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longh\Desktop\X\02_screening\2_Momentums\data\"/>
    </mc:Choice>
  </mc:AlternateContent>
  <xr:revisionPtr revIDLastSave="0" documentId="13_ncr:1_{62C15D53-4D6A-4749-AE3E-0D27E96E5D04}" xr6:coauthVersionLast="47" xr6:coauthVersionMax="47" xr10:uidLastSave="{00000000-0000-0000-0000-000000000000}"/>
  <bookViews>
    <workbookView xWindow="-108" yWindow="-108" windowWidth="30936" windowHeight="16896" firstSheet="1" activeTab="1" xr2:uid="{5BA6BA1B-3C69-4E0E-9843-526B8414B5F1}"/>
  </bookViews>
  <sheets>
    <sheet name="__snloffice" sheetId="3" state="veryHidden" r:id="rId1"/>
    <sheet name="sp500" sheetId="12" r:id="rId2"/>
    <sheet name="sp600" sheetId="10" r:id="rId3"/>
    <sheet name="sp400" sheetId="11" r:id="rId4"/>
    <sheet name="template (2)" sheetId="4" state="hidden" r:id="rId5"/>
    <sheet name="alternative" sheetId="2" state="hidden" r:id="rId6"/>
    <sheet name="template" sheetId="1" state="hidden" r:id="rId7"/>
  </sheets>
  <definedNames>
    <definedName name="_xlnm._FilterDatabase" localSheetId="5" hidden="1">alternative!$A$5:$R$5</definedName>
    <definedName name="_xlnm._FilterDatabase" localSheetId="4" hidden="1">'template (2)'!$A$2:$R$507</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2F9F0C82_69DC_4B77_8FF2_91AAB3B89665_" localSheetId="4" hidden="1">'template (2)'!$A$3:$A$506</definedName>
    <definedName name="snl__4FBAEF90_F71F_43F1_B4A3_832B47226614_" localSheetId="5" hidden="1">alternative!$A$5:$A$508</definedName>
    <definedName name="snl__5C629048_36C4_460D_8312_C4BB20B7785C_" localSheetId="1" hidden="1">'sp500'!$A$1:$A$504</definedName>
    <definedName name="snl__842B735C_D575_41B0_93F2_F55C55680622_" localSheetId="5" hidden="1">alternative!$K$5:$K$508</definedName>
    <definedName name="snl__AE99896E_1B94_455F_81F9_F457D7C350B7_" localSheetId="2" hidden="1">'sp600'!$A$1:$A$603</definedName>
    <definedName name="snl__B532FCA1_F306_48B6_A346_CCA5FBFB3F8B_" localSheetId="6" hidden="1">template!$G$3:$G$506</definedName>
    <definedName name="snl__BC74DBEE_D275_4C9E_9F68_389C93E94852_" localSheetId="3" hidden="1">'sp400'!$A$1:$A$402</definedName>
    <definedName name="snl__BED3A8AD_DB30_421D_8509_29183487D945_" localSheetId="6" hidden="1">template!$A$3:$A$506</definedName>
    <definedName name="snl__D235E332_85ED_46C9_81E6_40E1B10E3862_" localSheetId="5" hidden="1">alternative!$U$5:$U$508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12" l="1"/>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2" i="11"/>
  <c r="B3" i="1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B207" i="11"/>
  <c r="B208" i="11"/>
  <c r="B209" i="11"/>
  <c r="B210" i="11"/>
  <c r="B211" i="11"/>
  <c r="B212" i="11"/>
  <c r="B213" i="11"/>
  <c r="B214" i="11"/>
  <c r="B215" i="11"/>
  <c r="B216" i="11"/>
  <c r="B217" i="11"/>
  <c r="B218" i="11"/>
  <c r="B219" i="11"/>
  <c r="B220" i="11"/>
  <c r="B221" i="11"/>
  <c r="B222" i="11"/>
  <c r="B223" i="11"/>
  <c r="B224" i="11"/>
  <c r="B225" i="11"/>
  <c r="B226" i="11"/>
  <c r="B227" i="11"/>
  <c r="B228" i="11"/>
  <c r="B229" i="11"/>
  <c r="B230" i="11"/>
  <c r="B231"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K3" i="2" l="1"/>
  <c r="K1" i="2"/>
  <c r="U1" i="2"/>
  <c r="B4" i="1" a="1"/>
  <c r="B8" i="1" a="1"/>
  <c r="B12" i="1" a="1"/>
  <c r="B16" i="1" a="1"/>
  <c r="B20" i="1" a="1"/>
  <c r="B24" i="1" a="1"/>
  <c r="B28" i="1" a="1"/>
  <c r="B32" i="1" a="1"/>
  <c r="B36" i="1" a="1"/>
  <c r="B40" i="1" a="1"/>
  <c r="B44" i="1" a="1"/>
  <c r="B48" i="1" a="1"/>
  <c r="B52" i="1" a="1"/>
  <c r="B56" i="1" a="1"/>
  <c r="B60" i="1" a="1"/>
  <c r="B64" i="1" a="1"/>
  <c r="B68" i="1" a="1"/>
  <c r="B72" i="1" a="1"/>
  <c r="B76" i="1" a="1"/>
  <c r="B80" i="1" a="1"/>
  <c r="B84" i="1" a="1"/>
  <c r="B88" i="1" a="1"/>
  <c r="B92" i="1" a="1"/>
  <c r="B96" i="1" a="1"/>
  <c r="B100" i="1" a="1"/>
  <c r="B104" i="1" a="1"/>
  <c r="B108" i="1" a="1"/>
  <c r="B112" i="1" a="1"/>
  <c r="B116" i="1" a="1"/>
  <c r="B120" i="1" a="1"/>
  <c r="B124" i="1" a="1"/>
  <c r="B128" i="1" a="1"/>
  <c r="B132" i="1" a="1"/>
  <c r="B136" i="1" a="1"/>
  <c r="B140" i="1" a="1"/>
  <c r="B144" i="1" a="1"/>
  <c r="B148" i="1" a="1"/>
  <c r="B152" i="1" a="1"/>
  <c r="B156" i="1" a="1"/>
  <c r="B160" i="1" a="1"/>
  <c r="B164" i="1" a="1"/>
  <c r="B168" i="1" a="1"/>
  <c r="B172" i="1" a="1"/>
  <c r="C4" i="1"/>
  <c r="C8" i="1"/>
  <c r="C12" i="1"/>
  <c r="C16" i="1"/>
  <c r="C20" i="1"/>
  <c r="C24" i="1"/>
  <c r="C28" i="1"/>
  <c r="C32" i="1"/>
  <c r="C36" i="1"/>
  <c r="C40" i="1"/>
  <c r="C44" i="1"/>
  <c r="C48" i="1"/>
  <c r="C52" i="1"/>
  <c r="C56" i="1"/>
  <c r="C60" i="1"/>
  <c r="C64" i="1"/>
  <c r="C68" i="1"/>
  <c r="C72" i="1"/>
  <c r="C76" i="1"/>
  <c r="C80" i="1"/>
  <c r="C84" i="1"/>
  <c r="C88" i="1"/>
  <c r="C92" i="1"/>
  <c r="C96" i="1"/>
  <c r="C100" i="1"/>
  <c r="C104" i="1"/>
  <c r="C108" i="1"/>
  <c r="C112" i="1"/>
  <c r="C116" i="1"/>
  <c r="C120" i="1"/>
  <c r="C124" i="1"/>
  <c r="C128" i="1"/>
  <c r="C132" i="1"/>
  <c r="C136" i="1"/>
  <c r="C140" i="1"/>
  <c r="C144" i="1"/>
  <c r="C148" i="1"/>
  <c r="C152" i="1"/>
  <c r="C156" i="1"/>
  <c r="C160" i="1"/>
  <c r="C164" i="1"/>
  <c r="C168" i="1"/>
  <c r="C172" i="1"/>
  <c r="C176" i="1"/>
  <c r="C180" i="1"/>
  <c r="C184" i="1"/>
  <c r="C188" i="1"/>
  <c r="C192" i="1"/>
  <c r="C196" i="1"/>
  <c r="C200" i="1"/>
  <c r="C204" i="1"/>
  <c r="D4" i="1"/>
  <c r="D8" i="1"/>
  <c r="D12" i="1"/>
  <c r="D16" i="1"/>
  <c r="D20" i="1"/>
  <c r="D24" i="1"/>
  <c r="D28" i="1"/>
  <c r="D32" i="1"/>
  <c r="D36" i="1"/>
  <c r="D40" i="1"/>
  <c r="D44" i="1"/>
  <c r="D48" i="1"/>
  <c r="D52" i="1"/>
  <c r="D56" i="1"/>
  <c r="D60" i="1"/>
  <c r="D64" i="1"/>
  <c r="D68" i="1"/>
  <c r="D72" i="1"/>
  <c r="D76" i="1"/>
  <c r="D80" i="1"/>
  <c r="D84" i="1"/>
  <c r="D88" i="1"/>
  <c r="D92" i="1"/>
  <c r="D96" i="1"/>
  <c r="D100" i="1"/>
  <c r="D104" i="1"/>
  <c r="D108" i="1"/>
  <c r="D112" i="1"/>
  <c r="D116" i="1"/>
  <c r="D120" i="1"/>
  <c r="D124" i="1"/>
  <c r="D128" i="1"/>
  <c r="D132" i="1"/>
  <c r="D136" i="1"/>
  <c r="D140" i="1"/>
  <c r="D144" i="1"/>
  <c r="D148" i="1"/>
  <c r="D152" i="1"/>
  <c r="D156" i="1"/>
  <c r="D160" i="1"/>
  <c r="D164" i="1"/>
  <c r="D168" i="1"/>
  <c r="D172" i="1"/>
  <c r="B5" i="1" a="1"/>
  <c r="B9" i="1" a="1"/>
  <c r="B13" i="1" a="1"/>
  <c r="B17" i="1" a="1"/>
  <c r="B21" i="1" a="1"/>
  <c r="B25" i="1" a="1"/>
  <c r="B29" i="1" a="1"/>
  <c r="B33" i="1" a="1"/>
  <c r="B37" i="1" a="1"/>
  <c r="B41" i="1" a="1"/>
  <c r="B45" i="1" a="1"/>
  <c r="B49" i="1" a="1"/>
  <c r="B53" i="1" a="1"/>
  <c r="B57" i="1" a="1"/>
  <c r="B61" i="1" a="1"/>
  <c r="B65" i="1" a="1"/>
  <c r="B69" i="1" a="1"/>
  <c r="B73" i="1" a="1"/>
  <c r="B77" i="1" a="1"/>
  <c r="C5" i="1"/>
  <c r="C9" i="1"/>
  <c r="C13" i="1"/>
  <c r="C17" i="1"/>
  <c r="C21" i="1"/>
  <c r="C25" i="1"/>
  <c r="C29" i="1"/>
  <c r="C33" i="1"/>
  <c r="C37" i="1"/>
  <c r="C41" i="1"/>
  <c r="C45" i="1"/>
  <c r="C49" i="1"/>
  <c r="C53" i="1"/>
  <c r="C57" i="1"/>
  <c r="C61" i="1"/>
  <c r="C65" i="1"/>
  <c r="C69" i="1"/>
  <c r="C73" i="1"/>
  <c r="C77" i="1"/>
  <c r="C81" i="1"/>
  <c r="C85" i="1"/>
  <c r="C89" i="1"/>
  <c r="C93" i="1"/>
  <c r="C97" i="1"/>
  <c r="C101" i="1"/>
  <c r="C105" i="1"/>
  <c r="C109" i="1"/>
  <c r="C113" i="1"/>
  <c r="C117" i="1"/>
  <c r="C121" i="1"/>
  <c r="C125" i="1"/>
  <c r="C129" i="1"/>
  <c r="C133" i="1"/>
  <c r="C137" i="1"/>
  <c r="C141" i="1"/>
  <c r="C145" i="1"/>
  <c r="C149" i="1"/>
  <c r="C153" i="1"/>
  <c r="C157" i="1"/>
  <c r="D5" i="1"/>
  <c r="D9" i="1"/>
  <c r="D13" i="1"/>
  <c r="D17" i="1"/>
  <c r="D21" i="1"/>
  <c r="D25" i="1"/>
  <c r="D29" i="1"/>
  <c r="D33" i="1"/>
  <c r="D37" i="1"/>
  <c r="D41" i="1"/>
  <c r="D45" i="1"/>
  <c r="D49" i="1"/>
  <c r="D53" i="1"/>
  <c r="D57" i="1"/>
  <c r="D61" i="1"/>
  <c r="D65" i="1"/>
  <c r="D69" i="1"/>
  <c r="D73" i="1"/>
  <c r="D77" i="1"/>
  <c r="D81" i="1"/>
  <c r="D85" i="1"/>
  <c r="D89" i="1"/>
  <c r="D93" i="1"/>
  <c r="D97" i="1"/>
  <c r="D101" i="1"/>
  <c r="D105" i="1"/>
  <c r="D109" i="1"/>
  <c r="D113" i="1"/>
  <c r="D117" i="1"/>
  <c r="D121" i="1"/>
  <c r="D125" i="1"/>
  <c r="D129" i="1"/>
  <c r="D133" i="1"/>
  <c r="D137" i="1"/>
  <c r="D141" i="1"/>
  <c r="D145" i="1"/>
  <c r="D149" i="1"/>
  <c r="D153" i="1"/>
  <c r="D157" i="1"/>
  <c r="D161" i="1"/>
  <c r="D165" i="1"/>
  <c r="D169" i="1"/>
  <c r="D173" i="1"/>
  <c r="D177" i="1"/>
  <c r="D181" i="1"/>
  <c r="D185" i="1"/>
  <c r="D189" i="1"/>
  <c r="B6" i="1" a="1"/>
  <c r="B10" i="1" a="1"/>
  <c r="B14" i="1" a="1"/>
  <c r="B18" i="1" a="1"/>
  <c r="B22" i="1" a="1"/>
  <c r="B26" i="1" a="1"/>
  <c r="B30" i="1" a="1"/>
  <c r="B34" i="1" a="1"/>
  <c r="B38" i="1" a="1"/>
  <c r="B42" i="1" a="1"/>
  <c r="B46" i="1" a="1"/>
  <c r="B50" i="1" a="1"/>
  <c r="B54" i="1" a="1"/>
  <c r="B58" i="1" a="1"/>
  <c r="B62" i="1" a="1"/>
  <c r="B66" i="1" a="1"/>
  <c r="B70" i="1" a="1"/>
  <c r="B74" i="1" a="1"/>
  <c r="B78" i="1" a="1"/>
  <c r="B82" i="1" a="1"/>
  <c r="B86" i="1" a="1"/>
  <c r="B90" i="1" a="1"/>
  <c r="B94" i="1" a="1"/>
  <c r="B98" i="1" a="1"/>
  <c r="B102" i="1" a="1"/>
  <c r="B106" i="1" a="1"/>
  <c r="B110" i="1" a="1"/>
  <c r="B114" i="1" a="1"/>
  <c r="B118" i="1" a="1"/>
  <c r="B122" i="1" a="1"/>
  <c r="B126" i="1" a="1"/>
  <c r="B130" i="1" a="1"/>
  <c r="B134" i="1" a="1"/>
  <c r="B138" i="1" a="1"/>
  <c r="B142" i="1" a="1"/>
  <c r="B146" i="1" a="1"/>
  <c r="B150" i="1" a="1"/>
  <c r="B154" i="1" a="1"/>
  <c r="B158" i="1" a="1"/>
  <c r="B162" i="1" a="1"/>
  <c r="B166" i="1" a="1"/>
  <c r="B170" i="1" a="1"/>
  <c r="B174" i="1" a="1"/>
  <c r="B178" i="1" a="1"/>
  <c r="B182" i="1" a="1"/>
  <c r="C6" i="1"/>
  <c r="C10" i="1"/>
  <c r="C14" i="1"/>
  <c r="C18" i="1"/>
  <c r="C22" i="1"/>
  <c r="C26" i="1"/>
  <c r="C30" i="1"/>
  <c r="C34" i="1"/>
  <c r="C38" i="1"/>
  <c r="C42" i="1"/>
  <c r="C46" i="1"/>
  <c r="C50" i="1"/>
  <c r="C54" i="1"/>
  <c r="C58" i="1"/>
  <c r="C62" i="1"/>
  <c r="C66" i="1"/>
  <c r="C70" i="1"/>
  <c r="C74" i="1"/>
  <c r="C78" i="1"/>
  <c r="C82" i="1"/>
  <c r="C86" i="1"/>
  <c r="C90" i="1"/>
  <c r="C94" i="1"/>
  <c r="C98" i="1"/>
  <c r="C102" i="1"/>
  <c r="C106" i="1"/>
  <c r="C110" i="1"/>
  <c r="C114" i="1"/>
  <c r="C118" i="1"/>
  <c r="C122" i="1"/>
  <c r="C126" i="1"/>
  <c r="C130" i="1"/>
  <c r="C134" i="1"/>
  <c r="C138" i="1"/>
  <c r="C142" i="1"/>
  <c r="C146" i="1"/>
  <c r="D6" i="1"/>
  <c r="D10" i="1"/>
  <c r="D14" i="1"/>
  <c r="D18" i="1"/>
  <c r="D22" i="1"/>
  <c r="D26" i="1"/>
  <c r="D30" i="1"/>
  <c r="D34" i="1"/>
  <c r="D38" i="1"/>
  <c r="D42" i="1"/>
  <c r="D46" i="1"/>
  <c r="D50" i="1"/>
  <c r="D54" i="1"/>
  <c r="D58" i="1"/>
  <c r="D62" i="1"/>
  <c r="D66" i="1"/>
  <c r="D70" i="1"/>
  <c r="D74" i="1"/>
  <c r="D78" i="1"/>
  <c r="D82" i="1"/>
  <c r="D86" i="1"/>
  <c r="D90" i="1"/>
  <c r="D94" i="1"/>
  <c r="D98" i="1"/>
  <c r="D102" i="1"/>
  <c r="D106" i="1"/>
  <c r="D110" i="1"/>
  <c r="D114" i="1"/>
  <c r="D118" i="1"/>
  <c r="D122" i="1"/>
  <c r="D126" i="1"/>
  <c r="D130" i="1"/>
  <c r="D134" i="1"/>
  <c r="D138" i="1"/>
  <c r="D142" i="1"/>
  <c r="D146" i="1"/>
  <c r="D150" i="1"/>
  <c r="D154" i="1"/>
  <c r="D158" i="1"/>
  <c r="D162" i="1"/>
  <c r="D166" i="1"/>
  <c r="D170" i="1"/>
  <c r="D174" i="1"/>
  <c r="D178" i="1"/>
  <c r="D182" i="1"/>
  <c r="D186" i="1"/>
  <c r="D190" i="1"/>
  <c r="D194" i="1"/>
  <c r="D198" i="1"/>
  <c r="D202" i="1"/>
  <c r="D206" i="1"/>
  <c r="D210" i="1"/>
  <c r="B7" i="1" a="1"/>
  <c r="B11" i="1" a="1"/>
  <c r="B15" i="1" a="1"/>
  <c r="B19" i="1" a="1"/>
  <c r="B23" i="1" a="1"/>
  <c r="B27" i="1" a="1"/>
  <c r="B31" i="1" a="1"/>
  <c r="B35" i="1" a="1"/>
  <c r="B39" i="1" a="1"/>
  <c r="B43" i="1" a="1"/>
  <c r="B47" i="1" a="1"/>
  <c r="B51" i="1" a="1"/>
  <c r="B55" i="1" a="1"/>
  <c r="B59" i="1" a="1"/>
  <c r="B63" i="1" a="1"/>
  <c r="B67" i="1" a="1"/>
  <c r="B71" i="1" a="1"/>
  <c r="B75" i="1" a="1"/>
  <c r="B79" i="1" a="1"/>
  <c r="B83" i="1" a="1"/>
  <c r="B87" i="1" a="1"/>
  <c r="B91" i="1" a="1"/>
  <c r="B95" i="1" a="1"/>
  <c r="B99" i="1" a="1"/>
  <c r="B103" i="1" a="1"/>
  <c r="B107" i="1" a="1"/>
  <c r="B111" i="1" a="1"/>
  <c r="B115" i="1" a="1"/>
  <c r="B119" i="1" a="1"/>
  <c r="B123" i="1" a="1"/>
  <c r="B127" i="1" a="1"/>
  <c r="B131" i="1" a="1"/>
  <c r="B135" i="1" a="1"/>
  <c r="B139" i="1" a="1"/>
  <c r="B143" i="1" a="1"/>
  <c r="B147" i="1" a="1"/>
  <c r="C7" i="1"/>
  <c r="C11" i="1"/>
  <c r="C15" i="1"/>
  <c r="C19" i="1"/>
  <c r="C23" i="1"/>
  <c r="C27" i="1"/>
  <c r="C31" i="1"/>
  <c r="C35" i="1"/>
  <c r="C39" i="1"/>
  <c r="C43" i="1"/>
  <c r="C47" i="1"/>
  <c r="C51" i="1"/>
  <c r="C55" i="1"/>
  <c r="C59" i="1"/>
  <c r="C63" i="1"/>
  <c r="C67" i="1"/>
  <c r="C71" i="1"/>
  <c r="C75" i="1"/>
  <c r="C79" i="1"/>
  <c r="C83" i="1"/>
  <c r="C87" i="1"/>
  <c r="C91" i="1"/>
  <c r="C95" i="1"/>
  <c r="C99" i="1"/>
  <c r="C103" i="1"/>
  <c r="C107" i="1"/>
  <c r="C111" i="1"/>
  <c r="C115" i="1"/>
  <c r="C119" i="1"/>
  <c r="C123" i="1"/>
  <c r="C127" i="1"/>
  <c r="C131" i="1"/>
  <c r="C135" i="1"/>
  <c r="C139" i="1"/>
  <c r="C143" i="1"/>
  <c r="C147" i="1"/>
  <c r="C151" i="1"/>
  <c r="C155" i="1"/>
  <c r="C159" i="1"/>
  <c r="C163" i="1"/>
  <c r="C167" i="1"/>
  <c r="C171" i="1"/>
  <c r="C175" i="1"/>
  <c r="C179" i="1"/>
  <c r="C183" i="1"/>
  <c r="D7" i="1"/>
  <c r="D11" i="1"/>
  <c r="D15" i="1"/>
  <c r="D19" i="1"/>
  <c r="D23" i="1"/>
  <c r="D27" i="1"/>
  <c r="D31" i="1"/>
  <c r="D35" i="1"/>
  <c r="D39" i="1"/>
  <c r="D43" i="1"/>
  <c r="D47" i="1"/>
  <c r="D51" i="1"/>
  <c r="B97" i="1" a="1"/>
  <c r="B129" i="1" a="1"/>
  <c r="B155" i="1" a="1"/>
  <c r="B169" i="1" a="1"/>
  <c r="D179" i="1"/>
  <c r="D187" i="1"/>
  <c r="C194" i="1"/>
  <c r="B201" i="1" a="1"/>
  <c r="C207" i="1"/>
  <c r="B213" i="1" a="1"/>
  <c r="C218" i="1"/>
  <c r="D223" i="1"/>
  <c r="B229" i="1" a="1"/>
  <c r="C234" i="1"/>
  <c r="D239" i="1"/>
  <c r="B245" i="1" a="1"/>
  <c r="C250" i="1"/>
  <c r="D255" i="1"/>
  <c r="B261" i="1" a="1"/>
  <c r="C266" i="1"/>
  <c r="D271" i="1"/>
  <c r="B277" i="1" a="1"/>
  <c r="C282" i="1"/>
  <c r="D287" i="1"/>
  <c r="B293" i="1" a="1"/>
  <c r="C298" i="1"/>
  <c r="D303" i="1"/>
  <c r="B309" i="1" a="1"/>
  <c r="C314" i="1"/>
  <c r="D319" i="1"/>
  <c r="B325" i="1" a="1"/>
  <c r="C330" i="1"/>
  <c r="D335" i="1"/>
  <c r="B341" i="1" a="1"/>
  <c r="D345" i="1"/>
  <c r="D349" i="1"/>
  <c r="D353" i="1"/>
  <c r="D357" i="1"/>
  <c r="D361" i="1"/>
  <c r="D365" i="1"/>
  <c r="D369" i="1"/>
  <c r="D373" i="1"/>
  <c r="D377" i="1"/>
  <c r="D381" i="1"/>
  <c r="D385" i="1"/>
  <c r="D389" i="1"/>
  <c r="D393" i="1"/>
  <c r="D397" i="1"/>
  <c r="D401" i="1"/>
  <c r="D405" i="1"/>
  <c r="D409" i="1"/>
  <c r="D413" i="1"/>
  <c r="D417" i="1"/>
  <c r="D421" i="1"/>
  <c r="D425" i="1"/>
  <c r="D429" i="1"/>
  <c r="D433" i="1"/>
  <c r="D437" i="1"/>
  <c r="D441" i="1"/>
  <c r="D445" i="1"/>
  <c r="D449" i="1"/>
  <c r="D453" i="1"/>
  <c r="D457" i="1"/>
  <c r="D461" i="1"/>
  <c r="D465" i="1"/>
  <c r="D469" i="1"/>
  <c r="D473" i="1"/>
  <c r="D477" i="1"/>
  <c r="D481" i="1"/>
  <c r="D485" i="1"/>
  <c r="D489" i="1"/>
  <c r="D493" i="1"/>
  <c r="D497" i="1"/>
  <c r="D501" i="1"/>
  <c r="D505" i="1"/>
  <c r="J6" i="1"/>
  <c r="D55" i="1"/>
  <c r="D99" i="1"/>
  <c r="D131" i="1"/>
  <c r="D155" i="1"/>
  <c r="C169" i="1"/>
  <c r="B180" i="1" a="1"/>
  <c r="B188" i="1" a="1"/>
  <c r="B195" i="1" a="1"/>
  <c r="C201" i="1"/>
  <c r="D207" i="1"/>
  <c r="C213" i="1"/>
  <c r="D218" i="1"/>
  <c r="B224" i="1" a="1"/>
  <c r="C229" i="1"/>
  <c r="D234" i="1"/>
  <c r="B240" i="1" a="1"/>
  <c r="C245" i="1"/>
  <c r="D250" i="1"/>
  <c r="B256" i="1" a="1"/>
  <c r="C261" i="1"/>
  <c r="D266" i="1"/>
  <c r="B272" i="1" a="1"/>
  <c r="C277" i="1"/>
  <c r="D282" i="1"/>
  <c r="B288" i="1" a="1"/>
  <c r="C293" i="1"/>
  <c r="D298" i="1"/>
  <c r="B304" i="1" a="1"/>
  <c r="C309" i="1"/>
  <c r="D314" i="1"/>
  <c r="B320" i="1" a="1"/>
  <c r="C325" i="1"/>
  <c r="D330" i="1"/>
  <c r="B336" i="1" a="1"/>
  <c r="C341" i="1"/>
  <c r="B346" i="1" a="1"/>
  <c r="B350" i="1" a="1"/>
  <c r="B354" i="1" a="1"/>
  <c r="B358" i="1" a="1"/>
  <c r="B362" i="1" a="1"/>
  <c r="B366" i="1" a="1"/>
  <c r="B370" i="1" a="1"/>
  <c r="B374" i="1" a="1"/>
  <c r="B378" i="1" a="1"/>
  <c r="B382" i="1" a="1"/>
  <c r="B386" i="1" a="1"/>
  <c r="B390" i="1" a="1"/>
  <c r="B394" i="1" a="1"/>
  <c r="B398" i="1" a="1"/>
  <c r="B402" i="1" a="1"/>
  <c r="B406" i="1" a="1"/>
  <c r="B410" i="1" a="1"/>
  <c r="B414" i="1" a="1"/>
  <c r="B418" i="1" a="1"/>
  <c r="B422" i="1" a="1"/>
  <c r="B426" i="1" a="1"/>
  <c r="B430" i="1" a="1"/>
  <c r="B434" i="1" a="1"/>
  <c r="B438" i="1" a="1"/>
  <c r="B442" i="1" a="1"/>
  <c r="B446" i="1" a="1"/>
  <c r="B450" i="1" a="1"/>
  <c r="B454" i="1" a="1"/>
  <c r="B458" i="1" a="1"/>
  <c r="B462" i="1" a="1"/>
  <c r="B466" i="1" a="1"/>
  <c r="B470" i="1" a="1"/>
  <c r="B474" i="1" a="1"/>
  <c r="B478" i="1" a="1"/>
  <c r="B482" i="1" a="1"/>
  <c r="B486" i="1" a="1"/>
  <c r="B490" i="1" a="1"/>
  <c r="B494" i="1" a="1"/>
  <c r="B498" i="1" a="1"/>
  <c r="B502" i="1" a="1"/>
  <c r="B506" i="1" a="1"/>
  <c r="H7" i="1" a="1"/>
  <c r="H11" i="1" a="1"/>
  <c r="D59" i="1"/>
  <c r="B101" i="1" a="1"/>
  <c r="B133" i="1" a="1"/>
  <c r="B157" i="1" a="1"/>
  <c r="C170" i="1"/>
  <c r="D180" i="1"/>
  <c r="D188" i="1"/>
  <c r="C195" i="1"/>
  <c r="D201" i="1"/>
  <c r="B208" i="1" a="1"/>
  <c r="D213" i="1"/>
  <c r="B219" i="1" a="1"/>
  <c r="C224" i="1"/>
  <c r="D229" i="1"/>
  <c r="B235" i="1" a="1"/>
  <c r="C240" i="1"/>
  <c r="D245" i="1"/>
  <c r="B251" i="1" a="1"/>
  <c r="C256" i="1"/>
  <c r="D261" i="1"/>
  <c r="B267" i="1" a="1"/>
  <c r="C272" i="1"/>
  <c r="D277" i="1"/>
  <c r="B283" i="1" a="1"/>
  <c r="C288" i="1"/>
  <c r="D293" i="1"/>
  <c r="B299" i="1" a="1"/>
  <c r="C304" i="1"/>
  <c r="D309" i="1"/>
  <c r="B315" i="1" a="1"/>
  <c r="C320" i="1"/>
  <c r="D325" i="1"/>
  <c r="B331" i="1" a="1"/>
  <c r="C336" i="1"/>
  <c r="D341" i="1"/>
  <c r="D63" i="1"/>
  <c r="D103" i="1"/>
  <c r="D135" i="1"/>
  <c r="C158" i="1"/>
  <c r="B171" i="1" a="1"/>
  <c r="B181" i="1" a="1"/>
  <c r="B189" i="1" a="1"/>
  <c r="D195" i="1"/>
  <c r="B202" i="1" a="1"/>
  <c r="C208" i="1"/>
  <c r="B214" i="1" a="1"/>
  <c r="C219" i="1"/>
  <c r="D224" i="1"/>
  <c r="B230" i="1" a="1"/>
  <c r="C235" i="1"/>
  <c r="D240" i="1"/>
  <c r="B246" i="1" a="1"/>
  <c r="C251" i="1"/>
  <c r="D256" i="1"/>
  <c r="B262" i="1" a="1"/>
  <c r="C267" i="1"/>
  <c r="D272" i="1"/>
  <c r="B278" i="1" a="1"/>
  <c r="C283" i="1"/>
  <c r="D288" i="1"/>
  <c r="B294" i="1" a="1"/>
  <c r="C299" i="1"/>
  <c r="D304" i="1"/>
  <c r="B310" i="1" a="1"/>
  <c r="C315" i="1"/>
  <c r="D320" i="1"/>
  <c r="B326" i="1" a="1"/>
  <c r="C331" i="1"/>
  <c r="D336" i="1"/>
  <c r="B342" i="1" a="1"/>
  <c r="C346" i="1"/>
  <c r="C350" i="1"/>
  <c r="C354" i="1"/>
  <c r="C358" i="1"/>
  <c r="C362" i="1"/>
  <c r="C366" i="1"/>
  <c r="C370" i="1"/>
  <c r="C374" i="1"/>
  <c r="C378" i="1"/>
  <c r="C382" i="1"/>
  <c r="C386" i="1"/>
  <c r="C390" i="1"/>
  <c r="D67" i="1"/>
  <c r="B105" i="1" a="1"/>
  <c r="B137" i="1" a="1"/>
  <c r="B159" i="1" a="1"/>
  <c r="D171" i="1"/>
  <c r="C181" i="1"/>
  <c r="C189" i="1"/>
  <c r="B196" i="1" a="1"/>
  <c r="C202" i="1"/>
  <c r="D208" i="1"/>
  <c r="C214" i="1"/>
  <c r="D219" i="1"/>
  <c r="B225" i="1" a="1"/>
  <c r="C230" i="1"/>
  <c r="D235" i="1"/>
  <c r="B241" i="1" a="1"/>
  <c r="C246" i="1"/>
  <c r="D251" i="1"/>
  <c r="B257" i="1" a="1"/>
  <c r="C262" i="1"/>
  <c r="D267" i="1"/>
  <c r="B273" i="1" a="1"/>
  <c r="C278" i="1"/>
  <c r="D283" i="1"/>
  <c r="B289" i="1" a="1"/>
  <c r="C294" i="1"/>
  <c r="D299" i="1"/>
  <c r="B305" i="1" a="1"/>
  <c r="C310" i="1"/>
  <c r="D315" i="1"/>
  <c r="B321" i="1" a="1"/>
  <c r="C326" i="1"/>
  <c r="D331" i="1"/>
  <c r="B337" i="1" a="1"/>
  <c r="C342" i="1"/>
  <c r="D346" i="1"/>
  <c r="D350" i="1"/>
  <c r="D354" i="1"/>
  <c r="D358" i="1"/>
  <c r="D362" i="1"/>
  <c r="D366" i="1"/>
  <c r="D370" i="1"/>
  <c r="D374" i="1"/>
  <c r="D378" i="1"/>
  <c r="D382" i="1"/>
  <c r="D386" i="1"/>
  <c r="D390" i="1"/>
  <c r="D394" i="1"/>
  <c r="D398" i="1"/>
  <c r="D402" i="1"/>
  <c r="D406" i="1"/>
  <c r="D410" i="1"/>
  <c r="D414" i="1"/>
  <c r="D418" i="1"/>
  <c r="D422" i="1"/>
  <c r="D426" i="1"/>
  <c r="D430" i="1"/>
  <c r="D434" i="1"/>
  <c r="D438" i="1"/>
  <c r="D442" i="1"/>
  <c r="D446" i="1"/>
  <c r="D450" i="1"/>
  <c r="D454" i="1"/>
  <c r="D458" i="1"/>
  <c r="D462" i="1"/>
  <c r="D466" i="1"/>
  <c r="D470" i="1"/>
  <c r="D474" i="1"/>
  <c r="D71" i="1"/>
  <c r="D107" i="1"/>
  <c r="D139" i="1"/>
  <c r="D159" i="1"/>
  <c r="B173" i="1" a="1"/>
  <c r="C182" i="1"/>
  <c r="B190" i="1" a="1"/>
  <c r="D196" i="1"/>
  <c r="B203" i="1" a="1"/>
  <c r="B209" i="1" a="1"/>
  <c r="D214" i="1"/>
  <c r="B220" i="1" a="1"/>
  <c r="C225" i="1"/>
  <c r="D230" i="1"/>
  <c r="B236" i="1" a="1"/>
  <c r="C241" i="1"/>
  <c r="D246" i="1"/>
  <c r="B252" i="1" a="1"/>
  <c r="C257" i="1"/>
  <c r="D262" i="1"/>
  <c r="B268" i="1" a="1"/>
  <c r="C273" i="1"/>
  <c r="D278" i="1"/>
  <c r="B284" i="1" a="1"/>
  <c r="C289" i="1"/>
  <c r="D294" i="1"/>
  <c r="B300" i="1" a="1"/>
  <c r="C305" i="1"/>
  <c r="D310" i="1"/>
  <c r="B316" i="1" a="1"/>
  <c r="C321" i="1"/>
  <c r="D326" i="1"/>
  <c r="B332" i="1" a="1"/>
  <c r="C337" i="1"/>
  <c r="D342" i="1"/>
  <c r="B347" i="1" a="1"/>
  <c r="B351" i="1" a="1"/>
  <c r="B355" i="1" a="1"/>
  <c r="B359" i="1" a="1"/>
  <c r="B363" i="1" a="1"/>
  <c r="B367" i="1" a="1"/>
  <c r="B371" i="1" a="1"/>
  <c r="B375" i="1" a="1"/>
  <c r="B379" i="1" a="1"/>
  <c r="B383" i="1" a="1"/>
  <c r="B387" i="1" a="1"/>
  <c r="B391" i="1" a="1"/>
  <c r="B395" i="1" a="1"/>
  <c r="B399" i="1" a="1"/>
  <c r="B403" i="1" a="1"/>
  <c r="B407" i="1" a="1"/>
  <c r="B411" i="1" a="1"/>
  <c r="B415" i="1" a="1"/>
  <c r="B419" i="1" a="1"/>
  <c r="B423" i="1" a="1"/>
  <c r="B427" i="1" a="1"/>
  <c r="B431" i="1" a="1"/>
  <c r="B435" i="1" a="1"/>
  <c r="B439" i="1" a="1"/>
  <c r="B443" i="1" a="1"/>
  <c r="B447" i="1" a="1"/>
  <c r="B451" i="1" a="1"/>
  <c r="B455" i="1" a="1"/>
  <c r="B459" i="1" a="1"/>
  <c r="B463" i="1" a="1"/>
  <c r="B467" i="1" a="1"/>
  <c r="B471" i="1" a="1"/>
  <c r="B475" i="1" a="1"/>
  <c r="B479" i="1" a="1"/>
  <c r="B483" i="1" a="1"/>
  <c r="D75" i="1"/>
  <c r="B109" i="1" a="1"/>
  <c r="B141" i="1" a="1"/>
  <c r="B161" i="1" a="1"/>
  <c r="C173" i="1"/>
  <c r="B183" i="1" a="1"/>
  <c r="C190" i="1"/>
  <c r="B197" i="1" a="1"/>
  <c r="C203" i="1"/>
  <c r="C209" i="1"/>
  <c r="B215" i="1" a="1"/>
  <c r="C220" i="1"/>
  <c r="D225" i="1"/>
  <c r="B231" i="1" a="1"/>
  <c r="C236" i="1"/>
  <c r="D241" i="1"/>
  <c r="B247" i="1" a="1"/>
  <c r="C252" i="1"/>
  <c r="D257" i="1"/>
  <c r="B263" i="1" a="1"/>
  <c r="C268" i="1"/>
  <c r="D273" i="1"/>
  <c r="B279" i="1" a="1"/>
  <c r="C284" i="1"/>
  <c r="D289" i="1"/>
  <c r="B295" i="1" a="1"/>
  <c r="C300" i="1"/>
  <c r="D305" i="1"/>
  <c r="B311" i="1" a="1"/>
  <c r="C316" i="1"/>
  <c r="D321" i="1"/>
  <c r="B327" i="1" a="1"/>
  <c r="C332" i="1"/>
  <c r="D337" i="1"/>
  <c r="B343" i="1" a="1"/>
  <c r="D79" i="1"/>
  <c r="D111" i="1"/>
  <c r="D143" i="1"/>
  <c r="C161" i="1"/>
  <c r="C174" i="1"/>
  <c r="D183" i="1"/>
  <c r="B191" i="1" a="1"/>
  <c r="C197" i="1"/>
  <c r="D203" i="1"/>
  <c r="D209" i="1"/>
  <c r="C215" i="1"/>
  <c r="D220" i="1"/>
  <c r="B226" i="1" a="1"/>
  <c r="C231" i="1"/>
  <c r="D236" i="1"/>
  <c r="B242" i="1" a="1"/>
  <c r="C247" i="1"/>
  <c r="D252" i="1"/>
  <c r="B258" i="1" a="1"/>
  <c r="C263" i="1"/>
  <c r="D268" i="1"/>
  <c r="B274" i="1" a="1"/>
  <c r="C279" i="1"/>
  <c r="D284" i="1"/>
  <c r="B290" i="1" a="1"/>
  <c r="C295" i="1"/>
  <c r="D300" i="1"/>
  <c r="B306" i="1" a="1"/>
  <c r="C311" i="1"/>
  <c r="D316" i="1"/>
  <c r="B322" i="1" a="1"/>
  <c r="C327" i="1"/>
  <c r="D332" i="1"/>
  <c r="B338" i="1" a="1"/>
  <c r="C343" i="1"/>
  <c r="C347" i="1"/>
  <c r="C351" i="1"/>
  <c r="C355" i="1"/>
  <c r="C359" i="1"/>
  <c r="C363" i="1"/>
  <c r="C367" i="1"/>
  <c r="C371" i="1"/>
  <c r="C375" i="1"/>
  <c r="C379" i="1"/>
  <c r="C383" i="1"/>
  <c r="C387" i="1"/>
  <c r="C391" i="1"/>
  <c r="C395" i="1"/>
  <c r="C399" i="1"/>
  <c r="C403" i="1"/>
  <c r="C407" i="1"/>
  <c r="C411" i="1"/>
  <c r="C415" i="1"/>
  <c r="C419" i="1"/>
  <c r="C423" i="1"/>
  <c r="C427" i="1"/>
  <c r="C431" i="1"/>
  <c r="C435" i="1"/>
  <c r="C439" i="1"/>
  <c r="C443" i="1"/>
  <c r="C447" i="1"/>
  <c r="B81" i="1" a="1"/>
  <c r="B113" i="1" a="1"/>
  <c r="B145" i="1" a="1"/>
  <c r="C162" i="1"/>
  <c r="B175" i="1" a="1"/>
  <c r="B184" i="1" a="1"/>
  <c r="C191" i="1"/>
  <c r="D197" i="1"/>
  <c r="B204" i="1" a="1"/>
  <c r="B210" i="1" a="1"/>
  <c r="D215" i="1"/>
  <c r="B221" i="1" a="1"/>
  <c r="C226" i="1"/>
  <c r="D231" i="1"/>
  <c r="B237" i="1" a="1"/>
  <c r="C242" i="1"/>
  <c r="D247" i="1"/>
  <c r="B253" i="1" a="1"/>
  <c r="C258" i="1"/>
  <c r="D263" i="1"/>
  <c r="B269" i="1" a="1"/>
  <c r="C274" i="1"/>
  <c r="D279" i="1"/>
  <c r="B285" i="1" a="1"/>
  <c r="C290" i="1"/>
  <c r="D295" i="1"/>
  <c r="B301" i="1" a="1"/>
  <c r="C306" i="1"/>
  <c r="D311" i="1"/>
  <c r="B317" i="1" a="1"/>
  <c r="C322" i="1"/>
  <c r="D327" i="1"/>
  <c r="B333" i="1" a="1"/>
  <c r="C338" i="1"/>
  <c r="D343" i="1"/>
  <c r="D347" i="1"/>
  <c r="D351" i="1"/>
  <c r="D355" i="1"/>
  <c r="D359" i="1"/>
  <c r="D363" i="1"/>
  <c r="D367" i="1"/>
  <c r="D371" i="1"/>
  <c r="D375" i="1"/>
  <c r="D379" i="1"/>
  <c r="D383" i="1"/>
  <c r="D387" i="1"/>
  <c r="D391" i="1"/>
  <c r="D395" i="1"/>
  <c r="D399" i="1"/>
  <c r="D403" i="1"/>
  <c r="D407" i="1"/>
  <c r="D411" i="1"/>
  <c r="D415" i="1"/>
  <c r="D419" i="1"/>
  <c r="D423" i="1"/>
  <c r="D427" i="1"/>
  <c r="D431" i="1"/>
  <c r="D435" i="1"/>
  <c r="D439" i="1"/>
  <c r="D443" i="1"/>
  <c r="D447" i="1"/>
  <c r="D451" i="1"/>
  <c r="D455" i="1"/>
  <c r="D459" i="1"/>
  <c r="D463" i="1"/>
  <c r="D467" i="1"/>
  <c r="D471" i="1"/>
  <c r="D475" i="1"/>
  <c r="D479" i="1"/>
  <c r="D483" i="1"/>
  <c r="D487" i="1"/>
  <c r="D491" i="1"/>
  <c r="D495" i="1"/>
  <c r="D499" i="1"/>
  <c r="D83" i="1"/>
  <c r="D115" i="1"/>
  <c r="D147" i="1"/>
  <c r="B163" i="1" a="1"/>
  <c r="D175" i="1"/>
  <c r="D184" i="1"/>
  <c r="D191" i="1"/>
  <c r="B198" i="1" a="1"/>
  <c r="D204" i="1"/>
  <c r="C210" i="1"/>
  <c r="B216" i="1" a="1"/>
  <c r="C221" i="1"/>
  <c r="D226" i="1"/>
  <c r="B232" i="1" a="1"/>
  <c r="C237" i="1"/>
  <c r="D242" i="1"/>
  <c r="B248" i="1" a="1"/>
  <c r="C253" i="1"/>
  <c r="D258" i="1"/>
  <c r="B264" i="1" a="1"/>
  <c r="C269" i="1"/>
  <c r="D274" i="1"/>
  <c r="B280" i="1" a="1"/>
  <c r="C285" i="1"/>
  <c r="D290" i="1"/>
  <c r="B296" i="1" a="1"/>
  <c r="C301" i="1"/>
  <c r="D306" i="1"/>
  <c r="B312" i="1" a="1"/>
  <c r="C317" i="1"/>
  <c r="D322" i="1"/>
  <c r="B328" i="1" a="1"/>
  <c r="C333" i="1"/>
  <c r="D338" i="1"/>
  <c r="B344" i="1" a="1"/>
  <c r="B348" i="1" a="1"/>
  <c r="B352" i="1" a="1"/>
  <c r="B356" i="1" a="1"/>
  <c r="B360" i="1" a="1"/>
  <c r="B364" i="1" a="1"/>
  <c r="B368" i="1" a="1"/>
  <c r="B372" i="1" a="1"/>
  <c r="B376" i="1" a="1"/>
  <c r="B380" i="1" a="1"/>
  <c r="B384" i="1" a="1"/>
  <c r="B388" i="1" a="1"/>
  <c r="B85" i="1" a="1"/>
  <c r="B117" i="1" a="1"/>
  <c r="B149" i="1" a="1"/>
  <c r="D163" i="1"/>
  <c r="B176" i="1" a="1"/>
  <c r="B185" i="1" a="1"/>
  <c r="B192" i="1" a="1"/>
  <c r="C198" i="1"/>
  <c r="B205" i="1" a="1"/>
  <c r="B211" i="1" a="1"/>
  <c r="C216" i="1"/>
  <c r="D221" i="1"/>
  <c r="B227" i="1" a="1"/>
  <c r="C232" i="1"/>
  <c r="D237" i="1"/>
  <c r="B243" i="1" a="1"/>
  <c r="C248" i="1"/>
  <c r="D253" i="1"/>
  <c r="B259" i="1" a="1"/>
  <c r="C264" i="1"/>
  <c r="D269" i="1"/>
  <c r="B275" i="1" a="1"/>
  <c r="C280" i="1"/>
  <c r="D285" i="1"/>
  <c r="B291" i="1" a="1"/>
  <c r="C296" i="1"/>
  <c r="D301" i="1"/>
  <c r="B307" i="1" a="1"/>
  <c r="C312" i="1"/>
  <c r="D317" i="1"/>
  <c r="B323" i="1" a="1"/>
  <c r="C328" i="1"/>
  <c r="D333" i="1"/>
  <c r="B339" i="1" a="1"/>
  <c r="D87" i="1"/>
  <c r="D119" i="1"/>
  <c r="C150" i="1"/>
  <c r="B165" i="1" a="1"/>
  <c r="D176" i="1"/>
  <c r="C185" i="1"/>
  <c r="D192" i="1"/>
  <c r="B199" i="1" a="1"/>
  <c r="C205" i="1"/>
  <c r="C211" i="1"/>
  <c r="D216" i="1"/>
  <c r="B222" i="1" a="1"/>
  <c r="C227" i="1"/>
  <c r="D232" i="1"/>
  <c r="B238" i="1" a="1"/>
  <c r="C243" i="1"/>
  <c r="D248" i="1"/>
  <c r="B254" i="1" a="1"/>
  <c r="C259" i="1"/>
  <c r="D264" i="1"/>
  <c r="B270" i="1" a="1"/>
  <c r="C275" i="1"/>
  <c r="D280" i="1"/>
  <c r="B286" i="1" a="1"/>
  <c r="C291" i="1"/>
  <c r="D296" i="1"/>
  <c r="B302" i="1" a="1"/>
  <c r="C307" i="1"/>
  <c r="D312" i="1"/>
  <c r="B318" i="1" a="1"/>
  <c r="C323" i="1"/>
  <c r="D328" i="1"/>
  <c r="B334" i="1" a="1"/>
  <c r="C339" i="1"/>
  <c r="C344" i="1"/>
  <c r="C348" i="1"/>
  <c r="C352" i="1"/>
  <c r="C356" i="1"/>
  <c r="C360" i="1"/>
  <c r="C364" i="1"/>
  <c r="C368" i="1"/>
  <c r="C372" i="1"/>
  <c r="C376" i="1"/>
  <c r="C380" i="1"/>
  <c r="C384" i="1"/>
  <c r="C388" i="1"/>
  <c r="C392" i="1"/>
  <c r="C396" i="1"/>
  <c r="C400" i="1"/>
  <c r="C404" i="1"/>
  <c r="B89" i="1" a="1"/>
  <c r="B121" i="1" a="1"/>
  <c r="B151" i="1" a="1"/>
  <c r="C165" i="1"/>
  <c r="B177" i="1" a="1"/>
  <c r="B186" i="1" a="1"/>
  <c r="B193" i="1" a="1"/>
  <c r="C199" i="1"/>
  <c r="D205" i="1"/>
  <c r="D211" i="1"/>
  <c r="B217" i="1" a="1"/>
  <c r="C222" i="1"/>
  <c r="D227" i="1"/>
  <c r="B233" i="1" a="1"/>
  <c r="C238" i="1"/>
  <c r="D243" i="1"/>
  <c r="B249" i="1" a="1"/>
  <c r="C254" i="1"/>
  <c r="D259" i="1"/>
  <c r="B265" i="1" a="1"/>
  <c r="C270" i="1"/>
  <c r="D275" i="1"/>
  <c r="B281" i="1" a="1"/>
  <c r="C286" i="1"/>
  <c r="D291" i="1"/>
  <c r="B297" i="1" a="1"/>
  <c r="C302" i="1"/>
  <c r="D307" i="1"/>
  <c r="B313" i="1" a="1"/>
  <c r="C318" i="1"/>
  <c r="D323" i="1"/>
  <c r="B329" i="1" a="1"/>
  <c r="C334" i="1"/>
  <c r="D339" i="1"/>
  <c r="D344" i="1"/>
  <c r="D348" i="1"/>
  <c r="D352" i="1"/>
  <c r="D356" i="1"/>
  <c r="D360" i="1"/>
  <c r="D364" i="1"/>
  <c r="D368" i="1"/>
  <c r="D372" i="1"/>
  <c r="D376" i="1"/>
  <c r="D380" i="1"/>
  <c r="D384" i="1"/>
  <c r="D388" i="1"/>
  <c r="D392" i="1"/>
  <c r="D396" i="1"/>
  <c r="D400" i="1"/>
  <c r="D404" i="1"/>
  <c r="D408" i="1"/>
  <c r="D412" i="1"/>
  <c r="D416" i="1"/>
  <c r="D420" i="1"/>
  <c r="D424" i="1"/>
  <c r="D428" i="1"/>
  <c r="D432" i="1"/>
  <c r="D436" i="1"/>
  <c r="D440" i="1"/>
  <c r="D444" i="1"/>
  <c r="D448" i="1"/>
  <c r="D452" i="1"/>
  <c r="D456" i="1"/>
  <c r="D460" i="1"/>
  <c r="D464" i="1"/>
  <c r="D468" i="1"/>
  <c r="D472" i="1"/>
  <c r="D476" i="1"/>
  <c r="D480" i="1"/>
  <c r="D91" i="1"/>
  <c r="B93" i="1" a="1"/>
  <c r="D95" i="1"/>
  <c r="D123" i="1"/>
  <c r="D193" i="1"/>
  <c r="C223" i="1"/>
  <c r="D254" i="1"/>
  <c r="D281" i="1"/>
  <c r="D308" i="1"/>
  <c r="B340" i="1" a="1"/>
  <c r="C381" i="1"/>
  <c r="C398" i="1"/>
  <c r="C410" i="1"/>
  <c r="C432" i="1"/>
  <c r="C442" i="1"/>
  <c r="B453" i="1" a="1"/>
  <c r="C461" i="1"/>
  <c r="C471" i="1"/>
  <c r="B480" i="1" a="1"/>
  <c r="B487" i="1" a="1"/>
  <c r="B500" i="1" a="1"/>
  <c r="C505" i="1"/>
  <c r="J8" i="1"/>
  <c r="H14" i="1" a="1"/>
  <c r="J18" i="1"/>
  <c r="J23" i="1"/>
  <c r="J28" i="1"/>
  <c r="J33" i="1"/>
  <c r="I38" i="1"/>
  <c r="I43" i="1"/>
  <c r="I48" i="1"/>
  <c r="I53" i="1"/>
  <c r="H63" i="1" a="1"/>
  <c r="H68" i="1" a="1"/>
  <c r="H73" i="1" a="1"/>
  <c r="H78" i="1" a="1"/>
  <c r="J82" i="1"/>
  <c r="J87" i="1"/>
  <c r="H92" i="1" a="1"/>
  <c r="B125" i="1" a="1"/>
  <c r="B194" i="1" a="1"/>
  <c r="B228" i="1" a="1"/>
  <c r="B255" i="1" a="1"/>
  <c r="B282" i="1" a="1"/>
  <c r="C313" i="1"/>
  <c r="C340" i="1"/>
  <c r="C361" i="1"/>
  <c r="B385" i="1" a="1"/>
  <c r="B400" i="1" a="1"/>
  <c r="B412" i="1" a="1"/>
  <c r="C421" i="1"/>
  <c r="B433" i="1" a="1"/>
  <c r="B444" i="1" a="1"/>
  <c r="C462" i="1"/>
  <c r="B472" i="1" a="1"/>
  <c r="C480" i="1"/>
  <c r="C487" i="1"/>
  <c r="C493" i="1"/>
  <c r="C500" i="1"/>
  <c r="C506" i="1"/>
  <c r="H9" i="1" a="1"/>
  <c r="H19" i="1" a="1"/>
  <c r="H24" i="1" a="1"/>
  <c r="H29" i="1" a="1"/>
  <c r="H34" i="1" a="1"/>
  <c r="J38" i="1"/>
  <c r="J43" i="1"/>
  <c r="J48" i="1"/>
  <c r="J53" i="1"/>
  <c r="I58" i="1"/>
  <c r="I63" i="1"/>
  <c r="I68" i="1"/>
  <c r="I73" i="1"/>
  <c r="H83" i="1" a="1"/>
  <c r="H88" i="1" a="1"/>
  <c r="D127" i="1"/>
  <c r="D199" i="1"/>
  <c r="C228" i="1"/>
  <c r="C255" i="1"/>
  <c r="D286" i="1"/>
  <c r="D313" i="1"/>
  <c r="D340" i="1"/>
  <c r="B365" i="1" a="1"/>
  <c r="B401" i="1" a="1"/>
  <c r="C412" i="1"/>
  <c r="C422" i="1"/>
  <c r="C444" i="1"/>
  <c r="C453" i="1"/>
  <c r="C463" i="1"/>
  <c r="C472" i="1"/>
  <c r="B481" i="1" a="1"/>
  <c r="B488" i="1" a="1"/>
  <c r="C494" i="1"/>
  <c r="D500" i="1"/>
  <c r="D506" i="1"/>
  <c r="I9" i="1"/>
  <c r="I14" i="1"/>
  <c r="I19" i="1"/>
  <c r="I24" i="1"/>
  <c r="I29" i="1"/>
  <c r="H39" i="1" a="1"/>
  <c r="H44" i="1" a="1"/>
  <c r="H49" i="1" a="1"/>
  <c r="H54" i="1" a="1"/>
  <c r="J58" i="1"/>
  <c r="J63" i="1"/>
  <c r="J68" i="1"/>
  <c r="J73" i="1"/>
  <c r="I78" i="1"/>
  <c r="I83" i="1"/>
  <c r="I88" i="1"/>
  <c r="I92" i="1"/>
  <c r="I96" i="1"/>
  <c r="I100" i="1"/>
  <c r="I104" i="1"/>
  <c r="I108" i="1"/>
  <c r="I112" i="1"/>
  <c r="I116" i="1"/>
  <c r="I120" i="1"/>
  <c r="I124" i="1"/>
  <c r="I128" i="1"/>
  <c r="I132" i="1"/>
  <c r="I136" i="1"/>
  <c r="I140" i="1"/>
  <c r="I144" i="1"/>
  <c r="I148" i="1"/>
  <c r="I152" i="1"/>
  <c r="I156" i="1"/>
  <c r="I160" i="1"/>
  <c r="I164" i="1"/>
  <c r="I168" i="1"/>
  <c r="I172" i="1"/>
  <c r="I176" i="1"/>
  <c r="I180" i="1"/>
  <c r="I184" i="1"/>
  <c r="I188" i="1"/>
  <c r="I192" i="1"/>
  <c r="I196" i="1"/>
  <c r="I200" i="1"/>
  <c r="D151" i="1"/>
  <c r="B200" i="1" a="1"/>
  <c r="D228" i="1"/>
  <c r="B260" i="1" a="1"/>
  <c r="B287" i="1" a="1"/>
  <c r="B314" i="1" a="1"/>
  <c r="B345" i="1" a="1"/>
  <c r="C385" i="1"/>
  <c r="B413" i="1" a="1"/>
  <c r="B424" i="1" a="1"/>
  <c r="C433" i="1"/>
  <c r="B445" i="1" a="1"/>
  <c r="C454" i="1"/>
  <c r="B464" i="1" a="1"/>
  <c r="B473" i="1" a="1"/>
  <c r="C488" i="1"/>
  <c r="D494" i="1"/>
  <c r="B501" i="1" a="1"/>
  <c r="H4" i="1" a="1"/>
  <c r="J9" i="1"/>
  <c r="J14" i="1"/>
  <c r="J19" i="1"/>
  <c r="J24" i="1"/>
  <c r="J29" i="1"/>
  <c r="I34" i="1"/>
  <c r="I39" i="1"/>
  <c r="I44" i="1"/>
  <c r="I49" i="1"/>
  <c r="H59" i="1" a="1"/>
  <c r="H64" i="1" a="1"/>
  <c r="H69" i="1" a="1"/>
  <c r="H74" i="1" a="1"/>
  <c r="J78" i="1"/>
  <c r="J83" i="1"/>
  <c r="J88" i="1"/>
  <c r="J92" i="1"/>
  <c r="J96" i="1"/>
  <c r="J100" i="1"/>
  <c r="J104" i="1"/>
  <c r="J108" i="1"/>
  <c r="J112" i="1"/>
  <c r="J116" i="1"/>
  <c r="J120" i="1"/>
  <c r="J124" i="1"/>
  <c r="J128" i="1"/>
  <c r="J132" i="1"/>
  <c r="J136" i="1"/>
  <c r="J140" i="1"/>
  <c r="J144" i="1"/>
  <c r="J148" i="1"/>
  <c r="J152" i="1"/>
  <c r="J156" i="1"/>
  <c r="J160" i="1"/>
  <c r="J164" i="1"/>
  <c r="J168" i="1"/>
  <c r="J172" i="1"/>
  <c r="J176" i="1"/>
  <c r="J180" i="1"/>
  <c r="J184" i="1"/>
  <c r="J188" i="1"/>
  <c r="J192" i="1"/>
  <c r="J196" i="1"/>
  <c r="J200" i="1"/>
  <c r="J204" i="1"/>
  <c r="J208" i="1"/>
  <c r="J212" i="1"/>
  <c r="J216" i="1"/>
  <c r="J220" i="1"/>
  <c r="J224" i="1"/>
  <c r="J228" i="1"/>
  <c r="J232" i="1"/>
  <c r="J236" i="1"/>
  <c r="J240" i="1"/>
  <c r="J244" i="1"/>
  <c r="J248" i="1"/>
  <c r="J252" i="1"/>
  <c r="B153" i="1" a="1"/>
  <c r="D200" i="1"/>
  <c r="C233" i="1"/>
  <c r="C260" i="1"/>
  <c r="C287" i="1"/>
  <c r="D318" i="1"/>
  <c r="C365" i="1"/>
  <c r="B389" i="1" a="1"/>
  <c r="C401" i="1"/>
  <c r="C424" i="1"/>
  <c r="C434" i="1"/>
  <c r="C455" i="1"/>
  <c r="C464" i="1"/>
  <c r="C481" i="1"/>
  <c r="D488" i="1"/>
  <c r="B495" i="1" a="1"/>
  <c r="I4" i="1"/>
  <c r="H10" i="1" a="1"/>
  <c r="H15" i="1" a="1"/>
  <c r="H20" i="1" a="1"/>
  <c r="H25" i="1" a="1"/>
  <c r="H30" i="1" a="1"/>
  <c r="J34" i="1"/>
  <c r="J39" i="1"/>
  <c r="J44" i="1"/>
  <c r="J49" i="1"/>
  <c r="I54" i="1"/>
  <c r="I59" i="1"/>
  <c r="I64" i="1"/>
  <c r="I69" i="1"/>
  <c r="H79" i="1" a="1"/>
  <c r="H84" i="1" a="1"/>
  <c r="H89" i="1" a="1"/>
  <c r="H93" i="1" a="1"/>
  <c r="H97" i="1" a="1"/>
  <c r="H101" i="1" a="1"/>
  <c r="H105" i="1" a="1"/>
  <c r="H109" i="1" a="1"/>
  <c r="H113" i="1" a="1"/>
  <c r="H117" i="1" a="1"/>
  <c r="H121" i="1" a="1"/>
  <c r="H125" i="1" a="1"/>
  <c r="H129" i="1" a="1"/>
  <c r="H133" i="1" a="1"/>
  <c r="H137" i="1" a="1"/>
  <c r="H141" i="1" a="1"/>
  <c r="H145" i="1" a="1"/>
  <c r="H149" i="1" a="1"/>
  <c r="C154" i="1"/>
  <c r="B206" i="1" a="1"/>
  <c r="D233" i="1"/>
  <c r="D260" i="1"/>
  <c r="B292" i="1" a="1"/>
  <c r="B319" i="1" a="1"/>
  <c r="C345" i="1"/>
  <c r="B369" i="1" a="1"/>
  <c r="C402" i="1"/>
  <c r="C413" i="1"/>
  <c r="B425" i="1" a="1"/>
  <c r="B436" i="1" a="1"/>
  <c r="C445" i="1"/>
  <c r="B456" i="1" a="1"/>
  <c r="B465" i="1" a="1"/>
  <c r="C473" i="1"/>
  <c r="C482" i="1"/>
  <c r="B489" i="1" a="1"/>
  <c r="C495" i="1"/>
  <c r="C501" i="1"/>
  <c r="J4" i="1"/>
  <c r="I15" i="1"/>
  <c r="I20" i="1"/>
  <c r="I25" i="1"/>
  <c r="H35" i="1" a="1"/>
  <c r="H40" i="1" a="1"/>
  <c r="H45" i="1" a="1"/>
  <c r="H50" i="1" a="1"/>
  <c r="J54" i="1"/>
  <c r="J59" i="1"/>
  <c r="J64" i="1"/>
  <c r="J69" i="1"/>
  <c r="I74" i="1"/>
  <c r="I79" i="1"/>
  <c r="I84" i="1"/>
  <c r="C166" i="1"/>
  <c r="C206" i="1"/>
  <c r="B234" i="1" a="1"/>
  <c r="C265" i="1"/>
  <c r="C292" i="1"/>
  <c r="C319" i="1"/>
  <c r="B349" i="1" a="1"/>
  <c r="C389" i="1"/>
  <c r="B404" i="1" a="1"/>
  <c r="C414" i="1"/>
  <c r="C436" i="1"/>
  <c r="C446" i="1"/>
  <c r="C456" i="1"/>
  <c r="C474" i="1"/>
  <c r="D482" i="1"/>
  <c r="B496" i="1" a="1"/>
  <c r="C502" i="1"/>
  <c r="H5" i="1" a="1"/>
  <c r="I10" i="1"/>
  <c r="J15" i="1"/>
  <c r="J20" i="1"/>
  <c r="J25" i="1"/>
  <c r="I30" i="1"/>
  <c r="I35" i="1"/>
  <c r="I40" i="1"/>
  <c r="I45" i="1"/>
  <c r="H55" i="1" a="1"/>
  <c r="H60" i="1" a="1"/>
  <c r="H65" i="1" a="1"/>
  <c r="H70" i="1" a="1"/>
  <c r="J74" i="1"/>
  <c r="J79" i="1"/>
  <c r="J84" i="1"/>
  <c r="I89" i="1"/>
  <c r="I93" i="1"/>
  <c r="I97" i="1"/>
  <c r="I101" i="1"/>
  <c r="I105" i="1"/>
  <c r="I109" i="1"/>
  <c r="I113" i="1"/>
  <c r="I117" i="1"/>
  <c r="I121" i="1"/>
  <c r="I125" i="1"/>
  <c r="I129" i="1"/>
  <c r="I133" i="1"/>
  <c r="I137" i="1"/>
  <c r="I141" i="1"/>
  <c r="I145" i="1"/>
  <c r="I149" i="1"/>
  <c r="I153" i="1"/>
  <c r="I157" i="1"/>
  <c r="I161" i="1"/>
  <c r="I165" i="1"/>
  <c r="I169" i="1"/>
  <c r="I173" i="1"/>
  <c r="I177" i="1"/>
  <c r="I181" i="1"/>
  <c r="I185" i="1"/>
  <c r="I189" i="1"/>
  <c r="I193" i="1"/>
  <c r="I197" i="1"/>
  <c r="I201" i="1"/>
  <c r="I205" i="1"/>
  <c r="I209" i="1"/>
  <c r="I213" i="1"/>
  <c r="I217" i="1"/>
  <c r="I221" i="1"/>
  <c r="I225" i="1"/>
  <c r="I229" i="1"/>
  <c r="B167" i="1" a="1"/>
  <c r="B207" i="1" a="1"/>
  <c r="D238" i="1"/>
  <c r="D265" i="1"/>
  <c r="D292" i="1"/>
  <c r="B324" i="1" a="1"/>
  <c r="C369" i="1"/>
  <c r="B392" i="1" a="1"/>
  <c r="B405" i="1" a="1"/>
  <c r="B416" i="1" a="1"/>
  <c r="C425" i="1"/>
  <c r="B437" i="1" a="1"/>
  <c r="B448" i="1" a="1"/>
  <c r="B457" i="1" a="1"/>
  <c r="C465" i="1"/>
  <c r="C475" i="1"/>
  <c r="C483" i="1"/>
  <c r="C489" i="1"/>
  <c r="C496" i="1"/>
  <c r="D502" i="1"/>
  <c r="I5" i="1"/>
  <c r="J10" i="1"/>
  <c r="H16" i="1" a="1"/>
  <c r="H21" i="1" a="1"/>
  <c r="H26" i="1" a="1"/>
  <c r="J30" i="1"/>
  <c r="J35" i="1"/>
  <c r="J40" i="1"/>
  <c r="J45" i="1"/>
  <c r="I50" i="1"/>
  <c r="I55" i="1"/>
  <c r="I60" i="1"/>
  <c r="I65" i="1"/>
  <c r="H75" i="1" a="1"/>
  <c r="H80" i="1" a="1"/>
  <c r="H85" i="1" a="1"/>
  <c r="J89" i="1"/>
  <c r="J93" i="1"/>
  <c r="J97" i="1"/>
  <c r="J101" i="1"/>
  <c r="J105" i="1"/>
  <c r="J109" i="1"/>
  <c r="J113" i="1"/>
  <c r="J117" i="1"/>
  <c r="J121" i="1"/>
  <c r="J125" i="1"/>
  <c r="J129" i="1"/>
  <c r="J133" i="1"/>
  <c r="J137" i="1"/>
  <c r="J141" i="1"/>
  <c r="J145" i="1"/>
  <c r="J149" i="1"/>
  <c r="J153" i="1"/>
  <c r="J157" i="1"/>
  <c r="J161" i="1"/>
  <c r="J165" i="1"/>
  <c r="J169" i="1"/>
  <c r="J173" i="1"/>
  <c r="J177" i="1"/>
  <c r="J181" i="1"/>
  <c r="J185" i="1"/>
  <c r="J189" i="1"/>
  <c r="D167" i="1"/>
  <c r="B212" i="1" a="1"/>
  <c r="B239" i="1" a="1"/>
  <c r="B266" i="1" a="1"/>
  <c r="C297" i="1"/>
  <c r="C324" i="1"/>
  <c r="C349" i="1"/>
  <c r="B373" i="1" a="1"/>
  <c r="B393" i="1" a="1"/>
  <c r="C416" i="1"/>
  <c r="C426" i="1"/>
  <c r="C448" i="1"/>
  <c r="C466" i="1"/>
  <c r="B476" i="1" a="1"/>
  <c r="B484" i="1" a="1"/>
  <c r="C490" i="1"/>
  <c r="D496" i="1"/>
  <c r="B503" i="1" a="1"/>
  <c r="J5" i="1"/>
  <c r="I11" i="1"/>
  <c r="I16" i="1"/>
  <c r="I21" i="1"/>
  <c r="H31" i="1" a="1"/>
  <c r="H36" i="1" a="1"/>
  <c r="H41" i="1" a="1"/>
  <c r="H46" i="1" a="1"/>
  <c r="J50" i="1"/>
  <c r="J55" i="1"/>
  <c r="J60" i="1"/>
  <c r="J65" i="1"/>
  <c r="I70" i="1"/>
  <c r="I75" i="1"/>
  <c r="I80" i="1"/>
  <c r="I85" i="1"/>
  <c r="H90" i="1" a="1"/>
  <c r="H94" i="1" a="1"/>
  <c r="H98" i="1" a="1"/>
  <c r="H102" i="1" a="1"/>
  <c r="H106" i="1" a="1"/>
  <c r="H110" i="1" a="1"/>
  <c r="H114" i="1" a="1"/>
  <c r="H118" i="1" a="1"/>
  <c r="H122" i="1" a="1"/>
  <c r="H126" i="1" a="1"/>
  <c r="H130" i="1" a="1"/>
  <c r="H134" i="1" a="1"/>
  <c r="H138" i="1" a="1"/>
  <c r="H142" i="1" a="1"/>
  <c r="H146" i="1" a="1"/>
  <c r="H150" i="1" a="1"/>
  <c r="H154" i="1" a="1"/>
  <c r="H158" i="1" a="1"/>
  <c r="H162" i="1" a="1"/>
  <c r="H166" i="1" a="1"/>
  <c r="H170" i="1" a="1"/>
  <c r="H174" i="1" a="1"/>
  <c r="H178" i="1" a="1"/>
  <c r="H182" i="1" a="1"/>
  <c r="H186" i="1" a="1"/>
  <c r="H190" i="1" a="1"/>
  <c r="H194" i="1" a="1"/>
  <c r="H198" i="1" a="1"/>
  <c r="H202" i="1" a="1"/>
  <c r="H206" i="1" a="1"/>
  <c r="H210" i="1" a="1"/>
  <c r="H214" i="1" a="1"/>
  <c r="H218" i="1" a="1"/>
  <c r="H222" i="1" a="1"/>
  <c r="H226" i="1" a="1"/>
  <c r="H230" i="1" a="1"/>
  <c r="H234" i="1" a="1"/>
  <c r="H238" i="1" a="1"/>
  <c r="H242" i="1" a="1"/>
  <c r="C177" i="1"/>
  <c r="C212" i="1"/>
  <c r="C239" i="1"/>
  <c r="D270" i="1"/>
  <c r="D297" i="1"/>
  <c r="D324" i="1"/>
  <c r="B353" i="1" a="1"/>
  <c r="C405" i="1"/>
  <c r="B417" i="1" a="1"/>
  <c r="B428" i="1" a="1"/>
  <c r="C437" i="1"/>
  <c r="B449" i="1" a="1"/>
  <c r="C457" i="1"/>
  <c r="C467" i="1"/>
  <c r="C476" i="1"/>
  <c r="C484" i="1"/>
  <c r="D490" i="1"/>
  <c r="B497" i="1" a="1"/>
  <c r="C503" i="1"/>
  <c r="H6" i="1" a="1"/>
  <c r="J11" i="1"/>
  <c r="J16" i="1"/>
  <c r="J21" i="1"/>
  <c r="I26" i="1"/>
  <c r="I31" i="1"/>
  <c r="I36" i="1"/>
  <c r="B179" i="1" a="1"/>
  <c r="C217" i="1"/>
  <c r="C244" i="1"/>
  <c r="C271" i="1"/>
  <c r="D302" i="1"/>
  <c r="D329" i="1"/>
  <c r="C353" i="1"/>
  <c r="B377" i="1" a="1"/>
  <c r="C394" i="1"/>
  <c r="B408" i="1" a="1"/>
  <c r="C417" i="1"/>
  <c r="B429" i="1" a="1"/>
  <c r="B440" i="1" a="1"/>
  <c r="C449" i="1"/>
  <c r="C459" i="1"/>
  <c r="C468" i="1"/>
  <c r="B485" i="1" a="1"/>
  <c r="C491" i="1"/>
  <c r="C497" i="1"/>
  <c r="B504" i="1" a="1"/>
  <c r="I6" i="1"/>
  <c r="I12" i="1"/>
  <c r="I17" i="1"/>
  <c r="H27" i="1" a="1"/>
  <c r="H32" i="1" a="1"/>
  <c r="H37" i="1" a="1"/>
  <c r="H42" i="1" a="1"/>
  <c r="J46" i="1"/>
  <c r="J51" i="1"/>
  <c r="J56" i="1"/>
  <c r="J61" i="1"/>
  <c r="I66" i="1"/>
  <c r="I71" i="1"/>
  <c r="I76" i="1"/>
  <c r="I81" i="1"/>
  <c r="J90" i="1"/>
  <c r="J94" i="1"/>
  <c r="J98" i="1"/>
  <c r="J102" i="1"/>
  <c r="J106" i="1"/>
  <c r="J110" i="1"/>
  <c r="J114" i="1"/>
  <c r="J118" i="1"/>
  <c r="J122" i="1"/>
  <c r="J126" i="1"/>
  <c r="C186" i="1"/>
  <c r="D217" i="1"/>
  <c r="D244" i="1"/>
  <c r="B276" i="1" a="1"/>
  <c r="B303" i="1" a="1"/>
  <c r="B330" i="1" a="1"/>
  <c r="B357" i="1" a="1"/>
  <c r="B396" i="1" a="1"/>
  <c r="C408" i="1"/>
  <c r="C418" i="1"/>
  <c r="C440" i="1"/>
  <c r="C450" i="1"/>
  <c r="B460" i="1" a="1"/>
  <c r="B469" i="1" a="1"/>
  <c r="C477" i="1"/>
  <c r="B492" i="1" a="1"/>
  <c r="C498" i="1"/>
  <c r="C504" i="1"/>
  <c r="I7" i="1"/>
  <c r="J12" i="1"/>
  <c r="J17" i="1"/>
  <c r="I22" i="1"/>
  <c r="I27" i="1"/>
  <c r="I32" i="1"/>
  <c r="I37" i="1"/>
  <c r="H47" i="1" a="1"/>
  <c r="H52" i="1" a="1"/>
  <c r="H57" i="1" a="1"/>
  <c r="H62" i="1" a="1"/>
  <c r="J66" i="1"/>
  <c r="J71" i="1"/>
  <c r="J76" i="1"/>
  <c r="J81" i="1"/>
  <c r="I86" i="1"/>
  <c r="H91" i="1" a="1"/>
  <c r="H95" i="1" a="1"/>
  <c r="H99" i="1" a="1"/>
  <c r="H103" i="1" a="1"/>
  <c r="H107" i="1" a="1"/>
  <c r="H111" i="1" a="1"/>
  <c r="H115" i="1" a="1"/>
  <c r="H119" i="1" a="1"/>
  <c r="H123" i="1" a="1"/>
  <c r="H127" i="1" a="1"/>
  <c r="H131" i="1" a="1"/>
  <c r="H135" i="1" a="1"/>
  <c r="H139" i="1" a="1"/>
  <c r="H143" i="1" a="1"/>
  <c r="H147" i="1" a="1"/>
  <c r="H151" i="1" a="1"/>
  <c r="H155" i="1" a="1"/>
  <c r="H159" i="1" a="1"/>
  <c r="H163" i="1" a="1"/>
  <c r="H167" i="1" a="1"/>
  <c r="C193" i="1"/>
  <c r="B223" i="1" a="1"/>
  <c r="B250" i="1" a="1"/>
  <c r="C281" i="1"/>
  <c r="C308" i="1"/>
  <c r="C335" i="1"/>
  <c r="B361" i="1" a="1"/>
  <c r="C397" i="1"/>
  <c r="C409" i="1"/>
  <c r="B421" i="1" a="1"/>
  <c r="B432" i="1" a="1"/>
  <c r="C441" i="1"/>
  <c r="C452" i="1"/>
  <c r="C470" i="1"/>
  <c r="C479" i="1"/>
  <c r="D486" i="1"/>
  <c r="B493" i="1" a="1"/>
  <c r="C499" i="1"/>
  <c r="I8" i="1"/>
  <c r="J13" i="1"/>
  <c r="I18" i="1"/>
  <c r="I23" i="1"/>
  <c r="I28" i="1"/>
  <c r="I33" i="1"/>
  <c r="H43" i="1" a="1"/>
  <c r="H48" i="1" a="1"/>
  <c r="H53" i="1" a="1"/>
  <c r="H58" i="1" a="1"/>
  <c r="J62" i="1"/>
  <c r="J67" i="1"/>
  <c r="J72" i="1"/>
  <c r="J77" i="1"/>
  <c r="I82" i="1"/>
  <c r="I87" i="1"/>
  <c r="J91" i="1"/>
  <c r="J95" i="1"/>
  <c r="J99" i="1"/>
  <c r="J103" i="1"/>
  <c r="J107" i="1"/>
  <c r="J111" i="1"/>
  <c r="J115" i="1"/>
  <c r="J119" i="1"/>
  <c r="J123" i="1"/>
  <c r="J127" i="1"/>
  <c r="J131" i="1"/>
  <c r="C178" i="1"/>
  <c r="D334" i="1"/>
  <c r="C420" i="1"/>
  <c r="B477" i="1" a="1"/>
  <c r="J7" i="1"/>
  <c r="H33" i="1" a="1"/>
  <c r="H56" i="1" a="1"/>
  <c r="J75" i="1"/>
  <c r="I106" i="1"/>
  <c r="H140" i="1" a="1"/>
  <c r="I150" i="1"/>
  <c r="I158" i="1"/>
  <c r="I166" i="1"/>
  <c r="H180" i="1" a="1"/>
  <c r="I187" i="1"/>
  <c r="J194" i="1"/>
  <c r="H201" i="1" a="1"/>
  <c r="H207" i="1" a="1"/>
  <c r="I212" i="1"/>
  <c r="J218" i="1"/>
  <c r="H224" i="1" a="1"/>
  <c r="I230" i="1"/>
  <c r="I235" i="1"/>
  <c r="H241" i="1" a="1"/>
  <c r="H251" i="1" a="1"/>
  <c r="J255" i="1"/>
  <c r="I260" i="1"/>
  <c r="H265" i="1" a="1"/>
  <c r="J269" i="1"/>
  <c r="J278" i="1"/>
  <c r="J287" i="1"/>
  <c r="I292" i="1"/>
  <c r="H297" i="1" a="1"/>
  <c r="J301" i="1"/>
  <c r="J310" i="1"/>
  <c r="J319" i="1"/>
  <c r="I324" i="1"/>
  <c r="H329" i="1" a="1"/>
  <c r="J333" i="1"/>
  <c r="J342" i="1"/>
  <c r="J351" i="1"/>
  <c r="I356" i="1"/>
  <c r="H361" i="1" a="1"/>
  <c r="J365" i="1"/>
  <c r="J374" i="1"/>
  <c r="J383" i="1"/>
  <c r="I388" i="1"/>
  <c r="H393" i="1" a="1"/>
  <c r="J397" i="1"/>
  <c r="J406" i="1"/>
  <c r="J415" i="1"/>
  <c r="I420" i="1"/>
  <c r="H425" i="1" a="1"/>
  <c r="J429" i="1"/>
  <c r="J438" i="1"/>
  <c r="J447" i="1"/>
  <c r="I452" i="1"/>
  <c r="H457" i="1" a="1"/>
  <c r="J461" i="1"/>
  <c r="J470" i="1"/>
  <c r="J479" i="1"/>
  <c r="I484" i="1"/>
  <c r="H489" i="1" a="1"/>
  <c r="J493" i="1"/>
  <c r="J502" i="1"/>
  <c r="D10" i="2"/>
  <c r="C15" i="2"/>
  <c r="B20" i="2" a="1"/>
  <c r="D24" i="2"/>
  <c r="D33" i="2"/>
  <c r="B187" i="1" a="1"/>
  <c r="B335" i="1" a="1"/>
  <c r="C428" i="1"/>
  <c r="C478" i="1"/>
  <c r="H8" i="1" a="1"/>
  <c r="J36" i="1"/>
  <c r="I56" i="1"/>
  <c r="H76" i="1" a="1"/>
  <c r="I94" i="1"/>
  <c r="I119" i="1"/>
  <c r="I131" i="1"/>
  <c r="J150" i="1"/>
  <c r="J158" i="1"/>
  <c r="J166" i="1"/>
  <c r="I174" i="1"/>
  <c r="H181" i="1" a="1"/>
  <c r="J187" i="1"/>
  <c r="H195" i="1" a="1"/>
  <c r="J201" i="1"/>
  <c r="H213" i="1" a="1"/>
  <c r="H219" i="1" a="1"/>
  <c r="I224" i="1"/>
  <c r="J230" i="1"/>
  <c r="J235" i="1"/>
  <c r="I241" i="1"/>
  <c r="I246" i="1"/>
  <c r="H256" i="1" a="1"/>
  <c r="J260" i="1"/>
  <c r="I265" i="1"/>
  <c r="H270" i="1" a="1"/>
  <c r="I274" i="1"/>
  <c r="H279" i="1" a="1"/>
  <c r="I283" i="1"/>
  <c r="H288" i="1" a="1"/>
  <c r="J292" i="1"/>
  <c r="I297" i="1"/>
  <c r="H302" i="1" a="1"/>
  <c r="I306" i="1"/>
  <c r="H311" i="1" a="1"/>
  <c r="I315" i="1"/>
  <c r="H320" i="1" a="1"/>
  <c r="J324" i="1"/>
  <c r="I329" i="1"/>
  <c r="H334" i="1" a="1"/>
  <c r="I338" i="1"/>
  <c r="H343" i="1" a="1"/>
  <c r="I347" i="1"/>
  <c r="H352" i="1" a="1"/>
  <c r="J356" i="1"/>
  <c r="I361" i="1"/>
  <c r="H366" i="1" a="1"/>
  <c r="I370" i="1"/>
  <c r="H375" i="1" a="1"/>
  <c r="I379" i="1"/>
  <c r="H384" i="1" a="1"/>
  <c r="J388" i="1"/>
  <c r="I393" i="1"/>
  <c r="H398" i="1" a="1"/>
  <c r="I402" i="1"/>
  <c r="H407" i="1" a="1"/>
  <c r="I411" i="1"/>
  <c r="H416" i="1" a="1"/>
  <c r="J420" i="1"/>
  <c r="I425" i="1"/>
  <c r="H430" i="1" a="1"/>
  <c r="I434" i="1"/>
  <c r="H439" i="1" a="1"/>
  <c r="I443" i="1"/>
  <c r="H448" i="1" a="1"/>
  <c r="J452" i="1"/>
  <c r="I457" i="1"/>
  <c r="H462" i="1" a="1"/>
  <c r="I466" i="1"/>
  <c r="H471" i="1" a="1"/>
  <c r="I475" i="1"/>
  <c r="H480" i="1" a="1"/>
  <c r="J484" i="1"/>
  <c r="I489" i="1"/>
  <c r="H494" i="1" a="1"/>
  <c r="I498" i="1"/>
  <c r="H503" i="1" a="1"/>
  <c r="C6" i="2"/>
  <c r="B11" i="2" a="1"/>
  <c r="D15" i="2"/>
  <c r="C20" i="2"/>
  <c r="B25" i="2" a="1"/>
  <c r="C29" i="2"/>
  <c r="B34" i="2" a="1"/>
  <c r="C38" i="2"/>
  <c r="B43" i="2" a="1"/>
  <c r="D47" i="2"/>
  <c r="C52" i="2"/>
  <c r="B57" i="2" a="1"/>
  <c r="C61" i="2"/>
  <c r="B66" i="2" a="1"/>
  <c r="C70" i="2"/>
  <c r="B75" i="2" a="1"/>
  <c r="D79" i="2"/>
  <c r="C187" i="1"/>
  <c r="C429" i="1"/>
  <c r="D478" i="1"/>
  <c r="H12" i="1" a="1"/>
  <c r="J37" i="1"/>
  <c r="I57" i="1"/>
  <c r="H77" i="1" a="1"/>
  <c r="I107" i="1"/>
  <c r="H120" i="1" a="1"/>
  <c r="H132" i="1" a="1"/>
  <c r="I142" i="1"/>
  <c r="J174" i="1"/>
  <c r="H188" i="1" a="1"/>
  <c r="I207" i="1"/>
  <c r="J213" i="1"/>
  <c r="H225" i="1" a="1"/>
  <c r="H231" i="1" a="1"/>
  <c r="H236" i="1" a="1"/>
  <c r="J241" i="1"/>
  <c r="J246" i="1"/>
  <c r="I251" i="1"/>
  <c r="I256" i="1"/>
  <c r="H261" i="1" a="1"/>
  <c r="J265" i="1"/>
  <c r="J274" i="1"/>
  <c r="J283" i="1"/>
  <c r="I288" i="1"/>
  <c r="H293" i="1" a="1"/>
  <c r="J297" i="1"/>
  <c r="J306" i="1"/>
  <c r="J315" i="1"/>
  <c r="I320" i="1"/>
  <c r="H325" i="1" a="1"/>
  <c r="J329" i="1"/>
  <c r="J338" i="1"/>
  <c r="J347" i="1"/>
  <c r="I352" i="1"/>
  <c r="H357" i="1" a="1"/>
  <c r="J361" i="1"/>
  <c r="J370" i="1"/>
  <c r="J379" i="1"/>
  <c r="I384" i="1"/>
  <c r="H389" i="1" a="1"/>
  <c r="J393" i="1"/>
  <c r="J402" i="1"/>
  <c r="J411" i="1"/>
  <c r="I416" i="1"/>
  <c r="H421" i="1" a="1"/>
  <c r="J425" i="1"/>
  <c r="J434" i="1"/>
  <c r="J443" i="1"/>
  <c r="I448" i="1"/>
  <c r="H453" i="1" a="1"/>
  <c r="J457" i="1"/>
  <c r="J466" i="1"/>
  <c r="J475" i="1"/>
  <c r="I480" i="1"/>
  <c r="H485" i="1" a="1"/>
  <c r="J489" i="1"/>
  <c r="J498" i="1"/>
  <c r="D6" i="2"/>
  <c r="C11" i="2"/>
  <c r="B16" i="2" a="1"/>
  <c r="D20" i="2"/>
  <c r="D29" i="2"/>
  <c r="D38" i="2"/>
  <c r="C43" i="2"/>
  <c r="B48" i="2" a="1"/>
  <c r="D52" i="2"/>
  <c r="D61" i="2"/>
  <c r="D70" i="2"/>
  <c r="C75" i="2"/>
  <c r="B80" i="2" a="1"/>
  <c r="D84" i="2"/>
  <c r="D93" i="2"/>
  <c r="D102" i="2"/>
  <c r="C107" i="2"/>
  <c r="B112" i="2" a="1"/>
  <c r="D116" i="2"/>
  <c r="D125" i="2"/>
  <c r="D134" i="2"/>
  <c r="C139" i="2"/>
  <c r="B144" i="2" a="1"/>
  <c r="D148" i="2"/>
  <c r="B153" i="2" a="1"/>
  <c r="C161" i="2"/>
  <c r="C165" i="2"/>
  <c r="C169" i="2"/>
  <c r="C173" i="2"/>
  <c r="D212" i="1"/>
  <c r="C430" i="1"/>
  <c r="D484" i="1"/>
  <c r="H13" i="1" a="1"/>
  <c r="H38" i="1" a="1"/>
  <c r="J57" i="1"/>
  <c r="I77" i="1"/>
  <c r="I95" i="1"/>
  <c r="H108" i="1" a="1"/>
  <c r="J142" i="1"/>
  <c r="I151" i="1"/>
  <c r="I159" i="1"/>
  <c r="I167" i="1"/>
  <c r="H175" i="1" a="1"/>
  <c r="I182" i="1"/>
  <c r="H189" i="1" a="1"/>
  <c r="I195" i="1"/>
  <c r="I202" i="1"/>
  <c r="J207" i="1"/>
  <c r="I219" i="1"/>
  <c r="J225" i="1"/>
  <c r="I236" i="1"/>
  <c r="H247" i="1" a="1"/>
  <c r="J251" i="1"/>
  <c r="J256" i="1"/>
  <c r="I261" i="1"/>
  <c r="H266" i="1" a="1"/>
  <c r="I270" i="1"/>
  <c r="H275" i="1" a="1"/>
  <c r="I279" i="1"/>
  <c r="H284" i="1" a="1"/>
  <c r="J288" i="1"/>
  <c r="I293" i="1"/>
  <c r="H298" i="1" a="1"/>
  <c r="I302" i="1"/>
  <c r="H307" i="1" a="1"/>
  <c r="I311" i="1"/>
  <c r="H316" i="1" a="1"/>
  <c r="J320" i="1"/>
  <c r="I325" i="1"/>
  <c r="H330" i="1" a="1"/>
  <c r="I334" i="1"/>
  <c r="H339" i="1" a="1"/>
  <c r="I343" i="1"/>
  <c r="H348" i="1" a="1"/>
  <c r="J352" i="1"/>
  <c r="I357" i="1"/>
  <c r="H362" i="1" a="1"/>
  <c r="I366" i="1"/>
  <c r="H371" i="1" a="1"/>
  <c r="I375" i="1"/>
  <c r="H380" i="1" a="1"/>
  <c r="J384" i="1"/>
  <c r="I389" i="1"/>
  <c r="H394" i="1" a="1"/>
  <c r="I398" i="1"/>
  <c r="H403" i="1" a="1"/>
  <c r="I407" i="1"/>
  <c r="H412" i="1" a="1"/>
  <c r="J416" i="1"/>
  <c r="I421" i="1"/>
  <c r="H426" i="1" a="1"/>
  <c r="I430" i="1"/>
  <c r="H435" i="1" a="1"/>
  <c r="I439" i="1"/>
  <c r="H444" i="1" a="1"/>
  <c r="J448" i="1"/>
  <c r="I453" i="1"/>
  <c r="H458" i="1" a="1"/>
  <c r="I462" i="1"/>
  <c r="H467" i="1" a="1"/>
  <c r="I471" i="1"/>
  <c r="H476" i="1" a="1"/>
  <c r="J480" i="1"/>
  <c r="I485" i="1"/>
  <c r="H490" i="1" a="1"/>
  <c r="I494" i="1"/>
  <c r="H499" i="1" a="1"/>
  <c r="I503" i="1"/>
  <c r="B7" i="2" a="1"/>
  <c r="D11" i="2"/>
  <c r="C16" i="2"/>
  <c r="B21" i="2" a="1"/>
  <c r="C25" i="2"/>
  <c r="B30" i="2" a="1"/>
  <c r="C34" i="2"/>
  <c r="B39" i="2" a="1"/>
  <c r="D43" i="2"/>
  <c r="C48" i="2"/>
  <c r="B218" i="1" a="1"/>
  <c r="C357" i="1"/>
  <c r="C438" i="1"/>
  <c r="C485" i="1"/>
  <c r="I13" i="1"/>
  <c r="I41" i="1"/>
  <c r="H61" i="1" a="1"/>
  <c r="J80" i="1"/>
  <c r="H96" i="1" a="1"/>
  <c r="I122" i="1"/>
  <c r="I134" i="1"/>
  <c r="J151" i="1"/>
  <c r="J159" i="1"/>
  <c r="J167" i="1"/>
  <c r="J182" i="1"/>
  <c r="J195" i="1"/>
  <c r="J202" i="1"/>
  <c r="H208" i="1" a="1"/>
  <c r="I214" i="1"/>
  <c r="J219" i="1"/>
  <c r="I231" i="1"/>
  <c r="H237" i="1" a="1"/>
  <c r="I242" i="1"/>
  <c r="H252" i="1" a="1"/>
  <c r="H257" i="1" a="1"/>
  <c r="J261" i="1"/>
  <c r="J270" i="1"/>
  <c r="J279" i="1"/>
  <c r="I284" i="1"/>
  <c r="H289" i="1" a="1"/>
  <c r="J293" i="1"/>
  <c r="J302" i="1"/>
  <c r="J311" i="1"/>
  <c r="I316" i="1"/>
  <c r="H321" i="1" a="1"/>
  <c r="J325" i="1"/>
  <c r="J334" i="1"/>
  <c r="J343" i="1"/>
  <c r="I348" i="1"/>
  <c r="H353" i="1" a="1"/>
  <c r="J357" i="1"/>
  <c r="J366" i="1"/>
  <c r="J375" i="1"/>
  <c r="I380" i="1"/>
  <c r="H385" i="1" a="1"/>
  <c r="J389" i="1"/>
  <c r="J398" i="1"/>
  <c r="J407" i="1"/>
  <c r="I412" i="1"/>
  <c r="H417" i="1" a="1"/>
  <c r="J421" i="1"/>
  <c r="J430" i="1"/>
  <c r="J439" i="1"/>
  <c r="I444" i="1"/>
  <c r="H449" i="1" a="1"/>
  <c r="J453" i="1"/>
  <c r="J462" i="1"/>
  <c r="J471" i="1"/>
  <c r="I476" i="1"/>
  <c r="H481" i="1" a="1"/>
  <c r="J485" i="1"/>
  <c r="J494" i="1"/>
  <c r="J503" i="1"/>
  <c r="C7" i="2"/>
  <c r="B12" i="2" a="1"/>
  <c r="D16" i="2"/>
  <c r="D25" i="2"/>
  <c r="D34" i="2"/>
  <c r="C39" i="2"/>
  <c r="B44" i="2" a="1"/>
  <c r="D48" i="2"/>
  <c r="D57" i="2"/>
  <c r="D66" i="2"/>
  <c r="C71" i="2"/>
  <c r="B76" i="2" a="1"/>
  <c r="D80" i="2"/>
  <c r="D89" i="2"/>
  <c r="D98" i="2"/>
  <c r="C103" i="2"/>
  <c r="B108" i="2" a="1"/>
  <c r="D112" i="2"/>
  <c r="D121" i="2"/>
  <c r="D222" i="1"/>
  <c r="C373" i="1"/>
  <c r="B441" i="1" a="1"/>
  <c r="C486" i="1"/>
  <c r="H17" i="1" a="1"/>
  <c r="J41" i="1"/>
  <c r="I61" i="1"/>
  <c r="H81" i="1" a="1"/>
  <c r="I110" i="1"/>
  <c r="J134" i="1"/>
  <c r="I143" i="1"/>
  <c r="H152" i="1" a="1"/>
  <c r="H160" i="1" a="1"/>
  <c r="H168" i="1" a="1"/>
  <c r="I175" i="1"/>
  <c r="H183" i="1" a="1"/>
  <c r="I190" i="1"/>
  <c r="H196" i="1" a="1"/>
  <c r="H203" i="1" a="1"/>
  <c r="I208" i="1"/>
  <c r="J214" i="1"/>
  <c r="H220" i="1" a="1"/>
  <c r="I226" i="1"/>
  <c r="J231" i="1"/>
  <c r="I237" i="1"/>
  <c r="J242" i="1"/>
  <c r="I247" i="1"/>
  <c r="I252" i="1"/>
  <c r="I257" i="1"/>
  <c r="H262" i="1" a="1"/>
  <c r="I266" i="1"/>
  <c r="H271" i="1" a="1"/>
  <c r="I275" i="1"/>
  <c r="H280" i="1" a="1"/>
  <c r="J284" i="1"/>
  <c r="I289" i="1"/>
  <c r="H294" i="1" a="1"/>
  <c r="I298" i="1"/>
  <c r="H303" i="1" a="1"/>
  <c r="I307" i="1"/>
  <c r="B244" i="1" a="1"/>
  <c r="C377" i="1"/>
  <c r="B491" i="1" a="1"/>
  <c r="H18" i="1" a="1"/>
  <c r="I42" i="1"/>
  <c r="H82" i="1" a="1"/>
  <c r="I98" i="1"/>
  <c r="I123" i="1"/>
  <c r="J143" i="1"/>
  <c r="H153" i="1" a="1"/>
  <c r="H161" i="1" a="1"/>
  <c r="H169" i="1" a="1"/>
  <c r="J175" i="1"/>
  <c r="J190" i="1"/>
  <c r="H197" i="1" a="1"/>
  <c r="H209" i="1" a="1"/>
  <c r="H215" i="1" a="1"/>
  <c r="I220" i="1"/>
  <c r="J226" i="1"/>
  <c r="H232" i="1" a="1"/>
  <c r="J237" i="1"/>
  <c r="H243" i="1" a="1"/>
  <c r="J247" i="1"/>
  <c r="H253" i="1" a="1"/>
  <c r="J257" i="1"/>
  <c r="J266" i="1"/>
  <c r="J275" i="1"/>
  <c r="I280" i="1"/>
  <c r="H285" i="1" a="1"/>
  <c r="J289" i="1"/>
  <c r="J298" i="1"/>
  <c r="J307" i="1"/>
  <c r="I312" i="1"/>
  <c r="H317" i="1" a="1"/>
  <c r="J321" i="1"/>
  <c r="J330" i="1"/>
  <c r="J339" i="1"/>
  <c r="I344" i="1"/>
  <c r="H349" i="1" a="1"/>
  <c r="J353" i="1"/>
  <c r="J362" i="1"/>
  <c r="J371" i="1"/>
  <c r="I376" i="1"/>
  <c r="H381" i="1" a="1"/>
  <c r="J385" i="1"/>
  <c r="J394" i="1"/>
  <c r="J403" i="1"/>
  <c r="I408" i="1"/>
  <c r="H413" i="1" a="1"/>
  <c r="J417" i="1"/>
  <c r="J426" i="1"/>
  <c r="J435" i="1"/>
  <c r="I440" i="1"/>
  <c r="H445" i="1" a="1"/>
  <c r="J449" i="1"/>
  <c r="J458" i="1"/>
  <c r="J467" i="1"/>
  <c r="I472" i="1"/>
  <c r="H477" i="1" a="1"/>
  <c r="J481" i="1"/>
  <c r="J490" i="1"/>
  <c r="J499" i="1"/>
  <c r="I504" i="1"/>
  <c r="B8" i="2" a="1"/>
  <c r="D12" i="2"/>
  <c r="D21" i="2"/>
  <c r="D30" i="2"/>
  <c r="C35" i="2"/>
  <c r="B40" i="2" a="1"/>
  <c r="D44" i="2"/>
  <c r="D53" i="2"/>
  <c r="D62" i="2"/>
  <c r="C67" i="2"/>
  <c r="B72" i="2" a="1"/>
  <c r="D76" i="2"/>
  <c r="D85" i="2"/>
  <c r="D94" i="2"/>
  <c r="C249" i="1"/>
  <c r="B381" i="1" a="1"/>
  <c r="C492" i="1"/>
  <c r="J42" i="1"/>
  <c r="I62" i="1"/>
  <c r="I111" i="1"/>
  <c r="H124" i="1" a="1"/>
  <c r="I135" i="1"/>
  <c r="H144" i="1" a="1"/>
  <c r="H176" i="1" a="1"/>
  <c r="I183" i="1"/>
  <c r="H191" i="1" a="1"/>
  <c r="J197" i="1"/>
  <c r="I203" i="1"/>
  <c r="J209" i="1"/>
  <c r="H221" i="1" a="1"/>
  <c r="H227" i="1" a="1"/>
  <c r="I232" i="1"/>
  <c r="H248" i="1" a="1"/>
  <c r="I253" i="1"/>
  <c r="H258" i="1" a="1"/>
  <c r="I262" i="1"/>
  <c r="H267" i="1" a="1"/>
  <c r="I271" i="1"/>
  <c r="H276" i="1" a="1"/>
  <c r="J280" i="1"/>
  <c r="I285" i="1"/>
  <c r="H290" i="1" a="1"/>
  <c r="I294" i="1"/>
  <c r="H299" i="1" a="1"/>
  <c r="I303" i="1"/>
  <c r="H308" i="1" a="1"/>
  <c r="J312" i="1"/>
  <c r="I317" i="1"/>
  <c r="H322" i="1" a="1"/>
  <c r="I326" i="1"/>
  <c r="H331" i="1" a="1"/>
  <c r="I335" i="1"/>
  <c r="H340" i="1" a="1"/>
  <c r="J344" i="1"/>
  <c r="I349" i="1"/>
  <c r="H354" i="1" a="1"/>
  <c r="I358" i="1"/>
  <c r="H363" i="1" a="1"/>
  <c r="I367" i="1"/>
  <c r="H372" i="1" a="1"/>
  <c r="J376" i="1"/>
  <c r="I381" i="1"/>
  <c r="H386" i="1" a="1"/>
  <c r="I390" i="1"/>
  <c r="H395" i="1" a="1"/>
  <c r="I399" i="1"/>
  <c r="H404" i="1" a="1"/>
  <c r="J408" i="1"/>
  <c r="I413" i="1"/>
  <c r="H418" i="1" a="1"/>
  <c r="D249" i="1"/>
  <c r="C393" i="1"/>
  <c r="C451" i="1"/>
  <c r="D492" i="1"/>
  <c r="H22" i="1" a="1"/>
  <c r="H66" i="1" a="1"/>
  <c r="J85" i="1"/>
  <c r="I99" i="1"/>
  <c r="H112" i="1" a="1"/>
  <c r="J135" i="1"/>
  <c r="I154" i="1"/>
  <c r="I162" i="1"/>
  <c r="I170" i="1"/>
  <c r="H177" i="1" a="1"/>
  <c r="J183" i="1"/>
  <c r="J203" i="1"/>
  <c r="I215" i="1"/>
  <c r="J221" i="1"/>
  <c r="H233" i="1" a="1"/>
  <c r="I238" i="1"/>
  <c r="I243" i="1"/>
  <c r="I248" i="1"/>
  <c r="J253" i="1"/>
  <c r="J262" i="1"/>
  <c r="J271" i="1"/>
  <c r="I276" i="1"/>
  <c r="H281" i="1" a="1"/>
  <c r="J285" i="1"/>
  <c r="J294" i="1"/>
  <c r="J303" i="1"/>
  <c r="I308" i="1"/>
  <c r="H313" i="1" a="1"/>
  <c r="J317" i="1"/>
  <c r="J326" i="1"/>
  <c r="J335" i="1"/>
  <c r="I340" i="1"/>
  <c r="H345" i="1" a="1"/>
  <c r="J349" i="1"/>
  <c r="J358" i="1"/>
  <c r="J367" i="1"/>
  <c r="I372" i="1"/>
  <c r="H377" i="1" a="1"/>
  <c r="J381" i="1"/>
  <c r="J390" i="1"/>
  <c r="J399" i="1"/>
  <c r="I404" i="1"/>
  <c r="H409" i="1" a="1"/>
  <c r="J413" i="1"/>
  <c r="J422" i="1"/>
  <c r="J431" i="1"/>
  <c r="I436" i="1"/>
  <c r="H441" i="1" a="1"/>
  <c r="J445" i="1"/>
  <c r="J454" i="1"/>
  <c r="J463" i="1"/>
  <c r="I468" i="1"/>
  <c r="H473" i="1" a="1"/>
  <c r="J477" i="1"/>
  <c r="J486" i="1"/>
  <c r="J495" i="1"/>
  <c r="I500" i="1"/>
  <c r="H505" i="1" a="1"/>
  <c r="D8" i="2"/>
  <c r="D17" i="2"/>
  <c r="D26" i="2"/>
  <c r="C31" i="2"/>
  <c r="B36" i="2" a="1"/>
  <c r="D40" i="2"/>
  <c r="D49" i="2"/>
  <c r="D58" i="2"/>
  <c r="C63" i="2"/>
  <c r="B68" i="2" a="1"/>
  <c r="D72" i="2"/>
  <c r="D81" i="2"/>
  <c r="D90" i="2"/>
  <c r="C95" i="2"/>
  <c r="B271" i="1" a="1"/>
  <c r="B397" i="1" a="1"/>
  <c r="B452" i="1" a="1"/>
  <c r="J22" i="1"/>
  <c r="I46" i="1"/>
  <c r="H86" i="1" a="1"/>
  <c r="H100" i="1" a="1"/>
  <c r="I126" i="1"/>
  <c r="H136" i="1" a="1"/>
  <c r="I146" i="1"/>
  <c r="J154" i="1"/>
  <c r="J162" i="1"/>
  <c r="J170" i="1"/>
  <c r="H184" i="1" a="1"/>
  <c r="I191" i="1"/>
  <c r="I198" i="1"/>
  <c r="H204" i="1" a="1"/>
  <c r="I210" i="1"/>
  <c r="J215" i="1"/>
  <c r="I227" i="1"/>
  <c r="I233" i="1"/>
  <c r="J238" i="1"/>
  <c r="J243" i="1"/>
  <c r="H249" i="1" a="1"/>
  <c r="H254" i="1" a="1"/>
  <c r="I258" i="1"/>
  <c r="H263" i="1" a="1"/>
  <c r="I267" i="1"/>
  <c r="H272" i="1" a="1"/>
  <c r="J276" i="1"/>
  <c r="I281" i="1"/>
  <c r="H286" i="1" a="1"/>
  <c r="I290" i="1"/>
  <c r="H295" i="1" a="1"/>
  <c r="I299" i="1"/>
  <c r="H304" i="1" a="1"/>
  <c r="J308" i="1"/>
  <c r="I313" i="1"/>
  <c r="H318" i="1" a="1"/>
  <c r="I322" i="1"/>
  <c r="H327" i="1" a="1"/>
  <c r="I331" i="1"/>
  <c r="H336" i="1" a="1"/>
  <c r="J340" i="1"/>
  <c r="I345" i="1"/>
  <c r="H350" i="1" a="1"/>
  <c r="I354" i="1"/>
  <c r="H359" i="1" a="1"/>
  <c r="I363" i="1"/>
  <c r="H368" i="1" a="1"/>
  <c r="J372" i="1"/>
  <c r="I377" i="1"/>
  <c r="H382" i="1" a="1"/>
  <c r="I386" i="1"/>
  <c r="H391" i="1" a="1"/>
  <c r="I395" i="1"/>
  <c r="H400" i="1" a="1"/>
  <c r="J404" i="1"/>
  <c r="I409" i="1"/>
  <c r="H414" i="1" a="1"/>
  <c r="I418" i="1"/>
  <c r="H423" i="1" a="1"/>
  <c r="I427" i="1"/>
  <c r="H432" i="1" a="1"/>
  <c r="J436" i="1"/>
  <c r="I441" i="1"/>
  <c r="H446" i="1" a="1"/>
  <c r="I450" i="1"/>
  <c r="H455" i="1" a="1"/>
  <c r="I459" i="1"/>
  <c r="H464" i="1" a="1"/>
  <c r="J468" i="1"/>
  <c r="I473" i="1"/>
  <c r="H478" i="1" a="1"/>
  <c r="I482" i="1"/>
  <c r="H487" i="1" a="1"/>
  <c r="I491" i="1"/>
  <c r="H496" i="1" a="1"/>
  <c r="J500" i="1"/>
  <c r="I505" i="1"/>
  <c r="B9" i="2" a="1"/>
  <c r="D276" i="1"/>
  <c r="C406" i="1"/>
  <c r="C460" i="1"/>
  <c r="B499" i="1" a="1"/>
  <c r="J26" i="1"/>
  <c r="J47" i="1"/>
  <c r="I67" i="1"/>
  <c r="H87" i="1" a="1"/>
  <c r="I102" i="1"/>
  <c r="I127" i="1"/>
  <c r="I138" i="1"/>
  <c r="I155" i="1"/>
  <c r="I163" i="1"/>
  <c r="J178" i="1"/>
  <c r="H192" i="1" a="1"/>
  <c r="H199" i="1" a="1"/>
  <c r="H205" i="1" a="1"/>
  <c r="H211" i="1" a="1"/>
  <c r="I216" i="1"/>
  <c r="J222" i="1"/>
  <c r="H228" i="1" a="1"/>
  <c r="I244" i="1"/>
  <c r="J249" i="1"/>
  <c r="I254" i="1"/>
  <c r="H259" i="1" a="1"/>
  <c r="I263" i="1"/>
  <c r="H268" i="1" a="1"/>
  <c r="J272" i="1"/>
  <c r="I277" i="1"/>
  <c r="H282" i="1" a="1"/>
  <c r="I286" i="1"/>
  <c r="H291" i="1" a="1"/>
  <c r="I295" i="1"/>
  <c r="H300" i="1" a="1"/>
  <c r="J304" i="1"/>
  <c r="I309" i="1"/>
  <c r="H314" i="1" a="1"/>
  <c r="I318" i="1"/>
  <c r="H323" i="1" a="1"/>
  <c r="I327" i="1"/>
  <c r="H332" i="1" a="1"/>
  <c r="J336" i="1"/>
  <c r="I341" i="1"/>
  <c r="H346" i="1" a="1"/>
  <c r="I350" i="1"/>
  <c r="H355" i="1" a="1"/>
  <c r="I359" i="1"/>
  <c r="H364" i="1" a="1"/>
  <c r="J368" i="1"/>
  <c r="I373" i="1"/>
  <c r="H378" i="1" a="1"/>
  <c r="I382" i="1"/>
  <c r="H387" i="1" a="1"/>
  <c r="I391" i="1"/>
  <c r="H396" i="1" a="1"/>
  <c r="J400" i="1"/>
  <c r="I405" i="1"/>
  <c r="H410" i="1" a="1"/>
  <c r="I414" i="1"/>
  <c r="H419" i="1" a="1"/>
  <c r="I423" i="1"/>
  <c r="H428" i="1" a="1"/>
  <c r="J432" i="1"/>
  <c r="I437" i="1"/>
  <c r="H442" i="1" a="1"/>
  <c r="I446" i="1"/>
  <c r="H451" i="1" a="1"/>
  <c r="I455" i="1"/>
  <c r="H460" i="1" a="1"/>
  <c r="J464" i="1"/>
  <c r="I469" i="1"/>
  <c r="H474" i="1" a="1"/>
  <c r="I478" i="1"/>
  <c r="H483" i="1" a="1"/>
  <c r="I487" i="1"/>
  <c r="H492" i="1" a="1"/>
  <c r="J496" i="1"/>
  <c r="I501" i="1"/>
  <c r="H506" i="1" a="1"/>
  <c r="C9" i="2"/>
  <c r="B14" i="2" a="1"/>
  <c r="C18" i="2"/>
  <c r="B23" i="2" a="1"/>
  <c r="D27" i="2"/>
  <c r="C32" i="2"/>
  <c r="B37" i="2" a="1"/>
  <c r="C41" i="2"/>
  <c r="B46" i="2" a="1"/>
  <c r="C50" i="2"/>
  <c r="B55" i="2" a="1"/>
  <c r="D59" i="2"/>
  <c r="C64" i="2"/>
  <c r="B69" i="2" a="1"/>
  <c r="C73" i="2"/>
  <c r="B298" i="1" a="1"/>
  <c r="B409" i="1" a="1"/>
  <c r="B461" i="1" a="1"/>
  <c r="D503" i="1"/>
  <c r="J27" i="1"/>
  <c r="H51" i="1" a="1"/>
  <c r="J70" i="1"/>
  <c r="I115" i="1"/>
  <c r="H128" i="1" a="1"/>
  <c r="J138" i="1"/>
  <c r="I147" i="1"/>
  <c r="J155" i="1"/>
  <c r="J163" i="1"/>
  <c r="I171" i="1"/>
  <c r="H179" i="1" a="1"/>
  <c r="I186" i="1"/>
  <c r="H193" i="1" a="1"/>
  <c r="J205" i="1"/>
  <c r="H217" i="1" a="1"/>
  <c r="H223" i="1" a="1"/>
  <c r="I228" i="1"/>
  <c r="I234" i="1"/>
  <c r="I239" i="1"/>
  <c r="H245" i="1" a="1"/>
  <c r="H250" i="1" a="1"/>
  <c r="J254" i="1"/>
  <c r="J263" i="1"/>
  <c r="I268" i="1"/>
  <c r="H273" i="1" a="1"/>
  <c r="J277" i="1"/>
  <c r="J286" i="1"/>
  <c r="J295" i="1"/>
  <c r="I300" i="1"/>
  <c r="H305" i="1" a="1"/>
  <c r="J309" i="1"/>
  <c r="J318" i="1"/>
  <c r="J327" i="1"/>
  <c r="I332" i="1"/>
  <c r="H337" i="1" a="1"/>
  <c r="J341" i="1"/>
  <c r="J350" i="1"/>
  <c r="J359" i="1"/>
  <c r="C329" i="1"/>
  <c r="B420" i="1" a="1"/>
  <c r="C469" i="1"/>
  <c r="C276" i="1"/>
  <c r="J32" i="1"/>
  <c r="J179" i="1"/>
  <c r="J206" i="1"/>
  <c r="J250" i="1"/>
  <c r="I269" i="1"/>
  <c r="I287" i="1"/>
  <c r="H306" i="1" a="1"/>
  <c r="J322" i="1"/>
  <c r="I337" i="1"/>
  <c r="H365" i="1" a="1"/>
  <c r="H390" i="1" a="1"/>
  <c r="J401" i="1"/>
  <c r="J414" i="1"/>
  <c r="J424" i="1"/>
  <c r="H436" i="1" a="1"/>
  <c r="J446" i="1"/>
  <c r="I456" i="1"/>
  <c r="I467" i="1"/>
  <c r="H488" i="1" a="1"/>
  <c r="H498" i="1" a="1"/>
  <c r="C8" i="2"/>
  <c r="B18" i="2" a="1"/>
  <c r="B27" i="2" a="1"/>
  <c r="C36" i="2"/>
  <c r="C44" i="2"/>
  <c r="D51" i="2"/>
  <c r="C59" i="2"/>
  <c r="C66" i="2"/>
  <c r="B74" i="2" a="1"/>
  <c r="B81" i="2" a="1"/>
  <c r="B87" i="2" a="1"/>
  <c r="B93" i="2" a="1"/>
  <c r="B99" i="2" a="1"/>
  <c r="C104" i="2"/>
  <c r="C109" i="2"/>
  <c r="C114" i="2"/>
  <c r="D119" i="2"/>
  <c r="B125" i="2" a="1"/>
  <c r="B130" i="2" a="1"/>
  <c r="B135" i="2" a="1"/>
  <c r="B140" i="2" a="1"/>
  <c r="B145" i="2" a="1"/>
  <c r="D149" i="2"/>
  <c r="D158" i="2"/>
  <c r="C167" i="2"/>
  <c r="D171" i="2"/>
  <c r="B176" i="2" a="1"/>
  <c r="B180" i="2" a="1"/>
  <c r="B184" i="2" a="1"/>
  <c r="B188" i="2" a="1"/>
  <c r="B192" i="2" a="1"/>
  <c r="B196" i="2" a="1"/>
  <c r="B200" i="2" a="1"/>
  <c r="B204" i="2" a="1"/>
  <c r="B208" i="2" a="1"/>
  <c r="B212" i="2" a="1"/>
  <c r="B216" i="2" a="1"/>
  <c r="B220" i="2" a="1"/>
  <c r="B224" i="2" a="1"/>
  <c r="B228" i="2" a="1"/>
  <c r="B232" i="2" a="1"/>
  <c r="B236" i="2" a="1"/>
  <c r="B240" i="2" a="1"/>
  <c r="B244" i="2" a="1"/>
  <c r="B248" i="2" a="1"/>
  <c r="B252" i="2" a="1"/>
  <c r="B256" i="2" a="1"/>
  <c r="B260" i="2" a="1"/>
  <c r="B264" i="2" a="1"/>
  <c r="B268" i="2" a="1"/>
  <c r="B272" i="2" a="1"/>
  <c r="B276" i="2" a="1"/>
  <c r="B280" i="2" a="1"/>
  <c r="B284" i="2" a="1"/>
  <c r="B288" i="2" a="1"/>
  <c r="B292" i="2" a="1"/>
  <c r="B296" i="2" a="1"/>
  <c r="B300" i="2" a="1"/>
  <c r="B304" i="2" a="1"/>
  <c r="B308" i="2" a="1"/>
  <c r="B312" i="2" a="1"/>
  <c r="B316" i="2" a="1"/>
  <c r="B320" i="2" a="1"/>
  <c r="B324" i="2" a="1"/>
  <c r="B328" i="2" a="1"/>
  <c r="B332" i="2" a="1"/>
  <c r="B336" i="2" a="1"/>
  <c r="B340" i="2" a="1"/>
  <c r="B344" i="2" a="1"/>
  <c r="B348" i="2" a="1"/>
  <c r="B352" i="2" a="1"/>
  <c r="B356" i="2" a="1"/>
  <c r="B360" i="2" a="1"/>
  <c r="B364" i="2" a="1"/>
  <c r="B368" i="2" a="1"/>
  <c r="B372" i="2" a="1"/>
  <c r="B376" i="2" a="1"/>
  <c r="B380" i="2" a="1"/>
  <c r="B384" i="2" a="1"/>
  <c r="B388" i="2" a="1"/>
  <c r="B392" i="2" a="1"/>
  <c r="B396" i="2" a="1"/>
  <c r="B400" i="2" a="1"/>
  <c r="B404" i="2" a="1"/>
  <c r="B408" i="2" a="1"/>
  <c r="B412" i="2" a="1"/>
  <c r="B416" i="2" a="1"/>
  <c r="B420" i="2" a="1"/>
  <c r="B424" i="2" a="1"/>
  <c r="B428" i="2" a="1"/>
  <c r="B432" i="2" a="1"/>
  <c r="B436" i="2" a="1"/>
  <c r="B440" i="2" a="1"/>
  <c r="B444" i="2" a="1"/>
  <c r="C303" i="1"/>
  <c r="I47" i="1"/>
  <c r="I114" i="1"/>
  <c r="H185" i="1" a="1"/>
  <c r="J210" i="1"/>
  <c r="J233" i="1"/>
  <c r="I272" i="1"/>
  <c r="J290" i="1"/>
  <c r="H309" i="1" a="1"/>
  <c r="I323" i="1"/>
  <c r="J337" i="1"/>
  <c r="I351" i="1"/>
  <c r="I365" i="1"/>
  <c r="I378" i="1"/>
  <c r="H402" i="1" a="1"/>
  <c r="H415" i="1" a="1"/>
  <c r="I426" i="1"/>
  <c r="H437" i="1" a="1"/>
  <c r="H447" i="1" a="1"/>
  <c r="J456" i="1"/>
  <c r="H468" i="1" a="1"/>
  <c r="J478" i="1"/>
  <c r="I488" i="1"/>
  <c r="I499" i="1"/>
  <c r="C27" i="2"/>
  <c r="D36" i="2"/>
  <c r="B45" i="2" a="1"/>
  <c r="B52" i="2" a="1"/>
  <c r="B60" i="2" a="1"/>
  <c r="B67" i="2" a="1"/>
  <c r="C81" i="2"/>
  <c r="C87" i="2"/>
  <c r="C99" i="2"/>
  <c r="D104" i="2"/>
  <c r="D109" i="2"/>
  <c r="D114" i="2"/>
  <c r="B120" i="2" a="1"/>
  <c r="C130" i="2"/>
  <c r="C135" i="2"/>
  <c r="C140" i="2"/>
  <c r="B150" i="2" a="1"/>
  <c r="C154" i="2"/>
  <c r="B159" i="2" a="1"/>
  <c r="C163" i="2"/>
  <c r="D167" i="2"/>
  <c r="B172" i="2" a="1"/>
  <c r="G19" i="2"/>
  <c r="G35" i="2"/>
  <c r="G51" i="2"/>
  <c r="G67" i="2"/>
  <c r="G83" i="2"/>
  <c r="G99" i="2"/>
  <c r="G115" i="2"/>
  <c r="G131" i="2"/>
  <c r="G147" i="2"/>
  <c r="G163" i="2"/>
  <c r="G179" i="2"/>
  <c r="G195" i="2"/>
  <c r="G211" i="2"/>
  <c r="G227" i="2"/>
  <c r="G243" i="2"/>
  <c r="G259" i="2"/>
  <c r="G275" i="2"/>
  <c r="G291" i="2"/>
  <c r="G307" i="2"/>
  <c r="G323" i="2"/>
  <c r="B308" i="1" a="1"/>
  <c r="I51" i="1"/>
  <c r="H116" i="1" a="1"/>
  <c r="H156" i="1" a="1"/>
  <c r="J186" i="1"/>
  <c r="I211" i="1"/>
  <c r="J234" i="1"/>
  <c r="H255" i="1" a="1"/>
  <c r="I273" i="1"/>
  <c r="I291" i="1"/>
  <c r="H310" i="1" a="1"/>
  <c r="J323" i="1"/>
  <c r="H338" i="1" a="1"/>
  <c r="I353" i="1"/>
  <c r="H367" i="1" a="1"/>
  <c r="J378" i="1"/>
  <c r="J391" i="1"/>
  <c r="I403" i="1"/>
  <c r="H427" i="1" a="1"/>
  <c r="J437" i="1"/>
  <c r="I458" i="1"/>
  <c r="H469" i="1" a="1"/>
  <c r="H479" i="1" a="1"/>
  <c r="J488" i="1"/>
  <c r="H500" i="1" a="1"/>
  <c r="D9" i="2"/>
  <c r="D18" i="2"/>
  <c r="B28" i="2" a="1"/>
  <c r="C45" i="2"/>
  <c r="B53" i="2" a="1"/>
  <c r="C60" i="2"/>
  <c r="D67" i="2"/>
  <c r="C74" i="2"/>
  <c r="B82" i="2" a="1"/>
  <c r="D87" i="2"/>
  <c r="C93" i="2"/>
  <c r="D99" i="2"/>
  <c r="B105" i="2" a="1"/>
  <c r="B110" i="2" a="1"/>
  <c r="B115" i="2" a="1"/>
  <c r="C120" i="2"/>
  <c r="C125" i="2"/>
  <c r="D130" i="2"/>
  <c r="D135" i="2"/>
  <c r="D140" i="2"/>
  <c r="C145" i="2"/>
  <c r="D154" i="2"/>
  <c r="C159" i="2"/>
  <c r="D163" i="2"/>
  <c r="B168" i="2" a="1"/>
  <c r="C176" i="2"/>
  <c r="C180" i="2"/>
  <c r="C184" i="2"/>
  <c r="C188" i="2"/>
  <c r="C192" i="2"/>
  <c r="C196" i="2"/>
  <c r="C200" i="2"/>
  <c r="C204" i="2"/>
  <c r="C208" i="2"/>
  <c r="C212" i="2"/>
  <c r="C216" i="2"/>
  <c r="C220" i="2"/>
  <c r="C224" i="2"/>
  <c r="C228" i="2"/>
  <c r="C232" i="2"/>
  <c r="C236" i="2"/>
  <c r="C240" i="2"/>
  <c r="C244" i="2"/>
  <c r="C248" i="2"/>
  <c r="C252" i="2"/>
  <c r="C256" i="2"/>
  <c r="C260" i="2"/>
  <c r="C264" i="2"/>
  <c r="C268" i="2"/>
  <c r="C272" i="2"/>
  <c r="C276" i="2"/>
  <c r="C280" i="2"/>
  <c r="C284" i="2"/>
  <c r="C288" i="2"/>
  <c r="C292" i="2"/>
  <c r="C296" i="2"/>
  <c r="C300" i="2"/>
  <c r="C304" i="2"/>
  <c r="C308" i="2"/>
  <c r="C312" i="2"/>
  <c r="C316" i="2"/>
  <c r="C320" i="2"/>
  <c r="C324" i="2"/>
  <c r="C328" i="2"/>
  <c r="C332" i="2"/>
  <c r="C336" i="2"/>
  <c r="C340" i="2"/>
  <c r="C344" i="2"/>
  <c r="C348" i="2"/>
  <c r="C352" i="2"/>
  <c r="C356" i="2"/>
  <c r="C360" i="2"/>
  <c r="C364" i="2"/>
  <c r="C368" i="2"/>
  <c r="C372" i="2"/>
  <c r="C376" i="2"/>
  <c r="C380" i="2"/>
  <c r="C384" i="2"/>
  <c r="I52" i="1"/>
  <c r="H157" i="1" a="1"/>
  <c r="H187" i="1" a="1"/>
  <c r="J211" i="1"/>
  <c r="H235" i="1" a="1"/>
  <c r="J273" i="1"/>
  <c r="J291" i="1"/>
  <c r="H324" i="1" a="1"/>
  <c r="I339" i="1"/>
  <c r="J354" i="1"/>
  <c r="I368" i="1"/>
  <c r="H379" i="1" a="1"/>
  <c r="H392" i="1" a="1"/>
  <c r="H405" i="1" a="1"/>
  <c r="I415" i="1"/>
  <c r="J427" i="1"/>
  <c r="H438" i="1" a="1"/>
  <c r="I447" i="1"/>
  <c r="H459" i="1" a="1"/>
  <c r="J469" i="1"/>
  <c r="I490" i="1"/>
  <c r="H501" i="1" a="1"/>
  <c r="B10" i="2" a="1"/>
  <c r="B19" i="2" a="1"/>
  <c r="C28" i="2"/>
  <c r="C37" i="2"/>
  <c r="D45" i="2"/>
  <c r="C53" i="2"/>
  <c r="D60" i="2"/>
  <c r="C68" i="2"/>
  <c r="D74" i="2"/>
  <c r="B88" i="2" a="1"/>
  <c r="B94" i="2" a="1"/>
  <c r="B100" i="2" a="1"/>
  <c r="C115" i="2"/>
  <c r="D120" i="2"/>
  <c r="B126" i="2" a="1"/>
  <c r="B131" i="2" a="1"/>
  <c r="B136" i="2" a="1"/>
  <c r="B141" i="2" a="1"/>
  <c r="D145" i="2"/>
  <c r="C150" i="2"/>
  <c r="B155" i="2" a="1"/>
  <c r="D159" i="2"/>
  <c r="B164" i="2" a="1"/>
  <c r="C172" i="2"/>
  <c r="D176" i="2"/>
  <c r="D180" i="2"/>
  <c r="D184" i="2"/>
  <c r="D188" i="2"/>
  <c r="D192" i="2"/>
  <c r="D196" i="2"/>
  <c r="D200" i="2"/>
  <c r="D204" i="2"/>
  <c r="D208" i="2"/>
  <c r="D212" i="2"/>
  <c r="D216" i="2"/>
  <c r="D220" i="2"/>
  <c r="D224" i="2"/>
  <c r="D228" i="2"/>
  <c r="D232" i="2"/>
  <c r="D236" i="2"/>
  <c r="D240" i="2"/>
  <c r="D244" i="2"/>
  <c r="D248" i="2"/>
  <c r="D252" i="2"/>
  <c r="D256" i="2"/>
  <c r="D260" i="2"/>
  <c r="D264" i="2"/>
  <c r="D268" i="2"/>
  <c r="D272" i="2"/>
  <c r="D276" i="2"/>
  <c r="D280" i="2"/>
  <c r="D284" i="2"/>
  <c r="D288" i="2"/>
  <c r="D292" i="2"/>
  <c r="D296" i="2"/>
  <c r="D300" i="2"/>
  <c r="D304" i="2"/>
  <c r="D308" i="2"/>
  <c r="D312" i="2"/>
  <c r="D316" i="2"/>
  <c r="D320" i="2"/>
  <c r="D324" i="2"/>
  <c r="D328" i="2"/>
  <c r="D332" i="2"/>
  <c r="D336" i="2"/>
  <c r="D340" i="2"/>
  <c r="D344" i="2"/>
  <c r="D348" i="2"/>
  <c r="D352" i="2"/>
  <c r="D356" i="2"/>
  <c r="J52" i="1"/>
  <c r="I118" i="1"/>
  <c r="H212" i="1" a="1"/>
  <c r="I255" i="1"/>
  <c r="H274" i="1" a="1"/>
  <c r="H292" i="1" a="1"/>
  <c r="I310" i="1"/>
  <c r="H326" i="1" a="1"/>
  <c r="H341" i="1" a="1"/>
  <c r="I355" i="1"/>
  <c r="H369" i="1" a="1"/>
  <c r="J380" i="1"/>
  <c r="I392" i="1"/>
  <c r="J405" i="1"/>
  <c r="I417" i="1"/>
  <c r="I428" i="1"/>
  <c r="I449" i="1"/>
  <c r="J459" i="1"/>
  <c r="H470" i="1" a="1"/>
  <c r="I479" i="1"/>
  <c r="H491" i="1" a="1"/>
  <c r="J501" i="1"/>
  <c r="C19" i="2"/>
  <c r="D28" i="2"/>
  <c r="D37" i="2"/>
  <c r="B54" i="2" a="1"/>
  <c r="B61" i="2" a="1"/>
  <c r="D68" i="2"/>
  <c r="D75" i="2"/>
  <c r="C82" i="2"/>
  <c r="C88" i="2"/>
  <c r="C94" i="2"/>
  <c r="C100" i="2"/>
  <c r="C105" i="2"/>
  <c r="C110" i="2"/>
  <c r="D115" i="2"/>
  <c r="B121" i="2" a="1"/>
  <c r="C126" i="2"/>
  <c r="C131" i="2"/>
  <c r="C136" i="2"/>
  <c r="B146" i="2" a="1"/>
  <c r="D150" i="2"/>
  <c r="C155" i="2"/>
  <c r="B160" i="2" a="1"/>
  <c r="C168" i="2"/>
  <c r="D172" i="2"/>
  <c r="B177" i="2" a="1"/>
  <c r="B181" i="2" a="1"/>
  <c r="B185" i="2" a="1"/>
  <c r="B189" i="2" a="1"/>
  <c r="B193" i="2" a="1"/>
  <c r="B197" i="2" a="1"/>
  <c r="B201" i="2" a="1"/>
  <c r="B205" i="2" a="1"/>
  <c r="B209" i="2" a="1"/>
  <c r="B213" i="2" a="1"/>
  <c r="B217" i="2" a="1"/>
  <c r="B221" i="2" a="1"/>
  <c r="B225" i="2" a="1"/>
  <c r="B229" i="2" a="1"/>
  <c r="B233" i="2" a="1"/>
  <c r="B237" i="2" a="1"/>
  <c r="B241" i="2" a="1"/>
  <c r="B245" i="2" a="1"/>
  <c r="B249" i="2" a="1"/>
  <c r="B253" i="2" a="1"/>
  <c r="B257" i="2" a="1"/>
  <c r="B261" i="2" a="1"/>
  <c r="B265" i="2" a="1"/>
  <c r="B269" i="2" a="1"/>
  <c r="B273" i="2" a="1"/>
  <c r="B277" i="2" a="1"/>
  <c r="B281" i="2" a="1"/>
  <c r="B285" i="2" a="1"/>
  <c r="B289" i="2" a="1"/>
  <c r="B293" i="2" a="1"/>
  <c r="B297" i="2" a="1"/>
  <c r="B301" i="2" a="1"/>
  <c r="B305" i="2" a="1"/>
  <c r="B309" i="2" a="1"/>
  <c r="B313" i="2" a="1"/>
  <c r="B317" i="2" a="1"/>
  <c r="B321" i="2" a="1"/>
  <c r="B325" i="2" a="1"/>
  <c r="B329" i="2" a="1"/>
  <c r="B333" i="2" a="1"/>
  <c r="H67" i="1" a="1"/>
  <c r="J191" i="1"/>
  <c r="H216" i="1" a="1"/>
  <c r="H239" i="1" a="1"/>
  <c r="J258" i="1"/>
  <c r="H277" i="1" a="1"/>
  <c r="H312" i="1" a="1"/>
  <c r="H342" i="1" a="1"/>
  <c r="J355" i="1"/>
  <c r="I369" i="1"/>
  <c r="J392" i="1"/>
  <c r="H406" i="1" a="1"/>
  <c r="J418" i="1"/>
  <c r="J428" i="1"/>
  <c r="I438" i="1"/>
  <c r="H450" i="1" a="1"/>
  <c r="I460" i="1"/>
  <c r="I481" i="1"/>
  <c r="J491" i="1"/>
  <c r="H502" i="1" a="1"/>
  <c r="C10" i="2"/>
  <c r="D19" i="2"/>
  <c r="B29" i="2" a="1"/>
  <c r="B38" i="2" a="1"/>
  <c r="C46" i="2"/>
  <c r="C54" i="2"/>
  <c r="C76" i="2"/>
  <c r="D82" i="2"/>
  <c r="D88" i="2"/>
  <c r="B95" i="2" a="1"/>
  <c r="D100" i="2"/>
  <c r="D105" i="2"/>
  <c r="D110" i="2"/>
  <c r="B116" i="2" a="1"/>
  <c r="C121" i="2"/>
  <c r="D126" i="2"/>
  <c r="D131" i="2"/>
  <c r="D136" i="2"/>
  <c r="C141" i="2"/>
  <c r="B151" i="2" a="1"/>
  <c r="D155" i="2"/>
  <c r="C164" i="2"/>
  <c r="D168" i="2"/>
  <c r="B173" i="2" a="1"/>
  <c r="G7" i="2"/>
  <c r="G23" i="2"/>
  <c r="G39" i="2"/>
  <c r="G55" i="2"/>
  <c r="G71" i="2"/>
  <c r="G87" i="2"/>
  <c r="G103" i="2"/>
  <c r="G119" i="2"/>
  <c r="G135" i="2"/>
  <c r="G151" i="2"/>
  <c r="G167" i="2"/>
  <c r="G183" i="2"/>
  <c r="G199" i="2"/>
  <c r="G215" i="2"/>
  <c r="G231" i="2"/>
  <c r="G247" i="2"/>
  <c r="G263" i="2"/>
  <c r="C458" i="1"/>
  <c r="H71" i="1" a="1"/>
  <c r="H164" i="1" a="1"/>
  <c r="J193" i="1"/>
  <c r="J217" i="1"/>
  <c r="J239" i="1"/>
  <c r="I259" i="1"/>
  <c r="H278" i="1" a="1"/>
  <c r="H296" i="1" a="1"/>
  <c r="J313" i="1"/>
  <c r="H328" i="1" a="1"/>
  <c r="H356" i="1" a="1"/>
  <c r="J369" i="1"/>
  <c r="J382" i="1"/>
  <c r="I394" i="1"/>
  <c r="H429" i="1" a="1"/>
  <c r="H440" i="1" a="1"/>
  <c r="J450" i="1"/>
  <c r="J460" i="1"/>
  <c r="I470" i="1"/>
  <c r="H482" i="1" a="1"/>
  <c r="I492" i="1"/>
  <c r="C12" i="2"/>
  <c r="C21" i="2"/>
  <c r="C30" i="2"/>
  <c r="D46" i="2"/>
  <c r="D54" i="2"/>
  <c r="B62" i="2" a="1"/>
  <c r="C69" i="2"/>
  <c r="B77" i="2" a="1"/>
  <c r="B83" i="2" a="1"/>
  <c r="B89" i="2" a="1"/>
  <c r="D95" i="2"/>
  <c r="B101" i="2" a="1"/>
  <c r="B106" i="2" a="1"/>
  <c r="B111" i="2" a="1"/>
  <c r="C116" i="2"/>
  <c r="B122" i="2" a="1"/>
  <c r="B127" i="2" a="1"/>
  <c r="B132" i="2" a="1"/>
  <c r="B137" i="2" a="1"/>
  <c r="D141" i="2"/>
  <c r="C146" i="2"/>
  <c r="C151" i="2"/>
  <c r="B156" i="2" a="1"/>
  <c r="C160" i="2"/>
  <c r="D164" i="2"/>
  <c r="B169" i="2" a="1"/>
  <c r="C177" i="2"/>
  <c r="C181" i="2"/>
  <c r="C185" i="2"/>
  <c r="C189" i="2"/>
  <c r="C193" i="2"/>
  <c r="C197" i="2"/>
  <c r="C201" i="2"/>
  <c r="C205" i="2"/>
  <c r="C209" i="2"/>
  <c r="C213" i="2"/>
  <c r="C217" i="2"/>
  <c r="C221" i="2"/>
  <c r="C225" i="2"/>
  <c r="C229" i="2"/>
  <c r="C233" i="2"/>
  <c r="C237" i="2"/>
  <c r="C241" i="2"/>
  <c r="C245" i="2"/>
  <c r="C249" i="2"/>
  <c r="C253" i="2"/>
  <c r="C257" i="2"/>
  <c r="C261" i="2"/>
  <c r="C265" i="2"/>
  <c r="C269" i="2"/>
  <c r="C273" i="2"/>
  <c r="C277" i="2"/>
  <c r="C281" i="2"/>
  <c r="C285" i="2"/>
  <c r="C289" i="2"/>
  <c r="C293" i="2"/>
  <c r="C297" i="2"/>
  <c r="C301" i="2"/>
  <c r="C305" i="2"/>
  <c r="C309" i="2"/>
  <c r="C313" i="2"/>
  <c r="C317" i="2"/>
  <c r="C321" i="2"/>
  <c r="C325" i="2"/>
  <c r="C329" i="2"/>
  <c r="C333" i="2"/>
  <c r="C337" i="2"/>
  <c r="C341" i="2"/>
  <c r="C345" i="2"/>
  <c r="C349" i="2"/>
  <c r="C353" i="2"/>
  <c r="C357" i="2"/>
  <c r="C361" i="2"/>
  <c r="C365" i="2"/>
  <c r="C369" i="2"/>
  <c r="C373" i="2"/>
  <c r="B468" i="1" a="1"/>
  <c r="H72" i="1" a="1"/>
  <c r="I130" i="1"/>
  <c r="H165" i="1" a="1"/>
  <c r="H240" i="1" a="1"/>
  <c r="J259" i="1"/>
  <c r="I296" i="1"/>
  <c r="I314" i="1"/>
  <c r="I328" i="1"/>
  <c r="I342" i="1"/>
  <c r="H358" i="1" a="1"/>
  <c r="H370" i="1" a="1"/>
  <c r="H383" i="1" a="1"/>
  <c r="J395" i="1"/>
  <c r="I406" i="1"/>
  <c r="I419" i="1"/>
  <c r="I429" i="1"/>
  <c r="J440" i="1"/>
  <c r="H461" i="1" a="1"/>
  <c r="H472" i="1" a="1"/>
  <c r="J482" i="1"/>
  <c r="J492" i="1"/>
  <c r="I502" i="1"/>
  <c r="B13" i="2" a="1"/>
  <c r="B22" i="2" a="1"/>
  <c r="B31" i="2" a="1"/>
  <c r="D39" i="2"/>
  <c r="B47" i="2" a="1"/>
  <c r="C55" i="2"/>
  <c r="C62" i="2"/>
  <c r="D69" i="2"/>
  <c r="C77" i="2"/>
  <c r="C83" i="2"/>
  <c r="C89" i="2"/>
  <c r="B96" i="2" a="1"/>
  <c r="C111" i="2"/>
  <c r="B117" i="2" a="1"/>
  <c r="C127" i="2"/>
  <c r="C132" i="2"/>
  <c r="B142" i="2" a="1"/>
  <c r="D146" i="2"/>
  <c r="D151" i="2"/>
  <c r="D160" i="2"/>
  <c r="B165" i="2" a="1"/>
  <c r="D173" i="2"/>
  <c r="D177" i="2"/>
  <c r="D181" i="2"/>
  <c r="D185" i="2"/>
  <c r="D189" i="2"/>
  <c r="D193" i="2"/>
  <c r="D197" i="2"/>
  <c r="D201" i="2"/>
  <c r="D205" i="2"/>
  <c r="D209" i="2"/>
  <c r="D213" i="2"/>
  <c r="D217" i="2"/>
  <c r="D221" i="2"/>
  <c r="D225" i="2"/>
  <c r="D229" i="2"/>
  <c r="D233" i="2"/>
  <c r="D237" i="2"/>
  <c r="D241" i="2"/>
  <c r="D245" i="2"/>
  <c r="D249" i="2"/>
  <c r="D253" i="2"/>
  <c r="I72" i="1"/>
  <c r="J130" i="1"/>
  <c r="I194" i="1"/>
  <c r="I218" i="1"/>
  <c r="I240" i="1"/>
  <c r="H260" i="1" a="1"/>
  <c r="I278" i="1"/>
  <c r="J296" i="1"/>
  <c r="J314" i="1"/>
  <c r="J328" i="1"/>
  <c r="H344" i="1" a="1"/>
  <c r="I371" i="1"/>
  <c r="I396" i="1"/>
  <c r="H408" i="1" a="1"/>
  <c r="J419" i="1"/>
  <c r="H431" i="1" a="1"/>
  <c r="J441" i="1"/>
  <c r="I451" i="1"/>
  <c r="I461" i="1"/>
  <c r="J472" i="1"/>
  <c r="H493" i="1" a="1"/>
  <c r="H504" i="1" a="1"/>
  <c r="C13" i="2"/>
  <c r="C22" i="2"/>
  <c r="D31" i="2"/>
  <c r="C40" i="2"/>
  <c r="C47" i="2"/>
  <c r="D55" i="2"/>
  <c r="B63" i="2" a="1"/>
  <c r="B70" i="2" a="1"/>
  <c r="D77" i="2"/>
  <c r="D83" i="2"/>
  <c r="B90" i="2" a="1"/>
  <c r="C96" i="2"/>
  <c r="C101" i="2"/>
  <c r="C106" i="2"/>
  <c r="D111" i="2"/>
  <c r="C117" i="2"/>
  <c r="C122" i="2"/>
  <c r="D127" i="2"/>
  <c r="D132" i="2"/>
  <c r="C137" i="2"/>
  <c r="B147" i="2" a="1"/>
  <c r="B152" i="2" a="1"/>
  <c r="C156" i="2"/>
  <c r="B161" i="2" a="1"/>
  <c r="D169" i="2"/>
  <c r="B174" i="2" a="1"/>
  <c r="B178" i="2" a="1"/>
  <c r="B182" i="2" a="1"/>
  <c r="B186" i="2" a="1"/>
  <c r="B190" i="2" a="1"/>
  <c r="B194" i="2" a="1"/>
  <c r="B198" i="2" a="1"/>
  <c r="B202" i="2" a="1"/>
  <c r="B206" i="2" a="1"/>
  <c r="B210" i="2" a="1"/>
  <c r="B214" i="2" a="1"/>
  <c r="B218" i="2" a="1"/>
  <c r="B222" i="2" a="1"/>
  <c r="B226" i="2" a="1"/>
  <c r="B230" i="2" a="1"/>
  <c r="B234" i="2" a="1"/>
  <c r="B238" i="2" a="1"/>
  <c r="B242" i="2" a="1"/>
  <c r="B246" i="2" a="1"/>
  <c r="B250" i="2" a="1"/>
  <c r="B254" i="2" a="1"/>
  <c r="B258" i="2" a="1"/>
  <c r="B262" i="2" a="1"/>
  <c r="B266" i="2" a="1"/>
  <c r="B270" i="2" a="1"/>
  <c r="B274" i="2" a="1"/>
  <c r="B278" i="2" a="1"/>
  <c r="B282" i="2" a="1"/>
  <c r="B286" i="2" a="1"/>
  <c r="B290" i="2" a="1"/>
  <c r="B294" i="2" a="1"/>
  <c r="B298" i="2" a="1"/>
  <c r="B302" i="2" a="1"/>
  <c r="D498" i="1"/>
  <c r="J86" i="1"/>
  <c r="H171" i="1" a="1"/>
  <c r="J198" i="1"/>
  <c r="I222" i="1"/>
  <c r="H244" i="1" a="1"/>
  <c r="J281" i="1"/>
  <c r="J299" i="1"/>
  <c r="H315" i="1" a="1"/>
  <c r="I330" i="1"/>
  <c r="J345" i="1"/>
  <c r="H360" i="1" a="1"/>
  <c r="H373" i="1" a="1"/>
  <c r="I383" i="1"/>
  <c r="J396" i="1"/>
  <c r="J409" i="1"/>
  <c r="H420" i="1" a="1"/>
  <c r="I431" i="1"/>
  <c r="J451" i="1"/>
  <c r="H463" i="1" a="1"/>
  <c r="J473" i="1"/>
  <c r="I483" i="1"/>
  <c r="I493" i="1"/>
  <c r="J504" i="1"/>
  <c r="D13" i="2"/>
  <c r="D22" i="2"/>
  <c r="B32" i="2" a="1"/>
  <c r="B41" i="2" a="1"/>
  <c r="B49" i="2" a="1"/>
  <c r="B56" i="2" a="1"/>
  <c r="D63" i="2"/>
  <c r="B78" i="2" a="1"/>
  <c r="B84" i="2" a="1"/>
  <c r="C90" i="2"/>
  <c r="D96" i="2"/>
  <c r="D101" i="2"/>
  <c r="D106" i="2"/>
  <c r="C112" i="2"/>
  <c r="D117" i="2"/>
  <c r="D122" i="2"/>
  <c r="B128" i="2" a="1"/>
  <c r="B133" i="2" a="1"/>
  <c r="D137" i="2"/>
  <c r="B505" i="1" a="1"/>
  <c r="I139" i="1"/>
  <c r="H172" i="1" a="1"/>
  <c r="J199" i="1"/>
  <c r="I223" i="1"/>
  <c r="J245" i="1"/>
  <c r="I264" i="1"/>
  <c r="J282" i="1"/>
  <c r="H301" i="1" a="1"/>
  <c r="J332" i="1"/>
  <c r="J346" i="1"/>
  <c r="J360" i="1"/>
  <c r="H374" i="1" a="1"/>
  <c r="J386" i="1"/>
  <c r="I397" i="1"/>
  <c r="I410" i="1"/>
  <c r="I422" i="1"/>
  <c r="H433" i="1" a="1"/>
  <c r="J442" i="1"/>
  <c r="H454" i="1" a="1"/>
  <c r="I464" i="1"/>
  <c r="I474" i="1"/>
  <c r="H484" i="1" a="1"/>
  <c r="I495" i="1"/>
  <c r="C14" i="2"/>
  <c r="D23" i="2"/>
  <c r="B33" i="2" a="1"/>
  <c r="D41" i="2"/>
  <c r="B50" i="2" a="1"/>
  <c r="D56" i="2"/>
  <c r="D64" i="2"/>
  <c r="D71" i="2"/>
  <c r="C78" i="2"/>
  <c r="B85" i="2" a="1"/>
  <c r="C91" i="2"/>
  <c r="D107" i="2"/>
  <c r="C123" i="2"/>
  <c r="D128" i="2"/>
  <c r="C133" i="2"/>
  <c r="B143" i="2" a="1"/>
  <c r="B148" i="2" a="1"/>
  <c r="D152" i="2"/>
  <c r="C157" i="2"/>
  <c r="B162" i="2" a="1"/>
  <c r="C170" i="2"/>
  <c r="D174" i="2"/>
  <c r="D178" i="2"/>
  <c r="D182" i="2"/>
  <c r="D186" i="2"/>
  <c r="D190" i="2"/>
  <c r="D194" i="2"/>
  <c r="D198" i="2"/>
  <c r="D202" i="2"/>
  <c r="D206" i="2"/>
  <c r="D210" i="2"/>
  <c r="D214" i="2"/>
  <c r="D218" i="2"/>
  <c r="D222" i="2"/>
  <c r="D226" i="2"/>
  <c r="D230" i="2"/>
  <c r="D234" i="2"/>
  <c r="D238" i="2"/>
  <c r="D242" i="2"/>
  <c r="D246" i="2"/>
  <c r="D250" i="2"/>
  <c r="D254" i="2"/>
  <c r="D258" i="2"/>
  <c r="D262" i="2"/>
  <c r="D266" i="2"/>
  <c r="D270" i="2"/>
  <c r="D274" i="2"/>
  <c r="D278" i="2"/>
  <c r="D282" i="2"/>
  <c r="D286" i="2"/>
  <c r="D290" i="2"/>
  <c r="D294" i="2"/>
  <c r="D298" i="2"/>
  <c r="D302" i="2"/>
  <c r="D306" i="2"/>
  <c r="D310" i="2"/>
  <c r="D314" i="2"/>
  <c r="D318" i="2"/>
  <c r="D322" i="2"/>
  <c r="D326" i="2"/>
  <c r="D330" i="2"/>
  <c r="D334" i="2"/>
  <c r="D338" i="2"/>
  <c r="D342" i="2"/>
  <c r="D346" i="2"/>
  <c r="D350" i="2"/>
  <c r="D354" i="2"/>
  <c r="D358" i="2"/>
  <c r="D362" i="2"/>
  <c r="D366" i="2"/>
  <c r="D370" i="2"/>
  <c r="D374" i="2"/>
  <c r="D378" i="2"/>
  <c r="D382" i="2"/>
  <c r="D386" i="2"/>
  <c r="D390" i="2"/>
  <c r="D394" i="2"/>
  <c r="D398" i="2"/>
  <c r="D402" i="2"/>
  <c r="D406" i="2"/>
  <c r="D410" i="2"/>
  <c r="D414" i="2"/>
  <c r="D418" i="2"/>
  <c r="I91" i="1"/>
  <c r="J139" i="1"/>
  <c r="H173" i="1" a="1"/>
  <c r="H200" i="1" a="1"/>
  <c r="J223" i="1"/>
  <c r="H246" i="1" a="1"/>
  <c r="J264" i="1"/>
  <c r="H283" i="1" a="1"/>
  <c r="I301" i="1"/>
  <c r="H319" i="1" a="1"/>
  <c r="H333" i="1" a="1"/>
  <c r="H347" i="1" a="1"/>
  <c r="I362" i="1"/>
  <c r="H399" i="1" a="1"/>
  <c r="J410" i="1"/>
  <c r="I433" i="1"/>
  <c r="H443" i="1" a="1"/>
  <c r="I454" i="1"/>
  <c r="H465" i="1" a="1"/>
  <c r="J474" i="1"/>
  <c r="H486" i="1" a="1"/>
  <c r="I496" i="1"/>
  <c r="I506" i="1"/>
  <c r="D14" i="2"/>
  <c r="B24" i="2" a="1"/>
  <c r="B42" i="2" a="1"/>
  <c r="C57" i="2"/>
  <c r="B65" i="2" a="1"/>
  <c r="C72" i="2"/>
  <c r="D78" i="2"/>
  <c r="C85" i="2"/>
  <c r="D91" i="2"/>
  <c r="C97" i="2"/>
  <c r="C102" i="2"/>
  <c r="C108" i="2"/>
  <c r="C113" i="2"/>
  <c r="C118" i="2"/>
  <c r="D123" i="2"/>
  <c r="B129" i="2" a="1"/>
  <c r="D133" i="2"/>
  <c r="C138" i="2"/>
  <c r="C143" i="2"/>
  <c r="C148" i="2"/>
  <c r="D157" i="2"/>
  <c r="C166" i="2"/>
  <c r="D170" i="2"/>
  <c r="B175" i="2" a="1"/>
  <c r="B179" i="2" a="1"/>
  <c r="B183" i="2" a="1"/>
  <c r="J31" i="1"/>
  <c r="H104" i="1" a="1"/>
  <c r="H148" i="1" a="1"/>
  <c r="I179" i="1"/>
  <c r="I206" i="1"/>
  <c r="J229" i="1"/>
  <c r="I250" i="1"/>
  <c r="H269" i="1" a="1"/>
  <c r="J305" i="1"/>
  <c r="I321" i="1"/>
  <c r="I336" i="1"/>
  <c r="H351" i="1" a="1"/>
  <c r="J364" i="1"/>
  <c r="J377" i="1"/>
  <c r="H388" i="1" a="1"/>
  <c r="I401" i="1"/>
  <c r="I424" i="1"/>
  <c r="I435" i="1"/>
  <c r="H456" i="1" a="1"/>
  <c r="H466" i="1" a="1"/>
  <c r="I477" i="1"/>
  <c r="J487" i="1"/>
  <c r="J497" i="1"/>
  <c r="D7" i="2"/>
  <c r="C17" i="2"/>
  <c r="C26" i="2"/>
  <c r="D35" i="2"/>
  <c r="D42" i="2"/>
  <c r="C51" i="2"/>
  <c r="B59" i="2" a="1"/>
  <c r="D65" i="2"/>
  <c r="D73" i="2"/>
  <c r="C80" i="2"/>
  <c r="D86" i="2"/>
  <c r="D92" i="2"/>
  <c r="C98" i="2"/>
  <c r="B104" i="2" a="1"/>
  <c r="C119" i="2"/>
  <c r="D124" i="2"/>
  <c r="D129" i="2"/>
  <c r="C134" i="2"/>
  <c r="D139" i="2"/>
  <c r="D144" i="2"/>
  <c r="C149" i="2"/>
  <c r="B154" i="2" a="1"/>
  <c r="C158" i="2"/>
  <c r="B163" i="2" a="1"/>
  <c r="C171" i="2"/>
  <c r="D175" i="2"/>
  <c r="D179" i="2"/>
  <c r="D183" i="2"/>
  <c r="D187" i="2"/>
  <c r="D191" i="2"/>
  <c r="D195" i="2"/>
  <c r="D199" i="2"/>
  <c r="D203" i="2"/>
  <c r="D207" i="2"/>
  <c r="D211" i="2"/>
  <c r="D215" i="2"/>
  <c r="D219" i="2"/>
  <c r="D223" i="2"/>
  <c r="D227" i="2"/>
  <c r="D231" i="2"/>
  <c r="D235" i="2"/>
  <c r="D239" i="2"/>
  <c r="D243" i="2"/>
  <c r="D247" i="2"/>
  <c r="D251" i="2"/>
  <c r="D255" i="2"/>
  <c r="D259" i="2"/>
  <c r="D263" i="2"/>
  <c r="D267" i="2"/>
  <c r="D271" i="2"/>
  <c r="D275" i="2"/>
  <c r="D504" i="1"/>
  <c r="J227" i="1"/>
  <c r="I319" i="1"/>
  <c r="H397" i="1" a="1"/>
  <c r="B6" i="2" a="1"/>
  <c r="C56" i="2"/>
  <c r="B92" i="2" a="1"/>
  <c r="B119" i="2" a="1"/>
  <c r="C144" i="2"/>
  <c r="D162" i="2"/>
  <c r="C179" i="2"/>
  <c r="C194" i="2"/>
  <c r="B207" i="2" a="1"/>
  <c r="C231" i="2"/>
  <c r="C267" i="2"/>
  <c r="B279" i="2" a="1"/>
  <c r="C287" i="2"/>
  <c r="D297" i="2"/>
  <c r="B338" i="2" a="1"/>
  <c r="B345" i="2" a="1"/>
  <c r="C351" i="2"/>
  <c r="B359" i="2" a="1"/>
  <c r="D365" i="2"/>
  <c r="C371" i="2"/>
  <c r="B378" i="2" a="1"/>
  <c r="C383" i="2"/>
  <c r="C389" i="2"/>
  <c r="C394" i="2"/>
  <c r="D399" i="2"/>
  <c r="C405" i="2"/>
  <c r="C410" i="2"/>
  <c r="D415" i="2"/>
  <c r="C421" i="2"/>
  <c r="B431" i="2" a="1"/>
  <c r="D435" i="2"/>
  <c r="B441" i="2" a="1"/>
  <c r="B446" i="2" a="1"/>
  <c r="C450" i="2"/>
  <c r="B455" i="2" a="1"/>
  <c r="C459" i="2"/>
  <c r="B464" i="2" a="1"/>
  <c r="D468" i="2"/>
  <c r="C473" i="2"/>
  <c r="B478" i="2" a="1"/>
  <c r="C482" i="2"/>
  <c r="B487" i="2" a="1"/>
  <c r="C491" i="2"/>
  <c r="B496" i="2" a="1"/>
  <c r="D500" i="2"/>
  <c r="C505" i="2"/>
  <c r="G10" i="2"/>
  <c r="G28" i="2"/>
  <c r="G46" i="2"/>
  <c r="G64" i="2"/>
  <c r="G82" i="2"/>
  <c r="G101" i="2"/>
  <c r="G120" i="2"/>
  <c r="G138" i="2"/>
  <c r="G156" i="2"/>
  <c r="G174" i="2"/>
  <c r="G192" i="2"/>
  <c r="G210" i="2"/>
  <c r="G229" i="2"/>
  <c r="G248" i="2"/>
  <c r="G266" i="2"/>
  <c r="G283" i="2"/>
  <c r="G300" i="2"/>
  <c r="G317" i="2"/>
  <c r="G334" i="2"/>
  <c r="G350" i="2"/>
  <c r="G366" i="2"/>
  <c r="G382" i="2"/>
  <c r="G398" i="2"/>
  <c r="G414" i="2"/>
  <c r="G430" i="2"/>
  <c r="G446" i="2"/>
  <c r="G462" i="2"/>
  <c r="G478" i="2"/>
  <c r="G494" i="2"/>
  <c r="H23" i="1" a="1"/>
  <c r="H229" i="1" a="1"/>
  <c r="J331" i="1"/>
  <c r="I400" i="1"/>
  <c r="J455" i="1"/>
  <c r="B58" i="2" a="1"/>
  <c r="C92" i="2"/>
  <c r="B123" i="2" a="1"/>
  <c r="C147" i="2"/>
  <c r="D165" i="2"/>
  <c r="B195" i="2" a="1"/>
  <c r="C219" i="2"/>
  <c r="C246" i="2"/>
  <c r="C258" i="2"/>
  <c r="D269" i="2"/>
  <c r="D287" i="2"/>
  <c r="C306" i="2"/>
  <c r="C314" i="2"/>
  <c r="C322" i="2"/>
  <c r="C330" i="2"/>
  <c r="D345" i="2"/>
  <c r="D351" i="2"/>
  <c r="B366" i="2" a="1"/>
  <c r="D371" i="2"/>
  <c r="D383" i="2"/>
  <c r="D389" i="2"/>
  <c r="B395" i="2" a="1"/>
  <c r="C400" i="2"/>
  <c r="D405" i="2"/>
  <c r="B411" i="2" a="1"/>
  <c r="C416" i="2"/>
  <c r="D421" i="2"/>
  <c r="C426" i="2"/>
  <c r="C436" i="2"/>
  <c r="C441" i="2"/>
  <c r="D450" i="2"/>
  <c r="D459" i="2"/>
  <c r="C464" i="2"/>
  <c r="B469" i="2" a="1"/>
  <c r="D473" i="2"/>
  <c r="D482" i="2"/>
  <c r="D491" i="2"/>
  <c r="C496" i="2"/>
  <c r="B501" i="2" a="1"/>
  <c r="H28" i="1" a="1"/>
  <c r="I245" i="1"/>
  <c r="I333" i="1"/>
  <c r="H401" i="1" a="1"/>
  <c r="I463" i="1"/>
  <c r="B15" i="2" a="1"/>
  <c r="C58" i="2"/>
  <c r="B97" i="2" a="1"/>
  <c r="B124" i="2" a="1"/>
  <c r="D147" i="2"/>
  <c r="B166" i="2" a="1"/>
  <c r="C182" i="2"/>
  <c r="C207" i="2"/>
  <c r="C234" i="2"/>
  <c r="B247" i="2" a="1"/>
  <c r="B259" i="2" a="1"/>
  <c r="C279" i="2"/>
  <c r="D289" i="2"/>
  <c r="C298" i="2"/>
  <c r="B307" i="2" a="1"/>
  <c r="B315" i="2" a="1"/>
  <c r="B323" i="2" a="1"/>
  <c r="B331" i="2" a="1"/>
  <c r="C338" i="2"/>
  <c r="B346" i="2" a="1"/>
  <c r="B353" i="2" a="1"/>
  <c r="C359" i="2"/>
  <c r="D372" i="2"/>
  <c r="C378" i="2"/>
  <c r="D384" i="2"/>
  <c r="B390" i="2" a="1"/>
  <c r="D400" i="2"/>
  <c r="B406" i="2" a="1"/>
  <c r="D416" i="2"/>
  <c r="B422" i="2" a="1"/>
  <c r="D426" i="2"/>
  <c r="C431" i="2"/>
  <c r="D436" i="2"/>
  <c r="D441" i="2"/>
  <c r="C446" i="2"/>
  <c r="B451" i="2" a="1"/>
  <c r="C455" i="2"/>
  <c r="B460" i="2" a="1"/>
  <c r="D464" i="2"/>
  <c r="C469" i="2"/>
  <c r="B474" i="2" a="1"/>
  <c r="C478" i="2"/>
  <c r="B483" i="2" a="1"/>
  <c r="C487" i="2"/>
  <c r="B492" i="2" a="1"/>
  <c r="D496" i="2"/>
  <c r="C501" i="2"/>
  <c r="B506" i="2" a="1"/>
  <c r="G12" i="2"/>
  <c r="G30" i="2"/>
  <c r="G48" i="2"/>
  <c r="G66" i="2"/>
  <c r="G85" i="2"/>
  <c r="G104" i="2"/>
  <c r="G122" i="2"/>
  <c r="G140" i="2"/>
  <c r="G158" i="2"/>
  <c r="G176" i="2"/>
  <c r="G194" i="2"/>
  <c r="G213" i="2"/>
  <c r="G232" i="2"/>
  <c r="G250" i="2"/>
  <c r="G268" i="2"/>
  <c r="G285" i="2"/>
  <c r="G302" i="2"/>
  <c r="G319" i="2"/>
  <c r="G336" i="2"/>
  <c r="G352" i="2"/>
  <c r="I90" i="1"/>
  <c r="I249" i="1"/>
  <c r="H335" i="1" a="1"/>
  <c r="I465" i="1"/>
  <c r="B17" i="2" a="1"/>
  <c r="B64" i="2" a="1"/>
  <c r="D97" i="2"/>
  <c r="C124" i="2"/>
  <c r="B149" i="2" a="1"/>
  <c r="D166" i="2"/>
  <c r="C195" i="2"/>
  <c r="C222" i="2"/>
  <c r="B235" i="2" a="1"/>
  <c r="C270" i="2"/>
  <c r="D279" i="2"/>
  <c r="B299" i="2" a="1"/>
  <c r="B339" i="2" a="1"/>
  <c r="D353" i="2"/>
  <c r="D359" i="2"/>
  <c r="C366" i="2"/>
  <c r="B373" i="2" a="1"/>
  <c r="B379" i="2" a="1"/>
  <c r="B385" i="2" a="1"/>
  <c r="C395" i="2"/>
  <c r="B401" i="2" a="1"/>
  <c r="C411" i="2"/>
  <c r="B417" i="2" a="1"/>
  <c r="B427" i="2" a="1"/>
  <c r="D431" i="2"/>
  <c r="B437" i="2" a="1"/>
  <c r="B442" i="2" a="1"/>
  <c r="D446" i="2"/>
  <c r="D455" i="2"/>
  <c r="C460" i="2"/>
  <c r="B465" i="2" a="1"/>
  <c r="D469" i="2"/>
  <c r="D478" i="2"/>
  <c r="D487" i="2"/>
  <c r="C492" i="2"/>
  <c r="B497" i="2" a="1"/>
  <c r="D501" i="2"/>
  <c r="G13" i="2"/>
  <c r="G31" i="2"/>
  <c r="G49" i="2"/>
  <c r="G68" i="2"/>
  <c r="G86" i="2"/>
  <c r="G105" i="2"/>
  <c r="G123" i="2"/>
  <c r="G141" i="2"/>
  <c r="G159" i="2"/>
  <c r="G177" i="2"/>
  <c r="G196" i="2"/>
  <c r="G214" i="2"/>
  <c r="G233" i="2"/>
  <c r="G251" i="2"/>
  <c r="G269" i="2"/>
  <c r="G286" i="2"/>
  <c r="G303" i="2"/>
  <c r="G320" i="2"/>
  <c r="G337" i="2"/>
  <c r="G353" i="2"/>
  <c r="G369" i="2"/>
  <c r="G385" i="2"/>
  <c r="G401" i="2"/>
  <c r="G417" i="2"/>
  <c r="G433" i="2"/>
  <c r="G449" i="2"/>
  <c r="G465" i="2"/>
  <c r="G481" i="2"/>
  <c r="G497" i="2"/>
  <c r="L7" i="2" a="1"/>
  <c r="L11" i="2" a="1"/>
  <c r="L15" i="2" a="1"/>
  <c r="L19" i="2" a="1"/>
  <c r="L23" i="2" a="1"/>
  <c r="L27" i="2" a="1"/>
  <c r="L31" i="2" a="1"/>
  <c r="L35" i="2" a="1"/>
  <c r="L39" i="2" a="1"/>
  <c r="L43" i="2" a="1"/>
  <c r="L47" i="2" a="1"/>
  <c r="L51" i="2" a="1"/>
  <c r="L55" i="2" a="1"/>
  <c r="L59" i="2" a="1"/>
  <c r="L63" i="2" a="1"/>
  <c r="L67" i="2" a="1"/>
  <c r="I346" i="1"/>
  <c r="H411" i="1" a="1"/>
  <c r="J465" i="1"/>
  <c r="C23" i="2"/>
  <c r="B98" i="2" a="1"/>
  <c r="C128" i="2"/>
  <c r="B167" i="2" a="1"/>
  <c r="C183" i="2"/>
  <c r="C210" i="2"/>
  <c r="B223" i="2" a="1"/>
  <c r="C247" i="2"/>
  <c r="C259" i="2"/>
  <c r="B271" i="2" a="1"/>
  <c r="D281" i="2"/>
  <c r="C290" i="2"/>
  <c r="C307" i="2"/>
  <c r="C315" i="2"/>
  <c r="C323" i="2"/>
  <c r="C331" i="2"/>
  <c r="C346" i="2"/>
  <c r="B354" i="2" a="1"/>
  <c r="D360" i="2"/>
  <c r="B367" i="2" a="1"/>
  <c r="D373" i="2"/>
  <c r="C385" i="2"/>
  <c r="C390" i="2"/>
  <c r="D395" i="2"/>
  <c r="C401" i="2"/>
  <c r="C406" i="2"/>
  <c r="D411" i="2"/>
  <c r="C417" i="2"/>
  <c r="C422" i="2"/>
  <c r="C432" i="2"/>
  <c r="I103" i="1"/>
  <c r="H264" i="1" a="1"/>
  <c r="J348" i="1"/>
  <c r="J412" i="1"/>
  <c r="C24" i="2"/>
  <c r="C65" i="2"/>
  <c r="B102" i="2" a="1"/>
  <c r="B170" i="2" a="1"/>
  <c r="C198" i="2"/>
  <c r="B211" i="2" a="1"/>
  <c r="C235" i="2"/>
  <c r="D261" i="2"/>
  <c r="B291" i="2" a="1"/>
  <c r="C299" i="2"/>
  <c r="D307" i="2"/>
  <c r="D315" i="2"/>
  <c r="D323" i="2"/>
  <c r="D331" i="2"/>
  <c r="C339" i="2"/>
  <c r="B347" i="2" a="1"/>
  <c r="B361" i="2" a="1"/>
  <c r="B374" i="2" a="1"/>
  <c r="C379" i="2"/>
  <c r="D385" i="2"/>
  <c r="B391" i="2" a="1"/>
  <c r="C396" i="2"/>
  <c r="D401" i="2"/>
  <c r="B407" i="2" a="1"/>
  <c r="C412" i="2"/>
  <c r="D417" i="2"/>
  <c r="D422" i="2"/>
  <c r="C427" i="2"/>
  <c r="D432" i="2"/>
  <c r="D437" i="2"/>
  <c r="C442" i="2"/>
  <c r="D451" i="2"/>
  <c r="C456" i="2"/>
  <c r="B461" i="2" a="1"/>
  <c r="D465" i="2"/>
  <c r="D474" i="2"/>
  <c r="D483" i="2"/>
  <c r="C488" i="2"/>
  <c r="B493" i="2" a="1"/>
  <c r="D497" i="2"/>
  <c r="D506" i="2"/>
  <c r="G15" i="2"/>
  <c r="G33" i="2"/>
  <c r="G52" i="2"/>
  <c r="G70" i="2"/>
  <c r="G89" i="2"/>
  <c r="G107" i="2"/>
  <c r="G125" i="2"/>
  <c r="G143" i="2"/>
  <c r="G161" i="2"/>
  <c r="G180" i="2"/>
  <c r="G198" i="2"/>
  <c r="G217" i="2"/>
  <c r="G235" i="2"/>
  <c r="G253" i="2"/>
  <c r="G271" i="2"/>
  <c r="G288" i="2"/>
  <c r="G305" i="2"/>
  <c r="G322" i="2"/>
  <c r="G339" i="2"/>
  <c r="G355" i="2"/>
  <c r="G371" i="2"/>
  <c r="G387" i="2"/>
  <c r="G403" i="2"/>
  <c r="G419" i="2"/>
  <c r="G435" i="2"/>
  <c r="G451" i="2"/>
  <c r="G467" i="2"/>
  <c r="G483" i="2"/>
  <c r="G499" i="2"/>
  <c r="M7" i="2"/>
  <c r="M11" i="2"/>
  <c r="M15" i="2"/>
  <c r="M19" i="2"/>
  <c r="M23" i="2"/>
  <c r="M27" i="2"/>
  <c r="M31" i="2"/>
  <c r="M35" i="2"/>
  <c r="M39" i="2"/>
  <c r="M43" i="2"/>
  <c r="M47" i="2"/>
  <c r="M51" i="2"/>
  <c r="J267" i="1"/>
  <c r="H422" i="1" a="1"/>
  <c r="H475" i="1" a="1"/>
  <c r="B26" i="2" a="1"/>
  <c r="B71" i="2" a="1"/>
  <c r="B103" i="2" a="1"/>
  <c r="C129" i="2"/>
  <c r="C152" i="2"/>
  <c r="C186" i="2"/>
  <c r="B199" i="2" a="1"/>
  <c r="C223" i="2"/>
  <c r="C250" i="2"/>
  <c r="C271" i="2"/>
  <c r="C282" i="2"/>
  <c r="D299" i="2"/>
  <c r="D309" i="2"/>
  <c r="D317" i="2"/>
  <c r="D325" i="2"/>
  <c r="D333" i="2"/>
  <c r="D339" i="2"/>
  <c r="C354" i="2"/>
  <c r="D361" i="2"/>
  <c r="C367" i="2"/>
  <c r="D379" i="2"/>
  <c r="B386" i="2" a="1"/>
  <c r="D396" i="2"/>
  <c r="B402" i="2" a="1"/>
  <c r="D412" i="2"/>
  <c r="B418" i="2" a="1"/>
  <c r="B423" i="2" a="1"/>
  <c r="D427" i="2"/>
  <c r="B433" i="2" a="1"/>
  <c r="B438" i="2" a="1"/>
  <c r="D442" i="2"/>
  <c r="C447" i="2"/>
  <c r="B452" i="2" a="1"/>
  <c r="D456" i="2"/>
  <c r="C461" i="2"/>
  <c r="B466" i="2" a="1"/>
  <c r="C470" i="2"/>
  <c r="B475" i="2" a="1"/>
  <c r="C479" i="2"/>
  <c r="B484" i="2" a="1"/>
  <c r="D488" i="2"/>
  <c r="C493" i="2"/>
  <c r="B498" i="2" a="1"/>
  <c r="C502" i="2"/>
  <c r="J146" i="1"/>
  <c r="J268" i="1"/>
  <c r="I360" i="1"/>
  <c r="J423" i="1"/>
  <c r="J476" i="1"/>
  <c r="D32" i="2"/>
  <c r="B73" i="2" a="1"/>
  <c r="D103" i="2"/>
  <c r="C153" i="2"/>
  <c r="B171" i="2" a="1"/>
  <c r="B187" i="2" a="1"/>
  <c r="C211" i="2"/>
  <c r="C238" i="2"/>
  <c r="B251" i="2" a="1"/>
  <c r="C262" i="2"/>
  <c r="D273" i="2"/>
  <c r="B283" i="2" a="1"/>
  <c r="C291" i="2"/>
  <c r="D301" i="2"/>
  <c r="B310" i="2" a="1"/>
  <c r="B318" i="2" a="1"/>
  <c r="B326" i="2" a="1"/>
  <c r="B334" i="2" a="1"/>
  <c r="B341" i="2" a="1"/>
  <c r="C347" i="2"/>
  <c r="B355" i="2" a="1"/>
  <c r="B362" i="2" a="1"/>
  <c r="D367" i="2"/>
  <c r="C374" i="2"/>
  <c r="D380" i="2"/>
  <c r="C391" i="2"/>
  <c r="B397" i="2" a="1"/>
  <c r="C407" i="2"/>
  <c r="B413" i="2" a="1"/>
  <c r="C428" i="2"/>
  <c r="C433" i="2"/>
  <c r="B443" i="2" a="1"/>
  <c r="D447" i="2"/>
  <c r="C452" i="2"/>
  <c r="B457" i="2" a="1"/>
  <c r="D461" i="2"/>
  <c r="D470" i="2"/>
  <c r="D479" i="2"/>
  <c r="C484" i="2"/>
  <c r="B489" i="2" a="1"/>
  <c r="D493" i="2"/>
  <c r="J147" i="1"/>
  <c r="I282" i="1"/>
  <c r="J363" i="1"/>
  <c r="H424" i="1" a="1"/>
  <c r="J483" i="1"/>
  <c r="C33" i="2"/>
  <c r="B107" i="2" a="1"/>
  <c r="B134" i="2" a="1"/>
  <c r="D153" i="2"/>
  <c r="C199" i="2"/>
  <c r="C226" i="2"/>
  <c r="B239" i="2" a="1"/>
  <c r="B263" i="2" a="1"/>
  <c r="D291" i="2"/>
  <c r="D341" i="2"/>
  <c r="D347" i="2"/>
  <c r="D368" i="2"/>
  <c r="B375" i="2" a="1"/>
  <c r="B381" i="2" a="1"/>
  <c r="C386" i="2"/>
  <c r="D391" i="2"/>
  <c r="C397" i="2"/>
  <c r="C402" i="2"/>
  <c r="D407" i="2"/>
  <c r="C413" i="2"/>
  <c r="C418" i="2"/>
  <c r="C423" i="2"/>
  <c r="D428" i="2"/>
  <c r="D433" i="2"/>
  <c r="C438" i="2"/>
  <c r="B448" i="2" a="1"/>
  <c r="D452" i="2"/>
  <c r="C457" i="2"/>
  <c r="B462" i="2" a="1"/>
  <c r="C466" i="2"/>
  <c r="B471" i="2" a="1"/>
  <c r="C475" i="2"/>
  <c r="B480" i="2" a="1"/>
  <c r="D484" i="2"/>
  <c r="C489" i="2"/>
  <c r="B494" i="2" a="1"/>
  <c r="C498" i="2"/>
  <c r="B503" i="2" a="1"/>
  <c r="C507" i="2"/>
  <c r="G18" i="2"/>
  <c r="G37" i="2"/>
  <c r="G56" i="2"/>
  <c r="G74" i="2"/>
  <c r="G92" i="2"/>
  <c r="G110" i="2"/>
  <c r="G128" i="2"/>
  <c r="G146" i="2"/>
  <c r="G165" i="2"/>
  <c r="G184" i="2"/>
  <c r="G202" i="2"/>
  <c r="G220" i="2"/>
  <c r="G238" i="2"/>
  <c r="G256" i="2"/>
  <c r="G274" i="2"/>
  <c r="G292" i="2"/>
  <c r="G309" i="2"/>
  <c r="G326" i="2"/>
  <c r="G342" i="2"/>
  <c r="G358" i="2"/>
  <c r="G374" i="2"/>
  <c r="G390" i="2"/>
  <c r="G406" i="2"/>
  <c r="G422" i="2"/>
  <c r="G438" i="2"/>
  <c r="G454" i="2"/>
  <c r="G470" i="2"/>
  <c r="G486" i="2"/>
  <c r="G502" i="2"/>
  <c r="J171" i="1"/>
  <c r="I364" i="1"/>
  <c r="I432" i="1"/>
  <c r="I486" i="1"/>
  <c r="B35" i="2" a="1"/>
  <c r="D108" i="2"/>
  <c r="D156" i="2"/>
  <c r="C187" i="2"/>
  <c r="C214" i="2"/>
  <c r="B227" i="2" a="1"/>
  <c r="C251" i="2"/>
  <c r="C274" i="2"/>
  <c r="C283" i="2"/>
  <c r="D293" i="2"/>
  <c r="C302" i="2"/>
  <c r="C310" i="2"/>
  <c r="C318" i="2"/>
  <c r="C326" i="2"/>
  <c r="C334" i="2"/>
  <c r="B342" i="2" a="1"/>
  <c r="B349" i="2" a="1"/>
  <c r="C355" i="2"/>
  <c r="C362" i="2"/>
  <c r="B369" i="2" a="1"/>
  <c r="C381" i="2"/>
  <c r="B387" i="2" a="1"/>
  <c r="C392" i="2"/>
  <c r="D397" i="2"/>
  <c r="B403" i="2" a="1"/>
  <c r="C408" i="2"/>
  <c r="D413" i="2"/>
  <c r="B419" i="2" a="1"/>
  <c r="D423" i="2"/>
  <c r="B429" i="2" a="1"/>
  <c r="B434" i="2" a="1"/>
  <c r="D438" i="2"/>
  <c r="C443" i="2"/>
  <c r="C448" i="2"/>
  <c r="B453" i="2" a="1"/>
  <c r="D457" i="2"/>
  <c r="J300" i="1"/>
  <c r="I374" i="1"/>
  <c r="H434" i="1" a="1"/>
  <c r="H495" i="1" a="1"/>
  <c r="C79" i="2"/>
  <c r="B113" i="2" a="1"/>
  <c r="D138" i="2"/>
  <c r="B158" i="2" a="1"/>
  <c r="C190" i="2"/>
  <c r="B203" i="2" a="1"/>
  <c r="C227" i="2"/>
  <c r="C254" i="2"/>
  <c r="D265" i="2"/>
  <c r="D285" i="2"/>
  <c r="C294" i="2"/>
  <c r="C342" i="2"/>
  <c r="B350" i="2" a="1"/>
  <c r="B357" i="2" a="1"/>
  <c r="B370" i="2" a="1"/>
  <c r="D375" i="2"/>
  <c r="B382" i="2" a="1"/>
  <c r="C387" i="2"/>
  <c r="B393" i="2" a="1"/>
  <c r="C403" i="2"/>
  <c r="B409" i="2" a="1"/>
  <c r="C419" i="2"/>
  <c r="D424" i="2"/>
  <c r="D429" i="2"/>
  <c r="C434" i="2"/>
  <c r="C444" i="2"/>
  <c r="B449" i="2" a="1"/>
  <c r="D453" i="2"/>
  <c r="D462" i="2"/>
  <c r="D471" i="2"/>
  <c r="C476" i="2"/>
  <c r="B481" i="2" a="1"/>
  <c r="D485" i="2"/>
  <c r="D494" i="2"/>
  <c r="D503" i="2"/>
  <c r="C508" i="2"/>
  <c r="G22" i="2"/>
  <c r="G41" i="2"/>
  <c r="G59" i="2"/>
  <c r="G77" i="2"/>
  <c r="G95" i="2"/>
  <c r="G113" i="2"/>
  <c r="G132" i="2"/>
  <c r="G150" i="2"/>
  <c r="G169" i="2"/>
  <c r="G187" i="2"/>
  <c r="G205" i="2"/>
  <c r="G223" i="2"/>
  <c r="G241" i="2"/>
  <c r="G260" i="2"/>
  <c r="G278" i="2"/>
  <c r="G295" i="2"/>
  <c r="G312" i="2"/>
  <c r="G329" i="2"/>
  <c r="G345" i="2"/>
  <c r="G361" i="2"/>
  <c r="G377" i="2"/>
  <c r="G393" i="2"/>
  <c r="G409" i="2"/>
  <c r="G425" i="2"/>
  <c r="G441" i="2"/>
  <c r="G457" i="2"/>
  <c r="G473" i="2"/>
  <c r="G489" i="2"/>
  <c r="G505" i="2"/>
  <c r="L9" i="2" a="1"/>
  <c r="L13" i="2" a="1"/>
  <c r="L17" i="2" a="1"/>
  <c r="L21" i="2" a="1"/>
  <c r="L25" i="2" a="1"/>
  <c r="L29" i="2" a="1"/>
  <c r="I199" i="1"/>
  <c r="I304" i="1"/>
  <c r="H376" i="1" a="1"/>
  <c r="I442" i="1"/>
  <c r="H497" i="1" a="1"/>
  <c r="C42" i="2"/>
  <c r="C84" i="2"/>
  <c r="D113" i="2"/>
  <c r="B139" i="2" a="1"/>
  <c r="C175" i="2"/>
  <c r="B191" i="2" a="1"/>
  <c r="C215" i="2"/>
  <c r="C242" i="2"/>
  <c r="B255" i="2" a="1"/>
  <c r="C275" i="2"/>
  <c r="B295" i="2" a="1"/>
  <c r="C303" i="2"/>
  <c r="C311" i="2"/>
  <c r="C319" i="2"/>
  <c r="C327" i="2"/>
  <c r="C335" i="2"/>
  <c r="B343" i="2" a="1"/>
  <c r="D357" i="2"/>
  <c r="C363" i="2"/>
  <c r="D376" i="2"/>
  <c r="D387" i="2"/>
  <c r="C393" i="2"/>
  <c r="C398" i="2"/>
  <c r="D403" i="2"/>
  <c r="C409" i="2"/>
  <c r="C414" i="2"/>
  <c r="D419" i="2"/>
  <c r="B425" i="2" a="1"/>
  <c r="B430" i="2" a="1"/>
  <c r="D434" i="2"/>
  <c r="C439" i="2"/>
  <c r="D444" i="2"/>
  <c r="C449" i="2"/>
  <c r="B454" i="2" a="1"/>
  <c r="C458" i="2"/>
  <c r="B463" i="2" a="1"/>
  <c r="C467" i="2"/>
  <c r="B472" i="2" a="1"/>
  <c r="D476" i="2"/>
  <c r="C481" i="2"/>
  <c r="B486" i="2" a="1"/>
  <c r="C490" i="2"/>
  <c r="B495" i="2" a="1"/>
  <c r="C499" i="2"/>
  <c r="B504" i="2" a="1"/>
  <c r="D508" i="2"/>
  <c r="G24" i="2"/>
  <c r="G42" i="2"/>
  <c r="G60" i="2"/>
  <c r="G78" i="2"/>
  <c r="G96" i="2"/>
  <c r="G114" i="2"/>
  <c r="G133" i="2"/>
  <c r="J387" i="1"/>
  <c r="H452" i="1" a="1"/>
  <c r="J506" i="1"/>
  <c r="B51" i="2" a="1"/>
  <c r="B91" i="2" a="1"/>
  <c r="D118" i="2"/>
  <c r="D143" i="2"/>
  <c r="C162" i="2"/>
  <c r="C206" i="2"/>
  <c r="B219" i="2" a="1"/>
  <c r="C243" i="2"/>
  <c r="D257" i="2"/>
  <c r="C278" i="2"/>
  <c r="D295" i="2"/>
  <c r="B306" i="2" a="1"/>
  <c r="B314" i="2" a="1"/>
  <c r="B322" i="2" a="1"/>
  <c r="B330" i="2" a="1"/>
  <c r="D337" i="2"/>
  <c r="D343" i="2"/>
  <c r="C358" i="2"/>
  <c r="B365" i="2" a="1"/>
  <c r="D377" i="2"/>
  <c r="B389" i="2" a="1"/>
  <c r="C399" i="2"/>
  <c r="B405" i="2" a="1"/>
  <c r="C415" i="2"/>
  <c r="B421" i="2" a="1"/>
  <c r="B426" i="2" a="1"/>
  <c r="D430" i="2"/>
  <c r="C435" i="2"/>
  <c r="D440" i="2"/>
  <c r="D445" i="2"/>
  <c r="D454" i="2"/>
  <c r="D463" i="2"/>
  <c r="C468" i="2"/>
  <c r="B473" i="2" a="1"/>
  <c r="D477" i="2"/>
  <c r="D486" i="2"/>
  <c r="D495" i="2"/>
  <c r="C500" i="2"/>
  <c r="B505" i="2" a="1"/>
  <c r="G9" i="2"/>
  <c r="G27" i="2"/>
  <c r="G45" i="2"/>
  <c r="G63" i="2"/>
  <c r="G81" i="2"/>
  <c r="G100" i="2"/>
  <c r="G118" i="2"/>
  <c r="G137" i="2"/>
  <c r="G155" i="2"/>
  <c r="G173" i="2"/>
  <c r="G191" i="2"/>
  <c r="G209" i="2"/>
  <c r="G228" i="2"/>
  <c r="G246" i="2"/>
  <c r="G265" i="2"/>
  <c r="G282" i="2"/>
  <c r="G299" i="2"/>
  <c r="G316" i="2"/>
  <c r="G333" i="2"/>
  <c r="G349" i="2"/>
  <c r="G365" i="2"/>
  <c r="G381" i="2"/>
  <c r="G397" i="2"/>
  <c r="G413" i="2"/>
  <c r="G429" i="2"/>
  <c r="I178" i="1"/>
  <c r="C49" i="2"/>
  <c r="C178" i="2"/>
  <c r="D303" i="2"/>
  <c r="C343" i="2"/>
  <c r="D381" i="2"/>
  <c r="D409" i="2"/>
  <c r="C454" i="2"/>
  <c r="C485" i="2"/>
  <c r="B499" i="2" a="1"/>
  <c r="G8" i="2"/>
  <c r="G44" i="2"/>
  <c r="G80" i="2"/>
  <c r="G117" i="2"/>
  <c r="G153" i="2"/>
  <c r="G186" i="2"/>
  <c r="G219" i="2"/>
  <c r="G252" i="2"/>
  <c r="G281" i="2"/>
  <c r="G313" i="2"/>
  <c r="G343" i="2"/>
  <c r="G370" i="2"/>
  <c r="G395" i="2"/>
  <c r="G421" i="2"/>
  <c r="G445" i="2"/>
  <c r="G469" i="2"/>
  <c r="G492" i="2"/>
  <c r="N7" i="2"/>
  <c r="M13" i="2"/>
  <c r="N30" i="2"/>
  <c r="M36" i="2"/>
  <c r="M41" i="2"/>
  <c r="N46" i="2"/>
  <c r="M52" i="2"/>
  <c r="L62" i="2" a="1"/>
  <c r="N71" i="2"/>
  <c r="M76" i="2"/>
  <c r="L81" i="2" a="1"/>
  <c r="M85" i="2"/>
  <c r="L90" i="2" a="1"/>
  <c r="Q11" i="2"/>
  <c r="Q27" i="2"/>
  <c r="Q43" i="2"/>
  <c r="Q59" i="2"/>
  <c r="Q75" i="2"/>
  <c r="Q91" i="2"/>
  <c r="Q107" i="2"/>
  <c r="Q123" i="2"/>
  <c r="Q139" i="2"/>
  <c r="Q155" i="2"/>
  <c r="Q171" i="2"/>
  <c r="Q187" i="2"/>
  <c r="Q203" i="2"/>
  <c r="Q219" i="2"/>
  <c r="Q235" i="2"/>
  <c r="Q251" i="2"/>
  <c r="Q267" i="2"/>
  <c r="Q283" i="2"/>
  <c r="Q299" i="2"/>
  <c r="Q315" i="2"/>
  <c r="Q331" i="2"/>
  <c r="Q347" i="2"/>
  <c r="Q363" i="2"/>
  <c r="Q379" i="2"/>
  <c r="Q395" i="2"/>
  <c r="Q411" i="2"/>
  <c r="Q427" i="2"/>
  <c r="Q443" i="2"/>
  <c r="Q459" i="2"/>
  <c r="Q475" i="2"/>
  <c r="Q491" i="2"/>
  <c r="Q507" i="2"/>
  <c r="W9" i="2"/>
  <c r="W13" i="2"/>
  <c r="W17" i="2"/>
  <c r="W21" i="2"/>
  <c r="W25" i="2"/>
  <c r="W29" i="2"/>
  <c r="W33" i="2"/>
  <c r="W37" i="2"/>
  <c r="W41" i="2"/>
  <c r="W45" i="2"/>
  <c r="W49" i="2"/>
  <c r="W53" i="2"/>
  <c r="I204" i="1"/>
  <c r="D50" i="2"/>
  <c r="D305" i="2"/>
  <c r="D349" i="2"/>
  <c r="C382" i="2"/>
  <c r="B410" i="2" a="1"/>
  <c r="C437" i="2"/>
  <c r="B456" i="2" a="1"/>
  <c r="C471" i="2"/>
  <c r="D499" i="2"/>
  <c r="G11" i="2"/>
  <c r="G47" i="2"/>
  <c r="G84" i="2"/>
  <c r="G121" i="2"/>
  <c r="G154" i="2"/>
  <c r="G188" i="2"/>
  <c r="G221" i="2"/>
  <c r="G254" i="2"/>
  <c r="G284" i="2"/>
  <c r="G314" i="2"/>
  <c r="G344" i="2"/>
  <c r="G372" i="2"/>
  <c r="G396" i="2"/>
  <c r="G423" i="2"/>
  <c r="G447" i="2"/>
  <c r="G471" i="2"/>
  <c r="G493" i="2"/>
  <c r="L8" i="2" a="1"/>
  <c r="N13" i="2"/>
  <c r="N19" i="2"/>
  <c r="M25" i="2"/>
  <c r="N36" i="2"/>
  <c r="N41" i="2"/>
  <c r="N52" i="2"/>
  <c r="M57" i="2"/>
  <c r="M62" i="2"/>
  <c r="M67" i="2"/>
  <c r="L72" i="2" a="1"/>
  <c r="N76" i="2"/>
  <c r="N85" i="2"/>
  <c r="M90" i="2"/>
  <c r="M94" i="2"/>
  <c r="M98" i="2"/>
  <c r="M102" i="2"/>
  <c r="M106" i="2"/>
  <c r="M110" i="2"/>
  <c r="M114" i="2"/>
  <c r="M118" i="2"/>
  <c r="M122" i="2"/>
  <c r="M126" i="2"/>
  <c r="M130" i="2"/>
  <c r="M134" i="2"/>
  <c r="M138" i="2"/>
  <c r="M142" i="2"/>
  <c r="M146" i="2"/>
  <c r="M150" i="2"/>
  <c r="M154" i="2"/>
  <c r="M158" i="2"/>
  <c r="M162" i="2"/>
  <c r="M166" i="2"/>
  <c r="M170" i="2"/>
  <c r="M174" i="2"/>
  <c r="M178" i="2"/>
  <c r="M182" i="2"/>
  <c r="M186" i="2"/>
  <c r="M190" i="2"/>
  <c r="M194" i="2"/>
  <c r="M198" i="2"/>
  <c r="M202" i="2"/>
  <c r="M206" i="2"/>
  <c r="M210" i="2"/>
  <c r="M214" i="2"/>
  <c r="M218" i="2"/>
  <c r="M222" i="2"/>
  <c r="M226" i="2"/>
  <c r="M230" i="2"/>
  <c r="M234" i="2"/>
  <c r="M238" i="2"/>
  <c r="M242" i="2"/>
  <c r="M246" i="2"/>
  <c r="M250" i="2"/>
  <c r="M254" i="2"/>
  <c r="M258" i="2"/>
  <c r="M262" i="2"/>
  <c r="M266" i="2"/>
  <c r="M270" i="2"/>
  <c r="M274" i="2"/>
  <c r="M278" i="2"/>
  <c r="M282" i="2"/>
  <c r="M286" i="2"/>
  <c r="M290" i="2"/>
  <c r="M294" i="2"/>
  <c r="M298" i="2"/>
  <c r="M302" i="2"/>
  <c r="M306" i="2"/>
  <c r="M310" i="2"/>
  <c r="M314" i="2"/>
  <c r="M318" i="2"/>
  <c r="M322" i="2"/>
  <c r="M326" i="2"/>
  <c r="M330" i="2"/>
  <c r="M334" i="2"/>
  <c r="M338" i="2"/>
  <c r="M342" i="2"/>
  <c r="M346" i="2"/>
  <c r="M350" i="2"/>
  <c r="M354" i="2"/>
  <c r="M358" i="2"/>
  <c r="M362" i="2"/>
  <c r="M366" i="2"/>
  <c r="M370" i="2"/>
  <c r="M374" i="2"/>
  <c r="M378" i="2"/>
  <c r="M382" i="2"/>
  <c r="M386" i="2"/>
  <c r="M390" i="2"/>
  <c r="M394" i="2"/>
  <c r="M398" i="2"/>
  <c r="M402" i="2"/>
  <c r="M406" i="2"/>
  <c r="M410" i="2"/>
  <c r="M414" i="2"/>
  <c r="M418" i="2"/>
  <c r="M422" i="2"/>
  <c r="M426" i="2"/>
  <c r="M430" i="2"/>
  <c r="M434" i="2"/>
  <c r="M438" i="2"/>
  <c r="M442" i="2"/>
  <c r="M446" i="2"/>
  <c r="M450" i="2"/>
  <c r="M454" i="2"/>
  <c r="M458" i="2"/>
  <c r="M462" i="2"/>
  <c r="B79" i="2" a="1"/>
  <c r="C255" i="2"/>
  <c r="B311" i="2" a="1"/>
  <c r="C350" i="2"/>
  <c r="B383" i="2" a="1"/>
  <c r="B414" i="2" a="1"/>
  <c r="B439" i="2" a="1"/>
  <c r="B458" i="2" a="1"/>
  <c r="C472" i="2"/>
  <c r="C486" i="2"/>
  <c r="B500" i="2" a="1"/>
  <c r="G14" i="2"/>
  <c r="G50" i="2"/>
  <c r="G88" i="2"/>
  <c r="G124" i="2"/>
  <c r="G157" i="2"/>
  <c r="G189" i="2"/>
  <c r="G222" i="2"/>
  <c r="G255" i="2"/>
  <c r="G287" i="2"/>
  <c r="G315" i="2"/>
  <c r="G346" i="2"/>
  <c r="G373" i="2"/>
  <c r="G399" i="2"/>
  <c r="G424" i="2"/>
  <c r="G448" i="2"/>
  <c r="G472" i="2"/>
  <c r="G495" i="2"/>
  <c r="M8" i="2"/>
  <c r="L14" i="2" a="1"/>
  <c r="L20" i="2" a="1"/>
  <c r="N25" i="2"/>
  <c r="N31" i="2"/>
  <c r="L37" i="2" a="1"/>
  <c r="L42" i="2" a="1"/>
  <c r="N47" i="2"/>
  <c r="L53" i="2" a="1"/>
  <c r="N57" i="2"/>
  <c r="N62" i="2"/>
  <c r="N67" i="2"/>
  <c r="M72" i="2"/>
  <c r="L77" i="2" a="1"/>
  <c r="M81" i="2"/>
  <c r="L86" i="2" a="1"/>
  <c r="N90" i="2"/>
  <c r="N94" i="2"/>
  <c r="N98" i="2"/>
  <c r="N102" i="2"/>
  <c r="N106" i="2"/>
  <c r="N110" i="2"/>
  <c r="N114" i="2"/>
  <c r="N118" i="2"/>
  <c r="N122" i="2"/>
  <c r="N126" i="2"/>
  <c r="N130" i="2"/>
  <c r="N134" i="2"/>
  <c r="N138" i="2"/>
  <c r="N142" i="2"/>
  <c r="N146" i="2"/>
  <c r="N150" i="2"/>
  <c r="N154" i="2"/>
  <c r="N158" i="2"/>
  <c r="N162" i="2"/>
  <c r="N166" i="2"/>
  <c r="N170" i="2"/>
  <c r="N174" i="2"/>
  <c r="N178" i="2"/>
  <c r="N182" i="2"/>
  <c r="N186" i="2"/>
  <c r="N190" i="2"/>
  <c r="N194" i="2"/>
  <c r="N198" i="2"/>
  <c r="N202" i="2"/>
  <c r="N206" i="2"/>
  <c r="N210" i="2"/>
  <c r="N214" i="2"/>
  <c r="N218" i="2"/>
  <c r="N222" i="2"/>
  <c r="N226" i="2"/>
  <c r="N230" i="2"/>
  <c r="N234" i="2"/>
  <c r="N238" i="2"/>
  <c r="N242" i="2"/>
  <c r="N246" i="2"/>
  <c r="N250" i="2"/>
  <c r="N254" i="2"/>
  <c r="N258" i="2"/>
  <c r="N262" i="2"/>
  <c r="N266" i="2"/>
  <c r="N270" i="2"/>
  <c r="N274" i="2"/>
  <c r="N278" i="2"/>
  <c r="N282" i="2"/>
  <c r="N286" i="2"/>
  <c r="N290" i="2"/>
  <c r="N294" i="2"/>
  <c r="N298" i="2"/>
  <c r="N302" i="2"/>
  <c r="N306" i="2"/>
  <c r="N310" i="2"/>
  <c r="N314" i="2"/>
  <c r="N318" i="2"/>
  <c r="N322" i="2"/>
  <c r="N326" i="2"/>
  <c r="N330" i="2"/>
  <c r="N334" i="2"/>
  <c r="N338" i="2"/>
  <c r="N342" i="2"/>
  <c r="N346" i="2"/>
  <c r="N350" i="2"/>
  <c r="N354" i="2"/>
  <c r="N358" i="2"/>
  <c r="N362" i="2"/>
  <c r="N366" i="2"/>
  <c r="N370" i="2"/>
  <c r="N374" i="2"/>
  <c r="N378" i="2"/>
  <c r="N382" i="2"/>
  <c r="N386" i="2"/>
  <c r="N390" i="2"/>
  <c r="N394" i="2"/>
  <c r="N398" i="2"/>
  <c r="N402" i="2"/>
  <c r="N406" i="2"/>
  <c r="N410" i="2"/>
  <c r="N414" i="2"/>
  <c r="N418" i="2"/>
  <c r="H287" i="1" a="1"/>
  <c r="B86" i="2" a="1"/>
  <c r="C191" i="2"/>
  <c r="C263" i="2"/>
  <c r="D311" i="2"/>
  <c r="B351" i="2" a="1"/>
  <c r="B415" i="2" a="1"/>
  <c r="D439" i="2"/>
  <c r="D458" i="2"/>
  <c r="D472" i="2"/>
  <c r="B488" i="2" a="1"/>
  <c r="B502" i="2" a="1"/>
  <c r="G16" i="2"/>
  <c r="G53" i="2"/>
  <c r="G90" i="2"/>
  <c r="G126" i="2"/>
  <c r="G160" i="2"/>
  <c r="G190" i="2"/>
  <c r="G224" i="2"/>
  <c r="G257" i="2"/>
  <c r="G289" i="2"/>
  <c r="G318" i="2"/>
  <c r="G347" i="2"/>
  <c r="G375" i="2"/>
  <c r="G400" i="2"/>
  <c r="G426" i="2"/>
  <c r="G450" i="2"/>
  <c r="G474" i="2"/>
  <c r="G496" i="2"/>
  <c r="N8" i="2"/>
  <c r="M14" i="2"/>
  <c r="M20" i="2"/>
  <c r="L26" i="2" a="1"/>
  <c r="L32" i="2" a="1"/>
  <c r="M42" i="2"/>
  <c r="L48" i="2" a="1"/>
  <c r="L58" i="2" a="1"/>
  <c r="L68" i="2" a="1"/>
  <c r="N72" i="2"/>
  <c r="N81" i="2"/>
  <c r="M86" i="2"/>
  <c r="L91" i="2" a="1"/>
  <c r="L95" i="2" a="1"/>
  <c r="L99" i="2" a="1"/>
  <c r="L103" i="2" a="1"/>
  <c r="L107" i="2" a="1"/>
  <c r="L111" i="2" a="1"/>
  <c r="L115" i="2" a="1"/>
  <c r="L119" i="2" a="1"/>
  <c r="L123" i="2" a="1"/>
  <c r="L127" i="2" a="1"/>
  <c r="L131" i="2" a="1"/>
  <c r="L135" i="2" a="1"/>
  <c r="L139" i="2" a="1"/>
  <c r="L143" i="2" a="1"/>
  <c r="L147" i="2" a="1"/>
  <c r="L151" i="2" a="1"/>
  <c r="L155" i="2" a="1"/>
  <c r="L159" i="2" a="1"/>
  <c r="L163" i="2" a="1"/>
  <c r="L167" i="2" a="1"/>
  <c r="L171" i="2" a="1"/>
  <c r="L175" i="2" a="1"/>
  <c r="L179" i="2" a="1"/>
  <c r="L183" i="2" a="1"/>
  <c r="L187" i="2" a="1"/>
  <c r="L191" i="2" a="1"/>
  <c r="L195" i="2" a="1"/>
  <c r="L199" i="2" a="1"/>
  <c r="L203" i="2" a="1"/>
  <c r="L207" i="2" a="1"/>
  <c r="L211" i="2" a="1"/>
  <c r="L215" i="2" a="1"/>
  <c r="L219" i="2" a="1"/>
  <c r="L223" i="2" a="1"/>
  <c r="L227" i="2" a="1"/>
  <c r="L231" i="2" a="1"/>
  <c r="L235" i="2" a="1"/>
  <c r="L239" i="2" a="1"/>
  <c r="L243" i="2" a="1"/>
  <c r="L247" i="2" a="1"/>
  <c r="L251" i="2" a="1"/>
  <c r="L255" i="2" a="1"/>
  <c r="L259" i="2" a="1"/>
  <c r="L263" i="2" a="1"/>
  <c r="L267" i="2" a="1"/>
  <c r="L271" i="2" a="1"/>
  <c r="L275" i="2" a="1"/>
  <c r="L279" i="2" a="1"/>
  <c r="L283" i="2" a="1"/>
  <c r="L287" i="2" a="1"/>
  <c r="L291" i="2" a="1"/>
  <c r="L295" i="2" a="1"/>
  <c r="L299" i="2" a="1"/>
  <c r="L303" i="2" a="1"/>
  <c r="L307" i="2" a="1"/>
  <c r="L311" i="2" a="1"/>
  <c r="L315" i="2" a="1"/>
  <c r="L319" i="2" a="1"/>
  <c r="L323" i="2" a="1"/>
  <c r="L327" i="2" a="1"/>
  <c r="L331" i="2" a="1"/>
  <c r="L335" i="2" a="1"/>
  <c r="L339" i="2" a="1"/>
  <c r="L343" i="2" a="1"/>
  <c r="L347" i="2" a="1"/>
  <c r="L351" i="2" a="1"/>
  <c r="L355" i="2" a="1"/>
  <c r="L359" i="2" a="1"/>
  <c r="L363" i="2" a="1"/>
  <c r="L367" i="2" a="1"/>
  <c r="L371" i="2" a="1"/>
  <c r="L375" i="2" a="1"/>
  <c r="L379" i="2" a="1"/>
  <c r="L383" i="2" a="1"/>
  <c r="L387" i="2" a="1"/>
  <c r="L391" i="2" a="1"/>
  <c r="L395" i="2" a="1"/>
  <c r="L399" i="2" a="1"/>
  <c r="L403" i="2" a="1"/>
  <c r="I305" i="1"/>
  <c r="C86" i="2"/>
  <c r="C202" i="2"/>
  <c r="C266" i="2"/>
  <c r="D313" i="2"/>
  <c r="D355" i="2"/>
  <c r="C388" i="2"/>
  <c r="C440" i="2"/>
  <c r="B459" i="2" a="1"/>
  <c r="C474" i="2"/>
  <c r="D489" i="2"/>
  <c r="D502" i="2"/>
  <c r="G17" i="2"/>
  <c r="G54" i="2"/>
  <c r="G91" i="2"/>
  <c r="G127" i="2"/>
  <c r="G162" i="2"/>
  <c r="G193" i="2"/>
  <c r="G225" i="2"/>
  <c r="G258" i="2"/>
  <c r="G290" i="2"/>
  <c r="G321" i="2"/>
  <c r="G348" i="2"/>
  <c r="G376" i="2"/>
  <c r="G402" i="2"/>
  <c r="G427" i="2"/>
  <c r="G452" i="2"/>
  <c r="G475" i="2"/>
  <c r="G498" i="2"/>
  <c r="N14" i="2"/>
  <c r="N20" i="2"/>
  <c r="M26" i="2"/>
  <c r="M32" i="2"/>
  <c r="M37" i="2"/>
  <c r="N42" i="2"/>
  <c r="M48" i="2"/>
  <c r="M53" i="2"/>
  <c r="M58" i="2"/>
  <c r="M63" i="2"/>
  <c r="M68" i="2"/>
  <c r="L73" i="2" a="1"/>
  <c r="M77" i="2"/>
  <c r="L82" i="2" a="1"/>
  <c r="N86" i="2"/>
  <c r="Q15" i="2"/>
  <c r="Q31" i="2"/>
  <c r="Q47" i="2"/>
  <c r="Q63" i="2"/>
  <c r="Q79" i="2"/>
  <c r="Q95" i="2"/>
  <c r="Q111" i="2"/>
  <c r="Q127" i="2"/>
  <c r="Q143" i="2"/>
  <c r="Q159" i="2"/>
  <c r="Q175" i="2"/>
  <c r="Q191" i="2"/>
  <c r="Q207" i="2"/>
  <c r="Q223" i="2"/>
  <c r="Q239" i="2"/>
  <c r="Q255" i="2"/>
  <c r="Q271" i="2"/>
  <c r="Q287" i="2"/>
  <c r="Q303" i="2"/>
  <c r="Q319" i="2"/>
  <c r="Q335" i="2"/>
  <c r="Q351" i="2"/>
  <c r="Q367" i="2"/>
  <c r="Q383" i="2"/>
  <c r="Q399" i="2"/>
  <c r="Q415" i="2"/>
  <c r="Q431" i="2"/>
  <c r="Q447" i="2"/>
  <c r="Q463" i="2"/>
  <c r="Q479" i="2"/>
  <c r="Q495" i="2"/>
  <c r="W6" i="2"/>
  <c r="W10" i="2"/>
  <c r="W14" i="2"/>
  <c r="W18" i="2"/>
  <c r="W22" i="2"/>
  <c r="W26" i="2"/>
  <c r="W30" i="2"/>
  <c r="W34" i="2"/>
  <c r="W38" i="2"/>
  <c r="W42" i="2"/>
  <c r="W46" i="2"/>
  <c r="W50" i="2"/>
  <c r="W54" i="2"/>
  <c r="W58" i="2"/>
  <c r="W62" i="2"/>
  <c r="J316" i="1"/>
  <c r="B109" i="2" a="1"/>
  <c r="C203" i="2"/>
  <c r="B267" i="2" a="1"/>
  <c r="B319" i="2" a="1"/>
  <c r="B358" i="2" a="1"/>
  <c r="D388" i="2"/>
  <c r="D460" i="2"/>
  <c r="D475" i="2"/>
  <c r="B490" i="2" a="1"/>
  <c r="G20" i="2"/>
  <c r="G57" i="2"/>
  <c r="G93" i="2"/>
  <c r="G129" i="2"/>
  <c r="G164" i="2"/>
  <c r="G197" i="2"/>
  <c r="G226" i="2"/>
  <c r="G261" i="2"/>
  <c r="G293" i="2"/>
  <c r="G324" i="2"/>
  <c r="G351" i="2"/>
  <c r="G378" i="2"/>
  <c r="G404" i="2"/>
  <c r="G428" i="2"/>
  <c r="G453" i="2"/>
  <c r="G476" i="2"/>
  <c r="G500" i="2"/>
  <c r="M9" i="2"/>
  <c r="N26" i="2"/>
  <c r="N32" i="2"/>
  <c r="N37" i="2"/>
  <c r="N48" i="2"/>
  <c r="N53" i="2"/>
  <c r="N58" i="2"/>
  <c r="N63" i="2"/>
  <c r="N68" i="2"/>
  <c r="N77" i="2"/>
  <c r="M82" i="2"/>
  <c r="L87" i="2" a="1"/>
  <c r="M91" i="2"/>
  <c r="M95" i="2"/>
  <c r="M99" i="2"/>
  <c r="M103" i="2"/>
  <c r="M107" i="2"/>
  <c r="M111" i="2"/>
  <c r="M115" i="2"/>
  <c r="M119" i="2"/>
  <c r="M123" i="2"/>
  <c r="M127" i="2"/>
  <c r="M131" i="2"/>
  <c r="M135" i="2"/>
  <c r="M139" i="2"/>
  <c r="M143" i="2"/>
  <c r="M147" i="2"/>
  <c r="M151" i="2"/>
  <c r="M155" i="2"/>
  <c r="M159" i="2"/>
  <c r="M163" i="2"/>
  <c r="M167" i="2"/>
  <c r="M171" i="2"/>
  <c r="M175" i="2"/>
  <c r="M179" i="2"/>
  <c r="M183" i="2"/>
  <c r="M187" i="2"/>
  <c r="M191" i="2"/>
  <c r="M195" i="2"/>
  <c r="M199" i="2"/>
  <c r="M203" i="2"/>
  <c r="M207" i="2"/>
  <c r="M211" i="2"/>
  <c r="M215" i="2"/>
  <c r="M219" i="2"/>
  <c r="M223" i="2"/>
  <c r="M227" i="2"/>
  <c r="M231" i="2"/>
  <c r="M235" i="2"/>
  <c r="M239" i="2"/>
  <c r="M243" i="2"/>
  <c r="M247" i="2"/>
  <c r="M251" i="2"/>
  <c r="M255" i="2"/>
  <c r="M259" i="2"/>
  <c r="M263" i="2"/>
  <c r="M267" i="2"/>
  <c r="M271" i="2"/>
  <c r="M275" i="2"/>
  <c r="M279" i="2"/>
  <c r="M283" i="2"/>
  <c r="M287" i="2"/>
  <c r="M291" i="2"/>
  <c r="M295" i="2"/>
  <c r="M299" i="2"/>
  <c r="M303" i="2"/>
  <c r="M307" i="2"/>
  <c r="M311" i="2"/>
  <c r="M315" i="2"/>
  <c r="M319" i="2"/>
  <c r="M323" i="2"/>
  <c r="M327" i="2"/>
  <c r="M331" i="2"/>
  <c r="M335" i="2"/>
  <c r="M339" i="2"/>
  <c r="M343" i="2"/>
  <c r="M347" i="2"/>
  <c r="M351" i="2"/>
  <c r="M355" i="2"/>
  <c r="M359" i="2"/>
  <c r="M363" i="2"/>
  <c r="M367" i="2"/>
  <c r="M371" i="2"/>
  <c r="M375" i="2"/>
  <c r="M379" i="2"/>
  <c r="M383" i="2"/>
  <c r="M387" i="2"/>
  <c r="M391" i="2"/>
  <c r="M395" i="2"/>
  <c r="M399" i="2"/>
  <c r="M403" i="2"/>
  <c r="M407" i="2"/>
  <c r="M411" i="2"/>
  <c r="M415" i="2"/>
  <c r="M419" i="2"/>
  <c r="M423" i="2"/>
  <c r="M427" i="2"/>
  <c r="J373" i="1"/>
  <c r="B114" i="2" a="1"/>
  <c r="B275" i="2" a="1"/>
  <c r="D319" i="2"/>
  <c r="D392" i="2"/>
  <c r="C420" i="2"/>
  <c r="D443" i="2"/>
  <c r="B476" i="2" a="1"/>
  <c r="D490" i="2"/>
  <c r="C503" i="2"/>
  <c r="G21" i="2"/>
  <c r="G58" i="2"/>
  <c r="G94" i="2"/>
  <c r="G130" i="2"/>
  <c r="G166" i="2"/>
  <c r="G200" i="2"/>
  <c r="G230" i="2"/>
  <c r="G262" i="2"/>
  <c r="G294" i="2"/>
  <c r="G325" i="2"/>
  <c r="G354" i="2"/>
  <c r="G379" i="2"/>
  <c r="G405" i="2"/>
  <c r="G431" i="2"/>
  <c r="G455" i="2"/>
  <c r="G477" i="2"/>
  <c r="G501" i="2"/>
  <c r="N9" i="2"/>
  <c r="N15" i="2"/>
  <c r="M21" i="2"/>
  <c r="L33" i="2" a="1"/>
  <c r="L38" i="2" a="1"/>
  <c r="N43" i="2"/>
  <c r="L49" i="2" a="1"/>
  <c r="L54" i="2" a="1"/>
  <c r="L64" i="2" a="1"/>
  <c r="L69" i="2" a="1"/>
  <c r="M73" i="2"/>
  <c r="L78" i="2" a="1"/>
  <c r="N82" i="2"/>
  <c r="N91" i="2"/>
  <c r="N95" i="2"/>
  <c r="N99" i="2"/>
  <c r="N103" i="2"/>
  <c r="N107" i="2"/>
  <c r="N111" i="2"/>
  <c r="N115" i="2"/>
  <c r="N119" i="2"/>
  <c r="N123" i="2"/>
  <c r="N127" i="2"/>
  <c r="N131" i="2"/>
  <c r="N135" i="2"/>
  <c r="N139" i="2"/>
  <c r="N143" i="2"/>
  <c r="N147" i="2"/>
  <c r="N151" i="2"/>
  <c r="N155" i="2"/>
  <c r="N159" i="2"/>
  <c r="N163" i="2"/>
  <c r="N167" i="2"/>
  <c r="N171" i="2"/>
  <c r="N175" i="2"/>
  <c r="N179" i="2"/>
  <c r="N183" i="2"/>
  <c r="N187" i="2"/>
  <c r="N191" i="2"/>
  <c r="N195" i="2"/>
  <c r="N199" i="2"/>
  <c r="N203" i="2"/>
  <c r="N207" i="2"/>
  <c r="N211" i="2"/>
  <c r="N215" i="2"/>
  <c r="N219" i="2"/>
  <c r="N223" i="2"/>
  <c r="N227" i="2"/>
  <c r="N231" i="2"/>
  <c r="N235" i="2"/>
  <c r="N239" i="2"/>
  <c r="N243" i="2"/>
  <c r="N247" i="2"/>
  <c r="N251" i="2"/>
  <c r="N255" i="2"/>
  <c r="N259" i="2"/>
  <c r="N263" i="2"/>
  <c r="N267" i="2"/>
  <c r="N271" i="2"/>
  <c r="N275" i="2"/>
  <c r="N279" i="2"/>
  <c r="N283" i="2"/>
  <c r="N287" i="2"/>
  <c r="N291" i="2"/>
  <c r="N295" i="2"/>
  <c r="N299" i="2"/>
  <c r="N303" i="2"/>
  <c r="N307" i="2"/>
  <c r="N311" i="2"/>
  <c r="N315" i="2"/>
  <c r="N319" i="2"/>
  <c r="N323" i="2"/>
  <c r="N327" i="2"/>
  <c r="N331" i="2"/>
  <c r="N335" i="2"/>
  <c r="N339" i="2"/>
  <c r="N343" i="2"/>
  <c r="N347" i="2"/>
  <c r="N351" i="2"/>
  <c r="N355" i="2"/>
  <c r="N359" i="2"/>
  <c r="N363" i="2"/>
  <c r="N367" i="2"/>
  <c r="N371" i="2"/>
  <c r="N375" i="2"/>
  <c r="N379" i="2"/>
  <c r="N383" i="2"/>
  <c r="N387" i="2"/>
  <c r="N391" i="2"/>
  <c r="N395" i="2"/>
  <c r="N399" i="2"/>
  <c r="N403" i="2"/>
  <c r="N407" i="2"/>
  <c r="N411" i="2"/>
  <c r="N415" i="2"/>
  <c r="N419" i="2"/>
  <c r="N423" i="2"/>
  <c r="I385" i="1"/>
  <c r="B118" i="2" a="1"/>
  <c r="B215" i="2" a="1"/>
  <c r="D277" i="2"/>
  <c r="D321" i="2"/>
  <c r="B363" i="2" a="1"/>
  <c r="D393" i="2"/>
  <c r="D420" i="2"/>
  <c r="B445" i="2" a="1"/>
  <c r="C462" i="2"/>
  <c r="B477" i="2" a="1"/>
  <c r="B491" i="2" a="1"/>
  <c r="C504" i="2"/>
  <c r="G25" i="2"/>
  <c r="G61" i="2"/>
  <c r="G97" i="2"/>
  <c r="G134" i="2"/>
  <c r="G168" i="2"/>
  <c r="G201" i="2"/>
  <c r="G234" i="2"/>
  <c r="G264" i="2"/>
  <c r="G296" i="2"/>
  <c r="G327" i="2"/>
  <c r="G356" i="2"/>
  <c r="G380" i="2"/>
  <c r="G407" i="2"/>
  <c r="G432" i="2"/>
  <c r="G456" i="2"/>
  <c r="G479" i="2"/>
  <c r="G503" i="2"/>
  <c r="L10" i="2" a="1"/>
  <c r="L16" i="2" a="1"/>
  <c r="N21" i="2"/>
  <c r="N27" i="2"/>
  <c r="M38" i="2"/>
  <c r="L44" i="2" a="1"/>
  <c r="M54" i="2"/>
  <c r="M59" i="2"/>
  <c r="M64" i="2"/>
  <c r="N73" i="2"/>
  <c r="M78" i="2"/>
  <c r="L83" i="2" a="1"/>
  <c r="M87" i="2"/>
  <c r="L92" i="2" a="1"/>
  <c r="L96" i="2" a="1"/>
  <c r="L100" i="2" a="1"/>
  <c r="L104" i="2" a="1"/>
  <c r="L108" i="2" a="1"/>
  <c r="L112" i="2" a="1"/>
  <c r="L116" i="2" a="1"/>
  <c r="L120" i="2" a="1"/>
  <c r="L124" i="2" a="1"/>
  <c r="L128" i="2" a="1"/>
  <c r="L132" i="2" a="1"/>
  <c r="L136" i="2" a="1"/>
  <c r="L140" i="2" a="1"/>
  <c r="L144" i="2" a="1"/>
  <c r="L148" i="2" a="1"/>
  <c r="L152" i="2" a="1"/>
  <c r="L156" i="2" a="1"/>
  <c r="L160" i="2" a="1"/>
  <c r="I387" i="1"/>
  <c r="B138" i="2" a="1"/>
  <c r="B327" i="2" a="1"/>
  <c r="D363" i="2"/>
  <c r="B394" i="2" a="1"/>
  <c r="C424" i="2"/>
  <c r="C445" i="2"/>
  <c r="C477" i="2"/>
  <c r="D492" i="2"/>
  <c r="D504" i="2"/>
  <c r="G26" i="2"/>
  <c r="G62" i="2"/>
  <c r="G98" i="2"/>
  <c r="G136" i="2"/>
  <c r="G170" i="2"/>
  <c r="G203" i="2"/>
  <c r="G236" i="2"/>
  <c r="G267" i="2"/>
  <c r="G297" i="2"/>
  <c r="G328" i="2"/>
  <c r="G357" i="2"/>
  <c r="G383" i="2"/>
  <c r="G408" i="2"/>
  <c r="G434" i="2"/>
  <c r="G458" i="2"/>
  <c r="G480" i="2"/>
  <c r="G504" i="2"/>
  <c r="M10" i="2"/>
  <c r="M16" i="2"/>
  <c r="L22" i="2" a="1"/>
  <c r="L28" i="2" a="1"/>
  <c r="M33" i="2"/>
  <c r="N38" i="2"/>
  <c r="M44" i="2"/>
  <c r="M49" i="2"/>
  <c r="N54" i="2"/>
  <c r="N59" i="2"/>
  <c r="N64" i="2"/>
  <c r="M69" i="2"/>
  <c r="L74" i="2" a="1"/>
  <c r="N78" i="2"/>
  <c r="N87" i="2"/>
  <c r="Q19" i="2"/>
  <c r="Q35" i="2"/>
  <c r="Q51" i="2"/>
  <c r="Q67" i="2"/>
  <c r="Q83" i="2"/>
  <c r="Q99" i="2"/>
  <c r="Q115" i="2"/>
  <c r="Q131" i="2"/>
  <c r="Q147" i="2"/>
  <c r="Q163" i="2"/>
  <c r="Q179" i="2"/>
  <c r="Q195" i="2"/>
  <c r="Q211" i="2"/>
  <c r="Q227" i="2"/>
  <c r="Q243" i="2"/>
  <c r="Q259" i="2"/>
  <c r="Q275" i="2"/>
  <c r="Q291" i="2"/>
  <c r="Q307" i="2"/>
  <c r="Q323" i="2"/>
  <c r="Q339" i="2"/>
  <c r="Q355" i="2"/>
  <c r="Q371" i="2"/>
  <c r="Q387" i="2"/>
  <c r="Q403" i="2"/>
  <c r="Q419" i="2"/>
  <c r="Q435" i="2"/>
  <c r="Q451" i="2"/>
  <c r="J433" i="1"/>
  <c r="C142" i="2"/>
  <c r="C218" i="2"/>
  <c r="D283" i="2"/>
  <c r="D327" i="2"/>
  <c r="D364" i="2"/>
  <c r="B398" i="2" a="1"/>
  <c r="C425" i="2"/>
  <c r="B447" i="2" a="1"/>
  <c r="C463" i="2"/>
  <c r="B479" i="2" a="1"/>
  <c r="D505" i="2"/>
  <c r="G29" i="2"/>
  <c r="G65" i="2"/>
  <c r="G102" i="2"/>
  <c r="G139" i="2"/>
  <c r="G171" i="2"/>
  <c r="G204" i="2"/>
  <c r="G237" i="2"/>
  <c r="G270" i="2"/>
  <c r="G298" i="2"/>
  <c r="G330" i="2"/>
  <c r="G359" i="2"/>
  <c r="G384" i="2"/>
  <c r="G410" i="2"/>
  <c r="G436" i="2"/>
  <c r="G459" i="2"/>
  <c r="G482" i="2"/>
  <c r="G506" i="2"/>
  <c r="N10" i="2"/>
  <c r="N16" i="2"/>
  <c r="M22" i="2"/>
  <c r="M28" i="2"/>
  <c r="N33" i="2"/>
  <c r="N44" i="2"/>
  <c r="N49" i="2"/>
  <c r="L60" i="2" a="1"/>
  <c r="L65" i="2" a="1"/>
  <c r="N69" i="2"/>
  <c r="M74" i="2"/>
  <c r="L79" i="2" a="1"/>
  <c r="M83" i="2"/>
  <c r="L88" i="2" a="1"/>
  <c r="M92" i="2"/>
  <c r="M96" i="2"/>
  <c r="M100" i="2"/>
  <c r="M104" i="2"/>
  <c r="M108" i="2"/>
  <c r="M112" i="2"/>
  <c r="M116" i="2"/>
  <c r="M120" i="2"/>
  <c r="M124" i="2"/>
  <c r="M128" i="2"/>
  <c r="M132" i="2"/>
  <c r="M136" i="2"/>
  <c r="M140" i="2"/>
  <c r="M144" i="2"/>
  <c r="M148" i="2"/>
  <c r="M152" i="2"/>
  <c r="M156" i="2"/>
  <c r="M160" i="2"/>
  <c r="M164" i="2"/>
  <c r="M168" i="2"/>
  <c r="M172" i="2"/>
  <c r="M176" i="2"/>
  <c r="M180" i="2"/>
  <c r="M184" i="2"/>
  <c r="M188" i="2"/>
  <c r="M192" i="2"/>
  <c r="M196" i="2"/>
  <c r="M200" i="2"/>
  <c r="M204" i="2"/>
  <c r="M208" i="2"/>
  <c r="M212" i="2"/>
  <c r="M216" i="2"/>
  <c r="M220" i="2"/>
  <c r="M224" i="2"/>
  <c r="M228" i="2"/>
  <c r="M232" i="2"/>
  <c r="I445" i="1"/>
  <c r="B157" i="2" a="1"/>
  <c r="C230" i="2"/>
  <c r="B287" i="2" a="1"/>
  <c r="B335" i="2" a="1"/>
  <c r="C370" i="2"/>
  <c r="C429" i="2"/>
  <c r="D449" i="2"/>
  <c r="D466" i="2"/>
  <c r="D480" i="2"/>
  <c r="B507" i="2" a="1"/>
  <c r="G34" i="2"/>
  <c r="G72" i="2"/>
  <c r="G108" i="2"/>
  <c r="G144" i="2"/>
  <c r="G175" i="2"/>
  <c r="G207" i="2"/>
  <c r="G240" i="2"/>
  <c r="G273" i="2"/>
  <c r="G304" i="2"/>
  <c r="G332" i="2"/>
  <c r="G362" i="2"/>
  <c r="G388" i="2"/>
  <c r="G412" i="2"/>
  <c r="G439" i="2"/>
  <c r="G461" i="2"/>
  <c r="G485" i="2"/>
  <c r="G508" i="2"/>
  <c r="N11" i="2"/>
  <c r="M17" i="2"/>
  <c r="M34" i="2"/>
  <c r="L40" i="2" a="1"/>
  <c r="M50" i="2"/>
  <c r="N55" i="2"/>
  <c r="N60" i="2"/>
  <c r="M65" i="2"/>
  <c r="M70" i="2"/>
  <c r="L75" i="2" a="1"/>
  <c r="M79" i="2"/>
  <c r="L84" i="2" a="1"/>
  <c r="N88" i="2"/>
  <c r="L93" i="2" a="1"/>
  <c r="L97" i="2" a="1"/>
  <c r="L101" i="2" a="1"/>
  <c r="L105" i="2" a="1"/>
  <c r="L109" i="2" a="1"/>
  <c r="L113" i="2" a="1"/>
  <c r="L117" i="2" a="1"/>
  <c r="L121" i="2" a="1"/>
  <c r="L125" i="2" a="1"/>
  <c r="L129" i="2" a="1"/>
  <c r="L133" i="2" a="1"/>
  <c r="L137" i="2" a="1"/>
  <c r="L141" i="2" a="1"/>
  <c r="L145" i="2" a="1"/>
  <c r="L149" i="2" a="1"/>
  <c r="L153" i="2" a="1"/>
  <c r="L157" i="2" a="1"/>
  <c r="L161" i="2" a="1"/>
  <c r="L165" i="2" a="1"/>
  <c r="L169" i="2" a="1"/>
  <c r="L173" i="2" a="1"/>
  <c r="L177" i="2" a="1"/>
  <c r="L181" i="2" a="1"/>
  <c r="L185" i="2" a="1"/>
  <c r="L189" i="2" a="1"/>
  <c r="L193" i="2" a="1"/>
  <c r="L197" i="2" a="1"/>
  <c r="L201" i="2" a="1"/>
  <c r="I497" i="1"/>
  <c r="D161" i="2"/>
  <c r="C239" i="2"/>
  <c r="B337" i="2" a="1"/>
  <c r="C375" i="2"/>
  <c r="C404" i="2"/>
  <c r="C430" i="2"/>
  <c r="C451" i="2"/>
  <c r="D467" i="2"/>
  <c r="B482" i="2" a="1"/>
  <c r="C497" i="2"/>
  <c r="D507" i="2"/>
  <c r="G38" i="2"/>
  <c r="G75" i="2"/>
  <c r="G111" i="2"/>
  <c r="G148" i="2"/>
  <c r="G181" i="2"/>
  <c r="G212" i="2"/>
  <c r="G244" i="2"/>
  <c r="G277" i="2"/>
  <c r="G308" i="2"/>
  <c r="G338" i="2"/>
  <c r="G364" i="2"/>
  <c r="G391" i="2"/>
  <c r="G416" i="2"/>
  <c r="G442" i="2"/>
  <c r="G464" i="2"/>
  <c r="G488" i="2"/>
  <c r="M6" i="2"/>
  <c r="M12" i="2"/>
  <c r="L18" i="2" a="1"/>
  <c r="L24" i="2" a="1"/>
  <c r="N29" i="2"/>
  <c r="N40" i="2"/>
  <c r="N45" i="2"/>
  <c r="M56" i="2"/>
  <c r="L66" i="2" a="1"/>
  <c r="L71" i="2" a="1"/>
  <c r="M75" i="2"/>
  <c r="L80" i="2" a="1"/>
  <c r="N84" i="2"/>
  <c r="M93" i="2"/>
  <c r="M97" i="2"/>
  <c r="M101" i="2"/>
  <c r="M105" i="2"/>
  <c r="M109" i="2"/>
  <c r="M113" i="2"/>
  <c r="M117" i="2"/>
  <c r="M121" i="2"/>
  <c r="M125" i="2"/>
  <c r="M129" i="2"/>
  <c r="M133" i="2"/>
  <c r="M137" i="2"/>
  <c r="M141" i="2"/>
  <c r="M145" i="2"/>
  <c r="M149" i="2"/>
  <c r="M153" i="2"/>
  <c r="M157" i="2"/>
  <c r="M161" i="2"/>
  <c r="M165" i="2"/>
  <c r="M169" i="2"/>
  <c r="M173" i="2"/>
  <c r="M177" i="2"/>
  <c r="M181" i="2"/>
  <c r="M185" i="2"/>
  <c r="M189" i="2"/>
  <c r="M193" i="2"/>
  <c r="M197" i="2"/>
  <c r="M201" i="2"/>
  <c r="M205" i="2"/>
  <c r="M209" i="2"/>
  <c r="M213" i="2"/>
  <c r="M217" i="2"/>
  <c r="M221" i="2"/>
  <c r="M225" i="2"/>
  <c r="M229" i="2"/>
  <c r="M233" i="2"/>
  <c r="M237" i="2"/>
  <c r="M241" i="2"/>
  <c r="M245" i="2"/>
  <c r="M249" i="2"/>
  <c r="M253" i="2"/>
  <c r="M257" i="2"/>
  <c r="M261" i="2"/>
  <c r="M265" i="2"/>
  <c r="M269" i="2"/>
  <c r="M273" i="2"/>
  <c r="B303" i="2" a="1"/>
  <c r="C377" i="2"/>
  <c r="D408" i="2"/>
  <c r="B435" i="2" a="1"/>
  <c r="B470" i="2" a="1"/>
  <c r="B485" i="2" a="1"/>
  <c r="D498" i="2"/>
  <c r="G6" i="2"/>
  <c r="G43" i="2"/>
  <c r="G79" i="2"/>
  <c r="G116" i="2"/>
  <c r="G152" i="2"/>
  <c r="G185" i="2"/>
  <c r="G218" i="2"/>
  <c r="G249" i="2"/>
  <c r="G280" i="2"/>
  <c r="G311" i="2"/>
  <c r="G341" i="2"/>
  <c r="G368" i="2"/>
  <c r="G394" i="2"/>
  <c r="G420" i="2"/>
  <c r="G444" i="2"/>
  <c r="G468" i="2"/>
  <c r="G491" i="2"/>
  <c r="N18" i="2"/>
  <c r="N24" i="2"/>
  <c r="M30" i="2"/>
  <c r="L36" i="2" a="1"/>
  <c r="M46" i="2"/>
  <c r="L52" i="2" a="1"/>
  <c r="L57" i="2" a="1"/>
  <c r="N61" i="2"/>
  <c r="N66" i="2"/>
  <c r="M71" i="2"/>
  <c r="L76" i="2" a="1"/>
  <c r="N80" i="2"/>
  <c r="N89" i="2"/>
  <c r="L94" i="2" a="1"/>
  <c r="L98" i="2" a="1"/>
  <c r="L102" i="2" a="1"/>
  <c r="L106" i="2" a="1"/>
  <c r="L110" i="2" a="1"/>
  <c r="L114" i="2" a="1"/>
  <c r="L118" i="2" a="1"/>
  <c r="L122" i="2" a="1"/>
  <c r="L126" i="2" a="1"/>
  <c r="L130" i="2" a="1"/>
  <c r="L134" i="2" a="1"/>
  <c r="L138" i="2" a="1"/>
  <c r="L142" i="2" a="1"/>
  <c r="L146" i="2" a="1"/>
  <c r="L150" i="2" a="1"/>
  <c r="L154" i="2" a="1"/>
  <c r="L158" i="2" a="1"/>
  <c r="L162" i="2" a="1"/>
  <c r="L166" i="2" a="1"/>
  <c r="L170" i="2" a="1"/>
  <c r="L174" i="2" a="1"/>
  <c r="L178" i="2" a="1"/>
  <c r="L182" i="2" a="1"/>
  <c r="L186" i="2" a="1"/>
  <c r="L190" i="2" a="1"/>
  <c r="L194" i="2" a="1"/>
  <c r="L198" i="2" a="1"/>
  <c r="L202" i="2" a="1"/>
  <c r="L206" i="2" a="1"/>
  <c r="L210" i="2" a="1"/>
  <c r="L214" i="2" a="1"/>
  <c r="L218" i="2" a="1"/>
  <c r="L222" i="2" a="1"/>
  <c r="L226" i="2" a="1"/>
  <c r="L230" i="2" a="1"/>
  <c r="L234" i="2" a="1"/>
  <c r="L238" i="2" a="1"/>
  <c r="L242" i="2" a="1"/>
  <c r="L246" i="2" a="1"/>
  <c r="L250" i="2" a="1"/>
  <c r="L254" i="2" a="1"/>
  <c r="L258" i="2" a="1"/>
  <c r="L262" i="2" a="1"/>
  <c r="L266" i="2" a="1"/>
  <c r="L270" i="2" a="1"/>
  <c r="L274" i="2" a="1"/>
  <c r="L278" i="2" a="1"/>
  <c r="L282" i="2" a="1"/>
  <c r="L286" i="2" a="1"/>
  <c r="L290" i="2" a="1"/>
  <c r="L294" i="2" a="1"/>
  <c r="L298" i="2" a="1"/>
  <c r="L302" i="2" a="1"/>
  <c r="L306" i="2" a="1"/>
  <c r="L310" i="2" a="1"/>
  <c r="L314" i="2" a="1"/>
  <c r="L318" i="2" a="1"/>
  <c r="L322" i="2" a="1"/>
  <c r="L326" i="2" a="1"/>
  <c r="L330" i="2" a="1"/>
  <c r="L334" i="2" a="1"/>
  <c r="L338" i="2" a="1"/>
  <c r="L342" i="2" a="1"/>
  <c r="L346" i="2" a="1"/>
  <c r="L350" i="2" a="1"/>
  <c r="L354" i="2" a="1"/>
  <c r="L358" i="2" a="1"/>
  <c r="J444" i="1"/>
  <c r="B371" i="2" a="1"/>
  <c r="C483" i="2"/>
  <c r="G142" i="2"/>
  <c r="G306" i="2"/>
  <c r="G443" i="2"/>
  <c r="N22" i="2"/>
  <c r="N50" i="2"/>
  <c r="N75" i="2"/>
  <c r="N100" i="2"/>
  <c r="N141" i="2"/>
  <c r="L164" i="2" a="1"/>
  <c r="L180" i="2" a="1"/>
  <c r="L196" i="2" a="1"/>
  <c r="N221" i="2"/>
  <c r="L236" i="2" a="1"/>
  <c r="N256" i="2"/>
  <c r="L268" i="2" a="1"/>
  <c r="N285" i="2"/>
  <c r="M296" i="2"/>
  <c r="L305" i="2" a="1"/>
  <c r="M313" i="2"/>
  <c r="L324" i="2" a="1"/>
  <c r="N332" i="2"/>
  <c r="N349" i="2"/>
  <c r="M360" i="2"/>
  <c r="M368" i="2"/>
  <c r="M376" i="2"/>
  <c r="M384" i="2"/>
  <c r="M392" i="2"/>
  <c r="M400" i="2"/>
  <c r="L408" i="2" a="1"/>
  <c r="L414" i="2" a="1"/>
  <c r="M421" i="2"/>
  <c r="L428" i="2" a="1"/>
  <c r="N438" i="2"/>
  <c r="L444" i="2" a="1"/>
  <c r="N454" i="2"/>
  <c r="L460" i="2" a="1"/>
  <c r="L470" i="2" a="1"/>
  <c r="L475" i="2" a="1"/>
  <c r="L480" i="2" a="1"/>
  <c r="L485" i="2" a="1"/>
  <c r="N489" i="2"/>
  <c r="N494" i="2"/>
  <c r="N499" i="2"/>
  <c r="N504" i="2"/>
  <c r="Q8" i="2"/>
  <c r="Q28" i="2"/>
  <c r="Q48" i="2"/>
  <c r="Q68" i="2"/>
  <c r="Q87" i="2"/>
  <c r="Q106" i="2"/>
  <c r="Q126" i="2"/>
  <c r="Q146" i="2"/>
  <c r="Q166" i="2"/>
  <c r="Q185" i="2"/>
  <c r="Q205" i="2"/>
  <c r="Q225" i="2"/>
  <c r="Q245" i="2"/>
  <c r="Q264" i="2"/>
  <c r="Q284" i="2"/>
  <c r="Q304" i="2"/>
  <c r="Q324" i="2"/>
  <c r="Q343" i="2"/>
  <c r="Q362" i="2"/>
  <c r="Q382" i="2"/>
  <c r="Q402" i="2"/>
  <c r="Q422" i="2"/>
  <c r="Q441" i="2"/>
  <c r="Q461" i="2"/>
  <c r="Q480" i="2"/>
  <c r="Q498" i="2"/>
  <c r="X7" i="2"/>
  <c r="X16" i="2"/>
  <c r="V26" i="2" a="1"/>
  <c r="X30" i="2"/>
  <c r="X39" i="2"/>
  <c r="X48" i="2"/>
  <c r="X57" i="2"/>
  <c r="V62" i="2" a="1"/>
  <c r="B377" i="2" a="1"/>
  <c r="C494" i="2"/>
  <c r="G145" i="2"/>
  <c r="G310" i="2"/>
  <c r="G460" i="2"/>
  <c r="N23" i="2"/>
  <c r="N51" i="2"/>
  <c r="N121" i="2"/>
  <c r="N144" i="2"/>
  <c r="N164" i="2"/>
  <c r="N180" i="2"/>
  <c r="N196" i="2"/>
  <c r="N209" i="2"/>
  <c r="L224" i="2" a="1"/>
  <c r="M236" i="2"/>
  <c r="N245" i="2"/>
  <c r="L257" i="2" a="1"/>
  <c r="M268" i="2"/>
  <c r="M277" i="2"/>
  <c r="L288" i="2" a="1"/>
  <c r="N296" i="2"/>
  <c r="N313" i="2"/>
  <c r="M324" i="2"/>
  <c r="L333" i="2" a="1"/>
  <c r="M341" i="2"/>
  <c r="L352" i="2" a="1"/>
  <c r="N360" i="2"/>
  <c r="N368" i="2"/>
  <c r="N376" i="2"/>
  <c r="N384" i="2"/>
  <c r="N392" i="2"/>
  <c r="N400" i="2"/>
  <c r="M408" i="2"/>
  <c r="L415" i="2" a="1"/>
  <c r="N421" i="2"/>
  <c r="M428" i="2"/>
  <c r="M433" i="2"/>
  <c r="L439" i="2" a="1"/>
  <c r="M444" i="2"/>
  <c r="M449" i="2"/>
  <c r="L455" i="2" a="1"/>
  <c r="M460" i="2"/>
  <c r="M465" i="2"/>
  <c r="M470" i="2"/>
  <c r="M475" i="2"/>
  <c r="M480" i="2"/>
  <c r="L490" i="2" a="1"/>
  <c r="L495" i="2" a="1"/>
  <c r="L500" i="2" a="1"/>
  <c r="L505" i="2" a="1"/>
  <c r="Q9" i="2"/>
  <c r="Q29" i="2"/>
  <c r="Q49" i="2"/>
  <c r="Q69" i="2"/>
  <c r="Q88" i="2"/>
  <c r="Q108" i="2"/>
  <c r="Q128" i="2"/>
  <c r="Q148" i="2"/>
  <c r="Q167" i="2"/>
  <c r="Q186" i="2"/>
  <c r="Q206" i="2"/>
  <c r="Q226" i="2"/>
  <c r="Q246" i="2"/>
  <c r="Q265" i="2"/>
  <c r="Q285" i="2"/>
  <c r="Q305" i="2"/>
  <c r="Q325" i="2"/>
  <c r="Q344" i="2"/>
  <c r="Q364" i="2"/>
  <c r="Q384" i="2"/>
  <c r="Q404" i="2"/>
  <c r="Q423" i="2"/>
  <c r="Q442" i="2"/>
  <c r="Q462" i="2"/>
  <c r="Q481" i="2"/>
  <c r="Q499" i="2"/>
  <c r="V8" i="2" a="1"/>
  <c r="W12" i="2"/>
  <c r="V17" i="2" a="1"/>
  <c r="X21" i="2"/>
  <c r="J505" i="1"/>
  <c r="B399" i="2" a="1"/>
  <c r="C495" i="2"/>
  <c r="G149" i="2"/>
  <c r="G331" i="2"/>
  <c r="G463" i="2"/>
  <c r="M24" i="2"/>
  <c r="M55" i="2"/>
  <c r="N79" i="2"/>
  <c r="N101" i="2"/>
  <c r="N124" i="2"/>
  <c r="L212" i="2" a="1"/>
  <c r="N224" i="2"/>
  <c r="N236" i="2"/>
  <c r="L248" i="2" a="1"/>
  <c r="N268" i="2"/>
  <c r="N277" i="2"/>
  <c r="M288" i="2"/>
  <c r="L297" i="2" a="1"/>
  <c r="M305" i="2"/>
  <c r="L316" i="2" a="1"/>
  <c r="N324" i="2"/>
  <c r="N341" i="2"/>
  <c r="M352" i="2"/>
  <c r="L361" i="2" a="1"/>
  <c r="L369" i="2" a="1"/>
  <c r="L377" i="2" a="1"/>
  <c r="L385" i="2" a="1"/>
  <c r="L393" i="2" a="1"/>
  <c r="L401" i="2" a="1"/>
  <c r="N408" i="2"/>
  <c r="L416" i="2" a="1"/>
  <c r="L422" i="2" a="1"/>
  <c r="N428" i="2"/>
  <c r="N433" i="2"/>
  <c r="M439" i="2"/>
  <c r="N444" i="2"/>
  <c r="N449" i="2"/>
  <c r="M455" i="2"/>
  <c r="N460" i="2"/>
  <c r="N465" i="2"/>
  <c r="N470" i="2"/>
  <c r="N475" i="2"/>
  <c r="N480" i="2"/>
  <c r="M485" i="2"/>
  <c r="M490" i="2"/>
  <c r="M495" i="2"/>
  <c r="M500" i="2"/>
  <c r="Q10" i="2"/>
  <c r="Q30" i="2"/>
  <c r="Q50" i="2"/>
  <c r="Q70" i="2"/>
  <c r="Q89" i="2"/>
  <c r="Q109" i="2"/>
  <c r="Q129" i="2"/>
  <c r="Q149" i="2"/>
  <c r="Q168" i="2"/>
  <c r="Q188" i="2"/>
  <c r="Q208" i="2"/>
  <c r="Q228" i="2"/>
  <c r="Q247" i="2"/>
  <c r="Q266" i="2"/>
  <c r="Q286" i="2"/>
  <c r="Q306" i="2"/>
  <c r="Q326" i="2"/>
  <c r="Q345" i="2"/>
  <c r="Q365" i="2"/>
  <c r="Q385" i="2"/>
  <c r="Q405" i="2"/>
  <c r="Q424" i="2"/>
  <c r="Q444" i="2"/>
  <c r="Q464" i="2"/>
  <c r="Q482" i="2"/>
  <c r="Q500" i="2"/>
  <c r="X12" i="2"/>
  <c r="V22" i="2" a="1"/>
  <c r="X26" i="2"/>
  <c r="X35" i="2"/>
  <c r="X44" i="2"/>
  <c r="V54" i="2" a="1"/>
  <c r="X62" i="2"/>
  <c r="X66" i="2"/>
  <c r="X70" i="2"/>
  <c r="X74" i="2"/>
  <c r="X78" i="2"/>
  <c r="X82" i="2"/>
  <c r="X86" i="2"/>
  <c r="X90" i="2"/>
  <c r="X94" i="2"/>
  <c r="X98" i="2"/>
  <c r="X102" i="2"/>
  <c r="X106" i="2"/>
  <c r="X110" i="2"/>
  <c r="X114" i="2"/>
  <c r="X118" i="2"/>
  <c r="X122" i="2"/>
  <c r="X126" i="2"/>
  <c r="X130" i="2"/>
  <c r="X134" i="2"/>
  <c r="X138" i="2"/>
  <c r="X142" i="2"/>
  <c r="X146" i="2"/>
  <c r="X150" i="2"/>
  <c r="X154" i="2"/>
  <c r="X158" i="2"/>
  <c r="X162" i="2"/>
  <c r="D142" i="2"/>
  <c r="G172" i="2"/>
  <c r="G335" i="2"/>
  <c r="G466" i="2"/>
  <c r="N28" i="2"/>
  <c r="L56" i="2" a="1"/>
  <c r="M80" i="2"/>
  <c r="N104" i="2"/>
  <c r="N145" i="2"/>
  <c r="N165" i="2"/>
  <c r="N181" i="2"/>
  <c r="N197" i="2"/>
  <c r="N212" i="2"/>
  <c r="L225" i="2" a="1"/>
  <c r="L237" i="2" a="1"/>
  <c r="M248" i="2"/>
  <c r="N257" i="2"/>
  <c r="L269" i="2" a="1"/>
  <c r="L280" i="2" a="1"/>
  <c r="N288" i="2"/>
  <c r="N305" i="2"/>
  <c r="M316" i="2"/>
  <c r="L325" i="2" a="1"/>
  <c r="M333" i="2"/>
  <c r="L344" i="2" a="1"/>
  <c r="N352" i="2"/>
  <c r="L409" i="2" a="1"/>
  <c r="M416" i="2"/>
  <c r="N422" i="2"/>
  <c r="L429" i="2" a="1"/>
  <c r="L434" i="2" a="1"/>
  <c r="N439" i="2"/>
  <c r="L445" i="2" a="1"/>
  <c r="L450" i="2" a="1"/>
  <c r="N455" i="2"/>
  <c r="L461" i="2" a="1"/>
  <c r="L466" i="2" a="1"/>
  <c r="L471" i="2" a="1"/>
  <c r="L476" i="2" a="1"/>
  <c r="L481" i="2" a="1"/>
  <c r="N485" i="2"/>
  <c r="N490" i="2"/>
  <c r="N495" i="2"/>
  <c r="N500" i="2"/>
  <c r="M505" i="2"/>
  <c r="Q12" i="2"/>
  <c r="Q32" i="2"/>
  <c r="Q52" i="2"/>
  <c r="Q71" i="2"/>
  <c r="Q90" i="2"/>
  <c r="Q110" i="2"/>
  <c r="Q130" i="2"/>
  <c r="Q150" i="2"/>
  <c r="Q169" i="2"/>
  <c r="Q189" i="2"/>
  <c r="Q209" i="2"/>
  <c r="Q229" i="2"/>
  <c r="Q248" i="2"/>
  <c r="Q268" i="2"/>
  <c r="Q288" i="2"/>
  <c r="Q308" i="2"/>
  <c r="Q327" i="2"/>
  <c r="D404" i="2"/>
  <c r="C506" i="2"/>
  <c r="G178" i="2"/>
  <c r="G340" i="2"/>
  <c r="G484" i="2"/>
  <c r="M29" i="2"/>
  <c r="N56" i="2"/>
  <c r="N83" i="2"/>
  <c r="N125" i="2"/>
  <c r="N148" i="2"/>
  <c r="L168" i="2" a="1"/>
  <c r="L184" i="2" a="1"/>
  <c r="L200" i="2" a="1"/>
  <c r="L213" i="2" a="1"/>
  <c r="N248" i="2"/>
  <c r="L260" i="2" a="1"/>
  <c r="M280" i="2"/>
  <c r="L289" i="2" a="1"/>
  <c r="M297" i="2"/>
  <c r="L308" i="2" a="1"/>
  <c r="N316" i="2"/>
  <c r="N333" i="2"/>
  <c r="M344" i="2"/>
  <c r="L353" i="2" a="1"/>
  <c r="M361" i="2"/>
  <c r="M369" i="2"/>
  <c r="M377" i="2"/>
  <c r="M385" i="2"/>
  <c r="M393" i="2"/>
  <c r="M401" i="2"/>
  <c r="N416" i="2"/>
  <c r="L423" i="2" a="1"/>
  <c r="N434" i="2"/>
  <c r="L440" i="2" a="1"/>
  <c r="N450" i="2"/>
  <c r="L456" i="2" a="1"/>
  <c r="M466" i="2"/>
  <c r="M471" i="2"/>
  <c r="M476" i="2"/>
  <c r="L486" i="2" a="1"/>
  <c r="L491" i="2" a="1"/>
  <c r="L496" i="2" a="1"/>
  <c r="L501" i="2" a="1"/>
  <c r="N505" i="2"/>
  <c r="Q13" i="2"/>
  <c r="Q33" i="2"/>
  <c r="Q53" i="2"/>
  <c r="Q72" i="2"/>
  <c r="Q92" i="2"/>
  <c r="Q112" i="2"/>
  <c r="Q132" i="2"/>
  <c r="Q151" i="2"/>
  <c r="Q170" i="2"/>
  <c r="Q190" i="2"/>
  <c r="Q210" i="2"/>
  <c r="Q230" i="2"/>
  <c r="Q249" i="2"/>
  <c r="Q269" i="2"/>
  <c r="Q289" i="2"/>
  <c r="Q309" i="2"/>
  <c r="Q328" i="2"/>
  <c r="Q348" i="2"/>
  <c r="Q368" i="2"/>
  <c r="Q388" i="2"/>
  <c r="Q407" i="2"/>
  <c r="Q426" i="2"/>
  <c r="Q446" i="2"/>
  <c r="Q466" i="2"/>
  <c r="Q484" i="2"/>
  <c r="Q502" i="2"/>
  <c r="X8" i="2"/>
  <c r="V18" i="2" a="1"/>
  <c r="X22" i="2"/>
  <c r="X31" i="2"/>
  <c r="X40" i="2"/>
  <c r="V50" i="2" a="1"/>
  <c r="X54" i="2"/>
  <c r="V59" i="2" a="1"/>
  <c r="C174" i="2"/>
  <c r="D425" i="2"/>
  <c r="G182" i="2"/>
  <c r="G360" i="2"/>
  <c r="G487" i="2"/>
  <c r="L30" i="2" a="1"/>
  <c r="M60" i="2"/>
  <c r="M84" i="2"/>
  <c r="N105" i="2"/>
  <c r="N128" i="2"/>
  <c r="N168" i="2"/>
  <c r="N184" i="2"/>
  <c r="N200" i="2"/>
  <c r="N225" i="2"/>
  <c r="N237" i="2"/>
  <c r="L249" i="2" a="1"/>
  <c r="M260" i="2"/>
  <c r="N269" i="2"/>
  <c r="N280" i="2"/>
  <c r="N297" i="2"/>
  <c r="M308" i="2"/>
  <c r="L317" i="2" a="1"/>
  <c r="M325" i="2"/>
  <c r="L336" i="2" a="1"/>
  <c r="N344" i="2"/>
  <c r="N361" i="2"/>
  <c r="N369" i="2"/>
  <c r="N377" i="2"/>
  <c r="N385" i="2"/>
  <c r="N393" i="2"/>
  <c r="N401" i="2"/>
  <c r="M409" i="2"/>
  <c r="L417" i="2" a="1"/>
  <c r="L424" i="2" a="1"/>
  <c r="M429" i="2"/>
  <c r="L435" i="2" a="1"/>
  <c r="M440" i="2"/>
  <c r="M445" i="2"/>
  <c r="L451" i="2" a="1"/>
  <c r="M456" i="2"/>
  <c r="M461" i="2"/>
  <c r="N466" i="2"/>
  <c r="N471" i="2"/>
  <c r="N476" i="2"/>
  <c r="M481" i="2"/>
  <c r="M486" i="2"/>
  <c r="M491" i="2"/>
  <c r="M496" i="2"/>
  <c r="L506" i="2" a="1"/>
  <c r="Q14" i="2"/>
  <c r="Q34" i="2"/>
  <c r="Q54" i="2"/>
  <c r="Q73" i="2"/>
  <c r="Q93" i="2"/>
  <c r="Q113" i="2"/>
  <c r="Q133" i="2"/>
  <c r="Q152" i="2"/>
  <c r="Q172" i="2"/>
  <c r="Q192" i="2"/>
  <c r="Q212" i="2"/>
  <c r="Q231" i="2"/>
  <c r="Q250" i="2"/>
  <c r="Q270" i="2"/>
  <c r="Q290" i="2"/>
  <c r="Q310" i="2"/>
  <c r="Q329" i="2"/>
  <c r="Q349" i="2"/>
  <c r="Q369" i="2"/>
  <c r="Q389" i="2"/>
  <c r="Q408" i="2"/>
  <c r="Q428" i="2"/>
  <c r="Q448" i="2"/>
  <c r="Q467" i="2"/>
  <c r="Q485" i="2"/>
  <c r="Q503" i="2"/>
  <c r="V9" i="2" a="1"/>
  <c r="X13" i="2"/>
  <c r="V23" i="2" a="1"/>
  <c r="W27" i="2"/>
  <c r="V32" i="2" a="1"/>
  <c r="W36" i="2"/>
  <c r="V41" i="2" a="1"/>
  <c r="X45" i="2"/>
  <c r="V55" i="2" a="1"/>
  <c r="W63" i="2"/>
  <c r="W67" i="2"/>
  <c r="B508" i="2" a="1"/>
  <c r="G206" i="2"/>
  <c r="G363" i="2"/>
  <c r="G490" i="2"/>
  <c r="L34" i="2" a="1"/>
  <c r="L61" i="2" a="1"/>
  <c r="L85" i="2" a="1"/>
  <c r="N108" i="2"/>
  <c r="N149" i="2"/>
  <c r="N213" i="2"/>
  <c r="L228" i="2" a="1"/>
  <c r="L240" i="2" a="1"/>
  <c r="N260" i="2"/>
  <c r="L272" i="2" a="1"/>
  <c r="L281" i="2" a="1"/>
  <c r="M289" i="2"/>
  <c r="L300" i="2" a="1"/>
  <c r="N308" i="2"/>
  <c r="N325" i="2"/>
  <c r="M336" i="2"/>
  <c r="L345" i="2" a="1"/>
  <c r="M353" i="2"/>
  <c r="L362" i="2" a="1"/>
  <c r="L370" i="2" a="1"/>
  <c r="L378" i="2" a="1"/>
  <c r="L386" i="2" a="1"/>
  <c r="L394" i="2" a="1"/>
  <c r="L402" i="2" a="1"/>
  <c r="N409" i="2"/>
  <c r="M424" i="2"/>
  <c r="N429" i="2"/>
  <c r="M435" i="2"/>
  <c r="N440" i="2"/>
  <c r="N445" i="2"/>
  <c r="M451" i="2"/>
  <c r="N456" i="2"/>
  <c r="N461" i="2"/>
  <c r="L467" i="2" a="1"/>
  <c r="L472" i="2" a="1"/>
  <c r="L477" i="2" a="1"/>
  <c r="N481" i="2"/>
  <c r="N486" i="2"/>
  <c r="N491" i="2"/>
  <c r="N496" i="2"/>
  <c r="M501" i="2"/>
  <c r="M506" i="2"/>
  <c r="Q16" i="2"/>
  <c r="Q36" i="2"/>
  <c r="Q55" i="2"/>
  <c r="Q74" i="2"/>
  <c r="Q94" i="2"/>
  <c r="Q114" i="2"/>
  <c r="Q134" i="2"/>
  <c r="Q153" i="2"/>
  <c r="Q173" i="2"/>
  <c r="Q193" i="2"/>
  <c r="Q213" i="2"/>
  <c r="Q232" i="2"/>
  <c r="Q252" i="2"/>
  <c r="Q272" i="2"/>
  <c r="Q292" i="2"/>
  <c r="Q311" i="2"/>
  <c r="Q330" i="2"/>
  <c r="Q350" i="2"/>
  <c r="Q370" i="2"/>
  <c r="Q390" i="2"/>
  <c r="Q409" i="2"/>
  <c r="Q429" i="2"/>
  <c r="Q449" i="2"/>
  <c r="Q468" i="2"/>
  <c r="Q486" i="2"/>
  <c r="Q504" i="2"/>
  <c r="V14" i="2" a="1"/>
  <c r="X18" i="2"/>
  <c r="X27" i="2"/>
  <c r="X36" i="2"/>
  <c r="V46" i="2" a="1"/>
  <c r="X50" i="2"/>
  <c r="W59" i="2"/>
  <c r="X63" i="2"/>
  <c r="X67" i="2"/>
  <c r="X71" i="2"/>
  <c r="X75" i="2"/>
  <c r="X79" i="2"/>
  <c r="X83" i="2"/>
  <c r="X87" i="2"/>
  <c r="X91" i="2"/>
  <c r="X95" i="2"/>
  <c r="X99" i="2"/>
  <c r="X103" i="2"/>
  <c r="X107" i="2"/>
  <c r="X111" i="2"/>
  <c r="X115" i="2"/>
  <c r="X119" i="2"/>
  <c r="X123" i="2"/>
  <c r="X127" i="2"/>
  <c r="X131" i="2"/>
  <c r="X135" i="2"/>
  <c r="X139" i="2"/>
  <c r="X143" i="2"/>
  <c r="X147" i="2"/>
  <c r="X151" i="2"/>
  <c r="X155" i="2"/>
  <c r="X159" i="2"/>
  <c r="X163" i="2"/>
  <c r="X167" i="2"/>
  <c r="X171" i="2"/>
  <c r="X175" i="2"/>
  <c r="X179" i="2"/>
  <c r="B231" i="2" a="1"/>
  <c r="G32" i="2"/>
  <c r="G208" i="2"/>
  <c r="G367" i="2"/>
  <c r="G507" i="2"/>
  <c r="N34" i="2"/>
  <c r="M61" i="2"/>
  <c r="M88" i="2"/>
  <c r="N129" i="2"/>
  <c r="N152" i="2"/>
  <c r="N169" i="2"/>
  <c r="B243" i="2" a="1"/>
  <c r="D448" i="2"/>
  <c r="G36" i="2"/>
  <c r="G216" i="2"/>
  <c r="G386" i="2"/>
  <c r="L6" i="2" a="1"/>
  <c r="N35" i="2"/>
  <c r="L89" i="2" a="1"/>
  <c r="N109" i="2"/>
  <c r="N132" i="2"/>
  <c r="L172" i="2" a="1"/>
  <c r="L188" i="2" a="1"/>
  <c r="L204" i="2" a="1"/>
  <c r="N216" i="2"/>
  <c r="L229" i="2" a="1"/>
  <c r="N240" i="2"/>
  <c r="L252" i="2" a="1"/>
  <c r="N272" i="2"/>
  <c r="M281" i="2"/>
  <c r="L292" i="2" a="1"/>
  <c r="N300" i="2"/>
  <c r="N317" i="2"/>
  <c r="M328" i="2"/>
  <c r="L337" i="2" a="1"/>
  <c r="M345" i="2"/>
  <c r="L356" i="2" a="1"/>
  <c r="M364" i="2"/>
  <c r="M372" i="2"/>
  <c r="M380" i="2"/>
  <c r="M388" i="2"/>
  <c r="M396" i="2"/>
  <c r="M404" i="2"/>
  <c r="L411" i="2" a="1"/>
  <c r="N417" i="2"/>
  <c r="L425" i="2" a="1"/>
  <c r="N430" i="2"/>
  <c r="L436" i="2" a="1"/>
  <c r="N446" i="2"/>
  <c r="L452" i="2" a="1"/>
  <c r="N462" i="2"/>
  <c r="N467" i="2"/>
  <c r="N472" i="2"/>
  <c r="M477" i="2"/>
  <c r="M482" i="2"/>
  <c r="M487" i="2"/>
  <c r="M492" i="2"/>
  <c r="L502" i="2" a="1"/>
  <c r="L507" i="2" a="1"/>
  <c r="Q18" i="2"/>
  <c r="Q38" i="2"/>
  <c r="Q57" i="2"/>
  <c r="Q77" i="2"/>
  <c r="Q97" i="2"/>
  <c r="Q117" i="2"/>
  <c r="Q136" i="2"/>
  <c r="Q156" i="2"/>
  <c r="Q176" i="2"/>
  <c r="Q196" i="2"/>
  <c r="Q215" i="2"/>
  <c r="Q234" i="2"/>
  <c r="Q254" i="2"/>
  <c r="Q274" i="2"/>
  <c r="Q294" i="2"/>
  <c r="Q313" i="2"/>
  <c r="Q333" i="2"/>
  <c r="Q353" i="2"/>
  <c r="Q373" i="2"/>
  <c r="Q392" i="2"/>
  <c r="Q412" i="2"/>
  <c r="Q432" i="2"/>
  <c r="Q452" i="2"/>
  <c r="Q470" i="2"/>
  <c r="Q488" i="2"/>
  <c r="Q506" i="2"/>
  <c r="V10" i="2" a="1"/>
  <c r="X14" i="2"/>
  <c r="X23" i="2"/>
  <c r="X32" i="2"/>
  <c r="V42" i="2" a="1"/>
  <c r="X46" i="2"/>
  <c r="X55" i="2"/>
  <c r="V60" i="2" a="1"/>
  <c r="C295" i="2"/>
  <c r="C465" i="2"/>
  <c r="G73" i="2"/>
  <c r="G245" i="2"/>
  <c r="G411" i="2"/>
  <c r="L12" i="2" a="1"/>
  <c r="L41" i="2" a="1"/>
  <c r="L70" i="2" a="1"/>
  <c r="N113" i="2"/>
  <c r="N136" i="2"/>
  <c r="N173" i="2"/>
  <c r="N189" i="2"/>
  <c r="N217" i="2"/>
  <c r="L232" i="2" a="1"/>
  <c r="N241" i="2"/>
  <c r="L253" i="2" a="1"/>
  <c r="M264" i="2"/>
  <c r="N273" i="2"/>
  <c r="M284" i="2"/>
  <c r="L293" i="2" a="1"/>
  <c r="M301" i="2"/>
  <c r="L312" i="2" a="1"/>
  <c r="N320" i="2"/>
  <c r="N337" i="2"/>
  <c r="M348" i="2"/>
  <c r="L357" i="2" a="1"/>
  <c r="N412" i="2"/>
  <c r="L420" i="2" a="1"/>
  <c r="N425" i="2"/>
  <c r="N431" i="2"/>
  <c r="L437" i="2" a="1"/>
  <c r="L442" i="2" a="1"/>
  <c r="N447" i="2"/>
  <c r="L453" i="2" a="1"/>
  <c r="L458" i="2" a="1"/>
  <c r="N463" i="2"/>
  <c r="N468" i="2"/>
  <c r="M473" i="2"/>
  <c r="M478" i="2"/>
  <c r="M483" i="2"/>
  <c r="M488" i="2"/>
  <c r="L498" i="2" a="1"/>
  <c r="L503" i="2" a="1"/>
  <c r="L508" i="2" a="1"/>
  <c r="Q22" i="2"/>
  <c r="Q41" i="2"/>
  <c r="D335" i="2"/>
  <c r="B468" i="2" a="1"/>
  <c r="G106" i="2"/>
  <c r="G276" i="2"/>
  <c r="G418" i="2"/>
  <c r="M45" i="2"/>
  <c r="N96" i="2"/>
  <c r="N137" i="2"/>
  <c r="N160" i="2"/>
  <c r="N176" i="2"/>
  <c r="N192" i="2"/>
  <c r="L208" i="2" a="1"/>
  <c r="N220" i="2"/>
  <c r="L233" i="2" a="1"/>
  <c r="M244" i="2"/>
  <c r="N253" i="2"/>
  <c r="L265" i="2" a="1"/>
  <c r="M276" i="2"/>
  <c r="L285" i="2" a="1"/>
  <c r="M293" i="2"/>
  <c r="L304" i="2" a="1"/>
  <c r="N312" i="2"/>
  <c r="N329" i="2"/>
  <c r="M340" i="2"/>
  <c r="L349" i="2" a="1"/>
  <c r="M357" i="2"/>
  <c r="N365" i="2"/>
  <c r="N373" i="2"/>
  <c r="N381" i="2"/>
  <c r="N389" i="2"/>
  <c r="N397" i="2"/>
  <c r="N405" i="2"/>
  <c r="N420" i="2"/>
  <c r="N426" i="2"/>
  <c r="M432" i="2"/>
  <c r="C480" i="2"/>
  <c r="G109" i="2"/>
  <c r="G279" i="2"/>
  <c r="G437" i="2"/>
  <c r="N17" i="2"/>
  <c r="L46" i="2" a="1"/>
  <c r="N74" i="2"/>
  <c r="N117" i="2"/>
  <c r="N140" i="2"/>
  <c r="N208" i="2"/>
  <c r="L221" i="2" a="1"/>
  <c r="N244" i="2"/>
  <c r="L256" i="2" a="1"/>
  <c r="N276" i="2"/>
  <c r="N293" i="2"/>
  <c r="M304" i="2"/>
  <c r="L313" i="2" a="1"/>
  <c r="M321" i="2"/>
  <c r="L332" i="2" a="1"/>
  <c r="N340" i="2"/>
  <c r="N357" i="2"/>
  <c r="L366" i="2" a="1"/>
  <c r="L374" i="2" a="1"/>
  <c r="L382" i="2" a="1"/>
  <c r="L390" i="2" a="1"/>
  <c r="L398" i="2" a="1"/>
  <c r="L406" i="2" a="1"/>
  <c r="M413" i="2"/>
  <c r="L421" i="2" a="1"/>
  <c r="L427" i="2" a="1"/>
  <c r="N432" i="2"/>
  <c r="N437" i="2"/>
  <c r="M443" i="2"/>
  <c r="N448" i="2"/>
  <c r="N453" i="2"/>
  <c r="M459" i="2"/>
  <c r="N464" i="2"/>
  <c r="M469" i="2"/>
  <c r="M474" i="2"/>
  <c r="M479" i="2"/>
  <c r="M484" i="2"/>
  <c r="L494" i="2" a="1"/>
  <c r="L499" i="2" a="1"/>
  <c r="L504" i="2" a="1"/>
  <c r="Q6" i="2"/>
  <c r="Q25" i="2"/>
  <c r="Q45" i="2"/>
  <c r="Q65" i="2"/>
  <c r="Q85" i="2"/>
  <c r="Q104" i="2"/>
  <c r="Q124" i="2"/>
  <c r="Q144" i="2"/>
  <c r="Q164" i="2"/>
  <c r="Q183" i="2"/>
  <c r="Q202" i="2"/>
  <c r="Q222" i="2"/>
  <c r="Q242" i="2"/>
  <c r="Q262" i="2"/>
  <c r="Q281" i="2"/>
  <c r="Q301" i="2"/>
  <c r="Q321" i="2"/>
  <c r="Q341" i="2"/>
  <c r="Q360" i="2"/>
  <c r="Q380" i="2"/>
  <c r="Q400" i="2"/>
  <c r="Q420" i="2"/>
  <c r="Q439" i="2"/>
  <c r="Q458" i="2"/>
  <c r="Q477" i="2"/>
  <c r="Q496" i="2"/>
  <c r="X11" i="2"/>
  <c r="X20" i="2"/>
  <c r="V30" i="2" a="1"/>
  <c r="X34" i="2"/>
  <c r="X43" i="2"/>
  <c r="X52" i="2"/>
  <c r="W61" i="2"/>
  <c r="X65" i="2"/>
  <c r="X69" i="2"/>
  <c r="X73" i="2"/>
  <c r="X77" i="2"/>
  <c r="X81" i="2"/>
  <c r="X85" i="2"/>
  <c r="X89" i="2"/>
  <c r="X93" i="2"/>
  <c r="X97" i="2"/>
  <c r="X101" i="2"/>
  <c r="X105" i="2"/>
  <c r="X109" i="2"/>
  <c r="X113" i="2"/>
  <c r="X117" i="2"/>
  <c r="X121" i="2"/>
  <c r="X125" i="2"/>
  <c r="X129" i="2"/>
  <c r="X133" i="2"/>
  <c r="X137" i="2"/>
  <c r="D369" i="2"/>
  <c r="D481" i="2"/>
  <c r="G112" i="2"/>
  <c r="G301" i="2"/>
  <c r="G440" i="2"/>
  <c r="M18" i="2"/>
  <c r="L50" i="2" a="1"/>
  <c r="N97" i="2"/>
  <c r="N120" i="2"/>
  <c r="N161" i="2"/>
  <c r="N177" i="2"/>
  <c r="N193" i="2"/>
  <c r="L209" i="2" a="1"/>
  <c r="N233" i="2"/>
  <c r="L245" i="2" a="1"/>
  <c r="M256" i="2"/>
  <c r="N265" i="2"/>
  <c r="L277" i="2" a="1"/>
  <c r="M285" i="2"/>
  <c r="L296" i="2" a="1"/>
  <c r="N304" i="2"/>
  <c r="N321" i="2"/>
  <c r="M332" i="2"/>
  <c r="L341" i="2" a="1"/>
  <c r="M349" i="2"/>
  <c r="L360" i="2" a="1"/>
  <c r="L368" i="2" a="1"/>
  <c r="L376" i="2" a="1"/>
  <c r="L384" i="2" a="1"/>
  <c r="L392" i="2" a="1"/>
  <c r="L400" i="2" a="1"/>
  <c r="L407" i="2" a="1"/>
  <c r="N413" i="2"/>
  <c r="N427" i="2"/>
  <c r="L433" i="2" a="1"/>
  <c r="C286" i="2"/>
  <c r="L217" i="2" a="1"/>
  <c r="N261" i="2"/>
  <c r="L301" i="2" a="1"/>
  <c r="N372" i="2"/>
  <c r="N404" i="2"/>
  <c r="L431" i="2" a="1"/>
  <c r="L447" i="2" a="1"/>
  <c r="N459" i="2"/>
  <c r="N473" i="2"/>
  <c r="N487" i="2"/>
  <c r="M499" i="2"/>
  <c r="Q23" i="2"/>
  <c r="Q76" i="2"/>
  <c r="Q119" i="2"/>
  <c r="Q161" i="2"/>
  <c r="Q204" i="2"/>
  <c r="Q256" i="2"/>
  <c r="Q297" i="2"/>
  <c r="Q340" i="2"/>
  <c r="Q378" i="2"/>
  <c r="Q418" i="2"/>
  <c r="Q457" i="2"/>
  <c r="Q494" i="2"/>
  <c r="W11" i="2"/>
  <c r="W20" i="2"/>
  <c r="V38" i="2" a="1"/>
  <c r="X53" i="2"/>
  <c r="V69" i="2" a="1"/>
  <c r="W75" i="2"/>
  <c r="W81" i="2"/>
  <c r="W88" i="2"/>
  <c r="W94" i="2"/>
  <c r="V101" i="2" a="1"/>
  <c r="W107" i="2"/>
  <c r="W113" i="2"/>
  <c r="W120" i="2"/>
  <c r="W126" i="2"/>
  <c r="V133" i="2" a="1"/>
  <c r="W139" i="2"/>
  <c r="V151" i="2" a="1"/>
  <c r="V157" i="2" a="1"/>
  <c r="W162" i="2"/>
  <c r="W168" i="2"/>
  <c r="W173" i="2"/>
  <c r="X178" i="2"/>
  <c r="V184" i="2" a="1"/>
  <c r="V189" i="2" a="1"/>
  <c r="X193" i="2"/>
  <c r="X198" i="2"/>
  <c r="X203" i="2"/>
  <c r="X208" i="2"/>
  <c r="W213" i="2"/>
  <c r="W218" i="2"/>
  <c r="W223" i="2"/>
  <c r="W228" i="2"/>
  <c r="V238" i="2" a="1"/>
  <c r="V243" i="2" a="1"/>
  <c r="V248" i="2" a="1"/>
  <c r="V253" i="2" a="1"/>
  <c r="X257" i="2"/>
  <c r="X262" i="2"/>
  <c r="X267" i="2"/>
  <c r="X272" i="2"/>
  <c r="W277" i="2"/>
  <c r="W282" i="2"/>
  <c r="W287" i="2"/>
  <c r="W292" i="2"/>
  <c r="V302" i="2" a="1"/>
  <c r="V307" i="2" a="1"/>
  <c r="V312" i="2" a="1"/>
  <c r="V317" i="2" a="1"/>
  <c r="X321" i="2"/>
  <c r="X326" i="2"/>
  <c r="X331" i="2"/>
  <c r="X336" i="2"/>
  <c r="W341" i="2"/>
  <c r="W346" i="2"/>
  <c r="X355" i="2"/>
  <c r="W360" i="2"/>
  <c r="V365" i="2" a="1"/>
  <c r="W369" i="2"/>
  <c r="V374" i="2" a="1"/>
  <c r="X378" i="2"/>
  <c r="X387" i="2"/>
  <c r="W392" i="2"/>
  <c r="V397" i="2" a="1"/>
  <c r="W401" i="2"/>
  <c r="V406" i="2" a="1"/>
  <c r="X410" i="2"/>
  <c r="X419" i="2"/>
  <c r="W424" i="2"/>
  <c r="V429" i="2" a="1"/>
  <c r="W433" i="2"/>
  <c r="V438" i="2" a="1"/>
  <c r="X442" i="2"/>
  <c r="X451" i="2"/>
  <c r="W456" i="2"/>
  <c r="V461" i="2" a="1"/>
  <c r="W465" i="2"/>
  <c r="V470" i="2" a="1"/>
  <c r="X474" i="2"/>
  <c r="V479" i="2" a="1"/>
  <c r="V483" i="2" a="1"/>
  <c r="V487" i="2" a="1"/>
  <c r="V491" i="2" a="1"/>
  <c r="V495" i="2" a="1"/>
  <c r="V499" i="2" a="1"/>
  <c r="V503" i="2" a="1"/>
  <c r="V507" i="2" a="1"/>
  <c r="AA14" i="2"/>
  <c r="AA30" i="2"/>
  <c r="AA46" i="2"/>
  <c r="AA62" i="2"/>
  <c r="AA78" i="2"/>
  <c r="AA94" i="2"/>
  <c r="AA110" i="2"/>
  <c r="AA126" i="2"/>
  <c r="AA142" i="2"/>
  <c r="AA158" i="2"/>
  <c r="AA174" i="2"/>
  <c r="AA190" i="2"/>
  <c r="N12" i="2"/>
  <c r="N153" i="2"/>
  <c r="L264" i="2" a="1"/>
  <c r="M337" i="2"/>
  <c r="L373" i="2" a="1"/>
  <c r="L405" i="2" a="1"/>
  <c r="M431" i="2"/>
  <c r="M447" i="2"/>
  <c r="L462" i="2" a="1"/>
  <c r="L474" i="2" a="1"/>
  <c r="L488" i="2" a="1"/>
  <c r="N501" i="2"/>
  <c r="Q24" i="2"/>
  <c r="Q78" i="2"/>
  <c r="Q120" i="2"/>
  <c r="Q162" i="2"/>
  <c r="Q214" i="2"/>
  <c r="Q257" i="2"/>
  <c r="Q298" i="2"/>
  <c r="Q342" i="2"/>
  <c r="Q381" i="2"/>
  <c r="Q421" i="2"/>
  <c r="Q460" i="2"/>
  <c r="Q497" i="2"/>
  <c r="V12" i="2" a="1"/>
  <c r="V21" i="2" a="1"/>
  <c r="X29" i="2"/>
  <c r="V47" i="2" a="1"/>
  <c r="X61" i="2"/>
  <c r="V76" i="2" a="1"/>
  <c r="V82" i="2" a="1"/>
  <c r="X88" i="2"/>
  <c r="V95" i="2" a="1"/>
  <c r="V108" i="2" a="1"/>
  <c r="V114" i="2" a="1"/>
  <c r="X120" i="2"/>
  <c r="V127" i="2" a="1"/>
  <c r="V140" i="2" a="1"/>
  <c r="W145" i="2"/>
  <c r="W151" i="2"/>
  <c r="V163" i="2" a="1"/>
  <c r="X168" i="2"/>
  <c r="X173" i="2"/>
  <c r="V179" i="2" a="1"/>
  <c r="W184" i="2"/>
  <c r="V194" i="2" a="1"/>
  <c r="V199" i="2" a="1"/>
  <c r="V204" i="2" a="1"/>
  <c r="V209" i="2" a="1"/>
  <c r="X213" i="2"/>
  <c r="X218" i="2"/>
  <c r="X223" i="2"/>
  <c r="X228" i="2"/>
  <c r="W233" i="2"/>
  <c r="W238" i="2"/>
  <c r="W243" i="2"/>
  <c r="W248" i="2"/>
  <c r="V258" i="2" a="1"/>
  <c r="V263" i="2" a="1"/>
  <c r="V268" i="2" a="1"/>
  <c r="V273" i="2" a="1"/>
  <c r="X277" i="2"/>
  <c r="X282" i="2"/>
  <c r="X287" i="2"/>
  <c r="X292" i="2"/>
  <c r="W297" i="2"/>
  <c r="W302" i="2"/>
  <c r="W307" i="2"/>
  <c r="W312" i="2"/>
  <c r="V322" i="2" a="1"/>
  <c r="V327" i="2" a="1"/>
  <c r="V332" i="2" a="1"/>
  <c r="V337" i="2" a="1"/>
  <c r="X341" i="2"/>
  <c r="X346" i="2"/>
  <c r="W351" i="2"/>
  <c r="V356" i="2" a="1"/>
  <c r="X360" i="2"/>
  <c r="X369" i="2"/>
  <c r="W374" i="2"/>
  <c r="V379" i="2" a="1"/>
  <c r="W383" i="2"/>
  <c r="V388" i="2" a="1"/>
  <c r="X392" i="2"/>
  <c r="X401" i="2"/>
  <c r="W406" i="2"/>
  <c r="D329" i="2"/>
  <c r="N39" i="2"/>
  <c r="N156" i="2"/>
  <c r="L220" i="2" a="1"/>
  <c r="N264" i="2"/>
  <c r="N301" i="2"/>
  <c r="L340" i="2" a="1"/>
  <c r="M373" i="2"/>
  <c r="M405" i="2"/>
  <c r="L432" i="2" a="1"/>
  <c r="L448" i="2" a="1"/>
  <c r="L463" i="2" a="1"/>
  <c r="N474" i="2"/>
  <c r="N488" i="2"/>
  <c r="M502" i="2"/>
  <c r="Q26" i="2"/>
  <c r="Q80" i="2"/>
  <c r="Q121" i="2"/>
  <c r="Q165" i="2"/>
  <c r="Q216" i="2"/>
  <c r="Q258" i="2"/>
  <c r="Q300" i="2"/>
  <c r="Q346" i="2"/>
  <c r="Q386" i="2"/>
  <c r="Q425" i="2"/>
  <c r="Q465" i="2"/>
  <c r="Q501" i="2"/>
  <c r="V13" i="2" a="1"/>
  <c r="X38" i="2"/>
  <c r="W55" i="2"/>
  <c r="W69" i="2"/>
  <c r="W76" i="2"/>
  <c r="W82" i="2"/>
  <c r="V89" i="2" a="1"/>
  <c r="W95" i="2"/>
  <c r="W101" i="2"/>
  <c r="W108" i="2"/>
  <c r="W114" i="2"/>
  <c r="V121" i="2" a="1"/>
  <c r="W127" i="2"/>
  <c r="W133" i="2"/>
  <c r="W140" i="2"/>
  <c r="X145" i="2"/>
  <c r="V152" i="2" a="1"/>
  <c r="W157" i="2"/>
  <c r="W163" i="2"/>
  <c r="V169" i="2" a="1"/>
  <c r="V174" i="2" a="1"/>
  <c r="W179" i="2"/>
  <c r="X184" i="2"/>
  <c r="W189" i="2"/>
  <c r="W194" i="2"/>
  <c r="W199" i="2"/>
  <c r="W204" i="2"/>
  <c r="V214" i="2" a="1"/>
  <c r="V219" i="2" a="1"/>
  <c r="V224" i="2" a="1"/>
  <c r="V229" i="2" a="1"/>
  <c r="X233" i="2"/>
  <c r="X238" i="2"/>
  <c r="X243" i="2"/>
  <c r="X248" i="2"/>
  <c r="W253" i="2"/>
  <c r="W258" i="2"/>
  <c r="W263" i="2"/>
  <c r="W268" i="2"/>
  <c r="V278" i="2" a="1"/>
  <c r="V283" i="2" a="1"/>
  <c r="V288" i="2" a="1"/>
  <c r="V293" i="2" a="1"/>
  <c r="X297" i="2"/>
  <c r="X302" i="2"/>
  <c r="X307" i="2"/>
  <c r="X312" i="2"/>
  <c r="W317" i="2"/>
  <c r="W322" i="2"/>
  <c r="W327" i="2"/>
  <c r="W332" i="2"/>
  <c r="V342" i="2" a="1"/>
  <c r="V347" i="2" a="1"/>
  <c r="X351" i="2"/>
  <c r="W356" i="2"/>
  <c r="V361" i="2" a="1"/>
  <c r="W365" i="2"/>
  <c r="V370" i="2" a="1"/>
  <c r="X374" i="2"/>
  <c r="X383" i="2"/>
  <c r="W388" i="2"/>
  <c r="V393" i="2" a="1"/>
  <c r="W397" i="2"/>
  <c r="V402" i="2" a="1"/>
  <c r="X406" i="2"/>
  <c r="X415" i="2"/>
  <c r="W420" i="2"/>
  <c r="V425" i="2" a="1"/>
  <c r="W429" i="2"/>
  <c r="V434" i="2" a="1"/>
  <c r="X438" i="2"/>
  <c r="X447" i="2"/>
  <c r="W452" i="2"/>
  <c r="V457" i="2" a="1"/>
  <c r="W461" i="2"/>
  <c r="V466" i="2" a="1"/>
  <c r="X470" i="2"/>
  <c r="W479" i="2"/>
  <c r="W483" i="2"/>
  <c r="W487" i="2"/>
  <c r="W491" i="2"/>
  <c r="W495" i="2"/>
  <c r="W499" i="2"/>
  <c r="W503" i="2"/>
  <c r="W507" i="2"/>
  <c r="AA16" i="2"/>
  <c r="AA32" i="2"/>
  <c r="AA48" i="2"/>
  <c r="AA64" i="2"/>
  <c r="AA80" i="2"/>
  <c r="AA96" i="2"/>
  <c r="AA112" i="2"/>
  <c r="AA128" i="2"/>
  <c r="AA144" i="2"/>
  <c r="AA160" i="2"/>
  <c r="AA176" i="2"/>
  <c r="AA192" i="2"/>
  <c r="AA208" i="2"/>
  <c r="AA224" i="2"/>
  <c r="B450" i="2" a="1"/>
  <c r="M40" i="2"/>
  <c r="N157" i="2"/>
  <c r="N228" i="2"/>
  <c r="M272" i="2"/>
  <c r="L309" i="2" a="1"/>
  <c r="L380" i="2" a="1"/>
  <c r="L410" i="2" a="1"/>
  <c r="N435" i="2"/>
  <c r="M448" i="2"/>
  <c r="M463" i="2"/>
  <c r="L489" i="2" a="1"/>
  <c r="N502" i="2"/>
  <c r="Q37" i="2"/>
  <c r="Q81" i="2"/>
  <c r="Q122" i="2"/>
  <c r="Q174" i="2"/>
  <c r="Q217" i="2"/>
  <c r="Q260" i="2"/>
  <c r="Q302" i="2"/>
  <c r="Q352" i="2"/>
  <c r="Q391" i="2"/>
  <c r="Q430" i="2"/>
  <c r="Q469" i="2"/>
  <c r="Q505" i="2"/>
  <c r="W23" i="2"/>
  <c r="V31" i="2" a="1"/>
  <c r="V39" i="2" a="1"/>
  <c r="W47" i="2"/>
  <c r="V56" i="2" a="1"/>
  <c r="V63" i="2" a="1"/>
  <c r="V70" i="2" a="1"/>
  <c r="X76" i="2"/>
  <c r="V83" i="2" a="1"/>
  <c r="V96" i="2" a="1"/>
  <c r="V102" i="2" a="1"/>
  <c r="X108" i="2"/>
  <c r="V115" i="2" a="1"/>
  <c r="V128" i="2" a="1"/>
  <c r="V134" i="2" a="1"/>
  <c r="X140" i="2"/>
  <c r="V146" i="2" a="1"/>
  <c r="W152" i="2"/>
  <c r="X157" i="2"/>
  <c r="V164" i="2" a="1"/>
  <c r="W174" i="2"/>
  <c r="V180" i="2" a="1"/>
  <c r="V185" i="2" a="1"/>
  <c r="X189" i="2"/>
  <c r="X194" i="2"/>
  <c r="X199" i="2"/>
  <c r="X204" i="2"/>
  <c r="W209" i="2"/>
  <c r="W214" i="2"/>
  <c r="W219" i="2"/>
  <c r="W224" i="2"/>
  <c r="V234" i="2" a="1"/>
  <c r="V239" i="2" a="1"/>
  <c r="V244" i="2" a="1"/>
  <c r="V249" i="2" a="1"/>
  <c r="X253" i="2"/>
  <c r="X258" i="2"/>
  <c r="X263" i="2"/>
  <c r="X268" i="2"/>
  <c r="W273" i="2"/>
  <c r="W278" i="2"/>
  <c r="W283" i="2"/>
  <c r="W288" i="2"/>
  <c r="V298" i="2" a="1"/>
  <c r="V303" i="2" a="1"/>
  <c r="V308" i="2" a="1"/>
  <c r="V313" i="2" a="1"/>
  <c r="X317" i="2"/>
  <c r="X322" i="2"/>
  <c r="X327" i="2"/>
  <c r="X332" i="2"/>
  <c r="W337" i="2"/>
  <c r="W342" i="2"/>
  <c r="W347" i="2"/>
  <c r="V352" i="2" a="1"/>
  <c r="X356" i="2"/>
  <c r="X365" i="2"/>
  <c r="W370" i="2"/>
  <c r="V375" i="2" a="1"/>
  <c r="W379" i="2"/>
  <c r="V384" i="2" a="1"/>
  <c r="X388" i="2"/>
  <c r="X397" i="2"/>
  <c r="W402" i="2"/>
  <c r="V407" i="2" a="1"/>
  <c r="W411" i="2"/>
  <c r="V416" i="2" a="1"/>
  <c r="X420" i="2"/>
  <c r="X429" i="2"/>
  <c r="W434" i="2"/>
  <c r="V439" i="2" a="1"/>
  <c r="W443" i="2"/>
  <c r="V448" i="2" a="1"/>
  <c r="X452" i="2"/>
  <c r="X461" i="2"/>
  <c r="C453" i="2"/>
  <c r="L45" i="2" a="1"/>
  <c r="N172" i="2"/>
  <c r="L273" i="2" a="1"/>
  <c r="M309" i="2"/>
  <c r="N345" i="2"/>
  <c r="N380" i="2"/>
  <c r="L412" i="2" a="1"/>
  <c r="M436" i="2"/>
  <c r="L449" i="2" a="1"/>
  <c r="L464" i="2" a="1"/>
  <c r="N477" i="2"/>
  <c r="M489" i="2"/>
  <c r="M503" i="2"/>
  <c r="Q39" i="2"/>
  <c r="Q82" i="2"/>
  <c r="Q125" i="2"/>
  <c r="Q177" i="2"/>
  <c r="Q218" i="2"/>
  <c r="Q261" i="2"/>
  <c r="Q312" i="2"/>
  <c r="Q354" i="2"/>
  <c r="Q393" i="2"/>
  <c r="Q433" i="2"/>
  <c r="Q471" i="2"/>
  <c r="Q508" i="2"/>
  <c r="V15" i="2" a="1"/>
  <c r="V24" i="2" a="1"/>
  <c r="W31" i="2"/>
  <c r="W39" i="2"/>
  <c r="X47" i="2"/>
  <c r="V64" i="2" a="1"/>
  <c r="W70" i="2"/>
  <c r="V77" i="2" a="1"/>
  <c r="W83" i="2"/>
  <c r="W89" i="2"/>
  <c r="W96" i="2"/>
  <c r="W102" i="2"/>
  <c r="V109" i="2" a="1"/>
  <c r="W115" i="2"/>
  <c r="W121" i="2"/>
  <c r="W128" i="2"/>
  <c r="W134" i="2"/>
  <c r="V141" i="2" a="1"/>
  <c r="W146" i="2"/>
  <c r="X152" i="2"/>
  <c r="V158" i="2" a="1"/>
  <c r="W164" i="2"/>
  <c r="W169" i="2"/>
  <c r="X174" i="2"/>
  <c r="W180" i="2"/>
  <c r="V190" i="2" a="1"/>
  <c r="V195" i="2" a="1"/>
  <c r="V200" i="2" a="1"/>
  <c r="V205" i="2" a="1"/>
  <c r="X209" i="2"/>
  <c r="X214" i="2"/>
  <c r="X219" i="2"/>
  <c r="X224" i="2"/>
  <c r="W229" i="2"/>
  <c r="W234" i="2"/>
  <c r="W239" i="2"/>
  <c r="W244" i="2"/>
  <c r="V254" i="2" a="1"/>
  <c r="V259" i="2" a="1"/>
  <c r="V264" i="2" a="1"/>
  <c r="V269" i="2" a="1"/>
  <c r="X273" i="2"/>
  <c r="X278" i="2"/>
  <c r="X283" i="2"/>
  <c r="X288" i="2"/>
  <c r="W293" i="2"/>
  <c r="W298" i="2"/>
  <c r="W303" i="2"/>
  <c r="W308" i="2"/>
  <c r="V318" i="2" a="1"/>
  <c r="V323" i="2" a="1"/>
  <c r="V328" i="2" a="1"/>
  <c r="V333" i="2" a="1"/>
  <c r="X337" i="2"/>
  <c r="X342" i="2"/>
  <c r="X347" i="2"/>
  <c r="W352" i="2"/>
  <c r="V357" i="2" a="1"/>
  <c r="W361" i="2"/>
  <c r="V366" i="2" a="1"/>
  <c r="X370" i="2"/>
  <c r="X379" i="2"/>
  <c r="W384" i="2"/>
  <c r="V389" i="2" a="1"/>
  <c r="W393" i="2"/>
  <c r="V398" i="2" a="1"/>
  <c r="X402" i="2"/>
  <c r="X411" i="2"/>
  <c r="W416" i="2"/>
  <c r="V421" i="2" a="1"/>
  <c r="W425" i="2"/>
  <c r="V430" i="2" a="1"/>
  <c r="X434" i="2"/>
  <c r="X443" i="2"/>
  <c r="W448" i="2"/>
  <c r="V453" i="2" a="1"/>
  <c r="W457" i="2"/>
  <c r="V462" i="2" a="1"/>
  <c r="X466" i="2"/>
  <c r="X475" i="2"/>
  <c r="V480" i="2" a="1"/>
  <c r="V484" i="2" a="1"/>
  <c r="V488" i="2" a="1"/>
  <c r="V492" i="2" a="1"/>
  <c r="V496" i="2" a="1"/>
  <c r="V500" i="2" a="1"/>
  <c r="V504" i="2" a="1"/>
  <c r="V508" i="2" a="1"/>
  <c r="AA18" i="2"/>
  <c r="AA34" i="2"/>
  <c r="AA50" i="2"/>
  <c r="AA66" i="2"/>
  <c r="AA82" i="2"/>
  <c r="AA98" i="2"/>
  <c r="AA114" i="2"/>
  <c r="AA130" i="2"/>
  <c r="AA146" i="2"/>
  <c r="AA162" i="2"/>
  <c r="AA178" i="2"/>
  <c r="AA194" i="2"/>
  <c r="AA210" i="2"/>
  <c r="AA226" i="2"/>
  <c r="AA242" i="2"/>
  <c r="AA258" i="2"/>
  <c r="AA274" i="2"/>
  <c r="AA290" i="2"/>
  <c r="B467" i="2" a="1"/>
  <c r="N65" i="2"/>
  <c r="N229" i="2"/>
  <c r="N309" i="2"/>
  <c r="L348" i="2" a="1"/>
  <c r="L381" i="2" a="1"/>
  <c r="M412" i="2"/>
  <c r="N436" i="2"/>
  <c r="N451" i="2"/>
  <c r="M464" i="2"/>
  <c r="L478" i="2" a="1"/>
  <c r="L492" i="2" a="1"/>
  <c r="N503" i="2"/>
  <c r="Q40" i="2"/>
  <c r="Q84" i="2"/>
  <c r="Q135" i="2"/>
  <c r="Q178" i="2"/>
  <c r="Q220" i="2"/>
  <c r="Q263" i="2"/>
  <c r="Q314" i="2"/>
  <c r="Q356" i="2"/>
  <c r="Q394" i="2"/>
  <c r="Q434" i="2"/>
  <c r="Q472" i="2"/>
  <c r="V6" i="2" a="1"/>
  <c r="W32" i="2"/>
  <c r="V40" i="2" a="1"/>
  <c r="V48" i="2" a="1"/>
  <c r="W56" i="2"/>
  <c r="W64" i="2"/>
  <c r="V71" i="2" a="1"/>
  <c r="V84" i="2" a="1"/>
  <c r="V90" i="2" a="1"/>
  <c r="X96" i="2"/>
  <c r="V103" i="2" a="1"/>
  <c r="V116" i="2" a="1"/>
  <c r="V122" i="2" a="1"/>
  <c r="X128" i="2"/>
  <c r="V135" i="2" a="1"/>
  <c r="V147" i="2" a="1"/>
  <c r="V153" i="2" a="1"/>
  <c r="W158" i="2"/>
  <c r="X164" i="2"/>
  <c r="X169" i="2"/>
  <c r="V175" i="2" a="1"/>
  <c r="X180" i="2"/>
  <c r="W185" i="2"/>
  <c r="W190" i="2"/>
  <c r="W195" i="2"/>
  <c r="W200" i="2"/>
  <c r="V210" i="2" a="1"/>
  <c r="V215" i="2" a="1"/>
  <c r="V220" i="2" a="1"/>
  <c r="V225" i="2" a="1"/>
  <c r="X229" i="2"/>
  <c r="X234" i="2"/>
  <c r="X239" i="2"/>
  <c r="X244" i="2"/>
  <c r="W249" i="2"/>
  <c r="W254" i="2"/>
  <c r="W259" i="2"/>
  <c r="W264" i="2"/>
  <c r="V274" i="2" a="1"/>
  <c r="V279" i="2" a="1"/>
  <c r="V284" i="2" a="1"/>
  <c r="V289" i="2" a="1"/>
  <c r="X293" i="2"/>
  <c r="X298" i="2"/>
  <c r="X303" i="2"/>
  <c r="X308" i="2"/>
  <c r="W313" i="2"/>
  <c r="W318" i="2"/>
  <c r="W323" i="2"/>
  <c r="W328" i="2"/>
  <c r="V338" i="2" a="1"/>
  <c r="V343" i="2" a="1"/>
  <c r="V348" i="2" a="1"/>
  <c r="X352" i="2"/>
  <c r="X361" i="2"/>
  <c r="W366" i="2"/>
  <c r="V371" i="2" a="1"/>
  <c r="W375" i="2"/>
  <c r="V380" i="2" a="1"/>
  <c r="X384" i="2"/>
  <c r="X393" i="2"/>
  <c r="W398" i="2"/>
  <c r="V403" i="2" a="1"/>
  <c r="W407" i="2"/>
  <c r="V412" i="2" a="1"/>
  <c r="X416" i="2"/>
  <c r="X425" i="2"/>
  <c r="W430" i="2"/>
  <c r="V435" i="2" a="1"/>
  <c r="W439" i="2"/>
  <c r="V444" i="2" a="1"/>
  <c r="X448" i="2"/>
  <c r="X457" i="2"/>
  <c r="W462" i="2"/>
  <c r="V467" i="2" a="1"/>
  <c r="W471" i="2"/>
  <c r="V476" i="2" a="1"/>
  <c r="AA19" i="2"/>
  <c r="AA35" i="2"/>
  <c r="AA51" i="2"/>
  <c r="G40" i="2"/>
  <c r="M66" i="2"/>
  <c r="L176" i="2" a="1"/>
  <c r="N232" i="2"/>
  <c r="L276" i="2" a="1"/>
  <c r="M312" i="2"/>
  <c r="N348" i="2"/>
  <c r="M381" i="2"/>
  <c r="L413" i="2" a="1"/>
  <c r="M452" i="2"/>
  <c r="L465" i="2" a="1"/>
  <c r="N478" i="2"/>
  <c r="N492" i="2"/>
  <c r="M504" i="2"/>
  <c r="Q42" i="2"/>
  <c r="Q86" i="2"/>
  <c r="Q137" i="2"/>
  <c r="Q180" i="2"/>
  <c r="Q221" i="2"/>
  <c r="Q273" i="2"/>
  <c r="Q316" i="2"/>
  <c r="Q357" i="2"/>
  <c r="Q396" i="2"/>
  <c r="Q436" i="2"/>
  <c r="Q473" i="2"/>
  <c r="W15" i="2"/>
  <c r="W24" i="2"/>
  <c r="V33" i="2" a="1"/>
  <c r="W40" i="2"/>
  <c r="W48" i="2"/>
  <c r="X56" i="2"/>
  <c r="X64" i="2"/>
  <c r="W71" i="2"/>
  <c r="W77" i="2"/>
  <c r="W84" i="2"/>
  <c r="W90" i="2"/>
  <c r="V97" i="2" a="1"/>
  <c r="W103" i="2"/>
  <c r="W109" i="2"/>
  <c r="W116" i="2"/>
  <c r="W122" i="2"/>
  <c r="V129" i="2" a="1"/>
  <c r="W135" i="2"/>
  <c r="W141" i="2"/>
  <c r="W147" i="2"/>
  <c r="V159" i="2" a="1"/>
  <c r="V165" i="2" a="1"/>
  <c r="V170" i="2" a="1"/>
  <c r="W175" i="2"/>
  <c r="V181" i="2" a="1"/>
  <c r="X185" i="2"/>
  <c r="X190" i="2"/>
  <c r="X195" i="2"/>
  <c r="X200" i="2"/>
  <c r="W205" i="2"/>
  <c r="W210" i="2"/>
  <c r="W215" i="2"/>
  <c r="W220" i="2"/>
  <c r="V230" i="2" a="1"/>
  <c r="V235" i="2" a="1"/>
  <c r="V240" i="2" a="1"/>
  <c r="V245" i="2" a="1"/>
  <c r="X249" i="2"/>
  <c r="X254" i="2"/>
  <c r="X259" i="2"/>
  <c r="X264" i="2"/>
  <c r="W269" i="2"/>
  <c r="W274" i="2"/>
  <c r="W279" i="2"/>
  <c r="W284" i="2"/>
  <c r="V294" i="2" a="1"/>
  <c r="V299" i="2" a="1"/>
  <c r="V304" i="2" a="1"/>
  <c r="V309" i="2" a="1"/>
  <c r="X313" i="2"/>
  <c r="X318" i="2"/>
  <c r="X323" i="2"/>
  <c r="X328" i="2"/>
  <c r="W333" i="2"/>
  <c r="W338" i="2"/>
  <c r="W343" i="2"/>
  <c r="W348" i="2"/>
  <c r="V353" i="2" a="1"/>
  <c r="G69" i="2"/>
  <c r="N70" i="2"/>
  <c r="N185" i="2"/>
  <c r="M240" i="2"/>
  <c r="M317" i="2"/>
  <c r="N353" i="2"/>
  <c r="L388" i="2" a="1"/>
  <c r="M417" i="2"/>
  <c r="M437" i="2"/>
  <c r="N452" i="2"/>
  <c r="M467" i="2"/>
  <c r="L479" i="2" a="1"/>
  <c r="L493" i="2" a="1"/>
  <c r="N506" i="2"/>
  <c r="Q44" i="2"/>
  <c r="Q96" i="2"/>
  <c r="Q138" i="2"/>
  <c r="Q181" i="2"/>
  <c r="Q224" i="2"/>
  <c r="Q276" i="2"/>
  <c r="Q317" i="2"/>
  <c r="Q358" i="2"/>
  <c r="Q397" i="2"/>
  <c r="Q437" i="2"/>
  <c r="Q474" i="2"/>
  <c r="X6" i="2"/>
  <c r="X15" i="2"/>
  <c r="X24" i="2"/>
  <c r="X41" i="2"/>
  <c r="V49" i="2" a="1"/>
  <c r="V57" i="2" a="1"/>
  <c r="V65" i="2" a="1"/>
  <c r="V72" i="2" a="1"/>
  <c r="V78" i="2" a="1"/>
  <c r="X84" i="2"/>
  <c r="V91" i="2" a="1"/>
  <c r="V104" i="2" a="1"/>
  <c r="V110" i="2" a="1"/>
  <c r="X116" i="2"/>
  <c r="V123" i="2" a="1"/>
  <c r="V136" i="2" a="1"/>
  <c r="X141" i="2"/>
  <c r="V148" i="2" a="1"/>
  <c r="W153" i="2"/>
  <c r="W159" i="2"/>
  <c r="W170" i="2"/>
  <c r="V176" i="2" a="1"/>
  <c r="V186" i="2" a="1"/>
  <c r="V191" i="2" a="1"/>
  <c r="V196" i="2" a="1"/>
  <c r="V201" i="2" a="1"/>
  <c r="X205" i="2"/>
  <c r="X210" i="2"/>
  <c r="X215" i="2"/>
  <c r="X220" i="2"/>
  <c r="W225" i="2"/>
  <c r="W230" i="2"/>
  <c r="W235" i="2"/>
  <c r="W240" i="2"/>
  <c r="V250" i="2" a="1"/>
  <c r="V255" i="2" a="1"/>
  <c r="V260" i="2" a="1"/>
  <c r="V265" i="2" a="1"/>
  <c r="X269" i="2"/>
  <c r="X274" i="2"/>
  <c r="G239" i="2"/>
  <c r="N92" i="2"/>
  <c r="L284" i="2" a="1"/>
  <c r="M320" i="2"/>
  <c r="N356" i="2"/>
  <c r="L389" i="2" a="1"/>
  <c r="L419" i="2" a="1"/>
  <c r="L441" i="2" a="1"/>
  <c r="M453" i="2"/>
  <c r="M468" i="2"/>
  <c r="L482" i="2" a="1"/>
  <c r="N493" i="2"/>
  <c r="N507" i="2"/>
  <c r="Q56" i="2"/>
  <c r="Q100" i="2"/>
  <c r="Q141" i="2"/>
  <c r="Q184" i="2"/>
  <c r="Q236" i="2"/>
  <c r="Q278" i="2"/>
  <c r="Q320" i="2"/>
  <c r="Q361" i="2"/>
  <c r="Q401" i="2"/>
  <c r="Q440" i="2"/>
  <c r="Q478" i="2"/>
  <c r="W7" i="2"/>
  <c r="W16" i="2"/>
  <c r="X25" i="2"/>
  <c r="V34" i="2" a="1"/>
  <c r="X42" i="2"/>
  <c r="V51" i="2" a="1"/>
  <c r="V58" i="2" a="1"/>
  <c r="W65" i="2"/>
  <c r="X72" i="2"/>
  <c r="V79" i="2" a="1"/>
  <c r="V92" i="2" a="1"/>
  <c r="V98" i="2" a="1"/>
  <c r="X104" i="2"/>
  <c r="V111" i="2" a="1"/>
  <c r="V124" i="2" a="1"/>
  <c r="V130" i="2" a="1"/>
  <c r="X136" i="2"/>
  <c r="W142" i="2"/>
  <c r="X148" i="2"/>
  <c r="V154" i="2" a="1"/>
  <c r="W160" i="2"/>
  <c r="X165" i="2"/>
  <c r="V171" i="2" a="1"/>
  <c r="X176" i="2"/>
  <c r="X181" i="2"/>
  <c r="X186" i="2"/>
  <c r="X191" i="2"/>
  <c r="X196" i="2"/>
  <c r="W201" i="2"/>
  <c r="W206" i="2"/>
  <c r="W211" i="2"/>
  <c r="W216" i="2"/>
  <c r="V226" i="2" a="1"/>
  <c r="V231" i="2" a="1"/>
  <c r="V236" i="2" a="1"/>
  <c r="V241" i="2" a="1"/>
  <c r="X245" i="2"/>
  <c r="X250" i="2"/>
  <c r="X255" i="2"/>
  <c r="X260" i="2"/>
  <c r="W265" i="2"/>
  <c r="W270" i="2"/>
  <c r="W275" i="2"/>
  <c r="W280" i="2"/>
  <c r="V290" i="2" a="1"/>
  <c r="V295" i="2" a="1"/>
  <c r="V300" i="2" a="1"/>
  <c r="V305" i="2" a="1"/>
  <c r="X309" i="2"/>
  <c r="X314" i="2"/>
  <c r="X319" i="2"/>
  <c r="X324" i="2"/>
  <c r="W329" i="2"/>
  <c r="W334" i="2"/>
  <c r="W339" i="2"/>
  <c r="W344" i="2"/>
  <c r="G272" i="2"/>
  <c r="N112" i="2"/>
  <c r="N201" i="2"/>
  <c r="N249" i="2"/>
  <c r="N289" i="2"/>
  <c r="L328" i="2" a="1"/>
  <c r="L364" i="2" a="1"/>
  <c r="L396" i="2" a="1"/>
  <c r="N424" i="2"/>
  <c r="N441" i="2"/>
  <c r="L457" i="2" a="1"/>
  <c r="L483" i="2" a="1"/>
  <c r="L497" i="2" a="1"/>
  <c r="N508" i="2"/>
  <c r="Q60" i="2"/>
  <c r="Q102" i="2"/>
  <c r="Q145" i="2"/>
  <c r="Q197" i="2"/>
  <c r="Q238" i="2"/>
  <c r="Q280" i="2"/>
  <c r="Q332" i="2"/>
  <c r="Q372" i="2"/>
  <c r="Q410" i="2"/>
  <c r="Q450" i="2"/>
  <c r="Q487" i="2"/>
  <c r="X9" i="2"/>
  <c r="V19" i="2" a="1"/>
  <c r="V27" i="2" a="1"/>
  <c r="V35" i="2" a="1"/>
  <c r="X51" i="2"/>
  <c r="X59" i="2"/>
  <c r="W66" i="2"/>
  <c r="V80" i="2" a="1"/>
  <c r="V86" i="2" a="1"/>
  <c r="X92" i="2"/>
  <c r="V99" i="2" a="1"/>
  <c r="V112" i="2" a="1"/>
  <c r="V118" i="2" a="1"/>
  <c r="X124" i="2"/>
  <c r="V131" i="2" a="1"/>
  <c r="W143" i="2"/>
  <c r="V155" i="2" a="1"/>
  <c r="V161" i="2" a="1"/>
  <c r="W166" i="2"/>
  <c r="V172" i="2" a="1"/>
  <c r="W182" i="2"/>
  <c r="W187" i="2"/>
  <c r="W192" i="2"/>
  <c r="V202" i="2" a="1"/>
  <c r="V207" i="2" a="1"/>
  <c r="V212" i="2" a="1"/>
  <c r="V217" i="2" a="1"/>
  <c r="X221" i="2"/>
  <c r="X226" i="2"/>
  <c r="X231" i="2"/>
  <c r="X236" i="2"/>
  <c r="W241" i="2"/>
  <c r="W246" i="2"/>
  <c r="W251" i="2"/>
  <c r="W256" i="2"/>
  <c r="V266" i="2" a="1"/>
  <c r="V271" i="2" a="1"/>
  <c r="V276" i="2" a="1"/>
  <c r="V281" i="2" a="1"/>
  <c r="X285" i="2"/>
  <c r="X290" i="2"/>
  <c r="X295" i="2"/>
  <c r="X300" i="2"/>
  <c r="W305" i="2"/>
  <c r="W310" i="2"/>
  <c r="W315" i="2"/>
  <c r="W320" i="2"/>
  <c r="V330" i="2" a="1"/>
  <c r="V335" i="2" a="1"/>
  <c r="V340" i="2" a="1"/>
  <c r="V345" i="2" a="1"/>
  <c r="X349" i="2"/>
  <c r="W354" i="2"/>
  <c r="V359" i="2" a="1"/>
  <c r="W363" i="2"/>
  <c r="V368" i="2" a="1"/>
  <c r="X372" i="2"/>
  <c r="X381" i="2"/>
  <c r="W386" i="2"/>
  <c r="V391" i="2" a="1"/>
  <c r="W395" i="2"/>
  <c r="V400" i="2" a="1"/>
  <c r="X404" i="2"/>
  <c r="X413" i="2"/>
  <c r="W418" i="2"/>
  <c r="V423" i="2" a="1"/>
  <c r="W427" i="2"/>
  <c r="V432" i="2" a="1"/>
  <c r="X436" i="2"/>
  <c r="X445" i="2"/>
  <c r="W450" i="2"/>
  <c r="V455" i="2" a="1"/>
  <c r="W459" i="2"/>
  <c r="V464" i="2" a="1"/>
  <c r="X468" i="2"/>
  <c r="X477" i="2"/>
  <c r="X481" i="2"/>
  <c r="X485" i="2"/>
  <c r="X489" i="2"/>
  <c r="X493" i="2"/>
  <c r="X497" i="2"/>
  <c r="G389" i="2"/>
  <c r="N204" i="2"/>
  <c r="M252" i="2"/>
  <c r="M292" i="2"/>
  <c r="N328" i="2"/>
  <c r="N364" i="2"/>
  <c r="N396" i="2"/>
  <c r="N442" i="2"/>
  <c r="M457" i="2"/>
  <c r="N469" i="2"/>
  <c r="G392" i="2"/>
  <c r="N116" i="2"/>
  <c r="L205" i="2" a="1"/>
  <c r="N252" i="2"/>
  <c r="N292" i="2"/>
  <c r="L329" i="2" a="1"/>
  <c r="L365" i="2" a="1"/>
  <c r="L397" i="2" a="1"/>
  <c r="M425" i="2"/>
  <c r="L443" i="2" a="1"/>
  <c r="N457" i="2"/>
  <c r="M472" i="2"/>
  <c r="L484" i="2" a="1"/>
  <c r="N497" i="2"/>
  <c r="Q17" i="2"/>
  <c r="Q62" i="2"/>
  <c r="Q105" i="2"/>
  <c r="Q157" i="2"/>
  <c r="Q199" i="2"/>
  <c r="Q241" i="2"/>
  <c r="Q293" i="2"/>
  <c r="Q336" i="2"/>
  <c r="Q375" i="2"/>
  <c r="Q414" i="2"/>
  <c r="Q454" i="2"/>
  <c r="Q490" i="2"/>
  <c r="X10" i="2"/>
  <c r="X19" i="2"/>
  <c r="W28" i="2"/>
  <c r="V36" i="2" a="1"/>
  <c r="V44" i="2" a="1"/>
  <c r="W60" i="2"/>
  <c r="V68" i="2" a="1"/>
  <c r="V74" i="2" a="1"/>
  <c r="X80" i="2"/>
  <c r="V87" i="2" a="1"/>
  <c r="V100" i="2" a="1"/>
  <c r="V106" i="2" a="1"/>
  <c r="X112" i="2"/>
  <c r="V119" i="2" a="1"/>
  <c r="V132" i="2" a="1"/>
  <c r="V138" i="2" a="1"/>
  <c r="W144" i="2"/>
  <c r="X149" i="2"/>
  <c r="V156" i="2" a="1"/>
  <c r="W161" i="2"/>
  <c r="V167" i="2" a="1"/>
  <c r="X172" i="2"/>
  <c r="X177" i="2"/>
  <c r="V183" i="2" a="1"/>
  <c r="V188" i="2" a="1"/>
  <c r="V193" i="2" a="1"/>
  <c r="X197" i="2"/>
  <c r="X202" i="2"/>
  <c r="X207" i="2"/>
  <c r="X212" i="2"/>
  <c r="W217" i="2"/>
  <c r="W222" i="2"/>
  <c r="W227" i="2"/>
  <c r="W232" i="2"/>
  <c r="V242" i="2" a="1"/>
  <c r="V247" i="2" a="1"/>
  <c r="V252" i="2" a="1"/>
  <c r="V257" i="2" a="1"/>
  <c r="X261" i="2"/>
  <c r="X266" i="2"/>
  <c r="X271" i="2"/>
  <c r="X276" i="2"/>
  <c r="W281" i="2"/>
  <c r="W286" i="2"/>
  <c r="W291" i="2"/>
  <c r="W296" i="2"/>
  <c r="V306" i="2" a="1"/>
  <c r="V311" i="2" a="1"/>
  <c r="V316" i="2" a="1"/>
  <c r="V321" i="2" a="1"/>
  <c r="X325" i="2"/>
  <c r="X330" i="2"/>
  <c r="X335" i="2"/>
  <c r="X340" i="2"/>
  <c r="W345" i="2"/>
  <c r="W350" i="2"/>
  <c r="V355" i="2" a="1"/>
  <c r="W359" i="2"/>
  <c r="V364" i="2" a="1"/>
  <c r="X368" i="2"/>
  <c r="X377" i="2"/>
  <c r="W382" i="2"/>
  <c r="G415" i="2"/>
  <c r="N205" i="2"/>
  <c r="M329" i="2"/>
  <c r="M365" i="2"/>
  <c r="M397" i="2"/>
  <c r="L426" i="2" a="1"/>
  <c r="N443" i="2"/>
  <c r="N458" i="2"/>
  <c r="L473" i="2" a="1"/>
  <c r="N484" i="2"/>
  <c r="M498" i="2"/>
  <c r="Q20" i="2"/>
  <c r="Q64" i="2"/>
  <c r="Q116" i="2"/>
  <c r="Q158" i="2"/>
  <c r="Q200" i="2"/>
  <c r="Q244" i="2"/>
  <c r="Q295" i="2"/>
  <c r="Q337" i="2"/>
  <c r="Q376" i="2"/>
  <c r="Q416" i="2"/>
  <c r="Q455" i="2"/>
  <c r="Q492" i="2"/>
  <c r="V11" i="2" a="1"/>
  <c r="V20" i="2" a="1"/>
  <c r="X28" i="2"/>
  <c r="V37" i="2" a="1"/>
  <c r="W44" i="2"/>
  <c r="W52" i="2"/>
  <c r="X60" i="2"/>
  <c r="W68" i="2"/>
  <c r="W74" i="2"/>
  <c r="V81" i="2" a="1"/>
  <c r="W87" i="2"/>
  <c r="W93" i="2"/>
  <c r="W100" i="2"/>
  <c r="W106" i="2"/>
  <c r="V113" i="2" a="1"/>
  <c r="W119" i="2"/>
  <c r="W125" i="2"/>
  <c r="W132" i="2"/>
  <c r="W138" i="2"/>
  <c r="X144" i="2"/>
  <c r="V150" i="2" a="1"/>
  <c r="W156" i="2"/>
  <c r="X161" i="2"/>
  <c r="W167" i="2"/>
  <c r="V173" i="2" a="1"/>
  <c r="V178" i="2" a="1"/>
  <c r="W183" i="2"/>
  <c r="W188" i="2"/>
  <c r="V198" i="2" a="1"/>
  <c r="V203" i="2" a="1"/>
  <c r="V208" i="2" a="1"/>
  <c r="V213" i="2" a="1"/>
  <c r="X217" i="2"/>
  <c r="X222" i="2"/>
  <c r="X227" i="2"/>
  <c r="X232" i="2"/>
  <c r="W237" i="2"/>
  <c r="W242" i="2"/>
  <c r="W247" i="2"/>
  <c r="W252" i="2"/>
  <c r="V262" i="2" a="1"/>
  <c r="V267" i="2" a="1"/>
  <c r="V272" i="2" a="1"/>
  <c r="V277" i="2" a="1"/>
  <c r="X281" i="2"/>
  <c r="X286" i="2"/>
  <c r="X291" i="2"/>
  <c r="X296" i="2"/>
  <c r="W301" i="2"/>
  <c r="W306" i="2"/>
  <c r="W311" i="2"/>
  <c r="W316" i="2"/>
  <c r="V326" i="2" a="1"/>
  <c r="V331" i="2" a="1"/>
  <c r="V336" i="2" a="1"/>
  <c r="V341" i="2" a="1"/>
  <c r="X345" i="2"/>
  <c r="X350" i="2"/>
  <c r="X359" i="2"/>
  <c r="W364" i="2"/>
  <c r="V369" i="2" a="1"/>
  <c r="W373" i="2"/>
  <c r="V378" i="2" a="1"/>
  <c r="X382" i="2"/>
  <c r="X391" i="2"/>
  <c r="W396" i="2"/>
  <c r="V401" i="2" a="1"/>
  <c r="W405" i="2"/>
  <c r="G76" i="2"/>
  <c r="L321" i="2" a="1"/>
  <c r="L459" i="2" a="1"/>
  <c r="Q46" i="2"/>
  <c r="Q233" i="2"/>
  <c r="Q398" i="2"/>
  <c r="V16" i="2" a="1"/>
  <c r="X49" i="2"/>
  <c r="W78" i="2"/>
  <c r="W104" i="2"/>
  <c r="W129" i="2"/>
  <c r="X153" i="2"/>
  <c r="W176" i="2"/>
  <c r="W196" i="2"/>
  <c r="V216" i="2" a="1"/>
  <c r="X235" i="2"/>
  <c r="W255" i="2"/>
  <c r="V275" i="2" a="1"/>
  <c r="W290" i="2"/>
  <c r="X305" i="2"/>
  <c r="W321" i="2"/>
  <c r="X338" i="2"/>
  <c r="V363" i="2" a="1"/>
  <c r="V373" i="2" a="1"/>
  <c r="V385" i="2" a="1"/>
  <c r="V394" i="2" a="1"/>
  <c r="W410" i="2"/>
  <c r="V418" i="2" a="1"/>
  <c r="V426" i="2" a="1"/>
  <c r="X432" i="2"/>
  <c r="W440" i="2"/>
  <c r="V447" i="2" a="1"/>
  <c r="X454" i="2"/>
  <c r="X462" i="2"/>
  <c r="V469" i="2" a="1"/>
  <c r="W475" i="2"/>
  <c r="W481" i="2"/>
  <c r="X498" i="2"/>
  <c r="X504" i="2"/>
  <c r="AA9" i="2"/>
  <c r="AA29" i="2"/>
  <c r="AA53" i="2"/>
  <c r="AA72" i="2"/>
  <c r="AA91" i="2"/>
  <c r="AA111" i="2"/>
  <c r="AA132" i="2"/>
  <c r="AA151" i="2"/>
  <c r="AA170" i="2"/>
  <c r="AA189" i="2"/>
  <c r="AA209" i="2"/>
  <c r="AA228" i="2"/>
  <c r="AA245" i="2"/>
  <c r="AA262" i="2"/>
  <c r="AA279" i="2"/>
  <c r="AA296" i="2"/>
  <c r="AA312" i="2"/>
  <c r="AA328" i="2"/>
  <c r="AA344" i="2"/>
  <c r="AA360" i="2"/>
  <c r="AA376" i="2"/>
  <c r="AA392" i="2"/>
  <c r="AA408" i="2"/>
  <c r="AA424" i="2"/>
  <c r="AA440" i="2"/>
  <c r="AA456" i="2"/>
  <c r="AA472" i="2"/>
  <c r="AA488" i="2"/>
  <c r="AA504" i="2"/>
  <c r="G242" i="2"/>
  <c r="N336" i="2"/>
  <c r="L468" i="2" a="1"/>
  <c r="Q58" i="2"/>
  <c r="Q237" i="2"/>
  <c r="Q406" i="2"/>
  <c r="X17" i="2"/>
  <c r="W51" i="2"/>
  <c r="W79" i="2"/>
  <c r="V105" i="2" a="1"/>
  <c r="W130" i="2"/>
  <c r="W154" i="2"/>
  <c r="V177" i="2" a="1"/>
  <c r="V197" i="2" a="1"/>
  <c r="X216" i="2"/>
  <c r="W236" i="2"/>
  <c r="V256" i="2" a="1"/>
  <c r="X275" i="2"/>
  <c r="V291" i="2" a="1"/>
  <c r="X306" i="2"/>
  <c r="V324" i="2" a="1"/>
  <c r="V339" i="2" a="1"/>
  <c r="W353" i="2"/>
  <c r="X373" i="2"/>
  <c r="W394" i="2"/>
  <c r="W403" i="2"/>
  <c r="V411" i="2" a="1"/>
  <c r="X418" i="2"/>
  <c r="W426" i="2"/>
  <c r="V433" i="2" a="1"/>
  <c r="X440" i="2"/>
  <c r="W447" i="2"/>
  <c r="V463" i="2" a="1"/>
  <c r="W476" i="2"/>
  <c r="V482" i="2" a="1"/>
  <c r="X487" i="2"/>
  <c r="W493" i="2"/>
  <c r="V505" i="2" a="1"/>
  <c r="AA10" i="2"/>
  <c r="AA31" i="2"/>
  <c r="AA54" i="2"/>
  <c r="AA73" i="2"/>
  <c r="AA92" i="2"/>
  <c r="AA113" i="2"/>
  <c r="AA133" i="2"/>
  <c r="AA152" i="2"/>
  <c r="AA171" i="2"/>
  <c r="AA191" i="2"/>
  <c r="AA211" i="2"/>
  <c r="AA229" i="2"/>
  <c r="AA246" i="2"/>
  <c r="AA263" i="2"/>
  <c r="AA280" i="2"/>
  <c r="AA297" i="2"/>
  <c r="AA313" i="2"/>
  <c r="AA329" i="2"/>
  <c r="AA345" i="2"/>
  <c r="AA361" i="2"/>
  <c r="AA377" i="2"/>
  <c r="AA393" i="2"/>
  <c r="AA409" i="2"/>
  <c r="AA425" i="2"/>
  <c r="AA441" i="2"/>
  <c r="AA457" i="2"/>
  <c r="AA473" i="2"/>
  <c r="AA489" i="2"/>
  <c r="AA505" i="2"/>
  <c r="N6" i="2"/>
  <c r="M356" i="2"/>
  <c r="L469" i="2" a="1"/>
  <c r="Q61" i="2"/>
  <c r="Q240" i="2"/>
  <c r="Q413" i="2"/>
  <c r="W19" i="2"/>
  <c r="V52" i="2" a="1"/>
  <c r="W80" i="2"/>
  <c r="W105" i="2"/>
  <c r="W131" i="2"/>
  <c r="W155" i="2"/>
  <c r="W177" i="2"/>
  <c r="W197" i="2"/>
  <c r="V237" i="2" a="1"/>
  <c r="X256" i="2"/>
  <c r="W276" i="2"/>
  <c r="V292" i="2" a="1"/>
  <c r="W324" i="2"/>
  <c r="X339" i="2"/>
  <c r="X353" i="2"/>
  <c r="X363" i="2"/>
  <c r="X375" i="2"/>
  <c r="W385" i="2"/>
  <c r="X394" i="2"/>
  <c r="X403" i="2"/>
  <c r="W412" i="2"/>
  <c r="V419" i="2" a="1"/>
  <c r="X426" i="2"/>
  <c r="V441" i="2" a="1"/>
  <c r="V449" i="2" a="1"/>
  <c r="W455" i="2"/>
  <c r="W469" i="2"/>
  <c r="X476" i="2"/>
  <c r="W488" i="2"/>
  <c r="V494" i="2" a="1"/>
  <c r="X499" i="2"/>
  <c r="AA11" i="2"/>
  <c r="AA33" i="2"/>
  <c r="AA55" i="2"/>
  <c r="AA74" i="2"/>
  <c r="AA93" i="2"/>
  <c r="AA115" i="2"/>
  <c r="AA134" i="2"/>
  <c r="AA153" i="2"/>
  <c r="AA172" i="2"/>
  <c r="AA193" i="2"/>
  <c r="AA212" i="2"/>
  <c r="AA230" i="2"/>
  <c r="AA247" i="2"/>
  <c r="AA264" i="2"/>
  <c r="AA281" i="2"/>
  <c r="AA298" i="2"/>
  <c r="AA314" i="2"/>
  <c r="AA330" i="2"/>
  <c r="AA346" i="2"/>
  <c r="AA362" i="2"/>
  <c r="AA378" i="2"/>
  <c r="AA394" i="2"/>
  <c r="AA410" i="2"/>
  <c r="AA426" i="2"/>
  <c r="AA442" i="2"/>
  <c r="AA458" i="2"/>
  <c r="AA474" i="2"/>
  <c r="AA490" i="2"/>
  <c r="AA506" i="2"/>
  <c r="M89" i="2"/>
  <c r="Q66" i="2"/>
  <c r="Q253" i="2"/>
  <c r="Q417" i="2"/>
  <c r="V53" i="2" a="1"/>
  <c r="V107" i="2" a="1"/>
  <c r="X132" i="2"/>
  <c r="X156" i="2"/>
  <c r="W178" i="2"/>
  <c r="W198" i="2"/>
  <c r="V218" i="2" a="1"/>
  <c r="X237" i="2"/>
  <c r="W257" i="2"/>
  <c r="W294" i="2"/>
  <c r="W309" i="2"/>
  <c r="V325" i="2" a="1"/>
  <c r="W340" i="2"/>
  <c r="V354" i="2" a="1"/>
  <c r="X364" i="2"/>
  <c r="V376" i="2" a="1"/>
  <c r="X385" i="2"/>
  <c r="V395" i="2" a="1"/>
  <c r="V404" i="2" a="1"/>
  <c r="X412" i="2"/>
  <c r="V427" i="2" a="1"/>
  <c r="X433" i="2"/>
  <c r="W441" i="2"/>
  <c r="X455" i="2"/>
  <c r="W463" i="2"/>
  <c r="X469" i="2"/>
  <c r="V477" i="2" a="1"/>
  <c r="W482" i="2"/>
  <c r="X488" i="2"/>
  <c r="W500" i="2"/>
  <c r="W505" i="2"/>
  <c r="AA12" i="2"/>
  <c r="AA36" i="2"/>
  <c r="AA56" i="2"/>
  <c r="AA75" i="2"/>
  <c r="AA95" i="2"/>
  <c r="AA116" i="2"/>
  <c r="AA135" i="2"/>
  <c r="AA154" i="2"/>
  <c r="AA173" i="2"/>
  <c r="AA195" i="2"/>
  <c r="AA213" i="2"/>
  <c r="AA231" i="2"/>
  <c r="AA248" i="2"/>
  <c r="AA265" i="2"/>
  <c r="AA282" i="2"/>
  <c r="AA299" i="2"/>
  <c r="AA315" i="2"/>
  <c r="AA331" i="2"/>
  <c r="AA347" i="2"/>
  <c r="AA363" i="2"/>
  <c r="AA379" i="2"/>
  <c r="AA395" i="2"/>
  <c r="AA411" i="2"/>
  <c r="AA427" i="2"/>
  <c r="AA443" i="2"/>
  <c r="AA459" i="2"/>
  <c r="AA475" i="2"/>
  <c r="AA491" i="2"/>
  <c r="AA507" i="2"/>
  <c r="N93" i="2"/>
  <c r="L372" i="2" a="1"/>
  <c r="N479" i="2"/>
  <c r="Q98" i="2"/>
  <c r="Q277" i="2"/>
  <c r="Q438" i="2"/>
  <c r="V25" i="2" a="1"/>
  <c r="W57" i="2"/>
  <c r="V85" i="2" a="1"/>
  <c r="W110" i="2"/>
  <c r="W136" i="2"/>
  <c r="V160" i="2" a="1"/>
  <c r="W181" i="2"/>
  <c r="V221" i="2" a="1"/>
  <c r="X240" i="2"/>
  <c r="W260" i="2"/>
  <c r="X279" i="2"/>
  <c r="X294" i="2"/>
  <c r="V310" i="2" a="1"/>
  <c r="W325" i="2"/>
  <c r="X354" i="2"/>
  <c r="X366" i="2"/>
  <c r="W376" i="2"/>
  <c r="V386" i="2" a="1"/>
  <c r="W404" i="2"/>
  <c r="V413" i="2" a="1"/>
  <c r="W419" i="2"/>
  <c r="X441" i="2"/>
  <c r="W449" i="2"/>
  <c r="V456" i="2" a="1"/>
  <c r="X463" i="2"/>
  <c r="W470" i="2"/>
  <c r="X482" i="2"/>
  <c r="V489" i="2" a="1"/>
  <c r="W494" i="2"/>
  <c r="X500" i="2"/>
  <c r="X505" i="2"/>
  <c r="AA13" i="2"/>
  <c r="AA37" i="2"/>
  <c r="AA57" i="2"/>
  <c r="AA76" i="2"/>
  <c r="AA97" i="2"/>
  <c r="AA117" i="2"/>
  <c r="AA136" i="2"/>
  <c r="AA155" i="2"/>
  <c r="AA175" i="2"/>
  <c r="AA196" i="2"/>
  <c r="AA214" i="2"/>
  <c r="AA232" i="2"/>
  <c r="AA249" i="2"/>
  <c r="AA266" i="2"/>
  <c r="AA283" i="2"/>
  <c r="AA300" i="2"/>
  <c r="AA316" i="2"/>
  <c r="AA332" i="2"/>
  <c r="AA348" i="2"/>
  <c r="AA364" i="2"/>
  <c r="AA380" i="2"/>
  <c r="AA396" i="2"/>
  <c r="AA412" i="2"/>
  <c r="AA428" i="2"/>
  <c r="AA444" i="2"/>
  <c r="AA460" i="2"/>
  <c r="AA476" i="2"/>
  <c r="AA492" i="2"/>
  <c r="AA508" i="2"/>
  <c r="N133" i="2"/>
  <c r="N388" i="2"/>
  <c r="N482" i="2"/>
  <c r="Q101" i="2"/>
  <c r="Q279" i="2"/>
  <c r="Q445" i="2"/>
  <c r="X58" i="2"/>
  <c r="W85" i="2"/>
  <c r="W111" i="2"/>
  <c r="V137" i="2" a="1"/>
  <c r="X160" i="2"/>
  <c r="V182" i="2" a="1"/>
  <c r="X201" i="2"/>
  <c r="W221" i="2"/>
  <c r="V261" i="2" a="1"/>
  <c r="V280" i="2" a="1"/>
  <c r="W295" i="2"/>
  <c r="X310" i="2"/>
  <c r="W326" i="2"/>
  <c r="X343" i="2"/>
  <c r="W355" i="2"/>
  <c r="V367" i="2" a="1"/>
  <c r="X376" i="2"/>
  <c r="X386" i="2"/>
  <c r="X395" i="2"/>
  <c r="V405" i="2" a="1"/>
  <c r="V420" i="2" a="1"/>
  <c r="X427" i="2"/>
  <c r="W435" i="2"/>
  <c r="V442" i="2" a="1"/>
  <c r="X449" i="2"/>
  <c r="X456" i="2"/>
  <c r="W464" i="2"/>
  <c r="V471" i="2" a="1"/>
  <c r="W477" i="2"/>
  <c r="X494" i="2"/>
  <c r="V501" i="2" a="1"/>
  <c r="V506" i="2" a="1"/>
  <c r="AA15" i="2"/>
  <c r="AA38" i="2"/>
  <c r="AA58" i="2"/>
  <c r="AA77" i="2"/>
  <c r="AA99" i="2"/>
  <c r="AA118" i="2"/>
  <c r="AA137" i="2"/>
  <c r="AA156" i="2"/>
  <c r="AA177" i="2"/>
  <c r="AA197" i="2"/>
  <c r="AA215" i="2"/>
  <c r="AA233" i="2"/>
  <c r="AA250" i="2"/>
  <c r="AA267" i="2"/>
  <c r="AA284" i="2"/>
  <c r="AA301" i="2"/>
  <c r="AA317" i="2"/>
  <c r="AA333" i="2"/>
  <c r="AA349" i="2"/>
  <c r="AA365" i="2"/>
  <c r="AA381" i="2"/>
  <c r="AA397" i="2"/>
  <c r="AA413" i="2"/>
  <c r="AA429" i="2"/>
  <c r="AA445" i="2"/>
  <c r="AA461" i="2"/>
  <c r="AA477" i="2"/>
  <c r="AA493" i="2"/>
  <c r="N188" i="2"/>
  <c r="M389" i="2"/>
  <c r="N483" i="2"/>
  <c r="Q103" i="2"/>
  <c r="Q282" i="2"/>
  <c r="Q453" i="2"/>
  <c r="V28" i="2" a="1"/>
  <c r="W86" i="2"/>
  <c r="W112" i="2"/>
  <c r="W137" i="2"/>
  <c r="X182" i="2"/>
  <c r="W202" i="2"/>
  <c r="V222" i="2" a="1"/>
  <c r="X241" i="2"/>
  <c r="W261" i="2"/>
  <c r="X280" i="2"/>
  <c r="V296" i="2" a="1"/>
  <c r="X311" i="2"/>
  <c r="V329" i="2" a="1"/>
  <c r="V344" i="2" a="1"/>
  <c r="W357" i="2"/>
  <c r="V377" i="2" a="1"/>
  <c r="V387" i="2" a="1"/>
  <c r="V396" i="2" a="1"/>
  <c r="W413" i="2"/>
  <c r="W421" i="2"/>
  <c r="V428" i="2" a="1"/>
  <c r="X435" i="2"/>
  <c r="W442" i="2"/>
  <c r="V450" i="2" a="1"/>
  <c r="V458" i="2" a="1"/>
  <c r="X464" i="2"/>
  <c r="X471" i="2"/>
  <c r="V478" i="2" a="1"/>
  <c r="X483" i="2"/>
  <c r="W489" i="2"/>
  <c r="AA17" i="2"/>
  <c r="AA39" i="2"/>
  <c r="AA59" i="2"/>
  <c r="AA79" i="2"/>
  <c r="AA100" i="2"/>
  <c r="AA119" i="2"/>
  <c r="AA138" i="2"/>
  <c r="AA157" i="2"/>
  <c r="AA179" i="2"/>
  <c r="AA198" i="2"/>
  <c r="AA216" i="2"/>
  <c r="AA234" i="2"/>
  <c r="AA251" i="2"/>
  <c r="AA268" i="2"/>
  <c r="AA285" i="2"/>
  <c r="AA302" i="2"/>
  <c r="AA318" i="2"/>
  <c r="AA334" i="2"/>
  <c r="AA350" i="2"/>
  <c r="AA366" i="2"/>
  <c r="AA382" i="2"/>
  <c r="AA398" i="2"/>
  <c r="AA414" i="2"/>
  <c r="AA430" i="2"/>
  <c r="AA446" i="2"/>
  <c r="AA462" i="2"/>
  <c r="AA478" i="2"/>
  <c r="AA494" i="2"/>
  <c r="L192" i="2" a="1"/>
  <c r="L404" i="2" a="1"/>
  <c r="L487" i="2" a="1"/>
  <c r="Q118" i="2"/>
  <c r="Q296" i="2"/>
  <c r="Q456" i="2"/>
  <c r="V29" i="2" a="1"/>
  <c r="V61" i="2" a="1"/>
  <c r="V88" i="2" a="1"/>
  <c r="V139" i="2" a="1"/>
  <c r="V162" i="2" a="1"/>
  <c r="X183" i="2"/>
  <c r="W203" i="2"/>
  <c r="V223" i="2" a="1"/>
  <c r="X242" i="2"/>
  <c r="W262" i="2"/>
  <c r="V297" i="2" a="1"/>
  <c r="V314" i="2" a="1"/>
  <c r="X344" i="2"/>
  <c r="X357" i="2"/>
  <c r="W367" i="2"/>
  <c r="W377" i="2"/>
  <c r="W387" i="2"/>
  <c r="X396" i="2"/>
  <c r="X405" i="2"/>
  <c r="V414" i="2" a="1"/>
  <c r="X421" i="2"/>
  <c r="W428" i="2"/>
  <c r="V436" i="2" a="1"/>
  <c r="V443" i="2" a="1"/>
  <c r="X450" i="2"/>
  <c r="W458" i="2"/>
  <c r="V465" i="2" a="1"/>
  <c r="V472" i="2" a="1"/>
  <c r="W484" i="2"/>
  <c r="V490" i="2" a="1"/>
  <c r="X495" i="2"/>
  <c r="W501" i="2"/>
  <c r="W506" i="2"/>
  <c r="AA20" i="2"/>
  <c r="AA40" i="2"/>
  <c r="AA60" i="2"/>
  <c r="AA81" i="2"/>
  <c r="AA101" i="2"/>
  <c r="AA120" i="2"/>
  <c r="AA139" i="2"/>
  <c r="AA159" i="2"/>
  <c r="AA180" i="2"/>
  <c r="AA199" i="2"/>
  <c r="AA217" i="2"/>
  <c r="AA235" i="2"/>
  <c r="AA252" i="2"/>
  <c r="AA269" i="2"/>
  <c r="AA286" i="2"/>
  <c r="AA303" i="2"/>
  <c r="AA319" i="2"/>
  <c r="AA335" i="2"/>
  <c r="AA351" i="2"/>
  <c r="AA367" i="2"/>
  <c r="AA383" i="2"/>
  <c r="AA399" i="2"/>
  <c r="AA415" i="2"/>
  <c r="AA431" i="2"/>
  <c r="AA447" i="2"/>
  <c r="AA463" i="2"/>
  <c r="AA479" i="2"/>
  <c r="AA495" i="2"/>
  <c r="L216" i="2" a="1"/>
  <c r="L418" i="2" a="1"/>
  <c r="M493" i="2"/>
  <c r="Q140" i="2"/>
  <c r="Q318" i="2"/>
  <c r="Q476" i="2"/>
  <c r="X33" i="2"/>
  <c r="W91" i="2"/>
  <c r="V117" i="2" a="1"/>
  <c r="V142" i="2" a="1"/>
  <c r="W165" i="2"/>
  <c r="W186" i="2"/>
  <c r="V206" i="2" a="1"/>
  <c r="X225" i="2"/>
  <c r="W245" i="2"/>
  <c r="V282" i="2" a="1"/>
  <c r="W299" i="2"/>
  <c r="W314" i="2"/>
  <c r="X329" i="2"/>
  <c r="V358" i="2" a="1"/>
  <c r="X367" i="2"/>
  <c r="W378" i="2"/>
  <c r="W389" i="2"/>
  <c r="X398" i="2"/>
  <c r="X407" i="2"/>
  <c r="W414" i="2"/>
  <c r="V422" i="2" a="1"/>
  <c r="X428" i="2"/>
  <c r="W436" i="2"/>
  <c r="W444" i="2"/>
  <c r="V451" i="2" a="1"/>
  <c r="X458" i="2"/>
  <c r="W472" i="2"/>
  <c r="W478" i="2"/>
  <c r="X484" i="2"/>
  <c r="W496" i="2"/>
  <c r="X501" i="2"/>
  <c r="X506" i="2"/>
  <c r="AA21" i="2"/>
  <c r="AA41" i="2"/>
  <c r="AA61" i="2"/>
  <c r="AA83" i="2"/>
  <c r="AA102" i="2"/>
  <c r="AA121" i="2"/>
  <c r="AA140" i="2"/>
  <c r="AA161" i="2"/>
  <c r="AA181" i="2"/>
  <c r="AA200" i="2"/>
  <c r="AA218" i="2"/>
  <c r="AA236" i="2"/>
  <c r="AA253" i="2"/>
  <c r="AA270" i="2"/>
  <c r="AA287" i="2"/>
  <c r="AA304" i="2"/>
  <c r="AA320" i="2"/>
  <c r="AA336" i="2"/>
  <c r="AA352" i="2"/>
  <c r="AA368" i="2"/>
  <c r="AA384" i="2"/>
  <c r="AA400" i="2"/>
  <c r="AA416" i="2"/>
  <c r="AA432" i="2"/>
  <c r="AA448" i="2"/>
  <c r="AA464" i="2"/>
  <c r="AA480" i="2"/>
  <c r="AA496" i="2"/>
  <c r="L241" i="2" a="1"/>
  <c r="M420" i="2"/>
  <c r="M494" i="2"/>
  <c r="Q142" i="2"/>
  <c r="Q322" i="2"/>
  <c r="Q483" i="2"/>
  <c r="V66" i="2" a="1"/>
  <c r="W92" i="2"/>
  <c r="W117" i="2"/>
  <c r="V143" i="2" a="1"/>
  <c r="V166" i="2" a="1"/>
  <c r="V187" i="2" a="1"/>
  <c r="X206" i="2"/>
  <c r="W226" i="2"/>
  <c r="V246" i="2" a="1"/>
  <c r="X265" i="2"/>
  <c r="X284" i="2"/>
  <c r="X299" i="2"/>
  <c r="V315" i="2" a="1"/>
  <c r="W330" i="2"/>
  <c r="V346" i="2" a="1"/>
  <c r="W358" i="2"/>
  <c r="W368" i="2"/>
  <c r="W380" i="2"/>
  <c r="X389" i="2"/>
  <c r="V399" i="2" a="1"/>
  <c r="V408" i="2" a="1"/>
  <c r="X414" i="2"/>
  <c r="W422" i="2"/>
  <c r="V437" i="2" a="1"/>
  <c r="X444" i="2"/>
  <c r="V459" i="2" a="1"/>
  <c r="X465" i="2"/>
  <c r="X472" i="2"/>
  <c r="X478" i="2"/>
  <c r="V485" i="2" a="1"/>
  <c r="W490" i="2"/>
  <c r="X496" i="2"/>
  <c r="V502" i="2" a="1"/>
  <c r="AA22" i="2"/>
  <c r="AA42" i="2"/>
  <c r="AA63" i="2"/>
  <c r="AA84" i="2"/>
  <c r="AA103" i="2"/>
  <c r="AA122" i="2"/>
  <c r="AA141" i="2"/>
  <c r="AA163" i="2"/>
  <c r="AA182" i="2"/>
  <c r="AA201" i="2"/>
  <c r="AA219" i="2"/>
  <c r="AA237" i="2"/>
  <c r="AA254" i="2"/>
  <c r="AA271" i="2"/>
  <c r="AA288" i="2"/>
  <c r="AA305" i="2"/>
  <c r="AA321" i="2"/>
  <c r="AA337" i="2"/>
  <c r="AA353" i="2"/>
  <c r="AA369" i="2"/>
  <c r="AA385" i="2"/>
  <c r="AA401" i="2"/>
  <c r="AA417" i="2"/>
  <c r="AA433" i="2"/>
  <c r="AA449" i="2"/>
  <c r="AA465" i="2"/>
  <c r="AA481" i="2"/>
  <c r="AA497" i="2"/>
  <c r="L244" i="2" a="1"/>
  <c r="L430" i="2" a="1"/>
  <c r="M497" i="2"/>
  <c r="Q154" i="2"/>
  <c r="Q334" i="2"/>
  <c r="Q489" i="2"/>
  <c r="W35" i="2"/>
  <c r="V67" i="2" a="1"/>
  <c r="V93" i="2" a="1"/>
  <c r="W118" i="2"/>
  <c r="V144" i="2" a="1"/>
  <c r="X166" i="2"/>
  <c r="X187" i="2"/>
  <c r="W207" i="2"/>
  <c r="V227" i="2" a="1"/>
  <c r="X246" i="2"/>
  <c r="W266" i="2"/>
  <c r="V285" i="2" a="1"/>
  <c r="W300" i="2"/>
  <c r="X315" i="2"/>
  <c r="W331" i="2"/>
  <c r="X348" i="2"/>
  <c r="X358" i="2"/>
  <c r="X380" i="2"/>
  <c r="V390" i="2" a="1"/>
  <c r="W408" i="2"/>
  <c r="V415" i="2" a="1"/>
  <c r="X422" i="2"/>
  <c r="X430" i="2"/>
  <c r="V445" i="2" a="1"/>
  <c r="W451" i="2"/>
  <c r="W466" i="2"/>
  <c r="V473" i="2" a="1"/>
  <c r="X490" i="2"/>
  <c r="V497" i="2" a="1"/>
  <c r="X507" i="2"/>
  <c r="AA23" i="2"/>
  <c r="AA43" i="2"/>
  <c r="AA65" i="2"/>
  <c r="AA85" i="2"/>
  <c r="AA104" i="2"/>
  <c r="AA123" i="2"/>
  <c r="AA143" i="2"/>
  <c r="AA164" i="2"/>
  <c r="AA183" i="2"/>
  <c r="AA202" i="2"/>
  <c r="AA220" i="2"/>
  <c r="AA238" i="2"/>
  <c r="AA255" i="2"/>
  <c r="AA272" i="2"/>
  <c r="AA289" i="2"/>
  <c r="AA306" i="2"/>
  <c r="AA322" i="2"/>
  <c r="AA338" i="2"/>
  <c r="AA354" i="2"/>
  <c r="AA370" i="2"/>
  <c r="AA386" i="2"/>
  <c r="AA402" i="2"/>
  <c r="AA418" i="2"/>
  <c r="AA434" i="2"/>
  <c r="AA450" i="2"/>
  <c r="AA466" i="2"/>
  <c r="AA482" i="2"/>
  <c r="AA498" i="2"/>
  <c r="L261" i="2" a="1"/>
  <c r="L438" i="2" a="1"/>
  <c r="N498" i="2"/>
  <c r="Q160" i="2"/>
  <c r="Q338" i="2"/>
  <c r="Q493" i="2"/>
  <c r="X37" i="2"/>
  <c r="X68" i="2"/>
  <c r="V94" i="2" a="1"/>
  <c r="V120" i="2" a="1"/>
  <c r="V145" i="2" a="1"/>
  <c r="V168" i="2" a="1"/>
  <c r="X188" i="2"/>
  <c r="W208" i="2"/>
  <c r="V228" i="2" a="1"/>
  <c r="X247" i="2"/>
  <c r="W267" i="2"/>
  <c r="W285" i="2"/>
  <c r="V301" i="2" a="1"/>
  <c r="X316" i="2"/>
  <c r="X333" i="2"/>
  <c r="V349" i="2" a="1"/>
  <c r="V381" i="2" a="1"/>
  <c r="W390" i="2"/>
  <c r="W399" i="2"/>
  <c r="X408" i="2"/>
  <c r="W415" i="2"/>
  <c r="V431" i="2" a="1"/>
  <c r="W437" i="2"/>
  <c r="V452" i="2" a="1"/>
  <c r="X459" i="2"/>
  <c r="W473" i="2"/>
  <c r="X479" i="2"/>
  <c r="W485" i="2"/>
  <c r="W502" i="2"/>
  <c r="W508" i="2"/>
  <c r="AA24" i="2"/>
  <c r="AA44" i="2"/>
  <c r="AA67" i="2"/>
  <c r="AA86" i="2"/>
  <c r="AA105" i="2"/>
  <c r="AA124" i="2"/>
  <c r="AA145" i="2"/>
  <c r="AA165" i="2"/>
  <c r="AA184" i="2"/>
  <c r="AA203" i="2"/>
  <c r="AA221" i="2"/>
  <c r="AA239" i="2"/>
  <c r="AA256" i="2"/>
  <c r="AA273" i="2"/>
  <c r="AA291" i="2"/>
  <c r="AA307" i="2"/>
  <c r="AA323" i="2"/>
  <c r="AA339" i="2"/>
  <c r="AA355" i="2"/>
  <c r="AA371" i="2"/>
  <c r="AA387" i="2"/>
  <c r="AA403" i="2"/>
  <c r="AA419" i="2"/>
  <c r="AA435" i="2"/>
  <c r="AA451" i="2"/>
  <c r="AA467" i="2"/>
  <c r="AA483" i="2"/>
  <c r="AA499" i="2"/>
  <c r="N284" i="2"/>
  <c r="L446" i="2" a="1"/>
  <c r="M508" i="2"/>
  <c r="Q194" i="2"/>
  <c r="Q366" i="2"/>
  <c r="W8" i="2"/>
  <c r="V43" i="2" a="1"/>
  <c r="V73" i="2" a="1"/>
  <c r="W98" i="2"/>
  <c r="W124" i="2"/>
  <c r="V149" i="2" a="1"/>
  <c r="W171" i="2"/>
  <c r="V192" i="2" a="1"/>
  <c r="X211" i="2"/>
  <c r="W231" i="2"/>
  <c r="V251" i="2" a="1"/>
  <c r="X270" i="2"/>
  <c r="V287" i="2" a="1"/>
  <c r="W304" i="2"/>
  <c r="W319" i="2"/>
  <c r="X334" i="2"/>
  <c r="W349" i="2"/>
  <c r="V362" i="2" a="1"/>
  <c r="X371" i="2"/>
  <c r="W381" i="2"/>
  <c r="W400" i="2"/>
  <c r="W409" i="2"/>
  <c r="X423" i="2"/>
  <c r="W431" i="2"/>
  <c r="W438" i="2"/>
  <c r="V446" i="2" a="1"/>
  <c r="X453" i="2"/>
  <c r="W460" i="2"/>
  <c r="X467" i="2"/>
  <c r="V474" i="2" a="1"/>
  <c r="X480" i="2"/>
  <c r="W492" i="2"/>
  <c r="V498" i="2" a="1"/>
  <c r="AA6" i="2"/>
  <c r="AA26" i="2"/>
  <c r="AA47" i="2"/>
  <c r="AA69" i="2"/>
  <c r="AA88" i="2"/>
  <c r="AA107" i="2"/>
  <c r="AA127" i="2"/>
  <c r="AA148" i="2"/>
  <c r="AA167" i="2"/>
  <c r="AA186" i="2"/>
  <c r="AA205" i="2"/>
  <c r="AA223" i="2"/>
  <c r="AA241" i="2"/>
  <c r="AA259" i="2"/>
  <c r="AA276" i="2"/>
  <c r="AA293" i="2"/>
  <c r="AA309" i="2"/>
  <c r="AA325" i="2"/>
  <c r="AA341" i="2"/>
  <c r="AA357" i="2"/>
  <c r="AA373" i="2"/>
  <c r="AA389" i="2"/>
  <c r="AA405" i="2"/>
  <c r="AA421" i="2"/>
  <c r="AA437" i="2"/>
  <c r="AA453" i="2"/>
  <c r="AA469" i="2"/>
  <c r="AA485" i="2"/>
  <c r="AA501" i="2"/>
  <c r="L320" i="2" a="1"/>
  <c r="L454" i="2" a="1"/>
  <c r="Q21" i="2"/>
  <c r="Q201" i="2"/>
  <c r="Q377" i="2"/>
  <c r="V45" i="2" a="1"/>
  <c r="V75" i="2" a="1"/>
  <c r="X100" i="2"/>
  <c r="V126" i="2" a="1"/>
  <c r="W150" i="2"/>
  <c r="W193" i="2"/>
  <c r="V233" i="2" a="1"/>
  <c r="X252" i="2"/>
  <c r="W272" i="2"/>
  <c r="X289" i="2"/>
  <c r="X320" i="2"/>
  <c r="W336" i="2"/>
  <c r="V351" i="2" a="1"/>
  <c r="X362" i="2"/>
  <c r="W372" i="2"/>
  <c r="V383" i="2" a="1"/>
  <c r="V392" i="2" a="1"/>
  <c r="V410" i="2" a="1"/>
  <c r="X417" i="2"/>
  <c r="X424" i="2"/>
  <c r="W432" i="2"/>
  <c r="V440" i="2" a="1"/>
  <c r="X446" i="2"/>
  <c r="W454" i="2"/>
  <c r="W468" i="2"/>
  <c r="V475" i="2" a="1"/>
  <c r="X486" i="2"/>
  <c r="V493" i="2" a="1"/>
  <c r="W498" i="2"/>
  <c r="W504" i="2"/>
  <c r="AA8" i="2"/>
  <c r="AA28" i="2"/>
  <c r="AA52" i="2"/>
  <c r="AA71" i="2"/>
  <c r="AA90" i="2"/>
  <c r="AA109" i="2"/>
  <c r="AA131" i="2"/>
  <c r="N281" i="2"/>
  <c r="W97" i="2"/>
  <c r="V270" i="2" a="1"/>
  <c r="W445" i="2"/>
  <c r="W497" i="2"/>
  <c r="AA125" i="2"/>
  <c r="AA227" i="2"/>
  <c r="AA324" i="2"/>
  <c r="AA406" i="2"/>
  <c r="AA487" i="2"/>
  <c r="M300" i="2"/>
  <c r="W99" i="2"/>
  <c r="W271" i="2"/>
  <c r="V382" i="2" a="1"/>
  <c r="W446" i="2"/>
  <c r="AA129" i="2"/>
  <c r="AA240" i="2"/>
  <c r="AA326" i="2"/>
  <c r="AA407" i="2"/>
  <c r="AA500" i="2"/>
  <c r="M441" i="2"/>
  <c r="W123" i="2"/>
  <c r="V286" i="2" a="1"/>
  <c r="X390" i="2"/>
  <c r="W453" i="2"/>
  <c r="X502" i="2"/>
  <c r="AA147" i="2"/>
  <c r="AA243" i="2"/>
  <c r="AA327" i="2"/>
  <c r="AA420" i="2"/>
  <c r="AA502" i="2"/>
  <c r="V125" i="2" a="1"/>
  <c r="W289" i="2"/>
  <c r="W391" i="2"/>
  <c r="V454" i="2" a="1"/>
  <c r="X503" i="2"/>
  <c r="AA149" i="2"/>
  <c r="AA244" i="2"/>
  <c r="AA340" i="2"/>
  <c r="AA422" i="2"/>
  <c r="AA503" i="2"/>
  <c r="M507" i="2"/>
  <c r="W148" i="2"/>
  <c r="X301" i="2"/>
  <c r="X399" i="2"/>
  <c r="V460" i="2" a="1"/>
  <c r="X508" i="2"/>
  <c r="AA150" i="2"/>
  <c r="AA257" i="2"/>
  <c r="AA342" i="2"/>
  <c r="AA423" i="2"/>
  <c r="Q7" i="2"/>
  <c r="W149" i="2"/>
  <c r="X304" i="2"/>
  <c r="X400" i="2"/>
  <c r="X460" i="2"/>
  <c r="AA7" i="2"/>
  <c r="AA166" i="2"/>
  <c r="AA260" i="2"/>
  <c r="AA343" i="2"/>
  <c r="AA436" i="2"/>
  <c r="Q182" i="2"/>
  <c r="X170" i="2"/>
  <c r="V319" i="2" a="1"/>
  <c r="V409" i="2" a="1"/>
  <c r="W467" i="2"/>
  <c r="AA25" i="2"/>
  <c r="AA168" i="2"/>
  <c r="AA261" i="2"/>
  <c r="AA356" i="2"/>
  <c r="AA438" i="2"/>
  <c r="Q198" i="2"/>
  <c r="W172" i="2"/>
  <c r="V320" i="2" a="1"/>
  <c r="X409" i="2"/>
  <c r="V468" i="2" a="1"/>
  <c r="AA27" i="2"/>
  <c r="AA169" i="2"/>
  <c r="AA275" i="2"/>
  <c r="AA358" i="2"/>
  <c r="AA439" i="2"/>
  <c r="Q359" i="2"/>
  <c r="W191" i="2"/>
  <c r="V334" i="2" a="1"/>
  <c r="V417" i="2" a="1"/>
  <c r="X473" i="2"/>
  <c r="AA45" i="2"/>
  <c r="AA185" i="2"/>
  <c r="AA277" i="2"/>
  <c r="AA359" i="2"/>
  <c r="AA452" i="2"/>
  <c r="Q374" i="2"/>
  <c r="X192" i="2"/>
  <c r="W335" i="2"/>
  <c r="W417" i="2"/>
  <c r="W474" i="2"/>
  <c r="AA49" i="2"/>
  <c r="AA187" i="2"/>
  <c r="AA278" i="2"/>
  <c r="AA372" i="2"/>
  <c r="AA454" i="2"/>
  <c r="V7" i="2" a="1"/>
  <c r="V211" i="2" a="1"/>
  <c r="W423" i="2"/>
  <c r="W480" i="2"/>
  <c r="AA68" i="2"/>
  <c r="AA188" i="2"/>
  <c r="AA292" i="2"/>
  <c r="AA374" i="2"/>
  <c r="AA455" i="2"/>
  <c r="W212" i="2"/>
  <c r="V350" i="2" a="1"/>
  <c r="V424" i="2" a="1"/>
  <c r="V481" i="2" a="1"/>
  <c r="AA70" i="2"/>
  <c r="AA204" i="2"/>
  <c r="AA294" i="2"/>
  <c r="AA375" i="2"/>
  <c r="AA468" i="2"/>
  <c r="W73" i="2"/>
  <c r="X251" i="2"/>
  <c r="V372" i="2" a="1"/>
  <c r="X439" i="2"/>
  <c r="X492" i="2"/>
  <c r="AA108" i="2"/>
  <c r="AA225" i="2"/>
  <c r="AA311" i="2"/>
  <c r="AA404" i="2"/>
  <c r="AA486" i="2"/>
  <c r="AA89" i="2"/>
  <c r="W43" i="2"/>
  <c r="AA106" i="2"/>
  <c r="W72" i="2"/>
  <c r="AA206" i="2"/>
  <c r="X230" i="2"/>
  <c r="AA207" i="2"/>
  <c r="V232" i="2" a="1"/>
  <c r="AA222" i="2"/>
  <c r="W250" i="2"/>
  <c r="AA295" i="2"/>
  <c r="V360" i="2" a="1"/>
  <c r="AA308" i="2"/>
  <c r="W362" i="2"/>
  <c r="AA310" i="2"/>
  <c r="W371" i="2"/>
  <c r="AA388" i="2"/>
  <c r="AA390" i="2"/>
  <c r="X437" i="2"/>
  <c r="AA470" i="2"/>
  <c r="V486" i="2" a="1"/>
  <c r="AA471" i="2"/>
  <c r="W486" i="2"/>
  <c r="AA484" i="2"/>
  <c r="X491" i="2"/>
  <c r="AA87" i="2"/>
  <c r="X431" i="2"/>
  <c r="AA391" i="2"/>
  <c r="Q2" i="12"/>
  <c r="O3" i="12"/>
  <c r="M4" i="12"/>
  <c r="K5" i="12"/>
  <c r="I6" i="12"/>
  <c r="G7" i="12"/>
  <c r="S9" i="12"/>
  <c r="Q10" i="12"/>
  <c r="O11" i="12"/>
  <c r="M12" i="12"/>
  <c r="K13" i="12"/>
  <c r="I14" i="12"/>
  <c r="G15" i="12"/>
  <c r="S17" i="12"/>
  <c r="Q18" i="12"/>
  <c r="O19" i="12"/>
  <c r="M20" i="12"/>
  <c r="K21" i="12"/>
  <c r="I22" i="12"/>
  <c r="R2" i="12"/>
  <c r="P3" i="12"/>
  <c r="N4" i="12"/>
  <c r="L5" i="12"/>
  <c r="J6" i="12"/>
  <c r="H7" i="12"/>
  <c r="R10" i="12"/>
  <c r="P11" i="12"/>
  <c r="N12" i="12"/>
  <c r="L13" i="12"/>
  <c r="J14" i="12"/>
  <c r="H15" i="12"/>
  <c r="R18" i="12"/>
  <c r="P19" i="12"/>
  <c r="N20" i="12"/>
  <c r="L21" i="12"/>
  <c r="J22" i="12"/>
  <c r="H23" i="12"/>
  <c r="R26" i="12"/>
  <c r="P27" i="12"/>
  <c r="N28" i="12"/>
  <c r="L29" i="12"/>
  <c r="R3" i="12"/>
  <c r="P4" i="12"/>
  <c r="N5" i="12"/>
  <c r="L6" i="12"/>
  <c r="J7" i="12"/>
  <c r="H8" i="12"/>
  <c r="R11" i="12"/>
  <c r="P12" i="12"/>
  <c r="N13" i="12"/>
  <c r="L14" i="12"/>
  <c r="J15" i="12"/>
  <c r="H16" i="12"/>
  <c r="R19" i="12"/>
  <c r="P20" i="12"/>
  <c r="N21" i="12"/>
  <c r="L22" i="12"/>
  <c r="J23" i="12"/>
  <c r="H24" i="12"/>
  <c r="R27" i="12"/>
  <c r="P28" i="12"/>
  <c r="N29" i="12"/>
  <c r="L30" i="12"/>
  <c r="J31" i="12"/>
  <c r="H32" i="12"/>
  <c r="R35" i="12"/>
  <c r="P36" i="12"/>
  <c r="N37" i="12"/>
  <c r="L38" i="12"/>
  <c r="J39" i="12"/>
  <c r="H40" i="12"/>
  <c r="S3" i="12"/>
  <c r="Q4" i="12"/>
  <c r="O5" i="12"/>
  <c r="M6" i="12"/>
  <c r="K7" i="12"/>
  <c r="I8" i="12"/>
  <c r="G9" i="12"/>
  <c r="S11" i="12"/>
  <c r="Q12" i="12"/>
  <c r="O13" i="12"/>
  <c r="M14" i="12"/>
  <c r="K15" i="12"/>
  <c r="I16" i="12"/>
  <c r="G17" i="12"/>
  <c r="S19" i="12"/>
  <c r="Q20" i="12"/>
  <c r="O21" i="12"/>
  <c r="M22" i="12"/>
  <c r="K23" i="12"/>
  <c r="I24" i="12"/>
  <c r="G25" i="12"/>
  <c r="S27" i="12"/>
  <c r="Q28" i="12"/>
  <c r="O29" i="12"/>
  <c r="M30" i="12"/>
  <c r="K31" i="12"/>
  <c r="I32" i="12"/>
  <c r="G33" i="12"/>
  <c r="S35" i="12"/>
  <c r="Q36" i="12"/>
  <c r="O37" i="12"/>
  <c r="G2" i="12"/>
  <c r="S4" i="12"/>
  <c r="Q5" i="12"/>
  <c r="O6" i="12"/>
  <c r="M7" i="12"/>
  <c r="K8" i="12"/>
  <c r="I9" i="12"/>
  <c r="G10" i="12"/>
  <c r="S12" i="12"/>
  <c r="Q13" i="12"/>
  <c r="O14" i="12"/>
  <c r="M15" i="12"/>
  <c r="K16" i="12"/>
  <c r="I17" i="12"/>
  <c r="G18" i="12"/>
  <c r="S20" i="12"/>
  <c r="Q21" i="12"/>
  <c r="O22" i="12"/>
  <c r="M23" i="12"/>
  <c r="K24" i="12"/>
  <c r="I25" i="12"/>
  <c r="G26" i="12"/>
  <c r="S28" i="12"/>
  <c r="Q29" i="12"/>
  <c r="O30" i="12"/>
  <c r="M31" i="12"/>
  <c r="K32" i="12"/>
  <c r="I33" i="12"/>
  <c r="G34" i="12"/>
  <c r="S36" i="12"/>
  <c r="Q37" i="12"/>
  <c r="O38" i="12"/>
  <c r="K2" i="12"/>
  <c r="I3" i="12"/>
  <c r="G4" i="12"/>
  <c r="S6" i="12"/>
  <c r="Q7" i="12"/>
  <c r="O8" i="12"/>
  <c r="M9" i="12"/>
  <c r="K10" i="12"/>
  <c r="I11" i="12"/>
  <c r="G12" i="12"/>
  <c r="S14" i="12"/>
  <c r="Q15" i="12"/>
  <c r="O16" i="12"/>
  <c r="M17" i="12"/>
  <c r="K18" i="12"/>
  <c r="I19" i="12"/>
  <c r="G20" i="12"/>
  <c r="S22" i="12"/>
  <c r="Q23" i="12"/>
  <c r="O24" i="12"/>
  <c r="M25" i="12"/>
  <c r="K26" i="12"/>
  <c r="I27" i="12"/>
  <c r="G28" i="12"/>
  <c r="S30" i="12"/>
  <c r="Q31" i="12"/>
  <c r="O32" i="12"/>
  <c r="M33" i="12"/>
  <c r="K34" i="12"/>
  <c r="I35" i="12"/>
  <c r="G36" i="12"/>
  <c r="S38" i="12"/>
  <c r="Q39" i="12"/>
  <c r="O40" i="12"/>
  <c r="N2" i="12"/>
  <c r="L3" i="12"/>
  <c r="J4" i="12"/>
  <c r="H5" i="12"/>
  <c r="R8" i="12"/>
  <c r="P9" i="12"/>
  <c r="N10" i="12"/>
  <c r="L11" i="12"/>
  <c r="J12" i="12"/>
  <c r="H13" i="12"/>
  <c r="R16" i="12"/>
  <c r="P17" i="12"/>
  <c r="N18" i="12"/>
  <c r="L19" i="12"/>
  <c r="J20" i="12"/>
  <c r="H21" i="12"/>
  <c r="R24" i="12"/>
  <c r="P25" i="12"/>
  <c r="N26" i="12"/>
  <c r="L27" i="12"/>
  <c r="J28" i="12"/>
  <c r="H29" i="12"/>
  <c r="R32" i="12"/>
  <c r="P33" i="12"/>
  <c r="N34" i="12"/>
  <c r="L35" i="12"/>
  <c r="J36" i="12"/>
  <c r="P2" i="12"/>
  <c r="J2" i="12"/>
  <c r="P5" i="12"/>
  <c r="Q8" i="12"/>
  <c r="J10" i="12"/>
  <c r="M13" i="12"/>
  <c r="P16" i="12"/>
  <c r="I18" i="12"/>
  <c r="J21" i="12"/>
  <c r="L24" i="12"/>
  <c r="R25" i="12"/>
  <c r="H27" i="12"/>
  <c r="O28" i="12"/>
  <c r="I31" i="12"/>
  <c r="P32" i="12"/>
  <c r="H35" i="12"/>
  <c r="M36" i="12"/>
  <c r="R37" i="12"/>
  <c r="R41" i="12"/>
  <c r="P42" i="12"/>
  <c r="N43" i="12"/>
  <c r="L44" i="12"/>
  <c r="J45" i="12"/>
  <c r="H46" i="12"/>
  <c r="R49" i="12"/>
  <c r="P50" i="12"/>
  <c r="N51" i="12"/>
  <c r="L52" i="12"/>
  <c r="J53" i="12"/>
  <c r="H54" i="12"/>
  <c r="R57" i="12"/>
  <c r="P58" i="12"/>
  <c r="N59" i="12"/>
  <c r="L60" i="12"/>
  <c r="J61" i="12"/>
  <c r="H62" i="12"/>
  <c r="R65" i="12"/>
  <c r="P66" i="12"/>
  <c r="N67" i="12"/>
  <c r="L68" i="12"/>
  <c r="J69" i="12"/>
  <c r="H70" i="12"/>
  <c r="R73" i="12"/>
  <c r="P74" i="12"/>
  <c r="N75" i="12"/>
  <c r="L76" i="12"/>
  <c r="J77" i="12"/>
  <c r="H78" i="12"/>
  <c r="R81" i="12"/>
  <c r="P82" i="12"/>
  <c r="N83" i="12"/>
  <c r="L84" i="12"/>
  <c r="J85" i="12"/>
  <c r="H86" i="12"/>
  <c r="R89" i="12"/>
  <c r="P90" i="12"/>
  <c r="N91" i="12"/>
  <c r="L92" i="12"/>
  <c r="J93" i="12"/>
  <c r="H94" i="12"/>
  <c r="R97" i="12"/>
  <c r="P98" i="12"/>
  <c r="N99" i="12"/>
  <c r="L100" i="12"/>
  <c r="J101" i="12"/>
  <c r="H102" i="12"/>
  <c r="R105" i="12"/>
  <c r="P106" i="12"/>
  <c r="N107" i="12"/>
  <c r="L108" i="12"/>
  <c r="J109" i="12"/>
  <c r="H110" i="12"/>
  <c r="R113" i="12"/>
  <c r="P114" i="12"/>
  <c r="N115" i="12"/>
  <c r="L116" i="12"/>
  <c r="J117" i="12"/>
  <c r="H118" i="12"/>
  <c r="R121" i="12"/>
  <c r="P122" i="12"/>
  <c r="N123" i="12"/>
  <c r="L124" i="12"/>
  <c r="J125" i="12"/>
  <c r="H126" i="12"/>
  <c r="R129" i="12"/>
  <c r="P130" i="12"/>
  <c r="N131" i="12"/>
  <c r="L132" i="12"/>
  <c r="J133" i="12"/>
  <c r="H134" i="12"/>
  <c r="R137" i="12"/>
  <c r="P138" i="12"/>
  <c r="N139" i="12"/>
  <c r="L140" i="12"/>
  <c r="J141" i="12"/>
  <c r="H142" i="12"/>
  <c r="R145" i="12"/>
  <c r="P146" i="12"/>
  <c r="N147" i="12"/>
  <c r="L148" i="12"/>
  <c r="J149" i="12"/>
  <c r="H150" i="12"/>
  <c r="R153" i="12"/>
  <c r="P154" i="12"/>
  <c r="N155" i="12"/>
  <c r="L156" i="12"/>
  <c r="J157" i="12"/>
  <c r="H158" i="12"/>
  <c r="R161" i="12"/>
  <c r="P162" i="12"/>
  <c r="N163" i="12"/>
  <c r="L164" i="12"/>
  <c r="J165" i="12"/>
  <c r="H166" i="12"/>
  <c r="R169" i="12"/>
  <c r="P170" i="12"/>
  <c r="N171" i="12"/>
  <c r="L172" i="12"/>
  <c r="J173" i="12"/>
  <c r="H174" i="12"/>
  <c r="R177" i="12"/>
  <c r="P178" i="12"/>
  <c r="N179" i="12"/>
  <c r="L180" i="12"/>
  <c r="J181" i="12"/>
  <c r="H182" i="12"/>
  <c r="R185" i="12"/>
  <c r="P186" i="12"/>
  <c r="N187" i="12"/>
  <c r="L188" i="12"/>
  <c r="J189" i="12"/>
  <c r="H190" i="12"/>
  <c r="R193" i="12"/>
  <c r="P194" i="12"/>
  <c r="N195" i="12"/>
  <c r="L196" i="12"/>
  <c r="J197" i="12"/>
  <c r="H198" i="12"/>
  <c r="R201" i="12"/>
  <c r="P202" i="12"/>
  <c r="N203" i="12"/>
  <c r="L204" i="12"/>
  <c r="J205" i="12"/>
  <c r="H206" i="12"/>
  <c r="R209" i="12"/>
  <c r="P210" i="12"/>
  <c r="N211" i="12"/>
  <c r="L212" i="12"/>
  <c r="J213" i="12"/>
  <c r="H214" i="12"/>
  <c r="R217" i="12"/>
  <c r="P218" i="12"/>
  <c r="N219" i="12"/>
  <c r="L220" i="12"/>
  <c r="J221" i="12"/>
  <c r="H222" i="12"/>
  <c r="R225" i="12"/>
  <c r="P226" i="12"/>
  <c r="N227" i="12"/>
  <c r="L228" i="12"/>
  <c r="J229" i="12"/>
  <c r="H230" i="12"/>
  <c r="R233" i="12"/>
  <c r="P234" i="12"/>
  <c r="N235" i="12"/>
  <c r="L236" i="12"/>
  <c r="J237" i="12"/>
  <c r="H238" i="12"/>
  <c r="L2" i="12"/>
  <c r="R5" i="12"/>
  <c r="I7" i="12"/>
  <c r="S8" i="12"/>
  <c r="L10" i="12"/>
  <c r="P13" i="12"/>
  <c r="Q16" i="12"/>
  <c r="J18" i="12"/>
  <c r="M21" i="12"/>
  <c r="M24" i="12"/>
  <c r="S25" i="12"/>
  <c r="J27" i="12"/>
  <c r="R28" i="12"/>
  <c r="G30" i="12"/>
  <c r="L31" i="12"/>
  <c r="Q32" i="12"/>
  <c r="J35" i="12"/>
  <c r="N36" i="12"/>
  <c r="S37" i="12"/>
  <c r="S41" i="12"/>
  <c r="Q42" i="12"/>
  <c r="O43" i="12"/>
  <c r="M44" i="12"/>
  <c r="K45" i="12"/>
  <c r="I46" i="12"/>
  <c r="G47" i="12"/>
  <c r="S49" i="12"/>
  <c r="Q50" i="12"/>
  <c r="O51" i="12"/>
  <c r="M52" i="12"/>
  <c r="K53" i="12"/>
  <c r="I54" i="12"/>
  <c r="G55" i="12"/>
  <c r="S57" i="12"/>
  <c r="Q58" i="12"/>
  <c r="O59" i="12"/>
  <c r="M60" i="12"/>
  <c r="K61" i="12"/>
  <c r="I62" i="12"/>
  <c r="G63" i="12"/>
  <c r="S65" i="12"/>
  <c r="Q66" i="12"/>
  <c r="O67" i="12"/>
  <c r="M68" i="12"/>
  <c r="K69" i="12"/>
  <c r="I70" i="12"/>
  <c r="G71" i="12"/>
  <c r="S73" i="12"/>
  <c r="Q74" i="12"/>
  <c r="O75" i="12"/>
  <c r="M76" i="12"/>
  <c r="K77" i="12"/>
  <c r="I78" i="12"/>
  <c r="G79" i="12"/>
  <c r="S81" i="12"/>
  <c r="Q82" i="12"/>
  <c r="O83" i="12"/>
  <c r="M84" i="12"/>
  <c r="K85" i="12"/>
  <c r="I86" i="12"/>
  <c r="G87" i="12"/>
  <c r="S89" i="12"/>
  <c r="Q90" i="12"/>
  <c r="O91" i="12"/>
  <c r="M92" i="12"/>
  <c r="K93" i="12"/>
  <c r="I94" i="12"/>
  <c r="G95" i="12"/>
  <c r="M2" i="12"/>
  <c r="H4" i="12"/>
  <c r="S5" i="12"/>
  <c r="L7" i="12"/>
  <c r="M10" i="12"/>
  <c r="R13" i="12"/>
  <c r="I15" i="12"/>
  <c r="S16" i="12"/>
  <c r="L18" i="12"/>
  <c r="P21" i="12"/>
  <c r="N24" i="12"/>
  <c r="K27" i="12"/>
  <c r="H30" i="12"/>
  <c r="N31" i="12"/>
  <c r="S32" i="12"/>
  <c r="K35" i="12"/>
  <c r="O36" i="12"/>
  <c r="R42" i="12"/>
  <c r="P43" i="12"/>
  <c r="N44" i="12"/>
  <c r="L45" i="12"/>
  <c r="J46" i="12"/>
  <c r="H47" i="12"/>
  <c r="R50" i="12"/>
  <c r="P51" i="12"/>
  <c r="N52" i="12"/>
  <c r="L53" i="12"/>
  <c r="J54" i="12"/>
  <c r="H55" i="12"/>
  <c r="R58" i="12"/>
  <c r="P59" i="12"/>
  <c r="N60" i="12"/>
  <c r="L61" i="12"/>
  <c r="J62" i="12"/>
  <c r="H63" i="12"/>
  <c r="R66" i="12"/>
  <c r="P67" i="12"/>
  <c r="N68" i="12"/>
  <c r="L69" i="12"/>
  <c r="J70" i="12"/>
  <c r="H71" i="12"/>
  <c r="R74" i="12"/>
  <c r="P75" i="12"/>
  <c r="N76" i="12"/>
  <c r="L77" i="12"/>
  <c r="J78" i="12"/>
  <c r="H79" i="12"/>
  <c r="R82" i="12"/>
  <c r="P83" i="12"/>
  <c r="N84" i="12"/>
  <c r="O2" i="12"/>
  <c r="I4" i="12"/>
  <c r="N7" i="12"/>
  <c r="O10" i="12"/>
  <c r="H12" i="12"/>
  <c r="S13" i="12"/>
  <c r="L15" i="12"/>
  <c r="M18" i="12"/>
  <c r="R21" i="12"/>
  <c r="G23" i="12"/>
  <c r="P24" i="12"/>
  <c r="M27" i="12"/>
  <c r="I30" i="12"/>
  <c r="O31" i="12"/>
  <c r="H34" i="12"/>
  <c r="M35" i="12"/>
  <c r="R36" i="12"/>
  <c r="S42" i="12"/>
  <c r="Q43" i="12"/>
  <c r="O44" i="12"/>
  <c r="M45" i="12"/>
  <c r="K46" i="12"/>
  <c r="I47" i="12"/>
  <c r="G48" i="12"/>
  <c r="S50" i="12"/>
  <c r="Q51" i="12"/>
  <c r="O52" i="12"/>
  <c r="M53" i="12"/>
  <c r="K54" i="12"/>
  <c r="I55" i="12"/>
  <c r="G56" i="12"/>
  <c r="S58" i="12"/>
  <c r="Q59" i="12"/>
  <c r="O60" i="12"/>
  <c r="M61" i="12"/>
  <c r="K62" i="12"/>
  <c r="I63" i="12"/>
  <c r="G64" i="12"/>
  <c r="S66" i="12"/>
  <c r="Q67" i="12"/>
  <c r="O68" i="12"/>
  <c r="M69" i="12"/>
  <c r="K70" i="12"/>
  <c r="I71" i="12"/>
  <c r="G72" i="12"/>
  <c r="S74" i="12"/>
  <c r="Q75" i="12"/>
  <c r="O76" i="12"/>
  <c r="M77" i="12"/>
  <c r="K78" i="12"/>
  <c r="I79" i="12"/>
  <c r="G80" i="12"/>
  <c r="S82" i="12"/>
  <c r="Q83" i="12"/>
  <c r="O84" i="12"/>
  <c r="M85" i="12"/>
  <c r="K86" i="12"/>
  <c r="I87" i="12"/>
  <c r="G88" i="12"/>
  <c r="S90" i="12"/>
  <c r="Q91" i="12"/>
  <c r="O92" i="12"/>
  <c r="M93" i="12"/>
  <c r="K94" i="12"/>
  <c r="I95" i="12"/>
  <c r="G96" i="12"/>
  <c r="S98" i="12"/>
  <c r="Q99" i="12"/>
  <c r="O100" i="12"/>
  <c r="M101" i="12"/>
  <c r="K102" i="12"/>
  <c r="I103" i="12"/>
  <c r="G104" i="12"/>
  <c r="S106" i="12"/>
  <c r="Q107" i="12"/>
  <c r="O108" i="12"/>
  <c r="M109" i="12"/>
  <c r="K110" i="12"/>
  <c r="I111" i="12"/>
  <c r="G112" i="12"/>
  <c r="S114" i="12"/>
  <c r="Q115" i="12"/>
  <c r="O116" i="12"/>
  <c r="M117" i="12"/>
  <c r="K118" i="12"/>
  <c r="I119" i="12"/>
  <c r="G120" i="12"/>
  <c r="S122" i="12"/>
  <c r="Q123" i="12"/>
  <c r="O124" i="12"/>
  <c r="M125" i="12"/>
  <c r="K126" i="12"/>
  <c r="I127" i="12"/>
  <c r="G128" i="12"/>
  <c r="S130" i="12"/>
  <c r="Q131" i="12"/>
  <c r="O132" i="12"/>
  <c r="M133" i="12"/>
  <c r="K134" i="12"/>
  <c r="I135" i="12"/>
  <c r="G136" i="12"/>
  <c r="S138" i="12"/>
  <c r="Q139" i="12"/>
  <c r="O140" i="12"/>
  <c r="M141" i="12"/>
  <c r="K142" i="12"/>
  <c r="I143" i="12"/>
  <c r="G144" i="12"/>
  <c r="S146" i="12"/>
  <c r="Q147" i="12"/>
  <c r="O148" i="12"/>
  <c r="M149" i="12"/>
  <c r="K150" i="12"/>
  <c r="I151" i="12"/>
  <c r="G152" i="12"/>
  <c r="S154" i="12"/>
  <c r="Q155" i="12"/>
  <c r="O156" i="12"/>
  <c r="M157" i="12"/>
  <c r="K158" i="12"/>
  <c r="I159" i="12"/>
  <c r="G160" i="12"/>
  <c r="S162" i="12"/>
  <c r="Q163" i="12"/>
  <c r="O164" i="12"/>
  <c r="M165" i="12"/>
  <c r="K166" i="12"/>
  <c r="I167" i="12"/>
  <c r="G168" i="12"/>
  <c r="S170" i="12"/>
  <c r="Q171" i="12"/>
  <c r="O172" i="12"/>
  <c r="M173" i="12"/>
  <c r="K174" i="12"/>
  <c r="I175" i="12"/>
  <c r="G176" i="12"/>
  <c r="S178" i="12"/>
  <c r="Q179" i="12"/>
  <c r="O180" i="12"/>
  <c r="M181" i="12"/>
  <c r="K182" i="12"/>
  <c r="I183" i="12"/>
  <c r="G184" i="12"/>
  <c r="S186" i="12"/>
  <c r="Q187" i="12"/>
  <c r="O188" i="12"/>
  <c r="M189" i="12"/>
  <c r="K190" i="12"/>
  <c r="I191" i="12"/>
  <c r="G192" i="12"/>
  <c r="S194" i="12"/>
  <c r="Q195" i="12"/>
  <c r="O196" i="12"/>
  <c r="M197" i="12"/>
  <c r="K198" i="12"/>
  <c r="I199" i="12"/>
  <c r="G200" i="12"/>
  <c r="S202" i="12"/>
  <c r="Q203" i="12"/>
  <c r="O204" i="12"/>
  <c r="M205" i="12"/>
  <c r="K206" i="12"/>
  <c r="I207" i="12"/>
  <c r="G208" i="12"/>
  <c r="S210" i="12"/>
  <c r="Q211" i="12"/>
  <c r="O212" i="12"/>
  <c r="M213" i="12"/>
  <c r="K214" i="12"/>
  <c r="I215" i="12"/>
  <c r="G216" i="12"/>
  <c r="S218" i="12"/>
  <c r="Q219" i="12"/>
  <c r="O220" i="12"/>
  <c r="M221" i="12"/>
  <c r="K222" i="12"/>
  <c r="I223" i="12"/>
  <c r="G224" i="12"/>
  <c r="S2" i="12"/>
  <c r="K4" i="12"/>
  <c r="O7" i="12"/>
  <c r="H9" i="12"/>
  <c r="P10" i="12"/>
  <c r="I12" i="12"/>
  <c r="N15" i="12"/>
  <c r="O18" i="12"/>
  <c r="H20" i="12"/>
  <c r="S21" i="12"/>
  <c r="I23" i="12"/>
  <c r="Q24" i="12"/>
  <c r="H26" i="12"/>
  <c r="N27" i="12"/>
  <c r="J30" i="12"/>
  <c r="P31" i="12"/>
  <c r="I34" i="12"/>
  <c r="N35" i="12"/>
  <c r="R43" i="12"/>
  <c r="P44" i="12"/>
  <c r="N45" i="12"/>
  <c r="L46" i="12"/>
  <c r="J47" i="12"/>
  <c r="H48" i="12"/>
  <c r="R51" i="12"/>
  <c r="P52" i="12"/>
  <c r="N53" i="12"/>
  <c r="L54" i="12"/>
  <c r="J55" i="12"/>
  <c r="H56" i="12"/>
  <c r="R59" i="12"/>
  <c r="P60" i="12"/>
  <c r="N61" i="12"/>
  <c r="L62" i="12"/>
  <c r="J63" i="12"/>
  <c r="H64" i="12"/>
  <c r="R67" i="12"/>
  <c r="P68" i="12"/>
  <c r="N69" i="12"/>
  <c r="L70" i="12"/>
  <c r="J71" i="12"/>
  <c r="H72" i="12"/>
  <c r="R75" i="12"/>
  <c r="P76" i="12"/>
  <c r="N77" i="12"/>
  <c r="L78" i="12"/>
  <c r="J79" i="12"/>
  <c r="H80" i="12"/>
  <c r="R83" i="12"/>
  <c r="P84" i="12"/>
  <c r="N85" i="12"/>
  <c r="L86" i="12"/>
  <c r="J87" i="12"/>
  <c r="H88" i="12"/>
  <c r="R91" i="12"/>
  <c r="P92" i="12"/>
  <c r="N93" i="12"/>
  <c r="L94" i="12"/>
  <c r="J95" i="12"/>
  <c r="H96" i="12"/>
  <c r="R99" i="12"/>
  <c r="P100" i="12"/>
  <c r="N101" i="12"/>
  <c r="L102" i="12"/>
  <c r="J103" i="12"/>
  <c r="H104" i="12"/>
  <c r="R107" i="12"/>
  <c r="P108" i="12"/>
  <c r="N109" i="12"/>
  <c r="L110" i="12"/>
  <c r="J111" i="12"/>
  <c r="H112" i="12"/>
  <c r="R115" i="12"/>
  <c r="P116" i="12"/>
  <c r="N117" i="12"/>
  <c r="L118" i="12"/>
  <c r="J119" i="12"/>
  <c r="H120" i="12"/>
  <c r="R123" i="12"/>
  <c r="P124" i="12"/>
  <c r="N125" i="12"/>
  <c r="L126" i="12"/>
  <c r="J127" i="12"/>
  <c r="H128" i="12"/>
  <c r="R131" i="12"/>
  <c r="P132" i="12"/>
  <c r="N133" i="12"/>
  <c r="L134" i="12"/>
  <c r="J135" i="12"/>
  <c r="H136" i="12"/>
  <c r="R139" i="12"/>
  <c r="P140" i="12"/>
  <c r="N141" i="12"/>
  <c r="L142" i="12"/>
  <c r="J143" i="12"/>
  <c r="H144" i="12"/>
  <c r="R147" i="12"/>
  <c r="P148" i="12"/>
  <c r="N149" i="12"/>
  <c r="L150" i="12"/>
  <c r="J151" i="12"/>
  <c r="H152" i="12"/>
  <c r="R155" i="12"/>
  <c r="P156" i="12"/>
  <c r="N157" i="12"/>
  <c r="L158" i="12"/>
  <c r="J159" i="12"/>
  <c r="H160" i="12"/>
  <c r="R163" i="12"/>
  <c r="P164" i="12"/>
  <c r="N165" i="12"/>
  <c r="L166" i="12"/>
  <c r="J167" i="12"/>
  <c r="H168" i="12"/>
  <c r="R171" i="12"/>
  <c r="P172" i="12"/>
  <c r="N173" i="12"/>
  <c r="L174" i="12"/>
  <c r="J175" i="12"/>
  <c r="H176" i="12"/>
  <c r="R179" i="12"/>
  <c r="P180" i="12"/>
  <c r="N181" i="12"/>
  <c r="L182" i="12"/>
  <c r="J183" i="12"/>
  <c r="H184" i="12"/>
  <c r="R187" i="12"/>
  <c r="P188" i="12"/>
  <c r="N189" i="12"/>
  <c r="L190" i="12"/>
  <c r="J191" i="12"/>
  <c r="H192" i="12"/>
  <c r="R195" i="12"/>
  <c r="L4" i="12"/>
  <c r="P7" i="12"/>
  <c r="J9" i="12"/>
  <c r="S10" i="12"/>
  <c r="K12" i="12"/>
  <c r="O15" i="12"/>
  <c r="H17" i="12"/>
  <c r="P18" i="12"/>
  <c r="I20" i="12"/>
  <c r="L23" i="12"/>
  <c r="S24" i="12"/>
  <c r="I26" i="12"/>
  <c r="O27" i="12"/>
  <c r="K30" i="12"/>
  <c r="R31" i="12"/>
  <c r="J34" i="12"/>
  <c r="O35" i="12"/>
  <c r="G39" i="12"/>
  <c r="G40" i="12"/>
  <c r="G41" i="12"/>
  <c r="S43" i="12"/>
  <c r="Q44" i="12"/>
  <c r="O45" i="12"/>
  <c r="M46" i="12"/>
  <c r="K47" i="12"/>
  <c r="I48" i="12"/>
  <c r="G49" i="12"/>
  <c r="S51" i="12"/>
  <c r="Q52" i="12"/>
  <c r="O53" i="12"/>
  <c r="M54" i="12"/>
  <c r="K55" i="12"/>
  <c r="I56" i="12"/>
  <c r="G57" i="12"/>
  <c r="S59" i="12"/>
  <c r="Q60" i="12"/>
  <c r="O61" i="12"/>
  <c r="M62" i="12"/>
  <c r="K63" i="12"/>
  <c r="I64" i="12"/>
  <c r="G65" i="12"/>
  <c r="S67" i="12"/>
  <c r="Q68" i="12"/>
  <c r="O69" i="12"/>
  <c r="M70" i="12"/>
  <c r="K71" i="12"/>
  <c r="I72" i="12"/>
  <c r="G73" i="12"/>
  <c r="S75" i="12"/>
  <c r="Q76" i="12"/>
  <c r="O77" i="12"/>
  <c r="M78" i="12"/>
  <c r="K79" i="12"/>
  <c r="I80" i="12"/>
  <c r="G81" i="12"/>
  <c r="S83" i="12"/>
  <c r="Q84" i="12"/>
  <c r="O85" i="12"/>
  <c r="M86" i="12"/>
  <c r="K87" i="12"/>
  <c r="I88" i="12"/>
  <c r="G89" i="12"/>
  <c r="S91" i="12"/>
  <c r="Q92" i="12"/>
  <c r="O93" i="12"/>
  <c r="M94" i="12"/>
  <c r="K95" i="12"/>
  <c r="I96" i="12"/>
  <c r="G97" i="12"/>
  <c r="S99" i="12"/>
  <c r="Q100" i="12"/>
  <c r="O101" i="12"/>
  <c r="M102" i="12"/>
  <c r="K103" i="12"/>
  <c r="I104" i="12"/>
  <c r="G105" i="12"/>
  <c r="S107" i="12"/>
  <c r="Q108" i="12"/>
  <c r="O109" i="12"/>
  <c r="M110" i="12"/>
  <c r="K111" i="12"/>
  <c r="I112" i="12"/>
  <c r="G113" i="12"/>
  <c r="S115" i="12"/>
  <c r="Q116" i="12"/>
  <c r="O117" i="12"/>
  <c r="M118" i="12"/>
  <c r="K119" i="12"/>
  <c r="I120" i="12"/>
  <c r="G121" i="12"/>
  <c r="S123" i="12"/>
  <c r="Q124" i="12"/>
  <c r="O125" i="12"/>
  <c r="M126" i="12"/>
  <c r="K127" i="12"/>
  <c r="I128" i="12"/>
  <c r="G129" i="12"/>
  <c r="S131" i="12"/>
  <c r="Q132" i="12"/>
  <c r="O133" i="12"/>
  <c r="M134" i="12"/>
  <c r="K135" i="12"/>
  <c r="I136" i="12"/>
  <c r="G137" i="12"/>
  <c r="S139" i="12"/>
  <c r="Q140" i="12"/>
  <c r="O141" i="12"/>
  <c r="M142" i="12"/>
  <c r="K143" i="12"/>
  <c r="I144" i="12"/>
  <c r="G145" i="12"/>
  <c r="S147" i="12"/>
  <c r="Q148" i="12"/>
  <c r="O149" i="12"/>
  <c r="M150" i="12"/>
  <c r="K151" i="12"/>
  <c r="I152" i="12"/>
  <c r="G153" i="12"/>
  <c r="S155" i="12"/>
  <c r="Q156" i="12"/>
  <c r="O157" i="12"/>
  <c r="M158" i="12"/>
  <c r="K159" i="12"/>
  <c r="I160" i="12"/>
  <c r="G161" i="12"/>
  <c r="S163" i="12"/>
  <c r="Q164" i="12"/>
  <c r="O165" i="12"/>
  <c r="M166" i="12"/>
  <c r="K167" i="12"/>
  <c r="I168" i="12"/>
  <c r="G169" i="12"/>
  <c r="S171" i="12"/>
  <c r="Q172" i="12"/>
  <c r="O173" i="12"/>
  <c r="M174" i="12"/>
  <c r="K175" i="12"/>
  <c r="I176" i="12"/>
  <c r="G177" i="12"/>
  <c r="S179" i="12"/>
  <c r="Q180" i="12"/>
  <c r="O181" i="12"/>
  <c r="M182" i="12"/>
  <c r="O4" i="12"/>
  <c r="G6" i="12"/>
  <c r="R7" i="12"/>
  <c r="K9" i="12"/>
  <c r="L12" i="12"/>
  <c r="P15" i="12"/>
  <c r="J17" i="12"/>
  <c r="S18" i="12"/>
  <c r="K20" i="12"/>
  <c r="N23" i="12"/>
  <c r="J26" i="12"/>
  <c r="Q27" i="12"/>
  <c r="G29" i="12"/>
  <c r="N30" i="12"/>
  <c r="S31" i="12"/>
  <c r="L34" i="12"/>
  <c r="P35" i="12"/>
  <c r="G38" i="12"/>
  <c r="H39" i="12"/>
  <c r="I40" i="12"/>
  <c r="H41" i="12"/>
  <c r="R44" i="12"/>
  <c r="P45" i="12"/>
  <c r="N46" i="12"/>
  <c r="L47" i="12"/>
  <c r="J48" i="12"/>
  <c r="H49" i="12"/>
  <c r="R52" i="12"/>
  <c r="P53" i="12"/>
  <c r="N54" i="12"/>
  <c r="L55" i="12"/>
  <c r="J56" i="12"/>
  <c r="H57" i="12"/>
  <c r="R60" i="12"/>
  <c r="P61" i="12"/>
  <c r="N62" i="12"/>
  <c r="L63" i="12"/>
  <c r="J64" i="12"/>
  <c r="H65" i="12"/>
  <c r="R68" i="12"/>
  <c r="P69" i="12"/>
  <c r="N70" i="12"/>
  <c r="L71" i="12"/>
  <c r="J72" i="12"/>
  <c r="H73" i="12"/>
  <c r="R76" i="12"/>
  <c r="P77" i="12"/>
  <c r="N78" i="12"/>
  <c r="L79" i="12"/>
  <c r="J80" i="12"/>
  <c r="H81" i="12"/>
  <c r="R84" i="12"/>
  <c r="P85" i="12"/>
  <c r="N86" i="12"/>
  <c r="L87" i="12"/>
  <c r="J88" i="12"/>
  <c r="H89" i="12"/>
  <c r="R92" i="12"/>
  <c r="P93" i="12"/>
  <c r="N94" i="12"/>
  <c r="L95" i="12"/>
  <c r="J96" i="12"/>
  <c r="H97" i="12"/>
  <c r="R100" i="12"/>
  <c r="P101" i="12"/>
  <c r="N102" i="12"/>
  <c r="L103" i="12"/>
  <c r="J104" i="12"/>
  <c r="H105" i="12"/>
  <c r="R108" i="12"/>
  <c r="P109" i="12"/>
  <c r="N110" i="12"/>
  <c r="L111" i="12"/>
  <c r="J112" i="12"/>
  <c r="H113" i="12"/>
  <c r="R116" i="12"/>
  <c r="P117" i="12"/>
  <c r="N118" i="12"/>
  <c r="L119" i="12"/>
  <c r="J120" i="12"/>
  <c r="H121" i="12"/>
  <c r="R124" i="12"/>
  <c r="P125" i="12"/>
  <c r="N126" i="12"/>
  <c r="L127" i="12"/>
  <c r="J128" i="12"/>
  <c r="H129" i="12"/>
  <c r="R132" i="12"/>
  <c r="P133" i="12"/>
  <c r="N134" i="12"/>
  <c r="L135" i="12"/>
  <c r="J136" i="12"/>
  <c r="H137" i="12"/>
  <c r="R140" i="12"/>
  <c r="P141" i="12"/>
  <c r="N142" i="12"/>
  <c r="L143" i="12"/>
  <c r="J144" i="12"/>
  <c r="H145" i="12"/>
  <c r="R148" i="12"/>
  <c r="P149" i="12"/>
  <c r="N150" i="12"/>
  <c r="L151" i="12"/>
  <c r="J152" i="12"/>
  <c r="H153" i="12"/>
  <c r="R156" i="12"/>
  <c r="P157" i="12"/>
  <c r="N158" i="12"/>
  <c r="L159" i="12"/>
  <c r="J160" i="12"/>
  <c r="H161" i="12"/>
  <c r="R164" i="12"/>
  <c r="P165" i="12"/>
  <c r="N166" i="12"/>
  <c r="L167" i="12"/>
  <c r="J168" i="12"/>
  <c r="H169" i="12"/>
  <c r="R172" i="12"/>
  <c r="P173" i="12"/>
  <c r="N174" i="12"/>
  <c r="L175" i="12"/>
  <c r="J176" i="12"/>
  <c r="H177" i="12"/>
  <c r="R180" i="12"/>
  <c r="P181" i="12"/>
  <c r="N182" i="12"/>
  <c r="L183" i="12"/>
  <c r="J184" i="12"/>
  <c r="H185" i="12"/>
  <c r="R188" i="12"/>
  <c r="P189" i="12"/>
  <c r="N190" i="12"/>
  <c r="L191" i="12"/>
  <c r="J192" i="12"/>
  <c r="H193" i="12"/>
  <c r="R196" i="12"/>
  <c r="P197" i="12"/>
  <c r="N198" i="12"/>
  <c r="L199" i="12"/>
  <c r="J200" i="12"/>
  <c r="H201" i="12"/>
  <c r="R204" i="12"/>
  <c r="P205" i="12"/>
  <c r="N206" i="12"/>
  <c r="L207" i="12"/>
  <c r="J208" i="12"/>
  <c r="H209" i="12"/>
  <c r="R212" i="12"/>
  <c r="P213" i="12"/>
  <c r="N214" i="12"/>
  <c r="L215" i="12"/>
  <c r="G3" i="12"/>
  <c r="R4" i="12"/>
  <c r="H6" i="12"/>
  <c r="S7" i="12"/>
  <c r="L9" i="12"/>
  <c r="O12" i="12"/>
  <c r="G14" i="12"/>
  <c r="R15" i="12"/>
  <c r="K17" i="12"/>
  <c r="L20" i="12"/>
  <c r="O23" i="12"/>
  <c r="L26" i="12"/>
  <c r="I29" i="12"/>
  <c r="P30" i="12"/>
  <c r="H33" i="12"/>
  <c r="M34" i="12"/>
  <c r="Q35" i="12"/>
  <c r="H38" i="12"/>
  <c r="I39" i="12"/>
  <c r="J40" i="12"/>
  <c r="I41" i="12"/>
  <c r="G42" i="12"/>
  <c r="S44" i="12"/>
  <c r="Q45" i="12"/>
  <c r="O46" i="12"/>
  <c r="M47" i="12"/>
  <c r="K48" i="12"/>
  <c r="I49" i="12"/>
  <c r="G50" i="12"/>
  <c r="S52" i="12"/>
  <c r="Q53" i="12"/>
  <c r="O54" i="12"/>
  <c r="M55" i="12"/>
  <c r="K56" i="12"/>
  <c r="I57" i="12"/>
  <c r="G58" i="12"/>
  <c r="S60" i="12"/>
  <c r="Q61" i="12"/>
  <c r="O62" i="12"/>
  <c r="M63" i="12"/>
  <c r="K64" i="12"/>
  <c r="I65" i="12"/>
  <c r="G66" i="12"/>
  <c r="S68" i="12"/>
  <c r="Q69" i="12"/>
  <c r="O70" i="12"/>
  <c r="M71" i="12"/>
  <c r="K72" i="12"/>
  <c r="I73" i="12"/>
  <c r="G74" i="12"/>
  <c r="S76" i="12"/>
  <c r="Q77" i="12"/>
  <c r="O78" i="12"/>
  <c r="M79" i="12"/>
  <c r="K80" i="12"/>
  <c r="I81" i="12"/>
  <c r="G82" i="12"/>
  <c r="S84" i="12"/>
  <c r="Q85" i="12"/>
  <c r="O86" i="12"/>
  <c r="M87" i="12"/>
  <c r="K88" i="12"/>
  <c r="I89" i="12"/>
  <c r="G90" i="12"/>
  <c r="S92" i="12"/>
  <c r="Q93" i="12"/>
  <c r="O94" i="12"/>
  <c r="M95" i="12"/>
  <c r="K96" i="12"/>
  <c r="I97" i="12"/>
  <c r="G98" i="12"/>
  <c r="S100" i="12"/>
  <c r="Q101" i="12"/>
  <c r="O102" i="12"/>
  <c r="M103" i="12"/>
  <c r="K104" i="12"/>
  <c r="I105" i="12"/>
  <c r="G106" i="12"/>
  <c r="S108" i="12"/>
  <c r="Q109" i="12"/>
  <c r="O110" i="12"/>
  <c r="M111" i="12"/>
  <c r="K112" i="12"/>
  <c r="I113" i="12"/>
  <c r="G114" i="12"/>
  <c r="S116" i="12"/>
  <c r="Q117" i="12"/>
  <c r="O118" i="12"/>
  <c r="M119" i="12"/>
  <c r="K120" i="12"/>
  <c r="I121" i="12"/>
  <c r="G122" i="12"/>
  <c r="S124" i="12"/>
  <c r="Q125" i="12"/>
  <c r="O126" i="12"/>
  <c r="M127" i="12"/>
  <c r="K128" i="12"/>
  <c r="I129" i="12"/>
  <c r="G130" i="12"/>
  <c r="S132" i="12"/>
  <c r="Q133" i="12"/>
  <c r="O134" i="12"/>
  <c r="M135" i="12"/>
  <c r="K136" i="12"/>
  <c r="I137" i="12"/>
  <c r="G138" i="12"/>
  <c r="S140" i="12"/>
  <c r="Q141" i="12"/>
  <c r="O142" i="12"/>
  <c r="M143" i="12"/>
  <c r="K144" i="12"/>
  <c r="I145" i="12"/>
  <c r="G146" i="12"/>
  <c r="S148" i="12"/>
  <c r="Q149" i="12"/>
  <c r="O150" i="12"/>
  <c r="M151" i="12"/>
  <c r="K152" i="12"/>
  <c r="I153" i="12"/>
  <c r="G154" i="12"/>
  <c r="S156" i="12"/>
  <c r="Q157" i="12"/>
  <c r="O158" i="12"/>
  <c r="M159" i="12"/>
  <c r="K160" i="12"/>
  <c r="I161" i="12"/>
  <c r="G162" i="12"/>
  <c r="S164" i="12"/>
  <c r="Q165" i="12"/>
  <c r="O166" i="12"/>
  <c r="M167" i="12"/>
  <c r="K168" i="12"/>
  <c r="I169" i="12"/>
  <c r="G170" i="12"/>
  <c r="S172" i="12"/>
  <c r="Q173" i="12"/>
  <c r="O174" i="12"/>
  <c r="M175" i="12"/>
  <c r="K176" i="12"/>
  <c r="I177" i="12"/>
  <c r="G178" i="12"/>
  <c r="S180" i="12"/>
  <c r="Q181" i="12"/>
  <c r="O182" i="12"/>
  <c r="M183" i="12"/>
  <c r="K184" i="12"/>
  <c r="I185" i="12"/>
  <c r="G186" i="12"/>
  <c r="S188" i="12"/>
  <c r="H3" i="12"/>
  <c r="K6" i="12"/>
  <c r="N9" i="12"/>
  <c r="G11" i="12"/>
  <c r="R12" i="12"/>
  <c r="H14" i="12"/>
  <c r="S15" i="12"/>
  <c r="L17" i="12"/>
  <c r="O20" i="12"/>
  <c r="G22" i="12"/>
  <c r="P23" i="12"/>
  <c r="M26" i="12"/>
  <c r="J29" i="12"/>
  <c r="Q30" i="12"/>
  <c r="J33" i="12"/>
  <c r="O34" i="12"/>
  <c r="G37" i="12"/>
  <c r="I38" i="12"/>
  <c r="K39" i="12"/>
  <c r="K40" i="12"/>
  <c r="J41" i="12"/>
  <c r="H42" i="12"/>
  <c r="R45" i="12"/>
  <c r="P46" i="12"/>
  <c r="N47" i="12"/>
  <c r="L48" i="12"/>
  <c r="J49" i="12"/>
  <c r="H50" i="12"/>
  <c r="R53" i="12"/>
  <c r="P54" i="12"/>
  <c r="N55" i="12"/>
  <c r="L56" i="12"/>
  <c r="J57" i="12"/>
  <c r="H58" i="12"/>
  <c r="R61" i="12"/>
  <c r="P62" i="12"/>
  <c r="N63" i="12"/>
  <c r="L64" i="12"/>
  <c r="J65" i="12"/>
  <c r="H66" i="12"/>
  <c r="R69" i="12"/>
  <c r="P70" i="12"/>
  <c r="N71" i="12"/>
  <c r="L72" i="12"/>
  <c r="J73" i="12"/>
  <c r="H74" i="12"/>
  <c r="R77" i="12"/>
  <c r="P78" i="12"/>
  <c r="N79" i="12"/>
  <c r="L80" i="12"/>
  <c r="J81" i="12"/>
  <c r="H82" i="12"/>
  <c r="R85" i="12"/>
  <c r="P86" i="12"/>
  <c r="N87" i="12"/>
  <c r="L88" i="12"/>
  <c r="J89" i="12"/>
  <c r="H90" i="12"/>
  <c r="R93" i="12"/>
  <c r="P94" i="12"/>
  <c r="N95" i="12"/>
  <c r="L96" i="12"/>
  <c r="J97" i="12"/>
  <c r="H98" i="12"/>
  <c r="R101" i="12"/>
  <c r="P102" i="12"/>
  <c r="N103" i="12"/>
  <c r="L104" i="12"/>
  <c r="J105" i="12"/>
  <c r="H106" i="12"/>
  <c r="R109" i="12"/>
  <c r="P110" i="12"/>
  <c r="N111" i="12"/>
  <c r="L112" i="12"/>
  <c r="J113" i="12"/>
  <c r="H114" i="12"/>
  <c r="R117" i="12"/>
  <c r="P118" i="12"/>
  <c r="N119" i="12"/>
  <c r="L120" i="12"/>
  <c r="J121" i="12"/>
  <c r="H122" i="12"/>
  <c r="R125" i="12"/>
  <c r="P126" i="12"/>
  <c r="N127" i="12"/>
  <c r="L128" i="12"/>
  <c r="J129" i="12"/>
  <c r="H130" i="12"/>
  <c r="R133" i="12"/>
  <c r="P134" i="12"/>
  <c r="N135" i="12"/>
  <c r="L136" i="12"/>
  <c r="J137" i="12"/>
  <c r="H138" i="12"/>
  <c r="R141" i="12"/>
  <c r="P142" i="12"/>
  <c r="N143" i="12"/>
  <c r="L144" i="12"/>
  <c r="J145" i="12"/>
  <c r="H146" i="12"/>
  <c r="R149" i="12"/>
  <c r="P150" i="12"/>
  <c r="N151" i="12"/>
  <c r="L152" i="12"/>
  <c r="J153" i="12"/>
  <c r="H154" i="12"/>
  <c r="R157" i="12"/>
  <c r="P158" i="12"/>
  <c r="N159" i="12"/>
  <c r="L160" i="12"/>
  <c r="J161" i="12"/>
  <c r="H162" i="12"/>
  <c r="R165" i="12"/>
  <c r="P166" i="12"/>
  <c r="N167" i="12"/>
  <c r="L168" i="12"/>
  <c r="J169" i="12"/>
  <c r="H170" i="12"/>
  <c r="R173" i="12"/>
  <c r="P174" i="12"/>
  <c r="N175" i="12"/>
  <c r="L176" i="12"/>
  <c r="J177" i="12"/>
  <c r="H178" i="12"/>
  <c r="R181" i="12"/>
  <c r="P182" i="12"/>
  <c r="N183" i="12"/>
  <c r="L184" i="12"/>
  <c r="J185" i="12"/>
  <c r="H186" i="12"/>
  <c r="J3" i="12"/>
  <c r="N6" i="12"/>
  <c r="O9" i="12"/>
  <c r="H11" i="12"/>
  <c r="K14" i="12"/>
  <c r="N17" i="12"/>
  <c r="G19" i="12"/>
  <c r="R20" i="12"/>
  <c r="H22" i="12"/>
  <c r="R23" i="12"/>
  <c r="H25" i="12"/>
  <c r="O26" i="12"/>
  <c r="K29" i="12"/>
  <c r="R30" i="12"/>
  <c r="K33" i="12"/>
  <c r="P34" i="12"/>
  <c r="H37" i="12"/>
  <c r="J38" i="12"/>
  <c r="L39" i="12"/>
  <c r="L40" i="12"/>
  <c r="K41" i="12"/>
  <c r="I42" i="12"/>
  <c r="G43" i="12"/>
  <c r="S45" i="12"/>
  <c r="Q46" i="12"/>
  <c r="O47" i="12"/>
  <c r="M48" i="12"/>
  <c r="K49" i="12"/>
  <c r="I50" i="12"/>
  <c r="G51" i="12"/>
  <c r="S53" i="12"/>
  <c r="Q54" i="12"/>
  <c r="O55" i="12"/>
  <c r="M56" i="12"/>
  <c r="K57" i="12"/>
  <c r="I58" i="12"/>
  <c r="G59" i="12"/>
  <c r="S61" i="12"/>
  <c r="Q62" i="12"/>
  <c r="O63" i="12"/>
  <c r="M64" i="12"/>
  <c r="K65" i="12"/>
  <c r="I66" i="12"/>
  <c r="G67" i="12"/>
  <c r="S69" i="12"/>
  <c r="Q70" i="12"/>
  <c r="O71" i="12"/>
  <c r="M72" i="12"/>
  <c r="K73" i="12"/>
  <c r="I74" i="12"/>
  <c r="G75" i="12"/>
  <c r="S77" i="12"/>
  <c r="Q78" i="12"/>
  <c r="O79" i="12"/>
  <c r="M80" i="12"/>
  <c r="K81" i="12"/>
  <c r="I82" i="12"/>
  <c r="G83" i="12"/>
  <c r="S85" i="12"/>
  <c r="Q86" i="12"/>
  <c r="O87" i="12"/>
  <c r="M88" i="12"/>
  <c r="K89" i="12"/>
  <c r="I90" i="12"/>
  <c r="G91" i="12"/>
  <c r="S93" i="12"/>
  <c r="Q94" i="12"/>
  <c r="O95" i="12"/>
  <c r="M96" i="12"/>
  <c r="K97" i="12"/>
  <c r="I98" i="12"/>
  <c r="G99" i="12"/>
  <c r="S101" i="12"/>
  <c r="Q102" i="12"/>
  <c r="O103" i="12"/>
  <c r="M104" i="12"/>
  <c r="K105" i="12"/>
  <c r="I106" i="12"/>
  <c r="G107" i="12"/>
  <c r="S109" i="12"/>
  <c r="Q110" i="12"/>
  <c r="O111" i="12"/>
  <c r="M112" i="12"/>
  <c r="K113" i="12"/>
  <c r="I114" i="12"/>
  <c r="G115" i="12"/>
  <c r="S117" i="12"/>
  <c r="Q118" i="12"/>
  <c r="O119" i="12"/>
  <c r="M120" i="12"/>
  <c r="K121" i="12"/>
  <c r="I122" i="12"/>
  <c r="G123" i="12"/>
  <c r="S125" i="12"/>
  <c r="Q126" i="12"/>
  <c r="O127" i="12"/>
  <c r="M128" i="12"/>
  <c r="K129" i="12"/>
  <c r="I130" i="12"/>
  <c r="G131" i="12"/>
  <c r="S133" i="12"/>
  <c r="Q134" i="12"/>
  <c r="O135" i="12"/>
  <c r="M136" i="12"/>
  <c r="K137" i="12"/>
  <c r="I138" i="12"/>
  <c r="G139" i="12"/>
  <c r="K3" i="12"/>
  <c r="P6" i="12"/>
  <c r="G8" i="12"/>
  <c r="Q9" i="12"/>
  <c r="J11" i="12"/>
  <c r="N14" i="12"/>
  <c r="O17" i="12"/>
  <c r="H19" i="12"/>
  <c r="K22" i="12"/>
  <c r="S23" i="12"/>
  <c r="J25" i="12"/>
  <c r="P26" i="12"/>
  <c r="M29" i="12"/>
  <c r="L33" i="12"/>
  <c r="Q34" i="12"/>
  <c r="I37" i="12"/>
  <c r="K38" i="12"/>
  <c r="M39" i="12"/>
  <c r="M40" i="12"/>
  <c r="L41" i="12"/>
  <c r="J42" i="12"/>
  <c r="H43" i="12"/>
  <c r="R46" i="12"/>
  <c r="P47" i="12"/>
  <c r="N48" i="12"/>
  <c r="L49" i="12"/>
  <c r="J50" i="12"/>
  <c r="H51" i="12"/>
  <c r="R54" i="12"/>
  <c r="P55" i="12"/>
  <c r="N56" i="12"/>
  <c r="L57" i="12"/>
  <c r="J58" i="12"/>
  <c r="H59" i="12"/>
  <c r="R62" i="12"/>
  <c r="P63" i="12"/>
  <c r="N64" i="12"/>
  <c r="L65" i="12"/>
  <c r="J66" i="12"/>
  <c r="H67" i="12"/>
  <c r="R70" i="12"/>
  <c r="P71" i="12"/>
  <c r="N72" i="12"/>
  <c r="L73" i="12"/>
  <c r="J74" i="12"/>
  <c r="H75" i="12"/>
  <c r="R78" i="12"/>
  <c r="P79" i="12"/>
  <c r="N80" i="12"/>
  <c r="L81" i="12"/>
  <c r="J82" i="12"/>
  <c r="H83" i="12"/>
  <c r="R86" i="12"/>
  <c r="P87" i="12"/>
  <c r="N88" i="12"/>
  <c r="L89" i="12"/>
  <c r="J90" i="12"/>
  <c r="H91" i="12"/>
  <c r="R94" i="12"/>
  <c r="P95" i="12"/>
  <c r="N96" i="12"/>
  <c r="L97" i="12"/>
  <c r="J98" i="12"/>
  <c r="H99" i="12"/>
  <c r="R102" i="12"/>
  <c r="P103" i="12"/>
  <c r="N104" i="12"/>
  <c r="L105" i="12"/>
  <c r="J106" i="12"/>
  <c r="H107" i="12"/>
  <c r="R110" i="12"/>
  <c r="P111" i="12"/>
  <c r="N112" i="12"/>
  <c r="L113" i="12"/>
  <c r="J114" i="12"/>
  <c r="H115" i="12"/>
  <c r="R118" i="12"/>
  <c r="P119" i="12"/>
  <c r="N120" i="12"/>
  <c r="L121" i="12"/>
  <c r="J122" i="12"/>
  <c r="H123" i="12"/>
  <c r="R126" i="12"/>
  <c r="P127" i="12"/>
  <c r="N128" i="12"/>
  <c r="L129" i="12"/>
  <c r="M3" i="12"/>
  <c r="Q6" i="12"/>
  <c r="J8" i="12"/>
  <c r="R9" i="12"/>
  <c r="K11" i="12"/>
  <c r="P14" i="12"/>
  <c r="G16" i="12"/>
  <c r="Q17" i="12"/>
  <c r="J19" i="12"/>
  <c r="N22" i="12"/>
  <c r="K25" i="12"/>
  <c r="Q26" i="12"/>
  <c r="H28" i="12"/>
  <c r="P29" i="12"/>
  <c r="G32" i="12"/>
  <c r="N33" i="12"/>
  <c r="R34" i="12"/>
  <c r="J37" i="12"/>
  <c r="M38" i="12"/>
  <c r="N39" i="12"/>
  <c r="N40" i="12"/>
  <c r="M41" i="12"/>
  <c r="K42" i="12"/>
  <c r="I43" i="12"/>
  <c r="G44" i="12"/>
  <c r="S46" i="12"/>
  <c r="Q47" i="12"/>
  <c r="O48" i="12"/>
  <c r="M49" i="12"/>
  <c r="K50" i="12"/>
  <c r="I51" i="12"/>
  <c r="G52" i="12"/>
  <c r="S54" i="12"/>
  <c r="Q55" i="12"/>
  <c r="O56" i="12"/>
  <c r="M57" i="12"/>
  <c r="K58" i="12"/>
  <c r="I59" i="12"/>
  <c r="G60" i="12"/>
  <c r="S62" i="12"/>
  <c r="Q63" i="12"/>
  <c r="O64" i="12"/>
  <c r="M65" i="12"/>
  <c r="K66" i="12"/>
  <c r="I67" i="12"/>
  <c r="G68" i="12"/>
  <c r="S70" i="12"/>
  <c r="Q71" i="12"/>
  <c r="O72" i="12"/>
  <c r="M73" i="12"/>
  <c r="K74" i="12"/>
  <c r="I75" i="12"/>
  <c r="G76" i="12"/>
  <c r="S78" i="12"/>
  <c r="Q79" i="12"/>
  <c r="O80" i="12"/>
  <c r="M81" i="12"/>
  <c r="K82" i="12"/>
  <c r="I83" i="12"/>
  <c r="G84" i="12"/>
  <c r="S86" i="12"/>
  <c r="Q87" i="12"/>
  <c r="O88" i="12"/>
  <c r="M89" i="12"/>
  <c r="K90" i="12"/>
  <c r="I91" i="12"/>
  <c r="G92" i="12"/>
  <c r="S94" i="12"/>
  <c r="Q95" i="12"/>
  <c r="O96" i="12"/>
  <c r="M97" i="12"/>
  <c r="K98" i="12"/>
  <c r="I99" i="12"/>
  <c r="G100" i="12"/>
  <c r="S102" i="12"/>
  <c r="Q103" i="12"/>
  <c r="O104" i="12"/>
  <c r="M105" i="12"/>
  <c r="K106" i="12"/>
  <c r="I107" i="12"/>
  <c r="G108" i="12"/>
  <c r="S110" i="12"/>
  <c r="Q111" i="12"/>
  <c r="O112" i="12"/>
  <c r="M113" i="12"/>
  <c r="K114" i="12"/>
  <c r="I115" i="12"/>
  <c r="G116" i="12"/>
  <c r="S118" i="12"/>
  <c r="Q119" i="12"/>
  <c r="O120" i="12"/>
  <c r="M121" i="12"/>
  <c r="K122" i="12"/>
  <c r="I123" i="12"/>
  <c r="G124" i="12"/>
  <c r="S126" i="12"/>
  <c r="Q127" i="12"/>
  <c r="O128" i="12"/>
  <c r="M129" i="12"/>
  <c r="K130" i="12"/>
  <c r="I131" i="12"/>
  <c r="G132" i="12"/>
  <c r="S134" i="12"/>
  <c r="Q135" i="12"/>
  <c r="O136" i="12"/>
  <c r="M137" i="12"/>
  <c r="K138" i="12"/>
  <c r="I139" i="12"/>
  <c r="G140" i="12"/>
  <c r="S142" i="12"/>
  <c r="Q143" i="12"/>
  <c r="O144" i="12"/>
  <c r="M145" i="12"/>
  <c r="K146" i="12"/>
  <c r="I147" i="12"/>
  <c r="G148" i="12"/>
  <c r="S150" i="12"/>
  <c r="Q151" i="12"/>
  <c r="O152" i="12"/>
  <c r="M153" i="12"/>
  <c r="K154" i="12"/>
  <c r="I155" i="12"/>
  <c r="G156" i="12"/>
  <c r="S158" i="12"/>
  <c r="Q159" i="12"/>
  <c r="O160" i="12"/>
  <c r="M161" i="12"/>
  <c r="K162" i="12"/>
  <c r="I163" i="12"/>
  <c r="G164" i="12"/>
  <c r="S166" i="12"/>
  <c r="Q167" i="12"/>
  <c r="O168" i="12"/>
  <c r="M169" i="12"/>
  <c r="K170" i="12"/>
  <c r="I171" i="12"/>
  <c r="G172" i="12"/>
  <c r="S174" i="12"/>
  <c r="Q175" i="12"/>
  <c r="O176" i="12"/>
  <c r="M177" i="12"/>
  <c r="K178" i="12"/>
  <c r="I179" i="12"/>
  <c r="G180" i="12"/>
  <c r="S182" i="12"/>
  <c r="Q183" i="12"/>
  <c r="O184" i="12"/>
  <c r="M185" i="12"/>
  <c r="K186" i="12"/>
  <c r="I187" i="12"/>
  <c r="G188" i="12"/>
  <c r="N3" i="12"/>
  <c r="G5" i="12"/>
  <c r="R6" i="12"/>
  <c r="L8" i="12"/>
  <c r="M11" i="12"/>
  <c r="Q14" i="12"/>
  <c r="J16" i="12"/>
  <c r="R17" i="12"/>
  <c r="K19" i="12"/>
  <c r="P22" i="12"/>
  <c r="L25" i="12"/>
  <c r="S26" i="12"/>
  <c r="I28" i="12"/>
  <c r="R29" i="12"/>
  <c r="J32" i="12"/>
  <c r="O33" i="12"/>
  <c r="S34" i="12"/>
  <c r="H36" i="12"/>
  <c r="K37" i="12"/>
  <c r="N38" i="12"/>
  <c r="O39" i="12"/>
  <c r="P40" i="12"/>
  <c r="N41" i="12"/>
  <c r="L42" i="12"/>
  <c r="J43" i="12"/>
  <c r="H44" i="12"/>
  <c r="R47" i="12"/>
  <c r="P48" i="12"/>
  <c r="N49" i="12"/>
  <c r="L50" i="12"/>
  <c r="J51" i="12"/>
  <c r="H52" i="12"/>
  <c r="R55" i="12"/>
  <c r="P56" i="12"/>
  <c r="N57" i="12"/>
  <c r="L58" i="12"/>
  <c r="J59" i="12"/>
  <c r="H60" i="12"/>
  <c r="R63" i="12"/>
  <c r="P64" i="12"/>
  <c r="N65" i="12"/>
  <c r="L66" i="12"/>
  <c r="J67" i="12"/>
  <c r="H68" i="12"/>
  <c r="R71" i="12"/>
  <c r="P72" i="12"/>
  <c r="N73" i="12"/>
  <c r="L74" i="12"/>
  <c r="J75" i="12"/>
  <c r="H76" i="12"/>
  <c r="R79" i="12"/>
  <c r="P80" i="12"/>
  <c r="N81" i="12"/>
  <c r="L82" i="12"/>
  <c r="J83" i="12"/>
  <c r="H84" i="12"/>
  <c r="R87" i="12"/>
  <c r="P88" i="12"/>
  <c r="N89" i="12"/>
  <c r="L90" i="12"/>
  <c r="J91" i="12"/>
  <c r="H92" i="12"/>
  <c r="R95" i="12"/>
  <c r="P96" i="12"/>
  <c r="N97" i="12"/>
  <c r="L98" i="12"/>
  <c r="J99" i="12"/>
  <c r="H100" i="12"/>
  <c r="R103" i="12"/>
  <c r="P104" i="12"/>
  <c r="N105" i="12"/>
  <c r="L106" i="12"/>
  <c r="J107" i="12"/>
  <c r="H108" i="12"/>
  <c r="R111" i="12"/>
  <c r="P112" i="12"/>
  <c r="N113" i="12"/>
  <c r="L114" i="12"/>
  <c r="J115" i="12"/>
  <c r="H116" i="12"/>
  <c r="R119" i="12"/>
  <c r="P120" i="12"/>
  <c r="N121" i="12"/>
  <c r="L122" i="12"/>
  <c r="J123" i="12"/>
  <c r="H124" i="12"/>
  <c r="R127" i="12"/>
  <c r="P128" i="12"/>
  <c r="N129" i="12"/>
  <c r="L130" i="12"/>
  <c r="J131" i="12"/>
  <c r="H132" i="12"/>
  <c r="R135" i="12"/>
  <c r="P136" i="12"/>
  <c r="N137" i="12"/>
  <c r="L138" i="12"/>
  <c r="J139" i="12"/>
  <c r="H140" i="12"/>
  <c r="R143" i="12"/>
  <c r="P144" i="12"/>
  <c r="N145" i="12"/>
  <c r="L146" i="12"/>
  <c r="J147" i="12"/>
  <c r="H148" i="12"/>
  <c r="R151" i="12"/>
  <c r="P152" i="12"/>
  <c r="N153" i="12"/>
  <c r="L154" i="12"/>
  <c r="J155" i="12"/>
  <c r="H156" i="12"/>
  <c r="R159" i="12"/>
  <c r="P160" i="12"/>
  <c r="N161" i="12"/>
  <c r="L162" i="12"/>
  <c r="J163" i="12"/>
  <c r="H164" i="12"/>
  <c r="R167" i="12"/>
  <c r="P168" i="12"/>
  <c r="N169" i="12"/>
  <c r="L170" i="12"/>
  <c r="J171" i="12"/>
  <c r="H172" i="12"/>
  <c r="R175" i="12"/>
  <c r="Q3" i="12"/>
  <c r="I5" i="12"/>
  <c r="M8" i="12"/>
  <c r="N11" i="12"/>
  <c r="G13" i="12"/>
  <c r="R14" i="12"/>
  <c r="L16" i="12"/>
  <c r="M19" i="12"/>
  <c r="Q22" i="12"/>
  <c r="N25" i="12"/>
  <c r="K28" i="12"/>
  <c r="S29" i="12"/>
  <c r="L32" i="12"/>
  <c r="Q33" i="12"/>
  <c r="I36" i="12"/>
  <c r="L37" i="12"/>
  <c r="P38" i="12"/>
  <c r="P39" i="12"/>
  <c r="Q40" i="12"/>
  <c r="O41" i="12"/>
  <c r="M42" i="12"/>
  <c r="K43" i="12"/>
  <c r="I44" i="12"/>
  <c r="G45" i="12"/>
  <c r="S47" i="12"/>
  <c r="Q48" i="12"/>
  <c r="O49" i="12"/>
  <c r="M50" i="12"/>
  <c r="K51" i="12"/>
  <c r="I52" i="12"/>
  <c r="G53" i="12"/>
  <c r="S55" i="12"/>
  <c r="Q56" i="12"/>
  <c r="O57" i="12"/>
  <c r="M58" i="12"/>
  <c r="K59" i="12"/>
  <c r="I60" i="12"/>
  <c r="G61" i="12"/>
  <c r="S63" i="12"/>
  <c r="Q64" i="12"/>
  <c r="O65" i="12"/>
  <c r="M66" i="12"/>
  <c r="K67" i="12"/>
  <c r="I68" i="12"/>
  <c r="G69" i="12"/>
  <c r="S71" i="12"/>
  <c r="Q72" i="12"/>
  <c r="O73" i="12"/>
  <c r="M74" i="12"/>
  <c r="K75" i="12"/>
  <c r="I76" i="12"/>
  <c r="G77" i="12"/>
  <c r="S79" i="12"/>
  <c r="Q80" i="12"/>
  <c r="O81" i="12"/>
  <c r="M82" i="12"/>
  <c r="K83" i="12"/>
  <c r="I84" i="12"/>
  <c r="G85" i="12"/>
  <c r="S87" i="12"/>
  <c r="Q88" i="12"/>
  <c r="O89" i="12"/>
  <c r="M90" i="12"/>
  <c r="K91" i="12"/>
  <c r="I92" i="12"/>
  <c r="G93" i="12"/>
  <c r="S95" i="12"/>
  <c r="Q96" i="12"/>
  <c r="O97" i="12"/>
  <c r="M98" i="12"/>
  <c r="K99" i="12"/>
  <c r="I100" i="12"/>
  <c r="G101" i="12"/>
  <c r="S103" i="12"/>
  <c r="Q104" i="12"/>
  <c r="O105" i="12"/>
  <c r="M106" i="12"/>
  <c r="K107" i="12"/>
  <c r="I108" i="12"/>
  <c r="G109" i="12"/>
  <c r="S111" i="12"/>
  <c r="Q112" i="12"/>
  <c r="O113" i="12"/>
  <c r="M114" i="12"/>
  <c r="K115" i="12"/>
  <c r="I116" i="12"/>
  <c r="G117" i="12"/>
  <c r="S119" i="12"/>
  <c r="Q120" i="12"/>
  <c r="O121" i="12"/>
  <c r="M122" i="12"/>
  <c r="K123" i="12"/>
  <c r="I124" i="12"/>
  <c r="G125" i="12"/>
  <c r="S127" i="12"/>
  <c r="Q128" i="12"/>
  <c r="O129" i="12"/>
  <c r="M130" i="12"/>
  <c r="K131" i="12"/>
  <c r="I132" i="12"/>
  <c r="G133" i="12"/>
  <c r="S135" i="12"/>
  <c r="Q136" i="12"/>
  <c r="O137" i="12"/>
  <c r="M138" i="12"/>
  <c r="K139" i="12"/>
  <c r="I140" i="12"/>
  <c r="G141" i="12"/>
  <c r="S143" i="12"/>
  <c r="Q144" i="12"/>
  <c r="O145" i="12"/>
  <c r="M146" i="12"/>
  <c r="K147" i="12"/>
  <c r="I148" i="12"/>
  <c r="G149" i="12"/>
  <c r="S151" i="12"/>
  <c r="Q152" i="12"/>
  <c r="O153" i="12"/>
  <c r="M154" i="12"/>
  <c r="K155" i="12"/>
  <c r="I156" i="12"/>
  <c r="G157" i="12"/>
  <c r="S159" i="12"/>
  <c r="Q160" i="12"/>
  <c r="O161" i="12"/>
  <c r="M162" i="12"/>
  <c r="H2" i="12"/>
  <c r="J5" i="12"/>
  <c r="N8" i="12"/>
  <c r="H10" i="12"/>
  <c r="Q11" i="12"/>
  <c r="I13" i="12"/>
  <c r="M16" i="12"/>
  <c r="N19" i="12"/>
  <c r="G21" i="12"/>
  <c r="R22" i="12"/>
  <c r="G24" i="12"/>
  <c r="O25" i="12"/>
  <c r="L28" i="12"/>
  <c r="G31" i="12"/>
  <c r="M32" i="12"/>
  <c r="R33" i="12"/>
  <c r="K36" i="12"/>
  <c r="M37" i="12"/>
  <c r="Q38" i="12"/>
  <c r="R39" i="12"/>
  <c r="R40" i="12"/>
  <c r="P41" i="12"/>
  <c r="N42" i="12"/>
  <c r="L43" i="12"/>
  <c r="J44" i="12"/>
  <c r="H45" i="12"/>
  <c r="R48" i="12"/>
  <c r="P49" i="12"/>
  <c r="N50" i="12"/>
  <c r="L51" i="12"/>
  <c r="J52" i="12"/>
  <c r="H53" i="12"/>
  <c r="R56" i="12"/>
  <c r="P57" i="12"/>
  <c r="N58" i="12"/>
  <c r="L59" i="12"/>
  <c r="J60" i="12"/>
  <c r="H61" i="12"/>
  <c r="R64" i="12"/>
  <c r="P65" i="12"/>
  <c r="N66" i="12"/>
  <c r="L67" i="12"/>
  <c r="J68" i="12"/>
  <c r="H69" i="12"/>
  <c r="R72" i="12"/>
  <c r="P73" i="12"/>
  <c r="N74" i="12"/>
  <c r="L75" i="12"/>
  <c r="J76" i="12"/>
  <c r="H77" i="12"/>
  <c r="R80" i="12"/>
  <c r="P81" i="12"/>
  <c r="N82" i="12"/>
  <c r="L83" i="12"/>
  <c r="J84" i="12"/>
  <c r="H85" i="12"/>
  <c r="R88" i="12"/>
  <c r="P89" i="12"/>
  <c r="N90" i="12"/>
  <c r="L91" i="12"/>
  <c r="J92" i="12"/>
  <c r="H93" i="12"/>
  <c r="R96" i="12"/>
  <c r="P97" i="12"/>
  <c r="N98" i="12"/>
  <c r="L99" i="12"/>
  <c r="J100" i="12"/>
  <c r="H101" i="12"/>
  <c r="R104" i="12"/>
  <c r="P105" i="12"/>
  <c r="N106" i="12"/>
  <c r="L107" i="12"/>
  <c r="J108" i="12"/>
  <c r="H109" i="12"/>
  <c r="R112" i="12"/>
  <c r="P113" i="12"/>
  <c r="N114" i="12"/>
  <c r="L115" i="12"/>
  <c r="J116" i="12"/>
  <c r="H117" i="12"/>
  <c r="I2" i="12"/>
  <c r="M5" i="12"/>
  <c r="P8" i="12"/>
  <c r="I10" i="12"/>
  <c r="J13" i="12"/>
  <c r="N16" i="12"/>
  <c r="H18" i="12"/>
  <c r="Q19" i="12"/>
  <c r="I21" i="12"/>
  <c r="J24" i="12"/>
  <c r="Q25" i="12"/>
  <c r="G27" i="12"/>
  <c r="M28" i="12"/>
  <c r="H31" i="12"/>
  <c r="N32" i="12"/>
  <c r="S33" i="12"/>
  <c r="G35" i="12"/>
  <c r="L36" i="12"/>
  <c r="P37" i="12"/>
  <c r="R38" i="12"/>
  <c r="S39" i="12"/>
  <c r="S40" i="12"/>
  <c r="Q41" i="12"/>
  <c r="O42" i="12"/>
  <c r="M43" i="12"/>
  <c r="K44" i="12"/>
  <c r="I45" i="12"/>
  <c r="G46" i="12"/>
  <c r="S48" i="12"/>
  <c r="Q49" i="12"/>
  <c r="O50" i="12"/>
  <c r="M51" i="12"/>
  <c r="K52" i="12"/>
  <c r="I53" i="12"/>
  <c r="G54" i="12"/>
  <c r="S56" i="12"/>
  <c r="Q57" i="12"/>
  <c r="O58" i="12"/>
  <c r="M59" i="12"/>
  <c r="K60" i="12"/>
  <c r="I61" i="12"/>
  <c r="G62" i="12"/>
  <c r="S64" i="12"/>
  <c r="Q65" i="12"/>
  <c r="O66" i="12"/>
  <c r="M67" i="12"/>
  <c r="K68" i="12"/>
  <c r="I69" i="12"/>
  <c r="G70" i="12"/>
  <c r="S72" i="12"/>
  <c r="Q73" i="12"/>
  <c r="O74" i="12"/>
  <c r="M75" i="12"/>
  <c r="K76" i="12"/>
  <c r="I77" i="12"/>
  <c r="G78" i="12"/>
  <c r="S80" i="12"/>
  <c r="Q81" i="12"/>
  <c r="O82" i="12"/>
  <c r="M83" i="12"/>
  <c r="K84" i="12"/>
  <c r="I85" i="12"/>
  <c r="G86" i="12"/>
  <c r="S88" i="12"/>
  <c r="Q89" i="12"/>
  <c r="O90" i="12"/>
  <c r="M91" i="12"/>
  <c r="K92" i="12"/>
  <c r="I93" i="12"/>
  <c r="G94" i="12"/>
  <c r="S96" i="12"/>
  <c r="Q97" i="12"/>
  <c r="O98" i="12"/>
  <c r="M99" i="12"/>
  <c r="K100" i="12"/>
  <c r="I101" i="12"/>
  <c r="G102" i="12"/>
  <c r="S104" i="12"/>
  <c r="Q105" i="12"/>
  <c r="O106" i="12"/>
  <c r="M107" i="12"/>
  <c r="K108" i="12"/>
  <c r="I109" i="12"/>
  <c r="G110" i="12"/>
  <c r="S112" i="12"/>
  <c r="Q113" i="12"/>
  <c r="O114" i="12"/>
  <c r="M115" i="12"/>
  <c r="K116" i="12"/>
  <c r="I117" i="12"/>
  <c r="G118" i="12"/>
  <c r="S120" i="12"/>
  <c r="Q121" i="12"/>
  <c r="O122" i="12"/>
  <c r="M123" i="12"/>
  <c r="K124" i="12"/>
  <c r="I125" i="12"/>
  <c r="G126" i="12"/>
  <c r="S128" i="12"/>
  <c r="Q129" i="12"/>
  <c r="O130" i="12"/>
  <c r="M131" i="12"/>
  <c r="K132" i="12"/>
  <c r="I133" i="12"/>
  <c r="G134" i="12"/>
  <c r="S136" i="12"/>
  <c r="Q137" i="12"/>
  <c r="O138" i="12"/>
  <c r="M139" i="12"/>
  <c r="K140" i="12"/>
  <c r="I141" i="12"/>
  <c r="G142" i="12"/>
  <c r="S144" i="12"/>
  <c r="Q145" i="12"/>
  <c r="O146" i="12"/>
  <c r="M147" i="12"/>
  <c r="K148" i="12"/>
  <c r="I149" i="12"/>
  <c r="G150" i="12"/>
  <c r="S152" i="12"/>
  <c r="Q153" i="12"/>
  <c r="O154" i="12"/>
  <c r="M155" i="12"/>
  <c r="K156" i="12"/>
  <c r="I157" i="12"/>
  <c r="G158" i="12"/>
  <c r="S160" i="12"/>
  <c r="Q161" i="12"/>
  <c r="O162" i="12"/>
  <c r="M163" i="12"/>
  <c r="K164" i="12"/>
  <c r="I165" i="12"/>
  <c r="G166" i="12"/>
  <c r="S168" i="12"/>
  <c r="Q169" i="12"/>
  <c r="O170" i="12"/>
  <c r="M171" i="12"/>
  <c r="K172" i="12"/>
  <c r="I173" i="12"/>
  <c r="G174" i="12"/>
  <c r="S176" i="12"/>
  <c r="Q177" i="12"/>
  <c r="O178" i="12"/>
  <c r="M179" i="12"/>
  <c r="K180" i="12"/>
  <c r="I181" i="12"/>
  <c r="G182" i="12"/>
  <c r="S184" i="12"/>
  <c r="Q185" i="12"/>
  <c r="O186" i="12"/>
  <c r="M187" i="12"/>
  <c r="K188" i="12"/>
  <c r="I189" i="12"/>
  <c r="G190" i="12"/>
  <c r="S192" i="12"/>
  <c r="Q193" i="12"/>
  <c r="O194" i="12"/>
  <c r="M195" i="12"/>
  <c r="K196" i="12"/>
  <c r="I197" i="12"/>
  <c r="G198" i="12"/>
  <c r="S200" i="12"/>
  <c r="Q201" i="12"/>
  <c r="O202" i="12"/>
  <c r="M203" i="12"/>
  <c r="L85" i="12"/>
  <c r="Q98" i="12"/>
  <c r="S105" i="12"/>
  <c r="N124" i="12"/>
  <c r="P129" i="12"/>
  <c r="H133" i="12"/>
  <c r="R136" i="12"/>
  <c r="S145" i="12"/>
  <c r="N148" i="12"/>
  <c r="O151" i="12"/>
  <c r="J154" i="12"/>
  <c r="H157" i="12"/>
  <c r="R162" i="12"/>
  <c r="H165" i="12"/>
  <c r="P167" i="12"/>
  <c r="J172" i="12"/>
  <c r="R174" i="12"/>
  <c r="G179" i="12"/>
  <c r="R184" i="12"/>
  <c r="N186" i="12"/>
  <c r="J188" i="12"/>
  <c r="G191" i="12"/>
  <c r="M192" i="12"/>
  <c r="P193" i="12"/>
  <c r="I196" i="12"/>
  <c r="N197" i="12"/>
  <c r="Q198" i="12"/>
  <c r="S199" i="12"/>
  <c r="I202" i="12"/>
  <c r="K203" i="12"/>
  <c r="N204" i="12"/>
  <c r="Q205" i="12"/>
  <c r="R206" i="12"/>
  <c r="S207" i="12"/>
  <c r="G211" i="12"/>
  <c r="H212" i="12"/>
  <c r="I213" i="12"/>
  <c r="L214" i="12"/>
  <c r="N215" i="12"/>
  <c r="N216" i="12"/>
  <c r="N217" i="12"/>
  <c r="N218" i="12"/>
  <c r="O219" i="12"/>
  <c r="P220" i="12"/>
  <c r="P221" i="12"/>
  <c r="P222" i="12"/>
  <c r="P223" i="12"/>
  <c r="P224" i="12"/>
  <c r="O225" i="12"/>
  <c r="N226" i="12"/>
  <c r="M227" i="12"/>
  <c r="M228" i="12"/>
  <c r="L229" i="12"/>
  <c r="K230" i="12"/>
  <c r="J231" i="12"/>
  <c r="I232" i="12"/>
  <c r="H233" i="12"/>
  <c r="G234" i="12"/>
  <c r="S239" i="12"/>
  <c r="R240" i="12"/>
  <c r="P241" i="12"/>
  <c r="N242" i="12"/>
  <c r="L243" i="12"/>
  <c r="J244" i="12"/>
  <c r="H245" i="12"/>
  <c r="R248" i="12"/>
  <c r="P249" i="12"/>
  <c r="N250" i="12"/>
  <c r="L251" i="12"/>
  <c r="J252" i="12"/>
  <c r="H253" i="12"/>
  <c r="R256" i="12"/>
  <c r="P257" i="12"/>
  <c r="N258" i="12"/>
  <c r="L259" i="12"/>
  <c r="J260" i="12"/>
  <c r="H261" i="12"/>
  <c r="R264" i="12"/>
  <c r="P265" i="12"/>
  <c r="N266" i="12"/>
  <c r="L267" i="12"/>
  <c r="J268" i="12"/>
  <c r="H269" i="12"/>
  <c r="R272" i="12"/>
  <c r="P273" i="12"/>
  <c r="N274" i="12"/>
  <c r="L275" i="12"/>
  <c r="J276" i="12"/>
  <c r="H277" i="12"/>
  <c r="R280" i="12"/>
  <c r="P281" i="12"/>
  <c r="N282" i="12"/>
  <c r="L283" i="12"/>
  <c r="J284" i="12"/>
  <c r="H285" i="12"/>
  <c r="R288" i="12"/>
  <c r="P289" i="12"/>
  <c r="N290" i="12"/>
  <c r="L291" i="12"/>
  <c r="J292" i="12"/>
  <c r="H293" i="12"/>
  <c r="R296" i="12"/>
  <c r="P297" i="12"/>
  <c r="N298" i="12"/>
  <c r="L299" i="12"/>
  <c r="J300" i="12"/>
  <c r="H301" i="12"/>
  <c r="R304" i="12"/>
  <c r="P305" i="12"/>
  <c r="N306" i="12"/>
  <c r="L307" i="12"/>
  <c r="J308" i="12"/>
  <c r="H309" i="12"/>
  <c r="R312" i="12"/>
  <c r="P313" i="12"/>
  <c r="N314" i="12"/>
  <c r="L315" i="12"/>
  <c r="J316" i="12"/>
  <c r="H317" i="12"/>
  <c r="R320" i="12"/>
  <c r="P321" i="12"/>
  <c r="N322" i="12"/>
  <c r="L323" i="12"/>
  <c r="J324" i="12"/>
  <c r="H325" i="12"/>
  <c r="R328" i="12"/>
  <c r="P329" i="12"/>
  <c r="N330" i="12"/>
  <c r="L331" i="12"/>
  <c r="J332" i="12"/>
  <c r="H333" i="12"/>
  <c r="R336" i="12"/>
  <c r="P337" i="12"/>
  <c r="N338" i="12"/>
  <c r="L339" i="12"/>
  <c r="J340" i="12"/>
  <c r="H341" i="12"/>
  <c r="R344" i="12"/>
  <c r="P345" i="12"/>
  <c r="N346" i="12"/>
  <c r="L347" i="12"/>
  <c r="J348" i="12"/>
  <c r="H349" i="12"/>
  <c r="R352" i="12"/>
  <c r="P353" i="12"/>
  <c r="N354" i="12"/>
  <c r="L355" i="12"/>
  <c r="J356" i="12"/>
  <c r="H357" i="12"/>
  <c r="R360" i="12"/>
  <c r="P361" i="12"/>
  <c r="N362" i="12"/>
  <c r="L363" i="12"/>
  <c r="J364" i="12"/>
  <c r="H365" i="12"/>
  <c r="R368" i="12"/>
  <c r="P369" i="12"/>
  <c r="N370" i="12"/>
  <c r="L371" i="12"/>
  <c r="J372" i="12"/>
  <c r="H373" i="12"/>
  <c r="J86" i="12"/>
  <c r="R98" i="12"/>
  <c r="H125" i="12"/>
  <c r="S129" i="12"/>
  <c r="K133" i="12"/>
  <c r="J140" i="12"/>
  <c r="G143" i="12"/>
  <c r="P151" i="12"/>
  <c r="N154" i="12"/>
  <c r="K157" i="12"/>
  <c r="G163" i="12"/>
  <c r="K165" i="12"/>
  <c r="S167" i="12"/>
  <c r="I170" i="12"/>
  <c r="M172" i="12"/>
  <c r="H179" i="12"/>
  <c r="G181" i="12"/>
  <c r="G183" i="12"/>
  <c r="Q186" i="12"/>
  <c r="M188" i="12"/>
  <c r="H191" i="12"/>
  <c r="N192" i="12"/>
  <c r="S193" i="12"/>
  <c r="G195" i="12"/>
  <c r="J196" i="12"/>
  <c r="O197" i="12"/>
  <c r="R198" i="12"/>
  <c r="G201" i="12"/>
  <c r="J202" i="12"/>
  <c r="L203" i="12"/>
  <c r="P204" i="12"/>
  <c r="R205" i="12"/>
  <c r="S206" i="12"/>
  <c r="G210" i="12"/>
  <c r="H211" i="12"/>
  <c r="I212" i="12"/>
  <c r="K213" i="12"/>
  <c r="M214" i="12"/>
  <c r="O215" i="12"/>
  <c r="O216" i="12"/>
  <c r="O217" i="12"/>
  <c r="O218" i="12"/>
  <c r="P219" i="12"/>
  <c r="Q220" i="12"/>
  <c r="Q221" i="12"/>
  <c r="Q222" i="12"/>
  <c r="Q223" i="12"/>
  <c r="Q224" i="12"/>
  <c r="P225" i="12"/>
  <c r="O226" i="12"/>
  <c r="O227" i="12"/>
  <c r="N228" i="12"/>
  <c r="M229" i="12"/>
  <c r="L230" i="12"/>
  <c r="K231" i="12"/>
  <c r="J232" i="12"/>
  <c r="I233" i="12"/>
  <c r="H234" i="12"/>
  <c r="G235" i="12"/>
  <c r="S240" i="12"/>
  <c r="Q241" i="12"/>
  <c r="O242" i="12"/>
  <c r="M243" i="12"/>
  <c r="K244" i="12"/>
  <c r="I245" i="12"/>
  <c r="G246" i="12"/>
  <c r="S248" i="12"/>
  <c r="Q249" i="12"/>
  <c r="O250" i="12"/>
  <c r="M251" i="12"/>
  <c r="K252" i="12"/>
  <c r="I253" i="12"/>
  <c r="G254" i="12"/>
  <c r="S256" i="12"/>
  <c r="Q257" i="12"/>
  <c r="O258" i="12"/>
  <c r="M259" i="12"/>
  <c r="K260" i="12"/>
  <c r="I261" i="12"/>
  <c r="G262" i="12"/>
  <c r="S264" i="12"/>
  <c r="Q265" i="12"/>
  <c r="O266" i="12"/>
  <c r="M267" i="12"/>
  <c r="K268" i="12"/>
  <c r="I269" i="12"/>
  <c r="G270" i="12"/>
  <c r="S272" i="12"/>
  <c r="Q273" i="12"/>
  <c r="O274" i="12"/>
  <c r="M275" i="12"/>
  <c r="K276" i="12"/>
  <c r="I277" i="12"/>
  <c r="G278" i="12"/>
  <c r="S280" i="12"/>
  <c r="Q281" i="12"/>
  <c r="O282" i="12"/>
  <c r="M283" i="12"/>
  <c r="K284" i="12"/>
  <c r="I285" i="12"/>
  <c r="G286" i="12"/>
  <c r="S288" i="12"/>
  <c r="Q289" i="12"/>
  <c r="O290" i="12"/>
  <c r="M291" i="12"/>
  <c r="K292" i="12"/>
  <c r="I293" i="12"/>
  <c r="G294" i="12"/>
  <c r="S296" i="12"/>
  <c r="Q297" i="12"/>
  <c r="O298" i="12"/>
  <c r="M299" i="12"/>
  <c r="K300" i="12"/>
  <c r="I301" i="12"/>
  <c r="G302" i="12"/>
  <c r="S304" i="12"/>
  <c r="Q305" i="12"/>
  <c r="O306" i="12"/>
  <c r="M307" i="12"/>
  <c r="K308" i="12"/>
  <c r="I309" i="12"/>
  <c r="G310" i="12"/>
  <c r="S312" i="12"/>
  <c r="Q313" i="12"/>
  <c r="O314" i="12"/>
  <c r="M315" i="12"/>
  <c r="K316" i="12"/>
  <c r="I317" i="12"/>
  <c r="G318" i="12"/>
  <c r="S320" i="12"/>
  <c r="Q321" i="12"/>
  <c r="O322" i="12"/>
  <c r="M323" i="12"/>
  <c r="K324" i="12"/>
  <c r="I325" i="12"/>
  <c r="G326" i="12"/>
  <c r="S328" i="12"/>
  <c r="Q329" i="12"/>
  <c r="O330" i="12"/>
  <c r="M331" i="12"/>
  <c r="K332" i="12"/>
  <c r="I333" i="12"/>
  <c r="G334" i="12"/>
  <c r="S336" i="12"/>
  <c r="H87" i="12"/>
  <c r="O99" i="12"/>
  <c r="Q106" i="12"/>
  <c r="S113" i="12"/>
  <c r="R120" i="12"/>
  <c r="K125" i="12"/>
  <c r="L133" i="12"/>
  <c r="M140" i="12"/>
  <c r="H143" i="12"/>
  <c r="I146" i="12"/>
  <c r="Q154" i="12"/>
  <c r="L157" i="12"/>
  <c r="M160" i="12"/>
  <c r="H163" i="12"/>
  <c r="L165" i="12"/>
  <c r="J170" i="12"/>
  <c r="N172" i="12"/>
  <c r="K177" i="12"/>
  <c r="J179" i="12"/>
  <c r="H181" i="12"/>
  <c r="H183" i="12"/>
  <c r="R186" i="12"/>
  <c r="N188" i="12"/>
  <c r="K191" i="12"/>
  <c r="O192" i="12"/>
  <c r="H195" i="12"/>
  <c r="M196" i="12"/>
  <c r="Q197" i="12"/>
  <c r="S198" i="12"/>
  <c r="I201" i="12"/>
  <c r="K202" i="12"/>
  <c r="O203" i="12"/>
  <c r="Q204" i="12"/>
  <c r="S205" i="12"/>
  <c r="H210" i="12"/>
  <c r="I211" i="12"/>
  <c r="J212" i="12"/>
  <c r="L213" i="12"/>
  <c r="O214" i="12"/>
  <c r="P215" i="12"/>
  <c r="P216" i="12"/>
  <c r="P217" i="12"/>
  <c r="Q218" i="12"/>
  <c r="R219" i="12"/>
  <c r="R220" i="12"/>
  <c r="R221" i="12"/>
  <c r="R222" i="12"/>
  <c r="R223" i="12"/>
  <c r="R224" i="12"/>
  <c r="Q225" i="12"/>
  <c r="Q226" i="12"/>
  <c r="P227" i="12"/>
  <c r="O228" i="12"/>
  <c r="N229" i="12"/>
  <c r="M230" i="12"/>
  <c r="L231" i="12"/>
  <c r="K232" i="12"/>
  <c r="J233" i="12"/>
  <c r="I234" i="12"/>
  <c r="H235" i="12"/>
  <c r="G236" i="12"/>
  <c r="R241" i="12"/>
  <c r="P242" i="12"/>
  <c r="N243" i="12"/>
  <c r="L244" i="12"/>
  <c r="J245" i="12"/>
  <c r="H246" i="12"/>
  <c r="R249" i="12"/>
  <c r="P250" i="12"/>
  <c r="N251" i="12"/>
  <c r="L252" i="12"/>
  <c r="J253" i="12"/>
  <c r="H254" i="12"/>
  <c r="R257" i="12"/>
  <c r="P258" i="12"/>
  <c r="N259" i="12"/>
  <c r="L260" i="12"/>
  <c r="J261" i="12"/>
  <c r="H262" i="12"/>
  <c r="R265" i="12"/>
  <c r="P266" i="12"/>
  <c r="N267" i="12"/>
  <c r="L268" i="12"/>
  <c r="J269" i="12"/>
  <c r="H270" i="12"/>
  <c r="R273" i="12"/>
  <c r="P274" i="12"/>
  <c r="N275" i="12"/>
  <c r="L276" i="12"/>
  <c r="J277" i="12"/>
  <c r="H278" i="12"/>
  <c r="R281" i="12"/>
  <c r="P282" i="12"/>
  <c r="N283" i="12"/>
  <c r="L284" i="12"/>
  <c r="J285" i="12"/>
  <c r="H286" i="12"/>
  <c r="R289" i="12"/>
  <c r="P290" i="12"/>
  <c r="N291" i="12"/>
  <c r="L292" i="12"/>
  <c r="J293" i="12"/>
  <c r="H294" i="12"/>
  <c r="R297" i="12"/>
  <c r="P298" i="12"/>
  <c r="N299" i="12"/>
  <c r="L300" i="12"/>
  <c r="J301" i="12"/>
  <c r="H302" i="12"/>
  <c r="R305" i="12"/>
  <c r="P306" i="12"/>
  <c r="N307" i="12"/>
  <c r="L308" i="12"/>
  <c r="J309" i="12"/>
  <c r="H310" i="12"/>
  <c r="R313" i="12"/>
  <c r="P314" i="12"/>
  <c r="N315" i="12"/>
  <c r="L316" i="12"/>
  <c r="J317" i="12"/>
  <c r="H318" i="12"/>
  <c r="R321" i="12"/>
  <c r="P322" i="12"/>
  <c r="N323" i="12"/>
  <c r="L324" i="12"/>
  <c r="J325" i="12"/>
  <c r="H326" i="12"/>
  <c r="R329" i="12"/>
  <c r="P330" i="12"/>
  <c r="N331" i="12"/>
  <c r="L332" i="12"/>
  <c r="J333" i="12"/>
  <c r="H334" i="12"/>
  <c r="R337" i="12"/>
  <c r="P338" i="12"/>
  <c r="N339" i="12"/>
  <c r="L340" i="12"/>
  <c r="J341" i="12"/>
  <c r="H342" i="12"/>
  <c r="P99" i="12"/>
  <c r="R106" i="12"/>
  <c r="L125" i="12"/>
  <c r="J130" i="12"/>
  <c r="L137" i="12"/>
  <c r="N140" i="12"/>
  <c r="O143" i="12"/>
  <c r="J146" i="12"/>
  <c r="H149" i="12"/>
  <c r="R154" i="12"/>
  <c r="S157" i="12"/>
  <c r="N160" i="12"/>
  <c r="K163" i="12"/>
  <c r="S165" i="12"/>
  <c r="M170" i="12"/>
  <c r="G175" i="12"/>
  <c r="L177" i="12"/>
  <c r="K179" i="12"/>
  <c r="K181" i="12"/>
  <c r="K183" i="12"/>
  <c r="G185" i="12"/>
  <c r="Q188" i="12"/>
  <c r="M191" i="12"/>
  <c r="P192" i="12"/>
  <c r="I195" i="12"/>
  <c r="N196" i="12"/>
  <c r="R197" i="12"/>
  <c r="J201" i="12"/>
  <c r="L202" i="12"/>
  <c r="P203" i="12"/>
  <c r="S204" i="12"/>
  <c r="G209" i="12"/>
  <c r="I210" i="12"/>
  <c r="J211" i="12"/>
  <c r="K212" i="12"/>
  <c r="N213" i="12"/>
  <c r="P214" i="12"/>
  <c r="Q215" i="12"/>
  <c r="Q216" i="12"/>
  <c r="Q217" i="12"/>
  <c r="R218" i="12"/>
  <c r="S219" i="12"/>
  <c r="S220" i="12"/>
  <c r="S221" i="12"/>
  <c r="S222" i="12"/>
  <c r="S223" i="12"/>
  <c r="S224" i="12"/>
  <c r="S225" i="12"/>
  <c r="R226" i="12"/>
  <c r="Q227" i="12"/>
  <c r="P228" i="12"/>
  <c r="O229" i="12"/>
  <c r="N230" i="12"/>
  <c r="M231" i="12"/>
  <c r="L232" i="12"/>
  <c r="K233" i="12"/>
  <c r="J234" i="12"/>
  <c r="I235" i="12"/>
  <c r="H236" i="12"/>
  <c r="G237" i="12"/>
  <c r="S241" i="12"/>
  <c r="Q242" i="12"/>
  <c r="O243" i="12"/>
  <c r="M244" i="12"/>
  <c r="K245" i="12"/>
  <c r="I246" i="12"/>
  <c r="G247" i="12"/>
  <c r="S249" i="12"/>
  <c r="Q250" i="12"/>
  <c r="O251" i="12"/>
  <c r="M252" i="12"/>
  <c r="K253" i="12"/>
  <c r="I254" i="12"/>
  <c r="G255" i="12"/>
  <c r="S257" i="12"/>
  <c r="Q258" i="12"/>
  <c r="O259" i="12"/>
  <c r="M260" i="12"/>
  <c r="K261" i="12"/>
  <c r="I262" i="12"/>
  <c r="G263" i="12"/>
  <c r="S265" i="12"/>
  <c r="Q266" i="12"/>
  <c r="O267" i="12"/>
  <c r="M268" i="12"/>
  <c r="K269" i="12"/>
  <c r="I270" i="12"/>
  <c r="G271" i="12"/>
  <c r="S273" i="12"/>
  <c r="Q274" i="12"/>
  <c r="O275" i="12"/>
  <c r="M276" i="12"/>
  <c r="K277" i="12"/>
  <c r="I278" i="12"/>
  <c r="G279" i="12"/>
  <c r="S281" i="12"/>
  <c r="Q282" i="12"/>
  <c r="O283" i="12"/>
  <c r="M284" i="12"/>
  <c r="K285" i="12"/>
  <c r="I286" i="12"/>
  <c r="G287" i="12"/>
  <c r="S289" i="12"/>
  <c r="Q290" i="12"/>
  <c r="O291" i="12"/>
  <c r="M292" i="12"/>
  <c r="K293" i="12"/>
  <c r="I294" i="12"/>
  <c r="G295" i="12"/>
  <c r="S297" i="12"/>
  <c r="Q298" i="12"/>
  <c r="O299" i="12"/>
  <c r="M300" i="12"/>
  <c r="K301" i="12"/>
  <c r="I302" i="12"/>
  <c r="G303" i="12"/>
  <c r="S305" i="12"/>
  <c r="Q306" i="12"/>
  <c r="O307" i="12"/>
  <c r="M308" i="12"/>
  <c r="K309" i="12"/>
  <c r="I310" i="12"/>
  <c r="G311" i="12"/>
  <c r="S313" i="12"/>
  <c r="Q314" i="12"/>
  <c r="O315" i="12"/>
  <c r="M316" i="12"/>
  <c r="K317" i="12"/>
  <c r="I318" i="12"/>
  <c r="G319" i="12"/>
  <c r="S321" i="12"/>
  <c r="Q322" i="12"/>
  <c r="O323" i="12"/>
  <c r="M324" i="12"/>
  <c r="K325" i="12"/>
  <c r="I326" i="12"/>
  <c r="G327" i="12"/>
  <c r="S329" i="12"/>
  <c r="Q330" i="12"/>
  <c r="O331" i="12"/>
  <c r="M332" i="12"/>
  <c r="K333" i="12"/>
  <c r="I334" i="12"/>
  <c r="G335" i="12"/>
  <c r="S337" i="12"/>
  <c r="Q338" i="12"/>
  <c r="O339" i="12"/>
  <c r="M340" i="12"/>
  <c r="K341" i="12"/>
  <c r="I342" i="12"/>
  <c r="G343" i="12"/>
  <c r="S345" i="12"/>
  <c r="Q346" i="12"/>
  <c r="O347" i="12"/>
  <c r="M348" i="12"/>
  <c r="K349" i="12"/>
  <c r="I350" i="12"/>
  <c r="G351" i="12"/>
  <c r="S353" i="12"/>
  <c r="Q354" i="12"/>
  <c r="O355" i="12"/>
  <c r="M356" i="12"/>
  <c r="M100" i="12"/>
  <c r="O107" i="12"/>
  <c r="Q114" i="12"/>
  <c r="N130" i="12"/>
  <c r="P137" i="12"/>
  <c r="P143" i="12"/>
  <c r="N146" i="12"/>
  <c r="K149" i="12"/>
  <c r="G155" i="12"/>
  <c r="R160" i="12"/>
  <c r="L163" i="12"/>
  <c r="N170" i="12"/>
  <c r="H175" i="12"/>
  <c r="N177" i="12"/>
  <c r="L179" i="12"/>
  <c r="L181" i="12"/>
  <c r="O183" i="12"/>
  <c r="K185" i="12"/>
  <c r="G187" i="12"/>
  <c r="N191" i="12"/>
  <c r="Q192" i="12"/>
  <c r="G194" i="12"/>
  <c r="J195" i="12"/>
  <c r="P196" i="12"/>
  <c r="S197" i="12"/>
  <c r="H200" i="12"/>
  <c r="K201" i="12"/>
  <c r="M202" i="12"/>
  <c r="R203" i="12"/>
  <c r="I209" i="12"/>
  <c r="J210" i="12"/>
  <c r="K211" i="12"/>
  <c r="M212" i="12"/>
  <c r="O213" i="12"/>
  <c r="Q214" i="12"/>
  <c r="R215" i="12"/>
  <c r="R216" i="12"/>
  <c r="S217" i="12"/>
  <c r="S226" i="12"/>
  <c r="R227" i="12"/>
  <c r="Q228" i="12"/>
  <c r="P229" i="12"/>
  <c r="O230" i="12"/>
  <c r="N231" i="12"/>
  <c r="M232" i="12"/>
  <c r="L233" i="12"/>
  <c r="K234" i="12"/>
  <c r="J235" i="12"/>
  <c r="I236" i="12"/>
  <c r="H237" i="12"/>
  <c r="G238" i="12"/>
  <c r="G239" i="12"/>
  <c r="R242" i="12"/>
  <c r="P243" i="12"/>
  <c r="N244" i="12"/>
  <c r="L245" i="12"/>
  <c r="J246" i="12"/>
  <c r="H247" i="12"/>
  <c r="R250" i="12"/>
  <c r="P251" i="12"/>
  <c r="N252" i="12"/>
  <c r="L253" i="12"/>
  <c r="J254" i="12"/>
  <c r="H255" i="12"/>
  <c r="R258" i="12"/>
  <c r="P259" i="12"/>
  <c r="N260" i="12"/>
  <c r="L261" i="12"/>
  <c r="J262" i="12"/>
  <c r="H263" i="12"/>
  <c r="R266" i="12"/>
  <c r="P267" i="12"/>
  <c r="N268" i="12"/>
  <c r="L269" i="12"/>
  <c r="J270" i="12"/>
  <c r="H271" i="12"/>
  <c r="R274" i="12"/>
  <c r="P275" i="12"/>
  <c r="N276" i="12"/>
  <c r="L277" i="12"/>
  <c r="J278" i="12"/>
  <c r="H279" i="12"/>
  <c r="R282" i="12"/>
  <c r="P283" i="12"/>
  <c r="N284" i="12"/>
  <c r="L285" i="12"/>
  <c r="J286" i="12"/>
  <c r="H287" i="12"/>
  <c r="R290" i="12"/>
  <c r="P291" i="12"/>
  <c r="N292" i="12"/>
  <c r="L293" i="12"/>
  <c r="J294" i="12"/>
  <c r="H295" i="12"/>
  <c r="R298" i="12"/>
  <c r="P299" i="12"/>
  <c r="N300" i="12"/>
  <c r="L301" i="12"/>
  <c r="J302" i="12"/>
  <c r="H303" i="12"/>
  <c r="R306" i="12"/>
  <c r="P307" i="12"/>
  <c r="N308" i="12"/>
  <c r="L309" i="12"/>
  <c r="J310" i="12"/>
  <c r="H311" i="12"/>
  <c r="R314" i="12"/>
  <c r="P315" i="12"/>
  <c r="N316" i="12"/>
  <c r="L317" i="12"/>
  <c r="N100" i="12"/>
  <c r="P107" i="12"/>
  <c r="R114" i="12"/>
  <c r="P121" i="12"/>
  <c r="I126" i="12"/>
  <c r="Q130" i="12"/>
  <c r="I134" i="12"/>
  <c r="S137" i="12"/>
  <c r="Q146" i="12"/>
  <c r="L149" i="12"/>
  <c r="M152" i="12"/>
  <c r="H155" i="12"/>
  <c r="O163" i="12"/>
  <c r="M168" i="12"/>
  <c r="Q170" i="12"/>
  <c r="G173" i="12"/>
  <c r="O175" i="12"/>
  <c r="O177" i="12"/>
  <c r="O179" i="12"/>
  <c r="S181" i="12"/>
  <c r="P183" i="12"/>
  <c r="L185" i="12"/>
  <c r="H187" i="12"/>
  <c r="I190" i="12"/>
  <c r="O191" i="12"/>
  <c r="R192" i="12"/>
  <c r="H194" i="12"/>
  <c r="K195" i="12"/>
  <c r="Q196" i="12"/>
  <c r="I200" i="12"/>
  <c r="L201" i="12"/>
  <c r="N202" i="12"/>
  <c r="S203" i="12"/>
  <c r="H208" i="12"/>
  <c r="J209" i="12"/>
  <c r="K210" i="12"/>
  <c r="L211" i="12"/>
  <c r="N212" i="12"/>
  <c r="Q213" i="12"/>
  <c r="R214" i="12"/>
  <c r="S215" i="12"/>
  <c r="S216" i="12"/>
  <c r="S227" i="12"/>
  <c r="R228" i="12"/>
  <c r="Q229" i="12"/>
  <c r="P230" i="12"/>
  <c r="O231" i="12"/>
  <c r="N232" i="12"/>
  <c r="M233" i="12"/>
  <c r="L234" i="12"/>
  <c r="K235" i="12"/>
  <c r="J236" i="12"/>
  <c r="I237" i="12"/>
  <c r="I238" i="12"/>
  <c r="H239" i="12"/>
  <c r="G240" i="12"/>
  <c r="S242" i="12"/>
  <c r="Q243" i="12"/>
  <c r="O244" i="12"/>
  <c r="M245" i="12"/>
  <c r="K246" i="12"/>
  <c r="I247" i="12"/>
  <c r="G248" i="12"/>
  <c r="S250" i="12"/>
  <c r="Q251" i="12"/>
  <c r="O252" i="12"/>
  <c r="M253" i="12"/>
  <c r="K254" i="12"/>
  <c r="I255" i="12"/>
  <c r="G256" i="12"/>
  <c r="S258" i="12"/>
  <c r="Q259" i="12"/>
  <c r="O260" i="12"/>
  <c r="M261" i="12"/>
  <c r="K262" i="12"/>
  <c r="I263" i="12"/>
  <c r="G264" i="12"/>
  <c r="S266" i="12"/>
  <c r="Q267" i="12"/>
  <c r="O268" i="12"/>
  <c r="M269" i="12"/>
  <c r="K270" i="12"/>
  <c r="I271" i="12"/>
  <c r="G272" i="12"/>
  <c r="S274" i="12"/>
  <c r="Q275" i="12"/>
  <c r="O276" i="12"/>
  <c r="M277" i="12"/>
  <c r="K278" i="12"/>
  <c r="I279" i="12"/>
  <c r="G280" i="12"/>
  <c r="S282" i="12"/>
  <c r="Q283" i="12"/>
  <c r="O284" i="12"/>
  <c r="M285" i="12"/>
  <c r="K286" i="12"/>
  <c r="I287" i="12"/>
  <c r="G288" i="12"/>
  <c r="S290" i="12"/>
  <c r="Q291" i="12"/>
  <c r="O292" i="12"/>
  <c r="M293" i="12"/>
  <c r="K294" i="12"/>
  <c r="I295" i="12"/>
  <c r="G296" i="12"/>
  <c r="S298" i="12"/>
  <c r="Q299" i="12"/>
  <c r="O300" i="12"/>
  <c r="M301" i="12"/>
  <c r="K302" i="12"/>
  <c r="I303" i="12"/>
  <c r="G304" i="12"/>
  <c r="S306" i="12"/>
  <c r="Q307" i="12"/>
  <c r="O308" i="12"/>
  <c r="M309" i="12"/>
  <c r="K310" i="12"/>
  <c r="I311" i="12"/>
  <c r="G312" i="12"/>
  <c r="S314" i="12"/>
  <c r="Q315" i="12"/>
  <c r="O316" i="12"/>
  <c r="M317" i="12"/>
  <c r="K318" i="12"/>
  <c r="I319" i="12"/>
  <c r="G320" i="12"/>
  <c r="S322" i="12"/>
  <c r="Q323" i="12"/>
  <c r="O324" i="12"/>
  <c r="M325" i="12"/>
  <c r="K326" i="12"/>
  <c r="I327" i="12"/>
  <c r="G328" i="12"/>
  <c r="S330" i="12"/>
  <c r="Q331" i="12"/>
  <c r="O332" i="12"/>
  <c r="M333" i="12"/>
  <c r="K334" i="12"/>
  <c r="I335" i="12"/>
  <c r="G336" i="12"/>
  <c r="S338" i="12"/>
  <c r="Q339" i="12"/>
  <c r="O340" i="12"/>
  <c r="M341" i="12"/>
  <c r="K342" i="12"/>
  <c r="I343" i="12"/>
  <c r="G344" i="12"/>
  <c r="S346" i="12"/>
  <c r="Q347" i="12"/>
  <c r="O348" i="12"/>
  <c r="M349" i="12"/>
  <c r="K350" i="12"/>
  <c r="I351" i="12"/>
  <c r="G352" i="12"/>
  <c r="S354" i="12"/>
  <c r="Q355" i="12"/>
  <c r="O356" i="12"/>
  <c r="M357" i="12"/>
  <c r="K358" i="12"/>
  <c r="I359" i="12"/>
  <c r="G360" i="12"/>
  <c r="S362" i="12"/>
  <c r="Q363" i="12"/>
  <c r="O364" i="12"/>
  <c r="M365" i="12"/>
  <c r="K366" i="12"/>
  <c r="I367" i="12"/>
  <c r="G368" i="12"/>
  <c r="S370" i="12"/>
  <c r="Q371" i="12"/>
  <c r="O372" i="12"/>
  <c r="M373" i="12"/>
  <c r="K374" i="12"/>
  <c r="I375" i="12"/>
  <c r="G376" i="12"/>
  <c r="S378" i="12"/>
  <c r="Q379" i="12"/>
  <c r="O380" i="12"/>
  <c r="M381" i="12"/>
  <c r="K382" i="12"/>
  <c r="I383" i="12"/>
  <c r="G384" i="12"/>
  <c r="S386" i="12"/>
  <c r="Q387" i="12"/>
  <c r="O388" i="12"/>
  <c r="M389" i="12"/>
  <c r="K390" i="12"/>
  <c r="I391" i="12"/>
  <c r="G392" i="12"/>
  <c r="S394" i="12"/>
  <c r="Q395" i="12"/>
  <c r="O396" i="12"/>
  <c r="M397" i="12"/>
  <c r="R90" i="12"/>
  <c r="K101" i="12"/>
  <c r="M108" i="12"/>
  <c r="O115" i="12"/>
  <c r="S121" i="12"/>
  <c r="J126" i="12"/>
  <c r="R130" i="12"/>
  <c r="J134" i="12"/>
  <c r="H141" i="12"/>
  <c r="R146" i="12"/>
  <c r="S149" i="12"/>
  <c r="N152" i="12"/>
  <c r="L155" i="12"/>
  <c r="I158" i="12"/>
  <c r="P163" i="12"/>
  <c r="N168" i="12"/>
  <c r="R170" i="12"/>
  <c r="H173" i="12"/>
  <c r="P175" i="12"/>
  <c r="P177" i="12"/>
  <c r="P179" i="12"/>
  <c r="R183" i="12"/>
  <c r="N185" i="12"/>
  <c r="J187" i="12"/>
  <c r="J190" i="12"/>
  <c r="P191" i="12"/>
  <c r="I194" i="12"/>
  <c r="L195" i="12"/>
  <c r="S196" i="12"/>
  <c r="G199" i="12"/>
  <c r="K200" i="12"/>
  <c r="M201" i="12"/>
  <c r="Q202" i="12"/>
  <c r="G207" i="12"/>
  <c r="I208" i="12"/>
  <c r="K209" i="12"/>
  <c r="L210" i="12"/>
  <c r="M211" i="12"/>
  <c r="P212" i="12"/>
  <c r="R213" i="12"/>
  <c r="S214" i="12"/>
  <c r="S228" i="12"/>
  <c r="R229" i="12"/>
  <c r="Q230" i="12"/>
  <c r="P231" i="12"/>
  <c r="O232" i="12"/>
  <c r="N233" i="12"/>
  <c r="M234" i="12"/>
  <c r="L235" i="12"/>
  <c r="K236" i="12"/>
  <c r="K237" i="12"/>
  <c r="J238" i="12"/>
  <c r="I239" i="12"/>
  <c r="H240" i="12"/>
  <c r="R243" i="12"/>
  <c r="P244" i="12"/>
  <c r="N245" i="12"/>
  <c r="L246" i="12"/>
  <c r="J247" i="12"/>
  <c r="H248" i="12"/>
  <c r="R251" i="12"/>
  <c r="P252" i="12"/>
  <c r="N253" i="12"/>
  <c r="L254" i="12"/>
  <c r="J255" i="12"/>
  <c r="H256" i="12"/>
  <c r="R259" i="12"/>
  <c r="P260" i="12"/>
  <c r="N261" i="12"/>
  <c r="L262" i="12"/>
  <c r="J263" i="12"/>
  <c r="H264" i="12"/>
  <c r="R267" i="12"/>
  <c r="P268" i="12"/>
  <c r="N269" i="12"/>
  <c r="L270" i="12"/>
  <c r="J271" i="12"/>
  <c r="H272" i="12"/>
  <c r="R275" i="12"/>
  <c r="P276" i="12"/>
  <c r="N277" i="12"/>
  <c r="L278" i="12"/>
  <c r="J279" i="12"/>
  <c r="H280" i="12"/>
  <c r="R283" i="12"/>
  <c r="P284" i="12"/>
  <c r="N285" i="12"/>
  <c r="L286" i="12"/>
  <c r="J287" i="12"/>
  <c r="H288" i="12"/>
  <c r="R291" i="12"/>
  <c r="P292" i="12"/>
  <c r="N293" i="12"/>
  <c r="L294" i="12"/>
  <c r="J295" i="12"/>
  <c r="H296" i="12"/>
  <c r="R299" i="12"/>
  <c r="P300" i="12"/>
  <c r="N301" i="12"/>
  <c r="L302" i="12"/>
  <c r="J303" i="12"/>
  <c r="H304" i="12"/>
  <c r="R307" i="12"/>
  <c r="P308" i="12"/>
  <c r="N309" i="12"/>
  <c r="L310" i="12"/>
  <c r="J311" i="12"/>
  <c r="H312" i="12"/>
  <c r="R315" i="12"/>
  <c r="P316" i="12"/>
  <c r="N317" i="12"/>
  <c r="L318" i="12"/>
  <c r="J319" i="12"/>
  <c r="H320" i="12"/>
  <c r="R323" i="12"/>
  <c r="P324" i="12"/>
  <c r="N325" i="12"/>
  <c r="L326" i="12"/>
  <c r="J327" i="12"/>
  <c r="H328" i="12"/>
  <c r="R331" i="12"/>
  <c r="P332" i="12"/>
  <c r="N333" i="12"/>
  <c r="L334" i="12"/>
  <c r="J335" i="12"/>
  <c r="H336" i="12"/>
  <c r="R339" i="12"/>
  <c r="P340" i="12"/>
  <c r="N341" i="12"/>
  <c r="L342" i="12"/>
  <c r="J343" i="12"/>
  <c r="H344" i="12"/>
  <c r="R347" i="12"/>
  <c r="P348" i="12"/>
  <c r="N349" i="12"/>
  <c r="L350" i="12"/>
  <c r="J351" i="12"/>
  <c r="H352" i="12"/>
  <c r="R355" i="12"/>
  <c r="P356" i="12"/>
  <c r="N357" i="12"/>
  <c r="L358" i="12"/>
  <c r="J359" i="12"/>
  <c r="H360" i="12"/>
  <c r="R363" i="12"/>
  <c r="P364" i="12"/>
  <c r="N365" i="12"/>
  <c r="L366" i="12"/>
  <c r="J367" i="12"/>
  <c r="H368" i="12"/>
  <c r="P91" i="12"/>
  <c r="L101" i="12"/>
  <c r="N108" i="12"/>
  <c r="P115" i="12"/>
  <c r="H131" i="12"/>
  <c r="R134" i="12"/>
  <c r="J138" i="12"/>
  <c r="K141" i="12"/>
  <c r="G147" i="12"/>
  <c r="R152" i="12"/>
  <c r="O155" i="12"/>
  <c r="J158" i="12"/>
  <c r="K161" i="12"/>
  <c r="I166" i="12"/>
  <c r="Q168" i="12"/>
  <c r="G171" i="12"/>
  <c r="K173" i="12"/>
  <c r="S175" i="12"/>
  <c r="S177" i="12"/>
  <c r="S183" i="12"/>
  <c r="O185" i="12"/>
  <c r="K187" i="12"/>
  <c r="M190" i="12"/>
  <c r="Q191" i="12"/>
  <c r="J194" i="12"/>
  <c r="O195" i="12"/>
  <c r="H199" i="12"/>
  <c r="L200" i="12"/>
  <c r="N201" i="12"/>
  <c r="R202" i="12"/>
  <c r="H207" i="12"/>
  <c r="K208" i="12"/>
  <c r="L209" i="12"/>
  <c r="M210" i="12"/>
  <c r="O211" i="12"/>
  <c r="Q212" i="12"/>
  <c r="S213" i="12"/>
  <c r="S229" i="12"/>
  <c r="R230" i="12"/>
  <c r="Q231" i="12"/>
  <c r="P232" i="12"/>
  <c r="O233" i="12"/>
  <c r="N234" i="12"/>
  <c r="M235" i="12"/>
  <c r="M236" i="12"/>
  <c r="L237" i="12"/>
  <c r="K238" i="12"/>
  <c r="J239" i="12"/>
  <c r="I240" i="12"/>
  <c r="G241" i="12"/>
  <c r="S243" i="12"/>
  <c r="Q244" i="12"/>
  <c r="O245" i="12"/>
  <c r="M246" i="12"/>
  <c r="K247" i="12"/>
  <c r="I248" i="12"/>
  <c r="G249" i="12"/>
  <c r="S251" i="12"/>
  <c r="Q252" i="12"/>
  <c r="O253" i="12"/>
  <c r="M254" i="12"/>
  <c r="K255" i="12"/>
  <c r="I256" i="12"/>
  <c r="G257" i="12"/>
  <c r="S259" i="12"/>
  <c r="Q260" i="12"/>
  <c r="O261" i="12"/>
  <c r="M262" i="12"/>
  <c r="K263" i="12"/>
  <c r="I264" i="12"/>
  <c r="G265" i="12"/>
  <c r="S267" i="12"/>
  <c r="Q268" i="12"/>
  <c r="O269" i="12"/>
  <c r="M270" i="12"/>
  <c r="K271" i="12"/>
  <c r="I272" i="12"/>
  <c r="G273" i="12"/>
  <c r="S275" i="12"/>
  <c r="Q276" i="12"/>
  <c r="O277" i="12"/>
  <c r="M278" i="12"/>
  <c r="K279" i="12"/>
  <c r="I280" i="12"/>
  <c r="G281" i="12"/>
  <c r="S283" i="12"/>
  <c r="Q284" i="12"/>
  <c r="O285" i="12"/>
  <c r="M286" i="12"/>
  <c r="K287" i="12"/>
  <c r="I288" i="12"/>
  <c r="G289" i="12"/>
  <c r="S291" i="12"/>
  <c r="Q292" i="12"/>
  <c r="O293" i="12"/>
  <c r="M294" i="12"/>
  <c r="K295" i="12"/>
  <c r="I296" i="12"/>
  <c r="G297" i="12"/>
  <c r="S299" i="12"/>
  <c r="Q300" i="12"/>
  <c r="O301" i="12"/>
  <c r="M302" i="12"/>
  <c r="K303" i="12"/>
  <c r="I304" i="12"/>
  <c r="G305" i="12"/>
  <c r="S307" i="12"/>
  <c r="Q308" i="12"/>
  <c r="O309" i="12"/>
  <c r="M310" i="12"/>
  <c r="K311" i="12"/>
  <c r="I312" i="12"/>
  <c r="G313" i="12"/>
  <c r="S315" i="12"/>
  <c r="Q316" i="12"/>
  <c r="O317" i="12"/>
  <c r="M318" i="12"/>
  <c r="K319" i="12"/>
  <c r="I320" i="12"/>
  <c r="G321" i="12"/>
  <c r="S323" i="12"/>
  <c r="Q324" i="12"/>
  <c r="O325" i="12"/>
  <c r="M326" i="12"/>
  <c r="K327" i="12"/>
  <c r="I328" i="12"/>
  <c r="G329" i="12"/>
  <c r="S331" i="12"/>
  <c r="Q332" i="12"/>
  <c r="O333" i="12"/>
  <c r="M334" i="12"/>
  <c r="K335" i="12"/>
  <c r="I336" i="12"/>
  <c r="G337" i="12"/>
  <c r="S339" i="12"/>
  <c r="Q340" i="12"/>
  <c r="O341" i="12"/>
  <c r="M342" i="12"/>
  <c r="N92" i="12"/>
  <c r="I102" i="12"/>
  <c r="K109" i="12"/>
  <c r="M116" i="12"/>
  <c r="N122" i="12"/>
  <c r="G127" i="12"/>
  <c r="L131" i="12"/>
  <c r="N138" i="12"/>
  <c r="L141" i="12"/>
  <c r="M144" i="12"/>
  <c r="H147" i="12"/>
  <c r="P155" i="12"/>
  <c r="Q158" i="12"/>
  <c r="L161" i="12"/>
  <c r="J166" i="12"/>
  <c r="R168" i="12"/>
  <c r="H171" i="12"/>
  <c r="L173" i="12"/>
  <c r="P185" i="12"/>
  <c r="L187" i="12"/>
  <c r="G189" i="12"/>
  <c r="O190" i="12"/>
  <c r="R191" i="12"/>
  <c r="G193" i="12"/>
  <c r="K194" i="12"/>
  <c r="P195" i="12"/>
  <c r="J199" i="12"/>
  <c r="M200" i="12"/>
  <c r="O201" i="12"/>
  <c r="G206" i="12"/>
  <c r="J207" i="12"/>
  <c r="L208" i="12"/>
  <c r="M209" i="12"/>
  <c r="N210" i="12"/>
  <c r="P211" i="12"/>
  <c r="S212" i="12"/>
  <c r="G223" i="12"/>
  <c r="H224" i="12"/>
  <c r="G225" i="12"/>
  <c r="S230" i="12"/>
  <c r="R231" i="12"/>
  <c r="Q232" i="12"/>
  <c r="P233" i="12"/>
  <c r="O234" i="12"/>
  <c r="O235" i="12"/>
  <c r="N236" i="12"/>
  <c r="M237" i="12"/>
  <c r="L238" i="12"/>
  <c r="K239" i="12"/>
  <c r="J240" i="12"/>
  <c r="H241" i="12"/>
  <c r="R244" i="12"/>
  <c r="P245" i="12"/>
  <c r="N246" i="12"/>
  <c r="L247" i="12"/>
  <c r="J248" i="12"/>
  <c r="H249" i="12"/>
  <c r="R252" i="12"/>
  <c r="P253" i="12"/>
  <c r="N254" i="12"/>
  <c r="L255" i="12"/>
  <c r="J256" i="12"/>
  <c r="H257" i="12"/>
  <c r="R260" i="12"/>
  <c r="P261" i="12"/>
  <c r="N262" i="12"/>
  <c r="L263" i="12"/>
  <c r="J264" i="12"/>
  <c r="H265" i="12"/>
  <c r="R268" i="12"/>
  <c r="P269" i="12"/>
  <c r="N270" i="12"/>
  <c r="L271" i="12"/>
  <c r="J272" i="12"/>
  <c r="H273" i="12"/>
  <c r="R276" i="12"/>
  <c r="P277" i="12"/>
  <c r="N278" i="12"/>
  <c r="L279" i="12"/>
  <c r="J280" i="12"/>
  <c r="H281" i="12"/>
  <c r="R284" i="12"/>
  <c r="P285" i="12"/>
  <c r="N286" i="12"/>
  <c r="L287" i="12"/>
  <c r="J288" i="12"/>
  <c r="H289" i="12"/>
  <c r="R292" i="12"/>
  <c r="P293" i="12"/>
  <c r="N294" i="12"/>
  <c r="L295" i="12"/>
  <c r="J296" i="12"/>
  <c r="H297" i="12"/>
  <c r="R300" i="12"/>
  <c r="P301" i="12"/>
  <c r="N302" i="12"/>
  <c r="L303" i="12"/>
  <c r="J304" i="12"/>
  <c r="H305" i="12"/>
  <c r="R308" i="12"/>
  <c r="P309" i="12"/>
  <c r="N310" i="12"/>
  <c r="L311" i="12"/>
  <c r="J312" i="12"/>
  <c r="H313" i="12"/>
  <c r="R316" i="12"/>
  <c r="P317" i="12"/>
  <c r="N318" i="12"/>
  <c r="L319" i="12"/>
  <c r="J320" i="12"/>
  <c r="H321" i="12"/>
  <c r="L93" i="12"/>
  <c r="J102" i="12"/>
  <c r="L109" i="12"/>
  <c r="N116" i="12"/>
  <c r="Q122" i="12"/>
  <c r="H127" i="12"/>
  <c r="O131" i="12"/>
  <c r="G135" i="12"/>
  <c r="Q138" i="12"/>
  <c r="S141" i="12"/>
  <c r="N144" i="12"/>
  <c r="L147" i="12"/>
  <c r="I150" i="12"/>
  <c r="R158" i="12"/>
  <c r="P161" i="12"/>
  <c r="I164" i="12"/>
  <c r="Q166" i="12"/>
  <c r="K171" i="12"/>
  <c r="S173" i="12"/>
  <c r="I178" i="12"/>
  <c r="H180" i="12"/>
  <c r="S185" i="12"/>
  <c r="O187" i="12"/>
  <c r="H189" i="12"/>
  <c r="P190" i="12"/>
  <c r="S191" i="12"/>
  <c r="I193" i="12"/>
  <c r="L194" i="12"/>
  <c r="S195" i="12"/>
  <c r="K199" i="12"/>
  <c r="N200" i="12"/>
  <c r="P201" i="12"/>
  <c r="G205" i="12"/>
  <c r="I206" i="12"/>
  <c r="K207" i="12"/>
  <c r="M208" i="12"/>
  <c r="N209" i="12"/>
  <c r="O210" i="12"/>
  <c r="R211" i="12"/>
  <c r="G217" i="12"/>
  <c r="G218" i="12"/>
  <c r="G219" i="12"/>
  <c r="G220" i="12"/>
  <c r="G221" i="12"/>
  <c r="G222" i="12"/>
  <c r="H223" i="12"/>
  <c r="I224" i="12"/>
  <c r="H225" i="12"/>
  <c r="G226" i="12"/>
  <c r="S231" i="12"/>
  <c r="R232" i="12"/>
  <c r="Q233" i="12"/>
  <c r="Q234" i="12"/>
  <c r="P235" i="12"/>
  <c r="O236" i="12"/>
  <c r="N237" i="12"/>
  <c r="M238" i="12"/>
  <c r="L239" i="12"/>
  <c r="K240" i="12"/>
  <c r="I241" i="12"/>
  <c r="G242" i="12"/>
  <c r="S244" i="12"/>
  <c r="Q245" i="12"/>
  <c r="O246" i="12"/>
  <c r="M247" i="12"/>
  <c r="K248" i="12"/>
  <c r="I249" i="12"/>
  <c r="G250" i="12"/>
  <c r="S252" i="12"/>
  <c r="Q253" i="12"/>
  <c r="O254" i="12"/>
  <c r="M255" i="12"/>
  <c r="K256" i="12"/>
  <c r="I257" i="12"/>
  <c r="G258" i="12"/>
  <c r="S260" i="12"/>
  <c r="Q261" i="12"/>
  <c r="O262" i="12"/>
  <c r="M263" i="12"/>
  <c r="K264" i="12"/>
  <c r="I265" i="12"/>
  <c r="G266" i="12"/>
  <c r="S268" i="12"/>
  <c r="Q269" i="12"/>
  <c r="O270" i="12"/>
  <c r="M271" i="12"/>
  <c r="K272" i="12"/>
  <c r="I273" i="12"/>
  <c r="G274" i="12"/>
  <c r="S276" i="12"/>
  <c r="Q277" i="12"/>
  <c r="O278" i="12"/>
  <c r="M279" i="12"/>
  <c r="K280" i="12"/>
  <c r="I281" i="12"/>
  <c r="G282" i="12"/>
  <c r="S284" i="12"/>
  <c r="Q285" i="12"/>
  <c r="O286" i="12"/>
  <c r="M287" i="12"/>
  <c r="K288" i="12"/>
  <c r="I289" i="12"/>
  <c r="G290" i="12"/>
  <c r="S292" i="12"/>
  <c r="Q293" i="12"/>
  <c r="O294" i="12"/>
  <c r="M295" i="12"/>
  <c r="K296" i="12"/>
  <c r="I297" i="12"/>
  <c r="G298" i="12"/>
  <c r="S300" i="12"/>
  <c r="Q301" i="12"/>
  <c r="O302" i="12"/>
  <c r="M303" i="12"/>
  <c r="K304" i="12"/>
  <c r="I305" i="12"/>
  <c r="G306" i="12"/>
  <c r="S308" i="12"/>
  <c r="Q309" i="12"/>
  <c r="O310" i="12"/>
  <c r="M311" i="12"/>
  <c r="K312" i="12"/>
  <c r="I313" i="12"/>
  <c r="G314" i="12"/>
  <c r="S316" i="12"/>
  <c r="Q317" i="12"/>
  <c r="O318" i="12"/>
  <c r="M319" i="12"/>
  <c r="K320" i="12"/>
  <c r="I321" i="12"/>
  <c r="G322" i="12"/>
  <c r="S324" i="12"/>
  <c r="Q325" i="12"/>
  <c r="O326" i="12"/>
  <c r="M327" i="12"/>
  <c r="K328" i="12"/>
  <c r="I329" i="12"/>
  <c r="G330" i="12"/>
  <c r="S332" i="12"/>
  <c r="Q333" i="12"/>
  <c r="O334" i="12"/>
  <c r="M335" i="12"/>
  <c r="K336" i="12"/>
  <c r="I337" i="12"/>
  <c r="G338" i="12"/>
  <c r="S340" i="12"/>
  <c r="Q341" i="12"/>
  <c r="O342" i="12"/>
  <c r="M343" i="12"/>
  <c r="K344" i="12"/>
  <c r="I345" i="12"/>
  <c r="G346" i="12"/>
  <c r="S348" i="12"/>
  <c r="Q349" i="12"/>
  <c r="O350" i="12"/>
  <c r="M351" i="12"/>
  <c r="K352" i="12"/>
  <c r="I353" i="12"/>
  <c r="G354" i="12"/>
  <c r="S356" i="12"/>
  <c r="Q357" i="12"/>
  <c r="O358" i="12"/>
  <c r="M359" i="12"/>
  <c r="K360" i="12"/>
  <c r="I361" i="12"/>
  <c r="G362" i="12"/>
  <c r="S364" i="12"/>
  <c r="Q365" i="12"/>
  <c r="O366" i="12"/>
  <c r="M367" i="12"/>
  <c r="K368" i="12"/>
  <c r="I369" i="12"/>
  <c r="G370" i="12"/>
  <c r="S372" i="12"/>
  <c r="Q373" i="12"/>
  <c r="O374" i="12"/>
  <c r="J94" i="12"/>
  <c r="G103" i="12"/>
  <c r="I110" i="12"/>
  <c r="K117" i="12"/>
  <c r="R122" i="12"/>
  <c r="P131" i="12"/>
  <c r="H135" i="12"/>
  <c r="R138" i="12"/>
  <c r="R144" i="12"/>
  <c r="O147" i="12"/>
  <c r="J150" i="12"/>
  <c r="K153" i="12"/>
  <c r="S161" i="12"/>
  <c r="J164" i="12"/>
  <c r="R166" i="12"/>
  <c r="L171" i="12"/>
  <c r="J178" i="12"/>
  <c r="I180" i="12"/>
  <c r="I182" i="12"/>
  <c r="P187" i="12"/>
  <c r="K189" i="12"/>
  <c r="Q190" i="12"/>
  <c r="J193" i="12"/>
  <c r="M194" i="12"/>
  <c r="I198" i="12"/>
  <c r="M199" i="12"/>
  <c r="O200" i="12"/>
  <c r="S201" i="12"/>
  <c r="G204" i="12"/>
  <c r="H205" i="12"/>
  <c r="J206" i="12"/>
  <c r="M207" i="12"/>
  <c r="N208" i="12"/>
  <c r="O209" i="12"/>
  <c r="Q210" i="12"/>
  <c r="S211" i="12"/>
  <c r="H216" i="12"/>
  <c r="H217" i="12"/>
  <c r="H218" i="12"/>
  <c r="H219" i="12"/>
  <c r="H220" i="12"/>
  <c r="H221" i="12"/>
  <c r="I222" i="12"/>
  <c r="J223" i="12"/>
  <c r="J224" i="12"/>
  <c r="I225" i="12"/>
  <c r="H226" i="12"/>
  <c r="G227" i="12"/>
  <c r="S232" i="12"/>
  <c r="S233" i="12"/>
  <c r="R234" i="12"/>
  <c r="Q235" i="12"/>
  <c r="P236" i="12"/>
  <c r="O237" i="12"/>
  <c r="N238" i="12"/>
  <c r="M239" i="12"/>
  <c r="L240" i="12"/>
  <c r="J241" i="12"/>
  <c r="H242" i="12"/>
  <c r="R245" i="12"/>
  <c r="P246" i="12"/>
  <c r="N247" i="12"/>
  <c r="L248" i="12"/>
  <c r="J249" i="12"/>
  <c r="H250" i="12"/>
  <c r="R253" i="12"/>
  <c r="P254" i="12"/>
  <c r="N255" i="12"/>
  <c r="L256" i="12"/>
  <c r="J257" i="12"/>
  <c r="H258" i="12"/>
  <c r="R261" i="12"/>
  <c r="P262" i="12"/>
  <c r="N263" i="12"/>
  <c r="L264" i="12"/>
  <c r="J265" i="12"/>
  <c r="H266" i="12"/>
  <c r="R269" i="12"/>
  <c r="P270" i="12"/>
  <c r="N271" i="12"/>
  <c r="L272" i="12"/>
  <c r="J273" i="12"/>
  <c r="H274" i="12"/>
  <c r="R277" i="12"/>
  <c r="P278" i="12"/>
  <c r="N279" i="12"/>
  <c r="L280" i="12"/>
  <c r="J281" i="12"/>
  <c r="H282" i="12"/>
  <c r="R285" i="12"/>
  <c r="P286" i="12"/>
  <c r="N287" i="12"/>
  <c r="L288" i="12"/>
  <c r="J289" i="12"/>
  <c r="H290" i="12"/>
  <c r="R293" i="12"/>
  <c r="P294" i="12"/>
  <c r="N295" i="12"/>
  <c r="L296" i="12"/>
  <c r="J297" i="12"/>
  <c r="H298" i="12"/>
  <c r="R301" i="12"/>
  <c r="P302" i="12"/>
  <c r="N303" i="12"/>
  <c r="L304" i="12"/>
  <c r="J305" i="12"/>
  <c r="H306" i="12"/>
  <c r="R309" i="12"/>
  <c r="P310" i="12"/>
  <c r="N311" i="12"/>
  <c r="L312" i="12"/>
  <c r="J313" i="12"/>
  <c r="H314" i="12"/>
  <c r="R317" i="12"/>
  <c r="P318" i="12"/>
  <c r="N319" i="12"/>
  <c r="L320" i="12"/>
  <c r="J321" i="12"/>
  <c r="H322" i="12"/>
  <c r="R325" i="12"/>
  <c r="P326" i="12"/>
  <c r="N327" i="12"/>
  <c r="L328" i="12"/>
  <c r="J329" i="12"/>
  <c r="H330" i="12"/>
  <c r="R333" i="12"/>
  <c r="P334" i="12"/>
  <c r="N335" i="12"/>
  <c r="L336" i="12"/>
  <c r="J337" i="12"/>
  <c r="H338" i="12"/>
  <c r="R341" i="12"/>
  <c r="P342" i="12"/>
  <c r="N343" i="12"/>
  <c r="L344" i="12"/>
  <c r="J345" i="12"/>
  <c r="H346" i="12"/>
  <c r="R349" i="12"/>
  <c r="P350" i="12"/>
  <c r="N351" i="12"/>
  <c r="L352" i="12"/>
  <c r="J353" i="12"/>
  <c r="H354" i="12"/>
  <c r="R357" i="12"/>
  <c r="H95" i="12"/>
  <c r="H103" i="12"/>
  <c r="J110" i="12"/>
  <c r="L117" i="12"/>
  <c r="L123" i="12"/>
  <c r="P135" i="12"/>
  <c r="H139" i="12"/>
  <c r="P147" i="12"/>
  <c r="Q150" i="12"/>
  <c r="L153" i="12"/>
  <c r="J156" i="12"/>
  <c r="G159" i="12"/>
  <c r="M164" i="12"/>
  <c r="K169" i="12"/>
  <c r="O171" i="12"/>
  <c r="M176" i="12"/>
  <c r="L178" i="12"/>
  <c r="J180" i="12"/>
  <c r="J182" i="12"/>
  <c r="I184" i="12"/>
  <c r="S187" i="12"/>
  <c r="L189" i="12"/>
  <c r="R190" i="12"/>
  <c r="K193" i="12"/>
  <c r="N194" i="12"/>
  <c r="J198" i="12"/>
  <c r="N199" i="12"/>
  <c r="P200" i="12"/>
  <c r="H204" i="12"/>
  <c r="I205" i="12"/>
  <c r="L206" i="12"/>
  <c r="N207" i="12"/>
  <c r="O208" i="12"/>
  <c r="P209" i="12"/>
  <c r="R210" i="12"/>
  <c r="G215" i="12"/>
  <c r="I216" i="12"/>
  <c r="I217" i="12"/>
  <c r="I218" i="12"/>
  <c r="I219" i="12"/>
  <c r="I220" i="12"/>
  <c r="I221" i="12"/>
  <c r="J222" i="12"/>
  <c r="K223" i="12"/>
  <c r="K224" i="12"/>
  <c r="J225" i="12"/>
  <c r="I226" i="12"/>
  <c r="H227" i="12"/>
  <c r="G228" i="12"/>
  <c r="S234" i="12"/>
  <c r="R235" i="12"/>
  <c r="Q236" i="12"/>
  <c r="P237" i="12"/>
  <c r="O238" i="12"/>
  <c r="N239" i="12"/>
  <c r="M240" i="12"/>
  <c r="K241" i="12"/>
  <c r="I242" i="12"/>
  <c r="G243" i="12"/>
  <c r="S245" i="12"/>
  <c r="Q246" i="12"/>
  <c r="O247" i="12"/>
  <c r="M248" i="12"/>
  <c r="K249" i="12"/>
  <c r="I250" i="12"/>
  <c r="G251" i="12"/>
  <c r="S253" i="12"/>
  <c r="Q254" i="12"/>
  <c r="O255" i="12"/>
  <c r="M256" i="12"/>
  <c r="K257" i="12"/>
  <c r="I258" i="12"/>
  <c r="G259" i="12"/>
  <c r="S261" i="12"/>
  <c r="Q262" i="12"/>
  <c r="O263" i="12"/>
  <c r="M264" i="12"/>
  <c r="K265" i="12"/>
  <c r="I266" i="12"/>
  <c r="G267" i="12"/>
  <c r="S269" i="12"/>
  <c r="Q270" i="12"/>
  <c r="O271" i="12"/>
  <c r="M272" i="12"/>
  <c r="K273" i="12"/>
  <c r="I274" i="12"/>
  <c r="G275" i="12"/>
  <c r="S277" i="12"/>
  <c r="Q278" i="12"/>
  <c r="O279" i="12"/>
  <c r="M280" i="12"/>
  <c r="K281" i="12"/>
  <c r="I282" i="12"/>
  <c r="G283" i="12"/>
  <c r="S285" i="12"/>
  <c r="Q286" i="12"/>
  <c r="O287" i="12"/>
  <c r="M288" i="12"/>
  <c r="K289" i="12"/>
  <c r="I290" i="12"/>
  <c r="G291" i="12"/>
  <c r="S293" i="12"/>
  <c r="Q294" i="12"/>
  <c r="O295" i="12"/>
  <c r="M296" i="12"/>
  <c r="K297" i="12"/>
  <c r="I298" i="12"/>
  <c r="G299" i="12"/>
  <c r="S301" i="12"/>
  <c r="Q302" i="12"/>
  <c r="O303" i="12"/>
  <c r="M304" i="12"/>
  <c r="K305" i="12"/>
  <c r="I306" i="12"/>
  <c r="G307" i="12"/>
  <c r="S309" i="12"/>
  <c r="Q310" i="12"/>
  <c r="O311" i="12"/>
  <c r="M312" i="12"/>
  <c r="K313" i="12"/>
  <c r="I314" i="12"/>
  <c r="G315" i="12"/>
  <c r="S317" i="12"/>
  <c r="Q318" i="12"/>
  <c r="O319" i="12"/>
  <c r="M320" i="12"/>
  <c r="K321" i="12"/>
  <c r="I322" i="12"/>
  <c r="G323" i="12"/>
  <c r="S325" i="12"/>
  <c r="Q326" i="12"/>
  <c r="O327" i="12"/>
  <c r="M328" i="12"/>
  <c r="K329" i="12"/>
  <c r="I330" i="12"/>
  <c r="G331" i="12"/>
  <c r="S333" i="12"/>
  <c r="Q334" i="12"/>
  <c r="O335" i="12"/>
  <c r="M336" i="12"/>
  <c r="K337" i="12"/>
  <c r="I338" i="12"/>
  <c r="G339" i="12"/>
  <c r="S341" i="12"/>
  <c r="Q342" i="12"/>
  <c r="O343" i="12"/>
  <c r="M344" i="12"/>
  <c r="K345" i="12"/>
  <c r="I346" i="12"/>
  <c r="G347" i="12"/>
  <c r="S349" i="12"/>
  <c r="Q350" i="12"/>
  <c r="O351" i="12"/>
  <c r="M352" i="12"/>
  <c r="K353" i="12"/>
  <c r="I354" i="12"/>
  <c r="G355" i="12"/>
  <c r="S357" i="12"/>
  <c r="Q358" i="12"/>
  <c r="O359" i="12"/>
  <c r="M360" i="12"/>
  <c r="K361" i="12"/>
  <c r="I362" i="12"/>
  <c r="G363" i="12"/>
  <c r="S365" i="12"/>
  <c r="Q366" i="12"/>
  <c r="O367" i="12"/>
  <c r="M368" i="12"/>
  <c r="G111" i="12"/>
  <c r="I118" i="12"/>
  <c r="O123" i="12"/>
  <c r="J132" i="12"/>
  <c r="L139" i="12"/>
  <c r="I142" i="12"/>
  <c r="R150" i="12"/>
  <c r="P153" i="12"/>
  <c r="M156" i="12"/>
  <c r="H159" i="12"/>
  <c r="I162" i="12"/>
  <c r="N164" i="12"/>
  <c r="L169" i="12"/>
  <c r="P171" i="12"/>
  <c r="N176" i="12"/>
  <c r="M178" i="12"/>
  <c r="M180" i="12"/>
  <c r="Q182" i="12"/>
  <c r="M184" i="12"/>
  <c r="I186" i="12"/>
  <c r="O189" i="12"/>
  <c r="S190" i="12"/>
  <c r="L193" i="12"/>
  <c r="Q194" i="12"/>
  <c r="G197" i="12"/>
  <c r="L198" i="12"/>
  <c r="O199" i="12"/>
  <c r="Q200" i="12"/>
  <c r="G203" i="12"/>
  <c r="I204" i="12"/>
  <c r="K205" i="12"/>
  <c r="M206" i="12"/>
  <c r="O207" i="12"/>
  <c r="P208" i="12"/>
  <c r="Q209" i="12"/>
  <c r="H215" i="12"/>
  <c r="J216" i="12"/>
  <c r="J217" i="12"/>
  <c r="J218" i="12"/>
  <c r="J219" i="12"/>
  <c r="J220" i="12"/>
  <c r="K221" i="12"/>
  <c r="L222" i="12"/>
  <c r="L223" i="12"/>
  <c r="L224" i="12"/>
  <c r="K225" i="12"/>
  <c r="J226" i="12"/>
  <c r="I227" i="12"/>
  <c r="H228" i="12"/>
  <c r="G229" i="12"/>
  <c r="S235" i="12"/>
  <c r="R236" i="12"/>
  <c r="Q237" i="12"/>
  <c r="P238" i="12"/>
  <c r="O239" i="12"/>
  <c r="N240" i="12"/>
  <c r="L241" i="12"/>
  <c r="J242" i="12"/>
  <c r="H243" i="12"/>
  <c r="R246" i="12"/>
  <c r="P247" i="12"/>
  <c r="N248" i="12"/>
  <c r="L249" i="12"/>
  <c r="J250" i="12"/>
  <c r="H251" i="12"/>
  <c r="R254" i="12"/>
  <c r="P255" i="12"/>
  <c r="N256" i="12"/>
  <c r="L257" i="12"/>
  <c r="J258" i="12"/>
  <c r="H259" i="12"/>
  <c r="R262" i="12"/>
  <c r="P263" i="12"/>
  <c r="N264" i="12"/>
  <c r="L265" i="12"/>
  <c r="J266" i="12"/>
  <c r="H267" i="12"/>
  <c r="R270" i="12"/>
  <c r="P271" i="12"/>
  <c r="N272" i="12"/>
  <c r="L273" i="12"/>
  <c r="J274" i="12"/>
  <c r="H275" i="12"/>
  <c r="R278" i="12"/>
  <c r="P279" i="12"/>
  <c r="N280" i="12"/>
  <c r="L281" i="12"/>
  <c r="J282" i="12"/>
  <c r="H283" i="12"/>
  <c r="R286" i="12"/>
  <c r="P287" i="12"/>
  <c r="N288" i="12"/>
  <c r="L289" i="12"/>
  <c r="J290" i="12"/>
  <c r="H291" i="12"/>
  <c r="R294" i="12"/>
  <c r="P295" i="12"/>
  <c r="N296" i="12"/>
  <c r="L297" i="12"/>
  <c r="J298" i="12"/>
  <c r="H299" i="12"/>
  <c r="R302" i="12"/>
  <c r="P303" i="12"/>
  <c r="N304" i="12"/>
  <c r="L305" i="12"/>
  <c r="J306" i="12"/>
  <c r="H307" i="12"/>
  <c r="R310" i="12"/>
  <c r="P311" i="12"/>
  <c r="N312" i="12"/>
  <c r="L313" i="12"/>
  <c r="J314" i="12"/>
  <c r="H315" i="12"/>
  <c r="R318" i="12"/>
  <c r="P319" i="12"/>
  <c r="N320" i="12"/>
  <c r="L321" i="12"/>
  <c r="J322" i="12"/>
  <c r="H323" i="12"/>
  <c r="R326" i="12"/>
  <c r="P327" i="12"/>
  <c r="N328" i="12"/>
  <c r="L329" i="12"/>
  <c r="J330" i="12"/>
  <c r="H331" i="12"/>
  <c r="R334" i="12"/>
  <c r="H111" i="12"/>
  <c r="J118" i="12"/>
  <c r="P123" i="12"/>
  <c r="R128" i="12"/>
  <c r="M132" i="12"/>
  <c r="O139" i="12"/>
  <c r="J142" i="12"/>
  <c r="K145" i="12"/>
  <c r="S153" i="12"/>
  <c r="N156" i="12"/>
  <c r="O159" i="12"/>
  <c r="J162" i="12"/>
  <c r="G167" i="12"/>
  <c r="O169" i="12"/>
  <c r="I174" i="12"/>
  <c r="P176" i="12"/>
  <c r="N178" i="12"/>
  <c r="N180" i="12"/>
  <c r="R182" i="12"/>
  <c r="N184" i="12"/>
  <c r="J186" i="12"/>
  <c r="Q189" i="12"/>
  <c r="I192" i="12"/>
  <c r="M193" i="12"/>
  <c r="R194" i="12"/>
  <c r="H197" i="12"/>
  <c r="M198" i="12"/>
  <c r="P199" i="12"/>
  <c r="R200" i="12"/>
  <c r="H203" i="12"/>
  <c r="J204" i="12"/>
  <c r="L205" i="12"/>
  <c r="O206" i="12"/>
  <c r="P207" i="12"/>
  <c r="Q208" i="12"/>
  <c r="S209" i="12"/>
  <c r="G214" i="12"/>
  <c r="J215" i="12"/>
  <c r="K216" i="12"/>
  <c r="K217" i="12"/>
  <c r="K218" i="12"/>
  <c r="K219" i="12"/>
  <c r="K220" i="12"/>
  <c r="L221" i="12"/>
  <c r="M222" i="12"/>
  <c r="M223" i="12"/>
  <c r="M224" i="12"/>
  <c r="L225" i="12"/>
  <c r="K226" i="12"/>
  <c r="J227" i="12"/>
  <c r="I228" i="12"/>
  <c r="H229" i="12"/>
  <c r="G230" i="12"/>
  <c r="G231" i="12"/>
  <c r="S236" i="12"/>
  <c r="R237" i="12"/>
  <c r="Q238" i="12"/>
  <c r="P239" i="12"/>
  <c r="O240" i="12"/>
  <c r="M241" i="12"/>
  <c r="K242" i="12"/>
  <c r="I243" i="12"/>
  <c r="G244" i="12"/>
  <c r="S246" i="12"/>
  <c r="Q247" i="12"/>
  <c r="O248" i="12"/>
  <c r="M249" i="12"/>
  <c r="K250" i="12"/>
  <c r="I251" i="12"/>
  <c r="G252" i="12"/>
  <c r="S254" i="12"/>
  <c r="Q255" i="12"/>
  <c r="O256" i="12"/>
  <c r="M257" i="12"/>
  <c r="K258" i="12"/>
  <c r="I259" i="12"/>
  <c r="G260" i="12"/>
  <c r="S262" i="12"/>
  <c r="Q263" i="12"/>
  <c r="O264" i="12"/>
  <c r="M265" i="12"/>
  <c r="K266" i="12"/>
  <c r="I267" i="12"/>
  <c r="G268" i="12"/>
  <c r="S270" i="12"/>
  <c r="Q271" i="12"/>
  <c r="O272" i="12"/>
  <c r="M273" i="12"/>
  <c r="K274" i="12"/>
  <c r="I275" i="12"/>
  <c r="G276" i="12"/>
  <c r="S278" i="12"/>
  <c r="Q279" i="12"/>
  <c r="O280" i="12"/>
  <c r="M281" i="12"/>
  <c r="K282" i="12"/>
  <c r="I283" i="12"/>
  <c r="G284" i="12"/>
  <c r="S286" i="12"/>
  <c r="Q287" i="12"/>
  <c r="O288" i="12"/>
  <c r="M289" i="12"/>
  <c r="K290" i="12"/>
  <c r="I291" i="12"/>
  <c r="G292" i="12"/>
  <c r="S294" i="12"/>
  <c r="Q295" i="12"/>
  <c r="O296" i="12"/>
  <c r="M297" i="12"/>
  <c r="K298" i="12"/>
  <c r="I299" i="12"/>
  <c r="G300" i="12"/>
  <c r="S302" i="12"/>
  <c r="Q303" i="12"/>
  <c r="O304" i="12"/>
  <c r="M305" i="12"/>
  <c r="K306" i="12"/>
  <c r="I307" i="12"/>
  <c r="G308" i="12"/>
  <c r="S310" i="12"/>
  <c r="Q311" i="12"/>
  <c r="O312" i="12"/>
  <c r="M313" i="12"/>
  <c r="K314" i="12"/>
  <c r="I315" i="12"/>
  <c r="G316" i="12"/>
  <c r="S318" i="12"/>
  <c r="Q319" i="12"/>
  <c r="O320" i="12"/>
  <c r="M321" i="12"/>
  <c r="K322" i="12"/>
  <c r="I323" i="12"/>
  <c r="G324" i="12"/>
  <c r="S326" i="12"/>
  <c r="Q327" i="12"/>
  <c r="O328" i="12"/>
  <c r="M329" i="12"/>
  <c r="K330" i="12"/>
  <c r="I331" i="12"/>
  <c r="G332" i="12"/>
  <c r="S334" i="12"/>
  <c r="Q335" i="12"/>
  <c r="O336" i="12"/>
  <c r="M337" i="12"/>
  <c r="K338" i="12"/>
  <c r="I339" i="12"/>
  <c r="G340" i="12"/>
  <c r="S342" i="12"/>
  <c r="Q343" i="12"/>
  <c r="O344" i="12"/>
  <c r="M345" i="12"/>
  <c r="K346" i="12"/>
  <c r="I347" i="12"/>
  <c r="G348" i="12"/>
  <c r="S350" i="12"/>
  <c r="Q351" i="12"/>
  <c r="O352" i="12"/>
  <c r="M353" i="12"/>
  <c r="K354" i="12"/>
  <c r="I355" i="12"/>
  <c r="G356" i="12"/>
  <c r="S97" i="12"/>
  <c r="G119" i="12"/>
  <c r="J124" i="12"/>
  <c r="N132" i="12"/>
  <c r="P139" i="12"/>
  <c r="Q142" i="12"/>
  <c r="L145" i="12"/>
  <c r="J148" i="12"/>
  <c r="G151" i="12"/>
  <c r="P159" i="12"/>
  <c r="N162" i="12"/>
  <c r="H167" i="12"/>
  <c r="P169" i="12"/>
  <c r="J174" i="12"/>
  <c r="Q176" i="12"/>
  <c r="Q178" i="12"/>
  <c r="P184" i="12"/>
  <c r="L186" i="12"/>
  <c r="H188" i="12"/>
  <c r="R189" i="12"/>
  <c r="K192" i="12"/>
  <c r="N193" i="12"/>
  <c r="G196" i="12"/>
  <c r="K197" i="12"/>
  <c r="O198" i="12"/>
  <c r="Q199" i="12"/>
  <c r="G202" i="12"/>
  <c r="I203" i="12"/>
  <c r="K204" i="12"/>
  <c r="N205" i="12"/>
  <c r="P206" i="12"/>
  <c r="Q207" i="12"/>
  <c r="R208" i="12"/>
  <c r="G213" i="12"/>
  <c r="I214" i="12"/>
  <c r="K215" i="12"/>
  <c r="L216" i="12"/>
  <c r="L217" i="12"/>
  <c r="L218" i="12"/>
  <c r="L219" i="12"/>
  <c r="M220" i="12"/>
  <c r="N221" i="12"/>
  <c r="N222" i="12"/>
  <c r="N223" i="12"/>
  <c r="N224" i="12"/>
  <c r="M225" i="12"/>
  <c r="L226" i="12"/>
  <c r="K227" i="12"/>
  <c r="J228" i="12"/>
  <c r="I229" i="12"/>
  <c r="I230" i="12"/>
  <c r="H231" i="12"/>
  <c r="G232" i="12"/>
  <c r="S237" i="12"/>
  <c r="R238" i="12"/>
  <c r="Q239" i="12"/>
  <c r="P240" i="12"/>
  <c r="N241" i="12"/>
  <c r="L242" i="12"/>
  <c r="J243" i="12"/>
  <c r="H244" i="12"/>
  <c r="H119" i="12"/>
  <c r="M124" i="12"/>
  <c r="N136" i="12"/>
  <c r="R142" i="12"/>
  <c r="P145" i="12"/>
  <c r="M148" i="12"/>
  <c r="H151" i="12"/>
  <c r="I154" i="12"/>
  <c r="Q162" i="12"/>
  <c r="G165" i="12"/>
  <c r="O167" i="12"/>
  <c r="S169" i="12"/>
  <c r="I172" i="12"/>
  <c r="Q174" i="12"/>
  <c r="R176" i="12"/>
  <c r="R178" i="12"/>
  <c r="Q184" i="12"/>
  <c r="M186" i="12"/>
  <c r="I188" i="12"/>
  <c r="S189" i="12"/>
  <c r="L192" i="12"/>
  <c r="O193" i="12"/>
  <c r="H196" i="12"/>
  <c r="L197" i="12"/>
  <c r="P198" i="12"/>
  <c r="R199" i="12"/>
  <c r="H202" i="12"/>
  <c r="J203" i="12"/>
  <c r="M204" i="12"/>
  <c r="O205" i="12"/>
  <c r="Q206" i="12"/>
  <c r="R207" i="12"/>
  <c r="S208" i="12"/>
  <c r="G212" i="12"/>
  <c r="H213" i="12"/>
  <c r="J214" i="12"/>
  <c r="M215" i="12"/>
  <c r="M216" i="12"/>
  <c r="M217" i="12"/>
  <c r="M218" i="12"/>
  <c r="M219" i="12"/>
  <c r="N220" i="12"/>
  <c r="O221" i="12"/>
  <c r="O222" i="12"/>
  <c r="O223" i="12"/>
  <c r="O224" i="12"/>
  <c r="N225" i="12"/>
  <c r="M226" i="12"/>
  <c r="L227" i="12"/>
  <c r="K228" i="12"/>
  <c r="K229" i="12"/>
  <c r="J230" i="12"/>
  <c r="I231" i="12"/>
  <c r="H232" i="12"/>
  <c r="G233" i="12"/>
  <c r="S238" i="12"/>
  <c r="R239" i="12"/>
  <c r="Q240" i="12"/>
  <c r="O241" i="12"/>
  <c r="M242" i="12"/>
  <c r="K243" i="12"/>
  <c r="I244" i="12"/>
  <c r="G245" i="12"/>
  <c r="S247" i="12"/>
  <c r="Q248" i="12"/>
  <c r="O249" i="12"/>
  <c r="M250" i="12"/>
  <c r="K251" i="12"/>
  <c r="I252" i="12"/>
  <c r="G253" i="12"/>
  <c r="S255" i="12"/>
  <c r="Q256" i="12"/>
  <c r="O257" i="12"/>
  <c r="M258" i="12"/>
  <c r="K259" i="12"/>
  <c r="I260" i="12"/>
  <c r="G261" i="12"/>
  <c r="S263" i="12"/>
  <c r="Q264" i="12"/>
  <c r="O265" i="12"/>
  <c r="M266" i="12"/>
  <c r="K267" i="12"/>
  <c r="I268" i="12"/>
  <c r="G269" i="12"/>
  <c r="S271" i="12"/>
  <c r="Q272" i="12"/>
  <c r="O273" i="12"/>
  <c r="M274" i="12"/>
  <c r="K275" i="12"/>
  <c r="I276" i="12"/>
  <c r="G277" i="12"/>
  <c r="S279" i="12"/>
  <c r="Q280" i="12"/>
  <c r="O281" i="12"/>
  <c r="J259" i="12"/>
  <c r="N273" i="12"/>
  <c r="H292" i="12"/>
  <c r="J299" i="12"/>
  <c r="L306" i="12"/>
  <c r="N313" i="12"/>
  <c r="R319" i="12"/>
  <c r="P323" i="12"/>
  <c r="H327" i="12"/>
  <c r="R330" i="12"/>
  <c r="J334" i="12"/>
  <c r="L337" i="12"/>
  <c r="P339" i="12"/>
  <c r="I344" i="12"/>
  <c r="S347" i="12"/>
  <c r="O349" i="12"/>
  <c r="K351" i="12"/>
  <c r="G353" i="12"/>
  <c r="Q356" i="12"/>
  <c r="G358" i="12"/>
  <c r="L359" i="12"/>
  <c r="Q360" i="12"/>
  <c r="J363" i="12"/>
  <c r="N364" i="12"/>
  <c r="G367" i="12"/>
  <c r="N368" i="12"/>
  <c r="Q369" i="12"/>
  <c r="H374" i="12"/>
  <c r="J375" i="12"/>
  <c r="J376" i="12"/>
  <c r="I377" i="12"/>
  <c r="H378" i="12"/>
  <c r="G379" i="12"/>
  <c r="S384" i="12"/>
  <c r="R385" i="12"/>
  <c r="Q386" i="12"/>
  <c r="P387" i="12"/>
  <c r="P388" i="12"/>
  <c r="O389" i="12"/>
  <c r="N390" i="12"/>
  <c r="M391" i="12"/>
  <c r="L392" i="12"/>
  <c r="K393" i="12"/>
  <c r="J394" i="12"/>
  <c r="I395" i="12"/>
  <c r="H396" i="12"/>
  <c r="G397" i="12"/>
  <c r="R400" i="12"/>
  <c r="P401" i="12"/>
  <c r="N402" i="12"/>
  <c r="L403" i="12"/>
  <c r="J404" i="12"/>
  <c r="H405" i="12"/>
  <c r="R408" i="12"/>
  <c r="P409" i="12"/>
  <c r="N410" i="12"/>
  <c r="L411" i="12"/>
  <c r="J412" i="12"/>
  <c r="H413" i="12"/>
  <c r="R416" i="12"/>
  <c r="P417" i="12"/>
  <c r="N418" i="12"/>
  <c r="L419" i="12"/>
  <c r="J420" i="12"/>
  <c r="H421" i="12"/>
  <c r="R424" i="12"/>
  <c r="P425" i="12"/>
  <c r="N426" i="12"/>
  <c r="L427" i="12"/>
  <c r="J428" i="12"/>
  <c r="H429" i="12"/>
  <c r="R432" i="12"/>
  <c r="P433" i="12"/>
  <c r="N434" i="12"/>
  <c r="L435" i="12"/>
  <c r="J436" i="12"/>
  <c r="H437" i="12"/>
  <c r="R440" i="12"/>
  <c r="P441" i="12"/>
  <c r="N442" i="12"/>
  <c r="L443" i="12"/>
  <c r="J444" i="12"/>
  <c r="H445" i="12"/>
  <c r="R448" i="12"/>
  <c r="P449" i="12"/>
  <c r="N450" i="12"/>
  <c r="L451" i="12"/>
  <c r="J452" i="12"/>
  <c r="H453" i="12"/>
  <c r="R456" i="12"/>
  <c r="P457" i="12"/>
  <c r="N458" i="12"/>
  <c r="L459" i="12"/>
  <c r="J460" i="12"/>
  <c r="H461" i="12"/>
  <c r="R464" i="12"/>
  <c r="P465" i="12"/>
  <c r="N466" i="12"/>
  <c r="L467" i="12"/>
  <c r="J468" i="12"/>
  <c r="H469" i="12"/>
  <c r="R472" i="12"/>
  <c r="P473" i="12"/>
  <c r="N474" i="12"/>
  <c r="L475" i="12"/>
  <c r="J476" i="12"/>
  <c r="H477" i="12"/>
  <c r="R480" i="12"/>
  <c r="P481" i="12"/>
  <c r="N482" i="12"/>
  <c r="L483" i="12"/>
  <c r="J484" i="12"/>
  <c r="H485" i="12"/>
  <c r="R488" i="12"/>
  <c r="P489" i="12"/>
  <c r="N490" i="12"/>
  <c r="L491" i="12"/>
  <c r="J492" i="12"/>
  <c r="H493" i="12"/>
  <c r="R496" i="12"/>
  <c r="P497" i="12"/>
  <c r="N498" i="12"/>
  <c r="L499" i="12"/>
  <c r="J500" i="12"/>
  <c r="H501" i="12"/>
  <c r="R504" i="12"/>
  <c r="B5" i="4" a="1"/>
  <c r="B9" i="4" a="1"/>
  <c r="B13" i="4" a="1"/>
  <c r="B17" i="4" a="1"/>
  <c r="B21" i="4" a="1"/>
  <c r="B25" i="4" a="1"/>
  <c r="B29" i="4" a="1"/>
  <c r="H260" i="12"/>
  <c r="L274" i="12"/>
  <c r="G285" i="12"/>
  <c r="I292" i="12"/>
  <c r="K299" i="12"/>
  <c r="M306" i="12"/>
  <c r="O313" i="12"/>
  <c r="S319" i="12"/>
  <c r="L327" i="12"/>
  <c r="N334" i="12"/>
  <c r="N337" i="12"/>
  <c r="G342" i="12"/>
  <c r="J344" i="12"/>
  <c r="P349" i="12"/>
  <c r="L351" i="12"/>
  <c r="H353" i="12"/>
  <c r="R356" i="12"/>
  <c r="H358" i="12"/>
  <c r="N359" i="12"/>
  <c r="S360" i="12"/>
  <c r="K363" i="12"/>
  <c r="Q364" i="12"/>
  <c r="H367" i="12"/>
  <c r="O368" i="12"/>
  <c r="R369" i="12"/>
  <c r="G373" i="12"/>
  <c r="I374" i="12"/>
  <c r="K375" i="12"/>
  <c r="K376" i="12"/>
  <c r="J377" i="12"/>
  <c r="I378" i="12"/>
  <c r="H379" i="12"/>
  <c r="G380" i="12"/>
  <c r="S385" i="12"/>
  <c r="R386" i="12"/>
  <c r="R387" i="12"/>
  <c r="Q388" i="12"/>
  <c r="P389" i="12"/>
  <c r="O390" i="12"/>
  <c r="N391" i="12"/>
  <c r="M392" i="12"/>
  <c r="L393" i="12"/>
  <c r="K394" i="12"/>
  <c r="J395" i="12"/>
  <c r="I396" i="12"/>
  <c r="H397" i="12"/>
  <c r="G398" i="12"/>
  <c r="S400" i="12"/>
  <c r="Q401" i="12"/>
  <c r="O402" i="12"/>
  <c r="M403" i="12"/>
  <c r="K404" i="12"/>
  <c r="I405" i="12"/>
  <c r="G406" i="12"/>
  <c r="S408" i="12"/>
  <c r="Q409" i="12"/>
  <c r="O410" i="12"/>
  <c r="M411" i="12"/>
  <c r="K412" i="12"/>
  <c r="I413" i="12"/>
  <c r="G414" i="12"/>
  <c r="S416" i="12"/>
  <c r="Q417" i="12"/>
  <c r="O418" i="12"/>
  <c r="M419" i="12"/>
  <c r="K420" i="12"/>
  <c r="I421" i="12"/>
  <c r="G422" i="12"/>
  <c r="S424" i="12"/>
  <c r="Q425" i="12"/>
  <c r="O426" i="12"/>
  <c r="M427" i="12"/>
  <c r="K428" i="12"/>
  <c r="I429" i="12"/>
  <c r="G430" i="12"/>
  <c r="S432" i="12"/>
  <c r="Q433" i="12"/>
  <c r="O434" i="12"/>
  <c r="M435" i="12"/>
  <c r="K436" i="12"/>
  <c r="I437" i="12"/>
  <c r="G438" i="12"/>
  <c r="S440" i="12"/>
  <c r="Q441" i="12"/>
  <c r="O442" i="12"/>
  <c r="M443" i="12"/>
  <c r="K444" i="12"/>
  <c r="I445" i="12"/>
  <c r="G446" i="12"/>
  <c r="S448" i="12"/>
  <c r="Q449" i="12"/>
  <c r="O450" i="12"/>
  <c r="M451" i="12"/>
  <c r="K452" i="12"/>
  <c r="I453" i="12"/>
  <c r="G454" i="12"/>
  <c r="S456" i="12"/>
  <c r="Q457" i="12"/>
  <c r="O458" i="12"/>
  <c r="M459" i="12"/>
  <c r="K460" i="12"/>
  <c r="I461" i="12"/>
  <c r="G462" i="12"/>
  <c r="S464" i="12"/>
  <c r="Q465" i="12"/>
  <c r="O466" i="12"/>
  <c r="M467" i="12"/>
  <c r="K468" i="12"/>
  <c r="I469" i="12"/>
  <c r="G470" i="12"/>
  <c r="S472" i="12"/>
  <c r="Q473" i="12"/>
  <c r="O474" i="12"/>
  <c r="M475" i="12"/>
  <c r="K476" i="12"/>
  <c r="I477" i="12"/>
  <c r="G478" i="12"/>
  <c r="S480" i="12"/>
  <c r="Q481" i="12"/>
  <c r="O482" i="12"/>
  <c r="M483" i="12"/>
  <c r="K484" i="12"/>
  <c r="I485" i="12"/>
  <c r="G486" i="12"/>
  <c r="S488" i="12"/>
  <c r="Q489" i="12"/>
  <c r="O490" i="12"/>
  <c r="J275" i="12"/>
  <c r="H300" i="12"/>
  <c r="J307" i="12"/>
  <c r="L314" i="12"/>
  <c r="H324" i="12"/>
  <c r="R327" i="12"/>
  <c r="J331" i="12"/>
  <c r="O337" i="12"/>
  <c r="J342" i="12"/>
  <c r="N344" i="12"/>
  <c r="J346" i="12"/>
  <c r="P351" i="12"/>
  <c r="L353" i="12"/>
  <c r="H355" i="12"/>
  <c r="I358" i="12"/>
  <c r="P359" i="12"/>
  <c r="H362" i="12"/>
  <c r="M363" i="12"/>
  <c r="R364" i="12"/>
  <c r="K367" i="12"/>
  <c r="P368" i="12"/>
  <c r="S369" i="12"/>
  <c r="G372" i="12"/>
  <c r="I373" i="12"/>
  <c r="J374" i="12"/>
  <c r="L375" i="12"/>
  <c r="L376" i="12"/>
  <c r="K377" i="12"/>
  <c r="J378" i="12"/>
  <c r="I379" i="12"/>
  <c r="H380" i="12"/>
  <c r="G381" i="12"/>
  <c r="S387" i="12"/>
  <c r="R388" i="12"/>
  <c r="Q389" i="12"/>
  <c r="P390" i="12"/>
  <c r="O391" i="12"/>
  <c r="N392" i="12"/>
  <c r="M393" i="12"/>
  <c r="L394" i="12"/>
  <c r="K395" i="12"/>
  <c r="J396" i="12"/>
  <c r="I397" i="12"/>
  <c r="H398" i="12"/>
  <c r="R401" i="12"/>
  <c r="P402" i="12"/>
  <c r="N403" i="12"/>
  <c r="L404" i="12"/>
  <c r="J405" i="12"/>
  <c r="H406" i="12"/>
  <c r="R409" i="12"/>
  <c r="P410" i="12"/>
  <c r="N411" i="12"/>
  <c r="L412" i="12"/>
  <c r="J413" i="12"/>
  <c r="H414" i="12"/>
  <c r="R417" i="12"/>
  <c r="P418" i="12"/>
  <c r="N419" i="12"/>
  <c r="L420" i="12"/>
  <c r="J421" i="12"/>
  <c r="H422" i="12"/>
  <c r="R425" i="12"/>
  <c r="P426" i="12"/>
  <c r="N427" i="12"/>
  <c r="L428" i="12"/>
  <c r="J429" i="12"/>
  <c r="H430" i="12"/>
  <c r="R433" i="12"/>
  <c r="P434" i="12"/>
  <c r="N435" i="12"/>
  <c r="L436" i="12"/>
  <c r="J437" i="12"/>
  <c r="H438" i="12"/>
  <c r="R441" i="12"/>
  <c r="P442" i="12"/>
  <c r="N443" i="12"/>
  <c r="L444" i="12"/>
  <c r="J445" i="12"/>
  <c r="H446" i="12"/>
  <c r="R449" i="12"/>
  <c r="P450" i="12"/>
  <c r="N451" i="12"/>
  <c r="L452" i="12"/>
  <c r="J453" i="12"/>
  <c r="H454" i="12"/>
  <c r="R457" i="12"/>
  <c r="P458" i="12"/>
  <c r="N459" i="12"/>
  <c r="L460" i="12"/>
  <c r="J461" i="12"/>
  <c r="H462" i="12"/>
  <c r="R465" i="12"/>
  <c r="P466" i="12"/>
  <c r="N467" i="12"/>
  <c r="L468" i="12"/>
  <c r="J469" i="12"/>
  <c r="H470" i="12"/>
  <c r="R473" i="12"/>
  <c r="P474" i="12"/>
  <c r="N475" i="12"/>
  <c r="L476" i="12"/>
  <c r="J477" i="12"/>
  <c r="H478" i="12"/>
  <c r="R247" i="12"/>
  <c r="H276" i="12"/>
  <c r="G293" i="12"/>
  <c r="I300" i="12"/>
  <c r="K307" i="12"/>
  <c r="M314" i="12"/>
  <c r="P320" i="12"/>
  <c r="I324" i="12"/>
  <c r="S327" i="12"/>
  <c r="K331" i="12"/>
  <c r="Q337" i="12"/>
  <c r="H340" i="12"/>
  <c r="N342" i="12"/>
  <c r="P344" i="12"/>
  <c r="L346" i="12"/>
  <c r="H348" i="12"/>
  <c r="R351" i="12"/>
  <c r="N353" i="12"/>
  <c r="J355" i="12"/>
  <c r="J358" i="12"/>
  <c r="Q359" i="12"/>
  <c r="J362" i="12"/>
  <c r="N363" i="12"/>
  <c r="G366" i="12"/>
  <c r="L367" i="12"/>
  <c r="Q368" i="12"/>
  <c r="G371" i="12"/>
  <c r="H372" i="12"/>
  <c r="J373" i="12"/>
  <c r="L374" i="12"/>
  <c r="M375" i="12"/>
  <c r="M376" i="12"/>
  <c r="L377" i="12"/>
  <c r="K378" i="12"/>
  <c r="J379" i="12"/>
  <c r="I380" i="12"/>
  <c r="H381" i="12"/>
  <c r="G382" i="12"/>
  <c r="S388" i="12"/>
  <c r="R389" i="12"/>
  <c r="Q390" i="12"/>
  <c r="P391" i="12"/>
  <c r="O392" i="12"/>
  <c r="N393" i="12"/>
  <c r="M394" i="12"/>
  <c r="L395" i="12"/>
  <c r="K396" i="12"/>
  <c r="J397" i="12"/>
  <c r="I398" i="12"/>
  <c r="G399" i="12"/>
  <c r="S401" i="12"/>
  <c r="Q402" i="12"/>
  <c r="O403" i="12"/>
  <c r="M404" i="12"/>
  <c r="K405" i="12"/>
  <c r="I406" i="12"/>
  <c r="G407" i="12"/>
  <c r="S409" i="12"/>
  <c r="Q410" i="12"/>
  <c r="O411" i="12"/>
  <c r="M412" i="12"/>
  <c r="K413" i="12"/>
  <c r="I414" i="12"/>
  <c r="G415" i="12"/>
  <c r="S417" i="12"/>
  <c r="Q418" i="12"/>
  <c r="O419" i="12"/>
  <c r="M420" i="12"/>
  <c r="K421" i="12"/>
  <c r="I422" i="12"/>
  <c r="G423" i="12"/>
  <c r="S425" i="12"/>
  <c r="Q426" i="12"/>
  <c r="O427" i="12"/>
  <c r="M428" i="12"/>
  <c r="K429" i="12"/>
  <c r="I430" i="12"/>
  <c r="G431" i="12"/>
  <c r="S433" i="12"/>
  <c r="Q434" i="12"/>
  <c r="O435" i="12"/>
  <c r="M436" i="12"/>
  <c r="K437" i="12"/>
  <c r="I438" i="12"/>
  <c r="G439" i="12"/>
  <c r="S441" i="12"/>
  <c r="Q442" i="12"/>
  <c r="O443" i="12"/>
  <c r="M444" i="12"/>
  <c r="K445" i="12"/>
  <c r="I446" i="12"/>
  <c r="G447" i="12"/>
  <c r="S449" i="12"/>
  <c r="Q450" i="12"/>
  <c r="O451" i="12"/>
  <c r="M452" i="12"/>
  <c r="K453" i="12"/>
  <c r="I454" i="12"/>
  <c r="G455" i="12"/>
  <c r="S457" i="12"/>
  <c r="Q458" i="12"/>
  <c r="O459" i="12"/>
  <c r="M460" i="12"/>
  <c r="K461" i="12"/>
  <c r="I462" i="12"/>
  <c r="G463" i="12"/>
  <c r="S465" i="12"/>
  <c r="Q466" i="12"/>
  <c r="O467" i="12"/>
  <c r="M468" i="12"/>
  <c r="K469" i="12"/>
  <c r="I470" i="12"/>
  <c r="G471" i="12"/>
  <c r="S473" i="12"/>
  <c r="Q474" i="12"/>
  <c r="O475" i="12"/>
  <c r="M476" i="12"/>
  <c r="K477" i="12"/>
  <c r="I478" i="12"/>
  <c r="G479" i="12"/>
  <c r="S481" i="12"/>
  <c r="Q482" i="12"/>
  <c r="O483" i="12"/>
  <c r="M484" i="12"/>
  <c r="K485" i="12"/>
  <c r="I486" i="12"/>
  <c r="G487" i="12"/>
  <c r="S489" i="12"/>
  <c r="Q490" i="12"/>
  <c r="O491" i="12"/>
  <c r="M492" i="12"/>
  <c r="K493" i="12"/>
  <c r="I494" i="12"/>
  <c r="G495" i="12"/>
  <c r="S497" i="12"/>
  <c r="Q498" i="12"/>
  <c r="O499" i="12"/>
  <c r="M500" i="12"/>
  <c r="K501" i="12"/>
  <c r="I502" i="12"/>
  <c r="G503" i="12"/>
  <c r="D5" i="4"/>
  <c r="D9" i="4"/>
  <c r="D13" i="4"/>
  <c r="D17" i="4"/>
  <c r="D21" i="4"/>
  <c r="D25" i="4"/>
  <c r="D29" i="4"/>
  <c r="D33" i="4"/>
  <c r="D37" i="4"/>
  <c r="D41" i="4"/>
  <c r="D45" i="4"/>
  <c r="D49" i="4"/>
  <c r="P248" i="12"/>
  <c r="H308" i="12"/>
  <c r="J315" i="12"/>
  <c r="Q320" i="12"/>
  <c r="N324" i="12"/>
  <c r="P331" i="12"/>
  <c r="H335" i="12"/>
  <c r="I340" i="12"/>
  <c r="R342" i="12"/>
  <c r="Q344" i="12"/>
  <c r="M346" i="12"/>
  <c r="I348" i="12"/>
  <c r="S351" i="12"/>
  <c r="O353" i="12"/>
  <c r="K355" i="12"/>
  <c r="M358" i="12"/>
  <c r="R359" i="12"/>
  <c r="K362" i="12"/>
  <c r="O363" i="12"/>
  <c r="H366" i="12"/>
  <c r="N367" i="12"/>
  <c r="S368" i="12"/>
  <c r="H371" i="12"/>
  <c r="I372" i="12"/>
  <c r="K373" i="12"/>
  <c r="M374" i="12"/>
  <c r="N375" i="12"/>
  <c r="N376" i="12"/>
  <c r="M377" i="12"/>
  <c r="L378" i="12"/>
  <c r="K379" i="12"/>
  <c r="J380" i="12"/>
  <c r="I381" i="12"/>
  <c r="H382" i="12"/>
  <c r="G383" i="12"/>
  <c r="S389" i="12"/>
  <c r="R390" i="12"/>
  <c r="Q391" i="12"/>
  <c r="P392" i="12"/>
  <c r="O393" i="12"/>
  <c r="N394" i="12"/>
  <c r="M395" i="12"/>
  <c r="L396" i="12"/>
  <c r="K397" i="12"/>
  <c r="J398" i="12"/>
  <c r="H399" i="12"/>
  <c r="R402" i="12"/>
  <c r="P403" i="12"/>
  <c r="N404" i="12"/>
  <c r="L405" i="12"/>
  <c r="J406" i="12"/>
  <c r="H407" i="12"/>
  <c r="R410" i="12"/>
  <c r="P411" i="12"/>
  <c r="N412" i="12"/>
  <c r="L413" i="12"/>
  <c r="J414" i="12"/>
  <c r="H415" i="12"/>
  <c r="R418" i="12"/>
  <c r="P419" i="12"/>
  <c r="N420" i="12"/>
  <c r="L421" i="12"/>
  <c r="J422" i="12"/>
  <c r="H423" i="12"/>
  <c r="R426" i="12"/>
  <c r="P427" i="12"/>
  <c r="N428" i="12"/>
  <c r="L429" i="12"/>
  <c r="J430" i="12"/>
  <c r="H431" i="12"/>
  <c r="R434" i="12"/>
  <c r="P435" i="12"/>
  <c r="N436" i="12"/>
  <c r="L437" i="12"/>
  <c r="J438" i="12"/>
  <c r="H439" i="12"/>
  <c r="R442" i="12"/>
  <c r="P443" i="12"/>
  <c r="N444" i="12"/>
  <c r="L445" i="12"/>
  <c r="J446" i="12"/>
  <c r="H447" i="12"/>
  <c r="R450" i="12"/>
  <c r="P451" i="12"/>
  <c r="N452" i="12"/>
  <c r="L453" i="12"/>
  <c r="J454" i="12"/>
  <c r="H455" i="12"/>
  <c r="R458" i="12"/>
  <c r="P459" i="12"/>
  <c r="N460" i="12"/>
  <c r="L461" i="12"/>
  <c r="J462" i="12"/>
  <c r="H463" i="12"/>
  <c r="R466" i="12"/>
  <c r="P467" i="12"/>
  <c r="N468" i="12"/>
  <c r="L469" i="12"/>
  <c r="J470" i="12"/>
  <c r="H471" i="12"/>
  <c r="R474" i="12"/>
  <c r="P475" i="12"/>
  <c r="N476" i="12"/>
  <c r="L477" i="12"/>
  <c r="J478" i="12"/>
  <c r="H479" i="12"/>
  <c r="R482" i="12"/>
  <c r="P483" i="12"/>
  <c r="N484" i="12"/>
  <c r="L485" i="12"/>
  <c r="J486" i="12"/>
  <c r="H487" i="12"/>
  <c r="R490" i="12"/>
  <c r="P491" i="12"/>
  <c r="N492" i="12"/>
  <c r="L493" i="12"/>
  <c r="J494" i="12"/>
  <c r="H495" i="12"/>
  <c r="R498" i="12"/>
  <c r="P499" i="12"/>
  <c r="N500" i="12"/>
  <c r="L501" i="12"/>
  <c r="J502" i="12"/>
  <c r="H503" i="12"/>
  <c r="G3" i="1" a="1"/>
  <c r="N249" i="12"/>
  <c r="R263" i="12"/>
  <c r="G301" i="12"/>
  <c r="I308" i="12"/>
  <c r="K315" i="12"/>
  <c r="R324" i="12"/>
  <c r="J328" i="12"/>
  <c r="L335" i="12"/>
  <c r="K340" i="12"/>
  <c r="S344" i="12"/>
  <c r="O346" i="12"/>
  <c r="K348" i="12"/>
  <c r="G350" i="12"/>
  <c r="Q353" i="12"/>
  <c r="M355" i="12"/>
  <c r="G357" i="12"/>
  <c r="N358" i="12"/>
  <c r="S359" i="12"/>
  <c r="G361" i="12"/>
  <c r="L362" i="12"/>
  <c r="P363" i="12"/>
  <c r="I366" i="12"/>
  <c r="P367" i="12"/>
  <c r="I371" i="12"/>
  <c r="K372" i="12"/>
  <c r="L373" i="12"/>
  <c r="N374" i="12"/>
  <c r="O375" i="12"/>
  <c r="O376" i="12"/>
  <c r="N377" i="12"/>
  <c r="M378" i="12"/>
  <c r="L379" i="12"/>
  <c r="K380" i="12"/>
  <c r="J381" i="12"/>
  <c r="I382" i="12"/>
  <c r="H383" i="12"/>
  <c r="H384" i="12"/>
  <c r="G385" i="12"/>
  <c r="S390" i="12"/>
  <c r="R391" i="12"/>
  <c r="Q392" i="12"/>
  <c r="P393" i="12"/>
  <c r="O394" i="12"/>
  <c r="N395" i="12"/>
  <c r="M396" i="12"/>
  <c r="L397" i="12"/>
  <c r="K398" i="12"/>
  <c r="I399" i="12"/>
  <c r="G400" i="12"/>
  <c r="S402" i="12"/>
  <c r="Q403" i="12"/>
  <c r="O404" i="12"/>
  <c r="M405" i="12"/>
  <c r="K406" i="12"/>
  <c r="I407" i="12"/>
  <c r="G408" i="12"/>
  <c r="S410" i="12"/>
  <c r="Q411" i="12"/>
  <c r="O412" i="12"/>
  <c r="M413" i="12"/>
  <c r="K414" i="12"/>
  <c r="I415" i="12"/>
  <c r="G416" i="12"/>
  <c r="S418" i="12"/>
  <c r="Q419" i="12"/>
  <c r="O420" i="12"/>
  <c r="M421" i="12"/>
  <c r="K422" i="12"/>
  <c r="I423" i="12"/>
  <c r="G424" i="12"/>
  <c r="S426" i="12"/>
  <c r="Q427" i="12"/>
  <c r="O428" i="12"/>
  <c r="M429" i="12"/>
  <c r="K430" i="12"/>
  <c r="I431" i="12"/>
  <c r="G432" i="12"/>
  <c r="S434" i="12"/>
  <c r="Q435" i="12"/>
  <c r="O436" i="12"/>
  <c r="M437" i="12"/>
  <c r="K438" i="12"/>
  <c r="I439" i="12"/>
  <c r="G440" i="12"/>
  <c r="S442" i="12"/>
  <c r="Q443" i="12"/>
  <c r="O444" i="12"/>
  <c r="M445" i="12"/>
  <c r="K446" i="12"/>
  <c r="I447" i="12"/>
  <c r="G448" i="12"/>
  <c r="S450" i="12"/>
  <c r="Q451" i="12"/>
  <c r="O452" i="12"/>
  <c r="M453" i="12"/>
  <c r="K454" i="12"/>
  <c r="I455" i="12"/>
  <c r="G456" i="12"/>
  <c r="S458" i="12"/>
  <c r="Q459" i="12"/>
  <c r="O460" i="12"/>
  <c r="M461" i="12"/>
  <c r="K462" i="12"/>
  <c r="I463" i="12"/>
  <c r="G464" i="12"/>
  <c r="S466" i="12"/>
  <c r="Q467" i="12"/>
  <c r="O468" i="12"/>
  <c r="M469" i="12"/>
  <c r="K470" i="12"/>
  <c r="I471" i="12"/>
  <c r="G472" i="12"/>
  <c r="S474" i="12"/>
  <c r="Q475" i="12"/>
  <c r="O476" i="12"/>
  <c r="M477" i="12"/>
  <c r="K478" i="12"/>
  <c r="I479" i="12"/>
  <c r="G480" i="12"/>
  <c r="L250" i="12"/>
  <c r="P264" i="12"/>
  <c r="R287" i="12"/>
  <c r="H316" i="12"/>
  <c r="N321" i="12"/>
  <c r="P328" i="12"/>
  <c r="H332" i="12"/>
  <c r="P335" i="12"/>
  <c r="J338" i="12"/>
  <c r="N340" i="12"/>
  <c r="P346" i="12"/>
  <c r="L348" i="12"/>
  <c r="H350" i="12"/>
  <c r="R353" i="12"/>
  <c r="N355" i="12"/>
  <c r="I357" i="12"/>
  <c r="P358" i="12"/>
  <c r="H361" i="12"/>
  <c r="M362" i="12"/>
  <c r="S363" i="12"/>
  <c r="J366" i="12"/>
  <c r="Q367" i="12"/>
  <c r="H370" i="12"/>
  <c r="J371" i="12"/>
  <c r="L372" i="12"/>
  <c r="N373" i="12"/>
  <c r="P374" i="12"/>
  <c r="P375" i="12"/>
  <c r="P376" i="12"/>
  <c r="O377" i="12"/>
  <c r="N378" i="12"/>
  <c r="M379" i="12"/>
  <c r="L380" i="12"/>
  <c r="K381" i="12"/>
  <c r="J382" i="12"/>
  <c r="J383" i="12"/>
  <c r="I384" i="12"/>
  <c r="H385" i="12"/>
  <c r="G386" i="12"/>
  <c r="S391" i="12"/>
  <c r="R392" i="12"/>
  <c r="Q393" i="12"/>
  <c r="P394" i="12"/>
  <c r="O395" i="12"/>
  <c r="N396" i="12"/>
  <c r="N397" i="12"/>
  <c r="L398" i="12"/>
  <c r="J399" i="12"/>
  <c r="H400" i="12"/>
  <c r="R403" i="12"/>
  <c r="P404" i="12"/>
  <c r="N405" i="12"/>
  <c r="L406" i="12"/>
  <c r="J407" i="12"/>
  <c r="H408" i="12"/>
  <c r="R411" i="12"/>
  <c r="P412" i="12"/>
  <c r="N413" i="12"/>
  <c r="L414" i="12"/>
  <c r="J415" i="12"/>
  <c r="H416" i="12"/>
  <c r="R419" i="12"/>
  <c r="P420" i="12"/>
  <c r="N421" i="12"/>
  <c r="L422" i="12"/>
  <c r="J423" i="12"/>
  <c r="H424" i="12"/>
  <c r="R427" i="12"/>
  <c r="P428" i="12"/>
  <c r="N429" i="12"/>
  <c r="L430" i="12"/>
  <c r="J431" i="12"/>
  <c r="H432" i="12"/>
  <c r="R435" i="12"/>
  <c r="P436" i="12"/>
  <c r="N437" i="12"/>
  <c r="L438" i="12"/>
  <c r="J439" i="12"/>
  <c r="H440" i="12"/>
  <c r="R443" i="12"/>
  <c r="P444" i="12"/>
  <c r="N445" i="12"/>
  <c r="L446" i="12"/>
  <c r="J447" i="12"/>
  <c r="H448" i="12"/>
  <c r="R451" i="12"/>
  <c r="P452" i="12"/>
  <c r="N453" i="12"/>
  <c r="L454" i="12"/>
  <c r="J455" i="12"/>
  <c r="H456" i="12"/>
  <c r="R459" i="12"/>
  <c r="P460" i="12"/>
  <c r="N461" i="12"/>
  <c r="L462" i="12"/>
  <c r="J463" i="12"/>
  <c r="H464" i="12"/>
  <c r="R467" i="12"/>
  <c r="P468" i="12"/>
  <c r="N469" i="12"/>
  <c r="L470" i="12"/>
  <c r="J471" i="12"/>
  <c r="H472" i="12"/>
  <c r="R475" i="12"/>
  <c r="P476" i="12"/>
  <c r="N477" i="12"/>
  <c r="L478" i="12"/>
  <c r="J479" i="12"/>
  <c r="H480" i="12"/>
  <c r="R483" i="12"/>
  <c r="P484" i="12"/>
  <c r="N485" i="12"/>
  <c r="L486" i="12"/>
  <c r="J487" i="12"/>
  <c r="H488" i="12"/>
  <c r="R491" i="12"/>
  <c r="P492" i="12"/>
  <c r="N493" i="12"/>
  <c r="L494" i="12"/>
  <c r="J495" i="12"/>
  <c r="H496" i="12"/>
  <c r="R499" i="12"/>
  <c r="P500" i="12"/>
  <c r="N501" i="12"/>
  <c r="L502" i="12"/>
  <c r="J503" i="12"/>
  <c r="H504" i="12"/>
  <c r="A5" i="2" a="1"/>
  <c r="C6" i="4"/>
  <c r="C10" i="4"/>
  <c r="C14" i="4"/>
  <c r="C18" i="4"/>
  <c r="C22" i="4"/>
  <c r="C26" i="4"/>
  <c r="C30" i="4"/>
  <c r="C34" i="4"/>
  <c r="J251" i="12"/>
  <c r="N265" i="12"/>
  <c r="R279" i="12"/>
  <c r="S287" i="12"/>
  <c r="G309" i="12"/>
  <c r="I316" i="12"/>
  <c r="O321" i="12"/>
  <c r="G325" i="12"/>
  <c r="Q328" i="12"/>
  <c r="I332" i="12"/>
  <c r="R335" i="12"/>
  <c r="L338" i="12"/>
  <c r="R340" i="12"/>
  <c r="R346" i="12"/>
  <c r="N348" i="12"/>
  <c r="J350" i="12"/>
  <c r="P355" i="12"/>
  <c r="J357" i="12"/>
  <c r="R358" i="12"/>
  <c r="J361" i="12"/>
  <c r="O362" i="12"/>
  <c r="G365" i="12"/>
  <c r="M366" i="12"/>
  <c r="R367" i="12"/>
  <c r="I370" i="12"/>
  <c r="K371" i="12"/>
  <c r="M372" i="12"/>
  <c r="O373" i="12"/>
  <c r="Q374" i="12"/>
  <c r="Q375" i="12"/>
  <c r="Q376" i="12"/>
  <c r="P377" i="12"/>
  <c r="O378" i="12"/>
  <c r="N379" i="12"/>
  <c r="M380" i="12"/>
  <c r="L381" i="12"/>
  <c r="L382" i="12"/>
  <c r="K383" i="12"/>
  <c r="J384" i="12"/>
  <c r="I385" i="12"/>
  <c r="H386" i="12"/>
  <c r="G387" i="12"/>
  <c r="S392" i="12"/>
  <c r="R393" i="12"/>
  <c r="Q394" i="12"/>
  <c r="P395" i="12"/>
  <c r="P396" i="12"/>
  <c r="O397" i="12"/>
  <c r="M398" i="12"/>
  <c r="K399" i="12"/>
  <c r="I400" i="12"/>
  <c r="G401" i="12"/>
  <c r="S403" i="12"/>
  <c r="Q404" i="12"/>
  <c r="O405" i="12"/>
  <c r="M406" i="12"/>
  <c r="K407" i="12"/>
  <c r="I408" i="12"/>
  <c r="G409" i="12"/>
  <c r="S411" i="12"/>
  <c r="Q412" i="12"/>
  <c r="O413" i="12"/>
  <c r="M414" i="12"/>
  <c r="K415" i="12"/>
  <c r="I416" i="12"/>
  <c r="G417" i="12"/>
  <c r="S419" i="12"/>
  <c r="Q420" i="12"/>
  <c r="O421" i="12"/>
  <c r="M422" i="12"/>
  <c r="K423" i="12"/>
  <c r="I424" i="12"/>
  <c r="G425" i="12"/>
  <c r="S427" i="12"/>
  <c r="Q428" i="12"/>
  <c r="O429" i="12"/>
  <c r="M430" i="12"/>
  <c r="K431" i="12"/>
  <c r="I432" i="12"/>
  <c r="G433" i="12"/>
  <c r="S435" i="12"/>
  <c r="Q436" i="12"/>
  <c r="O437" i="12"/>
  <c r="M438" i="12"/>
  <c r="K439" i="12"/>
  <c r="I440" i="12"/>
  <c r="G441" i="12"/>
  <c r="S443" i="12"/>
  <c r="Q444" i="12"/>
  <c r="O445" i="12"/>
  <c r="M446" i="12"/>
  <c r="K447" i="12"/>
  <c r="I448" i="12"/>
  <c r="G449" i="12"/>
  <c r="S451" i="12"/>
  <c r="Q452" i="12"/>
  <c r="O453" i="12"/>
  <c r="M454" i="12"/>
  <c r="K455" i="12"/>
  <c r="I456" i="12"/>
  <c r="G457" i="12"/>
  <c r="S459" i="12"/>
  <c r="Q460" i="12"/>
  <c r="O461" i="12"/>
  <c r="M462" i="12"/>
  <c r="K463" i="12"/>
  <c r="I464" i="12"/>
  <c r="G465" i="12"/>
  <c r="S467" i="12"/>
  <c r="Q468" i="12"/>
  <c r="O469" i="12"/>
  <c r="M470" i="12"/>
  <c r="K471" i="12"/>
  <c r="I472" i="12"/>
  <c r="G473" i="12"/>
  <c r="S475" i="12"/>
  <c r="Q476" i="12"/>
  <c r="O477" i="12"/>
  <c r="M478" i="12"/>
  <c r="K479" i="12"/>
  <c r="I480" i="12"/>
  <c r="G481" i="12"/>
  <c r="S483" i="12"/>
  <c r="Q484" i="12"/>
  <c r="O485" i="12"/>
  <c r="M486" i="12"/>
  <c r="K487" i="12"/>
  <c r="I488" i="12"/>
  <c r="G489" i="12"/>
  <c r="S491" i="12"/>
  <c r="Q492" i="12"/>
  <c r="O493" i="12"/>
  <c r="M494" i="12"/>
  <c r="K495" i="12"/>
  <c r="I496" i="12"/>
  <c r="G497" i="12"/>
  <c r="S499" i="12"/>
  <c r="Q500" i="12"/>
  <c r="O501" i="12"/>
  <c r="M502" i="12"/>
  <c r="K503" i="12"/>
  <c r="I504" i="12"/>
  <c r="D6" i="4"/>
  <c r="D10" i="4"/>
  <c r="D14" i="4"/>
  <c r="D18" i="4"/>
  <c r="D22" i="4"/>
  <c r="D26" i="4"/>
  <c r="D30" i="4"/>
  <c r="D34" i="4"/>
  <c r="D38" i="4"/>
  <c r="D42" i="4"/>
  <c r="D46" i="4"/>
  <c r="D50" i="4"/>
  <c r="D54" i="4"/>
  <c r="D58" i="4"/>
  <c r="D62" i="4"/>
  <c r="D66" i="4"/>
  <c r="D70" i="4"/>
  <c r="D74" i="4"/>
  <c r="D78" i="4"/>
  <c r="D82" i="4"/>
  <c r="H252" i="12"/>
  <c r="L266" i="12"/>
  <c r="P280" i="12"/>
  <c r="P288" i="12"/>
  <c r="R295" i="12"/>
  <c r="L325" i="12"/>
  <c r="N332" i="12"/>
  <c r="S335" i="12"/>
  <c r="M338" i="12"/>
  <c r="H343" i="12"/>
  <c r="G345" i="12"/>
  <c r="Q348" i="12"/>
  <c r="M350" i="12"/>
  <c r="I352" i="12"/>
  <c r="S355" i="12"/>
  <c r="K357" i="12"/>
  <c r="S358" i="12"/>
  <c r="L361" i="12"/>
  <c r="P362" i="12"/>
  <c r="I365" i="12"/>
  <c r="N366" i="12"/>
  <c r="S367" i="12"/>
  <c r="G369" i="12"/>
  <c r="J370" i="12"/>
  <c r="M371" i="12"/>
  <c r="N372" i="12"/>
  <c r="P373" i="12"/>
  <c r="R374" i="12"/>
  <c r="R375" i="12"/>
  <c r="R376" i="12"/>
  <c r="Q377" i="12"/>
  <c r="P378" i="12"/>
  <c r="O379" i="12"/>
  <c r="N380" i="12"/>
  <c r="N381" i="12"/>
  <c r="M382" i="12"/>
  <c r="L383" i="12"/>
  <c r="K384" i="12"/>
  <c r="J385" i="12"/>
  <c r="I386" i="12"/>
  <c r="H387" i="12"/>
  <c r="G388" i="12"/>
  <c r="S393" i="12"/>
  <c r="R394" i="12"/>
  <c r="R395" i="12"/>
  <c r="Q396" i="12"/>
  <c r="P397" i="12"/>
  <c r="N398" i="12"/>
  <c r="L399" i="12"/>
  <c r="J400" i="12"/>
  <c r="H401" i="12"/>
  <c r="R404" i="12"/>
  <c r="P405" i="12"/>
  <c r="N406" i="12"/>
  <c r="L407" i="12"/>
  <c r="J408" i="12"/>
  <c r="H409" i="12"/>
  <c r="R412" i="12"/>
  <c r="P413" i="12"/>
  <c r="N414" i="12"/>
  <c r="L415" i="12"/>
  <c r="J416" i="12"/>
  <c r="H417" i="12"/>
  <c r="R420" i="12"/>
  <c r="P421" i="12"/>
  <c r="N422" i="12"/>
  <c r="L423" i="12"/>
  <c r="J424" i="12"/>
  <c r="H425" i="12"/>
  <c r="R428" i="12"/>
  <c r="P429" i="12"/>
  <c r="N430" i="12"/>
  <c r="L431" i="12"/>
  <c r="J432" i="12"/>
  <c r="H433" i="12"/>
  <c r="R436" i="12"/>
  <c r="P437" i="12"/>
  <c r="N438" i="12"/>
  <c r="L439" i="12"/>
  <c r="J440" i="12"/>
  <c r="H441" i="12"/>
  <c r="R444" i="12"/>
  <c r="P445" i="12"/>
  <c r="N446" i="12"/>
  <c r="L447" i="12"/>
  <c r="J448" i="12"/>
  <c r="H449" i="12"/>
  <c r="R452" i="12"/>
  <c r="P453" i="12"/>
  <c r="N454" i="12"/>
  <c r="L455" i="12"/>
  <c r="J456" i="12"/>
  <c r="H457" i="12"/>
  <c r="R460" i="12"/>
  <c r="P461" i="12"/>
  <c r="N462" i="12"/>
  <c r="L463" i="12"/>
  <c r="J464" i="12"/>
  <c r="H465" i="12"/>
  <c r="R468" i="12"/>
  <c r="P469" i="12"/>
  <c r="N470" i="12"/>
  <c r="L471" i="12"/>
  <c r="J472" i="12"/>
  <c r="H473" i="12"/>
  <c r="R476" i="12"/>
  <c r="P477" i="12"/>
  <c r="N478" i="12"/>
  <c r="L479" i="12"/>
  <c r="J480" i="12"/>
  <c r="H481" i="12"/>
  <c r="R484" i="12"/>
  <c r="P485" i="12"/>
  <c r="N486" i="12"/>
  <c r="L487" i="12"/>
  <c r="J488" i="12"/>
  <c r="H489" i="12"/>
  <c r="R492" i="12"/>
  <c r="P493" i="12"/>
  <c r="N494" i="12"/>
  <c r="L495" i="12"/>
  <c r="J496" i="12"/>
  <c r="H497" i="12"/>
  <c r="R500" i="12"/>
  <c r="P501" i="12"/>
  <c r="N502" i="12"/>
  <c r="L503" i="12"/>
  <c r="J504" i="12"/>
  <c r="K5" i="2" a="1"/>
  <c r="B7" i="4" a="1"/>
  <c r="B11" i="4" a="1"/>
  <c r="B15" i="4" a="1"/>
  <c r="B19" i="4" a="1"/>
  <c r="B23" i="4" a="1"/>
  <c r="B27" i="4" a="1"/>
  <c r="B31" i="4" a="1"/>
  <c r="B35" i="4" a="1"/>
  <c r="B39" i="4" a="1"/>
  <c r="B43" i="4" a="1"/>
  <c r="B47" i="4" a="1"/>
  <c r="J267" i="12"/>
  <c r="N281" i="12"/>
  <c r="Q288" i="12"/>
  <c r="S295" i="12"/>
  <c r="G317" i="12"/>
  <c r="P325" i="12"/>
  <c r="H329" i="12"/>
  <c r="R332" i="12"/>
  <c r="O338" i="12"/>
  <c r="K343" i="12"/>
  <c r="H345" i="12"/>
  <c r="R348" i="12"/>
  <c r="N350" i="12"/>
  <c r="J352" i="12"/>
  <c r="L357" i="12"/>
  <c r="M361" i="12"/>
  <c r="Q362" i="12"/>
  <c r="J365" i="12"/>
  <c r="P366" i="12"/>
  <c r="H369" i="12"/>
  <c r="K370" i="12"/>
  <c r="N371" i="12"/>
  <c r="P372" i="12"/>
  <c r="R373" i="12"/>
  <c r="S374" i="12"/>
  <c r="S375" i="12"/>
  <c r="S376" i="12"/>
  <c r="R377" i="12"/>
  <c r="Q378" i="12"/>
  <c r="P379" i="12"/>
  <c r="P380" i="12"/>
  <c r="O381" i="12"/>
  <c r="N382" i="12"/>
  <c r="M383" i="12"/>
  <c r="L384" i="12"/>
  <c r="K385" i="12"/>
  <c r="J386" i="12"/>
  <c r="I387" i="12"/>
  <c r="H388" i="12"/>
  <c r="G389" i="12"/>
  <c r="S395" i="12"/>
  <c r="R396" i="12"/>
  <c r="Q397" i="12"/>
  <c r="O398" i="12"/>
  <c r="M399" i="12"/>
  <c r="K400" i="12"/>
  <c r="I401" i="12"/>
  <c r="G402" i="12"/>
  <c r="S404" i="12"/>
  <c r="Q405" i="12"/>
  <c r="O406" i="12"/>
  <c r="M407" i="12"/>
  <c r="K408" i="12"/>
  <c r="I409" i="12"/>
  <c r="G410" i="12"/>
  <c r="S412" i="12"/>
  <c r="H268" i="12"/>
  <c r="L282" i="12"/>
  <c r="N289" i="12"/>
  <c r="P296" i="12"/>
  <c r="R303" i="12"/>
  <c r="L322" i="12"/>
  <c r="N329" i="12"/>
  <c r="J336" i="12"/>
  <c r="R338" i="12"/>
  <c r="G341" i="12"/>
  <c r="L343" i="12"/>
  <c r="L345" i="12"/>
  <c r="H347" i="12"/>
  <c r="R350" i="12"/>
  <c r="N352" i="12"/>
  <c r="J354" i="12"/>
  <c r="O357" i="12"/>
  <c r="I360" i="12"/>
  <c r="N361" i="12"/>
  <c r="R362" i="12"/>
  <c r="G364" i="12"/>
  <c r="K365" i="12"/>
  <c r="R366" i="12"/>
  <c r="J369" i="12"/>
  <c r="L370" i="12"/>
  <c r="O371" i="12"/>
  <c r="Q372" i="12"/>
  <c r="S373" i="12"/>
  <c r="S377" i="12"/>
  <c r="R378" i="12"/>
  <c r="R379" i="12"/>
  <c r="Q380" i="12"/>
  <c r="P381" i="12"/>
  <c r="O382" i="12"/>
  <c r="N383" i="12"/>
  <c r="M384" i="12"/>
  <c r="L385" i="12"/>
  <c r="K386" i="12"/>
  <c r="J387" i="12"/>
  <c r="I388" i="12"/>
  <c r="H389" i="12"/>
  <c r="G390" i="12"/>
  <c r="S396" i="12"/>
  <c r="R397" i="12"/>
  <c r="P398" i="12"/>
  <c r="N399" i="12"/>
  <c r="L400" i="12"/>
  <c r="J401" i="12"/>
  <c r="H402" i="12"/>
  <c r="R405" i="12"/>
  <c r="P406" i="12"/>
  <c r="N407" i="12"/>
  <c r="L408" i="12"/>
  <c r="J409" i="12"/>
  <c r="H410" i="12"/>
  <c r="R413" i="12"/>
  <c r="P414" i="12"/>
  <c r="N415" i="12"/>
  <c r="L416" i="12"/>
  <c r="J417" i="12"/>
  <c r="H418" i="12"/>
  <c r="R421" i="12"/>
  <c r="P422" i="12"/>
  <c r="N423" i="12"/>
  <c r="L424" i="12"/>
  <c r="J425" i="12"/>
  <c r="H426" i="12"/>
  <c r="R429" i="12"/>
  <c r="P430" i="12"/>
  <c r="N431" i="12"/>
  <c r="L432" i="12"/>
  <c r="J433" i="12"/>
  <c r="H434" i="12"/>
  <c r="R437" i="12"/>
  <c r="P438" i="12"/>
  <c r="N439" i="12"/>
  <c r="L440" i="12"/>
  <c r="J441" i="12"/>
  <c r="H442" i="12"/>
  <c r="R445" i="12"/>
  <c r="P446" i="12"/>
  <c r="N447" i="12"/>
  <c r="L448" i="12"/>
  <c r="J449" i="12"/>
  <c r="H450" i="12"/>
  <c r="R453" i="12"/>
  <c r="P454" i="12"/>
  <c r="N455" i="12"/>
  <c r="L456" i="12"/>
  <c r="J457" i="12"/>
  <c r="H458" i="12"/>
  <c r="R461" i="12"/>
  <c r="P462" i="12"/>
  <c r="N463" i="12"/>
  <c r="L464" i="12"/>
  <c r="J465" i="12"/>
  <c r="H466" i="12"/>
  <c r="R469" i="12"/>
  <c r="P470" i="12"/>
  <c r="N471" i="12"/>
  <c r="L472" i="12"/>
  <c r="J473" i="12"/>
  <c r="H474" i="12"/>
  <c r="R477" i="12"/>
  <c r="P478" i="12"/>
  <c r="N479" i="12"/>
  <c r="L480" i="12"/>
  <c r="J481" i="12"/>
  <c r="H482" i="12"/>
  <c r="R485" i="12"/>
  <c r="P486" i="12"/>
  <c r="N487" i="12"/>
  <c r="L488" i="12"/>
  <c r="J489" i="12"/>
  <c r="H490" i="12"/>
  <c r="R493" i="12"/>
  <c r="P494" i="12"/>
  <c r="N495" i="12"/>
  <c r="L496" i="12"/>
  <c r="J497" i="12"/>
  <c r="H498" i="12"/>
  <c r="R501" i="12"/>
  <c r="P502" i="12"/>
  <c r="N503" i="12"/>
  <c r="L504" i="12"/>
  <c r="U5" i="2" a="1"/>
  <c r="C7" i="4"/>
  <c r="C11" i="4"/>
  <c r="C15" i="4"/>
  <c r="C19" i="4"/>
  <c r="C23" i="4"/>
  <c r="C27" i="4"/>
  <c r="C31" i="4"/>
  <c r="C35" i="4"/>
  <c r="C39" i="4"/>
  <c r="C43" i="4"/>
  <c r="C47" i="4"/>
  <c r="C51" i="4"/>
  <c r="C55" i="4"/>
  <c r="C59" i="4"/>
  <c r="C63" i="4"/>
  <c r="C67" i="4"/>
  <c r="C71" i="4"/>
  <c r="C75" i="4"/>
  <c r="C79" i="4"/>
  <c r="C83" i="4"/>
  <c r="C87" i="4"/>
  <c r="C91" i="4"/>
  <c r="C95" i="4"/>
  <c r="C99" i="4"/>
  <c r="C103" i="4"/>
  <c r="C107" i="4"/>
  <c r="C111" i="4"/>
  <c r="C115" i="4"/>
  <c r="C119" i="4"/>
  <c r="M282" i="12"/>
  <c r="O289" i="12"/>
  <c r="Q296" i="12"/>
  <c r="S303" i="12"/>
  <c r="M322" i="12"/>
  <c r="O329" i="12"/>
  <c r="G333" i="12"/>
  <c r="N336" i="12"/>
  <c r="I341" i="12"/>
  <c r="P343" i="12"/>
  <c r="N345" i="12"/>
  <c r="J347" i="12"/>
  <c r="P352" i="12"/>
  <c r="L354" i="12"/>
  <c r="H356" i="12"/>
  <c r="P357" i="12"/>
  <c r="J360" i="12"/>
  <c r="O361" i="12"/>
  <c r="H364" i="12"/>
  <c r="L365" i="12"/>
  <c r="S366" i="12"/>
  <c r="K369" i="12"/>
  <c r="M370" i="12"/>
  <c r="P371" i="12"/>
  <c r="R372" i="12"/>
  <c r="S379" i="12"/>
  <c r="R380" i="12"/>
  <c r="Q381" i="12"/>
  <c r="P382" i="12"/>
  <c r="O383" i="12"/>
  <c r="N384" i="12"/>
  <c r="M385" i="12"/>
  <c r="L386" i="12"/>
  <c r="K387" i="12"/>
  <c r="J388" i="12"/>
  <c r="I389" i="12"/>
  <c r="H390" i="12"/>
  <c r="G391" i="12"/>
  <c r="S397" i="12"/>
  <c r="Q398" i="12"/>
  <c r="O399" i="12"/>
  <c r="M400" i="12"/>
  <c r="K401" i="12"/>
  <c r="I402" i="12"/>
  <c r="G403" i="12"/>
  <c r="S405" i="12"/>
  <c r="Q406" i="12"/>
  <c r="O407" i="12"/>
  <c r="M408" i="12"/>
  <c r="K409" i="12"/>
  <c r="I410" i="12"/>
  <c r="G411" i="12"/>
  <c r="S413" i="12"/>
  <c r="Q414" i="12"/>
  <c r="O415" i="12"/>
  <c r="M416" i="12"/>
  <c r="K417" i="12"/>
  <c r="I418" i="12"/>
  <c r="G419" i="12"/>
  <c r="S421" i="12"/>
  <c r="Q422" i="12"/>
  <c r="O423" i="12"/>
  <c r="M424" i="12"/>
  <c r="K425" i="12"/>
  <c r="I426" i="12"/>
  <c r="G427" i="12"/>
  <c r="S429" i="12"/>
  <c r="Q430" i="12"/>
  <c r="O431" i="12"/>
  <c r="M432" i="12"/>
  <c r="K433" i="12"/>
  <c r="I434" i="12"/>
  <c r="G435" i="12"/>
  <c r="S437" i="12"/>
  <c r="Q438" i="12"/>
  <c r="O439" i="12"/>
  <c r="M440" i="12"/>
  <c r="K441" i="12"/>
  <c r="I442" i="12"/>
  <c r="G443" i="12"/>
  <c r="S445" i="12"/>
  <c r="Q446" i="12"/>
  <c r="O447" i="12"/>
  <c r="M448" i="12"/>
  <c r="K449" i="12"/>
  <c r="I450" i="12"/>
  <c r="G451" i="12"/>
  <c r="S453" i="12"/>
  <c r="Q454" i="12"/>
  <c r="O455" i="12"/>
  <c r="M456" i="12"/>
  <c r="K457" i="12"/>
  <c r="I458" i="12"/>
  <c r="G459" i="12"/>
  <c r="S461" i="12"/>
  <c r="Q462" i="12"/>
  <c r="O463" i="12"/>
  <c r="M464" i="12"/>
  <c r="K465" i="12"/>
  <c r="I466" i="12"/>
  <c r="G467" i="12"/>
  <c r="S469" i="12"/>
  <c r="Q470" i="12"/>
  <c r="O471" i="12"/>
  <c r="M472" i="12"/>
  <c r="K473" i="12"/>
  <c r="I474" i="12"/>
  <c r="G475" i="12"/>
  <c r="S477" i="12"/>
  <c r="R255" i="12"/>
  <c r="J283" i="12"/>
  <c r="L290" i="12"/>
  <c r="N297" i="12"/>
  <c r="P304" i="12"/>
  <c r="R311" i="12"/>
  <c r="J318" i="12"/>
  <c r="R322" i="12"/>
  <c r="J326" i="12"/>
  <c r="L333" i="12"/>
  <c r="P336" i="12"/>
  <c r="H339" i="12"/>
  <c r="L341" i="12"/>
  <c r="R343" i="12"/>
  <c r="O345" i="12"/>
  <c r="K347" i="12"/>
  <c r="G349" i="12"/>
  <c r="Q352" i="12"/>
  <c r="M354" i="12"/>
  <c r="I356" i="12"/>
  <c r="L360" i="12"/>
  <c r="Q361" i="12"/>
  <c r="I364" i="12"/>
  <c r="O365" i="12"/>
  <c r="L369" i="12"/>
  <c r="O370" i="12"/>
  <c r="R371" i="12"/>
  <c r="S380" i="12"/>
  <c r="R381" i="12"/>
  <c r="Q382" i="12"/>
  <c r="P383" i="12"/>
  <c r="O384" i="12"/>
  <c r="N385" i="12"/>
  <c r="M386" i="12"/>
  <c r="L387" i="12"/>
  <c r="K388" i="12"/>
  <c r="J389" i="12"/>
  <c r="I390" i="12"/>
  <c r="H391" i="12"/>
  <c r="H392" i="12"/>
  <c r="G393" i="12"/>
  <c r="R398" i="12"/>
  <c r="P399" i="12"/>
  <c r="N400" i="12"/>
  <c r="L401" i="12"/>
  <c r="J402" i="12"/>
  <c r="H403" i="12"/>
  <c r="R406" i="12"/>
  <c r="P407" i="12"/>
  <c r="N408" i="12"/>
  <c r="L409" i="12"/>
  <c r="J410" i="12"/>
  <c r="H411" i="12"/>
  <c r="R414" i="12"/>
  <c r="P415" i="12"/>
  <c r="N416" i="12"/>
  <c r="L417" i="12"/>
  <c r="J418" i="12"/>
  <c r="H419" i="12"/>
  <c r="R422" i="12"/>
  <c r="P423" i="12"/>
  <c r="N424" i="12"/>
  <c r="L425" i="12"/>
  <c r="J426" i="12"/>
  <c r="H427" i="12"/>
  <c r="R430" i="12"/>
  <c r="P431" i="12"/>
  <c r="N432" i="12"/>
  <c r="L433" i="12"/>
  <c r="J434" i="12"/>
  <c r="H435" i="12"/>
  <c r="R438" i="12"/>
  <c r="P439" i="12"/>
  <c r="N440" i="12"/>
  <c r="L441" i="12"/>
  <c r="J442" i="12"/>
  <c r="H443" i="12"/>
  <c r="R446" i="12"/>
  <c r="P447" i="12"/>
  <c r="N448" i="12"/>
  <c r="L449" i="12"/>
  <c r="J450" i="12"/>
  <c r="H451" i="12"/>
  <c r="R454" i="12"/>
  <c r="P455" i="12"/>
  <c r="N456" i="12"/>
  <c r="L457" i="12"/>
  <c r="J458" i="12"/>
  <c r="H459" i="12"/>
  <c r="R462" i="12"/>
  <c r="P463" i="12"/>
  <c r="N464" i="12"/>
  <c r="L465" i="12"/>
  <c r="J466" i="12"/>
  <c r="H467" i="12"/>
  <c r="R470" i="12"/>
  <c r="P471" i="12"/>
  <c r="N472" i="12"/>
  <c r="L473" i="12"/>
  <c r="J474" i="12"/>
  <c r="H475" i="12"/>
  <c r="R478" i="12"/>
  <c r="P479" i="12"/>
  <c r="N480" i="12"/>
  <c r="L481" i="12"/>
  <c r="J482" i="12"/>
  <c r="H483" i="12"/>
  <c r="R486" i="12"/>
  <c r="P487" i="12"/>
  <c r="N488" i="12"/>
  <c r="L489" i="12"/>
  <c r="J490" i="12"/>
  <c r="H491" i="12"/>
  <c r="R494" i="12"/>
  <c r="P495" i="12"/>
  <c r="N496" i="12"/>
  <c r="L497" i="12"/>
  <c r="J498" i="12"/>
  <c r="H499" i="12"/>
  <c r="R502" i="12"/>
  <c r="P503" i="12"/>
  <c r="N504" i="12"/>
  <c r="B4" i="4" a="1"/>
  <c r="B8" i="4" a="1"/>
  <c r="B12" i="4" a="1"/>
  <c r="B16" i="4" a="1"/>
  <c r="B20" i="4" a="1"/>
  <c r="B24" i="4" a="1"/>
  <c r="B28" i="4" a="1"/>
  <c r="B32" i="4" a="1"/>
  <c r="B36" i="4" a="1"/>
  <c r="B40" i="4" a="1"/>
  <c r="B44" i="4" a="1"/>
  <c r="B48" i="4" a="1"/>
  <c r="B52" i="4" a="1"/>
  <c r="B56" i="4" a="1"/>
  <c r="B60" i="4" a="1"/>
  <c r="B64" i="4" a="1"/>
  <c r="B68" i="4" a="1"/>
  <c r="B72" i="4" a="1"/>
  <c r="B76" i="4" a="1"/>
  <c r="B80" i="4" a="1"/>
  <c r="B84" i="4" a="1"/>
  <c r="P256" i="12"/>
  <c r="K283" i="12"/>
  <c r="M290" i="12"/>
  <c r="O297" i="12"/>
  <c r="Q304" i="12"/>
  <c r="S311" i="12"/>
  <c r="N326" i="12"/>
  <c r="P333" i="12"/>
  <c r="Q336" i="12"/>
  <c r="J339" i="12"/>
  <c r="P341" i="12"/>
  <c r="S343" i="12"/>
  <c r="Q345" i="12"/>
  <c r="M347" i="12"/>
  <c r="I349" i="12"/>
  <c r="S352" i="12"/>
  <c r="O354" i="12"/>
  <c r="K356" i="12"/>
  <c r="G359" i="12"/>
  <c r="N360" i="12"/>
  <c r="R361" i="12"/>
  <c r="K364" i="12"/>
  <c r="P365" i="12"/>
  <c r="I368" i="12"/>
  <c r="M369" i="12"/>
  <c r="P370" i="12"/>
  <c r="S371" i="12"/>
  <c r="S381" i="12"/>
  <c r="R382" i="12"/>
  <c r="Q383" i="12"/>
  <c r="P384" i="12"/>
  <c r="O385" i="12"/>
  <c r="N386" i="12"/>
  <c r="M387" i="12"/>
  <c r="L388" i="12"/>
  <c r="K389" i="12"/>
  <c r="J390" i="12"/>
  <c r="J391" i="12"/>
  <c r="I392" i="12"/>
  <c r="H393" i="12"/>
  <c r="G394" i="12"/>
  <c r="S398" i="12"/>
  <c r="Q399" i="12"/>
  <c r="O400" i="12"/>
  <c r="M401" i="12"/>
  <c r="K402" i="12"/>
  <c r="I403" i="12"/>
  <c r="G404" i="12"/>
  <c r="S406" i="12"/>
  <c r="Q407" i="12"/>
  <c r="O408" i="12"/>
  <c r="M409" i="12"/>
  <c r="K410" i="12"/>
  <c r="I411" i="12"/>
  <c r="G412" i="12"/>
  <c r="S414" i="12"/>
  <c r="Q415" i="12"/>
  <c r="O416" i="12"/>
  <c r="M417" i="12"/>
  <c r="K418" i="12"/>
  <c r="I419" i="12"/>
  <c r="G420" i="12"/>
  <c r="S422" i="12"/>
  <c r="Q423" i="12"/>
  <c r="O424" i="12"/>
  <c r="M425" i="12"/>
  <c r="K426" i="12"/>
  <c r="I427" i="12"/>
  <c r="G428" i="12"/>
  <c r="S430" i="12"/>
  <c r="Q431" i="12"/>
  <c r="O432" i="12"/>
  <c r="M433" i="12"/>
  <c r="K434" i="12"/>
  <c r="I435" i="12"/>
  <c r="G436" i="12"/>
  <c r="S438" i="12"/>
  <c r="Q439" i="12"/>
  <c r="O440" i="12"/>
  <c r="M441" i="12"/>
  <c r="K442" i="12"/>
  <c r="I443" i="12"/>
  <c r="G444" i="12"/>
  <c r="S446" i="12"/>
  <c r="Q447" i="12"/>
  <c r="O448" i="12"/>
  <c r="M449" i="12"/>
  <c r="K450" i="12"/>
  <c r="I451" i="12"/>
  <c r="G452" i="12"/>
  <c r="S454" i="12"/>
  <c r="Q455" i="12"/>
  <c r="O456" i="12"/>
  <c r="M457" i="12"/>
  <c r="K458" i="12"/>
  <c r="I459" i="12"/>
  <c r="G460" i="12"/>
  <c r="S462" i="12"/>
  <c r="Q463" i="12"/>
  <c r="O464" i="12"/>
  <c r="M465" i="12"/>
  <c r="K466" i="12"/>
  <c r="I467" i="12"/>
  <c r="G468" i="12"/>
  <c r="S470" i="12"/>
  <c r="Q471" i="12"/>
  <c r="O472" i="12"/>
  <c r="M473" i="12"/>
  <c r="K474" i="12"/>
  <c r="I475" i="12"/>
  <c r="G476" i="12"/>
  <c r="S478" i="12"/>
  <c r="Q479" i="12"/>
  <c r="O480" i="12"/>
  <c r="M481" i="12"/>
  <c r="K482" i="12"/>
  <c r="I483" i="12"/>
  <c r="G484" i="12"/>
  <c r="S486" i="12"/>
  <c r="Q487" i="12"/>
  <c r="O488" i="12"/>
  <c r="M489" i="12"/>
  <c r="K490" i="12"/>
  <c r="I491" i="12"/>
  <c r="G492" i="12"/>
  <c r="S494" i="12"/>
  <c r="Q495" i="12"/>
  <c r="O496" i="12"/>
  <c r="M497" i="12"/>
  <c r="K498" i="12"/>
  <c r="I499" i="12"/>
  <c r="G500" i="12"/>
  <c r="S502" i="12"/>
  <c r="Q503" i="12"/>
  <c r="O504" i="12"/>
  <c r="N257" i="12"/>
  <c r="R271" i="12"/>
  <c r="H284" i="12"/>
  <c r="J291" i="12"/>
  <c r="L298" i="12"/>
  <c r="N305" i="12"/>
  <c r="P312" i="12"/>
  <c r="J323" i="12"/>
  <c r="L330" i="12"/>
  <c r="K339" i="12"/>
  <c r="R345" i="12"/>
  <c r="N347" i="12"/>
  <c r="J349" i="12"/>
  <c r="P354" i="12"/>
  <c r="L356" i="12"/>
  <c r="H359" i="12"/>
  <c r="O360" i="12"/>
  <c r="S361" i="12"/>
  <c r="H363" i="12"/>
  <c r="L364" i="12"/>
  <c r="R365" i="12"/>
  <c r="J368" i="12"/>
  <c r="N369" i="12"/>
  <c r="Q370" i="12"/>
  <c r="G375" i="12"/>
  <c r="H376" i="12"/>
  <c r="G377" i="12"/>
  <c r="S382" i="12"/>
  <c r="R383" i="12"/>
  <c r="Q384" i="12"/>
  <c r="P385" i="12"/>
  <c r="O386" i="12"/>
  <c r="N387" i="12"/>
  <c r="M388" i="12"/>
  <c r="L389" i="12"/>
  <c r="L390" i="12"/>
  <c r="K391" i="12"/>
  <c r="J392" i="12"/>
  <c r="I393" i="12"/>
  <c r="H394" i="12"/>
  <c r="G395" i="12"/>
  <c r="R399" i="12"/>
  <c r="P400" i="12"/>
  <c r="N401" i="12"/>
  <c r="L402" i="12"/>
  <c r="J403" i="12"/>
  <c r="H404" i="12"/>
  <c r="R407" i="12"/>
  <c r="P408" i="12"/>
  <c r="N409" i="12"/>
  <c r="L410" i="12"/>
  <c r="J411" i="12"/>
  <c r="H412" i="12"/>
  <c r="R415" i="12"/>
  <c r="P416" i="12"/>
  <c r="N417" i="12"/>
  <c r="L418" i="12"/>
  <c r="J419" i="12"/>
  <c r="H420" i="12"/>
  <c r="R423" i="12"/>
  <c r="P424" i="12"/>
  <c r="N425" i="12"/>
  <c r="L426" i="12"/>
  <c r="J427" i="12"/>
  <c r="H428" i="12"/>
  <c r="R431" i="12"/>
  <c r="P432" i="12"/>
  <c r="N433" i="12"/>
  <c r="L434" i="12"/>
  <c r="J435" i="12"/>
  <c r="H436" i="12"/>
  <c r="R439" i="12"/>
  <c r="P440" i="12"/>
  <c r="N441" i="12"/>
  <c r="L442" i="12"/>
  <c r="J443" i="12"/>
  <c r="H444" i="12"/>
  <c r="R447" i="12"/>
  <c r="P448" i="12"/>
  <c r="N449" i="12"/>
  <c r="L450" i="12"/>
  <c r="J451" i="12"/>
  <c r="H452" i="12"/>
  <c r="R455" i="12"/>
  <c r="P456" i="12"/>
  <c r="N457" i="12"/>
  <c r="L458" i="12"/>
  <c r="J459" i="12"/>
  <c r="H460" i="12"/>
  <c r="R463" i="12"/>
  <c r="P464" i="12"/>
  <c r="N465" i="12"/>
  <c r="L466" i="12"/>
  <c r="J467" i="12"/>
  <c r="H468" i="12"/>
  <c r="R471" i="12"/>
  <c r="P472" i="12"/>
  <c r="N473" i="12"/>
  <c r="L474" i="12"/>
  <c r="J475" i="12"/>
  <c r="H476" i="12"/>
  <c r="R479" i="12"/>
  <c r="P480" i="12"/>
  <c r="N481" i="12"/>
  <c r="L482" i="12"/>
  <c r="J483" i="12"/>
  <c r="H484" i="12"/>
  <c r="R487" i="12"/>
  <c r="P488" i="12"/>
  <c r="N489" i="12"/>
  <c r="L490" i="12"/>
  <c r="J491" i="12"/>
  <c r="H492" i="12"/>
  <c r="R495" i="12"/>
  <c r="P496" i="12"/>
  <c r="N497" i="12"/>
  <c r="L498" i="12"/>
  <c r="J499" i="12"/>
  <c r="H500" i="12"/>
  <c r="R503" i="12"/>
  <c r="P504" i="12"/>
  <c r="C4" i="4"/>
  <c r="C8" i="4"/>
  <c r="C12" i="4"/>
  <c r="C16" i="4"/>
  <c r="C20" i="4"/>
  <c r="C24" i="4"/>
  <c r="C28" i="4"/>
  <c r="C32" i="4"/>
  <c r="C36" i="4"/>
  <c r="C40" i="4"/>
  <c r="C44" i="4"/>
  <c r="C48" i="4"/>
  <c r="C52" i="4"/>
  <c r="C56" i="4"/>
  <c r="C60" i="4"/>
  <c r="L258" i="12"/>
  <c r="P272" i="12"/>
  <c r="I284" i="12"/>
  <c r="K291" i="12"/>
  <c r="M298" i="12"/>
  <c r="O305" i="12"/>
  <c r="Q312" i="12"/>
  <c r="H319" i="12"/>
  <c r="K323" i="12"/>
  <c r="M330" i="12"/>
  <c r="H337" i="12"/>
  <c r="M339" i="12"/>
  <c r="P347" i="12"/>
  <c r="L349" i="12"/>
  <c r="H351" i="12"/>
  <c r="R354" i="12"/>
  <c r="N356" i="12"/>
  <c r="K359" i="12"/>
  <c r="P360" i="12"/>
  <c r="I363" i="12"/>
  <c r="M364" i="12"/>
  <c r="L368" i="12"/>
  <c r="O369" i="12"/>
  <c r="R370" i="12"/>
  <c r="G374" i="12"/>
  <c r="H375" i="12"/>
  <c r="I376" i="12"/>
  <c r="H377" i="12"/>
  <c r="G378" i="12"/>
  <c r="S383" i="12"/>
  <c r="R384" i="12"/>
  <c r="Q385" i="12"/>
  <c r="P386" i="12"/>
  <c r="O387" i="12"/>
  <c r="N388" i="12"/>
  <c r="N389" i="12"/>
  <c r="M390" i="12"/>
  <c r="L391" i="12"/>
  <c r="K392" i="12"/>
  <c r="J393" i="12"/>
  <c r="I394" i="12"/>
  <c r="H395" i="12"/>
  <c r="G396" i="12"/>
  <c r="S399" i="12"/>
  <c r="Q400" i="12"/>
  <c r="O401" i="12"/>
  <c r="M402" i="12"/>
  <c r="K403" i="12"/>
  <c r="I404" i="12"/>
  <c r="G405" i="12"/>
  <c r="S407" i="12"/>
  <c r="Q408" i="12"/>
  <c r="O409" i="12"/>
  <c r="M410" i="12"/>
  <c r="K411" i="12"/>
  <c r="I412" i="12"/>
  <c r="G413" i="12"/>
  <c r="S415" i="12"/>
  <c r="Q416" i="12"/>
  <c r="O417" i="12"/>
  <c r="M418" i="12"/>
  <c r="K419" i="12"/>
  <c r="I420" i="12"/>
  <c r="G421" i="12"/>
  <c r="S423" i="12"/>
  <c r="Q424" i="12"/>
  <c r="O425" i="12"/>
  <c r="M426" i="12"/>
  <c r="K427" i="12"/>
  <c r="I428" i="12"/>
  <c r="G429" i="12"/>
  <c r="S431" i="12"/>
  <c r="Q432" i="12"/>
  <c r="O433" i="12"/>
  <c r="M434" i="12"/>
  <c r="K435" i="12"/>
  <c r="I436" i="12"/>
  <c r="G437" i="12"/>
  <c r="S439" i="12"/>
  <c r="Q440" i="12"/>
  <c r="O441" i="12"/>
  <c r="M442" i="12"/>
  <c r="K443" i="12"/>
  <c r="I444" i="12"/>
  <c r="G445" i="12"/>
  <c r="S447" i="12"/>
  <c r="Q448" i="12"/>
  <c r="O449" i="12"/>
  <c r="M450" i="12"/>
  <c r="K451" i="12"/>
  <c r="I452" i="12"/>
  <c r="G453" i="12"/>
  <c r="S455" i="12"/>
  <c r="Q456" i="12"/>
  <c r="O457" i="12"/>
  <c r="M458" i="12"/>
  <c r="K459" i="12"/>
  <c r="I460" i="12"/>
  <c r="G461" i="12"/>
  <c r="S463" i="12"/>
  <c r="Q464" i="12"/>
  <c r="O465" i="12"/>
  <c r="M466" i="12"/>
  <c r="K467" i="12"/>
  <c r="I468" i="12"/>
  <c r="G469" i="12"/>
  <c r="S471" i="12"/>
  <c r="Q472" i="12"/>
  <c r="O473" i="12"/>
  <c r="M474" i="12"/>
  <c r="K475" i="12"/>
  <c r="I476" i="12"/>
  <c r="G477" i="12"/>
  <c r="S479" i="12"/>
  <c r="Q413" i="12"/>
  <c r="G442" i="12"/>
  <c r="K456" i="12"/>
  <c r="O470" i="12"/>
  <c r="Q480" i="12"/>
  <c r="N483" i="12"/>
  <c r="K486" i="12"/>
  <c r="I489" i="12"/>
  <c r="H494" i="12"/>
  <c r="Q496" i="12"/>
  <c r="J501" i="12"/>
  <c r="S503" i="12"/>
  <c r="D15" i="4"/>
  <c r="C33" i="4"/>
  <c r="D48" i="4"/>
  <c r="D60" i="4"/>
  <c r="D65" i="4"/>
  <c r="B71" i="4" a="1"/>
  <c r="D76" i="4"/>
  <c r="D81" i="4"/>
  <c r="D86" i="4"/>
  <c r="B96" i="4" a="1"/>
  <c r="D100" i="4"/>
  <c r="D109" i="4"/>
  <c r="D118" i="4"/>
  <c r="C127" i="4"/>
  <c r="D131" i="4"/>
  <c r="B136" i="4" a="1"/>
  <c r="C140" i="4"/>
  <c r="D144" i="4"/>
  <c r="B149" i="4" a="1"/>
  <c r="C157" i="4"/>
  <c r="D161" i="4"/>
  <c r="B166" i="4" a="1"/>
  <c r="C174" i="4"/>
  <c r="D178" i="4"/>
  <c r="B183" i="4" a="1"/>
  <c r="C191" i="4"/>
  <c r="D195" i="4"/>
  <c r="B200" i="4" a="1"/>
  <c r="B204" i="4" a="1"/>
  <c r="B208" i="4" a="1"/>
  <c r="B212" i="4" a="1"/>
  <c r="B216" i="4" a="1"/>
  <c r="O414" i="12"/>
  <c r="S428" i="12"/>
  <c r="I457" i="12"/>
  <c r="M471" i="12"/>
  <c r="Q483" i="12"/>
  <c r="O486" i="12"/>
  <c r="K489" i="12"/>
  <c r="K494" i="12"/>
  <c r="S496" i="12"/>
  <c r="G499" i="12"/>
  <c r="M501" i="12"/>
  <c r="D16" i="4"/>
  <c r="C25" i="4"/>
  <c r="B34" i="4" a="1"/>
  <c r="C41" i="4"/>
  <c r="B49" i="4" a="1"/>
  <c r="C54" i="4"/>
  <c r="B61" i="4" a="1"/>
  <c r="B66" i="4" a="1"/>
  <c r="B77" i="4" a="1"/>
  <c r="B82" i="4" a="1"/>
  <c r="B87" i="4" a="1"/>
  <c r="D91" i="4"/>
  <c r="C96" i="4"/>
  <c r="B101" i="4" a="1"/>
  <c r="C105" i="4"/>
  <c r="B110" i="4" a="1"/>
  <c r="C114" i="4"/>
  <c r="B119" i="4" a="1"/>
  <c r="C123" i="4"/>
  <c r="D127" i="4"/>
  <c r="B132" i="4" a="1"/>
  <c r="C136" i="4"/>
  <c r="D140" i="4"/>
  <c r="B145" i="4" a="1"/>
  <c r="C153" i="4"/>
  <c r="D157" i="4"/>
  <c r="B162" i="4" a="1"/>
  <c r="C170" i="4"/>
  <c r="D174" i="4"/>
  <c r="B179" i="4" a="1"/>
  <c r="C187" i="4"/>
  <c r="D191" i="4"/>
  <c r="B196" i="4" a="1"/>
  <c r="M415" i="12"/>
  <c r="Q429" i="12"/>
  <c r="G458" i="12"/>
  <c r="K472" i="12"/>
  <c r="Q486" i="12"/>
  <c r="O489" i="12"/>
  <c r="I492" i="12"/>
  <c r="O494" i="12"/>
  <c r="K499" i="12"/>
  <c r="Q501" i="12"/>
  <c r="D7" i="4"/>
  <c r="B26" i="4" a="1"/>
  <c r="B42" i="4" a="1"/>
  <c r="B55" i="4" a="1"/>
  <c r="D71" i="4"/>
  <c r="B92" i="4" a="1"/>
  <c r="D96" i="4"/>
  <c r="D105" i="4"/>
  <c r="D114" i="4"/>
  <c r="D123" i="4"/>
  <c r="B128" i="4" a="1"/>
  <c r="C132" i="4"/>
  <c r="D136" i="4"/>
  <c r="B141" i="4" a="1"/>
  <c r="C149" i="4"/>
  <c r="D153" i="4"/>
  <c r="B158" i="4" a="1"/>
  <c r="C166" i="4"/>
  <c r="D170" i="4"/>
  <c r="B175" i="4" a="1"/>
  <c r="C183" i="4"/>
  <c r="D187" i="4"/>
  <c r="B192" i="4" a="1"/>
  <c r="C196" i="4"/>
  <c r="C200" i="4"/>
  <c r="C204" i="4"/>
  <c r="C208" i="4"/>
  <c r="C212" i="4"/>
  <c r="C216" i="4"/>
  <c r="C220" i="4"/>
  <c r="C224" i="4"/>
  <c r="C228" i="4"/>
  <c r="C232" i="4"/>
  <c r="C236" i="4"/>
  <c r="C240" i="4"/>
  <c r="C244" i="4"/>
  <c r="C248" i="4"/>
  <c r="C252" i="4"/>
  <c r="C256" i="4"/>
  <c r="C260" i="4"/>
  <c r="C264" i="4"/>
  <c r="C268" i="4"/>
  <c r="C272" i="4"/>
  <c r="C276" i="4"/>
  <c r="C280" i="4"/>
  <c r="C284" i="4"/>
  <c r="C288" i="4"/>
  <c r="C292" i="4"/>
  <c r="C296" i="4"/>
  <c r="C300" i="4"/>
  <c r="C304" i="4"/>
  <c r="C308" i="4"/>
  <c r="C312" i="4"/>
  <c r="C316" i="4"/>
  <c r="C320" i="4"/>
  <c r="C324" i="4"/>
  <c r="C328" i="4"/>
  <c r="C332" i="4"/>
  <c r="C336" i="4"/>
  <c r="C340" i="4"/>
  <c r="C344" i="4"/>
  <c r="C348" i="4"/>
  <c r="C352" i="4"/>
  <c r="C356" i="4"/>
  <c r="C360" i="4"/>
  <c r="C364" i="4"/>
  <c r="C368" i="4"/>
  <c r="C372" i="4"/>
  <c r="C376" i="4"/>
  <c r="C380" i="4"/>
  <c r="C384" i="4"/>
  <c r="C388" i="4"/>
  <c r="C392" i="4"/>
  <c r="C396" i="4"/>
  <c r="C400" i="4"/>
  <c r="C404" i="4"/>
  <c r="C408" i="4"/>
  <c r="C412" i="4"/>
  <c r="C416" i="4"/>
  <c r="C420" i="4"/>
  <c r="C424" i="4"/>
  <c r="C428" i="4"/>
  <c r="C432" i="4"/>
  <c r="C436" i="4"/>
  <c r="C440" i="4"/>
  <c r="C444" i="4"/>
  <c r="C448" i="4"/>
  <c r="K416" i="12"/>
  <c r="O430" i="12"/>
  <c r="S444" i="12"/>
  <c r="I473" i="12"/>
  <c r="I481" i="12"/>
  <c r="R489" i="12"/>
  <c r="K492" i="12"/>
  <c r="Q494" i="12"/>
  <c r="M499" i="12"/>
  <c r="S501" i="12"/>
  <c r="G504" i="12"/>
  <c r="D8" i="4"/>
  <c r="C17" i="4"/>
  <c r="C49" i="4"/>
  <c r="C61" i="4"/>
  <c r="C66" i="4"/>
  <c r="C72" i="4"/>
  <c r="C77" i="4"/>
  <c r="C82" i="4"/>
  <c r="D87" i="4"/>
  <c r="C92" i="4"/>
  <c r="B97" i="4" a="1"/>
  <c r="C101" i="4"/>
  <c r="B106" i="4" a="1"/>
  <c r="C110" i="4"/>
  <c r="B115" i="4" a="1"/>
  <c r="D119" i="4"/>
  <c r="B124" i="4" a="1"/>
  <c r="C128" i="4"/>
  <c r="D132" i="4"/>
  <c r="B137" i="4" a="1"/>
  <c r="C145" i="4"/>
  <c r="D149" i="4"/>
  <c r="B154" i="4" a="1"/>
  <c r="C162" i="4"/>
  <c r="D166" i="4"/>
  <c r="B171" i="4" a="1"/>
  <c r="C179" i="4"/>
  <c r="D183" i="4"/>
  <c r="B188" i="4" a="1"/>
  <c r="C192" i="4"/>
  <c r="D196" i="4"/>
  <c r="D200" i="4"/>
  <c r="D204" i="4"/>
  <c r="D208" i="4"/>
  <c r="D212" i="4"/>
  <c r="D216" i="4"/>
  <c r="D220" i="4"/>
  <c r="D224" i="4"/>
  <c r="D228" i="4"/>
  <c r="D232" i="4"/>
  <c r="D236" i="4"/>
  <c r="D240" i="4"/>
  <c r="D244" i="4"/>
  <c r="D248" i="4"/>
  <c r="D252" i="4"/>
  <c r="D256" i="4"/>
  <c r="D260" i="4"/>
  <c r="D264" i="4"/>
  <c r="D268" i="4"/>
  <c r="D272" i="4"/>
  <c r="D276" i="4"/>
  <c r="D280" i="4"/>
  <c r="D284" i="4"/>
  <c r="D288" i="4"/>
  <c r="I417" i="12"/>
  <c r="M431" i="12"/>
  <c r="Q445" i="12"/>
  <c r="G474" i="12"/>
  <c r="K481" i="12"/>
  <c r="I484" i="12"/>
  <c r="L492" i="12"/>
  <c r="I497" i="12"/>
  <c r="N499" i="12"/>
  <c r="K504" i="12"/>
  <c r="B18" i="4" a="1"/>
  <c r="D35" i="4"/>
  <c r="C42" i="4"/>
  <c r="B50" i="4" a="1"/>
  <c r="D55" i="4"/>
  <c r="D61" i="4"/>
  <c r="B67" i="4" a="1"/>
  <c r="D72" i="4"/>
  <c r="D77" i="4"/>
  <c r="B83" i="4" a="1"/>
  <c r="B88" i="4" a="1"/>
  <c r="D92" i="4"/>
  <c r="D101" i="4"/>
  <c r="D110" i="4"/>
  <c r="B120" i="4" a="1"/>
  <c r="C124" i="4"/>
  <c r="D128" i="4"/>
  <c r="B133" i="4" a="1"/>
  <c r="C141" i="4"/>
  <c r="D145" i="4"/>
  <c r="B150" i="4" a="1"/>
  <c r="C158" i="4"/>
  <c r="D162" i="4"/>
  <c r="B167" i="4" a="1"/>
  <c r="C175" i="4"/>
  <c r="D179" i="4"/>
  <c r="B184" i="4" a="1"/>
  <c r="C188" i="4"/>
  <c r="D192" i="4"/>
  <c r="B197" i="4" a="1"/>
  <c r="B201" i="4" a="1"/>
  <c r="B205" i="4" a="1"/>
  <c r="B209" i="4" a="1"/>
  <c r="B213" i="4" a="1"/>
  <c r="B217" i="4" a="1"/>
  <c r="B221" i="4" a="1"/>
  <c r="B225" i="4" a="1"/>
  <c r="B229" i="4" a="1"/>
  <c r="B233" i="4" a="1"/>
  <c r="B237" i="4" a="1"/>
  <c r="B241" i="4" a="1"/>
  <c r="B245" i="4" a="1"/>
  <c r="B249" i="4" a="1"/>
  <c r="B253" i="4" a="1"/>
  <c r="B257" i="4" a="1"/>
  <c r="B261" i="4" a="1"/>
  <c r="B265" i="4" a="1"/>
  <c r="B269" i="4" a="1"/>
  <c r="B273" i="4" a="1"/>
  <c r="B277" i="4" a="1"/>
  <c r="B281" i="4" a="1"/>
  <c r="B285" i="4" a="1"/>
  <c r="B289" i="4" a="1"/>
  <c r="B293" i="4" a="1"/>
  <c r="B297" i="4" a="1"/>
  <c r="B301" i="4" a="1"/>
  <c r="B305" i="4" a="1"/>
  <c r="B309" i="4" a="1"/>
  <c r="B313" i="4" a="1"/>
  <c r="B317" i="4" a="1"/>
  <c r="B321" i="4" a="1"/>
  <c r="B325" i="4" a="1"/>
  <c r="B329" i="4" a="1"/>
  <c r="B333" i="4" a="1"/>
  <c r="B337" i="4" a="1"/>
  <c r="B341" i="4" a="1"/>
  <c r="B345" i="4" a="1"/>
  <c r="B349" i="4" a="1"/>
  <c r="B353" i="4" a="1"/>
  <c r="B357" i="4" a="1"/>
  <c r="B361" i="4" a="1"/>
  <c r="B365" i="4" a="1"/>
  <c r="G418" i="12"/>
  <c r="K432" i="12"/>
  <c r="O446" i="12"/>
  <c r="S460" i="12"/>
  <c r="O481" i="12"/>
  <c r="L484" i="12"/>
  <c r="I487" i="12"/>
  <c r="G490" i="12"/>
  <c r="O492" i="12"/>
  <c r="K497" i="12"/>
  <c r="Q499" i="12"/>
  <c r="G502" i="12"/>
  <c r="M504" i="12"/>
  <c r="C9" i="4"/>
  <c r="D27" i="4"/>
  <c r="D36" i="4"/>
  <c r="D56" i="4"/>
  <c r="B62" i="4" a="1"/>
  <c r="B73" i="4" a="1"/>
  <c r="B78" i="4" a="1"/>
  <c r="C88" i="4"/>
  <c r="B93" i="4" a="1"/>
  <c r="C97" i="4"/>
  <c r="B102" i="4" a="1"/>
  <c r="C106" i="4"/>
  <c r="B111" i="4" a="1"/>
  <c r="D115" i="4"/>
  <c r="C120" i="4"/>
  <c r="D124" i="4"/>
  <c r="B129" i="4" a="1"/>
  <c r="C137" i="4"/>
  <c r="D141" i="4"/>
  <c r="B146" i="4" a="1"/>
  <c r="C154" i="4"/>
  <c r="D158" i="4"/>
  <c r="B163" i="4" a="1"/>
  <c r="C171" i="4"/>
  <c r="D175" i="4"/>
  <c r="B180" i="4" a="1"/>
  <c r="C184" i="4"/>
  <c r="D188" i="4"/>
  <c r="B193" i="4" a="1"/>
  <c r="I433" i="12"/>
  <c r="M447" i="12"/>
  <c r="Q461" i="12"/>
  <c r="R481" i="12"/>
  <c r="O484" i="12"/>
  <c r="M487" i="12"/>
  <c r="I490" i="12"/>
  <c r="S492" i="12"/>
  <c r="O497" i="12"/>
  <c r="H502" i="12"/>
  <c r="Q504" i="12"/>
  <c r="B10" i="4" a="1"/>
  <c r="D28" i="4"/>
  <c r="B37" i="4" a="1"/>
  <c r="D43" i="4"/>
  <c r="C50" i="4"/>
  <c r="B57" i="4" a="1"/>
  <c r="D67" i="4"/>
  <c r="D83" i="4"/>
  <c r="D88" i="4"/>
  <c r="D97" i="4"/>
  <c r="D106" i="4"/>
  <c r="B116" i="4" a="1"/>
  <c r="D120" i="4"/>
  <c r="B125" i="4" a="1"/>
  <c r="C133" i="4"/>
  <c r="D137" i="4"/>
  <c r="B142" i="4" a="1"/>
  <c r="C150" i="4"/>
  <c r="D154" i="4"/>
  <c r="B159" i="4" a="1"/>
  <c r="C167" i="4"/>
  <c r="D171" i="4"/>
  <c r="B176" i="4" a="1"/>
  <c r="C180" i="4"/>
  <c r="D184" i="4"/>
  <c r="B189" i="4" a="1"/>
  <c r="C197" i="4"/>
  <c r="C201" i="4"/>
  <c r="C205" i="4"/>
  <c r="C209" i="4"/>
  <c r="C213" i="4"/>
  <c r="C217" i="4"/>
  <c r="C221" i="4"/>
  <c r="C225" i="4"/>
  <c r="C229" i="4"/>
  <c r="C233" i="4"/>
  <c r="C237" i="4"/>
  <c r="C241" i="4"/>
  <c r="C245" i="4"/>
  <c r="C249" i="4"/>
  <c r="C253" i="4"/>
  <c r="C257" i="4"/>
  <c r="C261" i="4"/>
  <c r="C265" i="4"/>
  <c r="C269" i="4"/>
  <c r="C273" i="4"/>
  <c r="C277" i="4"/>
  <c r="C281" i="4"/>
  <c r="C285" i="4"/>
  <c r="C289" i="4"/>
  <c r="C293" i="4"/>
  <c r="C297" i="4"/>
  <c r="C301" i="4"/>
  <c r="C305" i="4"/>
  <c r="C309" i="4"/>
  <c r="C313" i="4"/>
  <c r="C317" i="4"/>
  <c r="C321" i="4"/>
  <c r="C325" i="4"/>
  <c r="C329" i="4"/>
  <c r="C333" i="4"/>
  <c r="C337" i="4"/>
  <c r="C341" i="4"/>
  <c r="C345" i="4"/>
  <c r="C349" i="4"/>
  <c r="C353" i="4"/>
  <c r="C357" i="4"/>
  <c r="C361" i="4"/>
  <c r="C365" i="4"/>
  <c r="C369" i="4"/>
  <c r="C373" i="4"/>
  <c r="C377" i="4"/>
  <c r="C381" i="4"/>
  <c r="G434" i="12"/>
  <c r="K448" i="12"/>
  <c r="O462" i="12"/>
  <c r="S476" i="12"/>
  <c r="S484" i="12"/>
  <c r="O487" i="12"/>
  <c r="M490" i="12"/>
  <c r="I495" i="12"/>
  <c r="Q497" i="12"/>
  <c r="K502" i="12"/>
  <c r="S504" i="12"/>
  <c r="D19" i="4"/>
  <c r="D44" i="4"/>
  <c r="B51" i="4" a="1"/>
  <c r="C62" i="4"/>
  <c r="C68" i="4"/>
  <c r="C73" i="4"/>
  <c r="C78" i="4"/>
  <c r="C84" i="4"/>
  <c r="B89" i="4" a="1"/>
  <c r="C93" i="4"/>
  <c r="B98" i="4" a="1"/>
  <c r="C102" i="4"/>
  <c r="B107" i="4" a="1"/>
  <c r="D111" i="4"/>
  <c r="C116" i="4"/>
  <c r="B121" i="4" a="1"/>
  <c r="C129" i="4"/>
  <c r="D133" i="4"/>
  <c r="B138" i="4" a="1"/>
  <c r="C146" i="4"/>
  <c r="D150" i="4"/>
  <c r="B155" i="4" a="1"/>
  <c r="C163" i="4"/>
  <c r="D167" i="4"/>
  <c r="B172" i="4" a="1"/>
  <c r="C176" i="4"/>
  <c r="D180" i="4"/>
  <c r="B185" i="4" a="1"/>
  <c r="C193" i="4"/>
  <c r="D197" i="4"/>
  <c r="D201" i="4"/>
  <c r="D205" i="4"/>
  <c r="D209" i="4"/>
  <c r="D213" i="4"/>
  <c r="D217" i="4"/>
  <c r="D221" i="4"/>
  <c r="D225" i="4"/>
  <c r="D229" i="4"/>
  <c r="D233" i="4"/>
  <c r="D237" i="4"/>
  <c r="D241" i="4"/>
  <c r="D245" i="4"/>
  <c r="D249" i="4"/>
  <c r="D253" i="4"/>
  <c r="D257" i="4"/>
  <c r="D261" i="4"/>
  <c r="D265" i="4"/>
  <c r="D269" i="4"/>
  <c r="D273" i="4"/>
  <c r="D277" i="4"/>
  <c r="S420" i="12"/>
  <c r="I449" i="12"/>
  <c r="M463" i="12"/>
  <c r="Q477" i="12"/>
  <c r="G482" i="12"/>
  <c r="S487" i="12"/>
  <c r="P490" i="12"/>
  <c r="G493" i="12"/>
  <c r="M495" i="12"/>
  <c r="R497" i="12"/>
  <c r="I500" i="12"/>
  <c r="O502" i="12"/>
  <c r="A3" i="1" a="1"/>
  <c r="D20" i="4"/>
  <c r="C29" i="4"/>
  <c r="C37" i="4"/>
  <c r="B45" i="4" a="1"/>
  <c r="C57" i="4"/>
  <c r="B63" i="4" a="1"/>
  <c r="D68" i="4"/>
  <c r="D73" i="4"/>
  <c r="B79" i="4" a="1"/>
  <c r="D84" i="4"/>
  <c r="D93" i="4"/>
  <c r="D102" i="4"/>
  <c r="B112" i="4" a="1"/>
  <c r="D116" i="4"/>
  <c r="C125" i="4"/>
  <c r="D129" i="4"/>
  <c r="B134" i="4" a="1"/>
  <c r="C142" i="4"/>
  <c r="D146" i="4"/>
  <c r="B151" i="4" a="1"/>
  <c r="C159" i="4"/>
  <c r="D163" i="4"/>
  <c r="B168" i="4" a="1"/>
  <c r="C172" i="4"/>
  <c r="D176" i="4"/>
  <c r="B181" i="4" a="1"/>
  <c r="C189" i="4"/>
  <c r="D193" i="4"/>
  <c r="B198" i="4" a="1"/>
  <c r="B202" i="4" a="1"/>
  <c r="B206" i="4" a="1"/>
  <c r="B210" i="4" a="1"/>
  <c r="B214" i="4" a="1"/>
  <c r="B218" i="4" a="1"/>
  <c r="B222" i="4" a="1"/>
  <c r="B226" i="4" a="1"/>
  <c r="B230" i="4" a="1"/>
  <c r="B234" i="4" a="1"/>
  <c r="B238" i="4" a="1"/>
  <c r="B242" i="4" a="1"/>
  <c r="Q421" i="12"/>
  <c r="G450" i="12"/>
  <c r="K464" i="12"/>
  <c r="O478" i="12"/>
  <c r="I482" i="12"/>
  <c r="G485" i="12"/>
  <c r="S490" i="12"/>
  <c r="I493" i="12"/>
  <c r="O495" i="12"/>
  <c r="K500" i="12"/>
  <c r="Q502" i="12"/>
  <c r="D11" i="4"/>
  <c r="B30" i="4" a="1"/>
  <c r="B38" i="4" a="1"/>
  <c r="D51" i="4"/>
  <c r="D57" i="4"/>
  <c r="B69" i="4" a="1"/>
  <c r="B74" i="4" a="1"/>
  <c r="B85" i="4" a="1"/>
  <c r="C89" i="4"/>
  <c r="B94" i="4" a="1"/>
  <c r="C98" i="4"/>
  <c r="B103" i="4" a="1"/>
  <c r="D107" i="4"/>
  <c r="C112" i="4"/>
  <c r="B117" i="4" a="1"/>
  <c r="C121" i="4"/>
  <c r="D125" i="4"/>
  <c r="B130" i="4" a="1"/>
  <c r="C138" i="4"/>
  <c r="D142" i="4"/>
  <c r="B147" i="4" a="1"/>
  <c r="C155" i="4"/>
  <c r="D159" i="4"/>
  <c r="B164" i="4" a="1"/>
  <c r="C168" i="4"/>
  <c r="D172" i="4"/>
  <c r="B177" i="4" a="1"/>
  <c r="C185" i="4"/>
  <c r="D189" i="4"/>
  <c r="B194" i="4" a="1"/>
  <c r="O422" i="12"/>
  <c r="S436" i="12"/>
  <c r="I465" i="12"/>
  <c r="Q478" i="12"/>
  <c r="M482" i="12"/>
  <c r="J485" i="12"/>
  <c r="G488" i="12"/>
  <c r="J493" i="12"/>
  <c r="S495" i="12"/>
  <c r="G498" i="12"/>
  <c r="L500" i="12"/>
  <c r="D12" i="4"/>
  <c r="C21" i="4"/>
  <c r="C45" i="4"/>
  <c r="D52" i="4"/>
  <c r="B58" i="4" a="1"/>
  <c r="D63" i="4"/>
  <c r="D79" i="4"/>
  <c r="D89" i="4"/>
  <c r="D98" i="4"/>
  <c r="B108" i="4" a="1"/>
  <c r="D112" i="4"/>
  <c r="D121" i="4"/>
  <c r="B126" i="4" a="1"/>
  <c r="C134" i="4"/>
  <c r="D138" i="4"/>
  <c r="B143" i="4" a="1"/>
  <c r="C151" i="4"/>
  <c r="D155" i="4"/>
  <c r="B160" i="4" a="1"/>
  <c r="C164" i="4"/>
  <c r="D168" i="4"/>
  <c r="B173" i="4" a="1"/>
  <c r="C181" i="4"/>
  <c r="D185" i="4"/>
  <c r="B190" i="4" a="1"/>
  <c r="C198" i="4"/>
  <c r="C202" i="4"/>
  <c r="C206" i="4"/>
  <c r="C210" i="4"/>
  <c r="C214" i="4"/>
  <c r="C218" i="4"/>
  <c r="C222" i="4"/>
  <c r="C226" i="4"/>
  <c r="C230" i="4"/>
  <c r="C234" i="4"/>
  <c r="C238" i="4"/>
  <c r="C242" i="4"/>
  <c r="C246" i="4"/>
  <c r="C250" i="4"/>
  <c r="C254" i="4"/>
  <c r="M423" i="12"/>
  <c r="Q437" i="12"/>
  <c r="G466" i="12"/>
  <c r="M479" i="12"/>
  <c r="P482" i="12"/>
  <c r="M485" i="12"/>
  <c r="K488" i="12"/>
  <c r="G491" i="12"/>
  <c r="M493" i="12"/>
  <c r="I498" i="12"/>
  <c r="O500" i="12"/>
  <c r="B22" i="4" a="1"/>
  <c r="C38" i="4"/>
  <c r="B46" i="4" a="1"/>
  <c r="B53" i="4" a="1"/>
  <c r="C64" i="4"/>
  <c r="C69" i="4"/>
  <c r="C74" i="4"/>
  <c r="C80" i="4"/>
  <c r="C85" i="4"/>
  <c r="B90" i="4" a="1"/>
  <c r="C94" i="4"/>
  <c r="B99" i="4" a="1"/>
  <c r="D103" i="4"/>
  <c r="C108" i="4"/>
  <c r="B113" i="4" a="1"/>
  <c r="C117" i="4"/>
  <c r="B122" i="4" a="1"/>
  <c r="C130" i="4"/>
  <c r="D134" i="4"/>
  <c r="B139" i="4" a="1"/>
  <c r="C147" i="4"/>
  <c r="D151" i="4"/>
  <c r="B156" i="4" a="1"/>
  <c r="C160" i="4"/>
  <c r="D164" i="4"/>
  <c r="B169" i="4" a="1"/>
  <c r="C177" i="4"/>
  <c r="D181" i="4"/>
  <c r="B186" i="4" a="1"/>
  <c r="C194" i="4"/>
  <c r="K424" i="12"/>
  <c r="O438" i="12"/>
  <c r="S452" i="12"/>
  <c r="O479" i="12"/>
  <c r="S482" i="12"/>
  <c r="Q485" i="12"/>
  <c r="M488" i="12"/>
  <c r="K491" i="12"/>
  <c r="Q493" i="12"/>
  <c r="M498" i="12"/>
  <c r="S500" i="12"/>
  <c r="D4" i="4"/>
  <c r="C13" i="4"/>
  <c r="D31" i="4"/>
  <c r="C58" i="4"/>
  <c r="D64" i="4"/>
  <c r="D69" i="4"/>
  <c r="B75" i="4" a="1"/>
  <c r="D80" i="4"/>
  <c r="D85" i="4"/>
  <c r="D94" i="4"/>
  <c r="B104" i="4" a="1"/>
  <c r="D108" i="4"/>
  <c r="D117" i="4"/>
  <c r="C126" i="4"/>
  <c r="D130" i="4"/>
  <c r="B135" i="4" a="1"/>
  <c r="C143" i="4"/>
  <c r="I425" i="12"/>
  <c r="M439" i="12"/>
  <c r="Q453" i="12"/>
  <c r="S485" i="12"/>
  <c r="Q488" i="12"/>
  <c r="M491" i="12"/>
  <c r="S493" i="12"/>
  <c r="G496" i="12"/>
  <c r="O498" i="12"/>
  <c r="I503" i="12"/>
  <c r="B14" i="4" a="1"/>
  <c r="D32" i="4"/>
  <c r="D39" i="4"/>
  <c r="C46" i="4"/>
  <c r="C53" i="4"/>
  <c r="B59" i="4" a="1"/>
  <c r="B65" i="4" a="1"/>
  <c r="B70" i="4" a="1"/>
  <c r="B81" i="4" a="1"/>
  <c r="B86" i="4" a="1"/>
  <c r="C90" i="4"/>
  <c r="B95" i="4" a="1"/>
  <c r="D99" i="4"/>
  <c r="C104" i="4"/>
  <c r="B109" i="4" a="1"/>
  <c r="C113" i="4"/>
  <c r="B118" i="4" a="1"/>
  <c r="C122" i="4"/>
  <c r="D126" i="4"/>
  <c r="B131" i="4" a="1"/>
  <c r="C139" i="4"/>
  <c r="D143" i="4"/>
  <c r="B148" i="4" a="1"/>
  <c r="C152" i="4"/>
  <c r="D156" i="4"/>
  <c r="B161" i="4" a="1"/>
  <c r="C169" i="4"/>
  <c r="D173" i="4"/>
  <c r="B178" i="4" a="1"/>
  <c r="C186" i="4"/>
  <c r="D190" i="4"/>
  <c r="B195" i="4" a="1"/>
  <c r="G426" i="12"/>
  <c r="K440" i="12"/>
  <c r="O454" i="12"/>
  <c r="S468" i="12"/>
  <c r="K480" i="12"/>
  <c r="G483" i="12"/>
  <c r="N491" i="12"/>
  <c r="K496" i="12"/>
  <c r="P498" i="12"/>
  <c r="G501" i="12"/>
  <c r="M503" i="12"/>
  <c r="C5" i="4"/>
  <c r="D23" i="4"/>
  <c r="B33" i="4" a="1"/>
  <c r="D40" i="4"/>
  <c r="D53" i="4"/>
  <c r="D75" i="4"/>
  <c r="D90" i="4"/>
  <c r="B100" i="4" a="1"/>
  <c r="D104" i="4"/>
  <c r="D113" i="4"/>
  <c r="D122" i="4"/>
  <c r="B127" i="4" a="1"/>
  <c r="C135" i="4"/>
  <c r="D139" i="4"/>
  <c r="B144" i="4" a="1"/>
  <c r="C148" i="4"/>
  <c r="D152" i="4"/>
  <c r="B157" i="4" a="1"/>
  <c r="C165" i="4"/>
  <c r="D169" i="4"/>
  <c r="B174" i="4" a="1"/>
  <c r="C182" i="4"/>
  <c r="D186" i="4"/>
  <c r="B191" i="4" a="1"/>
  <c r="C199" i="4"/>
  <c r="C203" i="4"/>
  <c r="C207" i="4"/>
  <c r="C211" i="4"/>
  <c r="C215" i="4"/>
  <c r="C219" i="4"/>
  <c r="C223" i="4"/>
  <c r="C227" i="4"/>
  <c r="C231" i="4"/>
  <c r="C235" i="4"/>
  <c r="C239" i="4"/>
  <c r="C243" i="4"/>
  <c r="C247" i="4"/>
  <c r="C251" i="4"/>
  <c r="C255" i="4"/>
  <c r="C259" i="4"/>
  <c r="C263" i="4"/>
  <c r="C267" i="4"/>
  <c r="C271" i="4"/>
  <c r="C275" i="4"/>
  <c r="C279" i="4"/>
  <c r="C283" i="4"/>
  <c r="C287" i="4"/>
  <c r="C291" i="4"/>
  <c r="C295" i="4"/>
  <c r="C299" i="4"/>
  <c r="C303" i="4"/>
  <c r="C307" i="4"/>
  <c r="C311" i="4"/>
  <c r="C315" i="4"/>
  <c r="C319" i="4"/>
  <c r="C323" i="4"/>
  <c r="C327" i="4"/>
  <c r="C331" i="4"/>
  <c r="C335" i="4"/>
  <c r="C339" i="4"/>
  <c r="C343" i="4"/>
  <c r="D24" i="4"/>
  <c r="B114" i="4" a="1"/>
  <c r="B165" i="4" a="1"/>
  <c r="D198" i="4"/>
  <c r="B219" i="4" a="1"/>
  <c r="B235" i="4" a="1"/>
  <c r="B250" i="4" a="1"/>
  <c r="B262" i="4" a="1"/>
  <c r="D271" i="4"/>
  <c r="C282" i="4"/>
  <c r="B291" i="4" a="1"/>
  <c r="B299" i="4" a="1"/>
  <c r="B307" i="4" a="1"/>
  <c r="B315" i="4" a="1"/>
  <c r="B323" i="4" a="1"/>
  <c r="B331" i="4" a="1"/>
  <c r="B339" i="4" a="1"/>
  <c r="B347" i="4" a="1"/>
  <c r="C354" i="4"/>
  <c r="D361" i="4"/>
  <c r="B368" i="4" a="1"/>
  <c r="D374" i="4"/>
  <c r="B381" i="4" a="1"/>
  <c r="B387" i="4" a="1"/>
  <c r="B393" i="4" a="1"/>
  <c r="D398" i="4"/>
  <c r="D404" i="4"/>
  <c r="C410" i="4"/>
  <c r="B416" i="4" a="1"/>
  <c r="B422" i="4" a="1"/>
  <c r="D427" i="4"/>
  <c r="D433" i="4"/>
  <c r="C439" i="4"/>
  <c r="C445" i="4"/>
  <c r="B451" i="4" a="1"/>
  <c r="C456" i="4"/>
  <c r="D461" i="4"/>
  <c r="B467" i="4" a="1"/>
  <c r="C472" i="4"/>
  <c r="D477" i="4"/>
  <c r="B483" i="4" a="1"/>
  <c r="C488" i="4"/>
  <c r="D493" i="4"/>
  <c r="B499" i="4" a="1"/>
  <c r="C504" i="4"/>
  <c r="J6" i="4"/>
  <c r="H12" i="4" a="1"/>
  <c r="I17" i="4"/>
  <c r="J22" i="4"/>
  <c r="H28" i="4" a="1"/>
  <c r="I33" i="4"/>
  <c r="J38" i="4"/>
  <c r="H44" i="4" a="1"/>
  <c r="I49" i="4"/>
  <c r="J54" i="4"/>
  <c r="H60" i="4" a="1"/>
  <c r="I65" i="4"/>
  <c r="J70" i="4"/>
  <c r="H76" i="4" a="1"/>
  <c r="I81" i="4"/>
  <c r="J86" i="4"/>
  <c r="H92" i="4" a="1"/>
  <c r="I97" i="4"/>
  <c r="J102" i="4"/>
  <c r="H108" i="4" a="1"/>
  <c r="I113" i="4"/>
  <c r="J118" i="4"/>
  <c r="H124" i="4" a="1"/>
  <c r="I129" i="4"/>
  <c r="J134" i="4"/>
  <c r="H140" i="4" a="1"/>
  <c r="I145" i="4"/>
  <c r="J150" i="4"/>
  <c r="H156" i="4" a="1"/>
  <c r="I161" i="4"/>
  <c r="J166" i="4"/>
  <c r="H172" i="4" a="1"/>
  <c r="I177" i="4"/>
  <c r="J182" i="4"/>
  <c r="H188" i="4" a="1"/>
  <c r="I193" i="4"/>
  <c r="J198" i="4"/>
  <c r="H204" i="4" a="1"/>
  <c r="I209" i="4"/>
  <c r="J214" i="4"/>
  <c r="H220" i="4" a="1"/>
  <c r="I225" i="4"/>
  <c r="J229" i="4"/>
  <c r="J233" i="4"/>
  <c r="J237" i="4"/>
  <c r="J241" i="4"/>
  <c r="J245" i="4"/>
  <c r="J249" i="4"/>
  <c r="J253" i="4"/>
  <c r="J257" i="4"/>
  <c r="J261" i="4"/>
  <c r="J265" i="4"/>
  <c r="J269" i="4"/>
  <c r="J273" i="4"/>
  <c r="J277" i="4"/>
  <c r="J281" i="4"/>
  <c r="J285" i="4"/>
  <c r="J289" i="4"/>
  <c r="J293" i="4"/>
  <c r="J297" i="4"/>
  <c r="J301" i="4"/>
  <c r="J305" i="4"/>
  <c r="J309" i="4"/>
  <c r="J313" i="4"/>
  <c r="I441" i="12"/>
  <c r="C118" i="4"/>
  <c r="D165" i="4"/>
  <c r="B199" i="4" a="1"/>
  <c r="D219" i="4"/>
  <c r="D235" i="4"/>
  <c r="D250" i="4"/>
  <c r="C262" i="4"/>
  <c r="B272" i="4" a="1"/>
  <c r="D282" i="4"/>
  <c r="D291" i="4"/>
  <c r="D299" i="4"/>
  <c r="D307" i="4"/>
  <c r="D315" i="4"/>
  <c r="D323" i="4"/>
  <c r="D331" i="4"/>
  <c r="D339" i="4"/>
  <c r="C347" i="4"/>
  <c r="D354" i="4"/>
  <c r="B362" i="4" a="1"/>
  <c r="D368" i="4"/>
  <c r="B375" i="4" a="1"/>
  <c r="D381" i="4"/>
  <c r="C387" i="4"/>
  <c r="C393" i="4"/>
  <c r="B399" i="4" a="1"/>
  <c r="B405" i="4" a="1"/>
  <c r="D410" i="4"/>
  <c r="D416" i="4"/>
  <c r="C422" i="4"/>
  <c r="B428" i="4" a="1"/>
  <c r="B434" i="4" a="1"/>
  <c r="D439" i="4"/>
  <c r="D445" i="4"/>
  <c r="C451" i="4"/>
  <c r="D456" i="4"/>
  <c r="B462" i="4" a="1"/>
  <c r="C467" i="4"/>
  <c r="D472" i="4"/>
  <c r="B478" i="4" a="1"/>
  <c r="C483" i="4"/>
  <c r="D488" i="4"/>
  <c r="B494" i="4" a="1"/>
  <c r="C499" i="4"/>
  <c r="D504" i="4"/>
  <c r="H7" i="4" a="1"/>
  <c r="I12" i="4"/>
  <c r="J17" i="4"/>
  <c r="H23" i="4" a="1"/>
  <c r="I28" i="4"/>
  <c r="J33" i="4"/>
  <c r="H39" i="4" a="1"/>
  <c r="I44" i="4"/>
  <c r="J49" i="4"/>
  <c r="H55" i="4" a="1"/>
  <c r="I60" i="4"/>
  <c r="J65" i="4"/>
  <c r="H71" i="4" a="1"/>
  <c r="I76" i="4"/>
  <c r="J81" i="4"/>
  <c r="H87" i="4" a="1"/>
  <c r="I92" i="4"/>
  <c r="J97" i="4"/>
  <c r="H103" i="4" a="1"/>
  <c r="I108" i="4"/>
  <c r="J113" i="4"/>
  <c r="H119" i="4" a="1"/>
  <c r="I124" i="4"/>
  <c r="J129" i="4"/>
  <c r="H135" i="4" a="1"/>
  <c r="I140" i="4"/>
  <c r="J145" i="4"/>
  <c r="H151" i="4" a="1"/>
  <c r="I156" i="4"/>
  <c r="J161" i="4"/>
  <c r="H167" i="4" a="1"/>
  <c r="M455" i="12"/>
  <c r="B41" i="4" a="1"/>
  <c r="B123" i="4" a="1"/>
  <c r="D199" i="4"/>
  <c r="B220" i="4" a="1"/>
  <c r="B236" i="4" a="1"/>
  <c r="B251" i="4" a="1"/>
  <c r="D262" i="4"/>
  <c r="B274" i="4" a="1"/>
  <c r="B283" i="4" a="1"/>
  <c r="B292" i="4" a="1"/>
  <c r="B300" i="4" a="1"/>
  <c r="B308" i="4" a="1"/>
  <c r="B316" i="4" a="1"/>
  <c r="B324" i="4" a="1"/>
  <c r="B332" i="4" a="1"/>
  <c r="B340" i="4" a="1"/>
  <c r="D347" i="4"/>
  <c r="B355" i="4" a="1"/>
  <c r="C362" i="4"/>
  <c r="B369" i="4" a="1"/>
  <c r="C375" i="4"/>
  <c r="B382" i="4" a="1"/>
  <c r="D387" i="4"/>
  <c r="D393" i="4"/>
  <c r="C399" i="4"/>
  <c r="C405" i="4"/>
  <c r="B411" i="4" a="1"/>
  <c r="B417" i="4" a="1"/>
  <c r="D422" i="4"/>
  <c r="D428" i="4"/>
  <c r="C434" i="4"/>
  <c r="B440" i="4" a="1"/>
  <c r="B446" i="4" a="1"/>
  <c r="D451" i="4"/>
  <c r="B457" i="4" a="1"/>
  <c r="C462" i="4"/>
  <c r="D467" i="4"/>
  <c r="B473" i="4" a="1"/>
  <c r="C478" i="4"/>
  <c r="D483" i="4"/>
  <c r="B489" i="4" a="1"/>
  <c r="C494" i="4"/>
  <c r="D499" i="4"/>
  <c r="B505" i="4" a="1"/>
  <c r="I7" i="4"/>
  <c r="J12" i="4"/>
  <c r="H18" i="4" a="1"/>
  <c r="I23" i="4"/>
  <c r="J28" i="4"/>
  <c r="H34" i="4" a="1"/>
  <c r="I39" i="4"/>
  <c r="J44" i="4"/>
  <c r="H50" i="4" a="1"/>
  <c r="I55" i="4"/>
  <c r="J60" i="4"/>
  <c r="H66" i="4" a="1"/>
  <c r="I71" i="4"/>
  <c r="J76" i="4"/>
  <c r="H82" i="4" a="1"/>
  <c r="I87" i="4"/>
  <c r="J92" i="4"/>
  <c r="H98" i="4" a="1"/>
  <c r="I103" i="4"/>
  <c r="J108" i="4"/>
  <c r="H114" i="4" a="1"/>
  <c r="I119" i="4"/>
  <c r="J124" i="4"/>
  <c r="H130" i="4" a="1"/>
  <c r="I135" i="4"/>
  <c r="J140" i="4"/>
  <c r="H146" i="4" a="1"/>
  <c r="Q469" i="12"/>
  <c r="D47" i="4"/>
  <c r="B170" i="4" a="1"/>
  <c r="D202" i="4"/>
  <c r="D222" i="4"/>
  <c r="D238" i="4"/>
  <c r="D251" i="4"/>
  <c r="B263" i="4" a="1"/>
  <c r="C274" i="4"/>
  <c r="D283" i="4"/>
  <c r="D292" i="4"/>
  <c r="D300" i="4"/>
  <c r="D308" i="4"/>
  <c r="D316" i="4"/>
  <c r="D324" i="4"/>
  <c r="D332" i="4"/>
  <c r="D340" i="4"/>
  <c r="B348" i="4" a="1"/>
  <c r="C355" i="4"/>
  <c r="D362" i="4"/>
  <c r="D369" i="4"/>
  <c r="D375" i="4"/>
  <c r="C382" i="4"/>
  <c r="B388" i="4" a="1"/>
  <c r="B394" i="4" a="1"/>
  <c r="D399" i="4"/>
  <c r="D405" i="4"/>
  <c r="C411" i="4"/>
  <c r="C417" i="4"/>
  <c r="B423" i="4" a="1"/>
  <c r="B429" i="4" a="1"/>
  <c r="D434" i="4"/>
  <c r="D440" i="4"/>
  <c r="C446" i="4"/>
  <c r="B452" i="4" a="1"/>
  <c r="C457" i="4"/>
  <c r="D462" i="4"/>
  <c r="B468" i="4" a="1"/>
  <c r="C473" i="4"/>
  <c r="D478" i="4"/>
  <c r="B484" i="4" a="1"/>
  <c r="C489" i="4"/>
  <c r="D494" i="4"/>
  <c r="B500" i="4" a="1"/>
  <c r="C505" i="4"/>
  <c r="J7" i="4"/>
  <c r="H13" i="4" a="1"/>
  <c r="I18" i="4"/>
  <c r="J23" i="4"/>
  <c r="H29" i="4" a="1"/>
  <c r="I34" i="4"/>
  <c r="J39" i="4"/>
  <c r="H45" i="4" a="1"/>
  <c r="I50" i="4"/>
  <c r="J55" i="4"/>
  <c r="H61" i="4" a="1"/>
  <c r="I66" i="4"/>
  <c r="J71" i="4"/>
  <c r="H77" i="4" a="1"/>
  <c r="I82" i="4"/>
  <c r="J87" i="4"/>
  <c r="H93" i="4" a="1"/>
  <c r="I98" i="4"/>
  <c r="J103" i="4"/>
  <c r="H109" i="4" a="1"/>
  <c r="I114" i="4"/>
  <c r="J119" i="4"/>
  <c r="H125" i="4" a="1"/>
  <c r="I130" i="4"/>
  <c r="J135" i="4"/>
  <c r="H141" i="4" a="1"/>
  <c r="I146" i="4"/>
  <c r="J151" i="4"/>
  <c r="H157" i="4" a="1"/>
  <c r="I162" i="4"/>
  <c r="J167" i="4"/>
  <c r="H173" i="4" a="1"/>
  <c r="I178" i="4"/>
  <c r="J183" i="4"/>
  <c r="H189" i="4" a="1"/>
  <c r="I194" i="4"/>
  <c r="J199" i="4"/>
  <c r="H205" i="4" a="1"/>
  <c r="M480" i="12"/>
  <c r="B54" i="4" a="1"/>
  <c r="C131" i="4"/>
  <c r="C173" i="4"/>
  <c r="B203" i="4" a="1"/>
  <c r="B223" i="4" a="1"/>
  <c r="B239" i="4" a="1"/>
  <c r="B252" i="4" a="1"/>
  <c r="D263" i="4"/>
  <c r="D274" i="4"/>
  <c r="B284" i="4" a="1"/>
  <c r="D293" i="4"/>
  <c r="D301" i="4"/>
  <c r="D309" i="4"/>
  <c r="D317" i="4"/>
  <c r="D325" i="4"/>
  <c r="D333" i="4"/>
  <c r="D341" i="4"/>
  <c r="D348" i="4"/>
  <c r="D355" i="4"/>
  <c r="B363" i="4" a="1"/>
  <c r="B370" i="4" a="1"/>
  <c r="B376" i="4" a="1"/>
  <c r="D382" i="4"/>
  <c r="D388" i="4"/>
  <c r="C394" i="4"/>
  <c r="B400" i="4" a="1"/>
  <c r="B406" i="4" a="1"/>
  <c r="D411" i="4"/>
  <c r="D417" i="4"/>
  <c r="C423" i="4"/>
  <c r="C429" i="4"/>
  <c r="B435" i="4" a="1"/>
  <c r="B441" i="4" a="1"/>
  <c r="D446" i="4"/>
  <c r="C452" i="4"/>
  <c r="D457" i="4"/>
  <c r="B463" i="4" a="1"/>
  <c r="C468" i="4"/>
  <c r="D473" i="4"/>
  <c r="B479" i="4" a="1"/>
  <c r="C484" i="4"/>
  <c r="D489" i="4"/>
  <c r="B495" i="4" a="1"/>
  <c r="C500" i="4"/>
  <c r="D505" i="4"/>
  <c r="H8" i="4" a="1"/>
  <c r="I13" i="4"/>
  <c r="J18" i="4"/>
  <c r="H24" i="4" a="1"/>
  <c r="I29" i="4"/>
  <c r="J34" i="4"/>
  <c r="H40" i="4" a="1"/>
  <c r="I45" i="4"/>
  <c r="J50" i="4"/>
  <c r="H56" i="4" a="1"/>
  <c r="I61" i="4"/>
  <c r="J66" i="4"/>
  <c r="H72" i="4" a="1"/>
  <c r="K483" i="12"/>
  <c r="D59" i="4"/>
  <c r="D135" i="4"/>
  <c r="D203" i="4"/>
  <c r="D223" i="4"/>
  <c r="D239" i="4"/>
  <c r="B254" i="4" a="1"/>
  <c r="B264" i="4" a="1"/>
  <c r="B275" i="4" a="1"/>
  <c r="D285" i="4"/>
  <c r="B294" i="4" a="1"/>
  <c r="B302" i="4" a="1"/>
  <c r="B310" i="4" a="1"/>
  <c r="B318" i="4" a="1"/>
  <c r="B326" i="4" a="1"/>
  <c r="B334" i="4" a="1"/>
  <c r="B342" i="4" a="1"/>
  <c r="D349" i="4"/>
  <c r="B356" i="4" a="1"/>
  <c r="C363" i="4"/>
  <c r="C370" i="4"/>
  <c r="D376" i="4"/>
  <c r="B383" i="4" a="1"/>
  <c r="B389" i="4" a="1"/>
  <c r="D394" i="4"/>
  <c r="D400" i="4"/>
  <c r="C406" i="4"/>
  <c r="B412" i="4" a="1"/>
  <c r="B418" i="4" a="1"/>
  <c r="D423" i="4"/>
  <c r="D429" i="4"/>
  <c r="C435" i="4"/>
  <c r="C441" i="4"/>
  <c r="B447" i="4" a="1"/>
  <c r="D452" i="4"/>
  <c r="B458" i="4" a="1"/>
  <c r="C463" i="4"/>
  <c r="D468" i="4"/>
  <c r="B474" i="4" a="1"/>
  <c r="C479" i="4"/>
  <c r="D484" i="4"/>
  <c r="B490" i="4" a="1"/>
  <c r="C495" i="4"/>
  <c r="D500" i="4"/>
  <c r="B506" i="4" a="1"/>
  <c r="I8" i="4"/>
  <c r="J13" i="4"/>
  <c r="H19" i="4" a="1"/>
  <c r="I24" i="4"/>
  <c r="J29" i="4"/>
  <c r="H35" i="4" a="1"/>
  <c r="I40" i="4"/>
  <c r="J45" i="4"/>
  <c r="H51" i="4" a="1"/>
  <c r="I56" i="4"/>
  <c r="J61" i="4"/>
  <c r="H67" i="4" a="1"/>
  <c r="I72" i="4"/>
  <c r="J77" i="4"/>
  <c r="H83" i="4" a="1"/>
  <c r="I88" i="4"/>
  <c r="J93" i="4"/>
  <c r="H99" i="4" a="1"/>
  <c r="I104" i="4"/>
  <c r="J109" i="4"/>
  <c r="H115" i="4" a="1"/>
  <c r="I120" i="4"/>
  <c r="J125" i="4"/>
  <c r="H131" i="4" a="1"/>
  <c r="I136" i="4"/>
  <c r="J141" i="4"/>
  <c r="H147" i="4" a="1"/>
  <c r="I152" i="4"/>
  <c r="J157" i="4"/>
  <c r="H163" i="4" a="1"/>
  <c r="I168" i="4"/>
  <c r="J173" i="4"/>
  <c r="H179" i="4" a="1"/>
  <c r="I184" i="4"/>
  <c r="J189" i="4"/>
  <c r="H195" i="4" a="1"/>
  <c r="I200" i="4"/>
  <c r="H486" i="12"/>
  <c r="C65" i="4"/>
  <c r="B140" i="4" a="1"/>
  <c r="D177" i="4"/>
  <c r="D206" i="4"/>
  <c r="B224" i="4" a="1"/>
  <c r="B240" i="4" a="1"/>
  <c r="D254" i="4"/>
  <c r="B266" i="4" a="1"/>
  <c r="D275" i="4"/>
  <c r="B286" i="4" a="1"/>
  <c r="C294" i="4"/>
  <c r="C302" i="4"/>
  <c r="C310" i="4"/>
  <c r="C318" i="4"/>
  <c r="C326" i="4"/>
  <c r="C334" i="4"/>
  <c r="C342" i="4"/>
  <c r="B350" i="4" a="1"/>
  <c r="D356" i="4"/>
  <c r="D363" i="4"/>
  <c r="D370" i="4"/>
  <c r="B377" i="4" a="1"/>
  <c r="C383" i="4"/>
  <c r="C389" i="4"/>
  <c r="B395" i="4" a="1"/>
  <c r="B401" i="4" a="1"/>
  <c r="D406" i="4"/>
  <c r="D412" i="4"/>
  <c r="C418" i="4"/>
  <c r="B424" i="4" a="1"/>
  <c r="B430" i="4" a="1"/>
  <c r="D435" i="4"/>
  <c r="D441" i="4"/>
  <c r="C447" i="4"/>
  <c r="B453" i="4" a="1"/>
  <c r="C458" i="4"/>
  <c r="D463" i="4"/>
  <c r="B469" i="4" a="1"/>
  <c r="C474" i="4"/>
  <c r="D479" i="4"/>
  <c r="B485" i="4" a="1"/>
  <c r="C490" i="4"/>
  <c r="D495" i="4"/>
  <c r="B501" i="4" a="1"/>
  <c r="C506" i="4"/>
  <c r="J8" i="4"/>
  <c r="H14" i="4" a="1"/>
  <c r="I19" i="4"/>
  <c r="J24" i="4"/>
  <c r="H30" i="4" a="1"/>
  <c r="I35" i="4"/>
  <c r="J40" i="4"/>
  <c r="H46" i="4" a="1"/>
  <c r="I51" i="4"/>
  <c r="J56" i="4"/>
  <c r="H62" i="4" a="1"/>
  <c r="I67" i="4"/>
  <c r="J72" i="4"/>
  <c r="H78" i="4" a="1"/>
  <c r="I83" i="4"/>
  <c r="J88" i="4"/>
  <c r="H94" i="4" a="1"/>
  <c r="I99" i="4"/>
  <c r="J104" i="4"/>
  <c r="H110" i="4" a="1"/>
  <c r="I115" i="4"/>
  <c r="J120" i="4"/>
  <c r="H126" i="4" a="1"/>
  <c r="I131" i="4"/>
  <c r="J136" i="4"/>
  <c r="H142" i="4" a="1"/>
  <c r="I147" i="4"/>
  <c r="J152" i="4"/>
  <c r="H158" i="4" a="1"/>
  <c r="I163" i="4"/>
  <c r="J168" i="4"/>
  <c r="H174" i="4" a="1"/>
  <c r="I179" i="4"/>
  <c r="J184" i="4"/>
  <c r="H190" i="4" a="1"/>
  <c r="I195" i="4"/>
  <c r="J200" i="4"/>
  <c r="H206" i="4" a="1"/>
  <c r="I211" i="4"/>
  <c r="J216" i="4"/>
  <c r="H222" i="4" a="1"/>
  <c r="C70" i="4"/>
  <c r="C144" i="4"/>
  <c r="C178" i="4"/>
  <c r="B207" i="4" a="1"/>
  <c r="D226" i="4"/>
  <c r="D242" i="4"/>
  <c r="B255" i="4" a="1"/>
  <c r="C266" i="4"/>
  <c r="B276" i="4" a="1"/>
  <c r="C286" i="4"/>
  <c r="D294" i="4"/>
  <c r="D302" i="4"/>
  <c r="D310" i="4"/>
  <c r="D318" i="4"/>
  <c r="D326" i="4"/>
  <c r="D334" i="4"/>
  <c r="D342" i="4"/>
  <c r="C350" i="4"/>
  <c r="D357" i="4"/>
  <c r="B364" i="4" a="1"/>
  <c r="B371" i="4" a="1"/>
  <c r="D377" i="4"/>
  <c r="D383" i="4"/>
  <c r="D389" i="4"/>
  <c r="C395" i="4"/>
  <c r="C401" i="4"/>
  <c r="B407" i="4" a="1"/>
  <c r="B413" i="4" a="1"/>
  <c r="D418" i="4"/>
  <c r="D424" i="4"/>
  <c r="C430" i="4"/>
  <c r="B436" i="4" a="1"/>
  <c r="B442" i="4" a="1"/>
  <c r="D447" i="4"/>
  <c r="C453" i="4"/>
  <c r="D458" i="4"/>
  <c r="B464" i="4" a="1"/>
  <c r="C469" i="4"/>
  <c r="D474" i="4"/>
  <c r="B480" i="4" a="1"/>
  <c r="C485" i="4"/>
  <c r="D490" i="4"/>
  <c r="B496" i="4" a="1"/>
  <c r="C501" i="4"/>
  <c r="D506" i="4"/>
  <c r="H9" i="4" a="1"/>
  <c r="I14" i="4"/>
  <c r="J19" i="4"/>
  <c r="H25" i="4" a="1"/>
  <c r="I30" i="4"/>
  <c r="J35" i="4"/>
  <c r="H41" i="4" a="1"/>
  <c r="I46" i="4"/>
  <c r="J51" i="4"/>
  <c r="H57" i="4" a="1"/>
  <c r="I62" i="4"/>
  <c r="J67" i="4"/>
  <c r="H73" i="4" a="1"/>
  <c r="Q491" i="12"/>
  <c r="C76" i="4"/>
  <c r="D147" i="4"/>
  <c r="B182" i="4" a="1"/>
  <c r="D207" i="4"/>
  <c r="B227" i="4" a="1"/>
  <c r="B243" i="4" a="1"/>
  <c r="D255" i="4"/>
  <c r="D266" i="4"/>
  <c r="B278" i="4" a="1"/>
  <c r="D286" i="4"/>
  <c r="B295" i="4" a="1"/>
  <c r="B303" i="4" a="1"/>
  <c r="B311" i="4" a="1"/>
  <c r="B319" i="4" a="1"/>
  <c r="B327" i="4" a="1"/>
  <c r="B335" i="4" a="1"/>
  <c r="B343" i="4" a="1"/>
  <c r="D350" i="4"/>
  <c r="B358" i="4" a="1"/>
  <c r="D364" i="4"/>
  <c r="C371" i="4"/>
  <c r="B378" i="4" a="1"/>
  <c r="B384" i="4" a="1"/>
  <c r="B390" i="4" a="1"/>
  <c r="D395" i="4"/>
  <c r="D401" i="4"/>
  <c r="C407" i="4"/>
  <c r="C413" i="4"/>
  <c r="B419" i="4" a="1"/>
  <c r="B425" i="4" a="1"/>
  <c r="D430" i="4"/>
  <c r="D436" i="4"/>
  <c r="C442" i="4"/>
  <c r="B448" i="4" a="1"/>
  <c r="D453" i="4"/>
  <c r="B459" i="4" a="1"/>
  <c r="C464" i="4"/>
  <c r="D469" i="4"/>
  <c r="B475" i="4" a="1"/>
  <c r="C480" i="4"/>
  <c r="D485" i="4"/>
  <c r="B491" i="4" a="1"/>
  <c r="C496" i="4"/>
  <c r="D501" i="4"/>
  <c r="H4" i="4" a="1"/>
  <c r="I9" i="4"/>
  <c r="J14" i="4"/>
  <c r="H20" i="4" a="1"/>
  <c r="I25" i="4"/>
  <c r="J30" i="4"/>
  <c r="H36" i="4" a="1"/>
  <c r="I41" i="4"/>
  <c r="J46" i="4"/>
  <c r="H52" i="4" a="1"/>
  <c r="I57" i="4"/>
  <c r="J62" i="4"/>
  <c r="H68" i="4" a="1"/>
  <c r="I73" i="4"/>
  <c r="J78" i="4"/>
  <c r="H84" i="4" a="1"/>
  <c r="I89" i="4"/>
  <c r="J94" i="4"/>
  <c r="H100" i="4" a="1"/>
  <c r="I105" i="4"/>
  <c r="J110" i="4"/>
  <c r="H116" i="4" a="1"/>
  <c r="I121" i="4"/>
  <c r="J126" i="4"/>
  <c r="H132" i="4" a="1"/>
  <c r="I137" i="4"/>
  <c r="J142" i="4"/>
  <c r="H148" i="4" a="1"/>
  <c r="I153" i="4"/>
  <c r="J158" i="4"/>
  <c r="H164" i="4" a="1"/>
  <c r="I169" i="4"/>
  <c r="J174" i="4"/>
  <c r="H180" i="4" a="1"/>
  <c r="I185" i="4"/>
  <c r="J190" i="4"/>
  <c r="H196" i="4" a="1"/>
  <c r="I201" i="4"/>
  <c r="J206" i="4"/>
  <c r="H212" i="4" a="1"/>
  <c r="I217" i="4"/>
  <c r="J222" i="4"/>
  <c r="J227" i="4"/>
  <c r="J231" i="4"/>
  <c r="J235" i="4"/>
  <c r="J239" i="4"/>
  <c r="J243" i="4"/>
  <c r="J247" i="4"/>
  <c r="J251" i="4"/>
  <c r="J255" i="4"/>
  <c r="J259" i="4"/>
  <c r="J263" i="4"/>
  <c r="J267" i="4"/>
  <c r="J271" i="4"/>
  <c r="J275" i="4"/>
  <c r="J279" i="4"/>
  <c r="J283" i="4"/>
  <c r="J287" i="4"/>
  <c r="J291" i="4"/>
  <c r="J295" i="4"/>
  <c r="J299" i="4"/>
  <c r="J303" i="4"/>
  <c r="J307" i="4"/>
  <c r="J311" i="4"/>
  <c r="J315" i="4"/>
  <c r="G494" i="12"/>
  <c r="C81" i="4"/>
  <c r="D148" i="4"/>
  <c r="D182" i="4"/>
  <c r="D210" i="4"/>
  <c r="D227" i="4"/>
  <c r="D243" i="4"/>
  <c r="B256" i="4" a="1"/>
  <c r="B267" i="4" a="1"/>
  <c r="C278" i="4"/>
  <c r="B287" i="4" a="1"/>
  <c r="D295" i="4"/>
  <c r="D303" i="4"/>
  <c r="D311" i="4"/>
  <c r="D319" i="4"/>
  <c r="D327" i="4"/>
  <c r="D335" i="4"/>
  <c r="D343" i="4"/>
  <c r="B351" i="4" a="1"/>
  <c r="C358" i="4"/>
  <c r="D365" i="4"/>
  <c r="D371" i="4"/>
  <c r="C378" i="4"/>
  <c r="D384" i="4"/>
  <c r="C390" i="4"/>
  <c r="B396" i="4" a="1"/>
  <c r="B402" i="4" a="1"/>
  <c r="D407" i="4"/>
  <c r="D413" i="4"/>
  <c r="C419" i="4"/>
  <c r="C425" i="4"/>
  <c r="B431" i="4" a="1"/>
  <c r="B437" i="4" a="1"/>
  <c r="D442" i="4"/>
  <c r="D448" i="4"/>
  <c r="B454" i="4" a="1"/>
  <c r="C459" i="4"/>
  <c r="D464" i="4"/>
  <c r="B470" i="4" a="1"/>
  <c r="C475" i="4"/>
  <c r="D480" i="4"/>
  <c r="B486" i="4" a="1"/>
  <c r="C491" i="4"/>
  <c r="D496" i="4"/>
  <c r="B502" i="4" a="1"/>
  <c r="I4" i="4"/>
  <c r="J9" i="4"/>
  <c r="H15" i="4" a="1"/>
  <c r="I20" i="4"/>
  <c r="J25" i="4"/>
  <c r="H31" i="4" a="1"/>
  <c r="I36" i="4"/>
  <c r="J41" i="4"/>
  <c r="H47" i="4" a="1"/>
  <c r="I52" i="4"/>
  <c r="J57" i="4"/>
  <c r="H63" i="4" a="1"/>
  <c r="I68" i="4"/>
  <c r="J73" i="4"/>
  <c r="H79" i="4" a="1"/>
  <c r="I84" i="4"/>
  <c r="J89" i="4"/>
  <c r="H95" i="4" a="1"/>
  <c r="I100" i="4"/>
  <c r="J105" i="4"/>
  <c r="H111" i="4" a="1"/>
  <c r="I116" i="4"/>
  <c r="J121" i="4"/>
  <c r="H127" i="4" a="1"/>
  <c r="I132" i="4"/>
  <c r="J137" i="4"/>
  <c r="H143" i="4" a="1"/>
  <c r="I148" i="4"/>
  <c r="J153" i="4"/>
  <c r="H159" i="4" a="1"/>
  <c r="I164" i="4"/>
  <c r="J169" i="4"/>
  <c r="H175" i="4" a="1"/>
  <c r="I180" i="4"/>
  <c r="J185" i="4"/>
  <c r="H191" i="4" a="1"/>
  <c r="I196" i="4"/>
  <c r="J201" i="4"/>
  <c r="H207" i="4" a="1"/>
  <c r="I212" i="4"/>
  <c r="J217" i="4"/>
  <c r="H223" i="4" a="1"/>
  <c r="H228" i="4" a="1"/>
  <c r="H232" i="4" a="1"/>
  <c r="H236" i="4" a="1"/>
  <c r="H240" i="4" a="1"/>
  <c r="H244" i="4" a="1"/>
  <c r="M496" i="12"/>
  <c r="C86" i="4"/>
  <c r="B152" i="4" a="1"/>
  <c r="B211" i="4" a="1"/>
  <c r="B228" i="4" a="1"/>
  <c r="B244" i="4" a="1"/>
  <c r="B258" i="4" a="1"/>
  <c r="D267" i="4"/>
  <c r="D278" i="4"/>
  <c r="D287" i="4"/>
  <c r="B296" i="4" a="1"/>
  <c r="B304" i="4" a="1"/>
  <c r="B312" i="4" a="1"/>
  <c r="B320" i="4" a="1"/>
  <c r="B328" i="4" a="1"/>
  <c r="B336" i="4" a="1"/>
  <c r="B344" i="4" a="1"/>
  <c r="C351" i="4"/>
  <c r="D358" i="4"/>
  <c r="B366" i="4" a="1"/>
  <c r="B372" i="4" a="1"/>
  <c r="D378" i="4"/>
  <c r="B385" i="4" a="1"/>
  <c r="D390" i="4"/>
  <c r="D396" i="4"/>
  <c r="C402" i="4"/>
  <c r="B408" i="4" a="1"/>
  <c r="B414" i="4" a="1"/>
  <c r="D419" i="4"/>
  <c r="D425" i="4"/>
  <c r="C431" i="4"/>
  <c r="C437" i="4"/>
  <c r="B443" i="4" a="1"/>
  <c r="B449" i="4" a="1"/>
  <c r="C454" i="4"/>
  <c r="D459" i="4"/>
  <c r="B465" i="4" a="1"/>
  <c r="C470" i="4"/>
  <c r="D475" i="4"/>
  <c r="B481" i="4" a="1"/>
  <c r="C486" i="4"/>
  <c r="D491" i="4"/>
  <c r="B497" i="4" a="1"/>
  <c r="C502" i="4"/>
  <c r="J4" i="4"/>
  <c r="H10" i="4" a="1"/>
  <c r="I15" i="4"/>
  <c r="J20" i="4"/>
  <c r="H26" i="4" a="1"/>
  <c r="I31" i="4"/>
  <c r="J36" i="4"/>
  <c r="H42" i="4" a="1"/>
  <c r="I47" i="4"/>
  <c r="J52" i="4"/>
  <c r="H58" i="4" a="1"/>
  <c r="I63" i="4"/>
  <c r="J68" i="4"/>
  <c r="H74" i="4" a="1"/>
  <c r="I79" i="4"/>
  <c r="J84" i="4"/>
  <c r="H90" i="4" a="1"/>
  <c r="I95" i="4"/>
  <c r="J100" i="4"/>
  <c r="H106" i="4" a="1"/>
  <c r="I111" i="4"/>
  <c r="J116" i="4"/>
  <c r="H122" i="4" a="1"/>
  <c r="I127" i="4"/>
  <c r="J132" i="4"/>
  <c r="H138" i="4" a="1"/>
  <c r="I143" i="4"/>
  <c r="J148" i="4"/>
  <c r="H154" i="4" a="1"/>
  <c r="I159" i="4"/>
  <c r="J164" i="4"/>
  <c r="H170" i="4" a="1"/>
  <c r="I175" i="4"/>
  <c r="J180" i="4"/>
  <c r="H186" i="4" a="1"/>
  <c r="I191" i="4"/>
  <c r="J196" i="4"/>
  <c r="S498" i="12"/>
  <c r="B91" i="4" a="1"/>
  <c r="B153" i="4" a="1"/>
  <c r="B187" i="4" a="1"/>
  <c r="D211" i="4"/>
  <c r="D230" i="4"/>
  <c r="B246" i="4" a="1"/>
  <c r="C258" i="4"/>
  <c r="B268" i="4" a="1"/>
  <c r="B279" i="4" a="1"/>
  <c r="B288" i="4" a="1"/>
  <c r="D296" i="4"/>
  <c r="D304" i="4"/>
  <c r="D312" i="4"/>
  <c r="D320" i="4"/>
  <c r="D328" i="4"/>
  <c r="D336" i="4"/>
  <c r="D344" i="4"/>
  <c r="D351" i="4"/>
  <c r="B359" i="4" a="1"/>
  <c r="C366" i="4"/>
  <c r="D372" i="4"/>
  <c r="B379" i="4" a="1"/>
  <c r="C385" i="4"/>
  <c r="B391" i="4" a="1"/>
  <c r="B397" i="4" a="1"/>
  <c r="D402" i="4"/>
  <c r="D408" i="4"/>
  <c r="C414" i="4"/>
  <c r="B420" i="4" a="1"/>
  <c r="B426" i="4" a="1"/>
  <c r="D431" i="4"/>
  <c r="D437" i="4"/>
  <c r="C443" i="4"/>
  <c r="C449" i="4"/>
  <c r="D454" i="4"/>
  <c r="B460" i="4" a="1"/>
  <c r="C465" i="4"/>
  <c r="D470" i="4"/>
  <c r="B476" i="4" a="1"/>
  <c r="C481" i="4"/>
  <c r="D486" i="4"/>
  <c r="B492" i="4" a="1"/>
  <c r="C497" i="4"/>
  <c r="D502" i="4"/>
  <c r="H5" i="4" a="1"/>
  <c r="I10" i="4"/>
  <c r="J15" i="4"/>
  <c r="H21" i="4" a="1"/>
  <c r="I26" i="4"/>
  <c r="J31" i="4"/>
  <c r="H37" i="4" a="1"/>
  <c r="I42" i="4"/>
  <c r="J47" i="4"/>
  <c r="H53" i="4" a="1"/>
  <c r="I58" i="4"/>
  <c r="J63" i="4"/>
  <c r="H69" i="4" a="1"/>
  <c r="I74" i="4"/>
  <c r="J79" i="4"/>
  <c r="H85" i="4" a="1"/>
  <c r="I90" i="4"/>
  <c r="J95" i="4"/>
  <c r="H101" i="4" a="1"/>
  <c r="I106" i="4"/>
  <c r="J111" i="4"/>
  <c r="H117" i="4" a="1"/>
  <c r="I122" i="4"/>
  <c r="J127" i="4"/>
  <c r="H133" i="4" a="1"/>
  <c r="I138" i="4"/>
  <c r="J143" i="4"/>
  <c r="H149" i="4" a="1"/>
  <c r="I154" i="4"/>
  <c r="J159" i="4"/>
  <c r="H165" i="4" a="1"/>
  <c r="I170" i="4"/>
  <c r="J175" i="4"/>
  <c r="H181" i="4" a="1"/>
  <c r="I186" i="4"/>
  <c r="J191" i="4"/>
  <c r="H197" i="4" a="1"/>
  <c r="I202" i="4"/>
  <c r="J207" i="4"/>
  <c r="H213" i="4" a="1"/>
  <c r="I218" i="4"/>
  <c r="J223" i="4"/>
  <c r="I228" i="4"/>
  <c r="I232" i="4"/>
  <c r="I236" i="4"/>
  <c r="I240" i="4"/>
  <c r="I244" i="4"/>
  <c r="I248" i="4"/>
  <c r="I252" i="4"/>
  <c r="I256" i="4"/>
  <c r="I260" i="4"/>
  <c r="I264" i="4"/>
  <c r="I268" i="4"/>
  <c r="I272" i="4"/>
  <c r="I276" i="4"/>
  <c r="I280" i="4"/>
  <c r="I501" i="12"/>
  <c r="D95" i="4"/>
  <c r="C156" i="4"/>
  <c r="C190" i="4"/>
  <c r="D214" i="4"/>
  <c r="B231" i="4" a="1"/>
  <c r="D246" i="4"/>
  <c r="D258" i="4"/>
  <c r="B270" i="4" a="1"/>
  <c r="D279" i="4"/>
  <c r="D289" i="4"/>
  <c r="D297" i="4"/>
  <c r="D305" i="4"/>
  <c r="D313" i="4"/>
  <c r="D321" i="4"/>
  <c r="D329" i="4"/>
  <c r="D337" i="4"/>
  <c r="D345" i="4"/>
  <c r="B352" i="4" a="1"/>
  <c r="C359" i="4"/>
  <c r="D366" i="4"/>
  <c r="B373" i="4" a="1"/>
  <c r="C379" i="4"/>
  <c r="D385" i="4"/>
  <c r="C391" i="4"/>
  <c r="C397" i="4"/>
  <c r="B403" i="4" a="1"/>
  <c r="B409" i="4" a="1"/>
  <c r="D414" i="4"/>
  <c r="D420" i="4"/>
  <c r="C426" i="4"/>
  <c r="B432" i="4" a="1"/>
  <c r="B438" i="4" a="1"/>
  <c r="D443" i="4"/>
  <c r="D449" i="4"/>
  <c r="B455" i="4" a="1"/>
  <c r="C460" i="4"/>
  <c r="D465" i="4"/>
  <c r="B471" i="4" a="1"/>
  <c r="C476" i="4"/>
  <c r="D481" i="4"/>
  <c r="B487" i="4" a="1"/>
  <c r="C492" i="4"/>
  <c r="D497" i="4"/>
  <c r="B503" i="4" a="1"/>
  <c r="I5" i="4"/>
  <c r="J10" i="4"/>
  <c r="H16" i="4" a="1"/>
  <c r="I21" i="4"/>
  <c r="J26" i="4"/>
  <c r="H32" i="4" a="1"/>
  <c r="I37" i="4"/>
  <c r="J42" i="4"/>
  <c r="H48" i="4" a="1"/>
  <c r="I53" i="4"/>
  <c r="J58" i="4"/>
  <c r="H64" i="4" a="1"/>
  <c r="I69" i="4"/>
  <c r="J74" i="4"/>
  <c r="H80" i="4" a="1"/>
  <c r="I85" i="4"/>
  <c r="J90" i="4"/>
  <c r="H96" i="4" a="1"/>
  <c r="I101" i="4"/>
  <c r="J106" i="4"/>
  <c r="H112" i="4" a="1"/>
  <c r="I117" i="4"/>
  <c r="J122" i="4"/>
  <c r="H128" i="4" a="1"/>
  <c r="I133" i="4"/>
  <c r="J138" i="4"/>
  <c r="H144" i="4" a="1"/>
  <c r="I149" i="4"/>
  <c r="J154" i="4"/>
  <c r="H160" i="4" a="1"/>
  <c r="I165" i="4"/>
  <c r="J170" i="4"/>
  <c r="H176" i="4" a="1"/>
  <c r="I181" i="4"/>
  <c r="J186" i="4"/>
  <c r="H192" i="4" a="1"/>
  <c r="I197" i="4"/>
  <c r="J202" i="4"/>
  <c r="H208" i="4" a="1"/>
  <c r="I213" i="4"/>
  <c r="J218" i="4"/>
  <c r="H224" i="4" a="1"/>
  <c r="J228" i="4"/>
  <c r="J232" i="4"/>
  <c r="J236" i="4"/>
  <c r="J240" i="4"/>
  <c r="J244" i="4"/>
  <c r="J248" i="4"/>
  <c r="J252" i="4"/>
  <c r="J256" i="4"/>
  <c r="J260" i="4"/>
  <c r="J264" i="4"/>
  <c r="J268" i="4"/>
  <c r="J272" i="4"/>
  <c r="J276" i="4"/>
  <c r="J280" i="4"/>
  <c r="J284" i="4"/>
  <c r="J288" i="4"/>
  <c r="J292" i="4"/>
  <c r="J296" i="4"/>
  <c r="J300" i="4"/>
  <c r="J304" i="4"/>
  <c r="J308" i="4"/>
  <c r="J312" i="4"/>
  <c r="J316" i="4"/>
  <c r="O503" i="12"/>
  <c r="C100" i="4"/>
  <c r="B215" i="4" a="1"/>
  <c r="D231" i="4"/>
  <c r="B247" i="4" a="1"/>
  <c r="B259" i="4" a="1"/>
  <c r="C270" i="4"/>
  <c r="B280" i="4" a="1"/>
  <c r="B290" i="4" a="1"/>
  <c r="B298" i="4" a="1"/>
  <c r="B306" i="4" a="1"/>
  <c r="B314" i="4" a="1"/>
  <c r="B322" i="4" a="1"/>
  <c r="B330" i="4" a="1"/>
  <c r="B338" i="4" a="1"/>
  <c r="B346" i="4" a="1"/>
  <c r="D352" i="4"/>
  <c r="D359" i="4"/>
  <c r="B367" i="4" a="1"/>
  <c r="D373" i="4"/>
  <c r="D379" i="4"/>
  <c r="B386" i="4" a="1"/>
  <c r="D391" i="4"/>
  <c r="D397" i="4"/>
  <c r="C403" i="4"/>
  <c r="C409" i="4"/>
  <c r="B415" i="4" a="1"/>
  <c r="B421" i="4" a="1"/>
  <c r="D426" i="4"/>
  <c r="D432" i="4"/>
  <c r="C438" i="4"/>
  <c r="B444" i="4" a="1"/>
  <c r="B450" i="4" a="1"/>
  <c r="C455" i="4"/>
  <c r="D460" i="4"/>
  <c r="B466" i="4" a="1"/>
  <c r="C471" i="4"/>
  <c r="D476" i="4"/>
  <c r="B482" i="4" a="1"/>
  <c r="C487" i="4"/>
  <c r="D492" i="4"/>
  <c r="B498" i="4" a="1"/>
  <c r="C503" i="4"/>
  <c r="J5" i="4"/>
  <c r="H11" i="4" a="1"/>
  <c r="I16" i="4"/>
  <c r="J21" i="4"/>
  <c r="H27" i="4" a="1"/>
  <c r="I32" i="4"/>
  <c r="J37" i="4"/>
  <c r="H43" i="4" a="1"/>
  <c r="I48" i="4"/>
  <c r="J53" i="4"/>
  <c r="H59" i="4" a="1"/>
  <c r="I64" i="4"/>
  <c r="J69" i="4"/>
  <c r="H75" i="4" a="1"/>
  <c r="I80" i="4"/>
  <c r="J85" i="4"/>
  <c r="H91" i="4" a="1"/>
  <c r="I96" i="4"/>
  <c r="J101" i="4"/>
  <c r="H107" i="4" a="1"/>
  <c r="I112" i="4"/>
  <c r="J117" i="4"/>
  <c r="H123" i="4" a="1"/>
  <c r="I128" i="4"/>
  <c r="J133" i="4"/>
  <c r="H139" i="4" a="1"/>
  <c r="I144" i="4"/>
  <c r="J149" i="4"/>
  <c r="H155" i="4" a="1"/>
  <c r="I160" i="4"/>
  <c r="J165" i="4"/>
  <c r="H171" i="4" a="1"/>
  <c r="I176" i="4"/>
  <c r="J181" i="4"/>
  <c r="H187" i="4" a="1"/>
  <c r="I192" i="4"/>
  <c r="J197" i="4"/>
  <c r="H203" i="4" a="1"/>
  <c r="I208" i="4"/>
  <c r="J213" i="4"/>
  <c r="H219" i="4" a="1"/>
  <c r="I224" i="4"/>
  <c r="H229" i="4" a="1"/>
  <c r="H233" i="4" a="1"/>
  <c r="H237" i="4" a="1"/>
  <c r="H241" i="4" a="1"/>
  <c r="H245" i="4" a="1"/>
  <c r="H249" i="4" a="1"/>
  <c r="H253" i="4" a="1"/>
  <c r="H257" i="4" a="1"/>
  <c r="H261" i="4" a="1"/>
  <c r="H265" i="4" a="1"/>
  <c r="B6" i="4" a="1"/>
  <c r="B105" i="4" a="1"/>
  <c r="D160" i="4"/>
  <c r="D194" i="4"/>
  <c r="D215" i="4"/>
  <c r="B232" i="4" a="1"/>
  <c r="D247" i="4"/>
  <c r="D259" i="4"/>
  <c r="D270" i="4"/>
  <c r="D281" i="4"/>
  <c r="C290" i="4"/>
  <c r="C298" i="4"/>
  <c r="C306" i="4"/>
  <c r="C314" i="4"/>
  <c r="C322" i="4"/>
  <c r="C330" i="4"/>
  <c r="C338" i="4"/>
  <c r="C346" i="4"/>
  <c r="D353" i="4"/>
  <c r="B360" i="4" a="1"/>
  <c r="C367" i="4"/>
  <c r="B374" i="4" a="1"/>
  <c r="B380" i="4" a="1"/>
  <c r="C386" i="4"/>
  <c r="B392" i="4" a="1"/>
  <c r="B398" i="4" a="1"/>
  <c r="D403" i="4"/>
  <c r="D409" i="4"/>
  <c r="C415" i="4"/>
  <c r="C421" i="4"/>
  <c r="B427" i="4" a="1"/>
  <c r="B433" i="4" a="1"/>
  <c r="D438" i="4"/>
  <c r="D444" i="4"/>
  <c r="C450" i="4"/>
  <c r="D455" i="4"/>
  <c r="B461" i="4" a="1"/>
  <c r="C466" i="4"/>
  <c r="D471" i="4"/>
  <c r="B477" i="4" a="1"/>
  <c r="C482" i="4"/>
  <c r="D487" i="4"/>
  <c r="B493" i="4" a="1"/>
  <c r="C498" i="4"/>
  <c r="D503" i="4"/>
  <c r="H6" i="4" a="1"/>
  <c r="I11" i="4"/>
  <c r="J16" i="4"/>
  <c r="H22" i="4" a="1"/>
  <c r="I27" i="4"/>
  <c r="J32" i="4"/>
  <c r="H38" i="4" a="1"/>
  <c r="I43" i="4"/>
  <c r="J48" i="4"/>
  <c r="H54" i="4" a="1"/>
  <c r="I59" i="4"/>
  <c r="J64" i="4"/>
  <c r="H70" i="4" a="1"/>
  <c r="I75" i="4"/>
  <c r="J80" i="4"/>
  <c r="H86" i="4" a="1"/>
  <c r="I91" i="4"/>
  <c r="J96" i="4"/>
  <c r="H102" i="4" a="1"/>
  <c r="I107" i="4"/>
  <c r="J112" i="4"/>
  <c r="H118" i="4" a="1"/>
  <c r="I123" i="4"/>
  <c r="J128" i="4"/>
  <c r="H134" i="4" a="1"/>
  <c r="I139" i="4"/>
  <c r="J144" i="4"/>
  <c r="H150" i="4" a="1"/>
  <c r="I155" i="4"/>
  <c r="J160" i="4"/>
  <c r="H166" i="4" a="1"/>
  <c r="I171" i="4"/>
  <c r="J176" i="4"/>
  <c r="H182" i="4" a="1"/>
  <c r="I187" i="4"/>
  <c r="J192" i="4"/>
  <c r="H198" i="4" a="1"/>
  <c r="I203" i="4"/>
  <c r="J208" i="4"/>
  <c r="H214" i="4" a="1"/>
  <c r="I219" i="4"/>
  <c r="J224" i="4"/>
  <c r="D338" i="4"/>
  <c r="B439" i="4" a="1"/>
  <c r="I22" i="4"/>
  <c r="I86" i="4"/>
  <c r="J114" i="4"/>
  <c r="I142" i="4"/>
  <c r="I166" i="4"/>
  <c r="I183" i="4"/>
  <c r="H200" i="4" a="1"/>
  <c r="J211" i="4"/>
  <c r="I222" i="4"/>
  <c r="I231" i="4"/>
  <c r="I239" i="4"/>
  <c r="I247" i="4"/>
  <c r="J254" i="4"/>
  <c r="H269" i="4" a="1"/>
  <c r="H275" i="4" a="1"/>
  <c r="H282" i="4" a="1"/>
  <c r="I287" i="4"/>
  <c r="I293" i="4"/>
  <c r="H299" i="4" a="1"/>
  <c r="H305" i="4" a="1"/>
  <c r="J310" i="4"/>
  <c r="I316" i="4"/>
  <c r="I321" i="4"/>
  <c r="H326" i="4" a="1"/>
  <c r="I330" i="4"/>
  <c r="H335" i="4" a="1"/>
  <c r="J339" i="4"/>
  <c r="J348" i="4"/>
  <c r="I353" i="4"/>
  <c r="H358" i="4" a="1"/>
  <c r="I362" i="4"/>
  <c r="H367" i="4" a="1"/>
  <c r="J371" i="4"/>
  <c r="J380" i="4"/>
  <c r="I385" i="4"/>
  <c r="H390" i="4" a="1"/>
  <c r="I394" i="4"/>
  <c r="H399" i="4" a="1"/>
  <c r="J403" i="4"/>
  <c r="J412" i="4"/>
  <c r="I417" i="4"/>
  <c r="H422" i="4" a="1"/>
  <c r="I426" i="4"/>
  <c r="H431" i="4" a="1"/>
  <c r="J435" i="4"/>
  <c r="J444" i="4"/>
  <c r="I449" i="4"/>
  <c r="H454" i="4" a="1"/>
  <c r="I458" i="4"/>
  <c r="H463" i="4" a="1"/>
  <c r="J467" i="4"/>
  <c r="J476" i="4"/>
  <c r="I481" i="4"/>
  <c r="H486" i="4" a="1"/>
  <c r="I490" i="4"/>
  <c r="H495" i="4" a="1"/>
  <c r="J499" i="4"/>
  <c r="P5" i="4"/>
  <c r="O10" i="4"/>
  <c r="N15" i="4" a="1"/>
  <c r="O19" i="4"/>
  <c r="N24" i="4" a="1"/>
  <c r="P28" i="4"/>
  <c r="P37" i="4"/>
  <c r="O42" i="4"/>
  <c r="N47" i="4" a="1"/>
  <c r="O51" i="4"/>
  <c r="N56" i="4" a="1"/>
  <c r="P60" i="4"/>
  <c r="P69" i="4"/>
  <c r="O74" i="4"/>
  <c r="N79" i="4" a="1"/>
  <c r="O83" i="4"/>
  <c r="N88" i="4" a="1"/>
  <c r="P92" i="4"/>
  <c r="P101" i="4"/>
  <c r="O106" i="4"/>
  <c r="N111" i="4" a="1"/>
  <c r="O115" i="4"/>
  <c r="N120" i="4" a="1"/>
  <c r="P124" i="4"/>
  <c r="P133" i="4"/>
  <c r="O138" i="4"/>
  <c r="N143" i="4" a="1"/>
  <c r="O147" i="4"/>
  <c r="N152" i="4" a="1"/>
  <c r="P156" i="4"/>
  <c r="P165" i="4"/>
  <c r="O170" i="4"/>
  <c r="P174" i="4"/>
  <c r="P178" i="4"/>
  <c r="P182" i="4"/>
  <c r="P186" i="4"/>
  <c r="P190" i="4"/>
  <c r="P194" i="4"/>
  <c r="P198" i="4"/>
  <c r="P202" i="4"/>
  <c r="P206" i="4"/>
  <c r="P210" i="4"/>
  <c r="P214" i="4"/>
  <c r="P218" i="4"/>
  <c r="P222" i="4"/>
  <c r="P226" i="4"/>
  <c r="P230" i="4"/>
  <c r="P234" i="4"/>
  <c r="P238" i="4"/>
  <c r="P242" i="4"/>
  <c r="P246" i="4"/>
  <c r="P250" i="4"/>
  <c r="P254" i="4"/>
  <c r="P258" i="4"/>
  <c r="P262" i="4"/>
  <c r="P266" i="4"/>
  <c r="P270" i="4"/>
  <c r="P274" i="4"/>
  <c r="P278" i="4"/>
  <c r="P282" i="4"/>
  <c r="P286" i="4"/>
  <c r="P290" i="4"/>
  <c r="P294" i="4"/>
  <c r="P298" i="4"/>
  <c r="P302" i="4"/>
  <c r="P306" i="4"/>
  <c r="P310" i="4"/>
  <c r="P314" i="4"/>
  <c r="P318" i="4"/>
  <c r="P322" i="4"/>
  <c r="P326" i="4"/>
  <c r="P330" i="4"/>
  <c r="P334" i="4"/>
  <c r="P338" i="4"/>
  <c r="P342" i="4"/>
  <c r="P346" i="4"/>
  <c r="P350" i="4"/>
  <c r="P354" i="4"/>
  <c r="P358" i="4"/>
  <c r="C109" i="4"/>
  <c r="D346" i="4"/>
  <c r="B445" i="4" a="1"/>
  <c r="J27" i="4"/>
  <c r="H88" i="4" a="1"/>
  <c r="J115" i="4"/>
  <c r="H145" i="4" a="1"/>
  <c r="I167" i="4"/>
  <c r="H184" i="4" a="1"/>
  <c r="H201" i="4" a="1"/>
  <c r="J212" i="4"/>
  <c r="I223" i="4"/>
  <c r="H248" i="4" a="1"/>
  <c r="H255" i="4" a="1"/>
  <c r="I262" i="4"/>
  <c r="I269" i="4"/>
  <c r="I275" i="4"/>
  <c r="H288" i="4" a="1"/>
  <c r="H294" i="4" a="1"/>
  <c r="I299" i="4"/>
  <c r="I305" i="4"/>
  <c r="H311" i="4" a="1"/>
  <c r="H317" i="4" a="1"/>
  <c r="J321" i="4"/>
  <c r="J330" i="4"/>
  <c r="I335" i="4"/>
  <c r="H340" i="4" a="1"/>
  <c r="I344" i="4"/>
  <c r="H349" i="4" a="1"/>
  <c r="J353" i="4"/>
  <c r="J362" i="4"/>
  <c r="I367" i="4"/>
  <c r="H372" i="4" a="1"/>
  <c r="I376" i="4"/>
  <c r="H381" i="4" a="1"/>
  <c r="J385" i="4"/>
  <c r="J394" i="4"/>
  <c r="I399" i="4"/>
  <c r="H404" i="4" a="1"/>
  <c r="I408" i="4"/>
  <c r="H413" i="4" a="1"/>
  <c r="J417" i="4"/>
  <c r="J426" i="4"/>
  <c r="I431" i="4"/>
  <c r="H436" i="4" a="1"/>
  <c r="I440" i="4"/>
  <c r="H445" i="4" a="1"/>
  <c r="J449" i="4"/>
  <c r="J458" i="4"/>
  <c r="I463" i="4"/>
  <c r="H468" i="4" a="1"/>
  <c r="I472" i="4"/>
  <c r="H477" i="4" a="1"/>
  <c r="J481" i="4"/>
  <c r="J490" i="4"/>
  <c r="I495" i="4"/>
  <c r="H500" i="4" a="1"/>
  <c r="I504" i="4"/>
  <c r="N6" i="4" a="1"/>
  <c r="P10" i="4"/>
  <c r="P19" i="4"/>
  <c r="O24" i="4"/>
  <c r="N29" i="4" a="1"/>
  <c r="O33" i="4"/>
  <c r="N38" i="4" a="1"/>
  <c r="P42" i="4"/>
  <c r="P51" i="4"/>
  <c r="O56" i="4"/>
  <c r="N61" i="4" a="1"/>
  <c r="O65" i="4"/>
  <c r="N70" i="4" a="1"/>
  <c r="P74" i="4"/>
  <c r="P83" i="4"/>
  <c r="O88" i="4"/>
  <c r="N93" i="4" a="1"/>
  <c r="O97" i="4"/>
  <c r="N102" i="4" a="1"/>
  <c r="P106" i="4"/>
  <c r="P115" i="4"/>
  <c r="O120" i="4"/>
  <c r="N125" i="4" a="1"/>
  <c r="O129" i="4"/>
  <c r="N134" i="4" a="1"/>
  <c r="P138" i="4"/>
  <c r="P147" i="4"/>
  <c r="O152" i="4"/>
  <c r="N157" i="4" a="1"/>
  <c r="O161" i="4"/>
  <c r="N166" i="4" a="1"/>
  <c r="P170" i="4"/>
  <c r="N175" i="4" a="1"/>
  <c r="N179" i="4" a="1"/>
  <c r="N183" i="4" a="1"/>
  <c r="N187" i="4" a="1"/>
  <c r="N191" i="4" a="1"/>
  <c r="N195" i="4" a="1"/>
  <c r="N199" i="4" a="1"/>
  <c r="N203" i="4" a="1"/>
  <c r="N207" i="4" a="1"/>
  <c r="N211" i="4" a="1"/>
  <c r="N215" i="4" a="1"/>
  <c r="N219" i="4" a="1"/>
  <c r="N223" i="4" a="1"/>
  <c r="N227" i="4" a="1"/>
  <c r="N231" i="4" a="1"/>
  <c r="N235" i="4" a="1"/>
  <c r="N239" i="4" a="1"/>
  <c r="N243" i="4" a="1"/>
  <c r="N247" i="4" a="1"/>
  <c r="N251" i="4" a="1"/>
  <c r="N255" i="4" a="1"/>
  <c r="N259" i="4" a="1"/>
  <c r="N263" i="4" a="1"/>
  <c r="N267" i="4" a="1"/>
  <c r="N271" i="4" a="1"/>
  <c r="N275" i="4" a="1"/>
  <c r="N279" i="4" a="1"/>
  <c r="N283" i="4" a="1"/>
  <c r="N287" i="4" a="1"/>
  <c r="N291" i="4" a="1"/>
  <c r="N295" i="4" a="1"/>
  <c r="N299" i="4" a="1"/>
  <c r="N303" i="4" a="1"/>
  <c r="N307" i="4" a="1"/>
  <c r="N311" i="4" a="1"/>
  <c r="N315" i="4" a="1"/>
  <c r="N319" i="4" a="1"/>
  <c r="N323" i="4" a="1"/>
  <c r="N327" i="4" a="1"/>
  <c r="N331" i="4" a="1"/>
  <c r="N335" i="4" a="1"/>
  <c r="N339" i="4" a="1"/>
  <c r="N343" i="4" a="1"/>
  <c r="N347" i="4" a="1"/>
  <c r="N351" i="4" a="1"/>
  <c r="C161" i="4"/>
  <c r="B354" i="4" a="1"/>
  <c r="D450" i="4"/>
  <c r="H33" i="4" a="1"/>
  <c r="H89" i="4" a="1"/>
  <c r="I118" i="4"/>
  <c r="J146" i="4"/>
  <c r="H168" i="4" a="1"/>
  <c r="H185" i="4" a="1"/>
  <c r="H202" i="4" a="1"/>
  <c r="I214" i="4"/>
  <c r="H225" i="4" a="1"/>
  <c r="I233" i="4"/>
  <c r="I241" i="4"/>
  <c r="I255" i="4"/>
  <c r="J262" i="4"/>
  <c r="H270" i="4" a="1"/>
  <c r="H276" i="4" a="1"/>
  <c r="I282" i="4"/>
  <c r="H300" i="4" a="1"/>
  <c r="H306" i="4" a="1"/>
  <c r="I311" i="4"/>
  <c r="I317" i="4"/>
  <c r="H322" i="4" a="1"/>
  <c r="I326" i="4"/>
  <c r="H331" i="4" a="1"/>
  <c r="J335" i="4"/>
  <c r="J344" i="4"/>
  <c r="I349" i="4"/>
  <c r="H354" i="4" a="1"/>
  <c r="I358" i="4"/>
  <c r="H363" i="4" a="1"/>
  <c r="J367" i="4"/>
  <c r="J376" i="4"/>
  <c r="I381" i="4"/>
  <c r="H386" i="4" a="1"/>
  <c r="I390" i="4"/>
  <c r="H395" i="4" a="1"/>
  <c r="J399" i="4"/>
  <c r="J408" i="4"/>
  <c r="I413" i="4"/>
  <c r="H418" i="4" a="1"/>
  <c r="I422" i="4"/>
  <c r="H427" i="4" a="1"/>
  <c r="J431" i="4"/>
  <c r="J440" i="4"/>
  <c r="I445" i="4"/>
  <c r="H450" i="4" a="1"/>
  <c r="I454" i="4"/>
  <c r="H459" i="4" a="1"/>
  <c r="J463" i="4"/>
  <c r="J472" i="4"/>
  <c r="I477" i="4"/>
  <c r="H482" i="4" a="1"/>
  <c r="I486" i="4"/>
  <c r="H491" i="4" a="1"/>
  <c r="J495" i="4"/>
  <c r="J504" i="4"/>
  <c r="O6" i="4"/>
  <c r="N11" i="4" a="1"/>
  <c r="O15" i="4"/>
  <c r="N20" i="4" a="1"/>
  <c r="P24" i="4"/>
  <c r="P33" i="4"/>
  <c r="O38" i="4"/>
  <c r="N43" i="4" a="1"/>
  <c r="O47" i="4"/>
  <c r="N52" i="4" a="1"/>
  <c r="P56" i="4"/>
  <c r="P65" i="4"/>
  <c r="O70" i="4"/>
  <c r="N75" i="4" a="1"/>
  <c r="O79" i="4"/>
  <c r="N84" i="4" a="1"/>
  <c r="P88" i="4"/>
  <c r="P97" i="4"/>
  <c r="O102" i="4"/>
  <c r="N107" i="4" a="1"/>
  <c r="O111" i="4"/>
  <c r="N116" i="4" a="1"/>
  <c r="P120" i="4"/>
  <c r="P129" i="4"/>
  <c r="O134" i="4"/>
  <c r="N139" i="4" a="1"/>
  <c r="O143" i="4"/>
  <c r="N148" i="4" a="1"/>
  <c r="P152" i="4"/>
  <c r="P161" i="4"/>
  <c r="O166" i="4"/>
  <c r="N171" i="4" a="1"/>
  <c r="Q505" i="12"/>
  <c r="O506" i="12"/>
  <c r="M507" i="12"/>
  <c r="K508" i="12"/>
  <c r="C195" i="4"/>
  <c r="D360" i="4"/>
  <c r="B456" i="4" a="1"/>
  <c r="I38" i="4"/>
  <c r="J91" i="4"/>
  <c r="H120" i="4" a="1"/>
  <c r="J147" i="4"/>
  <c r="H169" i="4" a="1"/>
  <c r="J187" i="4"/>
  <c r="J203" i="4"/>
  <c r="H215" i="4" a="1"/>
  <c r="J225" i="4"/>
  <c r="H234" i="4" a="1"/>
  <c r="H242" i="4" a="1"/>
  <c r="I249" i="4"/>
  <c r="H256" i="4" a="1"/>
  <c r="H263" i="4" a="1"/>
  <c r="J282" i="4"/>
  <c r="I288" i="4"/>
  <c r="I294" i="4"/>
  <c r="H312" i="4" a="1"/>
  <c r="J317" i="4"/>
  <c r="J326" i="4"/>
  <c r="I331" i="4"/>
  <c r="H336" i="4" a="1"/>
  <c r="I340" i="4"/>
  <c r="H345" i="4" a="1"/>
  <c r="J349" i="4"/>
  <c r="J358" i="4"/>
  <c r="I363" i="4"/>
  <c r="H368" i="4" a="1"/>
  <c r="I372" i="4"/>
  <c r="H377" i="4" a="1"/>
  <c r="J381" i="4"/>
  <c r="J390" i="4"/>
  <c r="I395" i="4"/>
  <c r="H400" i="4" a="1"/>
  <c r="I404" i="4"/>
  <c r="H409" i="4" a="1"/>
  <c r="J413" i="4"/>
  <c r="J422" i="4"/>
  <c r="I427" i="4"/>
  <c r="H432" i="4" a="1"/>
  <c r="I436" i="4"/>
  <c r="H441" i="4" a="1"/>
  <c r="J445" i="4"/>
  <c r="J454" i="4"/>
  <c r="I459" i="4"/>
  <c r="H464" i="4" a="1"/>
  <c r="I468" i="4"/>
  <c r="H473" i="4" a="1"/>
  <c r="J477" i="4"/>
  <c r="J486" i="4"/>
  <c r="I491" i="4"/>
  <c r="H496" i="4" a="1"/>
  <c r="I500" i="4"/>
  <c r="H505" i="4" a="1"/>
  <c r="P6" i="4"/>
  <c r="P15" i="4"/>
  <c r="O20" i="4"/>
  <c r="N25" i="4" a="1"/>
  <c r="O29" i="4"/>
  <c r="N34" i="4" a="1"/>
  <c r="P38" i="4"/>
  <c r="P47" i="4"/>
  <c r="O52" i="4"/>
  <c r="N57" i="4" a="1"/>
  <c r="O61" i="4"/>
  <c r="N66" i="4" a="1"/>
  <c r="P70" i="4"/>
  <c r="P79" i="4"/>
  <c r="O84" i="4"/>
  <c r="N89" i="4" a="1"/>
  <c r="O93" i="4"/>
  <c r="N98" i="4" a="1"/>
  <c r="P102" i="4"/>
  <c r="P111" i="4"/>
  <c r="O116" i="4"/>
  <c r="N121" i="4" a="1"/>
  <c r="O125" i="4"/>
  <c r="N130" i="4" a="1"/>
  <c r="P134" i="4"/>
  <c r="P143" i="4"/>
  <c r="O148" i="4"/>
  <c r="N153" i="4" a="1"/>
  <c r="O157" i="4"/>
  <c r="N162" i="4" a="1"/>
  <c r="P166" i="4"/>
  <c r="O175" i="4"/>
  <c r="O179" i="4"/>
  <c r="O183" i="4"/>
  <c r="O187" i="4"/>
  <c r="O191" i="4"/>
  <c r="O195" i="4"/>
  <c r="O199" i="4"/>
  <c r="D218" i="4"/>
  <c r="D367" i="4"/>
  <c r="C461" i="4"/>
  <c r="J43" i="4"/>
  <c r="I93" i="4"/>
  <c r="H121" i="4" a="1"/>
  <c r="I150" i="4"/>
  <c r="J171" i="4"/>
  <c r="I188" i="4"/>
  <c r="I204" i="4"/>
  <c r="I215" i="4"/>
  <c r="H226" i="4" a="1"/>
  <c r="H250" i="4" a="1"/>
  <c r="I263" i="4"/>
  <c r="I270" i="4"/>
  <c r="H277" i="4" a="1"/>
  <c r="H283" i="4" a="1"/>
  <c r="H289" i="4" a="1"/>
  <c r="J294" i="4"/>
  <c r="I300" i="4"/>
  <c r="I306" i="4"/>
  <c r="H318" i="4" a="1"/>
  <c r="I322" i="4"/>
  <c r="H327" i="4" a="1"/>
  <c r="J331" i="4"/>
  <c r="J340" i="4"/>
  <c r="I345" i="4"/>
  <c r="H350" i="4" a="1"/>
  <c r="I354" i="4"/>
  <c r="H359" i="4" a="1"/>
  <c r="J363" i="4"/>
  <c r="J372" i="4"/>
  <c r="I377" i="4"/>
  <c r="H382" i="4" a="1"/>
  <c r="I386" i="4"/>
  <c r="H391" i="4" a="1"/>
  <c r="J395" i="4"/>
  <c r="J404" i="4"/>
  <c r="I409" i="4"/>
  <c r="H414" i="4" a="1"/>
  <c r="I418" i="4"/>
  <c r="H423" i="4" a="1"/>
  <c r="J427" i="4"/>
  <c r="J436" i="4"/>
  <c r="I441" i="4"/>
  <c r="H446" i="4" a="1"/>
  <c r="I450" i="4"/>
  <c r="H455" i="4" a="1"/>
  <c r="J459" i="4"/>
  <c r="J468" i="4"/>
  <c r="I473" i="4"/>
  <c r="H478" i="4" a="1"/>
  <c r="I482" i="4"/>
  <c r="H487" i="4" a="1"/>
  <c r="J491" i="4"/>
  <c r="J500" i="4"/>
  <c r="I505" i="4"/>
  <c r="N7" i="4" a="1"/>
  <c r="O11" i="4"/>
  <c r="N16" i="4" a="1"/>
  <c r="P20" i="4"/>
  <c r="P29" i="4"/>
  <c r="O34" i="4"/>
  <c r="N39" i="4" a="1"/>
  <c r="O43" i="4"/>
  <c r="N48" i="4" a="1"/>
  <c r="P52" i="4"/>
  <c r="P61" i="4"/>
  <c r="O66" i="4"/>
  <c r="N71" i="4" a="1"/>
  <c r="O75" i="4"/>
  <c r="N80" i="4" a="1"/>
  <c r="P84" i="4"/>
  <c r="P93" i="4"/>
  <c r="O98" i="4"/>
  <c r="N103" i="4" a="1"/>
  <c r="O107" i="4"/>
  <c r="N112" i="4" a="1"/>
  <c r="P116" i="4"/>
  <c r="P125" i="4"/>
  <c r="O130" i="4"/>
  <c r="N135" i="4" a="1"/>
  <c r="O139" i="4"/>
  <c r="N144" i="4" a="1"/>
  <c r="P148" i="4"/>
  <c r="P157" i="4"/>
  <c r="O162" i="4"/>
  <c r="N167" i="4" a="1"/>
  <c r="O171" i="4"/>
  <c r="P175" i="4"/>
  <c r="P179" i="4"/>
  <c r="P183" i="4"/>
  <c r="P187" i="4"/>
  <c r="P191" i="4"/>
  <c r="P195" i="4"/>
  <c r="P199" i="4"/>
  <c r="P203" i="4"/>
  <c r="P207" i="4"/>
  <c r="P211" i="4"/>
  <c r="P215" i="4"/>
  <c r="P219" i="4"/>
  <c r="P223" i="4"/>
  <c r="P227" i="4"/>
  <c r="P231" i="4"/>
  <c r="D234" i="4"/>
  <c r="C374" i="4"/>
  <c r="D466" i="4"/>
  <c r="H49" i="4" a="1"/>
  <c r="I94" i="4"/>
  <c r="J123" i="4"/>
  <c r="I151" i="4"/>
  <c r="I172" i="4"/>
  <c r="J188" i="4"/>
  <c r="J204" i="4"/>
  <c r="J215" i="4"/>
  <c r="I226" i="4"/>
  <c r="I234" i="4"/>
  <c r="I242" i="4"/>
  <c r="I257" i="4"/>
  <c r="H264" i="4" a="1"/>
  <c r="J270" i="4"/>
  <c r="I277" i="4"/>
  <c r="I283" i="4"/>
  <c r="I289" i="4"/>
  <c r="H295" i="4" a="1"/>
  <c r="H301" i="4" a="1"/>
  <c r="J306" i="4"/>
  <c r="I312" i="4"/>
  <c r="J322" i="4"/>
  <c r="I327" i="4"/>
  <c r="H332" i="4" a="1"/>
  <c r="I336" i="4"/>
  <c r="H341" i="4" a="1"/>
  <c r="J345" i="4"/>
  <c r="J354" i="4"/>
  <c r="I359" i="4"/>
  <c r="H364" i="4" a="1"/>
  <c r="I368" i="4"/>
  <c r="H373" i="4" a="1"/>
  <c r="J377" i="4"/>
  <c r="J386" i="4"/>
  <c r="I391" i="4"/>
  <c r="H396" i="4" a="1"/>
  <c r="I400" i="4"/>
  <c r="H405" i="4" a="1"/>
  <c r="J409" i="4"/>
  <c r="J418" i="4"/>
  <c r="I423" i="4"/>
  <c r="H428" i="4" a="1"/>
  <c r="I432" i="4"/>
  <c r="H437" i="4" a="1"/>
  <c r="J441" i="4"/>
  <c r="J450" i="4"/>
  <c r="I455" i="4"/>
  <c r="H460" i="4" a="1"/>
  <c r="I464" i="4"/>
  <c r="H469" i="4" a="1"/>
  <c r="J473" i="4"/>
  <c r="J482" i="4"/>
  <c r="I487" i="4"/>
  <c r="H492" i="4" a="1"/>
  <c r="I496" i="4"/>
  <c r="H501" i="4" a="1"/>
  <c r="J505" i="4"/>
  <c r="P11" i="4"/>
  <c r="O16" i="4"/>
  <c r="N21" i="4" a="1"/>
  <c r="O25" i="4"/>
  <c r="N30" i="4" a="1"/>
  <c r="P34" i="4"/>
  <c r="P43" i="4"/>
  <c r="O48" i="4"/>
  <c r="N53" i="4" a="1"/>
  <c r="O57" i="4"/>
  <c r="N62" i="4" a="1"/>
  <c r="P66" i="4"/>
  <c r="P75" i="4"/>
  <c r="O80" i="4"/>
  <c r="N85" i="4" a="1"/>
  <c r="O89" i="4"/>
  <c r="N94" i="4" a="1"/>
  <c r="P98" i="4"/>
  <c r="P107" i="4"/>
  <c r="O112" i="4"/>
  <c r="N117" i="4" a="1"/>
  <c r="O121" i="4"/>
  <c r="B248" i="4" a="1"/>
  <c r="D380" i="4"/>
  <c r="B472" i="4" a="1"/>
  <c r="I54" i="4"/>
  <c r="H97" i="4" a="1"/>
  <c r="I125" i="4"/>
  <c r="H152" i="4" a="1"/>
  <c r="J172" i="4"/>
  <c r="I189" i="4"/>
  <c r="I205" i="4"/>
  <c r="H216" i="4" a="1"/>
  <c r="J226" i="4"/>
  <c r="J234" i="4"/>
  <c r="J242" i="4"/>
  <c r="I250" i="4"/>
  <c r="H258" i="4" a="1"/>
  <c r="H271" i="4" a="1"/>
  <c r="H278" i="4" a="1"/>
  <c r="H284" i="4" a="1"/>
  <c r="H290" i="4" a="1"/>
  <c r="I295" i="4"/>
  <c r="I301" i="4"/>
  <c r="H307" i="4" a="1"/>
  <c r="H313" i="4" a="1"/>
  <c r="I318" i="4"/>
  <c r="H323" i="4" a="1"/>
  <c r="J327" i="4"/>
  <c r="J336" i="4"/>
  <c r="I341" i="4"/>
  <c r="H346" i="4" a="1"/>
  <c r="I350" i="4"/>
  <c r="H355" i="4" a="1"/>
  <c r="J359" i="4"/>
  <c r="J368" i="4"/>
  <c r="I373" i="4"/>
  <c r="H378" i="4" a="1"/>
  <c r="I382" i="4"/>
  <c r="H387" i="4" a="1"/>
  <c r="J391" i="4"/>
  <c r="J400" i="4"/>
  <c r="I405" i="4"/>
  <c r="H410" i="4" a="1"/>
  <c r="I414" i="4"/>
  <c r="H419" i="4" a="1"/>
  <c r="J423" i="4"/>
  <c r="J432" i="4"/>
  <c r="I437" i="4"/>
  <c r="H442" i="4" a="1"/>
  <c r="I446" i="4"/>
  <c r="H451" i="4" a="1"/>
  <c r="J455" i="4"/>
  <c r="J464" i="4"/>
  <c r="I469" i="4"/>
  <c r="H474" i="4" a="1"/>
  <c r="I478" i="4"/>
  <c r="H483" i="4" a="1"/>
  <c r="J487" i="4"/>
  <c r="J496" i="4"/>
  <c r="I501" i="4"/>
  <c r="H506" i="4" a="1"/>
  <c r="O7" i="4"/>
  <c r="N12" i="4" a="1"/>
  <c r="P16" i="4"/>
  <c r="P25" i="4"/>
  <c r="O30" i="4"/>
  <c r="N35" i="4" a="1"/>
  <c r="O39" i="4"/>
  <c r="N44" i="4" a="1"/>
  <c r="P48" i="4"/>
  <c r="P57" i="4"/>
  <c r="O62" i="4"/>
  <c r="N67" i="4" a="1"/>
  <c r="O71" i="4"/>
  <c r="N76" i="4" a="1"/>
  <c r="P80" i="4"/>
  <c r="P89" i="4"/>
  <c r="O94" i="4"/>
  <c r="N99" i="4" a="1"/>
  <c r="O103" i="4"/>
  <c r="N108" i="4" a="1"/>
  <c r="P112" i="4"/>
  <c r="P121" i="4"/>
  <c r="O126" i="4"/>
  <c r="N131" i="4" a="1"/>
  <c r="O135" i="4"/>
  <c r="N140" i="4" a="1"/>
  <c r="P144" i="4"/>
  <c r="P153" i="4"/>
  <c r="O158" i="4"/>
  <c r="N163" i="4" a="1"/>
  <c r="O167" i="4"/>
  <c r="N172" i="4" a="1"/>
  <c r="B260" i="4" a="1"/>
  <c r="D386" i="4"/>
  <c r="C477" i="4"/>
  <c r="J59" i="4"/>
  <c r="J98" i="4"/>
  <c r="I126" i="4"/>
  <c r="H153" i="4" a="1"/>
  <c r="I173" i="4"/>
  <c r="I190" i="4"/>
  <c r="J205" i="4"/>
  <c r="I216" i="4"/>
  <c r="H227" i="4" a="1"/>
  <c r="H235" i="4" a="1"/>
  <c r="H243" i="4" a="1"/>
  <c r="J250" i="4"/>
  <c r="I265" i="4"/>
  <c r="I271" i="4"/>
  <c r="H296" i="4" a="1"/>
  <c r="H302" i="4" a="1"/>
  <c r="I307" i="4"/>
  <c r="I313" i="4"/>
  <c r="J318" i="4"/>
  <c r="I323" i="4"/>
  <c r="H328" i="4" a="1"/>
  <c r="I332" i="4"/>
  <c r="H337" i="4" a="1"/>
  <c r="J341" i="4"/>
  <c r="J350" i="4"/>
  <c r="I355" i="4"/>
  <c r="H360" i="4" a="1"/>
  <c r="I364" i="4"/>
  <c r="H369" i="4" a="1"/>
  <c r="J373" i="4"/>
  <c r="J382" i="4"/>
  <c r="I387" i="4"/>
  <c r="H392" i="4" a="1"/>
  <c r="I396" i="4"/>
  <c r="H401" i="4" a="1"/>
  <c r="J405" i="4"/>
  <c r="J414" i="4"/>
  <c r="I419" i="4"/>
  <c r="H424" i="4" a="1"/>
  <c r="I428" i="4"/>
  <c r="H433" i="4" a="1"/>
  <c r="J437" i="4"/>
  <c r="J446" i="4"/>
  <c r="I451" i="4"/>
  <c r="H456" i="4" a="1"/>
  <c r="I460" i="4"/>
  <c r="H465" i="4" a="1"/>
  <c r="J469" i="4"/>
  <c r="J478" i="4"/>
  <c r="I483" i="4"/>
  <c r="H488" i="4" a="1"/>
  <c r="I492" i="4"/>
  <c r="H497" i="4" a="1"/>
  <c r="J501" i="4"/>
  <c r="P7" i="4"/>
  <c r="O12" i="4"/>
  <c r="N17" i="4" a="1"/>
  <c r="O21" i="4"/>
  <c r="N26" i="4" a="1"/>
  <c r="P30" i="4"/>
  <c r="P39" i="4"/>
  <c r="O44" i="4"/>
  <c r="N49" i="4" a="1"/>
  <c r="O53" i="4"/>
  <c r="N58" i="4" a="1"/>
  <c r="P62" i="4"/>
  <c r="P71" i="4"/>
  <c r="O76" i="4"/>
  <c r="N81" i="4" a="1"/>
  <c r="O85" i="4"/>
  <c r="N90" i="4" a="1"/>
  <c r="P94" i="4"/>
  <c r="P103" i="4"/>
  <c r="O108" i="4"/>
  <c r="N113" i="4" a="1"/>
  <c r="O117" i="4"/>
  <c r="N122" i="4" a="1"/>
  <c r="P126" i="4"/>
  <c r="P135" i="4"/>
  <c r="O140" i="4"/>
  <c r="N145" i="4" a="1"/>
  <c r="O149" i="4"/>
  <c r="N154" i="4" a="1"/>
  <c r="P158" i="4"/>
  <c r="P167" i="4"/>
  <c r="O172" i="4"/>
  <c r="O176" i="4"/>
  <c r="O180" i="4"/>
  <c r="O184" i="4"/>
  <c r="O188" i="4"/>
  <c r="O192" i="4"/>
  <c r="O196" i="4"/>
  <c r="O200" i="4"/>
  <c r="O204" i="4"/>
  <c r="O208" i="4"/>
  <c r="O212" i="4"/>
  <c r="O216" i="4"/>
  <c r="O220" i="4"/>
  <c r="O224" i="4"/>
  <c r="O228" i="4"/>
  <c r="O232" i="4"/>
  <c r="O236" i="4"/>
  <c r="O240" i="4"/>
  <c r="B271" i="4" a="1"/>
  <c r="D392" i="4"/>
  <c r="D482" i="4"/>
  <c r="H65" i="4" a="1"/>
  <c r="J99" i="4"/>
  <c r="H129" i="4" a="1"/>
  <c r="J155" i="4"/>
  <c r="I174" i="4"/>
  <c r="H193" i="4" a="1"/>
  <c r="I206" i="4"/>
  <c r="H217" i="4" a="1"/>
  <c r="I227" i="4"/>
  <c r="I235" i="4"/>
  <c r="I243" i="4"/>
  <c r="H251" i="4" a="1"/>
  <c r="I258" i="4"/>
  <c r="H266" i="4" a="1"/>
  <c r="H272" i="4" a="1"/>
  <c r="I278" i="4"/>
  <c r="I284" i="4"/>
  <c r="I290" i="4"/>
  <c r="H308" i="4" a="1"/>
  <c r="H314" i="4" a="1"/>
  <c r="H319" i="4" a="1"/>
  <c r="J323" i="4"/>
  <c r="J332" i="4"/>
  <c r="I337" i="4"/>
  <c r="H342" i="4" a="1"/>
  <c r="I346" i="4"/>
  <c r="H351" i="4" a="1"/>
  <c r="J355" i="4"/>
  <c r="J364" i="4"/>
  <c r="I369" i="4"/>
  <c r="H374" i="4" a="1"/>
  <c r="I378" i="4"/>
  <c r="H383" i="4" a="1"/>
  <c r="J387" i="4"/>
  <c r="J396" i="4"/>
  <c r="I401" i="4"/>
  <c r="H406" i="4" a="1"/>
  <c r="I410" i="4"/>
  <c r="H415" i="4" a="1"/>
  <c r="J419" i="4"/>
  <c r="J428" i="4"/>
  <c r="I433" i="4"/>
  <c r="H438" i="4" a="1"/>
  <c r="I442" i="4"/>
  <c r="H447" i="4" a="1"/>
  <c r="J451" i="4"/>
  <c r="J460" i="4"/>
  <c r="I465" i="4"/>
  <c r="H470" i="4" a="1"/>
  <c r="I474" i="4"/>
  <c r="H479" i="4" a="1"/>
  <c r="J483" i="4"/>
  <c r="J492" i="4"/>
  <c r="I497" i="4"/>
  <c r="H502" i="4" a="1"/>
  <c r="I506" i="4"/>
  <c r="N8" i="4" a="1"/>
  <c r="P12" i="4"/>
  <c r="P21" i="4"/>
  <c r="O26" i="4"/>
  <c r="N31" i="4" a="1"/>
  <c r="O35" i="4"/>
  <c r="N40" i="4" a="1"/>
  <c r="P44" i="4"/>
  <c r="P53" i="4"/>
  <c r="O58" i="4"/>
  <c r="N63" i="4" a="1"/>
  <c r="O67" i="4"/>
  <c r="N72" i="4" a="1"/>
  <c r="P76" i="4"/>
  <c r="P85" i="4"/>
  <c r="O90" i="4"/>
  <c r="N95" i="4" a="1"/>
  <c r="O99" i="4"/>
  <c r="N104" i="4" a="1"/>
  <c r="P108" i="4"/>
  <c r="P117" i="4"/>
  <c r="O122" i="4"/>
  <c r="N127" i="4" a="1"/>
  <c r="O131" i="4"/>
  <c r="N136" i="4" a="1"/>
  <c r="P140" i="4"/>
  <c r="P149" i="4"/>
  <c r="O154" i="4"/>
  <c r="N159" i="4" a="1"/>
  <c r="O163" i="4"/>
  <c r="N168" i="4" a="1"/>
  <c r="P172" i="4"/>
  <c r="P176" i="4"/>
  <c r="P180" i="4"/>
  <c r="P184" i="4"/>
  <c r="P188" i="4"/>
  <c r="P192" i="4"/>
  <c r="P196" i="4"/>
  <c r="P200" i="4"/>
  <c r="P204" i="4"/>
  <c r="P208" i="4"/>
  <c r="P212" i="4"/>
  <c r="P216" i="4"/>
  <c r="P220" i="4"/>
  <c r="P224" i="4"/>
  <c r="P228" i="4"/>
  <c r="P232" i="4"/>
  <c r="P236" i="4"/>
  <c r="B282" i="4" a="1"/>
  <c r="C398" i="4"/>
  <c r="B488" i="4" a="1"/>
  <c r="I70" i="4"/>
  <c r="I102" i="4"/>
  <c r="J130" i="4"/>
  <c r="J156" i="4"/>
  <c r="H177" i="4" a="1"/>
  <c r="J193" i="4"/>
  <c r="I207" i="4"/>
  <c r="H218" i="4" a="1"/>
  <c r="I251" i="4"/>
  <c r="J258" i="4"/>
  <c r="J278" i="4"/>
  <c r="H285" i="4" a="1"/>
  <c r="J290" i="4"/>
  <c r="I296" i="4"/>
  <c r="I302" i="4"/>
  <c r="I319" i="4"/>
  <c r="H324" i="4" a="1"/>
  <c r="I328" i="4"/>
  <c r="H333" i="4" a="1"/>
  <c r="J337" i="4"/>
  <c r="J346" i="4"/>
  <c r="I351" i="4"/>
  <c r="H356" i="4" a="1"/>
  <c r="I360" i="4"/>
  <c r="H365" i="4" a="1"/>
  <c r="J369" i="4"/>
  <c r="J378" i="4"/>
  <c r="I383" i="4"/>
  <c r="H388" i="4" a="1"/>
  <c r="I392" i="4"/>
  <c r="H397" i="4" a="1"/>
  <c r="J401" i="4"/>
  <c r="J410" i="4"/>
  <c r="I415" i="4"/>
  <c r="H420" i="4" a="1"/>
  <c r="I424" i="4"/>
  <c r="H429" i="4" a="1"/>
  <c r="J433" i="4"/>
  <c r="J442" i="4"/>
  <c r="I447" i="4"/>
  <c r="H452" i="4" a="1"/>
  <c r="I456" i="4"/>
  <c r="H461" i="4" a="1"/>
  <c r="J465" i="4"/>
  <c r="J474" i="4"/>
  <c r="I479" i="4"/>
  <c r="H484" i="4" a="1"/>
  <c r="I488" i="4"/>
  <c r="H493" i="4" a="1"/>
  <c r="J497" i="4"/>
  <c r="J506" i="4"/>
  <c r="O8" i="4"/>
  <c r="N13" i="4" a="1"/>
  <c r="O17" i="4"/>
  <c r="N22" i="4" a="1"/>
  <c r="P26" i="4"/>
  <c r="P35" i="4"/>
  <c r="O40" i="4"/>
  <c r="N45" i="4" a="1"/>
  <c r="O49" i="4"/>
  <c r="N54" i="4" a="1"/>
  <c r="P58" i="4"/>
  <c r="P67" i="4"/>
  <c r="O72" i="4"/>
  <c r="N77" i="4" a="1"/>
  <c r="O81" i="4"/>
  <c r="N86" i="4" a="1"/>
  <c r="P90" i="4"/>
  <c r="P99" i="4"/>
  <c r="O104" i="4"/>
  <c r="N109" i="4" a="1"/>
  <c r="O113" i="4"/>
  <c r="N118" i="4" a="1"/>
  <c r="P122" i="4"/>
  <c r="P131" i="4"/>
  <c r="O136" i="4"/>
  <c r="N141" i="4" a="1"/>
  <c r="O145" i="4"/>
  <c r="N150" i="4" a="1"/>
  <c r="P154" i="4"/>
  <c r="P163" i="4"/>
  <c r="O168" i="4"/>
  <c r="N173" i="4" a="1"/>
  <c r="N177" i="4" a="1"/>
  <c r="N181" i="4" a="1"/>
  <c r="N185" i="4" a="1"/>
  <c r="N189" i="4" a="1"/>
  <c r="N193" i="4" a="1"/>
  <c r="N197" i="4" a="1"/>
  <c r="N201" i="4" a="1"/>
  <c r="N205" i="4" a="1"/>
  <c r="N209" i="4" a="1"/>
  <c r="N213" i="4" a="1"/>
  <c r="N217" i="4" a="1"/>
  <c r="N221" i="4" a="1"/>
  <c r="N225" i="4" a="1"/>
  <c r="N229" i="4" a="1"/>
  <c r="N233" i="4" a="1"/>
  <c r="N237" i="4" a="1"/>
  <c r="N241" i="4" a="1"/>
  <c r="N245" i="4" a="1"/>
  <c r="N249" i="4" a="1"/>
  <c r="N253" i="4" a="1"/>
  <c r="N257" i="4" a="1"/>
  <c r="N261" i="4" a="1"/>
  <c r="N265" i="4" a="1"/>
  <c r="N269" i="4" a="1"/>
  <c r="D290" i="4"/>
  <c r="B404" i="4" a="1"/>
  <c r="C493" i="4"/>
  <c r="J75" i="4"/>
  <c r="H104" i="4" a="1"/>
  <c r="J131" i="4"/>
  <c r="I157" i="4"/>
  <c r="J177" i="4"/>
  <c r="H194" i="4" a="1"/>
  <c r="H209" i="4" a="1"/>
  <c r="J219" i="4"/>
  <c r="I229" i="4"/>
  <c r="I237" i="4"/>
  <c r="I245" i="4"/>
  <c r="H252" i="4" a="1"/>
  <c r="H259" i="4" a="1"/>
  <c r="I266" i="4"/>
  <c r="H273" i="4" a="1"/>
  <c r="H279" i="4" a="1"/>
  <c r="I285" i="4"/>
  <c r="H291" i="4" a="1"/>
  <c r="H297" i="4" a="1"/>
  <c r="J302" i="4"/>
  <c r="I308" i="4"/>
  <c r="I314" i="4"/>
  <c r="J319" i="4"/>
  <c r="J328" i="4"/>
  <c r="I333" i="4"/>
  <c r="H338" i="4" a="1"/>
  <c r="I342" i="4"/>
  <c r="H347" i="4" a="1"/>
  <c r="J351" i="4"/>
  <c r="J360" i="4"/>
  <c r="I365" i="4"/>
  <c r="H370" i="4" a="1"/>
  <c r="I374" i="4"/>
  <c r="H379" i="4" a="1"/>
  <c r="J383" i="4"/>
  <c r="J392" i="4"/>
  <c r="I397" i="4"/>
  <c r="H402" i="4" a="1"/>
  <c r="I406" i="4"/>
  <c r="H411" i="4" a="1"/>
  <c r="J415" i="4"/>
  <c r="J424" i="4"/>
  <c r="I429" i="4"/>
  <c r="H434" i="4" a="1"/>
  <c r="I438" i="4"/>
  <c r="H443" i="4" a="1"/>
  <c r="J447" i="4"/>
  <c r="J456" i="4"/>
  <c r="I461" i="4"/>
  <c r="H466" i="4" a="1"/>
  <c r="I470" i="4"/>
  <c r="H475" i="4" a="1"/>
  <c r="J479" i="4"/>
  <c r="J488" i="4"/>
  <c r="I493" i="4"/>
  <c r="H498" i="4" a="1"/>
  <c r="I502" i="4"/>
  <c r="N4" i="4" a="1"/>
  <c r="P8" i="4"/>
  <c r="P17" i="4"/>
  <c r="O22" i="4"/>
  <c r="N27" i="4" a="1"/>
  <c r="O31" i="4"/>
  <c r="N36" i="4" a="1"/>
  <c r="P40" i="4"/>
  <c r="P49" i="4"/>
  <c r="O54" i="4"/>
  <c r="N59" i="4" a="1"/>
  <c r="O63" i="4"/>
  <c r="N68" i="4" a="1"/>
  <c r="P72" i="4"/>
  <c r="P81" i="4"/>
  <c r="O86" i="4"/>
  <c r="N91" i="4" a="1"/>
  <c r="O95" i="4"/>
  <c r="N100" i="4" a="1"/>
  <c r="P104" i="4"/>
  <c r="P113" i="4"/>
  <c r="O118" i="4"/>
  <c r="N123" i="4" a="1"/>
  <c r="O127" i="4"/>
  <c r="N132" i="4" a="1"/>
  <c r="P136" i="4"/>
  <c r="P145" i="4"/>
  <c r="O150" i="4"/>
  <c r="N155" i="4" a="1"/>
  <c r="O159" i="4"/>
  <c r="N164" i="4" a="1"/>
  <c r="P168" i="4"/>
  <c r="D298" i="4"/>
  <c r="B410" i="4" a="1"/>
  <c r="D498" i="4"/>
  <c r="I77" i="4"/>
  <c r="H105" i="4" a="1"/>
  <c r="I134" i="4"/>
  <c r="I158" i="4"/>
  <c r="H178" i="4" a="1"/>
  <c r="J194" i="4"/>
  <c r="J209" i="4"/>
  <c r="I220" i="4"/>
  <c r="H230" i="4" a="1"/>
  <c r="H238" i="4" a="1"/>
  <c r="H246" i="4" a="1"/>
  <c r="I259" i="4"/>
  <c r="J266" i="4"/>
  <c r="I273" i="4"/>
  <c r="I279" i="4"/>
  <c r="H286" i="4" a="1"/>
  <c r="I291" i="4"/>
  <c r="I297" i="4"/>
  <c r="H303" i="4" a="1"/>
  <c r="H309" i="4" a="1"/>
  <c r="J314" i="4"/>
  <c r="H320" i="4" a="1"/>
  <c r="I324" i="4"/>
  <c r="H329" i="4" a="1"/>
  <c r="J333" i="4"/>
  <c r="J342" i="4"/>
  <c r="I347" i="4"/>
  <c r="H352" i="4" a="1"/>
  <c r="I356" i="4"/>
  <c r="H361" i="4" a="1"/>
  <c r="J365" i="4"/>
  <c r="J374" i="4"/>
  <c r="I379" i="4"/>
  <c r="H384" i="4" a="1"/>
  <c r="I388" i="4"/>
  <c r="H393" i="4" a="1"/>
  <c r="J397" i="4"/>
  <c r="J406" i="4"/>
  <c r="I411" i="4"/>
  <c r="H416" i="4" a="1"/>
  <c r="I420" i="4"/>
  <c r="H425" i="4" a="1"/>
  <c r="J429" i="4"/>
  <c r="J438" i="4"/>
  <c r="I443" i="4"/>
  <c r="H448" i="4" a="1"/>
  <c r="I452" i="4"/>
  <c r="H457" i="4" a="1"/>
  <c r="J461" i="4"/>
  <c r="J470" i="4"/>
  <c r="I475" i="4"/>
  <c r="H480" i="4" a="1"/>
  <c r="I484" i="4"/>
  <c r="H489" i="4" a="1"/>
  <c r="J493" i="4"/>
  <c r="J502" i="4"/>
  <c r="O4" i="4"/>
  <c r="N9" i="4" a="1"/>
  <c r="O13" i="4"/>
  <c r="N18" i="4" a="1"/>
  <c r="P22" i="4"/>
  <c r="P31" i="4"/>
  <c r="O36" i="4"/>
  <c r="N41" i="4" a="1"/>
  <c r="O45" i="4"/>
  <c r="N50" i="4" a="1"/>
  <c r="P54" i="4"/>
  <c r="P63" i="4"/>
  <c r="O68" i="4"/>
  <c r="N73" i="4" a="1"/>
  <c r="O77" i="4"/>
  <c r="N82" i="4" a="1"/>
  <c r="P86" i="4"/>
  <c r="P95" i="4"/>
  <c r="O100" i="4"/>
  <c r="N105" i="4" a="1"/>
  <c r="O109" i="4"/>
  <c r="N114" i="4" a="1"/>
  <c r="P118" i="4"/>
  <c r="P127" i="4"/>
  <c r="D306" i="4"/>
  <c r="D415" i="4"/>
  <c r="B504" i="4" a="1"/>
  <c r="I78" i="4"/>
  <c r="J107" i="4"/>
  <c r="H136" i="4" a="1"/>
  <c r="H161" i="4" a="1"/>
  <c r="J178" i="4"/>
  <c r="J195" i="4"/>
  <c r="H210" i="4" a="1"/>
  <c r="J220" i="4"/>
  <c r="I253" i="4"/>
  <c r="H260" i="4" a="1"/>
  <c r="H267" i="4" a="1"/>
  <c r="H274" i="4" a="1"/>
  <c r="H280" i="4" a="1"/>
  <c r="H292" i="4" a="1"/>
  <c r="H298" i="4" a="1"/>
  <c r="I303" i="4"/>
  <c r="I309" i="4"/>
  <c r="H315" i="4" a="1"/>
  <c r="J324" i="4"/>
  <c r="I329" i="4"/>
  <c r="H334" i="4" a="1"/>
  <c r="I338" i="4"/>
  <c r="H343" i="4" a="1"/>
  <c r="J347" i="4"/>
  <c r="J356" i="4"/>
  <c r="I361" i="4"/>
  <c r="H366" i="4" a="1"/>
  <c r="I370" i="4"/>
  <c r="H375" i="4" a="1"/>
  <c r="J379" i="4"/>
  <c r="J388" i="4"/>
  <c r="I393" i="4"/>
  <c r="H398" i="4" a="1"/>
  <c r="I402" i="4"/>
  <c r="H407" i="4" a="1"/>
  <c r="J411" i="4"/>
  <c r="J420" i="4"/>
  <c r="I425" i="4"/>
  <c r="H430" i="4" a="1"/>
  <c r="I434" i="4"/>
  <c r="H439" i="4" a="1"/>
  <c r="J443" i="4"/>
  <c r="J452" i="4"/>
  <c r="I457" i="4"/>
  <c r="H462" i="4" a="1"/>
  <c r="I466" i="4"/>
  <c r="H471" i="4" a="1"/>
  <c r="J475" i="4"/>
  <c r="J484" i="4"/>
  <c r="I489" i="4"/>
  <c r="H494" i="4" a="1"/>
  <c r="I498" i="4"/>
  <c r="H503" i="4" a="1"/>
  <c r="P4" i="4"/>
  <c r="P13" i="4"/>
  <c r="O18" i="4"/>
  <c r="N23" i="4" a="1"/>
  <c r="O27" i="4"/>
  <c r="N32" i="4" a="1"/>
  <c r="P36" i="4"/>
  <c r="P45" i="4"/>
  <c r="O50" i="4"/>
  <c r="N55" i="4" a="1"/>
  <c r="O59" i="4"/>
  <c r="N64" i="4" a="1"/>
  <c r="P68" i="4"/>
  <c r="P77" i="4"/>
  <c r="O82" i="4"/>
  <c r="N87" i="4" a="1"/>
  <c r="O91" i="4"/>
  <c r="N96" i="4" a="1"/>
  <c r="P100" i="4"/>
  <c r="P109" i="4"/>
  <c r="O114" i="4"/>
  <c r="N119" i="4" a="1"/>
  <c r="O123" i="4"/>
  <c r="N128" i="4" a="1"/>
  <c r="P132" i="4"/>
  <c r="P141" i="4"/>
  <c r="O146" i="4"/>
  <c r="N151" i="4" a="1"/>
  <c r="O155" i="4"/>
  <c r="N160" i="4" a="1"/>
  <c r="P164" i="4"/>
  <c r="P173" i="4"/>
  <c r="P177" i="4"/>
  <c r="P181" i="4"/>
  <c r="P185" i="4"/>
  <c r="P189" i="4"/>
  <c r="P193" i="4"/>
  <c r="P197" i="4"/>
  <c r="P201" i="4"/>
  <c r="P205" i="4"/>
  <c r="P209" i="4"/>
  <c r="P213" i="4"/>
  <c r="P217" i="4"/>
  <c r="P221" i="4"/>
  <c r="P225" i="4"/>
  <c r="P229" i="4"/>
  <c r="P233" i="4"/>
  <c r="P237" i="4"/>
  <c r="P241" i="4"/>
  <c r="P245" i="4"/>
  <c r="P249" i="4"/>
  <c r="P253" i="4"/>
  <c r="P257" i="4"/>
  <c r="P261" i="4"/>
  <c r="P265" i="4"/>
  <c r="P269" i="4"/>
  <c r="P273" i="4"/>
  <c r="P277" i="4"/>
  <c r="P281" i="4"/>
  <c r="D314" i="4"/>
  <c r="D421" i="4"/>
  <c r="I6" i="4"/>
  <c r="H81" i="4" a="1"/>
  <c r="I109" i="4"/>
  <c r="H137" i="4" a="1"/>
  <c r="H162" i="4" a="1"/>
  <c r="J179" i="4"/>
  <c r="I198" i="4"/>
  <c r="I210" i="4"/>
  <c r="H221" i="4" a="1"/>
  <c r="I230" i="4"/>
  <c r="I238" i="4"/>
  <c r="I246" i="4"/>
  <c r="H254" i="4" a="1"/>
  <c r="I267" i="4"/>
  <c r="I286" i="4"/>
  <c r="H304" i="4" a="1"/>
  <c r="H310" i="4" a="1"/>
  <c r="I315" i="4"/>
  <c r="I320" i="4"/>
  <c r="H325" i="4" a="1"/>
  <c r="J329" i="4"/>
  <c r="J338" i="4"/>
  <c r="I343" i="4"/>
  <c r="H348" i="4" a="1"/>
  <c r="I352" i="4"/>
  <c r="H357" i="4" a="1"/>
  <c r="J361" i="4"/>
  <c r="J370" i="4"/>
  <c r="I375" i="4"/>
  <c r="H380" i="4" a="1"/>
  <c r="I384" i="4"/>
  <c r="H389" i="4" a="1"/>
  <c r="J393" i="4"/>
  <c r="J402" i="4"/>
  <c r="I407" i="4"/>
  <c r="H412" i="4" a="1"/>
  <c r="I416" i="4"/>
  <c r="H421" i="4" a="1"/>
  <c r="J425" i="4"/>
  <c r="J434" i="4"/>
  <c r="I439" i="4"/>
  <c r="H444" i="4" a="1"/>
  <c r="I448" i="4"/>
  <c r="H453" i="4" a="1"/>
  <c r="J457" i="4"/>
  <c r="J466" i="4"/>
  <c r="I471" i="4"/>
  <c r="H476" i="4" a="1"/>
  <c r="I480" i="4"/>
  <c r="H485" i="4" a="1"/>
  <c r="J489" i="4"/>
  <c r="J498" i="4"/>
  <c r="I503" i="4"/>
  <c r="N5" i="4" a="1"/>
  <c r="O9" i="4"/>
  <c r="N14" i="4" a="1"/>
  <c r="P18" i="4"/>
  <c r="P27" i="4"/>
  <c r="O32" i="4"/>
  <c r="N37" i="4" a="1"/>
  <c r="O41" i="4"/>
  <c r="N46" i="4" a="1"/>
  <c r="P50" i="4"/>
  <c r="P59" i="4"/>
  <c r="O64" i="4"/>
  <c r="N69" i="4" a="1"/>
  <c r="O73" i="4"/>
  <c r="N78" i="4" a="1"/>
  <c r="P82" i="4"/>
  <c r="P91" i="4"/>
  <c r="O96" i="4"/>
  <c r="N101" i="4" a="1"/>
  <c r="O105" i="4"/>
  <c r="N110" i="4" a="1"/>
  <c r="P114" i="4"/>
  <c r="P123" i="4"/>
  <c r="O128" i="4"/>
  <c r="N133" i="4" a="1"/>
  <c r="O137" i="4"/>
  <c r="N142" i="4" a="1"/>
  <c r="P146" i="4"/>
  <c r="P155" i="4"/>
  <c r="O160" i="4"/>
  <c r="N165" i="4" a="1"/>
  <c r="O169" i="4"/>
  <c r="N174" i="4" a="1"/>
  <c r="N178" i="4" a="1"/>
  <c r="N182" i="4" a="1"/>
  <c r="N186" i="4" a="1"/>
  <c r="N190" i="4" a="1"/>
  <c r="D322" i="4"/>
  <c r="C427" i="4"/>
  <c r="J11" i="4"/>
  <c r="J82" i="4"/>
  <c r="I110" i="4"/>
  <c r="J139" i="4"/>
  <c r="J162" i="4"/>
  <c r="I182" i="4"/>
  <c r="H199" i="4" a="1"/>
  <c r="J210" i="4"/>
  <c r="I221" i="4"/>
  <c r="J230" i="4"/>
  <c r="J238" i="4"/>
  <c r="J246" i="4"/>
  <c r="I261" i="4"/>
  <c r="H268" i="4" a="1"/>
  <c r="I274" i="4"/>
  <c r="H281" i="4" a="1"/>
  <c r="J286" i="4"/>
  <c r="I292" i="4"/>
  <c r="I298" i="4"/>
  <c r="H316" i="4" a="1"/>
  <c r="J320" i="4"/>
  <c r="I325" i="4"/>
  <c r="H330" i="4" a="1"/>
  <c r="I334" i="4"/>
  <c r="H339" i="4" a="1"/>
  <c r="J343" i="4"/>
  <c r="J352" i="4"/>
  <c r="I357" i="4"/>
  <c r="H362" i="4" a="1"/>
  <c r="I366" i="4"/>
  <c r="H371" i="4" a="1"/>
  <c r="J375" i="4"/>
  <c r="J384" i="4"/>
  <c r="I389" i="4"/>
  <c r="H394" i="4" a="1"/>
  <c r="I398" i="4"/>
  <c r="H403" i="4" a="1"/>
  <c r="J407" i="4"/>
  <c r="J416" i="4"/>
  <c r="I421" i="4"/>
  <c r="H426" i="4" a="1"/>
  <c r="I430" i="4"/>
  <c r="H435" i="4" a="1"/>
  <c r="J439" i="4"/>
  <c r="J448" i="4"/>
  <c r="I453" i="4"/>
  <c r="H458" i="4" a="1"/>
  <c r="I462" i="4"/>
  <c r="H467" i="4" a="1"/>
  <c r="J471" i="4"/>
  <c r="J480" i="4"/>
  <c r="I485" i="4"/>
  <c r="H490" i="4" a="1"/>
  <c r="I494" i="4"/>
  <c r="H499" i="4" a="1"/>
  <c r="J503" i="4"/>
  <c r="P9" i="4"/>
  <c r="O14" i="4"/>
  <c r="N19" i="4" a="1"/>
  <c r="O23" i="4"/>
  <c r="N28" i="4" a="1"/>
  <c r="P32" i="4"/>
  <c r="P41" i="4"/>
  <c r="D330" i="4"/>
  <c r="H353" i="4" a="1"/>
  <c r="I499" i="4"/>
  <c r="P55" i="4"/>
  <c r="O92" i="4"/>
  <c r="P128" i="4"/>
  <c r="N147" i="4" a="1"/>
  <c r="O197" i="4"/>
  <c r="N208" i="4" a="1"/>
  <c r="O218" i="4"/>
  <c r="N230" i="4" a="1"/>
  <c r="O239" i="4"/>
  <c r="O246" i="4"/>
  <c r="N254" i="4" a="1"/>
  <c r="P260" i="4"/>
  <c r="N268" i="4" a="1"/>
  <c r="O274" i="4"/>
  <c r="N281" i="4" a="1"/>
  <c r="O287" i="4"/>
  <c r="N293" i="4" a="1"/>
  <c r="O298" i="4"/>
  <c r="P304" i="4"/>
  <c r="O316" i="4"/>
  <c r="N322" i="4" a="1"/>
  <c r="N328" i="4" a="1"/>
  <c r="P333" i="4"/>
  <c r="P339" i="4"/>
  <c r="O345" i="4"/>
  <c r="O351" i="4"/>
  <c r="P356" i="4"/>
  <c r="N362" i="4" a="1"/>
  <c r="P366" i="4"/>
  <c r="P371" i="4"/>
  <c r="P376" i="4"/>
  <c r="P381" i="4"/>
  <c r="O386" i="4"/>
  <c r="O391" i="4"/>
  <c r="O396" i="4"/>
  <c r="O401" i="4"/>
  <c r="N411" i="4" a="1"/>
  <c r="N416" i="4" a="1"/>
  <c r="N421" i="4" a="1"/>
  <c r="N426" i="4" a="1"/>
  <c r="P430" i="4"/>
  <c r="P435" i="4"/>
  <c r="P440" i="4"/>
  <c r="P445" i="4"/>
  <c r="O450" i="4"/>
  <c r="O455" i="4"/>
  <c r="O460" i="4"/>
  <c r="O465" i="4"/>
  <c r="N475" i="4" a="1"/>
  <c r="N480" i="4" a="1"/>
  <c r="N485" i="4" a="1"/>
  <c r="N490" i="4" a="1"/>
  <c r="P494" i="4"/>
  <c r="P499" i="4"/>
  <c r="P504" i="4"/>
  <c r="C433" i="4"/>
  <c r="J274" i="4"/>
  <c r="J357" i="4"/>
  <c r="J430" i="4"/>
  <c r="H504" i="4" a="1"/>
  <c r="N60" i="4" a="1"/>
  <c r="P96" i="4"/>
  <c r="N129" i="4" a="1"/>
  <c r="O165" i="4"/>
  <c r="O182" i="4"/>
  <c r="N198" i="4" a="1"/>
  <c r="O209" i="4"/>
  <c r="O219" i="4"/>
  <c r="P239" i="4"/>
  <c r="O247" i="4"/>
  <c r="O261" i="4"/>
  <c r="O268" i="4"/>
  <c r="O275" i="4"/>
  <c r="O281" i="4"/>
  <c r="P287" i="4"/>
  <c r="O293" i="4"/>
  <c r="O299" i="4"/>
  <c r="N305" i="4" a="1"/>
  <c r="O310" i="4"/>
  <c r="P316" i="4"/>
  <c r="O328" i="4"/>
  <c r="N334" i="4" a="1"/>
  <c r="N340" i="4" a="1"/>
  <c r="P345" i="4"/>
  <c r="P351" i="4"/>
  <c r="N357" i="4" a="1"/>
  <c r="N367" i="4" a="1"/>
  <c r="N372" i="4" a="1"/>
  <c r="N377" i="4" a="1"/>
  <c r="N382" i="4" a="1"/>
  <c r="P386" i="4"/>
  <c r="P391" i="4"/>
  <c r="P396" i="4"/>
  <c r="P401" i="4"/>
  <c r="O406" i="4"/>
  <c r="O411" i="4"/>
  <c r="O416" i="4"/>
  <c r="O421" i="4"/>
  <c r="N431" i="4" a="1"/>
  <c r="N436" i="4" a="1"/>
  <c r="N441" i="4" a="1"/>
  <c r="N446" i="4" a="1"/>
  <c r="P450" i="4"/>
  <c r="P455" i="4"/>
  <c r="P460" i="4"/>
  <c r="P465" i="4"/>
  <c r="O470" i="4"/>
  <c r="O475" i="4"/>
  <c r="O480" i="4"/>
  <c r="O485" i="4"/>
  <c r="N495" i="4" a="1"/>
  <c r="N500" i="4" a="1"/>
  <c r="N505" i="4" a="1"/>
  <c r="N505" i="12"/>
  <c r="M506" i="12"/>
  <c r="L507" i="12"/>
  <c r="L508" i="12"/>
  <c r="J509" i="12"/>
  <c r="H510" i="12"/>
  <c r="O505" i="12"/>
  <c r="N506" i="12"/>
  <c r="N507" i="12"/>
  <c r="M508" i="12"/>
  <c r="I510" i="12"/>
  <c r="G511" i="12"/>
  <c r="O483" i="4"/>
  <c r="H505" i="12"/>
  <c r="P478" i="4"/>
  <c r="Q511" i="12"/>
  <c r="L505" i="12"/>
  <c r="H17" i="4" a="1"/>
  <c r="I281" i="4"/>
  <c r="I435" i="4"/>
  <c r="O5" i="4"/>
  <c r="O60" i="4"/>
  <c r="N97" i="4" a="1"/>
  <c r="P130" i="4"/>
  <c r="N149" i="4" a="1"/>
  <c r="N184" i="4" a="1"/>
  <c r="N210" i="4" a="1"/>
  <c r="N220" i="4" a="1"/>
  <c r="O230" i="4"/>
  <c r="N240" i="4" a="1"/>
  <c r="P247" i="4"/>
  <c r="O254" i="4"/>
  <c r="N262" i="4" a="1"/>
  <c r="P268" i="4"/>
  <c r="P275" i="4"/>
  <c r="N282" i="4" a="1"/>
  <c r="N288" i="4" a="1"/>
  <c r="P293" i="4"/>
  <c r="P299" i="4"/>
  <c r="O305" i="4"/>
  <c r="O311" i="4"/>
  <c r="N317" i="4" a="1"/>
  <c r="O322" i="4"/>
  <c r="P328" i="4"/>
  <c r="O340" i="4"/>
  <c r="N346" i="4" a="1"/>
  <c r="N352" i="4" a="1"/>
  <c r="O357" i="4"/>
  <c r="O362" i="4"/>
  <c r="O367" i="4"/>
  <c r="O372" i="4"/>
  <c r="O377" i="4"/>
  <c r="N387" i="4" a="1"/>
  <c r="N392" i="4" a="1"/>
  <c r="N397" i="4" a="1"/>
  <c r="N402" i="4" a="1"/>
  <c r="P406" i="4"/>
  <c r="P411" i="4"/>
  <c r="P416" i="4"/>
  <c r="P421" i="4"/>
  <c r="O426" i="4"/>
  <c r="O431" i="4"/>
  <c r="O436" i="4"/>
  <c r="O441" i="4"/>
  <c r="N451" i="4" a="1"/>
  <c r="N456" i="4" a="1"/>
  <c r="N461" i="4" a="1"/>
  <c r="N466" i="4" a="1"/>
  <c r="P470" i="4"/>
  <c r="P475" i="4"/>
  <c r="P480" i="4"/>
  <c r="P485" i="4"/>
  <c r="O490" i="4"/>
  <c r="O495" i="4"/>
  <c r="O500" i="4"/>
  <c r="O505" i="4"/>
  <c r="K509" i="12"/>
  <c r="P458" i="4"/>
  <c r="N503" i="4" a="1"/>
  <c r="O355" i="4"/>
  <c r="N405" i="4" a="1"/>
  <c r="I505" i="12"/>
  <c r="G507" i="12"/>
  <c r="S510" i="12"/>
  <c r="J83" i="4"/>
  <c r="H287" i="4" a="1"/>
  <c r="J366" i="4"/>
  <c r="H440" i="4" a="1"/>
  <c r="N10" i="4" a="1"/>
  <c r="P64" i="4"/>
  <c r="O132" i="4"/>
  <c r="P150" i="4"/>
  <c r="N169" i="4" a="1"/>
  <c r="O185" i="4"/>
  <c r="O198" i="4"/>
  <c r="O221" i="4"/>
  <c r="O231" i="4"/>
  <c r="P240" i="4"/>
  <c r="N248" i="4" a="1"/>
  <c r="O255" i="4"/>
  <c r="O269" i="4"/>
  <c r="N276" i="4" a="1"/>
  <c r="O288" i="4"/>
  <c r="N294" i="4" a="1"/>
  <c r="N300" i="4" a="1"/>
  <c r="P305" i="4"/>
  <c r="P311" i="4"/>
  <c r="O317" i="4"/>
  <c r="O323" i="4"/>
  <c r="N329" i="4" a="1"/>
  <c r="O334" i="4"/>
  <c r="P340" i="4"/>
  <c r="O352" i="4"/>
  <c r="P357" i="4"/>
  <c r="P362" i="4"/>
  <c r="P367" i="4"/>
  <c r="P372" i="4"/>
  <c r="P377" i="4"/>
  <c r="O382" i="4"/>
  <c r="O387" i="4"/>
  <c r="O392" i="4"/>
  <c r="O397" i="4"/>
  <c r="N407" i="4" a="1"/>
  <c r="N412" i="4" a="1"/>
  <c r="N417" i="4" a="1"/>
  <c r="N422" i="4" a="1"/>
  <c r="P426" i="4"/>
  <c r="P431" i="4"/>
  <c r="P436" i="4"/>
  <c r="P441" i="4"/>
  <c r="O446" i="4"/>
  <c r="O451" i="4"/>
  <c r="O456" i="4"/>
  <c r="O461" i="4"/>
  <c r="N471" i="4" a="1"/>
  <c r="N476" i="4" a="1"/>
  <c r="N481" i="4" a="1"/>
  <c r="N486" i="4" a="1"/>
  <c r="P490" i="4"/>
  <c r="P495" i="4"/>
  <c r="P500" i="4"/>
  <c r="P505" i="4"/>
  <c r="P505" i="12"/>
  <c r="P506" i="12"/>
  <c r="O507" i="12"/>
  <c r="N508" i="12"/>
  <c r="L509" i="12"/>
  <c r="J510" i="12"/>
  <c r="H511" i="12"/>
  <c r="A1" i="12" a="1"/>
  <c r="R505" i="12"/>
  <c r="Q506" i="12"/>
  <c r="P507" i="12"/>
  <c r="M509" i="12"/>
  <c r="K510" i="12"/>
  <c r="I511" i="12"/>
  <c r="G512" i="12"/>
  <c r="M510" i="12"/>
  <c r="P509" i="12"/>
  <c r="N454" i="4" a="1"/>
  <c r="P349" i="4"/>
  <c r="O385" i="4"/>
  <c r="O434" i="4"/>
  <c r="O444" i="4"/>
  <c r="N469" i="4" a="1"/>
  <c r="O503" i="4"/>
  <c r="H113" i="4" a="1"/>
  <c r="H293" i="4" a="1"/>
  <c r="I371" i="4"/>
  <c r="I444" i="4"/>
  <c r="P14" i="4"/>
  <c r="N65" i="4" a="1"/>
  <c r="O101" i="4"/>
  <c r="O151" i="4"/>
  <c r="P169" i="4"/>
  <c r="N200" i="4" a="1"/>
  <c r="O210" i="4"/>
  <c r="N222" i="4" a="1"/>
  <c r="N232" i="4" a="1"/>
  <c r="O241" i="4"/>
  <c r="O248" i="4"/>
  <c r="P255" i="4"/>
  <c r="O262" i="4"/>
  <c r="N270" i="4" a="1"/>
  <c r="O276" i="4"/>
  <c r="O282" i="4"/>
  <c r="P288" i="4"/>
  <c r="O300" i="4"/>
  <c r="N306" i="4" a="1"/>
  <c r="N312" i="4" a="1"/>
  <c r="P317" i="4"/>
  <c r="P323" i="4"/>
  <c r="O329" i="4"/>
  <c r="O335" i="4"/>
  <c r="N341" i="4" a="1"/>
  <c r="O346" i="4"/>
  <c r="P352" i="4"/>
  <c r="N358" i="4" a="1"/>
  <c r="N363" i="4" a="1"/>
  <c r="N368" i="4" a="1"/>
  <c r="N373" i="4" a="1"/>
  <c r="N378" i="4" a="1"/>
  <c r="P382" i="4"/>
  <c r="P387" i="4"/>
  <c r="P392" i="4"/>
  <c r="P397" i="4"/>
  <c r="O402" i="4"/>
  <c r="O407" i="4"/>
  <c r="O412" i="4"/>
  <c r="O417" i="4"/>
  <c r="N427" i="4" a="1"/>
  <c r="N432" i="4" a="1"/>
  <c r="N437" i="4" a="1"/>
  <c r="N442" i="4" a="1"/>
  <c r="P446" i="4"/>
  <c r="P451" i="4"/>
  <c r="P456" i="4"/>
  <c r="P461" i="4"/>
  <c r="O466" i="4"/>
  <c r="O471" i="4"/>
  <c r="O476" i="4"/>
  <c r="O481" i="4"/>
  <c r="N491" i="4" a="1"/>
  <c r="N496" i="4" a="1"/>
  <c r="N501" i="4" a="1"/>
  <c r="N506" i="4" a="1"/>
  <c r="O508" i="12"/>
  <c r="Q508" i="12"/>
  <c r="O509" i="12"/>
  <c r="K511" i="12"/>
  <c r="I512" i="12"/>
  <c r="L511" i="12"/>
  <c r="P473" i="4"/>
  <c r="P320" i="4"/>
  <c r="O370" i="4"/>
  <c r="N395" i="4" a="1"/>
  <c r="P424" i="4"/>
  <c r="O439" i="4"/>
  <c r="O449" i="4"/>
  <c r="N459" i="4" a="1"/>
  <c r="N474" i="4" a="1"/>
  <c r="P493" i="4"/>
  <c r="M505" i="12"/>
  <c r="I141" i="4"/>
  <c r="J298" i="4"/>
  <c r="H376" i="4" a="1"/>
  <c r="H449" i="4" a="1"/>
  <c r="P105" i="4"/>
  <c r="O133" i="4"/>
  <c r="P151" i="4"/>
  <c r="N170" i="4" a="1"/>
  <c r="O186" i="4"/>
  <c r="O201" i="4"/>
  <c r="O211" i="4"/>
  <c r="O233" i="4"/>
  <c r="N242" i="4" a="1"/>
  <c r="P248" i="4"/>
  <c r="N256" i="4" a="1"/>
  <c r="O263" i="4"/>
  <c r="P276" i="4"/>
  <c r="O283" i="4"/>
  <c r="N289" i="4" a="1"/>
  <c r="O294" i="4"/>
  <c r="P300" i="4"/>
  <c r="O312" i="4"/>
  <c r="N318" i="4" a="1"/>
  <c r="N324" i="4" a="1"/>
  <c r="P329" i="4"/>
  <c r="P335" i="4"/>
  <c r="O341" i="4"/>
  <c r="O347" i="4"/>
  <c r="N353" i="4" a="1"/>
  <c r="O363" i="4"/>
  <c r="O368" i="4"/>
  <c r="O373" i="4"/>
  <c r="N383" i="4" a="1"/>
  <c r="N388" i="4" a="1"/>
  <c r="N393" i="4" a="1"/>
  <c r="N398" i="4" a="1"/>
  <c r="P402" i="4"/>
  <c r="P407" i="4"/>
  <c r="P412" i="4"/>
  <c r="P417" i="4"/>
  <c r="O422" i="4"/>
  <c r="O427" i="4"/>
  <c r="O432" i="4"/>
  <c r="O437" i="4"/>
  <c r="N447" i="4" a="1"/>
  <c r="N452" i="4" a="1"/>
  <c r="N457" i="4" a="1"/>
  <c r="N462" i="4" a="1"/>
  <c r="P466" i="4"/>
  <c r="P471" i="4"/>
  <c r="P476" i="4"/>
  <c r="P481" i="4"/>
  <c r="O486" i="4"/>
  <c r="O491" i="4"/>
  <c r="O496" i="4"/>
  <c r="O501" i="4"/>
  <c r="S505" i="12"/>
  <c r="R506" i="12"/>
  <c r="Q507" i="12"/>
  <c r="P508" i="12"/>
  <c r="N509" i="12"/>
  <c r="L510" i="12"/>
  <c r="J511" i="12"/>
  <c r="H512" i="12"/>
  <c r="R507" i="12"/>
  <c r="R508" i="12"/>
  <c r="O478" i="4"/>
  <c r="G506" i="12"/>
  <c r="O380" i="4"/>
  <c r="P414" i="4"/>
  <c r="G510" i="12"/>
  <c r="J163" i="4"/>
  <c r="I304" i="4"/>
  <c r="I380" i="4"/>
  <c r="J453" i="4"/>
  <c r="P23" i="4"/>
  <c r="O69" i="4"/>
  <c r="N106" i="4" a="1"/>
  <c r="O153" i="4"/>
  <c r="P171" i="4"/>
  <c r="N188" i="4" a="1"/>
  <c r="N202" i="4" a="1"/>
  <c r="N212" i="4" a="1"/>
  <c r="O222" i="4"/>
  <c r="N234" i="4" a="1"/>
  <c r="O249" i="4"/>
  <c r="O256" i="4"/>
  <c r="P263" i="4"/>
  <c r="O270" i="4"/>
  <c r="N277" i="4" a="1"/>
  <c r="P283" i="4"/>
  <c r="O289" i="4"/>
  <c r="O295" i="4"/>
  <c r="N301" i="4" a="1"/>
  <c r="O306" i="4"/>
  <c r="P312" i="4"/>
  <c r="O324" i="4"/>
  <c r="N330" i="4" a="1"/>
  <c r="N336" i="4" a="1"/>
  <c r="P341" i="4"/>
  <c r="P347" i="4"/>
  <c r="O353" i="4"/>
  <c r="O358" i="4"/>
  <c r="P363" i="4"/>
  <c r="P368" i="4"/>
  <c r="P373" i="4"/>
  <c r="O378" i="4"/>
  <c r="O383" i="4"/>
  <c r="O388" i="4"/>
  <c r="O393" i="4"/>
  <c r="N403" i="4" a="1"/>
  <c r="N408" i="4" a="1"/>
  <c r="N413" i="4" a="1"/>
  <c r="N418" i="4" a="1"/>
  <c r="P422" i="4"/>
  <c r="P427" i="4"/>
  <c r="P432" i="4"/>
  <c r="P437" i="4"/>
  <c r="O442" i="4"/>
  <c r="O447" i="4"/>
  <c r="O452" i="4"/>
  <c r="O457" i="4"/>
  <c r="N467" i="4" a="1"/>
  <c r="N472" i="4" a="1"/>
  <c r="N477" i="4" a="1"/>
  <c r="N482" i="4" a="1"/>
  <c r="P486" i="4"/>
  <c r="P491" i="4"/>
  <c r="P496" i="4"/>
  <c r="P501" i="4"/>
  <c r="O506" i="4"/>
  <c r="S506" i="12"/>
  <c r="S507" i="12"/>
  <c r="N510" i="12"/>
  <c r="P468" i="4"/>
  <c r="P511" i="12"/>
  <c r="O332" i="4"/>
  <c r="P365" i="4"/>
  <c r="N410" i="4" a="1"/>
  <c r="P429" i="4"/>
  <c r="N464" i="4" a="1"/>
  <c r="P483" i="4"/>
  <c r="O512" i="12"/>
  <c r="K507" i="12"/>
  <c r="H183" i="4" a="1"/>
  <c r="I310" i="4"/>
  <c r="H385" i="4" a="1"/>
  <c r="O28" i="4"/>
  <c r="P73" i="4"/>
  <c r="O110" i="4"/>
  <c r="N137" i="4" a="1"/>
  <c r="O173" i="4"/>
  <c r="O189" i="4"/>
  <c r="O213" i="4"/>
  <c r="O223" i="4"/>
  <c r="O242" i="4"/>
  <c r="N250" i="4" a="1"/>
  <c r="P256" i="4"/>
  <c r="N264" i="4" a="1"/>
  <c r="O271" i="4"/>
  <c r="O277" i="4"/>
  <c r="N284" i="4" a="1"/>
  <c r="P289" i="4"/>
  <c r="P295" i="4"/>
  <c r="O301" i="4"/>
  <c r="O307" i="4"/>
  <c r="N313" i="4" a="1"/>
  <c r="O318" i="4"/>
  <c r="P324" i="4"/>
  <c r="O336" i="4"/>
  <c r="N342" i="4" a="1"/>
  <c r="N348" i="4" a="1"/>
  <c r="P353" i="4"/>
  <c r="N359" i="4" a="1"/>
  <c r="N364" i="4" a="1"/>
  <c r="N369" i="4" a="1"/>
  <c r="N374" i="4" a="1"/>
  <c r="P378" i="4"/>
  <c r="P383" i="4"/>
  <c r="P388" i="4"/>
  <c r="P393" i="4"/>
  <c r="O398" i="4"/>
  <c r="O403" i="4"/>
  <c r="O408" i="4"/>
  <c r="O413" i="4"/>
  <c r="N423" i="4" a="1"/>
  <c r="N428" i="4" a="1"/>
  <c r="N433" i="4" a="1"/>
  <c r="N438" i="4" a="1"/>
  <c r="P442" i="4"/>
  <c r="P447" i="4"/>
  <c r="P452" i="4"/>
  <c r="P457" i="4"/>
  <c r="O462" i="4"/>
  <c r="O467" i="4"/>
  <c r="O472" i="4"/>
  <c r="O477" i="4"/>
  <c r="N487" i="4" a="1"/>
  <c r="N492" i="4" a="1"/>
  <c r="N497" i="4" a="1"/>
  <c r="N502" i="4" a="1"/>
  <c r="P506" i="4"/>
  <c r="J512" i="12"/>
  <c r="P463" i="4"/>
  <c r="N512" i="12"/>
  <c r="N338" i="4" a="1"/>
  <c r="I199" i="4"/>
  <c r="J389" i="4"/>
  <c r="J462" i="4"/>
  <c r="N33" i="4" a="1"/>
  <c r="N74" i="4" a="1"/>
  <c r="P110" i="4"/>
  <c r="P137" i="4"/>
  <c r="N156" i="4" a="1"/>
  <c r="O202" i="4"/>
  <c r="N214" i="4" a="1"/>
  <c r="N224" i="4" a="1"/>
  <c r="O234" i="4"/>
  <c r="O243" i="4"/>
  <c r="O257" i="4"/>
  <c r="O264" i="4"/>
  <c r="P271" i="4"/>
  <c r="N278" i="4" a="1"/>
  <c r="O284" i="4"/>
  <c r="N290" i="4" a="1"/>
  <c r="N296" i="4" a="1"/>
  <c r="P301" i="4"/>
  <c r="P307" i="4"/>
  <c r="O313" i="4"/>
  <c r="O319" i="4"/>
  <c r="N325" i="4" a="1"/>
  <c r="O330" i="4"/>
  <c r="P336" i="4"/>
  <c r="O348" i="4"/>
  <c r="N354" i="4" a="1"/>
  <c r="O359" i="4"/>
  <c r="O364" i="4"/>
  <c r="O369" i="4"/>
  <c r="N379" i="4" a="1"/>
  <c r="N384" i="4" a="1"/>
  <c r="N389" i="4" a="1"/>
  <c r="N394" i="4" a="1"/>
  <c r="P398" i="4"/>
  <c r="P403" i="4"/>
  <c r="P408" i="4"/>
  <c r="P413" i="4"/>
  <c r="O418" i="4"/>
  <c r="O423" i="4"/>
  <c r="O428" i="4"/>
  <c r="O433" i="4"/>
  <c r="N443" i="4" a="1"/>
  <c r="N448" i="4" a="1"/>
  <c r="N453" i="4" a="1"/>
  <c r="N458" i="4" a="1"/>
  <c r="P462" i="4"/>
  <c r="P467" i="4"/>
  <c r="P472" i="4"/>
  <c r="P477" i="4"/>
  <c r="O482" i="4"/>
  <c r="O487" i="4"/>
  <c r="O492" i="4"/>
  <c r="O497" i="4"/>
  <c r="N507" i="4" a="1"/>
  <c r="S508" i="12"/>
  <c r="Q509" i="12"/>
  <c r="O510" i="12"/>
  <c r="M511" i="12"/>
  <c r="K512" i="12"/>
  <c r="P510" i="12"/>
  <c r="L512" i="12"/>
  <c r="N375" i="4" a="1"/>
  <c r="N380" i="4" a="1"/>
  <c r="N385" i="4" a="1"/>
  <c r="N390" i="4" a="1"/>
  <c r="O414" i="4"/>
  <c r="O488" i="4"/>
  <c r="O498" i="4"/>
  <c r="H506" i="12"/>
  <c r="P512" i="12"/>
  <c r="J507" i="12"/>
  <c r="H211" i="4" a="1"/>
  <c r="H321" i="4" a="1"/>
  <c r="I467" i="4"/>
  <c r="O37" i="4"/>
  <c r="O78" i="4"/>
  <c r="N115" i="4" a="1"/>
  <c r="N138" i="4" a="1"/>
  <c r="O156" i="4"/>
  <c r="O174" i="4"/>
  <c r="O190" i="4"/>
  <c r="O203" i="4"/>
  <c r="O225" i="4"/>
  <c r="O235" i="4"/>
  <c r="P243" i="4"/>
  <c r="O250" i="4"/>
  <c r="N258" i="4" a="1"/>
  <c r="P264" i="4"/>
  <c r="N272" i="4" a="1"/>
  <c r="P284" i="4"/>
  <c r="O296" i="4"/>
  <c r="N302" i="4" a="1"/>
  <c r="N308" i="4" a="1"/>
  <c r="P313" i="4"/>
  <c r="P319" i="4"/>
  <c r="O325" i="4"/>
  <c r="O331" i="4"/>
  <c r="N337" i="4" a="1"/>
  <c r="O342" i="4"/>
  <c r="P348" i="4"/>
  <c r="P359" i="4"/>
  <c r="P364" i="4"/>
  <c r="P369" i="4"/>
  <c r="O374" i="4"/>
  <c r="O379" i="4"/>
  <c r="O384" i="4"/>
  <c r="O389" i="4"/>
  <c r="N399" i="4" a="1"/>
  <c r="N404" i="4" a="1"/>
  <c r="N409" i="4" a="1"/>
  <c r="N414" i="4" a="1"/>
  <c r="P418" i="4"/>
  <c r="P423" i="4"/>
  <c r="P428" i="4"/>
  <c r="P433" i="4"/>
  <c r="O438" i="4"/>
  <c r="O443" i="4"/>
  <c r="O448" i="4"/>
  <c r="O453" i="4"/>
  <c r="N463" i="4" a="1"/>
  <c r="N468" i="4" a="1"/>
  <c r="N473" i="4" a="1"/>
  <c r="N478" i="4" a="1"/>
  <c r="P482" i="4"/>
  <c r="P487" i="4"/>
  <c r="P492" i="4"/>
  <c r="P497" i="4"/>
  <c r="O502" i="4"/>
  <c r="O507" i="4"/>
  <c r="R509" i="12"/>
  <c r="N511" i="12"/>
  <c r="G505" i="12"/>
  <c r="S509" i="12"/>
  <c r="O511" i="12"/>
  <c r="O360" i="4"/>
  <c r="P394" i="4"/>
  <c r="P404" i="4"/>
  <c r="O419" i="4"/>
  <c r="O424" i="4"/>
  <c r="O429" i="4"/>
  <c r="N439" i="4" a="1"/>
  <c r="J221" i="4"/>
  <c r="J325" i="4"/>
  <c r="J398" i="4"/>
  <c r="H472" i="4" a="1"/>
  <c r="N42" i="4" a="1"/>
  <c r="P78" i="4"/>
  <c r="P139" i="4"/>
  <c r="N158" i="4" a="1"/>
  <c r="N176" i="4" a="1"/>
  <c r="N192" i="4" a="1"/>
  <c r="N204" i="4" a="1"/>
  <c r="O214" i="4"/>
  <c r="N226" i="4" a="1"/>
  <c r="P235" i="4"/>
  <c r="N244" i="4" a="1"/>
  <c r="O251" i="4"/>
  <c r="O265" i="4"/>
  <c r="O272" i="4"/>
  <c r="O278" i="4"/>
  <c r="N285" i="4" a="1"/>
  <c r="O290" i="4"/>
  <c r="P296" i="4"/>
  <c r="O308" i="4"/>
  <c r="N314" i="4" a="1"/>
  <c r="N320" i="4" a="1"/>
  <c r="P325" i="4"/>
  <c r="P331" i="4"/>
  <c r="O337" i="4"/>
  <c r="O343" i="4"/>
  <c r="N349" i="4" a="1"/>
  <c r="O354" i="4"/>
  <c r="N360" i="4" a="1"/>
  <c r="N365" i="4" a="1"/>
  <c r="N370" i="4" a="1"/>
  <c r="P374" i="4"/>
  <c r="P379" i="4"/>
  <c r="P384" i="4"/>
  <c r="P389" i="4"/>
  <c r="O394" i="4"/>
  <c r="O399" i="4"/>
  <c r="O404" i="4"/>
  <c r="O409" i="4"/>
  <c r="N419" i="4" a="1"/>
  <c r="N424" i="4" a="1"/>
  <c r="N429" i="4" a="1"/>
  <c r="N434" i="4" a="1"/>
  <c r="P438" i="4"/>
  <c r="P443" i="4"/>
  <c r="P448" i="4"/>
  <c r="P453" i="4"/>
  <c r="O458" i="4"/>
  <c r="O463" i="4"/>
  <c r="O468" i="4"/>
  <c r="O473" i="4"/>
  <c r="N483" i="4" a="1"/>
  <c r="N488" i="4" a="1"/>
  <c r="N493" i="4" a="1"/>
  <c r="N498" i="4" a="1"/>
  <c r="P502" i="4"/>
  <c r="P507" i="4"/>
  <c r="Q510" i="12"/>
  <c r="M512" i="12"/>
  <c r="O365" i="4"/>
  <c r="P399" i="4"/>
  <c r="P409" i="4"/>
  <c r="N444" i="4" a="1"/>
  <c r="N449" i="4" a="1"/>
  <c r="O493" i="4"/>
  <c r="R510" i="12"/>
  <c r="O314" i="4"/>
  <c r="P419" i="4"/>
  <c r="P488" i="4"/>
  <c r="H231" i="4" a="1"/>
  <c r="I403" i="4"/>
  <c r="I476" i="4"/>
  <c r="O46" i="4"/>
  <c r="N83" i="4" a="1"/>
  <c r="O119" i="4"/>
  <c r="O141" i="4"/>
  <c r="P159" i="4"/>
  <c r="O177" i="4"/>
  <c r="O193" i="4"/>
  <c r="O205" i="4"/>
  <c r="O215" i="4"/>
  <c r="N236" i="4" a="1"/>
  <c r="O244" i="4"/>
  <c r="P251" i="4"/>
  <c r="O258" i="4"/>
  <c r="N266" i="4" a="1"/>
  <c r="P272" i="4"/>
  <c r="O279" i="4"/>
  <c r="O285" i="4"/>
  <c r="O291" i="4"/>
  <c r="N297" i="4" a="1"/>
  <c r="O302" i="4"/>
  <c r="P308" i="4"/>
  <c r="O320" i="4"/>
  <c r="N326" i="4" a="1"/>
  <c r="N332" i="4" a="1"/>
  <c r="P337" i="4"/>
  <c r="P343" i="4"/>
  <c r="O349" i="4"/>
  <c r="N355" i="4" a="1"/>
  <c r="H239" i="4" a="1"/>
  <c r="J334" i="4"/>
  <c r="H408" i="4" a="1"/>
  <c r="H481" i="4" a="1"/>
  <c r="P46" i="4"/>
  <c r="P119" i="4"/>
  <c r="O142" i="4"/>
  <c r="P160" i="4"/>
  <c r="N194" i="4" a="1"/>
  <c r="N206" i="4" a="1"/>
  <c r="N216" i="4" a="1"/>
  <c r="O226" i="4"/>
  <c r="O237" i="4"/>
  <c r="P244" i="4"/>
  <c r="N252" i="4" a="1"/>
  <c r="O259" i="4"/>
  <c r="N273" i="4" a="1"/>
  <c r="P279" i="4"/>
  <c r="P285" i="4"/>
  <c r="P291" i="4"/>
  <c r="O297" i="4"/>
  <c r="O303" i="4"/>
  <c r="N309" i="4" a="1"/>
  <c r="N344" i="4" a="1"/>
  <c r="P360" i="4"/>
  <c r="O375" i="4"/>
  <c r="N400" i="4" a="1"/>
  <c r="J508" i="12"/>
  <c r="H247" i="4" a="1"/>
  <c r="I339" i="4"/>
  <c r="I412" i="4"/>
  <c r="J485" i="4"/>
  <c r="N51" i="4" a="1"/>
  <c r="O87" i="4"/>
  <c r="N124" i="4" a="1"/>
  <c r="P142" i="4"/>
  <c r="N161" i="4" a="1"/>
  <c r="O178" i="4"/>
  <c r="O217" i="4"/>
  <c r="O227" i="4"/>
  <c r="N238" i="4" a="1"/>
  <c r="O245" i="4"/>
  <c r="O252" i="4"/>
  <c r="P259" i="4"/>
  <c r="O266" i="4"/>
  <c r="O273" i="4"/>
  <c r="N280" i="4" a="1"/>
  <c r="N286" i="4" a="1"/>
  <c r="N292" i="4" a="1"/>
  <c r="P297" i="4"/>
  <c r="P303" i="4"/>
  <c r="O309" i="4"/>
  <c r="O315" i="4"/>
  <c r="N321" i="4" a="1"/>
  <c r="O326" i="4"/>
  <c r="P332" i="4"/>
  <c r="O344" i="4"/>
  <c r="N350" i="4" a="1"/>
  <c r="P355" i="4"/>
  <c r="N361" i="4" a="1"/>
  <c r="N366" i="4" a="1"/>
  <c r="P370" i="4"/>
  <c r="P375" i="4"/>
  <c r="P380" i="4"/>
  <c r="P385" i="4"/>
  <c r="O390" i="4"/>
  <c r="O395" i="4"/>
  <c r="O400" i="4"/>
  <c r="O405" i="4"/>
  <c r="N415" i="4" a="1"/>
  <c r="N420" i="4" a="1"/>
  <c r="N425" i="4" a="1"/>
  <c r="N430" i="4" a="1"/>
  <c r="P434" i="4"/>
  <c r="P439" i="4"/>
  <c r="P444" i="4"/>
  <c r="P449" i="4"/>
  <c r="O454" i="4"/>
  <c r="O459" i="4"/>
  <c r="O464" i="4"/>
  <c r="O469" i="4"/>
  <c r="N479" i="4" a="1"/>
  <c r="N484" i="4" a="1"/>
  <c r="N489" i="4" a="1"/>
  <c r="N494" i="4" a="1"/>
  <c r="P498" i="4"/>
  <c r="P503" i="4"/>
  <c r="J505" i="12"/>
  <c r="I506" i="12"/>
  <c r="H507" i="12"/>
  <c r="G508" i="12"/>
  <c r="R511" i="12"/>
  <c r="S511" i="12"/>
  <c r="Q512" i="12"/>
  <c r="I508" i="12"/>
  <c r="R512" i="12"/>
  <c r="I509" i="12"/>
  <c r="I254" i="4"/>
  <c r="H344" i="4" a="1"/>
  <c r="H417" i="4" a="1"/>
  <c r="P87" i="4"/>
  <c r="O124" i="4"/>
  <c r="O144" i="4"/>
  <c r="P162" i="4"/>
  <c r="N180" i="4" a="1"/>
  <c r="O194" i="4"/>
  <c r="O206" i="4"/>
  <c r="N218" i="4" a="1"/>
  <c r="N228" i="4" a="1"/>
  <c r="N246" i="4" a="1"/>
  <c r="P252" i="4"/>
  <c r="N260" i="4" a="1"/>
  <c r="O267" i="4"/>
  <c r="N274" i="4" a="1"/>
  <c r="O280" i="4"/>
  <c r="O292" i="4"/>
  <c r="N298" i="4" a="1"/>
  <c r="N304" i="4" a="1"/>
  <c r="P309" i="4"/>
  <c r="P315" i="4"/>
  <c r="O321" i="4"/>
  <c r="O327" i="4"/>
  <c r="N333" i="4" a="1"/>
  <c r="O338" i="4"/>
  <c r="P344" i="4"/>
  <c r="N356" i="4" a="1"/>
  <c r="O361" i="4"/>
  <c r="N371" i="4" a="1"/>
  <c r="N376" i="4" a="1"/>
  <c r="N381" i="4" a="1"/>
  <c r="N386" i="4" a="1"/>
  <c r="P390" i="4"/>
  <c r="P395" i="4"/>
  <c r="P400" i="4"/>
  <c r="P405" i="4"/>
  <c r="O410" i="4"/>
  <c r="O415" i="4"/>
  <c r="O420" i="4"/>
  <c r="O425" i="4"/>
  <c r="N435" i="4" a="1"/>
  <c r="N440" i="4" a="1"/>
  <c r="N445" i="4" a="1"/>
  <c r="N450" i="4" a="1"/>
  <c r="P454" i="4"/>
  <c r="P459" i="4"/>
  <c r="P464" i="4"/>
  <c r="P469" i="4"/>
  <c r="O474" i="4"/>
  <c r="O479" i="4"/>
  <c r="O484" i="4"/>
  <c r="O489" i="4"/>
  <c r="N499" i="4" a="1"/>
  <c r="N504" i="4" a="1"/>
  <c r="K505" i="12"/>
  <c r="J506" i="12"/>
  <c r="I507" i="12"/>
  <c r="H508" i="12"/>
  <c r="G509" i="12"/>
  <c r="H509" i="12"/>
  <c r="S512" i="12"/>
  <c r="H262" i="4" a="1"/>
  <c r="I348" i="4"/>
  <c r="J421" i="4"/>
  <c r="J494" i="4"/>
  <c r="O55" i="4"/>
  <c r="N92" i="4" a="1"/>
  <c r="N126" i="4" a="1"/>
  <c r="N146" i="4" a="1"/>
  <c r="O164" i="4"/>
  <c r="O181" i="4"/>
  <c r="N196" i="4" a="1"/>
  <c r="O207" i="4"/>
  <c r="O229" i="4"/>
  <c r="O238" i="4"/>
  <c r="O253" i="4"/>
  <c r="O260" i="4"/>
  <c r="P267" i="4"/>
  <c r="P280" i="4"/>
  <c r="O286" i="4"/>
  <c r="P292" i="4"/>
  <c r="O304" i="4"/>
  <c r="N310" i="4" a="1"/>
  <c r="N316" i="4" a="1"/>
  <c r="P321" i="4"/>
  <c r="P327" i="4"/>
  <c r="O333" i="4"/>
  <c r="O339" i="4"/>
  <c r="N345" i="4" a="1"/>
  <c r="O350" i="4"/>
  <c r="O356" i="4"/>
  <c r="P361" i="4"/>
  <c r="O366" i="4"/>
  <c r="O371" i="4"/>
  <c r="O376" i="4"/>
  <c r="O381" i="4"/>
  <c r="N391" i="4" a="1"/>
  <c r="N396" i="4" a="1"/>
  <c r="N401" i="4" a="1"/>
  <c r="N406" i="4" a="1"/>
  <c r="P410" i="4"/>
  <c r="P415" i="4"/>
  <c r="P420" i="4"/>
  <c r="P425" i="4"/>
  <c r="O430" i="4"/>
  <c r="O435" i="4"/>
  <c r="O440" i="4"/>
  <c r="O445" i="4"/>
  <c r="N455" i="4" a="1"/>
  <c r="N460" i="4" a="1"/>
  <c r="N465" i="4" a="1"/>
  <c r="N470" i="4" a="1"/>
  <c r="P474" i="4"/>
  <c r="P479" i="4"/>
  <c r="P484" i="4"/>
  <c r="P489" i="4"/>
  <c r="O494" i="4"/>
  <c r="O499" i="4"/>
  <c r="O504" i="4"/>
  <c r="K506" i="12"/>
  <c r="L506" i="12"/>
  <c r="C5" i="12"/>
  <c r="D8" i="12"/>
  <c r="E11" i="12"/>
  <c r="F14" i="12"/>
  <c r="C21" i="12"/>
  <c r="D24" i="12"/>
  <c r="E27" i="12"/>
  <c r="F30" i="12"/>
  <c r="C37" i="12"/>
  <c r="D40" i="12"/>
  <c r="E43" i="12"/>
  <c r="F46" i="12"/>
  <c r="C53" i="12"/>
  <c r="D56" i="12"/>
  <c r="E59" i="12"/>
  <c r="F62" i="12"/>
  <c r="C69" i="12"/>
  <c r="D72" i="12"/>
  <c r="E75" i="12"/>
  <c r="F78" i="12"/>
  <c r="C85" i="12"/>
  <c r="D88" i="12"/>
  <c r="E91" i="12"/>
  <c r="F94" i="12"/>
  <c r="C101" i="12"/>
  <c r="D104" i="12"/>
  <c r="E107" i="12"/>
  <c r="F110" i="12"/>
  <c r="C117" i="12"/>
  <c r="D120" i="12"/>
  <c r="E123" i="12"/>
  <c r="F126" i="12"/>
  <c r="C133" i="12"/>
  <c r="D136" i="12"/>
  <c r="E139" i="12"/>
  <c r="F142" i="12"/>
  <c r="C149" i="12"/>
  <c r="D152" i="12"/>
  <c r="E155" i="12"/>
  <c r="F158" i="12"/>
  <c r="C165" i="12"/>
  <c r="D168" i="12"/>
  <c r="E171" i="12"/>
  <c r="F174" i="12"/>
  <c r="C181" i="12"/>
  <c r="D184" i="12"/>
  <c r="E187" i="12"/>
  <c r="F190" i="12"/>
  <c r="C197" i="12"/>
  <c r="D200" i="12"/>
  <c r="E203" i="12"/>
  <c r="F206" i="12"/>
  <c r="C213" i="12"/>
  <c r="D216" i="12"/>
  <c r="E219" i="12"/>
  <c r="F222" i="12"/>
  <c r="C229" i="12"/>
  <c r="D232" i="12"/>
  <c r="E235" i="12"/>
  <c r="F238" i="12"/>
  <c r="C245" i="12"/>
  <c r="D248" i="12"/>
  <c r="E251" i="12"/>
  <c r="F254" i="12"/>
  <c r="C261" i="12"/>
  <c r="D264" i="12"/>
  <c r="E267" i="12"/>
  <c r="C2" i="12"/>
  <c r="D5" i="12"/>
  <c r="E8" i="12"/>
  <c r="F11" i="12"/>
  <c r="C18" i="12"/>
  <c r="D21" i="12"/>
  <c r="E24" i="12"/>
  <c r="F27" i="12"/>
  <c r="C34" i="12"/>
  <c r="D37" i="12"/>
  <c r="E40" i="12"/>
  <c r="F43" i="12"/>
  <c r="C50" i="12"/>
  <c r="D53" i="12"/>
  <c r="E56" i="12"/>
  <c r="F59" i="12"/>
  <c r="C66" i="12"/>
  <c r="D69" i="12"/>
  <c r="E72" i="12"/>
  <c r="F75" i="12"/>
  <c r="C82" i="12"/>
  <c r="D85" i="12"/>
  <c r="E88" i="12"/>
  <c r="F91" i="12"/>
  <c r="C98" i="12"/>
  <c r="D101" i="12"/>
  <c r="E104" i="12"/>
  <c r="F107" i="12"/>
  <c r="C114" i="12"/>
  <c r="D117" i="12"/>
  <c r="E120" i="12"/>
  <c r="F123" i="12"/>
  <c r="C130" i="12"/>
  <c r="D133" i="12"/>
  <c r="E136" i="12"/>
  <c r="F139" i="12"/>
  <c r="C146" i="12"/>
  <c r="D149" i="12"/>
  <c r="E152" i="12"/>
  <c r="F155" i="12"/>
  <c r="C162" i="12"/>
  <c r="D165" i="12"/>
  <c r="E168" i="12"/>
  <c r="F171" i="12"/>
  <c r="C178" i="12"/>
  <c r="D181" i="12"/>
  <c r="E184" i="12"/>
  <c r="F187" i="12"/>
  <c r="D2" i="12"/>
  <c r="E5" i="12"/>
  <c r="F8" i="12"/>
  <c r="C15" i="12"/>
  <c r="D18" i="12"/>
  <c r="E21" i="12"/>
  <c r="F24" i="12"/>
  <c r="C31" i="12"/>
  <c r="D34" i="12"/>
  <c r="E37" i="12"/>
  <c r="F40" i="12"/>
  <c r="C47" i="12"/>
  <c r="D50" i="12"/>
  <c r="E53" i="12"/>
  <c r="F56" i="12"/>
  <c r="C63" i="12"/>
  <c r="D66" i="12"/>
  <c r="E69" i="12"/>
  <c r="F72" i="12"/>
  <c r="C79" i="12"/>
  <c r="D82" i="12"/>
  <c r="E85" i="12"/>
  <c r="F88" i="12"/>
  <c r="C95" i="12"/>
  <c r="D98" i="12"/>
  <c r="E101" i="12"/>
  <c r="F104" i="12"/>
  <c r="C111" i="12"/>
  <c r="D114" i="12"/>
  <c r="E117" i="12"/>
  <c r="F120" i="12"/>
  <c r="C127" i="12"/>
  <c r="D130" i="12"/>
  <c r="E133" i="12"/>
  <c r="F136" i="12"/>
  <c r="C143" i="12"/>
  <c r="D146" i="12"/>
  <c r="E149" i="12"/>
  <c r="F152" i="12"/>
  <c r="C159" i="12"/>
  <c r="D162" i="12"/>
  <c r="E165" i="12"/>
  <c r="F168" i="12"/>
  <c r="C175" i="12"/>
  <c r="D178" i="12"/>
  <c r="E181" i="12"/>
  <c r="F184" i="12"/>
  <c r="C191" i="12"/>
  <c r="D194" i="12"/>
  <c r="E197" i="12"/>
  <c r="F200" i="12"/>
  <c r="C207" i="12"/>
  <c r="D210" i="12"/>
  <c r="E213" i="12"/>
  <c r="F216" i="12"/>
  <c r="C223" i="12"/>
  <c r="D226" i="12"/>
  <c r="E229" i="12"/>
  <c r="F232" i="12"/>
  <c r="C239" i="12"/>
  <c r="D242" i="12"/>
  <c r="E245" i="12"/>
  <c r="F248" i="12"/>
  <c r="C255" i="12"/>
  <c r="D258" i="12"/>
  <c r="E261" i="12"/>
  <c r="F264" i="12"/>
  <c r="C271" i="12"/>
  <c r="D274" i="12"/>
  <c r="E277" i="12"/>
  <c r="F280" i="12"/>
  <c r="C287" i="12"/>
  <c r="D290" i="12"/>
  <c r="E293" i="12"/>
  <c r="F296" i="12"/>
  <c r="C303" i="12"/>
  <c r="D306" i="12"/>
  <c r="E309" i="12"/>
  <c r="F312" i="12"/>
  <c r="C319" i="12"/>
  <c r="D322" i="12"/>
  <c r="E325" i="12"/>
  <c r="F328" i="12"/>
  <c r="C335" i="12"/>
  <c r="D338" i="12"/>
  <c r="E341" i="12"/>
  <c r="F344" i="12"/>
  <c r="C351" i="12"/>
  <c r="D354" i="12"/>
  <c r="E357" i="12"/>
  <c r="F360" i="12"/>
  <c r="C367" i="12"/>
  <c r="D370" i="12"/>
  <c r="E373" i="12"/>
  <c r="F376" i="12"/>
  <c r="C383" i="12"/>
  <c r="D386" i="12"/>
  <c r="E2" i="12"/>
  <c r="F5" i="12"/>
  <c r="C12" i="12"/>
  <c r="D15" i="12"/>
  <c r="E18" i="12"/>
  <c r="F21" i="12"/>
  <c r="C28" i="12"/>
  <c r="D31" i="12"/>
  <c r="E34" i="12"/>
  <c r="F37" i="12"/>
  <c r="C44" i="12"/>
  <c r="D47" i="12"/>
  <c r="E50" i="12"/>
  <c r="F53" i="12"/>
  <c r="C60" i="12"/>
  <c r="D63" i="12"/>
  <c r="E66" i="12"/>
  <c r="F69" i="12"/>
  <c r="C76" i="12"/>
  <c r="D79" i="12"/>
  <c r="E82" i="12"/>
  <c r="F85" i="12"/>
  <c r="C92" i="12"/>
  <c r="D95" i="12"/>
  <c r="E98" i="12"/>
  <c r="F101" i="12"/>
  <c r="C108" i="12"/>
  <c r="D111" i="12"/>
  <c r="E114" i="12"/>
  <c r="F117" i="12"/>
  <c r="C124" i="12"/>
  <c r="D127" i="12"/>
  <c r="E130" i="12"/>
  <c r="F133" i="12"/>
  <c r="C140" i="12"/>
  <c r="D143" i="12"/>
  <c r="E146" i="12"/>
  <c r="F149" i="12"/>
  <c r="C156" i="12"/>
  <c r="D159" i="12"/>
  <c r="E162" i="12"/>
  <c r="F165" i="12"/>
  <c r="C172" i="12"/>
  <c r="D175" i="12"/>
  <c r="E178" i="12"/>
  <c r="F181" i="12"/>
  <c r="C188" i="12"/>
  <c r="D191" i="12"/>
  <c r="E194" i="12"/>
  <c r="F197" i="12"/>
  <c r="C204" i="12"/>
  <c r="D207" i="12"/>
  <c r="E210" i="12"/>
  <c r="F213" i="12"/>
  <c r="C220" i="12"/>
  <c r="D223" i="12"/>
  <c r="E226" i="12"/>
  <c r="F229" i="12"/>
  <c r="C236" i="12"/>
  <c r="D239" i="12"/>
  <c r="E242" i="12"/>
  <c r="F245" i="12"/>
  <c r="C252" i="12"/>
  <c r="D255" i="12"/>
  <c r="E258" i="12"/>
  <c r="F261" i="12"/>
  <c r="C268" i="12"/>
  <c r="D271" i="12"/>
  <c r="E274" i="12"/>
  <c r="F277" i="12"/>
  <c r="C284" i="12"/>
  <c r="D287" i="12"/>
  <c r="E290" i="12"/>
  <c r="F293" i="12"/>
  <c r="C300" i="12"/>
  <c r="D303" i="12"/>
  <c r="E306" i="12"/>
  <c r="F309" i="12"/>
  <c r="C316" i="12"/>
  <c r="D319" i="12"/>
  <c r="E322" i="12"/>
  <c r="F325" i="12"/>
  <c r="C332" i="12"/>
  <c r="D335" i="12"/>
  <c r="E338" i="12"/>
  <c r="F341" i="12"/>
  <c r="C348" i="12"/>
  <c r="D351" i="12"/>
  <c r="E354" i="12"/>
  <c r="F357" i="12"/>
  <c r="C364" i="12"/>
  <c r="D367" i="12"/>
  <c r="E370" i="12"/>
  <c r="F373" i="12"/>
  <c r="C380" i="12"/>
  <c r="D383" i="12"/>
  <c r="E386" i="12"/>
  <c r="F2" i="12"/>
  <c r="C9" i="12"/>
  <c r="D12" i="12"/>
  <c r="E15" i="12"/>
  <c r="F18" i="12"/>
  <c r="C25" i="12"/>
  <c r="D28" i="12"/>
  <c r="E31" i="12"/>
  <c r="F34" i="12"/>
  <c r="C41" i="12"/>
  <c r="D44" i="12"/>
  <c r="E47" i="12"/>
  <c r="F50" i="12"/>
  <c r="C57" i="12"/>
  <c r="D60" i="12"/>
  <c r="E63" i="12"/>
  <c r="F66" i="12"/>
  <c r="C73" i="12"/>
  <c r="D76" i="12"/>
  <c r="E79" i="12"/>
  <c r="F82" i="12"/>
  <c r="C89" i="12"/>
  <c r="D92" i="12"/>
  <c r="E95" i="12"/>
  <c r="F98" i="12"/>
  <c r="C105" i="12"/>
  <c r="D108" i="12"/>
  <c r="E111" i="12"/>
  <c r="F114" i="12"/>
  <c r="C121" i="12"/>
  <c r="D124" i="12"/>
  <c r="E127" i="12"/>
  <c r="F130" i="12"/>
  <c r="C137" i="12"/>
  <c r="D140" i="12"/>
  <c r="E143" i="12"/>
  <c r="F146" i="12"/>
  <c r="C153" i="12"/>
  <c r="D156" i="12"/>
  <c r="E159" i="12"/>
  <c r="F162" i="12"/>
  <c r="C169" i="12"/>
  <c r="D172" i="12"/>
  <c r="E175" i="12"/>
  <c r="F178" i="12"/>
  <c r="C185" i="12"/>
  <c r="D188" i="12"/>
  <c r="E191" i="12"/>
  <c r="F194" i="12"/>
  <c r="C201" i="12"/>
  <c r="D204" i="12"/>
  <c r="E207" i="12"/>
  <c r="F210" i="12"/>
  <c r="C217" i="12"/>
  <c r="D220" i="12"/>
  <c r="E223" i="12"/>
  <c r="F226" i="12"/>
  <c r="C233" i="12"/>
  <c r="D236" i="12"/>
  <c r="E239" i="12"/>
  <c r="F242" i="12"/>
  <c r="C249" i="12"/>
  <c r="D252" i="12"/>
  <c r="E255" i="12"/>
  <c r="F258" i="12"/>
  <c r="C265" i="12"/>
  <c r="D268" i="12"/>
  <c r="E271" i="12"/>
  <c r="F274" i="12"/>
  <c r="C281" i="12"/>
  <c r="D284" i="12"/>
  <c r="E287" i="12"/>
  <c r="F290" i="12"/>
  <c r="C297" i="12"/>
  <c r="D300" i="12"/>
  <c r="E303" i="12"/>
  <c r="F306" i="12"/>
  <c r="C313" i="12"/>
  <c r="D316" i="12"/>
  <c r="E319" i="12"/>
  <c r="F322" i="12"/>
  <c r="C329" i="12"/>
  <c r="D332" i="12"/>
  <c r="E335" i="12"/>
  <c r="F338" i="12"/>
  <c r="C345" i="12"/>
  <c r="D348" i="12"/>
  <c r="E351" i="12"/>
  <c r="F354" i="12"/>
  <c r="C361" i="12"/>
  <c r="D364" i="12"/>
  <c r="E367" i="12"/>
  <c r="F370" i="12"/>
  <c r="C377" i="12"/>
  <c r="C6" i="12"/>
  <c r="D9" i="12"/>
  <c r="E12" i="12"/>
  <c r="F15" i="12"/>
  <c r="C22" i="12"/>
  <c r="D25" i="12"/>
  <c r="E28" i="12"/>
  <c r="F31" i="12"/>
  <c r="C38" i="12"/>
  <c r="D41" i="12"/>
  <c r="E44" i="12"/>
  <c r="F47" i="12"/>
  <c r="C54" i="12"/>
  <c r="D57" i="12"/>
  <c r="E60" i="12"/>
  <c r="F63" i="12"/>
  <c r="C70" i="12"/>
  <c r="D73" i="12"/>
  <c r="E76" i="12"/>
  <c r="F79" i="12"/>
  <c r="C86" i="12"/>
  <c r="D89" i="12"/>
  <c r="E92" i="12"/>
  <c r="F95" i="12"/>
  <c r="C102" i="12"/>
  <c r="D105" i="12"/>
  <c r="E108" i="12"/>
  <c r="F111" i="12"/>
  <c r="C118" i="12"/>
  <c r="D121" i="12"/>
  <c r="E124" i="12"/>
  <c r="F127" i="12"/>
  <c r="C134" i="12"/>
  <c r="D137" i="12"/>
  <c r="E140" i="12"/>
  <c r="F143" i="12"/>
  <c r="C150" i="12"/>
  <c r="D153" i="12"/>
  <c r="E156" i="12"/>
  <c r="F159" i="12"/>
  <c r="C166" i="12"/>
  <c r="D169" i="12"/>
  <c r="E172" i="12"/>
  <c r="F175" i="12"/>
  <c r="C182" i="12"/>
  <c r="D185" i="12"/>
  <c r="E188" i="12"/>
  <c r="F191" i="12"/>
  <c r="C198" i="12"/>
  <c r="D201" i="12"/>
  <c r="E204" i="12"/>
  <c r="F207" i="12"/>
  <c r="C214" i="12"/>
  <c r="D217" i="12"/>
  <c r="E220" i="12"/>
  <c r="F223" i="12"/>
  <c r="C230" i="12"/>
  <c r="D233" i="12"/>
  <c r="E236" i="12"/>
  <c r="F239" i="12"/>
  <c r="C246" i="12"/>
  <c r="D249" i="12"/>
  <c r="E252" i="12"/>
  <c r="F255" i="12"/>
  <c r="C262" i="12"/>
  <c r="D265" i="12"/>
  <c r="E268" i="12"/>
  <c r="F271" i="12"/>
  <c r="C278" i="12"/>
  <c r="D281" i="12"/>
  <c r="E284" i="12"/>
  <c r="F287" i="12"/>
  <c r="C294" i="12"/>
  <c r="D297" i="12"/>
  <c r="E300" i="12"/>
  <c r="C3" i="12"/>
  <c r="D6" i="12"/>
  <c r="E9" i="12"/>
  <c r="F12" i="12"/>
  <c r="C19" i="12"/>
  <c r="D22" i="12"/>
  <c r="E25" i="12"/>
  <c r="F28" i="12"/>
  <c r="C35" i="12"/>
  <c r="D38" i="12"/>
  <c r="E41" i="12"/>
  <c r="F44" i="12"/>
  <c r="C51" i="12"/>
  <c r="D54" i="12"/>
  <c r="E57" i="12"/>
  <c r="F60" i="12"/>
  <c r="C67" i="12"/>
  <c r="D70" i="12"/>
  <c r="E73" i="12"/>
  <c r="F76" i="12"/>
  <c r="C83" i="12"/>
  <c r="D86" i="12"/>
  <c r="E89" i="12"/>
  <c r="F92" i="12"/>
  <c r="C99" i="12"/>
  <c r="D102" i="12"/>
  <c r="E105" i="12"/>
  <c r="F108" i="12"/>
  <c r="C115" i="12"/>
  <c r="D118" i="12"/>
  <c r="E121" i="12"/>
  <c r="F124" i="12"/>
  <c r="C131" i="12"/>
  <c r="D134" i="12"/>
  <c r="E137" i="12"/>
  <c r="F140" i="12"/>
  <c r="C147" i="12"/>
  <c r="D150" i="12"/>
  <c r="E153" i="12"/>
  <c r="F156" i="12"/>
  <c r="C163" i="12"/>
  <c r="D166" i="12"/>
  <c r="E169" i="12"/>
  <c r="F172" i="12"/>
  <c r="C179" i="12"/>
  <c r="D182" i="12"/>
  <c r="E185" i="12"/>
  <c r="F188" i="12"/>
  <c r="C195" i="12"/>
  <c r="D198" i="12"/>
  <c r="E201" i="12"/>
  <c r="F204" i="12"/>
  <c r="C211" i="12"/>
  <c r="D214" i="12"/>
  <c r="E217" i="12"/>
  <c r="F220" i="12"/>
  <c r="C227" i="12"/>
  <c r="D230" i="12"/>
  <c r="E233" i="12"/>
  <c r="F236" i="12"/>
  <c r="C243" i="12"/>
  <c r="D246" i="12"/>
  <c r="E249" i="12"/>
  <c r="F252" i="12"/>
  <c r="C259" i="12"/>
  <c r="D262" i="12"/>
  <c r="E265" i="12"/>
  <c r="F268" i="12"/>
  <c r="C275" i="12"/>
  <c r="D278" i="12"/>
  <c r="E281" i="12"/>
  <c r="F284" i="12"/>
  <c r="C291" i="12"/>
  <c r="D294" i="12"/>
  <c r="E297" i="12"/>
  <c r="F300" i="12"/>
  <c r="C307" i="12"/>
  <c r="D310" i="12"/>
  <c r="E313" i="12"/>
  <c r="F316" i="12"/>
  <c r="C323" i="12"/>
  <c r="D326" i="12"/>
  <c r="E329" i="12"/>
  <c r="F332" i="12"/>
  <c r="C339" i="12"/>
  <c r="D342" i="12"/>
  <c r="E345" i="12"/>
  <c r="F348" i="12"/>
  <c r="C355" i="12"/>
  <c r="D358" i="12"/>
  <c r="E361" i="12"/>
  <c r="F364" i="12"/>
  <c r="C371" i="12"/>
  <c r="D374" i="12"/>
  <c r="E377" i="12"/>
  <c r="F380" i="12"/>
  <c r="C387" i="12"/>
  <c r="D390" i="12"/>
  <c r="E393" i="12"/>
  <c r="F396" i="12"/>
  <c r="C403" i="12"/>
  <c r="D406" i="12"/>
  <c r="D3" i="12"/>
  <c r="E6" i="12"/>
  <c r="F9" i="12"/>
  <c r="C16" i="12"/>
  <c r="D19" i="12"/>
  <c r="E22" i="12"/>
  <c r="F25" i="12"/>
  <c r="C32" i="12"/>
  <c r="D35" i="12"/>
  <c r="E38" i="12"/>
  <c r="F41" i="12"/>
  <c r="C48" i="12"/>
  <c r="D51" i="12"/>
  <c r="E54" i="12"/>
  <c r="F57" i="12"/>
  <c r="C64" i="12"/>
  <c r="D67" i="12"/>
  <c r="E70" i="12"/>
  <c r="F73" i="12"/>
  <c r="C80" i="12"/>
  <c r="D83" i="12"/>
  <c r="E86" i="12"/>
  <c r="F89" i="12"/>
  <c r="C96" i="12"/>
  <c r="D99" i="12"/>
  <c r="E102" i="12"/>
  <c r="F105" i="12"/>
  <c r="C112" i="12"/>
  <c r="D115" i="12"/>
  <c r="E118" i="12"/>
  <c r="F121" i="12"/>
  <c r="C128" i="12"/>
  <c r="D131" i="12"/>
  <c r="E134" i="12"/>
  <c r="F137" i="12"/>
  <c r="C144" i="12"/>
  <c r="D147" i="12"/>
  <c r="E150" i="12"/>
  <c r="F153" i="12"/>
  <c r="C160" i="12"/>
  <c r="D163" i="12"/>
  <c r="E166" i="12"/>
  <c r="F169" i="12"/>
  <c r="C176" i="12"/>
  <c r="D179" i="12"/>
  <c r="E182" i="12"/>
  <c r="F185" i="12"/>
  <c r="C192" i="12"/>
  <c r="D195" i="12"/>
  <c r="E198" i="12"/>
  <c r="F201" i="12"/>
  <c r="C208" i="12"/>
  <c r="D211" i="12"/>
  <c r="E214" i="12"/>
  <c r="F217" i="12"/>
  <c r="C224" i="12"/>
  <c r="D227" i="12"/>
  <c r="E230" i="12"/>
  <c r="F233" i="12"/>
  <c r="C240" i="12"/>
  <c r="D243" i="12"/>
  <c r="E246" i="12"/>
  <c r="F249" i="12"/>
  <c r="C256" i="12"/>
  <c r="D259" i="12"/>
  <c r="E262" i="12"/>
  <c r="F265" i="12"/>
  <c r="C272" i="12"/>
  <c r="D275" i="12"/>
  <c r="E278" i="12"/>
  <c r="F281" i="12"/>
  <c r="C288" i="12"/>
  <c r="D291" i="12"/>
  <c r="E294" i="12"/>
  <c r="F297" i="12"/>
  <c r="C304" i="12"/>
  <c r="D307" i="12"/>
  <c r="E310" i="12"/>
  <c r="F313" i="12"/>
  <c r="C320" i="12"/>
  <c r="D323" i="12"/>
  <c r="E326" i="12"/>
  <c r="F329" i="12"/>
  <c r="C336" i="12"/>
  <c r="D339" i="12"/>
  <c r="E342" i="12"/>
  <c r="E3" i="12"/>
  <c r="F6" i="12"/>
  <c r="C13" i="12"/>
  <c r="D16" i="12"/>
  <c r="E19" i="12"/>
  <c r="F22" i="12"/>
  <c r="C29" i="12"/>
  <c r="D32" i="12"/>
  <c r="E35" i="12"/>
  <c r="F38" i="12"/>
  <c r="C45" i="12"/>
  <c r="D48" i="12"/>
  <c r="E51" i="12"/>
  <c r="F54" i="12"/>
  <c r="C61" i="12"/>
  <c r="D64" i="12"/>
  <c r="E67" i="12"/>
  <c r="F70" i="12"/>
  <c r="C77" i="12"/>
  <c r="D80" i="12"/>
  <c r="E83" i="12"/>
  <c r="F86" i="12"/>
  <c r="C93" i="12"/>
  <c r="D96" i="12"/>
  <c r="E99" i="12"/>
  <c r="F102" i="12"/>
  <c r="C109" i="12"/>
  <c r="D112" i="12"/>
  <c r="E115" i="12"/>
  <c r="F118" i="12"/>
  <c r="C125" i="12"/>
  <c r="D128" i="12"/>
  <c r="E131" i="12"/>
  <c r="F134" i="12"/>
  <c r="C141" i="12"/>
  <c r="D144" i="12"/>
  <c r="E147" i="12"/>
  <c r="F150" i="12"/>
  <c r="C157" i="12"/>
  <c r="D160" i="12"/>
  <c r="E163" i="12"/>
  <c r="F166" i="12"/>
  <c r="C173" i="12"/>
  <c r="D176" i="12"/>
  <c r="E179" i="12"/>
  <c r="F182" i="12"/>
  <c r="C189" i="12"/>
  <c r="D192" i="12"/>
  <c r="E195" i="12"/>
  <c r="F198" i="12"/>
  <c r="C205" i="12"/>
  <c r="D208" i="12"/>
  <c r="E211" i="12"/>
  <c r="F214" i="12"/>
  <c r="C221" i="12"/>
  <c r="D224" i="12"/>
  <c r="E227" i="12"/>
  <c r="F230" i="12"/>
  <c r="C237" i="12"/>
  <c r="D240" i="12"/>
  <c r="E243" i="12"/>
  <c r="F246" i="12"/>
  <c r="C253" i="12"/>
  <c r="D256" i="12"/>
  <c r="E259" i="12"/>
  <c r="F262" i="12"/>
  <c r="C269" i="12"/>
  <c r="D272" i="12"/>
  <c r="E275" i="12"/>
  <c r="F278" i="12"/>
  <c r="C285" i="12"/>
  <c r="D288" i="12"/>
  <c r="E291" i="12"/>
  <c r="F294" i="12"/>
  <c r="C301" i="12"/>
  <c r="D304" i="12"/>
  <c r="E307" i="12"/>
  <c r="F3" i="12"/>
  <c r="C10" i="12"/>
  <c r="D13" i="12"/>
  <c r="E16" i="12"/>
  <c r="F19" i="12"/>
  <c r="C26" i="12"/>
  <c r="D29" i="12"/>
  <c r="E32" i="12"/>
  <c r="F35" i="12"/>
  <c r="C42" i="12"/>
  <c r="D45" i="12"/>
  <c r="E48" i="12"/>
  <c r="F51" i="12"/>
  <c r="C58" i="12"/>
  <c r="D61" i="12"/>
  <c r="E64" i="12"/>
  <c r="F67" i="12"/>
  <c r="C74" i="12"/>
  <c r="D77" i="12"/>
  <c r="E80" i="12"/>
  <c r="F83" i="12"/>
  <c r="C90" i="12"/>
  <c r="D93" i="12"/>
  <c r="E96" i="12"/>
  <c r="F99" i="12"/>
  <c r="C106" i="12"/>
  <c r="D109" i="12"/>
  <c r="E112" i="12"/>
  <c r="F115" i="12"/>
  <c r="C122" i="12"/>
  <c r="D125" i="12"/>
  <c r="E128" i="12"/>
  <c r="F131" i="12"/>
  <c r="C138" i="12"/>
  <c r="D141" i="12"/>
  <c r="E144" i="12"/>
  <c r="F147" i="12"/>
  <c r="C154" i="12"/>
  <c r="D157" i="12"/>
  <c r="E160" i="12"/>
  <c r="F163" i="12"/>
  <c r="C170" i="12"/>
  <c r="D173" i="12"/>
  <c r="E176" i="12"/>
  <c r="F179" i="12"/>
  <c r="C186" i="12"/>
  <c r="D189" i="12"/>
  <c r="E192" i="12"/>
  <c r="F195" i="12"/>
  <c r="C202" i="12"/>
  <c r="D205" i="12"/>
  <c r="E208" i="12"/>
  <c r="F211" i="12"/>
  <c r="C218" i="12"/>
  <c r="D221" i="12"/>
  <c r="E224" i="12"/>
  <c r="F227" i="12"/>
  <c r="C234" i="12"/>
  <c r="D237" i="12"/>
  <c r="E240" i="12"/>
  <c r="F243" i="12"/>
  <c r="C250" i="12"/>
  <c r="D253" i="12"/>
  <c r="E256" i="12"/>
  <c r="F259" i="12"/>
  <c r="C266" i="12"/>
  <c r="D269" i="12"/>
  <c r="E272" i="12"/>
  <c r="F275" i="12"/>
  <c r="C282" i="12"/>
  <c r="D285" i="12"/>
  <c r="E288" i="12"/>
  <c r="F291" i="12"/>
  <c r="C298" i="12"/>
  <c r="D301" i="12"/>
  <c r="E304" i="12"/>
  <c r="F307" i="12"/>
  <c r="C314" i="12"/>
  <c r="D317" i="12"/>
  <c r="E320" i="12"/>
  <c r="F323" i="12"/>
  <c r="C7" i="12"/>
  <c r="D10" i="12"/>
  <c r="E13" i="12"/>
  <c r="F16" i="12"/>
  <c r="C23" i="12"/>
  <c r="D26" i="12"/>
  <c r="E29" i="12"/>
  <c r="F32" i="12"/>
  <c r="C39" i="12"/>
  <c r="D42" i="12"/>
  <c r="E45" i="12"/>
  <c r="F48" i="12"/>
  <c r="C55" i="12"/>
  <c r="D58" i="12"/>
  <c r="E61" i="12"/>
  <c r="F64" i="12"/>
  <c r="C71" i="12"/>
  <c r="D74" i="12"/>
  <c r="E77" i="12"/>
  <c r="F80" i="12"/>
  <c r="C87" i="12"/>
  <c r="D90" i="12"/>
  <c r="E93" i="12"/>
  <c r="F96" i="12"/>
  <c r="C103" i="12"/>
  <c r="D106" i="12"/>
  <c r="E109" i="12"/>
  <c r="F112" i="12"/>
  <c r="C119" i="12"/>
  <c r="D122" i="12"/>
  <c r="E125" i="12"/>
  <c r="F128" i="12"/>
  <c r="C135" i="12"/>
  <c r="D138" i="12"/>
  <c r="E141" i="12"/>
  <c r="F144" i="12"/>
  <c r="C151" i="12"/>
  <c r="D154" i="12"/>
  <c r="E157" i="12"/>
  <c r="F160" i="12"/>
  <c r="C167" i="12"/>
  <c r="D170" i="12"/>
  <c r="E173" i="12"/>
  <c r="F176" i="12"/>
  <c r="C183" i="12"/>
  <c r="D186" i="12"/>
  <c r="E189" i="12"/>
  <c r="F192" i="12"/>
  <c r="C199" i="12"/>
  <c r="D202" i="12"/>
  <c r="E205" i="12"/>
  <c r="F208" i="12"/>
  <c r="C215" i="12"/>
  <c r="D218" i="12"/>
  <c r="E221" i="12"/>
  <c r="F224" i="12"/>
  <c r="C231" i="12"/>
  <c r="D234" i="12"/>
  <c r="E237" i="12"/>
  <c r="F240" i="12"/>
  <c r="C247" i="12"/>
  <c r="D250" i="12"/>
  <c r="E253" i="12"/>
  <c r="F256" i="12"/>
  <c r="C263" i="12"/>
  <c r="D266" i="12"/>
  <c r="E269" i="12"/>
  <c r="F272" i="12"/>
  <c r="C279" i="12"/>
  <c r="D282" i="12"/>
  <c r="E285" i="12"/>
  <c r="F288" i="12"/>
  <c r="C295" i="12"/>
  <c r="D298" i="12"/>
  <c r="E301" i="12"/>
  <c r="F304" i="12"/>
  <c r="C311" i="12"/>
  <c r="D314" i="12"/>
  <c r="E317" i="12"/>
  <c r="F320" i="12"/>
  <c r="C327" i="12"/>
  <c r="D330" i="12"/>
  <c r="E333" i="12"/>
  <c r="F336" i="12"/>
  <c r="C343" i="12"/>
  <c r="D346" i="12"/>
  <c r="E349" i="12"/>
  <c r="F352" i="12"/>
  <c r="C359" i="12"/>
  <c r="D362" i="12"/>
  <c r="E365" i="12"/>
  <c r="F368" i="12"/>
  <c r="C375" i="12"/>
  <c r="D378" i="12"/>
  <c r="E381" i="12"/>
  <c r="F384" i="12"/>
  <c r="C4" i="12"/>
  <c r="D7" i="12"/>
  <c r="E10" i="12"/>
  <c r="F13" i="12"/>
  <c r="C20" i="12"/>
  <c r="D23" i="12"/>
  <c r="E26" i="12"/>
  <c r="F29" i="12"/>
  <c r="C36" i="12"/>
  <c r="D39" i="12"/>
  <c r="E42" i="12"/>
  <c r="F45" i="12"/>
  <c r="C52" i="12"/>
  <c r="D55" i="12"/>
  <c r="E58" i="12"/>
  <c r="F61" i="12"/>
  <c r="C68" i="12"/>
  <c r="D71" i="12"/>
  <c r="E74" i="12"/>
  <c r="F77" i="12"/>
  <c r="C84" i="12"/>
  <c r="D87" i="12"/>
  <c r="E90" i="12"/>
  <c r="F93" i="12"/>
  <c r="C100" i="12"/>
  <c r="D103" i="12"/>
  <c r="E106" i="12"/>
  <c r="F109" i="12"/>
  <c r="C116" i="12"/>
  <c r="D119" i="12"/>
  <c r="E122" i="12"/>
  <c r="F125" i="12"/>
  <c r="C132" i="12"/>
  <c r="D135" i="12"/>
  <c r="E138" i="12"/>
  <c r="F141" i="12"/>
  <c r="C148" i="12"/>
  <c r="D151" i="12"/>
  <c r="E154" i="12"/>
  <c r="F157" i="12"/>
  <c r="C164" i="12"/>
  <c r="D167" i="12"/>
  <c r="E170" i="12"/>
  <c r="F173" i="12"/>
  <c r="C180" i="12"/>
  <c r="D183" i="12"/>
  <c r="E186" i="12"/>
  <c r="F189" i="12"/>
  <c r="C196" i="12"/>
  <c r="D199" i="12"/>
  <c r="E202" i="12"/>
  <c r="F205" i="12"/>
  <c r="C212" i="12"/>
  <c r="D215" i="12"/>
  <c r="E218" i="12"/>
  <c r="F221" i="12"/>
  <c r="C228" i="12"/>
  <c r="D231" i="12"/>
  <c r="E234" i="12"/>
  <c r="F237" i="12"/>
  <c r="C244" i="12"/>
  <c r="D247" i="12"/>
  <c r="E250" i="12"/>
  <c r="F253" i="12"/>
  <c r="C260" i="12"/>
  <c r="D263" i="12"/>
  <c r="E266" i="12"/>
  <c r="F269" i="12"/>
  <c r="C276" i="12"/>
  <c r="D279" i="12"/>
  <c r="E282" i="12"/>
  <c r="F285" i="12"/>
  <c r="C292" i="12"/>
  <c r="D295" i="12"/>
  <c r="E298" i="12"/>
  <c r="F301" i="12"/>
  <c r="C308" i="12"/>
  <c r="D311" i="12"/>
  <c r="E314" i="12"/>
  <c r="F317" i="12"/>
  <c r="C324" i="12"/>
  <c r="D327" i="12"/>
  <c r="E330" i="12"/>
  <c r="F333" i="12"/>
  <c r="D4" i="12"/>
  <c r="E7" i="12"/>
  <c r="F10" i="12"/>
  <c r="C17" i="12"/>
  <c r="D20" i="12"/>
  <c r="E23" i="12"/>
  <c r="F26" i="12"/>
  <c r="C33" i="12"/>
  <c r="D36" i="12"/>
  <c r="E39" i="12"/>
  <c r="F42" i="12"/>
  <c r="C49" i="12"/>
  <c r="D52" i="12"/>
  <c r="E55" i="12"/>
  <c r="F58" i="12"/>
  <c r="C65" i="12"/>
  <c r="D68" i="12"/>
  <c r="E71" i="12"/>
  <c r="F74" i="12"/>
  <c r="C81" i="12"/>
  <c r="D84" i="12"/>
  <c r="E87" i="12"/>
  <c r="F90" i="12"/>
  <c r="C97" i="12"/>
  <c r="D100" i="12"/>
  <c r="E103" i="12"/>
  <c r="F106" i="12"/>
  <c r="C113" i="12"/>
  <c r="D116" i="12"/>
  <c r="E119" i="12"/>
  <c r="F122" i="12"/>
  <c r="C129" i="12"/>
  <c r="D132" i="12"/>
  <c r="E135" i="12"/>
  <c r="F138" i="12"/>
  <c r="C145" i="12"/>
  <c r="D148" i="12"/>
  <c r="E151" i="12"/>
  <c r="F154" i="12"/>
  <c r="C161" i="12"/>
  <c r="D164" i="12"/>
  <c r="E167" i="12"/>
  <c r="F170" i="12"/>
  <c r="C177" i="12"/>
  <c r="D180" i="12"/>
  <c r="E183" i="12"/>
  <c r="F186" i="12"/>
  <c r="C193" i="12"/>
  <c r="D196" i="12"/>
  <c r="E199" i="12"/>
  <c r="F202" i="12"/>
  <c r="C209" i="12"/>
  <c r="D212" i="12"/>
  <c r="E215" i="12"/>
  <c r="F218" i="12"/>
  <c r="C225" i="12"/>
  <c r="D228" i="12"/>
  <c r="E231" i="12"/>
  <c r="F234" i="12"/>
  <c r="C241" i="12"/>
  <c r="D244" i="12"/>
  <c r="E247" i="12"/>
  <c r="F250" i="12"/>
  <c r="C257" i="12"/>
  <c r="D260" i="12"/>
  <c r="E263" i="12"/>
  <c r="F266" i="12"/>
  <c r="C273" i="12"/>
  <c r="D276" i="12"/>
  <c r="E279" i="12"/>
  <c r="F282" i="12"/>
  <c r="C289" i="12"/>
  <c r="D292" i="12"/>
  <c r="E295" i="12"/>
  <c r="F298" i="12"/>
  <c r="C305" i="12"/>
  <c r="D308" i="12"/>
  <c r="E311" i="12"/>
  <c r="F314" i="12"/>
  <c r="C321" i="12"/>
  <c r="D324" i="12"/>
  <c r="E327" i="12"/>
  <c r="F330" i="12"/>
  <c r="C337" i="12"/>
  <c r="D340" i="12"/>
  <c r="E343" i="12"/>
  <c r="F346" i="12"/>
  <c r="C353" i="12"/>
  <c r="D356" i="12"/>
  <c r="E359" i="12"/>
  <c r="F362" i="12"/>
  <c r="C369" i="12"/>
  <c r="D372" i="12"/>
  <c r="E375" i="12"/>
  <c r="F378" i="12"/>
  <c r="C385" i="12"/>
  <c r="D388" i="12"/>
  <c r="E391" i="12"/>
  <c r="E4" i="12"/>
  <c r="F7" i="12"/>
  <c r="C14" i="12"/>
  <c r="D17" i="12"/>
  <c r="E20" i="12"/>
  <c r="F23" i="12"/>
  <c r="C30" i="12"/>
  <c r="D33" i="12"/>
  <c r="E36" i="12"/>
  <c r="F39" i="12"/>
  <c r="C46" i="12"/>
  <c r="D49" i="12"/>
  <c r="E52" i="12"/>
  <c r="F55" i="12"/>
  <c r="C62" i="12"/>
  <c r="D65" i="12"/>
  <c r="E68" i="12"/>
  <c r="F71" i="12"/>
  <c r="C78" i="12"/>
  <c r="D81" i="12"/>
  <c r="E84" i="12"/>
  <c r="F87" i="12"/>
  <c r="C94" i="12"/>
  <c r="D97" i="12"/>
  <c r="E100" i="12"/>
  <c r="F103" i="12"/>
  <c r="C110" i="12"/>
  <c r="D113" i="12"/>
  <c r="E116" i="12"/>
  <c r="F119" i="12"/>
  <c r="C126" i="12"/>
  <c r="D129" i="12"/>
  <c r="E132" i="12"/>
  <c r="F135" i="12"/>
  <c r="C142" i="12"/>
  <c r="D145" i="12"/>
  <c r="E148" i="12"/>
  <c r="F151" i="12"/>
  <c r="C158" i="12"/>
  <c r="D161" i="12"/>
  <c r="E164" i="12"/>
  <c r="F167" i="12"/>
  <c r="C174" i="12"/>
  <c r="F4" i="12"/>
  <c r="C11" i="12"/>
  <c r="D14" i="12"/>
  <c r="E17" i="12"/>
  <c r="F20" i="12"/>
  <c r="C27" i="12"/>
  <c r="D30" i="12"/>
  <c r="E33" i="12"/>
  <c r="F36" i="12"/>
  <c r="C43" i="12"/>
  <c r="D46" i="12"/>
  <c r="E49" i="12"/>
  <c r="F52" i="12"/>
  <c r="C59" i="12"/>
  <c r="D62" i="12"/>
  <c r="E65" i="12"/>
  <c r="F68" i="12"/>
  <c r="C75" i="12"/>
  <c r="D78" i="12"/>
  <c r="E81" i="12"/>
  <c r="F84" i="12"/>
  <c r="C91" i="12"/>
  <c r="D94" i="12"/>
  <c r="E97" i="12"/>
  <c r="F100" i="12"/>
  <c r="C107" i="12"/>
  <c r="D110" i="12"/>
  <c r="E113" i="12"/>
  <c r="F116" i="12"/>
  <c r="C123" i="12"/>
  <c r="D126" i="12"/>
  <c r="E129" i="12"/>
  <c r="F132" i="12"/>
  <c r="C139" i="12"/>
  <c r="D142" i="12"/>
  <c r="E145" i="12"/>
  <c r="F148" i="12"/>
  <c r="C155" i="12"/>
  <c r="D158" i="12"/>
  <c r="E161" i="12"/>
  <c r="F164" i="12"/>
  <c r="C171" i="12"/>
  <c r="D174" i="12"/>
  <c r="E177" i="12"/>
  <c r="F180" i="12"/>
  <c r="C187" i="12"/>
  <c r="D190" i="12"/>
  <c r="E193" i="12"/>
  <c r="F196" i="12"/>
  <c r="C203" i="12"/>
  <c r="D206" i="12"/>
  <c r="C8" i="12"/>
  <c r="D11" i="12"/>
  <c r="E14" i="12"/>
  <c r="F17" i="12"/>
  <c r="C24" i="12"/>
  <c r="D27" i="12"/>
  <c r="E30" i="12"/>
  <c r="F33" i="12"/>
  <c r="C40" i="12"/>
  <c r="D43" i="12"/>
  <c r="E46" i="12"/>
  <c r="F49" i="12"/>
  <c r="C56" i="12"/>
  <c r="D59" i="12"/>
  <c r="E62" i="12"/>
  <c r="F65" i="12"/>
  <c r="C72" i="12"/>
  <c r="D75" i="12"/>
  <c r="E78" i="12"/>
  <c r="F81" i="12"/>
  <c r="C88" i="12"/>
  <c r="D91" i="12"/>
  <c r="E94" i="12"/>
  <c r="F97" i="12"/>
  <c r="C104" i="12"/>
  <c r="D107" i="12"/>
  <c r="E110" i="12"/>
  <c r="F113" i="12"/>
  <c r="C120" i="12"/>
  <c r="D123" i="12"/>
  <c r="E126" i="12"/>
  <c r="F129" i="12"/>
  <c r="C136" i="12"/>
  <c r="D139" i="12"/>
  <c r="E142" i="12"/>
  <c r="F145" i="12"/>
  <c r="C152" i="12"/>
  <c r="D155" i="12"/>
  <c r="E158" i="12"/>
  <c r="F161" i="12"/>
  <c r="C168" i="12"/>
  <c r="D171" i="12"/>
  <c r="E174" i="12"/>
  <c r="F177" i="12"/>
  <c r="C184" i="12"/>
  <c r="D187" i="12"/>
  <c r="E190" i="12"/>
  <c r="F193" i="12"/>
  <c r="C200" i="12"/>
  <c r="D203" i="12"/>
  <c r="E206" i="12"/>
  <c r="F209" i="12"/>
  <c r="C216" i="12"/>
  <c r="D219" i="12"/>
  <c r="E222" i="12"/>
  <c r="F225" i="12"/>
  <c r="C232" i="12"/>
  <c r="D235" i="12"/>
  <c r="E238" i="12"/>
  <c r="F241" i="12"/>
  <c r="C248" i="12"/>
  <c r="D251" i="12"/>
  <c r="E254" i="12"/>
  <c r="F257" i="12"/>
  <c r="C264" i="12"/>
  <c r="D267" i="12"/>
  <c r="E270" i="12"/>
  <c r="F273" i="12"/>
  <c r="C280" i="12"/>
  <c r="D283" i="12"/>
  <c r="E286" i="12"/>
  <c r="F289" i="12"/>
  <c r="C296" i="12"/>
  <c r="D299" i="12"/>
  <c r="E302" i="12"/>
  <c r="F305" i="12"/>
  <c r="C312" i="12"/>
  <c r="D315" i="12"/>
  <c r="E318" i="12"/>
  <c r="F321" i="12"/>
  <c r="C328" i="12"/>
  <c r="D331" i="12"/>
  <c r="E334" i="12"/>
  <c r="F337" i="12"/>
  <c r="C344" i="12"/>
  <c r="D347" i="12"/>
  <c r="E350" i="12"/>
  <c r="F353" i="12"/>
  <c r="C360" i="12"/>
  <c r="D363" i="12"/>
  <c r="E366" i="12"/>
  <c r="D177" i="12"/>
  <c r="E209" i="12"/>
  <c r="C226" i="12"/>
  <c r="E244" i="12"/>
  <c r="F260" i="12"/>
  <c r="E276" i="12"/>
  <c r="D289" i="12"/>
  <c r="C302" i="12"/>
  <c r="F311" i="12"/>
  <c r="F319" i="12"/>
  <c r="C342" i="12"/>
  <c r="F347" i="12"/>
  <c r="E353" i="12"/>
  <c r="D359" i="12"/>
  <c r="C365" i="12"/>
  <c r="C370" i="12"/>
  <c r="F375" i="12"/>
  <c r="E380" i="12"/>
  <c r="D385" i="12"/>
  <c r="D389" i="12"/>
  <c r="D396" i="12"/>
  <c r="F399" i="12"/>
  <c r="D403" i="12"/>
  <c r="F406" i="12"/>
  <c r="C413" i="12"/>
  <c r="D416" i="12"/>
  <c r="E419" i="12"/>
  <c r="F422" i="12"/>
  <c r="C429" i="12"/>
  <c r="D432" i="12"/>
  <c r="E435" i="12"/>
  <c r="F438" i="12"/>
  <c r="C445" i="12"/>
  <c r="D448" i="12"/>
  <c r="E451" i="12"/>
  <c r="F454" i="12"/>
  <c r="C461" i="12"/>
  <c r="D464" i="12"/>
  <c r="E467" i="12"/>
  <c r="F470" i="12"/>
  <c r="C477" i="12"/>
  <c r="D480" i="12"/>
  <c r="E483" i="12"/>
  <c r="F486" i="12"/>
  <c r="C493" i="12"/>
  <c r="D496" i="12"/>
  <c r="E499" i="12"/>
  <c r="F502" i="12"/>
  <c r="C509" i="12"/>
  <c r="D512" i="12"/>
  <c r="E180" i="12"/>
  <c r="C210" i="12"/>
  <c r="E228" i="12"/>
  <c r="F244" i="12"/>
  <c r="D261" i="12"/>
  <c r="F276" i="12"/>
  <c r="E289" i="12"/>
  <c r="D302" i="12"/>
  <c r="D320" i="12"/>
  <c r="D328" i="12"/>
  <c r="F335" i="12"/>
  <c r="F342" i="12"/>
  <c r="E348" i="12"/>
  <c r="F359" i="12"/>
  <c r="D365" i="12"/>
  <c r="E385" i="12"/>
  <c r="E389" i="12"/>
  <c r="C393" i="12"/>
  <c r="E396" i="12"/>
  <c r="C400" i="12"/>
  <c r="E403" i="12"/>
  <c r="C410" i="12"/>
  <c r="D413" i="12"/>
  <c r="E416" i="12"/>
  <c r="F419" i="12"/>
  <c r="C426" i="12"/>
  <c r="D429" i="12"/>
  <c r="E432" i="12"/>
  <c r="F435" i="12"/>
  <c r="C442" i="12"/>
  <c r="D445" i="12"/>
  <c r="E448" i="12"/>
  <c r="F451" i="12"/>
  <c r="C458" i="12"/>
  <c r="D461" i="12"/>
  <c r="E464" i="12"/>
  <c r="F467" i="12"/>
  <c r="C474" i="12"/>
  <c r="D477" i="12"/>
  <c r="E480" i="12"/>
  <c r="F483" i="12"/>
  <c r="C490" i="12"/>
  <c r="D493" i="12"/>
  <c r="E496" i="12"/>
  <c r="F499" i="12"/>
  <c r="C506" i="12"/>
  <c r="D509" i="12"/>
  <c r="E512" i="12"/>
  <c r="F183" i="12"/>
  <c r="E212" i="12"/>
  <c r="F228" i="12"/>
  <c r="D245" i="12"/>
  <c r="F263" i="12"/>
  <c r="C277" i="12"/>
  <c r="F302" i="12"/>
  <c r="D312" i="12"/>
  <c r="D321" i="12"/>
  <c r="E328" i="12"/>
  <c r="D336" i="12"/>
  <c r="C354" i="12"/>
  <c r="F365" i="12"/>
  <c r="D371" i="12"/>
  <c r="C376" i="12"/>
  <c r="C381" i="12"/>
  <c r="F385" i="12"/>
  <c r="F389" i="12"/>
  <c r="D393" i="12"/>
  <c r="D400" i="12"/>
  <c r="F403" i="12"/>
  <c r="C407" i="12"/>
  <c r="D410" i="12"/>
  <c r="E413" i="12"/>
  <c r="F416" i="12"/>
  <c r="C423" i="12"/>
  <c r="D426" i="12"/>
  <c r="E429" i="12"/>
  <c r="F432" i="12"/>
  <c r="C439" i="12"/>
  <c r="D442" i="12"/>
  <c r="E445" i="12"/>
  <c r="F448" i="12"/>
  <c r="C455" i="12"/>
  <c r="D458" i="12"/>
  <c r="E461" i="12"/>
  <c r="F464" i="12"/>
  <c r="C471" i="12"/>
  <c r="D474" i="12"/>
  <c r="E477" i="12"/>
  <c r="F480" i="12"/>
  <c r="C487" i="12"/>
  <c r="D490" i="12"/>
  <c r="E493" i="12"/>
  <c r="F496" i="12"/>
  <c r="C503" i="12"/>
  <c r="D506" i="12"/>
  <c r="E509" i="12"/>
  <c r="F512" i="12"/>
  <c r="F212" i="12"/>
  <c r="D229" i="12"/>
  <c r="F247" i="12"/>
  <c r="D277" i="12"/>
  <c r="C290" i="12"/>
  <c r="E312" i="12"/>
  <c r="E321" i="12"/>
  <c r="D329" i="12"/>
  <c r="E336" i="12"/>
  <c r="D343" i="12"/>
  <c r="C349" i="12"/>
  <c r="D360" i="12"/>
  <c r="C366" i="12"/>
  <c r="E371" i="12"/>
  <c r="D376" i="12"/>
  <c r="D381" i="12"/>
  <c r="F393" i="12"/>
  <c r="C397" i="12"/>
  <c r="E400" i="12"/>
  <c r="D407" i="12"/>
  <c r="E410" i="12"/>
  <c r="F413" i="12"/>
  <c r="C420" i="12"/>
  <c r="D423" i="12"/>
  <c r="E426" i="12"/>
  <c r="F429" i="12"/>
  <c r="C436" i="12"/>
  <c r="D439" i="12"/>
  <c r="E442" i="12"/>
  <c r="F445" i="12"/>
  <c r="C452" i="12"/>
  <c r="D455" i="12"/>
  <c r="E458" i="12"/>
  <c r="F461" i="12"/>
  <c r="C468" i="12"/>
  <c r="D471" i="12"/>
  <c r="E474" i="12"/>
  <c r="F477" i="12"/>
  <c r="C484" i="12"/>
  <c r="D487" i="12"/>
  <c r="E490" i="12"/>
  <c r="F493" i="12"/>
  <c r="C500" i="12"/>
  <c r="D503" i="12"/>
  <c r="E506" i="12"/>
  <c r="F509" i="12"/>
  <c r="C190" i="12"/>
  <c r="D213" i="12"/>
  <c r="F231" i="12"/>
  <c r="E264" i="12"/>
  <c r="F279" i="12"/>
  <c r="E292" i="12"/>
  <c r="F303" i="12"/>
  <c r="D313" i="12"/>
  <c r="D337" i="12"/>
  <c r="F343" i="12"/>
  <c r="D349" i="12"/>
  <c r="D355" i="12"/>
  <c r="E360" i="12"/>
  <c r="D366" i="12"/>
  <c r="F371" i="12"/>
  <c r="E376" i="12"/>
  <c r="F381" i="12"/>
  <c r="C386" i="12"/>
  <c r="C390" i="12"/>
  <c r="D397" i="12"/>
  <c r="F400" i="12"/>
  <c r="C404" i="12"/>
  <c r="E407" i="12"/>
  <c r="F410" i="12"/>
  <c r="C417" i="12"/>
  <c r="D420" i="12"/>
  <c r="E423" i="12"/>
  <c r="F426" i="12"/>
  <c r="C433" i="12"/>
  <c r="D436" i="12"/>
  <c r="E439" i="12"/>
  <c r="F442" i="12"/>
  <c r="C449" i="12"/>
  <c r="D452" i="12"/>
  <c r="E455" i="12"/>
  <c r="F458" i="12"/>
  <c r="C465" i="12"/>
  <c r="D468" i="12"/>
  <c r="E471" i="12"/>
  <c r="F474" i="12"/>
  <c r="C481" i="12"/>
  <c r="D484" i="12"/>
  <c r="E487" i="12"/>
  <c r="F490" i="12"/>
  <c r="C497" i="12"/>
  <c r="D500" i="12"/>
  <c r="E503" i="12"/>
  <c r="F506" i="12"/>
  <c r="D193" i="12"/>
  <c r="F215" i="12"/>
  <c r="E248" i="12"/>
  <c r="F292" i="12"/>
  <c r="D305" i="12"/>
  <c r="C322" i="12"/>
  <c r="C330" i="12"/>
  <c r="E337" i="12"/>
  <c r="F349" i="12"/>
  <c r="E355" i="12"/>
  <c r="D361" i="12"/>
  <c r="F366" i="12"/>
  <c r="C372" i="12"/>
  <c r="D377" i="12"/>
  <c r="C382" i="12"/>
  <c r="F386" i="12"/>
  <c r="E390" i="12"/>
  <c r="C394" i="12"/>
  <c r="E397" i="12"/>
  <c r="D404" i="12"/>
  <c r="F407" i="12"/>
  <c r="C414" i="12"/>
  <c r="D417" i="12"/>
  <c r="E420" i="12"/>
  <c r="F423" i="12"/>
  <c r="C430" i="12"/>
  <c r="D433" i="12"/>
  <c r="E436" i="12"/>
  <c r="F439" i="12"/>
  <c r="C446" i="12"/>
  <c r="D449" i="12"/>
  <c r="E452" i="12"/>
  <c r="F455" i="12"/>
  <c r="C462" i="12"/>
  <c r="D465" i="12"/>
  <c r="E468" i="12"/>
  <c r="F471" i="12"/>
  <c r="C478" i="12"/>
  <c r="D481" i="12"/>
  <c r="E484" i="12"/>
  <c r="F487" i="12"/>
  <c r="C494" i="12"/>
  <c r="D497" i="12"/>
  <c r="E500" i="12"/>
  <c r="F503" i="12"/>
  <c r="C510" i="12"/>
  <c r="C194" i="12"/>
  <c r="E232" i="12"/>
  <c r="C267" i="12"/>
  <c r="D280" i="12"/>
  <c r="C293" i="12"/>
  <c r="E305" i="12"/>
  <c r="D344" i="12"/>
  <c r="C350" i="12"/>
  <c r="F355" i="12"/>
  <c r="F361" i="12"/>
  <c r="E372" i="12"/>
  <c r="F377" i="12"/>
  <c r="D382" i="12"/>
  <c r="F390" i="12"/>
  <c r="D394" i="12"/>
  <c r="F397" i="12"/>
  <c r="C401" i="12"/>
  <c r="E404" i="12"/>
  <c r="C411" i="12"/>
  <c r="D414" i="12"/>
  <c r="E417" i="12"/>
  <c r="F420" i="12"/>
  <c r="C427" i="12"/>
  <c r="D430" i="12"/>
  <c r="E433" i="12"/>
  <c r="F436" i="12"/>
  <c r="C443" i="12"/>
  <c r="D446" i="12"/>
  <c r="E449" i="12"/>
  <c r="F452" i="12"/>
  <c r="C459" i="12"/>
  <c r="D462" i="12"/>
  <c r="E465" i="12"/>
  <c r="F468" i="12"/>
  <c r="C475" i="12"/>
  <c r="D478" i="12"/>
  <c r="E481" i="12"/>
  <c r="F484" i="12"/>
  <c r="C491" i="12"/>
  <c r="D494" i="12"/>
  <c r="E497" i="12"/>
  <c r="F500" i="12"/>
  <c r="C507" i="12"/>
  <c r="D510" i="12"/>
  <c r="E196" i="12"/>
  <c r="E216" i="12"/>
  <c r="C251" i="12"/>
  <c r="F267" i="12"/>
  <c r="E280" i="12"/>
  <c r="D293" i="12"/>
  <c r="C315" i="12"/>
  <c r="E323" i="12"/>
  <c r="C331" i="12"/>
  <c r="C338" i="12"/>
  <c r="E344" i="12"/>
  <c r="D350" i="12"/>
  <c r="C356" i="12"/>
  <c r="F367" i="12"/>
  <c r="F372" i="12"/>
  <c r="E382" i="12"/>
  <c r="D387" i="12"/>
  <c r="E394" i="12"/>
  <c r="D401" i="12"/>
  <c r="F404" i="12"/>
  <c r="C408" i="12"/>
  <c r="D411" i="12"/>
  <c r="E414" i="12"/>
  <c r="F417" i="12"/>
  <c r="C424" i="12"/>
  <c r="D427" i="12"/>
  <c r="E430" i="12"/>
  <c r="F433" i="12"/>
  <c r="C440" i="12"/>
  <c r="D443" i="12"/>
  <c r="E446" i="12"/>
  <c r="F449" i="12"/>
  <c r="C456" i="12"/>
  <c r="D459" i="12"/>
  <c r="E462" i="12"/>
  <c r="F465" i="12"/>
  <c r="C472" i="12"/>
  <c r="D475" i="12"/>
  <c r="E478" i="12"/>
  <c r="F481" i="12"/>
  <c r="C488" i="12"/>
  <c r="D491" i="12"/>
  <c r="E494" i="12"/>
  <c r="F497" i="12"/>
  <c r="C504" i="12"/>
  <c r="D507" i="12"/>
  <c r="E510" i="12"/>
  <c r="D197" i="12"/>
  <c r="C235" i="12"/>
  <c r="F251" i="12"/>
  <c r="C270" i="12"/>
  <c r="F295" i="12"/>
  <c r="C306" i="12"/>
  <c r="E315" i="12"/>
  <c r="E324" i="12"/>
  <c r="E331" i="12"/>
  <c r="D345" i="12"/>
  <c r="F350" i="12"/>
  <c r="E356" i="12"/>
  <c r="C362" i="12"/>
  <c r="C368" i="12"/>
  <c r="C378" i="12"/>
  <c r="F382" i="12"/>
  <c r="E387" i="12"/>
  <c r="C391" i="12"/>
  <c r="F394" i="12"/>
  <c r="C398" i="12"/>
  <c r="E401" i="12"/>
  <c r="D408" i="12"/>
  <c r="E411" i="12"/>
  <c r="F414" i="12"/>
  <c r="C421" i="12"/>
  <c r="D424" i="12"/>
  <c r="E427" i="12"/>
  <c r="F430" i="12"/>
  <c r="C437" i="12"/>
  <c r="D440" i="12"/>
  <c r="E443" i="12"/>
  <c r="F446" i="12"/>
  <c r="C453" i="12"/>
  <c r="D456" i="12"/>
  <c r="E459" i="12"/>
  <c r="F462" i="12"/>
  <c r="C469" i="12"/>
  <c r="D472" i="12"/>
  <c r="E475" i="12"/>
  <c r="F478" i="12"/>
  <c r="C485" i="12"/>
  <c r="D488" i="12"/>
  <c r="E491" i="12"/>
  <c r="F494" i="12"/>
  <c r="C501" i="12"/>
  <c r="D504" i="12"/>
  <c r="E507" i="12"/>
  <c r="F510" i="12"/>
  <c r="F199" i="12"/>
  <c r="C219" i="12"/>
  <c r="F235" i="12"/>
  <c r="C254" i="12"/>
  <c r="D270" i="12"/>
  <c r="C283" i="12"/>
  <c r="F315" i="12"/>
  <c r="F324" i="12"/>
  <c r="F331" i="12"/>
  <c r="E339" i="12"/>
  <c r="F345" i="12"/>
  <c r="F356" i="12"/>
  <c r="E362" i="12"/>
  <c r="D368" i="12"/>
  <c r="C373" i="12"/>
  <c r="E378" i="12"/>
  <c r="F387" i="12"/>
  <c r="D391" i="12"/>
  <c r="D398" i="12"/>
  <c r="F401" i="12"/>
  <c r="C405" i="12"/>
  <c r="E408" i="12"/>
  <c r="F411" i="12"/>
  <c r="C418" i="12"/>
  <c r="D421" i="12"/>
  <c r="E424" i="12"/>
  <c r="F427" i="12"/>
  <c r="C434" i="12"/>
  <c r="D437" i="12"/>
  <c r="E440" i="12"/>
  <c r="F443" i="12"/>
  <c r="C450" i="12"/>
  <c r="D453" i="12"/>
  <c r="E456" i="12"/>
  <c r="F459" i="12"/>
  <c r="C466" i="12"/>
  <c r="D469" i="12"/>
  <c r="E472" i="12"/>
  <c r="F475" i="12"/>
  <c r="C482" i="12"/>
  <c r="D485" i="12"/>
  <c r="E488" i="12"/>
  <c r="F491" i="12"/>
  <c r="C498" i="12"/>
  <c r="D501" i="12"/>
  <c r="E504" i="12"/>
  <c r="F507" i="12"/>
  <c r="E200" i="12"/>
  <c r="F219" i="12"/>
  <c r="C238" i="12"/>
  <c r="D254" i="12"/>
  <c r="F270" i="12"/>
  <c r="E283" i="12"/>
  <c r="D296" i="12"/>
  <c r="E308" i="12"/>
  <c r="E316" i="12"/>
  <c r="C325" i="12"/>
  <c r="E332" i="12"/>
  <c r="F339" i="12"/>
  <c r="F351" i="12"/>
  <c r="C357" i="12"/>
  <c r="E368" i="12"/>
  <c r="D373" i="12"/>
  <c r="E383" i="12"/>
  <c r="F391" i="12"/>
  <c r="C395" i="12"/>
  <c r="E398" i="12"/>
  <c r="D405" i="12"/>
  <c r="F408" i="12"/>
  <c r="C415" i="12"/>
  <c r="D418" i="12"/>
  <c r="E421" i="12"/>
  <c r="F424" i="12"/>
  <c r="C431" i="12"/>
  <c r="D434" i="12"/>
  <c r="E437" i="12"/>
  <c r="F440" i="12"/>
  <c r="C447" i="12"/>
  <c r="D450" i="12"/>
  <c r="E453" i="12"/>
  <c r="F456" i="12"/>
  <c r="C463" i="12"/>
  <c r="D466" i="12"/>
  <c r="E469" i="12"/>
  <c r="F472" i="12"/>
  <c r="C479" i="12"/>
  <c r="D482" i="12"/>
  <c r="E485" i="12"/>
  <c r="F488" i="12"/>
  <c r="C495" i="12"/>
  <c r="D498" i="12"/>
  <c r="E501" i="12"/>
  <c r="F504" i="12"/>
  <c r="C511" i="12"/>
  <c r="C222" i="12"/>
  <c r="D238" i="12"/>
  <c r="F283" i="12"/>
  <c r="E296" i="12"/>
  <c r="F308" i="12"/>
  <c r="C317" i="12"/>
  <c r="D325" i="12"/>
  <c r="C333" i="12"/>
  <c r="C340" i="12"/>
  <c r="C346" i="12"/>
  <c r="C352" i="12"/>
  <c r="D357" i="12"/>
  <c r="C363" i="12"/>
  <c r="C374" i="12"/>
  <c r="C379" i="12"/>
  <c r="F383" i="12"/>
  <c r="C388" i="12"/>
  <c r="D395" i="12"/>
  <c r="F398" i="12"/>
  <c r="C402" i="12"/>
  <c r="E405" i="12"/>
  <c r="C412" i="12"/>
  <c r="D415" i="12"/>
  <c r="E418" i="12"/>
  <c r="F421" i="12"/>
  <c r="C428" i="12"/>
  <c r="D431" i="12"/>
  <c r="E434" i="12"/>
  <c r="F437" i="12"/>
  <c r="C444" i="12"/>
  <c r="D447" i="12"/>
  <c r="E450" i="12"/>
  <c r="F453" i="12"/>
  <c r="C460" i="12"/>
  <c r="D463" i="12"/>
  <c r="E466" i="12"/>
  <c r="F469" i="12"/>
  <c r="C476" i="12"/>
  <c r="D479" i="12"/>
  <c r="E482" i="12"/>
  <c r="F485" i="12"/>
  <c r="C492" i="12"/>
  <c r="D495" i="12"/>
  <c r="E498" i="12"/>
  <c r="F501" i="12"/>
  <c r="C508" i="12"/>
  <c r="D511" i="12"/>
  <c r="F203" i="12"/>
  <c r="D222" i="12"/>
  <c r="D257" i="12"/>
  <c r="D273" i="12"/>
  <c r="C286" i="12"/>
  <c r="C309" i="12"/>
  <c r="C318" i="12"/>
  <c r="C326" i="12"/>
  <c r="D333" i="12"/>
  <c r="E340" i="12"/>
  <c r="E346" i="12"/>
  <c r="D352" i="12"/>
  <c r="C358" i="12"/>
  <c r="E363" i="12"/>
  <c r="D369" i="12"/>
  <c r="E374" i="12"/>
  <c r="D379" i="12"/>
  <c r="C384" i="12"/>
  <c r="E388" i="12"/>
  <c r="C392" i="12"/>
  <c r="E395" i="12"/>
  <c r="D402" i="12"/>
  <c r="F405" i="12"/>
  <c r="C409" i="12"/>
  <c r="D412" i="12"/>
  <c r="E415" i="12"/>
  <c r="F418" i="12"/>
  <c r="C425" i="12"/>
  <c r="D428" i="12"/>
  <c r="E431" i="12"/>
  <c r="F434" i="12"/>
  <c r="C441" i="12"/>
  <c r="D444" i="12"/>
  <c r="E447" i="12"/>
  <c r="F450" i="12"/>
  <c r="C457" i="12"/>
  <c r="D460" i="12"/>
  <c r="E463" i="12"/>
  <c r="F466" i="12"/>
  <c r="C473" i="12"/>
  <c r="D476" i="12"/>
  <c r="E479" i="12"/>
  <c r="F482" i="12"/>
  <c r="C489" i="12"/>
  <c r="D492" i="12"/>
  <c r="E495" i="12"/>
  <c r="F498" i="12"/>
  <c r="C505" i="12"/>
  <c r="D508" i="12"/>
  <c r="E511" i="12"/>
  <c r="C206" i="12"/>
  <c r="D241" i="12"/>
  <c r="E257" i="12"/>
  <c r="E273" i="12"/>
  <c r="D286" i="12"/>
  <c r="C299" i="12"/>
  <c r="D309" i="12"/>
  <c r="D318" i="12"/>
  <c r="F326" i="12"/>
  <c r="C334" i="12"/>
  <c r="F340" i="12"/>
  <c r="E352" i="12"/>
  <c r="E358" i="12"/>
  <c r="F363" i="12"/>
  <c r="E369" i="12"/>
  <c r="F374" i="12"/>
  <c r="E379" i="12"/>
  <c r="D384" i="12"/>
  <c r="F388" i="12"/>
  <c r="D392" i="12"/>
  <c r="F395" i="12"/>
  <c r="C399" i="12"/>
  <c r="E402" i="12"/>
  <c r="D409" i="12"/>
  <c r="E412" i="12"/>
  <c r="F415" i="12"/>
  <c r="C422" i="12"/>
  <c r="D425" i="12"/>
  <c r="E428" i="12"/>
  <c r="F431" i="12"/>
  <c r="C438" i="12"/>
  <c r="D441" i="12"/>
  <c r="E444" i="12"/>
  <c r="F447" i="12"/>
  <c r="C454" i="12"/>
  <c r="D457" i="12"/>
  <c r="E460" i="12"/>
  <c r="F463" i="12"/>
  <c r="C470" i="12"/>
  <c r="D473" i="12"/>
  <c r="E476" i="12"/>
  <c r="F479" i="12"/>
  <c r="C486" i="12"/>
  <c r="D489" i="12"/>
  <c r="E492" i="12"/>
  <c r="F495" i="12"/>
  <c r="C502" i="12"/>
  <c r="D505" i="12"/>
  <c r="E508" i="12"/>
  <c r="F511" i="12"/>
  <c r="D225" i="12"/>
  <c r="E241" i="12"/>
  <c r="C258" i="12"/>
  <c r="F286" i="12"/>
  <c r="E299" i="12"/>
  <c r="C310" i="12"/>
  <c r="F318" i="12"/>
  <c r="D334" i="12"/>
  <c r="C341" i="12"/>
  <c r="C347" i="12"/>
  <c r="F358" i="12"/>
  <c r="E364" i="12"/>
  <c r="F369" i="12"/>
  <c r="F379" i="12"/>
  <c r="E384" i="12"/>
  <c r="E392" i="12"/>
  <c r="D399" i="12"/>
  <c r="F402" i="12"/>
  <c r="C406" i="12"/>
  <c r="E409" i="12"/>
  <c r="F412" i="12"/>
  <c r="C419" i="12"/>
  <c r="D422" i="12"/>
  <c r="E425" i="12"/>
  <c r="F428" i="12"/>
  <c r="C435" i="12"/>
  <c r="D438" i="12"/>
  <c r="E441" i="12"/>
  <c r="F444" i="12"/>
  <c r="C451" i="12"/>
  <c r="D454" i="12"/>
  <c r="E457" i="12"/>
  <c r="F460" i="12"/>
  <c r="C467" i="12"/>
  <c r="D470" i="12"/>
  <c r="E473" i="12"/>
  <c r="F476" i="12"/>
  <c r="C483" i="12"/>
  <c r="D486" i="12"/>
  <c r="E489" i="12"/>
  <c r="F492" i="12"/>
  <c r="C499" i="12"/>
  <c r="D502" i="12"/>
  <c r="E505" i="12"/>
  <c r="F508" i="12"/>
  <c r="D209" i="12"/>
  <c r="E225" i="12"/>
  <c r="C242" i="12"/>
  <c r="E260" i="12"/>
  <c r="C274" i="12"/>
  <c r="F299" i="12"/>
  <c r="F310" i="12"/>
  <c r="F327" i="12"/>
  <c r="F334" i="12"/>
  <c r="D341" i="12"/>
  <c r="E347" i="12"/>
  <c r="D353" i="12"/>
  <c r="D375" i="12"/>
  <c r="D380" i="12"/>
  <c r="C389" i="12"/>
  <c r="F392" i="12"/>
  <c r="C396" i="12"/>
  <c r="E399" i="12"/>
  <c r="E406" i="12"/>
  <c r="F409" i="12"/>
  <c r="C416" i="12"/>
  <c r="D419" i="12"/>
  <c r="E422" i="12"/>
  <c r="F425" i="12"/>
  <c r="C432" i="12"/>
  <c r="D435" i="12"/>
  <c r="E438" i="12"/>
  <c r="F441" i="12"/>
  <c r="C448" i="12"/>
  <c r="D451" i="12"/>
  <c r="E454" i="12"/>
  <c r="F457" i="12"/>
  <c r="C464" i="12"/>
  <c r="D467" i="12"/>
  <c r="E470" i="12"/>
  <c r="F473" i="12"/>
  <c r="C480" i="12"/>
  <c r="D483" i="12"/>
  <c r="E486" i="12"/>
  <c r="F489" i="12"/>
  <c r="C496" i="12"/>
  <c r="D499" i="12"/>
  <c r="E502" i="12"/>
  <c r="F505" i="12"/>
  <c r="C512" i="12"/>
  <c r="R2" i="10"/>
  <c r="P3" i="10"/>
  <c r="N4" i="10"/>
  <c r="L5" i="10"/>
  <c r="J6" i="10"/>
  <c r="H7" i="10"/>
  <c r="F8" i="10"/>
  <c r="D9" i="10"/>
  <c r="R10" i="10"/>
  <c r="P11" i="10"/>
  <c r="N12" i="10"/>
  <c r="L13" i="10"/>
  <c r="J14" i="10"/>
  <c r="H15" i="10"/>
  <c r="F16" i="10"/>
  <c r="D17" i="10"/>
  <c r="R18" i="10"/>
  <c r="P19" i="10"/>
  <c r="N20" i="10"/>
  <c r="L21" i="10"/>
  <c r="J22" i="10"/>
  <c r="H23" i="10"/>
  <c r="F24" i="10"/>
  <c r="D25" i="10"/>
  <c r="R26" i="10"/>
  <c r="P27" i="10"/>
  <c r="N28" i="10"/>
  <c r="L29" i="10"/>
  <c r="J30" i="10"/>
  <c r="H31" i="10"/>
  <c r="F32" i="10"/>
  <c r="D33" i="10"/>
  <c r="R34" i="10"/>
  <c r="P35" i="10"/>
  <c r="N36" i="10"/>
  <c r="L37" i="10"/>
  <c r="J38" i="10"/>
  <c r="H39" i="10"/>
  <c r="F40" i="10"/>
  <c r="D41" i="10"/>
  <c r="R42" i="10"/>
  <c r="P43" i="10"/>
  <c r="N44" i="10"/>
  <c r="L45" i="10"/>
  <c r="J46" i="10"/>
  <c r="H47" i="10"/>
  <c r="F48" i="10"/>
  <c r="C2" i="10"/>
  <c r="S2" i="10"/>
  <c r="Q3" i="10"/>
  <c r="O4" i="10"/>
  <c r="M5" i="10"/>
  <c r="K6" i="10"/>
  <c r="I7" i="10"/>
  <c r="G8" i="10"/>
  <c r="E9" i="10"/>
  <c r="C10" i="10"/>
  <c r="S10" i="10"/>
  <c r="Q11" i="10"/>
  <c r="O12" i="10"/>
  <c r="M13" i="10"/>
  <c r="K14" i="10"/>
  <c r="I15" i="10"/>
  <c r="G16" i="10"/>
  <c r="E17" i="10"/>
  <c r="C18" i="10"/>
  <c r="S18" i="10"/>
  <c r="Q19" i="10"/>
  <c r="O20" i="10"/>
  <c r="M21" i="10"/>
  <c r="K22" i="10"/>
  <c r="I23" i="10"/>
  <c r="G24" i="10"/>
  <c r="E25" i="10"/>
  <c r="C26" i="10"/>
  <c r="S26" i="10"/>
  <c r="Q27" i="10"/>
  <c r="O28" i="10"/>
  <c r="M29" i="10"/>
  <c r="K30" i="10"/>
  <c r="I31" i="10"/>
  <c r="G32" i="10"/>
  <c r="E33" i="10"/>
  <c r="C34" i="10"/>
  <c r="S34" i="10"/>
  <c r="Q35" i="10"/>
  <c r="O36" i="10"/>
  <c r="M37" i="10"/>
  <c r="K38" i="10"/>
  <c r="I39" i="10"/>
  <c r="G40" i="10"/>
  <c r="E41" i="10"/>
  <c r="C42" i="10"/>
  <c r="S42" i="10"/>
  <c r="Q43" i="10"/>
  <c r="O44" i="10"/>
  <c r="M45" i="10"/>
  <c r="K46" i="10"/>
  <c r="I47" i="10"/>
  <c r="G48" i="10"/>
  <c r="E49" i="10"/>
  <c r="C50" i="10"/>
  <c r="S50" i="10"/>
  <c r="Q51" i="10"/>
  <c r="O52" i="10"/>
  <c r="M53" i="10"/>
  <c r="K54" i="10"/>
  <c r="I55" i="10"/>
  <c r="G56" i="10"/>
  <c r="E57" i="10"/>
  <c r="C58" i="10"/>
  <c r="S58" i="10"/>
  <c r="Q59" i="10"/>
  <c r="O60" i="10"/>
  <c r="M61" i="10"/>
  <c r="K62" i="10"/>
  <c r="I63" i="10"/>
  <c r="G64" i="10"/>
  <c r="E65" i="10"/>
  <c r="C66" i="10"/>
  <c r="S66" i="10"/>
  <c r="Q67" i="10"/>
  <c r="O68" i="10"/>
  <c r="M69" i="10"/>
  <c r="K70" i="10"/>
  <c r="I71" i="10"/>
  <c r="G72" i="10"/>
  <c r="E73" i="10"/>
  <c r="C74" i="10"/>
  <c r="S74" i="10"/>
  <c r="Q75" i="10"/>
  <c r="O76" i="10"/>
  <c r="M77" i="10"/>
  <c r="K78" i="10"/>
  <c r="I79" i="10"/>
  <c r="G80" i="10"/>
  <c r="E81" i="10"/>
  <c r="C82" i="10"/>
  <c r="S82" i="10"/>
  <c r="Q83" i="10"/>
  <c r="O84" i="10"/>
  <c r="M85" i="10"/>
  <c r="K86" i="10"/>
  <c r="I87" i="10"/>
  <c r="G88" i="10"/>
  <c r="E89" i="10"/>
  <c r="C90" i="10"/>
  <c r="S90" i="10"/>
  <c r="Q91" i="10"/>
  <c r="O92" i="10"/>
  <c r="M93" i="10"/>
  <c r="K94" i="10"/>
  <c r="I95" i="10"/>
  <c r="G96" i="10"/>
  <c r="E97" i="10"/>
  <c r="C98" i="10"/>
  <c r="S98" i="10"/>
  <c r="Q99" i="10"/>
  <c r="O100" i="10"/>
  <c r="M101" i="10"/>
  <c r="K102" i="10"/>
  <c r="I103" i="10"/>
  <c r="G104" i="10"/>
  <c r="E105" i="10"/>
  <c r="C106" i="10"/>
  <c r="S106" i="10"/>
  <c r="Q107" i="10"/>
  <c r="D2" i="10"/>
  <c r="R3" i="10"/>
  <c r="P4" i="10"/>
  <c r="N5" i="10"/>
  <c r="L6" i="10"/>
  <c r="J7" i="10"/>
  <c r="H8" i="10"/>
  <c r="F9" i="10"/>
  <c r="D10" i="10"/>
  <c r="R11" i="10"/>
  <c r="P12" i="10"/>
  <c r="N13" i="10"/>
  <c r="L14" i="10"/>
  <c r="J15" i="10"/>
  <c r="H16" i="10"/>
  <c r="F17" i="10"/>
  <c r="D18" i="10"/>
  <c r="R19" i="10"/>
  <c r="P20" i="10"/>
  <c r="N21" i="10"/>
  <c r="L22" i="10"/>
  <c r="J23" i="10"/>
  <c r="H24" i="10"/>
  <c r="F25" i="10"/>
  <c r="D26" i="10"/>
  <c r="R27" i="10"/>
  <c r="P28" i="10"/>
  <c r="N29" i="10"/>
  <c r="L30" i="10"/>
  <c r="J31" i="10"/>
  <c r="H32" i="10"/>
  <c r="F33" i="10"/>
  <c r="D34" i="10"/>
  <c r="R35" i="10"/>
  <c r="P36" i="10"/>
  <c r="N37" i="10"/>
  <c r="L38" i="10"/>
  <c r="J39" i="10"/>
  <c r="H40" i="10"/>
  <c r="F41" i="10"/>
  <c r="D42" i="10"/>
  <c r="R43" i="10"/>
  <c r="P44" i="10"/>
  <c r="N45" i="10"/>
  <c r="L46" i="10"/>
  <c r="J47" i="10"/>
  <c r="H48" i="10"/>
  <c r="F49" i="10"/>
  <c r="D50" i="10"/>
  <c r="R51" i="10"/>
  <c r="P52" i="10"/>
  <c r="N53" i="10"/>
  <c r="L54" i="10"/>
  <c r="J55" i="10"/>
  <c r="H56" i="10"/>
  <c r="F57" i="10"/>
  <c r="D58" i="10"/>
  <c r="R59" i="10"/>
  <c r="P60" i="10"/>
  <c r="N61" i="10"/>
  <c r="L62" i="10"/>
  <c r="J63" i="10"/>
  <c r="H64" i="10"/>
  <c r="F65" i="10"/>
  <c r="D66" i="10"/>
  <c r="R67" i="10"/>
  <c r="P68" i="10"/>
  <c r="N69" i="10"/>
  <c r="L70" i="10"/>
  <c r="J71" i="10"/>
  <c r="H72" i="10"/>
  <c r="F73" i="10"/>
  <c r="D74" i="10"/>
  <c r="R75" i="10"/>
  <c r="P76" i="10"/>
  <c r="N77" i="10"/>
  <c r="L78" i="10"/>
  <c r="J79" i="10"/>
  <c r="H80" i="10"/>
  <c r="F81" i="10"/>
  <c r="D82" i="10"/>
  <c r="R83" i="10"/>
  <c r="P84" i="10"/>
  <c r="N85" i="10"/>
  <c r="L86" i="10"/>
  <c r="J87" i="10"/>
  <c r="H88" i="10"/>
  <c r="F89" i="10"/>
  <c r="D90" i="10"/>
  <c r="R91" i="10"/>
  <c r="P92" i="10"/>
  <c r="N93" i="10"/>
  <c r="L94" i="10"/>
  <c r="J95" i="10"/>
  <c r="H96" i="10"/>
  <c r="F97" i="10"/>
  <c r="D98" i="10"/>
  <c r="R99" i="10"/>
  <c r="P100" i="10"/>
  <c r="N101" i="10"/>
  <c r="L102" i="10"/>
  <c r="J103" i="10"/>
  <c r="H104" i="10"/>
  <c r="F105" i="10"/>
  <c r="D106" i="10"/>
  <c r="E2" i="10"/>
  <c r="C3" i="10"/>
  <c r="S3" i="10"/>
  <c r="Q4" i="10"/>
  <c r="O5" i="10"/>
  <c r="M6" i="10"/>
  <c r="K7" i="10"/>
  <c r="I8" i="10"/>
  <c r="G9" i="10"/>
  <c r="E10" i="10"/>
  <c r="C11" i="10"/>
  <c r="S11" i="10"/>
  <c r="Q12" i="10"/>
  <c r="O13" i="10"/>
  <c r="M14" i="10"/>
  <c r="K15" i="10"/>
  <c r="I16" i="10"/>
  <c r="G17" i="10"/>
  <c r="E18" i="10"/>
  <c r="C19" i="10"/>
  <c r="S19" i="10"/>
  <c r="Q20" i="10"/>
  <c r="O21" i="10"/>
  <c r="M22" i="10"/>
  <c r="K23" i="10"/>
  <c r="I24" i="10"/>
  <c r="G25" i="10"/>
  <c r="E26" i="10"/>
  <c r="C27" i="10"/>
  <c r="S27" i="10"/>
  <c r="Q28" i="10"/>
  <c r="O29" i="10"/>
  <c r="M30" i="10"/>
  <c r="K31" i="10"/>
  <c r="I32" i="10"/>
  <c r="G33" i="10"/>
  <c r="E34" i="10"/>
  <c r="C35" i="10"/>
  <c r="S35" i="10"/>
  <c r="Q36" i="10"/>
  <c r="O37" i="10"/>
  <c r="M38" i="10"/>
  <c r="K39" i="10"/>
  <c r="I40" i="10"/>
  <c r="G41" i="10"/>
  <c r="E42" i="10"/>
  <c r="C43" i="10"/>
  <c r="S43" i="10"/>
  <c r="Q44" i="10"/>
  <c r="O45" i="10"/>
  <c r="M46" i="10"/>
  <c r="K47" i="10"/>
  <c r="I48" i="10"/>
  <c r="G49" i="10"/>
  <c r="E50" i="10"/>
  <c r="C51" i="10"/>
  <c r="S51" i="10"/>
  <c r="Q52" i="10"/>
  <c r="O53" i="10"/>
  <c r="M54" i="10"/>
  <c r="K55" i="10"/>
  <c r="I56" i="10"/>
  <c r="G57" i="10"/>
  <c r="E58" i="10"/>
  <c r="C59" i="10"/>
  <c r="S59" i="10"/>
  <c r="Q60" i="10"/>
  <c r="O61" i="10"/>
  <c r="M62" i="10"/>
  <c r="K63" i="10"/>
  <c r="I64" i="10"/>
  <c r="G65" i="10"/>
  <c r="E66" i="10"/>
  <c r="C67" i="10"/>
  <c r="S67" i="10"/>
  <c r="Q68" i="10"/>
  <c r="O69" i="10"/>
  <c r="M70" i="10"/>
  <c r="K71" i="10"/>
  <c r="I72" i="10"/>
  <c r="G73" i="10"/>
  <c r="E74" i="10"/>
  <c r="C75" i="10"/>
  <c r="S75" i="10"/>
  <c r="Q76" i="10"/>
  <c r="F2" i="10"/>
  <c r="D3" i="10"/>
  <c r="R4" i="10"/>
  <c r="P5" i="10"/>
  <c r="N6" i="10"/>
  <c r="L7" i="10"/>
  <c r="J8" i="10"/>
  <c r="H9" i="10"/>
  <c r="F10" i="10"/>
  <c r="D11" i="10"/>
  <c r="R12" i="10"/>
  <c r="P13" i="10"/>
  <c r="N14" i="10"/>
  <c r="L15" i="10"/>
  <c r="J16" i="10"/>
  <c r="H17" i="10"/>
  <c r="F18" i="10"/>
  <c r="D19" i="10"/>
  <c r="R20" i="10"/>
  <c r="P21" i="10"/>
  <c r="N22" i="10"/>
  <c r="L23" i="10"/>
  <c r="J24" i="10"/>
  <c r="H25" i="10"/>
  <c r="F26" i="10"/>
  <c r="D27" i="10"/>
  <c r="R28" i="10"/>
  <c r="P29" i="10"/>
  <c r="N30" i="10"/>
  <c r="L31" i="10"/>
  <c r="J32" i="10"/>
  <c r="H33" i="10"/>
  <c r="F34" i="10"/>
  <c r="D35" i="10"/>
  <c r="R36" i="10"/>
  <c r="P37" i="10"/>
  <c r="N38" i="10"/>
  <c r="L39" i="10"/>
  <c r="J40" i="10"/>
  <c r="H41" i="10"/>
  <c r="F42" i="10"/>
  <c r="D43" i="10"/>
  <c r="R44" i="10"/>
  <c r="P45" i="10"/>
  <c r="N46" i="10"/>
  <c r="L47" i="10"/>
  <c r="J48" i="10"/>
  <c r="H49" i="10"/>
  <c r="F50" i="10"/>
  <c r="D51" i="10"/>
  <c r="R52" i="10"/>
  <c r="P53" i="10"/>
  <c r="N54" i="10"/>
  <c r="L55" i="10"/>
  <c r="J56" i="10"/>
  <c r="H57" i="10"/>
  <c r="F58" i="10"/>
  <c r="D59" i="10"/>
  <c r="R60" i="10"/>
  <c r="P61" i="10"/>
  <c r="N62" i="10"/>
  <c r="L63" i="10"/>
  <c r="J64" i="10"/>
  <c r="H65" i="10"/>
  <c r="F66" i="10"/>
  <c r="D67" i="10"/>
  <c r="R68" i="10"/>
  <c r="P69" i="10"/>
  <c r="N70" i="10"/>
  <c r="L71" i="10"/>
  <c r="J72" i="10"/>
  <c r="H73" i="10"/>
  <c r="F74" i="10"/>
  <c r="D75" i="10"/>
  <c r="R76" i="10"/>
  <c r="P77" i="10"/>
  <c r="N78" i="10"/>
  <c r="L79" i="10"/>
  <c r="J80" i="10"/>
  <c r="H81" i="10"/>
  <c r="F82" i="10"/>
  <c r="D83" i="10"/>
  <c r="R84" i="10"/>
  <c r="P85" i="10"/>
  <c r="N86" i="10"/>
  <c r="L87" i="10"/>
  <c r="J88" i="10"/>
  <c r="H89" i="10"/>
  <c r="F90" i="10"/>
  <c r="D91" i="10"/>
  <c r="G2" i="10"/>
  <c r="E3" i="10"/>
  <c r="C4" i="10"/>
  <c r="S4" i="10"/>
  <c r="Q5" i="10"/>
  <c r="O6" i="10"/>
  <c r="M7" i="10"/>
  <c r="K8" i="10"/>
  <c r="I9" i="10"/>
  <c r="G10" i="10"/>
  <c r="E11" i="10"/>
  <c r="C12" i="10"/>
  <c r="S12" i="10"/>
  <c r="Q13" i="10"/>
  <c r="O14" i="10"/>
  <c r="M15" i="10"/>
  <c r="K16" i="10"/>
  <c r="I17" i="10"/>
  <c r="G18" i="10"/>
  <c r="E19" i="10"/>
  <c r="C20" i="10"/>
  <c r="S20" i="10"/>
  <c r="Q21" i="10"/>
  <c r="O22" i="10"/>
  <c r="M23" i="10"/>
  <c r="K24" i="10"/>
  <c r="I25" i="10"/>
  <c r="G26" i="10"/>
  <c r="E27" i="10"/>
  <c r="C28" i="10"/>
  <c r="S28" i="10"/>
  <c r="Q29" i="10"/>
  <c r="O30" i="10"/>
  <c r="M31" i="10"/>
  <c r="K32" i="10"/>
  <c r="I33" i="10"/>
  <c r="G34" i="10"/>
  <c r="E35" i="10"/>
  <c r="C36" i="10"/>
  <c r="S36" i="10"/>
  <c r="Q37" i="10"/>
  <c r="O38" i="10"/>
  <c r="M39" i="10"/>
  <c r="K40" i="10"/>
  <c r="I41" i="10"/>
  <c r="G42" i="10"/>
  <c r="E43" i="10"/>
  <c r="C44" i="10"/>
  <c r="S44" i="10"/>
  <c r="Q45" i="10"/>
  <c r="O46" i="10"/>
  <c r="M47" i="10"/>
  <c r="K48" i="10"/>
  <c r="I49" i="10"/>
  <c r="G50" i="10"/>
  <c r="E51" i="10"/>
  <c r="C52" i="10"/>
  <c r="S52" i="10"/>
  <c r="Q53" i="10"/>
  <c r="O54" i="10"/>
  <c r="M55" i="10"/>
  <c r="K56" i="10"/>
  <c r="I57" i="10"/>
  <c r="G58" i="10"/>
  <c r="E59" i="10"/>
  <c r="C60" i="10"/>
  <c r="S60" i="10"/>
  <c r="Q61" i="10"/>
  <c r="O62" i="10"/>
  <c r="M63" i="10"/>
  <c r="K64" i="10"/>
  <c r="I65" i="10"/>
  <c r="G66" i="10"/>
  <c r="E67" i="10"/>
  <c r="C68" i="10"/>
  <c r="S68" i="10"/>
  <c r="Q69" i="10"/>
  <c r="O70" i="10"/>
  <c r="M71" i="10"/>
  <c r="K72" i="10"/>
  <c r="I73" i="10"/>
  <c r="G74" i="10"/>
  <c r="E75" i="10"/>
  <c r="C76" i="10"/>
  <c r="S76" i="10"/>
  <c r="Q77" i="10"/>
  <c r="O78" i="10"/>
  <c r="M79" i="10"/>
  <c r="K80" i="10"/>
  <c r="I81" i="10"/>
  <c r="G82" i="10"/>
  <c r="E83" i="10"/>
  <c r="C84" i="10"/>
  <c r="S84" i="10"/>
  <c r="Q85" i="10"/>
  <c r="O86" i="10"/>
  <c r="M87" i="10"/>
  <c r="K88" i="10"/>
  <c r="I89" i="10"/>
  <c r="G90" i="10"/>
  <c r="E91" i="10"/>
  <c r="C92" i="10"/>
  <c r="S92" i="10"/>
  <c r="Q93" i="10"/>
  <c r="O94" i="10"/>
  <c r="M95" i="10"/>
  <c r="K96" i="10"/>
  <c r="I97" i="10"/>
  <c r="G98" i="10"/>
  <c r="E99" i="10"/>
  <c r="H2" i="10"/>
  <c r="F3" i="10"/>
  <c r="D4" i="10"/>
  <c r="R5" i="10"/>
  <c r="P6" i="10"/>
  <c r="N7" i="10"/>
  <c r="L8" i="10"/>
  <c r="J9" i="10"/>
  <c r="H10" i="10"/>
  <c r="F11" i="10"/>
  <c r="D12" i="10"/>
  <c r="R13" i="10"/>
  <c r="P14" i="10"/>
  <c r="N15" i="10"/>
  <c r="L16" i="10"/>
  <c r="J17" i="10"/>
  <c r="H18" i="10"/>
  <c r="F19" i="10"/>
  <c r="D20" i="10"/>
  <c r="R21" i="10"/>
  <c r="P22" i="10"/>
  <c r="N23" i="10"/>
  <c r="L24" i="10"/>
  <c r="J25" i="10"/>
  <c r="H26" i="10"/>
  <c r="F27" i="10"/>
  <c r="D28" i="10"/>
  <c r="R29" i="10"/>
  <c r="P30" i="10"/>
  <c r="N31" i="10"/>
  <c r="L32" i="10"/>
  <c r="J33" i="10"/>
  <c r="H34" i="10"/>
  <c r="F35" i="10"/>
  <c r="D36" i="10"/>
  <c r="R37" i="10"/>
  <c r="P38" i="10"/>
  <c r="N39" i="10"/>
  <c r="L40" i="10"/>
  <c r="J41" i="10"/>
  <c r="H42" i="10"/>
  <c r="F43" i="10"/>
  <c r="D44" i="10"/>
  <c r="R45" i="10"/>
  <c r="P46" i="10"/>
  <c r="N47" i="10"/>
  <c r="L48" i="10"/>
  <c r="J49" i="10"/>
  <c r="H50" i="10"/>
  <c r="F51" i="10"/>
  <c r="D52" i="10"/>
  <c r="R53" i="10"/>
  <c r="P54" i="10"/>
  <c r="N55" i="10"/>
  <c r="L56" i="10"/>
  <c r="J57" i="10"/>
  <c r="H58" i="10"/>
  <c r="F59" i="10"/>
  <c r="D60" i="10"/>
  <c r="R61" i="10"/>
  <c r="P62" i="10"/>
  <c r="N63" i="10"/>
  <c r="L64" i="10"/>
  <c r="J65" i="10"/>
  <c r="H66" i="10"/>
  <c r="F67" i="10"/>
  <c r="D68" i="10"/>
  <c r="R69" i="10"/>
  <c r="P70" i="10"/>
  <c r="N71" i="10"/>
  <c r="L72" i="10"/>
  <c r="J73" i="10"/>
  <c r="H74" i="10"/>
  <c r="F75" i="10"/>
  <c r="D76" i="10"/>
  <c r="R77" i="10"/>
  <c r="P78" i="10"/>
  <c r="N79" i="10"/>
  <c r="L80" i="10"/>
  <c r="J81" i="10"/>
  <c r="H82" i="10"/>
  <c r="F83" i="10"/>
  <c r="D84" i="10"/>
  <c r="R85" i="10"/>
  <c r="P86" i="10"/>
  <c r="N87" i="10"/>
  <c r="L88" i="10"/>
  <c r="J89" i="10"/>
  <c r="H90" i="10"/>
  <c r="F91" i="10"/>
  <c r="D92" i="10"/>
  <c r="R93" i="10"/>
  <c r="P94" i="10"/>
  <c r="N95" i="10"/>
  <c r="L96" i="10"/>
  <c r="J97" i="10"/>
  <c r="H98" i="10"/>
  <c r="F99" i="10"/>
  <c r="D100" i="10"/>
  <c r="R101" i="10"/>
  <c r="P102" i="10"/>
  <c r="N103" i="10"/>
  <c r="L104" i="10"/>
  <c r="J105" i="10"/>
  <c r="H106" i="10"/>
  <c r="F107" i="10"/>
  <c r="D108" i="10"/>
  <c r="R109" i="10"/>
  <c r="P110" i="10"/>
  <c r="N111" i="10"/>
  <c r="L112" i="10"/>
  <c r="J113" i="10"/>
  <c r="H114" i="10"/>
  <c r="I2" i="10"/>
  <c r="G3" i="10"/>
  <c r="E4" i="10"/>
  <c r="C5" i="10"/>
  <c r="S5" i="10"/>
  <c r="Q6" i="10"/>
  <c r="O7" i="10"/>
  <c r="M8" i="10"/>
  <c r="K9" i="10"/>
  <c r="I10" i="10"/>
  <c r="G11" i="10"/>
  <c r="E12" i="10"/>
  <c r="C13" i="10"/>
  <c r="S13" i="10"/>
  <c r="Q14" i="10"/>
  <c r="O15" i="10"/>
  <c r="M16" i="10"/>
  <c r="K17" i="10"/>
  <c r="I18" i="10"/>
  <c r="G19" i="10"/>
  <c r="E20" i="10"/>
  <c r="C21" i="10"/>
  <c r="S21" i="10"/>
  <c r="Q22" i="10"/>
  <c r="O23" i="10"/>
  <c r="M24" i="10"/>
  <c r="K25" i="10"/>
  <c r="I26" i="10"/>
  <c r="G27" i="10"/>
  <c r="E28" i="10"/>
  <c r="C29" i="10"/>
  <c r="S29" i="10"/>
  <c r="Q30" i="10"/>
  <c r="O31" i="10"/>
  <c r="M32" i="10"/>
  <c r="K33" i="10"/>
  <c r="I34" i="10"/>
  <c r="G35" i="10"/>
  <c r="E36" i="10"/>
  <c r="C37" i="10"/>
  <c r="S37" i="10"/>
  <c r="Q38" i="10"/>
  <c r="O39" i="10"/>
  <c r="M40" i="10"/>
  <c r="K41" i="10"/>
  <c r="I42" i="10"/>
  <c r="G43" i="10"/>
  <c r="E44" i="10"/>
  <c r="C45" i="10"/>
  <c r="S45" i="10"/>
  <c r="Q46" i="10"/>
  <c r="O47" i="10"/>
  <c r="M48" i="10"/>
  <c r="K49" i="10"/>
  <c r="I50" i="10"/>
  <c r="G51" i="10"/>
  <c r="E52" i="10"/>
  <c r="C53" i="10"/>
  <c r="S53" i="10"/>
  <c r="Q54" i="10"/>
  <c r="O55" i="10"/>
  <c r="M56" i="10"/>
  <c r="K57" i="10"/>
  <c r="I58" i="10"/>
  <c r="G59" i="10"/>
  <c r="E60" i="10"/>
  <c r="C61" i="10"/>
  <c r="S61" i="10"/>
  <c r="Q62" i="10"/>
  <c r="O63" i="10"/>
  <c r="M64" i="10"/>
  <c r="K65" i="10"/>
  <c r="I66" i="10"/>
  <c r="G67" i="10"/>
  <c r="E68" i="10"/>
  <c r="C69" i="10"/>
  <c r="S69" i="10"/>
  <c r="Q70" i="10"/>
  <c r="O71" i="10"/>
  <c r="M72" i="10"/>
  <c r="K73" i="10"/>
  <c r="I74" i="10"/>
  <c r="G75" i="10"/>
  <c r="E76" i="10"/>
  <c r="C77" i="10"/>
  <c r="S77" i="10"/>
  <c r="Q78" i="10"/>
  <c r="O79" i="10"/>
  <c r="M80" i="10"/>
  <c r="K81" i="10"/>
  <c r="I82" i="10"/>
  <c r="G83" i="10"/>
  <c r="E84" i="10"/>
  <c r="C85" i="10"/>
  <c r="S85" i="10"/>
  <c r="Q86" i="10"/>
  <c r="O87" i="10"/>
  <c r="M88" i="10"/>
  <c r="J2" i="10"/>
  <c r="H3" i="10"/>
  <c r="F4" i="10"/>
  <c r="D5" i="10"/>
  <c r="R6" i="10"/>
  <c r="P7" i="10"/>
  <c r="N8" i="10"/>
  <c r="L9" i="10"/>
  <c r="J10" i="10"/>
  <c r="H11" i="10"/>
  <c r="F12" i="10"/>
  <c r="D13" i="10"/>
  <c r="R14" i="10"/>
  <c r="P15" i="10"/>
  <c r="N16" i="10"/>
  <c r="L17" i="10"/>
  <c r="J18" i="10"/>
  <c r="H19" i="10"/>
  <c r="F20" i="10"/>
  <c r="D21" i="10"/>
  <c r="R22" i="10"/>
  <c r="P23" i="10"/>
  <c r="N24" i="10"/>
  <c r="L25" i="10"/>
  <c r="J26" i="10"/>
  <c r="H27" i="10"/>
  <c r="F28" i="10"/>
  <c r="D29" i="10"/>
  <c r="R30" i="10"/>
  <c r="P31" i="10"/>
  <c r="N32" i="10"/>
  <c r="L33" i="10"/>
  <c r="J34" i="10"/>
  <c r="H35" i="10"/>
  <c r="F36" i="10"/>
  <c r="D37" i="10"/>
  <c r="R38" i="10"/>
  <c r="P39" i="10"/>
  <c r="N40" i="10"/>
  <c r="L41" i="10"/>
  <c r="J42" i="10"/>
  <c r="H43" i="10"/>
  <c r="F44" i="10"/>
  <c r="D45" i="10"/>
  <c r="R46" i="10"/>
  <c r="P47" i="10"/>
  <c r="N48" i="10"/>
  <c r="L49" i="10"/>
  <c r="J50" i="10"/>
  <c r="H51" i="10"/>
  <c r="F52" i="10"/>
  <c r="D53" i="10"/>
  <c r="R54" i="10"/>
  <c r="P55" i="10"/>
  <c r="N56" i="10"/>
  <c r="L57" i="10"/>
  <c r="J58" i="10"/>
  <c r="H59" i="10"/>
  <c r="F60" i="10"/>
  <c r="D61" i="10"/>
  <c r="R62" i="10"/>
  <c r="P63" i="10"/>
  <c r="N64" i="10"/>
  <c r="L65" i="10"/>
  <c r="J66" i="10"/>
  <c r="H67" i="10"/>
  <c r="F68" i="10"/>
  <c r="D69" i="10"/>
  <c r="R70" i="10"/>
  <c r="P71" i="10"/>
  <c r="N72" i="10"/>
  <c r="L73" i="10"/>
  <c r="J74" i="10"/>
  <c r="H75" i="10"/>
  <c r="F76" i="10"/>
  <c r="D77" i="10"/>
  <c r="R78" i="10"/>
  <c r="P79" i="10"/>
  <c r="N80" i="10"/>
  <c r="L81" i="10"/>
  <c r="J82" i="10"/>
  <c r="H83" i="10"/>
  <c r="F84" i="10"/>
  <c r="D85" i="10"/>
  <c r="R86" i="10"/>
  <c r="P87" i="10"/>
  <c r="N88" i="10"/>
  <c r="L89" i="10"/>
  <c r="J90" i="10"/>
  <c r="H91" i="10"/>
  <c r="F92" i="10"/>
  <c r="D93" i="10"/>
  <c r="K2" i="10"/>
  <c r="I3" i="10"/>
  <c r="G4" i="10"/>
  <c r="E5" i="10"/>
  <c r="C6" i="10"/>
  <c r="S6" i="10"/>
  <c r="Q7" i="10"/>
  <c r="O8" i="10"/>
  <c r="M9" i="10"/>
  <c r="K10" i="10"/>
  <c r="I11" i="10"/>
  <c r="G12" i="10"/>
  <c r="E13" i="10"/>
  <c r="C14" i="10"/>
  <c r="S14" i="10"/>
  <c r="Q15" i="10"/>
  <c r="O16" i="10"/>
  <c r="M17" i="10"/>
  <c r="K18" i="10"/>
  <c r="I19" i="10"/>
  <c r="G20" i="10"/>
  <c r="E21" i="10"/>
  <c r="C22" i="10"/>
  <c r="S22" i="10"/>
  <c r="Q23" i="10"/>
  <c r="O24" i="10"/>
  <c r="M25" i="10"/>
  <c r="K26" i="10"/>
  <c r="I27" i="10"/>
  <c r="G28" i="10"/>
  <c r="E29" i="10"/>
  <c r="C30" i="10"/>
  <c r="S30" i="10"/>
  <c r="Q31" i="10"/>
  <c r="O32" i="10"/>
  <c r="M33" i="10"/>
  <c r="K34" i="10"/>
  <c r="I35" i="10"/>
  <c r="G36" i="10"/>
  <c r="E37" i="10"/>
  <c r="C38" i="10"/>
  <c r="S38" i="10"/>
  <c r="Q39" i="10"/>
  <c r="O40" i="10"/>
  <c r="M41" i="10"/>
  <c r="K42" i="10"/>
  <c r="I43" i="10"/>
  <c r="G44" i="10"/>
  <c r="E45" i="10"/>
  <c r="C46" i="10"/>
  <c r="S46" i="10"/>
  <c r="Q47" i="10"/>
  <c r="O48" i="10"/>
  <c r="M49" i="10"/>
  <c r="K50" i="10"/>
  <c r="I51" i="10"/>
  <c r="G52" i="10"/>
  <c r="E53" i="10"/>
  <c r="C54" i="10"/>
  <c r="S54" i="10"/>
  <c r="Q55" i="10"/>
  <c r="O56" i="10"/>
  <c r="M57" i="10"/>
  <c r="K58" i="10"/>
  <c r="I59" i="10"/>
  <c r="G60" i="10"/>
  <c r="E61" i="10"/>
  <c r="C62" i="10"/>
  <c r="S62" i="10"/>
  <c r="Q63" i="10"/>
  <c r="O64" i="10"/>
  <c r="M65" i="10"/>
  <c r="K66" i="10"/>
  <c r="I67" i="10"/>
  <c r="G68" i="10"/>
  <c r="E69" i="10"/>
  <c r="C70" i="10"/>
  <c r="S70" i="10"/>
  <c r="Q71" i="10"/>
  <c r="O72" i="10"/>
  <c r="M73" i="10"/>
  <c r="K74" i="10"/>
  <c r="I75" i="10"/>
  <c r="G76" i="10"/>
  <c r="E77" i="10"/>
  <c r="C78" i="10"/>
  <c r="S78" i="10"/>
  <c r="Q79" i="10"/>
  <c r="O80" i="10"/>
  <c r="M81" i="10"/>
  <c r="K82" i="10"/>
  <c r="I83" i="10"/>
  <c r="G84" i="10"/>
  <c r="E85" i="10"/>
  <c r="C86" i="10"/>
  <c r="S86" i="10"/>
  <c r="Q87" i="10"/>
  <c r="O88" i="10"/>
  <c r="M89" i="10"/>
  <c r="K90" i="10"/>
  <c r="I91" i="10"/>
  <c r="G92" i="10"/>
  <c r="E93" i="10"/>
  <c r="C94" i="10"/>
  <c r="S94" i="10"/>
  <c r="Q95" i="10"/>
  <c r="L2" i="10"/>
  <c r="J3" i="10"/>
  <c r="H4" i="10"/>
  <c r="F5" i="10"/>
  <c r="D6" i="10"/>
  <c r="R7" i="10"/>
  <c r="P8" i="10"/>
  <c r="N9" i="10"/>
  <c r="L10" i="10"/>
  <c r="J11" i="10"/>
  <c r="H12" i="10"/>
  <c r="F13" i="10"/>
  <c r="D14" i="10"/>
  <c r="R15" i="10"/>
  <c r="P16" i="10"/>
  <c r="N17" i="10"/>
  <c r="L18" i="10"/>
  <c r="J19" i="10"/>
  <c r="H20" i="10"/>
  <c r="F21" i="10"/>
  <c r="D22" i="10"/>
  <c r="R23" i="10"/>
  <c r="P24" i="10"/>
  <c r="N25" i="10"/>
  <c r="L26" i="10"/>
  <c r="J27" i="10"/>
  <c r="H28" i="10"/>
  <c r="F29" i="10"/>
  <c r="D30" i="10"/>
  <c r="R31" i="10"/>
  <c r="P32" i="10"/>
  <c r="N33" i="10"/>
  <c r="L34" i="10"/>
  <c r="J35" i="10"/>
  <c r="H36" i="10"/>
  <c r="F37" i="10"/>
  <c r="D38" i="10"/>
  <c r="R39" i="10"/>
  <c r="P40" i="10"/>
  <c r="N41" i="10"/>
  <c r="L42" i="10"/>
  <c r="J43" i="10"/>
  <c r="H44" i="10"/>
  <c r="F45" i="10"/>
  <c r="D46" i="10"/>
  <c r="M2" i="10"/>
  <c r="K3" i="10"/>
  <c r="I4" i="10"/>
  <c r="G5" i="10"/>
  <c r="E6" i="10"/>
  <c r="C7" i="10"/>
  <c r="S7" i="10"/>
  <c r="Q8" i="10"/>
  <c r="O9" i="10"/>
  <c r="M10" i="10"/>
  <c r="K11" i="10"/>
  <c r="I12" i="10"/>
  <c r="G13" i="10"/>
  <c r="E14" i="10"/>
  <c r="C15" i="10"/>
  <c r="S15" i="10"/>
  <c r="Q16" i="10"/>
  <c r="O17" i="10"/>
  <c r="M18" i="10"/>
  <c r="K19" i="10"/>
  <c r="I20" i="10"/>
  <c r="G21" i="10"/>
  <c r="E22" i="10"/>
  <c r="C23" i="10"/>
  <c r="S23" i="10"/>
  <c r="Q24" i="10"/>
  <c r="O25" i="10"/>
  <c r="M26" i="10"/>
  <c r="K27" i="10"/>
  <c r="I28" i="10"/>
  <c r="G29" i="10"/>
  <c r="E30" i="10"/>
  <c r="C31" i="10"/>
  <c r="S31" i="10"/>
  <c r="Q32" i="10"/>
  <c r="O33" i="10"/>
  <c r="M34" i="10"/>
  <c r="K35" i="10"/>
  <c r="I36" i="10"/>
  <c r="G37" i="10"/>
  <c r="E38" i="10"/>
  <c r="C39" i="10"/>
  <c r="S39" i="10"/>
  <c r="Q40" i="10"/>
  <c r="O41" i="10"/>
  <c r="M42" i="10"/>
  <c r="K43" i="10"/>
  <c r="I44" i="10"/>
  <c r="G45" i="10"/>
  <c r="E46" i="10"/>
  <c r="C47" i="10"/>
  <c r="S47" i="10"/>
  <c r="Q48" i="10"/>
  <c r="O49" i="10"/>
  <c r="M50" i="10"/>
  <c r="K51" i="10"/>
  <c r="I52" i="10"/>
  <c r="G53" i="10"/>
  <c r="E54" i="10"/>
  <c r="C55" i="10"/>
  <c r="S55" i="10"/>
  <c r="Q56" i="10"/>
  <c r="O57" i="10"/>
  <c r="M58" i="10"/>
  <c r="K59" i="10"/>
  <c r="I60" i="10"/>
  <c r="G61" i="10"/>
  <c r="E62" i="10"/>
  <c r="C63" i="10"/>
  <c r="S63" i="10"/>
  <c r="Q64" i="10"/>
  <c r="O65" i="10"/>
  <c r="M66" i="10"/>
  <c r="K67" i="10"/>
  <c r="I68" i="10"/>
  <c r="G69" i="10"/>
  <c r="E70" i="10"/>
  <c r="C71" i="10"/>
  <c r="S71" i="10"/>
  <c r="Q72" i="10"/>
  <c r="O73" i="10"/>
  <c r="M74" i="10"/>
  <c r="K75" i="10"/>
  <c r="I76" i="10"/>
  <c r="G77" i="10"/>
  <c r="E78" i="10"/>
  <c r="C79" i="10"/>
  <c r="S79" i="10"/>
  <c r="Q80" i="10"/>
  <c r="O81" i="10"/>
  <c r="M82" i="10"/>
  <c r="K83" i="10"/>
  <c r="I84" i="10"/>
  <c r="G85" i="10"/>
  <c r="E86" i="10"/>
  <c r="C87" i="10"/>
  <c r="S87" i="10"/>
  <c r="Q88" i="10"/>
  <c r="O89" i="10"/>
  <c r="M90" i="10"/>
  <c r="K91" i="10"/>
  <c r="I92" i="10"/>
  <c r="G93" i="10"/>
  <c r="E94" i="10"/>
  <c r="N2" i="10"/>
  <c r="L3" i="10"/>
  <c r="J4" i="10"/>
  <c r="H5" i="10"/>
  <c r="F6" i="10"/>
  <c r="D7" i="10"/>
  <c r="R8" i="10"/>
  <c r="P9" i="10"/>
  <c r="N10" i="10"/>
  <c r="L11" i="10"/>
  <c r="J12" i="10"/>
  <c r="H13" i="10"/>
  <c r="F14" i="10"/>
  <c r="D15" i="10"/>
  <c r="R16" i="10"/>
  <c r="P17" i="10"/>
  <c r="N18" i="10"/>
  <c r="L19" i="10"/>
  <c r="J20" i="10"/>
  <c r="H21" i="10"/>
  <c r="F22" i="10"/>
  <c r="D23" i="10"/>
  <c r="R24" i="10"/>
  <c r="P25" i="10"/>
  <c r="N26" i="10"/>
  <c r="L27" i="10"/>
  <c r="J28" i="10"/>
  <c r="H29" i="10"/>
  <c r="F30" i="10"/>
  <c r="D31" i="10"/>
  <c r="R32" i="10"/>
  <c r="P33" i="10"/>
  <c r="N34" i="10"/>
  <c r="L35" i="10"/>
  <c r="J36" i="10"/>
  <c r="H37" i="10"/>
  <c r="F38" i="10"/>
  <c r="D39" i="10"/>
  <c r="R40" i="10"/>
  <c r="P41" i="10"/>
  <c r="N42" i="10"/>
  <c r="L43" i="10"/>
  <c r="J44" i="10"/>
  <c r="H45" i="10"/>
  <c r="F46" i="10"/>
  <c r="D47" i="10"/>
  <c r="R48" i="10"/>
  <c r="P49" i="10"/>
  <c r="N50" i="10"/>
  <c r="L51" i="10"/>
  <c r="J52" i="10"/>
  <c r="H53" i="10"/>
  <c r="F54" i="10"/>
  <c r="D55" i="10"/>
  <c r="R56" i="10"/>
  <c r="P57" i="10"/>
  <c r="N58" i="10"/>
  <c r="L59" i="10"/>
  <c r="J60" i="10"/>
  <c r="H61" i="10"/>
  <c r="F62" i="10"/>
  <c r="D63" i="10"/>
  <c r="R64" i="10"/>
  <c r="P65" i="10"/>
  <c r="N66" i="10"/>
  <c r="L67" i="10"/>
  <c r="J68" i="10"/>
  <c r="H69" i="10"/>
  <c r="F70" i="10"/>
  <c r="D71" i="10"/>
  <c r="R72" i="10"/>
  <c r="P73" i="10"/>
  <c r="N74" i="10"/>
  <c r="L75" i="10"/>
  <c r="J76" i="10"/>
  <c r="H77" i="10"/>
  <c r="F78" i="10"/>
  <c r="D79" i="10"/>
  <c r="R80" i="10"/>
  <c r="P81" i="10"/>
  <c r="N82" i="10"/>
  <c r="L83" i="10"/>
  <c r="J84" i="10"/>
  <c r="H85" i="10"/>
  <c r="F86" i="10"/>
  <c r="D87" i="10"/>
  <c r="R88" i="10"/>
  <c r="P89" i="10"/>
  <c r="N90" i="10"/>
  <c r="L91" i="10"/>
  <c r="J92" i="10"/>
  <c r="H93" i="10"/>
  <c r="F94" i="10"/>
  <c r="D95" i="10"/>
  <c r="R96" i="10"/>
  <c r="P97" i="10"/>
  <c r="N98" i="10"/>
  <c r="L99" i="10"/>
  <c r="J100" i="10"/>
  <c r="H101" i="10"/>
  <c r="F102" i="10"/>
  <c r="D103" i="10"/>
  <c r="R104" i="10"/>
  <c r="P105" i="10"/>
  <c r="N106" i="10"/>
  <c r="O2" i="10"/>
  <c r="M3" i="10"/>
  <c r="K4" i="10"/>
  <c r="I5" i="10"/>
  <c r="G6" i="10"/>
  <c r="E7" i="10"/>
  <c r="C8" i="10"/>
  <c r="S8" i="10"/>
  <c r="Q9" i="10"/>
  <c r="O10" i="10"/>
  <c r="M11" i="10"/>
  <c r="K12" i="10"/>
  <c r="I13" i="10"/>
  <c r="G14" i="10"/>
  <c r="E15" i="10"/>
  <c r="C16" i="10"/>
  <c r="S16" i="10"/>
  <c r="Q17" i="10"/>
  <c r="O18" i="10"/>
  <c r="M19" i="10"/>
  <c r="K20" i="10"/>
  <c r="I21" i="10"/>
  <c r="G22" i="10"/>
  <c r="E23" i="10"/>
  <c r="C24" i="10"/>
  <c r="S24" i="10"/>
  <c r="Q25" i="10"/>
  <c r="O26" i="10"/>
  <c r="M27" i="10"/>
  <c r="K28" i="10"/>
  <c r="I29" i="10"/>
  <c r="G30" i="10"/>
  <c r="E31" i="10"/>
  <c r="C32" i="10"/>
  <c r="S32" i="10"/>
  <c r="Q33" i="10"/>
  <c r="O34" i="10"/>
  <c r="M35" i="10"/>
  <c r="K36" i="10"/>
  <c r="I37" i="10"/>
  <c r="G38" i="10"/>
  <c r="E39" i="10"/>
  <c r="C40" i="10"/>
  <c r="S40" i="10"/>
  <c r="Q41" i="10"/>
  <c r="O42" i="10"/>
  <c r="M43" i="10"/>
  <c r="K44" i="10"/>
  <c r="I45" i="10"/>
  <c r="G46" i="10"/>
  <c r="E47" i="10"/>
  <c r="C48" i="10"/>
  <c r="S48" i="10"/>
  <c r="Q49" i="10"/>
  <c r="O50" i="10"/>
  <c r="M51" i="10"/>
  <c r="K52" i="10"/>
  <c r="I53" i="10"/>
  <c r="G54" i="10"/>
  <c r="E55" i="10"/>
  <c r="C56" i="10"/>
  <c r="S56" i="10"/>
  <c r="Q57" i="10"/>
  <c r="O58" i="10"/>
  <c r="M59" i="10"/>
  <c r="K60" i="10"/>
  <c r="I61" i="10"/>
  <c r="G62" i="10"/>
  <c r="E63" i="10"/>
  <c r="C64" i="10"/>
  <c r="S64" i="10"/>
  <c r="Q65" i="10"/>
  <c r="O66" i="10"/>
  <c r="M67" i="10"/>
  <c r="K68" i="10"/>
  <c r="I69" i="10"/>
  <c r="G70" i="10"/>
  <c r="E71" i="10"/>
  <c r="C72" i="10"/>
  <c r="S72" i="10"/>
  <c r="Q73" i="10"/>
  <c r="O74" i="10"/>
  <c r="M75" i="10"/>
  <c r="K76" i="10"/>
  <c r="I77" i="10"/>
  <c r="G78" i="10"/>
  <c r="E79" i="10"/>
  <c r="C80" i="10"/>
  <c r="S80" i="10"/>
  <c r="Q81" i="10"/>
  <c r="O82" i="10"/>
  <c r="M83" i="10"/>
  <c r="K84" i="10"/>
  <c r="I85" i="10"/>
  <c r="G86" i="10"/>
  <c r="E87" i="10"/>
  <c r="C88" i="10"/>
  <c r="S88" i="10"/>
  <c r="Q89" i="10"/>
  <c r="O90" i="10"/>
  <c r="M91" i="10"/>
  <c r="K92" i="10"/>
  <c r="I93" i="10"/>
  <c r="G94" i="10"/>
  <c r="E95" i="10"/>
  <c r="C96" i="10"/>
  <c r="S96" i="10"/>
  <c r="Q97" i="10"/>
  <c r="O98" i="10"/>
  <c r="M99" i="10"/>
  <c r="K100" i="10"/>
  <c r="I101" i="10"/>
  <c r="G102" i="10"/>
  <c r="E103" i="10"/>
  <c r="C104" i="10"/>
  <c r="S104" i="10"/>
  <c r="Q105" i="10"/>
  <c r="O106" i="10"/>
  <c r="M107" i="10"/>
  <c r="P2" i="10"/>
  <c r="N3" i="10"/>
  <c r="L4" i="10"/>
  <c r="J5" i="10"/>
  <c r="H6" i="10"/>
  <c r="F7" i="10"/>
  <c r="D8" i="10"/>
  <c r="R9" i="10"/>
  <c r="P10" i="10"/>
  <c r="N11" i="10"/>
  <c r="L12" i="10"/>
  <c r="J13" i="10"/>
  <c r="H14" i="10"/>
  <c r="F15" i="10"/>
  <c r="D16" i="10"/>
  <c r="R17" i="10"/>
  <c r="P18" i="10"/>
  <c r="N19" i="10"/>
  <c r="L20" i="10"/>
  <c r="J21" i="10"/>
  <c r="H22" i="10"/>
  <c r="F23" i="10"/>
  <c r="D24" i="10"/>
  <c r="R25" i="10"/>
  <c r="P26" i="10"/>
  <c r="N27" i="10"/>
  <c r="L28" i="10"/>
  <c r="J29" i="10"/>
  <c r="H30" i="10"/>
  <c r="F31" i="10"/>
  <c r="D32" i="10"/>
  <c r="R33" i="10"/>
  <c r="P34" i="10"/>
  <c r="N35" i="10"/>
  <c r="L36" i="10"/>
  <c r="J37" i="10"/>
  <c r="H38" i="10"/>
  <c r="F39" i="10"/>
  <c r="D40" i="10"/>
  <c r="R41" i="10"/>
  <c r="P42" i="10"/>
  <c r="N43" i="10"/>
  <c r="L44" i="10"/>
  <c r="J45" i="10"/>
  <c r="H46" i="10"/>
  <c r="F47" i="10"/>
  <c r="D48" i="10"/>
  <c r="R49" i="10"/>
  <c r="P50" i="10"/>
  <c r="N51" i="10"/>
  <c r="L52" i="10"/>
  <c r="J53" i="10"/>
  <c r="H54" i="10"/>
  <c r="F55" i="10"/>
  <c r="D56" i="10"/>
  <c r="R57" i="10"/>
  <c r="P58" i="10"/>
  <c r="N59" i="10"/>
  <c r="L60" i="10"/>
  <c r="J61" i="10"/>
  <c r="H62" i="10"/>
  <c r="F63" i="10"/>
  <c r="D64" i="10"/>
  <c r="R65" i="10"/>
  <c r="P66" i="10"/>
  <c r="N67" i="10"/>
  <c r="L68" i="10"/>
  <c r="J69" i="10"/>
  <c r="H70" i="10"/>
  <c r="F71" i="10"/>
  <c r="D72" i="10"/>
  <c r="R73" i="10"/>
  <c r="Q2" i="10"/>
  <c r="O3" i="10"/>
  <c r="M4" i="10"/>
  <c r="K5" i="10"/>
  <c r="I6" i="10"/>
  <c r="G7" i="10"/>
  <c r="E8" i="10"/>
  <c r="C9" i="10"/>
  <c r="S9" i="10"/>
  <c r="Q10" i="10"/>
  <c r="O11" i="10"/>
  <c r="M12" i="10"/>
  <c r="K13" i="10"/>
  <c r="I14" i="10"/>
  <c r="G15" i="10"/>
  <c r="E16" i="10"/>
  <c r="C17" i="10"/>
  <c r="S17" i="10"/>
  <c r="Q18" i="10"/>
  <c r="O19" i="10"/>
  <c r="M20" i="10"/>
  <c r="K21" i="10"/>
  <c r="I22" i="10"/>
  <c r="G23" i="10"/>
  <c r="E24" i="10"/>
  <c r="C25" i="10"/>
  <c r="S25" i="10"/>
  <c r="Q26" i="10"/>
  <c r="O27" i="10"/>
  <c r="M28" i="10"/>
  <c r="K29" i="10"/>
  <c r="I30" i="10"/>
  <c r="G31" i="10"/>
  <c r="E32" i="10"/>
  <c r="C33" i="10"/>
  <c r="S33" i="10"/>
  <c r="Q34" i="10"/>
  <c r="O35" i="10"/>
  <c r="M36" i="10"/>
  <c r="K37" i="10"/>
  <c r="I38" i="10"/>
  <c r="G39" i="10"/>
  <c r="E40" i="10"/>
  <c r="C41" i="10"/>
  <c r="S41" i="10"/>
  <c r="Q42" i="10"/>
  <c r="O43" i="10"/>
  <c r="M44" i="10"/>
  <c r="K45" i="10"/>
  <c r="I46" i="10"/>
  <c r="G47" i="10"/>
  <c r="E48" i="10"/>
  <c r="C49" i="10"/>
  <c r="S49" i="10"/>
  <c r="Q50" i="10"/>
  <c r="O51" i="10"/>
  <c r="M52" i="10"/>
  <c r="K53" i="10"/>
  <c r="I54" i="10"/>
  <c r="G55" i="10"/>
  <c r="E56" i="10"/>
  <c r="C57" i="10"/>
  <c r="S57" i="10"/>
  <c r="Q58" i="10"/>
  <c r="O59" i="10"/>
  <c r="M60" i="10"/>
  <c r="K61" i="10"/>
  <c r="I62" i="10"/>
  <c r="G63" i="10"/>
  <c r="E64" i="10"/>
  <c r="C65" i="10"/>
  <c r="S65" i="10"/>
  <c r="Q66" i="10"/>
  <c r="O67" i="10"/>
  <c r="M68" i="10"/>
  <c r="K69" i="10"/>
  <c r="I70" i="10"/>
  <c r="G71" i="10"/>
  <c r="E72" i="10"/>
  <c r="C73" i="10"/>
  <c r="S73" i="10"/>
  <c r="Q74" i="10"/>
  <c r="O75" i="10"/>
  <c r="M76" i="10"/>
  <c r="K77" i="10"/>
  <c r="I78" i="10"/>
  <c r="G79" i="10"/>
  <c r="E80" i="10"/>
  <c r="C81" i="10"/>
  <c r="S81" i="10"/>
  <c r="Q82" i="10"/>
  <c r="O83" i="10"/>
  <c r="M84" i="10"/>
  <c r="K85" i="10"/>
  <c r="I86" i="10"/>
  <c r="G87" i="10"/>
  <c r="E88" i="10"/>
  <c r="C89" i="10"/>
  <c r="S89" i="10"/>
  <c r="Q90" i="10"/>
  <c r="O91" i="10"/>
  <c r="M92" i="10"/>
  <c r="R47" i="10"/>
  <c r="H55" i="10"/>
  <c r="J62" i="10"/>
  <c r="L69" i="10"/>
  <c r="P75" i="10"/>
  <c r="R79" i="10"/>
  <c r="J83" i="10"/>
  <c r="E90" i="10"/>
  <c r="R92" i="10"/>
  <c r="Q94" i="10"/>
  <c r="I96" i="10"/>
  <c r="O97" i="10"/>
  <c r="G99" i="10"/>
  <c r="L100" i="10"/>
  <c r="Q101" i="10"/>
  <c r="C103" i="10"/>
  <c r="J104" i="10"/>
  <c r="N105" i="10"/>
  <c r="C108" i="10"/>
  <c r="C109" i="10"/>
  <c r="S110" i="10"/>
  <c r="R111" i="10"/>
  <c r="Q112" i="10"/>
  <c r="P113" i="10"/>
  <c r="O114" i="10"/>
  <c r="M115" i="10"/>
  <c r="K116" i="10"/>
  <c r="I117" i="10"/>
  <c r="G118" i="10"/>
  <c r="E119" i="10"/>
  <c r="C120" i="10"/>
  <c r="S120" i="10"/>
  <c r="Q121" i="10"/>
  <c r="O122" i="10"/>
  <c r="M123" i="10"/>
  <c r="K124" i="10"/>
  <c r="I125" i="10"/>
  <c r="G126" i="10"/>
  <c r="E127" i="10"/>
  <c r="C128" i="10"/>
  <c r="S128" i="10"/>
  <c r="Q129" i="10"/>
  <c r="O130" i="10"/>
  <c r="M131" i="10"/>
  <c r="K132" i="10"/>
  <c r="I133" i="10"/>
  <c r="G134" i="10"/>
  <c r="E135" i="10"/>
  <c r="C136" i="10"/>
  <c r="S136" i="10"/>
  <c r="Q137" i="10"/>
  <c r="O138" i="10"/>
  <c r="M139" i="10"/>
  <c r="K140" i="10"/>
  <c r="I141" i="10"/>
  <c r="G142" i="10"/>
  <c r="E143" i="10"/>
  <c r="C144" i="10"/>
  <c r="S144" i="10"/>
  <c r="Q145" i="10"/>
  <c r="O146" i="10"/>
  <c r="M147" i="10"/>
  <c r="K148" i="10"/>
  <c r="I149" i="10"/>
  <c r="G150" i="10"/>
  <c r="E151" i="10"/>
  <c r="C152" i="10"/>
  <c r="S152" i="10"/>
  <c r="Q153" i="10"/>
  <c r="O154" i="10"/>
  <c r="M155" i="10"/>
  <c r="K156" i="10"/>
  <c r="I157" i="10"/>
  <c r="G158" i="10"/>
  <c r="E159" i="10"/>
  <c r="C160" i="10"/>
  <c r="S160" i="10"/>
  <c r="Q161" i="10"/>
  <c r="O162" i="10"/>
  <c r="M163" i="10"/>
  <c r="K164" i="10"/>
  <c r="I165" i="10"/>
  <c r="G166" i="10"/>
  <c r="E167" i="10"/>
  <c r="C168" i="10"/>
  <c r="S168" i="10"/>
  <c r="Q169" i="10"/>
  <c r="O170" i="10"/>
  <c r="M171" i="10"/>
  <c r="K172" i="10"/>
  <c r="I173" i="10"/>
  <c r="G174" i="10"/>
  <c r="E175" i="10"/>
  <c r="C176" i="10"/>
  <c r="S176" i="10"/>
  <c r="Q177" i="10"/>
  <c r="O178" i="10"/>
  <c r="M179" i="10"/>
  <c r="K180" i="10"/>
  <c r="I181" i="10"/>
  <c r="G182" i="10"/>
  <c r="E183" i="10"/>
  <c r="C184" i="10"/>
  <c r="S184" i="10"/>
  <c r="Q185" i="10"/>
  <c r="O186" i="10"/>
  <c r="M187" i="10"/>
  <c r="K188" i="10"/>
  <c r="I189" i="10"/>
  <c r="G190" i="10"/>
  <c r="E191" i="10"/>
  <c r="C192" i="10"/>
  <c r="S192" i="10"/>
  <c r="Q193" i="10"/>
  <c r="O194" i="10"/>
  <c r="M195" i="10"/>
  <c r="K196" i="10"/>
  <c r="I197" i="10"/>
  <c r="G198" i="10"/>
  <c r="E199" i="10"/>
  <c r="P48" i="10"/>
  <c r="R55" i="10"/>
  <c r="D70" i="10"/>
  <c r="H76" i="10"/>
  <c r="D80" i="10"/>
  <c r="N83" i="10"/>
  <c r="F87" i="10"/>
  <c r="I90" i="10"/>
  <c r="C93" i="10"/>
  <c r="R94" i="10"/>
  <c r="J96" i="10"/>
  <c r="R97" i="10"/>
  <c r="H99" i="10"/>
  <c r="M100" i="10"/>
  <c r="S101" i="10"/>
  <c r="F103" i="10"/>
  <c r="K104" i="10"/>
  <c r="O105" i="10"/>
  <c r="C107" i="10"/>
  <c r="E108" i="10"/>
  <c r="D109" i="10"/>
  <c r="C110" i="10"/>
  <c r="S111" i="10"/>
  <c r="R112" i="10"/>
  <c r="Q113" i="10"/>
  <c r="P114" i="10"/>
  <c r="N115" i="10"/>
  <c r="L116" i="10"/>
  <c r="J117" i="10"/>
  <c r="H118" i="10"/>
  <c r="F119" i="10"/>
  <c r="D120" i="10"/>
  <c r="R121" i="10"/>
  <c r="P122" i="10"/>
  <c r="N123" i="10"/>
  <c r="L124" i="10"/>
  <c r="J125" i="10"/>
  <c r="H126" i="10"/>
  <c r="F127" i="10"/>
  <c r="D128" i="10"/>
  <c r="R129" i="10"/>
  <c r="P130" i="10"/>
  <c r="N131" i="10"/>
  <c r="L132" i="10"/>
  <c r="J133" i="10"/>
  <c r="H134" i="10"/>
  <c r="F135" i="10"/>
  <c r="D136" i="10"/>
  <c r="R137" i="10"/>
  <c r="P138" i="10"/>
  <c r="N139" i="10"/>
  <c r="L140" i="10"/>
  <c r="J141" i="10"/>
  <c r="H142" i="10"/>
  <c r="F143" i="10"/>
  <c r="D144" i="10"/>
  <c r="R145" i="10"/>
  <c r="P146" i="10"/>
  <c r="N147" i="10"/>
  <c r="L148" i="10"/>
  <c r="J149" i="10"/>
  <c r="H150" i="10"/>
  <c r="F151" i="10"/>
  <c r="D152" i="10"/>
  <c r="R153" i="10"/>
  <c r="D49" i="10"/>
  <c r="F56" i="10"/>
  <c r="H63" i="10"/>
  <c r="J70" i="10"/>
  <c r="L76" i="10"/>
  <c r="F80" i="10"/>
  <c r="P83" i="10"/>
  <c r="H87" i="10"/>
  <c r="L90" i="10"/>
  <c r="F93" i="10"/>
  <c r="M96" i="10"/>
  <c r="S97" i="10"/>
  <c r="I99" i="10"/>
  <c r="N100" i="10"/>
  <c r="G103" i="10"/>
  <c r="M104" i="10"/>
  <c r="R105" i="10"/>
  <c r="D107" i="10"/>
  <c r="F108" i="10"/>
  <c r="E109" i="10"/>
  <c r="D110" i="10"/>
  <c r="C111" i="10"/>
  <c r="S112" i="10"/>
  <c r="R113" i="10"/>
  <c r="Q114" i="10"/>
  <c r="O115" i="10"/>
  <c r="M116" i="10"/>
  <c r="K117" i="10"/>
  <c r="I118" i="10"/>
  <c r="G119" i="10"/>
  <c r="E120" i="10"/>
  <c r="C121" i="10"/>
  <c r="S121" i="10"/>
  <c r="Q122" i="10"/>
  <c r="O123" i="10"/>
  <c r="M124" i="10"/>
  <c r="K125" i="10"/>
  <c r="I126" i="10"/>
  <c r="G127" i="10"/>
  <c r="E128" i="10"/>
  <c r="C129" i="10"/>
  <c r="S129" i="10"/>
  <c r="Q130" i="10"/>
  <c r="O131" i="10"/>
  <c r="M132" i="10"/>
  <c r="K133" i="10"/>
  <c r="I134" i="10"/>
  <c r="N49" i="10"/>
  <c r="P56" i="10"/>
  <c r="R63" i="10"/>
  <c r="N76" i="10"/>
  <c r="I80" i="10"/>
  <c r="S83" i="10"/>
  <c r="K87" i="10"/>
  <c r="P90" i="10"/>
  <c r="J93" i="10"/>
  <c r="C95" i="10"/>
  <c r="N96" i="10"/>
  <c r="J99" i="10"/>
  <c r="Q100" i="10"/>
  <c r="C102" i="10"/>
  <c r="H103" i="10"/>
  <c r="N104" i="10"/>
  <c r="S105" i="10"/>
  <c r="E107" i="10"/>
  <c r="G108" i="10"/>
  <c r="F109" i="10"/>
  <c r="E110" i="10"/>
  <c r="D111" i="10"/>
  <c r="C112" i="10"/>
  <c r="S113" i="10"/>
  <c r="R114" i="10"/>
  <c r="P115" i="10"/>
  <c r="N116" i="10"/>
  <c r="L117" i="10"/>
  <c r="J118" i="10"/>
  <c r="H119" i="10"/>
  <c r="F120" i="10"/>
  <c r="D121" i="10"/>
  <c r="R122" i="10"/>
  <c r="P123" i="10"/>
  <c r="N124" i="10"/>
  <c r="L125" i="10"/>
  <c r="J126" i="10"/>
  <c r="H127" i="10"/>
  <c r="F128" i="10"/>
  <c r="D129" i="10"/>
  <c r="R130" i="10"/>
  <c r="P131" i="10"/>
  <c r="N132" i="10"/>
  <c r="L133" i="10"/>
  <c r="J134" i="10"/>
  <c r="H135" i="10"/>
  <c r="F136" i="10"/>
  <c r="D137" i="10"/>
  <c r="R138" i="10"/>
  <c r="P139" i="10"/>
  <c r="N140" i="10"/>
  <c r="L141" i="10"/>
  <c r="J142" i="10"/>
  <c r="H143" i="10"/>
  <c r="F144" i="10"/>
  <c r="D145" i="10"/>
  <c r="R146" i="10"/>
  <c r="P147" i="10"/>
  <c r="N148" i="10"/>
  <c r="L149" i="10"/>
  <c r="J150" i="10"/>
  <c r="H151" i="10"/>
  <c r="F152" i="10"/>
  <c r="D153" i="10"/>
  <c r="R154" i="10"/>
  <c r="P155" i="10"/>
  <c r="N156" i="10"/>
  <c r="L157" i="10"/>
  <c r="J158" i="10"/>
  <c r="H159" i="10"/>
  <c r="F160" i="10"/>
  <c r="D161" i="10"/>
  <c r="R162" i="10"/>
  <c r="P163" i="10"/>
  <c r="N164" i="10"/>
  <c r="L165" i="10"/>
  <c r="D57" i="10"/>
  <c r="F64" i="10"/>
  <c r="H71" i="10"/>
  <c r="F77" i="10"/>
  <c r="P80" i="10"/>
  <c r="H84" i="10"/>
  <c r="R87" i="10"/>
  <c r="R90" i="10"/>
  <c r="K93" i="10"/>
  <c r="F95" i="10"/>
  <c r="O96" i="10"/>
  <c r="E98" i="10"/>
  <c r="K99" i="10"/>
  <c r="R100" i="10"/>
  <c r="D102" i="10"/>
  <c r="K103" i="10"/>
  <c r="O104" i="10"/>
  <c r="G107" i="10"/>
  <c r="H108" i="10"/>
  <c r="G109" i="10"/>
  <c r="F110" i="10"/>
  <c r="E111" i="10"/>
  <c r="D112" i="10"/>
  <c r="C113" i="10"/>
  <c r="S114" i="10"/>
  <c r="Q115" i="10"/>
  <c r="O116" i="10"/>
  <c r="M117" i="10"/>
  <c r="K118" i="10"/>
  <c r="I119" i="10"/>
  <c r="G120" i="10"/>
  <c r="E121" i="10"/>
  <c r="C122" i="10"/>
  <c r="S122" i="10"/>
  <c r="Q123" i="10"/>
  <c r="O124" i="10"/>
  <c r="M125" i="10"/>
  <c r="K126" i="10"/>
  <c r="I127" i="10"/>
  <c r="G128" i="10"/>
  <c r="E129" i="10"/>
  <c r="C130" i="10"/>
  <c r="S130" i="10"/>
  <c r="Q131" i="10"/>
  <c r="O132" i="10"/>
  <c r="M133" i="10"/>
  <c r="K134" i="10"/>
  <c r="I135" i="10"/>
  <c r="G136" i="10"/>
  <c r="E137" i="10"/>
  <c r="C138" i="10"/>
  <c r="S138" i="10"/>
  <c r="Q139" i="10"/>
  <c r="O140" i="10"/>
  <c r="M141" i="10"/>
  <c r="K142" i="10"/>
  <c r="I143" i="10"/>
  <c r="G144" i="10"/>
  <c r="E145" i="10"/>
  <c r="C146" i="10"/>
  <c r="S146" i="10"/>
  <c r="Q147" i="10"/>
  <c r="O148" i="10"/>
  <c r="M149" i="10"/>
  <c r="K150" i="10"/>
  <c r="I151" i="10"/>
  <c r="G152" i="10"/>
  <c r="E153" i="10"/>
  <c r="C154" i="10"/>
  <c r="S154" i="10"/>
  <c r="Q155" i="10"/>
  <c r="O156" i="10"/>
  <c r="M157" i="10"/>
  <c r="K158" i="10"/>
  <c r="I159" i="10"/>
  <c r="G160" i="10"/>
  <c r="E161" i="10"/>
  <c r="C162" i="10"/>
  <c r="S162" i="10"/>
  <c r="Q163" i="10"/>
  <c r="O164" i="10"/>
  <c r="M165" i="10"/>
  <c r="K166" i="10"/>
  <c r="I167" i="10"/>
  <c r="G168" i="10"/>
  <c r="E169" i="10"/>
  <c r="C170" i="10"/>
  <c r="S170" i="10"/>
  <c r="Q171" i="10"/>
  <c r="O172" i="10"/>
  <c r="M173" i="10"/>
  <c r="K174" i="10"/>
  <c r="I175" i="10"/>
  <c r="G176" i="10"/>
  <c r="E177" i="10"/>
  <c r="C178" i="10"/>
  <c r="S178" i="10"/>
  <c r="Q179" i="10"/>
  <c r="O180" i="10"/>
  <c r="M181" i="10"/>
  <c r="K182" i="10"/>
  <c r="I183" i="10"/>
  <c r="G184" i="10"/>
  <c r="E185" i="10"/>
  <c r="C186" i="10"/>
  <c r="S186" i="10"/>
  <c r="Q187" i="10"/>
  <c r="O188" i="10"/>
  <c r="M189" i="10"/>
  <c r="K190" i="10"/>
  <c r="I191" i="10"/>
  <c r="G192" i="10"/>
  <c r="E193" i="10"/>
  <c r="C194" i="10"/>
  <c r="S194" i="10"/>
  <c r="L50" i="10"/>
  <c r="N57" i="10"/>
  <c r="P64" i="10"/>
  <c r="R71" i="10"/>
  <c r="J77" i="10"/>
  <c r="L84" i="10"/>
  <c r="D88" i="10"/>
  <c r="C91" i="10"/>
  <c r="L93" i="10"/>
  <c r="G95" i="10"/>
  <c r="P96" i="10"/>
  <c r="F98" i="10"/>
  <c r="N99" i="10"/>
  <c r="S100" i="10"/>
  <c r="E102" i="10"/>
  <c r="L103" i="10"/>
  <c r="P104" i="10"/>
  <c r="E106" i="10"/>
  <c r="H107" i="10"/>
  <c r="I108" i="10"/>
  <c r="H109" i="10"/>
  <c r="G110" i="10"/>
  <c r="F111" i="10"/>
  <c r="E112" i="10"/>
  <c r="D113" i="10"/>
  <c r="C114" i="10"/>
  <c r="R115" i="10"/>
  <c r="P116" i="10"/>
  <c r="N117" i="10"/>
  <c r="L118" i="10"/>
  <c r="J119" i="10"/>
  <c r="H120" i="10"/>
  <c r="F121" i="10"/>
  <c r="D122" i="10"/>
  <c r="R123" i="10"/>
  <c r="P124" i="10"/>
  <c r="N125" i="10"/>
  <c r="L126" i="10"/>
  <c r="J127" i="10"/>
  <c r="H128" i="10"/>
  <c r="F129" i="10"/>
  <c r="D130" i="10"/>
  <c r="R131" i="10"/>
  <c r="P132" i="10"/>
  <c r="N133" i="10"/>
  <c r="L134" i="10"/>
  <c r="J135" i="10"/>
  <c r="H136" i="10"/>
  <c r="F137" i="10"/>
  <c r="D138" i="10"/>
  <c r="R139" i="10"/>
  <c r="P140" i="10"/>
  <c r="N141" i="10"/>
  <c r="L142" i="10"/>
  <c r="J143" i="10"/>
  <c r="H144" i="10"/>
  <c r="F145" i="10"/>
  <c r="D146" i="10"/>
  <c r="R147" i="10"/>
  <c r="P148" i="10"/>
  <c r="N149" i="10"/>
  <c r="L150" i="10"/>
  <c r="J151" i="10"/>
  <c r="H152" i="10"/>
  <c r="F153" i="10"/>
  <c r="D154" i="10"/>
  <c r="R155" i="10"/>
  <c r="P156" i="10"/>
  <c r="N157" i="10"/>
  <c r="L158" i="10"/>
  <c r="J159" i="10"/>
  <c r="H160" i="10"/>
  <c r="F161" i="10"/>
  <c r="D162" i="10"/>
  <c r="R163" i="10"/>
  <c r="P164" i="10"/>
  <c r="N165" i="10"/>
  <c r="L166" i="10"/>
  <c r="R50" i="10"/>
  <c r="D65" i="10"/>
  <c r="F72" i="10"/>
  <c r="L77" i="10"/>
  <c r="D81" i="10"/>
  <c r="N84" i="10"/>
  <c r="F88" i="10"/>
  <c r="G91" i="10"/>
  <c r="O93" i="10"/>
  <c r="H95" i="10"/>
  <c r="Q96" i="10"/>
  <c r="I98" i="10"/>
  <c r="O99" i="10"/>
  <c r="C101" i="10"/>
  <c r="H102" i="10"/>
  <c r="M103" i="10"/>
  <c r="Q104" i="10"/>
  <c r="F106" i="10"/>
  <c r="I107" i="10"/>
  <c r="J108" i="10"/>
  <c r="I109" i="10"/>
  <c r="H110" i="10"/>
  <c r="G111" i="10"/>
  <c r="F112" i="10"/>
  <c r="E113" i="10"/>
  <c r="D114" i="10"/>
  <c r="C115" i="10"/>
  <c r="S115" i="10"/>
  <c r="Q116" i="10"/>
  <c r="O117" i="10"/>
  <c r="M118" i="10"/>
  <c r="K119" i="10"/>
  <c r="I120" i="10"/>
  <c r="G121" i="10"/>
  <c r="E122" i="10"/>
  <c r="C123" i="10"/>
  <c r="S123" i="10"/>
  <c r="Q124" i="10"/>
  <c r="O125" i="10"/>
  <c r="M126" i="10"/>
  <c r="K127" i="10"/>
  <c r="I128" i="10"/>
  <c r="G129" i="10"/>
  <c r="E130" i="10"/>
  <c r="C131" i="10"/>
  <c r="S131" i="10"/>
  <c r="Q132" i="10"/>
  <c r="O133" i="10"/>
  <c r="M134" i="10"/>
  <c r="K135" i="10"/>
  <c r="I136" i="10"/>
  <c r="G137" i="10"/>
  <c r="E138" i="10"/>
  <c r="C139" i="10"/>
  <c r="S139" i="10"/>
  <c r="Q140" i="10"/>
  <c r="O141" i="10"/>
  <c r="M142" i="10"/>
  <c r="K143" i="10"/>
  <c r="I144" i="10"/>
  <c r="G145" i="10"/>
  <c r="E146" i="10"/>
  <c r="C147" i="10"/>
  <c r="S147" i="10"/>
  <c r="Q148" i="10"/>
  <c r="O149" i="10"/>
  <c r="M150" i="10"/>
  <c r="K151" i="10"/>
  <c r="I152" i="10"/>
  <c r="G153" i="10"/>
  <c r="E154" i="10"/>
  <c r="C155" i="10"/>
  <c r="S155" i="10"/>
  <c r="Q156" i="10"/>
  <c r="O157" i="10"/>
  <c r="M158" i="10"/>
  <c r="K159" i="10"/>
  <c r="I160" i="10"/>
  <c r="G161" i="10"/>
  <c r="E162" i="10"/>
  <c r="C163" i="10"/>
  <c r="S163" i="10"/>
  <c r="Q164" i="10"/>
  <c r="O165" i="10"/>
  <c r="M166" i="10"/>
  <c r="K167" i="10"/>
  <c r="I168" i="10"/>
  <c r="G169" i="10"/>
  <c r="E170" i="10"/>
  <c r="C171" i="10"/>
  <c r="S171" i="10"/>
  <c r="Q172" i="10"/>
  <c r="O173" i="10"/>
  <c r="M174" i="10"/>
  <c r="K175" i="10"/>
  <c r="I176" i="10"/>
  <c r="G177" i="10"/>
  <c r="E178" i="10"/>
  <c r="C179" i="10"/>
  <c r="S179" i="10"/>
  <c r="Q180" i="10"/>
  <c r="O181" i="10"/>
  <c r="M182" i="10"/>
  <c r="K183" i="10"/>
  <c r="I184" i="10"/>
  <c r="G185" i="10"/>
  <c r="E186" i="10"/>
  <c r="C187" i="10"/>
  <c r="S187" i="10"/>
  <c r="Q188" i="10"/>
  <c r="O189" i="10"/>
  <c r="M190" i="10"/>
  <c r="J51" i="10"/>
  <c r="L58" i="10"/>
  <c r="N65" i="10"/>
  <c r="P72" i="10"/>
  <c r="O77" i="10"/>
  <c r="G81" i="10"/>
  <c r="Q84" i="10"/>
  <c r="I88" i="10"/>
  <c r="J91" i="10"/>
  <c r="P93" i="10"/>
  <c r="K95" i="10"/>
  <c r="J98" i="10"/>
  <c r="P99" i="10"/>
  <c r="D101" i="10"/>
  <c r="I102" i="10"/>
  <c r="O103" i="10"/>
  <c r="G106" i="10"/>
  <c r="J107" i="10"/>
  <c r="K108" i="10"/>
  <c r="J109" i="10"/>
  <c r="I110" i="10"/>
  <c r="H111" i="10"/>
  <c r="G112" i="10"/>
  <c r="F113" i="10"/>
  <c r="E114" i="10"/>
  <c r="D115" i="10"/>
  <c r="R116" i="10"/>
  <c r="P117" i="10"/>
  <c r="N118" i="10"/>
  <c r="L119" i="10"/>
  <c r="J120" i="10"/>
  <c r="H121" i="10"/>
  <c r="F122" i="10"/>
  <c r="D123" i="10"/>
  <c r="R124" i="10"/>
  <c r="P125" i="10"/>
  <c r="N126" i="10"/>
  <c r="L127" i="10"/>
  <c r="J128" i="10"/>
  <c r="H129" i="10"/>
  <c r="F130" i="10"/>
  <c r="D131" i="10"/>
  <c r="R132" i="10"/>
  <c r="P133" i="10"/>
  <c r="N134" i="10"/>
  <c r="L135" i="10"/>
  <c r="J136" i="10"/>
  <c r="H137" i="10"/>
  <c r="F138" i="10"/>
  <c r="D139" i="10"/>
  <c r="R140" i="10"/>
  <c r="P141" i="10"/>
  <c r="N142" i="10"/>
  <c r="L143" i="10"/>
  <c r="J144" i="10"/>
  <c r="H145" i="10"/>
  <c r="F146" i="10"/>
  <c r="D147" i="10"/>
  <c r="R148" i="10"/>
  <c r="P149" i="10"/>
  <c r="N150" i="10"/>
  <c r="L151" i="10"/>
  <c r="J152" i="10"/>
  <c r="H153" i="10"/>
  <c r="F154" i="10"/>
  <c r="D155" i="10"/>
  <c r="R156" i="10"/>
  <c r="P157" i="10"/>
  <c r="N158" i="10"/>
  <c r="L159" i="10"/>
  <c r="J160" i="10"/>
  <c r="H161" i="10"/>
  <c r="F162" i="10"/>
  <c r="D163" i="10"/>
  <c r="R164" i="10"/>
  <c r="P165" i="10"/>
  <c r="N166" i="10"/>
  <c r="L167" i="10"/>
  <c r="J168" i="10"/>
  <c r="H169" i="10"/>
  <c r="F170" i="10"/>
  <c r="D171" i="10"/>
  <c r="R172" i="10"/>
  <c r="P173" i="10"/>
  <c r="N174" i="10"/>
  <c r="L175" i="10"/>
  <c r="J176" i="10"/>
  <c r="H177" i="10"/>
  <c r="F178" i="10"/>
  <c r="D179" i="10"/>
  <c r="R180" i="10"/>
  <c r="P181" i="10"/>
  <c r="N182" i="10"/>
  <c r="L183" i="10"/>
  <c r="J184" i="10"/>
  <c r="H185" i="10"/>
  <c r="F186" i="10"/>
  <c r="D187" i="10"/>
  <c r="R188" i="10"/>
  <c r="P189" i="10"/>
  <c r="N190" i="10"/>
  <c r="L191" i="10"/>
  <c r="J192" i="10"/>
  <c r="H193" i="10"/>
  <c r="F194" i="10"/>
  <c r="D195" i="10"/>
  <c r="R196" i="10"/>
  <c r="P197" i="10"/>
  <c r="N198" i="10"/>
  <c r="L199" i="10"/>
  <c r="J200" i="10"/>
  <c r="H201" i="10"/>
  <c r="F202" i="10"/>
  <c r="D203" i="10"/>
  <c r="P51" i="10"/>
  <c r="R58" i="10"/>
  <c r="D73" i="10"/>
  <c r="D78" i="10"/>
  <c r="N81" i="10"/>
  <c r="F85" i="10"/>
  <c r="P88" i="10"/>
  <c r="N91" i="10"/>
  <c r="S93" i="10"/>
  <c r="L95" i="10"/>
  <c r="C97" i="10"/>
  <c r="K98" i="10"/>
  <c r="S99" i="10"/>
  <c r="E101" i="10"/>
  <c r="J102" i="10"/>
  <c r="P103" i="10"/>
  <c r="C105" i="10"/>
  <c r="I106" i="10"/>
  <c r="K107" i="10"/>
  <c r="L108" i="10"/>
  <c r="K109" i="10"/>
  <c r="J110" i="10"/>
  <c r="I111" i="10"/>
  <c r="H112" i="10"/>
  <c r="G113" i="10"/>
  <c r="F114" i="10"/>
  <c r="E115" i="10"/>
  <c r="C116" i="10"/>
  <c r="S116" i="10"/>
  <c r="Q117" i="10"/>
  <c r="O118" i="10"/>
  <c r="M119" i="10"/>
  <c r="K120" i="10"/>
  <c r="I121" i="10"/>
  <c r="G122" i="10"/>
  <c r="E123" i="10"/>
  <c r="C124" i="10"/>
  <c r="S124" i="10"/>
  <c r="Q125" i="10"/>
  <c r="O126" i="10"/>
  <c r="M127" i="10"/>
  <c r="K128" i="10"/>
  <c r="I129" i="10"/>
  <c r="G130" i="10"/>
  <c r="E131" i="10"/>
  <c r="C132" i="10"/>
  <c r="S132" i="10"/>
  <c r="Q133" i="10"/>
  <c r="O134" i="10"/>
  <c r="M135" i="10"/>
  <c r="K136" i="10"/>
  <c r="I137" i="10"/>
  <c r="G138" i="10"/>
  <c r="E139" i="10"/>
  <c r="C140" i="10"/>
  <c r="S140" i="10"/>
  <c r="Q141" i="10"/>
  <c r="O142" i="10"/>
  <c r="M143" i="10"/>
  <c r="K144" i="10"/>
  <c r="I145" i="10"/>
  <c r="G146" i="10"/>
  <c r="E147" i="10"/>
  <c r="C148" i="10"/>
  <c r="S148" i="10"/>
  <c r="Q149" i="10"/>
  <c r="O150" i="10"/>
  <c r="M151" i="10"/>
  <c r="K152" i="10"/>
  <c r="I153" i="10"/>
  <c r="G154" i="10"/>
  <c r="E155" i="10"/>
  <c r="C156" i="10"/>
  <c r="S156" i="10"/>
  <c r="Q157" i="10"/>
  <c r="O158" i="10"/>
  <c r="M159" i="10"/>
  <c r="K160" i="10"/>
  <c r="I161" i="10"/>
  <c r="G162" i="10"/>
  <c r="E163" i="10"/>
  <c r="C164" i="10"/>
  <c r="S164" i="10"/>
  <c r="Q165" i="10"/>
  <c r="O166" i="10"/>
  <c r="M167" i="10"/>
  <c r="K168" i="10"/>
  <c r="I169" i="10"/>
  <c r="G170" i="10"/>
  <c r="E171" i="10"/>
  <c r="C172" i="10"/>
  <c r="S172" i="10"/>
  <c r="Q173" i="10"/>
  <c r="O174" i="10"/>
  <c r="M175" i="10"/>
  <c r="K176" i="10"/>
  <c r="I177" i="10"/>
  <c r="G178" i="10"/>
  <c r="E179" i="10"/>
  <c r="H52" i="10"/>
  <c r="J59" i="10"/>
  <c r="L66" i="10"/>
  <c r="N73" i="10"/>
  <c r="H78" i="10"/>
  <c r="R81" i="10"/>
  <c r="J85" i="10"/>
  <c r="P91" i="10"/>
  <c r="O95" i="10"/>
  <c r="D97" i="10"/>
  <c r="L98" i="10"/>
  <c r="F101" i="10"/>
  <c r="M102" i="10"/>
  <c r="Q103" i="10"/>
  <c r="D105" i="10"/>
  <c r="J106" i="10"/>
  <c r="L107" i="10"/>
  <c r="M108" i="10"/>
  <c r="L109" i="10"/>
  <c r="K110" i="10"/>
  <c r="J111" i="10"/>
  <c r="I112" i="10"/>
  <c r="H113" i="10"/>
  <c r="G114" i="10"/>
  <c r="F115" i="10"/>
  <c r="D116" i="10"/>
  <c r="R117" i="10"/>
  <c r="P118" i="10"/>
  <c r="N119" i="10"/>
  <c r="L120" i="10"/>
  <c r="J121" i="10"/>
  <c r="H122" i="10"/>
  <c r="F123" i="10"/>
  <c r="D124" i="10"/>
  <c r="R125" i="10"/>
  <c r="P126" i="10"/>
  <c r="N127" i="10"/>
  <c r="L128" i="10"/>
  <c r="J129" i="10"/>
  <c r="H130" i="10"/>
  <c r="F131" i="10"/>
  <c r="D132" i="10"/>
  <c r="R133" i="10"/>
  <c r="P134" i="10"/>
  <c r="N135" i="10"/>
  <c r="L136" i="10"/>
  <c r="J137" i="10"/>
  <c r="H138" i="10"/>
  <c r="F139" i="10"/>
  <c r="D140" i="10"/>
  <c r="R141" i="10"/>
  <c r="P142" i="10"/>
  <c r="N143" i="10"/>
  <c r="L144" i="10"/>
  <c r="J145" i="10"/>
  <c r="H146" i="10"/>
  <c r="F147" i="10"/>
  <c r="D148" i="10"/>
  <c r="R149" i="10"/>
  <c r="P150" i="10"/>
  <c r="N151" i="10"/>
  <c r="L152" i="10"/>
  <c r="J153" i="10"/>
  <c r="H154" i="10"/>
  <c r="F155" i="10"/>
  <c r="D156" i="10"/>
  <c r="R157" i="10"/>
  <c r="P158" i="10"/>
  <c r="N159" i="10"/>
  <c r="L160" i="10"/>
  <c r="J161" i="10"/>
  <c r="H162" i="10"/>
  <c r="F163" i="10"/>
  <c r="D164" i="10"/>
  <c r="R165" i="10"/>
  <c r="P166" i="10"/>
  <c r="N167" i="10"/>
  <c r="L168" i="10"/>
  <c r="J169" i="10"/>
  <c r="H170" i="10"/>
  <c r="F171" i="10"/>
  <c r="D172" i="10"/>
  <c r="R173" i="10"/>
  <c r="P174" i="10"/>
  <c r="N175" i="10"/>
  <c r="L176" i="10"/>
  <c r="J177" i="10"/>
  <c r="H178" i="10"/>
  <c r="F179" i="10"/>
  <c r="D180" i="10"/>
  <c r="R181" i="10"/>
  <c r="P182" i="10"/>
  <c r="N183" i="10"/>
  <c r="L184" i="10"/>
  <c r="J185" i="10"/>
  <c r="H186" i="10"/>
  <c r="F187" i="10"/>
  <c r="D188" i="10"/>
  <c r="R189" i="10"/>
  <c r="P190" i="10"/>
  <c r="N52" i="10"/>
  <c r="P59" i="10"/>
  <c r="R66" i="10"/>
  <c r="J78" i="10"/>
  <c r="L85" i="10"/>
  <c r="D89" i="10"/>
  <c r="S91" i="10"/>
  <c r="D94" i="10"/>
  <c r="P95" i="10"/>
  <c r="G97" i="10"/>
  <c r="M98" i="10"/>
  <c r="C100" i="10"/>
  <c r="G101" i="10"/>
  <c r="N102" i="10"/>
  <c r="R103" i="10"/>
  <c r="G105" i="10"/>
  <c r="K106" i="10"/>
  <c r="N107" i="10"/>
  <c r="N108" i="10"/>
  <c r="M109" i="10"/>
  <c r="L110" i="10"/>
  <c r="K111" i="10"/>
  <c r="J112" i="10"/>
  <c r="I113" i="10"/>
  <c r="I114" i="10"/>
  <c r="G115" i="10"/>
  <c r="E116" i="10"/>
  <c r="C117" i="10"/>
  <c r="S117" i="10"/>
  <c r="Q118" i="10"/>
  <c r="O119" i="10"/>
  <c r="M120" i="10"/>
  <c r="K121" i="10"/>
  <c r="I122" i="10"/>
  <c r="G123" i="10"/>
  <c r="E124" i="10"/>
  <c r="C125" i="10"/>
  <c r="S125" i="10"/>
  <c r="Q126" i="10"/>
  <c r="O127" i="10"/>
  <c r="M128" i="10"/>
  <c r="K129" i="10"/>
  <c r="I130" i="10"/>
  <c r="G131" i="10"/>
  <c r="E132" i="10"/>
  <c r="C133" i="10"/>
  <c r="S133" i="10"/>
  <c r="Q134" i="10"/>
  <c r="O135" i="10"/>
  <c r="M136" i="10"/>
  <c r="K137" i="10"/>
  <c r="I138" i="10"/>
  <c r="G139" i="10"/>
  <c r="E140" i="10"/>
  <c r="C141" i="10"/>
  <c r="S141" i="10"/>
  <c r="Q142" i="10"/>
  <c r="O143" i="10"/>
  <c r="M144" i="10"/>
  <c r="K145" i="10"/>
  <c r="I146" i="10"/>
  <c r="G147" i="10"/>
  <c r="E148" i="10"/>
  <c r="C149" i="10"/>
  <c r="S149" i="10"/>
  <c r="Q150" i="10"/>
  <c r="O151" i="10"/>
  <c r="M152" i="10"/>
  <c r="K153" i="10"/>
  <c r="I154" i="10"/>
  <c r="G155" i="10"/>
  <c r="E156" i="10"/>
  <c r="C157" i="10"/>
  <c r="S157" i="10"/>
  <c r="Q158" i="10"/>
  <c r="O159" i="10"/>
  <c r="M160" i="10"/>
  <c r="K161" i="10"/>
  <c r="I162" i="10"/>
  <c r="G163" i="10"/>
  <c r="E164" i="10"/>
  <c r="C165" i="10"/>
  <c r="S165" i="10"/>
  <c r="Q166" i="10"/>
  <c r="O167" i="10"/>
  <c r="M168" i="10"/>
  <c r="K169" i="10"/>
  <c r="I170" i="10"/>
  <c r="G171" i="10"/>
  <c r="E172" i="10"/>
  <c r="C173" i="10"/>
  <c r="S173" i="10"/>
  <c r="Q174" i="10"/>
  <c r="O175" i="10"/>
  <c r="M176" i="10"/>
  <c r="K177" i="10"/>
  <c r="I178" i="10"/>
  <c r="G179" i="10"/>
  <c r="E180" i="10"/>
  <c r="C181" i="10"/>
  <c r="F53" i="10"/>
  <c r="H60" i="10"/>
  <c r="J67" i="10"/>
  <c r="L74" i="10"/>
  <c r="M78" i="10"/>
  <c r="E82" i="10"/>
  <c r="O85" i="10"/>
  <c r="G89" i="10"/>
  <c r="E92" i="10"/>
  <c r="H94" i="10"/>
  <c r="R95" i="10"/>
  <c r="H97" i="10"/>
  <c r="P98" i="10"/>
  <c r="E100" i="10"/>
  <c r="J101" i="10"/>
  <c r="O102" i="10"/>
  <c r="S103" i="10"/>
  <c r="H105" i="10"/>
  <c r="L106" i="10"/>
  <c r="O107" i="10"/>
  <c r="O108" i="10"/>
  <c r="N109" i="10"/>
  <c r="M110" i="10"/>
  <c r="L111" i="10"/>
  <c r="K112" i="10"/>
  <c r="K113" i="10"/>
  <c r="J114" i="10"/>
  <c r="H115" i="10"/>
  <c r="F116" i="10"/>
  <c r="D117" i="10"/>
  <c r="R118" i="10"/>
  <c r="P119" i="10"/>
  <c r="N120" i="10"/>
  <c r="L121" i="10"/>
  <c r="J122" i="10"/>
  <c r="H123" i="10"/>
  <c r="F124" i="10"/>
  <c r="D125" i="10"/>
  <c r="R126" i="10"/>
  <c r="P127" i="10"/>
  <c r="N128" i="10"/>
  <c r="L129" i="10"/>
  <c r="J130" i="10"/>
  <c r="H131" i="10"/>
  <c r="F132" i="10"/>
  <c r="D133" i="10"/>
  <c r="R134" i="10"/>
  <c r="P135" i="10"/>
  <c r="N136" i="10"/>
  <c r="L137" i="10"/>
  <c r="J138" i="10"/>
  <c r="H139" i="10"/>
  <c r="F140" i="10"/>
  <c r="D141" i="10"/>
  <c r="R142" i="10"/>
  <c r="P143" i="10"/>
  <c r="N144" i="10"/>
  <c r="L145" i="10"/>
  <c r="J146" i="10"/>
  <c r="H147" i="10"/>
  <c r="F148" i="10"/>
  <c r="D149" i="10"/>
  <c r="R150" i="10"/>
  <c r="P151" i="10"/>
  <c r="N152" i="10"/>
  <c r="L153" i="10"/>
  <c r="J154" i="10"/>
  <c r="H155" i="10"/>
  <c r="F156" i="10"/>
  <c r="D157" i="10"/>
  <c r="R158" i="10"/>
  <c r="P159" i="10"/>
  <c r="L53" i="10"/>
  <c r="N60" i="10"/>
  <c r="P67" i="10"/>
  <c r="P74" i="10"/>
  <c r="L82" i="10"/>
  <c r="D86" i="10"/>
  <c r="K89" i="10"/>
  <c r="H92" i="10"/>
  <c r="I94" i="10"/>
  <c r="S95" i="10"/>
  <c r="K97" i="10"/>
  <c r="Q98" i="10"/>
  <c r="F100" i="10"/>
  <c r="K101" i="10"/>
  <c r="Q102" i="10"/>
  <c r="D104" i="10"/>
  <c r="I105" i="10"/>
  <c r="M106" i="10"/>
  <c r="P107" i="10"/>
  <c r="P108" i="10"/>
  <c r="O109" i="10"/>
  <c r="N110" i="10"/>
  <c r="M111" i="10"/>
  <c r="M112" i="10"/>
  <c r="L113" i="10"/>
  <c r="K114" i="10"/>
  <c r="I115" i="10"/>
  <c r="G116" i="10"/>
  <c r="E117" i="10"/>
  <c r="C118" i="10"/>
  <c r="S118" i="10"/>
  <c r="Q119" i="10"/>
  <c r="O120" i="10"/>
  <c r="M121" i="10"/>
  <c r="K122" i="10"/>
  <c r="I123" i="10"/>
  <c r="G124" i="10"/>
  <c r="E125" i="10"/>
  <c r="C126" i="10"/>
  <c r="S126" i="10"/>
  <c r="Q127" i="10"/>
  <c r="O128" i="10"/>
  <c r="M129" i="10"/>
  <c r="K130" i="10"/>
  <c r="I131" i="10"/>
  <c r="G132" i="10"/>
  <c r="E133" i="10"/>
  <c r="C134" i="10"/>
  <c r="S134" i="10"/>
  <c r="Q135" i="10"/>
  <c r="O136" i="10"/>
  <c r="M137" i="10"/>
  <c r="K138" i="10"/>
  <c r="I139" i="10"/>
  <c r="G140" i="10"/>
  <c r="E141" i="10"/>
  <c r="C142" i="10"/>
  <c r="S142" i="10"/>
  <c r="Q143" i="10"/>
  <c r="O144" i="10"/>
  <c r="M145" i="10"/>
  <c r="K146" i="10"/>
  <c r="I147" i="10"/>
  <c r="G148" i="10"/>
  <c r="E149" i="10"/>
  <c r="C150" i="10"/>
  <c r="S150" i="10"/>
  <c r="Q151" i="10"/>
  <c r="O152" i="10"/>
  <c r="M153" i="10"/>
  <c r="K154" i="10"/>
  <c r="I155" i="10"/>
  <c r="G156" i="10"/>
  <c r="E157" i="10"/>
  <c r="C158" i="10"/>
  <c r="S158" i="10"/>
  <c r="Q159" i="10"/>
  <c r="O160" i="10"/>
  <c r="M161" i="10"/>
  <c r="K162" i="10"/>
  <c r="I163" i="10"/>
  <c r="G164" i="10"/>
  <c r="E165" i="10"/>
  <c r="C166" i="10"/>
  <c r="S166" i="10"/>
  <c r="Q167" i="10"/>
  <c r="O168" i="10"/>
  <c r="M169" i="10"/>
  <c r="K170" i="10"/>
  <c r="I171" i="10"/>
  <c r="G172" i="10"/>
  <c r="E173" i="10"/>
  <c r="C174" i="10"/>
  <c r="S174" i="10"/>
  <c r="D54" i="10"/>
  <c r="F61" i="10"/>
  <c r="H68" i="10"/>
  <c r="R74" i="10"/>
  <c r="F79" i="10"/>
  <c r="P82" i="10"/>
  <c r="H86" i="10"/>
  <c r="N89" i="10"/>
  <c r="L92" i="10"/>
  <c r="J94" i="10"/>
  <c r="D96" i="10"/>
  <c r="L97" i="10"/>
  <c r="R98" i="10"/>
  <c r="G100" i="10"/>
  <c r="L101" i="10"/>
  <c r="R102" i="10"/>
  <c r="E104" i="10"/>
  <c r="K105" i="10"/>
  <c r="P106" i="10"/>
  <c r="R107" i="10"/>
  <c r="Q108" i="10"/>
  <c r="P109" i="10"/>
  <c r="O110" i="10"/>
  <c r="O111" i="10"/>
  <c r="N112" i="10"/>
  <c r="M113" i="10"/>
  <c r="L114" i="10"/>
  <c r="J115" i="10"/>
  <c r="H116" i="10"/>
  <c r="F117" i="10"/>
  <c r="D118" i="10"/>
  <c r="R119" i="10"/>
  <c r="P120" i="10"/>
  <c r="N121" i="10"/>
  <c r="L122" i="10"/>
  <c r="J123" i="10"/>
  <c r="H124" i="10"/>
  <c r="F125" i="10"/>
  <c r="D126" i="10"/>
  <c r="R127" i="10"/>
  <c r="P128" i="10"/>
  <c r="N129" i="10"/>
  <c r="L130" i="10"/>
  <c r="J131" i="10"/>
  <c r="H132" i="10"/>
  <c r="F133" i="10"/>
  <c r="D134" i="10"/>
  <c r="R135" i="10"/>
  <c r="P136" i="10"/>
  <c r="N137" i="10"/>
  <c r="L138" i="10"/>
  <c r="J139" i="10"/>
  <c r="H140" i="10"/>
  <c r="F141" i="10"/>
  <c r="D142" i="10"/>
  <c r="R143" i="10"/>
  <c r="P144" i="10"/>
  <c r="N145" i="10"/>
  <c r="J54" i="10"/>
  <c r="L61" i="10"/>
  <c r="N68" i="10"/>
  <c r="J75" i="10"/>
  <c r="H79" i="10"/>
  <c r="R82" i="10"/>
  <c r="J86" i="10"/>
  <c r="R89" i="10"/>
  <c r="N92" i="10"/>
  <c r="M94" i="10"/>
  <c r="E96" i="10"/>
  <c r="M97" i="10"/>
  <c r="C99" i="10"/>
  <c r="H100" i="10"/>
  <c r="O101" i="10"/>
  <c r="S102" i="10"/>
  <c r="F104" i="10"/>
  <c r="L105" i="10"/>
  <c r="Q106" i="10"/>
  <c r="S107" i="10"/>
  <c r="R108" i="10"/>
  <c r="Q109" i="10"/>
  <c r="Q110" i="10"/>
  <c r="P111" i="10"/>
  <c r="O112" i="10"/>
  <c r="N113" i="10"/>
  <c r="M114" i="10"/>
  <c r="K115" i="10"/>
  <c r="I116" i="10"/>
  <c r="G117" i="10"/>
  <c r="E118" i="10"/>
  <c r="C119" i="10"/>
  <c r="S119" i="10"/>
  <c r="Q120" i="10"/>
  <c r="O121" i="10"/>
  <c r="M122" i="10"/>
  <c r="K123" i="10"/>
  <c r="I124" i="10"/>
  <c r="G125" i="10"/>
  <c r="E126" i="10"/>
  <c r="C127" i="10"/>
  <c r="S127" i="10"/>
  <c r="Q128" i="10"/>
  <c r="O129" i="10"/>
  <c r="M130" i="10"/>
  <c r="K131" i="10"/>
  <c r="I132" i="10"/>
  <c r="G133" i="10"/>
  <c r="E134" i="10"/>
  <c r="C135" i="10"/>
  <c r="S135" i="10"/>
  <c r="Q136" i="10"/>
  <c r="O137" i="10"/>
  <c r="M138" i="10"/>
  <c r="K139" i="10"/>
  <c r="I140" i="10"/>
  <c r="G141" i="10"/>
  <c r="E142" i="10"/>
  <c r="C143" i="10"/>
  <c r="S143" i="10"/>
  <c r="Q144" i="10"/>
  <c r="O145" i="10"/>
  <c r="M146" i="10"/>
  <c r="K147" i="10"/>
  <c r="I148" i="10"/>
  <c r="G149" i="10"/>
  <c r="E150" i="10"/>
  <c r="C151" i="10"/>
  <c r="S151" i="10"/>
  <c r="Q152" i="10"/>
  <c r="O153" i="10"/>
  <c r="M154" i="10"/>
  <c r="K155" i="10"/>
  <c r="I156" i="10"/>
  <c r="G157" i="10"/>
  <c r="E158" i="10"/>
  <c r="C159" i="10"/>
  <c r="S159" i="10"/>
  <c r="Q160" i="10"/>
  <c r="O161" i="10"/>
  <c r="M162" i="10"/>
  <c r="K163" i="10"/>
  <c r="I164" i="10"/>
  <c r="G165" i="10"/>
  <c r="E166" i="10"/>
  <c r="C167" i="10"/>
  <c r="S167" i="10"/>
  <c r="Q168" i="10"/>
  <c r="O169" i="10"/>
  <c r="M170" i="10"/>
  <c r="K171" i="10"/>
  <c r="I172" i="10"/>
  <c r="G173" i="10"/>
  <c r="E174" i="10"/>
  <c r="C175" i="10"/>
  <c r="S175" i="10"/>
  <c r="Q176" i="10"/>
  <c r="O177" i="10"/>
  <c r="M178" i="10"/>
  <c r="K179" i="10"/>
  <c r="I180" i="10"/>
  <c r="G181" i="10"/>
  <c r="E182" i="10"/>
  <c r="C183" i="10"/>
  <c r="S183" i="10"/>
  <c r="Q184" i="10"/>
  <c r="O185" i="10"/>
  <c r="M186" i="10"/>
  <c r="K187" i="10"/>
  <c r="I188" i="10"/>
  <c r="G189" i="10"/>
  <c r="E190" i="10"/>
  <c r="C191" i="10"/>
  <c r="S191" i="10"/>
  <c r="Q192" i="10"/>
  <c r="O193" i="10"/>
  <c r="M194" i="10"/>
  <c r="K195" i="10"/>
  <c r="D62" i="10"/>
  <c r="F69" i="10"/>
  <c r="N75" i="10"/>
  <c r="K79" i="10"/>
  <c r="C83" i="10"/>
  <c r="M86" i="10"/>
  <c r="Q92" i="10"/>
  <c r="N94" i="10"/>
  <c r="F96" i="10"/>
  <c r="N97" i="10"/>
  <c r="D99" i="10"/>
  <c r="I100" i="10"/>
  <c r="P101" i="10"/>
  <c r="I104" i="10"/>
  <c r="M105" i="10"/>
  <c r="R106" i="10"/>
  <c r="S108" i="10"/>
  <c r="S109" i="10"/>
  <c r="R110" i="10"/>
  <c r="Q111" i="10"/>
  <c r="P112" i="10"/>
  <c r="O113" i="10"/>
  <c r="N114" i="10"/>
  <c r="L115" i="10"/>
  <c r="J116" i="10"/>
  <c r="H117" i="10"/>
  <c r="F118" i="10"/>
  <c r="D119" i="10"/>
  <c r="R120" i="10"/>
  <c r="D135" i="10"/>
  <c r="F142" i="10"/>
  <c r="H148" i="10"/>
  <c r="R152" i="10"/>
  <c r="M156" i="10"/>
  <c r="E160" i="10"/>
  <c r="H163" i="10"/>
  <c r="D166" i="10"/>
  <c r="E168" i="10"/>
  <c r="D170" i="10"/>
  <c r="H172" i="10"/>
  <c r="H174" i="10"/>
  <c r="E176" i="10"/>
  <c r="S177" i="10"/>
  <c r="O179" i="10"/>
  <c r="H181" i="10"/>
  <c r="Q182" i="10"/>
  <c r="E184" i="10"/>
  <c r="M185" i="10"/>
  <c r="J188" i="10"/>
  <c r="S189" i="10"/>
  <c r="G191" i="10"/>
  <c r="K192" i="10"/>
  <c r="M193" i="10"/>
  <c r="Q194" i="10"/>
  <c r="S195" i="10"/>
  <c r="S200" i="10"/>
  <c r="R201" i="10"/>
  <c r="Q202" i="10"/>
  <c r="P203" i="10"/>
  <c r="N204" i="10"/>
  <c r="L205" i="10"/>
  <c r="J206" i="10"/>
  <c r="H207" i="10"/>
  <c r="F208" i="10"/>
  <c r="D209" i="10"/>
  <c r="R210" i="10"/>
  <c r="P211" i="10"/>
  <c r="N212" i="10"/>
  <c r="L213" i="10"/>
  <c r="J214" i="10"/>
  <c r="H215" i="10"/>
  <c r="F216" i="10"/>
  <c r="D217" i="10"/>
  <c r="R218" i="10"/>
  <c r="P219" i="10"/>
  <c r="N220" i="10"/>
  <c r="L221" i="10"/>
  <c r="J222" i="10"/>
  <c r="H223" i="10"/>
  <c r="F224" i="10"/>
  <c r="D225" i="10"/>
  <c r="R226" i="10"/>
  <c r="P227" i="10"/>
  <c r="N228" i="10"/>
  <c r="L229" i="10"/>
  <c r="J230" i="10"/>
  <c r="H231" i="10"/>
  <c r="F232" i="10"/>
  <c r="D233" i="10"/>
  <c r="R234" i="10"/>
  <c r="P235" i="10"/>
  <c r="N236" i="10"/>
  <c r="L237" i="10"/>
  <c r="J238" i="10"/>
  <c r="H239" i="10"/>
  <c r="F240" i="10"/>
  <c r="D241" i="10"/>
  <c r="R242" i="10"/>
  <c r="P243" i="10"/>
  <c r="N244" i="10"/>
  <c r="L245" i="10"/>
  <c r="J246" i="10"/>
  <c r="H247" i="10"/>
  <c r="F248" i="10"/>
  <c r="D249" i="10"/>
  <c r="R250" i="10"/>
  <c r="P251" i="10"/>
  <c r="N252" i="10"/>
  <c r="L253" i="10"/>
  <c r="J254" i="10"/>
  <c r="H255" i="10"/>
  <c r="F256" i="10"/>
  <c r="D257" i="10"/>
  <c r="R258" i="10"/>
  <c r="P259" i="10"/>
  <c r="N260" i="10"/>
  <c r="L261" i="10"/>
  <c r="J262" i="10"/>
  <c r="H263" i="10"/>
  <c r="F264" i="10"/>
  <c r="D265" i="10"/>
  <c r="R266" i="10"/>
  <c r="P267" i="10"/>
  <c r="N268" i="10"/>
  <c r="L269" i="10"/>
  <c r="J270" i="10"/>
  <c r="H271" i="10"/>
  <c r="F272" i="10"/>
  <c r="D273" i="10"/>
  <c r="R274" i="10"/>
  <c r="P121" i="10"/>
  <c r="G135" i="10"/>
  <c r="I142" i="10"/>
  <c r="J148" i="10"/>
  <c r="C153" i="10"/>
  <c r="F157" i="10"/>
  <c r="N160" i="10"/>
  <c r="J163" i="10"/>
  <c r="F166" i="10"/>
  <c r="F168" i="10"/>
  <c r="J170" i="10"/>
  <c r="J172" i="10"/>
  <c r="I174" i="10"/>
  <c r="F176" i="10"/>
  <c r="P179" i="10"/>
  <c r="J181" i="10"/>
  <c r="R182" i="10"/>
  <c r="F184" i="10"/>
  <c r="N185" i="10"/>
  <c r="E187" i="10"/>
  <c r="L188" i="10"/>
  <c r="H191" i="10"/>
  <c r="L192" i="10"/>
  <c r="N193" i="10"/>
  <c r="R194" i="10"/>
  <c r="C196" i="10"/>
  <c r="C197" i="10"/>
  <c r="C198" i="10"/>
  <c r="C199" i="10"/>
  <c r="C200" i="10"/>
  <c r="S201" i="10"/>
  <c r="R202" i="10"/>
  <c r="Q203" i="10"/>
  <c r="O204" i="10"/>
  <c r="M205" i="10"/>
  <c r="K206" i="10"/>
  <c r="I207" i="10"/>
  <c r="G208" i="10"/>
  <c r="E209" i="10"/>
  <c r="C210" i="10"/>
  <c r="S210" i="10"/>
  <c r="Q211" i="10"/>
  <c r="O212" i="10"/>
  <c r="M213" i="10"/>
  <c r="K214" i="10"/>
  <c r="I215" i="10"/>
  <c r="G216" i="10"/>
  <c r="E217" i="10"/>
  <c r="C218" i="10"/>
  <c r="S218" i="10"/>
  <c r="Q219" i="10"/>
  <c r="O220" i="10"/>
  <c r="M221" i="10"/>
  <c r="K222" i="10"/>
  <c r="I223" i="10"/>
  <c r="G224" i="10"/>
  <c r="E225" i="10"/>
  <c r="C226" i="10"/>
  <c r="S226" i="10"/>
  <c r="Q227" i="10"/>
  <c r="O228" i="10"/>
  <c r="M229" i="10"/>
  <c r="K230" i="10"/>
  <c r="I231" i="10"/>
  <c r="G232" i="10"/>
  <c r="E233" i="10"/>
  <c r="C234" i="10"/>
  <c r="S234" i="10"/>
  <c r="Q235" i="10"/>
  <c r="O236" i="10"/>
  <c r="M237" i="10"/>
  <c r="K238" i="10"/>
  <c r="I239" i="10"/>
  <c r="G240" i="10"/>
  <c r="E241" i="10"/>
  <c r="C242" i="10"/>
  <c r="S242" i="10"/>
  <c r="Q243" i="10"/>
  <c r="O244" i="10"/>
  <c r="M245" i="10"/>
  <c r="K246" i="10"/>
  <c r="I247" i="10"/>
  <c r="G248" i="10"/>
  <c r="E249" i="10"/>
  <c r="C250" i="10"/>
  <c r="S250" i="10"/>
  <c r="Q251" i="10"/>
  <c r="O252" i="10"/>
  <c r="M253" i="10"/>
  <c r="K254" i="10"/>
  <c r="I255" i="10"/>
  <c r="G256" i="10"/>
  <c r="E257" i="10"/>
  <c r="C258" i="10"/>
  <c r="S258" i="10"/>
  <c r="Q259" i="10"/>
  <c r="O260" i="10"/>
  <c r="M261" i="10"/>
  <c r="K262" i="10"/>
  <c r="I263" i="10"/>
  <c r="G264" i="10"/>
  <c r="E265" i="10"/>
  <c r="C266" i="10"/>
  <c r="S266" i="10"/>
  <c r="Q267" i="10"/>
  <c r="O268" i="10"/>
  <c r="M269" i="10"/>
  <c r="K270" i="10"/>
  <c r="I271" i="10"/>
  <c r="G272" i="10"/>
  <c r="E273" i="10"/>
  <c r="C274" i="10"/>
  <c r="S274" i="10"/>
  <c r="Q275" i="10"/>
  <c r="O276" i="10"/>
  <c r="M277" i="10"/>
  <c r="K278" i="10"/>
  <c r="I279" i="10"/>
  <c r="N122" i="10"/>
  <c r="D143" i="10"/>
  <c r="M148" i="10"/>
  <c r="N153" i="10"/>
  <c r="H157" i="10"/>
  <c r="P160" i="10"/>
  <c r="L163" i="10"/>
  <c r="H166" i="10"/>
  <c r="H168" i="10"/>
  <c r="L170" i="10"/>
  <c r="L172" i="10"/>
  <c r="J174" i="10"/>
  <c r="H176" i="10"/>
  <c r="D178" i="10"/>
  <c r="R179" i="10"/>
  <c r="K181" i="10"/>
  <c r="S182" i="10"/>
  <c r="H184" i="10"/>
  <c r="P185" i="10"/>
  <c r="G187" i="10"/>
  <c r="M188" i="10"/>
  <c r="C190" i="10"/>
  <c r="J191" i="10"/>
  <c r="M192" i="10"/>
  <c r="P193" i="10"/>
  <c r="D196" i="10"/>
  <c r="D197" i="10"/>
  <c r="D198" i="10"/>
  <c r="D199" i="10"/>
  <c r="D200" i="10"/>
  <c r="C201" i="10"/>
  <c r="S202" i="10"/>
  <c r="R203" i="10"/>
  <c r="P204" i="10"/>
  <c r="N205" i="10"/>
  <c r="L206" i="10"/>
  <c r="J207" i="10"/>
  <c r="H208" i="10"/>
  <c r="F209" i="10"/>
  <c r="D210" i="10"/>
  <c r="R211" i="10"/>
  <c r="P212" i="10"/>
  <c r="N213" i="10"/>
  <c r="L214" i="10"/>
  <c r="J215" i="10"/>
  <c r="H216" i="10"/>
  <c r="F217" i="10"/>
  <c r="D218" i="10"/>
  <c r="R219" i="10"/>
  <c r="P220" i="10"/>
  <c r="N221" i="10"/>
  <c r="L222" i="10"/>
  <c r="J223" i="10"/>
  <c r="H224" i="10"/>
  <c r="F225" i="10"/>
  <c r="D226" i="10"/>
  <c r="R227" i="10"/>
  <c r="P228" i="10"/>
  <c r="N229" i="10"/>
  <c r="L230" i="10"/>
  <c r="J231" i="10"/>
  <c r="H232" i="10"/>
  <c r="F233" i="10"/>
  <c r="D234" i="10"/>
  <c r="R235" i="10"/>
  <c r="P236" i="10"/>
  <c r="N237" i="10"/>
  <c r="L238" i="10"/>
  <c r="J239" i="10"/>
  <c r="H240" i="10"/>
  <c r="F241" i="10"/>
  <c r="D242" i="10"/>
  <c r="R243" i="10"/>
  <c r="P244" i="10"/>
  <c r="N245" i="10"/>
  <c r="L246" i="10"/>
  <c r="J247" i="10"/>
  <c r="H248" i="10"/>
  <c r="F249" i="10"/>
  <c r="D250" i="10"/>
  <c r="R251" i="10"/>
  <c r="P252" i="10"/>
  <c r="N253" i="10"/>
  <c r="L254" i="10"/>
  <c r="J255" i="10"/>
  <c r="H256" i="10"/>
  <c r="F257" i="10"/>
  <c r="D258" i="10"/>
  <c r="R259" i="10"/>
  <c r="P260" i="10"/>
  <c r="N261" i="10"/>
  <c r="L262" i="10"/>
  <c r="J263" i="10"/>
  <c r="H264" i="10"/>
  <c r="F265" i="10"/>
  <c r="D266" i="10"/>
  <c r="R267" i="10"/>
  <c r="P268" i="10"/>
  <c r="N269" i="10"/>
  <c r="L270" i="10"/>
  <c r="J271" i="10"/>
  <c r="H272" i="10"/>
  <c r="F273" i="10"/>
  <c r="D274" i="10"/>
  <c r="R275" i="10"/>
  <c r="P276" i="10"/>
  <c r="N277" i="10"/>
  <c r="L278" i="10"/>
  <c r="J279" i="10"/>
  <c r="H280" i="10"/>
  <c r="F281" i="10"/>
  <c r="D282" i="10"/>
  <c r="R283" i="10"/>
  <c r="P284" i="10"/>
  <c r="L123" i="10"/>
  <c r="E136" i="10"/>
  <c r="G143" i="10"/>
  <c r="F149" i="10"/>
  <c r="P153" i="10"/>
  <c r="J157" i="10"/>
  <c r="R160" i="10"/>
  <c r="N163" i="10"/>
  <c r="I166" i="10"/>
  <c r="N168" i="10"/>
  <c r="N170" i="10"/>
  <c r="M172" i="10"/>
  <c r="L174" i="10"/>
  <c r="N176" i="10"/>
  <c r="J178" i="10"/>
  <c r="C180" i="10"/>
  <c r="L181" i="10"/>
  <c r="K184" i="10"/>
  <c r="R185" i="10"/>
  <c r="H187" i="10"/>
  <c r="N188" i="10"/>
  <c r="D190" i="10"/>
  <c r="K191" i="10"/>
  <c r="N192" i="10"/>
  <c r="R193" i="10"/>
  <c r="C195" i="10"/>
  <c r="E196" i="10"/>
  <c r="E197" i="10"/>
  <c r="E198" i="10"/>
  <c r="F199" i="10"/>
  <c r="E200" i="10"/>
  <c r="D201" i="10"/>
  <c r="C202" i="10"/>
  <c r="S203" i="10"/>
  <c r="Q204" i="10"/>
  <c r="O205" i="10"/>
  <c r="M206" i="10"/>
  <c r="K207" i="10"/>
  <c r="I208" i="10"/>
  <c r="G209" i="10"/>
  <c r="E210" i="10"/>
  <c r="C211" i="10"/>
  <c r="S211" i="10"/>
  <c r="Q212" i="10"/>
  <c r="O213" i="10"/>
  <c r="M214" i="10"/>
  <c r="K215" i="10"/>
  <c r="I216" i="10"/>
  <c r="G217" i="10"/>
  <c r="E218" i="10"/>
  <c r="C219" i="10"/>
  <c r="S219" i="10"/>
  <c r="Q220" i="10"/>
  <c r="O221" i="10"/>
  <c r="M222" i="10"/>
  <c r="K223" i="10"/>
  <c r="I224" i="10"/>
  <c r="G225" i="10"/>
  <c r="E226" i="10"/>
  <c r="C227" i="10"/>
  <c r="S227" i="10"/>
  <c r="Q228" i="10"/>
  <c r="O229" i="10"/>
  <c r="M230" i="10"/>
  <c r="K231" i="10"/>
  <c r="I232" i="10"/>
  <c r="G233" i="10"/>
  <c r="E234" i="10"/>
  <c r="C235" i="10"/>
  <c r="S235" i="10"/>
  <c r="Q236" i="10"/>
  <c r="O237" i="10"/>
  <c r="M238" i="10"/>
  <c r="K239" i="10"/>
  <c r="I240" i="10"/>
  <c r="G241" i="10"/>
  <c r="E242" i="10"/>
  <c r="C243" i="10"/>
  <c r="S243" i="10"/>
  <c r="Q244" i="10"/>
  <c r="O245" i="10"/>
  <c r="M246" i="10"/>
  <c r="K247" i="10"/>
  <c r="I248" i="10"/>
  <c r="G249" i="10"/>
  <c r="E250" i="10"/>
  <c r="C251" i="10"/>
  <c r="S251" i="10"/>
  <c r="Q252" i="10"/>
  <c r="O253" i="10"/>
  <c r="M254" i="10"/>
  <c r="K255" i="10"/>
  <c r="I256" i="10"/>
  <c r="G257" i="10"/>
  <c r="E258" i="10"/>
  <c r="C259" i="10"/>
  <c r="S259" i="10"/>
  <c r="J124" i="10"/>
  <c r="R136" i="10"/>
  <c r="H149" i="10"/>
  <c r="S153" i="10"/>
  <c r="K157" i="10"/>
  <c r="O163" i="10"/>
  <c r="J166" i="10"/>
  <c r="P168" i="10"/>
  <c r="P170" i="10"/>
  <c r="N172" i="10"/>
  <c r="R174" i="10"/>
  <c r="O176" i="10"/>
  <c r="K178" i="10"/>
  <c r="F180" i="10"/>
  <c r="N181" i="10"/>
  <c r="D183" i="10"/>
  <c r="M184" i="10"/>
  <c r="S185" i="10"/>
  <c r="I187" i="10"/>
  <c r="P188" i="10"/>
  <c r="F190" i="10"/>
  <c r="M191" i="10"/>
  <c r="O192" i="10"/>
  <c r="S193" i="10"/>
  <c r="E195" i="10"/>
  <c r="F196" i="10"/>
  <c r="F197" i="10"/>
  <c r="F198" i="10"/>
  <c r="G199" i="10"/>
  <c r="F200" i="10"/>
  <c r="E201" i="10"/>
  <c r="D202" i="10"/>
  <c r="C203" i="10"/>
  <c r="R204" i="10"/>
  <c r="P205" i="10"/>
  <c r="N206" i="10"/>
  <c r="L207" i="10"/>
  <c r="J208" i="10"/>
  <c r="H209" i="10"/>
  <c r="F210" i="10"/>
  <c r="D211" i="10"/>
  <c r="R212" i="10"/>
  <c r="P213" i="10"/>
  <c r="N214" i="10"/>
  <c r="L215" i="10"/>
  <c r="J216" i="10"/>
  <c r="H217" i="10"/>
  <c r="F218" i="10"/>
  <c r="D219" i="10"/>
  <c r="R220" i="10"/>
  <c r="P221" i="10"/>
  <c r="N222" i="10"/>
  <c r="L223" i="10"/>
  <c r="J224" i="10"/>
  <c r="H225" i="10"/>
  <c r="F226" i="10"/>
  <c r="D227" i="10"/>
  <c r="R228" i="10"/>
  <c r="P229" i="10"/>
  <c r="N230" i="10"/>
  <c r="L231" i="10"/>
  <c r="J232" i="10"/>
  <c r="H233" i="10"/>
  <c r="F234" i="10"/>
  <c r="D235" i="10"/>
  <c r="R236" i="10"/>
  <c r="P237" i="10"/>
  <c r="N238" i="10"/>
  <c r="L239" i="10"/>
  <c r="J240" i="10"/>
  <c r="H241" i="10"/>
  <c r="F242" i="10"/>
  <c r="D243" i="10"/>
  <c r="R244" i="10"/>
  <c r="P245" i="10"/>
  <c r="N246" i="10"/>
  <c r="L247" i="10"/>
  <c r="J248" i="10"/>
  <c r="H249" i="10"/>
  <c r="F250" i="10"/>
  <c r="D251" i="10"/>
  <c r="R252" i="10"/>
  <c r="H125" i="10"/>
  <c r="C137" i="10"/>
  <c r="E144" i="10"/>
  <c r="K149" i="10"/>
  <c r="L154" i="10"/>
  <c r="D158" i="10"/>
  <c r="C161" i="10"/>
  <c r="F164" i="10"/>
  <c r="R166" i="10"/>
  <c r="R168" i="10"/>
  <c r="Q170" i="10"/>
  <c r="P172" i="10"/>
  <c r="P176" i="10"/>
  <c r="L178" i="10"/>
  <c r="G180" i="10"/>
  <c r="Q181" i="10"/>
  <c r="F183" i="10"/>
  <c r="N184" i="10"/>
  <c r="J187" i="10"/>
  <c r="S188" i="10"/>
  <c r="H190" i="10"/>
  <c r="N191" i="10"/>
  <c r="P192" i="10"/>
  <c r="F195" i="10"/>
  <c r="G196" i="10"/>
  <c r="G197" i="10"/>
  <c r="H198" i="10"/>
  <c r="H199" i="10"/>
  <c r="G200" i="10"/>
  <c r="F201" i="10"/>
  <c r="E202" i="10"/>
  <c r="E203" i="10"/>
  <c r="C204" i="10"/>
  <c r="S204" i="10"/>
  <c r="Q205" i="10"/>
  <c r="O206" i="10"/>
  <c r="M207" i="10"/>
  <c r="K208" i="10"/>
  <c r="I209" i="10"/>
  <c r="G210" i="10"/>
  <c r="E211" i="10"/>
  <c r="C212" i="10"/>
  <c r="S212" i="10"/>
  <c r="Q213" i="10"/>
  <c r="O214" i="10"/>
  <c r="M215" i="10"/>
  <c r="K216" i="10"/>
  <c r="I217" i="10"/>
  <c r="G218" i="10"/>
  <c r="E219" i="10"/>
  <c r="C220" i="10"/>
  <c r="S220" i="10"/>
  <c r="Q221" i="10"/>
  <c r="O222" i="10"/>
  <c r="M223" i="10"/>
  <c r="K224" i="10"/>
  <c r="I225" i="10"/>
  <c r="G226" i="10"/>
  <c r="E227" i="10"/>
  <c r="C228" i="10"/>
  <c r="S228" i="10"/>
  <c r="Q229" i="10"/>
  <c r="O230" i="10"/>
  <c r="M231" i="10"/>
  <c r="K232" i="10"/>
  <c r="I233" i="10"/>
  <c r="G234" i="10"/>
  <c r="E235" i="10"/>
  <c r="C236" i="10"/>
  <c r="S236" i="10"/>
  <c r="Q237" i="10"/>
  <c r="O238" i="10"/>
  <c r="M239" i="10"/>
  <c r="K240" i="10"/>
  <c r="I241" i="10"/>
  <c r="G242" i="10"/>
  <c r="E243" i="10"/>
  <c r="C244" i="10"/>
  <c r="S244" i="10"/>
  <c r="Q245" i="10"/>
  <c r="O246" i="10"/>
  <c r="M247" i="10"/>
  <c r="K248" i="10"/>
  <c r="I249" i="10"/>
  <c r="G250" i="10"/>
  <c r="E251" i="10"/>
  <c r="C252" i="10"/>
  <c r="S252" i="10"/>
  <c r="Q253" i="10"/>
  <c r="O254" i="10"/>
  <c r="M255" i="10"/>
  <c r="K256" i="10"/>
  <c r="I257" i="10"/>
  <c r="G258" i="10"/>
  <c r="E259" i="10"/>
  <c r="C260" i="10"/>
  <c r="S260" i="10"/>
  <c r="Q261" i="10"/>
  <c r="O262" i="10"/>
  <c r="M263" i="10"/>
  <c r="K264" i="10"/>
  <c r="I265" i="10"/>
  <c r="G266" i="10"/>
  <c r="F126" i="10"/>
  <c r="P137" i="10"/>
  <c r="R144" i="10"/>
  <c r="D150" i="10"/>
  <c r="N154" i="10"/>
  <c r="F158" i="10"/>
  <c r="L161" i="10"/>
  <c r="H164" i="10"/>
  <c r="R170" i="10"/>
  <c r="D173" i="10"/>
  <c r="D175" i="10"/>
  <c r="R176" i="10"/>
  <c r="N178" i="10"/>
  <c r="H180" i="10"/>
  <c r="S181" i="10"/>
  <c r="G183" i="10"/>
  <c r="O184" i="10"/>
  <c r="D186" i="10"/>
  <c r="L187" i="10"/>
  <c r="C189" i="10"/>
  <c r="I190" i="10"/>
  <c r="O191" i="10"/>
  <c r="R192" i="10"/>
  <c r="D194" i="10"/>
  <c r="G195" i="10"/>
  <c r="H196" i="10"/>
  <c r="H197" i="10"/>
  <c r="I198" i="10"/>
  <c r="I199" i="10"/>
  <c r="H200" i="10"/>
  <c r="G201" i="10"/>
  <c r="G202" i="10"/>
  <c r="F203" i="10"/>
  <c r="D204" i="10"/>
  <c r="R205" i="10"/>
  <c r="P206" i="10"/>
  <c r="N207" i="10"/>
  <c r="L208" i="10"/>
  <c r="J209" i="10"/>
  <c r="H210" i="10"/>
  <c r="F211" i="10"/>
  <c r="D212" i="10"/>
  <c r="R213" i="10"/>
  <c r="P214" i="10"/>
  <c r="N215" i="10"/>
  <c r="L216" i="10"/>
  <c r="J217" i="10"/>
  <c r="H218" i="10"/>
  <c r="F219" i="10"/>
  <c r="D220" i="10"/>
  <c r="R221" i="10"/>
  <c r="P222" i="10"/>
  <c r="N223" i="10"/>
  <c r="L224" i="10"/>
  <c r="J225" i="10"/>
  <c r="H226" i="10"/>
  <c r="F227" i="10"/>
  <c r="D228" i="10"/>
  <c r="R229" i="10"/>
  <c r="P230" i="10"/>
  <c r="N231" i="10"/>
  <c r="L232" i="10"/>
  <c r="J233" i="10"/>
  <c r="H234" i="10"/>
  <c r="F235" i="10"/>
  <c r="D236" i="10"/>
  <c r="R237" i="10"/>
  <c r="P238" i="10"/>
  <c r="N239" i="10"/>
  <c r="L240" i="10"/>
  <c r="J241" i="10"/>
  <c r="H242" i="10"/>
  <c r="F243" i="10"/>
  <c r="D244" i="10"/>
  <c r="R245" i="10"/>
  <c r="P246" i="10"/>
  <c r="N247" i="10"/>
  <c r="L248" i="10"/>
  <c r="J249" i="10"/>
  <c r="H250" i="10"/>
  <c r="F251" i="10"/>
  <c r="D252" i="10"/>
  <c r="R253" i="10"/>
  <c r="P254" i="10"/>
  <c r="D127" i="10"/>
  <c r="S137" i="10"/>
  <c r="C145" i="10"/>
  <c r="F150" i="10"/>
  <c r="P154" i="10"/>
  <c r="H158" i="10"/>
  <c r="N161" i="10"/>
  <c r="J164" i="10"/>
  <c r="D167" i="10"/>
  <c r="C169" i="10"/>
  <c r="F173" i="10"/>
  <c r="F175" i="10"/>
  <c r="P178" i="10"/>
  <c r="J180" i="10"/>
  <c r="H183" i="10"/>
  <c r="P184" i="10"/>
  <c r="G186" i="10"/>
  <c r="N187" i="10"/>
  <c r="D189" i="10"/>
  <c r="J190" i="10"/>
  <c r="P191" i="10"/>
  <c r="E194" i="10"/>
  <c r="H195" i="10"/>
  <c r="I196" i="10"/>
  <c r="J197" i="10"/>
  <c r="J198" i="10"/>
  <c r="J199" i="10"/>
  <c r="I200" i="10"/>
  <c r="I201" i="10"/>
  <c r="H202" i="10"/>
  <c r="G203" i="10"/>
  <c r="E204" i="10"/>
  <c r="C205" i="10"/>
  <c r="S205" i="10"/>
  <c r="Q206" i="10"/>
  <c r="O207" i="10"/>
  <c r="M208" i="10"/>
  <c r="K209" i="10"/>
  <c r="I210" i="10"/>
  <c r="G211" i="10"/>
  <c r="E212" i="10"/>
  <c r="C213" i="10"/>
  <c r="S213" i="10"/>
  <c r="Q214" i="10"/>
  <c r="O215" i="10"/>
  <c r="M216" i="10"/>
  <c r="K217" i="10"/>
  <c r="I218" i="10"/>
  <c r="G219" i="10"/>
  <c r="E220" i="10"/>
  <c r="C221" i="10"/>
  <c r="S221" i="10"/>
  <c r="Q222" i="10"/>
  <c r="O223" i="10"/>
  <c r="M224" i="10"/>
  <c r="K225" i="10"/>
  <c r="I226" i="10"/>
  <c r="G227" i="10"/>
  <c r="E228" i="10"/>
  <c r="C229" i="10"/>
  <c r="S229" i="10"/>
  <c r="Q230" i="10"/>
  <c r="O231" i="10"/>
  <c r="M232" i="10"/>
  <c r="K233" i="10"/>
  <c r="I234" i="10"/>
  <c r="G235" i="10"/>
  <c r="E236" i="10"/>
  <c r="C237" i="10"/>
  <c r="S237" i="10"/>
  <c r="Q238" i="10"/>
  <c r="O239" i="10"/>
  <c r="M240" i="10"/>
  <c r="K241" i="10"/>
  <c r="I242" i="10"/>
  <c r="G243" i="10"/>
  <c r="E244" i="10"/>
  <c r="C245" i="10"/>
  <c r="S245" i="10"/>
  <c r="Q246" i="10"/>
  <c r="O247" i="10"/>
  <c r="M248" i="10"/>
  <c r="K249" i="10"/>
  <c r="I250" i="10"/>
  <c r="G251" i="10"/>
  <c r="E252" i="10"/>
  <c r="C253" i="10"/>
  <c r="S253" i="10"/>
  <c r="Q254" i="10"/>
  <c r="O255" i="10"/>
  <c r="M256" i="10"/>
  <c r="K257" i="10"/>
  <c r="I258" i="10"/>
  <c r="G259" i="10"/>
  <c r="E260" i="10"/>
  <c r="C261" i="10"/>
  <c r="S261" i="10"/>
  <c r="Q262" i="10"/>
  <c r="N138" i="10"/>
  <c r="P145" i="10"/>
  <c r="I150" i="10"/>
  <c r="Q154" i="10"/>
  <c r="I158" i="10"/>
  <c r="P161" i="10"/>
  <c r="L164" i="10"/>
  <c r="F167" i="10"/>
  <c r="D169" i="10"/>
  <c r="H171" i="10"/>
  <c r="H173" i="10"/>
  <c r="G175" i="10"/>
  <c r="C177" i="10"/>
  <c r="Q178" i="10"/>
  <c r="L180" i="10"/>
  <c r="C182" i="10"/>
  <c r="J183" i="10"/>
  <c r="R184" i="10"/>
  <c r="I186" i="10"/>
  <c r="O187" i="10"/>
  <c r="E189" i="10"/>
  <c r="L190" i="10"/>
  <c r="Q191" i="10"/>
  <c r="C193" i="10"/>
  <c r="G194" i="10"/>
  <c r="I195" i="10"/>
  <c r="J196" i="10"/>
  <c r="K197" i="10"/>
  <c r="K198" i="10"/>
  <c r="K199" i="10"/>
  <c r="K200" i="10"/>
  <c r="J201" i="10"/>
  <c r="I202" i="10"/>
  <c r="H203" i="10"/>
  <c r="F204" i="10"/>
  <c r="D205" i="10"/>
  <c r="R206" i="10"/>
  <c r="P207" i="10"/>
  <c r="N208" i="10"/>
  <c r="L209" i="10"/>
  <c r="J210" i="10"/>
  <c r="H211" i="10"/>
  <c r="F212" i="10"/>
  <c r="D213" i="10"/>
  <c r="R214" i="10"/>
  <c r="P215" i="10"/>
  <c r="N216" i="10"/>
  <c r="L217" i="10"/>
  <c r="J218" i="10"/>
  <c r="H219" i="10"/>
  <c r="F220" i="10"/>
  <c r="D221" i="10"/>
  <c r="R222" i="10"/>
  <c r="P223" i="10"/>
  <c r="N224" i="10"/>
  <c r="L225" i="10"/>
  <c r="J226" i="10"/>
  <c r="H227" i="10"/>
  <c r="F228" i="10"/>
  <c r="D229" i="10"/>
  <c r="R230" i="10"/>
  <c r="P231" i="10"/>
  <c r="N232" i="10"/>
  <c r="L233" i="10"/>
  <c r="J234" i="10"/>
  <c r="H235" i="10"/>
  <c r="F236" i="10"/>
  <c r="D237" i="10"/>
  <c r="R238" i="10"/>
  <c r="P239" i="10"/>
  <c r="N240" i="10"/>
  <c r="L241" i="10"/>
  <c r="J242" i="10"/>
  <c r="H243" i="10"/>
  <c r="F244" i="10"/>
  <c r="D245" i="10"/>
  <c r="R246" i="10"/>
  <c r="P247" i="10"/>
  <c r="N248" i="10"/>
  <c r="L249" i="10"/>
  <c r="J250" i="10"/>
  <c r="H251" i="10"/>
  <c r="F252" i="10"/>
  <c r="D253" i="10"/>
  <c r="R254" i="10"/>
  <c r="P255" i="10"/>
  <c r="N256" i="10"/>
  <c r="L257" i="10"/>
  <c r="J258" i="10"/>
  <c r="H259" i="10"/>
  <c r="F260" i="10"/>
  <c r="D261" i="10"/>
  <c r="R262" i="10"/>
  <c r="P263" i="10"/>
  <c r="N264" i="10"/>
  <c r="L265" i="10"/>
  <c r="J266" i="10"/>
  <c r="H267" i="10"/>
  <c r="F268" i="10"/>
  <c r="D269" i="10"/>
  <c r="R270" i="10"/>
  <c r="P271" i="10"/>
  <c r="N272" i="10"/>
  <c r="R128" i="10"/>
  <c r="Q138" i="10"/>
  <c r="S145" i="10"/>
  <c r="J155" i="10"/>
  <c r="R161" i="10"/>
  <c r="M164" i="10"/>
  <c r="G167" i="10"/>
  <c r="F169" i="10"/>
  <c r="J171" i="10"/>
  <c r="J173" i="10"/>
  <c r="H175" i="10"/>
  <c r="D177" i="10"/>
  <c r="R178" i="10"/>
  <c r="M180" i="10"/>
  <c r="D182" i="10"/>
  <c r="M183" i="10"/>
  <c r="J186" i="10"/>
  <c r="P187" i="10"/>
  <c r="F189" i="10"/>
  <c r="O190" i="10"/>
  <c r="R191" i="10"/>
  <c r="D193" i="10"/>
  <c r="H194" i="10"/>
  <c r="J195" i="10"/>
  <c r="L196" i="10"/>
  <c r="L197" i="10"/>
  <c r="L198" i="10"/>
  <c r="M199" i="10"/>
  <c r="L200" i="10"/>
  <c r="K201" i="10"/>
  <c r="J202" i="10"/>
  <c r="I203" i="10"/>
  <c r="G204" i="10"/>
  <c r="E205" i="10"/>
  <c r="C206" i="10"/>
  <c r="S206" i="10"/>
  <c r="Q207" i="10"/>
  <c r="O208" i="10"/>
  <c r="M209" i="10"/>
  <c r="K210" i="10"/>
  <c r="I211" i="10"/>
  <c r="G212" i="10"/>
  <c r="E213" i="10"/>
  <c r="C214" i="10"/>
  <c r="S214" i="10"/>
  <c r="Q215" i="10"/>
  <c r="O216" i="10"/>
  <c r="M217" i="10"/>
  <c r="K218" i="10"/>
  <c r="I219" i="10"/>
  <c r="G220" i="10"/>
  <c r="E221" i="10"/>
  <c r="C222" i="10"/>
  <c r="S222" i="10"/>
  <c r="Q223" i="10"/>
  <c r="O224" i="10"/>
  <c r="M225" i="10"/>
  <c r="K226" i="10"/>
  <c r="I227" i="10"/>
  <c r="G228" i="10"/>
  <c r="E229" i="10"/>
  <c r="C230" i="10"/>
  <c r="S230" i="10"/>
  <c r="Q231" i="10"/>
  <c r="O232" i="10"/>
  <c r="M233" i="10"/>
  <c r="K234" i="10"/>
  <c r="I235" i="10"/>
  <c r="G236" i="10"/>
  <c r="P129" i="10"/>
  <c r="L139" i="10"/>
  <c r="L146" i="10"/>
  <c r="D151" i="10"/>
  <c r="L155" i="10"/>
  <c r="D159" i="10"/>
  <c r="S161" i="10"/>
  <c r="D165" i="10"/>
  <c r="H167" i="10"/>
  <c r="L169" i="10"/>
  <c r="L171" i="10"/>
  <c r="K173" i="10"/>
  <c r="J175" i="10"/>
  <c r="F177" i="10"/>
  <c r="N180" i="10"/>
  <c r="F182" i="10"/>
  <c r="O183" i="10"/>
  <c r="C185" i="10"/>
  <c r="K186" i="10"/>
  <c r="R187" i="10"/>
  <c r="H189" i="10"/>
  <c r="Q190" i="10"/>
  <c r="F193" i="10"/>
  <c r="I194" i="10"/>
  <c r="L195" i="10"/>
  <c r="M196" i="10"/>
  <c r="M197" i="10"/>
  <c r="M198" i="10"/>
  <c r="N199" i="10"/>
  <c r="M200" i="10"/>
  <c r="L201" i="10"/>
  <c r="K202" i="10"/>
  <c r="J203" i="10"/>
  <c r="H204" i="10"/>
  <c r="F205" i="10"/>
  <c r="D206" i="10"/>
  <c r="R207" i="10"/>
  <c r="P208" i="10"/>
  <c r="N209" i="10"/>
  <c r="L210" i="10"/>
  <c r="J211" i="10"/>
  <c r="H212" i="10"/>
  <c r="F213" i="10"/>
  <c r="D214" i="10"/>
  <c r="R215" i="10"/>
  <c r="P216" i="10"/>
  <c r="N217" i="10"/>
  <c r="L218" i="10"/>
  <c r="J219" i="10"/>
  <c r="H220" i="10"/>
  <c r="F221" i="10"/>
  <c r="D222" i="10"/>
  <c r="R223" i="10"/>
  <c r="P224" i="10"/>
  <c r="N225" i="10"/>
  <c r="L226" i="10"/>
  <c r="J227" i="10"/>
  <c r="H228" i="10"/>
  <c r="F229" i="10"/>
  <c r="D230" i="10"/>
  <c r="R231" i="10"/>
  <c r="P232" i="10"/>
  <c r="N233" i="10"/>
  <c r="L234" i="10"/>
  <c r="J235" i="10"/>
  <c r="H236" i="10"/>
  <c r="F237" i="10"/>
  <c r="D238" i="10"/>
  <c r="R239" i="10"/>
  <c r="P240" i="10"/>
  <c r="N241" i="10"/>
  <c r="L242" i="10"/>
  <c r="J243" i="10"/>
  <c r="H244" i="10"/>
  <c r="F245" i="10"/>
  <c r="D246" i="10"/>
  <c r="R247" i="10"/>
  <c r="P248" i="10"/>
  <c r="N249" i="10"/>
  <c r="L250" i="10"/>
  <c r="J251" i="10"/>
  <c r="H252" i="10"/>
  <c r="F253" i="10"/>
  <c r="D254" i="10"/>
  <c r="N130" i="10"/>
  <c r="O139" i="10"/>
  <c r="N146" i="10"/>
  <c r="G151" i="10"/>
  <c r="N155" i="10"/>
  <c r="F159" i="10"/>
  <c r="J162" i="10"/>
  <c r="F165" i="10"/>
  <c r="J167" i="10"/>
  <c r="N169" i="10"/>
  <c r="N171" i="10"/>
  <c r="L173" i="10"/>
  <c r="P175" i="10"/>
  <c r="L177" i="10"/>
  <c r="H179" i="10"/>
  <c r="P180" i="10"/>
  <c r="H182" i="10"/>
  <c r="P183" i="10"/>
  <c r="D185" i="10"/>
  <c r="L186" i="10"/>
  <c r="C188" i="10"/>
  <c r="J189" i="10"/>
  <c r="R190" i="10"/>
  <c r="D192" i="10"/>
  <c r="G193" i="10"/>
  <c r="J194" i="10"/>
  <c r="N195" i="10"/>
  <c r="N196" i="10"/>
  <c r="N197" i="10"/>
  <c r="O198" i="10"/>
  <c r="O199" i="10"/>
  <c r="N200" i="10"/>
  <c r="M201" i="10"/>
  <c r="L202" i="10"/>
  <c r="K203" i="10"/>
  <c r="I204" i="10"/>
  <c r="G205" i="10"/>
  <c r="E206" i="10"/>
  <c r="C207" i="10"/>
  <c r="S207" i="10"/>
  <c r="Q208" i="10"/>
  <c r="O209" i="10"/>
  <c r="M210" i="10"/>
  <c r="K211" i="10"/>
  <c r="I212" i="10"/>
  <c r="G213" i="10"/>
  <c r="E214" i="10"/>
  <c r="C215" i="10"/>
  <c r="S215" i="10"/>
  <c r="Q216" i="10"/>
  <c r="O217" i="10"/>
  <c r="M218" i="10"/>
  <c r="K219" i="10"/>
  <c r="I220" i="10"/>
  <c r="G221" i="10"/>
  <c r="E222" i="10"/>
  <c r="C223" i="10"/>
  <c r="S223" i="10"/>
  <c r="Q224" i="10"/>
  <c r="O225" i="10"/>
  <c r="M226" i="10"/>
  <c r="K227" i="10"/>
  <c r="I228" i="10"/>
  <c r="G229" i="10"/>
  <c r="E230" i="10"/>
  <c r="C231" i="10"/>
  <c r="S231" i="10"/>
  <c r="Q232" i="10"/>
  <c r="O233" i="10"/>
  <c r="M234" i="10"/>
  <c r="K235" i="10"/>
  <c r="I236" i="10"/>
  <c r="G237" i="10"/>
  <c r="E238" i="10"/>
  <c r="C239" i="10"/>
  <c r="S239" i="10"/>
  <c r="Q240" i="10"/>
  <c r="O241" i="10"/>
  <c r="M242" i="10"/>
  <c r="K243" i="10"/>
  <c r="I244" i="10"/>
  <c r="G245" i="10"/>
  <c r="E246" i="10"/>
  <c r="C247" i="10"/>
  <c r="S247" i="10"/>
  <c r="Q248" i="10"/>
  <c r="O249" i="10"/>
  <c r="M250" i="10"/>
  <c r="K251" i="10"/>
  <c r="I252" i="10"/>
  <c r="G253" i="10"/>
  <c r="E254" i="10"/>
  <c r="C255" i="10"/>
  <c r="S255" i="10"/>
  <c r="Q256" i="10"/>
  <c r="O257" i="10"/>
  <c r="M258" i="10"/>
  <c r="K259" i="10"/>
  <c r="I260" i="10"/>
  <c r="G261" i="10"/>
  <c r="E262" i="10"/>
  <c r="C263" i="10"/>
  <c r="S263" i="10"/>
  <c r="Q264" i="10"/>
  <c r="O265" i="10"/>
  <c r="M266" i="10"/>
  <c r="K267" i="10"/>
  <c r="I268" i="10"/>
  <c r="G269" i="10"/>
  <c r="E270" i="10"/>
  <c r="C271" i="10"/>
  <c r="S271" i="10"/>
  <c r="Q272" i="10"/>
  <c r="O273" i="10"/>
  <c r="M274" i="10"/>
  <c r="K275" i="10"/>
  <c r="I276" i="10"/>
  <c r="G277" i="10"/>
  <c r="E278" i="10"/>
  <c r="C279" i="10"/>
  <c r="S279" i="10"/>
  <c r="Q280" i="10"/>
  <c r="O281" i="10"/>
  <c r="M282" i="10"/>
  <c r="K283" i="10"/>
  <c r="I284" i="10"/>
  <c r="G285" i="10"/>
  <c r="L131" i="10"/>
  <c r="J140" i="10"/>
  <c r="Q146" i="10"/>
  <c r="R151" i="10"/>
  <c r="O155" i="10"/>
  <c r="G159" i="10"/>
  <c r="L162" i="10"/>
  <c r="H165" i="10"/>
  <c r="P167" i="10"/>
  <c r="P169" i="10"/>
  <c r="O171" i="10"/>
  <c r="N173" i="10"/>
  <c r="Q175" i="10"/>
  <c r="M177" i="10"/>
  <c r="I179" i="10"/>
  <c r="S180" i="10"/>
  <c r="I182" i="10"/>
  <c r="Q183" i="10"/>
  <c r="F185" i="10"/>
  <c r="N186" i="10"/>
  <c r="E188" i="10"/>
  <c r="K189" i="10"/>
  <c r="S190" i="10"/>
  <c r="E192" i="10"/>
  <c r="I193" i="10"/>
  <c r="K194" i="10"/>
  <c r="O195" i="10"/>
  <c r="O196" i="10"/>
  <c r="O197" i="10"/>
  <c r="P198" i="10"/>
  <c r="P199" i="10"/>
  <c r="O200" i="10"/>
  <c r="N201" i="10"/>
  <c r="M202" i="10"/>
  <c r="L203" i="10"/>
  <c r="J204" i="10"/>
  <c r="H205" i="10"/>
  <c r="F206" i="10"/>
  <c r="D207" i="10"/>
  <c r="R208" i="10"/>
  <c r="P209" i="10"/>
  <c r="N210" i="10"/>
  <c r="L211" i="10"/>
  <c r="J212" i="10"/>
  <c r="H213" i="10"/>
  <c r="F214" i="10"/>
  <c r="D215" i="10"/>
  <c r="R216" i="10"/>
  <c r="P217" i="10"/>
  <c r="N218" i="10"/>
  <c r="L219" i="10"/>
  <c r="J220" i="10"/>
  <c r="H221" i="10"/>
  <c r="F222" i="10"/>
  <c r="D223" i="10"/>
  <c r="R224" i="10"/>
  <c r="P225" i="10"/>
  <c r="N226" i="10"/>
  <c r="L227" i="10"/>
  <c r="J228" i="10"/>
  <c r="H229" i="10"/>
  <c r="F230" i="10"/>
  <c r="D231" i="10"/>
  <c r="R232" i="10"/>
  <c r="P233" i="10"/>
  <c r="N234" i="10"/>
  <c r="L235" i="10"/>
  <c r="J236" i="10"/>
  <c r="H237" i="10"/>
  <c r="F238" i="10"/>
  <c r="D239" i="10"/>
  <c r="R240" i="10"/>
  <c r="P241" i="10"/>
  <c r="N242" i="10"/>
  <c r="L243" i="10"/>
  <c r="J244" i="10"/>
  <c r="H245" i="10"/>
  <c r="F246" i="10"/>
  <c r="D247" i="10"/>
  <c r="R248" i="10"/>
  <c r="P249" i="10"/>
  <c r="N250" i="10"/>
  <c r="L251" i="10"/>
  <c r="J252" i="10"/>
  <c r="H253" i="10"/>
  <c r="F254" i="10"/>
  <c r="D255" i="10"/>
  <c r="R256" i="10"/>
  <c r="P257" i="10"/>
  <c r="N258" i="10"/>
  <c r="L259" i="10"/>
  <c r="J260" i="10"/>
  <c r="H261" i="10"/>
  <c r="F262" i="10"/>
  <c r="J132" i="10"/>
  <c r="M140" i="10"/>
  <c r="J147" i="10"/>
  <c r="H156" i="10"/>
  <c r="R159" i="10"/>
  <c r="N162" i="10"/>
  <c r="J165" i="10"/>
  <c r="R167" i="10"/>
  <c r="R169" i="10"/>
  <c r="P171" i="10"/>
  <c r="R175" i="10"/>
  <c r="N177" i="10"/>
  <c r="J179" i="10"/>
  <c r="D181" i="10"/>
  <c r="J182" i="10"/>
  <c r="R183" i="10"/>
  <c r="I185" i="10"/>
  <c r="P186" i="10"/>
  <c r="F188" i="10"/>
  <c r="L189" i="10"/>
  <c r="F192" i="10"/>
  <c r="J193" i="10"/>
  <c r="L194" i="10"/>
  <c r="P195" i="10"/>
  <c r="P196" i="10"/>
  <c r="Q197" i="10"/>
  <c r="Q198" i="10"/>
  <c r="Q199" i="10"/>
  <c r="P200" i="10"/>
  <c r="O201" i="10"/>
  <c r="N202" i="10"/>
  <c r="M203" i="10"/>
  <c r="K204" i="10"/>
  <c r="I205" i="10"/>
  <c r="G206" i="10"/>
  <c r="E207" i="10"/>
  <c r="C208" i="10"/>
  <c r="S208" i="10"/>
  <c r="Q209" i="10"/>
  <c r="O210" i="10"/>
  <c r="M211" i="10"/>
  <c r="K212" i="10"/>
  <c r="I213" i="10"/>
  <c r="G214" i="10"/>
  <c r="E215" i="10"/>
  <c r="C216" i="10"/>
  <c r="S216" i="10"/>
  <c r="Q217" i="10"/>
  <c r="O218" i="10"/>
  <c r="M219" i="10"/>
  <c r="K220" i="10"/>
  <c r="I221" i="10"/>
  <c r="G222" i="10"/>
  <c r="E223" i="10"/>
  <c r="C224" i="10"/>
  <c r="S224" i="10"/>
  <c r="Q225" i="10"/>
  <c r="O226" i="10"/>
  <c r="M227" i="10"/>
  <c r="K228" i="10"/>
  <c r="I229" i="10"/>
  <c r="G230" i="10"/>
  <c r="E231" i="10"/>
  <c r="C232" i="10"/>
  <c r="S232" i="10"/>
  <c r="Q233" i="10"/>
  <c r="O234" i="10"/>
  <c r="M235" i="10"/>
  <c r="K236" i="10"/>
  <c r="I237" i="10"/>
  <c r="G238" i="10"/>
  <c r="E239" i="10"/>
  <c r="C240" i="10"/>
  <c r="S240" i="10"/>
  <c r="Q241" i="10"/>
  <c r="O242" i="10"/>
  <c r="M243" i="10"/>
  <c r="K244" i="10"/>
  <c r="I245" i="10"/>
  <c r="G246" i="10"/>
  <c r="E247" i="10"/>
  <c r="C248" i="10"/>
  <c r="S248" i="10"/>
  <c r="Q249" i="10"/>
  <c r="O250" i="10"/>
  <c r="M251" i="10"/>
  <c r="K252" i="10"/>
  <c r="I253" i="10"/>
  <c r="G254" i="10"/>
  <c r="E255" i="10"/>
  <c r="C256" i="10"/>
  <c r="S256" i="10"/>
  <c r="Q257" i="10"/>
  <c r="O258" i="10"/>
  <c r="M259" i="10"/>
  <c r="K260" i="10"/>
  <c r="I261" i="10"/>
  <c r="G262" i="10"/>
  <c r="E263" i="10"/>
  <c r="C264" i="10"/>
  <c r="S264" i="10"/>
  <c r="Q265" i="10"/>
  <c r="O266" i="10"/>
  <c r="M267" i="10"/>
  <c r="K268" i="10"/>
  <c r="H133" i="10"/>
  <c r="H141" i="10"/>
  <c r="L147" i="10"/>
  <c r="E152" i="10"/>
  <c r="J156" i="10"/>
  <c r="P162" i="10"/>
  <c r="K165" i="10"/>
  <c r="S169" i="10"/>
  <c r="R171" i="10"/>
  <c r="D174" i="10"/>
  <c r="P177" i="10"/>
  <c r="L179" i="10"/>
  <c r="E181" i="10"/>
  <c r="L182" i="10"/>
  <c r="K185" i="10"/>
  <c r="Q186" i="10"/>
  <c r="G188" i="10"/>
  <c r="N189" i="10"/>
  <c r="D191" i="10"/>
  <c r="H192" i="10"/>
  <c r="K193" i="10"/>
  <c r="N194" i="10"/>
  <c r="Q195" i="10"/>
  <c r="Q196" i="10"/>
  <c r="R197" i="10"/>
  <c r="R198" i="10"/>
  <c r="R199" i="10"/>
  <c r="Q200" i="10"/>
  <c r="P201" i="10"/>
  <c r="O202" i="10"/>
  <c r="N203" i="10"/>
  <c r="L204" i="10"/>
  <c r="J205" i="10"/>
  <c r="H206" i="10"/>
  <c r="F207" i="10"/>
  <c r="D208" i="10"/>
  <c r="R209" i="10"/>
  <c r="P210" i="10"/>
  <c r="N211" i="10"/>
  <c r="L212" i="10"/>
  <c r="J213" i="10"/>
  <c r="H214" i="10"/>
  <c r="F215" i="10"/>
  <c r="D216" i="10"/>
  <c r="R217" i="10"/>
  <c r="P218" i="10"/>
  <c r="N219" i="10"/>
  <c r="L220" i="10"/>
  <c r="J221" i="10"/>
  <c r="H222" i="10"/>
  <c r="F223" i="10"/>
  <c r="D224" i="10"/>
  <c r="R225" i="10"/>
  <c r="P226" i="10"/>
  <c r="N227" i="10"/>
  <c r="L228" i="10"/>
  <c r="J229" i="10"/>
  <c r="H230" i="10"/>
  <c r="F231" i="10"/>
  <c r="D232" i="10"/>
  <c r="R233" i="10"/>
  <c r="P234" i="10"/>
  <c r="N235" i="10"/>
  <c r="L236" i="10"/>
  <c r="J237" i="10"/>
  <c r="H238" i="10"/>
  <c r="F239" i="10"/>
  <c r="D240" i="10"/>
  <c r="R241" i="10"/>
  <c r="P242" i="10"/>
  <c r="N243" i="10"/>
  <c r="L244" i="10"/>
  <c r="J245" i="10"/>
  <c r="H246" i="10"/>
  <c r="F247" i="10"/>
  <c r="D248" i="10"/>
  <c r="R249" i="10"/>
  <c r="P250" i="10"/>
  <c r="N251" i="10"/>
  <c r="L252" i="10"/>
  <c r="J253" i="10"/>
  <c r="H254" i="10"/>
  <c r="F255" i="10"/>
  <c r="D256" i="10"/>
  <c r="R257" i="10"/>
  <c r="P258" i="10"/>
  <c r="N259" i="10"/>
  <c r="L260" i="10"/>
  <c r="J261" i="10"/>
  <c r="H262" i="10"/>
  <c r="F263" i="10"/>
  <c r="D264" i="10"/>
  <c r="R265" i="10"/>
  <c r="P266" i="10"/>
  <c r="N267" i="10"/>
  <c r="L268" i="10"/>
  <c r="J269" i="10"/>
  <c r="H270" i="10"/>
  <c r="F271" i="10"/>
  <c r="D272" i="10"/>
  <c r="R273" i="10"/>
  <c r="F134" i="10"/>
  <c r="K141" i="10"/>
  <c r="O147" i="10"/>
  <c r="P152" i="10"/>
  <c r="L156" i="10"/>
  <c r="D160" i="10"/>
  <c r="Q162" i="10"/>
  <c r="D168" i="10"/>
  <c r="F172" i="10"/>
  <c r="F174" i="10"/>
  <c r="D176" i="10"/>
  <c r="R177" i="10"/>
  <c r="N179" i="10"/>
  <c r="F181" i="10"/>
  <c r="O182" i="10"/>
  <c r="D184" i="10"/>
  <c r="L185" i="10"/>
  <c r="R186" i="10"/>
  <c r="H188" i="10"/>
  <c r="Q189" i="10"/>
  <c r="F191" i="10"/>
  <c r="I192" i="10"/>
  <c r="L193" i="10"/>
  <c r="P194" i="10"/>
  <c r="R195" i="10"/>
  <c r="S196" i="10"/>
  <c r="S197" i="10"/>
  <c r="S198" i="10"/>
  <c r="S199" i="10"/>
  <c r="R200" i="10"/>
  <c r="Q201" i="10"/>
  <c r="P202" i="10"/>
  <c r="O203" i="10"/>
  <c r="M204" i="10"/>
  <c r="K205" i="10"/>
  <c r="I206" i="10"/>
  <c r="G207" i="10"/>
  <c r="E208" i="10"/>
  <c r="C209" i="10"/>
  <c r="S209" i="10"/>
  <c r="Q210" i="10"/>
  <c r="O211" i="10"/>
  <c r="M212" i="10"/>
  <c r="K213" i="10"/>
  <c r="I214" i="10"/>
  <c r="G215" i="10"/>
  <c r="E216" i="10"/>
  <c r="C217" i="10"/>
  <c r="S217" i="10"/>
  <c r="Q218" i="10"/>
  <c r="O219" i="10"/>
  <c r="S233" i="10"/>
  <c r="K242" i="10"/>
  <c r="M249" i="10"/>
  <c r="L255" i="10"/>
  <c r="H258" i="10"/>
  <c r="G263" i="10"/>
  <c r="C265" i="10"/>
  <c r="Q266" i="10"/>
  <c r="H268" i="10"/>
  <c r="R269" i="10"/>
  <c r="G271" i="10"/>
  <c r="O272" i="10"/>
  <c r="E274" i="10"/>
  <c r="G275" i="10"/>
  <c r="H276" i="10"/>
  <c r="J277" i="10"/>
  <c r="M278" i="10"/>
  <c r="N279" i="10"/>
  <c r="N280" i="10"/>
  <c r="N281" i="10"/>
  <c r="O282" i="10"/>
  <c r="O283" i="10"/>
  <c r="O284" i="10"/>
  <c r="O285" i="10"/>
  <c r="M286" i="10"/>
  <c r="K287" i="10"/>
  <c r="I288" i="10"/>
  <c r="G289" i="10"/>
  <c r="E290" i="10"/>
  <c r="C291" i="10"/>
  <c r="S291" i="10"/>
  <c r="Q292" i="10"/>
  <c r="O293" i="10"/>
  <c r="M294" i="10"/>
  <c r="K295" i="10"/>
  <c r="I296" i="10"/>
  <c r="G297" i="10"/>
  <c r="E298" i="10"/>
  <c r="C299" i="10"/>
  <c r="S299" i="10"/>
  <c r="Q300" i="10"/>
  <c r="O301" i="10"/>
  <c r="M302" i="10"/>
  <c r="K303" i="10"/>
  <c r="I304" i="10"/>
  <c r="G305" i="10"/>
  <c r="E306" i="10"/>
  <c r="C307" i="10"/>
  <c r="S307" i="10"/>
  <c r="Q308" i="10"/>
  <c r="O309" i="10"/>
  <c r="M310" i="10"/>
  <c r="K311" i="10"/>
  <c r="I312" i="10"/>
  <c r="G313" i="10"/>
  <c r="E314" i="10"/>
  <c r="C315" i="10"/>
  <c r="S315" i="10"/>
  <c r="Q316" i="10"/>
  <c r="O317" i="10"/>
  <c r="M318" i="10"/>
  <c r="K319" i="10"/>
  <c r="I320" i="10"/>
  <c r="G321" i="10"/>
  <c r="E322" i="10"/>
  <c r="C323" i="10"/>
  <c r="S323" i="10"/>
  <c r="Q324" i="10"/>
  <c r="O325" i="10"/>
  <c r="M326" i="10"/>
  <c r="K327" i="10"/>
  <c r="I328" i="10"/>
  <c r="G329" i="10"/>
  <c r="E330" i="10"/>
  <c r="C331" i="10"/>
  <c r="S331" i="10"/>
  <c r="Q332" i="10"/>
  <c r="O333" i="10"/>
  <c r="M334" i="10"/>
  <c r="K335" i="10"/>
  <c r="I336" i="10"/>
  <c r="G337" i="10"/>
  <c r="E338" i="10"/>
  <c r="C339" i="10"/>
  <c r="S339" i="10"/>
  <c r="Q340" i="10"/>
  <c r="O341" i="10"/>
  <c r="M342" i="10"/>
  <c r="K343" i="10"/>
  <c r="I344" i="10"/>
  <c r="G345" i="10"/>
  <c r="E346" i="10"/>
  <c r="C347" i="10"/>
  <c r="S347" i="10"/>
  <c r="Q348" i="10"/>
  <c r="O349" i="10"/>
  <c r="M350" i="10"/>
  <c r="K351" i="10"/>
  <c r="I352" i="10"/>
  <c r="G353" i="10"/>
  <c r="E354" i="10"/>
  <c r="C355" i="10"/>
  <c r="S355" i="10"/>
  <c r="Q356" i="10"/>
  <c r="O357" i="10"/>
  <c r="M358" i="10"/>
  <c r="K359" i="10"/>
  <c r="I360" i="10"/>
  <c r="G361" i="10"/>
  <c r="E362" i="10"/>
  <c r="C363" i="10"/>
  <c r="S363" i="10"/>
  <c r="Q364" i="10"/>
  <c r="O365" i="10"/>
  <c r="M366" i="10"/>
  <c r="K367" i="10"/>
  <c r="I368" i="10"/>
  <c r="G369" i="10"/>
  <c r="E370" i="10"/>
  <c r="C371" i="10"/>
  <c r="S371" i="10"/>
  <c r="Q372" i="10"/>
  <c r="O373" i="10"/>
  <c r="M374" i="10"/>
  <c r="K375" i="10"/>
  <c r="M220" i="10"/>
  <c r="Q234" i="10"/>
  <c r="Q242" i="10"/>
  <c r="S249" i="10"/>
  <c r="N255" i="10"/>
  <c r="K258" i="10"/>
  <c r="E261" i="10"/>
  <c r="K263" i="10"/>
  <c r="G265" i="10"/>
  <c r="C267" i="10"/>
  <c r="J268" i="10"/>
  <c r="S269" i="10"/>
  <c r="K271" i="10"/>
  <c r="P272" i="10"/>
  <c r="F274" i="10"/>
  <c r="H275" i="10"/>
  <c r="J276" i="10"/>
  <c r="K277" i="10"/>
  <c r="N278" i="10"/>
  <c r="O279" i="10"/>
  <c r="O280" i="10"/>
  <c r="P281" i="10"/>
  <c r="P282" i="10"/>
  <c r="P283" i="10"/>
  <c r="Q284" i="10"/>
  <c r="P285" i="10"/>
  <c r="N286" i="10"/>
  <c r="L287" i="10"/>
  <c r="J288" i="10"/>
  <c r="H289" i="10"/>
  <c r="F290" i="10"/>
  <c r="D291" i="10"/>
  <c r="R292" i="10"/>
  <c r="P293" i="10"/>
  <c r="N294" i="10"/>
  <c r="L295" i="10"/>
  <c r="J296" i="10"/>
  <c r="H297" i="10"/>
  <c r="F298" i="10"/>
  <c r="D299" i="10"/>
  <c r="R300" i="10"/>
  <c r="P301" i="10"/>
  <c r="N302" i="10"/>
  <c r="L303" i="10"/>
  <c r="J304" i="10"/>
  <c r="H305" i="10"/>
  <c r="F306" i="10"/>
  <c r="D307" i="10"/>
  <c r="R308" i="10"/>
  <c r="P309" i="10"/>
  <c r="N310" i="10"/>
  <c r="L311" i="10"/>
  <c r="J312" i="10"/>
  <c r="H313" i="10"/>
  <c r="F314" i="10"/>
  <c r="D315" i="10"/>
  <c r="R316" i="10"/>
  <c r="P317" i="10"/>
  <c r="N318" i="10"/>
  <c r="L319" i="10"/>
  <c r="J320" i="10"/>
  <c r="H321" i="10"/>
  <c r="F322" i="10"/>
  <c r="D323" i="10"/>
  <c r="R324" i="10"/>
  <c r="P325" i="10"/>
  <c r="N326" i="10"/>
  <c r="L327" i="10"/>
  <c r="J328" i="10"/>
  <c r="H329" i="10"/>
  <c r="F330" i="10"/>
  <c r="D331" i="10"/>
  <c r="R332" i="10"/>
  <c r="P333" i="10"/>
  <c r="N334" i="10"/>
  <c r="L335" i="10"/>
  <c r="J336" i="10"/>
  <c r="H337" i="10"/>
  <c r="F338" i="10"/>
  <c r="D339" i="10"/>
  <c r="R340" i="10"/>
  <c r="P341" i="10"/>
  <c r="N342" i="10"/>
  <c r="L343" i="10"/>
  <c r="J344" i="10"/>
  <c r="H345" i="10"/>
  <c r="F346" i="10"/>
  <c r="D347" i="10"/>
  <c r="R348" i="10"/>
  <c r="P349" i="10"/>
  <c r="N350" i="10"/>
  <c r="L351" i="10"/>
  <c r="J352" i="10"/>
  <c r="H353" i="10"/>
  <c r="F354" i="10"/>
  <c r="D355" i="10"/>
  <c r="R356" i="10"/>
  <c r="P357" i="10"/>
  <c r="N358" i="10"/>
  <c r="L359" i="10"/>
  <c r="J360" i="10"/>
  <c r="H361" i="10"/>
  <c r="F362" i="10"/>
  <c r="D363" i="10"/>
  <c r="R364" i="10"/>
  <c r="P365" i="10"/>
  <c r="N366" i="10"/>
  <c r="L367" i="10"/>
  <c r="J368" i="10"/>
  <c r="H369" i="10"/>
  <c r="F370" i="10"/>
  <c r="K221" i="10"/>
  <c r="O235" i="10"/>
  <c r="I243" i="10"/>
  <c r="K250" i="10"/>
  <c r="Q255" i="10"/>
  <c r="L258" i="10"/>
  <c r="F261" i="10"/>
  <c r="L263" i="10"/>
  <c r="H265" i="10"/>
  <c r="D267" i="10"/>
  <c r="M268" i="10"/>
  <c r="C270" i="10"/>
  <c r="L271" i="10"/>
  <c r="R272" i="10"/>
  <c r="G274" i="10"/>
  <c r="I275" i="10"/>
  <c r="K276" i="10"/>
  <c r="L277" i="10"/>
  <c r="O278" i="10"/>
  <c r="P279" i="10"/>
  <c r="P280" i="10"/>
  <c r="Q281" i="10"/>
  <c r="Q282" i="10"/>
  <c r="Q283" i="10"/>
  <c r="R284" i="10"/>
  <c r="Q285" i="10"/>
  <c r="O286" i="10"/>
  <c r="M287" i="10"/>
  <c r="K288" i="10"/>
  <c r="I289" i="10"/>
  <c r="G290" i="10"/>
  <c r="E291" i="10"/>
  <c r="C292" i="10"/>
  <c r="S292" i="10"/>
  <c r="Q293" i="10"/>
  <c r="O294" i="10"/>
  <c r="M295" i="10"/>
  <c r="K296" i="10"/>
  <c r="I297" i="10"/>
  <c r="G298" i="10"/>
  <c r="E299" i="10"/>
  <c r="C300" i="10"/>
  <c r="S300" i="10"/>
  <c r="Q301" i="10"/>
  <c r="O302" i="10"/>
  <c r="M303" i="10"/>
  <c r="K304" i="10"/>
  <c r="I305" i="10"/>
  <c r="G306" i="10"/>
  <c r="E307" i="10"/>
  <c r="C308" i="10"/>
  <c r="S308" i="10"/>
  <c r="Q309" i="10"/>
  <c r="O310" i="10"/>
  <c r="M311" i="10"/>
  <c r="K312" i="10"/>
  <c r="I313" i="10"/>
  <c r="G314" i="10"/>
  <c r="E315" i="10"/>
  <c r="C316" i="10"/>
  <c r="S316" i="10"/>
  <c r="Q317" i="10"/>
  <c r="O318" i="10"/>
  <c r="M319" i="10"/>
  <c r="K320" i="10"/>
  <c r="I321" i="10"/>
  <c r="G322" i="10"/>
  <c r="E323" i="10"/>
  <c r="C324" i="10"/>
  <c r="S324" i="10"/>
  <c r="Q325" i="10"/>
  <c r="O326" i="10"/>
  <c r="M327" i="10"/>
  <c r="K328" i="10"/>
  <c r="I329" i="10"/>
  <c r="G330" i="10"/>
  <c r="E331" i="10"/>
  <c r="C332" i="10"/>
  <c r="S332" i="10"/>
  <c r="Q333" i="10"/>
  <c r="O334" i="10"/>
  <c r="M335" i="10"/>
  <c r="K336" i="10"/>
  <c r="I337" i="10"/>
  <c r="G338" i="10"/>
  <c r="E339" i="10"/>
  <c r="C340" i="10"/>
  <c r="S340" i="10"/>
  <c r="Q341" i="10"/>
  <c r="O342" i="10"/>
  <c r="M343" i="10"/>
  <c r="K344" i="10"/>
  <c r="I345" i="10"/>
  <c r="G346" i="10"/>
  <c r="E347" i="10"/>
  <c r="C348" i="10"/>
  <c r="S348" i="10"/>
  <c r="Q349" i="10"/>
  <c r="O350" i="10"/>
  <c r="M351" i="10"/>
  <c r="K352" i="10"/>
  <c r="I353" i="10"/>
  <c r="G354" i="10"/>
  <c r="E355" i="10"/>
  <c r="C356" i="10"/>
  <c r="S356" i="10"/>
  <c r="Q357" i="10"/>
  <c r="O358" i="10"/>
  <c r="M359" i="10"/>
  <c r="K360" i="10"/>
  <c r="I361" i="10"/>
  <c r="G362" i="10"/>
  <c r="E363" i="10"/>
  <c r="C364" i="10"/>
  <c r="S364" i="10"/>
  <c r="Q365" i="10"/>
  <c r="O366" i="10"/>
  <c r="M367" i="10"/>
  <c r="K368" i="10"/>
  <c r="I369" i="10"/>
  <c r="G370" i="10"/>
  <c r="E371" i="10"/>
  <c r="C372" i="10"/>
  <c r="S372" i="10"/>
  <c r="Q373" i="10"/>
  <c r="O374" i="10"/>
  <c r="M375" i="10"/>
  <c r="K376" i="10"/>
  <c r="I377" i="10"/>
  <c r="G378" i="10"/>
  <c r="E379" i="10"/>
  <c r="C380" i="10"/>
  <c r="S380" i="10"/>
  <c r="Q381" i="10"/>
  <c r="O382" i="10"/>
  <c r="M383" i="10"/>
  <c r="K384" i="10"/>
  <c r="I385" i="10"/>
  <c r="G386" i="10"/>
  <c r="E387" i="10"/>
  <c r="C388" i="10"/>
  <c r="I222" i="10"/>
  <c r="M236" i="10"/>
  <c r="O243" i="10"/>
  <c r="Q250" i="10"/>
  <c r="R255" i="10"/>
  <c r="Q258" i="10"/>
  <c r="K261" i="10"/>
  <c r="N263" i="10"/>
  <c r="J265" i="10"/>
  <c r="E267" i="10"/>
  <c r="Q268" i="10"/>
  <c r="D270" i="10"/>
  <c r="M271" i="10"/>
  <c r="S272" i="10"/>
  <c r="H274" i="10"/>
  <c r="J275" i="10"/>
  <c r="L276" i="10"/>
  <c r="O277" i="10"/>
  <c r="P278" i="10"/>
  <c r="Q279" i="10"/>
  <c r="R280" i="10"/>
  <c r="R281" i="10"/>
  <c r="R282" i="10"/>
  <c r="S283" i="10"/>
  <c r="S284" i="10"/>
  <c r="R285" i="10"/>
  <c r="P286" i="10"/>
  <c r="N287" i="10"/>
  <c r="L288" i="10"/>
  <c r="J289" i="10"/>
  <c r="H290" i="10"/>
  <c r="F291" i="10"/>
  <c r="D292" i="10"/>
  <c r="R293" i="10"/>
  <c r="P294" i="10"/>
  <c r="N295" i="10"/>
  <c r="L296" i="10"/>
  <c r="J297" i="10"/>
  <c r="H298" i="10"/>
  <c r="F299" i="10"/>
  <c r="D300" i="10"/>
  <c r="R301" i="10"/>
  <c r="P302" i="10"/>
  <c r="N303" i="10"/>
  <c r="L304" i="10"/>
  <c r="J305" i="10"/>
  <c r="H306" i="10"/>
  <c r="F307" i="10"/>
  <c r="D308" i="10"/>
  <c r="R309" i="10"/>
  <c r="P310" i="10"/>
  <c r="N311" i="10"/>
  <c r="L312" i="10"/>
  <c r="J313" i="10"/>
  <c r="H314" i="10"/>
  <c r="F315" i="10"/>
  <c r="D316" i="10"/>
  <c r="R317" i="10"/>
  <c r="P318" i="10"/>
  <c r="N319" i="10"/>
  <c r="L320" i="10"/>
  <c r="J321" i="10"/>
  <c r="H322" i="10"/>
  <c r="F323" i="10"/>
  <c r="D324" i="10"/>
  <c r="R325" i="10"/>
  <c r="P326" i="10"/>
  <c r="G223" i="10"/>
  <c r="E237" i="10"/>
  <c r="G244" i="10"/>
  <c r="I251" i="10"/>
  <c r="E256" i="10"/>
  <c r="D259" i="10"/>
  <c r="O261" i="10"/>
  <c r="O263" i="10"/>
  <c r="K265" i="10"/>
  <c r="F267" i="10"/>
  <c r="R268" i="10"/>
  <c r="F270" i="10"/>
  <c r="N271" i="10"/>
  <c r="C273" i="10"/>
  <c r="I274" i="10"/>
  <c r="L275" i="10"/>
  <c r="M276" i="10"/>
  <c r="P277" i="10"/>
  <c r="Q278" i="10"/>
  <c r="R279" i="10"/>
  <c r="S280" i="10"/>
  <c r="S281" i="10"/>
  <c r="S282" i="10"/>
  <c r="S285" i="10"/>
  <c r="Q286" i="10"/>
  <c r="O287" i="10"/>
  <c r="M288" i="10"/>
  <c r="K289" i="10"/>
  <c r="I290" i="10"/>
  <c r="G291" i="10"/>
  <c r="E292" i="10"/>
  <c r="C293" i="10"/>
  <c r="S293" i="10"/>
  <c r="Q294" i="10"/>
  <c r="O295" i="10"/>
  <c r="M296" i="10"/>
  <c r="K297" i="10"/>
  <c r="I298" i="10"/>
  <c r="G299" i="10"/>
  <c r="E300" i="10"/>
  <c r="C301" i="10"/>
  <c r="S301" i="10"/>
  <c r="Q302" i="10"/>
  <c r="O303" i="10"/>
  <c r="M304" i="10"/>
  <c r="K305" i="10"/>
  <c r="I306" i="10"/>
  <c r="G307" i="10"/>
  <c r="E308" i="10"/>
  <c r="C309" i="10"/>
  <c r="S309" i="10"/>
  <c r="Q310" i="10"/>
  <c r="O311" i="10"/>
  <c r="M312" i="10"/>
  <c r="K313" i="10"/>
  <c r="I314" i="10"/>
  <c r="G315" i="10"/>
  <c r="E316" i="10"/>
  <c r="C317" i="10"/>
  <c r="S317" i="10"/>
  <c r="Q318" i="10"/>
  <c r="O319" i="10"/>
  <c r="M320" i="10"/>
  <c r="K321" i="10"/>
  <c r="I322" i="10"/>
  <c r="G323" i="10"/>
  <c r="E324" i="10"/>
  <c r="C325" i="10"/>
  <c r="S325" i="10"/>
  <c r="Q326" i="10"/>
  <c r="O327" i="10"/>
  <c r="M328" i="10"/>
  <c r="K329" i="10"/>
  <c r="I330" i="10"/>
  <c r="G331" i="10"/>
  <c r="E332" i="10"/>
  <c r="C333" i="10"/>
  <c r="S333" i="10"/>
  <c r="Q334" i="10"/>
  <c r="O335" i="10"/>
  <c r="M336" i="10"/>
  <c r="K337" i="10"/>
  <c r="I338" i="10"/>
  <c r="G339" i="10"/>
  <c r="E340" i="10"/>
  <c r="C341" i="10"/>
  <c r="S341" i="10"/>
  <c r="Q342" i="10"/>
  <c r="O343" i="10"/>
  <c r="M344" i="10"/>
  <c r="K345" i="10"/>
  <c r="I346" i="10"/>
  <c r="G347" i="10"/>
  <c r="E348" i="10"/>
  <c r="C349" i="10"/>
  <c r="S349" i="10"/>
  <c r="Q350" i="10"/>
  <c r="O351" i="10"/>
  <c r="M352" i="10"/>
  <c r="K353" i="10"/>
  <c r="I354" i="10"/>
  <c r="G355" i="10"/>
  <c r="E356" i="10"/>
  <c r="C357" i="10"/>
  <c r="S357" i="10"/>
  <c r="Q358" i="10"/>
  <c r="O359" i="10"/>
  <c r="M360" i="10"/>
  <c r="K361" i="10"/>
  <c r="I362" i="10"/>
  <c r="G363" i="10"/>
  <c r="E364" i="10"/>
  <c r="C365" i="10"/>
  <c r="S365" i="10"/>
  <c r="Q366" i="10"/>
  <c r="O367" i="10"/>
  <c r="M368" i="10"/>
  <c r="K369" i="10"/>
  <c r="I370" i="10"/>
  <c r="G371" i="10"/>
  <c r="E372" i="10"/>
  <c r="C373" i="10"/>
  <c r="E224" i="10"/>
  <c r="K237" i="10"/>
  <c r="M244" i="10"/>
  <c r="O251" i="10"/>
  <c r="J256" i="10"/>
  <c r="F259" i="10"/>
  <c r="P261" i="10"/>
  <c r="Q263" i="10"/>
  <c r="M265" i="10"/>
  <c r="G267" i="10"/>
  <c r="S268" i="10"/>
  <c r="G270" i="10"/>
  <c r="O271" i="10"/>
  <c r="G273" i="10"/>
  <c r="J274" i="10"/>
  <c r="M275" i="10"/>
  <c r="N276" i="10"/>
  <c r="Q277" i="10"/>
  <c r="R278" i="10"/>
  <c r="C283" i="10"/>
  <c r="C284" i="10"/>
  <c r="C285" i="10"/>
  <c r="R286" i="10"/>
  <c r="P287" i="10"/>
  <c r="N288" i="10"/>
  <c r="L289" i="10"/>
  <c r="J290" i="10"/>
  <c r="H291" i="10"/>
  <c r="F292" i="10"/>
  <c r="D293" i="10"/>
  <c r="R294" i="10"/>
  <c r="P295" i="10"/>
  <c r="N296" i="10"/>
  <c r="L297" i="10"/>
  <c r="J298" i="10"/>
  <c r="H299" i="10"/>
  <c r="F300" i="10"/>
  <c r="D301" i="10"/>
  <c r="R302" i="10"/>
  <c r="P303" i="10"/>
  <c r="N304" i="10"/>
  <c r="L305" i="10"/>
  <c r="J306" i="10"/>
  <c r="H307" i="10"/>
  <c r="F308" i="10"/>
  <c r="D309" i="10"/>
  <c r="R310" i="10"/>
  <c r="P311" i="10"/>
  <c r="N312" i="10"/>
  <c r="L313" i="10"/>
  <c r="J314" i="10"/>
  <c r="H315" i="10"/>
  <c r="F316" i="10"/>
  <c r="D317" i="10"/>
  <c r="R318" i="10"/>
  <c r="P319" i="10"/>
  <c r="N320" i="10"/>
  <c r="L321" i="10"/>
  <c r="J322" i="10"/>
  <c r="H323" i="10"/>
  <c r="F324" i="10"/>
  <c r="D325" i="10"/>
  <c r="R326" i="10"/>
  <c r="P327" i="10"/>
  <c r="N328" i="10"/>
  <c r="L329" i="10"/>
  <c r="J330" i="10"/>
  <c r="H331" i="10"/>
  <c r="F332" i="10"/>
  <c r="D333" i="10"/>
  <c r="R334" i="10"/>
  <c r="P335" i="10"/>
  <c r="N336" i="10"/>
  <c r="L337" i="10"/>
  <c r="J338" i="10"/>
  <c r="H339" i="10"/>
  <c r="F340" i="10"/>
  <c r="D341" i="10"/>
  <c r="R342" i="10"/>
  <c r="P343" i="10"/>
  <c r="N344" i="10"/>
  <c r="L345" i="10"/>
  <c r="J346" i="10"/>
  <c r="H347" i="10"/>
  <c r="F348" i="10"/>
  <c r="D349" i="10"/>
  <c r="R350" i="10"/>
  <c r="P351" i="10"/>
  <c r="N352" i="10"/>
  <c r="L353" i="10"/>
  <c r="J354" i="10"/>
  <c r="H355" i="10"/>
  <c r="F356" i="10"/>
  <c r="D357" i="10"/>
  <c r="R358" i="10"/>
  <c r="P359" i="10"/>
  <c r="N360" i="10"/>
  <c r="C225" i="10"/>
  <c r="C238" i="10"/>
  <c r="E245" i="10"/>
  <c r="G252" i="10"/>
  <c r="L256" i="10"/>
  <c r="I259" i="10"/>
  <c r="R261" i="10"/>
  <c r="R263" i="10"/>
  <c r="N265" i="10"/>
  <c r="I267" i="10"/>
  <c r="I270" i="10"/>
  <c r="Q271" i="10"/>
  <c r="H273" i="10"/>
  <c r="K274" i="10"/>
  <c r="N275" i="10"/>
  <c r="Q276" i="10"/>
  <c r="R277" i="10"/>
  <c r="S278" i="10"/>
  <c r="C280" i="10"/>
  <c r="C281" i="10"/>
  <c r="C282" i="10"/>
  <c r="D283" i="10"/>
  <c r="D284" i="10"/>
  <c r="D285" i="10"/>
  <c r="C286" i="10"/>
  <c r="S286" i="10"/>
  <c r="Q287" i="10"/>
  <c r="O288" i="10"/>
  <c r="M289" i="10"/>
  <c r="K290" i="10"/>
  <c r="I291" i="10"/>
  <c r="G292" i="10"/>
  <c r="E293" i="10"/>
  <c r="C294" i="10"/>
  <c r="S294" i="10"/>
  <c r="Q295" i="10"/>
  <c r="O296" i="10"/>
  <c r="M297" i="10"/>
  <c r="K298" i="10"/>
  <c r="I299" i="10"/>
  <c r="G300" i="10"/>
  <c r="E301" i="10"/>
  <c r="C302" i="10"/>
  <c r="S302" i="10"/>
  <c r="Q303" i="10"/>
  <c r="O304" i="10"/>
  <c r="M305" i="10"/>
  <c r="K306" i="10"/>
  <c r="I307" i="10"/>
  <c r="G308" i="10"/>
  <c r="E309" i="10"/>
  <c r="C310" i="10"/>
  <c r="S310" i="10"/>
  <c r="Q311" i="10"/>
  <c r="O312" i="10"/>
  <c r="M313" i="10"/>
  <c r="K314" i="10"/>
  <c r="I315" i="10"/>
  <c r="G316" i="10"/>
  <c r="E317" i="10"/>
  <c r="C318" i="10"/>
  <c r="S318" i="10"/>
  <c r="Q319" i="10"/>
  <c r="O320" i="10"/>
  <c r="M321" i="10"/>
  <c r="K322" i="10"/>
  <c r="I323" i="10"/>
  <c r="G324" i="10"/>
  <c r="E325" i="10"/>
  <c r="C326" i="10"/>
  <c r="S326" i="10"/>
  <c r="Q327" i="10"/>
  <c r="O328" i="10"/>
  <c r="M329" i="10"/>
  <c r="K330" i="10"/>
  <c r="I331" i="10"/>
  <c r="G332" i="10"/>
  <c r="E333" i="10"/>
  <c r="C334" i="10"/>
  <c r="S334" i="10"/>
  <c r="Q335" i="10"/>
  <c r="O336" i="10"/>
  <c r="M337" i="10"/>
  <c r="K338" i="10"/>
  <c r="I339" i="10"/>
  <c r="G340" i="10"/>
  <c r="E341" i="10"/>
  <c r="C342" i="10"/>
  <c r="S342" i="10"/>
  <c r="Q343" i="10"/>
  <c r="O344" i="10"/>
  <c r="M345" i="10"/>
  <c r="K346" i="10"/>
  <c r="I347" i="10"/>
  <c r="G348" i="10"/>
  <c r="E349" i="10"/>
  <c r="C350" i="10"/>
  <c r="S350" i="10"/>
  <c r="Q351" i="10"/>
  <c r="O352" i="10"/>
  <c r="M353" i="10"/>
  <c r="K354" i="10"/>
  <c r="I355" i="10"/>
  <c r="G356" i="10"/>
  <c r="E357" i="10"/>
  <c r="C358" i="10"/>
  <c r="S358" i="10"/>
  <c r="Q359" i="10"/>
  <c r="O360" i="10"/>
  <c r="M361" i="10"/>
  <c r="K362" i="10"/>
  <c r="S225" i="10"/>
  <c r="I238" i="10"/>
  <c r="K245" i="10"/>
  <c r="M252" i="10"/>
  <c r="O256" i="10"/>
  <c r="J259" i="10"/>
  <c r="C262" i="10"/>
  <c r="P265" i="10"/>
  <c r="J267" i="10"/>
  <c r="C269" i="10"/>
  <c r="M270" i="10"/>
  <c r="R271" i="10"/>
  <c r="I273" i="10"/>
  <c r="L274" i="10"/>
  <c r="O275" i="10"/>
  <c r="R276" i="10"/>
  <c r="S277" i="10"/>
  <c r="D280" i="10"/>
  <c r="D281" i="10"/>
  <c r="E282" i="10"/>
  <c r="E283" i="10"/>
  <c r="E284" i="10"/>
  <c r="E285" i="10"/>
  <c r="D286" i="10"/>
  <c r="R287" i="10"/>
  <c r="P288" i="10"/>
  <c r="N289" i="10"/>
  <c r="L290" i="10"/>
  <c r="J291" i="10"/>
  <c r="H292" i="10"/>
  <c r="F293" i="10"/>
  <c r="D294" i="10"/>
  <c r="R295" i="10"/>
  <c r="P296" i="10"/>
  <c r="N297" i="10"/>
  <c r="L298" i="10"/>
  <c r="J299" i="10"/>
  <c r="H300" i="10"/>
  <c r="F301" i="10"/>
  <c r="D302" i="10"/>
  <c r="R303" i="10"/>
  <c r="P304" i="10"/>
  <c r="N305" i="10"/>
  <c r="L306" i="10"/>
  <c r="J307" i="10"/>
  <c r="H308" i="10"/>
  <c r="F309" i="10"/>
  <c r="D310" i="10"/>
  <c r="R311" i="10"/>
  <c r="P312" i="10"/>
  <c r="N313" i="10"/>
  <c r="L314" i="10"/>
  <c r="J315" i="10"/>
  <c r="H316" i="10"/>
  <c r="F317" i="10"/>
  <c r="D318" i="10"/>
  <c r="R319" i="10"/>
  <c r="P320" i="10"/>
  <c r="N321" i="10"/>
  <c r="L322" i="10"/>
  <c r="J323" i="10"/>
  <c r="H324" i="10"/>
  <c r="F325" i="10"/>
  <c r="D326" i="10"/>
  <c r="R327" i="10"/>
  <c r="P328" i="10"/>
  <c r="N329" i="10"/>
  <c r="L330" i="10"/>
  <c r="J331" i="10"/>
  <c r="H332" i="10"/>
  <c r="F333" i="10"/>
  <c r="D334" i="10"/>
  <c r="R335" i="10"/>
  <c r="P336" i="10"/>
  <c r="N337" i="10"/>
  <c r="L338" i="10"/>
  <c r="J339" i="10"/>
  <c r="H340" i="10"/>
  <c r="F341" i="10"/>
  <c r="D342" i="10"/>
  <c r="R343" i="10"/>
  <c r="P344" i="10"/>
  <c r="N345" i="10"/>
  <c r="L346" i="10"/>
  <c r="J347" i="10"/>
  <c r="H348" i="10"/>
  <c r="F349" i="10"/>
  <c r="D350" i="10"/>
  <c r="R351" i="10"/>
  <c r="P352" i="10"/>
  <c r="N353" i="10"/>
  <c r="L354" i="10"/>
  <c r="J355" i="10"/>
  <c r="H356" i="10"/>
  <c r="F357" i="10"/>
  <c r="D358" i="10"/>
  <c r="R359" i="10"/>
  <c r="P360" i="10"/>
  <c r="N361" i="10"/>
  <c r="L362" i="10"/>
  <c r="J363" i="10"/>
  <c r="H364" i="10"/>
  <c r="F365" i="10"/>
  <c r="D366" i="10"/>
  <c r="R367" i="10"/>
  <c r="P368" i="10"/>
  <c r="N369" i="10"/>
  <c r="L370" i="10"/>
  <c r="J371" i="10"/>
  <c r="Q226" i="10"/>
  <c r="S238" i="10"/>
  <c r="C246" i="10"/>
  <c r="E253" i="10"/>
  <c r="P256" i="10"/>
  <c r="O259" i="10"/>
  <c r="D262" i="10"/>
  <c r="E264" i="10"/>
  <c r="S265" i="10"/>
  <c r="L267" i="10"/>
  <c r="E269" i="10"/>
  <c r="N270" i="10"/>
  <c r="J273" i="10"/>
  <c r="N274" i="10"/>
  <c r="P275" i="10"/>
  <c r="S276" i="10"/>
  <c r="D279" i="10"/>
  <c r="E280" i="10"/>
  <c r="E281" i="10"/>
  <c r="F282" i="10"/>
  <c r="F283" i="10"/>
  <c r="F284" i="10"/>
  <c r="F285" i="10"/>
  <c r="E286" i="10"/>
  <c r="C287" i="10"/>
  <c r="S287" i="10"/>
  <c r="Q288" i="10"/>
  <c r="O289" i="10"/>
  <c r="M290" i="10"/>
  <c r="K291" i="10"/>
  <c r="I292" i="10"/>
  <c r="G293" i="10"/>
  <c r="E294" i="10"/>
  <c r="C295" i="10"/>
  <c r="S295" i="10"/>
  <c r="Q296" i="10"/>
  <c r="O297" i="10"/>
  <c r="M298" i="10"/>
  <c r="K299" i="10"/>
  <c r="I300" i="10"/>
  <c r="G301" i="10"/>
  <c r="E302" i="10"/>
  <c r="C303" i="10"/>
  <c r="S303" i="10"/>
  <c r="Q304" i="10"/>
  <c r="O305" i="10"/>
  <c r="M306" i="10"/>
  <c r="K307" i="10"/>
  <c r="I308" i="10"/>
  <c r="G309" i="10"/>
  <c r="E310" i="10"/>
  <c r="C311" i="10"/>
  <c r="S311" i="10"/>
  <c r="Q312" i="10"/>
  <c r="O313" i="10"/>
  <c r="M314" i="10"/>
  <c r="K315" i="10"/>
  <c r="I316" i="10"/>
  <c r="G317" i="10"/>
  <c r="E318" i="10"/>
  <c r="C319" i="10"/>
  <c r="S319" i="10"/>
  <c r="Q320" i="10"/>
  <c r="O321" i="10"/>
  <c r="M322" i="10"/>
  <c r="K323" i="10"/>
  <c r="I324" i="10"/>
  <c r="G325" i="10"/>
  <c r="E326" i="10"/>
  <c r="C327" i="10"/>
  <c r="S327" i="10"/>
  <c r="Q328" i="10"/>
  <c r="O329" i="10"/>
  <c r="M330" i="10"/>
  <c r="K331" i="10"/>
  <c r="I332" i="10"/>
  <c r="G333" i="10"/>
  <c r="E334" i="10"/>
  <c r="C335" i="10"/>
  <c r="S335" i="10"/>
  <c r="Q336" i="10"/>
  <c r="O337" i="10"/>
  <c r="M338" i="10"/>
  <c r="K339" i="10"/>
  <c r="I340" i="10"/>
  <c r="G341" i="10"/>
  <c r="E342" i="10"/>
  <c r="C343" i="10"/>
  <c r="S343" i="10"/>
  <c r="Q344" i="10"/>
  <c r="O345" i="10"/>
  <c r="M346" i="10"/>
  <c r="K347" i="10"/>
  <c r="I348" i="10"/>
  <c r="G349" i="10"/>
  <c r="E350" i="10"/>
  <c r="C351" i="10"/>
  <c r="S351" i="10"/>
  <c r="Q352" i="10"/>
  <c r="O353" i="10"/>
  <c r="M354" i="10"/>
  <c r="K355" i="10"/>
  <c r="I356" i="10"/>
  <c r="G357" i="10"/>
  <c r="E358" i="10"/>
  <c r="C359" i="10"/>
  <c r="S359" i="10"/>
  <c r="Q360" i="10"/>
  <c r="O361" i="10"/>
  <c r="M362" i="10"/>
  <c r="K363" i="10"/>
  <c r="I364" i="10"/>
  <c r="G365" i="10"/>
  <c r="E366" i="10"/>
  <c r="C367" i="10"/>
  <c r="S367" i="10"/>
  <c r="Q368" i="10"/>
  <c r="O227" i="10"/>
  <c r="G239" i="10"/>
  <c r="I246" i="10"/>
  <c r="K253" i="10"/>
  <c r="C257" i="10"/>
  <c r="I262" i="10"/>
  <c r="I264" i="10"/>
  <c r="E266" i="10"/>
  <c r="O267" i="10"/>
  <c r="F269" i="10"/>
  <c r="O270" i="10"/>
  <c r="C272" i="10"/>
  <c r="K273" i="10"/>
  <c r="O274" i="10"/>
  <c r="S275" i="10"/>
  <c r="C278" i="10"/>
  <c r="E279" i="10"/>
  <c r="F280" i="10"/>
  <c r="G281" i="10"/>
  <c r="G282" i="10"/>
  <c r="G283" i="10"/>
  <c r="G284" i="10"/>
  <c r="H285" i="10"/>
  <c r="F286" i="10"/>
  <c r="D287" i="10"/>
  <c r="R288" i="10"/>
  <c r="P289" i="10"/>
  <c r="N290" i="10"/>
  <c r="L291" i="10"/>
  <c r="J292" i="10"/>
  <c r="H293" i="10"/>
  <c r="F294" i="10"/>
  <c r="D295" i="10"/>
  <c r="R296" i="10"/>
  <c r="P297" i="10"/>
  <c r="N298" i="10"/>
  <c r="L299" i="10"/>
  <c r="J300" i="10"/>
  <c r="H301" i="10"/>
  <c r="F302" i="10"/>
  <c r="D303" i="10"/>
  <c r="R304" i="10"/>
  <c r="P305" i="10"/>
  <c r="N306" i="10"/>
  <c r="L307" i="10"/>
  <c r="J308" i="10"/>
  <c r="H309" i="10"/>
  <c r="F310" i="10"/>
  <c r="D311" i="10"/>
  <c r="R312" i="10"/>
  <c r="P313" i="10"/>
  <c r="N314" i="10"/>
  <c r="L315" i="10"/>
  <c r="J316" i="10"/>
  <c r="H317" i="10"/>
  <c r="F318" i="10"/>
  <c r="D319" i="10"/>
  <c r="R320" i="10"/>
  <c r="P321" i="10"/>
  <c r="N322" i="10"/>
  <c r="L323" i="10"/>
  <c r="J324" i="10"/>
  <c r="H325" i="10"/>
  <c r="F326" i="10"/>
  <c r="D327" i="10"/>
  <c r="R328" i="10"/>
  <c r="P329" i="10"/>
  <c r="N330" i="10"/>
  <c r="L331" i="10"/>
  <c r="J332" i="10"/>
  <c r="H333" i="10"/>
  <c r="F334" i="10"/>
  <c r="D335" i="10"/>
  <c r="R336" i="10"/>
  <c r="P337" i="10"/>
  <c r="N338" i="10"/>
  <c r="L339" i="10"/>
  <c r="J340" i="10"/>
  <c r="H341" i="10"/>
  <c r="F342" i="10"/>
  <c r="D343" i="10"/>
  <c r="R344" i="10"/>
  <c r="P345" i="10"/>
  <c r="N346" i="10"/>
  <c r="L347" i="10"/>
  <c r="J348" i="10"/>
  <c r="H349" i="10"/>
  <c r="F350" i="10"/>
  <c r="D351" i="10"/>
  <c r="R352" i="10"/>
  <c r="P353" i="10"/>
  <c r="N354" i="10"/>
  <c r="L355" i="10"/>
  <c r="J356" i="10"/>
  <c r="H357" i="10"/>
  <c r="F358" i="10"/>
  <c r="D359" i="10"/>
  <c r="R360" i="10"/>
  <c r="P361" i="10"/>
  <c r="N362" i="10"/>
  <c r="L363" i="10"/>
  <c r="J364" i="10"/>
  <c r="H365" i="10"/>
  <c r="M228" i="10"/>
  <c r="Q239" i="10"/>
  <c r="S246" i="10"/>
  <c r="P253" i="10"/>
  <c r="H257" i="10"/>
  <c r="D260" i="10"/>
  <c r="M262" i="10"/>
  <c r="J264" i="10"/>
  <c r="F266" i="10"/>
  <c r="S267" i="10"/>
  <c r="H269" i="10"/>
  <c r="P270" i="10"/>
  <c r="E272" i="10"/>
  <c r="L273" i="10"/>
  <c r="P274" i="10"/>
  <c r="C277" i="10"/>
  <c r="D278" i="10"/>
  <c r="F279" i="10"/>
  <c r="G280" i="10"/>
  <c r="H281" i="10"/>
  <c r="H282" i="10"/>
  <c r="H283" i="10"/>
  <c r="H284" i="10"/>
  <c r="I285" i="10"/>
  <c r="G286" i="10"/>
  <c r="E287" i="10"/>
  <c r="C288" i="10"/>
  <c r="S288" i="10"/>
  <c r="Q289" i="10"/>
  <c r="O290" i="10"/>
  <c r="M291" i="10"/>
  <c r="K292" i="10"/>
  <c r="I293" i="10"/>
  <c r="G294" i="10"/>
  <c r="E295" i="10"/>
  <c r="C296" i="10"/>
  <c r="S296" i="10"/>
  <c r="Q297" i="10"/>
  <c r="O298" i="10"/>
  <c r="M299" i="10"/>
  <c r="K300" i="10"/>
  <c r="I301" i="10"/>
  <c r="G302" i="10"/>
  <c r="E303" i="10"/>
  <c r="C304" i="10"/>
  <c r="S304" i="10"/>
  <c r="Q305" i="10"/>
  <c r="O306" i="10"/>
  <c r="M307" i="10"/>
  <c r="K308" i="10"/>
  <c r="I309" i="10"/>
  <c r="G310" i="10"/>
  <c r="E311" i="10"/>
  <c r="C312" i="10"/>
  <c r="S312" i="10"/>
  <c r="Q313" i="10"/>
  <c r="O314" i="10"/>
  <c r="M315" i="10"/>
  <c r="K316" i="10"/>
  <c r="I317" i="10"/>
  <c r="G318" i="10"/>
  <c r="E319" i="10"/>
  <c r="C320" i="10"/>
  <c r="S320" i="10"/>
  <c r="Q321" i="10"/>
  <c r="O322" i="10"/>
  <c r="M323" i="10"/>
  <c r="K324" i="10"/>
  <c r="I325" i="10"/>
  <c r="G326" i="10"/>
  <c r="E327" i="10"/>
  <c r="C328" i="10"/>
  <c r="S328" i="10"/>
  <c r="Q329" i="10"/>
  <c r="O330" i="10"/>
  <c r="M331" i="10"/>
  <c r="K332" i="10"/>
  <c r="I333" i="10"/>
  <c r="G334" i="10"/>
  <c r="E335" i="10"/>
  <c r="C336" i="10"/>
  <c r="S336" i="10"/>
  <c r="Q337" i="10"/>
  <c r="O338" i="10"/>
  <c r="M339" i="10"/>
  <c r="K340" i="10"/>
  <c r="I341" i="10"/>
  <c r="G342" i="10"/>
  <c r="E343" i="10"/>
  <c r="C344" i="10"/>
  <c r="S344" i="10"/>
  <c r="Q345" i="10"/>
  <c r="O346" i="10"/>
  <c r="M347" i="10"/>
  <c r="K348" i="10"/>
  <c r="I349" i="10"/>
  <c r="G350" i="10"/>
  <c r="E351" i="10"/>
  <c r="C352" i="10"/>
  <c r="S352" i="10"/>
  <c r="Q353" i="10"/>
  <c r="O354" i="10"/>
  <c r="M355" i="10"/>
  <c r="K356" i="10"/>
  <c r="I357" i="10"/>
  <c r="G358" i="10"/>
  <c r="E359" i="10"/>
  <c r="C360" i="10"/>
  <c r="S360" i="10"/>
  <c r="Q361" i="10"/>
  <c r="O362" i="10"/>
  <c r="M363" i="10"/>
  <c r="K364" i="10"/>
  <c r="K229" i="10"/>
  <c r="E240" i="10"/>
  <c r="G247" i="10"/>
  <c r="C254" i="10"/>
  <c r="J257" i="10"/>
  <c r="G260" i="10"/>
  <c r="N262" i="10"/>
  <c r="L264" i="10"/>
  <c r="H266" i="10"/>
  <c r="I269" i="10"/>
  <c r="Q270" i="10"/>
  <c r="I272" i="10"/>
  <c r="M273" i="10"/>
  <c r="Q274" i="10"/>
  <c r="C276" i="10"/>
  <c r="D277" i="10"/>
  <c r="F278" i="10"/>
  <c r="G279" i="10"/>
  <c r="I280" i="10"/>
  <c r="I281" i="10"/>
  <c r="I282" i="10"/>
  <c r="I283" i="10"/>
  <c r="J284" i="10"/>
  <c r="J285" i="10"/>
  <c r="H286" i="10"/>
  <c r="F287" i="10"/>
  <c r="D288" i="10"/>
  <c r="R289" i="10"/>
  <c r="P290" i="10"/>
  <c r="N291" i="10"/>
  <c r="L292" i="10"/>
  <c r="J293" i="10"/>
  <c r="H294" i="10"/>
  <c r="F295" i="10"/>
  <c r="D296" i="10"/>
  <c r="R297" i="10"/>
  <c r="P298" i="10"/>
  <c r="N299" i="10"/>
  <c r="L300" i="10"/>
  <c r="J301" i="10"/>
  <c r="H302" i="10"/>
  <c r="F303" i="10"/>
  <c r="D304" i="10"/>
  <c r="R305" i="10"/>
  <c r="P306" i="10"/>
  <c r="N307" i="10"/>
  <c r="L308" i="10"/>
  <c r="J309" i="10"/>
  <c r="H310" i="10"/>
  <c r="F311" i="10"/>
  <c r="D312" i="10"/>
  <c r="R313" i="10"/>
  <c r="P314" i="10"/>
  <c r="N315" i="10"/>
  <c r="L316" i="10"/>
  <c r="J317" i="10"/>
  <c r="H318" i="10"/>
  <c r="F319" i="10"/>
  <c r="D320" i="10"/>
  <c r="R321" i="10"/>
  <c r="P322" i="10"/>
  <c r="N323" i="10"/>
  <c r="L324" i="10"/>
  <c r="J325" i="10"/>
  <c r="H326" i="10"/>
  <c r="F327" i="10"/>
  <c r="D328" i="10"/>
  <c r="R329" i="10"/>
  <c r="P330" i="10"/>
  <c r="N331" i="10"/>
  <c r="L332" i="10"/>
  <c r="J333" i="10"/>
  <c r="H334" i="10"/>
  <c r="F335" i="10"/>
  <c r="D336" i="10"/>
  <c r="R337" i="10"/>
  <c r="P338" i="10"/>
  <c r="N339" i="10"/>
  <c r="L340" i="10"/>
  <c r="J341" i="10"/>
  <c r="H342" i="10"/>
  <c r="F343" i="10"/>
  <c r="D344" i="10"/>
  <c r="R345" i="10"/>
  <c r="P346" i="10"/>
  <c r="N347" i="10"/>
  <c r="L348" i="10"/>
  <c r="J349" i="10"/>
  <c r="H350" i="10"/>
  <c r="F351" i="10"/>
  <c r="D352" i="10"/>
  <c r="R353" i="10"/>
  <c r="P354" i="10"/>
  <c r="N355" i="10"/>
  <c r="L356" i="10"/>
  <c r="J357" i="10"/>
  <c r="H358" i="10"/>
  <c r="F359" i="10"/>
  <c r="D360" i="10"/>
  <c r="R361" i="10"/>
  <c r="P362" i="10"/>
  <c r="N363" i="10"/>
  <c r="L364" i="10"/>
  <c r="J365" i="10"/>
  <c r="H366" i="10"/>
  <c r="F367" i="10"/>
  <c r="D368" i="10"/>
  <c r="R369" i="10"/>
  <c r="P370" i="10"/>
  <c r="N371" i="10"/>
  <c r="L372" i="10"/>
  <c r="J373" i="10"/>
  <c r="H374" i="10"/>
  <c r="F375" i="10"/>
  <c r="D376" i="10"/>
  <c r="R377" i="10"/>
  <c r="P378" i="10"/>
  <c r="N379" i="10"/>
  <c r="L380" i="10"/>
  <c r="J381" i="10"/>
  <c r="H382" i="10"/>
  <c r="F383" i="10"/>
  <c r="D384" i="10"/>
  <c r="R385" i="10"/>
  <c r="P386" i="10"/>
  <c r="N387" i="10"/>
  <c r="L388" i="10"/>
  <c r="I230" i="10"/>
  <c r="O240" i="10"/>
  <c r="Q247" i="10"/>
  <c r="I254" i="10"/>
  <c r="M257" i="10"/>
  <c r="H260" i="10"/>
  <c r="P262" i="10"/>
  <c r="M264" i="10"/>
  <c r="I266" i="10"/>
  <c r="C268" i="10"/>
  <c r="K269" i="10"/>
  <c r="S270" i="10"/>
  <c r="J272" i="10"/>
  <c r="N273" i="10"/>
  <c r="C275" i="10"/>
  <c r="D276" i="10"/>
  <c r="E277" i="10"/>
  <c r="G278" i="10"/>
  <c r="H279" i="10"/>
  <c r="J280" i="10"/>
  <c r="J281" i="10"/>
  <c r="J282" i="10"/>
  <c r="J283" i="10"/>
  <c r="K284" i="10"/>
  <c r="K285" i="10"/>
  <c r="I286" i="10"/>
  <c r="G287" i="10"/>
  <c r="E288" i="10"/>
  <c r="C289" i="10"/>
  <c r="S289" i="10"/>
  <c r="Q290" i="10"/>
  <c r="O291" i="10"/>
  <c r="M292" i="10"/>
  <c r="K293" i="10"/>
  <c r="I294" i="10"/>
  <c r="G295" i="10"/>
  <c r="E296" i="10"/>
  <c r="C297" i="10"/>
  <c r="S297" i="10"/>
  <c r="Q298" i="10"/>
  <c r="O299" i="10"/>
  <c r="M300" i="10"/>
  <c r="K301" i="10"/>
  <c r="I302" i="10"/>
  <c r="G303" i="10"/>
  <c r="E304" i="10"/>
  <c r="C305" i="10"/>
  <c r="G231" i="10"/>
  <c r="C241" i="10"/>
  <c r="E248" i="10"/>
  <c r="N254" i="10"/>
  <c r="N257" i="10"/>
  <c r="M260" i="10"/>
  <c r="S262" i="10"/>
  <c r="O264" i="10"/>
  <c r="K266" i="10"/>
  <c r="D268" i="10"/>
  <c r="O269" i="10"/>
  <c r="K272" i="10"/>
  <c r="P273" i="10"/>
  <c r="D275" i="10"/>
  <c r="E276" i="10"/>
  <c r="F277" i="10"/>
  <c r="H278" i="10"/>
  <c r="K279" i="10"/>
  <c r="K280" i="10"/>
  <c r="K281" i="10"/>
  <c r="K282" i="10"/>
  <c r="L283" i="10"/>
  <c r="L284" i="10"/>
  <c r="L285" i="10"/>
  <c r="J286" i="10"/>
  <c r="H287" i="10"/>
  <c r="F288" i="10"/>
  <c r="D289" i="10"/>
  <c r="R290" i="10"/>
  <c r="P291" i="10"/>
  <c r="N292" i="10"/>
  <c r="L293" i="10"/>
  <c r="J294" i="10"/>
  <c r="H295" i="10"/>
  <c r="F296" i="10"/>
  <c r="D297" i="10"/>
  <c r="R298" i="10"/>
  <c r="P299" i="10"/>
  <c r="N300" i="10"/>
  <c r="L301" i="10"/>
  <c r="J302" i="10"/>
  <c r="H303" i="10"/>
  <c r="F304" i="10"/>
  <c r="D305" i="10"/>
  <c r="R306" i="10"/>
  <c r="P307" i="10"/>
  <c r="N308" i="10"/>
  <c r="L309" i="10"/>
  <c r="J310" i="10"/>
  <c r="H311" i="10"/>
  <c r="F312" i="10"/>
  <c r="D313" i="10"/>
  <c r="R314" i="10"/>
  <c r="P315" i="10"/>
  <c r="N316" i="10"/>
  <c r="L317" i="10"/>
  <c r="J318" i="10"/>
  <c r="H319" i="10"/>
  <c r="F320" i="10"/>
  <c r="D321" i="10"/>
  <c r="R322" i="10"/>
  <c r="P323" i="10"/>
  <c r="N324" i="10"/>
  <c r="L325" i="10"/>
  <c r="J326" i="10"/>
  <c r="H327" i="10"/>
  <c r="F328" i="10"/>
  <c r="D329" i="10"/>
  <c r="R330" i="10"/>
  <c r="P331" i="10"/>
  <c r="N332" i="10"/>
  <c r="L333" i="10"/>
  <c r="J334" i="10"/>
  <c r="H335" i="10"/>
  <c r="F336" i="10"/>
  <c r="D337" i="10"/>
  <c r="R338" i="10"/>
  <c r="P339" i="10"/>
  <c r="N340" i="10"/>
  <c r="L341" i="10"/>
  <c r="J342" i="10"/>
  <c r="H343" i="10"/>
  <c r="F344" i="10"/>
  <c r="D345" i="10"/>
  <c r="R346" i="10"/>
  <c r="P347" i="10"/>
  <c r="N348" i="10"/>
  <c r="L349" i="10"/>
  <c r="J350" i="10"/>
  <c r="H351" i="10"/>
  <c r="F352" i="10"/>
  <c r="E232" i="10"/>
  <c r="M241" i="10"/>
  <c r="O248" i="10"/>
  <c r="S254" i="10"/>
  <c r="S257" i="10"/>
  <c r="Q260" i="10"/>
  <c r="P264" i="10"/>
  <c r="L266" i="10"/>
  <c r="E268" i="10"/>
  <c r="P269" i="10"/>
  <c r="D271" i="10"/>
  <c r="L272" i="10"/>
  <c r="Q273" i="10"/>
  <c r="E275" i="10"/>
  <c r="F276" i="10"/>
  <c r="H277" i="10"/>
  <c r="I278" i="10"/>
  <c r="L279" i="10"/>
  <c r="L280" i="10"/>
  <c r="L281" i="10"/>
  <c r="L282" i="10"/>
  <c r="M283" i="10"/>
  <c r="M284" i="10"/>
  <c r="M285" i="10"/>
  <c r="K286" i="10"/>
  <c r="I287" i="10"/>
  <c r="G288" i="10"/>
  <c r="E289" i="10"/>
  <c r="C290" i="10"/>
  <c r="S290" i="10"/>
  <c r="Q291" i="10"/>
  <c r="O292" i="10"/>
  <c r="M293" i="10"/>
  <c r="K294" i="10"/>
  <c r="I295" i="10"/>
  <c r="G296" i="10"/>
  <c r="E297" i="10"/>
  <c r="C298" i="10"/>
  <c r="S298" i="10"/>
  <c r="Q299" i="10"/>
  <c r="O300" i="10"/>
  <c r="M301" i="10"/>
  <c r="K302" i="10"/>
  <c r="I303" i="10"/>
  <c r="G304" i="10"/>
  <c r="E305" i="10"/>
  <c r="C306" i="10"/>
  <c r="S306" i="10"/>
  <c r="Q307" i="10"/>
  <c r="O308" i="10"/>
  <c r="M309" i="10"/>
  <c r="K310" i="10"/>
  <c r="I311" i="10"/>
  <c r="G312" i="10"/>
  <c r="E313" i="10"/>
  <c r="C314" i="10"/>
  <c r="S314" i="10"/>
  <c r="Q315" i="10"/>
  <c r="O316" i="10"/>
  <c r="M317" i="10"/>
  <c r="K318" i="10"/>
  <c r="I319" i="10"/>
  <c r="G320" i="10"/>
  <c r="E321" i="10"/>
  <c r="C322" i="10"/>
  <c r="S322" i="10"/>
  <c r="Q323" i="10"/>
  <c r="O324" i="10"/>
  <c r="M325" i="10"/>
  <c r="K326" i="10"/>
  <c r="I327" i="10"/>
  <c r="G328" i="10"/>
  <c r="E329" i="10"/>
  <c r="C330" i="10"/>
  <c r="S330" i="10"/>
  <c r="Q331" i="10"/>
  <c r="O332" i="10"/>
  <c r="M333" i="10"/>
  <c r="K334" i="10"/>
  <c r="I335" i="10"/>
  <c r="C233" i="10"/>
  <c r="S241" i="10"/>
  <c r="C249" i="10"/>
  <c r="G255" i="10"/>
  <c r="F258" i="10"/>
  <c r="R260" i="10"/>
  <c r="D263" i="10"/>
  <c r="R264" i="10"/>
  <c r="N266" i="10"/>
  <c r="G268" i="10"/>
  <c r="Q269" i="10"/>
  <c r="E271" i="10"/>
  <c r="M272" i="10"/>
  <c r="S273" i="10"/>
  <c r="F275" i="10"/>
  <c r="G276" i="10"/>
  <c r="I277" i="10"/>
  <c r="J278" i="10"/>
  <c r="M279" i="10"/>
  <c r="M280" i="10"/>
  <c r="M281" i="10"/>
  <c r="N282" i="10"/>
  <c r="N283" i="10"/>
  <c r="N284" i="10"/>
  <c r="N285" i="10"/>
  <c r="L286" i="10"/>
  <c r="J287" i="10"/>
  <c r="H288" i="10"/>
  <c r="F289" i="10"/>
  <c r="D290" i="10"/>
  <c r="R291" i="10"/>
  <c r="P292" i="10"/>
  <c r="N293" i="10"/>
  <c r="L294" i="10"/>
  <c r="J295" i="10"/>
  <c r="H296" i="10"/>
  <c r="F297" i="10"/>
  <c r="D298" i="10"/>
  <c r="R299" i="10"/>
  <c r="P300" i="10"/>
  <c r="N301" i="10"/>
  <c r="L302" i="10"/>
  <c r="J303" i="10"/>
  <c r="H304" i="10"/>
  <c r="F305" i="10"/>
  <c r="D306" i="10"/>
  <c r="R307" i="10"/>
  <c r="P308" i="10"/>
  <c r="N309" i="10"/>
  <c r="L310" i="10"/>
  <c r="J311" i="10"/>
  <c r="H312" i="10"/>
  <c r="S305" i="10"/>
  <c r="M316" i="10"/>
  <c r="O323" i="10"/>
  <c r="J329" i="10"/>
  <c r="I334" i="10"/>
  <c r="D338" i="10"/>
  <c r="N341" i="10"/>
  <c r="F345" i="10"/>
  <c r="P348" i="10"/>
  <c r="H352" i="10"/>
  <c r="F355" i="10"/>
  <c r="I358" i="10"/>
  <c r="D361" i="10"/>
  <c r="H363" i="10"/>
  <c r="I365" i="10"/>
  <c r="S366" i="10"/>
  <c r="L368" i="10"/>
  <c r="I371" i="10"/>
  <c r="M372" i="10"/>
  <c r="P373" i="10"/>
  <c r="R374" i="10"/>
  <c r="S375" i="10"/>
  <c r="S376" i="10"/>
  <c r="C381" i="10"/>
  <c r="C382" i="10"/>
  <c r="C383" i="10"/>
  <c r="C384" i="10"/>
  <c r="D385" i="10"/>
  <c r="D386" i="10"/>
  <c r="D387" i="10"/>
  <c r="E388" i="10"/>
  <c r="D389" i="10"/>
  <c r="R390" i="10"/>
  <c r="P391" i="10"/>
  <c r="N392" i="10"/>
  <c r="L393" i="10"/>
  <c r="J394" i="10"/>
  <c r="H395" i="10"/>
  <c r="F396" i="10"/>
  <c r="D397" i="10"/>
  <c r="R398" i="10"/>
  <c r="P399" i="10"/>
  <c r="N400" i="10"/>
  <c r="L401" i="10"/>
  <c r="J402" i="10"/>
  <c r="H403" i="10"/>
  <c r="F404" i="10"/>
  <c r="D405" i="10"/>
  <c r="R406" i="10"/>
  <c r="P407" i="10"/>
  <c r="N408" i="10"/>
  <c r="L409" i="10"/>
  <c r="J410" i="10"/>
  <c r="H411" i="10"/>
  <c r="F412" i="10"/>
  <c r="D413" i="10"/>
  <c r="R414" i="10"/>
  <c r="P415" i="10"/>
  <c r="N416" i="10"/>
  <c r="L417" i="10"/>
  <c r="J418" i="10"/>
  <c r="H419" i="10"/>
  <c r="F420" i="10"/>
  <c r="D421" i="10"/>
  <c r="R422" i="10"/>
  <c r="P423" i="10"/>
  <c r="N424" i="10"/>
  <c r="L425" i="10"/>
  <c r="J426" i="10"/>
  <c r="H427" i="10"/>
  <c r="F428" i="10"/>
  <c r="D429" i="10"/>
  <c r="R430" i="10"/>
  <c r="P431" i="10"/>
  <c r="Q306" i="10"/>
  <c r="P316" i="10"/>
  <c r="R323" i="10"/>
  <c r="S329" i="10"/>
  <c r="L334" i="10"/>
  <c r="H338" i="10"/>
  <c r="R341" i="10"/>
  <c r="J345" i="10"/>
  <c r="L352" i="10"/>
  <c r="O355" i="10"/>
  <c r="J358" i="10"/>
  <c r="E361" i="10"/>
  <c r="I363" i="10"/>
  <c r="K365" i="10"/>
  <c r="D367" i="10"/>
  <c r="N368" i="10"/>
  <c r="C370" i="10"/>
  <c r="K371" i="10"/>
  <c r="N372" i="10"/>
  <c r="R373" i="10"/>
  <c r="S374" i="10"/>
  <c r="C377" i="10"/>
  <c r="C378" i="10"/>
  <c r="C379" i="10"/>
  <c r="D380" i="10"/>
  <c r="D381" i="10"/>
  <c r="D382" i="10"/>
  <c r="D383" i="10"/>
  <c r="E384" i="10"/>
  <c r="E385" i="10"/>
  <c r="E386" i="10"/>
  <c r="F387" i="10"/>
  <c r="F388" i="10"/>
  <c r="E389" i="10"/>
  <c r="C390" i="10"/>
  <c r="S390" i="10"/>
  <c r="Q391" i="10"/>
  <c r="O392" i="10"/>
  <c r="M393" i="10"/>
  <c r="K394" i="10"/>
  <c r="I395" i="10"/>
  <c r="G396" i="10"/>
  <c r="E397" i="10"/>
  <c r="C398" i="10"/>
  <c r="S398" i="10"/>
  <c r="Q399" i="10"/>
  <c r="O400" i="10"/>
  <c r="M401" i="10"/>
  <c r="K402" i="10"/>
  <c r="I403" i="10"/>
  <c r="G404" i="10"/>
  <c r="E405" i="10"/>
  <c r="C406" i="10"/>
  <c r="S406" i="10"/>
  <c r="Q407" i="10"/>
  <c r="O408" i="10"/>
  <c r="M409" i="10"/>
  <c r="K410" i="10"/>
  <c r="I411" i="10"/>
  <c r="G412" i="10"/>
  <c r="E413" i="10"/>
  <c r="C414" i="10"/>
  <c r="S414" i="10"/>
  <c r="Q415" i="10"/>
  <c r="O416" i="10"/>
  <c r="M417" i="10"/>
  <c r="K418" i="10"/>
  <c r="I419" i="10"/>
  <c r="G420" i="10"/>
  <c r="E421" i="10"/>
  <c r="C422" i="10"/>
  <c r="S422" i="10"/>
  <c r="Q423" i="10"/>
  <c r="O424" i="10"/>
  <c r="M425" i="10"/>
  <c r="K426" i="10"/>
  <c r="I427" i="10"/>
  <c r="G428" i="10"/>
  <c r="E429" i="10"/>
  <c r="C430" i="10"/>
  <c r="S430" i="10"/>
  <c r="Q431" i="10"/>
  <c r="O432" i="10"/>
  <c r="M433" i="10"/>
  <c r="K434" i="10"/>
  <c r="I435" i="10"/>
  <c r="G436" i="10"/>
  <c r="E437" i="10"/>
  <c r="C438" i="10"/>
  <c r="S438" i="10"/>
  <c r="Q439" i="10"/>
  <c r="O440" i="10"/>
  <c r="M441" i="10"/>
  <c r="K442" i="10"/>
  <c r="I443" i="10"/>
  <c r="O307" i="10"/>
  <c r="K317" i="10"/>
  <c r="M324" i="10"/>
  <c r="D330" i="10"/>
  <c r="P334" i="10"/>
  <c r="Q338" i="10"/>
  <c r="I342" i="10"/>
  <c r="S345" i="10"/>
  <c r="K349" i="10"/>
  <c r="C353" i="10"/>
  <c r="P355" i="10"/>
  <c r="K358" i="10"/>
  <c r="F361" i="10"/>
  <c r="O363" i="10"/>
  <c r="L365" i="10"/>
  <c r="E367" i="10"/>
  <c r="O368" i="10"/>
  <c r="D370" i="10"/>
  <c r="L371" i="10"/>
  <c r="O372" i="10"/>
  <c r="S373" i="10"/>
  <c r="C376" i="10"/>
  <c r="D377" i="10"/>
  <c r="D378" i="10"/>
  <c r="D379" i="10"/>
  <c r="E380" i="10"/>
  <c r="E381" i="10"/>
  <c r="E382" i="10"/>
  <c r="E383" i="10"/>
  <c r="F384" i="10"/>
  <c r="F385" i="10"/>
  <c r="F386" i="10"/>
  <c r="G387" i="10"/>
  <c r="G388" i="10"/>
  <c r="F389" i="10"/>
  <c r="D390" i="10"/>
  <c r="R391" i="10"/>
  <c r="P392" i="10"/>
  <c r="N393" i="10"/>
  <c r="L394" i="10"/>
  <c r="J395" i="10"/>
  <c r="H396" i="10"/>
  <c r="F397" i="10"/>
  <c r="D398" i="10"/>
  <c r="R399" i="10"/>
  <c r="P400" i="10"/>
  <c r="N401" i="10"/>
  <c r="L402" i="10"/>
  <c r="J403" i="10"/>
  <c r="H404" i="10"/>
  <c r="F405" i="10"/>
  <c r="D406" i="10"/>
  <c r="R407" i="10"/>
  <c r="P408" i="10"/>
  <c r="N409" i="10"/>
  <c r="L410" i="10"/>
  <c r="J411" i="10"/>
  <c r="H412" i="10"/>
  <c r="F413" i="10"/>
  <c r="D414" i="10"/>
  <c r="R415" i="10"/>
  <c r="P416" i="10"/>
  <c r="N417" i="10"/>
  <c r="L418" i="10"/>
  <c r="J419" i="10"/>
  <c r="H420" i="10"/>
  <c r="F421" i="10"/>
  <c r="D422" i="10"/>
  <c r="R423" i="10"/>
  <c r="P424" i="10"/>
  <c r="N425" i="10"/>
  <c r="L426" i="10"/>
  <c r="J427" i="10"/>
  <c r="H428" i="10"/>
  <c r="F429" i="10"/>
  <c r="D430" i="10"/>
  <c r="R431" i="10"/>
  <c r="P432" i="10"/>
  <c r="N433" i="10"/>
  <c r="L434" i="10"/>
  <c r="J435" i="10"/>
  <c r="H436" i="10"/>
  <c r="F437" i="10"/>
  <c r="D438" i="10"/>
  <c r="R439" i="10"/>
  <c r="P440" i="10"/>
  <c r="N441" i="10"/>
  <c r="L442" i="10"/>
  <c r="J443" i="10"/>
  <c r="H444" i="10"/>
  <c r="F445" i="10"/>
  <c r="D446" i="10"/>
  <c r="R447" i="10"/>
  <c r="P448" i="10"/>
  <c r="N449" i="10"/>
  <c r="L450" i="10"/>
  <c r="J451" i="10"/>
  <c r="H452" i="10"/>
  <c r="F453" i="10"/>
  <c r="D454" i="10"/>
  <c r="R455" i="10"/>
  <c r="P456" i="10"/>
  <c r="N457" i="10"/>
  <c r="L458" i="10"/>
  <c r="J459" i="10"/>
  <c r="H460" i="10"/>
  <c r="F461" i="10"/>
  <c r="M308" i="10"/>
  <c r="N317" i="10"/>
  <c r="P324" i="10"/>
  <c r="H330" i="10"/>
  <c r="G335" i="10"/>
  <c r="S338" i="10"/>
  <c r="K342" i="10"/>
  <c r="C346" i="10"/>
  <c r="M349" i="10"/>
  <c r="D353" i="10"/>
  <c r="Q355" i="10"/>
  <c r="L358" i="10"/>
  <c r="J361" i="10"/>
  <c r="P363" i="10"/>
  <c r="M365" i="10"/>
  <c r="G367" i="10"/>
  <c r="R368" i="10"/>
  <c r="H370" i="10"/>
  <c r="M371" i="10"/>
  <c r="P372" i="10"/>
  <c r="C375" i="10"/>
  <c r="E376" i="10"/>
  <c r="E377" i="10"/>
  <c r="E378" i="10"/>
  <c r="F379" i="10"/>
  <c r="F380" i="10"/>
  <c r="F381" i="10"/>
  <c r="F382" i="10"/>
  <c r="G383" i="10"/>
  <c r="G384" i="10"/>
  <c r="G385" i="10"/>
  <c r="H386" i="10"/>
  <c r="H387" i="10"/>
  <c r="H388" i="10"/>
  <c r="G389" i="10"/>
  <c r="E390" i="10"/>
  <c r="C391" i="10"/>
  <c r="S391" i="10"/>
  <c r="Q392" i="10"/>
  <c r="O393" i="10"/>
  <c r="M394" i="10"/>
  <c r="K395" i="10"/>
  <c r="I396" i="10"/>
  <c r="G397" i="10"/>
  <c r="E398" i="10"/>
  <c r="C399" i="10"/>
  <c r="S399" i="10"/>
  <c r="Q400" i="10"/>
  <c r="O401" i="10"/>
  <c r="M402" i="10"/>
  <c r="K403" i="10"/>
  <c r="I404" i="10"/>
  <c r="G405" i="10"/>
  <c r="E406" i="10"/>
  <c r="C407" i="10"/>
  <c r="S407" i="10"/>
  <c r="Q408" i="10"/>
  <c r="O409" i="10"/>
  <c r="M410" i="10"/>
  <c r="K411" i="10"/>
  <c r="I412" i="10"/>
  <c r="G413" i="10"/>
  <c r="E414" i="10"/>
  <c r="C415" i="10"/>
  <c r="S415" i="10"/>
  <c r="Q416" i="10"/>
  <c r="O417" i="10"/>
  <c r="M418" i="10"/>
  <c r="K419" i="10"/>
  <c r="I420" i="10"/>
  <c r="G421" i="10"/>
  <c r="E422" i="10"/>
  <c r="C423" i="10"/>
  <c r="S423" i="10"/>
  <c r="Q424" i="10"/>
  <c r="O425" i="10"/>
  <c r="M426" i="10"/>
  <c r="K427" i="10"/>
  <c r="I428" i="10"/>
  <c r="G429" i="10"/>
  <c r="E430" i="10"/>
  <c r="C431" i="10"/>
  <c r="S431" i="10"/>
  <c r="Q432" i="10"/>
  <c r="O433" i="10"/>
  <c r="M434" i="10"/>
  <c r="K435" i="10"/>
  <c r="I436" i="10"/>
  <c r="G437" i="10"/>
  <c r="E438" i="10"/>
  <c r="C439" i="10"/>
  <c r="S439" i="10"/>
  <c r="K309" i="10"/>
  <c r="I318" i="10"/>
  <c r="K325" i="10"/>
  <c r="Q330" i="10"/>
  <c r="J335" i="10"/>
  <c r="L342" i="10"/>
  <c r="D346" i="10"/>
  <c r="N349" i="10"/>
  <c r="E353" i="10"/>
  <c r="R355" i="10"/>
  <c r="P358" i="10"/>
  <c r="L361" i="10"/>
  <c r="Q363" i="10"/>
  <c r="N365" i="10"/>
  <c r="H367" i="10"/>
  <c r="S368" i="10"/>
  <c r="J370" i="10"/>
  <c r="O371" i="10"/>
  <c r="R372" i="10"/>
  <c r="C374" i="10"/>
  <c r="D375" i="10"/>
  <c r="F376" i="10"/>
  <c r="F377" i="10"/>
  <c r="F378" i="10"/>
  <c r="G379" i="10"/>
  <c r="G380" i="10"/>
  <c r="G381" i="10"/>
  <c r="G382" i="10"/>
  <c r="H383" i="10"/>
  <c r="H384" i="10"/>
  <c r="H385" i="10"/>
  <c r="I386" i="10"/>
  <c r="I387" i="10"/>
  <c r="I388" i="10"/>
  <c r="H389" i="10"/>
  <c r="F390" i="10"/>
  <c r="D391" i="10"/>
  <c r="R392" i="10"/>
  <c r="P393" i="10"/>
  <c r="N394" i="10"/>
  <c r="L395" i="10"/>
  <c r="J396" i="10"/>
  <c r="H397" i="10"/>
  <c r="F398" i="10"/>
  <c r="D399" i="10"/>
  <c r="R400" i="10"/>
  <c r="P401" i="10"/>
  <c r="N402" i="10"/>
  <c r="L403" i="10"/>
  <c r="J404" i="10"/>
  <c r="H405" i="10"/>
  <c r="F406" i="10"/>
  <c r="D407" i="10"/>
  <c r="R408" i="10"/>
  <c r="P409" i="10"/>
  <c r="N410" i="10"/>
  <c r="L411" i="10"/>
  <c r="J412" i="10"/>
  <c r="H413" i="10"/>
  <c r="F414" i="10"/>
  <c r="D415" i="10"/>
  <c r="R416" i="10"/>
  <c r="P417" i="10"/>
  <c r="N418" i="10"/>
  <c r="L419" i="10"/>
  <c r="J420" i="10"/>
  <c r="H421" i="10"/>
  <c r="F422" i="10"/>
  <c r="D423" i="10"/>
  <c r="R424" i="10"/>
  <c r="P425" i="10"/>
  <c r="N426" i="10"/>
  <c r="L427" i="10"/>
  <c r="J428" i="10"/>
  <c r="H429" i="10"/>
  <c r="F430" i="10"/>
  <c r="D431" i="10"/>
  <c r="R432" i="10"/>
  <c r="P433" i="10"/>
  <c r="N434" i="10"/>
  <c r="L435" i="10"/>
  <c r="J436" i="10"/>
  <c r="H437" i="10"/>
  <c r="F438" i="10"/>
  <c r="D439" i="10"/>
  <c r="R440" i="10"/>
  <c r="P441" i="10"/>
  <c r="N442" i="10"/>
  <c r="L443" i="10"/>
  <c r="J444" i="10"/>
  <c r="H445" i="10"/>
  <c r="F446" i="10"/>
  <c r="D447" i="10"/>
  <c r="R448" i="10"/>
  <c r="P449" i="10"/>
  <c r="N450" i="10"/>
  <c r="L451" i="10"/>
  <c r="J452" i="10"/>
  <c r="H453" i="10"/>
  <c r="F454" i="10"/>
  <c r="D455" i="10"/>
  <c r="R456" i="10"/>
  <c r="P457" i="10"/>
  <c r="I310" i="10"/>
  <c r="L318" i="10"/>
  <c r="N325" i="10"/>
  <c r="N335" i="10"/>
  <c r="F339" i="10"/>
  <c r="P342" i="10"/>
  <c r="H346" i="10"/>
  <c r="R349" i="10"/>
  <c r="F353" i="10"/>
  <c r="D356" i="10"/>
  <c r="G359" i="10"/>
  <c r="S361" i="10"/>
  <c r="R363" i="10"/>
  <c r="R365" i="10"/>
  <c r="I367" i="10"/>
  <c r="C369" i="10"/>
  <c r="K370" i="10"/>
  <c r="P371" i="10"/>
  <c r="D374" i="10"/>
  <c r="E375" i="10"/>
  <c r="G376" i="10"/>
  <c r="G377" i="10"/>
  <c r="H378" i="10"/>
  <c r="H379" i="10"/>
  <c r="H380" i="10"/>
  <c r="H381" i="10"/>
  <c r="I382" i="10"/>
  <c r="I383" i="10"/>
  <c r="I384" i="10"/>
  <c r="J385" i="10"/>
  <c r="J386" i="10"/>
  <c r="J387" i="10"/>
  <c r="J388" i="10"/>
  <c r="I389" i="10"/>
  <c r="G390" i="10"/>
  <c r="E391" i="10"/>
  <c r="C392" i="10"/>
  <c r="S392" i="10"/>
  <c r="Q393" i="10"/>
  <c r="O394" i="10"/>
  <c r="M395" i="10"/>
  <c r="K396" i="10"/>
  <c r="I397" i="10"/>
  <c r="G398" i="10"/>
  <c r="E399" i="10"/>
  <c r="C400" i="10"/>
  <c r="S400" i="10"/>
  <c r="Q401" i="10"/>
  <c r="O402" i="10"/>
  <c r="M403" i="10"/>
  <c r="K404" i="10"/>
  <c r="I405" i="10"/>
  <c r="G406" i="10"/>
  <c r="E407" i="10"/>
  <c r="C408" i="10"/>
  <c r="S408" i="10"/>
  <c r="Q409" i="10"/>
  <c r="O410" i="10"/>
  <c r="M411" i="10"/>
  <c r="K412" i="10"/>
  <c r="I413" i="10"/>
  <c r="G414" i="10"/>
  <c r="E415" i="10"/>
  <c r="C416" i="10"/>
  <c r="S416" i="10"/>
  <c r="Q417" i="10"/>
  <c r="O418" i="10"/>
  <c r="M419" i="10"/>
  <c r="K420" i="10"/>
  <c r="I421" i="10"/>
  <c r="G422" i="10"/>
  <c r="E423" i="10"/>
  <c r="C424" i="10"/>
  <c r="S424" i="10"/>
  <c r="Q425" i="10"/>
  <c r="O426" i="10"/>
  <c r="M427" i="10"/>
  <c r="K428" i="10"/>
  <c r="I429" i="10"/>
  <c r="G430" i="10"/>
  <c r="E431" i="10"/>
  <c r="C432" i="10"/>
  <c r="S432" i="10"/>
  <c r="Q433" i="10"/>
  <c r="O434" i="10"/>
  <c r="M435" i="10"/>
  <c r="K436" i="10"/>
  <c r="I437" i="10"/>
  <c r="G438" i="10"/>
  <c r="E439" i="10"/>
  <c r="C440" i="10"/>
  <c r="S440" i="10"/>
  <c r="Q441" i="10"/>
  <c r="O442" i="10"/>
  <c r="M443" i="10"/>
  <c r="K444" i="10"/>
  <c r="I445" i="10"/>
  <c r="G446" i="10"/>
  <c r="E447" i="10"/>
  <c r="C448" i="10"/>
  <c r="S448" i="10"/>
  <c r="Q449" i="10"/>
  <c r="O450" i="10"/>
  <c r="M451" i="10"/>
  <c r="K452" i="10"/>
  <c r="I453" i="10"/>
  <c r="G454" i="10"/>
  <c r="E455" i="10"/>
  <c r="C456" i="10"/>
  <c r="S456" i="10"/>
  <c r="Q457" i="10"/>
  <c r="O458" i="10"/>
  <c r="G311" i="10"/>
  <c r="G319" i="10"/>
  <c r="I326" i="10"/>
  <c r="F331" i="10"/>
  <c r="E336" i="10"/>
  <c r="O339" i="10"/>
  <c r="G343" i="10"/>
  <c r="Q346" i="10"/>
  <c r="I350" i="10"/>
  <c r="J353" i="10"/>
  <c r="M356" i="10"/>
  <c r="H359" i="10"/>
  <c r="D364" i="10"/>
  <c r="J367" i="10"/>
  <c r="D369" i="10"/>
  <c r="M370" i="10"/>
  <c r="Q371" i="10"/>
  <c r="D373" i="10"/>
  <c r="E374" i="10"/>
  <c r="G375" i="10"/>
  <c r="H376" i="10"/>
  <c r="H377" i="10"/>
  <c r="I378" i="10"/>
  <c r="I379" i="10"/>
  <c r="I380" i="10"/>
  <c r="I381" i="10"/>
  <c r="J382" i="10"/>
  <c r="J383" i="10"/>
  <c r="J384" i="10"/>
  <c r="K385" i="10"/>
  <c r="K386" i="10"/>
  <c r="K387" i="10"/>
  <c r="K388" i="10"/>
  <c r="J389" i="10"/>
  <c r="H390" i="10"/>
  <c r="F391" i="10"/>
  <c r="D392" i="10"/>
  <c r="R393" i="10"/>
  <c r="P394" i="10"/>
  <c r="N395" i="10"/>
  <c r="L396" i="10"/>
  <c r="J397" i="10"/>
  <c r="H398" i="10"/>
  <c r="F399" i="10"/>
  <c r="D400" i="10"/>
  <c r="R401" i="10"/>
  <c r="P402" i="10"/>
  <c r="N403" i="10"/>
  <c r="L404" i="10"/>
  <c r="J405" i="10"/>
  <c r="H406" i="10"/>
  <c r="F407" i="10"/>
  <c r="D408" i="10"/>
  <c r="R409" i="10"/>
  <c r="P410" i="10"/>
  <c r="N411" i="10"/>
  <c r="L412" i="10"/>
  <c r="J413" i="10"/>
  <c r="H414" i="10"/>
  <c r="F415" i="10"/>
  <c r="D416" i="10"/>
  <c r="R417" i="10"/>
  <c r="P418" i="10"/>
  <c r="N419" i="10"/>
  <c r="L420" i="10"/>
  <c r="J421" i="10"/>
  <c r="H422" i="10"/>
  <c r="F423" i="10"/>
  <c r="D424" i="10"/>
  <c r="R425" i="10"/>
  <c r="P426" i="10"/>
  <c r="N427" i="10"/>
  <c r="L428" i="10"/>
  <c r="J429" i="10"/>
  <c r="H430" i="10"/>
  <c r="F431" i="10"/>
  <c r="D432" i="10"/>
  <c r="R433" i="10"/>
  <c r="P434" i="10"/>
  <c r="N435" i="10"/>
  <c r="L436" i="10"/>
  <c r="J437" i="10"/>
  <c r="H438" i="10"/>
  <c r="F439" i="10"/>
  <c r="D440" i="10"/>
  <c r="R441" i="10"/>
  <c r="P442" i="10"/>
  <c r="N443" i="10"/>
  <c r="L444" i="10"/>
  <c r="J445" i="10"/>
  <c r="H446" i="10"/>
  <c r="F447" i="10"/>
  <c r="D448" i="10"/>
  <c r="R449" i="10"/>
  <c r="P450" i="10"/>
  <c r="N451" i="10"/>
  <c r="L452" i="10"/>
  <c r="J453" i="10"/>
  <c r="H454" i="10"/>
  <c r="F455" i="10"/>
  <c r="D456" i="10"/>
  <c r="R457" i="10"/>
  <c r="P458" i="10"/>
  <c r="N459" i="10"/>
  <c r="L460" i="10"/>
  <c r="J461" i="10"/>
  <c r="H462" i="10"/>
  <c r="F463" i="10"/>
  <c r="D464" i="10"/>
  <c r="R465" i="10"/>
  <c r="P466" i="10"/>
  <c r="N467" i="10"/>
  <c r="E312" i="10"/>
  <c r="J319" i="10"/>
  <c r="L326" i="10"/>
  <c r="O331" i="10"/>
  <c r="G336" i="10"/>
  <c r="Q339" i="10"/>
  <c r="I343" i="10"/>
  <c r="S346" i="10"/>
  <c r="K350" i="10"/>
  <c r="S353" i="10"/>
  <c r="N356" i="10"/>
  <c r="I359" i="10"/>
  <c r="C362" i="10"/>
  <c r="F364" i="10"/>
  <c r="C366" i="10"/>
  <c r="N367" i="10"/>
  <c r="E369" i="10"/>
  <c r="N370" i="10"/>
  <c r="R371" i="10"/>
  <c r="E373" i="10"/>
  <c r="F374" i="10"/>
  <c r="H375" i="10"/>
  <c r="I376" i="10"/>
  <c r="J377" i="10"/>
  <c r="J378" i="10"/>
  <c r="J379" i="10"/>
  <c r="J380" i="10"/>
  <c r="K381" i="10"/>
  <c r="K382" i="10"/>
  <c r="K383" i="10"/>
  <c r="L384" i="10"/>
  <c r="L385" i="10"/>
  <c r="L386" i="10"/>
  <c r="L387" i="10"/>
  <c r="M388" i="10"/>
  <c r="K389" i="10"/>
  <c r="I390" i="10"/>
  <c r="G391" i="10"/>
  <c r="E392" i="10"/>
  <c r="C393" i="10"/>
  <c r="S393" i="10"/>
  <c r="Q394" i="10"/>
  <c r="O395" i="10"/>
  <c r="M396" i="10"/>
  <c r="K397" i="10"/>
  <c r="I398" i="10"/>
  <c r="G399" i="10"/>
  <c r="E400" i="10"/>
  <c r="C401" i="10"/>
  <c r="S401" i="10"/>
  <c r="Q402" i="10"/>
  <c r="O403" i="10"/>
  <c r="M404" i="10"/>
  <c r="K405" i="10"/>
  <c r="I406" i="10"/>
  <c r="G407" i="10"/>
  <c r="E408" i="10"/>
  <c r="C409" i="10"/>
  <c r="S409" i="10"/>
  <c r="Q410" i="10"/>
  <c r="O411" i="10"/>
  <c r="M412" i="10"/>
  <c r="K413" i="10"/>
  <c r="I414" i="10"/>
  <c r="G415" i="10"/>
  <c r="E416" i="10"/>
  <c r="C417" i="10"/>
  <c r="S417" i="10"/>
  <c r="Q418" i="10"/>
  <c r="O419" i="10"/>
  <c r="M420" i="10"/>
  <c r="K421" i="10"/>
  <c r="I422" i="10"/>
  <c r="G423" i="10"/>
  <c r="E424" i="10"/>
  <c r="C425" i="10"/>
  <c r="S425" i="10"/>
  <c r="Q426" i="10"/>
  <c r="O427" i="10"/>
  <c r="M428" i="10"/>
  <c r="K429" i="10"/>
  <c r="I430" i="10"/>
  <c r="G431" i="10"/>
  <c r="E432" i="10"/>
  <c r="C433" i="10"/>
  <c r="S433" i="10"/>
  <c r="Q434" i="10"/>
  <c r="O435" i="10"/>
  <c r="M436" i="10"/>
  <c r="K437" i="10"/>
  <c r="I438" i="10"/>
  <c r="G439" i="10"/>
  <c r="C313" i="10"/>
  <c r="E320" i="10"/>
  <c r="G327" i="10"/>
  <c r="R331" i="10"/>
  <c r="H336" i="10"/>
  <c r="R339" i="10"/>
  <c r="J343" i="10"/>
  <c r="L350" i="10"/>
  <c r="O356" i="10"/>
  <c r="J359" i="10"/>
  <c r="D362" i="10"/>
  <c r="G364" i="10"/>
  <c r="F366" i="10"/>
  <c r="P367" i="10"/>
  <c r="F369" i="10"/>
  <c r="O370" i="10"/>
  <c r="F373" i="10"/>
  <c r="G374" i="10"/>
  <c r="I375" i="10"/>
  <c r="J376" i="10"/>
  <c r="K377" i="10"/>
  <c r="K378" i="10"/>
  <c r="K379" i="10"/>
  <c r="K380" i="10"/>
  <c r="L381" i="10"/>
  <c r="L382" i="10"/>
  <c r="L383" i="10"/>
  <c r="M384" i="10"/>
  <c r="M385" i="10"/>
  <c r="M386" i="10"/>
  <c r="M387" i="10"/>
  <c r="N388" i="10"/>
  <c r="L389" i="10"/>
  <c r="J390" i="10"/>
  <c r="H391" i="10"/>
  <c r="F392" i="10"/>
  <c r="D393" i="10"/>
  <c r="R394" i="10"/>
  <c r="P395" i="10"/>
  <c r="N396" i="10"/>
  <c r="L397" i="10"/>
  <c r="J398" i="10"/>
  <c r="H399" i="10"/>
  <c r="F400" i="10"/>
  <c r="D401" i="10"/>
  <c r="R402" i="10"/>
  <c r="P403" i="10"/>
  <c r="N404" i="10"/>
  <c r="L405" i="10"/>
  <c r="J406" i="10"/>
  <c r="H407" i="10"/>
  <c r="F408" i="10"/>
  <c r="D409" i="10"/>
  <c r="R410" i="10"/>
  <c r="P411" i="10"/>
  <c r="N412" i="10"/>
  <c r="L413" i="10"/>
  <c r="J414" i="10"/>
  <c r="H415" i="10"/>
  <c r="F416" i="10"/>
  <c r="D417" i="10"/>
  <c r="R418" i="10"/>
  <c r="P419" i="10"/>
  <c r="N420" i="10"/>
  <c r="L421" i="10"/>
  <c r="J422" i="10"/>
  <c r="H423" i="10"/>
  <c r="F424" i="10"/>
  <c r="D425" i="10"/>
  <c r="R426" i="10"/>
  <c r="P427" i="10"/>
  <c r="N428" i="10"/>
  <c r="L429" i="10"/>
  <c r="J430" i="10"/>
  <c r="H431" i="10"/>
  <c r="F432" i="10"/>
  <c r="D433" i="10"/>
  <c r="R434" i="10"/>
  <c r="P435" i="10"/>
  <c r="N436" i="10"/>
  <c r="L437" i="10"/>
  <c r="J438" i="10"/>
  <c r="H439" i="10"/>
  <c r="F440" i="10"/>
  <c r="D441" i="10"/>
  <c r="R442" i="10"/>
  <c r="P443" i="10"/>
  <c r="N444" i="10"/>
  <c r="L445" i="10"/>
  <c r="J446" i="10"/>
  <c r="H447" i="10"/>
  <c r="F448" i="10"/>
  <c r="D449" i="10"/>
  <c r="R450" i="10"/>
  <c r="P451" i="10"/>
  <c r="N452" i="10"/>
  <c r="L453" i="10"/>
  <c r="J454" i="10"/>
  <c r="H455" i="10"/>
  <c r="F456" i="10"/>
  <c r="D457" i="10"/>
  <c r="R458" i="10"/>
  <c r="P459" i="10"/>
  <c r="N460" i="10"/>
  <c r="L461" i="10"/>
  <c r="J462" i="10"/>
  <c r="H463" i="10"/>
  <c r="F464" i="10"/>
  <c r="D465" i="10"/>
  <c r="R466" i="10"/>
  <c r="F313" i="10"/>
  <c r="H320" i="10"/>
  <c r="J327" i="10"/>
  <c r="D332" i="10"/>
  <c r="L336" i="10"/>
  <c r="D340" i="10"/>
  <c r="N343" i="10"/>
  <c r="F347" i="10"/>
  <c r="P350" i="10"/>
  <c r="C354" i="10"/>
  <c r="P356" i="10"/>
  <c r="N359" i="10"/>
  <c r="H362" i="10"/>
  <c r="M364" i="10"/>
  <c r="G366" i="10"/>
  <c r="Q367" i="10"/>
  <c r="J369" i="10"/>
  <c r="Q370" i="10"/>
  <c r="D372" i="10"/>
  <c r="G373" i="10"/>
  <c r="I374" i="10"/>
  <c r="J375" i="10"/>
  <c r="L376" i="10"/>
  <c r="L377" i="10"/>
  <c r="L378" i="10"/>
  <c r="L379" i="10"/>
  <c r="M380" i="10"/>
  <c r="M381" i="10"/>
  <c r="M382" i="10"/>
  <c r="N383" i="10"/>
  <c r="N384" i="10"/>
  <c r="N385" i="10"/>
  <c r="N386" i="10"/>
  <c r="O387" i="10"/>
  <c r="O388" i="10"/>
  <c r="M389" i="10"/>
  <c r="K390" i="10"/>
  <c r="I391" i="10"/>
  <c r="G392" i="10"/>
  <c r="E393" i="10"/>
  <c r="C394" i="10"/>
  <c r="S394" i="10"/>
  <c r="Q395" i="10"/>
  <c r="O396" i="10"/>
  <c r="M397" i="10"/>
  <c r="K398" i="10"/>
  <c r="I399" i="10"/>
  <c r="G400" i="10"/>
  <c r="E401" i="10"/>
  <c r="C402" i="10"/>
  <c r="S402" i="10"/>
  <c r="Q403" i="10"/>
  <c r="O404" i="10"/>
  <c r="M405" i="10"/>
  <c r="K406" i="10"/>
  <c r="I407" i="10"/>
  <c r="G408" i="10"/>
  <c r="E409" i="10"/>
  <c r="C410" i="10"/>
  <c r="S410" i="10"/>
  <c r="Q411" i="10"/>
  <c r="O412" i="10"/>
  <c r="M413" i="10"/>
  <c r="K414" i="10"/>
  <c r="I415" i="10"/>
  <c r="G416" i="10"/>
  <c r="E417" i="10"/>
  <c r="C418" i="10"/>
  <c r="S418" i="10"/>
  <c r="Q419" i="10"/>
  <c r="O420" i="10"/>
  <c r="M421" i="10"/>
  <c r="K422" i="10"/>
  <c r="I423" i="10"/>
  <c r="G424" i="10"/>
  <c r="E425" i="10"/>
  <c r="C426" i="10"/>
  <c r="S426" i="10"/>
  <c r="Q427" i="10"/>
  <c r="O428" i="10"/>
  <c r="M429" i="10"/>
  <c r="K430" i="10"/>
  <c r="I431" i="10"/>
  <c r="G432" i="10"/>
  <c r="E433" i="10"/>
  <c r="C434" i="10"/>
  <c r="S434" i="10"/>
  <c r="Q435" i="10"/>
  <c r="O436" i="10"/>
  <c r="M437" i="10"/>
  <c r="K438" i="10"/>
  <c r="I439" i="10"/>
  <c r="G440" i="10"/>
  <c r="E441" i="10"/>
  <c r="C442" i="10"/>
  <c r="S442" i="10"/>
  <c r="Q443" i="10"/>
  <c r="O444" i="10"/>
  <c r="M445" i="10"/>
  <c r="K446" i="10"/>
  <c r="I447" i="10"/>
  <c r="G448" i="10"/>
  <c r="E449" i="10"/>
  <c r="C450" i="10"/>
  <c r="S450" i="10"/>
  <c r="Q451" i="10"/>
  <c r="O452" i="10"/>
  <c r="M453" i="10"/>
  <c r="K454" i="10"/>
  <c r="I455" i="10"/>
  <c r="G456" i="10"/>
  <c r="E457" i="10"/>
  <c r="S313" i="10"/>
  <c r="C321" i="10"/>
  <c r="N327" i="10"/>
  <c r="M332" i="10"/>
  <c r="C337" i="10"/>
  <c r="M340" i="10"/>
  <c r="E344" i="10"/>
  <c r="O347" i="10"/>
  <c r="G351" i="10"/>
  <c r="D354" i="10"/>
  <c r="E360" i="10"/>
  <c r="J362" i="10"/>
  <c r="N364" i="10"/>
  <c r="I366" i="10"/>
  <c r="L369" i="10"/>
  <c r="R370" i="10"/>
  <c r="F372" i="10"/>
  <c r="H373" i="10"/>
  <c r="J374" i="10"/>
  <c r="L375" i="10"/>
  <c r="M376" i="10"/>
  <c r="M377" i="10"/>
  <c r="M378" i="10"/>
  <c r="M379" i="10"/>
  <c r="N380" i="10"/>
  <c r="N381" i="10"/>
  <c r="N382" i="10"/>
  <c r="O383" i="10"/>
  <c r="O384" i="10"/>
  <c r="O385" i="10"/>
  <c r="O386" i="10"/>
  <c r="P387" i="10"/>
  <c r="P388" i="10"/>
  <c r="N389" i="10"/>
  <c r="L390" i="10"/>
  <c r="J391" i="10"/>
  <c r="H392" i="10"/>
  <c r="F393" i="10"/>
  <c r="D394" i="10"/>
  <c r="R395" i="10"/>
  <c r="P396" i="10"/>
  <c r="N397" i="10"/>
  <c r="L398" i="10"/>
  <c r="J399" i="10"/>
  <c r="H400" i="10"/>
  <c r="F401" i="10"/>
  <c r="D402" i="10"/>
  <c r="R403" i="10"/>
  <c r="P404" i="10"/>
  <c r="N405" i="10"/>
  <c r="L406" i="10"/>
  <c r="J407" i="10"/>
  <c r="H408" i="10"/>
  <c r="F409" i="10"/>
  <c r="D410" i="10"/>
  <c r="R411" i="10"/>
  <c r="P412" i="10"/>
  <c r="N413" i="10"/>
  <c r="L414" i="10"/>
  <c r="J415" i="10"/>
  <c r="H416" i="10"/>
  <c r="F417" i="10"/>
  <c r="D418" i="10"/>
  <c r="R419" i="10"/>
  <c r="P420" i="10"/>
  <c r="N421" i="10"/>
  <c r="L422" i="10"/>
  <c r="J423" i="10"/>
  <c r="H424" i="10"/>
  <c r="F425" i="10"/>
  <c r="D426" i="10"/>
  <c r="D314" i="10"/>
  <c r="F321" i="10"/>
  <c r="E328" i="10"/>
  <c r="P332" i="10"/>
  <c r="E337" i="10"/>
  <c r="O340" i="10"/>
  <c r="G344" i="10"/>
  <c r="Q347" i="10"/>
  <c r="I351" i="10"/>
  <c r="H354" i="10"/>
  <c r="K357" i="10"/>
  <c r="F360" i="10"/>
  <c r="Q362" i="10"/>
  <c r="O364" i="10"/>
  <c r="J366" i="10"/>
  <c r="C368" i="10"/>
  <c r="M369" i="10"/>
  <c r="S370" i="10"/>
  <c r="G372" i="10"/>
  <c r="I373" i="10"/>
  <c r="K374" i="10"/>
  <c r="N375" i="10"/>
  <c r="N376" i="10"/>
  <c r="N377" i="10"/>
  <c r="N378" i="10"/>
  <c r="O379" i="10"/>
  <c r="O380" i="10"/>
  <c r="O381" i="10"/>
  <c r="P382" i="10"/>
  <c r="P383" i="10"/>
  <c r="P384" i="10"/>
  <c r="P385" i="10"/>
  <c r="Q386" i="10"/>
  <c r="Q387" i="10"/>
  <c r="Q388" i="10"/>
  <c r="O389" i="10"/>
  <c r="M390" i="10"/>
  <c r="K391" i="10"/>
  <c r="I392" i="10"/>
  <c r="G393" i="10"/>
  <c r="E394" i="10"/>
  <c r="C395" i="10"/>
  <c r="S395" i="10"/>
  <c r="Q396" i="10"/>
  <c r="O397" i="10"/>
  <c r="M398" i="10"/>
  <c r="K399" i="10"/>
  <c r="I400" i="10"/>
  <c r="G401" i="10"/>
  <c r="E402" i="10"/>
  <c r="C403" i="10"/>
  <c r="S403" i="10"/>
  <c r="Q404" i="10"/>
  <c r="O405" i="10"/>
  <c r="M406" i="10"/>
  <c r="K407" i="10"/>
  <c r="I408" i="10"/>
  <c r="G409" i="10"/>
  <c r="E410" i="10"/>
  <c r="C411" i="10"/>
  <c r="S411" i="10"/>
  <c r="Q412" i="10"/>
  <c r="O413" i="10"/>
  <c r="M414" i="10"/>
  <c r="K415" i="10"/>
  <c r="I416" i="10"/>
  <c r="G417" i="10"/>
  <c r="E418" i="10"/>
  <c r="C419" i="10"/>
  <c r="S419" i="10"/>
  <c r="Q420" i="10"/>
  <c r="O421" i="10"/>
  <c r="M422" i="10"/>
  <c r="K423" i="10"/>
  <c r="I424" i="10"/>
  <c r="G425" i="10"/>
  <c r="E426" i="10"/>
  <c r="C427" i="10"/>
  <c r="S427" i="10"/>
  <c r="Q428" i="10"/>
  <c r="O429" i="10"/>
  <c r="M430" i="10"/>
  <c r="K431" i="10"/>
  <c r="I432" i="10"/>
  <c r="G433" i="10"/>
  <c r="E434" i="10"/>
  <c r="C435" i="10"/>
  <c r="S435" i="10"/>
  <c r="Q436" i="10"/>
  <c r="O437" i="10"/>
  <c r="M438" i="10"/>
  <c r="K439" i="10"/>
  <c r="I440" i="10"/>
  <c r="G441" i="10"/>
  <c r="E442" i="10"/>
  <c r="C443" i="10"/>
  <c r="S443" i="10"/>
  <c r="Q444" i="10"/>
  <c r="O445" i="10"/>
  <c r="M446" i="10"/>
  <c r="K447" i="10"/>
  <c r="I448" i="10"/>
  <c r="G449" i="10"/>
  <c r="E450" i="10"/>
  <c r="C451" i="10"/>
  <c r="S451" i="10"/>
  <c r="Q452" i="10"/>
  <c r="O453" i="10"/>
  <c r="M454" i="10"/>
  <c r="K455" i="10"/>
  <c r="I456" i="10"/>
  <c r="G457" i="10"/>
  <c r="E458" i="10"/>
  <c r="C459" i="10"/>
  <c r="S459" i="10"/>
  <c r="Q460" i="10"/>
  <c r="Q314" i="10"/>
  <c r="S321" i="10"/>
  <c r="H328" i="10"/>
  <c r="F337" i="10"/>
  <c r="P340" i="10"/>
  <c r="H344" i="10"/>
  <c r="R347" i="10"/>
  <c r="J351" i="10"/>
  <c r="Q354" i="10"/>
  <c r="L357" i="10"/>
  <c r="G360" i="10"/>
  <c r="R362" i="10"/>
  <c r="P364" i="10"/>
  <c r="K366" i="10"/>
  <c r="E368" i="10"/>
  <c r="O369" i="10"/>
  <c r="H372" i="10"/>
  <c r="K373" i="10"/>
  <c r="L374" i="10"/>
  <c r="O375" i="10"/>
  <c r="O376" i="10"/>
  <c r="O377" i="10"/>
  <c r="O378" i="10"/>
  <c r="P379" i="10"/>
  <c r="P380" i="10"/>
  <c r="P381" i="10"/>
  <c r="Q382" i="10"/>
  <c r="Q383" i="10"/>
  <c r="Q384" i="10"/>
  <c r="Q385" i="10"/>
  <c r="R386" i="10"/>
  <c r="R387" i="10"/>
  <c r="R388" i="10"/>
  <c r="P389" i="10"/>
  <c r="N390" i="10"/>
  <c r="L391" i="10"/>
  <c r="J392" i="10"/>
  <c r="H393" i="10"/>
  <c r="F394" i="10"/>
  <c r="D395" i="10"/>
  <c r="R396" i="10"/>
  <c r="P397" i="10"/>
  <c r="N398" i="10"/>
  <c r="L399" i="10"/>
  <c r="J400" i="10"/>
  <c r="H401" i="10"/>
  <c r="F402" i="10"/>
  <c r="D403" i="10"/>
  <c r="R404" i="10"/>
  <c r="P405" i="10"/>
  <c r="N406" i="10"/>
  <c r="L407" i="10"/>
  <c r="J408" i="10"/>
  <c r="H409" i="10"/>
  <c r="F410" i="10"/>
  <c r="D411" i="10"/>
  <c r="R412" i="10"/>
  <c r="P413" i="10"/>
  <c r="N414" i="10"/>
  <c r="L415" i="10"/>
  <c r="J416" i="10"/>
  <c r="H417" i="10"/>
  <c r="F418" i="10"/>
  <c r="D419" i="10"/>
  <c r="R420" i="10"/>
  <c r="P421" i="10"/>
  <c r="D322" i="10"/>
  <c r="L328" i="10"/>
  <c r="K333" i="10"/>
  <c r="J337" i="10"/>
  <c r="L344" i="10"/>
  <c r="D348" i="10"/>
  <c r="N351" i="10"/>
  <c r="R354" i="10"/>
  <c r="M357" i="10"/>
  <c r="H360" i="10"/>
  <c r="S362" i="10"/>
  <c r="L366" i="10"/>
  <c r="F368" i="10"/>
  <c r="P369" i="10"/>
  <c r="D371" i="10"/>
  <c r="I372" i="10"/>
  <c r="L373" i="10"/>
  <c r="N374" i="10"/>
  <c r="P375" i="10"/>
  <c r="P376" i="10"/>
  <c r="P377" i="10"/>
  <c r="Q378" i="10"/>
  <c r="Q379" i="10"/>
  <c r="Q380" i="10"/>
  <c r="R381" i="10"/>
  <c r="R382" i="10"/>
  <c r="R383" i="10"/>
  <c r="R384" i="10"/>
  <c r="S385" i="10"/>
  <c r="S386" i="10"/>
  <c r="S387" i="10"/>
  <c r="S388" i="10"/>
  <c r="Q389" i="10"/>
  <c r="O390" i="10"/>
  <c r="M391" i="10"/>
  <c r="K392" i="10"/>
  <c r="I393" i="10"/>
  <c r="G394" i="10"/>
  <c r="E395" i="10"/>
  <c r="C396" i="10"/>
  <c r="S396" i="10"/>
  <c r="Q397" i="10"/>
  <c r="O398" i="10"/>
  <c r="M399" i="10"/>
  <c r="K400" i="10"/>
  <c r="I401" i="10"/>
  <c r="G402" i="10"/>
  <c r="E403" i="10"/>
  <c r="C404" i="10"/>
  <c r="S404" i="10"/>
  <c r="Q405" i="10"/>
  <c r="O406" i="10"/>
  <c r="M407" i="10"/>
  <c r="K408" i="10"/>
  <c r="I409" i="10"/>
  <c r="G410" i="10"/>
  <c r="E411" i="10"/>
  <c r="C412" i="10"/>
  <c r="S412" i="10"/>
  <c r="Q413" i="10"/>
  <c r="O414" i="10"/>
  <c r="M415" i="10"/>
  <c r="K416" i="10"/>
  <c r="I417" i="10"/>
  <c r="G418" i="10"/>
  <c r="E419" i="10"/>
  <c r="C420" i="10"/>
  <c r="S420" i="10"/>
  <c r="Q421" i="10"/>
  <c r="O422" i="10"/>
  <c r="M423" i="10"/>
  <c r="K424" i="10"/>
  <c r="I425" i="10"/>
  <c r="G426" i="10"/>
  <c r="E427" i="10"/>
  <c r="C428" i="10"/>
  <c r="S428" i="10"/>
  <c r="Q429" i="10"/>
  <c r="O430" i="10"/>
  <c r="M431" i="10"/>
  <c r="K432" i="10"/>
  <c r="I433" i="10"/>
  <c r="G434" i="10"/>
  <c r="E435" i="10"/>
  <c r="C436" i="10"/>
  <c r="S436" i="10"/>
  <c r="Q437" i="10"/>
  <c r="O438" i="10"/>
  <c r="M439" i="10"/>
  <c r="K440" i="10"/>
  <c r="I441" i="10"/>
  <c r="G442" i="10"/>
  <c r="E443" i="10"/>
  <c r="C444" i="10"/>
  <c r="S444" i="10"/>
  <c r="Q445" i="10"/>
  <c r="O446" i="10"/>
  <c r="M447" i="10"/>
  <c r="K448" i="10"/>
  <c r="I449" i="10"/>
  <c r="G450" i="10"/>
  <c r="E451" i="10"/>
  <c r="C452" i="10"/>
  <c r="S452" i="10"/>
  <c r="Q453" i="10"/>
  <c r="O454" i="10"/>
  <c r="M455" i="10"/>
  <c r="K456" i="10"/>
  <c r="I457" i="10"/>
  <c r="G458" i="10"/>
  <c r="E459" i="10"/>
  <c r="C460" i="10"/>
  <c r="S460" i="10"/>
  <c r="Q461" i="10"/>
  <c r="O462" i="10"/>
  <c r="M463" i="10"/>
  <c r="K464" i="10"/>
  <c r="I465" i="10"/>
  <c r="G466" i="10"/>
  <c r="E467" i="10"/>
  <c r="C468" i="10"/>
  <c r="S468" i="10"/>
  <c r="Q469" i="10"/>
  <c r="O470" i="10"/>
  <c r="O315" i="10"/>
  <c r="Q322" i="10"/>
  <c r="C329" i="10"/>
  <c r="N333" i="10"/>
  <c r="S337" i="10"/>
  <c r="K341" i="10"/>
  <c r="C345" i="10"/>
  <c r="M348" i="10"/>
  <c r="R315" i="10"/>
  <c r="F329" i="10"/>
  <c r="R333" i="10"/>
  <c r="C338" i="10"/>
  <c r="M341" i="10"/>
  <c r="E345" i="10"/>
  <c r="O348" i="10"/>
  <c r="G352" i="10"/>
  <c r="R357" i="10"/>
  <c r="C361" i="10"/>
  <c r="F363" i="10"/>
  <c r="E365" i="10"/>
  <c r="R366" i="10"/>
  <c r="H368" i="10"/>
  <c r="S369" i="10"/>
  <c r="H371" i="10"/>
  <c r="K372" i="10"/>
  <c r="N373" i="10"/>
  <c r="Q374" i="10"/>
  <c r="R375" i="10"/>
  <c r="R376" i="10"/>
  <c r="S377" i="10"/>
  <c r="S378" i="10"/>
  <c r="S379" i="10"/>
  <c r="C385" i="10"/>
  <c r="C386" i="10"/>
  <c r="C387" i="10"/>
  <c r="D388" i="10"/>
  <c r="C389" i="10"/>
  <c r="S389" i="10"/>
  <c r="Q390" i="10"/>
  <c r="O391" i="10"/>
  <c r="M392" i="10"/>
  <c r="K393" i="10"/>
  <c r="I394" i="10"/>
  <c r="G395" i="10"/>
  <c r="E396" i="10"/>
  <c r="C397" i="10"/>
  <c r="S397" i="10"/>
  <c r="Q398" i="10"/>
  <c r="O399" i="10"/>
  <c r="M400" i="10"/>
  <c r="K401" i="10"/>
  <c r="I402" i="10"/>
  <c r="G403" i="10"/>
  <c r="E404" i="10"/>
  <c r="C405" i="10"/>
  <c r="S405" i="10"/>
  <c r="Q406" i="10"/>
  <c r="O407" i="10"/>
  <c r="M408" i="10"/>
  <c r="K409" i="10"/>
  <c r="I410" i="10"/>
  <c r="G411" i="10"/>
  <c r="E412" i="10"/>
  <c r="C413" i="10"/>
  <c r="S413" i="10"/>
  <c r="Q414" i="10"/>
  <c r="O415" i="10"/>
  <c r="M416" i="10"/>
  <c r="K417" i="10"/>
  <c r="I418" i="10"/>
  <c r="G419" i="10"/>
  <c r="E420" i="10"/>
  <c r="C421" i="10"/>
  <c r="S421" i="10"/>
  <c r="Q422" i="10"/>
  <c r="O423" i="10"/>
  <c r="M424" i="10"/>
  <c r="K425" i="10"/>
  <c r="I426" i="10"/>
  <c r="G427" i="10"/>
  <c r="E428" i="10"/>
  <c r="C429" i="10"/>
  <c r="S429" i="10"/>
  <c r="Q430" i="10"/>
  <c r="O431" i="10"/>
  <c r="M432" i="10"/>
  <c r="K433" i="10"/>
  <c r="I434" i="10"/>
  <c r="E352" i="10"/>
  <c r="R378" i="10"/>
  <c r="H394" i="10"/>
  <c r="L408" i="10"/>
  <c r="N422" i="10"/>
  <c r="P428" i="10"/>
  <c r="F433" i="10"/>
  <c r="E436" i="10"/>
  <c r="R438" i="10"/>
  <c r="J441" i="10"/>
  <c r="H443" i="10"/>
  <c r="E445" i="10"/>
  <c r="S446" i="10"/>
  <c r="O448" i="10"/>
  <c r="K450" i="10"/>
  <c r="G452" i="10"/>
  <c r="C454" i="10"/>
  <c r="Q455" i="10"/>
  <c r="M457" i="10"/>
  <c r="F459" i="10"/>
  <c r="J460" i="10"/>
  <c r="O461" i="10"/>
  <c r="Q462" i="10"/>
  <c r="R463" i="10"/>
  <c r="S464" i="10"/>
  <c r="D466" i="10"/>
  <c r="F467" i="10"/>
  <c r="F468" i="10"/>
  <c r="E469" i="10"/>
  <c r="D470" i="10"/>
  <c r="C471" i="10"/>
  <c r="S471" i="10"/>
  <c r="Q472" i="10"/>
  <c r="O473" i="10"/>
  <c r="M474" i="10"/>
  <c r="K475" i="10"/>
  <c r="I476" i="10"/>
  <c r="G477" i="10"/>
  <c r="E478" i="10"/>
  <c r="C479" i="10"/>
  <c r="S479" i="10"/>
  <c r="Q480" i="10"/>
  <c r="O481" i="10"/>
  <c r="M482" i="10"/>
  <c r="K483" i="10"/>
  <c r="I484" i="10"/>
  <c r="G485" i="10"/>
  <c r="E486" i="10"/>
  <c r="C487" i="10"/>
  <c r="S487" i="10"/>
  <c r="Q488" i="10"/>
  <c r="O489" i="10"/>
  <c r="M490" i="10"/>
  <c r="K491" i="10"/>
  <c r="I492" i="10"/>
  <c r="G493" i="10"/>
  <c r="E494" i="10"/>
  <c r="C495" i="10"/>
  <c r="S495" i="10"/>
  <c r="Q496" i="10"/>
  <c r="O497" i="10"/>
  <c r="M498" i="10"/>
  <c r="K499" i="10"/>
  <c r="I500" i="10"/>
  <c r="G501" i="10"/>
  <c r="E502" i="10"/>
  <c r="C503" i="10"/>
  <c r="S503" i="10"/>
  <c r="Q504" i="10"/>
  <c r="O505" i="10"/>
  <c r="M506" i="10"/>
  <c r="K507" i="10"/>
  <c r="I508" i="10"/>
  <c r="G509" i="10"/>
  <c r="E510" i="10"/>
  <c r="C511" i="10"/>
  <c r="S511" i="10"/>
  <c r="Q512" i="10"/>
  <c r="O513" i="10"/>
  <c r="M514" i="10"/>
  <c r="K515" i="10"/>
  <c r="I516" i="10"/>
  <c r="G517" i="10"/>
  <c r="E518" i="10"/>
  <c r="C519" i="10"/>
  <c r="S519" i="10"/>
  <c r="Q520" i="10"/>
  <c r="O521" i="10"/>
  <c r="M522" i="10"/>
  <c r="K523" i="10"/>
  <c r="I524" i="10"/>
  <c r="G525" i="10"/>
  <c r="E526" i="10"/>
  <c r="C527" i="10"/>
  <c r="S527" i="10"/>
  <c r="Q528" i="10"/>
  <c r="O529" i="10"/>
  <c r="M530" i="10"/>
  <c r="K531" i="10"/>
  <c r="I532" i="10"/>
  <c r="G533" i="10"/>
  <c r="E534" i="10"/>
  <c r="C535" i="10"/>
  <c r="S535" i="10"/>
  <c r="Q536" i="10"/>
  <c r="O537" i="10"/>
  <c r="M538" i="10"/>
  <c r="K539" i="10"/>
  <c r="I540" i="10"/>
  <c r="G541" i="10"/>
  <c r="S354" i="10"/>
  <c r="R379" i="10"/>
  <c r="F395" i="10"/>
  <c r="J409" i="10"/>
  <c r="P422" i="10"/>
  <c r="R428" i="10"/>
  <c r="H433" i="10"/>
  <c r="F436" i="10"/>
  <c r="J439" i="10"/>
  <c r="K441" i="10"/>
  <c r="K443" i="10"/>
  <c r="G445" i="10"/>
  <c r="C447" i="10"/>
  <c r="Q448" i="10"/>
  <c r="M450" i="10"/>
  <c r="I452" i="10"/>
  <c r="E454" i="10"/>
  <c r="S455" i="10"/>
  <c r="O457" i="10"/>
  <c r="G459" i="10"/>
  <c r="K460" i="10"/>
  <c r="P461" i="10"/>
  <c r="R462" i="10"/>
  <c r="S463" i="10"/>
  <c r="C465" i="10"/>
  <c r="E466" i="10"/>
  <c r="G467" i="10"/>
  <c r="G468" i="10"/>
  <c r="F469" i="10"/>
  <c r="E470" i="10"/>
  <c r="D471" i="10"/>
  <c r="R472" i="10"/>
  <c r="P473" i="10"/>
  <c r="N474" i="10"/>
  <c r="L475" i="10"/>
  <c r="J476" i="10"/>
  <c r="H477" i="10"/>
  <c r="F478" i="10"/>
  <c r="D479" i="10"/>
  <c r="R480" i="10"/>
  <c r="P481" i="10"/>
  <c r="N482" i="10"/>
  <c r="L483" i="10"/>
  <c r="J484" i="10"/>
  <c r="H485" i="10"/>
  <c r="F486" i="10"/>
  <c r="D487" i="10"/>
  <c r="R488" i="10"/>
  <c r="P489" i="10"/>
  <c r="N490" i="10"/>
  <c r="L491" i="10"/>
  <c r="J492" i="10"/>
  <c r="H493" i="10"/>
  <c r="F494" i="10"/>
  <c r="D495" i="10"/>
  <c r="R496" i="10"/>
  <c r="P497" i="10"/>
  <c r="N498" i="10"/>
  <c r="L499" i="10"/>
  <c r="J500" i="10"/>
  <c r="H501" i="10"/>
  <c r="F502" i="10"/>
  <c r="D503" i="10"/>
  <c r="R504" i="10"/>
  <c r="P505" i="10"/>
  <c r="N506" i="10"/>
  <c r="L507" i="10"/>
  <c r="J508" i="10"/>
  <c r="H509" i="10"/>
  <c r="F510" i="10"/>
  <c r="D511" i="10"/>
  <c r="R512" i="10"/>
  <c r="P513" i="10"/>
  <c r="N514" i="10"/>
  <c r="L515" i="10"/>
  <c r="J516" i="10"/>
  <c r="H517" i="10"/>
  <c r="F518" i="10"/>
  <c r="D519" i="10"/>
  <c r="R520" i="10"/>
  <c r="P521" i="10"/>
  <c r="N522" i="10"/>
  <c r="L523" i="10"/>
  <c r="J524" i="10"/>
  <c r="H525" i="10"/>
  <c r="F526" i="10"/>
  <c r="D527" i="10"/>
  <c r="R528" i="10"/>
  <c r="P529" i="10"/>
  <c r="N530" i="10"/>
  <c r="L531" i="10"/>
  <c r="J532" i="10"/>
  <c r="H533" i="10"/>
  <c r="N357" i="10"/>
  <c r="R380" i="10"/>
  <c r="D396" i="10"/>
  <c r="H410" i="10"/>
  <c r="L423" i="10"/>
  <c r="J433" i="10"/>
  <c r="P436" i="10"/>
  <c r="L439" i="10"/>
  <c r="L441" i="10"/>
  <c r="O443" i="10"/>
  <c r="K445" i="10"/>
  <c r="G447" i="10"/>
  <c r="C449" i="10"/>
  <c r="Q450" i="10"/>
  <c r="M452" i="10"/>
  <c r="I454" i="10"/>
  <c r="E456" i="10"/>
  <c r="S457" i="10"/>
  <c r="H459" i="10"/>
  <c r="M460" i="10"/>
  <c r="R461" i="10"/>
  <c r="S462" i="10"/>
  <c r="E465" i="10"/>
  <c r="F466" i="10"/>
  <c r="H467" i="10"/>
  <c r="H468" i="10"/>
  <c r="G469" i="10"/>
  <c r="F470" i="10"/>
  <c r="E471" i="10"/>
  <c r="C472" i="10"/>
  <c r="S472" i="10"/>
  <c r="Q473" i="10"/>
  <c r="O474" i="10"/>
  <c r="M475" i="10"/>
  <c r="K476" i="10"/>
  <c r="I477" i="10"/>
  <c r="G478" i="10"/>
  <c r="E479" i="10"/>
  <c r="C480" i="10"/>
  <c r="S480" i="10"/>
  <c r="Q481" i="10"/>
  <c r="O482" i="10"/>
  <c r="M483" i="10"/>
  <c r="K484" i="10"/>
  <c r="I485" i="10"/>
  <c r="G486" i="10"/>
  <c r="E487" i="10"/>
  <c r="C488" i="10"/>
  <c r="S488" i="10"/>
  <c r="Q489" i="10"/>
  <c r="O490" i="10"/>
  <c r="M491" i="10"/>
  <c r="K492" i="10"/>
  <c r="I493" i="10"/>
  <c r="G494" i="10"/>
  <c r="E495" i="10"/>
  <c r="C496" i="10"/>
  <c r="S496" i="10"/>
  <c r="Q497" i="10"/>
  <c r="O498" i="10"/>
  <c r="M499" i="10"/>
  <c r="K500" i="10"/>
  <c r="I501" i="10"/>
  <c r="G502" i="10"/>
  <c r="E503" i="10"/>
  <c r="C504" i="10"/>
  <c r="S504" i="10"/>
  <c r="Q505" i="10"/>
  <c r="O506" i="10"/>
  <c r="M507" i="10"/>
  <c r="K508" i="10"/>
  <c r="I509" i="10"/>
  <c r="G510" i="10"/>
  <c r="E511" i="10"/>
  <c r="C512" i="10"/>
  <c r="S512" i="10"/>
  <c r="Q513" i="10"/>
  <c r="O514" i="10"/>
  <c r="M515" i="10"/>
  <c r="K516" i="10"/>
  <c r="I517" i="10"/>
  <c r="G518" i="10"/>
  <c r="E519" i="10"/>
  <c r="C520" i="10"/>
  <c r="S520" i="10"/>
  <c r="Q521" i="10"/>
  <c r="O522" i="10"/>
  <c r="M523" i="10"/>
  <c r="K524" i="10"/>
  <c r="I525" i="10"/>
  <c r="G526" i="10"/>
  <c r="E527" i="10"/>
  <c r="C528" i="10"/>
  <c r="S528" i="10"/>
  <c r="Q529" i="10"/>
  <c r="O530" i="10"/>
  <c r="M531" i="10"/>
  <c r="K532" i="10"/>
  <c r="I533" i="10"/>
  <c r="G534" i="10"/>
  <c r="L360" i="10"/>
  <c r="S381" i="10"/>
  <c r="F411" i="10"/>
  <c r="N423" i="10"/>
  <c r="N429" i="10"/>
  <c r="L433" i="10"/>
  <c r="R436" i="10"/>
  <c r="N439" i="10"/>
  <c r="O441" i="10"/>
  <c r="R443" i="10"/>
  <c r="N445" i="10"/>
  <c r="J447" i="10"/>
  <c r="F449" i="10"/>
  <c r="P452" i="10"/>
  <c r="L454" i="10"/>
  <c r="H456" i="10"/>
  <c r="C458" i="10"/>
  <c r="I459" i="10"/>
  <c r="O460" i="10"/>
  <c r="S461" i="10"/>
  <c r="C464" i="10"/>
  <c r="F465" i="10"/>
  <c r="H466" i="10"/>
  <c r="I467" i="10"/>
  <c r="I468" i="10"/>
  <c r="H469" i="10"/>
  <c r="G470" i="10"/>
  <c r="F471" i="10"/>
  <c r="D472" i="10"/>
  <c r="R473" i="10"/>
  <c r="P474" i="10"/>
  <c r="N475" i="10"/>
  <c r="L476" i="10"/>
  <c r="J477" i="10"/>
  <c r="H478" i="10"/>
  <c r="F479" i="10"/>
  <c r="D480" i="10"/>
  <c r="R481" i="10"/>
  <c r="P482" i="10"/>
  <c r="N483" i="10"/>
  <c r="L484" i="10"/>
  <c r="J485" i="10"/>
  <c r="H486" i="10"/>
  <c r="F487" i="10"/>
  <c r="D488" i="10"/>
  <c r="R489" i="10"/>
  <c r="P490" i="10"/>
  <c r="N491" i="10"/>
  <c r="L492" i="10"/>
  <c r="J493" i="10"/>
  <c r="H494" i="10"/>
  <c r="F495" i="10"/>
  <c r="D496" i="10"/>
  <c r="R497" i="10"/>
  <c r="P498" i="10"/>
  <c r="N499" i="10"/>
  <c r="L500" i="10"/>
  <c r="J501" i="10"/>
  <c r="H502" i="10"/>
  <c r="F503" i="10"/>
  <c r="D504" i="10"/>
  <c r="R505" i="10"/>
  <c r="P506" i="10"/>
  <c r="N507" i="10"/>
  <c r="L508" i="10"/>
  <c r="J509" i="10"/>
  <c r="H510" i="10"/>
  <c r="F511" i="10"/>
  <c r="D512" i="10"/>
  <c r="R513" i="10"/>
  <c r="P514" i="10"/>
  <c r="N515" i="10"/>
  <c r="L516" i="10"/>
  <c r="J517" i="10"/>
  <c r="H518" i="10"/>
  <c r="F519" i="10"/>
  <c r="D520" i="10"/>
  <c r="R521" i="10"/>
  <c r="P522" i="10"/>
  <c r="N523" i="10"/>
  <c r="L524" i="10"/>
  <c r="J525" i="10"/>
  <c r="H526" i="10"/>
  <c r="F527" i="10"/>
  <c r="D528" i="10"/>
  <c r="R529" i="10"/>
  <c r="P530" i="10"/>
  <c r="N531" i="10"/>
  <c r="L532" i="10"/>
  <c r="J533" i="10"/>
  <c r="H534" i="10"/>
  <c r="F535" i="10"/>
  <c r="D536" i="10"/>
  <c r="R537" i="10"/>
  <c r="P538" i="10"/>
  <c r="N539" i="10"/>
  <c r="L540" i="10"/>
  <c r="J541" i="10"/>
  <c r="H542" i="10"/>
  <c r="F543" i="10"/>
  <c r="D544" i="10"/>
  <c r="R545" i="10"/>
  <c r="P546" i="10"/>
  <c r="N547" i="10"/>
  <c r="L548" i="10"/>
  <c r="J549" i="10"/>
  <c r="H550" i="10"/>
  <c r="F551" i="10"/>
  <c r="D552" i="10"/>
  <c r="R553" i="10"/>
  <c r="P554" i="10"/>
  <c r="N555" i="10"/>
  <c r="L556" i="10"/>
  <c r="S382" i="10"/>
  <c r="R397" i="10"/>
  <c r="D412" i="10"/>
  <c r="J424" i="10"/>
  <c r="P429" i="10"/>
  <c r="D434" i="10"/>
  <c r="O439" i="10"/>
  <c r="S441" i="10"/>
  <c r="P445" i="10"/>
  <c r="L447" i="10"/>
  <c r="H449" i="10"/>
  <c r="D451" i="10"/>
  <c r="R452" i="10"/>
  <c r="N454" i="10"/>
  <c r="J456" i="10"/>
  <c r="D458" i="10"/>
  <c r="K459" i="10"/>
  <c r="P460" i="10"/>
  <c r="C463" i="10"/>
  <c r="E464" i="10"/>
  <c r="G465" i="10"/>
  <c r="I466" i="10"/>
  <c r="J467" i="10"/>
  <c r="J468" i="10"/>
  <c r="I469" i="10"/>
  <c r="H470" i="10"/>
  <c r="G471" i="10"/>
  <c r="E472" i="10"/>
  <c r="C473" i="10"/>
  <c r="S473" i="10"/>
  <c r="Q474" i="10"/>
  <c r="O475" i="10"/>
  <c r="M476" i="10"/>
  <c r="K477" i="10"/>
  <c r="I478" i="10"/>
  <c r="G479" i="10"/>
  <c r="E480" i="10"/>
  <c r="C481" i="10"/>
  <c r="S481" i="10"/>
  <c r="Q482" i="10"/>
  <c r="O483" i="10"/>
  <c r="M484" i="10"/>
  <c r="K485" i="10"/>
  <c r="I486" i="10"/>
  <c r="G487" i="10"/>
  <c r="E488" i="10"/>
  <c r="C489" i="10"/>
  <c r="S489" i="10"/>
  <c r="Q490" i="10"/>
  <c r="O491" i="10"/>
  <c r="M492" i="10"/>
  <c r="K493" i="10"/>
  <c r="I494" i="10"/>
  <c r="G495" i="10"/>
  <c r="E496" i="10"/>
  <c r="C497" i="10"/>
  <c r="S497" i="10"/>
  <c r="Q498" i="10"/>
  <c r="O499" i="10"/>
  <c r="M500" i="10"/>
  <c r="K501" i="10"/>
  <c r="I502" i="10"/>
  <c r="G503" i="10"/>
  <c r="E504" i="10"/>
  <c r="C505" i="10"/>
  <c r="S505" i="10"/>
  <c r="Q506" i="10"/>
  <c r="O507" i="10"/>
  <c r="M508" i="10"/>
  <c r="K509" i="10"/>
  <c r="I510" i="10"/>
  <c r="G511" i="10"/>
  <c r="E512" i="10"/>
  <c r="C513" i="10"/>
  <c r="S513" i="10"/>
  <c r="Q514" i="10"/>
  <c r="O515" i="10"/>
  <c r="M516" i="10"/>
  <c r="K517" i="10"/>
  <c r="I518" i="10"/>
  <c r="G519" i="10"/>
  <c r="E520" i="10"/>
  <c r="C521" i="10"/>
  <c r="S521" i="10"/>
  <c r="Q522" i="10"/>
  <c r="O523" i="10"/>
  <c r="M524" i="10"/>
  <c r="K525" i="10"/>
  <c r="I526" i="10"/>
  <c r="G527" i="10"/>
  <c r="E528" i="10"/>
  <c r="C529" i="10"/>
  <c r="S529" i="10"/>
  <c r="Q530" i="10"/>
  <c r="O531" i="10"/>
  <c r="M532" i="10"/>
  <c r="K533" i="10"/>
  <c r="I534" i="10"/>
  <c r="G535" i="10"/>
  <c r="E536" i="10"/>
  <c r="C537" i="10"/>
  <c r="S537" i="10"/>
  <c r="Q538" i="10"/>
  <c r="O539" i="10"/>
  <c r="M540" i="10"/>
  <c r="K541" i="10"/>
  <c r="I542" i="10"/>
  <c r="G543" i="10"/>
  <c r="E544" i="10"/>
  <c r="C545" i="10"/>
  <c r="S545" i="10"/>
  <c r="Q546" i="10"/>
  <c r="O547" i="10"/>
  <c r="M548" i="10"/>
  <c r="K549" i="10"/>
  <c r="I550" i="10"/>
  <c r="G551" i="10"/>
  <c r="D365" i="10"/>
  <c r="S383" i="10"/>
  <c r="P398" i="10"/>
  <c r="L424" i="10"/>
  <c r="R429" i="10"/>
  <c r="F434" i="10"/>
  <c r="C437" i="10"/>
  <c r="P439" i="10"/>
  <c r="D442" i="10"/>
  <c r="D444" i="10"/>
  <c r="R445" i="10"/>
  <c r="N447" i="10"/>
  <c r="J449" i="10"/>
  <c r="F451" i="10"/>
  <c r="P454" i="10"/>
  <c r="L456" i="10"/>
  <c r="F458" i="10"/>
  <c r="L459" i="10"/>
  <c r="R460" i="10"/>
  <c r="C462" i="10"/>
  <c r="D463" i="10"/>
  <c r="G464" i="10"/>
  <c r="H465" i="10"/>
  <c r="J466" i="10"/>
  <c r="K467" i="10"/>
  <c r="K468" i="10"/>
  <c r="J469" i="10"/>
  <c r="I470" i="10"/>
  <c r="H471" i="10"/>
  <c r="F472" i="10"/>
  <c r="D473" i="10"/>
  <c r="R474" i="10"/>
  <c r="P475" i="10"/>
  <c r="N476" i="10"/>
  <c r="L477" i="10"/>
  <c r="J478" i="10"/>
  <c r="H479" i="10"/>
  <c r="F480" i="10"/>
  <c r="D481" i="10"/>
  <c r="R482" i="10"/>
  <c r="P483" i="10"/>
  <c r="N484" i="10"/>
  <c r="L485" i="10"/>
  <c r="J486" i="10"/>
  <c r="H487" i="10"/>
  <c r="F488" i="10"/>
  <c r="D489" i="10"/>
  <c r="R490" i="10"/>
  <c r="P491" i="10"/>
  <c r="N492" i="10"/>
  <c r="L493" i="10"/>
  <c r="J494" i="10"/>
  <c r="H495" i="10"/>
  <c r="F496" i="10"/>
  <c r="D497" i="10"/>
  <c r="R498" i="10"/>
  <c r="P499" i="10"/>
  <c r="N500" i="10"/>
  <c r="L501" i="10"/>
  <c r="J502" i="10"/>
  <c r="H503" i="10"/>
  <c r="F504" i="10"/>
  <c r="D505" i="10"/>
  <c r="R506" i="10"/>
  <c r="P507" i="10"/>
  <c r="N508" i="10"/>
  <c r="L509" i="10"/>
  <c r="J510" i="10"/>
  <c r="H511" i="10"/>
  <c r="F512" i="10"/>
  <c r="D513" i="10"/>
  <c r="R514" i="10"/>
  <c r="P515" i="10"/>
  <c r="N516" i="10"/>
  <c r="L517" i="10"/>
  <c r="J518" i="10"/>
  <c r="H519" i="10"/>
  <c r="F520" i="10"/>
  <c r="D521" i="10"/>
  <c r="R522" i="10"/>
  <c r="P523" i="10"/>
  <c r="N524" i="10"/>
  <c r="L525" i="10"/>
  <c r="J526" i="10"/>
  <c r="H527" i="10"/>
  <c r="F528" i="10"/>
  <c r="D529" i="10"/>
  <c r="P366" i="10"/>
  <c r="S384" i="10"/>
  <c r="N399" i="10"/>
  <c r="R413" i="10"/>
  <c r="H425" i="10"/>
  <c r="L430" i="10"/>
  <c r="H434" i="10"/>
  <c r="D437" i="10"/>
  <c r="E440" i="10"/>
  <c r="F442" i="10"/>
  <c r="E444" i="10"/>
  <c r="S445" i="10"/>
  <c r="O447" i="10"/>
  <c r="K449" i="10"/>
  <c r="G451" i="10"/>
  <c r="C453" i="10"/>
  <c r="Q454" i="10"/>
  <c r="M456" i="10"/>
  <c r="H458" i="10"/>
  <c r="M459" i="10"/>
  <c r="D462" i="10"/>
  <c r="E463" i="10"/>
  <c r="H464" i="10"/>
  <c r="J465" i="10"/>
  <c r="K466" i="10"/>
  <c r="L467" i="10"/>
  <c r="L468" i="10"/>
  <c r="K469" i="10"/>
  <c r="J470" i="10"/>
  <c r="I471" i="10"/>
  <c r="G472" i="10"/>
  <c r="E473" i="10"/>
  <c r="C474" i="10"/>
  <c r="S474" i="10"/>
  <c r="Q475" i="10"/>
  <c r="O476" i="10"/>
  <c r="M477" i="10"/>
  <c r="K478" i="10"/>
  <c r="I479" i="10"/>
  <c r="G480" i="10"/>
  <c r="E481" i="10"/>
  <c r="C482" i="10"/>
  <c r="S482" i="10"/>
  <c r="Q483" i="10"/>
  <c r="O484" i="10"/>
  <c r="M485" i="10"/>
  <c r="K486" i="10"/>
  <c r="I487" i="10"/>
  <c r="G488" i="10"/>
  <c r="E489" i="10"/>
  <c r="C490" i="10"/>
  <c r="S490" i="10"/>
  <c r="Q491" i="10"/>
  <c r="O492" i="10"/>
  <c r="M493" i="10"/>
  <c r="K494" i="10"/>
  <c r="I495" i="10"/>
  <c r="G496" i="10"/>
  <c r="E497" i="10"/>
  <c r="C498" i="10"/>
  <c r="S498" i="10"/>
  <c r="Q499" i="10"/>
  <c r="O500" i="10"/>
  <c r="M501" i="10"/>
  <c r="K502" i="10"/>
  <c r="I503" i="10"/>
  <c r="G504" i="10"/>
  <c r="E505" i="10"/>
  <c r="C506" i="10"/>
  <c r="S506" i="10"/>
  <c r="Q507" i="10"/>
  <c r="O508" i="10"/>
  <c r="M509" i="10"/>
  <c r="K510" i="10"/>
  <c r="I511" i="10"/>
  <c r="G512" i="10"/>
  <c r="E513" i="10"/>
  <c r="C514" i="10"/>
  <c r="S514" i="10"/>
  <c r="Q515" i="10"/>
  <c r="O516" i="10"/>
  <c r="M517" i="10"/>
  <c r="K518" i="10"/>
  <c r="I519" i="10"/>
  <c r="G520" i="10"/>
  <c r="E521" i="10"/>
  <c r="C522" i="10"/>
  <c r="S522" i="10"/>
  <c r="Q523" i="10"/>
  <c r="O524" i="10"/>
  <c r="M525" i="10"/>
  <c r="K526" i="10"/>
  <c r="I527" i="10"/>
  <c r="G528" i="10"/>
  <c r="E529" i="10"/>
  <c r="C530" i="10"/>
  <c r="S530" i="10"/>
  <c r="Q531" i="10"/>
  <c r="O532" i="10"/>
  <c r="M533" i="10"/>
  <c r="K534" i="10"/>
  <c r="I535" i="10"/>
  <c r="G536" i="10"/>
  <c r="E537" i="10"/>
  <c r="C538" i="10"/>
  <c r="G368" i="10"/>
  <c r="L400" i="10"/>
  <c r="P414" i="10"/>
  <c r="J425" i="10"/>
  <c r="N430" i="10"/>
  <c r="J434" i="10"/>
  <c r="N437" i="10"/>
  <c r="H440" i="10"/>
  <c r="H442" i="10"/>
  <c r="F444" i="10"/>
  <c r="P447" i="10"/>
  <c r="L449" i="10"/>
  <c r="H451" i="10"/>
  <c r="D453" i="10"/>
  <c r="R454" i="10"/>
  <c r="N456" i="10"/>
  <c r="I458" i="10"/>
  <c r="O459" i="10"/>
  <c r="C461" i="10"/>
  <c r="E462" i="10"/>
  <c r="G463" i="10"/>
  <c r="I464" i="10"/>
  <c r="K465" i="10"/>
  <c r="L466" i="10"/>
  <c r="M467" i="10"/>
  <c r="M468" i="10"/>
  <c r="L469" i="10"/>
  <c r="K470" i="10"/>
  <c r="J471" i="10"/>
  <c r="H472" i="10"/>
  <c r="F473" i="10"/>
  <c r="D474" i="10"/>
  <c r="R475" i="10"/>
  <c r="P476" i="10"/>
  <c r="N477" i="10"/>
  <c r="L478" i="10"/>
  <c r="J479" i="10"/>
  <c r="H480" i="10"/>
  <c r="F481" i="10"/>
  <c r="D482" i="10"/>
  <c r="R483" i="10"/>
  <c r="P484" i="10"/>
  <c r="N485" i="10"/>
  <c r="L486" i="10"/>
  <c r="J487" i="10"/>
  <c r="H488" i="10"/>
  <c r="F489" i="10"/>
  <c r="D490" i="10"/>
  <c r="R491" i="10"/>
  <c r="P492" i="10"/>
  <c r="N493" i="10"/>
  <c r="L494" i="10"/>
  <c r="J495" i="10"/>
  <c r="H496" i="10"/>
  <c r="F497" i="10"/>
  <c r="D498" i="10"/>
  <c r="R499" i="10"/>
  <c r="P500" i="10"/>
  <c r="N501" i="10"/>
  <c r="L502" i="10"/>
  <c r="J503" i="10"/>
  <c r="H504" i="10"/>
  <c r="F505" i="10"/>
  <c r="D506" i="10"/>
  <c r="R507" i="10"/>
  <c r="P508" i="10"/>
  <c r="N509" i="10"/>
  <c r="L510" i="10"/>
  <c r="J511" i="10"/>
  <c r="H512" i="10"/>
  <c r="F513" i="10"/>
  <c r="D514" i="10"/>
  <c r="R515" i="10"/>
  <c r="P516" i="10"/>
  <c r="N517" i="10"/>
  <c r="L518" i="10"/>
  <c r="J519" i="10"/>
  <c r="H520" i="10"/>
  <c r="F521" i="10"/>
  <c r="D522" i="10"/>
  <c r="R523" i="10"/>
  <c r="P524" i="10"/>
  <c r="N525" i="10"/>
  <c r="L526" i="10"/>
  <c r="J527" i="10"/>
  <c r="H528" i="10"/>
  <c r="F529" i="10"/>
  <c r="D530" i="10"/>
  <c r="R531" i="10"/>
  <c r="P532" i="10"/>
  <c r="N533" i="10"/>
  <c r="L534" i="10"/>
  <c r="J535" i="10"/>
  <c r="H536" i="10"/>
  <c r="F537" i="10"/>
  <c r="D538" i="10"/>
  <c r="R539" i="10"/>
  <c r="P540" i="10"/>
  <c r="N541" i="10"/>
  <c r="L542" i="10"/>
  <c r="J543" i="10"/>
  <c r="H544" i="10"/>
  <c r="F545" i="10"/>
  <c r="D546" i="10"/>
  <c r="Q369" i="10"/>
  <c r="J401" i="10"/>
  <c r="N415" i="10"/>
  <c r="F426" i="10"/>
  <c r="P430" i="10"/>
  <c r="P437" i="10"/>
  <c r="J440" i="10"/>
  <c r="I442" i="10"/>
  <c r="G444" i="10"/>
  <c r="C446" i="10"/>
  <c r="Q447" i="10"/>
  <c r="M449" i="10"/>
  <c r="I451" i="10"/>
  <c r="E453" i="10"/>
  <c r="S454" i="10"/>
  <c r="O456" i="10"/>
  <c r="J458" i="10"/>
  <c r="Q459" i="10"/>
  <c r="D461" i="10"/>
  <c r="F462" i="10"/>
  <c r="I463" i="10"/>
  <c r="J464" i="10"/>
  <c r="L465" i="10"/>
  <c r="M466" i="10"/>
  <c r="O467" i="10"/>
  <c r="N468" i="10"/>
  <c r="M469" i="10"/>
  <c r="L470" i="10"/>
  <c r="K471" i="10"/>
  <c r="I472" i="10"/>
  <c r="G473" i="10"/>
  <c r="E474" i="10"/>
  <c r="C475" i="10"/>
  <c r="S475" i="10"/>
  <c r="Q476" i="10"/>
  <c r="O477" i="10"/>
  <c r="M478" i="10"/>
  <c r="K479" i="10"/>
  <c r="I480" i="10"/>
  <c r="G481" i="10"/>
  <c r="E482" i="10"/>
  <c r="C483" i="10"/>
  <c r="S483" i="10"/>
  <c r="Q484" i="10"/>
  <c r="O485" i="10"/>
  <c r="M486" i="10"/>
  <c r="K487" i="10"/>
  <c r="I488" i="10"/>
  <c r="G489" i="10"/>
  <c r="E490" i="10"/>
  <c r="C491" i="10"/>
  <c r="S491" i="10"/>
  <c r="Q492" i="10"/>
  <c r="O493" i="10"/>
  <c r="M494" i="10"/>
  <c r="K495" i="10"/>
  <c r="I496" i="10"/>
  <c r="G497" i="10"/>
  <c r="E498" i="10"/>
  <c r="C499" i="10"/>
  <c r="S499" i="10"/>
  <c r="Q500" i="10"/>
  <c r="O501" i="10"/>
  <c r="M502" i="10"/>
  <c r="K503" i="10"/>
  <c r="I504" i="10"/>
  <c r="G505" i="10"/>
  <c r="E506" i="10"/>
  <c r="C507" i="10"/>
  <c r="S507" i="10"/>
  <c r="Q508" i="10"/>
  <c r="O509" i="10"/>
  <c r="M510" i="10"/>
  <c r="K511" i="10"/>
  <c r="I512" i="10"/>
  <c r="G513" i="10"/>
  <c r="E514" i="10"/>
  <c r="C515" i="10"/>
  <c r="S515" i="10"/>
  <c r="Q516" i="10"/>
  <c r="O517" i="10"/>
  <c r="M518" i="10"/>
  <c r="K519" i="10"/>
  <c r="I520" i="10"/>
  <c r="G521" i="10"/>
  <c r="E522" i="10"/>
  <c r="C523" i="10"/>
  <c r="S523" i="10"/>
  <c r="F371" i="10"/>
  <c r="H402" i="10"/>
  <c r="L416" i="10"/>
  <c r="H426" i="10"/>
  <c r="J431" i="10"/>
  <c r="D435" i="10"/>
  <c r="R437" i="10"/>
  <c r="L440" i="10"/>
  <c r="J442" i="10"/>
  <c r="I444" i="10"/>
  <c r="E446" i="10"/>
  <c r="S447" i="10"/>
  <c r="O449" i="10"/>
  <c r="K451" i="10"/>
  <c r="G453" i="10"/>
  <c r="C455" i="10"/>
  <c r="Q456" i="10"/>
  <c r="K458" i="10"/>
  <c r="R459" i="10"/>
  <c r="E461" i="10"/>
  <c r="G462" i="10"/>
  <c r="J463" i="10"/>
  <c r="L464" i="10"/>
  <c r="M465" i="10"/>
  <c r="N466" i="10"/>
  <c r="P467" i="10"/>
  <c r="O468" i="10"/>
  <c r="N469" i="10"/>
  <c r="M470" i="10"/>
  <c r="L471" i="10"/>
  <c r="J472" i="10"/>
  <c r="H473" i="10"/>
  <c r="F474" i="10"/>
  <c r="D475" i="10"/>
  <c r="R476" i="10"/>
  <c r="P477" i="10"/>
  <c r="N478" i="10"/>
  <c r="L479" i="10"/>
  <c r="J480" i="10"/>
  <c r="H481" i="10"/>
  <c r="F482" i="10"/>
  <c r="D483" i="10"/>
  <c r="R484" i="10"/>
  <c r="P485" i="10"/>
  <c r="N486" i="10"/>
  <c r="L487" i="10"/>
  <c r="J488" i="10"/>
  <c r="H489" i="10"/>
  <c r="F490" i="10"/>
  <c r="D491" i="10"/>
  <c r="R492" i="10"/>
  <c r="P493" i="10"/>
  <c r="N494" i="10"/>
  <c r="L495" i="10"/>
  <c r="J496" i="10"/>
  <c r="H497" i="10"/>
  <c r="F498" i="10"/>
  <c r="D499" i="10"/>
  <c r="R500" i="10"/>
  <c r="P501" i="10"/>
  <c r="N502" i="10"/>
  <c r="L503" i="10"/>
  <c r="J504" i="10"/>
  <c r="H505" i="10"/>
  <c r="F506" i="10"/>
  <c r="D507" i="10"/>
  <c r="R508" i="10"/>
  <c r="P509" i="10"/>
  <c r="N510" i="10"/>
  <c r="L511" i="10"/>
  <c r="J512" i="10"/>
  <c r="H513" i="10"/>
  <c r="F514" i="10"/>
  <c r="D515" i="10"/>
  <c r="R516" i="10"/>
  <c r="P517" i="10"/>
  <c r="N518" i="10"/>
  <c r="L519" i="10"/>
  <c r="J520" i="10"/>
  <c r="H521" i="10"/>
  <c r="F522" i="10"/>
  <c r="D523" i="10"/>
  <c r="R524" i="10"/>
  <c r="P525" i="10"/>
  <c r="N526" i="10"/>
  <c r="L527" i="10"/>
  <c r="J528" i="10"/>
  <c r="H529" i="10"/>
  <c r="F530" i="10"/>
  <c r="D531" i="10"/>
  <c r="R532" i="10"/>
  <c r="P533" i="10"/>
  <c r="N534" i="10"/>
  <c r="L535" i="10"/>
  <c r="J536" i="10"/>
  <c r="H537" i="10"/>
  <c r="F538" i="10"/>
  <c r="D539" i="10"/>
  <c r="R540" i="10"/>
  <c r="P541" i="10"/>
  <c r="N542" i="10"/>
  <c r="J372" i="10"/>
  <c r="F403" i="10"/>
  <c r="J417" i="10"/>
  <c r="L431" i="10"/>
  <c r="F435" i="10"/>
  <c r="S437" i="10"/>
  <c r="M440" i="10"/>
  <c r="M442" i="10"/>
  <c r="M444" i="10"/>
  <c r="I446" i="10"/>
  <c r="E448" i="10"/>
  <c r="S449" i="10"/>
  <c r="O451" i="10"/>
  <c r="K453" i="10"/>
  <c r="G455" i="10"/>
  <c r="C457" i="10"/>
  <c r="M458" i="10"/>
  <c r="G461" i="10"/>
  <c r="I462" i="10"/>
  <c r="K463" i="10"/>
  <c r="M464" i="10"/>
  <c r="N465" i="10"/>
  <c r="O466" i="10"/>
  <c r="Q467" i="10"/>
  <c r="P468" i="10"/>
  <c r="O469" i="10"/>
  <c r="N470" i="10"/>
  <c r="M471" i="10"/>
  <c r="K472" i="10"/>
  <c r="I473" i="10"/>
  <c r="G474" i="10"/>
  <c r="E475" i="10"/>
  <c r="C476" i="10"/>
  <c r="S476" i="10"/>
  <c r="Q477" i="10"/>
  <c r="O478" i="10"/>
  <c r="M479" i="10"/>
  <c r="K480" i="10"/>
  <c r="I481" i="10"/>
  <c r="G482" i="10"/>
  <c r="E483" i="10"/>
  <c r="C484" i="10"/>
  <c r="S484" i="10"/>
  <c r="Q485" i="10"/>
  <c r="O486" i="10"/>
  <c r="M487" i="10"/>
  <c r="K488" i="10"/>
  <c r="I489" i="10"/>
  <c r="G490" i="10"/>
  <c r="E491" i="10"/>
  <c r="C492" i="10"/>
  <c r="S492" i="10"/>
  <c r="Q493" i="10"/>
  <c r="O494" i="10"/>
  <c r="M495" i="10"/>
  <c r="K496" i="10"/>
  <c r="I497" i="10"/>
  <c r="G498" i="10"/>
  <c r="E499" i="10"/>
  <c r="C500" i="10"/>
  <c r="S500" i="10"/>
  <c r="Q501" i="10"/>
  <c r="O502" i="10"/>
  <c r="M503" i="10"/>
  <c r="K504" i="10"/>
  <c r="I505" i="10"/>
  <c r="G506" i="10"/>
  <c r="E507" i="10"/>
  <c r="C508" i="10"/>
  <c r="S508" i="10"/>
  <c r="Q509" i="10"/>
  <c r="O510" i="10"/>
  <c r="M511" i="10"/>
  <c r="K512" i="10"/>
  <c r="I513" i="10"/>
  <c r="G514" i="10"/>
  <c r="E515" i="10"/>
  <c r="C516" i="10"/>
  <c r="S516" i="10"/>
  <c r="Q517" i="10"/>
  <c r="O518" i="10"/>
  <c r="M519" i="10"/>
  <c r="K520" i="10"/>
  <c r="I521" i="10"/>
  <c r="G522" i="10"/>
  <c r="E523" i="10"/>
  <c r="C524" i="10"/>
  <c r="M373" i="10"/>
  <c r="R389" i="10"/>
  <c r="D404" i="10"/>
  <c r="H418" i="10"/>
  <c r="D427" i="10"/>
  <c r="N431" i="10"/>
  <c r="G435" i="10"/>
  <c r="N440" i="10"/>
  <c r="Q442" i="10"/>
  <c r="P444" i="10"/>
  <c r="L446" i="10"/>
  <c r="H448" i="10"/>
  <c r="D450" i="10"/>
  <c r="R451" i="10"/>
  <c r="N453" i="10"/>
  <c r="J455" i="10"/>
  <c r="F457" i="10"/>
  <c r="N458" i="10"/>
  <c r="D460" i="10"/>
  <c r="H461" i="10"/>
  <c r="K462" i="10"/>
  <c r="L463" i="10"/>
  <c r="N464" i="10"/>
  <c r="O465" i="10"/>
  <c r="Q466" i="10"/>
  <c r="R467" i="10"/>
  <c r="Q468" i="10"/>
  <c r="P469" i="10"/>
  <c r="P470" i="10"/>
  <c r="N471" i="10"/>
  <c r="L472" i="10"/>
  <c r="J473" i="10"/>
  <c r="H474" i="10"/>
  <c r="F475" i="10"/>
  <c r="D476" i="10"/>
  <c r="R477" i="10"/>
  <c r="P478" i="10"/>
  <c r="N479" i="10"/>
  <c r="L480" i="10"/>
  <c r="J481" i="10"/>
  <c r="H482" i="10"/>
  <c r="F483" i="10"/>
  <c r="D484" i="10"/>
  <c r="R485" i="10"/>
  <c r="P486" i="10"/>
  <c r="N487" i="10"/>
  <c r="L488" i="10"/>
  <c r="J489" i="10"/>
  <c r="H490" i="10"/>
  <c r="F491" i="10"/>
  <c r="D492" i="10"/>
  <c r="R493" i="10"/>
  <c r="P494" i="10"/>
  <c r="N495" i="10"/>
  <c r="L496" i="10"/>
  <c r="J497" i="10"/>
  <c r="H498" i="10"/>
  <c r="F499" i="10"/>
  <c r="D500" i="10"/>
  <c r="R501" i="10"/>
  <c r="P502" i="10"/>
  <c r="N503" i="10"/>
  <c r="L504" i="10"/>
  <c r="J505" i="10"/>
  <c r="H506" i="10"/>
  <c r="F507" i="10"/>
  <c r="D508" i="10"/>
  <c r="R509" i="10"/>
  <c r="P510" i="10"/>
  <c r="N511" i="10"/>
  <c r="L512" i="10"/>
  <c r="J513" i="10"/>
  <c r="H514" i="10"/>
  <c r="F515" i="10"/>
  <c r="D516" i="10"/>
  <c r="R517" i="10"/>
  <c r="P518" i="10"/>
  <c r="N519" i="10"/>
  <c r="L520" i="10"/>
  <c r="J521" i="10"/>
  <c r="H522" i="10"/>
  <c r="F523" i="10"/>
  <c r="D524" i="10"/>
  <c r="R525" i="10"/>
  <c r="P526" i="10"/>
  <c r="N527" i="10"/>
  <c r="L528" i="10"/>
  <c r="J529" i="10"/>
  <c r="H530" i="10"/>
  <c r="F531" i="10"/>
  <c r="D532" i="10"/>
  <c r="R533" i="10"/>
  <c r="P534" i="10"/>
  <c r="N535" i="10"/>
  <c r="L536" i="10"/>
  <c r="J537" i="10"/>
  <c r="H538" i="10"/>
  <c r="F539" i="10"/>
  <c r="D540" i="10"/>
  <c r="R541" i="10"/>
  <c r="P542" i="10"/>
  <c r="P374" i="10"/>
  <c r="P390" i="10"/>
  <c r="F419" i="10"/>
  <c r="F427" i="10"/>
  <c r="H432" i="10"/>
  <c r="H435" i="10"/>
  <c r="L438" i="10"/>
  <c r="Q440" i="10"/>
  <c r="R444" i="10"/>
  <c r="N446" i="10"/>
  <c r="J448" i="10"/>
  <c r="F450" i="10"/>
  <c r="P453" i="10"/>
  <c r="L455" i="10"/>
  <c r="H457" i="10"/>
  <c r="Q458" i="10"/>
  <c r="E460" i="10"/>
  <c r="I461" i="10"/>
  <c r="L462" i="10"/>
  <c r="N463" i="10"/>
  <c r="O464" i="10"/>
  <c r="P465" i="10"/>
  <c r="S466" i="10"/>
  <c r="S467" i="10"/>
  <c r="R468" i="10"/>
  <c r="R469" i="10"/>
  <c r="Q470" i="10"/>
  <c r="O471" i="10"/>
  <c r="M472" i="10"/>
  <c r="K473" i="10"/>
  <c r="I474" i="10"/>
  <c r="G475" i="10"/>
  <c r="E476" i="10"/>
  <c r="C477" i="10"/>
  <c r="S477" i="10"/>
  <c r="Q478" i="10"/>
  <c r="O479" i="10"/>
  <c r="M480" i="10"/>
  <c r="K481" i="10"/>
  <c r="I482" i="10"/>
  <c r="G483" i="10"/>
  <c r="E484" i="10"/>
  <c r="C485" i="10"/>
  <c r="S485" i="10"/>
  <c r="Q486" i="10"/>
  <c r="O487" i="10"/>
  <c r="M488" i="10"/>
  <c r="K489" i="10"/>
  <c r="I490" i="10"/>
  <c r="G491" i="10"/>
  <c r="E492" i="10"/>
  <c r="C493" i="10"/>
  <c r="S493" i="10"/>
  <c r="Q494" i="10"/>
  <c r="O495" i="10"/>
  <c r="M496" i="10"/>
  <c r="K497" i="10"/>
  <c r="I498" i="10"/>
  <c r="G499" i="10"/>
  <c r="E500" i="10"/>
  <c r="C501" i="10"/>
  <c r="S501" i="10"/>
  <c r="Q502" i="10"/>
  <c r="O503" i="10"/>
  <c r="M504" i="10"/>
  <c r="K505" i="10"/>
  <c r="I506" i="10"/>
  <c r="G507" i="10"/>
  <c r="E508" i="10"/>
  <c r="C509" i="10"/>
  <c r="S509" i="10"/>
  <c r="Q510" i="10"/>
  <c r="O511" i="10"/>
  <c r="M512" i="10"/>
  <c r="K513" i="10"/>
  <c r="I514" i="10"/>
  <c r="G515" i="10"/>
  <c r="E516" i="10"/>
  <c r="C517" i="10"/>
  <c r="S517" i="10"/>
  <c r="Q518" i="10"/>
  <c r="O519" i="10"/>
  <c r="M520" i="10"/>
  <c r="K521" i="10"/>
  <c r="I522" i="10"/>
  <c r="G523" i="10"/>
  <c r="E524" i="10"/>
  <c r="C525" i="10"/>
  <c r="S525" i="10"/>
  <c r="Q526" i="10"/>
  <c r="O527" i="10"/>
  <c r="M528" i="10"/>
  <c r="K529" i="10"/>
  <c r="I530" i="10"/>
  <c r="G531" i="10"/>
  <c r="E532" i="10"/>
  <c r="C533" i="10"/>
  <c r="S533" i="10"/>
  <c r="Q534" i="10"/>
  <c r="O535" i="10"/>
  <c r="M536" i="10"/>
  <c r="K537" i="10"/>
  <c r="I538" i="10"/>
  <c r="G539" i="10"/>
  <c r="E540" i="10"/>
  <c r="C541" i="10"/>
  <c r="S541" i="10"/>
  <c r="Q542" i="10"/>
  <c r="O543" i="10"/>
  <c r="M544" i="10"/>
  <c r="K545" i="10"/>
  <c r="I546" i="10"/>
  <c r="G547" i="10"/>
  <c r="E548" i="10"/>
  <c r="C549" i="10"/>
  <c r="S549" i="10"/>
  <c r="Q550" i="10"/>
  <c r="O551" i="10"/>
  <c r="M552" i="10"/>
  <c r="Q375" i="10"/>
  <c r="N391" i="10"/>
  <c r="R405" i="10"/>
  <c r="D420" i="10"/>
  <c r="R427" i="10"/>
  <c r="J432" i="10"/>
  <c r="R435" i="10"/>
  <c r="N438" i="10"/>
  <c r="C441" i="10"/>
  <c r="D443" i="10"/>
  <c r="P446" i="10"/>
  <c r="L448" i="10"/>
  <c r="H450" i="10"/>
  <c r="D452" i="10"/>
  <c r="R453" i="10"/>
  <c r="N455" i="10"/>
  <c r="J457" i="10"/>
  <c r="S458" i="10"/>
  <c r="F460" i="10"/>
  <c r="K461" i="10"/>
  <c r="M462" i="10"/>
  <c r="O463" i="10"/>
  <c r="P464" i="10"/>
  <c r="Q465" i="10"/>
  <c r="S469" i="10"/>
  <c r="R470" i="10"/>
  <c r="P471" i="10"/>
  <c r="N472" i="10"/>
  <c r="L473" i="10"/>
  <c r="J474" i="10"/>
  <c r="H475" i="10"/>
  <c r="F476" i="10"/>
  <c r="D477" i="10"/>
  <c r="R478" i="10"/>
  <c r="P479" i="10"/>
  <c r="N480" i="10"/>
  <c r="L481" i="10"/>
  <c r="J482" i="10"/>
  <c r="H483" i="10"/>
  <c r="F484" i="10"/>
  <c r="D485" i="10"/>
  <c r="R486" i="10"/>
  <c r="P487" i="10"/>
  <c r="N488" i="10"/>
  <c r="L489" i="10"/>
  <c r="J490" i="10"/>
  <c r="H491" i="10"/>
  <c r="F492" i="10"/>
  <c r="D493" i="10"/>
  <c r="R494" i="10"/>
  <c r="P495" i="10"/>
  <c r="N496" i="10"/>
  <c r="L497" i="10"/>
  <c r="J498" i="10"/>
  <c r="H499" i="10"/>
  <c r="F500" i="10"/>
  <c r="D501" i="10"/>
  <c r="R502" i="10"/>
  <c r="P503" i="10"/>
  <c r="N504" i="10"/>
  <c r="L505" i="10"/>
  <c r="J506" i="10"/>
  <c r="H507" i="10"/>
  <c r="F508" i="10"/>
  <c r="D509" i="10"/>
  <c r="R510" i="10"/>
  <c r="P511" i="10"/>
  <c r="N512" i="10"/>
  <c r="L513" i="10"/>
  <c r="J514" i="10"/>
  <c r="H515" i="10"/>
  <c r="F516" i="10"/>
  <c r="D517" i="10"/>
  <c r="R518" i="10"/>
  <c r="P519" i="10"/>
  <c r="N520" i="10"/>
  <c r="L521" i="10"/>
  <c r="J522" i="10"/>
  <c r="H523" i="10"/>
  <c r="F524" i="10"/>
  <c r="D525" i="10"/>
  <c r="R526" i="10"/>
  <c r="P527" i="10"/>
  <c r="N528" i="10"/>
  <c r="L529" i="10"/>
  <c r="J530" i="10"/>
  <c r="H531" i="10"/>
  <c r="F532" i="10"/>
  <c r="D533" i="10"/>
  <c r="R534" i="10"/>
  <c r="P535" i="10"/>
  <c r="N536" i="10"/>
  <c r="L537" i="10"/>
  <c r="J538" i="10"/>
  <c r="H539" i="10"/>
  <c r="F540" i="10"/>
  <c r="D541" i="10"/>
  <c r="R542" i="10"/>
  <c r="P543" i="10"/>
  <c r="N544" i="10"/>
  <c r="L545" i="10"/>
  <c r="J546" i="10"/>
  <c r="H547" i="10"/>
  <c r="F548" i="10"/>
  <c r="D549" i="10"/>
  <c r="R550" i="10"/>
  <c r="P551" i="10"/>
  <c r="N552" i="10"/>
  <c r="L553" i="10"/>
  <c r="J554" i="10"/>
  <c r="Q376" i="10"/>
  <c r="L392" i="10"/>
  <c r="P406" i="10"/>
  <c r="L432" i="10"/>
  <c r="P438" i="10"/>
  <c r="F441" i="10"/>
  <c r="F443" i="10"/>
  <c r="C445" i="10"/>
  <c r="Q446" i="10"/>
  <c r="M448" i="10"/>
  <c r="I450" i="10"/>
  <c r="E452" i="10"/>
  <c r="S453" i="10"/>
  <c r="O455" i="10"/>
  <c r="K457" i="10"/>
  <c r="G460" i="10"/>
  <c r="M461" i="10"/>
  <c r="N462" i="10"/>
  <c r="P463" i="10"/>
  <c r="Q464" i="10"/>
  <c r="S465" i="10"/>
  <c r="C467" i="10"/>
  <c r="D468" i="10"/>
  <c r="C469" i="10"/>
  <c r="S470" i="10"/>
  <c r="Q471" i="10"/>
  <c r="O472" i="10"/>
  <c r="M473" i="10"/>
  <c r="K474" i="10"/>
  <c r="I475" i="10"/>
  <c r="G476" i="10"/>
  <c r="E477" i="10"/>
  <c r="C478" i="10"/>
  <c r="S478" i="10"/>
  <c r="Q479" i="10"/>
  <c r="O480" i="10"/>
  <c r="M481" i="10"/>
  <c r="K482" i="10"/>
  <c r="I483" i="10"/>
  <c r="G484" i="10"/>
  <c r="E485" i="10"/>
  <c r="C486" i="10"/>
  <c r="S486" i="10"/>
  <c r="Q487" i="10"/>
  <c r="O488" i="10"/>
  <c r="M489" i="10"/>
  <c r="K490" i="10"/>
  <c r="I491" i="10"/>
  <c r="G492" i="10"/>
  <c r="E493" i="10"/>
  <c r="C494" i="10"/>
  <c r="S494" i="10"/>
  <c r="Q495" i="10"/>
  <c r="O496" i="10"/>
  <c r="M497" i="10"/>
  <c r="K498" i="10"/>
  <c r="I499" i="10"/>
  <c r="G500" i="10"/>
  <c r="E501" i="10"/>
  <c r="C502" i="10"/>
  <c r="S502" i="10"/>
  <c r="Q503" i="10"/>
  <c r="O504" i="10"/>
  <c r="M505" i="10"/>
  <c r="K506" i="10"/>
  <c r="I507" i="10"/>
  <c r="G508" i="10"/>
  <c r="E509" i="10"/>
  <c r="C510" i="10"/>
  <c r="S510" i="10"/>
  <c r="Q511" i="10"/>
  <c r="O512" i="10"/>
  <c r="M513" i="10"/>
  <c r="K514" i="10"/>
  <c r="I515" i="10"/>
  <c r="G516" i="10"/>
  <c r="E517" i="10"/>
  <c r="C518" i="10"/>
  <c r="S518" i="10"/>
  <c r="Q519" i="10"/>
  <c r="O520" i="10"/>
  <c r="M521" i="10"/>
  <c r="K522" i="10"/>
  <c r="I523" i="10"/>
  <c r="G524" i="10"/>
  <c r="E525" i="10"/>
  <c r="C526" i="10"/>
  <c r="S526" i="10"/>
  <c r="Q527" i="10"/>
  <c r="O528" i="10"/>
  <c r="M529" i="10"/>
  <c r="K530" i="10"/>
  <c r="I531" i="10"/>
  <c r="G532" i="10"/>
  <c r="E533" i="10"/>
  <c r="C534" i="10"/>
  <c r="S534" i="10"/>
  <c r="Q535" i="10"/>
  <c r="O536" i="10"/>
  <c r="M537" i="10"/>
  <c r="K538" i="10"/>
  <c r="I539" i="10"/>
  <c r="G540" i="10"/>
  <c r="E541" i="10"/>
  <c r="C542" i="10"/>
  <c r="S542" i="10"/>
  <c r="Q543" i="10"/>
  <c r="O544" i="10"/>
  <c r="M545" i="10"/>
  <c r="K546" i="10"/>
  <c r="I547" i="10"/>
  <c r="G548" i="10"/>
  <c r="Q377" i="10"/>
  <c r="J393" i="10"/>
  <c r="N407" i="10"/>
  <c r="R421" i="10"/>
  <c r="D428" i="10"/>
  <c r="N432" i="10"/>
  <c r="D436" i="10"/>
  <c r="Q438" i="10"/>
  <c r="H441" i="10"/>
  <c r="G443" i="10"/>
  <c r="D445" i="10"/>
  <c r="R446" i="10"/>
  <c r="N448" i="10"/>
  <c r="J450" i="10"/>
  <c r="F452" i="10"/>
  <c r="P455" i="10"/>
  <c r="L457" i="10"/>
  <c r="D459" i="10"/>
  <c r="I460" i="10"/>
  <c r="N461" i="10"/>
  <c r="P462" i="10"/>
  <c r="Q463" i="10"/>
  <c r="R464" i="10"/>
  <c r="C466" i="10"/>
  <c r="D467" i="10"/>
  <c r="E468" i="10"/>
  <c r="D469" i="10"/>
  <c r="C470" i="10"/>
  <c r="R471" i="10"/>
  <c r="P472" i="10"/>
  <c r="N473" i="10"/>
  <c r="L474" i="10"/>
  <c r="J475" i="10"/>
  <c r="H476" i="10"/>
  <c r="F477" i="10"/>
  <c r="D478" i="10"/>
  <c r="R479" i="10"/>
  <c r="P480" i="10"/>
  <c r="N481" i="10"/>
  <c r="L482" i="10"/>
  <c r="J483" i="10"/>
  <c r="H484" i="10"/>
  <c r="F485" i="10"/>
  <c r="D486" i="10"/>
  <c r="R487" i="10"/>
  <c r="P488" i="10"/>
  <c r="N489" i="10"/>
  <c r="L490" i="10"/>
  <c r="J491" i="10"/>
  <c r="H492" i="10"/>
  <c r="F493" i="10"/>
  <c r="D494" i="10"/>
  <c r="R495" i="10"/>
  <c r="P496" i="10"/>
  <c r="N497" i="10"/>
  <c r="L498" i="10"/>
  <c r="J499" i="10"/>
  <c r="H500" i="10"/>
  <c r="F501" i="10"/>
  <c r="D502" i="10"/>
  <c r="R503" i="10"/>
  <c r="P504" i="10"/>
  <c r="N505" i="10"/>
  <c r="L506" i="10"/>
  <c r="J507" i="10"/>
  <c r="N521" i="10"/>
  <c r="I528" i="10"/>
  <c r="C532" i="10"/>
  <c r="E535" i="10"/>
  <c r="N537" i="10"/>
  <c r="P539" i="10"/>
  <c r="O541" i="10"/>
  <c r="K543" i="10"/>
  <c r="R544" i="10"/>
  <c r="G546" i="10"/>
  <c r="M547" i="10"/>
  <c r="R548" i="10"/>
  <c r="D550" i="10"/>
  <c r="H551" i="10"/>
  <c r="I552" i="10"/>
  <c r="J553" i="10"/>
  <c r="K554" i="10"/>
  <c r="J555" i="10"/>
  <c r="I556" i="10"/>
  <c r="H557" i="10"/>
  <c r="F558" i="10"/>
  <c r="D559" i="10"/>
  <c r="R560" i="10"/>
  <c r="P561" i="10"/>
  <c r="N562" i="10"/>
  <c r="L563" i="10"/>
  <c r="J564" i="10"/>
  <c r="H565" i="10"/>
  <c r="F566" i="10"/>
  <c r="D567" i="10"/>
  <c r="R568" i="10"/>
  <c r="P569" i="10"/>
  <c r="N570" i="10"/>
  <c r="L571" i="10"/>
  <c r="J572" i="10"/>
  <c r="H573" i="10"/>
  <c r="F574" i="10"/>
  <c r="D575" i="10"/>
  <c r="R576" i="10"/>
  <c r="P577" i="10"/>
  <c r="N578" i="10"/>
  <c r="L579" i="10"/>
  <c r="J580" i="10"/>
  <c r="H581" i="10"/>
  <c r="F582" i="10"/>
  <c r="D583" i="10"/>
  <c r="R584" i="10"/>
  <c r="P585" i="10"/>
  <c r="N586" i="10"/>
  <c r="L587" i="10"/>
  <c r="J588" i="10"/>
  <c r="H589" i="10"/>
  <c r="F590" i="10"/>
  <c r="D591" i="10"/>
  <c r="R592" i="10"/>
  <c r="P593" i="10"/>
  <c r="N594" i="10"/>
  <c r="L595" i="10"/>
  <c r="J596" i="10"/>
  <c r="H597" i="10"/>
  <c r="F598" i="10"/>
  <c r="D599" i="10"/>
  <c r="R600" i="10"/>
  <c r="P601" i="10"/>
  <c r="N602" i="10"/>
  <c r="L603" i="10"/>
  <c r="H604" i="10"/>
  <c r="F605" i="10"/>
  <c r="D606" i="10"/>
  <c r="R607" i="10"/>
  <c r="P2" i="11"/>
  <c r="N3" i="11"/>
  <c r="L4" i="11"/>
  <c r="J5" i="11"/>
  <c r="H6" i="11"/>
  <c r="F7" i="11"/>
  <c r="D8" i="11"/>
  <c r="R9" i="11"/>
  <c r="P10" i="11"/>
  <c r="N11" i="11"/>
  <c r="L12" i="11"/>
  <c r="J13" i="11"/>
  <c r="H14" i="11"/>
  <c r="F15" i="11"/>
  <c r="D16" i="11"/>
  <c r="R17" i="11"/>
  <c r="P18" i="11"/>
  <c r="N19" i="11"/>
  <c r="L20" i="11"/>
  <c r="J21" i="11"/>
  <c r="H22" i="11"/>
  <c r="F23" i="11"/>
  <c r="D24" i="11"/>
  <c r="R25" i="11"/>
  <c r="P26" i="11"/>
  <c r="N27" i="11"/>
  <c r="L28" i="11"/>
  <c r="J29" i="11"/>
  <c r="H30" i="11"/>
  <c r="F31" i="11"/>
  <c r="D32" i="11"/>
  <c r="H508" i="10"/>
  <c r="L522" i="10"/>
  <c r="K528" i="10"/>
  <c r="H532" i="10"/>
  <c r="H535" i="10"/>
  <c r="P537" i="10"/>
  <c r="Q539" i="10"/>
  <c r="Q541" i="10"/>
  <c r="L543" i="10"/>
  <c r="S544" i="10"/>
  <c r="H546" i="10"/>
  <c r="P547" i="10"/>
  <c r="S548" i="10"/>
  <c r="E550" i="10"/>
  <c r="I551" i="10"/>
  <c r="J552" i="10"/>
  <c r="K553" i="10"/>
  <c r="L554" i="10"/>
  <c r="K555" i="10"/>
  <c r="J556" i="10"/>
  <c r="I557" i="10"/>
  <c r="G558" i="10"/>
  <c r="E559" i="10"/>
  <c r="C560" i="10"/>
  <c r="S560" i="10"/>
  <c r="Q561" i="10"/>
  <c r="O562" i="10"/>
  <c r="M563" i="10"/>
  <c r="K564" i="10"/>
  <c r="I565" i="10"/>
  <c r="G566" i="10"/>
  <c r="E567" i="10"/>
  <c r="C568" i="10"/>
  <c r="S568" i="10"/>
  <c r="Q569" i="10"/>
  <c r="O570" i="10"/>
  <c r="M571" i="10"/>
  <c r="K572" i="10"/>
  <c r="I573" i="10"/>
  <c r="G574" i="10"/>
  <c r="E575" i="10"/>
  <c r="C576" i="10"/>
  <c r="S576" i="10"/>
  <c r="Q577" i="10"/>
  <c r="O578" i="10"/>
  <c r="M579" i="10"/>
  <c r="K580" i="10"/>
  <c r="I581" i="10"/>
  <c r="G582" i="10"/>
  <c r="E583" i="10"/>
  <c r="C584" i="10"/>
  <c r="S584" i="10"/>
  <c r="Q585" i="10"/>
  <c r="O586" i="10"/>
  <c r="M587" i="10"/>
  <c r="K588" i="10"/>
  <c r="I589" i="10"/>
  <c r="G590" i="10"/>
  <c r="E591" i="10"/>
  <c r="C592" i="10"/>
  <c r="S592" i="10"/>
  <c r="Q593" i="10"/>
  <c r="O594" i="10"/>
  <c r="M595" i="10"/>
  <c r="K596" i="10"/>
  <c r="I597" i="10"/>
  <c r="G598" i="10"/>
  <c r="E599" i="10"/>
  <c r="C600" i="10"/>
  <c r="S600" i="10"/>
  <c r="Q601" i="10"/>
  <c r="O602" i="10"/>
  <c r="M603" i="10"/>
  <c r="I604" i="10"/>
  <c r="G605" i="10"/>
  <c r="E606" i="10"/>
  <c r="C607" i="10"/>
  <c r="S607" i="10"/>
  <c r="Q2" i="11"/>
  <c r="O3" i="11"/>
  <c r="M4" i="11"/>
  <c r="K5" i="11"/>
  <c r="I6" i="11"/>
  <c r="G7" i="11"/>
  <c r="E8" i="11"/>
  <c r="C9" i="11"/>
  <c r="S9" i="11"/>
  <c r="Q10" i="11"/>
  <c r="O11" i="11"/>
  <c r="M12" i="11"/>
  <c r="K13" i="11"/>
  <c r="I14" i="11"/>
  <c r="G15" i="11"/>
  <c r="E16" i="11"/>
  <c r="C17" i="11"/>
  <c r="S17" i="11"/>
  <c r="Q18" i="11"/>
  <c r="O19" i="11"/>
  <c r="M20" i="11"/>
  <c r="K21" i="11"/>
  <c r="I22" i="11"/>
  <c r="G23" i="11"/>
  <c r="E24" i="11"/>
  <c r="C25" i="11"/>
  <c r="S25" i="11"/>
  <c r="Q26" i="11"/>
  <c r="O27" i="11"/>
  <c r="M28" i="11"/>
  <c r="F509" i="10"/>
  <c r="J523" i="10"/>
  <c r="P528" i="10"/>
  <c r="N532" i="10"/>
  <c r="K535" i="10"/>
  <c r="Q537" i="10"/>
  <c r="S539" i="10"/>
  <c r="D542" i="10"/>
  <c r="M543" i="10"/>
  <c r="D545" i="10"/>
  <c r="L546" i="10"/>
  <c r="Q547" i="10"/>
  <c r="F550" i="10"/>
  <c r="J551" i="10"/>
  <c r="K552" i="10"/>
  <c r="M553" i="10"/>
  <c r="M554" i="10"/>
  <c r="L555" i="10"/>
  <c r="K556" i="10"/>
  <c r="J557" i="10"/>
  <c r="H558" i="10"/>
  <c r="F559" i="10"/>
  <c r="D560" i="10"/>
  <c r="R561" i="10"/>
  <c r="P562" i="10"/>
  <c r="N563" i="10"/>
  <c r="L564" i="10"/>
  <c r="J565" i="10"/>
  <c r="H566" i="10"/>
  <c r="F567" i="10"/>
  <c r="D568" i="10"/>
  <c r="R569" i="10"/>
  <c r="P570" i="10"/>
  <c r="N571" i="10"/>
  <c r="L572" i="10"/>
  <c r="J573" i="10"/>
  <c r="H574" i="10"/>
  <c r="F575" i="10"/>
  <c r="D576" i="10"/>
  <c r="R577" i="10"/>
  <c r="P578" i="10"/>
  <c r="N579" i="10"/>
  <c r="L580" i="10"/>
  <c r="J581" i="10"/>
  <c r="H582" i="10"/>
  <c r="F583" i="10"/>
  <c r="D584" i="10"/>
  <c r="R585" i="10"/>
  <c r="P586" i="10"/>
  <c r="N587" i="10"/>
  <c r="L588" i="10"/>
  <c r="J589" i="10"/>
  <c r="H590" i="10"/>
  <c r="F591" i="10"/>
  <c r="D592" i="10"/>
  <c r="R593" i="10"/>
  <c r="P594" i="10"/>
  <c r="N595" i="10"/>
  <c r="L596" i="10"/>
  <c r="J597" i="10"/>
  <c r="H598" i="10"/>
  <c r="F599" i="10"/>
  <c r="D600" i="10"/>
  <c r="R601" i="10"/>
  <c r="P602" i="10"/>
  <c r="N603" i="10"/>
  <c r="J604" i="10"/>
  <c r="H605" i="10"/>
  <c r="F606" i="10"/>
  <c r="D607" i="10"/>
  <c r="R2" i="11"/>
  <c r="P3" i="11"/>
  <c r="N4" i="11"/>
  <c r="L5" i="11"/>
  <c r="J6" i="11"/>
  <c r="H7" i="11"/>
  <c r="F8" i="11"/>
  <c r="D9" i="11"/>
  <c r="R10" i="11"/>
  <c r="P11" i="11"/>
  <c r="N12" i="11"/>
  <c r="L13" i="11"/>
  <c r="J14" i="11"/>
  <c r="H15" i="11"/>
  <c r="F16" i="11"/>
  <c r="D17" i="11"/>
  <c r="R18" i="11"/>
  <c r="P19" i="11"/>
  <c r="N20" i="11"/>
  <c r="L21" i="11"/>
  <c r="J22" i="11"/>
  <c r="H23" i="11"/>
  <c r="F24" i="11"/>
  <c r="D25" i="11"/>
  <c r="R26" i="11"/>
  <c r="P27" i="11"/>
  <c r="N28" i="11"/>
  <c r="L29" i="11"/>
  <c r="J30" i="11"/>
  <c r="H31" i="11"/>
  <c r="F32" i="11"/>
  <c r="D33" i="11"/>
  <c r="R34" i="11"/>
  <c r="P35" i="11"/>
  <c r="N36" i="11"/>
  <c r="L37" i="11"/>
  <c r="J38" i="11"/>
  <c r="H39" i="11"/>
  <c r="F40" i="11"/>
  <c r="D41" i="11"/>
  <c r="D510" i="10"/>
  <c r="H524" i="10"/>
  <c r="G529" i="10"/>
  <c r="Q532" i="10"/>
  <c r="M535" i="10"/>
  <c r="C540" i="10"/>
  <c r="E542" i="10"/>
  <c r="N543" i="10"/>
  <c r="E545" i="10"/>
  <c r="M546" i="10"/>
  <c r="R547" i="10"/>
  <c r="E549" i="10"/>
  <c r="G550" i="10"/>
  <c r="K551" i="10"/>
  <c r="L552" i="10"/>
  <c r="N553" i="10"/>
  <c r="N554" i="10"/>
  <c r="M555" i="10"/>
  <c r="M556" i="10"/>
  <c r="K557" i="10"/>
  <c r="I558" i="10"/>
  <c r="G559" i="10"/>
  <c r="E560" i="10"/>
  <c r="C561" i="10"/>
  <c r="S561" i="10"/>
  <c r="Q562" i="10"/>
  <c r="O563" i="10"/>
  <c r="M564" i="10"/>
  <c r="K565" i="10"/>
  <c r="I566" i="10"/>
  <c r="G567" i="10"/>
  <c r="E568" i="10"/>
  <c r="C569" i="10"/>
  <c r="S569" i="10"/>
  <c r="Q570" i="10"/>
  <c r="O571" i="10"/>
  <c r="M572" i="10"/>
  <c r="K573" i="10"/>
  <c r="I574" i="10"/>
  <c r="G575" i="10"/>
  <c r="E576" i="10"/>
  <c r="C577" i="10"/>
  <c r="S577" i="10"/>
  <c r="Q578" i="10"/>
  <c r="O579" i="10"/>
  <c r="M580" i="10"/>
  <c r="K581" i="10"/>
  <c r="I582" i="10"/>
  <c r="G583" i="10"/>
  <c r="E584" i="10"/>
  <c r="C585" i="10"/>
  <c r="S585" i="10"/>
  <c r="Q586" i="10"/>
  <c r="O587" i="10"/>
  <c r="M588" i="10"/>
  <c r="K589" i="10"/>
  <c r="I590" i="10"/>
  <c r="G591" i="10"/>
  <c r="E592" i="10"/>
  <c r="C593" i="10"/>
  <c r="S593" i="10"/>
  <c r="Q594" i="10"/>
  <c r="O595" i="10"/>
  <c r="M596" i="10"/>
  <c r="K597" i="10"/>
  <c r="I598" i="10"/>
  <c r="G599" i="10"/>
  <c r="E600" i="10"/>
  <c r="C601" i="10"/>
  <c r="S601" i="10"/>
  <c r="Q602" i="10"/>
  <c r="O603" i="10"/>
  <c r="K604" i="10"/>
  <c r="I605" i="10"/>
  <c r="G606" i="10"/>
  <c r="E607" i="10"/>
  <c r="C2" i="11"/>
  <c r="S2" i="11"/>
  <c r="Q3" i="11"/>
  <c r="O4" i="11"/>
  <c r="M5" i="11"/>
  <c r="K6" i="11"/>
  <c r="I7" i="11"/>
  <c r="G8" i="11"/>
  <c r="E9" i="11"/>
  <c r="C10" i="11"/>
  <c r="S10" i="11"/>
  <c r="Q11" i="11"/>
  <c r="O12" i="11"/>
  <c r="M13" i="11"/>
  <c r="K14" i="11"/>
  <c r="I15" i="11"/>
  <c r="G16" i="11"/>
  <c r="E17" i="11"/>
  <c r="C18" i="11"/>
  <c r="S18" i="11"/>
  <c r="Q19" i="11"/>
  <c r="O20" i="11"/>
  <c r="M21" i="11"/>
  <c r="K22" i="11"/>
  <c r="I23" i="11"/>
  <c r="G24" i="11"/>
  <c r="E25" i="11"/>
  <c r="C26" i="11"/>
  <c r="S26" i="11"/>
  <c r="Q27" i="11"/>
  <c r="O28" i="11"/>
  <c r="M29" i="11"/>
  <c r="K30" i="11"/>
  <c r="I31" i="11"/>
  <c r="G32" i="11"/>
  <c r="E33" i="11"/>
  <c r="Q524" i="10"/>
  <c r="I529" i="10"/>
  <c r="S532" i="10"/>
  <c r="R535" i="10"/>
  <c r="E538" i="10"/>
  <c r="H540" i="10"/>
  <c r="F542" i="10"/>
  <c r="R543" i="10"/>
  <c r="G545" i="10"/>
  <c r="N546" i="10"/>
  <c r="S547" i="10"/>
  <c r="F549" i="10"/>
  <c r="J550" i="10"/>
  <c r="L551" i="10"/>
  <c r="O552" i="10"/>
  <c r="O553" i="10"/>
  <c r="O554" i="10"/>
  <c r="O555" i="10"/>
  <c r="N556" i="10"/>
  <c r="L557" i="10"/>
  <c r="J558" i="10"/>
  <c r="H559" i="10"/>
  <c r="F560" i="10"/>
  <c r="D561" i="10"/>
  <c r="R562" i="10"/>
  <c r="P563" i="10"/>
  <c r="N564" i="10"/>
  <c r="L565" i="10"/>
  <c r="J566" i="10"/>
  <c r="H567" i="10"/>
  <c r="F568" i="10"/>
  <c r="D569" i="10"/>
  <c r="R570" i="10"/>
  <c r="P571" i="10"/>
  <c r="N572" i="10"/>
  <c r="L573" i="10"/>
  <c r="J574" i="10"/>
  <c r="H575" i="10"/>
  <c r="F576" i="10"/>
  <c r="D577" i="10"/>
  <c r="R578" i="10"/>
  <c r="P579" i="10"/>
  <c r="N580" i="10"/>
  <c r="L581" i="10"/>
  <c r="J582" i="10"/>
  <c r="H583" i="10"/>
  <c r="F584" i="10"/>
  <c r="D585" i="10"/>
  <c r="R586" i="10"/>
  <c r="P587" i="10"/>
  <c r="N588" i="10"/>
  <c r="L589" i="10"/>
  <c r="J590" i="10"/>
  <c r="H591" i="10"/>
  <c r="F592" i="10"/>
  <c r="D593" i="10"/>
  <c r="R594" i="10"/>
  <c r="P595" i="10"/>
  <c r="N596" i="10"/>
  <c r="L597" i="10"/>
  <c r="J598" i="10"/>
  <c r="H599" i="10"/>
  <c r="F600" i="10"/>
  <c r="D601" i="10"/>
  <c r="R602" i="10"/>
  <c r="P603" i="10"/>
  <c r="L604" i="10"/>
  <c r="J605" i="10"/>
  <c r="H606" i="10"/>
  <c r="F607" i="10"/>
  <c r="D2" i="11"/>
  <c r="R3" i="11"/>
  <c r="P4" i="11"/>
  <c r="N5" i="11"/>
  <c r="L6" i="11"/>
  <c r="J7" i="11"/>
  <c r="H8" i="11"/>
  <c r="F9" i="11"/>
  <c r="D10" i="11"/>
  <c r="R11" i="11"/>
  <c r="P12" i="11"/>
  <c r="N13" i="11"/>
  <c r="L14" i="11"/>
  <c r="J15" i="11"/>
  <c r="H16" i="11"/>
  <c r="F17" i="11"/>
  <c r="D18" i="11"/>
  <c r="R19" i="11"/>
  <c r="P20" i="11"/>
  <c r="N21" i="11"/>
  <c r="L22" i="11"/>
  <c r="J23" i="11"/>
  <c r="H24" i="11"/>
  <c r="F25" i="11"/>
  <c r="D26" i="11"/>
  <c r="R27" i="11"/>
  <c r="P28" i="11"/>
  <c r="N29" i="11"/>
  <c r="L30" i="11"/>
  <c r="J31" i="11"/>
  <c r="H32" i="11"/>
  <c r="F33" i="11"/>
  <c r="D34" i="11"/>
  <c r="R35" i="11"/>
  <c r="P36" i="11"/>
  <c r="N37" i="11"/>
  <c r="L38" i="11"/>
  <c r="J39" i="11"/>
  <c r="H40" i="11"/>
  <c r="F41" i="11"/>
  <c r="D42" i="11"/>
  <c r="R43" i="11"/>
  <c r="R511" i="10"/>
  <c r="S524" i="10"/>
  <c r="N529" i="10"/>
  <c r="F533" i="10"/>
  <c r="G538" i="10"/>
  <c r="J540" i="10"/>
  <c r="G542" i="10"/>
  <c r="S543" i="10"/>
  <c r="H545" i="10"/>
  <c r="O546" i="10"/>
  <c r="G549" i="10"/>
  <c r="K550" i="10"/>
  <c r="M551" i="10"/>
  <c r="P552" i="10"/>
  <c r="P553" i="10"/>
  <c r="Q554" i="10"/>
  <c r="P555" i="10"/>
  <c r="O556" i="10"/>
  <c r="M557" i="10"/>
  <c r="K558" i="10"/>
  <c r="I559" i="10"/>
  <c r="G560" i="10"/>
  <c r="E561" i="10"/>
  <c r="C562" i="10"/>
  <c r="S562" i="10"/>
  <c r="Q563" i="10"/>
  <c r="O564" i="10"/>
  <c r="M565" i="10"/>
  <c r="K566" i="10"/>
  <c r="I567" i="10"/>
  <c r="G568" i="10"/>
  <c r="E569" i="10"/>
  <c r="C570" i="10"/>
  <c r="S570" i="10"/>
  <c r="Q571" i="10"/>
  <c r="O572" i="10"/>
  <c r="M573" i="10"/>
  <c r="K574" i="10"/>
  <c r="I575" i="10"/>
  <c r="G576" i="10"/>
  <c r="E577" i="10"/>
  <c r="C578" i="10"/>
  <c r="S578" i="10"/>
  <c r="Q579" i="10"/>
  <c r="O580" i="10"/>
  <c r="M581" i="10"/>
  <c r="K582" i="10"/>
  <c r="I583" i="10"/>
  <c r="G584" i="10"/>
  <c r="E585" i="10"/>
  <c r="C586" i="10"/>
  <c r="S586" i="10"/>
  <c r="Q587" i="10"/>
  <c r="O588" i="10"/>
  <c r="M589" i="10"/>
  <c r="K590" i="10"/>
  <c r="I591" i="10"/>
  <c r="G592" i="10"/>
  <c r="E593" i="10"/>
  <c r="C594" i="10"/>
  <c r="S594" i="10"/>
  <c r="Q595" i="10"/>
  <c r="O596" i="10"/>
  <c r="M597" i="10"/>
  <c r="K598" i="10"/>
  <c r="I599" i="10"/>
  <c r="G600" i="10"/>
  <c r="E601" i="10"/>
  <c r="C602" i="10"/>
  <c r="S602" i="10"/>
  <c r="Q603" i="10"/>
  <c r="M604" i="10"/>
  <c r="K605" i="10"/>
  <c r="I606" i="10"/>
  <c r="G607" i="10"/>
  <c r="E2" i="11"/>
  <c r="C3" i="11"/>
  <c r="S3" i="11"/>
  <c r="Q4" i="11"/>
  <c r="O5" i="11"/>
  <c r="M6" i="11"/>
  <c r="K7" i="11"/>
  <c r="I8" i="11"/>
  <c r="G9" i="11"/>
  <c r="E10" i="11"/>
  <c r="C11" i="11"/>
  <c r="S11" i="11"/>
  <c r="Q12" i="11"/>
  <c r="O13" i="11"/>
  <c r="M14" i="11"/>
  <c r="K15" i="11"/>
  <c r="I16" i="11"/>
  <c r="G17" i="11"/>
  <c r="E18" i="11"/>
  <c r="C19" i="11"/>
  <c r="S19" i="11"/>
  <c r="Q20" i="11"/>
  <c r="O21" i="11"/>
  <c r="M22" i="11"/>
  <c r="K23" i="11"/>
  <c r="I24" i="11"/>
  <c r="G25" i="11"/>
  <c r="E26" i="11"/>
  <c r="C27" i="11"/>
  <c r="S27" i="11"/>
  <c r="Q28" i="11"/>
  <c r="O29" i="11"/>
  <c r="M30" i="11"/>
  <c r="K31" i="11"/>
  <c r="I32" i="11"/>
  <c r="G33" i="11"/>
  <c r="E34" i="11"/>
  <c r="C35" i="11"/>
  <c r="S35" i="11"/>
  <c r="Q36" i="11"/>
  <c r="O37" i="11"/>
  <c r="M38" i="11"/>
  <c r="K39" i="11"/>
  <c r="I40" i="11"/>
  <c r="G41" i="11"/>
  <c r="E42" i="11"/>
  <c r="C43" i="11"/>
  <c r="S43" i="11"/>
  <c r="Q44" i="11"/>
  <c r="O45" i="11"/>
  <c r="P512" i="10"/>
  <c r="F525" i="10"/>
  <c r="L533" i="10"/>
  <c r="C536" i="10"/>
  <c r="L538" i="10"/>
  <c r="K540" i="10"/>
  <c r="J542" i="10"/>
  <c r="I545" i="10"/>
  <c r="R546" i="10"/>
  <c r="C548" i="10"/>
  <c r="H549" i="10"/>
  <c r="L550" i="10"/>
  <c r="N551" i="10"/>
  <c r="Q552" i="10"/>
  <c r="Q553" i="10"/>
  <c r="R554" i="10"/>
  <c r="Q555" i="10"/>
  <c r="P556" i="10"/>
  <c r="N557" i="10"/>
  <c r="L558" i="10"/>
  <c r="J559" i="10"/>
  <c r="H560" i="10"/>
  <c r="F561" i="10"/>
  <c r="D562" i="10"/>
  <c r="R563" i="10"/>
  <c r="P564" i="10"/>
  <c r="N565" i="10"/>
  <c r="L566" i="10"/>
  <c r="J567" i="10"/>
  <c r="H568" i="10"/>
  <c r="F569" i="10"/>
  <c r="D570" i="10"/>
  <c r="R571" i="10"/>
  <c r="P572" i="10"/>
  <c r="N573" i="10"/>
  <c r="L574" i="10"/>
  <c r="J575" i="10"/>
  <c r="H576" i="10"/>
  <c r="F577" i="10"/>
  <c r="D578" i="10"/>
  <c r="R579" i="10"/>
  <c r="P580" i="10"/>
  <c r="N581" i="10"/>
  <c r="L582" i="10"/>
  <c r="J583" i="10"/>
  <c r="H584" i="10"/>
  <c r="F585" i="10"/>
  <c r="D586" i="10"/>
  <c r="R587" i="10"/>
  <c r="P588" i="10"/>
  <c r="N589" i="10"/>
  <c r="L590" i="10"/>
  <c r="J591" i="10"/>
  <c r="H592" i="10"/>
  <c r="F593" i="10"/>
  <c r="D594" i="10"/>
  <c r="R595" i="10"/>
  <c r="P596" i="10"/>
  <c r="N597" i="10"/>
  <c r="L598" i="10"/>
  <c r="J599" i="10"/>
  <c r="H600" i="10"/>
  <c r="F601" i="10"/>
  <c r="D602" i="10"/>
  <c r="R603" i="10"/>
  <c r="N604" i="10"/>
  <c r="L605" i="10"/>
  <c r="J606" i="10"/>
  <c r="H607" i="10"/>
  <c r="F2" i="11"/>
  <c r="D3" i="11"/>
  <c r="R4" i="11"/>
  <c r="P5" i="11"/>
  <c r="N6" i="11"/>
  <c r="L7" i="11"/>
  <c r="J8" i="11"/>
  <c r="H9" i="11"/>
  <c r="F10" i="11"/>
  <c r="D11" i="11"/>
  <c r="R12" i="11"/>
  <c r="P13" i="11"/>
  <c r="N14" i="11"/>
  <c r="L15" i="11"/>
  <c r="J16" i="11"/>
  <c r="H17" i="11"/>
  <c r="F18" i="11"/>
  <c r="D19" i="11"/>
  <c r="R20" i="11"/>
  <c r="P21" i="11"/>
  <c r="N22" i="11"/>
  <c r="L23" i="11"/>
  <c r="J24" i="11"/>
  <c r="H25" i="11"/>
  <c r="F26" i="11"/>
  <c r="D27" i="11"/>
  <c r="R28" i="11"/>
  <c r="P29" i="11"/>
  <c r="N30" i="11"/>
  <c r="L31" i="11"/>
  <c r="J32" i="11"/>
  <c r="H33" i="11"/>
  <c r="F34" i="11"/>
  <c r="D35" i="11"/>
  <c r="R36" i="11"/>
  <c r="P37" i="11"/>
  <c r="N38" i="11"/>
  <c r="L39" i="11"/>
  <c r="J40" i="11"/>
  <c r="H41" i="11"/>
  <c r="F42" i="11"/>
  <c r="D43" i="11"/>
  <c r="R44" i="11"/>
  <c r="P45" i="11"/>
  <c r="N46" i="11"/>
  <c r="N513" i="10"/>
  <c r="O525" i="10"/>
  <c r="E530" i="10"/>
  <c r="O533" i="10"/>
  <c r="F536" i="10"/>
  <c r="N538" i="10"/>
  <c r="N540" i="10"/>
  <c r="K542" i="10"/>
  <c r="C544" i="10"/>
  <c r="J545" i="10"/>
  <c r="S546" i="10"/>
  <c r="D548" i="10"/>
  <c r="I549" i="10"/>
  <c r="M550" i="10"/>
  <c r="Q551" i="10"/>
  <c r="R552" i="10"/>
  <c r="S553" i="10"/>
  <c r="S554" i="10"/>
  <c r="R555" i="10"/>
  <c r="Q556" i="10"/>
  <c r="O557" i="10"/>
  <c r="M558" i="10"/>
  <c r="K559" i="10"/>
  <c r="I560" i="10"/>
  <c r="G561" i="10"/>
  <c r="E562" i="10"/>
  <c r="C563" i="10"/>
  <c r="S563" i="10"/>
  <c r="Q564" i="10"/>
  <c r="O565" i="10"/>
  <c r="M566" i="10"/>
  <c r="K567" i="10"/>
  <c r="I568" i="10"/>
  <c r="G569" i="10"/>
  <c r="E570" i="10"/>
  <c r="C571" i="10"/>
  <c r="S571" i="10"/>
  <c r="Q572" i="10"/>
  <c r="O573" i="10"/>
  <c r="M574" i="10"/>
  <c r="K575" i="10"/>
  <c r="I576" i="10"/>
  <c r="G577" i="10"/>
  <c r="E578" i="10"/>
  <c r="C579" i="10"/>
  <c r="S579" i="10"/>
  <c r="Q580" i="10"/>
  <c r="O581" i="10"/>
  <c r="M582" i="10"/>
  <c r="K583" i="10"/>
  <c r="I584" i="10"/>
  <c r="G585" i="10"/>
  <c r="E586" i="10"/>
  <c r="C587" i="10"/>
  <c r="S587" i="10"/>
  <c r="Q588" i="10"/>
  <c r="O589" i="10"/>
  <c r="M590" i="10"/>
  <c r="K591" i="10"/>
  <c r="I592" i="10"/>
  <c r="G593" i="10"/>
  <c r="E594" i="10"/>
  <c r="C595" i="10"/>
  <c r="S595" i="10"/>
  <c r="Q596" i="10"/>
  <c r="O597" i="10"/>
  <c r="M598" i="10"/>
  <c r="K599" i="10"/>
  <c r="I600" i="10"/>
  <c r="G601" i="10"/>
  <c r="E602" i="10"/>
  <c r="C603" i="10"/>
  <c r="S603" i="10"/>
  <c r="O604" i="10"/>
  <c r="M605" i="10"/>
  <c r="K606" i="10"/>
  <c r="I607" i="10"/>
  <c r="G2" i="11"/>
  <c r="E3" i="11"/>
  <c r="C4" i="11"/>
  <c r="S4" i="11"/>
  <c r="Q5" i="11"/>
  <c r="O6" i="11"/>
  <c r="M7" i="11"/>
  <c r="K8" i="11"/>
  <c r="I9" i="11"/>
  <c r="G10" i="11"/>
  <c r="E11" i="11"/>
  <c r="C12" i="11"/>
  <c r="S12" i="11"/>
  <c r="L514" i="10"/>
  <c r="Q525" i="10"/>
  <c r="G530" i="10"/>
  <c r="Q533" i="10"/>
  <c r="I536" i="10"/>
  <c r="O538" i="10"/>
  <c r="O540" i="10"/>
  <c r="M542" i="10"/>
  <c r="F544" i="10"/>
  <c r="N545" i="10"/>
  <c r="H548" i="10"/>
  <c r="L549" i="10"/>
  <c r="N550" i="10"/>
  <c r="R551" i="10"/>
  <c r="S552" i="10"/>
  <c r="S555" i="10"/>
  <c r="R556" i="10"/>
  <c r="P557" i="10"/>
  <c r="N558" i="10"/>
  <c r="L559" i="10"/>
  <c r="J560" i="10"/>
  <c r="H561" i="10"/>
  <c r="F562" i="10"/>
  <c r="D563" i="10"/>
  <c r="R564" i="10"/>
  <c r="P565" i="10"/>
  <c r="N566" i="10"/>
  <c r="L567" i="10"/>
  <c r="J568" i="10"/>
  <c r="H569" i="10"/>
  <c r="F570" i="10"/>
  <c r="D571" i="10"/>
  <c r="R572" i="10"/>
  <c r="P573" i="10"/>
  <c r="N574" i="10"/>
  <c r="L575" i="10"/>
  <c r="J576" i="10"/>
  <c r="H577" i="10"/>
  <c r="F578" i="10"/>
  <c r="D579" i="10"/>
  <c r="R580" i="10"/>
  <c r="P581" i="10"/>
  <c r="N582" i="10"/>
  <c r="L583" i="10"/>
  <c r="J584" i="10"/>
  <c r="H585" i="10"/>
  <c r="F586" i="10"/>
  <c r="D587" i="10"/>
  <c r="R588" i="10"/>
  <c r="P589" i="10"/>
  <c r="N590" i="10"/>
  <c r="L591" i="10"/>
  <c r="J592" i="10"/>
  <c r="H593" i="10"/>
  <c r="F594" i="10"/>
  <c r="D595" i="10"/>
  <c r="R596" i="10"/>
  <c r="P597" i="10"/>
  <c r="N598" i="10"/>
  <c r="L599" i="10"/>
  <c r="J600" i="10"/>
  <c r="H601" i="10"/>
  <c r="F602" i="10"/>
  <c r="D603" i="10"/>
  <c r="A1" i="10" a="1"/>
  <c r="P604" i="10"/>
  <c r="N605" i="10"/>
  <c r="L606" i="10"/>
  <c r="J607" i="10"/>
  <c r="H2" i="11"/>
  <c r="F3" i="11"/>
  <c r="D4" i="11"/>
  <c r="R5" i="11"/>
  <c r="P6" i="11"/>
  <c r="N7" i="11"/>
  <c r="L8" i="11"/>
  <c r="J9" i="11"/>
  <c r="J515" i="10"/>
  <c r="D526" i="10"/>
  <c r="L530" i="10"/>
  <c r="D534" i="10"/>
  <c r="K536" i="10"/>
  <c r="R538" i="10"/>
  <c r="Q540" i="10"/>
  <c r="O542" i="10"/>
  <c r="G544" i="10"/>
  <c r="O545" i="10"/>
  <c r="C547" i="10"/>
  <c r="I548" i="10"/>
  <c r="M549" i="10"/>
  <c r="O550" i="10"/>
  <c r="S551" i="10"/>
  <c r="C553" i="10"/>
  <c r="C554" i="10"/>
  <c r="C555" i="10"/>
  <c r="S556" i="10"/>
  <c r="Q557" i="10"/>
  <c r="O558" i="10"/>
  <c r="M559" i="10"/>
  <c r="K560" i="10"/>
  <c r="I561" i="10"/>
  <c r="G562" i="10"/>
  <c r="E563" i="10"/>
  <c r="C564" i="10"/>
  <c r="S564" i="10"/>
  <c r="Q565" i="10"/>
  <c r="O566" i="10"/>
  <c r="M567" i="10"/>
  <c r="K568" i="10"/>
  <c r="I569" i="10"/>
  <c r="G570" i="10"/>
  <c r="E571" i="10"/>
  <c r="C572" i="10"/>
  <c r="S572" i="10"/>
  <c r="Q573" i="10"/>
  <c r="O574" i="10"/>
  <c r="M575" i="10"/>
  <c r="K576" i="10"/>
  <c r="I577" i="10"/>
  <c r="G578" i="10"/>
  <c r="E579" i="10"/>
  <c r="C580" i="10"/>
  <c r="S580" i="10"/>
  <c r="Q581" i="10"/>
  <c r="O582" i="10"/>
  <c r="M583" i="10"/>
  <c r="K584" i="10"/>
  <c r="I585" i="10"/>
  <c r="G586" i="10"/>
  <c r="E587" i="10"/>
  <c r="C588" i="10"/>
  <c r="S588" i="10"/>
  <c r="Q589" i="10"/>
  <c r="O590" i="10"/>
  <c r="M591" i="10"/>
  <c r="K592" i="10"/>
  <c r="I593" i="10"/>
  <c r="G594" i="10"/>
  <c r="E595" i="10"/>
  <c r="C596" i="10"/>
  <c r="S596" i="10"/>
  <c r="Q597" i="10"/>
  <c r="O598" i="10"/>
  <c r="M599" i="10"/>
  <c r="K600" i="10"/>
  <c r="I601" i="10"/>
  <c r="G602" i="10"/>
  <c r="E603" i="10"/>
  <c r="Q604" i="10"/>
  <c r="O605" i="10"/>
  <c r="M606" i="10"/>
  <c r="K607" i="10"/>
  <c r="I2" i="11"/>
  <c r="G3" i="11"/>
  <c r="E4" i="11"/>
  <c r="C5" i="11"/>
  <c r="S5" i="11"/>
  <c r="Q6" i="11"/>
  <c r="O7" i="11"/>
  <c r="M8" i="11"/>
  <c r="K9" i="11"/>
  <c r="I10" i="11"/>
  <c r="G11" i="11"/>
  <c r="E12" i="11"/>
  <c r="C13" i="11"/>
  <c r="S13" i="11"/>
  <c r="Q14" i="11"/>
  <c r="O15" i="11"/>
  <c r="M16" i="11"/>
  <c r="K17" i="11"/>
  <c r="I18" i="11"/>
  <c r="G19" i="11"/>
  <c r="E20" i="11"/>
  <c r="C21" i="11"/>
  <c r="S21" i="11"/>
  <c r="Q22" i="11"/>
  <c r="O23" i="11"/>
  <c r="M24" i="11"/>
  <c r="K25" i="11"/>
  <c r="I26" i="11"/>
  <c r="G27" i="11"/>
  <c r="E28" i="11"/>
  <c r="C29" i="11"/>
  <c r="S29" i="11"/>
  <c r="Q30" i="11"/>
  <c r="O31" i="11"/>
  <c r="M32" i="11"/>
  <c r="H516" i="10"/>
  <c r="M526" i="10"/>
  <c r="R530" i="10"/>
  <c r="F534" i="10"/>
  <c r="P536" i="10"/>
  <c r="S538" i="10"/>
  <c r="S540" i="10"/>
  <c r="I544" i="10"/>
  <c r="P545" i="10"/>
  <c r="D547" i="10"/>
  <c r="J548" i="10"/>
  <c r="N549" i="10"/>
  <c r="P550" i="10"/>
  <c r="D553" i="10"/>
  <c r="D554" i="10"/>
  <c r="D555" i="10"/>
  <c r="C556" i="10"/>
  <c r="R557" i="10"/>
  <c r="P558" i="10"/>
  <c r="N559" i="10"/>
  <c r="L560" i="10"/>
  <c r="J561" i="10"/>
  <c r="H562" i="10"/>
  <c r="F563" i="10"/>
  <c r="D564" i="10"/>
  <c r="R565" i="10"/>
  <c r="P566" i="10"/>
  <c r="N567" i="10"/>
  <c r="L568" i="10"/>
  <c r="J569" i="10"/>
  <c r="H570" i="10"/>
  <c r="F571" i="10"/>
  <c r="D572" i="10"/>
  <c r="R573" i="10"/>
  <c r="P574" i="10"/>
  <c r="N575" i="10"/>
  <c r="L576" i="10"/>
  <c r="J577" i="10"/>
  <c r="H578" i="10"/>
  <c r="F579" i="10"/>
  <c r="D580" i="10"/>
  <c r="R581" i="10"/>
  <c r="P582" i="10"/>
  <c r="N583" i="10"/>
  <c r="L584" i="10"/>
  <c r="J585" i="10"/>
  <c r="H586" i="10"/>
  <c r="F587" i="10"/>
  <c r="D588" i="10"/>
  <c r="R589" i="10"/>
  <c r="P590" i="10"/>
  <c r="N591" i="10"/>
  <c r="L592" i="10"/>
  <c r="J593" i="10"/>
  <c r="H594" i="10"/>
  <c r="F595" i="10"/>
  <c r="D596" i="10"/>
  <c r="R597" i="10"/>
  <c r="P598" i="10"/>
  <c r="N599" i="10"/>
  <c r="L600" i="10"/>
  <c r="J601" i="10"/>
  <c r="H602" i="10"/>
  <c r="F603" i="10"/>
  <c r="R604" i="10"/>
  <c r="P605" i="10"/>
  <c r="N606" i="10"/>
  <c r="L607" i="10"/>
  <c r="J2" i="11"/>
  <c r="H3" i="11"/>
  <c r="F4" i="11"/>
  <c r="D5" i="11"/>
  <c r="R6" i="11"/>
  <c r="F517" i="10"/>
  <c r="O526" i="10"/>
  <c r="C531" i="10"/>
  <c r="J534" i="10"/>
  <c r="R536" i="10"/>
  <c r="C539" i="10"/>
  <c r="F541" i="10"/>
  <c r="C543" i="10"/>
  <c r="J544" i="10"/>
  <c r="Q545" i="10"/>
  <c r="E547" i="10"/>
  <c r="K548" i="10"/>
  <c r="O549" i="10"/>
  <c r="S550" i="10"/>
  <c r="C552" i="10"/>
  <c r="E553" i="10"/>
  <c r="E554" i="10"/>
  <c r="E555" i="10"/>
  <c r="D556" i="10"/>
  <c r="C557" i="10"/>
  <c r="S557" i="10"/>
  <c r="Q558" i="10"/>
  <c r="O559" i="10"/>
  <c r="M560" i="10"/>
  <c r="K561" i="10"/>
  <c r="I562" i="10"/>
  <c r="G563" i="10"/>
  <c r="E564" i="10"/>
  <c r="C565" i="10"/>
  <c r="S565" i="10"/>
  <c r="Q566" i="10"/>
  <c r="O567" i="10"/>
  <c r="M568" i="10"/>
  <c r="K569" i="10"/>
  <c r="I570" i="10"/>
  <c r="G571" i="10"/>
  <c r="E572" i="10"/>
  <c r="C573" i="10"/>
  <c r="S573" i="10"/>
  <c r="Q574" i="10"/>
  <c r="O575" i="10"/>
  <c r="M576" i="10"/>
  <c r="K577" i="10"/>
  <c r="I578" i="10"/>
  <c r="G579" i="10"/>
  <c r="E580" i="10"/>
  <c r="C581" i="10"/>
  <c r="S581" i="10"/>
  <c r="Q582" i="10"/>
  <c r="O583" i="10"/>
  <c r="M584" i="10"/>
  <c r="K585" i="10"/>
  <c r="I586" i="10"/>
  <c r="G587" i="10"/>
  <c r="E588" i="10"/>
  <c r="C589" i="10"/>
  <c r="S589" i="10"/>
  <c r="Q590" i="10"/>
  <c r="O591" i="10"/>
  <c r="M592" i="10"/>
  <c r="K593" i="10"/>
  <c r="I594" i="10"/>
  <c r="G595" i="10"/>
  <c r="E596" i="10"/>
  <c r="C597" i="10"/>
  <c r="S597" i="10"/>
  <c r="Q598" i="10"/>
  <c r="O599" i="10"/>
  <c r="M600" i="10"/>
  <c r="K601" i="10"/>
  <c r="I602" i="10"/>
  <c r="G603" i="10"/>
  <c r="C604" i="10"/>
  <c r="S604" i="10"/>
  <c r="Q605" i="10"/>
  <c r="O606" i="10"/>
  <c r="M607" i="10"/>
  <c r="K2" i="11"/>
  <c r="I3" i="11"/>
  <c r="G4" i="11"/>
  <c r="E5" i="11"/>
  <c r="C6" i="11"/>
  <c r="S6" i="11"/>
  <c r="Q7" i="11"/>
  <c r="O8" i="11"/>
  <c r="M9" i="11"/>
  <c r="K10" i="11"/>
  <c r="I11" i="11"/>
  <c r="G12" i="11"/>
  <c r="E13" i="11"/>
  <c r="C14" i="11"/>
  <c r="S14" i="11"/>
  <c r="D518" i="10"/>
  <c r="E531" i="10"/>
  <c r="M534" i="10"/>
  <c r="S536" i="10"/>
  <c r="E539" i="10"/>
  <c r="H541" i="10"/>
  <c r="D543" i="10"/>
  <c r="K544" i="10"/>
  <c r="F547" i="10"/>
  <c r="N548" i="10"/>
  <c r="P549" i="10"/>
  <c r="E552" i="10"/>
  <c r="F553" i="10"/>
  <c r="F554" i="10"/>
  <c r="F555" i="10"/>
  <c r="E556" i="10"/>
  <c r="D557" i="10"/>
  <c r="R558" i="10"/>
  <c r="P559" i="10"/>
  <c r="N560" i="10"/>
  <c r="L561" i="10"/>
  <c r="J562" i="10"/>
  <c r="H563" i="10"/>
  <c r="F564" i="10"/>
  <c r="D565" i="10"/>
  <c r="R566" i="10"/>
  <c r="P567" i="10"/>
  <c r="N568" i="10"/>
  <c r="L569" i="10"/>
  <c r="J570" i="10"/>
  <c r="H571" i="10"/>
  <c r="F572" i="10"/>
  <c r="D573" i="10"/>
  <c r="R574" i="10"/>
  <c r="P575" i="10"/>
  <c r="N576" i="10"/>
  <c r="L577" i="10"/>
  <c r="J578" i="10"/>
  <c r="H579" i="10"/>
  <c r="F580" i="10"/>
  <c r="D581" i="10"/>
  <c r="R582" i="10"/>
  <c r="P583" i="10"/>
  <c r="N584" i="10"/>
  <c r="L585" i="10"/>
  <c r="J586" i="10"/>
  <c r="H587" i="10"/>
  <c r="F588" i="10"/>
  <c r="D589" i="10"/>
  <c r="R590" i="10"/>
  <c r="P591" i="10"/>
  <c r="N592" i="10"/>
  <c r="L593" i="10"/>
  <c r="J594" i="10"/>
  <c r="H595" i="10"/>
  <c r="F596" i="10"/>
  <c r="D597" i="10"/>
  <c r="R598" i="10"/>
  <c r="P599" i="10"/>
  <c r="N600" i="10"/>
  <c r="L601" i="10"/>
  <c r="J602" i="10"/>
  <c r="H603" i="10"/>
  <c r="D604" i="10"/>
  <c r="R605" i="10"/>
  <c r="P606" i="10"/>
  <c r="N607" i="10"/>
  <c r="L2" i="11"/>
  <c r="J3" i="11"/>
  <c r="H4" i="11"/>
  <c r="F5" i="11"/>
  <c r="D6" i="11"/>
  <c r="R7" i="11"/>
  <c r="P8" i="11"/>
  <c r="N9" i="11"/>
  <c r="L10" i="11"/>
  <c r="J11" i="11"/>
  <c r="H12" i="11"/>
  <c r="F13" i="11"/>
  <c r="D14" i="11"/>
  <c r="R15" i="11"/>
  <c r="P16" i="11"/>
  <c r="N17" i="11"/>
  <c r="L18" i="11"/>
  <c r="J19" i="11"/>
  <c r="K527" i="10"/>
  <c r="J531" i="10"/>
  <c r="O534" i="10"/>
  <c r="D537" i="10"/>
  <c r="J539" i="10"/>
  <c r="I541" i="10"/>
  <c r="E543" i="10"/>
  <c r="L544" i="10"/>
  <c r="C546" i="10"/>
  <c r="J547" i="10"/>
  <c r="O548" i="10"/>
  <c r="Q549" i="10"/>
  <c r="C551" i="10"/>
  <c r="F552" i="10"/>
  <c r="G553" i="10"/>
  <c r="G554" i="10"/>
  <c r="G555" i="10"/>
  <c r="F556" i="10"/>
  <c r="E557" i="10"/>
  <c r="C558" i="10"/>
  <c r="S558" i="10"/>
  <c r="Q559" i="10"/>
  <c r="O560" i="10"/>
  <c r="M561" i="10"/>
  <c r="K562" i="10"/>
  <c r="I563" i="10"/>
  <c r="G564" i="10"/>
  <c r="E565" i="10"/>
  <c r="C566" i="10"/>
  <c r="S566" i="10"/>
  <c r="Q567" i="10"/>
  <c r="O568" i="10"/>
  <c r="M569" i="10"/>
  <c r="K570" i="10"/>
  <c r="I571" i="10"/>
  <c r="G572" i="10"/>
  <c r="E573" i="10"/>
  <c r="C574" i="10"/>
  <c r="S574" i="10"/>
  <c r="Q575" i="10"/>
  <c r="O576" i="10"/>
  <c r="M577" i="10"/>
  <c r="K578" i="10"/>
  <c r="I579" i="10"/>
  <c r="G580" i="10"/>
  <c r="E581" i="10"/>
  <c r="C582" i="10"/>
  <c r="S582" i="10"/>
  <c r="Q583" i="10"/>
  <c r="O584" i="10"/>
  <c r="M585" i="10"/>
  <c r="K586" i="10"/>
  <c r="I587" i="10"/>
  <c r="G588" i="10"/>
  <c r="E589" i="10"/>
  <c r="C590" i="10"/>
  <c r="S590" i="10"/>
  <c r="Q591" i="10"/>
  <c r="O592" i="10"/>
  <c r="M593" i="10"/>
  <c r="K594" i="10"/>
  <c r="I595" i="10"/>
  <c r="G596" i="10"/>
  <c r="E597" i="10"/>
  <c r="C598" i="10"/>
  <c r="S598" i="10"/>
  <c r="Q599" i="10"/>
  <c r="O600" i="10"/>
  <c r="M601" i="10"/>
  <c r="K602" i="10"/>
  <c r="I603" i="10"/>
  <c r="E604" i="10"/>
  <c r="C605" i="10"/>
  <c r="S605" i="10"/>
  <c r="Q606" i="10"/>
  <c r="O607" i="10"/>
  <c r="M2" i="11"/>
  <c r="K3" i="11"/>
  <c r="I4" i="11"/>
  <c r="G5" i="11"/>
  <c r="E6" i="11"/>
  <c r="C7" i="11"/>
  <c r="S7" i="11"/>
  <c r="Q8" i="11"/>
  <c r="O9" i="11"/>
  <c r="M10" i="11"/>
  <c r="K11" i="11"/>
  <c r="I12" i="11"/>
  <c r="G13" i="11"/>
  <c r="E14" i="11"/>
  <c r="C15" i="11"/>
  <c r="S15" i="11"/>
  <c r="Q16" i="11"/>
  <c r="O17" i="11"/>
  <c r="M18" i="11"/>
  <c r="K19" i="11"/>
  <c r="I20" i="11"/>
  <c r="G21" i="11"/>
  <c r="E22" i="11"/>
  <c r="C23" i="11"/>
  <c r="S23" i="11"/>
  <c r="Q24" i="11"/>
  <c r="O25" i="11"/>
  <c r="M26" i="11"/>
  <c r="K27" i="11"/>
  <c r="I28" i="11"/>
  <c r="G29" i="11"/>
  <c r="E30" i="11"/>
  <c r="C31" i="11"/>
  <c r="S31" i="11"/>
  <c r="Q32" i="11"/>
  <c r="O33" i="11"/>
  <c r="M34" i="11"/>
  <c r="K35" i="11"/>
  <c r="R519" i="10"/>
  <c r="M527" i="10"/>
  <c r="P531" i="10"/>
  <c r="G537" i="10"/>
  <c r="L539" i="10"/>
  <c r="L541" i="10"/>
  <c r="H543" i="10"/>
  <c r="P544" i="10"/>
  <c r="E546" i="10"/>
  <c r="K547" i="10"/>
  <c r="P548" i="10"/>
  <c r="R549" i="10"/>
  <c r="D551" i="10"/>
  <c r="G552" i="10"/>
  <c r="H553" i="10"/>
  <c r="H554" i="10"/>
  <c r="H555" i="10"/>
  <c r="G556" i="10"/>
  <c r="F557" i="10"/>
  <c r="D558" i="10"/>
  <c r="R559" i="10"/>
  <c r="P560" i="10"/>
  <c r="N561" i="10"/>
  <c r="L562" i="10"/>
  <c r="J563" i="10"/>
  <c r="H564" i="10"/>
  <c r="F565" i="10"/>
  <c r="D566" i="10"/>
  <c r="R567" i="10"/>
  <c r="P568" i="10"/>
  <c r="N569" i="10"/>
  <c r="L570" i="10"/>
  <c r="J571" i="10"/>
  <c r="H572" i="10"/>
  <c r="F573" i="10"/>
  <c r="D574" i="10"/>
  <c r="R575" i="10"/>
  <c r="P576" i="10"/>
  <c r="N577" i="10"/>
  <c r="L578" i="10"/>
  <c r="J579" i="10"/>
  <c r="H580" i="10"/>
  <c r="F581" i="10"/>
  <c r="D582" i="10"/>
  <c r="R583" i="10"/>
  <c r="P584" i="10"/>
  <c r="N585" i="10"/>
  <c r="L586" i="10"/>
  <c r="J587" i="10"/>
  <c r="H588" i="10"/>
  <c r="F589" i="10"/>
  <c r="D590" i="10"/>
  <c r="R591" i="10"/>
  <c r="P592" i="10"/>
  <c r="N593" i="10"/>
  <c r="L594" i="10"/>
  <c r="J595" i="10"/>
  <c r="H596" i="10"/>
  <c r="F597" i="10"/>
  <c r="D598" i="10"/>
  <c r="R599" i="10"/>
  <c r="P600" i="10"/>
  <c r="N601" i="10"/>
  <c r="L602" i="10"/>
  <c r="J603" i="10"/>
  <c r="F604" i="10"/>
  <c r="D605" i="10"/>
  <c r="R606" i="10"/>
  <c r="P607" i="10"/>
  <c r="N2" i="11"/>
  <c r="L3" i="11"/>
  <c r="J4" i="11"/>
  <c r="H5" i="11"/>
  <c r="F6" i="11"/>
  <c r="P520" i="10"/>
  <c r="R527" i="10"/>
  <c r="S531" i="10"/>
  <c r="D535" i="10"/>
  <c r="I537" i="10"/>
  <c r="M539" i="10"/>
  <c r="M541" i="10"/>
  <c r="I543" i="10"/>
  <c r="Q544" i="10"/>
  <c r="F546" i="10"/>
  <c r="L547" i="10"/>
  <c r="Q548" i="10"/>
  <c r="C550" i="10"/>
  <c r="E551" i="10"/>
  <c r="H552" i="10"/>
  <c r="I553" i="10"/>
  <c r="I554" i="10"/>
  <c r="I555" i="10"/>
  <c r="O569" i="10"/>
  <c r="S583" i="10"/>
  <c r="E598" i="10"/>
  <c r="G6" i="11"/>
  <c r="F11" i="11"/>
  <c r="G14" i="11"/>
  <c r="R16" i="11"/>
  <c r="H19" i="11"/>
  <c r="H21" i="11"/>
  <c r="M23" i="11"/>
  <c r="L25" i="11"/>
  <c r="J27" i="11"/>
  <c r="I29" i="11"/>
  <c r="E31" i="11"/>
  <c r="S32" i="11"/>
  <c r="J34" i="11"/>
  <c r="N35" i="11"/>
  <c r="D38" i="11"/>
  <c r="F39" i="11"/>
  <c r="L40" i="11"/>
  <c r="N41" i="11"/>
  <c r="P42" i="11"/>
  <c r="Q43" i="11"/>
  <c r="S46" i="11"/>
  <c r="Q47" i="11"/>
  <c r="O48" i="11"/>
  <c r="M49" i="11"/>
  <c r="K50" i="11"/>
  <c r="I51" i="11"/>
  <c r="G52" i="11"/>
  <c r="E53" i="11"/>
  <c r="C54" i="11"/>
  <c r="S54" i="11"/>
  <c r="Q55" i="11"/>
  <c r="O56" i="11"/>
  <c r="M57" i="11"/>
  <c r="K58" i="11"/>
  <c r="I59" i="11"/>
  <c r="G60" i="11"/>
  <c r="E61" i="11"/>
  <c r="C62" i="11"/>
  <c r="S62" i="11"/>
  <c r="Q63" i="11"/>
  <c r="O64" i="11"/>
  <c r="M65" i="11"/>
  <c r="K66" i="11"/>
  <c r="I67" i="11"/>
  <c r="G68" i="11"/>
  <c r="E69" i="11"/>
  <c r="C70" i="11"/>
  <c r="S70" i="11"/>
  <c r="Q71" i="11"/>
  <c r="O72" i="11"/>
  <c r="M73" i="11"/>
  <c r="K74" i="11"/>
  <c r="I75" i="11"/>
  <c r="G76" i="11"/>
  <c r="E77" i="11"/>
  <c r="C78" i="11"/>
  <c r="S78" i="11"/>
  <c r="Q79" i="11"/>
  <c r="O80" i="11"/>
  <c r="M81" i="11"/>
  <c r="K82" i="11"/>
  <c r="I83" i="11"/>
  <c r="G84" i="11"/>
  <c r="E85" i="11"/>
  <c r="C86" i="11"/>
  <c r="S86" i="11"/>
  <c r="Q87" i="11"/>
  <c r="O88" i="11"/>
  <c r="M89" i="11"/>
  <c r="K90" i="11"/>
  <c r="I91" i="11"/>
  <c r="G92" i="11"/>
  <c r="E93" i="11"/>
  <c r="C94" i="11"/>
  <c r="S94" i="11"/>
  <c r="Q95" i="11"/>
  <c r="O96" i="11"/>
  <c r="M97" i="11"/>
  <c r="K98" i="11"/>
  <c r="I99" i="11"/>
  <c r="G100" i="11"/>
  <c r="E101" i="11"/>
  <c r="C102" i="11"/>
  <c r="S102" i="11"/>
  <c r="Q103" i="11"/>
  <c r="O104" i="11"/>
  <c r="M105" i="11"/>
  <c r="K106" i="11"/>
  <c r="I107" i="11"/>
  <c r="G108" i="11"/>
  <c r="E109" i="11"/>
  <c r="C110" i="11"/>
  <c r="S110" i="11"/>
  <c r="Q111" i="11"/>
  <c r="O112" i="11"/>
  <c r="M113" i="11"/>
  <c r="K114" i="11"/>
  <c r="I115" i="11"/>
  <c r="G116" i="11"/>
  <c r="E117" i="11"/>
  <c r="C118" i="11"/>
  <c r="S118" i="11"/>
  <c r="Q119" i="11"/>
  <c r="O120" i="11"/>
  <c r="M121" i="11"/>
  <c r="K122" i="11"/>
  <c r="I123" i="11"/>
  <c r="G124" i="11"/>
  <c r="E125" i="11"/>
  <c r="C126" i="11"/>
  <c r="S126" i="11"/>
  <c r="Q127" i="11"/>
  <c r="O128" i="11"/>
  <c r="M129" i="11"/>
  <c r="K130" i="11"/>
  <c r="H556" i="10"/>
  <c r="M570" i="10"/>
  <c r="Q584" i="10"/>
  <c r="C599" i="10"/>
  <c r="D7" i="11"/>
  <c r="H11" i="11"/>
  <c r="O14" i="11"/>
  <c r="S16" i="11"/>
  <c r="I19" i="11"/>
  <c r="I21" i="11"/>
  <c r="N23" i="11"/>
  <c r="M25" i="11"/>
  <c r="L27" i="11"/>
  <c r="K29" i="11"/>
  <c r="G31" i="11"/>
  <c r="C33" i="11"/>
  <c r="K34" i="11"/>
  <c r="O35" i="11"/>
  <c r="C37" i="11"/>
  <c r="E38" i="11"/>
  <c r="G39" i="11"/>
  <c r="M40" i="11"/>
  <c r="O41" i="11"/>
  <c r="Q42" i="11"/>
  <c r="C44" i="11"/>
  <c r="C45" i="11"/>
  <c r="C46" i="11"/>
  <c r="R47" i="11"/>
  <c r="P48" i="11"/>
  <c r="N49" i="11"/>
  <c r="L50" i="11"/>
  <c r="J51" i="11"/>
  <c r="H52" i="11"/>
  <c r="F53" i="11"/>
  <c r="D54" i="11"/>
  <c r="R55" i="11"/>
  <c r="P56" i="11"/>
  <c r="N57" i="11"/>
  <c r="L58" i="11"/>
  <c r="J59" i="11"/>
  <c r="H60" i="11"/>
  <c r="F61" i="11"/>
  <c r="D62" i="11"/>
  <c r="R63" i="11"/>
  <c r="P64" i="11"/>
  <c r="N65" i="11"/>
  <c r="L66" i="11"/>
  <c r="J67" i="11"/>
  <c r="H68" i="11"/>
  <c r="F69" i="11"/>
  <c r="D70" i="11"/>
  <c r="R71" i="11"/>
  <c r="P72" i="11"/>
  <c r="N73" i="11"/>
  <c r="L74" i="11"/>
  <c r="J75" i="11"/>
  <c r="H76" i="11"/>
  <c r="F77" i="11"/>
  <c r="D78" i="11"/>
  <c r="R79" i="11"/>
  <c r="P80" i="11"/>
  <c r="N81" i="11"/>
  <c r="L82" i="11"/>
  <c r="J83" i="11"/>
  <c r="H84" i="11"/>
  <c r="F85" i="11"/>
  <c r="D86" i="11"/>
  <c r="R87" i="11"/>
  <c r="P88" i="11"/>
  <c r="N89" i="11"/>
  <c r="L90" i="11"/>
  <c r="J91" i="11"/>
  <c r="H92" i="11"/>
  <c r="F93" i="11"/>
  <c r="D94" i="11"/>
  <c r="R95" i="11"/>
  <c r="P96" i="11"/>
  <c r="N97" i="11"/>
  <c r="L98" i="11"/>
  <c r="J99" i="11"/>
  <c r="H100" i="11"/>
  <c r="F101" i="11"/>
  <c r="D102" i="11"/>
  <c r="R103" i="11"/>
  <c r="P104" i="11"/>
  <c r="N105" i="11"/>
  <c r="L106" i="11"/>
  <c r="J107" i="11"/>
  <c r="H108" i="11"/>
  <c r="F109" i="11"/>
  <c r="D110" i="11"/>
  <c r="R111" i="11"/>
  <c r="P112" i="11"/>
  <c r="N113" i="11"/>
  <c r="L114" i="11"/>
  <c r="J115" i="11"/>
  <c r="H116" i="11"/>
  <c r="F117" i="11"/>
  <c r="D118" i="11"/>
  <c r="R119" i="11"/>
  <c r="P120" i="11"/>
  <c r="N121" i="11"/>
  <c r="L122" i="11"/>
  <c r="J123" i="11"/>
  <c r="H124" i="11"/>
  <c r="G557" i="10"/>
  <c r="K571" i="10"/>
  <c r="O585" i="10"/>
  <c r="S599" i="10"/>
  <c r="E7" i="11"/>
  <c r="L11" i="11"/>
  <c r="P14" i="11"/>
  <c r="I17" i="11"/>
  <c r="L19" i="11"/>
  <c r="Q21" i="11"/>
  <c r="P23" i="11"/>
  <c r="N25" i="11"/>
  <c r="M27" i="11"/>
  <c r="Q29" i="11"/>
  <c r="M31" i="11"/>
  <c r="I33" i="11"/>
  <c r="L34" i="11"/>
  <c r="Q35" i="11"/>
  <c r="D37" i="11"/>
  <c r="F38" i="11"/>
  <c r="I39" i="11"/>
  <c r="N40" i="11"/>
  <c r="P41" i="11"/>
  <c r="R42" i="11"/>
  <c r="D44" i="11"/>
  <c r="D45" i="11"/>
  <c r="D46" i="11"/>
  <c r="C47" i="11"/>
  <c r="S47" i="11"/>
  <c r="Q48" i="11"/>
  <c r="O49" i="11"/>
  <c r="M50" i="11"/>
  <c r="K51" i="11"/>
  <c r="I52" i="11"/>
  <c r="G53" i="11"/>
  <c r="E54" i="11"/>
  <c r="C55" i="11"/>
  <c r="S55" i="11"/>
  <c r="Q56" i="11"/>
  <c r="O57" i="11"/>
  <c r="M58" i="11"/>
  <c r="K59" i="11"/>
  <c r="I60" i="11"/>
  <c r="G61" i="11"/>
  <c r="E62" i="11"/>
  <c r="C63" i="11"/>
  <c r="S63" i="11"/>
  <c r="Q64" i="11"/>
  <c r="O65" i="11"/>
  <c r="M66" i="11"/>
  <c r="K67" i="11"/>
  <c r="I68" i="11"/>
  <c r="G69" i="11"/>
  <c r="E70" i="11"/>
  <c r="C71" i="11"/>
  <c r="S71" i="11"/>
  <c r="Q72" i="11"/>
  <c r="O73" i="11"/>
  <c r="M74" i="11"/>
  <c r="K75" i="11"/>
  <c r="I76" i="11"/>
  <c r="G77" i="11"/>
  <c r="E78" i="11"/>
  <c r="C79" i="11"/>
  <c r="S79" i="11"/>
  <c r="Q80" i="11"/>
  <c r="O81" i="11"/>
  <c r="M82" i="11"/>
  <c r="K83" i="11"/>
  <c r="I84" i="11"/>
  <c r="G85" i="11"/>
  <c r="E86" i="11"/>
  <c r="C87" i="11"/>
  <c r="S87" i="11"/>
  <c r="Q88" i="11"/>
  <c r="O89" i="11"/>
  <c r="M90" i="11"/>
  <c r="K91" i="11"/>
  <c r="I92" i="11"/>
  <c r="G93" i="11"/>
  <c r="E94" i="11"/>
  <c r="C95" i="11"/>
  <c r="S95" i="11"/>
  <c r="Q96" i="11"/>
  <c r="O97" i="11"/>
  <c r="M98" i="11"/>
  <c r="K99" i="11"/>
  <c r="I100" i="11"/>
  <c r="G101" i="11"/>
  <c r="E102" i="11"/>
  <c r="C103" i="11"/>
  <c r="S103" i="11"/>
  <c r="Q104" i="11"/>
  <c r="O105" i="11"/>
  <c r="M106" i="11"/>
  <c r="K107" i="11"/>
  <c r="I108" i="11"/>
  <c r="G109" i="11"/>
  <c r="E110" i="11"/>
  <c r="C111" i="11"/>
  <c r="S111" i="11"/>
  <c r="Q112" i="11"/>
  <c r="O113" i="11"/>
  <c r="M114" i="11"/>
  <c r="K115" i="11"/>
  <c r="I116" i="11"/>
  <c r="G117" i="11"/>
  <c r="E118" i="11"/>
  <c r="C119" i="11"/>
  <c r="S119" i="11"/>
  <c r="Q120" i="11"/>
  <c r="O121" i="11"/>
  <c r="M122" i="11"/>
  <c r="K123" i="11"/>
  <c r="I124" i="11"/>
  <c r="G125" i="11"/>
  <c r="E126" i="11"/>
  <c r="C127" i="11"/>
  <c r="S127" i="11"/>
  <c r="Q128" i="11"/>
  <c r="O129" i="11"/>
  <c r="M130" i="11"/>
  <c r="K131" i="11"/>
  <c r="I132" i="11"/>
  <c r="E558" i="10"/>
  <c r="I572" i="10"/>
  <c r="M586" i="10"/>
  <c r="Q600" i="10"/>
  <c r="P7" i="11"/>
  <c r="M11" i="11"/>
  <c r="R14" i="11"/>
  <c r="J17" i="11"/>
  <c r="M19" i="11"/>
  <c r="R21" i="11"/>
  <c r="Q23" i="11"/>
  <c r="P25" i="11"/>
  <c r="C28" i="11"/>
  <c r="R29" i="11"/>
  <c r="N31" i="11"/>
  <c r="J33" i="11"/>
  <c r="N34" i="11"/>
  <c r="C36" i="11"/>
  <c r="E37" i="11"/>
  <c r="G38" i="11"/>
  <c r="M39" i="11"/>
  <c r="O40" i="11"/>
  <c r="Q41" i="11"/>
  <c r="S42" i="11"/>
  <c r="E44" i="11"/>
  <c r="E45" i="11"/>
  <c r="E46" i="11"/>
  <c r="D47" i="11"/>
  <c r="R48" i="11"/>
  <c r="P49" i="11"/>
  <c r="N50" i="11"/>
  <c r="L51" i="11"/>
  <c r="J52" i="11"/>
  <c r="H53" i="11"/>
  <c r="F54" i="11"/>
  <c r="D55" i="11"/>
  <c r="R56" i="11"/>
  <c r="P57" i="11"/>
  <c r="N58" i="11"/>
  <c r="L59" i="11"/>
  <c r="J60" i="11"/>
  <c r="H61" i="11"/>
  <c r="F62" i="11"/>
  <c r="D63" i="11"/>
  <c r="R64" i="11"/>
  <c r="P65" i="11"/>
  <c r="N66" i="11"/>
  <c r="L67" i="11"/>
  <c r="J68" i="11"/>
  <c r="H69" i="11"/>
  <c r="F70" i="11"/>
  <c r="D71" i="11"/>
  <c r="R72" i="11"/>
  <c r="P73" i="11"/>
  <c r="N74" i="11"/>
  <c r="L75" i="11"/>
  <c r="J76" i="11"/>
  <c r="H77" i="11"/>
  <c r="F78" i="11"/>
  <c r="D79" i="11"/>
  <c r="R80" i="11"/>
  <c r="P81" i="11"/>
  <c r="N82" i="11"/>
  <c r="L83" i="11"/>
  <c r="J84" i="11"/>
  <c r="H85" i="11"/>
  <c r="F86" i="11"/>
  <c r="D87" i="11"/>
  <c r="R88" i="11"/>
  <c r="P89" i="11"/>
  <c r="N90" i="11"/>
  <c r="L91" i="11"/>
  <c r="J92" i="11"/>
  <c r="H93" i="11"/>
  <c r="F94" i="11"/>
  <c r="D95" i="11"/>
  <c r="R96" i="11"/>
  <c r="P97" i="11"/>
  <c r="N98" i="11"/>
  <c r="L99" i="11"/>
  <c r="J100" i="11"/>
  <c r="H101" i="11"/>
  <c r="F102" i="11"/>
  <c r="D103" i="11"/>
  <c r="R104" i="11"/>
  <c r="P105" i="11"/>
  <c r="N106" i="11"/>
  <c r="L107" i="11"/>
  <c r="J108" i="11"/>
  <c r="H109" i="11"/>
  <c r="F110" i="11"/>
  <c r="D111" i="11"/>
  <c r="R112" i="11"/>
  <c r="P113" i="11"/>
  <c r="N114" i="11"/>
  <c r="L115" i="11"/>
  <c r="J116" i="11"/>
  <c r="H117" i="11"/>
  <c r="F118" i="11"/>
  <c r="D119" i="11"/>
  <c r="R120" i="11"/>
  <c r="P121" i="11"/>
  <c r="N122" i="11"/>
  <c r="L123" i="11"/>
  <c r="J124" i="11"/>
  <c r="H125" i="11"/>
  <c r="F126" i="11"/>
  <c r="D127" i="11"/>
  <c r="R128" i="11"/>
  <c r="P129" i="11"/>
  <c r="N130" i="11"/>
  <c r="C559" i="10"/>
  <c r="G573" i="10"/>
  <c r="K587" i="10"/>
  <c r="O601" i="10"/>
  <c r="D12" i="11"/>
  <c r="D15" i="11"/>
  <c r="L17" i="11"/>
  <c r="C20" i="11"/>
  <c r="R23" i="11"/>
  <c r="Q25" i="11"/>
  <c r="D28" i="11"/>
  <c r="P31" i="11"/>
  <c r="K33" i="11"/>
  <c r="O34" i="11"/>
  <c r="D36" i="11"/>
  <c r="F37" i="11"/>
  <c r="H38" i="11"/>
  <c r="N39" i="11"/>
  <c r="P40" i="11"/>
  <c r="R41" i="11"/>
  <c r="E43" i="11"/>
  <c r="F44" i="11"/>
  <c r="F45" i="11"/>
  <c r="F46" i="11"/>
  <c r="E47" i="11"/>
  <c r="C48" i="11"/>
  <c r="S48" i="11"/>
  <c r="Q49" i="11"/>
  <c r="O50" i="11"/>
  <c r="M51" i="11"/>
  <c r="K52" i="11"/>
  <c r="I53" i="11"/>
  <c r="G54" i="11"/>
  <c r="E55" i="11"/>
  <c r="C56" i="11"/>
  <c r="S56" i="11"/>
  <c r="Q57" i="11"/>
  <c r="O58" i="11"/>
  <c r="M59" i="11"/>
  <c r="K60" i="11"/>
  <c r="I61" i="11"/>
  <c r="G62" i="11"/>
  <c r="E63" i="11"/>
  <c r="C64" i="11"/>
  <c r="S64" i="11"/>
  <c r="Q65" i="11"/>
  <c r="O66" i="11"/>
  <c r="M67" i="11"/>
  <c r="K68" i="11"/>
  <c r="I69" i="11"/>
  <c r="G70" i="11"/>
  <c r="E71" i="11"/>
  <c r="C72" i="11"/>
  <c r="S72" i="11"/>
  <c r="Q73" i="11"/>
  <c r="O74" i="11"/>
  <c r="M75" i="11"/>
  <c r="K76" i="11"/>
  <c r="I77" i="11"/>
  <c r="G78" i="11"/>
  <c r="E79" i="11"/>
  <c r="C80" i="11"/>
  <c r="S80" i="11"/>
  <c r="Q81" i="11"/>
  <c r="O82" i="11"/>
  <c r="M83" i="11"/>
  <c r="K84" i="11"/>
  <c r="I85" i="11"/>
  <c r="G86" i="11"/>
  <c r="E87" i="11"/>
  <c r="C88" i="11"/>
  <c r="S88" i="11"/>
  <c r="Q89" i="11"/>
  <c r="O90" i="11"/>
  <c r="M91" i="11"/>
  <c r="K92" i="11"/>
  <c r="I93" i="11"/>
  <c r="G94" i="11"/>
  <c r="E95" i="11"/>
  <c r="C96" i="11"/>
  <c r="S96" i="11"/>
  <c r="Q97" i="11"/>
  <c r="O98" i="11"/>
  <c r="M99" i="11"/>
  <c r="K100" i="11"/>
  <c r="I101" i="11"/>
  <c r="G102" i="11"/>
  <c r="E103" i="11"/>
  <c r="C104" i="11"/>
  <c r="S104" i="11"/>
  <c r="Q105" i="11"/>
  <c r="O106" i="11"/>
  <c r="M107" i="11"/>
  <c r="K108" i="11"/>
  <c r="I109" i="11"/>
  <c r="G110" i="11"/>
  <c r="E111" i="11"/>
  <c r="C112" i="11"/>
  <c r="S112" i="11"/>
  <c r="Q113" i="11"/>
  <c r="O114" i="11"/>
  <c r="M115" i="11"/>
  <c r="K116" i="11"/>
  <c r="I117" i="11"/>
  <c r="G118" i="11"/>
  <c r="E119" i="11"/>
  <c r="C120" i="11"/>
  <c r="S120" i="11"/>
  <c r="Q121" i="11"/>
  <c r="O122" i="11"/>
  <c r="M123" i="11"/>
  <c r="K124" i="11"/>
  <c r="I125" i="11"/>
  <c r="G126" i="11"/>
  <c r="E127" i="11"/>
  <c r="C128" i="11"/>
  <c r="S128" i="11"/>
  <c r="Q129" i="11"/>
  <c r="S559" i="10"/>
  <c r="E574" i="10"/>
  <c r="I588" i="10"/>
  <c r="M602" i="10"/>
  <c r="C8" i="11"/>
  <c r="F12" i="11"/>
  <c r="E15" i="11"/>
  <c r="M17" i="11"/>
  <c r="D20" i="11"/>
  <c r="C22" i="11"/>
  <c r="G26" i="11"/>
  <c r="F28" i="11"/>
  <c r="C30" i="11"/>
  <c r="Q31" i="11"/>
  <c r="L33" i="11"/>
  <c r="P34" i="11"/>
  <c r="E36" i="11"/>
  <c r="G37" i="11"/>
  <c r="I38" i="11"/>
  <c r="O39" i="11"/>
  <c r="Q40" i="11"/>
  <c r="S41" i="11"/>
  <c r="F43" i="11"/>
  <c r="G44" i="11"/>
  <c r="G45" i="11"/>
  <c r="G46" i="11"/>
  <c r="F47" i="11"/>
  <c r="D48" i="11"/>
  <c r="R49" i="11"/>
  <c r="P50" i="11"/>
  <c r="N51" i="11"/>
  <c r="L52" i="11"/>
  <c r="J53" i="11"/>
  <c r="H54" i="11"/>
  <c r="F55" i="11"/>
  <c r="D56" i="11"/>
  <c r="R57" i="11"/>
  <c r="P58" i="11"/>
  <c r="N59" i="11"/>
  <c r="L60" i="11"/>
  <c r="J61" i="11"/>
  <c r="H62" i="11"/>
  <c r="F63" i="11"/>
  <c r="D64" i="11"/>
  <c r="R65" i="11"/>
  <c r="P66" i="11"/>
  <c r="N67" i="11"/>
  <c r="L68" i="11"/>
  <c r="J69" i="11"/>
  <c r="H70" i="11"/>
  <c r="F71" i="11"/>
  <c r="D72" i="11"/>
  <c r="R73" i="11"/>
  <c r="P74" i="11"/>
  <c r="N75" i="11"/>
  <c r="L76" i="11"/>
  <c r="J77" i="11"/>
  <c r="H78" i="11"/>
  <c r="F79" i="11"/>
  <c r="D80" i="11"/>
  <c r="R81" i="11"/>
  <c r="P82" i="11"/>
  <c r="N83" i="11"/>
  <c r="L84" i="11"/>
  <c r="J85" i="11"/>
  <c r="H86" i="11"/>
  <c r="F87" i="11"/>
  <c r="D88" i="11"/>
  <c r="R89" i="11"/>
  <c r="P90" i="11"/>
  <c r="N91" i="11"/>
  <c r="L92" i="11"/>
  <c r="J93" i="11"/>
  <c r="H94" i="11"/>
  <c r="F95" i="11"/>
  <c r="D96" i="11"/>
  <c r="R97" i="11"/>
  <c r="P98" i="11"/>
  <c r="N99" i="11"/>
  <c r="L100" i="11"/>
  <c r="J101" i="11"/>
  <c r="H102" i="11"/>
  <c r="F103" i="11"/>
  <c r="D104" i="11"/>
  <c r="R105" i="11"/>
  <c r="P106" i="11"/>
  <c r="N107" i="11"/>
  <c r="L108" i="11"/>
  <c r="J109" i="11"/>
  <c r="H110" i="11"/>
  <c r="F111" i="11"/>
  <c r="D112" i="11"/>
  <c r="R113" i="11"/>
  <c r="P114" i="11"/>
  <c r="N115" i="11"/>
  <c r="L116" i="11"/>
  <c r="J117" i="11"/>
  <c r="H118" i="11"/>
  <c r="F119" i="11"/>
  <c r="D120" i="11"/>
  <c r="R121" i="11"/>
  <c r="P122" i="11"/>
  <c r="N123" i="11"/>
  <c r="L124" i="11"/>
  <c r="J125" i="11"/>
  <c r="H126" i="11"/>
  <c r="F127" i="11"/>
  <c r="D128" i="11"/>
  <c r="R129" i="11"/>
  <c r="P130" i="11"/>
  <c r="N131" i="11"/>
  <c r="L132" i="11"/>
  <c r="J133" i="11"/>
  <c r="Q560" i="10"/>
  <c r="C575" i="10"/>
  <c r="G589" i="10"/>
  <c r="K603" i="10"/>
  <c r="N8" i="11"/>
  <c r="J12" i="11"/>
  <c r="M15" i="11"/>
  <c r="P17" i="11"/>
  <c r="F20" i="11"/>
  <c r="D22" i="11"/>
  <c r="C24" i="11"/>
  <c r="H26" i="11"/>
  <c r="G28" i="11"/>
  <c r="D30" i="11"/>
  <c r="R31" i="11"/>
  <c r="M33" i="11"/>
  <c r="Q34" i="11"/>
  <c r="F36" i="11"/>
  <c r="H37" i="11"/>
  <c r="K38" i="11"/>
  <c r="P39" i="11"/>
  <c r="R40" i="11"/>
  <c r="C42" i="11"/>
  <c r="G43" i="11"/>
  <c r="H44" i="11"/>
  <c r="H45" i="11"/>
  <c r="H46" i="11"/>
  <c r="G47" i="11"/>
  <c r="E48" i="11"/>
  <c r="C49" i="11"/>
  <c r="S49" i="11"/>
  <c r="Q50" i="11"/>
  <c r="O51" i="11"/>
  <c r="M52" i="11"/>
  <c r="K53" i="11"/>
  <c r="I54" i="11"/>
  <c r="G55" i="11"/>
  <c r="E56" i="11"/>
  <c r="C57" i="11"/>
  <c r="S57" i="11"/>
  <c r="Q58" i="11"/>
  <c r="O59" i="11"/>
  <c r="M60" i="11"/>
  <c r="K61" i="11"/>
  <c r="I62" i="11"/>
  <c r="G63" i="11"/>
  <c r="E64" i="11"/>
  <c r="C65" i="11"/>
  <c r="S65" i="11"/>
  <c r="Q66" i="11"/>
  <c r="O67" i="11"/>
  <c r="M68" i="11"/>
  <c r="K69" i="11"/>
  <c r="I70" i="11"/>
  <c r="G71" i="11"/>
  <c r="E72" i="11"/>
  <c r="C73" i="11"/>
  <c r="S73" i="11"/>
  <c r="Q74" i="11"/>
  <c r="O75" i="11"/>
  <c r="M76" i="11"/>
  <c r="K77" i="11"/>
  <c r="I78" i="11"/>
  <c r="G79" i="11"/>
  <c r="E80" i="11"/>
  <c r="C81" i="11"/>
  <c r="S81" i="11"/>
  <c r="Q82" i="11"/>
  <c r="O83" i="11"/>
  <c r="M84" i="11"/>
  <c r="K85" i="11"/>
  <c r="I86" i="11"/>
  <c r="G87" i="11"/>
  <c r="E88" i="11"/>
  <c r="C89" i="11"/>
  <c r="S89" i="11"/>
  <c r="Q90" i="11"/>
  <c r="O91" i="11"/>
  <c r="M92" i="11"/>
  <c r="K93" i="11"/>
  <c r="I94" i="11"/>
  <c r="G95" i="11"/>
  <c r="E96" i="11"/>
  <c r="C97" i="11"/>
  <c r="S97" i="11"/>
  <c r="Q98" i="11"/>
  <c r="O99" i="11"/>
  <c r="M100" i="11"/>
  <c r="K101" i="11"/>
  <c r="I102" i="11"/>
  <c r="G103" i="11"/>
  <c r="E104" i="11"/>
  <c r="C105" i="11"/>
  <c r="S105" i="11"/>
  <c r="Q106" i="11"/>
  <c r="O107" i="11"/>
  <c r="M108" i="11"/>
  <c r="K109" i="11"/>
  <c r="I110" i="11"/>
  <c r="G111" i="11"/>
  <c r="E112" i="11"/>
  <c r="C113" i="11"/>
  <c r="S113" i="11"/>
  <c r="Q114" i="11"/>
  <c r="O115" i="11"/>
  <c r="M116" i="11"/>
  <c r="K117" i="11"/>
  <c r="I118" i="11"/>
  <c r="G119" i="11"/>
  <c r="E120" i="11"/>
  <c r="C121" i="11"/>
  <c r="S121" i="11"/>
  <c r="Q122" i="11"/>
  <c r="O123" i="11"/>
  <c r="M124" i="11"/>
  <c r="K125" i="11"/>
  <c r="I126" i="11"/>
  <c r="G127" i="11"/>
  <c r="E128" i="11"/>
  <c r="C129" i="11"/>
  <c r="S129" i="11"/>
  <c r="Q130" i="11"/>
  <c r="O131" i="11"/>
  <c r="M132" i="11"/>
  <c r="O561" i="10"/>
  <c r="S575" i="10"/>
  <c r="E590" i="10"/>
  <c r="G604" i="10"/>
  <c r="R8" i="11"/>
  <c r="K12" i="11"/>
  <c r="N15" i="11"/>
  <c r="Q17" i="11"/>
  <c r="G20" i="11"/>
  <c r="F22" i="11"/>
  <c r="K24" i="11"/>
  <c r="J26" i="11"/>
  <c r="H28" i="11"/>
  <c r="F30" i="11"/>
  <c r="N33" i="11"/>
  <c r="S34" i="11"/>
  <c r="G36" i="11"/>
  <c r="I37" i="11"/>
  <c r="O38" i="11"/>
  <c r="Q39" i="11"/>
  <c r="S40" i="11"/>
  <c r="G42" i="11"/>
  <c r="H43" i="11"/>
  <c r="I44" i="11"/>
  <c r="I45" i="11"/>
  <c r="I46" i="11"/>
  <c r="H47" i="11"/>
  <c r="F48" i="11"/>
  <c r="D49" i="11"/>
  <c r="R50" i="11"/>
  <c r="P51" i="11"/>
  <c r="N52" i="11"/>
  <c r="L53" i="11"/>
  <c r="J54" i="11"/>
  <c r="H55" i="11"/>
  <c r="F56" i="11"/>
  <c r="D57" i="11"/>
  <c r="R58" i="11"/>
  <c r="P59" i="11"/>
  <c r="N60" i="11"/>
  <c r="L61" i="11"/>
  <c r="J62" i="11"/>
  <c r="H63" i="11"/>
  <c r="F64" i="11"/>
  <c r="D65" i="11"/>
  <c r="R66" i="11"/>
  <c r="P67" i="11"/>
  <c r="N68" i="11"/>
  <c r="L69" i="11"/>
  <c r="J70" i="11"/>
  <c r="H71" i="11"/>
  <c r="F72" i="11"/>
  <c r="D73" i="11"/>
  <c r="R74" i="11"/>
  <c r="P75" i="11"/>
  <c r="N76" i="11"/>
  <c r="L77" i="11"/>
  <c r="J78" i="11"/>
  <c r="H79" i="11"/>
  <c r="F80" i="11"/>
  <c r="D81" i="11"/>
  <c r="R82" i="11"/>
  <c r="P83" i="11"/>
  <c r="N84" i="11"/>
  <c r="L85" i="11"/>
  <c r="J86" i="11"/>
  <c r="H87" i="11"/>
  <c r="F88" i="11"/>
  <c r="D89" i="11"/>
  <c r="R90" i="11"/>
  <c r="P91" i="11"/>
  <c r="N92" i="11"/>
  <c r="L93" i="11"/>
  <c r="J94" i="11"/>
  <c r="H95" i="11"/>
  <c r="F96" i="11"/>
  <c r="D97" i="11"/>
  <c r="R98" i="11"/>
  <c r="P99" i="11"/>
  <c r="N100" i="11"/>
  <c r="L101" i="11"/>
  <c r="J102" i="11"/>
  <c r="H103" i="11"/>
  <c r="F104" i="11"/>
  <c r="D105" i="11"/>
  <c r="R106" i="11"/>
  <c r="P107" i="11"/>
  <c r="N108" i="11"/>
  <c r="L109" i="11"/>
  <c r="J110" i="11"/>
  <c r="H111" i="11"/>
  <c r="F112" i="11"/>
  <c r="D113" i="11"/>
  <c r="R114" i="11"/>
  <c r="P115" i="11"/>
  <c r="N116" i="11"/>
  <c r="L117" i="11"/>
  <c r="J118" i="11"/>
  <c r="H119" i="11"/>
  <c r="F120" i="11"/>
  <c r="D121" i="11"/>
  <c r="R122" i="11"/>
  <c r="P123" i="11"/>
  <c r="N124" i="11"/>
  <c r="L125" i="11"/>
  <c r="J126" i="11"/>
  <c r="H127" i="11"/>
  <c r="F128" i="11"/>
  <c r="D129" i="11"/>
  <c r="R130" i="11"/>
  <c r="P131" i="11"/>
  <c r="N132" i="11"/>
  <c r="L133" i="11"/>
  <c r="J134" i="11"/>
  <c r="H135" i="11"/>
  <c r="F136" i="11"/>
  <c r="M562" i="10"/>
  <c r="Q576" i="10"/>
  <c r="C591" i="10"/>
  <c r="E605" i="10"/>
  <c r="S8" i="11"/>
  <c r="P15" i="11"/>
  <c r="G18" i="11"/>
  <c r="H20" i="11"/>
  <c r="G22" i="11"/>
  <c r="L24" i="11"/>
  <c r="K26" i="11"/>
  <c r="J28" i="11"/>
  <c r="G30" i="11"/>
  <c r="C32" i="11"/>
  <c r="P33" i="11"/>
  <c r="E35" i="11"/>
  <c r="H36" i="11"/>
  <c r="J37" i="11"/>
  <c r="P38" i="11"/>
  <c r="R39" i="11"/>
  <c r="H42" i="11"/>
  <c r="I43" i="11"/>
  <c r="J44" i="11"/>
  <c r="J45" i="11"/>
  <c r="J46" i="11"/>
  <c r="I47" i="11"/>
  <c r="G48" i="11"/>
  <c r="E49" i="11"/>
  <c r="C50" i="11"/>
  <c r="S50" i="11"/>
  <c r="Q51" i="11"/>
  <c r="O52" i="11"/>
  <c r="M53" i="11"/>
  <c r="K54" i="11"/>
  <c r="I55" i="11"/>
  <c r="G56" i="11"/>
  <c r="E57" i="11"/>
  <c r="C58" i="11"/>
  <c r="S58" i="11"/>
  <c r="Q59" i="11"/>
  <c r="O60" i="11"/>
  <c r="M61" i="11"/>
  <c r="K62" i="11"/>
  <c r="I63" i="11"/>
  <c r="G64" i="11"/>
  <c r="E65" i="11"/>
  <c r="C66" i="11"/>
  <c r="S66" i="11"/>
  <c r="Q67" i="11"/>
  <c r="O68" i="11"/>
  <c r="M69" i="11"/>
  <c r="K70" i="11"/>
  <c r="I71" i="11"/>
  <c r="G72" i="11"/>
  <c r="E73" i="11"/>
  <c r="C74" i="11"/>
  <c r="S74" i="11"/>
  <c r="Q75" i="11"/>
  <c r="O76" i="11"/>
  <c r="M77" i="11"/>
  <c r="K78" i="11"/>
  <c r="I79" i="11"/>
  <c r="G80" i="11"/>
  <c r="E81" i="11"/>
  <c r="C82" i="11"/>
  <c r="S82" i="11"/>
  <c r="Q83" i="11"/>
  <c r="O84" i="11"/>
  <c r="M85" i="11"/>
  <c r="K86" i="11"/>
  <c r="I87" i="11"/>
  <c r="G88" i="11"/>
  <c r="E89" i="11"/>
  <c r="C90" i="11"/>
  <c r="S90" i="11"/>
  <c r="Q91" i="11"/>
  <c r="O92" i="11"/>
  <c r="M93" i="11"/>
  <c r="K94" i="11"/>
  <c r="I95" i="11"/>
  <c r="G96" i="11"/>
  <c r="E97" i="11"/>
  <c r="C98" i="11"/>
  <c r="S98" i="11"/>
  <c r="Q99" i="11"/>
  <c r="O100" i="11"/>
  <c r="M101" i="11"/>
  <c r="K102" i="11"/>
  <c r="I103" i="11"/>
  <c r="G104" i="11"/>
  <c r="E105" i="11"/>
  <c r="C106" i="11"/>
  <c r="S106" i="11"/>
  <c r="Q107" i="11"/>
  <c r="O108" i="11"/>
  <c r="M109" i="11"/>
  <c r="K110" i="11"/>
  <c r="I111" i="11"/>
  <c r="G112" i="11"/>
  <c r="E113" i="11"/>
  <c r="C114" i="11"/>
  <c r="S114" i="11"/>
  <c r="Q115" i="11"/>
  <c r="O116" i="11"/>
  <c r="M117" i="11"/>
  <c r="K118" i="11"/>
  <c r="I119" i="11"/>
  <c r="G120" i="11"/>
  <c r="E121" i="11"/>
  <c r="C122" i="11"/>
  <c r="S122" i="11"/>
  <c r="Q123" i="11"/>
  <c r="O124" i="11"/>
  <c r="M125" i="11"/>
  <c r="K563" i="10"/>
  <c r="O577" i="10"/>
  <c r="S591" i="10"/>
  <c r="C606" i="10"/>
  <c r="L9" i="11"/>
  <c r="D13" i="11"/>
  <c r="Q15" i="11"/>
  <c r="H18" i="11"/>
  <c r="J20" i="11"/>
  <c r="O22" i="11"/>
  <c r="N24" i="11"/>
  <c r="L26" i="11"/>
  <c r="K28" i="11"/>
  <c r="I30" i="11"/>
  <c r="E32" i="11"/>
  <c r="Q33" i="11"/>
  <c r="F35" i="11"/>
  <c r="I36" i="11"/>
  <c r="K37" i="11"/>
  <c r="Q38" i="11"/>
  <c r="S39" i="11"/>
  <c r="C41" i="11"/>
  <c r="I42" i="11"/>
  <c r="J43" i="11"/>
  <c r="K44" i="11"/>
  <c r="K45" i="11"/>
  <c r="K46" i="11"/>
  <c r="J47" i="11"/>
  <c r="H48" i="11"/>
  <c r="F49" i="11"/>
  <c r="D50" i="11"/>
  <c r="R51" i="11"/>
  <c r="P52" i="11"/>
  <c r="N53" i="11"/>
  <c r="L54" i="11"/>
  <c r="J55" i="11"/>
  <c r="H56" i="11"/>
  <c r="F57" i="11"/>
  <c r="D58" i="11"/>
  <c r="R59" i="11"/>
  <c r="P60" i="11"/>
  <c r="N61" i="11"/>
  <c r="L62" i="11"/>
  <c r="J63" i="11"/>
  <c r="H64" i="11"/>
  <c r="F65" i="11"/>
  <c r="D66" i="11"/>
  <c r="R67" i="11"/>
  <c r="P68" i="11"/>
  <c r="N69" i="11"/>
  <c r="L70" i="11"/>
  <c r="J71" i="11"/>
  <c r="H72" i="11"/>
  <c r="F73" i="11"/>
  <c r="D74" i="11"/>
  <c r="R75" i="11"/>
  <c r="P76" i="11"/>
  <c r="N77" i="11"/>
  <c r="L78" i="11"/>
  <c r="J79" i="11"/>
  <c r="H80" i="11"/>
  <c r="F81" i="11"/>
  <c r="D82" i="11"/>
  <c r="R83" i="11"/>
  <c r="P84" i="11"/>
  <c r="N85" i="11"/>
  <c r="L86" i="11"/>
  <c r="J87" i="11"/>
  <c r="H88" i="11"/>
  <c r="F89" i="11"/>
  <c r="D90" i="11"/>
  <c r="R91" i="11"/>
  <c r="P92" i="11"/>
  <c r="N93" i="11"/>
  <c r="L94" i="11"/>
  <c r="J95" i="11"/>
  <c r="H96" i="11"/>
  <c r="F97" i="11"/>
  <c r="D98" i="11"/>
  <c r="R99" i="11"/>
  <c r="P100" i="11"/>
  <c r="N101" i="11"/>
  <c r="L102" i="11"/>
  <c r="J103" i="11"/>
  <c r="H104" i="11"/>
  <c r="F105" i="11"/>
  <c r="D106" i="11"/>
  <c r="R107" i="11"/>
  <c r="P108" i="11"/>
  <c r="N109" i="11"/>
  <c r="L110" i="11"/>
  <c r="J111" i="11"/>
  <c r="H112" i="11"/>
  <c r="F113" i="11"/>
  <c r="D114" i="11"/>
  <c r="R115" i="11"/>
  <c r="P116" i="11"/>
  <c r="N117" i="11"/>
  <c r="L118" i="11"/>
  <c r="J119" i="11"/>
  <c r="H120" i="11"/>
  <c r="F121" i="11"/>
  <c r="D122" i="11"/>
  <c r="R123" i="11"/>
  <c r="P124" i="11"/>
  <c r="N125" i="11"/>
  <c r="L126" i="11"/>
  <c r="J127" i="11"/>
  <c r="H128" i="11"/>
  <c r="F129" i="11"/>
  <c r="D130" i="11"/>
  <c r="R131" i="11"/>
  <c r="P132" i="11"/>
  <c r="N133" i="11"/>
  <c r="L134" i="11"/>
  <c r="I564" i="10"/>
  <c r="M578" i="10"/>
  <c r="Q592" i="10"/>
  <c r="S606" i="10"/>
  <c r="P9" i="11"/>
  <c r="H13" i="11"/>
  <c r="J18" i="11"/>
  <c r="K20" i="11"/>
  <c r="P22" i="11"/>
  <c r="O24" i="11"/>
  <c r="N26" i="11"/>
  <c r="S28" i="11"/>
  <c r="O30" i="11"/>
  <c r="K32" i="11"/>
  <c r="R33" i="11"/>
  <c r="G35" i="11"/>
  <c r="J36" i="11"/>
  <c r="M37" i="11"/>
  <c r="R38" i="11"/>
  <c r="E41" i="11"/>
  <c r="J42" i="11"/>
  <c r="K43" i="11"/>
  <c r="L44" i="11"/>
  <c r="L45" i="11"/>
  <c r="L46" i="11"/>
  <c r="K47" i="11"/>
  <c r="I48" i="11"/>
  <c r="G49" i="11"/>
  <c r="E50" i="11"/>
  <c r="C51" i="11"/>
  <c r="S51" i="11"/>
  <c r="Q52" i="11"/>
  <c r="O53" i="11"/>
  <c r="M54" i="11"/>
  <c r="K55" i="11"/>
  <c r="I56" i="11"/>
  <c r="G57" i="11"/>
  <c r="E58" i="11"/>
  <c r="C59" i="11"/>
  <c r="S59" i="11"/>
  <c r="Q60" i="11"/>
  <c r="O61" i="11"/>
  <c r="M62" i="11"/>
  <c r="K63" i="11"/>
  <c r="I64" i="11"/>
  <c r="G65" i="11"/>
  <c r="E66" i="11"/>
  <c r="C67" i="11"/>
  <c r="S67" i="11"/>
  <c r="Q68" i="11"/>
  <c r="O69" i="11"/>
  <c r="M70" i="11"/>
  <c r="K71" i="11"/>
  <c r="I72" i="11"/>
  <c r="G73" i="11"/>
  <c r="E74" i="11"/>
  <c r="C75" i="11"/>
  <c r="S75" i="11"/>
  <c r="Q76" i="11"/>
  <c r="O77" i="11"/>
  <c r="M78" i="11"/>
  <c r="K79" i="11"/>
  <c r="I80" i="11"/>
  <c r="G81" i="11"/>
  <c r="E82" i="11"/>
  <c r="C83" i="11"/>
  <c r="S83" i="11"/>
  <c r="Q84" i="11"/>
  <c r="O85" i="11"/>
  <c r="M86" i="11"/>
  <c r="K87" i="11"/>
  <c r="I88" i="11"/>
  <c r="G89" i="11"/>
  <c r="E90" i="11"/>
  <c r="C91" i="11"/>
  <c r="S91" i="11"/>
  <c r="Q92" i="11"/>
  <c r="O93" i="11"/>
  <c r="M94" i="11"/>
  <c r="K95" i="11"/>
  <c r="I96" i="11"/>
  <c r="G97" i="11"/>
  <c r="E98" i="11"/>
  <c r="C99" i="11"/>
  <c r="S99" i="11"/>
  <c r="Q100" i="11"/>
  <c r="O101" i="11"/>
  <c r="M102" i="11"/>
  <c r="K103" i="11"/>
  <c r="I104" i="11"/>
  <c r="G105" i="11"/>
  <c r="E106" i="11"/>
  <c r="C107" i="11"/>
  <c r="S107" i="11"/>
  <c r="Q108" i="11"/>
  <c r="O109" i="11"/>
  <c r="M110" i="11"/>
  <c r="K111" i="11"/>
  <c r="I112" i="11"/>
  <c r="G113" i="11"/>
  <c r="E114" i="11"/>
  <c r="C115" i="11"/>
  <c r="S115" i="11"/>
  <c r="Q116" i="11"/>
  <c r="O117" i="11"/>
  <c r="M118" i="11"/>
  <c r="K119" i="11"/>
  <c r="I120" i="11"/>
  <c r="G121" i="11"/>
  <c r="E122" i="11"/>
  <c r="C123" i="11"/>
  <c r="S123" i="11"/>
  <c r="Q124" i="11"/>
  <c r="O125" i="11"/>
  <c r="M126" i="11"/>
  <c r="K127" i="11"/>
  <c r="I128" i="11"/>
  <c r="G129" i="11"/>
  <c r="E130" i="11"/>
  <c r="C131" i="11"/>
  <c r="G565" i="10"/>
  <c r="K579" i="10"/>
  <c r="O593" i="10"/>
  <c r="Q607" i="10"/>
  <c r="Q9" i="11"/>
  <c r="I13" i="11"/>
  <c r="C16" i="11"/>
  <c r="K18" i="11"/>
  <c r="S20" i="11"/>
  <c r="R22" i="11"/>
  <c r="P24" i="11"/>
  <c r="O26" i="11"/>
  <c r="P30" i="11"/>
  <c r="L32" i="11"/>
  <c r="S33" i="11"/>
  <c r="E566" i="10"/>
  <c r="I580" i="10"/>
  <c r="M594" i="10"/>
  <c r="O2" i="11"/>
  <c r="H10" i="11"/>
  <c r="Q13" i="11"/>
  <c r="K16" i="11"/>
  <c r="N18" i="11"/>
  <c r="S22" i="11"/>
  <c r="R24" i="11"/>
  <c r="E27" i="11"/>
  <c r="D29" i="11"/>
  <c r="R30" i="11"/>
  <c r="N32" i="11"/>
  <c r="C34" i="11"/>
  <c r="I35" i="11"/>
  <c r="L36" i="11"/>
  <c r="R37" i="11"/>
  <c r="D40" i="11"/>
  <c r="J41" i="11"/>
  <c r="L42" i="11"/>
  <c r="M43" i="11"/>
  <c r="N44" i="11"/>
  <c r="N45" i="11"/>
  <c r="O46" i="11"/>
  <c r="M47" i="11"/>
  <c r="K48" i="11"/>
  <c r="I49" i="11"/>
  <c r="G50" i="11"/>
  <c r="E51" i="11"/>
  <c r="C52" i="11"/>
  <c r="S52" i="11"/>
  <c r="Q53" i="11"/>
  <c r="O54" i="11"/>
  <c r="M55" i="11"/>
  <c r="K56" i="11"/>
  <c r="I57" i="11"/>
  <c r="G58" i="11"/>
  <c r="E59" i="11"/>
  <c r="C60" i="11"/>
  <c r="S60" i="11"/>
  <c r="Q61" i="11"/>
  <c r="O62" i="11"/>
  <c r="M63" i="11"/>
  <c r="K64" i="11"/>
  <c r="I65" i="11"/>
  <c r="G66" i="11"/>
  <c r="E67" i="11"/>
  <c r="C68" i="11"/>
  <c r="S68" i="11"/>
  <c r="Q69" i="11"/>
  <c r="O70" i="11"/>
  <c r="M71" i="11"/>
  <c r="K72" i="11"/>
  <c r="I73" i="11"/>
  <c r="G74" i="11"/>
  <c r="E75" i="11"/>
  <c r="C76" i="11"/>
  <c r="S76" i="11"/>
  <c r="Q77" i="11"/>
  <c r="O78" i="11"/>
  <c r="M79" i="11"/>
  <c r="K80" i="11"/>
  <c r="I81" i="11"/>
  <c r="G82" i="11"/>
  <c r="E83" i="11"/>
  <c r="C84" i="11"/>
  <c r="S84" i="11"/>
  <c r="Q85" i="11"/>
  <c r="O86" i="11"/>
  <c r="M87" i="11"/>
  <c r="K88" i="11"/>
  <c r="I89" i="11"/>
  <c r="G90" i="11"/>
  <c r="E91" i="11"/>
  <c r="C92" i="11"/>
  <c r="S92" i="11"/>
  <c r="Q93" i="11"/>
  <c r="O94" i="11"/>
  <c r="M95" i="11"/>
  <c r="K96" i="11"/>
  <c r="I97" i="11"/>
  <c r="G98" i="11"/>
  <c r="E99" i="11"/>
  <c r="C100" i="11"/>
  <c r="S100" i="11"/>
  <c r="Q101" i="11"/>
  <c r="O102" i="11"/>
  <c r="M103" i="11"/>
  <c r="K104" i="11"/>
  <c r="I105" i="11"/>
  <c r="G106" i="11"/>
  <c r="E107" i="11"/>
  <c r="C108" i="11"/>
  <c r="S108" i="11"/>
  <c r="Q109" i="11"/>
  <c r="O110" i="11"/>
  <c r="M111" i="11"/>
  <c r="K112" i="11"/>
  <c r="I113" i="11"/>
  <c r="G114" i="11"/>
  <c r="E115" i="11"/>
  <c r="C116" i="11"/>
  <c r="S116" i="11"/>
  <c r="Q117" i="11"/>
  <c r="O118" i="11"/>
  <c r="M119" i="11"/>
  <c r="K120" i="11"/>
  <c r="I121" i="11"/>
  <c r="G122" i="11"/>
  <c r="E123" i="11"/>
  <c r="C124" i="11"/>
  <c r="S124" i="11"/>
  <c r="Q125" i="11"/>
  <c r="O126" i="11"/>
  <c r="M127" i="11"/>
  <c r="K128" i="11"/>
  <c r="I129" i="11"/>
  <c r="G130" i="11"/>
  <c r="E131" i="11"/>
  <c r="C132" i="11"/>
  <c r="S132" i="11"/>
  <c r="Q133" i="11"/>
  <c r="O134" i="11"/>
  <c r="M135" i="11"/>
  <c r="C567" i="10"/>
  <c r="G581" i="10"/>
  <c r="K595" i="10"/>
  <c r="M3" i="11"/>
  <c r="J10" i="11"/>
  <c r="R13" i="11"/>
  <c r="L16" i="11"/>
  <c r="O18" i="11"/>
  <c r="D21" i="11"/>
  <c r="S24" i="11"/>
  <c r="F27" i="11"/>
  <c r="E29" i="11"/>
  <c r="S30" i="11"/>
  <c r="O32" i="11"/>
  <c r="G34" i="11"/>
  <c r="J35" i="11"/>
  <c r="M36" i="11"/>
  <c r="S37" i="11"/>
  <c r="C39" i="11"/>
  <c r="E40" i="11"/>
  <c r="K41" i="11"/>
  <c r="M42" i="11"/>
  <c r="N43" i="11"/>
  <c r="O44" i="11"/>
  <c r="Q45" i="11"/>
  <c r="P46" i="11"/>
  <c r="N47" i="11"/>
  <c r="L48" i="11"/>
  <c r="J49" i="11"/>
  <c r="H50" i="11"/>
  <c r="F51" i="11"/>
  <c r="D52" i="11"/>
  <c r="R53" i="11"/>
  <c r="P54" i="11"/>
  <c r="N55" i="11"/>
  <c r="L56" i="11"/>
  <c r="J57" i="11"/>
  <c r="H58" i="11"/>
  <c r="F59" i="11"/>
  <c r="D60" i="11"/>
  <c r="R61" i="11"/>
  <c r="P62" i="11"/>
  <c r="N63" i="11"/>
  <c r="L64" i="11"/>
  <c r="J65" i="11"/>
  <c r="H66" i="11"/>
  <c r="F67" i="11"/>
  <c r="D68" i="11"/>
  <c r="R69" i="11"/>
  <c r="P70" i="11"/>
  <c r="N71" i="11"/>
  <c r="L72" i="11"/>
  <c r="J73" i="11"/>
  <c r="H74" i="11"/>
  <c r="S567" i="10"/>
  <c r="E582" i="10"/>
  <c r="I596" i="10"/>
  <c r="K4" i="11"/>
  <c r="N10" i="11"/>
  <c r="N16" i="11"/>
  <c r="E19" i="11"/>
  <c r="E21" i="11"/>
  <c r="D23" i="11"/>
  <c r="I25" i="11"/>
  <c r="H27" i="11"/>
  <c r="F29" i="11"/>
  <c r="P32" i="11"/>
  <c r="H34" i="11"/>
  <c r="L35" i="11"/>
  <c r="O36" i="11"/>
  <c r="D39" i="11"/>
  <c r="G40" i="11"/>
  <c r="L41" i="11"/>
  <c r="N42" i="11"/>
  <c r="O43" i="11"/>
  <c r="P44" i="11"/>
  <c r="R45" i="11"/>
  <c r="Q46" i="11"/>
  <c r="O47" i="11"/>
  <c r="M48" i="11"/>
  <c r="K49" i="11"/>
  <c r="I50" i="11"/>
  <c r="G51" i="11"/>
  <c r="E52" i="11"/>
  <c r="C53" i="11"/>
  <c r="S53" i="11"/>
  <c r="Q54" i="11"/>
  <c r="O55" i="11"/>
  <c r="M56" i="11"/>
  <c r="K57" i="11"/>
  <c r="I58" i="11"/>
  <c r="G59" i="11"/>
  <c r="E60" i="11"/>
  <c r="C61" i="11"/>
  <c r="S61" i="11"/>
  <c r="Q62" i="11"/>
  <c r="O63" i="11"/>
  <c r="M64" i="11"/>
  <c r="K65" i="11"/>
  <c r="I66" i="11"/>
  <c r="G67" i="11"/>
  <c r="E68" i="11"/>
  <c r="C69" i="11"/>
  <c r="S69" i="11"/>
  <c r="Q70" i="11"/>
  <c r="O71" i="11"/>
  <c r="M72" i="11"/>
  <c r="K73" i="11"/>
  <c r="I74" i="11"/>
  <c r="G75" i="11"/>
  <c r="E76" i="11"/>
  <c r="C77" i="11"/>
  <c r="S77" i="11"/>
  <c r="Q78" i="11"/>
  <c r="O79" i="11"/>
  <c r="M80" i="11"/>
  <c r="K81" i="11"/>
  <c r="I82" i="11"/>
  <c r="G83" i="11"/>
  <c r="E84" i="11"/>
  <c r="C85" i="11"/>
  <c r="S85" i="11"/>
  <c r="Q86" i="11"/>
  <c r="O87" i="11"/>
  <c r="M88" i="11"/>
  <c r="K89" i="11"/>
  <c r="I90" i="11"/>
  <c r="G91" i="11"/>
  <c r="E92" i="11"/>
  <c r="C93" i="11"/>
  <c r="S93" i="11"/>
  <c r="Q94" i="11"/>
  <c r="O95" i="11"/>
  <c r="M96" i="11"/>
  <c r="K97" i="11"/>
  <c r="I98" i="11"/>
  <c r="G99" i="11"/>
  <c r="E100" i="11"/>
  <c r="C101" i="11"/>
  <c r="S101" i="11"/>
  <c r="Q102" i="11"/>
  <c r="O103" i="11"/>
  <c r="M104" i="11"/>
  <c r="K105" i="11"/>
  <c r="I106" i="11"/>
  <c r="G107" i="11"/>
  <c r="E108" i="11"/>
  <c r="C109" i="11"/>
  <c r="S109" i="11"/>
  <c r="Q110" i="11"/>
  <c r="O111" i="11"/>
  <c r="M112" i="11"/>
  <c r="K113" i="11"/>
  <c r="I114" i="11"/>
  <c r="G115" i="11"/>
  <c r="E116" i="11"/>
  <c r="C117" i="11"/>
  <c r="S117" i="11"/>
  <c r="Q118" i="11"/>
  <c r="O119" i="11"/>
  <c r="M120" i="11"/>
  <c r="K121" i="11"/>
  <c r="I122" i="11"/>
  <c r="G123" i="11"/>
  <c r="E124" i="11"/>
  <c r="C125" i="11"/>
  <c r="S125" i="11"/>
  <c r="Q126" i="11"/>
  <c r="O127" i="11"/>
  <c r="M128" i="11"/>
  <c r="K129" i="11"/>
  <c r="I130" i="11"/>
  <c r="G131" i="11"/>
  <c r="Q568" i="10"/>
  <c r="H35" i="11"/>
  <c r="M44" i="11"/>
  <c r="D59" i="11"/>
  <c r="F66" i="11"/>
  <c r="H73" i="11"/>
  <c r="N78" i="11"/>
  <c r="F83" i="11"/>
  <c r="P87" i="11"/>
  <c r="R92" i="11"/>
  <c r="J97" i="11"/>
  <c r="D107" i="11"/>
  <c r="N111" i="11"/>
  <c r="F116" i="11"/>
  <c r="H121" i="11"/>
  <c r="P125" i="11"/>
  <c r="L128" i="11"/>
  <c r="F131" i="11"/>
  <c r="O132" i="11"/>
  <c r="S133" i="11"/>
  <c r="S136" i="11"/>
  <c r="Q137" i="11"/>
  <c r="O138" i="11"/>
  <c r="M139" i="11"/>
  <c r="K140" i="11"/>
  <c r="I141" i="11"/>
  <c r="G142" i="11"/>
  <c r="E143" i="11"/>
  <c r="C144" i="11"/>
  <c r="S144" i="11"/>
  <c r="Q145" i="11"/>
  <c r="O146" i="11"/>
  <c r="M147" i="11"/>
  <c r="K148" i="11"/>
  <c r="I149" i="11"/>
  <c r="G150" i="11"/>
  <c r="E151" i="11"/>
  <c r="C152" i="11"/>
  <c r="S152" i="11"/>
  <c r="Q153" i="11"/>
  <c r="O154" i="11"/>
  <c r="M155" i="11"/>
  <c r="K156" i="11"/>
  <c r="I157" i="11"/>
  <c r="G158" i="11"/>
  <c r="E159" i="11"/>
  <c r="C160" i="11"/>
  <c r="S160" i="11"/>
  <c r="Q161" i="11"/>
  <c r="O162" i="11"/>
  <c r="M163" i="11"/>
  <c r="K164" i="11"/>
  <c r="I165" i="11"/>
  <c r="G166" i="11"/>
  <c r="E167" i="11"/>
  <c r="C168" i="11"/>
  <c r="S168" i="11"/>
  <c r="Q169" i="11"/>
  <c r="O170" i="11"/>
  <c r="M171" i="11"/>
  <c r="K172" i="11"/>
  <c r="I173" i="11"/>
  <c r="G174" i="11"/>
  <c r="E175" i="11"/>
  <c r="C176" i="11"/>
  <c r="S176" i="11"/>
  <c r="Q177" i="11"/>
  <c r="O178" i="11"/>
  <c r="M179" i="11"/>
  <c r="K180" i="11"/>
  <c r="I181" i="11"/>
  <c r="G182" i="11"/>
  <c r="E183" i="11"/>
  <c r="C184" i="11"/>
  <c r="S184" i="11"/>
  <c r="Q185" i="11"/>
  <c r="O186" i="11"/>
  <c r="M187" i="11"/>
  <c r="K188" i="11"/>
  <c r="I189" i="11"/>
  <c r="G190" i="11"/>
  <c r="E191" i="11"/>
  <c r="C192" i="11"/>
  <c r="S192" i="11"/>
  <c r="Q193" i="11"/>
  <c r="O194" i="11"/>
  <c r="M195" i="11"/>
  <c r="K196" i="11"/>
  <c r="I197" i="11"/>
  <c r="G198" i="11"/>
  <c r="E199" i="11"/>
  <c r="C200" i="11"/>
  <c r="S200" i="11"/>
  <c r="Q201" i="11"/>
  <c r="O202" i="11"/>
  <c r="M203" i="11"/>
  <c r="K204" i="11"/>
  <c r="I205" i="11"/>
  <c r="G206" i="11"/>
  <c r="E207" i="11"/>
  <c r="C208" i="11"/>
  <c r="S208" i="11"/>
  <c r="Q209" i="11"/>
  <c r="O210" i="11"/>
  <c r="M211" i="11"/>
  <c r="K212" i="11"/>
  <c r="I213" i="11"/>
  <c r="G214" i="11"/>
  <c r="E215" i="11"/>
  <c r="C216" i="11"/>
  <c r="S216" i="11"/>
  <c r="Q217" i="11"/>
  <c r="O218" i="11"/>
  <c r="M219" i="11"/>
  <c r="K220" i="11"/>
  <c r="C583" i="10"/>
  <c r="M35" i="11"/>
  <c r="S44" i="11"/>
  <c r="F52" i="11"/>
  <c r="H59" i="11"/>
  <c r="J66" i="11"/>
  <c r="L73" i="11"/>
  <c r="P78" i="11"/>
  <c r="H83" i="11"/>
  <c r="J88" i="11"/>
  <c r="L97" i="11"/>
  <c r="N102" i="11"/>
  <c r="F107" i="11"/>
  <c r="P111" i="11"/>
  <c r="R116" i="11"/>
  <c r="J121" i="11"/>
  <c r="R125" i="11"/>
  <c r="N128" i="11"/>
  <c r="H131" i="11"/>
  <c r="Q132" i="11"/>
  <c r="C135" i="11"/>
  <c r="C136" i="11"/>
  <c r="R137" i="11"/>
  <c r="P138" i="11"/>
  <c r="N139" i="11"/>
  <c r="L140" i="11"/>
  <c r="J141" i="11"/>
  <c r="H142" i="11"/>
  <c r="F143" i="11"/>
  <c r="D144" i="11"/>
  <c r="R145" i="11"/>
  <c r="P146" i="11"/>
  <c r="N147" i="11"/>
  <c r="L148" i="11"/>
  <c r="J149" i="11"/>
  <c r="H150" i="11"/>
  <c r="F151" i="11"/>
  <c r="D152" i="11"/>
  <c r="R153" i="11"/>
  <c r="P154" i="11"/>
  <c r="N155" i="11"/>
  <c r="L156" i="11"/>
  <c r="J157" i="11"/>
  <c r="H158" i="11"/>
  <c r="F159" i="11"/>
  <c r="D160" i="11"/>
  <c r="R161" i="11"/>
  <c r="P162" i="11"/>
  <c r="N163" i="11"/>
  <c r="L164" i="11"/>
  <c r="J165" i="11"/>
  <c r="H166" i="11"/>
  <c r="F167" i="11"/>
  <c r="D168" i="11"/>
  <c r="R169" i="11"/>
  <c r="P170" i="11"/>
  <c r="N171" i="11"/>
  <c r="L172" i="11"/>
  <c r="J173" i="11"/>
  <c r="H174" i="11"/>
  <c r="F175" i="11"/>
  <c r="D176" i="11"/>
  <c r="R177" i="11"/>
  <c r="P178" i="11"/>
  <c r="N179" i="11"/>
  <c r="L180" i="11"/>
  <c r="J181" i="11"/>
  <c r="H182" i="11"/>
  <c r="F183" i="11"/>
  <c r="D184" i="11"/>
  <c r="R185" i="11"/>
  <c r="P186" i="11"/>
  <c r="N187" i="11"/>
  <c r="L188" i="11"/>
  <c r="J189" i="11"/>
  <c r="H190" i="11"/>
  <c r="F191" i="11"/>
  <c r="D192" i="11"/>
  <c r="R193" i="11"/>
  <c r="P194" i="11"/>
  <c r="N195" i="11"/>
  <c r="L196" i="11"/>
  <c r="J197" i="11"/>
  <c r="H198" i="11"/>
  <c r="F199" i="11"/>
  <c r="D200" i="11"/>
  <c r="R201" i="11"/>
  <c r="P202" i="11"/>
  <c r="N203" i="11"/>
  <c r="L204" i="11"/>
  <c r="J205" i="11"/>
  <c r="H206" i="11"/>
  <c r="F207" i="11"/>
  <c r="D208" i="11"/>
  <c r="R209" i="11"/>
  <c r="P210" i="11"/>
  <c r="N211" i="11"/>
  <c r="L212" i="11"/>
  <c r="J213" i="11"/>
  <c r="H214" i="11"/>
  <c r="F215" i="11"/>
  <c r="D216" i="11"/>
  <c r="R217" i="11"/>
  <c r="P218" i="11"/>
  <c r="N219" i="11"/>
  <c r="L220" i="11"/>
  <c r="J221" i="11"/>
  <c r="H222" i="11"/>
  <c r="F223" i="11"/>
  <c r="D224" i="11"/>
  <c r="R225" i="11"/>
  <c r="P226" i="11"/>
  <c r="N227" i="11"/>
  <c r="G597" i="10"/>
  <c r="K36" i="11"/>
  <c r="M45" i="11"/>
  <c r="R52" i="11"/>
  <c r="D67" i="11"/>
  <c r="F74" i="11"/>
  <c r="R78" i="11"/>
  <c r="L88" i="11"/>
  <c r="D93" i="11"/>
  <c r="F98" i="11"/>
  <c r="P102" i="11"/>
  <c r="H107" i="11"/>
  <c r="J112" i="11"/>
  <c r="L121" i="11"/>
  <c r="P128" i="11"/>
  <c r="I131" i="11"/>
  <c r="R132" i="11"/>
  <c r="C134" i="11"/>
  <c r="D135" i="11"/>
  <c r="D136" i="11"/>
  <c r="C137" i="11"/>
  <c r="S137" i="11"/>
  <c r="Q138" i="11"/>
  <c r="O139" i="11"/>
  <c r="M140" i="11"/>
  <c r="K141" i="11"/>
  <c r="I142" i="11"/>
  <c r="G143" i="11"/>
  <c r="E144" i="11"/>
  <c r="C145" i="11"/>
  <c r="S145" i="11"/>
  <c r="Q146" i="11"/>
  <c r="O147" i="11"/>
  <c r="M148" i="11"/>
  <c r="K149" i="11"/>
  <c r="I150" i="11"/>
  <c r="G151" i="11"/>
  <c r="E152" i="11"/>
  <c r="C153" i="11"/>
  <c r="S153" i="11"/>
  <c r="Q154" i="11"/>
  <c r="O155" i="11"/>
  <c r="M156" i="11"/>
  <c r="K157" i="11"/>
  <c r="I158" i="11"/>
  <c r="G159" i="11"/>
  <c r="E160" i="11"/>
  <c r="C161" i="11"/>
  <c r="S161" i="11"/>
  <c r="Q162" i="11"/>
  <c r="O163" i="11"/>
  <c r="M164" i="11"/>
  <c r="K165" i="11"/>
  <c r="I166" i="11"/>
  <c r="G167" i="11"/>
  <c r="E168" i="11"/>
  <c r="C169" i="11"/>
  <c r="S169" i="11"/>
  <c r="Q170" i="11"/>
  <c r="O171" i="11"/>
  <c r="M172" i="11"/>
  <c r="K173" i="11"/>
  <c r="I174" i="11"/>
  <c r="G175" i="11"/>
  <c r="E176" i="11"/>
  <c r="C177" i="11"/>
  <c r="S177" i="11"/>
  <c r="Q178" i="11"/>
  <c r="O179" i="11"/>
  <c r="M180" i="11"/>
  <c r="K181" i="11"/>
  <c r="I182" i="11"/>
  <c r="G183" i="11"/>
  <c r="E184" i="11"/>
  <c r="C185" i="11"/>
  <c r="S185" i="11"/>
  <c r="Q186" i="11"/>
  <c r="O187" i="11"/>
  <c r="M188" i="11"/>
  <c r="K189" i="11"/>
  <c r="I190" i="11"/>
  <c r="G191" i="11"/>
  <c r="E192" i="11"/>
  <c r="C193" i="11"/>
  <c r="S193" i="11"/>
  <c r="Q194" i="11"/>
  <c r="O195" i="11"/>
  <c r="M196" i="11"/>
  <c r="K197" i="11"/>
  <c r="I198" i="11"/>
  <c r="G199" i="11"/>
  <c r="E200" i="11"/>
  <c r="C201" i="11"/>
  <c r="S201" i="11"/>
  <c r="Q202" i="11"/>
  <c r="O203" i="11"/>
  <c r="M204" i="11"/>
  <c r="K205" i="11"/>
  <c r="I206" i="11"/>
  <c r="G207" i="11"/>
  <c r="E208" i="11"/>
  <c r="C209" i="11"/>
  <c r="S209" i="11"/>
  <c r="Q210" i="11"/>
  <c r="O211" i="11"/>
  <c r="M212" i="11"/>
  <c r="K213" i="11"/>
  <c r="I214" i="11"/>
  <c r="G215" i="11"/>
  <c r="E216" i="11"/>
  <c r="C217" i="11"/>
  <c r="S217" i="11"/>
  <c r="Q218" i="11"/>
  <c r="O219" i="11"/>
  <c r="M220" i="11"/>
  <c r="K221" i="11"/>
  <c r="I5" i="11"/>
  <c r="S36" i="11"/>
  <c r="S45" i="11"/>
  <c r="D53" i="11"/>
  <c r="F60" i="11"/>
  <c r="H67" i="11"/>
  <c r="J74" i="11"/>
  <c r="L79" i="11"/>
  <c r="D84" i="11"/>
  <c r="N88" i="11"/>
  <c r="P93" i="11"/>
  <c r="H98" i="11"/>
  <c r="R102" i="11"/>
  <c r="L112" i="11"/>
  <c r="D117" i="11"/>
  <c r="F122" i="11"/>
  <c r="D126" i="11"/>
  <c r="E129" i="11"/>
  <c r="J131" i="11"/>
  <c r="D134" i="11"/>
  <c r="E135" i="11"/>
  <c r="E136" i="11"/>
  <c r="D137" i="11"/>
  <c r="R138" i="11"/>
  <c r="P139" i="11"/>
  <c r="N140" i="11"/>
  <c r="L141" i="11"/>
  <c r="J142" i="11"/>
  <c r="H143" i="11"/>
  <c r="F144" i="11"/>
  <c r="D145" i="11"/>
  <c r="R146" i="11"/>
  <c r="P147" i="11"/>
  <c r="N148" i="11"/>
  <c r="L149" i="11"/>
  <c r="J150" i="11"/>
  <c r="H151" i="11"/>
  <c r="F152" i="11"/>
  <c r="D153" i="11"/>
  <c r="R154" i="11"/>
  <c r="P155" i="11"/>
  <c r="N156" i="11"/>
  <c r="L157" i="11"/>
  <c r="J158" i="11"/>
  <c r="H159" i="11"/>
  <c r="F160" i="11"/>
  <c r="D161" i="11"/>
  <c r="R162" i="11"/>
  <c r="P163" i="11"/>
  <c r="N164" i="11"/>
  <c r="L165" i="11"/>
  <c r="J166" i="11"/>
  <c r="H167" i="11"/>
  <c r="F168" i="11"/>
  <c r="D169" i="11"/>
  <c r="R170" i="11"/>
  <c r="P171" i="11"/>
  <c r="N172" i="11"/>
  <c r="L173" i="11"/>
  <c r="J174" i="11"/>
  <c r="H175" i="11"/>
  <c r="F176" i="11"/>
  <c r="D177" i="11"/>
  <c r="R178" i="11"/>
  <c r="P179" i="11"/>
  <c r="N180" i="11"/>
  <c r="L181" i="11"/>
  <c r="J182" i="11"/>
  <c r="H183" i="11"/>
  <c r="F184" i="11"/>
  <c r="D185" i="11"/>
  <c r="R186" i="11"/>
  <c r="P187" i="11"/>
  <c r="N188" i="11"/>
  <c r="L189" i="11"/>
  <c r="J190" i="11"/>
  <c r="H191" i="11"/>
  <c r="F192" i="11"/>
  <c r="D193" i="11"/>
  <c r="R194" i="11"/>
  <c r="P195" i="11"/>
  <c r="N196" i="11"/>
  <c r="L197" i="11"/>
  <c r="J198" i="11"/>
  <c r="H199" i="11"/>
  <c r="F200" i="11"/>
  <c r="D201" i="11"/>
  <c r="R202" i="11"/>
  <c r="P203" i="11"/>
  <c r="N204" i="11"/>
  <c r="L205" i="11"/>
  <c r="J206" i="11"/>
  <c r="H207" i="11"/>
  <c r="F208" i="11"/>
  <c r="D209" i="11"/>
  <c r="R210" i="11"/>
  <c r="P211" i="11"/>
  <c r="N212" i="11"/>
  <c r="L213" i="11"/>
  <c r="J214" i="11"/>
  <c r="H215" i="11"/>
  <c r="F216" i="11"/>
  <c r="D217" i="11"/>
  <c r="R218" i="11"/>
  <c r="P219" i="11"/>
  <c r="N220" i="11"/>
  <c r="L221" i="11"/>
  <c r="J222" i="11"/>
  <c r="H223" i="11"/>
  <c r="F224" i="11"/>
  <c r="D225" i="11"/>
  <c r="R226" i="11"/>
  <c r="O10" i="11"/>
  <c r="Q37" i="11"/>
  <c r="M46" i="11"/>
  <c r="P53" i="11"/>
  <c r="R60" i="11"/>
  <c r="D75" i="11"/>
  <c r="N79" i="11"/>
  <c r="F84" i="11"/>
  <c r="H89" i="11"/>
  <c r="R93" i="11"/>
  <c r="J98" i="11"/>
  <c r="L103" i="11"/>
  <c r="D108" i="11"/>
  <c r="N112" i="11"/>
  <c r="P117" i="11"/>
  <c r="H122" i="11"/>
  <c r="K126" i="11"/>
  <c r="H129" i="11"/>
  <c r="L131" i="11"/>
  <c r="C133" i="11"/>
  <c r="E134" i="11"/>
  <c r="F135" i="11"/>
  <c r="G136" i="11"/>
  <c r="E137" i="11"/>
  <c r="C138" i="11"/>
  <c r="S138" i="11"/>
  <c r="Q139" i="11"/>
  <c r="O140" i="11"/>
  <c r="M141" i="11"/>
  <c r="K142" i="11"/>
  <c r="I143" i="11"/>
  <c r="G144" i="11"/>
  <c r="E145" i="11"/>
  <c r="C146" i="11"/>
  <c r="S146" i="11"/>
  <c r="Q147" i="11"/>
  <c r="O148" i="11"/>
  <c r="M149" i="11"/>
  <c r="K150" i="11"/>
  <c r="I151" i="11"/>
  <c r="G152" i="11"/>
  <c r="E153" i="11"/>
  <c r="C154" i="11"/>
  <c r="S154" i="11"/>
  <c r="Q155" i="11"/>
  <c r="O156" i="11"/>
  <c r="M157" i="11"/>
  <c r="K158" i="11"/>
  <c r="I159" i="11"/>
  <c r="G160" i="11"/>
  <c r="E161" i="11"/>
  <c r="C162" i="11"/>
  <c r="S162" i="11"/>
  <c r="Q163" i="11"/>
  <c r="O164" i="11"/>
  <c r="M165" i="11"/>
  <c r="K166" i="11"/>
  <c r="I167" i="11"/>
  <c r="G168" i="11"/>
  <c r="E169" i="11"/>
  <c r="C170" i="11"/>
  <c r="S170" i="11"/>
  <c r="Q171" i="11"/>
  <c r="O172" i="11"/>
  <c r="M173" i="11"/>
  <c r="K174" i="11"/>
  <c r="I175" i="11"/>
  <c r="G176" i="11"/>
  <c r="E177" i="11"/>
  <c r="C178" i="11"/>
  <c r="S178" i="11"/>
  <c r="Q179" i="11"/>
  <c r="O180" i="11"/>
  <c r="M181" i="11"/>
  <c r="K182" i="11"/>
  <c r="I183" i="11"/>
  <c r="G184" i="11"/>
  <c r="E185" i="11"/>
  <c r="C186" i="11"/>
  <c r="S186" i="11"/>
  <c r="Q187" i="11"/>
  <c r="O188" i="11"/>
  <c r="M189" i="11"/>
  <c r="K190" i="11"/>
  <c r="I191" i="11"/>
  <c r="G192" i="11"/>
  <c r="E193" i="11"/>
  <c r="C194" i="11"/>
  <c r="S194" i="11"/>
  <c r="Q195" i="11"/>
  <c r="O196" i="11"/>
  <c r="M197" i="11"/>
  <c r="K198" i="11"/>
  <c r="I199" i="11"/>
  <c r="G200" i="11"/>
  <c r="E201" i="11"/>
  <c r="C202" i="11"/>
  <c r="S202" i="11"/>
  <c r="Q203" i="11"/>
  <c r="O204" i="11"/>
  <c r="M205" i="11"/>
  <c r="K206" i="11"/>
  <c r="I207" i="11"/>
  <c r="G208" i="11"/>
  <c r="E209" i="11"/>
  <c r="C210" i="11"/>
  <c r="S210" i="11"/>
  <c r="Q211" i="11"/>
  <c r="O212" i="11"/>
  <c r="M213" i="11"/>
  <c r="K214" i="11"/>
  <c r="I215" i="11"/>
  <c r="G216" i="11"/>
  <c r="E217" i="11"/>
  <c r="C218" i="11"/>
  <c r="S218" i="11"/>
  <c r="Q219" i="11"/>
  <c r="O220" i="11"/>
  <c r="M221" i="11"/>
  <c r="K222" i="11"/>
  <c r="I223" i="11"/>
  <c r="G224" i="11"/>
  <c r="E225" i="11"/>
  <c r="C226" i="11"/>
  <c r="F14" i="11"/>
  <c r="C38" i="11"/>
  <c r="R46" i="11"/>
  <c r="D61" i="11"/>
  <c r="F68" i="11"/>
  <c r="F75" i="11"/>
  <c r="P79" i="11"/>
  <c r="R84" i="11"/>
  <c r="J89" i="11"/>
  <c r="D99" i="11"/>
  <c r="N103" i="11"/>
  <c r="F108" i="11"/>
  <c r="H113" i="11"/>
  <c r="R117" i="11"/>
  <c r="J122" i="11"/>
  <c r="N126" i="11"/>
  <c r="J129" i="11"/>
  <c r="M131" i="11"/>
  <c r="D133" i="11"/>
  <c r="F134" i="11"/>
  <c r="G135" i="11"/>
  <c r="H136" i="11"/>
  <c r="F137" i="11"/>
  <c r="D138" i="11"/>
  <c r="R139" i="11"/>
  <c r="P140" i="11"/>
  <c r="N141" i="11"/>
  <c r="L142" i="11"/>
  <c r="J143" i="11"/>
  <c r="H144" i="11"/>
  <c r="F145" i="11"/>
  <c r="D146" i="11"/>
  <c r="R147" i="11"/>
  <c r="P148" i="11"/>
  <c r="N149" i="11"/>
  <c r="L150" i="11"/>
  <c r="J151" i="11"/>
  <c r="H152" i="11"/>
  <c r="F153" i="11"/>
  <c r="D154" i="11"/>
  <c r="R155" i="11"/>
  <c r="P156" i="11"/>
  <c r="N157" i="11"/>
  <c r="L158" i="11"/>
  <c r="J159" i="11"/>
  <c r="H160" i="11"/>
  <c r="F161" i="11"/>
  <c r="D162" i="11"/>
  <c r="R163" i="11"/>
  <c r="P164" i="11"/>
  <c r="N165" i="11"/>
  <c r="L166" i="11"/>
  <c r="J167" i="11"/>
  <c r="H168" i="11"/>
  <c r="F169" i="11"/>
  <c r="D170" i="11"/>
  <c r="R171" i="11"/>
  <c r="P172" i="11"/>
  <c r="N173" i="11"/>
  <c r="L174" i="11"/>
  <c r="J175" i="11"/>
  <c r="H176" i="11"/>
  <c r="F177" i="11"/>
  <c r="D178" i="11"/>
  <c r="R179" i="11"/>
  <c r="P180" i="11"/>
  <c r="N181" i="11"/>
  <c r="L182" i="11"/>
  <c r="J183" i="11"/>
  <c r="H184" i="11"/>
  <c r="F185" i="11"/>
  <c r="D186" i="11"/>
  <c r="R187" i="11"/>
  <c r="P188" i="11"/>
  <c r="N189" i="11"/>
  <c r="L190" i="11"/>
  <c r="J191" i="11"/>
  <c r="H192" i="11"/>
  <c r="F193" i="11"/>
  <c r="D194" i="11"/>
  <c r="R195" i="11"/>
  <c r="P196" i="11"/>
  <c r="N197" i="11"/>
  <c r="L198" i="11"/>
  <c r="J199" i="11"/>
  <c r="H200" i="11"/>
  <c r="F201" i="11"/>
  <c r="D202" i="11"/>
  <c r="R203" i="11"/>
  <c r="P204" i="11"/>
  <c r="N205" i="11"/>
  <c r="L206" i="11"/>
  <c r="J207" i="11"/>
  <c r="H208" i="11"/>
  <c r="F209" i="11"/>
  <c r="D210" i="11"/>
  <c r="R211" i="11"/>
  <c r="P212" i="11"/>
  <c r="N213" i="11"/>
  <c r="L214" i="11"/>
  <c r="J215" i="11"/>
  <c r="H216" i="11"/>
  <c r="F217" i="11"/>
  <c r="D218" i="11"/>
  <c r="R219" i="11"/>
  <c r="P220" i="11"/>
  <c r="N221" i="11"/>
  <c r="L222" i="11"/>
  <c r="O16" i="11"/>
  <c r="S38" i="11"/>
  <c r="L47" i="11"/>
  <c r="N54" i="11"/>
  <c r="P61" i="11"/>
  <c r="R68" i="11"/>
  <c r="H75" i="11"/>
  <c r="J80" i="11"/>
  <c r="L89" i="11"/>
  <c r="N94" i="11"/>
  <c r="F99" i="11"/>
  <c r="P103" i="11"/>
  <c r="R108" i="11"/>
  <c r="J113" i="11"/>
  <c r="D123" i="11"/>
  <c r="P126" i="11"/>
  <c r="L129" i="11"/>
  <c r="Q131" i="11"/>
  <c r="E133" i="11"/>
  <c r="G134" i="11"/>
  <c r="I135" i="11"/>
  <c r="I136" i="11"/>
  <c r="G137" i="11"/>
  <c r="E138" i="11"/>
  <c r="C139" i="11"/>
  <c r="S139" i="11"/>
  <c r="Q140" i="11"/>
  <c r="O141" i="11"/>
  <c r="M142" i="11"/>
  <c r="K143" i="11"/>
  <c r="I144" i="11"/>
  <c r="G145" i="11"/>
  <c r="E146" i="11"/>
  <c r="C147" i="11"/>
  <c r="S147" i="11"/>
  <c r="Q148" i="11"/>
  <c r="O149" i="11"/>
  <c r="M150" i="11"/>
  <c r="K151" i="11"/>
  <c r="I152" i="11"/>
  <c r="G153" i="11"/>
  <c r="E154" i="11"/>
  <c r="C155" i="11"/>
  <c r="S155" i="11"/>
  <c r="Q156" i="11"/>
  <c r="O157" i="11"/>
  <c r="M158" i="11"/>
  <c r="K159" i="11"/>
  <c r="I160" i="11"/>
  <c r="G161" i="11"/>
  <c r="E162" i="11"/>
  <c r="C163" i="11"/>
  <c r="S163" i="11"/>
  <c r="Q164" i="11"/>
  <c r="O165" i="11"/>
  <c r="M166" i="11"/>
  <c r="K167" i="11"/>
  <c r="I168" i="11"/>
  <c r="G169" i="11"/>
  <c r="E170" i="11"/>
  <c r="C171" i="11"/>
  <c r="S171" i="11"/>
  <c r="Q172" i="11"/>
  <c r="O173" i="11"/>
  <c r="M174" i="11"/>
  <c r="K175" i="11"/>
  <c r="I176" i="11"/>
  <c r="G177" i="11"/>
  <c r="E178" i="11"/>
  <c r="C179" i="11"/>
  <c r="S179" i="11"/>
  <c r="Q180" i="11"/>
  <c r="O181" i="11"/>
  <c r="M182" i="11"/>
  <c r="K183" i="11"/>
  <c r="I184" i="11"/>
  <c r="G185" i="11"/>
  <c r="E186" i="11"/>
  <c r="C187" i="11"/>
  <c r="S187" i="11"/>
  <c r="Q188" i="11"/>
  <c r="O189" i="11"/>
  <c r="M190" i="11"/>
  <c r="K191" i="11"/>
  <c r="I192" i="11"/>
  <c r="G193" i="11"/>
  <c r="E194" i="11"/>
  <c r="C195" i="11"/>
  <c r="S195" i="11"/>
  <c r="Q196" i="11"/>
  <c r="O197" i="11"/>
  <c r="M198" i="11"/>
  <c r="K199" i="11"/>
  <c r="I200" i="11"/>
  <c r="G201" i="11"/>
  <c r="E202" i="11"/>
  <c r="C203" i="11"/>
  <c r="S203" i="11"/>
  <c r="Q204" i="11"/>
  <c r="O205" i="11"/>
  <c r="M206" i="11"/>
  <c r="K207" i="11"/>
  <c r="I208" i="11"/>
  <c r="G209" i="11"/>
  <c r="E210" i="11"/>
  <c r="C211" i="11"/>
  <c r="S211" i="11"/>
  <c r="Q212" i="11"/>
  <c r="O213" i="11"/>
  <c r="M214" i="11"/>
  <c r="K215" i="11"/>
  <c r="I216" i="11"/>
  <c r="G217" i="11"/>
  <c r="E218" i="11"/>
  <c r="C219" i="11"/>
  <c r="S219" i="11"/>
  <c r="F19" i="11"/>
  <c r="E39" i="11"/>
  <c r="P47" i="11"/>
  <c r="R54" i="11"/>
  <c r="D69" i="11"/>
  <c r="L80" i="11"/>
  <c r="D85" i="11"/>
  <c r="F90" i="11"/>
  <c r="P94" i="11"/>
  <c r="H99" i="11"/>
  <c r="J104" i="11"/>
  <c r="L113" i="11"/>
  <c r="N118" i="11"/>
  <c r="F123" i="11"/>
  <c r="R126" i="11"/>
  <c r="N129" i="11"/>
  <c r="S131" i="11"/>
  <c r="F133" i="11"/>
  <c r="H134" i="11"/>
  <c r="J135" i="11"/>
  <c r="J136" i="11"/>
  <c r="H137" i="11"/>
  <c r="F138" i="11"/>
  <c r="D139" i="11"/>
  <c r="R140" i="11"/>
  <c r="P141" i="11"/>
  <c r="N142" i="11"/>
  <c r="L143" i="11"/>
  <c r="J144" i="11"/>
  <c r="H145" i="11"/>
  <c r="F146" i="11"/>
  <c r="D147" i="11"/>
  <c r="R148" i="11"/>
  <c r="P149" i="11"/>
  <c r="N150" i="11"/>
  <c r="L151" i="11"/>
  <c r="J152" i="11"/>
  <c r="H153" i="11"/>
  <c r="F154" i="11"/>
  <c r="D155" i="11"/>
  <c r="R156" i="11"/>
  <c r="P157" i="11"/>
  <c r="N158" i="11"/>
  <c r="L159" i="11"/>
  <c r="J160" i="11"/>
  <c r="H161" i="11"/>
  <c r="F162" i="11"/>
  <c r="D163" i="11"/>
  <c r="R164" i="11"/>
  <c r="P165" i="11"/>
  <c r="N166" i="11"/>
  <c r="L167" i="11"/>
  <c r="J168" i="11"/>
  <c r="H169" i="11"/>
  <c r="F170" i="11"/>
  <c r="D171" i="11"/>
  <c r="R172" i="11"/>
  <c r="P173" i="11"/>
  <c r="N174" i="11"/>
  <c r="L175" i="11"/>
  <c r="J176" i="11"/>
  <c r="H177" i="11"/>
  <c r="F178" i="11"/>
  <c r="D179" i="11"/>
  <c r="R180" i="11"/>
  <c r="P181" i="11"/>
  <c r="N182" i="11"/>
  <c r="L183" i="11"/>
  <c r="J184" i="11"/>
  <c r="H185" i="11"/>
  <c r="F186" i="11"/>
  <c r="D187" i="11"/>
  <c r="R188" i="11"/>
  <c r="P189" i="11"/>
  <c r="N190" i="11"/>
  <c r="L191" i="11"/>
  <c r="J192" i="11"/>
  <c r="H193" i="11"/>
  <c r="F194" i="11"/>
  <c r="D195" i="11"/>
  <c r="R196" i="11"/>
  <c r="P197" i="11"/>
  <c r="N198" i="11"/>
  <c r="L199" i="11"/>
  <c r="J200" i="11"/>
  <c r="H201" i="11"/>
  <c r="F202" i="11"/>
  <c r="D203" i="11"/>
  <c r="R204" i="11"/>
  <c r="P205" i="11"/>
  <c r="N206" i="11"/>
  <c r="L207" i="11"/>
  <c r="J208" i="11"/>
  <c r="H209" i="11"/>
  <c r="F210" i="11"/>
  <c r="D211" i="11"/>
  <c r="R212" i="11"/>
  <c r="P213" i="11"/>
  <c r="N214" i="11"/>
  <c r="L215" i="11"/>
  <c r="J216" i="11"/>
  <c r="H217" i="11"/>
  <c r="F218" i="11"/>
  <c r="D219" i="11"/>
  <c r="F21" i="11"/>
  <c r="C40" i="11"/>
  <c r="J48" i="11"/>
  <c r="L55" i="11"/>
  <c r="N62" i="11"/>
  <c r="P69" i="11"/>
  <c r="D76" i="11"/>
  <c r="N80" i="11"/>
  <c r="P85" i="11"/>
  <c r="H90" i="11"/>
  <c r="R94" i="11"/>
  <c r="L104" i="11"/>
  <c r="D109" i="11"/>
  <c r="F114" i="11"/>
  <c r="P118" i="11"/>
  <c r="H123" i="11"/>
  <c r="C130" i="11"/>
  <c r="G133" i="11"/>
  <c r="I134" i="11"/>
  <c r="K135" i="11"/>
  <c r="K136" i="11"/>
  <c r="I137" i="11"/>
  <c r="G138" i="11"/>
  <c r="E139" i="11"/>
  <c r="C140" i="11"/>
  <c r="S140" i="11"/>
  <c r="Q141" i="11"/>
  <c r="O142" i="11"/>
  <c r="M143" i="11"/>
  <c r="K144" i="11"/>
  <c r="I145" i="11"/>
  <c r="G146" i="11"/>
  <c r="E147" i="11"/>
  <c r="C148" i="11"/>
  <c r="S148" i="11"/>
  <c r="Q149" i="11"/>
  <c r="O150" i="11"/>
  <c r="M151" i="11"/>
  <c r="K152" i="11"/>
  <c r="I153" i="11"/>
  <c r="G154" i="11"/>
  <c r="E155" i="11"/>
  <c r="C156" i="11"/>
  <c r="S156" i="11"/>
  <c r="Q157" i="11"/>
  <c r="O158" i="11"/>
  <c r="M159" i="11"/>
  <c r="K160" i="11"/>
  <c r="I161" i="11"/>
  <c r="G162" i="11"/>
  <c r="E163" i="11"/>
  <c r="C164" i="11"/>
  <c r="S164" i="11"/>
  <c r="Q165" i="11"/>
  <c r="O166" i="11"/>
  <c r="M167" i="11"/>
  <c r="K168" i="11"/>
  <c r="I169" i="11"/>
  <c r="G170" i="11"/>
  <c r="E171" i="11"/>
  <c r="C172" i="11"/>
  <c r="S172" i="11"/>
  <c r="Q173" i="11"/>
  <c r="O174" i="11"/>
  <c r="M175" i="11"/>
  <c r="K176" i="11"/>
  <c r="I177" i="11"/>
  <c r="G178" i="11"/>
  <c r="E179" i="11"/>
  <c r="C180" i="11"/>
  <c r="S180" i="11"/>
  <c r="Q181" i="11"/>
  <c r="O182" i="11"/>
  <c r="M183" i="11"/>
  <c r="K184" i="11"/>
  <c r="I185" i="11"/>
  <c r="G186" i="11"/>
  <c r="E187" i="11"/>
  <c r="C188" i="11"/>
  <c r="S188" i="11"/>
  <c r="Q189" i="11"/>
  <c r="O190" i="11"/>
  <c r="M191" i="11"/>
  <c r="K192" i="11"/>
  <c r="I193" i="11"/>
  <c r="G194" i="11"/>
  <c r="E195" i="11"/>
  <c r="C196" i="11"/>
  <c r="S196" i="11"/>
  <c r="Q197" i="11"/>
  <c r="O198" i="11"/>
  <c r="M199" i="11"/>
  <c r="K200" i="11"/>
  <c r="I201" i="11"/>
  <c r="G202" i="11"/>
  <c r="E203" i="11"/>
  <c r="C204" i="11"/>
  <c r="S204" i="11"/>
  <c r="Q205" i="11"/>
  <c r="O206" i="11"/>
  <c r="M207" i="11"/>
  <c r="K208" i="11"/>
  <c r="I209" i="11"/>
  <c r="G210" i="11"/>
  <c r="E211" i="11"/>
  <c r="C212" i="11"/>
  <c r="S212" i="11"/>
  <c r="Q213" i="11"/>
  <c r="O214" i="11"/>
  <c r="M215" i="11"/>
  <c r="K216" i="11"/>
  <c r="I217" i="11"/>
  <c r="G218" i="11"/>
  <c r="E219" i="11"/>
  <c r="C220" i="11"/>
  <c r="S220" i="11"/>
  <c r="Q221" i="11"/>
  <c r="O222" i="11"/>
  <c r="M223" i="11"/>
  <c r="K224" i="11"/>
  <c r="I225" i="11"/>
  <c r="G226" i="11"/>
  <c r="E227" i="11"/>
  <c r="E23" i="11"/>
  <c r="K40" i="11"/>
  <c r="N48" i="11"/>
  <c r="P55" i="11"/>
  <c r="R62" i="11"/>
  <c r="F76" i="11"/>
  <c r="H81" i="11"/>
  <c r="R85" i="11"/>
  <c r="J90" i="11"/>
  <c r="L95" i="11"/>
  <c r="D100" i="11"/>
  <c r="N104" i="11"/>
  <c r="P109" i="11"/>
  <c r="H114" i="11"/>
  <c r="R118" i="11"/>
  <c r="I127" i="11"/>
  <c r="F130" i="11"/>
  <c r="D132" i="11"/>
  <c r="H133" i="11"/>
  <c r="K134" i="11"/>
  <c r="L135" i="11"/>
  <c r="L136" i="11"/>
  <c r="J137" i="11"/>
  <c r="H138" i="11"/>
  <c r="F139" i="11"/>
  <c r="D140" i="11"/>
  <c r="R141" i="11"/>
  <c r="P142" i="11"/>
  <c r="N143" i="11"/>
  <c r="L144" i="11"/>
  <c r="J145" i="11"/>
  <c r="H146" i="11"/>
  <c r="F147" i="11"/>
  <c r="D148" i="11"/>
  <c r="R149" i="11"/>
  <c r="P150" i="11"/>
  <c r="N151" i="11"/>
  <c r="L152" i="11"/>
  <c r="J153" i="11"/>
  <c r="H154" i="11"/>
  <c r="F155" i="11"/>
  <c r="D156" i="11"/>
  <c r="R157" i="11"/>
  <c r="P158" i="11"/>
  <c r="N159" i="11"/>
  <c r="L160" i="11"/>
  <c r="J161" i="11"/>
  <c r="H162" i="11"/>
  <c r="F163" i="11"/>
  <c r="D164" i="11"/>
  <c r="R165" i="11"/>
  <c r="P166" i="11"/>
  <c r="N167" i="11"/>
  <c r="L168" i="11"/>
  <c r="J169" i="11"/>
  <c r="H170" i="11"/>
  <c r="F171" i="11"/>
  <c r="D172" i="11"/>
  <c r="R173" i="11"/>
  <c r="P174" i="11"/>
  <c r="N175" i="11"/>
  <c r="L176" i="11"/>
  <c r="J177" i="11"/>
  <c r="H178" i="11"/>
  <c r="F179" i="11"/>
  <c r="D180" i="11"/>
  <c r="R181" i="11"/>
  <c r="P182" i="11"/>
  <c r="N183" i="11"/>
  <c r="L184" i="11"/>
  <c r="J185" i="11"/>
  <c r="H186" i="11"/>
  <c r="F187" i="11"/>
  <c r="D188" i="11"/>
  <c r="R189" i="11"/>
  <c r="P190" i="11"/>
  <c r="N191" i="11"/>
  <c r="L192" i="11"/>
  <c r="J193" i="11"/>
  <c r="H194" i="11"/>
  <c r="F195" i="11"/>
  <c r="D196" i="11"/>
  <c r="R197" i="11"/>
  <c r="P198" i="11"/>
  <c r="N199" i="11"/>
  <c r="L200" i="11"/>
  <c r="J201" i="11"/>
  <c r="H202" i="11"/>
  <c r="F203" i="11"/>
  <c r="D204" i="11"/>
  <c r="R205" i="11"/>
  <c r="P206" i="11"/>
  <c r="N207" i="11"/>
  <c r="L208" i="11"/>
  <c r="J209" i="11"/>
  <c r="H210" i="11"/>
  <c r="F211" i="11"/>
  <c r="D212" i="11"/>
  <c r="R213" i="11"/>
  <c r="P214" i="11"/>
  <c r="N215" i="11"/>
  <c r="L216" i="11"/>
  <c r="J25" i="11"/>
  <c r="I41" i="11"/>
  <c r="H49" i="11"/>
  <c r="J56" i="11"/>
  <c r="L63" i="11"/>
  <c r="N70" i="11"/>
  <c r="R76" i="11"/>
  <c r="J81" i="11"/>
  <c r="D91" i="11"/>
  <c r="N95" i="11"/>
  <c r="F100" i="11"/>
  <c r="H105" i="11"/>
  <c r="R109" i="11"/>
  <c r="J114" i="11"/>
  <c r="L119" i="11"/>
  <c r="D124" i="11"/>
  <c r="L127" i="11"/>
  <c r="H130" i="11"/>
  <c r="E132" i="11"/>
  <c r="I133" i="11"/>
  <c r="M134" i="11"/>
  <c r="N135" i="11"/>
  <c r="M136" i="11"/>
  <c r="K137" i="11"/>
  <c r="I138" i="11"/>
  <c r="G139" i="11"/>
  <c r="E140" i="11"/>
  <c r="C141" i="11"/>
  <c r="S141" i="11"/>
  <c r="Q142" i="11"/>
  <c r="O143" i="11"/>
  <c r="M144" i="11"/>
  <c r="K145" i="11"/>
  <c r="I146" i="11"/>
  <c r="G147" i="11"/>
  <c r="E148" i="11"/>
  <c r="C149" i="11"/>
  <c r="S149" i="11"/>
  <c r="Q150" i="11"/>
  <c r="O151" i="11"/>
  <c r="M152" i="11"/>
  <c r="K153" i="11"/>
  <c r="I154" i="11"/>
  <c r="G155" i="11"/>
  <c r="E156" i="11"/>
  <c r="C157" i="11"/>
  <c r="S157" i="11"/>
  <c r="Q158" i="11"/>
  <c r="O159" i="11"/>
  <c r="M160" i="11"/>
  <c r="K161" i="11"/>
  <c r="I162" i="11"/>
  <c r="G163" i="11"/>
  <c r="E164" i="11"/>
  <c r="C165" i="11"/>
  <c r="S165" i="11"/>
  <c r="Q166" i="11"/>
  <c r="O167" i="11"/>
  <c r="M168" i="11"/>
  <c r="K169" i="11"/>
  <c r="I170" i="11"/>
  <c r="G171" i="11"/>
  <c r="E172" i="11"/>
  <c r="C173" i="11"/>
  <c r="S173" i="11"/>
  <c r="Q174" i="11"/>
  <c r="O175" i="11"/>
  <c r="M176" i="11"/>
  <c r="K177" i="11"/>
  <c r="I178" i="11"/>
  <c r="G179" i="11"/>
  <c r="E180" i="11"/>
  <c r="C181" i="11"/>
  <c r="S181" i="11"/>
  <c r="Q182" i="11"/>
  <c r="O183" i="11"/>
  <c r="M184" i="11"/>
  <c r="K185" i="11"/>
  <c r="I186" i="11"/>
  <c r="G187" i="11"/>
  <c r="E188" i="11"/>
  <c r="C189" i="11"/>
  <c r="S189" i="11"/>
  <c r="Q190" i="11"/>
  <c r="O191" i="11"/>
  <c r="M192" i="11"/>
  <c r="K193" i="11"/>
  <c r="I194" i="11"/>
  <c r="G195" i="11"/>
  <c r="E196" i="11"/>
  <c r="C197" i="11"/>
  <c r="S197" i="11"/>
  <c r="Q198" i="11"/>
  <c r="I27" i="11"/>
  <c r="M41" i="11"/>
  <c r="L49" i="11"/>
  <c r="N56" i="11"/>
  <c r="P63" i="11"/>
  <c r="R70" i="11"/>
  <c r="L81" i="11"/>
  <c r="N86" i="11"/>
  <c r="F91" i="11"/>
  <c r="P95" i="11"/>
  <c r="R100" i="11"/>
  <c r="J105" i="11"/>
  <c r="D115" i="11"/>
  <c r="N119" i="11"/>
  <c r="F124" i="11"/>
  <c r="N127" i="11"/>
  <c r="J130" i="11"/>
  <c r="F132" i="11"/>
  <c r="K133" i="11"/>
  <c r="N134" i="11"/>
  <c r="O135" i="11"/>
  <c r="N136" i="11"/>
  <c r="L137" i="11"/>
  <c r="J138" i="11"/>
  <c r="H139" i="11"/>
  <c r="F140" i="11"/>
  <c r="D141" i="11"/>
  <c r="R142" i="11"/>
  <c r="P143" i="11"/>
  <c r="N144" i="11"/>
  <c r="L145" i="11"/>
  <c r="J146" i="11"/>
  <c r="H147" i="11"/>
  <c r="F148" i="11"/>
  <c r="D149" i="11"/>
  <c r="R150" i="11"/>
  <c r="P151" i="11"/>
  <c r="N152" i="11"/>
  <c r="L153" i="11"/>
  <c r="J154" i="11"/>
  <c r="H155" i="11"/>
  <c r="F156" i="11"/>
  <c r="D157" i="11"/>
  <c r="R158" i="11"/>
  <c r="P159" i="11"/>
  <c r="N160" i="11"/>
  <c r="L161" i="11"/>
  <c r="J162" i="11"/>
  <c r="H163" i="11"/>
  <c r="F164" i="11"/>
  <c r="D165" i="11"/>
  <c r="R166" i="11"/>
  <c r="P167" i="11"/>
  <c r="N168" i="11"/>
  <c r="L169" i="11"/>
  <c r="J170" i="11"/>
  <c r="H171" i="11"/>
  <c r="F172" i="11"/>
  <c r="D173" i="11"/>
  <c r="R174" i="11"/>
  <c r="P175" i="11"/>
  <c r="N176" i="11"/>
  <c r="L177" i="11"/>
  <c r="J178" i="11"/>
  <c r="H179" i="11"/>
  <c r="F180" i="11"/>
  <c r="D181" i="11"/>
  <c r="R182" i="11"/>
  <c r="P183" i="11"/>
  <c r="N184" i="11"/>
  <c r="L185" i="11"/>
  <c r="J186" i="11"/>
  <c r="H187" i="11"/>
  <c r="F188" i="11"/>
  <c r="D189" i="11"/>
  <c r="R190" i="11"/>
  <c r="P191" i="11"/>
  <c r="N192" i="11"/>
  <c r="L193" i="11"/>
  <c r="J194" i="11"/>
  <c r="H195" i="11"/>
  <c r="F196" i="11"/>
  <c r="D197" i="11"/>
  <c r="R198" i="11"/>
  <c r="P199" i="11"/>
  <c r="N200" i="11"/>
  <c r="L201" i="11"/>
  <c r="J202" i="11"/>
  <c r="H203" i="11"/>
  <c r="F204" i="11"/>
  <c r="D205" i="11"/>
  <c r="R206" i="11"/>
  <c r="P207" i="11"/>
  <c r="N208" i="11"/>
  <c r="L209" i="11"/>
  <c r="J210" i="11"/>
  <c r="H211" i="11"/>
  <c r="F212" i="11"/>
  <c r="D213" i="11"/>
  <c r="R214" i="11"/>
  <c r="P215" i="11"/>
  <c r="N216" i="11"/>
  <c r="L217" i="11"/>
  <c r="J218" i="11"/>
  <c r="H219" i="11"/>
  <c r="F220" i="11"/>
  <c r="D221" i="11"/>
  <c r="R222" i="11"/>
  <c r="P223" i="11"/>
  <c r="N224" i="11"/>
  <c r="L225" i="11"/>
  <c r="J226" i="11"/>
  <c r="H227" i="11"/>
  <c r="H29" i="11"/>
  <c r="K42" i="11"/>
  <c r="F50" i="11"/>
  <c r="H57" i="11"/>
  <c r="J64" i="11"/>
  <c r="L71" i="11"/>
  <c r="D77" i="11"/>
  <c r="F82" i="11"/>
  <c r="P86" i="11"/>
  <c r="H91" i="11"/>
  <c r="J96" i="11"/>
  <c r="L105" i="11"/>
  <c r="N110" i="11"/>
  <c r="F115" i="11"/>
  <c r="P119" i="11"/>
  <c r="R124" i="11"/>
  <c r="P127" i="11"/>
  <c r="L130" i="11"/>
  <c r="G132" i="11"/>
  <c r="M133" i="11"/>
  <c r="P134" i="11"/>
  <c r="P135" i="11"/>
  <c r="O136" i="11"/>
  <c r="M137" i="11"/>
  <c r="K138" i="11"/>
  <c r="I139" i="11"/>
  <c r="G140" i="11"/>
  <c r="E141" i="11"/>
  <c r="C142" i="11"/>
  <c r="S142" i="11"/>
  <c r="Q143" i="11"/>
  <c r="O144" i="11"/>
  <c r="M145" i="11"/>
  <c r="K146" i="11"/>
  <c r="I147" i="11"/>
  <c r="G148" i="11"/>
  <c r="E149" i="11"/>
  <c r="C150" i="11"/>
  <c r="S150" i="11"/>
  <c r="Q151" i="11"/>
  <c r="O152" i="11"/>
  <c r="M153" i="11"/>
  <c r="K154" i="11"/>
  <c r="I155" i="11"/>
  <c r="G156" i="11"/>
  <c r="E157" i="11"/>
  <c r="C158" i="11"/>
  <c r="S158" i="11"/>
  <c r="Q159" i="11"/>
  <c r="O160" i="11"/>
  <c r="M161" i="11"/>
  <c r="K162" i="11"/>
  <c r="I163" i="11"/>
  <c r="G164" i="11"/>
  <c r="E165" i="11"/>
  <c r="C166" i="11"/>
  <c r="S166" i="11"/>
  <c r="Q167" i="11"/>
  <c r="O168" i="11"/>
  <c r="M169" i="11"/>
  <c r="K170" i="11"/>
  <c r="I171" i="11"/>
  <c r="G172" i="11"/>
  <c r="E173" i="11"/>
  <c r="C174" i="11"/>
  <c r="S174" i="11"/>
  <c r="Q175" i="11"/>
  <c r="O176" i="11"/>
  <c r="M177" i="11"/>
  <c r="K178" i="11"/>
  <c r="I179" i="11"/>
  <c r="G180" i="11"/>
  <c r="E181" i="11"/>
  <c r="C182" i="11"/>
  <c r="S182" i="11"/>
  <c r="Q183" i="11"/>
  <c r="O184" i="11"/>
  <c r="M185" i="11"/>
  <c r="K186" i="11"/>
  <c r="I187" i="11"/>
  <c r="G188" i="11"/>
  <c r="E189" i="11"/>
  <c r="C190" i="11"/>
  <c r="S190" i="11"/>
  <c r="Q191" i="11"/>
  <c r="O192" i="11"/>
  <c r="M193" i="11"/>
  <c r="K194" i="11"/>
  <c r="I195" i="11"/>
  <c r="G196" i="11"/>
  <c r="E197" i="11"/>
  <c r="C198" i="11"/>
  <c r="S198" i="11"/>
  <c r="Q199" i="11"/>
  <c r="O200" i="11"/>
  <c r="M201" i="11"/>
  <c r="K202" i="11"/>
  <c r="I203" i="11"/>
  <c r="G204" i="11"/>
  <c r="E205" i="11"/>
  <c r="C206" i="11"/>
  <c r="S206" i="11"/>
  <c r="Q207" i="11"/>
  <c r="O208" i="11"/>
  <c r="M209" i="11"/>
  <c r="K210" i="11"/>
  <c r="I211" i="11"/>
  <c r="G212" i="11"/>
  <c r="E213" i="11"/>
  <c r="C214" i="11"/>
  <c r="S214" i="11"/>
  <c r="Q215" i="11"/>
  <c r="O216" i="11"/>
  <c r="M217" i="11"/>
  <c r="K218" i="11"/>
  <c r="I219" i="11"/>
  <c r="G220" i="11"/>
  <c r="D31" i="11"/>
  <c r="O42" i="11"/>
  <c r="J50" i="11"/>
  <c r="L57" i="11"/>
  <c r="N64" i="11"/>
  <c r="P71" i="11"/>
  <c r="P77" i="11"/>
  <c r="H82" i="11"/>
  <c r="R86" i="11"/>
  <c r="L96" i="11"/>
  <c r="D101" i="11"/>
  <c r="F106" i="11"/>
  <c r="P110" i="11"/>
  <c r="H115" i="11"/>
  <c r="J120" i="11"/>
  <c r="R127" i="11"/>
  <c r="O130" i="11"/>
  <c r="H132" i="11"/>
  <c r="O133" i="11"/>
  <c r="Q134" i="11"/>
  <c r="Q135" i="11"/>
  <c r="P136" i="11"/>
  <c r="N137" i="11"/>
  <c r="L138" i="11"/>
  <c r="J139" i="11"/>
  <c r="H140" i="11"/>
  <c r="F141" i="11"/>
  <c r="D142" i="11"/>
  <c r="R143" i="11"/>
  <c r="P144" i="11"/>
  <c r="N145" i="11"/>
  <c r="L146" i="11"/>
  <c r="J147" i="11"/>
  <c r="H148" i="11"/>
  <c r="F149" i="11"/>
  <c r="D150" i="11"/>
  <c r="R151" i="11"/>
  <c r="P152" i="11"/>
  <c r="N153" i="11"/>
  <c r="L154" i="11"/>
  <c r="J155" i="11"/>
  <c r="H156" i="11"/>
  <c r="F157" i="11"/>
  <c r="D158" i="11"/>
  <c r="R159" i="11"/>
  <c r="P160" i="11"/>
  <c r="N161" i="11"/>
  <c r="L162" i="11"/>
  <c r="J163" i="11"/>
  <c r="H164" i="11"/>
  <c r="F165" i="11"/>
  <c r="D166" i="11"/>
  <c r="R167" i="11"/>
  <c r="P168" i="11"/>
  <c r="N169" i="11"/>
  <c r="L170" i="11"/>
  <c r="J171" i="11"/>
  <c r="H172" i="11"/>
  <c r="F173" i="11"/>
  <c r="D174" i="11"/>
  <c r="R175" i="11"/>
  <c r="P176" i="11"/>
  <c r="N177" i="11"/>
  <c r="L178" i="11"/>
  <c r="J179" i="11"/>
  <c r="H180" i="11"/>
  <c r="F181" i="11"/>
  <c r="D182" i="11"/>
  <c r="R183" i="11"/>
  <c r="P184" i="11"/>
  <c r="N185" i="11"/>
  <c r="L186" i="11"/>
  <c r="J187" i="11"/>
  <c r="H188" i="11"/>
  <c r="F189" i="11"/>
  <c r="D190" i="11"/>
  <c r="R191" i="11"/>
  <c r="P192" i="11"/>
  <c r="N193" i="11"/>
  <c r="L194" i="11"/>
  <c r="J195" i="11"/>
  <c r="H196" i="11"/>
  <c r="F197" i="11"/>
  <c r="I34" i="11"/>
  <c r="R32" i="11"/>
  <c r="N87" i="11"/>
  <c r="F125" i="11"/>
  <c r="P137" i="11"/>
  <c r="R144" i="11"/>
  <c r="D159" i="11"/>
  <c r="F166" i="11"/>
  <c r="H173" i="11"/>
  <c r="J180" i="11"/>
  <c r="L187" i="11"/>
  <c r="N194" i="11"/>
  <c r="L203" i="11"/>
  <c r="D207" i="11"/>
  <c r="N210" i="11"/>
  <c r="F214" i="11"/>
  <c r="O217" i="11"/>
  <c r="J220" i="11"/>
  <c r="E222" i="11"/>
  <c r="L223" i="11"/>
  <c r="Q224" i="11"/>
  <c r="E226" i="11"/>
  <c r="I227" i="11"/>
  <c r="H228" i="11"/>
  <c r="F229" i="11"/>
  <c r="D230" i="11"/>
  <c r="R231" i="11"/>
  <c r="P232" i="11"/>
  <c r="N233" i="11"/>
  <c r="L234" i="11"/>
  <c r="J235" i="11"/>
  <c r="H236" i="11"/>
  <c r="F237" i="11"/>
  <c r="D238" i="11"/>
  <c r="R239" i="11"/>
  <c r="P240" i="11"/>
  <c r="N241" i="11"/>
  <c r="L242" i="11"/>
  <c r="J243" i="11"/>
  <c r="H244" i="11"/>
  <c r="F245" i="11"/>
  <c r="D246" i="11"/>
  <c r="R247" i="11"/>
  <c r="P248" i="11"/>
  <c r="N249" i="11"/>
  <c r="L250" i="11"/>
  <c r="J251" i="11"/>
  <c r="H252" i="11"/>
  <c r="F253" i="11"/>
  <c r="D254" i="11"/>
  <c r="R255" i="11"/>
  <c r="P256" i="11"/>
  <c r="N257" i="11"/>
  <c r="L258" i="11"/>
  <c r="J259" i="11"/>
  <c r="H260" i="11"/>
  <c r="F261" i="11"/>
  <c r="D262" i="11"/>
  <c r="R263" i="11"/>
  <c r="P264" i="11"/>
  <c r="N265" i="11"/>
  <c r="L266" i="11"/>
  <c r="J267" i="11"/>
  <c r="H268" i="11"/>
  <c r="F269" i="11"/>
  <c r="D270" i="11"/>
  <c r="R271" i="11"/>
  <c r="P272" i="11"/>
  <c r="N273" i="11"/>
  <c r="L274" i="11"/>
  <c r="J275" i="11"/>
  <c r="H276" i="11"/>
  <c r="F277" i="11"/>
  <c r="D278" i="11"/>
  <c r="R279" i="11"/>
  <c r="P280" i="11"/>
  <c r="N281" i="11"/>
  <c r="L282" i="11"/>
  <c r="J283" i="11"/>
  <c r="H284" i="11"/>
  <c r="F285" i="11"/>
  <c r="D286" i="11"/>
  <c r="R287" i="11"/>
  <c r="P288" i="11"/>
  <c r="N289" i="11"/>
  <c r="L290" i="11"/>
  <c r="J291" i="11"/>
  <c r="H292" i="11"/>
  <c r="L43" i="11"/>
  <c r="D92" i="11"/>
  <c r="G128" i="11"/>
  <c r="M138" i="11"/>
  <c r="O145" i="11"/>
  <c r="Q152" i="11"/>
  <c r="S159" i="11"/>
  <c r="C167" i="11"/>
  <c r="E174" i="11"/>
  <c r="G181" i="11"/>
  <c r="I188" i="11"/>
  <c r="K195" i="11"/>
  <c r="M200" i="11"/>
  <c r="E204" i="11"/>
  <c r="O207" i="11"/>
  <c r="G211" i="11"/>
  <c r="Q214" i="11"/>
  <c r="P217" i="11"/>
  <c r="Q220" i="11"/>
  <c r="F222" i="11"/>
  <c r="N223" i="11"/>
  <c r="R224" i="11"/>
  <c r="F226" i="11"/>
  <c r="J227" i="11"/>
  <c r="I228" i="11"/>
  <c r="G229" i="11"/>
  <c r="E230" i="11"/>
  <c r="C231" i="11"/>
  <c r="S231" i="11"/>
  <c r="Q232" i="11"/>
  <c r="O233" i="11"/>
  <c r="M234" i="11"/>
  <c r="K235" i="11"/>
  <c r="I236" i="11"/>
  <c r="G237" i="11"/>
  <c r="E238" i="11"/>
  <c r="C239" i="11"/>
  <c r="S239" i="11"/>
  <c r="Q240" i="11"/>
  <c r="O241" i="11"/>
  <c r="M242" i="11"/>
  <c r="K243" i="11"/>
  <c r="I244" i="11"/>
  <c r="G245" i="11"/>
  <c r="E246" i="11"/>
  <c r="C247" i="11"/>
  <c r="S247" i="11"/>
  <c r="Q248" i="11"/>
  <c r="O249" i="11"/>
  <c r="M250" i="11"/>
  <c r="K251" i="11"/>
  <c r="I252" i="11"/>
  <c r="G253" i="11"/>
  <c r="E254" i="11"/>
  <c r="C255" i="11"/>
  <c r="S255" i="11"/>
  <c r="Q256" i="11"/>
  <c r="O257" i="11"/>
  <c r="M258" i="11"/>
  <c r="K259" i="11"/>
  <c r="I260" i="11"/>
  <c r="G261" i="11"/>
  <c r="E262" i="11"/>
  <c r="C263" i="11"/>
  <c r="S263" i="11"/>
  <c r="Q264" i="11"/>
  <c r="O265" i="11"/>
  <c r="M266" i="11"/>
  <c r="K267" i="11"/>
  <c r="I268" i="11"/>
  <c r="G269" i="11"/>
  <c r="E270" i="11"/>
  <c r="C271" i="11"/>
  <c r="S271" i="11"/>
  <c r="Q272" i="11"/>
  <c r="O273" i="11"/>
  <c r="M274" i="11"/>
  <c r="K275" i="11"/>
  <c r="I276" i="11"/>
  <c r="G277" i="11"/>
  <c r="E278" i="11"/>
  <c r="C279" i="11"/>
  <c r="S279" i="11"/>
  <c r="Q280" i="11"/>
  <c r="O281" i="11"/>
  <c r="M282" i="11"/>
  <c r="K283" i="11"/>
  <c r="I284" i="11"/>
  <c r="G285" i="11"/>
  <c r="E286" i="11"/>
  <c r="C287" i="11"/>
  <c r="S287" i="11"/>
  <c r="Q288" i="11"/>
  <c r="O289" i="11"/>
  <c r="M290" i="11"/>
  <c r="K291" i="11"/>
  <c r="I292" i="11"/>
  <c r="G293" i="11"/>
  <c r="E294" i="11"/>
  <c r="C295" i="11"/>
  <c r="S295" i="11"/>
  <c r="Q296" i="11"/>
  <c r="O297" i="11"/>
  <c r="M298" i="11"/>
  <c r="K299" i="11"/>
  <c r="I300" i="11"/>
  <c r="G301" i="11"/>
  <c r="E302" i="11"/>
  <c r="C303" i="11"/>
  <c r="S303" i="11"/>
  <c r="Q304" i="11"/>
  <c r="O305" i="11"/>
  <c r="M306" i="11"/>
  <c r="K307" i="11"/>
  <c r="I308" i="11"/>
  <c r="G309" i="11"/>
  <c r="E310" i="11"/>
  <c r="C311" i="11"/>
  <c r="S311" i="11"/>
  <c r="Q312" i="11"/>
  <c r="O313" i="11"/>
  <c r="M314" i="11"/>
  <c r="K315" i="11"/>
  <c r="I316" i="11"/>
  <c r="G317" i="11"/>
  <c r="E318" i="11"/>
  <c r="C319" i="11"/>
  <c r="S319" i="11"/>
  <c r="Q320" i="11"/>
  <c r="O321" i="11"/>
  <c r="M322" i="11"/>
  <c r="P43" i="11"/>
  <c r="F92" i="11"/>
  <c r="J128" i="11"/>
  <c r="N138" i="11"/>
  <c r="P145" i="11"/>
  <c r="R152" i="11"/>
  <c r="D167" i="11"/>
  <c r="F174" i="11"/>
  <c r="H181" i="11"/>
  <c r="J188" i="11"/>
  <c r="L195" i="11"/>
  <c r="P200" i="11"/>
  <c r="H204" i="11"/>
  <c r="R207" i="11"/>
  <c r="J211" i="11"/>
  <c r="H218" i="11"/>
  <c r="R220" i="11"/>
  <c r="G222" i="11"/>
  <c r="O223" i="11"/>
  <c r="S224" i="11"/>
  <c r="H226" i="11"/>
  <c r="K227" i="11"/>
  <c r="J228" i="11"/>
  <c r="H229" i="11"/>
  <c r="F230" i="11"/>
  <c r="D231" i="11"/>
  <c r="R232" i="11"/>
  <c r="P233" i="11"/>
  <c r="N234" i="11"/>
  <c r="L235" i="11"/>
  <c r="J236" i="11"/>
  <c r="H237" i="11"/>
  <c r="F238" i="11"/>
  <c r="D239" i="11"/>
  <c r="R240" i="11"/>
  <c r="P241" i="11"/>
  <c r="N242" i="11"/>
  <c r="L243" i="11"/>
  <c r="J244" i="11"/>
  <c r="H245" i="11"/>
  <c r="F246" i="11"/>
  <c r="D247" i="11"/>
  <c r="R248" i="11"/>
  <c r="P249" i="11"/>
  <c r="N250" i="11"/>
  <c r="L251" i="11"/>
  <c r="J252" i="11"/>
  <c r="H253" i="11"/>
  <c r="F254" i="11"/>
  <c r="D255" i="11"/>
  <c r="R256" i="11"/>
  <c r="P257" i="11"/>
  <c r="N258" i="11"/>
  <c r="L259" i="11"/>
  <c r="J260" i="11"/>
  <c r="H261" i="11"/>
  <c r="F262" i="11"/>
  <c r="D263" i="11"/>
  <c r="R264" i="11"/>
  <c r="P265" i="11"/>
  <c r="N266" i="11"/>
  <c r="L267" i="11"/>
  <c r="J268" i="11"/>
  <c r="H269" i="11"/>
  <c r="F270" i="11"/>
  <c r="D271" i="11"/>
  <c r="R272" i="11"/>
  <c r="P273" i="11"/>
  <c r="N274" i="11"/>
  <c r="L275" i="11"/>
  <c r="J276" i="11"/>
  <c r="H277" i="11"/>
  <c r="F278" i="11"/>
  <c r="D279" i="11"/>
  <c r="R280" i="11"/>
  <c r="P281" i="11"/>
  <c r="N282" i="11"/>
  <c r="L283" i="11"/>
  <c r="J284" i="11"/>
  <c r="H285" i="11"/>
  <c r="F286" i="11"/>
  <c r="D287" i="11"/>
  <c r="R288" i="11"/>
  <c r="P289" i="11"/>
  <c r="N290" i="11"/>
  <c r="L291" i="11"/>
  <c r="J292" i="11"/>
  <c r="H293" i="11"/>
  <c r="F294" i="11"/>
  <c r="D295" i="11"/>
  <c r="R296" i="11"/>
  <c r="P297" i="11"/>
  <c r="N298" i="11"/>
  <c r="L299" i="11"/>
  <c r="J300" i="11"/>
  <c r="H301" i="11"/>
  <c r="F302" i="11"/>
  <c r="D303" i="11"/>
  <c r="R304" i="11"/>
  <c r="P305" i="11"/>
  <c r="N306" i="11"/>
  <c r="L307" i="11"/>
  <c r="J308" i="11"/>
  <c r="H309" i="11"/>
  <c r="F310" i="11"/>
  <c r="D311" i="11"/>
  <c r="R312" i="11"/>
  <c r="P313" i="11"/>
  <c r="N314" i="11"/>
  <c r="L315" i="11"/>
  <c r="J316" i="11"/>
  <c r="H317" i="11"/>
  <c r="F318" i="11"/>
  <c r="D319" i="11"/>
  <c r="R320" i="11"/>
  <c r="P321" i="11"/>
  <c r="D51" i="11"/>
  <c r="N96" i="11"/>
  <c r="S130" i="11"/>
  <c r="K139" i="11"/>
  <c r="M146" i="11"/>
  <c r="O153" i="11"/>
  <c r="Q160" i="11"/>
  <c r="S167" i="11"/>
  <c r="C175" i="11"/>
  <c r="E182" i="11"/>
  <c r="G189" i="11"/>
  <c r="I196" i="11"/>
  <c r="Q200" i="11"/>
  <c r="I204" i="11"/>
  <c r="S207" i="11"/>
  <c r="K211" i="11"/>
  <c r="C215" i="11"/>
  <c r="I218" i="11"/>
  <c r="I222" i="11"/>
  <c r="Q223" i="11"/>
  <c r="C225" i="11"/>
  <c r="I226" i="11"/>
  <c r="L227" i="11"/>
  <c r="K228" i="11"/>
  <c r="I229" i="11"/>
  <c r="G230" i="11"/>
  <c r="E231" i="11"/>
  <c r="C232" i="11"/>
  <c r="S232" i="11"/>
  <c r="Q233" i="11"/>
  <c r="O234" i="11"/>
  <c r="M235" i="11"/>
  <c r="K236" i="11"/>
  <c r="I237" i="11"/>
  <c r="G238" i="11"/>
  <c r="E239" i="11"/>
  <c r="C240" i="11"/>
  <c r="S240" i="11"/>
  <c r="Q241" i="11"/>
  <c r="O242" i="11"/>
  <c r="M243" i="11"/>
  <c r="K244" i="11"/>
  <c r="I245" i="11"/>
  <c r="G246" i="11"/>
  <c r="E247" i="11"/>
  <c r="C248" i="11"/>
  <c r="S248" i="11"/>
  <c r="Q249" i="11"/>
  <c r="O250" i="11"/>
  <c r="M251" i="11"/>
  <c r="K252" i="11"/>
  <c r="I253" i="11"/>
  <c r="G254" i="11"/>
  <c r="E255" i="11"/>
  <c r="C256" i="11"/>
  <c r="S256" i="11"/>
  <c r="Q257" i="11"/>
  <c r="O258" i="11"/>
  <c r="M259" i="11"/>
  <c r="K260" i="11"/>
  <c r="I261" i="11"/>
  <c r="G262" i="11"/>
  <c r="E263" i="11"/>
  <c r="C264" i="11"/>
  <c r="S264" i="11"/>
  <c r="Q265" i="11"/>
  <c r="O266" i="11"/>
  <c r="M267" i="11"/>
  <c r="K268" i="11"/>
  <c r="I269" i="11"/>
  <c r="G270" i="11"/>
  <c r="E271" i="11"/>
  <c r="C272" i="11"/>
  <c r="S272" i="11"/>
  <c r="Q273" i="11"/>
  <c r="O274" i="11"/>
  <c r="M275" i="11"/>
  <c r="K276" i="11"/>
  <c r="I277" i="11"/>
  <c r="G278" i="11"/>
  <c r="E279" i="11"/>
  <c r="C280" i="11"/>
  <c r="S280" i="11"/>
  <c r="Q281" i="11"/>
  <c r="O282" i="11"/>
  <c r="M283" i="11"/>
  <c r="K284" i="11"/>
  <c r="I285" i="11"/>
  <c r="G286" i="11"/>
  <c r="E287" i="11"/>
  <c r="C288" i="11"/>
  <c r="S288" i="11"/>
  <c r="Q289" i="11"/>
  <c r="O290" i="11"/>
  <c r="M291" i="11"/>
  <c r="K292" i="11"/>
  <c r="I293" i="11"/>
  <c r="G294" i="11"/>
  <c r="E295" i="11"/>
  <c r="C296" i="11"/>
  <c r="S296" i="11"/>
  <c r="Q297" i="11"/>
  <c r="O298" i="11"/>
  <c r="M299" i="11"/>
  <c r="K300" i="11"/>
  <c r="I301" i="11"/>
  <c r="G302" i="11"/>
  <c r="E303" i="11"/>
  <c r="C304" i="11"/>
  <c r="S304" i="11"/>
  <c r="Q305" i="11"/>
  <c r="O306" i="11"/>
  <c r="M307" i="11"/>
  <c r="K308" i="11"/>
  <c r="I309" i="11"/>
  <c r="G310" i="11"/>
  <c r="E311" i="11"/>
  <c r="C312" i="11"/>
  <c r="S312" i="11"/>
  <c r="Q313" i="11"/>
  <c r="O314" i="11"/>
  <c r="M315" i="11"/>
  <c r="K316" i="11"/>
  <c r="I317" i="11"/>
  <c r="G318" i="11"/>
  <c r="E319" i="11"/>
  <c r="C320" i="11"/>
  <c r="H51" i="11"/>
  <c r="H97" i="11"/>
  <c r="D131" i="11"/>
  <c r="L139" i="11"/>
  <c r="N146" i="11"/>
  <c r="P153" i="11"/>
  <c r="R160" i="11"/>
  <c r="D175" i="11"/>
  <c r="F182" i="11"/>
  <c r="H189" i="11"/>
  <c r="J196" i="11"/>
  <c r="R200" i="11"/>
  <c r="J204" i="11"/>
  <c r="L211" i="11"/>
  <c r="D215" i="11"/>
  <c r="L218" i="11"/>
  <c r="C221" i="11"/>
  <c r="M222" i="11"/>
  <c r="R223" i="11"/>
  <c r="F225" i="11"/>
  <c r="K226" i="11"/>
  <c r="M227" i="11"/>
  <c r="L228" i="11"/>
  <c r="J229" i="11"/>
  <c r="H230" i="11"/>
  <c r="F231" i="11"/>
  <c r="D232" i="11"/>
  <c r="R233" i="11"/>
  <c r="P234" i="11"/>
  <c r="N235" i="11"/>
  <c r="L236" i="11"/>
  <c r="J237" i="11"/>
  <c r="H238" i="11"/>
  <c r="F239" i="11"/>
  <c r="D240" i="11"/>
  <c r="R241" i="11"/>
  <c r="P242" i="11"/>
  <c r="N243" i="11"/>
  <c r="L244" i="11"/>
  <c r="J245" i="11"/>
  <c r="H246" i="11"/>
  <c r="F247" i="11"/>
  <c r="D248" i="11"/>
  <c r="R249" i="11"/>
  <c r="P250" i="11"/>
  <c r="N251" i="11"/>
  <c r="L252" i="11"/>
  <c r="J253" i="11"/>
  <c r="H254" i="11"/>
  <c r="F255" i="11"/>
  <c r="D256" i="11"/>
  <c r="R257" i="11"/>
  <c r="P258" i="11"/>
  <c r="N259" i="11"/>
  <c r="L260" i="11"/>
  <c r="J261" i="11"/>
  <c r="H262" i="11"/>
  <c r="F263" i="11"/>
  <c r="D264" i="11"/>
  <c r="R265" i="11"/>
  <c r="P266" i="11"/>
  <c r="N267" i="11"/>
  <c r="L268" i="11"/>
  <c r="J269" i="11"/>
  <c r="H270" i="11"/>
  <c r="F271" i="11"/>
  <c r="D272" i="11"/>
  <c r="R273" i="11"/>
  <c r="P274" i="11"/>
  <c r="N275" i="11"/>
  <c r="L276" i="11"/>
  <c r="J277" i="11"/>
  <c r="H278" i="11"/>
  <c r="F279" i="11"/>
  <c r="D280" i="11"/>
  <c r="R281" i="11"/>
  <c r="P282" i="11"/>
  <c r="N283" i="11"/>
  <c r="L284" i="11"/>
  <c r="J285" i="11"/>
  <c r="H286" i="11"/>
  <c r="F287" i="11"/>
  <c r="D288" i="11"/>
  <c r="R289" i="11"/>
  <c r="P290" i="11"/>
  <c r="N291" i="11"/>
  <c r="L292" i="11"/>
  <c r="J293" i="11"/>
  <c r="H294" i="11"/>
  <c r="F295" i="11"/>
  <c r="D296" i="11"/>
  <c r="R297" i="11"/>
  <c r="P298" i="11"/>
  <c r="N299" i="11"/>
  <c r="L300" i="11"/>
  <c r="J301" i="11"/>
  <c r="H302" i="11"/>
  <c r="F303" i="11"/>
  <c r="D304" i="11"/>
  <c r="R305" i="11"/>
  <c r="F58" i="11"/>
  <c r="P101" i="11"/>
  <c r="J132" i="11"/>
  <c r="I140" i="11"/>
  <c r="K147" i="11"/>
  <c r="M154" i="11"/>
  <c r="O161" i="11"/>
  <c r="Q168" i="11"/>
  <c r="S175" i="11"/>
  <c r="C183" i="11"/>
  <c r="E190" i="11"/>
  <c r="G197" i="11"/>
  <c r="K201" i="11"/>
  <c r="C205" i="11"/>
  <c r="M208" i="11"/>
  <c r="E212" i="11"/>
  <c r="O215" i="11"/>
  <c r="M218" i="11"/>
  <c r="E221" i="11"/>
  <c r="N222" i="11"/>
  <c r="S223" i="11"/>
  <c r="G225" i="11"/>
  <c r="L226" i="11"/>
  <c r="O227" i="11"/>
  <c r="M228" i="11"/>
  <c r="K229" i="11"/>
  <c r="I230" i="11"/>
  <c r="G231" i="11"/>
  <c r="E232" i="11"/>
  <c r="C233" i="11"/>
  <c r="S233" i="11"/>
  <c r="Q234" i="11"/>
  <c r="O235" i="11"/>
  <c r="M236" i="11"/>
  <c r="K237" i="11"/>
  <c r="I238" i="11"/>
  <c r="G239" i="11"/>
  <c r="E240" i="11"/>
  <c r="C241" i="11"/>
  <c r="S241" i="11"/>
  <c r="Q242" i="11"/>
  <c r="O243" i="11"/>
  <c r="M244" i="11"/>
  <c r="K245" i="11"/>
  <c r="I246" i="11"/>
  <c r="G247" i="11"/>
  <c r="E248" i="11"/>
  <c r="C249" i="11"/>
  <c r="S249" i="11"/>
  <c r="Q250" i="11"/>
  <c r="O251" i="11"/>
  <c r="M252" i="11"/>
  <c r="K253" i="11"/>
  <c r="I254" i="11"/>
  <c r="G255" i="11"/>
  <c r="E256" i="11"/>
  <c r="C257" i="11"/>
  <c r="S257" i="11"/>
  <c r="Q258" i="11"/>
  <c r="O259" i="11"/>
  <c r="M260" i="11"/>
  <c r="K261" i="11"/>
  <c r="I262" i="11"/>
  <c r="G263" i="11"/>
  <c r="E264" i="11"/>
  <c r="C265" i="11"/>
  <c r="S265" i="11"/>
  <c r="Q266" i="11"/>
  <c r="O267" i="11"/>
  <c r="M268" i="11"/>
  <c r="K269" i="11"/>
  <c r="I270" i="11"/>
  <c r="G271" i="11"/>
  <c r="E272" i="11"/>
  <c r="C273" i="11"/>
  <c r="S273" i="11"/>
  <c r="Q274" i="11"/>
  <c r="O275" i="11"/>
  <c r="M276" i="11"/>
  <c r="K277" i="11"/>
  <c r="I278" i="11"/>
  <c r="G279" i="11"/>
  <c r="E280" i="11"/>
  <c r="C281" i="11"/>
  <c r="S281" i="11"/>
  <c r="Q282" i="11"/>
  <c r="O283" i="11"/>
  <c r="M284" i="11"/>
  <c r="K285" i="11"/>
  <c r="I286" i="11"/>
  <c r="G287" i="11"/>
  <c r="E288" i="11"/>
  <c r="C289" i="11"/>
  <c r="S289" i="11"/>
  <c r="Q290" i="11"/>
  <c r="J58" i="11"/>
  <c r="R101" i="11"/>
  <c r="K132" i="11"/>
  <c r="J140" i="11"/>
  <c r="L147" i="11"/>
  <c r="N154" i="11"/>
  <c r="P161" i="11"/>
  <c r="R168" i="11"/>
  <c r="D183" i="11"/>
  <c r="F190" i="11"/>
  <c r="H197" i="11"/>
  <c r="N201" i="11"/>
  <c r="F205" i="11"/>
  <c r="P208" i="11"/>
  <c r="H212" i="11"/>
  <c r="R215" i="11"/>
  <c r="N218" i="11"/>
  <c r="F221" i="11"/>
  <c r="P222" i="11"/>
  <c r="H225" i="11"/>
  <c r="M226" i="11"/>
  <c r="P227" i="11"/>
  <c r="N228" i="11"/>
  <c r="L229" i="11"/>
  <c r="J230" i="11"/>
  <c r="H231" i="11"/>
  <c r="F232" i="11"/>
  <c r="D233" i="11"/>
  <c r="R234" i="11"/>
  <c r="P235" i="11"/>
  <c r="N236" i="11"/>
  <c r="L237" i="11"/>
  <c r="J238" i="11"/>
  <c r="H239" i="11"/>
  <c r="F240" i="11"/>
  <c r="D241" i="11"/>
  <c r="R242" i="11"/>
  <c r="P243" i="11"/>
  <c r="N244" i="11"/>
  <c r="L245" i="11"/>
  <c r="J246" i="11"/>
  <c r="H247" i="11"/>
  <c r="F248" i="11"/>
  <c r="D249" i="11"/>
  <c r="R250" i="11"/>
  <c r="P251" i="11"/>
  <c r="N252" i="11"/>
  <c r="L253" i="11"/>
  <c r="J254" i="11"/>
  <c r="H255" i="11"/>
  <c r="F256" i="11"/>
  <c r="D257" i="11"/>
  <c r="R258" i="11"/>
  <c r="P259" i="11"/>
  <c r="N260" i="11"/>
  <c r="L261" i="11"/>
  <c r="J262" i="11"/>
  <c r="H263" i="11"/>
  <c r="F264" i="11"/>
  <c r="D265" i="11"/>
  <c r="R266" i="11"/>
  <c r="P267" i="11"/>
  <c r="N268" i="11"/>
  <c r="L269" i="11"/>
  <c r="J270" i="11"/>
  <c r="H271" i="11"/>
  <c r="F272" i="11"/>
  <c r="D273" i="11"/>
  <c r="R274" i="11"/>
  <c r="P275" i="11"/>
  <c r="N276" i="11"/>
  <c r="L277" i="11"/>
  <c r="J278" i="11"/>
  <c r="H279" i="11"/>
  <c r="F280" i="11"/>
  <c r="D281" i="11"/>
  <c r="R282" i="11"/>
  <c r="P283" i="11"/>
  <c r="N284" i="11"/>
  <c r="L285" i="11"/>
  <c r="J286" i="11"/>
  <c r="H287" i="11"/>
  <c r="F288" i="11"/>
  <c r="D289" i="11"/>
  <c r="H65" i="11"/>
  <c r="H106" i="11"/>
  <c r="P133" i="11"/>
  <c r="G141" i="11"/>
  <c r="I148" i="11"/>
  <c r="K155" i="11"/>
  <c r="M162" i="11"/>
  <c r="O169" i="11"/>
  <c r="Q176" i="11"/>
  <c r="S183" i="11"/>
  <c r="C191" i="11"/>
  <c r="D198" i="11"/>
  <c r="O201" i="11"/>
  <c r="G205" i="11"/>
  <c r="Q208" i="11"/>
  <c r="I212" i="11"/>
  <c r="S215" i="11"/>
  <c r="F219" i="11"/>
  <c r="G221" i="11"/>
  <c r="Q222" i="11"/>
  <c r="C224" i="11"/>
  <c r="J225" i="11"/>
  <c r="N226" i="11"/>
  <c r="Q227" i="11"/>
  <c r="O228" i="11"/>
  <c r="M229" i="11"/>
  <c r="K230" i="11"/>
  <c r="I231" i="11"/>
  <c r="G232" i="11"/>
  <c r="E233" i="11"/>
  <c r="C234" i="11"/>
  <c r="S234" i="11"/>
  <c r="Q235" i="11"/>
  <c r="O236" i="11"/>
  <c r="M237" i="11"/>
  <c r="K238" i="11"/>
  <c r="I239" i="11"/>
  <c r="G240" i="11"/>
  <c r="E241" i="11"/>
  <c r="C242" i="11"/>
  <c r="S242" i="11"/>
  <c r="Q243" i="11"/>
  <c r="O244" i="11"/>
  <c r="M245" i="11"/>
  <c r="K246" i="11"/>
  <c r="I247" i="11"/>
  <c r="G248" i="11"/>
  <c r="E249" i="11"/>
  <c r="C250" i="11"/>
  <c r="S250" i="11"/>
  <c r="Q251" i="11"/>
  <c r="O252" i="11"/>
  <c r="M253" i="11"/>
  <c r="K254" i="11"/>
  <c r="I255" i="11"/>
  <c r="G256" i="11"/>
  <c r="E257" i="11"/>
  <c r="C258" i="11"/>
  <c r="S258" i="11"/>
  <c r="Q259" i="11"/>
  <c r="O260" i="11"/>
  <c r="M261" i="11"/>
  <c r="K262" i="11"/>
  <c r="I263" i="11"/>
  <c r="G264" i="11"/>
  <c r="E265" i="11"/>
  <c r="C266" i="11"/>
  <c r="S266" i="11"/>
  <c r="Q267" i="11"/>
  <c r="O268" i="11"/>
  <c r="M269" i="11"/>
  <c r="K270" i="11"/>
  <c r="I271" i="11"/>
  <c r="G272" i="11"/>
  <c r="E273" i="11"/>
  <c r="C274" i="11"/>
  <c r="S274" i="11"/>
  <c r="Q275" i="11"/>
  <c r="O276" i="11"/>
  <c r="M277" i="11"/>
  <c r="K278" i="11"/>
  <c r="I279" i="11"/>
  <c r="G280" i="11"/>
  <c r="E281" i="11"/>
  <c r="C282" i="11"/>
  <c r="S282" i="11"/>
  <c r="Q283" i="11"/>
  <c r="O284" i="11"/>
  <c r="M285" i="11"/>
  <c r="K286" i="11"/>
  <c r="I287" i="11"/>
  <c r="G288" i="11"/>
  <c r="E289" i="11"/>
  <c r="C290" i="11"/>
  <c r="S290" i="11"/>
  <c r="Q291" i="11"/>
  <c r="O292" i="11"/>
  <c r="M293" i="11"/>
  <c r="L65" i="11"/>
  <c r="J106" i="11"/>
  <c r="R133" i="11"/>
  <c r="H141" i="11"/>
  <c r="J148" i="11"/>
  <c r="L155" i="11"/>
  <c r="N162" i="11"/>
  <c r="P169" i="11"/>
  <c r="R176" i="11"/>
  <c r="D191" i="11"/>
  <c r="E198" i="11"/>
  <c r="P201" i="11"/>
  <c r="H205" i="11"/>
  <c r="R208" i="11"/>
  <c r="J212" i="11"/>
  <c r="G219" i="11"/>
  <c r="H221" i="11"/>
  <c r="S222" i="11"/>
  <c r="E224" i="11"/>
  <c r="K225" i="11"/>
  <c r="O226" i="11"/>
  <c r="R227" i="11"/>
  <c r="P228" i="11"/>
  <c r="N229" i="11"/>
  <c r="L230" i="11"/>
  <c r="J231" i="11"/>
  <c r="H232" i="11"/>
  <c r="F233" i="11"/>
  <c r="D234" i="11"/>
  <c r="R235" i="11"/>
  <c r="P236" i="11"/>
  <c r="N237" i="11"/>
  <c r="L238" i="11"/>
  <c r="J239" i="11"/>
  <c r="H240" i="11"/>
  <c r="F241" i="11"/>
  <c r="D242" i="11"/>
  <c r="R243" i="11"/>
  <c r="P244" i="11"/>
  <c r="N245" i="11"/>
  <c r="L246" i="11"/>
  <c r="J247" i="11"/>
  <c r="H248" i="11"/>
  <c r="F249" i="11"/>
  <c r="D250" i="11"/>
  <c r="R251" i="11"/>
  <c r="P252" i="11"/>
  <c r="N253" i="11"/>
  <c r="L254" i="11"/>
  <c r="J255" i="11"/>
  <c r="H256" i="11"/>
  <c r="F257" i="11"/>
  <c r="D258" i="11"/>
  <c r="R259" i="11"/>
  <c r="P260" i="11"/>
  <c r="N261" i="11"/>
  <c r="L262" i="11"/>
  <c r="J263" i="11"/>
  <c r="H264" i="11"/>
  <c r="F265" i="11"/>
  <c r="D266" i="11"/>
  <c r="R267" i="11"/>
  <c r="P268" i="11"/>
  <c r="N269" i="11"/>
  <c r="L270" i="11"/>
  <c r="J271" i="11"/>
  <c r="H272" i="11"/>
  <c r="F273" i="11"/>
  <c r="D274" i="11"/>
  <c r="R275" i="11"/>
  <c r="P276" i="11"/>
  <c r="N277" i="11"/>
  <c r="L278" i="11"/>
  <c r="J279" i="11"/>
  <c r="H280" i="11"/>
  <c r="F281" i="11"/>
  <c r="D282" i="11"/>
  <c r="R283" i="11"/>
  <c r="P284" i="11"/>
  <c r="N285" i="11"/>
  <c r="L286" i="11"/>
  <c r="J287" i="11"/>
  <c r="H288" i="11"/>
  <c r="F289" i="11"/>
  <c r="D290" i="11"/>
  <c r="R291" i="11"/>
  <c r="P292" i="11"/>
  <c r="N293" i="11"/>
  <c r="L294" i="11"/>
  <c r="J295" i="11"/>
  <c r="H296" i="11"/>
  <c r="F297" i="11"/>
  <c r="D298" i="11"/>
  <c r="R299" i="11"/>
  <c r="J72" i="11"/>
  <c r="R110" i="11"/>
  <c r="R134" i="11"/>
  <c r="E142" i="11"/>
  <c r="G149" i="11"/>
  <c r="I156" i="11"/>
  <c r="K163" i="11"/>
  <c r="M170" i="11"/>
  <c r="O177" i="11"/>
  <c r="Q184" i="11"/>
  <c r="S191" i="11"/>
  <c r="F198" i="11"/>
  <c r="I202" i="11"/>
  <c r="S205" i="11"/>
  <c r="K209" i="11"/>
  <c r="C213" i="11"/>
  <c r="M216" i="11"/>
  <c r="J219" i="11"/>
  <c r="I221" i="11"/>
  <c r="H224" i="11"/>
  <c r="M225" i="11"/>
  <c r="Q226" i="11"/>
  <c r="S227" i="11"/>
  <c r="Q228" i="11"/>
  <c r="O229" i="11"/>
  <c r="M230" i="11"/>
  <c r="K231" i="11"/>
  <c r="I232" i="11"/>
  <c r="G233" i="11"/>
  <c r="E234" i="11"/>
  <c r="C235" i="11"/>
  <c r="S235" i="11"/>
  <c r="Q236" i="11"/>
  <c r="O237" i="11"/>
  <c r="M238" i="11"/>
  <c r="K239" i="11"/>
  <c r="I240" i="11"/>
  <c r="G241" i="11"/>
  <c r="E242" i="11"/>
  <c r="C243" i="11"/>
  <c r="S243" i="11"/>
  <c r="Q244" i="11"/>
  <c r="O245" i="11"/>
  <c r="M246" i="11"/>
  <c r="K247" i="11"/>
  <c r="I248" i="11"/>
  <c r="G249" i="11"/>
  <c r="E250" i="11"/>
  <c r="C251" i="11"/>
  <c r="S251" i="11"/>
  <c r="Q252" i="11"/>
  <c r="O253" i="11"/>
  <c r="M254" i="11"/>
  <c r="N72" i="11"/>
  <c r="L111" i="11"/>
  <c r="S134" i="11"/>
  <c r="F142" i="11"/>
  <c r="H149" i="11"/>
  <c r="J156" i="11"/>
  <c r="L163" i="11"/>
  <c r="N170" i="11"/>
  <c r="P177" i="11"/>
  <c r="R184" i="11"/>
  <c r="L202" i="11"/>
  <c r="D206" i="11"/>
  <c r="N209" i="11"/>
  <c r="F213" i="11"/>
  <c r="P216" i="11"/>
  <c r="K219" i="11"/>
  <c r="O221" i="11"/>
  <c r="C223" i="11"/>
  <c r="I224" i="11"/>
  <c r="N225" i="11"/>
  <c r="S226" i="11"/>
  <c r="R228" i="11"/>
  <c r="P229" i="11"/>
  <c r="N230" i="11"/>
  <c r="L231" i="11"/>
  <c r="J232" i="11"/>
  <c r="H233" i="11"/>
  <c r="F234" i="11"/>
  <c r="D235" i="11"/>
  <c r="R236" i="11"/>
  <c r="P237" i="11"/>
  <c r="N238" i="11"/>
  <c r="L239" i="11"/>
  <c r="J240" i="11"/>
  <c r="H241" i="11"/>
  <c r="F242" i="11"/>
  <c r="D243" i="11"/>
  <c r="R244" i="11"/>
  <c r="P245" i="11"/>
  <c r="N246" i="11"/>
  <c r="L247" i="11"/>
  <c r="J248" i="11"/>
  <c r="H249" i="11"/>
  <c r="F250" i="11"/>
  <c r="D251" i="11"/>
  <c r="R252" i="11"/>
  <c r="P253" i="11"/>
  <c r="N254" i="11"/>
  <c r="L255" i="11"/>
  <c r="J256" i="11"/>
  <c r="H257" i="11"/>
  <c r="F258" i="11"/>
  <c r="D259" i="11"/>
  <c r="R260" i="11"/>
  <c r="P261" i="11"/>
  <c r="N262" i="11"/>
  <c r="L263" i="11"/>
  <c r="J264" i="11"/>
  <c r="H265" i="11"/>
  <c r="F266" i="11"/>
  <c r="D267" i="11"/>
  <c r="R268" i="11"/>
  <c r="P269" i="11"/>
  <c r="N270" i="11"/>
  <c r="L271" i="11"/>
  <c r="J272" i="11"/>
  <c r="H273" i="11"/>
  <c r="F274" i="11"/>
  <c r="D275" i="11"/>
  <c r="R276" i="11"/>
  <c r="R77" i="11"/>
  <c r="R135" i="11"/>
  <c r="C143" i="11"/>
  <c r="E150" i="11"/>
  <c r="G157" i="11"/>
  <c r="I164" i="11"/>
  <c r="K171" i="11"/>
  <c r="M178" i="11"/>
  <c r="O185" i="11"/>
  <c r="Q192" i="11"/>
  <c r="C199" i="11"/>
  <c r="M202" i="11"/>
  <c r="E206" i="11"/>
  <c r="O209" i="11"/>
  <c r="G213" i="11"/>
  <c r="Q216" i="11"/>
  <c r="L219" i="11"/>
  <c r="P221" i="11"/>
  <c r="D223" i="11"/>
  <c r="J224" i="11"/>
  <c r="O225" i="11"/>
  <c r="C228" i="11"/>
  <c r="S228" i="11"/>
  <c r="Q229" i="11"/>
  <c r="O230" i="11"/>
  <c r="M231" i="11"/>
  <c r="K232" i="11"/>
  <c r="I233" i="11"/>
  <c r="G234" i="11"/>
  <c r="E235" i="11"/>
  <c r="C236" i="11"/>
  <c r="S236" i="11"/>
  <c r="Q237" i="11"/>
  <c r="O238" i="11"/>
  <c r="M239" i="11"/>
  <c r="K240" i="11"/>
  <c r="I241" i="11"/>
  <c r="G242" i="11"/>
  <c r="E243" i="11"/>
  <c r="C244" i="11"/>
  <c r="S244" i="11"/>
  <c r="Q245" i="11"/>
  <c r="O246" i="11"/>
  <c r="M247" i="11"/>
  <c r="K248" i="11"/>
  <c r="I249" i="11"/>
  <c r="G250" i="11"/>
  <c r="E251" i="11"/>
  <c r="C252" i="11"/>
  <c r="S252" i="11"/>
  <c r="Q253" i="11"/>
  <c r="O254" i="11"/>
  <c r="M255" i="11"/>
  <c r="K256" i="11"/>
  <c r="I257" i="11"/>
  <c r="G258" i="11"/>
  <c r="E259" i="11"/>
  <c r="C260" i="11"/>
  <c r="S260" i="11"/>
  <c r="Q261" i="11"/>
  <c r="O262" i="11"/>
  <c r="M263" i="11"/>
  <c r="K264" i="11"/>
  <c r="I265" i="11"/>
  <c r="G266" i="11"/>
  <c r="E267" i="11"/>
  <c r="C268" i="11"/>
  <c r="S268" i="11"/>
  <c r="Q269" i="11"/>
  <c r="O270" i="11"/>
  <c r="M271" i="11"/>
  <c r="K272" i="11"/>
  <c r="I273" i="11"/>
  <c r="G274" i="11"/>
  <c r="E275" i="11"/>
  <c r="C276" i="11"/>
  <c r="S276" i="11"/>
  <c r="Q277" i="11"/>
  <c r="O278" i="11"/>
  <c r="M279" i="11"/>
  <c r="K280" i="11"/>
  <c r="I281" i="11"/>
  <c r="G282" i="11"/>
  <c r="E283" i="11"/>
  <c r="C284" i="11"/>
  <c r="S284" i="11"/>
  <c r="Q285" i="11"/>
  <c r="O286" i="11"/>
  <c r="J82" i="11"/>
  <c r="L120" i="11"/>
  <c r="Q136" i="11"/>
  <c r="S143" i="11"/>
  <c r="C151" i="11"/>
  <c r="E158" i="11"/>
  <c r="G165" i="11"/>
  <c r="I172" i="11"/>
  <c r="K179" i="11"/>
  <c r="M186" i="11"/>
  <c r="O193" i="11"/>
  <c r="O199" i="11"/>
  <c r="G203" i="11"/>
  <c r="Q206" i="11"/>
  <c r="I210" i="11"/>
  <c r="S213" i="11"/>
  <c r="J217" i="11"/>
  <c r="E220" i="11"/>
  <c r="S221" i="11"/>
  <c r="G223" i="11"/>
  <c r="M224" i="11"/>
  <c r="Q225" i="11"/>
  <c r="D227" i="11"/>
  <c r="E228" i="11"/>
  <c r="C229" i="11"/>
  <c r="S229" i="11"/>
  <c r="Q230" i="11"/>
  <c r="O231" i="11"/>
  <c r="M232" i="11"/>
  <c r="K233" i="11"/>
  <c r="I234" i="11"/>
  <c r="G235" i="11"/>
  <c r="E236" i="11"/>
  <c r="C237" i="11"/>
  <c r="S237" i="11"/>
  <c r="Q238" i="11"/>
  <c r="O239" i="11"/>
  <c r="M240" i="11"/>
  <c r="K241" i="11"/>
  <c r="I242" i="11"/>
  <c r="G243" i="11"/>
  <c r="E244" i="11"/>
  <c r="C245" i="11"/>
  <c r="S245" i="11"/>
  <c r="Q246" i="11"/>
  <c r="O247" i="11"/>
  <c r="M248" i="11"/>
  <c r="K249" i="11"/>
  <c r="I250" i="11"/>
  <c r="G251" i="11"/>
  <c r="E252" i="11"/>
  <c r="C253" i="11"/>
  <c r="S253" i="11"/>
  <c r="Q254" i="11"/>
  <c r="O255" i="11"/>
  <c r="M256" i="11"/>
  <c r="K257" i="11"/>
  <c r="I258" i="11"/>
  <c r="G259" i="11"/>
  <c r="E260" i="11"/>
  <c r="C261" i="11"/>
  <c r="S261" i="11"/>
  <c r="Q262" i="11"/>
  <c r="O263" i="11"/>
  <c r="M264" i="11"/>
  <c r="K265" i="11"/>
  <c r="I266" i="11"/>
  <c r="G267" i="11"/>
  <c r="E268" i="11"/>
  <c r="C269" i="11"/>
  <c r="S269" i="11"/>
  <c r="Q270" i="11"/>
  <c r="O271" i="11"/>
  <c r="M272" i="11"/>
  <c r="K273" i="11"/>
  <c r="I274" i="11"/>
  <c r="G275" i="11"/>
  <c r="E276" i="11"/>
  <c r="C277" i="11"/>
  <c r="S277" i="11"/>
  <c r="Q278" i="11"/>
  <c r="O279" i="11"/>
  <c r="M280" i="11"/>
  <c r="K281" i="11"/>
  <c r="I282" i="11"/>
  <c r="G283" i="11"/>
  <c r="E284" i="11"/>
  <c r="C285" i="11"/>
  <c r="S285" i="11"/>
  <c r="Q286" i="11"/>
  <c r="O287" i="11"/>
  <c r="M288" i="11"/>
  <c r="K289" i="11"/>
  <c r="I290" i="11"/>
  <c r="G291" i="11"/>
  <c r="E292" i="11"/>
  <c r="C293" i="11"/>
  <c r="S293" i="11"/>
  <c r="Q294" i="11"/>
  <c r="O295" i="11"/>
  <c r="M296" i="11"/>
  <c r="K297" i="11"/>
  <c r="I298" i="11"/>
  <c r="G299" i="11"/>
  <c r="E300" i="11"/>
  <c r="C301" i="11"/>
  <c r="S301" i="11"/>
  <c r="Q302" i="11"/>
  <c r="O303" i="11"/>
  <c r="M304" i="11"/>
  <c r="K305" i="11"/>
  <c r="I306" i="11"/>
  <c r="G307" i="11"/>
  <c r="E308" i="11"/>
  <c r="C309" i="11"/>
  <c r="S309" i="11"/>
  <c r="Q310" i="11"/>
  <c r="O311" i="11"/>
  <c r="M312" i="11"/>
  <c r="K313" i="11"/>
  <c r="I314" i="11"/>
  <c r="G315" i="11"/>
  <c r="E316" i="11"/>
  <c r="C317" i="11"/>
  <c r="S317" i="11"/>
  <c r="D83" i="11"/>
  <c r="N120" i="11"/>
  <c r="R136" i="11"/>
  <c r="D151" i="11"/>
  <c r="F158" i="11"/>
  <c r="H165" i="11"/>
  <c r="J172" i="11"/>
  <c r="L179" i="11"/>
  <c r="N186" i="11"/>
  <c r="P193" i="11"/>
  <c r="R199" i="11"/>
  <c r="J203" i="11"/>
  <c r="L210" i="11"/>
  <c r="D214" i="11"/>
  <c r="K217" i="11"/>
  <c r="H220" i="11"/>
  <c r="C222" i="11"/>
  <c r="J223" i="11"/>
  <c r="O224" i="11"/>
  <c r="S225" i="11"/>
  <c r="F227" i="11"/>
  <c r="F228" i="11"/>
  <c r="D229" i="11"/>
  <c r="R230" i="11"/>
  <c r="P231" i="11"/>
  <c r="N232" i="11"/>
  <c r="L233" i="11"/>
  <c r="J234" i="11"/>
  <c r="H235" i="11"/>
  <c r="F236" i="11"/>
  <c r="D237" i="11"/>
  <c r="R238" i="11"/>
  <c r="P239" i="11"/>
  <c r="N240" i="11"/>
  <c r="L241" i="11"/>
  <c r="J242" i="11"/>
  <c r="H243" i="11"/>
  <c r="F244" i="11"/>
  <c r="D245" i="11"/>
  <c r="R246" i="11"/>
  <c r="P247" i="11"/>
  <c r="N248" i="11"/>
  <c r="L249" i="11"/>
  <c r="J250" i="11"/>
  <c r="H251" i="11"/>
  <c r="F252" i="11"/>
  <c r="D253" i="11"/>
  <c r="R254" i="11"/>
  <c r="P255" i="11"/>
  <c r="N256" i="11"/>
  <c r="L257" i="11"/>
  <c r="J258" i="11"/>
  <c r="H259" i="11"/>
  <c r="F260" i="11"/>
  <c r="D261" i="11"/>
  <c r="R262" i="11"/>
  <c r="P263" i="11"/>
  <c r="N264" i="11"/>
  <c r="L265" i="11"/>
  <c r="J266" i="11"/>
  <c r="H267" i="11"/>
  <c r="F268" i="11"/>
  <c r="D269" i="11"/>
  <c r="R270" i="11"/>
  <c r="P271" i="11"/>
  <c r="N272" i="11"/>
  <c r="L273" i="11"/>
  <c r="J274" i="11"/>
  <c r="H275" i="11"/>
  <c r="F276" i="11"/>
  <c r="D277" i="11"/>
  <c r="R278" i="11"/>
  <c r="P279" i="11"/>
  <c r="N280" i="11"/>
  <c r="L281" i="11"/>
  <c r="J282" i="11"/>
  <c r="H283" i="11"/>
  <c r="F284" i="11"/>
  <c r="D285" i="11"/>
  <c r="R286" i="11"/>
  <c r="P287" i="11"/>
  <c r="N288" i="11"/>
  <c r="L289" i="11"/>
  <c r="J290" i="11"/>
  <c r="H291" i="11"/>
  <c r="F292" i="11"/>
  <c r="D293" i="11"/>
  <c r="R294" i="11"/>
  <c r="P295" i="11"/>
  <c r="N296" i="11"/>
  <c r="L297" i="11"/>
  <c r="J298" i="11"/>
  <c r="H299" i="11"/>
  <c r="F300" i="11"/>
  <c r="D301" i="11"/>
  <c r="R302" i="11"/>
  <c r="L87" i="11"/>
  <c r="D125" i="11"/>
  <c r="O137" i="11"/>
  <c r="Q144" i="11"/>
  <c r="S151" i="11"/>
  <c r="C159" i="11"/>
  <c r="E166" i="11"/>
  <c r="G173" i="11"/>
  <c r="I180" i="11"/>
  <c r="K187" i="11"/>
  <c r="M194" i="11"/>
  <c r="S199" i="11"/>
  <c r="K203" i="11"/>
  <c r="C207" i="11"/>
  <c r="M210" i="11"/>
  <c r="E214" i="11"/>
  <c r="N217" i="11"/>
  <c r="I220" i="11"/>
  <c r="D222" i="11"/>
  <c r="K223" i="11"/>
  <c r="P224" i="11"/>
  <c r="D226" i="11"/>
  <c r="G227" i="11"/>
  <c r="G228" i="11"/>
  <c r="E229" i="11"/>
  <c r="C230" i="11"/>
  <c r="S230" i="11"/>
  <c r="Q231" i="11"/>
  <c r="O232" i="11"/>
  <c r="M233" i="11"/>
  <c r="K234" i="11"/>
  <c r="I235" i="11"/>
  <c r="G236" i="11"/>
  <c r="E237" i="11"/>
  <c r="C238" i="11"/>
  <c r="S238" i="11"/>
  <c r="Q239" i="11"/>
  <c r="O240" i="11"/>
  <c r="M241" i="11"/>
  <c r="K242" i="11"/>
  <c r="I243" i="11"/>
  <c r="G244" i="11"/>
  <c r="E245" i="11"/>
  <c r="C246" i="11"/>
  <c r="S246" i="11"/>
  <c r="Q247" i="11"/>
  <c r="O248" i="11"/>
  <c r="M249" i="11"/>
  <c r="K250" i="11"/>
  <c r="I251" i="11"/>
  <c r="G252" i="11"/>
  <c r="E253" i="11"/>
  <c r="C254" i="11"/>
  <c r="S254" i="11"/>
  <c r="Q255" i="11"/>
  <c r="O256" i="11"/>
  <c r="M257" i="11"/>
  <c r="K258" i="11"/>
  <c r="I259" i="11"/>
  <c r="G260" i="11"/>
  <c r="E261" i="11"/>
  <c r="C262" i="11"/>
  <c r="S262" i="11"/>
  <c r="Q263" i="11"/>
  <c r="O264" i="11"/>
  <c r="M265" i="11"/>
  <c r="K266" i="11"/>
  <c r="I267" i="11"/>
  <c r="G268" i="11"/>
  <c r="E269" i="11"/>
  <c r="C270" i="11"/>
  <c r="S270" i="11"/>
  <c r="Q271" i="11"/>
  <c r="O272" i="11"/>
  <c r="M273" i="11"/>
  <c r="K274" i="11"/>
  <c r="I275" i="11"/>
  <c r="G276" i="11"/>
  <c r="E277" i="11"/>
  <c r="C278" i="11"/>
  <c r="S278" i="11"/>
  <c r="Q279" i="11"/>
  <c r="O280" i="11"/>
  <c r="M281" i="11"/>
  <c r="K282" i="11"/>
  <c r="I283" i="11"/>
  <c r="G284" i="11"/>
  <c r="E285" i="11"/>
  <c r="C286" i="11"/>
  <c r="S286" i="11"/>
  <c r="Q287" i="11"/>
  <c r="O288" i="11"/>
  <c r="M289" i="11"/>
  <c r="K290" i="11"/>
  <c r="I291" i="11"/>
  <c r="G292" i="11"/>
  <c r="E293" i="11"/>
  <c r="C294" i="11"/>
  <c r="S294" i="11"/>
  <c r="Q295" i="11"/>
  <c r="O296" i="11"/>
  <c r="M297" i="11"/>
  <c r="K298" i="11"/>
  <c r="I299" i="11"/>
  <c r="G300" i="11"/>
  <c r="E301" i="11"/>
  <c r="C302" i="11"/>
  <c r="S302" i="11"/>
  <c r="Q303" i="11"/>
  <c r="O304" i="11"/>
  <c r="M305" i="11"/>
  <c r="K306" i="11"/>
  <c r="I307" i="11"/>
  <c r="G308" i="11"/>
  <c r="E309" i="11"/>
  <c r="C310" i="11"/>
  <c r="S310" i="11"/>
  <c r="Q311" i="11"/>
  <c r="O312" i="11"/>
  <c r="M313" i="11"/>
  <c r="K314" i="11"/>
  <c r="I315" i="11"/>
  <c r="G316" i="11"/>
  <c r="E317" i="11"/>
  <c r="C318" i="11"/>
  <c r="S318" i="11"/>
  <c r="Q319" i="11"/>
  <c r="R216" i="11"/>
  <c r="D236" i="11"/>
  <c r="H250" i="11"/>
  <c r="S259" i="11"/>
  <c r="C267" i="11"/>
  <c r="E274" i="11"/>
  <c r="N279" i="11"/>
  <c r="Q284" i="11"/>
  <c r="L288" i="11"/>
  <c r="S291" i="11"/>
  <c r="R293" i="11"/>
  <c r="N295" i="11"/>
  <c r="J297" i="11"/>
  <c r="F299" i="11"/>
  <c r="S300" i="11"/>
  <c r="M302" i="11"/>
  <c r="F304" i="11"/>
  <c r="J305" i="11"/>
  <c r="S306" i="11"/>
  <c r="D308" i="11"/>
  <c r="L309" i="11"/>
  <c r="O310" i="11"/>
  <c r="E312" i="11"/>
  <c r="H313" i="11"/>
  <c r="P314" i="11"/>
  <c r="S315" i="11"/>
  <c r="F317" i="11"/>
  <c r="L318" i="11"/>
  <c r="N319" i="11"/>
  <c r="P320" i="11"/>
  <c r="R321" i="11"/>
  <c r="Q322" i="11"/>
  <c r="O323" i="11"/>
  <c r="M324" i="11"/>
  <c r="K325" i="11"/>
  <c r="I326" i="11"/>
  <c r="G327" i="11"/>
  <c r="E328" i="11"/>
  <c r="C329" i="11"/>
  <c r="S329" i="11"/>
  <c r="Q330" i="11"/>
  <c r="O331" i="11"/>
  <c r="M332" i="11"/>
  <c r="K333" i="11"/>
  <c r="I334" i="11"/>
  <c r="G335" i="11"/>
  <c r="E336" i="11"/>
  <c r="C337" i="11"/>
  <c r="S337" i="11"/>
  <c r="Q338" i="11"/>
  <c r="O339" i="11"/>
  <c r="M340" i="11"/>
  <c r="K341" i="11"/>
  <c r="I342" i="11"/>
  <c r="G343" i="11"/>
  <c r="E344" i="11"/>
  <c r="C345" i="11"/>
  <c r="S345" i="11"/>
  <c r="Q346" i="11"/>
  <c r="O347" i="11"/>
  <c r="M348" i="11"/>
  <c r="K349" i="11"/>
  <c r="I350" i="11"/>
  <c r="G351" i="11"/>
  <c r="E352" i="11"/>
  <c r="C353" i="11"/>
  <c r="S353" i="11"/>
  <c r="Q354" i="11"/>
  <c r="O355" i="11"/>
  <c r="M356" i="11"/>
  <c r="K357" i="11"/>
  <c r="I358" i="11"/>
  <c r="G359" i="11"/>
  <c r="E360" i="11"/>
  <c r="C361" i="11"/>
  <c r="S361" i="11"/>
  <c r="Q362" i="11"/>
  <c r="O363" i="11"/>
  <c r="M364" i="11"/>
  <c r="K365" i="11"/>
  <c r="I366" i="11"/>
  <c r="G367" i="11"/>
  <c r="E368" i="11"/>
  <c r="C369" i="11"/>
  <c r="S369" i="11"/>
  <c r="Q370" i="11"/>
  <c r="O371" i="11"/>
  <c r="M372" i="11"/>
  <c r="K373" i="11"/>
  <c r="I374" i="11"/>
  <c r="G375" i="11"/>
  <c r="E376" i="11"/>
  <c r="C377" i="11"/>
  <c r="S377" i="11"/>
  <c r="Q378" i="11"/>
  <c r="O379" i="11"/>
  <c r="M380" i="11"/>
  <c r="K381" i="11"/>
  <c r="I382" i="11"/>
  <c r="G383" i="11"/>
  <c r="E384" i="11"/>
  <c r="C385" i="11"/>
  <c r="S385" i="11"/>
  <c r="Q386" i="11"/>
  <c r="O387" i="11"/>
  <c r="M388" i="11"/>
  <c r="K389" i="11"/>
  <c r="I390" i="11"/>
  <c r="G391" i="11"/>
  <c r="E392" i="11"/>
  <c r="C393" i="11"/>
  <c r="S393" i="11"/>
  <c r="Q394" i="11"/>
  <c r="D116" i="11"/>
  <c r="D220" i="11"/>
  <c r="F251" i="11"/>
  <c r="D260" i="11"/>
  <c r="F267" i="11"/>
  <c r="H274" i="11"/>
  <c r="I280" i="11"/>
  <c r="R284" i="11"/>
  <c r="G289" i="11"/>
  <c r="D294" i="11"/>
  <c r="R295" i="11"/>
  <c r="N297" i="11"/>
  <c r="J299" i="11"/>
  <c r="N302" i="11"/>
  <c r="G304" i="11"/>
  <c r="L305" i="11"/>
  <c r="F308" i="11"/>
  <c r="M309" i="11"/>
  <c r="P310" i="11"/>
  <c r="F312" i="11"/>
  <c r="I313" i="11"/>
  <c r="Q314" i="11"/>
  <c r="J317" i="11"/>
  <c r="M318" i="11"/>
  <c r="O319" i="11"/>
  <c r="S320" i="11"/>
  <c r="S321" i="11"/>
  <c r="R322" i="11"/>
  <c r="P323" i="11"/>
  <c r="N324" i="11"/>
  <c r="L325" i="11"/>
  <c r="J326" i="11"/>
  <c r="H327" i="11"/>
  <c r="F328" i="11"/>
  <c r="D329" i="11"/>
  <c r="R330" i="11"/>
  <c r="P331" i="11"/>
  <c r="N332" i="11"/>
  <c r="L333" i="11"/>
  <c r="J334" i="11"/>
  <c r="H335" i="11"/>
  <c r="F336" i="11"/>
  <c r="D337" i="11"/>
  <c r="R338" i="11"/>
  <c r="P339" i="11"/>
  <c r="N340" i="11"/>
  <c r="L341" i="11"/>
  <c r="J342" i="11"/>
  <c r="H343" i="11"/>
  <c r="F344" i="11"/>
  <c r="D345" i="11"/>
  <c r="R346" i="11"/>
  <c r="P347" i="11"/>
  <c r="N348" i="11"/>
  <c r="L349" i="11"/>
  <c r="J350" i="11"/>
  <c r="H351" i="11"/>
  <c r="F352" i="11"/>
  <c r="D353" i="11"/>
  <c r="R354" i="11"/>
  <c r="P355" i="11"/>
  <c r="N356" i="11"/>
  <c r="L357" i="11"/>
  <c r="J358" i="11"/>
  <c r="H359" i="11"/>
  <c r="F360" i="11"/>
  <c r="D361" i="11"/>
  <c r="R362" i="11"/>
  <c r="P363" i="11"/>
  <c r="N364" i="11"/>
  <c r="L365" i="11"/>
  <c r="J366" i="11"/>
  <c r="H367" i="11"/>
  <c r="F368" i="11"/>
  <c r="D369" i="11"/>
  <c r="R370" i="11"/>
  <c r="P371" i="11"/>
  <c r="N372" i="11"/>
  <c r="L373" i="11"/>
  <c r="J374" i="11"/>
  <c r="H375" i="11"/>
  <c r="F376" i="11"/>
  <c r="D377" i="11"/>
  <c r="R378" i="11"/>
  <c r="P379" i="11"/>
  <c r="N380" i="11"/>
  <c r="L381" i="11"/>
  <c r="J382" i="11"/>
  <c r="H383" i="11"/>
  <c r="F384" i="11"/>
  <c r="D385" i="11"/>
  <c r="R386" i="11"/>
  <c r="P387" i="11"/>
  <c r="N388" i="11"/>
  <c r="L389" i="11"/>
  <c r="J390" i="11"/>
  <c r="H391" i="11"/>
  <c r="F392" i="11"/>
  <c r="D393" i="11"/>
  <c r="R394" i="11"/>
  <c r="P395" i="11"/>
  <c r="N396" i="11"/>
  <c r="L397" i="11"/>
  <c r="J398" i="11"/>
  <c r="H399" i="11"/>
  <c r="F400" i="11"/>
  <c r="D401" i="11"/>
  <c r="R402" i="11"/>
  <c r="N403" i="11"/>
  <c r="L404" i="11"/>
  <c r="J405" i="11"/>
  <c r="H406" i="11"/>
  <c r="S135" i="11"/>
  <c r="R221" i="11"/>
  <c r="R237" i="11"/>
  <c r="D252" i="11"/>
  <c r="Q260" i="11"/>
  <c r="S267" i="11"/>
  <c r="C275" i="11"/>
  <c r="J280" i="11"/>
  <c r="H289" i="11"/>
  <c r="C292" i="11"/>
  <c r="I294" i="11"/>
  <c r="E296" i="11"/>
  <c r="S297" i="11"/>
  <c r="O299" i="11"/>
  <c r="F301" i="11"/>
  <c r="O302" i="11"/>
  <c r="H304" i="11"/>
  <c r="N305" i="11"/>
  <c r="C307" i="11"/>
  <c r="H308" i="11"/>
  <c r="N309" i="11"/>
  <c r="R310" i="11"/>
  <c r="G312" i="11"/>
  <c r="J313" i="11"/>
  <c r="R314" i="11"/>
  <c r="C316" i="11"/>
  <c r="K317" i="11"/>
  <c r="N318" i="11"/>
  <c r="P319" i="11"/>
  <c r="S322" i="11"/>
  <c r="Q323" i="11"/>
  <c r="O324" i="11"/>
  <c r="M325" i="11"/>
  <c r="K326" i="11"/>
  <c r="I327" i="11"/>
  <c r="G328" i="11"/>
  <c r="E329" i="11"/>
  <c r="C330" i="11"/>
  <c r="S330" i="11"/>
  <c r="Q331" i="11"/>
  <c r="O332" i="11"/>
  <c r="M333" i="11"/>
  <c r="K334" i="11"/>
  <c r="I335" i="11"/>
  <c r="G336" i="11"/>
  <c r="E337" i="11"/>
  <c r="C338" i="11"/>
  <c r="S338" i="11"/>
  <c r="Q339" i="11"/>
  <c r="O340" i="11"/>
  <c r="M341" i="11"/>
  <c r="K342" i="11"/>
  <c r="I343" i="11"/>
  <c r="G344" i="11"/>
  <c r="E345" i="11"/>
  <c r="C346" i="11"/>
  <c r="S346" i="11"/>
  <c r="Q347" i="11"/>
  <c r="O348" i="11"/>
  <c r="M349" i="11"/>
  <c r="K350" i="11"/>
  <c r="I351" i="11"/>
  <c r="G352" i="11"/>
  <c r="E353" i="11"/>
  <c r="C354" i="11"/>
  <c r="S354" i="11"/>
  <c r="Q355" i="11"/>
  <c r="O356" i="11"/>
  <c r="M357" i="11"/>
  <c r="K358" i="11"/>
  <c r="I359" i="11"/>
  <c r="G360" i="11"/>
  <c r="E361" i="11"/>
  <c r="C362" i="11"/>
  <c r="S362" i="11"/>
  <c r="Q363" i="11"/>
  <c r="O364" i="11"/>
  <c r="M365" i="11"/>
  <c r="K366" i="11"/>
  <c r="I367" i="11"/>
  <c r="G368" i="11"/>
  <c r="E369" i="11"/>
  <c r="C370" i="11"/>
  <c r="S370" i="11"/>
  <c r="Q371" i="11"/>
  <c r="O372" i="11"/>
  <c r="M373" i="11"/>
  <c r="K374" i="11"/>
  <c r="I375" i="11"/>
  <c r="G376" i="11"/>
  <c r="E377" i="11"/>
  <c r="C378" i="11"/>
  <c r="S378" i="11"/>
  <c r="Q379" i="11"/>
  <c r="O380" i="11"/>
  <c r="M381" i="11"/>
  <c r="K382" i="11"/>
  <c r="I383" i="11"/>
  <c r="G384" i="11"/>
  <c r="E385" i="11"/>
  <c r="C386" i="11"/>
  <c r="S386" i="11"/>
  <c r="Q387" i="11"/>
  <c r="O388" i="11"/>
  <c r="M389" i="11"/>
  <c r="K390" i="11"/>
  <c r="I391" i="11"/>
  <c r="G392" i="11"/>
  <c r="E393" i="11"/>
  <c r="C394" i="11"/>
  <c r="S394" i="11"/>
  <c r="Q395" i="11"/>
  <c r="O396" i="11"/>
  <c r="M397" i="11"/>
  <c r="K398" i="11"/>
  <c r="I399" i="11"/>
  <c r="G400" i="11"/>
  <c r="D143" i="11"/>
  <c r="E223" i="11"/>
  <c r="P238" i="11"/>
  <c r="D268" i="11"/>
  <c r="F275" i="11"/>
  <c r="L280" i="11"/>
  <c r="O285" i="11"/>
  <c r="I289" i="11"/>
  <c r="D292" i="11"/>
  <c r="J294" i="11"/>
  <c r="F296" i="11"/>
  <c r="P299" i="11"/>
  <c r="K301" i="11"/>
  <c r="P302" i="11"/>
  <c r="I304" i="11"/>
  <c r="S305" i="11"/>
  <c r="D307" i="11"/>
  <c r="L308" i="11"/>
  <c r="O309" i="11"/>
  <c r="H312" i="11"/>
  <c r="L313" i="11"/>
  <c r="S314" i="11"/>
  <c r="D316" i="11"/>
  <c r="L317" i="11"/>
  <c r="O318" i="11"/>
  <c r="R319" i="11"/>
  <c r="C321" i="11"/>
  <c r="C322" i="11"/>
  <c r="R323" i="11"/>
  <c r="P324" i="11"/>
  <c r="N325" i="11"/>
  <c r="L326" i="11"/>
  <c r="J327" i="11"/>
  <c r="H328" i="11"/>
  <c r="F329" i="11"/>
  <c r="D330" i="11"/>
  <c r="R331" i="11"/>
  <c r="P332" i="11"/>
  <c r="N333" i="11"/>
  <c r="L334" i="11"/>
  <c r="J335" i="11"/>
  <c r="H336" i="11"/>
  <c r="F337" i="11"/>
  <c r="D338" i="11"/>
  <c r="R339" i="11"/>
  <c r="P340" i="11"/>
  <c r="N341" i="11"/>
  <c r="L342" i="11"/>
  <c r="J343" i="11"/>
  <c r="H344" i="11"/>
  <c r="F345" i="11"/>
  <c r="D346" i="11"/>
  <c r="R347" i="11"/>
  <c r="P348" i="11"/>
  <c r="N349" i="11"/>
  <c r="L350" i="11"/>
  <c r="J351" i="11"/>
  <c r="H352" i="11"/>
  <c r="F353" i="11"/>
  <c r="D354" i="11"/>
  <c r="R355" i="11"/>
  <c r="P356" i="11"/>
  <c r="N357" i="11"/>
  <c r="L358" i="11"/>
  <c r="J359" i="11"/>
  <c r="H360" i="11"/>
  <c r="F361" i="11"/>
  <c r="D362" i="11"/>
  <c r="R363" i="11"/>
  <c r="P364" i="11"/>
  <c r="N365" i="11"/>
  <c r="L366" i="11"/>
  <c r="J367" i="11"/>
  <c r="H368" i="11"/>
  <c r="F369" i="11"/>
  <c r="D370" i="11"/>
  <c r="R371" i="11"/>
  <c r="P372" i="11"/>
  <c r="N373" i="11"/>
  <c r="L374" i="11"/>
  <c r="J375" i="11"/>
  <c r="H376" i="11"/>
  <c r="F377" i="11"/>
  <c r="D378" i="11"/>
  <c r="R379" i="11"/>
  <c r="F150" i="11"/>
  <c r="L224" i="11"/>
  <c r="N239" i="11"/>
  <c r="R253" i="11"/>
  <c r="O261" i="11"/>
  <c r="Q268" i="11"/>
  <c r="S275" i="11"/>
  <c r="G281" i="11"/>
  <c r="P285" i="11"/>
  <c r="J289" i="11"/>
  <c r="M292" i="11"/>
  <c r="K294" i="11"/>
  <c r="G296" i="11"/>
  <c r="C298" i="11"/>
  <c r="Q299" i="11"/>
  <c r="L301" i="11"/>
  <c r="J304" i="11"/>
  <c r="E307" i="11"/>
  <c r="M308" i="11"/>
  <c r="P309" i="11"/>
  <c r="F311" i="11"/>
  <c r="I312" i="11"/>
  <c r="N313" i="11"/>
  <c r="F316" i="11"/>
  <c r="M317" i="11"/>
  <c r="P318" i="11"/>
  <c r="D320" i="11"/>
  <c r="D321" i="11"/>
  <c r="D322" i="11"/>
  <c r="C323" i="11"/>
  <c r="S323" i="11"/>
  <c r="Q324" i="11"/>
  <c r="O325" i="11"/>
  <c r="M326" i="11"/>
  <c r="K327" i="11"/>
  <c r="I328" i="11"/>
  <c r="G329" i="11"/>
  <c r="E330" i="11"/>
  <c r="C331" i="11"/>
  <c r="S331" i="11"/>
  <c r="Q332" i="11"/>
  <c r="O333" i="11"/>
  <c r="M334" i="11"/>
  <c r="K335" i="11"/>
  <c r="I336" i="11"/>
  <c r="G337" i="11"/>
  <c r="E338" i="11"/>
  <c r="C339" i="11"/>
  <c r="S339" i="11"/>
  <c r="Q340" i="11"/>
  <c r="O341" i="11"/>
  <c r="M342" i="11"/>
  <c r="K343" i="11"/>
  <c r="I344" i="11"/>
  <c r="G345" i="11"/>
  <c r="E346" i="11"/>
  <c r="C347" i="11"/>
  <c r="S347" i="11"/>
  <c r="Q348" i="11"/>
  <c r="O349" i="11"/>
  <c r="M350" i="11"/>
  <c r="K351" i="11"/>
  <c r="I352" i="11"/>
  <c r="G353" i="11"/>
  <c r="E354" i="11"/>
  <c r="C355" i="11"/>
  <c r="S355" i="11"/>
  <c r="Q356" i="11"/>
  <c r="O357" i="11"/>
  <c r="M358" i="11"/>
  <c r="K359" i="11"/>
  <c r="I360" i="11"/>
  <c r="G361" i="11"/>
  <c r="E362" i="11"/>
  <c r="C363" i="11"/>
  <c r="S363" i="11"/>
  <c r="Q364" i="11"/>
  <c r="O365" i="11"/>
  <c r="M366" i="11"/>
  <c r="K367" i="11"/>
  <c r="I368" i="11"/>
  <c r="G369" i="11"/>
  <c r="E370" i="11"/>
  <c r="C371" i="11"/>
  <c r="S371" i="11"/>
  <c r="Q372" i="11"/>
  <c r="O373" i="11"/>
  <c r="M374" i="11"/>
  <c r="K375" i="11"/>
  <c r="I376" i="11"/>
  <c r="G377" i="11"/>
  <c r="E378" i="11"/>
  <c r="C379" i="11"/>
  <c r="S379" i="11"/>
  <c r="Q380" i="11"/>
  <c r="O381" i="11"/>
  <c r="M382" i="11"/>
  <c r="K383" i="11"/>
  <c r="I384" i="11"/>
  <c r="G385" i="11"/>
  <c r="E386" i="11"/>
  <c r="C387" i="11"/>
  <c r="S387" i="11"/>
  <c r="Q388" i="11"/>
  <c r="O389" i="11"/>
  <c r="M390" i="11"/>
  <c r="K391" i="11"/>
  <c r="I392" i="11"/>
  <c r="G393" i="11"/>
  <c r="E394" i="11"/>
  <c r="C395" i="11"/>
  <c r="S395" i="11"/>
  <c r="Q396" i="11"/>
  <c r="H157" i="11"/>
  <c r="P225" i="11"/>
  <c r="L240" i="11"/>
  <c r="P254" i="11"/>
  <c r="R261" i="11"/>
  <c r="D276" i="11"/>
  <c r="H281" i="11"/>
  <c r="R285" i="11"/>
  <c r="E290" i="11"/>
  <c r="N292" i="11"/>
  <c r="M294" i="11"/>
  <c r="I296" i="11"/>
  <c r="E298" i="11"/>
  <c r="S299" i="11"/>
  <c r="M301" i="11"/>
  <c r="G303" i="11"/>
  <c r="K304" i="11"/>
  <c r="C306" i="11"/>
  <c r="F307" i="11"/>
  <c r="N308" i="11"/>
  <c r="Q309" i="11"/>
  <c r="G311" i="11"/>
  <c r="J312" i="11"/>
  <c r="R313" i="11"/>
  <c r="C315" i="11"/>
  <c r="H316" i="11"/>
  <c r="N317" i="11"/>
  <c r="Q318" i="11"/>
  <c r="E320" i="11"/>
  <c r="E321" i="11"/>
  <c r="E322" i="11"/>
  <c r="D323" i="11"/>
  <c r="R324" i="11"/>
  <c r="P325" i="11"/>
  <c r="N326" i="11"/>
  <c r="L327" i="11"/>
  <c r="J328" i="11"/>
  <c r="H329" i="11"/>
  <c r="F330" i="11"/>
  <c r="D331" i="11"/>
  <c r="R332" i="11"/>
  <c r="P333" i="11"/>
  <c r="N334" i="11"/>
  <c r="L335" i="11"/>
  <c r="J336" i="11"/>
  <c r="H337" i="11"/>
  <c r="F338" i="11"/>
  <c r="D339" i="11"/>
  <c r="R340" i="11"/>
  <c r="P341" i="11"/>
  <c r="N342" i="11"/>
  <c r="L343" i="11"/>
  <c r="J344" i="11"/>
  <c r="H345" i="11"/>
  <c r="F346" i="11"/>
  <c r="D347" i="11"/>
  <c r="R348" i="11"/>
  <c r="P349" i="11"/>
  <c r="N350" i="11"/>
  <c r="L351" i="11"/>
  <c r="J352" i="11"/>
  <c r="H353" i="11"/>
  <c r="F354" i="11"/>
  <c r="D355" i="11"/>
  <c r="R356" i="11"/>
  <c r="P357" i="11"/>
  <c r="N358" i="11"/>
  <c r="L359" i="11"/>
  <c r="J360" i="11"/>
  <c r="H361" i="11"/>
  <c r="F362" i="11"/>
  <c r="D363" i="11"/>
  <c r="R364" i="11"/>
  <c r="P365" i="11"/>
  <c r="N366" i="11"/>
  <c r="L367" i="11"/>
  <c r="J368" i="11"/>
  <c r="H369" i="11"/>
  <c r="F370" i="11"/>
  <c r="D371" i="11"/>
  <c r="R372" i="11"/>
  <c r="P373" i="11"/>
  <c r="N374" i="11"/>
  <c r="L375" i="11"/>
  <c r="J376" i="11"/>
  <c r="H377" i="11"/>
  <c r="F378" i="11"/>
  <c r="D379" i="11"/>
  <c r="R380" i="11"/>
  <c r="P381" i="11"/>
  <c r="N382" i="11"/>
  <c r="L383" i="11"/>
  <c r="J384" i="11"/>
  <c r="H385" i="11"/>
  <c r="F386" i="11"/>
  <c r="D387" i="11"/>
  <c r="R388" i="11"/>
  <c r="P389" i="11"/>
  <c r="N390" i="11"/>
  <c r="L391" i="11"/>
  <c r="J392" i="11"/>
  <c r="H393" i="11"/>
  <c r="F394" i="11"/>
  <c r="D395" i="11"/>
  <c r="R396" i="11"/>
  <c r="P397" i="11"/>
  <c r="N398" i="11"/>
  <c r="L399" i="11"/>
  <c r="J400" i="11"/>
  <c r="H401" i="11"/>
  <c r="F402" i="11"/>
  <c r="J164" i="11"/>
  <c r="C227" i="11"/>
  <c r="J241" i="11"/>
  <c r="K255" i="11"/>
  <c r="M262" i="11"/>
  <c r="O269" i="11"/>
  <c r="Q276" i="11"/>
  <c r="J281" i="11"/>
  <c r="M286" i="11"/>
  <c r="F290" i="11"/>
  <c r="Q292" i="11"/>
  <c r="N294" i="11"/>
  <c r="J296" i="11"/>
  <c r="F298" i="11"/>
  <c r="N301" i="11"/>
  <c r="H303" i="11"/>
  <c r="L304" i="11"/>
  <c r="D306" i="11"/>
  <c r="H307" i="11"/>
  <c r="O308" i="11"/>
  <c r="R309" i="11"/>
  <c r="H311" i="11"/>
  <c r="K312" i="11"/>
  <c r="S313" i="11"/>
  <c r="D315" i="11"/>
  <c r="L316" i="11"/>
  <c r="O317" i="11"/>
  <c r="R318" i="11"/>
  <c r="F320" i="11"/>
  <c r="F321" i="11"/>
  <c r="F322" i="11"/>
  <c r="E323" i="11"/>
  <c r="C324" i="11"/>
  <c r="S324" i="11"/>
  <c r="Q325" i="11"/>
  <c r="O326" i="11"/>
  <c r="M327" i="11"/>
  <c r="K328" i="11"/>
  <c r="I329" i="11"/>
  <c r="G330" i="11"/>
  <c r="E331" i="11"/>
  <c r="C332" i="11"/>
  <c r="S332" i="11"/>
  <c r="Q333" i="11"/>
  <c r="O334" i="11"/>
  <c r="M335" i="11"/>
  <c r="K336" i="11"/>
  <c r="I337" i="11"/>
  <c r="G338" i="11"/>
  <c r="E339" i="11"/>
  <c r="C340" i="11"/>
  <c r="S340" i="11"/>
  <c r="Q341" i="11"/>
  <c r="O342" i="11"/>
  <c r="M343" i="11"/>
  <c r="K344" i="11"/>
  <c r="I345" i="11"/>
  <c r="G346" i="11"/>
  <c r="E347" i="11"/>
  <c r="C348" i="11"/>
  <c r="S348" i="11"/>
  <c r="Q349" i="11"/>
  <c r="O350" i="11"/>
  <c r="M351" i="11"/>
  <c r="K352" i="11"/>
  <c r="I353" i="11"/>
  <c r="G354" i="11"/>
  <c r="E355" i="11"/>
  <c r="C356" i="11"/>
  <c r="S356" i="11"/>
  <c r="Q357" i="11"/>
  <c r="O358" i="11"/>
  <c r="M359" i="11"/>
  <c r="K360" i="11"/>
  <c r="I361" i="11"/>
  <c r="G362" i="11"/>
  <c r="E363" i="11"/>
  <c r="C364" i="11"/>
  <c r="S364" i="11"/>
  <c r="Q365" i="11"/>
  <c r="O366" i="11"/>
  <c r="M367" i="11"/>
  <c r="K368" i="11"/>
  <c r="I369" i="11"/>
  <c r="G370" i="11"/>
  <c r="E371" i="11"/>
  <c r="C372" i="11"/>
  <c r="S372" i="11"/>
  <c r="Q373" i="11"/>
  <c r="O374" i="11"/>
  <c r="L171" i="11"/>
  <c r="D228" i="11"/>
  <c r="H242" i="11"/>
  <c r="N255" i="11"/>
  <c r="P262" i="11"/>
  <c r="R269" i="11"/>
  <c r="E282" i="11"/>
  <c r="N286" i="11"/>
  <c r="G290" i="11"/>
  <c r="R292" i="11"/>
  <c r="O294" i="11"/>
  <c r="K296" i="11"/>
  <c r="G298" i="11"/>
  <c r="C300" i="11"/>
  <c r="O301" i="11"/>
  <c r="I303" i="11"/>
  <c r="N304" i="11"/>
  <c r="E306" i="11"/>
  <c r="J307" i="11"/>
  <c r="P308" i="11"/>
  <c r="I311" i="11"/>
  <c r="L312" i="11"/>
  <c r="E315" i="11"/>
  <c r="M316" i="11"/>
  <c r="P317" i="11"/>
  <c r="G320" i="11"/>
  <c r="G321" i="11"/>
  <c r="G322" i="11"/>
  <c r="F323" i="11"/>
  <c r="D324" i="11"/>
  <c r="R325" i="11"/>
  <c r="P326" i="11"/>
  <c r="N327" i="11"/>
  <c r="L328" i="11"/>
  <c r="J329" i="11"/>
  <c r="H330" i="11"/>
  <c r="F331" i="11"/>
  <c r="D332" i="11"/>
  <c r="R333" i="11"/>
  <c r="P334" i="11"/>
  <c r="N335" i="11"/>
  <c r="L336" i="11"/>
  <c r="J337" i="11"/>
  <c r="H338" i="11"/>
  <c r="F339" i="11"/>
  <c r="D340" i="11"/>
  <c r="R341" i="11"/>
  <c r="P342" i="11"/>
  <c r="N343" i="11"/>
  <c r="L344" i="11"/>
  <c r="J345" i="11"/>
  <c r="H346" i="11"/>
  <c r="F347" i="11"/>
  <c r="D348" i="11"/>
  <c r="R349" i="11"/>
  <c r="P350" i="11"/>
  <c r="N351" i="11"/>
  <c r="L352" i="11"/>
  <c r="J353" i="11"/>
  <c r="H354" i="11"/>
  <c r="F355" i="11"/>
  <c r="N178" i="11"/>
  <c r="F243" i="11"/>
  <c r="I256" i="11"/>
  <c r="K263" i="11"/>
  <c r="M270" i="11"/>
  <c r="O277" i="11"/>
  <c r="F282" i="11"/>
  <c r="P286" i="11"/>
  <c r="H290" i="11"/>
  <c r="S292" i="11"/>
  <c r="P294" i="11"/>
  <c r="L296" i="11"/>
  <c r="H298" i="11"/>
  <c r="D300" i="11"/>
  <c r="P301" i="11"/>
  <c r="J303" i="11"/>
  <c r="P304" i="11"/>
  <c r="F306" i="11"/>
  <c r="N307" i="11"/>
  <c r="Q308" i="11"/>
  <c r="D310" i="11"/>
  <c r="J311" i="11"/>
  <c r="N312" i="11"/>
  <c r="C314" i="11"/>
  <c r="F315" i="11"/>
  <c r="N316" i="11"/>
  <c r="Q317" i="11"/>
  <c r="F319" i="11"/>
  <c r="H320" i="11"/>
  <c r="H321" i="11"/>
  <c r="H322" i="11"/>
  <c r="G323" i="11"/>
  <c r="E324" i="11"/>
  <c r="C325" i="11"/>
  <c r="S325" i="11"/>
  <c r="Q326" i="11"/>
  <c r="O327" i="11"/>
  <c r="M328" i="11"/>
  <c r="K329" i="11"/>
  <c r="I330" i="11"/>
  <c r="G331" i="11"/>
  <c r="E332" i="11"/>
  <c r="C333" i="11"/>
  <c r="S333" i="11"/>
  <c r="Q334" i="11"/>
  <c r="O335" i="11"/>
  <c r="M336" i="11"/>
  <c r="K337" i="11"/>
  <c r="I338" i="11"/>
  <c r="G339" i="11"/>
  <c r="E340" i="11"/>
  <c r="C341" i="11"/>
  <c r="S341" i="11"/>
  <c r="Q342" i="11"/>
  <c r="O343" i="11"/>
  <c r="M344" i="11"/>
  <c r="K345" i="11"/>
  <c r="I346" i="11"/>
  <c r="G347" i="11"/>
  <c r="E348" i="11"/>
  <c r="C349" i="11"/>
  <c r="S349" i="11"/>
  <c r="Q350" i="11"/>
  <c r="O351" i="11"/>
  <c r="M352" i="11"/>
  <c r="K353" i="11"/>
  <c r="I354" i="11"/>
  <c r="G355" i="11"/>
  <c r="E356" i="11"/>
  <c r="C357" i="11"/>
  <c r="S357" i="11"/>
  <c r="Q358" i="11"/>
  <c r="O359" i="11"/>
  <c r="M360" i="11"/>
  <c r="K361" i="11"/>
  <c r="I362" i="11"/>
  <c r="G363" i="11"/>
  <c r="E364" i="11"/>
  <c r="C365" i="11"/>
  <c r="S365" i="11"/>
  <c r="Q366" i="11"/>
  <c r="P185" i="11"/>
  <c r="R229" i="11"/>
  <c r="D244" i="11"/>
  <c r="L256" i="11"/>
  <c r="N263" i="11"/>
  <c r="P270" i="11"/>
  <c r="P277" i="11"/>
  <c r="H282" i="11"/>
  <c r="K287" i="11"/>
  <c r="R290" i="11"/>
  <c r="P296" i="11"/>
  <c r="L298" i="11"/>
  <c r="H300" i="11"/>
  <c r="Q301" i="11"/>
  <c r="K303" i="11"/>
  <c r="C305" i="11"/>
  <c r="G306" i="11"/>
  <c r="O307" i="11"/>
  <c r="R308" i="11"/>
  <c r="H310" i="11"/>
  <c r="K311" i="11"/>
  <c r="P312" i="11"/>
  <c r="D314" i="11"/>
  <c r="H315" i="11"/>
  <c r="O316" i="11"/>
  <c r="R317" i="11"/>
  <c r="G319" i="11"/>
  <c r="I320" i="11"/>
  <c r="I321" i="11"/>
  <c r="I322" i="11"/>
  <c r="H323" i="11"/>
  <c r="F324" i="11"/>
  <c r="D325" i="11"/>
  <c r="R326" i="11"/>
  <c r="P327" i="11"/>
  <c r="N328" i="11"/>
  <c r="L329" i="11"/>
  <c r="J330" i="11"/>
  <c r="H331" i="11"/>
  <c r="F332" i="11"/>
  <c r="D333" i="11"/>
  <c r="R334" i="11"/>
  <c r="P335" i="11"/>
  <c r="N336" i="11"/>
  <c r="L337" i="11"/>
  <c r="J338" i="11"/>
  <c r="H339" i="11"/>
  <c r="F340" i="11"/>
  <c r="D341" i="11"/>
  <c r="R342" i="11"/>
  <c r="P343" i="11"/>
  <c r="N344" i="11"/>
  <c r="L345" i="11"/>
  <c r="J346" i="11"/>
  <c r="H347" i="11"/>
  <c r="F348" i="11"/>
  <c r="D349" i="11"/>
  <c r="R350" i="11"/>
  <c r="P351" i="11"/>
  <c r="N352" i="11"/>
  <c r="L353" i="11"/>
  <c r="J354" i="11"/>
  <c r="H355" i="11"/>
  <c r="F356" i="11"/>
  <c r="D357" i="11"/>
  <c r="R358" i="11"/>
  <c r="P359" i="11"/>
  <c r="N360" i="11"/>
  <c r="L361" i="11"/>
  <c r="J362" i="11"/>
  <c r="H363" i="11"/>
  <c r="F364" i="11"/>
  <c r="D365" i="11"/>
  <c r="R366" i="11"/>
  <c r="P367" i="11"/>
  <c r="N368" i="11"/>
  <c r="L369" i="11"/>
  <c r="J370" i="11"/>
  <c r="H371" i="11"/>
  <c r="F372" i="11"/>
  <c r="D373" i="11"/>
  <c r="R374" i="11"/>
  <c r="P375" i="11"/>
  <c r="N376" i="11"/>
  <c r="L377" i="11"/>
  <c r="J378" i="11"/>
  <c r="H379" i="11"/>
  <c r="F380" i="11"/>
  <c r="D381" i="11"/>
  <c r="R382" i="11"/>
  <c r="P383" i="11"/>
  <c r="N384" i="11"/>
  <c r="L385" i="11"/>
  <c r="J386" i="11"/>
  <c r="H387" i="11"/>
  <c r="F388" i="11"/>
  <c r="D389" i="11"/>
  <c r="R390" i="11"/>
  <c r="P391" i="11"/>
  <c r="N392" i="11"/>
  <c r="L393" i="11"/>
  <c r="J394" i="11"/>
  <c r="H395" i="11"/>
  <c r="F396" i="11"/>
  <c r="D397" i="11"/>
  <c r="R398" i="11"/>
  <c r="P399" i="11"/>
  <c r="N400" i="11"/>
  <c r="L401" i="11"/>
  <c r="J402" i="11"/>
  <c r="F403" i="11"/>
  <c r="D404" i="11"/>
  <c r="R405" i="11"/>
  <c r="P406" i="11"/>
  <c r="R192" i="11"/>
  <c r="P230" i="11"/>
  <c r="G257" i="11"/>
  <c r="I264" i="11"/>
  <c r="K271" i="11"/>
  <c r="R277" i="11"/>
  <c r="C283" i="11"/>
  <c r="L287" i="11"/>
  <c r="C291" i="11"/>
  <c r="F293" i="11"/>
  <c r="G295" i="11"/>
  <c r="C297" i="11"/>
  <c r="Q298" i="11"/>
  <c r="M300" i="11"/>
  <c r="R301" i="11"/>
  <c r="L303" i="11"/>
  <c r="D305" i="11"/>
  <c r="H306" i="11"/>
  <c r="P307" i="11"/>
  <c r="S308" i="11"/>
  <c r="I310" i="11"/>
  <c r="L311" i="11"/>
  <c r="E314" i="11"/>
  <c r="J315" i="11"/>
  <c r="P316" i="11"/>
  <c r="H319" i="11"/>
  <c r="J320" i="11"/>
  <c r="J321" i="11"/>
  <c r="J322" i="11"/>
  <c r="I323" i="11"/>
  <c r="G324" i="11"/>
  <c r="E325" i="11"/>
  <c r="C326" i="11"/>
  <c r="S326" i="11"/>
  <c r="Q327" i="11"/>
  <c r="O328" i="11"/>
  <c r="M329" i="11"/>
  <c r="K330" i="11"/>
  <c r="I331" i="11"/>
  <c r="G332" i="11"/>
  <c r="E333" i="11"/>
  <c r="C334" i="11"/>
  <c r="S334" i="11"/>
  <c r="Q335" i="11"/>
  <c r="O336" i="11"/>
  <c r="M337" i="11"/>
  <c r="K338" i="11"/>
  <c r="I339" i="11"/>
  <c r="G340" i="11"/>
  <c r="E341" i="11"/>
  <c r="C342" i="11"/>
  <c r="S342" i="11"/>
  <c r="Q343" i="11"/>
  <c r="O344" i="11"/>
  <c r="M345" i="11"/>
  <c r="K346" i="11"/>
  <c r="I347" i="11"/>
  <c r="G348" i="11"/>
  <c r="E349" i="11"/>
  <c r="C350" i="11"/>
  <c r="S350" i="11"/>
  <c r="Q351" i="11"/>
  <c r="O352" i="11"/>
  <c r="M353" i="11"/>
  <c r="K354" i="11"/>
  <c r="I355" i="11"/>
  <c r="G356" i="11"/>
  <c r="E357" i="11"/>
  <c r="C358" i="11"/>
  <c r="S358" i="11"/>
  <c r="Q359" i="11"/>
  <c r="O360" i="11"/>
  <c r="M361" i="11"/>
  <c r="K362" i="11"/>
  <c r="I363" i="11"/>
  <c r="G364" i="11"/>
  <c r="E365" i="11"/>
  <c r="C366" i="11"/>
  <c r="S366" i="11"/>
  <c r="Q367" i="11"/>
  <c r="O368" i="11"/>
  <c r="M369" i="11"/>
  <c r="K370" i="11"/>
  <c r="I371" i="11"/>
  <c r="G372" i="11"/>
  <c r="E373" i="11"/>
  <c r="C374" i="11"/>
  <c r="S374" i="11"/>
  <c r="Q375" i="11"/>
  <c r="O376" i="11"/>
  <c r="M377" i="11"/>
  <c r="K378" i="11"/>
  <c r="I379" i="11"/>
  <c r="G380" i="11"/>
  <c r="D199" i="11"/>
  <c r="N231" i="11"/>
  <c r="R245" i="11"/>
  <c r="J257" i="11"/>
  <c r="L264" i="11"/>
  <c r="N271" i="11"/>
  <c r="M278" i="11"/>
  <c r="D283" i="11"/>
  <c r="M287" i="11"/>
  <c r="D291" i="11"/>
  <c r="K293" i="11"/>
  <c r="H295" i="11"/>
  <c r="D297" i="11"/>
  <c r="R298" i="11"/>
  <c r="N300" i="11"/>
  <c r="D302" i="11"/>
  <c r="M303" i="11"/>
  <c r="E305" i="11"/>
  <c r="J306" i="11"/>
  <c r="Q307" i="11"/>
  <c r="J310" i="11"/>
  <c r="M311" i="11"/>
  <c r="C313" i="11"/>
  <c r="F314" i="11"/>
  <c r="N315" i="11"/>
  <c r="Q316" i="11"/>
  <c r="D318" i="11"/>
  <c r="I319" i="11"/>
  <c r="K320" i="11"/>
  <c r="K321" i="11"/>
  <c r="K322" i="11"/>
  <c r="J323" i="11"/>
  <c r="H324" i="11"/>
  <c r="F325" i="11"/>
  <c r="D326" i="11"/>
  <c r="R327" i="11"/>
  <c r="P328" i="11"/>
  <c r="N329" i="11"/>
  <c r="L330" i="11"/>
  <c r="J331" i="11"/>
  <c r="H332" i="11"/>
  <c r="F333" i="11"/>
  <c r="D334" i="11"/>
  <c r="R335" i="11"/>
  <c r="P336" i="11"/>
  <c r="N337" i="11"/>
  <c r="L338" i="11"/>
  <c r="J339" i="11"/>
  <c r="H340" i="11"/>
  <c r="F341" i="11"/>
  <c r="D342" i="11"/>
  <c r="R343" i="11"/>
  <c r="P344" i="11"/>
  <c r="N345" i="11"/>
  <c r="L346" i="11"/>
  <c r="J347" i="11"/>
  <c r="H348" i="11"/>
  <c r="F349" i="11"/>
  <c r="D350" i="11"/>
  <c r="R351" i="11"/>
  <c r="P352" i="11"/>
  <c r="N353" i="11"/>
  <c r="L354" i="11"/>
  <c r="J355" i="11"/>
  <c r="H356" i="11"/>
  <c r="F357" i="11"/>
  <c r="D358" i="11"/>
  <c r="R359" i="11"/>
  <c r="P360" i="11"/>
  <c r="N361" i="11"/>
  <c r="L362" i="11"/>
  <c r="J363" i="11"/>
  <c r="H364" i="11"/>
  <c r="F365" i="11"/>
  <c r="D366" i="11"/>
  <c r="R367" i="11"/>
  <c r="P368" i="11"/>
  <c r="N369" i="11"/>
  <c r="L370" i="11"/>
  <c r="J371" i="11"/>
  <c r="H372" i="11"/>
  <c r="F373" i="11"/>
  <c r="D374" i="11"/>
  <c r="R375" i="11"/>
  <c r="P376" i="11"/>
  <c r="N377" i="11"/>
  <c r="L378" i="11"/>
  <c r="N202" i="11"/>
  <c r="L232" i="11"/>
  <c r="P246" i="11"/>
  <c r="E258" i="11"/>
  <c r="G265" i="11"/>
  <c r="I272" i="11"/>
  <c r="N278" i="11"/>
  <c r="F283" i="11"/>
  <c r="N287" i="11"/>
  <c r="E291" i="11"/>
  <c r="L293" i="11"/>
  <c r="I295" i="11"/>
  <c r="E297" i="11"/>
  <c r="S298" i="11"/>
  <c r="O300" i="11"/>
  <c r="I302" i="11"/>
  <c r="N303" i="11"/>
  <c r="F305" i="11"/>
  <c r="L306" i="11"/>
  <c r="R307" i="11"/>
  <c r="D309" i="11"/>
  <c r="K310" i="11"/>
  <c r="N311" i="11"/>
  <c r="D313" i="11"/>
  <c r="G314" i="11"/>
  <c r="O315" i="11"/>
  <c r="R316" i="11"/>
  <c r="H318" i="11"/>
  <c r="J319" i="11"/>
  <c r="L320" i="11"/>
  <c r="L321" i="11"/>
  <c r="L322" i="11"/>
  <c r="K323" i="11"/>
  <c r="I324" i="11"/>
  <c r="G325" i="11"/>
  <c r="E326" i="11"/>
  <c r="C327" i="11"/>
  <c r="S327" i="11"/>
  <c r="Q328" i="11"/>
  <c r="O329" i="11"/>
  <c r="M330" i="11"/>
  <c r="K331" i="11"/>
  <c r="I332" i="11"/>
  <c r="G333" i="11"/>
  <c r="E334" i="11"/>
  <c r="C335" i="11"/>
  <c r="S335" i="11"/>
  <c r="Q336" i="11"/>
  <c r="O337" i="11"/>
  <c r="M338" i="11"/>
  <c r="K339" i="11"/>
  <c r="I340" i="11"/>
  <c r="G341" i="11"/>
  <c r="E342" i="11"/>
  <c r="C343" i="11"/>
  <c r="S343" i="11"/>
  <c r="Q344" i="11"/>
  <c r="O345" i="11"/>
  <c r="M346" i="11"/>
  <c r="K347" i="11"/>
  <c r="I348" i="11"/>
  <c r="G349" i="11"/>
  <c r="E350" i="11"/>
  <c r="C351" i="11"/>
  <c r="S351" i="11"/>
  <c r="Q352" i="11"/>
  <c r="O353" i="11"/>
  <c r="M354" i="11"/>
  <c r="K355" i="11"/>
  <c r="I356" i="11"/>
  <c r="G357" i="11"/>
  <c r="E358" i="11"/>
  <c r="C359" i="11"/>
  <c r="S359" i="11"/>
  <c r="Q360" i="11"/>
  <c r="O361" i="11"/>
  <c r="M362" i="11"/>
  <c r="K363" i="11"/>
  <c r="I364" i="11"/>
  <c r="G365" i="11"/>
  <c r="E366" i="11"/>
  <c r="C367" i="11"/>
  <c r="S367" i="11"/>
  <c r="Q368" i="11"/>
  <c r="O369" i="11"/>
  <c r="M370" i="11"/>
  <c r="K371" i="11"/>
  <c r="I372" i="11"/>
  <c r="G373" i="11"/>
  <c r="E374" i="11"/>
  <c r="F206" i="11"/>
  <c r="J233" i="11"/>
  <c r="N247" i="11"/>
  <c r="H258" i="11"/>
  <c r="J265" i="11"/>
  <c r="L272" i="11"/>
  <c r="P278" i="11"/>
  <c r="S283" i="11"/>
  <c r="I288" i="11"/>
  <c r="F291" i="11"/>
  <c r="O293" i="11"/>
  <c r="K295" i="11"/>
  <c r="G297" i="11"/>
  <c r="C299" i="11"/>
  <c r="P300" i="11"/>
  <c r="J302" i="11"/>
  <c r="P303" i="11"/>
  <c r="G305" i="11"/>
  <c r="P306" i="11"/>
  <c r="S307" i="11"/>
  <c r="F309" i="11"/>
  <c r="L310" i="11"/>
  <c r="P311" i="11"/>
  <c r="E313" i="11"/>
  <c r="H314" i="11"/>
  <c r="P315" i="11"/>
  <c r="S316" i="11"/>
  <c r="I318" i="11"/>
  <c r="K319" i="11"/>
  <c r="M320" i="11"/>
  <c r="M321" i="11"/>
  <c r="N322" i="11"/>
  <c r="L323" i="11"/>
  <c r="J324" i="11"/>
  <c r="H325" i="11"/>
  <c r="F326" i="11"/>
  <c r="D327" i="11"/>
  <c r="R328" i="11"/>
  <c r="P329" i="11"/>
  <c r="N330" i="11"/>
  <c r="L331" i="11"/>
  <c r="J332" i="11"/>
  <c r="H333" i="11"/>
  <c r="F334" i="11"/>
  <c r="D335" i="11"/>
  <c r="R336" i="11"/>
  <c r="P337" i="11"/>
  <c r="N338" i="11"/>
  <c r="L339" i="11"/>
  <c r="J340" i="11"/>
  <c r="H341" i="11"/>
  <c r="F342" i="11"/>
  <c r="D343" i="11"/>
  <c r="R344" i="11"/>
  <c r="P345" i="11"/>
  <c r="N346" i="11"/>
  <c r="L347" i="11"/>
  <c r="J348" i="11"/>
  <c r="H349" i="11"/>
  <c r="F350" i="11"/>
  <c r="D351" i="11"/>
  <c r="R352" i="11"/>
  <c r="P353" i="11"/>
  <c r="N354" i="11"/>
  <c r="L355" i="11"/>
  <c r="J356" i="11"/>
  <c r="H357" i="11"/>
  <c r="F358" i="11"/>
  <c r="D359" i="11"/>
  <c r="R360" i="11"/>
  <c r="P361" i="11"/>
  <c r="N362" i="11"/>
  <c r="L363" i="11"/>
  <c r="J364" i="11"/>
  <c r="H365" i="11"/>
  <c r="F366" i="11"/>
  <c r="D367" i="11"/>
  <c r="R368" i="11"/>
  <c r="P369" i="11"/>
  <c r="N370" i="11"/>
  <c r="L371" i="11"/>
  <c r="J372" i="11"/>
  <c r="H373" i="11"/>
  <c r="F374" i="11"/>
  <c r="D375" i="11"/>
  <c r="R376" i="11"/>
  <c r="P377" i="11"/>
  <c r="N378" i="11"/>
  <c r="L379" i="11"/>
  <c r="J380" i="11"/>
  <c r="H381" i="11"/>
  <c r="F382" i="11"/>
  <c r="D383" i="11"/>
  <c r="R384" i="11"/>
  <c r="P385" i="11"/>
  <c r="N386" i="11"/>
  <c r="L387" i="11"/>
  <c r="J388" i="11"/>
  <c r="H389" i="11"/>
  <c r="F390" i="11"/>
  <c r="D391" i="11"/>
  <c r="R392" i="11"/>
  <c r="P393" i="11"/>
  <c r="N394" i="11"/>
  <c r="L395" i="11"/>
  <c r="J396" i="11"/>
  <c r="H397" i="11"/>
  <c r="F398" i="11"/>
  <c r="H213" i="11"/>
  <c r="F235" i="11"/>
  <c r="J249" i="11"/>
  <c r="F259" i="11"/>
  <c r="H266" i="11"/>
  <c r="J273" i="11"/>
  <c r="L279" i="11"/>
  <c r="D284" i="11"/>
  <c r="K288" i="11"/>
  <c r="P291" i="11"/>
  <c r="Q293" i="11"/>
  <c r="M295" i="11"/>
  <c r="I297" i="11"/>
  <c r="E299" i="11"/>
  <c r="R300" i="11"/>
  <c r="L302" i="11"/>
  <c r="E304" i="11"/>
  <c r="I305" i="11"/>
  <c r="R306" i="11"/>
  <c r="C308" i="11"/>
  <c r="K309" i="11"/>
  <c r="N310" i="11"/>
  <c r="D312" i="11"/>
  <c r="G313" i="11"/>
  <c r="L314" i="11"/>
  <c r="R315" i="11"/>
  <c r="D317" i="11"/>
  <c r="K318" i="11"/>
  <c r="M319" i="11"/>
  <c r="O320" i="11"/>
  <c r="Q321" i="11"/>
  <c r="P322" i="11"/>
  <c r="N323" i="11"/>
  <c r="L324" i="11"/>
  <c r="J325" i="11"/>
  <c r="H326" i="11"/>
  <c r="F327" i="11"/>
  <c r="D328" i="11"/>
  <c r="R329" i="11"/>
  <c r="P330" i="11"/>
  <c r="N331" i="11"/>
  <c r="L332" i="11"/>
  <c r="J333" i="11"/>
  <c r="H334" i="11"/>
  <c r="F335" i="11"/>
  <c r="D336" i="11"/>
  <c r="R337" i="11"/>
  <c r="P338" i="11"/>
  <c r="N339" i="11"/>
  <c r="L340" i="11"/>
  <c r="J341" i="11"/>
  <c r="H342" i="11"/>
  <c r="F343" i="11"/>
  <c r="D344" i="11"/>
  <c r="R345" i="11"/>
  <c r="P346" i="11"/>
  <c r="N347" i="11"/>
  <c r="L348" i="11"/>
  <c r="J349" i="11"/>
  <c r="H350" i="11"/>
  <c r="F351" i="11"/>
  <c r="D352" i="11"/>
  <c r="R353" i="11"/>
  <c r="P354" i="11"/>
  <c r="N355" i="11"/>
  <c r="L356" i="11"/>
  <c r="J357" i="11"/>
  <c r="H358" i="11"/>
  <c r="F359" i="11"/>
  <c r="D360" i="11"/>
  <c r="R361" i="11"/>
  <c r="P362" i="11"/>
  <c r="N363" i="11"/>
  <c r="L364" i="11"/>
  <c r="J365" i="11"/>
  <c r="H366" i="11"/>
  <c r="F367" i="11"/>
  <c r="D368" i="11"/>
  <c r="R369" i="11"/>
  <c r="P209" i="11"/>
  <c r="R303" i="11"/>
  <c r="M323" i="11"/>
  <c r="Q337" i="11"/>
  <c r="C352" i="11"/>
  <c r="S360" i="11"/>
  <c r="O367" i="11"/>
  <c r="D372" i="11"/>
  <c r="F375" i="11"/>
  <c r="O377" i="11"/>
  <c r="C380" i="11"/>
  <c r="N381" i="11"/>
  <c r="E383" i="11"/>
  <c r="P384" i="11"/>
  <c r="I386" i="11"/>
  <c r="C388" i="11"/>
  <c r="J389" i="11"/>
  <c r="C391" i="11"/>
  <c r="O392" i="11"/>
  <c r="H394" i="11"/>
  <c r="O395" i="11"/>
  <c r="F397" i="11"/>
  <c r="L398" i="11"/>
  <c r="O399" i="11"/>
  <c r="R400" i="11"/>
  <c r="S401" i="11"/>
  <c r="S403" i="11"/>
  <c r="S404" i="11"/>
  <c r="R407" i="11"/>
  <c r="P408" i="11"/>
  <c r="N409" i="11"/>
  <c r="L410" i="11"/>
  <c r="H234" i="11"/>
  <c r="H305" i="11"/>
  <c r="K324" i="11"/>
  <c r="O338" i="11"/>
  <c r="S352" i="11"/>
  <c r="J361" i="11"/>
  <c r="C368" i="11"/>
  <c r="E372" i="11"/>
  <c r="M375" i="11"/>
  <c r="Q377" i="11"/>
  <c r="D380" i="11"/>
  <c r="Q381" i="11"/>
  <c r="F383" i="11"/>
  <c r="Q384" i="11"/>
  <c r="K386" i="11"/>
  <c r="D388" i="11"/>
  <c r="N389" i="11"/>
  <c r="E391" i="11"/>
  <c r="P392" i="11"/>
  <c r="I394" i="11"/>
  <c r="R395" i="11"/>
  <c r="G397" i="11"/>
  <c r="M398" i="11"/>
  <c r="Q399" i="11"/>
  <c r="S400" i="11"/>
  <c r="C402" i="11"/>
  <c r="C405" i="11"/>
  <c r="C406" i="11"/>
  <c r="C407" i="11"/>
  <c r="S407" i="11"/>
  <c r="Q408" i="11"/>
  <c r="O409" i="11"/>
  <c r="M410" i="11"/>
  <c r="L248" i="11"/>
  <c r="Q306" i="11"/>
  <c r="I325" i="11"/>
  <c r="M339" i="11"/>
  <c r="Q353" i="11"/>
  <c r="Q361" i="11"/>
  <c r="L368" i="11"/>
  <c r="K372" i="11"/>
  <c r="N375" i="11"/>
  <c r="R377" i="11"/>
  <c r="E380" i="11"/>
  <c r="R381" i="11"/>
  <c r="J383" i="11"/>
  <c r="S384" i="11"/>
  <c r="L386" i="11"/>
  <c r="E388" i="11"/>
  <c r="Q389" i="11"/>
  <c r="F391" i="11"/>
  <c r="Q392" i="11"/>
  <c r="K394" i="11"/>
  <c r="C396" i="11"/>
  <c r="I397" i="11"/>
  <c r="O398" i="11"/>
  <c r="R399" i="11"/>
  <c r="D402" i="11"/>
  <c r="C403" i="11"/>
  <c r="C404" i="11"/>
  <c r="D405" i="11"/>
  <c r="D406" i="11"/>
  <c r="D407" i="11"/>
  <c r="R408" i="11"/>
  <c r="P409" i="11"/>
  <c r="N410" i="11"/>
  <c r="C259" i="11"/>
  <c r="G326" i="11"/>
  <c r="K340" i="11"/>
  <c r="O354" i="11"/>
  <c r="H362" i="11"/>
  <c r="M368" i="11"/>
  <c r="L372" i="11"/>
  <c r="O375" i="11"/>
  <c r="G378" i="11"/>
  <c r="H380" i="11"/>
  <c r="S381" i="11"/>
  <c r="M383" i="11"/>
  <c r="M386" i="11"/>
  <c r="G388" i="11"/>
  <c r="R389" i="11"/>
  <c r="J391" i="11"/>
  <c r="S392" i="11"/>
  <c r="L394" i="11"/>
  <c r="D396" i="11"/>
  <c r="J397" i="11"/>
  <c r="P398" i="11"/>
  <c r="S399" i="11"/>
  <c r="C401" i="11"/>
  <c r="E402" i="11"/>
  <c r="D403" i="11"/>
  <c r="E404" i="11"/>
  <c r="E405" i="11"/>
  <c r="E406" i="11"/>
  <c r="E407" i="11"/>
  <c r="C408" i="11"/>
  <c r="S408" i="11"/>
  <c r="Q409" i="11"/>
  <c r="O410" i="11"/>
  <c r="E266" i="11"/>
  <c r="J309" i="11"/>
  <c r="E327" i="11"/>
  <c r="I341" i="11"/>
  <c r="M355" i="11"/>
  <c r="O362" i="11"/>
  <c r="S368" i="11"/>
  <c r="S375" i="11"/>
  <c r="H378" i="11"/>
  <c r="I380" i="11"/>
  <c r="C382" i="11"/>
  <c r="N383" i="11"/>
  <c r="F385" i="11"/>
  <c r="O386" i="11"/>
  <c r="H388" i="11"/>
  <c r="S389" i="11"/>
  <c r="M391" i="11"/>
  <c r="M394" i="11"/>
  <c r="E396" i="11"/>
  <c r="K397" i="11"/>
  <c r="Q398" i="11"/>
  <c r="E401" i="11"/>
  <c r="G402" i="11"/>
  <c r="E403" i="11"/>
  <c r="F404" i="11"/>
  <c r="F405" i="11"/>
  <c r="F406" i="11"/>
  <c r="F407" i="11"/>
  <c r="D408" i="11"/>
  <c r="R409" i="11"/>
  <c r="P410" i="11"/>
  <c r="G273" i="11"/>
  <c r="M310" i="11"/>
  <c r="C328" i="11"/>
  <c r="G342" i="11"/>
  <c r="D356" i="11"/>
  <c r="F363" i="11"/>
  <c r="J369" i="11"/>
  <c r="C373" i="11"/>
  <c r="C376" i="11"/>
  <c r="I378" i="11"/>
  <c r="K380" i="11"/>
  <c r="D382" i="11"/>
  <c r="O383" i="11"/>
  <c r="I385" i="11"/>
  <c r="P386" i="11"/>
  <c r="I388" i="11"/>
  <c r="C390" i="11"/>
  <c r="N391" i="11"/>
  <c r="F393" i="11"/>
  <c r="O394" i="11"/>
  <c r="G396" i="11"/>
  <c r="N397" i="11"/>
  <c r="S398" i="11"/>
  <c r="C400" i="11"/>
  <c r="F401" i="11"/>
  <c r="H402" i="11"/>
  <c r="G403" i="11"/>
  <c r="G404" i="11"/>
  <c r="G405" i="11"/>
  <c r="G406" i="11"/>
  <c r="G407" i="11"/>
  <c r="E408" i="11"/>
  <c r="C409" i="11"/>
  <c r="S409" i="11"/>
  <c r="Q410" i="11"/>
  <c r="K279" i="11"/>
  <c r="R311" i="11"/>
  <c r="S328" i="11"/>
  <c r="E343" i="11"/>
  <c r="K356" i="11"/>
  <c r="M363" i="11"/>
  <c r="K369" i="11"/>
  <c r="I373" i="11"/>
  <c r="D376" i="11"/>
  <c r="M378" i="11"/>
  <c r="L380" i="11"/>
  <c r="E382" i="11"/>
  <c r="Q383" i="11"/>
  <c r="J385" i="11"/>
  <c r="K388" i="11"/>
  <c r="D390" i="11"/>
  <c r="O391" i="11"/>
  <c r="I393" i="11"/>
  <c r="P394" i="11"/>
  <c r="H396" i="11"/>
  <c r="O397" i="11"/>
  <c r="D400" i="11"/>
  <c r="G401" i="11"/>
  <c r="I402" i="11"/>
  <c r="H403" i="11"/>
  <c r="H404" i="11"/>
  <c r="H405" i="11"/>
  <c r="I406" i="11"/>
  <c r="H407" i="11"/>
  <c r="F408" i="11"/>
  <c r="D409" i="11"/>
  <c r="R410" i="11"/>
  <c r="F313" i="11"/>
  <c r="Q329" i="11"/>
  <c r="C344" i="11"/>
  <c r="D364" i="11"/>
  <c r="Q369" i="11"/>
  <c r="J373" i="11"/>
  <c r="K376" i="11"/>
  <c r="O378" i="11"/>
  <c r="P380" i="11"/>
  <c r="G382" i="11"/>
  <c r="R383" i="11"/>
  <c r="K385" i="11"/>
  <c r="E387" i="11"/>
  <c r="L388" i="11"/>
  <c r="E390" i="11"/>
  <c r="Q391" i="11"/>
  <c r="J393" i="11"/>
  <c r="I396" i="11"/>
  <c r="Q397" i="11"/>
  <c r="C399" i="11"/>
  <c r="E400" i="11"/>
  <c r="I401" i="11"/>
  <c r="K402" i="11"/>
  <c r="I403" i="11"/>
  <c r="I404" i="11"/>
  <c r="I405" i="11"/>
  <c r="J406" i="11"/>
  <c r="I407" i="11"/>
  <c r="G408" i="11"/>
  <c r="E409" i="11"/>
  <c r="C410" i="11"/>
  <c r="S410" i="11"/>
  <c r="J288" i="11"/>
  <c r="J314" i="11"/>
  <c r="O330" i="11"/>
  <c r="S344" i="11"/>
  <c r="I357" i="11"/>
  <c r="K364" i="11"/>
  <c r="H370" i="11"/>
  <c r="R373" i="11"/>
  <c r="L376" i="11"/>
  <c r="P378" i="11"/>
  <c r="S380" i="11"/>
  <c r="H382" i="11"/>
  <c r="S383" i="11"/>
  <c r="M385" i="11"/>
  <c r="F387" i="11"/>
  <c r="P388" i="11"/>
  <c r="G390" i="11"/>
  <c r="R391" i="11"/>
  <c r="K393" i="11"/>
  <c r="E395" i="11"/>
  <c r="K396" i="11"/>
  <c r="R397" i="11"/>
  <c r="D399" i="11"/>
  <c r="H400" i="11"/>
  <c r="J401" i="11"/>
  <c r="L402" i="11"/>
  <c r="J403" i="11"/>
  <c r="J404" i="11"/>
  <c r="K405" i="11"/>
  <c r="K406" i="11"/>
  <c r="J407" i="11"/>
  <c r="H408" i="11"/>
  <c r="F409" i="11"/>
  <c r="D410" i="11"/>
  <c r="O291" i="11"/>
  <c r="Q315" i="11"/>
  <c r="M331" i="11"/>
  <c r="Q345" i="11"/>
  <c r="R357" i="11"/>
  <c r="I370" i="11"/>
  <c r="S373" i="11"/>
  <c r="M376" i="11"/>
  <c r="E379" i="11"/>
  <c r="L382" i="11"/>
  <c r="C384" i="11"/>
  <c r="N385" i="11"/>
  <c r="G387" i="11"/>
  <c r="S388" i="11"/>
  <c r="H390" i="11"/>
  <c r="S391" i="11"/>
  <c r="M393" i="11"/>
  <c r="F395" i="11"/>
  <c r="L396" i="11"/>
  <c r="S397" i="11"/>
  <c r="E399" i="11"/>
  <c r="I400" i="11"/>
  <c r="K401" i="11"/>
  <c r="M402" i="11"/>
  <c r="K403" i="11"/>
  <c r="K404" i="11"/>
  <c r="L405" i="11"/>
  <c r="L406" i="11"/>
  <c r="K407" i="11"/>
  <c r="I408" i="11"/>
  <c r="G409" i="11"/>
  <c r="E410" i="11"/>
  <c r="P293" i="11"/>
  <c r="K332" i="11"/>
  <c r="O346" i="11"/>
  <c r="G358" i="11"/>
  <c r="I365" i="11"/>
  <c r="O370" i="11"/>
  <c r="G374" i="11"/>
  <c r="Q376" i="11"/>
  <c r="F379" i="11"/>
  <c r="C381" i="11"/>
  <c r="O382" i="11"/>
  <c r="D384" i="11"/>
  <c r="O385" i="11"/>
  <c r="I387" i="11"/>
  <c r="L390" i="11"/>
  <c r="C392" i="11"/>
  <c r="N393" i="11"/>
  <c r="G395" i="11"/>
  <c r="M396" i="11"/>
  <c r="C398" i="11"/>
  <c r="F399" i="11"/>
  <c r="K400" i="11"/>
  <c r="M401" i="11"/>
  <c r="N402" i="11"/>
  <c r="L403" i="11"/>
  <c r="M404" i="11"/>
  <c r="M405" i="11"/>
  <c r="M406" i="11"/>
  <c r="L407" i="11"/>
  <c r="J408" i="11"/>
  <c r="H409" i="11"/>
  <c r="F410" i="11"/>
  <c r="L295" i="11"/>
  <c r="J318" i="11"/>
  <c r="I333" i="11"/>
  <c r="M347" i="11"/>
  <c r="P358" i="11"/>
  <c r="R365" i="11"/>
  <c r="P370" i="11"/>
  <c r="H374" i="11"/>
  <c r="S376" i="11"/>
  <c r="G379" i="11"/>
  <c r="E381" i="11"/>
  <c r="P382" i="11"/>
  <c r="H384" i="11"/>
  <c r="Q385" i="11"/>
  <c r="J387" i="11"/>
  <c r="C389" i="11"/>
  <c r="O390" i="11"/>
  <c r="D392" i="11"/>
  <c r="O393" i="11"/>
  <c r="I395" i="11"/>
  <c r="P396" i="11"/>
  <c r="D398" i="11"/>
  <c r="G399" i="11"/>
  <c r="L400" i="11"/>
  <c r="N401" i="11"/>
  <c r="O402" i="11"/>
  <c r="M403" i="11"/>
  <c r="N404" i="11"/>
  <c r="N405" i="11"/>
  <c r="N406" i="11"/>
  <c r="M407" i="11"/>
  <c r="K408" i="11"/>
  <c r="I409" i="11"/>
  <c r="G410" i="11"/>
  <c r="H297" i="11"/>
  <c r="L319" i="11"/>
  <c r="G334" i="11"/>
  <c r="K348" i="11"/>
  <c r="E359" i="11"/>
  <c r="G366" i="11"/>
  <c r="F371" i="11"/>
  <c r="P374" i="11"/>
  <c r="J379" i="11"/>
  <c r="F381" i="11"/>
  <c r="Q382" i="11"/>
  <c r="K384" i="11"/>
  <c r="R385" i="11"/>
  <c r="K387" i="11"/>
  <c r="E389" i="11"/>
  <c r="P390" i="11"/>
  <c r="H392" i="11"/>
  <c r="Q393" i="11"/>
  <c r="J395" i="11"/>
  <c r="S396" i="11"/>
  <c r="E398" i="11"/>
  <c r="J399" i="11"/>
  <c r="M400" i="11"/>
  <c r="O401" i="11"/>
  <c r="P402" i="11"/>
  <c r="O403" i="11"/>
  <c r="O404" i="11"/>
  <c r="O405" i="11"/>
  <c r="O406" i="11"/>
  <c r="N407" i="11"/>
  <c r="L408" i="11"/>
  <c r="J409" i="11"/>
  <c r="H410" i="11"/>
  <c r="D299" i="11"/>
  <c r="N320" i="11"/>
  <c r="E335" i="11"/>
  <c r="I349" i="11"/>
  <c r="N359" i="11"/>
  <c r="P366" i="11"/>
  <c r="G371" i="11"/>
  <c r="Q374" i="11"/>
  <c r="I377" i="11"/>
  <c r="K379" i="11"/>
  <c r="G381" i="11"/>
  <c r="S382" i="11"/>
  <c r="L384" i="11"/>
  <c r="D386" i="11"/>
  <c r="M387" i="11"/>
  <c r="F389" i="11"/>
  <c r="Q390" i="11"/>
  <c r="K392" i="11"/>
  <c r="R393" i="11"/>
  <c r="K395" i="11"/>
  <c r="G398" i="11"/>
  <c r="K399" i="11"/>
  <c r="O400" i="11"/>
  <c r="P401" i="11"/>
  <c r="Q402" i="11"/>
  <c r="P403" i="11"/>
  <c r="P404" i="11"/>
  <c r="P405" i="11"/>
  <c r="Q406" i="11"/>
  <c r="O407" i="11"/>
  <c r="M408" i="11"/>
  <c r="K409" i="11"/>
  <c r="I410" i="11"/>
  <c r="Q300" i="11"/>
  <c r="N321" i="11"/>
  <c r="C336" i="11"/>
  <c r="G350" i="11"/>
  <c r="C360" i="11"/>
  <c r="E367" i="11"/>
  <c r="M371" i="11"/>
  <c r="C375" i="11"/>
  <c r="J377" i="11"/>
  <c r="M379" i="11"/>
  <c r="I381" i="11"/>
  <c r="M384" i="11"/>
  <c r="G386" i="11"/>
  <c r="N387" i="11"/>
  <c r="G389" i="11"/>
  <c r="S390" i="11"/>
  <c r="L392" i="11"/>
  <c r="D394" i="11"/>
  <c r="M395" i="11"/>
  <c r="C397" i="11"/>
  <c r="H398" i="11"/>
  <c r="M399" i="11"/>
  <c r="P400" i="11"/>
  <c r="Q401" i="11"/>
  <c r="S402" i="11"/>
  <c r="Q403" i="11"/>
  <c r="Q404" i="11"/>
  <c r="Q405" i="11"/>
  <c r="R406" i="11"/>
  <c r="P407" i="11"/>
  <c r="N408" i="11"/>
  <c r="L409" i="11"/>
  <c r="J410" i="11"/>
  <c r="K302" i="11"/>
  <c r="O322" i="11"/>
  <c r="S336" i="11"/>
  <c r="E351" i="11"/>
  <c r="L360" i="11"/>
  <c r="N367" i="11"/>
  <c r="N371" i="11"/>
  <c r="E375" i="11"/>
  <c r="K377" i="11"/>
  <c r="N379" i="11"/>
  <c r="J381" i="11"/>
  <c r="C383" i="11"/>
  <c r="O384" i="11"/>
  <c r="H386" i="11"/>
  <c r="R387" i="11"/>
  <c r="I389" i="11"/>
  <c r="M392" i="11"/>
  <c r="G394" i="11"/>
  <c r="N395" i="11"/>
  <c r="E397" i="11"/>
  <c r="I398" i="11"/>
  <c r="N399" i="11"/>
  <c r="Q400" i="11"/>
  <c r="R401" i="11"/>
  <c r="A1" i="11" a="1"/>
  <c r="R403" i="11"/>
  <c r="R404" i="11"/>
  <c r="S405" i="11"/>
  <c r="S406" i="11"/>
  <c r="Q407" i="11"/>
  <c r="O408" i="11"/>
  <c r="M409" i="11"/>
  <c r="K410" i="11"/>
  <c r="A1" i="11" l="1"/>
  <c r="A1" i="10"/>
  <c r="N470" i="4"/>
  <c r="N465" i="4"/>
  <c r="N460" i="4"/>
  <c r="N455" i="4"/>
  <c r="N406" i="4"/>
  <c r="N401" i="4"/>
  <c r="N396" i="4"/>
  <c r="N391" i="4"/>
  <c r="N345" i="4"/>
  <c r="N316" i="4"/>
  <c r="N310" i="4"/>
  <c r="N196" i="4"/>
  <c r="N146" i="4"/>
  <c r="N126" i="4"/>
  <c r="N92" i="4"/>
  <c r="H262" i="4"/>
  <c r="N504" i="4"/>
  <c r="N499" i="4"/>
  <c r="N450" i="4"/>
  <c r="N445" i="4"/>
  <c r="N440" i="4"/>
  <c r="N435" i="4"/>
  <c r="N386" i="4"/>
  <c r="N381" i="4"/>
  <c r="N376" i="4"/>
  <c r="N371" i="4"/>
  <c r="N356" i="4"/>
  <c r="N333" i="4"/>
  <c r="N304" i="4"/>
  <c r="N298" i="4"/>
  <c r="N274" i="4"/>
  <c r="N260" i="4"/>
  <c r="N246" i="4"/>
  <c r="N228" i="4"/>
  <c r="N218" i="4"/>
  <c r="N180" i="4"/>
  <c r="H417" i="4"/>
  <c r="H344" i="4"/>
  <c r="N494" i="4"/>
  <c r="N489" i="4"/>
  <c r="N484" i="4"/>
  <c r="N479" i="4"/>
  <c r="N430" i="4"/>
  <c r="N425" i="4"/>
  <c r="N420" i="4"/>
  <c r="N415" i="4"/>
  <c r="N366" i="4"/>
  <c r="N361" i="4"/>
  <c r="N350" i="4"/>
  <c r="N321" i="4"/>
  <c r="N292" i="4"/>
  <c r="N286" i="4"/>
  <c r="N280" i="4"/>
  <c r="N238" i="4"/>
  <c r="N161" i="4"/>
  <c r="N124" i="4"/>
  <c r="N51" i="4"/>
  <c r="H247" i="4"/>
  <c r="N400" i="4"/>
  <c r="N344" i="4"/>
  <c r="N309" i="4"/>
  <c r="N273" i="4"/>
  <c r="N252" i="4"/>
  <c r="N216" i="4"/>
  <c r="N206" i="4"/>
  <c r="N194" i="4"/>
  <c r="H481" i="4"/>
  <c r="H408" i="4"/>
  <c r="H239" i="4"/>
  <c r="N355" i="4"/>
  <c r="N332" i="4"/>
  <c r="N326" i="4"/>
  <c r="N297" i="4"/>
  <c r="N266" i="4"/>
  <c r="N236" i="4"/>
  <c r="N83" i="4"/>
  <c r="H231" i="4"/>
  <c r="N449" i="4"/>
  <c r="N444" i="4"/>
  <c r="N498" i="4"/>
  <c r="N493" i="4"/>
  <c r="N488" i="4"/>
  <c r="N483" i="4"/>
  <c r="N434" i="4"/>
  <c r="N429" i="4"/>
  <c r="N424" i="4"/>
  <c r="N419" i="4"/>
  <c r="N370" i="4"/>
  <c r="N365" i="4"/>
  <c r="N360" i="4"/>
  <c r="N349" i="4"/>
  <c r="N320" i="4"/>
  <c r="N314" i="4"/>
  <c r="N285" i="4"/>
  <c r="N244" i="4"/>
  <c r="N226" i="4"/>
  <c r="N204" i="4"/>
  <c r="N192" i="4"/>
  <c r="N176" i="4"/>
  <c r="N158" i="4"/>
  <c r="N42" i="4"/>
  <c r="H472" i="4"/>
  <c r="N439" i="4"/>
  <c r="N478" i="4"/>
  <c r="N473" i="4"/>
  <c r="N468" i="4"/>
  <c r="N463" i="4"/>
  <c r="N414" i="4"/>
  <c r="N409" i="4"/>
  <c r="N404" i="4"/>
  <c r="N399" i="4"/>
  <c r="N337" i="4"/>
  <c r="N308" i="4"/>
  <c r="N302" i="4"/>
  <c r="N272" i="4"/>
  <c r="N258" i="4"/>
  <c r="N138" i="4"/>
  <c r="N115" i="4"/>
  <c r="H321" i="4"/>
  <c r="H211" i="4"/>
  <c r="N390" i="4"/>
  <c r="N385" i="4"/>
  <c r="N380" i="4"/>
  <c r="N375" i="4"/>
  <c r="N507" i="4"/>
  <c r="N458" i="4"/>
  <c r="N453" i="4"/>
  <c r="N448" i="4"/>
  <c r="N443" i="4"/>
  <c r="N394" i="4"/>
  <c r="N389" i="4"/>
  <c r="N384" i="4"/>
  <c r="N379" i="4"/>
  <c r="N354" i="4"/>
  <c r="N325" i="4"/>
  <c r="N296" i="4"/>
  <c r="N290" i="4"/>
  <c r="N278" i="4"/>
  <c r="N224" i="4"/>
  <c r="N214" i="4"/>
  <c r="N156" i="4"/>
  <c r="N74" i="4"/>
  <c r="N33" i="4"/>
  <c r="N338" i="4"/>
  <c r="N502" i="4"/>
  <c r="N497" i="4"/>
  <c r="N492" i="4"/>
  <c r="N487" i="4"/>
  <c r="N438" i="4"/>
  <c r="N433" i="4"/>
  <c r="N428" i="4"/>
  <c r="N423" i="4"/>
  <c r="N374" i="4"/>
  <c r="N369" i="4"/>
  <c r="N364" i="4"/>
  <c r="N359" i="4"/>
  <c r="N348" i="4"/>
  <c r="N342" i="4"/>
  <c r="N313" i="4"/>
  <c r="N284" i="4"/>
  <c r="N264" i="4"/>
  <c r="N250" i="4"/>
  <c r="N137" i="4"/>
  <c r="H385" i="4"/>
  <c r="H183" i="4"/>
  <c r="N464" i="4"/>
  <c r="N410" i="4"/>
  <c r="N482" i="4"/>
  <c r="N477" i="4"/>
  <c r="N472" i="4"/>
  <c r="N467" i="4"/>
  <c r="N418" i="4"/>
  <c r="N413" i="4"/>
  <c r="N408" i="4"/>
  <c r="N403" i="4"/>
  <c r="N336" i="4"/>
  <c r="N330" i="4"/>
  <c r="N301" i="4"/>
  <c r="N277" i="4"/>
  <c r="N234" i="4"/>
  <c r="N212" i="4"/>
  <c r="N202" i="4"/>
  <c r="N188" i="4"/>
  <c r="N106" i="4"/>
  <c r="N462" i="4"/>
  <c r="N457" i="4"/>
  <c r="N452" i="4"/>
  <c r="N447" i="4"/>
  <c r="N398" i="4"/>
  <c r="N393" i="4"/>
  <c r="N388" i="4"/>
  <c r="N383" i="4"/>
  <c r="N353" i="4"/>
  <c r="N324" i="4"/>
  <c r="N318" i="4"/>
  <c r="N289" i="4"/>
  <c r="N256" i="4"/>
  <c r="N242" i="4"/>
  <c r="N170" i="4"/>
  <c r="H449" i="4"/>
  <c r="H376" i="4"/>
  <c r="N474" i="4"/>
  <c r="N459" i="4"/>
  <c r="N395" i="4"/>
  <c r="N506" i="4"/>
  <c r="N501" i="4"/>
  <c r="N496" i="4"/>
  <c r="N491" i="4"/>
  <c r="N442" i="4"/>
  <c r="N437" i="4"/>
  <c r="N432" i="4"/>
  <c r="N427" i="4"/>
  <c r="N378" i="4"/>
  <c r="N373" i="4"/>
  <c r="N368" i="4"/>
  <c r="N363" i="4"/>
  <c r="N358" i="4"/>
  <c r="N341" i="4"/>
  <c r="N312" i="4"/>
  <c r="N306" i="4"/>
  <c r="N270" i="4"/>
  <c r="N232" i="4"/>
  <c r="N222" i="4"/>
  <c r="N200" i="4"/>
  <c r="N65" i="4"/>
  <c r="H293" i="4"/>
  <c r="H113" i="4"/>
  <c r="N469" i="4"/>
  <c r="N454" i="4"/>
  <c r="A1" i="12"/>
  <c r="N486" i="4"/>
  <c r="N481" i="4"/>
  <c r="N476" i="4"/>
  <c r="N471" i="4"/>
  <c r="N422" i="4"/>
  <c r="N417" i="4"/>
  <c r="N412" i="4"/>
  <c r="N407" i="4"/>
  <c r="N329" i="4"/>
  <c r="N300" i="4"/>
  <c r="N294" i="4"/>
  <c r="N276" i="4"/>
  <c r="N248" i="4"/>
  <c r="N169" i="4"/>
  <c r="N10" i="4"/>
  <c r="H440" i="4"/>
  <c r="H287" i="4"/>
  <c r="N405" i="4"/>
  <c r="N503" i="4"/>
  <c r="N466" i="4"/>
  <c r="N461" i="4"/>
  <c r="N456" i="4"/>
  <c r="N451" i="4"/>
  <c r="N402" i="4"/>
  <c r="N397" i="4"/>
  <c r="N392" i="4"/>
  <c r="N387" i="4"/>
  <c r="N352" i="4"/>
  <c r="N346" i="4"/>
  <c r="N317" i="4"/>
  <c r="N288" i="4"/>
  <c r="N282" i="4"/>
  <c r="N262" i="4"/>
  <c r="N240" i="4"/>
  <c r="N220" i="4"/>
  <c r="N210" i="4"/>
  <c r="N184" i="4"/>
  <c r="N149" i="4"/>
  <c r="N97" i="4"/>
  <c r="O508" i="4"/>
  <c r="H17" i="4"/>
  <c r="N505" i="4"/>
  <c r="N500" i="4"/>
  <c r="N495" i="4"/>
  <c r="N446" i="4"/>
  <c r="N441" i="4"/>
  <c r="N436" i="4"/>
  <c r="N431" i="4"/>
  <c r="N382" i="4"/>
  <c r="N377" i="4"/>
  <c r="N372" i="4"/>
  <c r="N367" i="4"/>
  <c r="N357" i="4"/>
  <c r="N340" i="4"/>
  <c r="N334" i="4"/>
  <c r="N305" i="4"/>
  <c r="N198" i="4"/>
  <c r="N129" i="4"/>
  <c r="N60" i="4"/>
  <c r="H504" i="4"/>
  <c r="N490" i="4"/>
  <c r="N485" i="4"/>
  <c r="N480" i="4"/>
  <c r="N475" i="4"/>
  <c r="N426" i="4"/>
  <c r="N421" i="4"/>
  <c r="N416" i="4"/>
  <c r="N411" i="4"/>
  <c r="N362" i="4"/>
  <c r="N328" i="4"/>
  <c r="N322" i="4"/>
  <c r="N293" i="4"/>
  <c r="N281" i="4"/>
  <c r="N268" i="4"/>
  <c r="N254" i="4"/>
  <c r="N230" i="4"/>
  <c r="N208" i="4"/>
  <c r="N147" i="4"/>
  <c r="H353" i="4"/>
  <c r="N28" i="4"/>
  <c r="N19" i="4"/>
  <c r="H499" i="4"/>
  <c r="H490" i="4"/>
  <c r="H467" i="4"/>
  <c r="H458" i="4"/>
  <c r="H435" i="4"/>
  <c r="H426" i="4"/>
  <c r="H403" i="4"/>
  <c r="H394" i="4"/>
  <c r="H371" i="4"/>
  <c r="H362" i="4"/>
  <c r="H339" i="4"/>
  <c r="H330" i="4"/>
  <c r="H316" i="4"/>
  <c r="H281" i="4"/>
  <c r="H268" i="4"/>
  <c r="H199" i="4"/>
  <c r="N190" i="4"/>
  <c r="N186" i="4"/>
  <c r="N182" i="4"/>
  <c r="N178" i="4"/>
  <c r="N174" i="4"/>
  <c r="N165" i="4"/>
  <c r="N142" i="4"/>
  <c r="N133" i="4"/>
  <c r="N110" i="4"/>
  <c r="N101" i="4"/>
  <c r="N78" i="4"/>
  <c r="N69" i="4"/>
  <c r="N46" i="4"/>
  <c r="N37" i="4"/>
  <c r="N14" i="4"/>
  <c r="N5" i="4"/>
  <c r="H485" i="4"/>
  <c r="H476" i="4"/>
  <c r="H453" i="4"/>
  <c r="H444" i="4"/>
  <c r="H421" i="4"/>
  <c r="H412" i="4"/>
  <c r="H389" i="4"/>
  <c r="H380" i="4"/>
  <c r="H357" i="4"/>
  <c r="H348" i="4"/>
  <c r="H325" i="4"/>
  <c r="H310" i="4"/>
  <c r="H304" i="4"/>
  <c r="H254" i="4"/>
  <c r="H221" i="4"/>
  <c r="H162" i="4"/>
  <c r="H137" i="4"/>
  <c r="H81" i="4"/>
  <c r="N160" i="4"/>
  <c r="N151" i="4"/>
  <c r="N128" i="4"/>
  <c r="N119" i="4"/>
  <c r="N96" i="4"/>
  <c r="N87" i="4"/>
  <c r="N64" i="4"/>
  <c r="N55" i="4"/>
  <c r="N32" i="4"/>
  <c r="N23" i="4"/>
  <c r="H503" i="4"/>
  <c r="H494" i="4"/>
  <c r="H471" i="4"/>
  <c r="H462" i="4"/>
  <c r="H439" i="4"/>
  <c r="H430" i="4"/>
  <c r="H407" i="4"/>
  <c r="H398" i="4"/>
  <c r="H375" i="4"/>
  <c r="H366" i="4"/>
  <c r="H343" i="4"/>
  <c r="H334" i="4"/>
  <c r="H315" i="4"/>
  <c r="H298" i="4"/>
  <c r="H292" i="4"/>
  <c r="H280" i="4"/>
  <c r="H274" i="4"/>
  <c r="H267" i="4"/>
  <c r="H260" i="4"/>
  <c r="H210" i="4"/>
  <c r="H161" i="4"/>
  <c r="H136" i="4"/>
  <c r="B504" i="4"/>
  <c r="N114" i="4"/>
  <c r="N105" i="4"/>
  <c r="N82" i="4"/>
  <c r="N73" i="4"/>
  <c r="N50" i="4"/>
  <c r="N41" i="4"/>
  <c r="N18" i="4"/>
  <c r="N9" i="4"/>
  <c r="H489" i="4"/>
  <c r="H480" i="4"/>
  <c r="H457" i="4"/>
  <c r="H448" i="4"/>
  <c r="H425" i="4"/>
  <c r="H416" i="4"/>
  <c r="H393" i="4"/>
  <c r="H384" i="4"/>
  <c r="H361" i="4"/>
  <c r="H352" i="4"/>
  <c r="H329" i="4"/>
  <c r="H320" i="4"/>
  <c r="H309" i="4"/>
  <c r="H303" i="4"/>
  <c r="H286" i="4"/>
  <c r="H246" i="4"/>
  <c r="H238" i="4"/>
  <c r="H230" i="4"/>
  <c r="H178" i="4"/>
  <c r="H105" i="4"/>
  <c r="B410" i="4"/>
  <c r="N164" i="4"/>
  <c r="N155" i="4"/>
  <c r="N132" i="4"/>
  <c r="N123" i="4"/>
  <c r="N100" i="4"/>
  <c r="N91" i="4"/>
  <c r="N68" i="4"/>
  <c r="N59" i="4"/>
  <c r="N36" i="4"/>
  <c r="N27" i="4"/>
  <c r="N4" i="4"/>
  <c r="H498" i="4"/>
  <c r="H475" i="4"/>
  <c r="H466" i="4"/>
  <c r="H443" i="4"/>
  <c r="H434" i="4"/>
  <c r="H411" i="4"/>
  <c r="H402" i="4"/>
  <c r="H379" i="4"/>
  <c r="H370" i="4"/>
  <c r="H347" i="4"/>
  <c r="H338" i="4"/>
  <c r="H297" i="4"/>
  <c r="H291" i="4"/>
  <c r="H279" i="4"/>
  <c r="H273" i="4"/>
  <c r="H259" i="4"/>
  <c r="H252" i="4"/>
  <c r="H209" i="4"/>
  <c r="H194" i="4"/>
  <c r="H104" i="4"/>
  <c r="B404" i="4"/>
  <c r="N269" i="4"/>
  <c r="N265" i="4"/>
  <c r="N261" i="4"/>
  <c r="N257" i="4"/>
  <c r="N253" i="4"/>
  <c r="N249" i="4"/>
  <c r="N245" i="4"/>
  <c r="N241" i="4"/>
  <c r="N237" i="4"/>
  <c r="N233" i="4"/>
  <c r="N229" i="4"/>
  <c r="N225" i="4"/>
  <c r="N221" i="4"/>
  <c r="N217" i="4"/>
  <c r="N213" i="4"/>
  <c r="N209" i="4"/>
  <c r="N205" i="4"/>
  <c r="N201" i="4"/>
  <c r="N197" i="4"/>
  <c r="N193" i="4"/>
  <c r="N189" i="4"/>
  <c r="N185" i="4"/>
  <c r="N181" i="4"/>
  <c r="N177" i="4"/>
  <c r="N173" i="4"/>
  <c r="N150" i="4"/>
  <c r="N141" i="4"/>
  <c r="N118" i="4"/>
  <c r="N109" i="4"/>
  <c r="N86" i="4"/>
  <c r="N77" i="4"/>
  <c r="N54" i="4"/>
  <c r="N45" i="4"/>
  <c r="N22" i="4"/>
  <c r="N13" i="4"/>
  <c r="H493" i="4"/>
  <c r="H484" i="4"/>
  <c r="H461" i="4"/>
  <c r="H452" i="4"/>
  <c r="H429" i="4"/>
  <c r="H420" i="4"/>
  <c r="H397" i="4"/>
  <c r="H388" i="4"/>
  <c r="H365" i="4"/>
  <c r="H356" i="4"/>
  <c r="H333" i="4"/>
  <c r="H324" i="4"/>
  <c r="H285" i="4"/>
  <c r="H218" i="4"/>
  <c r="H177" i="4"/>
  <c r="B488" i="4"/>
  <c r="B282" i="4"/>
  <c r="N168" i="4"/>
  <c r="N159" i="4"/>
  <c r="N136" i="4"/>
  <c r="N127" i="4"/>
  <c r="N104" i="4"/>
  <c r="N95" i="4"/>
  <c r="N72" i="4"/>
  <c r="N63" i="4"/>
  <c r="N40" i="4"/>
  <c r="N31" i="4"/>
  <c r="N8" i="4"/>
  <c r="H502" i="4"/>
  <c r="H479" i="4"/>
  <c r="H470" i="4"/>
  <c r="H447" i="4"/>
  <c r="H438" i="4"/>
  <c r="H415" i="4"/>
  <c r="H406" i="4"/>
  <c r="H383" i="4"/>
  <c r="H374" i="4"/>
  <c r="H351" i="4"/>
  <c r="H342" i="4"/>
  <c r="H319" i="4"/>
  <c r="H314" i="4"/>
  <c r="H308" i="4"/>
  <c r="H272" i="4"/>
  <c r="H266" i="4"/>
  <c r="H251" i="4"/>
  <c r="H217" i="4"/>
  <c r="H193" i="4"/>
  <c r="H129" i="4"/>
  <c r="H65" i="4"/>
  <c r="B271" i="4"/>
  <c r="N154" i="4"/>
  <c r="N145" i="4"/>
  <c r="N122" i="4"/>
  <c r="N113" i="4"/>
  <c r="N90" i="4"/>
  <c r="N81" i="4"/>
  <c r="N58" i="4"/>
  <c r="N49" i="4"/>
  <c r="N26" i="4"/>
  <c r="N17" i="4"/>
  <c r="H497" i="4"/>
  <c r="H488" i="4"/>
  <c r="H465" i="4"/>
  <c r="H456" i="4"/>
  <c r="H433" i="4"/>
  <c r="H424" i="4"/>
  <c r="H401" i="4"/>
  <c r="H392" i="4"/>
  <c r="H369" i="4"/>
  <c r="H360" i="4"/>
  <c r="H337" i="4"/>
  <c r="H328" i="4"/>
  <c r="H302" i="4"/>
  <c r="H296" i="4"/>
  <c r="H243" i="4"/>
  <c r="H235" i="4"/>
  <c r="H227" i="4"/>
  <c r="H153" i="4"/>
  <c r="B260" i="4"/>
  <c r="N172" i="4"/>
  <c r="N163" i="4"/>
  <c r="N140" i="4"/>
  <c r="N131" i="4"/>
  <c r="N108" i="4"/>
  <c r="N99" i="4"/>
  <c r="N76" i="4"/>
  <c r="N67" i="4"/>
  <c r="N44" i="4"/>
  <c r="N35" i="4"/>
  <c r="N12" i="4"/>
  <c r="H506" i="4"/>
  <c r="H483" i="4"/>
  <c r="H474" i="4"/>
  <c r="H451" i="4"/>
  <c r="H442" i="4"/>
  <c r="H419" i="4"/>
  <c r="H410" i="4"/>
  <c r="H387" i="4"/>
  <c r="H378" i="4"/>
  <c r="H355" i="4"/>
  <c r="H346" i="4"/>
  <c r="H323" i="4"/>
  <c r="H313" i="4"/>
  <c r="H307" i="4"/>
  <c r="H290" i="4"/>
  <c r="H284" i="4"/>
  <c r="H278" i="4"/>
  <c r="H271" i="4"/>
  <c r="H258" i="4"/>
  <c r="H216" i="4"/>
  <c r="H152" i="4"/>
  <c r="H97" i="4"/>
  <c r="B472" i="4"/>
  <c r="B248" i="4"/>
  <c r="N117" i="4"/>
  <c r="N94" i="4"/>
  <c r="N85" i="4"/>
  <c r="N62" i="4"/>
  <c r="N53" i="4"/>
  <c r="N30" i="4"/>
  <c r="N21" i="4"/>
  <c r="H501" i="4"/>
  <c r="H492" i="4"/>
  <c r="H469" i="4"/>
  <c r="H460" i="4"/>
  <c r="H437" i="4"/>
  <c r="H428" i="4"/>
  <c r="H405" i="4"/>
  <c r="H396" i="4"/>
  <c r="H373" i="4"/>
  <c r="H364" i="4"/>
  <c r="H341" i="4"/>
  <c r="H332" i="4"/>
  <c r="H301" i="4"/>
  <c r="H295" i="4"/>
  <c r="H264" i="4"/>
  <c r="H49" i="4"/>
  <c r="N167" i="4"/>
  <c r="N144" i="4"/>
  <c r="N135" i="4"/>
  <c r="N112" i="4"/>
  <c r="N103" i="4"/>
  <c r="N80" i="4"/>
  <c r="N71" i="4"/>
  <c r="N48" i="4"/>
  <c r="N39" i="4"/>
  <c r="N16" i="4"/>
  <c r="N7" i="4"/>
  <c r="H487" i="4"/>
  <c r="H478" i="4"/>
  <c r="H455" i="4"/>
  <c r="H446" i="4"/>
  <c r="H423" i="4"/>
  <c r="H414" i="4"/>
  <c r="H391" i="4"/>
  <c r="H382" i="4"/>
  <c r="H359" i="4"/>
  <c r="H350" i="4"/>
  <c r="H327" i="4"/>
  <c r="H318" i="4"/>
  <c r="H289" i="4"/>
  <c r="H283" i="4"/>
  <c r="H277" i="4"/>
  <c r="H250" i="4"/>
  <c r="H226" i="4"/>
  <c r="H121" i="4"/>
  <c r="N162" i="4"/>
  <c r="N153" i="4"/>
  <c r="N130" i="4"/>
  <c r="N121" i="4"/>
  <c r="N98" i="4"/>
  <c r="N89" i="4"/>
  <c r="N66" i="4"/>
  <c r="N57" i="4"/>
  <c r="N34" i="4"/>
  <c r="N25" i="4"/>
  <c r="H505" i="4"/>
  <c r="H496" i="4"/>
  <c r="H473" i="4"/>
  <c r="H464" i="4"/>
  <c r="H441" i="4"/>
  <c r="H432" i="4"/>
  <c r="H409" i="4"/>
  <c r="H400" i="4"/>
  <c r="H377" i="4"/>
  <c r="H368" i="4"/>
  <c r="H345" i="4"/>
  <c r="H336" i="4"/>
  <c r="H312" i="4"/>
  <c r="H263" i="4"/>
  <c r="H256" i="4"/>
  <c r="H242" i="4"/>
  <c r="H234" i="4"/>
  <c r="H215" i="4"/>
  <c r="H169" i="4"/>
  <c r="H120" i="4"/>
  <c r="B456" i="4"/>
  <c r="N171" i="4"/>
  <c r="N148" i="4"/>
  <c r="N139" i="4"/>
  <c r="N116" i="4"/>
  <c r="N107" i="4"/>
  <c r="N84" i="4"/>
  <c r="N75" i="4"/>
  <c r="N52" i="4"/>
  <c r="N43" i="4"/>
  <c r="N20" i="4"/>
  <c r="N11" i="4"/>
  <c r="H491" i="4"/>
  <c r="H482" i="4"/>
  <c r="H459" i="4"/>
  <c r="H450" i="4"/>
  <c r="H427" i="4"/>
  <c r="H418" i="4"/>
  <c r="H395" i="4"/>
  <c r="H386" i="4"/>
  <c r="H363" i="4"/>
  <c r="H354" i="4"/>
  <c r="H331" i="4"/>
  <c r="H322" i="4"/>
  <c r="H306" i="4"/>
  <c r="H300" i="4"/>
  <c r="H276" i="4"/>
  <c r="H270" i="4"/>
  <c r="H225" i="4"/>
  <c r="H202" i="4"/>
  <c r="H185" i="4"/>
  <c r="H168" i="4"/>
  <c r="H89" i="4"/>
  <c r="H33" i="4"/>
  <c r="B354" i="4"/>
  <c r="N351" i="4"/>
  <c r="N347" i="4"/>
  <c r="N343" i="4"/>
  <c r="N339" i="4"/>
  <c r="N335" i="4"/>
  <c r="N331" i="4"/>
  <c r="N327" i="4"/>
  <c r="N323" i="4"/>
  <c r="N319" i="4"/>
  <c r="N315" i="4"/>
  <c r="N311" i="4"/>
  <c r="N307" i="4"/>
  <c r="N303" i="4"/>
  <c r="N299" i="4"/>
  <c r="N295" i="4"/>
  <c r="N291" i="4"/>
  <c r="N287" i="4"/>
  <c r="N283" i="4"/>
  <c r="N279" i="4"/>
  <c r="N275" i="4"/>
  <c r="N271" i="4"/>
  <c r="N267" i="4"/>
  <c r="N263" i="4"/>
  <c r="N259" i="4"/>
  <c r="N255" i="4"/>
  <c r="N251" i="4"/>
  <c r="N247" i="4"/>
  <c r="N243" i="4"/>
  <c r="N239" i="4"/>
  <c r="N235" i="4"/>
  <c r="N231" i="4"/>
  <c r="N227" i="4"/>
  <c r="N223" i="4"/>
  <c r="N219" i="4"/>
  <c r="N215" i="4"/>
  <c r="N211" i="4"/>
  <c r="N207" i="4"/>
  <c r="N203" i="4"/>
  <c r="N199" i="4"/>
  <c r="N195" i="4"/>
  <c r="N191" i="4"/>
  <c r="N187" i="4"/>
  <c r="N183" i="4"/>
  <c r="N179" i="4"/>
  <c r="N175" i="4"/>
  <c r="N166" i="4"/>
  <c r="N157" i="4"/>
  <c r="N134" i="4"/>
  <c r="N125" i="4"/>
  <c r="N102" i="4"/>
  <c r="N93" i="4"/>
  <c r="N70" i="4"/>
  <c r="N61" i="4"/>
  <c r="N38" i="4"/>
  <c r="N29" i="4"/>
  <c r="N6" i="4"/>
  <c r="H500" i="4"/>
  <c r="H477" i="4"/>
  <c r="H468" i="4"/>
  <c r="H445" i="4"/>
  <c r="H436" i="4"/>
  <c r="H413" i="4"/>
  <c r="H404" i="4"/>
  <c r="H381" i="4"/>
  <c r="H372" i="4"/>
  <c r="H349" i="4"/>
  <c r="H340" i="4"/>
  <c r="H317" i="4"/>
  <c r="H311" i="4"/>
  <c r="H294" i="4"/>
  <c r="H288" i="4"/>
  <c r="H255" i="4"/>
  <c r="H248" i="4"/>
  <c r="H201" i="4"/>
  <c r="H184" i="4"/>
  <c r="H145" i="4"/>
  <c r="H88" i="4"/>
  <c r="B445" i="4"/>
  <c r="N152" i="4"/>
  <c r="N143" i="4"/>
  <c r="N120" i="4"/>
  <c r="N111" i="4"/>
  <c r="N88" i="4"/>
  <c r="N79" i="4"/>
  <c r="N56" i="4"/>
  <c r="N47" i="4"/>
  <c r="N24" i="4"/>
  <c r="N15" i="4"/>
  <c r="H495" i="4"/>
  <c r="H486" i="4"/>
  <c r="H463" i="4"/>
  <c r="H454" i="4"/>
  <c r="H431" i="4"/>
  <c r="H422" i="4"/>
  <c r="H399" i="4"/>
  <c r="H390" i="4"/>
  <c r="H367" i="4"/>
  <c r="H358" i="4"/>
  <c r="H335" i="4"/>
  <c r="H326" i="4"/>
  <c r="H305" i="4"/>
  <c r="H299" i="4"/>
  <c r="H282" i="4"/>
  <c r="H275" i="4"/>
  <c r="H269" i="4"/>
  <c r="H200" i="4"/>
  <c r="B439" i="4"/>
  <c r="H214" i="4"/>
  <c r="H198" i="4"/>
  <c r="H182" i="4"/>
  <c r="H166" i="4"/>
  <c r="H150" i="4"/>
  <c r="H134" i="4"/>
  <c r="H118" i="4"/>
  <c r="H102" i="4"/>
  <c r="H86" i="4"/>
  <c r="H70" i="4"/>
  <c r="H54" i="4"/>
  <c r="H38" i="4"/>
  <c r="H22" i="4"/>
  <c r="H6" i="4"/>
  <c r="B493" i="4"/>
  <c r="B477" i="4"/>
  <c r="B461" i="4"/>
  <c r="B433" i="4"/>
  <c r="B427" i="4"/>
  <c r="B398" i="4"/>
  <c r="B392" i="4"/>
  <c r="B380" i="4"/>
  <c r="B374" i="4"/>
  <c r="B360" i="4"/>
  <c r="B232" i="4"/>
  <c r="B105" i="4"/>
  <c r="B6" i="4"/>
  <c r="H265" i="4"/>
  <c r="H261" i="4"/>
  <c r="H257" i="4"/>
  <c r="H253" i="4"/>
  <c r="H249" i="4"/>
  <c r="H245" i="4"/>
  <c r="H241" i="4"/>
  <c r="H237" i="4"/>
  <c r="H233" i="4"/>
  <c r="H229" i="4"/>
  <c r="H219" i="4"/>
  <c r="H203" i="4"/>
  <c r="H187" i="4"/>
  <c r="H171" i="4"/>
  <c r="H155" i="4"/>
  <c r="H139" i="4"/>
  <c r="H123" i="4"/>
  <c r="H107" i="4"/>
  <c r="H91" i="4"/>
  <c r="H75" i="4"/>
  <c r="H59" i="4"/>
  <c r="H43" i="4"/>
  <c r="H27" i="4"/>
  <c r="H11" i="4"/>
  <c r="B498" i="4"/>
  <c r="B482" i="4"/>
  <c r="B466" i="4"/>
  <c r="B450" i="4"/>
  <c r="B444" i="4"/>
  <c r="B421" i="4"/>
  <c r="B415" i="4"/>
  <c r="B386" i="4"/>
  <c r="B367" i="4"/>
  <c r="B346" i="4"/>
  <c r="B338" i="4"/>
  <c r="B330" i="4"/>
  <c r="B322" i="4"/>
  <c r="B314" i="4"/>
  <c r="B306" i="4"/>
  <c r="B298" i="4"/>
  <c r="B290" i="4"/>
  <c r="B280" i="4"/>
  <c r="B259" i="4"/>
  <c r="B247" i="4"/>
  <c r="B215" i="4"/>
  <c r="H224" i="4"/>
  <c r="H208" i="4"/>
  <c r="H192" i="4"/>
  <c r="H176" i="4"/>
  <c r="H160" i="4"/>
  <c r="H144" i="4"/>
  <c r="H128" i="4"/>
  <c r="H112" i="4"/>
  <c r="H96" i="4"/>
  <c r="H80" i="4"/>
  <c r="H64" i="4"/>
  <c r="H48" i="4"/>
  <c r="H32" i="4"/>
  <c r="H16" i="4"/>
  <c r="B503" i="4"/>
  <c r="B487" i="4"/>
  <c r="B471" i="4"/>
  <c r="B455" i="4"/>
  <c r="B438" i="4"/>
  <c r="B432" i="4"/>
  <c r="B409" i="4"/>
  <c r="B403" i="4"/>
  <c r="B373" i="4"/>
  <c r="B352" i="4"/>
  <c r="B270" i="4"/>
  <c r="B231" i="4"/>
  <c r="H213" i="4"/>
  <c r="H197" i="4"/>
  <c r="H181" i="4"/>
  <c r="H165" i="4"/>
  <c r="H149" i="4"/>
  <c r="H133" i="4"/>
  <c r="H117" i="4"/>
  <c r="H101" i="4"/>
  <c r="H85" i="4"/>
  <c r="H69" i="4"/>
  <c r="H53" i="4"/>
  <c r="H37" i="4"/>
  <c r="H21" i="4"/>
  <c r="H5" i="4"/>
  <c r="B492" i="4"/>
  <c r="B476" i="4"/>
  <c r="B460" i="4"/>
  <c r="B426" i="4"/>
  <c r="B420" i="4"/>
  <c r="B397" i="4"/>
  <c r="B391" i="4"/>
  <c r="B379" i="4"/>
  <c r="B359" i="4"/>
  <c r="B288" i="4"/>
  <c r="B279" i="4"/>
  <c r="B268" i="4"/>
  <c r="B246" i="4"/>
  <c r="B187" i="4"/>
  <c r="B153" i="4"/>
  <c r="B91" i="4"/>
  <c r="H186" i="4"/>
  <c r="H170" i="4"/>
  <c r="H154" i="4"/>
  <c r="H138" i="4"/>
  <c r="H122" i="4"/>
  <c r="H106" i="4"/>
  <c r="H90" i="4"/>
  <c r="H74" i="4"/>
  <c r="H58" i="4"/>
  <c r="H42" i="4"/>
  <c r="H26" i="4"/>
  <c r="H10" i="4"/>
  <c r="B497" i="4"/>
  <c r="B481" i="4"/>
  <c r="B465" i="4"/>
  <c r="B449" i="4"/>
  <c r="B443" i="4"/>
  <c r="B414" i="4"/>
  <c r="B408" i="4"/>
  <c r="B385" i="4"/>
  <c r="B372" i="4"/>
  <c r="B366" i="4"/>
  <c r="B344" i="4"/>
  <c r="B336" i="4"/>
  <c r="B328" i="4"/>
  <c r="B320" i="4"/>
  <c r="B312" i="4"/>
  <c r="B304" i="4"/>
  <c r="B296" i="4"/>
  <c r="B258" i="4"/>
  <c r="B244" i="4"/>
  <c r="B228" i="4"/>
  <c r="B211" i="4"/>
  <c r="B152" i="4"/>
  <c r="H244" i="4"/>
  <c r="H240" i="4"/>
  <c r="H236" i="4"/>
  <c r="H232" i="4"/>
  <c r="H228" i="4"/>
  <c r="H223" i="4"/>
  <c r="H207" i="4"/>
  <c r="H191" i="4"/>
  <c r="H175" i="4"/>
  <c r="H159" i="4"/>
  <c r="H143" i="4"/>
  <c r="H127" i="4"/>
  <c r="H111" i="4"/>
  <c r="H95" i="4"/>
  <c r="H79" i="4"/>
  <c r="H63" i="4"/>
  <c r="H47" i="4"/>
  <c r="H31" i="4"/>
  <c r="H15" i="4"/>
  <c r="I507" i="4"/>
  <c r="B502" i="4"/>
  <c r="B486" i="4"/>
  <c r="B470" i="4"/>
  <c r="B454" i="4"/>
  <c r="B437" i="4"/>
  <c r="B431" i="4"/>
  <c r="B402" i="4"/>
  <c r="B396" i="4"/>
  <c r="B351" i="4"/>
  <c r="B287" i="4"/>
  <c r="B267" i="4"/>
  <c r="B256" i="4"/>
  <c r="H212" i="4"/>
  <c r="H196" i="4"/>
  <c r="H180" i="4"/>
  <c r="H164" i="4"/>
  <c r="H148" i="4"/>
  <c r="H132" i="4"/>
  <c r="H116" i="4"/>
  <c r="H100" i="4"/>
  <c r="H84" i="4"/>
  <c r="H68" i="4"/>
  <c r="H52" i="4"/>
  <c r="H36" i="4"/>
  <c r="H20" i="4"/>
  <c r="H4" i="4"/>
  <c r="B491" i="4"/>
  <c r="B475" i="4"/>
  <c r="B459" i="4"/>
  <c r="B448" i="4"/>
  <c r="B425" i="4"/>
  <c r="B419" i="4"/>
  <c r="B390" i="4"/>
  <c r="B384" i="4"/>
  <c r="B378" i="4"/>
  <c r="B358" i="4"/>
  <c r="B343" i="4"/>
  <c r="B335" i="4"/>
  <c r="B327" i="4"/>
  <c r="B319" i="4"/>
  <c r="B311" i="4"/>
  <c r="B303" i="4"/>
  <c r="B295" i="4"/>
  <c r="B278" i="4"/>
  <c r="B243" i="4"/>
  <c r="B227" i="4"/>
  <c r="B182" i="4"/>
  <c r="H73" i="4"/>
  <c r="H57" i="4"/>
  <c r="H41" i="4"/>
  <c r="H25" i="4"/>
  <c r="H9" i="4"/>
  <c r="B496" i="4"/>
  <c r="B480" i="4"/>
  <c r="B464" i="4"/>
  <c r="B442" i="4"/>
  <c r="B436" i="4"/>
  <c r="B413" i="4"/>
  <c r="B407" i="4"/>
  <c r="B371" i="4"/>
  <c r="B364" i="4"/>
  <c r="B276" i="4"/>
  <c r="B255" i="4"/>
  <c r="B207" i="4"/>
  <c r="H222" i="4"/>
  <c r="H206" i="4"/>
  <c r="H190" i="4"/>
  <c r="H174" i="4"/>
  <c r="H158" i="4"/>
  <c r="H142" i="4"/>
  <c r="H126" i="4"/>
  <c r="H110" i="4"/>
  <c r="H94" i="4"/>
  <c r="H78" i="4"/>
  <c r="H62" i="4"/>
  <c r="H46" i="4"/>
  <c r="H30" i="4"/>
  <c r="H14" i="4"/>
  <c r="B501" i="4"/>
  <c r="B485" i="4"/>
  <c r="B469" i="4"/>
  <c r="B453" i="4"/>
  <c r="B430" i="4"/>
  <c r="B424" i="4"/>
  <c r="B401" i="4"/>
  <c r="B395" i="4"/>
  <c r="B377" i="4"/>
  <c r="B350" i="4"/>
  <c r="B286" i="4"/>
  <c r="B266" i="4"/>
  <c r="B240" i="4"/>
  <c r="B224" i="4"/>
  <c r="B140" i="4"/>
  <c r="H195" i="4"/>
  <c r="H179" i="4"/>
  <c r="H163" i="4"/>
  <c r="H147" i="4"/>
  <c r="H131" i="4"/>
  <c r="H115" i="4"/>
  <c r="H99" i="4"/>
  <c r="H83" i="4"/>
  <c r="H67" i="4"/>
  <c r="H51" i="4"/>
  <c r="H35" i="4"/>
  <c r="H19" i="4"/>
  <c r="B506" i="4"/>
  <c r="B490" i="4"/>
  <c r="B474" i="4"/>
  <c r="B458" i="4"/>
  <c r="B447" i="4"/>
  <c r="B418" i="4"/>
  <c r="B412" i="4"/>
  <c r="B389" i="4"/>
  <c r="B383" i="4"/>
  <c r="B356" i="4"/>
  <c r="B342" i="4"/>
  <c r="B334" i="4"/>
  <c r="B326" i="4"/>
  <c r="B318" i="4"/>
  <c r="B310" i="4"/>
  <c r="B302" i="4"/>
  <c r="B294" i="4"/>
  <c r="B275" i="4"/>
  <c r="B264" i="4"/>
  <c r="B254" i="4"/>
  <c r="H72" i="4"/>
  <c r="H56" i="4"/>
  <c r="H40" i="4"/>
  <c r="H24" i="4"/>
  <c r="H8" i="4"/>
  <c r="B495" i="4"/>
  <c r="B479" i="4"/>
  <c r="B463" i="4"/>
  <c r="B441" i="4"/>
  <c r="B435" i="4"/>
  <c r="B406" i="4"/>
  <c r="B400" i="4"/>
  <c r="B376" i="4"/>
  <c r="B370" i="4"/>
  <c r="B363" i="4"/>
  <c r="B284" i="4"/>
  <c r="B252" i="4"/>
  <c r="B239" i="4"/>
  <c r="B223" i="4"/>
  <c r="B203" i="4"/>
  <c r="B54" i="4"/>
  <c r="H205" i="4"/>
  <c r="H189" i="4"/>
  <c r="H173" i="4"/>
  <c r="H157" i="4"/>
  <c r="H141" i="4"/>
  <c r="H125" i="4"/>
  <c r="H109" i="4"/>
  <c r="H93" i="4"/>
  <c r="H77" i="4"/>
  <c r="H61" i="4"/>
  <c r="H45" i="4"/>
  <c r="H29" i="4"/>
  <c r="H13" i="4"/>
  <c r="B500" i="4"/>
  <c r="B484" i="4"/>
  <c r="B468" i="4"/>
  <c r="B452" i="4"/>
  <c r="B429" i="4"/>
  <c r="B423" i="4"/>
  <c r="B394" i="4"/>
  <c r="B388" i="4"/>
  <c r="B348" i="4"/>
  <c r="B263" i="4"/>
  <c r="B170" i="4"/>
  <c r="H146" i="4"/>
  <c r="H130" i="4"/>
  <c r="H114" i="4"/>
  <c r="H98" i="4"/>
  <c r="H82" i="4"/>
  <c r="H66" i="4"/>
  <c r="H50" i="4"/>
  <c r="H34" i="4"/>
  <c r="H18" i="4"/>
  <c r="B505" i="4"/>
  <c r="B489" i="4"/>
  <c r="B473" i="4"/>
  <c r="B457" i="4"/>
  <c r="B446" i="4"/>
  <c r="B440" i="4"/>
  <c r="B417" i="4"/>
  <c r="B411" i="4"/>
  <c r="B382" i="4"/>
  <c r="B369" i="4"/>
  <c r="B355" i="4"/>
  <c r="B340" i="4"/>
  <c r="B332" i="4"/>
  <c r="B324" i="4"/>
  <c r="B316" i="4"/>
  <c r="B308" i="4"/>
  <c r="B300" i="4"/>
  <c r="B292" i="4"/>
  <c r="B283" i="4"/>
  <c r="B274" i="4"/>
  <c r="B251" i="4"/>
  <c r="B236" i="4"/>
  <c r="B220" i="4"/>
  <c r="B123" i="4"/>
  <c r="B41" i="4"/>
  <c r="H167" i="4"/>
  <c r="H151" i="4"/>
  <c r="H135" i="4"/>
  <c r="H119" i="4"/>
  <c r="H103" i="4"/>
  <c r="H87" i="4"/>
  <c r="H71" i="4"/>
  <c r="H55" i="4"/>
  <c r="H39" i="4"/>
  <c r="H23" i="4"/>
  <c r="H7" i="4"/>
  <c r="B494" i="4"/>
  <c r="B478" i="4"/>
  <c r="B462" i="4"/>
  <c r="B434" i="4"/>
  <c r="B428" i="4"/>
  <c r="B405" i="4"/>
  <c r="B399" i="4"/>
  <c r="B375" i="4"/>
  <c r="B362" i="4"/>
  <c r="B272" i="4"/>
  <c r="B199" i="4"/>
  <c r="H220" i="4"/>
  <c r="H204" i="4"/>
  <c r="H188" i="4"/>
  <c r="H172" i="4"/>
  <c r="H156" i="4"/>
  <c r="H140" i="4"/>
  <c r="H124" i="4"/>
  <c r="H108" i="4"/>
  <c r="H92" i="4"/>
  <c r="H76" i="4"/>
  <c r="H60" i="4"/>
  <c r="H44" i="4"/>
  <c r="H28" i="4"/>
  <c r="H12" i="4"/>
  <c r="B499" i="4"/>
  <c r="B483" i="4"/>
  <c r="B467" i="4"/>
  <c r="B451" i="4"/>
  <c r="B422" i="4"/>
  <c r="B416" i="4"/>
  <c r="B393" i="4"/>
  <c r="B387" i="4"/>
  <c r="B381" i="4"/>
  <c r="B368" i="4"/>
  <c r="B347" i="4"/>
  <c r="B339" i="4"/>
  <c r="B331" i="4"/>
  <c r="B323" i="4"/>
  <c r="B315" i="4"/>
  <c r="B307" i="4"/>
  <c r="B299" i="4"/>
  <c r="B291" i="4"/>
  <c r="B262" i="4"/>
  <c r="B250" i="4"/>
  <c r="B235" i="4"/>
  <c r="B219" i="4"/>
  <c r="B165" i="4"/>
  <c r="B114" i="4"/>
  <c r="B191" i="4"/>
  <c r="B174" i="4"/>
  <c r="B157" i="4"/>
  <c r="B144" i="4"/>
  <c r="B127" i="4"/>
  <c r="B100" i="4"/>
  <c r="B33" i="4"/>
  <c r="B195" i="4"/>
  <c r="B178" i="4"/>
  <c r="B161" i="4"/>
  <c r="B148" i="4"/>
  <c r="B131" i="4"/>
  <c r="B118" i="4"/>
  <c r="B109" i="4"/>
  <c r="B95" i="4"/>
  <c r="B86" i="4"/>
  <c r="B81" i="4"/>
  <c r="B70" i="4"/>
  <c r="B65" i="4"/>
  <c r="B59" i="4"/>
  <c r="B14" i="4"/>
  <c r="B135" i="4"/>
  <c r="B104" i="4"/>
  <c r="B75" i="4"/>
  <c r="B186" i="4"/>
  <c r="B169" i="4"/>
  <c r="B156" i="4"/>
  <c r="B139" i="4"/>
  <c r="B122" i="4"/>
  <c r="B113" i="4"/>
  <c r="B99" i="4"/>
  <c r="B90" i="4"/>
  <c r="B53" i="4"/>
  <c r="B46" i="4"/>
  <c r="B22" i="4"/>
  <c r="B190" i="4"/>
  <c r="B173" i="4"/>
  <c r="B160" i="4"/>
  <c r="B143" i="4"/>
  <c r="B126" i="4"/>
  <c r="B108" i="4"/>
  <c r="B58" i="4"/>
  <c r="B194" i="4"/>
  <c r="B177" i="4"/>
  <c r="B164" i="4"/>
  <c r="B147" i="4"/>
  <c r="B130" i="4"/>
  <c r="B117" i="4"/>
  <c r="B103" i="4"/>
  <c r="B94" i="4"/>
  <c r="B85" i="4"/>
  <c r="B74" i="4"/>
  <c r="B69" i="4"/>
  <c r="B38" i="4"/>
  <c r="B30" i="4"/>
  <c r="B242" i="4"/>
  <c r="B238" i="4"/>
  <c r="B234" i="4"/>
  <c r="B230" i="4"/>
  <c r="B226" i="4"/>
  <c r="B222" i="4"/>
  <c r="B218" i="4"/>
  <c r="B214" i="4"/>
  <c r="B210" i="4"/>
  <c r="B206" i="4"/>
  <c r="B202" i="4"/>
  <c r="B198" i="4"/>
  <c r="B181" i="4"/>
  <c r="B168" i="4"/>
  <c r="B151" i="4"/>
  <c r="B134" i="4"/>
  <c r="B112" i="4"/>
  <c r="B79" i="4"/>
  <c r="B63" i="4"/>
  <c r="B45" i="4"/>
  <c r="A3" i="1"/>
  <c r="B185" i="4"/>
  <c r="B172" i="4"/>
  <c r="B155" i="4"/>
  <c r="B138" i="4"/>
  <c r="B121" i="4"/>
  <c r="B107" i="4"/>
  <c r="B98" i="4"/>
  <c r="B89" i="4"/>
  <c r="B51" i="4"/>
  <c r="B189" i="4"/>
  <c r="B176" i="4"/>
  <c r="B159" i="4"/>
  <c r="B142" i="4"/>
  <c r="B125" i="4"/>
  <c r="B116" i="4"/>
  <c r="B57" i="4"/>
  <c r="B37" i="4"/>
  <c r="B10" i="4"/>
  <c r="B193" i="4"/>
  <c r="B180" i="4"/>
  <c r="B163" i="4"/>
  <c r="B146" i="4"/>
  <c r="B129" i="4"/>
  <c r="B111" i="4"/>
  <c r="B102" i="4"/>
  <c r="B93" i="4"/>
  <c r="B78" i="4"/>
  <c r="B73" i="4"/>
  <c r="B62" i="4"/>
  <c r="B365" i="4"/>
  <c r="B361" i="4"/>
  <c r="B357" i="4"/>
  <c r="B353" i="4"/>
  <c r="B349" i="4"/>
  <c r="B345" i="4"/>
  <c r="B341" i="4"/>
  <c r="B337" i="4"/>
  <c r="B333" i="4"/>
  <c r="B329" i="4"/>
  <c r="B325" i="4"/>
  <c r="B321" i="4"/>
  <c r="B317" i="4"/>
  <c r="B313" i="4"/>
  <c r="B309" i="4"/>
  <c r="B305" i="4"/>
  <c r="B301" i="4"/>
  <c r="B297" i="4"/>
  <c r="B293" i="4"/>
  <c r="B289" i="4"/>
  <c r="B285" i="4"/>
  <c r="B281" i="4"/>
  <c r="B277" i="4"/>
  <c r="B273" i="4"/>
  <c r="B269" i="4"/>
  <c r="B265" i="4"/>
  <c r="B261" i="4"/>
  <c r="B257" i="4"/>
  <c r="B253" i="4"/>
  <c r="B249" i="4"/>
  <c r="B245" i="4"/>
  <c r="B241" i="4"/>
  <c r="B237" i="4"/>
  <c r="B233" i="4"/>
  <c r="B229" i="4"/>
  <c r="B225" i="4"/>
  <c r="B221" i="4"/>
  <c r="B217" i="4"/>
  <c r="B213" i="4"/>
  <c r="B209" i="4"/>
  <c r="B205" i="4"/>
  <c r="B201" i="4"/>
  <c r="B197" i="4"/>
  <c r="B184" i="4"/>
  <c r="B167" i="4"/>
  <c r="B150" i="4"/>
  <c r="B133" i="4"/>
  <c r="B120" i="4"/>
  <c r="B88" i="4"/>
  <c r="B83" i="4"/>
  <c r="B67" i="4"/>
  <c r="B50" i="4"/>
  <c r="B18" i="4"/>
  <c r="B188" i="4"/>
  <c r="B171" i="4"/>
  <c r="B154" i="4"/>
  <c r="B137" i="4"/>
  <c r="B124" i="4"/>
  <c r="B115" i="4"/>
  <c r="B106" i="4"/>
  <c r="B97" i="4"/>
  <c r="B192" i="4"/>
  <c r="B175" i="4"/>
  <c r="B158" i="4"/>
  <c r="B141" i="4"/>
  <c r="B128" i="4"/>
  <c r="B92" i="4"/>
  <c r="B55" i="4"/>
  <c r="B42" i="4"/>
  <c r="B26" i="4"/>
  <c r="B196" i="4"/>
  <c r="B179" i="4"/>
  <c r="B162" i="4"/>
  <c r="B145" i="4"/>
  <c r="B132" i="4"/>
  <c r="B119" i="4"/>
  <c r="B110" i="4"/>
  <c r="B101" i="4"/>
  <c r="B87" i="4"/>
  <c r="B82" i="4"/>
  <c r="B77" i="4"/>
  <c r="B66" i="4"/>
  <c r="B61" i="4"/>
  <c r="B49" i="4"/>
  <c r="B34" i="4"/>
  <c r="B216" i="4"/>
  <c r="B212" i="4"/>
  <c r="B208" i="4"/>
  <c r="B204" i="4"/>
  <c r="B200" i="4"/>
  <c r="B183" i="4"/>
  <c r="B166" i="4"/>
  <c r="B149" i="4"/>
  <c r="B136" i="4"/>
  <c r="B96" i="4"/>
  <c r="B71" i="4"/>
  <c r="C507" i="4"/>
  <c r="B84" i="4"/>
  <c r="B80" i="4"/>
  <c r="B76" i="4"/>
  <c r="B72" i="4"/>
  <c r="B68" i="4"/>
  <c r="B64" i="4"/>
  <c r="B60" i="4"/>
  <c r="B56" i="4"/>
  <c r="B52" i="4"/>
  <c r="B48" i="4"/>
  <c r="B44" i="4"/>
  <c r="B40" i="4"/>
  <c r="B36" i="4"/>
  <c r="B32" i="4"/>
  <c r="B28" i="4"/>
  <c r="B24" i="4"/>
  <c r="B20" i="4"/>
  <c r="B16" i="4"/>
  <c r="B12" i="4"/>
  <c r="B8" i="4"/>
  <c r="B4" i="4"/>
  <c r="U5" i="2"/>
  <c r="B47" i="4"/>
  <c r="B43" i="4"/>
  <c r="B39" i="4"/>
  <c r="B35" i="4"/>
  <c r="B31" i="4"/>
  <c r="B27" i="4"/>
  <c r="B23" i="4"/>
  <c r="B19" i="4"/>
  <c r="B15" i="4"/>
  <c r="B11" i="4"/>
  <c r="B7" i="4"/>
  <c r="K5" i="2"/>
  <c r="A5" i="2"/>
  <c r="G3" i="1"/>
  <c r="B29" i="4"/>
  <c r="B25" i="4"/>
  <c r="B21" i="4"/>
  <c r="B17" i="4"/>
  <c r="B13" i="4"/>
  <c r="B9" i="4"/>
  <c r="B5" i="4"/>
  <c r="V486" i="2"/>
  <c r="V360" i="2"/>
  <c r="V232" i="2"/>
  <c r="V372" i="2"/>
  <c r="V481" i="2"/>
  <c r="V424" i="2"/>
  <c r="V350" i="2"/>
  <c r="V211" i="2"/>
  <c r="V7" i="2"/>
  <c r="V417" i="2"/>
  <c r="V334" i="2"/>
  <c r="V468" i="2"/>
  <c r="V320" i="2"/>
  <c r="V409" i="2"/>
  <c r="V319" i="2"/>
  <c r="V460" i="2"/>
  <c r="V454" i="2"/>
  <c r="V125" i="2"/>
  <c r="V286" i="2"/>
  <c r="V382" i="2"/>
  <c r="V270" i="2"/>
  <c r="V493" i="2"/>
  <c r="V475" i="2"/>
  <c r="V440" i="2"/>
  <c r="V410" i="2"/>
  <c r="V392" i="2"/>
  <c r="V383" i="2"/>
  <c r="V351" i="2"/>
  <c r="V233" i="2"/>
  <c r="V126" i="2"/>
  <c r="V75" i="2"/>
  <c r="V45" i="2"/>
  <c r="L454" i="2"/>
  <c r="L320" i="2"/>
  <c r="V498" i="2"/>
  <c r="V474" i="2"/>
  <c r="V446" i="2"/>
  <c r="V362" i="2"/>
  <c r="V287" i="2"/>
  <c r="V251" i="2"/>
  <c r="V192" i="2"/>
  <c r="V149" i="2"/>
  <c r="V73" i="2"/>
  <c r="V43" i="2"/>
  <c r="L446" i="2"/>
  <c r="V452" i="2"/>
  <c r="V431" i="2"/>
  <c r="V381" i="2"/>
  <c r="V349" i="2"/>
  <c r="V301" i="2"/>
  <c r="V228" i="2"/>
  <c r="V168" i="2"/>
  <c r="V145" i="2"/>
  <c r="V120" i="2"/>
  <c r="V94" i="2"/>
  <c r="L438" i="2"/>
  <c r="L261" i="2"/>
  <c r="V497" i="2"/>
  <c r="V473" i="2"/>
  <c r="V445" i="2"/>
  <c r="V415" i="2"/>
  <c r="V390" i="2"/>
  <c r="V285" i="2"/>
  <c r="V227" i="2"/>
  <c r="V144" i="2"/>
  <c r="V93" i="2"/>
  <c r="V67" i="2"/>
  <c r="L430" i="2"/>
  <c r="L244" i="2"/>
  <c r="V502" i="2"/>
  <c r="V485" i="2"/>
  <c r="V459" i="2"/>
  <c r="V437" i="2"/>
  <c r="V408" i="2"/>
  <c r="V399" i="2"/>
  <c r="V346" i="2"/>
  <c r="V315" i="2"/>
  <c r="V246" i="2"/>
  <c r="V187" i="2"/>
  <c r="V166" i="2"/>
  <c r="V143" i="2"/>
  <c r="V66" i="2"/>
  <c r="L241" i="2"/>
  <c r="V451" i="2"/>
  <c r="V422" i="2"/>
  <c r="V358" i="2"/>
  <c r="V282" i="2"/>
  <c r="V206" i="2"/>
  <c r="V142" i="2"/>
  <c r="V117" i="2"/>
  <c r="L418" i="2"/>
  <c r="L216" i="2"/>
  <c r="V490" i="2"/>
  <c r="V472" i="2"/>
  <c r="V465" i="2"/>
  <c r="V443" i="2"/>
  <c r="V436" i="2"/>
  <c r="V414" i="2"/>
  <c r="V314" i="2"/>
  <c r="V297" i="2"/>
  <c r="V223" i="2"/>
  <c r="V162" i="2"/>
  <c r="V139" i="2"/>
  <c r="V88" i="2"/>
  <c r="V61" i="2"/>
  <c r="V29" i="2"/>
  <c r="L487" i="2"/>
  <c r="L404" i="2"/>
  <c r="L192" i="2"/>
  <c r="V478" i="2"/>
  <c r="V458" i="2"/>
  <c r="V450" i="2"/>
  <c r="V428" i="2"/>
  <c r="V396" i="2"/>
  <c r="V387" i="2"/>
  <c r="V377" i="2"/>
  <c r="V344" i="2"/>
  <c r="V329" i="2"/>
  <c r="V296" i="2"/>
  <c r="V222" i="2"/>
  <c r="V28" i="2"/>
  <c r="V506" i="2"/>
  <c r="V501" i="2"/>
  <c r="V471" i="2"/>
  <c r="V442" i="2"/>
  <c r="V420" i="2"/>
  <c r="V405" i="2"/>
  <c r="V367" i="2"/>
  <c r="V280" i="2"/>
  <c r="V261" i="2"/>
  <c r="V182" i="2"/>
  <c r="V137" i="2"/>
  <c r="V489" i="2"/>
  <c r="V456" i="2"/>
  <c r="V413" i="2"/>
  <c r="V386" i="2"/>
  <c r="V310" i="2"/>
  <c r="V221" i="2"/>
  <c r="V160" i="2"/>
  <c r="V85" i="2"/>
  <c r="V25" i="2"/>
  <c r="L372" i="2"/>
  <c r="V477" i="2"/>
  <c r="V427" i="2"/>
  <c r="V404" i="2"/>
  <c r="V395" i="2"/>
  <c r="V376" i="2"/>
  <c r="V354" i="2"/>
  <c r="V325" i="2"/>
  <c r="V218" i="2"/>
  <c r="V107" i="2"/>
  <c r="V53" i="2"/>
  <c r="V494" i="2"/>
  <c r="V449" i="2"/>
  <c r="V441" i="2"/>
  <c r="V419" i="2"/>
  <c r="V292" i="2"/>
  <c r="V237" i="2"/>
  <c r="V52" i="2"/>
  <c r="L469" i="2"/>
  <c r="V505" i="2"/>
  <c r="V482" i="2"/>
  <c r="V463" i="2"/>
  <c r="V433" i="2"/>
  <c r="V411" i="2"/>
  <c r="V339" i="2"/>
  <c r="V324" i="2"/>
  <c r="V291" i="2"/>
  <c r="V256" i="2"/>
  <c r="V197" i="2"/>
  <c r="V177" i="2"/>
  <c r="V105" i="2"/>
  <c r="L468" i="2"/>
  <c r="V469" i="2"/>
  <c r="V447" i="2"/>
  <c r="V426" i="2"/>
  <c r="V418" i="2"/>
  <c r="V394" i="2"/>
  <c r="V385" i="2"/>
  <c r="V373" i="2"/>
  <c r="V363" i="2"/>
  <c r="V275" i="2"/>
  <c r="V216" i="2"/>
  <c r="V16" i="2"/>
  <c r="L459" i="2"/>
  <c r="L321" i="2"/>
  <c r="V401" i="2"/>
  <c r="V378" i="2"/>
  <c r="V369" i="2"/>
  <c r="V341" i="2"/>
  <c r="V336" i="2"/>
  <c r="V331" i="2"/>
  <c r="V326" i="2"/>
  <c r="V277" i="2"/>
  <c r="V272" i="2"/>
  <c r="V267" i="2"/>
  <c r="V262" i="2"/>
  <c r="V213" i="2"/>
  <c r="V208" i="2"/>
  <c r="V203" i="2"/>
  <c r="V198" i="2"/>
  <c r="V178" i="2"/>
  <c r="V173" i="2"/>
  <c r="V150" i="2"/>
  <c r="V113" i="2"/>
  <c r="V81" i="2"/>
  <c r="V37" i="2"/>
  <c r="V20" i="2"/>
  <c r="V11" i="2"/>
  <c r="L473" i="2"/>
  <c r="L426" i="2"/>
  <c r="V364" i="2"/>
  <c r="V355" i="2"/>
  <c r="V321" i="2"/>
  <c r="V316" i="2"/>
  <c r="V311" i="2"/>
  <c r="V306" i="2"/>
  <c r="V257" i="2"/>
  <c r="V252" i="2"/>
  <c r="V247" i="2"/>
  <c r="V242" i="2"/>
  <c r="V193" i="2"/>
  <c r="V188" i="2"/>
  <c r="V183" i="2"/>
  <c r="V167" i="2"/>
  <c r="V156" i="2"/>
  <c r="V138" i="2"/>
  <c r="V132" i="2"/>
  <c r="V119" i="2"/>
  <c r="V106" i="2"/>
  <c r="V100" i="2"/>
  <c r="V87" i="2"/>
  <c r="V74" i="2"/>
  <c r="V68" i="2"/>
  <c r="V44" i="2"/>
  <c r="V36" i="2"/>
  <c r="L484" i="2"/>
  <c r="L443" i="2"/>
  <c r="L397" i="2"/>
  <c r="L365" i="2"/>
  <c r="L329" i="2"/>
  <c r="L205" i="2"/>
  <c r="V464" i="2"/>
  <c r="V455" i="2"/>
  <c r="V432" i="2"/>
  <c r="V423" i="2"/>
  <c r="V400" i="2"/>
  <c r="V391" i="2"/>
  <c r="V368" i="2"/>
  <c r="V359" i="2"/>
  <c r="V345" i="2"/>
  <c r="V340" i="2"/>
  <c r="V335" i="2"/>
  <c r="V330" i="2"/>
  <c r="V281" i="2"/>
  <c r="V276" i="2"/>
  <c r="V271" i="2"/>
  <c r="V266" i="2"/>
  <c r="V217" i="2"/>
  <c r="V212" i="2"/>
  <c r="V207" i="2"/>
  <c r="V202" i="2"/>
  <c r="V172" i="2"/>
  <c r="V161" i="2"/>
  <c r="V155" i="2"/>
  <c r="V131" i="2"/>
  <c r="V118" i="2"/>
  <c r="V112" i="2"/>
  <c r="V99" i="2"/>
  <c r="V86" i="2"/>
  <c r="V80" i="2"/>
  <c r="V35" i="2"/>
  <c r="V27" i="2"/>
  <c r="V19" i="2"/>
  <c r="L497" i="2"/>
  <c r="L483" i="2"/>
  <c r="L457" i="2"/>
  <c r="L396" i="2"/>
  <c r="L364" i="2"/>
  <c r="L328" i="2"/>
  <c r="V305" i="2"/>
  <c r="V300" i="2"/>
  <c r="V295" i="2"/>
  <c r="V290" i="2"/>
  <c r="V241" i="2"/>
  <c r="V236" i="2"/>
  <c r="V231" i="2"/>
  <c r="V226" i="2"/>
  <c r="V171" i="2"/>
  <c r="V154" i="2"/>
  <c r="V130" i="2"/>
  <c r="V124" i="2"/>
  <c r="V111" i="2"/>
  <c r="V98" i="2"/>
  <c r="V92" i="2"/>
  <c r="V79" i="2"/>
  <c r="V58" i="2"/>
  <c r="V51" i="2"/>
  <c r="V34" i="2"/>
  <c r="L482" i="2"/>
  <c r="L441" i="2"/>
  <c r="L419" i="2"/>
  <c r="L389" i="2"/>
  <c r="L284" i="2"/>
  <c r="V265" i="2"/>
  <c r="V260" i="2"/>
  <c r="V255" i="2"/>
  <c r="V250" i="2"/>
  <c r="V201" i="2"/>
  <c r="V196" i="2"/>
  <c r="V191" i="2"/>
  <c r="V186" i="2"/>
  <c r="V176" i="2"/>
  <c r="V148" i="2"/>
  <c r="V136" i="2"/>
  <c r="V123" i="2"/>
  <c r="V110" i="2"/>
  <c r="V104" i="2"/>
  <c r="V91" i="2"/>
  <c r="V78" i="2"/>
  <c r="V72" i="2"/>
  <c r="V65" i="2"/>
  <c r="V57" i="2"/>
  <c r="V49" i="2"/>
  <c r="L493" i="2"/>
  <c r="L479" i="2"/>
  <c r="L388" i="2"/>
  <c r="V353" i="2"/>
  <c r="V309" i="2"/>
  <c r="V304" i="2"/>
  <c r="V299" i="2"/>
  <c r="V294" i="2"/>
  <c r="V245" i="2"/>
  <c r="V240" i="2"/>
  <c r="V235" i="2"/>
  <c r="V230" i="2"/>
  <c r="V181" i="2"/>
  <c r="V170" i="2"/>
  <c r="V165" i="2"/>
  <c r="V159" i="2"/>
  <c r="V129" i="2"/>
  <c r="V97" i="2"/>
  <c r="V33" i="2"/>
  <c r="L465" i="2"/>
  <c r="L413" i="2"/>
  <c r="L276" i="2"/>
  <c r="L176" i="2"/>
  <c r="V476" i="2"/>
  <c r="V467" i="2"/>
  <c r="V444" i="2"/>
  <c r="V435" i="2"/>
  <c r="V412" i="2"/>
  <c r="V403" i="2"/>
  <c r="V380" i="2"/>
  <c r="V371" i="2"/>
  <c r="V348" i="2"/>
  <c r="V343" i="2"/>
  <c r="V338" i="2"/>
  <c r="V289" i="2"/>
  <c r="V284" i="2"/>
  <c r="V279" i="2"/>
  <c r="V274" i="2"/>
  <c r="V225" i="2"/>
  <c r="V220" i="2"/>
  <c r="V215" i="2"/>
  <c r="V210" i="2"/>
  <c r="V175" i="2"/>
  <c r="V153" i="2"/>
  <c r="V147" i="2"/>
  <c r="V135" i="2"/>
  <c r="V122" i="2"/>
  <c r="V116" i="2"/>
  <c r="V103" i="2"/>
  <c r="V90" i="2"/>
  <c r="V84" i="2"/>
  <c r="V71" i="2"/>
  <c r="V48" i="2"/>
  <c r="V40" i="2"/>
  <c r="V6" i="2"/>
  <c r="L492" i="2"/>
  <c r="L478" i="2"/>
  <c r="L381" i="2"/>
  <c r="L348" i="2"/>
  <c r="B467" i="2"/>
  <c r="V508" i="2"/>
  <c r="V504" i="2"/>
  <c r="V500" i="2"/>
  <c r="V496" i="2"/>
  <c r="V492" i="2"/>
  <c r="V488" i="2"/>
  <c r="V484" i="2"/>
  <c r="V480" i="2"/>
  <c r="V462" i="2"/>
  <c r="V453" i="2"/>
  <c r="V430" i="2"/>
  <c r="V421" i="2"/>
  <c r="V398" i="2"/>
  <c r="V389" i="2"/>
  <c r="V366" i="2"/>
  <c r="V357" i="2"/>
  <c r="V333" i="2"/>
  <c r="V328" i="2"/>
  <c r="V323" i="2"/>
  <c r="V318" i="2"/>
  <c r="V269" i="2"/>
  <c r="V264" i="2"/>
  <c r="V259" i="2"/>
  <c r="V254" i="2"/>
  <c r="V205" i="2"/>
  <c r="V200" i="2"/>
  <c r="V195" i="2"/>
  <c r="V190" i="2"/>
  <c r="V158" i="2"/>
  <c r="V141" i="2"/>
  <c r="V109" i="2"/>
  <c r="V77" i="2"/>
  <c r="V64" i="2"/>
  <c r="V24" i="2"/>
  <c r="V15" i="2"/>
  <c r="L464" i="2"/>
  <c r="L449" i="2"/>
  <c r="L412" i="2"/>
  <c r="L273" i="2"/>
  <c r="L45" i="2"/>
  <c r="V448" i="2"/>
  <c r="V439" i="2"/>
  <c r="V416" i="2"/>
  <c r="V407" i="2"/>
  <c r="V384" i="2"/>
  <c r="V375" i="2"/>
  <c r="V352" i="2"/>
  <c r="V313" i="2"/>
  <c r="V308" i="2"/>
  <c r="V303" i="2"/>
  <c r="V298" i="2"/>
  <c r="V249" i="2"/>
  <c r="V244" i="2"/>
  <c r="V239" i="2"/>
  <c r="V234" i="2"/>
  <c r="V185" i="2"/>
  <c r="V180" i="2"/>
  <c r="V164" i="2"/>
  <c r="V146" i="2"/>
  <c r="V134" i="2"/>
  <c r="V128" i="2"/>
  <c r="V115" i="2"/>
  <c r="V102" i="2"/>
  <c r="V96" i="2"/>
  <c r="V83" i="2"/>
  <c r="V70" i="2"/>
  <c r="V63" i="2"/>
  <c r="V56" i="2"/>
  <c r="V39" i="2"/>
  <c r="V31" i="2"/>
  <c r="L489" i="2"/>
  <c r="L410" i="2"/>
  <c r="L380" i="2"/>
  <c r="L309" i="2"/>
  <c r="B450" i="2"/>
  <c r="V466" i="2"/>
  <c r="V457" i="2"/>
  <c r="V434" i="2"/>
  <c r="V425" i="2"/>
  <c r="V402" i="2"/>
  <c r="V393" i="2"/>
  <c r="V370" i="2"/>
  <c r="V361" i="2"/>
  <c r="V347" i="2"/>
  <c r="V342" i="2"/>
  <c r="V293" i="2"/>
  <c r="V288" i="2"/>
  <c r="V283" i="2"/>
  <c r="V278" i="2"/>
  <c r="V229" i="2"/>
  <c r="V224" i="2"/>
  <c r="V219" i="2"/>
  <c r="V214" i="2"/>
  <c r="V174" i="2"/>
  <c r="V169" i="2"/>
  <c r="V152" i="2"/>
  <c r="V121" i="2"/>
  <c r="V89" i="2"/>
  <c r="V13" i="2"/>
  <c r="L463" i="2"/>
  <c r="L448" i="2"/>
  <c r="L432" i="2"/>
  <c r="L340" i="2"/>
  <c r="L220" i="2"/>
  <c r="V388" i="2"/>
  <c r="V379" i="2"/>
  <c r="V356" i="2"/>
  <c r="V337" i="2"/>
  <c r="V332" i="2"/>
  <c r="V327" i="2"/>
  <c r="V322" i="2"/>
  <c r="V273" i="2"/>
  <c r="V268" i="2"/>
  <c r="V263" i="2"/>
  <c r="V258" i="2"/>
  <c r="V209" i="2"/>
  <c r="V204" i="2"/>
  <c r="V199" i="2"/>
  <c r="V194" i="2"/>
  <c r="V179" i="2"/>
  <c r="V163" i="2"/>
  <c r="V140" i="2"/>
  <c r="V127" i="2"/>
  <c r="V114" i="2"/>
  <c r="V108" i="2"/>
  <c r="V95" i="2"/>
  <c r="V82" i="2"/>
  <c r="V76" i="2"/>
  <c r="V47" i="2"/>
  <c r="V21" i="2"/>
  <c r="V12" i="2"/>
  <c r="L488" i="2"/>
  <c r="L474" i="2"/>
  <c r="L462" i="2"/>
  <c r="L405" i="2"/>
  <c r="L373" i="2"/>
  <c r="L264" i="2"/>
  <c r="V507" i="2"/>
  <c r="V503" i="2"/>
  <c r="V499" i="2"/>
  <c r="V495" i="2"/>
  <c r="V491" i="2"/>
  <c r="V487" i="2"/>
  <c r="V483" i="2"/>
  <c r="V479" i="2"/>
  <c r="V470" i="2"/>
  <c r="V461" i="2"/>
  <c r="V438" i="2"/>
  <c r="V429" i="2"/>
  <c r="V406" i="2"/>
  <c r="V397" i="2"/>
  <c r="V374" i="2"/>
  <c r="V365" i="2"/>
  <c r="V317" i="2"/>
  <c r="V312" i="2"/>
  <c r="V307" i="2"/>
  <c r="V302" i="2"/>
  <c r="V253" i="2"/>
  <c r="V248" i="2"/>
  <c r="V243" i="2"/>
  <c r="V238" i="2"/>
  <c r="V189" i="2"/>
  <c r="V184" i="2"/>
  <c r="V157" i="2"/>
  <c r="V151" i="2"/>
  <c r="V133" i="2"/>
  <c r="V101" i="2"/>
  <c r="V69" i="2"/>
  <c r="V38" i="2"/>
  <c r="L447" i="2"/>
  <c r="L431" i="2"/>
  <c r="L301" i="2"/>
  <c r="L217" i="2"/>
  <c r="L433" i="2"/>
  <c r="L407" i="2"/>
  <c r="L400" i="2"/>
  <c r="L392" i="2"/>
  <c r="L384" i="2"/>
  <c r="L376" i="2"/>
  <c r="L368" i="2"/>
  <c r="L360" i="2"/>
  <c r="L341" i="2"/>
  <c r="L296" i="2"/>
  <c r="L277" i="2"/>
  <c r="L245" i="2"/>
  <c r="L209" i="2"/>
  <c r="L50" i="2"/>
  <c r="V30" i="2"/>
  <c r="Q509" i="2"/>
  <c r="L504" i="2"/>
  <c r="L499" i="2"/>
  <c r="L494" i="2"/>
  <c r="L427" i="2"/>
  <c r="L421" i="2"/>
  <c r="L406" i="2"/>
  <c r="L398" i="2"/>
  <c r="L390" i="2"/>
  <c r="L382" i="2"/>
  <c r="L374" i="2"/>
  <c r="L366" i="2"/>
  <c r="L332" i="2"/>
  <c r="L313" i="2"/>
  <c r="L256" i="2"/>
  <c r="L221" i="2"/>
  <c r="L46" i="2"/>
  <c r="L349" i="2"/>
  <c r="L304" i="2"/>
  <c r="L285" i="2"/>
  <c r="L265" i="2"/>
  <c r="L233" i="2"/>
  <c r="L208" i="2"/>
  <c r="B468" i="2"/>
  <c r="L508" i="2"/>
  <c r="L503" i="2"/>
  <c r="L498" i="2"/>
  <c r="L458" i="2"/>
  <c r="L453" i="2"/>
  <c r="L442" i="2"/>
  <c r="L437" i="2"/>
  <c r="L420" i="2"/>
  <c r="L357" i="2"/>
  <c r="L312" i="2"/>
  <c r="L293" i="2"/>
  <c r="L253" i="2"/>
  <c r="L232" i="2"/>
  <c r="L70" i="2"/>
  <c r="L41" i="2"/>
  <c r="L12" i="2"/>
  <c r="V60" i="2"/>
  <c r="V42" i="2"/>
  <c r="V10" i="2"/>
  <c r="L507" i="2"/>
  <c r="L502" i="2"/>
  <c r="L452" i="2"/>
  <c r="L436" i="2"/>
  <c r="L425" i="2"/>
  <c r="L411" i="2"/>
  <c r="L356" i="2"/>
  <c r="L337" i="2"/>
  <c r="L292" i="2"/>
  <c r="L252" i="2"/>
  <c r="L229" i="2"/>
  <c r="L204" i="2"/>
  <c r="L188" i="2"/>
  <c r="L172" i="2"/>
  <c r="L89" i="2"/>
  <c r="L6" i="2"/>
  <c r="L509" i="2" s="1"/>
  <c r="B243" i="2"/>
  <c r="B231" i="2"/>
  <c r="V46" i="2"/>
  <c r="V14" i="2"/>
  <c r="L477" i="2"/>
  <c r="L472" i="2"/>
  <c r="L467" i="2"/>
  <c r="L402" i="2"/>
  <c r="L394" i="2"/>
  <c r="L386" i="2"/>
  <c r="L378" i="2"/>
  <c r="L370" i="2"/>
  <c r="L362" i="2"/>
  <c r="L345" i="2"/>
  <c r="L300" i="2"/>
  <c r="L281" i="2"/>
  <c r="L272" i="2"/>
  <c r="L240" i="2"/>
  <c r="L228" i="2"/>
  <c r="L85" i="2"/>
  <c r="L61" i="2"/>
  <c r="L34" i="2"/>
  <c r="B508" i="2"/>
  <c r="V55" i="2"/>
  <c r="V41" i="2"/>
  <c r="V32" i="2"/>
  <c r="V23" i="2"/>
  <c r="V9" i="2"/>
  <c r="L506" i="2"/>
  <c r="L451" i="2"/>
  <c r="L435" i="2"/>
  <c r="L424" i="2"/>
  <c r="L417" i="2"/>
  <c r="L336" i="2"/>
  <c r="L317" i="2"/>
  <c r="L249" i="2"/>
  <c r="L30" i="2"/>
  <c r="V59" i="2"/>
  <c r="V50" i="2"/>
  <c r="V18" i="2"/>
  <c r="L501" i="2"/>
  <c r="L496" i="2"/>
  <c r="L491" i="2"/>
  <c r="L486" i="2"/>
  <c r="L456" i="2"/>
  <c r="L440" i="2"/>
  <c r="L423" i="2"/>
  <c r="L353" i="2"/>
  <c r="L308" i="2"/>
  <c r="L289" i="2"/>
  <c r="L260" i="2"/>
  <c r="L213" i="2"/>
  <c r="L200" i="2"/>
  <c r="L184" i="2"/>
  <c r="L168" i="2"/>
  <c r="L481" i="2"/>
  <c r="L476" i="2"/>
  <c r="L471" i="2"/>
  <c r="L466" i="2"/>
  <c r="L461" i="2"/>
  <c r="L450" i="2"/>
  <c r="L445" i="2"/>
  <c r="L434" i="2"/>
  <c r="L429" i="2"/>
  <c r="L409" i="2"/>
  <c r="L344" i="2"/>
  <c r="L325" i="2"/>
  <c r="L280" i="2"/>
  <c r="L269" i="2"/>
  <c r="L237" i="2"/>
  <c r="L225" i="2"/>
  <c r="L56" i="2"/>
  <c r="V54" i="2"/>
  <c r="V22" i="2"/>
  <c r="L422" i="2"/>
  <c r="L416" i="2"/>
  <c r="L401" i="2"/>
  <c r="L393" i="2"/>
  <c r="L385" i="2"/>
  <c r="L377" i="2"/>
  <c r="L369" i="2"/>
  <c r="L361" i="2"/>
  <c r="L316" i="2"/>
  <c r="L297" i="2"/>
  <c r="L248" i="2"/>
  <c r="L212" i="2"/>
  <c r="B399" i="2"/>
  <c r="V17" i="2"/>
  <c r="V8" i="2"/>
  <c r="L505" i="2"/>
  <c r="L500" i="2"/>
  <c r="L495" i="2"/>
  <c r="L490" i="2"/>
  <c r="L455" i="2"/>
  <c r="L439" i="2"/>
  <c r="L415" i="2"/>
  <c r="L352" i="2"/>
  <c r="L333" i="2"/>
  <c r="L288" i="2"/>
  <c r="L257" i="2"/>
  <c r="L224" i="2"/>
  <c r="B377" i="2"/>
  <c r="V62" i="2"/>
  <c r="V26" i="2"/>
  <c r="L485" i="2"/>
  <c r="L480" i="2"/>
  <c r="L475" i="2"/>
  <c r="L470" i="2"/>
  <c r="L460" i="2"/>
  <c r="L444" i="2"/>
  <c r="L428" i="2"/>
  <c r="L414" i="2"/>
  <c r="L408" i="2"/>
  <c r="L324" i="2"/>
  <c r="L305" i="2"/>
  <c r="L268" i="2"/>
  <c r="L236" i="2"/>
  <c r="L196" i="2"/>
  <c r="L180" i="2"/>
  <c r="L164" i="2"/>
  <c r="B371" i="2"/>
  <c r="L358" i="2"/>
  <c r="L354" i="2"/>
  <c r="L350" i="2"/>
  <c r="L346" i="2"/>
  <c r="L342" i="2"/>
  <c r="L338" i="2"/>
  <c r="L334" i="2"/>
  <c r="L330" i="2"/>
  <c r="L326" i="2"/>
  <c r="L322" i="2"/>
  <c r="L318" i="2"/>
  <c r="L314" i="2"/>
  <c r="L310" i="2"/>
  <c r="L306" i="2"/>
  <c r="L302" i="2"/>
  <c r="L298" i="2"/>
  <c r="L294" i="2"/>
  <c r="L290" i="2"/>
  <c r="L286" i="2"/>
  <c r="L282" i="2"/>
  <c r="L278" i="2"/>
  <c r="L274" i="2"/>
  <c r="L270" i="2"/>
  <c r="L266" i="2"/>
  <c r="L262" i="2"/>
  <c r="L258" i="2"/>
  <c r="L254" i="2"/>
  <c r="L250" i="2"/>
  <c r="L246" i="2"/>
  <c r="L242" i="2"/>
  <c r="L238" i="2"/>
  <c r="L234" i="2"/>
  <c r="L230" i="2"/>
  <c r="L226" i="2"/>
  <c r="L222" i="2"/>
  <c r="L218" i="2"/>
  <c r="L214" i="2"/>
  <c r="L210" i="2"/>
  <c r="L206" i="2"/>
  <c r="L202" i="2"/>
  <c r="L198" i="2"/>
  <c r="L194" i="2"/>
  <c r="L190" i="2"/>
  <c r="L186" i="2"/>
  <c r="L182" i="2"/>
  <c r="L178" i="2"/>
  <c r="L174" i="2"/>
  <c r="L170" i="2"/>
  <c r="L166" i="2"/>
  <c r="L162" i="2"/>
  <c r="L158" i="2"/>
  <c r="L154" i="2"/>
  <c r="L150" i="2"/>
  <c r="L146" i="2"/>
  <c r="L142" i="2"/>
  <c r="L138" i="2"/>
  <c r="L134" i="2"/>
  <c r="L130" i="2"/>
  <c r="L126" i="2"/>
  <c r="L122" i="2"/>
  <c r="L118" i="2"/>
  <c r="L114" i="2"/>
  <c r="L110" i="2"/>
  <c r="L106" i="2"/>
  <c r="L102" i="2"/>
  <c r="L98" i="2"/>
  <c r="L94" i="2"/>
  <c r="L76" i="2"/>
  <c r="L57" i="2"/>
  <c r="L52" i="2"/>
  <c r="L36" i="2"/>
  <c r="B485" i="2"/>
  <c r="B470" i="2"/>
  <c r="B435" i="2"/>
  <c r="B303" i="2"/>
  <c r="L80" i="2"/>
  <c r="L71" i="2"/>
  <c r="L66" i="2"/>
  <c r="L24" i="2"/>
  <c r="L18" i="2"/>
  <c r="M509" i="2"/>
  <c r="B482" i="2"/>
  <c r="B337" i="2"/>
  <c r="L201" i="2"/>
  <c r="L197" i="2"/>
  <c r="L193" i="2"/>
  <c r="L189" i="2"/>
  <c r="L185" i="2"/>
  <c r="L181" i="2"/>
  <c r="L177" i="2"/>
  <c r="L173" i="2"/>
  <c r="L169" i="2"/>
  <c r="L165" i="2"/>
  <c r="L161" i="2"/>
  <c r="L157" i="2"/>
  <c r="L153" i="2"/>
  <c r="L149" i="2"/>
  <c r="L145" i="2"/>
  <c r="L141" i="2"/>
  <c r="L137" i="2"/>
  <c r="L133" i="2"/>
  <c r="L129" i="2"/>
  <c r="L125" i="2"/>
  <c r="L121" i="2"/>
  <c r="L117" i="2"/>
  <c r="L113" i="2"/>
  <c r="L109" i="2"/>
  <c r="L105" i="2"/>
  <c r="L101" i="2"/>
  <c r="L97" i="2"/>
  <c r="L93" i="2"/>
  <c r="L84" i="2"/>
  <c r="L75" i="2"/>
  <c r="L40" i="2"/>
  <c r="B507" i="2"/>
  <c r="B335" i="2"/>
  <c r="B287" i="2"/>
  <c r="B157" i="2"/>
  <c r="L88" i="2"/>
  <c r="L79" i="2"/>
  <c r="L65" i="2"/>
  <c r="L60" i="2"/>
  <c r="B479" i="2"/>
  <c r="B447" i="2"/>
  <c r="B398" i="2"/>
  <c r="L74" i="2"/>
  <c r="L28" i="2"/>
  <c r="L22" i="2"/>
  <c r="B394" i="2"/>
  <c r="B327" i="2"/>
  <c r="B138" i="2"/>
  <c r="L160" i="2"/>
  <c r="L156" i="2"/>
  <c r="L152" i="2"/>
  <c r="L148" i="2"/>
  <c r="L144" i="2"/>
  <c r="L140" i="2"/>
  <c r="L136" i="2"/>
  <c r="L132" i="2"/>
  <c r="L128" i="2"/>
  <c r="L124" i="2"/>
  <c r="L120" i="2"/>
  <c r="L116" i="2"/>
  <c r="L112" i="2"/>
  <c r="L108" i="2"/>
  <c r="L104" i="2"/>
  <c r="L100" i="2"/>
  <c r="L96" i="2"/>
  <c r="L92" i="2"/>
  <c r="L83" i="2"/>
  <c r="L44" i="2"/>
  <c r="L16" i="2"/>
  <c r="L10" i="2"/>
  <c r="B491" i="2"/>
  <c r="B477" i="2"/>
  <c r="B445" i="2"/>
  <c r="B363" i="2"/>
  <c r="B215" i="2"/>
  <c r="B118" i="2"/>
  <c r="L78" i="2"/>
  <c r="L69" i="2"/>
  <c r="L64" i="2"/>
  <c r="L54" i="2"/>
  <c r="L49" i="2"/>
  <c r="L38" i="2"/>
  <c r="L33" i="2"/>
  <c r="B476" i="2"/>
  <c r="B275" i="2"/>
  <c r="B114" i="2"/>
  <c r="L87" i="2"/>
  <c r="B490" i="2"/>
  <c r="B358" i="2"/>
  <c r="B319" i="2"/>
  <c r="B267" i="2"/>
  <c r="B109" i="2"/>
  <c r="L82" i="2"/>
  <c r="L73" i="2"/>
  <c r="B459" i="2"/>
  <c r="L403" i="2"/>
  <c r="L399" i="2"/>
  <c r="L395" i="2"/>
  <c r="L391" i="2"/>
  <c r="L387" i="2"/>
  <c r="L383" i="2"/>
  <c r="L379" i="2"/>
  <c r="L375" i="2"/>
  <c r="L371" i="2"/>
  <c r="L367" i="2"/>
  <c r="L363" i="2"/>
  <c r="L359" i="2"/>
  <c r="L355" i="2"/>
  <c r="L351" i="2"/>
  <c r="L347" i="2"/>
  <c r="L343" i="2"/>
  <c r="L339" i="2"/>
  <c r="L335" i="2"/>
  <c r="L331" i="2"/>
  <c r="L327" i="2"/>
  <c r="L323" i="2"/>
  <c r="L319" i="2"/>
  <c r="L315" i="2"/>
  <c r="L311" i="2"/>
  <c r="L307" i="2"/>
  <c r="L303" i="2"/>
  <c r="L299" i="2"/>
  <c r="L295" i="2"/>
  <c r="L291" i="2"/>
  <c r="L287" i="2"/>
  <c r="L283" i="2"/>
  <c r="L279" i="2"/>
  <c r="L275" i="2"/>
  <c r="L271" i="2"/>
  <c r="L267" i="2"/>
  <c r="L263" i="2"/>
  <c r="L259" i="2"/>
  <c r="L255" i="2"/>
  <c r="L251" i="2"/>
  <c r="L247" i="2"/>
  <c r="L243" i="2"/>
  <c r="L239" i="2"/>
  <c r="L235" i="2"/>
  <c r="L231" i="2"/>
  <c r="L227" i="2"/>
  <c r="L223" i="2"/>
  <c r="L219" i="2"/>
  <c r="L215" i="2"/>
  <c r="L211" i="2"/>
  <c r="L207" i="2"/>
  <c r="L203" i="2"/>
  <c r="L199" i="2"/>
  <c r="L195" i="2"/>
  <c r="L191" i="2"/>
  <c r="L187" i="2"/>
  <c r="L183" i="2"/>
  <c r="L179" i="2"/>
  <c r="L175" i="2"/>
  <c r="L171" i="2"/>
  <c r="L167" i="2"/>
  <c r="L163" i="2"/>
  <c r="L159" i="2"/>
  <c r="L155" i="2"/>
  <c r="L151" i="2"/>
  <c r="L147" i="2"/>
  <c r="L143" i="2"/>
  <c r="L139" i="2"/>
  <c r="L135" i="2"/>
  <c r="L131" i="2"/>
  <c r="L127" i="2"/>
  <c r="L123" i="2"/>
  <c r="L119" i="2"/>
  <c r="L115" i="2"/>
  <c r="L111" i="2"/>
  <c r="L107" i="2"/>
  <c r="L103" i="2"/>
  <c r="L99" i="2"/>
  <c r="L95" i="2"/>
  <c r="L91" i="2"/>
  <c r="L68" i="2"/>
  <c r="L58" i="2"/>
  <c r="L48" i="2"/>
  <c r="L32" i="2"/>
  <c r="L26" i="2"/>
  <c r="B502" i="2"/>
  <c r="B488" i="2"/>
  <c r="B415" i="2"/>
  <c r="B351" i="2"/>
  <c r="B86" i="2"/>
  <c r="H287" i="1"/>
  <c r="L86" i="2"/>
  <c r="L77" i="2"/>
  <c r="L53" i="2"/>
  <c r="L42" i="2"/>
  <c r="L37" i="2"/>
  <c r="L20" i="2"/>
  <c r="L14" i="2"/>
  <c r="B500" i="2"/>
  <c r="B458" i="2"/>
  <c r="B439" i="2"/>
  <c r="B414" i="2"/>
  <c r="B383" i="2"/>
  <c r="B311" i="2"/>
  <c r="B79" i="2"/>
  <c r="L72" i="2"/>
  <c r="L8" i="2"/>
  <c r="B456" i="2"/>
  <c r="B410" i="2"/>
  <c r="L90" i="2"/>
  <c r="L81" i="2"/>
  <c r="L62" i="2"/>
  <c r="B499" i="2"/>
  <c r="B505" i="2"/>
  <c r="B473" i="2"/>
  <c r="B426" i="2"/>
  <c r="B421" i="2"/>
  <c r="B405" i="2"/>
  <c r="B389" i="2"/>
  <c r="B365" i="2"/>
  <c r="B330" i="2"/>
  <c r="B322" i="2"/>
  <c r="B314" i="2"/>
  <c r="B306" i="2"/>
  <c r="B219" i="2"/>
  <c r="B91" i="2"/>
  <c r="B51" i="2"/>
  <c r="H452" i="1"/>
  <c r="B504" i="2"/>
  <c r="B495" i="2"/>
  <c r="B486" i="2"/>
  <c r="B472" i="2"/>
  <c r="B463" i="2"/>
  <c r="B454" i="2"/>
  <c r="B430" i="2"/>
  <c r="B425" i="2"/>
  <c r="B343" i="2"/>
  <c r="B295" i="2"/>
  <c r="B255" i="2"/>
  <c r="B191" i="2"/>
  <c r="B139" i="2"/>
  <c r="H497" i="1"/>
  <c r="H376" i="1"/>
  <c r="L29" i="2"/>
  <c r="L25" i="2"/>
  <c r="L21" i="2"/>
  <c r="L17" i="2"/>
  <c r="L13" i="2"/>
  <c r="L9" i="2"/>
  <c r="B481" i="2"/>
  <c r="B449" i="2"/>
  <c r="B409" i="2"/>
  <c r="B393" i="2"/>
  <c r="B382" i="2"/>
  <c r="B370" i="2"/>
  <c r="B357" i="2"/>
  <c r="B350" i="2"/>
  <c r="B203" i="2"/>
  <c r="B158" i="2"/>
  <c r="B113" i="2"/>
  <c r="H495" i="1"/>
  <c r="H434" i="1"/>
  <c r="B453" i="2"/>
  <c r="B434" i="2"/>
  <c r="B429" i="2"/>
  <c r="B419" i="2"/>
  <c r="B403" i="2"/>
  <c r="B387" i="2"/>
  <c r="B369" i="2"/>
  <c r="B349" i="2"/>
  <c r="B342" i="2"/>
  <c r="B227" i="2"/>
  <c r="B35" i="2"/>
  <c r="B503" i="2"/>
  <c r="B494" i="2"/>
  <c r="B480" i="2"/>
  <c r="B471" i="2"/>
  <c r="B462" i="2"/>
  <c r="B448" i="2"/>
  <c r="B381" i="2"/>
  <c r="B375" i="2"/>
  <c r="B263" i="2"/>
  <c r="B239" i="2"/>
  <c r="B134" i="2"/>
  <c r="B107" i="2"/>
  <c r="H424" i="1"/>
  <c r="B489" i="2"/>
  <c r="B457" i="2"/>
  <c r="B443" i="2"/>
  <c r="B413" i="2"/>
  <c r="B397" i="2"/>
  <c r="B362" i="2"/>
  <c r="B355" i="2"/>
  <c r="B341" i="2"/>
  <c r="B334" i="2"/>
  <c r="B326" i="2"/>
  <c r="B318" i="2"/>
  <c r="B310" i="2"/>
  <c r="B283" i="2"/>
  <c r="B251" i="2"/>
  <c r="B187" i="2"/>
  <c r="B171" i="2"/>
  <c r="B73" i="2"/>
  <c r="B498" i="2"/>
  <c r="B484" i="2"/>
  <c r="B475" i="2"/>
  <c r="B466" i="2"/>
  <c r="B452" i="2"/>
  <c r="B438" i="2"/>
  <c r="B433" i="2"/>
  <c r="B423" i="2"/>
  <c r="B418" i="2"/>
  <c r="B402" i="2"/>
  <c r="B386" i="2"/>
  <c r="B199" i="2"/>
  <c r="B103" i="2"/>
  <c r="B71" i="2"/>
  <c r="B26" i="2"/>
  <c r="H475" i="1"/>
  <c r="H422" i="1"/>
  <c r="B493" i="2"/>
  <c r="B461" i="2"/>
  <c r="B407" i="2"/>
  <c r="B391" i="2"/>
  <c r="B374" i="2"/>
  <c r="B361" i="2"/>
  <c r="B347" i="2"/>
  <c r="B291" i="2"/>
  <c r="B211" i="2"/>
  <c r="B170" i="2"/>
  <c r="B102" i="2"/>
  <c r="H264" i="1"/>
  <c r="B367" i="2"/>
  <c r="B354" i="2"/>
  <c r="B271" i="2"/>
  <c r="B223" i="2"/>
  <c r="B167" i="2"/>
  <c r="B98" i="2"/>
  <c r="H411" i="1"/>
  <c r="L67" i="2"/>
  <c r="L63" i="2"/>
  <c r="L59" i="2"/>
  <c r="L55" i="2"/>
  <c r="L51" i="2"/>
  <c r="L47" i="2"/>
  <c r="L43" i="2"/>
  <c r="L39" i="2"/>
  <c r="L35" i="2"/>
  <c r="L31" i="2"/>
  <c r="L27" i="2"/>
  <c r="L23" i="2"/>
  <c r="L19" i="2"/>
  <c r="L15" i="2"/>
  <c r="L11" i="2"/>
  <c r="L7" i="2"/>
  <c r="B497" i="2"/>
  <c r="B465" i="2"/>
  <c r="B442" i="2"/>
  <c r="B437" i="2"/>
  <c r="B427" i="2"/>
  <c r="B417" i="2"/>
  <c r="B401" i="2"/>
  <c r="B385" i="2"/>
  <c r="B379" i="2"/>
  <c r="B373" i="2"/>
  <c r="B339" i="2"/>
  <c r="B299" i="2"/>
  <c r="B235" i="2"/>
  <c r="B149" i="2"/>
  <c r="B64" i="2"/>
  <c r="B17" i="2"/>
  <c r="H335" i="1"/>
  <c r="B506" i="2"/>
  <c r="B492" i="2"/>
  <c r="B483" i="2"/>
  <c r="B474" i="2"/>
  <c r="B460" i="2"/>
  <c r="B451" i="2"/>
  <c r="B422" i="2"/>
  <c r="B406" i="2"/>
  <c r="B390" i="2"/>
  <c r="B353" i="2"/>
  <c r="B346" i="2"/>
  <c r="B331" i="2"/>
  <c r="B323" i="2"/>
  <c r="B315" i="2"/>
  <c r="B307" i="2"/>
  <c r="B259" i="2"/>
  <c r="B247" i="2"/>
  <c r="B166" i="2"/>
  <c r="B124" i="2"/>
  <c r="B97" i="2"/>
  <c r="B15" i="2"/>
  <c r="H401" i="1"/>
  <c r="H28" i="1"/>
  <c r="B501" i="2"/>
  <c r="B469" i="2"/>
  <c r="B411" i="2"/>
  <c r="B395" i="2"/>
  <c r="B366" i="2"/>
  <c r="B195" i="2"/>
  <c r="B123" i="2"/>
  <c r="B58" i="2"/>
  <c r="H229" i="1"/>
  <c r="H23" i="1"/>
  <c r="B496" i="2"/>
  <c r="B487" i="2"/>
  <c r="B478" i="2"/>
  <c r="B464" i="2"/>
  <c r="B455" i="2"/>
  <c r="B446" i="2"/>
  <c r="B441" i="2"/>
  <c r="B431" i="2"/>
  <c r="B378" i="2"/>
  <c r="B359" i="2"/>
  <c r="B345" i="2"/>
  <c r="B338" i="2"/>
  <c r="B279" i="2"/>
  <c r="B207" i="2"/>
  <c r="B119" i="2"/>
  <c r="B92" i="2"/>
  <c r="B6" i="2"/>
  <c r="H397" i="1"/>
  <c r="B163" i="2"/>
  <c r="B154" i="2"/>
  <c r="B104" i="2"/>
  <c r="B59" i="2"/>
  <c r="H466" i="1"/>
  <c r="H456" i="1"/>
  <c r="H388" i="1"/>
  <c r="H351" i="1"/>
  <c r="H269" i="1"/>
  <c r="H148" i="1"/>
  <c r="H104" i="1"/>
  <c r="B183" i="2"/>
  <c r="B179" i="2"/>
  <c r="B175" i="2"/>
  <c r="B129" i="2"/>
  <c r="B65" i="2"/>
  <c r="B42" i="2"/>
  <c r="B24" i="2"/>
  <c r="H486" i="1"/>
  <c r="H465" i="1"/>
  <c r="H443" i="1"/>
  <c r="H399" i="1"/>
  <c r="H347" i="1"/>
  <c r="H333" i="1"/>
  <c r="H319" i="1"/>
  <c r="H283" i="1"/>
  <c r="H246" i="1"/>
  <c r="H200" i="1"/>
  <c r="H173" i="1"/>
  <c r="B162" i="2"/>
  <c r="B148" i="2"/>
  <c r="B143" i="2"/>
  <c r="B85" i="2"/>
  <c r="B50" i="2"/>
  <c r="B33" i="2"/>
  <c r="H484" i="1"/>
  <c r="H454" i="1"/>
  <c r="H433" i="1"/>
  <c r="H374" i="1"/>
  <c r="H301" i="1"/>
  <c r="H172" i="1"/>
  <c r="B505" i="1"/>
  <c r="B133" i="2"/>
  <c r="B128" i="2"/>
  <c r="B84" i="2"/>
  <c r="B78" i="2"/>
  <c r="B56" i="2"/>
  <c r="B49" i="2"/>
  <c r="B41" i="2"/>
  <c r="B32" i="2"/>
  <c r="H463" i="1"/>
  <c r="H420" i="1"/>
  <c r="H373" i="1"/>
  <c r="H360" i="1"/>
  <c r="H315" i="1"/>
  <c r="H244" i="1"/>
  <c r="H171" i="1"/>
  <c r="B302" i="2"/>
  <c r="B298" i="2"/>
  <c r="B294" i="2"/>
  <c r="B290" i="2"/>
  <c r="B286" i="2"/>
  <c r="B282" i="2"/>
  <c r="B278" i="2"/>
  <c r="B274" i="2"/>
  <c r="B270" i="2"/>
  <c r="B266" i="2"/>
  <c r="B262" i="2"/>
  <c r="B258" i="2"/>
  <c r="B254" i="2"/>
  <c r="B250" i="2"/>
  <c r="B246" i="2"/>
  <c r="B242" i="2"/>
  <c r="B238" i="2"/>
  <c r="B234" i="2"/>
  <c r="B230" i="2"/>
  <c r="B226" i="2"/>
  <c r="B222" i="2"/>
  <c r="B218" i="2"/>
  <c r="B214" i="2"/>
  <c r="B210" i="2"/>
  <c r="B206" i="2"/>
  <c r="B202" i="2"/>
  <c r="B198" i="2"/>
  <c r="B194" i="2"/>
  <c r="B190" i="2"/>
  <c r="B186" i="2"/>
  <c r="B182" i="2"/>
  <c r="B178" i="2"/>
  <c r="B174" i="2"/>
  <c r="B161" i="2"/>
  <c r="B152" i="2"/>
  <c r="B147" i="2"/>
  <c r="B90" i="2"/>
  <c r="B70" i="2"/>
  <c r="B63" i="2"/>
  <c r="H504" i="1"/>
  <c r="H493" i="1"/>
  <c r="H431" i="1"/>
  <c r="H408" i="1"/>
  <c r="H344" i="1"/>
  <c r="H260" i="1"/>
  <c r="B165" i="2"/>
  <c r="B142" i="2"/>
  <c r="B117" i="2"/>
  <c r="B96" i="2"/>
  <c r="B47" i="2"/>
  <c r="B31" i="2"/>
  <c r="B22" i="2"/>
  <c r="B13" i="2"/>
  <c r="H472" i="1"/>
  <c r="H461" i="1"/>
  <c r="H383" i="1"/>
  <c r="H370" i="1"/>
  <c r="H358" i="1"/>
  <c r="H240" i="1"/>
  <c r="H165" i="1"/>
  <c r="H72" i="1"/>
  <c r="B468" i="1"/>
  <c r="B169" i="2"/>
  <c r="B156" i="2"/>
  <c r="B137" i="2"/>
  <c r="B132" i="2"/>
  <c r="B127" i="2"/>
  <c r="B122" i="2"/>
  <c r="B111" i="2"/>
  <c r="B106" i="2"/>
  <c r="B101" i="2"/>
  <c r="B89" i="2"/>
  <c r="B83" i="2"/>
  <c r="B77" i="2"/>
  <c r="B62" i="2"/>
  <c r="H482" i="1"/>
  <c r="H440" i="1"/>
  <c r="H429" i="1"/>
  <c r="H356" i="1"/>
  <c r="H328" i="1"/>
  <c r="H296" i="1"/>
  <c r="H278" i="1"/>
  <c r="H164" i="1"/>
  <c r="H71" i="1"/>
  <c r="B173" i="2"/>
  <c r="B151" i="2"/>
  <c r="B116" i="2"/>
  <c r="B95" i="2"/>
  <c r="B38" i="2"/>
  <c r="B29" i="2"/>
  <c r="H502" i="1"/>
  <c r="H450" i="1"/>
  <c r="H406" i="1"/>
  <c r="H342" i="1"/>
  <c r="H312" i="1"/>
  <c r="H277" i="1"/>
  <c r="H239" i="1"/>
  <c r="H216" i="1"/>
  <c r="H67" i="1"/>
  <c r="B333" i="2"/>
  <c r="B329" i="2"/>
  <c r="B325" i="2"/>
  <c r="B321" i="2"/>
  <c r="B317" i="2"/>
  <c r="B313" i="2"/>
  <c r="B309" i="2"/>
  <c r="B305" i="2"/>
  <c r="B301" i="2"/>
  <c r="B297" i="2"/>
  <c r="B293" i="2"/>
  <c r="B289" i="2"/>
  <c r="B285" i="2"/>
  <c r="B281" i="2"/>
  <c r="B277" i="2"/>
  <c r="B273" i="2"/>
  <c r="B269" i="2"/>
  <c r="B265" i="2"/>
  <c r="B261" i="2"/>
  <c r="B257" i="2"/>
  <c r="B253" i="2"/>
  <c r="B249" i="2"/>
  <c r="B245" i="2"/>
  <c r="B241" i="2"/>
  <c r="B237" i="2"/>
  <c r="B233" i="2"/>
  <c r="B229" i="2"/>
  <c r="B225" i="2"/>
  <c r="B221" i="2"/>
  <c r="B217" i="2"/>
  <c r="B213" i="2"/>
  <c r="B209" i="2"/>
  <c r="B205" i="2"/>
  <c r="B201" i="2"/>
  <c r="B197" i="2"/>
  <c r="B193" i="2"/>
  <c r="B189" i="2"/>
  <c r="B185" i="2"/>
  <c r="B181" i="2"/>
  <c r="B177" i="2"/>
  <c r="B160" i="2"/>
  <c r="B146" i="2"/>
  <c r="B121" i="2"/>
  <c r="B61" i="2"/>
  <c r="B54" i="2"/>
  <c r="H491" i="1"/>
  <c r="H470" i="1"/>
  <c r="H369" i="1"/>
  <c r="H341" i="1"/>
  <c r="H326" i="1"/>
  <c r="H292" i="1"/>
  <c r="H274" i="1"/>
  <c r="H212" i="1"/>
  <c r="B164" i="2"/>
  <c r="B155" i="2"/>
  <c r="B141" i="2"/>
  <c r="B136" i="2"/>
  <c r="B131" i="2"/>
  <c r="B126" i="2"/>
  <c r="B100" i="2"/>
  <c r="B94" i="2"/>
  <c r="B88" i="2"/>
  <c r="B19" i="2"/>
  <c r="B10" i="2"/>
  <c r="H501" i="1"/>
  <c r="H459" i="1"/>
  <c r="H438" i="1"/>
  <c r="H405" i="1"/>
  <c r="H392" i="1"/>
  <c r="H379" i="1"/>
  <c r="H324" i="1"/>
  <c r="H235" i="1"/>
  <c r="H187" i="1"/>
  <c r="H157" i="1"/>
  <c r="B168" i="2"/>
  <c r="B115" i="2"/>
  <c r="B110" i="2"/>
  <c r="B105" i="2"/>
  <c r="B82" i="2"/>
  <c r="B53" i="2"/>
  <c r="B28" i="2"/>
  <c r="H500" i="1"/>
  <c r="H479" i="1"/>
  <c r="H469" i="1"/>
  <c r="H427" i="1"/>
  <c r="H367" i="1"/>
  <c r="H338" i="1"/>
  <c r="H310" i="1"/>
  <c r="H255" i="1"/>
  <c r="H156" i="1"/>
  <c r="H116" i="1"/>
  <c r="B308" i="1"/>
  <c r="B172" i="2"/>
  <c r="B159" i="2"/>
  <c r="B150" i="2"/>
  <c r="B120" i="2"/>
  <c r="B67" i="2"/>
  <c r="B60" i="2"/>
  <c r="B52" i="2"/>
  <c r="B45" i="2"/>
  <c r="H468" i="1"/>
  <c r="H447" i="1"/>
  <c r="H437" i="1"/>
  <c r="H415" i="1"/>
  <c r="H402" i="1"/>
  <c r="H309" i="1"/>
  <c r="H185" i="1"/>
  <c r="B444" i="2"/>
  <c r="B440" i="2"/>
  <c r="B436" i="2"/>
  <c r="B432" i="2"/>
  <c r="B428" i="2"/>
  <c r="B424" i="2"/>
  <c r="B420" i="2"/>
  <c r="B416" i="2"/>
  <c r="B412" i="2"/>
  <c r="B408" i="2"/>
  <c r="B404" i="2"/>
  <c r="B400" i="2"/>
  <c r="B396" i="2"/>
  <c r="B392" i="2"/>
  <c r="B388" i="2"/>
  <c r="B384" i="2"/>
  <c r="B380" i="2"/>
  <c r="B376" i="2"/>
  <c r="B372" i="2"/>
  <c r="B368" i="2"/>
  <c r="B364" i="2"/>
  <c r="B360" i="2"/>
  <c r="B356" i="2"/>
  <c r="B352" i="2"/>
  <c r="B348" i="2"/>
  <c r="B344" i="2"/>
  <c r="B340" i="2"/>
  <c r="B336" i="2"/>
  <c r="B332" i="2"/>
  <c r="B328" i="2"/>
  <c r="B324" i="2"/>
  <c r="B320" i="2"/>
  <c r="B316" i="2"/>
  <c r="B312" i="2"/>
  <c r="B308" i="2"/>
  <c r="B304" i="2"/>
  <c r="B300" i="2"/>
  <c r="B296" i="2"/>
  <c r="B292" i="2"/>
  <c r="B288" i="2"/>
  <c r="B284" i="2"/>
  <c r="B280" i="2"/>
  <c r="B276" i="2"/>
  <c r="B272" i="2"/>
  <c r="B268" i="2"/>
  <c r="B264" i="2"/>
  <c r="B260" i="2"/>
  <c r="B256" i="2"/>
  <c r="B252" i="2"/>
  <c r="B248" i="2"/>
  <c r="B244" i="2"/>
  <c r="B240" i="2"/>
  <c r="B236" i="2"/>
  <c r="B232" i="2"/>
  <c r="B228" i="2"/>
  <c r="B224" i="2"/>
  <c r="B220" i="2"/>
  <c r="B216" i="2"/>
  <c r="B212" i="2"/>
  <c r="B208" i="2"/>
  <c r="B204" i="2"/>
  <c r="B200" i="2"/>
  <c r="B196" i="2"/>
  <c r="B192" i="2"/>
  <c r="B188" i="2"/>
  <c r="B184" i="2"/>
  <c r="B180" i="2"/>
  <c r="B176" i="2"/>
  <c r="B145" i="2"/>
  <c r="B140" i="2"/>
  <c r="B135" i="2"/>
  <c r="B130" i="2"/>
  <c r="B125" i="2"/>
  <c r="B99" i="2"/>
  <c r="B93" i="2"/>
  <c r="B87" i="2"/>
  <c r="B81" i="2"/>
  <c r="B74" i="2"/>
  <c r="B27" i="2"/>
  <c r="B18" i="2"/>
  <c r="H498" i="1"/>
  <c r="H488" i="1"/>
  <c r="H436" i="1"/>
  <c r="H390" i="1"/>
  <c r="H365" i="1"/>
  <c r="H306" i="1"/>
  <c r="B420" i="1"/>
  <c r="H337" i="1"/>
  <c r="H305" i="1"/>
  <c r="H273" i="1"/>
  <c r="H250" i="1"/>
  <c r="H245" i="1"/>
  <c r="H223" i="1"/>
  <c r="H217" i="1"/>
  <c r="H193" i="1"/>
  <c r="H179" i="1"/>
  <c r="H128" i="1"/>
  <c r="H51" i="1"/>
  <c r="B461" i="1"/>
  <c r="B409" i="1"/>
  <c r="B298" i="1"/>
  <c r="B69" i="2"/>
  <c r="B55" i="2"/>
  <c r="B46" i="2"/>
  <c r="B37" i="2"/>
  <c r="B23" i="2"/>
  <c r="B14" i="2"/>
  <c r="H506" i="1"/>
  <c r="H492" i="1"/>
  <c r="H483" i="1"/>
  <c r="H474" i="1"/>
  <c r="H460" i="1"/>
  <c r="H451" i="1"/>
  <c r="H442" i="1"/>
  <c r="H428" i="1"/>
  <c r="H419" i="1"/>
  <c r="H410" i="1"/>
  <c r="H396" i="1"/>
  <c r="H387" i="1"/>
  <c r="H378" i="1"/>
  <c r="H364" i="1"/>
  <c r="H355" i="1"/>
  <c r="H346" i="1"/>
  <c r="H332" i="1"/>
  <c r="H323" i="1"/>
  <c r="H314" i="1"/>
  <c r="H300" i="1"/>
  <c r="H291" i="1"/>
  <c r="H282" i="1"/>
  <c r="H268" i="1"/>
  <c r="H259" i="1"/>
  <c r="H228" i="1"/>
  <c r="H211" i="1"/>
  <c r="H205" i="1"/>
  <c r="H199" i="1"/>
  <c r="H192" i="1"/>
  <c r="H87" i="1"/>
  <c r="B499" i="1"/>
  <c r="B9" i="2"/>
  <c r="H496" i="1"/>
  <c r="H487" i="1"/>
  <c r="H478" i="1"/>
  <c r="H464" i="1"/>
  <c r="H455" i="1"/>
  <c r="H446" i="1"/>
  <c r="H432" i="1"/>
  <c r="H423" i="1"/>
  <c r="H414" i="1"/>
  <c r="H400" i="1"/>
  <c r="H391" i="1"/>
  <c r="H382" i="1"/>
  <c r="H368" i="1"/>
  <c r="H359" i="1"/>
  <c r="H350" i="1"/>
  <c r="H336" i="1"/>
  <c r="H327" i="1"/>
  <c r="H318" i="1"/>
  <c r="H304" i="1"/>
  <c r="H295" i="1"/>
  <c r="H286" i="1"/>
  <c r="H272" i="1"/>
  <c r="H263" i="1"/>
  <c r="H254" i="1"/>
  <c r="H249" i="1"/>
  <c r="H204" i="1"/>
  <c r="H184" i="1"/>
  <c r="H136" i="1"/>
  <c r="H100" i="1"/>
  <c r="H86" i="1"/>
  <c r="B452" i="1"/>
  <c r="B397" i="1"/>
  <c r="B271" i="1"/>
  <c r="B68" i="2"/>
  <c r="B36" i="2"/>
  <c r="H505" i="1"/>
  <c r="H473" i="1"/>
  <c r="H441" i="1"/>
  <c r="H409" i="1"/>
  <c r="H377" i="1"/>
  <c r="H345" i="1"/>
  <c r="H313" i="1"/>
  <c r="H281" i="1"/>
  <c r="H233" i="1"/>
  <c r="H177" i="1"/>
  <c r="H112" i="1"/>
  <c r="H66" i="1"/>
  <c r="H22" i="1"/>
  <c r="H418" i="1"/>
  <c r="H404" i="1"/>
  <c r="H395" i="1"/>
  <c r="H386" i="1"/>
  <c r="H372" i="1"/>
  <c r="H363" i="1"/>
  <c r="H354" i="1"/>
  <c r="H340" i="1"/>
  <c r="H331" i="1"/>
  <c r="H322" i="1"/>
  <c r="H308" i="1"/>
  <c r="H299" i="1"/>
  <c r="H290" i="1"/>
  <c r="H276" i="1"/>
  <c r="H267" i="1"/>
  <c r="H258" i="1"/>
  <c r="H248" i="1"/>
  <c r="H227" i="1"/>
  <c r="H221" i="1"/>
  <c r="H191" i="1"/>
  <c r="H176" i="1"/>
  <c r="H144" i="1"/>
  <c r="H124" i="1"/>
  <c r="B381" i="1"/>
  <c r="B72" i="2"/>
  <c r="B40" i="2"/>
  <c r="B8" i="2"/>
  <c r="H477" i="1"/>
  <c r="H445" i="1"/>
  <c r="H413" i="1"/>
  <c r="H381" i="1"/>
  <c r="H349" i="1"/>
  <c r="H317" i="1"/>
  <c r="H285" i="1"/>
  <c r="H253" i="1"/>
  <c r="H243" i="1"/>
  <c r="H232" i="1"/>
  <c r="H215" i="1"/>
  <c r="H209" i="1"/>
  <c r="H197" i="1"/>
  <c r="H169" i="1"/>
  <c r="H161" i="1"/>
  <c r="H153" i="1"/>
  <c r="H82" i="1"/>
  <c r="H18" i="1"/>
  <c r="B491" i="1"/>
  <c r="B244" i="1"/>
  <c r="H303" i="1"/>
  <c r="H294" i="1"/>
  <c r="H280" i="1"/>
  <c r="H271" i="1"/>
  <c r="H262" i="1"/>
  <c r="H220" i="1"/>
  <c r="H203" i="1"/>
  <c r="H196" i="1"/>
  <c r="H183" i="1"/>
  <c r="H168" i="1"/>
  <c r="H160" i="1"/>
  <c r="H152" i="1"/>
  <c r="H81" i="1"/>
  <c r="H17" i="1"/>
  <c r="B441" i="1"/>
  <c r="B108" i="2"/>
  <c r="B76" i="2"/>
  <c r="B44" i="2"/>
  <c r="B12" i="2"/>
  <c r="H481" i="1"/>
  <c r="H449" i="1"/>
  <c r="H417" i="1"/>
  <c r="H385" i="1"/>
  <c r="H353" i="1"/>
  <c r="H321" i="1"/>
  <c r="H289" i="1"/>
  <c r="H257" i="1"/>
  <c r="H252" i="1"/>
  <c r="H237" i="1"/>
  <c r="H208" i="1"/>
  <c r="H96" i="1"/>
  <c r="H61" i="1"/>
  <c r="B218" i="1"/>
  <c r="B39" i="2"/>
  <c r="B30" i="2"/>
  <c r="B21" i="2"/>
  <c r="B7" i="2"/>
  <c r="H499" i="1"/>
  <c r="H490" i="1"/>
  <c r="H476" i="1"/>
  <c r="H467" i="1"/>
  <c r="H458" i="1"/>
  <c r="H444" i="1"/>
  <c r="H435" i="1"/>
  <c r="H426" i="1"/>
  <c r="H412" i="1"/>
  <c r="H403" i="1"/>
  <c r="H394" i="1"/>
  <c r="H380" i="1"/>
  <c r="H371" i="1"/>
  <c r="H362" i="1"/>
  <c r="H348" i="1"/>
  <c r="H339" i="1"/>
  <c r="H330" i="1"/>
  <c r="H316" i="1"/>
  <c r="H307" i="1"/>
  <c r="H298" i="1"/>
  <c r="H284" i="1"/>
  <c r="H275" i="1"/>
  <c r="H266" i="1"/>
  <c r="H247" i="1"/>
  <c r="H189" i="1"/>
  <c r="H175" i="1"/>
  <c r="H108" i="1"/>
  <c r="H38" i="1"/>
  <c r="H13" i="1"/>
  <c r="B153" i="2"/>
  <c r="B144" i="2"/>
  <c r="B112" i="2"/>
  <c r="B80" i="2"/>
  <c r="B48" i="2"/>
  <c r="B16" i="2"/>
  <c r="H485" i="1"/>
  <c r="H453" i="1"/>
  <c r="H421" i="1"/>
  <c r="H389" i="1"/>
  <c r="H357" i="1"/>
  <c r="H325" i="1"/>
  <c r="H293" i="1"/>
  <c r="H261" i="1"/>
  <c r="H236" i="1"/>
  <c r="H231" i="1"/>
  <c r="H225" i="1"/>
  <c r="H188" i="1"/>
  <c r="H132" i="1"/>
  <c r="H120" i="1"/>
  <c r="H77" i="1"/>
  <c r="H12" i="1"/>
  <c r="B75" i="2"/>
  <c r="B66" i="2"/>
  <c r="B57" i="2"/>
  <c r="B43" i="2"/>
  <c r="B34" i="2"/>
  <c r="B25" i="2"/>
  <c r="B11" i="2"/>
  <c r="H503" i="1"/>
  <c r="H494" i="1"/>
  <c r="H480" i="1"/>
  <c r="H471" i="1"/>
  <c r="H462" i="1"/>
  <c r="H448" i="1"/>
  <c r="H439" i="1"/>
  <c r="H430" i="1"/>
  <c r="H416" i="1"/>
  <c r="H407" i="1"/>
  <c r="H398" i="1"/>
  <c r="H384" i="1"/>
  <c r="H375" i="1"/>
  <c r="H366" i="1"/>
  <c r="H352" i="1"/>
  <c r="H343" i="1"/>
  <c r="H334" i="1"/>
  <c r="H320" i="1"/>
  <c r="H311" i="1"/>
  <c r="H302" i="1"/>
  <c r="H288" i="1"/>
  <c r="H279" i="1"/>
  <c r="H270" i="1"/>
  <c r="H256" i="1"/>
  <c r="H219" i="1"/>
  <c r="H213" i="1"/>
  <c r="H195" i="1"/>
  <c r="H181" i="1"/>
  <c r="H76" i="1"/>
  <c r="H8" i="1"/>
  <c r="B335" i="1"/>
  <c r="B187" i="1"/>
  <c r="B20" i="2"/>
  <c r="H489" i="1"/>
  <c r="H457" i="1"/>
  <c r="H425" i="1"/>
  <c r="H393" i="1"/>
  <c r="H361" i="1"/>
  <c r="H329" i="1"/>
  <c r="H297" i="1"/>
  <c r="H265" i="1"/>
  <c r="H251" i="1"/>
  <c r="H241" i="1"/>
  <c r="H224" i="1"/>
  <c r="H207" i="1"/>
  <c r="H201" i="1"/>
  <c r="H180" i="1"/>
  <c r="H140" i="1"/>
  <c r="H56" i="1"/>
  <c r="H33" i="1"/>
  <c r="B477" i="1"/>
  <c r="H58" i="1"/>
  <c r="H53" i="1"/>
  <c r="H48" i="1"/>
  <c r="H43" i="1"/>
  <c r="B493" i="1"/>
  <c r="B432" i="1"/>
  <c r="B421" i="1"/>
  <c r="B361" i="1"/>
  <c r="B250" i="1"/>
  <c r="B223" i="1"/>
  <c r="H167" i="1"/>
  <c r="H163" i="1"/>
  <c r="H159" i="1"/>
  <c r="H155" i="1"/>
  <c r="H151" i="1"/>
  <c r="H147" i="1"/>
  <c r="H143" i="1"/>
  <c r="H139" i="1"/>
  <c r="H135" i="1"/>
  <c r="H131" i="1"/>
  <c r="H127" i="1"/>
  <c r="H123" i="1"/>
  <c r="H119" i="1"/>
  <c r="H115" i="1"/>
  <c r="H111" i="1"/>
  <c r="H107" i="1"/>
  <c r="H103" i="1"/>
  <c r="H99" i="1"/>
  <c r="H95" i="1"/>
  <c r="H91" i="1"/>
  <c r="H62" i="1"/>
  <c r="H57" i="1"/>
  <c r="H52" i="1"/>
  <c r="H47" i="1"/>
  <c r="B492" i="1"/>
  <c r="B469" i="1"/>
  <c r="B460" i="1"/>
  <c r="B396" i="1"/>
  <c r="B357" i="1"/>
  <c r="B330" i="1"/>
  <c r="B303" i="1"/>
  <c r="B276" i="1"/>
  <c r="H42" i="1"/>
  <c r="H37" i="1"/>
  <c r="H32" i="1"/>
  <c r="H27" i="1"/>
  <c r="B504" i="1"/>
  <c r="B485" i="1"/>
  <c r="B440" i="1"/>
  <c r="B429" i="1"/>
  <c r="B408" i="1"/>
  <c r="B377" i="1"/>
  <c r="B179" i="1"/>
  <c r="H6" i="1"/>
  <c r="B497" i="1"/>
  <c r="B449" i="1"/>
  <c r="B428" i="1"/>
  <c r="B417" i="1"/>
  <c r="B353" i="1"/>
  <c r="H242" i="1"/>
  <c r="H238" i="1"/>
  <c r="H234" i="1"/>
  <c r="H230" i="1"/>
  <c r="H226" i="1"/>
  <c r="H222" i="1"/>
  <c r="H218" i="1"/>
  <c r="H214" i="1"/>
  <c r="H210" i="1"/>
  <c r="H206" i="1"/>
  <c r="H202" i="1"/>
  <c r="H198" i="1"/>
  <c r="H194" i="1"/>
  <c r="H190" i="1"/>
  <c r="H186" i="1"/>
  <c r="H182" i="1"/>
  <c r="H178" i="1"/>
  <c r="H174" i="1"/>
  <c r="H170" i="1"/>
  <c r="H166" i="1"/>
  <c r="H162" i="1"/>
  <c r="H158" i="1"/>
  <c r="H154" i="1"/>
  <c r="H150" i="1"/>
  <c r="H146" i="1"/>
  <c r="H142" i="1"/>
  <c r="H138" i="1"/>
  <c r="H134" i="1"/>
  <c r="H130" i="1"/>
  <c r="H126" i="1"/>
  <c r="H122" i="1"/>
  <c r="H118" i="1"/>
  <c r="H114" i="1"/>
  <c r="H110" i="1"/>
  <c r="H106" i="1"/>
  <c r="H102" i="1"/>
  <c r="H98" i="1"/>
  <c r="H94" i="1"/>
  <c r="H90" i="1"/>
  <c r="H46" i="1"/>
  <c r="H41" i="1"/>
  <c r="H36" i="1"/>
  <c r="H31" i="1"/>
  <c r="B503" i="1"/>
  <c r="B484" i="1"/>
  <c r="B476" i="1"/>
  <c r="B393" i="1"/>
  <c r="B373" i="1"/>
  <c r="B266" i="1"/>
  <c r="B239" i="1"/>
  <c r="B212" i="1"/>
  <c r="H85" i="1"/>
  <c r="H80" i="1"/>
  <c r="H75" i="1"/>
  <c r="H26" i="1"/>
  <c r="H21" i="1"/>
  <c r="H16" i="1"/>
  <c r="B457" i="1"/>
  <c r="B448" i="1"/>
  <c r="B437" i="1"/>
  <c r="B416" i="1"/>
  <c r="B405" i="1"/>
  <c r="B392" i="1"/>
  <c r="B324" i="1"/>
  <c r="B207" i="1"/>
  <c r="B167" i="1"/>
  <c r="H70" i="1"/>
  <c r="H65" i="1"/>
  <c r="H60" i="1"/>
  <c r="H55" i="1"/>
  <c r="H5" i="1"/>
  <c r="B496" i="1"/>
  <c r="B404" i="1"/>
  <c r="B349" i="1"/>
  <c r="B234" i="1"/>
  <c r="H50" i="1"/>
  <c r="H45" i="1"/>
  <c r="H40" i="1"/>
  <c r="H35" i="1"/>
  <c r="B489" i="1"/>
  <c r="B465" i="1"/>
  <c r="B456" i="1"/>
  <c r="B436" i="1"/>
  <c r="B425" i="1"/>
  <c r="B369" i="1"/>
  <c r="B319" i="1"/>
  <c r="B292" i="1"/>
  <c r="B206" i="1"/>
  <c r="H149" i="1"/>
  <c r="H145" i="1"/>
  <c r="H141" i="1"/>
  <c r="H137" i="1"/>
  <c r="H133" i="1"/>
  <c r="H129" i="1"/>
  <c r="H125" i="1"/>
  <c r="H121" i="1"/>
  <c r="H117" i="1"/>
  <c r="H113" i="1"/>
  <c r="H109" i="1"/>
  <c r="H105" i="1"/>
  <c r="H101" i="1"/>
  <c r="H97" i="1"/>
  <c r="H93" i="1"/>
  <c r="H89" i="1"/>
  <c r="H84" i="1"/>
  <c r="H79" i="1"/>
  <c r="H30" i="1"/>
  <c r="H25" i="1"/>
  <c r="H20" i="1"/>
  <c r="H15" i="1"/>
  <c r="H10" i="1"/>
  <c r="B495" i="1"/>
  <c r="B389" i="1"/>
  <c r="B153" i="1"/>
  <c r="H74" i="1"/>
  <c r="H69" i="1"/>
  <c r="H64" i="1"/>
  <c r="H59" i="1"/>
  <c r="H4" i="1"/>
  <c r="B501" i="1"/>
  <c r="B473" i="1"/>
  <c r="B464" i="1"/>
  <c r="B445" i="1"/>
  <c r="B424" i="1"/>
  <c r="B413" i="1"/>
  <c r="B345" i="1"/>
  <c r="B314" i="1"/>
  <c r="B287" i="1"/>
  <c r="B260" i="1"/>
  <c r="B200" i="1"/>
  <c r="H54" i="1"/>
  <c r="H49" i="1"/>
  <c r="H44" i="1"/>
  <c r="H39" i="1"/>
  <c r="B488" i="1"/>
  <c r="B481" i="1"/>
  <c r="B401" i="1"/>
  <c r="B365" i="1"/>
  <c r="H88" i="1"/>
  <c r="H83" i="1"/>
  <c r="H34" i="1"/>
  <c r="H29" i="1"/>
  <c r="H24" i="1"/>
  <c r="H19" i="1"/>
  <c r="H9" i="1"/>
  <c r="B472" i="1"/>
  <c r="B444" i="1"/>
  <c r="B433" i="1"/>
  <c r="B412" i="1"/>
  <c r="B400" i="1"/>
  <c r="B385" i="1"/>
  <c r="B282" i="1"/>
  <c r="B255" i="1"/>
  <c r="B228" i="1"/>
  <c r="B194" i="1"/>
  <c r="B125" i="1"/>
  <c r="H92" i="1"/>
  <c r="H78" i="1"/>
  <c r="H73" i="1"/>
  <c r="H68" i="1"/>
  <c r="H63" i="1"/>
  <c r="H14" i="1"/>
  <c r="B500" i="1"/>
  <c r="B487" i="1"/>
  <c r="B480" i="1"/>
  <c r="B453" i="1"/>
  <c r="B340" i="1"/>
  <c r="B93" i="1"/>
  <c r="B329" i="1"/>
  <c r="B313" i="1"/>
  <c r="B297" i="1"/>
  <c r="B281" i="1"/>
  <c r="B265" i="1"/>
  <c r="B249" i="1"/>
  <c r="B233" i="1"/>
  <c r="B217" i="1"/>
  <c r="B193" i="1"/>
  <c r="B186" i="1"/>
  <c r="B177" i="1"/>
  <c r="B151" i="1"/>
  <c r="B121" i="1"/>
  <c r="B89" i="1"/>
  <c r="B334" i="1"/>
  <c r="B318" i="1"/>
  <c r="B302" i="1"/>
  <c r="B286" i="1"/>
  <c r="B270" i="1"/>
  <c r="B254" i="1"/>
  <c r="B238" i="1"/>
  <c r="B222" i="1"/>
  <c r="B199" i="1"/>
  <c r="B165" i="1"/>
  <c r="B339" i="1"/>
  <c r="B323" i="1"/>
  <c r="B307" i="1"/>
  <c r="B291" i="1"/>
  <c r="B275" i="1"/>
  <c r="B259" i="1"/>
  <c r="B243" i="1"/>
  <c r="B227" i="1"/>
  <c r="B211" i="1"/>
  <c r="B205" i="1"/>
  <c r="B192" i="1"/>
  <c r="B185" i="1"/>
  <c r="B176" i="1"/>
  <c r="B149" i="1"/>
  <c r="B117" i="1"/>
  <c r="B85" i="1"/>
  <c r="B388" i="1"/>
  <c r="B384" i="1"/>
  <c r="B380" i="1"/>
  <c r="B376" i="1"/>
  <c r="B372" i="1"/>
  <c r="B368" i="1"/>
  <c r="B364" i="1"/>
  <c r="B360" i="1"/>
  <c r="B356" i="1"/>
  <c r="B352" i="1"/>
  <c r="B348" i="1"/>
  <c r="B344" i="1"/>
  <c r="B328" i="1"/>
  <c r="B312" i="1"/>
  <c r="B296" i="1"/>
  <c r="B280" i="1"/>
  <c r="B264" i="1"/>
  <c r="B248" i="1"/>
  <c r="B232" i="1"/>
  <c r="B216" i="1"/>
  <c r="B198" i="1"/>
  <c r="B163" i="1"/>
  <c r="B333" i="1"/>
  <c r="B317" i="1"/>
  <c r="B301" i="1"/>
  <c r="B285" i="1"/>
  <c r="B269" i="1"/>
  <c r="B253" i="1"/>
  <c r="B237" i="1"/>
  <c r="B221" i="1"/>
  <c r="B210" i="1"/>
  <c r="B204" i="1"/>
  <c r="B184" i="1"/>
  <c r="B175" i="1"/>
  <c r="B145" i="1"/>
  <c r="B113" i="1"/>
  <c r="B81" i="1"/>
  <c r="B338" i="1"/>
  <c r="B322" i="1"/>
  <c r="B306" i="1"/>
  <c r="B290" i="1"/>
  <c r="B274" i="1"/>
  <c r="B258" i="1"/>
  <c r="B242" i="1"/>
  <c r="B226" i="1"/>
  <c r="B191" i="1"/>
  <c r="B343" i="1"/>
  <c r="B327" i="1"/>
  <c r="B311" i="1"/>
  <c r="B295" i="1"/>
  <c r="B279" i="1"/>
  <c r="B263" i="1"/>
  <c r="B247" i="1"/>
  <c r="B231" i="1"/>
  <c r="B215" i="1"/>
  <c r="B197" i="1"/>
  <c r="B183" i="1"/>
  <c r="B161" i="1"/>
  <c r="B141" i="1"/>
  <c r="B109" i="1"/>
  <c r="B483" i="1"/>
  <c r="B479" i="1"/>
  <c r="B475" i="1"/>
  <c r="B471" i="1"/>
  <c r="B467" i="1"/>
  <c r="B463" i="1"/>
  <c r="B459" i="1"/>
  <c r="B455" i="1"/>
  <c r="B451" i="1"/>
  <c r="B447" i="1"/>
  <c r="B443" i="1"/>
  <c r="B439" i="1"/>
  <c r="B435" i="1"/>
  <c r="B431" i="1"/>
  <c r="B427" i="1"/>
  <c r="B423" i="1"/>
  <c r="B419" i="1"/>
  <c r="B415" i="1"/>
  <c r="B411" i="1"/>
  <c r="B407" i="1"/>
  <c r="B403" i="1"/>
  <c r="B399" i="1"/>
  <c r="B395" i="1"/>
  <c r="B391" i="1"/>
  <c r="B387" i="1"/>
  <c r="B383" i="1"/>
  <c r="B379" i="1"/>
  <c r="B375" i="1"/>
  <c r="B371" i="1"/>
  <c r="B367" i="1"/>
  <c r="B363" i="1"/>
  <c r="B359" i="1"/>
  <c r="B355" i="1"/>
  <c r="B351" i="1"/>
  <c r="B347" i="1"/>
  <c r="B332" i="1"/>
  <c r="B316" i="1"/>
  <c r="B300" i="1"/>
  <c r="B284" i="1"/>
  <c r="B268" i="1"/>
  <c r="B252" i="1"/>
  <c r="B236" i="1"/>
  <c r="B220" i="1"/>
  <c r="B209" i="1"/>
  <c r="B203" i="1"/>
  <c r="B190" i="1"/>
  <c r="B173" i="1"/>
  <c r="B337" i="1"/>
  <c r="B321" i="1"/>
  <c r="B305" i="1"/>
  <c r="B289" i="1"/>
  <c r="B273" i="1"/>
  <c r="B257" i="1"/>
  <c r="B241" i="1"/>
  <c r="B225" i="1"/>
  <c r="B196" i="1"/>
  <c r="B159" i="1"/>
  <c r="B137" i="1"/>
  <c r="B105" i="1"/>
  <c r="B342" i="1"/>
  <c r="B326" i="1"/>
  <c r="B310" i="1"/>
  <c r="B294" i="1"/>
  <c r="B278" i="1"/>
  <c r="B262" i="1"/>
  <c r="B246" i="1"/>
  <c r="B230" i="1"/>
  <c r="B214" i="1"/>
  <c r="B202" i="1"/>
  <c r="B189" i="1"/>
  <c r="B181" i="1"/>
  <c r="B171" i="1"/>
  <c r="B331" i="1"/>
  <c r="B315" i="1"/>
  <c r="B299" i="1"/>
  <c r="B283" i="1"/>
  <c r="B267" i="1"/>
  <c r="B251" i="1"/>
  <c r="B235" i="1"/>
  <c r="B219" i="1"/>
  <c r="B208" i="1"/>
  <c r="B157" i="1"/>
  <c r="B133" i="1"/>
  <c r="B101" i="1"/>
  <c r="H11" i="1"/>
  <c r="H7" i="1"/>
  <c r="B506" i="1"/>
  <c r="B502" i="1"/>
  <c r="B498" i="1"/>
  <c r="B494" i="1"/>
  <c r="B490" i="1"/>
  <c r="B486" i="1"/>
  <c r="B482" i="1"/>
  <c r="B478" i="1"/>
  <c r="B474" i="1"/>
  <c r="B470" i="1"/>
  <c r="B466" i="1"/>
  <c r="B462" i="1"/>
  <c r="B458" i="1"/>
  <c r="B454" i="1"/>
  <c r="B450" i="1"/>
  <c r="B446" i="1"/>
  <c r="B442" i="1"/>
  <c r="B438" i="1"/>
  <c r="B434" i="1"/>
  <c r="B430" i="1"/>
  <c r="B426" i="1"/>
  <c r="B422" i="1"/>
  <c r="B418" i="1"/>
  <c r="B414" i="1"/>
  <c r="B410" i="1"/>
  <c r="B406" i="1"/>
  <c r="B402" i="1"/>
  <c r="B398" i="1"/>
  <c r="B394" i="1"/>
  <c r="B390" i="1"/>
  <c r="B386" i="1"/>
  <c r="B382" i="1"/>
  <c r="B378" i="1"/>
  <c r="B374" i="1"/>
  <c r="B370" i="1"/>
  <c r="B366" i="1"/>
  <c r="B362" i="1"/>
  <c r="B358" i="1"/>
  <c r="B354" i="1"/>
  <c r="B350" i="1"/>
  <c r="B346" i="1"/>
  <c r="B336" i="1"/>
  <c r="B320" i="1"/>
  <c r="B304" i="1"/>
  <c r="B288" i="1"/>
  <c r="B272" i="1"/>
  <c r="B256" i="1"/>
  <c r="B240" i="1"/>
  <c r="B224" i="1"/>
  <c r="B195" i="1"/>
  <c r="B188" i="1"/>
  <c r="B180" i="1"/>
  <c r="B341" i="1"/>
  <c r="B325" i="1"/>
  <c r="B309" i="1"/>
  <c r="B293" i="1"/>
  <c r="B277" i="1"/>
  <c r="B261" i="1"/>
  <c r="B245" i="1"/>
  <c r="B229" i="1"/>
  <c r="B213" i="1"/>
  <c r="B201" i="1"/>
  <c r="B169" i="1"/>
  <c r="B155" i="1"/>
  <c r="B129" i="1"/>
  <c r="B97" i="1"/>
  <c r="B147" i="1"/>
  <c r="B143" i="1"/>
  <c r="B139" i="1"/>
  <c r="B135" i="1"/>
  <c r="B131" i="1"/>
  <c r="B127" i="1"/>
  <c r="B123" i="1"/>
  <c r="B119" i="1"/>
  <c r="B115" i="1"/>
  <c r="B111" i="1"/>
  <c r="B107" i="1"/>
  <c r="B103" i="1"/>
  <c r="B99" i="1"/>
  <c r="B95" i="1"/>
  <c r="B91" i="1"/>
  <c r="B87" i="1"/>
  <c r="B83" i="1"/>
  <c r="B79" i="1"/>
  <c r="B75" i="1"/>
  <c r="B71" i="1"/>
  <c r="B67" i="1"/>
  <c r="B63" i="1"/>
  <c r="B59" i="1"/>
  <c r="B55" i="1"/>
  <c r="B51" i="1"/>
  <c r="B47" i="1"/>
  <c r="B43" i="1"/>
  <c r="B39" i="1"/>
  <c r="B35" i="1"/>
  <c r="B31" i="1"/>
  <c r="B27" i="1"/>
  <c r="B23" i="1"/>
  <c r="B19" i="1"/>
  <c r="B15" i="1"/>
  <c r="B11" i="1"/>
  <c r="B7" i="1"/>
  <c r="B182" i="1"/>
  <c r="B178" i="1"/>
  <c r="B174" i="1"/>
  <c r="B170" i="1"/>
  <c r="B166" i="1"/>
  <c r="B162" i="1"/>
  <c r="B158" i="1"/>
  <c r="B154" i="1"/>
  <c r="B150" i="1"/>
  <c r="B146" i="1"/>
  <c r="B142" i="1"/>
  <c r="B138" i="1"/>
  <c r="B134" i="1"/>
  <c r="B130" i="1"/>
  <c r="B126" i="1"/>
  <c r="B122" i="1"/>
  <c r="B118" i="1"/>
  <c r="B114" i="1"/>
  <c r="B110" i="1"/>
  <c r="B106" i="1"/>
  <c r="B102" i="1"/>
  <c r="B98" i="1"/>
  <c r="B94" i="1"/>
  <c r="B90" i="1"/>
  <c r="B86" i="1"/>
  <c r="B82" i="1"/>
  <c r="B78" i="1"/>
  <c r="B74" i="1"/>
  <c r="B70" i="1"/>
  <c r="B66" i="1"/>
  <c r="B62" i="1"/>
  <c r="B58" i="1"/>
  <c r="B54" i="1"/>
  <c r="B50" i="1"/>
  <c r="B46" i="1"/>
  <c r="B42" i="1"/>
  <c r="B38" i="1"/>
  <c r="B34" i="1"/>
  <c r="B30" i="1"/>
  <c r="B26" i="1"/>
  <c r="B22" i="1"/>
  <c r="B18" i="1"/>
  <c r="B14" i="1"/>
  <c r="B10" i="1"/>
  <c r="B6" i="1"/>
  <c r="B77" i="1"/>
  <c r="B73" i="1"/>
  <c r="B69" i="1"/>
  <c r="B65" i="1"/>
  <c r="B61" i="1"/>
  <c r="B57" i="1"/>
  <c r="B53" i="1"/>
  <c r="B49" i="1"/>
  <c r="B45" i="1"/>
  <c r="B41" i="1"/>
  <c r="B37" i="1"/>
  <c r="B33" i="1"/>
  <c r="B29" i="1"/>
  <c r="B25" i="1"/>
  <c r="B21" i="1"/>
  <c r="B17" i="1"/>
  <c r="B13" i="1"/>
  <c r="B9" i="1"/>
  <c r="B5" i="1"/>
  <c r="B172" i="1"/>
  <c r="B168" i="1"/>
  <c r="B164" i="1"/>
  <c r="B160" i="1"/>
  <c r="B156" i="1"/>
  <c r="B152" i="1"/>
  <c r="B148" i="1"/>
  <c r="B144" i="1"/>
  <c r="B140" i="1"/>
  <c r="B136" i="1"/>
  <c r="B132" i="1"/>
  <c r="B128" i="1"/>
  <c r="B124" i="1"/>
  <c r="B120" i="1"/>
  <c r="B116" i="1"/>
  <c r="B112" i="1"/>
  <c r="B108" i="1"/>
  <c r="B104" i="1"/>
  <c r="B100" i="1"/>
  <c r="B96" i="1"/>
  <c r="B92" i="1"/>
  <c r="B88" i="1"/>
  <c r="B84" i="1"/>
  <c r="B80" i="1"/>
  <c r="B76" i="1"/>
  <c r="B72" i="1"/>
  <c r="B68" i="1"/>
  <c r="B64" i="1"/>
  <c r="B60" i="1"/>
  <c r="B56" i="1"/>
  <c r="B52" i="1"/>
  <c r="B48" i="1"/>
  <c r="B44" i="1"/>
  <c r="B40" i="1"/>
  <c r="B36" i="1"/>
  <c r="B32" i="1"/>
  <c r="B28" i="1"/>
  <c r="B24" i="1"/>
  <c r="B20" i="1"/>
  <c r="B16" i="1"/>
  <c r="B12" i="1"/>
  <c r="B8" i="1"/>
  <c r="B4" i="1"/>
  <c r="F512" i="4"/>
  <c r="B509" i="2"/>
  <c r="J512" i="2" s="1"/>
  <c r="C509" i="2"/>
  <c r="J514" i="2" s="1"/>
  <c r="U3" i="2"/>
  <c r="X2" i="2"/>
  <c r="AA509" i="2"/>
  <c r="AB21" i="2" s="1"/>
  <c r="W509" i="2"/>
  <c r="T514" i="2" s="1"/>
  <c r="V509" i="2"/>
  <c r="T512" i="2" s="1"/>
  <c r="H507" i="4" l="1"/>
  <c r="B507" i="4"/>
  <c r="N508" i="4"/>
  <c r="G512" i="4"/>
  <c r="AB499" i="2"/>
  <c r="AB483" i="2"/>
  <c r="AB467" i="2"/>
  <c r="AB451" i="2"/>
  <c r="AB435" i="2"/>
  <c r="AB419" i="2"/>
  <c r="AB403" i="2"/>
  <c r="AB387" i="2"/>
  <c r="AB371" i="2"/>
  <c r="AB355" i="2"/>
  <c r="AB339" i="2"/>
  <c r="AB323" i="2"/>
  <c r="AB307" i="2"/>
  <c r="AB291" i="2"/>
  <c r="AB275" i="2"/>
  <c r="AB259" i="2"/>
  <c r="AB243" i="2"/>
  <c r="AB227" i="2"/>
  <c r="AB211" i="2"/>
  <c r="AB195" i="2"/>
  <c r="AB179" i="2"/>
  <c r="AB163" i="2"/>
  <c r="AB147" i="2"/>
  <c r="AB131" i="2"/>
  <c r="AB115" i="2"/>
  <c r="AB99" i="2"/>
  <c r="AB83" i="2"/>
  <c r="AB67" i="2"/>
  <c r="AB51" i="2"/>
  <c r="AB35" i="2"/>
  <c r="AB19" i="2"/>
  <c r="AB20" i="2"/>
  <c r="AB498" i="2"/>
  <c r="AB482" i="2"/>
  <c r="AB466" i="2"/>
  <c r="AB450" i="2"/>
  <c r="AB434" i="2"/>
  <c r="AB418" i="2"/>
  <c r="AB402" i="2"/>
  <c r="AB386" i="2"/>
  <c r="AB370" i="2"/>
  <c r="AB354" i="2"/>
  <c r="AB338" i="2"/>
  <c r="AB322" i="2"/>
  <c r="AB306" i="2"/>
  <c r="AB290" i="2"/>
  <c r="AB274" i="2"/>
  <c r="AB258" i="2"/>
  <c r="AB242" i="2"/>
  <c r="AB226" i="2"/>
  <c r="AB210" i="2"/>
  <c r="AB194" i="2"/>
  <c r="AB178" i="2"/>
  <c r="AB162" i="2"/>
  <c r="AB146" i="2"/>
  <c r="AB130" i="2"/>
  <c r="AB114" i="2"/>
  <c r="AB98" i="2"/>
  <c r="AB82" i="2"/>
  <c r="AB66" i="2"/>
  <c r="AB50" i="2"/>
  <c r="AB34" i="2"/>
  <c r="AB18" i="2"/>
  <c r="AB484" i="2"/>
  <c r="AB36" i="2"/>
  <c r="AB497" i="2"/>
  <c r="AB481" i="2"/>
  <c r="AB465" i="2"/>
  <c r="AB449" i="2"/>
  <c r="AB433" i="2"/>
  <c r="AB417" i="2"/>
  <c r="AB401" i="2"/>
  <c r="AB385" i="2"/>
  <c r="AB369" i="2"/>
  <c r="AB353" i="2"/>
  <c r="AB337" i="2"/>
  <c r="AB321" i="2"/>
  <c r="AB305" i="2"/>
  <c r="AB289" i="2"/>
  <c r="AB273" i="2"/>
  <c r="AB257" i="2"/>
  <c r="AB241" i="2"/>
  <c r="AB225" i="2"/>
  <c r="AB209" i="2"/>
  <c r="AB193" i="2"/>
  <c r="AB177" i="2"/>
  <c r="AB161" i="2"/>
  <c r="AB145" i="2"/>
  <c r="AB129" i="2"/>
  <c r="AB113" i="2"/>
  <c r="AB97" i="2"/>
  <c r="AB81" i="2"/>
  <c r="AB65" i="2"/>
  <c r="AB49" i="2"/>
  <c r="AB33" i="2"/>
  <c r="AB17" i="2"/>
  <c r="AB432" i="2"/>
  <c r="AB352" i="2"/>
  <c r="AB304" i="2"/>
  <c r="AB256" i="2"/>
  <c r="AB224" i="2"/>
  <c r="AB192" i="2"/>
  <c r="AB160" i="2"/>
  <c r="AB128" i="2"/>
  <c r="AB96" i="2"/>
  <c r="AB64" i="2"/>
  <c r="AB16" i="2"/>
  <c r="AB495" i="2"/>
  <c r="AB447" i="2"/>
  <c r="AB399" i="2"/>
  <c r="AB351" i="2"/>
  <c r="AB303" i="2"/>
  <c r="AB255" i="2"/>
  <c r="AB207" i="2"/>
  <c r="AB159" i="2"/>
  <c r="AB111" i="2"/>
  <c r="AB79" i="2"/>
  <c r="AB31" i="2"/>
  <c r="AB494" i="2"/>
  <c r="AB462" i="2"/>
  <c r="AB446" i="2"/>
  <c r="AB430" i="2"/>
  <c r="AB414" i="2"/>
  <c r="AB398" i="2"/>
  <c r="AB382" i="2"/>
  <c r="AB366" i="2"/>
  <c r="AB350" i="2"/>
  <c r="AB334" i="2"/>
  <c r="AB318" i="2"/>
  <c r="AB302" i="2"/>
  <c r="AB286" i="2"/>
  <c r="AB270" i="2"/>
  <c r="AB254" i="2"/>
  <c r="AB238" i="2"/>
  <c r="AB222" i="2"/>
  <c r="AB206" i="2"/>
  <c r="AB190" i="2"/>
  <c r="AB174" i="2"/>
  <c r="AB158" i="2"/>
  <c r="AB142" i="2"/>
  <c r="AB126" i="2"/>
  <c r="AB110" i="2"/>
  <c r="AB94" i="2"/>
  <c r="AB78" i="2"/>
  <c r="AB62" i="2"/>
  <c r="AB46" i="2"/>
  <c r="AB30" i="2"/>
  <c r="AB14" i="2"/>
  <c r="AB500" i="2"/>
  <c r="AB452" i="2"/>
  <c r="AB388" i="2"/>
  <c r="AB356" i="2"/>
  <c r="AB276" i="2"/>
  <c r="AB228" i="2"/>
  <c r="AB180" i="2"/>
  <c r="AB100" i="2"/>
  <c r="AB480" i="2"/>
  <c r="AB384" i="2"/>
  <c r="AB336" i="2"/>
  <c r="AB320" i="2"/>
  <c r="AB272" i="2"/>
  <c r="AB240" i="2"/>
  <c r="AB208" i="2"/>
  <c r="AB176" i="2"/>
  <c r="AB144" i="2"/>
  <c r="AB112" i="2"/>
  <c r="AB80" i="2"/>
  <c r="AB48" i="2"/>
  <c r="AB32" i="2"/>
  <c r="AB479" i="2"/>
  <c r="AB431" i="2"/>
  <c r="AB383" i="2"/>
  <c r="AB335" i="2"/>
  <c r="AB287" i="2"/>
  <c r="AB223" i="2"/>
  <c r="AB175" i="2"/>
  <c r="AB127" i="2"/>
  <c r="AB47" i="2"/>
  <c r="AB493" i="2"/>
  <c r="AB445" i="2"/>
  <c r="AB429" i="2"/>
  <c r="AB413" i="2"/>
  <c r="AB397" i="2"/>
  <c r="AB381" i="2"/>
  <c r="AB365" i="2"/>
  <c r="AB349" i="2"/>
  <c r="AB333" i="2"/>
  <c r="AB317" i="2"/>
  <c r="AB301" i="2"/>
  <c r="AB285" i="2"/>
  <c r="AB269" i="2"/>
  <c r="AB253" i="2"/>
  <c r="AB237" i="2"/>
  <c r="AB221" i="2"/>
  <c r="AB205" i="2"/>
  <c r="AB189" i="2"/>
  <c r="AB173" i="2"/>
  <c r="AB157" i="2"/>
  <c r="AB141" i="2"/>
  <c r="AB125" i="2"/>
  <c r="AB109" i="2"/>
  <c r="AB93" i="2"/>
  <c r="AB77" i="2"/>
  <c r="AB61" i="2"/>
  <c r="AB45" i="2"/>
  <c r="AB29" i="2"/>
  <c r="AB13" i="2"/>
  <c r="AB461" i="2"/>
  <c r="AB508" i="2"/>
  <c r="AB492" i="2"/>
  <c r="AB476" i="2"/>
  <c r="AB460" i="2"/>
  <c r="AB444" i="2"/>
  <c r="AB428" i="2"/>
  <c r="AB412" i="2"/>
  <c r="AB396" i="2"/>
  <c r="AB380" i="2"/>
  <c r="AB364" i="2"/>
  <c r="AB348" i="2"/>
  <c r="AB332" i="2"/>
  <c r="AB316" i="2"/>
  <c r="AB300" i="2"/>
  <c r="AB284" i="2"/>
  <c r="AB268" i="2"/>
  <c r="AB252" i="2"/>
  <c r="AB236" i="2"/>
  <c r="AB220" i="2"/>
  <c r="AB204" i="2"/>
  <c r="AB188" i="2"/>
  <c r="AB172" i="2"/>
  <c r="AB156" i="2"/>
  <c r="AB140" i="2"/>
  <c r="AB124" i="2"/>
  <c r="AB108" i="2"/>
  <c r="AB92" i="2"/>
  <c r="AB76" i="2"/>
  <c r="AB60" i="2"/>
  <c r="AB44" i="2"/>
  <c r="AB28" i="2"/>
  <c r="AB12" i="2"/>
  <c r="AB463" i="2"/>
  <c r="AB415" i="2"/>
  <c r="AB367" i="2"/>
  <c r="AB319" i="2"/>
  <c r="AB271" i="2"/>
  <c r="AB239" i="2"/>
  <c r="AB191" i="2"/>
  <c r="AB143" i="2"/>
  <c r="AB95" i="2"/>
  <c r="AB63" i="2"/>
  <c r="AB15" i="2"/>
  <c r="AB478" i="2"/>
  <c r="AB477" i="2"/>
  <c r="AB507" i="2"/>
  <c r="AB491" i="2"/>
  <c r="AB475" i="2"/>
  <c r="AB459" i="2"/>
  <c r="AB443" i="2"/>
  <c r="AB427" i="2"/>
  <c r="AB411" i="2"/>
  <c r="AB395" i="2"/>
  <c r="AB379" i="2"/>
  <c r="AB363" i="2"/>
  <c r="AB347" i="2"/>
  <c r="AB331" i="2"/>
  <c r="AB315" i="2"/>
  <c r="AB299" i="2"/>
  <c r="AB283" i="2"/>
  <c r="AB267" i="2"/>
  <c r="AB251" i="2"/>
  <c r="AB235" i="2"/>
  <c r="AB219" i="2"/>
  <c r="AB203" i="2"/>
  <c r="AB187" i="2"/>
  <c r="AB171" i="2"/>
  <c r="AB155" i="2"/>
  <c r="AB139" i="2"/>
  <c r="AB123" i="2"/>
  <c r="AB107" i="2"/>
  <c r="AB91" i="2"/>
  <c r="AB75" i="2"/>
  <c r="AB59" i="2"/>
  <c r="AB43" i="2"/>
  <c r="AB27" i="2"/>
  <c r="AB11" i="2"/>
  <c r="AB420" i="2"/>
  <c r="AB260" i="2"/>
  <c r="AB132" i="2"/>
  <c r="AB368" i="2"/>
  <c r="AB426" i="2"/>
  <c r="AB330" i="2"/>
  <c r="AB234" i="2"/>
  <c r="AB154" i="2"/>
  <c r="AB26" i="2"/>
  <c r="AB468" i="2"/>
  <c r="AB292" i="2"/>
  <c r="AB84" i="2"/>
  <c r="AB416" i="2"/>
  <c r="AB506" i="2"/>
  <c r="AB410" i="2"/>
  <c r="AB314" i="2"/>
  <c r="AB202" i="2"/>
  <c r="AB58" i="2"/>
  <c r="AB489" i="2"/>
  <c r="AB473" i="2"/>
  <c r="AB457" i="2"/>
  <c r="AB441" i="2"/>
  <c r="AB425" i="2"/>
  <c r="AB409" i="2"/>
  <c r="AB393" i="2"/>
  <c r="AB377" i="2"/>
  <c r="AB361" i="2"/>
  <c r="AB345" i="2"/>
  <c r="AB329" i="2"/>
  <c r="AB313" i="2"/>
  <c r="AB297" i="2"/>
  <c r="AB281" i="2"/>
  <c r="AB265" i="2"/>
  <c r="AB249" i="2"/>
  <c r="AB233" i="2"/>
  <c r="AB217" i="2"/>
  <c r="AB201" i="2"/>
  <c r="AB185" i="2"/>
  <c r="AB169" i="2"/>
  <c r="AB153" i="2"/>
  <c r="AB137" i="2"/>
  <c r="AB121" i="2"/>
  <c r="AB105" i="2"/>
  <c r="AB89" i="2"/>
  <c r="AB73" i="2"/>
  <c r="AB57" i="2"/>
  <c r="AB41" i="2"/>
  <c r="AB25" i="2"/>
  <c r="AB9" i="2"/>
  <c r="AB308" i="2"/>
  <c r="AB68" i="2"/>
  <c r="AB448" i="2"/>
  <c r="AB490" i="2"/>
  <c r="AB378" i="2"/>
  <c r="AB282" i="2"/>
  <c r="AB122" i="2"/>
  <c r="AB505" i="2"/>
  <c r="AB504" i="2"/>
  <c r="AB488" i="2"/>
  <c r="AB472" i="2"/>
  <c r="AB456" i="2"/>
  <c r="AB440" i="2"/>
  <c r="AB424" i="2"/>
  <c r="AB408" i="2"/>
  <c r="AB392" i="2"/>
  <c r="AB376" i="2"/>
  <c r="AB360" i="2"/>
  <c r="AB344" i="2"/>
  <c r="AB328" i="2"/>
  <c r="AB312" i="2"/>
  <c r="AB296" i="2"/>
  <c r="AB280" i="2"/>
  <c r="AB264" i="2"/>
  <c r="AB248" i="2"/>
  <c r="AB232" i="2"/>
  <c r="AB216" i="2"/>
  <c r="AB200" i="2"/>
  <c r="AB184" i="2"/>
  <c r="AB168" i="2"/>
  <c r="AB152" i="2"/>
  <c r="AB136" i="2"/>
  <c r="AB120" i="2"/>
  <c r="AB104" i="2"/>
  <c r="AB88" i="2"/>
  <c r="AB72" i="2"/>
  <c r="AB56" i="2"/>
  <c r="AB40" i="2"/>
  <c r="AB24" i="2"/>
  <c r="AB8" i="2"/>
  <c r="AB340" i="2"/>
  <c r="AB52" i="2"/>
  <c r="AB464" i="2"/>
  <c r="AB458" i="2"/>
  <c r="AB218" i="2"/>
  <c r="AB503" i="2"/>
  <c r="AB487" i="2"/>
  <c r="AB471" i="2"/>
  <c r="AB455" i="2"/>
  <c r="AB439" i="2"/>
  <c r="AB423" i="2"/>
  <c r="AB407" i="2"/>
  <c r="AB391" i="2"/>
  <c r="AB375" i="2"/>
  <c r="AB359" i="2"/>
  <c r="AB343" i="2"/>
  <c r="AB327" i="2"/>
  <c r="AB311" i="2"/>
  <c r="AB295" i="2"/>
  <c r="AB279" i="2"/>
  <c r="AB263" i="2"/>
  <c r="AB247" i="2"/>
  <c r="AB231" i="2"/>
  <c r="AB215" i="2"/>
  <c r="AB199" i="2"/>
  <c r="AB183" i="2"/>
  <c r="AB167" i="2"/>
  <c r="AB151" i="2"/>
  <c r="AB135" i="2"/>
  <c r="AB119" i="2"/>
  <c r="AB103" i="2"/>
  <c r="AB87" i="2"/>
  <c r="AB71" i="2"/>
  <c r="AB55" i="2"/>
  <c r="AB39" i="2"/>
  <c r="AB23" i="2"/>
  <c r="AB7" i="2"/>
  <c r="AB436" i="2"/>
  <c r="AB372" i="2"/>
  <c r="AB324" i="2"/>
  <c r="AB244" i="2"/>
  <c r="AB212" i="2"/>
  <c r="AB196" i="2"/>
  <c r="AB164" i="2"/>
  <c r="AB116" i="2"/>
  <c r="AB496" i="2"/>
  <c r="AB400" i="2"/>
  <c r="AB288" i="2"/>
  <c r="AB474" i="2"/>
  <c r="AB442" i="2"/>
  <c r="AB394" i="2"/>
  <c r="AB362" i="2"/>
  <c r="AB346" i="2"/>
  <c r="AB298" i="2"/>
  <c r="AB250" i="2"/>
  <c r="AB186" i="2"/>
  <c r="AB170" i="2"/>
  <c r="AB138" i="2"/>
  <c r="AB106" i="2"/>
  <c r="AB90" i="2"/>
  <c r="AB74" i="2"/>
  <c r="AB42" i="2"/>
  <c r="AB10" i="2"/>
  <c r="AB502" i="2"/>
  <c r="AB486" i="2"/>
  <c r="AB470" i="2"/>
  <c r="AB454" i="2"/>
  <c r="AB438" i="2"/>
  <c r="AB422" i="2"/>
  <c r="AB406" i="2"/>
  <c r="AB390" i="2"/>
  <c r="AB374" i="2"/>
  <c r="AB358" i="2"/>
  <c r="AB342" i="2"/>
  <c r="AB326" i="2"/>
  <c r="AB310" i="2"/>
  <c r="AB294" i="2"/>
  <c r="AB278" i="2"/>
  <c r="AB262" i="2"/>
  <c r="AB246" i="2"/>
  <c r="AB230" i="2"/>
  <c r="AB214" i="2"/>
  <c r="AB198" i="2"/>
  <c r="AB182" i="2"/>
  <c r="AB166" i="2"/>
  <c r="AB150" i="2"/>
  <c r="AB134" i="2"/>
  <c r="AB118" i="2"/>
  <c r="AB102" i="2"/>
  <c r="AB86" i="2"/>
  <c r="AB70" i="2"/>
  <c r="AB54" i="2"/>
  <c r="AB38" i="2"/>
  <c r="AB22" i="2"/>
  <c r="AB6" i="2"/>
  <c r="AB404" i="2"/>
  <c r="AB148" i="2"/>
  <c r="AB266" i="2"/>
  <c r="AB501" i="2"/>
  <c r="AB485" i="2"/>
  <c r="AB469" i="2"/>
  <c r="AB453" i="2"/>
  <c r="AB437" i="2"/>
  <c r="AB421" i="2"/>
  <c r="AB405" i="2"/>
  <c r="AB389" i="2"/>
  <c r="AB373" i="2"/>
  <c r="AB357" i="2"/>
  <c r="AB341" i="2"/>
  <c r="AB325" i="2"/>
  <c r="AB309" i="2"/>
  <c r="AB293" i="2"/>
  <c r="AB277" i="2"/>
  <c r="AB261" i="2"/>
  <c r="AB245" i="2"/>
  <c r="AB229" i="2"/>
  <c r="AB213" i="2"/>
  <c r="AB197" i="2"/>
  <c r="AB181" i="2"/>
  <c r="AB165" i="2"/>
  <c r="AB149" i="2"/>
  <c r="AB133" i="2"/>
  <c r="AB117" i="2"/>
  <c r="AB101" i="2"/>
  <c r="AB85" i="2"/>
  <c r="AB69" i="2"/>
  <c r="AB53" i="2"/>
  <c r="AB37" i="2"/>
  <c r="Q507" i="4"/>
  <c r="R507" i="4" s="1"/>
  <c r="Q24" i="4"/>
  <c r="Q4" i="4"/>
  <c r="Q18" i="4"/>
  <c r="Q32" i="4"/>
  <c r="Q74" i="4"/>
  <c r="Q187" i="4"/>
  <c r="Q26" i="4"/>
  <c r="Q40" i="4"/>
  <c r="Q122" i="4"/>
  <c r="Q193" i="4"/>
  <c r="R193" i="4" s="1"/>
  <c r="Q9" i="4"/>
  <c r="R9" i="4" s="1"/>
  <c r="Q14" i="4"/>
  <c r="Q34" i="4"/>
  <c r="Q48" i="4"/>
  <c r="Q86" i="4"/>
  <c r="Q94" i="4"/>
  <c r="Q150" i="4"/>
  <c r="Q42" i="4"/>
  <c r="Q56" i="4"/>
  <c r="Q50" i="4"/>
  <c r="Q64" i="4"/>
  <c r="Q58" i="4"/>
  <c r="Q72" i="4"/>
  <c r="Q118" i="4"/>
  <c r="Q154" i="4"/>
  <c r="Q12" i="4"/>
  <c r="Q16" i="4"/>
  <c r="Q66" i="4"/>
  <c r="Q90" i="4"/>
  <c r="Q199" i="4"/>
  <c r="R199" i="4" s="1"/>
  <c r="Q258" i="4"/>
  <c r="Q269" i="4"/>
  <c r="Q378" i="4"/>
  <c r="Q158" i="4"/>
  <c r="Q286" i="4"/>
  <c r="Q392" i="4"/>
  <c r="Q98" i="4"/>
  <c r="Q130" i="4"/>
  <c r="Q162" i="4"/>
  <c r="Q184" i="4"/>
  <c r="Q250" i="4"/>
  <c r="Q397" i="4"/>
  <c r="Q13" i="4"/>
  <c r="R13" i="4" s="1"/>
  <c r="Q102" i="4"/>
  <c r="Q134" i="4"/>
  <c r="Q166" i="4"/>
  <c r="Q185" i="4"/>
  <c r="Q346" i="4"/>
  <c r="Q30" i="4"/>
  <c r="Q46" i="4"/>
  <c r="Q54" i="4"/>
  <c r="Q62" i="4"/>
  <c r="Q70" i="4"/>
  <c r="Q78" i="4"/>
  <c r="Q106" i="4"/>
  <c r="Q138" i="4"/>
  <c r="Q170" i="4"/>
  <c r="Q181" i="4"/>
  <c r="Q190" i="4"/>
  <c r="Q196" i="4"/>
  <c r="R196" i="4" s="1"/>
  <c r="Q222" i="4"/>
  <c r="Q242" i="4"/>
  <c r="Q126" i="4"/>
  <c r="Q188" i="4"/>
  <c r="Q22" i="4"/>
  <c r="Q38" i="4"/>
  <c r="Q8" i="4"/>
  <c r="R8" i="4" s="1"/>
  <c r="Q20" i="4"/>
  <c r="Q28" i="4"/>
  <c r="Q36" i="4"/>
  <c r="Q44" i="4"/>
  <c r="Q52" i="4"/>
  <c r="Q60" i="4"/>
  <c r="Q68" i="4"/>
  <c r="Q76" i="4"/>
  <c r="Q110" i="4"/>
  <c r="Q142" i="4"/>
  <c r="Q174" i="4"/>
  <c r="Q182" i="4"/>
  <c r="Q191" i="4"/>
  <c r="Q318" i="4"/>
  <c r="Q6" i="4"/>
  <c r="R6" i="4" s="1"/>
  <c r="Q5" i="4"/>
  <c r="Q10" i="4"/>
  <c r="Q82" i="4"/>
  <c r="Q114" i="4"/>
  <c r="Q146" i="4"/>
  <c r="Q178" i="4"/>
  <c r="Q224" i="4"/>
  <c r="R224" i="4" s="1"/>
  <c r="Q234" i="4"/>
  <c r="Q266" i="4"/>
  <c r="Q7" i="4"/>
  <c r="R7" i="4" s="1"/>
  <c r="Q11" i="4"/>
  <c r="R11" i="4" s="1"/>
  <c r="Q15" i="4"/>
  <c r="Q19" i="4"/>
  <c r="R19" i="4" s="1"/>
  <c r="Q23" i="4"/>
  <c r="R23" i="4" s="1"/>
  <c r="Q27" i="4"/>
  <c r="R27" i="4" s="1"/>
  <c r="Q31" i="4"/>
  <c r="R31" i="4" s="1"/>
  <c r="Q35" i="4"/>
  <c r="R35" i="4" s="1"/>
  <c r="Q39" i="4"/>
  <c r="R39" i="4" s="1"/>
  <c r="Q43" i="4"/>
  <c r="Q47" i="4"/>
  <c r="R47" i="4" s="1"/>
  <c r="Q51" i="4"/>
  <c r="R51" i="4" s="1"/>
  <c r="Q55" i="4"/>
  <c r="R55" i="4" s="1"/>
  <c r="Q59" i="4"/>
  <c r="Q63" i="4"/>
  <c r="R63" i="4" s="1"/>
  <c r="Q67" i="4"/>
  <c r="R67" i="4" s="1"/>
  <c r="Q71" i="4"/>
  <c r="R71" i="4" s="1"/>
  <c r="Q75" i="4"/>
  <c r="R75" i="4" s="1"/>
  <c r="Q79" i="4"/>
  <c r="R79" i="4" s="1"/>
  <c r="Q83" i="4"/>
  <c r="Q87" i="4"/>
  <c r="Q91" i="4"/>
  <c r="Q95" i="4"/>
  <c r="Q99" i="4"/>
  <c r="Q103" i="4"/>
  <c r="Q107" i="4"/>
  <c r="Q111" i="4"/>
  <c r="Q115" i="4"/>
  <c r="Q119" i="4"/>
  <c r="Q123" i="4"/>
  <c r="Q127" i="4"/>
  <c r="Q131" i="4"/>
  <c r="Q135" i="4"/>
  <c r="R135" i="4" s="1"/>
  <c r="Q139" i="4"/>
  <c r="Q143" i="4"/>
  <c r="Q147" i="4"/>
  <c r="Q151" i="4"/>
  <c r="R151" i="4" s="1"/>
  <c r="Q155" i="4"/>
  <c r="Q159" i="4"/>
  <c r="Q163" i="4"/>
  <c r="Q167" i="4"/>
  <c r="R167" i="4" s="1"/>
  <c r="Q171" i="4"/>
  <c r="Q175" i="4"/>
  <c r="R175" i="4" s="1"/>
  <c r="Q179" i="4"/>
  <c r="Q202" i="4"/>
  <c r="R202" i="4" s="1"/>
  <c r="Q205" i="4"/>
  <c r="R205" i="4" s="1"/>
  <c r="Q208" i="4"/>
  <c r="Q211" i="4"/>
  <c r="Q216" i="4"/>
  <c r="R216" i="4" s="1"/>
  <c r="Q218" i="4"/>
  <c r="Q226" i="4"/>
  <c r="Q290" i="4"/>
  <c r="Q326" i="4"/>
  <c r="Q393" i="4"/>
  <c r="Q444" i="4"/>
  <c r="Q210" i="4"/>
  <c r="R210" i="4" s="1"/>
  <c r="Q213" i="4"/>
  <c r="R213" i="4" s="1"/>
  <c r="Q220" i="4"/>
  <c r="Q229" i="4"/>
  <c r="R229" i="4" s="1"/>
  <c r="Q237" i="4"/>
  <c r="R237" i="4" s="1"/>
  <c r="Q245" i="4"/>
  <c r="R245" i="4" s="1"/>
  <c r="Q253" i="4"/>
  <c r="R253" i="4" s="1"/>
  <c r="Q261" i="4"/>
  <c r="R261" i="4" s="1"/>
  <c r="Q273" i="4"/>
  <c r="R273" i="4" s="1"/>
  <c r="Q350" i="4"/>
  <c r="Q419" i="4"/>
  <c r="Q198" i="4"/>
  <c r="Q201" i="4"/>
  <c r="R201" i="4" s="1"/>
  <c r="Q204" i="4"/>
  <c r="R204" i="4" s="1"/>
  <c r="Q207" i="4"/>
  <c r="Q270" i="4"/>
  <c r="Q277" i="4"/>
  <c r="R277" i="4" s="1"/>
  <c r="Q424" i="4"/>
  <c r="Q17" i="4"/>
  <c r="R17" i="4" s="1"/>
  <c r="Q21" i="4"/>
  <c r="Q25" i="4"/>
  <c r="R25" i="4" s="1"/>
  <c r="Q29" i="4"/>
  <c r="R29" i="4" s="1"/>
  <c r="Q33" i="4"/>
  <c r="Q37" i="4"/>
  <c r="R37" i="4" s="1"/>
  <c r="Q41" i="4"/>
  <c r="R41" i="4" s="1"/>
  <c r="Q45" i="4"/>
  <c r="R45" i="4" s="1"/>
  <c r="Q49" i="4"/>
  <c r="R49" i="4" s="1"/>
  <c r="Q53" i="4"/>
  <c r="R53" i="4" s="1"/>
  <c r="Q57" i="4"/>
  <c r="R57" i="4" s="1"/>
  <c r="Q61" i="4"/>
  <c r="R61" i="4" s="1"/>
  <c r="Q65" i="4"/>
  <c r="R65" i="4" s="1"/>
  <c r="Q69" i="4"/>
  <c r="R69" i="4" s="1"/>
  <c r="Q73" i="4"/>
  <c r="R73" i="4" s="1"/>
  <c r="Q77" i="4"/>
  <c r="R77" i="4" s="1"/>
  <c r="Q81" i="4"/>
  <c r="R81" i="4" s="1"/>
  <c r="Q85" i="4"/>
  <c r="R85" i="4" s="1"/>
  <c r="Q89" i="4"/>
  <c r="Q93" i="4"/>
  <c r="Q97" i="4"/>
  <c r="R97" i="4" s="1"/>
  <c r="Q101" i="4"/>
  <c r="R101" i="4" s="1"/>
  <c r="Q105" i="4"/>
  <c r="R105" i="4" s="1"/>
  <c r="Q109" i="4"/>
  <c r="R109" i="4" s="1"/>
  <c r="Q113" i="4"/>
  <c r="R113" i="4" s="1"/>
  <c r="Q117" i="4"/>
  <c r="R117" i="4" s="1"/>
  <c r="Q121" i="4"/>
  <c r="R121" i="4" s="1"/>
  <c r="Q125" i="4"/>
  <c r="R125" i="4" s="1"/>
  <c r="Q129" i="4"/>
  <c r="R129" i="4" s="1"/>
  <c r="Q133" i="4"/>
  <c r="R133" i="4" s="1"/>
  <c r="Q137" i="4"/>
  <c r="Q141" i="4"/>
  <c r="R141" i="4" s="1"/>
  <c r="Q145" i="4"/>
  <c r="R145" i="4" s="1"/>
  <c r="Q149" i="4"/>
  <c r="R149" i="4" s="1"/>
  <c r="Q153" i="4"/>
  <c r="R153" i="4" s="1"/>
  <c r="Q157" i="4"/>
  <c r="R157" i="4" s="1"/>
  <c r="Q161" i="4"/>
  <c r="Q165" i="4"/>
  <c r="R165" i="4" s="1"/>
  <c r="Q169" i="4"/>
  <c r="R169" i="4" s="1"/>
  <c r="Q173" i="4"/>
  <c r="R173" i="4" s="1"/>
  <c r="Q177" i="4"/>
  <c r="R177" i="4" s="1"/>
  <c r="Q186" i="4"/>
  <c r="Q189" i="4"/>
  <c r="R189" i="4" s="1"/>
  <c r="Q192" i="4"/>
  <c r="Q195" i="4"/>
  <c r="R195" i="4" s="1"/>
  <c r="Q217" i="4"/>
  <c r="Q225" i="4"/>
  <c r="R225" i="4" s="1"/>
  <c r="Q274" i="4"/>
  <c r="R274" i="4" s="1"/>
  <c r="Q281" i="4"/>
  <c r="R281" i="4" s="1"/>
  <c r="Q292" i="4"/>
  <c r="Q383" i="4"/>
  <c r="Q180" i="4"/>
  <c r="R180" i="4" s="1"/>
  <c r="Q183" i="4"/>
  <c r="R183" i="4" s="1"/>
  <c r="Q206" i="4"/>
  <c r="R206" i="4" s="1"/>
  <c r="Q209" i="4"/>
  <c r="R209" i="4" s="1"/>
  <c r="Q212" i="4"/>
  <c r="R212" i="4" s="1"/>
  <c r="Q221" i="4"/>
  <c r="R221" i="4" s="1"/>
  <c r="Q230" i="4"/>
  <c r="R230" i="4" s="1"/>
  <c r="Q238" i="4"/>
  <c r="Q246" i="4"/>
  <c r="R246" i="4" s="1"/>
  <c r="Q254" i="4"/>
  <c r="Q262" i="4"/>
  <c r="R262" i="4" s="1"/>
  <c r="Q278" i="4"/>
  <c r="R278" i="4" s="1"/>
  <c r="Q285" i="4"/>
  <c r="Q302" i="4"/>
  <c r="Q492" i="4"/>
  <c r="Q80" i="4"/>
  <c r="R80" i="4" s="1"/>
  <c r="Q84" i="4"/>
  <c r="Q88" i="4"/>
  <c r="R88" i="4" s="1"/>
  <c r="Q92" i="4"/>
  <c r="R92" i="4" s="1"/>
  <c r="Q96" i="4"/>
  <c r="R96" i="4" s="1"/>
  <c r="Q100" i="4"/>
  <c r="Q104" i="4"/>
  <c r="R104" i="4" s="1"/>
  <c r="Q108" i="4"/>
  <c r="R108" i="4" s="1"/>
  <c r="Q112" i="4"/>
  <c r="R112" i="4" s="1"/>
  <c r="Q116" i="4"/>
  <c r="Q120" i="4"/>
  <c r="R120" i="4" s="1"/>
  <c r="Q124" i="4"/>
  <c r="R124" i="4" s="1"/>
  <c r="Q128" i="4"/>
  <c r="R128" i="4" s="1"/>
  <c r="Q132" i="4"/>
  <c r="Q136" i="4"/>
  <c r="R136" i="4" s="1"/>
  <c r="Q140" i="4"/>
  <c r="R140" i="4" s="1"/>
  <c r="Q144" i="4"/>
  <c r="R144" i="4" s="1"/>
  <c r="Q148" i="4"/>
  <c r="Q152" i="4"/>
  <c r="R152" i="4" s="1"/>
  <c r="Q156" i="4"/>
  <c r="R156" i="4" s="1"/>
  <c r="Q160" i="4"/>
  <c r="R160" i="4" s="1"/>
  <c r="Q164" i="4"/>
  <c r="Q168" i="4"/>
  <c r="R168" i="4" s="1"/>
  <c r="Q172" i="4"/>
  <c r="R172" i="4" s="1"/>
  <c r="Q176" i="4"/>
  <c r="R176" i="4" s="1"/>
  <c r="Q194" i="4"/>
  <c r="Q197" i="4"/>
  <c r="R197" i="4" s="1"/>
  <c r="Q200" i="4"/>
  <c r="Q203" i="4"/>
  <c r="R203" i="4" s="1"/>
  <c r="Q214" i="4"/>
  <c r="R214" i="4" s="1"/>
  <c r="Q233" i="4"/>
  <c r="R233" i="4" s="1"/>
  <c r="Q241" i="4"/>
  <c r="Q249" i="4"/>
  <c r="R249" i="4" s="1"/>
  <c r="Q257" i="4"/>
  <c r="R257" i="4" s="1"/>
  <c r="Q265" i="4"/>
  <c r="R265" i="4" s="1"/>
  <c r="Q282" i="4"/>
  <c r="Q289" i="4"/>
  <c r="R289" i="4" s="1"/>
  <c r="Q310" i="4"/>
  <c r="Q408" i="4"/>
  <c r="Q432" i="4"/>
  <c r="Q334" i="4"/>
  <c r="Q342" i="4"/>
  <c r="Q370" i="4"/>
  <c r="Q308" i="4"/>
  <c r="Q316" i="4"/>
  <c r="Q324" i="4"/>
  <c r="Q332" i="4"/>
  <c r="Q340" i="4"/>
  <c r="Q374" i="4"/>
  <c r="Q406" i="4"/>
  <c r="Q228" i="4"/>
  <c r="Q232" i="4"/>
  <c r="R232" i="4" s="1"/>
  <c r="Q236" i="4"/>
  <c r="Q240" i="4"/>
  <c r="R240" i="4" s="1"/>
  <c r="Q244" i="4"/>
  <c r="Q248" i="4"/>
  <c r="Q252" i="4"/>
  <c r="Q256" i="4"/>
  <c r="R256" i="4" s="1"/>
  <c r="Q260" i="4"/>
  <c r="Q264" i="4"/>
  <c r="R264" i="4" s="1"/>
  <c r="Q268" i="4"/>
  <c r="Q272" i="4"/>
  <c r="R272" i="4" s="1"/>
  <c r="Q276" i="4"/>
  <c r="R276" i="4" s="1"/>
  <c r="Q280" i="4"/>
  <c r="R280" i="4" s="1"/>
  <c r="Q284" i="4"/>
  <c r="R284" i="4" s="1"/>
  <c r="Q288" i="4"/>
  <c r="R288" i="4" s="1"/>
  <c r="Q294" i="4"/>
  <c r="Q306" i="4"/>
  <c r="Q314" i="4"/>
  <c r="Q322" i="4"/>
  <c r="Q330" i="4"/>
  <c r="Q338" i="4"/>
  <c r="Q354" i="4"/>
  <c r="Q414" i="4"/>
  <c r="R414" i="4" s="1"/>
  <c r="Q426" i="4"/>
  <c r="Q460" i="4"/>
  <c r="Q476" i="4"/>
  <c r="Q291" i="4"/>
  <c r="Q296" i="4"/>
  <c r="Q304" i="4"/>
  <c r="Q312" i="4"/>
  <c r="Q320" i="4"/>
  <c r="Q328" i="4"/>
  <c r="Q336" i="4"/>
  <c r="Q358" i="4"/>
  <c r="Q448" i="4"/>
  <c r="Q215" i="4"/>
  <c r="Q219" i="4"/>
  <c r="R219" i="4" s="1"/>
  <c r="Q223" i="4"/>
  <c r="R223" i="4" s="1"/>
  <c r="Q227" i="4"/>
  <c r="R227" i="4" s="1"/>
  <c r="Q231" i="4"/>
  <c r="R231" i="4" s="1"/>
  <c r="Q235" i="4"/>
  <c r="R235" i="4" s="1"/>
  <c r="Q239" i="4"/>
  <c r="Q243" i="4"/>
  <c r="R243" i="4" s="1"/>
  <c r="Q247" i="4"/>
  <c r="R247" i="4" s="1"/>
  <c r="Q251" i="4"/>
  <c r="R251" i="4" s="1"/>
  <c r="Q255" i="4"/>
  <c r="Q259" i="4"/>
  <c r="R259" i="4" s="1"/>
  <c r="Q263" i="4"/>
  <c r="R263" i="4" s="1"/>
  <c r="Q267" i="4"/>
  <c r="R267" i="4" s="1"/>
  <c r="Q271" i="4"/>
  <c r="Q275" i="4"/>
  <c r="R275" i="4" s="1"/>
  <c r="Q279" i="4"/>
  <c r="R279" i="4" s="1"/>
  <c r="Q283" i="4"/>
  <c r="R283" i="4" s="1"/>
  <c r="Q287" i="4"/>
  <c r="Q298" i="4"/>
  <c r="Q362" i="4"/>
  <c r="R362" i="4" s="1"/>
  <c r="Q399" i="4"/>
  <c r="Q415" i="4"/>
  <c r="Q464" i="4"/>
  <c r="Q300" i="4"/>
  <c r="R300" i="4" s="1"/>
  <c r="Q366" i="4"/>
  <c r="Q381" i="4"/>
  <c r="Q390" i="4"/>
  <c r="Q480" i="4"/>
  <c r="Q496" i="4"/>
  <c r="Q295" i="4"/>
  <c r="R295" i="4" s="1"/>
  <c r="Q299" i="4"/>
  <c r="Q303" i="4"/>
  <c r="R303" i="4" s="1"/>
  <c r="Q307" i="4"/>
  <c r="R307" i="4" s="1"/>
  <c r="Q311" i="4"/>
  <c r="Q315" i="4"/>
  <c r="R315" i="4" s="1"/>
  <c r="Q319" i="4"/>
  <c r="R319" i="4" s="1"/>
  <c r="Q323" i="4"/>
  <c r="R323" i="4" s="1"/>
  <c r="Q327" i="4"/>
  <c r="R327" i="4" s="1"/>
  <c r="Q331" i="4"/>
  <c r="R331" i="4" s="1"/>
  <c r="Q335" i="4"/>
  <c r="R335" i="4" s="1"/>
  <c r="Q339" i="4"/>
  <c r="R339" i="4" s="1"/>
  <c r="Q343" i="4"/>
  <c r="Q347" i="4"/>
  <c r="Q351" i="4"/>
  <c r="Q355" i="4"/>
  <c r="Q359" i="4"/>
  <c r="Q363" i="4"/>
  <c r="Q367" i="4"/>
  <c r="Q371" i="4"/>
  <c r="Q375" i="4"/>
  <c r="Q379" i="4"/>
  <c r="Q386" i="4"/>
  <c r="Q388" i="4"/>
  <c r="R388" i="4" s="1"/>
  <c r="Q395" i="4"/>
  <c r="Q402" i="4"/>
  <c r="R402" i="4" s="1"/>
  <c r="Q404" i="4"/>
  <c r="Q410" i="4"/>
  <c r="Q423" i="4"/>
  <c r="Q431" i="4"/>
  <c r="Q385" i="4"/>
  <c r="R385" i="4" s="1"/>
  <c r="Q401" i="4"/>
  <c r="Q411" i="4"/>
  <c r="R411" i="4" s="1"/>
  <c r="Q435" i="4"/>
  <c r="R435" i="4" s="1"/>
  <c r="Q440" i="4"/>
  <c r="Q456" i="4"/>
  <c r="Q472" i="4"/>
  <c r="Q488" i="4"/>
  <c r="Q504" i="4"/>
  <c r="Q293" i="4"/>
  <c r="Q297" i="4"/>
  <c r="R297" i="4" s="1"/>
  <c r="Q301" i="4"/>
  <c r="R301" i="4" s="1"/>
  <c r="Q305" i="4"/>
  <c r="R305" i="4" s="1"/>
  <c r="Q309" i="4"/>
  <c r="Q313" i="4"/>
  <c r="R313" i="4" s="1"/>
  <c r="Q317" i="4"/>
  <c r="Q321" i="4"/>
  <c r="R321" i="4" s="1"/>
  <c r="Q325" i="4"/>
  <c r="Q329" i="4"/>
  <c r="Q333" i="4"/>
  <c r="Q337" i="4"/>
  <c r="Q341" i="4"/>
  <c r="Q345" i="4"/>
  <c r="R345" i="4" s="1"/>
  <c r="Q349" i="4"/>
  <c r="Q353" i="4"/>
  <c r="Q357" i="4"/>
  <c r="R357" i="4" s="1"/>
  <c r="Q361" i="4"/>
  <c r="R361" i="4" s="1"/>
  <c r="Q365" i="4"/>
  <c r="Q369" i="4"/>
  <c r="R369" i="4" s="1"/>
  <c r="Q373" i="4"/>
  <c r="R373" i="4" s="1"/>
  <c r="Q377" i="4"/>
  <c r="Q380" i="4"/>
  <c r="R380" i="4" s="1"/>
  <c r="Q387" i="4"/>
  <c r="R387" i="4" s="1"/>
  <c r="Q394" i="4"/>
  <c r="R394" i="4" s="1"/>
  <c r="Q396" i="4"/>
  <c r="Q403" i="4"/>
  <c r="R403" i="4" s="1"/>
  <c r="Q407" i="4"/>
  <c r="R407" i="4" s="1"/>
  <c r="Q420" i="4"/>
  <c r="Q427" i="4"/>
  <c r="R427" i="4" s="1"/>
  <c r="Q436" i="4"/>
  <c r="Q389" i="4"/>
  <c r="R389" i="4" s="1"/>
  <c r="Q416" i="4"/>
  <c r="Q422" i="4"/>
  <c r="R422" i="4" s="1"/>
  <c r="Q430" i="4"/>
  <c r="Q452" i="4"/>
  <c r="R452" i="4" s="1"/>
  <c r="Q468" i="4"/>
  <c r="Q484" i="4"/>
  <c r="Q500" i="4"/>
  <c r="Q344" i="4"/>
  <c r="Q348" i="4"/>
  <c r="Q352" i="4"/>
  <c r="Q356" i="4"/>
  <c r="Q360" i="4"/>
  <c r="Q364" i="4"/>
  <c r="Q368" i="4"/>
  <c r="Q372" i="4"/>
  <c r="Q376" i="4"/>
  <c r="Q382" i="4"/>
  <c r="R382" i="4" s="1"/>
  <c r="Q384" i="4"/>
  <c r="R384" i="4" s="1"/>
  <c r="Q391" i="4"/>
  <c r="R391" i="4" s="1"/>
  <c r="Q398" i="4"/>
  <c r="Q400" i="4"/>
  <c r="R400" i="4" s="1"/>
  <c r="Q412" i="4"/>
  <c r="Q418" i="4"/>
  <c r="R418" i="4" s="1"/>
  <c r="Q428" i="4"/>
  <c r="Q439" i="4"/>
  <c r="R439" i="4" s="1"/>
  <c r="Q443" i="4"/>
  <c r="R443" i="4" s="1"/>
  <c r="Q447" i="4"/>
  <c r="R447" i="4" s="1"/>
  <c r="Q451" i="4"/>
  <c r="Q455" i="4"/>
  <c r="R455" i="4" s="1"/>
  <c r="Q459" i="4"/>
  <c r="R459" i="4" s="1"/>
  <c r="Q463" i="4"/>
  <c r="R463" i="4" s="1"/>
  <c r="Q467" i="4"/>
  <c r="Q471" i="4"/>
  <c r="R471" i="4" s="1"/>
  <c r="Q475" i="4"/>
  <c r="R475" i="4" s="1"/>
  <c r="Q479" i="4"/>
  <c r="Q483" i="4"/>
  <c r="Q487" i="4"/>
  <c r="R487" i="4" s="1"/>
  <c r="Q491" i="4"/>
  <c r="R491" i="4" s="1"/>
  <c r="Q495" i="4"/>
  <c r="R495" i="4" s="1"/>
  <c r="Q499" i="4"/>
  <c r="Q503" i="4"/>
  <c r="R503" i="4" s="1"/>
  <c r="Q434" i="4"/>
  <c r="R434" i="4" s="1"/>
  <c r="Q438" i="4"/>
  <c r="Q442" i="4"/>
  <c r="Q446" i="4"/>
  <c r="Q450" i="4"/>
  <c r="Q454" i="4"/>
  <c r="Q458" i="4"/>
  <c r="Q462" i="4"/>
  <c r="Q466" i="4"/>
  <c r="R466" i="4" s="1"/>
  <c r="Q470" i="4"/>
  <c r="Q474" i="4"/>
  <c r="Q478" i="4"/>
  <c r="Q482" i="4"/>
  <c r="R482" i="4" s="1"/>
  <c r="Q486" i="4"/>
  <c r="Q490" i="4"/>
  <c r="Q494" i="4"/>
  <c r="Q498" i="4"/>
  <c r="R498" i="4" s="1"/>
  <c r="Q502" i="4"/>
  <c r="Q506" i="4"/>
  <c r="Q405" i="4"/>
  <c r="R405" i="4" s="1"/>
  <c r="Q409" i="4"/>
  <c r="R409" i="4" s="1"/>
  <c r="Q413" i="4"/>
  <c r="Q417" i="4"/>
  <c r="R417" i="4" s="1"/>
  <c r="Q421" i="4"/>
  <c r="R421" i="4" s="1"/>
  <c r="Q425" i="4"/>
  <c r="R425" i="4" s="1"/>
  <c r="Q429" i="4"/>
  <c r="R429" i="4" s="1"/>
  <c r="Q433" i="4"/>
  <c r="R433" i="4" s="1"/>
  <c r="Q437" i="4"/>
  <c r="R437" i="4" s="1"/>
  <c r="Q441" i="4"/>
  <c r="R441" i="4" s="1"/>
  <c r="Q445" i="4"/>
  <c r="Q449" i="4"/>
  <c r="R449" i="4" s="1"/>
  <c r="Q453" i="4"/>
  <c r="R453" i="4" s="1"/>
  <c r="Q457" i="4"/>
  <c r="R457" i="4" s="1"/>
  <c r="Q461" i="4"/>
  <c r="Q465" i="4"/>
  <c r="R465" i="4" s="1"/>
  <c r="Q469" i="4"/>
  <c r="R469" i="4" s="1"/>
  <c r="Q473" i="4"/>
  <c r="R473" i="4" s="1"/>
  <c r="Q477" i="4"/>
  <c r="Q481" i="4"/>
  <c r="R481" i="4" s="1"/>
  <c r="Q485" i="4"/>
  <c r="R485" i="4" s="1"/>
  <c r="Q489" i="4"/>
  <c r="R489" i="4" s="1"/>
  <c r="Q493" i="4"/>
  <c r="Q497" i="4"/>
  <c r="R497" i="4" s="1"/>
  <c r="Q501" i="4"/>
  <c r="R501" i="4" s="1"/>
  <c r="Q505" i="4"/>
  <c r="R505" i="4" s="1"/>
  <c r="K455" i="4"/>
  <c r="L455" i="4" s="1"/>
  <c r="K448" i="4"/>
  <c r="K440" i="4"/>
  <c r="K333" i="4"/>
  <c r="K506" i="4"/>
  <c r="K502" i="4"/>
  <c r="L502" i="4" s="1"/>
  <c r="K498" i="4"/>
  <c r="L498" i="4" s="1"/>
  <c r="K494" i="4"/>
  <c r="K488" i="4"/>
  <c r="K485" i="4"/>
  <c r="K482" i="4"/>
  <c r="K476" i="4"/>
  <c r="K474" i="4"/>
  <c r="L474" i="4" s="1"/>
  <c r="K461" i="4"/>
  <c r="L461" i="4" s="1"/>
  <c r="K451" i="4"/>
  <c r="L451" i="4" s="1"/>
  <c r="K444" i="4"/>
  <c r="K374" i="4"/>
  <c r="K491" i="4"/>
  <c r="L491" i="4" s="1"/>
  <c r="K478" i="4"/>
  <c r="K465" i="4"/>
  <c r="L465" i="4" s="1"/>
  <c r="K463" i="4"/>
  <c r="L463" i="4" s="1"/>
  <c r="K447" i="4"/>
  <c r="K372" i="4"/>
  <c r="K358" i="4"/>
  <c r="K329" i="4"/>
  <c r="L329" i="4" s="1"/>
  <c r="K470" i="4"/>
  <c r="L470" i="4" s="1"/>
  <c r="K499" i="4"/>
  <c r="K469" i="4"/>
  <c r="K467" i="4"/>
  <c r="L467" i="4" s="1"/>
  <c r="K443" i="4"/>
  <c r="L443" i="4" s="1"/>
  <c r="K356" i="4"/>
  <c r="K342" i="4"/>
  <c r="K492" i="4"/>
  <c r="K489" i="4"/>
  <c r="K486" i="4"/>
  <c r="K483" i="4"/>
  <c r="L483" i="4" s="1"/>
  <c r="K473" i="4"/>
  <c r="K471" i="4"/>
  <c r="K340" i="4"/>
  <c r="K472" i="4"/>
  <c r="L472" i="4" s="1"/>
  <c r="K480" i="4"/>
  <c r="L480" i="4" s="1"/>
  <c r="K503" i="4"/>
  <c r="K495" i="4"/>
  <c r="L495" i="4" s="1"/>
  <c r="K504" i="4"/>
  <c r="K500" i="4"/>
  <c r="L500" i="4" s="1"/>
  <c r="K496" i="4"/>
  <c r="L496" i="4" s="1"/>
  <c r="K481" i="4"/>
  <c r="K477" i="4"/>
  <c r="K475" i="4"/>
  <c r="L475" i="4" s="1"/>
  <c r="K460" i="4"/>
  <c r="K484" i="4"/>
  <c r="L484" i="4" s="1"/>
  <c r="K479" i="4"/>
  <c r="K464" i="4"/>
  <c r="K462" i="4"/>
  <c r="K456" i="4"/>
  <c r="K365" i="4"/>
  <c r="K505" i="4"/>
  <c r="L505" i="4" s="1"/>
  <c r="K501" i="4"/>
  <c r="L501" i="4" s="1"/>
  <c r="K497" i="4"/>
  <c r="L497" i="4" s="1"/>
  <c r="K493" i="4"/>
  <c r="L493" i="4" s="1"/>
  <c r="K490" i="4"/>
  <c r="L490" i="4" s="1"/>
  <c r="K487" i="4"/>
  <c r="L487" i="4" s="1"/>
  <c r="K468" i="4"/>
  <c r="L468" i="4" s="1"/>
  <c r="K466" i="4"/>
  <c r="L466" i="4" s="1"/>
  <c r="K459" i="4"/>
  <c r="K452" i="4"/>
  <c r="L452" i="4" s="1"/>
  <c r="K349" i="4"/>
  <c r="L349" i="4" s="1"/>
  <c r="K458" i="4"/>
  <c r="L458" i="4" s="1"/>
  <c r="K454" i="4"/>
  <c r="K450" i="4"/>
  <c r="L450" i="4" s="1"/>
  <c r="K446" i="4"/>
  <c r="L446" i="4" s="1"/>
  <c r="K442" i="4"/>
  <c r="K438" i="4"/>
  <c r="K434" i="4"/>
  <c r="K430" i="4"/>
  <c r="K426" i="4"/>
  <c r="K422" i="4"/>
  <c r="K418" i="4"/>
  <c r="L418" i="4" s="1"/>
  <c r="K414" i="4"/>
  <c r="K410" i="4"/>
  <c r="K406" i="4"/>
  <c r="K402" i="4"/>
  <c r="L402" i="4" s="1"/>
  <c r="K398" i="4"/>
  <c r="K394" i="4"/>
  <c r="K390" i="4"/>
  <c r="K386" i="4"/>
  <c r="L386" i="4" s="1"/>
  <c r="K380" i="4"/>
  <c r="L380" i="4" s="1"/>
  <c r="K377" i="4"/>
  <c r="K370" i="4"/>
  <c r="K368" i="4"/>
  <c r="K361" i="4"/>
  <c r="K354" i="4"/>
  <c r="K352" i="4"/>
  <c r="K345" i="4"/>
  <c r="L345" i="4" s="1"/>
  <c r="K338" i="4"/>
  <c r="K336" i="4"/>
  <c r="K321" i="4"/>
  <c r="K296" i="4"/>
  <c r="K439" i="4"/>
  <c r="K435" i="4"/>
  <c r="L435" i="4" s="1"/>
  <c r="K431" i="4"/>
  <c r="L431" i="4" s="1"/>
  <c r="K427" i="4"/>
  <c r="K423" i="4"/>
  <c r="L423" i="4" s="1"/>
  <c r="K419" i="4"/>
  <c r="L419" i="4" s="1"/>
  <c r="K415" i="4"/>
  <c r="L415" i="4" s="1"/>
  <c r="K411" i="4"/>
  <c r="K407" i="4"/>
  <c r="L407" i="4" s="1"/>
  <c r="K403" i="4"/>
  <c r="L403" i="4" s="1"/>
  <c r="K399" i="4"/>
  <c r="L399" i="4" s="1"/>
  <c r="K395" i="4"/>
  <c r="K391" i="4"/>
  <c r="L391" i="4" s="1"/>
  <c r="K387" i="4"/>
  <c r="L387" i="4" s="1"/>
  <c r="K326" i="4"/>
  <c r="K318" i="4"/>
  <c r="K280" i="4"/>
  <c r="L280" i="4" s="1"/>
  <c r="K384" i="4"/>
  <c r="L384" i="4" s="1"/>
  <c r="K381" i="4"/>
  <c r="L381" i="4" s="1"/>
  <c r="K378" i="4"/>
  <c r="K373" i="4"/>
  <c r="K366" i="4"/>
  <c r="K364" i="4"/>
  <c r="L364" i="4" s="1"/>
  <c r="K357" i="4"/>
  <c r="K350" i="4"/>
  <c r="K348" i="4"/>
  <c r="K341" i="4"/>
  <c r="L341" i="4" s="1"/>
  <c r="K334" i="4"/>
  <c r="K332" i="4"/>
  <c r="K262" i="4"/>
  <c r="K436" i="4"/>
  <c r="L436" i="4" s="1"/>
  <c r="K432" i="4"/>
  <c r="L432" i="4" s="1"/>
  <c r="K428" i="4"/>
  <c r="L428" i="4" s="1"/>
  <c r="K424" i="4"/>
  <c r="K420" i="4"/>
  <c r="L420" i="4" s="1"/>
  <c r="K416" i="4"/>
  <c r="L416" i="4" s="1"/>
  <c r="K412" i="4"/>
  <c r="L412" i="4" s="1"/>
  <c r="K408" i="4"/>
  <c r="K404" i="4"/>
  <c r="L404" i="4" s="1"/>
  <c r="K400" i="4"/>
  <c r="L400" i="4" s="1"/>
  <c r="K396" i="4"/>
  <c r="L396" i="4" s="1"/>
  <c r="K392" i="4"/>
  <c r="K388" i="4"/>
  <c r="L388" i="4" s="1"/>
  <c r="K330" i="4"/>
  <c r="K204" i="4"/>
  <c r="K376" i="4"/>
  <c r="L376" i="4" s="1"/>
  <c r="K369" i="4"/>
  <c r="K362" i="4"/>
  <c r="K360" i="4"/>
  <c r="L360" i="4" s="1"/>
  <c r="K353" i="4"/>
  <c r="L353" i="4" s="1"/>
  <c r="K346" i="4"/>
  <c r="K344" i="4"/>
  <c r="L344" i="4" s="1"/>
  <c r="K337" i="4"/>
  <c r="L337" i="4" s="1"/>
  <c r="K325" i="4"/>
  <c r="K317" i="4"/>
  <c r="K187" i="4"/>
  <c r="K457" i="4"/>
  <c r="L457" i="4" s="1"/>
  <c r="K453" i="4"/>
  <c r="L453" i="4" s="1"/>
  <c r="K449" i="4"/>
  <c r="K445" i="4"/>
  <c r="L445" i="4" s="1"/>
  <c r="K441" i="4"/>
  <c r="L441" i="4" s="1"/>
  <c r="K437" i="4"/>
  <c r="L437" i="4" s="1"/>
  <c r="K433" i="4"/>
  <c r="L433" i="4" s="1"/>
  <c r="K429" i="4"/>
  <c r="L429" i="4" s="1"/>
  <c r="K425" i="4"/>
  <c r="L425" i="4" s="1"/>
  <c r="K421" i="4"/>
  <c r="L421" i="4" s="1"/>
  <c r="K417" i="4"/>
  <c r="L417" i="4" s="1"/>
  <c r="K413" i="4"/>
  <c r="L413" i="4" s="1"/>
  <c r="K409" i="4"/>
  <c r="L409" i="4" s="1"/>
  <c r="K405" i="4"/>
  <c r="L405" i="4" s="1"/>
  <c r="K401" i="4"/>
  <c r="L401" i="4" s="1"/>
  <c r="K397" i="4"/>
  <c r="L397" i="4" s="1"/>
  <c r="K393" i="4"/>
  <c r="L393" i="4" s="1"/>
  <c r="K389" i="4"/>
  <c r="L389" i="4" s="1"/>
  <c r="K385" i="4"/>
  <c r="L385" i="4" s="1"/>
  <c r="K382" i="4"/>
  <c r="K322" i="4"/>
  <c r="K314" i="4"/>
  <c r="K305" i="4"/>
  <c r="L305" i="4" s="1"/>
  <c r="K302" i="4"/>
  <c r="K299" i="4"/>
  <c r="L299" i="4" s="1"/>
  <c r="K294" i="4"/>
  <c r="K287" i="4"/>
  <c r="K285" i="4"/>
  <c r="K278" i="4"/>
  <c r="L278" i="4" s="1"/>
  <c r="K266" i="4"/>
  <c r="L266" i="4" s="1"/>
  <c r="K264" i="4"/>
  <c r="K254" i="4"/>
  <c r="L254" i="4" s="1"/>
  <c r="K246" i="4"/>
  <c r="L246" i="4" s="1"/>
  <c r="K238" i="4"/>
  <c r="L238" i="4" s="1"/>
  <c r="K223" i="4"/>
  <c r="K215" i="4"/>
  <c r="K202" i="4"/>
  <c r="K383" i="4"/>
  <c r="L383" i="4" s="1"/>
  <c r="K379" i="4"/>
  <c r="K375" i="4"/>
  <c r="L375" i="4" s="1"/>
  <c r="K371" i="4"/>
  <c r="K367" i="4"/>
  <c r="L367" i="4" s="1"/>
  <c r="K363" i="4"/>
  <c r="K359" i="4"/>
  <c r="L359" i="4" s="1"/>
  <c r="K355" i="4"/>
  <c r="K351" i="4"/>
  <c r="L351" i="4" s="1"/>
  <c r="K347" i="4"/>
  <c r="L347" i="4" s="1"/>
  <c r="K343" i="4"/>
  <c r="L343" i="4" s="1"/>
  <c r="K339" i="4"/>
  <c r="L339" i="4" s="1"/>
  <c r="K335" i="4"/>
  <c r="L335" i="4" s="1"/>
  <c r="K331" i="4"/>
  <c r="K327" i="4"/>
  <c r="K323" i="4"/>
  <c r="K319" i="4"/>
  <c r="K315" i="4"/>
  <c r="K311" i="4"/>
  <c r="K308" i="4"/>
  <c r="L308" i="4" s="1"/>
  <c r="K292" i="4"/>
  <c r="K276" i="4"/>
  <c r="K270" i="4"/>
  <c r="K268" i="4"/>
  <c r="K210" i="4"/>
  <c r="K297" i="4"/>
  <c r="L297" i="4" s="1"/>
  <c r="K290" i="4"/>
  <c r="K283" i="4"/>
  <c r="L283" i="4" s="1"/>
  <c r="K281" i="4"/>
  <c r="K274" i="4"/>
  <c r="L274" i="4" s="1"/>
  <c r="K272" i="4"/>
  <c r="K259" i="4"/>
  <c r="K251" i="4"/>
  <c r="K243" i="4"/>
  <c r="L243" i="4" s="1"/>
  <c r="K234" i="4"/>
  <c r="K214" i="4"/>
  <c r="K179" i="4"/>
  <c r="K328" i="4"/>
  <c r="L328" i="4" s="1"/>
  <c r="K324" i="4"/>
  <c r="L324" i="4" s="1"/>
  <c r="K320" i="4"/>
  <c r="L320" i="4" s="1"/>
  <c r="K316" i="4"/>
  <c r="L316" i="4" s="1"/>
  <c r="K312" i="4"/>
  <c r="L312" i="4" s="1"/>
  <c r="K309" i="4"/>
  <c r="L309" i="4" s="1"/>
  <c r="K306" i="4"/>
  <c r="K303" i="4"/>
  <c r="L303" i="4" s="1"/>
  <c r="K300" i="4"/>
  <c r="K288" i="4"/>
  <c r="K295" i="4"/>
  <c r="K293" i="4"/>
  <c r="K286" i="4"/>
  <c r="K279" i="4"/>
  <c r="K277" i="4"/>
  <c r="K263" i="4"/>
  <c r="L263" i="4" s="1"/>
  <c r="K258" i="4"/>
  <c r="L258" i="4" s="1"/>
  <c r="K250" i="4"/>
  <c r="L250" i="4" s="1"/>
  <c r="K242" i="4"/>
  <c r="L242" i="4" s="1"/>
  <c r="K217" i="4"/>
  <c r="L217" i="4" s="1"/>
  <c r="K208" i="4"/>
  <c r="K313" i="4"/>
  <c r="L313" i="4" s="1"/>
  <c r="K301" i="4"/>
  <c r="L301" i="4" s="1"/>
  <c r="K298" i="4"/>
  <c r="L298" i="4" s="1"/>
  <c r="K284" i="4"/>
  <c r="K267" i="4"/>
  <c r="K212" i="4"/>
  <c r="L212" i="4" s="1"/>
  <c r="K171" i="4"/>
  <c r="K310" i="4"/>
  <c r="L310" i="4" s="1"/>
  <c r="K307" i="4"/>
  <c r="L307" i="4" s="1"/>
  <c r="K304" i="4"/>
  <c r="L304" i="4" s="1"/>
  <c r="K291" i="4"/>
  <c r="L291" i="4" s="1"/>
  <c r="K289" i="4"/>
  <c r="L289" i="4" s="1"/>
  <c r="K282" i="4"/>
  <c r="L282" i="4" s="1"/>
  <c r="K275" i="4"/>
  <c r="L275" i="4" s="1"/>
  <c r="K271" i="4"/>
  <c r="L271" i="4" s="1"/>
  <c r="K255" i="4"/>
  <c r="L255" i="4" s="1"/>
  <c r="K247" i="4"/>
  <c r="L247" i="4" s="1"/>
  <c r="K239" i="4"/>
  <c r="L239" i="4" s="1"/>
  <c r="K220" i="4"/>
  <c r="L220" i="4" s="1"/>
  <c r="K227" i="4"/>
  <c r="L227" i="4" s="1"/>
  <c r="K224" i="4"/>
  <c r="K221" i="4"/>
  <c r="L221" i="4" s="1"/>
  <c r="K218" i="4"/>
  <c r="K206" i="4"/>
  <c r="L206" i="4" s="1"/>
  <c r="K191" i="4"/>
  <c r="L191" i="4" s="1"/>
  <c r="K189" i="4"/>
  <c r="L189" i="4" s="1"/>
  <c r="K94" i="4"/>
  <c r="K260" i="4"/>
  <c r="L260" i="4" s="1"/>
  <c r="K256" i="4"/>
  <c r="K252" i="4"/>
  <c r="L252" i="4" s="1"/>
  <c r="K248" i="4"/>
  <c r="L248" i="4" s="1"/>
  <c r="K244" i="4"/>
  <c r="L244" i="4" s="1"/>
  <c r="K240" i="4"/>
  <c r="K236" i="4"/>
  <c r="L236" i="4" s="1"/>
  <c r="K233" i="4"/>
  <c r="K230" i="4"/>
  <c r="L230" i="4" s="1"/>
  <c r="K213" i="4"/>
  <c r="K195" i="4"/>
  <c r="L195" i="4" s="1"/>
  <c r="K193" i="4"/>
  <c r="L193" i="4" s="1"/>
  <c r="K181" i="4"/>
  <c r="K173" i="4"/>
  <c r="L173" i="4" s="1"/>
  <c r="K109" i="4"/>
  <c r="K92" i="4"/>
  <c r="K219" i="4"/>
  <c r="L219" i="4" s="1"/>
  <c r="K216" i="4"/>
  <c r="L216" i="4" s="1"/>
  <c r="K211" i="4"/>
  <c r="K199" i="4"/>
  <c r="K197" i="4"/>
  <c r="L197" i="4" s="1"/>
  <c r="K186" i="4"/>
  <c r="K178" i="4"/>
  <c r="L178" i="4" s="1"/>
  <c r="K170" i="4"/>
  <c r="K167" i="4"/>
  <c r="K162" i="4"/>
  <c r="K121" i="4"/>
  <c r="K107" i="4"/>
  <c r="K273" i="4"/>
  <c r="L273" i="4" s="1"/>
  <c r="K269" i="4"/>
  <c r="L269" i="4" s="1"/>
  <c r="K265" i="4"/>
  <c r="L265" i="4" s="1"/>
  <c r="K261" i="4"/>
  <c r="L261" i="4" s="1"/>
  <c r="K257" i="4"/>
  <c r="L257" i="4" s="1"/>
  <c r="K253" i="4"/>
  <c r="L253" i="4" s="1"/>
  <c r="K249" i="4"/>
  <c r="L249" i="4" s="1"/>
  <c r="K245" i="4"/>
  <c r="L245" i="4" s="1"/>
  <c r="K241" i="4"/>
  <c r="L241" i="4" s="1"/>
  <c r="K237" i="4"/>
  <c r="L237" i="4" s="1"/>
  <c r="K231" i="4"/>
  <c r="L231" i="4" s="1"/>
  <c r="K228" i="4"/>
  <c r="L228" i="4" s="1"/>
  <c r="K225" i="4"/>
  <c r="K222" i="4"/>
  <c r="L222" i="4" s="1"/>
  <c r="K209" i="4"/>
  <c r="L209" i="4" s="1"/>
  <c r="K203" i="4"/>
  <c r="K201" i="4"/>
  <c r="L201" i="4" s="1"/>
  <c r="K188" i="4"/>
  <c r="L188" i="4" s="1"/>
  <c r="K183" i="4"/>
  <c r="K175" i="4"/>
  <c r="K207" i="4"/>
  <c r="L207" i="4" s="1"/>
  <c r="K205" i="4"/>
  <c r="L205" i="4" s="1"/>
  <c r="K192" i="4"/>
  <c r="L192" i="4" s="1"/>
  <c r="K190" i="4"/>
  <c r="K166" i="4"/>
  <c r="K118" i="4"/>
  <c r="L118" i="4" s="1"/>
  <c r="K196" i="4"/>
  <c r="L196" i="4" s="1"/>
  <c r="K194" i="4"/>
  <c r="K185" i="4"/>
  <c r="K177" i="4"/>
  <c r="K169" i="4"/>
  <c r="K82" i="4"/>
  <c r="K235" i="4"/>
  <c r="L235" i="4" s="1"/>
  <c r="K232" i="4"/>
  <c r="L232" i="4" s="1"/>
  <c r="K229" i="4"/>
  <c r="L229" i="4" s="1"/>
  <c r="K226" i="4"/>
  <c r="L226" i="4" s="1"/>
  <c r="K200" i="4"/>
  <c r="L200" i="4" s="1"/>
  <c r="K198" i="4"/>
  <c r="L198" i="4" s="1"/>
  <c r="K182" i="4"/>
  <c r="L182" i="4" s="1"/>
  <c r="K174" i="4"/>
  <c r="L174" i="4" s="1"/>
  <c r="K165" i="4"/>
  <c r="L165" i="4" s="1"/>
  <c r="K161" i="4"/>
  <c r="L161" i="4" s="1"/>
  <c r="K157" i="4"/>
  <c r="K153" i="4"/>
  <c r="L153" i="4" s="1"/>
  <c r="K149" i="4"/>
  <c r="L149" i="4" s="1"/>
  <c r="K145" i="4"/>
  <c r="L145" i="4" s="1"/>
  <c r="K141" i="4"/>
  <c r="K137" i="4"/>
  <c r="L137" i="4" s="1"/>
  <c r="K133" i="4"/>
  <c r="L133" i="4" s="1"/>
  <c r="K130" i="4"/>
  <c r="K127" i="4"/>
  <c r="L127" i="4" s="1"/>
  <c r="K124" i="4"/>
  <c r="K111" i="4"/>
  <c r="K98" i="4"/>
  <c r="K96" i="4"/>
  <c r="L96" i="4" s="1"/>
  <c r="K116" i="4"/>
  <c r="K102" i="4"/>
  <c r="K100" i="4"/>
  <c r="L100" i="4" s="1"/>
  <c r="K87" i="4"/>
  <c r="K79" i="4"/>
  <c r="K158" i="4"/>
  <c r="L158" i="4" s="1"/>
  <c r="K154" i="4"/>
  <c r="K150" i="4"/>
  <c r="K146" i="4"/>
  <c r="K142" i="4"/>
  <c r="L142" i="4" s="1"/>
  <c r="K138" i="4"/>
  <c r="K134" i="4"/>
  <c r="K125" i="4"/>
  <c r="L125" i="4" s="1"/>
  <c r="K122" i="4"/>
  <c r="L122" i="4" s="1"/>
  <c r="K119" i="4"/>
  <c r="L119" i="4" s="1"/>
  <c r="K114" i="4"/>
  <c r="K106" i="4"/>
  <c r="L106" i="4" s="1"/>
  <c r="K104" i="4"/>
  <c r="K89" i="4"/>
  <c r="L89" i="4" s="1"/>
  <c r="K81" i="4"/>
  <c r="K131" i="4"/>
  <c r="K128" i="4"/>
  <c r="L128" i="4" s="1"/>
  <c r="K112" i="4"/>
  <c r="K110" i="4"/>
  <c r="K108" i="4"/>
  <c r="L108" i="4" s="1"/>
  <c r="K93" i="4"/>
  <c r="K91" i="4"/>
  <c r="L91" i="4" s="1"/>
  <c r="K86" i="4"/>
  <c r="L86" i="4" s="1"/>
  <c r="K78" i="4"/>
  <c r="L78" i="4" s="1"/>
  <c r="K71" i="4"/>
  <c r="K163" i="4"/>
  <c r="K159" i="4"/>
  <c r="K155" i="4"/>
  <c r="K151" i="4"/>
  <c r="K147" i="4"/>
  <c r="K143" i="4"/>
  <c r="K139" i="4"/>
  <c r="K135" i="4"/>
  <c r="L135" i="4" s="1"/>
  <c r="K117" i="4"/>
  <c r="K97" i="4"/>
  <c r="K95" i="4"/>
  <c r="K75" i="4"/>
  <c r="K129" i="4"/>
  <c r="L129" i="4" s="1"/>
  <c r="K126" i="4"/>
  <c r="L126" i="4" s="1"/>
  <c r="K123" i="4"/>
  <c r="L123" i="4" s="1"/>
  <c r="K120" i="4"/>
  <c r="K101" i="4"/>
  <c r="K99" i="4"/>
  <c r="L99" i="4" s="1"/>
  <c r="K83" i="4"/>
  <c r="K74" i="4"/>
  <c r="L74" i="4" s="1"/>
  <c r="K184" i="4"/>
  <c r="L184" i="4" s="1"/>
  <c r="K180" i="4"/>
  <c r="K176" i="4"/>
  <c r="L176" i="4" s="1"/>
  <c r="K172" i="4"/>
  <c r="L172" i="4" s="1"/>
  <c r="K168" i="4"/>
  <c r="L168" i="4" s="1"/>
  <c r="K164" i="4"/>
  <c r="K160" i="4"/>
  <c r="L160" i="4" s="1"/>
  <c r="K156" i="4"/>
  <c r="L156" i="4" s="1"/>
  <c r="K152" i="4"/>
  <c r="L152" i="4" s="1"/>
  <c r="K148" i="4"/>
  <c r="K144" i="4"/>
  <c r="L144" i="4" s="1"/>
  <c r="K140" i="4"/>
  <c r="L140" i="4" s="1"/>
  <c r="K136" i="4"/>
  <c r="L136" i="4" s="1"/>
  <c r="K132" i="4"/>
  <c r="L132" i="4" s="1"/>
  <c r="K115" i="4"/>
  <c r="L115" i="4" s="1"/>
  <c r="K113" i="4"/>
  <c r="K105" i="4"/>
  <c r="L105" i="4" s="1"/>
  <c r="K103" i="4"/>
  <c r="L103" i="4" s="1"/>
  <c r="K90" i="4"/>
  <c r="L90" i="4" s="1"/>
  <c r="K85" i="4"/>
  <c r="L85" i="4" s="1"/>
  <c r="K77" i="4"/>
  <c r="L77" i="4" s="1"/>
  <c r="K67" i="4"/>
  <c r="L67" i="4" s="1"/>
  <c r="K63" i="4"/>
  <c r="K59" i="4"/>
  <c r="K55" i="4"/>
  <c r="K51" i="4"/>
  <c r="L51" i="4" s="1"/>
  <c r="K47" i="4"/>
  <c r="K43" i="4"/>
  <c r="K39" i="4"/>
  <c r="K35" i="4"/>
  <c r="L35" i="4" s="1"/>
  <c r="K31" i="4"/>
  <c r="K27" i="4"/>
  <c r="K23" i="4"/>
  <c r="K19" i="4"/>
  <c r="L19" i="4" s="1"/>
  <c r="K15" i="4"/>
  <c r="K11" i="4"/>
  <c r="K7" i="4"/>
  <c r="K88" i="4"/>
  <c r="L88" i="4" s="1"/>
  <c r="K84" i="4"/>
  <c r="K80" i="4"/>
  <c r="L80" i="4" s="1"/>
  <c r="K76" i="4"/>
  <c r="K72" i="4"/>
  <c r="L72" i="4" s="1"/>
  <c r="K68" i="4"/>
  <c r="K64" i="4"/>
  <c r="K60" i="4"/>
  <c r="K56" i="4"/>
  <c r="L56" i="4" s="1"/>
  <c r="K52" i="4"/>
  <c r="K48" i="4"/>
  <c r="K44" i="4"/>
  <c r="K40" i="4"/>
  <c r="L40" i="4" s="1"/>
  <c r="K36" i="4"/>
  <c r="K32" i="4"/>
  <c r="K28" i="4"/>
  <c r="K24" i="4"/>
  <c r="L24" i="4" s="1"/>
  <c r="K20" i="4"/>
  <c r="K16" i="4"/>
  <c r="K12" i="4"/>
  <c r="K8" i="4"/>
  <c r="L8" i="4" s="1"/>
  <c r="K73" i="4"/>
  <c r="L73" i="4" s="1"/>
  <c r="K69" i="4"/>
  <c r="K65" i="4"/>
  <c r="L65" i="4" s="1"/>
  <c r="K61" i="4"/>
  <c r="K57" i="4"/>
  <c r="L57" i="4" s="1"/>
  <c r="K53" i="4"/>
  <c r="K49" i="4"/>
  <c r="L49" i="4" s="1"/>
  <c r="K45" i="4"/>
  <c r="L45" i="4" s="1"/>
  <c r="K41" i="4"/>
  <c r="L41" i="4" s="1"/>
  <c r="K37" i="4"/>
  <c r="K33" i="4"/>
  <c r="L33" i="4" s="1"/>
  <c r="K29" i="4"/>
  <c r="L29" i="4" s="1"/>
  <c r="K25" i="4"/>
  <c r="L25" i="4" s="1"/>
  <c r="K21" i="4"/>
  <c r="K17" i="4"/>
  <c r="L17" i="4" s="1"/>
  <c r="K13" i="4"/>
  <c r="L13" i="4" s="1"/>
  <c r="K9" i="4"/>
  <c r="L9" i="4" s="1"/>
  <c r="K5" i="4"/>
  <c r="K70" i="4"/>
  <c r="L70" i="4" s="1"/>
  <c r="K66" i="4"/>
  <c r="L66" i="4" s="1"/>
  <c r="K62" i="4"/>
  <c r="L62" i="4" s="1"/>
  <c r="K58" i="4"/>
  <c r="L58" i="4" s="1"/>
  <c r="K54" i="4"/>
  <c r="L54" i="4" s="1"/>
  <c r="K50" i="4"/>
  <c r="L50" i="4" s="1"/>
  <c r="K46" i="4"/>
  <c r="L46" i="4" s="1"/>
  <c r="K42" i="4"/>
  <c r="L42" i="4" s="1"/>
  <c r="K38" i="4"/>
  <c r="L38" i="4" s="1"/>
  <c r="K34" i="4"/>
  <c r="L34" i="4" s="1"/>
  <c r="K30" i="4"/>
  <c r="L30" i="4" s="1"/>
  <c r="K26" i="4"/>
  <c r="L26" i="4" s="1"/>
  <c r="K22" i="4"/>
  <c r="L22" i="4" s="1"/>
  <c r="K18" i="4"/>
  <c r="L18" i="4" s="1"/>
  <c r="K14" i="4"/>
  <c r="L14" i="4" s="1"/>
  <c r="K10" i="4"/>
  <c r="L10" i="4" s="1"/>
  <c r="K6" i="4"/>
  <c r="L6" i="4" s="1"/>
  <c r="E11" i="4"/>
  <c r="E27" i="4"/>
  <c r="E37" i="4"/>
  <c r="E17" i="4"/>
  <c r="E7" i="4"/>
  <c r="E23" i="4"/>
  <c r="E33" i="4"/>
  <c r="E21" i="4"/>
  <c r="E13" i="4"/>
  <c r="E29" i="4"/>
  <c r="E39" i="4"/>
  <c r="E19" i="4"/>
  <c r="E5" i="4"/>
  <c r="E9" i="4"/>
  <c r="E25" i="4"/>
  <c r="E35" i="4"/>
  <c r="E15" i="4"/>
  <c r="E31" i="4"/>
  <c r="E70" i="4"/>
  <c r="E45" i="4"/>
  <c r="F45" i="4" s="1"/>
  <c r="E48" i="4"/>
  <c r="E61" i="4"/>
  <c r="E64" i="4"/>
  <c r="E81" i="4"/>
  <c r="E171" i="4"/>
  <c r="F171" i="4" s="1"/>
  <c r="E49" i="4"/>
  <c r="E52" i="4"/>
  <c r="E65" i="4"/>
  <c r="E68" i="4"/>
  <c r="E75" i="4"/>
  <c r="E92" i="4"/>
  <c r="E189" i="4"/>
  <c r="E203" i="4"/>
  <c r="E51" i="4"/>
  <c r="E82" i="4"/>
  <c r="K4" i="4"/>
  <c r="E4" i="4"/>
  <c r="E6" i="4"/>
  <c r="E8" i="4"/>
  <c r="E10" i="4"/>
  <c r="F10" i="4" s="1"/>
  <c r="E12" i="4"/>
  <c r="E14" i="4"/>
  <c r="F14" i="4" s="1"/>
  <c r="E16" i="4"/>
  <c r="E18" i="4"/>
  <c r="F18" i="4" s="1"/>
  <c r="E20" i="4"/>
  <c r="E22" i="4"/>
  <c r="E24" i="4"/>
  <c r="E26" i="4"/>
  <c r="F26" i="4" s="1"/>
  <c r="E28" i="4"/>
  <c r="E30" i="4"/>
  <c r="E32" i="4"/>
  <c r="E34" i="4"/>
  <c r="F34" i="4" s="1"/>
  <c r="E36" i="4"/>
  <c r="E38" i="4"/>
  <c r="F38" i="4" s="1"/>
  <c r="E40" i="4"/>
  <c r="E43" i="4"/>
  <c r="E46" i="4"/>
  <c r="F46" i="4" s="1"/>
  <c r="E59" i="4"/>
  <c r="E62" i="4"/>
  <c r="F62" i="4" s="1"/>
  <c r="E76" i="4"/>
  <c r="F76" i="4" s="1"/>
  <c r="E90" i="4"/>
  <c r="E91" i="4"/>
  <c r="F91" i="4" s="1"/>
  <c r="E140" i="4"/>
  <c r="E143" i="4"/>
  <c r="E207" i="4"/>
  <c r="E80" i="4"/>
  <c r="E83" i="4"/>
  <c r="E42" i="4"/>
  <c r="F42" i="4" s="1"/>
  <c r="E58" i="4"/>
  <c r="F58" i="4" s="1"/>
  <c r="E53" i="4"/>
  <c r="F53" i="4" s="1"/>
  <c r="E56" i="4"/>
  <c r="E69" i="4"/>
  <c r="F69" i="4" s="1"/>
  <c r="E72" i="4"/>
  <c r="E77" i="4"/>
  <c r="E88" i="4"/>
  <c r="E89" i="4"/>
  <c r="F89" i="4" s="1"/>
  <c r="E134" i="4"/>
  <c r="E137" i="4"/>
  <c r="E54" i="4"/>
  <c r="E67" i="4"/>
  <c r="E55" i="4"/>
  <c r="E74" i="4"/>
  <c r="F74" i="4" s="1"/>
  <c r="E47" i="4"/>
  <c r="F47" i="4" s="1"/>
  <c r="E50" i="4"/>
  <c r="E63" i="4"/>
  <c r="F63" i="4" s="1"/>
  <c r="E66" i="4"/>
  <c r="E78" i="4"/>
  <c r="F78" i="4" s="1"/>
  <c r="E86" i="4"/>
  <c r="F86" i="4" s="1"/>
  <c r="E87" i="4"/>
  <c r="F87" i="4" s="1"/>
  <c r="E71" i="4"/>
  <c r="F71" i="4" s="1"/>
  <c r="E41" i="4"/>
  <c r="F41" i="4" s="1"/>
  <c r="E44" i="4"/>
  <c r="E57" i="4"/>
  <c r="F57" i="4" s="1"/>
  <c r="E60" i="4"/>
  <c r="E73" i="4"/>
  <c r="F73" i="4" s="1"/>
  <c r="E79" i="4"/>
  <c r="F79" i="4" s="1"/>
  <c r="E84" i="4"/>
  <c r="E85" i="4"/>
  <c r="E159" i="4"/>
  <c r="F159" i="4" s="1"/>
  <c r="E131" i="4"/>
  <c r="F131" i="4" s="1"/>
  <c r="E144" i="4"/>
  <c r="F144" i="4" s="1"/>
  <c r="E147" i="4"/>
  <c r="F147" i="4" s="1"/>
  <c r="E157" i="4"/>
  <c r="E163" i="4"/>
  <c r="E167" i="4"/>
  <c r="F167" i="4" s="1"/>
  <c r="E173" i="4"/>
  <c r="E229" i="4"/>
  <c r="E93" i="4"/>
  <c r="E95" i="4"/>
  <c r="E97" i="4"/>
  <c r="E99" i="4"/>
  <c r="F99" i="4" s="1"/>
  <c r="E101" i="4"/>
  <c r="E103" i="4"/>
  <c r="F103" i="4" s="1"/>
  <c r="E105" i="4"/>
  <c r="F105" i="4" s="1"/>
  <c r="E107" i="4"/>
  <c r="E109" i="4"/>
  <c r="E111" i="4"/>
  <c r="F111" i="4" s="1"/>
  <c r="E113" i="4"/>
  <c r="F113" i="4" s="1"/>
  <c r="E115" i="4"/>
  <c r="F115" i="4" s="1"/>
  <c r="E117" i="4"/>
  <c r="F117" i="4" s="1"/>
  <c r="E119" i="4"/>
  <c r="F119" i="4" s="1"/>
  <c r="E121" i="4"/>
  <c r="F121" i="4" s="1"/>
  <c r="E123" i="4"/>
  <c r="E125" i="4"/>
  <c r="F125" i="4" s="1"/>
  <c r="E127" i="4"/>
  <c r="E129" i="4"/>
  <c r="E138" i="4"/>
  <c r="E141" i="4"/>
  <c r="F141" i="4" s="1"/>
  <c r="E155" i="4"/>
  <c r="E175" i="4"/>
  <c r="E187" i="4"/>
  <c r="F187" i="4" s="1"/>
  <c r="E132" i="4"/>
  <c r="E135" i="4"/>
  <c r="F135" i="4" s="1"/>
  <c r="E148" i="4"/>
  <c r="E153" i="4"/>
  <c r="F153" i="4" s="1"/>
  <c r="E177" i="4"/>
  <c r="E193" i="4"/>
  <c r="F193" i="4" s="1"/>
  <c r="E232" i="4"/>
  <c r="E142" i="4"/>
  <c r="F142" i="4" s="1"/>
  <c r="E145" i="4"/>
  <c r="E151" i="4"/>
  <c r="F151" i="4" s="1"/>
  <c r="E179" i="4"/>
  <c r="F179" i="4" s="1"/>
  <c r="E185" i="4"/>
  <c r="F185" i="4" s="1"/>
  <c r="E282" i="4"/>
  <c r="E136" i="4"/>
  <c r="F136" i="4" s="1"/>
  <c r="E139" i="4"/>
  <c r="E149" i="4"/>
  <c r="F149" i="4" s="1"/>
  <c r="E161" i="4"/>
  <c r="F161" i="4" s="1"/>
  <c r="E165" i="4"/>
  <c r="E169" i="4"/>
  <c r="F169" i="4" s="1"/>
  <c r="E181" i="4"/>
  <c r="F181" i="4" s="1"/>
  <c r="E94" i="4"/>
  <c r="E96" i="4"/>
  <c r="F96" i="4" s="1"/>
  <c r="E98" i="4"/>
  <c r="E100" i="4"/>
  <c r="F100" i="4" s="1"/>
  <c r="E102" i="4"/>
  <c r="F102" i="4" s="1"/>
  <c r="E104" i="4"/>
  <c r="F104" i="4" s="1"/>
  <c r="E106" i="4"/>
  <c r="F106" i="4" s="1"/>
  <c r="E108" i="4"/>
  <c r="F108" i="4" s="1"/>
  <c r="E110" i="4"/>
  <c r="F110" i="4" s="1"/>
  <c r="E112" i="4"/>
  <c r="F112" i="4" s="1"/>
  <c r="E114" i="4"/>
  <c r="F114" i="4" s="1"/>
  <c r="E116" i="4"/>
  <c r="F116" i="4" s="1"/>
  <c r="E118" i="4"/>
  <c r="E120" i="4"/>
  <c r="F120" i="4" s="1"/>
  <c r="E122" i="4"/>
  <c r="E124" i="4"/>
  <c r="F124" i="4" s="1"/>
  <c r="E126" i="4"/>
  <c r="E128" i="4"/>
  <c r="F128" i="4" s="1"/>
  <c r="E130" i="4"/>
  <c r="E133" i="4"/>
  <c r="F133" i="4" s="1"/>
  <c r="E146" i="4"/>
  <c r="E183" i="4"/>
  <c r="E191" i="4"/>
  <c r="E205" i="4"/>
  <c r="E194" i="4"/>
  <c r="E201" i="4"/>
  <c r="E233" i="4"/>
  <c r="E199" i="4"/>
  <c r="F199" i="4" s="1"/>
  <c r="E195" i="4"/>
  <c r="F195" i="4" s="1"/>
  <c r="E197" i="4"/>
  <c r="E150" i="4"/>
  <c r="F150" i="4" s="1"/>
  <c r="E152" i="4"/>
  <c r="F152" i="4" s="1"/>
  <c r="E154" i="4"/>
  <c r="F154" i="4" s="1"/>
  <c r="E156" i="4"/>
  <c r="F156" i="4" s="1"/>
  <c r="E158" i="4"/>
  <c r="F158" i="4" s="1"/>
  <c r="E160" i="4"/>
  <c r="F160" i="4" s="1"/>
  <c r="E162" i="4"/>
  <c r="E164" i="4"/>
  <c r="E166" i="4"/>
  <c r="F166" i="4" s="1"/>
  <c r="E168" i="4"/>
  <c r="F168" i="4" s="1"/>
  <c r="E170" i="4"/>
  <c r="E172" i="4"/>
  <c r="E174" i="4"/>
  <c r="F174" i="4" s="1"/>
  <c r="E176" i="4"/>
  <c r="F176" i="4" s="1"/>
  <c r="E178" i="4"/>
  <c r="F178" i="4" s="1"/>
  <c r="E180" i="4"/>
  <c r="F180" i="4" s="1"/>
  <c r="E182" i="4"/>
  <c r="F182" i="4" s="1"/>
  <c r="E184" i="4"/>
  <c r="E186" i="4"/>
  <c r="F186" i="4" s="1"/>
  <c r="E188" i="4"/>
  <c r="E190" i="4"/>
  <c r="F190" i="4" s="1"/>
  <c r="E192" i="4"/>
  <c r="E209" i="4"/>
  <c r="E278" i="4"/>
  <c r="E320" i="4"/>
  <c r="E226" i="4"/>
  <c r="E271" i="4"/>
  <c r="F271" i="4" s="1"/>
  <c r="E273" i="4"/>
  <c r="E196" i="4"/>
  <c r="F196" i="4" s="1"/>
  <c r="E198" i="4"/>
  <c r="F198" i="4" s="1"/>
  <c r="E200" i="4"/>
  <c r="F200" i="4" s="1"/>
  <c r="E202" i="4"/>
  <c r="F202" i="4" s="1"/>
  <c r="E204" i="4"/>
  <c r="F204" i="4" s="1"/>
  <c r="E206" i="4"/>
  <c r="E208" i="4"/>
  <c r="F208" i="4" s="1"/>
  <c r="E210" i="4"/>
  <c r="F210" i="4" s="1"/>
  <c r="E212" i="4"/>
  <c r="F212" i="4" s="1"/>
  <c r="E214" i="4"/>
  <c r="E216" i="4"/>
  <c r="E218" i="4"/>
  <c r="E220" i="4"/>
  <c r="E222" i="4"/>
  <c r="E224" i="4"/>
  <c r="E227" i="4"/>
  <c r="F227" i="4" s="1"/>
  <c r="E230" i="4"/>
  <c r="E235" i="4"/>
  <c r="F235" i="4" s="1"/>
  <c r="E231" i="4"/>
  <c r="F231" i="4" s="1"/>
  <c r="E237" i="4"/>
  <c r="E268" i="4"/>
  <c r="E270" i="4"/>
  <c r="F270" i="4" s="1"/>
  <c r="E306" i="4"/>
  <c r="E225" i="4"/>
  <c r="E228" i="4"/>
  <c r="F228" i="4" s="1"/>
  <c r="E279" i="4"/>
  <c r="E211" i="4"/>
  <c r="F211" i="4" s="1"/>
  <c r="E213" i="4"/>
  <c r="F213" i="4" s="1"/>
  <c r="E215" i="4"/>
  <c r="F215" i="4" s="1"/>
  <c r="E217" i="4"/>
  <c r="F217" i="4" s="1"/>
  <c r="E219" i="4"/>
  <c r="F219" i="4" s="1"/>
  <c r="E221" i="4"/>
  <c r="F221" i="4" s="1"/>
  <c r="E223" i="4"/>
  <c r="F223" i="4" s="1"/>
  <c r="E267" i="4"/>
  <c r="E280" i="4"/>
  <c r="E328" i="4"/>
  <c r="E239" i="4"/>
  <c r="E241" i="4"/>
  <c r="E243" i="4"/>
  <c r="F243" i="4" s="1"/>
  <c r="E245" i="4"/>
  <c r="E247" i="4"/>
  <c r="E249" i="4"/>
  <c r="E251" i="4"/>
  <c r="F251" i="4" s="1"/>
  <c r="E253" i="4"/>
  <c r="E255" i="4"/>
  <c r="F255" i="4" s="1"/>
  <c r="E257" i="4"/>
  <c r="F257" i="4" s="1"/>
  <c r="E259" i="4"/>
  <c r="F259" i="4" s="1"/>
  <c r="E261" i="4"/>
  <c r="E263" i="4"/>
  <c r="F263" i="4" s="1"/>
  <c r="E265" i="4"/>
  <c r="E274" i="4"/>
  <c r="E281" i="4"/>
  <c r="F281" i="4" s="1"/>
  <c r="E283" i="4"/>
  <c r="F283" i="4" s="1"/>
  <c r="E287" i="4"/>
  <c r="E275" i="4"/>
  <c r="F275" i="4" s="1"/>
  <c r="E318" i="4"/>
  <c r="E272" i="4"/>
  <c r="E276" i="4"/>
  <c r="F276" i="4" s="1"/>
  <c r="E234" i="4"/>
  <c r="E236" i="4"/>
  <c r="E238" i="4"/>
  <c r="F238" i="4" s="1"/>
  <c r="E240" i="4"/>
  <c r="F240" i="4" s="1"/>
  <c r="E242" i="4"/>
  <c r="E244" i="4"/>
  <c r="E246" i="4"/>
  <c r="F246" i="4" s="1"/>
  <c r="E248" i="4"/>
  <c r="F248" i="4" s="1"/>
  <c r="E250" i="4"/>
  <c r="E252" i="4"/>
  <c r="E254" i="4"/>
  <c r="F254" i="4" s="1"/>
  <c r="E256" i="4"/>
  <c r="F256" i="4" s="1"/>
  <c r="E258" i="4"/>
  <c r="E260" i="4"/>
  <c r="E262" i="4"/>
  <c r="F262" i="4" s="1"/>
  <c r="E264" i="4"/>
  <c r="F264" i="4" s="1"/>
  <c r="E266" i="4"/>
  <c r="E269" i="4"/>
  <c r="E277" i="4"/>
  <c r="F277" i="4" s="1"/>
  <c r="E285" i="4"/>
  <c r="E289" i="4"/>
  <c r="E309" i="4"/>
  <c r="E312" i="4"/>
  <c r="E319" i="4"/>
  <c r="E367" i="4"/>
  <c r="E284" i="4"/>
  <c r="F284" i="4" s="1"/>
  <c r="E286" i="4"/>
  <c r="F286" i="4" s="1"/>
  <c r="E288" i="4"/>
  <c r="F288" i="4" s="1"/>
  <c r="E290" i="4"/>
  <c r="F290" i="4" s="1"/>
  <c r="E292" i="4"/>
  <c r="E294" i="4"/>
  <c r="E296" i="4"/>
  <c r="F296" i="4" s="1"/>
  <c r="E298" i="4"/>
  <c r="F298" i="4" s="1"/>
  <c r="E300" i="4"/>
  <c r="E302" i="4"/>
  <c r="F302" i="4" s="1"/>
  <c r="E304" i="4"/>
  <c r="F304" i="4" s="1"/>
  <c r="E313" i="4"/>
  <c r="E307" i="4"/>
  <c r="E310" i="4"/>
  <c r="F310" i="4" s="1"/>
  <c r="E314" i="4"/>
  <c r="E311" i="4"/>
  <c r="F311" i="4" s="1"/>
  <c r="E315" i="4"/>
  <c r="E322" i="4"/>
  <c r="E364" i="4"/>
  <c r="E291" i="4"/>
  <c r="F291" i="4" s="1"/>
  <c r="E293" i="4"/>
  <c r="F293" i="4" s="1"/>
  <c r="E295" i="4"/>
  <c r="F295" i="4" s="1"/>
  <c r="E297" i="4"/>
  <c r="F297" i="4" s="1"/>
  <c r="E299" i="4"/>
  <c r="F299" i="4" s="1"/>
  <c r="E301" i="4"/>
  <c r="F301" i="4" s="1"/>
  <c r="E303" i="4"/>
  <c r="F303" i="4" s="1"/>
  <c r="E305" i="4"/>
  <c r="F305" i="4" s="1"/>
  <c r="E308" i="4"/>
  <c r="E316" i="4"/>
  <c r="E321" i="4"/>
  <c r="E324" i="4"/>
  <c r="E317" i="4"/>
  <c r="F317" i="4" s="1"/>
  <c r="E326" i="4"/>
  <c r="F326" i="4" s="1"/>
  <c r="E368" i="4"/>
  <c r="F368" i="4" s="1"/>
  <c r="E371" i="4"/>
  <c r="E362" i="4"/>
  <c r="E365" i="4"/>
  <c r="E372" i="4"/>
  <c r="E416" i="4"/>
  <c r="E359" i="4"/>
  <c r="F359" i="4" s="1"/>
  <c r="E454" i="4"/>
  <c r="E323" i="4"/>
  <c r="E325" i="4"/>
  <c r="E327" i="4"/>
  <c r="F327" i="4" s="1"/>
  <c r="E329" i="4"/>
  <c r="E331" i="4"/>
  <c r="E333" i="4"/>
  <c r="E335" i="4"/>
  <c r="F335" i="4" s="1"/>
  <c r="E337" i="4"/>
  <c r="E339" i="4"/>
  <c r="E341" i="4"/>
  <c r="E343" i="4"/>
  <c r="F343" i="4" s="1"/>
  <c r="E345" i="4"/>
  <c r="E347" i="4"/>
  <c r="E349" i="4"/>
  <c r="E351" i="4"/>
  <c r="F351" i="4" s="1"/>
  <c r="E353" i="4"/>
  <c r="E355" i="4"/>
  <c r="E357" i="4"/>
  <c r="E366" i="4"/>
  <c r="E369" i="4"/>
  <c r="E360" i="4"/>
  <c r="E363" i="4"/>
  <c r="E440" i="4"/>
  <c r="E370" i="4"/>
  <c r="E419" i="4"/>
  <c r="E330" i="4"/>
  <c r="F330" i="4" s="1"/>
  <c r="E332" i="4"/>
  <c r="E334" i="4"/>
  <c r="F334" i="4" s="1"/>
  <c r="E336" i="4"/>
  <c r="E338" i="4"/>
  <c r="F338" i="4" s="1"/>
  <c r="E340" i="4"/>
  <c r="E342" i="4"/>
  <c r="F342" i="4" s="1"/>
  <c r="E344" i="4"/>
  <c r="E346" i="4"/>
  <c r="F346" i="4" s="1"/>
  <c r="E348" i="4"/>
  <c r="E350" i="4"/>
  <c r="F350" i="4" s="1"/>
  <c r="E352" i="4"/>
  <c r="E354" i="4"/>
  <c r="F354" i="4" s="1"/>
  <c r="E356" i="4"/>
  <c r="E358" i="4"/>
  <c r="F358" i="4" s="1"/>
  <c r="E361" i="4"/>
  <c r="F361" i="4" s="1"/>
  <c r="E413" i="4"/>
  <c r="E420" i="4"/>
  <c r="E427" i="4"/>
  <c r="E428" i="4"/>
  <c r="F428" i="4" s="1"/>
  <c r="E435" i="4"/>
  <c r="E436" i="4"/>
  <c r="F436" i="4" s="1"/>
  <c r="E438" i="4"/>
  <c r="E444" i="4"/>
  <c r="E487" i="4"/>
  <c r="E373" i="4"/>
  <c r="F373" i="4" s="1"/>
  <c r="E375" i="4"/>
  <c r="E377" i="4"/>
  <c r="F377" i="4" s="1"/>
  <c r="E379" i="4"/>
  <c r="F379" i="4" s="1"/>
  <c r="E381" i="4"/>
  <c r="E383" i="4"/>
  <c r="E385" i="4"/>
  <c r="F385" i="4" s="1"/>
  <c r="E387" i="4"/>
  <c r="E389" i="4"/>
  <c r="F389" i="4" s="1"/>
  <c r="E391" i="4"/>
  <c r="E393" i="4"/>
  <c r="F393" i="4" s="1"/>
  <c r="E395" i="4"/>
  <c r="E397" i="4"/>
  <c r="F397" i="4" s="1"/>
  <c r="E399" i="4"/>
  <c r="E401" i="4"/>
  <c r="E403" i="4"/>
  <c r="E405" i="4"/>
  <c r="F405" i="4" s="1"/>
  <c r="E407" i="4"/>
  <c r="E409" i="4"/>
  <c r="E411" i="4"/>
  <c r="E499" i="4"/>
  <c r="E414" i="4"/>
  <c r="E417" i="4"/>
  <c r="E421" i="4"/>
  <c r="E422" i="4"/>
  <c r="E429" i="4"/>
  <c r="E430" i="4"/>
  <c r="F430" i="4" s="1"/>
  <c r="E447" i="4"/>
  <c r="E463" i="4"/>
  <c r="E479" i="4"/>
  <c r="E451" i="4"/>
  <c r="E471" i="4"/>
  <c r="E491" i="4"/>
  <c r="E418" i="4"/>
  <c r="E423" i="4"/>
  <c r="E424" i="4"/>
  <c r="E431" i="4"/>
  <c r="F431" i="4" s="1"/>
  <c r="E432" i="4"/>
  <c r="E503" i="4"/>
  <c r="E374" i="4"/>
  <c r="E376" i="4"/>
  <c r="F376" i="4" s="1"/>
  <c r="E378" i="4"/>
  <c r="E380" i="4"/>
  <c r="F380" i="4" s="1"/>
  <c r="E382" i="4"/>
  <c r="F382" i="4" s="1"/>
  <c r="E384" i="4"/>
  <c r="F384" i="4" s="1"/>
  <c r="E386" i="4"/>
  <c r="F386" i="4" s="1"/>
  <c r="E388" i="4"/>
  <c r="F388" i="4" s="1"/>
  <c r="E390" i="4"/>
  <c r="E392" i="4"/>
  <c r="F392" i="4" s="1"/>
  <c r="E394" i="4"/>
  <c r="E396" i="4"/>
  <c r="F396" i="4" s="1"/>
  <c r="E398" i="4"/>
  <c r="E400" i="4"/>
  <c r="F400" i="4" s="1"/>
  <c r="E402" i="4"/>
  <c r="E404" i="4"/>
  <c r="F404" i="4" s="1"/>
  <c r="E406" i="4"/>
  <c r="E408" i="4"/>
  <c r="F408" i="4" s="1"/>
  <c r="E410" i="4"/>
  <c r="E412" i="4"/>
  <c r="F412" i="4" s="1"/>
  <c r="E415" i="4"/>
  <c r="F415" i="4" s="1"/>
  <c r="E442" i="4"/>
  <c r="F442" i="4" s="1"/>
  <c r="E483" i="4"/>
  <c r="E425" i="4"/>
  <c r="E426" i="4"/>
  <c r="E433" i="4"/>
  <c r="F433" i="4" s="1"/>
  <c r="E434" i="4"/>
  <c r="E495" i="4"/>
  <c r="E445" i="4"/>
  <c r="F445" i="4" s="1"/>
  <c r="E448" i="4"/>
  <c r="E437" i="4"/>
  <c r="E439" i="4"/>
  <c r="E441" i="4"/>
  <c r="E443" i="4"/>
  <c r="F443" i="4" s="1"/>
  <c r="E455" i="4"/>
  <c r="F455" i="4" s="1"/>
  <c r="E458" i="4"/>
  <c r="E465" i="4"/>
  <c r="F465" i="4" s="1"/>
  <c r="E449" i="4"/>
  <c r="F449" i="4" s="1"/>
  <c r="E452" i="4"/>
  <c r="E446" i="4"/>
  <c r="E459" i="4"/>
  <c r="E467" i="4"/>
  <c r="E477" i="4"/>
  <c r="E481" i="4"/>
  <c r="F481" i="4" s="1"/>
  <c r="E485" i="4"/>
  <c r="E489" i="4"/>
  <c r="F489" i="4" s="1"/>
  <c r="E493" i="4"/>
  <c r="E497" i="4"/>
  <c r="F497" i="4" s="1"/>
  <c r="E501" i="4"/>
  <c r="E505" i="4"/>
  <c r="F505" i="4" s="1"/>
  <c r="E453" i="4"/>
  <c r="E456" i="4"/>
  <c r="F456" i="4" s="1"/>
  <c r="E450" i="4"/>
  <c r="F450" i="4" s="1"/>
  <c r="E461" i="4"/>
  <c r="F461" i="4" s="1"/>
  <c r="E469" i="4"/>
  <c r="F469" i="4" s="1"/>
  <c r="E475" i="4"/>
  <c r="E457" i="4"/>
  <c r="F457" i="4" s="1"/>
  <c r="E473" i="4"/>
  <c r="E460" i="4"/>
  <c r="F460" i="4" s="1"/>
  <c r="E462" i="4"/>
  <c r="E464" i="4"/>
  <c r="F464" i="4" s="1"/>
  <c r="E466" i="4"/>
  <c r="E468" i="4"/>
  <c r="F468" i="4" s="1"/>
  <c r="E470" i="4"/>
  <c r="F470" i="4" s="1"/>
  <c r="E472" i="4"/>
  <c r="F472" i="4" s="1"/>
  <c r="E474" i="4"/>
  <c r="E476" i="4"/>
  <c r="F476" i="4" s="1"/>
  <c r="E478" i="4"/>
  <c r="E480" i="4"/>
  <c r="F480" i="4" s="1"/>
  <c r="E482" i="4"/>
  <c r="E484" i="4"/>
  <c r="F484" i="4" s="1"/>
  <c r="E486" i="4"/>
  <c r="E488" i="4"/>
  <c r="F488" i="4" s="1"/>
  <c r="E490" i="4"/>
  <c r="E492" i="4"/>
  <c r="F492" i="4" s="1"/>
  <c r="E494" i="4"/>
  <c r="E496" i="4"/>
  <c r="F496" i="4" s="1"/>
  <c r="E498" i="4"/>
  <c r="E500" i="4"/>
  <c r="F500" i="4" s="1"/>
  <c r="E502" i="4"/>
  <c r="E504" i="4"/>
  <c r="F504" i="4" s="1"/>
  <c r="E506" i="4"/>
  <c r="N2" i="2"/>
  <c r="U2" i="2" s="1"/>
  <c r="D2" i="2"/>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2" i="2"/>
  <c r="S32" i="2" s="1"/>
  <c r="R33" i="2"/>
  <c r="S33" i="2" s="1"/>
  <c r="R34" i="2"/>
  <c r="S34" i="2" s="1"/>
  <c r="R35" i="2"/>
  <c r="S35" i="2" s="1"/>
  <c r="R36" i="2"/>
  <c r="S36" i="2" s="1"/>
  <c r="R37" i="2"/>
  <c r="S37" i="2" s="1"/>
  <c r="R38" i="2"/>
  <c r="S38" i="2" s="1"/>
  <c r="R39" i="2"/>
  <c r="S39" i="2" s="1"/>
  <c r="R40" i="2"/>
  <c r="S40" i="2" s="1"/>
  <c r="R41" i="2"/>
  <c r="S41" i="2" s="1"/>
  <c r="R42" i="2"/>
  <c r="S42" i="2" s="1"/>
  <c r="R43" i="2"/>
  <c r="S43" i="2" s="1"/>
  <c r="R44" i="2"/>
  <c r="S44" i="2" s="1"/>
  <c r="R45" i="2"/>
  <c r="S45" i="2" s="1"/>
  <c r="R46" i="2"/>
  <c r="S46" i="2" s="1"/>
  <c r="R47" i="2"/>
  <c r="S47" i="2" s="1"/>
  <c r="R48" i="2"/>
  <c r="S48" i="2" s="1"/>
  <c r="R49" i="2"/>
  <c r="S49" i="2" s="1"/>
  <c r="R50" i="2"/>
  <c r="S50" i="2" s="1"/>
  <c r="R51" i="2"/>
  <c r="S51" i="2" s="1"/>
  <c r="R52" i="2"/>
  <c r="S52" i="2" s="1"/>
  <c r="R53" i="2"/>
  <c r="S53" i="2" s="1"/>
  <c r="R54" i="2"/>
  <c r="S54" i="2" s="1"/>
  <c r="R55" i="2"/>
  <c r="S55" i="2" s="1"/>
  <c r="R56" i="2"/>
  <c r="S56" i="2" s="1"/>
  <c r="R57" i="2"/>
  <c r="S57" i="2" s="1"/>
  <c r="R58" i="2"/>
  <c r="S58" i="2" s="1"/>
  <c r="R59" i="2"/>
  <c r="S59" i="2" s="1"/>
  <c r="R60" i="2"/>
  <c r="S60" i="2" s="1"/>
  <c r="R61" i="2"/>
  <c r="S61" i="2" s="1"/>
  <c r="R62" i="2"/>
  <c r="S62" i="2" s="1"/>
  <c r="R63" i="2"/>
  <c r="S63" i="2" s="1"/>
  <c r="R64" i="2"/>
  <c r="S64" i="2" s="1"/>
  <c r="R65" i="2"/>
  <c r="S65" i="2" s="1"/>
  <c r="R66" i="2"/>
  <c r="S66"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97" i="2"/>
  <c r="S97" i="2" s="1"/>
  <c r="R98" i="2"/>
  <c r="S98" i="2" s="1"/>
  <c r="R99" i="2"/>
  <c r="S99" i="2" s="1"/>
  <c r="R100" i="2"/>
  <c r="S100" i="2" s="1"/>
  <c r="R101" i="2"/>
  <c r="S101" i="2" s="1"/>
  <c r="R102" i="2"/>
  <c r="S102"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R117" i="2"/>
  <c r="S117" i="2" s="1"/>
  <c r="R118" i="2"/>
  <c r="S118" i="2" s="1"/>
  <c r="R119" i="2"/>
  <c r="S119" i="2" s="1"/>
  <c r="R120" i="2"/>
  <c r="S120"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R138" i="2"/>
  <c r="S138" i="2" s="1"/>
  <c r="R139" i="2"/>
  <c r="S139" i="2" s="1"/>
  <c r="R140" i="2"/>
  <c r="S140" i="2" s="1"/>
  <c r="R141" i="2"/>
  <c r="S141" i="2" s="1"/>
  <c r="R142" i="2"/>
  <c r="S142" i="2" s="1"/>
  <c r="R143" i="2"/>
  <c r="S143" i="2" s="1"/>
  <c r="R144" i="2"/>
  <c r="S144" i="2" s="1"/>
  <c r="R145" i="2"/>
  <c r="S145" i="2" s="1"/>
  <c r="R146" i="2"/>
  <c r="S146" i="2" s="1"/>
  <c r="R147" i="2"/>
  <c r="S147" i="2" s="1"/>
  <c r="R148" i="2"/>
  <c r="S148" i="2" s="1"/>
  <c r="R149" i="2"/>
  <c r="S149" i="2" s="1"/>
  <c r="R150" i="2"/>
  <c r="S150" i="2" s="1"/>
  <c r="R151" i="2"/>
  <c r="S151" i="2" s="1"/>
  <c r="R152" i="2"/>
  <c r="S152" i="2" s="1"/>
  <c r="R153" i="2"/>
  <c r="S153" i="2" s="1"/>
  <c r="R154" i="2"/>
  <c r="S154" i="2" s="1"/>
  <c r="R155" i="2"/>
  <c r="S155" i="2" s="1"/>
  <c r="R156" i="2"/>
  <c r="S156" i="2" s="1"/>
  <c r="R157" i="2"/>
  <c r="S157" i="2" s="1"/>
  <c r="R158" i="2"/>
  <c r="S158" i="2" s="1"/>
  <c r="R159" i="2"/>
  <c r="S159" i="2" s="1"/>
  <c r="R160" i="2"/>
  <c r="S160" i="2" s="1"/>
  <c r="R161" i="2"/>
  <c r="S161" i="2" s="1"/>
  <c r="R162" i="2"/>
  <c r="S162" i="2" s="1"/>
  <c r="R163" i="2"/>
  <c r="S163" i="2" s="1"/>
  <c r="R164" i="2"/>
  <c r="S164" i="2" s="1"/>
  <c r="R165" i="2"/>
  <c r="S165" i="2" s="1"/>
  <c r="R166" i="2"/>
  <c r="S166" i="2" s="1"/>
  <c r="R167" i="2"/>
  <c r="S167" i="2" s="1"/>
  <c r="R168" i="2"/>
  <c r="S168" i="2" s="1"/>
  <c r="R169" i="2"/>
  <c r="S169" i="2" s="1"/>
  <c r="R170" i="2"/>
  <c r="S170" i="2" s="1"/>
  <c r="R171" i="2"/>
  <c r="S171" i="2" s="1"/>
  <c r="R172" i="2"/>
  <c r="S172" i="2" s="1"/>
  <c r="R173" i="2"/>
  <c r="S173" i="2" s="1"/>
  <c r="R174" i="2"/>
  <c r="S174" i="2" s="1"/>
  <c r="R175" i="2"/>
  <c r="S175" i="2" s="1"/>
  <c r="R176" i="2"/>
  <c r="S176" i="2" s="1"/>
  <c r="R177" i="2"/>
  <c r="S177" i="2" s="1"/>
  <c r="R178" i="2"/>
  <c r="S178" i="2" s="1"/>
  <c r="R179" i="2"/>
  <c r="S179" i="2" s="1"/>
  <c r="R180" i="2"/>
  <c r="S180" i="2" s="1"/>
  <c r="R181" i="2"/>
  <c r="S181" i="2" s="1"/>
  <c r="R182" i="2"/>
  <c r="S182" i="2" s="1"/>
  <c r="R183" i="2"/>
  <c r="S183" i="2" s="1"/>
  <c r="R184" i="2"/>
  <c r="S184" i="2" s="1"/>
  <c r="R185" i="2"/>
  <c r="S185" i="2" s="1"/>
  <c r="R186" i="2"/>
  <c r="S186" i="2" s="1"/>
  <c r="R187" i="2"/>
  <c r="S187" i="2" s="1"/>
  <c r="R188" i="2"/>
  <c r="S188" i="2" s="1"/>
  <c r="R189" i="2"/>
  <c r="S189" i="2" s="1"/>
  <c r="R190" i="2"/>
  <c r="S190" i="2" s="1"/>
  <c r="R191" i="2"/>
  <c r="S191" i="2" s="1"/>
  <c r="R192" i="2"/>
  <c r="S192" i="2" s="1"/>
  <c r="R193" i="2"/>
  <c r="S193" i="2" s="1"/>
  <c r="R194" i="2"/>
  <c r="S194" i="2" s="1"/>
  <c r="R195" i="2"/>
  <c r="S195" i="2" s="1"/>
  <c r="R196" i="2"/>
  <c r="S196" i="2" s="1"/>
  <c r="R197" i="2"/>
  <c r="S197" i="2" s="1"/>
  <c r="R198" i="2"/>
  <c r="S198" i="2" s="1"/>
  <c r="R199" i="2"/>
  <c r="S199" i="2" s="1"/>
  <c r="R200" i="2"/>
  <c r="S200" i="2" s="1"/>
  <c r="R201" i="2"/>
  <c r="S201" i="2" s="1"/>
  <c r="R202" i="2"/>
  <c r="S202" i="2" s="1"/>
  <c r="R203" i="2"/>
  <c r="S203" i="2" s="1"/>
  <c r="R204" i="2"/>
  <c r="S204" i="2" s="1"/>
  <c r="R205" i="2"/>
  <c r="S205" i="2" s="1"/>
  <c r="R206" i="2"/>
  <c r="S206" i="2" s="1"/>
  <c r="R207" i="2"/>
  <c r="S207" i="2" s="1"/>
  <c r="R208" i="2"/>
  <c r="S208" i="2" s="1"/>
  <c r="R209" i="2"/>
  <c r="S209" i="2" s="1"/>
  <c r="R210" i="2"/>
  <c r="S210" i="2" s="1"/>
  <c r="R211" i="2"/>
  <c r="S211" i="2" s="1"/>
  <c r="R212" i="2"/>
  <c r="S212" i="2" s="1"/>
  <c r="R213" i="2"/>
  <c r="S213" i="2" s="1"/>
  <c r="R214" i="2"/>
  <c r="S214" i="2" s="1"/>
  <c r="R215" i="2"/>
  <c r="S215" i="2" s="1"/>
  <c r="R216" i="2"/>
  <c r="S216" i="2" s="1"/>
  <c r="R217" i="2"/>
  <c r="S217" i="2" s="1"/>
  <c r="R218" i="2"/>
  <c r="S218" i="2" s="1"/>
  <c r="R219" i="2"/>
  <c r="S219" i="2" s="1"/>
  <c r="R220" i="2"/>
  <c r="S220" i="2" s="1"/>
  <c r="R221" i="2"/>
  <c r="S221" i="2" s="1"/>
  <c r="R222" i="2"/>
  <c r="S222" i="2" s="1"/>
  <c r="R223" i="2"/>
  <c r="S223" i="2" s="1"/>
  <c r="R224" i="2"/>
  <c r="S224" i="2" s="1"/>
  <c r="R225" i="2"/>
  <c r="S225" i="2" s="1"/>
  <c r="R226" i="2"/>
  <c r="S226" i="2" s="1"/>
  <c r="R227" i="2"/>
  <c r="S227" i="2" s="1"/>
  <c r="R228" i="2"/>
  <c r="S228" i="2" s="1"/>
  <c r="R229" i="2"/>
  <c r="S229" i="2" s="1"/>
  <c r="R230" i="2"/>
  <c r="S230" i="2" s="1"/>
  <c r="R231" i="2"/>
  <c r="S231" i="2" s="1"/>
  <c r="R232" i="2"/>
  <c r="S232" i="2" s="1"/>
  <c r="R233" i="2"/>
  <c r="S233" i="2" s="1"/>
  <c r="R234" i="2"/>
  <c r="S234" i="2" s="1"/>
  <c r="R235" i="2"/>
  <c r="S235" i="2" s="1"/>
  <c r="R236" i="2"/>
  <c r="S236" i="2" s="1"/>
  <c r="R237" i="2"/>
  <c r="S237" i="2" s="1"/>
  <c r="R238" i="2"/>
  <c r="S238" i="2" s="1"/>
  <c r="R239" i="2"/>
  <c r="S239" i="2" s="1"/>
  <c r="R240" i="2"/>
  <c r="S240" i="2" s="1"/>
  <c r="R241" i="2"/>
  <c r="S241" i="2" s="1"/>
  <c r="R242" i="2"/>
  <c r="S242" i="2" s="1"/>
  <c r="R243" i="2"/>
  <c r="S243" i="2" s="1"/>
  <c r="R244" i="2"/>
  <c r="S244" i="2" s="1"/>
  <c r="R245" i="2"/>
  <c r="S245" i="2" s="1"/>
  <c r="R246" i="2"/>
  <c r="S246" i="2" s="1"/>
  <c r="R247" i="2"/>
  <c r="S247" i="2" s="1"/>
  <c r="R248" i="2"/>
  <c r="S248" i="2" s="1"/>
  <c r="R249" i="2"/>
  <c r="S249" i="2" s="1"/>
  <c r="R250" i="2"/>
  <c r="S250" i="2" s="1"/>
  <c r="R251" i="2"/>
  <c r="S251" i="2" s="1"/>
  <c r="R252" i="2"/>
  <c r="S252" i="2" s="1"/>
  <c r="R253" i="2"/>
  <c r="S253" i="2" s="1"/>
  <c r="R254" i="2"/>
  <c r="S254" i="2" s="1"/>
  <c r="R255" i="2"/>
  <c r="S255" i="2" s="1"/>
  <c r="R256" i="2"/>
  <c r="S256" i="2" s="1"/>
  <c r="R257" i="2"/>
  <c r="S257" i="2" s="1"/>
  <c r="R258" i="2"/>
  <c r="S258" i="2" s="1"/>
  <c r="R259" i="2"/>
  <c r="S259" i="2" s="1"/>
  <c r="R260" i="2"/>
  <c r="S260" i="2" s="1"/>
  <c r="R261" i="2"/>
  <c r="S261" i="2" s="1"/>
  <c r="R262" i="2"/>
  <c r="S262" i="2" s="1"/>
  <c r="R263" i="2"/>
  <c r="S263" i="2" s="1"/>
  <c r="R264" i="2"/>
  <c r="S264" i="2" s="1"/>
  <c r="R265" i="2"/>
  <c r="S265" i="2" s="1"/>
  <c r="R266" i="2"/>
  <c r="S266" i="2" s="1"/>
  <c r="R267" i="2"/>
  <c r="S267" i="2" s="1"/>
  <c r="R268" i="2"/>
  <c r="S268" i="2" s="1"/>
  <c r="R269" i="2"/>
  <c r="S269" i="2" s="1"/>
  <c r="R270" i="2"/>
  <c r="S270" i="2" s="1"/>
  <c r="R271" i="2"/>
  <c r="S271" i="2" s="1"/>
  <c r="R272" i="2"/>
  <c r="S272" i="2" s="1"/>
  <c r="R273" i="2"/>
  <c r="S273" i="2" s="1"/>
  <c r="R274" i="2"/>
  <c r="S274" i="2" s="1"/>
  <c r="R275" i="2"/>
  <c r="S275" i="2" s="1"/>
  <c r="R276" i="2"/>
  <c r="S276" i="2" s="1"/>
  <c r="R277" i="2"/>
  <c r="S277" i="2" s="1"/>
  <c r="R278" i="2"/>
  <c r="S278" i="2" s="1"/>
  <c r="R279" i="2"/>
  <c r="S279" i="2" s="1"/>
  <c r="R280" i="2"/>
  <c r="S280" i="2" s="1"/>
  <c r="R281" i="2"/>
  <c r="S281" i="2" s="1"/>
  <c r="R282" i="2"/>
  <c r="S282" i="2" s="1"/>
  <c r="R283" i="2"/>
  <c r="S283" i="2" s="1"/>
  <c r="R284" i="2"/>
  <c r="S284" i="2" s="1"/>
  <c r="R285" i="2"/>
  <c r="S285" i="2" s="1"/>
  <c r="R286" i="2"/>
  <c r="S286" i="2" s="1"/>
  <c r="R287" i="2"/>
  <c r="S287" i="2" s="1"/>
  <c r="R288" i="2"/>
  <c r="S288" i="2" s="1"/>
  <c r="R289" i="2"/>
  <c r="S289" i="2" s="1"/>
  <c r="R290" i="2"/>
  <c r="S290" i="2" s="1"/>
  <c r="R291" i="2"/>
  <c r="S291" i="2" s="1"/>
  <c r="R292" i="2"/>
  <c r="S292" i="2" s="1"/>
  <c r="R293" i="2"/>
  <c r="S293" i="2" s="1"/>
  <c r="R294" i="2"/>
  <c r="S294" i="2" s="1"/>
  <c r="R295" i="2"/>
  <c r="S295" i="2" s="1"/>
  <c r="R296" i="2"/>
  <c r="S296" i="2" s="1"/>
  <c r="R297" i="2"/>
  <c r="S297" i="2" s="1"/>
  <c r="R298" i="2"/>
  <c r="S298" i="2" s="1"/>
  <c r="R299" i="2"/>
  <c r="S299" i="2" s="1"/>
  <c r="R300" i="2"/>
  <c r="S300" i="2" s="1"/>
  <c r="R301" i="2"/>
  <c r="S301" i="2" s="1"/>
  <c r="R302" i="2"/>
  <c r="S302" i="2" s="1"/>
  <c r="R303" i="2"/>
  <c r="S303" i="2" s="1"/>
  <c r="R304" i="2"/>
  <c r="S304" i="2" s="1"/>
  <c r="R305" i="2"/>
  <c r="S305" i="2" s="1"/>
  <c r="R306" i="2"/>
  <c r="S306" i="2" s="1"/>
  <c r="R307" i="2"/>
  <c r="S307" i="2" s="1"/>
  <c r="R308" i="2"/>
  <c r="S308" i="2" s="1"/>
  <c r="R309" i="2"/>
  <c r="S309" i="2" s="1"/>
  <c r="R310" i="2"/>
  <c r="S310" i="2" s="1"/>
  <c r="R311" i="2"/>
  <c r="S311" i="2" s="1"/>
  <c r="R312" i="2"/>
  <c r="S312" i="2" s="1"/>
  <c r="R313" i="2"/>
  <c r="S313" i="2" s="1"/>
  <c r="R314" i="2"/>
  <c r="S314" i="2" s="1"/>
  <c r="R315" i="2"/>
  <c r="S315" i="2" s="1"/>
  <c r="R316" i="2"/>
  <c r="S316" i="2" s="1"/>
  <c r="R317" i="2"/>
  <c r="S317" i="2" s="1"/>
  <c r="R318" i="2"/>
  <c r="S318" i="2" s="1"/>
  <c r="R319" i="2"/>
  <c r="S319" i="2" s="1"/>
  <c r="R320" i="2"/>
  <c r="S320" i="2" s="1"/>
  <c r="R321" i="2"/>
  <c r="S321" i="2" s="1"/>
  <c r="R322" i="2"/>
  <c r="S322" i="2" s="1"/>
  <c r="R323" i="2"/>
  <c r="S323" i="2" s="1"/>
  <c r="R324" i="2"/>
  <c r="S324" i="2" s="1"/>
  <c r="R325" i="2"/>
  <c r="S325" i="2" s="1"/>
  <c r="R326" i="2"/>
  <c r="S326" i="2" s="1"/>
  <c r="R327" i="2"/>
  <c r="S327" i="2" s="1"/>
  <c r="R328" i="2"/>
  <c r="S328" i="2" s="1"/>
  <c r="R329" i="2"/>
  <c r="S329" i="2" s="1"/>
  <c r="R330" i="2"/>
  <c r="S330" i="2" s="1"/>
  <c r="R331" i="2"/>
  <c r="S331" i="2" s="1"/>
  <c r="R332" i="2"/>
  <c r="S332" i="2" s="1"/>
  <c r="R333" i="2"/>
  <c r="S333" i="2" s="1"/>
  <c r="R334" i="2"/>
  <c r="S334" i="2" s="1"/>
  <c r="R335" i="2"/>
  <c r="S335" i="2" s="1"/>
  <c r="R336" i="2"/>
  <c r="S336" i="2" s="1"/>
  <c r="R337" i="2"/>
  <c r="S337" i="2" s="1"/>
  <c r="R338" i="2"/>
  <c r="S338" i="2" s="1"/>
  <c r="R339" i="2"/>
  <c r="S339" i="2" s="1"/>
  <c r="R340" i="2"/>
  <c r="S340" i="2" s="1"/>
  <c r="R341" i="2"/>
  <c r="S341" i="2" s="1"/>
  <c r="R342" i="2"/>
  <c r="S342" i="2" s="1"/>
  <c r="R343" i="2"/>
  <c r="S343" i="2" s="1"/>
  <c r="R344" i="2"/>
  <c r="S344" i="2" s="1"/>
  <c r="R345" i="2"/>
  <c r="S345" i="2" s="1"/>
  <c r="R346" i="2"/>
  <c r="S346" i="2" s="1"/>
  <c r="R347" i="2"/>
  <c r="S347" i="2" s="1"/>
  <c r="R348" i="2"/>
  <c r="S348" i="2" s="1"/>
  <c r="R349" i="2"/>
  <c r="S349" i="2" s="1"/>
  <c r="R350" i="2"/>
  <c r="S350" i="2" s="1"/>
  <c r="R351" i="2"/>
  <c r="S351" i="2" s="1"/>
  <c r="R352" i="2"/>
  <c r="S352" i="2" s="1"/>
  <c r="R353" i="2"/>
  <c r="S353" i="2" s="1"/>
  <c r="R354" i="2"/>
  <c r="S354" i="2" s="1"/>
  <c r="R355" i="2"/>
  <c r="S355" i="2" s="1"/>
  <c r="R356" i="2"/>
  <c r="S356" i="2" s="1"/>
  <c r="R357" i="2"/>
  <c r="S357" i="2" s="1"/>
  <c r="R358" i="2"/>
  <c r="S358" i="2" s="1"/>
  <c r="R359" i="2"/>
  <c r="S359" i="2" s="1"/>
  <c r="R360" i="2"/>
  <c r="S360" i="2" s="1"/>
  <c r="R361" i="2"/>
  <c r="S361" i="2" s="1"/>
  <c r="R362" i="2"/>
  <c r="S362" i="2" s="1"/>
  <c r="R363" i="2"/>
  <c r="S363" i="2" s="1"/>
  <c r="R364" i="2"/>
  <c r="S364" i="2" s="1"/>
  <c r="R365" i="2"/>
  <c r="S365" i="2" s="1"/>
  <c r="R366" i="2"/>
  <c r="S366" i="2" s="1"/>
  <c r="R367" i="2"/>
  <c r="S367" i="2" s="1"/>
  <c r="R368" i="2"/>
  <c r="S368" i="2" s="1"/>
  <c r="R369" i="2"/>
  <c r="S369" i="2" s="1"/>
  <c r="R370" i="2"/>
  <c r="S370" i="2" s="1"/>
  <c r="R371" i="2"/>
  <c r="S371" i="2" s="1"/>
  <c r="R372" i="2"/>
  <c r="S372" i="2" s="1"/>
  <c r="R373" i="2"/>
  <c r="S373" i="2" s="1"/>
  <c r="R374" i="2"/>
  <c r="S374" i="2" s="1"/>
  <c r="R375" i="2"/>
  <c r="S375" i="2" s="1"/>
  <c r="R376" i="2"/>
  <c r="S376" i="2" s="1"/>
  <c r="R377" i="2"/>
  <c r="S377" i="2" s="1"/>
  <c r="R378" i="2"/>
  <c r="S378" i="2" s="1"/>
  <c r="R379" i="2"/>
  <c r="S379" i="2" s="1"/>
  <c r="R380" i="2"/>
  <c r="S380" i="2" s="1"/>
  <c r="R381" i="2"/>
  <c r="S381" i="2" s="1"/>
  <c r="R382" i="2"/>
  <c r="S382" i="2" s="1"/>
  <c r="R383" i="2"/>
  <c r="S383" i="2" s="1"/>
  <c r="R384" i="2"/>
  <c r="S384" i="2" s="1"/>
  <c r="R385" i="2"/>
  <c r="S385" i="2" s="1"/>
  <c r="R386" i="2"/>
  <c r="S386" i="2" s="1"/>
  <c r="R387" i="2"/>
  <c r="S387" i="2" s="1"/>
  <c r="R388" i="2"/>
  <c r="S388" i="2" s="1"/>
  <c r="R389" i="2"/>
  <c r="S389" i="2" s="1"/>
  <c r="R390" i="2"/>
  <c r="S390" i="2" s="1"/>
  <c r="R391" i="2"/>
  <c r="S391" i="2" s="1"/>
  <c r="R392" i="2"/>
  <c r="S392" i="2" s="1"/>
  <c r="R393" i="2"/>
  <c r="S393" i="2" s="1"/>
  <c r="R394" i="2"/>
  <c r="S394" i="2" s="1"/>
  <c r="R395" i="2"/>
  <c r="S395" i="2" s="1"/>
  <c r="R396" i="2"/>
  <c r="S396" i="2" s="1"/>
  <c r="R397" i="2"/>
  <c r="S397" i="2" s="1"/>
  <c r="R398" i="2"/>
  <c r="S398" i="2" s="1"/>
  <c r="R399" i="2"/>
  <c r="S399" i="2" s="1"/>
  <c r="R400" i="2"/>
  <c r="S400" i="2" s="1"/>
  <c r="R401" i="2"/>
  <c r="S401" i="2" s="1"/>
  <c r="R402" i="2"/>
  <c r="S402" i="2" s="1"/>
  <c r="R403" i="2"/>
  <c r="S403" i="2" s="1"/>
  <c r="R404" i="2"/>
  <c r="S404" i="2" s="1"/>
  <c r="R405" i="2"/>
  <c r="S405" i="2" s="1"/>
  <c r="R406" i="2"/>
  <c r="S406" i="2" s="1"/>
  <c r="R407" i="2"/>
  <c r="S407" i="2" s="1"/>
  <c r="R408" i="2"/>
  <c r="S408" i="2" s="1"/>
  <c r="R409" i="2"/>
  <c r="S409" i="2" s="1"/>
  <c r="R410" i="2"/>
  <c r="S410" i="2" s="1"/>
  <c r="R411" i="2"/>
  <c r="S411" i="2" s="1"/>
  <c r="R412" i="2"/>
  <c r="S412" i="2" s="1"/>
  <c r="R413" i="2"/>
  <c r="S413" i="2" s="1"/>
  <c r="R414" i="2"/>
  <c r="S414" i="2" s="1"/>
  <c r="R415" i="2"/>
  <c r="S415" i="2" s="1"/>
  <c r="R416" i="2"/>
  <c r="S416" i="2" s="1"/>
  <c r="R417" i="2"/>
  <c r="S417" i="2" s="1"/>
  <c r="R418" i="2"/>
  <c r="S418" i="2" s="1"/>
  <c r="R419" i="2"/>
  <c r="S419" i="2" s="1"/>
  <c r="R420" i="2"/>
  <c r="S420" i="2" s="1"/>
  <c r="R421" i="2"/>
  <c r="S421" i="2" s="1"/>
  <c r="R422" i="2"/>
  <c r="S422" i="2" s="1"/>
  <c r="R423" i="2"/>
  <c r="S423" i="2" s="1"/>
  <c r="R424" i="2"/>
  <c r="S424" i="2" s="1"/>
  <c r="R425" i="2"/>
  <c r="S425" i="2" s="1"/>
  <c r="R426" i="2"/>
  <c r="S426" i="2" s="1"/>
  <c r="R427" i="2"/>
  <c r="S427" i="2" s="1"/>
  <c r="R428" i="2"/>
  <c r="S428" i="2" s="1"/>
  <c r="R429" i="2"/>
  <c r="S429" i="2" s="1"/>
  <c r="R430" i="2"/>
  <c r="S430" i="2" s="1"/>
  <c r="R431" i="2"/>
  <c r="S431" i="2" s="1"/>
  <c r="R432" i="2"/>
  <c r="S432" i="2" s="1"/>
  <c r="R433" i="2"/>
  <c r="S433" i="2" s="1"/>
  <c r="R434" i="2"/>
  <c r="S434" i="2" s="1"/>
  <c r="R435" i="2"/>
  <c r="S435" i="2" s="1"/>
  <c r="R436" i="2"/>
  <c r="S436" i="2" s="1"/>
  <c r="R437" i="2"/>
  <c r="S437" i="2" s="1"/>
  <c r="R438" i="2"/>
  <c r="S438" i="2" s="1"/>
  <c r="R439" i="2"/>
  <c r="S439" i="2" s="1"/>
  <c r="R440" i="2"/>
  <c r="S440" i="2" s="1"/>
  <c r="R441" i="2"/>
  <c r="S441" i="2" s="1"/>
  <c r="R442" i="2"/>
  <c r="S442" i="2" s="1"/>
  <c r="R443" i="2"/>
  <c r="S443" i="2" s="1"/>
  <c r="R444" i="2"/>
  <c r="S444" i="2" s="1"/>
  <c r="R445" i="2"/>
  <c r="S445" i="2" s="1"/>
  <c r="R446" i="2"/>
  <c r="S446" i="2" s="1"/>
  <c r="R447" i="2"/>
  <c r="S447" i="2" s="1"/>
  <c r="R448" i="2"/>
  <c r="S448" i="2" s="1"/>
  <c r="R449" i="2"/>
  <c r="S449" i="2" s="1"/>
  <c r="R450" i="2"/>
  <c r="S450" i="2" s="1"/>
  <c r="R451" i="2"/>
  <c r="S451" i="2" s="1"/>
  <c r="R452" i="2"/>
  <c r="S452" i="2" s="1"/>
  <c r="R453" i="2"/>
  <c r="S453" i="2" s="1"/>
  <c r="R454" i="2"/>
  <c r="S454" i="2" s="1"/>
  <c r="R455" i="2"/>
  <c r="S455" i="2" s="1"/>
  <c r="R456" i="2"/>
  <c r="S456" i="2" s="1"/>
  <c r="R457" i="2"/>
  <c r="S457" i="2" s="1"/>
  <c r="R458" i="2"/>
  <c r="S458" i="2" s="1"/>
  <c r="R459" i="2"/>
  <c r="S459" i="2" s="1"/>
  <c r="R460" i="2"/>
  <c r="S460" i="2" s="1"/>
  <c r="R461" i="2"/>
  <c r="S461" i="2" s="1"/>
  <c r="R462" i="2"/>
  <c r="S462" i="2" s="1"/>
  <c r="R463" i="2"/>
  <c r="S463" i="2" s="1"/>
  <c r="R464" i="2"/>
  <c r="S464" i="2" s="1"/>
  <c r="R465" i="2"/>
  <c r="S465" i="2" s="1"/>
  <c r="R466" i="2"/>
  <c r="S466" i="2" s="1"/>
  <c r="R467" i="2"/>
  <c r="S467" i="2" s="1"/>
  <c r="R468" i="2"/>
  <c r="S468" i="2" s="1"/>
  <c r="R469" i="2"/>
  <c r="S469" i="2" s="1"/>
  <c r="R470" i="2"/>
  <c r="S470" i="2" s="1"/>
  <c r="R471" i="2"/>
  <c r="S471" i="2" s="1"/>
  <c r="R472" i="2"/>
  <c r="S472" i="2" s="1"/>
  <c r="R473" i="2"/>
  <c r="S473" i="2" s="1"/>
  <c r="R474" i="2"/>
  <c r="S474" i="2" s="1"/>
  <c r="R475" i="2"/>
  <c r="S475" i="2" s="1"/>
  <c r="R476" i="2"/>
  <c r="S476" i="2" s="1"/>
  <c r="R477" i="2"/>
  <c r="S477" i="2" s="1"/>
  <c r="R478" i="2"/>
  <c r="S478" i="2" s="1"/>
  <c r="R479" i="2"/>
  <c r="S479" i="2" s="1"/>
  <c r="R480" i="2"/>
  <c r="S480" i="2" s="1"/>
  <c r="R481" i="2"/>
  <c r="S481" i="2" s="1"/>
  <c r="R482" i="2"/>
  <c r="S482" i="2" s="1"/>
  <c r="R483" i="2"/>
  <c r="S483" i="2" s="1"/>
  <c r="R484" i="2"/>
  <c r="S484" i="2" s="1"/>
  <c r="R485" i="2"/>
  <c r="S485" i="2" s="1"/>
  <c r="R486" i="2"/>
  <c r="S486" i="2" s="1"/>
  <c r="R487" i="2"/>
  <c r="S487" i="2" s="1"/>
  <c r="R488" i="2"/>
  <c r="S488" i="2" s="1"/>
  <c r="R489" i="2"/>
  <c r="S489" i="2" s="1"/>
  <c r="R490" i="2"/>
  <c r="S490" i="2" s="1"/>
  <c r="R491" i="2"/>
  <c r="S491" i="2" s="1"/>
  <c r="R492" i="2"/>
  <c r="S492" i="2" s="1"/>
  <c r="R493" i="2"/>
  <c r="S493" i="2" s="1"/>
  <c r="R494" i="2"/>
  <c r="S494" i="2" s="1"/>
  <c r="R495" i="2"/>
  <c r="S495" i="2" s="1"/>
  <c r="R496" i="2"/>
  <c r="S496" i="2" s="1"/>
  <c r="R497" i="2"/>
  <c r="S497" i="2" s="1"/>
  <c r="R498" i="2"/>
  <c r="S498" i="2" s="1"/>
  <c r="R499" i="2"/>
  <c r="S499" i="2" s="1"/>
  <c r="R500" i="2"/>
  <c r="S500" i="2" s="1"/>
  <c r="R501" i="2"/>
  <c r="S501" i="2" s="1"/>
  <c r="R502" i="2"/>
  <c r="S502" i="2" s="1"/>
  <c r="R503" i="2"/>
  <c r="S503" i="2" s="1"/>
  <c r="R504" i="2"/>
  <c r="S504" i="2" s="1"/>
  <c r="R505" i="2"/>
  <c r="S505" i="2" s="1"/>
  <c r="R506" i="2"/>
  <c r="S506" i="2" s="1"/>
  <c r="R507" i="2"/>
  <c r="S507" i="2" s="1"/>
  <c r="R508" i="2"/>
  <c r="S508" i="2" s="1"/>
  <c r="R6" i="2"/>
  <c r="S6" i="2" s="1"/>
  <c r="G509" i="2"/>
  <c r="H16" i="2" s="1"/>
  <c r="G510" i="4" l="1"/>
  <c r="F510" i="4"/>
  <c r="H446" i="2"/>
  <c r="H174" i="2"/>
  <c r="H30" i="2"/>
  <c r="H159" i="2"/>
  <c r="H6" i="2"/>
  <c r="H493" i="2"/>
  <c r="H477" i="2"/>
  <c r="H461" i="2"/>
  <c r="H445" i="2"/>
  <c r="H429" i="2"/>
  <c r="H413" i="2"/>
  <c r="H397" i="2"/>
  <c r="H381" i="2"/>
  <c r="H365" i="2"/>
  <c r="H349" i="2"/>
  <c r="H333" i="2"/>
  <c r="H317" i="2"/>
  <c r="H301" i="2"/>
  <c r="H285" i="2"/>
  <c r="H269" i="2"/>
  <c r="H253" i="2"/>
  <c r="H237" i="2"/>
  <c r="H221" i="2"/>
  <c r="H205" i="2"/>
  <c r="H189" i="2"/>
  <c r="H173" i="2"/>
  <c r="H157" i="2"/>
  <c r="H141" i="2"/>
  <c r="H125" i="2"/>
  <c r="H109" i="2"/>
  <c r="H93" i="2"/>
  <c r="H77" i="2"/>
  <c r="H61" i="2"/>
  <c r="H45" i="2"/>
  <c r="H29" i="2"/>
  <c r="H13" i="2"/>
  <c r="H255" i="2"/>
  <c r="H508" i="2"/>
  <c r="H492" i="2"/>
  <c r="H476" i="2"/>
  <c r="H460" i="2"/>
  <c r="H444" i="2"/>
  <c r="H428" i="2"/>
  <c r="H412" i="2"/>
  <c r="H396" i="2"/>
  <c r="H380" i="2"/>
  <c r="H364" i="2"/>
  <c r="H348" i="2"/>
  <c r="H332" i="2"/>
  <c r="H316" i="2"/>
  <c r="H300" i="2"/>
  <c r="H284" i="2"/>
  <c r="H268" i="2"/>
  <c r="H252" i="2"/>
  <c r="H236" i="2"/>
  <c r="H220" i="2"/>
  <c r="H204" i="2"/>
  <c r="H188" i="2"/>
  <c r="H172" i="2"/>
  <c r="H156" i="2"/>
  <c r="H140" i="2"/>
  <c r="H124" i="2"/>
  <c r="H108" i="2"/>
  <c r="H92" i="2"/>
  <c r="H76" i="2"/>
  <c r="H60" i="2"/>
  <c r="H44" i="2"/>
  <c r="H28" i="2"/>
  <c r="H12" i="2"/>
  <c r="H495" i="2"/>
  <c r="H302" i="2"/>
  <c r="H62" i="2"/>
  <c r="H491" i="2"/>
  <c r="H459" i="2"/>
  <c r="H443" i="2"/>
  <c r="H427" i="2"/>
  <c r="H411" i="2"/>
  <c r="H395" i="2"/>
  <c r="H379" i="2"/>
  <c r="H363" i="2"/>
  <c r="H347" i="2"/>
  <c r="H331" i="2"/>
  <c r="H315" i="2"/>
  <c r="H299" i="2"/>
  <c r="H283" i="2"/>
  <c r="H267" i="2"/>
  <c r="H251" i="2"/>
  <c r="H235" i="2"/>
  <c r="H219" i="2"/>
  <c r="H203" i="2"/>
  <c r="H187" i="2"/>
  <c r="H171" i="2"/>
  <c r="H155" i="2"/>
  <c r="H139" i="2"/>
  <c r="H123" i="2"/>
  <c r="H107" i="2"/>
  <c r="H91" i="2"/>
  <c r="H75" i="2"/>
  <c r="H59" i="2"/>
  <c r="H43" i="2"/>
  <c r="H27" i="2"/>
  <c r="H11" i="2"/>
  <c r="R5" i="4"/>
  <c r="Q508" i="4"/>
  <c r="H399" i="2"/>
  <c r="H334" i="2"/>
  <c r="H46" i="2"/>
  <c r="H458" i="2"/>
  <c r="H442" i="2"/>
  <c r="H426" i="2"/>
  <c r="H410" i="2"/>
  <c r="H394" i="2"/>
  <c r="H378" i="2"/>
  <c r="H362" i="2"/>
  <c r="H346" i="2"/>
  <c r="H330" i="2"/>
  <c r="H314" i="2"/>
  <c r="H298" i="2"/>
  <c r="H282" i="2"/>
  <c r="H266" i="2"/>
  <c r="H250" i="2"/>
  <c r="H234" i="2"/>
  <c r="H218" i="2"/>
  <c r="H202" i="2"/>
  <c r="H186" i="2"/>
  <c r="H170" i="2"/>
  <c r="H154" i="2"/>
  <c r="H138" i="2"/>
  <c r="H122" i="2"/>
  <c r="H106" i="2"/>
  <c r="H90" i="2"/>
  <c r="H74" i="2"/>
  <c r="H58" i="2"/>
  <c r="H42" i="2"/>
  <c r="H26" i="2"/>
  <c r="H10" i="2"/>
  <c r="E507" i="4"/>
  <c r="H463" i="2"/>
  <c r="H319" i="2"/>
  <c r="H207" i="2"/>
  <c r="H95" i="2"/>
  <c r="H31" i="2"/>
  <c r="H462" i="2"/>
  <c r="H238" i="2"/>
  <c r="H94" i="2"/>
  <c r="H474" i="2"/>
  <c r="H505" i="2"/>
  <c r="H489" i="2"/>
  <c r="H473" i="2"/>
  <c r="H457" i="2"/>
  <c r="H441" i="2"/>
  <c r="H425" i="2"/>
  <c r="H409" i="2"/>
  <c r="H393" i="2"/>
  <c r="H377" i="2"/>
  <c r="H361" i="2"/>
  <c r="H345" i="2"/>
  <c r="H329" i="2"/>
  <c r="H313" i="2"/>
  <c r="H297" i="2"/>
  <c r="H281" i="2"/>
  <c r="H265" i="2"/>
  <c r="H249" i="2"/>
  <c r="H233" i="2"/>
  <c r="H217" i="2"/>
  <c r="H201" i="2"/>
  <c r="H185" i="2"/>
  <c r="H169" i="2"/>
  <c r="H153" i="2"/>
  <c r="H137" i="2"/>
  <c r="H121" i="2"/>
  <c r="H105" i="2"/>
  <c r="H89" i="2"/>
  <c r="H73" i="2"/>
  <c r="H57" i="2"/>
  <c r="H41" i="2"/>
  <c r="H25" i="2"/>
  <c r="H9" i="2"/>
  <c r="K507" i="4"/>
  <c r="H447" i="2"/>
  <c r="H303" i="2"/>
  <c r="H127" i="2"/>
  <c r="H478" i="2"/>
  <c r="H286" i="2"/>
  <c r="H110" i="2"/>
  <c r="H475" i="2"/>
  <c r="H504" i="2"/>
  <c r="H488" i="2"/>
  <c r="H472" i="2"/>
  <c r="H456" i="2"/>
  <c r="H440" i="2"/>
  <c r="H424" i="2"/>
  <c r="H408" i="2"/>
  <c r="H392" i="2"/>
  <c r="H376" i="2"/>
  <c r="H360" i="2"/>
  <c r="H344" i="2"/>
  <c r="H328" i="2"/>
  <c r="H312" i="2"/>
  <c r="H296" i="2"/>
  <c r="H280" i="2"/>
  <c r="H264" i="2"/>
  <c r="H248" i="2"/>
  <c r="H232" i="2"/>
  <c r="H216" i="2"/>
  <c r="H200" i="2"/>
  <c r="H184" i="2"/>
  <c r="H168" i="2"/>
  <c r="H152" i="2"/>
  <c r="H136" i="2"/>
  <c r="H120" i="2"/>
  <c r="H104" i="2"/>
  <c r="H88" i="2"/>
  <c r="H72" i="2"/>
  <c r="H56" i="2"/>
  <c r="H40" i="2"/>
  <c r="H24" i="2"/>
  <c r="H8" i="2"/>
  <c r="H367" i="2"/>
  <c r="H223" i="2"/>
  <c r="H111" i="2"/>
  <c r="H414" i="2"/>
  <c r="H318" i="2"/>
  <c r="H206" i="2"/>
  <c r="H126" i="2"/>
  <c r="H507" i="2"/>
  <c r="H506" i="2"/>
  <c r="H503" i="2"/>
  <c r="H487" i="2"/>
  <c r="H471" i="2"/>
  <c r="H455" i="2"/>
  <c r="H439" i="2"/>
  <c r="H423" i="2"/>
  <c r="H407" i="2"/>
  <c r="H391" i="2"/>
  <c r="H375" i="2"/>
  <c r="H359" i="2"/>
  <c r="H343" i="2"/>
  <c r="H327" i="2"/>
  <c r="H311" i="2"/>
  <c r="H295" i="2"/>
  <c r="H279" i="2"/>
  <c r="H263" i="2"/>
  <c r="H247" i="2"/>
  <c r="H231" i="2"/>
  <c r="H215" i="2"/>
  <c r="H199" i="2"/>
  <c r="H183" i="2"/>
  <c r="H167" i="2"/>
  <c r="H151" i="2"/>
  <c r="H135" i="2"/>
  <c r="H119" i="2"/>
  <c r="H103" i="2"/>
  <c r="H87" i="2"/>
  <c r="H71" i="2"/>
  <c r="H55" i="2"/>
  <c r="H39" i="2"/>
  <c r="H23" i="2"/>
  <c r="H7" i="2"/>
  <c r="H431" i="2"/>
  <c r="H335" i="2"/>
  <c r="H239" i="2"/>
  <c r="H175" i="2"/>
  <c r="H63" i="2"/>
  <c r="H430" i="2"/>
  <c r="H490" i="2"/>
  <c r="H502" i="2"/>
  <c r="H486" i="2"/>
  <c r="H470" i="2"/>
  <c r="H454" i="2"/>
  <c r="H438" i="2"/>
  <c r="H422" i="2"/>
  <c r="H406" i="2"/>
  <c r="H390" i="2"/>
  <c r="H374" i="2"/>
  <c r="H358" i="2"/>
  <c r="H342" i="2"/>
  <c r="H326" i="2"/>
  <c r="H310" i="2"/>
  <c r="H294" i="2"/>
  <c r="H278" i="2"/>
  <c r="H262" i="2"/>
  <c r="H246" i="2"/>
  <c r="H230" i="2"/>
  <c r="H214" i="2"/>
  <c r="H198" i="2"/>
  <c r="H182" i="2"/>
  <c r="H166" i="2"/>
  <c r="H150" i="2"/>
  <c r="H134" i="2"/>
  <c r="H118" i="2"/>
  <c r="H102" i="2"/>
  <c r="H86" i="2"/>
  <c r="H70" i="2"/>
  <c r="H54" i="2"/>
  <c r="H38" i="2"/>
  <c r="H22" i="2"/>
  <c r="H366" i="2"/>
  <c r="H254" i="2"/>
  <c r="H142" i="2"/>
  <c r="H501" i="2"/>
  <c r="I501" i="2" s="1"/>
  <c r="H485" i="2"/>
  <c r="H469" i="2"/>
  <c r="H453" i="2"/>
  <c r="H437" i="2"/>
  <c r="H421" i="2"/>
  <c r="H405" i="2"/>
  <c r="H389" i="2"/>
  <c r="H373" i="2"/>
  <c r="H357" i="2"/>
  <c r="H341" i="2"/>
  <c r="H325" i="2"/>
  <c r="H309" i="2"/>
  <c r="H293" i="2"/>
  <c r="H277" i="2"/>
  <c r="H261" i="2"/>
  <c r="H245" i="2"/>
  <c r="H229" i="2"/>
  <c r="H213" i="2"/>
  <c r="H197" i="2"/>
  <c r="H181" i="2"/>
  <c r="H165" i="2"/>
  <c r="H149" i="2"/>
  <c r="H133" i="2"/>
  <c r="H117" i="2"/>
  <c r="H101" i="2"/>
  <c r="H85" i="2"/>
  <c r="H69" i="2"/>
  <c r="H53" i="2"/>
  <c r="H37" i="2"/>
  <c r="H21" i="2"/>
  <c r="H350" i="2"/>
  <c r="H222" i="2"/>
  <c r="H158" i="2"/>
  <c r="H500" i="2"/>
  <c r="I500" i="2" s="1"/>
  <c r="H468" i="2"/>
  <c r="H452" i="2"/>
  <c r="H436" i="2"/>
  <c r="H420" i="2"/>
  <c r="H404" i="2"/>
  <c r="H388" i="2"/>
  <c r="H372" i="2"/>
  <c r="H356" i="2"/>
  <c r="H340" i="2"/>
  <c r="H324" i="2"/>
  <c r="H308" i="2"/>
  <c r="H292" i="2"/>
  <c r="H276" i="2"/>
  <c r="H260" i="2"/>
  <c r="H244" i="2"/>
  <c r="H228" i="2"/>
  <c r="H212" i="2"/>
  <c r="H196" i="2"/>
  <c r="H180" i="2"/>
  <c r="H164" i="2"/>
  <c r="H148" i="2"/>
  <c r="H132" i="2"/>
  <c r="H116" i="2"/>
  <c r="H100" i="2"/>
  <c r="H84" i="2"/>
  <c r="H68" i="2"/>
  <c r="H52" i="2"/>
  <c r="H36" i="2"/>
  <c r="H20" i="2"/>
  <c r="H351" i="2"/>
  <c r="S509" i="2"/>
  <c r="H270" i="2"/>
  <c r="H78" i="2"/>
  <c r="H484" i="2"/>
  <c r="H499" i="2"/>
  <c r="H483" i="2"/>
  <c r="H467" i="2"/>
  <c r="H451" i="2"/>
  <c r="H435" i="2"/>
  <c r="H419" i="2"/>
  <c r="H403" i="2"/>
  <c r="H387" i="2"/>
  <c r="H371" i="2"/>
  <c r="H355" i="2"/>
  <c r="H339" i="2"/>
  <c r="H323" i="2"/>
  <c r="H307" i="2"/>
  <c r="H291" i="2"/>
  <c r="H275" i="2"/>
  <c r="H259" i="2"/>
  <c r="H243" i="2"/>
  <c r="H227" i="2"/>
  <c r="H211" i="2"/>
  <c r="H195" i="2"/>
  <c r="H179" i="2"/>
  <c r="H163" i="2"/>
  <c r="H147" i="2"/>
  <c r="H131" i="2"/>
  <c r="H115" i="2"/>
  <c r="H99" i="2"/>
  <c r="H83" i="2"/>
  <c r="H67" i="2"/>
  <c r="H51" i="2"/>
  <c r="H35" i="2"/>
  <c r="H19" i="2"/>
  <c r="H398" i="2"/>
  <c r="H482" i="2"/>
  <c r="H466" i="2"/>
  <c r="H450" i="2"/>
  <c r="H434" i="2"/>
  <c r="H418" i="2"/>
  <c r="H402" i="2"/>
  <c r="H386" i="2"/>
  <c r="H370" i="2"/>
  <c r="H354" i="2"/>
  <c r="H338" i="2"/>
  <c r="H322" i="2"/>
  <c r="H306" i="2"/>
  <c r="H290" i="2"/>
  <c r="H274" i="2"/>
  <c r="H258" i="2"/>
  <c r="H242" i="2"/>
  <c r="H226" i="2"/>
  <c r="H210" i="2"/>
  <c r="H194" i="2"/>
  <c r="H178" i="2"/>
  <c r="H162" i="2"/>
  <c r="H146" i="2"/>
  <c r="H130" i="2"/>
  <c r="H114" i="2"/>
  <c r="H98" i="2"/>
  <c r="H82" i="2"/>
  <c r="H66" i="2"/>
  <c r="H50" i="2"/>
  <c r="H34" i="2"/>
  <c r="H18" i="2"/>
  <c r="H415" i="2"/>
  <c r="H271" i="2"/>
  <c r="H143" i="2"/>
  <c r="H15" i="2"/>
  <c r="H382" i="2"/>
  <c r="H190" i="2"/>
  <c r="H14" i="2"/>
  <c r="H498" i="2"/>
  <c r="H497" i="2"/>
  <c r="I497" i="2" s="1"/>
  <c r="H481" i="2"/>
  <c r="H465" i="2"/>
  <c r="H449" i="2"/>
  <c r="H433" i="2"/>
  <c r="H417" i="2"/>
  <c r="H401" i="2"/>
  <c r="H385" i="2"/>
  <c r="H369" i="2"/>
  <c r="H353" i="2"/>
  <c r="H337" i="2"/>
  <c r="H321" i="2"/>
  <c r="H305" i="2"/>
  <c r="H289" i="2"/>
  <c r="H273" i="2"/>
  <c r="H257" i="2"/>
  <c r="H241" i="2"/>
  <c r="H225" i="2"/>
  <c r="H209" i="2"/>
  <c r="H193" i="2"/>
  <c r="H177" i="2"/>
  <c r="H161" i="2"/>
  <c r="H145" i="2"/>
  <c r="H129" i="2"/>
  <c r="H113" i="2"/>
  <c r="H97" i="2"/>
  <c r="H81" i="2"/>
  <c r="H65" i="2"/>
  <c r="H49" i="2"/>
  <c r="H33" i="2"/>
  <c r="H17" i="2"/>
  <c r="H479" i="2"/>
  <c r="H383" i="2"/>
  <c r="H287" i="2"/>
  <c r="H191" i="2"/>
  <c r="H79" i="2"/>
  <c r="H47" i="2"/>
  <c r="H494" i="2"/>
  <c r="H496" i="2"/>
  <c r="I496" i="2" s="1"/>
  <c r="H480" i="2"/>
  <c r="H464" i="2"/>
  <c r="H448" i="2"/>
  <c r="H432" i="2"/>
  <c r="H416" i="2"/>
  <c r="H400" i="2"/>
  <c r="H384" i="2"/>
  <c r="H368" i="2"/>
  <c r="H352" i="2"/>
  <c r="H336" i="2"/>
  <c r="H320" i="2"/>
  <c r="H304" i="2"/>
  <c r="H288" i="2"/>
  <c r="H272" i="2"/>
  <c r="H256" i="2"/>
  <c r="H240" i="2"/>
  <c r="H224" i="2"/>
  <c r="H208" i="2"/>
  <c r="H192" i="2"/>
  <c r="H176" i="2"/>
  <c r="H160" i="2"/>
  <c r="H144" i="2"/>
  <c r="H128" i="2"/>
  <c r="H112" i="2"/>
  <c r="H96" i="2"/>
  <c r="H80" i="2"/>
  <c r="H64" i="2"/>
  <c r="H48" i="2"/>
  <c r="H32" i="2"/>
  <c r="K2" i="2"/>
  <c r="R170" i="4"/>
  <c r="R70" i="4"/>
  <c r="R185" i="4"/>
  <c r="R98" i="4"/>
  <c r="R58" i="4"/>
  <c r="R34" i="4"/>
  <c r="R40" i="4"/>
  <c r="R450" i="4"/>
  <c r="R368" i="4"/>
  <c r="R352" i="4"/>
  <c r="R341" i="4"/>
  <c r="R325" i="4"/>
  <c r="R309" i="4"/>
  <c r="R293" i="4"/>
  <c r="R456" i="4"/>
  <c r="R371" i="4"/>
  <c r="R355" i="4"/>
  <c r="R496" i="4"/>
  <c r="R399" i="4"/>
  <c r="R338" i="4"/>
  <c r="R306" i="4"/>
  <c r="R260" i="4"/>
  <c r="R244" i="4"/>
  <c r="R228" i="4"/>
  <c r="R370" i="4"/>
  <c r="R310" i="4"/>
  <c r="R285" i="4"/>
  <c r="R292" i="4"/>
  <c r="R217" i="4"/>
  <c r="R186" i="4"/>
  <c r="R198" i="4"/>
  <c r="R226" i="4"/>
  <c r="R494" i="4"/>
  <c r="R478" i="4"/>
  <c r="R462" i="4"/>
  <c r="R358" i="4"/>
  <c r="R312" i="4"/>
  <c r="R332" i="4"/>
  <c r="R119" i="4"/>
  <c r="R103" i="4"/>
  <c r="R87" i="4"/>
  <c r="R178" i="4"/>
  <c r="R38" i="4"/>
  <c r="R506" i="4"/>
  <c r="R483" i="4"/>
  <c r="R365" i="4"/>
  <c r="R349" i="4"/>
  <c r="R372" i="4"/>
  <c r="R356" i="4"/>
  <c r="R430" i="4"/>
  <c r="R436" i="4"/>
  <c r="R329" i="4"/>
  <c r="R412" i="4"/>
  <c r="R476" i="4"/>
  <c r="R270" i="4"/>
  <c r="R52" i="4"/>
  <c r="R20" i="4"/>
  <c r="R468" i="4"/>
  <c r="R416" i="4"/>
  <c r="R420" i="4"/>
  <c r="R410" i="4"/>
  <c r="R386" i="4"/>
  <c r="R366" i="4"/>
  <c r="R320" i="4"/>
  <c r="R460" i="4"/>
  <c r="R294" i="4"/>
  <c r="R340" i="4"/>
  <c r="R308" i="4"/>
  <c r="R238" i="4"/>
  <c r="R161" i="4"/>
  <c r="R33" i="4"/>
  <c r="R393" i="4"/>
  <c r="R171" i="4"/>
  <c r="R155" i="4"/>
  <c r="R139" i="4"/>
  <c r="R123" i="4"/>
  <c r="R107" i="4"/>
  <c r="R91" i="4"/>
  <c r="R59" i="4"/>
  <c r="R43" i="4"/>
  <c r="R82" i="4"/>
  <c r="R191" i="4"/>
  <c r="R30" i="4"/>
  <c r="R378" i="4"/>
  <c r="R26" i="4"/>
  <c r="R446" i="4"/>
  <c r="R364" i="4"/>
  <c r="R348" i="4"/>
  <c r="R353" i="4"/>
  <c r="R337" i="4"/>
  <c r="R504" i="4"/>
  <c r="R440" i="4"/>
  <c r="R404" i="4"/>
  <c r="R367" i="4"/>
  <c r="R351" i="4"/>
  <c r="R480" i="4"/>
  <c r="R426" i="4"/>
  <c r="R330" i="4"/>
  <c r="R406" i="4"/>
  <c r="R342" i="4"/>
  <c r="R282" i="4"/>
  <c r="R241" i="4"/>
  <c r="R492" i="4"/>
  <c r="R218" i="4"/>
  <c r="R10" i="4"/>
  <c r="R182" i="4"/>
  <c r="R76" i="4"/>
  <c r="R44" i="4"/>
  <c r="R138" i="4"/>
  <c r="R62" i="4"/>
  <c r="R166" i="4"/>
  <c r="R184" i="4"/>
  <c r="R269" i="4"/>
  <c r="R16" i="4"/>
  <c r="R14" i="4"/>
  <c r="R215" i="4"/>
  <c r="R93" i="4"/>
  <c r="R424" i="4"/>
  <c r="R326" i="4"/>
  <c r="R174" i="4"/>
  <c r="R242" i="4"/>
  <c r="R397" i="4"/>
  <c r="R392" i="4"/>
  <c r="R258" i="4"/>
  <c r="R12" i="4"/>
  <c r="R150" i="4"/>
  <c r="R32" i="4"/>
  <c r="R490" i="4"/>
  <c r="R474" i="4"/>
  <c r="R458" i="4"/>
  <c r="R442" i="4"/>
  <c r="R499" i="4"/>
  <c r="R467" i="4"/>
  <c r="R451" i="4"/>
  <c r="R398" i="4"/>
  <c r="R376" i="4"/>
  <c r="R360" i="4"/>
  <c r="R344" i="4"/>
  <c r="R333" i="4"/>
  <c r="R317" i="4"/>
  <c r="R488" i="4"/>
  <c r="R431" i="4"/>
  <c r="R379" i="4"/>
  <c r="R363" i="4"/>
  <c r="R347" i="4"/>
  <c r="R299" i="4"/>
  <c r="R298" i="4"/>
  <c r="R322" i="4"/>
  <c r="R268" i="4"/>
  <c r="R252" i="4"/>
  <c r="R236" i="4"/>
  <c r="R334" i="4"/>
  <c r="R200" i="4"/>
  <c r="R68" i="4"/>
  <c r="R36" i="4"/>
  <c r="R22" i="4"/>
  <c r="R222" i="4"/>
  <c r="R106" i="4"/>
  <c r="R54" i="4"/>
  <c r="R134" i="4"/>
  <c r="R162" i="4"/>
  <c r="R286" i="4"/>
  <c r="R154" i="4"/>
  <c r="R94" i="4"/>
  <c r="R187" i="4"/>
  <c r="R18" i="4"/>
  <c r="R428" i="4"/>
  <c r="R500" i="4"/>
  <c r="R448" i="4"/>
  <c r="R336" i="4"/>
  <c r="R304" i="4"/>
  <c r="R324" i="4"/>
  <c r="R254" i="4"/>
  <c r="R137" i="4"/>
  <c r="R89" i="4"/>
  <c r="R207" i="4"/>
  <c r="R419" i="4"/>
  <c r="R290" i="4"/>
  <c r="R211" i="4"/>
  <c r="R179" i="4"/>
  <c r="R163" i="4"/>
  <c r="R147" i="4"/>
  <c r="R131" i="4"/>
  <c r="R115" i="4"/>
  <c r="R99" i="4"/>
  <c r="R83" i="4"/>
  <c r="R266" i="4"/>
  <c r="R146" i="4"/>
  <c r="R142" i="4"/>
  <c r="R346" i="4"/>
  <c r="R56" i="4"/>
  <c r="R86" i="4"/>
  <c r="R74" i="4"/>
  <c r="R4" i="4"/>
  <c r="R502" i="4"/>
  <c r="R486" i="4"/>
  <c r="R470" i="4"/>
  <c r="R454" i="4"/>
  <c r="R438" i="4"/>
  <c r="R479" i="4"/>
  <c r="R377" i="4"/>
  <c r="R472" i="4"/>
  <c r="R423" i="4"/>
  <c r="R395" i="4"/>
  <c r="R375" i="4"/>
  <c r="R359" i="4"/>
  <c r="R343" i="4"/>
  <c r="R311" i="4"/>
  <c r="R390" i="4"/>
  <c r="R464" i="4"/>
  <c r="R296" i="4"/>
  <c r="R354" i="4"/>
  <c r="R314" i="4"/>
  <c r="R248" i="4"/>
  <c r="R374" i="4"/>
  <c r="R432" i="4"/>
  <c r="R194" i="4"/>
  <c r="R302" i="4"/>
  <c r="R383" i="4"/>
  <c r="R192" i="4"/>
  <c r="R350" i="4"/>
  <c r="R220" i="4"/>
  <c r="R208" i="4"/>
  <c r="R60" i="4"/>
  <c r="R28" i="4"/>
  <c r="R188" i="4"/>
  <c r="R190" i="4"/>
  <c r="R78" i="4"/>
  <c r="R46" i="4"/>
  <c r="R102" i="4"/>
  <c r="R250" i="4"/>
  <c r="R130" i="4"/>
  <c r="R90" i="4"/>
  <c r="R118" i="4"/>
  <c r="R64" i="4"/>
  <c r="R42" i="4"/>
  <c r="R122" i="4"/>
  <c r="R493" i="4"/>
  <c r="R477" i="4"/>
  <c r="R461" i="4"/>
  <c r="R445" i="4"/>
  <c r="R413" i="4"/>
  <c r="R484" i="4"/>
  <c r="R396" i="4"/>
  <c r="R401" i="4"/>
  <c r="R381" i="4"/>
  <c r="R415" i="4"/>
  <c r="R287" i="4"/>
  <c r="R271" i="4"/>
  <c r="R255" i="4"/>
  <c r="R239" i="4"/>
  <c r="R328" i="4"/>
  <c r="R291" i="4"/>
  <c r="R316" i="4"/>
  <c r="R408" i="4"/>
  <c r="R164" i="4"/>
  <c r="R148" i="4"/>
  <c r="R132" i="4"/>
  <c r="R116" i="4"/>
  <c r="R100" i="4"/>
  <c r="R84" i="4"/>
  <c r="R21" i="4"/>
  <c r="R444" i="4"/>
  <c r="R159" i="4"/>
  <c r="R143" i="4"/>
  <c r="R127" i="4"/>
  <c r="R111" i="4"/>
  <c r="R95" i="4"/>
  <c r="R15" i="4"/>
  <c r="R234" i="4"/>
  <c r="R114" i="4"/>
  <c r="R318" i="4"/>
  <c r="R110" i="4"/>
  <c r="R126" i="4"/>
  <c r="R181" i="4"/>
  <c r="R158" i="4"/>
  <c r="R66" i="4"/>
  <c r="R72" i="4"/>
  <c r="R50" i="4"/>
  <c r="R48" i="4"/>
  <c r="R24" i="4"/>
  <c r="L16" i="4"/>
  <c r="L32" i="4"/>
  <c r="L48" i="4"/>
  <c r="L64" i="4"/>
  <c r="L11" i="4"/>
  <c r="L27" i="4"/>
  <c r="L43" i="4"/>
  <c r="L59" i="4"/>
  <c r="L120" i="4"/>
  <c r="L95" i="4"/>
  <c r="L143" i="4"/>
  <c r="L159" i="4"/>
  <c r="L87" i="4"/>
  <c r="L111" i="4"/>
  <c r="L194" i="4"/>
  <c r="L190" i="4"/>
  <c r="L162" i="4"/>
  <c r="L213" i="4"/>
  <c r="L267" i="4"/>
  <c r="L279" i="4"/>
  <c r="L300" i="4"/>
  <c r="L276" i="4"/>
  <c r="L319" i="4"/>
  <c r="L285" i="4"/>
  <c r="L382" i="4"/>
  <c r="L362" i="4"/>
  <c r="L204" i="4"/>
  <c r="L350" i="4"/>
  <c r="L373" i="4"/>
  <c r="L326" i="4"/>
  <c r="L352" i="4"/>
  <c r="L503" i="4"/>
  <c r="L372" i="4"/>
  <c r="L333" i="4"/>
  <c r="L83" i="4"/>
  <c r="L97" i="4"/>
  <c r="L131" i="4"/>
  <c r="L114" i="4"/>
  <c r="L134" i="4"/>
  <c r="L150" i="4"/>
  <c r="L141" i="4"/>
  <c r="L157" i="4"/>
  <c r="L169" i="4"/>
  <c r="L175" i="4"/>
  <c r="L203" i="4"/>
  <c r="L167" i="4"/>
  <c r="L171" i="4"/>
  <c r="L214" i="4"/>
  <c r="L259" i="4"/>
  <c r="L202" i="4"/>
  <c r="L287" i="4"/>
  <c r="L449" i="4"/>
  <c r="L332" i="4"/>
  <c r="L395" i="4"/>
  <c r="L411" i="4"/>
  <c r="L427" i="4"/>
  <c r="L354" i="4"/>
  <c r="L394" i="4"/>
  <c r="L410" i="4"/>
  <c r="L426" i="4"/>
  <c r="L442" i="4"/>
  <c r="L342" i="4"/>
  <c r="L469" i="4"/>
  <c r="L447" i="4"/>
  <c r="L494" i="4"/>
  <c r="L20" i="4"/>
  <c r="L36" i="4"/>
  <c r="L52" i="4"/>
  <c r="L68" i="4"/>
  <c r="L84" i="4"/>
  <c r="L15" i="4"/>
  <c r="L31" i="4"/>
  <c r="L47" i="4"/>
  <c r="L63" i="4"/>
  <c r="L148" i="4"/>
  <c r="L164" i="4"/>
  <c r="L180" i="4"/>
  <c r="L147" i="4"/>
  <c r="L163" i="4"/>
  <c r="L93" i="4"/>
  <c r="L81" i="4"/>
  <c r="L124" i="4"/>
  <c r="L170" i="4"/>
  <c r="L199" i="4"/>
  <c r="L92" i="4"/>
  <c r="L218" i="4"/>
  <c r="L284" i="4"/>
  <c r="L286" i="4"/>
  <c r="L306" i="4"/>
  <c r="L290" i="4"/>
  <c r="L210" i="4"/>
  <c r="L292" i="4"/>
  <c r="L323" i="4"/>
  <c r="L355" i="4"/>
  <c r="L371" i="4"/>
  <c r="L215" i="4"/>
  <c r="L317" i="4"/>
  <c r="L346" i="4"/>
  <c r="L369" i="4"/>
  <c r="L334" i="4"/>
  <c r="L357" i="4"/>
  <c r="L378" i="4"/>
  <c r="L296" i="4"/>
  <c r="L336" i="4"/>
  <c r="L377" i="4"/>
  <c r="L479" i="4"/>
  <c r="L460" i="4"/>
  <c r="L471" i="4"/>
  <c r="L356" i="4"/>
  <c r="L499" i="4"/>
  <c r="L440" i="4"/>
  <c r="L61" i="4"/>
  <c r="L138" i="4"/>
  <c r="L154" i="4"/>
  <c r="L177" i="4"/>
  <c r="L183" i="4"/>
  <c r="L211" i="4"/>
  <c r="L109" i="4"/>
  <c r="L94" i="4"/>
  <c r="L234" i="4"/>
  <c r="L272" i="4"/>
  <c r="L264" i="4"/>
  <c r="L294" i="4"/>
  <c r="L330" i="4"/>
  <c r="L338" i="4"/>
  <c r="L361" i="4"/>
  <c r="L398" i="4"/>
  <c r="L414" i="4"/>
  <c r="L430" i="4"/>
  <c r="L365" i="4"/>
  <c r="L473" i="4"/>
  <c r="L374" i="4"/>
  <c r="L476" i="4"/>
  <c r="L448" i="4"/>
  <c r="L151" i="4"/>
  <c r="L71" i="4"/>
  <c r="L102" i="4"/>
  <c r="L130" i="4"/>
  <c r="L233" i="4"/>
  <c r="L224" i="4"/>
  <c r="L208" i="4"/>
  <c r="L311" i="4"/>
  <c r="L327" i="4"/>
  <c r="L223" i="4"/>
  <c r="L314" i="4"/>
  <c r="L325" i="4"/>
  <c r="L340" i="4"/>
  <c r="L444" i="4"/>
  <c r="L482" i="4"/>
  <c r="L75" i="4"/>
  <c r="L98" i="4"/>
  <c r="L185" i="4"/>
  <c r="L293" i="4"/>
  <c r="L434" i="4"/>
  <c r="L456" i="4"/>
  <c r="L486" i="4"/>
  <c r="L485" i="4"/>
  <c r="L12" i="4"/>
  <c r="L28" i="4"/>
  <c r="L44" i="4"/>
  <c r="L60" i="4"/>
  <c r="L76" i="4"/>
  <c r="L7" i="4"/>
  <c r="L23" i="4"/>
  <c r="L39" i="4"/>
  <c r="L55" i="4"/>
  <c r="L113" i="4"/>
  <c r="L101" i="4"/>
  <c r="L117" i="4"/>
  <c r="L139" i="4"/>
  <c r="L155" i="4"/>
  <c r="L110" i="4"/>
  <c r="L79" i="4"/>
  <c r="L116" i="4"/>
  <c r="L225" i="4"/>
  <c r="L107" i="4"/>
  <c r="L186" i="4"/>
  <c r="L295" i="4"/>
  <c r="L268" i="4"/>
  <c r="L315" i="4"/>
  <c r="L331" i="4"/>
  <c r="L363" i="4"/>
  <c r="L379" i="4"/>
  <c r="L302" i="4"/>
  <c r="L322" i="4"/>
  <c r="L366" i="4"/>
  <c r="L318" i="4"/>
  <c r="L321" i="4"/>
  <c r="L368" i="4"/>
  <c r="L459" i="4"/>
  <c r="L462" i="4"/>
  <c r="L477" i="4"/>
  <c r="L504" i="4"/>
  <c r="L489" i="4"/>
  <c r="L488" i="4"/>
  <c r="L5" i="4"/>
  <c r="L21" i="4"/>
  <c r="L37" i="4"/>
  <c r="L53" i="4"/>
  <c r="L69" i="4"/>
  <c r="L112" i="4"/>
  <c r="L104" i="4"/>
  <c r="L146" i="4"/>
  <c r="L82" i="4"/>
  <c r="L166" i="4"/>
  <c r="L121" i="4"/>
  <c r="L181" i="4"/>
  <c r="L240" i="4"/>
  <c r="L256" i="4"/>
  <c r="L277" i="4"/>
  <c r="L288" i="4"/>
  <c r="L179" i="4"/>
  <c r="L251" i="4"/>
  <c r="L281" i="4"/>
  <c r="L270" i="4"/>
  <c r="L187" i="4"/>
  <c r="L392" i="4"/>
  <c r="L408" i="4"/>
  <c r="L424" i="4"/>
  <c r="L262" i="4"/>
  <c r="L348" i="4"/>
  <c r="L439" i="4"/>
  <c r="L370" i="4"/>
  <c r="L390" i="4"/>
  <c r="L406" i="4"/>
  <c r="L422" i="4"/>
  <c r="L438" i="4"/>
  <c r="L454" i="4"/>
  <c r="L464" i="4"/>
  <c r="L481" i="4"/>
  <c r="L492" i="4"/>
  <c r="L358" i="4"/>
  <c r="L478" i="4"/>
  <c r="L506" i="4"/>
  <c r="F378" i="4"/>
  <c r="F441" i="4"/>
  <c r="F269" i="4"/>
  <c r="F260" i="4"/>
  <c r="F252" i="4"/>
  <c r="F244" i="4"/>
  <c r="F60" i="4"/>
  <c r="F44" i="4"/>
  <c r="F429" i="4"/>
  <c r="F409" i="4"/>
  <c r="F401" i="4"/>
  <c r="F370" i="4"/>
  <c r="F322" i="4"/>
  <c r="F314" i="4"/>
  <c r="F312" i="4"/>
  <c r="F285" i="4"/>
  <c r="F306" i="4"/>
  <c r="F170" i="4"/>
  <c r="F381" i="4"/>
  <c r="F438" i="4"/>
  <c r="F363" i="4"/>
  <c r="F308" i="4"/>
  <c r="F367" i="4"/>
  <c r="F247" i="4"/>
  <c r="F239" i="4"/>
  <c r="F224" i="4"/>
  <c r="F216" i="4"/>
  <c r="F143" i="4"/>
  <c r="F51" i="4"/>
  <c r="F473" i="4"/>
  <c r="F446" i="4"/>
  <c r="F495" i="4"/>
  <c r="F425" i="4"/>
  <c r="F483" i="4"/>
  <c r="F424" i="4"/>
  <c r="F422" i="4"/>
  <c r="F427" i="4"/>
  <c r="F371" i="4"/>
  <c r="F321" i="4"/>
  <c r="F307" i="4"/>
  <c r="F279" i="4"/>
  <c r="F97" i="4"/>
  <c r="F163" i="4"/>
  <c r="F67" i="4"/>
  <c r="F203" i="4"/>
  <c r="F55" i="4"/>
  <c r="F90" i="4"/>
  <c r="F98" i="4"/>
  <c r="F127" i="4"/>
  <c r="F95" i="4"/>
  <c r="F157" i="4"/>
  <c r="F173" i="4"/>
  <c r="F88" i="4"/>
  <c r="F59" i="4"/>
  <c r="F43" i="4"/>
  <c r="F506" i="4"/>
  <c r="F498" i="4"/>
  <c r="F490" i="4"/>
  <c r="F482" i="4"/>
  <c r="F474" i="4"/>
  <c r="F466" i="4"/>
  <c r="F452" i="4"/>
  <c r="F458" i="4"/>
  <c r="F434" i="4"/>
  <c r="F410" i="4"/>
  <c r="F402" i="4"/>
  <c r="F394" i="4"/>
  <c r="F423" i="4"/>
  <c r="F479" i="4"/>
  <c r="F421" i="4"/>
  <c r="F411" i="4"/>
  <c r="F403" i="4"/>
  <c r="F395" i="4"/>
  <c r="F387" i="4"/>
  <c r="F487" i="4"/>
  <c r="F360" i="4"/>
  <c r="F357" i="4"/>
  <c r="F349" i="4"/>
  <c r="F341" i="4"/>
  <c r="F333" i="4"/>
  <c r="F325" i="4"/>
  <c r="F364" i="4"/>
  <c r="F319" i="4"/>
  <c r="F289" i="4"/>
  <c r="F261" i="4"/>
  <c r="F253" i="4"/>
  <c r="F245" i="4"/>
  <c r="F328" i="4"/>
  <c r="F268" i="4"/>
  <c r="F222" i="4"/>
  <c r="F214" i="4"/>
  <c r="F206" i="4"/>
  <c r="F165" i="4"/>
  <c r="F66" i="4"/>
  <c r="F50" i="4"/>
  <c r="F54" i="4"/>
  <c r="F72" i="4"/>
  <c r="F56" i="4"/>
  <c r="F207" i="4"/>
  <c r="F40" i="4"/>
  <c r="F32" i="4"/>
  <c r="F24" i="4"/>
  <c r="F16" i="4"/>
  <c r="F8" i="4"/>
  <c r="L4" i="4"/>
  <c r="F189" i="4"/>
  <c r="F35" i="4"/>
  <c r="F19" i="4"/>
  <c r="F33" i="4"/>
  <c r="F501" i="4"/>
  <c r="F485" i="4"/>
  <c r="F459" i="4"/>
  <c r="F432" i="4"/>
  <c r="F451" i="4"/>
  <c r="F463" i="4"/>
  <c r="F435" i="4"/>
  <c r="F413" i="4"/>
  <c r="F356" i="4"/>
  <c r="F348" i="4"/>
  <c r="F340" i="4"/>
  <c r="F332" i="4"/>
  <c r="F365" i="4"/>
  <c r="F316" i="4"/>
  <c r="F294" i="4"/>
  <c r="F236" i="4"/>
  <c r="F274" i="4"/>
  <c r="F225" i="4"/>
  <c r="F226" i="4"/>
  <c r="F278" i="4"/>
  <c r="F188" i="4"/>
  <c r="F172" i="4"/>
  <c r="F164" i="4"/>
  <c r="F201" i="4"/>
  <c r="F205" i="4"/>
  <c r="F191" i="4"/>
  <c r="F146" i="4"/>
  <c r="F130" i="4"/>
  <c r="F122" i="4"/>
  <c r="F68" i="4"/>
  <c r="F52" i="4"/>
  <c r="F81" i="4"/>
  <c r="F64" i="4"/>
  <c r="F48" i="4"/>
  <c r="F31" i="4"/>
  <c r="F355" i="4"/>
  <c r="F347" i="4"/>
  <c r="F339" i="4"/>
  <c r="F331" i="4"/>
  <c r="F323" i="4"/>
  <c r="F220" i="4"/>
  <c r="F30" i="4"/>
  <c r="F22" i="4"/>
  <c r="F6" i="4"/>
  <c r="F92" i="4"/>
  <c r="F25" i="4"/>
  <c r="F39" i="4"/>
  <c r="F23" i="4"/>
  <c r="F17" i="4"/>
  <c r="F453" i="4"/>
  <c r="F467" i="4"/>
  <c r="F439" i="4"/>
  <c r="F447" i="4"/>
  <c r="F417" i="4"/>
  <c r="F369" i="4"/>
  <c r="F362" i="4"/>
  <c r="F315" i="4"/>
  <c r="F300" i="4"/>
  <c r="F292" i="4"/>
  <c r="F309" i="4"/>
  <c r="F266" i="4"/>
  <c r="F258" i="4"/>
  <c r="F250" i="4"/>
  <c r="F242" i="4"/>
  <c r="F234" i="4"/>
  <c r="F272" i="4"/>
  <c r="F280" i="4"/>
  <c r="F267" i="4"/>
  <c r="F237" i="4"/>
  <c r="F230" i="4"/>
  <c r="F209" i="4"/>
  <c r="F162" i="4"/>
  <c r="F183" i="4"/>
  <c r="F139" i="4"/>
  <c r="F145" i="4"/>
  <c r="F232" i="4"/>
  <c r="F148" i="4"/>
  <c r="F132" i="4"/>
  <c r="F175" i="4"/>
  <c r="F155" i="4"/>
  <c r="F109" i="4"/>
  <c r="F101" i="4"/>
  <c r="F93" i="4"/>
  <c r="F85" i="4"/>
  <c r="F137" i="4"/>
  <c r="F83" i="4"/>
  <c r="F65" i="4"/>
  <c r="F49" i="4"/>
  <c r="F61" i="4"/>
  <c r="F15" i="4"/>
  <c r="F29" i="4"/>
  <c r="F502" i="4"/>
  <c r="F494" i="4"/>
  <c r="F486" i="4"/>
  <c r="F478" i="4"/>
  <c r="F462" i="4"/>
  <c r="F448" i="4"/>
  <c r="F406" i="4"/>
  <c r="F398" i="4"/>
  <c r="F390" i="4"/>
  <c r="F374" i="4"/>
  <c r="F418" i="4"/>
  <c r="F407" i="4"/>
  <c r="F399" i="4"/>
  <c r="F391" i="4"/>
  <c r="F383" i="4"/>
  <c r="F375" i="4"/>
  <c r="F444" i="4"/>
  <c r="F420" i="4"/>
  <c r="F353" i="4"/>
  <c r="F345" i="4"/>
  <c r="F337" i="4"/>
  <c r="F329" i="4"/>
  <c r="F454" i="4"/>
  <c r="F372" i="4"/>
  <c r="F313" i="4"/>
  <c r="F287" i="4"/>
  <c r="F265" i="4"/>
  <c r="F249" i="4"/>
  <c r="F241" i="4"/>
  <c r="F218" i="4"/>
  <c r="F233" i="4"/>
  <c r="F194" i="4"/>
  <c r="F177" i="4"/>
  <c r="F138" i="4"/>
  <c r="F229" i="4"/>
  <c r="F84" i="4"/>
  <c r="F134" i="4"/>
  <c r="F36" i="4"/>
  <c r="F28" i="4"/>
  <c r="F20" i="4"/>
  <c r="F12" i="4"/>
  <c r="F4" i="4"/>
  <c r="F75" i="4"/>
  <c r="F70" i="4"/>
  <c r="F9" i="4"/>
  <c r="F7" i="4"/>
  <c r="F37" i="4"/>
  <c r="F475" i="4"/>
  <c r="F493" i="4"/>
  <c r="F477" i="4"/>
  <c r="F437" i="4"/>
  <c r="F491" i="4"/>
  <c r="F414" i="4"/>
  <c r="F352" i="4"/>
  <c r="F344" i="4"/>
  <c r="F336" i="4"/>
  <c r="F419" i="4"/>
  <c r="F366" i="4"/>
  <c r="F318" i="4"/>
  <c r="F192" i="4"/>
  <c r="F184" i="4"/>
  <c r="F197" i="4"/>
  <c r="F126" i="4"/>
  <c r="F118" i="4"/>
  <c r="F94" i="4"/>
  <c r="F123" i="4"/>
  <c r="F107" i="4"/>
  <c r="F77" i="4"/>
  <c r="F80" i="4"/>
  <c r="F5" i="4"/>
  <c r="F13" i="4"/>
  <c r="F27" i="4"/>
  <c r="F426" i="4"/>
  <c r="F503" i="4"/>
  <c r="F499" i="4"/>
  <c r="F440" i="4"/>
  <c r="F416" i="4"/>
  <c r="F324" i="4"/>
  <c r="F273" i="4"/>
  <c r="F82" i="4"/>
  <c r="F21" i="4"/>
  <c r="F11" i="4"/>
  <c r="F471" i="4"/>
  <c r="F320" i="4"/>
  <c r="F282" i="4"/>
  <c r="F129" i="4"/>
  <c r="F140" i="4"/>
  <c r="AC482" i="2"/>
  <c r="Y472" i="2"/>
  <c r="AC469" i="2"/>
  <c r="Y450" i="2"/>
  <c r="Z450" i="2" s="1"/>
  <c r="Y436" i="2"/>
  <c r="Y417" i="2"/>
  <c r="Y407" i="2"/>
  <c r="Y504" i="2"/>
  <c r="Z504" i="2" s="1"/>
  <c r="Y496" i="2"/>
  <c r="Z496" i="2" s="1"/>
  <c r="AC490" i="2"/>
  <c r="AC489" i="2"/>
  <c r="AC487" i="2"/>
  <c r="AC486" i="2"/>
  <c r="AC485" i="2"/>
  <c r="AC484" i="2"/>
  <c r="Y473" i="2"/>
  <c r="Z473" i="2" s="1"/>
  <c r="AC466" i="2"/>
  <c r="Y465" i="2"/>
  <c r="Z465" i="2" s="1"/>
  <c r="Y457" i="2"/>
  <c r="AC453" i="2"/>
  <c r="AC411" i="2"/>
  <c r="Y351" i="2"/>
  <c r="AC493" i="2"/>
  <c r="Y448" i="2"/>
  <c r="AC507" i="2"/>
  <c r="Y503" i="2"/>
  <c r="AC499" i="2"/>
  <c r="Y495" i="2"/>
  <c r="AC481" i="2"/>
  <c r="Y480" i="2"/>
  <c r="AC476" i="2"/>
  <c r="Y474" i="2"/>
  <c r="Z474" i="2" s="1"/>
  <c r="AC470" i="2"/>
  <c r="Y462" i="2"/>
  <c r="Y385" i="2"/>
  <c r="AC506" i="2"/>
  <c r="Y502" i="2"/>
  <c r="Z502" i="2" s="1"/>
  <c r="AC498" i="2"/>
  <c r="Y494" i="2"/>
  <c r="Z494" i="2" s="1"/>
  <c r="Y481" i="2"/>
  <c r="Z481" i="2" s="1"/>
  <c r="Y475" i="2"/>
  <c r="AC471" i="2"/>
  <c r="Y466" i="2"/>
  <c r="Y451" i="2"/>
  <c r="AC446" i="2"/>
  <c r="Y415" i="2"/>
  <c r="Z415" i="2" s="1"/>
  <c r="Y505" i="2"/>
  <c r="Z505" i="2" s="1"/>
  <c r="Y497" i="2"/>
  <c r="Z497" i="2" s="1"/>
  <c r="AC508" i="2"/>
  <c r="Y501" i="2"/>
  <c r="AC500" i="2"/>
  <c r="AC497" i="2"/>
  <c r="Y493" i="2"/>
  <c r="AC492" i="2"/>
  <c r="AC488" i="2"/>
  <c r="Y486" i="2"/>
  <c r="Y485" i="2"/>
  <c r="Y484" i="2"/>
  <c r="Y483" i="2"/>
  <c r="Y482" i="2"/>
  <c r="AC463" i="2"/>
  <c r="Y458" i="2"/>
  <c r="Z458" i="2" s="1"/>
  <c r="AC424" i="2"/>
  <c r="AC419" i="2"/>
  <c r="AC404" i="2"/>
  <c r="AC501" i="2"/>
  <c r="Y508" i="2"/>
  <c r="Z508" i="2" s="1"/>
  <c r="AC504" i="2"/>
  <c r="Y500" i="2"/>
  <c r="Z500" i="2" s="1"/>
  <c r="AC496" i="2"/>
  <c r="Y492" i="2"/>
  <c r="Z492" i="2" s="1"/>
  <c r="Y491" i="2"/>
  <c r="Y490" i="2"/>
  <c r="Z490" i="2" s="1"/>
  <c r="Y489" i="2"/>
  <c r="Y488" i="2"/>
  <c r="AC479" i="2"/>
  <c r="AC477" i="2"/>
  <c r="Y470" i="2"/>
  <c r="Y467" i="2"/>
  <c r="AC461" i="2"/>
  <c r="AC437" i="2"/>
  <c r="Y428" i="2"/>
  <c r="AC317" i="2"/>
  <c r="Y507" i="2"/>
  <c r="Z507" i="2" s="1"/>
  <c r="AC503" i="2"/>
  <c r="Y499" i="2"/>
  <c r="Z499" i="2" s="1"/>
  <c r="AC495" i="2"/>
  <c r="Y477" i="2"/>
  <c r="AC473" i="2"/>
  <c r="AC468" i="2"/>
  <c r="Y456" i="2"/>
  <c r="AC452" i="2"/>
  <c r="AC432" i="2"/>
  <c r="Y423" i="2"/>
  <c r="AC413" i="2"/>
  <c r="Y306" i="2"/>
  <c r="Y506" i="2"/>
  <c r="Z506" i="2" s="1"/>
  <c r="AC505" i="2"/>
  <c r="AC502" i="2"/>
  <c r="Y498" i="2"/>
  <c r="Z498" i="2" s="1"/>
  <c r="AC494" i="2"/>
  <c r="Y478" i="2"/>
  <c r="AC474" i="2"/>
  <c r="Y464" i="2"/>
  <c r="Z464" i="2" s="1"/>
  <c r="AC462" i="2"/>
  <c r="Y459" i="2"/>
  <c r="Z459" i="2" s="1"/>
  <c r="AC455" i="2"/>
  <c r="Y449" i="2"/>
  <c r="AC445" i="2"/>
  <c r="Y435" i="2"/>
  <c r="Z435" i="2" s="1"/>
  <c r="AC431" i="2"/>
  <c r="Y429" i="2"/>
  <c r="AC425" i="2"/>
  <c r="Y416" i="2"/>
  <c r="AC412" i="2"/>
  <c r="Y400" i="2"/>
  <c r="Z400" i="2" s="1"/>
  <c r="Y343" i="2"/>
  <c r="AC335" i="2"/>
  <c r="Y326" i="2"/>
  <c r="Y316" i="2"/>
  <c r="Y304" i="2"/>
  <c r="Y285" i="2"/>
  <c r="Y397" i="2"/>
  <c r="Y391" i="2"/>
  <c r="Y377" i="2"/>
  <c r="Z377" i="2" s="1"/>
  <c r="AC373" i="2"/>
  <c r="AC363" i="2"/>
  <c r="AC491" i="2"/>
  <c r="Y487" i="2"/>
  <c r="Z487" i="2" s="1"/>
  <c r="AC483" i="2"/>
  <c r="Y479" i="2"/>
  <c r="Z479" i="2" s="1"/>
  <c r="AC478" i="2"/>
  <c r="Y471" i="2"/>
  <c r="Z471" i="2" s="1"/>
  <c r="AC467" i="2"/>
  <c r="Y463" i="2"/>
  <c r="Z463" i="2" s="1"/>
  <c r="AC459" i="2"/>
  <c r="Y455" i="2"/>
  <c r="Z455" i="2" s="1"/>
  <c r="AC454" i="2"/>
  <c r="Y447" i="2"/>
  <c r="Z447" i="2" s="1"/>
  <c r="AC439" i="2"/>
  <c r="Y437" i="2"/>
  <c r="Z437" i="2" s="1"/>
  <c r="AC433" i="2"/>
  <c r="Y424" i="2"/>
  <c r="Z424" i="2" s="1"/>
  <c r="Y411" i="2"/>
  <c r="AC408" i="2"/>
  <c r="Y404" i="2"/>
  <c r="Y401" i="2"/>
  <c r="AC395" i="2"/>
  <c r="Y393" i="2"/>
  <c r="AC387" i="2"/>
  <c r="AC458" i="2"/>
  <c r="Y454" i="2"/>
  <c r="AC450" i="2"/>
  <c r="Y446" i="2"/>
  <c r="AC441" i="2"/>
  <c r="Y431" i="2"/>
  <c r="Z431" i="2" s="1"/>
  <c r="AC427" i="2"/>
  <c r="Y425" i="2"/>
  <c r="AC421" i="2"/>
  <c r="Y412" i="2"/>
  <c r="Y408" i="2"/>
  <c r="Z408" i="2" s="1"/>
  <c r="Y332" i="2"/>
  <c r="Z332" i="2" s="1"/>
  <c r="Y469" i="2"/>
  <c r="Z469" i="2" s="1"/>
  <c r="AC465" i="2"/>
  <c r="Y461" i="2"/>
  <c r="Z461" i="2" s="1"/>
  <c r="AC460" i="2"/>
  <c r="AC457" i="2"/>
  <c r="Y453" i="2"/>
  <c r="Z453" i="2" s="1"/>
  <c r="AC449" i="2"/>
  <c r="Y445" i="2"/>
  <c r="Z445" i="2" s="1"/>
  <c r="AC444" i="2"/>
  <c r="Y432" i="2"/>
  <c r="Z432" i="2" s="1"/>
  <c r="AC428" i="2"/>
  <c r="AC420" i="2"/>
  <c r="Y419" i="2"/>
  <c r="AC415" i="2"/>
  <c r="Y413" i="2"/>
  <c r="Y405" i="2"/>
  <c r="Y383" i="2"/>
  <c r="AC339" i="2"/>
  <c r="AC480" i="2"/>
  <c r="Y476" i="2"/>
  <c r="AC475" i="2"/>
  <c r="AC472" i="2"/>
  <c r="Y468" i="2"/>
  <c r="Z468" i="2" s="1"/>
  <c r="AC464" i="2"/>
  <c r="Y460" i="2"/>
  <c r="Z460" i="2" s="1"/>
  <c r="AC456" i="2"/>
  <c r="Y452" i="2"/>
  <c r="Z452" i="2" s="1"/>
  <c r="AC451" i="2"/>
  <c r="AC448" i="2"/>
  <c r="Y444" i="2"/>
  <c r="Z444" i="2" s="1"/>
  <c r="AC443" i="2"/>
  <c r="AC440" i="2"/>
  <c r="Y439" i="2"/>
  <c r="AC435" i="2"/>
  <c r="Y433" i="2"/>
  <c r="Z433" i="2" s="1"/>
  <c r="AC429" i="2"/>
  <c r="Y420" i="2"/>
  <c r="AC416" i="2"/>
  <c r="Y409" i="2"/>
  <c r="Z409" i="2" s="1"/>
  <c r="AC403" i="2"/>
  <c r="AC392" i="2"/>
  <c r="Y367" i="2"/>
  <c r="AC338" i="2"/>
  <c r="AC447" i="2"/>
  <c r="Y443" i="2"/>
  <c r="Z443" i="2" s="1"/>
  <c r="AC442" i="2"/>
  <c r="Y441" i="2"/>
  <c r="Z441" i="2" s="1"/>
  <c r="Y440" i="2"/>
  <c r="AC436" i="2"/>
  <c r="Y427" i="2"/>
  <c r="Z427" i="2" s="1"/>
  <c r="AC423" i="2"/>
  <c r="Y421" i="2"/>
  <c r="AC417" i="2"/>
  <c r="AC400" i="2"/>
  <c r="Y399" i="2"/>
  <c r="Z399" i="2" s="1"/>
  <c r="AC397" i="2"/>
  <c r="Y396" i="2"/>
  <c r="Z396" i="2" s="1"/>
  <c r="Y375" i="2"/>
  <c r="AC371" i="2"/>
  <c r="Y359" i="2"/>
  <c r="AC328" i="2"/>
  <c r="Y438" i="2"/>
  <c r="Z438" i="2" s="1"/>
  <c r="AC434" i="2"/>
  <c r="Y430" i="2"/>
  <c r="Z430" i="2" s="1"/>
  <c r="AC426" i="2"/>
  <c r="Y422" i="2"/>
  <c r="Z422" i="2" s="1"/>
  <c r="AC418" i="2"/>
  <c r="Y414" i="2"/>
  <c r="Z414" i="2" s="1"/>
  <c r="AC410" i="2"/>
  <c r="Y406" i="2"/>
  <c r="Z406" i="2" s="1"/>
  <c r="AC405" i="2"/>
  <c r="AC402" i="2"/>
  <c r="Y398" i="2"/>
  <c r="Z398" i="2" s="1"/>
  <c r="AC394" i="2"/>
  <c r="Y390" i="2"/>
  <c r="Z390" i="2" s="1"/>
  <c r="AC389" i="2"/>
  <c r="Y382" i="2"/>
  <c r="Z382" i="2" s="1"/>
  <c r="AC381" i="2"/>
  <c r="Y374" i="2"/>
  <c r="Z374" i="2" s="1"/>
  <c r="AC370" i="2"/>
  <c r="Y366" i="2"/>
  <c r="Z366" i="2" s="1"/>
  <c r="AC362" i="2"/>
  <c r="Y358" i="2"/>
  <c r="Z358" i="2" s="1"/>
  <c r="AC354" i="2"/>
  <c r="Y350" i="2"/>
  <c r="Z350" i="2" s="1"/>
  <c r="AC346" i="2"/>
  <c r="Y342" i="2"/>
  <c r="Z342" i="2" s="1"/>
  <c r="Y333" i="2"/>
  <c r="AC329" i="2"/>
  <c r="Y320" i="2"/>
  <c r="Y313" i="2"/>
  <c r="AC284" i="2"/>
  <c r="Y389" i="2"/>
  <c r="AC385" i="2"/>
  <c r="Y381" i="2"/>
  <c r="AC377" i="2"/>
  <c r="Y373" i="2"/>
  <c r="AC369" i="2"/>
  <c r="Y365" i="2"/>
  <c r="AC361" i="2"/>
  <c r="Y357" i="2"/>
  <c r="Y349" i="2"/>
  <c r="AC345" i="2"/>
  <c r="Y341" i="2"/>
  <c r="Y334" i="2"/>
  <c r="Y321" i="2"/>
  <c r="AC318" i="2"/>
  <c r="Y310" i="2"/>
  <c r="Y294" i="2"/>
  <c r="Y272" i="2"/>
  <c r="Z272" i="2" s="1"/>
  <c r="Y388" i="2"/>
  <c r="AC384" i="2"/>
  <c r="Y380" i="2"/>
  <c r="AC379" i="2"/>
  <c r="AC376" i="2"/>
  <c r="Y372" i="2"/>
  <c r="AC368" i="2"/>
  <c r="Y364" i="2"/>
  <c r="Y356" i="2"/>
  <c r="AC355" i="2"/>
  <c r="Y348" i="2"/>
  <c r="AC347" i="2"/>
  <c r="AC344" i="2"/>
  <c r="Y340" i="2"/>
  <c r="AC337" i="2"/>
  <c r="AC336" i="2"/>
  <c r="Y328" i="2"/>
  <c r="Z328" i="2" s="1"/>
  <c r="AC324" i="2"/>
  <c r="Y322" i="2"/>
  <c r="Y314" i="2"/>
  <c r="Z314" i="2" s="1"/>
  <c r="AC308" i="2"/>
  <c r="Y296" i="2"/>
  <c r="Y284" i="2"/>
  <c r="Y262" i="2"/>
  <c r="AC407" i="2"/>
  <c r="Y403" i="2"/>
  <c r="Z403" i="2" s="1"/>
  <c r="AC399" i="2"/>
  <c r="Y395" i="2"/>
  <c r="AC391" i="2"/>
  <c r="Y387" i="2"/>
  <c r="Z387" i="2" s="1"/>
  <c r="AC386" i="2"/>
  <c r="Y379" i="2"/>
  <c r="AC378" i="2"/>
  <c r="AC375" i="2"/>
  <c r="Y371" i="2"/>
  <c r="Z371" i="2" s="1"/>
  <c r="Y363" i="2"/>
  <c r="AC359" i="2"/>
  <c r="Y355" i="2"/>
  <c r="AC351" i="2"/>
  <c r="Y347" i="2"/>
  <c r="Y339" i="2"/>
  <c r="Y338" i="2"/>
  <c r="Y337" i="2"/>
  <c r="Y336" i="2"/>
  <c r="Y329" i="2"/>
  <c r="Z329" i="2" s="1"/>
  <c r="AC325" i="2"/>
  <c r="AC312" i="2"/>
  <c r="AC300" i="2"/>
  <c r="Y298" i="2"/>
  <c r="Y271" i="2"/>
  <c r="Y239" i="2"/>
  <c r="Y208" i="2"/>
  <c r="Y442" i="2"/>
  <c r="Z442" i="2" s="1"/>
  <c r="AC438" i="2"/>
  <c r="Y434" i="2"/>
  <c r="Z434" i="2" s="1"/>
  <c r="AC430" i="2"/>
  <c r="Y426" i="2"/>
  <c r="Z426" i="2" s="1"/>
  <c r="AC422" i="2"/>
  <c r="Y418" i="2"/>
  <c r="Z418" i="2" s="1"/>
  <c r="AC414" i="2"/>
  <c r="Y410" i="2"/>
  <c r="Z410" i="2" s="1"/>
  <c r="AC409" i="2"/>
  <c r="AC406" i="2"/>
  <c r="Y402" i="2"/>
  <c r="Z402" i="2" s="1"/>
  <c r="AC401" i="2"/>
  <c r="AC398" i="2"/>
  <c r="Y394" i="2"/>
  <c r="AC393" i="2"/>
  <c r="AC390" i="2"/>
  <c r="Y386" i="2"/>
  <c r="AC382" i="2"/>
  <c r="Y378" i="2"/>
  <c r="AC374" i="2"/>
  <c r="Y370" i="2"/>
  <c r="AC366" i="2"/>
  <c r="Y362" i="2"/>
  <c r="AC358" i="2"/>
  <c r="Y354" i="2"/>
  <c r="AC353" i="2"/>
  <c r="AC350" i="2"/>
  <c r="Y346" i="2"/>
  <c r="AC342" i="2"/>
  <c r="AC332" i="2"/>
  <c r="Y330" i="2"/>
  <c r="AC326" i="2"/>
  <c r="Y318" i="2"/>
  <c r="AC315" i="2"/>
  <c r="Y308" i="2"/>
  <c r="AC302" i="2"/>
  <c r="Y286" i="2"/>
  <c r="Y283" i="2"/>
  <c r="Y270" i="2"/>
  <c r="Y369" i="2"/>
  <c r="Z369" i="2" s="1"/>
  <c r="AC365" i="2"/>
  <c r="Y361" i="2"/>
  <c r="Z361" i="2" s="1"/>
  <c r="AC360" i="2"/>
  <c r="AC357" i="2"/>
  <c r="Y353" i="2"/>
  <c r="Z353" i="2" s="1"/>
  <c r="AC352" i="2"/>
  <c r="AC349" i="2"/>
  <c r="Y345" i="2"/>
  <c r="Z345" i="2" s="1"/>
  <c r="AC341" i="2"/>
  <c r="AC333" i="2"/>
  <c r="Y324" i="2"/>
  <c r="AC320" i="2"/>
  <c r="AC316" i="2"/>
  <c r="AC306" i="2"/>
  <c r="AC290" i="2"/>
  <c r="Y288" i="2"/>
  <c r="AC396" i="2"/>
  <c r="Y392" i="2"/>
  <c r="Z392" i="2" s="1"/>
  <c r="AC388" i="2"/>
  <c r="Y384" i="2"/>
  <c r="Z384" i="2" s="1"/>
  <c r="AC383" i="2"/>
  <c r="AC380" i="2"/>
  <c r="Y376" i="2"/>
  <c r="Z376" i="2" s="1"/>
  <c r="AC372" i="2"/>
  <c r="Y368" i="2"/>
  <c r="Z368" i="2" s="1"/>
  <c r="AC367" i="2"/>
  <c r="AC364" i="2"/>
  <c r="Y360" i="2"/>
  <c r="Z360" i="2" s="1"/>
  <c r="AC356" i="2"/>
  <c r="Y352" i="2"/>
  <c r="Z352" i="2" s="1"/>
  <c r="AC348" i="2"/>
  <c r="Y344" i="2"/>
  <c r="Z344" i="2" s="1"/>
  <c r="AC343" i="2"/>
  <c r="AC340" i="2"/>
  <c r="AC334" i="2"/>
  <c r="Y325" i="2"/>
  <c r="AC321" i="2"/>
  <c r="Y312" i="2"/>
  <c r="Z312" i="2" s="1"/>
  <c r="AC310" i="2"/>
  <c r="AC309" i="2"/>
  <c r="Y302" i="2"/>
  <c r="Y290" i="2"/>
  <c r="Z290" i="2" s="1"/>
  <c r="Y282" i="2"/>
  <c r="Z282" i="2" s="1"/>
  <c r="Y335" i="2"/>
  <c r="Z335" i="2" s="1"/>
  <c r="AC331" i="2"/>
  <c r="Y327" i="2"/>
  <c r="Z327" i="2" s="1"/>
  <c r="AC323" i="2"/>
  <c r="Y319" i="2"/>
  <c r="Y311" i="2"/>
  <c r="AC307" i="2"/>
  <c r="Y303" i="2"/>
  <c r="AC299" i="2"/>
  <c r="Y295" i="2"/>
  <c r="AC294" i="2"/>
  <c r="AC291" i="2"/>
  <c r="Y287" i="2"/>
  <c r="AC286" i="2"/>
  <c r="Y280" i="2"/>
  <c r="Y279" i="2"/>
  <c r="Y278" i="2"/>
  <c r="Z278" i="2" s="1"/>
  <c r="Y277" i="2"/>
  <c r="Y276" i="2"/>
  <c r="Y275" i="2"/>
  <c r="Y274" i="2"/>
  <c r="Z274" i="2" s="1"/>
  <c r="AC267" i="2"/>
  <c r="Y246" i="2"/>
  <c r="Y207" i="2"/>
  <c r="AC188" i="2"/>
  <c r="Y263" i="2"/>
  <c r="Y260" i="2"/>
  <c r="Z260" i="2" s="1"/>
  <c r="Y255" i="2"/>
  <c r="Y231" i="2"/>
  <c r="Z231" i="2" s="1"/>
  <c r="AC227" i="2"/>
  <c r="AC223" i="2"/>
  <c r="Y206" i="2"/>
  <c r="Y187" i="2"/>
  <c r="Z187" i="2" s="1"/>
  <c r="Y317" i="2"/>
  <c r="Z317" i="2" s="1"/>
  <c r="AC313" i="2"/>
  <c r="Y309" i="2"/>
  <c r="Z309" i="2" s="1"/>
  <c r="AC305" i="2"/>
  <c r="Y301" i="2"/>
  <c r="Z301" i="2" s="1"/>
  <c r="AC297" i="2"/>
  <c r="Y293" i="2"/>
  <c r="Z293" i="2" s="1"/>
  <c r="AC292" i="2"/>
  <c r="AC289" i="2"/>
  <c r="AC264" i="2"/>
  <c r="AC259" i="2"/>
  <c r="Y238" i="2"/>
  <c r="Y205" i="2"/>
  <c r="Y300" i="2"/>
  <c r="Y292" i="2"/>
  <c r="Z292" i="2" s="1"/>
  <c r="Y264" i="2"/>
  <c r="Z264" i="2" s="1"/>
  <c r="Y204" i="2"/>
  <c r="Y195" i="2"/>
  <c r="Y331" i="2"/>
  <c r="Z331" i="2" s="1"/>
  <c r="AC330" i="2"/>
  <c r="AC327" i="2"/>
  <c r="Y323" i="2"/>
  <c r="Z323" i="2" s="1"/>
  <c r="AC322" i="2"/>
  <c r="AC319" i="2"/>
  <c r="Y315" i="2"/>
  <c r="Z315" i="2" s="1"/>
  <c r="AC314" i="2"/>
  <c r="AC311" i="2"/>
  <c r="Y307" i="2"/>
  <c r="Z307" i="2" s="1"/>
  <c r="AC303" i="2"/>
  <c r="Y299" i="2"/>
  <c r="Z299" i="2" s="1"/>
  <c r="AC298" i="2"/>
  <c r="AC295" i="2"/>
  <c r="Y291" i="2"/>
  <c r="Z291" i="2" s="1"/>
  <c r="AC287" i="2"/>
  <c r="AC276" i="2"/>
  <c r="AC275" i="2"/>
  <c r="AC274" i="2"/>
  <c r="AC273" i="2"/>
  <c r="AC270" i="2"/>
  <c r="AC268" i="2"/>
  <c r="AC265" i="2"/>
  <c r="Y252" i="2"/>
  <c r="Y247" i="2"/>
  <c r="Y230" i="2"/>
  <c r="Z230" i="2" s="1"/>
  <c r="Y203" i="2"/>
  <c r="AC283" i="2"/>
  <c r="AC282" i="2"/>
  <c r="AC281" i="2"/>
  <c r="AC279" i="2"/>
  <c r="AC278" i="2"/>
  <c r="Y268" i="2"/>
  <c r="Y261" i="2"/>
  <c r="AC256" i="2"/>
  <c r="Y254" i="2"/>
  <c r="AC251" i="2"/>
  <c r="AC243" i="2"/>
  <c r="Y305" i="2"/>
  <c r="Z305" i="2" s="1"/>
  <c r="AC304" i="2"/>
  <c r="AC301" i="2"/>
  <c r="Y297" i="2"/>
  <c r="Z297" i="2" s="1"/>
  <c r="AC296" i="2"/>
  <c r="AC293" i="2"/>
  <c r="Y289" i="2"/>
  <c r="Z289" i="2" s="1"/>
  <c r="AC288" i="2"/>
  <c r="AC271" i="2"/>
  <c r="Y269" i="2"/>
  <c r="Z269" i="2" s="1"/>
  <c r="Y209" i="2"/>
  <c r="AC257" i="2"/>
  <c r="Y253" i="2"/>
  <c r="Y245" i="2"/>
  <c r="Y237" i="2"/>
  <c r="Y229" i="2"/>
  <c r="AC224" i="2"/>
  <c r="Y217" i="2"/>
  <c r="Z217" i="2" s="1"/>
  <c r="Y216" i="2"/>
  <c r="Y215" i="2"/>
  <c r="Y214" i="2"/>
  <c r="Y213" i="2"/>
  <c r="Z213" i="2" s="1"/>
  <c r="Y212" i="2"/>
  <c r="Y211" i="2"/>
  <c r="AC185" i="2"/>
  <c r="Y184" i="2"/>
  <c r="Y167" i="2"/>
  <c r="Y244" i="2"/>
  <c r="Z244" i="2" s="1"/>
  <c r="Y236" i="2"/>
  <c r="Z236" i="2" s="1"/>
  <c r="AC235" i="2"/>
  <c r="Y228" i="2"/>
  <c r="Z228" i="2" s="1"/>
  <c r="AC226" i="2"/>
  <c r="Y225" i="2"/>
  <c r="Y224" i="2"/>
  <c r="Z224" i="2" s="1"/>
  <c r="Y223" i="2"/>
  <c r="Y222" i="2"/>
  <c r="Y221" i="2"/>
  <c r="Y220" i="2"/>
  <c r="Z220" i="2" s="1"/>
  <c r="Y219" i="2"/>
  <c r="AC199" i="2"/>
  <c r="Y191" i="2"/>
  <c r="AC189" i="2"/>
  <c r="Y181" i="2"/>
  <c r="Z181" i="2" s="1"/>
  <c r="AC173" i="2"/>
  <c r="Y267" i="2"/>
  <c r="AC266" i="2"/>
  <c r="AC263" i="2"/>
  <c r="Y259" i="2"/>
  <c r="AC258" i="2"/>
  <c r="AC255" i="2"/>
  <c r="Y251" i="2"/>
  <c r="AC250" i="2"/>
  <c r="AC247" i="2"/>
  <c r="Y243" i="2"/>
  <c r="AC242" i="2"/>
  <c r="AC239" i="2"/>
  <c r="Y235" i="2"/>
  <c r="AC234" i="2"/>
  <c r="Y227" i="2"/>
  <c r="Y197" i="2"/>
  <c r="Y185" i="2"/>
  <c r="Z185" i="2" s="1"/>
  <c r="AC179" i="2"/>
  <c r="Y176" i="2"/>
  <c r="Z176" i="2" s="1"/>
  <c r="Y266" i="2"/>
  <c r="Z266" i="2" s="1"/>
  <c r="AC262" i="2"/>
  <c r="Y258" i="2"/>
  <c r="AC254" i="2"/>
  <c r="Y250" i="2"/>
  <c r="AC249" i="2"/>
  <c r="AC246" i="2"/>
  <c r="Y242" i="2"/>
  <c r="Z242" i="2" s="1"/>
  <c r="AC241" i="2"/>
  <c r="AC238" i="2"/>
  <c r="Y234" i="2"/>
  <c r="AC233" i="2"/>
  <c r="AC230" i="2"/>
  <c r="AC205" i="2"/>
  <c r="AC202" i="2"/>
  <c r="AC201" i="2"/>
  <c r="Y198" i="2"/>
  <c r="AC194" i="2"/>
  <c r="Y192" i="2"/>
  <c r="AC183" i="2"/>
  <c r="Y169" i="2"/>
  <c r="AC285" i="2"/>
  <c r="Y281" i="2"/>
  <c r="Z281" i="2" s="1"/>
  <c r="AC280" i="2"/>
  <c r="AC277" i="2"/>
  <c r="Y273" i="2"/>
  <c r="Z273" i="2" s="1"/>
  <c r="AC272" i="2"/>
  <c r="AC269" i="2"/>
  <c r="Y265" i="2"/>
  <c r="Z265" i="2" s="1"/>
  <c r="AC261" i="2"/>
  <c r="Y257" i="2"/>
  <c r="Z257" i="2" s="1"/>
  <c r="AC253" i="2"/>
  <c r="Y249" i="2"/>
  <c r="Z249" i="2" s="1"/>
  <c r="AC248" i="2"/>
  <c r="AC245" i="2"/>
  <c r="Y241" i="2"/>
  <c r="Z241" i="2" s="1"/>
  <c r="AC240" i="2"/>
  <c r="AC237" i="2"/>
  <c r="Y233" i="2"/>
  <c r="AC232" i="2"/>
  <c r="AC229" i="2"/>
  <c r="AC213" i="2"/>
  <c r="AC212" i="2"/>
  <c r="AC211" i="2"/>
  <c r="AC210" i="2"/>
  <c r="AC209" i="2"/>
  <c r="AC208" i="2"/>
  <c r="Y199" i="2"/>
  <c r="Z199" i="2" s="1"/>
  <c r="AC195" i="2"/>
  <c r="Y193" i="2"/>
  <c r="Z193" i="2" s="1"/>
  <c r="Y189" i="2"/>
  <c r="Y179" i="2"/>
  <c r="AC177" i="2"/>
  <c r="AC163" i="2"/>
  <c r="AC260" i="2"/>
  <c r="Y256" i="2"/>
  <c r="Z256" i="2" s="1"/>
  <c r="AC252" i="2"/>
  <c r="Y248" i="2"/>
  <c r="Z248" i="2" s="1"/>
  <c r="AC244" i="2"/>
  <c r="Y240" i="2"/>
  <c r="AC236" i="2"/>
  <c r="Y232" i="2"/>
  <c r="Z232" i="2" s="1"/>
  <c r="AC231" i="2"/>
  <c r="AC228" i="2"/>
  <c r="AC221" i="2"/>
  <c r="AC220" i="2"/>
  <c r="AC219" i="2"/>
  <c r="AC218" i="2"/>
  <c r="AC216" i="2"/>
  <c r="AC215" i="2"/>
  <c r="Y200" i="2"/>
  <c r="Z200" i="2" s="1"/>
  <c r="AC196" i="2"/>
  <c r="Y177" i="2"/>
  <c r="Z177" i="2" s="1"/>
  <c r="Y77" i="2"/>
  <c r="AC207" i="2"/>
  <c r="AC204" i="2"/>
  <c r="AC203" i="2"/>
  <c r="Y201" i="2"/>
  <c r="Z201" i="2" s="1"/>
  <c r="AC197" i="2"/>
  <c r="AC191" i="2"/>
  <c r="Y183" i="2"/>
  <c r="Z183" i="2" s="1"/>
  <c r="AC181" i="2"/>
  <c r="AC180" i="2"/>
  <c r="Y175" i="2"/>
  <c r="Z175" i="2" s="1"/>
  <c r="AC171" i="2"/>
  <c r="Y190" i="2"/>
  <c r="Z190" i="2" s="1"/>
  <c r="AC186" i="2"/>
  <c r="Y182" i="2"/>
  <c r="Z182" i="2" s="1"/>
  <c r="AC178" i="2"/>
  <c r="Y174" i="2"/>
  <c r="Z174" i="2" s="1"/>
  <c r="AC170" i="2"/>
  <c r="Y166" i="2"/>
  <c r="Z166" i="2" s="1"/>
  <c r="AC162" i="2"/>
  <c r="AC160" i="2"/>
  <c r="AC159" i="2"/>
  <c r="AC158" i="2"/>
  <c r="Y146" i="2"/>
  <c r="AC142" i="2"/>
  <c r="Y87" i="2"/>
  <c r="Y173" i="2"/>
  <c r="AC169" i="2"/>
  <c r="Y165" i="2"/>
  <c r="Z165" i="2" s="1"/>
  <c r="AC147" i="2"/>
  <c r="Y138" i="2"/>
  <c r="AC200" i="2"/>
  <c r="Y196" i="2"/>
  <c r="Z196" i="2" s="1"/>
  <c r="AC192" i="2"/>
  <c r="Y188" i="2"/>
  <c r="AC187" i="2"/>
  <c r="AC184" i="2"/>
  <c r="Y180" i="2"/>
  <c r="Z180" i="2" s="1"/>
  <c r="AC176" i="2"/>
  <c r="Y172" i="2"/>
  <c r="Z172" i="2" s="1"/>
  <c r="AC168" i="2"/>
  <c r="Y164" i="2"/>
  <c r="Z164" i="2" s="1"/>
  <c r="AC157" i="2"/>
  <c r="Y156" i="2"/>
  <c r="AC150" i="2"/>
  <c r="Y149" i="2"/>
  <c r="Y130" i="2"/>
  <c r="Y171" i="2"/>
  <c r="Z171" i="2" s="1"/>
  <c r="AC167" i="2"/>
  <c r="Y163" i="2"/>
  <c r="AC161" i="2"/>
  <c r="Y159" i="2"/>
  <c r="Z159" i="2" s="1"/>
  <c r="Y158" i="2"/>
  <c r="Y157" i="2"/>
  <c r="AC154" i="2"/>
  <c r="AC153" i="2"/>
  <c r="Y122" i="2"/>
  <c r="Y93" i="2"/>
  <c r="Y71" i="2"/>
  <c r="Y226" i="2"/>
  <c r="Z226" i="2" s="1"/>
  <c r="AC225" i="2"/>
  <c r="AC222" i="2"/>
  <c r="Y218" i="2"/>
  <c r="Z218" i="2" s="1"/>
  <c r="AC217" i="2"/>
  <c r="AC214" i="2"/>
  <c r="Y210" i="2"/>
  <c r="Z210" i="2" s="1"/>
  <c r="AC206" i="2"/>
  <c r="Y202" i="2"/>
  <c r="Z202" i="2" s="1"/>
  <c r="AC198" i="2"/>
  <c r="Y194" i="2"/>
  <c r="Z194" i="2" s="1"/>
  <c r="AC193" i="2"/>
  <c r="AC190" i="2"/>
  <c r="Y186" i="2"/>
  <c r="AC182" i="2"/>
  <c r="Y178" i="2"/>
  <c r="Z178" i="2" s="1"/>
  <c r="AC174" i="2"/>
  <c r="Y170" i="2"/>
  <c r="AC166" i="2"/>
  <c r="Y162" i="2"/>
  <c r="Z162" i="2" s="1"/>
  <c r="Y161" i="2"/>
  <c r="Z161" i="2" s="1"/>
  <c r="Y150" i="2"/>
  <c r="AC145" i="2"/>
  <c r="Y114" i="2"/>
  <c r="Z114" i="2" s="1"/>
  <c r="Y28" i="2"/>
  <c r="AC165" i="2"/>
  <c r="AC155" i="2"/>
  <c r="Y143" i="2"/>
  <c r="Z143" i="2" s="1"/>
  <c r="AC134" i="2"/>
  <c r="Y106" i="2"/>
  <c r="Z106" i="2" s="1"/>
  <c r="AC175" i="2"/>
  <c r="AC172" i="2"/>
  <c r="Y168" i="2"/>
  <c r="Z168" i="2" s="1"/>
  <c r="AC164" i="2"/>
  <c r="Y154" i="2"/>
  <c r="Z154" i="2" s="1"/>
  <c r="Y151" i="2"/>
  <c r="Z151" i="2" s="1"/>
  <c r="AC126" i="2"/>
  <c r="Y98" i="2"/>
  <c r="Z98" i="2" s="1"/>
  <c r="Y153" i="2"/>
  <c r="Z153" i="2" s="1"/>
  <c r="AC152" i="2"/>
  <c r="AC149" i="2"/>
  <c r="Y145" i="2"/>
  <c r="Z145" i="2" s="1"/>
  <c r="AC141" i="2"/>
  <c r="Y137" i="2"/>
  <c r="Z137" i="2" s="1"/>
  <c r="AC133" i="2"/>
  <c r="Y129" i="2"/>
  <c r="Z129" i="2" s="1"/>
  <c r="AC125" i="2"/>
  <c r="Y121" i="2"/>
  <c r="Z121" i="2" s="1"/>
  <c r="AC117" i="2"/>
  <c r="Y113" i="2"/>
  <c r="Z113" i="2" s="1"/>
  <c r="AC109" i="2"/>
  <c r="Y105" i="2"/>
  <c r="Z105" i="2" s="1"/>
  <c r="AC101" i="2"/>
  <c r="Y97" i="2"/>
  <c r="Z97" i="2" s="1"/>
  <c r="Y84" i="2"/>
  <c r="Y81" i="2"/>
  <c r="Y68" i="2"/>
  <c r="AC48" i="2"/>
  <c r="Y20" i="2"/>
  <c r="Y160" i="2"/>
  <c r="Z160" i="2" s="1"/>
  <c r="AC156" i="2"/>
  <c r="Y152" i="2"/>
  <c r="Z152" i="2" s="1"/>
  <c r="AC148" i="2"/>
  <c r="Y144" i="2"/>
  <c r="Z144" i="2" s="1"/>
  <c r="AC140" i="2"/>
  <c r="Y136" i="2"/>
  <c r="Z136" i="2" s="1"/>
  <c r="Y128" i="2"/>
  <c r="Z128" i="2" s="1"/>
  <c r="AC124" i="2"/>
  <c r="Y120" i="2"/>
  <c r="Z120" i="2" s="1"/>
  <c r="Y112" i="2"/>
  <c r="Z112" i="2" s="1"/>
  <c r="Y104" i="2"/>
  <c r="Z104" i="2" s="1"/>
  <c r="Y96" i="2"/>
  <c r="Z96" i="2" s="1"/>
  <c r="Y95" i="2"/>
  <c r="Y88" i="2"/>
  <c r="AC72" i="2"/>
  <c r="Y12" i="2"/>
  <c r="AC139" i="2"/>
  <c r="Y135" i="2"/>
  <c r="AC131" i="2"/>
  <c r="Y127" i="2"/>
  <c r="AC123" i="2"/>
  <c r="Y119" i="2"/>
  <c r="AC118" i="2"/>
  <c r="AC115" i="2"/>
  <c r="Y111" i="2"/>
  <c r="AC110" i="2"/>
  <c r="AC107" i="2"/>
  <c r="Y103" i="2"/>
  <c r="AC102" i="2"/>
  <c r="AC99" i="2"/>
  <c r="AC91" i="2"/>
  <c r="Y89" i="2"/>
  <c r="Z89" i="2" s="1"/>
  <c r="Y85" i="2"/>
  <c r="AC75" i="2"/>
  <c r="Y72" i="2"/>
  <c r="AC67" i="2"/>
  <c r="Y60" i="2"/>
  <c r="Y142" i="2"/>
  <c r="Z142" i="2" s="1"/>
  <c r="AC138" i="2"/>
  <c r="Y134" i="2"/>
  <c r="AC130" i="2"/>
  <c r="Y126" i="2"/>
  <c r="Z126" i="2" s="1"/>
  <c r="AC122" i="2"/>
  <c r="Y118" i="2"/>
  <c r="AC114" i="2"/>
  <c r="Y110" i="2"/>
  <c r="Z110" i="2" s="1"/>
  <c r="AC106" i="2"/>
  <c r="Y102" i="2"/>
  <c r="AC98" i="2"/>
  <c r="AC92" i="2"/>
  <c r="AC73" i="2"/>
  <c r="Y63" i="2"/>
  <c r="AC59" i="2"/>
  <c r="AC24" i="2"/>
  <c r="Y141" i="2"/>
  <c r="AC137" i="2"/>
  <c r="Y133" i="2"/>
  <c r="AC132" i="2"/>
  <c r="AC129" i="2"/>
  <c r="Y125" i="2"/>
  <c r="AC121" i="2"/>
  <c r="Y117" i="2"/>
  <c r="AC116" i="2"/>
  <c r="AC113" i="2"/>
  <c r="Y109" i="2"/>
  <c r="AC108" i="2"/>
  <c r="AC105" i="2"/>
  <c r="Y101" i="2"/>
  <c r="AC100" i="2"/>
  <c r="AC97" i="2"/>
  <c r="AC80" i="2"/>
  <c r="Y79" i="2"/>
  <c r="AC76" i="2"/>
  <c r="Y52" i="2"/>
  <c r="AC16" i="2"/>
  <c r="Y148" i="2"/>
  <c r="Z148" i="2" s="1"/>
  <c r="AC144" i="2"/>
  <c r="Y140" i="2"/>
  <c r="Z140" i="2" s="1"/>
  <c r="AC136" i="2"/>
  <c r="Y132" i="2"/>
  <c r="Z132" i="2" s="1"/>
  <c r="AC128" i="2"/>
  <c r="Y124" i="2"/>
  <c r="Z124" i="2" s="1"/>
  <c r="AC120" i="2"/>
  <c r="Y116" i="2"/>
  <c r="Z116" i="2" s="1"/>
  <c r="AC112" i="2"/>
  <c r="Y108" i="2"/>
  <c r="Z108" i="2" s="1"/>
  <c r="AC104" i="2"/>
  <c r="Y100" i="2"/>
  <c r="Z100" i="2" s="1"/>
  <c r="AC96" i="2"/>
  <c r="Y91" i="2"/>
  <c r="AC84" i="2"/>
  <c r="AC83" i="2"/>
  <c r="Y76" i="2"/>
  <c r="Y73" i="2"/>
  <c r="Z73" i="2" s="1"/>
  <c r="Y55" i="2"/>
  <c r="Y44" i="2"/>
  <c r="AC8" i="2"/>
  <c r="Y155" i="2"/>
  <c r="Z155" i="2" s="1"/>
  <c r="AC151" i="2"/>
  <c r="Y147" i="2"/>
  <c r="Z147" i="2" s="1"/>
  <c r="AC146" i="2"/>
  <c r="AC143" i="2"/>
  <c r="Y139" i="2"/>
  <c r="Z139" i="2" s="1"/>
  <c r="AC135" i="2"/>
  <c r="Y131" i="2"/>
  <c r="Z131" i="2" s="1"/>
  <c r="AC127" i="2"/>
  <c r="Y123" i="2"/>
  <c r="Z123" i="2" s="1"/>
  <c r="AC119" i="2"/>
  <c r="Y115" i="2"/>
  <c r="Z115" i="2" s="1"/>
  <c r="AC111" i="2"/>
  <c r="Y107" i="2"/>
  <c r="Z107" i="2" s="1"/>
  <c r="AC103" i="2"/>
  <c r="Y99" i="2"/>
  <c r="Z99" i="2" s="1"/>
  <c r="AC95" i="2"/>
  <c r="Y92" i="2"/>
  <c r="AC88" i="2"/>
  <c r="AC81" i="2"/>
  <c r="Y80" i="2"/>
  <c r="Y36" i="2"/>
  <c r="Z36" i="2" s="1"/>
  <c r="AC87" i="2"/>
  <c r="Y83" i="2"/>
  <c r="Z83" i="2" s="1"/>
  <c r="AC79" i="2"/>
  <c r="Y75" i="2"/>
  <c r="Z75" i="2" s="1"/>
  <c r="AC71" i="2"/>
  <c r="Y67" i="2"/>
  <c r="Z67" i="2" s="1"/>
  <c r="AC63" i="2"/>
  <c r="Y59" i="2"/>
  <c r="Z59" i="2" s="1"/>
  <c r="AC55" i="2"/>
  <c r="Y51" i="2"/>
  <c r="Z51" i="2" s="1"/>
  <c r="AC47" i="2"/>
  <c r="Y43" i="2"/>
  <c r="Z43" i="2" s="1"/>
  <c r="AC39" i="2"/>
  <c r="Y35" i="2"/>
  <c r="Z35" i="2" s="1"/>
  <c r="Y27" i="2"/>
  <c r="Z27" i="2" s="1"/>
  <c r="AC23" i="2"/>
  <c r="Y19" i="2"/>
  <c r="Z19" i="2" s="1"/>
  <c r="AC15" i="2"/>
  <c r="Y11" i="2"/>
  <c r="AC7" i="2"/>
  <c r="AC94" i="2"/>
  <c r="Y90" i="2"/>
  <c r="AC89" i="2"/>
  <c r="AC86" i="2"/>
  <c r="Y82" i="2"/>
  <c r="AC78" i="2"/>
  <c r="Y74" i="2"/>
  <c r="Z74" i="2" s="1"/>
  <c r="AC70" i="2"/>
  <c r="Y66" i="2"/>
  <c r="AC62" i="2"/>
  <c r="Y58" i="2"/>
  <c r="AC54" i="2"/>
  <c r="Y50" i="2"/>
  <c r="AC46" i="2"/>
  <c r="Y42" i="2"/>
  <c r="Y34" i="2"/>
  <c r="Y26" i="2"/>
  <c r="Y18" i="2"/>
  <c r="AC14" i="2"/>
  <c r="Y10" i="2"/>
  <c r="Y65" i="2"/>
  <c r="Z65" i="2" s="1"/>
  <c r="AC64" i="2"/>
  <c r="Y57" i="2"/>
  <c r="Z57" i="2" s="1"/>
  <c r="AC56" i="2"/>
  <c r="AC53" i="2"/>
  <c r="Y49" i="2"/>
  <c r="Z49" i="2" s="1"/>
  <c r="Y41" i="2"/>
  <c r="AC40" i="2"/>
  <c r="Y33" i="2"/>
  <c r="Z33" i="2" s="1"/>
  <c r="AC32" i="2"/>
  <c r="AC29" i="2"/>
  <c r="Y25" i="2"/>
  <c r="AC21" i="2"/>
  <c r="Y17" i="2"/>
  <c r="Z17" i="2" s="1"/>
  <c r="AC13" i="2"/>
  <c r="Y9" i="2"/>
  <c r="Y64" i="2"/>
  <c r="AC60" i="2"/>
  <c r="Y56" i="2"/>
  <c r="AC52" i="2"/>
  <c r="Y48" i="2"/>
  <c r="AC44" i="2"/>
  <c r="Y40" i="2"/>
  <c r="AC36" i="2"/>
  <c r="Y32" i="2"/>
  <c r="Z32" i="2" s="1"/>
  <c r="AC31" i="2"/>
  <c r="Y24" i="2"/>
  <c r="AC20" i="2"/>
  <c r="Y16" i="2"/>
  <c r="Z16" i="2" s="1"/>
  <c r="Y8" i="2"/>
  <c r="AC51" i="2"/>
  <c r="Y47" i="2"/>
  <c r="Z47" i="2" s="1"/>
  <c r="AC43" i="2"/>
  <c r="Y39" i="2"/>
  <c r="Z39" i="2" s="1"/>
  <c r="AC38" i="2"/>
  <c r="AC35" i="2"/>
  <c r="Y31" i="2"/>
  <c r="Z31" i="2" s="1"/>
  <c r="AC30" i="2"/>
  <c r="AC27" i="2"/>
  <c r="Y23" i="2"/>
  <c r="Z23" i="2" s="1"/>
  <c r="AC22" i="2"/>
  <c r="AC19" i="2"/>
  <c r="Y15" i="2"/>
  <c r="Z15" i="2" s="1"/>
  <c r="AC11" i="2"/>
  <c r="Y7" i="2"/>
  <c r="Z7" i="2" s="1"/>
  <c r="Y94" i="2"/>
  <c r="Z94" i="2" s="1"/>
  <c r="AC93" i="2"/>
  <c r="AC90" i="2"/>
  <c r="Y86" i="2"/>
  <c r="Z86" i="2" s="1"/>
  <c r="AC85" i="2"/>
  <c r="AC82" i="2"/>
  <c r="Y78" i="2"/>
  <c r="Z78" i="2" s="1"/>
  <c r="AC77" i="2"/>
  <c r="AC74" i="2"/>
  <c r="Y70" i="2"/>
  <c r="Z70" i="2" s="1"/>
  <c r="AC69" i="2"/>
  <c r="AC66" i="2"/>
  <c r="Y62" i="2"/>
  <c r="Z62" i="2" s="1"/>
  <c r="AC61" i="2"/>
  <c r="AC58" i="2"/>
  <c r="Y54" i="2"/>
  <c r="Z54" i="2" s="1"/>
  <c r="AC50" i="2"/>
  <c r="Y46" i="2"/>
  <c r="Z46" i="2" s="1"/>
  <c r="AC45" i="2"/>
  <c r="AC42" i="2"/>
  <c r="Y38" i="2"/>
  <c r="Z38" i="2" s="1"/>
  <c r="AC37" i="2"/>
  <c r="AC34" i="2"/>
  <c r="Y30" i="2"/>
  <c r="Z30" i="2" s="1"/>
  <c r="AC26" i="2"/>
  <c r="Y22" i="2"/>
  <c r="Z22" i="2" s="1"/>
  <c r="AC18" i="2"/>
  <c r="Y14" i="2"/>
  <c r="Z14" i="2" s="1"/>
  <c r="AC10" i="2"/>
  <c r="Y69" i="2"/>
  <c r="Z69" i="2" s="1"/>
  <c r="AC68" i="2"/>
  <c r="AC65" i="2"/>
  <c r="Y61" i="2"/>
  <c r="Z61" i="2" s="1"/>
  <c r="AC57" i="2"/>
  <c r="Y53" i="2"/>
  <c r="Z53" i="2" s="1"/>
  <c r="AC49" i="2"/>
  <c r="Y45" i="2"/>
  <c r="Z45" i="2" s="1"/>
  <c r="AC41" i="2"/>
  <c r="Y37" i="2"/>
  <c r="Z37" i="2" s="1"/>
  <c r="AC33" i="2"/>
  <c r="Y29" i="2"/>
  <c r="Z29" i="2" s="1"/>
  <c r="AC28" i="2"/>
  <c r="AC25" i="2"/>
  <c r="Y21" i="2"/>
  <c r="Z21" i="2" s="1"/>
  <c r="AC17" i="2"/>
  <c r="Y13" i="2"/>
  <c r="Z13" i="2" s="1"/>
  <c r="AC12" i="2"/>
  <c r="AC9" i="2"/>
  <c r="Y6" i="2"/>
  <c r="AC6" i="2"/>
  <c r="O508" i="2"/>
  <c r="O507" i="2"/>
  <c r="O506" i="2"/>
  <c r="P506" i="2" s="1"/>
  <c r="O505" i="2"/>
  <c r="P505" i="2" s="1"/>
  <c r="O504" i="2"/>
  <c r="O503" i="2"/>
  <c r="P503" i="2" s="1"/>
  <c r="O502" i="2"/>
  <c r="O501" i="2"/>
  <c r="P501" i="2" s="1"/>
  <c r="O500" i="2"/>
  <c r="O499" i="2"/>
  <c r="O498" i="2"/>
  <c r="P498" i="2" s="1"/>
  <c r="O497" i="2"/>
  <c r="P497" i="2" s="1"/>
  <c r="O496" i="2"/>
  <c r="P496" i="2" s="1"/>
  <c r="E508" i="2"/>
  <c r="I504" i="2"/>
  <c r="E500" i="2"/>
  <c r="E501" i="2"/>
  <c r="F501" i="2" s="1"/>
  <c r="E507" i="2"/>
  <c r="F507" i="2" s="1"/>
  <c r="I503" i="2"/>
  <c r="E499" i="2"/>
  <c r="I502" i="2"/>
  <c r="E498" i="2"/>
  <c r="F498" i="2" s="1"/>
  <c r="E497" i="2"/>
  <c r="E504" i="2"/>
  <c r="E496" i="2"/>
  <c r="F496" i="2" s="1"/>
  <c r="I505" i="2"/>
  <c r="I508" i="2"/>
  <c r="I507" i="2"/>
  <c r="E503" i="2"/>
  <c r="F503" i="2" s="1"/>
  <c r="I499" i="2"/>
  <c r="E506" i="2"/>
  <c r="F506" i="2" s="1"/>
  <c r="E505" i="2"/>
  <c r="I506" i="2"/>
  <c r="E502" i="2"/>
  <c r="F502" i="2" s="1"/>
  <c r="I498" i="2"/>
  <c r="D507" i="4" l="1"/>
  <c r="F507" i="4"/>
  <c r="Z6" i="2"/>
  <c r="Y509" i="2"/>
  <c r="P508" i="4"/>
  <c r="R508" i="4"/>
  <c r="J507" i="4"/>
  <c r="L507" i="4"/>
  <c r="AC509" i="2"/>
  <c r="Z8" i="2"/>
  <c r="Z25" i="2"/>
  <c r="Z41" i="2"/>
  <c r="Z44" i="2"/>
  <c r="Z102" i="2"/>
  <c r="Z48" i="2"/>
  <c r="Z64" i="2"/>
  <c r="Z9" i="2"/>
  <c r="Z60" i="2"/>
  <c r="Z56" i="2"/>
  <c r="Z11" i="2"/>
  <c r="Z134" i="2"/>
  <c r="Z80" i="2"/>
  <c r="Z40" i="2"/>
  <c r="Z118" i="2"/>
  <c r="Z24" i="2"/>
  <c r="Z101" i="2"/>
  <c r="Z117" i="2"/>
  <c r="Z133" i="2"/>
  <c r="Z63" i="2"/>
  <c r="Z72" i="2"/>
  <c r="Z95" i="2"/>
  <c r="Z68" i="2"/>
  <c r="Z150" i="2"/>
  <c r="Z122" i="2"/>
  <c r="Z158" i="2"/>
  <c r="Z130" i="2"/>
  <c r="Z138" i="2"/>
  <c r="Z233" i="2"/>
  <c r="Z223" i="2"/>
  <c r="Z167" i="2"/>
  <c r="Z216" i="2"/>
  <c r="Z268" i="2"/>
  <c r="Z252" i="2"/>
  <c r="Z300" i="2"/>
  <c r="Z238" i="2"/>
  <c r="Z298" i="2"/>
  <c r="Z310" i="2"/>
  <c r="Z334" i="2"/>
  <c r="Z420" i="2"/>
  <c r="Z454" i="2"/>
  <c r="Z411" i="2"/>
  <c r="Z343" i="2"/>
  <c r="Z429" i="2"/>
  <c r="Z423" i="2"/>
  <c r="Z467" i="2"/>
  <c r="Z491" i="2"/>
  <c r="Z483" i="2"/>
  <c r="Z448" i="2"/>
  <c r="Z407" i="2"/>
  <c r="Z346" i="2"/>
  <c r="Z362" i="2"/>
  <c r="Z378" i="2"/>
  <c r="Z394" i="2"/>
  <c r="Z391" i="2"/>
  <c r="Z428" i="2"/>
  <c r="Z470" i="2"/>
  <c r="Z484" i="2"/>
  <c r="Z417" i="2"/>
  <c r="Z18" i="2"/>
  <c r="Z34" i="2"/>
  <c r="Z50" i="2"/>
  <c r="Z66" i="2"/>
  <c r="Z82" i="2"/>
  <c r="Z81" i="2"/>
  <c r="Z146" i="2"/>
  <c r="Z189" i="2"/>
  <c r="Z198" i="2"/>
  <c r="Z235" i="2"/>
  <c r="Z251" i="2"/>
  <c r="Z267" i="2"/>
  <c r="Z191" i="2"/>
  <c r="Z225" i="2"/>
  <c r="Z184" i="2"/>
  <c r="Z229" i="2"/>
  <c r="Z245" i="2"/>
  <c r="Z209" i="2"/>
  <c r="Z203" i="2"/>
  <c r="Z275" i="2"/>
  <c r="Z295" i="2"/>
  <c r="Z311" i="2"/>
  <c r="Z288" i="2"/>
  <c r="Z308" i="2"/>
  <c r="Z330" i="2"/>
  <c r="Z208" i="2"/>
  <c r="Z347" i="2"/>
  <c r="Z363" i="2"/>
  <c r="Z379" i="2"/>
  <c r="Z395" i="2"/>
  <c r="Z262" i="2"/>
  <c r="Z348" i="2"/>
  <c r="Z364" i="2"/>
  <c r="Z380" i="2"/>
  <c r="Z341" i="2"/>
  <c r="Z357" i="2"/>
  <c r="Z373" i="2"/>
  <c r="Z389" i="2"/>
  <c r="Z421" i="2"/>
  <c r="Z440" i="2"/>
  <c r="Z476" i="2"/>
  <c r="Z383" i="2"/>
  <c r="Z419" i="2"/>
  <c r="Z425" i="2"/>
  <c r="Z393" i="2"/>
  <c r="Z397" i="2"/>
  <c r="Z449" i="2"/>
  <c r="Z477" i="2"/>
  <c r="Z485" i="2"/>
  <c r="Z493" i="2"/>
  <c r="Z475" i="2"/>
  <c r="Z436" i="2"/>
  <c r="Z55" i="2"/>
  <c r="Z52" i="2"/>
  <c r="Z103" i="2"/>
  <c r="Z119" i="2"/>
  <c r="Z135" i="2"/>
  <c r="Z20" i="2"/>
  <c r="Z84" i="2"/>
  <c r="Z28" i="2"/>
  <c r="Z149" i="2"/>
  <c r="Z173" i="2"/>
  <c r="Z234" i="2"/>
  <c r="Z250" i="2"/>
  <c r="Z211" i="2"/>
  <c r="Z246" i="2"/>
  <c r="Z276" i="2"/>
  <c r="Z239" i="2"/>
  <c r="Z336" i="2"/>
  <c r="Z313" i="2"/>
  <c r="Z333" i="2"/>
  <c r="Z285" i="2"/>
  <c r="Z456" i="2"/>
  <c r="Z486" i="2"/>
  <c r="Z503" i="2"/>
  <c r="Z91" i="2"/>
  <c r="Z109" i="2"/>
  <c r="Z125" i="2"/>
  <c r="Z141" i="2"/>
  <c r="Z85" i="2"/>
  <c r="Z169" i="2"/>
  <c r="Z219" i="2"/>
  <c r="Z212" i="2"/>
  <c r="Z254" i="2"/>
  <c r="Z205" i="2"/>
  <c r="Z255" i="2"/>
  <c r="Z277" i="2"/>
  <c r="Z270" i="2"/>
  <c r="Z271" i="2"/>
  <c r="Z337" i="2"/>
  <c r="Z284" i="2"/>
  <c r="Z322" i="2"/>
  <c r="Z294" i="2"/>
  <c r="Z321" i="2"/>
  <c r="Z359" i="2"/>
  <c r="Z367" i="2"/>
  <c r="Z446" i="2"/>
  <c r="Z401" i="2"/>
  <c r="Z304" i="2"/>
  <c r="Z416" i="2"/>
  <c r="Z306" i="2"/>
  <c r="Z451" i="2"/>
  <c r="Z385" i="2"/>
  <c r="Z480" i="2"/>
  <c r="Z71" i="2"/>
  <c r="Z163" i="2"/>
  <c r="Z197" i="2"/>
  <c r="Z324" i="2"/>
  <c r="Z283" i="2"/>
  <c r="Z354" i="2"/>
  <c r="Z370" i="2"/>
  <c r="Z386" i="2"/>
  <c r="Z338" i="2"/>
  <c r="Z404" i="2"/>
  <c r="Z316" i="2"/>
  <c r="Z488" i="2"/>
  <c r="Z462" i="2"/>
  <c r="Z10" i="2"/>
  <c r="Z26" i="2"/>
  <c r="Z42" i="2"/>
  <c r="Z58" i="2"/>
  <c r="Z90" i="2"/>
  <c r="Z92" i="2"/>
  <c r="Z76" i="2"/>
  <c r="Z12" i="2"/>
  <c r="Z88" i="2"/>
  <c r="Z93" i="2"/>
  <c r="Z156" i="2"/>
  <c r="Z188" i="2"/>
  <c r="Z87" i="2"/>
  <c r="Z179" i="2"/>
  <c r="Z227" i="2"/>
  <c r="Z243" i="2"/>
  <c r="Z259" i="2"/>
  <c r="Z221" i="2"/>
  <c r="Z214" i="2"/>
  <c r="Z237" i="2"/>
  <c r="Z253" i="2"/>
  <c r="Z261" i="2"/>
  <c r="Z195" i="2"/>
  <c r="Z206" i="2"/>
  <c r="Z207" i="2"/>
  <c r="Z279" i="2"/>
  <c r="Z287" i="2"/>
  <c r="Z303" i="2"/>
  <c r="Z319" i="2"/>
  <c r="Z302" i="2"/>
  <c r="Z325" i="2"/>
  <c r="Z286" i="2"/>
  <c r="Z318" i="2"/>
  <c r="Z339" i="2"/>
  <c r="Z355" i="2"/>
  <c r="Z296" i="2"/>
  <c r="Z340" i="2"/>
  <c r="Z356" i="2"/>
  <c r="Z372" i="2"/>
  <c r="Z388" i="2"/>
  <c r="Z349" i="2"/>
  <c r="Z365" i="2"/>
  <c r="Z381" i="2"/>
  <c r="Z320" i="2"/>
  <c r="Z405" i="2"/>
  <c r="Z412" i="2"/>
  <c r="Z326" i="2"/>
  <c r="Z489" i="2"/>
  <c r="Z501" i="2"/>
  <c r="Z457" i="2"/>
  <c r="Z472" i="2"/>
  <c r="Z79" i="2"/>
  <c r="Z111" i="2"/>
  <c r="Z127" i="2"/>
  <c r="Z170" i="2"/>
  <c r="Z186" i="2"/>
  <c r="Z157" i="2"/>
  <c r="Z77" i="2"/>
  <c r="Z240" i="2"/>
  <c r="Z192" i="2"/>
  <c r="Z258" i="2"/>
  <c r="Z222" i="2"/>
  <c r="Z215" i="2"/>
  <c r="Z247" i="2"/>
  <c r="Z204" i="2"/>
  <c r="Z263" i="2"/>
  <c r="Z280" i="2"/>
  <c r="Z375" i="2"/>
  <c r="Z439" i="2"/>
  <c r="Z413" i="2"/>
  <c r="Z478" i="2"/>
  <c r="Z482" i="2"/>
  <c r="Z466" i="2"/>
  <c r="Z495" i="2"/>
  <c r="Z351" i="2"/>
  <c r="P504" i="2"/>
  <c r="P499" i="2"/>
  <c r="P507" i="2"/>
  <c r="P508" i="2"/>
  <c r="P500" i="2"/>
  <c r="P502" i="2"/>
  <c r="F504" i="2"/>
  <c r="F508" i="2"/>
  <c r="F497" i="2"/>
  <c r="F499" i="2"/>
  <c r="F500" i="2"/>
  <c r="F505" i="2"/>
  <c r="Z509" i="2" l="1"/>
  <c r="X509" i="2"/>
  <c r="F511" i="4"/>
  <c r="G511" i="4"/>
  <c r="G509" i="4"/>
  <c r="F509" i="4"/>
  <c r="I7" i="2"/>
  <c r="I15" i="2"/>
  <c r="I30" i="2"/>
  <c r="I38" i="2"/>
  <c r="I46" i="2"/>
  <c r="I54" i="2"/>
  <c r="I62" i="2"/>
  <c r="I70" i="2"/>
  <c r="I78" i="2"/>
  <c r="I86" i="2"/>
  <c r="I94" i="2"/>
  <c r="I102" i="2"/>
  <c r="I110" i="2"/>
  <c r="I118" i="2"/>
  <c r="I126" i="2"/>
  <c r="I134" i="2"/>
  <c r="I142" i="2"/>
  <c r="I150" i="2"/>
  <c r="I158" i="2"/>
  <c r="I166" i="2"/>
  <c r="I174" i="2"/>
  <c r="I182" i="2"/>
  <c r="I190" i="2"/>
  <c r="I197" i="2"/>
  <c r="I204" i="2"/>
  <c r="I212" i="2"/>
  <c r="I220" i="2"/>
  <c r="I227" i="2"/>
  <c r="I235" i="2"/>
  <c r="I242" i="2"/>
  <c r="I250" i="2"/>
  <c r="I258" i="2"/>
  <c r="I266" i="2"/>
  <c r="I274" i="2"/>
  <c r="I282" i="2"/>
  <c r="I290" i="2"/>
  <c r="I297" i="2"/>
  <c r="I304" i="2"/>
  <c r="I312" i="2"/>
  <c r="I319" i="2"/>
  <c r="I327" i="2"/>
  <c r="I335" i="2"/>
  <c r="I343" i="2"/>
  <c r="I351" i="2"/>
  <c r="I359" i="2"/>
  <c r="I366" i="2"/>
  <c r="I374" i="2"/>
  <c r="I381" i="2"/>
  <c r="I389" i="2"/>
  <c r="I396" i="2"/>
  <c r="I404" i="2"/>
  <c r="I411" i="2"/>
  <c r="I419" i="2"/>
  <c r="I427" i="2"/>
  <c r="I435" i="2"/>
  <c r="I443" i="2"/>
  <c r="I451" i="2"/>
  <c r="I459" i="2"/>
  <c r="I467" i="2"/>
  <c r="I475" i="2"/>
  <c r="I483" i="2"/>
  <c r="I491" i="2"/>
  <c r="I492" i="2"/>
  <c r="I495" i="2"/>
  <c r="I13" i="2"/>
  <c r="I60" i="2"/>
  <c r="I108" i="2"/>
  <c r="I140" i="2"/>
  <c r="I180" i="2"/>
  <c r="I210" i="2"/>
  <c r="I248" i="2"/>
  <c r="I288" i="2"/>
  <c r="I333" i="2"/>
  <c r="I364" i="2"/>
  <c r="I410" i="2"/>
  <c r="I449" i="2"/>
  <c r="I8" i="2"/>
  <c r="I16" i="2"/>
  <c r="I23" i="2"/>
  <c r="I31" i="2"/>
  <c r="I39" i="2"/>
  <c r="I47" i="2"/>
  <c r="I55" i="2"/>
  <c r="I63" i="2"/>
  <c r="I71" i="2"/>
  <c r="I79" i="2"/>
  <c r="I87" i="2"/>
  <c r="I95" i="2"/>
  <c r="I103" i="2"/>
  <c r="I111" i="2"/>
  <c r="I119" i="2"/>
  <c r="I127" i="2"/>
  <c r="I135" i="2"/>
  <c r="I143" i="2"/>
  <c r="I151" i="2"/>
  <c r="I159" i="2"/>
  <c r="I167" i="2"/>
  <c r="I175" i="2"/>
  <c r="I183" i="2"/>
  <c r="I191" i="2"/>
  <c r="I198" i="2"/>
  <c r="I205" i="2"/>
  <c r="I213" i="2"/>
  <c r="I221" i="2"/>
  <c r="I228" i="2"/>
  <c r="I243" i="2"/>
  <c r="I251" i="2"/>
  <c r="I259" i="2"/>
  <c r="I267" i="2"/>
  <c r="I275" i="2"/>
  <c r="I283" i="2"/>
  <c r="I291" i="2"/>
  <c r="I298" i="2"/>
  <c r="I305" i="2"/>
  <c r="I313" i="2"/>
  <c r="I320" i="2"/>
  <c r="I328" i="2"/>
  <c r="I336" i="2"/>
  <c r="I344" i="2"/>
  <c r="I352" i="2"/>
  <c r="I360" i="2"/>
  <c r="I367" i="2"/>
  <c r="I375" i="2"/>
  <c r="I382" i="2"/>
  <c r="I397" i="2"/>
  <c r="I405" i="2"/>
  <c r="I412" i="2"/>
  <c r="I420" i="2"/>
  <c r="I428" i="2"/>
  <c r="I436" i="2"/>
  <c r="I444" i="2"/>
  <c r="I452" i="2"/>
  <c r="I460" i="2"/>
  <c r="I468" i="2"/>
  <c r="I476" i="2"/>
  <c r="I484" i="2"/>
  <c r="I21" i="2"/>
  <c r="I92" i="2"/>
  <c r="I132" i="2"/>
  <c r="I164" i="2"/>
  <c r="I233" i="2"/>
  <c r="I280" i="2"/>
  <c r="I325" i="2"/>
  <c r="I372" i="2"/>
  <c r="I425" i="2"/>
  <c r="I473" i="2"/>
  <c r="I37" i="2"/>
  <c r="I69" i="2"/>
  <c r="I93" i="2"/>
  <c r="I133" i="2"/>
  <c r="I165" i="2"/>
  <c r="I196" i="2"/>
  <c r="I219" i="2"/>
  <c r="I241" i="2"/>
  <c r="I265" i="2"/>
  <c r="I9" i="2"/>
  <c r="I17" i="2"/>
  <c r="I24" i="2"/>
  <c r="I32" i="2"/>
  <c r="I40" i="2"/>
  <c r="I48" i="2"/>
  <c r="I56" i="2"/>
  <c r="I64" i="2"/>
  <c r="I72" i="2"/>
  <c r="I80" i="2"/>
  <c r="I88" i="2"/>
  <c r="I96" i="2"/>
  <c r="I104" i="2"/>
  <c r="I112" i="2"/>
  <c r="I120" i="2"/>
  <c r="I128" i="2"/>
  <c r="I136" i="2"/>
  <c r="I144" i="2"/>
  <c r="I152" i="2"/>
  <c r="I160" i="2"/>
  <c r="I168" i="2"/>
  <c r="I176" i="2"/>
  <c r="I184" i="2"/>
  <c r="I192" i="2"/>
  <c r="I199" i="2"/>
  <c r="I206" i="2"/>
  <c r="I214" i="2"/>
  <c r="I229" i="2"/>
  <c r="I236" i="2"/>
  <c r="I244" i="2"/>
  <c r="I252" i="2"/>
  <c r="I260" i="2"/>
  <c r="I268" i="2"/>
  <c r="I276" i="2"/>
  <c r="I284" i="2"/>
  <c r="I292" i="2"/>
  <c r="I306" i="2"/>
  <c r="I314" i="2"/>
  <c r="I321" i="2"/>
  <c r="I329" i="2"/>
  <c r="I337" i="2"/>
  <c r="I345" i="2"/>
  <c r="I353" i="2"/>
  <c r="I368" i="2"/>
  <c r="I376" i="2"/>
  <c r="I383" i="2"/>
  <c r="I390" i="2"/>
  <c r="I398" i="2"/>
  <c r="I406" i="2"/>
  <c r="I413" i="2"/>
  <c r="I421" i="2"/>
  <c r="I429" i="2"/>
  <c r="I437" i="2"/>
  <c r="I445" i="2"/>
  <c r="I453" i="2"/>
  <c r="I461" i="2"/>
  <c r="I469" i="2"/>
  <c r="I477" i="2"/>
  <c r="I485" i="2"/>
  <c r="I493" i="2"/>
  <c r="I494" i="2"/>
  <c r="I487" i="2"/>
  <c r="I44" i="2"/>
  <c r="I52" i="2"/>
  <c r="I68" i="2"/>
  <c r="I100" i="2"/>
  <c r="I116" i="2"/>
  <c r="I156" i="2"/>
  <c r="I188" i="2"/>
  <c r="I218" i="2"/>
  <c r="I256" i="2"/>
  <c r="I295" i="2"/>
  <c r="I310" i="2"/>
  <c r="I357" i="2"/>
  <c r="I387" i="2"/>
  <c r="I417" i="2"/>
  <c r="I457" i="2"/>
  <c r="I481" i="2"/>
  <c r="I22" i="2"/>
  <c r="I101" i="2"/>
  <c r="I157" i="2"/>
  <c r="I203" i="2"/>
  <c r="I10" i="2"/>
  <c r="I18" i="2"/>
  <c r="I25" i="2"/>
  <c r="I33" i="2"/>
  <c r="I41" i="2"/>
  <c r="I49" i="2"/>
  <c r="I57" i="2"/>
  <c r="I65" i="2"/>
  <c r="I73" i="2"/>
  <c r="I81" i="2"/>
  <c r="I89" i="2"/>
  <c r="I97" i="2"/>
  <c r="I105" i="2"/>
  <c r="I113" i="2"/>
  <c r="I121" i="2"/>
  <c r="I129" i="2"/>
  <c r="I137" i="2"/>
  <c r="I145" i="2"/>
  <c r="I153" i="2"/>
  <c r="I161" i="2"/>
  <c r="I169" i="2"/>
  <c r="I177" i="2"/>
  <c r="I185" i="2"/>
  <c r="I193" i="2"/>
  <c r="I200" i="2"/>
  <c r="I207" i="2"/>
  <c r="I215" i="2"/>
  <c r="I222" i="2"/>
  <c r="I230" i="2"/>
  <c r="I237" i="2"/>
  <c r="I245" i="2"/>
  <c r="I253" i="2"/>
  <c r="I261" i="2"/>
  <c r="I269" i="2"/>
  <c r="I277" i="2"/>
  <c r="I285" i="2"/>
  <c r="I293" i="2"/>
  <c r="I299" i="2"/>
  <c r="I307" i="2"/>
  <c r="I322" i="2"/>
  <c r="I330" i="2"/>
  <c r="I338" i="2"/>
  <c r="I346" i="2"/>
  <c r="I354" i="2"/>
  <c r="I361" i="2"/>
  <c r="I369" i="2"/>
  <c r="I377" i="2"/>
  <c r="I384" i="2"/>
  <c r="I391" i="2"/>
  <c r="I399" i="2"/>
  <c r="I407" i="2"/>
  <c r="I414" i="2"/>
  <c r="I422" i="2"/>
  <c r="I430" i="2"/>
  <c r="I438" i="2"/>
  <c r="I446" i="2"/>
  <c r="I454" i="2"/>
  <c r="I462" i="2"/>
  <c r="I470" i="2"/>
  <c r="I478" i="2"/>
  <c r="I486" i="2"/>
  <c r="I28" i="2"/>
  <c r="I84" i="2"/>
  <c r="I148" i="2"/>
  <c r="I202" i="2"/>
  <c r="I240" i="2"/>
  <c r="I264" i="2"/>
  <c r="I302" i="2"/>
  <c r="I349" i="2"/>
  <c r="I394" i="2"/>
  <c r="I441" i="2"/>
  <c r="I489" i="2"/>
  <c r="I53" i="2"/>
  <c r="I77" i="2"/>
  <c r="I117" i="2"/>
  <c r="I141" i="2"/>
  <c r="I181" i="2"/>
  <c r="I211" i="2"/>
  <c r="I257" i="2"/>
  <c r="I11" i="2"/>
  <c r="I19" i="2"/>
  <c r="I26" i="2"/>
  <c r="I34" i="2"/>
  <c r="I42" i="2"/>
  <c r="I50" i="2"/>
  <c r="I58" i="2"/>
  <c r="I66" i="2"/>
  <c r="I74" i="2"/>
  <c r="I82" i="2"/>
  <c r="I90" i="2"/>
  <c r="I98" i="2"/>
  <c r="I106" i="2"/>
  <c r="I114" i="2"/>
  <c r="I122" i="2"/>
  <c r="I130" i="2"/>
  <c r="I138" i="2"/>
  <c r="I146" i="2"/>
  <c r="I154" i="2"/>
  <c r="I162" i="2"/>
  <c r="I170" i="2"/>
  <c r="I178" i="2"/>
  <c r="I186" i="2"/>
  <c r="I194" i="2"/>
  <c r="I201" i="2"/>
  <c r="I208" i="2"/>
  <c r="I216" i="2"/>
  <c r="I223" i="2"/>
  <c r="I231" i="2"/>
  <c r="I238" i="2"/>
  <c r="I246" i="2"/>
  <c r="I254" i="2"/>
  <c r="I262" i="2"/>
  <c r="I270" i="2"/>
  <c r="I278" i="2"/>
  <c r="I286" i="2"/>
  <c r="I300" i="2"/>
  <c r="I308" i="2"/>
  <c r="I315" i="2"/>
  <c r="I323" i="2"/>
  <c r="I331" i="2"/>
  <c r="I339" i="2"/>
  <c r="I347" i="2"/>
  <c r="I355" i="2"/>
  <c r="I362" i="2"/>
  <c r="I370" i="2"/>
  <c r="I378" i="2"/>
  <c r="I385" i="2"/>
  <c r="I392" i="2"/>
  <c r="I400" i="2"/>
  <c r="I408" i="2"/>
  <c r="I415" i="2"/>
  <c r="I423" i="2"/>
  <c r="I431" i="2"/>
  <c r="I439" i="2"/>
  <c r="I447" i="2"/>
  <c r="I455" i="2"/>
  <c r="I463" i="2"/>
  <c r="I471" i="2"/>
  <c r="I479" i="2"/>
  <c r="I36" i="2"/>
  <c r="I76" i="2"/>
  <c r="I124" i="2"/>
  <c r="I172" i="2"/>
  <c r="I225" i="2"/>
  <c r="I272" i="2"/>
  <c r="I317" i="2"/>
  <c r="I380" i="2"/>
  <c r="I433" i="2"/>
  <c r="I45" i="2"/>
  <c r="I109" i="2"/>
  <c r="I173" i="2"/>
  <c r="I226" i="2"/>
  <c r="I281" i="2"/>
  <c r="I12" i="2"/>
  <c r="I20" i="2"/>
  <c r="I27" i="2"/>
  <c r="I35" i="2"/>
  <c r="I43" i="2"/>
  <c r="I51" i="2"/>
  <c r="I59" i="2"/>
  <c r="I67" i="2"/>
  <c r="I75" i="2"/>
  <c r="I83" i="2"/>
  <c r="I91" i="2"/>
  <c r="I99" i="2"/>
  <c r="I107" i="2"/>
  <c r="I115" i="2"/>
  <c r="I123" i="2"/>
  <c r="I131" i="2"/>
  <c r="I139" i="2"/>
  <c r="I147" i="2"/>
  <c r="I155" i="2"/>
  <c r="I163" i="2"/>
  <c r="I171" i="2"/>
  <c r="I179" i="2"/>
  <c r="I187" i="2"/>
  <c r="I195" i="2"/>
  <c r="I209" i="2"/>
  <c r="I217" i="2"/>
  <c r="I224" i="2"/>
  <c r="I232" i="2"/>
  <c r="I239" i="2"/>
  <c r="I247" i="2"/>
  <c r="I255" i="2"/>
  <c r="I263" i="2"/>
  <c r="I271" i="2"/>
  <c r="I279" i="2"/>
  <c r="I287" i="2"/>
  <c r="I294" i="2"/>
  <c r="I301" i="2"/>
  <c r="I309" i="2"/>
  <c r="I316" i="2"/>
  <c r="I324" i="2"/>
  <c r="I332" i="2"/>
  <c r="I340" i="2"/>
  <c r="I348" i="2"/>
  <c r="I356" i="2"/>
  <c r="I363" i="2"/>
  <c r="I371" i="2"/>
  <c r="I379" i="2"/>
  <c r="I386" i="2"/>
  <c r="I393" i="2"/>
  <c r="I401" i="2"/>
  <c r="I409" i="2"/>
  <c r="I416" i="2"/>
  <c r="I424" i="2"/>
  <c r="I432" i="2"/>
  <c r="I440" i="2"/>
  <c r="I448" i="2"/>
  <c r="I456" i="2"/>
  <c r="I464" i="2"/>
  <c r="I472" i="2"/>
  <c r="I480" i="2"/>
  <c r="I488" i="2"/>
  <c r="I341" i="2"/>
  <c r="I402" i="2"/>
  <c r="I465" i="2"/>
  <c r="I29" i="2"/>
  <c r="I61" i="2"/>
  <c r="I85" i="2"/>
  <c r="I125" i="2"/>
  <c r="I149" i="2"/>
  <c r="I189" i="2"/>
  <c r="I234" i="2"/>
  <c r="I273" i="2"/>
  <c r="I249" i="2"/>
  <c r="I342" i="2"/>
  <c r="I403" i="2"/>
  <c r="I466" i="2"/>
  <c r="I418" i="2"/>
  <c r="I303" i="2"/>
  <c r="I490" i="2"/>
  <c r="I434" i="2"/>
  <c r="I442" i="2"/>
  <c r="I450" i="2"/>
  <c r="I395" i="2"/>
  <c r="I289" i="2"/>
  <c r="I350" i="2"/>
  <c r="I474" i="2"/>
  <c r="I365" i="2"/>
  <c r="I373" i="2"/>
  <c r="I318" i="2"/>
  <c r="I326" i="2"/>
  <c r="I334" i="2"/>
  <c r="I296" i="2"/>
  <c r="I358" i="2"/>
  <c r="I482" i="2"/>
  <c r="I426" i="2"/>
  <c r="I311" i="2"/>
  <c r="I388" i="2"/>
  <c r="I14" i="2"/>
  <c r="I458" i="2"/>
  <c r="I6" i="2" l="1"/>
  <c r="I509" i="2" s="1"/>
  <c r="I507" i="1"/>
  <c r="H507" i="1"/>
  <c r="C507" i="1"/>
  <c r="B507" i="1"/>
  <c r="O6" i="2" l="1"/>
  <c r="O14" i="2"/>
  <c r="O18" i="2"/>
  <c r="O29" i="2"/>
  <c r="O45" i="2"/>
  <c r="E47" i="2"/>
  <c r="F47" i="2" s="1"/>
  <c r="O70" i="2"/>
  <c r="E210" i="2"/>
  <c r="E25" i="2"/>
  <c r="O39" i="2"/>
  <c r="P39" i="2" s="1"/>
  <c r="E41" i="2"/>
  <c r="E44" i="2"/>
  <c r="O50" i="2"/>
  <c r="E55" i="2"/>
  <c r="O58" i="2"/>
  <c r="E76" i="2"/>
  <c r="E84" i="2"/>
  <c r="E92" i="2"/>
  <c r="O239" i="2"/>
  <c r="E6" i="2"/>
  <c r="E8" i="2"/>
  <c r="E10" i="2"/>
  <c r="E16" i="2"/>
  <c r="E18" i="2"/>
  <c r="E20" i="2"/>
  <c r="F20" i="2" s="1"/>
  <c r="E22" i="2"/>
  <c r="O33" i="2"/>
  <c r="E35" i="2"/>
  <c r="O36" i="2"/>
  <c r="E38" i="2"/>
  <c r="O62" i="2"/>
  <c r="E64" i="2"/>
  <c r="O68" i="2"/>
  <c r="O76" i="2"/>
  <c r="O84" i="2"/>
  <c r="O92" i="2"/>
  <c r="O95" i="2"/>
  <c r="O98" i="2"/>
  <c r="O118" i="2"/>
  <c r="E144" i="2"/>
  <c r="O247" i="2"/>
  <c r="O16" i="2"/>
  <c r="O134" i="2"/>
  <c r="O23" i="2"/>
  <c r="O42" i="2"/>
  <c r="E54" i="2"/>
  <c r="F54" i="2" s="1"/>
  <c r="E61" i="2"/>
  <c r="E68" i="2"/>
  <c r="O130" i="2"/>
  <c r="E12" i="2"/>
  <c r="F12" i="2" s="1"/>
  <c r="E14" i="2"/>
  <c r="O27" i="2"/>
  <c r="P27" i="2" s="1"/>
  <c r="E29" i="2"/>
  <c r="F29" i="2" s="1"/>
  <c r="O30" i="2"/>
  <c r="E32" i="2"/>
  <c r="F32" i="2" s="1"/>
  <c r="O43" i="2"/>
  <c r="P43" i="2" s="1"/>
  <c r="E45" i="2"/>
  <c r="F45" i="2" s="1"/>
  <c r="O46" i="2"/>
  <c r="P46" i="2" s="1"/>
  <c r="E48" i="2"/>
  <c r="F48" i="2" s="1"/>
  <c r="E49" i="2"/>
  <c r="O52" i="2"/>
  <c r="P52" i="2" s="1"/>
  <c r="E56" i="2"/>
  <c r="F56" i="2" s="1"/>
  <c r="E57" i="2"/>
  <c r="E66" i="2"/>
  <c r="F66" i="2" s="1"/>
  <c r="E74" i="2"/>
  <c r="E82" i="2"/>
  <c r="E90" i="2"/>
  <c r="O114" i="2"/>
  <c r="E140" i="2"/>
  <c r="F140" i="2" s="1"/>
  <c r="E188" i="2"/>
  <c r="E216" i="2"/>
  <c r="O20" i="2"/>
  <c r="O32" i="2"/>
  <c r="E62" i="2"/>
  <c r="O78" i="2"/>
  <c r="E28" i="2"/>
  <c r="F28" i="2" s="1"/>
  <c r="O7" i="2"/>
  <c r="O9" i="2"/>
  <c r="O17" i="2"/>
  <c r="P17" i="2" s="1"/>
  <c r="E23" i="2"/>
  <c r="F23" i="2" s="1"/>
  <c r="O37" i="2"/>
  <c r="P37" i="2" s="1"/>
  <c r="E39" i="2"/>
  <c r="O40" i="2"/>
  <c r="E42" i="2"/>
  <c r="F42" i="2" s="1"/>
  <c r="E60" i="2"/>
  <c r="F60" i="2" s="1"/>
  <c r="O64" i="2"/>
  <c r="O66" i="2"/>
  <c r="P66" i="2" s="1"/>
  <c r="O74" i="2"/>
  <c r="O82" i="2"/>
  <c r="O90" i="2"/>
  <c r="E128" i="2"/>
  <c r="F128" i="2" s="1"/>
  <c r="E260" i="2"/>
  <c r="E31" i="2"/>
  <c r="O26" i="2"/>
  <c r="O13" i="2"/>
  <c r="O15" i="2"/>
  <c r="O19" i="2"/>
  <c r="P19" i="2" s="1"/>
  <c r="E26" i="2"/>
  <c r="F26" i="2" s="1"/>
  <c r="O31" i="2"/>
  <c r="E33" i="2"/>
  <c r="F33" i="2" s="1"/>
  <c r="O34" i="2"/>
  <c r="P34" i="2" s="1"/>
  <c r="E36" i="2"/>
  <c r="F36" i="2" s="1"/>
  <c r="O47" i="2"/>
  <c r="E50" i="2"/>
  <c r="F50" i="2" s="1"/>
  <c r="E51" i="2"/>
  <c r="O54" i="2"/>
  <c r="P54" i="2" s="1"/>
  <c r="E58" i="2"/>
  <c r="F58" i="2" s="1"/>
  <c r="E59" i="2"/>
  <c r="E63" i="2"/>
  <c r="E72" i="2"/>
  <c r="F72" i="2" s="1"/>
  <c r="E80" i="2"/>
  <c r="F80" i="2" s="1"/>
  <c r="E88" i="2"/>
  <c r="O99" i="2"/>
  <c r="E124" i="2"/>
  <c r="F124" i="2" s="1"/>
  <c r="O191" i="2"/>
  <c r="O263" i="2"/>
  <c r="O10" i="2"/>
  <c r="O86" i="2"/>
  <c r="O183" i="2"/>
  <c r="O11" i="2"/>
  <c r="P11" i="2" s="1"/>
  <c r="O21" i="2"/>
  <c r="P21" i="2" s="1"/>
  <c r="O24" i="2"/>
  <c r="E7" i="2"/>
  <c r="E9" i="2"/>
  <c r="E11" i="2"/>
  <c r="E13" i="2"/>
  <c r="F13" i="2" s="1"/>
  <c r="E15" i="2"/>
  <c r="E17" i="2"/>
  <c r="E19" i="2"/>
  <c r="E21" i="2"/>
  <c r="F21" i="2" s="1"/>
  <c r="O25" i="2"/>
  <c r="P25" i="2" s="1"/>
  <c r="E27" i="2"/>
  <c r="F27" i="2" s="1"/>
  <c r="O28" i="2"/>
  <c r="E30" i="2"/>
  <c r="F30" i="2" s="1"/>
  <c r="O41" i="2"/>
  <c r="P41" i="2" s="1"/>
  <c r="E43" i="2"/>
  <c r="F43" i="2" s="1"/>
  <c r="O44" i="2"/>
  <c r="P44" i="2" s="1"/>
  <c r="E46" i="2"/>
  <c r="F46" i="2" s="1"/>
  <c r="O60" i="2"/>
  <c r="P60" i="2" s="1"/>
  <c r="E65" i="2"/>
  <c r="O72" i="2"/>
  <c r="O80" i="2"/>
  <c r="O88" i="2"/>
  <c r="E97" i="2"/>
  <c r="E100" i="2"/>
  <c r="E112" i="2"/>
  <c r="O8" i="2"/>
  <c r="O12" i="2"/>
  <c r="P12" i="2" s="1"/>
  <c r="O22" i="2"/>
  <c r="E34" i="2"/>
  <c r="F34" i="2" s="1"/>
  <c r="E24" i="2"/>
  <c r="O35" i="2"/>
  <c r="P35" i="2" s="1"/>
  <c r="E37" i="2"/>
  <c r="F37" i="2" s="1"/>
  <c r="O38" i="2"/>
  <c r="E40" i="2"/>
  <c r="O48" i="2"/>
  <c r="P48" i="2" s="1"/>
  <c r="E52" i="2"/>
  <c r="F52" i="2" s="1"/>
  <c r="E53" i="2"/>
  <c r="O56" i="2"/>
  <c r="P56" i="2" s="1"/>
  <c r="E70" i="2"/>
  <c r="E78" i="2"/>
  <c r="F78" i="2" s="1"/>
  <c r="E86" i="2"/>
  <c r="E108" i="2"/>
  <c r="O286" i="2"/>
  <c r="E94" i="2"/>
  <c r="E110" i="2"/>
  <c r="O116" i="2"/>
  <c r="E126" i="2"/>
  <c r="O132" i="2"/>
  <c r="E142" i="2"/>
  <c r="E197" i="2"/>
  <c r="O200" i="2"/>
  <c r="P200" i="2" s="1"/>
  <c r="E215" i="2"/>
  <c r="O237" i="2"/>
  <c r="O93" i="2"/>
  <c r="P93" i="2" s="1"/>
  <c r="E95" i="2"/>
  <c r="O96" i="2"/>
  <c r="E98" i="2"/>
  <c r="E102" i="2"/>
  <c r="E106" i="2"/>
  <c r="O112" i="2"/>
  <c r="E122" i="2"/>
  <c r="O128" i="2"/>
  <c r="E138" i="2"/>
  <c r="O144" i="2"/>
  <c r="E148" i="2"/>
  <c r="E204" i="2"/>
  <c r="O207" i="2"/>
  <c r="O230" i="2"/>
  <c r="O49" i="2"/>
  <c r="O51" i="2"/>
  <c r="P51" i="2" s="1"/>
  <c r="O53" i="2"/>
  <c r="P53" i="2" s="1"/>
  <c r="O55" i="2"/>
  <c r="O57" i="2"/>
  <c r="P57" i="2" s="1"/>
  <c r="O59" i="2"/>
  <c r="P59" i="2" s="1"/>
  <c r="O61" i="2"/>
  <c r="P61" i="2" s="1"/>
  <c r="O63" i="2"/>
  <c r="O65" i="2"/>
  <c r="O67" i="2"/>
  <c r="P67" i="2" s="1"/>
  <c r="O69" i="2"/>
  <c r="P69" i="2" s="1"/>
  <c r="O71" i="2"/>
  <c r="O73" i="2"/>
  <c r="P73" i="2" s="1"/>
  <c r="O75" i="2"/>
  <c r="P75" i="2" s="1"/>
  <c r="O77" i="2"/>
  <c r="P77" i="2" s="1"/>
  <c r="O79" i="2"/>
  <c r="O81" i="2"/>
  <c r="P81" i="2" s="1"/>
  <c r="O83" i="2"/>
  <c r="P83" i="2" s="1"/>
  <c r="O85" i="2"/>
  <c r="P85" i="2" s="1"/>
  <c r="O87" i="2"/>
  <c r="O89" i="2"/>
  <c r="P89" i="2" s="1"/>
  <c r="O91" i="2"/>
  <c r="P91" i="2" s="1"/>
  <c r="E104" i="2"/>
  <c r="F104" i="2" s="1"/>
  <c r="O110" i="2"/>
  <c r="E120" i="2"/>
  <c r="O126" i="2"/>
  <c r="E136" i="2"/>
  <c r="F136" i="2" s="1"/>
  <c r="O142" i="2"/>
  <c r="E182" i="2"/>
  <c r="O198" i="2"/>
  <c r="E212" i="2"/>
  <c r="E223" i="2"/>
  <c r="O232" i="2"/>
  <c r="E253" i="2"/>
  <c r="E267" i="2"/>
  <c r="O97" i="2"/>
  <c r="E99" i="2"/>
  <c r="F99" i="2" s="1"/>
  <c r="O100" i="2"/>
  <c r="P100" i="2" s="1"/>
  <c r="O108" i="2"/>
  <c r="E118" i="2"/>
  <c r="F118" i="2" s="1"/>
  <c r="O124" i="2"/>
  <c r="E134" i="2"/>
  <c r="F134" i="2" s="1"/>
  <c r="O140" i="2"/>
  <c r="O185" i="2"/>
  <c r="P185" i="2" s="1"/>
  <c r="E67" i="2"/>
  <c r="F67" i="2" s="1"/>
  <c r="E69" i="2"/>
  <c r="F69" i="2" s="1"/>
  <c r="E71" i="2"/>
  <c r="F71" i="2" s="1"/>
  <c r="E73" i="2"/>
  <c r="F73" i="2" s="1"/>
  <c r="E75" i="2"/>
  <c r="F75" i="2" s="1"/>
  <c r="E77" i="2"/>
  <c r="F77" i="2" s="1"/>
  <c r="E79" i="2"/>
  <c r="F79" i="2" s="1"/>
  <c r="E81" i="2"/>
  <c r="F81" i="2" s="1"/>
  <c r="E83" i="2"/>
  <c r="F83" i="2" s="1"/>
  <c r="E85" i="2"/>
  <c r="F85" i="2" s="1"/>
  <c r="E87" i="2"/>
  <c r="F87" i="2" s="1"/>
  <c r="E89" i="2"/>
  <c r="F89" i="2" s="1"/>
  <c r="E91" i="2"/>
  <c r="F91" i="2" s="1"/>
  <c r="E93" i="2"/>
  <c r="F93" i="2" s="1"/>
  <c r="O94" i="2"/>
  <c r="E96" i="2"/>
  <c r="F96" i="2" s="1"/>
  <c r="O101" i="2"/>
  <c r="O106" i="2"/>
  <c r="E116" i="2"/>
  <c r="O122" i="2"/>
  <c r="E132" i="2"/>
  <c r="O138" i="2"/>
  <c r="E202" i="2"/>
  <c r="O205" i="2"/>
  <c r="O102" i="2"/>
  <c r="O104" i="2"/>
  <c r="E114" i="2"/>
  <c r="F114" i="2" s="1"/>
  <c r="O120" i="2"/>
  <c r="P120" i="2" s="1"/>
  <c r="E130" i="2"/>
  <c r="F130" i="2" s="1"/>
  <c r="O136" i="2"/>
  <c r="E146" i="2"/>
  <c r="F146" i="2" s="1"/>
  <c r="E150" i="2"/>
  <c r="F150" i="2" s="1"/>
  <c r="E190" i="2"/>
  <c r="O193" i="2"/>
  <c r="P193" i="2" s="1"/>
  <c r="E219" i="2"/>
  <c r="O245" i="2"/>
  <c r="O146" i="2"/>
  <c r="O148" i="2"/>
  <c r="O150" i="2"/>
  <c r="O152" i="2"/>
  <c r="O154" i="2"/>
  <c r="O156" i="2"/>
  <c r="O158" i="2"/>
  <c r="O160" i="2"/>
  <c r="O162" i="2"/>
  <c r="O164" i="2"/>
  <c r="O166" i="2"/>
  <c r="O168" i="2"/>
  <c r="O170" i="2"/>
  <c r="O172" i="2"/>
  <c r="O174" i="2"/>
  <c r="O176" i="2"/>
  <c r="O178" i="2"/>
  <c r="O180" i="2"/>
  <c r="O184" i="2"/>
  <c r="E189" i="2"/>
  <c r="F189" i="2" s="1"/>
  <c r="O192" i="2"/>
  <c r="E196" i="2"/>
  <c r="O199" i="2"/>
  <c r="E203" i="2"/>
  <c r="F203" i="2" s="1"/>
  <c r="O206" i="2"/>
  <c r="E211" i="2"/>
  <c r="O213" i="2"/>
  <c r="P213" i="2" s="1"/>
  <c r="O217" i="2"/>
  <c r="E225" i="2"/>
  <c r="E230" i="2"/>
  <c r="E237" i="2"/>
  <c r="F237" i="2" s="1"/>
  <c r="E245" i="2"/>
  <c r="F245" i="2" s="1"/>
  <c r="E287" i="2"/>
  <c r="E152" i="2"/>
  <c r="F152" i="2" s="1"/>
  <c r="E154" i="2"/>
  <c r="F154" i="2" s="1"/>
  <c r="E156" i="2"/>
  <c r="F156" i="2" s="1"/>
  <c r="E158" i="2"/>
  <c r="F158" i="2" s="1"/>
  <c r="E160" i="2"/>
  <c r="F160" i="2" s="1"/>
  <c r="E162" i="2"/>
  <c r="F162" i="2" s="1"/>
  <c r="E164" i="2"/>
  <c r="F164" i="2" s="1"/>
  <c r="E166" i="2"/>
  <c r="F166" i="2" s="1"/>
  <c r="E168" i="2"/>
  <c r="F168" i="2" s="1"/>
  <c r="E170" i="2"/>
  <c r="F170" i="2" s="1"/>
  <c r="E172" i="2"/>
  <c r="F172" i="2" s="1"/>
  <c r="E174" i="2"/>
  <c r="F174" i="2" s="1"/>
  <c r="E176" i="2"/>
  <c r="F176" i="2" s="1"/>
  <c r="E178" i="2"/>
  <c r="F178" i="2" s="1"/>
  <c r="E180" i="2"/>
  <c r="F180" i="2" s="1"/>
  <c r="O181" i="2"/>
  <c r="E183" i="2"/>
  <c r="O186" i="2"/>
  <c r="P186" i="2" s="1"/>
  <c r="E191" i="2"/>
  <c r="F191" i="2" s="1"/>
  <c r="O194" i="2"/>
  <c r="P194" i="2" s="1"/>
  <c r="E198" i="2"/>
  <c r="O201" i="2"/>
  <c r="P201" i="2" s="1"/>
  <c r="E205" i="2"/>
  <c r="F205" i="2" s="1"/>
  <c r="O208" i="2"/>
  <c r="P208" i="2" s="1"/>
  <c r="E221" i="2"/>
  <c r="F221" i="2" s="1"/>
  <c r="E228" i="2"/>
  <c r="F228" i="2" s="1"/>
  <c r="E243" i="2"/>
  <c r="F243" i="2" s="1"/>
  <c r="E251" i="2"/>
  <c r="E254" i="2"/>
  <c r="F254" i="2" s="1"/>
  <c r="O257" i="2"/>
  <c r="E261" i="2"/>
  <c r="F261" i="2" s="1"/>
  <c r="O274" i="2"/>
  <c r="E289" i="2"/>
  <c r="E184" i="2"/>
  <c r="F184" i="2" s="1"/>
  <c r="O187" i="2"/>
  <c r="P187" i="2" s="1"/>
  <c r="E192" i="2"/>
  <c r="F192" i="2" s="1"/>
  <c r="O195" i="2"/>
  <c r="P195" i="2" s="1"/>
  <c r="E199" i="2"/>
  <c r="F199" i="2" s="1"/>
  <c r="E206" i="2"/>
  <c r="F206" i="2" s="1"/>
  <c r="O209" i="2"/>
  <c r="E214" i="2"/>
  <c r="F214" i="2" s="1"/>
  <c r="E218" i="2"/>
  <c r="O219" i="2"/>
  <c r="E222" i="2"/>
  <c r="F222" i="2" s="1"/>
  <c r="O228" i="2"/>
  <c r="P228" i="2" s="1"/>
  <c r="O243" i="2"/>
  <c r="O251" i="2"/>
  <c r="E283" i="2"/>
  <c r="O290" i="2"/>
  <c r="O103" i="2"/>
  <c r="P103" i="2" s="1"/>
  <c r="O105" i="2"/>
  <c r="P105" i="2" s="1"/>
  <c r="O107" i="2"/>
  <c r="P107" i="2" s="1"/>
  <c r="O109" i="2"/>
  <c r="P109" i="2" s="1"/>
  <c r="O111" i="2"/>
  <c r="O113" i="2"/>
  <c r="P113" i="2" s="1"/>
  <c r="O115" i="2"/>
  <c r="P115" i="2" s="1"/>
  <c r="O117" i="2"/>
  <c r="P117" i="2" s="1"/>
  <c r="O119" i="2"/>
  <c r="P119" i="2" s="1"/>
  <c r="O121" i="2"/>
  <c r="O123" i="2"/>
  <c r="P123" i="2" s="1"/>
  <c r="O125" i="2"/>
  <c r="P125" i="2" s="1"/>
  <c r="O127" i="2"/>
  <c r="P127" i="2" s="1"/>
  <c r="O129" i="2"/>
  <c r="P129" i="2" s="1"/>
  <c r="O131" i="2"/>
  <c r="P131" i="2" s="1"/>
  <c r="O133" i="2"/>
  <c r="P133" i="2" s="1"/>
  <c r="O135" i="2"/>
  <c r="P135" i="2" s="1"/>
  <c r="O137" i="2"/>
  <c r="P137" i="2" s="1"/>
  <c r="O139" i="2"/>
  <c r="P139" i="2" s="1"/>
  <c r="O141" i="2"/>
  <c r="P141" i="2" s="1"/>
  <c r="O143" i="2"/>
  <c r="O145" i="2"/>
  <c r="P145" i="2" s="1"/>
  <c r="O147" i="2"/>
  <c r="P147" i="2" s="1"/>
  <c r="O149" i="2"/>
  <c r="P149" i="2" s="1"/>
  <c r="O151" i="2"/>
  <c r="O153" i="2"/>
  <c r="P153" i="2" s="1"/>
  <c r="O155" i="2"/>
  <c r="P155" i="2" s="1"/>
  <c r="O157" i="2"/>
  <c r="P157" i="2" s="1"/>
  <c r="O159" i="2"/>
  <c r="O161" i="2"/>
  <c r="P161" i="2" s="1"/>
  <c r="O163" i="2"/>
  <c r="P163" i="2" s="1"/>
  <c r="O165" i="2"/>
  <c r="P165" i="2" s="1"/>
  <c r="O167" i="2"/>
  <c r="O169" i="2"/>
  <c r="P169" i="2" s="1"/>
  <c r="O171" i="2"/>
  <c r="P171" i="2" s="1"/>
  <c r="O173" i="2"/>
  <c r="P173" i="2" s="1"/>
  <c r="O175" i="2"/>
  <c r="O177" i="2"/>
  <c r="P177" i="2" s="1"/>
  <c r="O179" i="2"/>
  <c r="P179" i="2" s="1"/>
  <c r="E185" i="2"/>
  <c r="O188" i="2"/>
  <c r="P188" i="2" s="1"/>
  <c r="E193" i="2"/>
  <c r="E200" i="2"/>
  <c r="O202" i="2"/>
  <c r="P202" i="2" s="1"/>
  <c r="E207" i="2"/>
  <c r="O210" i="2"/>
  <c r="P210" i="2" s="1"/>
  <c r="O211" i="2"/>
  <c r="P211" i="2" s="1"/>
  <c r="O215" i="2"/>
  <c r="P215" i="2" s="1"/>
  <c r="O221" i="2"/>
  <c r="P221" i="2" s="1"/>
  <c r="E224" i="2"/>
  <c r="F224" i="2" s="1"/>
  <c r="E226" i="2"/>
  <c r="F226" i="2" s="1"/>
  <c r="E234" i="2"/>
  <c r="F234" i="2" s="1"/>
  <c r="E241" i="2"/>
  <c r="F241" i="2" s="1"/>
  <c r="E249" i="2"/>
  <c r="F249" i="2" s="1"/>
  <c r="E262" i="2"/>
  <c r="O265" i="2"/>
  <c r="P265" i="2" s="1"/>
  <c r="E181" i="2"/>
  <c r="F181" i="2" s="1"/>
  <c r="O182" i="2"/>
  <c r="E186" i="2"/>
  <c r="F186" i="2" s="1"/>
  <c r="O189" i="2"/>
  <c r="P189" i="2" s="1"/>
  <c r="E194" i="2"/>
  <c r="O196" i="2"/>
  <c r="E201" i="2"/>
  <c r="F201" i="2" s="1"/>
  <c r="O203" i="2"/>
  <c r="P203" i="2" s="1"/>
  <c r="E208" i="2"/>
  <c r="E213" i="2"/>
  <c r="F213" i="2" s="1"/>
  <c r="E217" i="2"/>
  <c r="F217" i="2" s="1"/>
  <c r="E220" i="2"/>
  <c r="O222" i="2"/>
  <c r="O226" i="2"/>
  <c r="O234" i="2"/>
  <c r="O241" i="2"/>
  <c r="O249" i="2"/>
  <c r="O255" i="2"/>
  <c r="E259" i="2"/>
  <c r="O270" i="2"/>
  <c r="O292" i="2"/>
  <c r="O369" i="2"/>
  <c r="P369" i="2" s="1"/>
  <c r="E101" i="2"/>
  <c r="F101" i="2" s="1"/>
  <c r="E103" i="2"/>
  <c r="F103" i="2" s="1"/>
  <c r="E105" i="2"/>
  <c r="F105" i="2" s="1"/>
  <c r="E107" i="2"/>
  <c r="F107" i="2" s="1"/>
  <c r="E109" i="2"/>
  <c r="F109" i="2" s="1"/>
  <c r="E111" i="2"/>
  <c r="F111" i="2" s="1"/>
  <c r="E113" i="2"/>
  <c r="F113" i="2" s="1"/>
  <c r="E115" i="2"/>
  <c r="F115" i="2" s="1"/>
  <c r="E117" i="2"/>
  <c r="F117" i="2" s="1"/>
  <c r="E119" i="2"/>
  <c r="F119" i="2" s="1"/>
  <c r="E121" i="2"/>
  <c r="F121" i="2" s="1"/>
  <c r="E123" i="2"/>
  <c r="F123" i="2" s="1"/>
  <c r="E125" i="2"/>
  <c r="F125" i="2" s="1"/>
  <c r="E127" i="2"/>
  <c r="F127" i="2" s="1"/>
  <c r="E129" i="2"/>
  <c r="F129" i="2" s="1"/>
  <c r="E131" i="2"/>
  <c r="F131" i="2" s="1"/>
  <c r="E133" i="2"/>
  <c r="F133" i="2" s="1"/>
  <c r="E135" i="2"/>
  <c r="F135" i="2" s="1"/>
  <c r="E137" i="2"/>
  <c r="F137" i="2" s="1"/>
  <c r="E139" i="2"/>
  <c r="F139" i="2" s="1"/>
  <c r="E141" i="2"/>
  <c r="F141" i="2" s="1"/>
  <c r="E143" i="2"/>
  <c r="F143" i="2" s="1"/>
  <c r="E145" i="2"/>
  <c r="F145" i="2" s="1"/>
  <c r="E147" i="2"/>
  <c r="F147" i="2" s="1"/>
  <c r="E149" i="2"/>
  <c r="F149" i="2" s="1"/>
  <c r="E151" i="2"/>
  <c r="F151" i="2" s="1"/>
  <c r="E153" i="2"/>
  <c r="F153" i="2" s="1"/>
  <c r="E155" i="2"/>
  <c r="F155" i="2" s="1"/>
  <c r="E157" i="2"/>
  <c r="F157" i="2" s="1"/>
  <c r="E159" i="2"/>
  <c r="F159" i="2" s="1"/>
  <c r="E161" i="2"/>
  <c r="F161" i="2" s="1"/>
  <c r="E163" i="2"/>
  <c r="F163" i="2" s="1"/>
  <c r="E165" i="2"/>
  <c r="F165" i="2" s="1"/>
  <c r="E167" i="2"/>
  <c r="F167" i="2" s="1"/>
  <c r="E169" i="2"/>
  <c r="F169" i="2" s="1"/>
  <c r="E171" i="2"/>
  <c r="F171" i="2" s="1"/>
  <c r="E173" i="2"/>
  <c r="F173" i="2" s="1"/>
  <c r="E175" i="2"/>
  <c r="F175" i="2" s="1"/>
  <c r="E177" i="2"/>
  <c r="F177" i="2" s="1"/>
  <c r="E179" i="2"/>
  <c r="F179" i="2" s="1"/>
  <c r="E187" i="2"/>
  <c r="O190" i="2"/>
  <c r="P190" i="2" s="1"/>
  <c r="E195" i="2"/>
  <c r="O197" i="2"/>
  <c r="O204" i="2"/>
  <c r="P204" i="2" s="1"/>
  <c r="E209" i="2"/>
  <c r="O224" i="2"/>
  <c r="P224" i="2" s="1"/>
  <c r="E232" i="2"/>
  <c r="E239" i="2"/>
  <c r="E247" i="2"/>
  <c r="F247" i="2" s="1"/>
  <c r="O252" i="2"/>
  <c r="P252" i="2" s="1"/>
  <c r="E271" i="2"/>
  <c r="O256" i="2"/>
  <c r="O264" i="2"/>
  <c r="P264" i="2" s="1"/>
  <c r="O272" i="2"/>
  <c r="E285" i="2"/>
  <c r="O288" i="2"/>
  <c r="P288" i="2" s="1"/>
  <c r="E314" i="2"/>
  <c r="F314" i="2" s="1"/>
  <c r="O258" i="2"/>
  <c r="P258" i="2" s="1"/>
  <c r="O266" i="2"/>
  <c r="P266" i="2" s="1"/>
  <c r="O268" i="2"/>
  <c r="P268" i="2" s="1"/>
  <c r="E273" i="2"/>
  <c r="O276" i="2"/>
  <c r="O302" i="2"/>
  <c r="P302" i="2" s="1"/>
  <c r="O331" i="2"/>
  <c r="P331" i="2" s="1"/>
  <c r="O212" i="2"/>
  <c r="P212" i="2" s="1"/>
  <c r="O214" i="2"/>
  <c r="P214" i="2" s="1"/>
  <c r="O216" i="2"/>
  <c r="O218" i="2"/>
  <c r="P218" i="2" s="1"/>
  <c r="O220" i="2"/>
  <c r="P220" i="2" s="1"/>
  <c r="O223" i="2"/>
  <c r="P223" i="2" s="1"/>
  <c r="O225" i="2"/>
  <c r="O227" i="2"/>
  <c r="P227" i="2" s="1"/>
  <c r="O229" i="2"/>
  <c r="P229" i="2" s="1"/>
  <c r="O231" i="2"/>
  <c r="O233" i="2"/>
  <c r="P233" i="2" s="1"/>
  <c r="O235" i="2"/>
  <c r="O236" i="2"/>
  <c r="P236" i="2" s="1"/>
  <c r="O238" i="2"/>
  <c r="O240" i="2"/>
  <c r="P240" i="2" s="1"/>
  <c r="O242" i="2"/>
  <c r="P242" i="2" s="1"/>
  <c r="O244" i="2"/>
  <c r="P244" i="2" s="1"/>
  <c r="O246" i="2"/>
  <c r="P246" i="2" s="1"/>
  <c r="O248" i="2"/>
  <c r="P248" i="2" s="1"/>
  <c r="O250" i="2"/>
  <c r="E255" i="2"/>
  <c r="E256" i="2"/>
  <c r="F256" i="2" s="1"/>
  <c r="O259" i="2"/>
  <c r="E263" i="2"/>
  <c r="F263" i="2" s="1"/>
  <c r="E264" i="2"/>
  <c r="F264" i="2" s="1"/>
  <c r="E275" i="2"/>
  <c r="O278" i="2"/>
  <c r="P278" i="2" s="1"/>
  <c r="O296" i="2"/>
  <c r="E252" i="2"/>
  <c r="F252" i="2" s="1"/>
  <c r="O253" i="2"/>
  <c r="O260" i="2"/>
  <c r="E277" i="2"/>
  <c r="O280" i="2"/>
  <c r="P280" i="2" s="1"/>
  <c r="E393" i="2"/>
  <c r="E227" i="2"/>
  <c r="F227" i="2" s="1"/>
  <c r="E229" i="2"/>
  <c r="E231" i="2"/>
  <c r="F231" i="2" s="1"/>
  <c r="E233" i="2"/>
  <c r="E235" i="2"/>
  <c r="F235" i="2" s="1"/>
  <c r="E236" i="2"/>
  <c r="E238" i="2"/>
  <c r="F238" i="2" s="1"/>
  <c r="E240" i="2"/>
  <c r="E242" i="2"/>
  <c r="F242" i="2" s="1"/>
  <c r="E244" i="2"/>
  <c r="E246" i="2"/>
  <c r="F246" i="2" s="1"/>
  <c r="E248" i="2"/>
  <c r="E250" i="2"/>
  <c r="F250" i="2" s="1"/>
  <c r="E257" i="2"/>
  <c r="F257" i="2" s="1"/>
  <c r="E258" i="2"/>
  <c r="O261" i="2"/>
  <c r="P261" i="2" s="1"/>
  <c r="E265" i="2"/>
  <c r="F265" i="2" s="1"/>
  <c r="E266" i="2"/>
  <c r="F266" i="2" s="1"/>
  <c r="E279" i="2"/>
  <c r="O282" i="2"/>
  <c r="P282" i="2" s="1"/>
  <c r="O254" i="2"/>
  <c r="O262" i="2"/>
  <c r="P262" i="2" s="1"/>
  <c r="E268" i="2"/>
  <c r="F268" i="2" s="1"/>
  <c r="E269" i="2"/>
  <c r="E281" i="2"/>
  <c r="O284" i="2"/>
  <c r="P284" i="2" s="1"/>
  <c r="E294" i="2"/>
  <c r="F294" i="2" s="1"/>
  <c r="O297" i="2"/>
  <c r="O323" i="2"/>
  <c r="E340" i="2"/>
  <c r="E290" i="2"/>
  <c r="O291" i="2"/>
  <c r="P291" i="2" s="1"/>
  <c r="E295" i="2"/>
  <c r="F295" i="2" s="1"/>
  <c r="O298" i="2"/>
  <c r="P298" i="2" s="1"/>
  <c r="O300" i="2"/>
  <c r="P300" i="2" s="1"/>
  <c r="E305" i="2"/>
  <c r="O332" i="2"/>
  <c r="O363" i="2"/>
  <c r="E296" i="2"/>
  <c r="O293" i="2"/>
  <c r="P293" i="2" s="1"/>
  <c r="E297" i="2"/>
  <c r="E303" i="2"/>
  <c r="E304" i="2"/>
  <c r="E307" i="2"/>
  <c r="E318" i="2"/>
  <c r="F318" i="2" s="1"/>
  <c r="O333" i="2"/>
  <c r="E342" i="2"/>
  <c r="E352" i="2"/>
  <c r="O373" i="2"/>
  <c r="E445" i="2"/>
  <c r="E270" i="2"/>
  <c r="F270" i="2" s="1"/>
  <c r="E272" i="2"/>
  <c r="F272" i="2" s="1"/>
  <c r="E274" i="2"/>
  <c r="F274" i="2" s="1"/>
  <c r="E276" i="2"/>
  <c r="E278" i="2"/>
  <c r="E280" i="2"/>
  <c r="F280" i="2" s="1"/>
  <c r="E282" i="2"/>
  <c r="E284" i="2"/>
  <c r="E286" i="2"/>
  <c r="F286" i="2" s="1"/>
  <c r="E288" i="2"/>
  <c r="O289" i="2"/>
  <c r="P289" i="2" s="1"/>
  <c r="E291" i="2"/>
  <c r="F291" i="2" s="1"/>
  <c r="E298" i="2"/>
  <c r="E301" i="2"/>
  <c r="E302" i="2"/>
  <c r="E309" i="2"/>
  <c r="E292" i="2"/>
  <c r="F292" i="2" s="1"/>
  <c r="O294" i="2"/>
  <c r="P294" i="2" s="1"/>
  <c r="E299" i="2"/>
  <c r="E300" i="2"/>
  <c r="E311" i="2"/>
  <c r="F311" i="2" s="1"/>
  <c r="E319" i="2"/>
  <c r="O322" i="2"/>
  <c r="E326" i="2"/>
  <c r="E348" i="2"/>
  <c r="O409" i="2"/>
  <c r="P409" i="2" s="1"/>
  <c r="O267" i="2"/>
  <c r="P267" i="2" s="1"/>
  <c r="O269" i="2"/>
  <c r="O271" i="2"/>
  <c r="O273" i="2"/>
  <c r="P273" i="2" s="1"/>
  <c r="O275" i="2"/>
  <c r="P275" i="2" s="1"/>
  <c r="O277" i="2"/>
  <c r="O279" i="2"/>
  <c r="O281" i="2"/>
  <c r="P281" i="2" s="1"/>
  <c r="O283" i="2"/>
  <c r="P283" i="2" s="1"/>
  <c r="O285" i="2"/>
  <c r="O287" i="2"/>
  <c r="E293" i="2"/>
  <c r="O295" i="2"/>
  <c r="P295" i="2" s="1"/>
  <c r="O315" i="2"/>
  <c r="P315" i="2" s="1"/>
  <c r="O330" i="2"/>
  <c r="O299" i="2"/>
  <c r="O301" i="2"/>
  <c r="P301" i="2" s="1"/>
  <c r="O303" i="2"/>
  <c r="O305" i="2"/>
  <c r="P305" i="2" s="1"/>
  <c r="O307" i="2"/>
  <c r="O309" i="2"/>
  <c r="O311" i="2"/>
  <c r="E316" i="2"/>
  <c r="F316" i="2" s="1"/>
  <c r="E317" i="2"/>
  <c r="O320" i="2"/>
  <c r="E324" i="2"/>
  <c r="E325" i="2"/>
  <c r="E330" i="2"/>
  <c r="O336" i="2"/>
  <c r="O337" i="2"/>
  <c r="O346" i="2"/>
  <c r="P346" i="2" s="1"/>
  <c r="O350" i="2"/>
  <c r="O360" i="2"/>
  <c r="E361" i="2"/>
  <c r="E371" i="2"/>
  <c r="O388" i="2"/>
  <c r="O391" i="2"/>
  <c r="E313" i="2"/>
  <c r="O314" i="2"/>
  <c r="O321" i="2"/>
  <c r="P321" i="2" s="1"/>
  <c r="E328" i="2"/>
  <c r="O334" i="2"/>
  <c r="O335" i="2"/>
  <c r="P335" i="2" s="1"/>
  <c r="E344" i="2"/>
  <c r="O361" i="2"/>
  <c r="E363" i="2"/>
  <c r="E365" i="2"/>
  <c r="E378" i="2"/>
  <c r="E402" i="2"/>
  <c r="O304" i="2"/>
  <c r="P304" i="2" s="1"/>
  <c r="O306" i="2"/>
  <c r="O308" i="2"/>
  <c r="P308" i="2" s="1"/>
  <c r="O310" i="2"/>
  <c r="P310" i="2" s="1"/>
  <c r="O312" i="2"/>
  <c r="P312" i="2" s="1"/>
  <c r="O316" i="2"/>
  <c r="P316" i="2" s="1"/>
  <c r="E320" i="2"/>
  <c r="F320" i="2" s="1"/>
  <c r="E321" i="2"/>
  <c r="O324" i="2"/>
  <c r="P324" i="2" s="1"/>
  <c r="O328" i="2"/>
  <c r="O329" i="2"/>
  <c r="E338" i="2"/>
  <c r="F338" i="2" s="1"/>
  <c r="O344" i="2"/>
  <c r="O348" i="2"/>
  <c r="O352" i="2"/>
  <c r="E354" i="2"/>
  <c r="F354" i="2" s="1"/>
  <c r="E368" i="2"/>
  <c r="F368" i="2" s="1"/>
  <c r="O317" i="2"/>
  <c r="P317" i="2" s="1"/>
  <c r="O325" i="2"/>
  <c r="P325" i="2" s="1"/>
  <c r="O326" i="2"/>
  <c r="O327" i="2"/>
  <c r="E336" i="2"/>
  <c r="F336" i="2" s="1"/>
  <c r="O342" i="2"/>
  <c r="O343" i="2"/>
  <c r="O354" i="2"/>
  <c r="E356" i="2"/>
  <c r="F356" i="2" s="1"/>
  <c r="E372" i="2"/>
  <c r="F372" i="2" s="1"/>
  <c r="O404" i="2"/>
  <c r="O433" i="2"/>
  <c r="E306" i="2"/>
  <c r="F306" i="2" s="1"/>
  <c r="E308" i="2"/>
  <c r="E310" i="2"/>
  <c r="E312" i="2"/>
  <c r="F312" i="2" s="1"/>
  <c r="O313" i="2"/>
  <c r="E315" i="2"/>
  <c r="O318" i="2"/>
  <c r="E322" i="2"/>
  <c r="E323" i="2"/>
  <c r="E334" i="2"/>
  <c r="F334" i="2" s="1"/>
  <c r="O340" i="2"/>
  <c r="O341" i="2"/>
  <c r="E346" i="2"/>
  <c r="E350" i="2"/>
  <c r="F350" i="2" s="1"/>
  <c r="O356" i="2"/>
  <c r="E358" i="2"/>
  <c r="O366" i="2"/>
  <c r="E377" i="2"/>
  <c r="E438" i="2"/>
  <c r="O319" i="2"/>
  <c r="P319" i="2" s="1"/>
  <c r="E332" i="2"/>
  <c r="O338" i="2"/>
  <c r="O339" i="2"/>
  <c r="O358" i="2"/>
  <c r="E360" i="2"/>
  <c r="F360" i="2" s="1"/>
  <c r="O370" i="2"/>
  <c r="E391" i="2"/>
  <c r="E423" i="2"/>
  <c r="F423" i="2" s="1"/>
  <c r="O459" i="2"/>
  <c r="O364" i="2"/>
  <c r="E366" i="2"/>
  <c r="F366" i="2" s="1"/>
  <c r="O367" i="2"/>
  <c r="E369" i="2"/>
  <c r="F369" i="2" s="1"/>
  <c r="O375" i="2"/>
  <c r="E379" i="2"/>
  <c r="E380" i="2"/>
  <c r="O393" i="2"/>
  <c r="E395" i="2"/>
  <c r="F395" i="2" s="1"/>
  <c r="O400" i="2"/>
  <c r="P400" i="2" s="1"/>
  <c r="O410" i="2"/>
  <c r="O440" i="2"/>
  <c r="O453" i="2"/>
  <c r="O473" i="2"/>
  <c r="O487" i="2"/>
  <c r="O345" i="2"/>
  <c r="O347" i="2"/>
  <c r="O349" i="2"/>
  <c r="P349" i="2" s="1"/>
  <c r="O351" i="2"/>
  <c r="P351" i="2" s="1"/>
  <c r="O353" i="2"/>
  <c r="O355" i="2"/>
  <c r="P355" i="2" s="1"/>
  <c r="O357" i="2"/>
  <c r="P357" i="2" s="1"/>
  <c r="O359" i="2"/>
  <c r="P359" i="2" s="1"/>
  <c r="O362" i="2"/>
  <c r="P362" i="2" s="1"/>
  <c r="E382" i="2"/>
  <c r="O395" i="2"/>
  <c r="E397" i="2"/>
  <c r="E401" i="2"/>
  <c r="O413" i="2"/>
  <c r="E448" i="2"/>
  <c r="O463" i="2"/>
  <c r="E488" i="2"/>
  <c r="O368" i="2"/>
  <c r="E370" i="2"/>
  <c r="F370" i="2" s="1"/>
  <c r="O371" i="2"/>
  <c r="P371" i="2" s="1"/>
  <c r="E373" i="2"/>
  <c r="E374" i="2"/>
  <c r="O377" i="2"/>
  <c r="P377" i="2" s="1"/>
  <c r="O382" i="2"/>
  <c r="E384" i="2"/>
  <c r="F384" i="2" s="1"/>
  <c r="O397" i="2"/>
  <c r="E399" i="2"/>
  <c r="F399" i="2" s="1"/>
  <c r="O417" i="2"/>
  <c r="E327" i="2"/>
  <c r="F327" i="2" s="1"/>
  <c r="E329" i="2"/>
  <c r="F329" i="2" s="1"/>
  <c r="E331" i="2"/>
  <c r="F331" i="2" s="1"/>
  <c r="E333" i="2"/>
  <c r="F333" i="2" s="1"/>
  <c r="E335" i="2"/>
  <c r="F335" i="2" s="1"/>
  <c r="E337" i="2"/>
  <c r="E339" i="2"/>
  <c r="F339" i="2" s="1"/>
  <c r="E341" i="2"/>
  <c r="F341" i="2" s="1"/>
  <c r="E343" i="2"/>
  <c r="F343" i="2" s="1"/>
  <c r="E345" i="2"/>
  <c r="E347" i="2"/>
  <c r="E349" i="2"/>
  <c r="E351" i="2"/>
  <c r="F351" i="2" s="1"/>
  <c r="E353" i="2"/>
  <c r="E355" i="2"/>
  <c r="E357" i="2"/>
  <c r="E359" i="2"/>
  <c r="F359" i="2" s="1"/>
  <c r="E362" i="2"/>
  <c r="E364" i="2"/>
  <c r="O365" i="2"/>
  <c r="P365" i="2" s="1"/>
  <c r="E367" i="2"/>
  <c r="F367" i="2" s="1"/>
  <c r="O384" i="2"/>
  <c r="E386" i="2"/>
  <c r="F386" i="2" s="1"/>
  <c r="O399" i="2"/>
  <c r="E406" i="2"/>
  <c r="O408" i="2"/>
  <c r="P408" i="2" s="1"/>
  <c r="O414" i="2"/>
  <c r="O421" i="2"/>
  <c r="P421" i="2" s="1"/>
  <c r="O442" i="2"/>
  <c r="O491" i="2"/>
  <c r="O372" i="2"/>
  <c r="P372" i="2" s="1"/>
  <c r="E375" i="2"/>
  <c r="E376" i="2"/>
  <c r="F376" i="2" s="1"/>
  <c r="O379" i="2"/>
  <c r="P379" i="2" s="1"/>
  <c r="O386" i="2"/>
  <c r="E388" i="2"/>
  <c r="F388" i="2" s="1"/>
  <c r="O403" i="2"/>
  <c r="P403" i="2" s="1"/>
  <c r="O418" i="2"/>
  <c r="O406" i="2"/>
  <c r="P406" i="2" s="1"/>
  <c r="O407" i="2"/>
  <c r="E411" i="2"/>
  <c r="E415" i="2"/>
  <c r="E419" i="2"/>
  <c r="F419" i="2" s="1"/>
  <c r="O423" i="2"/>
  <c r="E425" i="2"/>
  <c r="E446" i="2"/>
  <c r="E449" i="2"/>
  <c r="O454" i="2"/>
  <c r="E458" i="2"/>
  <c r="E470" i="2"/>
  <c r="E474" i="2"/>
  <c r="O374" i="2"/>
  <c r="P374" i="2" s="1"/>
  <c r="O376" i="2"/>
  <c r="O378" i="2"/>
  <c r="P378" i="2" s="1"/>
  <c r="O380" i="2"/>
  <c r="O381" i="2"/>
  <c r="P381" i="2" s="1"/>
  <c r="O383" i="2"/>
  <c r="P383" i="2" s="1"/>
  <c r="O385" i="2"/>
  <c r="O387" i="2"/>
  <c r="O389" i="2"/>
  <c r="O390" i="2"/>
  <c r="O392" i="2"/>
  <c r="P392" i="2" s="1"/>
  <c r="O394" i="2"/>
  <c r="P394" i="2" s="1"/>
  <c r="O396" i="2"/>
  <c r="P396" i="2" s="1"/>
  <c r="O398" i="2"/>
  <c r="P398" i="2" s="1"/>
  <c r="O405" i="2"/>
  <c r="P405" i="2" s="1"/>
  <c r="O412" i="2"/>
  <c r="O416" i="2"/>
  <c r="P416" i="2" s="1"/>
  <c r="O420" i="2"/>
  <c r="O425" i="2"/>
  <c r="E427" i="2"/>
  <c r="F427" i="2" s="1"/>
  <c r="O441" i="2"/>
  <c r="E462" i="2"/>
  <c r="E400" i="2"/>
  <c r="F400" i="2" s="1"/>
  <c r="O401" i="2"/>
  <c r="E403" i="2"/>
  <c r="O411" i="2"/>
  <c r="O415" i="2"/>
  <c r="O419" i="2"/>
  <c r="O427" i="2"/>
  <c r="E429" i="2"/>
  <c r="F429" i="2" s="1"/>
  <c r="O434" i="2"/>
  <c r="E437" i="2"/>
  <c r="O489" i="2"/>
  <c r="E381" i="2"/>
  <c r="E383" i="2"/>
  <c r="F383" i="2" s="1"/>
  <c r="E385" i="2"/>
  <c r="F385" i="2" s="1"/>
  <c r="E387" i="2"/>
  <c r="F387" i="2" s="1"/>
  <c r="E389" i="2"/>
  <c r="E390" i="2"/>
  <c r="F390" i="2" s="1"/>
  <c r="E392" i="2"/>
  <c r="F392" i="2" s="1"/>
  <c r="E394" i="2"/>
  <c r="F394" i="2" s="1"/>
  <c r="E396" i="2"/>
  <c r="E398" i="2"/>
  <c r="F398" i="2" s="1"/>
  <c r="E404" i="2"/>
  <c r="F404" i="2" s="1"/>
  <c r="E409" i="2"/>
  <c r="F409" i="2" s="1"/>
  <c r="E410" i="2"/>
  <c r="O429" i="2"/>
  <c r="P429" i="2" s="1"/>
  <c r="E431" i="2"/>
  <c r="E447" i="2"/>
  <c r="O452" i="2"/>
  <c r="O455" i="2"/>
  <c r="O471" i="2"/>
  <c r="O475" i="2"/>
  <c r="E486" i="2"/>
  <c r="E490" i="2"/>
  <c r="O402" i="2"/>
  <c r="E405" i="2"/>
  <c r="F405" i="2" s="1"/>
  <c r="E407" i="2"/>
  <c r="F407" i="2" s="1"/>
  <c r="E408" i="2"/>
  <c r="F408" i="2" s="1"/>
  <c r="E413" i="2"/>
  <c r="F413" i="2" s="1"/>
  <c r="E417" i="2"/>
  <c r="E421" i="2"/>
  <c r="O431" i="2"/>
  <c r="E433" i="2"/>
  <c r="E472" i="2"/>
  <c r="O435" i="2"/>
  <c r="E439" i="2"/>
  <c r="E440" i="2"/>
  <c r="O443" i="2"/>
  <c r="P443" i="2" s="1"/>
  <c r="O450" i="2"/>
  <c r="P450" i="2" s="1"/>
  <c r="O451" i="2"/>
  <c r="P451" i="2" s="1"/>
  <c r="E457" i="2"/>
  <c r="F457" i="2" s="1"/>
  <c r="E461" i="2"/>
  <c r="F461" i="2" s="1"/>
  <c r="E476" i="2"/>
  <c r="F476" i="2" s="1"/>
  <c r="O477" i="2"/>
  <c r="P477" i="2" s="1"/>
  <c r="E492" i="2"/>
  <c r="O493" i="2"/>
  <c r="P493" i="2" s="1"/>
  <c r="O422" i="2"/>
  <c r="O424" i="2"/>
  <c r="P424" i="2" s="1"/>
  <c r="O426" i="2"/>
  <c r="P426" i="2" s="1"/>
  <c r="O428" i="2"/>
  <c r="O430" i="2"/>
  <c r="P430" i="2" s="1"/>
  <c r="O432" i="2"/>
  <c r="O436" i="2"/>
  <c r="P436" i="2" s="1"/>
  <c r="O444" i="2"/>
  <c r="P444" i="2" s="1"/>
  <c r="O448" i="2"/>
  <c r="O449" i="2"/>
  <c r="E456" i="2"/>
  <c r="F456" i="2" s="1"/>
  <c r="E460" i="2"/>
  <c r="E464" i="2"/>
  <c r="E478" i="2"/>
  <c r="O479" i="2"/>
  <c r="P479" i="2" s="1"/>
  <c r="E494" i="2"/>
  <c r="O495" i="2"/>
  <c r="E434" i="2"/>
  <c r="F434" i="2" s="1"/>
  <c r="O437" i="2"/>
  <c r="E441" i="2"/>
  <c r="E442" i="2"/>
  <c r="O445" i="2"/>
  <c r="P445" i="2" s="1"/>
  <c r="O446" i="2"/>
  <c r="O447" i="2"/>
  <c r="P447" i="2" s="1"/>
  <c r="E454" i="2"/>
  <c r="F454" i="2" s="1"/>
  <c r="E455" i="2"/>
  <c r="O465" i="2"/>
  <c r="E480" i="2"/>
  <c r="O481" i="2"/>
  <c r="E412" i="2"/>
  <c r="F412" i="2" s="1"/>
  <c r="E414" i="2"/>
  <c r="E416" i="2"/>
  <c r="F416" i="2" s="1"/>
  <c r="E418" i="2"/>
  <c r="F418" i="2" s="1"/>
  <c r="E420" i="2"/>
  <c r="F420" i="2" s="1"/>
  <c r="E422" i="2"/>
  <c r="F422" i="2" s="1"/>
  <c r="E424" i="2"/>
  <c r="F424" i="2" s="1"/>
  <c r="E426" i="2"/>
  <c r="E428" i="2"/>
  <c r="F428" i="2" s="1"/>
  <c r="E430" i="2"/>
  <c r="F430" i="2" s="1"/>
  <c r="E432" i="2"/>
  <c r="F432" i="2" s="1"/>
  <c r="O438" i="2"/>
  <c r="E452" i="2"/>
  <c r="F452" i="2" s="1"/>
  <c r="E453" i="2"/>
  <c r="F453" i="2" s="1"/>
  <c r="O457" i="2"/>
  <c r="O461" i="2"/>
  <c r="P461" i="2" s="1"/>
  <c r="E466" i="2"/>
  <c r="O467" i="2"/>
  <c r="E482" i="2"/>
  <c r="O483" i="2"/>
  <c r="E435" i="2"/>
  <c r="F435" i="2" s="1"/>
  <c r="E436" i="2"/>
  <c r="F436" i="2" s="1"/>
  <c r="O439" i="2"/>
  <c r="P439" i="2" s="1"/>
  <c r="E443" i="2"/>
  <c r="F443" i="2" s="1"/>
  <c r="E444" i="2"/>
  <c r="F444" i="2" s="1"/>
  <c r="E450" i="2"/>
  <c r="F450" i="2" s="1"/>
  <c r="E451" i="2"/>
  <c r="E459" i="2"/>
  <c r="E463" i="2"/>
  <c r="E468" i="2"/>
  <c r="O469" i="2"/>
  <c r="E484" i="2"/>
  <c r="O485" i="2"/>
  <c r="E465" i="2"/>
  <c r="F465" i="2" s="1"/>
  <c r="E467" i="2"/>
  <c r="F467" i="2" s="1"/>
  <c r="E469" i="2"/>
  <c r="F469" i="2" s="1"/>
  <c r="E471" i="2"/>
  <c r="F471" i="2" s="1"/>
  <c r="E473" i="2"/>
  <c r="F473" i="2" s="1"/>
  <c r="E475" i="2"/>
  <c r="E477" i="2"/>
  <c r="F477" i="2" s="1"/>
  <c r="E479" i="2"/>
  <c r="F479" i="2" s="1"/>
  <c r="E481" i="2"/>
  <c r="E483" i="2"/>
  <c r="F483" i="2" s="1"/>
  <c r="E485" i="2"/>
  <c r="F485" i="2" s="1"/>
  <c r="E487" i="2"/>
  <c r="F487" i="2" s="1"/>
  <c r="E489" i="2"/>
  <c r="F489" i="2" s="1"/>
  <c r="E491" i="2"/>
  <c r="E493" i="2"/>
  <c r="F493" i="2" s="1"/>
  <c r="E495" i="2"/>
  <c r="O456" i="2"/>
  <c r="P456" i="2" s="1"/>
  <c r="O458" i="2"/>
  <c r="P458" i="2" s="1"/>
  <c r="O460" i="2"/>
  <c r="P460" i="2" s="1"/>
  <c r="O462" i="2"/>
  <c r="O464" i="2"/>
  <c r="P464" i="2" s="1"/>
  <c r="O466" i="2"/>
  <c r="P466" i="2" s="1"/>
  <c r="O468" i="2"/>
  <c r="P468" i="2" s="1"/>
  <c r="O470" i="2"/>
  <c r="P470" i="2" s="1"/>
  <c r="O472" i="2"/>
  <c r="P472" i="2" s="1"/>
  <c r="O474" i="2"/>
  <c r="P474" i="2" s="1"/>
  <c r="O476" i="2"/>
  <c r="P476" i="2" s="1"/>
  <c r="O478" i="2"/>
  <c r="P478" i="2" s="1"/>
  <c r="O480" i="2"/>
  <c r="P480" i="2" s="1"/>
  <c r="O482" i="2"/>
  <c r="P482" i="2" s="1"/>
  <c r="O484" i="2"/>
  <c r="P484" i="2" s="1"/>
  <c r="O486" i="2"/>
  <c r="P486" i="2" s="1"/>
  <c r="O488" i="2"/>
  <c r="P488" i="2" s="1"/>
  <c r="O490" i="2"/>
  <c r="P490" i="2" s="1"/>
  <c r="O492" i="2"/>
  <c r="P492" i="2" s="1"/>
  <c r="O494" i="2"/>
  <c r="P494" i="2" s="1"/>
  <c r="E509" i="2" l="1"/>
  <c r="O509" i="2"/>
  <c r="P94" i="2"/>
  <c r="P329" i="2"/>
  <c r="P33" i="2"/>
  <c r="F484" i="2"/>
  <c r="F459" i="2"/>
  <c r="P425" i="2"/>
  <c r="P303" i="2"/>
  <c r="P49" i="2"/>
  <c r="F102" i="2"/>
  <c r="P99" i="2"/>
  <c r="F63" i="2"/>
  <c r="F51" i="2"/>
  <c r="F31" i="2"/>
  <c r="F39" i="2"/>
  <c r="F281" i="2"/>
  <c r="P29" i="2"/>
  <c r="F309" i="2"/>
  <c r="F59" i="2"/>
  <c r="F468" i="2"/>
  <c r="P418" i="2"/>
  <c r="P364" i="2"/>
  <c r="F301" i="2"/>
  <c r="F269" i="2"/>
  <c r="F273" i="2"/>
  <c r="F190" i="2"/>
  <c r="P205" i="2"/>
  <c r="P96" i="2"/>
  <c r="P28" i="2"/>
  <c r="P7" i="2"/>
  <c r="P20" i="2"/>
  <c r="P62" i="2"/>
  <c r="F35" i="2"/>
  <c r="P442" i="2"/>
  <c r="F317" i="2"/>
  <c r="P333" i="2"/>
  <c r="P256" i="2"/>
  <c r="P151" i="2"/>
  <c r="F198" i="2"/>
  <c r="P71" i="2"/>
  <c r="P250" i="2"/>
  <c r="P235" i="2"/>
  <c r="P272" i="2"/>
  <c r="P449" i="2"/>
  <c r="P422" i="2"/>
  <c r="F472" i="2"/>
  <c r="P434" i="2"/>
  <c r="P338" i="2"/>
  <c r="F285" i="2"/>
  <c r="P270" i="2"/>
  <c r="P385" i="2"/>
  <c r="F362" i="2"/>
  <c r="F276" i="2"/>
  <c r="F290" i="2"/>
  <c r="F259" i="2"/>
  <c r="P226" i="2"/>
  <c r="F25" i="2"/>
  <c r="F481" i="2"/>
  <c r="F417" i="2"/>
  <c r="F447" i="2"/>
  <c r="P30" i="2"/>
  <c r="F8" i="2"/>
  <c r="F431" i="2"/>
  <c r="P419" i="2"/>
  <c r="P401" i="2"/>
  <c r="P389" i="2"/>
  <c r="P454" i="2"/>
  <c r="P225" i="2"/>
  <c r="F41" i="2"/>
  <c r="P481" i="2"/>
  <c r="F490" i="2"/>
  <c r="F495" i="2"/>
  <c r="F463" i="2"/>
  <c r="P467" i="2"/>
  <c r="F414" i="2"/>
  <c r="F480" i="2"/>
  <c r="P437" i="2"/>
  <c r="F478" i="2"/>
  <c r="P432" i="2"/>
  <c r="F440" i="2"/>
  <c r="F486" i="2"/>
  <c r="P412" i="2"/>
  <c r="F449" i="2"/>
  <c r="F374" i="2"/>
  <c r="P462" i="2"/>
  <c r="P471" i="2"/>
  <c r="F494" i="2"/>
  <c r="P431" i="2"/>
  <c r="P438" i="2"/>
  <c r="P465" i="2"/>
  <c r="P495" i="2"/>
  <c r="F464" i="2"/>
  <c r="P448" i="2"/>
  <c r="P411" i="2"/>
  <c r="F474" i="2"/>
  <c r="F491" i="2"/>
  <c r="F475" i="2"/>
  <c r="P483" i="2"/>
  <c r="F426" i="2"/>
  <c r="F455" i="2"/>
  <c r="F442" i="2"/>
  <c r="P485" i="2"/>
  <c r="F466" i="2"/>
  <c r="P446" i="2"/>
  <c r="F439" i="2"/>
  <c r="F433" i="2"/>
  <c r="P475" i="2"/>
  <c r="F410" i="2"/>
  <c r="F437" i="2"/>
  <c r="P415" i="2"/>
  <c r="P387" i="2"/>
  <c r="P380" i="2"/>
  <c r="F446" i="2"/>
  <c r="F375" i="2"/>
  <c r="P414" i="2"/>
  <c r="P384" i="2"/>
  <c r="F364" i="2"/>
  <c r="F357" i="2"/>
  <c r="F349" i="2"/>
  <c r="P417" i="2"/>
  <c r="F373" i="2"/>
  <c r="F448" i="2"/>
  <c r="F382" i="2"/>
  <c r="P353" i="2"/>
  <c r="P345" i="2"/>
  <c r="P339" i="2"/>
  <c r="P366" i="2"/>
  <c r="F346" i="2"/>
  <c r="F323" i="2"/>
  <c r="P313" i="2"/>
  <c r="P344" i="2"/>
  <c r="P306" i="2"/>
  <c r="P314" i="2"/>
  <c r="F371" i="2"/>
  <c r="F325" i="2"/>
  <c r="F293" i="2"/>
  <c r="F298" i="2"/>
  <c r="F278" i="2"/>
  <c r="F297" i="2"/>
  <c r="P332" i="2"/>
  <c r="F244" i="2"/>
  <c r="F236" i="2"/>
  <c r="F229" i="2"/>
  <c r="P253" i="2"/>
  <c r="P259" i="2"/>
  <c r="P238" i="2"/>
  <c r="P231" i="2"/>
  <c r="P216" i="2"/>
  <c r="F209" i="2"/>
  <c r="F195" i="2"/>
  <c r="P292" i="2"/>
  <c r="P234" i="2"/>
  <c r="P209" i="2"/>
  <c r="F251" i="2"/>
  <c r="P217" i="2"/>
  <c r="P176" i="2"/>
  <c r="P168" i="2"/>
  <c r="P160" i="2"/>
  <c r="P152" i="2"/>
  <c r="P245" i="2"/>
  <c r="F116" i="2"/>
  <c r="F223" i="2"/>
  <c r="P142" i="2"/>
  <c r="P110" i="2"/>
  <c r="P207" i="2"/>
  <c r="F138" i="2"/>
  <c r="F106" i="2"/>
  <c r="F94" i="2"/>
  <c r="F86" i="2"/>
  <c r="P22" i="2"/>
  <c r="F100" i="2"/>
  <c r="F65" i="2"/>
  <c r="F15" i="2"/>
  <c r="F7" i="2"/>
  <c r="P64" i="2"/>
  <c r="P40" i="2"/>
  <c r="F188" i="2"/>
  <c r="F74" i="2"/>
  <c r="P130" i="2"/>
  <c r="P76" i="2"/>
  <c r="P239" i="2"/>
  <c r="F55" i="2"/>
  <c r="P45" i="2"/>
  <c r="F415" i="2"/>
  <c r="P410" i="2"/>
  <c r="F391" i="2"/>
  <c r="P341" i="2"/>
  <c r="F322" i="2"/>
  <c r="P433" i="2"/>
  <c r="F313" i="2"/>
  <c r="F324" i="2"/>
  <c r="P311" i="2"/>
  <c r="P330" i="2"/>
  <c r="P287" i="2"/>
  <c r="P279" i="2"/>
  <c r="P271" i="2"/>
  <c r="F348" i="2"/>
  <c r="F300" i="2"/>
  <c r="F445" i="2"/>
  <c r="P254" i="2"/>
  <c r="F239" i="2"/>
  <c r="P196" i="2"/>
  <c r="P182" i="2"/>
  <c r="P121" i="2"/>
  <c r="P251" i="2"/>
  <c r="P199" i="2"/>
  <c r="P184" i="2"/>
  <c r="P65" i="2"/>
  <c r="F204" i="2"/>
  <c r="P237" i="2"/>
  <c r="F142" i="2"/>
  <c r="F110" i="2"/>
  <c r="P286" i="2"/>
  <c r="F97" i="2"/>
  <c r="P90" i="2"/>
  <c r="P78" i="2"/>
  <c r="P118" i="2"/>
  <c r="F18" i="2"/>
  <c r="F355" i="2"/>
  <c r="F347" i="2"/>
  <c r="P382" i="2"/>
  <c r="P413" i="2"/>
  <c r="P487" i="2"/>
  <c r="F380" i="2"/>
  <c r="P370" i="2"/>
  <c r="P340" i="2"/>
  <c r="P327" i="2"/>
  <c r="F378" i="2"/>
  <c r="F361" i="2"/>
  <c r="P337" i="2"/>
  <c r="F299" i="2"/>
  <c r="F284" i="2"/>
  <c r="P373" i="2"/>
  <c r="F307" i="2"/>
  <c r="F279" i="2"/>
  <c r="F275" i="2"/>
  <c r="F271" i="2"/>
  <c r="F207" i="2"/>
  <c r="F193" i="2"/>
  <c r="F289" i="2"/>
  <c r="P174" i="2"/>
  <c r="P166" i="2"/>
  <c r="P158" i="2"/>
  <c r="P150" i="2"/>
  <c r="F219" i="2"/>
  <c r="P138" i="2"/>
  <c r="P106" i="2"/>
  <c r="F212" i="2"/>
  <c r="P128" i="2"/>
  <c r="P88" i="2"/>
  <c r="P10" i="2"/>
  <c r="F62" i="2"/>
  <c r="F14" i="2"/>
  <c r="P42" i="2"/>
  <c r="P16" i="2"/>
  <c r="P98" i="2"/>
  <c r="P68" i="2"/>
  <c r="F16" i="2"/>
  <c r="F92" i="2"/>
  <c r="P428" i="2"/>
  <c r="F492" i="2"/>
  <c r="P435" i="2"/>
  <c r="F421" i="2"/>
  <c r="P455" i="2"/>
  <c r="F396" i="2"/>
  <c r="F389" i="2"/>
  <c r="F381" i="2"/>
  <c r="F462" i="2"/>
  <c r="P420" i="2"/>
  <c r="F470" i="2"/>
  <c r="F411" i="2"/>
  <c r="F406" i="2"/>
  <c r="P368" i="2"/>
  <c r="F401" i="2"/>
  <c r="P473" i="2"/>
  <c r="F379" i="2"/>
  <c r="P367" i="2"/>
  <c r="F332" i="2"/>
  <c r="F438" i="2"/>
  <c r="F358" i="2"/>
  <c r="F310" i="2"/>
  <c r="P404" i="2"/>
  <c r="P354" i="2"/>
  <c r="P326" i="2"/>
  <c r="F321" i="2"/>
  <c r="F365" i="2"/>
  <c r="P334" i="2"/>
  <c r="P360" i="2"/>
  <c r="P336" i="2"/>
  <c r="P309" i="2"/>
  <c r="P285" i="2"/>
  <c r="P277" i="2"/>
  <c r="P269" i="2"/>
  <c r="F326" i="2"/>
  <c r="F352" i="2"/>
  <c r="F305" i="2"/>
  <c r="F340" i="2"/>
  <c r="F277" i="2"/>
  <c r="F255" i="2"/>
  <c r="F232" i="2"/>
  <c r="P255" i="2"/>
  <c r="F208" i="2"/>
  <c r="F194" i="2"/>
  <c r="P175" i="2"/>
  <c r="P167" i="2"/>
  <c r="P159" i="2"/>
  <c r="P143" i="2"/>
  <c r="P111" i="2"/>
  <c r="P243" i="2"/>
  <c r="P274" i="2"/>
  <c r="F183" i="2"/>
  <c r="F287" i="2"/>
  <c r="F230" i="2"/>
  <c r="F211" i="2"/>
  <c r="F196" i="2"/>
  <c r="P136" i="2"/>
  <c r="P104" i="2"/>
  <c r="P124" i="2"/>
  <c r="P198" i="2"/>
  <c r="P87" i="2"/>
  <c r="P79" i="2"/>
  <c r="P63" i="2"/>
  <c r="P55" i="2"/>
  <c r="P132" i="2"/>
  <c r="F53" i="2"/>
  <c r="P263" i="2"/>
  <c r="F88" i="2"/>
  <c r="P15" i="2"/>
  <c r="P82" i="2"/>
  <c r="P32" i="2"/>
  <c r="P114" i="2"/>
  <c r="F49" i="2"/>
  <c r="F68" i="2"/>
  <c r="P95" i="2"/>
  <c r="F38" i="2"/>
  <c r="F84" i="2"/>
  <c r="P50" i="2"/>
  <c r="F210" i="2"/>
  <c r="P18" i="2"/>
  <c r="P469" i="2"/>
  <c r="F451" i="2"/>
  <c r="F482" i="2"/>
  <c r="P457" i="2"/>
  <c r="F441" i="2"/>
  <c r="F460" i="2"/>
  <c r="P402" i="2"/>
  <c r="P452" i="2"/>
  <c r="P489" i="2"/>
  <c r="P427" i="2"/>
  <c r="P441" i="2"/>
  <c r="P390" i="2"/>
  <c r="P376" i="2"/>
  <c r="F425" i="2"/>
  <c r="P407" i="2"/>
  <c r="P386" i="2"/>
  <c r="P399" i="2"/>
  <c r="F353" i="2"/>
  <c r="F345" i="2"/>
  <c r="F337" i="2"/>
  <c r="F488" i="2"/>
  <c r="F397" i="2"/>
  <c r="P453" i="2"/>
  <c r="P356" i="2"/>
  <c r="P318" i="2"/>
  <c r="P343" i="2"/>
  <c r="P352" i="2"/>
  <c r="F363" i="2"/>
  <c r="P320" i="2"/>
  <c r="P322" i="2"/>
  <c r="F302" i="2"/>
  <c r="F282" i="2"/>
  <c r="F342" i="2"/>
  <c r="F304" i="2"/>
  <c r="F296" i="2"/>
  <c r="P323" i="2"/>
  <c r="F258" i="2"/>
  <c r="F248" i="2"/>
  <c r="F240" i="2"/>
  <c r="F233" i="2"/>
  <c r="F393" i="2"/>
  <c r="P296" i="2"/>
  <c r="P276" i="2"/>
  <c r="F187" i="2"/>
  <c r="P249" i="2"/>
  <c r="P222" i="2"/>
  <c r="P219" i="2"/>
  <c r="P181" i="2"/>
  <c r="P180" i="2"/>
  <c r="P172" i="2"/>
  <c r="P164" i="2"/>
  <c r="P156" i="2"/>
  <c r="P148" i="2"/>
  <c r="F132" i="2"/>
  <c r="P101" i="2"/>
  <c r="P97" i="2"/>
  <c r="P126" i="2"/>
  <c r="F122" i="2"/>
  <c r="F98" i="2"/>
  <c r="F215" i="2"/>
  <c r="F70" i="2"/>
  <c r="F40" i="2"/>
  <c r="F24" i="2"/>
  <c r="P8" i="2"/>
  <c r="P80" i="2"/>
  <c r="F19" i="2"/>
  <c r="F11" i="2"/>
  <c r="P24" i="2"/>
  <c r="P183" i="2"/>
  <c r="P191" i="2"/>
  <c r="P47" i="2"/>
  <c r="P31" i="2"/>
  <c r="P13" i="2"/>
  <c r="F260" i="2"/>
  <c r="P9" i="2"/>
  <c r="F90" i="2"/>
  <c r="P23" i="2"/>
  <c r="P92" i="2"/>
  <c r="F64" i="2"/>
  <c r="P36" i="2"/>
  <c r="F10" i="2"/>
  <c r="F76" i="2"/>
  <c r="P14" i="2"/>
  <c r="F403" i="2"/>
  <c r="F458" i="2"/>
  <c r="P423" i="2"/>
  <c r="P491" i="2"/>
  <c r="P395" i="2"/>
  <c r="F308" i="2"/>
  <c r="P342" i="2"/>
  <c r="F402" i="2"/>
  <c r="P361" i="2"/>
  <c r="F328" i="2"/>
  <c r="P391" i="2"/>
  <c r="P350" i="2"/>
  <c r="F330" i="2"/>
  <c r="P307" i="2"/>
  <c r="P299" i="2"/>
  <c r="F319" i="2"/>
  <c r="F303" i="2"/>
  <c r="P297" i="2"/>
  <c r="F220" i="2"/>
  <c r="P290" i="2"/>
  <c r="F218" i="2"/>
  <c r="F225" i="2"/>
  <c r="P206" i="2"/>
  <c r="P192" i="2"/>
  <c r="P102" i="2"/>
  <c r="F267" i="2"/>
  <c r="F148" i="2"/>
  <c r="F126" i="2"/>
  <c r="F108" i="2"/>
  <c r="P38" i="2"/>
  <c r="P86" i="2"/>
  <c r="P74" i="2"/>
  <c r="F57" i="2"/>
  <c r="F61" i="2"/>
  <c r="P134" i="2"/>
  <c r="P247" i="2"/>
  <c r="F22" i="2"/>
  <c r="F44" i="2"/>
  <c r="P397" i="2"/>
  <c r="P463" i="2"/>
  <c r="P347" i="2"/>
  <c r="P440" i="2"/>
  <c r="P393" i="2"/>
  <c r="P375" i="2"/>
  <c r="P459" i="2"/>
  <c r="P358" i="2"/>
  <c r="F377" i="2"/>
  <c r="F315" i="2"/>
  <c r="P348" i="2"/>
  <c r="P328" i="2"/>
  <c r="P388" i="2"/>
  <c r="F288" i="2"/>
  <c r="P363" i="2"/>
  <c r="P260" i="2"/>
  <c r="P197" i="2"/>
  <c r="P241" i="2"/>
  <c r="F200" i="2"/>
  <c r="F185" i="2"/>
  <c r="F283" i="2"/>
  <c r="P257" i="2"/>
  <c r="P178" i="2"/>
  <c r="P170" i="2"/>
  <c r="P162" i="2"/>
  <c r="P154" i="2"/>
  <c r="P146" i="2"/>
  <c r="F202" i="2"/>
  <c r="P122" i="2"/>
  <c r="F253" i="2"/>
  <c r="F120" i="2"/>
  <c r="P230" i="2"/>
  <c r="P144" i="2"/>
  <c r="P112" i="2"/>
  <c r="F95" i="2"/>
  <c r="F197" i="2"/>
  <c r="F112" i="2"/>
  <c r="P72" i="2"/>
  <c r="F17" i="2"/>
  <c r="F9" i="2"/>
  <c r="P26" i="2"/>
  <c r="F82" i="2"/>
  <c r="P84" i="2"/>
  <c r="F6" i="2"/>
  <c r="P70" i="2"/>
  <c r="P6" i="2"/>
  <c r="F344" i="2"/>
  <c r="F262" i="2"/>
  <c r="P140" i="2"/>
  <c r="P108" i="2"/>
  <c r="P232" i="2"/>
  <c r="F182" i="2"/>
  <c r="P116" i="2"/>
  <c r="F216" i="2"/>
  <c r="F144" i="2"/>
  <c r="P58" i="2"/>
  <c r="P509" i="2" l="1"/>
  <c r="T513" i="2" s="1"/>
  <c r="N509" i="2"/>
  <c r="T511" i="2" s="1"/>
  <c r="D509" i="2"/>
  <c r="F509" i="2"/>
  <c r="P2" i="2"/>
  <c r="F2" i="2"/>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4" i="1"/>
  <c r="J511" i="2" l="1"/>
  <c r="J513" i="2"/>
  <c r="E507" i="1"/>
  <c r="K54" i="1"/>
  <c r="K26" i="1"/>
  <c r="K29" i="1"/>
  <c r="K32" i="1"/>
  <c r="K39" i="1"/>
  <c r="K79" i="1"/>
  <c r="L79" i="1" s="1"/>
  <c r="K95" i="1"/>
  <c r="K9" i="1"/>
  <c r="K43" i="1"/>
  <c r="K62" i="1"/>
  <c r="K84" i="1"/>
  <c r="K100" i="1"/>
  <c r="K14" i="1"/>
  <c r="K20" i="1"/>
  <c r="K23" i="1"/>
  <c r="K34" i="1"/>
  <c r="K50" i="1"/>
  <c r="L50" i="1" s="1"/>
  <c r="K52" i="1"/>
  <c r="K60" i="1"/>
  <c r="K80" i="1"/>
  <c r="K96" i="1"/>
  <c r="K112" i="1"/>
  <c r="K6" i="1"/>
  <c r="K41" i="1"/>
  <c r="K109" i="1"/>
  <c r="K17" i="1"/>
  <c r="K5" i="1"/>
  <c r="K8" i="1"/>
  <c r="L8" i="1" s="1"/>
  <c r="K11" i="1"/>
  <c r="K36" i="1"/>
  <c r="L36" i="1" s="1"/>
  <c r="K46" i="1"/>
  <c r="L46" i="1" s="1"/>
  <c r="K48" i="1"/>
  <c r="L48" i="1" s="1"/>
  <c r="K55" i="1"/>
  <c r="K63" i="1"/>
  <c r="K66" i="1"/>
  <c r="L66" i="1" s="1"/>
  <c r="K75" i="1"/>
  <c r="K91" i="1"/>
  <c r="K126" i="1"/>
  <c r="K12" i="1"/>
  <c r="K25" i="1"/>
  <c r="K28" i="1"/>
  <c r="L28" i="1" s="1"/>
  <c r="K31" i="1"/>
  <c r="K38" i="1"/>
  <c r="K42" i="1"/>
  <c r="K44" i="1"/>
  <c r="L44" i="1" s="1"/>
  <c r="K58" i="1"/>
  <c r="L58" i="1" s="1"/>
  <c r="K76" i="1"/>
  <c r="K92" i="1"/>
  <c r="K103" i="1"/>
  <c r="K22" i="1"/>
  <c r="L22" i="1" s="1"/>
  <c r="K10" i="1"/>
  <c r="K13" i="1"/>
  <c r="L13" i="1" s="1"/>
  <c r="K16" i="1"/>
  <c r="K19" i="1"/>
  <c r="L19" i="1" s="1"/>
  <c r="K33" i="1"/>
  <c r="K40" i="1"/>
  <c r="L40" i="1" s="1"/>
  <c r="K67" i="1"/>
  <c r="L67" i="1" s="1"/>
  <c r="K71" i="1"/>
  <c r="L71" i="1" s="1"/>
  <c r="K87" i="1"/>
  <c r="L87" i="1" s="1"/>
  <c r="K15" i="1"/>
  <c r="K30" i="1"/>
  <c r="K49" i="1"/>
  <c r="K51" i="1"/>
  <c r="L51" i="1" s="1"/>
  <c r="K56" i="1"/>
  <c r="K64" i="1"/>
  <c r="K72" i="1"/>
  <c r="K88" i="1"/>
  <c r="K106" i="1"/>
  <c r="K4" i="1"/>
  <c r="K7" i="1"/>
  <c r="L7" i="1" s="1"/>
  <c r="K18" i="1"/>
  <c r="K21" i="1"/>
  <c r="K24" i="1"/>
  <c r="K27" i="1"/>
  <c r="K35" i="1"/>
  <c r="K37" i="1"/>
  <c r="K45" i="1"/>
  <c r="K47" i="1"/>
  <c r="K59" i="1"/>
  <c r="K68" i="1"/>
  <c r="K83" i="1"/>
  <c r="K99" i="1"/>
  <c r="K133" i="1"/>
  <c r="K140" i="1"/>
  <c r="K142" i="1"/>
  <c r="K149" i="1"/>
  <c r="K159" i="1"/>
  <c r="K162" i="1"/>
  <c r="K195" i="1"/>
  <c r="K123" i="1"/>
  <c r="L123" i="1" s="1"/>
  <c r="K166" i="1"/>
  <c r="K221" i="1"/>
  <c r="K70" i="1"/>
  <c r="L70" i="1" s="1"/>
  <c r="K74" i="1"/>
  <c r="K78" i="1"/>
  <c r="L78" i="1" s="1"/>
  <c r="K82" i="1"/>
  <c r="L82" i="1" s="1"/>
  <c r="K86" i="1"/>
  <c r="K90" i="1"/>
  <c r="L90" i="1" s="1"/>
  <c r="K94" i="1"/>
  <c r="K98" i="1"/>
  <c r="K102" i="1"/>
  <c r="L102" i="1" s="1"/>
  <c r="K111" i="1"/>
  <c r="K114" i="1"/>
  <c r="L114" i="1" s="1"/>
  <c r="K117" i="1"/>
  <c r="L117" i="1" s="1"/>
  <c r="K120" i="1"/>
  <c r="L120" i="1" s="1"/>
  <c r="K128" i="1"/>
  <c r="L128" i="1" s="1"/>
  <c r="K130" i="1"/>
  <c r="K137" i="1"/>
  <c r="K144" i="1"/>
  <c r="K146" i="1"/>
  <c r="K152" i="1"/>
  <c r="L152" i="1" s="1"/>
  <c r="K157" i="1"/>
  <c r="K198" i="1"/>
  <c r="K286" i="1"/>
  <c r="K105" i="1"/>
  <c r="L105" i="1" s="1"/>
  <c r="K108" i="1"/>
  <c r="L108" i="1" s="1"/>
  <c r="K150" i="1"/>
  <c r="K160" i="1"/>
  <c r="L160" i="1" s="1"/>
  <c r="K163" i="1"/>
  <c r="L163" i="1" s="1"/>
  <c r="K224" i="1"/>
  <c r="K238" i="1"/>
  <c r="K53" i="1"/>
  <c r="L53" i="1" s="1"/>
  <c r="K57" i="1"/>
  <c r="L57" i="1" s="1"/>
  <c r="K61" i="1"/>
  <c r="K65" i="1"/>
  <c r="L65" i="1" s="1"/>
  <c r="K69" i="1"/>
  <c r="K73" i="1"/>
  <c r="L73" i="1" s="1"/>
  <c r="K77" i="1"/>
  <c r="K81" i="1"/>
  <c r="K85" i="1"/>
  <c r="K89" i="1"/>
  <c r="L89" i="1" s="1"/>
  <c r="K93" i="1"/>
  <c r="K97" i="1"/>
  <c r="K101" i="1"/>
  <c r="K119" i="1"/>
  <c r="L119" i="1" s="1"/>
  <c r="K122" i="1"/>
  <c r="L122" i="1" s="1"/>
  <c r="K125" i="1"/>
  <c r="L125" i="1" s="1"/>
  <c r="K132" i="1"/>
  <c r="L132" i="1" s="1"/>
  <c r="K134" i="1"/>
  <c r="K141" i="1"/>
  <c r="L141" i="1" s="1"/>
  <c r="K148" i="1"/>
  <c r="L148" i="1" s="1"/>
  <c r="K153" i="1"/>
  <c r="K155" i="1"/>
  <c r="L155" i="1" s="1"/>
  <c r="K189" i="1"/>
  <c r="K107" i="1"/>
  <c r="K110" i="1"/>
  <c r="L110" i="1" s="1"/>
  <c r="K113" i="1"/>
  <c r="L113" i="1" s="1"/>
  <c r="K116" i="1"/>
  <c r="L116" i="1" s="1"/>
  <c r="K161" i="1"/>
  <c r="K181" i="1"/>
  <c r="K302" i="1"/>
  <c r="K104" i="1"/>
  <c r="L104" i="1" s="1"/>
  <c r="K129" i="1"/>
  <c r="L129" i="1" s="1"/>
  <c r="K136" i="1"/>
  <c r="L136" i="1" s="1"/>
  <c r="K138" i="1"/>
  <c r="K145" i="1"/>
  <c r="K156" i="1"/>
  <c r="K158" i="1"/>
  <c r="L158" i="1" s="1"/>
  <c r="K192" i="1"/>
  <c r="K115" i="1"/>
  <c r="K118" i="1"/>
  <c r="L118" i="1" s="1"/>
  <c r="K121" i="1"/>
  <c r="K124" i="1"/>
  <c r="K270" i="1"/>
  <c r="K151" i="1"/>
  <c r="K154" i="1"/>
  <c r="K177" i="1"/>
  <c r="L177" i="1" s="1"/>
  <c r="K180" i="1"/>
  <c r="K183" i="1"/>
  <c r="K186" i="1"/>
  <c r="K209" i="1"/>
  <c r="L209" i="1" s="1"/>
  <c r="K212" i="1"/>
  <c r="K215" i="1"/>
  <c r="K218" i="1"/>
  <c r="K233" i="1"/>
  <c r="K240" i="1"/>
  <c r="K261" i="1"/>
  <c r="L261" i="1" s="1"/>
  <c r="K127" i="1"/>
  <c r="K131" i="1"/>
  <c r="L131" i="1" s="1"/>
  <c r="K135" i="1"/>
  <c r="K139" i="1"/>
  <c r="K143" i="1"/>
  <c r="L143" i="1" s="1"/>
  <c r="K147" i="1"/>
  <c r="K165" i="1"/>
  <c r="L165" i="1" s="1"/>
  <c r="K168" i="1"/>
  <c r="L168" i="1" s="1"/>
  <c r="K171" i="1"/>
  <c r="L171" i="1" s="1"/>
  <c r="K174" i="1"/>
  <c r="L174" i="1" s="1"/>
  <c r="K197" i="1"/>
  <c r="L197" i="1" s="1"/>
  <c r="K200" i="1"/>
  <c r="L200" i="1" s="1"/>
  <c r="K203" i="1"/>
  <c r="L203" i="1" s="1"/>
  <c r="K206" i="1"/>
  <c r="L206" i="1" s="1"/>
  <c r="K226" i="1"/>
  <c r="K242" i="1"/>
  <c r="K250" i="1"/>
  <c r="K258" i="1"/>
  <c r="K266" i="1"/>
  <c r="K282" i="1"/>
  <c r="K298" i="1"/>
  <c r="K327" i="1"/>
  <c r="K333" i="1"/>
  <c r="K185" i="1"/>
  <c r="K188" i="1"/>
  <c r="L188" i="1" s="1"/>
  <c r="K191" i="1"/>
  <c r="K194" i="1"/>
  <c r="K217" i="1"/>
  <c r="K220" i="1"/>
  <c r="L220" i="1" s="1"/>
  <c r="K223" i="1"/>
  <c r="K228" i="1"/>
  <c r="K237" i="1"/>
  <c r="K244" i="1"/>
  <c r="K253" i="1"/>
  <c r="L253" i="1" s="1"/>
  <c r="K262" i="1"/>
  <c r="K334" i="1"/>
  <c r="K340" i="1"/>
  <c r="K173" i="1"/>
  <c r="K176" i="1"/>
  <c r="L176" i="1" s="1"/>
  <c r="K179" i="1"/>
  <c r="L179" i="1" s="1"/>
  <c r="K182" i="1"/>
  <c r="L182" i="1" s="1"/>
  <c r="K205" i="1"/>
  <c r="K208" i="1"/>
  <c r="L208" i="1" s="1"/>
  <c r="K211" i="1"/>
  <c r="L211" i="1" s="1"/>
  <c r="K214" i="1"/>
  <c r="L214" i="1" s="1"/>
  <c r="K230" i="1"/>
  <c r="K246" i="1"/>
  <c r="K278" i="1"/>
  <c r="K294" i="1"/>
  <c r="K164" i="1"/>
  <c r="K167" i="1"/>
  <c r="L167" i="1" s="1"/>
  <c r="K170" i="1"/>
  <c r="L170" i="1" s="1"/>
  <c r="K193" i="1"/>
  <c r="K196" i="1"/>
  <c r="K199" i="1"/>
  <c r="L199" i="1" s="1"/>
  <c r="K202" i="1"/>
  <c r="L202" i="1" s="1"/>
  <c r="K225" i="1"/>
  <c r="K232" i="1"/>
  <c r="L232" i="1" s="1"/>
  <c r="K241" i="1"/>
  <c r="K387" i="1"/>
  <c r="K445" i="1"/>
  <c r="K184" i="1"/>
  <c r="L184" i="1" s="1"/>
  <c r="K187" i="1"/>
  <c r="L187" i="1" s="1"/>
  <c r="K190" i="1"/>
  <c r="K213" i="1"/>
  <c r="K216" i="1"/>
  <c r="L216" i="1" s="1"/>
  <c r="K219" i="1"/>
  <c r="L219" i="1" s="1"/>
  <c r="K222" i="1"/>
  <c r="K234" i="1"/>
  <c r="K254" i="1"/>
  <c r="K274" i="1"/>
  <c r="K290" i="1"/>
  <c r="K306" i="1"/>
  <c r="K330" i="1"/>
  <c r="K336" i="1"/>
  <c r="K169" i="1"/>
  <c r="L169" i="1" s="1"/>
  <c r="K172" i="1"/>
  <c r="L172" i="1" s="1"/>
  <c r="K175" i="1"/>
  <c r="K178" i="1"/>
  <c r="K201" i="1"/>
  <c r="L201" i="1" s="1"/>
  <c r="K204" i="1"/>
  <c r="L204" i="1" s="1"/>
  <c r="K207" i="1"/>
  <c r="K210" i="1"/>
  <c r="K229" i="1"/>
  <c r="L229" i="1" s="1"/>
  <c r="K236" i="1"/>
  <c r="L236" i="1" s="1"/>
  <c r="K245" i="1"/>
  <c r="K249" i="1"/>
  <c r="K257" i="1"/>
  <c r="K331" i="1"/>
  <c r="K337" i="1"/>
  <c r="K227" i="1"/>
  <c r="K231" i="1"/>
  <c r="K235" i="1"/>
  <c r="L235" i="1" s="1"/>
  <c r="K239" i="1"/>
  <c r="L239" i="1" s="1"/>
  <c r="K243" i="1"/>
  <c r="K247" i="1"/>
  <c r="K251" i="1"/>
  <c r="K255" i="1"/>
  <c r="K259" i="1"/>
  <c r="K263" i="1"/>
  <c r="K267" i="1"/>
  <c r="K271" i="1"/>
  <c r="K275" i="1"/>
  <c r="K279" i="1"/>
  <c r="K283" i="1"/>
  <c r="K287" i="1"/>
  <c r="K291" i="1"/>
  <c r="K295" i="1"/>
  <c r="K299" i="1"/>
  <c r="K303" i="1"/>
  <c r="K307" i="1"/>
  <c r="K319" i="1"/>
  <c r="K322" i="1"/>
  <c r="K325" i="1"/>
  <c r="K328" i="1"/>
  <c r="K351" i="1"/>
  <c r="L351" i="1" s="1"/>
  <c r="K354" i="1"/>
  <c r="K357" i="1"/>
  <c r="K360" i="1"/>
  <c r="K366" i="1"/>
  <c r="K383" i="1"/>
  <c r="K435" i="1"/>
  <c r="K467" i="1"/>
  <c r="K310" i="1"/>
  <c r="L310" i="1" s="1"/>
  <c r="K313" i="1"/>
  <c r="K316" i="1"/>
  <c r="K339" i="1"/>
  <c r="K342" i="1"/>
  <c r="L342" i="1" s="1"/>
  <c r="K345" i="1"/>
  <c r="L345" i="1" s="1"/>
  <c r="K348" i="1"/>
  <c r="K362" i="1"/>
  <c r="L362" i="1" s="1"/>
  <c r="K371" i="1"/>
  <c r="K393" i="1"/>
  <c r="K409" i="1"/>
  <c r="K437" i="1"/>
  <c r="K469" i="1"/>
  <c r="K359" i="1"/>
  <c r="L359" i="1" s="1"/>
  <c r="K384" i="1"/>
  <c r="K403" i="1"/>
  <c r="K418" i="1"/>
  <c r="K427" i="1"/>
  <c r="K459" i="1"/>
  <c r="K472" i="1"/>
  <c r="K315" i="1"/>
  <c r="K318" i="1"/>
  <c r="K321" i="1"/>
  <c r="K324" i="1"/>
  <c r="K347" i="1"/>
  <c r="K350" i="1"/>
  <c r="K353" i="1"/>
  <c r="K356" i="1"/>
  <c r="K367" i="1"/>
  <c r="K380" i="1"/>
  <c r="K394" i="1"/>
  <c r="L394" i="1" s="1"/>
  <c r="K399" i="1"/>
  <c r="K411" i="1"/>
  <c r="K429" i="1"/>
  <c r="K461" i="1"/>
  <c r="K265" i="1"/>
  <c r="L265" i="1" s="1"/>
  <c r="K269" i="1"/>
  <c r="L269" i="1" s="1"/>
  <c r="K273" i="1"/>
  <c r="K277" i="1"/>
  <c r="L277" i="1" s="1"/>
  <c r="K281" i="1"/>
  <c r="L281" i="1" s="1"/>
  <c r="K285" i="1"/>
  <c r="L285" i="1" s="1"/>
  <c r="K289" i="1"/>
  <c r="L289" i="1" s="1"/>
  <c r="K293" i="1"/>
  <c r="K297" i="1"/>
  <c r="L297" i="1" s="1"/>
  <c r="K301" i="1"/>
  <c r="K305" i="1"/>
  <c r="K309" i="1"/>
  <c r="L309" i="1" s="1"/>
  <c r="K312" i="1"/>
  <c r="L312" i="1" s="1"/>
  <c r="K335" i="1"/>
  <c r="K338" i="1"/>
  <c r="L338" i="1" s="1"/>
  <c r="K341" i="1"/>
  <c r="L341" i="1" s="1"/>
  <c r="K344" i="1"/>
  <c r="L344" i="1" s="1"/>
  <c r="K363" i="1"/>
  <c r="K390" i="1"/>
  <c r="K420" i="1"/>
  <c r="L420" i="1" s="1"/>
  <c r="K451" i="1"/>
  <c r="K479" i="1"/>
  <c r="K323" i="1"/>
  <c r="L323" i="1" s="1"/>
  <c r="K326" i="1"/>
  <c r="K329" i="1"/>
  <c r="L329" i="1" s="1"/>
  <c r="K332" i="1"/>
  <c r="K355" i="1"/>
  <c r="L355" i="1" s="1"/>
  <c r="K358" i="1"/>
  <c r="K375" i="1"/>
  <c r="K400" i="1"/>
  <c r="K453" i="1"/>
  <c r="L453" i="1" s="1"/>
  <c r="K484" i="1"/>
  <c r="K248" i="1"/>
  <c r="L248" i="1" s="1"/>
  <c r="K252" i="1"/>
  <c r="L252" i="1" s="1"/>
  <c r="K256" i="1"/>
  <c r="L256" i="1" s="1"/>
  <c r="K260" i="1"/>
  <c r="L260" i="1" s="1"/>
  <c r="K264" i="1"/>
  <c r="L264" i="1" s="1"/>
  <c r="K268" i="1"/>
  <c r="K272" i="1"/>
  <c r="L272" i="1" s="1"/>
  <c r="K276" i="1"/>
  <c r="K280" i="1"/>
  <c r="L280" i="1" s="1"/>
  <c r="K284" i="1"/>
  <c r="K288" i="1"/>
  <c r="L288" i="1" s="1"/>
  <c r="K292" i="1"/>
  <c r="K296" i="1"/>
  <c r="L296" i="1" s="1"/>
  <c r="K300" i="1"/>
  <c r="K304" i="1"/>
  <c r="L304" i="1" s="1"/>
  <c r="K308" i="1"/>
  <c r="K311" i="1"/>
  <c r="L311" i="1" s="1"/>
  <c r="K314" i="1"/>
  <c r="K317" i="1"/>
  <c r="K320" i="1"/>
  <c r="L320" i="1" s="1"/>
  <c r="K343" i="1"/>
  <c r="L343" i="1" s="1"/>
  <c r="K346" i="1"/>
  <c r="K349" i="1"/>
  <c r="K352" i="1"/>
  <c r="L352" i="1" s="1"/>
  <c r="K406" i="1"/>
  <c r="K443" i="1"/>
  <c r="K496" i="1"/>
  <c r="K361" i="1"/>
  <c r="L361" i="1" s="1"/>
  <c r="K365" i="1"/>
  <c r="L365" i="1" s="1"/>
  <c r="K369" i="1"/>
  <c r="L369" i="1" s="1"/>
  <c r="K373" i="1"/>
  <c r="K377" i="1"/>
  <c r="K385" i="1"/>
  <c r="L385" i="1" s="1"/>
  <c r="K392" i="1"/>
  <c r="K401" i="1"/>
  <c r="K405" i="1"/>
  <c r="K407" i="1"/>
  <c r="L407" i="1" s="1"/>
  <c r="K422" i="1"/>
  <c r="K424" i="1"/>
  <c r="K432" i="1"/>
  <c r="L432" i="1" s="1"/>
  <c r="K440" i="1"/>
  <c r="K448" i="1"/>
  <c r="L448" i="1" s="1"/>
  <c r="K456" i="1"/>
  <c r="K464" i="1"/>
  <c r="K476" i="1"/>
  <c r="K480" i="1"/>
  <c r="K364" i="1"/>
  <c r="L364" i="1" s="1"/>
  <c r="K368" i="1"/>
  <c r="K372" i="1"/>
  <c r="L372" i="1" s="1"/>
  <c r="K376" i="1"/>
  <c r="K389" i="1"/>
  <c r="K396" i="1"/>
  <c r="K414" i="1"/>
  <c r="K416" i="1"/>
  <c r="L416" i="1" s="1"/>
  <c r="K430" i="1"/>
  <c r="L430" i="1" s="1"/>
  <c r="K438" i="1"/>
  <c r="L438" i="1" s="1"/>
  <c r="K446" i="1"/>
  <c r="L446" i="1" s="1"/>
  <c r="K454" i="1"/>
  <c r="K462" i="1"/>
  <c r="K470" i="1"/>
  <c r="K491" i="1"/>
  <c r="L491" i="1" s="1"/>
  <c r="K500" i="1"/>
  <c r="K379" i="1"/>
  <c r="K382" i="1"/>
  <c r="L382" i="1" s="1"/>
  <c r="K391" i="1"/>
  <c r="K398" i="1"/>
  <c r="L398" i="1" s="1"/>
  <c r="K410" i="1"/>
  <c r="K412" i="1"/>
  <c r="L412" i="1" s="1"/>
  <c r="K425" i="1"/>
  <c r="L425" i="1" s="1"/>
  <c r="K433" i="1"/>
  <c r="K441" i="1"/>
  <c r="L441" i="1" s="1"/>
  <c r="K449" i="1"/>
  <c r="K457" i="1"/>
  <c r="L457" i="1" s="1"/>
  <c r="K465" i="1"/>
  <c r="K492" i="1"/>
  <c r="L492" i="1" s="1"/>
  <c r="K408" i="1"/>
  <c r="L408" i="1" s="1"/>
  <c r="K421" i="1"/>
  <c r="L421" i="1" s="1"/>
  <c r="K423" i="1"/>
  <c r="L423" i="1" s="1"/>
  <c r="K428" i="1"/>
  <c r="K436" i="1"/>
  <c r="L436" i="1" s="1"/>
  <c r="K444" i="1"/>
  <c r="K452" i="1"/>
  <c r="L452" i="1" s="1"/>
  <c r="K460" i="1"/>
  <c r="K468" i="1"/>
  <c r="L468" i="1" s="1"/>
  <c r="K474" i="1"/>
  <c r="L474" i="1" s="1"/>
  <c r="K487" i="1"/>
  <c r="K386" i="1"/>
  <c r="L386" i="1" s="1"/>
  <c r="K395" i="1"/>
  <c r="L395" i="1" s="1"/>
  <c r="K402" i="1"/>
  <c r="L402" i="1" s="1"/>
  <c r="K404" i="1"/>
  <c r="L404" i="1" s="1"/>
  <c r="K417" i="1"/>
  <c r="K419" i="1"/>
  <c r="K431" i="1"/>
  <c r="K439" i="1"/>
  <c r="L439" i="1" s="1"/>
  <c r="K447" i="1"/>
  <c r="K455" i="1"/>
  <c r="L455" i="1" s="1"/>
  <c r="K463" i="1"/>
  <c r="K471" i="1"/>
  <c r="L471" i="1" s="1"/>
  <c r="K478" i="1"/>
  <c r="K488" i="1"/>
  <c r="K504" i="1"/>
  <c r="K370" i="1"/>
  <c r="L370" i="1" s="1"/>
  <c r="K374" i="1"/>
  <c r="L374" i="1" s="1"/>
  <c r="K378" i="1"/>
  <c r="L378" i="1" s="1"/>
  <c r="K381" i="1"/>
  <c r="L381" i="1" s="1"/>
  <c r="K388" i="1"/>
  <c r="K397" i="1"/>
  <c r="K413" i="1"/>
  <c r="L413" i="1" s="1"/>
  <c r="K415" i="1"/>
  <c r="K426" i="1"/>
  <c r="L426" i="1" s="1"/>
  <c r="K434" i="1"/>
  <c r="K442" i="1"/>
  <c r="L442" i="1" s="1"/>
  <c r="K450" i="1"/>
  <c r="K458" i="1"/>
  <c r="L458" i="1" s="1"/>
  <c r="K466" i="1"/>
  <c r="K475" i="1"/>
  <c r="L475" i="1" s="1"/>
  <c r="K483" i="1"/>
  <c r="K495" i="1"/>
  <c r="L495" i="1" s="1"/>
  <c r="K499" i="1"/>
  <c r="K503" i="1"/>
  <c r="K482" i="1"/>
  <c r="K486" i="1"/>
  <c r="L486" i="1" s="1"/>
  <c r="K490" i="1"/>
  <c r="L490" i="1" s="1"/>
  <c r="K494" i="1"/>
  <c r="K498" i="1"/>
  <c r="K502" i="1"/>
  <c r="K506" i="1"/>
  <c r="K473" i="1"/>
  <c r="K477" i="1"/>
  <c r="L477" i="1" s="1"/>
  <c r="K481" i="1"/>
  <c r="L481" i="1" s="1"/>
  <c r="K485" i="1"/>
  <c r="K489" i="1"/>
  <c r="L489" i="1" s="1"/>
  <c r="K493" i="1"/>
  <c r="K497" i="1"/>
  <c r="L497" i="1" s="1"/>
  <c r="K501" i="1"/>
  <c r="K505" i="1"/>
  <c r="L505" i="1" s="1"/>
  <c r="K507" i="1" l="1"/>
  <c r="F507" i="1"/>
  <c r="D507" i="1"/>
  <c r="L493" i="1"/>
  <c r="L463" i="1"/>
  <c r="L376" i="1"/>
  <c r="L373" i="1"/>
  <c r="L388" i="1"/>
  <c r="L350" i="1"/>
  <c r="L318" i="1"/>
  <c r="L290" i="1"/>
  <c r="L225" i="1"/>
  <c r="L193" i="1"/>
  <c r="L223" i="1"/>
  <c r="L191" i="1"/>
  <c r="L93" i="1"/>
  <c r="L77" i="1"/>
  <c r="L61" i="1"/>
  <c r="L111" i="1"/>
  <c r="L35" i="1"/>
  <c r="L38" i="1"/>
  <c r="L473" i="1"/>
  <c r="L494" i="1"/>
  <c r="L483" i="1"/>
  <c r="L450" i="1"/>
  <c r="L415" i="1"/>
  <c r="L488" i="1"/>
  <c r="L419" i="1"/>
  <c r="L449" i="1"/>
  <c r="L391" i="1"/>
  <c r="L470" i="1"/>
  <c r="L480" i="1"/>
  <c r="L456" i="1"/>
  <c r="L424" i="1"/>
  <c r="L300" i="1"/>
  <c r="L284" i="1"/>
  <c r="L268" i="1"/>
  <c r="L479" i="1"/>
  <c r="L293" i="1"/>
  <c r="L380" i="1"/>
  <c r="L347" i="1"/>
  <c r="L315" i="1"/>
  <c r="L243" i="1"/>
  <c r="L227" i="1"/>
  <c r="L249" i="1"/>
  <c r="L234" i="1"/>
  <c r="L230" i="1"/>
  <c r="L205" i="1"/>
  <c r="L173" i="1"/>
  <c r="L127" i="1"/>
  <c r="L233" i="1"/>
  <c r="L124" i="1"/>
  <c r="L86" i="1"/>
  <c r="L55" i="1"/>
  <c r="L478" i="1"/>
  <c r="L460" i="1"/>
  <c r="L462" i="1"/>
  <c r="L368" i="1"/>
  <c r="L451" i="1"/>
  <c r="L335" i="1"/>
  <c r="L305" i="1"/>
  <c r="L273" i="1"/>
  <c r="L210" i="1"/>
  <c r="L178" i="1"/>
  <c r="L244" i="1"/>
  <c r="L139" i="1"/>
  <c r="L145" i="1"/>
  <c r="L98" i="1"/>
  <c r="L25" i="1"/>
  <c r="L52" i="1"/>
  <c r="L485" i="1"/>
  <c r="L447" i="1"/>
  <c r="L428" i="1"/>
  <c r="L487" i="1"/>
  <c r="L332" i="1"/>
  <c r="L348" i="1"/>
  <c r="L316" i="1"/>
  <c r="L207" i="1"/>
  <c r="L175" i="1"/>
  <c r="L222" i="1"/>
  <c r="L190" i="1"/>
  <c r="L115" i="1"/>
  <c r="L107" i="1"/>
  <c r="L101" i="1"/>
  <c r="L85" i="1"/>
  <c r="L69" i="1"/>
  <c r="L144" i="1"/>
  <c r="L83" i="1"/>
  <c r="L24" i="1"/>
  <c r="L15" i="1"/>
  <c r="L75" i="1"/>
  <c r="L11" i="1"/>
  <c r="L20" i="1"/>
  <c r="L501" i="1"/>
  <c r="L502" i="1"/>
  <c r="L466" i="1"/>
  <c r="L434" i="1"/>
  <c r="L465" i="1"/>
  <c r="L433" i="1"/>
  <c r="L500" i="1"/>
  <c r="L454" i="1"/>
  <c r="L476" i="1"/>
  <c r="L440" i="1"/>
  <c r="L377" i="1"/>
  <c r="L308" i="1"/>
  <c r="L292" i="1"/>
  <c r="L276" i="1"/>
  <c r="L484" i="1"/>
  <c r="L301" i="1"/>
  <c r="L427" i="1"/>
  <c r="L313" i="1"/>
  <c r="L299" i="1"/>
  <c r="L283" i="1"/>
  <c r="L267" i="1"/>
  <c r="L251" i="1"/>
  <c r="L237" i="1"/>
  <c r="L135" i="1"/>
  <c r="L94" i="1"/>
  <c r="L166" i="1"/>
  <c r="L21" i="1"/>
  <c r="L4" i="1"/>
  <c r="L16" i="1"/>
  <c r="L306" i="1"/>
  <c r="L431" i="1"/>
  <c r="L444" i="1"/>
  <c r="L464" i="1"/>
  <c r="L353" i="1"/>
  <c r="L321" i="1"/>
  <c r="L196" i="1"/>
  <c r="L164" i="1"/>
  <c r="L228" i="1"/>
  <c r="L194" i="1"/>
  <c r="L147" i="1"/>
  <c r="L137" i="1"/>
  <c r="L74" i="1"/>
  <c r="L37" i="1"/>
  <c r="L498" i="1"/>
  <c r="L403" i="1"/>
  <c r="L469" i="1"/>
  <c r="L339" i="1"/>
  <c r="L467" i="1"/>
  <c r="L354" i="1"/>
  <c r="L322" i="1"/>
  <c r="L295" i="1"/>
  <c r="L279" i="1"/>
  <c r="L263" i="1"/>
  <c r="L247" i="1"/>
  <c r="L231" i="1"/>
  <c r="L257" i="1"/>
  <c r="L213" i="1"/>
  <c r="L445" i="1"/>
  <c r="L246" i="1"/>
  <c r="L240" i="1"/>
  <c r="L212" i="1"/>
  <c r="L180" i="1"/>
  <c r="L270" i="1"/>
  <c r="L189" i="1"/>
  <c r="L224" i="1"/>
  <c r="L157" i="1"/>
  <c r="L162" i="1"/>
  <c r="L49" i="1"/>
  <c r="L33" i="1"/>
  <c r="L10" i="1"/>
  <c r="L42" i="1"/>
  <c r="L126" i="1"/>
  <c r="L63" i="1"/>
  <c r="L17" i="1"/>
  <c r="L34" i="1"/>
  <c r="L100" i="1"/>
  <c r="L95" i="1"/>
  <c r="L482" i="1"/>
  <c r="L504" i="1"/>
  <c r="L401" i="1"/>
  <c r="L443" i="1"/>
  <c r="L319" i="1"/>
  <c r="L387" i="1"/>
  <c r="L262" i="1"/>
  <c r="L250" i="1"/>
  <c r="L156" i="1"/>
  <c r="L302" i="1"/>
  <c r="L159" i="1"/>
  <c r="L133" i="1"/>
  <c r="L59" i="1"/>
  <c r="L88" i="1"/>
  <c r="L76" i="1"/>
  <c r="L84" i="1"/>
  <c r="L390" i="1"/>
  <c r="L461" i="1"/>
  <c r="L437" i="1"/>
  <c r="L435" i="1"/>
  <c r="L307" i="1"/>
  <c r="L291" i="1"/>
  <c r="L275" i="1"/>
  <c r="L259" i="1"/>
  <c r="L298" i="1"/>
  <c r="L130" i="1"/>
  <c r="L31" i="1"/>
  <c r="L6" i="1"/>
  <c r="L60" i="1"/>
  <c r="L62" i="1"/>
  <c r="L32" i="1"/>
  <c r="L503" i="1"/>
  <c r="L417" i="1"/>
  <c r="L396" i="1"/>
  <c r="L422" i="1"/>
  <c r="L392" i="1"/>
  <c r="L406" i="1"/>
  <c r="L349" i="1"/>
  <c r="L317" i="1"/>
  <c r="L400" i="1"/>
  <c r="L367" i="1"/>
  <c r="L472" i="1"/>
  <c r="L384" i="1"/>
  <c r="L409" i="1"/>
  <c r="L245" i="1"/>
  <c r="L274" i="1"/>
  <c r="L217" i="1"/>
  <c r="L185" i="1"/>
  <c r="L242" i="1"/>
  <c r="L121" i="1"/>
  <c r="L286" i="1"/>
  <c r="L149" i="1"/>
  <c r="L99" i="1"/>
  <c r="L47" i="1"/>
  <c r="L72" i="1"/>
  <c r="L91" i="1"/>
  <c r="L109" i="1"/>
  <c r="L112" i="1"/>
  <c r="L29" i="1"/>
  <c r="L410" i="1"/>
  <c r="L346" i="1"/>
  <c r="L314" i="1"/>
  <c r="L363" i="1"/>
  <c r="L429" i="1"/>
  <c r="L459" i="1"/>
  <c r="L383" i="1"/>
  <c r="L303" i="1"/>
  <c r="L287" i="1"/>
  <c r="L271" i="1"/>
  <c r="L255" i="1"/>
  <c r="L337" i="1"/>
  <c r="L336" i="1"/>
  <c r="L294" i="1"/>
  <c r="L282" i="1"/>
  <c r="L181" i="1"/>
  <c r="L134" i="1"/>
  <c r="L150" i="1"/>
  <c r="L198" i="1"/>
  <c r="L146" i="1"/>
  <c r="L221" i="1"/>
  <c r="L195" i="1"/>
  <c r="L45" i="1"/>
  <c r="L27" i="1"/>
  <c r="L64" i="1"/>
  <c r="L30" i="1"/>
  <c r="L96" i="1"/>
  <c r="L23" i="1"/>
  <c r="L43" i="1"/>
  <c r="L26" i="1"/>
  <c r="L506" i="1"/>
  <c r="L499" i="1"/>
  <c r="L379" i="1"/>
  <c r="L389" i="1"/>
  <c r="L375" i="1"/>
  <c r="L393" i="1"/>
  <c r="L366" i="1"/>
  <c r="L331" i="1"/>
  <c r="L330" i="1"/>
  <c r="L241" i="1"/>
  <c r="L340" i="1"/>
  <c r="L226" i="1"/>
  <c r="L142" i="1"/>
  <c r="L411" i="1"/>
  <c r="L360" i="1"/>
  <c r="L328" i="1"/>
  <c r="L278" i="1"/>
  <c r="L334" i="1"/>
  <c r="L333" i="1"/>
  <c r="L266" i="1"/>
  <c r="L218" i="1"/>
  <c r="L186" i="1"/>
  <c r="L154" i="1"/>
  <c r="L138" i="1"/>
  <c r="L161" i="1"/>
  <c r="L153" i="1"/>
  <c r="L140" i="1"/>
  <c r="L56" i="1"/>
  <c r="L103" i="1"/>
  <c r="L80" i="1"/>
  <c r="L14" i="1"/>
  <c r="L9" i="1"/>
  <c r="L397" i="1"/>
  <c r="L414" i="1"/>
  <c r="L405" i="1"/>
  <c r="L496" i="1"/>
  <c r="L358" i="1"/>
  <c r="L326" i="1"/>
  <c r="L399" i="1"/>
  <c r="L356" i="1"/>
  <c r="L324" i="1"/>
  <c r="L418" i="1"/>
  <c r="L371" i="1"/>
  <c r="L357" i="1"/>
  <c r="L325" i="1"/>
  <c r="L254" i="1"/>
  <c r="L327" i="1"/>
  <c r="L258" i="1"/>
  <c r="L215" i="1"/>
  <c r="L183" i="1"/>
  <c r="L151" i="1"/>
  <c r="L192" i="1"/>
  <c r="L97" i="1"/>
  <c r="L81" i="1"/>
  <c r="L238" i="1"/>
  <c r="L68" i="1"/>
  <c r="L18" i="1"/>
  <c r="L106" i="1"/>
  <c r="L92" i="1"/>
  <c r="L12" i="1"/>
  <c r="L5" i="1"/>
  <c r="L41" i="1"/>
  <c r="L39" i="1"/>
  <c r="L54" i="1"/>
  <c r="F4" i="1"/>
  <c r="J507" i="1" l="1"/>
  <c r="L507" i="1"/>
  <c r="F482" i="1"/>
  <c r="F376" i="1"/>
  <c r="F504" i="1"/>
  <c r="F500" i="1"/>
  <c r="F488" i="1"/>
  <c r="F467" i="1"/>
  <c r="F456" i="1"/>
  <c r="F438" i="1"/>
  <c r="F423" i="1"/>
  <c r="F440" i="1"/>
  <c r="F499" i="1"/>
  <c r="F486" i="1"/>
  <c r="F485" i="1"/>
  <c r="F501" i="1"/>
  <c r="F489" i="1"/>
  <c r="F492" i="1"/>
  <c r="F419" i="1"/>
  <c r="F496" i="1"/>
  <c r="F459" i="1"/>
  <c r="F505" i="1"/>
  <c r="F476" i="1"/>
  <c r="F498" i="1"/>
  <c r="F506" i="1"/>
  <c r="F502" i="1"/>
  <c r="F479" i="1"/>
  <c r="F470" i="1"/>
  <c r="F493" i="1"/>
  <c r="F490" i="1"/>
  <c r="F466" i="1"/>
  <c r="F267" i="1"/>
  <c r="F503" i="1"/>
  <c r="F475" i="1"/>
  <c r="F462" i="1"/>
  <c r="F443" i="1"/>
  <c r="F460" i="1"/>
  <c r="F424" i="1"/>
  <c r="F412" i="1"/>
  <c r="F380" i="1"/>
  <c r="F446" i="1"/>
  <c r="F432" i="1"/>
  <c r="F415" i="1"/>
  <c r="F408" i="1"/>
  <c r="F404" i="1"/>
  <c r="F400" i="1"/>
  <c r="F396" i="1"/>
  <c r="F392" i="1"/>
  <c r="F388" i="1"/>
  <c r="F384" i="1"/>
  <c r="F183" i="1"/>
  <c r="F464" i="1"/>
  <c r="F435" i="1"/>
  <c r="F420" i="1"/>
  <c r="F428" i="1"/>
  <c r="F187" i="1"/>
  <c r="F416" i="1"/>
  <c r="F434" i="1"/>
  <c r="F430" i="1"/>
  <c r="F422" i="1"/>
  <c r="F370" i="1"/>
  <c r="F366" i="1"/>
  <c r="F362" i="1"/>
  <c r="F358" i="1"/>
  <c r="F354" i="1"/>
  <c r="F350" i="1"/>
  <c r="F346" i="1"/>
  <c r="F342" i="1"/>
  <c r="F338" i="1"/>
  <c r="F334" i="1"/>
  <c r="F330" i="1"/>
  <c r="F326" i="1"/>
  <c r="F322" i="1"/>
  <c r="F318" i="1"/>
  <c r="F314" i="1"/>
  <c r="F310" i="1"/>
  <c r="F306" i="1"/>
  <c r="F302" i="1"/>
  <c r="F298" i="1"/>
  <c r="F294" i="1"/>
  <c r="F268" i="1"/>
  <c r="F265" i="1"/>
  <c r="F239" i="1"/>
  <c r="F319" i="1"/>
  <c r="F315" i="1"/>
  <c r="F311" i="1"/>
  <c r="F307" i="1"/>
  <c r="F303" i="1"/>
  <c r="F299" i="1"/>
  <c r="F295" i="1"/>
  <c r="F271" i="1"/>
  <c r="F235" i="1"/>
  <c r="F292" i="1"/>
  <c r="F289" i="1"/>
  <c r="F260" i="1"/>
  <c r="F257" i="1"/>
  <c r="F240" i="1"/>
  <c r="F231" i="1"/>
  <c r="F227" i="1"/>
  <c r="F175" i="1"/>
  <c r="F372" i="1"/>
  <c r="F368" i="1"/>
  <c r="F364" i="1"/>
  <c r="F360" i="1"/>
  <c r="F356" i="1"/>
  <c r="F352" i="1"/>
  <c r="F348" i="1"/>
  <c r="F344" i="1"/>
  <c r="F340" i="1"/>
  <c r="F336" i="1"/>
  <c r="F332" i="1"/>
  <c r="F328" i="1"/>
  <c r="F324" i="1"/>
  <c r="F320" i="1"/>
  <c r="F316" i="1"/>
  <c r="F312" i="1"/>
  <c r="F308" i="1"/>
  <c r="F304" i="1"/>
  <c r="F300" i="1"/>
  <c r="F296" i="1"/>
  <c r="F263" i="1"/>
  <c r="F275" i="1"/>
  <c r="F243" i="1"/>
  <c r="F195" i="1"/>
  <c r="F179" i="1"/>
  <c r="F264" i="1"/>
  <c r="F261" i="1"/>
  <c r="F218" i="1"/>
  <c r="F215" i="1"/>
  <c r="F198" i="1"/>
  <c r="F166" i="1"/>
  <c r="F232" i="1"/>
  <c r="F224" i="1"/>
  <c r="F163" i="1"/>
  <c r="F155" i="1"/>
  <c r="F147" i="1"/>
  <c r="F139" i="1"/>
  <c r="F52" i="1"/>
  <c r="F170" i="1"/>
  <c r="F233" i="1"/>
  <c r="F229" i="1"/>
  <c r="F222" i="1"/>
  <c r="F219" i="1"/>
  <c r="F167" i="1"/>
  <c r="F100" i="1"/>
  <c r="F44" i="1"/>
  <c r="F159" i="1"/>
  <c r="F151" i="1"/>
  <c r="F143" i="1"/>
  <c r="F135" i="1"/>
  <c r="F223" i="1"/>
  <c r="F202" i="1"/>
  <c r="F171" i="1"/>
  <c r="F112" i="1"/>
  <c r="F40" i="1"/>
  <c r="F126" i="1"/>
  <c r="F68" i="1"/>
  <c r="F162" i="1"/>
  <c r="F158" i="1"/>
  <c r="F154" i="1"/>
  <c r="F150" i="1"/>
  <c r="F146" i="1"/>
  <c r="F142" i="1"/>
  <c r="F138" i="1"/>
  <c r="F134" i="1"/>
  <c r="F120" i="1"/>
  <c r="F64" i="1"/>
  <c r="F122" i="1"/>
  <c r="F92" i="1"/>
  <c r="F60" i="1"/>
  <c r="F56" i="1"/>
  <c r="F48" i="1"/>
  <c r="F22" i="1"/>
  <c r="F18" i="1"/>
  <c r="F14" i="1"/>
  <c r="F10" i="1"/>
  <c r="F6" i="1"/>
  <c r="F11" i="1"/>
  <c r="F7" i="1"/>
  <c r="F36" i="1"/>
  <c r="F32" i="1"/>
  <c r="F28" i="1"/>
  <c r="F24" i="1"/>
  <c r="F20" i="1"/>
  <c r="F16" i="1"/>
  <c r="F12" i="1"/>
  <c r="F8" i="1"/>
  <c r="F21" i="1"/>
  <c r="F17" i="1"/>
  <c r="F13" i="1"/>
  <c r="F9" i="1"/>
  <c r="F5" i="1"/>
  <c r="F494" i="1"/>
  <c r="F484" i="1"/>
  <c r="F472" i="1"/>
  <c r="F478" i="1"/>
  <c r="F497" i="1"/>
  <c r="F480" i="1"/>
  <c r="F463" i="1"/>
  <c r="F474" i="1"/>
  <c r="F461" i="1"/>
  <c r="F429" i="1"/>
  <c r="F426" i="1"/>
  <c r="F406" i="1"/>
  <c r="F398" i="1"/>
  <c r="F390" i="1"/>
  <c r="F382" i="1"/>
  <c r="F363" i="1"/>
  <c r="F288" i="1"/>
  <c r="F481" i="1"/>
  <c r="F458" i="1"/>
  <c r="F487" i="1"/>
  <c r="F468" i="1"/>
  <c r="F455" i="1"/>
  <c r="F452" i="1"/>
  <c r="F444" i="1"/>
  <c r="F437" i="1"/>
  <c r="F425" i="1"/>
  <c r="F374" i="1"/>
  <c r="F495" i="1"/>
  <c r="F477" i="1"/>
  <c r="F457" i="1"/>
  <c r="F439" i="1"/>
  <c r="F431" i="1"/>
  <c r="F411" i="1"/>
  <c r="F347" i="1"/>
  <c r="F454" i="1"/>
  <c r="F451" i="1"/>
  <c r="F410" i="1"/>
  <c r="F402" i="1"/>
  <c r="F394" i="1"/>
  <c r="F386" i="1"/>
  <c r="F378" i="1"/>
  <c r="F276" i="1"/>
  <c r="F447" i="1"/>
  <c r="F442" i="1"/>
  <c r="F491" i="1"/>
  <c r="F471" i="1"/>
  <c r="F448" i="1"/>
  <c r="F436" i="1"/>
  <c r="F418" i="1"/>
  <c r="F414" i="1"/>
  <c r="F245" i="1"/>
  <c r="F469" i="1"/>
  <c r="F433" i="1"/>
  <c r="F427" i="1"/>
  <c r="F331" i="1"/>
  <c r="F228" i="1"/>
  <c r="F483" i="1"/>
  <c r="F453" i="1"/>
  <c r="F450" i="1"/>
  <c r="F251" i="1"/>
  <c r="F473" i="1"/>
  <c r="F441" i="1"/>
  <c r="F413" i="1"/>
  <c r="F377" i="1"/>
  <c r="F375" i="1"/>
  <c r="F369" i="1"/>
  <c r="F353" i="1"/>
  <c r="F337" i="1"/>
  <c r="F321" i="1"/>
  <c r="F305" i="1"/>
  <c r="F256" i="1"/>
  <c r="F244" i="1"/>
  <c r="F359" i="1"/>
  <c r="F343" i="1"/>
  <c r="F327" i="1"/>
  <c r="F287" i="1"/>
  <c r="F281" i="1"/>
  <c r="F221" i="1"/>
  <c r="F190" i="1"/>
  <c r="F465" i="1"/>
  <c r="F421" i="1"/>
  <c r="F409" i="1"/>
  <c r="F405" i="1"/>
  <c r="F401" i="1"/>
  <c r="F397" i="1"/>
  <c r="F393" i="1"/>
  <c r="F389" i="1"/>
  <c r="F385" i="1"/>
  <c r="F381" i="1"/>
  <c r="F379" i="1"/>
  <c r="F365" i="1"/>
  <c r="F349" i="1"/>
  <c r="F333" i="1"/>
  <c r="F317" i="1"/>
  <c r="F301" i="1"/>
  <c r="F291" i="1"/>
  <c r="F286" i="1"/>
  <c r="F280" i="1"/>
  <c r="F255" i="1"/>
  <c r="F249" i="1"/>
  <c r="F220" i="1"/>
  <c r="F445" i="1"/>
  <c r="F407" i="1"/>
  <c r="F403" i="1"/>
  <c r="F399" i="1"/>
  <c r="F395" i="1"/>
  <c r="F391" i="1"/>
  <c r="F387" i="1"/>
  <c r="F383" i="1"/>
  <c r="F371" i="1"/>
  <c r="F355" i="1"/>
  <c r="F339" i="1"/>
  <c r="F323" i="1"/>
  <c r="F285" i="1"/>
  <c r="F279" i="1"/>
  <c r="F269" i="1"/>
  <c r="F259" i="1"/>
  <c r="F254" i="1"/>
  <c r="F248" i="1"/>
  <c r="F237" i="1"/>
  <c r="F207" i="1"/>
  <c r="F361" i="1"/>
  <c r="F345" i="1"/>
  <c r="F329" i="1"/>
  <c r="F313" i="1"/>
  <c r="F297" i="1"/>
  <c r="F273" i="1"/>
  <c r="F253" i="1"/>
  <c r="F247" i="1"/>
  <c r="F236" i="1"/>
  <c r="F417" i="1"/>
  <c r="F367" i="1"/>
  <c r="F351" i="1"/>
  <c r="F335" i="1"/>
  <c r="F284" i="1"/>
  <c r="F241" i="1"/>
  <c r="F449" i="1"/>
  <c r="F373" i="1"/>
  <c r="F357" i="1"/>
  <c r="F341" i="1"/>
  <c r="F325" i="1"/>
  <c r="F309" i="1"/>
  <c r="F293" i="1"/>
  <c r="F283" i="1"/>
  <c r="F277" i="1"/>
  <c r="F272" i="1"/>
  <c r="F252" i="1"/>
  <c r="F266" i="1"/>
  <c r="F225" i="1"/>
  <c r="F217" i="1"/>
  <c r="F214" i="1"/>
  <c r="F211" i="1"/>
  <c r="F199" i="1"/>
  <c r="F186" i="1"/>
  <c r="F182" i="1"/>
  <c r="F278" i="1"/>
  <c r="F246" i="1"/>
  <c r="F205" i="1"/>
  <c r="F103" i="1"/>
  <c r="F290" i="1"/>
  <c r="F258" i="1"/>
  <c r="F238" i="1"/>
  <c r="F72" i="1"/>
  <c r="F270" i="1"/>
  <c r="F234" i="1"/>
  <c r="F216" i="1"/>
  <c r="F213" i="1"/>
  <c r="F210" i="1"/>
  <c r="F204" i="1"/>
  <c r="F201" i="1"/>
  <c r="F93" i="1"/>
  <c r="F282" i="1"/>
  <c r="F250" i="1"/>
  <c r="F230" i="1"/>
  <c r="F226" i="1"/>
  <c r="F174" i="1"/>
  <c r="F130" i="1"/>
  <c r="F47" i="1"/>
  <c r="F262" i="1"/>
  <c r="F212" i="1"/>
  <c r="F200" i="1"/>
  <c r="F191" i="1"/>
  <c r="F274" i="1"/>
  <c r="F242" i="1"/>
  <c r="F206" i="1"/>
  <c r="F203" i="1"/>
  <c r="F194" i="1"/>
  <c r="F178" i="1"/>
  <c r="F208" i="1"/>
  <c r="F192" i="1"/>
  <c r="F188" i="1"/>
  <c r="F184" i="1"/>
  <c r="F180" i="1"/>
  <c r="F176" i="1"/>
  <c r="F172" i="1"/>
  <c r="F160" i="1"/>
  <c r="F152" i="1"/>
  <c r="F144" i="1"/>
  <c r="F136" i="1"/>
  <c r="F88" i="1"/>
  <c r="F71" i="1"/>
  <c r="F197" i="1"/>
  <c r="F165" i="1"/>
  <c r="F157" i="1"/>
  <c r="F149" i="1"/>
  <c r="F141" i="1"/>
  <c r="F133" i="1"/>
  <c r="F116" i="1"/>
  <c r="F77" i="1"/>
  <c r="F101" i="1"/>
  <c r="F76" i="1"/>
  <c r="F69" i="1"/>
  <c r="F209" i="1"/>
  <c r="F193" i="1"/>
  <c r="F169" i="1"/>
  <c r="F128" i="1"/>
  <c r="F124" i="1"/>
  <c r="F110" i="1"/>
  <c r="F96" i="1"/>
  <c r="F189" i="1"/>
  <c r="F185" i="1"/>
  <c r="F181" i="1"/>
  <c r="F177" i="1"/>
  <c r="F173" i="1"/>
  <c r="F164" i="1"/>
  <c r="F156" i="1"/>
  <c r="F148" i="1"/>
  <c r="F140" i="1"/>
  <c r="F132" i="1"/>
  <c r="F95" i="1"/>
  <c r="F62" i="1"/>
  <c r="F161" i="1"/>
  <c r="F153" i="1"/>
  <c r="F145" i="1"/>
  <c r="F137" i="1"/>
  <c r="F104" i="1"/>
  <c r="F80" i="1"/>
  <c r="F74" i="1"/>
  <c r="F61" i="1"/>
  <c r="F55" i="1"/>
  <c r="F196" i="1"/>
  <c r="F168" i="1"/>
  <c r="F131" i="1"/>
  <c r="F118" i="1"/>
  <c r="F108" i="1"/>
  <c r="F84" i="1"/>
  <c r="F54" i="1"/>
  <c r="F27" i="1"/>
  <c r="F129" i="1"/>
  <c r="F107" i="1"/>
  <c r="F105" i="1"/>
  <c r="F90" i="1"/>
  <c r="F57" i="1"/>
  <c r="F50" i="1"/>
  <c r="F43" i="1"/>
  <c r="F31" i="1"/>
  <c r="F127" i="1"/>
  <c r="F111" i="1"/>
  <c r="F109" i="1"/>
  <c r="F94" i="1"/>
  <c r="F85" i="1"/>
  <c r="F82" i="1"/>
  <c r="F79" i="1"/>
  <c r="F53" i="1"/>
  <c r="F46" i="1"/>
  <c r="F39" i="1"/>
  <c r="F35" i="1"/>
  <c r="F26" i="1"/>
  <c r="F125" i="1"/>
  <c r="F115" i="1"/>
  <c r="F113" i="1"/>
  <c r="F98" i="1"/>
  <c r="F87" i="1"/>
  <c r="F73" i="1"/>
  <c r="F70" i="1"/>
  <c r="F67" i="1"/>
  <c r="F49" i="1"/>
  <c r="F42" i="1"/>
  <c r="F30" i="1"/>
  <c r="F123" i="1"/>
  <c r="F119" i="1"/>
  <c r="F117" i="1"/>
  <c r="F102" i="1"/>
  <c r="F63" i="1"/>
  <c r="F45" i="1"/>
  <c r="F38" i="1"/>
  <c r="F34" i="1"/>
  <c r="F25" i="1"/>
  <c r="F121" i="1"/>
  <c r="F106" i="1"/>
  <c r="F91" i="1"/>
  <c r="F89" i="1"/>
  <c r="F81" i="1"/>
  <c r="F78" i="1"/>
  <c r="F75" i="1"/>
  <c r="F66" i="1"/>
  <c r="F59" i="1"/>
  <c r="F41" i="1"/>
  <c r="F29" i="1"/>
  <c r="F15" i="1"/>
  <c r="F37" i="1"/>
  <c r="F33" i="1"/>
  <c r="F19" i="1"/>
  <c r="F114" i="1"/>
  <c r="F99" i="1"/>
  <c r="F97" i="1"/>
  <c r="F86" i="1"/>
  <c r="F83" i="1"/>
  <c r="F65" i="1"/>
  <c r="F58" i="1"/>
  <c r="F51" i="1"/>
  <c r="F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<sst xmlns="http://schemas.openxmlformats.org/spreadsheetml/2006/main" count="5739" uniqueCount="2141">
  <si>
    <t>CY2023</t>
  </si>
  <si>
    <t>Revenuue</t>
  </si>
  <si>
    <t>Shares</t>
  </si>
  <si>
    <t>EPS</t>
  </si>
  <si>
    <t>NI</t>
  </si>
  <si>
    <t>NI Margin</t>
  </si>
  <si>
    <t>NYSE:MMM</t>
  </si>
  <si>
    <t>NYSE:AOS</t>
  </si>
  <si>
    <t>NYSE:ABT</t>
  </si>
  <si>
    <t>NYSE:ABBV</t>
  </si>
  <si>
    <t>NYSE:ACN</t>
  </si>
  <si>
    <t>NasdaqGS:ADBE</t>
  </si>
  <si>
    <t>NasdaqGS:AMD</t>
  </si>
  <si>
    <t>NYSE:AFL</t>
  </si>
  <si>
    <t>NYSE:A</t>
  </si>
  <si>
    <t>NYSE:APD</t>
  </si>
  <si>
    <t>NasdaqGS:ABNB</t>
  </si>
  <si>
    <t>NasdaqGS:AKAM</t>
  </si>
  <si>
    <t>NYSE:ALB</t>
  </si>
  <si>
    <t>NYSE:ARE</t>
  </si>
  <si>
    <t>NasdaqGS:ALGN</t>
  </si>
  <si>
    <t>NYSE:ALLE</t>
  </si>
  <si>
    <t>NasdaqGS:LNT</t>
  </si>
  <si>
    <t>NasdaqGS:GOOG</t>
  </si>
  <si>
    <t>NasdaqGS:GOOGL</t>
  </si>
  <si>
    <t>NYSE:MO</t>
  </si>
  <si>
    <t>NasdaqGS:AMZN</t>
  </si>
  <si>
    <t>NYSE:AMCR</t>
  </si>
  <si>
    <t>NYSE:AEE</t>
  </si>
  <si>
    <t>NasdaqGS:AEP</t>
  </si>
  <si>
    <t>NYSE:AXP</t>
  </si>
  <si>
    <t>NYSE:AIG</t>
  </si>
  <si>
    <t>NYSE:AMT</t>
  </si>
  <si>
    <t>NYSE:AWK</t>
  </si>
  <si>
    <t>NYSE:AMP</t>
  </si>
  <si>
    <t>NYSE:AME</t>
  </si>
  <si>
    <t>NasdaqGS:AMGN</t>
  </si>
  <si>
    <t>NYSE:APH</t>
  </si>
  <si>
    <t>NasdaqGS:ADI</t>
  </si>
  <si>
    <t>NasdaqGS:ANSS</t>
  </si>
  <si>
    <t>NYSE:AON</t>
  </si>
  <si>
    <t>NasdaqGS:APA</t>
  </si>
  <si>
    <t>NYSE:APO</t>
  </si>
  <si>
    <t>NasdaqGS:AAPL</t>
  </si>
  <si>
    <t>NasdaqGS:AMAT</t>
  </si>
  <si>
    <t>NYSE:APTV</t>
  </si>
  <si>
    <t>NasdaqGS:ACGL</t>
  </si>
  <si>
    <t>NYSE:ADM</t>
  </si>
  <si>
    <t>NYSE:ANET</t>
  </si>
  <si>
    <t>NYSE:AJG</t>
  </si>
  <si>
    <t>NYSE:AIZ</t>
  </si>
  <si>
    <t>NYSE:T</t>
  </si>
  <si>
    <t>NYSE:ATO</t>
  </si>
  <si>
    <t>NasdaqGS:ADSK</t>
  </si>
  <si>
    <t>NasdaqGS:ADP</t>
  </si>
  <si>
    <t>NYSE:AZO</t>
  </si>
  <si>
    <t>NYSE:AVB</t>
  </si>
  <si>
    <t>NYSE:AVY</t>
  </si>
  <si>
    <t>NasdaqGS:AXON</t>
  </si>
  <si>
    <t>NasdaqGS:BKR</t>
  </si>
  <si>
    <t>NYSE:BALL</t>
  </si>
  <si>
    <t>NYSE:BAC</t>
  </si>
  <si>
    <t>NYSE:BAX</t>
  </si>
  <si>
    <t>NYSE:BDX</t>
  </si>
  <si>
    <t>NYSE:BRK.B</t>
  </si>
  <si>
    <t>NYSE:BBY</t>
  </si>
  <si>
    <t>NasdaqGS:TECH</t>
  </si>
  <si>
    <t>NasdaqGS:BIIB</t>
  </si>
  <si>
    <t>NYSE:BLK</t>
  </si>
  <si>
    <t>NYSE:BX</t>
  </si>
  <si>
    <t>NasdaqGS:BKNG</t>
  </si>
  <si>
    <t>NYSE:BWA</t>
  </si>
  <si>
    <t>NYSE:BSX</t>
  </si>
  <si>
    <t>NYSE:BMY</t>
  </si>
  <si>
    <t>NasdaqGS:AVGO</t>
  </si>
  <si>
    <t>NYSE:BR</t>
  </si>
  <si>
    <t>NYSE:BRO</t>
  </si>
  <si>
    <t>NYSE:BF.B</t>
  </si>
  <si>
    <t>NYSE:BLDR</t>
  </si>
  <si>
    <t>NYSE:BG</t>
  </si>
  <si>
    <t>NYSE:BXP</t>
  </si>
  <si>
    <t>NasdaqGS:CHRW</t>
  </si>
  <si>
    <t>NasdaqGS:CDNS</t>
  </si>
  <si>
    <t>NasdaqGS:CZR</t>
  </si>
  <si>
    <t>NYSE:CPT</t>
  </si>
  <si>
    <t>NYSE:COF</t>
  </si>
  <si>
    <t>NYSE:CAH</t>
  </si>
  <si>
    <t>NYSE:KMX</t>
  </si>
  <si>
    <t>NYSE:CCL</t>
  </si>
  <si>
    <t>NYSE:CARR</t>
  </si>
  <si>
    <t>NYSE:CAT</t>
  </si>
  <si>
    <t>BATS:CBOE</t>
  </si>
  <si>
    <t>NYSE:CBRE</t>
  </si>
  <si>
    <t>NasdaqGS:CDW</t>
  </si>
  <si>
    <t>NYSE:CE</t>
  </si>
  <si>
    <t>NYSE:COR</t>
  </si>
  <si>
    <t>NYSE:CNC</t>
  </si>
  <si>
    <t>NYSE:CNP</t>
  </si>
  <si>
    <t>NYSE:CF</t>
  </si>
  <si>
    <t>NYSE:CRL</t>
  </si>
  <si>
    <t>NasdaqGS:CHTR</t>
  </si>
  <si>
    <t>NYSE:CVX</t>
  </si>
  <si>
    <t>NYSE:CMG</t>
  </si>
  <si>
    <t>NYSE:CB</t>
  </si>
  <si>
    <t>NYSE:CHD</t>
  </si>
  <si>
    <t>NasdaqGS:CINF</t>
  </si>
  <si>
    <t>NasdaqGS:CTAS</t>
  </si>
  <si>
    <t>NasdaqGS:CSCO</t>
  </si>
  <si>
    <t>NYSE:C</t>
  </si>
  <si>
    <t>NYSE:CFG</t>
  </si>
  <si>
    <t>NasdaqGS:CME</t>
  </si>
  <si>
    <t>NYSE:CMS</t>
  </si>
  <si>
    <t>NasdaqGS:CTSH</t>
  </si>
  <si>
    <t>NYSE:CL</t>
  </si>
  <si>
    <t>NasdaqGS:CMCSA</t>
  </si>
  <si>
    <t>NYSE:CAG</t>
  </si>
  <si>
    <t>NYSE:COP</t>
  </si>
  <si>
    <t>NYSE:ED</t>
  </si>
  <si>
    <t>NYSE:STZ</t>
  </si>
  <si>
    <t>NasdaqGS:CEG</t>
  </si>
  <si>
    <t>NasdaqGS:CPRT</t>
  </si>
  <si>
    <t>NYSE:GLW</t>
  </si>
  <si>
    <t>NYSE:CPAY</t>
  </si>
  <si>
    <t>NYSE:CTVA</t>
  </si>
  <si>
    <t>NasdaqGS:CSGP</t>
  </si>
  <si>
    <t>NasdaqGS:COST</t>
  </si>
  <si>
    <t>NYSE:CTRA</t>
  </si>
  <si>
    <t>NasdaqGS:CRWD</t>
  </si>
  <si>
    <t>NYSE:CCI</t>
  </si>
  <si>
    <t>NasdaqGS:CSX</t>
  </si>
  <si>
    <t>NYSE:CMI</t>
  </si>
  <si>
    <t>NYSE:CVS</t>
  </si>
  <si>
    <t>NYSE:DHI</t>
  </si>
  <si>
    <t>NYSE:DHR</t>
  </si>
  <si>
    <t>NYSE:DRI</t>
  </si>
  <si>
    <t>NYSE:DVA</t>
  </si>
  <si>
    <t>NYSE:DAY</t>
  </si>
  <si>
    <t>NYSE:DECK</t>
  </si>
  <si>
    <t>NYSE:DE</t>
  </si>
  <si>
    <t>NYSE:DELL</t>
  </si>
  <si>
    <t>NYSE:DAL</t>
  </si>
  <si>
    <t>NYSE:DVN</t>
  </si>
  <si>
    <t>NasdaqGS:DXCM</t>
  </si>
  <si>
    <t>NasdaqGS:FANG</t>
  </si>
  <si>
    <t>NYSE:DLR</t>
  </si>
  <si>
    <t>NYSE:DFS</t>
  </si>
  <si>
    <t>NYSE:DG</t>
  </si>
  <si>
    <t>NasdaqGS:DLTR</t>
  </si>
  <si>
    <t>NYSE:D</t>
  </si>
  <si>
    <t>NasdaqGS:DPZ</t>
  </si>
  <si>
    <t>NYSE:DOV</t>
  </si>
  <si>
    <t>NYSE:DOW</t>
  </si>
  <si>
    <t>NYSE:DTE</t>
  </si>
  <si>
    <t>NYSE:DUK</t>
  </si>
  <si>
    <t>NYSE:DD</t>
  </si>
  <si>
    <t>NYSE:EMN</t>
  </si>
  <si>
    <t>NYSE:ETN</t>
  </si>
  <si>
    <t>NasdaqGS:EBAY</t>
  </si>
  <si>
    <t>NYSE:ECL</t>
  </si>
  <si>
    <t>NYSE:EIX</t>
  </si>
  <si>
    <t>NYSE:EW</t>
  </si>
  <si>
    <t>NasdaqGS:EA</t>
  </si>
  <si>
    <t>NYSE:ELV</t>
  </si>
  <si>
    <t>NYSE:LLY</t>
  </si>
  <si>
    <t>NYSE:EMR</t>
  </si>
  <si>
    <t>NasdaqGM:ENPH</t>
  </si>
  <si>
    <t>NYSE:ETR</t>
  </si>
  <si>
    <t>NYSE:EOG</t>
  </si>
  <si>
    <t>NYSE:EPAM</t>
  </si>
  <si>
    <t>NYSE:EQT</t>
  </si>
  <si>
    <t>NYSE:EFX</t>
  </si>
  <si>
    <t>NasdaqGS:EQIX</t>
  </si>
  <si>
    <t>NYSE:EQR</t>
  </si>
  <si>
    <t>NasdaqGS:ERIE</t>
  </si>
  <si>
    <t>NYSE:ESS</t>
  </si>
  <si>
    <t>NYSE:EG</t>
  </si>
  <si>
    <t>NasdaqGS:EVRG</t>
  </si>
  <si>
    <t>NYSE:ES</t>
  </si>
  <si>
    <t>NasdaqGS:EXC</t>
  </si>
  <si>
    <t>NasdaqGS:EXPE</t>
  </si>
  <si>
    <t>NYSE:EXPD</t>
  </si>
  <si>
    <t>NYSE:EXR</t>
  </si>
  <si>
    <t>NYSE:XOM</t>
  </si>
  <si>
    <t>NasdaqGS:FFIV</t>
  </si>
  <si>
    <t>NYSE:FDS</t>
  </si>
  <si>
    <t>NYSE:FICO</t>
  </si>
  <si>
    <t>NasdaqGS:FAST</t>
  </si>
  <si>
    <t>NYSE:FRT</t>
  </si>
  <si>
    <t>NYSE:FDX</t>
  </si>
  <si>
    <t>NYSE:FIS</t>
  </si>
  <si>
    <t>NasdaqGS:FITB</t>
  </si>
  <si>
    <t>NasdaqGS:FSLR</t>
  </si>
  <si>
    <t>NYSE:FE</t>
  </si>
  <si>
    <t>NYSE:FI</t>
  </si>
  <si>
    <t>NYSE:FMC</t>
  </si>
  <si>
    <t>NYSE:F</t>
  </si>
  <si>
    <t>NasdaqGS:FTNT</t>
  </si>
  <si>
    <t>NYSE:FTV</t>
  </si>
  <si>
    <t>NasdaqGS:FOX</t>
  </si>
  <si>
    <t>NasdaqGS:FOXA</t>
  </si>
  <si>
    <t>NYSE:BEN</t>
  </si>
  <si>
    <t>NYSE:FCX</t>
  </si>
  <si>
    <t>NYSE:GRMN</t>
  </si>
  <si>
    <t>NYSE:IT</t>
  </si>
  <si>
    <t>NasdaqGS:GEHC</t>
  </si>
  <si>
    <t>NYSE:GEV</t>
  </si>
  <si>
    <t>NasdaqGS:GEN</t>
  </si>
  <si>
    <t>NYSE:GNRC</t>
  </si>
  <si>
    <t>NYSE:GD</t>
  </si>
  <si>
    <t>NYSE:GE</t>
  </si>
  <si>
    <t>NYSE:GIS</t>
  </si>
  <si>
    <t>NYSE:GM</t>
  </si>
  <si>
    <t>NYSE:GPC</t>
  </si>
  <si>
    <t>NasdaqGS:GILD</t>
  </si>
  <si>
    <t>NYSE:GPN</t>
  </si>
  <si>
    <t>NYSE:GL</t>
  </si>
  <si>
    <t>NYSE:GDDY</t>
  </si>
  <si>
    <t>NYSE:HAL</t>
  </si>
  <si>
    <t>NasdaqGS:HAS</t>
  </si>
  <si>
    <t>NYSE:HCA</t>
  </si>
  <si>
    <t>NYSE:DOC</t>
  </si>
  <si>
    <t>NasdaqGS:HSIC</t>
  </si>
  <si>
    <t>NYSE:HES</t>
  </si>
  <si>
    <t>NYSE:HPE</t>
  </si>
  <si>
    <t>NYSE:HLT</t>
  </si>
  <si>
    <t>NasdaqGS:HOLX</t>
  </si>
  <si>
    <t>NasdaqGS:HON</t>
  </si>
  <si>
    <t>NYSE:HRL</t>
  </si>
  <si>
    <t>NasdaqGS:HST</t>
  </si>
  <si>
    <t>NYSE:HWM</t>
  </si>
  <si>
    <t>NYSE:HPQ</t>
  </si>
  <si>
    <t>NYSE:HUBB</t>
  </si>
  <si>
    <t>NYSE:HUM</t>
  </si>
  <si>
    <t>NasdaqGS:HBAN</t>
  </si>
  <si>
    <t>NYSE:HII</t>
  </si>
  <si>
    <t>NYSE:IEX</t>
  </si>
  <si>
    <t>NasdaqGS:IDXX</t>
  </si>
  <si>
    <t>NYSE:ITW</t>
  </si>
  <si>
    <t>NasdaqGS:INCY</t>
  </si>
  <si>
    <t>NYSE:IR</t>
  </si>
  <si>
    <t>NasdaqGS:PODD</t>
  </si>
  <si>
    <t>NasdaqGS:INTC</t>
  </si>
  <si>
    <t>NYSE:ICE</t>
  </si>
  <si>
    <t>NYSE:IBM</t>
  </si>
  <si>
    <t>NYSE:IFF</t>
  </si>
  <si>
    <t>NYSE:IP</t>
  </si>
  <si>
    <t>NasdaqGS:INTU</t>
  </si>
  <si>
    <t>NasdaqGS:ISRG</t>
  </si>
  <si>
    <t>NYSE:IVZ</t>
  </si>
  <si>
    <t>NYSE:INVH</t>
  </si>
  <si>
    <t>NYSE:IQV</t>
  </si>
  <si>
    <t>NYSE:IRM</t>
  </si>
  <si>
    <t>NasdaqGS:JBHT</t>
  </si>
  <si>
    <t>NYSE:JBL</t>
  </si>
  <si>
    <t>NasdaqGS:JKHY</t>
  </si>
  <si>
    <t>NYSE:J</t>
  </si>
  <si>
    <t>NYSE:JNJ</t>
  </si>
  <si>
    <t>NYSE:JCI</t>
  </si>
  <si>
    <t>NYSE:JPM</t>
  </si>
  <si>
    <t>NYSE:JNPR</t>
  </si>
  <si>
    <t>NYSE:K</t>
  </si>
  <si>
    <t>NYSE:KVUE</t>
  </si>
  <si>
    <t>NasdaqGS:KDP</t>
  </si>
  <si>
    <t>NYSE:KEY</t>
  </si>
  <si>
    <t>NYSE:KEYS</t>
  </si>
  <si>
    <t>NYSE:KMB</t>
  </si>
  <si>
    <t>NYSE:KIM</t>
  </si>
  <si>
    <t>NYSE:KMI</t>
  </si>
  <si>
    <t>NYSE:KKR</t>
  </si>
  <si>
    <t>NasdaqGS:KLAC</t>
  </si>
  <si>
    <t>NYSE:LHX</t>
  </si>
  <si>
    <t>NYSE:LH</t>
  </si>
  <si>
    <t>NasdaqGS:LRCX</t>
  </si>
  <si>
    <t>NYSE:LW</t>
  </si>
  <si>
    <t>NYSE:LVS</t>
  </si>
  <si>
    <t>NYSE:LDOS</t>
  </si>
  <si>
    <t>NYSE:LEN</t>
  </si>
  <si>
    <t>NYSE:LII</t>
  </si>
  <si>
    <t>NasdaqGS:LIN</t>
  </si>
  <si>
    <t>NYSE:LYV</t>
  </si>
  <si>
    <t>NasdaqGS:LKQ</t>
  </si>
  <si>
    <t>NYSE:LMT</t>
  </si>
  <si>
    <t>NYSE:L</t>
  </si>
  <si>
    <t>NYSE:LOW</t>
  </si>
  <si>
    <t>NasdaqGS:LULU</t>
  </si>
  <si>
    <t>NYSE:LYB</t>
  </si>
  <si>
    <t>NYSE:MTB</t>
  </si>
  <si>
    <t>NYSE:MPC</t>
  </si>
  <si>
    <t>NasdaqGS:MKTX</t>
  </si>
  <si>
    <t>NasdaqGS:MAR</t>
  </si>
  <si>
    <t>NYSE:MMC</t>
  </si>
  <si>
    <t>NYSE:MLM</t>
  </si>
  <si>
    <t>NYSE:MAS</t>
  </si>
  <si>
    <t>NYSE:MA</t>
  </si>
  <si>
    <t>NasdaqGS:MTCH</t>
  </si>
  <si>
    <t>NYSE:MKC</t>
  </si>
  <si>
    <t>NYSE:MCD</t>
  </si>
  <si>
    <t>NYSE:MCK</t>
  </si>
  <si>
    <t>NYSE:MDT</t>
  </si>
  <si>
    <t>NYSE:MRK</t>
  </si>
  <si>
    <t>NasdaqGS:META</t>
  </si>
  <si>
    <t>NYSE:MET</t>
  </si>
  <si>
    <t>NYSE:MTD</t>
  </si>
  <si>
    <t>NYSE:MGM</t>
  </si>
  <si>
    <t>NasdaqGS:MCHP</t>
  </si>
  <si>
    <t>NasdaqGS:MU</t>
  </si>
  <si>
    <t>NasdaqGS:MSFT</t>
  </si>
  <si>
    <t>NYSE:MAA</t>
  </si>
  <si>
    <t>NasdaqGS:MRNA</t>
  </si>
  <si>
    <t>NYSE:MHK</t>
  </si>
  <si>
    <t>NYSE:MOH</t>
  </si>
  <si>
    <t>NYSE:TAP</t>
  </si>
  <si>
    <t>NasdaqGS:MDLZ</t>
  </si>
  <si>
    <t>NasdaqGS:MPWR</t>
  </si>
  <si>
    <t>NasdaqGS:MNST</t>
  </si>
  <si>
    <t>NYSE:MCO</t>
  </si>
  <si>
    <t>NYSE:MS</t>
  </si>
  <si>
    <t>NYSE:MSI</t>
  </si>
  <si>
    <t>NYSE:MSCI</t>
  </si>
  <si>
    <t>NasdaqGS:NDAQ</t>
  </si>
  <si>
    <t>NasdaqGS:NTAP</t>
  </si>
  <si>
    <t>NasdaqGS:NFLX</t>
  </si>
  <si>
    <t>NYSE:NEM</t>
  </si>
  <si>
    <t>NasdaqGS:NWS</t>
  </si>
  <si>
    <t>NasdaqGS:NWSA</t>
  </si>
  <si>
    <t>NYSE:NEE</t>
  </si>
  <si>
    <t>NYSE:NKE</t>
  </si>
  <si>
    <t>NYSE:NI</t>
  </si>
  <si>
    <t>NasdaqGS:NDSN</t>
  </si>
  <si>
    <t>NYSE:NSC</t>
  </si>
  <si>
    <t>NasdaqGS:NTRS</t>
  </si>
  <si>
    <t>NYSE:NOC</t>
  </si>
  <si>
    <t>NYSE:NCLH</t>
  </si>
  <si>
    <t>NYSE:NRG</t>
  </si>
  <si>
    <t>NYSE:NUE</t>
  </si>
  <si>
    <t>NasdaqGS:NVDA</t>
  </si>
  <si>
    <t>NYSE:NVR</t>
  </si>
  <si>
    <t>NasdaqGS:NXPI</t>
  </si>
  <si>
    <t>NasdaqGS:ORLY</t>
  </si>
  <si>
    <t>NYSE:OXY</t>
  </si>
  <si>
    <t>NasdaqGS:ODFL</t>
  </si>
  <si>
    <t>NYSE:OMC</t>
  </si>
  <si>
    <t>NasdaqGS:ON</t>
  </si>
  <si>
    <t>NYSE:OKE</t>
  </si>
  <si>
    <t>NYSE:ORCL</t>
  </si>
  <si>
    <t>NYSE:OTIS</t>
  </si>
  <si>
    <t>NasdaqGS:PCAR</t>
  </si>
  <si>
    <t>NYSE:PKG</t>
  </si>
  <si>
    <t>NasdaqGS:PLTR</t>
  </si>
  <si>
    <t>NasdaqGS:PANW</t>
  </si>
  <si>
    <t>NasdaqGS:PARA</t>
  </si>
  <si>
    <t>NYSE:PH</t>
  </si>
  <si>
    <t>NasdaqGS:PAYX</t>
  </si>
  <si>
    <t>NYSE:PAYC</t>
  </si>
  <si>
    <t>NasdaqGS:PYPL</t>
  </si>
  <si>
    <t>NYSE:PNR</t>
  </si>
  <si>
    <t>NasdaqGS:PEP</t>
  </si>
  <si>
    <t>NYSE:PFE</t>
  </si>
  <si>
    <t>NYSE:PCG</t>
  </si>
  <si>
    <t>NYSE:PM</t>
  </si>
  <si>
    <t>NYSE:PSX</t>
  </si>
  <si>
    <t>NYSE:PNW</t>
  </si>
  <si>
    <t>NasdaqGS:POOL</t>
  </si>
  <si>
    <t>NYSE:PPG</t>
  </si>
  <si>
    <t>NYSE:PPL</t>
  </si>
  <si>
    <t>NasdaqGS:PFG</t>
  </si>
  <si>
    <t>NYSE:PLD</t>
  </si>
  <si>
    <t>NYSE:PRU</t>
  </si>
  <si>
    <t>NasdaqGS:PTC</t>
  </si>
  <si>
    <t>NYSE:PEG</t>
  </si>
  <si>
    <t>NYSE:PSA</t>
  </si>
  <si>
    <t>NYSE:PHM</t>
  </si>
  <si>
    <t>NasdaqGS:QCOM</t>
  </si>
  <si>
    <t>NYSE:PWR</t>
  </si>
  <si>
    <t>NYSE:DGX</t>
  </si>
  <si>
    <t>NYSE:RL</t>
  </si>
  <si>
    <t>NYSE:RJF</t>
  </si>
  <si>
    <t>NYSE:O</t>
  </si>
  <si>
    <t>NasdaqGS:REG</t>
  </si>
  <si>
    <t>NasdaqGS:REGN</t>
  </si>
  <si>
    <t>NYSE:RF</t>
  </si>
  <si>
    <t>NYSE:RSG</t>
  </si>
  <si>
    <t>NYSE:RMD</t>
  </si>
  <si>
    <t>NYSE:RVTY</t>
  </si>
  <si>
    <t>NYSE:ROK</t>
  </si>
  <si>
    <t>NYSE:ROL</t>
  </si>
  <si>
    <t>NasdaqGS:ROP</t>
  </si>
  <si>
    <t>NasdaqGS:ROST</t>
  </si>
  <si>
    <t>NYSE:RCL</t>
  </si>
  <si>
    <t>NYSE:RTX</t>
  </si>
  <si>
    <t>NYSE:SPGI</t>
  </si>
  <si>
    <t>NYSE:CRM</t>
  </si>
  <si>
    <t>NasdaqGS:SBAC</t>
  </si>
  <si>
    <t>NYSE:SLB</t>
  </si>
  <si>
    <t>NasdaqGS:STX</t>
  </si>
  <si>
    <t>NYSE:SRE</t>
  </si>
  <si>
    <t>NYSE:NOW</t>
  </si>
  <si>
    <t>NYSE:SPG</t>
  </si>
  <si>
    <t>NasdaqGS:SWKS</t>
  </si>
  <si>
    <t>NYSE:SW</t>
  </si>
  <si>
    <t>NYSE:SNA</t>
  </si>
  <si>
    <t>NYSE:SOLV</t>
  </si>
  <si>
    <t>NYSE:LUV</t>
  </si>
  <si>
    <t>NYSE:SWK</t>
  </si>
  <si>
    <t>NasdaqGS:SBUX</t>
  </si>
  <si>
    <t>NYSE:STT</t>
  </si>
  <si>
    <t>NasdaqGS:STLD</t>
  </si>
  <si>
    <t>NYSE:STE</t>
  </si>
  <si>
    <t>NYSE:SYK</t>
  </si>
  <si>
    <t>NasdaqGS:SMCI</t>
  </si>
  <si>
    <t>NYSE:SYF</t>
  </si>
  <si>
    <t>NasdaqGS:SNPS</t>
  </si>
  <si>
    <t>NYSE:SYY</t>
  </si>
  <si>
    <t>NasdaqGS:TMUS</t>
  </si>
  <si>
    <t>NasdaqGS:TROW</t>
  </si>
  <si>
    <t>NasdaqGS:TTWO</t>
  </si>
  <si>
    <t>NYSE:TPR</t>
  </si>
  <si>
    <t>NYSE:TRGP</t>
  </si>
  <si>
    <t>NYSE:TGT</t>
  </si>
  <si>
    <t>NYSE:TEL</t>
  </si>
  <si>
    <t>NYSE:TDY</t>
  </si>
  <si>
    <t>NYSE:TFX</t>
  </si>
  <si>
    <t>NasdaqGS:TER</t>
  </si>
  <si>
    <t>NasdaqGS:TSLA</t>
  </si>
  <si>
    <t>NasdaqGS:TXN</t>
  </si>
  <si>
    <t>NYSE:TPL</t>
  </si>
  <si>
    <t>NYSE:TXT</t>
  </si>
  <si>
    <t>NYSE:AES</t>
  </si>
  <si>
    <t>NYSE:ALL</t>
  </si>
  <si>
    <t>NYSE:BK</t>
  </si>
  <si>
    <t>NYSE:BA</t>
  </si>
  <si>
    <t>NasdaqGS:CPB</t>
  </si>
  <si>
    <t>NYSE:SCHW</t>
  </si>
  <si>
    <t>NYSE:CI</t>
  </si>
  <si>
    <t>NYSE:CLX</t>
  </si>
  <si>
    <t>NYSE:KO</t>
  </si>
  <si>
    <t>NasdaqGS:COO</t>
  </si>
  <si>
    <t>NYSE:EL</t>
  </si>
  <si>
    <t>NYSE:GS</t>
  </si>
  <si>
    <t>NYSE:HIG</t>
  </si>
  <si>
    <t>NYSE:HSY</t>
  </si>
  <si>
    <t>NYSE:HD</t>
  </si>
  <si>
    <t>NYSE:IPG</t>
  </si>
  <si>
    <t>NYSE:SJM</t>
  </si>
  <si>
    <t>NasdaqGS:KHC</t>
  </si>
  <si>
    <t>NYSE:KR</t>
  </si>
  <si>
    <t>NYSE:MOS</t>
  </si>
  <si>
    <t>NYSE:PNC</t>
  </si>
  <si>
    <t>NYSE:PG</t>
  </si>
  <si>
    <t>NYSE:PGR</t>
  </si>
  <si>
    <t>NYSE:SHW</t>
  </si>
  <si>
    <t>NYSE:SO</t>
  </si>
  <si>
    <t>NYSE:TJX</t>
  </si>
  <si>
    <t>NYSE:TRV</t>
  </si>
  <si>
    <t>NYSE:DIS</t>
  </si>
  <si>
    <t>NYSE:WMB</t>
  </si>
  <si>
    <t>NYSE:TMO</t>
  </si>
  <si>
    <t>NasdaqGS:TSCO</t>
  </si>
  <si>
    <t>NYSE:TT</t>
  </si>
  <si>
    <t>NYSE:TDG</t>
  </si>
  <si>
    <t>NasdaqGS:TRMB</t>
  </si>
  <si>
    <t>NYSE:TFC</t>
  </si>
  <si>
    <t>NYSE:TYL</t>
  </si>
  <si>
    <t>NYSE:TSN</t>
  </si>
  <si>
    <t>NYSE:USB</t>
  </si>
  <si>
    <t>NYSE:UBER</t>
  </si>
  <si>
    <t>NYSE:UDR</t>
  </si>
  <si>
    <t>NasdaqGS:ULTA</t>
  </si>
  <si>
    <t>NYSE:UNP</t>
  </si>
  <si>
    <t>NasdaqGS:UAL</t>
  </si>
  <si>
    <t>NYSE:UPS</t>
  </si>
  <si>
    <t>NYSE:URI</t>
  </si>
  <si>
    <t>NYSE:UNH</t>
  </si>
  <si>
    <t>NYSE:UHS</t>
  </si>
  <si>
    <t>NYSE:VLO</t>
  </si>
  <si>
    <t>NYSE:VTR</t>
  </si>
  <si>
    <t>NYSE:VLTO</t>
  </si>
  <si>
    <t>NasdaqGS:VRSN</t>
  </si>
  <si>
    <t>NasdaqGS:VRSK</t>
  </si>
  <si>
    <t>NYSE:VZ</t>
  </si>
  <si>
    <t>NasdaqGS:VRTX</t>
  </si>
  <si>
    <t>NasdaqGS:VTRS</t>
  </si>
  <si>
    <t>NYSE:VICI</t>
  </si>
  <si>
    <t>NYSE:V</t>
  </si>
  <si>
    <t>NYSE:VST</t>
  </si>
  <si>
    <t>NYSE:VMC</t>
  </si>
  <si>
    <t>NYSE:WRB</t>
  </si>
  <si>
    <t>NYSE:GWW</t>
  </si>
  <si>
    <t>NasdaqGS:WBA</t>
  </si>
  <si>
    <t>NYSE:WMT</t>
  </si>
  <si>
    <t>NasdaqGS:WBD</t>
  </si>
  <si>
    <t>NYSE:WM</t>
  </si>
  <si>
    <t>NYSE:WAT</t>
  </si>
  <si>
    <t>NYSE:WEC</t>
  </si>
  <si>
    <t>NYSE:WFC</t>
  </si>
  <si>
    <t>NYSE:WELL</t>
  </si>
  <si>
    <t>NYSE:WST</t>
  </si>
  <si>
    <t>NasdaqGS:WDC</t>
  </si>
  <si>
    <t>NYSE:WAB</t>
  </si>
  <si>
    <t>NYSE:WY</t>
  </si>
  <si>
    <t>NasdaqGS:WTW</t>
  </si>
  <si>
    <t>NasdaqGS:WDAY</t>
  </si>
  <si>
    <t>NasdaqGS:WYNN</t>
  </si>
  <si>
    <t>NasdaqGS:XEL</t>
  </si>
  <si>
    <t>NYSE:XYL</t>
  </si>
  <si>
    <t>NYSE:YUM</t>
  </si>
  <si>
    <t>NasdaqGS:ZBRA</t>
  </si>
  <si>
    <t>NYSE:ZBH</t>
  </si>
  <si>
    <t>NYSE:ZTS</t>
  </si>
  <si>
    <t>CY2022</t>
  </si>
  <si>
    <t>market_cap</t>
  </si>
  <si>
    <t>Share</t>
  </si>
  <si>
    <t>aggregation</t>
  </si>
  <si>
    <t>simple Avg</t>
  </si>
  <si>
    <t>weighted Avg</t>
  </si>
  <si>
    <t>CY2021</t>
  </si>
  <si>
    <t>MMM</t>
  </si>
  <si>
    <t>AOS</t>
  </si>
  <si>
    <t>ABT</t>
  </si>
  <si>
    <t>ABBV</t>
  </si>
  <si>
    <t>ACN</t>
  </si>
  <si>
    <t>ADBE</t>
  </si>
  <si>
    <t>AMD</t>
  </si>
  <si>
    <t>AES</t>
  </si>
  <si>
    <t>AFL</t>
  </si>
  <si>
    <t>A</t>
  </si>
  <si>
    <t>APD</t>
  </si>
  <si>
    <t>ABNB</t>
  </si>
  <si>
    <t>AKAM</t>
  </si>
  <si>
    <t>ALB</t>
  </si>
  <si>
    <t>ARE</t>
  </si>
  <si>
    <t>ALGN</t>
  </si>
  <si>
    <t>ALLE</t>
  </si>
  <si>
    <t>LNT</t>
  </si>
  <si>
    <t>ALL</t>
  </si>
  <si>
    <t>GOOGL</t>
  </si>
  <si>
    <t>GOOG</t>
  </si>
  <si>
    <t>MO</t>
  </si>
  <si>
    <t>AMZN</t>
  </si>
  <si>
    <t>AMCR</t>
  </si>
  <si>
    <t>AEE</t>
  </si>
  <si>
    <t>AAL</t>
  </si>
  <si>
    <t>AEP</t>
  </si>
  <si>
    <t>AXP</t>
  </si>
  <si>
    <t>AIG</t>
  </si>
  <si>
    <t>AMT</t>
  </si>
  <si>
    <t>AWK</t>
  </si>
  <si>
    <t>AMP</t>
  </si>
  <si>
    <t>AME</t>
  </si>
  <si>
    <t>AMGN</t>
  </si>
  <si>
    <t>APH</t>
  </si>
  <si>
    <t>ADI</t>
  </si>
  <si>
    <t>ANSS</t>
  </si>
  <si>
    <t>AON</t>
  </si>
  <si>
    <t>APA</t>
  </si>
  <si>
    <t>AAPL</t>
  </si>
  <si>
    <t>AMAT</t>
  </si>
  <si>
    <t>APTV</t>
  </si>
  <si>
    <t>ACGL</t>
  </si>
  <si>
    <t>ADM</t>
  </si>
  <si>
    <t>ANET</t>
  </si>
  <si>
    <t>AJG</t>
  </si>
  <si>
    <t>AIZ</t>
  </si>
  <si>
    <t>T</t>
  </si>
  <si>
    <t>ATO</t>
  </si>
  <si>
    <t>ADSK</t>
  </si>
  <si>
    <t>ADP</t>
  </si>
  <si>
    <t>AZO</t>
  </si>
  <si>
    <t>AVB</t>
  </si>
  <si>
    <t>AVY</t>
  </si>
  <si>
    <t>AXON</t>
  </si>
  <si>
    <t>BKR</t>
  </si>
  <si>
    <t>BALL</t>
  </si>
  <si>
    <t>BAC</t>
  </si>
  <si>
    <t>BK</t>
  </si>
  <si>
    <t>BBWI</t>
  </si>
  <si>
    <t>BAX</t>
  </si>
  <si>
    <t>BDX</t>
  </si>
  <si>
    <t>BRK.B</t>
  </si>
  <si>
    <t>BBY</t>
  </si>
  <si>
    <t>BIO</t>
  </si>
  <si>
    <t>TECH</t>
  </si>
  <si>
    <t>BIIB</t>
  </si>
  <si>
    <t>BLK</t>
  </si>
  <si>
    <t>BX</t>
  </si>
  <si>
    <t>BA</t>
  </si>
  <si>
    <t>BKNG</t>
  </si>
  <si>
    <t>BWA</t>
  </si>
  <si>
    <t>BXP</t>
  </si>
  <si>
    <t>BSX</t>
  </si>
  <si>
    <t>BMY</t>
  </si>
  <si>
    <t>AVGO</t>
  </si>
  <si>
    <t>BR</t>
  </si>
  <si>
    <t>BRO</t>
  </si>
  <si>
    <t>BF.B</t>
  </si>
  <si>
    <t>BG</t>
  </si>
  <si>
    <t>CDNS</t>
  </si>
  <si>
    <t>CZR</t>
  </si>
  <si>
    <t>CPT</t>
  </si>
  <si>
    <t>CPB</t>
  </si>
  <si>
    <t>COF</t>
  </si>
  <si>
    <t>CAH</t>
  </si>
  <si>
    <t>KMX</t>
  </si>
  <si>
    <t>CCL</t>
  </si>
  <si>
    <t>CARR</t>
  </si>
  <si>
    <t>CTLT</t>
  </si>
  <si>
    <t>CAT</t>
  </si>
  <si>
    <t>CBOE</t>
  </si>
  <si>
    <t>CBRE</t>
  </si>
  <si>
    <t>CDW</t>
  </si>
  <si>
    <t>CE</t>
  </si>
  <si>
    <t>COR</t>
  </si>
  <si>
    <t>CNC</t>
  </si>
  <si>
    <t>CNP</t>
  </si>
  <si>
    <t>CF</t>
  </si>
  <si>
    <t>CHRW</t>
  </si>
  <si>
    <t>CRL</t>
  </si>
  <si>
    <t>SCHW</t>
  </si>
  <si>
    <t>CHTR</t>
  </si>
  <si>
    <t>CVX</t>
  </si>
  <si>
    <t>CMG</t>
  </si>
  <si>
    <t>CB</t>
  </si>
  <si>
    <t>CHD</t>
  </si>
  <si>
    <t>CI</t>
  </si>
  <si>
    <t>CINF</t>
  </si>
  <si>
    <t>CTAS</t>
  </si>
  <si>
    <t>CSCO</t>
  </si>
  <si>
    <t>C</t>
  </si>
  <si>
    <t>CFG</t>
  </si>
  <si>
    <t>CLX</t>
  </si>
  <si>
    <t>CME</t>
  </si>
  <si>
    <t>CMS</t>
  </si>
  <si>
    <t>KO</t>
  </si>
  <si>
    <t>CTSH</t>
  </si>
  <si>
    <t>CL</t>
  </si>
  <si>
    <t>CMCSA</t>
  </si>
  <si>
    <t>CMA</t>
  </si>
  <si>
    <t>CAG</t>
  </si>
  <si>
    <t>COP</t>
  </si>
  <si>
    <t>ED</t>
  </si>
  <si>
    <t>STZ</t>
  </si>
  <si>
    <t>CEG</t>
  </si>
  <si>
    <t>COO</t>
  </si>
  <si>
    <t>CPRT</t>
  </si>
  <si>
    <t>GLW</t>
  </si>
  <si>
    <t>CPAY</t>
  </si>
  <si>
    <t>CTVA</t>
  </si>
  <si>
    <t>CSGP</t>
  </si>
  <si>
    <t>COST</t>
  </si>
  <si>
    <t>CTRA</t>
  </si>
  <si>
    <t>CCI</t>
  </si>
  <si>
    <t>CSX</t>
  </si>
  <si>
    <t>CMI</t>
  </si>
  <si>
    <t>CVS</t>
  </si>
  <si>
    <t>DHR</t>
  </si>
  <si>
    <t>DRI</t>
  </si>
  <si>
    <t>DVA</t>
  </si>
  <si>
    <t>DAY</t>
  </si>
  <si>
    <t>DE</t>
  </si>
  <si>
    <t>DAL</t>
  </si>
  <si>
    <t>DVN</t>
  </si>
  <si>
    <t>DXCM</t>
  </si>
  <si>
    <t>FANG</t>
  </si>
  <si>
    <t>DLR</t>
  </si>
  <si>
    <t>DFS</t>
  </si>
  <si>
    <t>DG</t>
  </si>
  <si>
    <t>DLTR</t>
  </si>
  <si>
    <t>D</t>
  </si>
  <si>
    <t>DPZ</t>
  </si>
  <si>
    <t>DOV</t>
  </si>
  <si>
    <t>DOW</t>
  </si>
  <si>
    <t>DHI</t>
  </si>
  <si>
    <t>DTE</t>
  </si>
  <si>
    <t>DUK</t>
  </si>
  <si>
    <t>DD</t>
  </si>
  <si>
    <t>EMN</t>
  </si>
  <si>
    <t>ETN</t>
  </si>
  <si>
    <t>EBAY</t>
  </si>
  <si>
    <t>ECL</t>
  </si>
  <si>
    <t>EIX</t>
  </si>
  <si>
    <t>EW</t>
  </si>
  <si>
    <t>EA</t>
  </si>
  <si>
    <t>ELV</t>
  </si>
  <si>
    <t>LLY</t>
  </si>
  <si>
    <t>EMR</t>
  </si>
  <si>
    <t>ENPH</t>
  </si>
  <si>
    <t>ETR</t>
  </si>
  <si>
    <t>EOG</t>
  </si>
  <si>
    <t>EPAM</t>
  </si>
  <si>
    <t>EQT</t>
  </si>
  <si>
    <t>EFX</t>
  </si>
  <si>
    <t>EQIX</t>
  </si>
  <si>
    <t>EQR</t>
  </si>
  <si>
    <t>ESS</t>
  </si>
  <si>
    <t>EL</t>
  </si>
  <si>
    <t>ETSY</t>
  </si>
  <si>
    <t>EG</t>
  </si>
  <si>
    <t>EVRG</t>
  </si>
  <si>
    <t>ES</t>
  </si>
  <si>
    <t>EXC</t>
  </si>
  <si>
    <t>EXPE</t>
  </si>
  <si>
    <t>EXPD</t>
  </si>
  <si>
    <t>EXR</t>
  </si>
  <si>
    <t>XOM</t>
  </si>
  <si>
    <t>FFIV</t>
  </si>
  <si>
    <t>FDS</t>
  </si>
  <si>
    <t>FICO</t>
  </si>
  <si>
    <t>FAST</t>
  </si>
  <si>
    <t>FRT</t>
  </si>
  <si>
    <t>FDX</t>
  </si>
  <si>
    <t>FIS</t>
  </si>
  <si>
    <t>FITB</t>
  </si>
  <si>
    <t>FSLR</t>
  </si>
  <si>
    <t>FE</t>
  </si>
  <si>
    <t>FI</t>
  </si>
  <si>
    <t>FMC</t>
  </si>
  <si>
    <t>F</t>
  </si>
  <si>
    <t>FTNT</t>
  </si>
  <si>
    <t>FTV</t>
  </si>
  <si>
    <t>FOXA</t>
  </si>
  <si>
    <t>FOX</t>
  </si>
  <si>
    <t>BEN</t>
  </si>
  <si>
    <t>FCX</t>
  </si>
  <si>
    <t>GRMN</t>
  </si>
  <si>
    <t>IT</t>
  </si>
  <si>
    <t>GE</t>
  </si>
  <si>
    <t>GEHC</t>
  </si>
  <si>
    <t>GEN</t>
  </si>
  <si>
    <t>GNRC</t>
  </si>
  <si>
    <t>GD</t>
  </si>
  <si>
    <t>GIS</t>
  </si>
  <si>
    <t>GM</t>
  </si>
  <si>
    <t>GPC</t>
  </si>
  <si>
    <t>GILD</t>
  </si>
  <si>
    <t>GPN</t>
  </si>
  <si>
    <t>GL</t>
  </si>
  <si>
    <t>GS</t>
  </si>
  <si>
    <t>HAL</t>
  </si>
  <si>
    <t>HIG</t>
  </si>
  <si>
    <t>HAS</t>
  </si>
  <si>
    <t>HCA</t>
  </si>
  <si>
    <t>DOC</t>
  </si>
  <si>
    <t>HSIC</t>
  </si>
  <si>
    <t>HSY</t>
  </si>
  <si>
    <t>HES</t>
  </si>
  <si>
    <t>HPE</t>
  </si>
  <si>
    <t>HLT</t>
  </si>
  <si>
    <t>HOLX</t>
  </si>
  <si>
    <t>HD</t>
  </si>
  <si>
    <t>HON</t>
  </si>
  <si>
    <t>HRL</t>
  </si>
  <si>
    <t>HST</t>
  </si>
  <si>
    <t>HWM</t>
  </si>
  <si>
    <t>HPQ</t>
  </si>
  <si>
    <t>HUBB</t>
  </si>
  <si>
    <t>HUM</t>
  </si>
  <si>
    <t>HBAN</t>
  </si>
  <si>
    <t>HII</t>
  </si>
  <si>
    <t>IBM</t>
  </si>
  <si>
    <t>IEX</t>
  </si>
  <si>
    <t>IDXX</t>
  </si>
  <si>
    <t>ITW</t>
  </si>
  <si>
    <t>ILMN</t>
  </si>
  <si>
    <t>INCY</t>
  </si>
  <si>
    <t>IR</t>
  </si>
  <si>
    <t>PODD</t>
  </si>
  <si>
    <t>INTC</t>
  </si>
  <si>
    <t>ICE</t>
  </si>
  <si>
    <t>IFF</t>
  </si>
  <si>
    <t>IP</t>
  </si>
  <si>
    <t>IPG</t>
  </si>
  <si>
    <t>INTU</t>
  </si>
  <si>
    <t>ISRG</t>
  </si>
  <si>
    <t>IVZ</t>
  </si>
  <si>
    <t>INVH</t>
  </si>
  <si>
    <t>IQV</t>
  </si>
  <si>
    <t>IRM</t>
  </si>
  <si>
    <t>JBHT</t>
  </si>
  <si>
    <t>JKHY</t>
  </si>
  <si>
    <t>J</t>
  </si>
  <si>
    <t>JNJ</t>
  </si>
  <si>
    <t>JCI</t>
  </si>
  <si>
    <t>JPM</t>
  </si>
  <si>
    <t>JNPR</t>
  </si>
  <si>
    <t>K</t>
  </si>
  <si>
    <t>KVUE</t>
  </si>
  <si>
    <t>KDP</t>
  </si>
  <si>
    <t>KEY</t>
  </si>
  <si>
    <t>KEYS</t>
  </si>
  <si>
    <t>KMB</t>
  </si>
  <si>
    <t>KIM</t>
  </si>
  <si>
    <t>KMI</t>
  </si>
  <si>
    <t>KLAC</t>
  </si>
  <si>
    <t>KHC</t>
  </si>
  <si>
    <t>KR</t>
  </si>
  <si>
    <t>LHX</t>
  </si>
  <si>
    <t>LH</t>
  </si>
  <si>
    <t>LRCX</t>
  </si>
  <si>
    <t>LW</t>
  </si>
  <si>
    <t>LVS</t>
  </si>
  <si>
    <t>LDOS</t>
  </si>
  <si>
    <t>LEN</t>
  </si>
  <si>
    <t>LIN</t>
  </si>
  <si>
    <t>LYV</t>
  </si>
  <si>
    <t>LKQ</t>
  </si>
  <si>
    <t>LMT</t>
  </si>
  <si>
    <t>L</t>
  </si>
  <si>
    <t>LOW</t>
  </si>
  <si>
    <t>LULU</t>
  </si>
  <si>
    <t>LYB</t>
  </si>
  <si>
    <t>MTB</t>
  </si>
  <si>
    <t>MRO</t>
  </si>
  <si>
    <t>MPC</t>
  </si>
  <si>
    <t>MKTX</t>
  </si>
  <si>
    <t>MAR</t>
  </si>
  <si>
    <t>MMC</t>
  </si>
  <si>
    <t>MLM</t>
  </si>
  <si>
    <t>MAS</t>
  </si>
  <si>
    <t>MA</t>
  </si>
  <si>
    <t>MTCH</t>
  </si>
  <si>
    <t>MKC</t>
  </si>
  <si>
    <t>MCD</t>
  </si>
  <si>
    <t>MCK</t>
  </si>
  <si>
    <t>MDT</t>
  </si>
  <si>
    <t>MRK</t>
  </si>
  <si>
    <t>META</t>
  </si>
  <si>
    <t>MET</t>
  </si>
  <si>
    <t>MTD</t>
  </si>
  <si>
    <t>MGM</t>
  </si>
  <si>
    <t>MCHP</t>
  </si>
  <si>
    <t>MU</t>
  </si>
  <si>
    <t>MSFT</t>
  </si>
  <si>
    <t>MAA</t>
  </si>
  <si>
    <t>MRNA</t>
  </si>
  <si>
    <t>MHK</t>
  </si>
  <si>
    <t>MOH</t>
  </si>
  <si>
    <t>TAP</t>
  </si>
  <si>
    <t>MDLZ</t>
  </si>
  <si>
    <t>MPWR</t>
  </si>
  <si>
    <t>MNST</t>
  </si>
  <si>
    <t>MCO</t>
  </si>
  <si>
    <t>MS</t>
  </si>
  <si>
    <t>MOS</t>
  </si>
  <si>
    <t>MSI</t>
  </si>
  <si>
    <t>MSCI</t>
  </si>
  <si>
    <t>NDAQ</t>
  </si>
  <si>
    <t>NTAP</t>
  </si>
  <si>
    <t>NFLX</t>
  </si>
  <si>
    <t>NEM</t>
  </si>
  <si>
    <t>NWSA</t>
  </si>
  <si>
    <t>NWS</t>
  </si>
  <si>
    <t>NEE</t>
  </si>
  <si>
    <t>NKE</t>
  </si>
  <si>
    <t>NDSN</t>
  </si>
  <si>
    <t>NSC</t>
  </si>
  <si>
    <t>NTRS</t>
  </si>
  <si>
    <t>NOC</t>
  </si>
  <si>
    <t>NCLH</t>
  </si>
  <si>
    <t>NRG</t>
  </si>
  <si>
    <t>NUE</t>
  </si>
  <si>
    <t>NVDA</t>
  </si>
  <si>
    <t>NVR</t>
  </si>
  <si>
    <t>NXPI</t>
  </si>
  <si>
    <t>ORLY</t>
  </si>
  <si>
    <t>OXY</t>
  </si>
  <si>
    <t>ODFL</t>
  </si>
  <si>
    <t>OMC</t>
  </si>
  <si>
    <t>ON</t>
  </si>
  <si>
    <t>OKE</t>
  </si>
  <si>
    <t>ORCL</t>
  </si>
  <si>
    <t>OTIS</t>
  </si>
  <si>
    <t>PCAR</t>
  </si>
  <si>
    <t>PKG</t>
  </si>
  <si>
    <t>PANW</t>
  </si>
  <si>
    <t>PARA</t>
  </si>
  <si>
    <t>PH</t>
  </si>
  <si>
    <t>PAYX</t>
  </si>
  <si>
    <t>PAYC</t>
  </si>
  <si>
    <t>PYPL</t>
  </si>
  <si>
    <t>PNR</t>
  </si>
  <si>
    <t>PEP</t>
  </si>
  <si>
    <t>PFE</t>
  </si>
  <si>
    <t>PCG</t>
  </si>
  <si>
    <t>PM</t>
  </si>
  <si>
    <t>PSX</t>
  </si>
  <si>
    <t>PNW</t>
  </si>
  <si>
    <t>PNC</t>
  </si>
  <si>
    <t>POOL</t>
  </si>
  <si>
    <t>PPG</t>
  </si>
  <si>
    <t>PPL</t>
  </si>
  <si>
    <t>PFG</t>
  </si>
  <si>
    <t>PG</t>
  </si>
  <si>
    <t>PGR</t>
  </si>
  <si>
    <t>PLD</t>
  </si>
  <si>
    <t>PRU</t>
  </si>
  <si>
    <t>PEG</t>
  </si>
  <si>
    <t>PTC</t>
  </si>
  <si>
    <t>PSA</t>
  </si>
  <si>
    <t>PHM</t>
  </si>
  <si>
    <t>QRVO</t>
  </si>
  <si>
    <t>PWR</t>
  </si>
  <si>
    <t>QCOM</t>
  </si>
  <si>
    <t>DGX</t>
  </si>
  <si>
    <t>RL</t>
  </si>
  <si>
    <t>RJF</t>
  </si>
  <si>
    <t>RTX</t>
  </si>
  <si>
    <t>O</t>
  </si>
  <si>
    <t>REG</t>
  </si>
  <si>
    <t>REGN</t>
  </si>
  <si>
    <t>RF</t>
  </si>
  <si>
    <t>RSG</t>
  </si>
  <si>
    <t>RMD</t>
  </si>
  <si>
    <t>RVTY</t>
  </si>
  <si>
    <t>RHI</t>
  </si>
  <si>
    <t>ROK</t>
  </si>
  <si>
    <t>ROL</t>
  </si>
  <si>
    <t>ROP</t>
  </si>
  <si>
    <t>ROST</t>
  </si>
  <si>
    <t>RCL</t>
  </si>
  <si>
    <t>SPGI</t>
  </si>
  <si>
    <t>CRM</t>
  </si>
  <si>
    <t>SBAC</t>
  </si>
  <si>
    <t>SLB</t>
  </si>
  <si>
    <t>STX</t>
  </si>
  <si>
    <t>SRE</t>
  </si>
  <si>
    <t>NOW</t>
  </si>
  <si>
    <t>SHW</t>
  </si>
  <si>
    <t>SPG</t>
  </si>
  <si>
    <t>SWKS</t>
  </si>
  <si>
    <t>SJM</t>
  </si>
  <si>
    <t>SNA</t>
  </si>
  <si>
    <t>SO</t>
  </si>
  <si>
    <t>LUV</t>
  </si>
  <si>
    <t>SWK</t>
  </si>
  <si>
    <t>SBUX</t>
  </si>
  <si>
    <t>STT</t>
  </si>
  <si>
    <t>STLD</t>
  </si>
  <si>
    <t>STE</t>
  </si>
  <si>
    <t>SYK</t>
  </si>
  <si>
    <t>SYF</t>
  </si>
  <si>
    <t>SNPS</t>
  </si>
  <si>
    <t>SYY</t>
  </si>
  <si>
    <t>TMUS</t>
  </si>
  <si>
    <t>TROW</t>
  </si>
  <si>
    <t>TTWO</t>
  </si>
  <si>
    <t>TPR</t>
  </si>
  <si>
    <t>TRGP</t>
  </si>
  <si>
    <t>TGT</t>
  </si>
  <si>
    <t>TEL</t>
  </si>
  <si>
    <t>TDY</t>
  </si>
  <si>
    <t>TFX</t>
  </si>
  <si>
    <t>TER</t>
  </si>
  <si>
    <t>TSLA</t>
  </si>
  <si>
    <t>TXN</t>
  </si>
  <si>
    <t>TXT</t>
  </si>
  <si>
    <t>TMO</t>
  </si>
  <si>
    <t>TJX</t>
  </si>
  <si>
    <t>TSCO</t>
  </si>
  <si>
    <t>TT</t>
  </si>
  <si>
    <t>TDG</t>
  </si>
  <si>
    <t>TRV</t>
  </si>
  <si>
    <t>TRMB</t>
  </si>
  <si>
    <t>TFC</t>
  </si>
  <si>
    <t>TYL</t>
  </si>
  <si>
    <t>TSN</t>
  </si>
  <si>
    <t>USB</t>
  </si>
  <si>
    <t>UDR</t>
  </si>
  <si>
    <t>ULTA</t>
  </si>
  <si>
    <t>UNP</t>
  </si>
  <si>
    <t>UAL</t>
  </si>
  <si>
    <t>UPS</t>
  </si>
  <si>
    <t>URI</t>
  </si>
  <si>
    <t>UNH</t>
  </si>
  <si>
    <t>UHS</t>
  </si>
  <si>
    <t>VLO</t>
  </si>
  <si>
    <t>VTR</t>
  </si>
  <si>
    <t>VLTO</t>
  </si>
  <si>
    <t>VRSN</t>
  </si>
  <si>
    <t>VRSK</t>
  </si>
  <si>
    <t>VZ</t>
  </si>
  <si>
    <t>VRTX</t>
  </si>
  <si>
    <t>VTRS</t>
  </si>
  <si>
    <t>VICI</t>
  </si>
  <si>
    <t>V</t>
  </si>
  <si>
    <t>VMC</t>
  </si>
  <si>
    <t>WRB</t>
  </si>
  <si>
    <t>GWW</t>
  </si>
  <si>
    <t>WAB</t>
  </si>
  <si>
    <t>WBA</t>
  </si>
  <si>
    <t>WMT</t>
  </si>
  <si>
    <t>DIS</t>
  </si>
  <si>
    <t>WBD</t>
  </si>
  <si>
    <t>WM</t>
  </si>
  <si>
    <t>WAT</t>
  </si>
  <si>
    <t>WEC</t>
  </si>
  <si>
    <t>WFC</t>
  </si>
  <si>
    <t>WELL</t>
  </si>
  <si>
    <t>WST</t>
  </si>
  <si>
    <t>WDC</t>
  </si>
  <si>
    <t>WRK</t>
  </si>
  <si>
    <t>WY</t>
  </si>
  <si>
    <t>WMB</t>
  </si>
  <si>
    <t>WTW</t>
  </si>
  <si>
    <t>WYNN</t>
  </si>
  <si>
    <t>XEL</t>
  </si>
  <si>
    <t>XYL</t>
  </si>
  <si>
    <t>YUM</t>
  </si>
  <si>
    <t>ZBRA</t>
  </si>
  <si>
    <t>ZBH</t>
  </si>
  <si>
    <t>ZTS</t>
  </si>
  <si>
    <t>PXD</t>
  </si>
  <si>
    <t>XRAY</t>
  </si>
  <si>
    <t>VFC</t>
  </si>
  <si>
    <t>WHR</t>
  </si>
  <si>
    <t>ZION</t>
  </si>
  <si>
    <t>SEE</t>
  </si>
  <si>
    <t>ALK</t>
  </si>
  <si>
    <t>SEDG</t>
  </si>
  <si>
    <t>OGN</t>
  </si>
  <si>
    <t>DXC</t>
  </si>
  <si>
    <t>LNC</t>
  </si>
  <si>
    <t>NWL</t>
  </si>
  <si>
    <t>AAP</t>
  </si>
  <si>
    <t>DISH</t>
  </si>
  <si>
    <t>LUMN</t>
  </si>
  <si>
    <t>VNO</t>
  </si>
  <si>
    <t>MBC</t>
  </si>
  <si>
    <t>Rev</t>
  </si>
  <si>
    <t>Margin</t>
  </si>
  <si>
    <t>Sector</t>
  </si>
  <si>
    <t>Industry Group</t>
  </si>
  <si>
    <t>Industry</t>
  </si>
  <si>
    <t>Primary Industry</t>
  </si>
  <si>
    <t>NAICS Code</t>
  </si>
  <si>
    <t>Topics</t>
  </si>
  <si>
    <t>IO_Share</t>
  </si>
  <si>
    <t>NYSE:ATEN</t>
  </si>
  <si>
    <t>NYSE:AIR</t>
  </si>
  <si>
    <t>NYSE:ABM</t>
  </si>
  <si>
    <t>NasdaqGS:ASO</t>
  </si>
  <si>
    <t>NasdaqGS:ACAD</t>
  </si>
  <si>
    <t>NYSE:AKR</t>
  </si>
  <si>
    <t>NYSE:AAMI</t>
  </si>
  <si>
    <t>NasdaqGS:ACIW</t>
  </si>
  <si>
    <t>NasdaqCM:AHCO</t>
  </si>
  <si>
    <t>NasdaqGS:ADUS</t>
  </si>
  <si>
    <t>NasdaqGS:ADEA</t>
  </si>
  <si>
    <t>NYSE:ADNT</t>
  </si>
  <si>
    <t>NasdaqGM:ADMA</t>
  </si>
  <si>
    <t>NYSE:ATGE</t>
  </si>
  <si>
    <t>NYSE:AAP</t>
  </si>
  <si>
    <t>NasdaqGS:AEIS</t>
  </si>
  <si>
    <t>NYSE:ASIX</t>
  </si>
  <si>
    <t>NasdaqGS:AVAV</t>
  </si>
  <si>
    <t>NasdaqGS:AGYS</t>
  </si>
  <si>
    <t>NYSE:AL</t>
  </si>
  <si>
    <t>NYSE:ALG</t>
  </si>
  <si>
    <t>NasdaqGS:ALRM</t>
  </si>
  <si>
    <t>NYSE:ALK</t>
  </si>
  <si>
    <t>NYSE:AIN</t>
  </si>
  <si>
    <t>NYSE:ALEX</t>
  </si>
  <si>
    <t>NasdaqGS:ALKS</t>
  </si>
  <si>
    <t>NasdaqGS:ALGT</t>
  </si>
  <si>
    <t>NasdaqGS:AOSL</t>
  </si>
  <si>
    <t>NYSE:AMR</t>
  </si>
  <si>
    <t>NYSE:AMBC</t>
  </si>
  <si>
    <t>NYSE:AMTM</t>
  </si>
  <si>
    <t>NYSE:AAT</t>
  </si>
  <si>
    <t>NYSE:AXL</t>
  </si>
  <si>
    <t>NYSE:AEO</t>
  </si>
  <si>
    <t>NYSE:AWR</t>
  </si>
  <si>
    <t>NasdaqGS:AMWD</t>
  </si>
  <si>
    <t>NYSE:ABCB</t>
  </si>
  <si>
    <t>NasdaqGS:AMSF</t>
  </si>
  <si>
    <t>NYSE:AMN</t>
  </si>
  <si>
    <t>NasdaqGS:AMPH</t>
  </si>
  <si>
    <t>NasdaqGM:ANIP</t>
  </si>
  <si>
    <t>NasdaqGS:APOG</t>
  </si>
  <si>
    <t>NYSE:ARI</t>
  </si>
  <si>
    <t>NYSE:APLE</t>
  </si>
  <si>
    <t>NYSE:ABR</t>
  </si>
  <si>
    <t>NasdaqGS:ARCB</t>
  </si>
  <si>
    <t>NYSE:AROC</t>
  </si>
  <si>
    <t>NYSE:ACA</t>
  </si>
  <si>
    <t>NYSE:RCUS</t>
  </si>
  <si>
    <t>NYSE:ARLO</t>
  </si>
  <si>
    <t>NYSE:AHH</t>
  </si>
  <si>
    <t>NYSE:ARR</t>
  </si>
  <si>
    <t>NYSE:AWI</t>
  </si>
  <si>
    <t>NasdaqGS:ARWR</t>
  </si>
  <si>
    <t>NYSE:APAM</t>
  </si>
  <si>
    <t>NYSE:AORT</t>
  </si>
  <si>
    <t>NYSE:ABG</t>
  </si>
  <si>
    <t>NYSE:AGO</t>
  </si>
  <si>
    <t>NasdaqGS:ASTE</t>
  </si>
  <si>
    <t>NasdaqCM:ASTH</t>
  </si>
  <si>
    <t>NYSE:ATI</t>
  </si>
  <si>
    <t>NYSE:AUB</t>
  </si>
  <si>
    <t>NYSE:AESI</t>
  </si>
  <si>
    <t>NYSE:AVNS</t>
  </si>
  <si>
    <t>NYSE:AVA</t>
  </si>
  <si>
    <t>NasdaqGS:ACLS</t>
  </si>
  <si>
    <t>NYSE:AX</t>
  </si>
  <si>
    <t>NasdaqGS:AZTA</t>
  </si>
  <si>
    <t>NYSE:AZZ</t>
  </si>
  <si>
    <t>NYSE:BGS</t>
  </si>
  <si>
    <t>NYSE:BMI</t>
  </si>
  <si>
    <t>NasdaqGS:BCPC</t>
  </si>
  <si>
    <t>NYSE:BANC</t>
  </si>
  <si>
    <t>NasdaqGS:BANF</t>
  </si>
  <si>
    <t>NYSE:BOH</t>
  </si>
  <si>
    <t>NYSE:BKU</t>
  </si>
  <si>
    <t>NasdaqGS:BANR</t>
  </si>
  <si>
    <t>NYSE:BBWI</t>
  </si>
  <si>
    <t>NYSE:BHE</t>
  </si>
  <si>
    <t>NYSE:BHLB</t>
  </si>
  <si>
    <t>NasdaqGS:BGC</t>
  </si>
  <si>
    <t>NasdaqCM:BLFS</t>
  </si>
  <si>
    <t>NasdaqGS:BJRI</t>
  </si>
  <si>
    <t>NasdaqGS:BL</t>
  </si>
  <si>
    <t>NYSE:BXMT</t>
  </si>
  <si>
    <t>NasdaqGS:BLMN</t>
  </si>
  <si>
    <t>NYSE:BCC</t>
  </si>
  <si>
    <t>NYSE:BOOT</t>
  </si>
  <si>
    <t>NYSE:BOX</t>
  </si>
  <si>
    <t>NYSE:BRC</t>
  </si>
  <si>
    <t>NYSE:BDN</t>
  </si>
  <si>
    <t>NYSE:BFH</t>
  </si>
  <si>
    <t>NYSE:EAT</t>
  </si>
  <si>
    <t>NYSE:VTOL</t>
  </si>
  <si>
    <t>NasdaqGS:BRKL</t>
  </si>
  <si>
    <t>NYSE:CABO</t>
  </si>
  <si>
    <t>NYSE:WHD</t>
  </si>
  <si>
    <t>NasdaqGS:CALM</t>
  </si>
  <si>
    <t>NYSE:CAL</t>
  </si>
  <si>
    <t>NYSE:CRC</t>
  </si>
  <si>
    <t>NYSE:CWT</t>
  </si>
  <si>
    <t>NYSE:CALX</t>
  </si>
  <si>
    <t>NasdaqGS:CFFN</t>
  </si>
  <si>
    <t>NYSE:CTRE</t>
  </si>
  <si>
    <t>NasdaqGS:CARG</t>
  </si>
  <si>
    <t>NYSE:CARS</t>
  </si>
  <si>
    <t>NYSE:CRI</t>
  </si>
  <si>
    <t>NasdaqCM:CPRX</t>
  </si>
  <si>
    <t>NasdaqGS:CATY</t>
  </si>
  <si>
    <t>NasdaqGS:CVCO</t>
  </si>
  <si>
    <t>NYSE:CSR</t>
  </si>
  <si>
    <t>NasdaqGS:CENT</t>
  </si>
  <si>
    <t>NasdaqGS:CENT.A</t>
  </si>
  <si>
    <t>NYSE:CPF</t>
  </si>
  <si>
    <t>NasdaqGS:CENX</t>
  </si>
  <si>
    <t>NYSE:CCS</t>
  </si>
  <si>
    <t>NasdaqGS:CERT</t>
  </si>
  <si>
    <t>NasdaqGS:CEVA</t>
  </si>
  <si>
    <t>NYSE:SKY</t>
  </si>
  <si>
    <t>NYSE:CPK</t>
  </si>
  <si>
    <t>NYSE:CNK</t>
  </si>
  <si>
    <t>NasdaqGS:CHCO</t>
  </si>
  <si>
    <t>NYSE:YOU</t>
  </si>
  <si>
    <t>NYSE:CWEN</t>
  </si>
  <si>
    <t>NYSE:CWEN.A</t>
  </si>
  <si>
    <t>NasdaqGS:CCOI</t>
  </si>
  <si>
    <t>NYSE:CNS</t>
  </si>
  <si>
    <t>NasdaqGS:COHU</t>
  </si>
  <si>
    <t>NasdaqGS:COLL</t>
  </si>
  <si>
    <t>NYSE:CBU</t>
  </si>
  <si>
    <t>NYSE:CRK</t>
  </si>
  <si>
    <t>NYSE:CON</t>
  </si>
  <si>
    <t>NYSE:CNMD</t>
  </si>
  <si>
    <t>NasdaqCM:CORT</t>
  </si>
  <si>
    <t>NYSE:CLB</t>
  </si>
  <si>
    <t>NYSE:CNR</t>
  </si>
  <si>
    <t>NYSE:CXW</t>
  </si>
  <si>
    <t>NasdaqGS:CRSR</t>
  </si>
  <si>
    <t>NasdaqGS:CRVL</t>
  </si>
  <si>
    <t>NasdaqGS:CBRL</t>
  </si>
  <si>
    <t>NYSE:CRGY</t>
  </si>
  <si>
    <t>NasdaqGS:CSGS</t>
  </si>
  <si>
    <t>NasdaqGS:CSWI</t>
  </si>
  <si>
    <t>NYSE:CTS</t>
  </si>
  <si>
    <t>NYSE:CURB</t>
  </si>
  <si>
    <t>NYSE:CWK</t>
  </si>
  <si>
    <t>NYSE:CUBI</t>
  </si>
  <si>
    <t>NasdaqGS:CVBF</t>
  </si>
  <si>
    <t>NYSE:CVI</t>
  </si>
  <si>
    <t>NasdaqGS:CTKB</t>
  </si>
  <si>
    <t>NYSE:DAN</t>
  </si>
  <si>
    <t>NasdaqGS:PLAY</t>
  </si>
  <si>
    <t>NYSE:DLX</t>
  </si>
  <si>
    <t>NYSE:DRH</t>
  </si>
  <si>
    <t>NasdaqGS:DGII</t>
  </si>
  <si>
    <t>NYSE:DOCN</t>
  </si>
  <si>
    <t>NasdaqGS:DCOM</t>
  </si>
  <si>
    <t>NasdaqGS:DIOD</t>
  </si>
  <si>
    <t>NYSE:DNOW</t>
  </si>
  <si>
    <t>NYSE:DFIN</t>
  </si>
  <si>
    <t>NYSE:LPG</t>
  </si>
  <si>
    <t>NasdaqGS:DORM</t>
  </si>
  <si>
    <t>NYSE:DV</t>
  </si>
  <si>
    <t>NYSE:DEI</t>
  </si>
  <si>
    <t>NYSE:DFH</t>
  </si>
  <si>
    <t>NYSE:DXC</t>
  </si>
  <si>
    <t>NasdaqGS:DXPE</t>
  </si>
  <si>
    <t>NYSE:DY</t>
  </si>
  <si>
    <t>NasdaqGS:DVAX</t>
  </si>
  <si>
    <t>NasdaqCM:EGBN</t>
  </si>
  <si>
    <t>NYSE:DEA</t>
  </si>
  <si>
    <t>NasdaqGS:SATS</t>
  </si>
  <si>
    <t>NYSE:EPC</t>
  </si>
  <si>
    <t>NYSE:EFC</t>
  </si>
  <si>
    <t>NYSE:ELME</t>
  </si>
  <si>
    <t>NasdaqGS:EMBC</t>
  </si>
  <si>
    <t>NYSE:EIG</t>
  </si>
  <si>
    <t>NasdaqGS:ECPG</t>
  </si>
  <si>
    <t>NYSE:ENR</t>
  </si>
  <si>
    <t>NYSE:EPAC</t>
  </si>
  <si>
    <t>NYSE:ENVA</t>
  </si>
  <si>
    <t>NYSE:ENOV</t>
  </si>
  <si>
    <t>NYSE:NPO</t>
  </si>
  <si>
    <t>NYSE:NVRI</t>
  </si>
  <si>
    <t>NasdaqGS:PLUS</t>
  </si>
  <si>
    <t>NYSE:ESE</t>
  </si>
  <si>
    <t>NYSE:EPRT</t>
  </si>
  <si>
    <t>NYSE:ETD</t>
  </si>
  <si>
    <t>NasdaqGS:ETSY</t>
  </si>
  <si>
    <t>NYSE:EVTC</t>
  </si>
  <si>
    <t>NYSE:ECG</t>
  </si>
  <si>
    <t>NasdaqGM:EXPI</t>
  </si>
  <si>
    <t>NasdaqGS:EXTR</t>
  </si>
  <si>
    <t>NasdaqGS:EZPW</t>
  </si>
  <si>
    <t>NYSE:FBK</t>
  </si>
  <si>
    <t>NYSE:FSS</t>
  </si>
  <si>
    <t>NasdaqGS:FBNC</t>
  </si>
  <si>
    <t>NYSE:FBP</t>
  </si>
  <si>
    <t>NYSE:FCF</t>
  </si>
  <si>
    <t>NasdaqGS:FFBC</t>
  </si>
  <si>
    <t>NasdaqGS:FHB</t>
  </si>
  <si>
    <t>NYSE:FL</t>
  </si>
  <si>
    <t>NasdaqGS:FORM</t>
  </si>
  <si>
    <t>NasdaqGS:FTRE</t>
  </si>
  <si>
    <t>NasdaqGS:FWRD</t>
  </si>
  <si>
    <t>NYSE:FCPT</t>
  </si>
  <si>
    <t>NasdaqGS:FOXF</t>
  </si>
  <si>
    <t>NYSE:FBRT</t>
  </si>
  <si>
    <t>NasdaqGS:FELE</t>
  </si>
  <si>
    <t>NYSE:FDP</t>
  </si>
  <si>
    <t>NasdaqGS:FTDR</t>
  </si>
  <si>
    <t>NasdaqGM:FLGT</t>
  </si>
  <si>
    <t>NasdaqGS:FULT</t>
  </si>
  <si>
    <t>NasdaqGS:GIII</t>
  </si>
  <si>
    <t>NYSE:GTES</t>
  </si>
  <si>
    <t>NasdaqGS:THRM</t>
  </si>
  <si>
    <t>NYSE:GNW</t>
  </si>
  <si>
    <t>NYSE:GTY</t>
  </si>
  <si>
    <t>NasdaqGS:ROCK</t>
  </si>
  <si>
    <t>NYSE:GKOS</t>
  </si>
  <si>
    <t>NYSE:GNL</t>
  </si>
  <si>
    <t>NYSE:GMS</t>
  </si>
  <si>
    <t>NasdaqGS:GOGO</t>
  </si>
  <si>
    <t>NasdaqGM:GDEN</t>
  </si>
  <si>
    <t>NasdaqGS:GSHD</t>
  </si>
  <si>
    <t>NYSE:GVA</t>
  </si>
  <si>
    <t>NYSE:GRBK</t>
  </si>
  <si>
    <t>NYSE:GDOT</t>
  </si>
  <si>
    <t>NasdaqGS:GPRE</t>
  </si>
  <si>
    <t>NasdaqCM:GDYN</t>
  </si>
  <si>
    <t>NYSE:GFF</t>
  </si>
  <si>
    <t>NasdaqGS:GO</t>
  </si>
  <si>
    <t>NYSE:GPI</t>
  </si>
  <si>
    <t>NYSE:GES</t>
  </si>
  <si>
    <t>NYSE:FUL</t>
  </si>
  <si>
    <t>NYSE:HASI</t>
  </si>
  <si>
    <t>NYSE:HBI</t>
  </si>
  <si>
    <t>NasdaqGS:HAFC</t>
  </si>
  <si>
    <t>NasdaqGS:HLIT</t>
  </si>
  <si>
    <t>NasdaqGM:HRMY</t>
  </si>
  <si>
    <t>NasdaqGS:HWKN</t>
  </si>
  <si>
    <t>NYSE:HAYW</t>
  </si>
  <si>
    <t>NYSE:HCI</t>
  </si>
  <si>
    <t>NasdaqGS:HCSG</t>
  </si>
  <si>
    <t>NasdaqGS:HSTM</t>
  </si>
  <si>
    <t>NasdaqGS:HTLD</t>
  </si>
  <si>
    <t>NasdaqGS:HSII</t>
  </si>
  <si>
    <t>NasdaqGS:HELE</t>
  </si>
  <si>
    <t>NYSE:HLX</t>
  </si>
  <si>
    <t>NYSE:HP</t>
  </si>
  <si>
    <t>NasdaqGS:HFWA</t>
  </si>
  <si>
    <t>NasdaqGS:HTZ</t>
  </si>
  <si>
    <t>NYSE:HIW</t>
  </si>
  <si>
    <t>NYSE:HI</t>
  </si>
  <si>
    <t>NYSE:HTH</t>
  </si>
  <si>
    <t>NYSE:HIMS</t>
  </si>
  <si>
    <t>NYSE:HNI</t>
  </si>
  <si>
    <t>NasdaqGS:HOPE</t>
  </si>
  <si>
    <t>NYSE:HMN</t>
  </si>
  <si>
    <t>NasdaqGS:HUBG</t>
  </si>
  <si>
    <t>NasdaqGS:IAC</t>
  </si>
  <si>
    <t>NasdaqGS:ICHR</t>
  </si>
  <si>
    <t>NasdaqGS:ICUI</t>
  </si>
  <si>
    <t>NasdaqGS:PI</t>
  </si>
  <si>
    <t>NasdaqGS:NARI</t>
  </si>
  <si>
    <t>NasdaqGS:INDB</t>
  </si>
  <si>
    <t>NYSE:NGVT</t>
  </si>
  <si>
    <t>NasdaqGS:IOSP</t>
  </si>
  <si>
    <t>NYSE:IIPR</t>
  </si>
  <si>
    <t>NYSE:INVX</t>
  </si>
  <si>
    <t>NasdaqGS:INVA</t>
  </si>
  <si>
    <t>NasdaqGS:NSIT</t>
  </si>
  <si>
    <t>NYSE:INSP</t>
  </si>
  <si>
    <t>NYSE:IBP</t>
  </si>
  <si>
    <t>NYSE:IIIN</t>
  </si>
  <si>
    <t>NYSE:ITGR</t>
  </si>
  <si>
    <t>NasdaqGS:IART</t>
  </si>
  <si>
    <t>NasdaqGS:IDCC</t>
  </si>
  <si>
    <t>NasdaqGS:TILE</t>
  </si>
  <si>
    <t>NYSE:INSW</t>
  </si>
  <si>
    <t>NasdaqGS:IPAR</t>
  </si>
  <si>
    <t>NasdaqGS:ITRI</t>
  </si>
  <si>
    <t>NasdaqGS:JJSF</t>
  </si>
  <si>
    <t>NasdaqGS:JACK</t>
  </si>
  <si>
    <t>NYSE:JXN</t>
  </si>
  <si>
    <t>NYSE:JBGS</t>
  </si>
  <si>
    <t>NYSE:JBTM</t>
  </si>
  <si>
    <t>NasdaqGS:JBLU</t>
  </si>
  <si>
    <t>NasdaqGS:JBSS</t>
  </si>
  <si>
    <t>NYSE:WLY</t>
  </si>
  <si>
    <t>NasdaqGS:KALU</t>
  </si>
  <si>
    <t>NYSE:KMT</t>
  </si>
  <si>
    <t>NYSE:KW</t>
  </si>
  <si>
    <t>NYSE:KREF</t>
  </si>
  <si>
    <t>NYSE:KN</t>
  </si>
  <si>
    <t>NYSE:KSS</t>
  </si>
  <si>
    <t>NYSE:KTB</t>
  </si>
  <si>
    <t>NYSE:KOP</t>
  </si>
  <si>
    <t>NYSE:KFY</t>
  </si>
  <si>
    <t>NasdaqGS:KRYS</t>
  </si>
  <si>
    <t>NasdaqGS:KLIC</t>
  </si>
  <si>
    <t>NYSE:LZB</t>
  </si>
  <si>
    <t>NasdaqGS:LKFN</t>
  </si>
  <si>
    <t>NYSE:LCII</t>
  </si>
  <si>
    <t>NYSE:LEG</t>
  </si>
  <si>
    <t>NasdaqGM:LMAT</t>
  </si>
  <si>
    <t>NasdaqGS:LESL</t>
  </si>
  <si>
    <t>NasdaqGS:LGIH</t>
  </si>
  <si>
    <t>NYSE:LBRT</t>
  </si>
  <si>
    <t>NasdaqGM:LGND</t>
  </si>
  <si>
    <t>NYSE:LNC</t>
  </si>
  <si>
    <t>NYSE:LNN</t>
  </si>
  <si>
    <t>NasdaqGS:LQDT</t>
  </si>
  <si>
    <t>NYSE:RAMP</t>
  </si>
  <si>
    <t>NYSE:LTC</t>
  </si>
  <si>
    <t>NYSE:LUMN</t>
  </si>
  <si>
    <t>NYSE:LXP</t>
  </si>
  <si>
    <t>NYSE:MHO</t>
  </si>
  <si>
    <t>NYSE:MSGS</t>
  </si>
  <si>
    <t>NYSE:MGY</t>
  </si>
  <si>
    <t>NasdaqCM:MARA</t>
  </si>
  <si>
    <t>NYSE:MMI</t>
  </si>
  <si>
    <t>NYSE:HZO</t>
  </si>
  <si>
    <t>NasdaqGS:MRTN</t>
  </si>
  <si>
    <t>NYSE:MBC</t>
  </si>
  <si>
    <t>NYSE:MTRN</t>
  </si>
  <si>
    <t>NYSE:MATV</t>
  </si>
  <si>
    <t>NYSE:MATX</t>
  </si>
  <si>
    <t>NasdaqGS:MATW</t>
  </si>
  <si>
    <t>NasdaqGS:MXL</t>
  </si>
  <si>
    <t>NYSE:MDU</t>
  </si>
  <si>
    <t>NYSE:MPW</t>
  </si>
  <si>
    <t>NYSE:MCY</t>
  </si>
  <si>
    <t>NasdaqGS:MRCY</t>
  </si>
  <si>
    <t>NasdaqGS:MMSI</t>
  </si>
  <si>
    <t>NYSE:MTH</t>
  </si>
  <si>
    <t>NasdaqGS:MLAB</t>
  </si>
  <si>
    <t>NYSE:MTUS</t>
  </si>
  <si>
    <t>NasdaqGS:MGEE</t>
  </si>
  <si>
    <t>NasdaqGS:MGPI</t>
  </si>
  <si>
    <t>NasdaqGS:MSEX</t>
  </si>
  <si>
    <t>NasdaqGS:MLKN</t>
  </si>
  <si>
    <t>NYSE:MTX</t>
  </si>
  <si>
    <t>NasdaqGS:MCW</t>
  </si>
  <si>
    <t>NYSE:MC</t>
  </si>
  <si>
    <t>NasdaqGS:MCRI</t>
  </si>
  <si>
    <t>NasdaqGS:MNRO</t>
  </si>
  <si>
    <t>NYSE:MOG.A</t>
  </si>
  <si>
    <t>NYSE:MP</t>
  </si>
  <si>
    <t>NasdaqCM:COOP</t>
  </si>
  <si>
    <t>NasdaqGS:MYRG</t>
  </si>
  <si>
    <t>NasdaqGS:MYGN</t>
  </si>
  <si>
    <t>NYSE:NABL</t>
  </si>
  <si>
    <t>NYSE:NBR</t>
  </si>
  <si>
    <t>NYSE:NBHC</t>
  </si>
  <si>
    <t>NasdaqGS:FIZZ</t>
  </si>
  <si>
    <t>NYSEAM:NHC</t>
  </si>
  <si>
    <t>NYSE:NPK</t>
  </si>
  <si>
    <t>NasdaqGS:EYE</t>
  </si>
  <si>
    <t>NasdaqGS:NAVI</t>
  </si>
  <si>
    <t>NasdaqGS:NBTB</t>
  </si>
  <si>
    <t>NYSE:NATL</t>
  </si>
  <si>
    <t>NYSE:VYX</t>
  </si>
  <si>
    <t>NasdaqCM:NEO</t>
  </si>
  <si>
    <t>NasdaqGS:NTCT</t>
  </si>
  <si>
    <t>NasdaqGS:NYMT</t>
  </si>
  <si>
    <t>NasdaqGS:NWL</t>
  </si>
  <si>
    <t>NYSE:NXRT</t>
  </si>
  <si>
    <t>NasdaqGM:NMIH</t>
  </si>
  <si>
    <t>NYSE:NOG</t>
  </si>
  <si>
    <t>NasdaqGS:NWBI</t>
  </si>
  <si>
    <t>NYSE:NWN</t>
  </si>
  <si>
    <t>NasdaqGS:NVEE</t>
  </si>
  <si>
    <t>NYSE:OI</t>
  </si>
  <si>
    <t>NYSE:OII</t>
  </si>
  <si>
    <t>NYSE:OFG</t>
  </si>
  <si>
    <t>NasdaqGS:OMCL</t>
  </si>
  <si>
    <t>NYSE:KAR</t>
  </si>
  <si>
    <t>NYSE:OGN</t>
  </si>
  <si>
    <t>NasdaqGS:OSIS</t>
  </si>
  <si>
    <t>NasdaqGS:OTTR</t>
  </si>
  <si>
    <t>NYSE:OUT</t>
  </si>
  <si>
    <t>NYSE:OMI</t>
  </si>
  <si>
    <t>NYSE:OXM</t>
  </si>
  <si>
    <t>NasdaqGS:PPBI</t>
  </si>
  <si>
    <t>NasdaqGS:PCRX</t>
  </si>
  <si>
    <t>NasdaqGS:PLMR</t>
  </si>
  <si>
    <t>NasdaqGS:PZZA</t>
  </si>
  <si>
    <t>NYSE:PARR</t>
  </si>
  <si>
    <t>NYSEAM:PRK</t>
  </si>
  <si>
    <t>NasdaqGS:CASH</t>
  </si>
  <si>
    <t>NasdaqGS:PATK</t>
  </si>
  <si>
    <t>NasdaqGS:PDCO</t>
  </si>
  <si>
    <t>NasdaqGS:PTEN</t>
  </si>
  <si>
    <t>NasdaqGM:PAYO</t>
  </si>
  <si>
    <t>NasdaqGS:CNXN</t>
  </si>
  <si>
    <t>NasdaqGS:PDFS</t>
  </si>
  <si>
    <t>NYSE:BTU</t>
  </si>
  <si>
    <t>NYSE:PEB</t>
  </si>
  <si>
    <t>NYSE:MD</t>
  </si>
  <si>
    <t>NasdaqGS:PENG</t>
  </si>
  <si>
    <t>NasdaqGS:PENN</t>
  </si>
  <si>
    <t>NYSE:PMT</t>
  </si>
  <si>
    <t>NasdaqGS:PRDO</t>
  </si>
  <si>
    <t>NasdaqGM:PAHC</t>
  </si>
  <si>
    <t>NasdaqGS:PECO</t>
  </si>
  <si>
    <t>NYSE:PHIN</t>
  </si>
  <si>
    <t>NasdaqGS:PLAB</t>
  </si>
  <si>
    <t>NYSE:PIPR</t>
  </si>
  <si>
    <t>NYSE:PBI</t>
  </si>
  <si>
    <t>NYSE:PJT</t>
  </si>
  <si>
    <t>NasdaqGS:PLXS</t>
  </si>
  <si>
    <t>NasdaqGS:POWL</t>
  </si>
  <si>
    <t>NasdaqGS:PRAA</t>
  </si>
  <si>
    <t>NasdaqGS:PFBC</t>
  </si>
  <si>
    <t>NasdaqGS:PINC</t>
  </si>
  <si>
    <t>NYSE:PBH</t>
  </si>
  <si>
    <t>NasdaqGS:PSMT</t>
  </si>
  <si>
    <t>NasdaqGS:PRVA</t>
  </si>
  <si>
    <t>NYSE:PRA</t>
  </si>
  <si>
    <t>NYSE:PRG</t>
  </si>
  <si>
    <t>NasdaqGS:PRGS</t>
  </si>
  <si>
    <t>NasdaqGS:PGNY</t>
  </si>
  <si>
    <t>NYSE:PUMP</t>
  </si>
  <si>
    <t>NasdaqGM:PTGX</t>
  </si>
  <si>
    <t>NYSE:PRLB</t>
  </si>
  <si>
    <t>NYSE:PFS</t>
  </si>
  <si>
    <t>NYSE:PRSU</t>
  </si>
  <si>
    <t>NasdaqGS:QRVO</t>
  </si>
  <si>
    <t>NYSE:KWR</t>
  </si>
  <si>
    <t>NYSE:NX</t>
  </si>
  <si>
    <t>NasdaqGS:QDEL</t>
  </si>
  <si>
    <t>NasdaqGS:QNST</t>
  </si>
  <si>
    <t>NYSE:RDN</t>
  </si>
  <si>
    <t>NasdaqGM:RDNT</t>
  </si>
  <si>
    <t>NYSE:RC</t>
  </si>
  <si>
    <t>NYSE:RWT</t>
  </si>
  <si>
    <t>NYSE:RNST</t>
  </si>
  <si>
    <t>NYSE:REZI</t>
  </si>
  <si>
    <t>NasdaqGS:ROIC</t>
  </si>
  <si>
    <t>NYSE:REX</t>
  </si>
  <si>
    <t>NYSE:RHI</t>
  </si>
  <si>
    <t>NYSE:ROG</t>
  </si>
  <si>
    <t>NYSE:RES</t>
  </si>
  <si>
    <t>NasdaqGS:RUSH.A</t>
  </si>
  <si>
    <t>NYSE:RXO</t>
  </si>
  <si>
    <t>NasdaqGS:STBA</t>
  </si>
  <si>
    <t>NasdaqGS:SABR</t>
  </si>
  <si>
    <t>NYSE:SAFE</t>
  </si>
  <si>
    <t>NasdaqGS:SAFT</t>
  </si>
  <si>
    <t>NYSE:SBH</t>
  </si>
  <si>
    <t>NasdaqGS:SANM</t>
  </si>
  <si>
    <t>NYSE:BFS</t>
  </si>
  <si>
    <t>NasdaqGS:SCSC</t>
  </si>
  <si>
    <t>NYSE:SNDR</t>
  </si>
  <si>
    <t>NasdaqGS:SCHL</t>
  </si>
  <si>
    <t>NasdaqGS:SDGR</t>
  </si>
  <si>
    <t>NasdaqGS:SBCF</t>
  </si>
  <si>
    <t>NYSE:SEE</t>
  </si>
  <si>
    <t>NYSE:SEM</t>
  </si>
  <si>
    <t>NasdaqGS:SMTC</t>
  </si>
  <si>
    <t>NYSE:SXT</t>
  </si>
  <si>
    <t>NYSE:SFBS</t>
  </si>
  <si>
    <t>NYSE:SHAK</t>
  </si>
  <si>
    <t>NasdaqGS:SHEN</t>
  </si>
  <si>
    <t>NasdaqGS:SCVL</t>
  </si>
  <si>
    <t>NYSE:SSTK</t>
  </si>
  <si>
    <t>NYSE:SIG</t>
  </si>
  <si>
    <t>NasdaqGS:SFNC</t>
  </si>
  <si>
    <t>NasdaqGS:SLP</t>
  </si>
  <si>
    <t>NYSE:SPNT</t>
  </si>
  <si>
    <t>NYSE:SITC</t>
  </si>
  <si>
    <t>NasdaqGM:SITM</t>
  </si>
  <si>
    <t>NYSE:FUN</t>
  </si>
  <si>
    <t>NasdaqGS:SJW</t>
  </si>
  <si>
    <t>NasdaqGS:SKYW</t>
  </si>
  <si>
    <t>NYSE:SLG</t>
  </si>
  <si>
    <t>NYSE:SM</t>
  </si>
  <si>
    <t>NasdaqGS:SEDG</t>
  </si>
  <si>
    <t>NYSE:SWI</t>
  </si>
  <si>
    <t>NYSE:SAH</t>
  </si>
  <si>
    <t>NasdaqGS:SONO</t>
  </si>
  <si>
    <t>NYSE:SBSI</t>
  </si>
  <si>
    <t>NasdaqGS:SPTN</t>
  </si>
  <si>
    <t>NYSE:CXM</t>
  </si>
  <si>
    <t>NasdaqGS:SPSC</t>
  </si>
  <si>
    <t>NYSE:SPXC</t>
  </si>
  <si>
    <t>NasdaqGM:STAA</t>
  </si>
  <si>
    <t>NYSE:SMP</t>
  </si>
  <si>
    <t>NYSE:SXI</t>
  </si>
  <si>
    <t>NYSE:STEL</t>
  </si>
  <si>
    <t>NYSE:SCL</t>
  </si>
  <si>
    <t>NasdaqGS:STEP</t>
  </si>
  <si>
    <t>NasdaqGS:SHOO</t>
  </si>
  <si>
    <t>NYSE:STC</t>
  </si>
  <si>
    <t>NasdaqGS:SNEX</t>
  </si>
  <si>
    <t>NasdaqGS:STRA</t>
  </si>
  <si>
    <t>NYSE:LRN</t>
  </si>
  <si>
    <t>NYSE:RGR</t>
  </si>
  <si>
    <t>NYSE:INN</t>
  </si>
  <si>
    <t>NasdaqGS:SNCY</t>
  </si>
  <si>
    <t>NYSE:SXC</t>
  </si>
  <si>
    <t>NasdaqGS:RUN</t>
  </si>
  <si>
    <t>NYSE:SHO</t>
  </si>
  <si>
    <t>NasdaqGM:SUPN</t>
  </si>
  <si>
    <t>NYSE:SLVM</t>
  </si>
  <si>
    <t>NYSE:TALO</t>
  </si>
  <si>
    <t>NasdaqGM:TNDM</t>
  </si>
  <si>
    <t>NYSE:SKT</t>
  </si>
  <si>
    <t>NasdaqGS:TTGT</t>
  </si>
  <si>
    <t>NYSE:TGNA</t>
  </si>
  <si>
    <t>NYSE:TDS</t>
  </si>
  <si>
    <t>NYSE:TNC</t>
  </si>
  <si>
    <t>NYSE:TRNO</t>
  </si>
  <si>
    <t>NasdaqCM:TGTX</t>
  </si>
  <si>
    <t>NasdaqGS:ANDE</t>
  </si>
  <si>
    <t>NasdaqGS:TBBK</t>
  </si>
  <si>
    <t>NYSE:BKE</t>
  </si>
  <si>
    <t>NasdaqGS:CAKE</t>
  </si>
  <si>
    <t>NasdaqGS:CHEF</t>
  </si>
  <si>
    <t>NYSE:GEO</t>
  </si>
  <si>
    <t>NYSE:GBX</t>
  </si>
  <si>
    <t>NasdaqGS:HAIN</t>
  </si>
  <si>
    <t>NYSE:MAC</t>
  </si>
  <si>
    <t>NasdaqGS:ODP</t>
  </si>
  <si>
    <t>NasdaqCM:SMPL</t>
  </si>
  <si>
    <t>NYSE:JOE</t>
  </si>
  <si>
    <t>NasdaqCM:THRY</t>
  </si>
  <si>
    <t>NYSE:TDW</t>
  </si>
  <si>
    <t>NYSE:TWI</t>
  </si>
  <si>
    <t>NYSEAM:TMP</t>
  </si>
  <si>
    <t>NYSE:TR</t>
  </si>
  <si>
    <t>NYSE:MODG</t>
  </si>
  <si>
    <t>NasdaqGM:TMDX</t>
  </si>
  <si>
    <t>NYSE:THS</t>
  </si>
  <si>
    <t>NYSE:TPH</t>
  </si>
  <si>
    <t>NYSE:TRN</t>
  </si>
  <si>
    <t>NasdaqGS:TRIP</t>
  </si>
  <si>
    <t>NasdaqGS:TFIN</t>
  </si>
  <si>
    <t>NYSE:TGI</t>
  </si>
  <si>
    <t>NasdaqGM:TRUP</t>
  </si>
  <si>
    <t>NasdaqGS:TRST</t>
  </si>
  <si>
    <t>NasdaqGS:TRMK</t>
  </si>
  <si>
    <t>NasdaqGS:TTMI</t>
  </si>
  <si>
    <t>NYSE:TWO</t>
  </si>
  <si>
    <t>NYSE:USPH</t>
  </si>
  <si>
    <t>NasdaqCM:UFPT</t>
  </si>
  <si>
    <t>NasdaqGS:UCTT</t>
  </si>
  <si>
    <t>NYSE:UNF</t>
  </si>
  <si>
    <t>NYSE:UCB</t>
  </si>
  <si>
    <t>NasdaqGS:UFCS</t>
  </si>
  <si>
    <t>NYSE:UNFI</t>
  </si>
  <si>
    <t>NasdaqGS:UNIT</t>
  </si>
  <si>
    <t>NYSE:UTL</t>
  </si>
  <si>
    <t>NYSE:UVV</t>
  </si>
  <si>
    <t>NYSE:UHT</t>
  </si>
  <si>
    <t>NasdaqGS:UPBD</t>
  </si>
  <si>
    <t>NYSE:UE</t>
  </si>
  <si>
    <t>NasdaqGS:URBN</t>
  </si>
  <si>
    <t>NYSE:USNA</t>
  </si>
  <si>
    <t>NYSE:VFC</t>
  </si>
  <si>
    <t>NasdaqGS:VECO</t>
  </si>
  <si>
    <t>NasdaqGM:VCEL</t>
  </si>
  <si>
    <t>NYSE:VRE</t>
  </si>
  <si>
    <t>NasdaqGM:VBTX</t>
  </si>
  <si>
    <t>NasdaqCM:VRRM</t>
  </si>
  <si>
    <t>NYSE:VSTS</t>
  </si>
  <si>
    <t>NasdaqGS:VSAT</t>
  </si>
  <si>
    <t>NasdaqGS:VIAV</t>
  </si>
  <si>
    <t>NasdaqGS:VICR</t>
  </si>
  <si>
    <t>NYSE:VSCO</t>
  </si>
  <si>
    <t>NasdaqGS:VIR</t>
  </si>
  <si>
    <t>NasdaqGS:VIRT</t>
  </si>
  <si>
    <t>NYSE:VRTS</t>
  </si>
  <si>
    <t>NYSE:VSH</t>
  </si>
  <si>
    <t>NYSE:VTLE</t>
  </si>
  <si>
    <t>NYSE:WNC</t>
  </si>
  <si>
    <t>NasdaqGS:WAFD</t>
  </si>
  <si>
    <t>NYSE:WD</t>
  </si>
  <si>
    <t>NYSE:HCC</t>
  </si>
  <si>
    <t>NasdaqGS:WDFC</t>
  </si>
  <si>
    <t>NasdaqGS:WERN</t>
  </si>
  <si>
    <t>NasdaqGS:WABC</t>
  </si>
  <si>
    <t>NYSE:WSR</t>
  </si>
  <si>
    <t>NYSE:WGO</t>
  </si>
  <si>
    <t>NYSE:WT</t>
  </si>
  <si>
    <t>NYSE:KLG</t>
  </si>
  <si>
    <t>NYSE:WOLF</t>
  </si>
  <si>
    <t>NYSE:WWW</t>
  </si>
  <si>
    <t>NasdaqGS:WRLD</t>
  </si>
  <si>
    <t>NYSE:WKC</t>
  </si>
  <si>
    <t>NYSE:WOR</t>
  </si>
  <si>
    <t>NYSE:WS</t>
  </si>
  <si>
    <t>NasdaqGS:WSFS</t>
  </si>
  <si>
    <t>NasdaqGM:XNCR</t>
  </si>
  <si>
    <t>NYSE:XHR</t>
  </si>
  <si>
    <t>NasdaqGS:XRX</t>
  </si>
  <si>
    <t>NasdaqCM:XPEL</t>
  </si>
  <si>
    <t>NYSE:YELP</t>
  </si>
  <si>
    <t>NasdaqGS:ZD</t>
  </si>
  <si>
    <t>NYSE:ZWS</t>
  </si>
  <si>
    <t>S&amp;P_Credit_Rating</t>
  </si>
  <si>
    <t>Credit_Outlook</t>
  </si>
  <si>
    <t>Rating_Action</t>
  </si>
  <si>
    <t>Date_Credit_Review</t>
  </si>
  <si>
    <t>Date_Last_Review</t>
  </si>
  <si>
    <t>Date_Outlook</t>
  </si>
  <si>
    <t>NasdaqGS:AAON</t>
  </si>
  <si>
    <t>NYSE:ANF</t>
  </si>
  <si>
    <t>NasdaqGS:ACHC</t>
  </si>
  <si>
    <t>NYSE:AYI</t>
  </si>
  <si>
    <t>NYSE:WMS</t>
  </si>
  <si>
    <t>NYSE:ACM</t>
  </si>
  <si>
    <t>NYSE:AMG</t>
  </si>
  <si>
    <t>NYSE:AGCO</t>
  </si>
  <si>
    <t>NYSE:ADC</t>
  </si>
  <si>
    <t>NYSE:AA</t>
  </si>
  <si>
    <t>NasdaqGS:ALGM</t>
  </si>
  <si>
    <t>NYSE:ALE</t>
  </si>
  <si>
    <t>NYSE:ALLY</t>
  </si>
  <si>
    <t>NasdaqGS:ALTR</t>
  </si>
  <si>
    <t>NasdaqGS:AMED</t>
  </si>
  <si>
    <t>NasdaqGS:AAL</t>
  </si>
  <si>
    <t>NYSE:AFG</t>
  </si>
  <si>
    <t>NYSE:AMH</t>
  </si>
  <si>
    <t>NasdaqGS:AMKR</t>
  </si>
  <si>
    <t>NYSE:NLY</t>
  </si>
  <si>
    <t>NYSE:AM</t>
  </si>
  <si>
    <t>NYSE:AR</t>
  </si>
  <si>
    <t>NasdaqGM:APPF</t>
  </si>
  <si>
    <t>NYSE:AIT</t>
  </si>
  <si>
    <t>NYSE:ATR</t>
  </si>
  <si>
    <t>NYSE:ARMK</t>
  </si>
  <si>
    <t>NYSE:ALTM</t>
  </si>
  <si>
    <t>NYSE:ARW</t>
  </si>
  <si>
    <t>NYSE:ASGN</t>
  </si>
  <si>
    <t>NYSE:ASH</t>
  </si>
  <si>
    <t>NasdaqGS:AZPN</t>
  </si>
  <si>
    <t>NYSE:ASB</t>
  </si>
  <si>
    <t>NYSE:ALV</t>
  </si>
  <si>
    <t>NYSE:AN</t>
  </si>
  <si>
    <t>NYSE:AVTR</t>
  </si>
  <si>
    <t>NYSE:AVNT</t>
  </si>
  <si>
    <t>NasdaqGS:CAR</t>
  </si>
  <si>
    <t>NasdaqGS:AVT</t>
  </si>
  <si>
    <t>NYSE:AXTA</t>
  </si>
  <si>
    <t>NasdaqGS:OZK</t>
  </si>
  <si>
    <t>NYSE:BDC</t>
  </si>
  <si>
    <t>NYSE:BRBR</t>
  </si>
  <si>
    <t>NYSE:BERY</t>
  </si>
  <si>
    <t>NYSE:BILL</t>
  </si>
  <si>
    <t>NYSE:BIO</t>
  </si>
  <si>
    <t>NasdaqGS:BMRN</t>
  </si>
  <si>
    <t>NYSE:BJ</t>
  </si>
  <si>
    <t>NYSE:BKH</t>
  </si>
  <si>
    <t>NasdaqGS:BLKB</t>
  </si>
  <si>
    <t>NYSE:BYD</t>
  </si>
  <si>
    <t>NasdaqGS:BHF</t>
  </si>
  <si>
    <t>NYSE:BRX</t>
  </si>
  <si>
    <t>NasdaqGS:BRKR</t>
  </si>
  <si>
    <t>NYSE:BC</t>
  </si>
  <si>
    <t>NYSE:BURL</t>
  </si>
  <si>
    <t>NYSE:BWXT</t>
  </si>
  <si>
    <t>NYSE:CBT</t>
  </si>
  <si>
    <t>NYSE:CACI</t>
  </si>
  <si>
    <t>NYSE:CADE</t>
  </si>
  <si>
    <t>NYSE:CPRI</t>
  </si>
  <si>
    <t>NYSE:CSL</t>
  </si>
  <si>
    <t>NYSE:CRS</t>
  </si>
  <si>
    <t>NasdaqGS:CASY</t>
  </si>
  <si>
    <t>NasdaqCM:CELH</t>
  </si>
  <si>
    <t>NasdaqGS:CHX</t>
  </si>
  <si>
    <t>NYSE:GTLS</t>
  </si>
  <si>
    <t>NYSE:CHE</t>
  </si>
  <si>
    <t>NYSE:CHWY</t>
  </si>
  <si>
    <t>NYSE:CHH</t>
  </si>
  <si>
    <t>NasdaqGS:CHRD</t>
  </si>
  <si>
    <t>NasdaqGS:CHDN</t>
  </si>
  <si>
    <t>NYSE:CIEN</t>
  </si>
  <si>
    <t>NasdaqGS:CRUS</t>
  </si>
  <si>
    <t>NYSE:CIVI</t>
  </si>
  <si>
    <t>NYSE:CLH</t>
  </si>
  <si>
    <t>NYSE:CLF</t>
  </si>
  <si>
    <t>NYSE:CNH</t>
  </si>
  <si>
    <t>NYSE:CNO</t>
  </si>
  <si>
    <t>NYSE:CNX</t>
  </si>
  <si>
    <t>NasdaqGS:COKE</t>
  </si>
  <si>
    <t>NasdaqGS:CGNX</t>
  </si>
  <si>
    <t>NYSE:COHR</t>
  </si>
  <si>
    <t>NasdaqGS:COLB</t>
  </si>
  <si>
    <t>NasdaqGS:COLM</t>
  </si>
  <si>
    <t>NYSE:CMA</t>
  </si>
  <si>
    <t>NYSE:FIX</t>
  </si>
  <si>
    <t>NasdaqGS:CBSH</t>
  </si>
  <si>
    <t>NYSE:CMC</t>
  </si>
  <si>
    <t>NasdaqGS:CVLT</t>
  </si>
  <si>
    <t>NasdaqGS:CNXC</t>
  </si>
  <si>
    <t>NYSE:CDP</t>
  </si>
  <si>
    <t>NYSE:CNM</t>
  </si>
  <si>
    <t>NYSE:COTY</t>
  </si>
  <si>
    <t>NYSE:CUZ</t>
  </si>
  <si>
    <t>NYSE:CR</t>
  </si>
  <si>
    <t>NYSE:CXT</t>
  </si>
  <si>
    <t>NasdaqGS:CROX</t>
  </si>
  <si>
    <t>NYSE:CCK</t>
  </si>
  <si>
    <t>NYSE:CUBE</t>
  </si>
  <si>
    <t>NYSE:CFR</t>
  </si>
  <si>
    <t>NYSE:CW</t>
  </si>
  <si>
    <t>NasdaqGS:CYTK</t>
  </si>
  <si>
    <t>NYSE:DAR</t>
  </si>
  <si>
    <t>NasdaqGS:XRAY</t>
  </si>
  <si>
    <t>NYSE:DKS</t>
  </si>
  <si>
    <t>NasdaqGS:DOCU</t>
  </si>
  <si>
    <t>NYSE:DLB</t>
  </si>
  <si>
    <t>NYSE:DCI</t>
  </si>
  <si>
    <t>NYSE:DOCS</t>
  </si>
  <si>
    <t>NasdaqGS:DBX</t>
  </si>
  <si>
    <t>NYSE:DTM</t>
  </si>
  <si>
    <t>NasdaqGS:DUOL</t>
  </si>
  <si>
    <t>NYSE:DT</t>
  </si>
  <si>
    <t>NYSE:ELF</t>
  </si>
  <si>
    <t>NYSE:EXP</t>
  </si>
  <si>
    <t>NasdaqGS:EWBC</t>
  </si>
  <si>
    <t>NYSE:EGP</t>
  </si>
  <si>
    <t>NYSE:EME</t>
  </si>
  <si>
    <t>NYSE:EHC</t>
  </si>
  <si>
    <t>NYSE:ENS</t>
  </si>
  <si>
    <t>NYSE:NVST</t>
  </si>
  <si>
    <t>NYSE:EPR</t>
  </si>
  <si>
    <t>NYSE:EQH</t>
  </si>
  <si>
    <t>NYSE:ELS</t>
  </si>
  <si>
    <t>NYSE:ESAB</t>
  </si>
  <si>
    <t>NYSE:ESNT</t>
  </si>
  <si>
    <t>NYSE:WTRG</t>
  </si>
  <si>
    <t>NasdaqGS:EEFT</t>
  </si>
  <si>
    <t>NYSE:EVR</t>
  </si>
  <si>
    <t>NasdaqGS:EXEL</t>
  </si>
  <si>
    <t>NasdaqGS:EXLS</t>
  </si>
  <si>
    <t>NasdaqGS:EXE</t>
  </si>
  <si>
    <t>NasdaqGS:EXPO</t>
  </si>
  <si>
    <t>NYSE:FNB</t>
  </si>
  <si>
    <t>NYSE:FN</t>
  </si>
  <si>
    <t>NYSE:FHI</t>
  </si>
  <si>
    <t>NYSE:FNF</t>
  </si>
  <si>
    <t>NYSE:FAF</t>
  </si>
  <si>
    <t>NasdaqGS:FFIN</t>
  </si>
  <si>
    <t>NYSE:FHN</t>
  </si>
  <si>
    <t>NYSE:FR</t>
  </si>
  <si>
    <t>NasdaqGS:FCFS</t>
  </si>
  <si>
    <t>NasdaqGS:FIVE</t>
  </si>
  <si>
    <t>NYSE:FLG</t>
  </si>
  <si>
    <t>NasdaqGS:FLEX</t>
  </si>
  <si>
    <t>NYSE:FND</t>
  </si>
  <si>
    <t>NYSE:FLO</t>
  </si>
  <si>
    <t>NYSE:FLS</t>
  </si>
  <si>
    <t>NYSE:FLR</t>
  </si>
  <si>
    <t>NYSE:FBIN</t>
  </si>
  <si>
    <t>NasdaqGS:FYBR</t>
  </si>
  <si>
    <t>NYSE:FCN</t>
  </si>
  <si>
    <t>NYSE:GME</t>
  </si>
  <si>
    <t>NasdaqGS:GLPI</t>
  </si>
  <si>
    <t>NYSE:GATX</t>
  </si>
  <si>
    <t>NYSE:G</t>
  </si>
  <si>
    <t>NasdaqGS:GNTX</t>
  </si>
  <si>
    <t>NYSE:GBCI</t>
  </si>
  <si>
    <t>NYSE:GMED</t>
  </si>
  <si>
    <t>NYSE:GGG</t>
  </si>
  <si>
    <t>NYSE:GHC</t>
  </si>
  <si>
    <t>NasdaqGS:LOPE</t>
  </si>
  <si>
    <t>NYSE:GPK</t>
  </si>
  <si>
    <t>NYSE:GEF</t>
  </si>
  <si>
    <t>NYSE:GWRE</t>
  </si>
  <si>
    <t>NYSE:GXO</t>
  </si>
  <si>
    <t>NYSE:HRB</t>
  </si>
  <si>
    <t>NYSE:HAE</t>
  </si>
  <si>
    <t>NasdaqGS:HALO</t>
  </si>
  <si>
    <t>NasdaqGS:HLNE</t>
  </si>
  <si>
    <t>NasdaqGS:HWC</t>
  </si>
  <si>
    <t>NYSE:HOG</t>
  </si>
  <si>
    <t>NYSE:HR</t>
  </si>
  <si>
    <t>NasdaqGS:HQY</t>
  </si>
  <si>
    <t>NYSE:HXL</t>
  </si>
  <si>
    <t>NYSE:DINO</t>
  </si>
  <si>
    <t>NYSE:HGV</t>
  </si>
  <si>
    <t>NYSE:HOMB</t>
  </si>
  <si>
    <t>NYSE:HLI</t>
  </si>
  <si>
    <t>NYSE:H</t>
  </si>
  <si>
    <t>NYSE:IDA</t>
  </si>
  <si>
    <t>NasdaqGS:ILMN</t>
  </si>
  <si>
    <t>NYSE:IRT</t>
  </si>
  <si>
    <t>NYSE:INGR</t>
  </si>
  <si>
    <t>NYSE:NSP</t>
  </si>
  <si>
    <t>NasdaqGS:IBKR</t>
  </si>
  <si>
    <t>NasdaqGS:IBOC</t>
  </si>
  <si>
    <t>NasdaqGS:IPGP</t>
  </si>
  <si>
    <t>NasdaqGS:IRDM</t>
  </si>
  <si>
    <t>NYSE:ITT</t>
  </si>
  <si>
    <t>NYSE:JHG</t>
  </si>
  <si>
    <t>NasdaqGS:JAZZ</t>
  </si>
  <si>
    <t>NYSE:JEF</t>
  </si>
  <si>
    <t>NYSE:JLL</t>
  </si>
  <si>
    <t>NYSE:KBH</t>
  </si>
  <si>
    <t>NYSE:KBR</t>
  </si>
  <si>
    <t>NYSE:KMPR</t>
  </si>
  <si>
    <t>NYSE:KRC</t>
  </si>
  <si>
    <t>NYSE:KNSL</t>
  </si>
  <si>
    <t>NYSE:KEX</t>
  </si>
  <si>
    <t>NYSE:KRG</t>
  </si>
  <si>
    <t>NYSE:KNF</t>
  </si>
  <si>
    <t>NYSE:KNX</t>
  </si>
  <si>
    <t>NYSE:KD</t>
  </si>
  <si>
    <t>NasdaqGS:LAMR</t>
  </si>
  <si>
    <t>NasdaqGS:LANC</t>
  </si>
  <si>
    <t>NasdaqGS:LSTR</t>
  </si>
  <si>
    <t>NasdaqGM:LNTH</t>
  </si>
  <si>
    <t>NasdaqGS:LSCC</t>
  </si>
  <si>
    <t>NYSE:LEA</t>
  </si>
  <si>
    <t>NasdaqGS:LNW</t>
  </si>
  <si>
    <t>NasdaqGS:LECO</t>
  </si>
  <si>
    <t>NYSE:LAD</t>
  </si>
  <si>
    <t>NasdaqGS:LFUS</t>
  </si>
  <si>
    <t>NasdaqGS:LIVN</t>
  </si>
  <si>
    <t>NYSE:LPX</t>
  </si>
  <si>
    <t>NasdaqGS:LITE</t>
  </si>
  <si>
    <t>NasdaqGS:MTSI</t>
  </si>
  <si>
    <t>NYSE:M</t>
  </si>
  <si>
    <t>NasdaqGS:MANH</t>
  </si>
  <si>
    <t>NYSE:MAN</t>
  </si>
  <si>
    <t>NasdaqGS:CART</t>
  </si>
  <si>
    <t>NYSE:VAC</t>
  </si>
  <si>
    <t>NasdaqGS:MASI</t>
  </si>
  <si>
    <t>NYSE:MTZ</t>
  </si>
  <si>
    <t>NYSE:MTDR</t>
  </si>
  <si>
    <t>NasdaqGS:MAT</t>
  </si>
  <si>
    <t>NYSE:MMS</t>
  </si>
  <si>
    <t>NasdaqGS:MEDP</t>
  </si>
  <si>
    <t>NYSE:MTG</t>
  </si>
  <si>
    <t>NasdaqGS:MKSI</t>
  </si>
  <si>
    <t>NasdaqGS:MORN</t>
  </si>
  <si>
    <t>NYSE:MSA</t>
  </si>
  <si>
    <t>NYSE:MSM</t>
  </si>
  <si>
    <t>NYSE:MLI</t>
  </si>
  <si>
    <t>NYSE:MUR</t>
  </si>
  <si>
    <t>NYSE:MUSA</t>
  </si>
  <si>
    <t>NYSE:NFG</t>
  </si>
  <si>
    <t>NYSE:NSA</t>
  </si>
  <si>
    <t>NasdaqGS:NEOG</t>
  </si>
  <si>
    <t>NasdaqGS:NBIX</t>
  </si>
  <si>
    <t>NYSE:NJR</t>
  </si>
  <si>
    <t>NYSE:NEU</t>
  </si>
  <si>
    <t>NasdaqGS:NXST</t>
  </si>
  <si>
    <t>NasdaqGS:NXT</t>
  </si>
  <si>
    <t>NYSE:NNN</t>
  </si>
  <si>
    <t>NYSE:JWN</t>
  </si>
  <si>
    <t>NasdaqGS:NWE</t>
  </si>
  <si>
    <t>NYSE:NOV</t>
  </si>
  <si>
    <t>NasdaqGS:NOVT</t>
  </si>
  <si>
    <t>NYSE:NVT</t>
  </si>
  <si>
    <t>NYSE:OGE</t>
  </si>
  <si>
    <t>NasdaqGS:ONB</t>
  </si>
  <si>
    <t>NYSE:ORI</t>
  </si>
  <si>
    <t>NYSE:OLN</t>
  </si>
  <si>
    <t>NasdaqGM:OLLI</t>
  </si>
  <si>
    <t>NYSE:OHI</t>
  </si>
  <si>
    <t>NYSE:OGS</t>
  </si>
  <si>
    <t>NYSE:ONTO</t>
  </si>
  <si>
    <t>NasdaqGS:OPCH</t>
  </si>
  <si>
    <t>NYSE:ORA</t>
  </si>
  <si>
    <t>NYSE:OSK</t>
  </si>
  <si>
    <t>NYSE:OVV</t>
  </si>
  <si>
    <t>NYSE:OC</t>
  </si>
  <si>
    <t>NYSE:PK</t>
  </si>
  <si>
    <t>NYSE:PSN</t>
  </si>
  <si>
    <t>NasdaqGS:PCTY</t>
  </si>
  <si>
    <t>NYSE:PBF</t>
  </si>
  <si>
    <t>NYSE:PAG</t>
  </si>
  <si>
    <t>NYSE:PEN</t>
  </si>
  <si>
    <t>NYSE:PFGC</t>
  </si>
  <si>
    <t>NYSE:PR</t>
  </si>
  <si>
    <t>NYSE:PRGO</t>
  </si>
  <si>
    <t>NasdaqGS:PPC</t>
  </si>
  <si>
    <t>NasdaqGS:PNFP</t>
  </si>
  <si>
    <t>NYSE:PLNT</t>
  </si>
  <si>
    <t>NYSE:PII</t>
  </si>
  <si>
    <t>NYSE:POR</t>
  </si>
  <si>
    <t>NYSE:POST</t>
  </si>
  <si>
    <t>NasdaqGS:PCH</t>
  </si>
  <si>
    <t>NasdaqGS:POWI</t>
  </si>
  <si>
    <t>NYSE:PRI</t>
  </si>
  <si>
    <t>NYSE:PB</t>
  </si>
  <si>
    <t>NYSE:PSTG</t>
  </si>
  <si>
    <t>NYSE:PVH</t>
  </si>
  <si>
    <t>NasdaqGS:QLYS</t>
  </si>
  <si>
    <t>NasdaqGS:RMBS</t>
  </si>
  <si>
    <t>NYSE:RRC</t>
  </si>
  <si>
    <t>NYSE:RYN</t>
  </si>
  <si>
    <t>NYSE:RBA</t>
  </si>
  <si>
    <t>NYSE:RBC</t>
  </si>
  <si>
    <t>NYSE:RRX</t>
  </si>
  <si>
    <t>NYSE:RGA</t>
  </si>
  <si>
    <t>NYSE:RS</t>
  </si>
  <si>
    <t>NYSE:RNR</t>
  </si>
  <si>
    <t>NasdaqGS:RGEN</t>
  </si>
  <si>
    <t>NYSE:REXR</t>
  </si>
  <si>
    <t>NYSE:RH</t>
  </si>
  <si>
    <t>NYSE:RLI</t>
  </si>
  <si>
    <t>NasdaqGS:ROIV</t>
  </si>
  <si>
    <t>NasdaqGS:RGLD</t>
  </si>
  <si>
    <t>NYSE:RPM</t>
  </si>
  <si>
    <t>NYSE:RYAN</t>
  </si>
  <si>
    <t>NYSE:R</t>
  </si>
  <si>
    <t>NasdaqGS:SBRA</t>
  </si>
  <si>
    <t>NasdaqGS:SAIA</t>
  </si>
  <si>
    <t>NasdaqGS:SRPT</t>
  </si>
  <si>
    <t>NasdaqGS:SAIC</t>
  </si>
  <si>
    <t>NasdaqGS:SEIC</t>
  </si>
  <si>
    <t>NasdaqGS:SIGI</t>
  </si>
  <si>
    <t>NYSE:ST</t>
  </si>
  <si>
    <t>NYSE:SCI</t>
  </si>
  <si>
    <t>NYSE:FOUR</t>
  </si>
  <si>
    <t>NYSE:SLGN</t>
  </si>
  <si>
    <t>NasdaqGS:SLAB</t>
  </si>
  <si>
    <t>NYSE:SSD</t>
  </si>
  <si>
    <t>NYSE:SKX</t>
  </si>
  <si>
    <t>NasdaqGS:SLM</t>
  </si>
  <si>
    <t>NYSE:SON</t>
  </si>
  <si>
    <t>NasdaqGS:SHC</t>
  </si>
  <si>
    <t>NYSE:SSB</t>
  </si>
  <si>
    <t>NYSE:SWX</t>
  </si>
  <si>
    <t>NYSE:SR</t>
  </si>
  <si>
    <t>NasdaqGS:SFM</t>
  </si>
  <si>
    <t>NYSE:STAG</t>
  </si>
  <si>
    <t>NYSE:STWD</t>
  </si>
  <si>
    <t>NYSE:SF</t>
  </si>
  <si>
    <t>NasdaqGS:SYNA</t>
  </si>
  <si>
    <t>NYSE:SNV</t>
  </si>
  <si>
    <t>NYSE:TMHC</t>
  </si>
  <si>
    <t>NYSE:SNX</t>
  </si>
  <si>
    <t>NYSE:TPX</t>
  </si>
  <si>
    <t>NYSE:THC</t>
  </si>
  <si>
    <t>NYSE:TDC</t>
  </si>
  <si>
    <t>NYSE:TEX</t>
  </si>
  <si>
    <t>NasdaqGS:TTEK</t>
  </si>
  <si>
    <t>NasdaqGS:TCBI</t>
  </si>
  <si>
    <t>NasdaqGS:TXRH</t>
  </si>
  <si>
    <t>NYSE:SAM</t>
  </si>
  <si>
    <t>NYSE:BCO</t>
  </si>
  <si>
    <t>NasdaqGS:CG</t>
  </si>
  <si>
    <t>NYSE:CC</t>
  </si>
  <si>
    <t>NasdaqGS:ENSG</t>
  </si>
  <si>
    <t>NYSE:GAP</t>
  </si>
  <si>
    <t>NasdaqGS:GT</t>
  </si>
  <si>
    <t>NYSE:THG</t>
  </si>
  <si>
    <t>NasdaqGS:MIDD</t>
  </si>
  <si>
    <t>NYSE:NYT</t>
  </si>
  <si>
    <t>NYSE:SMG</t>
  </si>
  <si>
    <t>NYSE:TKR</t>
  </si>
  <si>
    <t>NYSE:TTC</t>
  </si>
  <si>
    <t>NasdaqGS:WEN</t>
  </si>
  <si>
    <t>NYSE:WU</t>
  </si>
  <si>
    <t>NYSE:THO</t>
  </si>
  <si>
    <t>NYSE:TKO</t>
  </si>
  <si>
    <t>NYSE:TOL</t>
  </si>
  <si>
    <t>NYSE:BLD</t>
  </si>
  <si>
    <t>NYSE:TNL</t>
  </si>
  <si>
    <t>NYSE:TREX</t>
  </si>
  <si>
    <t>NYSE:TXNM</t>
  </si>
  <si>
    <t>NasdaqGS:UFPI</t>
  </si>
  <si>
    <t>NYSE:UGI</t>
  </si>
  <si>
    <t>NasdaqGS:UMBF</t>
  </si>
  <si>
    <t>NYSE:UA</t>
  </si>
  <si>
    <t>NYSE:UAA</t>
  </si>
  <si>
    <t>NasdaqGS:UBSI</t>
  </si>
  <si>
    <t>NYSE:X</t>
  </si>
  <si>
    <t>NasdaqGS:UTHR</t>
  </si>
  <si>
    <t>NasdaqGS:OLED</t>
  </si>
  <si>
    <t>NYSE:UNM</t>
  </si>
  <si>
    <t>NYSE:USFD</t>
  </si>
  <si>
    <t>NYSE:MTN</t>
  </si>
  <si>
    <t>NYSE:VAL</t>
  </si>
  <si>
    <t>NasdaqGS:VLY</t>
  </si>
  <si>
    <t>NYSE:VMI</t>
  </si>
  <si>
    <t>NYSE:VVV</t>
  </si>
  <si>
    <t>NasdaqGS:VNOM</t>
  </si>
  <si>
    <t>NasdaqGS:VC</t>
  </si>
  <si>
    <t>NYSE:VNT</t>
  </si>
  <si>
    <t>NYSE:VNO</t>
  </si>
  <si>
    <t>NYSE:VOYA</t>
  </si>
  <si>
    <t>NYSE:WPC</t>
  </si>
  <si>
    <t>NasdaqGS:WMG</t>
  </si>
  <si>
    <t>NYSE:WSO</t>
  </si>
  <si>
    <t>NYSE:WTS</t>
  </si>
  <si>
    <t>NasdaqGS:WFRD</t>
  </si>
  <si>
    <t>NYSE:WBS</t>
  </si>
  <si>
    <t>NYSE:WCC</t>
  </si>
  <si>
    <t>NYSE:WAL</t>
  </si>
  <si>
    <t>NYSE:WLK</t>
  </si>
  <si>
    <t>NYSE:WEX</t>
  </si>
  <si>
    <t>NYSE:WHR</t>
  </si>
  <si>
    <t>NYSE:WSM</t>
  </si>
  <si>
    <t>NasdaqGS:WING</t>
  </si>
  <si>
    <t>NasdaqGS:WTFC</t>
  </si>
  <si>
    <t>NasdaqGS:WWD</t>
  </si>
  <si>
    <t>NYSE:WH</t>
  </si>
  <si>
    <t>NYSE:XPO</t>
  </si>
  <si>
    <t>NYSE:YETI</t>
  </si>
  <si>
    <t>NasdaqGS:ZION</t>
  </si>
  <si>
    <t>NasdaqGS:ZI</t>
  </si>
  <si>
    <t>NYSE:MRP</t>
  </si>
  <si>
    <t>IPO_Date</t>
  </si>
  <si>
    <t>Avg_wkly_vol_over_1M / Shares Out</t>
  </si>
  <si>
    <t>Avg_wkly_vol_over_3M / Shares Out</t>
  </si>
  <si>
    <t>Avg_Daily_vol_over_1m / one-year avg daily_vol</t>
  </si>
  <si>
    <t>Avg_Daily_vol_over_3m / one-year avg daily_vol</t>
  </si>
  <si>
    <t>允䅁䅁婉䅁䍁䅁䅁䅁允䅂䅁䅋䅁䍁䅍兓佂䙁䅙兑䵂䕁䅫䅒杁䕁䅍睔乂䙁䅁兑佂䙁䅫䅉䩂䕁䅑䅁湂杁䅁杋䅁䍁䅧兓畂䡁䅙兙獂䝁䅫䅚杁䕁䅫䅚求䝁䄴䅤灂䝁䅙兡求䡁䅉克䅁䅁婅䅁煁䅁䅁䅋䩂䝁䄴杤桂䝁䅷兡歂䍁䅁睕あ䝁䅅杣あ䍁䅁杕桂䝁䄴睡灁䅁䅁充䅑䍁䅷䅁硁䑁䅅免杁䍁䄰䅉䑂䡁䅉睢睂䍁䅁䅕祂䝁䄸䅚ㅂ䝁䅍䅤灂䝁䄸杢䅁偁䵷䅁䅂䅁䅁免硁䑁䅉睍硁䑁䅁䅉瑁䍁䅁睑潂䝁䅫睙牂䝁䅕杢杁䕁䅕睚湂䍁䅁䅕祂䝁䄸䅚ㅂ䝁䅍䅤灂䝁䄸杢䅁䱁剫䅁坁䅁䅁免祁䍁䄸睍睁䍁䄸杍睁䑁䅉睍䅁䅁䍉䅁坁䅁䅁免祁䍁䄸睍硁䍁䄸杍睁䑁䅉免䅁䅁䍕䅁坁䅁䅁免祁䍁䄸睍硁䍁䄸杍睁䑁䅉杍䅁䅁䍍䅁䝁䅁䅁免䕂䅁䅁桸䅉䅁䅙䅁硁䕁䄰䅁䥄杅䅁杂䅁䑁䅅兗䅁䵁匴䅁坁䅁䅁杍睁䑁䅉免瑁䑁䅁免瑁䑁䅁免䅁䉁䕕䅁坁䅁䅁杍睁䑁䅉䅎瑁䑁䅁免瑁䑁䅁免䅁䉁䕑䅁坁䅁䅁杍睁䑁䅉兎瑁䑁䅁免瑁䑁䅁免䅁䅁䔸䅁㙁䅁䅁杍硁䑁䅅䅉瑁䍁䅁睔灂䝁䅷䅉桂䝁䄴䅚杁䕁䅣兙穂䍁䅁兒㑂䡁䅑杣桂䝁䅍䅤灂䝁䄸杢䅁偁䩍䅁㡁䅁䅁杍硁䑁䅅免杁䍁䄰䅉偂䝁䅫䅢杁䝁䅅杢歂䍁䅁睒桂䡁䅍䅉䙂䡁䅧䅤祂䝁䅅睙あ䝁䅫睢畂䅁䅁来䅙䕁䅧䅁祁䑁䅅免硁䑁䅉䅍杁䍁䄰䅉䑂䡁䅉兤歂䝁䅕䅉兂䝁䅕䅤祂䝁䄸䅢求䡁䅕兢杁䕁䅕䅥あ䡁䅉兙橂䡁䅑兡療䝁䄴䅁牃元䅁䅑䅁䑁䅉免硁䑁䅅睍睁䍁䅁兌杁䕁䄴兙あ䡁䅕杣桂䝁䅷䅉䡂䝁䅅督杁䕁䅕䅥あ䡁䅉兙橂䡁䅑兡療䝁䄴䅁㥂䅃䅁䅋䅁䑁䅉免祁䑁䅅免杁䍁䄰䅉䑂䝁䄸兙獂䍁䅁兔灂䝁䄴兡畂䝁䅣䅁偃充䅁村䅁䑁䅉免祁䑁䅅免ㅁ䍁䅁兌杁䙁䅕杢歂䝁䅕杣湂䡁䅉睢ㅂ䝁䄴䅚杁䕁䅍睢桂䝁䅷䅉乂䝁䅫杢灂䝁䄴睚䅁乁剅䅁睁䅁䅁杍硁䑁䅉杍杁䍁䄰䅉乂䝁䅕䅤桂䝁䅷䅉偂䡁䅉党杁䕁䄰兡畂䝁䅫杢湂䅁䅁眹䅯䙁䅁䅁祁䑁䅅杍祁䑁䅉䅍杁䍁䄰䅉䡂䝁䄸䅢歂䍁䅁睔祂䝁䅕䅉桂䝁䄴䅚杁䙁䅍兡獂䡁䅙党祂䍁䅁睔祂䝁䅕䅉乂䝁䅫杢灂䝁䄴睚䅁䥁䥫䅁敂䅁䅁杍硁䑁䅉杍穁䑁䅁䅉瑁䍁䅁睑療䡁䅁䅣求䡁䅉䅌杁䕁䄴兡橂䝁䅳党獂䍁䅷䅉䵂䝁䅕兙歂䍁䅷䅉桂䝁䄴䅚杁䙁䅯兡畂䝁䅍䅉乂䝁䅫杢灂䝁䄴睚䅁䙁䩙䅁杂䅁䅁杍硁䑁䅉睍杁䍁䄰䅉佂䝁䄸杢瑂䝁䅕䅤桂䝁䅷䅢灂䝁䅍䅉乂䝁䅫杢求䡁䅉兙獂䍁䅁兔灂䝁䄴兡畂䝁䅣䅉桂䝁䄴䅚杁䙁䅅兤桂䡁䅉杣㕂䝁䅫杢湂䅁䅁䄸䅧䡁䅯䅁祁䑁䅅杍穁䑁䅅兏杁䍁䄰䅉偂䡁䅑䅡求䡁䅉䅉䑂䡁䅉兤穂䝁䅧党歂䍁䅁兙畂䝁䅑䅉䍂䡁䅉睢牂䝁䅕杢杁䙁䅍䅤療䝁䄴党杁䕁䄰兡畂䝁䅫杢湂䍁䅁兙畂䝁䅑䅉剂䡁䅕兙祂䡁䅉入灂䝁䄴睚䅁䥁䭣䅁䥂䅁䅁杍硁䑁䅍免硁䑁䅅䅉瑁䍁䅁䅒祂䝁䅫䅢獂䝁䅫杢湂䍁䅁睔灂䝁䅷䅉桂䝁䄴䅚杁䕁䅣兙穂䍁䅁睖求䝁䅷䅢穂䅁䅁兵䅧䝁䄴䅁祁䑁䅅睍硁䑁䅅杍杁䍁䄰䅉呂䡁䅕䅣睂䝁䄸杣あ䍁䅁兑橂䡁䅑兡㉂䝁䅫䅤灂䝁䅕督杁䝁䅙睢祂䍁䅁睔灂䝁䅷䅉桂䝁䄴䅚杁䕁䅣兙穂䍁䅁睔睂䝁䅕杣桂䡁䅑兡療䝁䄴督䅁䍁䩁䅁坃䅁䅁杍硁䑁䅍免硁䑁䅕䅉瑁䍁䅁睕ㅂ䡁䅁䅣療䡁䅉䅤杁䕁䅅睙あ䝁䅫杤灂䡁䅑兡求䡁䅍䅉浂䝁䄸杣杁䕁䄴睢畂䝁䄰党あ䝁䅅䅢獂䝁䅫睙杁䕁䄰兡畂䝁䅕杣桂䝁䅷督杁䍁䅧党㑂䝁䅍党睂䡁䅑䅉䝂䡁䅕党獂䡁䅍克杁䕁䄰兡畂䝁䅫杢湂䅁䅁䅺䅷䥁䅁䅁祁䑁䅉免硁䍁䅁兌杁䕁䅕䅢求䝁䅍䅤祂䝁䅫睙杁䙁䅁睢㍂䝁䅕杣杁䕁䅣党畂䝁䅕杣桂䡁䅑兡療䝁䄴䅌杁䙁䅑杣桂䝁䄴督瑂䝁䅫督穂䝁䅫睢畂䍁䅁兙畂䝁䅑䅉䕂䝁䅫督あ䡁䅉兡楂䡁䅕䅤灂䝁䄸杢䅁䩁䝷䅁䕂䅁䅁杍祁䑁䅅免硁䍁䅁兌杁䕁䅕䅢求䝁䅍䅤祂䝁䅫睙杁䙁䅁睢㍂䝁䅕杣杁䕁䅣党畂䝁䅕杣桂䡁䅑兡療䝁䄴䅁穁杂䅁䅘䅁䑁䅉杍硁䑁䅅免㉁䍁䅁兌杁䕁䅣党療䡁䅑䅡求䡁䅉兢桂䝁䅷䅉䙂䝁䅷党橂䡁䅑杣灂䝁䅍䅉兂䝁䄸睤求䡁䅉䅉䡂䝁䅕杢求䡁䅉兙あ䝁䅫睢畂䅁䅁兲䅙䙁䅉䅁祁䑁䅉免硁䑁䅅䅏杁䍁䄰䅉偂䡁䅑䅡求䡁䅉䅉䙂䝁䅷党橂䡁䅑杣灂䝁䅍䅉兂䝁䄸睤求䡁䅉䅉䡂䝁䅕杢求䡁䅉兙あ䝁䅫睢畂䅁䅁睡䅯䡁䄴䅁祁䑁䅉免硁䑁䅉䅉瑁䍁䅁兒獂䝁䅕睙あ䡁䅉兡橂䍁䅁䅕療䡁䅣党祂䍁䅁䅖祂䝁䅅杢穂䝁䄰兡穂䡁䅍兡療䝁䄴䅌杁䕁䅍睢畂䡁䅑杣療䝁䅷䅌杁䝁䅅杢歂䍁䅁䅒灂䡁䅍䅤祂䝁䅫杙ㅂ䡁䅑兡療䝁䄴䅁慂元䅁杓䅁䑁䅉杍硁䑁䅅杍祁䍁䅁兌杁䕁䅕䅢求䝁䅍䅤祂䝁䅫睙杁䙁䅁睢㍂䝁䅕杣杁䕁䅑兡穂䡁䅑杣灂䝁䅉兤あ䝁䅫睢畂䅁䅁儷䅫䕁䅁䅁祁䑁䅉免祁䍁䅁兌杁䕁䄴兙あ䡁䅕杣桂䝁䅷䅉䡂䝁䅅督杁䕁䅑兡穂䡁䅑杣灂䝁䅉兤あ䝁䅫睢畂䅁䅁眲䅣䕁䅑䅁祁䑁䅉免祁䑁䅅䅍杁䍁䄰䅉佂䝁䅅䅤ㅂ䡁䅉兙獂䍁䅁睒桂䡁䅍䅉䕂䝁䅫督あ䡁䅉兡楂䡁䅕䅤灂䝁䄸杢䅁䍁䥯䅁奂䅁䅁杍祁䑁䅅睍硁䍁䅁兌杁䙁䅣兙あ䝁䅕杣杁䙁䅍兤睂䡁䅁䅢㕂䍁䅁兙畂䝁䅑䅉䩂䡁䅉杣灂䝁䅣兙あ䝁䅫睢畂䍁䅁睕㕂䡁䅍䅤求䝁䄰督䅁䉁关䅁慂䅁䅁杍祁䑁䅅睍硁䑁䅁䅉瑁䍁䅁睖桂䡁䅑党祂䍁䅁睕ㅂ䡁䅁䅣獂䡁䅫䅉桂䝁䄴䅚杁䕁䅫杣祂䝁䅫睚桂䡁䅑兡療䝁䄴䅉呂䡁䅫督あ䝁䅕兢穂䅁䅁眴䅣䙁䅉䅁祁䑁䅍李硁䍁䅁兌杁䙁䅉党穂䝁䅫䅚求䝁䄴䅤灂䝁䅅䅢杁䕁䅉兤灂䝁䅷䅚灂䝁䄴睚杁䕁䅍睢畂䡁䅍䅤祂䡁䅕睙あ䝁䅫睢畂䅁䅁䅑䅧䙁䅑䅁祁䑁䅍李硁䑁䅅䅉瑁䍁䅁杕求䡁䅍兡歂䝁䅕杢あ䝁䅫兙獂䍁䅁村ㅂ䝁䅫䅢歂䝁䅫杢湂䍁䅁睑療䝁䄴督あ䡁䅉兤橂䡁䅑兡療䝁䄴䅁捃䅃䅁杬䅁䑁䅉睍㉁䑁䅅免ㅁ䍁䅁兌杁䕁䄴党㍂䍁䅁睕灂䝁䄴睚獂䝁䅕兌䝂䝁䅅兢灂䝁䅷入杁䕁䅧睢ㅂ䡁䅍兡畂䝁䅣䅉䑂䝁䄸杢穂䡁䅑杣ㅂ䝁䅍䅤灂䝁䄸杢杁䍁䅧党㑂䝁䅍党睂䡁䅑䅉䝂䝁䄸杣瑁䙁䅍兙獂䝁䅕䅉䍂䡁䅕兡獂䝁䅑党祂䡁䅍克䅁䵁剫䅁千䅁䅁杍穁䑁䅙免硁䑁䅙䅉瑁䍁䅁杔求䡁䅣䅉乂䡁䅕䅢あ䝁䅫杚桂䝁䄰兡獂䡁䅫䅉䥂䝁䄸兤穂䝁䅫杢湂䍁䅁睑療䝁䄴督あ䡁䅉兤橂䡁䅑兡療䝁䄴䅉潁䝁䅕䅥橂䝁䅕䅣あ䍁䅁杒療䡁䅉兌呂䝁䅅䅢求䍁䅁村ㅂ䝁䅫䅢歂䝁䅕杣穂䍁䅫䅁畄睂䅁杔䅁䑁䅉睍㉁䑁䅅免㍁䍁䅁兌杁䕁䄴党㍂䍁䅁䅓療䡁䅕督灂䝁䄴睚杁䕁䅙睢祂䍁䄰睕桂䝁䅷党杁䕁䅉兤灂䝁䅷䅚求䡁䅉督䅁䵁䩅䅁敂䅁䅁杍穁䑁䅣䅉瑁䍁䅁䅓求䝁䅅杤㕂䍁䅁兙畂䝁䅑䅉䑂䝁䅫杤灂䝁䅷䅉䙂䝁䄴睚灂䝁䄴党求䡁䅉兡畂䝁䅣䅉䑂䝁䄸杢穂䡁䅑杣ㅂ䝁䅍䅤灂䝁䄸杢䅁䡁儰䅁啃䅁䅁杍穁䑁䅣免穁䑁䅁䅉瑁䍁䅁䅕療䡁䅣党祂䍁䅁兙畂䝁䅑䅉䑂䝁䄸兢瑂䡁䅕杢灂䝁䅍兙あ䝁䅫睢畂䍁䅁䅔灂䝁䄴党杁䝁䅅杢歂䍁䅁杕求䝁䅷兙あ䝁䅕䅚杁䙁䅍䅤祂䡁䅕睙あ䡁䅕杣求䡁䅍䅉䑂䝁䄸杢穂䡁䅑杣ㅂ䝁䅍䅤灂䝁䄸杢䅁䙁䥧䅁歂䅁䅁杍穁䑁䅣睍硁䑁䅁䅉瑁䍁䅁䅓灂䝁䅣䅡㍂䝁䅅入獁䍁䅁睕あ䡁䅉党求䡁䅑䅌杁䝁䅅杢歂䍁䅁村祂䝁䅫䅚湂䝁䅕䅉䑂䝁䄸杢穂䡁䅑杣ㅂ䝁䅍䅤灂䝁䄸杢䅁䉁䵫䅁䕂䅁䅁杍穁䑁䅧䅉瑁䍁䅁睕睂䝁䅕睙灂䝁䅅䅢あ䡁䅫䅉啂䡁䅉兙歂䝁䅕䅉䑂䝁䄸杢あ䡁䅉兙橂䡁䅑睢祂䡁䅍䅁癄杂䅁䅬䅁䑁䅉睍㑁䑁䅉免睁䍁䅁兌杁䕁䅕䅢求䝁䅍䅤祂䝁䅫睙桂䝁䅷䅉䑂䝁䄸杢あ䡁䅉兙橂䡁䅑睢祂䡁䅍䅉桂䝁䄴䅚杁䕁䄸䅤潂䝁䅕杣杁䙁䅣兡祂䝁䅫杢湂䍁䅁兓畂䡁䅍䅤桂䝁䅷䅢桂䡁䅑兡療䝁䄴䅉䑂䝁䄸杢あ䡁䅉兙橂䡁䅑睢祂䡁䅍䅁牃睂䅁杍䅁䑁䅍免硁䍁䅁兌杁䕁䅙睢療䝁䅑䅉乂䝁䅅杢ㅂ䝁䅙兙橂䡁䅑兤祂䝁䅫杢湂䅁䅁䅷䅣䕁䅉䅁穁䑁䅅免祁䍁䅁兌杁䕁䅣杣桂䝁䅫杢杁䝁䅅杢歂䍁䅁睔灂䝁䅷督求䝁䅕䅚杁䕁䄰兡獂䝁䅷兡畂䝁䅣䅁㕄䅃䅁䅕䅁䑁䅍免硁䑁䅉睍睁䍁䅁兌杁䕁䅉杣求䝁䅅睡浂䝁䅅督あ䍁䅁睑求䡁䅉党桂䝁䅷䅉乂䝁䅅杢ㅂ䝁䅙兙橂䡁䅑兤祂䝁䅫杢湂䅁䅁硵䅉䝁䅯䅁穁䑁䅅免穁䍁䅁兌杁䙁䅍兤湂䝁䅅杣杁䝁䅅杢歂䍁䅁睑療䝁䄴杚求䝁䅍䅤灂䝁䄸杢求䡁䅉入杁䙁䅁杣療䝁䅑兤橂䡁䅑䅉乂䝁䅅杢ㅂ䝁䅙兙橂䡁䅑兤祂䝁䅫杢湂䅁䅁䈯䅁䝁䅑䅁穁䑁䅅免穁䑁䅕䅉瑁䍁䅁睑潂䝁䄸睙療䝁䅷兙あ䝁䅕䅉桂䝁䄴䅚杁䕁䅍睢畂䝁䅙党橂䡁䅑兡療䝁䄴党祂䡁䅫䅉乂䝁䅅杢ㅂ䝁䅙兙橂䡁䅑兤祂䝁䅫杢湂䅁䅁兵䅯䡁䅑䅁穁䑁䅅免ぁ䑁䅅免杁䍁䄰䅉䝂䡁䅉睢㙂䝁䅕杢杁䕁䅙杣ㅂ䝁䅫䅤獁䍁䅁杓ㅂ䝁䅫睙求䍁䅷䅉桂䝁䄴䅚杁䙁䅙党湂䝁䅕䅤桂䝁䅉䅢求䍁䅁兔桂䝁䄴兤浂䝁䅅睙あ䡁䅕杣灂䝁䄴睚䅁䑁䬰䅁あ䅁䅁睍硁䑁䅅䅎祁䍁䅁兌杁䕁䅙杣ㅂ䝁䅫䅤杁䝁䅅杢歂䍁䅁杖求䝁䅣党あ䝁䅅杙獂䝁䅕䅉䑂䝁䅅杢畂䝁䅫杢湂䍁䅷䅉兂䝁䅫睙牂䝁䅷兡畂䝁䅣䅌杁䝁䅅杢歂䍁䅁䅒祂䡁䅫兡畂䝁䅣䅁浃充䅁杖䅁䑁䅍免硁䑁䅙免杁䍁䄰䅉䉂䝁䄴兡瑂䝁䅅䅢杁䙁䅍䅢桂䡁䅕睚潂䡁䅑党祂䝁䅫杢湂䍁䅁兙畂䝁䅑䅉兂䡁䅉睢橂䝁䅕督穂䝁䅫杢湂䅁䅁䅹䅯䙁䅷䅁穁䑁䅅免㉁䑁䅅免杁䍁䄰䅉䉂䝁䄴兡瑂䝁䅅䅢杁䍁䅧党㑂䝁䅍党睂䡁䅑䅉兂䝁䄸兤獂䡁䅑杣㕂䍁䅫䅉呂䝁䅷兙ㅂ䝁䅣䅡あ䝁䅕杣灂䝁䄴睚䅁䉁䭳䅁㑁䅁䅁睍硁䑁䅅李硁䑁䅕䅉瑁䍁䅁䅕療䡁䅕䅢あ䡁䅉入杁䙁䅁杣療䝁䅍党穂䡁䅍兡畂䝁䅣䅁呁睂䅁杖䅁䑁䅍免硁䑁䅧䅉瑁䍁䅁村桂䝁䅳党祂䝁䅫党穂䍁䅁兙畂䝁䅑䅉啂䝁䄸杣あ䝁䅫䅢獂䝁䅅䅉乂䝁䅅杢ㅂ䝁䅙兙橂䡁䅑兤祂䝁䅫杢湂䅁䅁睯䅣䙁䄴䅁穁䑁䅅免㑁䑁䅅䅉瑁䍁䅁村祂䝁䅕兙歂䍁䅁兙畂䝁䅑䅉䍂䝁䅅睡求䡁䅉入杁䙁䅁杣療䝁䅑兤橂䡁䅑䅉乂䝁䅅杢ㅂ䝁䅙兙橂䡁䅑兤祂䝁䅫杢湂䅁䅁削䅉䙁䅑䅁穁䑁䅅免㑁䑁䅉免杁䍁䄰䅉䑂䝁䄸睢牂䝁䅫党杁䝁䅅杢歂䍁䅁睑祂䝁䅅睙牂䝁䅕杣杁䕁䄰兙畂䡁䅕杚桂䝁䅍䅤ㅂ䡁䅉兡畂䝁䅣䅁允元䅁䅑䅁䑁䅍免硁䑁䅫䅉瑁䍁䅁睔あ䝁䅧党祂䍁䅁杒療䝁䄸䅚杁䕁䄰兙畂䡁䅕杚桂䝁䅍䅤ㅂ䡁䅉兡畂䝁䅣䅁㝃权䅁村䅁䑁䅍免硁䑁䅫免杁䍁䄰䅉呂䝁䄴兙橂䝁䅳䅉䝂䝁䄸睢歂䍁䅁兔桂䝁䄴兤浂䝁䅅睙あ䡁䅕杣灂䝁䄴睚䅁䑁䭍䅁䵂䅁䅁睍硁䑁䅅兏祁䑁䅁䅉瑁䍁䅁睑療䝁䅙杚求䝁䅕䅉桂䝁䄴䅚杁䙁䅑党桂䍁䅁兔桂䝁䄴兤浂䝁䅅睙あ䡁䅕杣灂䝁䄴睚䅁佁䤰䅁慂䅁䅁睍硁䑁䅅兏ぁ䍁䅁兌杁䙁䅍党桂䡁䅍睢畂䝁䅫杢湂䍁䅁兙畂䝁䅑䅉䕂䡁䅉党穂䡁䅍兡畂䝁䅣䅉乂䝁䅅杢ㅂ䝁䅙兙橂䡁䅑兤祂䝁䅫杢湂䅁䅁兒䅯䕁䅯䅁穁䑁䅅免㕁䑁䅫䅉瑁䍁䅁兑獂䝁䅷䅉偂䡁䅑䅡求䡁䅉䅉䝂䝁䄸睢歂䍁䅁兔桂䝁䄴兤浂䝁䅅睙あ䡁䅕杣灂䝁䄴睚䅁䑁䥉䅁㡁䅁䅁睍硁䑁䅉免杁䍁䄰䅉䍂䝁䅕杤求䡁䅉兙湂䝁䅕䅉乂䝁䅅杢ㅂ䝁䅙兙橂䡁䅑兤祂䝁䅫杢湂䅁䅁杲䅫䙁䅉䅁穁䑁䅅杍硁䑁䅅䅉瑁䍁䅁睕療䝁䅙䅤杁䕁䅑杣灂䝁䄴睡杁䝁䅅杢歂䍁䅁兓橂䝁䅕䅉乂䝁䅅杢ㅂ䝁䅙兙橂䡁䅑兤祂䝁䅫杢湂䅁䅁睮䅣䕁䅑䅁穁䑁䅅杍硁䑁䅅免杁䍁䄰䅉呂䝁䄸杚あ䍁䅁䅒祂䝁䅫杢牂䍁䅁兔桂䝁䄴兤浂䝁䅅睙あ䡁䅕杣灂䝁䄴睚䅁䥁䡳䅁流䅁䅁睍硁䑁䅉免祁䑁䅁䅉瑁䍁䅁村祂䝁䅕睤求䡁䅉兡求䡁䅍䅁䉃睂䅁䅌䅁䑁䅍免祁䑁䅅䅎睁䍁䅁兌杁䕁䅑兡穂䡁䅑兡獂䝁䅷党祂䝁䅫党穂䅁䅁兡䅫䑁䄴䅁穁䑁䅅杍祁䑁䅍䅍杁䍁䄰䅉啂䝁䄸杙桂䝁䅍睙療䍁䅁兔桂䝁䄴兤浂䝁䅅睙あ䡁䅕杣灂䝁䄴睚䅁䉁䩫䅁㡁䅁䅁睍硁䑁䅑免硁䑁䅁䅉瑁䍁䅁睑桂䡁䅉䅣求䡁䅑䅉桂䝁䄴䅚杁䙁䅉兤湂䍁䅁兔灂䝁䅷䅢穂䅁䅁兔䅯䑁䅧䅁穁䑁䅅兎杁䍁䄰䅉䉂䡁䅁䅣桂䡁䅉党獂䍁䅁兔桂䝁䄴兤浂䝁䅅睙あ䡁䅕杣灂䝁䄴睚䅁䕁䡷䅁⭁䅁䅁睍硁䑁䅙杍硁䍁䅁兌杁䕁䅙睢療䡁䅑睤求䝁䅅杣杁䕁䄰兙畂䡁䅕杚桂䝁䅍䅤ㅂ䡁䅉兡畂䝁䅣䅁塃䅃䅁䅑䅁䑁䅍免㉁䑁䅉免睁䍁䅁兌杁䕁䅙睢療䡁䅑睤求䝁䅅杣杁䕁䄰兙畂䡁䅕杚桂䝁䅍䅤ㅂ䡁䅉兡畂䝁䅣䅁䑄睂䅁䅣䅁䑁䅍免㉁䑁䅫兏睁䍁䅁兌杁䕁䄸䅤潂䝁䅕杣杁䕁䅷党桂䡁䅑䅡求䡁䅉䅉桂䝁䄴䅚杁䕁䅅䅢獂䝁䅫党歂䍁䅁䅕祂䝁䄸䅚ㅂ䝁䅍䅤杁䕁䄰兙畂䡁䅕杚桂䝁䅍䅤ㅂ䡁䅉兡畂䝁䅣䅁捃权䅁村䅁䑁䅍杍硁䍁䅁兌杁䙁䅣睢療䝁䅑䅉兂䡁䅉睢歂䡁䅕睙あ䍁䅁兔桂䝁䄴兤浂䝁䅅睙あ䡁䅕杣灂䝁䄴睚䅁䩁䝫䅁浂䅁䅁睍祁䑁䅅杍硁䑁䅅䅉瑁䍁䅁䅓桂䡁䅉䅚㍂䝁䄸睢歂䍁䅁杖求䝁䄴党求䡁䅉䅉桂䝁䄴䅚杁䙁䅁䅢㕂䡁䅣睢療䝁䅑䅉乂䝁䅅杢ㅂ䝁䅙兙橂䡁䅑兤祂䝁䅫杢湂䅁䅁杧䅯䝁䅙䅁穁䑁䅉免㕁䑁䅫杍杁䍁䄰䅉兂䡁䅉党浂䝁䅅杙祂䝁䅫睙桂䡁䅑党歂䍁䅁睖療䝁䄸䅚杁䕁䅉兤灂䝁䅷䅚灂䝁䄴睚杁䕁䄰兙畂䡁䅕杚桂䝁䅍䅤ㅂ䡁䅉兡畂䝁䅣䅁㙂元䅁䅥䅁䑁䅍杍硁䑁䅫兏㕁䍁䅁兌杁䕁䅅䅢獂䍁䅁睔あ䝁䅧党祂䍁䅁兔灂䡁䅍睙求䝁䅷䅢桂䝁䄴党療䡁䅕督杁䙁䅣睢療䝁䅑䅉兂䡁䅉睢歂䡁䅕睙あ䍁䅁兔桂䝁䄴兤浂䝁䅅睙あ䡁䅕杣灂䝁䄴睚䅁䱁䥕䅁煁䅁䅁睍祁䑁䅉免祁䑁䅁䅉瑁䍁䅁䅕桂䡁䅁党祂䍁䅁兔灂䝁䅷䅢穂䅁䅁桨䅉䑁䅑䅁穁䑁䅉杍硁䑁䅍䅍杁䍁䄰䅉兂䝁䅅䅣求䡁䅉杙療䝁䅅杣歂䍁䅁兔灂䝁䅷䅢穂䅁䅁杙䅯䙁䅯䅁穁䑁䅉杍祁䍁䅁兌杁䕁䅍睢畂䡁䅙党祂䡁䅑党歂䍁䅁䅕桂䡁䅁党祂䍁䅁䅕祂䝁䄸䅚ㅂ䝁䅍䅤杁䕁䄰兙畂䡁䅕杚桂䝁䅍䅤ㅂ䡁䅉兡畂䝁䅣䅁偄䅃䅁杖䅁䑁䅍杍祁䑁䅉免杁䍁䄰䅉兂䝁䅅䅣求䡁䅉杙療䝁䅅杣歂䍁䅁睑療䝁䄴䅤桂䝁䅫杢求䡁䅉䅉乂䝁䅅杢ㅂ䝁䅙兙橂䡁䅑兤祂䝁䅫杢湂䅁䅁兎䅙䡁䅷䅁穁䑁䅉杍祁䑁䅉䅍杁䍁䄰䅉兂䝁䅅䅣求䡁䅉䅉䍂䝁䅅睚杁䝁䅅杢歂䍁䅁睑療䝁䅅䅤求䝁䅑䅉桂䝁䄴䅚杁䙁䅑杣求䝁䅅䅤求䝁䅑䅉兂䝁䅅䅣求䡁䅉䅉乂䝁䅅杢ㅂ䝁䅙兙橂䡁䅑兤祂䝁䅫杢湂䅁䅁䅘䅫䙁䅷䅁穁䑁䅉杍祁䑁䅫免杁䍁䄰䅉呂䝁䅅杢灂䡁䅑兙祂䡁䅫䅉兂䝁䅅䅣求䡁䅉䅉兂䡁䅉睢歂䡁䅕睙あ䍁䅁兔桂䝁䄴兤浂䝁䅅睙あ䡁䅕杣灂䝁䄴睚䅁䑁䭙䅁楁䅁䅁睍祁䑁䅍免硁䍁䅁兌杁䙁䅁杣灂䝁䄴䅤灂䝁䄴睚䅁乁券䅁畂䅁䅁睍祁䑁䅍免硁䑁䅅䅉瑁䍁䅁睑療䝁䄰兢求䡁䅉睙灂䝁䅅䅢杁䙁䅁杣灂䝁䄴䅤灂䝁䄴睚杁䍁䅧党㑂䝁䅍党睂䡁䅑䅉呂䝁䅍杣求䝁䅕杢杁䝁䅅杢歂䍁䅁村療䝁䄸睡穂䍁䅫䅁䩄䅄䅁䅐䅁䑁䅍杍ぁ䑁䅅免睁䍁䅁兌杁䙁䅁党あ䡁䅉睢獂䝁䅕兤瑂䍁䅁杕求䝁䅙兡畂䝁䅕杣灂䝁䅕督䅁䩁䡙䅁佃䅁䅁睍祁䑁䅑免祁䍁䅁兌杁䕁䅅督睂䝁䅧兙獂䡁䅑䅉兂䝁䅅杤灂䝁䄴睚獁䍁䅁杕療䝁䄸杚灂䝁䄴睚獁䍁䅁兙畂䝁䅑䅉呂䝁䅅䅤ㅂ䡁䅉兙あ䝁䅕䅚杁䕁䄰兙あ䝁䅕杣灂䝁䅅䅢穂䍁䅁兔桂䝁䄴兤浂䝁䅅睙あ䡁䅕杣灂䝁䄴睚䅁䥁䡁䅁睂䅁䅁睍祁䑁䅑免㕁䍁䅁兌杁䕁䄸䅤潂䝁䅕杣杁䙁䅁党あ䡁䅉睢獂䝁䅕兤瑂䍁䅁兙畂䝁䅑䅉䑂䝁䄸兙獂䍁䅁䅕祂䝁䄸䅚ㅂ䝁䅍䅤穂䍁䅁兔桂䝁䄴兤浂䝁䅅睙あ䡁䅕杣灂䝁䄴睚䅁䑁剳䅁㙁䅁䅁睍祁䑁䅕䅉瑁䍁䅁睑潂䝁䅕兢灂䝁䅍兙獂䍁䅁兔桂䝁䄴兤浂䝁䅅睙あ䡁䅕杣灂䝁䄴睚䅁䝁䜰䅁䥂䅁䅁睍祁䑁䅕免杁䍁䄰䅉䍂䝁䅅督灂䝁䅍䅉䑂䝁䅧党瑂䝁䅫睙桂䝁䅷䅉乂䝁䅅杢ㅂ䝁䅙兙橂䡁䅑兤祂䝁䅫杢湂䅁䅁光䅙䕁䅷䅁穁䑁䅉兎硁䑁䅉䅍杁䍁䄰䅉䩂䝁䄴䅚ㅂ䡁䅍䅤祂䝁䅫兙獂䍁䅁睒桂䡁䅍䅉乂䝁䅅杢ㅂ䝁䅙兙橂䡁䅑兤祂䝁䅫杢湂䅁䅁眴䅧䝁䅯䅁穁䑁䅉兎硁䑁䅧䅉瑁䍁䅁睔あ䝁䅧党祂䍁䅁村桂䡁䅍兡橂䍁䅁兓畂䝁䄸杣湂䝁䅅杢灂䝁䅍䅉䑂䝁䅧党瑂䝁䅫睙桂䝁䅷䅉乂䝁䅅杢ㅂ䝁䅙兙橂䡁䅑兤祂䝁䅫杢湂䅁䅁內䅙䝁䅷䅁穁䑁䅉兎硁䑁䅧䅍杁䍁䄰䅉偂䡁䅑䅡求䡁䅉䅉䍂䝁䅅督灂䝁䅍䅉䩂䝁䄴睢祂䝁䅣兙畂䝁䅫睙杁䕁䅍䅡求䝁䄰兡橂䝁䅅䅢杁䕁䄰兙畂䡁䅕杚桂䝁䅍䅤ㅂ䡁䅉兡畂䝁䅣䅁汄充䅁杚䅁䑁䅍杍ㅁ䑁䅅兏杁䍁䄰䅉偂䡁䅑䅡求䡁䅉䅉䍂䝁䅅督灂䝁䅍䅉偂䡁䅉睚桂䝁䄴兡橂䍁䅁睑潂䝁䅕兢灂䝁䅍兙獂䍁䅁兔桂䝁䄴兤浂䝁䅅睙あ䡁䅕杣灂䝁䄴睚䅁䍁乑䅁睂䅁䅁睍祁䑁䅕免㕁䑁䅫䅉瑁䍁䅁兑獂䝁䅷䅉偂䡁䅑䅡求䡁䅉䅉䍂䝁䅅督灂䝁䅍䅉偂䡁䅉睚桂䝁䄴兡橂䍁䅁睑潂䝁䅕兢灂䝁䅍兙獂䍁䅁兔桂䝁䄴兤浂䝁䅅睙あ䡁䅕杣灂䝁䄴睚䅁䍁䭯䅁䅄䅁䅁睍祁䑁䅕杍杁䍁䄰䅉卂䝁䅕督灂䝁䄴䅌杁䙁䅍入畂䡁䅑䅡求䡁䅑兡橂䍁䅁杕ㅂ䝁䅉杙求䡁䅉䅌杁䝁䅅杢歂䍁䅁兑祂䡁䅑兡浂䝁䅫睙灂䝁䅅䅢杁䝁䅅杢歂䍁䅁睕㕂䝁䄴䅤潂䝁䅕䅤灂䝁䅍䅉䝂䝁䅫杙求䡁䅉督杁䝁䅅杢歂䍁䅁杒灂䝁䅷兙瑂䝁䅕杢あ䡁䅍䅉乂䝁䅅杢ㅂ䝁䅙兙橂䡁䅑兤祂䝁䅫杢湂䅁䅁村䅯䝁䅙䅁穁䑁䅉兎祁䑁䅅免杁䍁䄰䅉兂䝁䅷兙穂䡁䅑兡橂䡁䅍䅉乂䝁䅅䅤求䡁䅉兡桂䝁䅷䅉桂䝁䄴䅚杁䙁䅉党穂䝁䅫杢杁䕁䄰兙畂䡁䅕杚桂䝁䅍䅤ㅂ䡁䅉兡畂䝁䅣䅁坃杄䅁䅭䅁䑁䅍杍ㅁ䑁䅍䅉瑁䍁䅁䅕求䡁䅍䅤灂䝁䅍兡歂䝁䅕䅌杁䕁䅙党祂䡁䅑兡獂䝁䅫来求䡁䅉䅌杁䝁䅅杢歂䍁䅁睔あ䝁䅧党祂䍁䅁兑湂䡁䅉兡橂䡁䅕䅢あ䡁䅕杣桂䝁䅷䅉䑂䝁䅧党瑂䝁䅫睙桂䝁䅷䅉乂䝁䅅杢ㅂ䝁䅙兙橂䡁䅑兤祂䝁䅫杢湂䅁䅁儰䅣䙁䅯䅁穁䑁䅉兎穁䑁䅅䅉瑁䍁䅁杒求䡁䅉䅤灂䝁䅷兡㙂䝁䅕杣杁䝁䅅杢歂䍁䅁睑療䝁䄰䅣療䡁䅍䅤杁䕁䄰兙畂䡁䅕杚桂䝁䅍䅤ㅂ䡁䅉兡畂䝁䅣䅁䑃元䅁䅘䅁䑁䅍杍ㅁ䑁䅍免硁䍁䅁兌杁䕁䄴兡あ䡁䅉睢湂䝁䅕杢療䡁䅕督杁䕁䅙党祂䡁䅑兡獂䝁䅫来求䡁䅉䅉乂䝁䅅杢ㅂ䝁䅙兙橂䡁䅑兤祂䝁䅫杢湂䅁䅁䅭䅫䝁䅑䅁穁䑁䅉兎ぁ䑁䅅杍杁䍁䄰䅉兂䝁䅧兙祂䝁䄰兙橂䝁䅕兤あ䝁䅫睙桂䝁䅷䅉兂䡁䅉党睂䝁䅅杣桂䡁䅑兡療䝁䄴䅉乂䝁䅅杢ㅂ䝁䅙兙橂䡁䅑兤祂䝁䅫杢湂䅁䅁䄹䅙䡁䅷䅁穁䑁䅉兎ぁ䑁䅅䅎杁䍁䄰䅉䍂䝁䅫睢獂䝁䄸睚灂䝁䅍兙獂䍁䅁䅕祂䝁䄸䅚ㅂ䝁䅍䅤杁䍁䅧党㑂䝁䅍党睂䡁䅑䅉䕂䝁䅫兙湂䝁䄴睢穂䡁䅑兡橂䍁䅫䅉乂䝁䅅杢ㅂ䝁䅙兙橂䡁䅑兤祂䝁䅫杢湂䅁䅁睏䅙䙁䅉䅁穁䑁䅉兎ㅁ䑁䅅䅍杁䍁䄰䅉兂䝁䅅兡畂䡁䅑䅉桂䝁䄴䅚杁䕁䅍睢桂䡁䅑兡畂䝁䅣䅉乂䝁䅅杢ㅂ䝁䅙兙橂䡁䅑兤祂䝁䅫杢湂䅁䅁术䅙䕁䅁䅁穁䑁䅉兎ㅁ䑁䅉䅍杁䍁䄰䅉䉂䝁䅑䅡求䡁䅍兡㉂䝁䅕䅉乂䝁䅅杢ㅂ䝁䅙兙橂䡁䅑兤祂䝁䅫杢湂䅁䅁睦䄰䥁䅯䅁穁䑁䅉兎㉁䍁䅁兌杁䙁䅍睢桂䡁䅁䅌杁䕁䅍䅢求䝁䅅杢灂䝁䄴睚杁䕁䅍睢瑂䡁䅁睢ㅂ䝁䄴䅚獁䍁䅁兙畂䝁䅑䅉啂䝁䄸兡獂䝁䅕䅤杁䙁䅁杣求䡁䅁兙祂䝁䅅䅤灂䝁䄸杢杁䕁䄰兙畂䡁䅕杚桂䝁䅍䅤ㅂ䡁䅉兡畂䝁䅣䅁䅄权䅁䅙䅁䑁䅍杍ㅁ䑁䅙免硁䍁䅁兌杁䙁䅍睢桂䡁䅁䅉桂䝁䄴䅚杁䕁䄸䅤潂䝁䅕杣杁䕁䅑党あ䝁䅕杣湂䝁䅕杢あ䍁䅁兔桂䝁䄴兤浂䝁䅅睙あ䡁䅕杣灂䝁䄴睚䅁䑁䩕䅁睂䅁䅁睍祁䑁䅕李硁䑁䅉䅉瑁䍁䅁䅕療䝁䅷兡穂䝁䅧䅉桂䝁䄴䅚杁䕁䄸䅤潂䝁䅕杣杁䙁䅍兙畂䝁䅫䅤桂䡁䅑兡療䝁䄴䅉䡂䝁䄸睢歂䍁䅁兔桂䝁䄴兤浂䝁䅅睙あ䡁䅕杣灂䝁䄴睚䅁䵁䨴䅁奂䅁䅁睍祁䑁䅕李硁䑁䅍䅉瑁䍁䅁睕ㅂ䡁䅉杚桂䝁䅍党杁䕁䅅睙あ䝁䅫杤求䍁䅁兑湂䝁䅕杢あ䍁䅁兔桂䝁䄴兤浂䝁䅅睙あ䡁䅕杣灂䝁䄴睚䅁䡁匸䅁啂䅁䅁睍祁䑁䅕李祁䑁䅁䅉瑁䍁䅁䅖療䝁䅫䅢求䡁䅑䅉兂䡁䅉党睂䝁䅅杣桂䡁䅑兡療䝁䄴䅉乂䝁䅅杢ㅂ䝁䅙兙橂䡁䅑兤祂䝁䅫杢湂䅁䅁䅶䅙䕁䅷䅁穁䑁䅉李硁䍁䅁兌杁䙁䅁䅢桂䡁䅍䅤灂䝁䅍督杁䙁䅁杣療䝁䅑兤橂䡁䅑䅉乂䝁䅅杢ㅂ䝁䅙兙橂䡁䅑兤祂䝁䅫杢湂䅁䅁睕䅣䭁䅑䅁穁䑁䅉李硁䑁䅅䅉瑁䍁䅁䅕獂䝁䅅督あ䝁䅫睙穂䍁䅁䅕桂䝁䅍睡桂䝁䅣兡畂䝁䅣䅉乂䝁䅅䅤求䡁䅉兡桂䝁䅷督杁䝁䅅杢歂䍁䅁兖畂䝁䅷兙瑂䝁䅫杢桂䡁䅑党歂䍁䅁杒灂䝁䅷兢杁䝁䅅杢歂䍁䅁睕潂䝁䅕党あ䍁䅁兔桂䝁䄴兤浂䝁䅅睙あ䡁䅕杣灂䝁䄴睚䅁䝁卫䅁獂䅁䅁睍祁䑁䅙免祁䑁䅉䅉瑁䍁䅁䅕獂䝁䅅督あ䝁䅫睙穂䍁䅁䅕灂䡁䅁党杁䝁䅅杢歂䍁䅁䅕灂䡁䅁党杁䕁䅙兡あ䡁䅑兡畂䝁䅣䅉乂䝁䅅杢ㅂ䝁䅙兙橂䡁䅑兤祂䝁䅫杢湂䅁䅁全䅙䝁䅑䅁穁䑁䅉李硁䑁䅫兏杁䍁䄰䅉䉂䝁䅷䅢杁䕁䄸䅤潂䝁䅕杣杁䙁䅁䅢桂䡁䅍䅤灂䝁䅍督杁䙁䅁杣療䝁䅑兤橂䡁䅑䅉乂䝁䅅杢ㅂ䝁䅙兙橂䡁䅑兤祂䝁䅫杢湂䅁䅁睄䅣䑁䅙䅁穁䑁䅉李祁䑁䅅䅉瑁䍁䅁䅖灂䡁䅉党杁䕁䄰兙畂䡁䅕杚桂䝁䅍䅤ㅂ䡁䅉兡畂䝁䅣䅁潃䅃䅁杔䅁䑁䅍杍㍁䑁䅉免穁䍁䅁兌杁䕁䅣䅢桂䡁䅍督杁䕁䅍睢畂䡁䅑兙灂䝁䄴党祂䍁䅁兔桂䝁䄴兤浂䝁䅅睙あ䡁䅕杣灂䝁䄴睚䅁䱁偣䅁㙂䅁䅁睍祁䑁䅣杍硁䑁䅕䅉瑁䍁䅁睒獂䝁䅅督穂䍁䅁䅕祂䝁䄸䅚ㅂ䝁䅍䅤杁䕁䄰兙畂䡁䅕杚桂䝁䅍䅤ㅂ䡁䅉兡畂䝁䅣䅉乂䝁䅅䅚求䍁䅁睢浂䍁䅁䅕ㅂ䡁䅉睙潂䝁䅅督求䝁䅑䅉䡂䝁䅷兙穂䡁䅍䅁坃充䅁䅐䅁䑁䅍杍㍁䑁䅍免睁䍁䅁兌杁䕁䅍党瑂䝁䅕杢あ䍁䅁兔桂䝁䄴兤浂䝁䅅睙あ䡁䅕杣灂䝁䄴睚䅁乁䡕䅁捂䅁䅁睍祁䑁䅣睍㕁䑁䅁䅉瑁䍁䅁睔あ䝁䅧党祂䍁䅁睑療䝁䄴睙祂䝁䅕䅤求䍁䅁䅕祂䝁䄸䅚ㅂ䝁䅍䅤杁䕁䄰兙畂䡁䅕杚桂䝁䅍䅤ㅂ䡁䅉兡畂䝁䅣䅁乃杂䅁䅤䅁䑁䅍睍硁䑁䅅免杁䍁䄰䅉䩂䡁䅉睢畂䍁䅁兙畂䝁䅑䅉呂䡁䅑党求䝁䅷䅉乂䝁䅫䅢獂䡁䅍䅉桂䝁䄴䅚杁䕁䅙党祂䡁䅉睢桂䝁䅷䅢療䡁䅫䅉乂䝁䅅杢ㅂ䝁䅙兙橂䡁䅑兤祂䝁䅫杢湂䅁䅁睴䅧䡁䅙䅁穁䑁䅍免硁䑁䅅䅍杁䍁䄰䅉䩂䡁䅉睢畂䍁䅁兙畂䝁䅑䅉呂䡁䅑党求䝁䅷䅉乂䝁䅫䅢獂䡁䅍䅉桂䝁䄴䅚杁䕁䅙党祂䡁䅉睢桂䝁䅷䅢療䡁䅫䅉乂䝁䅅杢ㅂ䝁䅙兙橂䡁䅑兤祂䝁䅫杢湂䅁䅁全䅣䡁䅁䅁穁䑁䅍免祁䍁䅁兌杁䙁䅍䅤求䝁䅕䅢杁䙁䅁杣療䝁䅑兤橂䡁䅑䅉乂䝁䅅杢ㅂ䝁䅙兙橂䡁䅑兤祂䝁䅫杢湂䍁䅁杚祂䝁䄸兢杁䙁䅁兤祂䝁䅍䅡桂䡁䅍党歂䍁䅁睕あ䝁䅕党獂䅁䅁䅰䅣䝁䅷䅁穁䑁䅍免穁䍁䅁兌杁䕁䅅䅢ㅂ䝁䄰兡畂䝁䅅䅉桂䝁䄴䅚杁䕁䅅䅢ㅂ䝁䄰兡畂䡁䅕兢杁䙁䅁杣療䝁䅑兤橂䡁䅑兡療䝁䄴䅉桂䝁䄴䅚杁䙁䅁杣療䝁䅍党穂䡁䅍兡畂䝁䅣䅁䩃杂䅁杢䅁䑁䅍睍硁䑁䅍免杁䍁䄰䅉䉂䝁䅷兤瑂䝁䅫杢桂䍁䅁兙畂䝁䅑䅉䉂䝁䅷兤瑂䝁䅫杢ㅂ䝁䄰䅉兂䡁䅉睢歂䡁䅕睙あ䝁䅫睢畂䍁䅁兙畂䝁䅑䅉兂䡁䅉睢橂䝁䅕督穂䝁䅫杢湂䅁䅁硋䅉䥁䅧䅁穁䑁䅍免ぁ䍁䅁兌杁䕁䄴睢畂䝁䅙党祂䡁䅉睢ㅂ䡁䅍䅉乂䝁䅕䅤桂䝁䅷䅉潁䝁䅕䅥橂䝁䅕䅣あ䍁䅁兑獂䡁䅕兢灂䝁䄴兤瑂䍁䅫䅉兂䡁䅉睢歂䡁䅕睙あ䝁䅫睢畂䍁䅁兙畂䝁䅑䅉兂䡁䅉睢橂䝁䅕督穂䝁䅫杢湂䅁䅁杌䅧䥁䅑䅁穁䑁䅍免ぁ䑁䅅䅍杁䍁䄰䅉佂䝁䄸杢浂䝁䅕杣祂䝁䄸兤穂䍁䅁兔求䡁䅑兙獂䍁䅁䅋求䡁䅧睙求䡁䅁䅤杁䕁䅅䅢ㅂ䝁䄰兡畂䡁䅕兢灁䍁䅁睕瑂䝁䅕䅢あ䝁䅫杢湂䍁䅁兙畂䝁䅑䅉卂䝁䅕杚灂䝁䄴兡畂䝁䅣䅁䭂䅅䅁杗䅁䑁䅍睍祁䍁䅁兌杁䕁䅙兙楂䡁䅉兡橂䝁䅅䅤求䝁䅑䅉乂䝁䅕䅤桂䝁䅷䅉兂䡁䅉睢歂䡁䅕睙あ䍁䅁兔桂䝁䄴兤浂䝁䅅睙あ䡁䅕杣灂䝁䄴睚䅁䥁䥉䅁坂䅁䅁睍穁䑁䅉杍硁䍁䅁兌杁䕁䅍兤あ䝁䅷党祂䡁䅫䅉桂䝁䄴䅚杁䕁䅧兙畂䝁䅑䅤療䝁䄸䅢杁䕁䄰兙畂䡁䅕杚桂䝁䅍䅤ㅂ䡁䅉兡畂䝁䅣䅁⽂权䅁杣䅁䑁䅍睍祁䑁䅍䅉瑁䍁䅁兑祂䝁䅍䅡灂䡁䅑党橂䡁䅑兤祂䝁䅅䅢杁䝁䅅杢歂䍁䅁睕あ䡁䅉兤橂䡁䅑兤祂䝁䅅䅢杁䕁䄰党あ䝁䅅䅢穂䍁䅁兔桂䝁䄴兤浂䝁䅅睙あ䡁䅕杣灂䝁䄴睚䅁䝁偉䅁浂䅁䅁睍穁䑁䅉睍硁䑁䅉䅉瑁䍁䅁杒桂䝁䅉杣灂䝁䅍兙あ䝁䅕䅚杁䙁䅍䅤祂䡁䅕睙あ䡁䅕杣桂䝁䅷䅉乂䝁䅕䅤桂䝁䅷䅉乂䝁䅅杢ㅂ䝁䅙兙橂䡁䅑兤祂䝁䅫杢湂䅁䅁杩䅧䙁䅯䅁穁䑁䅍杍穁䑁䅉免杁䍁䄰䅉乂䝁䅕䅤桂䝁䅷䅉塂䝁䅫杢歂䝁䄸睤杁䝁䅅杢歂䍁䅁䅒療䝁䄸杣杁䕁䄰兙畂䡁䅕杚桂䝁䅍䅤ㅂ䡁䅉兡畂䝁䅣䅁㕃䅄䅁䅕䅁䑁䅍睍祁䑁䅍杍祁䍁䅁兌杁䙁䅍䅡求䝁䅕䅤杁䕁䄰党あ䝁䅅䅢杁䙁䅣睢祂䝁䅳䅉乂䝁䅅杢ㅂ䝁䅙兙橂䡁䅑兤祂䝁䅫杢湂䅁䅁剮䅅䝁䄴䅁穁䑁䅍杍ぁ䑁䅅䅍杁䍁䄰䅉兂䝁䄸睤求䡁䅉䅉䍂䝁䄸兡獂䝁䅕杣杁䝁䅅杢歂䍁䅁䅓求䝁䅅䅤杁䕁䅕䅥橂䝁䅧兙畂䝁䅣党祂䍁䅁兔桂䝁䄴兤浂䝁䅅睙あ䡁䅕杣灂䝁䄴睚䅁䥁䝍䅁捃䅁䅁睍穁䑁䅉䅎穁䍁䅁兌杁䕁䄰党あ䝁䅅䅢杁䕁䅍兙畂䍁䅷䅉䍂䝁䄸䅥獁䍁䅁兙畂䝁䅑䅉偂䡁䅑䅡求䡁䅉䅉乂䝁䅕䅤桂䝁䅷䅉䑂䝁䄸杢あ䝁䅅兡畂䝁䅕杣杁䍁䅧䅔灂䝁䅣䅡あ䍁䅁睒桂䡁䅕睚求䍁䅫䅉乂䝁䅅杢ㅂ䝁䅙兙橂䡁䅑兤祂䝁䅫杢湂䅁䅁䅂䅣䕁䅉䅁穁䑁䅍杍ぁ䑁䅍免杁䍁䄰䅉乂䝁䅕䅤桂䝁䅷䅉䑂䝁䅅杢杁䕁䄰兙畂䡁䅕杚桂䝁䅍䅤ㅂ䡁䅉兡畂䝁䅣䅁噃䅃䅁杗䅁䑁䅍睍祁䑁䅑睍㕁䍁䅁兌杁䕁䄸䅤潂䝁䅕杣杁䕁䄰党あ䝁䅅䅢杁䕁䅍睢畂䡁䅑兙灂䝁䄴党祂䍁䅁兔桂䝁䄴兤浂䝁䅅睙あ䡁䅕杣灂䝁䄴睚䅁䵁䡑䅁䅂䅁䅁睍穁䑁䅉兎硁䑁䅁䅉瑁䍁䅁䅓桂䡁䅉䅚㍂䝁䅅杣求䍁䅁兔桂䝁䄴兤浂䝁䅅睙あ䡁䅕杣灂䝁䄴睚䅁䉁䩅䅁煂䅁䅁睍穁䑁䅉李硁䑁䅧䅉瑁䍁䅁睔あ䝁䅧党祂䍁䅁杒桂䝁䅉杣灂䝁䅍兙あ䝁䅕䅚杁䙁䅣兡祂䝁䅕䅉兂䡁䅉睢歂䡁䅕睙あ䍁䅁兔桂䝁䄴兤浂䝁䅅睙あ䡁䅕杣灂䝁䄴睚䅁䍁卉䅁あ䅁䅁睍穁䑁䅉兏硁䑁䅉䅉瑁䍁䅁杒獂䡁䅕兡歂䍁䅁䅕療䡁䅣党祂䍁䅁杖桂䝁䅷杤求䍁䅁兙畂䝁䅑䅉䥂䝁䄸督求䍁䅁杒灂䡁䅑䅤灂䝁䄴睚杁䕁䄰兙畂䡁䅕杚桂䝁䅍䅤ㅂ䡁䅉兡畂䝁䅣䅁湂权䅁杣䅁䑁䅍睍祁䑁䅫免穁䍁䅁兌杁䙁䅁䅢ㅂ䝁䄰杙灂䝁䄴睚杁䕁䅙兡㑂䡁䅑兤祂䝁䅕䅉䝂䝁䅫䅤あ䝁䅫杢湂䍁䅁兙畂䝁䅑䅉啂䡁䅉兡瑂䍁䅁兔桂䝁䄴兤浂䝁䅅睙あ䡁䅕杣灂䝁䄴睚䅁䅁䩯䅁祂䅁䅁睍穁䑁䅉兏㕁䍁䅁兌杁䕁䅅䅢獂䍁䅁睔あ䝁䅧党祂䍁䅁杒桂䝁䅉杣灂䝁䅍兙あ䝁䅕䅚杁䕁䄰党あ䝁䅅䅢杁䙁䅁杣療䝁䅑兤橂䡁䅑䅉乂䝁䅅杢ㅂ䝁䅙兙橂䡁䅑兤祂䝁䅫杢湂䅁䅁杂䅧䙁䄴䅁穁䑁䅍杍㕁䑁䅫免杁䍁䄰䅉䍂䝁䅅䅢獂䍁䅁兙畂䝁䅑䅉卂䝁䄸䅢獂䝁䅕杣杁䕁䅉党桂䡁䅉兡畂䝁䅣䅉乂䝁䅅杢ㅂ䝁䅙兙橂䡁䅑兤祂䝁䅫杢湂䅁䅁兘䅣䙁䅯䅁穁䑁䅍杍㕁䑁䅫杍杁䍁䄰䅉呂䝁䄰兙獂䝁䅷䅉䉂䡁䅉兢穂䍁䅁兑瑂䝁䄰兤畂䝁䅫䅤灂䝁䄸杢杁䕁䄰兙畂䡁䅕杚桂䝁䅍䅤ㅂ䡁䅉兡畂䝁䅣䅁獄䅅䅁䅪䅁䑁䅍睍祁䑁䅫兏ぁ䍁䅁兌杁䙁䅍兢桂䝁䅷䅢杁䕁䅅杣瑂䡁䅍䅌杁䕁䄸杣歂䝁䄴兙畂䝁䅍党獁䍁䅁兙畂䝁䅑䅉偂䡁䅉䅚畂䝁䅅杢橂䝁䅕䅉䉂䝁䅍睙求䡁䅍督療䡁䅉兡求䡁䅍䅉乂䝁䅅杢ㅂ䝁䅙兙橂䡁䅑兤祂䝁䅫杢湂䅁䅁睂䅫䑁䅷䅁穁䑁䅍睍杁䍁䄰䅉乂䝁䅅睙潂䝁䅫杢求䡁䅉入杁䕁䄰兙畂䡁䅕杚桂䝁䅍䅤ㅂ䡁䅉兡畂䝁䅣䅁啄元䅁䅡䅁䑁䅍睍穁䑁䅅免硁䍁䅁兌杁䕁䅙兙祂䝁䄰䅉乂䝁䅅睙潂䝁䅫杢求䡁䅉入杁䝁䅅杢歂䍁䅁兒硂䡁䅕兡睂䝁䄰党畂䡁䅑䅉乂䝁䅅杢ㅂ䝁䅙兙橂䡁䅑兤祂䝁䅫杢湂䅁䅁杏䅙䙁䅷䅁穁䑁䅍睍硁䑁䅉䅍杁䍁䄰䅉䑂䝁䄸杢穂䡁䅑杣ㅂ䝁䅍䅤灂䝁䄸杢杁䕁䄰兙橂䝁䅧兡畂䝁䅕杣㕂䍁䅁兔桂䝁䄴兤浂䝁䅅睙あ䡁䅕杣灂䝁䄴睚䅁䥁䩯䅁䍃䅁䅁睍穁䑁䅍免穁䑁䅉䅉瑁䍁䅁睔灂䝁䅷䅉桂䝁䄴䅚杁䕁䅣兙穂䍁䅁杒灂䝁䅕䅢歂䍁䅁兔桂䝁䅍䅡灂䝁䄴党祂䡁䅫䅉桂䝁䄴䅚杁䕁䅕兣ㅂ䝁䅫䅣瑂䝁䅕杢あ䍁䅁兔桂䝁䄴兤浂䝁䅅睙あ䡁䅕杣灂䝁䄴睚䅁䝁䡳䅁坂䅁䅁睍穁䑁䅍杍ぁ䍁䅁兌杁䕁䅫杢歂䡁䅕督あ䡁䅉兡桂䝁䅷䅉乂䝁䅅睙潂䝁䅫杢求䡁䅉入杁䕁䄰兙畂䡁䅕杚桂䝁䅍䅤ㅂ䡁䅉兡畂䝁䅣䅁ㅄ兄䅁䅘䅁䑁䅍睍穁䑁䅉䅎硁䍁䅁兌杁䕁䅙睢療䝁䅑䅉兂䡁䅉睢歂䡁䅕睙あ䍁䅁兔桂䝁䅍䅡灂䝁䄴党祂䡁䅫䅉乂䝁䅅杢ㅂ䝁䅙兙橂䡁䅑兤祂䝁䅫杢湂䅁䅁硊䅉䙁䄴䅁穁䑁䅍睍祁䑁䅑杍杁䍁䄰䅉呂䝁䅕兢灂䝁䅍睢畂䝁䅑兤橂䡁䅑睢祂䍁䅁兔桂䝁䅍䅡灂䝁䄴党祂䡁䅫䅉乂䝁䅅杢ㅂ䝁䅙兙橂䡁䅑兤祂䝁䅫杢湂䅁䅁兌䅫䥁䅁䅁穁䑁䅍睍穁䑁䅅䅉瑁䍁䅁睑療䝁䄰兢求䡁䅉睙灂䝁䅅䅢杁䝁䅅杢歂䍁䅁睕求䡁䅉杤灂䝁䅍党杁䕁䅫杢歂䡁䅕督あ䡁䅉入杁䕁䄰兙橂䝁䅧兡畂䝁䅕杣㕂䍁䅁兔桂䝁䄴兤浂䝁䅅睙あ䡁䅕杣灂䝁䄴睚䅁䭁䥯䅁䍃䅁䅁睍穁䑁䅍睍硁䑁䅁䅉瑁䍁䅁睑療䝁䄰兢求䡁䅉睙灂䝁䅅䅢杁䝁䅅杢歂䍁䅁睕求䡁䅉杤灂䝁䅍党杁䕁䅫杢歂䡁䅕督あ䡁䅉入杁䕁䄰兙橂䝁䅧兡畂䝁䅕杣㕂䍁䅁兔桂䝁䄴兤浂䝁䅅睙あ䡁䅕杣灂䝁䄴睚䅁䱁䠴䅁䥄䅁䅁睍穁䑁䅍䅎杁䍁䄰䅉坂䝁䅕杢あ䝁䅫䅢桂䡁䅑兡療䝁䄴䅌杁䕁䅧党桂䡁䅑兡畂䝁䅣䅌杁䕁䅅兡祂䍁䄰睑療䝁䄴䅚灂䡁䅑兡療䝁䄴兡畂䝁䅣䅌杁䝁䅅杢歂䍁䅁睑療䝁䄰兢求䡁䅉睙灂䝁䅅䅢杁䙁䅉党浂䡁䅉兡湂䝁䅕杣桂䡁䅑兡療䝁䄴䅉䙂䡁䅅兤灂䡁䅁兢求䝁䄴䅤杁䕁䄰兙畂䡁䅕杚桂䝁䅍䅤ㅂ䡁䅉兡畂䝁䅣䅁塄充䅁杹䅁䑁䅍睍穁䑁䅑免杁䍁䄰䅉坂䝁䅕杢あ䝁䅫䅢桂䡁䅑兡療䝁䄴䅌杁䕁䅧党桂䡁䅑兡畂䝁䅣䅌杁䕁䅅兡祂䍁䄰睑療䝁䄴䅚灂䡁䅑兡療䝁䄴兡畂䝁䅣䅌杁䝁䅅杢歂䍁䅁睑療䝁䄰兢求䡁䅉睙灂䝁䅅䅢杁䙁䅉党浂䡁䅉兡湂䝁䅕杣桂䡁䅑兡療䝁䄴䅉䙂䡁䅅兤灂䡁䅁兢求䝁䄴䅤杁䕁䄰兙畂䡁䅕杚桂䝁䅍䅤ㅂ䡁䅉兡畂䝁䅣䅁ㅄ元䅁末䅁䑁䅍睍穁䑁䅑免ㅁ䍁䅁兌杁䕁䅅兡祂䍁䄰睑療䝁䄴䅚灂䡁䅑兡療䝁䄴兡畂䝁䅣䅉桂䝁䄴䅚杁䙁䅣兙祂䝁䄰䅉䉂䝁䅫杣杁䕁䅧党桂䡁䅑兡畂䝁䅣䅉䙂䡁䅅兤灂䡁䅁兢求䝁䄴䅤杁䝁䅅杢歂䍁䅁睑療䝁䄰兢求䡁䅉睙灂䝁䅅䅢杁䝁䅅杢歂䍁䅁兓畂䝁䅑兤穂䡁䅑杣灂䝁䅅䅢杁䙁䅉党浂䡁䅉兡湂䝁䅕杣桂䡁䅑兡療䝁䄴䅉䙂䡁䅅兤灂䡁䅁兢求䝁䄴䅤杁䕁䄰兙畂䡁䅕杚桂䝁䅍䅤ㅂ䡁䅉兡畂䝁䅣䅁癁杂䅁䅗䅁䑁䅍睍穁䑁䅕䅉瑁䍁䅁兔求䡁䅑兙獂䡁䅣睢祂䝁䅳兡畂䝁䅣䅉乂䝁䅅睙潂䝁䅫杢求䡁䅉入杁䕁䄰兙畂䡁䅕杚桂䝁䅍䅤ㅂ䡁䅉兡畂䝁䅣䅁㡃睂䅁杗䅁䑁䅍睍穁䑁䅕免杁䍁䄰䅉乂䝁䅕䅤桂䝁䅷睤療䡁䅉睡灂䝁䄴睚杁䕁䄰兙橂䝁䅧兡畂䝁䅕杣㕂䍁䅁兔桂䝁䄴兤浂䝁䅅睙あ䡁䅕杣灂䝁䄴睚䅁䍁卷䅁元䅁䅁睍穁䑁䅍李硁䍁䅁兌杁䕁䅕杢湂䝁䅫杢求䍁䅷䅉啂䡁䅕杣楂䝁䅫杢求䍁䅷䅉桂䝁䄴䅚杁䙁䅁睢㍂䝁䅕杣杁䙁䅑杣桂䝁䄴督瑂䝁䅫督穂䝁䅫睢畂䍁䅁兒硂䡁䅕兡睂䝁䄰党畂䡁䅑䅉乂䝁䅅杢ㅂ䝁䅙兙橂䡁䅑兤祂䝁䅫杢湂䅁䅁杨䄴䙁䅷䅁穁䑁䅍睍㉁䑁䅅䅏杁䍁䄰䅉偂䡁䅑䅡求䡁䅉䅉䙂䝁䄴睚灂䝁䄴党杁䕁䅕兣ㅂ䝁䅫䅣瑂䝁䅕杢あ䍁䅁兔桂䝁䄴兤浂䝁䅅睙あ䡁䅕杣灂䝁䄴睚䅁䩁䨸䅁煂䅁䅁睍穁䑁䅍兏杁䍁䄰䅉偂䡁䅑䅡求䡁䅉䅉䡂䝁䅕杢求䡁䅉兙獂䍁䅁䅕ㅂ䡁䅉䅣療䡁䅍党杁䕁䄰兙橂䝁䅧兡畂䝁䅕杣㕂䍁䅁兔桂䝁䄴兤浂䝁䅅睙あ䡁䅕杣灂䝁䄴睚䅁䝁䩧䅁啃䅁䅁睍穁䑁䅍兏硁䑁䅑䅉瑁䍁䅁兔求䝁䅅督ㅂ䡁䅉兡畂䝁䅣䅌杁䕁䅑兡穂䡁䅁党畂䡁䅍兡畂䝁䅣䅌杁䝁䅅杢歂䍁䅁睔あ䝁䅧党祂䍁䅁䅕ㅂ䝁䄰䅣灂䝁䄴睚杁䕁䅕兣ㅂ䝁䅫䅣瑂䝁䅕杢あ䍁䅁兔桂䝁䄴兤浂䝁䅅睙あ䡁䅕杣灂䝁䄴睚䅁偁䡳䅁歂䅁䅁睍穁䑁䅍兏祁䍁䅁兌杁䕁䄰兙あ䝁䅕杣灂䝁䅅䅢杁䕁䅧兙畂䝁䅑䅢灂䝁䄴睚杁䕁䅕兣ㅂ䝁䅫䅣瑂䝁䅕杢あ䍁䅁兔桂䝁䄴兤浂䝁䅅睙あ䡁䅕杣灂䝁䄴睚䅁䭁䥅䅁潂䅁䅁睍穁䑁䅍兏祁䑁䅅䅉瑁䍁䅁兒獂䝁䅕杤桂䡁䅑睢祂䍁䅁兙畂䝁䅑䅉乂䝁䄸杤灂䝁䄴睚杁䙁䅍䅤桂䝁䅫杣㍂䝁䅅入杁䕁䄰兙畂䡁䅕杚桂䝁䅍䅤ㅂ䡁䅉兡畂䝁䅣䅁時权䅁杢䅁䑁䅍睍穁䑁䅫兏祁䍁䅁兌杁䙁䅣党獂䝁䅑兡畂䝁䅣䅉桂䝁䄴䅚杁䙁䅍睢獂䝁䅑党祂䝁䅫杢湂䍁䅁兒硂䡁䅕兡睂䝁䄰党畂䡁䅑䅉乂䝁䅅杢ㅂ䝁䅙兙橂䡁䅑兤祂䝁䅫杢湂䅁䅁儶䅙䩁䅉䅁穁䑁䅍睍㕁䑁䅫䅏杁䍁䄰䅉䉂䝁䅷䅢杁䕁䄸䅤潂䝁䅕杣杁䕁䄰兡穂䝁䅍党獂䝁䅷兙畂䝁䅕睢ㅂ䡁䅍䅉䡂䝁䅕杢求䡁䅉兙獂䍁䅁䅕ㅂ䡁䅉䅣療䡁䅍党杁䕁䄰兙橂䝁䅧兡畂䝁䅕杣㕂䍁䅁兔桂䝁䄴兤浂䝁䅅睙あ䡁䅕杣灂䝁䄴睚䅁䙁䡣䅁潂䅁䅁睍穁䑁䅑䅉瑁䍁䅁睑療䝁䄰䅣ㅂ䡁䅑党祂䍁䅁兙畂䝁䅑䅉䙂䝁䅷党橂䡁䅑杣療䝁䄴兡橂䍁䅁䅕祂䝁䄸䅚ㅂ䝁䅍䅤杁䕁䄰兙畂䡁䅕杚桂䝁䅍䅤ㅂ䡁䅉兡畂䝁䅣䅁元䅅䅁䅣䅁䑁䅍睍ぁ䑁䅅免杁䍁䄰䅉䑂䝁䄸兢睂䡁䅕䅤求䡁䅉䅉桂䝁䄴䅚杁䙁䅁党祂䝁䅫䅣潂䝁䅕杣桂䝁䅷䅉䙂䡁䅅兤灂䡁䅁兢求䝁䄴䅤杁䕁䄰兙畂䡁䅕杚桂䝁䅍䅤ㅂ䡁䅉兡畂䝁䅣䅁䅂元䅁杘䅁䑁䅍睍ぁ䑁䅅免祁䍁䅁兌杁䕁䅍睢瑂䡁䅁兤あ䝁䅕杣杁䙁䅍䅤療䡁䅉兙湂䝁䅕䅉䕂䝁䅕杤灂䝁䅍党杁䕁䄰兙畂䡁䅕杚桂䝁䅍䅤ㅂ䡁䅉兡畂䝁䅣䅁㝂䅃䅁䅘䅁䑁䅍睍ぁ䑁䅉䅉瑁䍁䅁睑療䝁䄰兢ㅂ䝁䄴兡橂䝁䅅䅤灂䝁䄸杢穂䍁䅁兒硂䡁䅕兡睂䝁䄰党畂䡁䅑䅉乂䝁䅅杢ㅂ䝁䅙兙橂䡁䅑兤祂䝁䅫杢湂䅁䅁睃䅫䱁䄴䅁穁䑁䅍䅎祁䑁䅉䅍杁䍁䄰䅉卂䝁䅅䅚灂䝁䄸䅉桂䝁䄴䅚杁䙁䅑党獂䝁䅕杤灂䡁䅍兡療䝁䄴䅉䍂䡁䅉睢桂䝁䅑睙桂䡁䅍䅤灂䝁䄴睚杁䝁䅅杢歂䍁䅁睖灂䡁䅉党獂䝁䅕督穂䍁䅁睑療䝁䄰兢ㅂ䝁䄴兡橂䝁䅅䅤灂䝁䄸杢穂䍁䅁兒硂䡁䅕兡睂䝁䄰党畂䡁䅑䅉乂䝁䅅杢ㅂ䝁䅙兙橂䡁䅑兤祂䝁䅫杢湂䅁䅁兏䅫䝁䅷䅁穁䑁䅍䅎祁䑁䅫䅍杁䍁䄰䅉偂䡁䅑䅡求䡁䅉䅉䑂䝁䄸兢瑂䡁䅕杢灂䝁䅍兙あ䝁䅫睢畂䡁䅍䅉䙂䡁䅅兤灂䡁䅁兢求䝁䄴䅤杁䕁䄰兙畂䡁䅕杚桂䝁䅍䅤ㅂ䡁䅉兡畂䝁䅣䅁浂睂䅁杙䅁䑁䅍睍ぁ䑁䅍免睁䍁䅁兌杁䕁䅅兤歂䝁䅫睢杁䝁䅅杢歂䍁䅁杖灂䝁䅑党療䍁䅁兒硂䡁䅕兡睂䝁䄰党畂䡁䅑䅉乂䝁䅅杢ㅂ䝁䅙兙橂䡁䅑兤祂䝁䅫杢湂䅁䅁桢䅁䥁䅑䅁穁䑁䅍䅎ぁ䍁䅁兌杁䙁䅍党瑂䝁䅫睙療䝁䄴䅚ㅂ䝁䅍䅤療䡁䅉䅉桂䝁䄴䅚杁䕁䄸䅤潂䝁䅕杣杁䕁䅕䅢求䝁䅍䅤祂䝁䄸杢灂䝁䅍䅉䑂䝁䄸兢睂䝁䄸杢求䝁䄴䅤杁䕁䄰兙畂䡁䅕杚桂䝁䅍䅤ㅂ䡁䅉兡畂䝁䅣䅁佂䅃䅁杨䅁䑁䅍睍ぁ䑁䅑免杁䍁䄰䅉呂䝁䅕兢灂䝁䅍睢畂䝁䅑兤橂䡁䅑睢祂䍁䅁兙畂䝁䅑䅉偂䡁䅑䅡求䡁䅉䅉䙂䝁䅷党橂䡁䅑杣療䝁䄴兡橂䍁䅁睑療䝁䄰䅣療䝁䄴党畂䡁䅑䅉乂䝁䅅杢ㅂ䝁䅙兙橂䡁䅑兤祂䝁䅫杢湂䅁䅁䅨䅣䝁䅑䅁穁䑁䅍䅎ぁ䑁䅅杍杁䍁䄰䅉䍂䝁䅅杣求䍁䅁䅕祂䝁䅫杢あ䝁䅕䅚杁䕁䅍兡祂䝁䅍兤灂䡁䅑䅉䍂䝁䄸兙祂䝁䅑䅉乂䝁䅅杢ㅂ䝁䅙兙橂䡁䅑兤祂䝁䅫杢湂䅁䅁儫䅣䡁䅁䅁穁䑁䅍䅎ぁ䑁䅅睍杁䍁䄰䅉呂䝁䅕兢灂䝁䅍睢畂䝁䅑兤橂䡁䅑睢祂䍁䅁兙畂䝁䅑䅉卂䝁䅕䅢桂䡁䅑党歂䍁䅁䅒求䡁䅙兡橂䝁䅕䅉乂䝁䅅杢ㅂ䝁䅙兙橂䡁䅑兤祂䝁䅫杢湂䅁䅁杨䅙䙁䅧䅁穁䑁䅍䅎ぁ䑁䅅睎杁䍁䄰䅉䙂䝁䅷党橂䡁䅑杣療䝁䄴兡橂䍁䅁睑療䝁䄴杢求䝁䅍䅤療䡁䅉䅉乂䝁䅅杢ㅂ䝁䅙兙橂䡁䅑兤祂䝁䅫杢湂䅁䅁末䅧䝁䅑䅁穁䑁䅍䅎ぁ䑁䅅兏杁䍁䄰䅉偂䡁䅑䅡求䡁䅉䅉䙂䝁䅷党橂䡁䅑杣療䝁䄴兡橂䍁䅁睑療䝁䄰䅣療䝁䄴党畂䡁䅑䅉乂䝁䅅杢ㅂ䝁䅙兙橂䡁䅑兤祂䝁䅫杢湂䅁䅁杓䅣䭁䄴䅁穁䑁䅍䅎ㅁ䑁䅅䅉瑁䍁䅁杔桂䡁䅙兡湂䝁䅅䅤灂䝁䄸杢桂䝁䅷䅌杁䕁䄰党桂䡁䅍兤祂䝁䅫杢湂䍁䅷䅉䙂䝁䅷党橂䡁䅑杣療䝁䄰党歂䝁䅫睙桂䝁䅷䅌杁䝁䅅杢歂䍁䅁睑療䝁䄴䅤祂䝁䄸䅢杁䕁䅫杢穂䡁䅑杣ㅂ䝁䄰党畂䡁䅑督杁䕁䄰兙畂䡁䅕杚桂䝁䅍䅤ㅂ䡁䅉兡畂䝁䅣䅁汄杂䅁杪䅁䑁䅍睍ぁ䑁䅕免睁䍁䅁兌杁䕁䅕䅢求䝁䅍䅤祂䝁䄸兢求䝁䅑兡橂䝁䅅䅢杁䝁䅅杢歂䍁䅁兒獂䝁䅕睙あ䡁䅉睢あ䝁䅧党祂䝁䅅䅣求䡁䅕䅤灂䝁䅍䅉䉂䡁䅁䅣桂䡁䅉兙あ䡁䅕督杁䕁䄰兙畂䡁䅕杚桂䝁䅍䅤ㅂ䡁䅉兡畂䝁䅣䅁佄䅃䅁朴䅁䑁䅍睍ぁ䑁䅕免硁䍁䅁兌杁䙁䅍党桂䡁䅉睙潂䍁䅷䅉䕂䝁䅕䅤求䝁䅍䅤灂䝁䄸杢獁䍁䅁杔桂䡁䅙兡湂䝁䅅䅤灂䝁䄸杢獁䍁䅁睒ㅂ䝁䅫䅚桂䝁䄴睙求䍁䅷䅉䉂䝁䅕杣療䝁䄴兙ㅂ䡁䅑兡橂䝁䅅䅢獁䍁䅁兙畂䝁䅑䅉佂䝁䅅兤あ䝁䅫睙桂䝁䅷䅉呂䡁䅫督あ䝁䅕兢杁䝁䅅杢歂䍁䅁兓畂䡁䅍䅤祂䡁䅕兢求䝁䄴䅤杁䕁䄰兙畂䡁䅕杚桂䝁䅍䅤ㅂ䡁䅉兡畂䝁䅣䅁⽁元䅁䅁䅅䑁䅍睍ぁ䑁䅕免穁䍁䅁兌杁䕁䅫杢穂䡁䅑杣ㅂ䝁䄰党畂䡁䅑督杁䝁䅅杢歂䍁䅁杕求䝁䅷兙あ䝁䅕䅚杁䙁䅁杣療䝁䅑兤橂䡁䅑督杁䕁䄰兙畂䡁䅕杚桂䝁䅍䅤ㅂ䡁䅉兡畂䝁䅣䅉浂䝁䄸杣杁䕁䄰党桂䡁䅍兤祂䝁䅫杢湂䍁䅷䅉䕂䝁䅫督睂䝁䅷兙㕂䝁䅫杢湂䍁䅷䅉桂䝁䄴䅚杁䕁䅍睢畂䡁䅑杣療䝁䅷䅢灂䝁䄴睚杁䕁䅫杢歂䡁䅕督あ䡁䅉兡桂䝁䅷䅉兂䡁䅉睢橂䝁䅕督穂䍁䅁杖桂䡁䅉兡桂䝁䅉䅢求䡁䅍䅁⭂杂䅁䅨䅁䑁䅍睍ぁ䑁䅕免ぁ䍁䅁兌杁䙁䅑睢あ䝁䅅䅢灂䡁䅯兡畂䝁䅣䅉䝂䝁䅷兤灂䝁䅑䅉乂䝁䅕䅤求䡁䅉䅉桂䝁䄴䅚杁䕁䅍睢ㅂ䝁䄴䅤灂䝁䄴睚杁䕁䅑党㉂䝁䅫睙求䍁䅁兔桂䝁䄴兤浂䝁䅅睙あ䡁䅕杣灂䝁䄴睚䅁䑁䠸䅁⭃䅁䅁睍穁䑁䅑兎硁䑁䅕䅉瑁䍁䅁兓畂䡁䅍䅤祂䡁䅕兢求䝁䄴䅤杁䕁䄰兙畂䡁䅕杚桂䝁䅍䅤ㅂ䡁䅉兡畂䝁䅣䅉浂䝁䄸杣杁䕁䄰党桂䡁䅍兤祂䝁䅫杢湂䍁䅁兙畂䝁䅑䅉啂䝁䅕督あ䝁䅫杢湂䍁䅁兒獂䝁䅕睙あ䡁䅉兡橂䝁䅫䅤㕂䍁䅁兙畂䝁䅑䅉䙂䝁䅷党橂䡁䅑杣灂䝁䅍兙獂䍁䅁睕灂䝁䅣杢桂䝁䅷督䅁䙁䥷䅁睂䅁䅁睍穁䑁䅑兎硁䑁䅙䅉瑁䍁䅁兑畂䝁䅅䅢㕂䡁䅑兡橂䝁䅅䅢杁䕁䅷兙楂䝁䄸杣桂䡁䅑睢祂䡁䅫䅉䩂䝁䄴督あ䡁䅉兤瑂䝁䅕杢あ䍁䅁兔桂䝁䄴兤浂䝁䅅睙あ䡁䅕杣灂䝁䄴睚䅁䕁䡑䅁慂䅁䅁睍穁䑁䅑兎硁䑁䅣䅉瑁䍁䅁兓祂䡁䅉兙歂䝁䅫兙あ䝁䅫睢畂䍁䅁兑睂䡁䅁兙祂䝁䅅䅤ㅂ䡁䅍䅉乂䝁䅅杢ㅂ䝁䅙兙橂䡁䅑兤祂䝁䅫杢湂䅁䅁兇䅯䡁䅷䅁穁䑁䅍䅎ㅁ䑁䅅兏杁䍁䄰䅉偂䡁䅑䅡求䡁䅉䅉乂䝁䅕兙穂䡁䅕杣灂䝁䄴睚杁䝁䅅杢歂䍁䅁睑療䝁䄴䅤祂䝁䄸䅢獂䝁䅫杢湂䍁䅁䅒求䡁䅙兡橂䝁䅕䅉乂䝁䅅杢ㅂ䝁䅙兙橂䡁䅑兤祂䝁䅫杢湂䅁䅁兆䅧䥁䅙䅁穁䑁䅍兎杁䍁䄰䅉䙂䝁䅷党橂䡁䅑杣灂䝁䅍兙獂䍁䅁兒硂䡁䅕兡睂䝁䄰党畂䡁䅑䅌杁䕁䅅䅣睂䝁䅷兡桂䝁䄴睙求䍁䅷䅉桂䝁䄴䅚杁䕁䅍睢瑂䡁䅁睢畂䝁䅕杢あ䍁䅁兔桂䝁䄴兤浂䝁䅅睙あ䡁䅕杣灂䝁䄴睚䅁䅁䭅䅁楂䅁䅁睍穁䑁䅕免杁䍁䄰䅉䙂䝁䅷党橂䡁䅑杣灂䝁䅍䅉䵂䝁䅫睚潂䡁䅑兡畂䝁䅣䅉䙂䡁䅅兤灂䡁䅁兢求䝁䄴䅤杁䕁䄰兙畂䡁䅕杚桂䝁䅍䅤ㅂ䡁䅉兡畂䝁䅣䅁䉃元䅁䅚䅁䑁䅍睍ㅁ䑁䅅睍杁䍁䄰䅉䙂䝁䅷党橂䡁䅑杣灂䝁䅍䅉䵂䝁䅫睚潂䡁䅑兡畂䝁䅣䅉䙂䡁䅅兤灂䡁䅁兢求䝁䄴䅤杁䕁䄰兙畂䡁䅕杚桂䝁䅍䅤ㅂ䡁䅉兡畂䝁䅣䅁㕂杂䅁杴䅁䑁䅍睍ㅁ䑁䅅睍祁䍁䅁兌杁䕁䅍睢瑂䝁䄰党祂䝁䅍兡桂䝁䅷䅌杁䕁䅫杢歂䡁䅕督あ䡁䅉兡桂䝁䅷䅌杁䝁䅅杢歂䍁䅁兓畂䡁䅍䅤灂䡁䅑兤あ䝁䅫睢畂䝁䅅䅢杁䕁䅕䅢求䝁䅍䅤祂䝁䅫睙杁䕁䅷兡湂䝁䅧䅤灂䝁䄴睚杁䕁䅙兡㑂䡁䅑兤祂䝁䅕䅉乂䝁䅅杢ㅂ䝁䅙兙橂䡁䅑兤祂䝁䅫杢湂䅁䅁硴䅁䙁䅉䅁穁䑁䅍兎祁䍁䅁兌杁䕁䅧睢ㅂ䡁䅍党潂䝁䄸䅢歂䍁䅁兑睂䡁䅁䅢灂䝁䅅杢橂䝁䅕䅉乂䝁䅅杢ㅂ䝁䅙兙橂䡁䅑兤祂䝁䅫杢湂䅁䅁睷䅧䙁䅑䅁穁䑁䅍兎穁䍁䅁兌杁䕁䅕䅢求䝁䅍䅤祂䝁䅫睙桂䝁䅷䅉䙂䡁䅅兤灂䡁䅁兢求䝁䄴䅤杁䕁䄰兙畂䡁䅕杚桂䝁䅍䅤ㅂ䡁䅉兡畂䝁䅣䅁畂䅃䅁杖䅁䑁䅍睍ㅁ䑁䅍免杁䍁䄰䅉䙂䝁䅷党橂䡁䅑杣灂䝁䅍兙獂䍁䅁兒硂䡁䅕兡睂䝁䄰党畂䡁䅑䅉乂䝁䅅杢ㅂ䝁䅙兙橂䡁䅑兤祂䝁䅫杢湂䅁䅁儲䅫䙁䅙䅁穁䑁䅍兎穁䑁䅅杍杁䍁䄰䅉乂䝁䄸䅤療䡁䅉䅉桂䝁䄴䅚杁䕁䅣党畂䝁䅕杣桂䡁䅑睢祂䍁䅁兔桂䝁䄴兤浂䝁䅅睙あ䡁䅕杣灂䝁䄴睚䅁䑁䥳䅁㑂䅁䅁睍穁䑁䅕睍硁䑁䅍䅉瑁䍁䅁睕㍂䝁䅫䅤橂䝁䅧睚求䝁䅅杣杁䝁䅅杢歂䍁䅁睕㍂䝁䅫䅤橂䝁䅧杙療䝁䅅杣歂䍁䅁兑睂䡁䅁兙祂䝁䅅䅤ㅂ䡁䅍䅉乂䝁䅅杢ㅂ䝁䅙兙橂䡁䅑兤祂䝁䅫杢湂䅁䅁䄵䄸䝁䅧䅁穁䑁䅍兎穁䑁䅅䅎杁䍁䄰䅉卂䝁䅕䅢桂䡁䅫䅉桂䝁䄴䅚杁䕁䅫杢歂䡁䅕督あ䡁䅉兡桂䝁䅷䅉䑂䝁䄸杢あ䡁䅉睢獂䍁䅁兔桂䝁䄴兤浂䝁䅅睙あ䡁䅕杣灂䝁䄴睚䅁䡁䭣䅁㡁䅁䅁睍穁䑁䅕兏硁䍁䅁兌杁䕁䅉兙あ䡁䅑党祂䡁䅫䅉乂䝁䅅杢ㅂ䝁䅙兙橂䡁䅑兤祂䝁䅫杢湂䅁䅁儳䅣䑁䄴䅁穁䑁䅍兎㕁䑁䅅䅍杁䍁䄰䅉䍂䝁䅅䅤あ䝁䅕杣㕂䍁䅁兔桂䝁䄴兤浂䝁䅅睙あ䡁䅕杣灂䝁䄴睚䅁䩁剫䅁歃䅁䅁睍穁䑁䅕兏㕁䑁䅫䅉瑁䍁䅁兑獂䝁䅷䅉偂䡁䅑䅡求䡁䅉䅉乂䝁䅫督橂䝁䅕䅢獂䝁䅅杢求䝁䄸兤穂䍁䅁兒獂䝁䅕睙あ䡁䅉兡橂䝁䅅䅢杁䕁䅕兣ㅂ䝁䅫䅣瑂䝁䅕杢あ䍁䅁兙畂䝁䅑䅉䑂䝁䄸兢睂䝁䄸杢求䝁䄴䅤杁䕁䄰兙畂䡁䅕杚桂䝁䅍䅤ㅂ䡁䅉兡畂䝁䅣䅁慁䅃䅁杦䅁䑁䅍睍㉁䑁䅅免睁䍁䅁兌杁䕁䅅兤あ䝁䄸兢療䝁䅉兡獂䝁䅕䅉桂䝁䄴䅚杁䕁䅷兡湂䝁䅧䅤杁䕁䅑兤あ䡁䅫䅉乂䝁䄸䅤療䡁䅉䅉坂䝁䅕䅡灂䝁䅍䅢求䍁䅁兔桂䝁䄴兤浂䝁䅅睙あ䡁䅕杣灂䝁䄴睚䅁䩁䡁䅁兂䅁䅁睍穁䑁䅙免祁䑁䅁䅉瑁䍁䅁䅓求䝁䅅杤㕂䍁䅁䅒ㅂ䡁䅑入杁䙁䅑杣ㅂ䝁䅍睡杁䕁䄰兙畂䡁䅕杚桂䝁䅍䅤ㅂ䡁䅉兡畂䝁䅣䅁䉄杂䅁条䅁䑁䅍睍㉁䑁䅉免杁䍁䄰䅉乂䝁䄸䅤療䡁䅉䅉坂䝁䅕䅡灂䝁䅍䅢求䍁䅁村療䝁䅑入杁䝁䅅杢歂䍁䅁䅖祂䝁䅅兡獂䝁䅕杣杁䕁䄰兙畂䡁䅕杚桂䝁䅍䅤ㅂ䡁䅉兡畂䝁䅣䅁㑃杅䅁杓䅁䑁䅍睍㉁䑁䅉免祁䍁䅁兌杁䙁䅑杣ㅂ䝁䅍睡杁䙁䅑杣桂䝁䅫䅢求䡁䅉䅉乂䝁䅅杢ㅂ䝁䅙兙橂䡁䅑兤祂䝁䅫杢湂䅁䅁硳䅉䝁䅉䅁穁䑁䅍李祁䑁䅅䅎杁䍁䄰䅉啂䡁䅉兙㉂䝁䅕䅢杁䙁䅑杣桂䝁䅫䅢求䡁䅉䅉桂䝁䄴䅚杁䕁䅍兙瑂䡁䅁党祂䍁䅁兔桂䝁䄴兤浂䝁䅅睙あ䡁䅕杣灂䝁䄴睚䅁䱁䥉䅁卂䅁䅁睍穁䑁䅙睍杁䍁䄰䅉乂䝁䄸䅤療䡁䅉䅉坂䝁䅕䅡灂䝁䅍䅢求䍁䅁䅕桂䡁䅉䅤穂䍁䅁兔桂䝁䄴兤浂䝁䅅睙あ䡁䅕杣灂䝁䄴睚䅁䩁䡧䅁楂䅁䅁睍穁䑁䅙睍㕁䑁䅁䅉瑁䍁䅁睔あ䝁䅧党祂䍁䅁兔療䡁䅑睢祂䍁䅁杖求䝁䅧兡橂䝁䅷党杁䙁䅁兙祂䡁䅑督杁䕁䄰兙畂䡁䅕杚桂䝁䅍䅤ㅂ䡁䅉兡畂䝁䅣䅁ぁ睂䅁杙䅁䑁䅍睍㉁䑁䅑䅉瑁䍁䅁兑求䡁䅉睢穂䡁䅁兙橂䝁䅕䅉兂䡁䅉睢歂䡁䅕睙あ䍁䅁兙畂䝁䅑䅉兂䝁䅅杣あ䡁䅍䅉乂䝁䅅杢ㅂ䝁䅙兙橂䡁䅑兤祂䝁䅫杢湂䅁䅁䅦䅣䝁䅑䅁穁䑁䅍李ぁ䑁䅅䅉瑁䍁䅁兑求䡁䅉睢穂䡁䅁兙橂䝁䅕䅉兂䡁䅉睢歂䡁䅕睙あ䍁䅁兙畂䝁䅑䅉兂䝁䅅杣あ䡁䅍䅉乂䝁䅅杢ㅂ䝁䅙兙橂䡁䅑兤祂䝁䅫杢湂䅁䅁睈䅧䕁䅁䅁穁䑁䅍李ぁ䑁䅅免杁䍁䄰䅉䉂䝁䅫杣橂䡁䅉兙浂䡁䅑䅉乂䝁䅅杢ㅂ䝁䅙兙橂䡁䅑兤祂䝁䅫杢湂䅁䅁眵䅫䥁䅧䅁穁䑁䅍李ぁ䑁䅅睍杁䍁䄰䅉偂䡁䅑䅡求䡁䅉䅉䉂䝁䅫杣橂䡁䅉兙浂䡁䅑䅉兂䝁䅅杣あ䡁䅍䅉桂䝁䄴䅚杁䕁䅅兤㑂䝁䅫䅢灂䝁䅅杣㕂䍁䅁兒硂䡁䅕兡睂䝁䄰党畂䡁䅑䅉乂䝁䅅杢ㅂ䝁䅙兙橂䡁䅑兤祂䝁䅫杢湂䅁䅁其䅯䙁䅷䅁穁䑁䅍李ㅁ䑁䅅䅍杁䍁䄰䅉卂䝁䅅兡獂䡁䅉睢桂䝁䅑䅉卂䝁䄸䅢獂䝁䅫杢湂䍁䅁睕あ䝁䄸睙牂䍁䅁兔桂䝁䄴兤浂䝁䅅睙あ䡁䅕杣灂䝁䄴睚䅁乁䭧䅁⭁䅁䅁睍穁䑁䅙李硁䍁䅁兌杁䙁䅍䅡灂䡁䅁䅉桂䝁䄴䅚杁䕁䅉睢桂䡁䅑䅉䍂䡁䅕兡獂䝁䅑兡畂䝁䅣䅁䉂睂䅁杓䅁䑁䅍睍㉁䑁䅙免硁䍁䅁兌杁䙁䅍䅡灂䡁䅁䅉䍂䡁䅕兡獂䝁䅑兡畂䝁䅣䅉桂䝁䄴䅚杁䙁䅉党睂䝁䅅兡祂䝁䅫杢湂䅁䅁光䅯䝁䅷䅁穁䑁䅍李㕁䑁䅫免杁䍁䄰䅉乂䝁䄸䅤療䡁䅉睙㕂䝁䅍䅢求䍁䅷䅉䍂䝁䅫睙㕂䝁䅍䅢求䍁䅷䅉桂䝁䄴䅚杁䙁䅁兙祂䡁䅑督杁䕁䄰兙畂䡁䅕杚桂䝁䅍䅤ㅂ䡁䅉兡畂䝁䅣䅁牃杂䅁杤䅁䑁䅍睍㍁䑁䅅免睁䍁䅁兌杁䙁䅣睢療䝁䅑䅉䱂䝁䅫䅤橂䝁䅧党畂䍁䅁睑桂䝁䅉兡畂䝁䅕䅤杁䝁䅅杢歂䍁䅁睑療䡁䅕杢あ䝁䅕杣あ䝁䄸䅣杁䕁䄰兙畂䡁䅕杚桂䝁䅍䅤ㅂ䡁䅉兡畂䝁䅣䅁䙃䅅䅁䅥䅁䑁䅍睍㍁䑁䅅杍杁䍁䄰䅉䥂䝁䄸兤穂䝁䅕䅡療䝁䅷䅚杁䝁䅅杢歂䍁䅁兓畂䡁䅍䅤灂䡁䅑兤あ䝁䅫睢畂䝁䅅䅢杁䕁䅙兤祂䝁䄴兡あ䡁䅕杣求䍁䅁兔桂䝁䄴兤浂䝁䅅睙あ䡁䅕杣灂䝁䄴睚䅁佁前䅁畂䅁䅁睍穁䑁䅣免祁䑁䅅䅉瑁䍁䅁兖睂䝁䅧睢獂䡁䅍䅤求䡁䅉党歂䍁䅁䅓療䡁䅕督求䝁䅧睢獂䝁䅑䅉䝂䡁䅕杣畂䝁䅫䅤ㅂ䡁䅉党杁䕁䄰兙畂䡁䅕杚桂䝁䅍䅤ㅂ䡁䅉兡畂䝁䅣䅁㡄睄䅁杤䅁䑁䅍睍㍁䑁䅉䅉瑁䍁䅁睔浂䝁䅙兡橂䝁䅕䅉䝂䡁䅕杣畂䝁䅫䅤ㅂ䡁䅉党杁䍁䅧兡畂䝁䅍䅢ㅂ䝁䅑兡畂䝁䅣䅉䝂䝁䅫䅥あ䡁䅕杣求䡁䅍克杁䕁䄰兙畂䡁䅕杚桂䝁䅍䅤ㅂ䡁䅉兡畂䝁䅣䅁塂䅄䅁䅥䅁䑁䅍睍㍁䑁䅉免杁䍁䄰䅉偂䝁䅙杚灂䝁䅍党杁䕁䅙兤祂䝁䄴兡あ䡁䅕杣求䍁䅁䅋灂䝁䄴睙獂䡁䅕䅚灂䝁䄴睚杁䕁䅙兡㑂䡁䅑兤祂䝁䅕督灁䍁䅁兔桂䝁䄴兤浂䝁䅅睙あ䡁䅕杣灂䝁䄴睚䅁佁充䅁䅂䅁䅁睍穁䑁䅣兏硁䑁䅁䅉瑁䍁䅁兔桂䡁䅑䅤祂䝁䅕督穂䍁䅁兔桂䝁䄴兤浂䝁䅅睙あ䡁䅕杣灂䝁䄴睚䅁䩁䤸䅁潂䅁䅁睍穁䑁䅫免杁䍁䄰䅉乂䝁䅕䅚灂䝁䅍兙獂䍁䅁兒硂䡁䅕兡睂䝁䄰党畂䡁䅑䅉桂䝁䄴䅚杁䙁䅍兤睂䡁䅁䅢灂䝁䅕督杁䕁䄰兙畂䡁䅕杚桂䝁䅍䅤ㅂ䡁䅉兡畂䝁䅣䅁獃睄䅁条䅁䑁䅍睍㕁䑁䅅免杁䍁䄰䅉乂䝁䅕䅚灂䝁䅍兙獂䍁䅁兒硂䡁䅕兡睂䝁䄰党畂䡁䅑䅉桂䝁䄴䅚杁䙁䅍兤睂䡁䅁䅢灂䝁䅕督杁䕁䄰兙畂䡁䅕杚桂䝁䅍䅤ㅂ䡁䅉兡畂䝁䅣䅁硃睂䅁杢䅁䑁䅍睍㕁䑁䅅免祁䍁䅁兌杁䙁䅍兤祂䝁䅣兡橂䝁䅅䅢杁䝁䅅杢歂䍁䅁兔求䝁䅑兡橂䝁䅅䅢杁䕁䅫杢穂䡁䅑杣ㅂ䝁䄰党畂䡁䅑䅉乂䝁䅅杢ㅂ䝁䅙兙橂䡁䅑兤祂䝁䅫杢湂䅁䅁儫䅙䝁䄴䅁穁䑁䅍兏硁䑁䅅睍杁䍁䄰䅉呂䡁䅕杣湂䝁䅫睙桂䝁䅷䅉䉂䡁䅁䅣獂䝁䅫兙畂䝁䅍党杁䝁䅅杢歂䍁䅁睕ㅂ䡁䅁䅣獂䝁䅫党穂䍁䅁兔桂䝁䄴兤浂䝁䅅睙あ䡁䅕杣灂䝁䄴睚䅁䵁䝕䅁煂䅁䅁睍穁䑁䅫免硁䑁䅑䅉瑁䍁䅁䅒求䝁䄴䅤桂䝁䅷䅉䙂䡁䅅兤灂䡁䅁兢求䝁䄴䅤杁䝁䅅杢歂䍁䅁睕ㅂ䡁䅁䅣獂䝁䅫党穂䍁䅁兔桂䝁䄴兤浂䝁䅅睙あ䡁䅕杣灂䝁䄴睚䅁䥁䡍䅁兂䅁䅁睍穁䑁䅫免硁䑁䅕䅉瑁䍁䅁睔睂䝁䅧䅤潂䝁䅅䅢瑂䝁䅫睙杁䕁䅣睢療䝁䅑督杁䕁䄰兙畂䡁䅕杚桂䝁䅍䅤ㅂ䡁䅉兡畂䝁䅣䅁㉃权䅁䅚䅁䑁䅍睍㕁䑁䅫杍杁䍁䄰䅉呂䡁䅁睢祂䡁䅑兡畂䝁䅣䅉桂䝁䄴䅚杁䕁䅅䅤潂䝁䅷党あ䝁䅫睙杁䕁䅣睢療䝁䅑督杁䕁䄰兙畂䡁䅕杚桂䝁䅍䅤ㅂ䡁䅉兡畂䝁䅣䅁啁杅䅁杚䅁䑁䅍睍㕁䑁䅫杍睁䍁䅁兌杁䙁䅍䅣療䡁䅉䅤灂䝁䄴睚杁䝁䅅杢歂䍁䅁兑あ䝁䅧䅢求䡁䅑兡橂䍁䅁睒療䝁䄸䅚穂䍁䅁兔桂䝁䄴兤浂䝁䅅睙あ䡁䅕杣灂䝁䄴睚䅁䉁䡧䅁啂䅁䅁睍穁䑁䅫兏穁䍁䅁兌杁䕁䅑睢獂䝁䅷䅌杁䙁䅑睢㕂䍁䅷䅉桂䝁䄴䅚杁䕁䅣兙瑂䝁䅕䅉乂䝁䅅杢ㅂ䝁䅙兙橂䡁䅑兤祂䝁䅫杢湂䅁䅁䄱䅙䙁䅙䅁穁䑁䅍兏㕁䑁䅍䅍杁䍁䄰䅉䕂䝁䄸䅢獂䍁䅷䅉啂䝁䄸入獁䍁䅁兙畂䝁䅑䅉䡂䝁䅅兢求䍁䅁兔桂䝁䄴兤浂䝁䅅睙あ䡁䅕杣灂䝁䄴睚䅁乁䨸䅁㉂䅁䅁睍穁䑁䅫兏㕁䑁䅅䅉瑁䍁䅁睒桂䡁䅍睡求䡁䅑䅌杁䙁䅁兙橂䝁䅳兡畂䝁䅣䅌杁䝁䅅杢歂䍁䅁睕求䝁䅅䅢灂䝁䄴睚杁䕁䅑党㉂䝁䅫睙求䍁䅁兔桂䝁䄴兤浂䝁䅅睙あ䡁䅕杣灂䝁䄴睚䅁偁剧䅁敂䅁䅁睍穁䑁䅫兏㕁䑁䅫䅉瑁䍁䅁兑獂䝁䅷䅉偂䡁䅑䅡求䡁䅉䅉乂䝁䅫督橂䝁䅕䅢獂䝁䅅杢求䝁䄸兤穂䍁䅁兔桂䝁䄴兤浂䝁䅅睙あ䡁䅕杣灂䝁䄴睚䅁䙁䡅䅁奁䅁䅁睍䕂䍁䅁䅕祂䝁䅫杢あ䝁䅫杢湂䅁䅁杪䄰䅁䅙䅁穁䕁䄰䅁䩄杅䅁䅩䄰䑁䅍兔杁䕁䅍睢瑂䡁䅁兙畂䡁䅫䅉睂䡁䅉睢㉂䝁䅫䅚求䡁䅍䅉歂䝁䅫杤求䡁䅉督灂䝁䅙兡求䝁䅑䅉あ䝁䅕睙潂䝁䄴睢獂䝁䄸睚㕂䍁䅁督求䡁䅉杤灂䝁䅍党穂䍁䅁兡畂䍁䅁䅤潂䝁䅕䅉䉂䝁䄰党祂䝁䅫睙桂䡁䅍䅌杁䡁䅑䅡求䍁䅁兑穂䝁䅫兙杁䙁䅁兙橂䝁䅫杚灂䝁䅍䅌杁䕁䅕兤祂䝁䄸䅣求䍁䅷䅉あ䝁䅧党杁䕁䄰兡歂䝁䅑䅢求䍁䅁兒桂䡁䅍䅤獁䍁䅁兑浂䡁䅉兡橂䝁䅅䅌杁䝁䅅杢歂䍁䅁兡畂䡁䅑党祂䝁䄴兙あ䝁䅫睢畂䝁䅅䅢獂䡁䅫杌杁䕁䅫䅤杁䝁䄸䅣求䡁䅉兙あ䝁䅕督杁䡁䅑䅡祂䝁䄸兤湂䝁䅧䅉あ䝁䅧杣求䝁䅕䅉穂䝁䅕睚瑂䝁䅕杢あ䡁䅍杏杁䙁䅍兙浂䝁䅕䅤㕂䍁䅁兙畂䝁䅑䅉䩂䝁䄴䅚ㅂ䡁䅍䅤祂䝁䅫兙獂䍁䅷䅉啂䡁䅉兙畂䡁䅍䅣療䡁䅉䅤桂䡁䅑兡療䝁䄴䅉桂䝁䄴䅚杁䕁䅕䅢求䝁䅍䅤祂䝁䄸杢灂䝁䅍督獁䍁䅁兙畂䝁䅑䅉䑂䝁䄸杢穂䡁䅕兢求䡁䅉杌杁䙁䅑䅡求䍁䅁睕桂䝁䅙党あ䡁䅫䅉桂䝁䄴䅚杁䕁䅫杢歂䡁䅕督あ䡁䅉兡桂䝁䅷䅉穂䝁䅕睚瑂䝁䅕杢あ䍁䅁睢浂䝁䅙党祂䡁䅍䅉灂䝁䄴䅚ㅂ䡁䅍䅤祂䝁䅫兙獂䍁䅁兙楂䡁䅉兙穂䝁䅫杤求䡁䅍䅉桂䝁䄴䅚杁䝁䅙兡畂䝁䅫督潂䝁䅫杢湂䍁䅁杚療䡁䅉䅉瑂䝁䅕䅤桂䝁䅷睤療䡁䅉睡灂䝁䄴睚杁䝁䅅䅣睂䝁䅷兡橂䝁䅅䅤灂䝁䄸杢穂䑁䅳䅉桂䡁䅕䅤療䝁䅉睢歂䡁䅫䅉祂䝁䅕䅣桂䝁䅫杣杁䡁䅍睢獂䡁䅕䅤灂䝁䄸杢穂䑁䅳䅉灂䝁䄴䅚ㅂ䡁䅍䅤祂䝁䅫兙獂䍁䅁督睂䝁䅕睙灂䝁䅅䅢あ䡁䅫䅉睂䡁䅉睢歂䡁䅕睙あ䡁䅍䅌杁䡁䅍兤橂䝁䅧䅉桂䡁䅍䅉睂䝁䅕杣穂䝁䄸杢桂䝁䅷䅉潂䡁䅫睚灂䝁䅕杢求䍁䅁䅣祂䝁䄸䅚ㅂ䝁䅍䅤穂䍁䅷䅉瑂䝁䅅督牂䝁䅫杢湂䍁䅷䅉桂䝁䄴䅚杁䡁䅁兙橂䝁䅳兙湂䝁䅫杢湂䍁䅁兢桂䡁䅑党祂䝁䅫兙獂䡁䅍睏杁䝁䅕䅢求䝁䅍䅤祂䝁䅫睙桂䝁䅷䅉睂䡁䅉睢歂䡁䅕睙あ䡁䅍䅉桂䝁䄴䅚杁䝁䄰兙あ䝁䅕杣灂䝁䅅䅢穂䍁䅁杚療䡁䅉䅉橂䝁䄸杢穂䡁䅑杣ㅂ䝁䅍䅤灂䝁䄸杢杁䝁䅅杢歂䍁䅁兢桂䝁䅫杢あ䝁䅕杢桂䝁䄴睙求䍁䅷䅉睂䝁䄸睤求䡁䅉䅉歂䝁䅫督あ䡁䅉兡楂䡁䅕䅤灂䝁䄸杢獁䍁䅁兙畂䝁䅑䅉求䝁䅷党橂䡁䅑杣灂䝁䅍兙獂䍁䅁睢祂䝁䅫睚灂䝁䄴兙獂䍁䅁党硂䡁䅕兡睂䝁䄰党畂䡁䅑䅉瑂䝁䅅杢ㅂ䝁䅙兙橂䡁䅑兤祂䝁䅕杣穂䑁䅳䅉穂䡁䅑杣ㅂ䝁䅍䅤ㅂ䡁䅉兙獂䍁䅁兙歂䝁䅧党穂䝁䅫杤求䡁䅍䅉桂䝁䄴䅚杁䡁䅑兙睂䝁䅕督㝁䍁䅁杣求䡁䅍䅣灂䡁䅉兙あ䝁䄸杣㕂䍁䅷䅉潂䝁䅕兙祂䝁䅫杢湂䍁䅷䅉求䡁䅫党獁䍁䅁兙畂䝁䅑䅉浂䝁䅅䅢獂䍁䅁䅣祂䝁䄸䅤求䝁䅍䅤灂䝁䄸杢杁䡁䅍睢獂䡁䅕䅤灂䝁䄸杢穂䑁䅳䅉桂䝁䄴䅚杁䝁䄴兙あ䡁䅕杣桂䝁䅷䅉桂䝁䄴䅚杁䝁䅍睢獂䝁䄸杣瑁䝁䅍睢桂䡁䅑党歂䍁䅁兢灂䝁䄴党祂䝁䅅䅢杁䝁䅣杣桂䝁䄴兤獂䝁䅕督杁䝁䅙睢祂䍁䅁督潂䝁䅫杢湂䝁䅷党穂䍁䄴䅉啂䝁䅧党杁䙁䅑杣桂䝁䄴督睂䝁䄸杣あ䝁䅅䅤灂䝁䄸杢杁䝁䅅杢歂䍁䅁兒獂䝁䅕睙あ䡁䅉睢畂䝁䅫睙穂䍁䅁督求䝁䅣兢求䝁䄴䅤杁䡁䅁杣療䡁䅙兡歂䝁䅕督杁䝁䅍党祂䝁䅅兢灂䝁䅍䅉穂䝁䄸䅢ㅂ䡁䅑兡療䝁䄴督㝁䍁䅁兙あ䡁䅑兙橂䝁䅧兢求䝁䄴䅤癁䝁䅉睢畂䝁䅑兡畂䝁䅣䅌杁䝁䅙兡獂䝁䄰督獁䍁䅁督療䡁䅕杢歂䍁䅷䅉桂䝁䄴䅚杁䡁䅑党瑂䡁䅁党祂䝁䅅䅤ㅂ䡁䅉党杁䝁䄰兙畂䝁䅅睚求䝁䄰党畂䡁䅑䅉浂䝁䄸杣杁䡁䅑杣桂䝁䄴督睂䝁䄸杣あ䝁䅅䅤灂䝁䄸杢杁䡁䅙党潂䝁䅫睙獂䝁䅕督㝁䍁䅁杚療䡁䅉兢桂䡁䅑䅉湂䡁䅉兙睂䝁䅧兡橂䍁䅁杚灂䝁䅷兢穂䍁䅁杚療䡁䅉䅉桂䝁䅑杤求䡁䅉䅤灂䡁䅍兡畂䝁䅣䅉桂䝁䄴䅚杁䝁䅙䅢求䝁䅕䅤杁䡁䅍兡湂䝁䄴兙湂䝁䅕睏杁䡁䅉党浂䝁䅷党橂䡁䅑兡㉂䝁䅕䅉穂䝁䅫睚畂䝁䅅睚求䍁䅁杚療䡁䅉䅉潂䝁䅫睚潂䡁䅣兙㕂䍁䅁兙畂䝁䅑䅉㉂䝁䅕䅡灂䝁䅍䅢求䍁䅁督桂䝁䅙党あ䡁䅫睏杁䝁䅷兡湂䝁䅧䅤杁䝁䄰兙畂䝁䅅睚求䝁䄰党畂䡁䅑䅉浂䝁䅫䅢瑂䡁䅍䅉桂䝁䄴䅚杁䝁䅕䅢求䝁䅍䅤祂䝁䄸杢灂䝁䅍督杁䝁䅅督穂䝁䅕兢楂䝁䅷入杁䡁䅍睢獂䡁䅕䅤灂䝁䄸杢穂䑁䅳䅉橂䝁䅧兡睂䍁䅁䅣桂䝁䅍睡桂䝁䅣兡畂䝁䅣䅉桂䝁䄴䅚杁䝁䅫杢あ䝁䅕杣橂䝁䄸杢畂䝁䅕睙あ䝁䅫睢畂䍁䅁督療䝁䅷兤あ䝁䅫睢畂䡁䅍睏杁䡁䅍党瑂䝁䅫睙療䝁䄴䅚ㅂ䝁䅍䅤療䡁䅉䅉睂䡁䅉睢歂䡁䅕睙あ䝁䅫睢畂䍁䅁兢桂䡁䅑党祂䝁䅫兙獂䡁䅍睏杁䝁䅅杢歂䍁䅁䅚桂䡁䅑兙杁䝁䅍党畂䡁䅑党祂䍁䅁督療䝁䅷兤あ䝁䅫睢畂䡁䅍杌杁䙁䅑䅡求䍁䅁睑療䝁䄴督ㅂ䝁䄰党祂䍁䅁督求䝁䅣兢求䝁䄴䅤杁䝁䄸杚浂䝁䅕杣穂䍁䅁睙獂䝁䅕兙畂䝁䅫杢湂䍁䅁䅣祂䝁䄸䅚ㅂ䝁䅍䅤穂䍁䅁杚療䡁䅉䅉あ䝁䅧党杁䝁䅧睢瑂䝁䅕睏杁䝁䅍睢畂䡁䅍兤瑂䝁䅕杣杁䝁䅅兡祂䍁䅁兣ㅂ䝁䅅䅢灂䡁䅑入杁䡁䅁杣療䝁䅑兤橂䡁䅑督㝁䍁䅁䅣灂䝁䅍䅤ㅂ䡁䅉党杁䝁䅧兙畂䝁䅣兡畂䝁䅣䅉桂䝁䅍睙求䡁䅍督療䡁䅉兡求䡁䅍睏杁䡁䅉党あ䝁䅅兡獂䍁䅁兙楂䡁䅉兙穂䝁䅫杤求䡁䅍䅌杁䡁䅁兙灂䝁䄴䅤杁䝁䅅睙橂䝁䅕督穂䝁䄸杣灂䝁䅕督獁䍁䅁兙畂䝁䅑䅉穂䝁䅅杚求䡁䅑入杁䡁䅁杣療䝁䅑兤橂䡁䅑督㝁䍁䅁督あ䝁䅅䅤灂䝁䄸杢求䡁䅉入杁䝁䅅杢歂䍁䅁睢浂䝁䅙兡橂䝁䅕䅉睂䡁䅉睢歂䡁䅕睙あ䡁䅍睏杁䝁䅅兤あ䝁䄸兢療䡁䅑兡㉂䝁䅕䅉桂䡁䅁䅣求䝁䅅杣桂䝁䄴睙求䍁䅁䅣祂䝁䄸䅚ㅂ䝁䅍䅤穂䑁䅳䅉桂䝁䄴䅚杁䝁䅍睢畂䡁䅍兤瑂䝁䅕杣杁䝁䅉兙畂䝁䅑兙湂䝁䅕督獁䍁䅁䅤桂䡁䅁党穂䍁䅷䅉楂䡁䅉兙橂䝁䅕督獁䍁䅁兙畂䝁䅑䅉穂䡁䅕䅣睂䝁䄸杣あ䡁䅍杌杁䙁䅑䅡求䍁䅁睙療䝁䄰䅣桂䝁䄴入杁䝁䄸杚浂䝁䅕杣穂䍁䅁兡あ䡁䅍䅉睂䡁䅉睢歂䡁䅕睙あ䡁䅍䅉あ䝁䅧杣療䡁䅕睚潂䍁䅁党瑁䝁䅍睢瑂䝁䄰党祂䝁䅍党杁䝁䅅杢歂䍁䅁䅤祂䝁䅅䅚灂䡁䅑兡療䝁䄴兙獂䍁䅁睤潂䝁䄸䅢求䡁䅍兙獂䝁䅕杣穂䍁䅷䅉祂䝁䅕䅤桂䝁䅫䅢求䡁䅉督獁䍁䅁条療䝁䅉杙求䡁䅉督獁䍁䅁䅚灂䡁䅍䅤祂䝁䅫杙ㅂ䡁䅑睢祂䡁䅍䅌杁䝁䅅杢歂䍁䅁䅚求䝁䅅䅢求䡁䅉督獁䍁䅁兙穂䍁䅁睤求䝁䅷䅢杁䝁䅅督杁䝁䅑兡祂䝁䅕睙あ䝁䅷入杁䡁䅑睢杁䡁䅕督求䡁䅉督畁䍁䅁睍乂䍁䅁睑療䝁䄰䅣桂䝁䄴入杁䡁䅣兙穂䍁䅁杚療䡁䅕杢歂䝁䅕䅚杁䝁䅫杢杁䑁䅅兏睁䑁䅉䅉桂䝁䄴䅚杁䝁䅫督杁䝁䅧党桂䝁䅑兣ㅂ䝁䅅杣あ䝁䅕杣求䝁䅑䅉灂䝁䄴䅉呂䝁䅅兡畂䡁䅑䅉兂䝁䅅兤獂䍁䅷䅉乂䝁䅫杢畂䝁䅕督療䡁䅑兙畁䅁䅁砲䅉䙁䅑䅁ぁ䑁䅉睍杁䍁䄰䅉乂䝁䅕杣橂䝁䅧兙畂䡁䅑䅉塂䝁䅧睢獂䝁䅕督桂䝁䅷党祂䡁䅍䅌杁䕁䅑兤祂䝁䅅杙獂䝁䅕䅉䡂䝁䄸睢歂䡁䅍䅁佄权䅁杮䅁䑁䅑杍穁䑁䅅䅉瑁䍁䅁兔療䡁䅑睢祂䍁䅁杖求䝁䅧兡橂䝁䅷党杁䝁䅅杢歂䍁䅁兔療䡁䅑睢祂䍁䅁杖求䝁䅧兡橂䝁䅷党杁䙁䅁兙祂䡁䅑督杁䝁䅅杢歂䍁䅁睕ㅂ䡁䅁䅣獂䝁䅫党穂䍁䅁兔求䡁䅉睙潂䝁䅅杢あ䍁䅁睖潂䝁䄸䅢求䡁䅍兙獂䝁䅕杣穂䅁䅁䅗䅫䥁䅙䅁ぁ䑁䅉睍硁䑁䅉䅍杁䍁䄰䅉乂䝁䄸䅤療䡁䅉䅉坂䝁䅕䅡灂䝁䅍䅢求䍁䅁睕ㅂ䡁䅁䅣獂䝁䅫党穂䍁䅁兙畂䝁䅑䅉佂䝁䅕睤杁䙁䅁兙祂䡁䅑督杁䕁䄰党祂䝁䅍䅡桂䝁䄴䅤杁䙁䅣䅡療䝁䅷党穂䝁䅅䅢求䡁䅉督䅁䅁䬴䅁元䅁䅁䅎祁䑁䅍睍硁䑁䅁䅉瑁䍁䅁䅔ㅂ䝁䄰杙求䡁䅉䅌杁䙁䅁䅢㕂䡁䅣睢療䝁䅑䅌杁䕁䄰兡獂䝁䅷睤療䡁䅉睡獁䍁䅁兙畂䝁䅑䅉塂䝁䄸睢歂䍁䅁䅕桂䝁䄴党獂䍁䅁兔求䡁䅉睙潂䝁䅅杢あ䍁䅁睖潂䝁䄸䅢求䡁䅍兙獂䝁䅕杣穂䅁䅁䉖䅁䭁䅷䅁ぁ䑁䅉睍ぁ䑁䅍䅍杁䍁䄰䅉䑂䝁䄸兢睂䡁䅕䅤求䡁䅉䅉桂䝁䄴䅚杁䕁䅍睢瑂䡁䅁兤あ䝁䅕杣杁䙁䅁党祂䝁䅫䅣潂䝁䅕杣桂䝁䅷䅉䙂䡁䅅兤灂䡁䅁兢求䝁䄴䅤杁䝁䅅杢歂䍁䅁睕療䝁䅙䅤㍂䝁䅅杣求䍁䅁兔求䡁䅉睙潂䝁䅅杢あ䍁䅁睖潂䝁䄸䅢求䡁䅍兙獂䝁䅕杣穂䅁䅁杮䅧䭁䅙䅁ぁ䑁䅉睍ぁ䑁䅕䅍杁䍁䄰䅉乂䝁䅕䅚灂䝁䅍兙獂䍁䅷䅉䕂䝁䅕杢あ䝁䅅䅢獁䍁䅁兙畂䝁䅑䅉䥂䝁䄸督睂䝁䅫䅤桂䝁䅷䅉䙂䡁䅅兤灂䡁䅁兢求䝁䄴䅤杁䝁䅅杢歂䍁䅁睕ㅂ䡁䅁䅣獂䝁䅫党穂䍁䅁兔求䡁䅉睙潂䝁䅅杢あ䍁䅁睖潂䝁䄸䅢求䡁䅍兙獂䝁䅕杣穂䅁䅁杄䅫乁䅉䅁ぁ䑁䅉睍㉁䑁䅅䅍杁䍁䄰䅉䙂䝁䅷党橂䡁䅑杣灂䝁䅍兙獂䍁䅁兑睂䡁䅁兙祂䝁䅅䅤ㅂ䡁䅍䅉桂䝁䄴䅚杁䕁䅕兣ㅂ䝁䅫䅣瑂䝁䅕杢あ䍁䅷䅉塂䝁䅫杣灂䝁䄴睚杁䙁䅍兤睂䡁䅁䅢灂䝁䅕督獁䍁䅁兙畂䝁䅑䅉卂䝁䅕䅢桂䡁䅑党歂䍁䅁兒硂䡁䅕兡睂䝁䄰党畂䡁䅑䅉乂䝁䅕杣橂䝁䅧兙畂䡁䅑䅉塂䝁䅧睢獂䝁䅕督桂䝁䅷党祂䡁䅍䅁䉄䅃䅁杨䅁䑁䅑杍穁䑁䅙兏睁䍁䅁兌杁䕁䄸䅤潂䝁䅕杣杁䕁䅕䅢求䝁䅍䅤祂䝁䄸杢灂䝁䅍䅉兂䝁䅅杣あ䡁䅍䅉桂䝁䄴䅚杁䕁䅕兣ㅂ䝁䅫䅣瑂䝁䅕杢あ䍁䅁兔求䡁䅉睙潂䝁䅅杢あ䍁䅁睖潂䝁䄸䅢求䡁䅍兙獂䝁䅕杣穂䅁䅁䅡䅙䭁䅷䅁ぁ䑁䅉睍㍁䍁䅁兌杁䕁䅧兙祂䝁䅑睤桂䡁䅉党獁䍁䅁兙畂䝁䅑䅉兂䝁䅷兤瑂䝁䅉兡畂䝁䅣䅉桂䝁䄴䅚杁䕁䅧党桂䡁䅑兡畂䝁䅣䅉䙂䡁䅅兤灂䡁䅁兢求䝁䄴䅤杁䝁䅅杢歂䍁䅁睕ㅂ䡁䅁䅣獂䝁䅫党穂䍁䅁兔求䡁䅉睙潂䝁䅅杢あ䍁䅁睖潂䝁䄸䅢求䡁䅍兙獂䝁䅕杣穂䅁䅁杯䅣䕁䅷䅁ぁ䑁䅉睍㍁䑁䅅䅉瑁䍁䅁䅓桂䡁䅉䅚㍂䝁䅅杣求䍁䅁兔求䡁䅉睙潂䝁䅅杢あ䍁䅁睖潂䝁䄸䅢求䡁䅍兙獂䝁䅕杣穂䅁䅁朹䅫䡁䄴䅁ぁ䑁䅉睍㑁䍁䅁兌杁䕁䄰兙橂䝁䅧兡畂䝁䅕杣㕂䍁䅷䅉䙂䡁䅅兤灂䡁䅁兢求䝁䄴䅤獁䍁䅁兙畂䝁䅑䅉呂䡁䅕䅣睂䝁䅷兡求䡁䅍䅉乂䝁䅕杣橂䝁䅧兙畂䡁䅑䅉塂䝁䅧睢獂䝁䅕督桂䝁䅷党祂䡁䅍䅁䙁睂䅁䅧䅁䑁䅑杍穁䑁䅧睍杁䍁䄰䅉䩂䝁䄴䅚ㅂ䡁䅍䅤祂䝁䅫兙獂䍁䅁兔桂䝁䅍䅡灂䝁䄴党祂䡁䅫䅉桂䝁䄴䅚杁䕁䅕兣ㅂ䝁䅫䅣瑂䝁䅕杢あ䍁䅁兔求䡁䅉睙潂䝁䅅杢あ䍁䅁睖潂䝁䄸䅢求䡁䅍兙獂䝁䅕杣穂䅁䅁朰䄴䥁䅉䅁ぁ䑁䅉睍㑁䑁䅍䅍杁䍁䄰䅉䩂䝁䄴䅚ㅂ䡁䅍䅤祂䝁䅫兙獂䍁䅁兔桂䝁䅍䅡灂䝁䄴党祂䡁䅫䅉桂䝁䄴䅚杁䕁䅕兣ㅂ䝁䅫䅣瑂䝁䅕杢あ䍁䅁兔求䡁䅉睙潂䝁䅅杢あ䍁䅁睖潂䝁䄸䅢求䡁䅍兙獂䝁䅕杣穂䅁䅁兙䅧䩁䅙䅁ぁ䑁䅉睍㕁䑁䅅䅍杁䍁䄰䅉呂䡁䅁睢祂䡁䅑兡畂䝁䅣䅉桂䝁䄴䅚杁䙁䅉党橂䡁䅉党桂䡁䅑兡療䝁䄴兙獂䍁䅁睒療䝁䄸䅚穂䍁䅁兙畂䝁䅑䅉呂䡁䅕䅣睂䝁䅷兡求䡁䅍䅉乂䝁䅕杣橂䝁䅧兙畂䡁䅑䅉塂䝁䅧睢獂䝁䅕督桂䝁䅷党祂䡁䅍䅁䩁元䅁䅥䅁䑁䅑杍ぁ䑁䅉免睁䍁䅁兌杁䕁䅑杣ㅂ䝁䅣督杁䝁䅅杢歂䍁䅁䅒祂䡁䅕睚湂䝁䅫督あ䡁䅍睊杁䙁䅍兤畂䝁䅑杣灂䝁䅕督杁䕁䄰党祂䝁䅍䅡桂䝁䄴䅤杁䙁䅣䅡療䝁䅷党穂䝁䅅䅢求䡁䅉督䅁䩁䩑䅁睂䅁䅁䅎祁䑁䅑䅎杁䍁䄰䅉䡂䡁䅉睢橂䝁䅕杣㕂䍁䅁兙畂䝁䅑䅉卂䝁䅕䅢桂䡁䅑党歂䍁䅁䅕祂䝁䄸䅚ㅂ䝁䅍䅤杁䕁䄰党祂䝁䅍䅡桂䝁䄴䅤杁䙁䅣䅡療䝁䅷党穂䝁䅅䅢求䡁䅉督䅁佁䡣䅁浂䅁䅁䅎祁䑁䅑䅎硁䑁䅁䅉瑁䍁䅁睒求䝁䄴党祂䝁䅅䅢杁䕁䅷兡畂䝁䅕䅉䡂䡁䅉睢橂䝁䅕杣㕂䍁䅁兔求䡁䅉睙潂䝁䅅杢あ䍁䅁睖潂䝁䄸䅢求䡁䅍兙獂䝁䅕杣穂䅁䅁剥䅉䵁䅧䅁ぁ䑁䅉䅎㍁䑁䅉䅍杁䍁䄰䅉兂䝁䅕䅤祂䝁䄸䅢求䡁䅕兢杁䝁䅅杢歂䍁䅁䅕求䡁䅑杣療䝁䅷党ㅂ䝁䄰䅉兂䡁䅉睢歂䡁䅕睙あ䡁䅍䅉乂䝁䅕杣橂䝁䅧兙畂䡁䅑䅉塂䝁䅧睢獂䝁䅕督桂䝁䅷党祂䡁䅍䅉潁䝁䅕䅥橂䝁䅕䅣あ䍁䅁村ㅂ䝁䅷睡杁䙁䅍䅤桂䡁䅑兡療䝁䄴督杁䝁䅅杢歂䍁䅁䅖求䡁䅉兢灂䝁䄴兙獂䡁䅍克䅁䱁卷䅁煁䅁䅁䅎ぁ䍁䄰䅎ㅁ䍁䅁兌杁䙁䅉党あ䝁䅅兡獂䍁䅁䅖祂䝁䅅䅚求䅁䅁杇䅫䕁䅷䅁ぁ䑁䅑免杁䍁䄰䅉乂䝁䄸䅤療䡁䅉䅉坂䝁䅕䅡灂䝁䅍䅢求䍁䅁兙畂䝁䅑䅉兂䝁䅅杣あ䡁䅍䅉䕂䝁䅕兙獂䝁䅕杣穂䅁䅁硅䅁䑁䅑䅁ぁ䑁䅑免硁䍁䅁兌杁䕁䅅兤あ䝁䄸兢療䝁䅉兡獂䝁䅕䅉䕂䝁䅕兙獂䝁䅕杣穂䅁䅁睎䅣䍁䅷䅁ぁ䑁䅑免祁䑁䅉杍杁䍁䄰䅉䍂䝁䄸兙あ䍁䅁䅒求䝁䅅䅢求䡁䅉督䅁偁佣䅁祂䅁䅁䅎ぁ䑁䅅睍杁䍁䄰䅉䉂䡁䅕䅤療䝁䄰睢あ䝁䅫杤求䍁䅁䅕桂䡁䅉䅤穂䍁䅷䅉䉂䝁䅍睙求䡁䅍督療䡁䅉兡求䡁䅍䅌杁䝁䅅杢歂䍁䅁䅖灂䡁䅉党杁䙁䅉党あ䝁䅅兡獂䝁䅕杣穂䅁䅁桌䅁䝁䅧䅁ぁ䑁䅑免穁䑁䅍䅍杁䍁䄰䅉䉂䡁䅕䅤療䝁䄰睢あ䝁䅫杤求䍁䅁䅕桂䡁䅉䅤穂䍁䅁兙畂䝁䅑䅉䉂䝁䅍睙求䡁䅍督療䡁䅉兡求䡁䅍䅉卂䝁䅕䅤桂䝁䅫䅢求䡁䅉督䅁䍁䤸䅁䕃䅁䅁䅎ぁ䑁䅑䅉瑁䍁䅁村ㅂ䝁䅫䅢歂䝁䅫杢湂䍁䅁兔桂䡁䅑党祂䝁䅫兙獂䍁䅁兙畂䝁䅑䅉䡂䝁䅅杣歂䝁䅕杢杁䕁䅕兣ㅂ䝁䅫䅣瑂䝁䅕杢あ䍁䅁兙畂䝁䅑䅉呂䡁䅕䅣睂䝁䅷兡求䡁䅍䅉䕂䝁䅕兙獂䝁䅕杣穂䅁䅁䅑䅯䙁䅷䅁ぁ䑁䅑䅎硁䍁䅁兌杁䕁䅉兤灂䝁䅷䅚灂䝁䄴睚杁䕁䄰兙あ䝁䅕杣灂䝁䅅䅢杁䝁䅅杢歂䍁䅁睕ㅂ䡁䅁䅣獂䝁䅫党穂䍁䅁䅒求䝁䅅䅢求䡁䅉督䅁䥁䡫䅁卂䅁䅁䅎ぁ䑁䅕免杁䍁䄰䅉䡂䡁䅉睢橂䝁䅕杣㕂䍁䅁兙畂䝁䅑䅉䑂䝁䄸杢㉂䝁䅕杢灂䝁䅕杢橂䝁䅕䅉卂䝁䅕䅤桂䝁䅫䅢求䡁䅉督䅁䙁䥕䅁楃䅁䅁䅎ぁ䑁䅕免硁䑁䅁䅉瑁䍁䅁睕ㅂ䡁䅁党祂䝁䄰兙祂䝁䅳党あ䡁䅍䅉桂䝁䄴䅚杁䕁䄸䅤潂䝁䅕杣杁䕁䅣杣療䝁䅍党祂䡁䅫䅉卂䝁䅕䅤桂䝁䅫䅢求䡁䅉督杁䍁䅧党㑂䝁䅍党睂䡁䅑䅉䑂䝁䄸杢㉂䝁䅕杢灂䝁䅕杢橂䝁䅕䅉卂䝁䅕䅤桂䝁䅫䅢求䡁䅉督灁䅁䅁睰䅯䑁䄴䅁ぁ䑁䅑兎硁䑁䅍免杁䍁䄰䅉䑂䝁䄸杢㉂䝁䅕杢灂䝁䅕杢橂䝁䅕䅉卂䝁䅕䅤桂䝁䅫䅢求䡁䅉督䅁䡁䠴䅁元䅁䅁䅎ぁ䑁䅫䅉瑁䍁䅁杒ㅂ䡁䅉杢灂䡁䅑兤祂䝁䅕䅌杁䕁䅧睢瑂䝁䅕䅉䝂䡁䅕杣畂䝁䅫督潂䝁䅫杢湂䡁䅍䅌杁䕁䅕䅢求䝁䅍䅤祂䝁䄸杢灂䝁䅍督獁䍁䅁兙畂䝁䅑䅉䉂䡁䅁䅣獂䝁䅫兙畂䝁䅍党杁䙁䅉党あ䝁䅅兡獂䝁䅕杣穂䅁䅁䅸䅧䝁䅁䅁ぁ䑁䅑兏硁䍁䅁兌杁䕁䅙兤祂䝁䄴兡あ䡁䅕杣求䍁䅁兙畂䝁䅑䅉䥂䝁䄸兢求䍁䅁杒ㅂ䡁䅉杢灂䡁䅍䅡灂䝁䄴睚穂䍁䅁杕求䡁䅑兙灂䝁䅷党祂䡁䅍䅁汃权䅁杏䅁䑁䅑䅎㕁䑁䅅免睁䍁䅁兌杁䕁䅙兤祂䝁䄴兡あ䡁䅕杣求䍁䅁杕求䡁䅑兙灂䝁䅷党祂䡁䅍䅁㕂睂䅁杗䅁䑁䅑䅎㕁䑁䅉免睁䍁䅁兌杁䕁䅕䅢求䝁䅍䅤祂䝁䄸杢灂䝁䅍督杁䝁䅅杢歂䍁䅁兑睂䡁䅁䅢灂䝁䅅杢橂䝁䅕䅉卂䝁䅕䅤桂䝁䅫䅢求䡁䅉督䅁䅁䡳䅁㉁䅁䅁䅎ㅁ䑁䅕免硁䑁䅁䅉瑁䍁䅁䅒求䡁䅁兙祂䡁䅑兢求䝁䄴䅤杁䙁䅍䅤療䡁䅉党穂䅁䅁䅮䅣䩁䄴䅁ぁ䑁䅕兎祁䑁䅅䅉瑁䍁䅁睖桂䡁䅉党潂䝁䄸兤穂䝁䅕䅉䑂䝁䅷兤楂䡁䅍䅌杁䙁䅍兤睂䝁䅕杣橂䝁䅕杢あ䝁䅕杣穂䍁䅷䅉桂䝁䄴䅚杁䕁䄸䅤潂䝁䅕杣杁䕁䅣党畂䝁䅕杣桂䝁䅷䅉乂䝁䅕杣橂䝁䅧兙畂䝁䅑兡穂䝁䅕䅉卂䝁䅕䅤桂䝁䅫䅢求䡁䅉督䅁䱁䩫䅁啂䅁䅁䅎ㅁ䑁䅕杍硁䑁䅅䅉瑁䍁䅁睖桂䡁䅉党潂䝁䄸兤穂䝁䅕䅉䑂䝁䅷兤楂䡁䅍䅉桂䝁䄴䅚杁䙁䅍兤睂䝁䅕杣橂䝁䅕杢あ䝁䅕杣穂䅁䅁兗䅣䝁䅉䅁ぁ䑁䅕兎祁䑁䅅兏杁䍁䄰䅉䉂䝁䅷䅢杁䕁䄸䅤潂䝁䅕杣杁䕁䅣党畂䝁䅕杣桂䝁䅷䅉乂䝁䅕杣橂䝁䅧兙畂䝁䅑兡穂䝁䅕䅉卂䝁䅕䅤桂䝁䅫䅢求䡁䅉督䅁䱁䡁䅁佂䅁䅁䅎ㅁ䑁䅙免硁䑁䅁䅉瑁䍁䅁䅕潂䝁䅅杣瑂䝁䅅睙灂䝁䅕督杁䝁䅅杢歂䍁䅁䅒祂䡁䅕睚杁䙁䅉党あ䝁䅅兡獂䝁䅕杣穂䅁䅁䄳䅯䡁䅙䅁ぁ䑁䅕李硁䑁䅉䅍杁䍁䄰䅉䑂䝁䄸督瑂䝁䅕䅤灂䝁䅍督獁䍁䅁村求䝁䅅兤あ䡁䅫䅉呂䡁䅕䅣睂䝁䅷兡求䡁䅍䅌杁䝁䅅杢歂䍁䅁䅕求䡁䅉杚ㅂ䝁䄰党杁䙁䅉党あ䝁䅅兡獂䝁䅕杣穂䅁䅁睬䅯䕁䅉䅁ぁ䑁䅕李硁䑁䅍䅍杁䍁䄰䅉偂䡁䅁䅤灂䝁䅍兙獂䍁䅁睒療䝁䄸䅚穂䍁䅁杕求䡁䅑兙灂䝁䅷党祂䡁䅍䅁䅂杅䅁䅗䅁䑁䅑兎㉁䑁䅅兏硁䍁䅁兌杁䕁䅙睢療䝁䅑䅉潁䕁䅧党桂䝁䅷䅤潂䍁䅫䅉呂䡁䅕䅣睂䝁䅷党瑂䝁䅕杢あ䍁䅁杕求䡁䅑兙灂䝁䅷党祂䡁䅍䅁湄杂䅁杚䅁䑁䅑兎㍁䑁䅅免睁䍁䅁兌杁䕁䅣兙穂䝁䄸䅢灂䝁䄴党杁䙁䅍䅤桂䡁䅑兡療䝁䄴督杁䡁䅣兡あ䝁䅧䅉䑂䝁䄸杢㉂䝁䅕杢灂䝁䅕杢橂䝁䅕䅉呂䡁䅑睢祂䝁䅕督䅁䅁䡯䅁䕃䅁䅁䅎ㅁ䑁䅧䅉瑁䍁䅁睑獂䝁䄸䅤潂䝁䅫杢湂䍁䅷䅉䑂䝁䅷睢あ䝁䅧兡畂䝁䅣䅉䉂䝁䅍睙求䡁䅍督療䡁䅉兡求䡁䅍䅌杁䙁䅍䅡療䝁䅕䅌杁䝁䅅杢歂䍁䅁杓求䡁䅣党獂䡁䅉入杁䙁䅉党あ䝁䅅兡獂䝁䅕杣穂䅁䅁督䅣䝁䅙䅁ぁ䑁䅕䅏硁䍁䅁兌杁䕁䅍䅢療䡁䅑䅡灂䝁䄴睚杁䝁䅅杢歂䍁䅁睑獂䝁䄸䅤潂䝁䅫杢湂䍁䅁兑橂䝁䅍党穂䡁䅍睢祂䝁䅫党穂䍁䅁杕求䡁䅑兙灂䝁䅷党祂䡁䅍䅁偃权䅁条䅁䑁䅑兎㑁䑁䅅免睁䍁䅁兌杁䕁䅍䅢療䡁䅑䅡灂䝁䄴睚杁䝁䅅杢歂䍁䅁睑獂䝁䄸䅤潂䝁䅫杢湂䍁䅁兑橂䝁䅍党穂䡁䅍睢祂䝁䅫党穂䍁䅁杕求䡁䅑兙灂䝁䅷党祂䡁䅍䅁塂杂䅁䅍䅁䑁䅑兎㑁䑁䅉免睁䍁䅁兌杁䙁䅍䅡療䝁䅕䅉卂䝁䅕䅤桂䝁䅫䅢求䡁䅉督䅁佁䵳䅁㉁䅁䅁䅎ㅁ䑁䅧睍硁䑁䅁䅉瑁䍁䅁杓求䡁䅣党獂䡁䅉入杁䙁䅉党あ䝁䅅兡獂䝁䅕杣穂䅁䅁剢䅉䕁䅑䅁ぁ䑁䅕兏硁䑁䅅䅍杁䍁䄰䅉呂䡁䅁睢祂䡁䅑兡畂䝁䅣䅉䡂䝁䄸睢歂䡁䅍䅉卂䝁䅕䅤桂䝁䅫䅢求䡁䅉督䅁䅁䡫䅁歂䅁䅁䅎ㅁ䑁䅫䅎硁䑁䅁䅉瑁䍁䅁睔浂䝁䅙兡橂䝁䅕䅉呂䡁䅕䅣睂䝁䅷兡求䡁䅍䅉桂䝁䄴䅚杁䙁䅍䅤桂䡁䅑兡療䝁䄴党祂䡁䅫䅉卂䝁䅕䅤桂䝁䅫䅢求䡁䅉督䅁䭁䱧䅁䭂䅁䅁䅎㑁䑁䅅免硁䍁䅁兌杁䙁䅍睙潂䝁䅕䅚ㅂ䝁䅷党歂䍁䅁兑灂䡁䅉䅉啂䡁䅉兙畂䡁䅍䅣療䡁䅉䅤桂䡁䅑兡療䝁䄴䅁卄杂䅁䅙䅁䑁䅑䅏硁䑁䅅免硁䍁䅁兌杁䙁䅍睙潂䝁䅕䅚ㅂ䝁䅷党歂䍁䅁䅕桂䡁䅍督求䝁䄴睚求䡁䅉䅉䉂䝁䅫杣杁䙁䅑杣桂䝁䄴督睂䝁䄸杣あ䝁䅅䅤灂䝁䄸杢䅁䙁䩉䅁㙁䅁䅁䅎㑁䑁䅉免硁䑁䅅䅉瑁䍁䅁䅔灂䝁䄴党瑁䕁䅧兙ㅂ䝁䅷䅉卂䝁䅅兡獂䡁䅉睢桂䝁䅑督䅁䥁䨴䅁㉁䅁䅁䅎㑁䑁䅍䅉瑁䍁䅁睖桂䡁䅑党祂䍁䅁䅖祂䝁䅅杢穂䡁䅁睢祂䡁䅑兙あ䝁䅫睢畂䅁䅁兣䅣䙁䅉䅁ぁ䑁䅧睍硁䑁䅅免杁䍁䄰䅉䕂䝁䅕党睂䍁䅁睕求䝁䅅䅉䝂䡁䅉党灂䝁䅣䅡あ䍁䅁䅖祂䝁䅅杢穂䡁䅁睢祂䡁䅑兙あ䝁䅫睢畂䅁䅁兇䄰䙁䅙䅁ぁ䑁䅧睍硁䑁䅅杍杁䍁䄰䅉䕂䝁䅕党睂䍁䅁睕求䝁䅅䅉兂䝁䅅督穂䝁䅕杢湂䝁䅕杣杁䙁䅑杣桂䝁䄴督睂䝁䄸杣あ䝁䅅䅤灂䝁䄸杢䅁䱁䨰䅁㉁䅁䅁䅎㑁䑁䅑䅉瑁䍁䅁䅖祂䡁䅕睙牂䍁䅁䅖祂䝁䅅杢穂䡁䅁睢祂䡁䅑兙あ䝁䅫睢畂䅁䅁睑䅧䕁䅁䅁ぁ䑁䅧䅎硁䍁䅁兌杁䕁䅣党畂䝁䅕杣桂䝁䅷䅉䝂䡁䅉党灂䝁䅣䅡あ䍁䅁䅖祂䡁䅕睙牂䝁䅫杢湂䅁䅁兘䅯䝁䅁䅁ぁ䑁䅧䅎硁䑁䅉䅉瑁䍁䅁睒求䝁䄴党祂䝁䅅䅢杁䕁䅙杣求䝁䅫睚潂䡁䅑䅉啂䡁䅉兤橂䝁䅳兡畂䝁䅣䅌杁䕁䅷睢畂䝁䅣兌䕂䝁䅫督あ䝁䅅杢橂䝁䅕䅁⭂元䅁䅥䅁䑁䅑䅏ぁ䑁䅅杍硁䍁䅁兌杁䕁䅣党畂䝁䅕杣桂䝁䅷䅉䝂䡁䅉党灂䝁䅣䅡あ䍁䅁䅖祂䡁䅕睙牂䝁䅫杢湂䍁䅷䅉䵂䝁䄸杢湂䍁䄰䅒灂䡁䅍䅤桂䝁䄴睙求䍁䅷䅉啂䡁䅉兤橂䝁䅳䅢療䝁䅅䅚䅁䡁䡧䅁䵃䅁䅁䅎㑁䑁䅑免祁䑁䅉䅉瑁䍁䅁睒求䝁䄴党祂䝁䅅䅢杁䕁䅙杣求䝁䅫睚潂䡁䅑䅉啂䡁䅉兤橂䝁䅳兡畂䝁䅣䅌杁䕁䅷睢畂䝁䅣兌䕂䝁䅫督あ䝁䅅杢橂䝁䅕䅌杁䕁䅷党穂䡁䅍䅉啂䝁䅧兙畂䍁䅁䅖祂䡁䅕睙牂䝁䅷睢桂䝁䅑䅁汄睂䅁杔䅁䑁䅑䅏ㅁ䑁䅍免睁䍁䅁兌杁䙁䅑兙㑂䝁䅫䅉桂䝁䄴䅚杁䙁䅉兡歂䝁䅕督潂䝁䅅杣灂䝁䄴睚杁䙁䅍党祂䡁䅙兡橂䝁䅕督䅁䭁䬰䅁㡁䅁䅁䅎㑁䑁䅙䅉瑁䍁䅁䅕灂䡁䅁党獂䝁䅫杢求䍁䅁䅖祂䝁䅅杢穂䡁䅁睢祂䡁䅑兙あ䝁䅫睢畂䅁䅁䅦䅫䙁䄴䅁ぁ䑁䅧李祁䑁䅅䅉瑁䍁䅁䅕灂䡁䅁党獂䝁䅫杢求䍁䅁䅖祂䝁䅅杢穂䡁䅁睢祂䡁䅑兙あ䝁䅫睢畂䍁䅁睢浂䍁䅁杔桂䡁䅑兤祂䝁䅅䅢杁䕁䅣兙穂䅁䅁儸䅙䝁䅁䅁ぁ䑁䅧李祁䑁䅅䅍杁䍁䄰䅉兂䝁䅫䅣求䝁䅷兡畂䝁䅕䅉啂䡁䅉兙畂䡁䅍䅣療䡁䅉䅤桂䡁䅑兡療䝁䄴䅉療䝁䅙䅉佂䝁䅅䅤ㅂ䡁䅉兙獂䍁䅁睒桂䡁䅍䅁桂睂䅁䅢䅁䑁䅑䅏㍁䑁䅉免睁䍁䅁兌杁䙁䅍睙求䝁䄴兡橂䍁䅁兙畂䝁䅑䅉呂䝁䅫睚潂䡁䅑督求䝁䅕兡畂䝁䅣䅉啂䡁䅉兙畂䡁䅍䅣療䡁䅉䅤桂䡁䅑兡療䝁䄴䅌杁䙁䅣兙あ䝁䅕杣䅁䥁䩕䅁祂䅁䅁䅎㑁䑁䅧免㕁䑁䅁䅉瑁䍁䅁睔あ䝁䅧党祂䍁䅁睕ㅂ䡁䅁䅣療䡁䅉䅤杁䕁䅅睙あ䝁䅫杤灂䡁䅑兡求䡁䅍䅉浂䝁䄸杣杁䕁䅅兡祂䍁䅁䅖祂䝁䅅杢穂䡁䅁睢祂䡁䅑兙あ䝁䅫睢畂䅁䅁剦䅅䝁䅧䅁ぁ䑁䅧䅏祁䑁䅅䅍杁䍁䄰䅉呂䡁䅕䅣睂䝁䄸杣あ䍁䅁兑橂䡁䅑兡㉂䝁䅫䅤灂䝁䅕督杁䝁䅙睢祂䍁䅁杕桂䝁䅫䅢杁䙁䅑杣桂䝁䄴督睂䝁䄸杣あ䝁䅅䅤灂䝁䄸杢䅁䵁䡧䅁奂䅁䅁䅎㑁䑁䅧兎硁䑁䅁䅉瑁䍁䅁杒祂䝁䅕兡湂䝁䅧䅤杁䙁䅑杣桂䝁䄴督睂䝁䄸杣あ䝁䅅䅤灂䝁䄸杢杁䕁䅅杣祂䝁䅅杢湂䝁䅕兢求䝁䄴䅤䅁佁䨸䅁敂䅁䅁䅎㕁䑁䅉免硁䍁䅁兌杁䕁䅍睢ㅂ䡁䅉兡求䡁䅉督杁䝁䅅杢歂䍁䅁兒㑂䡁䅁杣求䡁䅍督杁䕁䅑党獂䝁䅫杤求䡁䅉入杁䙁䅍党祂䡁䅙兡橂䝁䅕督䅁䭁䭧䅁杂䅁䅁䅎㕁䑁䅉免硁䑁䅁䅉瑁䍁䅁睑療䡁䅕杣灂䝁䅕杣穂䍁䅁兙畂䝁䅑䅉䙂䡁䅧䅣祂䝁䅕督穂䍁䅁䅒求䝁䅷兡㉂䝁䅕杣㕂䍁䅁睕求䡁䅉杤灂䝁䅍党穂䅁䅁杵䅫䕁䄴䅁ぁ䑁䅫睍硁䑁䅫䅍杁䍁䄰䅉偂䡁䅑䅡求䡁䅉䅉塂䝁䅅杣求䝁䅧睢ㅂ䡁䅍兡畂䝁䅣䅉桂䝁䄴䅚杁䙁䅍䅤療䡁䅉兙湂䝁䅕䅁睁权䅁䅡䅁䑁䅕免祁䍁䅁兌杁䕁䄰睢あ䝁䅫睢畂䍁䅁䅕灂䝁䅍䅤ㅂ䡁䅉党杁䝁䅅杢歂䍁䅁睕療䡁䅕杢歂䍁䅁杕求䝁䅍睢祂䝁䅑兡畂䝁䅣䅉䩂䝁䄴䅚ㅂ䡁䅍䅤祂䝁䅫党穂䅁䅁杪䅯䙁䅯䅁ㅁ䑁䅅杍硁䑁䅅䅍杁䍁䄰䅉乂䝁䄸䅤灂䝁䄸杢杁䙁䅁兡橂䡁䅑兤祂䝁䅕䅉桂䝁䄴䅚杁䙁䅙兡歂䝁䅕睢杁䙁䅁杣療䝁䅑兤橂䡁䅑兡療䝁䄴䅁卂权䅁䅗䅁䑁䅕免祁䑁䅅睍杁䍁䄰䅉乂䝁䄸䅤灂䝁䄸杢杁䙁䅁兡橂䡁䅑兤祂䝁䅕䅉桂䝁䄴䅚杁䙁䅙兡歂䝁䅕睢杁䕁䅕䅥潂䝁䅫杙灂䡁䅑兡療䝁䄴䅁䉄睃䅁䅒䅁䑁䅕免祁䑁䅉䅉瑁䍁䅁睕療䡁䅕杢歂䍁䅁杕求䝁䅍睢祂䝁䅑兡畂䝁䅣䅉䩂䝁䄴䅚ㅂ䡁䅍䅤祂䝁䅫党穂䅁䅁䅶䅧䡁䅯䅁ㅁ䑁䅅睍硁䍁䅁兌杁䕁䄴党㍂䡁䅍䅣桂䡁䅁党祂䍁䅷䅉兂䝁䅕杣灂䝁䄸䅚灂䝁䅍兙獂䍁䅷䅉䍂䝁䄸睢牂䍁䅷䅉桂䝁䄴䅚杁䕁䅑兡祂䝁䅕睙あ䝁䄸杣㕂䍁䅁䅕ㅂ䝁䅉䅢灂䡁䅍䅡求䡁䅉督䅁佁䵯䅁㡁䅁䅁兎硁䑁䅍免硁䑁䅁䅉瑁䍁䅁杔求䡁䅣督睂䝁䅅䅣求䡁䅉䅉兂䡁䅕杙獂䝁䅫督潂䝁䅕杣穂䅁䅁兲䅧䑁䄴䅁ㅁ䑁䅅睍硁䑁䅉䅍杁䍁䄰䅉兂䝁䅕杣灂䝁䄸䅚灂䝁䅍兙獂䍁䅁䅕ㅂ䝁䅉䅢灂䡁䅍䅡求䡁䅉督䅁䍁卯䅁㉁䅁䅁兎硁䑁䅍杍杁䍁䄰䅉呂䝁䄸杚あ䡁䅣兙祂䝁䅕䅉兂䡁䅕杙獂䝁䅫督潂䝁䅕杣穂䅁䅁䄹䅫䑁䅧䅁ㅁ䑁䅅睍祁䑁䅅䅉瑁䍁䅁睕療䝁䅙䅤㍂䝁䅅杣求䍁䅁䅕ㅂ䝁䅉䅢灂䡁䅍䅡求䡁䅉督䅁䵁䠸䅁㙁䅁䅁兎硁䑁䅍杍硁䑁䅁䅉瑁䍁䅁睕療䝁䅙䅤㍂䝁䅅杣求䍁䅁䅕ㅂ䝁䅉䅢灂䡁䅍䅡求䡁䅉督䅁䑁䝧䅁卂䅁䅁兎硁䑁䅙免祁䍁䅁兌杁䙁䅑党獂䝁䅕杤灂䡁䅍兡療䝁䄴䅉䍂䡁䅉睢桂䝁䅑睙桂䡁䅍䅤灂䝁䄴睚杁䙁䅍䅤桂䡁䅑兡療䝁䄴督䅁䥁卫䅁啂䅁䅁兎硁䑁䅙免祁䑁䅁䅉瑁䍁䅁䅖求䝁䅷党㉂䝁䅫督灂䝁䄸杢杁䕁䅉杣療䝁䅅䅚橂䝁䅅督あ䝁䅫杢湂䍁䅁睕あ䝁䅅䅤灂䝁䄸杢穂䅁䅁䅪䅣佁䅁䅁ㅁ䑁䅅李祁䑁䅅䅍杁䍁䄰䅉乂䝁䅕䅚灂䝁䅅䅉呂䡁䅑杣求䝁䅅兢灂䝁䄴睚杁䕁䅑兡穂䡁䅑杣灂䝁䅉兤あ䝁䅫睢畂䍁䅁睕求䡁䅉杤灂䝁䅍党穂䍁䅷䅉呂䝁䄸睙灂䝁䅅䅢杁䕁䄴党あ䡁䅣睢祂䝁䅳督獁䍁䅁兙畂䝁䅑䅉偂䡁䅑䅡求䡁䅉䅉乂䝁䅕䅚灂䝁䅅䅉佂䝁䅕䅤㍂䝁䄸杣牂䡁䅍䅉桂䝁䄴䅚杁䕁䅍睢畂䡁䅑党畂䡁䅑䅉兂䡁䅉睢㉂䝁䅫䅚求䡁䅉督䅁䉁䩕䅁祁䅁䅁兎硁䑁䅣䅉瑁䍁䅁䅖求䝁䅷党橂䝁䄸兢瑂䡁䅕杢灂䝁䅍兙あ䝁䅫睢畂䡁䅍䅁噄权䅁䅬䅁䑁䅕免㍁䑁䅅免杁䍁䄰䅉塂䝁䅫杣求䝁䅑䅉桂䝁䄴䅚杁䙁䅣兡祂䝁䅕䅢求䡁䅍督杁䙁䅑党獂䝁䅕睙療䝁䄰兢ㅂ䝁䄴兡橂䝁䅅䅤灂䝁䄸杢穂䍁䅁睑桂䡁䅉杣灂䝁䅕杣穂䍁䅁䅋求䡁䅧睙求䡁䅁䅤杁䙁䅍兙あ䝁䅕䅢獂䝁䅫䅤求䍁䅫䅁呂元䅁杖䅁䑁䅕免㍁䑁䅅免硁䍁䅁兌杁䙁䅣兡祂䝁䅕䅚杁䙁䅑党獂䝁䅕睙療䝁䄰兢ㅂ䝁䄴兡橂䝁䅅䅤灂䝁䄸杢穂䍁䅁睑桂䡁䅉杣灂䝁䅕杣穂䅁䅁䅂䅧䥁䅉䅁ㅁ䑁䅅睎硁䑁䅅杍杁䍁䄰䅉塂䝁䅫杣求䝁䅷党穂䡁䅍䅉啂䝁䅕䅢求䝁䅍睢瑂䝁䄰兤畂䝁䅫睙桂䡁䅑兡療䝁䄴督杁䕁䅍兙祂䡁䅉兡求䡁䅉督杁䍁䅧党㑂䝁䅍党睂䡁䅑䅉呂䝁䅅䅤求䝁䅷䅢灂䡁䅑党灁䅁䅁眰䅧䕁䅷䅁ㅁ䑁䅅睎硁䑁䅉免杁䍁䄰䅉啂䝁䅕䅢求䝁䅍睢瑂䝁䄰兤畂䝁䅫睙桂䡁䅑兡療䝁䄴督杁䙁䅉党穂䝁䅕䅢獂䝁䅕杣穂䅁䅁䅕䅯䕁䅷䅁ㅁ䑁䅅睎ぁ䑁䅅䅍杁䍁䄰䅉呂䝁䅅䅤求䝁䅷䅢灂䡁䅑党杁䙁䅑党獂䝁䅕睙療䝁䄰兢ㅂ䝁䄴兡橂䝁䅅䅤灂䝁䄸杢穂䅁䅁兎䅧䕁䅷䅁ㅁ䑁䅅睎㑁䑁䅅䅍杁䍁䄰䅉䉂䝁䅷䅢杁䕁䄸䅤潂䝁䅕杣杁䙁䅑党獂䝁䅕睙療䝁䄰兢ㅂ䝁䄴兡橂䝁䅅䅤灂䝁䄸杢穂䅁䅁睥䅯䱁䅯䅁ㅁ䑁䅅䅏杁䍁䄰䅉䑂䝁䄸兢睂䡁䅕䅤灂䝁䄴睚杁䕁䅫杢浂䡁䅉兙穂䡁䅑杣ㅂ䝁䅍䅤ㅂ䡁䅉党杁䙁䅁杣療䡁䅙兡歂䝁䅕杣穂䍁䅷䅉䕂䝁䅅䅤桂䍁䅁䅕祂䝁䄸睙求䡁䅍督灂䝁䄴睚獁䍁䅁睖求䝁䅉䅉䥂䝁䄸督あ䝁䅫杢湂䍁䅷䅉桂䝁䄴䅚杁䙁䅉党獂䝁䅅䅤求䝁䅑䅉呂䝁䅕杣㉂䝁䅫睙求䡁䅍䅁灃杅䅁䅷䅁䑁䅕免㑁䑁䅉免睁䍁䅁兌杁䕁䅍睢瑂䡁䅁兤あ䝁䅫杢湂䍁䅁兓畂䝁䅙杣桂䡁䅍䅤祂䡁䅕睙あ䡁䅕杣求䍁䅁䅕祂䝁䄸杤灂䝁䅑党祂䡁䅍䅌杁䕁䅑兙あ䝁䅅䅉兂䡁䅉睢橂䝁䅕督穂䝁䅫杢湂䍁䅷䅉塂䝁䅕杙杁䕁䅧睢穂䡁䅑兡畂䝁䅣䅌杁䝁䅅杢歂䍁䅁杕求䝁䅷兙あ䝁䅕䅚杁䙁䅍党祂䡁䅙兡橂䝁䅕督䅁乁䝧䅁捃䅁䅁兎硁䑁䅫䅉瑁䍁䅁睖求䝁䅉䅉呂䝁䅕兙祂䝁䅍䅡杁䙁䅁睢祂䡁䅑兙獂䡁䅍䅌杁䕁䅷兡楂䡁䅉兙祂䝁䅫党穂䍁䅷䅉䉂䡁䅉睙潂䝁䅫杤求䡁䅍䅌杁䝁䅅杢歂䍁䅁睔あ䝁䅧党祂䍁䅁兓畂䝁䅙睢祂䝁䄰兙あ䝁䅫睢畂䍁䅁睕求䡁䅉杤灂䝁䅍党穂䅁䅁朱䅫䩁䄴䅁ㅁ䑁䅅兏祁䍁䅁兌杁䙁䅣党楂䍁䅁睕求䝁䅅杣橂䝁䅧䅉兂䝁䄸杣あ䝁䅅䅢穂䍁䅷䅉䵂䝁䅫杙祂䝁䅅杣灂䝁䅕督獁䍁䅁兑祂䝁䅍䅡灂䡁䅙党穂䍁䅷䅉桂䝁䄴䅚杁䕁䄸䅤潂䝁䅕杣杁䕁䅫杢浂䝁䄸杣瑂䝁䅅䅤灂䝁䄸杢杁䙁䅍党祂䡁䅙兡橂䝁䅕督䅁䭁佁䅁⭂䅁䅁兎硁䑁䅫杍㕁䑁䅁䅉瑁䍁䅁睖求䝁䅉䅉呂䝁䅕兙祂䝁䅍䅡杁䙁䅁睢祂䡁䅑兙獂䡁䅍䅉桂䝁䄴䅚杁䕁䅅䅢獂䍁䅁睔あ䝁䅧党祂䍁䅁兓畂䝁䅙睢祂䝁䄰兙あ䝁䅫睢畂䍁䅁睕求䡁䅉杤灂䝁䅍党穂䅁䅁杹䅧䝁䅙䅁ㅁ䑁䅉杍杁䍁䄰䅉䑂䡁䅉党歂䝁䅫䅤杁䕁䅫杢あ䝁䅕杣瑂䝁䅕䅚灂䝁䅅䅤灂䝁䄸杢杁䝁䅅杢歂䍁䅁杕求䝁䅷兙あ䝁䅕䅚杁䕁䅅睙あ䝁䅫杤灂䡁䅑兡求䡁䅍䅁䙄䅃䅁李䅁䑁䅕杍祁䑁䅅免杁䍁䄰䅉䑂䝁䄸兢瑂䝁䅕杣橂䝁䅫兙獂䍁䅁村桂䝁䄴睡灂䝁䄴睚䅁䵁䥁䅁㑁䅁䅁兎祁䑁䅉免硁䑁䅁䅉瑁䍁䅁睑療䝁䄰兢求䡁䅉睙灂䝁䅅䅢杁䕁䅉兙畂䝁䅳兡畂䝁䅣䅁䵂杂䅁杫䅁䑁䅕杍祁䑁䅅䅏睁䍁䅁兌杁䙁䅍兙㉂䝁䅫杢湂䡁䅍䅉䩂䝁䄴督あ䝁䅫䅤ㅂ䡁䅑兡療䝁䄴督杁䝁䅅杢歂䍁䅁睔あ䝁䅧党祂䍁䅁䅒求䡁䅁睢穂䝁䅫䅤療䡁䅉入杁䕁䅍杣求䝁䅑兡あ䍁䅁兓畂䡁䅑党祂䝁䄰党歂䝁䅫兙あ䝁䅫睢畂䅁䅁朹䅣䙁䅙䅁ㅁ䑁䅉杍祁䍁䅁兌杁䕁䄴睢畂䝁䅑党睂䝁䄸督灂䡁䅑睢祂䡁䅫䅉䑂䡁䅉党歂䝁䅫䅤杁䕁䅫杢あ䝁䅕杣瑂䝁䅕䅚灂䝁䅅䅤灂䝁䄸杢䅁䩁䥧䅁㙁䅁䅁兎祁䑁䅉杍硁䑁䅁䅉瑁䍁䅁睑祂䝁䅕䅚灂䡁䅑䅉䑂䝁䅅杣歂䍁䅁兓穂䡁䅍兤灂䝁䄴睚䅁䥁䩉䅁ぁ䅁䅁兎祁䑁䅉杍㕁䑁䅅䅉瑁䍁䅁睑療䝁䄴督ㅂ䝁䄰党祂䍁䅁䅔求䝁䄴䅚灂䝁䄴睚䅁䱁䝯䅁㑁䅁䅁兎祁䑁䅉杍㕁䑁䅉䅉瑁䍁䅁杕求䝁䅅䅢杁䕁䅕督あ䝁䅅䅤求䍁䅁睑祂䝁䅕䅚灂䡁䅑䅁兂睄䅁䅵䅁䑁䅕杍祁䑁䅉兏㕁䍁䅁兌杁䕁䅫杢あ䝁䅕杣畂䝁䅅䅤灂䝁䄸杢桂䝁䅷䅌杁䙁䅍党橂䝁䄸杢歂䝁䅅杣㕂䍁䅁兔桂䡁䅉睡求䡁䅑䅌杁䝁䅅杢歂䍁䅁兑獂䝁䅷䅉偂䡁䅑䅡求䡁䅉䅉佂䝁䄸杢歂䝁䅕䅣療䡁䅍兡あ䝁䄸杣㕂䍁䅁睑祂䝁䅕䅚灂䡁䅑䅉䩂䝁䄴䅤求䡁䅉兢求䝁䅑兡桂䡁䅑兡療䝁䄴䅁噃权䅁杯䅁䑁䅕杍祁䑁䅍杍杁䍁䄰䅉䝂䝁䅫杢桂䝁䄴睙灂䝁䅅䅢杁䙁䅑杣桂䝁䄴督桂䝁䅍䅤灂䝁䄸杢穂䍁䅁䅕祂䝁䄸睙求䡁䅍督灂䝁䄴睚獁䍁䅁杕求䡁䅍党祂䡁䅙党獁䍁䅁兙畂䝁䅑䅉䑂䝁䅷党桂䡁䅉兡畂䝁䅣䅡療䡁䅕督求䍁䅁兑橂䡁䅑兡㉂䝁䅫䅤灂䝁䅕督䅁乁偯䅁歃䅁䅁兎祁䑁䅉睍祁䑁䅁䅉瑁䍁䅁杒灂䝁䄴兙畂䝁䅍兡桂䝁䅷䅉啂䡁䅉兙畂䡁䅍兙橂䡁䅑兡療䝁䄴督杁䙁䅁杣療䝁䅍党穂䡁䅍兡畂䝁䅣䅌杁䙁䅉党穂䝁䅕杣㉂䝁䅕䅌杁䝁䅅杢歂䍁䅁睑獂䝁䅕兙祂䝁䅫杢湂䝁䅧睢ㅂ䡁䅍党杁䕁䅅睙あ䝁䅫杤灂䡁䅑兡求䡁䅍䅁扃杂䅁䅶䅁䑁䅕杍穁䍁䅁兌杁䙁䅍党橂䡁䅕杣灂䡁䅑兡求䡁䅍䅌杁䕁䅍睢瑂䝁䄰睢歂䝁䅫䅤㕂䍁䅁睑療䝁䄴䅤祂䝁䅅睙あ䡁䅍䅌杁䝁䅅杢歂䍁䅁睔あ䝁䅧党祂䍁䅁杒灂䝁䄴兙畂䝁䅍兡桂䝁䅷䅉䩂䝁䄴杤求䡁䅍䅤瑂䝁䅕杢あ䡁䅍䅉桂䝁䄴䅚杁䙁䅉党獂䝁䅅䅤求䝁䅑䅉䉂䝁䅍䅤灂䡁䅙兡あ䝁䅫党穂䅁䅁来䅯䥁䄴䅁ㅁ䑁䅉睍硁䍁䅁兌杁䙁䅍党橂䡁䅕杣灂䡁䅑兡求䡁䅍䅉桂䝁䄴䅚杁䕁䅍睢瑂䝁䄰睢歂䝁䅫䅤㕂䍁䅁睑療䝁䄴䅤祂䝁䅅睙あ䡁䅍䅉䩂䝁䄴䅤求䡁䅉兢求䝁䅑兡桂䡁䅑兡療䝁䄴䅉桂䝁䄴䅚杁䕁䅉杣療䝁䅳党祂䝁䅅睚求䅁䅁䄶䅣䡁䅑䅁ㅁ䑁䅉睍硁䑁䅕䅍杁䍁䄰䅉䩂䝁䄴杤求䡁䅍䅤瑂䝁䅕杢あ䍁䅁村桂䝁䄴睡灂䝁䄴睚杁䝁䅅杢歂䍁䅁睕求䝁䅍兤祂䝁䅫䅤灂䝁䅕督杁䕁䅫杢あ䝁䅕杣瑂䝁䅕䅚灂䝁䅅䅤灂䝁䄸杢䅁䭁䠸䅁奂䅁䅁兎祁䑁䅍杍硁䑁䅁䅉瑁䍁䅁睕求䝁䅍兤祂䝁䅫䅤灂䝁䅕督杁䝁䅅杢歂䍁䅁睑療䝁䄰兢療䝁䅑兡あ䡁䅫䅉䙂䡁䅧睙潂䝁䅅杢湂䝁䅕督䅁佁䥕䅁慂䅁䅁兎祁䑁䅍兏杁䍁䄰䅉偂䡁䅑䅡求䡁䅉䅉䝂䝁䅫杢桂䝁䄴睙灂䝁䅅䅢杁䕁䅫杢㉂䝁䅕督あ䝁䄰党畂䡁䅑䅉䉂䝁䅍䅤灂䡁䅙兡あ䝁䅫党穂䅁䅁兯䅫䝁䅧䅁ㅁ䑁䅉睍㕁䑁䅑䅍杁䍁䄰䅉兂䝁䄸杣あ䝁䅙睢獂䝁䅫睢杁䕁䄰兙畂䝁䅅睚求䝁䄰党畂䡁䅑䅉桂䝁䄴䅚杁䕁䅫杢㉂䝁䅕督あ䝁䄰党畂䡁䅑䅉䉂䝁䅑杤灂䝁䅍党䅁䑁䠴䅁畂䅁䅁兎祁䑁䅍兏㕁䑁䅫䅉瑁䍁䅁兔灂䡁䅍睙求䝁䅷䅢桂䝁䄴党療䡁䅕督杁䕁䅙兡畂䝁䅅杢橂䝁䅫兙獂䍁䅁兓畂䡁䅙党穂䡁䅑兢求䝁䄴䅤杁䕁䅅睙あ䝁䅫杤灂䡁䅑兡求䡁䅍䅁獃权䅁䅎䅁䑁䅕杍ぁ䑁䅅䅉瑁䍁䅁兓畂䡁䅍兤祂䝁䅅杢橂䝁䅕䅉䑂䝁䅅杣祂䝁䅫党祂䡁䅍䅁䙃䅃䅁䅥䅁䑁䅕杍ぁ䑁䅅免杁䍁䄰䅉䕂䝁䅫杣求䝁䅍䅤杁䕁䅷兡浂䝁䅕䅌杁䕁䅧党桂䝁䅷䅤潂䍁䅷䅉桂䝁䄴䅚杁䕁䄰党歂䝁䅫睙桂䝁䅷䅉䩂䝁䄴督ㅂ䡁䅉兙畂䝁䅍党杁䕁䅍兙祂䡁䅉兡求䡁䅉督䅁䑁䝙䅁兂䅁䅁兎祁䑁䅑免硁䑁䅍䅉瑁䍁䅁䅒灂䡁䅉党橂䡁䅑䅉䵂䝁䅫杚求䍁䅁兓畂䡁䅍兤祂䝁䅅杢橂䝁䅕䅉䑂䝁䅅杣祂䝁䅫党祂䡁䅍䅁㉁睂䅁䅢䅁䑁䅕杍ぁ䑁䅅免ぁ䍁䅁兌杁䕁䅑兡祂䝁䅕睙あ䍁䅁䅓求䝁䅅䅢あ䝁䅧䅉桂䝁䄴䅚杁䕁䄰党歂䝁䅫睙桂䝁䅷䅉䩂䝁䄴督ㅂ䡁䅉兙畂䝁䅍党杁䕁䅍兙祂䡁䅉兡求䡁䅉督䅁䱁䝉䅁祂䅁䅁兎祁䑁䅑免祁䑁䅙䅉瑁䍁䅁䅒灂䡁䅉党橂䡁䅑䅉兂䡁䅉睢睂䝁䅕杣あ䡁䅫䅉桂䝁䄴䅚杁䕁䅍兙穂䡁䅕兙獂䡁䅑入杁䕁䅫杢穂䡁䅕杣桂䝁䄴睙求䍁䅁睑桂䡁䅉杣灂䝁䅕杣穂䅁䅁眲䅙䙁䅉䅁ㅁ䑁䅉䅎硁䑁䅉睎杁䍁䄰䅉䕂䝁䅫杣求䝁䅍䅤杁䙁䅑兡あ䝁䅷党杁䕁䅫杢穂䡁䅕杣桂䝁䄴睙求䍁䅁睑桂䡁䅉杣灂䝁䅕杣穂䅁䅁眷䅣䩁䅧䅁ㅁ䑁䅉䅎硁䑁䅉䅏杁䍁䄰䅉偂䡁䅑䅡求䡁䅉䅉䕂䝁䅫杣求䝁䅍䅤杁䕁䅫杢穂䡁䅕杣桂䝁䄴睙求䍁䅁䅋求䡁䅧睙求䡁䅁䅤杁䕁䅷兡浂䝁䅕䅌杁䕁䅧党桂䝁䅷䅤潂䍁䅷䅉桂䝁䄴䅚杁䕁䄰党歂䝁䅫睙桂䝁䅷克杁䕁䅍兙祂䡁䅉兡求䡁䅉督䅁乁䤴䅁㙁䅁䅁兎祁䑁䅑免穁䍁䅁兌杁䙁䅉党灂䝁䄴督ㅂ䡁䅉兙畂䝁䅍党杁䕁䅍兙祂䡁䅉兡求䡁䅉督䅁䥁䥍䅁㡁䅁䅁兎祁䑁䅑免穁䑁䅁䅉瑁䍁䅁杕求䝁䅫杢穂䡁䅕杣桂䝁䄴睙求䍁䅁睑桂䡁䅉杣灂䝁䅕杣穂䅁䅁內䅧䙁䅙䅁ㅁ䑁䅉䅎祁䑁䅅䅍杁䍁䄰䅉䩂䝁䄴督ㅂ䡁䅉兙畂䝁䅍党杁䕁䅅睚求䝁䄴睙灂䝁䅕督杁䝁䅅杢歂䍁䅁村祂䝁䄸睡求䡁䅉兙湂䝁䅕督䅁䥁䥳䅁杂䅁䅁兎祁䑁䅑杍㕁䑁䅧䅉瑁䍁䅁兑獂䝁䅷䅉偂䡁䅑䅡求䡁䅉䅉䩂䝁䄴督ㅂ䡁䅉兙畂䝁䅍党杁䙁䅉党獂䝁䅅䅤求䝁䅑䅉䉂䝁䅍䅤灂䡁䅙兡あ䝁䅫党穂䅁䅁杋䅫䙁䅁䅁ㅁ䑁䅉兎㕁䍁䅁兌杁䕁䄸䅤潂䝁䅕杣杁䕁䅫杢㉂䝁䅕督あ䝁䄰党畂䡁䅑䅉兂䝁䄸睢獂䡁䅍䅉桂䝁䄴䅚杁䕁䅙兤畂䝁䅑督䅁䍁卙䅁䝂䅁䅁兎祁䑁䅕兏硁䑁䅁䅉瑁䍁䅁睔睂䝁䅕杢瑁䕁䅕杢歂䍁䅁兓畂䡁䅙党穂䡁䅑兢求䝁䄴䅤杁䕁䅙兤畂䝁䅑督䅁䝁䝑䅁䍂䅁䅁兎祁䑁䅕兏㕁䍁䅁兌杁䕁䄸䅤潂䝁䅕杣杁䕁䅙兡畂䝁䅅杢橂䝁䅫兙獂䍁䅁杖求䝁䅧兡橂䝁䅷党穂䅁䅁䉭䅅䕁䅑䅁ㅁ䑁䅉兎㕁䑁䅫䅍杁䍁䄰䅉偂䡁䅑䅡求䡁䅉䅉䝂䝁䅫杢桂䝁䄴睙灂䝁䅅䅢杁䙁䅙党潂䝁䅫睙獂䝁䅕督䅁䩁䝙䅁䥁䅁䅁兎祁䙁䅣䅁䡄杅䅁䅊䅁䑁䅕睍硁䍁䅁兌杁䙁䅉党桂䝁䅷䅉䙂䡁䅍䅤桂䡁䅑党䅁䥁䨸䅁㡁䅁䅁兎穁䑁䅅免杁䍁䄰䅉䵂䝁䅕督穂䝁䄸杣穂䍁䅁睢浂䍁䅁杕求䝁䅅䅢杁䕁䅕督あ䝁䅅䅤求䅁䅁睒䅧䡁䅁䅁ㅁ䑁䅍免硁䑁䅅䅍杁䍁䄰䅉䵂䝁䅕督穂䝁䄸杣穂䍁䅁睢浂䍁䅁杕求䡁䅍兡歂䝁䅕杢あ䝁䅫兙獂䍁䅁村ㅂ䝁䅫䅢歂䝁䅫杢湂䡁䅍䅉桂䝁䄴䅚杁䕁䅑睤求䝁䅷䅢灂䝁䄴睚穂䅁䅁杔䅙䥁䅯䅁ㅁ䑁䅍免硁䑁䅉䅍杁䍁䄰䅉䵂䝁䅕督穂䝁䄸杣穂䍁䅁睢浂䍁䅁杔療䝁䄴杣求䡁䅍兡歂䝁䅕杢あ䝁䅫兙獂䍁䅁村ㅂ䝁䅫䅢歂䝁䅫杢湂䡁䅍䅉潁䝁䅕䅥橂䝁䅕䅣あ䍁䅁兔灂䝁䄴兡㍂䝁䅅杣求䝁䅧睢ㅂ䡁䅍党穂䍁䅫䅁ㅂ䅃䅁䅤䅁䑁䅕睍硁䑁䅅睍睁䍁䅁兌杁䕁䅷党穂䡁䅍睢祂䡁䅍䅉療䝁䅙䅉乂䝁䅫杢灂䡁䅣兙祂䝁䅕䅡療䡁䅕督求䡁䅍䅉桂䝁䄴䅚杁䙁䅍党獂䝁䅙兌呂䡁䅑睢祂䝁䅅睚求䍁䅁兖畂䝁䅫䅤穂䅁䅁儸䅫䙁䄴䅁ㅁ䑁䅍免硁䑁䅫䅍杁䍁䄰䅉䵂䝁䅕督穂䝁䄸杣穂䍁䅁睢浂䍁䅁睔あ䝁䅧党祂䍁䅁杕求䝁䅅䅢杁䕁䅕督あ䝁䅅䅤求䍁䅁䅕祂䝁䄸䅣求䡁䅉䅤㕂䅁䅁杈䅯䝁䅙䅁ㅁ䑁䅍免祁䑁䅅䅍杁䍁䄰䅉偂䝁䅙杚灂䝁䅍党穂䍁䅁睢浂䍁䅁杕求䝁䅅䅢杁䕁䅕督あ䝁䅅䅤求䍁䅁兑湂䝁䅕杢あ䡁䅍䅉桂䝁䄴䅚杁䕁䅉杣療䝁䅳党祂䡁䅍䅁卄睂䅁杕䅁䑁䅕睍硁䑁䅍䅉瑁䍁䅁兑橂䡁䅑兡㉂䝁䅫䅤灂䝁䅕督杁䙁䅉党獂䝁䅅䅤求䝁䅑䅉あ䝁䄸䅉卂䝁䅕兙獂䍁䅁兒穂䡁䅑兙あ䝁䅕䅁噂充䅁䅖䅁䑁䅕睍硁䑁䅍免祁䍁䅁兌杁䕁䄴睢畂䡁䅉党穂䝁䅫䅚求䝁䄴䅤灂䝁䅅䅢杁䙁䅁杣療䡁䅁党祂䡁䅑入杁䕁䄰兙畂䝁䅅睚求䡁䅉督䅁䩁䩁䅁敂䅁䅁兎穁䑁䅉免杁䍁䄰䅉䉂䡁䅕䅤療䝁䄰睢あ䝁䅫杤求䍁䅁兒硂䡁䅕兡睂䝁䄰党畂䡁䅑䅉卂䝁䅕杢あ䝁䅅䅢杁䝁䅅杢歂䍁䅁䅔求䝁䅅督灂䝁䄴睚䅁䥁䤴䅁㡁䅁䅁兎穁䑁䅉免硁䑁䅅䅉瑁䍁䅁䅕桂䡁䅍督求䝁䄴睚求䡁䅉䅉䑂䝁䅅杣杁䙁䅉党畂䡁䅑兙獂䅁䅁眰䅙䑁䅯䅁ㅁ䑁䅍杍祁䍁䅁兌杁䕁䅍睢畂䡁䅍兤瑂䝁䅕杣杁䕁䅣睢療䝁䅑督杁䙁䅉党畂䡁䅑兙獂䅁䅁桯䅉䙁䅁䅁ㅁ䑁䅍杍祁䑁䅧免杁䍁䄰䅉䝂䝁䄸杣瑂䝁䅅䅢杁䙁䅣党桂䡁䅉䅉桂䝁䄴䅚杁䕁䅍睢穂䡁䅑兤瑂䝁䅕䅉卂䝁䅕杢あ䝁䅅䅢䅁䭁匰䅁煃䅁䅁兎穁䑁䅉䅎硁䑁䅅䅉瑁䍁䅁睑療䝁䄰兢求䡁䅉睙灂䝁䅅䅢杁䕁䅅兡祂䍁䅷䅉卂䝁䅅兡獂䍁䅷䅉桂䝁䄴䅚杁䙁䅣兙あ䝁䅕杣杁䙁䅑杣桂䝁䄴督睂䝁䄸杣あ䝁䅅䅤灂䝁䄸杢杁䕁䅕兣ㅂ䝁䅫䅣瑂䝁䅕杢あ䍁䅁杕求䝁䄴䅤桂䝁䅷䅉桂䝁䄴䅚杁䕁䅷党桂䡁䅍兡畂䝁䅣䅁畂杂䅁䅱䅁䑁䅕睍祁䑁䅑兏睁䍁䅁兌杁䕁䄸䅤潂䝁䅕杣杁䕁䅍睢瑂䝁䄰党祂䝁䅍兡桂䝁䅷䅉桂䝁䄴䅚杁䕁䅫杢歂䡁䅕督あ䡁䅉兡桂䝁䅷䅉乂䝁䅅睙潂䝁䅫杢求䡁䅉入杁䝁䅅杢歂䍁䅁兒硂䡁䅕兡睂䝁䄰党畂䡁䅑䅉卂䝁䅕杢あ䝁䅅䅢杁䝁䅅杢歂䍁䅁䅔求䝁䅅督灂䝁䄴睚䅁䵁䬸䅁畂䅁䅁兎ぁ䑁䅅䅉瑁䍁䅁䅕祂䝁䄸杚求䡁䅍督灂䝁䄸杢桂䝁䅷䅌杁䙁䅍睙灂䝁䅕杢あ䝁䅫杚灂䝁䅍䅌杁䝁䅅杢歂䍁䅁䅖求䝁䅍䅡畂䝁䅫睙桂䝁䅷䅉呂䝁䅕杣㉂䝁䅫睙求䡁䅍䅁䥂䅃䅁䅒䅁䑁䅕䅎硁䑁䅉免穁䍁䅁兌杁䙁䅑兙㑂䍁䅁䅕祂䝁䅕䅣桂䡁䅉兙あ䝁䅫睢畂䍁䅁睕求䡁䅉杤灂䝁䅍党穂䅁䅁兇䅧䑁䅑䅁ㅁ䑁䅑免祁䑁䅅䅎杁䍁䄰䅉兂䝁䅅入祂䝁䄸䅢獂䍁䅁睕求䡁䅉杤灂䝁䅍党穂䅁䅁䄷䅧䡁䅁䅁ㅁ䑁䅑免穁䍁䅁兌杁䕁䅅杣橂䝁䅧兡あ䝁䅕睙あ䡁䅕杣桂䝁䅷䅌杁䕁䅕杢湂䝁䅫杢求䝁䅕杣灂䝁䄴睚獁䍁䅁兙畂䝁䅑䅉卂䝁䅕䅢桂䡁䅑党歂䍁䅁睕求䡁䅉杤灂䝁䅍党穂䅁䅁剒䅉䑁䅷䅁ㅁ䑁䅑免穁䑁䅍䅍杁䍁䄰䅉䙂䝁䄴睚灂䝁䄴党求䡁䅉兡畂䝁䅣䅉呂䝁䅕杣㉂䝁䅫睙求䡁䅍䅁䑂杂䅁䅡䅁䑁䅕䅎硁䑁䅕䅉瑁䍁䅁睑療䝁䄰䅣ㅂ䡁䅑党祂䍁䅁睕㕂䡁䅍䅤求䝁䄰督杁䕁䅑党穂䝁䅫睚畂䍁䅁兙畂䝁䅑䅉卂䝁䅕䅢桂䡁䅑党歂䍁䅁睕求䡁䅉杤灂䝁䅍党穂䅁䅁硃䅉䝁䅯䅁ㅁ䑁䅑免ㅁ䑁䅅䅉瑁䍁䅁睑療䝁䄰䅣ㅂ䡁䅑党祂䍁䅁睕㕂䡁䅍䅤求䝁䄰督杁䕁䅑党穂䝁䅫睚畂䍁䅁兙畂䝁䅑䅉卂䝁䅕䅢桂䡁䅑党歂䍁䅁睕求䡁䅉杤灂䝁䅍党穂䅁䅁䄫䅙䙁䅷䅁ㅁ䑁䅑免ㅁ䑁䅅免杁䍁䄰䅉䑂䡁䅕督あ䝁䄸兢杁䕁䅍睢瑂䡁䅁兤あ䝁䅕杣杁䙁䅁杣療䝁䅣杣桂䝁䄰兢灂䝁䄴睚杁䙁䅍党祂䡁䅙兡橂䝁䅕督䅁乁䥕䅁啂䅁䅁兎ぁ䑁䅅兎硁䑁䅉䅉瑁䍁䅁睑療䝁䄰䅣ㅂ䡁䅑党祂䍁䅁睕㕂䡁䅍䅤求䝁䄰督杁䕁䅑党穂䝁䅫睚畂䍁䅁睕求䡁䅉杤灂䝁䅍党穂䅁䅁䅘䅣䕁䄴䅁ㅁ䑁䅑免㉁䑁䅅䅉瑁䍁䅁兔桂䝁䄴兙湂䝁䅕兢求䝁䄴䅤杁䕁䅍睢畂䡁䅍兤獂䡁䅑兡畂䝁䅣䅉呂䝁䅕杣㉂䝁䅫睙求䡁䅍䅁䥁䅃䅁䅮䅁䑁䅕䅎硁䑁䅙免硁䍁䅁兌杁䕁䅅䅚瑂䝁䅫杢灂䡁䅍䅤祂䝁䅅䅤灂䡁䅙党杁䕁䄰兙畂䝁䅅睚求䝁䄰党畂䡁䅑䅉桂䝁䄴䅚杁䕁䅣党畂䝁䅕杣桂䝁䅷䅉乂䝁䅅杢桂䝁䅣党瑂䝁䅕杢あ䍁䅁睑療䝁䄴督ㅂ䝁䅷䅤灂䝁䄴睚杁䙁䅍党祂䡁䅙兡橂䝁䅕督䅁䉁䩣䅁慂䅁䅁兎ぁ䑁䅅李硁䑁䅉䅉瑁䍁䅁䅓ㅂ䝁䄰兙畂䍁䅁杕求䡁䅍睢ㅂ䡁䅉睙求䡁䅍䅉䑂䝁䄸杢穂䡁䅕䅢あ䝁䅫杢湂䍁䅁睕求䡁䅉杤灂䝁䅍党穂䅁䅁剄䅅䡁䅧䅁ㅁ䑁䅑免㉁䑁䅫䅍杁䍁䄰䅉偂䡁䅑䅡求䡁䅉䅉呂䝁䅍兡求䝁䄴䅤灂䝁䅙兡橂䍁䅁兙畂䝁䅑䅉啂䝁䅕睙潂䝁䄴兡橂䝁䅅䅢杁䕁䅍睢畂䡁䅍兤獂䡁䅑兡畂䝁䅣䅉呂䝁䅕杣㉂䝁䅫睙求䡁䅍䅁橂睂䅁杯䅁䑁䅕䅎硁䑁䅣免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䅁䑁䡳䅁捃䅁䅁兎ぁ䑁䅅睎硁䑁䅑䅉瑁䍁䅁杕求䡁䅍党桂䡁䅉睙潂䍁䅁兙畂䝁䅑䅉䕂䝁䅕杤求䝁䅷睢睂䝁䄰党畂䡁䅑䅉灂䝁䄴䅉䍂䝁䅫睢あ䝁䅕睙潂䝁䄴睢獂䝁䄸睚㕂䍁䅁䅋求䡁䅧睙求䡁䅁䅤杁䕁䄴兙畂䝁䄸杙灂䝁䄸䅤求䝁䅍䅡畂䝁䄸䅢療䝁䅣入灁䅁䅁䅙䅣偁䅧䅁ㅁ䑁䅑免㍁䑁䅅兎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杁䍁䅧党㑂䝁䅍党睂䡁䅑䅉佂䝁䅅杢療䡁䅑党橂䝁䅧杢療䝁䅷睢湂䡁䅫䅉桂䝁䄴䅚杁䕁䅉兡療䡁䅑党橂䝁䅧杢療䝁䅷睢湂䡁䅫克䅁䝁䡷䅁㉂䅁䅁兎ぁ䑁䅅䅏杁䍁䄰䅉䉂䝁䅑杤求䡁䅉䅤灂䡁䅍兡畂䝁䅣䅌杁䙁䅁兤楂䝁䅷兡橂䍁䅁杕求䝁䅷兙あ䝁䅫睢畂䡁䅍䅌杁䝁䅅杢歂䍁䅁杕求䝁䅷兙あ䝁䅕䅚杁䙁䅍党祂䡁䅙兡橂䝁䅕督䅁䅁偍䅁㡁䅁䅁兎ぁ䑁䅅䅏硁䑁䅁䅉瑁䍁䅁兑歂䡁䅙党祂䡁䅑兡穂䝁䅫杢湂䍁䅁兑湂䝁䅕杢橂䝁䅫党穂䅁䅁兓䅫䝁䅁䅁ㅁ䑁䅑免㑁䑁䅕䅍杁䍁䄰䅉䩂䝁䄴䅚療䝁䄸杣杁䝁䅅杢歂䍁䅁睔ㅂ䡁䅑䅚療䝁䄸杣杁䕁䅑兡穂䡁䅁䅢桂䡁䅫䅉䉂䝁䅑杤求䡁䅉䅤灂䡁䅍兡畂䝁䅣䅁䱂杅䅁杖䅁䑁䅕兎硁䑁䅅免硁䍁䅁兌杁䕁䄸杚浂䝁䅫睙求䡁䅍䅉療䝁䅙䅉䍂䝁䅅杢牂䍁䅁䅓療䝁䅷䅚灂䝁䄴睚杁䕁䅍睢瑂䡁䅁兙畂䝁䅫党穂䅁䅁硦䅅䙁䅧䅁ㅁ䑁䅕免硁䑁䅅杍杁䍁䄰䅉偂䝁䅙杚灂䝁䅍党穂䍁䅁睢浂䍁䅁睔あ䝁䅧党祂䍁䅁䅓療䝁䅷䅚灂䝁䄴睚杁䕁䅍睢瑂䡁䅁兙畂䝁䅫党穂䅁䅁条䅫䕁䅯䅁ㅁ䑁䅙免祁䑁䅅䅍杁䍁䄰䅉䝂䝁䅅睙灂䝁䅷兡あ䝁䅫党穂䍁䅁睕ㅂ䡁䅁䅣療䡁䅉䅤杁䙁䅍党祂䡁䅙兡橂䝁䅕督䅁䩁十䅁㉁䅁䅁兎㉁䑁䅅睍杁䍁䄰䅉䙂䝁䄰䅣獂䝁䄸入瑂䝁䅕杢あ䍁䅁睕求䡁䅉杤灂䝁䅍党穂䅁䅁兊䅣䕁䄴䅁ㅁ䑁䅙免穁䑁䅅免杁䍁䄰䅉䙂䝁䄰䅣獂䝁䄸入瑂䝁䅕杢あ䍁䅁䅕獂䝁䅅睙求䝁䄰党畂䡁䅑䅉䉂䝁䅣党畂䝁䅍兡求䡁䅍䅁呂䅃䅁杗䅁䑁䅕李硁䑁䅍睍睁䍁䅁兌杁䙁䅁杣療䝁䅙党穂䡁䅍兡療䝁䄴兙獂䍁䅁兒瑂䡁䅁䅢療䡁䅫党祂䍁䅁睔祂䝁䅣兙畂䝁䅫来桂䡁䅑兡療䝁䄴督䅁䑁䥍䅁䍂䅁䅁兎㉁䑁䅅䅎杁䍁䄰䅉䍂䡁䅕督灂䝁䄴党穂䡁䅍䅉呂䡁䅕䅣睂䝁䄸杣あ䍁䅁睕求䡁䅉杤灂䝁䅍党穂䅁䅁硘䅉䑁䅁䅁ㅁ䑁䅙免ぁ䑁䅕䅍杁䍁䄰䅉䑂䡁䅉党歂䝁䅫䅤杁䕁䅉兤祂䝁䅕兙ㅂ䡁䅍䅁時䅃䅁杗䅁䑁䅕李硁䑁䅑兏㕁䍁䅁兌杁䕁䅅䅢獂䍁䅁睔あ䝁䅧党祂䍁䅁村ㅂ䡁䅍兡畂䝁䅕督穂䍁䅁睕ㅂ䡁䅁䅣療䡁䅉䅤杁䙁䅍党祂䡁䅙兡橂䝁䅕督䅁䡁䤸䅁祁䅁䅁兎㉁䑁䅅兎硁䑁䅁䅉瑁䍁䅁䅖祂䝁䅅杤求䝁䅷䅉䉂䝁䅣党畂䝁䅍兡求䡁䅍䅁㥄䅃䅁杦䅁䑁䅕李硁䑁䅕兏㕁䍁䅁兌杁䕁䅅䅢獂䍁䅁睔あ䝁䅧党祂䍁䅁䅖祂䝁䅅杤求䝁䅷䅉䉂䡁䅉杣桂䝁䄴睚求䝁䄰党畂䡁䅑䅉桂䝁䄴䅚杁䙁䅉党穂䝁䅕杣㉂䝁䅅䅤灂䝁䄸杢杁䙁䅍党祂䡁䅙兡橂䝁䅕督䅁䕁䩕䅁坂䅁䅁兎㉁䑁䅅李杁䍁䄰䅉䩂䝁䄴杤求䡁䅍䅤灂䝁䅣兙あ䝁䅫睢畂䍁䅁兙畂䝁䅑䅉呂䝁䅕睙ㅂ䡁䅉兡あ䡁䅫䅉呂䝁䅕杣㉂䝁䅫睙求䡁䅍䅁噄充䅁䅐䅁䑁䅕李硁䑁䅙免穁䍁䅁兌杁䕁䅅杣瑂䝁䄸杣求䝁䅑䅉䑂䝁䅅杣杁䙁䅍党祂䡁䅙兡橂䝁䅕督䅁偁䝍䅁坂䅁䅁兎㉁䑁䅅睎杁䍁䄰䅉呂䝁䅕杣㉂䝁䅫睙求䡁䅍䅉あ䝁䄸䅉䍂䡁䅕兡獂䝁䅑兡畂䝁䅣督杁䝁䅅杢歂䍁䅁䅒㍂䝁䅕䅢獂䝁䅫杢湂䡁䅍䅁楃䅅䅁杙䅁䑁䅕李硁䑁䅣免睁䍁䅁兌杁䕁䅕䅥あ䝁䅕杣瑂䝁䅫杢桂䡁䅑兡畂䝁䅣䅉桂䝁䄴䅚杁䙁䅁党穂䡁䅑䅉䑂䝁䄸杢あ䡁䅉睢獂䍁䅁睕求䡁䅉杤灂䝁䅍党穂䅁䅁䅍䅫䝁䅙䅁ㅁ䑁䅙免㍁䑁䅫䅍杁䍁䄰䅉偂䡁䅑䅡求䡁䅉䅉呂䝁䅕杣㉂䝁䅫睙求䡁䅍䅉あ䝁䄸䅉䍂䡁䅕兡獂䝁䅑兡畂䝁䅣督杁䝁䅅杢歂䍁䅁䅒㍂䝁䅕䅢獂䝁䅫杢湂䡁䅍䅁䅄睄䅁䅓䅁䑁䅕李硁䑁䅫兏睁䍁䅁兌杁䕁䅅䅢獂䍁䅁睔あ䝁䅧党祂䍁䅁睕ㅂ䡁䅁䅣療䡁䅉䅤杁䙁䅍党祂䡁䅙兡橂䝁䅕督䅁䭁䩁䅁杂䅁䅁兎㉁䑁䅉䅉瑁䍁䅁睖桂䡁䅍䅤求䍁䅁兔桂䝁䄴兙湂䝁䅕兢求䝁䄴䅤杁䝁䅅杢歂䍁䅁杕求䝁䄰党歂䝁䅫兙あ䝁䅫睢畂䍁䅁睕求䡁䅉杤灂䝁䅍党穂䅁䅁杮䅣䑁䅉䅁ㅁ䑁䅙杍硁䑁䅅䅉瑁䍁䅁睖桂䡁䅍䅤求䍁䅁睑療䝁䅷䅢求䝁䅍䅤灂䝁䄸杢䅁䡁䭕䅁䭂䅁䅁兎㉁䑁䅉杍硁䍁䅁兌杁䙁䅣兙穂䡁䅑党杁䙁䅑杣求䝁䅅䅤瑂䝁䅕杢あ䍁䅁兙畂䝁䅑䅉䕂䝁䅫督睂䝁䄸督桂䝁䅷䅁䕄权䅁朹䅁䑁䅕睒㝁䍁䅁兒歂䝁䅣党杁䕁䅍睢瑂䡁䅁兤あ䝁䅫杢湂䑁䅳䅉䙂䝁䄴䅤求䡁䅉䅣祂䝁䅫督求䍁䅁杖療䝁䅫䅣杁䝁䅅杢歂䍁䅁䅖求䝁䅷党睂䝁䅧睢畂䡁䅫睏杁䕁䄴党あ䡁䅣睢祂䝁䅳䅉䍂䝁䅅睙牂䝁䅉睢畂䝁䅕睏杁䕁䄴党あ䡁䅣睢祂䝁䅳䅉呂䝁䅕睙ㅂ䡁䅉兡あ䡁䅫睏杁䙁䅍睕䵂䍁䅁杖兂䕁䄴督㝁䍁䅁兖あ䝁䅫䅢灂䡁䅑入杁䙁䅍睙桂䝁䅷党杁䙁䅍睢獂䝁䅅杣㝁䍁䅁杖療䕁䅫䅕䅁乁奍䅁ぁ䅁䅁李硁䍁䅁兌杁䕁䅕䅚ㅂ䝁䅍兙あ䝁䅫睢畂䝁䅅䅢杁䙁䅍党祂䡁䅙兡橂䝁䅕督䅁䅁䤴䅁㉁䅁䅁李硁䑁䅅䅉瑁䍁䅁兒歂䡁䅕睙桂䡁䅑兡療䝁䄴兙獂䍁䅁睕求䡁䅉杤灂䝁䅍党穂䅁䅁眰䅣䡁䅑䅁㉁䑁䅅免穁䑁䅅䅍杁䍁䄰䅉䑂䝁䄸䅢獂䝁䅕睚求䡁䅍䅌杁䙁䅕杢灂䡁䅙党祂䡁䅍兡あ䝁䅫党穂䍁䅷䅉桂䝁䄴䅚杁䙁䅁杣療䝁䅙党穂䡁䅍兡療䝁䄴兙獂䍁䅁睕橂䝁䅧睢療䝁䅷督䅁䙁单䅁䵂䅁䅁李硁䑁䅅睎硁䑁䅁䅉瑁䍁䅁兒歂䡁䅕睙桂䡁䅑兡療䝁䄴兙獂䍁䅁睕ㅂ䡁䅁䅣療䡁䅉䅤杁䙁䅍党祂䡁䅙兡橂䝁䅕督䅁䭁䡁䅁佂䅁䅁李祁䍁䅁兌杁䕁䅧党桂䝁䅷䅤潂䍁䅁睑桂䡁䅉党杁䝁䅅杢歂䍁䅁睕療䝁䅍兡桂䝁䅷䅉䉂䡁䅍督灂䡁䅍䅤桂䝁䄴睙求䅁䅁䅷䅫䕁䅷䅁㉁䑁䅉免杁䍁䄰䅉䉂䝁䄰杙ㅂ䝁䅷兙あ䝁䄸杣㕂䍁䅁䅓求䝁䅅䅢あ䝁䅧䅉䑂䝁䅅杣求䍁䅁睕求䡁䅉杤灂䝁䅍党穂䅁䅁䅁䄸䥁䅑䅁㉁䑁䅉免硁䑁䅅免杁䍁䄰䅉偂䝁䅙杚灂䝁䅍党穂䍁䅁睢浂䍁䅁䅕潂䡁䅫督灂䝁䅍兡桂䝁䄴督杁䍁䅧党㑂䝁䅍党睂䡁䅑䅉乂䝁䅕杢あ䝁䅅䅢杁䕁䅧党桂䝁䅷䅤潂䍁䅁睕睂䝁䅕睙灂䝁䅅䅢灂䡁䅍䅤穂䍁䅫䅁穁䅅䅁材䅁䑁䅙杍硁䑁䅑䅉瑁䍁䅁睔ㅂ䡁䅑䅣桂䡁䅑兡求䝁䄴䅤杁䕁䅍兙祂䝁䅕䅉䑂䝁䅕杢あ䝁䅕杣穂䅁䅁桘䅉䑁䅯䅁㉁䑁䅉免ぁ䑁䅫免杁䍁䄰䅉䥂䕁䄰睔杁䕁䄰党歂䝁䅫睙桂䝁䅷䅉䑂䝁䅕杢あ䝁䅕杣穂䅁䅁睊䅧䕁䅉䅁㉁䑁䅉免ぁ䑁䅫杍杁䍁䄰䅉䱂䝁䅫䅚畂䝁䅕入杁䕁䅑兡桂䝁䅷入穂䝁䅫督杁䕁䅍党畂䡁䅑党祂䡁䅍䅁䝄元䅁杖䅁</t>
  </si>
  <si>
    <t>䑁䅙杍硁䑁䅑兏㑁䍁䅁兌杁䕁䅅䅢獂䍁䅁睔あ䝁䅧党祂䍁䅁睔ㅂ䡁䅑䅣桂䡁䅑兡求䝁䄴䅤杁䕁䅍兙祂䝁䅕䅉䑂䝁䅕杢あ䝁䅕杣穂䅁䅁儲䅣䑁䅷䅁㉁䑁䅉免ㅁ䑁䅅免杁䍁䄰䅉乂䝁䅕䅚灂䝁䅍兙獂䍁䅁䅔桂䝁䅉睢祂䝁䅅䅤療䡁䅉兡求䡁䅍䅁塄䅃䅁䅓䅁䑁䅙杍硁䑁䅕免祁䍁䅁兌杁䕁䅑兡桂䝁䅣杢療䡁䅍䅤灂䝁䅍䅉䩂䝁䄰兙湂䝁䅫杢湂䍁䅁睑求䝁䄴䅤求䡁䅉督䅁䝁卍䅁䝂䅁䅁李祁䑁䅅李硁䑁䅁䅉瑁䍁䅁䅓療䝁䄰党杁䕁䅧党桂䝁䅷䅤潂䍁䅁睑桂䡁䅉党杁䙁䅍党祂䡁䅙兡橂䝁䅕督䅁䵁䝧䅁杁䅁䅁李祁䑁䅉䅉瑁䍁䅁䅓療䡁䅍䅣灂䡁䅑兙獂䡁䅍䅁湂杂䅁䅙䅁䑁䅙杍祁䑁䅅免睁䍁䅁兌杁䕁䅣党畂䝁䅕杣桂䝁䅷䅉乂䝁䅕䅚灂䝁䅍兙獂䍁䅁兙畂䝁䅑䅉呂䡁䅕杣湂䝁䅫睙桂䝁䅷䅉䥂䝁䄸督睂䝁䅫䅤桂䝁䅷督䅁䩁䭫䅁䵃䅁䅁李祁䑁䅉睍硁䑁䅁䅉瑁䍁䅁睕睂䝁䅕睙灂䝁䅅䅢あ䡁䅫䅉潁䝁䅕䅥橂䝁䅕䅣あ䍁䅁䅕穂䡁䅫睙潂䝁䅫兙あ䡁䅉兡橂䍁䅁兙畂䝁䅑䅉呂䡁䅕杙穂䡁䅑兙畂䝁䅍党杁䕁䅅杙ㅂ䡁䅍党灁䍁䅁䅓療䡁䅍䅣灂䡁䅑兙獂䡁䅍䅁時杄䅁䅘䅁䑁䅙杍穁䍁䅁兌杁䕁䄴兤祂䡁䅍兡畂䝁䅣䅉桂䝁䄴䅚杁䙁䅉党穂䝁䅫䅚求䝁䄴䅤灂䝁䅅䅢杁䕁䅍兙祂䝁䅕䅉䝂䝁䅅睙灂䝁䅷兡あ䝁䅫党穂䅁䅁睰䅧䡁䅷䅁㉁䑁䅉睍硁䑁䅅䅍杁䍁䄰䅉佂䡁䅕杣穂䝁䅫杢湂䍁䅁睑桂䡁䅉党杁䕁䅙兙橂䝁䅫䅢灂䡁䅑兡求䡁䅍䅉潁䙁䅍睡灂䝁䅷䅢求䝁䅑䅉佂䡁䅕杣穂䝁䅫杢湂䍁䅁杒桂䝁䅍兡獂䝁䅫䅤灂䝁䅕督灁䅁䅁桐䅉䕁䅉䅁㍁䑁䅅免硁䍁䅁兌杁䙁䅁党祂䝁䅙睢祂䝁䄰兡畂䝁䅣䅉䉂䡁䅉䅤穂䍁䅁睑療䝁䄰䅣桂䝁䄴兡求䡁䅍䅁扄䅃䅁䅑䅁䑁䅣免硁䑁䅉免㕁䍁䅁兌杁䕁䄸䅤潂䝁䅕杣杁䙁䅍䅣求䝁䅍䅤桂䡁䅑睢祂䍁䅁睕睂䝁䄸杣あ䡁䅍䅁噁杅䅁䅰䅁䑁䅣免硁䑁䅍免睁䍁䅁兌杁䙁䅁杣療䝁䄰睢あ䝁䅕杣穂䍁䅁睢浂䍁䅁䅕求䡁䅉杚療䡁䅉兢灂䝁䄴睚杁䕁䅅杣あ䡁䅍䅌杁䙁䅍䅣療䡁䅉䅤穂䍁䅷䅉桂䝁䄴䅚杁䙁䅍兡瑂䝁䅫䅢桂䡁䅉䅉䙂䡁䅙党畂䡁䅑督杁䡁䅣兡あ䝁䅧䅉䝂䝁䅅睙灂䝁䅷兡あ䝁䅫党穂䅁䅁儹䅣䝁䅯䅁㍁䑁䅅睍杁䍁䄰䅉䉂䝁䄰兤穂䝁䅕兢求䝁䄴䅤獁䍁䅁睒桂䝁䄰杙獂䝁䅫杢湂䍁䅷䅉桂䝁䄴䅚杁䙁䅉党橂䡁䅉党桂䡁䅑兡療䝁䄴䅉䩂䝁䄴䅚ㅂ䡁䅍䅤祂䝁䅫党穂䅁䅁党䅣䕁䅙䅁㍁䑁䅅睍硁䑁䅅䅍杁䍁䄰䅉䉂䝁䄰兤穂䝁䅕兢求䝁䄴䅤杁䝁䅅杢歂䍁䅁䅖潂䝁䅕兢求䍁䅁䅕桂䡁䅉睡穂䅁䅁硢䅉䑁䅙䅁㍁䑁䅅睍祁䍁䅁兌杁䕁䅣兙瑂䝁䅉䅢灂䝁䄴睚杁䕁䅫杢歂䡁䅕督あ䡁䅉兡求䡁䅍䅁啃睂䅁䅕䅁䑁䅣免穁䑁䅉免睁䍁䅁兌杁䕁䅍兙穂䝁䅫杢療䡁䅍䅉潁䝁䅕䅥橂䝁䅕䅣あ䍁䅁睑桂䡁䅍兡畂䝁䄸䅉䥂䝁䄸䅤求䝁䅷督灁䅁䅁睥䅣䝁䅉䅁㍁䑁䅅睍㕁䍁䅁兌杁䕁䄸䅤潂䝁䅕杣杁䕁䅅兢ㅂ䡁䅍党瑂䝁䅕杢あ䍁䅁兙畂䝁䅑䅉卂䝁䅕睙祂䝁䅕兙あ䝁䅫睢畂䍁䅁兓畂䝁䅑兤穂䡁䅑杣灂䝁䅕督䅁䥁䥙䅁楂䅁䅁睎硁䑁䅍兏ぁ䑁䅁䅉瑁䍁䅁杒灂䡁䅑杢求䡁䅍督杁䝁䅅杢歂䍁䅁杕求䝁䅍杣求䝁䅅䅤灂䝁䄸杢桂䝁䅷䅉呂䡁䅁睢祂䡁䅑督杁䕁䅍党畂䡁䅑党祂䡁䅍䅁硁杂䅁䅋䅁䑁䅣杍硁䍁䅁兌杁䕁䅅睙橂䝁䄸兢瑂䝁䄸䅚桂䡁䅑兡療䝁䄴䅁獁䅃䅁䅚䅁䑁䅣杍硁䑁䅅免睁䍁䅁兌杁䕁䅧睢あ䝁䅕䅢穂䍁䅁䅋求䡁䅧睙求䡁䅁䅤杁䕁䅍兙穂䝁䅫杢療䍁䅁䅓療䡁䅑党獂䡁䅍克杁䝁䅅杢歂䍁䅁兔療䡁䅑党獂䡁䅍䅁乃睂䅁杌䅁䑁䅣杍硁䑁䅅杍睁䍁䅁兌杁䕁䅍兙穂䝁䅫杢療䍁䅁䅓療䡁䅑党獂䡁䅍䅁䅃元䅁䅗䅁䑁䅣杍祁䑁䅕免杁䍁䄰䅉卂䝁䅕督あ䝁䅅兤祂䝁䅅杢あ䡁䅍䅉桂䝁䄴䅚杁䕁䄸䅤潂䝁䅕杣杁䕁䅕兙あ䝁䅫杢湂䍁䅁䅕獂䝁䅅睙求䡁䅍䅁塁睂䅁䅒䅁䑁䅣杍祁䑁䅕免硁䍁䅁兌杁䕁䅙兤獂䝁䅷兌呂䝁䅕杣㉂䝁䅫睙求䍁䅁杕求䡁䅍䅤桂䡁䅕杣桂䝁䄴䅤穂䅁䅁䅸䅫䕁䅯䅁㍁䑁䅉杍ㅁ䑁䅅睍杁䍁䄰䅉䵂䝁䅫兢灂䡁䅑党歂䍁䄰睕求䡁䅉杤灂䝁䅍党杁䙁䅉党穂䡁䅑兙ㅂ䡁䅉兙畂䡁䅑督䅁䉁䡁䅁捂䅁䅁睎祁䑁䅉兎硁䑁䅕䅉瑁䍁䅁睕畂䝁䅅睙牂䍁䅁兙畂䝁䅑䅉佂䝁䄸杢桂䝁䅷睙療䝁䅧睢獂䝁䅫睙杁䕁䅉党㉂䝁䅕杣桂䝁䅣党杁䕁䅉兙祂䡁䅍䅁畂权䅁杏䅁䑁䅧免硁䍁䅁兌杁䙁䅉党睂䝁䅅兡祂䍁䅁兙畂䝁䅑䅉乂䝁䅅兡畂䡁䅑党畂䝁䅅杢橂䝁䅕䅁牂充䅁䅋䅁䑁䅧免硁䑁䅅兏祁䍁䅁兌杁䕁䅍兙祂䍁䅁睖桂䡁䅍䅡求䡁䅍䅁䑂充䅁䅗䅁䑁䅧免祁䑁䅉免睁䍁䅁兌杁䕁䅙兤畂䝁䅕杣桂䝁䅷䅉䥂䝁䄸兢求䡁䅍䅉桂䝁䄴䅚杁䕁䅙兤畂䝁䅕杣桂䝁䅷䅉呂䝁䅕杣㉂䝁䅫睙求䡁䅍䅁呃䅃䅁䅕䅁䑁䅧免祁䑁䅍䅉瑁䍁䅁䅒祂䡁䅫睙獂䝁䅕兙畂䝁䅫杢湂䍁䅁兙畂䝁䅑䅉䵂䝁䅅兤畂䝁䅑杣㕂䍁䅁睕求䡁䅉杤灂䝁䅍党穂䅁䅁䉯䅉䍁䄴䅁㕁䑁䅫兏㕁䑁䅣睎杁䍁䄰䅉䑂䝁䄸杢湂䝁䅷睢瑂䝁䅕杣桂䡁䅑党穂䅁䅁睈䅳䕁䅷䅁㕁䑁䅫兏㕁䑁䅫䅍杁䍁䄰䅉佂䝁䄸杢瑁䕁䄸䅣求䡁䅉兙あ䝁䅫杢湂䍁䅁兒穂䡁䅑兙楂䝁䅷兡穂䝁䅧兢求䝁䄴䅤穂䅁䅁免䅣䅁䅑䅁䉂䅁䅁児䅉䅁䅙䅁䉂䍁䅳䅁潂睃䅁杂䅁䕁䅅兌䅁䑁䰴䅁䥄睃䅁兑畁䍁䅁睔畁䍁䅁睕瑂䝁䅫䅤潂䍁䅁睑療䡁䅉䅣療䡁䅉兙あ䝁䅫睢畂䍁䅁兢桂䝁䄴兤浂䝁䅅睙あ䡁䅕杣求䡁䅍䅉桂䝁䄴䅚杁䝁䄰兙祂䝁䅳党あ䡁䅍䅉祂䝁䅕督灂䝁䅑党畂䡁䅑兡桂䝁䅷䅉桂䝁䄴䅚杁䝁䅍睢瑂䝁䄰党祂䝁䅍兡桂䝁䅷䅉湂䝁䅅督杁䝁䅅杢歂䍁䅁党獂䝁䅕睙あ䡁䅉兡橂䍁䅁睤桂䡁䅑党祂䍁䅁䅡求䝁䅅䅤求䡁䅉督獁䍁䅁杙療䝁䅫䅢求䡁䅉督獁䍁䅁䅡求䝁䅅䅤杁䡁䅁兤瑂䡁䅁督獁䍁䅁䅤桂䝁䄴睡穂䍁䅷䅉桂䝁䄴䅚杁䡁䅣兙あ䝁䅕杣杁䡁䅑杣求䝁䅅䅤瑂䝁䅕杢あ䍁䅁䅣祂䝁䄸䅚ㅂ䝁䅍䅤穂䍁䅁兡畂䍁䅁杔療䡁䅉䅤潂䍁䅁兑瑂䝁䅕杣灂䝁䅍兙獁䍁䅁睑潂䝁䅫杢桂䍁䅷䅉䙂䡁䅕杣療䡁䅁党獁䍁䅁兙畂䝁䅑䅉䩂䝁䄴䅚灂䝁䅅杌杁䙁䅑䅡求䍁䅁睙療䝁䄰䅣桂䝁䄴入杁䝁䄸杚浂䝁䅕杣穂䍁䅁睤桂䡁䅑党祂䍁䅁䅡求䝁䅅䅤求䡁䅉督杁䝁䅙睢祂䍁䅁杣求䡁䅍兡歂䝁䅕杢橂䝁䅕督獁䍁䅁杣求䡁䅍䅤桂䡁䅕杣桂䝁䄴䅤穂䍁䅷䅉潂䝁䄸䅤求䝁䅷督獁䍁䅁睢浂䝁䅙兡橂䝁䅕䅉楂䡁䅕兡獂䝁䅑兡畂䝁䅣督獁䍁䅁䅢桂䡁䅕杢歂䡁䅉兡求䡁䅍䅌杁䝁䅍兙祂䍁䅁睤桂䡁䅍䅡求䡁䅍䅌杁䝁䅅杢歂䍁䅁督瑂䝁䅅䅢獂䍁䅁杙ㅂ䡁䅍兡畂䝁䅕督穂䝁䅕督㝁䍁䅁杙療䝁䅫䅢求䡁䅉督杁䝁䅙睢祂䍁䅁䅡療䡁䅍䅣灂䡁䅑兙獂䡁䅍䅌杁䡁䅍睙潂䝁䄸睢獂䡁䅍䅌杁䝁䅧睢あ䝁䅕䅢穂䍁䅷䅉桂䝁䄴䅚杁䝁䄸䅤潂䝁䅕杣杁䝁䅷兙祂䝁䅣党杁䝁䅍睢瑂䝁䄰党祂䝁䅍兡桂䝁䅷䅉楂䡁䅕兡獂䝁䅑兡畂䝁䅣督獁䍁䅁兙穂䍁䅁睤求䝁䅷䅢杁䝁䅅督杁䝁䅧睢瑂䝁䅕督獁䍁䅁兙睂䝁䅅杣あ䝁䄰党畂䡁䅑督獁䍁䅁兙畂䝁䅑䅉橂䝁䄸杢歂䝁䄸兢灂䝁䄴兡ㅂ䝁䄰督㝁䍁䅁兙畂䝁䅑䅉㍂䝁䅅䅤求䡁䅉䅉あ䡁䅉党桂䡁䅑兢求䝁䄴䅤杁䡁䅁杣療䝁䅑兤橂䡁䅑督杁䝁䅍睢瑂䡁䅁杣灂䡁䅍兡畂䝁䅣䅉睂䝁䄸兡畂䡁䅑兌療䝁䅙兌求䝁䄴䅤祂䡁䅫䅉㍂䝁䅅䅤求䡁䅉䅉穂䝁䄸杚あ䝁䅕杢求䡁䅉督獁䍁䅁睤求䝁䅷䅢杁䡁䅣兙あ䝁䅕杣杁䡁䅍睢獂䡁䅕䅤灂䝁䄸杢穂䍁䅷䅉桂䝁䄴䅚杁䡁䅣䅡療䝁䅷党瑁䝁䅧睢瑂䝁䅕䅉㍂䝁䅅䅤求䡁䅉䅉浂䝁䅫䅢あ䡁䅉兙あ䝁䅫睢畂䍁䅁䅣祂䝁䄸䅚ㅂ䝁䅍䅤穂䍁䅷䅉桂䝁䄴䅚杁䡁䅁睢灂䝁䄴䅤瑁䝁䄸杚瑁䡁䅕督求䍁䅁睙桂䡁䅉杙療䝁䄴䅉桂䝁䄴䅚杁䡁䅉党㉂䝁䅕杣穂䝁䅕䅉療䡁䅍兢療䡁䅍兡穂䍁䅁䅣祂䝁䄸䅚ㅂ䝁䅍䅤穂䍁䅁杚療䡁䅉䅉祂䝁䅕督灂䝁䅑党畂䝁䅍党穂䍁䅷䅉祂䝁䅕督あ䝁䅅兤祂䝁䅅杢あ䡁䅍䅌杁䝁䅧睢あ䝁䅕䅢穂䍁䅷䅉桂䝁䄴䅚杁䝁䄸杚浂䝁䅫睙求䡁䅍杌杁䕁䅫䅤杁䝁䅅䅢穂䝁䄸䅉睂䡁䅉睢㉂䝁䅫䅚求䡁䅍䅉橂䝁䄸兢瑂䝁䅕杣橂䝁䅫兙獂䍁䅁睤桂䡁䅑党祂䍁䅁䅤祂䝁䅕兙あ䝁䄰党畂䡁䅑䅉桂䝁䄴䅚杁䝁䅙兡獂䡁䅑杣桂䡁䅑兡療䝁䄴䅉睂䡁䅉睢歂䡁䅕睙あ䡁䅍睏杁䝁䅕䅥睂䝁䅅杢穂䝁䅫睢畂䍁䅁䅤桂䝁䄴睡穂䍁䅷䅉橂䝁䄸兢瑂䝁䅕杣橂䝁䅫兙獂䍁䅁督療䝁䅷兙祂䍁䅁睤桂䡁䅑党祂䍁䅁䅡求䝁䅅䅤灂䝁䄴睚杁䡁䅍入穂䡁䅑党瑂䡁䅍䅌杁䡁䅍睤灂䝁䄰兢灂䝁䄴睚杁䡁䅁睢療䝁䅷䅉桂䝁䄴䅚杁䡁䅍䅣桂䍁䅁䅡求䝁䅅䅤求䡁䅉督獁䍁䅁兙畂䝁䅑䅉祂䝁䅕䅢桂䡁䅑党歂䍁䅁䅣祂䝁䄸䅚ㅂ䝁䅍䅤穂䍁䅁兙畂䝁䅑䅉睂䝁䅅杣あ䡁䅍睏杁䝁䅅杢歂䍁䅁党獂䝁䅕睙あ䡁䅉兡橂䍁䅁睤桂䝁䅷䅢瑁䝁䅧兤畂䝁䅣䅌杁䝁䅣兙穂䍁䅁䅤桂䝁䄴睡獂䝁䅕督穂䍁䅷䅉橂䝁䄸兢楂䝁䅫兌楂䝁䄸兡獂䝁䅕杣獁䍁䅁兙畂䝁䅑䅉潂䝁䅕兙あ䍁䅁䅣ㅂ䝁䄰䅣杁䝁䅅杢歂䍁䅁督療䝁䅷兙祂䍁䅁睤桂䡁䅑党祂䍁䅁䅡求䝁䅅䅤求䡁䅉督畁䍁䅁䅖潂䝁䅕䅉橂䝁䄸兢睂䝁䅅杢㕂䍁䅁睢浂䝁䅙党祂䡁䅍䅉灂䡁䅑督杁䡁䅁杣療䝁䅑兤橂䡁䅑督杁䡁䅕杢歂䝁䅕杣杁䡁䅑䅡求䍁䅁兑畁䍁䅁睔畁䍁䅁睕瑂䝁䅫䅤潂䍁䅷䅉呂䡁䅑兙あ䝁䅕䅌杁䕁䅷睢橂䝁䅧兡畂䡁䅙兙祂䍁䅷䅉䥂䝁䅅睚ㅂ䝁䅕䅌杁䙁䅣兙あ䝁䅕杣瑁䙁䅉兡湂䝁䅧䅤獁䍁䅁兔桂䡁䅍䅤求䡁䅉䅉塂䝁䅅䅤求䡁䅉䅌杁䕁䅅䅤獂䝁䅅杢あ䝁䅫睙杁䕁䅙兡獂䡁䅑党祂䍁䅷䅉桂䝁䄴䅚杁䙁䅣兙あ䝁䅕杣杁䙁䅑党橂䍁䅁杙祂䝁䅅杢歂䡁䅍杌杁䕁䅫䅤杁䝁䅑兡穂䡁䅑杣灂䝁䅉兤あ䝁䅕督杁䝁䅫䅤穂䍁䅁䅣祂䝁䄸䅚ㅂ䝁䅍䅤穂䍁䅁䅤潂䡁䅉睢ㅂ䝁䅣䅡杁䝁䅫杢歂䝁䅕䅣求䝁䄴䅚求䝁䄴䅤杁䡁䅣䅡療䝁䅷党穂䝁䅅䅢求䍁䅁䅣獂䡁䅕兢楂䝁䅫杢湂䍁䅁䅚灂䡁䅍䅤祂䝁䅫杙ㅂ䡁䅑睢祂䡁䅍䅌杁䝁䅅督杁䡁䅣党獂䝁䅷䅉桂䡁䅍䅉あ䝁䄸䅉祂䝁䅕䅤桂䝁䅫䅢杁䝁䅍䅡桂䝁䄴杢求䝁䅷督杁䝁䅍睢畂䡁䅍兡穂䡁䅑兡畂䝁䅣䅉療䝁䅙䅉潂䝁䅅杣歂䡁䅣兙祂䝁䅕䅉桂䝁䄴䅚杁䝁䅧睢瑂䝁䅕䅉橂䝁䅕杢あ䝁䅕杣杁䝁䅍䅡桂䝁䅫杢穂䍁䅷䅉桂䝁䄴䅚杁䝁䄰兙畂䡁䅕杚桂䝁䅍䅤ㅂ䡁䅉党祂䍁䅁杣求䡁䅁杣求䡁䅍党畂䡁䅑兙あ䝁䅫杤求䍁䅁杚灂䡁䅉兢穂䑁䅳䅉桂䝁䄴䅚杁䝁䄸杚浂䝁䅕杣穂䍁䅁兑硂䡁䅕兙穂䝁䅅杢桂䍁䅁杙祂䝁䅅杢歂䝁䅕䅚杁䡁䅁杣療䝁䅑兤橂䡁䅑督杁䝁䅑兡祂䝁䅕睙あ䝁䅷入杁䡁䅑睢杁䝁䅍睢畂䡁䅍兤瑂䝁䅕杣穂䍁䅁䅤潂䡁䅉睢ㅂ䝁䅣䅡杁䝁䅕兌橂䝁䄸兢瑂䝁䅕杣橂䝁䅕䅉橂䝁䅧兙畂䝁䄴党獂䡁䅍杌杁䕁䅅杌杁䕁䄸杌杁䙁䅍兢灂䡁䅑䅡杁䕁䅍睢祂䡁䅁睢祂䝁䅅䅤灂䝁䄸杢杁䡁䅣兙穂䍁䅁杚療䡁䅕杢歂䝁䅕䅚杁䝁䅫杢杁䑁䅅䅏㍁䑁䅑䅉桂䝁䄴䅚杁䝁䅫督杁䝁䅧党桂䝁䅑兣ㅂ䝁䅅杣あ䝁䅕杣求䝁䅑䅉灂䝁䄴䅉乂䝁䅫䅢㍂䝁䅅兤牂䝁䅕党獁䍁䅁睖灂䡁䅍睙療䝁䄴督灂䝁䄴杌䅁偁卅䅁敃睄䅁兑硁䑁䅁䅉佂䝁䅕䅤㍂䝁䄸杣牂䡁䅍䅌杁䕁䅫杢橂䍁䄴䅉睂䡁䅉睢㉂䝁䅫䅚求䡁䅍䅉畂䝁䅕䅤㍂䝁䄸杣牂䝁䅫杢湂䍁䅁督療䝁䅷兤あ䝁䅫睢畂䡁䅍䅉灂䝁䄴䅉あ䝁䅧党杁䕁䅅兢求䡁䅉兡橂䝁䅅督獁䍁䅁杓桂䡁䅁兙畂䍁䅷䅉祂䝁䅕督あ䍁䅁睢浂䍁䅁兑穂䝁䅫兙杁䙁䅁兙橂䝁䅫杚灂䝁䅍䅌杁䕁䅕兤祂䝁䄸䅣求䍁䅷䅉あ䝁䅧党杁䕁䄰兡歂䝁䅑䅢求䍁䅁兒桂䡁䅍䅤獁䍁䅁兙畂䝁䅑䅉䉂䝁䅙杣灂䝁䅍兙畁䍁䅁䅖潂䝁䅕䅉橂䝁䄸兢睂䝁䅅杢㕂䍁䅁睢浂䝁䅙党祂䡁䅍䅉啂䝁䅧兤畂䝁䅑党祂䍁䅁兑睂䡁䅁䅢灂䝁䅍兙あ䝁䅫睢畂䍁䅁䅒求䝁䅷兡㉂䝁䅕杣㕂䍁䅁睑療䝁䄴䅤祂䝁䄸䅢獂䝁䅕杣杁䡁䅑䅡桂䡁䅑䅉睂䡁䅉睢㉂䝁䅫䅚求䡁䅍䅉桂䝁䅑杤桂䝁䄴睙求䝁䅑䅉穂䝁䅕杣㉂䝁䅕杣杁䝁䅷睢桂䝁䅑䅉楂䝁䅅䅢桂䝁䄴睙灂䝁䄴睚㝁䍁䅁䅖潂䡁䅕杢歂䝁䅕杣杁䕁䅍兙祂䡁䅉兡求䡁䅉䅉䡂䡁䅉兙歂䝁䅕䅉佂䝁䅕䅤㍂䝁䄸杣牂䝁䅫杢湂䍁䅷䅉㍂䝁䅧兡橂䝁䅧䅉睂䡁䅉睢㉂䝁䅫䅚求䡁䅍䅉穂䡁䅑兙畂䝁䅑兙祂䝁䅑督瑁䝁䅍睢瑂䡁䅁䅢灂䝁䅅杢あ䍁䅁兙歂䝁䅑杣求䡁䅍督杁䝁䅅杢歂䍁䅁䅣祂䝁䄸䅤療䝁䅍睢獂䍁䅁䅤祂䝁䅅杢穂䝁䅷兙あ䝁䅫睢畂䍁䅁督求䡁䅉杤灂䝁䅍党穂䍁䅁杙求䡁䅑睤求䝁䅕杢杁䡁䅙兙祂䡁䅫兡畂䝁䅣䅉あ䡁䅫䅣求䡁䅍䅉療䝁䅙䅉灂䝁䄴䅤求䡁䅉杢求䡁䅑䅉睂䡁䅉睢あ䝁䄸睙療䝁䅷䅉桂䝁䅑䅚祂䝁䅕督穂䝁䅕督㝁䍁䅁䅖潂䡁䅕杢歂䝁䅕杣杁䙁䅍党橂䡁䅕杣求䍁䅁睕療䝁䅍睡求䡁䅑督杁䕁䅷兙㕂䝁䅕杣杁䍁䅧睕呂䕁䅷克杁䕁䅫杢穂䝁䅫睚潂䡁䅑䅉あ䝁䅧兙あ䍁䅁䅚求䝁䅍杣㕂䡁䅁䅤穂䍁䅁睕呂䕁䅷兌求䝁䄴睙祂䡁䅫䅣あ䝁䅕䅚杁䡁䅑杣桂䝁䅙杚灂䝁䅍䅉桂䝁䄴䅚杁䝁䅙睢祂䡁䅣兙祂䝁䅑督杁䝁䅫䅤杁䡁䅑睢杁䝁䅅䅉あ䝁䅧兡祂䝁䅑兌睂䝁䅅杣あ䡁䅫䅉穂䝁䅕睙ㅂ䡁䅉兡あ䡁䅫䅉歂䝁䅕杤灂䝁䅍党杁䝁䅙睢祂䍁䅁䅚求䝁䅕䅣杁䡁䅁兙橂䝁䅳党あ䍁䅁兡畂䡁䅍䅣求䝁䅍䅤灂䝁䄸杢㝁䍁䅁兙畂䝁䅑䅉啂䝁䅧兤畂䝁䅑党祂䍁䅁睑療䝁䄴杤求䡁䅉睚求䝁䄴䅤杁䕁䅙兡祂䝁䅕睤桂䝁䅷䅢獁䍁䅁睤潂䝁䅫睙潂䍁䅁兙歂䝁䅑杣求䡁䅍督求䡁䅍䅉瑂䡁䅕䅢あ䝁䅫䅣獂䝁䅕䅉橂䡁䅉兡あ䝁䅫睙桂䝁䅷䅉穂䝁䅕睙ㅂ䡁䅉兡あ䡁䅫䅉橂䝁䅅䅣桂䝁䅉兡獂䝁䅫䅤灂䝁䅕督杁䝁䅫杢杁䝁䄸杢求䍁䅁䅣桂䝁䅍睡桂䝁䅣党畁䍁䅁兓あ䍁䅁兙獂䡁䅍睢杁䡁䅁杣療䡁䅙兡歂䝁䅕督杁䝁䅫杢あ䝁䅕䅢獂䝁䅫睚求䝁䄴䅤杁䝁䄰兙畂䝁䅅睚求䝁䄰党畂䡁䅑䅉桂䝁䄴䅚杁䝁䅅兤あ䝁䄸兢桂䡁䅑兡療䝁䄴䅉あ䝁䄸睢獂䍁䅁睙療䝁䄰䅣祂䝁䅫督灂䝁䄴睚杁䝁䅧兙祂䝁䄰睢畂䡁䅫䅉橂䝁䄸杢あ䡁䅉睢獂䝁䅷党祂䍁䅁䅤潂䝁䅅䅤杁䡁䅁杣療䡁䅙兡歂䝁䅕督杁䝁䅫杢あ䝁䅕䅢獂䝁䅫睚求䝁䄴䅤杁䝁䄰兙畂䝁䅅睚求䝁䄰党畂䡁䅑䅌杁䝁䅅兤あ䝁䄸兢桂䡁䅑兡療䝁䄴䅌杁䝁䅅杢歂䍁䅁兙畂䝁䅅䅢㕂䡁䅑兡橂䡁䅍䅉浂䝁䄸杣杁䡁䅍党橂䡁䅕杣求䍁䅁兙睂䡁䅁䅢灂䝁䅍兙あ䝁䅫睢畂䍁䅁䅚求䝁䅷兡㉂䝁䅕杣㕂䍁䄴䅉䩂䝁䄴䅉桂䝁䅑䅚灂䡁䅑兡療䝁䄴䅌杁䡁䅑䅡求䍁䅁睙療䝁䄰䅣桂䝁䄴入杁䝁䄸杚浂䝁䅕杣穂䍁䅁兑硁䑁䅁䅉䕂䝁䅕杚求䝁䄴䅚杁䙁䅑䅡祂䝁䅕兙あ䍁䅁睑療䝁䄴䅤祂䝁䄸䅢獁䍁䅁兙杁䡁䅍䅤桂䝁䄴䅚桂䝁䅷睢畂䝁䅕䅉呂䝁䅅兙呂䍁䅁䅣獂䝁䅅䅤浂䝁䄸杣瑂䑁䅳䅉䉂䑁䅅䅍杁䕁䅑党浂䝁䅕杢歂䍁䅁睔祂䝁䅍䅡求䡁䅍䅤祂䝁䅅䅤療䡁䅉䅉睂䡁䅉睢㉂䝁䅫䅚求䡁䅍䅉桂䍁䅁睙求䝁䄴䅤祂䝁䅅䅢灂䡁䅯党歂䍁䅁䅣療䝁䅫杢あ䍁䅁睢浂䍁䅁睙療䝁䄴䅤祂䝁䄸䅢杁䝁䅙睢祂䍁䅁督求䝁䅅兢獂䝁䅕督穂䍁䅁䅚灂䡁䅍䅤祂䝁䅫杙ㅂ䡁䅑党歂䍁䅁䅚求䝁䄴兡桂䝁䅷䅉療䝁䅙䅉穂䝁䅕杣㉂䝁䅫睙求䍁䅁䅋䕂䕁䅑睢呂䍁䅫䅉歂䝁䅕杚求䝁䄴督求䍁䅁兢桂䝁䄴兙湂䝁䅕兢求䝁䄴䅤杁䝁䅅杢歂䍁䅁党㑂䝁䅕睙ㅂ䡁䅑兡療䝁䄴睏杁䕁䅅免睁䍁䅁䅒求䝁䅙党畂䝁䅑䅉䕂䝁䅕䅤求䝁䅍䅤療䡁䅉䅌杁䝁䅅䅉佂䝁䅕䅤浂䝁䅷睢㍂䍁䅷䅉呂䝁䅙䅢療䡁䅣䅌杁䕁䅫䅕䝂䕁䅫䅗瑁䝁䅉兙穂䝁䅕䅚杁䕁䅑䅒療䙁䅍䅉歂䝁䅕䅤求䝁䅍䅤療䡁䅉䅉ㅂ䡁䅍党歂䍁䅁䅤療䍁䅁党桂䡁䅍兡獂䡁䅫䅉瑂䝁䅅杢桂䝁䅣党杁䡁䅑䅡求䍁䅁督橂䝁䅅䅢求䍁䅁兙畂䝁䅑䅉潂䝁䅕䅤求䡁䅉睢湂䝁䅕杢療䡁䅕督杁䝁䄴兙あ䡁䅕杣求䍁䅁睢浂䍁䅁睕兂䍁䅁杢求䡁䅑睤療䡁䅉睡穂䑁䅳䅉桂䝁䄴䅚杁䕁䅅免睁䍁䅁䅒求䝁䅙党畂䝁䅑䅉乂䝁䅫䅤灂䝁䅣兙あ䝁䄸杣獁䍁䅁兙杁䡁䅁杣求䝁䅍兡穂䝁䅫睢畂䍁䅷䅉桂䡁䅕䅤療䝁䄰兙あ䝁䅕䅚獁䍁䅁督橂䝁䅅䅢桂䝁䅉䅢求䍁䅷䅉桂䝁䄴䅚杁䝁䅫杢あ䝁䅕䅢獂䝁䅫睚求䝁䄴䅤杁䕁䅑䅒療䙁䅍䅉瑂䝁䅫䅤灂䝁䅣兙あ䝁䅫睢畂䍁䅁督療䝁䅷兤あ䝁䅫睢畂䍁䄴䅉䩂䡁䅑䅉歂䝁䅕䅢灂䡁䅙党祂䡁䅍䅉灂䡁䅑督杁䡁䅍睢獂䡁䅕䅤灂䝁䄸杢穂䍁䅁兡畂䍁䅁睢睂䡁䅑兡瑂䝁䅫来求䝁䅑䅉潂䝁䅅杣歂䡁䅣兙祂䝁䅕䅉桂䡁䅁䅣獂䝁䅫兙畂䝁䅍党穂䍁䅷䅉楂䝁䅅杣求䍁䅁兢求䡁䅑兙獂䍁䅁督療䝁䅙䅤㍂䝁䅅杣求䍁䅷䅉橂䝁䄸杢あ䝁䅅兡畂䝁䅕杣灂䡁䅯党歂䍁䅁督療䝁䅙䅤㍂䝁䅅杣求䍁䅷䅉㉂䝁䅫杣あ䡁䅕兙獂䍁䅁兙睂䡁䅁䅢灂䝁䅅杢橂䝁䅕督獁䍁䅁兙畂䝁䅑䅉橂䝁䅷睢ㅂ䝁䅑兌畂䝁䅅䅤灂䡁䅙党杁䡁䅍睢浂䡁䅑睤桂䡁䅉党杁䝁䅙睢祂䝁䄰督畁䍁䅁䅖潂䝁䅕䅉橂䝁䄸兢睂䝁䅅杢㕂䍁䅁督求䡁䅉杤求䡁䅍䅉橂䝁䅷睢ㅂ䝁䅑䅉睂䡁䅉睢㉂䝁䅫䅚求䡁䅉督㝁䍁䅁睙獂䝁䄸兤歂䍁䅷䅉あ䝁䅕䅢求䝁䅍睢瑂䝁䄰兤畂䝁䅫睙桂䡁䅑兡療䝁䄴督獁䍁䅁兙畂䝁䅑䅉瑂䡁䅕䅢あ䝁䅫䅣獂䝁䅕䅉穂䡁䅫督あ䝁䅕兢杁䝁䅅杢歂䍁䅁睙桂䝁䅉䅢求䍁䅁督求䡁䅉杤灂䝁䅍党杁䡁䅁杣療䡁䅙兡歂䝁䅕杣穂䑁䅳䅉湂䝁䄸杤求䡁䅉杢瑂䝁䅕杢あ䍁䅁睢祂䝁䅣兙畂䝁䅫来桂䡁䅑兡療䝁䄴督㝁䍁䅁兙畂䝁䅑䅉求䝁䄴䅤求䡁䅉䅣祂䝁䅫督求䡁䅍䅉灂䝁䄴䅉あ䝁䅧党杁䡁䅑党獂䝁䅕睙療䝁䄰兢ㅂ䝁䄴兡橂䝁䅅䅤灂䝁䄸杢穂䍁䅷䅉あ䝁䅕睙潂䝁䄴睢獂䝁䄸睚㕂䍁䅷䅉灂䝁䄴䅚ㅂ䡁䅍䅤祂䝁䅫兙獂䍁䅷䅉湂䝁䄸杤求䡁䅉杢瑂䝁䅕杢あ䍁䅷䅉祂䝁䅕䅤桂䝁䅫䅢獁䍁䅁杚灂䝁䄴兙畂䝁䅍兡桂䝁䅷䅌杁䝁䅣兙瑂䝁䅫杢湂䍁䅷䅉桂䝁䄴䅚杁䝁䅕䅚ㅂ䝁䅍兙あ䝁䅫睢畂䍁䅁兡畂䝁䅑兤穂䡁䅑杣灂䝁䅕督畁䍁䅁兓あ䍁䅁兢桂䡁䅉睡求䡁䅑督杁䝁䅫䅤穂䍁䅁䅣祂䝁䄸䅚ㅂ䝁䅍䅤穂䍁䅁䅤潂䡁䅉睢ㅂ䝁䅣䅡杁䡁䅍兙獂䝁䅕督杁䝁䄸杣湂䝁䅅杢灂䡁䅯兙あ䝁䅫睢畂䡁䅍睏杁䝁䅅杢歂䍁䅁䅚灂䡁䅍䅤祂䝁䅫杙ㅂ䡁䅑兡療䝁䄴䅉橂䝁䅧兙畂䝁䄴党獂䍁䅁䅣桂䡁䅉䅤畂䝁䅕杣穂䍁䅷䅉穂䡁䅕睙潂䍁䅁兙穂䍁䅁䅚灂䡁䅍䅤祂䝁䅫杙ㅂ䡁䅑睢祂䡁䅍䅌杁䡁䅙兙獂䡁䅕党杁䝁䅅䅚歂䝁䅕䅚杁䡁䅉党穂䝁䅕䅢獂䝁䅕杣穂䍁䅷䅉桂䝁䄴䅚杁䡁䅍入穂䡁䅑党瑂䍁䅁兡畂䡁䅑党湂䡁䅉兙あ䝁䄸杣穂䍁䄴䅉䉂䑁䅅䅍杁䕁䄴党あ䡁䅣睢祂䝁䅳督獁䍁䅁兓畂䝁䅍杌杁䡁䅣兙穂䍁䅁兡畂䝁䅍睢祂䡁䅁睢祂䝁䅅䅤求䝁䅑䅉灂䝁䄴䅉祁䑁䅁䅍ぁ䍁䅁兙畂䝁䅑䅉灂䡁䅍䅉潂䝁䅕兙歂䡁䅅兤桂䡁䅉䅤求䡁䅉党歂䍁䅁兡畂䍁䅁睕桂䝁䄴䅉䭂䝁䄸督求䍁䅷䅉䑂䝁䅅䅢灂䝁䅙睢祂䝁䄴兡桂䍁䄴䅁捄杅䅁杂䅁䕁䅅兑䅁䩁䴸䅁䥁䅁䅁兑䉂䍁䅳䅁䝄睃䅁䅃䅁䕁䅅兑瑁䅁䅁睍䅳䅁䅧䅁䉂䕁䅅兑䅁䕁偑䅁䥁䅁䅁兑䉂䕁䅷䅁偄杁䅁杊䅣䕁䅅兑偂䕁䄴䅌杁䕁䅫杢橂䍁䄴䅌杁䡁䅑睢湂䝁䅕䅤潂䝁䅕杣杁䡁䅣兡あ䝁䅧䅉灂䡁䅑督杁䡁䅍兤楂䡁䅍兡歂䝁䅫兙祂䝁䅫党穂䍁䅷䅉求䝁䄴睚桂䝁䅣党穂䍁䅁兡畂䍁䅁党畂䝁䅣兡畂䝁䅕党祂䝁䅫杢湂䍁䅷䅉瑂䝁䅅杢ㅂ䝁䅙兙橂䡁䅑兤祂䝁䅫杢湂䍁䅷䅉瑂䝁䅅杣牂䝁䅕䅤灂䝁䄴睚獁䍁䅁兙畂䝁䅑䅉穂䝁䅕䅢獂䝁䅫杢湂䍁䅁兙灂䡁䅉䅉橂䝁䄸杢歂䝁䅫䅤灂䝁䄸杢灂䝁䄴睚杁䝁䅅杢歂䍁䅁䅡求䝁䅅䅤灂䝁䄴睚杁䝁䅕兣ㅂ䝁䅫䅣瑂䝁䅕杢あ䍁䅁兡畂䍁䅁䅤潂䝁䅕䅉噂䝁䄴兡あ䝁䅕䅚杁䙁䅍䅤桂䡁䅑党穂䍁䅁兙畂䝁䅑䅉䑂䝁䅅杢桂䝁䅑兙畁䍁䅁䅖潂䝁䅕䅉橂䝁䄸兢睂䝁䅅杢㕂䍁䅁睢睂䝁䅕杣桂䡁䅑党穂䍁䅁䅤潂䡁䅉睢ㅂ䝁䅣䅡杁䡁䅑䅡祂䝁䅕党杁䡁䅍党湂䝁䄰党畂䡁䅑督㙁䍁䅁兑䉂䕁䄸杔杁䕁䄸睡獂䝁䅅䅡療䝁䄰兙獁䍁䅁兑䉂䕁䄸杔杁䕁䅍睢灂䝁䅷䅉兂䡁䅉睢歂䡁䅕睙あ䡁䅍䅌杁䝁䅅杢歂䍁䅁村䉂䙁䅍䅗畁䍁䅁兓あ䍁䅁睢浂䝁䅙党祂䡁䅍䅉祂䝁䄸睢浂䡁䅑睢睂䍁䅁兤畂䝁䅫䅤穂䍁䅷䅉歂䝁䅅䅤桂䍁䅁睙求䝁䄴䅤求䡁䅉䅉橂䝁䄸睢獂䝁䅫杢湂䍁䅁督療䝁䅷兤あ䝁䅫睢畂䡁䅍䅌杁䝁䅍䅢求䝁䅅杢祂䝁䄸睢瑂䍁䅁督㕂䡁䅍䅤求䝁䄰督獁䍁䅁睙潂䝁䅫䅢獂䝁䅕杣穂䍁䅷䅉睂䝁䅅睙牂䝁䅅睚求䝁䅑䅉療䡁䅕䅤歂䝁䄸睢祂䍁䅁兢求䝁䅍䅡桂䝁䄴兡橂䝁䅅䅢杁䡁䅉睢療䝁䄰督獁䍁䅁兙灂䡁䅉䅉潂䝁䅅杢歂䝁䅷兡畂䝁䅣䅉ㅂ䝁䄴兡あ䡁䅍䅌杁䝁䄰兙牂䝁䅕兤睂䍁䅁兙灂䡁䅉䅉ㅂ䝁䄴兡あ䡁䅍䅌杁䝁䅕杢求䡁䅉睚㕂䍁䅁杣求䝁䅍睢㉂䝁䅕杣㕂䍁䅁兤畂䝁䅫䅤穂䍁䅷䅉橂䝁䄸杢歂䝁䅕杢穂䝁䅫杢湂䍁䅁兤畂䝁䅫䅤穂䍁䅷䅉湂䝁䅕睢あ䝁䅧党祂䝁䄰兙獂䍁䄸睤桂䡁䅑党祂䍁䄰督療䡁䅕杣橂䝁䅕䅉潂䝁䅕兙あ䍁䅁䅣ㅂ䝁䄰䅣穂䍁䅷䅉橂䝁䄸兡獂䡁䅍䅌杁䝁䅅杢歂䍁䅁睙療䝁䄴䅤祂䝁䄸䅢穂䍁䄴䅉啂䝁䅧党杁䝁䅍睢瑂䡁䅁兙畂䡁䅫䅉瑂䝁䅅杣牂䝁䅕䅤穂䍁䅁兙畂䝁䅑䅉穂䝁䅕䅢獂䡁䅍䅉灂䡁䅑督杁䡁䅁杣療䝁䅑兤橂䡁䅑督杁䡁䅑睢杁䡁䅉党あ䝁䅅兡獂䍁䅷䅉瑂䝁䅅杢ㅂ䝁䅙兙橂䡁䅑兤祂䝁䅫杢湂䍁䅷䅉求䝁䅑兤橂䝁䅅䅤灂䝁䄸杢桂䝁䅷䅌杁䝁䅷睢歂䝁䅣兡畂䝁䅣䅌杁䡁䅍兤睂䝁䅕杣瑂䝁䅅杣牂䝁䅕䅤獁䍁䅁䅚桂䡁䅑兙杁䝁䅍党畂䡁䅑党祂䡁䅍䅌杁䝁䄰党歂䝁䅫睙桂䝁䅷䅉桂䝁䄴䅚杁䡁䅁䅡桂䡁䅉兢桂䝁䅍党ㅂ䡁䅑兡橂䝁䅅䅢獁䍁䅁兙畂䝁䅑䅉療䡁䅑䅡求䡁䅉䅉橂䝁䄸兢瑂䝁䅕杣橂䝁䅫兙獂䍁䅁兡畂䝁䅑兤穂䡁䅑杣灂䝁䅕督畁䍁䅁兓あ䍁䅁督求䝁䅷䅢穂䍁䅁兡あ䡁䅍䅉睂䡁䅉睢歂䡁䅕睙あ䡁䅍䅉あ䝁䅧杣療䡁䅕睚潂䍁䅁兙杁䝁䄴党あ䡁䅣睢祂䝁䅳䅉療䝁䅙䅉灂䝁䄴䅚求䡁䅁党畂䝁䅑党畂䡁䅑䅉瑂䝁䅅杢ㅂ䝁䅙兙橂䡁䅑兤祂䝁䅕杣杁䡁䅉党睂䡁䅉党穂䝁䅕杢あ䝁䅅䅤灂䡁䅙党杁䝁䄸杣湂䝁䅅杢灂䡁䅯兙あ䝁䅫睢畂䡁䅍䅉桂䝁䄴䅚杁䝁䅫杢あ䝁䅕杣畂䝁䅅䅢杁䡁䅍兙獂䝁䅕督杁䝁䅙睢祂䝁䅍党獁䍁䅁兙穂䍁䅁睤求䝁䅷䅢杁䝁䅅督杁䝁䄸杢獂䝁䅫杢求䍁䄴䅉啂䝁䅧党杁䝁䅍睢瑂䡁䅁兙畂䡁䅫䅉㍂䝁䅅督杁䝁䅫杢橂䝁䄸杣睂䝁䄸杣桂䡁䅑党歂䍁䅁兡畂䍁䅁免㕁䑁䅧睎杁䝁䅅杢歂䍁䅁兡穂䍁䅁杙桂䡁䅍党歂䍁䅁兡畂䍁䅁䅖ㅂ䝁䅷督桂䍁䅷䅉偂䝁䅳䅢桂䝁䅧睢瑂䝁䅅杌䅁䅁呍䅁䥁䅁䅁兑䉂䙁䅁䅁扃睁䅁权䅁䕁䅅兑兂䕁䅷䅁㕄杁䅁䅦䄸䕁䅅兑卂䍁䅁睑療䡁䅉䅣畁䍁䅁䅣祂䝁䄸杤灂䝁䅑党穂䍁䅁䅣祂䝁䄸䅚ㅂ䝁䅍䅤穂䍁䅁兙畂䝁䅑䅉穂䝁䅕杣㉂䝁䅫睙求䡁䅍䅉あ䝁䄸䅉橂䝁䄸兢瑂䝁䅕杣橂䝁䅫兙獂䍁䅁兙㉂䝁䅫兙あ䝁䅫睢畂䍁䅷䅉湂䝁䄸杤求䡁䅉杢瑂䝁䅕杢あ䍁䅷䅉桂䝁䄴䅚杁䝁䅑党浂䝁䅕杢穂䝁䅕䅉瑂䝁䅅杣牂䝁䅕䅤穂䍁䅁睤療䡁䅉䅢歂䡁䅣兡歂䝁䅕杌杁䙁䅑䅡求䍁䅁䅕桂䡁䅉䅤穂䍁䅁睕ㅂ䡁䅁䅣獂䡁䅫䅉穂䝁䅕睚瑂䝁䅕杢あ䍁䅁䅢求䝁䅅督求䡁䅍䅉桂䝁䄴䅚杁䡁䅍党獂䝁䅷督杁䝁䅅兡祂䝁䅍杣桂䝁䅙䅤杁䝁䅍睢瑂䡁䅁睢畂䝁䅕杢あ䡁䅍䅉桂䝁䄴䅚杁䡁䅉党睂䝁䅷兙橂䝁䅕兢求䝁䄴䅤杁䡁䅁兙祂䡁䅑督畁䍁䅁䅖潂䝁䅕䅉卂䝁䅕䅣桂䝁䅫杣杁䍁䅙䅉䙂䝁䄴睚灂䝁䄴党求䡁䅉兡畂䝁䅣䅉穂䝁䅕睚瑂䝁䅕杢あ䍁䅁䅣祂䝁䄸杤灂䝁䅑党穂䍁䅁兙灂䡁䅉杚祂䝁䅅兢求䍁䅁兢桂䝁䅫杢あ䝁䅕杢桂䝁䄴睙求䍁䅁督求䡁䅉杤灂䝁䅍党穂䍁䅷䅉穂䡁䅕睙潂䍁䅁兙穂䍁䅁兙灂䡁䅉杚祂䝁䅅兢求䍁䅁兡畂䡁䅍䅣求䝁䅍䅤灂䝁䄸杢獁䍁䅁䅣桂䝁䅫杢あ䝁䅫杢湂䍁䅷䅉獂䝁䅫杢求䍁䅁兢桂䝁䅫杢あ䝁䅕杢桂䝁䄴睙求䍁䅷䅉桂䝁䅫杣浂䡁䅉兙瑂䝁䅕䅉瑂䝁䄸䅚灂䝁䅙兡橂䝁䅅䅤灂䝁䄸杢獁䍁䅁督あ䡁䅉兤橂䡁䅑兤祂䝁䅅䅢杁䡁䅉党睂䝁䅅兡祂䍁䅷䅉桂䡁䅙兡療䝁䄴兡橂䡁䅍䅉穂䝁䅕杣㉂䝁䅫睙求䍁䅁兙畂䝁䅑䅉灂䝁䄴督あ䝁䅅䅢獂䝁䅅䅤灂䝁䄸杢獁䍁䅁党㑂䡁䅑党祂䝁䅫睢祂䍁䅁兙畂䝁䅑䅉灂䝁䄴䅤求䡁䅉兡療䡁䅉䅉祂䝁䅕杚ㅂ䡁䅉杙灂䡁䅍䅡瑂䝁䅕杢あ䍁䅷䅉桂䝁䄴䅚杁䝁䅕杢湂䝁䅫杢求䝁䅕杣灂䝁䄴睚杁䝁䅅杢歂䍁䅁督ㅂ䡁䅁䅣療䡁䅉䅤杁䡁䅍党祂䡁䅙兡橂䝁䅕督㝁䍁䅁睙療䝁䄰䅣療䝁䄴党畂䡁䅑䅉祂䝁䅕䅣桂䝁䅫杣杁䡁䅍党祂䡁䅙兡橂䝁䅕督杁䝁䅍睢瑂䡁䅁杣灂䡁䅍兡畂䝁䅣䅉瑂䝁䅅兡畂䡁䅑党畂䝁䅅杢橂䝁䅕䅌杁䡁䅉党睂䝁䅅兡祂䍁䅷䅉桂䝁䄴䅚杁䝁䄸杤求䡁䅉䅡桂䡁䅕䅢杁䍁䅧兔卂䕁䄸克杁䡁䅍党祂䡁䅙兡橂䝁䅕督獁䍁䅁党畂䝁䅣兡畂䝁䅕䅉桂䝁䄴䅚杁䝁䅅兡祂䝁䅙杣桂䝁䄰党杁䝁䅅睙橂䝁䅕督穂䝁䄸杣灂䝁䅕督獁䍁䅁兙畂䝁䅑䅉灂䝁䄴䅤求䡁䅉兡療䡁䅉䅉祂䝁䅕杚ㅂ䡁䅉杙灂䡁䅍䅡瑂䝁䅕杢あ䑁䅳䅉桂䝁䄴䅚杁䝁䅷兙畂䝁䅑兡畂䝁䅣䅉湂䝁䅕兙祂䍁䅁睢㉂䝁䅕杣潂䝁䅅兤獂䍁䅁督求䡁䅉杤灂䝁䅍党穂䍁䅷䅉灂䝁䄴睙獂䡁䅕䅚灂䝁䄴睚杁䡁䅉党睂䝁䅅兡祂䍁䅁督求䡁䅉杤灂䝁䅍党穂䍁䅁睢畂䍁䅁睤潂䝁䅕党獂䡁䅍䅉桂䝁䄴䅚杁䝁䅉杣桂䝁䅳党穂䍁䄴䅉啂䝁䅧兡穂䍁䅁督求䝁䅣兢求䝁䄴䅤杁䝁䅅䅢穂䝁䄸䅉歂䝁䅕杤求䝁䅷睢睂䡁䅍䅉穂䡁䅁党橂䝁䅫杚灂䝁䅍䅉桂䝁䅫杣橂䡁䅉兙浂䡁䅑䅉橂䝁䄸兢睂䝁䄸杢求䝁䄴䅤穂䍁䅁兙畂䝁䅑䅉睂䝁䅅杣あ䡁䅍睏杁䝁䅅杢歂䍁䅁䅚求䡁䅍兡湂䝁䄴督杁䡁䅁杣療䡁䅁杣灂䝁䅕䅤桂䡁䅉入杁䝁䅑党穂䝁䅫睚畂䝁䅅䅤求䝁䅑䅉求䝁䄴睚灂䝁䄴党求䡁䅉兡畂䝁䅣䅉祂䝁䅕䅣祂䝁䅕督求䝁䄴䅤桂䡁䅑兡㉂䝁䅕䅉祂䝁䅕䅣桂䝁䅫杣穂䍁䄴䅉啂䝁䅧党杁䕁䅫杢あ䝁䅕睚祂䝁䅅䅤求䝁䅑䅉呂䝁䄸䅢ㅂ䡁䅑兡療䝁䄴督杁䡁䅍党湂䝁䄰党畂䡁䅑䅉求䝁䄴睚桂䝁䅣党穂䍁䅁兡畂䍁䅁䅤潂䝁䅕䅉浂䝁䅷党求䡁䅑䅉瑂䝁䅅杢桂䝁䅣党瑂䝁䅕杢あ䍁䅁兙畂䝁䅑䅉療䡁䅁党祂䝁䅅䅤灂䝁䄸杢杁䝁䄸杚杁䝁䅍兤穂䡁䅑睢瑂䝁䅕杣瑁䝁䄸睤畂䝁䅕䅚杁䝁䅅兡祂䝁䅍杣桂䝁䅙䅤㝁䍁䅁䅣祂䝁䄸杤灂䡁䅍兡療䝁䄴䅉療䝁䅙䅉穂䡁䅕䅣睂䝁䅷入杁䝁䅍䅡桂䝁䅫杢杁䝁䅷睢湂䝁䅫督あ䝁䅫睙穂䍁䅁督求䡁䅉杤灂䝁䅍党穂䍁䅷䅉穂䡁䅕睙潂䍁䅁兙穂䍁䅁兢桂䡁䅑党祂䝁䅫兙獂䍁䅁䅣獂䝁䅅杢畂䝁䅫杢湂䍁䅷䅉穂䝁䄸兤祂䝁䅍兡畂䝁䅣䅌杁䝁䅷睢湂䝁䅫督あ䝁䅫睙穂䍁䅷䅉灂䝁䄴杚療䡁䅉兢桂䡁䅑兡療䝁䄴䅉桂䝁䄴䅚杁䡁䅁杣療䝁䅣杣桂䝁䄰䅉瑂䝁䅅杢桂䝁䅣党瑂䝁䅕杢あ䍁䅷䅉桂䝁䄴䅚杁䡁䅁兙祂䡁䅑督杁䝁䅅杢歂䍁䅁睙療䝁䄰䅣療䝁䄴党畂䡁䅑䅉祂䝁䅕䅣桂䝁䅫杣杁䝁䅅杢歂䍁䅁睢㉂䝁䅕杣潂䝁䅅兤獂䍁䅁督求䡁䅉杤灂䝁䅍党穂䑁䅳䅉桂䝁䄴䅚杁䝁䅙䅢灂䝁䅣䅡あ䍁䅁䅡療䡁䅕杣杁䝁䅍睢瑂䡁䅁睢畂䝁䅕杢あ䍁䅁兡畂䡁䅙党畂䡁䅑睢祂䡁䅫䅉桂䝁䄴䅚杁䡁䅉党睂䝁䅅兡祂䍁䅁督求䡁䅉杤灂䝁䅍党穂䍁䄴䅉䩂䝁䄴䅉桂䝁䅑䅚灂䡁䅑兡療䝁䄴䅌杁䡁䅑䅡求䍁䅁督求䝁䅣兢求䝁䄴䅤杁䡁䅁杣療䡁䅙兡歂䝁䅕督杁䝁䅫杢あ䝁䅕睚祂䝁䅅䅤求䝁䅑䅉穂䝁䄸杚あ䡁䅣兙祂䝁䅕䅉穂䝁䄸䅢ㅂ䡁䅑兡療䝁䄴督杁䝁䅍睢瑂䡁䅁杣灂䡁䅍兡畂䝁䅣䅉啂䡁䅉兙㑂䍁䅷䅉桂䍁䅁睙獂䝁䄸兤歂䍁䄰杙桂䡁䅍党歂䍁䅁党獂䝁䅕睙あ䡁䅉睢畂䝁䅫睙杁䝁䅕杢あ䝁䅕杣睂䡁䅉兡穂䝁䅕䅉祂䝁䅕督療䡁䅕杣橂䝁䅕䅉睂䝁䅷兙あ䝁䅙睢祂䝁䄰䅌杁䝁䅅督杁䡁䅣党獂䝁䅷䅉桂䡁䅍䅉桂䍁䅁督ㅂ䝁䅫䅤求䍁䅁睢浂䍁䅁䅣桂䡁䅁党祂䝁䅷党穂䡁䅍䅉瑂䝁䄸杙灂䝁䅷兡あ䡁䅫䅉桂䡁䅁䅣穂䍁䅁杚療䡁䅉䅉桂䡁䅕䅤療䝁䄰兙あ䝁䅫杢湂䍁䅁兔卂䕁䄸䅉㍂䝁䄸杣牂䝁䅙䅢療䡁䅣督畁䍁䅁䅖潂䝁䅕䅉䙂䡁䅧䅣求䝁䅑兡あ䝁䅫睢畂䝁䅅杣㕂䍁䅁睕求䡁䅉杤灂䝁䅍党穂䍁䅁督求䝁䅣兢求䝁䄴䅤杁䝁䅑党穂䝁䅫睚畂䡁䅍䅌杁䝁䄰兙畂䡁䅕杚桂䝁䅍䅤ㅂ䡁䅉党穂䍁䅷䅉桂䝁䄴䅚杁䡁䅉党睂䝁䅅兡祂䡁䅍䅉あ䡁䅉兙畂䡁䅍䅣療䡁䅉䅤桂䡁䅑兡療䝁䄴䅉睂䝁䅅䅢獂䝁䅕䅤穂䑁䅳䅉桂䝁䄴䅚杁䝁䅍睢畂䡁䅑兙灂䝁䄴党祂䡁䅍䅉桂䝁䄴䅚杁䡁䅍䅡求䝁䅷䅤求䡁䅉督杁䝁䅙睢祂䍁䅁兢灂䝁䅷兡あ䝁䅅杣㕂䍁䅁兙畂䝁䅑䅉潂䡁䅕兢桂䝁䄴兡あ䝁䅅杣灂䝁䅅杢杁䡁䅑兙橂䡁䅑兡橂䝁䅅䅢杁䝁䅑党睂䝁䅷睢㕂䝁䄰党畂䡁䅑䅉桂䝁䅍䅤灂䡁䅙兡あ䝁䅫党穂䍁䅷䅉灂䝁䄴睙獂䡁䅕䅚灂䝁䄴睚杁䝁䅅杣瑂䝁䄸杣灂䝁䅕督獁䍁䅁督ㅂ䡁䅁䅣獂䡁䅫䅉桂䝁䄴䅚杁䡁䅁兙祂䡁䅑督杁䡁䅍䅤療䡁䅉兙湂䝁䅕䅌杁䡁䅉党浂䡁䅉兡湂䝁䅕杣桂䡁䅑兡療䝁䄴䅉穂䡁䅫督あ䝁䅕兢穂䍁䅷䅉あ䝁䅅睙あ䝁䅫睙桂䝁䅷䅉療䡁䅁党祂䝁䅅䅤灂䝁䄸杢杁䝁䅍党畂䡁䅑党祂䡁䅍䅌杁䝁䅉杣灂䝁䅕杚灂䝁䄴睚杁䡁䅉睢療䝁䄰督獁䍁䅁䅢桂䡁䅕杢歂䡁䅉入杁䝁䅅杢歂䍁䅁睡灂䡁䅑睙潂䝁䅕杢杁䝁䅙兙橂䝁䅫䅢灂䡁䅑兡求䡁䅍䅌杁䡁䅣兙あ䝁䅕杣杁䡁䅑杣求䝁䅅䅤瑂䝁䅕杢あ䍁䅷䅉桂䝁䄴䅚杁䡁䅍䅢求䝁䅕䅣灂䝁䄴睚杁䡁䅅兤桂䡁䅉䅤求䡁䅉督獁䍁䅁兙穂䍁䅁睤求䝁䅷䅢杁䝁䅅督杁䝁䅕杢湂䝁䅅睚求䡁䅍䅉灂䝁䄴䅉睂䡁䅉睢㉂䝁䅫督灂䝁䄸杢杁䝁䄸杚杁䝁䅕杢湂䝁䅫杢求䝁䅕杣灂䝁䄴睚獁䍁䅁䅚求䡁䅍兡湂䝁䄴䅌杁䝁䅅杢歂䍁䅁督㕂䡁䅍䅤求䝁䄰䅉灂䝁䄴䅤求䝁䅣杣桂䡁䅑兡療䝁䄴䅉穂䝁䅕杣㉂䝁䅫睙求䡁䅍䅉浂䝁䄸杣杁䡁䅍䅣求䝁䅍兡桂䝁䅷兡㙂䝁䅕䅚杁䝁䅍睢瑂䝁䄰兙畂䝁䅑䅉桂䝁䄴䅚杁䝁䅍睢畂䡁䅑杣療䝁䅷䅉穂䡁䅫督あ䝁䅕兢穂䍁䄴䅉䉂䕁䅅杕杁䕁䅍睢祂䡁䅁杌杁䡁䅣兙穂䍁䅁杚療䡁䅕杢歂䝁䅕䅚杁䝁䅫杢杁䑁䅅兏ㅁ䑁䅅䅉桂䝁䄴䅚杁䝁䅫督杁䝁䅧党桂䝁䅑兣ㅂ䝁䅅杣あ䝁䅕杣求䝁䅑䅉灂䝁䄴䅉塂䝁䄸睢歂䍁䅁䅒桂䝁䅷党獁䍁䅁兓獂䝁䅷兡畂䝁䄸兡穂䍁䄴䅁允睅䅁权䅁䕁䅅村䍂䙁䅙䅁祁杁䅁䄸䅯䕁䅅村乂䍁䅁兓畂䝁䅑兤穂䡁䅑杣灂䝁䅕督杁䕁䅫杢橂䝁䄸杣睂䝁䄸杣桂䡁䅑党歂䍁䅷䅉あ䝁䅧杣療䡁䅕睚潂䍁䅁兡あ䡁䅍䅉穂䡁䅕杙穂䝁䅫䅚灂䝁䅅杣灂䝁䅕督獁䍁䅁党畂䝁䅣兙湂䝁䅕督杁䝁䅫杢杁䡁䅑䅡求䍁䅁䅣祂䝁䄸杤灂䡁䅍兡療䝁䄴䅉療䝁䅙䅉灂䝁䄴䅤求䝁䅣杣桂䡁䅑党歂䍁䅁杚桂䝁䅍兡獂䝁䅫䅤㕂䍁䅷䅉灂䝁䄴杚祂䝁䅅督あ䡁䅉兤橂䡁䅑兤祂䝁䅕䅌杁䝁䅅杢歂䍁䅁兢療䝁䅉兡獂䝁䅫䅤㕂䍁䅁督療䝁䅷兤あ䝁䅫睢畂䡁䅍䅉灂䝁䄴䅉あ䝁䅧党杁䙁䅕杢灂䡁䅑党歂䍁䅁睕あ䝁䅅䅤求䡁䅍䅉桂䝁䄴䅚杁䝁䅫杢あ䝁䅕杣畂䝁䅅䅤灂䝁䄸杢桂䝁䅷䅢㕂䍁䄴䅉䩂䡁䅑䅉療䡁䅁党祂䝁䅅䅤求䡁䅍䅉あ䝁䅧杣療䡁䅕睚潂䍁䅁村ㅂ䡁䅍兡畂䝁䅕督穂䍁䅁杊杁䕁䅫杢歂䡁䅕督あ䡁䅉入獁䍁䅁兔桂䝁䄴兤浂䝁䅅睙あ䡁䅕杣灂䝁䄴睚杁䍁䅙䅉䕂䝁䅫督あ䡁䅉兡楂䡁䅕䅤灂䝁䄸杢獁䍁䅁兒歂䡁䅕睙桂䡁䅑兡療䝁䄴䅌杁䕁䅅杤灂䝁䅅䅤灂䝁䄸杢獁䍁䅁兙畂䝁䅑䅉啂䝁䅕睙潂䝁䄴兡橂䝁䅅䅢杁䙁䅍睢獂䡁䅕䅤灂䝁䄸杢穂䍁䅁督求䝁䅣兢求䝁䄴䅤穂䍁䄴䅉啂䝁䅧党杁䝁䅍睢瑂䡁䅁兙畂䡁䅫䅉療䝁䅙杚求䡁䅉督杁䝁䅯兙畂䝁䅫䅤療䡁䅉兡桂䝁䅷䅌杁䝁䅙兙橂䝁䅫䅢灂䡁䅑兡求䡁䅍䅉求䝁䄴睚灂䝁䄴党求䡁䅉兡畂䝁䅣䅌杁䝁䅅杢歂䍁䅁䅣桂䡁䅉睡灂䝁䄴睚杁䡁䅍党祂䡁䅙兡橂䝁䅕督杁䝁䅙睢祂䍁䅁睙療䝁䄰兢求䡁䅉睙灂䝁䅅䅢杁䡁䅉党桂䝁䅷䅉求䡁䅍䅤桂䡁䅑党杁䡁䅁杣療䡁䅁党祂䡁䅑兡求䡁䅍䅌杁䝁䅫杢橂䝁䅷兤歂䝁䅫杢湂䍁䅁睙療䡁䅉䅣療䡁䅉兙あ䝁䅕䅉療䝁䅙杚灂䝁䅍党穂䍁䅁杚療䡁䅉䅉潂䝁䅫睚潂䍁䅁䅤求䝁䅍䅡杁䝁䅍䅢灂䝁䅕杢あ䡁䅍䅌杁䡁䅍䅣療䡁䅉䅤穂䍁䅁兙畂䝁䅑䅉求䝁䄴䅤求䡁䅉䅤桂䝁䅫杢瑂䝁䅕杢あ䍁䅁杤求䝁䄴兤求䡁䅍䅌杁䝁䅅杢歂䍁䅁䅤祂䝁䅅䅚灂䡁䅑兡療䝁䄴兙獂䍁䅁䅡療䡁䅍䅣灂䡁䅑兙獂䡁䅍䅉桂䝁䄴䅚杁䝁䄴睢畂䍁䄰兙橂䡁䅕䅤求䍁䅁䅡求䝁䅅䅢あ䝁䅧睙桂䡁䅉党杁䝁䅙兙橂䝁䅫䅢灂䡁䅑兡求䡁䅍睏杁䝁䅅杢歂䍁䅁杤求䝁䅧兡橂䝁䅷党杁䝁䄰兙灂䝁䄴䅤求䝁䄴兙畂䝁䅍党杁䝁䅅杢歂䍁䅁睢あ䝁䅧党祂䍁䅁督求䡁䅉杤灂䝁䅍党穂䍁䅁䅤療䍁䅁杣求䝁䄴䅤桂䝁䅷䅉橂䝁䅅杣杁䡁䅁杣療䡁䅙兡歂䝁䅕杣穂䍁䄴䅉䩂䡁䅑䅉桂䝁䅷督療䍁䅁睢浂䝁䅙党祂䡁䅍䅉灂䝁䄴䅤求䝁䅣杣桂䡁䅑党歂䍁䅁杚桂䝁䅍兡獂䝁䅫䅤㕂䍁䅁督求䡁䅉杤灂䝁䅍党穂䍁䅷䅉求䝁䄴睚灂䝁䄴党求䡁䅉兡畂䝁䅣䅌杁䝁䅅杢歂䍁䅁睢あ䝁䅧党祂䍁䅁督睂䝁䅕睙灂䝁䅅䅢灂䡁䅯党歂䍁䅁督求䡁䅉杤灂䝁䅍党穂䍁䅁兡畂䍁䅁杤桂䡁䅉兡療䡁䅕督杁䡁䅑入睂䝁䅕督杁䝁䄸杚杁䝁䄰兙畂䡁䅕杚桂䝁䅍䅤ㅂ䡁䅉兡畂䝁䅣䅌杁䝁䅑兡穂䡁䅑杣灂䝁䅉兤あ䝁䅫睢畂䍁䅷䅉桂䝁䄴䅚杁䝁䅑兙あ䝁䅅䅉橂䝁䅕杢あ䝁䅕杣杁䝁䅙兙橂䝁䅫䅢灂䡁䅑兡求䡁䅍杌杁䕁䅫杢杁䝁䅅䅚歂䝁䅫䅤灂䝁䄸杢獁䍁䅁䅤潂䝁䅕䅉橂䝁䄸兢睂䝁䅅杢㕂䍁䅁䅚求䝁䅷兡㉂䝁䅕杣穂䍁䅁睙ㅂ䡁䅍䅤療䝁䅑兡桂䝁䅷䅉桂䝁䄴䅚杁䝁䅷兙畂䝁䅑督橂䝁䅅䅣灂䝁䄴睚杁䝁䅅杢歂䍁䅁睚祂䝁䄸兤畂䝁䅑督杁䝁䅙睢祂䍁䅁䅣ㅂ䝁䅉䅢灂䝁䅍䅉穂䝁䅍䅡療䝁䄸䅢杁䝁䅑兡穂䡁䅑杣灂䝁䅍䅤穂䍁䅷䅉睂䡁䅉兡㉂䝁䅅䅤求䍁䅁督橂䝁䅧睢療䝁䅷督獁䍁䅁睙療䝁䅷䅢求䝁䅣党穂䍁䅷䅉桂䝁䄴䅚杁䡁䅕杢灂䡁䅙党祂䡁䅍兡あ䝁䅫党穂䍁䄴䅉䝂䡁䅕杣あ䝁䅧党祂䍁䅷䅉灂䡁䅑䅉穂䡁䅕䅣睂䝁䄸杣あ䡁䅍䅉桂䝁䅫杣獂䝁䅫杢求䡁䅍䅉桂䝁䄴䅚杁䝁䅅兡祂䡁䅁睢祂䡁䅑督杁䡁䅣兡あ䝁䅧䅉穂䝁䅕杣㉂䝁䅫睙求䡁䅍䅉橂䝁䄸兢睂䡁䅉兡穂䝁䅫杢湂䍁䅁䅣桂䡁䅍督求䝁䄴睚求䡁䅉䅉桂䡁䅍督灂䡁䅍䅤桂䝁䄴睙求䍁䅷䅉橂䝁䅅䅤求䡁䅉兡畂䝁䅣䅉獂䝁䄸睚灂䡁䅍䅤灂䝁䅍督獁䍁䅁兙灂䡁䅉䅉橂䝁䅅杙灂䝁䄴䅉瑂䝁䅅兡畂䡁䅑党畂䝁䅅杢橂䝁䅕䅌杁䝁䅅杢歂䍁䅁䅤祂䝁䅅杢穂䡁䅁睢祂䡁䅑兙あ䝁䅫睢畂䍁䅁督求䡁䅉杤灂䝁䅍党穂䍁䄴䅉䉂䝁䅑䅚灂䡁䅑兡療䝁䄴兙獂䝁䅷入獁䍁䅁䅤潂䝁䅕䅉橂䝁䄸兢睂䝁䅅杢㕂䍁䅁䅣祂䝁䄸杤灂䝁䅑党穂䍁䅁杚桂䝁䅍兡獂䝁䅫䅤㕂䍁䅁兡畂䝁䅙杣桂䡁䅍䅤祂䡁䅕睙あ䡁䅕杣求䍁䅷䅉瑂䝁䅕睙潂䝁䅅杢灂䝁䅍兙獂䍁䅁兙畂䝁䅑䅉求䝁䅷党橂䡁䅑杣灂䝁䅍兙獂䍁䅁督求䡁䅉杤灂䝁䅍党穂䑁䅳䅉桂䝁䄴䅚杁䝁䅕䅢求䝁䅍䅤祂䝁䅫睙杁䡁䅙党潂䝁䅫睙獂䝁䅕䅉睂䝁䄸睤求䡁䅉䅉桂䝁䄴䅚杁䝁䄰兡橂䡁䅉睢湂䡁䅉兡歂䍁䅁督㕂䡁䅍䅤求䝁䄰督杁䝁䅑党穂䝁䅫睚畂䍁䅷䅉灂䝁䄴督あ䝁䅅䅢獂䝁䅅䅤灂䝁䄸杢獁䍁䅁兙畂䝁䅑䅉瑂䝁䅅兡畂䡁䅑党畂䝁䅅杢橂䝁䅕䅉穂䝁䅕杣㉂䝁䅫睙求䡁䅍杌杁䕁䅅村乂䍁䅁兓畂䝁䅑兤穂䡁䅑杣灂䝁䅕督杁䕁䅫杢橂䝁䄸杣睂䝁䄸杣桂䡁䅑党歂䍁䅁睤桂䡁䅍䅉浂䝁䄸兤畂䝁䅑党歂䍁䅁兡畂䍁䅁免㕁䑁䅁兏杁䝁䅅杢歂䍁䅁兡穂䍁䅁䅡求䝁䅅䅚硂䡁䅕兙祂䡁䅑党祂䝁䅕䅚杁䝁䅫杢杁䕁䄴党㍂䍁䅁兗療䡁䅉睡獁䍁䅁杔求䡁䅣䅉婂䝁䄸杣牂䍁䄴䅁㕁睅䅁权䅁䕁䅅村乂䕁䅑䅁䩁䅂䅁权䅁䕁䅅村佂䕁䅉䅁剁杁䅁䅃䅁䕁䅅村啂䅁䅁杂䅉䕁䵁䅁䉂䕁䅍兑䕂䕁䅫兑杁䙁䅁䅡桂䡁䅉兢桂䝁䅍党ㅂ䡁䅑兡橂䝁䅅䅢穂䍁䅁兓畂䝁䅍杌獁䍁䅁兙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兡畂䝁䄴睢㉂䝁䅅䅤灂䡁䅙党杁䝁䄰党歂䝁䅫睙灂䝁䄴党穂䍁䅁䅤潂䝁䅅䅤杁䝁䅅䅚歂䡁䅉党穂䡁䅍䅉ㅂ䝁䄴兢求䡁䅑䅉瑂䝁䅕䅚灂䝁䅍兙獂䍁䅁杢求䝁䅕䅚穂䍁䅁兡畂䍁䅁睙求䝁䄴䅤祂䝁䅅䅢杁䝁䄴党祂䡁䅙睢ㅂ䡁䅍䅉穂䡁䅫督あ䝁䅕兢杁䍁䅧睑佂䙁䅍克杁䝁䅑兡穂䝁䄸杣歂䝁䅕杣穂䍁䅁兙畂䝁䅑䅉祂䝁䅅杣求䍁䅁䅚灂䡁䅍党桂䡁䅍党穂䍁䅁兡畂䍁䅁䅤潂䝁䅕䅉噂䝁䄴兡あ䝁䅕䅚杁䙁䅍䅤桂䡁䅑党穂䍁䄴䅉啂䝁䅧党杁䝁䅍睢瑂䡁䅁兙畂䡁䅫䅉療䝁䅙杚求䡁䅉督杁䕁䄴兖兂䕁䅷兑慂䕁䅫䅒杁䍁䅧䅣灂䝁䄰兙㉂䝁䅅杢穂䝁䅕杣灂䝁䄴克杁䝁䅙睢祂䍁䅁䅤潂䝁䅕䅉あ䡁䅉党桂䡁䅑兢求䝁䄴䅤杁䝁䄸杚杁䝁䅧兙獂䝁䅷兤橂䝁䅫杢桂䡁䅑兡療䝁䄴督杁䝁䅅杢歂䍁䅁䅚求䝁䅷兤穂䝁䅫睢畂䡁䅍䅉桂䡁䅍督療䝁䅍兡桂䡁䅑党歂䍁䅁睤灂䡁䅑䅡杁䙁䅁兙祂䝁䅳兡畂䡁䅍睢畂䉁杫督杁䝁䅑兡穂䝁䅕兙穂䝁䅕䅉睂䡁䅍入橂䝁䅧睢穂䝁䅫督㝁䍁䅁兙畂䝁䅑䅉䕂䕁䅅兗䍂䙁䅕兒獁䍁䅁兙杁䝁䄴睢㉂䝁䅕䅢杁䡁䅍入畂䡁䅑䅡求䡁䅑兡橂䍁䅁兙畂䝁䅅䅢療䝁䅣䅉療䝁䅙䅉あ䝁䅧党杁䝁䅅兢灂䝁䄴睢瑁䡁䅑党祂䝁䄰兡畂䝁䅅䅢杁䡁䅑杣灂䡁䅁党睂䡁䅑兡歂䝁䅕䅉療䝁䅙䅉灂䝁䄴督ㅂ䝁䅷兡畂䍁䄰䅢灂䝁䅳党杁䝁䅣杣療䡁䅣䅤潂䍁䅁杚桂䝁䅍䅤療䡁䅉䅉硁䍁䅁杚療䡁䅉䅉あ䡁䅉党桂䡁䅑兢求䝁䄴䅤杁䝁䄸杚杁䙁䅉党あ䡁䅑䅉呂䡁䅫杢歂䡁䅉睢瑂䝁䅕杌杁䕁䅫䅤杁䝁䅅䅢穂䝁䄸䅉歂䝁䅕杤求䝁䅷睢睂䡁䅍䅉兂䝁䅫兢桂䡁䅙兙畂䡁䅍党祂䝁䅫杢杁䡁䅑䅡桂䡁䅑䅉灂䡁䅍䅉灂䝁䄴䅉兂䝁䅧兙穂䝁䅕䅉䩂䕁䅫兓杁䕁䅅䅒坂䕁䅅杔䑂䕁䅕兌祁䍁䅁督あ䡁䅕䅚㕂䍁䅁䅤療䍁䅁䅤祂䝁䅕兙あ䍁䅁䅤潂䝁䅕䅉畂䝁䅕睚桂䡁䅑兡㉂䝁䅕䅉穂䡁䅫兢睂䡁䅑睢瑂䡁䅍䅉療䝁䅙䅉穂䝁䅍䅡灂䡁䅯睢睂䝁䅧杣求䝁䄴兡桂䑁䅳䅉䉂䕁䅍䅕瑁䑁䅅䅍硁䍁䅁睤潂䝁䅫䅥潂䍁䅁兡穂䍁䅁兡畂䍁䅁䅕潂䝁䅅督求䍁䅁兓䩂䕁䅫䅉浂䝁䄸杣杁䡁䅑䅡求䍁䅁䅤祂䝁䅕兙あ䝁䄰党畂䡁䅑䅉療䝁䅙䅉潂䡁䅫䅣求䡁䅉䅣潂䝁䅅睚灂䝁䅅䅉灂䝁䄴䅉兂䡁䅉兙歂䝁䅕杣瑁䙁䅣兡獂䝁䅷兡杁䡁䅍入畂䝁䅑杣療䝁䄰党㝁䍁䅁兑䑂䙁䅁兌祁䑁䅁䅎杁䡁䅣䅡灂䝁䅍䅡杁䝁䅫督杁䝁䅫杢杁䙁䅁䅡桂䡁䅍党杁䕁䅫兓杁䝁䅙睢祂䍁䅁䅤潂䝁䅕䅉あ䡁䅉党桂䡁䅑兢求䝁䄴䅤杁䝁䄸杚杁䕁䅅䅢㙂䝁䅧党灂䝁䄰党祂䉁杫督杁䝁䅑兡穂䝁䅕兙穂䝁䅕䅉睂䡁䅍入橂䝁䅧睢穂䝁䅫督㝁䍁䅁兑䑂䙁䅁兌祁䑁䅕兏硁䍁䅁䅤潂䝁䅅䅤杁䝁䅫督杁䝁䅫杢杁䙁䅁䅡桂䡁䅍党杁䕁䅫䅉浂䝁䄸杣杁䙁䅉党あ䡁䅑䅉穂䡁䅫杢歂䡁䅉睢瑂䝁䅕䅉桂䝁䄴䅚杁䕁䅙杣桂䝁䅣兡獂䝁䅕䅉奂䍁䅁督㕂䝁䄴䅚祂䝁䄸兢求䑁䅳䅉睂䡁䅉党橂䝁䅷兡畂䝁䅫睙桂䝁䅷䅉桂䝁䄴䅤灂䡁䅍党畂䡁䅍党杁䝁䄸䅢灂䝁䅣睢畂䡁䅕睙獂䝁䅕睢あ䝁䅫䅚求䍁䅁䅣祂䝁䄸睚祂䝁䅅兢穂䑁䅳䅉桂䝁䄴䅚杁䝁䄸䅤潂䝁䅕杣杁䡁䅁杣療䝁䅣杣桂䝁䄰督杁䝁䅙睢祂䍁䅁杢求䡁䅕杣療䡁䅁督㕂䝁䅍䅡灂䝁䅅䅤祂䝁䅫睙杁䡁䅍入瑂䡁䅁䅤療䝁䄰督畁䍁䅁兓あ䍁䅁䅡桂䡁䅍䅉桂䍁䅁䅢灂䝁䅍党畂䡁䅍党杁䝁䅅睚祂䝁䅕党瑂䝁䅕杢あ䍁䅁睤灂䡁䅑䅡杁䕁䄴党ㅂ䡁䅉党畂䍁䅁䅕潂䝁䅅杣瑂䝁䅅睙求䡁䅕䅤灂䝁䅍兙獂䡁䅍䅉䵂䝁䅫兢灂䡁䅑党歂䍁䅁䅤療䍁䅁䅚求䡁䅙党獂䝁䄸䅣杁䝁䅅杢歂䍁䅁睙療䝁䄰兢求䡁䅉睙灂䝁䅅䅢灂䡁䅯党杁䡁䅑杣療䝁䅙兡畂䝁䅕䅤灂䝁䅑党杁䝁䅙睢祂䍁䅁杕求䡁䅑䅤杁䡁䅍入畂䝁䅑杣療䝁䄰党杁䝁䅅杢歂䍁䅁睢あ䝁䅧党祂䍁䅁兡畂䝁䅑兡橂䝁䅅䅤灂䝁䄸杢穂䑁䅳䅉桂䝁䄴䅚杁䝁䅅䅉獂䝁䅫睙求䝁䄴督求䍁䅁兙畂䝁䅑䅉橂䝁䄸䅢獂䝁䅅杙療䡁䅉兙あ䝁䅫睢畂䍁䅁兙湂䡁䅉党求䝁䄰党畂䡁䅑䅉㍂䝁䅫䅤潂䍁䅁睕あ䝁䄸睡求䍁䅁䅖潂䝁䅕杣桂䡁䅁党ㅂ䡁䅑兡橂䡁䅍䅌杁䕁䅫杢橂䍁䄴䅉あ䝁䄸䅉歂䝁䅫督橂䝁䄸杤求䡁䅉䅌杁䝁䅑党㉂䝁䅕䅢療䡁䅁䅉桂䝁䄴䅚杁䝁䅍睢瑂䝁䄰党祂䝁䅍兡桂䝁䅷兡㙂䝁䅕䅉畂䝁䄸杤求䝁䅷䅉卂䕁䄴兑瑁䝁䅉兙穂䝁䅕䅚杁䝁䄰党歂䝁䅫睙灂䝁䄴党穂䍁䅁杚療䡁䅉䅉あ䝁䅧党杁䡁䅁睢あ䝁䅕杢あ䝁䅫兙獂䍁䅁䅤祂䝁䅕兙あ䝁䄰党畂䡁䅑䅉療䝁䅙䅉穂䝁䅕杤求䡁䅉党杁䝁䅅杢歂䍁䅁杣桂䡁䅉党杁䝁䅣党畂䝁䅕䅤灂䝁䅍䅉畂䝁䅕兤祂䝁䄸䅚求䡁䅙党獂䝁䄸䅣瑂䝁䅕杢あ䝁䅅䅢杁䝁䅑兡穂䝁䅕兙穂䝁䅕督杁䝁䄸杚杁䡁䅑䅡求䍁䅁睑佂䙁䅍杌杁䙁䅑䅡求䍁䅁睙療䝁䄰䅣桂䝁䄴入杁䡁䅣兙穂䍁䅁杚療䡁䅉兢求䡁䅉䅢㕂䍁䅁睡畂䝁䄸睤畂䍁䅁兙穂䍁䅁杕求䝁䅍党睂䡁䅑睢祂䍁䅁䅖求䝁䅍䅡畂䝁䄸䅢療䝁䅣兡求䡁䅍䅌杁䕁䅫杢橂䍁䄴䅉桂䝁䄴䅚杁䝁䅍䅡桂䝁䄴睚求䝁䅑䅉灂䡁䅑督杁䝁䄴兙瑂䝁䅕䅉䉂䕁䅍兑䕂䕁䅫兑杁䙁䅁䅡桂䡁䅉兢桂䝁䅍党ㅂ䡁䅑兡橂䝁䅅䅢穂䍁䅁兓畂䝁䅍杌杁䝁䅫杢杁䑁䅅兏㕁䑁䅣杌杁䕁䅅睑䉂䕁䅑兓䉂䍁䅁䅕潂䝁䅅杣瑂䝁䅅睙求䡁䅕䅤灂䝁䅍兙獂䡁䅍䅉䩂䝁䄴睙畁䍁䅁睤桂䡁䅍䅉灂䝁䄴睙療䡁䅉䅣療䡁䅉兙あ䝁䅕䅚杁䝁䅫杢杁䑁䅅兏㕁䑁䅍䅉桂䝁䄴䅚杁䝁䅫督杁䝁䅧党桂䝁䅑兣ㅂ䝁䅅杣あ䝁䅕杣求䝁䅑䅉灂䝁䄴䅉呂䝁䅅杢杁䕁䅑兡求䝁䅣睢獁䍁䅁睑桂䝁䅷兡浂䝁䄸杣畂䝁䅫兙畁䅁䅁剖䅍䅁䅯䅁䉂䕁䅍睒䵂䅁䅁杂䅍乁佧䅁䉂䕁䅍兓杁䙁䅣睢祂䝁䅷䅚㍂䝁䅫䅚求䍁䅷䅉䩂䝁䄴睙畁䍁䅷䅉桂䍁䅁督療䝁䅙䅤㍂䝁䅅杣求䍁䅁睙療䝁䄰䅣桂䝁䄴入獁䍁䅁䅚求䡁䅙党獂䝁䄸䅣穂䍁䅷䅉瑂䝁䅅杣牂䝁䅕䅤穂䍁䅷䅉灂䝁䄴督あ䝁䅅䅢獂䡁䅍䅌杁䝁䅅杢歂䍁䅁督ㅂ䡁䅁䅣療䡁䅉䅤穂䍁䅁兙杁䡁䅉兙畂䝁䅣党杁䝁䄸杚杁䡁䅍睢浂䡁䅑睤桂䡁䅉党杁䡁䅁杣療䝁䅑兤橂䡁䅑督杁䝁䅅杢歂䍁䅁督療䝁䅷兤あ䝁䅫睢畂䡁䅍䅉浂䝁䄸杣杁䝁䅙兙橂䝁䅫䅢灂䡁䅑兙あ䝁䅫杢湂䍁䅁䅚灂䝁䅣兡あ䝁䅅䅢杁䡁䅁兙㕂䝁䄰党畂䡁䅑督杁䝁䅫杢杁䡁䅑䅡求䍁䅁兖畂䝁䅫䅤求䝁䅑䅉呂䡁䅑兙あ䝁䅕督杁䝁䅅杢歂䍁䅁兡畂䡁䅑党祂䝁䄴兙あ䝁䅫睢畂䝁䅅䅢獂䡁䅫杌杁䙁䅑䅡求䍁䅁睙療䝁䄰䅣桂䝁䄴入杁䝁䄸䅣求䡁䅉兙あ䝁䅕督杁䝁䅫杢杁䡁䅑䅡祂䝁䅕党杁䡁䅍党湂䝁䄰党畂䡁䅑督㙁䍁䅁村桂䝁䄴睡穂䍁䅷䅉乂䝁䅕杣橂䝁䅧兙畂䡁䅑督獁䍁䅁兙畂䝁䅑䅉䍂䝁䅫䅢獂䝁䅕杣穂䍁䄴䅉啂䝁䅧党杁䝁䅍睢瑂䡁䅁兙畂䡁䅫䅉療䝁䅙杚求䡁䅉督杁䕁䅅睑䩂䍁䅁兑橂䡁䅅兤灂䡁䅉兡畂䝁䅣䅌杁䝁䅅䅉穂䝁䄸䅢ㅂ䡁䅑兡療䝁䄴䅉あ䝁䄸䅉睂䡁䅉睢橂䝁䅕督穂䍁䅁睙祂䝁䅕䅚灂䡁䅑䅌杁䝁䅑党楂䝁䅫䅤獁䍁䅁兙畂䝁䅑䅉睂䡁䅉党睂䝁䅅兡歂䍁䅁睙桂䡁䅉䅚杁䡁䅑杣桂䝁䄴督桂䝁䅍䅤灂䝁䄸杢穂䍁䅷䅉歂䝁䅕䅢灂䡁䅙党祂䍁䅁䅚灂䝁䅣兡あ䝁䅅䅢杁䝁䅫杢畂䝁䄸杤桂䡁䅑兡療䝁䄴䅌杁䝁䅅杢歂䍁䅁杚祂䝁䅅兤歂䍁䅁䅣祂䝁䅕杤求䝁䄴䅤灂䝁䄸杢㝁䍁䅁兑䑂䕁䅫䅉䩂䡁䅍督ㅂ䝁䅫杢湂䍁䅷䅉桂䍁䅁䅚灂䝁䅣兡あ䝁䅅䅢杁䡁䅁兙㕂䝁䄰党畂䡁䅑䅉灂䡁䅍督ㅂ䝁䅫杢湂䍁䅁督療䝁䅷兤あ䝁䅫睢畂䍁䅁杚療䡁䅉䅉畂䝁䅕睤杁䡁䅁兙㕂䝁䄰党畂䡁䅑䅉療䝁䅙杚求䡁䅉兡畂䝁䅣睏杁䝁䅅杢歂䍁䅁兑䑂䕁䅫䅉䙂䝁䄴䅤求䡁䅉䅣祂䝁䅫督求䍁䅁䅕桂䡁䅫兢求䝁䄴䅤穂䍁䅁䅕獂䝁䅅䅤浂䝁䄸杣瑂䍁䅁䅤潂䝁䅅䅤杁䡁䅁杣療䡁䅙兡歂䝁䅕督杁䡁䅁兙㕂䝁䄰党畂䡁䅑䅉睂䡁䅉睢橂䝁䅕督穂䝁䅫杢湂䍁䅁兙畂䝁䅑䅉療䡁䅉睙潂䝁䅕督あ䡁䅉兙あ䝁䅫睢畂䍁䅁睙桂䡁䅁兙楂䝁䅫䅢灂䡁䅑兡求䡁䅍䅉浂䝁䄸杣杁䝁䅑兡湂䝁䅫䅤桂䝁䅷䅉睂䝁䅅入瑂䝁䅕杢あ䡁䅍杌杁䕁䅫䅤杁䝁䅅䅢穂䝁䄸䅉睂䡁䅉睢㉂䝁䅫䅚求䡁䅍䅉䉂䕁䅍兓杁䕁䅷睢㍂䍁䅁杖桂䝁䅷兤求䍁䅁杕求䝁䅅䅢瑁䙁䅑兡瑂䝁䅕䅉兂䝁䅅入瑂䝁䅕杢あ䡁䅍䅌杁䝁䅅䅉睂䝁䅷兙あ䝁䅙睢祂䝁䄰䅉浂䝁䄸杣杁䡁䅁杣療䝁䅍党穂䡁䅍兡畂䝁䅣䅉祂䝁䅕兙獂䍁䄰䅤灂䝁䄰党杁䡁䅁兙㕂䝁䄰党畂䡁䅑督㝁䍁䅁兙畂䝁䅑䅉䉂䕁䅍兓杁䕁䅧兡湂䝁䅧䅉坂䝁䅅䅢ㅂ䝁䅕䅉卂䝁䅕兙獂䍁䄰䅖灂䝁䄰党杁䙁䅁兙㕂䝁䄰党畂䡁䅑督獁䍁䅁兙杁䡁䅁兙㕂䝁䄰党畂䡁䅑督杁䝁䅕杢湂䝁䅫杢求䍁䅁䅤潂䝁䅅䅤杁䝁䄸杚浂䝁䅕杣穂䍁䅁兢ㅂ䝁䅷䅤灂䍁䄰杙桂䝁䄴睡獁䍁䅁兢ㅂ䝁䅷䅤灂䍁䄰睙ㅂ䡁䅉杣求䝁䄴睙㕂䍁䅷䅉祁䑁䅑䅥㍁䍁䅁䅣桂䡁䅫兢求䝁䄴䅤杁䡁䅁杣療䝁䅍党穂䡁䅍兡畂䝁䅣䅌杁䝁䅅杢歂䍁䅁睕塂䕁䅫杒啂䍁䅁兢求䡁䅍督桂䝁䅣兡畂䝁䅣杌杁䕁䅫杢杁䝁䅅䅚歂䝁䅫䅤灂䝁䄸杢獁䍁䅁䅤潂䝁䅕䅉橂䝁䄸兢睂䝁䅅杢㕂䍁䅁睢浂䝁䅙党祂䡁䅍䅉䉂䕁䅍兓杁䙁䅁兙㕂䝁䄰党畂䡁䅑督杁䕁䄸杣橂䝁䅧党穂䡁䅑杣桂䡁䅑兡療䝁䄴䅉兂䝁䅷兙あ䝁䅙睢祂䝁䄰䅉浂䝁䄸杣杁䝁䄸䅣あ䝁䅫兢灂䡁䅯兡畂䝁䅣䅉睂䝁䅅入瑂䝁䅕杢あ䡁䅍睏杁䝁䄸兢畂䝁䅫兌橂䝁䅧兙畂䝁䄴党獂䍁䅁䅣桂䡁䅫兢求䝁䄴䅤杁䡁䅁䅢桂䡁䅑杚療䡁䅉兢㝁䍁䅁兑䑂䕁䅫䅉䝂䡁䅉兙ㅂ䝁䅑䅉乂䝁䅅杢桂䝁䅣党瑂䝁䅕杢あ䍁䅷䅉桂䍁䅁杣求䝁䅅䅢瑁䡁䅑兡瑂䝁䅕䅉桂䡁䅁䅣祂䝁䄸兙橂䝁䅧䅉あ䝁䄸䅉浂䡁䅉兙ㅂ䝁䅑䅉瑂䝁䅅杢桂䝁䅣党瑂䝁䅕杢あ䑁䅳䅉桂䝁䄴䅚杁䕁䅅睑䩂䍁䅁睕睂䝁䅕党歂䡁䅁兙㕂䍁䅷䅉桂䝁䄴䅉灂䝁䄴䅤求䝁䅣杣桂䡁䅑党歂䍁䅁督ㅂ䝁䅫䅤求䍁䅁睢浂䍁䅁䅚灂䝁䅣兡あ䝁䅅䅢杁䝁䅉兡獂䝁䅷兡畂䝁䅣䅌杁䡁䅁兙㕂䝁䄰党畂䡁䅑䅌杁䝁䅑兡穂䝁䅉兤祂䡁䅍党瑂䝁䅕杢あ䍁䅷䅉桂䝁䄴䅚杁䝁䅍睢瑂䝁䄰兤畂䝁䅫睙桂䡁䅑兡療䝁䄴䅉穂䝁䅕杣㉂䝁䅫睙求䡁䅍杌杁䙁䅑䅡求䍁䅁睙療䝁䄰䅣桂䝁䄴入杁䝁䄸杚浂䝁䅕杣穂䍁䅁党獂䝁䅕睙あ䡁䅉睢畂䝁䅫睙杁䝁䅉兡獂䝁䅷䅉睂䡁䅉党穂䝁䅕杢あ䝁䄰党畂䡁䅑䅉桂䝁䄴䅚杁䡁䅁兙㕂䝁䄰党畂䡁䅑䅉穂䝁䅕杣㉂䝁䅫睙求䡁䅍䅉あ䝁䄸䅉橂䝁䄸杢穂䡁䅕兢求䡁䅉䅉浂䝁䅫杢桂䝁䄴睙求䍁䅷䅉灂䝁䄴督ㅂ䡁䅉兙畂䝁䅍党獁䍁䅁䅡求䝁䅅䅢あ䝁䅧睙桂䡁䅉党獁䍁䅁䅡灂䝁䅣䅡求䡁䅉䅉求䝁䅑兤橂䝁䅅䅤灂䝁䄸杢獁䍁䅁兤あ䝁䅫䅢灂䡁䅑入獁䍁䅁睚療䡁䅙党祂䝁䄴兢求䝁䄴䅤獁䍁䅁䅤求䝁䅷党橂䝁䄸兢瑂䡁䅕杢灂䝁䅍兙あ䝁䅫睢畂䡁䅍䅌杁䝁䅅杢歂䍁䅁兢療䡁䅉䅤湂䝁䅅睚求䍁䅁督求䝁䅍䅤療䡁䅉督㝁䍁䅁兡瑂䡁䅁䅢求䝁䄰党畂䡁䅑兙あ䝁䅫睢畂䍁䅁督求䡁䅉杤灂䝁䅍党穂䍁䅷䅉灂䝁䄴睙獂䡁䅕䅚求䍁䅁䅣祂䝁䄸䅚ㅂ䝁䅍䅤杁䝁䅫杢穂䡁䅑兙獂䝁䅷兙あ䝁䅫睢畂䡁䅍䅉桂䝁䄴䅚杁䝁䅍睢畂䝁䅙兡湂䡁䅕杣桂䡁䅑兡療䝁䄴督獁䍁䅁兙畂䝁䅑䅉橂䡁䅕督あ䝁䄸兢杁䡁䅍睢浂䡁䅑睤桂䡁䅉党杁䝁䄰睢歂䝁䅫杚灂䝁䅍兙あ䝁䅫睢畂䡁䅍睏杁䝁䅅杢歂䍁䅁杙ㅂ䡁䅍兡畂䝁䅕督穂䍁䅁兙畂䝁䅑䅉あ䝁䅕睙潂䝁䄴兡橂䝁䅅䅢杁䝁䅍睢畂䡁䅍兤獂䡁䅑兙畂䝁䅍入獁䍁䅁睢畂䍁䄰督灂䡁䅑党杁䡁䅍兤睂䡁䅁睢祂䡁䅑䅌杁䡁䅁杣療䝁䅑兤橂䡁䅑䅉求䝁䅑兤橂䝁䅅䅤灂䝁䄸杢獁䍁䅁兙畂䝁䅑䅉あ䝁䅕督あ䝁䅫杢湂䍁䅁督求䡁䅉杤灂䝁䅍党穂䍁䅷䅉桂䡁䅍䅉㍂䝁䅕䅢獂䍁䅁兙穂䍁䅁䅚灂䡁䅍䅤祂䝁䅫杙ㅂ䡁䅑党穂䍁䅁睢祂䍁䅁兙橂䡁䅑督杁䝁䅅督杁䝁䅅䅉穂䝁䅅䅢求䡁䅍䅉桂䝁䅣党畂䡁䅑䅉浂䝁䄸杣杁䡁䅍睢浂䡁䅑睤桂䡁䅉党杁䝁䅑党㉂䝁䅕䅢療䡁䅁党歂䍁䅁杙㕂䍁䅁䅤潂䝁䅫杣歂䍁䅁䅣桂䡁䅉䅤灂䝁䅕督畁䍁䅁兓あ䍁䅁兢桂䡁䅉睡求䡁䅑督杁䝁䅫䅤穂䍁䅁䅣祂䝁䄸䅚ㅂ䝁䅍䅤穂䍁䅁兤畂䝁䅑党祂䍁䅁䅤潂䝁䅕䅉䉂䕁䅍兓杁䙁䅣睢祂䝁䅷䅚㍂䝁䅫䅚求䍁䅁杙祂䝁䅅杢歂䍁䄴䅉啂䝁䅧党杁䝁䅍睢瑂䡁䅁兙畂䡁䅫䅉㍂䝁䅅督杁䝁䅙睢祂䝁䄰党祂䝁䅷入杁䝁䅳杢療䡁䅣杢杁䝁䅅督杁䙁䅑杣桂䝁䄴督桂䝁䅍䅤灂䝁䄸杢杁䙁䅍入穂䡁䅑党瑂䡁䅍䅉䉂䡁䅉睙潂䝁䅫䅤求䝁䅍䅤穂䍁䅷䅉䩂䝁䄴睙畁䍁䅁兙畂䝁䅑䅉橂䝁䅧兙畂䝁䅣党歂䍁䅁兡あ䡁䅍䅉畂䝁䅅兢求䍁䅁䅤療䍁䅁兑䑂䕁䅫䅉塂䝁䄸杣獂䝁䅑睤灂䝁䅑党獁䍁䅁兓畂䝁䅍杌杁䝁䅫杢杁䕁䅯兤獂䡁䅫䅉祁䑁䅁䅍㍁䍁䄴䅉啂䝁䅧党杁䝁䅍睢瑂䡁䅁兙畂䡁䅫䅉㍂䝁䅅督杁䝁䅙睢ㅂ䝁䄴䅚求䝁䅑䅉灂䝁䄴䅉硁䑁䅫睎ㅁ䍁䅁兙畂䝁䅑䅉灂䡁䅍䅉楂䝁䅅督求䝁䅑䅉灂䝁䄴䅉䙂䝁䅷睡潂䝁䄸杣畂䍁䅷䅉佂䝁䅕杙祂䝁䅅督牂䝁䅅杌䅁䡁呧䅁䥁䅁䅁兑䑂䕁䄴䅁佂杁䅁权䅁䕁䅅䅒䍂䕁䅕䅁奂杁䅁䅃䅁䕁䅅䅒䩂䅁䅁睁䅍䅁䅧䅁䉂䕁䅑兔䅁䉁䑕䅁煁䅃䅁兑䕂䕁䄰兑杁䕁䅉兡療䝁䅷睢湂䝁䅫睙穂䍁䅷䅉䩂䝁䄴睙畁䍁䅷䅉桂䍁䅁杙灂䝁䄸䅣潂䝁䅅杣瑂䝁䅅睙求䡁䅕䅤灂䝁䅍兙獂䍁䅁睙療䝁䄰䅣桂䝁䄴入獁䍁䅁党畂䝁䅣兙湂䝁䅕督杁䝁䅫杢杁䝁䅑党㉂䝁䅕䅢療䡁䅁兡畂䝁䅣䅌杁䝁䄰兙畂䡁䅕杚桂䝁䅍䅤ㅂ䡁䅉兡畂䝁䅣䅌杁䝁䅅杢歂䍁䅁兢桂䡁䅉睡求䡁䅑兡畂䝁䅣䅉穂䡁䅁党橂䝁䅫兙獂䡁䅑入杁䡁䅁䅢桂䡁䅍兢桂䍁䄰䅚求䡁䅉兡㉂䝁䅕䅚杁䝁䅉兡療䝁䅷睢湂䝁䅫睙穂䍁䅁杚療䡁䅉䅉あ䝁䅧党杁䡁䅑杣求䝁䅅䅤瑂䝁䅕杢あ䍁䅁睢浂䍁䅁兡瑂䝁䄰兤畂䝁䅕䅉歂䝁䅕杚灂䝁䅍兡求䝁䄴睙灂䝁䅕督杁䝁䅅杢歂䍁䅁兡畂䝁䅙党橂䡁䅑兡療䡁䅕督杁䝁䅑兡穂䝁䅕兙穂䝁䅕督杁䝁䅫杢杁䡁䅑䅡求䍁䅁兖畂䝁䅫䅤求䝁䅑䅉呂䡁䅑兙あ䝁䅕督杁䝁䅅杢歂䍁䅁兡畂䡁䅑党祂䝁䄴兙あ䝁䅫睢畂䝁䅅䅢獂䡁䅫杌杁䙁䅑䅡求䍁䅁睙療䝁䄰䅣桂䝁䄴入杁䝁䄸杚浂䝁䅕杣穂䍁䅁村䩂䙁䅙兓䡂䕁䅅兔獁䍁䅁兙畂䍁䅁兡畂䡁䅑杣桂䡁䅙党畂䝁䄸兤穂䍁䅁兡瑂䝁䄰兤畂䝁䅕䅉湂䝁䅷睢楂䡁䅕䅢灂䝁䄴䅉潁䕁䅫杖䩂䕁䅣克杁䡁䅁杣療䝁䅑兤橂䡁䅑䅉灂䝁䄴䅚灂䝁䅍兙あ䝁䅕䅚杁䝁䅙睢祂䍁䅁䅤潂䝁䅕䅉あ䡁䅉党桂䡁䅑兢求䝁䄴䅤杁䝁䄸杚杁䡁䅁杣灂䝁䄰兙祂䡁䅫䅉潂䡁䅕兢療䡁䅉兙獂䍁䅁兡瑂䝁䄰兤畂䝁䄸䅚求䝁䅙兡橂䝁䅫党畂䝁䅍入杁䍁䅧䅕䩂䍁䅫睏杁䕁䅅睕䑂䕁䅕杔䩂䙁䅙䅌杁䝁䅅杢杁䕁䅫杖䩂䕁䅣䅉睂䡁䅉睢歂䡁䅕睙あ䍁䅁杚療䡁䅉䅉あ䝁䅧党杁䡁䅑杣求䝁䅅䅤瑂䝁䅕杢あ䍁䅁睢浂䍁䅁䅕䩂䑁䅳䅉桂䝁䄴䅚杁䕁䄴兙楂䝁䅫兌䥂䕁䅉䅉浂䝁䄸杣杁䡁䅑䅡求䍁䅁䅤祂䝁䅕兙あ䝁䄰党畂䡁䅑䅉療䝁䅙䅉桂䝁䅍兤あ䝁䅕䅉求䡁䅧䅣療䡁䅍兤祂䝁䅕䅉あ䝁䄸䅉楂䝁䅷睢療䝁䅑䅉橂䝁䄸杢あ䝁䅅兡畂䝁䅫杢湂䍁䅁䅓求䡁䅁兙あ䝁䅫䅤灂䡁䅍䅉䍂䍁䅁督ㅂ䡁䅉杚桂䝁䅍党杁䝁䅅杢あ䝁䅫睚求䝁䄴䅉桂䝁䄴䅚杁䝁䄸䅤潂䝁䅕杣杁䝁䅷兡穂䡁䅑党歂䍁䅁党㑂䡁䅁睢穂䡁䅕杣求䡁䅍䅉あ䝁䄸䅉䥂䝁䅕䅣桂䡁䅑兡あ䝁䅫督杁䕁䅉杌杁䕁䅫䅤杁䝁䅑党㉂䝁䅕䅢療䡁䅁督杁䝁䅅䅉睂䝁䅫䅣求䝁䅷兡畂䝁䅕䅉療䝁䅙䅉睂䝁䅷兙穂䝁䄰兙瑁䝁䅑党祂䝁䅫杤求䝁䅑䅉あ䝁䅧党祂䝁䅅䅣求䡁䅕䅤灂䝁䅍督獁䍁䅁兡畂䝁䅍䅢ㅂ䝁䅑兡畂䝁䅣䅉睂䡁䅉睢歂䡁䅕睙あ䡁䅍䅉祂䝁䅕䅢桂䡁䅑党歂䍁䅁䅤療䍁䅁䅤潂䝁䅕䅉瑂䝁䅕䅤潂䝁䄸䅚穂䍁䅁睢浂䍁䅁䅤祂䝁䅕兙あ䝁䄰党畂䡁䅑䅉桂䝁䄴䅚杁䡁䅁杣求䡁䅙党畂䡁䅑兡療䝁䄴䅉療䝁䅙䅉呂䍁䄴䅉睂䝁䄴党ㅂ䝁䄰睢畂䝁䅫兙杁䝁䅫杢浂䝁䅕睙あ䝁䅫睢畂䍁䅁杚療䡁䅉䅉桂䝁䄴䅉灂䝁䄰兢ㅂ䝁䄴睢湂䝁䅷睢楂䡁䅕䅢灂䝁䄴杌杁䕁䅫杢杁䝁䅅䅚歂䝁䅫䅤灂䝁䄸杢獁䍁䅁兡あ䍁䅁睢睂䝁䅕杣桂䡁䅑党穂䍁䅁督療䡁䅕杣橂䝁䅕䅉睂䝁䅷兙穂䝁䄰兙杁䝁䅍睢獂䝁䅷党橂䡁䅑兡療䝁䄴䅉浂䝁䅅睙灂䝁䅷兡あ䝁䅫党穂䍁䄴䅉啂䝁䅧党杁䝁䅍睢瑂䡁䅁兙畂䡁䅫䅉穂䝁䅕䅢獂䡁䅍䅉灂䡁䅑督杁䡁䅁杣療䝁䅑兤橂䡁䅑督杁䡁䅑䅡祂䝁䄸兤湂䝁䅧䅉灂䝁䄴䅚求䡁䅁党畂䝁䅑党畂䡁䅑䅉歂䝁䅫督あ䡁䅉兡楂䡁䅕䅤療䡁䅉督獁䍁䅁䅚祂䡁䅕睚杁䡁䅣䅡療䝁䅷党穂䝁䅅䅢求䡁䅉督獁䍁䅁督睂䝁䅕睙灂䝁䅅䅢あ䡁䅫䅉睂䝁䅧兙祂䝁䄰兙橂䝁䅫党穂䍁䅷䅉桂䝁䄴䅚杁䝁䄸䅤潂䝁䅕杣杁䝁䅅䅢あ䝁䅕杣畂䝁䅅䅤求䍁䅁督灂䡁䅑党杁䡁䅁杣療䡁䅙兡歂䝁䅕杣穂䍁䄴䅉䉂䕁䅑兔䉂䍁䅁村灂䝁䄸䅢療䝁䅣兡橂䡁䅍䅌杁䕁䅫杢橂䍁䄴䅉㍂䝁䅅督杁䝁䅫杢橂䝁䄸杣睂䝁䄸杣桂䡁䅑党歂䍁䅁兡畂䍁䅁杍睁䑁䅁䅎杁䝁䅅杢歂䍁䅁兡穂䍁䅁䅡求䝁䅅䅚硂䡁䅕兙祂䡁䅑党祂䝁䅕䅚杁䝁䅫杢杁䙁䅉兙瑂䡁䅍党㕂䍁䅷䅉佂䝁䅕睤杁䕁䅯党祂䡁䅍党㕂䍁䄴䅁䱃睅䅁䅃䅁䕁䅅䅒兂䅁䅁杯䅉䅁䅯䅁䉂䕁䅑睕䱂䅁䅁䅢䅉䅁䝷䅁䉂䕁䅕睑偂䕁䄰䅌杁䡁䅑睢湂䝁䅕䅤潂䝁䅕杣杁䡁䅣兡あ䝁䅧䅉灂䡁䅑督杁䡁䅍兤楂䡁䅍兡歂䝁䅫兙祂䝁䅫党穂䍁䅷䅉睂䡁䅉睢㉂䝁䅫䅚求䡁䅍䅉睂䡁䅉睢浂䝁䅕督穂䝁䅫睢畂䝁䅅䅢杁䝁䅫杢浂䡁䅉兙穂䡁䅑杣ㅂ䝁䅍䅤ㅂ䡁䅉党杁䝁䅍睢畂䡁䅍兤獂䡁䅑兡畂䝁䅣䅉穂䝁䅕杣㉂䝁䅫睙求䡁䅍䅉浂䝁䄸杣杁䝁䅣睢㉂䝁䅕杣畂䝁䄰党畂䡁䅑督獁䍁䅁杙ㅂ䡁䅍兡畂䝁䅕督穂䝁䅕督獁䍁䅁兙畂䝁䅑䅉療䡁䅉睚桂䝁䄴兡㙂䝁䅅䅤灂䝁䄸杢穂䍁䅁睤療䡁䅉䅢歂䡁䅣兡歂䝁䅕杌杁䕁䅫䅤杁䝁䄸䅣求䡁䅉兙あ䝁䅕督杁䝁䅫杢杁䡁䅑䅡祂䝁䅕党杁䡁䅍党湂䝁䄰党畂䡁䅑督㙁䍁䅁兑瑂䝁䅕杣灂䝁䅍兙穂䍁䅷䅉䩂䝁䄴䅤求䡁䅉杢桂䡁䅑兡療䝁䄴兙獂䍁䅷䅉桂䝁䄴䅚杁䕁䅅兒䑂䕁䄸兔杁䕁䅍兙睂䝁䅫䅤桂䝁䅷杌杁䙁䅑䅡求䍁䅁睙療䝁䄰䅣桂䝁䄴入杁䝁䄸杚浂䝁䅕杣穂䍁䅁兙歂䡁䅙兡穂䝁䄸杣㕂䍁䅷䅉睂䝁䅷兙畂䝁䄴兡畂䝁䅣䅌杁䝁䅍睢畂䡁䅍兤獂䡁䅑兡畂䝁䅣䅌杁䝁䅅杣橂䝁䅧兡あ䝁䅕睙あ䡁䅕杣桂䝁䅷䅉桂䝁䄴䅚杁䝁䅕杢湂䝁䅫杢求䝁䅕杣灂䝁䄴睚杁䝁䅑党穂䝁䅫睚畂䍁䅷䅉橂䝁䄸杢穂䡁䅑杣ㅂ䝁䅍䅤灂䝁䄸杢杁䝁䅅杢歂䍁䅁䅣祂䝁䄸睚祂䝁䅅兢杁䝁䄰兙畂䝁䅅睚求䝁䄰党畂䡁䅑䅌杁䝁䅅杢歂䍁䅁兡畂䡁䅙党穂䡁䅑兢求䝁䄴䅤杁䝁䅅杢歂䍁䅁䅚求䡁䅙党獂䝁䄸䅣瑂䝁䅕杢あ䍁䅁督求䡁䅉杤灂䝁䅍党穂䍁䅁䅤療䍁䅁䅣ㅂ䝁䅉䅢灂䝁䅍䅉桂䝁䄴䅚杁䡁䅁杣灂䡁䅙兙あ䝁䅕䅉橂䝁䅷兡求䝁䄴䅤穂䍁䄴䅉䩂䡁䅑䅉灂䡁䅍䅉桂䝁䅷督療䍁䅁兡畂䡁䅙睢獂䡁䅙党歂䍁䅁兡畂䍁䅁䅤潂䝁䅕䅉灂䝁䄴杤求䡁䅍䅤瑂䝁䅕杢あ䍁䅁兙畂䝁䅑䅉歂䝁䅕杤求䝁䅷睢睂䝁䄰党畂䡁䅑䅉療䝁䅙䅉祂䝁䅕兙獂䍁䅁党穂䡁䅑兙あ䝁䅕䅉睂䡁䅉睢煂䝁䅕睙あ䡁䅍杌杁䙁䅑䅡求䍁䅁睙療䝁䄰䅣桂䝁䄴入杁䡁䅍党祂䡁䅙党穂䍁䅁䅤祂䝁䅅杢穂䡁䅁睢祂䡁䅑兙あ䝁䅫睢畂䍁䅷䅉㍂䝁䅅䅤求䡁䅉䅌杁䝁䅙兙橂䝁䅫䅢灂䡁䅑兡求䡁䅍䅌杁䝁䅕杢㉂䝁䅫杣療䝁䄴兢求䝁䄴䅤桂䝁䅷䅌杁䝁䅅杢歂䍁䅁党畂䝁䅕杣湂䡁䅫䅉穂䝁䅕睙あ䝁䄸杣穂䍁䄴䅉啂䝁䅧党杁䝁䅍睢瑂䡁䅁兙畂䡁䅫䅉㍂䝁䅅督杁䝁䅙睢祂䝁䄰党祂䝁䅷入杁䝁䅳杢療䡁䅣杢杁䝁䅅督杁䕁䅅兒䑂䕁䄸兔杁䙁䅑党橂䝁䅧杢療䝁䅷睢湂䡁䅫䅉䑂䝁䄸杣睂䝁䄸杣桂䡁䅑兡療䝁䄴䅉桂䝁䄴䅚杁䝁䅍䅡桂䝁䄴睚求䝁䅑䅉灂䡁䅑督杁䝁䄴兙瑂䝁䅕䅉あ䝁䄸䅉䉂䕁䅕睑偂䕁䄰䅉灂䝁䄴䅉䭂䝁䅅杢ㅂ䝁䅅杣㕂䍁䅁杍睁䑁䅅兎畁䍁䅁兑䙂䕁䅍睔乂䍁䅁睤桂䡁䅍䅉灂䝁䄴睙療䡁䅉䅣療䡁䅉兙あ䝁䅕䅚杁䝁䅫杢杁䑁䅅兏㑁䑁䅁䅉桂䝁䄴䅚杁䝁䅫督杁䝁䅧党桂䝁䅑兣ㅂ䝁䅅杣あ䝁䅕杣求䝁䅑䅉灂䝁䄴䅉䕂䝁䅅䅢獂䝁䅅督獁䍁䅁䅖求䡁䅧兙穂䍁䄴䅁㙁睅䅁䅃䅁䕁䅅兒䙂䅁䅁睷䅉䅁䅧䅁䉂䕁䅕䅕䅁乁䍣䅁䥁䅁䅁兑䙂䙁䅍䅁ㅁ杁䅁䅃䅁䕁䅅杒䵂䅁䅁兣䅉䩁偙䅁䉂䕁䅣睑偂䍁䅁睑療䡁䅉䅣療䡁䅉兙あ䝁䅫睢畂䍁䅁兢桂䝁䄴兤浂䝁䅅睙あ䡁䅕杣求䡁䅍䅉桂䝁䄴䅚杁䝁䅑兡穂䡁䅑杣灂䝁䅉兤あ䝁䅕督杁䝁䅅睚祂䝁䅫睙ㅂ䝁䅷䅤ㅂ䡁䅉兙獂䍁䅁党硂䡁䅕兡睂䝁䄰党畂䡁䅑䅉桂䝁䄴䅚杁䡁䅉党獂䝁䅅䅤求䝁䅑䅉祂䝁䅕䅣獂䝁䅅睙求䝁䄰党畂䡁䅑䅉睂䝁䅅杣あ䡁䅍䅉㍂䝁䄸杣獂䝁䅑睤灂䝁䅑党畁䍁䅁兓あ䍁䅁睢浂䝁䅙党祂䡁䅍䅉潂䝁䄸杣穂䝁䅕䅣療䡁䅣党祂䍁䅁䅤祂䝁䅅睙あ䝁䄸杣穂䍁䅁杚療䡁䅉䅉祂䝁䄸睤杁䝁䅍杣療䡁䅁䅉睂䡁䅉睢歂䡁䅕睙あ䝁䅫睢畂䍁䅷䅉穂䝁䄸兡獂䍁䅁睙ㅂ䝁䅷䅤灂䡁䅙兙あ䝁䅫睢畂䍁䅷䅉睂䝁䅷兙畂䡁䅑兡畂䝁䅣䅌杁䝁䅷兙畂䝁䅑䅉獂䝁䅕杤求䝁䅷兡畂䝁䅣䅌杁䡁䅍党求䝁䅑兡畂䝁䅣䅌杁䝁䅅杢歂䍁䅁睙療䝁䄰兢求䡁䅉睙灂䝁䅅䅢杁䝁䅧兙㕂䍁䅁睢睂䝁䅕杣桂䡁䅑兡療䝁䄴督㝁䍁䅁兤あ䝁䅫䅢灂䡁䅑入杁䡁䅑杣桂䝁䅍䅤療䡁䅉督杁䝁䅙睢祂䍁䅁督瑂䝁䅅䅢獂䍁䄰䅉桂䝁䄴䅚杁䝁䄰党歂䝁䅫兤瑂䍁䄰督灂䡁䅯党歂䍁䅁杚桂䡁䅉兢穂䍁䅷䅉桂䡁䅍䅉㍂䝁䅕䅢獂䍁䅁兙穂䍁䅁杚療䡁䅉䅉歂䝁䅅兡祂䡁䅫䅌杁䝁䅷兡㉂䝁䅕督あ䝁䄸睙牂䍁䅷䅉療䡁䅉睙潂䝁䅅杣歂䡁䅍䅌杁䝁䅅杢歂䍁䅁杤灂䝁䄴党㕂䝁䅅杣歂䡁䅍睏杁䝁䅅杢歂䍁䅁睙療䝁䄰䅣桂䝁䅍䅤杁䡁䅑杣桂䝁䅍䅤療䡁䅉督杁䝁䅙睢祂䍁䅁督瑂䝁䅅䅢獂䍁䅁杚桂䡁䅉兢穂䍁䅷䅉穂䡁䅁党橂䝁䅫兙獂䡁䅑入杁䝁䅅睚祂䝁䅫睙ㅂ䝁䅷䅤ㅂ䡁䅉兙獂䍁䅁兡畂䝁䅑兤穂䡁䅑杣灂䝁䅕督獁䍁䅁䅢桂䝁䄴䅚穂䝁䅍兙睂䝁䅫杢湂䍁䅷䅉求䡁䅅兤求䡁䅍䅤祂䝁䅫兙畂䍁䅷䅉桂䝁䄴䅚杁䡁䅉党穂䝁䅫䅚求䝁䄴䅤灂䝁䅅䅢杁䡁䅕督求䡁䅍杌杁䙁䅑䅡求䍁䅁睙療䝁䄰䅣桂䝁䄴入杁䝁䅅䅢穂䝁䄸䅉睂䡁䅉睢㉂䝁䅫䅚求䡁䅍䅉湂䡁䅉兙灂䝁䄴䅉穂䡁䅑睢祂䝁䅅睚求䍁䅁杙灂䝁䄴督杁䝁䅅杢歂䍁䅁杣求䝁䅷兙あ䝁䅕䅚杁䝁䅑杣㕂䝁䅫杢湂䍁䅁兙畂䝁䅑䅉潂䝁䅅杢歂䝁䅷兡畂䝁䅣䅉求䡁䅅兤灂䡁䅁兢求䝁䄴䅤杁䡁䅍入穂䡁䅑党瑂䡁䅍睏杁䡁䅍党求䝁䅑兌睂䡁䅉睢橂䝁䅕督穂䝁䅫杢湂䍁䅁督㕂䡁䅍䅤求䝁䄰督㝁䍁䅁督㍂䝁䅫杢求䍁䅁兙畂䝁䅑䅉睂䝁䄸兤獂䡁䅑杣㕂䍁䅁杚求䝁䅕䅚杁䡁䅍䅤療䡁䅉兙湂䝁䅕䅉桂䝁䄴䅚杁䝁䅑党獂䝁䅫杤求䡁䅉入㝁䍁䅁杤求䝁䄴䅤灂䝁䅷兙あ䝁䅫睢畂䍁䅁兙畂䝁䅑䅉㍂䝁䅅䅤求䡁䅉兡畂䝁䅣䅉穂䡁䅫督あ䝁䅕兢穂䑁䅳䅉桂䝁䄴䅚杁䝁䅕睚湂䍁䅁䅣祂䝁䄸䅚ㅂ䝁䅍䅤灂䝁䄸杢杁䡁䅍入穂䡁䅑党瑂䡁䅍䅉桂䝁䄴䅚杁䝁䅉杣療䝁䅫䅢求䡁䅉䅉睂䡁䅉睢歂䡁䅕睙あ䝁䅫睢畂䍁䅁党硂䡁䅕兡睂䝁䄰党畂䡁䅑杌杁䕁䅫杢杁䝁䅅䅚歂䝁䅫䅤灂䝁䄸杢獁䍁䅁兡あ䍁䅁睢浂䝁䅙党祂䡁䅍䅉祂䝁䄸兤畂䝁䅑䅉桂䝁䄴䅚杁䡁䅉党橂䡁䅑兙畂䝁䅣兤獂䝁䅅杣杁䝁䅉兙獂䝁䅕杣穂䍁䅷䅉獂䝁䄸兙歂䝁䅕杣杁䡁䅣兙湂䝁䄸杢穂䍁䅷䅉穂䝁䅕䅢浂䍁䄰䅣祂䝁䄸䅣求䝁䅷䅢求䝁䅑䅉㍂䝁䅫杢歂䡁䅉睢㍂䝁䅕杣穂䍁䅷䅉浂䝁䄸杣桂䝁䅣党杁䝁䅧兙祂䡁䅙党穂䡁䅑党祂䡁䅍䅌杁䝁䅑兡穂䝁䅍䅉瑂䝁䄸睤求䡁䅉督獁䍁䅁督睂䡁䅉党桂䝁䅑党祂䡁䅍䅌杁䡁䅉兙牂䝁䅕督獁䍁䅁䅤求䝁䅑䅚求䡁䅉督獁䍁䅁兙畂䝁䅑䅉瑂䝁䄸睤求䡁䅉䅉橂䝁䄸杢歂䝁䅫䅤灂䝁䄸杢求䡁䅉督杁䝁䅙睢祂䍁䅁䅡桂䡁䅉杤求䡁䅍䅤灂䝁䄴睚杁䝁䅅杢歂䍁䅁䅣桂䝁䅍睡桂䝁䅣兡畂䝁䅣䅉㉂䝁䅕睚求䡁䅑兙あ䝁䅫杤求䍁䅁杚求䝁䅕䅚穂䍁䅁兤穂䝁䅕䅚杁䝁䅫杢杁䡁䅑䅡求䍁䅁杙求䝁䅕杚杁䝁䅍兙あ䡁䅑䅢求䍁䅷䅉歂䝁䅅兡祂䡁䅫䅌杁䝁䅧睢祂䡁䅍党獁䍁䅁兙畂䝁䅑䅉祂䝁䅕杢求䡁䅣兙楂䝁䅷党杁䝁䅙兤求䝁䅷䅉灂䝁䄴䅚ㅂ䡁䅍䅤祂䝁䅫党穂䍁䄴䅉䝂䡁䅕杣あ䝁䅧党祂䍁䅷䅉あ䝁䅧党杁䝁䅍睢瑂䡁䅁兙畂䡁䅫䅉睂䡁䅉睢㉂䝁䅫䅚求䡁䅍䅉灂䝁䄰䅣獂䝁䅕兢求䝁䄴䅤穂䍁䅷䅉灂䝁䄴睙獂䡁䅕䅚灂䝁䄴睚杁䝁䅑兡穂䝁䅍䅉潂䝁䅅杣祂䝁䄸睤穂䍁䅁䅢求䡁䅙党獂䝁䅫杢湂䍁䅁督求䝁䅕䅚杁䝁䅉党歂䡁䅍䅉桂䝁䄴䅚杁䝁䄰兡㑂䝁䅫杢湂䍁䅁睙潂䝁䅕兢灂䝁䅍兙獂䡁䅍䅉㍂䝁䅫䅤潂䍁䅁䅤潂䝁䅕䅉穂䝁䄸兡獂䡁䅍睏杁䝁䅧党桂䡁䅙入杁䡁䅑兡獂䝁䅷兙湂䝁䅕䅉あ䝁䄸䅉楂䡁䅉党桂䝁䅳䅉ㅂ䡁䅁䅉穂䝁䄸兡獂䍁䅁兙畂䝁䅑䅉瑂䝁䅫䅥杁䝁䅍杣療䡁䅁䅉祂䝁䅕督灂䝁䅑兤求䍁䅁兡畂䡁䅑睢杁䡁䅑睢睂䡁䅍睢灂䝁䅷睏杁䝁䅙兡求䝁䅷䅚杁䝁䅍兤獂䡁䅑兡㉂䝁䅅䅤療䡁䅉督杁䡁䅑䅡桂䡁䅑䅉睂䡁䅉党睂䝁䅅杣求䍁䅁督瑂䝁䄸睢あ䝁䅧䅉穂䝁䅕党歂䍁䅁杙求䝁䅑䅉桂䝁䄴䅚杁䝁䅑党穂䡁䅑杣療䡁䅫䅉㍂䝁䅕党歂䡁䅍睏杁䝁䅑杣灂䝁䅷䅢穂䍁䅁杚療䡁䅉䅉穂䝁䄰兙獂䝁䅷䅉湂䡁䅉兙灂䝁䄴䅉穂䝁䅕党歂䝁䅫杢湂䑁䅳䅉睂䝁䅷兙畂䡁䅑党祂䡁䅍䅉桂䝁䄴䅚杁䝁䄸䅤潂䝁䅕杣杁䡁䅁䅢桂䝁䄴䅤灂䝁䄴睚杁䝁䅕兣ㅂ䝁䅫䅣瑂䝁䅕杢あ䑁䅳䅉桂䝁䄴䅚杁䝁䅷睢桂䝁䅑党祂䡁䅍杌杁䕁䅅䅚歂䝁䅫䅤灂䝁䄸杢桂䝁䅷䅢㕂䍁䅷䅉灂䡁䅑䅉療䝁䅙杚求䡁䅉督杁䝁䅍睢瑂䝁䅉兡畂䝁䅕督杁䝁䅙睢祂䍁䅁䅡桂䡁䅉杤求䡁䅍䅤灂䝁䄴睚杁䝁䅣杣桂䝁䅫杢杁䝁䅍杣療䡁䅁督獁䍁䅁督ㅂ䝁䅍䅡杁䝁䅅督杁䝁䅍睢祂䝁䄴䅌杁䡁䅣䅡求䝁䅅䅤獁䍁䅁督療䡁䅫杙求䝁䅅杢穂䍁䅷䅉桂䝁䄴䅚杁䡁䅉兡橂䝁䅕睏杁䝁䅅杢歂䍁䅁兙睂䡁䅁䅢灂䝁䅍兙あ䝁䅫睢畂䍁䅁党硂䡁䅕兡睂䝁䄰党畂䡁䅑䅌杁䡁䅍兤橂䝁䅧䅉桂䡁䅍䅉穂䝁䅕䅢浂䍁䄰䅣祂䝁䄸䅣求䝁䅷䅢求䝁䅑䅌杁䡁䅑䅡祂䝁䅕党瑁䍁䅁兙畂䝁䅑䅉浂䝁䄸兤祂䍁䄰睤潂䝁䅕党獂䝁䅕䅚杁䡁䅙党潂䝁䅫睙獂䝁䅕督獁䍁䅁兙畂䝁䅑䅉祂䝁䅕䅢桂䡁䅑党歂䍁䅁党硂䡁䅕兡睂䝁䄰党畂䡁䅑䅉浂䝁䄸杣杁䝁䅷兡硂䡁䅕兡歂䍁䅁兙畂䝁䅑䅉歂䡁䅉入杁䝁䅙党祂䡁䅑兡獂䝁䅫来求䡁䅉督杁䝁䅅杢歂䍁䅁睙祂䝁䄸䅣杁䡁䅁杣療䡁䅑党橂䡁䅑兡療䝁䄴䅉橂䝁䅧党瑂䝁䅫睙桂䝁䅷督獁䍁䅁兙畂䝁䅑䅉浂䝁䄸杣杁䝁䅅杚あ䝁䅕杣杁䝁䅍杣療䡁䅁督杁䝁䅕兢求䡁䅉睚求䍁䅁杚祂䝁䄸兢杁䡁䅑䅡求䍁䅁睚祂䝁䄸兤畂䝁䅑䅌杁䝁䅅督杁䡁䅣党獂䝁䅷䅉桂䡁䅍䅉睂䡁䅉睢歂䡁䅕睙求䡁䅍䅉歂䝁䅫党穂䝁䅕䅢杁䝁䅕杢湂䝁䅫杢求䡁䅍䅌杁䝁䅣党桂䡁䅉督獁䍁䅁兙畂䝁䅑䅉湂䝁䅕杢求䡁䅉兙あ䝁䅫杢湂䍁䅁督求䡁䅑督畁䍁䅁䅖潂䝁䅕䅉橂䝁䄸兢睂䝁䅅杢㕂䍁䅁兢桂䡁䅉睡求䡁䅑督杁䝁䅫䅤穂䍁䅁䅣祂䝁䄸䅚ㅂ䝁䅍䅤穂䍁䅁兤畂䝁䅑党祂䍁䅁䅤潂䝁䅕䅉䝂䝁䅕杢歂䡁䅑䅌杁䕁䅣睕䩂䍁䅷䅉乂䝁䅅督穂䝁䅕入杁䕁䅙党祂䝁䅣兤穂䝁䄸杢獁䍁䅁䅕祂䝁䅕睙灂䡁䅍兡療䝁䄴䅉兂䝁䅷兙畂䡁䅑兡畂䝁䅣䅌杁䝁䅅杢歂䍁䅁杖桂䝁䅷䅤祂䝁䅅䅉楂䡁䅉兙畂䝁䅑督杁䡁䅑䅡祂䝁䄸兤湂䝁䅧䅉桂䍁䅁杢求䡁䅑睤療䡁䅉睡杁䝁䄸杚杁䝁䅫杢歂䝁䅕䅣求䝁䄴䅚求䝁䄴䅤杁䝁䅑党桂䝁䅷党祂䡁䅍䅉桂䝁䄴䅚杁䝁䅑兡穂䡁䅑杣灂䝁䅉兤あ䝁䄸杣穂䍁䄴䅉䉂䕁䅣睑偂䍁䅁睑療䡁䅉䅣療䡁䅉兙あ䝁䅫睢畂䍁䅁睤桂䡁䅍䅉浂䝁䄸兤畂䝁䅑党歂䍁䅁兡畂䍁䅁免㕁䑁䅫䅍杁䝁䅅杢歂䍁䅁兡穂䍁䅁䅡求䝁䅅䅚硂䡁䅕兙祂䡁䅑党祂䝁䅕䅚杁䝁䅫杢杁䕁䅑兤獂䡁䅕䅤潂䍁䅷䅉䡂䝁䅕睢祂䝁䅣兡桂䍁䄴䅁祄杅䅁䅃䅁䕁䅅兓䡂䅁䅁儵䅉䅁䅧䅁䉂䕁䅫杗䅁䅁䍯䅁䥁䅁䅁兑䭂䕁䅣䅁灃杁䅁权䅁䕁䅅睓䉂䕁䄰䅁晁杁䅁䅃䅁䕁䅅䅔䍂䅁䅁䅄䅉䅁䅯䅁䉂䕁䅷睒佂䅁䅁光䅉䅁䅧䅁䉂䕁䅷睓䅁䵁䑁䅁䥁䅁䅁兑䵂䕁䅷䅁慃杁䅁权䅁䕁䅅䅔䵂䕁䅕䅁㉂杁䅁杆䅳䕁䅅䅔䵂䕁䅕䅖䙂䍁䅷䅉䩂䝁䄴睙畁䍁䅁睢睂䝁䅕杣桂䡁䅑党穂䍁䅁兙穂䍁䅁兙畂䍁䅁党畂䝁䅕杣湂䡁䅫䅉橂䝁䄸兢睂䝁䅅杢㕂䍁䄴䅉啂䝁䅧党杁䝁䅍睢瑂䡁䅁兙畂䡁䅫䅉療䡁䅁党祂䝁䅅䅤求䡁䅍䅉灂䝁䄴䅉あ䡁䅣睢杁䡁䅍党湂䝁䄰党畂䡁䅑督獁䍁䅁杕求䝁䅣兤獂䝁䅅䅤求䝁䅑䅉偂䡁䅁党祂䝁䅅䅤灂䝁䄸杢穂䍁䅁兙畂䝁䅑䅉䉂䕁䅷䅔䙂䙁䅑兒杁䕁䅍䅢求䝁䅅杢杁䕁䅕杢求䡁䅉睚㕂䍁䄴䅉䩂䡁䅑䅉湂䝁䅕杢求䡁䅉兙あ䝁䅕督杁䝁䅕䅢求䝁䅍䅤祂䝁䅫睙灂䡁䅑入杁䝁䅙杣療䝁䄰䅉橂䝁䄸兙獂䍁䄰杚灂䡁䅉党歂䍁䅷䅉楂䝁䅫睢瑂䝁䅅督穂䍁䅁睙療䍁䄰杚灂䡁䅉党歂䍁䄸杢桂䡁䅑兤祂䝁䅅䅢杁䝁䅣兙穂䍁䅷䅉潂䡁䅫䅚祂䝁䄸䅌杁䡁䅣兡畂䝁䅑䅌杁䝁䅅杢歂䍁䅁督療䝁䅷兙祂䍁䄴䅉啂䝁䅧党杁䝁䅍睢瑂䡁䅁兙畂䡁䅫䅉桂䝁䅷督療䍁䅁䅣祂䝁䄸杤灂䝁䅑党穂䍁䅁杣求䝁䅣兤獂䝁䅅䅤求䝁䅑䅉ㅂ䡁䅑兡獂䝁䅫䅤㕂䍁䅁党獂䝁䅕睙あ䡁䅉兡橂䍁䅁督求䡁䅉杤灂䝁䅍党穂䍁䅁兡畂䍁䅁杢療䡁䅉䅤潂䝁䅕兙穂䡁䅑党祂䝁䄴䅉乂䝁䅫杢畂䝁䅕督療䡁䅑兙杁䡁䅑睢杁䝁䅅䅣睂䡁䅉睢㑂䝁䅫兢桂䡁䅑党獂䡁䅫䅉硁䑁䅕䅍獁䑁䅁䅍睁䍁䅁杣求䡁䅑兙灂䝁䅷䅉橂䡁䅕督あ䝁䄸兢求䡁䅉督杁䝁䅅杢歂䍁䅁免ぁ䍁䅁杢療䝁䄴兌桂䝁䅙杚灂䝁䅷兡桂䡁䅑党歂䍁䅁兢ㅂ䝁䄴兡橂䝁䅫䅣桂䝁䅷䅉橂䡁䅕督あ䝁䄸兢求䡁䅉督杁䝁䅫杢杁䕁䄰兡畂䝁䄴党穂䝁䄸䅤桂䑁䅳䅉桂䝁䄴䅚杁䡁䅉党湂䡁䅕䅢桂䡁䅑党歂䍁䅁兤あ䝁䅫䅢灂䡁䅑入杁䝁䅕䅢求䝁䅍䅤祂䝁䅫睙獁䍁䅁杢桂䡁䅑兤祂䝁䅅䅢杁䝁䅣兙穂䍁䅷䅉桂䝁䄴䅚杁䡁䅣兙あ䝁䅕杣杁䡁䅍党祂䡁䅙兡橂䝁䅕督杁䝁䅫杢杁䝁䄴睢祂䡁䅑䅡㍂䝁䅕督あ䝁䅕杣畂䍁䅁睖灂䡁䅍睙療䝁䄴督灂䝁䄴䅉あ䝁䄸䅉桂䡁䅁䅣祂䝁䄸䅥灂䝁䄰兙あ䝁䅕䅢㕂䍁䅁免ㅁ䍁䅷䅍睁䑁䅁䅉求䝁䅷党橂䡁䅑杣灂䝁䅍䅉橂䡁䅕督あ䝁䄸兢求䡁䅉督獁䍁䅁免穁䍁䅷䅍睁䑁䅁䅉畂䝁䅅䅤ㅂ䡁䅉兙獂䍁䅁睚桂䡁䅍䅉橂䡁䅕督あ䝁䄸兢求䡁䅉督獁䍁䅁兙畂䝁䅑䅉硁䑁䅁䅌睁䑁䅁䅍杁䡁䅣兙あ䝁䅕杣杁䝁䅍兤穂䡁䅑睢瑂䝁䅕杣穂䍁䄴䅉䩂䝁䄴䅉桂䝁䅑䅚灂䡁䅑兡療䝁䄴䅌杁䝁䅫䅤杁䝁䄸睤畂䡁䅍䅉桂䝁䄴䅚杁䝁䄰兙灂䝁䄴䅤桂䝁䅫杢穂䍁䅁党獂䝁䅕睙あ䡁䅉兡橂䍁䅁䅤祂䝁䅅杢穂䝁䄰兡穂䡁䅍兡療䝁䄴䅉桂䡁䅍督求䡁䅑督杁䝁䅫杢杁䙁䅣兡穂䝁䅍睢畂䡁䅍兡畂䍁䅷䅉乂䝁䅫睙潂䝁䅫睚桂䝁䄴䅌杁䕁䄰兡畂䝁䄴党穂䝁䄸䅤桂䍁䅷䅉桂䝁䄴䅚杁䕁䅫䅢獂䝁䅫杢療䝁䅫督畁䍁䅁杒ㅂ䡁䅉䅤潂䝁䅕杣獁䍁䅁䅤潂䝁䅕䅉橂䝁䄸兢睂䝁䅅杢㕂䍁䅁杚療䝁䅍兤穂䝁䅕督杁䝁䄸杢杁䝁䅅睙硂䡁䅕兡祂䝁䅫杢湂䍁䅷䅉歂䝁䅕杤求䝁䅷睢睂䝁䅫杢湂䍁䅷䅉桂䝁䄴䅚杁䝁䄸䅣求䡁䅉兙あ䝁䅫杢湂䍁䅁睙獂䝁䅕兙畂䍁䅁兙畂䝁䅑䅉祂䝁䅕杢求䡁䅣兙楂䝁䅷党杁䝁䅕杢求䡁䅉睚㕂䍁䅁䅣祂䝁䄸条求䝁䅍䅤穂䑁䅳䅉桂䝁䄴䅚杁䝁䄸睤畂䡁䅍䅌杁䝁䅑党㉂䝁䅕䅢療䡁䅁督獁䍁䅁兙畂䝁䅑䅉療䡁䅁党祂䝁䅅䅤求䡁䅍䅉桂䡁䅁䅣祂䝁䄸䅥灂䝁䄰兙あ䝁䅕䅢㕂䍁䅁免獁䑁䅙䅍睁䍁䅁兢求䝁䅣兙㍂䝁䅅䅤あ䡁䅍䅉療䝁䅙䅉㍂䝁䅫杢歂䍁䅁党畂䝁䅕杣湂䡁䅫䅉湂䝁䅕杢求䡁䅉兙あ䝁䅫睢畂䍁䅁杚桂䝁䅍兡獂䝁䅫䅤㕂䍁䅷䅉桂䡁䅍䅉㍂䝁䅕䅢獂䍁䅁兙穂䍁䅁兡畂䡁䅙睢獂䡁䅙党歂䍁䅁兡畂䍁䅁䅤潂䝁䅕䅉橂䝁䄸兙獂䍁䅁兢灂䝁䄴兡畂䝁䅣䅉療䡁䅁党祂䝁䅅䅤灂䝁䄸杢穂䍁䅁兡畂䍁䅁杔療䡁䅉䅤潂䍁䅁䅒桂䝁䅳睢あ䝁䅅䅉桂䝁䄴䅚杁䡁䅉党桂䝁䅷䅉求䡁䅍䅤桂䡁䅑党杁䝁䅫杢㉂䝁䅕督あ䝁䄰党畂䡁䅑䅉桂䝁䅍䅤灂䡁䅙兡あ䝁䅫党穂䍁䅁兡畂䍁䅁杒獂䝁䄸杣灂䝁䅑兙畁䍁䅁兓あ䍁䅁睢㍂䝁䄴督杁䝁䅅杢歂䍁䅁睢睂䝁䅕杣桂䡁䅑党穂䍁䅁免ㅁ䑁䅑䅉穂䡁䅕杙穂䡁䅑兙あ䝁䅫睢畂䡁䅍䅉㍂䝁䅫䅤潂䍁䅁兙杁䡁䅑睢あ䝁䅅䅢杁䝁䅍兙睂䝁䅅睙灂䡁䅑入杁䝁䄸杚杁䑁䅅䅍獁䑁䅙䅎㍁䍁䅁兢求䝁䅣兙㉂䝁䄸䅢あ䍁䄰兙瑂䡁䅁党祂䝁䅕督畁䍁䅁䅖潂䝁䅕䅉橂䝁䄸兢睂䝁䅅杢㕂䍁䅁督求䡁䅉杤求䡁䅍䅉あ䝁䅅睙療䝁䄴兡あ䝁䅕䅉瑂䝁䅫杢灂䝁䄴睚獁䍁䅁䅣桂䡁䅁党祂䍁䅷䅉睂䡁䅕䅢睂䍁䅁兙畂䝁䅑䅉穂䝁䅕睙療䝁䄴䅚桂䡁䅉入杁䡁䅣睢療䝁䅑䅉睂䡁䅉睢歂䡁䅕睙あ䡁䅍䅌杁䡁䅁兡睂䝁䅕䅢灂䝁䄴党獁䍁䅁兙畂䝁䅑䅉療䡁䅑䅡求䡁䅉䅉灂䝁䄴䅚ㅂ䡁䅍䅤祂䝁䅫党穂䍁䄴䅉啂䝁䅧党杁䝁䅍睢瑂䡁䅁兙畂䡁䅫䅉㍂䝁䅅督杁䝁䅙睢祂䝁䄰党祂䝁䅷入杁䝁䅳杢療䡁䅣杢杁䝁䅅督杁䕁䄰兡畂䝁䄴党穂䝁䄸䅤桂䍁䅁䅕療䡁䅣党祂䍁䅷䅉䩂䝁䄴睙畁䍁䅁兙畂䝁䅑䅉橂䝁䅧兙畂䝁䅣党歂䍁䅁兡あ䡁䅍䅉畂䝁䅅兢求䍁䅁䅤療䍁䅁兑䵂䕁䅷兒啂䕁䅕䅌杁䕁䅫杢橂䍁䄴䅉灂䝁䄴䅉乂䝁䅅入杁䑁䅉䅍睁䑁䅅杌杁䕁䅅䅔䵂䕁䅕䅖䙂䍁䅷䅉䩂䝁䄴睙畁䍁䅁睤桂䡁䅍䅉灂䝁䄴睙療䡁䅉䅣療䡁䅉兙あ䝁䅕䅚杁䝁䅫杢杁䑁䅅兏睁䑁䅙䅉桂䝁䄴䅚杁䝁䅫督杁䝁䅧党桂䝁䅑兣ㅂ䝁䅅杣あ䝁䅕杣求䝁䅑䅉灂䝁䄴䅉䕂䡁䅕䅢ㅂ䡁䅑䅡獁䍁䅁兔灂䝁䄴杢求䡁䅍睢あ䝁䅅杌䅁䅁啷䅁䭁䅁䅁兑乂䕁䅅䅖䅁䍁䑑䅁䭁䅁䅁兑乂䕁䅍杕䅁䱁䍯䅁䥁䅁䅁兑乂䕁䅑䅁灂杁䅁䅃䅁䕁䅅兔䙂䅁䅁杪䅉䥁䕉䅁䉂䕁䄰兒卂䕁䅫睕䉂䕁䅙兒獁䍁䅁兓畂䝁䅍杌獁䍁䅁兙畂䍁䅁兡畂䡁䅍兤祂䝁䅅杢橂䝁䅕䅉潂䝁䄸䅢歂䝁䅫杢湂䍁䅁睙療䝁䄰䅣桂䝁䄴入獁䍁䅁兤畂䝁䅑党祂䡁䅣杣灂䡁䅑党穂䍁䅁睤療䡁䅉睡求䡁䅉督婁䍉䅁睙療䝁䄰䅣求䝁䄴督桂䡁䅑兡療䝁䄴䅉灂䝁䄴督ㅂ䡁䅉兙畂䝁䅍党杁䝁䅫杢杁䡁䅑䅡求䍁䅁兖畂䝁䅫䅤求䝁䅑䅉呂䡁䅑兙あ䝁䅕督畁䍁䅁䅖潂䝁䅕䅉橂䝁䄸兢睂䝁䅅杢㕂䍁䅁䅣祂䝁䄸杤灂䝁䅑党穂䍁䅁杙求䝁䄴党浂䝁䅫䅤穂䍁䅁䅤療䍁䅁兡畂䝁䅯兤祂䝁䅕䅚杁䝁䅕兢睂䝁䅷睢㕂䝁䅕党穂䍁䅁杚療䡁䅉䅉あ䝁䅕兢睂䝁䄸杣桂䡁䅉入杁䝁䄸杣杁䡁䅁党祂䝁䄰兙畂䝁䅕杢あ䍁䅁䅚灂䡁䅍兙楂䝁䅫䅢灂䡁䅑入獁䍁䅁䅚求䝁䅅䅤潂䍁䅷䅉桂䝁䄴䅚杁䝁䄰党歂䝁䅫睙桂䝁䅷䅉桂䝁䄴䅚杁䝁䅧睢穂䡁䅁兡あ䝁䅅䅢杁䝁䅕䅥睂䝁䅕杢穂䝁䅕督畁䍁䅁兓あ䍁䅁督求䝁䅷䅢穂䍁䅁兡あ䡁䅍䅉睂䡁䅉睢歂䡁䅕睙あ䡁䅍䅉あ䝁䅧杣療䡁䅕睚潂䍁䅁杣求䡁䅑兙灂䝁䅷䅉桂䝁䄴䅚杁䡁䅣䅡療䝁䅷党穂䝁䅅䅢求䍁䅁杙祂䝁䄸睡求䡁䅉督杁䝁䅅杢歂䍁䅁兙湂䝁䅕杢あ䡁䅍睏杁䝁䅅杢歂䍁䅁督瑂䝁䅅䅢獂䍁䅁兙畂䝁䅑䅉瑂䝁䅫䅚瑁䡁䅍兡㙂䝁䅕䅚杁䝁䅕兢睂䝁䅷睢㕂䝁䅕杣穂䍁䅁党畂䝁䅣兙湂䝁䅕䅚杁䝁䅫杢杁䝁䅧兙㙂䝁䅅杣歂䝁䄸兤穂䍁䅁兡畂䝁䅑兤穂䡁䅑杣灂䝁䅕督獁䍁䅁兡畂䝁䅍䅢ㅂ䝁䅑兡畂䝁䅣䅉橂䝁䄸杢穂䡁䅑杣ㅂ䝁䅍䅤灂䝁䄸杢獁䍁䅁䅤祂䡁䅕睙牂䝁䅫杢湂䍁䅷䅉獂䝁䄸睚湂䝁䅫杢湂䍁䅁兙畂䝁䅑䅉獂䡁䅕兢楂䝁䅕杣獁䍁䅁兙湂䡁䅉兡橂䡁䅕䅢あ䡁䅕杣求䍁䅷䅉瑂䝁䅅杢ㅂ䝁䅙兙橂䡁䅑兤祂䝁䅫杢湂䍁䅷䅉あ䝁䅕䅢求䝁䅍睢瑂䝁䄰兤畂䝁䅫睙桂䡁䅑兡療䝁䄴督獁䍁䅁兙畂䝁䅑䅉瑂䝁䅅杣灂䡁䅑兡瑂䝁䅕杌杁䕁䅅兔䙂䙁䅉兓呂䕁䅅杒䙂䍁䅷䅉䩂䝁䄴睙畁䍁䅁睤桂䡁䅍䅉灂䝁䄴睙療䡁䅉䅣療䡁䅉兙あ䝁䅕䅚杁䝁䅫杢杁䑁䅅兏㑁䑁䅕䅉桂䝁䄴䅚杁䝁䅫督杁䝁䅉兙穂䝁䅕䅚杁䝁䅫杢杁䕁䅑党卂䝁䅫䅚歂䝁䅕杣獁䍁䅁䅔療䡁䅕兡穂䝁䅫兙畂䝁䅅杌䅁䭁呯䅁㑂睄䅁兑乂䕁䅕䅖䙂䕁䅳䅌杁䕁䅫杢橂䍁䄴䅉瑂䝁䅅杢ㅂ䝁䅙兙橂䡁䅑兤祂䝁䅕督杁䝁䅅杢歂䍁䅁督求䝁䅷䅢穂䍁䅁党獂䝁䅕睙あ䡁䅉睢畂䝁䅫睙杁䝁䅫杢穂䡁䅑杣ㅂ䝁䄰党畂䡁䅑督杁䝁䅅杢歂䍁䅁党獂䝁䅕睙あ䡁䅉睢瑂䝁䅕睙潂䝁䅅杢灂䝁䅍兙獂䍁䅁䅚求䡁䅙兡橂䝁䅕督杁䝁䅫杢杁䡁䅑䅡求䍁䅁杔療䡁䅉䅤潂䍁䅁兑瑂䝁䅕杣灂䝁䅍兙獁䍁䅁兒ㅂ䡁䅉睢睂䝁䅕䅌杁䕁䅅督灂䝁䅅䅌杁䝁䅅杢歂䍁䅁睕療䡁䅕䅤潂䍁䅁兑瑂䝁䅕杣灂䝁䅍兙獁䍁䅁兙畂䝁䅑䅉灂䝁䄴䅤求䡁䅉杢桂䡁䅑兡療䝁䄴兙獂䝁䅷入畁䍁䅁䅖潂䝁䅕䅉橂䝁䄸兢睂䝁䅅杢㕂䉁杫督杁䕁䅕兓䡂䍁䅁督求䝁䅣兢求䝁䄴䅤杁䝁䄸杚浂䝁䅕杣穂䍁䅁兙歂䡁䅙兙畂䝁䅍党歂䍁䅁兡畂䡁䅍䅤祂䡁䅕兢求䝁䄴䅤穂䍁䅁杚療䡁䅉䅉あ䝁䅧党杁䡁䅁杣療䝁䅍党穂䡁䅍䅌杁䝁䅅党祂䝁䄸督睂䝁䅅睙求䍁䅷䅉睂䝁䄸睤求䡁䅉䅌杁䝁䅅杢歂䍁䅁兡畂䝁䅑兤穂䡁䅑杣灂䝁䅅䅢杁䝁䄰兙祂䝁䅳党あ䡁䅍睏杁䡁䅁杣療䝁䅍党穂䡁䅍䅉桂䝁䄴䅚杁䝁䅅杢桂䝁䅷入あ䝁䅫睙桂䝁䅷䅉灂䝁䄴督あ䡁䅉兤瑂䝁䅕杢あ䡁䅍䅉浂䝁䄸杣杁䡁䅑䅡求䍁䅁睢灂䝁䅷䅉桂䝁䄴䅚杁䝁䅣兙穂䍁䅷䅉睂䝁䅕䅤祂䝁䄸睙潂䝁䅕兢灂䝁䅍兙獂䍁䅷䅉睂䝁䅧兙祂䝁䄰兙橂䝁䅕兤あ䝁䅫睙桂䝁䅷䅌杁䡁䅍党瑂䝁䅫睙療䝁䄴䅚ㅂ䝁䅍䅤療䡁䅉䅌杁䝁䅅兤あ䝁䄸兢桂䡁䅑兡療䝁䄴䅌杁䝁䅅杢歂䍁䅁杚療䝁䄸䅚杁䝁䅅杢歂䍁䅁杙求䡁䅙党祂䝁䅅睚求䍁䅁兡畂䝁䅑兤穂䡁䅑杣灂䝁䅕督㝁䍁䅁兡畂䡁䅍䅤祂䡁䅕兢求䝁䄴䅤穂䍁䅁䅤療䍁䅁䅤潂䝁䅕䅉獂䝁䅅杙療䡁䅉兙あ䝁䄸杣㕂䍁䅁党硂䡁䅕兡睂䝁䄰党畂䡁䅑䅌杁䡁䅕䅢あ䡁䅉兙瑁䡁䅁杣求䝁䅍兡穂䝁䅫睢畂䍁䅁兢桂䝁䄴兤浂䝁䅅睙あ䡁䅕杣灂䝁䄴睚獁䍁䅁兢求䝁䅑兡橂䝁䅅䅢獁䍁䅁兙畂䝁䅑䅉あ䝁䅕督あ䍁䅁兙畂䝁䅑䅉瑂䝁䅕兙穂䡁䅕杣求䝁䄰党畂䡁䅑䅉瑂䝁䅅杣牂䝁䅕䅤穂䑁䅳䅉睂䝁䄸睤求䡁䅉䅉硂䡁䅕兙獂䝁䅫䅤㕂䍁䅁兢療䝁䄴兡あ䝁䄸杣灂䝁䄴睚杁䝁䅅杢歂䍁䅁睙杁䝁䅑党㉂䝁䅫睙求䡁䅍䅌杁䡁䅕杢灂䝁䄴䅤求䡁䅉杣ㅂ䡁䅁䅤灂䝁䅉䅢求䍁䅁䅣療䡁䅣党祂䍁䅁督ㅂ䡁䅁䅣獂䝁䅫党穂䍁䅷䅉睂䡁䅉睢湂䡁䅉兙瑂䝁䄰兙楂䝁䅷党杁䡁䅁睢㍂䝁䅕杣杁䝁䅅杢歂䍁䅁党獂䝁䅕睙あ䡁䅉睢瑂䝁䅅睚畂䝁䅕䅤灂䝁䅍䅉橂䝁䄸兢睂䝁䅅䅤灂䝁䅉兡獂䝁䅫䅤㕂䍁䅁䅤求䡁䅍䅤杁䝁䅕兣ㅂ䝁䅫䅣瑂䝁䅕杢あ䍁䅷䅉桂䝁䄴䅚杁䡁䅍党畂䡁䅍睢祂䡁䅍䅉浂䝁䄸杣杁䝁䅣兙穂䍁䅁䅤ㅂ䡁䅉杙灂䝁䄴党穂䍁䅁兙畂䝁䅑䅉歂䝁䅅督潂䝁䅉睢桂䡁䅉䅚杁䝁䅫杢穂䡁䅑杣ㅂ䝁䄰党畂䡁䅑督㝁䍁䅁䅡求䝁䅅杤㕂䍁䅁䅤祂䡁䅕睙牂䡁䅍䅌杁䝁䅫杢穂䡁䅑杣ㅂ䝁䄰党畂䡁䅑兙あ䝁䅫睢畂䍁䅷䅉桂䝁䄴䅚杁䝁䅍睢畂䡁䅑杣療䝁䅷督杁䝁䅙睢祂䍁䅁䅤潂䝁䅕䅉浂䝁䄸睢歂䍁䅁兙畂䝁䅑䅉楂䝁䅕杤求䡁䅉兙湂䝁䅕䅉灂䝁䄴䅚ㅂ䡁䅍䅤祂䝁䅫党穂䑁䅳䅉桂䝁䄴䅚杁䝁䅅兡祂䝁䅍杣桂䝁䅙䅤杁䝁䅅杢歂䍁䅁党畂䝁䅣兡畂䝁䅕䅉穂䝁䅕杢穂䝁䄸杣穂䍁䅷䅉睂䝁䄸睤求䡁䅉䅉穂䡁䅕䅣睂䝁䅷兡求䡁䅍䅌杁䝁䅕兢楂䝁䅕䅚歂䝁䅕䅚杁䝁䅍睢瑂䡁䅁兤あ䝁䅫杢湂䍁䅷䅉瑂䝁䄸杢灂䡁䅑睢祂䝁䅫杢湂䍁䅷䅉浂䡁䅕党獂䍁䅁兙畂䝁䅑䅉浂䝁䅷兤灂䝁䅑䅉瑂䝁䅕兙穂䡁䅕杣求䝁䄰党畂䡁䅑䅌杁䝁䅅杢歂䍁䅁䅚桂䡁䅑兙杁䝁䅅睙硂䡁䅕兡穂䝁䅫䅤灂䝁䄸杢杁䡁䅍入穂䡁䅑党瑂䡁䅍䅉浂䝁䄸杣杁䝁䅅党祂䝁䄸督睂䝁䅅睙求䍁䅁兙畂䝁䅑䅉歂䝁䅕杚求䝁䄴督求䍁䅁兡畂䝁䅑兤穂䡁䅑杣㕂䍁䄴䅉䩂䡁䅑督杁䕁䅕兔䡂䍁䅁督求䝁䅣兢求䝁䄴䅤杁䝁䄸杚浂䝁䅕杣穂䍁䅁党畂䝁䅣兡畂䝁䅕党祂䝁䅕䅚杁䝁䄰党歂䝁䅫睙桂䝁䅷䅉橂䝁䄸兢睂䝁䄸杢求䝁䄴䅤穂䍁䅁兙畂䝁䅑䅉歂䝁䅕杤灂䝁䅍党穂䍁䅷䅉桂䡁䅕䅤療䝁䄰兙あ䝁䅫睢畂䍁䅁督療䝁䅷兤あ䝁䅫睢畂䡁䅍䅌杁䡁䅑䅡求䡁䅉兢桂䝁䅷䅉瑂䝁䅅杢桂䝁䅣党瑂䝁䅕杢あ䍁䅁督㕂䡁䅍䅤求䝁䄰督獁䍁䅁督睂䝁䅕睙灂䝁䅅䅢あ䡁䅫䅉瑂䝁䅕䅤桂䝁䅷督獁䍁䅁兙畂䝁䅑䅉求䝁䅷党橂䡁䅑杣灂䝁䅍兙獂䍁䅁兡畂䡁䅑党祂䝁䅍睢畂䝁䄴党橂䡁䅑督㝁䍁䅁督灂䝁䄴睚獂䝁䅕兌ㅂ䡁䅍党杁䝁䅅杢歂䍁䅁睙療䝁䄴督ㅂ䝁䄰兙楂䝁䅷党杁䡁䅍兤祂䝁䅣兡橂䝁䅅䅢杁䝁䅫杢穂䡁䅑杣ㅂ䝁䄰党畂䡁䅑督獁䍁䅁兡瑂䡁䅁䅢桂䝁䄴䅤桂䝁䅉䅢求䍁䅁睙療䝁䄰䅣療䝁䄴党畂䡁䅑督獁䍁䅁兙畂䝁䅑䅉歂䡁䅉兤湂䍁䅁䅚求䝁䅷兡㉂䝁䅕杣㕂䍁䅁督㕂䡁䅍䅤求䝁䄰督㝁䍁䅁党畂䝁䅣兡畂䝁䅕党祂䝁䅕䅚杁䝁䅕䅢求䝁䅍䅤祂䝁䅫睙桂䝁䅷䅉橂䝁䄸杢畂䝁䅕睙あ䝁䄸杣穂䍁䅁兙畂䝁䅑䅉求䝁䅷党橂䡁䅑杣療䝁䄴兡橂䡁䅍䅉睂䝁䅅睙牂䝁䅅睚灂䝁䄴睚杁䡁䅑睢杁䡁䅁杣療䡁䅑党橂䡁䅑䅉穂䝁䅕杢穂䝁䅫䅤灂䡁䅙党杁䝁䅑党㉂䝁䅫睙求䡁䅍䅉桂䝁䄴䅚杁䝁䄰兡穂䡁䅍兡療䝁䄴兌橂䡁䅉兡あ䝁䅫睙桂䝁䅷䅉求䝁䅷党橂䡁䅑杣療䝁䄴兡橂䡁䅍睏杁䡁䅁杣求䝁䅍兡穂䝁䅫睢畂䍁䅁兢療䡁䅑兡療䝁䄴䅉橂䝁䄸杢あ䡁䅉睢獂䍁䅁䅣祂䝁䄸䅚ㅂ䝁䅍䅤穂䍁䅁杚療䡁䅉䅉歂䝁䅅䅤桂䍁䅁督あ䝁䄸杣桂䝁䅣党獁䍁䅁兢求䝁䅑兡橂䝁䅅䅢杁䝁䅑党㉂䝁䅫睙求䡁䅍䅌杁䝁䅉兤穂䝁䅫杢求䡁䅍督杁䝁䅕兣ㅂ䝁䅫䅣瑂䝁䅕杢あ䍁䅷䅉桂䝁䄴䅚杁䝁䅅兤あ䝁䄸兢桂䡁䅑兡療䝁䄴睏杁䝁䅧兡湂䝁䅧兌睂䡁䅕杣灂䡁䅑入杁䡁䅁睢㍂䝁䅑党祂䝁䅕䅚杁䝁䄰党あ䝁䅅䅢穂䍁䅷䅉穂䡁䅑杣灂䡁䅁督杁䝁䅅杢歂䍁䅁杚療䝁䅫䅢穂䍁䅷䅉穂䡁䅁党橂䝁䅫兙獂䡁䅑入杁䝁䅍䅢桂䝁䅑䅉瑂䝁䅕䅤桂䝁䅷督獁䍁䅁兙畂䝁䅑䅉瑂䝁䅕䅤桂䝁䅷䅉瑂䝁䅅䅤祂䝁䅫䅥杁䝁䅍睢瑂䡁䅁睢穂䝁䅫䅤求䡁䅍睏杁䝁䄰睢あ䝁䄸杣瑁䝁䅉䅢療䡁䅣党祂䍁䅁督㕂䡁䅍䅤求䝁䄰督杁䝁䅅杢歂䍁䅁䅡求䝁䅅䅤杁䝁䅕䅥橂䝁䅧兙畂䝁䅣党祂䡁䅍䅉浂䝁䄸杣杁䡁䅑䅡求䡁䅉兢桂䝁䅷䅉瑂䝁䅅杢桂䝁䅣党瑂䝁䅕杢あ䍁䅷䅉瑂䝁䅫䅢灂䡁䅑兙祂䡁䅫䅉桂䝁䄴䅚杁䝁䅍睢瑂䝁䄰党祂䝁䅍兡桂䝁䅷䅉桂䝁䅫杣橂䡁䅉兙浂䡁䅑䅌杁䝁䅅杢歂䍁䅁兢灂䝁䅷兡あ䝁䅅杣㕂䍁䅁睚祂䝁䄸兤畂䝁䅑䅉㉂䝁䅕䅡灂䝁䅍䅢求䡁䅍睏杁䝁䄰睢あ䝁䄸杣穂䍁䅁杚療䡁䅉䅉橂䝁䄸兢瑂䝁䅕杣橂䝁䅫兙獂䍁䅁兙睂䡁䅁䅢灂䝁䅅杢橂䝁䅕督獁䍁䅁杚療䝁䄸䅚杁䝁䅅杢歂䍁䅁杙求䡁䅙党祂䝁䅅睚求䍁䅁兢桂䝁䅍䅡灂䝁䄴党穂䍁䅷䅉潂䡁䅫䅚祂䝁䅅兤獂䝁䅫睙杁䡁䅁兤瑂䡁䅁督獁䍁䅁兙畂䝁䅑䅉灂䝁䄴䅚ㅂ䡁䅍䅤祂䝁䅫兙獂䍁䅁杙獂䝁䄸睤求䡁䅉督㝁䍁䅁兙畂䝁䅑䅉療䡁䅁党祂䝁䅅䅤求䡁䅍䅉桂䍁䅁杢求䡁䅑睤療䡁䅉睡杁䝁䄸杚杁䝁䅅杤灂䝁䅅䅤灂䝁䄸杢杁䝁䄰兙灂䝁䄴䅤求䝁䄴兙畂䝁䅍党獁䍁䅁杣求䡁䅁兙灂䡁䅉䅌杁䝁䅅杢歂䍁䅁睢㉂䝁䅕杣潂䝁䅅兤獂䍁䅁杚桂䝁䅍兡獂䝁䅫䅤灂䝁䅕督畁䍁䅁兑乂䕁䅕䅖䙂䕁䅳䅌杁䕁䅫杢橂䍁䄴䅉㍂䝁䅅督杁䝁䅫杢橂䝁䄸杣睂䝁䄸杣桂䡁䅑党歂䍁䅁兡畂䍁䅁免㕁䑁䅍䅍杁䝁䅅杢歂䍁䅁兡穂䍁䅁䅡求䝁䅅䅚硂䡁䅕兙祂䡁䅑党祂䝁䅕䅚杁䝁䅫杢杁䕁䅉党祂䡁䅣入畂䍁䅷䅉兂䝁䅕杢畂䡁䅍入獂䡁䅙兙畂䝁䅫兙畁䅁䅁剘䅑䅁䅯䅁䉂䕁䄰睒佂䅁䅁䅖䅉䵁䜴䅁䉂䕁䄰䅓杁䍁䅧杔婂䙁䅍兒㙁䍁䅁兑乂䕁䅧克杁䝁䅫督杁䝁䅅䅉獂䝁䅕兙歂䝁䅫杢湂䍁䅁䅢桂䡁䅉睚求䍁䄰督橂䝁䅅䅢求䍁䅁兡畂䡁䅑党湂䡁䅉兙あ䝁䅕䅚杁䝁䄸睤畂䝁䅕杣獁䍁䅁睢睂䝁䅕杣桂䡁䅑睢祂䍁䅁兙畂䝁䅑䅉歂䝁䅕杤求䝁䅷睢睂䝁䅕杣杁䝁䄸杚杁䡁䅍兡畂䝁䅣䅢求䍁䄰杚桂䝁䄰兡獂䡁䅫䅉祂䝁䅕杢あ䝁䅅䅢杁䝁䅧睢瑂䝁䅕督畁䍁䅁睖求䉁杫杣求䍁䅁兙畂䍁䅁兡畂䡁䅑党祂䝁䄴兙獂䝁䅷入杁䝁䄰兙畂䝁䅅睚求䝁䅑䅉乂䝁䅅杣㕂䝁䅷兙畂䝁䅑䅉祂䝁䅕兙獂䍁䅁党穂䡁䅑兙あ䝁䅕䅉灂䝁䄴杤求䡁䅍䅤瑂䝁䅕杢あ䍁䅁䅤祂䡁䅕督あ䍁䅁䅋卂䕁䅕兓啂䍁䅫䅉浂䝁䄸睙ㅂ䡁䅍党歂䍁䅁睢畂䍁䅁兙橂䡁䅅兤灂䡁䅉兡畂䝁䅣䅌杁䝁䅑党㉂䝁䅕䅢療䡁䅁兡畂䝁䅣䅌杁䡁䅉党畂䝁䄸杤桂䡁䅑兡畂䝁䅣䅌杁䝁䅷党桂䡁䅍兡畂䝁䅣䅉桂䝁䄴䅚杁䝁䄰兙畂䝁䅅睚灂䝁䄴睚杁䝁䅧睢瑂䝁䅕督杁䝁䅅督杁䡁䅉党畂䡁䅑兙獂䍁䅁䅣祂䝁䄸䅣求䡁䅉䅤灂䝁䅕督畁䍁䅁睔ㅂ䡁䅉䅉湂䝁䄸兙獂䍁䅁兡穂䍁䅁䅤療䍁䅁督灂䝁䄰䅣獂䝁䅫杚㕂䍁䅁䅤潂䝁䅕䅉求䡁䅧䅣求䡁䅉兡求䝁䄴睙求䍁䅁睢浂䍁䅁䅢求䝁䅅督灂䝁䄴睚杁䝁䅅䅉潂䝁䄸兢求䍁䅁兙畂䝁䅑䅉歂䝁䅕䅢灂䡁䅙党祂䍁䅁䅣求䝁䅅睙求䍁䅁睢浂䍁䅁兢灂䝁䄴䅚杁䡁䅑睢杁䝁䅧睢ㅂ䡁䅍党潂䝁䄸䅢歂䡁䅍䅉桂䝁䅍杣療䡁䅍督杁䡁䅑䅡求䍁䅁睙療䡁䅕杢あ䡁䅉入畁䍁䅁兓畂䍁䅁杣求䝁䅍党畂䡁䅑䅉㕂䝁䅕兙祂䡁䅍䅌杁䡁䅣党婁䡉䅙党杁䝁䅉党求䝁䄴䅉畂䝁䅅兢求䝁䅑䅉療䝁䄴党杁䝁䄸杚杁䕁䅙睢祂䡁䅑兤畂䝁䅕升穂䍁䅁杍睁䑁䅉睍杁䕁䅉党穂䡁䅑䅉塂䝁䄸杣牂䡁䅁䅢桂䝁䅍党穂䍁䅁兡畂䍁䅁杕求䝁䅅䅢杁䕁䅕督あ䝁䅅䅤求䍁䅷䅉桂䍁䅁杍睁䑁䅉䅎杁䕁䅣杣求䝁䅅䅤杁䙁䅁䅢桂䝁䅍党杁䡁䅑睢杁䙁䅣睢祂䝁䅳䅌杁䝁䅅䅉祁䑁䅁杍穁䍁䅁兔療䡁䅍䅤杁䕁䅷睢㉂䝁䅕䅚杁䙁䅣睢祂䝁䅳䅣獂䝁䅅睙求䍁䅷䅉桂䍁䅁杍睁䑁䅉睍杁䙁䅑睢睂䍁䅁兖畁䙁䅍杌杁䕁䅧睢瑂䝁䅕杙ㅂ䝁䅫䅢歂䝁䅕杣杁䝁䅉入杁䕁䅉兤灂䝁䅷䅚求䡁䅉免睁䑁䅁䅌杁䝁䅅杢歂䍁䅁睢畂䝁䅕䅉療䝁䅙䅉䉂䝁䄰党祂䝁䅫睙桂䉁杫督杁䕁䄰睢穂䡁䅑䅉卂䝁䅕督睂䝁䄸杢穂䝁䅫杙獂䝁䅕䅉䑂䝁䄸兢睂䝁䅅杢灂䝁䅕督杁䑁䅉䅍祁䑁䅑䅉桂䝁䄴䅚杁䕁䄰睢穂䡁䅑䅉啂䡁䅉兤穂䡁䅑睤療䡁䅉䅤潂䡁䅫䅉䑂䝁䄸兢睂䝁䅅杢灂䝁䅕督杁䝁䅫杢杁䕁䅅兢求䡁䅉兡橂䝁䅅䅉祁䑁䅁杍ぁ䍁䅁杙㕂䍁䅁杔求䡁䅣督㍂䝁䅕党牂䍁䅁兙畂䝁䅑䅉呂䡁䅑兙あ䝁䅫督あ䝁䅅䅉䩂䝁䄴睙畁䍁䅁兑穂䍁䅁睢浂䍁䅁兔桂䡁䅉睙潂䍁䅁睍硁䍁䅷䅉祁䑁䅁杍ぁ䍁䅷䅉㍂䝁䅕䅉療䡁䅣杢求䝁䅑䅉畂䝁䅕兙祂䝁䅷入杁䑁䅙䅍獁䑁䅁䅍睁䍁䅁督灂䝁䄴睚獂䝁䅕兌浂䝁䅅兢灂䝁䅷入杁䡁䅁杣療䡁䅁党祂䡁䅑兡求䡁䅍䅉灂䝁䄴䅉あ䝁䅧党杁䙁䅍睢ㅂ䡁䅑䅡求䝁䅅督あ䍁䅷䅉乂䝁䅫䅚㍂䝁䅕督あ䍁䅷䅉呂䝁䄸兤あ䝁䅧睤求䡁䅍䅤杁䝁䅅杢歂䍁䅁兔療䡁䅕杢あ䝁䅅兡畂䍁䅁睖求䡁䅍䅤杁䡁䅉党湂䝁䅫睢畂䡁䅍䅉療䝁䅙䅉あ䝁䅧党杁䙁䅕杢灂䡁䅑党歂䍁䅁睕あ䝁䅅䅤求䡁䅍杌䅁䑁啍䅁ぃ权䅁兑乂䕁䄴䅉䥂䝁䅕兙獂䡁䅑䅡橂䝁䅅杣求䍁䅁睕求䡁䅉杤灂䝁䅍党穂䍁䅷䅉䩂䝁䄴睙畁䍁䅁䅣祂䝁䄸杤灂䝁䅑党穂䍁䅁䅡求䝁䅅䅢あ䝁䅧睙桂䡁䅉党杁䡁䅣睢祂䝁䅳杚療䡁䅉睙求䍁䅁督療䝁䅷兤あ䝁䅫睢畂䡁䅍䅉桂䝁䄴䅚杁䡁䅍䅤桂䝁䅙杚灂䝁䄴睚杁䡁䅍党祂䡁䅙兡橂䝁䅕督杁䡁䅑睢杁䝁䅧党桂䝁䅷䅤潂䝁䅍兙祂䝁䅕䅉浂䝁䅅睙灂䝁䅷兡あ䝁䅫党穂䍁䅁兡畂䍁䅁䅤潂䝁䅕䅉噂䝁䄴兡あ䝁䅕䅚杁䙁䅍䅤桂䡁䅑党穂䍁䄴䅉䩂䡁䅑䅉療䡁䅁党祂䝁䅅䅤求䡁䅍䅉あ䝁䅧杣療䡁䅕睚潂䍁䅁䅤潂䡁䅉党求䍁䅁督求䝁䅣兢求䝁䄴䅤穂䑁䅯䅉佂䡁䅕杣穂䝁䅕䅉桂䝁䄴䅚杁䕁䅅䅢獂䝁䅫党歂䍁䅁睕療䝁䅷兤あ䝁䅫睢畂䡁䅍䅌杁䙁䅁䅡㕂䡁䅍兡橂䝁䅫兙畂䍁䅁兙畂䝁䅑䅉䵂䝁䅕兙歂䝁䅕杣穂䝁䅧兡睂䍁䅁睕療䝁䅷兤あ䝁䅫睢畂䡁䅍䅌杁䝁䅅杢歂䍁䅁䅖求䝁䅍䅡畂䝁䄸䅢療䝁䅣入杁䝁䅅杢歂䍁䅁睖療䡁䅉睡浂䝁䄸杣橂䝁䅕䅉呂䝁䄸䅢ㅂ䡁䅑兡療䝁䄴督畁䍁䅁䅖潂䝁䅕䅉佂䡁䅕杣穂䝁䅕䅉桂䝁䄴䅚杁䕁䅅䅢獂䝁䅫党歂䍁䅁睕療䝁䅷兤あ䝁䅫睢畂䡁䅍䅉穂䝁䅕睚瑂䝁䅕杢あ䍁䅁睢浂䝁䅙党祂䡁䅍䅉あ䡁䅉兙㉂䝁䅕䅢杁䝁䄴兤祂䡁䅍党杁䡁䅍䅤桂䝁䅙杚灂䝁䄴睚獁䍁䅁䅢桂䝁䅉睢祂䍁䅁䅚灂䡁䅍杣ㅂ䡁䅁䅤灂䝁䄸杢杁䡁䅍䅤桂䝁䅙杚灂䝁䄴睚獁䍁䅁䅢療䝁䅍兙獂䍁䅁督あ䝁䅅杚浂䝁䅫杢湂䍁䅷䅉灂䝁䄴䅤求䡁䅉杢桂䡁䅑兡療䝁䄴兙獂䍁䅁杢ㅂ䡁䅉督求䍁䅁兙畂䝁䅑䅉桂䝁䅷䅢灂䝁䅕䅚杁䡁䅁党祂䝁䄰兙畂䝁䅕杢あ䍁䅁䅣獂䝁䅅睙求䝁䄰党畂䡁䅑䅌杁䝁䅅杢歂䍁䅁兙獂䝁䅷兡求䝁䅑䅉穂䡁䅑兙浂䝁䅙兡畂䝁䅣䅉穂䝁䄸䅢ㅂ䡁䅑兡療䝁䄴督畁䍁䅁䅖潂䝁䅕䅉兂䝁䅧入穂䝁䅫睙灂䝁䅅杢杁䝁䅅杢歂䍁䅁䅔求䝁䅅䅚求䡁䅉督潂䝁䅫䅣杁䙁䅍睢獂䡁䅕䅤灂䝁䄸杢穂䍁䅁督求䝁䅣兢求䝁䄴䅤杁䡁䅁杣療䡁䅙兡歂䝁䅕督杁䝁䅷睢橂䡁䅕兢杁䡁䅑党畂䝁䅕杢穂䍁䅁督あ䝁䅅杚浂䝁䅫杢湂䍁䅷䅉潂䝁䅕兙獂䡁䅑䅡橂䝁䅅杣求䍁䅁兡畂䡁䅑党祂䝁䅫兢杁䝁䅷党桂䝁䅑党祂䡁䅍䅡灂䡁䅁䅉穂䡁䅑兙浂䝁䅙兡畂䝁䅣䅌杁䝁䅕䅥求䝁䅍兤あ䝁䅫杤求䍁䅁督求䝁䅅杣橂䝁䅧䅌杁䝁䅅杢歂䍁䅁䅣潂䡁䅫督灂䝁䅍兡桂䝁䄴䅉睂䝁䅕杣瑂䝁䅅杢求䝁䄴䅤杁䡁䅁䅢桂䝁䅍党瑂䝁䅕杢あ䍁䅁督療䝁䅷兤あ䝁䅫睢畂䡁䅍杌杁䙁䅑䅡求䍁䅁䅖求䝁䅍䅡畂䝁䄸䅢療䝁䅣入杁䝁䅅杢歂䍁䅁睖療䡁䅉睡浂䝁䄸杣橂䝁䅕䅉呂䝁䄸䅢ㅂ䡁䅑兡療䝁䄴督杁䡁䅍党湂䝁䄰党畂䡁䅑䅉療䝁䅙杚求䡁䅉督杁䝁䅷兙畂䝁䅣兤桂䝁䅣党杁䡁䅍党祂䡁䅙兡橂䝁䅕督獁䍁䅁杤求䝁䄴䅚療䡁䅉䅉瑂䝁䅅杢桂䝁䅣党瑂䝁䅕杢あ䍁䅁督㕂䡁䅍䅤求䝁䄰督獁䍁䅁睤療䡁䅉睡浂䝁䄸杣橂䝁䅕䅉療䡁䅁䅤灂䝁䄰兡㙂䝁䅅䅤灂䝁䄸杢獁䍁䅁兙畂䝁䅑䅉療䡁䅕䅤穂䝁䄸兤祂䝁䅍党歂䍁䅁督療䝁䅷兤あ䝁䅫睢畂䡁䅍杌杁䙁䅑䅡求䍁䅁睙療䝁䄰䅣桂䝁䄴入杁䝁䅅䅢穂䝁䄸䅉睂䡁䅉睢㉂䝁䅫䅚求䡁䅍䅉桂䝁䅷䅢灂䝁䅕䅚杁䝁䅧党桂䝁䅷䅤潂䍁䅁䅣祂䝁䄸杚求䡁䅍督灂䝁䄸杢桂䝁䅷督獁䍁䅁督ㅂ䝁䅍䅡杁䝁䅅督杁䡁䅁䅡㕂䡁䅍兡橂䝁䅅䅢杁䡁䅑䅡求䡁䅉兙睂䝁䅫督あ䡁䅍䅌杁䡁䅉党穂䡁䅁兡祂䝁䅅䅤療䡁䅉入杁䡁䅑䅡求䡁䅉兙睂䝁䅫督あ䡁䅍䅌杁䝁䄸睙橂䡁䅕䅣桂䡁䅑兡療䝁䄴兙獂䍁䅁䅤潂䝁䅕杣桂䡁䅁兡穂䡁䅑督獁䍁䅁兢求䝁䅑兡橂䝁䅅䅢杁䝁䅅杢歂䍁䅁杣桂䝁䅑兡療䝁䅷睢湂䡁䅫䅉あ䝁䅕睙潂䝁䄴睢獂䝁䄸睚灂䡁䅍䅤穂䍁䅷䅉獂䝁䅅杙杁䡁䅑党橂䝁䅧杢灂䝁䅍兡桂䝁䄴督獁䍁䅁督睂䝁䅕党橂䝁䅧䅉睂䝁䅅䅤潂䝁䄸䅢療䝁䅣兡穂䡁䅑督獁䍁䅁杣求䝁䅧兙楂䝁䅫䅢灂䡁䅑兙あ䝁䅫睢畂䍁䅁兙穂䡁䅍兡穂䡁䅑兙畂䡁䅑督獁䍁䅁兙畂䝁䅑䅉睂䝁䅧兙祂䝁䄰兙橂䝁䅫督あ䡁䅍杌杁䕁䅫䅤杁䝁䄸杚浂䝁䅕杣穂䍁䅁兡あ䡁䅍䅉穂䝁䅕杣㉂䝁䅫睙求䡁䅍䅉ㅂ䝁䄴䅚求䡁䅉䅉あ䝁䅧党杁䝁䅉杣桂䝁䄴䅚穂䍁䅷䅉灂䝁䄴睙獂䡁䅕䅚灂䝁䄴睚杁䕁䅅兔佂䍁䅁䅓求䝁䅅䅢あ䝁䅧睙桂䡁䅉党獁䍁䅁杔ㅂ䡁䅉督求䝁䅙兡畂䝁䅑党祂䡁䅍䅌杁䕁䅧党桂䝁䅷䅤潂䙁䅍睢ㅂ䡁䅉睙求䍁䅁睒獂䝁䄸杙桂䝁䅷䅉呂䡁䅑兙浂䝁䅙兡畂䝁䅣䅌杁䕁䄸升䡂䡁䅉兙歂䡁䅫䅉兂䝁䅕入あ䝁䄸杢杁䕁䅫杢あ䝁䅕杣畂䝁䅅䅤灂䝁䄸杢桂䝁䅷䅌杁䕁䅍睢畂䝁䄴党あ䝁䅫睙穂䍁䅷䅉乂䝁䅕䅚灂䝁䅍兙獂䍁䅁睕求䝁䅅杣橂䝁䅧䅉䩂䝁䄴䅤求䡁䅉杢桂䡁䅑兡療䝁䄴兙獂䍁䅷䅉䕂䙁䅉睖杁䕁䅧党桂䝁䅷䅤潂䝁䅍兙祂䝁䅕䅉呂䡁䅑兙浂䝁䅙兡畂䝁䅣䅌杁䝁䅅杢歂䍁䅁村畁䕁䅕杌杁䙁䅍兢灂䡁䅑䅡畁䍁䅁兑乂䕁䄴䅉䥂䝁䅕兙獂䡁䅑䅡橂䝁䅅杣求䍁䅁睕求䡁䅉杤灂䝁䅍党穂䍁䅷䅉䩂䝁䄴睙畁䍁䅁睤桂䡁䅍䅉浂䝁䄸兤畂䝁䅑党歂䍁䅁兡畂䍁䅁免㕁䑁䅧兎杁䝁䅅杢歂䍁䅁兡穂䍁䅁䅡求䝁䅅䅚硂䡁䅕兙祂䡁䅑党祂䝁䅕䅚杁䝁䅫杢杁䕁䅑兙獂䝁䅷兙穂䍁䅷䅉啂䝁䅕䅥桂䡁䅍杌䅁䝁啁䅁䥁䅁䅁兑乂䙁䅁䅁求杁䅁䅃䅁䕁䅅兔啂䅁䅁朷䅉䅁䅯䅁䉂䕁䄰杗佂䅁䅁杗䅉䅁䅯䅁䉂䕁䄴兒啂䅁䅁䄫䅉䑁䙑䅁䉂䕁䄴兓杁䙁䅁䅡桂䡁䅉兢桂䝁䅍党ㅂ䡁䅑兡橂䝁䅅䅢穂䍁䅷䅉䩂䝁䄴睙畁䍁䅷䅉桂䍁䅁杙灂䝁䄸䅣潂䝁䅅杣瑂䝁䅅睙求䡁䅕䅤灂䝁䅍兙獂䍁䅁睙療䝁䄰䅣桂䝁䄴入獁䍁䅁䅚求䡁䅙党獂䝁䄸䅣穂䍁䅷䅉瑂䝁䅅杢ㅂ䝁䅙兙橂䡁䅑兤祂䝁䅕督獁䍁䅁兙畂䝁䅑䅉瑂䝁䅅杣牂䝁䅕䅤穂䍁䅁杙祂䝁䅅杢歂䝁䅕䅚杁䝁䅅杢歂䍁䅁睚求䝁䄴党祂䝁䅫睙杁䡁䅁杣求䡁䅍睙祂䝁䅫䅣あ䝁䅫睢畂䍁䅁䅣潂䝁䅅杣瑂䝁䅅睙求䡁䅕䅤灂䝁䅍兙獂䡁䅍䅉灂䝁䄴䅉あ䝁䅧党杁䙁䅕杢灂䡁䅑党歂䍁䅁睕あ䝁䅅䅤求䡁䅍䅉桂䝁䄴䅚杁䕁䅍兙畂䝁䅅䅚桂䍁䄴䅉啂䝁䅧党杁䝁䅍睢瑂䡁䅁兙畂䡁䅫䅉瑂䝁䅅杢ㅂ䝁䅙兙橂䡁䅑兤祂䝁䅕督杁䝁䄸杣桂䝁䅷䅉穂䝁䄸䅢灂䝁䅑䅉歂䝁䄸督求䍁䅁䅣祂䝁䄸䅚ㅂ䝁䅍䅤穂䑁䅳䅉穂䝁䅕兢灂䍁䄰督療䝁䅷兡歂䡁䅍䅌杁䝁䅷兡硂䡁䅕兡歂䡁䅍䅌杁䝁䅅杢歂䍁䅁䅤療䡁䅁兡橂䝁䅅䅢穂䑁䅳䅉橂䝁䄸杢あ䡁䅉睢獂䝁䅷党歂䍁䅁督ㅂ䝁䅉督あ䝁䅅杢橂䝁䅕督㝁䍁䅁兙畂䝁䅑䅉睂䝁䄸䅤求䝁䄴䅤杁䡁䅁杣療䝁䅑兤橂䡁䅑督獁䍁䅁兙穂䍁䅁睤求䝁䅷䅢杁䝁䅅督杁䡁䅁党祂䝁䅙睢祂䝁䄰督杁䝁䅍睢畂䡁䅑杣桂䝁䅍䅤杁䝁䅑党㉂䝁䅕䅢療䡁䅁兢求䝁䄴䅤杁䝁䅅杢歂䍁䅁兢桂䝁䄴兤浂䝁䅅睙あ䡁䅕杣灂䝁䄴睚杁䝁䄸杚杁䡁䅁䅡桂䡁䅉兢桂䝁䅍党ㅂ䡁䅑兡橂䝁䅅䅢杁䡁䅁杣療䝁䅑兤橂䡁䅑督畁䍁䅁兓あ䍁䅁兢桂䡁䅉睡求䡁䅑督杁䝁䅫䅤穂䍁䅁䅣祂䝁䄸䅚ㅂ䝁䅍䅤穂䍁䅁䅤潂䡁䅉睢ㅂ䝁䅣䅡杁䡁䅉党あ䝁䅅兡獂䍁䅁䅣潂䝁䅅杣瑂䝁䅅睙㕂䍁䅁睙潂䝁䅅兡畂䡁䅍䅌杁䡁䅣䅡療䝁䅷党穂䝁䅅䅢求䡁䅉督獁䍁䅁䅚灂䡁䅍䅤祂䝁䅫杙ㅂ䡁䅑睢祂䡁䅍䅉桂䝁䄴䅚杁䝁䄰兙灂䝁䅷䅉療䡁䅉䅚求䡁䅉䅉睂䝁䅧兙祂䝁䄰兙橂䝁䅫党穂䍁䅷䅉湂䡁䅉睢ㅂ䡁䅁䅉睂䡁䅕杣橂䝁䅧兙穂䝁䅫杢湂䍁䅁睢祂䝁䅣兙畂䝁䅫来桂䡁䅑兡療䝁䄴督獁䍁䅁督睂䝁䅕睙灂䝁䅅䅢あ䡁䅫䅉睂䝁䅧兙祂䝁䄰兙橂䝁䅫党穂䍁䅷䅉桂䝁䄴䅚杁䝁䅧睢穂䡁䅁兡あ䝁䅅䅢穂䍁䄴䅉䉂䕁䄴兓杁䙁䅁䅡桂䡁䅉兢桂䝁䅍党ㅂ䡁䅑兡橂䝁䅅䅢穂䍁䅷䅉䩂䝁䄴睙畁䍁䅁睤桂䡁䅍䅉灂䝁䄴睙療䡁䅉䅣療䡁䅉兙あ䝁䅕䅚杁䝁䅫杢杁䑁䅉䅍睁䑁䅅䅉桂䝁䄴䅚杁䝁䅫督杁䝁䅧党桂䝁䅑兣ㅂ䝁䅅杣あ䝁䅕杣求䝁䅑䅉灂䝁䄴䅉䍂䝁䅅兤歂䝁䅕䅤あ䝁䅕䅌杁䕁䄰兡畂䝁䄴党穂䝁䄸䅤桂䍁䄴䅁穁睅䅁权䅁䕁䅅杔呂䙁䅍䅁䥁睁䅁杺䄰䕁䅅杔呂䙁䅫睕獁䍁䅁兓畂䝁䅍杌杁䝁䅑党㉂䝁䅕䅢療䡁䅁督杁䝁䅅杢歂䍁䅁兢桂䡁䅉睡求䡁䅑督杁䝁䅕杢湂䝁䅫杢求䝁䅕杣灂䝁䄴睚杁䡁䅍兡瑂䡁䅕䅢桂䡁䅑兡療䝁䄴䅉穂䝁䄸杚あ䡁䅣兙祂䝁䅕䅉桂䝁䄴䅚杁䡁䅍党祂䡁䅙兡橂䝁䅕督杁䝁䅙睢祂䍁䅁党畂䝁䅣兡畂䝁䅕党祂䡁䅍䅌杁䝁䅑党穂䝁䅫睚畂䝁䅕杣穂䍁䅷䅉祂䝁䅕督求䝁䅅杣橂䝁䅧党祂䡁䅍䅌杁䝁䅅杢歂䍁䅁督あ䡁䅕䅚求䝁䄴䅤穂䍁䅁兡畂䍁䅁䅤潂䝁䅕䅉噂䝁䄴兡あ䝁䅕䅚杁䙁䅍䅤桂䡁䅑党穂䍁䅷䅉䭂䝁䅅䅣桂䝁䄴䅌杁䕁䅣党祂䝁䄰兙畂䡁䅫䅌杁䕁䅍䅡灂䝁䄴兙獁䍁䅁䅓療䝁䄴睚杁䕁䅳睢畂䝁䅣䅌杁䙁䅍睢ㅂ䡁䅑䅡杁䕁䅳睢祂䝁䅕兙獁䍁䅁杣求䡁䅍䅤杁䝁䄸杚杁䕁䅕兤祂䝁䄸䅣求䍁䅷䅉あ䝁䅧党杁䕁䄰兡歂䝁䅑䅢求䍁䅁兒桂䡁䅍䅤獁䍁䅁兑浂䡁䅉兡橂䝁䅅䅌杁䝁䅅杢歂䍁䅁兡畂䡁䅑党祂䝁䄴兙あ䝁䅫睢畂䝁䅅䅢獂䡁䅫杌杁䕁䅫䅤杁䝁䄸杚浂䝁䅕杣穂䍁䅁督あ䡁䅉兤橂䡁䅑兤祂䝁䅅䅢杁䝁䅅杢桂䝁䅷入穂䝁䅫督杁䡁䅁杣療䝁䅑兤橂䡁䅑䅉穂䡁䅕兡あ䝁䅕䅉あ䝁䅧兙あ䍁䅁䅣祂䝁䄸杤灂䝁䅑党穂䍁䅁督灂䝁䄰兤獂䝁䅅䅤灂䝁䄸杢杁䡁䅑睢療䝁䅷督杁䝁䅙睢祂䍁䅁䅣祂䝁䄸䅚ㅂ䝁䅍䅤杁䝁䅑党穂䝁䅫睚畂䍁䅁兙畂䝁䅑䅉療䡁䅁䅤灂䝁䄰兡㙂䝁䅅䅤灂䝁䄸杢㝁䍁䅁䅤潂䝁䅕䅉䉂䝁䄴督㕂䡁䅍䅉乂䝁䅕睙潂䝁䅅杢灂䝁䅍兙獂䍁䅁䅣祂䝁䄸䅚ㅂ䝁䅍䅤獁䍁䅁兙畂䍁䅁党獂䝁䅕兢求䝁䄴䅤杁䝁䅅杢桂䝁䅷入穂䝁䅫督杁䡁䅍睢浂䡁䅑睤桂䡁䅉党㝁䍁䅁䅔呂䍁䄰䅒婂䕁䄴兑杁䡁䅍睢獂䡁䅙党祂䍁䅁杚療䡁䅉䅉瑂䡁䅕䅢あ䝁䅫䅣潂䡁䅫督灂䝁䅍督杁䡁䅍兡瑂䡁䅕䅢桂䡁䅑兡療䝁䄴睏杁䝁䅅杢歂䍁䅁䅣療䡁䅣党祂䍁䅁兙畂䝁䅅䅢㕂䡁䅍兡穂䍁䅁兙畂䝁䅑䅉療䡁䅁䅤灂䝁䄰兡㙂䝁䅅䅤灂䝁䄸杢杁䡁䅍睢浂䡁䅑睤桂䡁䅉党杁䡁䅍兤灂䡁䅑党畁䍁䅁䅖潂䝁䅕䅉橂䝁䄸兢睂䝁䅅杢㕂䍁䅁兙獂䡁䅍睢杁䝁䄸杚浂䝁䅕杣穂䍁䅁党獂䝁䅕睙あ䡁䅉睢畂䝁䅫睙穂䍁䅁䅣祂䝁䄸䅚ㅂ䝁䅍䅤杁䡁䅍兤灂䡁䅑党杁䡁䅑䅡桂䡁䅑䅉睂䡁䅉睢㉂䝁䅫䅚求䡁䅍䅉求䝁䅷党橂䡁䅑杣療䝁䄰兙湂䝁䄴党あ䝁䅫睙杁䝁䅙兡求䝁䅷䅚杁䡁䅍兡瑂䡁䅕䅢桂䡁䅑兡療䝁䄴䅉穂䝁䄸杚あ䡁䅣兙祂䝁䅕䅉浂䝁䄸杣杁䝁䅑党穂䝁䅫睚畂䝁䅫杢湂䍁䅁党獂䝁䅕睙あ䡁䅉睢畂䝁䅫睙杁䝁䅅杢歂䍁䅁党獂䝁䅕睙あ䡁䅉睢瑂䝁䅕睙潂䝁䅅杢灂䝁䅍兙獂䍁䅁䅣祂䝁䄸䅚ㅂ䝁䅍䅤穂䑁䅳䅉䉂䝁䄴督㕂䡁䅍䅉䥂䝁䅫睚潂䍁䅁杒祂䝁䅕兣ㅂ䝁䅕杢橂䡁䅫䅉呂䡁䅑杣ㅂ䝁䅍䅤ㅂ䡁䅉党杁䙁䅍兡瑂䡁䅕䅢桂䡁䅑睢祂䍁䅁䅣祂䝁䄸䅚ㅂ䝁䅍䅤杁䝁䅙睢祂䍁䅁杣桂䝁䅑兡療䍁䅁杚祂䝁䅕兣ㅂ䝁䅕杢橂䡁䅫䅉桂䝁䄴䅚杁䝁䄰兡橂䡁䅉睢㍂䝁䅅杤求䍁䅁䅚求䡁䅍兡湂䝁䄴睏杁䙁䅍睑䉂䕁䅑兒杁䡁䅁杣療䝁䅑兤橂䡁䅑䅉穂䡁䅕兡あ䝁䅕䅌杁䝁䅅䅉穂䝁䄸䅢ㅂ䡁䅑兡療䝁䄴䅉浂䝁䄸杣杁䝁䅕</t>
  </si>
  <si>
    <t>兢楂䝁䅕䅚歂䝁䅕䅚杁䡁䅍睢浂䡁䅑睤桂䡁䅉党杁䡁䅍兡瑂䡁䅕䅢桂䡁䅑兡療䝁䄴䅌杁䝁䅍睢歂䝁䅕䅉睂䡁䅉睢歂䡁䅕睙あ䝁䅫睢畂䍁䅷䅉桂䝁䄴䅚杁䝁䅅兤あ䝁䄸兢桂䡁䅑党歂䍁䅁睙求䡁䅉䅤灂䝁䅙兡橂䝁䅅䅤灂䝁䄸杢㝁䍁䅁杚獂䡁䅕兡歂䡁䅍䅉睂䡁䅉睢歂䡁䅕睙あ䍁䅁督ㅂ䝁䅫䅤求䍁䅁䅤潂䝁䅅䅤杁䝁䅕杢桂䝁䅉䅢求䡁䅍䅉瑂䝁䄸䅚求䝁䅷兡畂䝁䅣䅉療䝁䅙䅉浂䝁䅷兤灂䝁䅑䅉浂䝁䅷睢㍂䍁䅁兙畂䝁䅑䅉療䡁䅑䅡求䡁䅉䅉祂䝁䅕䅢桂䡁䅑党歂䍁䅁䅣潂䡁䅫督灂䝁䅍兙獂䍁䅁䅣潂䝁䅕杢療䝁䄰党畂䝁䅅睏杁䕁䅅杢穂䡁䅫督杁䕁䅙䅢ㅂ䝁䅕杢あ䍁䅁睙療䝁䄰䅣ㅂ䡁䅑兙あ䝁䅫睢畂䝁䅅䅢杁䝁䅙䅢ㅂ䝁䅫䅚杁䝁䅑入畂䝁䅅兢灂䝁䅍督杁䡁䅍睢浂䡁䅑睤桂䡁䅉党杁䡁䅁兙橂䝁䅳兙湂䝁䅕睏杁䕁䅅杢穂䡁䅫督杁䙁䅉党歂䕁䅧兙㍂䝁䅳兌呂䕁䅍䅉浂䝁䄸杣杁䝁䅕䅢求䝁䅍䅤祂䝁䄸杢灂䝁䅍䅉歂䝁䅕督灂䝁䅣杢杁䝁䅅兤あ䝁䄸兢桂䡁䅑兡療䝁䄴睏杁䕁䅅杢穂䡁䅫督杁䕁䄸䅣あ䝁䅫睙穂䍁䅁督療䝁䅙䅤㍂䝁䅅杣求䑁䅳䅉桂䝁䄴䅚杁䝁䄰兡穂䡁䅍兡療䝁䄴兌穂䝁䅫兢ㅂ䝁䅷兙あ䝁䅫睢畂䍁䅷䅉瑂䝁䄸䅚求䝁䅷兡畂䝁䅣䅌杁䡁䅑党穂䡁䅑兡畂䝁䅣䅌杁䝁䅅杢歂䍁䅁兙畂䝁䅅䅢㕂䡁䅍兡穂䍁䅁督療䝁䅙䅤㍂䝁䅅杣求䍁䄴䅉䩂䝁䄴䅉桂䝁䅑䅚灂䡁䅑兡療䝁䄴䅌杁䝁䅫䅤杁䝁䄸杚浂䝁䅕杣穂䍁䅁兑畂䡁䅍入穂䍁䅁睒祂䝁䅅杢あ䝁䅅䅉乂䕁䅫䅉穂䡁䅫督あ䝁䅕兢杁䝁䅙睢祂䍁䅁兢桂䡁䅑党祂䝁䅫兙獂䡁䅍䅉灂䝁䄴杚療䡁䅉兢桂䡁䅑兡療䝁䄴䅉瑂䝁䅅杢桂䝁䅣党瑂䝁䅕杢あ䑁䅳䅉䉂䝁䄴督㕂䡁䅍䅉䡂䡁䅉兙畂䡁䅑兙杁䙁䅍党獂䝁䅕睙あ䝁䄸杣杁䡁䅑党橂䝁䅧杢療䝁䅷睢湂䡁䅫䅉浂䝁䄸杣杁䝁䄰兙あ䝁䅕杣灂䝁䅅䅢穂䍁䅁督求䝁䅷党橂䡁䅑兡療䝁䄴䅉桂䝁䄴䅚杁䝁䅣杣桂䡁䅁䅡灂䝁䅍兙獂䍁䅁兙畂䝁䅅䅢㕂䡁䅍兡穂䑁䅳䅉䑂䕁䅕睕杁䕁䅕䅚ㅂ䙁䅁兙橂䝁䅳䅉睂䡁䅉睢歂䡁䅕睙あ䍁䅷䅉桂䍁䅁督求䡁䅑䅉療䝁䅙䅉あ䝁䅕兙橂䝁䅧兡畂䝁䅣䅉祂䝁䅕督療䡁䅕杣橂䝁䅕督㝁䍁䅁睒祂䝁䅅杢あ䝁䅅䅉乂䝁䅅䅤求䡁䅉兡桂䝁䅷督杁䕁䅑兙あ䝁䅅䅉浂䝁䄸杣杁䙁䅍兡瑂䡁䅕䅢桂䡁䅑兡療䝁䄴睏杁䕁䅅杢穂䡁䅫督杁䕁䅷兤瑂䝁䅕杣灂䝁䅍兙獂䍁䅁䅣祂䝁䄸䅚ㅂ䝁䅍䅤獁䍁䅁兙杁䡁䅁䅡療䡁䅑睢畂䝁䅫睙穂䍁䅁督灂䝁䄰兤獂䝁䅅䅤灂䝁䄸杢杁䡁䅍睢浂䡁䅑睤桂䡁䅉党杁䡁䅍睢獂䡁䅕䅤灂䝁䄸杢㝁䍁䅁督桂䝁䅙党あ䡁䅫兌橂䝁䅕杣あ䝁䅫杚灂䝁䅕䅚杁䝁䅕兢楂䝁䅕䅚歂䝁䅕䅚杁䡁䅍睢浂䡁䅑睤桂䡁䅉党杁䡁䅍睢獂䡁䅕䅤灂䝁䄸杢穂䑁䅳䅉䕂䝁䅫督橂䝁䄸杤求䡁䅉入杁䡁䅁杣療䝁䅑兤橂䡁䅑䅉浂䝁䅅兢灂䝁䅷入杁䝁䅙睢祂䍁䅁兤穂䝁䅕䅉灂䝁䄴䅉あ䝁䅧党杁䡁䅍兡瑂䡁䅕䅢桂䡁䅑兡療䝁䄴䅉療䝁䅙䅉睂䡁䅉睢歂䡁䅕睙あ䍁䅁䅚求䡁䅍兡湂䝁䄴睏杁䝁䅅睙桂䝁䅑党瑂䝁䅫睙杁䡁䅁杣療䝁䅑兤橂䡁䅑䅉穂䡁䅕兡あ䝁䅕䅉浂䝁䄸杣杁䡁䅉党穂䝁䅕兙祂䝁䅍䅡杁䝁䅅杢歂䍁䅁䅤求䝁䅅睙潂䝁䅫杢湂䍁䅁督求䡁䅑䅤灂䝁䄴睚穂䍁䄴䅉䉂䕁䄴睕婂䙁䅍䅌杁䕁䅫杢橂䍁䄴䅉㍂䝁䅅督杁䝁䅙睢ㅂ䝁䄴䅚求䝁䅑䅉灂䝁䄴䅉硁䑁䅫睎睁䍁䅁兙畂䝁䅑䅉灂䡁䅍䅉潂䝁䅕兙歂䡁䅅兤桂䡁䅉䅤求䡁䅉党歂䍁䅁兡畂䍁䅁睑桂䝁䄴睢畂䡁䅍杙ㅂ䡁䅉睚獁䍁䅁䅕求䝁䄴杢穂䡁䅫䅢㉂䝁䅅杢灂䝁䅅杌䅁䑁啑䅁䥁䅁䅁兑偂䕁䄴䅁㡃杁䅁䅃䅁䕁䅅睔呂䅁䅁杄䅉䅁䅧䅁䉂䙁䅁兑䅁䉁䑣䅁畂睁䅁兑兂䕁䅅䅉䑂䝁䄸杣睂䝁䄸杣桂䡁䅑兡療䝁䄴䅌杁䝁䅅杢杁䝁䅫杢歂䝁䅕䅣求䝁䄴䅚求䝁䄴䅤杁䝁䅕杢求䡁䅉睚㕂䍁䅁睙療䝁䄰䅣桂䝁䄴入獁䍁䅁党㑂䡁䅁䅢療䡁䅉党穂䍁䅁杚療䡁䅉䅌杁䝁䅑党㉂䝁䅕䅢療䡁䅁督獁䍁䅁兙畂䝁䅑䅉睂䡁䅉睢歂䡁䅕睙求䡁䅍䅉畂䝁䅅䅤ㅂ䡁䅉兙獂䍁䅁睚桂䡁䅍䅌杁䝁䅍杣ㅂ䝁䅑党杁䝁䄸兡獂䍁䅷䅉桂䝁䄴䅚杁䝁䄴兙あ䡁䅕杣桂䝁䅷䅉湂䝁䅅督杁䝁䅷兡硂䡁䅕兡歂䡁䅍杌杁䕁䅫䅤杁䝁䅧兙穂䍁䅁睢灂䝁䅷䅉桂䝁䄴䅚杁䝁䅣兙穂䍁䅁睢睂䝁䅕杣桂䡁䅑兡療䝁䄴督杁䝁䅫杢杁䡁䅑䅡求䍁䅁兖畂䝁䅫䅤求䝁䅑䅉呂䡁䅑兙あ䝁䅕督獁䍁䅁兒湂䡁䅫䅣あ䍁䅷䅉桂䝁䄴䅚杁䕁䄴睢祂䡁䅑䅡杁䙁䅍党桂䍁䄴䅉啂䝁䅧党杁䝁䅍睢瑂䡁䅁兙畂䡁䅫䅉桂䝁䅷督療䍁䅁䅡桂䡁䅍䅉求䡁䅧䅣獂䝁䄸杣桂䡁䅑兡療䝁䄴䅉桂䝁䄴䅚杁䝁䅅䅣睂䡁䅉兙灂䡁䅍兙獂䍁䅁兙橂䡁䅑兡㉂䝁䅫䅤灂䝁䅕督杁䝁䅫杢杁䙁䅍兤祂䝁䅫杢桂䝁䄰党獁䍁䅁兙穂䍁䅁睤求䝁䅷䅢杁䝁䅅督杁䝁䅧睢獂䝁䅑督杁䝁䅫杢あ䝁䅕杣求䡁䅍䅤穂䍁䅁兡畂䍁䅁䅣祂䝁䄸条求䝁䅍䅤穂䍁䅁䅢療䝁䅍兙あ䝁䅕䅚杁䝁䅫杢杁䙁䅕杣ㅂ䝁䅣兤桂䡁䅫䅉桂䝁䄴䅚杁䝁䅫杢あ䝁䅕杣畂䝁䅅䅤灂䝁䄸杢桂䝁䅷䅢㕂䍁䄴䅉䉂䙁䅁兑杁䕁䅍睢祂䡁䅁睢祂䝁䅅䅤灂䝁䄸杢杁䡁䅣兙穂䍁䅁兡畂䝁䅍睢祂䡁䅁睢祂䝁䅅䅤求䝁䅑䅉灂䝁䄴䅉硁䑁䅫兎ぁ䍁䅁兙畂䝁䅑䅉灂䡁䅍䅉潂䝁䅕兙歂䡁䅅兤桂䡁䅉䅤求䡁䅉党歂䍁䅁兡畂䍁䅁䅓療䡁䅕督あ䝁䄸杢獁䍁䅁䅖求䡁䅧兙穂䍁䄴䅁㉂䅆䅁䅃䅁䕁䅅䅕䕂䅁䅁睦䅉䅁䅧䅁䉂䙁䅁䅓䅁偁䌰䅁䥁䅁䅁兑兂䕁䄸䅁婁䅂䅁权䅁䕁䅅䅕啂䙁䅙䅁㑂杁䅁䅃䅁䕁䅅杕䙂䅁䅁䅑䅉䍁䝙䅁䉂䙁䅉兔偂䙁䅕杕杁䙁䅉党穂䝁䅫䅚求䝁䄴䅤灂䝁䅅䅢杁䙁䅉兒䩂䙁䅑䅌杁䕁䅫杢橂䍁䄴䅉灂䝁䄴杤求䡁䅍䅤穂䍁䅁兡畂䍁䅁杣求䡁䅍兡歂䝁䅕杢あ䝁䅫兙獂䍁䅁兢療䡁䅉䅤湂䝁䅅睚求䍁䄰杙桂䝁䅍睡求䝁䅑䅉穂䝁䅕睙ㅂ䡁䅉兡あ䝁䅫党穂䍁䅁䅋乂䕁䅉睕灁䍁䅁兡畂䍁䅁䅤潂䝁䅕䅉噂䝁䄴兡あ䝁䅕䅚杁䙁䅍䅤桂䡁䅑党穂䍁䄴䅉䩂䡁䅑督杁䡁䅍党橂䡁䅕杣灂䡁䅑兡求䡁䅍䅉睂䝁䄸杣あ䝁䅙睢獂䝁䅫睢杁䡁䅁杣灂䝁䄰兙祂䝁䅫䅢㕂䍁䅁睙療䝁䄴督灂䡁䅍䅤穂䍁䅁睢浂䍁䅁䅤潂䝁䅕䅉噂䝁䄴兡あ䝁䅕䅚杁䙁䅍䅤桂䡁䅑党穂䍁䅁睒療䡁䅙党祂䝁䄴兢求䝁䄴䅤瑁䡁䅍䅣療䝁䄴督療䡁䅉党歂䍁䅁党畂䡁䅑兡あ䡁䅫睊穂䍁䅁䅋䡂䙁䅍兒灁䍁䅁兙畂䝁䅑䅉あ䝁䅧党杁䕁䅣睢㉂䝁䅕杣畂䝁䄰党畂䡁䅑䅉佂䝁䅅䅤灂䝁䄸杢桂䝁䅷䅉乂䝁䄸杣あ䝁䅣兙湂䝁䅕䅉䉂䝁䅑兢灂䝁䄴兡穂䡁䅑杣桂䡁䅑兡療䝁䄴升穂䍁䅁兡穂䡁䅍兤求䝁䅑䅉療䡁䅉䅉湂䡁䅕兙祂䝁䅅杢あ䝁䅕党歂䍁䅁督求䝁䅍兤祂䝁䅫䅤灂䝁䅕督杁䝁䅉兙橂䝁䅳党歂䍁䅁杙㕂䍁䅁杚灂䡁䅧党歂䍁䅁杣桂䡁䅑党獁䍁䅁䅡㕂䝁䅉杣灂䝁䅑䅉桂䝁䅑条ㅂ䡁䅍䅤桂䝁䅉䅢求䍁䅁杣桂䡁䅑党獁䍁䅁兙畂䝁䅑䅉桂䝁䅑条ㅂ䡁䅍䅤桂䝁䅉䅢求䍁䄰杣桂䡁䅑党杁䝁䅧睢瑂䝁䅕䅉獂䝁䄸兙畂䡁䅍睏杁䝁䅅杢歂䍁䅁兤畂䡁䅍党橂䡁䅕杣求䝁䅑䅉畂䝁䄸䅤求䡁䅍䅉桂䝁䄴䅚杁䝁䅉睢畂䝁䅑督杁䝁䅫督穂䡁䅕党歂䍁䅁杙㕂䍁䅁䅤潂䝁䅕䅉䡂䙁䅍兒杁䝁䅅杢歂䍁䅁䅤潂䝁䅕䅉噂䝁䄴兡あ䝁䅕䅚杁䙁䅍䅤桂䡁䅑党穂䍁䅁䅤祂䝁䅕兙穂䡁䅕杣灂䝁䅕督獁䍁䅁兙穂䍁䅁睤求䝁䅷䅢杁䝁䅅督杁䝁䄰睢畂䝁䅕入杁䝁䄰兙祂䝁䅳党あ䍁䅁兡畂䡁䅍䅤祂䡁䅕兢求䝁䄴䅤穂䍁䄴䅉啂䝁䅧党杁䝁䅍睢瑂䡁䅁兙畂䡁䅫䅉潂䝁䅅督杁䝁䅕䅢求䝁䅍䅤求䝁䅑䅉あ䝁䄸䅉楂䝁䅕䅉あ䝁䅅䅥求䝁䅑䅉桂䡁䅍䅉桂䍁䅁杣求䝁䅅䅢杁䝁䅕督あ䝁䅅䅤求䍁䅁兡畂䡁䅙党穂䡁䅑兢求䝁䄴䅤杁䡁䅑杣ㅂ䡁䅍䅤畁䍁䅁兑穂䍁䅁兙杁䡁䅉党穂䡁䅕䅢あ䍁䅷䅉灂䡁䅑䅉㍂䝁䄸兤獂䝁䅑䅉畂䝁䄸䅤杁䝁䅉党杁䡁䅍兤楂䝁䅯党橂䡁䅑䅉あ䝁䄸䅉橂䝁䄸杣睂䝁䄸杣桂䡁䅑党杁䝁䅫杢橂䝁䄸兢求䍁䅁䅤桂䡁䅧䅉療䝁䄴䅉あ䝁䅧兙あ䍁䅁䅣療䡁䅉䅤灂䝁䄸杢杁䝁䄸杚杁䝁䅫䅤穂䍁䅁杢求䡁䅑䅉灂䝁䄴睙療䝁䄰党杁䡁䅑䅡桂䡁䅑䅉灂䡁䅍䅉歂䝁䅫督あ䡁䅉兡楂䡁䅕䅤求䝁䅑䅉あ䝁䄸䅉穂䝁䅧兙祂䝁䅕䅡療䝁䅷䅚求䡁䅉督畁䍁䅁兑卂䕁䄰睔噂䙁䅉䅉卂䝁䅕督灂䝁䅑党畂䡁䅑兡桂䝁䅷䅉卂䕁䅕兓啂䍁䅷䅉䩂䝁䄴睙畁䍁䅁睤桂䡁䅍䅉灂䝁䄴睙療䡁䅉䅣療䡁䅉兙あ䝁䅕䅚杁䝁䅫杢杁䑁䅉䅍睁䑁䅧䅉桂䝁䄴䅚杁䝁䅫督杁䝁䅉兙穂䝁䅕䅚杁䝁䅫杢杁䙁䅙党祂䝁䄸䅉䍂䝁䅕兙橂䝁䅧䅌杁䕁䅙䅢療䡁䅉兡歂䝁䅅杌䅁䭁啯䅁䅃元䅁兑呂䕁䅣杔杁䕁䅫杢橂䝁䄸杣睂䝁䄸杣桂䡁䅑党歂䍁䅁党畂䝁䅣兙湂䝁䅕督杁䝁䅫杢杁䡁䅑䅡求䍁䅁䅣祂䝁䄸杤灂䡁䅍兡療䝁䄴䅉療䝁䅙䅉灂䝁䄴杚療䡁䅉兢桂䡁䅑兡療䝁䄴䅉あ䝁䅕睙潂䝁䄴睢獂䝁䄸睚㕂䍁䅁䅋䩂䙁䅑克杁䡁䅍党祂䡁䅙兡橂䝁䅕督杁䝁䅅杢歂䍁䅁督療䝁䅷兤あ䝁䅫睢畂䡁䅍䅉灂䝁䄴䅉あ䝁䅧党杁䡁䅑党橂䝁䅧杢療䝁䅷睢湂䡁䅫䅌杁䝁䅑兡湂䝁䅫䅤桂䝁䅷䅌杁䝁䅅杢歂䍁䅁睙祂䝁䅕兙あ䝁䅫杤求䍁䅁杚灂䝁䅕䅢歂䡁䅍䅉浂䝁䄸杣杁䝁䅍睢瑂䝁䄰党祂䝁䅍兡桂䝁䅷䅉桂䝁䄴䅚杁䝁䅣睢㉂䝁䅕杣畂䝁䄰党畂䡁䅑䅉穂䝁䅕睙あ䝁䄸杣穂䍁䅁兡畂䍁䅁䅤潂䝁䅕䅉噂䝁䄴兡あ䝁䅕䅚杁䙁䅍䅤桂䡁䅑党穂䍁䅷䅉䑂䝁䅅杢桂䝁䅑兙獁䍁䅁兙畂䝁䅑䅉䙂䡁䅕杣療䡁䅁党畁䍁䅁兓あ䍁䅁睢睂䝁䅕杣桂䡁䅑党穂䍁䅁䅤潂䡁䅉睢ㅂ䝁䅣䅡杁䡁䅑睤療䍁䅁督求䝁䅣兢求䝁䄴䅤穂䑁䅯䅉䑂䝁䄸兢瑂䝁䅕杣橂䝁䅫兙獂䍁䅁兙畂䝁䅑䅉䝂䝁䅕䅚求䡁䅉兙獂䍁䅁睒療䡁䅙党祂䝁䄴兢求䝁䄴䅤畁䍁䅁䅖潂䝁䅕䅉䑂䝁䄸兢瑂䝁䅕杣橂䝁䅫兙獂䍁䅁睕求䝁䅣兢求䝁䄴䅤杁䡁䅁杣療䡁䅙兡歂䝁䅕督杁䝁䅍睢畂䡁䅍兤獂䡁䅑兡畂䝁䅣䅌杁䝁䅍杣求䝁䅅䅤灂䡁䅙党杁䝁䅑兡湂䝁䅫䅤桂䝁䅷䅉瑂䝁䅅杣牂䝁䅕䅤灂䝁䄴睚獁䍁䅁兙畂䝁䅑䅉睂䝁䅕杣瑂䝁䅅杢求䝁䄴䅤杁䡁䅁䅢桂䝁䅍党瑂䝁䅕杢あ䍁䅁督求䡁䅉杤灂䝁䅍党穂䍁䅁䅣祂䝁䅫兢桂䡁䅉兡獂䡁䅫䅉あ䝁䄸䅉求䝁䄴䅤求䡁䅉䅣祂䝁䅫督求䍁䅁睙獂䝁䅫党畂䡁䅑督畁䍁䅁䅖潂䝁䅫督杁䡁䅍党湂䝁䄰党畂䡁䅑䅉桂䝁䅷督療䍁䅁睢浂䝁䅙党祂䡁䅍䅉㍂䝁䄸杣牂䝁䅙睢祂䝁䅍党杁䝁䄰睢楂䝁䅫䅢灂䡁䅯兙あ䝁䅫睢畂䍁䅷䅉瑂䝁䄸䅚求䡁䅉杢杁䝁䅕杢あ䝁䅕杣睂䡁䅉兡穂䝁䅕䅌杁䝁䅅杢歂䍁䅁䅚灂䝁䅣兡あ䝁䅅䅢杁䝁䅫杢畂䝁䄸杤桂䡁䅑兡療䝁䄴䅉䩂䙁䅑䅉橂䝁䄸杢穂䡁䅕䅢あ䝁䅫杢湂䍁䅁督求䡁䅉杤灂䝁䅍党穂䑁䅳䅉桂䝁䄴䅚杁䝁䅍䅢療䡁䅕䅚獁䍁䅁䅚桂䡁䅑兙杁䝁䅅杢歂䍁䅁兙畂䝁䅅䅢㕂䡁䅑兡橂䡁䅍䅌杁䝁䅅杢歂䍁䅁䅚灂䝁䅣兡あ䝁䅅䅢杁䡁䅑杣桂䝁䄴督浂䝁䄸杣瑂䝁䅅䅤灂䝁䄸杢杁䡁䅍睢獂䡁䅕䅤灂䝁䄸杢穂䍁䄴䅉啂䝁䅧党杁䕁䅙党歂䝁䅕杣桂䝁䅷䅉䡂䝁䄸杤求䡁䅉杢瑂䝁䅕杢あ䍁䅁睕求䝁䅣兢求䝁䄴䅤杁䡁䅁杣療䡁䅙兡歂䝁䅕督杁䝁䄰兡穂䡁䅍兡療䝁䄴兌橂䡁䅉兡あ䝁䅫睙桂䝁䅷䅉穂䝁䄸䅢ㅂ䡁䅑兡療䝁䄴督杁䡁䅑睢杁䡁䅑䅡求䍁䅁䅚求䡁䅁兙祂䡁䅑兢求䝁䄴䅤杁䝁䄸杚杁䝁䅑党浂䝁䅕杢穂䝁䅕䅌杁䝁䅫杢あ䝁䅕䅢獂䝁䅫睚求䝁䄴睙求䍁䅁睙療䝁䄰兢ㅂ䝁䄴兡あ䝁䅫党穂䍁䅷䅉桂䝁䄴䅚杁䝁䅙党歂䝁䅕杣桂䝁䅷䅉橂䝁䅫杤灂䝁䅷兡桂䝁䄴䅉桂䝁䅣党畂䝁䅍兡求䡁䅍杌杁䙁䅑䅡灂䡁䅍䅉穂䝁䅕睚瑂䝁䅕杢あ䍁䅁睢浂䝁䅙党祂䡁䅍䅉橂䝁䅷睢ㅂ䝁䅑䅌杁䝁䅍入楂䝁䅕杣穂䝁䅕睙ㅂ䡁䅉兡あ䡁䅫䅌杁䝁䅅杣あ䝁䅫杚灂䝁䅍兡桂䝁䅷䅉灂䝁䄴䅤求䝁䅷䅢灂䝁䅣党畂䝁䅍党獁䍁䅁兢桂䝁䅍䅡灂䝁䄴党杁䝁䅷党桂䡁䅉杢灂䝁䄴睚獁䍁䅁兙睂䡁䅁䅢灂䝁䅍兙あ䝁䅫睢畂䍁䅁兙畂䝁䅑䅉䩂䙁䅑䅉瑂䝁䄸䅚求䡁䅉杢灂䡁䅯兙あ䝁䅫睢畂䍁䅷䅉桂䝁䄴䅚杁䡁䅍睙灂䝁䅕杢橂䝁䅕䅉桂䝁䄴䅚杁䝁䅕杢湂䝁䅫杢求䝁䅕杣灂䝁䄴睚杁䡁䅍睢獂䡁䅕䅤灂䝁䄸杢穂䍁䄴䅉䩂䡁䅑䅉潂䝁䅅督杁䝁䅅䅉穂䡁䅑杣桂䡁䅑党湂䝁䅫睙杁䡁䅁兙祂䡁䅑杢求䡁䅉督潂䝁䅫䅣杁䡁䅣兡あ䝁䅧䅉あ䝁䅧党杁䕁䄴兙あ䝁䅫睢畂䝁䅅䅢杁䙁䅍党橂䡁䅕杣灂䡁䅑入杁䕁䅅睚求䝁䄴睙㕂䍁䅁睑㕂䝁䅉党祂䡁䅍党橂䡁䅕杣灂䡁䅑入杁䕁䅍睢獂䝁䅷兙楂䝁䄸杣桂䡁䅑兡療䝁䄴䅉䑂䝁䅕杢あ䝁䅕杣畁䍁䅁䅖潂䝁䅕䅉橂䝁䄸兢睂䝁䅅杢㕂䍁䅁睤桂䡁䅍䅉浂䝁䄸杣瑂䝁䅕杣獂䡁䅫䅉牂䝁䄴睢㍂䝁䄴䅉桂䡁䅍䅉偂䝁䄴䅉䉂䡁䅍督灂䝁䅣杢瑂䝁䅕杢あ䍁䅷䅉䩂䝁䄴睙畁䍁䅁兙畂䝁䅑䅉橂䝁䅧兙畂䝁䅣党歂䍁䅁兡あ䡁䅍䅉畂䝁䅅兢求䍁䅁䅤療䍁䅁兑呂䕁䅣杔杁䕁䅫杢橂䝁䄸杣睂䝁䄸杣桂䡁䅑党歂䍁䅁兡畂䍁䅁兑睂䡁䅉兡獂䍁䅁杍睁䑁䅅䅏畁䍁䅁兑呂䕁䅣杔杁䕁䅫杢橂䝁䄸杣睂䝁䄸杣桂䡁䅑党歂䍁䅁睤桂䡁䅍䅉浂䝁䄸兤畂䝁䅑党歂䍁䅁兡畂䍁䅁免㕁䑁䅧兎杁䝁䅅杢歂䍁䅁兡穂䍁䅁杙桂䡁䅍党歂䍁䅁兡畂䍁䅁睒獂䝁䅕杢杁䕁䅅䅢獂䝁䅕杢獁䍁䅁杖灂䡁䅉睚灂䝁䄴兡桂䍁䄴䅁㙃䅆䅁权䅷䕁䅅䅖流䙁䅑䅉䩂䝁䄴睙畁䍁䅁䅣祂䝁䄸杤灂䝁䅑党穂䍁䅁䅤求䝁䅷党橂䝁䄸兢瑂䡁䅕杢灂䝁䅍兙あ䝁䅫睢畂䡁䅍䅉桂䝁䄴䅚杁䡁䅑党橂䝁䅧杢療䝁䅷睢湂䡁䅫䅉穂䝁䅕杣㉂䝁䅫睙求䡁䅍䅉㍂䝁䄸杣獂䝁䅑睤灂䝁䅑党畁䍁䅁䅖潂䝁䅕䅉橂䝁䄸兢睂䝁䅅杢㕂䍁䅁睢睂䝁䅕杣桂䡁䅑党穂䍁䅁䅤潂䡁䅉睢ㅂ䝁䅣䅡杁䡁䅑睤療䍁䅁督求䝁䅣兢求䝁䄴䅤穂䍁䅷䅉䑂䝁䄸兢瑂䡁䅕杢灂䝁䅍兙あ䝁䅫睢畂䡁䅍䅉桂䝁䄴䅚杁䕁䅷兙あ䝁䅫杢杁䕁䅅兢求䡁䅉兡橂䝁䅅杌杁䙁䅑䅡求䍁䅁睑療䝁䄰兢ㅂ䝁䄴兡橂䝁䅅䅤灂䝁䄸杢穂䍁䅁督求䝁䅣兢求䝁䄴䅤杁䝁䄸杚浂䝁䅕杣穂䍁䅁睤灂䡁䅉党獂䝁䅕督穂䍁䅁杤療䝁䅫睙求䍁䅁兙畂䝁䅑䅉歂䝁䅅䅤桂䍁䅁睙療䝁䄰兢ㅂ䝁䄴兡橂䝁䅅䅤灂䝁䄸杢穂䍁䅁督求䡁䅉杤灂䝁䅍党穂䑁䅳䅉桂䝁䄴䅚杁䡁䅍党獂䝁䅷督杁䝁䅧兙畂䝁䅑督求䡁䅑督獁䍁䅁睤灂䡁䅉党獂䝁䅕督穂䍁䅁䅚桂䡁䅑兙杁䝁䅍兙祂䝁䅑督獁䍁䅁睤灂䡁䅉党獂䝁䅕督穂䍁䅁睙療䝁䄰䅣ㅂ䡁䅑兡畂䝁䅣䅉歂䝁䅕杤灂䝁䅍党穂䍁䅷䅉橂䝁䅅杣祂䡁䅫兡畂䝁䅣䅉橂䝁䅅督求䡁䅍睌睂䡁䅉睢あ䝁䅕睙あ䝁䅫杤求䍁䅁睙療䡁䅙党祂䡁䅍䅌杁䝁䅅杢歂䍁䅁睤灂䡁䅉党獂䝁䅕督穂䍁䅁睙潂䝁䅅杣湂䝁䅕杣穂䍁䅁䅤潂䡁䅉睢ㅂ䝁䅣䅡杁䝁䅫䅤穂䍁䅁睢㍂䝁䄴䅉橂䝁䄸兢睂䝁䅅杢㕂䍁䄰睢㍂䝁䄴党歂䍁䅁督あ䝁䄸杣求䡁䅍䅌杁䝁䅅睚求䝁䄴䅤穂䍁䅷䅉桂䝁䄴䅚杁䡁䅑䅡灂䡁䅉䅚瑁䡁䅁兙祂䡁䅑入杁䡁䅉党あ䝁䅅兡獂䍁䅁督あ䝁䄸杣求䡁䅍杌杁䕁䅫䅤杁䝁䅅䅢穂䝁䄸䅉睂䡁䅉睢㉂䝁䅫䅚求䡁䅍䅉䉂䙁䅑杊啂䍁䅁䅒求䝁䅑兡橂䝁䅅䅤求䝁䅑䅉䩂䝁䄴䅤求䡁䅉杢求䡁䅑䅌杁䝁䅙兡楂䝁䅕杣杁䝁䅕䅤潂䝁䅕杣畂䝁䅕䅤杁䝁䅅杢歂䍁䅁杙祂䝁䄸兙歂䝁䅉兙畂䝁䅑䅌杁䝁䅙兡㑂䝁䅕䅚杁䡁䅣兡祂䝁䅕䅢求䡁䅍督獁䍁䅁兙畂䝁䅑䅉潂䝁䄸督あ䝁䅕䅚杁䝁䅅杢歂䍁䅁兢桂䝁䄴兙湂䝁䅕䅚杁䡁䅁杣療䝁䅙党穂䡁䅍兡療䝁䄴兙獂䍁䅁督求䡁䅉杤灂䝁䅍党穂䑁䅳䅉桂䝁䄴䅚杁䝁䅍睢睂䡁䅁党祂䍁䄰杙桂䡁䅍党歂䍁䅁杤療䝁䅫睙求䍁䅁兙畂䝁䅑䅉歂䝁䅅䅤桂䍁䅷䅉坂䝁䅫杣あ䡁䅕兙獂䍁䅁䅕祂䝁䅫杤桂䡁䅑党杁䕁䄴党あ䡁䅣睢祂䝁䅳督杁䍁䅧杖兂䕁䄴克獁䍁䅁睤潂䝁䄸䅢求䡁䅍兙獂䝁䅕䅌杁䝁䄸兤あ䡁䅍睢ㅂ䡁䅉睙灂䝁䄴睚獁䍁䅁兙畂䝁䅑䅉䩂䙁䅁䅌杁䝁䅅督杁䡁䅣党獂䝁䅷䅉桂䡁䅍䅉橂䡁䅕督あ䝁䄸兢求䡁䅉䅉睂䡁䅉党瑂䝁䅫督求䡁䅍䅉求䡁䅅兤灂䡁䅁兢求䝁䄴䅤杁䝁䅙睢祂䍁䅁兢ㅂ䝁䅷䅤灂䝁䄴兙あ䝁䅫睢畂䝁䅅䅢杁䝁䅍睢祂䡁䅁睢祂䝁䅅䅤灂䝁䄸杢穂䍁䅷䅉穂䝁䄰兙獂䝁䅷䅉桂䝁䄴䅚杁䝁䄰兡歂䍁䄰督灂䡁䅯党歂䍁䅁杙ㅂ䡁䅍兡畂䝁䅕督穂䝁䅕督獁䍁䅁睚療䡁䅙党祂䝁䄴兢求䝁䄴䅤桂䝁䅷䅌杁䝁䅅杢歂䍁䅁睤潂䝁䄸䅢求䡁䅍兙獂䝁䅕䅉橂䡁䅕督あ䝁䄸兢求䡁䅉督畁䍁䅁兓畂䍁䅁兙歂䝁䅑兡あ䝁䅫睢畂䍁䅷䅉あ䝁䅧兡穂䍁䅁督求䝁䅣兢求䝁䄴䅤杁䝁䄸杚浂䝁䅕杣穂䍁䅁杙祂䝁䄸兙歂䝁䅉兙畂䝁䅑䅉穂䝁䅕杣㉂䝁䅫睙求䡁䅍䅌杁䝁䅫杢橂䝁䅷兤歂䝁䅫杢湂䍁䅁杚灂䝁䅉党祂䍁䅁睙療䝁䄴杢求䝁䅍䅤灂䝁䄸杢穂䍁䅷䅉獂䝁䅕睚桂䝁䅍入杁䡁䅑党獂䝁䅕䅣潂䝁䄸杢㕂䍁䅁杤療䝁䅫睙求䍁䅁睙療䝁䄰兢ㅂ䝁䄴兡橂䝁䅅䅤灂䝁䄸杢杁䡁䅍党祂䡁䅙兡橂䝁䅕督獁䍁䅁兙畂䝁䅑䅉療䡁䅑䅡求䡁䅉䅉坂䝁䄸兓兂䍁䅁督求䡁䅉杤灂䝁䅍党穂䍁䅁兙畂䝁䅑䅉求䡁䅅兤灂䡁䅁兢求䝁䄴䅤杁䡁䅑睢杁䡁䅉党穂䝁䅫䅚求䝁䄴䅤灂䝁䅅䅢杁䝁䅍兤穂䡁䅑睢瑂䝁䅕杣穂䍁䄴䅉啂䝁䅧兡穂䍁䅁督求䝁䅣兢求䝁䄴䅤杁䝁䄰兙祂䝁䅳党あ䡁䅍䅉灂䡁䅑督杁䝁䅍睢瑂䝁䄰兤畂䝁䅫睙桂䡁䅑兡療䝁䄴督杁䡁䅍党祂䡁䅙兡橂䝁䅕督杁䝁䅅杢歂䍁䅁䅣祂䝁䄸䅚ㅂ䝁䅍䅤穂䍁䅁兤畂䝁䅑党祂䍁䅁䅤潂䝁䅕䅉䉂䙁䅑杊啂䍁䅷䅉䉂䙁䅑杊啂䍁䅁村ㅂ䡁䅍兡畂䝁䅕督穂䍁䅷䅉䑂䡁䅉兡橂䝁䅳党あ䍁䅷䅉䉂䙁䅑杊啂䍁䅁䅕卂䕁䅕䅕䉂䕁䅫䅒獁䍁䅁兑啂䍁䅙䅖杁䕁䅙兡楂䝁䅕杣獁䍁䅁兙畂䝁䅑䅉䉂䙁䅑杊啂䍁䅁兓畂䡁䅑党祂䝁䄴党あ䍁䅁兑灂䡁䅉䅉楂䡁䅉兙畂䝁䅑䅉畂䝁䅅兢求䡁䅍杌杁䙁䅑䅡求䍁䅁䅔桂䡁䅑兡畂䍁䅁兑瑂䝁䅕杣灂䝁䅍兙杁䡁䅍党湂䝁䄰党畂䡁䅑䅉睂䡁䅉睢㉂䝁䅫䅚求䡁䅍䅉睂䝁䄸督あ䡁䅁兙灂䝁䅑䅉桂䝁䄴䅚杁䡁䅁杣求䡁䅁兙灂䝁䅑䅉㍂䝁䅫杣求䝁䅷党穂䡁䅍䅉穂䝁䅕杣㉂䝁䅫睙求䡁䅍䅉灂䝁䄴䅉乂䝁䅕䅥灂䝁䅍睢杁䡁䅕杢歂䝁䅕杣杁䡁䅑䅡求䍁䅁兑啂䍁䅙䅖杁䝁䅅杢歂䍁䅁兖畂䝁䅕杚療䝁䄴䅉楂䡁䅉兙畂䝁䅑䅉畂䝁䅅兢求䡁䅍䅌杁䝁䅅督杁䡁䅣党獂䝁䅷䅉桂䡁䅍䅉穂䝁䅕䅢獂䡁䅍䅉穂䝁䄰兙祂䡁䅑䅣潂䝁䄸杢求䡁䅍䅉あ䝁䅧杣療䡁䅕睚潂䍁䅁兡あ䡁䅍䅉穂䡁䅑睢祂䝁䅕督獁䍁䅁兙湂䝁䅕杢あ䡁䅍䅉桂䝁䄴䅚杁䡁䅑䅡灂䡁䅉䅚瑁䡁䅁兙祂䡁䅑入杁䡁䅉党あ䝁䅅兡獂䍁䅁督あ䝁䄸杣求䡁䅍杌杁䙁䅑䅡求䍁䅁睙療䝁䄰䅣桂䝁䄴入杁䡁䅣兙穂䍁䅁杚療䡁䅉兢求䡁䅉䅢㕂䍁䅁睡畂䝁䄸睤畂䍁䅁兙穂䍁䅁睕䍂䕁䅍䅉䑂䝁䄸兢瑂䡁䅕杢灂䝁䅍兙あ䝁䅫睢畂䡁䅍䅉䩂䝁䄴睙畁䍁䅁兙畂䝁䅑䅉橂䝁䅧兙畂䝁䅣党歂䍁䅁兡あ䡁䅍䅉畂䝁䅅兢求䍁䅁䅤療䍁䅁兑啂䍁䅙䅖杁䕁䅫杢橂䍁䄴䅉灂䝁䄴䅉祁䑁䅁䅍ㅁ䍁䄴䅉䉂䙁䅑杊啂䍁䅁兓畂䝁䅍杌杁䡁䅣兙穂䍁䅁兡畂䝁䅍睢祂䡁䅁睢祂䝁䅅䅤求䝁䅑䅉灂䝁䄴䅉硁䑁䅫䅏穁䍁䅁兙畂䝁䅑䅉灂䡁䅍䅉楂䝁䅅督求䝁䅑䅉灂䝁䄴䅉䕂䝁䅅䅢獂䝁䅅督獁䍁䅁䅖求䡁䅧兙穂䍁䄴䅁乄䅆䅁杗䅫䕁䅅䅖䩂䍁䅁兓畂䝁䅍杌杁䡁䅁杣療䝁䅑兤橂䝁䅕督杁䝁䅅杢歂䍁䅁督求䝁䅷䅢穂䍁䅁督睂䝁䅕睙灂䝁䅅䅢あ䡁䅫䅉瑂䝁䅅䅤求䡁䅉兡桂䝁䅷督杁䝁䅅杢歂䍁䅁睙療䝁䄰䅣獂䝁䅕䅥杁䝁䅍睢瑂䡁䅁睢畂䝁䅕杢あ䡁䅍䅉㍂䝁䄸杣獂䝁䅑睤灂䝁䅑党畁䍁䅁兓あ䍁䅁睢睂䝁䅕杣桂䡁䅑党穂䍁䅁兡畂䍁䅁䅤㍂䝁䄸䅉穂䝁䅕睚瑂䝁䅕杢あ䡁䅍杏杁䕁䅧兡湂䝁䅧䅉兂䝁䅕杣浂䝁䄸杣瑂䝁䅅杢橂䝁䅕䅉乂䝁䅅䅤求䡁䅉兡桂䝁䅷督杁䍁䅙䅉䑂䝁䄸兢睂䝁䄸杢求䝁䄴䅤穂䍁䅁䅋䥂䙁䅁兔䑂䍁䅫䅉桂䝁䄴䅚杁䕁䅅䅚㉂䝁䅅杢橂䝁䅕䅚杁䕁䅅䅢獂䝁䄸入穂䍁䅁杊杁䙁䅍睢獂䡁䅕䅤灂䝁䄸杢穂䍁䅁䅋䉂䕁䅅杊呂䍁䅫杌杁䙁䅑䅡求䍁䅁䅓兂䕁䄰睑杁䡁䅍党湂䝁䄰党畂䡁䅑䅉睂䡁䅉睢歂䡁䅕睙求䡁䅍䅉㉂䝁䅅杣灂䝁䄸兤穂䍁䅁兢桂䡁䅑党祂䝁䅫兙獂䡁䅍䅌杁䝁䅫杢橂䝁䅷兤歂䝁䅫杢湂䍁䅁䅤灂䡁䅑兙畂䝁䅫兤瑂䍁䅁兙畂䝁䅑䅉あ䝁䅫䅤桂䝁䄴兡ㅂ䝁䄰兌楂䝁䅅督求䝁䅑䅉桂䝁䅷䅢療䡁䅫督獁䍁䅁杢灂䝁䅍睡求䝁䅷兌杁䝁䅅杢歂䍁䅁睙療䝁䅉兙獂䡁䅑兌楂䝁䅅督求䝁䅑䅉桂䝁䅷䅢療䡁䅫督杁䝁䅅杢歂䍁䅁督ㅂ䡁䅁党祂䝁䅅䅢獂䝁䄸入穂䍁䅷䅉瑂䝁䅕䅤桂䝁䅷䅢灂䝁䅍䅉睂䝁䄸睤歂䝁䅕杣杁䝁䅅䅢獂䝁䄸入穂䍁䅷䅉桂䝁䅑杤桂䝁䄴睙求䝁䅑䅉睂䝁䄸睤歂䝁䅕杣杁䝁䅅䅢獂䝁䄸入穂䍁䅁兙畂䝁䅑䅉療䡁䅑䅡求䡁䅉䅉穂䡁䅁党橂䝁䅫兙獂䡁䅑入杁䝁䄰兙あ䝁䅕杣灂䝁䅅䅢穂䍁䅷䅉灂䝁䄴䅉獂䝁䄸杢湂䍁䅁䅣祂䝁䄸䅚ㅂ䝁䅍䅤杁䝁䅙睢祂䝁䄰督獁䍁䅁督ㅂ䝁䅍䅡杁䝁䅅督杁䝁䅫杢湂䝁䄸䅤獁䍁䅁杙灂䝁䅷䅢求䡁䅑䅌杁䝁䅉兙祂䍁䅷䅉祂䝁䄸䅚獁䍁䅁睤灂䡁䅉党獁䍁䅁督潂䝁䅅䅣求䡁䅍䅉桂䝁䄴䅚杁䡁䅉党橂䡁䅑兙畂䝁䅣䅢求䡁䅍䅌杁䝁䅅杢歂䍁䅁督求䝁䅅兢獂䝁䅕督穂䍁䅁䅤ㅂ䝁䅉党穂䍁䅷䅉桂䡁䅍䅉㍂䝁䅕䅢獂䍁䅁兙穂䍁䅁䅣祂䝁䅕睙灂䡁䅍兡療䝁䄴䅉浂䝁䄸杣湂䝁䅫杢湂䡁䅍䅌杁䝁䅍睢瑂䡁䅁睢畂䝁䅕杢あ䡁䅍䅌杁䝁䅅杢歂䍁䅁兢桂䝁䅍䅡灂䝁䄴党歂䍁䅁䅣桂䡁䅉䅤穂䍁䄴䅉啂䝁䅧党杁䕁䅅兑流䙁䅍䅉穂䝁䅕睚瑂䝁䅕杢あ䍁䅁䅣祂䝁䄸䅚ㅂ䝁䅍党穂䍁䅁来灂䡁䅉睙療䝁䄴兡ㅂ䝁䄰䅉桂䝁䄴䅚杁䡁䅉党獂䝁䅅䅤求䝁䅑䅉桂䝁䅷䅢療䡁䅫督獁䍁䅁兡畂䝁䅍䅢ㅂ䝁䅑兡畂䝁䅣䅉潂䝁䅅杚畂䝁䅫兤瑂䍁䅁兙畂䝁䅑䅉畂䝁䅫睢楂䝁䅫兤瑂䍁䅷䅉畂䝁䅫睙牂䝁䅕䅢瑁䝁䅉兙穂䝁䅕䅚杁䝁䅅䅢獂䝁䄸入穂䍁䅷䅉あ䝁䅫䅤桂䝁䄴兡ㅂ䝁䄰䅉桂䝁䄴䅚杁䡁䅑兡あ䝁䅅杢灂䡁䅕兢瑁䝁䅉兙穂䝁䅕䅚杁䝁䅅䅢獂䝁䄸入穂䍁䅷䅉桂䝁䄴䅚杁䡁䅍䅣求䝁䅍兡桂䝁䅷䅤㕂䍁䅁兙獂䝁䅷睢㕂䡁䅍䅉灂䝁䄴䅉桂䍁䅁杤桂䡁䅉兡求䡁䅑入杁䝁䄸杚杁䝁䅙睢祂䝁䄰督獁䍁䅁督ㅂ䝁䅍䅡杁䝁䅅督杁䡁䅁䅢桂䡁䅑党獁䍁䅁督潂䝁䅕党あ䍁䅷䅉桂䝁䄴䅚杁䡁䅁杣求䝁䅍兡穂䝁䅫睢畂䍁䅁杣療䝁䅷䅢求䝁䅑䅉穂䡁䅑杣灂䡁䅁䅉睂䡁䅉睢歂䡁䅕睙あ䡁䅍杌杁䕁䅫䅤杁䝁䅅䅢穂䝁䄸䅉睂䡁䅉睢㉂䝁䅫䅚求䡁䅍䅉潂䝁䄸䅤瑁䡁䅉睢獂䝁䅷兡畂䝁䅣䅉橂䝁䄸杢㉂䝁䅕杣穂䝁䅫睢畂䍁䅁督求䡁䅉杤灂䝁䅍党穂䍁䅷䅉灂䝁䄴睙獂䡁䅕䅚灂䝁䄴睚杁䝁䅍兙祂䝁䅉睢畂䍁䅁督あ䝁䅕党獂䍁䅁䅣祂䝁䄸䅚ㅂ䝁䅍䅤穂䍁䄴䅉䉂䙁䅑兓杁䕁䅫杢橂䍁䄴䅉穂䝁䅕杣㉂䝁䅕督杁䡁䅑睢杁䝁䅅党祂䝁䄸督睂䝁䅅睙求䍁䅁兙畂䝁䅑䅉歂䝁䅕杚求䝁䄴督求䍁䅷䅉求䝁䄴党祂䝁䅣入獁䍁䅁兙ㅂ䡁䅑睢瑂䝁䄸䅤灂䡁䅙党獁䍁䅁睙療䝁䄴督あ䡁䅉兤橂䡁䅑兡療䝁䄴䅉桂䝁䄴䅚杁䝁䄰兡畂䝁䅫杢湂䍁䅷䅉浂䝁䄸睢歂䍁䅁党硂䡁䅕兡睂䝁䄰党畂䡁䅑䅉桂䝁䄴䅚杁䝁䅅䅣睂䝁䅷兡桂䝁䄴睙求䡁䅍䅌杁䝁䅅杢歂䍁䅁兢求䝁䅑兡橂䝁䅅䅢杁䝁䄰兙祂䝁䅳党あ䡁䅍杌杁䙁䅑䅡求䍁䅁睙療䝁䄰䅣桂䝁䄴入杁䡁䅣兙穂䍁䅁杚療䡁䅉兢求䡁䅉䅢㕂䍁䅁睡畂䝁䄸睤畂䍁䅁兙穂䍁䅁兑獂䝁䅷党湂䝁䅧党畂䡁䅫䅉啂䝁䅕睙潂䝁䄴睢獂䝁䄸睚灂䝁䅕督杁䕁䅫杢橂䝁䄸杣睂䝁䄸杣桂䡁䅑党歂䍁䄴䅉䉂䙁䅑兓杁䕁䅫杢橂䍁䄴䅉㍂䝁䅅督杁䝁䅫杢橂䝁䄸杣睂䝁䄸杣桂䡁䅑党歂䍁䅁兡畂䍁䅁免㕁䑁䅫李杁䝁䅅杢歂䍁䅁兡穂䍁䅁䅡求䝁䅅䅚硂䡁䅕兙祂䡁䅑党祂䝁䅕䅚杁䝁䅫杢杁䕁䅑兙獂䝁䅷兙穂䍁䅷䅉啂䝁䅕䅥桂䡁䅍杌䅁䩁啣䅁䥁䅁䅁兑啂䕁䄸䅁㕁睁䅁权䅁䕁䅅䅖坂䕁䅫䅁䩃杁䅁䅃䅁䕁䅅杖䍂䅁䅁杫䅉䅁䅯䅁䉂䙁䅙睒偂䅁䅁朵䅉䅁䅧䅁䉂䙁䅙兗䅁䕁䑅䅁䥁䅁䅁兑塂䕁䅳䅁硄杁䅁权䅁䕁䅅䅗偂䕁䄴䅁䱁杁䅁䅃䅁䕁䅅䅗兂䅁䅁兹䅉䅁䅧䅁䉂䙁䅯睔䅁䥁䍉䅁㉂杂䅁兑慂䙁䅯䅉䩂䝁䄴睙畁䍁䅁䅣祂䝁䄸杤灂䝁䅑党穂䍁䅁䅡療䡁䅑兌歂䝁䅫䅣杁䝁䅣兙獂䡁䅙兙畂䝁䅫来灂䝁䄴睚杁䝁䅅杢歂䍁䅁睙療䝁䅫䅢杁䝁䅍睢桂䡁䅑兡畂䝁䅣䅉穂䝁䄸䅢ㅂ䡁䅑兡療䝁䄴督杁䝁䅫杢杁䕁䄴睢祂䡁䅑䅡杁䕁䅅兢求䡁䅉兡橂䝁䅅杌杁䕁䅫䅤杁䝁䄸杚浂䝁䅕杣穂䍁䅁兢求䡁䅑兙獂䍁䅁杚灂䝁䄴兡穂䝁䅧兡畂䝁䅣䅉穂䝁䄸䅢ㅂ䡁䅑兡療䝁䄴督杁䝁䅙睢祂䍁䅁睙療䡁䅉杣療䡁䅍兡療䝁䄴䅉睂䡁䅉睢あ䝁䅕睙あ䝁䅫睢畂䍁䅷䅉灂䝁䄴睙獂䡁䅕䅚灂䝁䄴睚杁䝁䅧睢あ䍁䄰䅚灂䡁䅁䅉湂䝁䅅䅢㉂䝁䅅杢灂䡁䅯兡畂䝁䅣䅌杁䡁䅍䅣灂䝁䄴䅉湂䝁䅅䅢㉂䝁䅅杢灂䡁䅯兡畂䝁䅣䅌杁䡁䅁睢㍂䝁䅑党祂䍁䅁睙療䝁䅅䅤灂䝁䄴睚獁䍁䅁兙畂䝁䄸䅚灂䡁䅯兡畂䝁䅣䅌杁䝁䅅杢歂䍁䅁䅣獂䝁䅅䅤灂䝁䄴睚杁䡁䅑睢杁䡁䅍䅤求䝁䅕䅢杁䝁䅙兙楂䡁䅉兡橂䝁䅅䅤灂䝁䄸杢杁䝁䅅杢歂䍁䅁睢あ䝁䅧党祂䍁䅁兡畂䝁䅑兤穂䡁䅑杣灂䝁䅕督獁䍁䅁兙穂䍁䅁睤求䝁䅷䅢杁䝁䅅督杁䡁䅑睢杁䝁䅙兙楂䡁䅉兡橂䝁䅅䅤療䡁䅉督杁䝁䄸杣杁䝁䄰兙畂䡁䅕杚桂䝁䅍䅤ㅂ䡁䅉党祂䡁䅍䅉あ䝁䅧兙あ䍁䅁䅣祂䝁䄸杤灂䝁䅑党杁䡁䅍党祂䡁䅙兡橂䝁䅕督杁䡁䅑睢杁䡁䅑䅡求䍁䅁䅤祂䝁䅅杢穂䝁䄰兡穂䡁䅍兡療䝁䄴䅉桂䝁䄴䅚杁䝁䅑兡穂䡁䅑杣灂䝁䅉兤あ䝁䅫睢畂䍁䅷䅉楂䡁䅉兡歂䝁䅣党杁䝁䅅杢歂䍁䅁䅡灂䝁䅣䅡㍂䝁䅅入獁䍁䅁䅣求䡁䅑杣療䝁䅍䅡求䝁䄰兡橂䝁䅅䅢獁䍁䅁兙畂䝁䅑䅉湂䝁䅕杢求䡁䅉兙獂䍁䅁兡畂䝁䅑兤穂䡁䅑杣灂䝁䅅䅢杁䝁䄰兙祂䝁䅳党あ䡁䅍睏杁䝁䅅杢歂䍁䅁睢祂䝁䅫睚灂䝁䄴兙獂䍁䅁党硂䡁䅕兡睂䝁䄰党畂䡁䅑䅉瑂䝁䅅杢ㅂ䝁䅙兙橂䡁䅑兤祂䝁䅕杣穂䍁䄴䅉䩂䡁䅑䅉桂䝁䅷督療䍁䅁䅣祂䝁䄸杤灂䝁䅑党穂䍁䅁兙求䡁䅍䅤潂䝁䅕䅤灂䝁䅍䅉桂䝁䄴䅚杁䝁䅍睢祂䡁䅉睢穂䝁䅫睢畂䍁䅁䅣祂䝁䄸䅤求䝁䅍䅤灂䡁䅙党杁䝁䅍睢桂䡁䅑兡畂䝁䅣督杁䝁䅅杢歂䍁䅁杣求䝁䅷兙あ䝁䅕䅚杁䡁䅙兙獂䡁䅕党瑁䝁䅅䅚歂䝁䅕䅚杁䡁䅍党祂䡁䅙兡橂䝁䅕督杁䝁䅙睢祂䍁䅁督あ䝁䅕党獂䍁䅁兙畂䝁䅑䅉桂䝁䅷兤瑂䝁䅫杢ㅂ䝁䄰䅉橂䝁䄸兡獂䍁䅁䅣祂䝁䅫兢桂䡁䅉兡獂䡁䅫䅉穂䝁䅕杣㉂䝁䅫杢湂䍁䅁䅤潂䝁䅕䅉橂䝁䄸杢穂䡁䅑杣ㅂ䝁䅍䅤灂䝁䄸杢㝁䍁䅁兙睂䡁䅁䅢灂䝁䅅杢橂䝁䅕睏杁䝁䅧党桂䡁䅑兡畂䝁䅣䅌杁䡁䅙党畂䡁䅑兡獂䝁䅅䅤灂䝁䄸杢獁䍁䅁兙畂䝁䅑䅉桂䝁䅫杣杁䝁䅍睢畂䝁䅑兡あ䝁䅫睢畂䝁䅫杢湂䑁䅳䅉橂䝁䄸杢あ䝁䅅兡畂䝁䅕杣㝁䍁䅁䅤祂䝁䅅杢穂䡁䅁睢祂䡁䅑兙あ䝁䅫睢畂䑁䅳䅉桂䝁䄴䅚杁䝁䄸䅤潂䝁䅕杣杁䝁䅕杢歂䍁䅁兢桂䡁䅉睡求䡁䅑督畁䍁䅁䅖潂䝁䅕䅉橂䝁䄸兢睂䝁䅅杢㕂䍁䅁睤桂䡁䅍䅉灂䝁䄴睙療䡁䅉䅣療䡁䅉兙あ䝁䅕䅚杁䝁䅫杢杁䑁䅅兏ㅁ䑁䅙䅉桂䝁䄴䅚杁䝁䅫督杁䝁䅧党桂䝁䅑兣ㅂ䝁䅅杣あ䝁䅕杣求䝁䅑䅉灂䝁䄴䅉䝂䝁䄸杣あ䍁䅁睖療䡁䅉䅤潂䍁䅷䅉啂䝁䅕䅥桂䡁䅍杌䅁佁唴䅁⭄䅄䅁兑楂䝁䅉杖灂䝁䅕䅉䩂䝁䄴睙畁䍁䅷䅉桂䍁䅁杣求䡁䅍党桂䡁䅉睙潂䍁䄰杙桂䡁䅍党歂䍁䅁杙灂䝁䄸䅣潂䝁䅅杣瑂䝁䅅睙求䡁䅕䅤灂䝁䅍兙獂䍁䅁睙療䝁䄰䅣桂䝁䄴入獁䍁䅁党畂䝁䅣兙湂䝁䅕督杁䝁䅫杢杁䡁䅑䅡求䍁䅁杣求䡁䅍党桂䡁䅉睙潂䍁䅁兙畂䝁䅑䅉歂䝁䅕杤求䝁䅷睢睂䝁䄰党畂䡁䅑䅌杁䝁䄰兙畂䡁䅕杚桂䝁䅍䅤ㅂ䡁䅉党獁䍁䅁睙療䝁䄰兢求䡁䅉睙灂䝁䅅䅢灂䡁䅯兙あ䝁䅫睢畂䍁䅷䅉桂䝁䄴䅚杁䡁䅍兙獂䝁䅕䅉療䝁䅙䅉瑂䝁䅕䅚灂䝁䅍兡畂䝁䅕督杁䝁䅅杢歂䍁䅁䅤潂䝁䅕杣桂䡁䅁兡求䡁䅍䅉㍂䝁䄸杣獂䝁䅑睤灂䝁䅑党畁䍁䅁䅖潂䝁䅕䅉橂䝁䄸兢睂䝁䅅杢㕂䍁䅁睢浂䝁䅙党祂䡁䅍䅉䥂䡁䅕兢灂䡁䅉兙獁䍁䅁兙畂䍁䅁兡畂䝁䅯党橂䡁䅑兡療䝁䄴䅉浂䝁䄸杣杁䝁䅅兤あ䝁䄸兡瑂䝁䄰兤畂䝁䅕䅉桂䝁䄴䅚杁䝁䅫杢あ䝁䅕督あ䝁䅫杢桂䝁䅷䅉䍂䝁䅕䅡湄䝁䅕䅤湁䡁䅍䅉歂䝁䅫督求䝁䅅督求䡁䅍䅌杁䝁䅣党畂䝁䅕杣桂䝁䅷兡㙂䝁䅕䅚杁䡁䅁兤穂䡁䅑兤獂䝁䅅杣杁䡁䅁督療䡁䅉兡桂䡁䅍兡穂䍁䅷䅉桂䝁䄴䅚杁䡁䅁入療䝁䅑党祂䝁䄰兙杁䝁䅣兙畂䝁䅣杣求䝁䄴睢穂䡁䅕兢㝁䍁䅁睕牂䡁䅫杣灂䡁䅯兡杁䡁䅑睢杁䡁䅑杣求䝁䅅䅤杁䝁䅅兤あ䝁䄸兡瑂䝁䄰兤畂䝁䅕䅉歂䝁䅫督求䝁䅅督求䡁䅍䅌杁䝁䅕杣㕂䡁䅑䅡祂䝁䄸䅚求䡁䅉兢灂䝁䅍䅉睂䡁䅍睢祂䝁䅫兙穂䝁䅫督獁䍁䅁睚求䝁䄴党祂䝁䅅䅢灂䡁䅯党歂䍁䅁䅣ㅂ䡁䅍䅤ㅂ䝁䅷兙祂䍁䅁䅣穂䝁䄸杣灂䝁䅅督灂䡁䅍䅌杁䝁䅅杢歂䍁䅁䅣桂䝁䅷兢療䡁䅁䅢桂䝁䄴䅤桂䡁䅉䅉睂䡁䅕督あ䡁䅕䅢療䡁䅍兡穂䑁䅳䅉卂䝁䅫杢㉂䝁䄸兣杁䡁䅑睢杁䡁䅑杣求䝁䅅䅤杁䝁䅫杢浂䝁䅷兙瑂䝁䄰兙あ䝁䄸杣㕂䍁䅁䅚灂䡁䅍党桂䡁䅍党穂䑁䅳䅉䩂䝁䄰杙祂䡁䅕杤灂䝁䅍兙杁䝁䅙睢祂䍁䅁䅤潂䝁䅕䅉あ䡁䅉党桂䡁䅑兢求䝁䄴䅤杁䝁䄸杚杁䝁䅅䅚ㅂ䝁䅷䅤杁䡁䅁兙あ䝁䅫党畂䡁䅑督杁䡁䅣兡あ䝁䅧䅉楂䝁䅷睢療䝁䅑䅉橂䝁䅅杢橂䝁䅕杣穂䑁䅳䅉坂䝁䅕杢橂䝁䅷党㑂䡁䅑兙癁䙁䅙党畂䝁䅍䅢㕂䡁䅧䅤療䍁䅁䅤療䍁䅁䅤祂䝁䅕兙あ䍁䅁杙獂䝁䄸睢歂䍁䅁睙桂䝁䄴睙求䡁䅉督㝁䍁䅁兒獂䝁䅅䅡求䡁䅉党杁䡁䅑睢杁䡁䅑杣求䝁䅅䅤杁䡁䅙兙祂䝁䅫睢ㅂ䡁䅍䅉橂䝁䅅杢橂䝁䅕杣㝁䍁䅁兙畂䝁䅑䅉䙂䡁䅁睡灂䝁䄴䅢㕂䍁䅁䅤療䍁䅁䅤祂䝁䅕兙あ䍁䅁䅢㕂䝁䄰䅣潂䝁䄸兢桂䍁䄴䅉䩂䡁䅑䅉桂䝁䅷督療䍁䅁䅣祂䝁䄸杤灂䝁䅑党穂䍁䅁杚桂䝁䅍兡桂䝁䅷䅉灂䝁䄴条求䝁䅍䅤桂䝁䅉䅢求䡁䅍䅌杁䡁䅁䅢桂䡁䅍䅤灂䝁䅍督杁䝁䅅杢歂䍁䅁杣求䝁䅣党畂䝁䅕杣桂䡁䅑兡㉂䝁䅕䅉瑂䝁䅕䅚灂䝁䅍兡畂䝁䅕䅌杁䝁䅉睢歂䡁䅫䅉橂䝁䄸杢あ䝁䄸兤祂䝁䅫杢湂䍁䅷䅉桂䝁䄴䅚杁䡁䅍睡灂䝁䄴睙桂䡁䅉党杁䡁䅁杣療䝁䅑兤橂䡁䅑督㝁䍁䅁杙療䡁䅑睢㑂䍁䅁䅤潂䝁䅕杣桂䡁䅁党ㅂ䡁䅑兡橂䍁䅁䅤療䍁䅁䅤祂䝁䅕兙あ䍁䅁杢求䡁䅕杣療䝁䅷睢湂䝁䅫睙杁䝁䅑兡穂䝁䅕兙穂䝁䅕督㝁䍁䅁杖祂䝁䅅入獂䝁䅅杣杁䡁䅑睢杁䡁䅑杣求䝁䅅䅤杁䡁䅍睙潂䝁䅫来療䡁䅁䅡祂䝁䅕杢灂䝁䅅䅌杁䝁䅉兡睂䝁䄸䅢桂䡁䅉䅉歂䝁䅫督療䡁䅉䅚求䡁䅉䅌杁䝁䅅杢歂䍁䅁䅚求䡁䅁杣求䡁䅍督灂䡁䅙党杁䝁䅑兡穂䝁䄸杣歂䝁䅕杣㝁䍁䅁䅒ㅂ䝁䄸䅣桂䍁䅁兙畂䝁䅑䅉䕂䡁䅕睢歂䝁䄸䅣桂䍁䅁䅤療䍁䅁䅤祂䝁䅕兙あ䍁䅁䅕桂䡁䅉睡灂䝁䄴督療䝁䄴睊穂䍁䅁䅚灂䡁䅍党桂䡁䅍党㝁䍁䅁兖楂䡁䅉党獂䡁䅙入杁䡁䅑睢杁䡁䅑杣求䝁䅅䅤杁䝁䄰兡湂䡁䅉兙灂䝁䄴党㝁䍁䅁兙畂䝁䅑䅉剂䡁䅕䅢灂䡁䅁䅤桂䍁䅁杚療䡁䅉䅉求䡁䅁兡穂䝁䄸䅚灂䝁䅍䅉桂䝁䄴䅚杁䝁䅍䅡祂䝁䄸杢灂䝁䅍䅉瑂䝁䅫睚祂䝁䅅兡畂䝁䅕䅌杁䝁䅅督杁䡁䅣党獂䝁䅷䅉桂䡁䅍䅉療䡁䅑䅡求䡁䅉䅉畂䝁䅕兤祂䝁䄸督橂䝁䅫党畂䝁䅍党杁䡁䅁杣療䝁䅑兤橂䡁䅑督畁䍁䅁兓畂䍁䅁兙歂䝁䅑兡あ䝁䅫睢畂䍁䅷䅉あ䝁䅧党杁䝁䅍睢瑂䡁䅁兙畂䡁䅫䅉療䝁䅙杚求䡁䅉督杁䕁䄸来ㅂ䡁䅉䅚求䡁䅧䅉浂䝁䄸杣杁䝁䅕入求䍁䅁䅚灂䡁䅍党桂䡁䅍党穂䑁䅳䅉䵂䡁䅕兢灂䝁䅣兙畂䍁䄸睒桂䝁䄴杚療䡁䅉䅤杁䝁䅅杢歂䍁䅁兑獂䡁䅁䅡桂䝁䅣兙畂䍁䄸睑療䝁䄰杙灂䝁䅣兙畂䍁䅁杚療䡁䅉䅉あ䝁䅧党杁䡁䅉党歂䡁䅕睙あ䝁䅫睢畂䍁䅁睢浂䍁䅁党獂䝁䅕杤桂䡁䅑党歂䍁䅁兡畂䡁䅑杣桂䝁䄸睙ㅂ䝁䅷兙祂䍁䅁䅣祂䝁䅕督穂䡁䅕杣求䍁䅁兡畂䍁䅁䅣桂䡁䅑兡求䝁䄴䅤穂䍁䅁睤灂䡁䅑䅡杁䝁䄸䅣求䝁䄴䅉桂䝁䄴睚獂䝁䅕䅉湂䝁䅷兙ㅂ䝁䅍睢瑂䝁䅅䅉療䡁䅉䅉療䝁䅍兤獂䝁䅅杣杁䝁䅧入睂䝁䅕杣あ䝁䅕杢穂䝁䅫睢畂䑁䅳䅉卂䝁䅕督あ䝁䅅督灂䡁䅍䅉あ䝁䄸䅉灂䝁䄴睙祂䝁䅕兙穂䝁䅕䅉あ䝁䅕兙祂䍁䅁䅣祂䝁䄸䅚ㅂ䝁䅍䅤灂䝁䄸杢㝁䍁䅁兙畂䝁䅑䅉療䡁䅑䅡求䡁䅉䅉求䡁䅫党杁䝁䅍兙祂䝁䅕䅉睂䡁䅉睢歂䡁䅕睙あ䡁䅍杌杁䕁䅙兤祂䡁䅑䅡求䡁䅉䅌杁䝁䅫䅤杁䡁䅁杣療䡁䅙兡歂䝁䅕督杁䕁䄰兙㉂䡁䅫杣求䡁䅑睌乂䝁䅅杤灂䡁䅉党あ䍁䅁䅤療䍁䅁䅤祂䝁䅕兙あ䍁䅁睙潂䡁䅉睢畂䝁䅫睙杁䝁䅧党睂䝁䅅䅤灂䡁䅑兡穂䍁䅁睑杁䡁䅙兡祂䡁䅕督杁䝁䅣党畂䝁䄸䅤㕂䡁䅁党杁䑁䅅兌㉁䍁䅁兡畂䝁䅙党橂䡁䅑兡療䝁䄴睏杁䕁䅍杣求䝁䄸杢獁䍁䅁兙杁䡁䅁兙畂䝁䅍杣求䝁䅅䅤灂䝁䅍䅉求䝁䄴来㕂䝁䄰党杁䡁䅑䅡求䡁䅉兙睂䡁䅫睏杁䝁䅅杢歂䍁䅁䅔灂䝁䄴来求䡁䅍督癁䕁䅍睢畂䡁䅍䅤求䝁䅷䅢桂䍁䅁䅤療䍁䅁䅤祂䝁䅕兙あ䍁䅁兡祂䡁䅉兡あ䝁䅅杙獂䝁䅕䅉楂䝁䄸睤求䝁䅷䅉穂䡁䅫杢歂䡁䅉睢瑂䝁䅕䅉㍂䝁䅫䅤潂䍁䅁睙療䝁䄴督あ䝁䅫䅣桂䡁䅑兡療䝁䄴䅉桂䝁䄴䅚杁䝁䅍䅡祂䝁䄸杢灂䝁䅍䅉灂䝁䅑兡療䡁䅁兙あ䝁䅧兡橂䍁䅁睙療䝁䄴督あ䝁䅫䅣桂䡁䅑兡療䝁䄴杌杁䙁䅑䅡求䍁䅁睙療䝁䄰䅣桂䝁䄴入杁䡁䅣兙穂䍁䅁兡畂䝁䅍睢祂䡁䅁睢祂䝁䅅䅤求䝁䅑䅉灂䝁䄴䅉祁䑁䅁免祁䍁䅁兙畂䝁䅑䅉灂䡁䅍䅉潂䝁䅕兙歂䡁䅅兤桂䡁䅉䅤求䡁䅉党歂䍁䅁兡畂䍁䅁杔療䡁䅉䅤潂䍁䅁睑潂䝁䅫睙桂䝁䅣睢獁䍁䅁兓獂䝁䅷兡畂䝁䄸兡穂䍁䄴䅁灁睅䅁䅫䄸䕁䅅杙楂䝁䄸䅤あ䍁䅁䅔桂䝁䅉睢祂䝁䅅䅤療䡁䅉兡求䡁䅍䅌杁䡁䅑睢湂䝁䅕䅤潂䝁䅕杣杁䡁䅣兡あ䝁䅧䅉灂䡁䅑督杁䡁䅍兤楂䡁䅍兡歂䝁䅫兙祂䝁䅫党穂䍁䅷䅉歂䝁䅫督橂䝁䄸杤求䡁䅉督獁䍁䅁䅚求䡁䅙党獂䝁䄸䅣穂䍁䅷䅉瑂䝁䅅杢ㅂ䝁䅙兙橂䡁䅑兤祂䝁䅕督獁䍁䅁兙畂䝁䅑䅉穂䝁䅕䅢獂䡁䅍䅉潂䝁䅕兙獂䡁䅑䅡杁䝁䅍兙祂䝁䅕䅉睂䡁䅉睢歂䡁䅕睙あ䡁䅍䅉㍂䝁䄸杣獂䝁䅑睤灂䝁䅑党畁䍁䅁兓あ䍁䅁睢睂䝁䅕杣桂䡁䅑党穂䍁䅁兡畂䍁䅁杚療䡁䅕杣杁䡁䅍党湂䝁䄰党畂䡁䅑督㙁䍁䅁兒穂䡁䅑兙楂䝁䅷兡穂䝁䅧党歂䍁䅁䅕潂䝁䅅杣瑂䝁䅅睙求䡁䅕䅤灂䝁䅍兙獂䍁䅁䅕祂䝁䄸䅚ㅂ䝁䅍䅤穂䍁䅷䅉䕂䝁䅫兙湂䝁䄴睢穂䡁䅑兡橂䍁䅁䅕祂䝁䄸䅚ㅂ䝁䅍䅤穂䍁䅷䅉佂䡁䅕䅤祂䝁䅫䅤灂䝁䄸杢桂䝁䅷䅉兂䡁䅉睢歂䡁䅕睙あ䡁䅍䅌杁䝁䅅杢歂䍁䅁兔求䝁䅑兡橂䝁䅅䅢杁䕁䅑党㉂䝁䅫睙求䡁䅍杌杁䙁䅑䅡求䍁䅁睙療䝁䄰䅣桂䝁䄴入杁䡁䅁杣療䡁䅙兡歂䝁䅕督杁䝁䅣党畂䝁䅕杣灂䝁䅍䅉睂䝁䅧兙祂䝁䄰兙橂䝁䅕兤あ䝁䅫睙桂䝁䅷督杁䝁䅙睢祂䍁䅁䅤潂䝁䅕䅉あ䡁䅉党桂䡁䅑兢求䝁䄴䅤杁䝁䄸杚杁䡁䅁兙畂䝁䅍杣求䝁䅅䅤灂䝁䅍䅉求䡁䅧睢橂䡁䅉兡畂䝁䅕䅉灂䝁䄴督ㅂ䝁䅙杚灂䝁䅍兡求䝁䄴睙㕂䍁䅷䅉灂䡁䅉杣灂䡁䅑兙楂䝁䅷党杁䝁䅉睢㍂䝁䅕䅢杁䡁䅍入畂䝁䅑杣療䝁䄰党杁䝁䄸杣杁䝁䅉兡獂䝁䅫兙祂䡁䅫䅉穂䡁䅁兙穂䝁䄰䅌杁䝁䅫杢あ䡁䅉兙潂䝁䅕䅣桂䡁䅑兡橂䍁䅁睙潂䝁䄸䅢求䡁䅍䅤桂䡁䅍兡穂䍁䅁睢祂䍁䅁䅚求䡁䅁杣求䡁䅍督灂䡁䅙党杁䡁䅍入瑂䡁䅁䅤療䝁䄰督獁䍁䅁睚㕂䝁䄴党橂䝁䄸䅢療䝁䅣兡橂䝁䅅䅢杁䝁䅑兡穂䝁䄸杣歂䝁䅕杣獁䍁䅁䅡療䡁䅉兢療䝁䄴党杁䡁䅉党睂䝁䅷兙橂䝁䅕兢求䝁䄴䅤杁䡁䅑䅡求䡁䅉兙睂䡁䅫䅌杁䝁䅑入穂䝁䅷兡睂䝁䅫䅚求䝁䄰兡桂䍁䅷䅉潂䡁䅫䅣求䡁䅉䅤求䝁䄴督灂䝁䄸杢獁䍁䅁䅡㕂䡁䅁睢あ䝁䅧入祂䝁䄸兡歂䝁䅫督瑂䍁䅷䅉乂佁䅫杢灂佁䅧杣求䍁䅣督杁䝁䅑兡穂䝁䅕兙穂䝁䅕䅉桂䝁䄴䅚杁䡁䅙党穂䡁䅑兡楂䡁䅕䅢桂䡁䅉䅉㉂䝁䅕杣あ䝁䅫睚療䍁䅷䅉睂䝁䅅兡畂䍁䅷䅉浂䝁䅕杤求䡁䅉䅌杁䝁䅫杢浂䝁䅷兙瑂䝁䄰兙あ䝁䅫睢畂䍁䅷䅉桂䝁䄴䅚杁䝁䄰兡湂䡁䅉兙灂䝁䄴党獁䍁䅁兙穂䍁䅁睤求䝁䅷䅢杁䝁䅅督杁䡁䅁杣療䡁䅙兡歂䝁䅕督杁䝁䅅杢あ䝁䅫兌灂䝁䄴杚求䝁䅍䅤灂䡁䅙党杁䝁䅍䅢桂䡁䅉兡あ䝁䅧杣療䝁䄰入橂䝁䅫杢獁䍁䅁兡畂䝁䅙䅢ㅂ䝁䅕杢㙂䝁䅅䅉㉂䝁䅅睙橂䝁䅫杢求䍁䅷䅉桂䝁䄴䅚杁䡁䅁杣療䝁䅑兤橂䡁䅑督杁䡁䅑睢杁䡁䅉党湂䡁䅕䅢桂䡁䅑党杁䡁䅁䅡㕂䡁䅍兡療䝁䅷睢湂䝁䅫睙桂䝁䅷䅉祂䝁䅧入あ䝁䅧兢杁䝁䄸杚杁䡁䅑䅡求䍁䅁睙療䝁䅷睢畂䍁䄴䅉䩂䡁䅑䅉桂䝁䅷督療䍁䅁睢浂䝁䅙党祂䡁䅍䅉獂䝁䅅杙療䡁䅉兙あ䝁䄸杣㕂䍁䅁兙畂䝁䅑䅉あ䡁䅉兙畂䡁䅍杚ㅂ䡁䅍兡療䝁䄴䅉瑂䝁䅕䅚灂䝁䅍兡畂䝁䅕䅉穂䡁䅫督あ䝁䅕兢穂䍁䅁兡畂䍁䅁䅤潂䝁䅕䅉桂䡁䅉党桂䡁䅍䅉療䝁䅙䅉灂䝁䄰兢ㅂ䝁䄴睢桂䡁䅍督桂䡁䅫䅌杁䝁䅍䅢灂䝁䄴兡橂䝁䅅䅢杁䝁䅍䅡求䝁䄰兡穂䡁䅑杣㕂䍁䅷䅉潂䝁䅕兢桂䡁䅑睢獂䝁䄸睚㕂䍁䅷䅉桂䝁䄴䅚杁䡁䅑杣桂䝁䄴督浂䡁䅕督灂䝁䄸杢㝁䍁䅁兢療䝁䅷党橂䡁䅕䅢桂䡁䅉䅉歂䝁䅫兙湂䝁䄴睢穂䡁䅑兡橂䡁䅍䅉睂䝁䄸䅢㕂䝁䄰党祂䝁䅅督求䍁䅁睙潂䝁䅅兡畂䍁䅁杣求䝁䅅睙あ䝁䅫睢畂䍁䅁兡畂䡁䅍䅤祂䡁䅕兢求䝁䄴䅤杁䡁䅍入穂䡁䅑党瑂䡁䅍䅉あ䝁䅧兙あ䍁䅁兙ㅂ䡁䅑睢瑂䝁䅅䅤求䍁䅁䅤潂䝁䅕䅉求䡁䅧䅤祂䝁䅅睙あ䝁䅫睢畂䍁䅷䅉睂䡁䅕杣灂䝁䅙兡橂䝁䅅䅤灂䝁䄸杢獁䍁䅁兙畂䝁䅑䅉睂䡁䅉党睂䝁䅅杣桂䡁䅑兡療䝁䄴䅉療䝁䅙䅉䕂䕁䄴兑杁䝁䅅杢歂䍁䅁杕佂䕁䅅䅉浂䡁䅉睢瑂䍁䅁䅣桂䡁䅑兡求䝁䄴䅤杁䡁䅍兙瑂䡁䅁䅢求䡁䅍䅌杁䝁䅅杢歂䍁䅁䅚求䡁䅑党橂䡁䅑䅉桂䝁䄴䅚杁䝁䄰党桂䡁䅍兤祂䝁䅕䅉灂䝁䄴杚求䝁䅍䅤灂䝁䄸兤穂䍁䅁兙湂䝁䅕杢あ䡁䅍睏杁䡁䅁睢灂䝁䄴䅤杁䝁䄸杚杁䝁䅍兙祂䝁䅕䅉穂䡁䅫督あ䝁䅕兢穂䑁䅳䅉橂䝁䅅杣あ䡁䅉兡歂䝁䅣党穂䍁䅁杚療䡁䅉䅉あ䝁䅕督あ䝁䅫杢湂䍁䅁杙獂䝁䄸睢歂䍁䅁睚桂䡁䅍䅌杁䝁䅍䅡求䝁䄰兡穂䡁䅑杣㕂䍁䅷䅉求䝁䅷党橂䡁䅑杣療䝁䅷入あ䝁䅕督獁䍁䅁睙療䝁䅅睚ㅂ䝁䅷兙あ䝁䅫睢畂䍁䅷䅉桂䝁䄴䅚杁䝁䅫兢瑂䡁䅕杢療䝁䅅督穂䝁䅅入㝁䍁䅁杣桂䡁䅁兡歂䍁䅁䅚灂䝁䅅睚畂䝁䄸督あ䝁䅫睙穂䍁䅁䅢桂䡁䅑党祂䝁䅅䅢杁䝁䅙䅢療䡁䅣䅉あ䝁䅕督あ䝁䅫杢湂䍁䅁䅣祂䝁䄸䅚ㅂ䝁䅍䅤穂䑁䅳䅉瑂䝁䄸䅢求䝁䅍兤獂䝁䅅杣杁䡁䅁睢灂䝁䄴䅤瑁䝁䄸杚瑁䝁䅍兙祂䝁䅕䅉あ䝁䅕督あ䝁䅫杢湂䍁䅁杚療䡁䅉䅉䥂䕁䅫杖獁䍁䅁睕䉂䙁䅉睕瑁䕁䅍睢坂䍁䄰杍獁䍁䅁兡畂䝁䅙䅢ㅂ䝁䅕杢㙂䝁䅅䅉䉂䍁䅁兙畂䝁䅑䅉䍂䍁䅷䅉卂䙁䅍杖獁䍁䅁兙畂䝁䅑䅉穂䡁䅑杣求䡁䅁䅉䉂䑁䅳䅉橂䝁䅅杣歂䝁䅫睢瑂䝁䅕䅤桂䝁䅉睢獂䝁䅫睙杁䡁䅑党穂䡁䅑䅉穂䡁䅫督あ䝁䅕兢穂䑁䅳䅉歂䡁䅉兤湂䍁䅁兙畂䝁䅑䅉桂䝁䅷睙療䝁䅧睢獂䍁䅁䅤求䡁䅍䅤獁䍁䅁兙畂䝁䅑䅉祂䝁䅕兢療䡁䅑党杁䡁䅁兙あ䝁䅫党畂䡁䅑䅉瑂䝁䄸杢灂䡁䅑睢祂䝁䅫杢湂䍁䅁兙畂䝁䅑䅉橂䝁䄸杢穂䡁䅕兢求䡁䅉䅉穂䝁䅕䅢浂䍁䄰䅤求䡁䅍䅤杁䡁䅍入穂䡁䅑党瑂䡁䅍睏杁䝁䅅杢歂䍁䅁兡畂䝁䅙睢祂䝁䄰兙あ䝁䅫睙穂䍁䅁兙畂䝁䅑䅉桂䡁䅕䅤療䝁䄰兙あ䝁䅫睢畂䍁䅁督療䝁䅷兤あ䝁䅫睢畂䡁䅍䅉浂䝁䄸杣杁䝁䅷兙楂䝁䄸杣桂䡁䅑睢祂䝁䅫党穂䍁䄴䅉䩂䝁䄴䅉桂䝁䅑䅚灂䡁䅑兡療䝁䄴䅌杁䡁䅑䅡求䍁䅁睙療䝁䄰䅣桂䝁䄴入杁䡁䅁杣療䡁䅙兡歂䝁䅕督杁䡁䅁党歂䝁䅫兙あ䡁䅉兡橂䍁䅁兙畂䝁䅑䅉桂䝁䅑兤獂䡁䅑䅉畂䡁䅕䅤祂䝁䅫䅤灂䝁䄸杢桂䝁䅷䅉睂䡁䅉睢歂䡁䅕睙あ䡁䅍睏杁䡁䅉䅡㕂䡁䅑䅡瑂䍁䅁兢桂䝁䄴兙湂䝁䅕兢求䝁䄴䅤獁䍁䅁党獂䝁䅕睙あ䡁䅉睢睂䝁䅧入穂䝁䅫睢獂䝁䄸睚㕂䍁䅷䅉潂䝁䅕兙祂䡁䅑䅉浂䝁䅅兡獂䡁䅕杣求䍁䅷䅉㉂䝁䅅督橂䡁䅕䅢桂䡁䅉䅌杁䝁䅅杢歂䍁䅁督あ䡁䅉兤橂䡁䅑兤祂䝁䅅䅢杁䝁䅧党桂䡁䅉䅤杁䝁䅑党㉂䝁䅫睙求䡁䅍䅉浂䝁䄸杣杁䡁䅑䅡求䍁䅁䅤祂䝁䅕兙あ䝁䄰党畂䡁䅑䅉療䝁䅙䅉橂䝁䅅杣歂䝁䅫睢㉂䝁䅅督橂䡁䅕䅢桂䡁䅉䅉歂䝁䅫督求䝁䅅督求䡁䅍睏杁䝁䅑兡桂䝁䅉党あ䝁䅕督杁䝁䅍兙祂䝁䅕䅉睂䡁䅉睢歂䡁䅕睙あ䡁䅍䅌杁䡁䅍兤橂䝁䅧䅉桂䡁䅍䅉湂䝁䅷兤橂䝁䄸督求䍁䅁兙畂䝁䅑䅉楂䝁䅷睢療䝁䅑䅉湂䝁䅷兤橂䝁䄸督求䍁䅁兢療䝁䄴兡あ䝁䄸杣灂䝁䄴睚杁䡁䅍入穂䡁䅑党瑂䡁䅍睏杁䝁䅅杢歂䍁䅁杢求䡁䅕杣療䝁䄰睢歂䡁䅕䅢桂䡁䅑兡療䝁䄴䅉歂䝁䅕杤灂䝁䅍党穂䍁䅁杚療䡁䅉䅉あ䝁䅧党杁䝁䄰兙畂䝁䅅睚求䝁䄰党畂䡁䅑䅉療䝁䅙䅉橂䝁䅧杣療䝁䄴兡橂䍁䅁䅣桂䝁䅫杢杁䝁䅅杢歂䍁䅁兢療䡁䅙党瑂䝁䅕杢あ䍁䅁䅚灂䡁䅍睢祂䝁䅑党祂䡁䅍杌杁䕁䅅杙楂䝁䄸䅤あ䍁䅁䅔桂䝁䅉睢祂䝁䅅䅤療䡁䅉兡求䡁䅍䅉㍂䝁䅅督杁䝁䅙睢ㅂ䝁䄴䅚求䝁䅑䅉灂䝁䄴䅉硁䑁䅧䅏㑁䍁䅁兙畂䝁䅑䅉灂䡁䅍䅉楂䝁䅅督求䝁䅑䅉灂䝁䄴䅉佂䝁䄸杣あ䝁䅧䅉䑂䝁䅧兡橂䝁䅅睚療䍁䅷䅉䩂䝁䅷䅢灂䝁䄴睢灂䡁䅍杌䅁乁匴䅁元䅂䅁兑楂䝁䅕杣橂䡁䅉睢瑂䝁䅉兡求䍁䅁杊杁䕁䅙兡あ䝁䅍䅡杁䕁䅍睢畁䍁䅷䅉あ䝁䅧杣療䡁䅕睚潂䍁䅁兡あ䡁䅍䅉穂䡁䅕杙穂䝁䅫䅚灂䝁䅅杣灂䝁䅕督獁䍁䅁睢睂䝁䅕杣桂䡁䅑党穂䍁䅁兙穂䍁䅁兙畂䍁䅁睢瑂䝁䄴兡橂䝁䅧兙畂䝁䄴党獂䍁䅁杣求䡁䅑兙灂䝁䅷党祂䍁䅁兡畂䍁䅁䅤潂䝁䅕䅉噂䝁䄴兡あ䝁䅕䅚杁䙁䅍䅤桂䡁䅑党穂䍁䅷䅉䙂䡁䅕杣療䡁䅁党獁䍁䅁䅤潂䝁䅕䅉乂䝁䅫䅚歂䝁䅷党杁䕁䅕兙穂䡁䅑䅌杁䕁䅅督灂䝁䅅䅌杁䡁䅑䅡求䍁䅁兑穂䝁䅫兙瑁䙁䅁兙橂䝁䅫杚灂䝁䅍䅌杁䕁䅍兙畂䝁䅅䅚桂䍁䅷䅉桂䝁䄴䅚杁䝁䅫杢あ䝁䅕杣畂䝁䅅䅤灂䝁䄸杢桂䝁䅷䅢㕂䍁䄴䅉啂䝁䅧党杁䝁䅍睢瑂䡁䅁兙畂䡁䅫䅉療䝁䅙杚求䡁䅉督杁䝁䅅杢杁䝁䅅督穂䝁䄸杣あ䝁䄰党畂䡁䅑䅉療䝁䅙䅉桂䡁䅁䅣桂䡁䅉党獂䍁䅷䅉睂䝁䅕杣穂䝁䄸杢桂䝁䅷䅉橂䝁䅅杣求䍁䅁䅣祂䝁䄸䅚ㅂ䝁䅍䅤穂䍁䅷䅉桂䝁䄴䅚杁䝁䅅睙橂䝁䅕督穂䝁䄸杣灂䝁䅕督杁䝁䅙睢祂䍁䅁兢求䝁䄴䅌杁䡁䅣睢瑂䝁䅕杢獁䍁䅁兙畂䝁䅑䅉牂䝁䅫䅚穂䍁䅁兤畂䝁䅑党祂䍁䅁䅤潂䝁䅕䅉䉂䝁䅉党祂䝁䅍杣療䝁䄰杙灂䝁䅕䅉流䍁䅁杒灂䡁䅑睙潂䍁䅷䅉桂䝁䅉党祂䝁䅍杣療䝁䄰杙灂䝁䅕䅉牂䝁䅫䅚穂䍁䅷䅉䥂䝁䄸䅢獂䝁䅫督あ䝁䅕杣獁䍁䅁兙畂䝁䅑䅉䡂䝁䅫䅢獂䡁䅫䅉䥂䝁䅫睙牂䡁䅍䅉楂䡁䅉兙畂䝁䅑督畁䍁䅁兓あ䍁䅁督求䝁䅷䅢穂䍁䅁䅣祂䝁䄸䅚ㅂ䝁䅍䅤穂䍁䅁䅤潂䡁䅉睢ㅂ䝁䅣䅡杁䝁䅫䅤穂䍁䅁督あ䝁䄸杣求䡁䅍䅌杁䡁䅙兙祂䝁䅫睢ㅂ䡁䅍䅉㍂䝁䅧睢獂䝁䅕督桂䝁䅷党畁䍁䅁杚祂䝁䅅杢橂䝁䅧兡穂䝁䅕䅌杁䝁䅅杢歂䍁䅁䅢灂䝁䅍党畂䡁䅍兡畂䝁䅣䅉桂䡁䅉杣桂䝁䄴睚求䝁䄰党畂䡁䅑督獁䍁䅁兙穂䍁䅁睤求䝁䅷䅢杁䝁䅅督杁䝁䅕兌橂䝁䄸兢瑂䝁䅕杣橂䝁䅕䅉睂䝁䅷兙あ䝁䅙睢祂䝁䄰督畁䍁䅁䅖潂䝁䅕䅉橂䝁䄸兢睂䝁䅅杢㕂䍁䅁睤桂䡁䅍䅉浂䝁䄸兤畂䝁䅑党歂䍁䅁兡畂䍁䅁免㑁䑁䅫杍杁䝁䅅杢歂䍁䅁兡穂䍁䅁䅡求䝁䅅䅚硂䡁䅕兙祂䡁䅑党祂䝁䅕䅚杁䝁䅫杢杁䕁䄴党㍂䍁䅁兑獂䝁䅉兙畂䡁䅫䅌杁䕁䄸䅡灂䝁䄸杌䅁䅁呙䅁敁睄䅁兑橂䝁䅅䅚求䝁䄰入杁䙁䅍䅣療䡁䅉䅤穂䍁䅁兙畂䝁䅑䅉偂䡁䅕䅤歂䝁䄸睢祂䡁䅍䅌杁䕁䅫杢橂䍁䄴䅌杁䡁䅑䅡祂䝁䄸兤湂䝁䅧䅉灂䡁䅑督杁䡁䅍兤楂䡁䅍兡歂䝁䅫兙祂䝁䅫党穂䍁䅷䅉療䡁䅁党祂䝁䅅䅤求䡁䅍䅉桂䡁䅍䅉桂䍁䅁督睂䝁䄸杣あ䝁䅫杢湂䍁䅁睚療䝁䄸䅚穂䍁䅁兙畂䝁䅑䅉療䡁䅕䅤歂䝁䄸睢祂䍁䅁杣求䝁䅍杣求䝁䅅䅤灂䝁䄸杢桂䝁䅷䅉祂䝁䅕䅤桂䝁䅫䅢求䡁䅉䅉灂䝁䄴䅉あ䝁䅧党杁䙁䅕杢灂䡁䅑党歂䍁䅁睕あ䝁䅅䅤求䡁䅍杌杁䙁䅑䅡求䍁䅁睙療䝁䄰䅣桂䝁䄴入杁䝁䄸兤あ䝁䅑睢療䡁䅉䅉歂䝁䅫杤灂䡁䅍兡療䝁䄴䅉橂䝁䄸兢睂䡁䅉兡穂䝁䅕督杁䝁䅍兙瑂䡁䅁兡畂䝁䅣䅉睂䡁䅉睢歂䡁䅕睙あ䡁䅍䅌杁䡁䅍兤橂䝁䅧䅉桂䡁䅍䅉橂䝁䄸睢獂䝁䅕杣穂䍁䅁兙畂䝁䅑䅉歂䡁䅉兡畂䝁䅳睤桂䡁䅉党獁䍁䅁兙畂䝁䅑䅉橂䝁䅅兢睂䝁䅫杢湂䍁䅁兙橂䝁䅍党穂䡁䅍睢祂䝁䅫党穂䍁䅁兙畂䝁䅑䅉求䡁䅅兤灂䡁䅁兢求䝁䄴䅤獁䑁䅳䅉浂䝁䅫督潂䝁䅫杢湂䍁䅁䅣祂䝁䄸䅚ㅂ䝁䅍䅤穂䍁䅷䅉灂䝁䄴睙獂䡁䅕䅚灂䝁䄴睚杁䝁䄰兙祂䝁䅫杢求䍁䅁党硂䡁䅕兡睂䝁䄰党畂䡁䅑䅉桂䝁䄴䅚杁䝁䅙兡穂䝁䅧兡畂䝁䅣䅉祂䝁䄸䅚穂䍁䅷䅉祂䝁䅕党獂䡁䅍䅌杁䝁䅅杢歂䍁䅁杙桂䝁䅫䅤穂䍁䅁兙畂䝁䅑䅉求䡁䅅兤灂䡁䅁兢求䝁䄴䅤㝁䍁䅁兙畂䝁䅑䅉潂䡁䅕杢あ䝁䅫杢湂䍁䅁䅣祂䝁䄸䅚ㅂ䝁䅍䅤穂䍁䅷䅉㍂䝁䅧兡橂䝁䅧䅉灂䝁䄴睙獂䡁䅕䅚求䡁䅍䅉浂䝁䅫杣求䝁䅅杣瑂䡁䅍䅌杁䝁䅅兢瑂䡁䅕杢灂䡁䅑兡療䝁䄴䅌杁䝁䅅杣橂䝁䅧党祂䡁䅫䅉桂䝁䄴䅚杁䝁䅅杣橂䝁䅧党祂䡁䅫䅉求䡁䅅兤灂䡁䅁兢求䝁䄴䅤獁䍁䅁睙桂䝁䄰睢ㅂ䝁䅙䅢桂䝁䅣党杁䝁䅅䅣睂䝁䅅杣求䝁䅷䅌杁䡁䅣兙歂䝁䅕杣穂䍁䅷䅉穂䝁䅧睢療䡁䅑兡畂䝁䅣䅉桂䝁䅍睙求䡁䅍督療䡁䅉兡求䡁䅍䅌杁䝁䅣兤畂䍁䅁督桂䝁䅙党穂䍁䅷䅉療䡁䅁䅤灂䝁䅍督獁䍁䅁兙灂䡁䅉睚ㅂ䝁䄴督獁䍁䅁兙畂䝁䅑䅉潂䡁䅕杢あ䝁䅫杢湂䍁䅁党硂䡁䅕兡睂䝁䄰党畂䡁䅑杌杁䕁䅫䅤穂䍁䅁督睂䝁䄸杣あ䡁䅍䅉桂䝁䄴䅚杁䡁䅉党橂䡁䅉党桂䡁䅑兡療䝁䄴䅉歂䝁䅫杤灂䡁䅍兡療䝁䄴䅉療䝁䅙杚求䡁䅉督杁䝁䅙兡あ䝁䄴党穂䡁䅍䅉求䡁䅅兤灂䡁䅁兢求䝁䄴䅤獁䍁䅁杚灂䡁䅑杢求䡁䅍督杁䝁䅅睙橂䝁䅕督穂䝁䄸杣灂䝁䅕督獁䍁䅁兙畂䝁䅑䅉畂䡁䅕䅤祂䝁䅫䅤灂䝁䄸杢杁䡁䅍兤睂䡁䅁䅢灂䝁䅕督㝁䍁䅁䅤求䝁䅅兢杁䝁䅅杢歂䍁䅁督睂䝁䅕睙灂䝁䅅䅢あ䡁䅫䅉穂䡁䅁睢祂䡁䅑督杁䝁䅕兣ㅂ䝁䅫䅣瑂䝁䅕杢あ䍁䅷䅉灂䝁䄴睙獂䡁䅕䅚灂䝁䄴睚杁䝁䅉兙穂䝁䅕杙桂䝁䅷䅢獁䍁䅁杚療䝁䄸䅤楂䝁䅅䅢獂䍁䅷䅉楂䝁䅅督牂䝁䅕䅤楂䝁䅅䅢獂䍁䅷䅉穂䝁䄸睙橂䝁䅕杣獁䍁䅁睚療䝁䅷杚獁䍁䅁杣桂䝁䅍睡求䡁䅑䅉穂䡁䅁睢祂䡁䅑督獁䍁䅁杤療䝁䅷䅢求䡁䅫杙桂䝁䅷䅢獁䍁䅁杙桂䝁䅍睡睂䝁䅅睙牂䡁䅍䅌杁䝁䅅杢歂䍁䅁督睂䝁䄸杣あ䡁䅍䅉楂䝁䅅睚穂䑁䅳䅉祂䝁䅕睙祂䝁䅕兙あ䝁䅫睢畂䍁䅁䅣祂䝁䄸䅚ㅂ䝁䅍䅤穂䍁䅷䅉㍂䝁䅧兡橂䝁䅧䅉灂䝁䄴睙獂䡁䅕䅚求䡁䅍䅉睂䝁䅅䅤灂䝁䄸䅉浂䡁䅕杣畂䝁䅫䅤ㅂ䡁䅉党獁䍁䅁睢ㅂ䡁䅑䅚療䝁䄸杣杁䝁䅍睢療䝁䅳兡畂䝁䅣䅌杁䡁䅑杣桂䝁䄰䅣療䝁䅷兡畂䝁䅕督獁䍁䅁䅣獂䝁䅅入杁䡁䅍党あ䡁䅍䅌杁䡁䅣兙あ䝁䅕杣穂䡁䅁睢祂䡁䅑督獁䍁䅁兙畂䝁䅑䅉睂䝁䅕䅤杁䝁䅕兣ㅂ䝁䅫䅣瑂䝁䅕杢あ䍁䅷䅉桂䡁䅍䅉㍂䝁䅕䅢獂䍁䅁兙穂䍁䅁睤潂䝁䅕党獂䝁䅕䅚杁䝁䅣睢療䝁䅑督杁䝁䅫杢橂䝁䅷兤歂䝁䅫杢湂䍁䅁杙灂䝁䅍入橂䝁䅷党穂䍁䅷䅉穂䝁䅳兙あ䝁䅕杙療䝁䅅杣歂䡁䅍䅌杁䝁䅅杢歂䍁䅁睢あ䝁䅧党祂䍁䅁杣灂䝁䅑党瑁䝁䄸杢杁䡁䅑睢㕂䡁䅍睏杁䝁䅅杢歂䍁䅁党獂䝁䅕睙あ䡁䅉睢畂䝁䅫睙穂䍁䅁兙畂䝁䅑䅉㍂䝁䅅䅤橂䝁䅧党穂䍁䅷䅉桂䡁䅍䅉㍂䝁䅕䅢獂䍁䅁兙穂䍁䅁杚祂䝁䄸杢あ䍁䄰党畂䝁䅑䅉睂䡁䅉睢歂䡁䅕睙あ䡁䅍䅌杁䡁䅍兤橂䝁䅧䅉桂䡁䅍䅉橂䝁䄸杢穂䡁䅕兢桂䝁䅉䅢求䡁䅍䅌杁䝁䅉兙あ䡁䅑党祂䝁䅫党穂䍁䅷䅉求䡁䅑睙畁䍁䅁䅖潂䝁䅕䅉橂䝁䄸兢睂䝁䅅杢㕂䉁杫督杁䝁䅅䅣睂䝁䅅杣求䝁䅷䅉歂䝁䅫杤灂䡁䅍兡療䝁䄴䅉睂䡁䅉睢㉂䝁䅫䅚求䡁䅍䅉療䡁䅕䅤歂䝁䄸睢祂䍁䅁兙畂䝁䅑䅉穂䝁䅕兙穂䝁䄸杢桂䝁䅷䅉桂䡁䅁䅣桂䡁䅉党獂䍁䅷䅉歂䝁䅕杢灂䝁䄰䅌杁䡁䅣睢祂䝁䅳䅉桂䡁䅁䅣桂䡁䅉党獂䍁䅷䅉湂䡁䅉兙睂䝁䅧兡橂䍁䅁䅤瑁䡁䅍䅡灂䡁䅉䅤穂䍁䅷䅉桂䝁䄴䅚杁䝁䅅睙橂䝁䅕督穂䝁䄸杣灂䝁䅕督㝁䍁䅁杙療䡁䅫督杁䝁䅅杢歂䍁䅁睚灂䡁䅉䅢穂䍁䅁睢ㅂ䡁䅑䅚療䝁䄸杣獁䍁䅁兙畂䝁䅑䅉桂䡁䅑䅡獂䝁䅕䅤灂䝁䅍䅉桂䡁䅁䅣桂䡁䅉党獂䑁䅳䅉穂䡁䅁睢祂䡁䅑兡畂䝁䅣䅉桂䝁䄴䅚杁䝁䅙兡あ䝁䄴党穂䡁䅍䅉桂䡁䅁䅣桂䡁䅉党獂䑁䅳䅉桂䝁䄴䅚杁䡁䅁杣療䝁䅙党穂䡁䅍兡療䝁䄴兙獂䍁䅁兙畂䝁䅑䅉橂䝁䄸䅢獂䝁䅕睚灂䝁䅅䅤求䍁䅁䅤求䝁䅅兢杁䝁䅷兡橂䝁䅕杢穂䝁䅕䅚杁䝁䅅䅣睂䝁䅅杣求䝁䅷䅉桂䝁䄴䅚杁䝁䅅睙橂䝁䅕督穂䝁䄸杣灂䝁䅕督畁䍁䅁兓あ䡁䅍䅉浂䝁䄸睢あ䡁䅣党桂䡁䅉䅉歂䝁䅫杤灂䡁䅍兡療䝁䄴䅉療䝁䅙杚求䡁䅉督杁䝁䅍兙穂䡁䅕兙獂䍁䅁督潂䝁䄸党穂䍁䅷䅉穂䝁䅷兡睂䡁䅁党祂䡁䅍䅌杁䡁䅍党桂䡁䅍睢畂䝁䅅䅢杁䝁䅙睢療䡁䅑睤求䝁䅅杣獁䍁䅁兙畂䝁䅑䅉穂䝁䄸睙牂䡁䅍睏杁䡁䅣睢祂䝁䅳䅉桂䝁䄴䅚杁䡁䅣党穂䡁䅑党祂䝁䄴䅉楂䝁䄸睢あ䡁䅍䅌杁䡁䅍䅡療䝁䅕督獁䍁䅁兙畂䝁䅑䅉潂䡁䅕杢あ䝁䅫杢湂䍁䅁杚療䝁䄸䅤㍂䝁䅕兙祂䑁䅳䅉楂䝁䄸入穂䍁䅁兙畂䝁䅑䅉湂䝁䅫杣獂䡁䅍䅉浂䝁䄸睢あ䡁䅣党桂䡁䅉睏杁䝁䅅䅤潂䝁䅷党あ䝁䅫睙杁䝁䅙睢療䡁䅑睤求䝁䅅杣獁䍁䅁督ㅂ䝁䅍䅡杁䝁䅅督杁䡁䅉兤畂䝁䄴兡畂䝁䅣䅉穂䝁䅧睢求䡁䅍䅌杁䝁䅅䅤潂䝁䅷党あ䝁䅫睙杁䝁䅷兡浂䝁䅕督あ䡁䅫䅢求䍁䅷䅉桂䝁䄴䅚杁䡁䅑杣桂䝁䅫杢灂䝁䄴睚杁䡁䅍䅡療䝁䅕督㝁䍁䅁兙畂䝁䅑䅉あ䝁䅕兙瑂䍁䅁兙畂䝁䅑䅉穂䡁䅁党橂䝁䅫兙獂䡁䅑入杁䡁䅍䅣療䡁䅉䅤穂䍁䅁杚療䝁䄸䅤㍂䝁䅕兙祂䍁䅷䅉桂䝁䄴䅚杁䡁䅍䅢灂䝁䅑党穂䍁䄴䅉啂䝁䅧党杁䝁䅍睢瑂䡁䅁兙畂䡁䅫䅉穂䝁䅕䅢獂䡁䅍䅉灂䡁䅑督杁䡁䅁杣療䝁䅑兤橂䡁䅑督杁䡁䅕杢歂䝁䅕杣杁䡁䅑䅡求䍁䅁兑橂䝁䅅䅚求䝁䄰入杁䙁䅍䅣療䡁䅉䅤穂䍁䅁睋杁䕁䄸兤あ䝁䅑睢療䡁䅉督獁䍁䅁兔桂䝁䅣党獂䝁䅷兙畂䍁䅁睔ㅂ䡁䅑䅚療䝁䄸杣穂䍁䅷䅉䍂䕁䅍睒獁䍁䅁睔湁䡁䅉兙湂䝁䅕睢ㅂ䡁䅍䅌杁䕁䅣兙瑂䝁䅕䅉塂䝁䅫杢畂䝁䅕杣獁䍁䅁睔ㅂ䡁䅑䅚療䝁䄸杣杁䕁䅣睢ㅂ䡁䅉兢求䡁䅑䅌杁䝁䅅杢歂䍁䅁杒祂䝁䅕党獂䡁䅫䅉楂䡁䅉兙畂䝁䅑䅉畂䝁䅅兢求䡁䅍杌杁䕁䅅睙桂䝁䅑党瑂䡁䅫䅉呂䡁䅁睢祂䡁䅑督杁䝁䅅杢歂䍁䅁睔ㅂ䡁䅑䅚療䝁䄸杣穂䍁䅷䅉䩂䝁䄴睙畁䍁䅁睤桂䡁䅍䅉浂䝁䄸兤畂䝁䅑党歂䍁䅁兡畂䍁䅁免㕁䑁䅍䅏杁䝁䅅杢歂䍁䅁兡穂䍁䅁䅡求䝁䅅䅚硂䡁䅕兙祂䡁䅑党祂䝁䅕䅚杁䝁䅫杢杁䕁䅳兙あ䡁䅫䅌杁䙁䅑党㑂䝁䅅督畁䅁䅁桒䅍䭁䕉䅁䉂䝁䅍兙歂䝁䅫兙杁䕁䅧党桂䝁䅷䅤潂䝁䅍兙祂䝁䅕䅉䑂䝁䄸兢睂䝁䅅杢㕂䍁䅷䅉䩂䝁䄴睙畁䍁䅁䅣祂䝁䄸杤灂䝁䅑党穂䍁䅁杙求䝁䅧兙㉂䝁䅫睢祂䝁䅅䅢杁䝁䅧党桂䝁䅷䅤潂䝁䅍兙祂䝁䅕䅉穂䝁䅕杣㉂䝁䅫睙求䡁䅍䅉灂䝁䄴䅉あ䝁䅧党杁䙁䅕杢灂䡁䅑党歂䍁䅁睕あ䝁䅅䅤求䡁䅍䅉桂䝁䄴䅚杁䙁䅁兤求䡁䅉䅤療䍁䅁杕灂䝁䅍睢畁䍁䅁䅖潂䝁䅕䅉橂䝁䄸兢睂䝁䅅杢㕂䍁䅁䅚求䡁䅙党獂䝁䄸䅣穂䍁䅁兙畂䝁䅑䅉療䡁䅁党祂䝁䅅䅤求䡁䅍䅉桂䝁䅍兤あ䝁䅕䅉灂䝁䄴䅣桂䡁䅑兡求䝁䄴䅤杁䡁䅁督㕂䝁䅍䅡灂䝁䅅䅤祂䝁䅫睙杁䝁䅙兙橂䝁䅫䅢灂䡁䅑兡求䡁䅍䅌杁䡁䅍䅣求䝁䅍兡桂䝁䅷䅤㕂䍁䅁䅤祂䝁䅕兙あ䝁䄰党畂䡁䅑䅉浂䝁䅅睙灂䝁䅷兡あ䝁䅫党穂䍁䅁睙療䝁䄰䅣祂䝁䅫督灂䝁䄴睚杁䡁䅉党穂䝁䅫䅚求䝁䄴䅤灂䝁䅅䅢杁䡁䅉党橂䝁䄸杤求䡁䅉入杁䝁䅙兙橂䝁䅫䅢灂䡁䅑兡求䡁䅍䅉桂䝁䄴䅚杁䝁䅕兙あ䝁䅫杢湂䍁䅁䅚灂䡁䅍睢祂䝁䅑党祂䍁䅁杚桂䝁䅍兡獂䝁䅫䅤灂䝁䅕督獁䍁䅁睙療䝁䄰䅣祂䝁䅕䅡求䝁䄴督灂䡁䅙党杁䡁䅑杣求䝁䅅䅤瑂䝁䅕杢あ䍁䅁睙求䝁䄴䅤求䡁䅉督獁䍁䅁兙畂䝁䅑䅉祂䝁䅕督灂䝁䅑党畂䡁䅑兡桂䝁䅷䅉あ䡁䅉党桂䡁䅑兢求䝁䄴䅤杁䝁䅍党畂䡁䅑党祂䡁䅍䅌杁䝁䅅督杁䡁䅣党獂䝁䅷䅉桂䡁䅍䅉浂䝁䅅睙灂䝁䅷兡あ䝁䅫党穂䍁䅁睢浂䝁䅙党祂䝁䅫杢湂䍁䅁睢ㅂ䡁䅑䅣桂䡁䅑兡求䝁䄴䅤杁䝁䅉党潂䝁䅅杤灂䝁䄸杣桂䝁䅷䅉潂䝁䅕兙獂䡁䅑䅡橂䝁䅅杣求䍁䅁督求䡁䅉杤灂䝁䅍党穂䍁䅁杚療䡁䅉䅉あ䝁䅧党杁䝁䅉党潂䝁䅅杤灂䝁䄸杣桂䝁䅷䅉潂䝁䅕兙獂䡁䅑䅡橂䝁䅅杣求䍁䅁兙畂䝁䅑䅉祂䝁䅕睙療䡁䅙党祂䡁䅫䅉畂䝁䅕党歂䡁䅍䅉療䝁䅙䅉橂䝁䄸兢瑂䡁䅕杢灂䡁䅑兡求䡁䅍杌杁䕁䅅睙桂䝁䅑兡桂䍁䅁䅓求䝁䅅䅢あ䝁䅧睙桂䡁䅉党杁䕁䅍睢瑂䡁䅁兙畂䡁䅫䅌杁䕁䅫杢橂䍁䄴䅉㍂䝁䅅督杁䝁䅙睢ㅂ䝁䄴䅚求䝁䅑䅉灂䝁䄴䅉祁䑁䅁䅍ㅁ䍁䅁兙畂䝁䅑䅉灂䡁䅍䅉潂䝁䅕兙歂䡁䅅兤桂䡁䅉䅤求䡁䅉党歂䍁䅁兡畂䍁䅁杒祂䝁䅅杢牂䝁䅷兡畂䍁䅷䅉啂䝁䅕杢畂䝁䅕督穂䝁䅕党畁䅁䅁桓䅍䡁䕙䅁䉂䝁䅍兙歂䝁䅫兙杁䙁䅉党桂䝁䅷䅤㕂䍁䅁䅖祂䡁䅕督あ䍁䅁兡穂䍁䅁兙畂䍁䅁党硂䡁䅕兡あ䡁䅫䅉祂䝁䅕兙獂䍁䅁党穂䡁䅑兙あ䝁䅕䅉灂䝁䄴杤求䡁䅍䅤瑂䝁䅕杢あ䍁䅁䅤祂䡁䅕督あ䍁䅁杚療䝁䅍兤穂䝁䅕䅚杁䝁䄸杢杁䝁䅑党獂䝁䅫杤求䡁䅉兡畂䝁䅣䅉獂䝁䄸杢湂䍁䄰䅤求䡁䅉兢獁䍁䅁䅣祂䝁䄸杚灂䡁䅑兙楂䝁䅷党杁䝁䅣杣療䡁䅣䅤潂䍁䅁杤灂䝁䅅䅉灂䡁䅑督杁䝁䅑兤桂䝁䅷䅉呁䍉䅁睑療䡁䅉党杁䙁䅁睢祂䡁䅑杚療䝁䅷兡療䍁䅁兙畂䝁䅑䅉䝂䡁䅕杢歂䍁䅁祅杁䝁䄸䅣求䡁䅉兙あ䝁䅫杢湂䍁䅁䅣獂䝁䅅䅤浂䝁䄸杣瑂䡁䅍䅉桂䝁䄴䅚杁䝁䅫䅤穂䍁䅁䅚灂䡁䅍睙灂䡁䅁䅢灂䝁䄴党歂䍁䅷䅉獂䝁䄸睙桂䡁䅑兡療䝁䄴兌歂䡁䅉兡㉂䝁䅕杢杁䝁䅫杢㉂䝁䅕督あ䝁䄰党畂䡁䅑䅉穂䡁䅑杣桂䡁䅑党湂䡁䅫杌杁䕁䅅睙桂䝁䅑兡桂䍁䅁杕求䝁䅅䅢あ䡁䅫䅉啂䡁䅉兤穂䡁䅑䅉灂䡁䅍䅉桂䝁䅍睙療䝁䄰䅣獂䝁䅫督潂䝁䅫杢湂䍁䅁䅤潂䝁䅫督杁䝁䅣睢桂䝁䅷䅉楂䡁䅫䅉楂䡁䅕兡獂䝁䅑兡畂䝁䅣䅉桂䍁䅁杙求䡁䅍䅤瑁䝁䅫杢瑁䝁䅍䅢桂䡁䅍督杁䝁䅍睢祂䝁䅕䅉祂䝁䅕兙獂䍁䅁党穂䡁䅑兙あ䝁䅕䅉睂䝁䄸杣あ䝁䅙睢獂䝁䅫睢杁䡁䅣兡あ䝁䅧䅉瑂䝁䅕兙畂䝁䅫杢湂䝁䅙兤獂䍁䅁睙療䝁䄴睙求䝁䄴䅤祂䝁䅅䅤灂䝁䄸杢穂䍁䅁睢浂䍁䅁兙穂䡁䅍党あ䡁䅍䅉灂䝁䄴䅉あ䝁䅧党杁䝁䄴兙あ䝁䅫睢畂䉁杫督杁䝁䄰睢穂䡁䅑䅉歂䡁䅫杢桂䝁䄰兡橂䍁䅁睙療䡁䅉杣灂䝁䅑睢祂䡁䅍睏杁䝁䄰兙牂䝁䅫杢湂䍁䅁䅣祂䝁䄸杚灂䡁䅑兙楂䝁䅷党杁䝁䄸䅣睂䝁䄸杣あ䡁䅕杢灂䡁䅍䅤灂䝁䅍䅉桂䝁䄴䅚杁䡁䅙兙獂䡁䅕党瑁䝁䅅䅚歂䍁䅁兡畂䡁䅙党穂䡁䅑兢求䝁䄴䅤穂䍁䅁䅤潂䡁䅉睢ㅂ䝁䅣䅡杁䝁䅫䅤穂䍁䅁督求䡁䅉兡求䡁䅍䅉療䝁䅙䅉歂䝁䅫督橂䡁䅉党あ䝁䅫睢畂䝁䅅杣㕂䍁䅷䅉灂䝁䄴督あ䝁䅫䅤ㅂ䡁䅑兡療䝁䄴兙獂䍁䅁杚ㅂ䝁䄴䅚穂䑁䅳䅉桂䝁䄴䅚杁䝁䄰兙灂䝁䄴䅤桂䝁䅫杢灂䝁䄴睚杁䝁䅅䅉穂䡁䅑杣療䝁䄴睚杁䝁䅉兙獂䝁䅅杢橂䝁䅕䅉穂䝁䅧党求䡁䅑杌䅁䙁呧䅁兂睂䅁兑橂䝁䅍党畂䡁䅑兤祂䝁䅕䅉睂䝁䅷睙杁䡁䅁杣療䡁䅙兡歂䝁䅕督杁䡁䅍䅤祂䝁䅅䅤求䝁䅣入杁䝁䅅杢歂䍁䅁睙療䝁䄴督ㅂ䝁䅷䅤灂䝁䄴睚獁䍁䅁兡畂䝁䅑兤穂䡁䅑杣㕂䍁䅁䅗獁䍁䅁督療䝁䄴睚獁䍁䅁兙畂䝁䅑䅉あ䝁䅕睙潂䝁䄴睢獂䝁䄸睚㕂䍁䅁兙畂䝁䅑䅉療䡁䅁党祂䝁䅅䅤灂䝁䄸杢杁䡁䅍党祂䡁䅙兡橂䝁䅕督杁䝁䅫杢杁䕁䄴睢祂䡁䅑䅡杁䕁䅅兢求䡁䅉兡橂䝁䅅䅌杁䕁䅕兤祂䝁䄸䅣求䍁䅷䅉あ䝁䅧党杁䕁䄰兡歂䝁䅑䅢求䍁䅁兒桂䡁䅍䅤獁䍁䅁兑浂䡁䅉兡橂䝁䅅䅌杁䝁䅅杢歂䍁䅁兡畂䡁䅑党祂䝁䄴兙あ䝁䅫睢畂䝁䅅䅢獂䡁䅫杌杁䕁䅫䅤杁䝁䄸杚浂䝁䅕杣穂䍁䅁督㕂䡁䅍䅤求䝁䄰督杁䝁䅫杢あ䝁䅕睚祂䝁䅅䅤灂䝁䄸杢杁䝁䅅杢歂䍁䅁兙睂䡁䅁䅢灂䝁䅍兙あ䝁䅫睢畂䍁䅁兢桂䝁䄴兙湂䝁䅕兢求䝁䄴䅤㝁䍁䅁督求䝁䅍兤祂䝁䅫䅤㕂䑁䅳䅉灂䝁䄴䅤求䝁䅷䅢灂䝁䅣党畂䡁䅑䅉睂䝁䅷兙あ䝁䅙睢祂䝁䄰睏杁䝁䅫杢浂䡁䅉兙穂䡁䅑杣ㅂ䝁䅍䅤ㅂ䡁䅉党㝁䍁䅁督療䝁䅙䅤㍂䝁䅅杣求䍁䅁党畂䝁䅣兡畂䝁䅕党祂䝁䅫杢湂䑁䅳䅉歂䝁䅅䅤桂䍁䅁兙畂䝁䅑䅉䉂䕁䅫睏杁䝁䅅杢歂䍁䅁兙ㅂ䡁䅑睢瑂䝁䅅䅤灂䝁䄸杢杁䡁䅍党祂䡁䅙兡橂䝁䅕督畁䍁䅁䅖潂䝁䅕䅉橂䝁䄸兢睂䝁䅅杢㕂䍁䅁兙獂䡁䅍睢杁䝁䄸䅣求䡁䅉兙あ䝁䅕督杁䝁䅉兤穂䝁䅫杢求䡁䅍督杁䡁䅁杣療䝁䅍党穂䡁䅍党穂䑁䅳䅉桂䝁䄴䅚杁䝁䅑党穂䝁䅫睚畂䡁䅍䅌杁䝁䄰兙畂䡁䅕杚桂䝁䅍䅤ㅂ䡁䅉党穂䍁䅷䅉桂䝁䄴䅚杁䝁䅅督穂䝁䅕兢楂䝁䅷党穂䍁䅁兙ㅂ䡁䅑睢瑂䝁䅅䅤灂䝁䄸杢杁䝁䅕兣ㅂ䝁䅫䅣瑂䝁䅕杢あ䍁䅷䅉祂䝁䄸杙療䡁䅑兡橂䡁䅍䅌杁䝁䅅杢歂䍁䅁睢あ䝁䅧党祂䍁䅁睙療䝁䄰兢求䡁䅉睙灂䝁䅅䅢杁䝁䅧兙祂䝁䅑睤桂䡁䅉党杁䡁䅁杣療䝁䅑兤橂䡁䅑督畁䍁䅁兓あ䍁䅁督求䡁䅉杤求䡁䅍䅉橂䝁䄸兢瑂䡁䅕杢灂䝁䅍兙あ䝁䅫睢畂䡁䅍䅌杁䝁䄰党歂䝁䅫兙獁䍁䅁兙畂䝁䅑䅉あ䝁䅕睙潂䝁䄴睢獂䝁䄸睚㕂䑁䅳䅉楂䝁䅅杢牂䝁䅫杢湂䍁䅁兙畂䝁䅑䅉橂䝁䅅䅣灂䡁䅑兙獂䍁䅁兢桂䡁䅉睡求䡁䅑督獁䍁䅁兙畂䝁䅑䅉灂䝁䄴督ㅂ䡁䅉兙畂䝁䅍党㝁䍁䅁䅡求䝁䅅䅢あ䝁䅧䅉桂䝁䄴䅚杁䡁䅁兤楂䝁䅷兡橂䍁䅁督求䡁䅉杤灂䝁䅍党㝁䍁䅁睙療䝁䄴督ㅂ䝁䄰党祂䍁䅁睚療䝁䄸䅚穂䍁䅷䅉祂䝁䅕䅤桂䝁䅫䅢獁䍁䅁䅤祂䝁䅅杤求䝁䅷䅉穂䝁䅕杣㉂䝁䅫睙求䡁䅍睏杁䝁䅫杢歂䡁䅕督あ䡁䅉兡桂䝁䅷睏杁䝁䅷兡浂䝁䅕䅉穂䝁䅍兡求䝁䄴睙求䑁䅳䅉橂䝁䅧党瑂䝁䅫睙桂䝁䅷督獁䍁䅁杢桂䡁䅑兤祂䝁䅅䅢杁䡁䅉党穂䝁䄸兤祂䝁䅍党穂䍁䅷䅉求䝁䄴党祂䝁䅣入獁䍁䅁兙畂䝁䅑䅉ㅂ䡁䅑兡獂䝁䅫䅤灂䝁䅕督杁䡁䅍党橂䡁䅑睢祂䡁䅍杌杁䕁䅫䅤杁䝁䅧兙穂䍁䅁睙療䝁䅷䅢桂䝁䅉睢祂䝁䅅䅤灂䝁䄸杢杁䝁䅅睚祂䝁䅕党瑂䝁䅕杢あ䍁䅁睤灂䡁䅑䅡杁䕁䅳入療䡁䅑睢杁䙁䅕杢灂䡁䅙党祂䡁䅍兡あ䡁䅫䅉あ䝁䄸䅉桂䝁䅑杤桂䝁䄴睙求䍁䅁䅢求䝁䅅杣畂䝁䅫杢湂䍁䅷䅉祂䝁䅕督求䝁䅅杣橂䝁䅧䅌杁䝁䅅杢歂䍁䅁兡畂䝁䄴睢㉂䝁䅅䅤灂䝁䄸杢杁䝁䅫杢杁䝁䅧兤瑂䝁䅅杢瑁䝁䅍党畂䡁䅑党祂䝁䅕䅚杁䍁䅁兑䩂䍁䄴䅉啂䝁䅧党杁䝁䅍睢瑂䡁䅁兙畂䡁䅫䅉㍂䝁䅅督杁䝁䅙睢ㅂ䝁䄴䅚求䝁䅑䅉灂䝁䄴䅉硁䑁䅫兎硁䍁䅁兙畂䝁䅑䅉灂䡁䅍䅉楂䝁䅅督求䝁䅑䅉灂䝁䄴䅉䕂䡁䅕杙獂䝁䅫杢獁䍁䅁兓祂䝁䅕䅢桂䝁䄴䅚畁䅁䅁剣䅍䱁䵷䅁䉂䝁䅍兤灂䡁䅑入杁䕁䅉杣桂䝁䄴䅚穂䍁䅷䅉䩂䝁䄴睙畁䍁䅁䅣祂䝁䄸杤灂䝁䅑党穂䍁䅁䅢灂䝁䅣䅡あ䝁䅫杢湂䍁䅷䅉獂䝁䅫睚潂䡁䅑兡畂䝁䅣䅉橂䝁䄸杢あ䡁䅉睢獂䡁䅍䅌杁䝁䅉兤灂䝁䅷䅚灂䝁䄴睚杁䝁䄰兙畂䝁䅅睚求䝁䄰党畂䡁䅑䅉穂䡁䅫督あ䝁䅕兢獁䍁䅁䅢療䝁䅍兙あ䝁䅫睢畂䍁䄰兙㍂䝁䅅杣求䍁䅁兙睂䡁䅁䅢灂䝁䅍兙あ䝁䅫睢畂䡁䅍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兑橂䡁䅕兡あ䡁䅫䅉䍂䡁䅉兙畂䝁䅑督杁䕁䅷兡湂䝁䅧䅤灂䝁䄴睚杁䝁䅅杢歂䍁䅁䅔灂䝁䅣䅡あ䝁䅫杢湂䍁䅁睑療䝁䄴䅤祂䝁䄸䅢穂䍁䅁䅋䉂䕁䅉䅔灁䑁䅳䅉桂䝁䄴䅚杁䡁䅑䅡求䍁䅁兓畂䡁䅑党獂䝁䅷兡湂䝁䅕杢あ䍁䅁睕睂䝁䅅睙求䡁䅍䅉䡂䡁䅉睢ㅂ䡁䅁䅉潁䕁䅫睕䡂䍁䅫杌杁䙁䅑䅡求䍁䅁兑䍂䕁䅷䅉穂䝁䅕睚瑂䝁䅕杢あ䍁䅁䅣祂䝁䄸杤灂䝁䅑党穂䍁䅁睙療䝁䄰兢求䡁䅉睙灂䝁䅅䅢獁䍁䅁兙祂䝁䅍䅡灂䡁䅑党橂䡁䅑兤祂䝁䅅䅢獁䍁䅁兙畂䝁䅑䅉穂䡁䅁党橂䝁䅫兙獂䡁䅑入杁䝁䅷兡湂䝁䅧䅤灂䝁䄴睚杁䡁䅍睢獂䡁䅕䅤灂䝁䄸杢穂䍁䅷䅉桂䡁䅍䅉㍂䝁䅕䅢獂䍁䅁兙穂䍁䅁䅢灂䝁䅣䅡あ䝁䅫杢湂䍁䅁睙療䝁䄴䅤祂䝁䄸䅢穂䍁䅁兙畂䝁䅑䅉橂䝁䄸兢睂䝁䄸杢求䝁䄴䅤穂䍁䅁杚療䡁䅉䅉㉂䝁䅅杣灂䝁䄸兤穂䍁䅁兡畂䝁䅑睢療䡁䅉䅉桂䝁䄴䅚杁䝁䄸兤あ䝁䅑睢療䡁䅉䅉桂䡁䅁䅣獂䝁䅫睙桂䡁䅑兡療䝁䄴督杁䡁䅕杢歂䝁䅕杣杁䡁䅑䅡求䍁䅁兑瑁䕁䅷兡湂䝁䅧䅤獁䍁䅁兑橂䡁䅕䅢ㅂ䡁䅧䅌杁䕁䅅兢求䡁䅉兡橂䝁䅅杢杁䕁䅕䅢求䝁䅍䅤祂䝁䅫睙杁䕁䅷兡湂䝁䅧䅤灂䝁䄴睚獁䍁䅁睑㕂䝁䅍䅢療䝁䄴党獁䍁䅁䅒桂䡁䅉睡杁䡁䅑睢杁䕁䅷兡湂䝁䅧䅤獁䍁䅁党獂䝁䅑睢䵂䕁䅕䅒獁䍁䅁兒ㅂ䡁䅉党牂䝁䅅䅌杁䕁䅣睢あ䝁䅧兙瑂䍁䅷䅉䥂䝁䅕兙獂䡁䅑䅡橂䝁䅅杣求䍁䅁䅔灂䝁䅣䅡あ䝁䅫杢湂䍁䅷䅉䥂䝁䄸䅢療䡁䅁䅡桂䝁䄴党獁䍁䅁䅓㕂䝁䅑杣求䝁䅷䅌杁䕁䅫睔啂䕁䅅䅌杁䕁䅯兤畂䝁䄸䅌杁䕁䅷兡あ䝁䅧睢畂䝁䅫兙杁䕁䅷兡湂䝁䅧䅤灂䝁䄴睚獁䍁䅁䅔ㅂ䝁䄰兡畂䝁䅅兡祂䝁䅕䅉䵂䕁䅕䅒獁䍁䅁䅔ㅂ䝁䄰兡畂䝁䅫督獁䍁䅁兔桂䡁䅉睡杁䕁䅅杣橂䝁䅧兡あ䝁䅕睙あ䡁䅕杣桂䝁䅷䅉䵂䝁䅫睚潂䡁䅑兡畂䝁䅣䅌杁䝁䄴䅔灂䝁䅣䅡あ䍁䅷䅉偂䙁䅁䅖偂䙁䅑杕偂䕁䄴兓䑂䍁䅷䅉兂䝁䅕党祂䝁䅷党穂䡁䅍䅌杁䙁䅉兒䵂䕁䄸睑杁䙁䅣兡祂䝁䅫杢湂䍁䅁睕療䝁䅷兤あ䝁䅫睢畂䡁䅍䅌杁䝁䅅杢歂䍁䅁睕求䝁䄴督療䡁䅉䅉呂䡁䅣兡あ䝁䅍䅡畁䍁䅁䅖潂䝁䅫督杁䡁䅍党湂䝁䄰党畂䡁䅑䅉穂䝁䅕杣㉂䝁䅕督杁䝁䅕䅢求䝁䅍䅤祂䝁䅫睙桂䝁䅷䅉歂䝁䅫督あ䡁䅉兡楂䡁䅕䅤療䡁䅉督獁䍁䅁杣求䡁䅑兙灂䝁䅷䅉潂䝁䄸兢求䍁䅁兡瑂䡁䅁杣療䡁䅙党瑂䝁䅕杢あ䍁䅁睙求䝁䄴䅤求䡁䅉督獁䍁䅁党獂䝁䅕睙あ䡁䅉兡橂䍁䅁兤あ䝁䅫䅢灂䡁䅑兡求䡁䅍䅌杁䝁䅍睢祂䡁䅁睢祂䝁䅅䅤求䍁䅁兙橂䝁䅍睢ㅂ䝁䄴䅤穂䍁䅷䅉療䡁䅉兡湂䝁䅫杢桂䝁䅷䅉求䡁䅅兤灂䡁䅁兢求䝁䄴䅤杁䝁䄰兙畂䡁䅕杚桂䝁䅍䅤ㅂ䡁䅉党祂䡁䅍䅌杁䝁䅑兡湂䝁䅫䅤桂䝁䅷䅉祂䝁䅕䅤桂䝁䅫䅢求䡁䅉督獁䍁䅁䅢灂䝁䅣䅡あ䝁䅫杢湂䍁䅁督潂䝁䄸睤祂䝁䄸睢瑂䡁䅍䅌杁䝁䅅杢歂䍁䅁党畂䝁䅕杣湂䡁䅫䅉穂䝁䅕杣㉂䝁䅫睙求䍁䅁睙療䝁䄰䅣桂䝁䄴兡求䡁䅍杌杁䙁䅑䅡求䍁䅁兓呂䕁䅣䅉穂䝁䅕睚瑂䝁䅕杢あ䍁䅁睢浂䝁䅙党祂䡁䅍䅉楂䡁䅕兡獂䝁䅑兡畂䝁䅣䅉瑂䝁䅅杢桂䝁䅣党瑂䝁䅕杢あ䍁䅁督療䝁䅷兤あ䝁䅫睢畂䡁䅍䅌杁䡁䅍兤橂䝁䅧䅉桂䡁䅍䅉睂䡁䅉睢歂䡁䅕睙あ䡁䅍䅉浂䝁䄸杣杁䝁䅍睢畂䡁䅑杣療䝁䅷䅢灂䝁䄴睚杁䝁䅧党桂䡁䅑兡畂䝁䅣䅌杁䡁䅙党畂䡁䅑兡獂䝁䅅䅤灂䝁䄸杢獁䍁䅁兙灂䡁䅉䅉橂䝁䄸杢歂䝁䅫䅤灂䝁䄸杢灂䝁䄴睚獁䍁䅁䅢灂䝁䅣䅡あ䝁䅫杢湂䍁䅷䅉穂䝁䅧兙歂䝁䅕督獁䍁䅁杣求䝁䅙杣灂䝁䅣党祂䝁䅅䅤灂䝁䄸杢獁䍁䅁兙畂䝁䅑䅉楂䡁䅕兡獂䝁䅑兡畂䝁䅣䅉桂䝁䅍睙求䡁䅍督杁䡁䅑䅡桂䡁䅑䅉歂䝁䅕䅢灂䡁䅙党祂䍁䅁党畂䝁䅑兌あ䝁䄸兌求䝁䄴䅚杁䝁䄸䅣あ䝁䅫兢灂䡁䅯兙あ䝁䅫睢畂䍁䅁睢浂䍁䅁䅤潂䝁䄸督求䍁䅁杙ㅂ䝁䅫䅢歂䝁䅫杢湂䍁䅁督㕂䡁䅍䅤求䝁䄰督㝁䍁䅁兙畂䝁䅑䅉楂䡁䅕兡獂䝁䅑兡畂䝁䅣䅉瑂䝁䅅杢桂䝁䅣党瑂䝁䅕杢あ䍁䅁督療䝁䅙䅤㍂䝁䅅杣求䍁䅁䅤潂䝁䅅䅤杁䝁䅕杢潂䝁䅅杢橂䝁䅕督杁䝁䅉兤灂䝁䅷䅚灂䝁䄴睚杁䡁䅍入穂䡁䅑党瑂䍁䅁兢桂䝁䄴兙湂䝁䅕兢求䝁䄴䅤杁䝁䅅杢歂䍁䅁兙ㅂ䡁䅑睢瑂䝁䅅䅤求䡁䅍䅉獂䝁䅅杙療䡁䅉䅉灂䝁䄴䅤求䝁䄴督灂䡁䅙党杁䡁䅑兙穂䝁䅳督畁䍁䅁䅖潂䝁䅫督杁䡁䅍党湂䝁䄰党畂䡁䅑䅉穂䝁䅕杣㉂䝁䅕督杁䡁䅍入穂䡁䅑党瑂䍁䅁兡畂䡁䅑党湂䡁䅉兙あ䝁䄸杣穂䍁䅷䅉桂䡁䅍䅉㍂䝁䅕䅢獂䍁䅁兙穂䍁䅁杣求䡁䅑兙灂䝁䅷䅉穂䡁䅑睢祂䝁䅕督獁䍁䅁兙灂䡁䅉䅣療䡁䅉䅤穂䍁䅷䅉桂䝁䄴䅚杁䝁䅕杢あ䝁䅕杣睂䡁䅉兡穂䝁䅕䅉橂䝁䅅兢睂䡁䅕督求䡁䅍杌杁䕁䅫䅤杁䝁䄸杚浂䝁䅕杣穂䍁䅁兡あ䡁䅍䅉睂䡁䅉睢歂䡁䅕睙あ䡁䅍䅉桂䝁䄴䅚杁䡁䅍睢獂䡁䅕䅤灂䝁䄸杢穂䍁䅁兤畂䝁䅑党祂䍁䅁䅤潂䝁䅕䅉䉂䡁䅑杣灂䡁䅕督獁䍁䅁䅒灂䡁䅍䅤求䝁䅍䅡杁䕁䅍睢畂䡁䅑杣療䝁䅷督獁䍁䅁兙畂䝁䅑䅉䱂䕁䅕杍杁䙁䅑䅡求䡁䅉兢杁䙁䅍睢獂䡁䅕䅤灂䝁䄸杢穂䍁䅁杙祂䝁䅅杢歂䡁䅍杌杁䕁䅅睙ㅂ䝁䅫䅤㕂䍁䅁村祂䝁䅅杢歂䡁䅍䅌杁䕁䅫杢橂䍁䄴䅉㍂䝁䅅督杁䝁䅫杢橂䝁䄸杣睂䝁䄸杣桂䡁䅑党歂䍁䅁兡畂䍁䅁杍睁䑁䅁免杁䝁䅅杢歂䍁䅁兡穂䍁䅁䅡求䝁䅅䅚硂䡁䅕兙祂䡁䅑党祂䝁䅕䅚杁䝁䅫杢杁䕁䅅䅤獂䝁䅅杢あ䝁䅅䅌杁䕁䅣党療䡁䅉睚灂䝁䅅杌䅁䑁呕䅁畃元䅁兑橂䡁䅕督潂䝁䄴党あ䍁䅁䅓療䝁䅷䅚灂䝁䄴睚穂䍁䅁睑療䡁䅉䅣畁䍁䅁䅚求䡁䅍兡湂䝁䄴督獁䍁䅁䅚求䡁䅙党獂䝁䄸䅣穂䍁䅷䅉瑂䝁䅅杢ㅂ䝁䅙兙橂䡁䅑兤祂䝁䅕督獁䍁䅁兙畂䝁䅑䅉歂䝁䅫督あ䡁䅉兡楂䡁䅕䅤求䡁䅍䅉湂䝁䄸䅢浂䍁䅁䅣祂䝁䄸䅚ㅂ䝁䅍䅤穂䍁䅁兡畂䍁䅁䅤潂䝁䅕䅉噂䝁䄴兡あ䝁䅕䅚杁䙁䅍䅤桂䡁䅑党穂䍁䅷䅉䙂䡁䅕杣療䡁䅁党獁䍁䅁䅤潂䝁䅕䅉乂䝁䅫䅚歂䝁䅷党杁䕁䅕兙穂䡁䅑䅌杁䕁䅅杚祂䝁䅫睙桂䍁䅷䅉䭂䝁䅅䅣桂䝁䄴䅌杁䕁䅳睢祂䝁䅕兙獁䍁䅁兙畂䝁䅑䅉灂䝁䄴䅤求䡁䅉杢桂䡁䅑兡療䝁䄴兙獂䝁䅷入畁䍁䅁䅖潂䝁䅕䅉橂䝁䄸兢睂䝁䅅杢㕂䍁䅁睢睂䝁䅕杣桂䡁䅑党穂䍁䅁䅤潂䡁䅉睢ㅂ䝁䅣䅡杁䝁䅙睢ㅂ䡁䅉䅉穂䝁䅕睚瑂䝁䅕杢あ䡁䅍杏杁䙁䅑兡あ䝁䅷党灂䡁䅍䅤杁䕁䅣睢獂䝁䅙䅉䍂䝁䅅䅢獂䡁䅍䅌杁䙁䅑兡あ䝁䅷党灂䡁䅍䅤杁䕁䅣睢獂䝁䅙䅉䑂䝁䅷兤楂䡁䅍䅌杁䙁䅑兡あ䝁䅷党灂䡁䅍䅤杁䕁䅣睢獂䝁䅙䅉䡂䝁䅕兙祂䍁䅷䅉桂䝁䄴䅚杁䕁䅙睢療䡁䅑杓療䡁䅫䅉䡂䝁䄸䅢浂䍁䅁睖求䝁䅅杣畁䍁䅁兓あ䍁䅁睢浂䝁䅙党祂䡁䅍䅉湂䝁䄸䅢浂䍁䅁杙桂䝁䅷䅢穂䍁䅁兤畂䝁䅑党祂䍁䅁䅤潂䝁䅕䅉啂䝁䅫䅤獂䝁䅕兡穂䡁䅑䅉楂䡁䅉兙畂䝁䅑睏杁䝁䅣睢獂䝁䅙䅉橂䝁䅷兤楂䡁䅍䅌杁䡁䅍兤橂䝁䅧䅉桂䡁䅍䅉歂䡁䅉兡㉂䝁䅕杣穂䍁䅷䅉浂䝁䅅兡祂䡁䅣兙㕂䡁䅍䅌杁䝁䅧入楂䡁䅉兡歂䡁䅍䅌杁䝁䅅杢歂䍁䅁兡祂䝁䄸杢穂䍁䅁兤畂䝁䅑党祂䍁䅁䅤潂䝁䅕䅉啂䝁䅫䅤獂䝁䅕兡穂䡁䅑䅉楂䡁䅉兙畂䝁䅑睏杁䡁䅣党歂䝁䅣党穂䍁䅁兤畂䝁䅑党祂䍁䅁䅤潂䝁䅕䅉坂䝁䄸睡求䡁䅫䅉䕂䝁䅕督灂䝁䅣杢杁䝁䅉杣桂䝁䄴䅚㝁䍁䅁兙畂䝁䅑䅉睂䡁䅕䅤あ䝁䅕杣穂䍁䅁兤畂䝁䅑党祂䍁䅁䅤潂䝁䅕䅉呂䝁䅍睢あ䡁䅑入杁䕁䅍兙瑂䝁䅕杣療䝁䄴䅉楂䡁䅉兙畂䝁䅑杌杁䙁䅑䅡求䍁䅁睙療䝁䄰䅣桂䝁䄴入杁䝁䅅䅢穂䝁䄸䅉睂䡁䅉睢㉂䝁䅫䅚求䡁䅍䅉湂䝁䄸䅢浂䍁䅁杙桂䝁䅣督獁䍁䅁䅡求䝁䅅䅚㍂䝁䅕兙祂䍁䅷䅉湂䝁䄸䅢浂䍁䅁睚獂䝁䄸杤求䡁䅍䅌杁䡁䅑杣桂䡁䅙党獂䍁䅁䅣祂䝁䄸䅚ㅂ䝁䅍䅤穂䍁䅷䅉桂䝁䄴䅚杁䝁䄸䅤潂䝁䅕杣杁䝁䅣睢獂䝁䅙䅉桂䝁䅍睙求䡁䅍督療䡁䅉兡求䡁䅍杌杁䕁䅫杢杁䝁䅅䅚歂䝁䅫䅤灂䝁䄸杢獁䍁䅁兡あ䍁䅁睢浂䝁䅙党祂䡁䅍䅉湂䝁䄸䅢浂䍁䅁督潂䝁䄸党穂䍁䅷䅉湂䝁䅷睢㉂䝁䅕督獁䍁䅁睚療䝁䅷杚杁䝁䄸兤あ䝁䅕杣㍂䝁䅕兙祂䍁䅷䅉桂䝁䄴䅚杁䝁䄰党畂䉁杫督杁䝁䅅杢歂䍁䅁睤療䝁䄰党畂䉁杫督杁䝁䅣睢獂䝁䅙䅉桂䡁䅁䅣桂䡁䅉党獂䍁䅁兤畂䝁䅑党祂䍁䅁䅤潂䝁䅕䅉䝂䝁䄸睢あ䕁䅯睢㕂䍁䅁杙祂䝁䅅杢歂䑁䅳䅉桂䝁䄴䅚杁䡁䅍睡灂䍁䅷䅉湂䝁䄸䅢浂䍁䅷䅉桂䝁䄴䅚杁䝁䅷兡浂䝁䅕督あ䡁䅫䅢求䍁䅁兙睂䡁䅁兙祂䝁䅕䅢杁䡁䅕杢歂䝁䅕杣杁䡁䅑䅡求䍁䅁睓䭂䙁䅕睕杁䝁䅉杣桂䝁䄴䅚杁䝁䄴兙瑂䝁䅕杌杁䕁䅫䅤杁䡁䅍党獂䝁䅷督杁䝁䅫䅤穂䍁䅁䅣祂䝁䄸䅚ㅂ䝁䅍䅤穂䍁䅁䅤潂䡁䅉睢ㅂ䝁䅣䅡杁䝁䄸杢瑁䝁䅍睢ㅂ䡁䅉督求䍁䅁睚療䝁䅷杚杁䡁䅍䅡療䡁䅁督杁䝁䅅杢歂䍁䅁睚療䝁䅷杚杁䡁䅍䅣求䝁䅍兡桂䝁䅷䅤㕂䍁䅁杣求䡁䅑兙灂䝁䅷党祂䡁䅍䅌杁䝁䅅督杁䡁䅣党獂䝁䅷䅉桂䡁䅍䅉あ䝁䅧杣療䡁䅕睚潂䍁䅁杣求䡁䅁杣求䡁䅍党畂䡁䅑兙あ䝁䅫杤求䡁䅍䅌杁䝁䄸䅤潂䝁䅕杣杁䡁䅉党あ䝁䅅兡獂䝁䅕杣穂䍁䅷䅉桂䝁䄴䅚杁䝁䄸杢獂䝁䅫杢求䍁䄴䅉啂䝁䅧党杁䝁䅍睢瑂䡁䅁兙畂䡁䅫䅉㍂䝁䅅督杁䝁䅙睢祂䝁䄰党祂䝁䅷入杁䝁䅳杢療䡁䅣杢杁䝁䅅督杁䕁䅅䅢求䡁䅧兙畂䝁䅑杣灂䝁䅅䅉䥂䝁䄸䅢歂䝁䅫杢湂䡁䅍䅉䑂䝁䄸杣睂䍁䄴䅉桂䝁䄴䅚杁䝁䅍䅡桂䝁䄴睚求䝁䅑䅉灂䡁䅑督杁䝁䄴兙瑂䝁䅕䅉あ䝁䄸䅉䉂䝁䅍兤穂䝁䅧杢求䡁䅑䅉䥂䝁䄸䅢歂䝁䅫杢湂䡁䅍䅉䑂䝁䄸杣睂䍁䄴䅉灂䝁䄴䅉乂䝁䅅杣橂䝁䅧䅉祁䑁䅁免㉁䍁䄴䅉䉂䝁䅍兤穂䝁䅧杢求䡁䅑䅉䥂䝁䄸䅢歂䝁䅫杢湂䡁䅍䅉䑂䝁䄸杣睂䍁䄴䅉㍂䝁䅅督杁䝁䅙睢ㅂ䝁䄴䅚求䝁䅑䅉灂䝁䄴䅉硁䑁䅫免睁䍁䅁兙畂䝁䅑䅉灂䡁䅍䅉潂䝁䅕兙歂䡁䅅兤桂䡁䅉䅤求䡁䅉党歂䍁䅁兡畂䍁䅁杒桂䝁䅫杣潂䝁䅅杤求䝁䄴䅌杁䕁䄰兙穂䡁䅍兙橂䝁䅧兤穂䝁䅕䅤あ䡁䅍杌杁䕁䅅睙ㅂ䡁䅍䅡畂䝁䅕䅤杁䕁䅧睢獂䝁䅑兡畂䝁䅣督杁䕁䅍睢祂䡁䅁杌杁䝁䅫督杁䝁䅅䅉穂䡁䅕杙穂䝁䅫䅚灂䝁䅅杣㕂䍁䅁睢浂䍁䅁杒䩂䕁䅷兑杁䕁䅧睢獂䝁䅑兡畂䝁䅣督杁䕁䅍睢祂䡁䅁睢祂䝁䅅䅤灂䝁䄸杢畁䅁䅁剧䅍䉁䉑䅁䉂䝁䅑䅉佂䝁䅕䅤㍂䝁䄸杣牂䑁䅳䅉䉂䝁䅑䅉啂䝁䅅杣湂䝁䅕䅤灂䝁䄴睚㝁䍁䅁睑療䝁䄴䅤求䝁䄴䅤杁䕁䅍杣求䝁䅅䅤灂䝁䄸杢㝁䍁䅁睑ㅂ䡁䅍䅤療䝁䄰党祂䍁䅁兑畂䝁䅅䅢㕂䡁䅑兡橂䡁䅍睏杁䕁䅍兤穂䡁䅑睢瑂䝁䅕杣杁䙁䅉党獂䝁䅅䅤灂䝁䄸杢穂䝁䅧兡睂䍁䅁兔桂䝁䄴兙湂䝁䅕兢求䝁䄴䅤㝁䍁䅁䅒灂䝁䅣兡あ䝁䅅䅢杁䕁䄰党歂䝁䅫兙㝁䍁䅁睕療䝁䅍兡桂䝁䅷䅉乂䝁䅕䅚灂䝁䅅䅉䉂䝁䅑杤求䡁䅉䅤灂䡁䅍兡畂䝁䅣䅁㥄䅇䅁朵䅁䕁䅅䅚杁䕁䄴党あ䡁䅣睢祂䝁䅳睏杁䕁䅑兙あ䝁䅅䅉䩂䝁䄴䅤求䝁䅣杣桂䡁䅑兡療䝁䄴睏杁䕁䄰兙祂䝁䅳党あ䝁䅫杢湂䍁䅁兑ㅂ䡁䅑睢瑂䝁䅅䅤灂䝁䄸杢㝁䍁䅁睑ㅂ䡁䅍䅤療䝁䄰党祂䍁䅁兑畂䝁䅅䅢㕂䡁䅑兡橂䡁䅍睏杁䕁䅅䅚杁䙁䅑兙祂䝁䅣党あ䝁䅫杢湂䑁䅳䅉䉂䝁䅑䅉䙂䡁䅧睙潂䝁䅅杢湂䝁䅕睏杁䕁䅉杣桂䝁䄴䅚杁䕁䄰兙祂䝁䅳党あ䝁䅫杢湂䅁䅁砵䅅䵁䅯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䉂䝁䅑䅉啂䝁䅅杣湂䝁䅕䅤灂䝁䄴睚㝁䍁䅁兑歂䍁䅁兒㑂䝁䅍䅡桂䝁䄴睚求䅁䅁兯䄴䉁䉁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䑂䡁䅕督あ䝁䄸兢求䡁䅉䅉䉂䝁䄴兙獂䡁䅫䅤灂䝁䅍督㝁䍁䅁兑歂䍁䅁䅖桂䡁䅉睚求䡁䅑兡畂䝁䅣睏杁䙁䅍党桂䡁䅉睙潂䍁䅁兒畂䝁䅣兡畂䝁䅕䅉偂䡁䅁䅤灂䝁䄰兡㙂䝁䅅䅤灂䝁䄸杢䅁䙁偙䅁獁允䅁兑歂䍁䅁杔求䡁䅑睤療䡁䅉睡㝁䍁䅁䅒灂䝁䅣兡あ䝁䅅䅢杁䕁䄰党歂䝁䅫兙㝁䍁䅁兔桂䡁䅉睡求䡁䅑兡畂䝁䅣䅉䉂䡁䅕䅤療䝁䄰兙あ䝁䅫睢畂䑁䅳䅉呂䝁䄸睙灂䝁䅅䅢杁䕁䄰党歂䝁䅫兙杁䕁䅅䅚㉂䝁䅕杣あ䝁䅫督灂䝁䄴睚㝁䍁䅁睑ㅂ䡁䅍䅤療䝁䄰党祂䍁䅁杕求䝁䅷兙あ䝁䅫睢畂䡁䅍䅡灂䡁䅁䅉乂䝁䅅杢桂䝁䅣党瑂䝁䅕杢あ䑁䅳䅉䉂䝁䅑䅉啂䝁䅅杣湂䝁䅕䅤灂䝁䄴睚㝁䍁䅁睕求䝁䅅杣橂䝁䅧䅉䙂䝁䄴睚灂䝁䄴党杁䕁䄸䅣あ䝁䅫兢灂䡁䅯兙あ䝁䅫睢畂䅁䅁杅䅳䉁䉑䅁䉂䝁䅑䅉佂䝁䅕䅤㍂䝁䄸杣牂䑁䅳䅉䕂䝁䅫睚灂䡁䅑兙獂䍁䅁兔求䝁䅑兡桂䑁䅳䅉呂䝁䄸睙灂䝁䅅䅢杁䕁䄰党歂䝁䅫兙杁䕁䅅䅚㉂䝁䅕杣あ䝁䅫督灂䝁䄴睚㝁䍁䅁睑ㅂ䡁䅍䅤療䝁䄰党祂䍁䅁杕求䝁䅷兙あ䝁䅫睢畂䡁䅍䅡灂䡁䅁䅉乂䝁䅅杢桂䝁䅣党瑂䝁䅕杢あ䑁䅳䅉䑂䡁䅕督あ䝁䄸兢求䡁䅉䅉䉂䝁䄴兙獂䡁䅫䅤灂䝁䅍督㝁䍁䅁兑歂䍁䅁䅖桂䡁䅉睚求䡁䅑兡畂䝁䅣睏杁䕁䅍睢畂䡁䅑党畂䡁䅑䅉䑂䡁䅉党桂䡁䅑兡療䝁䄴䅁䑄杅䅁䄱䅁䕁䅅䅚杁䕁䄴党あ䡁䅣睢祂䝁䅳睏杁䕁䅑兡湂䝁䅫䅤桂䝁䅷䅉乂䝁䅕䅚灂䝁䅅睏杁䙁䅙兡歂䝁䅕睢杁䙁䅍䅤祂䝁䅕兙瑂䝁䅫杢湂䑁䅳䅉坂䝁䅫䅚求䝁䄸䅉䉂䝁䅑杤求䡁䅉䅤灂䡁䅍兡畂䝁䅣睏杁䙁䅁睢歂䝁䅍兙穂䡁䅑睏杁䙁䅍䅤祂䝁䅕兙瑂䝁䅫杢湂䍁䅁兔求䝁䅑兡桂䑁䅳䅉䑂䝁䄸杢あ䝁䅕杢あ䍁䅁睑祂䝁䅕兙あ䝁䅫睢畂䅁䅁桩䅉䅁䉁䅁䉂䝁䅑䅉佂䝁䅕䅤㍂䝁䄸杣牂䑁䅳䅉乂䝁䅅杣牂䝁䅕䅤灂䝁䄴睚杁䕁䅅兤あ䝁䄸兢桂䡁䅑兡療䝁䄴睏杁䙁䅍睢橂䝁䅫兙獂䍁䅁兔求䝁䅑兡桂䍁䅁兑歂䡁䅙党祂䡁䅑兡穂䝁䅫杢湂䑁䅳䅉䑂䡁䅕督あ䝁䄸兢求䡁䅉䅉䉂䝁䄴兙獂䡁䅫䅤灂䝁䅍督㝁䍁䅁兑歂䍁䅁䅖桂䡁䅉睚求䡁䅑兡畂䝁䅣睏杁䕁䅉杣桂䝁䄴䅚杁䕁䄰兙祂䝁䅳党あ䝁䅫杢湂䑁䅳䅉䑂䝁䄸杢あ䝁䅕杢あ䍁䅁睑祂䝁䅕兙あ䝁䅫睢畂䅁䅁杵䅯䅁䉯䅁䉂䝁䅑䅉佂䝁䅕䅤㍂䝁䄸杣牂䑁䅳䅉呂䝁䄸睙灂䝁䅅䅢杁䕁䄰党歂䝁䅫兙杁䕁䅅䅚㉂䝁䅕杣あ䝁䅫督灂䝁䄴睚㝁䍁䅁睕療䝁䅍兡桂䝁䅷䅉佂䝁䅕䅤㍂䝁䄸杣牂䝁䅫杢湂䍁䅁兙畂䝁䅑䅉䑂䝁䄸䅢獂䝁䅅杙療䡁䅉兙あ䝁䅫睢畂䑁䅳䅉䉂䝁䅑䅉啂䝁䅅杣湂䝁䅕䅤灂䝁䄴睚㝁䍁䅁杖灂䝁䅑党療䍁䅁兑歂䡁䅙党祂䡁䅑兡穂䝁䅫杢湂䑁䅳䅉䍂䡁䅉兙畂䝁䅑䅉乂䝁䅅杣牂䝁䅕䅤灂䝁䄴睚㝁䍁䅁䅕療䝁䅑睙桂䡁䅍䅤䅁䭁䤴䅁睄䅁䅁兑歂䍁䅁杔求䡁䅑睤療䡁䅉睡㝁䍁䅁睕療䝁䅍兡桂䝁䅷䅉乂䝁䅕䅚灂䝁䅅䅉乂䝁䅅杣牂䝁䅕䅤灂䝁䄴睚㝁䍁䅁睑ㅂ䡁䅍䅤療䝁䄰党祂䍁䅁兑畂䝁䅅䅢㕂䡁䅑兡橂䡁䅍睏杁䕁䅅䅚杁䙁䅑兙祂䝁䅣党あ䝁䅫杢湂䑁䅳䅉啂䝁䅕䅥あ䍁䅁兑畂䝁䅅䅢㕂䡁䅑兡橂䡁䅍睏杁䕁䅉杣桂䝁䄴䅚杁䕁䄰兙祂䝁䅳党あ䝁䅫杢湂䑁䅳䅉䑂䝁䄸杢あ䝁䅕杢あ䍁䅁睑祂䝁䅕兙あ䝁䅫睢畂䅁䅁䅃䅯佁䅑䅁䉂䝁䅑䅉佂䝁䅕䅤㍂䝁䄸杣牂䑁䅳䅉坂䝁䅫䅚求䝁䄸䅉呂䡁䅑杣求䝁䅅兢灂䝁䄴睚㝁䍁䅁睑獂䝁䄸兤歂䍁䅁兓畂䝁䅙杣桂䡁䅍䅤祂䡁䅕睙あ䡁䅕杣求䑁䅳䅉呂䡁䅑杣求䝁䅅兢灂䝁䄴睚杁䕁䄰党歂䝁䅫兙㝁䍁䅁杖灂䝁䅑党療䍁䄰睢畂䍁䄰䅒求䝁䄰兙畂䝁䅑䅉呂䝁䅕杣㉂䝁䅕杣穂䑁䅳䅉佂䝁䅕䅤㍂䝁䄸杣牂䍁䅁睕求䝁䅍兤祂䝁䅫䅤㕂䑁䅳䅉ㅁ䕁䅣䅁灃元䅁杊䅫䕁䅅䅚桂䡁䅁䅤䥂䝁䅕兙獂䡁䅑䅡杁䕁䅍睢祂䡁䅁杌獁䍁䅁䅤療䝁䅣党あ䝁䅧党祂䍁䅁睤灂䡁䅑䅡杁䝁䅫䅤穂䍁䅁督ㅂ䝁䅉督灂䝁䅑兡桂䡁䅉兡求䡁䅍䅌杁䡁䅍党獂䝁䅷督杁䝁䅧睢瑂䝁䅕䅉瑂䝁䅕䅚灂䝁䅍兙獂䍁䅁党硂䡁䅕兡睂䝁䄰党畂䡁䅑䅉潁䕁䅧兔䙂䍁䅫䅌杁䝁䄰党歂䝁䅫睙桂䝁䅷䅉穂䡁䅕䅣睂䝁䅷兡求䡁䅍䅌杁䝁䅅杢歂䍁䅁䅡療䝁䄰党杁䝁䅅杢歂䍁䅁杣求䝁䅷兙あ䝁䅕䅚杁䡁䅍党祂䡁䅙兡橂䝁䅕督杁䝁䅫杢杁䡁䅑䅡求䍁䅁兖畂䝁䅫䅤求䝁䅑䅉呂䡁䅑兙あ䝁䅕督畁䍁䅁䅖潂䝁䅕䅉橂䝁䄸兢睂䝁䅅杢㕂䍁䅁䅣祂䝁䄸杤灂䝁䅑党穂䍁䅁督獂䝁䅕党睂䍁䅁䅤潂䝁䅕杣桂䡁䅁入杁䝁䅕兣ㅂ䝁䅫䅣瑂䝁䅕杢あ䍁䅷䅉穂䡁䅕䅣睂䝁䅷兡求䡁䅍䅌杁䝁䅅杢歂䍁䅁杣求䝁䅷兙あ䝁䅕䅚杁䡁䅍党祂䡁䅙兡橂䝁䅕督獁䍁䅁督ㅂ䝁䅍䅡杁䝁䅅督杁䕁䅍䅕䉂䙁䅁䅉桂䝁䄴䅚杁䝁䅉兡瑁䙁䅁兑兂䍁䅁督求䡁䅉杤灂䝁䅍党穂䍁䅁䅤療䍁䅁兡畂䝁䅑兡㉂䝁䅫䅚ㅂ䝁䅅䅢穂䍁䅁督ㅂ䝁䅙杚求䡁䅉兡畂䝁䅣䅉浂䡁䅉睢瑂䍁䅁睢楂䡁䅍䅤祂䡁䅕睙あ䝁䅫杤求䍁䅁督獂䝁䅕党睂䍁䅁兙睂䝁䄴党桂䑁䅳䅉瑂䝁䅕䅚灂䝁䅍兙獂䍁䅁䅚求䡁䅙兡橂䝁䅕督杁䝁䅅杢歂䍁䅁督ㅂ䡁䅁䅣獂䝁䅫党穂䍁䅷䅉灂䝁䄴睙獂䡁䅕䅚灂䝁䄴睚杁䝁䅍睢畂䡁䅑兡畂䡁䅕睢ㅂ䡁䅍䅉湂䝁䅷兤橂䝁䄸督求䍁䅁兢療䝁䄴兡あ䝁䄸杣穂䍁䅁兙畂䝁䅑䅉灂䝁䄴督ㅂ䝁䅷兡畂䍁䅁䅣ㅂ䝁䄰䅣穂䍁䅁杚療䡁䅉䅉あ䝁䅧党杁䡁䅑杣求䝁䅅䅤瑂䝁䅕杢あ䍁䅁睢浂䍁䅁䅚灂䝁䅅杙求䡁䅑党穂䑁䅳䅉䥂䕁䄰兒杁䡁䅑睢杁䡁䅁兙あ䝁䅫党畂䡁䅑督杁䝁䅑兡穂䝁䅍䅡桂䡁䅉睚求䝁䅑䅉浂䡁䅉睢瑂䍁䅁兙橂䡁䅕䅤求䍁䅁睙桂䡁䅉党杁䝁䅅杢歂䍁䅁睢あ䝁䅧党祂䍁䅁杚桂䝁䅍兡獂䝁䅫䅤灂䝁䅕督㝁䍁䅁睢㑂䡁䅫睚求䝁䄴䅉桂䝁䄴䅚杁䡁䅉党獂䝁䅅䅤求䝁䅑䅉橂䝁䅧杣療䝁䄴兡橂䍁䅁䅤潂䝁䅕杣桂䡁䅁入杁䡁䅍党祂䡁䅙兡橂䝁䅕督杁䝁䅫杢杁䡁䅑䅡求䍁䅁䅡療䝁䄰党㝁䍁䅁兙畂䝁䅑䅉療䡁䅑䅡求䡁䅉䅉䥂䕁䄰兒杁䝁䅑党㉂䝁䅫睙求䡁䅍䅉桂䝁䄴䅚杁䡁䅍兤睂䡁䅁䅢灂䝁䅕督杁䝁䄸杢杁䝁䅉党潂䝁䅅䅢浂䍁䅁睢浂䍁䅁睙潂䡁䅉睢畂䝁䅫睙桂䝁䅷䅢㕂䍁䅁兡獂䝁䅷䅉睂䝁䅅䅤灂䝁䅕杢あ䡁䅍䅉㍂䝁䅫䅤潂䍁䅁睤療䡁䅕杢歂䍁䅁睙桂䡁䅉党獁䍁䅁兤祂䝁䄸䅢療䝁䅣兡橂䝁䅅䅢獁䍁䅁兡畂䝁䅍睢畂䡁䅑兡畂䝁䅕杢橂䝁䅕䅌杁䝁䄸督あ䝁䄸兢㕂䍁䅷䅉桂䝁䄴䅚杁䝁䄴兤あ䡁䅉兡あ䝁䅫睢畂䝁䅅䅢杁䡁䅍兤睂䡁䅁䅢㕂䍁䅁杢求䝁䅕䅚穂䍁䄴䅉䩂䡁䅑䅉桂䝁䅷督療䍁䅁睢浂䝁䅙党祂䡁䅍䅉㍂䝁䅧党求䝁䅷睙潂䝁䅅兡祂䡁䅍䅌杁䝁䅧睢穂䡁䅁兡あ䝁䅅䅢杁䝁䅉党歂䡁䅍䅌杁䝁䄸䅥㕂䝁䅣党畂䍁䅁睙療䝁䄴睙求䝁䄴䅤祂䝁䅅䅤療䡁䅉督獁䍁䅁睑兂䕁䅅䅕杁䝁䄰兙穂䝁䅳督杁䝁䅅杢歂䍁䅁杣求䝁䅷兙あ䝁䅕䅚杁䡁䅍兤睂䡁䅁䅢灂䝁䅕督獁䍁䅁睤療䡁䅕杢歂䍁䅁睙桂䡁䅉党杁䡁䅍兤睂䡁䅁䅢灂䝁䅕督獁䍁䅁䅚灂䝁䅅杙求䡁䅑党穂䍁䅁兢桂䝁䄴兙湂䝁䅕兢求䝁䄴䅤杁䡁䅍兤睂䡁䅁䅢灂䝁䅕督獁䍁䅁睤潂䝁䅕党獂䝁䅍䅡桂䝁䅫杣杁䝁䅍兤穂䝁䅧兡療䝁䄴䅉桂䝁䅍睙求䡁䅍督療䡁䅉兡求䡁䅍䅌杁䝁䄸杣あ䝁䅧睢睂䝁䅕䅚灂䝁䅍䅉楂䡁䅉兙橂䝁䅫杢湂䍁䅷䅉楂䡁䅉党桂䡁䅍䅤杁䡁䅁兤瑂䡁䅁督杁䝁䅅杢歂䍁䅁督ㅂ䡁䅁䅣獂䝁䅫党穂䍁䅷䅉㍂䝁䅅䅢牂䝁䅕杣穂䍁䅷䅉橂䝁䄸兢瑂䝁䄸䅚求䡁䅍䅉桂䝁䄴䅚杁䝁䅍兙畂䝁䅕督獁䍁䅁兙畂䝁䅑䅉畂䡁䅕䅤祂䝁䅫䅤灂䝁䄸杢桂䝁䅷䅉桂䝁䄴䅚杁䝁䅫杢橂䝁䄸杢あ䝁䅫杢求䝁䄴睙求䍁䅁督ㅂ䡁䅁䅣獂䝁䅫党穂䍁䄴䅉啂䝁䅧党杁䝁䅍睢瑂䡁䅁兙畂䡁䅫䅉穂䝁䅕杣㉂䝁䅫睙求䡁䅍䅉楂䝁䅕杢求䝁䅙兡橂䝁䅫兙祂䝁䅫党穂䍁䅁睢浂䍁䅁兔求䝁䅑兡橂䝁䅅杣求䍁䅷䅉乂䝁䅕䅚灂䝁䅍兙灂䝁䅑䅌杁䝁䅅杢歂䍁䅁睙療䝁䄰兢求䡁䅉睙灂䝁䅅䅢杁䝁䅫杢穂䡁䅕杣桂䝁䄴睙求䍁䅁䅣桂䡁䅫睢祂䡁䅍杌杁䙁䅑䅡求䍁䅁睙療䝁䄰䅣桂䝁䄴入杁䝁䅫督杁䝁䅧党桂䝁䅑兣ㅂ䝁䅅杣あ䝁䅕杣求䝁䅑䅉灂䝁䄴䅉兂䝁䅷入瑂䝁䄸兤あ䝁䅧䅉乂䝁䅕党あ䝁䅫杢湂䍁䅷䅉兂䝁䅕杢畂䡁䅍入獂䡁䅙兙畂䝁䅫兙畁䅁䅁硖䅍䭁䅁䅁䉂䝁䅑䅚灂䝁䅍䅤灂䝁䄸杢㝁䍁䅁睑求䝁䄴䅤祂䝁䅅䅢杁䕁䄴党祂䡁䅙睢ㅂ䡁䅍䅉呂䡁䅫督あ䝁䅕兢㝁䍁䅁杔求䡁䅕杣療䝁䅷睢湂䡁䅫睏杁䙁䅁督㕂䝁䅍䅡灂䝁䅅䅤祂䡁䅫睏杁䕁䅑兡湂䝁䅫䅤桂䝁䅷䅉乂䝁䅕杢あ䝁䅅䅢杁䕁䅧党桂䝁䅷䅤潂䅁䅁睡䅙䡁䅁䅁䉂䝁䅑䅚灂䝁䅍䅤灂䝁䄸杢㝁䍁䅁睑潂䡁䅉睢畂䝁䅫睙杁䕁䅑兡穂䝁䅕兙穂䝁䅕督㝁䍁䅁杔求䡁䅕杣療䝁䅷睢湂䡁䅫睏杁䙁䅁兙灂䝁䄴䅉乂䝁䅅杢桂䝁䅣党瑂䝁䅕杢あ䅁䅁朵䄸䕁䅁䅁䉂䝁䅑䅚灂䝁䅍䅤灂䝁䄸杢㝁䍁䅁䅒求䡁䅉兢桂䡁䅑睢獂䝁䄸睚㕂䑁䅳䅉䉂䝁䅷䅢求䡁䅉睚㕂䅁䅁䅎䅯佁䩉䅁䉂䝁䅑䅚ㅂ䡁䅍䅉䥂䝁䄸兢求䕁䅍兙祂䝁䅕䅉䑂䝁䄸杣睂䝁䄸杣桂䡁䅑兡療䝁䄴䅌杁䡁䅑睢湂䝁䅕䅤潂䝁䅕杣杁䡁䅣兡あ䝁䅧䅉灂䡁䅑督杁䡁䅍兤楂䡁䅍兡歂䝁䅫兙祂䝁䅫党穂䍁䅷䅉睂䡁䅉睢㉂䝁䅫䅚求䡁䅍䅉睂䝁䅕杣穂䝁䄸杢桂䝁䅷䅉橂䝁䅅杣求䍁䅁督求䡁䅉杤灂䝁䅍党穂䍁䅁䅤療䍁䅁党獂䝁䅑党祂䝁䅷入獁䍁䅁睙潂䡁䅉睢畂䝁䅫睙桂䝁䅷䅢㕂䍁䅁兡獂䝁䅷䅌杁䝁䅑兡穂䝁䅅杙獂䝁䅕䅚杁䡁䅁党祂䡁䅍睢畂䡁䅍䅌杁䝁䅅杢歂䍁䅁兡畂䝁䅑兡㉂䝁䅫䅚ㅂ䝁䅅䅢穂䍁䅁睤潂䝁䄸䅉桂䡁䅉党杁䝁䅅䅤杁䡁䅉兡穂䝁䅳䅉療䝁䅙䅉潂䝁䄸督睂䝁䅫䅤桂䝁䅷兡㙂䝁䅅䅤灂䝁䄸杢杁䝁䄸杣杁䝁䅫杢穂䡁䅑兡あ䡁䅕䅤灂䝁䄸杢桂䝁䅷兡㙂䝁䅅䅤灂䝁䄸杢杁䝁䅫杢杁䡁䅑䅡求䍁䅁兖畂䝁䅫䅤求䝁䅑䅉呂䡁䅑兙あ䝁䅕督畁䍁䅁䅖潂䝁䅕䅉橂䝁䄸兢睂䝁䅅杢㕂䍁䅁睢睂䝁䅕杣桂䡁䅑党穂䍁䅁䅤潂䡁䅉睢ㅂ䝁䅣䅡杁䡁䅑䅡祂䝁䅕党杁䡁䅍党湂䝁䄰党畂䡁䅑督㙁䍁䅁䅕求䡁䅉督療䝁䄴兙獂䍁䅁睑桂䡁䅉党獁䍁䅁䅓療䡁䅍䅣灂䝁䅍党獁䍁䅁兙畂䝁䅑䅉䥂䝁䄸兢求䍁䅁䅓求䝁䅅䅢あ䝁䅧杌杁䙁䅑䅡求䍁䅁䅕求䡁䅉督療䝁䄴兙獂䍁䅁睑桂䡁䅉党杁䡁䅍党湂䝁䄰党畂䡁䅑䅉睂䡁䅉睢㉂䝁䅫䅚求䡁䅍䅉畂䝁䄸杢瑁䝁䄰党歂䝁䅫睙桂䝁䅷䅉桂䡁䅍督灂䡁䅍䅤桂䝁䄴睙求䍁䅁睤灂䡁䅑䅡杁䝁䅅睙あ䝁䅫杤灂䡁䅑兡求䡁䅍䅉療䝁䅙䅉歂䝁䅅兡獂䡁䅫䅉獂䝁䅫杤灂䝁䄴睚畁䍁䅁䅖潂䝁䅫督杁䡁䅍党湂䝁䄰党畂䡁䅑䅉療䝁䅙杚求䡁䅉督杁䡁䅍党祂䡁䅙兡橂䝁䅕督杁䡁䅑䅡桂䡁䅑䅉灂䝁䄴睙獂䡁䅕䅚求䍁䅁兙穂䡁䅍兡穂䡁䅑兙畂䝁䅍党杁䡁䅣兡あ䝁䅧䅉楂䝁䅅䅤潂䝁䅫杢湂䍁䅷䅉湂䡁䅉睢療䝁䄰兡畂䝁䅣䅌杁䝁䄸杣桂䝁䅷䅉橂䝁䅅杣求䍁䅷䅉浂䝁䅕党歂䝁䅫杢湂䍁䅁兙畂䝁䅑䅉歂䡁䅉党穂䡁䅍兡畂䝁䅣䅌杁䝁䄰党歂䝁䅫睙桂䡁䅑兡療䝁䄴䅉祂䝁䅕兢灂䝁䄴䅚求䡁䅉督獁䍁䅁兢求䝁䅅䅢杁䡁䅁䅢桂䝁䄴杢灂䝁䄴睚杁䝁䅅杢歂䍁䅁䅣祂䝁䅕䅣桂䡁䅉兙あ䝁䅫睢畂䍁䅷䅉潂䝁䄸兤穂䝁䅕睡求䝁䅕䅣灂䝁䄴睚獁䍁䅁兙畂䝁䅑䅉あ䡁䅉兙畂䡁䅍䅣療䡁䅉䅤桂䡁䅑兡療䝁䄴䅉穂䝁䅕杣㉂䝁䅫睙求䡁䅍杌杁䙁䅑䅡求䍁䅁䅓療䡁䅍䅣灂䝁䅍党杁䡁䅍党湂䝁䄰党畂䡁䅑䅉睂䡁䅉睢㉂䝁䅫䅚求䡁䅍䅉睂䝁䅅䅢獂䝁䅫兙あ䝁䅫杤求䍁䅁杢ㅂ䡁䅉督灂䝁䄴睚杁䝁䅍兙祂䝁䅕䅌杁䡁䅍睢橂䝁䅫兙獂䍁䅁睤療䡁䅉睡獁䍁䅁督睂䝁䅫杣灂䡁䅑兤桂䝁䅷䅉橂䝁䄸兤畂䡁䅍党獂䝁䅫杢湂䍁䅷䅉潂䝁䄸兢求䝁䄰兙牂䝁䅕杣獁䍁䅁兙畂䝁䅑䅉楂䝁䅕杣求䝁䅅杤求䝁䄰党畂䡁䅑䅉橂䝁䄸兤畂䡁䅍党獂䝁䅫杢湂䍁䅁督求䡁䅉杤灂䝁䅍党穂䍁䅁杚療䡁䅉䅉睂䝁䅕睢睂䝁䅷党杁䡁䅣䅡療䍁䅁兙祂䝁䅕䅉あ䝁䅕杣瑂䝁䅫杢桂䝁䅷䅢㕂䍁䅁兡獂䝁䅷䅌杁䝁䅅督杁䡁䅣党獂䝁䅷䅉桂䡁䅍䅉祂䝁䅕䅢桂䡁䅑党歂䍁䅁督求䡁䅉杤灂䝁䅍党穂䍁䅁杚療䡁䅉䅉あ䝁䅧党灂䡁䅉䅉浂䝁䅅兢灂䝁䅷兡求䡁䅍杌杁䙁䅑䅡求䍁䅁䅓療䝁䄰党杁䕁䅧党桂䝁䅷䅤潂䍁䅁督求䝁䅣兢求䝁䄴䅤杁䝁䄸杚浂䝁䅕杣穂䍁䅁督牂䝁䅫䅢獂䝁䅕䅚杁䝁䄴兤祂䡁䅍兡畂䝁䅣䅉桂䝁䄴䅚杁䡁䅁䅡㕂䡁䅍兡橂䝁䅅䅢獁䍁䅁睢橂䝁䅍兤睂䝁䅅䅤灂䝁䄸杢桂䝁䅷䅌杁䝁䅅杢歂䍁䅁督睂䝁䅕党橂䝁䅧䅉あ䝁䅧党祂䝁䅅䅣㕂䍁䅁杚療䡁䅉䅉あ䝁䅧党杁䝁䅫杢歂䝁䅫杤灂䝁䅑兤桂䝁䅷督杁䡁䅣䅡療䍁䅁杣求䡁䅅兤灂䡁䅉党穂䍁䅁兙穂䡁䅍兡穂䡁䅑兙畂䝁䅍党杁䝁䅑兤祂䝁䅫杢湂䍁䅁兙畂䍁䅁兡獂䝁䅷杢求䡁䅍督杁䝁䄸杣杁䝁䅅杚あ䝁䅕杣杁䝁䅧睢穂䡁䅁兡あ䝁䅅䅢灂䡁䅯兙あ䝁䅫睢畂䍁䄴䅉啂䝁䅧党杁䝁䅍睢瑂䡁䅁兙畂䡁䅫升穂䍁䅁䅣桂䡁䅫睢祂䍁䅁睙獂䝁䅫党畂䡁䅑督杁䝁䅫杢橂䝁䅷兤歂䝁䅕䅉浂䝁䅕䅚求䡁䅉兙獂䍁䅷䅉穂䡁䅑兙あ䝁䅕䅌杁䝁䅅杢歂䍁䅁䅢療䝁䅍兙獂䍁䅁睚療䡁䅙党祂䝁䄴兢求䝁䄴䅤桂䝁䅷䅉桂䝁䅣党畂䝁䅍兡求䡁䅍睏杁䝁䄰兙畂䝁䅅睚求䝁䅑䅉橂䝁䅅杣求䍁䅁睢祂䝁䅣兙畂䝁䅫来桂䡁䅑兡療䝁䄴督㝁䍁䅁睙療䝁䄰兢求䡁䅉睙灂䝁䅅䅢杁䝁䅫杢穂䡁䅕杣求䡁䅉督㝁䍁䅁兙畂䝁䅑䅉睂䡁䅉兡㉂䝁䅅䅤求䍁䅁兡畂䝁䅑兡㉂䝁䅫䅚ㅂ䝁䅅䅢穂䍁䄴䅉䉂䝁䅑䅚ㅂ䡁䅍䅉䥂䝁䄸兢求䕁䅍兙祂䝁䅕䅉䑂䝁䄸杣睂䝁䄸杣桂䡁䅑兡療䝁䄴䅉㍂䝁䅅督杁䝁䅙睢ㅂ䝁䄴䅚求䝁䅑䅉灂䝁䄴䅉硁䑁䅫睎㕁䍁䅁兙畂䝁䅑䅉灂䡁䅍䅉潂䝁䅕兙歂䡁䅅兤桂䡁䅉䅤求䡁䅉党歂䍁䅁兡畂䍁䅁杒祂䝁䅫督橂䝁䄸䅌杁䙁䅑党㑂䝁䅅督畁䅁䅁硌䅍䕁䱁䅁䉂䝁䅑党灂䝁䅅䅉䩂䝁䄴睙畁䍁䅷䅉あ䝁䄸睚求䡁䅑䅡求䡁䅉䅉㍂䝁䅫䅤潂䍁䅁兡あ䡁䅍䅉穂䡁䅕杙穂䝁䅫䅚灂䝁䅅杣灂䝁䅕督獁䍁䅁睢睂䝁䅕杣桂䡁䅑党穂䍁䅁兙穂䍁䅁兙杁䝁䄰党歂䝁䅫兙杁䝁䅅杢歂䍁䅁督求䝁䄰兡橂䝁䄸杢歂䡁䅕睙あ䝁䄸杣杁䝁䅫杢あ䝁䅕䅢獂䝁䅕睙あ䡁䅕兙獂䍁䅁䅣祂䝁䄸䅣求䡁䅉䅤㕂䍁䅁䅢灂䝁䅍党畂䡁䅍兡畂䝁䅣䅉橂䝁䄸兢睂䝁䅅杢㕂䍁䅁兡畂䍁䅁䅤潂䝁䅕䅉噂䝁䄴兡あ䝁䅕䅚杁䙁䅍䅤桂䡁䅑党穂䍁䅷䅉䑂䝁䅅杢桂䝁䅑兙獁䍁䅁兑穂䝁䅫兙獁䍁䅁兒ㅂ䡁䅉睢睂䝁䅕䅌杁䡁䅑䅡求䍁䅁兔灂䝁䅑䅚獂䝁䅕䅉䙂䝁䅅督あ䍁䅷䅉桂䝁䄴䅚杁䝁䅫杢あ䝁䅕杣畂䝁䅅䅤灂䝁䄸杢桂䝁䅷䅢㕂䍁䄴䅉啂䝁䅧党杁䝁䅍睢瑂䡁䅁兙畂䡁䅫䅉獂䝁䅫睙求䝁䄴督求䡁䅍䅉灂䡁䅑督杁䡁䅁兙あ䝁䅕杢あ䍁䅁䅣療䡁䅉䅤浂䝁䄸䅢灂䝁䄸督杁䝁䅅睙祂䝁䄸督穂䍁䅁杤桂䡁䅉兡療䡁䅕督杁䝁䄰兙祂䝁䅳党あ䡁䅍䅌杁䝁䅫杢橂䝁䅷兤歂䝁䅫杢湂䍁䅁兢ㅂ䝁䅷䅤灂䝁䅍䅡桂䝁䄴杢求䝁䅷䅉㉂䝁䅫䅚求䝁䄸䅉睂䡁䅉睢湂䡁䅉兙瑂䝁䄰兡畂䝁䅣䅉歂䝁䅫督あ䡁䅉兡楂䡁䅕䅤療䡁䅉督杁䝁䅍睢瑂䡁䅁杣灂䡁䅍兡畂䝁䅣䅉橂䝁䅅杙獂䝁䅕䅌杁䡁䅍兙あ䝁䅕䅢獂䝁䅫䅤求䍁䅷䅉桂䝁䄴䅚杁䡁䅑党獂䝁䅕睙療䝁䄰兢ㅂ䝁䄴兡橂䝁䅅䅤灂䝁䄸杢穂䍁䅁䅤求䝁䅷党㉂䝁䅫督灂䝁䄸杢杁䡁䅁杣療䡁䅙兡歂䝁䅕杣穂䍁䅁䅤潂䝁䅅䅤杁䝁䅅睚湂䡁䅉党湂䝁䅅䅤求䍁䅁兙畂䝁䅑䅉歂䝁䅫督あ䡁䅉兡楂䡁䅕䅤求䍁䅁䅢灂䝁䄴党桂䡁䅉䅉橂䝁䄸杢あ䝁䅕杢あ䍁䅁睢㉂䝁䅕杣杁䝁䄴党あ䡁䅣睢祂䝁䅳督獁䍁䅁兙穂䍁䅁睤求䝁䅷䅢杁䝁䅅督杁䡁䅑党獂䝁䅕杤灂䡁䅍兡療䝁䄴䅉睂䡁䅉睢㉂䝁䅫䅚求䡁䅉督杁䡁䅑䅡桂䡁䅑䅉桂䝁䅣睚祂䝁䅕睚桂䡁䅑党杁䝁䅅杢歂䍁䅁督あ䡁䅉党桂䝁䄰䅉獂䝁䅫杢求䝁䅅杣杁䝁䅍睢畂䡁䅑党畂䡁䅑䅉療䡁䅙党祂䍁䅁杙祂䝁䄸兙歂䝁䅉兙畂䝁䅑䅉畂䝁䅕䅤㍂䝁䄸杣牂䡁䅍睏杁䝁䄸杤求䡁䅉兌あ䝁䅧党瑁䡁䅑睢睂䍁䅁杤灂䝁䅑党療䍁䅁督求䡁䅉杤灂䝁䅍党杁䡁䅁杣療䡁䅙兡歂䝁䅕杣穂䍁䅁兙畂䝁䅑䅉穂䝁䄸睙灂䝁䅅䅢杁䝁䄰党歂䝁䅫兙杁䝁䅍睢瑂䡁䅁兙畂䝁䅫党穂䍁䅷䅉穂䡁䅕睙潂䍁䅁兙穂䍁䅁督ㅂ䝁䅉督橂䡁䅉兡睂䡁䅑兡療䝁䄴䅉㉂䝁䅫䅚求䝁䄸兌療䝁䄴兌歂䝁䅕兢桂䝁䄴䅚杁䝁䅅杢歂䍁䅁兙歂䡁䅙党祂䡁䅑兡穂䝁䅫杢湂䍁䄰督ㅂ䡁䅁䅣療䡁䅉䅤求䝁䅑䅉穂䡁䅑杣求䝁䅅兢灂䝁䄴睚杁䡁䅍党祂䡁䅙兡橂䝁䅕䅉睂䡁䅉睢㉂䝁䅫䅚求䡁䅉督獁䍁䅁兙穂䍁䅁睤求䝁䅷䅢杁䝁䅅督杁䝁䅍睢畂䡁䅑党畂䡁䅑䅉睂䡁䅉睢㉂䝁䅫䅚求䡁䅉督獁䍁䅁杢求䡁䅑睤療䡁䅉睡穂䍁䅷䅉桂䝁䄴䅚杁䝁䄰党歂䝁䅫兙杁䝁䅍睢瑂䡁䅁兙畂䝁䅫党穂䍁䄴䅉䩂䡁䅑䅉桂䝁䅷督療䍁䅁䅢灂䝁䅍党畂䡁䅍党穂䍁䅁睙療䝁䄴督ㅂ䝁䄰党祂䍁䅁党獂䝁䅕睙あ䡁䅉睢畂䝁䅫睙穂䍁䅁兢桂䝁䄴兤浂䝁䅅睙あ䡁䅕杣求䡁䅉督獁䍁䅁睤潂䝁䅫睙潂䍁䅁兡畂䝁䅍䅢ㅂ䝁䅑党穂䍁䅁䅣祂䝁䄸䅚ㅂ䝁䅍党祂䡁䅍䅉療䝁䅙䅉穂䝁䄰兙祂䡁䅑䅉あ䝁䅕䅢求䡁䅙兡穂䝁䅫睢畂䡁䅍䅌杁䡁䅍䅤祂䝁䅕兙瑂䝁䅫杢湂䍁䅁兢求䝁䅑兡桂䍁䅁䅚求䡁䅙兡橂䝁䅕督獁䍁䅁杤灂䝁䅑党療䍁䅁睚桂䝁䄰党杁䝁䅍睢畂䡁䅍睢獂䝁䅕督獁䍁䅁兢療䝁䅉兡獂䝁䅕䅉歂䝁䅕杤灂䝁䅍党穂䍁䅷䅉橂䝁䄸杢あ䝁䅕杢あ䍁䅁督あ䝁䄸杣桂䝁䅣党杁䝁䅑党㉂䝁䅫睙求䡁䅍䅌杁䝁䅅杢歂䍁䅁睢あ䝁䅧党祂䍁䅁睙療䝁䄴杢求䝁䅍䅤求䝁䅑䅉瑂䝁䅕䅚灂䝁䅅䅉歂䝁䅕杤灂䝁䅍党穂䑁䅳䅉穂䝁䅕兢灂䝁䅍睢畂䝁䅑兤橂䡁䅑睢祂䡁䅍䅌杁䝁䅫杢橂䝁䅷兤歂䝁䅫杢湂䍁䅁䅣祂䝁䄸杤灂䝁䅑党祂䡁䅍䅉療䝁䅙䅉穂䝁䅕杢穂䝁䄸杣穂䍁䅷䅉祂䝁䅅䅚灂䝁䄸䅉浂䡁䅉党硂䡁䅕党畂䝁䅍入杁䝁䅍睢瑂䡁䅁睢畂䝁䅕杢あ䡁䅍䅌杁䝁䄰党瑂䝁䄸杣㕂䍁䅷䅉桂䝁䄴䅚杁䝁䅷睢湂䝁䅫睙杁䝁䅑党㉂䝁䅫睙求䡁䅍睏杁䝁䅅杢歂䍁䅁督療䝁䅍兡桂䝁䅷䅉瑂䝁䅕䅚灂䝁䅅䅉橂䝁䄸兢睂䝁䅅杢灂䝁䅕督杁䡁䅑䅡桂䡁䅑䅉桂䝁䅷䅢療䡁䅣䅉ㅂ䡁䅍党祂䡁䅍䅉あ䝁䄸䅉穂䡁䅑杣求䝁䅅兢杁䝁䅅杢歂䍁䅁兤睂䝁䅷睢桂䝁䅑䅉ㅂ䡁䅍党祂䍁䄰睚求䝁䄴党祂䝁䅅䅤求䝁䅑䅉橂䝁䄸杢あ䝁䅕杢あ䍁䄴䅉啂䝁䅧党杁䝁䅍睢瑂䡁䅁兙畂䡁䅫䅉獂䝁䅫睙求䝁䄴督求䡁䅍䅉灂䡁䅑督杁䝁䅫杢畂䝁䄸杤桂䡁䅑兡療䝁䄴督杁䡁䅕杢歂䝁䅕杣杁䡁䅑䅡求䍁䅁兑歂䝁䅕兡桂䍁䅁杙祂䝁䅅杢歂䍁䅁杢桂䝁䄰党畁䍁䅁兑歂䝁䅕兡桂䍁䅁兓畂䝁䅍杌杁䡁䅣兙穂䍁䅁杚療䡁䅉兢求䡁䅉䅢㕂䍁䅁睡畂䝁䄸睤畂䍁䅁兙穂䍁䅁䅗睂䝁䅕杣灂䍁䅁睑療䡁䅉䅣療䡁䅉兙あ䝁䅫睢畂䍁䅁兙畂䝁䅑䅉橂䝁䅧兙畂䝁䅣党歂䍁䅁兡あ䡁䅍䅉畂䝁䅅兢求䍁䅁䅤療䍁䅁兑歂䝁䅕兡桂䍁䅁兓畂䝁䅍杌杁䝁䅫杢杁䕁䅑党橂䝁䅕兢楂䝁䅕杣杁䑁䅉䅍硁䑁䅫杌杁䙁䅑䅡求䍁䅁睙療䝁䄰䅣桂䝁䄴入杁䡁䅣兙穂䍁䅁兡畂䝁䅍睢祂䡁䅁睢祂䝁䅅䅤求䝁䅑䅉灂䝁䄴䅉祁䑁䅁免㕁䍁䅁兙畂䝁䅑䅉灂䡁䅍䅉潂䝁䅕兙歂䡁䅅兤桂䡁䅉䅤求䡁䅉党歂䍁䅁兡畂䍁䅁睕桂䝁䄴䅉䭂䝁䄸督求䍁䅷䅉䑂䝁䅅䅢灂䝁䅙睢祂䝁䄴兡桂䍁䄴䅁䵃睅䅁䅋䅑䕁䅅䅚灂䝁䅕杢あ䍁䅁䅣獂䝁䅍䅉求䝁䄴睚桂䝁䅣党穂䍁䅁兡畂䍁䅁䅤潂䝁䅕䅉歂䝁䅕督灂䝁䅣杢獁䍁䅁䅚求䡁䅙党獂䝁䄸䅣瑂䝁䅕杢あ䍁䅷䅉瑂䝁䅅杢ㅂ䝁䅙兙橂䡁䅑兤祂䝁䅕䅌杁䝁䅅杢歂䍁䅁兢桂䡁䅉睡求䡁䅑䅉療䝁䅙䅉穂䝁䅕兙あ䝁䅫杢湂䍁䅁督㕂䡁䅍䅤求䝁䄰督杁䝁䅅杢歂䍁䅁睙療䝁䄰䅣療䝁䄴党畂䡁䅑督杁䝁䅙睢祂䍁䅁䅣桂䡁䅍督求䝁䄴睚求䡁䅉䅉橂䝁䅅杣穂䍁䅷䅉橂䝁䄸兢瑂䝁䅕杣橂䝁䅫兙獂䍁䅁杤求䝁䅧兡橂䝁䅷党穂䍁䅷䅉桂䝁䄴䅚杁䝁䅷兡湂䝁䅧䅤杁䡁䅑杣ㅂ䝁䅍睡穂䍁䄴䅉啂䝁䅧党杁䝁䅍睢瑂䡁䅁兙畂䡁䅫升穂䍁䅁兙ㅂ䡁䅑睢瑂䝁䄸䅤灂䡁䅙党杁䡁䅍党桂䡁䅑兡畂䝁䅣䅉穂䝁䄸䅢ㅂ䡁䅑兡療䝁䄴督杁䝁䅫杢橂䝁䅷兤歂䝁䅕䅉橂䝁䄸兢睂䝁䅷党あ䝁䅕䅉穂䝁䅕兙あ䝁䅫杢湂䍁䅁督㕂䡁䅍䅤求䝁䄰督獁䍁䅁兢求䝁䅍䅡桂䝁䄴兡穂䝁䄰督獁䍁䅁杚祂䝁䅅兢求䡁䅍䅌杁䝁䅙睢桂䝁䄰督獁䍁䅁䅡求䝁䅅䅚杁䡁䅉党穂䡁䅑杣桂䝁䅫杢あ䡁䅍䅌杁䝁䅅杣瑂䡁䅉党穂䡁䅑督獁䍁䅁兙畂䝁䅑䅉あ䡁䅉兡瑂䍁䅁睙療䡁䅙党祂䡁䅍杌杁䕁䅫䅤杁䡁䅍党祂䡁䅙党穂䍁䅁兙ㅂ䡁䅑睢瑂䝁䄸䅤灂䡁䅙党杁䝁䄸杣灂䝁䅣兡畂䝁䅅䅢杁䝁䅕兣ㅂ䝁䅫䅣瑂䝁䅕杢あ䍁䅁兢桂䝁䄴兤浂䝁䅅睙あ䡁䅕杣求䡁䅉督杁䝁䅫杢杁䕁䄴睢祂䡁䅑䅡杁䕁䅅兢求䡁䅉兡橂䝁䅅䅉桂䝁䄴䅚杁䙁䅍睢ㅂ䡁䅑䅡杁䕁䅅兢求䡁䅉兡橂䝁䅅睏杁䕁䅕兤祂䝁䄸䅣求䍁䅷䅉乂䝁䅫䅚歂䝁䅷党杁䕁䅕兙穂䡁䅑䅌杁䝁䅅杢歂䍁䅁兑浂䡁䅉兡橂䝁䅅睏杁䝁䅅杢歂䍁䅁䅤潂䝁䅕䅉䉂䡁䅍兡桂䍁䅁䅕桂䝁䅍兡浂䝁䅫睙癁䕁䅍䅡灂䝁䄴兙畁䍁䅁兑歂䝁䅫党畂䡁䅑䅉睂䝁䅷睙杁䡁䅣兙穂䍁䅁兡畂䝁䅍睢祂䡁䅁睢祂䝁䅅䅤求䝁䅑䅉灂䝁䄴䅉祁䑁䅁免㉁䍁䅁兙畂䝁䅑䅉灂䡁䅍䅉楂䝁䅅督求䝁䅑䅉灂䝁䄴䅉䕂䡁䅕杙獂䝁䅫杢獁䍁䅁兓祂䝁䅕䅢桂䝁䄴䅚畁䅁䅁䉫䅍偁剉䅁䉂䝁䅑睢楂䝁䅕䅉䩂䝁䄴睙畁䍁䅷䅉あ䝁䄸睚求䡁䅑䅡求䡁䅉䅉㍂䝁䅫䅤潂䍁䅁兡あ䡁䅍䅉穂䡁䅕杙穂䝁䅫䅚灂䝁䅅杣灂䝁䅕督獁䍁䅁睢睂䝁䅕杣桂䡁䅑党穂䍁䅁兙穂䍁䅁兙杁䡁䅑党橂䝁䅧杢療䝁䅷睢湂䡁䅫䅉橂䝁䄸兢睂䝁䅅杢㕂䍁䅁睤療䡁䅉䅢歂䡁䅣兡歂䝁䅕杌杁䕁䅫䅤杁䝁䄸䅣求䡁䅉兙あ䝁䅕督杁䡁䅑䅡祂䝁䄸兤湂䝁䅧䅉あ䝁䅧杣求䝁䅕䅉穂䝁䅕睚瑂䝁䅕杢あ䡁䅍杏杁䕁䅑兡湂䝁䅫䅤桂䝁䅷䅉乂䝁䅕䅚灂䝁䅅䅌杁䕁䅑兡湂䝁䅫䅤桂䝁䅷䅉䙂䡁䅧䅣求䡁䅉兡求䝁䄴睙求䍁䅷䅉桂䝁䄴䅚杁䙁䅁兤楂䝁䅷兡穂䝁䅧兡畂䝁䅣䅉桂䝁䄴䅚杁䕁䅅䅚㉂䝁䅕杣あ䝁䅫督灂䝁䄴睚畁䍁䅁䅖潂䝁䅕䅉䕂䝁䅫睚灂䡁䅑兙獂䍁䅁兔求䝁䅑兡桂䍁䅁督求䝁䅣兢求䝁䄴䅤杁䝁䄸杚浂䝁䅕杣穂䍁䅁䅣祂䝁䄸䅚ㅂ䝁䅍䅤穂䍁䅁兙畂䝁䅑䅉穂䝁䅕杣㉂䝁䅫睙求䡁䅍䅉あ</t>
  </si>
  <si>
    <t>䝁䅧兙あ䍁䅁党畂䝁䅅杙獂䝁䅕䅉灂䝁䄴䅚灂䡁䅙兡歂䡁䅕兙獂䡁䅍䅌杁䡁䅑党桂䝁䄰督獁䍁䅁兙畂䝁䅑䅉求䝁䄴䅤求䡁䅉䅣祂䝁䅫督求䡁䅍䅉あ䝁䄸䅉橂䡁䅉党桂䡁䅑党獁䍁䅁䅣ㅂ䝁䅉䅢灂䡁䅍䅡獁䍁䅁兙畂䝁䅑䅉睂䡁䅉睢瑂䝁䄸䅤求䍁䅁睙療䝁䄴䅤求䝁䄴䅤㝁䍁䅁兙畂䝁䅑䅉䕂䝁䄸睙ㅂ䝁䄰党畂䡁䅑䅉䑂䝁䅷睢ㅂ䝁䅑䅌杁䝁䅅䅉橂䝁䅷睢ㅂ䝁䅑兌楂䝁䅅督求䝁䅑䅉歂䝁䄸睙ㅂ䝁䄰党畂䡁䅑䅉穂䝁䅕杣㉂䝁䅫睙求䡁䅍䅉睂䝁䅷兙あ䝁䅙睢祂䝁䄰杌杁䕁䅫䅤穂䍁䅁杚獂䝁䅅睚穂䝁䅧兡睂䍁䅁䅣祂䝁䄸䅚ㅂ䝁䅍䅤杁䝁䅫督杁䕁䅍杣求䝁䅅䅤灂䡁䅙党杁䕁䅍䅢療䡁䅕䅚獁䍁䅁兙杁䡁䅍兤楂䡁䅍睙祂䝁䅫䅣あ䝁䅫睢畂䍁䅁督求䡁䅉杤灂䝁䅍党杁䡁䅑䅡桂䡁䅑䅉桂䝁䅷䅢療䡁䅣督杁䡁䅍兤楂䡁䅍睙祂䝁䅫杙求䡁䅉督杁䡁䅑睢杁䡁䅕督求䍁䅁兡あ䡁䅍䅉橂䡁䅉党桂䡁䅑兡㉂䝁䅕䅉睂䡁䅉睢歂䡁䅕睙あ䡁䅍䅉桂䝁䄴䅚杁䝁䅅䅣睂䝁䅷兡橂䝁䅅䅤灂䝁䄸杢穂䍁䅁䅋桂䡁䅁䅣穂䍁䅫䅉灂䝁䄴䅤求䝁䅣杣桂䡁䅑党歂䍁䅁睤灂䡁䅑䅡杁䝁䅍䅢療䡁䅕䅚瑁䝁䅑党獂䝁䅫杤求䡁䅉党歂䍁䅁督求䡁䅉杤灂䝁䅍党穂䍁䅁兙橂䡁䅉睢穂䡁䅍䅉㉂䝁䅅杣灂䝁䄸兤穂䍁䅁督ㅂ䡁䅉杚桂䝁䅍党穂䍁䅁兙畂䝁䅑䅉睂䝁䅷兙あ䝁䅙睢祂䝁䄰督畁䍁䅁䅖潂䝁䅫督杁䡁䅍党湂䝁䄰党畂䡁䅑䅉穂䝁䅕杣㉂䝁䅕督杁䡁䅁䅡療䡁䅑睢湂䡁䅉兙睂䝁䅧党祂䡁䅍䅌杁䡁䅙兡歂䝁䅕睢杁䝁䅕䅚灂䡁䅑睢祂䡁䅍䅌杁䝁䅣杣桂䡁䅁䅡灂䝁䅍䅉桂䝁䄴䅚杁䝁䅕䅥睂䝁䅕杣灂䝁䅕杢橂䝁䅕䅉歂䝁䅕督灂䝁䅣杢求䡁䅉督獁䍁䅁兙畂䝁䅑䅉湂䝁䅅兢求䍁䅁䅚求䡁䅙党獂䝁䄸䅣求䡁䅉督㝁䍁䅁睙療䝁䄴䅤求䝁䄴䅤杁䝁䅍杣求䝁䅅䅤療䡁䅉督獁䍁䅁督あ䡁䅕䅚求䝁䄴䅤穂䍁䅷䅉瑂䝁䅅杣牂䝁䅕䅤求䡁䅉督獁䍁䅁兙畂䝁䅑䅉牂䝁䄴睢㍂䝁䅷党歂䝁䅣党杁䡁䅣睢祂䝁䅳党祂䡁䅍睏杁䝁䅅杢歂䍁䅁睙療䝁䄴督ㅂ䝁䄰党祂䡁䅍杌杁䙁䅑䅡求䍁䅁䅒灂䝁䅣兡あ䝁䅅䅢杁䕁䅕䅥睂䝁䅕杣灂䝁䅕杢橂䝁䅕䅉穂䝁䅕睚瑂䝁䅕杢あ䍁䅁䅣祂䝁䄸杤灂䝁䅑党穂䍁䅁兙畂䍁䅁兡畂䡁䅑党湂䡁䅉兙あ䝁䅕䅚杁䡁䅁䅢桂䡁䅑杚療䡁䅉兢杁䝁䅅杢歂䍁䅁督求䡁䅑䅉療䝁䅙䅉睂䡁䅉睢歂䡁䅕睙あ䡁䅍䅌杁䡁䅍党祂䡁䅙兡橂䝁䅕督獁䍁䅁兙畂䝁䅑䅉穂䝁䄸䅢ㅂ䡁䅑兡療䝁䄴督杁䡁䅑䅡桂䡁䅑䅉求䝁䄴兙楂䝁䅷党杁䝁䅉杣桂䝁䄴䅚穂䍁䅁兙畂䝁䅑䅉楂䡁䅕督灂䝁䄴党穂䡁䅍党穂䍁䅁䅤療䍁䅁睙祂䝁䅕兙あ䝁䅕䅌杁䝁䄰兙畂䝁䅅睚求䍁䅷䅉求䡁䅧党橂䡁䅕䅤求䍁䅷䅉瑂䝁䅕兙穂䡁䅕杣求䍁䅷䅉瑂䝁䄸杢求䡁䅑兡㙂䝁䅕䅌杁䝁䅅杢歂䍁䅁睢睂䡁䅑兡瑂䝁䅫来求䍁䅁睙ㅂ䡁䅍䅤療䝁䄰党祂䍁䅁党㑂䡁䅁党祂䝁䅫党畂䝁䅍党穂䍁䅁杚祂䝁䄸兢杁䝁䅅杢桂䝁䅷入あ䝁䅫睙穂䍁䅁䅤療䍁䅁睙療䝁䄰兢求䡁䅉睙求䍁䄴䅉啂䝁䅧兡穂䍁䅁督求䝁䅣兢求䝁䄴䅤杁䡁䅍党祂䡁䅙党穂䍁䅁兢桂䡁䅉睡求䡁䅑党祂䡁䅍䅌杁䝁䅅䅚㉂䝁䅕杣あ䝁䅫督求䡁䅉督獁䍁䅁兙湂䝁䅕杢橂䝁䅫党穂䍁䅷䅉睂䡁䅕杙獂䝁䅫督潂䝁䅕杣穂䍁䅷䅉瑂䝁䅕杣橂䝁䅧兙畂䝁䅑兡穂䝁䅕杣穂䍁䅷䅉瑂䝁䅕杣橂䝁䅧兙畂䡁䅑督獁䍁䅁睤求䝁䅉䅉桂䝁䄴兙獂䡁䅫督あ䡁䅍䅌杁䝁䅑兙あ䝁䅅䅉穂䝁䅍兡求䝁䄴䅤灂䡁䅍䅤穂䍁䅷䅉歂䝁䅕杤求䝁䅷睢睂䝁䅕杣穂䍁䅷䅉桂䝁䄴䅚杁䝁䅕䅥求䝁䅍兤あ䝁䅫杤求䡁䅍䅉桂䝁䅍杣療䡁䅍督杁䡁䅑䅡求䍁䅁睑瑁䡁䅍兤灂䡁䅑党畁䍁䅁䅖潂䝁䅕䅉兂䡁䅕杙獂䝁䅫督潂䝁䅫杢湂䍁䅁兙畂䝁䅑䅉䉂䝁䅑杤求䡁䅉䅤灂䡁䅍兡畂䝁䅣䅉穂䝁䅕睚瑂䝁䅕杢あ䍁䅁睢浂䝁䅙党祂䡁䅍䅉睂䡁䅉睢歂䡁䅕睙あ䡁䅍䅉桂䝁䄴䅚杁䡁䅍党祂䡁䅙兡橂䝁䅕督獁䍁䅁督ㅂ䝁䅍䅡杁䝁䅅督杁䝁䅕兌獂䝁䅕兙祂䝁䄴兡畂䝁䅣䅉穂䝁䄸䅢ㅂ䡁䅑兡療䝁䄴督獁䍁䅁䅤求䝁䅍䅡畂䝁䅫睙桂䝁䅷䅉歂䝁䄸睙ㅂ䝁䄰党畂䡁䅑䅉睂䡁䅕杙獂䝁䅫督潂䝁䅫杢湂䍁䅷䅉㍂䝁䅕杙杁䝁䅍睢畂䝁䅙党祂䝁䅕杢橂䝁䅫杢湂䍁䅷䅉歂䝁䄸睙ㅂ䝁䄰党畂䡁䅑䅉桂䝁䄴䅚杁䝁䅙睢祂䝁䄰督杁䡁䅁䅢桂䡁䅑杚療䡁䅉兢獁䍁䅁睤求䝁䅉䅉桂䡁䅁䅣獂䝁䅫睙桂䡁䅑兡療䝁䄴䅉歂䝁䅕杤求䝁䅷睢睂䝁䄰党畂䡁䅑䅌杁䝁䅅杢歂䍁䅁䅡灂䝁䅣䅡瑁䝁䅕杢歂䍁䅁䅣祂䝁䅫杢あ䝁䅫杢湂䍁䅷䅉桂䡁䅍䅉㍂䝁䅕䅢獂䍁䅁兙穂䍁䅁兑歂䝁䄸杙求䍁䅁兑歂䡁䅙党祂䡁䅑兡穂䝁䅫杢湂䍁䅁睢浂䝁䅙党祂䝁䅫杢湂䡁䅍杌杁䕁䅫䅤杁䡁䅁杣療䡁䅙兡歂䝁䅕督杁䝁䅍睢畂䡁䅍兤獂䡁䅑兡畂䝁䅣䅌杁䡁䅑杣桂䝁䅫杢灂䝁䄴睚獁䍁䅁睙ㅂ䡁䅍䅤療䝁䄰党祂䍁䅁兢桂䝁䄴兙湂䝁䅕兢求䝁䄴䅤獁䍁䅁䅤求䝁䅍䅡畂䝁䅫睙桂䝁䅷䅉穂䡁䅕䅣睂䝁䄸杣あ䍁䅷䅉桂䝁䄴䅚杁䝁䅷党桂䡁䅉杢灂䝁䄴睚杁䡁䅍党祂䡁䅙兡橂䝁䅕督畁䍁䅁䅖潂䝁䅕䅉橂䝁䄸兢睂䝁䅅杢㕂䍁䅁睢浂䝁䅙党祂䡁䅍䅉灂䡁䅑督杁䡁䅍睢獂䡁䅕䅤灂䝁䄸杢穂䍁䅁䅚灂䡁䅉党橂䡁䅑䅢㕂䍁䅁䅤療䍁䅁党畂䡁䅑党祂䡁䅁杣灂䡁䅍党杁䝁䅍兤穂䡁䅑睢瑂䝁䅕杣穂䍁䅁䅤潂䡁䅉睢ㅂ䝁䅣䅡杁䝁䅫䅤穂䍁䅁督桂䝁䅷党穂䍁䅁杚療䡁䅉睙求䍁䅁兙畂䝁䅑䅉獂䝁䄸睙桂䝁䅷䅉浂䝁䅫党獂䝁䅑䅉療䝁䅙杚灂䝁䅍党穂䍁䅷䅉桂䝁䄴䅚杁䝁䅑兡祂䝁䅕睙あ䝁䅷入杁䡁䅑睢杁䝁䅉兤穂䝁䅫杢求䡁䅍督求䡁䅍䅉桂䝁䄴䅚杁䝁䅍睢畂䡁䅍兤瑂䝁䅕杣穂䍁䅷䅉桂䡁䅍䅉㍂䝁䅕䅢獂䍁䅁兙穂䍁䅁䅢灂䝁䅍党畂䡁䅍党穂䍁䅁兡あ䡁䅍䅉睂䡁䅉睢歂䡁䅕睙あ䡁䅍䅉あ䝁䄸䅉求䝁䄴䅚瑁䡁䅕督求䡁䅉䅉橂䡁䅕督あ䝁䄸兢求䡁䅉督杁䡁䅑䅡祂䝁䄸兤湂䝁䅧䅉桂䡁䅁䅣杁䡁䅍䅤療䡁䅉党穂䍁䅁兙畂䝁䅑䅉㍂䝁䅕杙穂䝁䅫䅤求䍁䅁兙あ䍁䅁兙歂䝁䄸杙求䍁䄴睙療䝁䄰杌杁䕁䅫䅤杁䝁䄰兙祂䝁䅳党あ䡁䅍䅉桂䝁䄴䅚杁䝁䅑兡穂䡁䅑杣灂䝁䅉兤あ䝁䅕督杁䝁䅫䅤穂䍁䅁䅣祂䝁䄸䅚ㅂ䝁䅍䅤穂䍁䅁䅤潂䡁䅉睢ㅂ䝁䅣䅡杁䡁䅍兙獂䝁䅕督杁䝁䅍䅡桂䝁䄴杢求䝁䅷督獁䍁䅁兡畂䝁䅍䅢ㅂ䝁䅑兡畂䝁䅣䅉歂䝁䅫督あ䡁䅉兡楂䡁䅕䅤療䡁䅉督獁䍁䅁杣求䡁䅑兙灂䝁䅷党祂䡁䅍䅌杁䡁䅍睢浂䡁䅑睤桂䡁䅉党杁䝁䅑党㉂䝁䅕䅢療䡁䅁党祂䡁䅍䅌杁䝁䄰睢楂䝁䅫䅢求䍁䅁兙睂䡁䅁䅉穂䡁䅑睢祂䝁䅕督獁䍁䅁督㕂䡁䅍䅤求䝁䄰督杁䝁䅫杢あ䝁䅕睚祂䝁䅅䅤療䡁䅉督獁䍁䅁兡畂䝁䅑党睂䝁䅕杢歂䝁䅕杢あ䍁䅁督療䝁䅙䅤㍂䝁䅅杣求䍁䅁杤求䝁䄴䅚療䡁䅉督獁䍁䅁杤桂䝁䅷兤求䍁䄰兙歂䝁䅑党歂䍁䅁杣求䡁䅍党獂䝁䅷党祂䡁䅍䅌杁䝁䅅杢歂䍁䅁睢祂䝁䅫睚灂䝁䄴兙獂䍁䅁党硂䡁䅕兡睂䝁䄰党畂䡁䅑䅉桂䝁䄴䅚杁䝁䅧兙祂䝁䅑睤桂䡁䅉党杁䝁䄰兙畂䡁䅕杚桂䝁䅍䅤ㅂ䡁䅉党祂䡁䅍杌杁䙁䅑䅡求䍁䅁睙療䝁䄰䅣桂䝁䄴入杁䡁䅣兙穂䍁䅁杚療䡁䅉兢求䡁䅉䅢㕂䍁䅁睡畂䝁䄸睤畂䍁䅁兙穂䍁䅁兑歂䝁䄸杙求䍁䅁睕㕂䡁䅍䅤求䝁䄰督杁䕁䅫杢橂䝁䄸杣睂䝁䄸杣桂䡁䅑党歂䍁䅁兙畂䝁䅑䅉橂䝁䅧兙畂䝁䅣党歂䍁䅁兡あ䡁䅍䅉畂䝁䅅兢求䍁䅁䅤療䍁䅁兑歂䝁䄸杙求䍁䅁兓畂䝁䅍杌杁䝁䅫杢杁䕁䄸睙あ䝁䄸杙求䡁䅉䅉祁䑁䅁免㑁䍁䄴䅉䉂䝁䅑睢楂䝁䅕䅉䩂䝁䄴睙畁䍁䅁睤桂䡁䅍䅉浂䝁䄸兤畂䝁䅑党歂䍁䅁兡畂䍁䅁免㕁䑁䅧杍杁䝁䅅杢歂䍁䅁兡穂䍁䅁䅡求䝁䅅䅚硂䡁䅕兙祂䡁䅑党祂䝁䅕䅚杁䝁䅫杢杁䙁䅍兙畂䍁䅁杓療䡁䅍党獁䍁䅁睑桂䝁䅷兡浂䝁䄸杣畂䝁䅫兙畁䅁䅁硃䅍䥁䡷䅁䉂䝁䅑䅤桂䝁䅷党瑂䍁䅁睒獂䝁䄸杙桂䝁䅷䅉䙂䝁䅑兤橂䝁䅅䅤灂䝁䄸杢杁䕁䅫杢橂䍁䄴䅉求䝁䄴睚桂䝁䅣党穂䍁䅁兡畂䍁䅁䅤潂䝁䅕䅉睂䡁䅉睢㉂䝁䅫督灂䝁䄸杢杁䝁䄸杚杁䡁䅣睢祂䝁䅳杚療䡁䅉睙求䍁䅁督療䝁䅷兤あ䝁䅫睢畂䡁䅍䅉㍂䝁䄸杣獂䝁䅑睤灂䝁䅑党畁䍁䅁兓あ䍁䅁睢睂䝁䅕杣桂䡁䅑党穂䍁䅁䅤潂䡁䅉睢ㅂ䝁䅣䅡杁䡁䅑䅡祂䝁䅕党杁䡁䅍党湂䝁䄰党畂䡁䅑督㙁䍁䅁睑潂䝁䅅兢楂䝁䅕杣獂䝁䅅兡畂䍁䅷䅉塂䝁䅅䅢歂䝁䅕杢獁䍁䅁兙畂䝁䅑䅉乂䝁䅕䅚灂䝁䅍兙獂䍁䅁兙畂䝁䅑䅉坂䝁䅕䅤求䡁䅉兡畂䝁䅅杣㕂䍁䄴䅉啂䝁䅧党杁䝁䅍睢瑂䡁䅁兙畂䡁䅫䅉療䝁䅙杚求䡁䅉督杁䝁䅑党湂䡁䅉党求䍁䅁兙畂䝁䅑䅉畂䝁䄸杢瑁䝁䅑党湂䡁䅉党求䍁䅁䅣祂䝁䄸睚祂䝁䅅兢穂䍁䅷䅉灂䝁䄴睙獂䡁䅕䅚灂䝁䄴睚杁䝁䅉兙橂䝁䅧党獂䝁䄸杣婁䡉䅍䅌杁䝁䄰兙穂䡁䅑党祂䉁杫督獁䍁䅁兙畂䝁䅑䅉歂䝁䄸睙あ䝁䄸杣桂䝁䅷䅉歂䝁䅕睚祂䝁䅕党穂䍁䅷䅉桂䡁䅍䅉㍂䝁䅕䅢獂䍁䅁兙穂䍁䅁睢畂䝁䅷兡畂䝁䅕䅉橂䝁䅕杣あ䝁䅫杚灂䝁䅍兙あ䝁䅕督杁䝁䅫杢杁䡁䅑䅡求䍁䅁兢求䝁䅑兡橂䝁䅅䅢獁䍁䅁杢ㅂ䡁䅉督灂䝁䄴睚獁䍁䅁䅡求䝁䅅䅢あ䝁䅧䅉睂䡁䅉睢浂䝁䅕督穂䝁䅫睢畂䡁䅍䅉桂䝁䄴䅚杁䡁䅙党あ䝁䅕杣灂䝁䄴兙祂䡁䅫䅉睂䝁䄸督あ䡁䅍党橂䝁䄸杢歂䝁䅅杣㕂䍁䅁党歂䡁䅕睙桂䡁䅑兡療䝁䄴䅌杁䝁䅍睢ㅂ䝁䄴督求䝁䅷兡畂䝁䅣䅌杁䝁䅉兤穂䝁䅫杢求䡁䅍督獁䍁䅁䅣穂䡁䅫睙潂䝁䄸䅢療䝁䅣入獁䍁䅁䅣ㅂ䝁䅉䅢灂䝁䅍䅉潂䝁䅕兙獂䡁䅑䅡獁䍁䅁督療䝁䅍兡桂䝁䅷䅉㍂䝁䄸杣牂䍁䅁兙畂䝁䅑䅉潂䡁䅕兢桂䝁䄴䅉穂䝁䅕杣㉂䝁䅫睙求䡁䅍䅌杁䡁䅁兤楂䝁䅷兡橂䍁䅁兙歂䝁䄰兡畂䝁䅫督あ䡁䅉兙あ䝁䅫睢畂䍁䅁兙畂䝁䅑䅉睂䡁䅕杙獂䝁䅫睙杁䡁䅁睢獂䝁䅫睙㕂䍁䅷䅉桂䝁䄴䅚杁䝁䅍杣灂䝁䄰兡畂䝁䅅䅢杁䝁䅯兤穂䡁䅑兡橂䝁䅕䅉灂䝁䄴䅚ㅂ䡁䅍䅤祂䝁䅫党穂䍁䄴䅉䩂䡁䅑䅉療䡁䅁党祂䝁䅅䅤求䡁䅍䅉䑂䝁䅧兙瑂䝁䅉党祂䝁䅷兙灂䝁䄴䅉噂䝁䄴兡㉂䝁䅕杣穂䝁䅫䅤㕂䍁䅷䅉塂䝁䅅䅢歂䝁䅕杢杁䙁䅕杢灂䡁䅙党祂䡁䅍兡あ䡁䅫䅌杁䕁䅅兢求䡁䅉兡橂䝁䅅杢杁䙁䅕杢灂䡁䅙党祂䡁䅍兡あ䡁䅫䅉療䝁䅙䅉あ䝁䅧党杁䕁䅍兙祂䝁䅫杙楂䝁䅕兙畂䍁䅁睕橂䝁䅧睢療䝁䅷䅉療䝁䅙䅉乂䝁䅕䅚灂䝁䅍兡畂䝁䅕䅌杁䙁䅉睢穂䡁䅍䅉噂䝁䄴兡㉂䝁䅕杣穂䝁䅫䅤㕂䍁䅁睕橂䝁䅧睢療䝁䅷䅉療䝁䅙䅉乂䝁䅕䅚灂䝁䅍兡畂䝁䅕䅌杁䝁䅅杢歂䍁䅁杕療䡁䅍督杁䙁䅕杢灂䡁䅙党祂䡁䅍兡あ䡁䅫䅉呂䝁䅍䅡療䝁䄸䅢杁䝁䄸杚杁䙁䅙党あ䝁䅕杣灂䝁䄴兙祂䡁䅫䅉乂䝁䅕䅚灂䝁䅍兡畂䝁䅕杌杁䙁䅑䅡求䍁䅁睙療䝁䄰䅣桂䝁䄴入杁䡁䅣兙穂䍁䅁杚療䡁䅉兢求䡁䅉䅢㕂䍁䅁睡畂䝁䄸睤畂䍁䅁兙穂䍁䅁䅒求䙁䅙杣㕂䍁䅁兒歂䡁䅕睙桂䡁䅑兡療䝁䄴䅉䡂䡁䅉睢ㅂ䡁䅁䅉䩂䝁䄴睙畁䍁䅁兙畂䝁䅑䅉橂䝁䅧兙畂䝁䅣党歂䍁䅁兡あ䡁䅍䅉畂䝁䅅兢求䍁䅁䅤療䍁䅁兑歂䡁䅑兙獂䝁䅕兢杁䕁䅣䅢療䝁䅉兙獂䍁䅁兒歂䡁䅕睙桂䡁䅑兡療䝁䄴䅉䩂䝁䄴睙畁䍁䅁兡畂䍁䅁兔桂䡁䅫䅉祁䑁䅁免㍁䍁䄴䅉䉂䝁䅑䅤桂䝁䅷党瑂䍁䅁睒獂䝁䄸杙桂䝁䅷䅉䙂䝁䅑兤橂䝁䅅䅤灂䝁䄸杢杁䕁䅫杢橂䍁䄴䅉㍂䝁䅅督杁䝁䅫杢橂䝁䄸杣睂䝁䄸杣桂䡁䅑党歂䍁䅁兡畂䍁䅁免㕁䑁䅧睎杁䝁䅅杢歂䍁䅁兡穂䍁䅁杙桂䡁䅍党歂䍁䅁兡畂䍁䅁睑潂䝁䅫睙桂䝁䅣睢獁䍁䅁兓獂䝁䅷兡畂䝁䄸兡穂䍁䄴䅁睂睅䅁杈䅧䕁䅅䅚㉂䝁䅅杢呂䝁䅫䅥杁䕁䅫杢橂䍁䄴䅉求䝁䄴睚桂䝁䅣党穂䍁䅁兡畂䍁䅁䅤潂䝁䅕䅉瑂䝁䅅杢ㅂ䝁䅙兙橂䡁䅑兤祂䝁䅕䅉桂䝁䄴䅚杁䡁䅍兙獂䝁䅕䅉療䝁䅙䅉睂䝁䄸䅢㕂䝁䄰党祂䍁䅁杣求䡁䅍兡畂䡁䅍䅉灂䝁䄴䅉あ䝁䅧党杁䙁䅕杢灂䡁䅑党歂䍁䅁睕あ䝁䅅䅤求䡁䅍䅉桂䝁䄴䅚杁䝁䅫杢あ䝁䅕杣畂䝁䅅䅤灂䝁䄸杢桂䝁䅷䅢㕂䍁䄴䅉䩂䡁䅑䅉療䝁䅙杚求䡁䅉督杁䕁䄴入獂䝁䄸杢杁䑁䅙䅌杁䝁䅅䅉睂䝁䄸䅢㕂䝁䄰党祂䍁䅁杣求䡁䅍兡畂䍁䅷䅉㍂䝁䅧兡橂䝁䅧䅉灂䡁䅍䅉桂䍁䅁督㕂䝁䄴䅤潂䝁䅕䅤灂䝁䅍䅉瑂䝁䅅䅤求䡁䅉兡桂䝁䅷䅉ㅂ䡁䅍党歂䍁䅁䅤療䍁䅁䅣祂䝁䄸䅚ㅂ䝁䅍党杁䝁䅙兡楂䝁䅕杣穂䍁䅷䅉浂䝁䅫䅢桂䝁䄰党畂䡁䅑督獁䍁䅁党畂䝁䅣兡畂䝁䅕党祂䝁䅕䅚杁䡁䅁䅢桂䡁䅍䅤灂䝁䅍督獁䍁䅁兙畂䝁䅑䅉浂䝁䅫䅢瑂䡁䅍杌杁䙁䅑䅡求䍁䅁睙療䝁䄰䅣桂䝁䄴入杁䝁䅅䅢穂䝁䄸䅉睂䡁䅉睢㉂䝁䅫䅚求䡁䅍䅉橂䝁䅅䅣祂䝁䄸䅢桂䝁䅍䅤桂䝁䄰䅉あ䝁䄸䅉瑂䝁䅅杢ㅂ䝁䅙兙橂䡁䅑兤祂䝁䅕䅉睂䝁䄸䅢㕂䝁䄰党祂䍁䅁杣求䡁䅍兡畂䡁䅍睏杁䝁䅅兢瑂䝁䄸杢灂䡁䅕兢杁䡁䅍兤獂䝁䅙兙あ䝁䅕䅉浂䝁䅕杣あ䝁䅫䅢灂䡁䅯党祂䡁䅍䅉あ䝁䄸䅉歂䝁䅫督あ䡁䅉兡楂䡁䅕䅤療䡁䅉督獁䍁䅁杚桂䡁䅉兢杁䝁䅍睢療䡁䅁党祂䝁䅅䅤灂䡁䅙党穂䍁䅷䅉桂䝁䄴䅚杁䡁䅉党あ䝁䅅兡獂䝁䅕杣穂䑁䅳䅉桂䝁䄴䅚杁䝁䅅睙求䡁䅑睢畂䝁䅕䅉あ䝁䅧兙あ䍁䅁兙祂䝁䅕䅉ㅂ䡁䅍党歂䍁䅁兡畂䍁䅁䅤潂䝁䅕䅉睂䡁䅉睢歂䡁䅕睙あ䝁䅫睢畂䍁䅁睢浂䍁䅁兙歂䝁䅧党穂䝁䅫杤求䡁䅍䅌杁䡁䅁兙灂䝁䄴䅤穂䍁䅷䅉橂䝁䄸兙あ䝁䅫杢湂䡁䅍䅌杁䡁䅍睢獂䡁䅙党畂䡁䅑督獁䍁䅁䅡求䡁䅉杙灂䝁䅍兡歂䝁䅕督獁䍁䅁兙畂䝁䅑䅉求䝁䄴睚灂䝁䄴党求䡁䅉党歂䍁䅁䅣獂䝁䅅督あ䝁䅫睙杁䡁䅉党穂䝁䅫杢穂䍁䅷䅉桂䡁䅍䅉㍂䝁䅕䅢獂䍁䅁兙穂䍁䅁睢あ䝁䅧党祂䍁䅁兡畂䡁䅑党祂䝁䄰党歂䝁䅫兙あ䝁䅕䅉橂䝁䅧党瑂䝁䅫睙桂䝁䅷督獁䍁䅁兡畂䝁䅍䅢ㅂ䝁䅑兡畂䝁䅣䅉睂䝁䅧党畂䝁䄸䅢獁䍁䅁兢療䝁䄴睢灂䡁䅍睢睂䡁䅉睢睂䡁䅫䅢桂䝁䄰兡畂䝁䅕䅌杁䝁䅑兡睂䡁䅉睢睂䡁䅫䅢桂䝁䄰兡畂䝁䅕䅌杁䝁䄰睢畂䝁䄸兙獂䝁䅷入獂䝁䅅兢灂䝁䄴党獁䍁䅁兙獂䡁䅁䅡桂䍁䄰兢求䡁䅑䅡㕂䝁䅷督あ䡁䅫杣求䝁䄴党獁䍁䅁睙㕂䝁䅍䅢療䝁䅧党㑂䝁䅅杢療䝁䄴党獁䍁䅁兢求䡁䅑䅡㕂䝁䅷䅉求䡁䅑䅡㕂䝁䅷䅉牂䝁䅕䅤療䡁䅧兡瑂䝁䅕䅌杁䝁䅅睙求䡁䅑兙獂䝁䅑党潂䡁䅫䅚求䍁䅁睢㑂䝁䅫兢求䍁䅷䅉祁䍁䄰䅣求䝁䄴䅤桂䝁䄴睢畂䝁䅕䅉療䡁䅧兡瑂䝁䅕䅌杁䝁䅍入橂䝁䅷睢潂䝁䅕䅥桂䝁䄴睢獂䍁䅷䅉穂䡁䅕䅢浂䡁䅕杣灂䝁䅍䅉桂䝁䅍兡歂䍁䅷䅉桂䝁䄰兢療䝁䄴兡桂䍁䅷䅉桂䝁䄴䅚杁䝁䅍兙祂䝁䅉睢畂䍁䅁䅚灂䝁䄸䅥灂䝁䅑党畁䍁䅁兓あ䍁䅁睢浂䝁䅙党祂䡁䅍䅉灂䡁䅑督杁䡁䅁杣療䝁䅑兤橂䡁䅑督杁䡁䅕杢歂䝁䅕杣杁䡁䅑䅡求䍁䅁兑求䝁䅣兡穂䍁䅷䅉䑂䝁䅅䅣祂䝁䅅杢獁䍁䅁睕ㅂ䝁䅷杚瑁䕁䄴䅌杁䕁䄴兙歂䝁䄸杢求䍁䅷䅉佂䝁䅅䅥療䝁䅷䅌杁䝁䅅杢歂䍁䅁兒慂䍁䄰村獂䝁䄸䅥杁䝁䅉杣桂䝁䄴䅚穂䍁䄴䅉啂䝁䅧党杁䝁䅍睢瑂䡁䅁兙畂䡁䅫䅉穂䝁䅕䅢獂䡁䅍䅉灂䡁䅑督杁䡁䅁杣療䝁䅑兤橂䡁䅑督杁䝁䅑兡祂䝁䅕睙あ䝁䅷入獁䍁䅁兙穂䍁䅁睤求䝁䅷䅢杁䝁䅅督杁䡁䅑䅡祂䝁䄸兤湂䝁䅧䅉歂䝁䅫督あ䡁䅉兡楂䡁䅕䅤療䡁䅉督畁䍁䅁兑歂䡁䅙兙畂䙁䅍兡㑂䍁䅁兓畂䝁䅍杌杁䡁䅣兙穂䍁䅁兡畂䝁䅍睢祂䡁䅁睢祂䝁䅅䅤求䝁䅑䅉灂䝁䄴䅉祁䑁䅁免㉁䍁䅁兙畂䝁䅑䅉灂䡁䅍䅉潂䝁䅕兙歂䡁䅅兤桂䡁䅉䅤求䡁䅉党歂䍁䅁兡畂䍁䅁䅕桂䡁䅉督灂䡁䅁䅣桂䝁䄴入獁䍁䅁杔求䡁䅣䅉䭂䝁䅕杣穂䝁䅕入畁䅁䅁刵䅉偁佑䅁䉂䝁䅑杤桂䝁䄴睙求䍁䅁兑ㅂ䡁䅑睢杁䙁䅁兙祂䡁䅑督獁䍁䅁兓畂䝁䅍杌杁䡁䅁杣療䡁䅙兡歂䝁䅕督杁䝁䅅兤あ䝁䄸兢療䡁䅑兡㉂䝁䅕䅉祂䝁䅕䅣獂䝁䅅睙求䝁䄰党畂䡁䅑䅉睂䝁䅅杣あ䡁䅍䅌杁䝁䅅睙橂䝁䅕督穂䝁䄸杣灂䝁䅕督獁䍁䅁杙桂䡁䅑䅤求䡁䅉兡求䡁䅍䅌杁䝁䅅杢歂䍁䅁兢桂䝁䅫杢あ䝁䅕杢桂䝁䄴睙求䍁䅁兡あ䝁䅕兢穂䍁䅁杚療䡁䅉䅉歂䝁䄸兢求䡁䅍䅤灂䝁䅍䅉桂䝁䄴䅚杁䝁䅫兢睂䝁䄸杣あ䝁䅕䅚杁䝁䅍兙祂䡁䅍䅌杁䡁䅙兙畂䡁䅍䅌杁䡁䅍䅣療䡁䅉䅤杁䡁䅕䅤灂䝁䅷兡あ䡁䅫䅉㉂䝁䅕䅡灂䝁䅍䅢求䡁䅍䅌杁䝁䅅杢歂䍁䅁䅢灂䝁䅣䅡あ䍁䅁兙畂䝁䅑䅉潂䝁䅕兙㉂䡁䅫䅉歂䡁䅕䅤㕂䍁䅁䅤祂䡁䅕睙牂䡁䅍杌杁䙁䅑䅡求䍁䅁睙療䝁䄰䅣桂䝁䄴入杁䝁䄸杚浂䝁䅕杣穂䍁䅁杙桂䡁䅑䅤求䡁䅉入杁䝁䅅睙橂䝁䅕督穂䝁䄸杣灂䝁䅕督㝁䍁䅁杙求䝁䅷䅤穂䍁䅁兙畂䝁䅑䅉潂䝁䄸督求䡁䅍睏杁䝁䅉杣桂䝁䅳党穂䍁䅁兙畂䝁䅑䅉楂䡁䅉兙牂䝁䅕䅉睂䝁䅅䅚穂䑁䅳䅉橂䝁䅧兙穂䡁䅍兡穂䍁䅁兙畂䝁䅑䅉橂䝁䅷兡瑂䝁䅅䅤求䍁䅁睙療䝁䄴䅤祂䝁䄸䅢杁䡁䅁兙祂䡁䅑督㝁䍁䅁睙獂䡁䅕䅤橂䝁䅧党穂䍁䅁兙畂䝁䅑䅉歂䡁䅉兡㉂䝁䅕䅉穂䝁䅧兙浂䡁䅑督㝁䍁䅁党畂䝁䅣兡畂䝁䅕督杁䝁䅅杢歂䍁䅁党畂䝁䅣兡畂䝁䅕䅉睂䝁䅅杣あ䡁䅍睏杁䝁䅕䅥潂䝁䅅兤穂䡁䅑䅉穂䡁䅫督あ䝁䅕兢穂䍁䅁兙畂䝁䅑䅉睂䝁䅅杣あ䡁䅍睏杁䝁䅧兤楂䍁䅁兙穂䡁䅍党瑂䝁䅉䅢灂䝁䅕督㝁䍁䅁兡湂䝁䄴兡あ䝁䅫睢畂䍁䅁睙療䝁䄰䅣療䝁䄴党畂䡁䅑督杁䝁䅅杢歂䍁䅁睤灂䡁䅉党穂䑁䅳䅉祂䝁䅅䅚灂䝁䅅䅤療䡁䅉督杁䝁䅅杢歂䍁䅁睙療䝁䄸䅢灂䝁䄴睚杁䡁䅁兙祂䡁䅑督㝁䍁䅁督あ䝁䅅杣あ䝁䅕杣穂䍁䅁兙畂䝁䅑䅉桂䝁䅷䅤求䡁䅉杢桂䡁䅑睢祂䡁䅍睏杁䝁䅅杢歂䍁䅁督あ䝁䅕党祂䝁䅫杢湂䍁䅁兙畂䝁䅑䅉桂䝁䅷兡湂䝁䄴兢求䝁䄴䅤杁䡁䅁兙祂䡁䅑督畁䍁䅁兓あ䍁䅁兙獂䡁䅍睢杁䝁䄸杚浂䝁䅕杣穂䍁䅁兙灂䡁䅉䅉橂䝁䄸杢歂䝁䅫䅤灂䝁䄸杢灂䝁䄴睚杁䝁䅍䅡求䝁䄰兡橂䝁䅅䅢穂䍁䅁兙畂䝁䅑䅉桂䝁䅍睙求䡁䅍督療䡁䅉兡求䡁䅍睏杁䝁䅅兡祂䍁䅁杚祂䝁䅕督潂䝁䅕杢求䡁䅉督㝁䍁䅁兙畂䡁䅑兡浂䡁䅉党求䡁䅯党杁䝁䅅杢歂䍁䅁睤桂䡁䅍䅡求䡁䅉䅉浂䝁䅷兤灂䝁䅑督㝁䍁䅁党獂䝁䅕睙あ䡁䅉兡橂䝁䅅䅢杁䡁䅣兡祂䝁䅕督杁䝁䅅杢歂䍁䅁杚ㅂ䡁䅍党穂䑁䅳䅉求䝁䅷党橂䡁䅑杣療䝁䄴兡橂䡁䅍睏杁䝁䅙䅢療䝁䄸杣杁䝁䄰兙あ䡁䅍䅌杁䡁䅍党桂䡁䅑䅉橂䝁䄸杤求䡁䅉督獁䍁䅁兙畂䝁䅑䅉灂䝁䄴䅤求䡁䅉兡療䡁䅉䅉桂䝁䅍睙求䡁䅍督療䡁䅉兡求䡁䅍睏杁䝁䅧兙畂䝁䅑䅉桂䝁䄴䅚杁䡁䅍䅣求䝁䅍兡桂䝁䅷䅤㕂䍁䅁䅤療䝁䄸䅢穂䑁䅳䅉獂䝁䅫睚潂䡁䅑兡畂䝁䅣䅉睂䡁䅉睢歂䡁䅕睙あ䡁䅍睏杁䡁䅁党祂䝁䅙睢祂䝁䄰兙畂䝁䅍党杁䡁䅁兙祂䡁䅑督㝁䍁䅁督求䝁䅅䅢桂䝁䄴䅤穂䍁䅷䅉桂䝁䅑䅡求䡁䅍兡㉂䝁䅕督獁䍁䅁兙畂䝁䅑䅉橂䝁䄸兢睂䝁䄸兤畂䝁䅑督㝁䍁䅁䅤灂䡁䅉党杁䡁䅉党睂䝁䅅兡祂䍁䅁兙橂䝁䅍党穂䡁䅍睢祂䝁䅫党穂䑁䅳䅉㉂䝁䅕杢あ䍁䅁督潂䝁䅅䅚求䡁䅍䅌杁䝁䄰兡祂䡁䅉睢祂䡁䅍䅉桂䝁䄴䅚杁䝁䅕䅥あ䝁䅕杣灂䝁䄸杣杁䝁䅅睙橂䝁䅕督穂䝁䄸杣灂䝁䅕督㝁䍁䅁睤桂䡁䅍䅡求䡁䅍䅌杁䡁䅣兙㑂䝁䅕督杁䝁䅅杢歂䍁䅁睙獂䝁䅕兙畂䝁䅫杢湂䍁䅁督ㅂ䡁䅁䅣獂䝁䅫党穂䑁䅳䅉桂䝁䄴䅚杁䡁䅣兡睂䝁䅕杣杁䝁䅉䅢桂䝁䅑党穂䍁䄴䅉䩂䝁䄴䅉桂䝁䅑䅚灂䡁䅑兡療䝁䄴䅌杁䡁䅑䅡求䍁䅁睙療䝁䄰䅣桂䝁䄴入杁䝁䄸杚浂䝁䅕杣穂䍁䅁兙灂䡁䅉䅉浂䝁䅫䅢あ䝁䅕杣穂䑁䅳䅉浂䡁䅕党獂䍁䅁兙畂䝁䅑䅉療䝁䅫䅢杁䝁䅅䅚歂䝁䅫䅤灂䡁䅙党穂䑁䅳䅉浂䡁䅕党獂䍁䅁杚灂䝁䅷䅤求䡁䅉督㝁䍁䅁睚祂䝁䅕兙穂䝁䅕䅉桂䝁䄴䅚杁䝁䅷兤楂䡁䅉兡橂䝁䅅杢あ䡁䅍睏杁䝁䄰睢あ䝁䄸杣杁䝁䄸兡獂䡁䅍睏杁䝁䄸兡獂䍁䅁杚灂䝁䅷䅤求䡁䅉督獁䍁䅁䅣桂䡁䅉䅤杁䝁䅍䅢求䝁䅅杢求䡁䅉督杁䝁䅅杢歂䍁䅁䅤祂䝁䅕兙あ䝁䄰党畂䡁䅑督㝁䍁䅁兙畂䝁䅑䅉あ䡁䅉兙畂䡁䅍兢灂䡁䅍督灂䝁䄸杢杁䝁䅙䅢ㅂ䝁䅫䅚穂䍁䅁杚療䡁䅉䅉求䝁䄴睚灂䝁䄴党杁䝁䄰兙灂䝁䄴䅤求䝁䄴兙畂䝁䅍党畁䍁䅁杒ㅂ䡁䅉䅤潂䝁䅕杣獁䍁䅁兡あ䍁䅁睢浂䝁䅙党祂䡁䅍䅉楂䝁䅅䅤あ䝁䅕杣㕂䍁䅁兙畂䝁䅑䅉㍂䝁䅫䅣求䡁䅉䅉灂䝁䄴督あ䝁䅅䅢獂䝁䅅䅤灂䝁䄸杢㝁䍁䅁党畂䝁䅣兡畂䝁䅕䅉獂䝁䅫睚潂䡁䅑䅉穂䝁䅍兙畂䝁䄴兡畂䝁䅣䅉桂䝁䄴䅚杁䝁䅍䅡求䝁䅍睡灂䝁䄴睚㝁䍁䅁党獂䝁䅕睙あ䡁䅉兡橂䝁䅅䅢杁䡁䅍入穂䡁䅑党瑂䍁䅁䅤求䡁䅍䅤灂䝁䄴睚獁䍁䅁兡畂䝁䅍䅢ㅂ䝁䅑兡畂䝁䅣䅉楂䝁䅅䅤あ䝁䅕杣灂䝁䅕督獁䍁䅁督あ䝁䅅杣あ䝁䅕杣穂䍁䅷䅉桂䝁䄴䅚杁䝁䅅䅢あ䝁䅕杣畂䝁䅅䅤療䡁䅉督㝁䍁䅁睢灂䝁䅷䅉桂䝁䄴䅚杁䝁䅉兙あ䡁䅑党祂䡁䅫䅉祂䝁䅕睙㕂䝁䅍䅢灂䝁䄴睚㝁䍁䅁兙畂䝁䅑䅉獂䝁䄸兙畂䝁䅕杣杁䡁䅑睢療䝁䅷䅉睂䡁䅉睢湂䡁䅉兙瑂䍁䅁督求䡁䅉杤灂䝁䅍党穂䍁䄴䅉䉂䝁䅑䅚灂䡁䅑兡療䝁䄴兙獂䝁䅷入獁䍁䅁䅤潂䝁䅕䅉橂䝁䄸兢睂䝁䅅杢㕂䍁䅁督求䝁䅷䅢穂䍁䅁兡あ䡁䅍䅉睂䡁䅉睢歂䡁䅕睙あ䡁䅍䅉あ䝁䅧杣療䡁䅕睚潂䍁䅁兡あ䡁䅍䅉㍂䝁䅕杙穂䝁䅫䅤求䍁䄴䅉䩂䡁䅑䅉穂䝁䅕杣㉂䝁䅕督杁䡁䅁杣療䝁䅙党穂䡁䅍兡療䝁䄴兙獂䍁䅁兡畂䡁䅍䅤桂䝁䅷䅢求䡁䅉督杁䝁䅅杢歂䍁䅁䅚療䍁䄰兡あ䍁䄰入療䡁䅕杣穂䝁䅕䅢浂䍁䅁睙ㅂ䡁䅍䅤療䝁䄰党祂䡁䅍杌杁䙁䅑䅡求䍁䅁睙療䝁䄰䅣桂䝁䄴入杁䝁䄸䅣求䡁䅉兙あ䝁䅕督杁䡁䅍䅤療䡁䅉党穂䍁䅁兤畂䝁䅑党祂䍁䅁䅤潂䝁䅕䅉䉂䝁䅑杤桂䝁䄴睙求䍁䅁兑ㅂ䡁䅑睢杁䙁䅁兙祂䡁䅑督杁䝁䅅杢歂䍁䅁睑桂䡁䅉兣ㅂ䝁䅕督あ䍁䅁杢桂䝁䄰党穂䍁䅷䅉桂䡁䅍䅉㍂䝁䅕䅢獂䍁䅁兙穂䍁䅁杙祂䝁䅅杢橂䝁䅧党穂䍁䅁兤畂䝁䅑党祂䍁䅁䅤潂䝁䅕䅉塂䝁䄸杣獂䝁䅑䅣桂䝁䅍䅉畂䝁䅅兢求䍁䄴䅉啂䝁䅧党杁䝁䅍睢瑂䡁䅁兙畂䡁䅫䅉潂䝁䅅督杁䡁䅍䅤療䡁䅉党穂䍁䅁兡畂䍁䅁䅤潂䝁䅕䅉噂䝁䄴兡あ䝁䅕䅚杁䙁䅍䅤桂䡁䅑党穂䍁䅷䅉兂䡁䅕党祂䡁䅑睢杁䙁䅉兡橂䝁䄸䅌杁䡁䅑䅡求䍁䅁兖畁䙁䅍杌杁䙁䅙兡祂䝁䅣兡畂䍁䅁兓穂䝁䅷兙畂䝁䅑督獁䍁䅁兙畂䝁䅑䅉䑂䝁䅅杢桂䝁䅑兙㝁䍁䅁兙畂䝁䅑䅉灂䝁䄴䅚求䡁䅁党畂䝁䅑党畂䡁䅑䅢㕂䍁䅁睢㍂䝁䄴党歂䍁䅁睑桂䡁䅉兣ㅂ䝁䅕督あ䍁䅁杙祂䝁䅅杢歂䝁䅕䅚杁䡁䅍䅤療䡁䅉党穂䍁䅁兡畂䍁䅁兔求䡁䅧兡橂䝁䄸䅉桂䝁䄴䅚杁䡁䅙兙祂䝁䅫睢ㅂ䡁䅍䅉䑂䝁䅅杣灂䝁䅉杙求䝁䅅杢杁䕁䅫督獂䝁䅅杢歂䡁䅍杌杁䕁䅅䅚㉂䝁䅅杢橂䝁䅕䅉䉂䡁䅕䅤療䍁䅁䅕桂䡁䅉䅤穂䍁䅷䅉䩂䝁䄴睙畁䍁䅁睤桂䡁䅍䅉浂䝁䄸兤畂䝁䅑党歂䍁䅁兡畂䍁䅁免㕁䑁䅉兏杁䝁䅅杢歂䍁䅁兡穂䍁䅁杙桂䡁䅍党歂䍁䅁兡畂䍁䅁杕桂䝁䅷党灂䝁䅣䅡獁䍁䅁杔療䡁䅉䅤潂䍁䅁睑桂䡁䅉睢獂䝁䅫杢桂䍁䄴䅁呁睅䅁䅐䅳䕁䅅䅚㉂䝁䅅杢橂䝁䅕䅚杁䕁䅑杣桂䝁䅫杢桂䝁䅣党杁䙁䅍入穂䡁䅑党瑂䡁䅍䅌杁䕁䅫杢橂䍁䄴䅉歂䝁䅕督灂䝁䅣杢穂䍁䅷䅉瑂䝁䅅杢ㅂ䝁䅙兙橂䡁䅑兤祂䝁䅕督獁䍁䅁兙畂䝁䅑䅉瑂䝁䅅杣牂䝁䅕䅤穂䍁䅁䅤潂䝁䅕杣瑂䝁䄸䅣獂䝁䅅督あ䝁䅫睙杁䝁䅍睢祂䡁䅉兤湂䝁䅅䅤求䝁䅑䅉睂䝁䅫䅣求䡁䅍䅉桂䝁䄴䅚杁䡁䅉党獂䝁䅅䅤求䝁䅑䅉㍂䝁䅅䅤求䡁䅉䅉瑂䝁䅅杢桂䝁䅣党瑂䝁䅕杢あ䍁䅁䅣祂䝁䄸䅚ㅂ䝁䅍䅤穂䍁䅁兡畂䍁䅁杔療䡁䅉䅤潂䍁䅁兑瑂䝁䅕杣灂䝁䅍兙杁䝁䅅杢歂䍁䅁兡畂䡁䅑党祂䝁䄴兙あ䝁䅫睢畂䝁䅅䅢獂䡁䅫杌杁䙁䅑䅡求䍁䅁睙療䝁䄰䅣桂䝁䄴入杁䝁䄸䅣求䡁䅉兙あ䝁䅕督杁䡁䅑䅡祂䝁䄸兤湂䝁䅧䅉兂䝁䅫䅣求䍁䅷䅉䩂䝁䄴䅤求䡁䅉杢桂䡁䅑兡療䝁䄴兙獂䍁䅷䅉䩂䝁䄴杚灂䝁䅷䅤祂䝁䅅䅤療䡁䅉䅌杁䝁䅅杢歂䍁䅁兑獂䝁䅷兡求䝁䅑䅉兂䡁䅉睢歂䡁䅕睙あ䡁䅍䅉流䍁䅁睔あ䝁䅧党祂䍁䅁督求䝁䅣兢求䝁䄴䅤穂䍁䄴䅉䩂䡁䅑䅉療䝁䅙杚求䡁䅉督杁䡁䅍兡畂䝁䅣䅢求䍁䅷䅉歂䝁䄸兤楂䝁䅷党獁䍁䅁兙畂䝁䅑䅉あ䡁䅉兡睂䝁䅷党杁䡁䅣兙獂䝁䅷䅉橂䝁䄸杣祂䡁䅕睚桂䡁䅑党歂䍁䅁䅣療䝁䅷入睂䡁䅉睢睂䡁䅫䅢求䝁䄴党杁䝁䅅杢歂䍁䅁䅣療䝁䅷入求䡁䅑䅡㕂䝁䅷党畂䝁䅕䅉睂䝁䅫䅣求䡁䅍睏杁䡁䅁䅢桂䡁䅍䅤灂䝁䅍䅉獂䝁䅕兙橂䝁䅧杚灂䝁䅕䅢歂䍁䅁睙潂䝁䅅兢楂䝁䅕杣穂䍁䅁兙畂䝁䅑䅉穂䡁䅫督あ䝁䅕兢穂䑁䅳䅉䙂䙁䅯杚獂䝁䄸睤杁䡁䅍入畂䡁䅑䅡求䡁䅑兡橂䍁䅁兙湂䝁䅣杣求䝁䅣兙あ䝁䅕䅉楂䡁䅕杢歂䝁䅷党穂䑁䅳䅉㍂䝁䅅督あ䝁䅕睤桂䡁䅑党祂䍁䅁䅣ㅂ䡁䅉兡浂䝁䅫睙桂䡁䅑兡療䝁䄴䅉あ䝁䅧杣療䡁䅕睚潂䍁䅁兢求䝁䅍䅡桂䝁䄴兡橂䝁䅅䅢杁䝁䅅党祂䝁䅅䅤灂䝁䄸杢杁䡁䅣兙穂䡁䅑党㍂䝁䅅䅤求䡁䅉䅉浂䝁䄸杣杁䡁䅉党穂䝁䅫䅚求䝁䄴䅤灂䝁䅅䅢杁䝁䅅杢歂䍁䅁睙療䝁䄰兢求䡁䅉睙灂䝁䅅䅢杁䡁䅍入穂䡁䅑党瑂䡁䅍睏杁䡁䅍党睂䡁䅑兡橂䍁䅁䅤桂䝁䄴睡穂䍁䅁兙畂䝁䅑䅉桂䝁䅍睙求䡁䅍督療䡁䅉兡求䡁䅍睏杁䝁䅍睢瑂䝁䅉兡畂䝁䅕䅚杁䡁䅑杣求䝁䅅䅤瑂䝁䅕杢あ䍁䅁兙畂䝁䅑䅉歂䝁䅫督睂䝁䅕杣穂䝁䅅䅢杁䡁䅍入穂䡁䅑党瑂䡁䅍䅌杁䝁䅫杢橂䝁䅷兤歂䝁䅫杢湂䍁䅁兙歂䡁䅙兙畂䝁䅍党歂䍁䅁党畂䡁䅙兡祂䝁䄸兌穂䝁䅕䅣あ䝁䅫睙杁䝁䅅杢歂䍁䅁兙歂䡁䅙兙畂䝁䅍党歂䍁䅁䅤祂䝁䅕兙あ䝁䄰党畂䡁䅑䅉獂䝁䅕兙橂䝁䅧杚灂䝁䅕䅢歂䍁䅁督㕂䡁䅍䅤求䝁䄰督㝁䍁䅁兙畂䝁䅑䅉桂䝁䅷䅢灂䝁䅕䅚杁䡁䅁杣療䝁䅑兤橂䡁䅑督獁䍁䅁兡畂䝁䅍䅢ㅂ䝁䅑兡畂䝁䅣䅉穂䡁䅑睢祂䝁䄰䅉祂䝁䅕䅤求䝁䄴䅤灂䝁䄸杢癁䝁䅑党あ䝁䅕杢あ䝁䅫睢畂䍁䅁兙畂䝁䅑䅉穂䝁䅕䅣あ䝁䅫睙杁䝁䅍䅡桂䝁䄰杙求䡁䅉督獁䍁䅁䅣療䝁䅷入㉂䝁䅫杢㕂䝁䅷䅉橂䝁䅧䅢療䡁䅉兡歂䝁䅕䅉歂䡁䅉兙灂䝁䄴兙湂䝁䅕䅉穂䡁䅑杣ㅂ䝁䅍䅤ㅂ䡁䅉党穂䍁䅷䅉浂䝁䅫䅤あ䝁䅫杢湂䡁䅍䅌杁䝁䅅杢歂䍁䅁睤桂䡁䅑党祂䍁䅁兣ㅂ䝁䅅䅢灂䡁䅑入杁䝁䅙兡獂䡁䅑党祂䡁䅍䅉桂䝁䄴䅚杁䡁䅍党睂䝁䅅杣桂䡁䅑睢祂䡁䅍杌杁䙁䅑䅡求䍁䅁睙療䝁䄰䅣桂䝁䄴入杁䝁䅅䅢穂䝁䄸䅉睂䡁䅕杣橂䝁䅧兙穂䝁䅕督杁䝁䅅杢歂䍁䅁䅚灂䡁䅍䅤祂䝁䅫杙ㅂ䡁䅑党穂䍁䅁睙療䝁䄴督あ䡁䅉兤橂䡁䅑兡療䝁䄴䅉浂䝁䅅杙祂䝁䅫睙穂䍁䅁兙畂䝁䅑䅉療䡁䅑䅡求䡁䅉䅉湂䝁䅕睢穂䡁䅫杢あ䝁䅧党あ䝁䅫睙杁䡁䅁杣療䝁䅑兤橂䡁䅑督杁䝁䅙睢祂䍁䅁督療䝁䅫䅢杁䡁䅍䅤桂䝁䅉兡獂䝁䅫来桂䡁䅑兡療䝁䄴䅌杁䡁䅉党灂䝁䄴杚療䡁䅉睙求䝁䄰党畂䡁䅑䅌杁䝁䅙兡獂䡁䅑杣桂䡁䅑兡療䝁䄴䅌杁䡁䅍党睂䝁䅅杣桂䡁䅑兡療䝁䄴䅌杁䝁䅕杣療䡁䅍兡療䝁䄴䅉橂䝁䄸杢あ䡁䅉睢獂䍁䅷䅉桂䝁䄴䅚杁䡁䅍兤楂䍁䄰督ㅂ䡁䅉杚桂䝁䅍党杁䝁䅑杣桂䝁䅫杢桂䝁䅣党獁䍁䅁兙穂䍁䅁睤求䝁䅷䅢杁䝁䅅督杁䝁䅑杣桂䝁䅫杢桂䝁䅣党杁䝁䅣杣桂䡁䅑党穂䍁䅁兙畂䝁䅑䅉療䡁䅑䅡求䡁䅉䅉睂䡁䅉睢歂䡁䅕睙あ䡁䅍杌杁䕁䅫杢杁䝁䅅䅚歂䝁䅫䅤灂䝁䄸杢獁䍁䅁兡あ䍁䅁䅣祂䝁䄸杤灂䝁䅑党穂䍁䅁䅕坂䕁䅍䅉潂䡁䅕杙穂䍁䅷䅉祂䡁䅕杙楂䝁䅕杣杁䡁䅍䅢求䝁䅕杤求䡁䅍䅌杁䝁䅅杢歂䍁䅁督あ䝁䅅兡畂䝁䅷党穂䡁䅍兌穂䡁䅑党求䝁䅷䅉楂䝁䅅杢歂䡁䅍杌杁䙁䅑䅡求䍁䅁睙療䝁䄰䅣桂䝁䄴入杁䝁䄸杚浂䝁䅕杣穂䍁䅁兡あ䡁䅍䅉睂䡁䅉睢歂䡁䅕睙あ䡁䅍䅉浂䝁䄸杣杁䝁䄴睢畂䍁䄰杣求䡁䅍兡歂䝁䅕杢あ䝁䅫兙獂䍁䅷䅉祂䝁䅕督灂䝁䅑党畂䡁䅑兡桂䝁䅷䅌杁䝁䅅睚祂䝁䅫睙ㅂ䝁䅷䅤ㅂ䡁䅉党獁䍁䅁兙畂䝁䅑䅉灂䝁䄴杚祂䝁䅅督あ䡁䅉兤橂䡁䅑兤祂䝁䅕䅉桂䡁䅁䅣獂䝁䅫睙桂䡁䅑兡療䝁䄴督杁䡁䅑䅡祂䝁䄸兤湂䝁䅧䅉桂䍁䅁杢求䡁䅑睤療䡁䅉睡杁䝁䄸杚杁䝁䅑兡穂䡁䅑杣灂䝁䅉兤あ䝁䅫睢畂䍁䅁睙求䝁䄴䅤求䡁䅉督畁䍁䅁兑歂䡁䅙兙畂䝁䅍党歂䍁䅁䅒祂䝁䅅兡畂䝁䅅睚求䍁䅁睕㕂䡁䅍䅤求䝁䄰督獁䍁䅁兓畂䝁䅍杌杁䝁䅫杢橂䝁䄸杣睂䝁䄸杣桂䡁䅑党歂䍁䅁兡畂䍁䅁免㕁䑁䅙李杁䝁䅅杢歂䍁䅁兡穂䍁䅁䅡求䝁䅅䅚硂䡁䅕兙祂䡁䅑党祂䝁䅕䅚杁䝁䅫杢杁䕁䅧兡獂䝁䅷兡桂䡁䅉䅚獁䍁䅁睔潂䝁䅫睢畁䅁䅁桫䅍䵁䥑䅁䉂䝁䅑杤桂䝁䄴睙求䝁䅑䅉䙂䝁䄴党祂䝁䅣入杁䕁䅫杢歂䡁䅕督あ䡁䅉兡求䡁䅍䅌杁䕁䅫杢橂䍁䄴䅉睂䡁䅉睢㉂䝁䅫䅚求䡁䅍䅉睂䡁䅉党橂䝁䅫督灂䝁䄸杢杁䡁䅁睢㍂䝁䅕杣杁䝁䅍睢畂䡁䅙党祂䡁䅍兡療䝁䄴䅌杁䝁䄰党桂䡁䅍兤祂䝁䅕兢求䝁䄴䅤獁䍁䅁兙畂䝁䅑䅉橂䝁䄸杢あ䡁䅉睢獂䍁䅁督療䝁䅷兤あ䝁䅫睢畂䡁䅍䅉灂䝁䄴䅉あ䝁䅧党杁䙁䅕杢灂䡁䅑党歂䍁䅁睕あ䝁䅅䅤求䡁䅍䅉桂䝁䄴䅚杁䝁䅫杢あ䝁䅕杣畂䝁䅅䅤灂䝁䄸杢桂䝁䅷䅢㕂䍁䄴䅉啂䝁䅧党杁䝁䅍睢瑂䡁䅁兙畂䡁䅫升穂䍁䅁䅣獂䝁䅅督瑂䝁䅅䅉睂䝁䄸睤求䡁䅉䅉睂䡁䅉睢歂䡁䅕睙あ䡁䅍䅉療䝁䅙杚求䡁䅉䅉穂䝁䄸䅢ㅂ䡁䅑兡療䝁䄴督杁䡁䅑睢杁䝁䅕杢桂䝁䅉䅢求䍁䅁兡畂䝁䄴睢㉂䝁䅅䅤灂䝁䄸杢杁䝁䅙睢祂䍁䅁督求䝁䄰兡橂䝁䄸杢歂䡁䅕睙あ䝁䄸杣杁䝁䅅杢歂䍁䅁䅤潂䝁䅫杢杁䝁䅙兡獂䝁䄰䅉睂䝁䅷兙穂䝁䄰兙杁䡁䅁杣療䝁䅍党穂䡁䅍党穂䍁䅷䅉穂䡁䅕睙潂䍁䅁兙穂䍁䅁䅚祂䡁䅫䅉求䡁䅑睙潂䍁䅁兙畂䝁䅑䅉歂䝁䅕䅣療䡁䅍兡あ䝁䅫睢畂䍁䄴䅉䩂䡁䅑䅉桂䝁䅷督療䍁䅁䅣祂䝁䄸杤灂䝁䅑党穂䍁䅁䅡灂䝁䅣䅡杁䝁䅅杢歂䍁䅁䅢療䡁䅣䅉㉂䝁䄸䅢あ䝁䅅睚求䍁䅁䅣療䡁䅣党祂䍁䅁䅣祂䝁䄸䅚ㅂ䝁䅍䅤穂䍁䅁兤穂䝁䅕䅚杁䝁䅫杢杁䝁䅅䅉祂䝁䅅杢湂䝁䅕䅉療䝁䅙䅉桂䡁䅁䅣獂䝁䅫睙桂䡁䅑兡療䝁䄴督獁䍁䅁督ㅂ䝁䅍䅡杁䝁䅅督杁䡁䅍党瑂䝁䅫睙療䝁䄴䅚ㅂ䝁䅍䅤療䡁䅉䅉求䡁䅅兤灂䡁䅁兢求䝁䄴䅤獁䍁䅁兡畂䝁䅑兤穂䡁䅑杣灂䝁䅅䅢杁䡁䅁杣療䝁䅑兤橂䡁䅑兡療䝁䄴䅌杁䝁䄰党歂䝁䅫睙桂䝁䅷䅉桂䝁䄴䅚杁䝁䅷兡浂䝁䅕䅉穂䝁䅍兡求䝁䄴睙求䍁䅁党硂䡁䅕兡睂䝁䄰党畂䡁䅑䅌杁䝁䅑兙あ䝁䅅䅉橂䝁䅕杢あ䝁䅕杣穂䍁䅁睙療䝁䄰䅣ㅂ䡁䅑兡畂䝁䅣䅌杁䝁䄴党あ䡁䅣睢祂䝁䅳兡畂䝁䅣䅌杁䝁䅅杢歂䍁䅁䅤求䝁䅷党橂䝁䄸兢瑂䡁䅕杢灂䝁䅍兙あ䝁䅫睢畂䡁䅍杌杁䕁䅫杢杁䝁䅅䅚歂䝁䅫䅤灂䝁䄸杢獁䍁䅁䅤潂䝁䅕䅉橂䝁䄸兢睂䝁䅅杢㕂䍁䅁督ㅂ䡁䅁䅣獂䝁䅫党穂䍁䅁督求䝁䄴督灂䝁䄴睚獁䍁䅁睙療䝁䄴䅤祂䝁䄸䅢穂䍁䅷䅉桂䝁䄴䅚杁䝁䅫杢穂䡁䅑杣ㅂ䝁䄰党畂䡁䅑兙あ䝁䅫睢畂䍁䅁䅣祂䝁䄸䅚ㅂ䝁䅍䅤穂䍁䅁杚療䡁䅉䅉桂䝁䅑杤桂䝁䄴睙求䝁䅑䅉瑂䝁䅕兙穂䡁䅕杣求䝁䄰党畂䡁䅑䅉桂䝁䄴䅚杁䝁䅍兙獂䝁䅫杙祂䝁䅅䅤灂䝁䄸杢杁䝁䄸杚杁䡁䅁睢㍂䝁䅕杣杁䝁䅅杢歂䍁䅁䅤求䝁䄰䅣求䡁䅉兙あ䡁䅕杣求䍁䄴䅉䝂䡁䅕杣あ䝁䅧党祂䍁䅷䅉あ䝁䅧党杁䝁䅍睢瑂䡁䅁兙畂䡁䅫䅉睂䡁䅉睢㉂䝁䅫䅚求䡁䅍䅉橂䝁䅅䅢灂䝁䅉杣桂䡁䅑兡療䝁䄴䅌杁䝁䅍睢畂䡁䅙党祂䡁䅍兡療䝁䄴督獁䍁䅁兤睂䝁䅣杣桂䝁䅑党穂䍁䅷䅉桂䝁䄴䅚杁䡁䅉党浂䡁䅕杣楂䝁䅫督潂䝁䄰党畂䡁䅑督杁䝁䅅杢歂䍁䅁兤穂䝁䅕䅚杁䝁䅕兣ㅂ䝁䅫䅣瑂䝁䅕杢あ䍁䅁䅤療䍁䅁睙療䝁䄰䅣桂䝁䄴兡求䡁䅍䅌杁䝁䅅督杁䡁䅣党獂䝁䅷䅉桂䡁䅍䅉祂䝁䅕䅣桂䝁䅫杣杁䡁䅍党祂䡁䅙兡橂䝁䅕督畁䍁䅁杒ㅂ䡁䅉䅤潂䝁䅕杣獁䍁䅁兡あ䍁䅁睢浂䝁䅙党祂䡁䅍䅉㍂䝁䅅杣祂䝁䅅杢あ䡁䅫䅉桂䝁䄴䅚杁䝁䅅杚あ䝁䅕杣瑁䝁䄰兙祂䝁䅳党あ䍁䅁杣求䡁䅁兙灂䡁䅉䅉穂䝁䅕杣㉂䝁䅫睙求䡁䅍杌杁䕁䅫䅤杁䝁䄸杚浂䝁䅕杣穂䍁䅁兡あ䡁䅍䅉睂䡁䅉睢歂䡁䅕睙あ䡁䅍䅉あ䝁䅧杣療䡁䅕睚潂䍁䅁兙杁䝁䅑兡祂䝁䅕睙あ䍁䅁督桂䝁䅷党穂䍁䅁杚療䡁䅉睙求䍁䅷䅉灂䝁䄴䅚求䡁䅁党畂䝁䅑党畂䡁䅑䅉穂䝁䅅䅢求䡁䅍䅉祂䝁䅕䅣祂䝁䅕督求䝁䄴䅤桂䡁䅑兡㉂䝁䅕督獁䍁䅁睙潂䝁䅅杢畂䝁䅕䅢杁䡁䅁兙祂䡁䅑杢求䡁䅉督獁䍁䅁兙畂䝁䅑䅉歂䝁䅫督あ䡁䅉兡楂䡁䅕䅤療䡁䅉督畁䍁䅁兑歂䡁䅙兙畂䝁䅍党歂䍁䅁兒畂䝁䅕杣湂䡁䅫䅉䩂䝁䄴䅚ㅂ䡁䅍䅤祂䝁䅫党穂䍁䅷䅉䩂䝁䄴睙畁䍁䅁睤桂䡁䅍䅉灂䝁䄴睙療䡁䅉䅣療䡁䅉兙あ䝁䅕䅚杁䝁䅫杢杁䑁䅅兏㑁䑁䅅䅉桂䝁䄴䅚杁䝁䅫督杁䝁䅧党桂䝁䅑兣ㅂ䝁䅅杣あ䝁䅕杣求䝁䅑䅉灂䝁䄴䅉䕂䝁䅕杢㉂䝁䅕杣獁䍁䅁睑療䝁䅷睢祂䝁䅅䅚療䍁䄴䅁塃睅䅁杮䄸䕁䅅䅚㉂䝁䅅杢橂䝁䅕䅚杁䕁䄰兡橂䡁䅉睢杁䕁䅑党㉂䝁䅫睙求䡁䅍䅌杁䕁䅫杢橂䍁䄴䅉療䡁䅁党祂䝁䅅䅤求䡁䅍䅉桂䡁䅍䅉桂䍁䅁督求䝁䄰兡橂䝁䄸杢歂䡁䅕睙あ䝁䄸杣杁䝁䅍睢瑂䡁䅁兙畂䡁䅫䅉㍂䝁䄸杣獂䝁䅑睤灂䝁䅑党畁䍁䅁兓あ䍁䅁睢睂䝁䅕杣桂䡁䅑党穂䍁䅁䅤潂䡁䅉睢ㅂ䝁䅣䅡杁䝁䅙睢ㅂ䡁䅉䅉穂䝁䅕睚瑂䝁䅕杢あ䡁䅍杏杁䕁䅑兙あ䝁䅅䅉䑂䝁䅕杢あ䝁䅕杣獁䍁䅁睑獂䝁䅫党畂䡁䅑䅌杁䕁䅣兙瑂䝁䅫杢湂䍁䅷䅉桂䝁䄴䅚杁䕁䅕兢楂䝁䅕䅚歂䝁䅕䅚畁䍁䅁䅖潂䝁䅕䅉橂䝁䄸兢睂䝁䅅杢㕂䍁䅁睢浂䝁䅙党祂䡁䅍䅉桂䡁䅉䅤灂䝁䅙兡橂䝁䅫兙獂䍁䅁兡畂䡁䅑党獂䝁䅷兡湂䝁䅕杢橂䝁䅕䅉潁䕁䅅兓灁䍁䅁兙橂䝁䅍党獂䝁䅕杣桂䡁䅑睢祂䡁䅍䅌杁䡁䅧䅏㉁䍁䅁兢灂䝁䅍杣療䡁䅁杣療䝁䅍党穂䡁䅍睢祂䡁䅍䅌杁䝁䅅杢歂䍁䅁睚祂䝁䅅䅣潂䝁䅫睙穂䍁䅁䅣祂䝁䄸睙求䡁䅍督灂䝁䄴睚杁䡁䅕杢灂䡁䅑督杁䍁䅧睒兂䙁䅕督灁䍁䅁兙穂䍁䅁督あ䝁䅅杢歂䝁䅅䅢療䝁䄴党杁䝁䅑党㉂䝁䅫睙求䡁䅍䅉療䡁䅉䅉桂䡁䅍䅉灂䝁䄴睙療䡁䅉䅣療䡁䅉兙あ䝁䅕䅚杁䝁䅫杢あ䝁䄸䅉桂䝁䅍睙求䝁䅷党祂䝁䅅䅤求䝁䅑䅉睂䡁䅉睢橂䝁䅕督穂䝁䅫杢湂䍁䅁兤畂䝁䅫䅤穂䍁䅷䅉橂䝁䅧兡睂䡁䅍党あ䡁䅍䅌杁䝁䅅杢歂䍁䅁䅚桂䡁䅑兙杁䝁䅍党畂䡁䅑党祂䍁䅁兙畂䝁䅑䅉睂䡁䅉睢浂䝁䅕督穂䝁䅫睢畂䝁䅅䅢杁䕁䅣䅕噂䡁䅍睏杁䝁䅅杢歂䍁䅁党瑂䝁䅉党歂䝁䅑党歂䍁䅁䅣祂䝁䄸睙求䡁䅍督療䡁䅉督杁䝁䅅杢歂䍁䅁督求䝁䄰兡瑁䝁䅍兤穂䡁䅑睢瑂䍁䅁督㕂䡁䅍䅤求䝁䄰兌療䝁䄴兌橂䝁䅧兡睂䍁䅁䅋呂䝁䄸睑灁䍁䅁䅣祂䝁䄸䅚ㅂ䝁䅍䅤穂䍁䅷䅉瑂䝁䅫睙祂䝁䄸䅣祂䝁䄸睙求䡁䅍督療䡁䅉䅉桂䝁䄴䅚杁䙁䅍睢䑂䍁䅁䅚求䡁䅙党獂䝁䄸䅣瑂䝁䅕杢あ䍁䅁督求䡁䅉杤灂䝁䅍党穂䍁䅁兙畂䝁䅑䅉あ䝁䅕睙潂䝁䄴睢獂䝁䄸睚㕂䍁䅷䅉歂䝁䅅䅤桂䍁䅁䅣祂䝁䄸睙求䡁䅍督灂䝁䄴睚杁䡁䅕杢灂䡁䅑督獁䍁䅁杚灂䝁䅕䅢歂䍁䅁䅣祂䝁䄸睚祂䝁䅅兢瑂䝁䅅杙獂䝁䅕䅉湂䝁䅅䅤求䍁䅁兙祂䡁䅉兙㕂䡁䅍䅉潁䕁䅙䅕䡂䕁䅅克獁䍁䅁督㕂䡁䅍䅤求䝁䄰䅉療䝁䄴䅉瑂䝁䄸䅚ㅂ䝁䅷党穂䍁䅷䅉穂䝁䄰兙祂䡁䅑䅉畂䝁䅕䅤㍂䝁䄸杣牂䍁䅁兡畂䡁䅑党祂䝁䅙兙橂䝁䅕䅉橂䝁䅅杣歂䡁䅍䅌杁䝁䅅杢歂䍁䅁兙歂䝁䅅䅣あ䝁䅫杤求䍁䅁睕療䕁䅍䅉睂䡁䅉睢歂䡁䅕睙あ䡁䅍杌杁䕁䅫䅤杁䡁䅁杣療䡁䅙兡歂䝁䅕督杁䡁䅁杣療䝁䅍党穂䡁䅍睢祂䡁䅍䅉ㅂ䝁䄴䅚求䡁䅉䅉あ䝁䅧党杁䕁䅅兔䕂䍁䅁杕㕂䡁䅯党畂䍁䅷䅉䉂䕁䄰䅒杁䙁䅉入㙂䝁䅕杢杁䕁䅅兓獁䍁䅁兑乂䕁䅑䅉卂䡁䅫来求䝁䄴䅉兂䙁䅉睔獁䍁䅁兑乂䕁䅑䅉卂䡁䅫来求䝁䄴䅉啂䝁䅧杣求䝁䅅䅚祂䝁䅫䅣睂䝁䅕杣獁䍁䅁兑乂䕁䅑䅉卂䡁䅫来求䝁䄴䅉啂䝁䅧杣求䝁䅅䅚祂䝁䅫䅣睂䝁䅕杣杁䙁䅁杕偂䍁䅷䅉䉂䕁䄰䅒杁䕁䅅䅤潂䝁䅷睢畂䍁䅷䅉桂䝁䄴䅚杁䕁䅅兔䕂䍁䅁䅕卂䕁䄸䅉䉂䍁䄰睕求䡁䅉兡求䡁䅍䅉楂䡁䅉兙畂䝁䅑督㝁䍁䅁睚祂䝁䅅䅣潂䝁䅫睙穂䍁䅁兤畂䝁䅑党祂䍁䅁䅤潂䝁䅕䅉䉂䕁䄰䅒杁䙁䅉兙歂䝁䅕睢畂䍁䅁睚祂䝁䅅䅣潂䝁䅫睙穂䍁䅁兙畂䝁䅑䅉䉂䕁䄰䅒杁䕁䅕兢楂䝁䅕䅚歂䝁䅕䅚杁䙁䅉兙歂䝁䅕睢畂䍁䅁睚祂䝁䅅䅣潂䝁䅫睙穂䑁䅳䅉桂䝁䄴䅚杁䡁䅁杣療䝁䅙党穂䡁䅍兡療䝁䄴兙獂䍁䅁睚祂䝁䅅䅣潂䝁䅫睙穂䍁䅁兤畂䝁䅑党祂䍁䅁䅤潂䝁䅕䅉䉂䕁䄰䅒杁䙁䅉兙歂䝁䅕睢畂䍁䅁䅕祂䝁䄸䅉湂䡁䅉兙睂䝁䅧兡橂䡁䅍䅉楂䡁䅉兙畂䝁䅑杌杁䙁䅑䅡求䍁䅁睙療䝁䄰䅣桂䝁䄴入杁䝁䄸杚浂䝁䅕杣穂䍁䅁䅚桂䡁䅑兙杁䝁䅍党畂䡁䅑党祂䍁䅁睚祂䝁䅅䅣潂䝁䅫睙穂䍁䅁兤畂䝁䅑党祂䍁䅁䅤潂䝁䅕䅉䉂䕁䄰䅒杁䕁䅫杢穂䡁䅑兡畂䝁䅍䅤杁䝁䅅睙橂䝁䅕䅢求䡁䅉兙あ䝁䄸杣穂䍁䅁兙畂䝁䅑䅉卂䝁䅅䅚求䝁䄸杢杁䙁䅁杕偂䍁䅁杖瑁䡁䅍党祂䝁䅫党穂䍁䅁杙祂䝁䅅杢歂䡁䅍睏杁䡁䅍党祂䡁䅙党祂䍁䅁兢灂䝁䅍杣療䡁䅁杣療䝁䅍党穂䡁䅍睢祂䡁䅍䅉ㅂ䝁䄴䅚求䡁䅉䅉あ䝁䅧党杁䕁䅅兔䕂䍁䅁兒兂䙁䅫睑杁䝁䅉杣桂䝁䄴䅚㝁䍁䅁䅢療䡁䅣䅉睂䝁䄸睤求䡁䅉䅉穂䝁䄸䅢ㅂ䡁䅑兡療䝁䄴督杁䡁䅕杢歂䝁䅕杣杁䡁䅑䅡求䍁䅁兑乂䕁䅑䅉䉂䡁䅑䅡獂䝁䄸杢獁䍁䅁兑乂䕁䅑䅉䡂䝁䅕睢歂䝁䅕䅌杁䕁䅅兔䕂䍁䅁杕㕂䡁䅯党畂䍁䅷䅉䉂䕁䄰䅒杁䕁䅕䅕婂䕁䅍䅌杁䝁䅅杢歂䍁䅁兑乂䕁䅑䅉卂䍁䄰睕求䡁䅉兡求䡁䅍䅉桂䝁䄴䅚杁䕁䅣兌呂䝁䅕杣灂䝁䅕督杁䝁䅉杣桂䝁䄴䅚穂䑁䅳䅉䝂䙁䅁睒䉂䍁䅁䅣祂䝁䄸䅚ㅂ䝁䅍䅤穂䍁䅁兤畂䝁䅑党祂䍁䅁䅤潂䝁䅕䅉坂䝁䅫杣あ䝁䅕䅥瑁䑁䅙䅌杁䙁䅙兡祂䡁䅑党㑂䍁䄰睎獁䍁䅁杖灂䡁䅉䅤求䡁䅧䅉噂䝁䅷䅤祂䝁䅅睕橂䝁䅅䅢求䍁䅳䅌杁䕁䅳兡畂䡁䅑党㑂䍁䄰睎獁䍁䅁睓灂䝁䄴䅤求䡁䅧䅉噂䝁䅷䅤祂䝁䅅睕橂䝁䅅䅢求䍁䅷䅉䱂䝁䅫杢あ䝁䅕䅥杁䙁䅕䅢あ䡁䅉兙呂䝁䅍兙獂䝁䅕睋獁䍁䅁兑祂䡁䅑兡㑂䍁䄰睎獁䍁䅁兑祂䡁䅑兡㑂䍁䅁兖獂䡁䅑杣桂䙁䅍睙桂䝁䅷党牁䍁䅷䅉呂䡁䅁兙祂䡁䅑兙畂䍁䄰李獁䍁䅁兙畂䝁䅑䅉呂䡁䅁兙祂䡁䅑兙畂䍁䄰睎杁䝁䅉杣桂䝁䄴䅚穂䑁䅳䅉桂䝁䅑兙睂䡁䅑兡㉂䝁䅕䅉呂䕁䄸睑穂䍁䅁兤畂䝁䅑党祂䍁䅁䅤潂䝁䅕䅉慂䡁䅫杢硂䍁䄰睎睁䑁䅁䅍獁䍁䅁杗㕂䝁䄴兣杁䙁䅕䅢あ䡁䅉兙呂䝁䅍兙獂䝁䅕睋杁䕁䄰䅕呂䝁䄸睑獁䍁䅁杗㕂䝁䄴兣杁䙁䅕䅢あ䡁䅉兙呂䝁䅍兙獂䝁䅕睋杁䙁䅉杒呂䝁䄸睑穂䍁䅷䅉坂䝁䅕杣穂䝁䅅䅢杁䕁䅧村乂䍁䅷䅉坂䝁䅕杣穂䝁䅅䅢杁䙁䅁杣求䝁䄰兡ㅂ䝁䄰䅌杁䙁䅙党祂䡁䅍兙獂䍁䅁䅕祂䝁䅫兢求䍁䅷䅉坂䝁䅕杣穂䝁䅅䅢杁䕁䅅兓杁䕁䅍睢祂䝁䅕䅌杁䙁䅙党祂䡁䅍兙獂䍁䅁兑䩂䍁䅁兒歂䝁䅣党獁䍁䅁杖灂䡁䅑兡穂䍁䅷䅉桂䝁䄴䅚杁䙁䅙兡㉂䝁䅅䅚療䍁䅁杙祂䝁䅅杢歂䡁䅍睏杁䝁䅅杢歂䍁䅁睙療䝁䄰䅣ㅂ䡁䅑党杁䝁䅅杢歂䍁䅁杢求䡁䅑睤療䡁䅉睡杁䝁䅅睙橂䝁䅕䅢求䡁䅉兙あ䝁䅫睢畂䍁䅁杙療䝁䅅杣歂䍁䅁䅣祂䝁䄸䅚ㅂ䝁䅍䅤穂䍁䅁兤畂䝁䅑党祂䍁䅁䅤潂䝁䅕䅉䉂䝁䅷杤求䝁䄸䅉桂䝁䄴䅚杁䙁䅁党畂䡁䅍兙畂䝁䅑睢杁䝁䅉杣桂䝁䄴䅚穂䍁䄴䅉䩂䡁䅑䅉穂䝁䅕杣㉂䝁䅕督杁䝁䄸杣灂䝁䅣兡畂䝁䅅䅢杁䝁䅕兣ㅂ䝁䅫䅣瑂䝁䅕杢あ䍁䅁兙畂䝁䅑䅉歂䝁䅕督灂䝁䅣杢杁䝁䄰兙畂䡁䅕杚桂䝁䅍䅤ㅂ䡁䅉党祂䡁䅍䅌杁䡁䅁兤楂䝁䅷兡橂䍁䅁睙獂䝁䄸兤歂䍁䅁督求䡁䅉杤灂䝁䅍党杁䡁䅁杣療䡁䅙兡歂䝁䅕杣穂䍁䅷䅉穂䡁䅫督あ䝁䅕兢杁䝁䅫杢あ䝁䅕睚祂䝁䅅䅤療䡁䅉督獁䍁䅁兡畂䝁䅑党睂䝁䅕杢歂䝁䅕杢あ䍁䅁䅚灂䡁䅍䅤祂䝁䅫杙ㅂ䡁䅑睢祂䡁䅍䅌杁䝁䅅杢歂䍁䅁兙歂䝁䅑兌灂䝁䄴兌楂䝁䄸兙祂䝁䅑䅉瑂䝁䅅杢ㅂ䝁䅙兙橂䡁䅑兤祂䝁䅕杣穂䍁䅁䅤潂䡁䅉睢ㅂ䝁䅣䅡杁䝁䅫䅤穂䍁䅁䅚灂䡁䅉党橂䡁䅑䅉穂䝁䅅䅢求䡁䅍䅉浂䝁䄸杣橂䝁䅕䅉桂䝁䄴䅚杁䡁䅍兙獂䝁䅕督杁䡁䅉党睂䡁䅉党穂䝁䅕杢あ䝁䅅䅤灂䡁䅙党穂䍁䄴䅉啂䝁䅧党杁䝁䅍睢瑂䡁䅁兙畂䡁䅫䅉㍂䝁䅅督杁䝁䅫杢橂䝁䄸杣睂䝁䄸杣桂䡁䅑党歂䍁䅁兡畂䍁䅁免㕁䑁䅙兏杁䝁䅅杢歂䍁䅁兡穂䍁䅁䅡求䝁䅅䅚硂䡁䅕兙祂䡁䅑党祂䝁䅕䅚杁䝁䅫杢杁䙁䅍兙畂䡁䅑兙杁䕁䅍䅢桂䡁䅉兙獁䍁䅁睑桂䝁䅷兡浂䝁䄸杣畂䝁䅫兙畁䅁䅁硯䅍䕁䅑䅁䉂䝁䅑杤求䝁䄴䅤ㅂ䡁䅉党杁䙁䅑杣桂䡁䅙党獂䑁䅳䅉䍂䡁䅕督灂䝁䄴党穂䡁䅍䅉啂䡁䅉兙㉂䝁䅕䅢䅁䵁偷䅁䥃䅁䅁兑歂䡁䅙党畂䡁䅑兤祂䝁䅕䅉啂䡁䅉兙㉂䝁䅕䅢㝁䍁䅁村ㅂ䡁䅍兡畂䝁䅕督穂䍁䅁䅖祂䝁䅅杤求䝁䅷睏杁䕁䅍兤穂䡁䅑睢瑂䝁䅕杣杁䙁䅉党獂䝁䅅䅤灂䝁䄸杢穂䝁䅧兡睂䍁䅁兔桂䝁䄴兙湂䝁䅕兢求䝁䄴䅤䅁䥁䭅䅁敁允䅁兑歂䡁䅙党畂䡁䅑兤祂䝁䅕䅉啂䡁䅉兙㉂䝁䅕䅢㝁䍁䅁村ㅂ䡁䅍兡畂䝁䅕督穂䍁䅁䅖祂䝁䅅杤求䝁䅷睏杁䕁䅑兡湂䝁䅫䅤桂䝁䅷䅉乂䝁䅕䅚灂䝁䅅睏杁䕁䅷睢橂䝁䅅䅤灂䝁䄸杢杁䕁䅉兙穂䝁䅕䅚杁䙁䅍党祂䡁䅙兡橂䝁䅕督㝁䍁䅁䅖療䡁䅕杣灂䡁䅍兢㝁䍁䅁䅖祂䝁䅅杤求䝁䅷䅉䉂䝁䅍睙療䝁䄰兢療䝁䅑兙あ䝁䅫睢畂䡁䅍睏杁䙁䅍睢橂䝁䅫兙獂䍁䅁杔求䡁䅑睤療䡁䅉睡灂䝁䄴睚杁䝁䅅杢歂䍁䅁睑療䝁䅷䅢桂䝁䅉睢祂䝁䅅䅤灂䝁䄸杢䅁䩁卷䅁獃䅁䅁兑歂䡁䅙党畂䡁䅑兤祂䝁䅕䅉啂䡁䅉兙㉂䝁䅕䅢㝁䍁䅁村ㅂ䡁䅍兡畂䝁䅕督穂䍁䅁䅖祂䝁䅅杤求䝁䅷睏杁䕁䅙䅢求䝁䅕䅤杁䕁䄰兙畂䝁䅅睚求䝁䄰党畂䡁䅑睏杁䙁䅁兙穂䡁䅍党畂䝁䅣党祂䍁䅁兑灂䡁䅉睙祂䝁䅅杚あ䍁䅁兔桂䝁䄴兤浂䝁䅅睙あ䡁䅕杣灂䝁䄴睚䅁䍁堰䅁⭃䅁䅁兑歂䡁䅙党畂䡁䅑兤祂䝁䅕䅉啂䡁䅉兙㉂䝁䅕䅢㝁䍁䅁村ㅂ䡁䅍兡畂䝁䅕督穂䍁䅁䅖祂䝁䅅杤求䝁䅷睏杁䕁䅙䅢求䝁䅕䅤杁䕁䄰兙畂䝁䅅睚求䝁䄰党畂䡁䅑睏杁䙁䅑睢ㅂ䡁䅉兡穂䝁䄰睏杁䙁䅁兙穂䡁䅍党畂䝁䅣党祂䍁䅁兑灂䡁䅉睙祂䝁䅅杚あ䍁䅁兔桂䝁䄴兤浂䝁䅅睙あ䡁䅕杣灂䝁䄴睚䅁䭁乣䅁䕃䅁䅁兑歂䡁䅙党畂䡁䅑兤祂䝁䅕䅉啂䡁䅉兙㉂䝁䅕䅢㝁䍁䅁村ㅂ䡁䅍兡畂䝁䅕督穂䍁䅁䅖祂䝁䅅杤求䝁䅷睏杁䙁䅑睢ㅂ䡁䅉兡穂䝁䄰睏杁䙁䅑杣桂䡁䅙党獂䍁䅁兑橂䝁䅍睢瑂䝁䄰睢歂䝁䅅䅤灂䝁䄸杢穂䅁䅁兄䅧䭁䅙䅁䉂䝁䅑杤求䝁䄴䅤ㅂ䡁䅉党杁䙁䅑杣桂䡁䅙党獂䑁䅳䅉䍂䡁䅕督灂䝁䄴党穂䡁䅍䅉啂䡁䅉兙㉂䝁䅕䅢㝁䍁䅁䅖療䡁䅕杣灂䡁䅍兢㝁䍁䅁䅖祂䝁䅅杤求䝁䅷䅉䉂䝁䅍睙療䝁䄰兢療䝁䅑兙あ䝁䅫睢畂䡁䅍睏杁䕁䅉杣桂䝁䄴䅚杁䕁䄰兙祂䝁䅳党あ䝁䅫杢湂䅁䅁児䄴佁䅉䅁䉂䝁䅑杤求䝁䄴䅤ㅂ䡁䅉党杁䙁䅑杣桂䡁䅙党獂䑁䅳䅉䍂䡁䅕督灂䝁䄴党穂䡁䅍䅉啂䡁䅉兙㉂䝁䅕䅢㝁䍁䅁䅖療䡁䅕杣灂䡁䅍兢㝁䍁䅁䅖祂䝁䅅杤求䝁䅷䅉䉂䝁䅍睙療䝁䄰兢療䝁䅑兙あ䝁䅫睢畂䡁䅍睏杁䕁䅍兙祂䍁䅁睕潂䝁䅅杣灂䝁䄴睚㝁䍁䅁䅕桂䡁䅍督求䝁䄴睚求䡁䅉䅉䉂䝁䅫杣橂䡁䅉兙浂䡁䅑䅉乂䝁䅅杢ㅂ䝁䅙兙橂䡁䅑兤祂䝁䅫杢湂䅁䅁剪䅅䱁䅯䅁䉂䝁䅑杤求䝁䄴䅤ㅂ䡁䅉党杁䙁䅑杣桂䡁䅙党獂䑁䅳䅉䍂䡁䅕督灂䝁䄴党穂䡁䅍䅉啂䡁䅉兙㉂䝁䅕䅢㝁䍁䅁䅖療䡁䅕杣灂䡁䅍兢㝁䍁䅁䅖祂䝁䅅杤求䝁䅷䅉䉂䝁䅍睙療䝁䄰兢療䝁䅑兙あ䝁䅫睢畂䡁䅍睏杁䕁䅍睢獂䝁䅷兙楂䝁䄸杣桂䡁䅑兡㉂䝁䅕䅉䑂䝁䄸杢穂䡁䅕兢睂䡁䅑兡療䝁䄴䅁⭄䅃䅁杰䅁䕁䅅䅚㉂䝁䅕杢あ䡁䅕杣求䍁䅁䅖祂䝁䅅杤求䝁䅷睏杁䕁䅉兤穂䝁䅫杢求䡁䅍督杁䙁䅑杣桂䡁䅙党獂䑁䅳䅉啂䝁䄸兤祂䝁䅫督瑂䑁䅳䅉啂䡁䅉兙㉂䝁䅕䅢杁䕁䅅睙橂䝁䄸兢瑂䝁䄸䅚桂䡁䅑兡療䝁䄴督㝁䍁䅁杖桂䝁䅍兙あ䝁䅫睢畂䍁䅁杕求䝁䄴䅤桂䝁䅷䅁塂䅃䅁䅬䅁䕁䅅䅚㉂䝁䅕杢あ䡁䅕杣求䍁䅁䅖祂䝁䅅杤求䝁䅷睏杁䕁䅉兤穂䝁䅫杢求䡁䅍督杁䙁䅑杣桂䡁䅙党獂䑁䅳䅉啂䡁䅉兙㉂䝁䅕䅢杁䕁䅅睙橂䝁䄸兢瑂䝁䄸䅚桂䡁䅑兡療䝁䄴督㝁䍁䅁杖桂䝁䅍兙あ䝁䅫睢畂䍁䅁杕求䝁䄴䅤桂䝁䅷䅁⽁䅃䅁杲䅁䕁䅅䅚㉂䝁䅕杢あ䡁䅕杣求䍁䅁䅖祂䝁䅅杤求䝁䅷睏杁䕁䅉兤穂䝁䅫杢求䡁䅍督杁䙁䅑杣桂䡁䅙党獂䑁䅳䅉啂䡁䅉兙㉂䝁䅕䅢杁䕁䅅睙橂䝁䄸兢瑂䝁䄸䅚桂䡁䅑兡療䝁䄴督㝁䍁䅁杖桂䝁䅍兙あ䝁䅫睢畂䍁䅁杕求䝁䄴䅤桂䝁䅷睏杁䕁䅍兙祂䍁䅁睕潂䝁䅅杣灂䝁䄴睚䅁䝁䩍䅁䝄䅁䅁兑歂䡁䅙党畂䡁䅑兤祂䝁䅕䅉啂䡁䅉兙㉂䝁䅕䅢㝁䍁䅁兒畂䡁䅙兡祂䝁䄸杢瑂䝁䅕杢あ䝁䅅䅢杁䕁䅕杢湂䝁䅫杢求䝁䅕杣灂䝁䄴睚㝁䍁䅁兔桂䡁䅉兡畂䝁䅕䅉啂䡁䅉兙畂䡁䅍䅣療䡁䅉䅤桂䡁䅑兡療䝁䄴睏杁䙁䅑睢ㅂ䡁䅉兡穂䝁䄰睏杁䙁䅑杣桂䡁䅙党獂䍁䅁兑橂䝁䅍睢瑂䝁䄰睢歂䝁䅅䅤灂䝁䄸杢穂䅁䅁杨䅫䝁䅉䅁䉂䝁䅑杤求䝁䄴䅤ㅂ䡁䅉党杁䙁䅑杣桂䡁䅙党獂䑁䅳䅉啂䝁䄸兤祂䝁䅫督瑂䑁䅳䅉啂䡁䅉兙㉂䝁䅕䅢杁䕁䅅睙橂䝁䄸兢瑂䝁䄸䅚桂䡁䅑兡療䝁䄴督䅁䱁䥧䅁䕃䅁䅁兑歂䡁䅙党畂䡁䅑兤祂䝁䅕䅉啂䡁䅉兙㉂䝁䅕䅢㝁䍁䅁䅖療䡁䅕杣灂䡁䅍兢㝁䍁䅁䅖祂䝁䅅杤求䝁䅷䅉䉂䝁䅍睙療䝁䄰兢療䝁䅑兙あ䝁䅫睢畂䡁䅍睏杁䙁䅙兙橂䝁䅅䅤灂䝁䄸杢杁䙁䅉党畂䡁䅑兙獂䅁䅁兌䅧䉁䅧䅁䉂䝁䅑杤求䡁䅉䅤灂䡁䅍兡畂䝁䅣䅁䩃元䅁䅨䅧䕁䅅党祂䝁䄸杖灂䡁䅉睢畂䝁䄰党畂䡁䅑䅌杁䕁䅫杢橂䍁䄴䅉歂䝁䅕督灂䝁䅣杢穂䍁䅷䅉歂䝁䅕杤求䝁䅷睢睂䡁䅍䅌杁䡁䅁杣療䝁䅑兤橂䝁䅕督獁䍁䅁䅚求䝁䅷兡㉂䝁䅕杣穂䍁䅷䅉桂䝁䄴䅚杁䡁䅍兤睂䡁䅁睢祂䡁䅑督杁䝁䅅䅉睂䝁䄸杣あ䝁䅙睢獂䝁䅫睢杁䝁䄸杚杁䡁䅉睢楂䝁䄸䅤灂䝁䅍䅉穂䡁䅫督あ䝁䅕兢穂䍁䅁兙畂䝁䅑䅉祂䝁䅕䅢桂䡁䅑党歂䍁䅁督求䡁䅉杤灂䝁䅍党穂䍁䅁杚療䡁䅉䅉湂䝁䄸杤求䡁䅉杢瑂䝁䅕杢あ䍁䅁兙湂䝁䅕杢橂䝁䅫党穂䍁䅁兙畂䝁䅑䅉楂䡁䅕督灂䝁䄴党穂䡁䅍党穂䍁䅁兡畂䍁䅁䅤潂䝁䅕䅉噂䝁䄴兡あ䝁䅕䅚杁䙁䅍䅤桂䡁䅑党穂䍁䅁兙畂䝁䅑䅉灂䝁䄴䅤求䡁䅉杢桂䡁䅑兡療䝁䄴兙獂䝁䅷入畁䍁䅁兓あ䍁䅁睢睂䝁䅕杣桂䡁䅑党穂䍁䅁䅤潂䡁䅉睢ㅂ䝁䅣䅡杁䙁䅕杢䑂䡁䅉党㍂䝁䅕䅚杁䙁䅍入穂䡁䅑党瑂䡁䅍䅉潁䙁䅕䅥呂䍁䅫睏杁䕁䅷睢灂䡁䅑党祂䝁䅫杢湂䍁䅁兔ㅂ䝁䄴兡あ䝁䅫睢畂䍁䅁睕㕂䡁䅍䅤求䝁䄰督杁䍁䅧䅔乂䙁䅍克㝁䍁䅁兙畂䝁䅑䅉あ䝁䅧党杁䕁䄰兙橂䕁䅍杣求䝁䅅䅚㕂䍁䅁睖療䡁䅉睡穂䍁䅁䅋乂䙁䅣克杁䡁䅍党湂䝁䄰党畂䡁䅑督畁䍁䅁䅖潂䝁䅕䅉橂䝁䄸兢睂䝁䅅杢㕂䍁䅁督ㅂ䡁䅁䅣獂䝁䅫党穂䍁䅁兤畂䝁䅍杣求䡁䅣党歂䍁䅁兙灂䡁䅉睙祂䝁䅅杚あ䍁䅁兙畂䝁䅑䅉湂䡁䅉睢ㅂ䝁䄴䅚杁䡁䅉睢楂䝁䄸䅤杁䡁䅍入穂䡁䅑党瑂䡁䅍䅌杁䝁䅷睢灂䡁䅑党祂䝁䅫杢湂䍁䅁兢ㅂ䝁䄴兡あ䝁䅫睢畂䡁䅍䅉穂䡁䅫督あ䝁䅕兢穂䍁䅷䅉桂䝁䄴䅚杁䡁䅉党獂䝁䅅䅤求䝁䅑䅉穂䝁䅕杣㉂䝁䅫睙求䡁䅍䅉睂䡁䅉兡瑂䝁䅅杣灂䝁䅷入杁䡁䅑睢杁䝁䄸杣湂䝁䅅杢灂䡁䅯兙あ䝁䅫睢畂䡁䅍䅉㍂䝁䅫䅤潂䝁䅫杢杁䡁䅑䅡求䍁䅁兖畁䙁䅍杌杁䕁䅑党睂䝁䅅杣あ䝁䄰党畂䡁䅑䅉療䝁䅙䅉䕂䝁䅕杚求䝁䄴督求䍁䅷䅉療䡁䅑䅡求䡁䅉䅉浂䝁䅕䅚求䡁䅉兙獂䍁䅁兙湂䝁䅕杢橂䝁䅫党穂䍁䅷䅉桂䝁䄴䅚杁䡁䅑睢杁䝁䅫杢あ䝁䅕杣畂䝁䅅䅤灂䝁䄸杢桂䝁䅷䅉桂䝁䅷䅢灂䝁䅕䅚杁䝁䅣睢㉂䝁䅕杣畂䝁䄰党畂䡁䅑督畁䍁䅁兓あ䍁䅁兙獂䡁䅍睢杁䝁䄸杚浂䝁䅕杣穂䍁䅁兙灂䡁䅉杙療䡁䅉杢求䍁䅁䅣獂䝁䅅䅤浂䝁䄸杣瑂䡁䅍䅌杁䡁䅁兙㕂䝁䅷睢桂䝁䅑督杁䝁䅅杢歂䍁䅁䅣桂䡁䅫䅢療䝁䅅䅚杁䝁䅫杢あ䝁䅕睚祂䝁䅅䅤灂䝁䄸杢獁䍁䅁睚祂䝁䄸兤畂䝁䅑䅉橂䝁䄸杢あ䡁䅉睢獂䍁䅁督㕂䡁䅍䅤求䝁䄰督獁䍁䅁兙畂䝁䅑䅉湂䡁䅉睢ㅂ䝁䄴䅚杁䡁䅍兤睂䡁䅁睢祂䡁䅑䅉求䡁䅅兤灂䡁䅁兢求䝁䄴䅤杁䝁䅅杢歂䍁䅁睢あ䝁䅧党祂䍁䅁兡あ䝁䅕兢穂䍁䅁兙畂䝁䅑䅉穂䝁䅕杣㉂䝁䅫睙求䡁䅍䅉祂䝁䅕䅢桂䡁䅑党歂䍁䅁䅤療䍁䅁兤畂䝁䄰兙畂䝁䄴党歂䍁䅁兙灂䡁䅉睙祂䝁䅅杚あ䍁䅁督㕂䡁䅍䅤求䝁䄰督畁䍁䅁兓畂䍁䅁兙歂䝁䅑兡あ䝁䅫睢畂䍁䅷䅉あ䝁䅧党杁䝁䅍睢瑂䡁䅁兙畂䡁䅫䅉療䝁䅙杚求䡁䅉督杁䡁䅍兢桂䝁䅷䅢杁䙁䅕兑呂䍁䅁䅣祂䝁䄸䅚ㅂ䝁䅍䅤穂䍁䅷䅉灂䝁䄴睙獂䡁䅕䅚灂䝁䄴睚杁䡁䅑杣桂䝁䅫杢灂䝁䄴睚獁䍁䅁督睂䝁䅅杣求䍁䅁䅣桂䡁䅉䅤穂䍁䅷䅉睂䡁䅉睢歂䡁䅕睙あ䍁䅁杣求䡁䅁兙灂䡁䅉䅌杁䡁䅁杣療䝁䅑兤橂䡁䅑䅉祂䝁䅕䅣獂䝁䅅睙求䝁䄰党畂䡁䅑䅌杁䝁䄰兙灂䝁䄴䅤求䝁䄴兙畂䝁䅍党獁䍁䅁兙畂䝁䅑䅉ㅂ䡁䅁睚祂䝁䅅䅚求䍁䅁督求䡁䅉杤灂䝁䅍党穂䍁䄴䅉䝂䡁䅕杣あ䝁䅧党祂䍁䅷䅉灂䡁䅑䅉歂䝁䅕杤求䝁䅷睢睂䡁䅍䅉瑂䝁䅅杣穂䍁䅁䅓求䝁䅷兡橂䝁䄸䅣あ䝁䅕杣穂䍁䅁兙畂䝁䅑䅉潂䝁䅫睚潂䍁䄰兙獂䡁䅑兡あ䡁䅕䅚求䍁䅁䅣穂䝁䅕兤歂䝁䄸兌穂䝁䅅䅤求䝁䅷䅢灂䡁䅑党杁䙁䅕兑呂䍁䅁督㕂䡁䅍䅤求䝁䄰督畁䍁䅁兑求䡁䅉睢坂䝁䅫杣療䝁䄴兢求䝁䄴䅤獁䍁䅁兓畂䝁䅍杌杁䡁䅣兙穂䍁䅁兡畂䝁䅍睢祂䡁䅁睢祂䝁䅅䅤求䝁䅑䅉灂䝁䄴䅉硁䑁䅫睎硁䍁䅁兙畂䝁䅑䅉灂䡁䅍䅉潂䝁䅕兙歂䡁䅅兤桂䡁䅉䅤求䡁䅉党歂䍁䅁兡畂䍁䅁兑祂䝁䅷兡畂䝁䅣䅤療䝁䄴䅌杁䙁䅙兡祂䝁䅣兡畂䝁䅫兙畁䅁䅁硴䅍䍁䅷䅁䉂䝁䅕杣療䡁䅍䅣桂䝁䅍党杁䝁䅅杢歂䍁䅁䅒求䝁䅙党畂䡁䅍党䅁䭁䝉䅁十睃䅁兑浂䝁䅙兡獂䝁䅫兙あ䝁䅕䅚杁䕁䄰兙畂䝁䅅睚求䡁䅉督杁䕁䅣杣療䡁䅕䅣獁䍁䅁兓畂䝁䅍杌獁䍁䅁䅤潂䡁䅉睢ㅂ䝁䅣䅡杁䝁䅫䅤穂䍁䅁兙浂䝁䅙兡獂䝁䅫兙あ䝁䅕督獁䍁䅁睢睂䝁䅕杣桂䡁䅑党穂䍁䅁兙穂䍁䅁兙畂䍁䅁兡畂䡁䅙党穂䡁䅑兢求䝁䄴䅤杁䝁䄰兙畂䝁䅅睚求䝁䄰党畂䡁䅑䅉橂䝁䄸兢睂䝁䅅杢㕂䍁䅁䅣祂䝁䄸杤灂䝁䅑兡畂䝁䅣䅉灂䝁䄴杤求䡁䅍䅤瑂䝁䅕杢あ䍁䅁兢桂䝁䄴兙湂䝁䅕兢求䝁䄴䅤杁䡁䅍党祂䡁䅙兡橂䝁䅕督杁䡁䅑睢杁䝁䄰兤あ䡁䅕兙獂䍁䅁杚ㅂ䝁䄴䅚穂䍁䅷䅉灂䝁䄴督あ䝁䅫䅤ㅂ䡁䅑兡療䝁䄴兙獂䍁䅁睙獂䝁䅫党畂䡁䅑督獁䡁䅉党あ䝁䅅兡獂䡁䅍䅉桂䝁䄴䅚杁䝁䅧兡湂䝁䅧䅉畂䝁䅕䅤杁䡁䅣睢祂䡁䅑䅡杁䝁䅫杢歂䝁䅫杤灂䝁䅑兤桂䝁䅷督杁䝁䅫杢杁䡁䅑䅡求䍁䅁兖畂䝁䅫䅤求䝁䅑䅉呂䡁䅑兙あ䝁䅕督畁䍁䅁兓あ䍁䅁䅣祂䝁䄸杤灂䝁䅑党穂䍁䅁兙歂䡁䅙兡穂䝁䄸杣㕂䍁䅁睢祂䍁䅁督ㅂ䝁䅉兌桂䝁䅑杤灂䡁䅍睢祂䡁䅫䅉穂䝁䅕杣㉂䝁䅫睙求䡁䅍䅉あ䝁䄸䅉瑂䡁䅕䅤ㅂ䝁䅅䅢杁䝁䅙兤畂䝁䅑督畁䍁䅁䅖潂䝁䅕督求䍁䅁杚ㅂ䝁䄴䅚穂䍁䅁兙祂䝁䅕䅉歂䝁䅫督あ䡁䅉兡楂䡁䅕䅤求䝁䅑䅉あ䝁䄸䅉祂䝁䅕䅤桂䝁䅫䅢獁䍁䅁䅡灂䝁䅣䅡杁䝁䄴党あ䍁䅁睤療䡁䅉䅤潂䍁䅁兙畂䝁䅑䅉灂䝁䄴督あ䝁䅫䅤ㅂ䡁䅑兡療䝁䄴兙獂䍁䅁睙獂䝁䅫党畂䡁䅑督杁䝁䅑兡祂䝁䅕睙あ䝁䅷入杁䝁䅅杢歂䍁䅁䅤潂䡁䅉睢ㅂ䝁䅣䅡杁䝁䅫杢あ䝁䅕杣瑂䝁䅕䅚灂䝁䅅杣灂䝁䅕督獁䍁䅁兡畂䝁䅍䅢ㅂ䝁䅑兡畂䝁䅣䅉灂䝁䄴䅚求䡁䅁党畂䝁䅑党畂䡁䅑䅉灂䝁䄴杤求䡁䅍䅤瑂䝁䅕杢あ䍁䅁兙歂䡁䅙兡穂䝁䄸杣穂䍁䅷䅉祂䝁䅕䅤灂䡁䅉党瑂䝁䅕杢あ䍁䅁䅣獂䝁䅅杢杁䡁䅍䅣療䝁䄴督療䡁䅉督獁䍁䅁杙祂䝁䄸睡求䡁䅉兌歂䝁䅕兙獂䝁䅕杣穂䍁䅷䅉瑂䝁䅅条療䡁䅉䅉浂䡁䅕杢歂䍁䅁兢桂䡁䅉睡求䡁䅑䅣獂䝁䅅睙求䡁䅍䅌杁䝁䅅杢歂䍁䅁杙桂䝁䄴睡杁䡁䅑杣ㅂ䡁䅍䅤杁䝁䅑党睂䝁䅅杣あ䝁䄰党畂䡁䅑督畁䍁䅁䅖潂䝁䅕䅉橂䝁䄸兢睂䝁䅅杢㕂䍁䅁兙獂䡁䅍睢杁䝁䄸杚浂䝁䅕杣穂䍁䅁兡畂䡁䅙党穂䡁䅑兢求䝁䄴䅤杁䡁䅁杣療䝁䅑兤橂䡁䅑督杁䝁䅫杢杁䡁䅙兙祂䝁䅫睢ㅂ䡁䅍䅉灂䝁䄴杤求䡁䅍䅤瑂䝁䅕杢あ䍁䅁督あ䡁䅫䅢求䡁䅍䅉灂䝁䄴䅉あ䝁䅧党杁䝁䅫杢穂䡁䅑兡あ䡁䅕䅤灂䝁䄸杢桂䝁䅷䅉歂䝁䅫督あ䡁䅉兡楂䡁䅕䅤灂䝁䄸杢杁䝁䅍䅡桂䝁䄴杢求䝁䅷䅌杁䝁䅫杢橂䝁䅷兤歂䝁䅫杢湂䍁䅁督瑂䝁䅅䅢獂䍁䅷䅉穂䝁䄰兙獂䝁䅷睌瑂䝁䅫䅚獁䍁䅁兢灂䝁䅑䅌杁䝁䅅杢歂䍁䅁䅢桂䡁䅉睚求䍁䅁睙桂䡁䅁兡あ䝁䅅䅢灂䡁䅯兙あ䝁䅫睢畂䍁䅁杤桂䝁䅷兤求䍁䅁兙畂䝁䅑䅉湂䡁䅉睢㍂䡁䅑䅡杁䝁䅕兣ㅂ䝁䅫䅤㕂䍁䅷䅉桂䝁䄴䅚杁䝁䅕兢求䡁䅉睚灂䝁䄴睚杁䝁䄰兙祂䝁䅳党あ䡁䅍杌杁䕁䅫杢杁䝁䅅䅚歂䝁䅫䅤灂䝁䄸杢獁䍁䅁兡あ䍁䅁睢浂䝁䅙党祂䡁䅍䅉硂䡁䅕兙畂䡁䅑兡あ䝁䅅䅤灂䡁䅙党獁䍁䅁兙獂䡁䅑党祂䝁䄴兙あ䝁䅫杤求䍁䅷䅉桂䝁䄴䅚杁䝁䅙兡㑂䝁䅕䅚杁䝁䅫杢橂䝁䄸兢求䍁䅁䅣祂䝁䄸䅚ㅂ䝁䅍䅤穂䍁䅷䅉桂䝁䄴䅚杁䝁䄰兙畂䝁䅅睚求䡁䅍䅉桂䡁䅍督求䡁䅑督杁䝁䅙睢祂䍁䅁杚療䡁䅕杢歂䝁䅅䅤灂䝁䄸杢穂䍁䅁兙畂䝁䅑䅉求䝁䄴䅚療䡁䅣兢求䝁䄴䅤穂䍁䅷䅉歂䝁䅕杚灂䝁䄴党歂䍁䅁杙求䝁䄴党浂䝁䅫䅤獁䍁䅁兙畂䝁䅑䅉歂䝁䅕杚灂䝁䄴党歂䍁䅁睙療䝁䄴䅤祂䝁䅫杙ㅂ䡁䅑兡療䝁䄴䅉睂䝁䅷兙畂䡁䅍䅉浂䝁䄸杣杁䝁䅍睢祂䡁䅁睢祂䝁䅅䅤灂䝁䄸杢穂䍁䅁兙畂䝁䅑䅉瑂䡁䅕杢灂䝁䅍兡睂䝁䅅䅢灂䡁䅑兡求䡁䅍杌杁䕁䅅杚浂䝁䅫䅢灂䝁䅅䅤求䝁䅑䅉乂䝁䅅杢桂䝁䅣党祂䡁䅍䅉䡂䡁䅉睢ㅂ䡁䅁䅉睂䡁䅉睢㉂䝁䅫䅚求䡁䅍䅉灂䝁䄴杤求䡁䅍䅤瑂䝁䅕杢あ䍁䅁兢桂䝁䄴兙湂䝁䅕兢求䝁䄴䅤杁䝁䄸杣杁䝁䅍兤穂䡁䅑睢瑂䝁䅫来求䝁䅑䅉灂䝁䄴杤求䡁䅍䅤瑂䝁䅕杢あ䍁䅁睙療䡁䅕杢穂䝁䅕䅢灂䝁䄴睚杁䝁䅅杢歂䍁䅁杚灂䝁䅑兤橂䝁䅫兙祂䡁䅫䅉穂䝁䅕杣㉂䝁䅫睙求䡁䅍杌杁䕁䅅杚浂䝁䅫䅢灂䝁䅅䅤求䝁䅑䅉乂䝁䅅杢桂䝁䅣党祂䡁䅍䅉䡂䡁䅉睢ㅂ䡁䅁䅌杁䕁䅫杢橂䍁䄴䅉㍂䝁䅅督杁䝁䅙睢祂䝁䄰党歂䍁䅁兡畂䍁䅁免㕁䑁䅫睍杁䝁䅅杢歂䍁䅁兡穂䍁䅁杙桂䡁䅍党歂䍁䅁兡畂䍁䅁睖求䡁䅍䅤杁䙁䅁兙獂䝁䄰䅉䍂䝁䅕兙橂䝁䅧䅌杁䕁䅙䅢療䡁䅉兡歂䝁䅅䅉㍂䝁䅫䅤潂䍁䅁兙歂䝁䅑兡あ䝁䅫睢畂䝁䅅䅢杁䝁䄸杚浂䝁䅫睙求䡁䅍䅉灂䝁䄴䅉兂䡁䅉兡歂䝁䅕督杁䕁䅍杣療䡁䅍督灂䝁䄴睚獁䍁䅁兔桂䡁䅍督桂䝁䅍䅡ㅂ䡁䅍党あ䡁䅑督㝁䍁䅁睕あ䝁䅅兢浂䝁䄸杣歂䍁䅷䅉䑂䝁䄸杢畂䝁䅕睙あ䝁䅫睙ㅂ䡁䅑睏杁䕁䅷睢畂䝁䅑睢畂䍁䅷䅉噂䝁䄴兡あ䝁䅕䅚杁䕁䅳兡畂䝁䅣䅚療䝁䄰睏杁䕁䅑兤楂䝁䅅兡獁䍁䅁兖畂䝁䅫䅤求䝁䅑䅉䉂䡁䅉兙楂䍁䅁兒瑂䝁䅫杣桂䡁䅑党穂䑁䅳䅉呂䡁䅫䅚畂䝁䅕入獁䍁䅁兑ㅂ䡁䅍䅤祂䝁䅅䅢灂䝁䅅睏杁䕁䅧睢畂䝁䅣䅉䱂䝁䄸杢湂䑁䅳䅉啂䝁䄸睡㕂䝁䄸䅌杁䕁䅯兙睂䝁䅅杢獁䍁䅁杗ㅂ䡁䅉兡橂䝁䅧䅌杁䙁䅍睤灂䡁䅑来求䡁䅉䅢桂䝁䄴䅚杁䝁䅅杢歂䍁䅁䅒求䝁䅷兙㍂䝁䅅杣求䍁䄴䅁佃睅䅁杧䅙䕁䅅杚獂䝁䅅睙杁䕁䅫杢橂䝁䄸杣睂䝁䄸杣桂䡁䅑党歂䍁䅷䅉あ䝁䅧杣療䡁䅕睚潂䍁䅁兡あ䡁䅍䅉穂䡁䅕杙穂䝁䅫䅚灂䝁䅅杣灂䝁䅕督獁䍁䅁䅣祂䝁䄸杤灂䝁䅑党穂䍁䅁督ㅂ䡁䅁䅣獂䝁䅕兢求䝁䄴䅤桂䝁䅷䅉潂䝁䅕兙獂䡁䅑䅡杁䝁䅅杢歂䍁䅁䅢灂䝁䅙党杁䝁䅫杢穂䡁䅕杣桂䝁䄴睙求䍁䅁䅣祂䝁䄸䅚ㅂ䝁䅍䅤穂䍁䄴䅉啂䝁䅧党杁䝁䅍睢瑂䡁䅁兙畂䡁䅫䅉療䡁䅁党祂䝁䅅䅤求䡁䅍䅉あ䝁䅧杣療䡁䅕睚潂䍁䅁兑浂䝁䅷兙橂䍁䅁杓桂䡁䅁兙畂䍁䅁兙畂䝁䅑䅉䉂䝁䅙䅢桂䝁䅍䅉噂䍁䄴睕畁䍁䅁督求䝁䅣兢求䝁䄴䅤穂䍁䄴䅉啂䝁䅧党杁䕁䅅杚獂䝁䅅睙杁䕁䅯兙睂䝁䅅杢杁䡁䅍党湂䝁䄰党畂䡁䅑䅉療䝁䅙杚求䡁䅉督杁䝁䅍兙畂䝁䅍党祂䍁䅷䅉瑂䝁䅕䅚灂䝁䅍兙獂䍁䅷䅉畂䡁䅕杣穂䝁䅫杢湂䍁䅁睙桂䡁䅉党獁䍁䅁睤療䡁䅉睡杁䝁䅷党桂䡁䅙党獁䍁䅁睒䩂䕁䅙䅖獁䍁䅁兙畂䝁䅑䅉㍂䝁䅧睢獂䝁䅕䅉桂䝁䄴䅚杁䡁䅑党祂䝁䄰䅉獂䝁䅫杚求䍁䅁兡畂䡁䅍兤祂䝁䅅杢橂䝁䅕䅉睂䡁䅉睢歂䡁䅕睙あ䡁䅍䅌杁䝁䅅督杁䡁䅣党獂䝁䅷䅉桂䡁䅍䅉塂䕁䅅兗呂䍁䅁兙畂䝁䅑䅉橂䝁䅧兡獂䝁䅑䅉求䝁䄴䅚療䡁䅣兢求䝁䄴䅤杁䡁䅁䅢桂䝁䄴督杁䡁䅕杢歂䝁䅕杣杁䡁䅍兙㉂䝁䅫杢湂䍁䅁䅤㕂䡁䅁党杁䝁䅫杢穂䡁䅕杣桂䝁䄴睙求䍁䅁䅣祂䝁䄸䅚ㅂ䝁䅍䅤穂䍁䅁兡畂䍁䅁杓桂䡁䅁兙畂䍁䄴䅉啂䝁䅧党杁䕁䅅杚獂䝁䅅睙杁䙁䅕杌呂䍁䄴䅉穂䝁䅕睚瑂䝁䅕杢あ䍁䅁䅣祂䝁䄸杤灂䝁䅑党穂䍁䅁睙桂䝁䄴睙求䡁䅉䅌杁䝁䅅睙橂䝁䅫䅚求䝁䄴䅤獁䍁䅁督潂䝁䄸杣あ䍁䄰䅤求䡁䅉兢杁䝁䅑兡穂䝁䅅杙灂䝁䅷兡あ䡁䅫䅌杁䝁䅍杣灂䡁䅑兡橂䝁䅅䅢杁䝁䅫䅢獂䝁䄴党穂䡁䅍䅌杁䝁䅧睢穂䡁䅁兡あ䝁䅅䅢杁䝁䅫杢歂䝁䅕兢畂䝁䅫䅤㕂䍁䅷䅉歂䝁䅕杢あ䝁䅅䅢獁䍁䅁杤灂䡁䅍兡療䝁䄴䅌杁䝁䅷睢畂䝁䅣兌あ䝁䅕杣瑂䍁䅁睙桂䡁䅉党杁䝁䅅杢歂䍁䅁䅚灂䡁䅍兙楂䝁䅫䅢灂䡁䅑入獁䍁䅁兙畂䝁䅑䅉あ䝁䅕杣瑂䍁䅁兙畂䝁䅑䅉㍂䝁䅧睢獂䝁䅕䅉獂䝁䅫杚求䍁䅁兡畂䡁䅍兤祂䝁䅅杢橂䝁䅕䅉睂䡁䅉睢歂䡁䅕睙あ䡁䅍䅉灂䝁䄴䅉あ䝁䅧党杁䙁䅕杢灂䡁䅑党歂䍁䅁睕あ䝁䅅䅤求䡁䅍杌杁䕁䅫䅤杁䡁䅍党獂䝁䅷督杁䝁䅫䅤穂䍁䅁䅣祂䝁䄸䅚ㅂ䝁䅍䅤穂䍁䅁䅤潂䡁䅉睢ㅂ䝁䅣䅡杁䡁䅍兙獂䝁䅕督杁䝁䅅督穂䝁䄸睙灂䝁䅅䅤求䡁䅍䅌杁䝁䅉杣療䝁䅳党祂䡁䅍䅌杁䝁䅫杢歂䝁䅕䅣求䝁䄴䅚求䝁䄴䅤杁䝁䅍睢祂䡁䅁睢祂䝁䅅䅤求䍁䅁兙湂䝁䅕杢橂䝁䅫党穂䍁䅷䅉灂䝁䄴䅚灂䡁䅙兡歂䡁䅕兙獂䍁䅁兙湂䝁䅕杢橂䝁䅫党穂䍁䅷䅉桂䝁䄴䅚杁䝁䅅杚浂䝁䅫䅢灂䝁䅅䅤求䝁䅑䅉橂䝁䄸杣睂䝁䄸杣桂䡁䅑党杁䝁䅅睚求䝁䄴睙灂䝁䅕督畁䍁䅁兑浂䝁䅷兙橂䍁䅁兓畂䝁䅍睢祂䡁䅁睢祂䝁䅅䅤求䝁䅑䅉㍂䝁䅅督杁䝁䅙睢ㅂ䝁䄴䅚求䝁䅑䅉灂䝁䄴䅉硁䑁䅫兎ㅁ䍁䅁兙畂䝁䅑䅉灂䡁䅍䅉潂䝁䅕兙歂䡁䅅兤桂䡁䅉䅤求䡁䅉党歂䍁䅁兡畂䍁䅁睑療䝁䅷兤瑂䝁䅉兤穂䍁䅷䅉䡂䝁䅕睢祂䝁䅣兡桂䍁䄴䅁㡃睅䅁杕䄴䕁䅅睚灂䝁䅷党畂䡁䅑䅉啂䝁䅕睙潂䝁䄴睢獂䝁䄸睚灂䝁䅕督獁䍁䅁兓畂䝁䅍杌杁䡁䅁杣療䡁䅙兡歂䝁䅕督杁䝁䅅䅣睂䝁䅷兡橂䝁䅅䅤灂䝁䄸杢杁䝁䅙睢橂䡁䅕督求䝁䅑䅉穂䝁䄸䅢ㅂ䡁䅑兡療䝁䄴督杁䡁䅑睢杁䡁䅑䅡求䍁䅁䅢灂䝁䅙党杁䡁䅍睙灂䝁䅕杢橂䝁䅕督獁䍁䅁䅚灂䝁䅅睚畂䝁䄸督あ䝁䅫睙穂䍁䅷䅉桂䝁䄴䅚杁䝁䅅䅣睂䝁䅷兡求䝁䅑䅉橂䝁䅧党瑂䝁䅫睙桂䝁䅷䅉瑂䝁䅅杣牂䝁䅕䅤穂䍁䅁睤療䡁䅉䅢歂䡁䅣兡歂䝁䅕杌杁䙁䅑䅡求䍁䅁睙療䝁䄰䅣桂䝁䄴入杁䝁䄸䅣求䡁䅉兙あ䝁䅕督杁䝁䅫杢杁䡁䅑䅡祂䝁䅕党杁䡁䅍党湂䝁䄰党畂䡁䅑督㙁䍁䅁䅔灂䝁䅙党杁䙁䅍睙灂䝁䅕杢橂䝁䅕督杁䝁䅅杢歂䍁䅁兑睂䡁䅁䅢灂䝁䅕䅚杁䕁䄰兙祂䝁䅳党あ䡁䅍䅌杁䕁䅑兡桂䝁䅣杢療䡁䅍䅤灂䝁䅍督杁䝁䅅杢歂䍁䅁睒求䝁䄴睢瑂䝁䅫睙穂䍁䅷䅉桂䝁䄴䅚杁䕁䅅睚灂䝁䅷党畂䡁䅑䅉䑂䡁䅉睢穂䡁䅍䅔桂䝁䅉杌杁䙁䅑䅡求䍁䅁䅔灂䝁䅙党杁䙁䅍睙灂䝁䅕杢橂䝁䅕督杁䝁䅅杢歂䍁䅁兑睂䡁䅁䅢灂䝁䅕䅚杁䕁䄰兙祂䝁䅳党あ䡁䅍䅉穂䝁䅕睚瑂䝁䅕杢あ䍁䅁睢浂䝁䅙党祂䡁䅍䅉獂䝁䅫兣ㅂ䝁䅫䅚杁䝁䅍䅡祂䝁䄸兢桂䡁䅑睢湂䡁䅉兙睂䝁䅧入杁䡁䅍入穂䡁䅑党瑂䡁䅍䅉桂䝁䄴䅚杁䝁䅍睢瑂䡁䅁睢畂䝁䅕杢あ䡁䅍睏杁䝁䅷兡硂䡁䅕兡歂䍁䅁睙潂䡁䅉睢瑂䝁䅅䅤療䝁䅣杣桂䡁䅁䅡㕂䍁䅁兢桂䡁䅍督杁䡁䅍䅣求䝁䅍䅤祂䝁䄸兢求䡁䅑杣㕂䍁䅁督㕂䡁䅍䅤求䝁䄰督㝁䍁䅁睚桂䡁䅍䅉橂䝁䅧杣療䝁䄰兙あ䝁䄸睚祂䝁䅅䅣潂䡁䅫䅉穂䡁䅫督あ䝁䅕兢穂䍁䅁兙畂䝁䅑䅉橂䝁䄸兢睂䝁䄸杢求䝁䄴䅤穂䑁䅳䅉湂䝁䅅督杁䝁䅍䅡祂䝁䄸兢桂䡁䅑睢湂䡁䅉兙睂䝁䅧入杁䝁䄰兙穂䡁䅍䅉穂䡁䅁党橂䡁䅑杣療䝁䄰党あ䡁䅉入杁䡁䅍入穂䡁䅑党瑂䡁䅍睏杁䝁䅫杢歂䡁䅕睙あ䝁䅫杤求䝁䅷入杁䝁䅍睢ㅂ䡁䅁䅢求䝁䅑䅉睂䝁䅷兙穂䝁䄰兙杁䝁䄰兙穂䡁䅍䅉穂䡁䅁党橂䡁䅑杣療䝁䄰党あ䡁䅉入杁䝁䅫杢穂䡁䅑杣ㅂ䝁䄰党畂䡁䅑督㝁䍁䅁兙あ䝁䄸兢灂䝁䅍䅉桂䝁䅉督療䡁䅉䅣あ䝁䅫睢畂䍁䅁兡畂䡁䅍䅤祂䡁䅕兢求䝁䄴䅤穂䑁䅳䅉瑂䝁䅫睙祂䝁䄸睤桂䡁䅙党杁䡁䅁䅢桂䡁䅍兢桂䍁䄰兙あ䝁䄸兢灂䝁䅍䅉求䝁䄰兡穂䡁䅍兡療䝁䄴䅉穂䡁䅁党橂䡁䅑杣療䝁䄰党あ䡁䅉入杁䝁䅫杢穂䡁䅑杣ㅂ䝁䄰党畂䡁䅑督㝁䍁䅁兡畂䝁䅑兤橂䡁䅑兡㉂䝁䅕䅢㕂䍁䅁睙療䡁䅕䅣獂䝁䅕䅚杁䡁䅁䅢桂䡁䅍兢桂䍁䅁睢睂䡁䅑兡橂䝁䅅䅢杁䝁䅕兢灂䡁䅍督灂䝁䄸杢杁䡁䅍䅣求䝁䅍䅤祂䝁䄸兢求䡁䅑杣㕂䍁䅁兡畂䡁䅍䅤祂䡁䅕兢求䝁䄴䅤穂䑁䅳䅉祂䝁䅅兢桂䝁䄴䅉穂䡁䅁党橂䡁䅑杣療䡁䅍睙療䡁䅁入㝁䍁䅁䅢桂䝁䅉睢祂䝁䅅䅤療䡁䅉入杁䡁䅍睢浂䡁䅑睤桂䡁䅉党㝁䍁䅁兡畂䝁䅙睢祂䝁䄰兙あ䝁䅫睢畂䍁䅁兢桂䝁䄴兙湂䝁䅕兢求䝁䄴䅤杁䝁䅅杢歂䍁䅁兙畂䝁䅅䅢㕂䡁䅑兡橂䡁䅍睏杁䝁䅷兙楂䝁䄸杣桂䡁䅑睢祂䡁䅫䅉桂䡁䅕䅤療䝁䄰兙あ䝁䅫睢畂䍁䅁兙畂䝁䅑䅉祂䝁䄸杙療䡁䅑兡橂䍁䅁督㕂䡁䅍䅤求䝁䄰督㝁䍁䅁䅚灂䡁䅍督療䝁䅷兤あ䝁䅫睢畂䍁䅁䅤求䡁䅍䅤灂䝁䄴睚㝁䍁䅁兙畂䝁䅑䅉㉂䝁䅅睙ㅂ䡁䅕兢杁䡁䅁兤瑂䡁䅁督獁䍁䅁兙畂䝁䅑䅉瑂䝁䅕兙穂䡁䅕杣求䝁䄰党畂䡁䅑䅉あ䝁䅕睙潂䝁䄴睢獂䝁䄸睚灂䝁䅕督畁䍁䅁䅖潂䝁䅫督杁䡁䅍党湂䝁䄰党畂䡁䅑䅉桂䝁䅷督療䍁䅁睢浂䝁䅙党祂䡁䅍䅉䡂䕁䅍䅉桂䝁䄴䅚杁䕁䅷睑杁䝁䅍睢獂䡁䅕兢畂䡁䅍䅌杁䡁䅍兙瑂䡁䅁䅢求䍁䅁䅣祂䝁䅕䅣桂䡁䅉兙あ䝁䅫睢畂䍁䅁䅣祂䝁䄸䅚ㅂ䝁䅍䅤穂䍁䅷䅉橂䡁䅕督あ䝁䄸兢杁䝁䅍䅡求䝁䄰兡穂䡁䅑杣灂䝁䅕督獁䍁䅁兙畂䝁䅑䅉獂䝁䅅杙療䡁䅉兙あ䝁䄸杣㕂䍁䅁兡畂䡁䅍䅤祂䡁䅕兢求䝁䄴䅤杁䡁䅍兤睂䡁䅁䅢灂䝁䅕督畁䍁䅁䅖潂䝁䅕䅉䕂䝁䅫兙湂䝁䄴睢穂䡁䅑兡橂䡁䅍䅉桂䝁䄴䅚杁䕁䅣党畂䝁䄸兢灂䝁䅍督杁䡁䅍党湂䝁䄰党畂䡁䅑䅉睂䡁䅉睢㉂䝁䅫䅚求䡁䅍䅉湂䝁䅕杢療䝁䄰兡橂䡁䅍䅌杁䝁䅍睢畂䡁䅑杣桂䝁䅍䅤杁䝁䄰兙畂䡁䅕杚桂䝁䅍䅤ㅂ䡁䅉兡畂䝁䅣䅉桂䝁䄴䅚杁䡁䅉党穂䝁䅕兙祂䝁䅍䅡杁䝁䅅杢歂䍁䅁䅚求䡁䅙党獂䝁䄸䅣瑂䝁䅕杢あ䍁䅷䅉睂䝁䅅䅤潂䝁䄸䅢療䝁䅣入獁䍁䅁睙療䝁䄰䅣桂䝁䄴兡療䝁䄴䅉歂䝁䅫兙湂䝁䄴睢穂䡁䅑兡橂䡁䅍䅌杁䡁䅉党桂䝁䅣党畂䡁䅑䅉睂䝁䅅杣あ䝁䄴党祂䡁䅍䅡灂䡁䅁䅌杁䝁䅅杢歂䍁䅁杙灂䝁䄸兢療䝁䅷党橂䡁䅕䅢桂䡁䅉䅉桂䝁䄴兙獂䡁䅫督灂䡁䅍䅉楂䡁䅕督灂䝁䄴党穂䡁䅍党穂䑁䅳䅉桂䝁䄴䅚杁䝁䅍党獂䝁䅷䅉桂䝁䄴兙獂䡁䅫督灂䡁䅍䅉睂䝁䅷兙あ䝁䅕䅉楂䝁䅅督求䝁䅑䅉桂䡁䅍督桂䡁䅫督獁䍁䅁杚獂䝁䄸睤杁䝁䅍入あ䝁䄸兢求䡁䅑党祂䡁䅍䅌杁䡁䅉党桂䝁䅷兌あ䝁䅫兢求䍁䅁睙求䝁䅷䅢杁䝁䅅杢桂䝁䅷入㙂䝁䅕杣穂䍁䅷䅉橂䝁䅕䅢獂䍁䅁兡瑂䝁䅅睚灂䝁䄴睚杁䡁䅍入穂䡁䅑党瑂䡁䅍䅌杁䝁䄰兡橂䡁䅉睢睂䝁䅷兙あ䝁䅕䅉祂䝁䅕兙歂䝁䅕杣穂䍁䅷䅉桂䝁䄴䅚杁䡁䅉党獂䝁䅅䅤求䝁䅑䅉橂䝁䄸杢穂䡁䅕兢桂䝁䅉䅢求䡁䅍杌杁䙁䅑䅡求䍁䅁兑湂䝁䅫䅢求䝁䄴䅤杁䕁䅍杣療䡁䅍督䵂䝁䅅杙杁䡁䅍党湂䝁䄰党畂䡁䅑䅉睂䡁䅉睢㉂䝁䅫䅚求䡁䅍䅉㉂䝁䅅杣灂䝁䄸兤穂䍁䅁督求䡁䅉杤灂䝁䅍党穂䍁䅷䅉灂䝁䄴睙獂䡁䅕䅚灂䝁䄴睚杁䡁䅉党睂䝁䅅兡祂䡁䅍䅌杁䡁䅁兙祂䡁䅑督獁䍁䅁兢桂䝁䅫杢あ䝁䅕杢桂䝁䄴睙求䍁䅷䅉灂䝁䄴督あ䝁䅅䅢獂䝁䅅䅤灂䝁䄸杢穂䍁䅷䅉あ䡁䅉兙灂䝁䄴兡畂䝁䅣䅌杁䝁䅍睢瑂䡁䅁䅢灂䝁䅅杢橂䝁䅕䅉穂䡁䅕䅣睂䝁䄸杣あ䍁䅷䅉穂䝁䄸杚あ䡁䅣兙祂䝁䅕䅉桂䡁䅍䅉桂䍁䅁督求䡁䅉杤灂䝁䅍党獁䍁䅁兙穂䡁䅍党あ䍁䅁兢桂䝁䄴兙湂䝁䅕兢求䝁䄴䅤獁䍁䅁兙畂䝁䅑䅉橂䝁䄸杢穂䡁䅕䅢あ䝁䅫杢湂䍁䅁督求䡁䅉杤灂䝁䅍党穂䍁䄴䅉啂䝁䅧党杁䝁䅍睢瑂䡁䅁兙畂䡁䅫䅉瑂䝁䅅杣牂䝁䅕䅤穂䍁䅁兡あ䡁䅍䅉睂䡁䅉睢歂䡁䅕睙あ䡁䅍䅉あ䝁䅧杣療䡁䅕睚潂䍁䅁䅚灂䡁䅉党橂䡁䅑䅉穂䝁䅅䅢求䡁䅍䅌杁䝁䅑兡穂䡁䅑杣灂䝁䅉兤あ䝁䄸杣穂䍁䅷䅉祂䝁䅕督求䝁䅷䅢求䡁䅉督獁䍁䅁兢桂䝁䄴兤浂䝁䅅睙あ䡁䅕杣求䡁䅉睊穂䍁䅁杣求䡁䅁杣求䡁䅍党畂䡁䅑兙あ䝁䅫杤求䡁䅍䅌杁䝁䅅杢歂䍁䅁党獂䝁䅕睙あ䡁䅉睢畂䝁䅫睙杁䝁䅍睢瑂䝁䄰党祂䝁䅍党畁䍁䅁兑湂䝁䅫䅢求䝁䄴䅤杁䙁䅑党橂䝁䅧杢療䝁䅷睢湂䝁䅫党穂䍁䅷䅉䩂䝁䄴睙畁䍁䅁睤桂䡁䅍䅉灂䝁䄴睙療䡁䅉䅣療䡁䅉兙あ䝁䅕䅚杁䝁䅫杢杁䑁䅅兏㕁䑁䅫䅉桂䝁䄴䅚杁䝁䅫督杁䝁䅧党桂䝁䅑兣ㅂ䝁䅅杣あ䝁䅕杣求䝁䅑䅉灂䝁䄴䅉呂䝁䅅杢あ䝁䅅䅉䑂䝁䅷兙祂䝁䅅䅌杁䕁䅍兙獂䝁䅫杚療䡁䅉杢灂䝁䅅杌䅁䵁呑䅁䅂睄䅁兑湂䝁䅫䅢㕂䡁䅍入穂䍁䅷䅉䩂䝁䄴睙畁䍁䅁睢睂䝁䅕杣桂䡁䅑党穂䍁䅁兙穂䍁䅁兙杁䝁䅑党㉂䝁䅕䅢療䡁䅁党祂䍁䅁兙畂䝁䅑䅉瑂䝁䅅杣牂䝁䅕䅤求䡁䅉䅉療䝁䅙䅉穂䝁䄸杚あ䡁䅣兙祂䝁䅕兌求䝁䄴兙楂䝁䅷党歂䍁䅁督療䝁䅷兤あ䝁䅫睢畂䡁䅍䅉桂䝁䄴䅚杁䡁䅍党祂䡁䅙兡橂䝁䅕督杁䡁䅑睢杁䡁䅑䅡求䍁䅁䅡療䡁䅍䅣灂䡁䅑兙獂䝁䅫䅤㕂䍁䅁兡畂䝁䅑兤穂䡁䅑杣㕂䍁䅁兡畂䍁䅁杔療䡁䅉䅤潂䍁䅁兑瑂䝁䅕杣灂䝁䅍兙獁䍁䅁兒ㅂ䡁䅉睢睂䝁䅕䅌杁䡁䅑䅡求䍁䅁兑穂䝁䅫兙瑁䙁䅁兙橂䝁䅫杚灂䝁䅍䅌杁䝁䅅杢歂䍁䅁兓畂䝁䅑兡桂䍁䄴䅉䩂䡁䅑䅉療䝁䅙杚求䡁䅉督杁䡁䅍睢浂䡁䅑睤桂䡁䅉党杁䡁䅍睢獂䡁䅕䅤灂䝁䄸杢穂䍁䅁杚ㅂ䝁䅷䅢㕂䍁䅁兡畂䡁䅑党湂䡁䅉兙あ䝁䅕䅚杁䡁䅣兡あ䝁䅧䅉あ䝁䅧兡祂䝁䅑䅉睂䝁䅅杣あ䡁䅫䅉潂䝁䅅杣歂䡁䅣兙祂䝁䅕䅉桂䝁䄴䅚杁䝁䄸䅣求䡁䅉兙あ䝁䅫杢湂䍁䅁督㕂䡁䅍䅤求䝁䄰督㝁䍁䅁睙獂䝁䄸兤歂䍁䅁兙睂䡁䅁䅢灂䝁䅍兙あ䝁䅫睢畂䡁䅍䅌杁䡁䅍兤睂䡁䅁睢祂䡁䅑䅌杁䝁䅅杢歂䍁䅁兢桂䝁䅫杢あ䝁䅕杢桂䝁䄴睙求䑁䅳䅉穂䡁䅕杙穂䝁䅍杣灂䡁䅁䅤灂䝁䄸杢杁䝁䅅杢歂䍁䅁兢桂䝁䅫杢あ䝁䅕杢桂䝁䄴睙求䑁䅳䅉桂䝁䄴䅚杁䡁䅁杣療䝁䅙党穂䡁䅍兡療䝁䄴兙獂䍁䅁督求䡁䅉杤灂䝁䅍党穂䍁䄴䅉啂䝁䅧党杁䝁䅍睢瑂䡁䅁兙畂䡁䅫升穂䍁䅁䅡療䡁䅍䅣灂䡁䅑兙獂䝁䅫䅤㕂䍁䅁督療䝁䅙䅤㍂䝁䅅杣求䍁䅁督療䝁䅷兤あ䝁䅫睢畂䡁䅍䅉灂䝁䄴睙獂䡁䅕䅚求䍁䅁䅡療䡁䅍䅣灂䡁䅑兙獂䝁䅫䅤㕂䍁䅁党㑂䡁䅁党祂䝁䅫党畂䝁䅍党杁䝁䅍䅢療䡁䅕䅚杁䝁䄸杚浂䝁䅕杣穂䍁䅁督療䝁䅷兤あ䝁䅫睢畂䍁䅁党橂䝁䄸督㕂䡁䅍䅤求䝁䄰督杁䡁䅑䅡桂䡁䅑䅉橂䝁䄸兢楂䝁䅫杢求䍁䅁睙療䡁䅉党杁䝁䄸䅣求䡁䅉兙あ䝁䅫睢畂䝁䅅䅢杁䡁䅍入穂䡁䅑党瑂䡁䅍䅉浂䝁䄸杣杁䡁䅁杣療䡁䅁党祂䡁䅑入杁䝁䄰兙畂䝁䅅睚求䝁䄰党畂䡁䅑䅌杁䡁䅁睢灂䝁䄴䅤瑁䝁䄸杚瑁䡁䅍兙獂䝁䅕䅉潁䙁䅁睔呂䍁䅫䅌杁䝁䅅杢歂䍁䅁兡畂䡁䅙党畂䡁䅑睢祂䡁䅫䅉桂䝁䄴䅚杁䡁䅁杣療䝁䅍兤祂䝁䅕兢求䝁䄴䅤㝁䍁䅁兙畂䝁䅑䅉䥂䝁䄸督睂䝁䅫䅤桂䝁䅷兡あ䡁䅫䅉呂䝁䄸䅢ㅂ䡁䅑兡療䝁䄴䅉呂䡁䅑兤歂䝁䅫睢穂䍁䄴䅉䩂䡁䅑督杁䝁䅙睢療䝁䅑䅉桂䝁䄴䅚杁䝁䅉党㉂䝁䅕杣桂䝁䅣党杁䝁䅕睙療䡁䅍入穂䡁䅑党瑂䍁䅁督療䝁䅷兤あ䝁䅫睢畂䡁䅍䅉橂䝁䄸兢睂䡁䅉兡穂䝁䅕䅉䩂䝁䄴杚療䕁䅣党畂䝁䅕督灂䡁䅍䅉兂䕁䄸睕㝁䍁䅁兓䡂䍁䅁睓灂䝁䄸督牂䑁䅳䅉䩂䕁䅣䅉䝂䝁䅷党㑂䑁䅳䅉䩂䕁䅣䅉䱂䕁䅑睕㝁䍁䅁兓䡂䍁䅁睔畂䕁䅑党瑂䝁䅅杢歂䑁䅳䅉䩂䕁䅣䅉䝂䝁䅷入㝁䍁䅁兓䡂䍁䅁兕ㅂ䝁䅫睙牂䍁䅁䅕桂䡁䅫睏杁䕁䅫睒杁䙁䅍兢桂䡁䅉䅤杁䕁䄰党畂䡁䅕睏杁䕁䅫睒杁䕁䅑兡湂䝁䅫䅤桂䝁䅷䅉乂䝁䅕杢ㅂ䍁䅁村療䝁䅅杣歂䑁䅳䅉䩂䕁䅣䅉兂䝁䅅杢偂䡁䅁䅤灂䝁䅍䅉䉂䕁䅫兌睂䝁䄸睤求䡁䅉党歂䍁䅁督求䝁䅷杚瑁䝁䅍䅡求䝁䅍睡療䡁䅕䅤杁䝁䅳兡療䡁䅍睡㝁䍁䅁䅕桂䡁䅫䅌杁䝁䅅䅉睂䝁䅅入瑂䝁䅕杢あ䍁䅁䅣祂䝁䄸睙求䡁䅍督灂䝁䄴睚杁䡁䅍睢獂䡁䅕䅤灂䝁䄸杢㝁䍁䅁党䑂䝁䅅督潂䍁䅁杚療䡁䅉䅉橂䝁䅅督潂䝁䅷党穂䡁䅍䅉あ䝁䅕杢歂䝁䅕杣㝁䍁䅁睚灂䝁䅙䅤杁䝁䅍兙祂䝁䅑䅉穂䝁䄸䅢ㅂ䡁䅑兡療䝁䄴睏杁䝁䅅杢歂䍁䅁兑畂䝁䅅䅢㕂䡁䅯党獁䍁䅁兙杁䝁䅍䅢療䡁䅕䅚瑁䝁䅉兙穂䝁䅕䅚杁䝁䅑兙あ䝁䅅䅉桂䝁䄴兙獂䡁䅫䅤灂䝁䅍䅉睂䝁䅷兙あ䝁䅙睢祂䝁䄰杌杁䙁䅑䅡求䍁䅁睙療䝁䄰䅣桂䝁䄴入婁䡉䅍䅉灂䝁䄴杤求䝁䄴䅤療䡁䅉入杁䝁䅅杢歂䍁䅁䅣祂䝁䄸睙ㅂ䡁䅉党瑂䝁䅕杢あ䍁䅁党橂䝁䄸督㕂䡁䅍䅤求䝁䄰䅉穂䝁䄸䅢ㅂ䡁䅑兡療䝁䄴督杁䝁䅫杢橂䝁䅷兤歂䝁䅕䅉䙂䝁䅅䅤求䝁䅍䅉穂䝁䄸䅢ㅂ䡁䅑兡療䝁䄴䅉桂䝁䄴䅚杁䙁䅍䅤祂䝁䅅䅤あ䝁䄸杢杁䙁䅣兙祂䡁䅉党畂䍁䅁睕㕂䡁䅍䅤求䝁䄰睏杁䕁䅷兔呂䍁䅷䅉桂䍁䅁睢畂䍁䄰䅣祂䝁䅕兢灂䡁䅍党杁䝁䄸杣杁䝁䅧睢穂䡁䅑党歂䍁䅷䅉㍂䝁䅕杙杁䝁䅅杢歂䍁䅁兢療䝁䅉兡獂䝁䅕兌求䝁䄴兙楂䝁䅷党歂䍁䅁䅕乂䙁䅍䅉穂䝁䄸䅢ㅂ䡁䅑兡療䝁䄴睏杁䙁䅙党祂䡁䅍兙獁䍁䅁兙杁䝁䅧睢穂䡁䅁兡あ䝁䅅䅢灂䡁䅑入杁䡁䅍睢獂䡁䅕䅤灂䝁䄸杢㝁䍁䅁兙畂䝁䅑䅉呂䡁䅑兙㕂䍁䅷䅉桂䍁䅁睙獂䝁䄸兤歂䍁䄰杢桂䡁䅑兡㉂䝁䅕䅉呂䝁䅅兙呂䍁䅁䅣祂䝁䄸䅣求䡁䅉䅤㕂䍁䅁兢桂䝁䄴兙湂䝁䅕兢求䝁䄴䅤杁䡁䅍入穂䡁䅑党瑂䍁䄴䅉䩂䡁䅑督杁䝁䅧睢穂䡁䅁兡あ䝁䅅䅢灂䡁䅑入杁䝁䅅杢歂䍁䅁䅢求䝁䅫督ㅂ䡁䅉党杁䝁䅅杢歂䍁䅁党㑂䡁䅁党祂䝁䅫党畂䝁䅍党杁䝁䅕杢潂䝁䅅杢橂䝁䅕杣杁䡁䅍睢獂䡁䅕䅤灂䝁䄸杢穂䍁䅁睙療䝁䄰䅣祂䝁䅫督求䍁䅁村療䝁䄸睡獁䍁䅁兒㑂䡁䅁杣求䡁䅍督杁䕁䅳兡療䡁䅍睡杁䝁䅅杢歂䍁䅁兒㑂䡁䅁杣求䡁䅍督杁䕁䄰睢楂䝁䅫䅢求䍁䅁杚療䡁䅉䅉橂䝁䅧党橂䝁䅳兌灂䝁䄴䅉桂䝁䄴䅚杁䝁䅍䅡求䝁䅍睡瑁䝁䄸兤あ䑁䅳䅉呂䡁䅁兙杁䡁䅍睢浂䡁䅑睤桂䡁䅉党㝁䍁䅁睒療䝁䅷杚㝁䍁䅁睕桂䝁䅷党穂䍁䅁杊杁䕁䅍兙あ䝁䅕杣灂䝁䄴睚㝁䍁䅁睕求䡁䅉杤灂䝁䅍党㝁䍁䅁兑ㅂ䡁䅑䅡療䡁䅉兡㙂䝁䅕睏杁䕁䅑兙あ䝁䅅兔桂䝁䅣兡畂䝁䅕睏杁䙁䅉党穂䝁䅕杣㉂䝁䅕䅉穂䝁䄸䅢ㅂ䡁䅑兡療䝁䄴睏杁䕁䅑兡湂䝁䅫䅤桂䝁䅷䅉乂䝁䅅杣牂䝁䅕䅤灂䝁䄴睚杁䡁䅍睢獂䡁䅕䅤灂䝁䄸杢㝁䍁䅁杕求䡁䅑兙灂䝁䅷䅉兂䕁䄸睕杁䡁䅍睢獂䡁䅕䅤灂䝁䄸杢㝁䍁䅁睑求䝁䄴䅤祂䝁䅅䅢杁䙁䅉党穂䝁䅕杣㉂䝁䅅䅤灂䝁䄸杢穂䑁䅳䅉䵂䝁䄸入桂䝁䅷䅤㕂䍁䅁杊杁䙁䅁杣療䝁䄰睢あ䝁䅫睢畂䡁䅍睏杁䕁䄰党瑂䝁䅉党祂䡁䅍䅡灂䡁䅁睏杁䙁䅉党穂䝁䅫䅚求䝁䄴睙求䍁䅁兔桂䝁䄴兙湂䝁䅕兢求䝁䄴䅤㝁䍁䅁兙畂䝁䅑䅉䡂䡁䅕党穂䡁䅑䅉䉂䡁䅁䅣畁䍁䅁兓あ䍁䅁督求䡁䅉杤求䡁䅍䅉潂䝁䄸䅤求䝁䅷督獁䍁䅁杣求䡁䅍睢祂䡁䅑督杁䝁䅅杢歂䍁䅁睙祂䡁䅕兡穂䝁䅕䅉獂䝁䅫杢求䡁䅍䅌杁䝁䅍兙穂䝁䅫杢療䡁䅍䅌杁䝁䅍睢祂䡁䅁睢祂䝁䅅䅤求䍁䅁杚療䝁䄸䅚杁䡁䅍党祂䡁䅙兡橂䝁䅕䅉瑂䝁䅅杢桂䝁䅣党瑂䝁䅕杢あ䍁䅷䅉祂䝁䅕督あ䝁䅅兤祂䝁䅅杢あ䡁䅍䅌杁䡁䅕杢灂䡁䅙党祂䡁䅍兡あ䝁䅫党穂䍁䅷䅉穂䡁䅑兙歂䝁䅫兤瑂䡁䅍䅌杁䝁䅅杢歂䍁䅁䅡求䝁䅅䅢あ䝁䅧睙桂䡁䅉党畁䍁䅁䅖潂䝁䅕䅉橂䝁䄸兢睂䝁䅅杢㕂䍁䅁睤桂䡁䅍䅉浂䝁䄸杣瑂䝁䅕杣獂䡁䅫䅉牂䝁䄴睢㍂䝁䄴䅉桂䡁䅍䅉兂䝁䅫睢畂䝁䅕党祂䍁䄰睕あ䝁䅅杢歂䝁䅅杣歂䍁䅁兒獂䝁䅕睙あ䡁䅉睢畂䝁䅫睙穂䍁䅷䅉䩂䝁䄴睙畁䍁䅁兙畂䝁䅑䅉橂䝁䅧兙畂䝁䅣党歂䍁䅁兡あ䡁䅍䅉畂䝁䅅兢求䍁䅁䅤療䍁䅁兑湂䝁䅫䅢㕂䡁䅍入穂䍁䅷䅉䩂䝁䄴睙畁䍁䅁兡畂䍁䅁杍睁䑁䅁睍畁䍁䅁兑湂䝁䅫䅢㕂䡁䅍入穂䍁䅷䅉䩂䝁䄴睙畁䍁䅁睤桂䡁䅍䅉浂䝁䄸兤畂䝁䅑党歂䍁䅁兡畂䍁䅁免㕁䑁䅍杍杁䝁䅅杢歂䍁䅁兡穂䍁䅁䅡求䝁䅅䅚硂䡁䅕兙祂䡁䅑党祂䝁䅕䅚杁䝁䅫杢杁䕁䅅䅢睂䝁䅧兙祂䝁䅕䅤あ䝁䅅䅌杁䕁䅣党療䡁䅉睚灂䝁䅅杌䅁乁呅䅁楄睁䅁兑湂䡁䅉党求䍁䅁杕求䝁䅅䅢あ䡁䅫䅉䑂䝁䄸杣睂䝁䄸杣桂䡁䅑兡療䝁䄴䅉灂䡁䅍䅉桂䍁䅁䅣ㅂ䝁䅉䅢灂䝁䅍䅢㕂䍁䅁䅤祂䝁䅅䅚求䝁䅑䅉祂䝁䅕兙獂䍁䅁党穂䡁䅑兙あ䝁䅕䅉灂䝁䄴杤求䡁䅍䅤瑂䝁䅕杢あ䍁䅁䅤祂䡁䅕督あ䍁䅁䅤潂䝁䅅䅤杁䝁䅫督杁䙁䅉兒啂䕁䅧兓佂䕁䅳兓佂䕁䅣䅉卂䕁䅕䅖䉂䕁䅫䅔杁䡁䅑䅡祂䝁䄸兤湂䝁䅧䅉あ䝁䅧党杁䝁䅅睙硂䡁䅕兡穂䝁䅫䅤灂䝁䄸杢杁䝁䅅杢歂䍁䅁䅚求䡁䅙党獂䝁䄸䅣瑂䝁䅕杢あ䍁䅁睢浂䍁䅁䅣祂䝁䄸䅣求䡁䅉䅤灂䝁䅕督杁䝁䄴党あ䍁䅁䅢求䝁䅅督求䝁䅑䅉あ䝁䄸䅉灂䝁䄴䅚ㅂ䡁䅍䅤祂䡁䅫兌獂䝁䅕兙歂䝁䅫杢湂䍁䅷䅉療䝁䄰杢灂䍁䄰睙潂䝁䅅杢畂䝁䅕䅢杁䡁䅉党あ䝁䅅兡獂䍁䅁䅤求䝁䄴兙畂䡁䅑督畁䍁䅁兑穂䍁䅁睢浂䍁䅁睕求䡁䅁䅤求䝁䄰杙求䡁䅉䅉穁䑁䅁䅌杁䑁䅉䅍祁䑁䅑䅌杁䡁䅑䅡求䍁䅁睑療䝁䄰䅣桂䝁䄴入杁䝁䄸睤畂䝁䅕䅚杁䝁䅅杢歂䍁䅁睢睂䝁䅕杣桂䡁䅑党歂䍁䅁兙杁䡁䅁睢祂䡁䅑杚療䝁䅷兡療䍁䅁睢浂䍁䅁杍獁䑁䅉睎硁䍁䅁䅣祂䝁䄸䅣求䡁䅉䅤灂䝁䅕督獁䍁䅁䅢療䝁䅍兙あ䝁䅕䅚杁䝁䅫杢杁䑁䅑兏杁䡁䅍䅤桂䡁䅑党穂䍁䅁兙畂䝁䅑䅉橂䝁䄸杢あ䝁䅅兡畂䝁䅫杢湂䍁䅁兙睂䡁䅁杣療䡁䅧兡瑂䝁䅅䅤求䝁䅷入杁䑁䅑睎畁䑁䅉䅉瑂䝁䅫䅢獂䝁䅫睢畂䍁䅁督硂䡁䅕兙祂䝁䅕䅉浂䝁䅕党あ䍁䅁睢浂䍁䅁睚祂䝁䄸督穂䍁䅁䅢求䝁䅅督桂䝁䅉䅢求䍁䅁兙祂䝁䅕兙畁䍁䅁䅖潂䝁䅕䅉䑂䝁䄸兢睂䝁䅅杢㕂䍁䅣督杁䝁䅍睢瑂䝁䄰睢畂䍁䅁督あ䝁䄸睙牂䍁䅁兡穂䍁䅁䅢灂䡁䅍䅤求䝁䅑䅉療䝁䄴䅉あ䝁䅧党杁䕁䄴党㍂䍁䅁兗療䡁䅉睡杁䙁䅍䅤療䝁䅍睡杁䕁䅕䅥橂䝁䅧兙畂䝁䅣党杁䡁䅕杢歂䝁䅕杣杁䡁䅑䅡求䍁䅁督㕂䝁䄰杙療䝁䅷䅉楁䕁䅅䅒䑂䍁䅉杌䅁䅁呯䅁䝂䅁䅁兑湂䡁䅉兡橂䡁䅕䅢あ䡁䅕杣桂䝁䅷䅉兂䡁䅉睢歂䡁䅕睙あ䡁䅍䅉桂䝁䄴䅚杁䙁䅍党祂䡁䅙兡橂䝁䅕督䅁佁䝉䅁䅂䅁䅁兑湂䡁䅉兡橂䡁䅕䅢あ䡁䅕杣桂䝁䅷䅉桂䝁䄴䅚杁䕁䅙兙祂䝁䄰䅉乂䝁䅅睙潂䝁䅫杢求䡁䅉入䅁䝁䝕䅁ぁ䅁䅁兑灂䡁䅉䅉䝂䡁䅉党灂䝁䅣䅡あ䍁䅁兙畂䝁䅑䅉䵂䝁䄸睚灂䡁䅍䅤灂䝁䅍督䅁䉁䥙䅁潃䅂䅁兑灂䡁䅉䅉䵂䝁䅕兙穂䝁䅕䅉䑂䝁䄸杣睂䝁䄸杣桂䡁䅑兡療䝁䄴䅌杁䝁䅅杢杁䝁䅅兡祂䝁䅍杣桂䝁䅙䅤杁䝁䅷党桂䡁䅍兡畂䝁䅣䅉橂䝁䄸兢睂䝁䅅杢㕂䍁䅷䅉求䝁䄴睚桂䝁䅣党穂䍁䅁兡畂䍁䅁䅤潂䝁䅕䅉睂䡁䅕杣橂䝁䅧兙穂䝁䅕䅉桂䝁䄴䅚杁䝁䅷党桂䡁䅍兡畂䝁䅣䅉療䝁䅙䅉橂䝁䄸兢瑂䝁䅕杣橂䝁䅫兙獂䍁䅁条求䡁䅑䅉桂䝁䅫杣橂䡁䅉兙浂䡁䅑䅉あ䝁䄸䅉桂䝁䅫杣獂䝁䅫杢求䡁䅍䅉㍂䝁䄸杣獂䝁䅑睤灂䝁䅑党畁䍁䅁兓あ䍁䅁督求䝁䅷䅢穂䍁䅁兙灂䡁䅉睙祂䝁䅅杚あ䍁䅁杚祂䝁䄸兢杁䝁䅫䅤穂䍁䅁杚獂䝁䅕党あ䍁䅁䅤療䍁䅁䅤潂䝁䅫杣歂䍁䅁䅣桂䡁䅉䅤灂䝁䅕督獁䍁䅁兡畂䝁䅍䅢ㅂ䝁䅑兡畂䝁䅣䅉療䡁䅑䅡求䡁䅉䅉獂䝁䅕兙穂䝁䅫杢湂䍁䅁睙療䝁䄰䅣桂䝁䄴兡求䡁䅍䅌杁䝁䅙兡畂䝁䅅杢橂䝁䅫兙獂䍁䅁督求䡁䅉杤灂䝁䅍党穂䍁䅁睙療䝁䄰䅣桂䝁䄴兡求䡁䅍䅌杁䝁䅅兡祂䝁䅷兡畂䝁䅕督獁䍁䅁兙畂䝁䅑䅉療䡁䅑䅡求䡁䅉䅉灂䝁䄴杤求䡁䅍䅤療䡁䅉督畁䍁䅁䅖潂䝁䅕䅉橂䝁䄸兢睂䝁䅅杢㕂䍁䅁䅣祂䝁䄸杤灂䝁䅑党穂䍁䅁杚獂䝁䅕党あ䍁䅁兢桂䝁䄴兙湂䝁䅕兢求䝁䄴䅤杁䡁䅍党祂䡁䅙兡橂䝁䅕督杁䡁䅑睢杁䝁䅫杢㉂䝁䅕督あ䝁䄸杣穂䍁䅁兙畂䝁䅑䅉療䡁䅣杢求䡁䅉督杁䝁䄸杚杁䝁䅅兡祂䝁䅍杣桂䝁䅙䅤杁䡁䅁睢祂䡁䅑杚療䝁䅷兡療䡁䅍杌杁䕁䅅督杁䝁䄸杚杁䕁䅑党橂䝁䅕兢楂䝁䅕杣杁䑁䅍免獁䍁䅁杍睁䑁䅉睍獁䍁䅁兡あ䍁䅁睢㍂䝁䄴党歂䍁䅁兙杁䝁䅙䅢求䝁䅕䅤杁䝁䄸杚杁䑁䅑李穁䍁䅁兙灂䡁䅉睙祂䝁䅅杚あ䍁䅷䅉灂䝁䄴睙獂䡁䅕䅚灂䝁䄴睚杁䑁䅍䅎ㅁ䍁䅁杢桂䡁䅉杣療䡁䅣杙療䝁䅑入杁䝁䅅兡祂䝁䅍杣桂䝁䅙䅤杁䝁䅅杢歂䍁䅁免硁䑁䅧䅉㍂䝁䅫䅚求䝁䅉睢歂䡁䅫䅉桂䝁䅫杣橂䡁䅉兙浂䡁䅑杌杁䕁䅅兡祂䍁䅁䅔求䝁䅅督求䍁䅁睑療䡁䅉䅣療䡁䅉兙あ䝁䅫睢畂䍁䅁睤桂䡁䅍䅉灂䝁䄴睙療䡁䅉䅣療䡁䅉兙あ䝁䅕䅚杁䝁䅫杢杁䑁䅉䅍硁䑁䅁䅉桂䝁䄴䅚杁䝁䅫督杁䝁䅧党桂䝁䅑兣ㅂ䝁䅅杣あ䝁䅕杣求䝁䅑䅉灂䝁䄴䅉䵂䝁䄸督杁䕁䅅杢湂䝁䅕䅢求䡁䅍䅌杁䕁䅍兙獂䝁䅫杚療䡁䅉杢灂䝁䅅杌䅁乁呷䅁ぁ杂䅁兑灂䡁䅉䅉兂䡁䅉睢歂䡁䅕睙あ䡁䅍䅉桂䝁䄴䅚杁䕁䅍䅡求䝁䄰兡橂䝁䅅䅢穂䍁䅷䅉䩂䝁䄴睙畁䍁䅁䅣祂䝁䄸杤灂䝁䅑党穂䍁䅁兙あ䝁䄰睢穂䡁䅁䅡求䡁䅉兡橂䍁䅁睚桂䡁䅍党穂䍁䅷䅉睂䡁䅉睢橂䝁䅕督穂䍁䅁兙畂䝁䅑䅉穂䡁䅁党橂䝁䅫兙獂䡁䅑入杁䝁䅣兙穂䝁䅕督獁䍁䅁党硂䡁䅕兡睂䝁䄰党畂䡁䅑䅌杁䝁䅅杢歂䍁䅁杣求䝁䅷兙あ䝁䅕䅚杁䡁䅍党祂䡁䅙兡橂䝁䅕督杁䝁䅫杢杁䡁䅑䅡求䍁䅁兑瑂䝁䅕杣灂䝁䅍兙穂䍁䅷䅉䉂䡁䅍兡桂䍁䅷䅉䙂䡁䅕杣療䡁䅁党獁䍁䅁䅤潂䝁䅕䅉乂䝁䅫䅚歂䝁䅷党杁䕁䅕兙穂䡁䅑䅌杁䕁䅫杢歂䝁䅫兙獁䍁䅁兙畂䝁䅑䅉灂䝁䄴䅤求䡁䅉杢桂䡁䅑兡療䝁䄴兙獂䝁䅷入畁䍁䅁䅖潂䝁䅕䅉橂䝁䄸兢睂䝁䅅杢㕂䍁䅁䅣祂䝁䄸䅚ㅂ䝁䅍党穂䍁䅁兙あ䝁䄰睢穂䡁䅁䅡求䡁䅉兡橂䍁䅁睚桂䡁䅍党穂䍁䅷䅉灂䝁䄴睙獂䡁䅕䅚灂䝁䄴睚杁䝁䄸䅥㕂䝁䅣党畂䍁䅷䅉畂䝁䅫䅤祂䝁䄸睚求䝁䄴䅌杁䝁䅅杢歂䍁䅁兙祂䝁䅣睢畂䑁䅳䅉睂䡁䅉睢橂䝁䅕督穂䍁䅁睚桂䡁䅍党穂䍁䅷䅉穂䡁䅕睙潂䍁䅁兙穂䍁䅁䅡㕂䝁䅑杣療䝁䅣党畂䍁䅷䅉潂䝁䅕䅢灂䡁䅕兢獁䍁䅁睙桂䡁䅉杙療䝁䄴䅉歂䝁䅫睢㑂䝁䅫䅚求䍁䅷䅉橂䝁䅅杣楂䝁䄸杢杁䝁䄰睢畂䝁䄸䅥灂䝁䅑党獁䍁䅁兙畂䝁䅑䅉穂䡁䅫杢湂䝁䅅督㝁䍁䅁兙畂䝁䅑䅉穂䡁䅁党橂䝁䅫兙獂䡁䅑入杁䝁䅣兙穂䝁䅕督杁䝁䅙睢祂䍁䅁睙ㅂ䡁䅍䅤療䝁䄰党祂䡁䅍䅉灂䝁䄴䅉㉂䝁䅅杣灂䝁䄸兤穂䍁䅁兡畂䝁䅑兤穂䡁䅑杣灂䝁䅕督獁䍁䅁兡畂䝁䅍䅢ㅂ䝁䅑兡畂䝁䅣䅉祂䝁䅕杚灂䝁䄴兡畂䝁䅣䅌杁䝁䅍䅡求䝁䄰兡橂䝁䅅䅢獁䍁䅁兢桂䝁䄴兤浂䝁䅅睙あ䡁䅕杣灂䝁䄴睚獁䍁䅁党獂䝁䅕睙あ䡁䅉睢畂䝁䅫睙穂䍁䅷䅉求䝁䄴党祂䝁䅣入杁䡁䅁杣療䝁䅑兤橂䡁䅑兡療䝁䄴䅌杁䝁䄰党歂䝁䅫睙桂䝁䅷䅌杁䝁䅙睢療䝁䅑䅌杁䝁䅅杢歂䍁䅁兢求䡁䅑兙獂䡁䅍杌杁䕁䅫䅤杁䝁䅅䅢穂䝁䄸䅉歂䝁䅕督灂䝁䅣杢穂䍁䅁兙畂䝁䅑䅉瑂䝁䅅杢ㅂ䝁䅙兙橂䡁䅑兤祂䝁䅕督杁䝁䅕兣ㅂ䝁䅫䅣瑂䝁䅕杢あ䍁䅁杚療䡁䅉䅉桂䝁䅫杣杁䡁䅍党睂䝁䅅杣桂䡁䅑兡療䝁䄴䅌杁䝁䅧入歂䡁䅉睢橂䝁䅅杣楂䝁䄸杢杁䡁䅉党橂䝁䄸杤求䡁䅉入杁䝁䅅杢歂䍁䅁䅣ㅂ䡁䅉兡浂䝁䅫睙桂䡁䅑兡療䝁䄴䅌杁䝁䄴兙あ䡁䅕杣桂䝁䅷䅉湂䝁䅅督杁䝁䅷兡硂䡁䅕党浂䝁䅅睙あ䝁䅫睢畂䍁䅷䅉桂䝁䄴䅚杁䝁䅷兡硂䡁䅕兡歂䍁䅁䅡求䝁䅷兡ㅂ䝁䄰䅉桂䝁䄴䅚杁䝁䅷兡硂䡁䅕兡歂䍁䅁䅡㕂䝁䅑杣療䝁䅣党畂䍁䅁䅤祂䝁䅅杢穂䡁䅁睢祂䡁䅑䅉桂䝁䄴䅚杁䡁䅍䅤療䡁䅉兙湂䝁䅕杌杁䙁䅑䅡求䍁䅁睙療䝁䄰䅣桂䝁䄴入杁䡁䅣兙穂䍁䅁杚療䡁䅕杢歂䝁䅕䅚杁䝁䅫杢杁䑁䅅兏ぁ䑁䅁䅉桂䝁䄴䅚杁䝁䅫督杁䝁䅧党桂䝁䅑兣ㅂ䝁䅅杣あ䝁䅕杣求䝁䅑䅉灂䝁䄴䅉䉂䝁䅷䅢求䝁䄴䅤療䡁䅣杢獁䍁䅁䅕求䝁䄴杢穂䡁䅫䅢㉂䝁䅅杢灂䝁䅅杌䅁乁吴䅁煃睁䅁兑灂䡁䅉杙畂䝁䅉䅌杁䕁䅫杢橂䍁䄴䅌杁䡁䅑睢湂䝁䅕䅤潂䝁䅕杣杁䡁䅣兡あ䝁䅧䅉灂䡁䅑督杁䡁䅍兤楂䡁䅍兡歂䝁䅫兙祂䝁䅫党穂䍁䅷䅉療䡁䅁党祂䝁䅅䅤求䡁䅍䅉桂䍁䅁䅣獂䝁䅅䅤浂䝁䄸杣瑂䍁䅁䅤潂䝁䅅䅤杁䝁䅕杢桂䝁䅉䅢求䡁䅍䅉潂䝁䄸督あ䡁䅍䅉あ䝁䄸䅉療䝁䅙杚求䡁䅉䅉穂䡁䅑兙㕂䡁䅍䅉桂䝁䄴䅚杁䝁䅕䅥睂䝁䅕杣灂䝁䅕杢橂䝁䅕督杁䡁䅑睢杁䝁䅣兤求䡁䅍䅤穂䍁䅁睤療䡁䅉䅢歂䡁䅣兡歂䝁䅕杌杁䕁䅫䅤穂䍁䅁兢桂䡁䅉睡求䡁䅑䅣獂䝁䅅睙求䍁䅁睙療䝁䄴杢求䝁䅍䅤穂䍁䅁䅡療䡁䅍䅤穂䍁䅁兙畂䝁䅑䅉湂䡁䅕党穂䡁䅑督杁䝁䄸杢獂䝁䅫杢求䍁䅁睢祂䍁䅁䅤潂䡁䅉睢ㅂ䝁䅣䅡杁䝁䄰睢楂䝁䅫䅢求䍁䅁䅚求䡁䅙兡橂䝁䅕督杁䡁䅑睢杁䝁䅉睢療䝁䅳䅉穂䡁䅁兙橂䝁䅕督杁䝁䅅杢歂䍁䅁党㑂䡁䅁党祂䝁䅫党畂䝁䅍党穂䍁䄴䅉䩂䡁䅑䅉桂䝁䅷督療䍁䅁睢浂䝁䅙党祂䡁䅍䅉湂䝁䅫杚あ䍁䅁睙桂䡁䅉䅚穂䍁䄴䅉啂䝁䅧党杁䝁䅍睢瑂䡁䅁兙畂䡁䅫䅉㍂䝁䅅督杁䝁䅙睢祂䝁䄰党祂䝁䅷入杁䝁䅳杢療䡁䅣杢杁䝁䅅督杁䕁䅅兡祂䕁䅉党歂䍁䅁杊杁䕁䅉杣求䝁䅅睡浂䝁䅅督あ䍁䅷䅉䩂䝁䄴睙畁䍁䅁兙畂䝁䅑䅉橂䝁䅧兙畂䝁䅣党歂䍁䅁兡あ䡁䅍䅉畂䝁䅅兢求䍁䅁䅤療䍁䅁兑灂䡁䅉杙畂䝁䅉䅌杁䕁䅫杢橂䍁䄴䅉灂䝁䄴䅉佂䝁䄸杤求䝁䄰杙求䡁䅉䅉祁䑁䅁免睁䍁䄴䅉䉂䝁䅫杣楂䝁䄴杙獁䍁䅁兓畂䝁䅍杌杁䡁䅣兙穂䍁䅁杚療䡁䅕杢歂䝁䅕䅚杁䝁䅫杢杁䑁䅉䅍睁䑁䅣䅉桂䝁䄴䅚杁䝁䅫督杁䝁䅧党桂䝁䅑兣ㅂ䝁䅅杣あ䝁䅕杣求䝁䅑䅉灂䝁䄴䅉呂䝁䅅杢杁䕁䅙杣桂䝁䄴睙灂䡁䅍睙療䍁䅷䅉䑂䝁䅅䅢灂䝁䅙睢祂䝁䄴兡桂䍁䄴䅁杄睅䅁䅂䅫䕁䅅睡桂䝁䄰兙灂䍁䅁䅖求䝁䅍䅡畂䝁䄸䅢療䝁䅣兡求䡁䅍䅌杁䕁䅫杢橂䍁䄴䅉睂䡁䅉睢㉂䝁䅫䅚求䡁䅍䅉橂䝁䅷睢ㅂ䝁䅑䅉橂䝁䄸兢睂䡁䅕䅤灂䝁䄴睚獁䍁䅁督求䝁䅍兤祂䝁䅫䅤㕂䍁䅷䅉桂䝁䄴䅚杁䝁䅍睢畂䡁䅑党畂䡁䅑䅉歂䝁䅕䅢灂䡁䅙党祂䡁䅫䅉穂䝁䅕杣㉂䝁䅫睙求䡁䅍䅉灂䝁䄴䅉あ䝁䅧党杁䙁䅕杢灂䡁䅑党歂䍁䅁睕あ䝁䅅䅤求䡁䅍䅉桂䝁䄴䅚杁䝁䅫杢あ䝁䅕杣畂䝁䅅䅤灂䝁䄸杢桂䝁䅷䅢㕂䍁䄴䅉啂䝁䅧党杁䝁䅍睢瑂䡁䅁兙畂䡁䅫䅉療䝁䅙杚求䡁䅉督杁䝁䅍䅢療䡁䅕䅚杁䡁䅍睢獂䡁䅕䅤灂䝁䄸杢穂䍁䅁䅤療䍁䅁睡求䝁䅕䅣杁䝁䅫杢浂䡁䅉兙穂䡁䅑杣ㅂ䝁䅍䅤ㅂ䡁䅉党獁䍁䅁睤求䝁䅉督灂䡁䅑党穂䍁䅷䅉桂䡁䅁䅣獂䝁䅫睙桂䡁䅑兡療䝁䄴督獁䍁䅁兙睂䡁䅁䅢灂䝁䅍兙あ䝁䅫睢畂䍁䅁䅣祂䝁䄸睚祂䝁䅅兢瑂䝁䅫杢湂䍁䅁兡畂䡁䅑党祂䝁䅙兙橂䝁䅕督獁䍁䅁兙畂䝁䅑䅉ㅂ䡁䅍党祂䡁䅍䅉穂䝁䅅杚求䍁䅁杚祂䝁䄸兢杁䡁䅙兙祂䝁䅫睢ㅂ䡁䅍䅉橂䡁䅫杙求䡁䅉兙あ䡁䅑兙橂䝁䅳督杁䝁䅅杢歂䍁䅁睢畂䝁䅷兡畂䝁䅕䅉あ䝁䅧杣求䝁䅅䅤穂䍁䅁睤潂䝁䅫䅢求䍁䅁党畂䝁䅧兙畂䝁䅍兡畂䝁䅣䅉睂䝁䅕杣浂䝁䄸杣瑂䝁䅅杢橂䝁䅕杌杁䕁䅫䅤杁䝁䅅䅢穂䝁䄸䅉睂䡁䅉睢㉂䝁䅫䅚求䡁䅍䅉㍂䝁䅕杙杁䝁䅅杢歂䍁䅁兢療䝁䅉兡獂䝁䅕䅉睂䝁䅕杣浂䝁䄸杣瑂䝁䅅杢橂䝁䅕䅉穂䝁䄸䅢ㅂ䡁䅑兡療䝁䄴督杁䡁䅑睢杁䝁䅕杢桂䝁䅉䅢求䍁䅁䅚㕂䝁䄴兙瑂䝁䅫睙杁䡁䅣党楂䡁䅍兡あ䝁䅕督杁䝁䅅杢歂䍁䅁兙睂䡁䅁䅢灂䝁䅍兙あ䝁䅫睢畂䡁䅍睏杁䝁䄰党歂䝁䅫兙杁䝁䅑党獂䝁䅫杤求䡁䅉入杁䡁䅍睢獂䡁䅕䅤灂䝁䄸杢穂䍁䅷䅉灂䝁䄴睙獂䡁䅕䅚灂䝁䄴睚杁䡁䅙兡歂䝁䅕睢杁䡁䅍䅤祂䝁䅕兙瑂䝁䅫杢湂䍁䅁兙畂䝁䅑䅉㉂䝁䅫䅚求䝁䄸䅉睂䝁䅷兙㕂䝁䅕杣杁䡁䅍党祂䡁䅙兡橂䝁䅕督獁䍁䅁睚桂䝁䄰党杁䝁䅅杢歂䍁䅁督療䝁䅙䅤㍂䝁䅅杣求䍁䅁䅚求䝁䅷兡㉂䝁䅕杣㕂䍁䅷䅉楂䡁䅉睢桂䝁䅑睙桂䡁䅍䅤杁䝁䄸䅣求䡁䅉兙あ䝁䅫睢畂䡁䅍䅌杁䝁䅅兤あ䝁䅧睢祂䝁䅫䅤桂䡁䅑兡㉂䝁䅕䅉歂䝁䄸兢桂䝁䅫杢杁䝁䄴兙瑂䝁䅕䅉穂䡁䅫督あ䝁䅕兢獁䍁䅁杣求䡁䅍睢獂䡁䅕䅤灂䝁䄸杢獁䍁䅁兙畂䝁䅑䅉歂䝁䅅䅤桂䍁䅁兙畂䝁䅑䅉桂䝁䄴兙獂䡁䅫䅤灂䝁䅍督㝁䍁䅁兙畂䝁䅑䅉橂䝁䅷睢ㅂ䝁䅑䅉橂䝁䄸兢睂䡁䅕䅤灂䝁䄴睚杁䡁䅍党祂䡁䅙兡橂䝁䅕督獁䍁䅁督ㅂ䝁䅍䅡杁䝁䅅督杁䝁䅍睢瑂䡁䅁兤あ䝁䅕䅌杁䡁䅍䅤療䡁䅉兙湂䝁䅕䅌杁䝁䄴党あ䡁䅣睢祂䝁䅳兡畂䝁䅣䅌杁䝁䅑兙あ䝁䅅杙桂䡁䅍党獁䍁䅁兙畂䝁䅑䅉橂䝁䄸杢あ䝁䅅兡畂䝁䅕杣杁䝁䄰兙畂䝁䅅睚求䝁䄰党畂䡁䅑䅉穂䝁䅕杣㉂䝁䅫睙求䡁䅍䅉あ䝁䄸䅉楂䡁䅕兡獂䝁䅑䅌杁䝁䅑党睂䝁䅷睢㕂䍁䅷䅉桂䝁䄴䅚杁䡁䅍党橂䡁䅕杣求䍁䅁兙睂䡁䅁䅢灂䝁䅍兙あ䝁䅫睢畂䡁䅍䅉桂䝁䄴䅚杁䡁䅣睢祂䝁䅳䅢療䝁䅅䅚穂䍁䄴䅉䩂䝁䄴䅉桂䝁䅑䅚灂䡁䅑兡療䝁䄴䅌杁䡁䅑䅡求䍁䅁睙療䝁䄰䅣桂䝁䄴入杁䝁䄸杚浂䝁䅕杣穂䍁䅁睙療䝁䄴䅤求䝁䄴䅤杁䝁䅑党獂䝁䅫杤求䡁䅉入杁䡁䅍睢獂䡁䅕䅤灂䝁䄸杢穂䑁䅳䅉桂䝁䄴䅚杁䝁䅅杢杁䝁䅅杣祂䝁䅅入杁䝁䄸杚杁䡁䅍党祂䡁䅙兡橂䝁䅕䅉桂䝁䄴䅚杁䡁䅍兤睂䡁䅁睢祂䡁䅑䅉あ䝁䄸䅉桂䡁䅍督灂䡁䅍䅤杁䝁䅍兤穂䡁䅑睢瑂䝁䅕杣穂䍁䅁睤灂䡁䅑䅡杁䝁䅫杢あ䝁䅕睚祂䝁䅅䅤灂䝁䄴睚獁䍁䅁睙療䝁䄴杚灂䝁䅣兤祂䝁䅫杢湂䍁䅷䅉療䡁䅁䅤灂䝁䄰兡㙂䝁䅫杢湂䍁䅷䅉桂䝁䄴䅚杁䝁䄰兙畂䝁䅅睚灂䝁䄴睚杁䝁䅫䅤穂䍁䅁睢浂䝁䅙党祂䝁䅫杢湂䡁䅍杌杁䕁䅫䅤杁䡁䅍党獂䝁䅷督杁䝁䅫䅤穂䍁䅁督療䝁䅷兤あ䝁䅫睢畂䡁䅍䅉あ䝁䅧杣療䡁䅕睚潂䍁䅁杤桂䡁䅉兡療䡁䅕督杁䝁䅍䅡桂䝁䄴杢求䝁䅷䅉睂䝁䅅杣あ䝁䄴党祂䡁䅍杌杁䕁䅅睡桂䝁䄰兙灂䍁䅁䅖求䝁䅍䅡畂䝁䄸䅢療䝁䅣兡求䡁䅍䅌杁䕁䅫杢橂䍁䄴䅉㍂䝁䅅督杁䝁䅫杢橂䝁䄸杣睂䝁䄸杣桂䡁䅑党歂䍁䅁兡畂䍁䅁免㕁䑁䅫䅏杁䝁䅅杢歂䍁䅁兡穂䍁䅁䅡求䝁䅅䅚硂䡁䅕兙祂䡁䅑党祂䝁䅕䅚杁䝁䅫杢杁䕁䅍兙瑂䝁䅉杣灂䝁䅑睚求䍁䅷䅉乂䝁䅅督穂䝁䅅睙潂䡁䅕督求䡁䅑䅤穂䍁䄴䅁歄睅䅁杬䄸䕁䅅䅢桂䝁䄰睢杁䕁䅣杣療䡁䅕䅣杁䕁䅫杢橂䍁䄴䅉歂䝁䅕督灂䝁䅣杢穂䍁䅷䅉瑂䝁䅅杢ㅂ䝁䅙兙橂䡁䅑兤祂䝁䅕督獁䍁䅁䅚灂䡁䅍䅤祂䝁䅫杙ㅂ䡁䅑党穂䍁䅷䅉桂䝁䄴䅚杁䡁䅍党祂䡁䅙兡橂䝁䅕督杁䡁䅙党湂䝁䅕䅤桂䡁䅑兡療䝁䄴䅉瑂䝁䅅杢桂䝁䅣党瑂䝁䅕杢あ䍁䅁兙畂䝁䅑䅉灂䝁䄴杚祂䝁䅅督あ䡁䅉兤橂䡁䅑兤祂䝁䅕䅉瑂䝁䅅兡畂䡁䅑党畂䝁䅅杢橂䝁䅕䅉求䡁䅅兤灂䡁䅁兢求䝁䄴䅤杁䝁䅙睢祂䍁䅁睚療䡁䅙党祂䝁䄴兢求䝁䄴䅤桂䝁䅷䅌杁䝁䅫杢歂䡁䅕督あ䡁䅉兡桂䝁䅷䅌杁䝁䅅杢歂䍁䅁兙湂䡁䅉兡橂䡁䅕䅢あ䡁䅕杣桂䝁䅷䅉ㅂ䡁䅍党穂䍁䅁睤療䡁䅉䅢歂䡁䅣兡歂䝁䅕杌杁䕁䅫䅤杁䝁䄸䅣求䡁䅉兙あ䝁䅕督杁䡁䅑䅡祂䝁䄸兤湂䝁䅧䅉あ䡁䅣睢杁䡁䅍党湂䝁䄰党畂䡁䅑督獁䍁䅁杖求䝁䅣党あ䝁䅅䅤灂䝁䄸杢杁䕁䄰兙畂䝁䅅睚求䝁䄰党畂䡁䅑䅉桂䝁䄴䅚杁䕁䅫杢歂䡁䅕督あ䡁䅉兡桂䝁䅷䅉䙂䡁䅅兤灂䡁䅁兢求䝁䄴䅤畁䍁䅁兓あ䡁䅍䅉坂䝁䅕睚求䡁䅑兙あ䝁䅫睢畂䍁䅁兔桂䝁䄴兙湂䝁䅕兢求䝁䄴䅤杁䕁䅑兡㉂䝁䅫督灂䝁䄸杢杁䡁䅍党湂䝁䄰党畂䡁䅑䅉療䝁䅙杚求䡁䅉督杁䝁䅧入歂䡁䅉兙ㅂ䝁䅷兡橂䝁䅅䅢獂䡁䅫兌睂䝁䄸睤求䡁䅉党歂䍁䅁兙畂䝁䅑䅉あ䡁䅉兙橂䡁䅑睢祂䍁䅁兌杁䝁䅅杢歂䍁䅁睢浂䝁䅙兌祂䝁䄸兙歂䍁䅁睙潂䝁䅅督穂䝁䅫督杁䝁䄰睢ㅂ䝁䄴䅤求䝁䅑䅉瑂䝁䄸睤求䡁䅉督獁䍁䅁睢あ䝁䅧党祂䍁䅁睙ㅂ䡁䅑䅤求䡁䅉督杁䝁䅅杢歂䍁䅁杣求䡁䅁䅢桂䝁䅍党瑂䝁䅕杢あ䍁䅁䅣桂䡁䅉䅤穂䍁䅁杚療䡁䅉䅉潂䝁䅕兙㉂䡁䅫兌歂䡁䅕䅤㕂䍁䅁兙畂䝁䅑䅉灂䝁䄴䅤求䝁䄴督灂䡁䅙党杁䡁䅕督求䡁䅍䅉桂䝁䄴䅚杁䝁䅧党桂䡁䅙入杁䝁䅑兤あ䡁䅫䅌杁䡁䅑杣桂䝁䅍䅤療䡁䅉兌杁䝁䅅杢歂䍁䅁䅤祂䡁䅕睙牂䍁䄰兢療䡁䅕杢あ䝁䅕䅚杁䝁䄰睢㍂䝁䅫杢湂䍁䅁兙畂䝁䅑䅉㉂䝁䅕睚求䡁䅑兙あ䝁䅫睢畂䍁䅁兢桂䝁䅫杢あ䝁䅕杢桂䝁䄴睙求䍁䅁党硂䡁䅕兡睂䝁䄰党畂䡁䅑䅌杁䝁䅅杢歂䍁䅁杣求䡁䅁䅢桂䝁䅍党瑂䝁䅕杢あ䍁䅁䅣桂䡁䅉䅤穂䍁䄴䅉啂䝁䅧兡穂䍁䅁督求䝁䅣兢求䝁䄴䅤杁䝁䅅䅢穂䝁䄸䅉睂䡁䅉睢㉂䝁䅫䅚求䡁䅍䅉祂䝁䄸䅤桂䡁䅉入杁䝁䅅杢歂䍁䅁杚灂䝁䄴兡穂䝁䅧兡畂䝁䅣䅉瑂䝁䄸睤求䡁䅉督獁䍁䅁杚獂䝁䅅兡獂䍁䅁兙畂䝁䅑䅉歂䝁䅫督橂䍁䅁兢療䡁䅣党祂䡁䅍䅌杁䝁䅙杣療䝁䄴䅤瑁䝁䅕杢歂䍁䅁䅢療䝁䅅䅚求䡁䅉督獁䍁䅁杙桂䝁䅍睡潂䝁䄸党穂䍁䅷䅉祂䝁䄸䅤桂䡁䅉入杁䡁䅑兡獂䝁䅷党祂䡁䅍䅌杁䡁䅁睢穂䡁䅑䅡療䝁䅷党杁䝁䅑兡湂䝁䅣党祂䡁䅍䅌杁䡁䅍睙祂䝁䅅䅣求䡁䅉䅉楂䝁䅷兙歂䝁䅕督杁䝁䅅杢歂䍁䅁杣求䡁䅁䅢桂䝁䅍党瑂䝁䅕杢あ䍁䅁䅣桂䡁䅉䅤穂䍁䅷䅉㙂䝁䅕杣療䍁䅁䅤ㅂ䡁䅉杢杁䡁䅉兙歂䝁䅫兤穂䍁䅁兢療䡁䅣党祂䡁䅍䅌杁䝁䅍兤あ䡁䅑兡畂䝁䅣䅉睂䝁䅅杣あ䡁䅍䅌杁䡁䅁䅢桂䝁䅫杢杁䝁䅅杢歂䍁䅁䅡桂䡁䅉䅚瑁䝁䅙兙橂䝁䅕䅚杁䡁䅉党睂䝁䅷兙橂䝁䅕兢求䝁䄴䅤杁䡁䅑兡獂䝁䅷兙湂䝁䅕䅉あ䝁䄸睢獂䡁䅍䅌杁䝁䅑兡穂䝁䅍䅉楂䝁䅷兙歂䝁䅕督獁䍁䅁兙畂䝁䅑䅉浂䝁䅕杣あ䝁䅫䅢灂䡁䅯党祂䍁䅁兙睂䡁䅁䅢灂䝁䅍兙あ䝁䅫睢畂䍁䅁睙療䝁䄰䅣療䝁䄴党畂䡁䅑督㝁䍁䅁兙浂䡁䅑党祂䝁䄰兙祂䝁䅳党あ䍁䅁兙湂䡁䅉兡橂䡁䅕䅢あ䡁䅕杣桂䝁䅷䅉睂䝁䅅杣あ䡁䅍䅌杁䝁䅧党桂䡁䅙入瑁䝁䅑兤あ䡁䅫䅉瑂䝁䅕睙潂䝁䅅杢灂䝁䅍兙獂䍁䅁杣療䡁䅑兙祂䡁䅫䅉瑂䝁䄸睤求䡁䅉督獁䍁䅁督畂䝁䄸睤杁䝁䅉䅢療䡁䅣党祂䡁䅍䅌杁䡁䅉睢橂䝁䅳䅉祂䝁䅕兢療䡁䅙兙獂䍁䅁党硂䡁䅕兡睂䝁䄰党畂䡁䅑䅌杁䡁䅑杣桂䝁䅍䅤療䡁䅉䅉桂䡁䅑䅤桂䝁䅍䅡瑂䝁䅕杢あ䡁䅍䅌杁䝁䅅睚祂䝁䅫睙ㅂ䝁䅷䅤ㅂ䡁䅉兙獂䍁䅁兡瑂䡁䅁䅢求䝁䄰党畂䡁䅑督獁䍁䅁䅡㕂䝁䅑杣桂䡁䅕䅢灂䝁䅍䅉桂䝁䄴䅚杁䝁䅉睢療䝁䄰兌瑂䝁䄸兤畂䡁䅑党歂䍁䅁䅡求䝁䅑睚求䍁䅁兙畂䝁䅑䅉湂䡁䅉兙穂䡁䅍䅉橂䡁䅕䅤あ䝁䅕杣穂䍁䅷䅉潂䝁䅕䅚湂䝁䅕杣療䡁䅣䅉橂䡁䅕䅤あ䝁䅕杣穂䍁䅷䅉灂䝁䄴䅚ㅂ䡁䅍䅤祂䝁䅫兙獂䍁䅁睚祂䝁䅅督穂䍁䅁兢療䡁䅣党祂䡁䅍䅌杁䝁䅅睚祂䝁䅫睙ㅂ䝁䅷䅤ㅂ䡁䅉兙獂䍁䅁督求䝁䅕䅚楂䝁䅕䅚杁䡁䅁杣求䡁䅁兙祂䝁䅅䅤灂䝁䄸杢杁䝁䅍兤獂䡁䅑兡㉂䝁䅅䅤療䡁䅉督獁䍁䅁督求䝁䅷杚瑁䡁䅁杣療䡁䅁党獂䝁䅷党歂䍁䅁督睂䡁䅉兙㕂䝁䅕杣穂䍁䅁兙畂䝁䅑䅉瑂䡁䅕䅢あ䝁䅫兌歂䡁䅉兡㉂䝁䅕䅉獂䝁䄸兙歂䍁䄰睙桂䡁䅉杣㕂䝁䅫杢湂䍁䅁杤求䝁䅧兡橂䝁䅷党穂䍁䅷䅉桂䝁䄴䅚杁䝁䅍兤あ䡁䅑兡畂䝁䅣䅉楂䝁䅷兙歂䝁䅕督畁䍁䅁䅖潂䝁䅕䅉橂䝁䄸兢睂䝁䅅杢㕂䉁杫督杁䕁䅫杢歂䡁䅕督あ䡁䅉兡桂䝁䅷䅉䙂䡁䅅兤灂䡁䅁兢求䝁䄴䅤杁䕁䅑兡㉂䝁䅫督灂䝁䄸杢杁䡁䅍党湂䝁䄰党畂䡁䅑䅉療䝁䅙杚求䡁䅉督杁䡁䅑杣ㅂ䝁䅍睡瑁䝁䄰睢ㅂ䝁䄴䅤求䝁䅑䅉桂䝁䅫杣杁䡁䅙兙橂䡁䅕兤瑂䍁䅷䅉瑂䝁䅕睙潂䝁䅅杢灂䝁䅍兙獂䍁䅁杙祂䝁䄸睢瑂䍁䅷䅉桂䝁䄴䅚杁䡁䅉党湂䝁䅕杢求䡁䅉兙あ䝁䅫杤求䍁䅁兙灂䡁䅉䅉穂䡁䅣党求䡁䅁党祂䡁䅍䅌杁䡁䅁睢あ䝁䅧睢獂䝁䅕䅉睂䝁䅅䅤橂䝁䅧党祂䡁䅍䅌杁䝁䅷党桂䝁䅙䅉橂䝁䄸䅢獂䝁䅕睙あ䝁䅫睢畂䍁䅁党硂䡁䅕兡睂䝁䄰党畂䡁䅑䅉桂䝁䄴䅚杁䡁䅉党睂䝁䅷兙橂䝁䅕兢求䝁䄴䅤杁䝁䅉杣療䝁䄸兢穂䍁䅷䅉睂䝁䅅杣牂䝁䅫杢湂䍁䅁䅢療䡁䅑䅉桂䝁䄴䅚杁䡁䅍䅤祂䝁䅕党あ䍁䅁督㍂䝁䅕党睂䝁䅕杣穂䍁䅷䅉求䡁䅧睙桂䡁䅙兙あ䝁䄸杣穂䍁䅷䅉橂䝁䅅䅤橂䝁䅧䅉楂䝁䅅督灂䝁䄴䅉橂䝁䅷党桂䝁䄴党祂䡁䅍䅌杁䝁䅅杢歂䍁䅁杣療䝁䅅䅚㍂䝁䅅入杁䝁䅑党楂䡁䅉兡穂䍁䅁杤桂䝁䅍兤ㅂ䝁䄰䅉穂䡁䅫督あ䝁䅕兢穂䍁䅷䅉桂䡁䅍䅉㍂䝁䅕䅢獂䍁䅁兙穂䍁䅁䅤祂䡁䅕睙牂䍁䄰兢療䡁䅕杢あ䝁䅕䅚杁䡁䅙兙橂䡁䅕兤瑂䍁䅁兢桂䝁䅍䅡灂䝁䄴党穂䍁䅷䅉橂䝁䄸兢楂䝁䅫杢桂䡁䅑兡療䝁䄴䅉穂䝁䅕睤求䡁䅉䅉橂䝁䅷党桂䝁䄴党祂䡁䅍䅌杁䝁䅅杢歂䍁䅁䅡㕂䝁䅑杣療䍁䅁党㑂䝁䅍兙㉂䝁䅅䅤療䡁䅉督畁䍁䅁䅖潂䝁䅫督杁䡁䅍党湂䝁䄰党畂䡁䅑䅉桂䝁䅷督療䍁䅁睢浂䝁䅙党祂䡁䅍䅉灂䝁䅍党杁䝁䅍睢畂䡁䅑杣療䝁䅷䅉睂䡁䅉睢歂䡁䅕睙あ䡁䅍䅌杁䡁䅍杢療䡁䅣䅣獂䝁䄸睤穂䍁䅁兙畂䝁䅑䅉潂䝁䅕兙㉂䡁䅫䅉歂䡁䅕䅤㕂䍁䅁督畂䝁䄸睤杁䡁䅉党瑂䝁䄸杤桂䝁䅷䅉求䡁䅅兤灂䡁䅁兢求䝁䄴䅤獁䍁䅁䅡灂䡁䅑睙潂䝁䅕督獁䍁䅁兙あ䡁䅑兙橂䝁䅧兢求䝁䄴䅤穂䍁䅷䅉桂䝁䄴䅚杁䝁䅣杣桂䝁䅑党祂䡁䅍睏杁䝁䅅杢歂䍁䅁䅣ㅂ䝁䅉䅢灂䝁䅍䅉㍂䝁䄸杣牂䡁䅍䅉桂䝁䄴䅚杁䡁䅉兤畂䡁䅣兙㕂䍁䅁兢桂䝁䅫杢あ䝁䅕杢桂䝁䄴睙求䍁䅁䅣祂䝁䄸䅚ㅂ䝁䅍䅤穂䍁䅷䅉睂䝁䅅杣あ䡁䅍䅌杁䝁䅅杢歂䍁䅁督求䡁䅉杤灂䝁䅍党穂䍁䅷䅉桂䝁䄴䅚杁䝁䅧兡湂䝁䅧䅉睂䡁䅉党穂䡁䅍兤祂䝁䅕䅉橂䝁䅷党桂䝁䄴</t>
  </si>
  <si>
    <t>兡畂䝁䅣䅉穂䡁䅫督あ䝁䅕兢穂䍁䅁兙畂䝁䅑䅉あ䡁䅉党畂䝁䅍䅡求䡁䅉督畁䍁䅁䅖潂䝁䅕䅉橂䝁䄸兢睂䝁䅅杢㕂䍁䅁睤桂䡁䅍䅉浂䝁䄸兤畂䝁䅑党歂䍁䅁兡畂䍁䅁免㕁䑁䅕兎杁䝁䅅杢歂䍁䅁兡穂䍁䅁䅡求䝁䅅䅚硂䡁䅕兙祂䡁䅑党祂䝁䅕䅚杁䝁䅫杢杁䙁䅍党湂䡁䅕兡畂䍁䅷䅉啂䝁䅕䅥桂䡁䅍杌䅁乁呯䅁畄睄䅁兑獂䝁䅅杣瑂䍁䄴睙療䝁䄰䅉䥂䝁䄸䅢歂䝁䅫杢湂䡁䅍䅌杁䕁䅫杢橂䍁䄴䅉睂䡁䅉睢㉂䝁䅫䅚求䡁䅍䅉㉂䝁䅅杣灂䝁䄸兤穂䍁䅁兓畂䡁䅑党祂䝁䄴党あ䍁䅁睢浂䍁䅁䅖潂䝁䅫杢湂䡁䅍䅉潁䕁䅫睢啂䍁䅫䅉桂䝁䄴䅚杁䡁䅍睢獂䡁䅕䅤灂䝁䄸杢穂䍁䅁杚療䡁䅉䅉祂䝁䅕督灂䝁䅑党畂䡁䅑兡桂䝁䅷䅌杁䝁䄰兤獂䡁䅑兡瑁䝁䅙兙瑂䝁䅫䅢㕂䍁䅷䅉穂䝁䄰兙獂䝁䅷䅉楂䡁䅕督灂䝁䄴党穂䡁䅍䅌杁䝁䅅杢歂䍁䅁党畂䡁䅑党祂䡁䅁杣灂䡁䅍党杁䝁䅍睢瑂䝁䄰党祂䝁䅍兡桂䝁䅷䅉瑂䝁䅅杣牂䝁䅕䅤穂䍁䅁兡畂䍁䅁杔療䡁䅉䅤潂䍁䅁兑瑂䝁䅕杣灂䝁䅍兙杁䝁䅅杢歂䍁䅁兡畂䡁䅑党祂䝁䄴兙あ䝁䅫睢畂䝁䅅䅢獂䡁䅫杌杁䙁䅑䅡求䍁䅁睙療䝁䄰䅣桂䝁䄴入杁䝁䄸䅣求䡁䅉兙あ䝁䅕督杁䡁䅑䅡祂䝁䄸兤湂䝁䅧䅉あ䡁䅣睢杁䡁䅍党湂䝁䄰党畂䡁䅑督獁䍁䅁兑獂䝁䅅杣瑂䍁䄴睙療䝁䄰䅉桂䝁䄴䅚杁䕁䄸䅤潂䝁䅕杣畁䍁䅁兓あ䍁䅁睢浂䝁䅙党祂䡁䅍䅉穂䝁䄸䅢ㅂ䡁䅑兡療䝁䄴督杁䡁䅑睢杁䝁䅍睢畂䡁䅑杣療䝁䅷䅉桂䝁䄴䅚杁䝁䄰睢畂䝁䅫䅤療䡁䅉䅉穂䝁䅕睙ㅂ䡁䅉兡あ䡁䅫䅉穂䡁䅫督あ䝁䅕兢穂䍁䅷䅉桂䡁䅍䅉㍂䝁䅕䅢獂䍁䅁兙穂䍁䅁䅤療䍁䅁兓療䙁䅑䅉歂䝁䅕杤灂䝁䅍党穂䍁䅷䅉灂䝁䄴睙獂䡁䅕䅚灂䝁䄴睚杁䝁䅑睢療䡁䅉䅉獂䝁䄸睙牂䡁䅍䅌杁䝁䅣兙祂䝁䅅睚求䍁䅁䅚療䝁䄸杣穂䍁䅷䅉あ䝁䅧党祂䝁䄰睢穂䡁䅑兙あ䡁䅍䅌杁䝁䅅杢歂䍁䅁杤灂䝁䅑党療䍁䅁睙桂䝁䄰党祂䝁䅅督㝁䍁䅁兙畂䝁䅑䅉㉂䝁䅫䅚求䝁䄸䅉瑂䝁䄸杢灂䡁䅑睢祂䝁䅫杢湂䍁䅁兙畂䝁䅑䅉桂䝁䄴兙獂䡁䅫䅤灂䝁䅍督杁䡁䅍睢獂䡁䅕䅤灂䝁䄸杢穂䍁䅷䅉穂䡁䅕睙潂䍁䅁兙穂䍁䅁杤灂䝁䅑党療䍁䅁兙畂䝁䅅䅢㕂䡁䅑兡橂䡁䅍䅌杁䝁䅕督橂䝁䅅䅢桂䡁䅑党歂䍁䅁党㉂䝁䅕杢あ䡁䅍䅌杁䡁䅙兡歂䝁䅕睢杁䝁䅑睢療䡁䅉杙求䝁䅷䅢穂䍁䅷䅉灂䝁䄴䅤求䝁䅷䅢灂䝁䅣党畂䡁䅑䅉灂䝁䄴䅤求䝁䅣杣桂䡁䅑兡療䝁䄴䅌杁䝁䅷兡㉂䝁䅕䅉穂䡁䅑杣求䝁䅅兢灂䝁䄴睚獁䍁䅁督求䝁䅍兤祂䝁䅕䅉橂䝁䅷睢ㅂ䝁䅑䅉穂䡁䅑睢祂䝁䅅睚求䍁䅷䅉桂䝁䄴䅚杁䡁䅙兡歂䝁䅕睢杁䝁䅅䅢求䡁䅉䅤穂䍁䄴䅉啂䝁䅧党杁䝁䅍睢瑂䡁䅁兙畂䡁䅫䅉桂䝁䅷督療䍁䅁䅣祂䝁䄸杤灂䝁䅑党穂䍁䅁督橂䝁䅕杢求䡁䅍䅌杁䡁䅙兡歂䝁䅕睢杁䝁䅅杢桂䝁䅷入あ䝁䅫睙穂䍁䅁䅤祂䝁䅫睚湂䝁䅕杣穂䍁䅷䅉あ䝁䅧党祂䝁䄰睢穂䡁䅑兙あ䍁䅁督橂䝁䅧党歂䡁䅕䅢求䡁䅍䅌杁䡁䅉党穂䡁䅁睢畂䡁䅍兡㉂䝁䅕䅉穂䝁䅅杤灂䝁䄴睚穂䍁䅷䅉睂䡁䅉党橂䝁䅫督灂䝁䄸杢杁䝁䅍睢瑂䝁䅙睢祂䡁䅑䅌杁䝁䅕杢求䡁䅉睚㕂䍁䅁兤穂䝁䅅睚求䍁䅁兢療䝁䄴兡あ䝁䄸杣灂䝁䄴睚獁䍁䅁䅣獂䝁䅅睙求䡁䅍䅉浂䝁䅕兙あ䡁䅕杣求䍁䅷䅉㍂䝁䅧睢獂䝁䅕䅉潂䝁䄸兢求䍁䅁睤桂䡁䅑党祂䍁䅁督桂䝁䅙党あ䡁䅫䅌杁䝁䅅杢歂䍁䅁督療䝁䅷兙祂䍁䅁兢療䝁䄴兡あ䝁䄸杣灂䝁䄴睚杁䡁䅍睢獂䡁䅕䅤灂䝁䄸杢穂䍁䅷䅉桂䡁䅍䅉㍂䝁䅕䅢獂䍁䅁兙穂䍁䅁䅡求䝁䅅䅤灂䝁䄴睚獁䍁䅁杤求䝁䄴䅤灂䝁䅷兙あ䝁䅫睢畂䍁䅷䅉桂䝁䄴䅚杁䝁䅅兡祂䍁䅁睙療䝁䄴䅚灂䡁䅑兡療䝁䄴兡畂䝁䅣䅉瑂䝁䄸杢灂䡁䅑睢祂䝁䅫杢湂䍁䅁督求䡁䅉杤灂䝁䅍党穂䍁䄴䅉䩂䝁䄴䅉桂䝁䅑䅚灂䡁䅑兡療䝁䄴䅌杁䝁䅫䅤杁䝁䄸杚浂䝁䅕杣穂䍁䅁䅚求䝁䄰兙畂䝁䅑䅉祂䝁䅕督睂䝁䄸杢穂䝁䅕䅉睂䡁䅉睢湂䡁䅉兙瑂䡁䅍䅌杁䝁䅍睢瑂䝁䄰党祂䝁䅍兡桂䝁䅷䅉湂䡁䅉兙歂䝁䅕䅉㉂䝁䅫䅚求䝁䄸䅌杁䝁䅍睢瑂䝁䄰党祂䝁䅍兡桂䝁䅷䅉㉂䝁䅫䅚求䝁䄸䅉桂䝁䄴兙獂䡁䅫䅤灂䝁䅍督獁䍁䅁兙橂䝁䅍党穂䡁䅍䅉橂䝁䄸杢あ䡁䅉睢獂䍁䅷䅉橂䝁䅕䅢獂䍁䅁睙療䝁䄴杢求䝁䅍䅤療䡁䅉督獁䍁䅁党畂䡁䅑党祂䡁䅁杣灂䡁䅍党杁䝁䅑兙穂䝁䅧杙療䝁䅅杣歂䍁䅁兙畂䝁䅑䅉瑂䡁䅕䅢あ䝁䅫兌穂䝁䅫䅤求䍁䅁兢桂䝁䄴兙湂䝁䅕兢求䝁䄴䅤獁䍁䅁党畂䝁䅕杣湂䡁䅫䅉穂䝁䅅杤灂䝁䄴睚穂䍁䅷䅉睂䡁䅉睢あ䝁䅕睙あ䝁䅫睢畂䍁䅁杚療䡁䅉䅉㉂䝁䅅䅢ㅂ䝁䅅杙獂䝁䅕督杁䝁䅅杢歂䍁䅁兡畂䡁䅙党畂䡁䅑睢祂䡁䅫䅌杁䡁䅑党瑂䡁䅁党祂䝁䅅䅤ㅂ䡁䅉党杁䝁䄰睢畂䝁䅫䅤療䡁䅉兡畂䝁䅣䅌杁䝁䅅杢歂䍁䅁䅚桂䝁䅫䅢㕂䍁䅁督桂䝁䅙党湂䡁䅕兙祂䝁䅑䅉穂䝁䄸䅢ㅂ䡁䅑兡療䝁䄴督畁䍁䅁杒ㅂ䡁䅉䅤潂䝁䅕杣獁䍁䅁䅤潂䝁䅕䅉橂䝁䄸兢睂䝁䅅杢㕂䍁䅁䅣祂䝁䄸杤灂䝁䅑党穂䍁䅁兙杁䡁䅁党祂䝁䄰兡穂䡁䅍兡療䝁䄴兌楂䝁䅅督求䝁䅑䅉療䝁䄴䅢灂䝁䄴党杁䡁䅁睢祂䡁䅑兙獂䍁䅁䅤潂䝁䅅䅤杁䡁䅁杣療䡁䅙兡歂䝁䅕督杁䝁䅅睙橂䝁䄸兤畂䡁䅑䅉瑂䝁䅅杢桂䝁䅣党瑂䝁䅕杢あ䍁䅷䅉穂䝁䅅䅢求䡁䅍䅌杁䝁䄰兙祂䝁䅳党あ䝁䅫杢湂䍁䅷䅉あ䡁䅉兙灂䝁䄴兡畂䝁䅣䅌杁䝁䅅杢歂䍁䅁督ㅂ䡁䅁䅣療䡁䅉䅤杁䡁䅑睢療䝁䅷督㝁䍁䅁兙杁䡁䅕杢灂䝁䅙兡求䝁䅑䅉灂䝁䄴䅤求䡁䅉杚桂䝁䅍党杁䡁䅑䅡桂䡁䅑䅉歂䝁䅫督睂䝁䅷兙㕂䡁䅍䅉牂䝁䅕入杁䝁䄸䅣求䡁䅉兙あ䝁䅫睢畂䝁䅅䅢杁䝁䅅杢歂䍁䅁睙ㅂ䡁䅍䅤療䝁䄰党祂䍁䅁党㑂䡁䅁党祂䝁䅫党畂䝁䅍党杁䝁䅫杢歂䝁䅫睙桂䡁䅑睢祂䡁䅍䅌杁䝁䅫杢橂䝁䅷兤歂䝁䅫杢湂䍁䅁䅤求䝁䅍䅡畂䝁䅫睙灂䝁䅅杢杁䡁䅁党祂䝁䅙睢祂䝁䄰兙畂䝁䅍党獁䍁䅁督㕂䡁䅍䅤求䝁䄰䅉祂䝁䅕䅢灂䝁䅅杙灂䝁䅷兡あ䡁䅫䅉桂䝁䄴䅚杁䝁䅍兤穂䡁䅑睢瑂䝁䅕杣杁䝁䅕杢湂䝁䅅睚求䝁䄰党畂䡁䅑䅉瑂䝁䅕䅤祂䝁䅫睙穂䑁䅳䅉灂䝁䄴督あ䝁䅅䅢獂䝁䅅䅤灂䝁䄸杢杁䝁䅅杢歂䍁䅁督ㅂ䡁䅁䅣療䡁䅉䅤杁䡁䅍党祂䡁䅙兡橂䝁䅕督㝁䍁䅁兔療䝁䅉兡獂䝁䅕䅖求䝁䅍䅡杁䕁䅅䅣睂䝁䅷兡橂䝁䅅䅤灂䝁䄸杢杁䝁䅅杢歂䍁䅁杕求䝁䄰睢あ䝁䅕䅉啂䝁䄸睢獂䝁䅳兡あ䑁䅳䅉㉂䝁䅫䅚求䝁䄸䅉潂䝁䅕兙獂䡁䅑䅡杁䡁䅉党睂䝁䄸杣あ䡁䅍睏杁䡁䅍兢桂䡁䅉䅤杁䝁䅣兙あ䝁䅕睤桂䡁䅫睏杁䕁䅅兓瑁䡁䅁睢㍂䝁䅕杣求䝁䅑䅉求䝁䄴䅡桂䝁䄴睙求䝁䄰党畂䡁䅑督杁䡁䅑睢杁䡁䅁杣療䝁䅙党穂䡁䅍兡療䝁䄴兙獂䍁䅁兢療䝁䄴兡あ䝁䄸杣灂䝁䄴睚杁䝁䅅杢歂䍁䅁杚桂䝁䅷督求䍁䅁兙獂䝁䅅杣瑂䍁䅁杣求䝁䅑兤橂䡁䅑兡療䝁䄴睏杁䙁䅣党楂䍁䅁督求䡁䅉杤灂䝁䅍党穂䍁䅁兙畂䝁䅑䅉楂䡁䅕督灂䝁䄴党穂䡁䅍䅉灂䝁䄴䅤求䝁䅷䅢灂䝁䅣党畂䝁䅍党㝁䍁䅁督桂䝁䅷党穂䍁䅷䅉瑂䝁䅅杣牂䝁䅕䅤灂䝁䄴睚獁䍁䅁兙畂䝁䅑䅉あ䡁䅉兙灂䝁䄴兡畂䝁䅣䅉穂䝁䅕杣㉂䝁䅫睙求䡁䅍睏杁䝁䅅杢歂䍁䅁䅡療䝁䄰党杁䝁䅉兤灂䝁䅷䅚求䡁䅉䅉睂䡁䅉睢湂䡁䅉兙瑂䡁䅍杌杁䕁䅅䅚歂䝁䅫䅤灂䝁䄸杢桂䝁䅷䅢㕂䍁䅷䅉灂䡁䅑䅉療䝁䅙杚求䡁䅉督杁䝁䅕䅢求䝁䅍䅤祂䝁䅫睙杁䡁䅕䅤灂䝁䅷兡あ䡁䅫䅉湂䡁䅉兡歂䍁䅁兙畂䝁䅑䅉㍂䝁䅅䅤求䡁䅉䅉瑂䝁䅅杢桂䝁䅣党瑂䝁䅕杢あ䍁䅷䅉灂䝁䄴䅚療䝁䄸杣杁䝁䅣兤畂䡁䅍䅡療䡁䅑䅉歂䝁䅕䅤求䝁䅍䅤灂䝁䄸杢獁䍁䅁兙畂䝁䅑䅉潂䝁䅕兙獂䡁䅑䅡杁䝁䅅杢歂䍁䅁睤求䝁䅷䅢畂䝁䅕督穂䍁䅁兙畂䝁䅑䅉歂䝁䅅䅤桂䍁䄰杣灂䝁䅍䅡杁䝁䅕兢求䡁䅉睚求䝁䄴睙㕂䍁䅁杣求䡁䅍䅣療䝁䄴督求䍁䅁督療䝁䅷兤あ䝁䅫睢畂䡁䅍杌杁䙁䅑䅡求䍁䅁睙療䝁䄰䅣桂䝁䄴入杁䡁䅣兙穂䍁䅁杚療䡁䅕杢歂䝁䅕䅚杁䝁䅫杢杁䑁䅉䅍睁䑁䅁䅉桂䝁䄴䅚杁䝁䅫督杁䝁䅉兙穂䝁䅕䅚杁䝁䅫杢杁䙁䅑入穂䝁䄸杢穂䍁䅷䅉坂䝁䅫杣湂䝁䅫杢灂䝁䅅杌䅁佁吴䅁奁䅂䅁兑獂䝁䅅督牂䝁䅅䅉䉂䝁䅫杣杁䕁䅣杣療䡁䅕䅣獁䍁䅁兓畂䝁䅍杌獁䍁䅁䅤潂䡁䅉睢ㅂ䝁䅣䅡杁䝁䅫䅤穂䍁䅁督ㅂ䝁䅉督灂䝁䅑兡桂䡁䅉兡求䡁䅍䅌杁䝁䄸䅣求䡁䅉兙あ䝁䅕督杁䝁䅅兡祂䝁䅷兡畂䝁䅕督畁䍁䅁兓あ䍁䅁睢睂䝁䅕杣桂䡁䅑党穂䍁䅁䅤潂䡁䅉睢ㅂ䝁䅣䅡杁䡁䅑䅡祂䝁䅕党杁䡁䅍党湂䝁䄰党畂䡁䅑督㙁䍁䅁兔桂䝁䅫杢獂䝁䅫杢求䍁䅷䅉卂䝁䅕睚灂䝁䄸杢桂䝁䅷䅌杁䝁䅅杢歂䍁䅁䅓療䡁䅉兡㙂䝁䄸杢畁䍁䅁䅖潂䝁䅕䅉橂䝁䄸兢睂䝁䅅杢㕂䍁䅁睢浂䝁䅙党祂䡁䅍䅉穂䝁䅍䅡求䝁䅑兤獂䝁䅕䅚杁䝁䅅兡祂䍁䅁䅤祂䝁䅅杢穂䡁䅁睢祂䡁䅑兙あ䝁䅫睢畂䍁䅁督求䡁䅉杤灂䝁䅍党穂䍁䅁睢畂䍁䅁村療䝁䅕兡畂䝁䅣䅉煂䝁䅕䅤杁䝁䅅兡祂䝁䅍杣桂䝁䅙䅤杁䝁䅙睢祂䍁䅁䅣桂䡁䅍督求䝁䄴睚求䡁䅉督杁䝁䅅杢歂䍁䅁睙桂䡁䅉睚療䍁䅁兡畂䍁䅁䅤潂䝁䅕䅉噂䝁䄴兡あ䝁䅕䅚杁䙁䅍䅤桂䡁䅑党穂䍁䅷䅉桂䝁䄴䅚杁䝁䅫杢杁䡁䅁兙祂䡁䅑督杁䝁䄸杚杁䕁䅍兙畂䝁䅅䅚桂䍁䅷䅉乂䝁䅕䅥灂䝁䅍睢獁䍁䅁睑療䡁䅍䅤桂䍁䅁杕灂䝁䅍兙獁䍁䅁村求䝁䅷兡㙂䝁䅕䅌杁䕁䅣兤桂䡁䅑党瑂䝁䅅䅢桂䍁䅷䅉桂䝁䄴䅚杁䡁䅑䅡求䍁䅁村桂䝁䅧兙瑂䝁䅅督㝁䍁䅁兙畂䝁䅑䅉浂䝁䄸杣杁䡁䅁兙穂䡁䅍党畂䝁䅣党祂䡁䅍䅉桂䝁䅍杣療䡁䅍督杁䝁䅅䅉穂䝁䅧睢祂䡁䅑党祂䍁䅁䅚灂䡁䅍䅤桂䝁䄴睙求䍁䅁杢求䡁䅑睤療䡁䅉睡杁䡁䅣兡あ䝁䅧兡畂䍁䅁䅤潂䝁䅕䅉噂䝁䄴兡あ䝁䅕䅚杁䙁䅍䅤桂䡁䅑党穂䍁䅷䅉䑂䝁䅅杢桂䝁䅑兙獁䍁䅁兙畂䝁䅑䅉乂䝁䅕䅥灂䝁䅍睢畁䍁䅁兑獂䝁䅅督牂䝁䅅䅉䉂䝁䅫杣杁䕁䅣杣療䡁䅕䅣獁䍁䅁兓畂䝁䅍杌杁䡁䅣兙穂䍁䅁杚療䡁䅕杢歂䝁䅕䅚杁䝁䅫杢杁䑁䅅兏穁䑁䅉䅉桂䝁䄴䅚杁䝁䅫督杁䝁䅉兙穂䝁䅕䅚杁䝁䅫杢杁䙁䅍党桂䡁䅑䅤獂䝁䅕䅌杁䙁䅣兙穂䝁䅧兡畂䝁䅣䅤療䝁䄴杌䅁佁吸䅁兄睂䅁兑獂䝁䅉兙畂䡁䅫䅉䩂䝁䄴䅤求䡁䅉杢桂䡁䅑兡療䝁䄴兙獂䍁䅁睑療䡁䅉䅣畁䍁䅷䅉あ䝁䄸睚求䡁䅑䅡求䡁䅉䅉㍂䝁䅫䅤潂䍁䅁兡あ䡁䅍䅉穂䡁䅕杙穂䝁䅫䅚灂䝁䅅杣灂䝁䅕督獁䍁䅁党畂䝁䅣兙湂䝁䅕督杁䝁䅫杢杁䡁䅑䅡求䍁䅁兢桂䝁䅍䅡灂䝁䄴党杁䝁䅍䅢療䡁䅑䅡灂䝁䄴睚杁䝁䅅杢歂䍁䅁党畂䝁䅣兡畂䝁䅕党祂䝁䅕䅚杁䝁䅍睢瑂䡁䅁睢穂䝁䅫䅤求䡁䅍䅉楂䡁䅕督灂䝁䄴党穂䡁䅍党穂䍁䄴䅉啂䝁䅧党杁䝁䅍睢瑂䡁䅁兙畂䡁䅫䅉療䡁䅁党祂䝁䅅䅤求䡁䅍䅉灂䝁䄴䅉あ䡁䅣睢杁䡁䅍党湂䝁䄰党畂䡁䅑督獁䍁䅁兔桂䝁䅍䅡灂䝁䄴党杁䕁䅍䅢療䡁䅑䅡灂䝁䄴睚杁䍁䅧兔䑂䍁䅫䅉桂䝁䄴䅚杁䕁䅅䅢楂䝁䅅杢㕂䍁䅁兒畂䝁䅣兡畂䝁䅕党祂䝁䅕䅚杁䕁䅍睢瑂䡁䅁睢穂䝁䅫䅤求䡁䅍䅉潁䕁䅅兒䑂䍁䅫杌杁䙁䅑䅡求䍁䅁兔䑂䍁䅁督求䝁䅣兢求䝁䄴䅤杁䝁䅑党穂䝁䅫睚畂䡁䅍䅌杁䝁䄰兙畂䡁䅕杚桂䝁䅍䅤ㅂ䡁䅉党穂䍁䅷䅉桂䝁䄴䅚杁䝁䄰兙祂䝁䅳党あ䡁䅍䅉睂䝁䅅䅣求䡁䅉䅉瑂䝁䅅睙潂䝁䅫杢求䍁䅁睙獂䝁䄸䅤潂䝁䅫杢湂䍁䅁杚療䡁䅉䅉ㅂ䡁䅍党杁䝁䅫杢杁䡁䅑䅡求䍁䅁兢桂䝁䄴兤浂䝁䅅睙あ䡁䅕杣灂䝁䄴睚杁䝁䄸杚杁䡁䅁兙睂䝁䅕杣穂䍁䅷䅉睂䝁䅅䅣求䡁䅉杙療䝁䅅杣歂䡁䅍䅌杁䡁䅑兡穂䡁䅍兤求䡁䅍䅌杁䡁䅑睢㍂䝁䅕䅢穂䍁䅷䅉睂䡁䅕䅢睂䡁䅍䅌杁䝁䄴睢畂䡁䅣睢㉂䝁䅕杢穂䍁䅷䅉楂䡁䅕兡獂䝁䅑兡畂䝁䅣䅉睂䡁䅉睢歂䡁䅕睙あ䡁䅍䅌杁䡁䅑兙畂䝁䄴党祂䡁䅫䅌杁䝁䅅杢歂䍁䅁䅤求䡁䅧䅤灂䝁䅷党穂䍁䅷䅉桂䡁䅍䅉㍂䝁䅕䅢獂䍁䅁兙穂䍁䅁杚灂䝁䅉党祂䍁䅁睙求䝁䄰党畂䡁䅑䅉桂䝁䄴䅚杁䡁䅍党㉂䝁䅕杣桂䝁䅷䅉療䡁䅑䅡求䡁䅉䅉灂䝁䄴䅚ㅂ䡁䅍䅤祂䝁䅫兙獂䍁䅁兙睂䡁䅁䅢灂䝁䅍兙あ䝁䅫睢畂䡁䅍杌杁䙁䅑䅡灂䡁䅍䅉穂䝁䅕睚瑂䝁䅕杢あ䍁䅁睢浂䝁䅙党祂䡁䅍䅉睂䝁䅅䅣求䡁䅉䅉瑂䝁䅅睙潂䝁䅫杢求䍁䅁睙獂䝁䄸䅤潂䝁䅫杢湂䍁䅁杚療䡁䅉兢灂䝁䄴睚獁䍁䅁䅣祂䝁䅕督穂䝁䅫杢湂䍁䅷䅉桂䝁䄴䅚杁䝁䅑杣㕂䝁䅫杢湂䍁䅁杚桂䝁䅉杣灂䝁䅍督獁䍁䅁兙穂䍁䅁睤求䝁䅷䅢杁䝁䅅督杁䝁䅕杢湂䝁䅫杢求䝁䅕杣求䝁䅑䅉睂䡁䅉睢橂䝁䅕督穂䝁䅫杢湂䍁䅁杙求䝁䅷䅤穂䑁䅳䅉桂䝁䄴䅚杁䝁䅕杢湂䝁䅫杢求䝁䅕杣求䝁䅑䅉浂䝁䅅杙祂䝁䅫睙穂䍁䄴䅉啂䝁䅧党杁䕁䅅兒䑂䍁䅁督求䝁䅣兢求䝁䄴䅤杁䑁䅍䅒瑁䡁䅣睢㉂䝁䅕杢杁䝁䅅杢歂䍁䅁兡畂䝁䅯党橂䡁䅑党歂䍁䅁睙療䝁䄰䅣療䡁䅍兡あ䝁䅕䅉橂䝁䄸兢睂䝁䄸杢求䝁䄴䅤穂䍁䅁杚療䡁䅉䅉桂䝁䅫杣橂䡁䅉兙浂䡁䅑䅉求䝁䄴睚灂䝁䄴党穂䍁䅁睙療䝁䄰䅣療䡁䅍兡あ䝁䅕䅉桂䝁䅫杣浂䡁䅉兙瑂䝁䅕䅉桂䝁䄴䅚杁䝁䅕杢湂䝁䅫杢求䍁䅁睙療䝁䄰䅣療䝁䄴党畂䡁䅑督杁䝁䅙睢祂䍁䅁兢灂䝁䅷兡あ䝁䅅杣㕂䍁䅁兙畂䝁䅑䅉橂䝁䄸兢瑂䝁䅕杣橂䝁䅫兙獂䍁䅁兙灂䡁䅉睙祂䝁䅅杚あ䍁䄴䅉䩂䡁䅑䅉療䡁䅁党祂䝁䅅䅤求䡁䅍䅉灂䝁䄴䅉あ䝁䅧党杁䙁䅕杢灂䡁䅑党歂䍁䅁睕あ䝁䅅䅤求䡁䅍䅌杁䙁䅍睤灂䡁䅑来求䡁䅉䅢桂䝁䄴䅚獁䍁䅁杒祂䝁䅅杢橂䝁䅕䅌杁䕁䅉杣桂䡁䅯兡獂䍁䅷䅉䑂䝁䅧兡畂䝁䅅䅌杁䕁䄰党㑂䝁䅫睙療䍁䅷䅉䡂䝁䅕杣瑂䝁䅅杢㕂䍁䅷䅉桂䝁䄴䅚杁䝁䅫杢あ䝁䅕杣畂䝁䅅䅤灂䝁䄸杢桂䝁䅷䅢㕂䍁䄴䅉啂䝁䅧党杁䝁䅍睢瑂䡁䅁兙畂䡁䅫䅉㍂䝁䅅督杁䝁䅫杢橂䝁䄸杣睂䝁䄸杣桂䡁䅑党歂䍁䅁兡畂䍁䅁免㑁䑁䅫兎杁䝁䅅杢歂䍁䅁兡穂䍁䅁䅡求䝁䅅䅚硂䡁䅕兙祂䡁䅑党祂䝁䅕䅚杁䝁䅫杢杁䙁䅉睢橂䝁䅧党穂䡁䅑党祂䍁䅷䅉佂䝁䅕睤杁䕁䅧兙瑂䡁䅁督潂䝁䅫杣求䍁䄴䅁浂睅䅁术䄴䕁䅅䅢楂䝁䅕兢桂䡁䅉䅢求䍁䅁睑療䡁䅉䅣療䡁䅉兙あ䝁䅫睢畂䍁䅁䅣祂䝁䄸杤灂䝁䅑党穂䍁䅁党畂䝁䅕杣湂䡁䅫䅉穂䡁䅑睢祂䝁䅅睚求䍁䅁督療䝁䅷兤あ䝁䅫睢畂䡁䅍䅉㍂䝁䄸杣獂䝁䅑睤灂䝁䅑党畁䍁䅁兓あ䍁䅁睢睂䝁䅕杣桂䡁䅑党穂䍁䅁䅤潂䡁䅉睢ㅂ䝁䅣䅡杁䡁䅑䅡祂䝁䅕党杁䡁䅍党湂䝁䄰党畂䡁䅑督㙁䍁䅁兒畂䝁䅕杣湂䡁䅫䅉呂䡁䅑睢祂䝁䅅睚求䍁䅷䅉呂䡁䅁党橂䝁䅫兙獂䡁䅑兡求䡁䅍䅌杁䝁䅅杢歂䍁䅁睓求䡁䅑条求䝁䄴杌杁䙁䅑䅡求䍁䅁兒畂䝁䅕杣湂䡁䅫䅉呂䡁䅑睢祂䝁䅅睚求䍁䅁督求䝁䅣兢求䝁䄴䅤杁䝁䄸杚浂䝁䅕杣穂䍁䅁䅢灂䡁䅑䅡灂䡁䅕兢杁䝁䅍睢瑂䡁䅁睢ㅂ䝁䄴䅚穂䍁䅷䅉灂䝁䄴睙獂䡁䅕䅚灂䝁䄴睚杁䝁䅷兡あ䝁䅧兡ㅂ䝁䄰䅉橂䝁䅅杣楂䝁䄸杢桂䡁䅑党獁䍁䅁䅢灂䡁䅑䅡灂䡁䅕兢杁䝁䅧入歂䡁䅉睢㑂䝁䅫䅚求䍁䅷䅉桂䝁䄴䅚杁䝁䅷兡あ䝁䅧兡ㅂ䝁䄰䅉橂䝁䅧䅢療䡁䅉兡歂䝁䅕䅉浂䝁䄸杣杁䡁䅕督求䍁䅁兡畂䍁䅁䅢灂䡁䅑䅡灂䡁䅕兢杁䝁䅉兙あ䡁䅑党祂䝁䅫党穂䍁䅁兤穂䝁䅕䅚杁䝁䅫杢杁䝁䅍睢畂䡁䅍兤瑂䝁䅕杣杁䝁䅕䅢求䝁䅍䅤祂䝁䄸杢灂䝁䅍督杁䝁䅅杢歂䍁䅁党獂䝁䅕睙あ䡁䅉兡橂䍁䅁杤求䝁䅧兡橂䝁䅷党穂䍁䅷䅉睂䝁䄸睤求䡁䅉䅉湂䡁䅉兡歂䡁䅍䅉桂䝁䄴䅚杁䡁䅍睢獂䝁䅅杣杁䡁䅁兙畂䝁䅕䅢穂䍁䅷䅉潂䝁䅫睚潂䍁䅁䅣求䡁䅉杚療䡁䅉兢桂䝁䄴睙求䍁䅁睚祂䝁䅕兙穂䝁䅕督獁䍁䅁督睂䝁䅕睙灂䝁䅅䅢あ䡁䅫䅉湂䝁䅷兙穂䡁䅍䅉ㅂ䡁䅍党歂䍁䅁兡畂䍁䅁睙療䝁䄴督ㅂ䝁䄰党祂䍁䅁兙睂䡁䅁䅢灂䝁䅅杢橂䝁䅕督杁䝁䅅杢歂䍁䅁党獂䝁䅕睙あ䡁䅉睢畂䝁䅫睙穂䍁䅷䅉療䡁䅉睚桂䝁䄴兡橂䍁䅁督㕂䝁䄴䅤潂䝁䅕督灂䡁䅍䅉睂䡁䅉睢橂䝁䅕督穂䝁䅕督杁䝁䅫杢杁䡁䅑䅡求䍁䅁兙祂䝁䅕兙穂䍁䅁睢浂䍁䅁督あ䝁䅕杣療䝁䅫䅚杁䝁䅍䅡求䝁䄰兡穂䡁䅑杣㕂䍁䅁兙畂䝁䅑䅉㉂䝁䅫䅤桂䝁䄰兡畂䡁䅍䅌杁䝁䅅杢歂䍁䅁杤桂䡁䅉兡療䡁䅕督杁䝁䅷兡浂䝁䅕䅉穂䝁䅍兡求䝁䄴睙求䍁䅁兙睂䡁䅁䅢灂䝁䅍兙あ䝁䅫睢畂䡁䅍䅌杁䝁䅅督杁䡁䅣党獂䝁䅷䅉桂䡁䅍䅉灂䝁䄴䅤求䡁䅉兢求䝁䅑兡桂䡁䅑党穂䍁䅁兡畂䍁䅁䅤潂䝁䅕䅉睂䝁䅧兙祂䝁䄰兙橂䝁䅕兤あ䝁䅫睙桂䝁䅷䅉灂䝁䄴䅚ㅂ䡁䅍䅤祂䡁䅫睏杁䡁䅑党橂䝁䅧杢灂䝁䅍兙獂䍁䅁督求䡁䅉杤灂䝁䅍党穂䍁䅷䅉灂䝁䄴睙獂䡁䅕䅚灂䝁䄴睚杁䝁䅧兙畂䝁䅑䅢灂䝁䄴睚杁䝁䅅杢歂䍁䅁兤穂䝁䅕䅉療䝁䅙䅉祂䝁䅕兙橂䡁䅑兡㉂䝁䅕䅉獂䝁䅫䅤潂䝁䅫兤瑂䍁䅁䅣祂䝁䄸䅚ㅂ䝁䅍䅤穂䑁䅳䅉桂䝁䄴䅚杁䡁䅉党橂䡁䅫睙獂䝁䅫杢湂䍁䅁督求䡁䅉杤灂䝁䅍党穂䍁䅁杚療䡁䅉䅉獂䝁䅫䅤潂䝁䅫兤瑂䍁䄰睙療䝁䄴䅤桂䝁䅫杢灂䝁䄴睚杁䝁䅉入瑁䡁䅁杣療䝁䅑兤橂䡁䅑督畁䍁䅁䅖潂䝁䅕䅉呂䡁䅁党橂䝁䅫兙獂䡁䅑兡求䡁䅍䅉穂䝁䅕睚瑂䝁䅕杢あ䍁䅁䅣祂䝁䄸杤灂䝁䅑党穂䍁䅁杙祂䝁䄸兢灂䝁䄴党杁䝁䅅杢歂䍁䅁䅡灂䝁䅣䅡獂䡁䅫䅉穂䡁䅁党橂䝁䅫兙獂䝁䅫来求䝁䅑䅉獂䝁䅫䅤潂䝁䅫兤瑂䍁䅁督療䝁䅷兤あ䝁䅫睢畂䡁䅍䅉浂䝁䄸杣杁䡁䅙兙祂䝁䅫睢ㅂ䡁䅍䅉灂䝁䄴䅚ㅂ䡁䅍䅤祂䝁䅫党穂䍁䅷䅉穂䡁䅕睙潂䍁䅁兙穂䍁䅁党畂䝁䅕杣湂䡁䅫䅌杁䝁䄰睢楂䝁䅫䅢灂䡁䅑入獁䍁䅁睙療䝁䄴杢求䝁䅍䅤灂䡁䅙兡あ䡁䅫䅌杁䝁䅅杢歂䍁䅁䅡求䝁䅅䅢あ䝁䅧䅉橂䝁䄸兢睂䡁䅉兡穂䝁䅫杢湂䍁䅁杚灂䡁䅉党杁䡁䅍兙浂䝁䅕䅤㕂䍁䅁睙療䝁䄰䅣療䡁䅕杢歂䡁䅍睏杁䝁䅉杣療䝁䄰兡畂䝁䅕兌楂䝁䅅督求䝁䅑䅉穂䡁䅁党橂䝁䅫兙獂䡁䅑入杁䝁䅍䅡求䝁䄰兡橂䝁䅅䅢穂䍁䅁䅣祂䝁䄸䅚ㅂ䝁䅍䅤穂䍁䅷䅉灂䝁䄴睙獂䡁䅕䅚灂䝁䄴睚杁䝁䅕䅢求䝁䄰党畂䡁䅑兙獂䍁䅁杙祂䝁䄸兢灂䝁䄴党獁䍁䅁兙獂䝁䅳入獂䍁䅁杙祂䝁䄸兢灂䝁䅑党穂䍁䅷䅉灂䝁䄴睢祂䝁䅣兙畂䝁䅫睙杁䝁䅉杣療䝁䄰兡歂䝁䅕督獁䍁䅁杙祂䝁䄸兢灂䝁䄴兙あ䝁䅕䅚杁䡁䅁睢㍂䝁䅑党祂䝁䅕䅚杁䝁䅅睙あ䝁䅫杤桂䡁䅑党歂䍁䅁睙桂䡁䅉杙療䝁䄴䅌杁䝁䅅杢歂䍁䅁杤桂䡁䅉兡療䡁䅕督杁䝁䅉杣療䝁䄰兡畂䝁䅕䅉浂䝁䅫杢求䍁䅁睙潂䝁䅕兢灂䝁䅍兙獂䡁䅍睏杁䝁䅷兡あ䝁䅧兡ㅂ䝁䄰䅉穂䡁䅁党橂䝁䅫兙獂䡁䅑兡求䡁䅍䅌杁䡁䅍兤橂䝁䅧䅉桂䡁䅍䅉楂䡁䅕䅤㕂䝁䅷䅢灂䡁䅑䅡灂䡁䅕兢杁䝁䅅杢歂䍁䅁䅢灂䡁䅑䅡灂䡁䅕兢杁䝁䅅䅢ㅂ䝁䄰兡畂䡁䅕兢杁䝁䅧入歂䡁䅉兡歂䝁䅕睏杁䝁䅍党穂䝁䅫兤瑂䍁䅁䅣祂䝁䄸䅚ㅂ䝁䅍䅤穂䍁䅁杚療䡁䅉䅉あ䝁䅧党杁䝁䅍䅡求䝁䄰兡橂䝁䅅䅢杁䝁䅅杢歂䍁䅁䅣潂䝁䅅杣瑂䝁䅅睙求䡁䅕䅤灂䝁䅍兙獂䍁䅁兡畂䝁䅑兤穂䡁䅑杣灂䝁䅕督㝁䍁䅁兙畂䝁䅑䅉㙂䝁䅫杣橂䝁䄸杢灂䡁䅕兢獁䍁䅁杙桂䡁䅉兡ㅂ䝁䄰䅌杁䝁䅅杢歂䍁䅁䅤灂䡁䅑兙畂䝁䅫兤瑂䍁䅁䅣祂䝁䄸䅚ㅂ䝁䅍䅤穂䍁䅁杚療䡁䅉䅉睂䡁䅫杣療䡁䅑党橂䝁䅧杢灂䝁䅍兙獂䍁䅁兙睂䡁䅁䅢灂䝁䅍兙あ䝁䅫睢畂䡁䅍䅉あ䝁䅧兙あ䍁䅁兡畂䝁䅍䅢ㅂ䝁䅑党杁䝁䅅兡祂䝁䅉兙湂䍁䅁兡畂䝁䅫䅤灂䝁䅅䅤療䡁䅉督畁䍁䅁䅖潂䝁䅕䅉䱂䝁䅕䅤煂䝁䅕杢杁䡁䅍党湂䝁䄰党畂䡁䅑䅉療䝁䅙杚求䡁䅉督杁䝁䅍䅢求䝁䅅杢杁䝁䅙兤求䝁䅷督杁䡁䅑党橂䝁䅧杢療䝁䅷睢湂䝁䅫党穂䍁䅷䅉灂䝁䄴睙獂䡁䅕䅚灂䝁䄴睚杁䝁䅧入歂䡁䅉睢睂䡁䅉睢橂䝁䅕督穂䝁䅫杢湂䍁䅁睙桂䡁䅑兙獂䡁䅫督あ䡁䅍䅉あ䝁䄸睚求䡁䅑䅡求䡁䅉䅉㍂䝁䅫䅤潂䍁䅁兡穂䝁䄸兢求䡁䅉兡㙂䝁䅅䅤灂䝁䄸杢杁䝁䅅杢歂䍁䅁兙牂䡁䅫䅢桂䡁䅑兡療䝁䄴䅉橂䝁䅅䅤桂䝁䅷入穂䡁䅑督㝁䍁䅁杚獂䡁䅕兡歂䝁䅫来求䝁䅑䅉橂䝁䅅䅤桂䝁䅷入あ䝁䅫睙杁䝁䅍杣桂䝁䅍睡灂䝁䄴睚杁䝁䅍兙あ䝁䅅䅢㕂䡁䅍䅤穂䍁䅁兙畂䝁䅑䅉桂䝁䅑䅚灂䡁䅑兡㉂䝁䅕督㝁䍁䅁兙畂䝁䅑䅉睂䝁䅕杣浂䝁䄸杣瑂䝁䅅杢橂䝁䅕䅉橂䝁䅅䅤桂䝁䅷入穂䡁䅑䅉穂䝁䄸䅢ㅂ䡁䅑兡療䝁䄴督杁䝁䅍睢瑂䡁䅁杣灂䡁䅍兡畂䝁䅣䅉療䡁䅉睚桂䝁䄴睢瑂䝁䅕䅤桂䝁䅷䅢灂䝁䅍督杁䝁䅅杢歂䍁䅁睙ㅂ䡁䅉兙あ䝁䅫杤求䡁䅍杌杁䕁䅫䅤杁䡁䅍党祂䡁䅙党穂䍁䅁睚祂䝁䅫䅚杁䡁䅍䅤療䡁䅉兙湂䝁䅕䅌杁䝁䅅兤あ䝁䄸兢療䡁䅑兡㉂䝁䅕䅌杁䝁䅅党祂䝁䄸督睂䝁䅅睙求䍁䅷䅉橂䝁䄸杢㉂䝁䅕杢あ䝁䅫睢畂䝁䅅䅢杁䝁䅕杢求䡁䅉睚㕂䍁䅷䅉求䝁䅷党橂䡁䅑杣療䝁䄴兡橂䡁䅍䅌杁䝁䅍睢畂䡁䅍䅤祂䡁䅕睙あ䝁䅫睢畂䍁䅷䅉桂䝁䅣杣灂䝁䅍兤獂䡁䅑兤祂䝁䅕䅉桂䝁䄴䅚杁䝁䅙睢療䝁䅑䅌杁䡁䅁䅡桂䡁䅉兢桂䝁䅍党ㅂ䡁䅑兡橂䝁䅅䅢穂䍁䅁兙畂䝁䅑䅉瑂䝁䅕䅚灂䝁䅍兙獂䍁䅁䅚求䡁䅙兡橂䝁䅕䅉灂䝁䄴䅚ㅂ䡁䅍䅤祂䝁䅫党穂䍁䄴䅉䉂䝁䅷杙求䝁䄰兙祂䝁䅷党杁䕁䅍睢祂䡁䅁睢祂䝁䅅䅤灂䝁䄸杢杁䡁䅣兙穂䍁䅁杚療䡁䅕杢歂䝁䅕䅚杁䝁䅫杢杁䑁䅅䅏㑁䑁䅣䅉桂䝁䄴䅚杁䝁䅫督杁䝁䅧党桂䝁䅑兣ㅂ䝁䅅杣あ䝁䅕杣求䝁䅑䅉灂䝁䄴䅉䑂䝁䅧兙祂䝁䅷睢あ䡁䅑党獁䍁䅁杔療䡁䅉䅤潂䍁䅁睑桂䡁䅉睢獂䝁䅫杢桂䍁䄴䅁ㅄ睅䅁杣䅫䕁䅅䅢橂䝁䄸兙杁䕁䅍睢祂䡁䅁睢祂䝁䅅䅤灂䝁䄸杢獁䍁䅁䅤療䝁䅣党あ䝁䅧党祂䍁䅁睤灂䡁䅑䅡杁䝁䅫䅤穂䍁䅁督ㅂ䝁䅉督灂䝁䅑兡桂䡁䅉兡求䡁䅍䅌杁䡁䅁杣療䝁䅑兤橂䝁䅕督杁䝁䅅杢歂䍁䅁督求䝁䅷䅢穂䍁䅁杙桂䡁䅕䅥灂䡁䅑党獁䍁䅁兙獂䡁䅕兢灂䝁䄴兙獁䍁䅁兙畂䝁䅑䅉桂䝁䅷兤瑂䝁䅫杢ㅂ䝁䄰䅉睂䡁䅉睢歂䡁䅕睙あ䡁䅍䅉灂䝁䄴䅉あ䝁䅧党杁䙁䅕杢灂䡁䅑党歂䍁䅁睕あ䝁䅅䅤求䡁䅍䅌杁䙁䅍䅣桂䝁䅫杢獁䍁䅁兑ㅂ䡁䅍䅤祂䝁䅅䅢灂䝁䅅䅌杁䕁䅫睙求䝁䅷兙畂䝁䅑䅌杁䕁䄴睢祂䡁䅣兙㕂䍁䅷䅉䍂䡁䅉兙㙂䝁䅫䅢獁䍁䅁睑桂䝁䄴兙歂䝁䅅䅌杁䝁䅅杢歂䍁䅁兡畂䡁䅑党祂䝁䄴兙あ䝁䅫睢畂䝁䅅䅢獂䡁䅫杌杁䙁䅑䅡求䍁䅁睙療䝁䄰䅣桂䝁䄴入杁䝁䄸䅣求䡁䅉兙あ䝁䅕督杁䡁䅑䅡祂䝁䄸兤湂䝁䅧䅉あ䡁䅣睢杁䡁䅍党湂䝁䄰党畂䡁䅑督獁䍁䅁兑獂䡁䅕兢灂䝁䄴兙杁䝁䅅杢歂䍁䅁兑獂䡁䅕兢灂䝁䄴兤瑂䍁䄴䅉䩂䡁䅑䅉求䝁䄴睚桂䝁䅣党穂䍁䅁兡畂䍁䅁杙桂䡁䅕䅥灂䡁䅑党杁䝁䄰兡畂䝁䅫杢湂䍁䅁睢睂䝁䅕杣桂䡁䅑兡療䝁䄴督㝁䍁䅁兙畂䝁䅑䅉睂䡁䅉睢橂䝁䅕督穂䝁䅕督杁䝁䅉兙ㅂ䡁䅧兡あ䝁䅕䅉灂䝁䄴䅤療䍁䅁兙獂䡁䅕兢灂䝁䄴兙杁䝁䅅杢歂䍁䅁督求䝁䅷䅢穂䍁䅁兡あ䍁䅁䅤療䍁䅁睙ㅂ䡁䅍䅤療䝁䄰党祂䡁䅍䅉㍂䝁䅧睢杁䡁䅁杣療䝁䅍党穂䡁䅍䅉灂䡁䅑䅉灂䝁䄴䅤療䍁䅁兡畂䝁䅑兤穂䡁䅑杣灂䝁䅅䅢杁䝁䅍䅡求䝁䄰兡橂䝁䅅䅢杁䡁䅁杣療䝁䅑兤橂䡁䅑督獁䍁䅁兙穂䍁䅁睤求䝁䅷䅢杁䝁䅅督杁䝁䅅䅢ㅂ䝁䄰兡畂䡁䅕兢杁䡁䅍兢求䝁䅷䅤灂䝁䄴睚杁䝁䅅杢歂䍁䅁睙桂䡁䅍䅤灂䝁䄴睚杁䝁䅉兤穂䝁䅫杢求䡁䅍督求䡁䅍杌杁䙁䅑䅡求䍁䅁睙療䝁䄰䅣桂䝁䄴入杁䝁䄸杚浂䝁䅕杣穂䍁䅁䅣祂䝁䅫兢桂䡁䅉入杁䝁䅅䅢ㅂ䝁䄰兡畂䡁䅕兢杁䝁䅫杢杁䡁䅑䅡求䍁䅁杚療䡁䅉兢杁䝁䄸杚杁䝁䅅䅢獂䝁䄸入杁䝁䅫杢湂䝁䄸䅤杁䝁䄸杣杁䡁䅙兙獂䡁䅕党瑁䝁䅅䅚歂䍁䅁兡畂䝁䅣睢あ䍁䅁䅤療䍁䅁睙ㅂ䡁䅍䅤療䝁䄰党祂䡁䅍䅉あ䝁䅧兙あ䍁䅁䅣祂䝁䄸䅚ㅂ䝁䅍党杁䡁䅁杣療䝁䅑兤橂䡁䅑督杁䝁䅙睢祂䍁䅁䅤潂䝁䅕䅉あ䡁䅉兙畂䡁䅍䅣療䡁䅉䅤桂䡁䅑兡療䝁䄴䅌杁䝁䅉兤灂䝁䅷䅚灂䝁䄴睚杁䝁䅅杢歂䍁䅁睙療䝁䄴督あ䡁䅉兤橂䡁䅑兡療䝁䄴䅌杁䡁䅁兙橂䝁䅳兙湂䝁䅫杢湂䍁䅷䅉㍂䝁䅫杣求䍁䅷䅉桂䝁䄴䅚杁䝁䄸䅤潂䝁䅕杣杁䝁䅫杢歂䡁䅕督あ䡁䅉兡桂䝁䅷䅉瑂䝁䅅杣牂䝁䅕䅤穂䑁䅳䅉桂䝁䄴䅚杁䝁䅙䅢桂䡁䅑兌祂䝁䄸䅢獂䝁䅕䅚杁䝁䅅䅢ㅂ䝁䄰兡畂䡁䅕兢杁䝁䅫杢杁䡁䅑䅡求䍁䅁杚療䡁䅉兢杁䝁䄸杚杁䡁䅍䅡求䝁䅕䅤獁䍁䅁睤潂䝁䅫睙潂䍁䅁兡穂䍁䅁督療䝁䅷䅚杁䡁䅁杣灂䝁䄰兙祂䝁䅫䅢㕂䍁䅁䅤療䍁䅁睙ㅂ䡁䅍䅤療䝁䄰党祂䡁䅍䅉あ䝁䅧兙あ䍁䅁䅣祂䝁䄸䅚ㅂ䝁䅍党杁䝁䅉党㉂䝁䅕杣桂䝁䅣党杁䝁䅅杢歂䍁䅁杚療䝁䄸䅚杁䝁䅍兙畂䡁䅍杌杁䕁䅫杢杁䝁䅅䅚歂䝁䅫䅤灂䝁䄸杢獁䍁䅁兡あ䍁䅁睢㍂䝁䄴督杁䝁䅧入歂䡁䅉睢杁䡁䅁睢㍂䝁䅕杣杁䡁䅁䅢桂䝁䄴䅤穂䍁䅁䅤潂䝁䅅䅤杁䝁䅣党畂䝁䅕杣桂䡁䅑党穂䍁䅁兙畂䝁䅑䅉穂䝁䅕䅢獂䡁䅍䅉求䝁䅷党橂䡁䅑杣灂䝁䅍兡あ䡁䅫䅉灂䝁䄴䅉あ䝁䅧党杁䡁䅣䅡療䝁䅷党穂䝁䅅䅢求䍁䅁兢桂䡁䅉睡求䡁䅑䅉あ䝁䄸䅉あ䡁䅉兙歂䝁䅕杣穂䍁䅷䅉獂䝁䅅杣湂䝁䅕䅉灂䝁䄴䅚ㅂ䡁䅍䅤祂䝁䅫兙獂䍁䅁睙療䝁䄴督ㅂ䝁䄰党祂䡁䅍䅌杁䝁䅑兡穂䡁䅑杣灂䝁䅉兤あ䝁䅫睢畂䍁䅁睙療䝁䄰䅣桂䝁䄴兡求䡁䅍䅌杁䝁䅅杢歂䍁䅁睢あ䝁䅧党祂䍁䅁睚求䝁䄴党祂䝁䅅䅤灂䝁䄸杢杁䝁䅍睢瑂䡁䅁兙畂䝁䅫党穂䍁䄴䅉啂䝁䅧党杁䝁䅍睢瑂䡁䅁兙畂䡁䅫䅉㍂䝁䅅督杁䝁䅙睢祂䝁䄰党祂䝁䅷入杁䝁䅳杢療䡁䅣杢杁䝁䅅督杁䕁䅅䅢橂䝁䄸兙杁䙁䅕䅣穂䡁䅑杣求䝁䅅兢杁䕁䅍睢祂䡁䅁睢祂䝁䅅䅤灂䝁䄸杢杁䝁䅅杢歂䍁䅁睙潂䝁䅅杢湂䝁䅕䅚杁䝁䅫䅤穂䍁䅁杢桂䝁䄰党杁䡁䅑睢杁䕁䅅䅢橂䝁䄸兙杁䕁䅍睢祂䡁䅁睢祂䝁䅅䅤灂䝁䄸杢杁䝁䅫杢杁䕁䄸睙あ䝁䄸杙求䡁䅉䅉祁䑁䅁免㉁䍁䄴䅉啂䝁䅧党杁䝁䅍睢瑂䡁䅁兙畂䡁䅫䅉㍂䝁䅅督杁䝁䅙睢ㅂ䝁䄴䅚求䝁䅑䅉灂䝁䄴䅉硁䑁䅧䅏㉁䍁䅁兙畂䝁䅑䅉灂䡁䅍䅉潂䝁䅕兙歂䡁䅅兤桂䡁䅉䅤求䡁䅉党歂䍁䅁兡畂䍁䅁䅕灂䡁䅑䅤穂䝁䅉兤祂䝁䅣䅡獁䍁䅁䅕求䝁䄴杢穂䡁䅫䅢㉂䝁䅅杢灂䝁䅅杌䅁偁呣䅁潂杂䅁兑獂䝁䅕䅥桂䝁䄴䅚求䡁䅉䅉流䍁䅁村桂䝁䅷䅚㍂䝁䅫杢獁䍁䅁兓畂䝁䅍杌杁䍁䅧杔婂䙁䅍兒㙁䍁䅁兑䵂䕁䅕䅗灁䍁䅁䅋䉂䍁䅙村灁䍁䅁兡穂䍁䅁䅤潂䝁䅕䅉療䝁䄴䅢㕂䍁䅁䅣ㅂ䝁䅉䅢灂䝁䅍䅢㕂䍁䄰䅤祂䝁䅅䅚求䝁䅑䅉祂䝁䅕兙獂䍁䅁党穂䡁䅑兙あ䝁䅕䅉灂䝁䄴杤求䡁䅍䅤瑂䝁䅕杢あ䍁䅁䅤祂䡁䅕督あ䍁䅁䅤療䍁䅁杚療䝁䅍兤穂䍁䅁党㑂䝁䅍䅢ㅂ䡁䅍兡㉂䝁䅕䅢㕂䍁䅁睢畂䍁䅁䅓桂䡁䅣兙灂䍁䅣兡杁䝁䅍睢瑂䝁䄰党祂䝁䅍兡桂䝁䅷䅉祂䝁䅕兙獂䍁䅁党穂䡁䅑兙あ䝁䅕䅉桂䝁䄴䅚杁䝁䅫督杁䡁䅑䅡求䍁䅁督あ䝁䅅䅤求䍁䅣督杁䝁䅷兙祂䝁䅣党穂䡁䅑䅉療䡁䅣杢求䡁䅉䅉療䝁䅙䅉湂䡁䅉睢橂䝁䅕杣㕂䍁䄰兙畂䝁䅍䅡療䡁䅉党歂䍁䅷䅉畂䝁䅕兡湂䝁䅧杙療䡁䅉䅡療䝁䄸䅚杁䡁䅍䅡療䡁䅁䅣灂䝁䄴睚杁䝁䅍党畂䡁䅑党祂䡁䅍杌杁䕁䅅杊䍂䍁䅁睢㍂䝁䄴督獁䍁䅁睢睂䝁䅕杣桂䡁䅑党穂䍁䅁兙畂䝁䅑䅉瑂䝁䅅杢桂䝁䅣党穂䍁䅁兙睂䡁䅁杣療䡁䅧兡瑂䝁䅅䅤求䝁䅷入杁䑁䅍杌㕁䍁䅁兢灂䝁䅷䅢灂䝁䄸杢杁䡁䅍兣ㅂ䝁䅅杣求䍁䅁杚求䝁䅕䅤杁䝁䄸杚杁䝁䅍睢瑂䝁䄰党祂䝁䅍兡桂䝁䅷䅉穂䡁䅁兙橂䝁䅕䅉灂䝁䄴䅉䥂䝁䅅睤桂䝁䅫睊灂䍁䅷䅉灂䝁䄴睙獂䡁䅕䅚灂䝁䄴睚杁䑁䅉杍杁䡁䅉党あ䝁䅅兡獂䍁䅁睙求䝁䄴䅤求䡁䅉督獁䍁䅁免穁䍁䅁兡畂䝁䅑兤穂䡁䅑杣灂䝁䅅䅢杁䝁䅅督穂䝁䅕䅤穂䍁䅁兙畂䝁䅑䅉浂䝁䄸兤祂䍁䅁睢浂䝁䅙兡橂䝁䅕䅉睂䡁䅉睢睂䝁䅕杣あ䝁䅫党穂䍁䅷䅉桂䡁䅍䅉㍂䝁䅕䅢獂䍁䅁兙穂䍁䅁免ぁ䑁䅉杌睁䍁䅁兙橂䡁䅉党穂䍁䅁睢浂䍁䅁睚祂䝁䄸兤畂䝁䅑䅉獂䝁䅕兙穂䝁䅕䅉桂䡁䅍督求䡁䅑督畁䍁䅁兑流䕁䅉䅉灂䡁䅍䅉求䡁䅧䅣桂䝁䄴䅚灂䝁䄴睚杁䝁䅅杢歂䍁䅁督あ䡁䅉党畂䝁䅣䅤潂䝁䅕杢灂䝁䄴睚杁䝁䅫䅤穂䍁䅁睑卂䕁䅕䅉睂䝁䄸杣あ䝁䅙睢獂䝁䅫睢杁䝁䅅杢歂䍁䅁兙橂䝁䅧兡求䡁䅙兡畂䝁䅣䅉灂䡁䅑督杁䡁䅍䅤祂䝁䅅䅤求䝁䅣兡橂䍁䅁杚療䝁䅍兤穂䍁䅁睢畂䍁䅁睙療䝁䄰兢求䡁䅉睙灂䝁䅅䅢杁䡁䅉党桂䝁䅷䅉求䡁䅍䅤桂䡁䅑党杁䝁䅫杢杁䕁䅧兙㍂䝁䅅兡湁䝁䅫杌杁䕁䄸杤求䡁䅉䅉灂䡁䅑督杁䑁䅅兎ぁ䍁䄰入求䝁䅅杣杁䝁䅧兡穂䡁䅑睢祂䡁䅫䅌杁䕁䅅杊䍂䍁䅁䅡桂䡁䅍䅉求䡁䅙睢獂䡁䅙党歂䍁䅁睤灂䡁䅑䅡杁䡁䅑䅡求䍁䅁督あ䝁䅅䅤求䍁䅣督杁䝁䅕睙療䝁䄴睢瑂䡁䅫䅉桂䝁䄴䅚杁䡁䅁䅢桂䡁䅫党歂䍁䅁兙杁䝁䅷党桂䝁䅑党祂䡁䅍䅡灂䡁䅁䅉祂䝁䄸䅢求䍁䅁兡畂䍁䅁䅤潂䝁䅕䅉歂䝁䅕杤求䝁䅷睢睂䝁䄰党畂䡁䅑䅉療䝁䅙䅉あ䝁䅧党杁䝁䅅睚祂䝁䅫睙ㅂ䝁䅷䅤ㅂ䡁䅉兙獂䍁䅷䅉あ䡁䅉兙畂䡁䅍䅣療䡁䅉䅤桂䡁䅑兡療䝁䄴䅌杁䡁䅑睢ㅂ䡁䅉兡穂䝁䄰䅌杁䝁䅍睢畂䡁䅍䅤祂䡁䅕睙あ䝁䅫睢畂䍁䅷䅉祂䝁䅕督灂䝁䅑党畂䡁䅑兡桂䝁䅷䅉桂䝁䄴䅚杁䝁䅍睢瑂䝁䄰党祂䝁䅍兡桂䝁䅷䅉祂䝁䅕兙獂䍁䅁党穂䡁䅑兙あ䝁䅕䅉灂䝁䄴䅚ㅂ䡁䅍䅤祂䝁䅫党穂䍁䄴䅁⽂睅䅁条䅷䕁䅅䅢求䡁䅧兙畂䝁䅑杣灂䝁䅅䅉卂䝁䅕兙獂䍁䅁兒穂䡁䅑兙あ䝁䅕䅉䙂䡁䅅兤灂䡁䅑兡求䡁䅍䅌杁䕁䅫杢橂䍁䄴䅉潁䕁䄴兗呂䕁䅕杏杁䕁䅅杕䙂䍁䅫䅌杁䝁䅅杢杁䙁䅍杊兂䍁䅁兎睁䑁䅁䅉橂䝁䄸兢睂䝁䅅杢㕂䍁䅷䅉灂䡁䅍䅉桂䍁䅁杙求䡁䅍䅤瑁䝁䅫杢瑁䝁䅍䅢桂䡁䅍督獁䍁䅁兢灂䡁䅍督灂䝁䄸杢瑁䝁䅑杣灂䡁䅙党畂䍁䅁䅢灂䝁䅙党杁䡁䅍睙灂䝁䅕杢橂䝁䅕䅉卂䕁䅕兓啂䍁䅁兢桂䝁䅳兡畂䝁䅣䅉桂䍁䅁䅣療䡁䅍兡あ䝁䅫杤求䍁䅁兙畂䝁䅑䅉獂䝁䅅督あ䝁䅫杢湂䍁䅁兡瑂䡁䅁兙橂䡁䅑䅉療䝁䄴䅉あ䝁䅧党杁䡁䅣睢祂䝁䅷䅚畁䍁䅁兑穂䍁䅁䅤潂䝁䅕䅉睂䝁䅫睢畂䝁䅕党祂䍁䅁睢浂䍁䅁䅤潂䝁䅕䅉獂䝁䅫杚求䍁䅁督橂䝁䅫党畂䝁䅍党杁䡁䅉党桂䝁䅷䅉求䡁䅍䅤桂䡁䅑党杁䝁䄴兡橂䝁䅧党杁䡁䅣兡あ䝁䅧䅉療䡁䅕杣杁䝁䅙睢ㅂ䝁䄴䅚灂䝁䄴睚杁䝁䅫杢杁䑁䅅兏㕁䑁䅑䅌杁䕁䅅䅢求䡁䅧兙畂䝁䅑杣灂䝁䅅䅉灂䡁䅍䅉あ䝁䅧党杁䡁䅁杣求䝁䅕兢灂䝁䄴党畂䡁䅑䅉桂䝁䄴䅚杁䝁䅷睢畂䝁䅣党穂䡁䅑兌あ䝁䅕杢ㅂ䡁䅉党歂䍁䅁睢㍂䝁䄴党祂䍁䅷䅉療䡁䅁党祂䝁䅅䅤療䡁䅉䅌杁䝁䅅杢歂䍁䅁䅚求䡁䅙党獂䝁䄸䅣求䡁䅉䅉療䝁䅙䅉橂䝁䄸䅢獂䝁䅅杙療䡁䅉兙あ䝁䅫杤求䍁䅁兢求䝁䅣兙杁䝁䅍兙瑂䡁䅁兤穂䝁䅕督杁䝁䅫杢杁䕁䅅兑䉂䍁䅁䅢灂䝁䅙党杁䡁䅍睙灂䝁䅕杢橂䝁䅕䅉灂䝁䄴杢療䡁䅙兙あ䝁䅫睢畂䍁䅁睙獂䡁䅕督あ䝁䅕杣杁䝁䅷睢橂䝁䅅䅤灂䝁䄸杢穂䍁䅷䅉灂䝁䄴睙獂䡁䅕䅚灂䝁䄴睚杁䕁䅣杣求䝁䅅䅤求䡁䅉䅉䍂䝁䄸督あ䝁䄸杢獁䍁䅁䅤潂䝁䅕䅉呂䝁䅅杢杁䕁䅙杣桂䝁䄴睙灂䡁䅍睙療䍁䅁村桂䡁䅫䅉䉂䡁䅉党桂䍁䅷䅉呂䝁䅅杢杁䕁䅑兡求䝁䅣睢獁䍁䅁睕求䝁䅅䅤あ䝁䅷党獁䍁䅁兔桂䡁䅉入獂䝁䅅杢歂䍁䅷䅉卂䝁䅕督求䝁䅅杣橂䝁䅧䅉啂䡁䅉兡桂䝁䄴睚獂䝁䅕䅌杁䝁䅅杢歂䍁䅁杔求䡁䅣䅉婂䝁䄸杣牂䍁䅁睑灂䡁䅑入畁䍁䅁兑穂䍁䅁睢浂䍁䅁睕求䡁䅁䅤求䝁䄰杙求䡁䅉䅉穁䑁䅁䅌杁䑁䅉䅍祁䑁䅑䅌杁䕁䅅䅢求䡁䅧兙畂䝁䅑杣灂䝁䅅䅉潂䝁䅅督杁䝁䅅䅉あ䝁䄸䅤桂䝁䅷䅉瑂䝁䅅杣牂䝁䅕䅤杁䝁䅍兙睂䝁䅫䅤桂䝁䅷兡㙂䝁䅅䅤灂䝁䄸杢杁䝁䄸杚杁䍁䅑睍穁䍁䄴免杁䝁䅉兡獂䝁䅷兡療䝁䄴䅉桂䝁䄴䅚杁䝁䅅杢杁䝁䅅督穂䝁䅕䅤杁䝁䅉兙穂䝁䅕䅉灂䝁䄴䅉佂䝁䄸杣あ䝁䅧䅉䉂䝁䄰党祂䝁䅫睙桂䍁䅁䅤潂䝁䅅䅤杁䝁䅫杢橂䝁䅷兤歂䝁䅕督杁䑁䅑免畁䑁䅧䅉瑂䝁䅫䅢獂䝁䅫睢畂䍁䅁杕呂䕁䅙䅉療䝁䅙䅉療䡁䅁党祂䝁䅅䅤灂䝁䄴睚杁䡁䅁杣療䡁䅁党祂䡁䅑兡求䡁䅍䅌杁䑁䅕杌穁䍁䅁兢灂䝁䅷䅢灂䝁䄸杢杁䙁䅉睕䝂䍁䅁睢浂䍁䅁睑獂䝁䅅督穂䍁䅁兑癁䕁䅅睋杁䡁䅁杣療䡁䅁党祂䡁䅑兡求䡁䅍䅉ㅂ䝁䄴䅚求䡁䅉睚療䝁䅫杢湂䍁䅁睙療䝁䄴督あ䡁䅉兤橂䡁䅑兡療䝁䄴䅌杁䝁䅅杢歂䍁䅁睢畂䝁䅕䅉橂䝁䄸兢瑂䝁䅫䅤あ䝁䅕䅚杁䝁䄴党桂䡁䅉兌あ䝁䅕杣瑂䍁䅁䅣祂䝁䄸条求䝁䅍䅤杁䝁䅕䅥睂䝁䅕睙あ䝁䅕䅚杁䡁䅑睢杁䝁䅍睢瑂䝁䄰党畂䝁䅍党杁䝁䅍睢畂䡁䅍䅤祂䡁䅕睙あ䝁䅫睢畂䍁䅁兡畂䍁䅁䅤潂䝁䅕䅉畂䝁䅕䅥あ䍁䅁䅤㍂䝁䄸䅉㕂䝁䅕兙祂䡁䅍杌杁䕁䅅䅢求䡁䅧兙畂䝁䅑杣灂䝁䅅䅉潂䝁䅅督杁䝁䅅䅉獂䝁䄸杢湂䡁䅍䅤桂䝁䄴䅚灂䝁䄴睚杁䝁䅅杢歂䍁䅁䅣祂䝁䄸杤求䝁䄴䅉あ䡁䅉兙橂䝁䅳䅉祂䝁䅕睙療䡁䅉䅚杁䝁䄸杚杁䝁䅑党㉂䝁䅕䅢療䡁䅁兡畂䝁䅣䅉䑂䝁䅷兙穂䡁䅍䅉䉂䍁䄸兑牁䍁䅁䅣祂䝁䄸䅣求䡁䅉䅤灂䝁䅕督杁䝁䅍䅢ㅂ䡁䅍䅤求䡁䅉党歂䍁䅁兡畂䍁䅁兢求䝁䅣兙杁䝁䅍兙瑂䡁䅁兤穂䝁䅕督杁䡁䅑䅡桂䡁䅑䅉睂䡁䅉睢㉂䝁䅫䅚求䍁䅁睢ㅂ䡁䅉䅉灂䝁䄴杢療䡁䅙兙あ䝁䅫杤求䍁䅁䅤求䝁䄴兙畂䡁䅑督杁䡁䅣兡あ䝁䅧䅉潂䝁䅫睚潂䝁䅷入杁䝁䅑入畂䝁䅅兢灂䝁䅍䅉桂䝁䄴䅚杁䝁䅍睢獂䝁䅷兙楂䝁䄸杣桂䡁䅑兡㉂䝁䅕䅉求䝁䄴杤灂䡁䅉睢畂䝁䄰党畂䡁䅑督杁䡁䅑䅡桂䡁䅑䅉求䝁䄴䅡桂䝁䄴睙求䍁䅁䅤潂䝁䅕兡祂䍁䅁兙楂䝁䅫䅢灂䡁䅑入杁䡁䅑睢杁䡁䅍兤橂䝁䅍党穂䡁䅍杚ㅂ䝁䅷䅢㕂䍁䅁杣求䝁䅍杣ㅂ䝁䅫䅤杁䝁䅅杢歂䍁䅁杣求䡁䅑兙灂䝁䄴䅉㍂䝁䄸杣獂䝁䅑兌橂䝁䅷兙穂䡁䅍䅉あ䝁䅅䅢求䝁䄴䅤杁䝁䅅杢歂䍁䅁兡畂䡁䅍䅣灂䡁䅉党杁䡁䅁杣療䝁䅑兤橂䡁䅑兡㉂䝁䅫䅤㕂䍁䅷䅉求䝁䅙杚灂䝁䅍兡求䝁䄴睙㕂䍁䅷䅉橂䡁䅉党桂䡁䅑兡㉂䝁䅫䅤㕂䍁䅷䅉桂䝁䄴䅚杁䡁䅍兤橂䝁䅍党穂䡁䅍杌杁䕁䅅䅢求䡁䅧兙畂䝁䅑杣灂䝁䅅䅉桂䝁䅷督療䍁䅁䅣祂䝁䄸杤灂䝁䅑党穂䍁䅁督あ䡁䅉兙あ䝁䅕睚灂䝁䅍䅉橂䝁䅅䅣灂䡁䅑兙獂䍁䅁䅤療䍁䅁䅤祂䝁䅅杢穂䝁䅙睢祂䝁䄰兙あ䝁䅫杤求䍁䅁䅢灂䝁䅙党杁䡁䅍睙灂䝁䅕杢橂䝁䅕䅉橂䝁䄸兢睂䝁䅅杢灂䝁䅕督杁䡁䅑䅡祂䝁䄸兤湂䝁䅧䅉療䡁䅕杣杁䡁䅙党畂䡁䅑兤祂䝁䅕䅉橂䝁䅅䅣灂䡁䅑兙獂䍁䅁䅣獂䝁䅅䅤浂䝁䄸杣瑂䍁䄴䅉塂䝁䅕䅉楂䝁䅕䅢灂䝁䅕杤求䍁䅁睢ㅂ䡁䅉䅉ㅂ䝁䄴兡硂䡁䅕党杁䝁䅉兤穂䝁䅫杢求䡁䅍督杁䝁䄰睢歂䝁䅕䅢杁䝁䅅杢歂䍁䅁䅚灂䝁䅷兡湂䝁䅕杢あ䍁䅁兤畂䝁䅑党祂䡁䅣杣灂䡁䅑兡畂䝁䅣䅉求䝁䄴督ㅂ䡁䅉党杁䝁䅅䅉潂䝁䅫睚潂䍁䄰兣ㅂ䝁䅅䅢灂䡁䅑入杁䝁䅅杢歂䍁䅁䅚灂䡁䅙党祂䡁䅍党杁䡁䅑党畂䝁䅅杢あ䍁䅁杙桂䡁䅍党杁䡁䅑䅡桂䡁䅑䅉祂䝁䅕督ㅂ䝁䅷䅤穂䍁䅁兡畂䍁䅁䅡灂䝁䅣䅡求䡁䅉䅉療䝁䅍睙ㅂ䡁䅁兙畂䝁䅍入杁䝁䅷党㉂䝁䅕䅢穂䍁䅷䅉獂䝁䄸杢湂䝁䅕杣杁䝁䅷党桂䡁䅍党杁䡁䅑党祂䝁䄰督獁䍁䅁䅡灂䝁䅣䅡求䡁䅉䅉祂䝁䅕杢あ䝁䅅䅢杁䝁䅫杢橂䝁䄸兢求䍁䅷䅉潂䝁䅫睚潂䝁䅕杣杁䡁䅉党あ䡁䅕杣畂䡁䅍䅌杁䝁䅅杢歂䍁䅁睚祂䝁䅕兙あ䝁䅕杣杁䝁䅷睢畂䝁䅣兌あ䝁䅕杣瑂䍁䅁兙穂䡁䅍党あ䍁䅁杤桂䝁䅷兤求䍁䄴䅁扄睅䅁䅩䄸䕁䅅䅢灂䝁䅣杢杁䙁䅑党橂䝁䅧杢療䝁䅷睢湂䡁䅫䅌杁䕁䅫杢橂䍁䄴䅉歂䝁䅕督灂䝁䅣杢穂䍁䅷䅉瑂䝁䅅杢ㅂ䝁䅙兙橂䡁䅑兤祂䝁䅕督獁䍁䅁兙畂䝁䅑䅉瑂䝁䅅杣牂䝁䅕䅤穂䍁䅁兓畂䡁䅙兡穂䝁䅅䅢灂䝁䅣杢杁䝁䅍䅢求䝁䅅杣杁䝁䅅䅢灂䝁䅣杢求䡁䅉督獁䍁䅁兙畂䝁䅑䅉灂䙁䅑党祂䝁䄸䅉灂䝁䄴䅤祂䝁䅅睢祂䝁䅅䅢杁䡁䅍睙桂䝁䄴杢求䡁䅉督杁䝁䅅杢歂䍁䅁督求䡁䅉杤灂䝁䅍党穂䍁䅁杚療䡁䅉䅉療䡁䅉䅤潂䝁䄸䅚療䝁䄴䅤灂䡁䅍䅤穂䍁䅁兙畂䝁䅑䅉湂䝁䅕杢求䡁䅉兙獂䍁䅁䅣祂䝁䅅睙あ䝁䅫䅤灂䝁䄸杢求䡁䅉䅉歂䝁䅕杢あ䝁䅫督あ䡁䅍䅉灂䝁䄴䅉あ䝁䅧党杁䙁䅕杢灂䡁䅑党歂䍁䅁睕あ䝁䅅䅤求䡁䅍䅌杁䙁䅍睤灂䡁䅑来求䡁䅉䅢桂䝁䄴䅚獁䍁䅁兙畂䝁䅑䅉灂䝁䄴䅤求䡁䅉杢桂䡁䅑兡療䝁䄴兙獂䝁䅷入畁䍁䅁䅖潂䝁䅕䅉橂䝁䄸兢睂䝁䅅杢㕂䉁杫督杁䕁䅍䅢求䝁䅅杣杁䕁䅅䅢灂䝁䅣杢求䡁䅉䅉穂䝁䅕睚瑂䝁䅕杢あ䍁䅁睢浂䝁䅙党祂䡁䅍䅉橂䝁䄸兢睂䡁䅉党潂䝁䅕杢穂䝁䅫杤求䍁䅁䅣祂䝁䄸䅚ㅂ䝁䅍䅤穂䍁䅷䅉灂䝁䄴睙獂䡁䅕䅚灂䝁䄴睚杁䕁䅫杢㉂䝁䅫督桂䝁䅷兡湂䝁䄴䅉橂䝁䄸兢睂䡁䅉党潂䝁䅕杢穂䝁䅫杤求䍁䅁䅣桂䝁䅍睡桂䝁䅣党杁䡁䅑䅡桂䡁䅑䅉桂䝁䅑䅚祂䝁䅕督穂䝁䅕督杁䡁䅑䅡求䍁䅁睢祂䡁䅑䅡療䝁䅑睢畂䡁䅑兡橂䍁䅁杢求䝁䅕䅚穂䍁䅁睢浂䍁䅁入療䡁䅕杢湂䝁䅕杣杁䡁䅁兙あ䝁䅫党畂䡁䅑督獁䍁䅁督ㅂ䝁䅍䅡杁䝁䅅督杁䝁䄰兙畂䝁䅑兡楂䡁䅕䅢桂䡁䅉䅉桂䝁䅑杤桂䝁䄴睙求䝁䄰党畂䡁䅑䅌杁䝁䅍睢瑂䡁䅁䅢灂䝁䅅杢橂䝁䅕䅉灂䝁䄴䅚灂䝁䅍兙あ䝁䄸杣穂䍁䅷䅉桂䝁䄴䅚杁䝁䅍睢瑂䡁䅁党畂䡁䅍兙あ䝁䅫睢畂䍁䅁杚療䡁䅉䅉あ䝁䄸睢あ䝁䅧䅉求䡁䅉兤睂䡁䅑兡療䝁䄴睏杁䝁䅅杢歂䍁䅁兓畂䡁䅙兡穂䝁䅅䅢灂䝁䅣杢杁䕁䅙兡祂䡁䅍䅤杁䙁䅁䅡桂䡁䅍党杁䕁䅫䅉桂䝁䄴䅚杁䕁䅫杢㉂䝁䅫督桂䝁䅷兡湂䝁䄴䅉䝂䝁䅫杣穂䡁䅑䅉䑂䝁䄸兢睂䡁䅉党潂䝁䅕杢穂䝁䅫杤求䍁䅁䅕潂䝁䅅督求䍁䅁杍杁䡁䅁兙橂䝁䅳兙湂䝁䅕䅉浂䝁䄸杣杁䡁䅫睢ㅂ䝁䄴睚求䡁䅉䅉睂䝁䅅䅤灂䝁䅕杢あ䡁䅍䅉湂䝁䅕杢求䡁䅉兙獂䝁䅷入杁䝁䅉党あ䡁䅣党求䝁䄴䅉あ䝁䅧党杁䝁䅅睚求䡁䅍䅉療䝁䅙䅉穂䝁䅫䅥杁䝁䅅杢歂䍁䅁䅤求䝁䄴䅉㕂䝁䅕兙祂䡁䅍䅌杁䡁䅣䅡灂䝁䅍䅡杁䝁䅫督杁䝁䅅䅉瑂䝁䅫䅥あ䡁䅕杣求䍁䅁睢浂䍁䅁䅣祂䝁䅫兢桂䡁䅉入癁䝁䅉兙楂䡁䅫䅉桂䝁䄴䅚杁䡁䅁党祂䝁䄰兙畂䝁䅕杢あ䍁䅁䅤求䝁䅕䅤潂䍁䄴䅉啂䝁䅧党杁䡁䅍党湂䝁䄰党畂䡁䅑䅉桂䝁䅷督療䍁䅁䅣祂䝁䄸杤灂䝁䅑党穂䍁䅁兓畂䡁䅙兡穂䝁䅅䅢灂䝁䅣杢杁䝁䄰睢歂䝁䅕杣桂䡁䅑党獁䍁䅁䅢灂䡁䅑党杁䝁䅅杢歂䍁䅁党㑂䡁䅁杣求䡁䅍督杁䡁䅁兙橂䝁䅳兙湂䝁䅕督獁䍁䅁兙畂䝁䅑䅉䩂䝁䄴杤灂䡁䅍兙獂䝁䅫睚畂䍁䅁睚療䍁䅁兙畂䝁䅑䅉䩂䝁䄴杤灂䡁䅍兙獂䝁䅫睚畂䍁䅁睒療䍁䅁䅕獂䡁䅕督㝁䍁䅁杣求䡁䅑党畂䡁䅑兡療䝁䄴䅉睂䡁䅉睢歂䡁䅕睙あ䡁䅍䅌杁䕁䅫杢㉂䝁䅫督桂䝁䅷兡湂䝁䄴䅉あ䡁䅉兙灂䝁䄴兡畂䝁䅣䅌杁䝁䅅杢歂䍁䅁兙歂䝁䅯兤穂䡁䅑兡畂䝁䅣䅉あ䝁䄸睢獂䡁䅍䅉ㅂ䡁䅍党歂䍁䅁杙㕂䍁䅁䅚求䝁䄴䅤桂䝁䅷䅉睂䡁䅉睢浂䝁䅕督穂䝁䅫睢畂䝁䅅䅢穂䍁䅁䅚ㅂ䡁䅉兡畂䝁䅣䅉あ䝁䅧党杁䝁䅍睢ㅂ䡁䅉督求䍁䅁睢浂䍁䅁䅤祂䝁䅕兙あ䝁䄰党畂䡁䅑睏杁䝁䅅杢歂䍁䅁兓畂䡁䅙兡穂䝁䅅䅢灂䝁䅣杢杁䙁䅁兙獂䝁䅅䅤桂䝁䅷䅉䙂䡁䅧䅣桂䝁䄴䅚求䡁䅉䅌杁䝁䅅䅉穁䕁䅑䅉睂䡁䅉兡畂䡁䅑党歂䍁䅁睢祂䡁䅑䅡療䝁䅑睢畂䡁䅑兡橂䍁䅁䅚求䡁䅙兡橂䝁䅕睏杁䝁䅅杢歂䍁䅁睍䕂䍁䅁䅣祂䝁䅫杢あ䝁䅫杢湂䍁䅁督療䝁䅷兤あ䝁䅫睢畂䡁䅍杌杁䕁䅫䅤穂䍁䅁兓瑂䝁䅅睚灂䝁䄴睚杁䙁䅍入穂䡁䅑党瑂䡁䅍䅉桂䝁䄴䅚杁䕁䅍兑䕂䍁䄸睑䉂䕁䄰䅉呂䝁䅕杣㉂䝁䅫睙求䡁䅍䅉穂䝁䅕睚瑂䝁䅕杢あ䍁䅁睢浂䝁䅙党祂䡁䅍䅉灂䙁䅑党祂䝁䄸䅉灂䝁䄴䅤祂䝁䅅睢祂䝁䅅䅢杁䡁䅍睙桂䝁䄴杢灂䝁䄴睚杁䡁䅍入穂䡁䅑党瑂䍁䅷䅉桂䍁䅁督灂䝁䄴睚獂䝁䅕䅉潂䝁䅅杣歂䡁䅣兙祂䝁䅕䅉睂䝁䅷兙あ䝁䅙睢祂䝁䄰䅉浂䝁䄸杣杁䡁䅉党穂䡁䅑睢祂䝁䅅䅤灂䡁䅙党杁䝁䄸杣杁䝁䄸杣あ䝁䅧睢歂䝁䄸杢あ䝁䅫睙杁䡁䅁杣療䝁䅍党歂䡁䅕杣求䡁䅍睏杁䡁䅉党穂䡁䅑睢祂䝁䅅䅤灂䡁䅙党杁䡁䅍睢浂䡁䅑睤桂䡁䅉党杁䝁䅙睢祂䍁䅁睚求䝁䄴党祂䝁䅅䅢杁䡁䅁杣桂䝁䅍䅤灂䡁䅑兡療䝁䄴党祂䍁䅁䅚求䝁䄴䅤灂䡁䅍䅤穂䍁䅷䅉睂䡁䅉睢穂䡁䅑䅡療䝁䅑睢畂䡁䅑兡穂䡁䅑督獁䍁䅁䅣求䡁䅉兡療䝁䅑睢畂䡁䅑兡穂䡁䅑督獁䍁䅁兙畂䝁䅑䅉療䡁䅉兙獂䍁䅁督ㅂ䡁䅉睚求䝁䄸杢穂䑁䅳䅉桂䝁䄴䅚杁䝁䄸杣あ䝁䅧睢歂䝁䄸杢あ䝁䅫督あ䡁䅍䅉穂䝁䄸杚あ䡁䅣兙祂䝁䅕䅉浂䝁䄸杣杁䝁䅑兡湂䝁䅫䅤桂䝁䅷䅉祂䝁䅕睙療䡁䅉䅚穂䍁䅁督あ䝁䄸杣桂䝁䅣党獁䍁䅁睢祂䡁䅑䅡療䝁䅑睢畂䡁䅑兡橂䍁䅁䅚灂䝁䅅睚畂䝁䄸督灂䡁䅍䅌杁䝁䅅杢歂䍁䅁杚桂䝁䅉杣灂䝁䅍兙あ䝁䅫睢畂䍁䅁睢浂䍁䅁䅣祂䝁䅫杢あ䝁䅕䅚杁䝁䄰睢歂䝁䅕䅢穂䍁䅁兙畂䝁䅑䅉祂䝁䅕䅤桂䝁䅫杢求䡁䅉督畁䍁䅁䅖潂䝁䅫督杁䡁䅍党湂䝁䄰党畂䡁䅑䅉桂䝁䅷督療䍁䅁䅣祂䝁䄸杤灂䝁䅑党穂䍁䅁兓畂䡁䅙兡穂䝁䅅䅢灂䝁䅣杢杁䝁䄸兤あ䝁䅍睢瑂䝁䅕䅉穂䝁䅫兢ㅂ䝁䅷兙あ䝁䄸杣獁䍁䅁兙杁䝁䅍䅡桂䝁䅫杣瑁䡁䅍兡歂䝁䅕䅉桂䝁䄴䅚杁䝁䅍䅢療䡁䅕䅚瑁䝁䅉兙穂䝁䅕䅚杁䝁䅅䅣睂䝁䅷兡橂䝁䅅䅤灂䝁䄸杢杁䝁䅙睢祂䍁䅁䅤潂䝁䅕䅉灂䙁䅑党祂䝁䄸䅉穂䝁䅍兙畂䝁䄴党祂䑁䅳䅉䩂䝁䄴杤灂䡁䅍兙獂䝁䅫睚畂䍁䅁䅣祂䝁䄸睚祂䝁䅕督穂䍁䅁兙穂䡁䅍党穂䡁䅍兢求䝁䄴䅤杁䡁䅑睢療䝁䅷睏杁䕁䅅䅢灂䝁䅣杢杁䕁䄸杣桂䝁䅷䅉䥂䝁䅕兙獂䡁䅑䅡杁䙁䅍兤灂䡁䅑党獁䍁䅁兙杁䝁䅑兡湂䝁䅫䅤桂䝁䅷䅉灂䝁䄴䅤求䡁䅉杚桂䝁䅍党杁䝁䅑党穂䝁䅫睚畂䝁䅕䅚杁䡁䅑睢杁䝁䅕杢潂䝁䅅杢橂䝁䅕䅉歂䝁䅕杢あ䝁䅅䅢杁䝁䅍睢畂䡁䅍兤獂䡁䅑兙あ䝁䅫睢畂䡁䅍睏杁䝁䅅杢歂䍁䅁䅖灂䝁䄰党䵂䝁䅅䅣穂䝁䅕䅉あ䝁䅕睙潂䝁䄴睢獂䝁䄸睚㕂䍁䅷䅉㍂䝁䅧兡橂䝁䅧䅉桂䝁䅷䅢療䡁䅣督杁䝁䅑睢橂䡁䅑睢祂䡁䅍䅉療䡁䅉䅉睂䡁䅉兙橂䡁䅑兡あ䝁䅫睢畂䝁䅕杣穂䍁䅁䅤療䍁䅁睙療䝁䄰䅣桂䡁䅉党杁䝁䅅䅉睂䝁䅅䅤灂䝁䅕杢あ䉁杫督杁䝁䅧兡穂䡁䅑睢祂䝁䅫睙杁䑁䅍䅒杁䡁䅍睙桂䝁䄴督杁䡁䅑睢杁䡁䅑䅡求䍁䅁䅣祂䝁䅕督求䝁䄴䅤瑁䝁䅑兙㕂䍁䅁督橂䝁䅅杢獁䍁䅁兙穂䍁䅁睤求䝁䅷䅢杁䝁䅅督杁䡁䅍兤楂䡁䅍睙祂䝁䅫䅣あ䝁䅫睢畂䍁䅁督療䝁䅙䅤㍂䝁䅅杣求䍁䅷䅉歂䝁䅫督睂䝁䄸督桂䝁䅉䅢求䡁䅍䅌杁䡁䅉党畂䡁䅑兙獂䡁䅍䅌杁䝁䅷党桂䡁䅍党穂䍁䅷䅉睂䝁䅅入杁䡁䅁党祂䍁䅁督橂䝁䅅杢獁䍁䅁兙畂䝁䅑䅉䑂䕁䅅䅒癁䕁䅍兑乂䍁䅁督療䝁䅙䅤㍂䝁䅅杣求䍁䅁督療䝁䅷兤あ䝁䅫睢畂䡁䅍杌杁䙁䅑䅡求䍁䅁睙療䝁䄰䅣桂䝁䄴入杁䡁䅣兙穂䍁䅁兡畂䝁䅍睢祂䡁䅁睢祂䝁䅅䅤求䝁䅑䅉灂䝁䄴䅉硁䑁䅫兏㍁䍁䅁兙畂䝁䅑䅉灂䡁䅍䅉潂䝁䅕兙歂䡁䅅兤桂䡁䅉䅤求䡁䅉党歂䍁䅁兡畂䍁䅁䅖求䝁䄰䅣求䍁䅷䅉䉂䡁䅉兡㙂䝁䄸杢桂䍁䄴䅁㡄睅䅁杩䅫䕁䅅䅢牂䝁䅕杣瑂䝁䅕督杁䡁䅁䅢橂䍁䅷䅉桂䍁䅁杙灂䝁䄸䅣潂䝁䅅杣瑂䝁䅅睙求䡁䅕䅤灂䝁䅍兙獂䍁䅁睙療䝁䄰䅣桂䝁䄴入獁䍁䅁杣求䡁䅍党桂䡁䅉睙潂䝁䅕督獁䍁䅁䅚求䡁䅙党獂䝁䄸䅣穂䍁䅷䅉桂䝁䄴䅚杁䝁䅍睢瑂䝁䄰党祂䝁䅍兡桂䝁䅷兡㙂䝁䅕督杁䡁䅁䅡桂䡁䅉兢桂䝁䅍党ㅂ䡁䅑兡橂䝁䅅䅢杁䡁䅁杣療䝁䅑兤橂䡁䅑督杁䡁䅑睢杁䝁䅅䅚歂䡁䅉党穂䡁䅍䅉ㅂ䝁䄴兢求䡁䅑䅉瑂䝁䅕䅚灂䝁䅍兙獂䍁䅁杢求䝁䅕䅚穂䍁䅁睢浂䍁䅁䅣桂䡁䅑兡求䝁䄴䅤穂䍁䅁兡畂䍁䅁䅤潂䝁䅕杣桂䡁䅁党ㅂ䡁䅑兡橂䍁䅁兙祂䝁䅕兙穂䍁䅁兡畂䍁䅁䅤潂䝁䅕䅉噂䝁䄴兡あ䝁䅕䅚杁䙁䅍䅤桂䡁䅑党穂䍁䅷䅉䩂䡁䅉党獂䝁䅅杢歂䍁䅷䅉桂䝁䄴䅚杁䝁䅫杢あ䝁䅕杣畂䝁䅅䅤灂䝁䄸杢桂䝁䅷䅢㕂䍁䄴䅉䩂䡁䅑䅉潂䝁䅅督杁䝁䅅䅉睂䝁䄸杣あ䝁䅙睢獂䝁䅫睢杁䝁䄸杚杁䡁䅁杣療䡁䅁杣灂䝁䅕䅤桂䡁䅉入杁䝁䅍睢瑂䝁䄰党祂䝁䅍兡桂䝁䅷䅉睂䡁䅉睢歂䡁䅕睙あ䡁䅍䅉浂䝁䄸杣杁䡁䅑䅡求䍁䅁䅤祂䝁䅕兙あ䝁䄰党畂䡁䅑䅉療䝁䅙䅉桂䝁䅷睙療䝁䅧睢獂䍁䅁䅚求䡁䅁党畂䝁䅑党畂䝁䅍党獁䍁䅁睢睂䝁䅫睢灂䝁䅑䅉歂䝁䅕䅣求䝁䄴䅚求䝁䄴睙求䍁䅷䅉穂䝁䅍䅡灂䡁䅯睢睂䝁䅧杣求䝁䄴兡桂䍁䅁兙畂䝁䅑䅉楂䝁䅫䅣療䝁䅷兙祂䍁䅁兓杁䝁䅑兡穂䝁䄸杣歂䝁䅕杣杁䝁䅅杢歂䍁䅁兙杁䡁䅁兡睂䝁䅕䅢灂䝁䄴党杁䝁䄸杚杁䝁䅍䅢灂䝁䄴兡橂䝁䅅䅢杁䝁䅅杢歂䍁䅁䅣祂䝁䅕睙獂䝁䅫杢灂䝁䅍兙獂䍁䅁䅣祂䝁䄸䅚ㅂ䝁䅍䅤杁䝁䅍兙畂䝁䅑兡歂䝁䅅䅤求䡁䅍䅉灂䝁䄴䅉歂䝁䅕杤求䝁䅷睢睂䝁䄰党畂䡁䅑䅉浂䝁䄸杣杁䝁䄴党ㅂ䡁䅉睢獂䝁䄸睚灂䝁䅍兙獂䍁䅁䅚灂䡁䅍睢祂䝁䅑党祂䡁䅍杌杁䕁䅫䅤穂䍁䅁兢桂䡁䅉睡求䡁䅑党歂䍁䅁䅣祂䝁䄸䅚ㅂ䝁䅍䅤穂䍁䅁兡畂䝁䅍䅢ㅂ䝁䅑党杁䕁䅅杕䩂䙁䅍䅖䉂䕁䅑兑獁䍁䅁兙畂䍁䅁兡畂䡁䅑杣桂䝁䄰兤穂䝁䅍兤獂䝁䅅杣杁䝁䅫杢煂䝁䅕睙あ䝁䅅杙獂䝁䅕䅉穂䡁䅕督睂䝁䅕杢穂䝁䅫睢畂䍁䅁杚療䡁䅉䅉あ䝁䅧党杁䡁䅑杣求䝁䅅䅤瑂䝁䅕杢あ䍁䅁睢浂䍁䅁督橂䝁䅧兡㙂䝁䄸䅣潂䡁䅉党畂䝁䅫兙㝁䍁䅁兑卂䕁䅫睕啂䕁䅅䅒䉂䍁䅁兓佂䕁䅫䅖䩂䕁䄸䅉浂䝁䄸杣杁䡁䅑䅡求䍁䅁䅤祂䝁䅕兙あ䝁䄰党畂䡁䅑䅉療䝁䅙䅉穂䝁䅍䅡灂䡁䅯睢睂䝁䅧杣求䝁䄴兡桂䍁䅁兡畂䍁䅁兙歂䡁䅕䅢あ䡁䅍睏杁䙁䅙兓坂䕁䅫䅖卂䕁䄸䅔杁䝁䅙睢祂䍁䅁䅤潂䝁䅕䅉あ䡁䅉党桂䡁䅑兢求䝁䄴䅤杁䝁䄸杚杁䝁䅅䅢橂䝁䄸䅡療䝁䅷䅉桂䝁䄴䅚杁䡁䅁杣求䡁䅙党畂䡁䅑兡療䝁䄴䅉療䝁䅙䅉療䡁䅁兡療䝁䅫䅚杁䝁䅑党睂䝁䅕杢歂䝁䅕杢橂䝁䅕睏杁䝁䅅杢歂䍁䅁䅔婂䕁䅉兑䵂䙁䅙兓獁䍁䅁兙畂䍁䅁睢祂䝁䅅䅢杁䝁䅅䅤㕂䡁䅁兡橂䝁䅅䅢杁䝁䅅杢あ䝁䅫䅣穂䡁䅫睙潂䝁䄸䅤灂䝁䅍䅉歂䡁䅉兤湂䍁䅁睙桂䝁䄴䅚灂䝁䅑兙あ䝁䅕䅉浂䝁䄸杣杁䡁䅑䅡求䍁䅁䅤祂䝁䅕兙あ䝁䄰党畂䡁䅑䅉療䝁䅙䅉桂䝁䅑兤獂䡁䅑督杁䡁䅣兡あ䝁䅧䅉穂䝁䅍䅡灂䡁䅯睢睂䝁䅧杣求䝁䄴兡桂䍁䅁兙畂䝁䅑䅉楂䝁䅫䅣療䝁䅷兙祂䍁䅁兓杁䝁䅑兡穂䝁䄸杣歂䝁䅕杣畁䍁䅁䅖潂䝁䅕䅉橂䝁䄸兢睂䝁䅅杢㕂䍁䅁兙獂䡁䅍睢杁䝁䄸杚浂䝁䅕杣穂䍁䅁䅣祂䝁䄸䅣祂䝁䅫党あ䝁䅅杣㕂䍁䅁䅤求䝁䅍䅡畂䝁䄸䅢療䝁䅣入杁䡁䅁䅢桂䡁䅑杚療䡁䅉兢穂䍁䅁䅤療䍁䅁䅤潂䝁䅫杣歂䍁䅁䅣桂䡁䅉䅤灂䝁䅕督杁䡁䅑睢杁䝁䅕杢桂䝁䅉䅢求䍁䅁䅤潂䝁䅕兢杁䡁䅑睢杁䝁䅑党㉂䝁䅕䅢療䡁䅁䅌杁䝁䅍睢瑂䝁䄰党祂䝁䅍兡桂䝁䅷兡㙂䝁䅕䅌杁䝁䅅杢歂䍁䅁兢桂䝁䄴兤浂䝁䅅睙あ䡁䅕杣求䍁䅁䅣祂䝁䄸䅚ㅂ䝁䅍䅤穂䍁䄴䅉䩂䡁䅑䅉潂䝁䅅督杁䝁䅍睢獂䝁䅷兙楂䝁䄸杣桂䡁䅑兡療䝁䄴䅉桂䝁䅣杣求䝁䅕兢求䝁䄴䅤穂䍁䅁䅣祂䝁䅫兢桂䡁䅉兡獂䡁䅫䅉㍂䝁䅫䅤潂䍁䅁杓桂䝁䄴督穂䝁䅕杢杁䙁䅁䅡桂䡁䅉兢桂䝁䅍党ㅂ䡁䅑兡橂䝁䅅䅉佂䍁䄴杖畁䍁䅷䅉䭂䝁䅅杢穂䡁䅍党畂䍁䅁䅕潂䝁䅅杣瑂䝁䅅睙求䡁䅕䅤灂䝁䅍兙杁䕁䅫杢橂䍁䅷䅉桂䝁䄴䅚杁䕁䅯兙畂䡁䅍督求䝁䄴䅉兂䝁䅧兙祂䝁䄰兙橂䝁䅕兤あ䝁䅫睙桂䍁䅁兓畂䡁䅑党祂䝁䄴兙あ䝁䅫睢畂䝁䅅䅢畁䍁䅁兑獂䝁䅳党祂䝁䄰党穂䍁䅁䅣獂䝁䅍䅉㍂䝁䅅督杁䝁䅙睢ㅂ䝁䄴䅚求䝁䅑䅉灂䝁䄴䅉硁䑁䅫䅏㍁䍁䅁兙畂䝁䅑䅉灂䡁䅍䅉潂䝁䅕兙歂䡁䅅兤桂䡁䅉䅤求䡁䅉党歂䍁䅁兡畂䍁䅁䅒ㅂ䝁䅉䅢灂䝁䄴䅌杁䕁䅫杣求䝁䅷兙畂䝁䅑杌䅁䥁呍䅁坃䅃䅁兑獂䝁䅷党湂䝁䅫兙畂䡁䅑䅉啂䡁䅉兙㉂䝁䅕䅢杁䕁䅍睢瑂䡁䅁兙畂䡁䅫䅌杁䝁䅅䅉獂䝁䅕兡穂䡁䅕杣求䍁䅁䅤祂䝁䅅杤求䝁䅷䅉橂䝁䄸兢睂䝁䅅杢㕂䍁䅷䅉睂䡁䅉睢㉂䝁䅫䅚求䡁䅍䅉あ䡁䅉兙㉂䝁䅕䅢杁䡁䅍党祂䡁䅙兡橂䝁䅕督杁䝁䅅杢歂䍁䅁䅣祂䝁䄸䅚ㅂ䝁䅍䅤穂䍁䅁䅤療䍁䅁杣求䡁䅍兡歂䝁䅕杢あ䡁䅍䅉療䝁䅙䅉ㅂ䝁䄴䅚求䡁䅉兌穂䝁䅕杣㉂䝁䅕䅚杁䝁䅍兡あ䝁䅫党穂䍁䅁兡畂䍁䅁䅤潂䝁䅕䅉噂䝁䄴兡あ䝁䅕䅚杁䙁䅍䅤桂䡁䅑党穂䍁䄴䅉啂䝁䅧党杁䝁䅍睢瑂䡁䅁兙畂䡁䅫䅉療䝁䅙杚求䡁䅉督杁䡁䅍睙潂䝁䅕䅚ㅂ䝁䅷党歂䍁䅁兙灂䡁䅉䅉あ䡁䅉兙畂䡁䅍䅣療䡁䅉䅤桂䡁䅑兡療䝁䄴䅉療䝁䄴䅉獂䝁䅫兢灂䡁䅑党歂䍁䄰杚祂䝁䅕兣ㅂ䝁䅕杢橂䡁䅫䅌杁䝁䄴睢畂䡁䅍䅤療䡁䅁䅉浂䝁䅷兡湂䝁䅧䅤穂䍁䅁杙求䡁䅑睤求䝁䅕杢杁䡁䅕杢歂䝁䅕杣瑁䡁䅍党祂䡁䅙党歂䍁䅁睙灂䡁䅑兡求䡁䅍䅉桂䝁䄴䅚杁䝁䅷党灂䡁䅍兤祂䝁䅕䅉歂䝁䅕督あ䝁䅫杢桂䡁䅑兡療䝁䄴督畁䍁䅁兑穂䍁䅁睢浂䍁䅁杒求䝁䅉杣ㅂ䝁䅅杣㕂䍁䅁免獁䍁䅁杍睁䑁䅉䅎獁䍁䅁兡あ䍁䅁睢睂䝁䅕杣桂䡁䅑党歂䍁䅁兙杁䝁䅙䅢求䝁䅕䅤杁䝁䄸杚杁䑁䅅杍㉁䍁䅁兑灂䡁䅉杙ㅂ䡁䅍䅉䉂䑁䅍杍睁䍁䅁督求䡁䅉兡求䡁䅍䅉桂䝁䅫杣橂䡁䅉兙浂䡁䅑杌杁䙁䅑䅡求䍁䅁睙療䝁䄰䅣桂䝁䄴入杁䝁䅅䅢穂䝁䄸䅉睂䡁䅉睢㉂䝁䅫䅚求䡁䅍䅉桂䝁䅫杣瑁䡁䅉党獂䝁䅅䅤求䝁䅑䅉穂䝁䅕杣㉂䝁䅫睙求䡁䅍䅉桂䝁䄴䅚杁䡁䅁杣療䝁䅑兤橂䡁䅑督杁䝁䅫杢杁䝁䅍睢畂䝁䅯兤畂䝁䅍䅤灂䝁䄸杢杁䡁䅣兡あ䝁䅧䅉桂䝁䅫杣杁䡁䅑杣桂䝁䄴督睂䝁䄸杣あ䝁䅅䅤灂䝁䄸杢獁䍁䅁兡畂䝁䅍䅢ㅂ䝁䅑兡畂䝁䅣䅉楂䝁䅅睚湂䝁䅅睚求䍁䅁杚求䝁䅕督獁䍁䅁兙歂䡁䅙兙畂䝁䅍党杁䡁䅍党桂䡁䅑䅉桂䡁䅍督灂䝁䅣杢瑂䝁䅕杢あ䡁䅍䅌杁䡁䅑杣桂䡁䅙党獂䍁䅁䅣祂䝁䄸䅤求䝁䅍䅤灂䝁䄸杢杁䡁䅁杣療䝁䅑兤橂䡁䅑督獁䍁䅁䅣祂䝁䅫睢祂䝁䅫䅤㕂䍁䅁杙療䝁䅅杣歂䝁䅫杢湂䍁䅷䅉桂䍁䅁睙ㅂ䡁䅍䅤療䝁䄰党祂䍁䅁睙療䝁䄴杤求䝁䄴兡求䝁䄴睙求䍁䅁杚求䝁䅕䅌杁䝁䅙睢療䝁䅑䅉桂䝁䄴䅚杁䝁䅉党㉂䝁䅕杣桂䝁䅣党杁䡁䅁兤祂䝁䅍䅡桂䡁䅍党穂䍁䅁睢畂䍁䅁杙療䝁䅅杣歂䍁䅷䅉桂䝁䄴䅚杁䝁䄸䅤潂䝁䅕杣杁䝁䅅兡祂䍁䄰杣求䝁䅷兙あ䝁䅕䅚杁䡁䅍党祂䡁䅙兡橂䝁䅕督獁䍁䅁兙穂䍁䅁睤求䝁䅷䅢杁䝁䅅督杁䡁䅕督求䍁䅁睢浂䍁䅁兡あ䡁䅍䅉橂䝁䅅䅢獂䍁䅁睙求䝁䄴䅤求䡁䅉䅉浂䝁䄸杣杁䡁䅁兤祂䝁䅍䅡桂䡁䅍党穂䍁䄴䅉䩂䝁䄴䅉桂䝁䅑䅚灂䡁䅑兡療䝁䄴䅌杁䝁䅫䅤杁䝁䄸杚浂䝁䅕杣穂䍁䅁䅤潂䝁䅫杣歂䍁䅁䅣桂䡁䅉䅤㕂䍁䅁䅤祂䝁䅅杤求䝁䅷䅉睂䡁䅉睢歂䡁䅕睙あ䡁䅍䅌杁䡁䅍兤橂䝁䅧䅉桂䡁䅍䅉潂䝁䄸䅤求䝁䅷䅉祂䝁䄸睢瑂䡁䅍䅉桂䝁䄴䅚杁䝁䅣杣療䡁䅕杢歂䍁䅁䅤祂䝁䅅杢穂䡁䅁睢祂䡁䅑兙あ䝁䅫睢畂䍁䅷䅉穂䡁䅕睙潂䍁䅁兙穂䍁䅁杣求䝁䄴䅤桂䝁䅷䅉橂䝁䅅杣穂䍁䅁兙畂䝁䅑䅉潂䝁䄸䅤求䝁䅷䅉穂䝁䅧兤あ䡁䅑䅢求䍁䅁䅣祂䝁䄸䅚ㅂ䝁䅍䅤穂䑁䅳䅉桂䝁䄴䅚杁䝁䅅兡祂䍁䅁䅤祂䝁䅅杢穂䡁䅁睢祂䡁䅑兙あ䝁䅫睢畂䍁䅁督求䡁䅉杤灂䝁䅍党穂䍁䅁䅤潂䡁䅉睢ㅂ䝁䅣䅡杁䝁䅙兡㑂䝁䅕䅚杁䝁䅙党求䍁䅁兙湂䡁䅉党求䝁䄰党畂䡁䅑督杁䝁䅅杢歂䍁䅁睙潂䝁䅅杣あ䝁䅕杣杁䡁䅍党祂䡁䅙兡橂䝁䅕䅉療䝁䄴䅉桂䍁䅁入求䝁䅅杣瑁䡁䅉睢ㅂ䝁䄴䅚杁䝁䅅杢歂䍁䅁兙歂䍁䄰䅡療䝁䅍䅉楂䝁䅅督灂䡁䅍杌杁䕁䅙兤祂䡁䅑䅡求䡁䅉䅌杁䡁䅑䅡求䍁䅁睙療䝁䄰䅣桂䝁䄴入杁䝁䄸䅣求䡁䅉兙あ䝁䅕督杁䝁䅅䅉湂䝁䄸䅢浂䍁䅁睙療䡁䅕杣穂䝁䅕杌杁䕁䅅䅢獂䝁䅕睚灂䝁䅅杢あ䍁䅁䅖祂䝁䅅杤求䝁䅷䅉䑂䝁䄸兢睂䝁䅅杢㕂䍁䅁睤桂䡁䅍䅉浂䝁䄸兤畂䝁䅑党歂䍁䅁兡畂䍁䅁免㕁䑁䅫睎杁䝁䅅杢歂䍁䅁兡穂䍁䅁杙桂䡁䅍党歂䍁䅁兡畂䍁䅁䅔桂䡁䅍䅉坂䝁䅕睚桂䡁䅍䅌杁䕁䄴党㉂䝁䅅䅚桂䍁䄴䅁䑁䅆䅁䅆䅳䕁䅅䅢獂䝁䅕睚灂䝁䄸杢杁䡁䅁䅢橂䍁䅁兢桂䝁䄴兤浂䝁䅅睙あ䡁䅕杣求䡁䅍䅉桂䝁䄴䅚杁䡁䅍党獂䝁䅷督杁䝁䄰党橂䝁䅧兙畂䝁䅫睙桂䝁䅷䅉桂䝁䄴䅚杁䝁䅕䅢求䝁䅍䅤祂䝁䄸杢灂䝁䅍䅉穂䝁䅕睙ㅂ䡁䅉兡あ䡁䅫䅉睂䡁䅉睢歂䡁䅕睙あ䡁䅍䅉桂䝁䄴䅚杁䡁䅍睢獂䡁䅕䅤灂䝁䄸杢穂䍁䅁睤療䡁䅉䅢歂䡁䅣兡歂䝁䅕杌杁䙁䅑䅡求䍁䅁睙療䝁䄰䅣桂䝁䄴入杁䝁䄸杚浂䝁䅕杣穂䍁䅁䅚療䝁䄸杣杁䝁䅍睢畂䡁䅑杣療䝁䅷督杁䝁䅅杢歂䍁䅁督㕂䡁䅍䅤求䝁䄰督杁䝁䅅杢歂䍁䅁党㑂䝁䅫䅤杁䝁䅑党㉂䝁䅫睙求䡁䅍睏杁䝁䅷睢橂䝁䅳督獁䍁䅁䅢療䝁䅍睡穂䝁䅕䅤穂䍁䅷䅉睂䝁䄸杣あ䝁䅅杙獂䝁䅕䅉獂䝁䄸睙牂䡁䅍䅌杁䝁䅅杢歂䍁䅁睡求䡁䅫䅉穂䡁䅫督あ䝁䅕兢穂䍁䅁兙畂䝁䅑䅉穂䝁䅕杣㉂䝁䅫睙求䡁䅍睏杁䝁䅕䅢求䝁䅍䅤祂䝁䄸杢灂䝁䅍䅉穂䝁䅕睙ㅂ䡁䅉兡あ䡁䅫䅉睂䡁䅉睢歂䡁䅕睙あ䡁䅍䅉桂䝁䄴䅚杁䝁䅅睙橂䝁䅕督穂䍁䅁睙療䝁䄴䅤祂䝁䄸䅢杁䡁䅍入穂䡁䅑党瑂䡁䅍睏杁䡁䅑兡瑂䝁䅕䅌杁䝁䅅䅤あ䝁䅕杢歂䝁䅅杢橂䝁䅕䅌杁䝁䅅杢歂䍁䅁睤療䡁䅉睡浂䝁䄸杣橂䝁䅕䅉睂䡁䅉睢歂䡁䅕睙あ䝁䅫杤灂䡁䅑入杁䡁䅍入穂䡁䅑党瑂䡁䅍睏杁䝁䅑睢療䡁䅉督獁䍁䅁兙橂䝁䅍党穂䡁䅍睢祂䝁䅫党穂䍁䅷䅉桂䝁䄴䅚杁䝁䄸䅤潂䝁䅕杣畁䍁䅁兓あ䍁䅁兙獂䡁䅍睢杁䡁䅁杣療䡁䅙兡歂䝁䅕督杁䡁䅍党祂䡁䅙兡橂䝁䅕督杁䝁䅅杢歂䍁䅁督療䝁䅙䅤㍂䝁䅅杣求䍁䅷䅉㍂䝁䅧兡橂䝁䅧䅉灂䝁䄴睙獂䡁䅕䅚求䡁䅍䅉灂䝁䄴督睂䝁䅕睙あ䝁䅫睢畂䍁䅷䅉瑂䝁䅅兡畂䡁䅑党畂䝁䅅杢橂䝁䅕䅌杁䝁䅅杢歂䍁䅁杣求䡁䅁兙灂䡁䅉䅉穂䝁䅕杣㉂䝁䅫睙求䡁䅍䅉浂䝁䄸杣杁䝁䅫䅤穂䍁䅁兙ㅂ䡁䅑睢瑂䝁䅅䅤灂䝁䅍䅉求䝁䄴䅤祂䝁䅅杢橂䝁䅕䅉穂䝁䄸䅢ㅂ䡁䅑兡療䝁䄴督㝁䍁䅁兙畂䝁䅑䅉穂䝁䄸杚あ䡁䅣兙祂䝁䅕䅉桂䡁䅍䅉桂䍁䅁督求䡁䅉杤灂䝁䅍党獁䍁䅁兡畂䝁䅍䅢ㅂ䝁䅑兡畂䝁䅣䅉桂䝁䅍睙求䡁䅍督杁䝁䅍睢畂䡁䅑杣療䝁䅷䅌杁䕁䅫睢啂䍁䅁兡畂䡁䅑党湂䡁䅉兙あ䝁䅫睢畂䍁䅷䅉桂䝁䄴䅚杁䡁䅣睢祂䝁䅳杚療䡁䅉睙求䍁䅁兢桂䝁䄴兙湂䝁䅕兢求䝁䄴䅤杁䡁䅍睢獂䡁䅕䅤灂䝁䄸杢穂䍁䅷䅉桂䡁䅍䅉㍂䝁䅕䅢獂䍁䅁兙穂䍁䅁兙浂䡁䅑党祂䝁䄰兙祂䝁䅳党あ䍁䅁督求䡁䅉杤灂䝁䅍党穂䍁䅷䅉歂䝁䅕督灂䝁䅣杢杁䝁䅅杢歂䍁䅁兡畂䡁䅍䅤桂䝁䅷䅢桂䡁䅑兡療䝁䄴䅉療䝁䅙杚求䡁䅉兡畂䝁䅣督獁䍁䅁兙畂䝁䅑䅉獂䝁䄸睙牂䡁䅍兢灂䡁䅑䅡杁䡁䅍党祂䡁䅙兡橂䝁䅕督畁䍁䅁䅖潂䝁䅕䅉橂䝁䄸兢睂䝁䅅杢㕂䍁䅁督求䝁䅷䅢穂䍁䅁兡あ䡁䅍䅉睂䡁䅉睢歂䡁䅕睙あ䡁䅍䅉桂䝁䄴䅚杁䡁䅍睢獂䡁䅕䅤灂䝁䄸杢穂䍁䅁䅤療䍁䅁党畂䝁䅑兌ㅂ䡁䅍党祂䡁䅍䅉灂䝁䄴䅉橂䝁䄸兢瑂䝁䅕杣橂䝁䅫兙獂䍁䅷䅉灂䝁䄴督あ䝁䅫䅤ㅂ䡁䅑兡療䝁䄴兙獂䍁䅷䅉桂䝁䄴䅚杁䡁䅉党穂䝁䅫䅚求䝁䄴䅤灂䝁䅅䅢杁䝁䅙兙橂䝁䅫䅢灂䡁䅑兡求䡁䅍䅌杁䝁䅫杢橂䝁䅷兤歂䝁䅫杢湂䍁䅁党歂䡁䅕睙桂䡁䅑兡療䝁䄴䅌杁䝁䅧党桂䝁䅷䅤潂䝁䅍兙祂䝁䅕䅌杁䝁䅣睢㉂䝁䅕杣畂䝁䄰党畂䡁䅑䅌杁䝁䅧睢穂䡁䅁兡あ䝁䅅䅢灂䡁䅑入獁䍁䅁杣求䡁䅑兙灂䝁䅷䅌杁䝁䅍睢瑂䝁䄰党祂䝁䅍兡桂䝁䅷䅉療䝁䅙杚灂䝁䅍党獁䍁䅁兙畂䝁䅑䅉穂䝁䅫杢湂䝁䅷党杁䝁䅅杢歂䍁䅁兢ㅂ䝁䅷䅤灂䍁䄰杚桂䝁䄰兡獂䡁䅫䅉祂䝁䅕督灂䝁䅑党畂䡁䅑兡桂䝁䅷䅉瑂䝁䅅杣牂䝁䅕䅤穂䍁䅁兤畂䝁䅑党祂䍁䅁䅤潂䝁䅕䅉䑂䕁䅫睕䉂䍁䅷䅉䩂䝁䄴䅤求䡁䅉杚獂䝁䅕䅥獁䍁䅁䅔䑂䕁䄴䅌杁䙁䅍睙潂䝁䅷兙湂䝁䅕䅌杁䙁䅍兡瑂䝁䄸杢穂䙁䅙睢穂䡁䅍䅌杁䝁䅅杢歂䍁䅁杖療䝁䄴䅉䕂䡁䅕䅣祂䝁䅫杢杁䝁䅉杣桂䝁䄴䅚穂䍁䄴䅉䩂䡁䅑䅉穂䝁䅕䅢獂䡁䅍䅉灂䡁䅑督杁䡁䅁杣療䝁䅑兤橂䡁䅑督杁䝁䅅杢歂䍁䅁督療䝁䅷兤あ䝁䅫睢畂䡁䅍䅉あ䝁䅧杣療䡁䅕睚潂䍁䅁䅚灂䡁䅍䅤祂䝁䅫杙ㅂ䡁䅑兡療䝁䄴䅉桂䝁䄴䅚杁䡁䅉党あ䝁䅅兡獂䍁䅁睙潂䝁䅅杢畂䝁䅕䅢穂䍁䅷䅉穂䡁䅕睙潂䍁䅁兙穂䍁䅁督睂䝁䅕睙灂䝁䅅䅢あ䡁䅫䅉歂䝁䅫督あ䡁䅉兡楂䡁䅕䅤灂䝁䄸杢獁䍁䅁党瑁䝁䅍睢瑂䝁䄰党祂䝁䅍党獁䍁䅁兙畂䝁䅑䅉㍂䝁䅧睢獂䝁䅕督桂䝁䅷党祂䡁䅍䅌杁䝁䅅督杁䡁䅣党獂䝁䅷䅉桂䡁䅍䅉あ䝁䅧杣療䡁䅕睚潂䍁䅁杤桂䡁䅉兡療䡁䅕督杁䡁䅉党あ䝁䅅兡獂䍁䅁睙潂䝁䅅杢畂䝁䅕䅢穂䍁䅁睙療䝁䄰䅣祂䝁䅫督灂䝁䄴睚杁䝁䅑睢瑁䝁䅫䅤瑁䡁䅫睢ㅂ䡁䅉督求䝁䅷杚杁䝁䅧睢瑂䝁䅕䅉灂䝁䄰䅣祂䝁䄸杤求䝁䄰党畂䡁䅑䅉橂䝁䅕杢あ䝁䅕杣穂䍁䅷䅉療䝁䄴䅢灂䝁䄴党杁䝁䅅杢歂䍁䅁党瑁䝁䅍睢瑂䝁䄰党祂䝁䅍党杁䡁䅁䅢桂䡁䅑杚療䡁䅉兢穂䍁䅷䅉桂䝁䄴䅚杁䡁䅍兢桂䝁䅷䅢杁䡁䅍䅣求䝁䅍兡桂䝁䅷䅤㕂䍁䅁督潂䝁䄸睤祂䝁䄸睢瑂䍁䅁睢ㅂ䡁䅑䅢求䡁䅑督畁䍁䅁兑獂䝁䅷党湂䝁䅫睢畂䍁䅁䅣獂䝁䅍䅉㍂䝁䅅督杁䝁䅫杢橂䝁䄸杣睂䝁䄸杣桂䡁䅑党歂䍁䅁兡畂䍁䅁杍睁䑁䅅睍杁䝁䅅杢歂䍁䅁兡穂䍁䅁䅡求䝁䅅䅚硂䡁䅕兙祂䡁䅑党祂䝁䅕䅚杁䝁䅫杢杁䕁䅑兤楂䝁䅷兡畂䍁䅷䅉䩂䡁䅉党獂䝁䅅杢歂䍁䄴䅁䥁䅆䅁䄰䅙䕁䅅䅢獂䝁䅕睚祂䝁䄸䅉乂䝁䅫睙祂䝁䄸睕㕂䡁䅍䅤求䝁䄰督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兢桂䡁䅉睡求䡁䅑督杁䡁䅍党畂䡁䅍睢祂䍁䅁兡畂䡁䅑党湂䡁䅉兙あ䝁䅕䅚杁䝁䅍兡祂䝁䅍兤灂䡁䅑督杁䍁䅧兓䑂䡁䅍克杁䝁䅅杢歂䍁䅁兙睂䡁䅁䅢灂䝁䅍兙あ䝁䅫睢畂䍁䄰督睂䝁䅕睙灂䝁䅙兡橂䍁䅁兙畂䝁䅅䅢療䝁䅣䅉睂䝁䄸睤求䡁䅉䅉䩂䕁䅍督杁䝁䅙睢祂䍁䅁兢療䡁䅑兡療䝁䄴䅉橂䝁䄸杢あ䡁䅉睢獂䍁䅁兙畂䝁䅑䅉求䝁䄴党祂䝁䅣入瑁䝁䅕杚浂䝁䅫睙灂䝁䅕杢あ䍁䅁督㕂䡁䅍䅤求䝁䄰督畁䍁䅁兓あ䡁䅍䅉睂䡁䅉睢歂䡁䅕睙あ䡁䅍䅉灂䝁䄴睙獂䡁䅕䅚求䍁䅁兢桂䝁䅣杢求䡁䅑兡橂䍁䅁督求䝁䄴督療䡁䅉䅉䩂䕁䅍督獁䍁䅁督ㅂ䝁䅍䅡杁䝁䅅督杁䡁䅁睢穂䝁䅫䅤灂䝁䄸杢獁䍁䅁督睂䝁䅕党歂䍁䅷䅉桂䝁䄴䅚杁䝁䅍兤祂䡁䅉党畂䡁䅑䅉穂䝁䅕杢穂䝁䄸杣杁䕁䅫睑穂䑁䅳䅉桂䝁䄴䅚杁䡁䅁睢㍂䝁䅕杣杁䕁䅫睑穂䍁䅁睙療䝁䄰䅣祂䝁䅫督灂䝁䄴睚杁䝁䄰睢あ䝁䄸杣杁䝁䅑杣灂䡁䅙党祂䍁䅁兓䑂䡁䅍䅌杁䡁䅉党湂䡁䅕䅢桂䡁䅑睢祂䍁䅁兙畂䝁䅑䅉䵂䕁䅕䅒杁䝁䅑杣灂䡁䅙党祂䍁䅁兓䑂䡁䅍䅌杁䝁䅅杢歂䍁䅁兡穂䝁䄸䅢桂䡁䅑党歂䍁䅁睚桂䡁䅑党杁䝁䅑杣灂䡁䅙党祂䡁䅍杌杁䙁䅑䅡求䍁䅁睙療䝁䄰䅣桂䝁䄴入杁䡁䅍党獂䝁䅷督杁䝁䅫䅤穂䍁䅁䅣祂䝁䄸䅚ㅂ䝁䅍䅤穂䍁䅁䅤療䍁䅁睢祂䝁䅫睚灂䝁䄴兙獂䍁䅁党硂䡁䅕兡睂䝁䄰党畂䡁䅑䅉瑂䝁䅅杢ㅂ䝁䅙兙橂䡁䅑兤祂䝁䅕杣穂䍁䅁兙畂䝁䅑䅉歂䝁䅫督あ䡁䅉兡楂䡁䅕䅤療䡁䅉督杁䡁䅁杣灂䝁䄰兙祂䝁䅫䅢㕂䍁䅁兡畂䍁䅁䅤潂䝁䅕䅉桂䡁䅕䅤療䝁䄰睢あ䝁䅫杤求䍁䅁兙畂䝁䅑䅉灂䝁䄴䅚ㅂ䡁䅍䅤祂䝁䅫兙獂䍁䅁兢桂䡁䅉睡求䡁䅑督杁䡁䅑䅡祂䝁䄸兤湂䝁䅧䅉灂䡁䅑督杁䝁䅑兡祂䝁䅕睙あ䍁䅁督桂䝁䅷党穂䍁䅁杚療䡁䅉睙求䍁䅷䅉あ䝁䅧兡祂䝁䅑䅉睂䝁䅅杣あ䡁䅫䅉歂䝁䅫督あ䡁䅉兡楂䡁䅕䅤療䡁䅉督獁䍁䅁兡畂䝁䅑党睂䝁䅕杢歂䝁䅕杢あ䍁䅁督桂䝁䅷党穂䍁䅁杣求䡁䅁杣求䡁䅍党畂䡁䅑兙あ䝁䅫杤求䡁䅍䅌杁䝁䅅杢歂䍁䅁睙療䝁䄴督灂䝁䅣杢瑂䝁䅕杢あ䍁䄴䅉䩂䡁䅑䅉療䡁䅁党祂䝁䅅䅤求䡁䅍䅉灂䝁䄴䅉あ䝁䅧党杁䙁䅕杢灂䡁䅑党歂䍁䅁睕あ䝁䅅䅤求䡁䅍䅌杁䡁䅉党穂䡁䅑䅉療䝁䅙䅉あ䝁䅧党杁䕁䅅兢求䡁䅉兡橂䝁䅅督獁䍁䅁兒ㅂ䡁䅉睢睂䝁䅕䅌杁䕁䅯兙睂䝁䅅杢獁䍁䅁睒祂䝁䅕兙あ䝁䅕杣杁䕁䅍䅡灂䝁䄴兙獁䍁䅁睕療䡁䅕䅤潂䍁䅁睓療䡁䅉党桂䍁䅷䅉桂䝁䄴䅚杁䝁䄸䅤潂䝁䅕杣杁䕁䅅督灂䝁䅅杢杁䝁䄰兙祂䝁䅳党あ䡁䅍杌杁䙁䅑䅡求䍁䅁睙療䝁䄰䅣桂䝁䄴入杁䡁䅣兙穂䍁䅁杚療䡁䅕杢歂䝁䅕䅚杁䝁䅫杢杁䑁䅅兏㕁䑁䅁䅉桂䝁䄴䅚杁䝁䅫督杁䝁䅧党桂䝁䅑兣ㅂ䝁䅅杣あ䝁䅕杣求䝁䅑䅉灂䝁䄴䅉乂䝁䅅杢橂䝁䅧党穂䡁䅑党祂䍁䅷䅉佂䝁䅕睤杁䕁䅧兙瑂䡁䅁督潂䝁䅫杣求䍁䄴䅁瑄睅䅁䅓䄰䕁䅅䅢獂䝁䅫兙畂䡁䅑䅉䙂䝁䄴党祂䝁䅣入杁䕁䅍睢祂䡁䅁睢祂䝁䅅䅤灂䝁䄸杢杁䝁䄸䅣求䡁䅉兙あ䝁䅕督杁䝁䅅督杁䝁䅅䅉ㅂ䡁䅑兡獂䝁䅫䅤㕂䍁䅁䅡療䝁䅷䅚灂䝁䄴睚杁䝁䅍睢瑂䡁䅁兙畂䡁䅫䅉あ䝁䅧兙あ䍁䅁䅣祂䝁䄸杤灂䝁䅑党穂䍁䅁杣求䝁䅣兤獂䝁䅅䅤求䝁䅑䅉求䝁䅷党橂䡁䅑杣灂䝁䅍兡あ䡁䅫䅉桂䝁䄴䅚杁䝁䄴兙あ䡁䅕杣桂䝁䅷䅉湂䝁䅅督杁䡁䅍党祂䡁䅙兡橂䝁䅕督杁䝁䅫杢杁䡁䅑䅡求䍁䅁兖畂䝁䅫䅤求䝁䅑䅉呂䡁䅑兙あ䝁䅕督畁䍁䅁兓あ䍁䅁睢睂䝁䅕杣桂䡁䅑党穂䍁䅁兡畂䍁䅁䅤潂䡁䅉党求䍁䅁督求䝁䅣兢求䝁䄴䅤穂䑁䅯䅉噂䡁䅑兡獂䝁䅫䅤㕂䍁䅁兒獂䝁䅕睙あ䡁䅉兡橂䍁䅁睔睂䝁䅕杣桂䡁䅑兡療䝁䄴督獁䍁䅁兖あ䝁䅫䅢灂䡁䅑入杁䕁䅣兙穂䍁䅁睔睂䝁䅕杣桂䡁䅑兡療䝁䄴督獁䍁䅁兙畂䝁䅑䅉噂䡁䅑兡獂䝁䅫䅤㕂䍁䅁睔あ䝁䅧党祂䍁䄴䅉啂䝁䅧党杁䝁䅍睢瑂䡁䅁兙畂䡁䅫䅌杁䡁䅑䅡祂䝁䄸兤湂䝁䅧䅉灂䡁䅑督杁䡁䅍兤楂䡁䅍兡歂䝁䅫兙祂䡁䅫䅌杁䕁䅫杢あ䝁䅕杣穂䡁䅑兙あ䝁䅕䅉兂䝁䄸睤求䡁䅉䅉桂䝁䄴䅚杁䕁䅷兡湂䝁䅧䅤杁䕁䅍睢瑂䡁䅁兙畂䡁䅫䅉潁䕁䅫䅕䵂䍁䅫䅌杁䡁䅁杣灂䝁䄰兙祂䝁䅫䅢㕂䍁䅁睚求䝁䄴党祂䝁䅅䅤求䡁䅍䅉桂䝁䄴䅚杁䝁䅑兡穂䡁䅑杣灂䝁䅉兤あ䝁䅕督杁䝁䅕䅢求䝁䅍䅤祂䝁䅫睙灂䡁䅑入獁䍁䅁兙畂䝁䅑䅉歂䝁䅫督あ䡁䅉兡楂䡁䅕䅤求䡁䅍䅉桂䝁䄴䅚杁䡁䅑杣桂䝁䄴督睂䝁䄸杣あ䡁䅍䅉畂䝁䅅䅤ㅂ䡁䅉兙獂䍁䅁睚桂䡁䅍䅉あ䝁䄸䅉祂䝁䅕䅤桂䝁䅫䅢杁䝁䅍兤穂䡁䅑睢瑂䝁䅕杣穂䍁䅁兡畂䍁䅁兓療䡁䅣兙㝁䍁䅁督求䝁䅷䅢穂䍁䅁党獂䝁䅕睙あ䡁䅉兡橂䝁䅫䅤㕂䍁䅁䅤療䍁䅁睤潂䝁䄸䅢求䡁䅍兙獂䝁䅕䅉橂䡁䅕督あ䝁䄸兢求䡁䅉督杁䝁䅫杢杁䕁䄰兡畂䝁䄴党穂䝁䄸䅤桂䍁䅷䅉䩂䝁䅷䅢灂䝁䄴睢灂䡁䅍䅌杁䝁䅅杢歂䍁䅁兓療䡁䅣兙㝁䍁䅁兙畂䝁䅑䅉湂䝁䅕杢求䡁䅉兙あ䝁䅕督杁䝁䅅杢歂䍁䅁䅚灂䡁䅍䅤祂䝁䅫杙ㅂ䡁䅑党穂䍁䅁督あ䝁䅕兙瑂䍁䅁兡畂䍁䅁睑求䝁䅑兙祂䍁䅁杕桂䡁䅁兡歂䡁䅍䅌杁䕁䅫睢㍂䝁䅅杌杁䕁䅅䅢獂䝁䅫兙畂䡁䅑䅉䙂䝁䄴党祂䝁䅣入杁䕁䅍睢祂䡁䅁睢祂䝁䅅䅤灂䝁䄸杢獁䍁䅁䅤潂䡁䅉睢ㅂ䝁䅣䅡杁䝁䅫䅤穂䍁䅁睢あ䝁䅧党祂䍁䅁督ㅂ䝁䅉督灂䝁䅑兡桂䡁䅉入獁䍁䅁睖灂䡁䅍睙療䝁䄴督灂䝁䄴䅉兂䝁䄸睤求䡁䅉䅉桂䝁䄴䅚杁䕁䅷兡湂䝁䅧䅤杁䕁䅍睢瑂䡁䅁兙畂䡁䅫䅉潁䙁䅣䅕䵂䍁䅫䅌杁䝁䅣党畂䝁䅕杣桂䡁䅑党穂䍁䅁兙畂䝁䅑䅉歂䝁䅫督あ䡁䅉兡楂䡁䅕䅤求䡁䅍䅉求䝁䅷党橂䡁䅑杣灂䝁䅍兡あ䡁䅫䅌杁䝁䅅杢歂䍁䅁䅚灂䡁䅍䅤祂䝁䅫杙ㅂ䡁䅑党穂䍁䅁兙畂䝁䅑䅉あ䡁䅉兙畂䡁䅍䅣療䡁䅉䅤穂䍁䅁杢桂䡁䅑兤祂䝁䅅䅢杁䝁䅣兙穂䍁䅁䅤療䍁䅁杣求䡁䅑兙灂䝁䅷䅉橂䡁䅕督あ䝁䄸兢求䡁䅉督杁䝁䅫杢杁䙁䅣兡穂䝁䅍睢畂䡁䅍兡畂䑁䅳䅉桂䝁䄴䅚杁䡁䅍党獂䝁䅷督杁䝁䅕䅢求䝁䅍䅤祂䝁䅫睙灂䡁䅑入杁䡁䅑睢杁䡁䅣䅡療䝁䅷党穂䝁䅅䅢求䍁䅁睙ㅂ䡁䅍䅤療䝁䄰党祂䡁䅍䅉灂䝁䄴䅉塂䝁䅫督橂䝁䄸杢穂䝁䅫杢畁䍁䅁兓あ䍁䅁督求䡁䅉杤求䡁䅍䅉祂䝁䅕䅤桂䝁䅫䅢杁䝁䅍兤穂䡁䅑睢瑂䝁䅕杣穂䍁䅁兡畂䍁䅁䅤潂䝁䅕䅉浂䝁䅅杣瑂䝁䅫杢湂䍁䅷䅉桂䝁䅣杣灂䝁䅍兤獂䡁䅑兤祂䝁䅕䅌杁䝁䅫杢歂䡁䅕督あ䡁䅉兡桂䝁䅷䅉瑂䝁䅅杢ㅂ䝁䅙兙橂䡁䅑兤祂䝁䅫杢湂䍁䅷䅉橂䝁䅧党瑂䝁䅫睙桂䝁䅷䅌杁䡁䅁兙橂䝁䅳兙湂䝁䅫杢湂䍁䅷䅉桂䝁䄴䅚杁䝁䅙睢療䝁䅑䅉灂䝁䄴䅚ㅂ䡁䅍䅤祂䝁䅫党穂䍁䅷䅉桂䡁䅍䅉㍂䝁䅕䅢獂䍁䅁兙穂䍁䅁睤潂䝁䄸䅢求䡁䅍兙獂䝁䅕䅉橂䡁䅕督あ䝁䄸兢求䡁䅉督杁䝁䅍睢瑂䡁䅁杣灂䡁䅍兡畂䝁䅣䅉瑂䡁䅕杢灂䝁䅍兡睂䝁䅅䅢灂䡁䅑兡求䡁䅍䅉桂䝁䄴䅚杁䡁䅉兤祂䝁䅅䅢杁䝁䅕䅢求䝁䅍䅤祂䝁䅫睙杁䝁䅍睢療䡁䅁党祂䝁䅅䅤灂䡁䅙党穂䍁䄴䅉䩂䝁䄴䅉桂䝁䅑䅚灂䡁䅑兡療䝁䄴䅌杁䡁䅑䅡求䍁䅁睙療䝁䄰䅣桂䝁䄴入杁䝁䄸睤畂䡁䅍䅉桂䝁䄴䅚杁䝁䄸䅣求䡁䅉兙あ䝁䅕督杁䝁䅅䅉穂䝁䅧睢祂䡁䅑兌獂䝁䅫杢求䍁䅁杣桂䝁䅫䅢杁䝁䅙杣求䝁䅫睚潂䡁䅑䅉穂䝁䅕杣㉂䝁䅫睙求䍁䅁兡畂䍁䅁兓療䡁䅣兙㝁䍁䅁兙杁䕁䄰兡穂䡁䅍兡穂䡁䅍兡睂䡁䅁兡杁䙁䅉兡㉂䝁䅕杣杁䝁䅉兙祂䝁䅣党獁䍁䅁杣桂䝁䅫䅢獁䍁䅁兙畂䝁䅑䅉あ䡁䅉兤橂䝁䅳䅉浂䡁䅉党灂䝁䅣䅡あ䍁䅁䅤求䡁䅉兢灂䝁䄴兙獂䍁䅁兡畂䍁䅁兓獂䝁䅷兡畂䝁䄸兡穂䑁䅳䅉浂䡁䅉党灂䝁䅣䅡あ䍁䅁杙祂䝁䄸睡求䡁䅉兙湂䝁䅕䅉穂䝁䅕杣㉂䝁䅫睙求䡁䅍睏杁䡁䅣兡畂䝁䅑䅉あ䡁䅕杣楂䝁䅫杢求䍁䅁杙獂䝁䅅䅚求䍁䅁杣求䝁䅍入橂䝁䅷兡畂䝁䅣䅉穂䝁䅕杣㉂䝁䅫睙求䡁䅍睏杁䝁䅅杢歂䍁䅁兙杁䡁䅉兙灂䝁䅷兌穂䝁䅕杣㉂䝁䅕䅚杁䡁䅣兙祂䝁䅕䅡療䡁䅕督求䍁䅁兡畂䍁䅁兓療䡁䅣兙畁䍁䅁杒ㅂ䡁䅉䅤潂䝁䅕杣獁䍁䅁兡あ䍁䅁䅡療䝁䅷䅚穂䍁䅁兡畂䡁䅑党祂䝁䅕督あ䡁䅍䅉灂䝁䄴䅉桂䍁䅁杢桂䡁䅑兤祂䝁䅅䅢杁䝁䅣兙穂䍁䄰杚灂䡁䅉党歂䍁䅁党獂䝁䅕睙あ䡁䅉兡橂䍁䅁睚求䝁䄴党祂䝁䅅䅤灂䝁䄴睚杁䡁䅕杢灂䡁䅑䅉畂䝁䅕兙祂䍁䅁睕潂䝁䅕杙療䡁䅫睚桂䝁䄴䅉䝂䝁䅅䅢獂䡁䅍䅌杁䙁䅣兡穂䝁䅍睢畂䡁䅍兡畂䑁䅳䅉桂䝁䄴䅚杁䝁䅅䅉㍂䝁䅫杢歂䍁䅁杚桂䡁䅉兢杁䝁䅷睢橂䝁䅅䅤求䝁䅑䅉灂䝁䄴䅉偂䝁䅳䅢桂䝁䅧睢瑂䝁䅅杌杁䙁䅑䅡求䍁䅁睙療䝁䄰䅣桂䝁䄴入杁䡁䅣兙穂䍁䅁杚療䡁䅉兢求䡁䅉䅢㕂䍁䅁睡畂䝁䄸睤畂䍁䅁兙穂䍁䅁兓畂䡁䅑党祂䡁䅍䅤桂䡁䅑党杁䕁䅕杢求䡁䅉睚㕂䍁䅁睑療䡁䅉䅣畁䍁䅁兙畂䝁䅑䅉橂䝁䅧兙畂䝁䅣党歂䍁䅁兡あ䡁䅍䅉畂䝁䅅兢求䍁䅁䅤療䍁䅁兑獂䝁䅷兡桂䝁䄴䅤杁䕁䅕杢求䡁䅉睚㕂䍁䅁睑療䡁䅉䅣療䡁䅉兙あ䝁䅫睢畂䍁䅁兡畂䍁䅁兔桂䡁䅫䅉硁䑁䅫兏㕁䍁䄴䅉䉂䝁䅷䅢灂䝁䅅杢あ䍁䅁兒畂䝁䅕杣湂䡁䅫䅉䑂䝁䄸杣睂䝁䄸杣桂䡁䅑兡療䝁䄴䅉㍂䝁䅅督杁䝁䅫杢橂䝁䄸杣睂䝁䄸杣桂䡁䅑党歂䍁䅁兡畂䍁䅁免㕁䑁䅧免杁䝁䅅杢歂䍁䅁兡穂䍁䅁䅡求䝁䅅䅚硂䡁䅕兙祂䡁䅑党祂䝁䅕䅚杁䝁䅫杢杁䕁䄰兙歂䝁䅫督療䝁䄴䅌杁䙁䅣兡穂䝁䅍睢畂䡁䅍兡畂䍁䄴䅁佁䅆䅁杪䄸䕁䅅䅢獂䡁䅫䅉䝂䝁䅫杢桂䝁䄴睙灂䝁䅅䅢杁䕁䅫杢橂䍁䄴䅌杁䝁䅅䅉歂䝁䅫睚灂䡁䅑兙獂䍁䅁杚灂䝁䄴兙畂䝁䅍兡桂䝁䅷兌穂䝁䅕杣㉂䝁䅫睙求䡁䅍䅉橂䝁䄸兢睂䝁䅅杢㕂䍁䅷䅉睂䡁䅉睢㉂䝁䅫䅚求䡁䅍䅉㉂䝁䅅杣灂䝁䄸兤穂䍁䅁䅚灂䝁䅣兡あ䝁䅅䅢杁䝁䅙兡畂䝁䅅杢橂䝁䅫兙獂䍁䅁䅣祂䝁䄸䅚ㅂ䝁䅍䅤穂䍁䅁兙畂䝁䅑䅉穂䝁䅕杣㉂䝁䅫睙求䡁䅍䅉灂䝁䄴䅉あ䝁䅧党杁䙁䅕杢灂䡁䅑党歂䍁䅁睕あ䝁䅅䅤求䡁䅍䅌杁䕁䅍兙畂䝁䅅䅚桂䍁䅷䅉桂䝁䄴䅚杁䕁䅉党祂䝁䄰兤歂䝁䅅杌杁䙁䅑䅡求䍁䅁睙療䝁䄰䅣桂䝁䄴入杁䝁䄸䅣求䡁䅉兙あ䝁䅕督杁䡁䅑䅡祂䝁䄸兤湂䝁䅧䅉䉂䡁䅕䅤療䝁䄰睢あ䝁䅫杤求䍁䅁杒灂䝁䄴兙畂䝁䅍党杁䕁䄸䅣求䡁䅉兙あ䝁䅫睢畂䡁䅍䅌杁䕁䅫杢穂䡁䅕杣桂䝁䄴睙求䍁䅁睔睂䝁䅕杣桂䡁䅑兡療䝁䄴督獁䍁䅁兔療䡁䅉䅤湂䝁䅅睚求䍁䅁杒灂䝁䄴兙畂䝁䅍党杁䕁䄸䅣求䡁䅉兙あ䝁䅫睢畂䡁䅍䅌杁䝁䅅杢歂䍁䅁睑療䡁䅉䅣療䡁䅉兙あ䝁䅕䅉䝂䝁䅫杢桂䝁䄴睙求䍁䅁睔睂䝁䅕杣桂䡁䅑兡療䝁䄴督杁䡁䅍党湂䝁䄰党畂䡁䅑督畁䍁䅁䅖潂䝁䅕䅉䉂䡁䅕䅤療䝁䄰睢あ䝁䅫杤求䍁䅁杒灂䝁䄴兙畂䝁䅍党杁䕁䄸䅣求䡁䅉兙あ䝁䅫睢畂䡁䅍䅉穂䝁䅕睚瑂䝁䅕杢あ䍁䅁睢浂䝁䅙党祂䡁䅍䅉桂䡁䅕䅤療䝁䄰睢あ䝁䅫杤求䍁䅁杚灂䝁䄴兙畂䝁䅍兡畂䝁䅣䅉穂䝁䅕杣㉂䝁䅫睙求䡁䅍䅌杁䝁䅫杢橂䝁䅷兤歂䝁䅫杢湂䍁䅁䅣祂䝁䄸杤灂䝁䅑兡畂䝁䅣䅉祂䝁䅕䅤桂䝁䅫䅢杁䝁䅫杢穂䡁䅑兙獂䝁䅷兢求䝁䄴䅤杁䡁䅍兙獂䝁䅕督杁䝁䅍睢畂䡁䅑杣桂䝁䅍䅤穂䍁䅷䅉獂䝁䄸兙畂䡁䅍䅉桂䝁䄴䅚杁䝁䄸䅣求䡁䅉兙あ䝁䅫杢湂䍁䅁䅢求䝁䅅督求䡁䅍䅌杁䡁䅑党祂䝁䄰䅉獂䝁䄸兙畂䡁䅍䅉あ䝁䄸䅉歂䝁䅕兙獂䝁䅕杣穂䍁䅷䅉浂䝁䅫杢桂䝁䄴睙灂䝁䄴睚杁䝁䅑党桂䝁䅷党祂䍁䅁杚獂䝁䄸睢祂䡁䅁䅢桂䝁䄴督杁䝁䅅杢歂䍁䅁睢あ䝁䅧党祂䍁䅁䅢灂䝁䄴党穂䍁䅁睢浂䍁䅁睙祂䝁䅕䅚灂䡁䅑䅉あ䝁䄸䅉歂䝁䅕兙獂䝁䅕杣穂䍁䅷䅉㍂䝁䅅杣求䝁䅧睢ㅂ䡁䅍党杁䝁䅷兡畂䝁䅕督杁䡁䅑睢杁䝁䅅兤あ䝁䄸兢療䡁䅑兡㉂䝁䅕䅉祂䝁䅕䅤桂䝁䅫䅢求䡁䅉督獁䍁䅁兙畂䝁䅑䅉浂䝁䅷党求䡁䅑䅉浂䝁䅫杢桂䝁䄴睙灂䝁䄴睚畁䍁䅁兓あ䍁䅁兙獂䡁䅍睢杁䡁䅁杣療䡁䅙兡歂䝁䅕督杁䝁䅙兡畂䝁䅅杢橂䝁䅫杢湂䍁䅁督求䡁䅉杤灂䝁䅍党穂䍁䅁䅤療䍁䅁睙療䝁䄰䅣桂䝁䄴兡求䡁䅍䅉桂䝁䄴䅚杁䝁䄰兤畂䝁䅫睙灂䡁䅁兙獂䝁䅫䅤灂䝁䅕督杁䝁䅙睢祂䍁䅁䅤潂䝁䅕䅉睂䡁䅕杣橂䝁䅧兙穂䝁䅕䅉療䡁䅉䅉獂䝁䅕兙穂䝁䅕䅉療䝁䅙䅉㉂䝁䅕䅡灂䝁䅍䅢求䡁䅍䅌杁䝁䅅杢歂䍁䅁杤求䝁䅧兡橂䝁䅷党瑁䡁䅉党瑂䝁䅅杣牂䝁䅕䅤灂䝁䄴睚杁䡁䅍党祂䡁䅙兡橂䝁䅕督畁䍁䅁䅖潂䝁䅕䅉䩂䝁䄴督ㅂ䡁䅉兙畂䝁䅍党杁䕁䄸䅣求䡁䅉兙あ䝁䅫睢畂䡁䅍䅉穂䝁䅕睚瑂䝁䅕杢あ䍁䅁睢浂䝁䅙党祂䡁䅍䅉橂䝁䄸杢穂䡁䅕兢求䡁䅉䅉浂䝁䅫杢桂䝁䄴睙求䍁䅁䅣祂䝁䄸䅤求䝁䅍䅤灂䝁䄸杢杁䝁䅅杢歂䍁䅁兡畂䡁䅍兤祂䝁䅅杢橂䝁䅕䅉睂䡁䅉睢歂䡁䅕睙あ䡁䅍䅉あ䝁䅧杣療䡁䅕睚潂䍁䅁䅤潂䝁䅕䅉桂䡁䅕䅤療䝁䄰睢あ䝁䅫杤求䍁䅁䅚求䝁䅅䅢求䡁䅉䅉橂䝁䅧兙畂䝁䄴党獂䍁䅷䅉桂䝁䄴䅚杁䝁䅍睢瑂䝁䄰党祂䝁䅍兡桂䝁䅷䅉灂䝁䄴督ㅂ䡁䅉兙畂䝁䅍党杁䡁䅁杣療䝁䅑兤橂䡁䅑督杁䝁䅑兡祂䝁䅕睙あ䝁䅷入杁䡁䅑睢杁䝁䅑党桂䝁䅷党祂䡁䅍杌杁䙁䅑䅡灂䡁䅍䅉穂䝁䅕睚瑂䝁䅕杢あ䍁䅁䅣祂䝁䄸杤灂䝁䅑党穂䍁䅁杤求䝁䅧兡橂䝁䅷党杁䡁䅍党祂䡁䅙兡橂䝁䅕䅉桂䝁䄴䅚杁䝁䄰兙灂䝁䄴䅤求䝁䄴兙畂䝁䅍党杁䝁䅍睢畂䡁䅑杣桂䝁䅍䅤獁䍁䅁兙畂䝁䅑䅉湂䡁䅕兙祂䝁䅅杢あ䝁䅕党歂䍁䅁兙穂䡁䅍党あ䍁䅁䅣祂䝁䄸䅤求䝁䅍䅤灂䝁䄸杢杁䡁䅁杣療䝁䅑兤橂䡁䅑督㝁䍁䅁兙畂䝁䅑䅉ㅂ䝁䄴䅚求䡁䅉睤祂䝁䅫䅤求䡁䅍䅉橂䝁䄸兢瑂䝁䅕杣橂䝁䅫兙獂䍁䅁兡畂䡁䅍兤祂䝁䅅杢橂䝁䅕䅉橂䝁䄸杤求䡁䅉兙湂䝁䅕督獁䍁䅁睤潂䝁䅫睙潂䍁䅁䅣祂䝁䅫兢桂䡁䅉兡獂䡁䅫䅉灂䝁䄴督ㅂ䡁䅉党杁䝁䅑党桂䝁䅷党祂䡁䅍升杁䡁䅙党潂䝁䅫睙獂䝁䅕䅉灂䝁䄴杤求䝁䄴䅤療䡁䅉入畁䍁䅁䅖潂䝁䅕䅉乂䝁䄸杣あ䝁䅣兙湂䝁䅕䅉䝂䝁䅫杢桂䝁䄴睙求䍁䅁睔睂䝁䅕杣桂䡁䅑兡療䝁䄴督杁䡁䅍党湂䝁䄰党畂䡁䅑䅉瑂䝁䅅杢桂䝁䅣党穂䍁䅁睙療䝁䄴督ㅂ䝁䄰党祂䍁䅁兢療䡁䅉䅤湂䝁䅅睚求䍁䅁䅢療䝁䅅杢杁䡁䅁睢祂䡁䅑杚療䝁䅷兡療䍁䅁䅤潂䝁䅅䅤杁䝁䅫杢橂䝁䅷兤歂䝁䅕督杁䝁䅉兤獂䝁䅳䅉睂䡁䅕杣橂䝁䅧兙穂䝁䅕督杁䝁䄸杚杁䝁䅯兤瑂䝁䅉睢杁䝁䅅杢歂䍁䅁䅢療䡁䅣兌あ䝁䄸兌瑂䝁䄸䅚求䡁䅉兙あ䝁䅕䅉灂䝁䄴睙療䝁䄰党杁䝁䄰睢祂䡁䅑睚桂䝁䅣党杁䝁䅷睢桂䝁䄴督杁䝁䄸杣灂䝁䅣兡畂䝁䅅䅤求䝁䅑䅉楂䡁䅫䅉あ䝁䅧兡祂䝁䅑䅉睂䝁䅅杣あ䝁䅫党穂䍁䅷䅉桂䡁䅍䅉㍂䝁䅕䅢獂䍁䅁兙穂䍁䅁䅚灂䡁䅉党橂䡁䅑兌あ䝁䄸兌橂䝁䄸杢穂䡁䅕兢求䡁䅉䅉瑂䝁䄸杣あ䝁䅣兙湂䝁䅕䅉療䝁䅙杚求䡁䅉兡畂䝁䅣督畁䍁䅁䅖潂䝁䅕䅉䑂䝁䄸杣睂䝁䄸杣桂䡁䅑党杁䕁䅙兡畂䝁䅅杢橂䝁䅕䅉偂䡁䅁党祂䝁䅅䅤灂䝁䄸杢穂䍁䅁督求䝁䅣兢求䝁䄴䅤杁䡁䅁杣療䡁䅙兡歂䝁䅕督杁䡁䅍党畂䝁䅫睢祂䍁䅁督求䝁䅍兤祂䝁䅕䅚杁䝁䅷党㉂䝁䅕杣桂䝁䅣党歂䍁䅁睙桂䡁䅍䅡杁䝁䅙䅢療䡁䅣䅉桂䝁䄴䅚杁䝁䅅督穂䝁䅕䅤瑁䝁䅉兙穂䝁䅕䅚杁䝁䅷睢桂䝁䄴督杁䡁䅑睢杁䝁䄰兡歂䝁䅑䅢求䍁䅁兢桂䡁䅉睡求䡁䅑䅉橂䝁䄸兢睂䝁䅅杢灂䝁䅕督㝁䍁䅁䅢求䡁䅙党祂䝁䅅睚求䝁䅑䅉獂䝁䄸兙畂䡁䅍睏杁䝁䅅杢歂䍁䅁睙療䝁䄰兢求䡁䅉睙灂䝁䅅䅢杁䡁䅉党桂䝁䅷䅉求䡁䅍䅤桂䡁䅑党杁䡁䅁杣療䝁䅑兤橂䡁䅑䅉あ䝁䄸䅉穂䝁䅕杣㉂䝁䅕䅉橂䝁䄸兢睂䝁䅅杢灂䝁䅕督杁䝁䅫杢杁䡁䅑䅡求䍁䅁杢ㅂ䡁䅉督灂䝁䄴睚杁䝁䅙兙橂䝁䅫䅢灂䡁䅑兡求䡁䅍䅌杁䡁䅍党畂䝁䅫睢祂䍁䅁䅡療䡁䅕督灂䝁䄴睚獁䍁䅁兙畂䝁䅑䅉瑂䝁䅕䅚灂䝁䅍兙獂䍁䅁睢浂䝁䅙兡橂䝁䅕䅉楂䡁䅕兡獂䝁䅑兡畂䝁䅣督畁䍁䅁兓あ䍁䅁兙獂䡁䅍睢杁䝁䄸杚浂䝁䅕杣穂䍁䅁睙療䝁䄰兢求䡁䅉睙灂䝁䅅䅢杁䝁䅉兙畂䝁䅳兡畂䝁䅣䅉睂䡁䅉睢歂䡁䅕睙あ䡁䅍䅉桂䝁䄴䅚杁䡁䅍党祂䡁䅙兡橂䝁䅕督畁䍁䅁兓畂䍁䅁兙歂䝁䅑兡あ䝁䅫睢畂䍁䅷䅉灂䡁䅑䅉睂䡁䅉睢㉂䝁䅫䅚求䡁䅍䅉穂䝁䅕睙ㅂ䡁䅉兡あ䝁䅫党穂䍁䅁杙祂䝁䄸睡求䡁䅉兙湂䝁䅕䅉桂䝁䄴䅚杁䝁䅫杢㉂䝁䅕督あ䝁䄰党畂䡁䅑䅉桂䝁䅑杤灂䡁䅍睢祂䡁䅫䅉穂䝁䅕杣㉂䝁䅫睙求䡁䅍杌杁䙁䅑䅡求䍁䅁睙療䝁䄰䅣桂䝁䄴入杁䡁䅣兙穂䍁䅁杚療䡁䅉兢求䡁䅉䅢㕂䍁䅁睡畂䝁䄸睤畂䍁䅁兙穂䍁䅁睒乂䕁䅅睑杁䕁䅫杢橂䍁䄴䅉桂䝁䄴䅚杁䝁䅍䅡桂䝁䄴睚求䝁䅑䅉灂䡁䅑督杁䝁䄴兙瑂䝁䅕䅉あ䝁䄸䅉䉂䝁䅷䅢㕂䍁䅁杒灂䝁䄴兙畂䝁䅍兡桂䝁䅷䅉䩂䝁䄴睙畁䍁䅁兡畂䍁䅁兔桂䡁䅫䅉祁䑁䅁免睁䍁䄴䅉䉂䝁䅷䅢㕂䍁䅁杒灂䝁䄴兙畂䝁䅍兡桂䝁䅷䅉䩂䝁䄴睙畁䍁䅁睤桂䡁䅍䅉浂䝁䄸兤畂䝁䅑党歂䍁䅁兡畂䍁䅁免㕁䑁䅅兏杁䝁䅅杢歂䍁䅁兡穂䍁䅁杙桂䡁䅍党歂䍁䅁兡畂䍁䅁䅒求䡁䅑杣療䝁䅫䅤獁䍁䅁兔灂䝁䅍䅡灂䝁䅣兙畂䍁䄴䅁㝂睅䅁术䅍䕁䅅䅢睂䝁䅧兙杁䕁䄰党あ䝁䅅䅢獂䡁䅕杣湂䝁䅫睙桂䝁䅷䅉卂䝁䅕督療䡁䅕杣橂䝁䅕督獁䍁䅁兓畂䝁䅍杌獁䍁䅁兙杁䝁䄰兡畂䝁䅫杢湂䍁䅁睙療䝁䄰䅣桂䝁䄴入獁䍁䅁䅣祂䝁䄸䅚ㅂ䝁䅍党穂䍁䅷䅉睂䡁䅉睢橂䝁䅕督穂䝁䅕督獁䍁䅁兙畂䝁䅑䅉穂䝁䅕䅢獂䡁䅍䅉瑂䝁䅕䅤杁䝁䅅杢歂䍁䅁䅤潂䝁䅕杣瑂䝁䅅䅢杁䝁䅍睢桂䝁䅷䅉灂䝁䄴䅉坂䝁䅫杣湂䝁䅫杢灂䝁䅅䅉桂䝁䄴䅚杁䙁䅣党穂䡁䅑䅉坂䝁䅫杣湂䝁䅫杢灂䝁䅅杌杁䙁䅑䅡求䍁䅁睙療䝁䄰䅣桂䝁䄴入杁䝁䄸杚浂䝁䅕杣穂䍁䅁兢求䡁䅑兙獂䝁䅷兤祂䝁䅣兡橂䝁䅅䅢杁䝁䅍睢桂䝁䅷䅉睂䡁䅉睢歂䡁䅕睙あ䡁䅍杌杁䕁䅫䅤杁䝁䄸䅣求䡁䅉兙あ䝁䅕督杁䡁䅑睤求䝁䄴䅤㕂䍁䄰䅤㍂䝁䄸䅉桂䝁䅍䅤灂䡁䅙党杁䝁䄰兡畂䝁䅕督杁䝁䅅杢歂䍁䅁杢灂䝁䄴党杁䝁䅍睢桂䝁䅷䅉睂䡁䅉党睂䝁䅅杣桂䡁䅑兡療䝁䄴䅉桂䝁䄴䅚杁䝁䅷睢桂䝁䅑兌療䡁䅕䅤杁䝁䅙兙橂䝁䅫䅢灂䡁䅑兡求䡁䅍杌杁䙁䅑䅡求䍁䅁睙療䝁䄰䅣桂䝁䄴入杁䡁䅣兙穂䍁䅁杚療䡁䅉兢求䡁䅉䅢㕂䍁䅁睡畂䝁䄸睤畂䍁䅁兙穂䍁䅁睑療䝁䄴䅤ㅂ䡁䅉兙杁䕁䅕杢求䡁䅉睚㕂䍁䅷䅉䩂䝁䄴睙畁䍁䅁兙畂䝁䅑䅉橂䝁䅧兙畂䝁䅣党歂䍁䅁兡あ䡁䅍䅉畂䝁䅅兢求䍁䅁䅤療䍁䅁兑獂䡁䅁䅡桂䍁䅁兔求䡁䅑兙獂䝁䅷兤祂䝁䅣兡橂䝁䅅䅢杁䙁䅉党穂䝁䄸兤祂䝁䅍党穂䍁䅷䅉䩂䝁䄴睙畁䍁䅁兡畂䍁䅁杒求䝁䅉杣ㅂ䝁䅅杣㕂䍁䅁杍睁䑁䅉免畁䍁䅁兑獂䡁䅁䅡桂䍁䅁兔求䡁䅑兙獂䝁䅷兤祂䝁䅣兡橂䝁䅅䅢杁䙁䅉党穂䝁䄸兤祂䝁䅍党穂䍁䅷䅉䩂䝁䄴睙畁䍁䅁睤桂䡁䅍䅉灂䝁䄴睙療䡁䅉䅣療䡁䅉兙あ䝁䅕䅚杁䝁䅫杢杁䑁䅉䅍硁䑁䅙䅉桂䝁䄴䅚杁䝁䅫督杁䝁䅧党桂䝁䅑兣ㅂ䝁䅅杣あ䝁䅕杣求䝁䅑䅉灂䝁䄴䅉䍂䡁䅉兡穂䡁䅑睢獂䍁䅷䅉啂䝁䅕杢畂䝁䅕督穂䝁䅕党畁䅁䅁䉈䅑䩁䱁䅁䉂䝁䅷䅣潂䝁䅅䅉桂䝁䄴䅚杁䕁䄸兢求䝁䅣兙杁䙁䅍党瑂䝁䅫睙療䝁䄴䅚ㅂ䝁䅍䅤療䡁䅉䅉䵂䝁䅫兢灂䡁䅑党歂䍁䅁䅚求䡁䅍兡湂䝁䄴督獁䍁䅁䅚求䡁䅙党獂䝁䄸䅣穂䍁䅷䅉桂䝁䄴䅚杁䡁䅍兤睂䡁䅁䅢灂䝁䅕督杁䡁䅁睢㍂䝁䅕杣杁䡁䅍党瑂䝁䅫睙療䝁䄴䅚ㅂ䝁䅍䅤療䡁䅉䅉睂䡁䅉睢歂䡁䅕睙あ䡁䅍䅉浂䝁䄸杣杁䝁䅍睢瑂䡁䅁兤あ䝁䅫杢湂䍁䅷䅉橂䝁䄸杢穂䡁䅕兢求䡁䅉䅉求䝁䅷党橂䡁䅑杣療䝁䄴兡橂䡁䅍䅌杁䝁䅍睢瑂䝁䄰兤畂䝁䅫睙桂䡁䅑兡療䝁䄴䅌杁䝁䅅杢歂䍁䅁兡畂䝁䅑兤穂䡁䅑杣灂䝁䅅䅢杁䝁䅅䅣睂䝁䅷兡橂䝁䅅䅤灂䝁䄸杢穂䍁䅁兡畂䍁䅁䅓療䝁䄴睚杁䕁䅳睢畂䝁䅣䅌杁䕁䅍䅡灂䝁䄴兙獁䍁䅁睕療䡁䅕䅤潂䍁䅁睓療䡁䅉党桂䍁䅷䅉あ䝁䅧党杁䙁䅕杢灂䡁䅑党歂䍁䅁睕あ䝁䅅䅤求䡁䅍䅌杁䝁䅅杢歂䍁䅁兡畂䡁䅑党祂䝁䄴兙あ䝁䅫睢畂䝁䅅䅢獂䡁䅫杌杁䕁䅫䅤杁䝁䄸杚浂䝁䅕杣穂䍁䅁䅣療䡁䅣党祂䍁䅁䅚灂䡁䅍睙祂䝁䅕䅤求䍁䅁䅣祂䝁䄸䅚ㅂ䝁䅍䅤穂䍁䅷䅉灂䝁䄴睙獂䡁䅕䅚灂䝁䄴睚杁䝁䄰党あ䝁䅅䅢瑁䝁䄸䅥灂䝁䅑党瑁䡁䅍党瑂䝁䅫睙療䝁䄴䅚ㅂ䝁䅍䅤療䡁䅉䅉浂䝁䅫党獂䝁䅑兌求䝁䅙杚求䝁䅍䅤杁䡁䅑杣桂䝁䄴督灂䡁䅍䅤療䡁䅉督杁䍁䅧兔偂䙁䅍杒䙂䙁䅑克獁䍁䅁睕卂䕁䅙兒啂䡁䅍䅌杁䙁䅧睕䝂䕁䅕䅖獁䍁䅁党獂䝁䅕睙あ䡁䅉睢穂䡁䅑兙あ䝁䅫睙杁䝁䅑兡穂䝁䅍䅡桂䡁䅉睚求䍁䅷䅉睂䡁䅉睢あ䝁䅕睙あ䝁䅕䅚杁䕁䄰睔呂䕁䅙兒啂䡁䅍䅌杁䝁䅧兡湂䝁䅧䅉桂䝁䄴䅚杁䝁䄰兡歂䍁䄰杤療䝁䅷䅤桂䝁䅣党杁䕁䄰睔呂䕁䅙兒啂䡁䅍䅌杁䝁䅅杢歂䍁䅁兡畂䡁䅍兤獂䝁䅅䅤求䝁䅑䅉湂䝁䅅䅤求䍁䅁杙灂䡁䅁睢獂䝁䅅杣杁䡁䅑杣桂䝁䄴督灂䡁䅍䅤療䡁䅉督杁䝁䅙睢祂䍁䅁兤穂䝁䅕䅉灂䝁䄴䅉穂䝁䄰兙祂䡁䅑䅉睂䝁䅧睢畂䝁䅕䅉橂䝁䅧兙祂䝁䅣党祂䡁䅍䅌杁䝁䅉兙あ䡁䅑党祂䡁䅫䅉睂䝁䅅睙牂䡁䅍䅌杁䝁䄴睢あ䝁䅕杙療䝁䄸睡穂䍁䅷䅉歂䝁䅕督牂䡁䅑睢睂䍁䅁兙畂䝁䅑䅉穂䝁䅕杣㉂䝁䅕杣穂䍁䅷䅉歂䝁䅅䅤桂䍁䅁睙求䝁䄴䅤求䡁䅉督獁䍁䅁杙桂䡁䅍党杁䡁䅍䅤桂䡁䅑兡療䝁䄴督獁䍁䅁睚祂䝁䅅䅣潂䝁䅫睙穂䍁䅁睙桂䡁䅉䅚獁䍁䅁睚桂䝁䄰党杁䝁䅉睢㑂䝁䅕督獁䍁䅁䅖坂䡁䅍䅌杁䕁䅅睑杁䝁䅅䅚桂䡁䅁䅤求䡁䅉督獁䍁䅁䅣療䡁䅣党祂䍁䅁督ㅂ䡁䅁䅣獂䝁䅫党穂䍁䅷䅉瑂䝁䄸䅤療䡁䅉䅉橂䝁䄸杢あ䡁䅉睢獂䍁䅷䅉睂䝁䄸睤求䡁䅉䅉あ䝁䄸睢獂䡁䅍䅌杁䕁䅕兌㉂䝁䅕䅡灂䝁䅍䅢求䡁䅍䅌杁䡁䅣䅡灂䡁䅑党杁䝁䅣睢療䝁䅑督杁䝁䅅杢歂䍁䅁兡畂䝁䅑兤穂䡁䅑杣灂䝁䅅䅢杁䝁䄰睢あ䝁䄸杣杁䝁䅑杣灂䡁䅙党穂䍁䅷䅉噂䙁䅁睕杁䡁䅍入穂䡁䅑党瑂䡁䅍䅌杁䡁䅍睢獂䝁䅅杣杁䝁䅫杢㉂䝁䅕杣あ䝁䅕杣穂䍁䅷䅉桂䝁䄴䅚杁䝁䅫杢歂䡁䅕督あ䡁䅉兡桂䝁䅷䅉㍂䝁䅕䅢歂䝁䅫杢湂䍁䄴䅉啂䝁䅧党杁䝁䅍睢瑂䡁䅁兙畂䡁䅫䅉桂䝁䅷督療䍁䅁䅣祂䝁䄸杤灂䝁䅑党穂䍁䅁䅣療䡁䅣党祂䍁䅁兓䑂䡁䅍䅉あ䝁䅧兙あ䍁䅁䅚求䝁䅷兡㉂䝁䅕杣杁䡁䅁睢㍂䝁䅕杣獁䍁䅁兙穂䍁䅁睤求䝁䅷䅢杁䝁䅅督杁䝁䅍睢畂䡁䅑杣療䝁䅷䅉桂䝁䄴䅚杁䡁䅉党湂䡁䅕䅢桂䡁䅑党杁䡁䅑䅡求䍁䅁䅣療䡁䅣党祂䍁䅁兢桂䝁䄴兙湂䝁䅕兢求䝁䄴䅤杁䡁䅙兙祂䝁䅫兙楂䝁䅷党穂䍁䅷䅉穂䡁䅕睙潂䍁䅁兙穂䍁䅁䅤潂䝁䅕䅉浂䝁䅷睢㍂䍁䅁睢浂䍁䅁睙ㅂ䡁䅉杣求䝁䄴䅤杁䝁䅅杢歂䍁䅁䅢求䡁䅙党獂䍁䅁睢浂䍁䅁杤療䝁䅷䅤桂䝁䅣党畁䍁䅁兓あ䡁䅍䅉睂䝁䄸睤求䡁䅉䅉䩂䕁䅍督杁䝁䅅杣求䍁䅁兤穂䝁䅕䅚杁䝁䅫杢杁䝁䅙䅢桂䡁䅑䅉睂䝁䅅杢求䝁䅷䅉歂䝁䅫督睂䝁䅷兙㕂䡁䅍䅌杁䙁䅑杖穂䍁䅷䅉畂䝁䄸䅤求䝁䅉睢療䝁䅳督獁䍁䅁睚祂䝁䅅䅣潂䝁䅫睙杁䝁䅍兙祂䝁䅑督獁䍁䅁督求䡁䅉杤求䡁䅉督獁䍁䅁䅒坂䕁䅑睌䍂䝁䅷兤瑁䙁䅉兙㕂䍁䅁䅣獂䝁䅅入求䡁䅉督獁䍁䅁督求䡁䅑兌あ䝁䄸䅣杁䝁䅉睢㑂䝁䅕督獁䍁䅁兙畂䝁䅑䅉畂䝁䅕䅤㍂䝁䄸杣牂䝁䅫杢湂䍁䅁党硂䡁䅕兡睂䝁䄰党畂䡁䅑杌杁䕁䅫杢杁䝁䅅䅚歂䝁䅫䅤灂䝁䄸杢獁䍁䅁䅤潂䝁䅕䅉橂䝁䄸兢睂䝁䅅杢㕂䍁䅁睢浂䝁䅙党祂䡁䅍䅉あ䡁䅉兙畂䡁䅍兡求䝁䄴䅤杁䡁䅙睢獂䡁䅑兙湂䝁䅕䅉穂䡁䅕䅣睂䡁䅉党穂䡁䅍睢祂䡁䅍䅌杁䝁䅅杢桂䝁䅷睢湂䍁䅁督㍂䝁䅫䅤橂䝁䅧䅌杁䝁䅅杢歂䍁䅁党獂䝁䅕睙あ䡁䅉睢瑂䝁䅅睚畂䝁䅕䅤灂䝁䅍䅉灂䝁䄴䅤求䡁䅉杚求䡁䅉党畂䝁䅍党杁䝁䅙兡獂䡁䅑党祂䍁䅁杚療䡁䅉䅉畂䝁䄸䅤求䝁䅉睢療䝁䅳督獁䍁䅁䅚求䡁䅍睡あ䝁䄸䅣杁䙁䅁睑穂䍁䅷䅉あ䝁䅅杙獂䝁䅕䅤穂䍁䅷䅉浂䝁䅷兙あ䍁䅁䅣桂䝁䄴党獂䍁䅁䅚灂䡁䅍䅣獂䝁䅅入穂䍁䅷䅉啂䙁䅙督獁䍁䅁督瑂䝁䅅杣あ䍁䅁䅣潂䝁䄸杢求䡁䅍䅌杁䝁䅅杢歂䍁䅁䅣療䡁䅉䅤桂䝁䅉䅢求䍁䅁党獂䝁䅕睙あ䡁䅉睢畂䝁䅫睙杁䝁䅑党㉂䝁䅫睙求䡁䅍睏杁䝁䅅杢歂䍁䅁李ㅁ䑁䅁杖杁䝁䅅杢歂䍁䅁免祁䑁䅁䅍坂䍁䅁睕灂䕁䅍䅉乂䕁䄸睕䝂䕁䅕䅖畁䍁䅁兑獂䡁䅁䅡桂䍁䅁兙畂䝁䅑䅉偂䝁䄰党湂䝁䅅䅉呂䝁䅕兢灂䝁䅍睢畂䝁䅑兤橂䡁䅑睢祂䍁䅁䅔灂䝁䄰兡あ䝁䅕䅚杁䡁䅣兙穂䍁䅁兡畂䝁䅍睢祂䡁䅁睢祂䝁䅅䅤求䝁䅑䅉灂䝁䄴䅉祁䑁䅁䅍睁䍁䅁兙畂䝁䅑䅉灂䡁䅍䅉潂䝁䅕兙歂䡁䅅兤桂䡁䅉䅤求䡁䅉党歂䍁䅁兡畂䍁䅁睕ㅂ䝁䄴杢㕂䡁䅙兙獂䝁䅕䅌杁䕁䅍兙獂䝁䅫杚療䡁䅉杢灂䝁䅅杌䅁偁卍䅁㑂䅃䅁兑獂䡁䅁䅡桂䝁䅉党あ䍁䅁兓畂䝁䅍杌杁䝁䄸杚浂䝁䅕杣穂䍁䅁杤桂䡁䅉兡療䡁䅕督杁䡁䅁杣療䝁䅑兤橂䡁䅑督杁䝁䅅杢歂䍁䅁䅣獂䝁䅅䅤浂䝁䄸杣瑂䡁䅍䅉灂䝁䄴䅉あ䝁䅧党杁䙁䅕杢灂䡁䅑党歂䍁䅁睕あ䝁䅅䅤求䡁䅍䅌杁䕁䅕兤祂䝁䄸䅣求䍁䅷䅉あ䝁䅧党杁䕁䄰兡歂䝁䅑䅢求䍁䅁兒桂䡁䅍䅤獁䍁䅁兑浂䡁䅉兡橂䝁䅅䅌杁䡁䅑䅡求䍁䅁兑穂䝁䅫兙瑁䙁䅁兙橂䝁䅫杚灂䝁䅍䅌杁䕁䅍兙畂䝁䅅䅚桂䍁䅷䅉桂䝁䄴䅚杁䕁䅷兙あ䝁䅫杢杁䕁䅅兢求䡁䅉兡橂䝁䅅杌杁䕁䅫䅤杁䝁䄸䅣求䡁䅉兙あ䝁䅕督杁䡁䅑䅡祂䝁䄸兤湂䝁䅧䅉䡂䝁䄸睢湂䝁䅷党杁䙁䅍党祂䡁䅙兡橂䝁䅕督獁䍁䅁睒療䝁䄸睚獂䝁䅕䅉䑂䝁䅷睢ㅂ䝁䅑䅌杁䝁䅅杢歂䍁䅁睔あ䝁䅧党祂䍁䅁村求䡁䅑督杁䡁䅍党湂䝁䄰党畂䡁䅑督畁䍁䅁䅖潂䝁䅕䅉䡂䝁䄸睢湂䝁䅷党杁䙁䅍党祂䡁䅙兡橂䝁䅕督杁䡁䅍党湂䝁䄰党畂䡁䅑䅉睂䡁䅉睢㉂䝁䅫䅚求䡁䅍䅉睂䡁䅉睢歂䡁䅕睙あ䡁䅍䅉桂䝁䄴䅚杁䡁䅍党祂䡁䅙兡橂䝁䅕督獁䍁䅁兡畂䝁䅍䅢ㅂ䝁䅑兡畂䝁䅣䅉桂䝁䅑督獁䍁䅁兑畂䝁䅑杣療䝁䅫䅚獁䍁䅁睑潂䡁䅉睢瑂䝁䅕䅌杁䝁䅑党㉂䝁䅫睙求䡁䅍䅌杁䕁䅣兢桂䝁䅫䅢獁䍁䅁睒療䝁䄸睚獂䝁䅕䅉䕂䡁䅉兡㉂䝁䅕䅌杁䕁䅣睢療䝁䅣䅢求䍁䅁兔桂䡁䅁督獁䍁䅁睒療䝁䄸睚獂䝁䅕䅉兂䝁䅧睢あ䝁䄸督獁䍁䅁睒療䝁䄸睚獂䝁䅕䅉兂䝁䅷兙㕂䍁䅷䅉呂䝁䅕兙祂䝁䅍䅡獁䍁䅁兙畂䝁䅑䅉婂䝁䄸兤啂䡁䅕杙求䍁䄴䅉䩂䡁䅑䅉灂䡁䅍䅉桂䝁䅷督療䍁䅁兡畂䡁䅙睢獂䡁䅙党歂䍁䅁兡畂䍁䅁䅤潂䝁䅕䅉穂䝁䅅䅢求䍁䅁睢浂䍁䅁兙睂䡁䅁督杁䝁䅅杢歂䍁䅁兡畂䍁䄰兙睂䡁䅁䅉睂䡁䅕杣橂䝁䅧兙穂䝁䅕督杁䝁䅅杢歂䍁䅁䅚灂䝁䅣兡あ䝁䅅䅢杁䝁䅍睢畂䡁䅑党畂䡁䅑䅉灂䝁䄴䅉あ䝁䅧党杁䕁䅣睢療䝁䅣䅢求䍁䅁䅕獂䝁䅅入杁䝁䅅杢歂䍁䅁兗療䡁䅕䅖ㅂ䝁䅉党㝁䍁䅁兙畂䝁䅑䅉歂䝁䅕杤灂䝁䅍党穂䍁䅷䅉桂䡁䅍䅉㍂䝁䅕䅢獂䍁䅁兙穂䍁䅁兡畂䍁䅁䅤潂䝁䅕䅉睂䡁䅉睢㉂䝁䅫督灂䝁䄸杢杁䝁䄸杚杁䙁䅫睢ㅂ䙁䅑兤楂䝁䅕䅉橂䝁䄸杢穂䡁䅕兢求䡁䅉䅉穂䡁䅕杙穂䝁䅍杣灂䡁䅁䅤灂䝁䄸杢杁䡁䅍党祂䡁䅙兡橂䝁䅕督畁䍁䅁䅖潂䝁䅕䅉䡂䝁䄸睢湂䝁䅷党杁䕁䅍䅢療䡁䅕䅚杁䡁䅍党湂䝁䄰党畂䡁䅑䅉療䝁䅙杚求䡁䅉督杁䕁䅅兓杁䝁䅫杢浂䡁䅉兙穂䡁䅑杣ㅂ䝁䅍䅤ㅂ䡁䅉党獁䍁䅁杖求䡁䅉䅤求䡁䅧䅉䉂䕁䅫䅉睂䝁䅷兙あ䝁䅙睢祂䝁䄰䅌杁䝁䅍入楂䝁䅕杣穂䝁䅕睙ㅂ䡁䅉兡あ䡁䅫䅌杁䝁䅑兙あ䝁䅅䅉桂䝁䄴䅚杁䝁䅅杢桂䝁䅷入あ䝁䅫睙穂䍁䅷䅉桂䝁䄴䅚杁䝁䄸䅤潂䝁䅕杣杁䡁䅍党祂䡁䅙兡橂䝁䅕督㝁䍁䅁睒療䝁䄸睚獂䝁䅕䅉塂䝁䄸杣牂䡁䅍䅣桂䝁䅍党杁䡁䅑䅡桂䡁䅑䅉灂䝁䄴睙獂䡁䅕䅚求䍁䅁睙獂䝁䄸兤歂䍁䄰杙桂䡁䅍党歂䍁䅁睙療䝁䄰兢ㅂ䝁䄴兡橂䝁䅅䅤灂䝁䄸杢杁䝁䅅杢歂䍁䅁睙療䝁䅷䅢桂䝁䅉睢祂䝁䅅䅤灂䝁䄸杢杁䡁䅑睢療䝁䅷督杁䝁䅙睢祂䍁䅁党畂䡁䅑党祂䡁䅁杣灂䡁䅍党穂䍁䅷䅉穂䡁䅕睙潂䍁䅁兙穂䍁䅁睑桂䝁䅷党畂䝁䅑兙祂䍁䅷䅉䡂䝁䄰兙灂䝁䅷䅌杁䕁䅑睢橂䡁䅍䅌杁䕁䅑杣灂䡁䅙党獁䍁䅁兙畂䝁䅑䅉乂䝁䅕党あ䑁䅳䅉桂䝁䄴䅚杁䝁䄸䅤潂䝁䅕杣杁䡁䅍党祂䡁䅙兡橂䝁䅕督杁䝁䅙睢祂䍁䅁党畂䡁䅑党祂䡁䅁杣灂䡁䅍党杁䝁䅍兤穂䡁䅑睢瑂䝁䅕杣穂䍁䄴䅉啂䝁䅧党杁䕁䄸䅤潂䝁䅕杣杁䕁䅉党あ䡁䅍䅉穂䝁䅕睚瑂䝁䅕杢あ䍁䅁督求䝁䅷䅢穂䍁䅁䅡求䝁䅅䅢あ䝁䅧睙桂䡁䅉党瑁䡁䅉党獂䝁䅅䅤求䝁䅑䅉桂䝁䄴䅚杁䝁䅫杢あ䝁䅕杣畂䝁䅕䅤杁䡁䅍党祂䡁䅙兡橂䝁䅕督畁䍁䅁䅖潂䝁䅕䅉橂䝁䄸兢睂䝁䅅杢㕂䍁䅁睤桂䡁䅍䅉灂䝁䄴睙療䡁䅉䅣療䡁䅉兙あ䝁䅕䅚杁䝁䅫杢杁䑁䅅兏㕁䑁䅧䅉桂䝁䄴䅚杁䝁䅫督杁䝁䅧党桂䝁䅑兣ㅂ䝁䅅杣あ䝁䅕杣求䝁䅑䅉灂䝁䄴䅉乂䝁䄸兤畂䡁䅑兙灂䝁䄴䅉坂䝁䅫党㍂䍁䅷䅉䑂䝁䅅䅢灂䝁䅙睢祂䝁䄴兡桂䍁䄴䅁偁睅䅁䅬䄸䕁䅅䅢あ䝁䅅兡祂䍁䅁兒畂䝁䅣兡畂䝁䅕党祂䝁䅫杢湂䍁䅁兓畂䝁䅍杌獁䍁䅁䅤療䝁䅣党あ䝁䅧党祂䍁䅁睤灂䡁䅑䅡杁䝁䅫䅤穂䍁䅁督ㅂ䝁䅉督灂䝁䅑兡桂䡁䅉兡求䡁䅍䅌杁䡁䅁杣療䡁䅙兡歂䝁䅕督杁䡁䅍睢浂䡁䅑睤桂䡁䅉党杁䝁䅅杢歂䍁䅁睙獂䝁䄸兤歂䍁䅁督療䝁䅷兤あ䝁䅫睢畂䡁䅍䅉灂䝁䄴䅉あ䝁䅧党杁䝁䅅杣求䝁䅅督杁䝁䄸杚杁䡁䅍兡瑂䡁䅕䅢桂䡁䅑兡療䝁䄴䅉桂䝁䄴䅚杁䝁䅑党穂䝁䅫睚畂䍁䅷䅉潂䝁䅫睚潂䍁䄰䅣求䡁䅉杚療䡁䅉兢桂䝁䄴睙求䍁䅁睙療䝁䄰䅣ㅂ䡁䅑兡畂䝁䅣䅌杁䝁䅑兙あ䝁䅅䅉桂䝁䄴兙獂䡁䅫䅤灂䝁䅍督獁䍁䅁兙畂䝁䅑䅉桂䡁䅉䅤灂䝁䅙兡橂䝁䅫兙獂䍁䅁兡畂䡁䅑党獂䝁䅷兡湂䝁䅕杢橂䝁䅕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睕療䝁䅙䅤㍂䝁䅅杣求䍁䅁兙畂䝁䅑䅉䑂䝁䅷兡求䝁䄴䅤杁䕁䅕杢湂䝁䅫杢求䝁䅕杣灂䝁䄴睚杁䙁䅍党祂䡁䅙兡橂䝁䅕督畁䍁䅁䅖潂䝁䅕䅉呂䝁䄸杚あ䡁䅣兙祂䝁䅕䅉穂䝁䅕睚瑂䝁䅕杢あ䍁䅁睢浂䝁䅙党祂䡁䅍䅉穂䝁䄸䅢㉂䝁䅕杣穂䍁䅁兙畂䝁䅑䅉療䡁䅁䅤灂䝁䄰兡㙂䝁䅅䅤灂䝁䄸杢杁䡁䅑党橂䝁䅧杢療䝁䅷睢湂䡁䅫䅉睂䡁䅉睢歂䡁䅕睙あ䡁䅍䅌杁䝁䅧兡湂䝁䅧兌睂䝁䅕杣浂䝁䄸杣瑂䝁䅅杢橂䝁䅕䅉橂䝁䄸兢睂䡁䅕䅤灂䝁䄴睚杁䡁䅍睢浂䡁䅑睤桂䡁䅉党杁䝁䅅䅣睂䝁䅷兡橂䝁䅅䅤灂䝁䄸杢穂䍁䅁兙畂䝁䅑䅉潂䝁䅅杣歂䡁䅣兙祂䝁䅕䅉睂䡁䅉睢歂䡁䅕睙あ䡁䅍䅌杁䝁䄰睢歂䝁䅕䅢灂䝁䄴睚杁䝁䅅杢歂䍁䅁杤灂䡁䅍兤桂䝁䅷兡㙂䝁䅅䅤灂䝁䄸杢杁䡁䅑睢療䝁䅷督獁䍁䅁䅚桂䡁䅑兙杁䝁䅅杢桂䝁䅷入あ䝁䅫睙穂䍁䅁兙畂䝁䅑䅉桂䝁䄴兙獂䡁䅫督灂䡁䅍䅉睂䡁䅉睢歂䡁䅕睙あ䡁䅍䅌杁䝁䅅杢歂䍁䅁兓畂䡁䅑党祂䝁䄴党あ䍁䅁睢浂䍁䅁䅖潂䝁䅫杢湂䡁䅍䅉睂䝁䅷兙あ䝁䅙睢祂䝁䄰䅉桂䝁䄴䅚杁䝁䅅杢桂䝁䅷入あ䝁䅫睙穂䍁䅁䅤療䝁䄸䅢穂䍁䅷䅉桂䡁䅍䅉㍂䝁䅕䅢獂䍁䅁兙穂䍁䅁督ㅂ䡁䅁䅣療䡁䅉䅤杁䝁䅅杢歂䍁䅁䅤潂䝁䅕䅉橂䝁䄸兢睂䝁䅷党瑂䝁䅕杢あ䝁䅅杣㕂䍁䅁督療䝁䅙䅤㍂䝁䅅杣求䍁䅁䅣祂䝁䄸䅚ㅂ䝁䅍䅤穂䍁䄴䅉啂䝁䅧兡穂䍁䅁督求䝁䅣兢求䝁䄴䅤杁䝁䅅䅢穂䝁䄸䅉睂䡁䅉睢㉂䝁䅫䅚求䡁䅍䅉穂䝁䄸杚あ䡁䅣兙祂䝁䅕䅉あ䝁䅕睙潂䝁䄴睢獂䝁䄸睚灂䝁䅕督杁䝁䅫杢杁䡁䅑䅡求䍁䅁兙祂䝁䅕兙穂䍁䅁睢浂䍁䅁睙療䝁䄰䅣ㅂ䡁䅑兙あ䝁䅫睢畂䝁䅅䅢杁䝁䅙䅢ㅂ䝁䅫䅚杁䝁䅑入畂䝁䅅兢灂䝁䅍督杁䝁䅅杢歂䍁䅁杚桂䡁䅑兡湂䡁䅕党獁䍁䅁兢桂䝁䄴兤浂䝁䅅睙あ䡁䅕杣灂䝁䄴睚杁䡁䅁杣療䝁䅍党穂䡁䅍䅉穂䝁䅫兢ㅂ䝁䅷兙あ䝁䅫睢畂䍁䅷䅉桂䝁䄴䅚杁䝁䅍睢穂䡁䅑䅉求䡁䅍䅤灂䝁䄰兙あ䝁䅫睢畂䍁䅁杚療䡁䅉䅉あ䝁䅧党杁䝁䅅䅣睂䝁䅷兡橂䝁䅅䅤灂䝁䄸杢穂䍁䅁兡畂䍁䅁兙ㅂ䡁䅑睢瑂䝁䄸䅤灂䡁䅙党獁䍁䅁兢桂䡁䅉兡畂䝁䅕䅌杁䝁䄰睢あ䝁䄸杣橂䡁䅫睙獂䝁䅕䅌杁䝁䅅党祂䝁䄸督睂䝁䅅睙求䍁䅷䅉橂䝁䅧党瑂䝁䅫睙桂䝁䅷䅌杁䝁䅅杢歂䍁䅁兙祂䝁䅍䅡灂䡁䅑党橂䡁䅑兤祂䝁䅕䅉灂䝁䄴䅚ㅂ䡁䅍䅤祂䝁䅫党穂䑁䅳䅉桂䝁䄴䅚杁䡁䅍睢浂䡁䅑睤桂䡁䅉党瑁䡁䅉党獂䝁䅅䅤求䝁䅑䅉穂䝁䅕杣㉂䝁䅫睙求䡁䅍䅌杁䡁䅍兤橂䝁䅧䅉桂䡁䅍䅉橂䝁䄸杢穂䡁䅕䅢あ䝁䅫杢湂䍁䅷䅉灂䝁䄰䅣獂䝁䅕兢求䝁䄴䅤桂䡁䅑兡療䝁䄴䅌杁䝁䅅杢歂䍁䅁䅤祂䝁䅅兡畂䝁䅫杢湂䍁䅁督求䡁䅉杤灂䝁䅍党穂䍁䅁䅤潂䝁䅅䅤杁䝁䅙睢橂䡁䅕督求䡁䅍䅉療䝁䄴䅉あ䝁䅧党杁䡁䅁杣療䝁䅑兤橂䡁䅑䅉歂䝁䅕督灂䝁䅣杢杁䝁䅅杢歂䍁䅁䅚求䡁䅙党獂䝁䄸䅣瑂䝁䅕杢あ䍁䅁党㑂䡁䅁党祂䡁䅑兡穂䝁䅕䅉桂䝁䄴䅚杁䝁䅅杢桂䝁䅷入穂䝁䅫督杁䝁䅙杣療䝁䄰䅉あ䝁䅧党杁䝁䅍睢瑂䡁䅁睢畂䝁䅕杢あ䍁䅁䅢求䡁䅙党獂䍁䅁兤睂䍁䅁䅤療䍁䅁睙療䝁䄰䅣獂䝁䅕䅤求䍁䅁䅣祂䝁䄸䅚ㅂ䝁䅍䅤杁䝁䅕杢湂䝁䅫杢求䝁䅕杣灂䝁䄴睚杁䝁䅅䅤杁䡁䅙兙祂䝁䅫睢ㅂ䡁䅍䅉穂䡁䅑兙湂䝁䅕䅉療䝁䅙䅉あ䝁䅧党杁䝁䅷兡浂䝁䅕睙㕂䝁䅍䅢求䍁䄴䅉啂䝁䅧党杁䕁䅍䅢灂䝁䅕杢あ䍁䅁兒畂䝁䅣兡畂䝁䅕党祂䝁䅫杢湂䍁䅁睕求䡁䅉杤灂䝁䅍党穂䍁䅁督求䝁䅣兢求䝁䄴䅤杁䡁䅁杣療䡁䅙兡歂䝁䅕督杁䝁䅍䅢灂䝁䅕杢あ䍁䅁党畂䝁䅣兡畂䝁䅕党祂䝁䅫杢湂䍁䅁督求䡁䅉杤灂䝁䅍党穂䍁䄴䅉䩂䝁䄴䅉桂䝁䅑䅚灂䡁䅑兡療䝁䄴䅌杁䡁䅑䅡求䍁䅁睙療䝁䄰䅣桂䝁䄴入杁䝁䅫督杁䝁䅫杢㉂䝁䄸䅢㉂䝁䅕䅚杁䝁䅫杢杁䡁䅑䅡求䍁䅁䅚求䡁䅙党獂䝁䄸䅣瑂䝁䅕杢あ䍁䅁兙畂䝁䅑䅉穂䝁䅅䅢求䍁䅁睢浂䍁䅁督療䝁䅷兡歂䍁䅁督あ䝁䅅䅤求䍁䅁䅢灂䝁䅣䅡あ䝁䅫杢湂䍁䅁䅤求䝁䅍䅡畂䝁䄸䅢療䝁䅣入杁䝁䅅䅢療䝁䄴睚杁䡁䅣兡あ䝁䅧䅉橂䝁䄸兢瑂䡁䅕杢灂䝁䅍兙あ䝁䅫睢畂䍁䅁兙畂䝁䅑䅉橂䝁䄸杢あ䡁䅉睢獂䍁䅁䅣祂䝁䄸䅤療䝁䅍睢獂䡁䅍䅉楂䝁䅅督求䝁䅑䅉療䝁䄴䅉灂䡁䅑督杁䝁䅫杢あ䝁䅕䅢獂䝁䅕睙あ䡁䅕兙獂䍁䅁䅣祂䝁䄸䅣求䡁䅉䅤㕂䍁䅁杚療䡁䅉䅉あ䝁䅧党杁䝁䅑兡祂䝁䅕睙あ䍁䅁杣求䡁䅁䅢桂䝁䅍党瑂䝁䅕杢あ䍁䅁睢浂䍁䅁杚獂䡁䅕睢祂䝁䅕督橂䝁䅕杢あ䍁䅁䅤ㅂ䝁䅉党穂䍁䅁睤灂䡁䅑䅡杁䕁䅷兒䕂䍁䅁䅢灂䝁䅣䅡あ䝁䅫杢湂䍁䄴䅉䩂䡁䅑督杁䝁䅫杢あ䝁䅕睚祂䝁䅅䅤求䝁䅑䅉穂䡁䅕兡あ䝁䅕䅉療䝁䅙䅉穂䝁䄸杚あ䡁䅣兙祂䝁䅕䅉療䡁䅁䅤灂䝁䄰兡㙂䝁䅕督杁䝁䅑党穂䝁䅫睚畂䍁䅁䅣求䡁䅉杚療䡁䅉兢桂䝁䄴睙求䍁䅁兙橂䡁䅉睢穂䡁䅍䅉㉂䝁䅅杣灂䝁䄸兤穂䍁䅁䅚灂䡁䅍睙灂䡁䅁䅢灂䝁䄴党穂䍁䅷䅉灂䝁䄴睙獂䡁䅕䅚灂䝁䄴睚杁䡁䅍䅤祂䡁䅕睙あ䡁䅕杣求䡁䅍䅌杁䝁䄰睢あ䝁䅫睢畂䍁䅷䅉浂䝁䅷兤灂䝁䅑督獁䍁䅁䅤潂䝁䅕杣瑂䝁䅅䅢杁䝁䄰兙畂䝁䅅睚求䝁䄰党畂䡁䅑䅌杁䝁䅕䅢求䝁䅍䅤祂䝁䄸兢桂䝁䅣杢求䡁䅑兡橂䡁䅍䅌杁䡁䅍入穂䡁䅑党瑂䍁䅁兢療䝁䅑党獂䝁䅫杢湂䍁䅷䅉桂䝁䄴䅚杁䝁䅕兢楂䝁䅕䅚歂䝁䅕䅚杁䡁䅍入穂䡁䅑党瑂䡁䅍杌杁䙁䅑䅡求䍁䅁睙療䝁䄰䅣桂䝁䄴入杁䡁䅍党祂䡁䅙党穂䍁䅁兤畂䝁䅫杤求䡁䅉督灂䡁䅑兡求䡁䅍䅌杁䝁䅣睢㉂䝁䅕杣畂䝁䄰党畂䡁䅑䅉桂䝁䅣党畂䝁䅍兡求䡁䅍䅌杁䝁䄰兙畂䡁䅕杚桂䝁䅍䅤ㅂ䡁䅉党祂䡁䅍䅌杁䡁䅁䅡桂䡁䅉兢桂䝁䅍党ㅂ䡁䅑兡橂䝁䅅䅢杁䝁䅙兡祂䝁䄰督獁䍁䅁杙桂䝁䄴睡灂䝁䄴睚獁䍁䅁杚灂䝁䄴兙畂䝁䅍兡桂䝁䅷䅉穂䝁䅕杣㉂䝁䅫睙求䡁䅍䅌杁䝁䅅杢歂䍁䅁兡畂䡁䅍兤祂䝁䅅杢橂䝁䅕䅌杁䡁䅣党桂䡁䅑䅡求䡁䅉䅉睂䡁䅉党歂䝁䅫睙あ䝁䅫睢畂䍁䅁兙湂䝁䅕杢橂䝁䅫党穂䍁䅷䅉桂䝁䄴䅚杁䝁䅕䅢求䝁䅍䅤祂䝁䄸杢灂䝁䅍督杁䝁䅑党穂䝁䅫睚畂䍁䅁睙療䝁䄰䅣桂䝁䄴兡求䡁䅍杌杁䕁䅅䅢あ䝁䅅兡祂䍁䅁兒畂䝁䅣兡畂䝁䅕党祂䝁䅫杢湂䍁䅁兓畂䝁䅍杌杁䡁䅣兙穂䍁䅁兡畂䝁䅍睢祂䡁䅁睢祂</t>
  </si>
  <si>
    <t>䝁䅅䅤求䝁䅑䅉灂䝁䄴䅉硁䑁䅫䅏ㅁ䍁䅁兙畂䝁䅑䅉灂䡁䅍䅉潂䝁䅕兙歂䡁䅅兤桂䡁䅉䅤求䡁䅉党歂䍁䅁兡畂䍁䅁䅖祂䝁䄸入獁䍁䅁兔灂䝁䅍䅡灂䝁䅣兙畂䍁䄴䅁呄睅䅁杋䅁䕁䅅䅢あ䝁䅕杣畂䝁䅅䅤灂䡁䅙党杁䕁䅍兙祂䡁䅉兡求䡁䅉督䅁䍁䥳䅁潁䅁䅁兑獂䡁䅑党祂䝁䄴兙あ䝁䅫杤求䍁䅁䅕祂䝁䄸䅤求䝁䅫杢䅁䙁䨸䅁啄䅂䅁兑獂䡁䅑杣灂䝁䅅䅉䡂䡁䅉睢ㅂ䡁䅁䅌杁䕁䅫杢橂䍁䄴䅌杁䡁䅑䅡祂䝁䄸兤湂䝁䅧䅉灂䡁䅑督杁䡁䅍兤楂䡁䅍兡歂䝁䅫兙祂䝁䅫党穂䍁䅷䅉瑂䝁䅅杢ㅂ䝁䅙兙橂䡁䅑兤祂䝁䅕督杁䝁䅅杢歂䍁䅁督求䝁䅷䅢穂䍁䅁督瑂䝁䄸睡求䝁䅅杙獂䝁䅕䅉桂䝁䄴䅚杁䝁䄸杣桂䝁䅷䅉あ䝁䄸杙桂䝁䅍睙療䍁䅁䅣祂䝁䄸䅚ㅂ䝁䅍䅤穂䍁䅁兡畂䍁䅁䅤潂䝁䅕䅉噂䝁䄴兡あ䝁䅕䅚杁䙁䅍䅤桂䡁䅑党穂䍁䄴䅉啂䝁䅧党杁䝁䅍睢瑂䡁䅁兙畂䡁䅫䅉療䝁䅙杚求䡁䅉督杁䝁䅍兡湂䝁䅅杣求䡁䅑䅤求䡁䅍䅉睂䡁䅉兡瑂䝁䅅杣灂䝁䅷入杁䡁䅕杢歂䝁䅕杣杁䡁䅑䅡求䍁䅁兔桂䡁䅉䅢楂䝁䄸杣療䍁䅁杙祂䝁䅅杢歂䑁䅳䅉獂䝁䅅杣湂䝁䅕䅉橂䝁䅫睚桂䡁䅉督杁䝁䅅杢歂䍁䅁䅣灂䡁䅁党杁䡁䅑睢楂䝁䅅睙橂䝁䄸䅉ㅂ䝁䄴䅚求䡁䅉䅉あ䝁䅧党杁䕁䅉䅢桂䝁䅍睡杁䍁䅙䅉乂䝁䅫䅢歂䍁䅁杙祂䝁䅅杢歂䑁䅳䅉瑂䝁䄸兡穂䡁䅑䅉穂䝁䄰睢牂䝁䅕䅢求䡁䅍督杁䡁䅑睢楂䝁䅅睙橂䝁䄸䅉桂䝁䄴䅚杁䡁䅍杢ㅂ䡁䅍䅉睂䡁䅉睢歂䡁䅕睙あ䡁䅍䅉ㅂ䝁䄴䅚求䡁䅉䅉あ䝁䅧党杁䕁䅍睢睂䝁䅕杢潂䝁䅅睚求䝁䄴䅌杁䙁䅍睡療䝁䅅䅢獁䍁䅁杕求䝁䅑䅉呂䝁䅕兙獂䍁䅷䅉桂䝁䄴䅚杁䕁䅧兤穂䝁䅳入杁䝁䅉杣桂䝁䄴䅚穂䑁䅳䅉療䡁䅉兙獂䍁䅁杢灂䝁䅍睢あ䝁䅫杢求䍁䅁䅣療䡁䅕睙潂䝁䅕督杁䡁䅕杢歂䝁䅕杣杁䡁䅑䅡求䍁䅁睢畂䍁䅅䅉楂䡁䅉兙畂䝁䅑睏杁䝁䅅杢歂䍁䅁党瑁䡁䅙兙睂䝁䄸杣杁䡁䅁杣療䝁䅑兤橂䡁䅑督杁䡁䅕杢歂䝁䅕杣杁䡁䅑䅡求䍁䅁杔䭂䕁䄸兗杁䕁䅅睑䙂䍁䅁杙祂䝁䅅杢歂䍁䄴䅉䩂䡁䅑䅉穂䝁䅕䅢獂䡁䅍䅉灂䡁䅑督杁䡁䅁杣療䝁䅑兤橂䡁䅑督杁䡁䅑睢杁䝁䅑兡穂䡁䅑杣灂䝁䅉兤あ䝁䄸杣穂䍁䅷䅉桂䡁䅍䅉㍂䝁䅕䅢獂䍁䅁兙穂䍁䅁䅢桂䡁䅉睚求䍁䅁杣求䡁䅑兙灂䝁䅷䅉療䡁䅉睚桂䝁䄴兡㙂䝁䅅䅤灂䝁䄸杢穂䍁䅷䅉穂䡁䅕睙潂䍁䅁兙穂䍁䅁睙潂䝁䅅兡畂䍁䅁督あ䝁䄸杣求䡁䅍杌杁䙁䅑䅡求䍁䅁睙療䝁䄰䅣桂䝁䄴入杁䡁䅣兙穂䍁䅁杚療䡁䅕杢歂䝁䅕䅚杁䝁䅫杢杁䑁䅅䅏祁䑁䅉䅉桂䝁䄴䅚杁䝁䅫督杁䝁䅧党桂䝁䅑兣ㅂ䝁䅅杣あ䝁䅕杣求䝁䅑䅉灂䝁䄴䅉卂䝁䅫睙潂䝁䄰睢畂䝁䅑䅌杁䙁䅙兡祂䝁䅣兡畂䝁䅫兙畁䅁䅁砫䅉䉁䅉䅁䉂䝁䅷兤瑂䝁䅫杢ㅂ䝁䄰䅁晃杂䅁䅔䅯䕁䅅兢桂䡁䅯睢畂䍁䄴睙療䝁䄰䅌杁䕁䅫杢橂䍁䄴䅉求䝁䄴睚桂䝁䅣党穂䍁䅁兡畂䍁䅁䅤潂䝁䅕䅉祂䝁䅕䅤桂䝁䅫䅢杁䡁䅍兙獂䝁䅕䅉療䝁䅙䅉橂䝁䄸杢穂䡁䅕兢求䡁䅉䅉睂䡁䅉睢歂䡁䅕睙あ䡁䅍䅌杁䝁䅅䅚㉂䝁䅕杣あ䝁䅫督灂䝁䄴睚獁䍁䅁兙畂䝁䅑䅉穂䡁䅕杙穂䝁䅍杣灂䡁䅁䅤灂䝁䄸杢穂䍁䅁督求䡁䅉杤灂䝁䅍党杁䡁䅑䅡祂䝁䄸兤湂䝁䅧䅉療䝁䄴䅢灂䝁䄴党杁䝁䅅杢歂䍁䅁䅣潂䡁䅫督灂䝁䅍兙獂䍁䅁督あ䝁䄸杣求䡁䅍䅉灂䝁䄴䅉佂䝁䄸杣あ䝁䅧䅉䉂䝁䄰党祂䝁䅫睙桂䍁䅁兙畂䝁䅑䅉灂䝁䄴䅤求䡁䅉杢桂䡁䅑兡療䝁䄴兙獂䝁䅷入畁䍁䅁䅖潂䝁䅕䅉橂䝁䄸兢睂䝁䅅杢㕂䍁䅁睢睂䝁䅕杣桂䡁䅑党穂䍁䅁䅤潂䡁䅉睢ㅂ䝁䅣䅡杁䡁䅑䅡祂䝁䅕党杁䡁䅍党湂䝁䄰党畂䡁䅑督㙁䍁䅁杔療䡁䅉䅤潂䍁䅁兑瑂䝁䅕杣灂䝁䅍兙獁䍁䅁兓畂䡁䅑党祂䝁䄴兙あ䝁䅫睢畂䝁䅅䅢獁䍁䅁兙畂䝁䅑䅉䉂䝁䄰兙㙂䝁䄸杢杁䙁䅣党楂䍁䅁睕求䡁䅉杤灂䝁䅍党穂䍁䅁䅋䉂䙁䅣睕灁䍁䄴䅉䩂䡁䅑䅉桂䝁䅷督療䍁䅁兢桂䝁䄴兤浂䝁䅅睙あ䡁䅕杣求䡁䅍䅉桂䝁䄴䅚杁䡁䅍党獂䝁䅷督杁䝁䅕䅢求䝁䅍䅤祂䝁䄸杢灂䝁䅍䅉歂䝁䅕杤灂䝁䅍党穂䍁䅷䅉灂䝁䄴睙獂䡁䅕䅚灂䝁䄴睚杁䕁䅳兡畂䝁䅑䅢求䍁䅷䅉浂䝁䅫杣求䍁䅁䅤桂䝁䅉䅢求䡁䅑督獁䍁䅁杚灂䡁䅉党杁䙁䅑杖穂䍁䅷䅉求䝁䅍䅡療䍁䅷䅉祂䝁䅫杢湂䍁䅷䅉楂䝁䅷兡畂䝁䅳䅌杁䝁䅅杢歂䍁䅁党求䡁䅉睢㝁䍁䅁兙畂䝁䅑䅉歂䝁䅕杤求䝁䅷睢睂䡁䅍䅉桂䝁䄴䅚杁䡁䅁杣療䝁䅑兤橂䝁䅕督杁䝁䄰党歂䝁䅫兙杁䝁䅍睢畂䡁䅑党畂䡁䅑杌杁䕁䅫杢杁䝁䅅䅚歂䝁䅫䅤灂䝁䄸杢獁䍁䅁䅤潂䝁䅕䅉橂䝁䄸兢睂䝁䅅杢㕂䍁䅁睢浂䝁䅙党祂䡁䅍䅉睂䡁䅉睢湂䡁䅉兙瑂䡁䅍䅉あ䝁䅧兙あ䍁䅁党畂䝁䅅杙獂䝁䅕䅉穂䝁䅕䅢獂䝁䅕杣穂䍁䅁䅤療䍁䅁督求䝁䅷䅢杁䡁䅑䅡求䝁䅫杣杁䡁䅁杣療䝁䅑兤橂䡁䅑督杁䝁䅫杢杁䝁䅫䅤穂䍁䅁督あ䝁䄸杣求䡁䅍睏杁䝁䅅杢歂䍁䅁䅣祂䝁䄸睚祂䝁䅅兢穂䍁䅁䅤潂䝁䅅䅤杁䝁䅅䅢獂䝁䄸睤杁䝁䅅兤あ䝁䅧睢祂䡁䅍䅌杁䝁䅫杢歂䝁䅕䅣求䝁䄴䅚求䝁䄴䅤杁䡁䅁兤楂䝁䅷兡穂䝁䅧党祂䡁䅍䅌杁䝁䄰兤穂䝁䅫睙灂䝁䅅杢穂䍁䅷䅉浂䝁䅫䅢瑂䝁䄰兙牂䝁䅕杣穂䍁䅷䅉啂䡁䅣兡あ䝁䅍䅡杁䡁䅍䅤祂䝁䅕兙瑂䝁䅕杣穂䍁䅷䅉穂䝁䅳兡獂䝁䅷䅉桂䝁䄴䅚杁䝁䅅䅣睂䍁䅁䅚求䡁䅙党獂䝁䄸䅣求䡁䅉督獁䍁䅁兙畂䝁䅑䅉療䡁䅑䅡求䡁䅉督杁䡁䅑睢杁䡁䅁兤楂䝁䅷兡穂䝁䅧䅉桂䝁䄴䅚杁䡁䅍党獂䝁䅷䅉橂䝁䄸杢あ䝁䅕杢あ䍁䄴䅉䝂䡁䅕杣あ䝁䅧党祂䍁䅷䅉灂䡁䅑䅉睂䡁䅉睢㉂䝁䅫䅚求䡁䅍䅉橂䝁䄸兢睂䡁䅕䅤求䍁䅷䅉穂䡁䅑睢祂䝁䅅睚求䍁䅷䅉歂䝁䅅䅤桂䝁䅉兙穂䝁䅕䅌杁䝁䅅杢桂䝁䅷入あ䝁䅫睙穂䍁䅷䅉瑂䝁䅅睙潂䝁䅫杢求䍁䅁䅢求䝁䅅杣畂䝁䅫杢湂䍁䅷䅉桂䝁䄴䅚杁䝁䄸䅤潂䝁䅕杣杁䡁䅍党祂䡁䅙兡橂䝁䅕督獁䍁䅁兙穂䍁䅁睤求䝁䅷䅢杁䝁䅅督杁䝁䅅䅚㉂䝁䅕杣あ䝁䅫督灂䝁䄴睚杁䡁䅍党祂䡁䅙兡橂䝁䅕督杁䡁䅑䅡祂䝁䄸兤湂䝁䅧䅉睂䡁䅉睢湂䡁䅉兙瑂䡁䅍䅌杁䡁䅍兤橂䝁䅧䅉桂䡁䅍䅉穂䡁䅁睢畂䡁䅍睢祂䝁䅕䅚杁䝁䅅䅚穂䍁䅷䅉歂䝁䅫督睂䝁䅷兙㕂䍁䅷䅉桂䝁䄴䅚杁䡁䅙兡歂䝁䅕睢杁䝁䅅䅚㉂䝁䅕杣あ䝁䅫督灂䝁䄴睚畁䍁䅁兑歂䝁䅑兡あ䝁䅫睢畂䝁䅅䅢獂䡁䅫䅌杁䡁䅑䅡求䍁䅁睙療䝁䄰䅣桂䝁䄴入杁䝁䄸杚浂䝁䅕杣穂䍁䅁兑瑂䝁䅅来療䝁䄴䅉兂䡁䅉兡瑂䝁䅕䅌杁䝁䅅䅉瑂䝁䅕兢楂䝁䅕杣穂䝁䅧兡睂䍁䅁䅣祂䝁䄸睚祂䝁䅅兢畁䍁䅁䅖潂䝁䅕䅉橂䝁䄸兢睂䝁䅅杢㕂䉁杫督杁䡁䅁杣療䝁䅑兤橂䡁䅑督杁䝁䄸杚浂䝁䅕杣求䝁䅑䅉あ䝁䅧杣療䡁䅕睚潂䍁䅁兡あ䡁䅍䅉穂䡁䅑睢祂䝁䅕督杁䝁䅫杢橂䝁䅷兤歂䝁䅕䅉瑂䝁䅕杣橂䝁䅧兙畂䝁䅑兡穂䝁䅕䅉桂䝁䄴䅚杁䝁䅍睢畂䡁䅑党畂䡁䅑䅉睂䡁䅕杣橂䝁䅧兙穂䝁䅕䅚杁䝁䅙睢祂䍁䅁杣求䡁䅍兙獂䝁䅕䅉桂䝁䄴䅚杁䡁䅁杣療䝁䅑兤橂䡁䅑督杁䝁䄸杚浂䝁䅕杣求䝁䅑䅉楂䡁䅫䅉あ䝁䅧兡祂䝁䅑兌睂䝁䅅杣あ䡁䅫䅉穂䝁䅕䅢獂䝁䅕杣穂䍁䄴䅉䩂䡁䅑䅉穂䝁䅕杣㉂䝁䅕督杁䝁䅍睢畂䡁䅍兤瑂䝁䅕杣穂䍁䅷䅉穂䝁䅕䅢獂䝁䅕杣穂䍁䅷䅉歂䝁䅕杤求䝁䅷睢睂䝁䅕杣穂䍁䅷䅉求䝁䄴䅤求䡁䅉䅣祂䝁䅫督求䡁䅍䅌杁䝁䅍睢畂䡁䅑党畂䡁䅑䅉橂䡁䅉党桂䡁䅑睢祂䡁䅍䅌杁䝁䅅䅚㉂䝁䅕杣あ䝁䅫督求䡁䅉督獁䍁䅁兙畂䝁䅑䅉求䝁䄰䅣獂䝁䄸入求䝁䅕督畁䍁䅁兑瑂䝁䅅来療䝁䄴杌橂䝁䄸兢獁䍁䅁兓畂䝁䅍杌杁䡁䅣兙穂䍁䅁兡畂䝁䅍睢祂䡁䅁睢祂䝁䅅䅤求䝁䅑䅉灂䝁䄴䅉硁䑁䅫兏ぁ䍁䅁兙畂䝁䅑䅉灂䡁䅍䅉潂䝁䅕兙歂䡁䅅兤桂䡁䅉䅤求䡁䅉党歂䍁䅁兡畂䍁䅁睕求䝁䅅䅤あ䝁䅷党獁䍁䅁睖桂䡁䅍䅡灂䝁䄴睚あ䝁䄸杢畁䅁䅁䉊䅑䵁䡉䅁䉂䝁䄰杙桂䝁䅍䅉䝂䝁䅫杢桂䝁䄴睙灂䝁䅅䅢杁䕁䅣杣療䡁䅕䅣獁䍁䅁兓畂䝁䅍杌杁䝁䄸䅣求䡁䅉兙あ䝁䅕督杁䝁䅅督杁䝁䅅䅉浂䝁䅫杢桂䝁䄴睙灂䝁䅅䅢杁䡁䅍党祂䡁䅙兡橂䝁䅕督杁䝁䅧睢獂䝁䅑兡畂䝁䅣䅉橂䝁䄸兢睂䝁䅅杢㕂䍁䄴䅉䩂䡁䅑䅉療䡁䅁党祂䝁䅅䅤求䡁䅍䅉あ䝁䅧杣求䝁䅕䅉楂䡁䅕督灂䝁䄴党穂䡁䅍党穂䑁䅯䅉呂䡁䅁党橂䝁䅫兙獂䡁䅑入杁䙁䅁杣療䡁䅁党祂䡁䅑入杁䝁䅅杢歂䍁䅁睑桂䡁䅍兤桂䝁䅷䅤㕂䍁䅁兓畂䡁䅍兤祂䝁䅅杢橂䝁䅕䅌杁䕁䅫杢穂䡁䅕杣桂䝁䄴睙求䍁䅁䅒灂䡁䅍䅤祂䝁䅫杙ㅂ䡁䅑兡療䝁䄴䅌杁䝁䅅杢歂䍁䅁䅔求䝁䅣兙橂䡁䅫䅉䝂䝁䅫杢桂䝁䄴睙灂䝁䅅䅢杁䕁䅣兤桂䡁䅉兙畂䡁䅑党求䍁䅁䅋䵂䕁䅙睒灁䍁䅁兓畂䡁䅍兤祂䝁䅅杢橂䝁䅕杌杁䙁䅑䅡求䍁䅁睕睂䝁䅕睙灂䝁䅅䅢あ䡁䅫䅉兂䡁䅉睢睂䝁䅕杣あ䡁䅫䅉桂䝁䄴䅚杁䕁䅍兙穂䡁䅕兙獂䡁䅑入杁䕁䅫杢穂䡁䅕杣桂䝁䄴睙求䍁䅁杙ㅂ䡁䅍兡畂䝁䅕督穂䍁䅁䅣祂䝁䄸杤灂䝁䅑党穂䍁䅁督睂䝁䅕睙灂䝁䅅䅢あ䡁䅫䅉睂䡁䅉睢睂䝁䅕杣あ䡁䅫䅉桂䝁䄴䅚杁䝁䅍兙穂䡁䅕兙獂䡁䅑入杁䡁䅁杣療䝁䅣杣桂䝁䄰䅉灂䝁䄴督ㅂ䡁䅉兙畂䝁䅍党杁䡁䅣兡あ䝁䅧䅉桂䍁䅁杚療䝁䅍兤穂䍁䅁睙療䝁䄰兢求䡁䅉睙灂䝁䅅䅢杁䝁䅅杢歂䍁䅁䅣求䡁䅉督療䝁䄴兙獂䍁䅁䅢灂䝁䅅杙灂䝁䅷兡あ䡁䅫䅉祂䝁䅫督牂䡁䅍杌杁䙁䅑䅡求䍁䅁兓畂䡁䅍兤祂䝁䅅杢橂䝁䅕䅉䕂䝁䅫督あ䡁䅉兡楂䡁䅕䅤灂䝁䄸杢杁䝁䅉兤穂䝁䅫杢求䡁䅍督杁䝁䅫杢橂䝁䅷兤歂䝁䅕督杁䡁䅑䅡求䍁䅁督睂䝁䅕睙灂䝁䅅䅢あ䡁䅫䅉睂䡁䅉睢睂䝁䅕杣あ䡁䅫䅉桂䝁䄴䅚杁䝁䅍兙穂䡁䅕兙獂䡁䅑入杁䝁䅫杢穂䡁䅕杣桂䝁䄴睙求䍁䅁䅚灂䡁䅍䅤祂䝁䅫杙ㅂ䡁䅑兡療䝁䄴䅉楂䡁䅕督灂䝁䄴党穂䡁䅍䅌杁䡁䅣䅡灂䝁䅍䅡杁䝁䅫杢橂䝁䅷兤歂䝁䅕督杁䝁䄰兙畂䝁䅅睚灂䝁䄴睚杁䝁䅣党畂䝁䅕杣桂䝁䅷䅉桂䝁䅣党畂䡁䅑督杁䝁䅅杢歂䍁䅁兤畂䝁䅑党祂䡁䅣杣灂䡁䅑党祂䡁䅍䅌杁䝁䅫杢穂䡁䅕杣桂䝁䄴睙求䍁䅁睤潂䝁䄸䅢求䡁䅍兙獂䝁䅕杣穂䍁䅷䅉楂䡁䅉睢牂䝁䅕杣穂䍁䅷䅉桂䝁䄴䅚杁䝁䄸䅤潂䝁䅕杣杁䝁䅑兡穂䡁䅑杣灂䝁䅉兤あ䝁䅫睢畂䍁䅁杙ㅂ䡁䅍兡畂䝁䅕督穂䝁䅕督畁䍁䅁䅖潂䝁䅕䅉䵂䕁䅙睒杁䕁䅫杢穂䡁䅕杣桂䝁䄴睙求䍁䅁杙ㅂ䡁䅍兡畂䝁䅕督穂䍁䅁睢浂䝁䅙党祂䡁䅍䅉浂䝁䅫杢桂䝁䄴睙灂䝁䅅䅢杁䝁䅣兤桂䡁䅉兙畂䡁䅑党求䍁䅁兡畂䡁䅍兤祂䝁䅅杢橂䝁䅕䅉睂䝁䄸䅢灂䝁䅍兡求䡁䅍䅉あ䝁䅧兙あ䍁䅁䅣祂䝁䄸杤灂䝁䅑党杁䝁䅅杢杁䡁䅕杢橂䝁䄸杢歂䝁䅫䅤灂䝁䄸杢桂䝁䅷䅉桂䝁䄴䅚杁䝁䅫杣祂䝁䅕杤療䝁䅍兙楂䝁䅷党杁䝁䅣兤桂䡁䅉兙畂䡁䅑党求䍁䅷䅉㍂䝁䅧兡橂䝁䅧䅉睂䡁䅉睢あ䝁䅕睙あ䡁䅍䅉あ䝁䅧党杁䝁䅧睢獂䝁䅑党祂䍁䅁睢浂䍁䅁兙杁䝁䅑党楂䡁䅑䅉療䝁䅉䅢灂䝁䅣兙あ䝁䅫睢畂䍁䅁兙湂䝁䅅兡畂䡁䅍䅤杁䝁䄴睢畂䍁䄰䅣桂䡁䅫兢求䝁䄴䅤杁䡁䅣䅡求䝁䄴䅉歂䡁䅕党杁䝁䄸杚杁䡁䅑䅡求䍁䅁䅣祂䝁䅫杢橂䝁䅫䅣桂䝁䅷䅉桂䝁䄴䅚杁䝁䅫杢あ䝁䅕杣求䡁䅍䅤杁䝁䄸杢杁䡁䅑䅡求䍁䅁睢楂䝁䅷兡湂䝁䅅䅤灂䝁䄸杢穂䍁䅁睚ㅂ䝁䅅杣桂䝁䄴䅤求䝁䅕䅚畁䍁䅁兑瑂䝁䅉兙橂䍁䅁杒灂䝁䄴兙畂䝁䅍兡桂䝁䅷䅉䡂䡁䅉睢ㅂ䡁䅁䅌杁䕁䅫杢橂䍁䄴䅉㍂䝁䅅督杁䝁䅫杢橂䝁䄸杣睂䝁䄸杣桂䡁䅑党歂䍁䅁兡畂䍁䅁免㕁䑁䅫免杁䝁䅅杢歂䍁䅁兡穂䍁䅁䅡求䝁䅅䅚硂䡁䅕兙祂䡁䅑党祂䝁䅕䅚杁䝁䅫杢杁䕁䄴党㍂䍁䅁兗療䡁䅉睡獁䍁䅁杔求䡁䅣䅉婂䝁䄸杣牂䍁䄴䅁湁䅆䅁杓䅙䕁䅅兢橂䝁䄸杣杁䡁䅁䅢橂䍁䅁䅚求䡁䅙党獂䝁䄸䅣穂䍁䅷䅉睂䡁䅉睢歂䡁䅕睙求䡁䅍䅌杁䝁䅅杢歂䍁䅁督求䝁䅷䅢穂䍁䅁䅣桂䝁䅍睡桂䝁䅣兡畂䝁䅣䅉睂䡁䅉睢歂䡁䅕睙あ䡁䅍䅉灂䝁䄴䅉䙂䡁䅕杣療䡁䅁党獁䍁䅁杔療䡁䅉䅤潂䍁䅁兑瑂䝁䅕杣灂䝁䅍兙獁䍁䅁䅔桂䡁䅑兡畂䍁䅁兑瑂䝁䅕杣灂䝁䅍兙獁䍁䅁兙畂䝁䅑䅉あ䝁䅧党杁䕁䅅督灂䝁䅅䅉兂䝁䅅睙灂䝁䅙兡橂䍁䄴䅉啂䝁䅧党杁䝁䅍睢瑂䡁䅁兙畂䡁䅫䅉療䡁䅁党祂䝁䅅䅤求䡁䅍䅉灂䝁䄴䅉あ䡁䅣睢杁䡁䅍党湂䝁䄰党畂䡁䅑督獁䍁䅁杒獂䝁䅕䅥灂䝁䅉䅢求䡁䅍䅉桂䝁䄴䅚杁䙁䅉兡湂䝁䅫䅚杁䙁䅁兙橂䝁䅳兙湂䝁䅫杢湂䍁䄴䅉啂䝁䅧党杁䕁䅙䅢求䡁䅧兡楂䝁䅷党穂䍁䅁督求䝁䅣兢求䝁䄴䅤杁䝁䄸杚浂䝁䅕杣穂䍁䅁杚獂䝁䅕䅥灂䝁䅉䅢求䍁䅁兙畂䝁䅑䅉浂䝁䅫䅢瑂䍁䅁䅣桂䝁䅍睡桂䝁䅣兡畂䝁䅣䅉睂䡁䅉睢歂䡁䅕睙あ䡁䅍䅉灂䝁䄴䅉あ䝁䅧党杁䝁䅙睢療䝁䅑䅉桂䝁䄴䅚杁䝁䅉党㉂䝁䅕杣桂䝁䅣党獁䍁䅁兢求䝁䅑兡橂䝁䅅䅢杁䝁䅅杢歂䍁䅁䅣潂䝁䅅杣瑂䝁䅅睙求䡁䅕䅤灂䝁䅍兙獂䍁䅷䅉浂䡁䅉党穂䝁䅧䅉睂䡁䅉睢歂䡁䅕睙求䍁䅷䅉穂䝁䄴兙橂䝁䅳䅉浂䝁䄸睢歂䍁䅷䅉睂䝁䅕杣穂䝁䄸杢桂䝁䅷䅉橂䝁䅅杣求䍁䅷䅉桂䝁䄴䅚杁䝁䄸䅤潂䝁䅕杣杁䝁䅫杢歂䡁䅕督あ䡁䅉兡求䡁䅍杌杁䙁䅑䅡求䍁䅁杕灂䝁䅣兡歂䍁䅁䅕桂䝁䅍睡桂䝁䅣兡畂䝁䅣䅉穂䝁䅕睚瑂䝁䅕杢あ䍁䅁䅣祂䝁䄸杤灂䝁䅑党穂䍁䅁杣灂䝁䅣兡歂䍁䅁睙療䝁䄴䅤桂䝁䅫杢求䡁䅉督杁䝁䅙睢祂䍁䅁杤桂䡁䅉兡療䡁䅕督杁䝁䅉党㉂䝁䅕杣桂䝁䅣党杁䝁䅅杢歂䍁䅁杚療䝁䄸䅚杁䡁䅁杣療䝁䅑兤橂䡁䅑督獁䍁䅁兡畂䝁䅍䅢ㅂ䝁䅑兡畂䝁䅣䅉橂䝁䅅杣楂䝁䄸杢桂䡁䅑党歂䍁䅁督療䝁䅙䅤杁䝁䅑杣灂䝁䄴睡穂䍁䅷䅉㍂䝁䅅䅤求䡁䅉䅌杁䝁䅯兤灂䝁䅍党穂䍁䅷䅉穂䡁䅁睢祂䡁䅑督杁䝁䅑杣灂䝁䄴睡穂䍁䅷䅉瑂䝁䅫䅢牂䍁䄰杙桂䡁䅍党歂䍁䅁杙求䡁䅙党祂䝁䅅睚求䡁䅍䅌杁䡁䅍䅣灂䡁䅉兡あ䡁䅍䅉桂䝁䄴䅚杁䝁䅉党求䡁䅉䅌杁䡁䅍兙ㅂ䝁䅍党穂䍁䅷䅉歂䡁䅉党穂䡁䅍兡畂䝁䅣督獁䍁䅁督睂䡁䅉党桂䝁䅑督獁䍁䅁兙畂䝁䅑䅉睂䝁䅕杣穂䝁䄸杢桂䝁䅷䅉橂䝁䅅杣求䍁䅁兡あ䝁䅕兢穂䑁䅳䅉桂䝁䄴䅚杁䡁䅁䅢桂䡁䅍䅤灂䝁䅍䅉橂䝁䅅䅣穂䍁䅁杚療䡁䅉䅉㉂䝁䅅杣灂䝁䄸兤穂䍁䅁兙睂䡁䅁䅢灂䝁䅍兙あ䝁䅫睢畂䡁䅍杌杁䕁䅫䅤杁䡁䅍党獂䝁䅷督杁䝁䅫䅤穂䍁䅁䅣祂䝁䄸䅚ㅂ䝁䅍䅤穂䍁䅁䅤潂䡁䅉睢ㅂ䝁䅣䅡杁䝁䅫䅤穂䍁䅁䅚灂䡁䅉党橂䡁䅑䅉穂䝁䅅䅢求䡁䅍䅉浂䝁䄸杣橂䝁䅕杌杁䙁䅑䅡求䍁䅁睙療䝁䄰䅣桂䝁䄴入杁䡁䅣兙穂䍁䅁兡畂䝁䅍睢祂䡁䅁睢祂䝁䅅䅤求䝁䅑䅉灂䝁䄴䅉硁䑁䅫杍㉁䍁䅁兙畂䝁䅑䅉灂䡁䅍䅉潂䝁䅕兙歂䡁䅅兤桂䡁䅉䅤求䡁䅉党歂䍁䅁兡畂䍁䅁杗ㅂ䡁䅉兡橂䝁䅧䅌杁䙁䅍睤灂䡁䅑来求䡁䅉䅢桂䝁䄴䅚畁䅁䅁桋䅑偁䡷䅁䉂䝁䄰党歂䝁䅫督㕂䡁䅍䅌杁䕁䅫杢橂䍁䄴䅌杁䡁䅑睢湂䝁䅕䅤潂䝁䅕杣杁䡁䅣兡あ䝁䅧䅉灂䡁䅑督杁䡁䅍兤楂䡁䅍兡歂䝁䅫兙祂䝁䅫党穂䍁䅷䅉睂䡁䅉睢㉂䝁䅫䅚求䡁䅍䅉潂䝁䅕兙獂䡁䅑䅡橂䝁䅅杣求䍁䅁督求䡁䅉杤灂䝁䅍党穂䍁䅁兡畂䍁䅁䅤潂䝁䅕䅉噂䝁䄴兡あ䝁䅕䅚杁䙁䅍䅤桂䡁䅑党穂䍁䄴䅉䩂䡁䅑䅉療䡁䅁党祂䝁䅅䅤求䡁䅍䅉あ䝁䅧杣療䡁䅕睚潂䍁䅁䅤潂䡁䅉党求䍁䅁督求䝁䅣兢求䝁䄴䅤穂䑁䅯䅉䥂䝁䄸兢求䍁䅁䅓求䝁䅅䅢あ䝁䅧䅌杁䕁䅧睢穂䡁䅁兡橂䝁䅕䅌杁䝁䅅杢歂䍁䅁䅓灂䝁䅣䅡杁䕁䅅睙ㅂ䝁䅫䅤㕂䍁䅁睑桂䡁䅉党畁䍁䅁䅖潂䝁䅕䅉䥂䝁䄸兢求䍁䅁䅓求䝁䅅䅢あ䝁䅧䅉穂䝁䅕睚瑂䝁䅕杢あ䍁䅁睢浂䝁䅙党祂䡁䅍䅉桂䍁䅁杣桂䝁䄴睚求䍁䅁睢浂䍁䅁督求䡁䅉杤灂䝁䅍党穂䍁䅁兡畂䍁䅁䅤潂䝁䅕䅉潂䝁䄸兢求䡁䅍䅉療䝁䅙䅉灂䝁䄴䅚灂䡁䅙兡歂䡁䅕兙獂䡁䅍䅉浂䝁䄸杣杁䡁䅑䅡求䍁䅁杣求䝁䅍睢㉂䝁䅕杣㕂䍁䅁睢浂䍁䅁䅣桂䡁䅑兡求䝁䄴䅤穂䍁䅁杚祂䝁䄸兢杁䡁䅍兤祂䝁䅣党祂䡁䅫䅌杁䝁䅍䅡祂䝁䄸杢灂䝁䅍䅉歂䝁䅫督桂䝁䅉兡獂䝁䅫䅤㕂䍁䅷䅉療䡁䅉䅉あ䝁䅕杣瑂䝁䅫杢桂䝁䅷䅉灂䝁䅷䅢畂䝁䅕督穂䍁䅷䅉桂䡁䅍䅉㍂䝁䅕䅢獂䍁䅁兙穂䍁䅁䅣祂䝁䅕杤求䝁䄴䅤穂䍁䅁兙㉂䝁䄸兡歂䝁䅅杙獂䝁䅕䅉潂䝁䄸督睂䝁䅫䅤桂䝁䅷䅉祂䝁䅕兙歂䝁䄰兡穂䡁䅍兡療䝁䄴督杁䡁䅑䅡祂䝁䄸兤湂䝁䅧䅉灂䡁䅑督杁䡁䅍睡灂䝁䅷䅢求䝁䅑䅉畂䡁䅕杣穂䝁䅕督㝁䍁䅁杢ㅂ䡁䅉督灂䝁䄴睚杁䡁䅍党祂䡁䅙兡橂䝁䅕督獁䍁䅁杣求䝁䅧兙楂䝁䅫䅢灂䡁䅑兙あ䝁䅫睢畂䍁䅁䅤潂䝁䅕杣桂䡁䅁兡穂䡁䅑督杁䡁䅍䅣求䝁䅍兡桂䝁䅷兡㙂䝁䅕䅚杁䝁䅫杢杁䡁䅁䅡㕂䡁䅍兡橂䝁䅅䅢獁䍁䅁督睂䝁䅕党橂䝁䅧䅌杁䝁䅅杢歂䍁䅁睢橂䝁䅍兤睂䝁䅅䅤灂䝁䄸杢桂䝁䅷䅉あ䝁䅧党祂䝁䅅䅣㕂䑁䅳䅉桂䝁䄴䅚杁䡁䅍睢橂䝁䅫兙獂䍁䅁睤療䡁䅉睡求䡁䅉督杁䝁䅅杢歂䍁䅁兙灂䝁䅑党穂䍁䅁杚療䡁䅉䅉桂䡁䅍督灂䡁䅍䅤灂䝁䄴睚杁䝁䅫䅤穂䍁䅁䅣桂䡁䅑兡求䝁䄴䅤穂䍁䄴䅉啂䝁䅧党杁䕁䅧睢穂䡁䅁兡橂䝁䅕䅉穂䝁䅕睚瑂䝁䅕杢あ䍁䅁睢浂䝁䅙党祂䡁䅍䅉穂䝁䅕杣㉂䝁䅫睙求䡁䅍䅉あ䝁䅧兙あ䍁䅁兡穂䍁䅁䅚求䡁䅍兡湂䝁䄴党歂䍁䅁䅤療䍁䅁䅣祂䝁䄸杤灂䝁䅑党杁䝁䅍睢瑂䝁䅙睢祂䡁䅑䅉桂䝁䄴䅚杁䡁䅍兤睂䡁䅁睢祂䡁䅑䅉浂䝁䄸杣杁䡁䅑䅡療䡁䅍党杁䡁䅣䅡療䍁䅁兙祂䝁䅕䅉歂䝁䅕兙獂䝁䅫杢湂䍁䅁睤灂䡁䅑䅡杁䝁䅅䅉あ䝁䅕杣瑂䝁䅫杢桂䝁䅷䅉灂䝁䅷䅢畂䝁䅕督穂䍁䅷䅉灂䝁䄴睙獂䡁䅕䅚灂䝁䄴睚杁䝁䅍兙畂䝁䅍党祂䍁䅷䅉潂䝁䅕兙祂䡁䅑䅉歂䝁䅫督求䝁䅅督求䍁䅷䅉睂䡁䅕䅢瑂䝁䄸杢桂䡁䅉入杁䝁䅑兡穂䝁䅕兙穂䝁䅕䅌杁䝁䄸杣杁䕁䅅䅢㙂䝁䅧党灂䝁䄰党祂䉁杫督畁䍁䅁䅖潂䝁䅕䅉䥂䝁䅫睚潂䍁䅁兑橂䡁䅕兡あ䡁䅫䅉䑂䝁䅅杣求䍁䅁睢浂䝁䅙党祂䡁䅍䅉求䡁䅍督求䝁䄴䅤灂䝁䅅䅢杁䝁䅕䅢求䝁䄰党畂䡁䅑督杁䝁䄸杚杁䝁䅫杢睂䝁䅅䅤灂䝁䅕杢あ䍁䅁䅡療䡁䅍䅣灂䡁䅑兙獂䍁䅷䅉穂䝁䅳兡獂䝁䅷党歂䍁䅁杢ㅂ䡁䅉督灂䝁䄴睚杁䝁䅙兙橂䝁䅫䅢灂䡁䅑入杁䝁䅍兙祂䝁䅕䅌杁䝁䅅杢歂䍁䅁䅣桂䝁䅷䅢灂䝁䅅䅤灂䡁䅙党杁䝁䅍兙祂䝁䅕䅉あ䝁䄸䅉睂䝁䅅䅤灂䝁䅕杢あ䡁䅍䅉灂䝁䄴䅉あ䝁䅧党灂䡁䅉䅉潂䝁䄸兢求䡁䅍杌杁䕁䅅兢求䝁䅑兡穂䡁䅫督獁䍁䅁兓畂䝁䅍杌杁䡁䅣兙穂䍁䅁兡畂䝁䅍睢祂䡁䅁睢祂䝁䅅䅤求䝁䅑䅉灂䝁䄴䅉硁䑁䅫䅏祁䍁䅁兙畂䝁䅑䅉灂䡁䅍䅉潂䝁䅕兙歂䡁䅅兤桂䡁䅉䅤求䡁䅉党歂䍁䅁兡畂䍁䅁村桂䡁䅑睢畂䍁䅁杕療䡁䅕睚求䍁䅷䅉䵂䝁䄸兤灂䡁䅍兡桂䝁䄴兙畁䅁䅁䉄䅍䱁䕧䅁䉂䝁䄰党畂䡁䅑兤瑂䍁䅁䅓療䝁䅷䅚灂䝁䄴睚穂䍁䅷䅉䩂䝁䄴睙畁䍁䅁䅣祂䝁䄸杤灂䝁䅑党穂䍁䅁党畂䝁䅣兡畂䝁䅕党祂䝁䅫杢湂䍁䅁兙畂䝁䅑䅉あ䝁䅕睙潂䝁䄴睢獂䝁䄸睚㕂䍁䅁督療䝁䅷兤あ䝁䅫睢畂䡁䅍䅉あ䝁䄸䅉あ䝁䅧党杁䙁䅕杌呂䍁䄴䅉桂䝁䄴䅚杁䝁䅅䅢獂䝁䅫党歂䍁䅁睚療䡁䅙党祂䝁䄴兢求䝁䄴䅤杁䝁䅅睚求䝁䄴睙灂䝁䅕督畁䍁䅁兓あ䍁䅁睢浂䝁䅙党祂䡁䅍䅉穂䡁䅕䅣睂䝁䄸杣あ䝁䅫杢湂䍁䅁䅣祂䝁䄸睚祂䝁䅅兢穂䍁䅁睢浂䍁䅁睙祂䝁䅫䅤灂䝁䅍兙獂䍁䅁杢桂䡁䅑兡療䝁䄴兙獂䍁䅁兡瑂䡁䅁睢祂䡁䅑兙畂䝁䅍党杁䝁䅅睙祂䝁䄸督穂䍁䅁党畂䝁䅕杣湂䡁䅫䅉桂䝁䄴䅚杁䝁䅕杢㉂䝁䅫杣療䝁䄴兢求䝁䄴䅤桂䝁䅷䅌杁䝁䅫杢あ䝁䅕䅢獂䝁䅫睚求䝁䄴睙求䍁䅷䅉穂䡁䅁兙橂䝁䅕䅌杁䝁䅑党浂䝁䅕杢穂䝁䅕䅌杁䝁䅍兡㉂䝁䅫䅢灂䝁䅅杢獁䍁䅁兙畂䝁䅑䅉橂䝁䄸兢瑂䝁䅕杣橂䝁䅫兙獂䍁䅁党畂䝁䅑兌瑂䝁䅅杣牂䝁䅕䅤穂䍁䄴䅉䩂䡁䅑䅉療䝁䅙杚求䡁䅉督杁䝁䅅䅉祂䝁䅅杢湂䝁䅕䅉療䝁䅙䅉橂䝁䅅䅣桂䝁䅉兡獂䝁䅫䅤灂䝁䅕督獁䍁䅁兡畂䝁䅍䅢ㅂ䝁䅑兡畂䝁䅣䅉求䝁䄴杤灂䡁䅉睢畂䝁䄰党畂䡁䅑䅉桂䝁䄴䅚杁䝁䅍䅢灂䝁䄰兙あ䝁䅕䅉穂䡁䅕督あ䝁䅅兡畂䝁䅅杙灂䝁䅷兡あ䡁䅫䅌杁䝁䅫杢あ䝁䅕䅢獂䝁䅫睚求䝁䄴睙求䍁䅁兙畂䝁䅑䅉橂䝁䄸兤畂䡁䅑党祂䍁䅁䅤潂䡁䅉党桂䡁䅑䅉穂䝁䄸䅢ㅂ䡁䅑兡療䝁䄴督獁䍁䅁䅚桂䡁䅑兙杁䝁䅙兤穂䝁䅫睢畂䍁䅁兙畂䝁䅑䅉桂䝁䄴兙獂䡁䅫䅤灂䝁䅍督獁䍁䅁党畂䝁䅣兡畂䝁䅕党祂䝁䅫杢湂䍁䅁兙畂䝁䅑䅉灂䝁䄴䅤求䝁䅣杣桂䡁䅑兡療䝁䄴䅌杁䝁䅅䅚㉂䝁䅅杢橂䝁䅕䅚杁䡁䅑党穂䡁䅑䅌杁䡁䅑杣桂䝁䅫杢灂䝁䄴睚杁䝁䅅杢歂䍁䅁杣求䝁䅅䅚灂䝁䄴党穂䡁䅍䅌杁䝁䅅杢歂䍁䅁睙灂䡁䅑兡㙂䝁䅕杢杁䡁䅍睢獂䡁䅕䅤灂䝁䄸杢穂䍁䄴䅉啂䝁䅧党杁䝁䅍睢瑂䡁䅁兙畂䡁䅫䅉㍂䝁䅅督杁䝁䅫杢橂䝁䄸杣睂䝁䄸杣桂䡁䅑党歂䍁䅁兡畂䍁䅁杍睁䑁䅉睍杁䝁䅅杢歂䍁䅁兡穂䍁䅁䅡求䝁䅅䅚硂䡁䅕兙祂䡁䅑党祂䝁䅕䅚杁䝁䅫杢杁䕁䅍䅡桂䝁䄴䅤灂䝁䅷䅢㕂䍁䅷䅉坂䝁䅫杣湂䝁䅫杢灂䝁䅅杌䅁䍁啷䅁㡃兂䅁兑瑂䝁䅕杣求䝁䄴䅉䑂䝁䄸杣睂䝁䄸杣桂䡁䅑兡療䝁䄴䅌杁䡁䅑睢湂䝁䅕䅤潂䝁䅕杣杁䡁䅣兡あ䝁䅧䅉灂䡁䅑督杁䡁䅍兤楂䡁䅍兡歂䝁䅫兙祂䝁䅫党穂䍁䅷䅉療䡁䅁党祂䝁䅅䅤求䡁䅍䅉桂䡁䅍䅉桂䍁䅁䅣ㅂ䝁䅉䅢灂䝁䅍䅉ㅂ䡁䅑兡獂䝁䅫䅤㕂䍁䅁䅡療䝁䅷䅚灂䝁䄴睚杁䝁䅍睢瑂䡁䅁兙畂䡁䅫䅉灂䝁䄴䅉あ䝁䅧党杁䙁䅕杢灂䡁䅑党歂䍁䅁睕あ䝁䅅䅤求䡁䅍杌杁䙁䅑䅡求䍁䅁睙療䝁䄰䅣桂䝁䄴入杁䝁䄸䅣求䡁䅉兙あ䝁䅕督杁䡁䅑䅡祂䝁䄸兤湂䝁䅧䅉浂䝁䄸兤祂䍁䅁督求䝁䅣兢求䝁䄴䅤穂䑁䅯䅉䉂䝁䄰党祂䝁䅕杢杁䕁䄰兡穂䡁䅍睢ㅂ䡁䅉兡獁䍁䅁兑瑂䝁䅕杣求䝁䄴䅉䩂䝁䅷䅢灂䝁䄴睢灂䡁䅍䅉䙂䝁䅷党橂䡁䅑杣灂䝁䅍䅉䕂䝁䅫督あ䡁䅉兡楂䡁䅕䅤灂䝁䄸杢獁䍁䅁兑瑂䝁䅕杣求䝁䄴䅉䩂䝁䅷䅢灂䝁䄴睢灂䡁䅍䅉佂䝁䅅䅤ㅂ䡁䅉兙獂䍁䅁睒桂䡁䅍䅌杁䝁䅅杢歂䍁䅁兑瑂䝁䅕杣求䝁䄴䅉啂䡁䅉兙畂䡁䅍兢灂䡁䅍督灂䝁䄸杢畁䍁䅁兓あ䍁䅁党畂䝁䅣兙湂䝁䅕督杁䝁䅫杢杁䡁䅑䅡求䍁䅁杣桂䡁䅑党瑁䡁䅉党湂䡁䅕䅢桂䡁䅑党歂䍁䅁党獂䝁䅕睙あ䡁䅉兡橂䍁䅁睚求䝁䄴党祂䝁䅅䅤灂䝁䄸杢獁䍁䅁䅤祂䝁䅅杢穂䝁䄰兡穂䡁䅍兡療䝁䄴䅌杁䝁䅅杢歂䍁䅁䅚灂䡁䅍䅤祂䝁䅫杙ㅂ䡁䅑兡療䝁䄴䅉桂䝁䅍䅤灂䡁䅙兡あ䝁䅫党穂䑁䅳䅉桂䝁䄴䅚杁䡁䅉兙あ䝁䅕兌祂䝁䅕睚ㅂ䝁䅷兙あ䝁䅕䅚杁䝁䄴兙あ䡁䅕杣桂䝁䅷䅉湂䝁䅅督杁䝁䅑兡穂䡁䅑杣灂䝁䅉兤あ䝁䅫睢畂䍁䅁杙ㅂ䡁䅍兡畂䝁䅕督穂䍁䄴䅉䩂䝁䄴䅉桂䝁䅑䅚灂䡁䅑兡療䝁䄴䅌杁䡁䅑䅡求䍁䅁睙療䝁䄰䅣桂䝁䄴入杁䝁䅣党畂䝁䅕杣桂䡁䅑党穂䍁䅁党獂䝁䅕睙あ䡁䅉兡橂䝁䅫䅤㕂䍁䅁䅤潂䡁䅉睢ㅂ䝁䅣䅡杁䝁䅍睢桂䝁䅷䅌杁䝁䄴兤橂䝁䅷党桂䡁䅉䅌杁䝁䅅杢歂䍁䅁杢桂䡁䅑兤祂䝁䅅䅢杁䝁䅣兙穂䍁䅷䅉桂䡁䅍䅉㍂䝁䅕䅢獂䍁䅁兙穂䍁䅁杣求䝁䄴党㍂䝁䅅杙獂䝁䅕䅉穂䝁䄸兤祂䝁䅍党穂䍁䅷䅉穂䡁䅕睙潂䍁䅁兙穂䍁䅁䅡㕂䝁䅑杣療䝁䅕䅢求䝁䅍䅤祂䝁䅫睙獁䍁䅁睤灂䝁䄴䅚獁䍁䅁兢求䡁䅑䅡桂䝁䄴党杁䝁䅣兙穂䍁䅷䅉桂䝁䄴䅚杁䡁䅍睢獂䝁䅅杣畁䍁䅁兓あ䍁䅁督求䡁䅉杤求䡁䅍䅉祂䝁䅕督灂䝁䅑党畂䡁䅑兡桂䝁䅷䅌杁䝁䅍睢瑂䝁䄰党祂䝁䅍兡桂䝁䅷䅌杁䝁䅅杢歂䍁䅁兡畂䝁䅑兤穂䡁䅑杣灂䝁䅅䅢杁䝁䅍兤穂䡁䅑睢瑂䝁䅕杣穂䍁䄴䅉啂䝁䅧党杁䝁䅍睢瑂䡁䅁兙畂䡁䅫䅉㍂䝁䅅督杁䝁䅙睢ㅂ䝁䄴䅚求䝁䅑䅉灂䝁䄴䅉硁䑁䅧䅏硁䍁䅁兙畂䝁䅑䅉灂䡁䅍䅉潂䝁䅕兙歂䡁䅅兤桂䡁䅉䅤求䡁䅉党歂䍁䅁兡畂䍁䅁睕桂䝁䅫杢あ䍁䅁䅔療䡁䅕兡穂䍁䅷䅉乂䝁䅫督穂䝁䄸兤祂䝁䅫杌䅁䍁唴䅁睁兂䅁兑瑂䝁䅕杣灂䝁䅍兙畂䍁䅁兑灂䡁䅉䅢灂䝁䄴党穂䍁䅁睒祂䝁䄸兤睂䍁䅁兓畂䝁䅍杌獁䍁䅁䅤潂䡁䅉睢ㅂ䝁䅣䅡杁䝁䅫䅤穂䍁䅁督ㅂ䝁䅉督灂䝁䅑兡桂䡁䅉兡求䡁䅍䅌杁䝁䄸䅣求䡁䅉兙あ䝁䅕督杁䝁䅅督杁䝁䅅䅉畂䝁䅕䅤㍂䝁䄸杣牂䍁䅁兙灂䡁䅉䅉橂䝁䅅杣祂䝁䅫党祂䍁䄴䅉啂䝁䅧党杁䝁䅍睢瑂䡁䅁兙畂䡁䅫䅉睂䡁䅉睢㉂䝁䅫䅚求䡁䅍䅉穂䝁䅍䅡求䝁䅑兤獂䝁䅕䅚杁䝁䅅兡祂䍁䅁䅤祂䝁䅅杢穂䡁䅁睢祂䡁䅑兙あ䝁䅫睢畂䍁䅁督求䡁䅉杤灂䝁䅍党穂䍁䅁杚療䡁䅉䅉睂䝁䅅督穂䝁䅕杢湂䝁䅕杣穂䍁䅁兙畂䝁䅑䅉橂䝁䅅杣湂䝁䄸䅉あ䝁䅧杣療䡁䅕睚潂䍁䅁兡あ䡁䅍䅉潂䡁䅕杙穂䍁䅁兡畂䍁䅁睑潂䝁䅅杣獂䝁䄸䅤あ䝁䅕䅌杁䕁䅍䅡灂䝁䅍兙湂䝁䄸䅌杁䕁䅑兙獂䝁䅷兙穂䍁䄸杒療䡁䅉䅤杁䙁䅣睢祂䡁䅑䅡獁䍁䅁䅔療䡁䅍䅉䉂䝁䄴睚求䝁䅷党穂䍁䅷䅉乂䝁䅫兙瑂䝁䅫䅌杁䕁䄴党㍂䍁䅁兗療䡁䅉睡獁䍁䅁䅕潂䝁䅫䅢桂䝁䅑党獂䡁䅁䅡灂䝁䅅䅌杁䙁䅁䅡療䝁䅕杢灂䡁䅧䅌杁䝁䅅杢歂䍁䅁睖桂䡁䅍䅡灂䝁䄴睚あ䝁䄸杢獁䍁䅁䅒畁䕁䅍杌獁䍁䅁兙穂䍁䅁睤求䝁䅷䅢杁䝁䅅督杁䡁䅑䅡祂䝁䄸兤湂䝁䅧䅉睂䝁䅅杣あ䝁䄴党祂䍁䅁睚桂䡁䅑党㍂䝁䅅入穂䍁䅁兡畂䍁䅁䅔療䝁䄴䅚療䝁䄴䅌杁䕁䅑睢潂䝁䅅䅌杁䕁䄰兙歂䡁䅉兡歂䍁䅷䅉呂䝁䅕兙あ䡁䅑䅢求䍁䄸䅖桂䝁䅍睢瑂䝁䅅䅌杁䙁䅍入歂䝁䄴党㕂䍁䅷䅉桂䝁䄴䅚杁䙁䅑睢牂䡁䅫睢畁䍁䅁兓あ䍁䅁睢睂䝁䅕杣桂䡁䅑党穂䍁䅁兙杁䝁䄰兙灂䝁䄴䅢灂䝁䄴党杁䝁䅙䅢求䝁䅕䅤杁䝁䄸杚杁䑁䅫李ㅁ䍁䅁兙灂䡁䅉睙祂䝁䅅杚あ䍁䄴䅉啂䝁䅧党杁䝁䅍睢瑂䡁䅁兙畂䡁䅫䅉㍂䝁䅅督杁䝁䅙睢祂䝁䄰党祂䝁䅷入杁䝁䅳杢療䡁䅣杢杁䝁䅅督杁䕁䅅兔卂䍁䅁睑療䡁䅉䅣療䡁䅉兙あ䝁䅫睢畂䍁䅁兙畂䝁䅑䅉橂䝁䅧兙畂䝁䅣党歂䍁䅁兡あ䡁䅍䅉畂䝁䅅兢求䍁䅁䅤療䍁䅁兑瑂䝁䅕杣灂䝁䅍兙畂䍁䅁兑灂䡁䅉䅢灂䝁䄴党穂䍁䅁睒祂䝁䄸兤睂䍁䅁兓畂䝁䅍杌杁䝁䅫杢杁䕁䅑党橂䝁䅕兢楂䝁䅕杣杁䑁䅉䅍硁䑁䅍杌杁䕁䅅兢求䡁䅉兡橂䝁䅅杢杁䕁䅅兡祂䝁䅷兡畂䝁䅕督杁䕁䅣杣療䡁䅕䅣杁䕁䅫杢橂䍁䄴䅉㍂䝁䅅督杁䝁䅙睢ㅂ䝁䄴䅚求䝁䅑䅉灂䝁䄴䅉硁䑁䅫杍㉁䍁䅁兙畂䝁䅑䅉灂䡁䅍䅉潂䝁䅕兙歂䡁䅅兤桂䡁䅉䅤求䡁䅉党歂䍁䅁兡畂䍁䅁杒療䡁䅉䅤杁䙁䅣睢祂䡁䅑䅡獁䍁䅁䅖求䡁䅧兙穂䍁䄴䅁䥄睅䅁䄹䅧䕁䅅兢求䡁䅉兡橂䝁䅅杢杁䕁䅅督穂䝁䅕䅤穂䍁䅁䅖祂䡁䅕督あ䍁䅷䅉䩂䝁䄴睙畁䍁䅁兡穂䍁䅁兙杁䝁䅙兤獂䝁䅷䅉穂䝁䅕杣㉂䝁䅫睙求䍁䅷䅉㉂䝁䅕杣あ䝁䅫睙桂䝁䅷䅢㕂䍁䅁兡畂䡁䅑党湂䡁䅉兙あ䝁䅕䅚杁䝁䅅杢歂䍁䅁督求䝁䅷杚瑁䝁䅅䅚瑂䝁䅫杢灂䡁䅍䅤求䡁䅉党歂䍁䅁杣求䝁䅅䅢杁䝁䅕督あ䝁䅅䅤求䍁䅁兡畂䡁䅙党穂䡁䅑兢求䝁䄴䅤杁䡁䅑杣ㅂ䡁䅍䅤杁䍁䅧杉卂䕁䅕兓啂䍁䅉克獁䍁䅁䅡求䝁䅅䅚硂䡁䅕兙祂䡁䅑党祂䝁䅕䅚杁䝁䅫杢杁䙁䅍兙畂䍁䅁䅒灂䝁䅕睚療䍁䅷䅉䑂䝁䅅䅢灂䝁䅙睢祂䝁䄴兡桂䍁䄴䅉啂䝁䅧党杁䝁䅍睢瑂䡁䅁兙畂䡁䅫䅉潂䝁䅅督杁䝁䄸杤求䡁䅉䅉ㅁ䑁䅕䅉㕂䝁䅕兙祂䡁䅍䅉療䝁䅙䅉求䡁䅧䅣求䡁䅉兡求䝁䄴睙求䍁䅁兡畂䍁䅁兙橂䡁䅅兤灂䡁䅉兡畂䝁䅣䅌杁䝁䅫兢睂䡁䅉睢㉂䝁䅫杢湂䍁䅷䅉歂䝁䅕杤求䝁䅷睢睂䝁䅫杢湂䍁䅁兙畂䝁䅑䅉瑂䝁䅅杢桂䝁䅣兡畂䝁䅣䅉睂䡁䅉党瑂䝁䅫党祂䍁䅁睢浂䝁䅙兡橂䝁䅕䅌杁䡁䅉党あ䝁䅅兡獂䍁䅷䅉桂䝁䄴䅚杁䡁䅉党穂䝁䅫䅚求䝁䄴䅤灂䝁䅅䅢杁䡁䅁杣療䡁䅁党祂䡁䅑兡求䡁䅍䅉あ䝁䅧杣療䡁䅕睚潂䝁䄸兤あ䍁䅁䅤潂䝁䅕䅉噂䝁䄴兡あ䝁䅕䅚杁䙁䅍䅤桂䡁䅑党穂䍁䅁兡畂䍁䅁督療䝁䄰党杁䝁䄸杚杁䡁䅑䅡求䍁䅁杢桂䡁䅑兡療䝁䄴升穂䍁䅁兢療䡁䅍䅤杁䝁䅑入畂䝁䅅兢灂䝁䅍䅌杁䝁䅧兡湂䝁䅧兌楂䝁䅅杣祂䝁䅫党祂䍁䄰䅤療䍁䄰党畂䡁䅑杣㕂䍁䅁兢桂䡁䅉睡求䡁䅑督杁䡁䅁杣灂䝁䄰兙祂䝁䅫䅢㕂䍁䅁兡畂䍁䅁睕療䡁䅕䅤潂䝁䅕杣畂䍁䅁睑桂䝁䅷兡浂䝁䄸杣畂䝁䅫兙獁䍁䅁杔療䡁䅉䅤潂䝁䅕杣畂䍁䅁睑桂䝁䅷兡浂䝁䄸杣畂䝁䅫兙獁䍁䅁睖桂䡁䅍䅡灂䝁䄴睚あ䝁䄸杢獁䍁䅁睔祂䝁䅕睚療䝁䄴䅌杁䙁䅑党㑂䝁䅅督杁䝁䅅杢歂䍁䅁䅓桂䡁䅣兙灂䝁䅫杌杁䙁䅑䅡求䍁䅁睙療䝁䄰䅣桂䝁䄴入湁䡁䅍䅉療䝁䅙杚灂䝁䅍党杁䡁䅁睢祂䡁䅑杚療䝁䅷兡療䍁䅁睙療䝁䄰䅣祂䝁䅫督求䡁䅍䅉桂䡁䅁䅣祂䝁䄸䅥灂䝁䄰兙あ䝁䅕䅢㕂䍁䅁䅎畁䑁䅅䅉瑂䝁䅫䅢獂䝁䅫睢畂䍁䅁杣求䝁䄴䅤桂䝁䅉䅢求䍁䅁督硂䡁䅕兙祂䝁䅕䅉浂䝁䅕党あ䍁䅷䅉桂䝁䄴䅚杁䝁䅫䅤穂䍁䅁杣求䡁䅑兙灂䝁䅷䅉睂䝁䄸杣あ䝁䅙睢獂䝁䅫睢杁䝁䅍睢瑂䡁䅁杣灂䡁䅍党穂䍁䅁兙睂䡁䅁杣療䡁䅧兡瑂䝁䅅䅤求䝁䅷入杁䑁䅍杌硁䍁䅁兢灂䝁䅷䅢灂䝁䄸杢杁䡁䅉党畂䡁䅑兙楂䝁䅷党杁䡁䅍兣ㅂ䝁䅅杣求䍁䅁杚求䝁䅕䅤畁䍁䅁兓畂䍁䅁兙歂䝁䅑兡あ䝁䅫睢畂䍁䅷䅉あ䝁䅧党杁䝁䅍睢瑂䡁䅁兙畂䡁䅫䅉療䡁䅣杢穂䍁䅁睢畂䝁䅕䅉瑂䝁䅫䅥求䝁䅑兌ㅂ䡁䅍党杁䡁䅁杣療䡁䅁党祂䡁䅑入杁䍁䅧兡畂䝁䅍䅢ㅂ䝁䅑兡畂䝁䅣䅉桂䡁䅁䅣祂䝁䄸䅥灂䝁䄰兙あ䝁䅕䅢㕂䍁䅁兏ぁ䍁䅷䅍睁䑁䅁䅉祂䝁䅕杢あ䝁䅅杙獂䝁䅕䅉穂䡁䅅兤桂䡁䅉党杁䝁䅙党求䡁䅑䅉療䝁䅙䅉祂䝁䅕䅤桂䝁䅫䅢杁䡁䅍䅣桂䝁䅍党杁䝁䅅杢歂䍁䅁兙杁䑁䅍李㕁䍁䄰杣療䝁䄸兢杁䝁䅅䅢獂䍁䄰督ㅂ䝁䅫䅤求䍁䅁䅡療䡁䅑党獂䍁䅫䅉桂䝁䄴䅚杁䑁䅉䅌硁䑁䅅䅍杁䝁䄰兤獂䡁䅑兡浂䝁䅅兢灂䝁䅷入杁䡁䅕杢灂䡁䅑督畁䍁䅁兓畂䍁䅁杍睁䑁䅅免獁䍁䅁䅤潂䝁䅕䅉橂䝁䄸兢睂䝁䅅杢㕂䍁䅁睤桂䡁䅍䅉浂䝁䄸杣瑂䝁䅕䅚杁䡁䅑睢杁䡁䅍兤橂䝁䅍党求䝁䅑䅉あ䝁䄸䅉あ䝁䅧党杁䡁䅉党桂䝁䅷䅉求䡁䅍䅤桂䡁䅑党杁䝁䅉兤穂䝁䅫杢求䡁䅍督杁䝁䄸杚杁䕁䅅兢求䡁䅉兡橂䝁䅅杢杁䕁䅅督穂䝁䅕䅤穂䍁䅷䅉䩂䝁䄴睙畁䍁䅷䅉桂䍁䅁䅣祂䝁䅫杤桂䡁䅑党獂䡁䅫䅉潂䝁䅕䅢歂䍁䅁睙療䡁䅉䅣療䡁䅉兙あ䝁䅫睢畂䍁䅁杚療䡁䅕杢歂䝁䅕䅚杁䝁䅫杢杁䑁䅅兏㉁䑁䅣䅉桂䝁䄴䅚獁䍁䅁兙穂䍁䅁督ㅂ䝁䅍䅡獁䍁䅁䅡桂䡁䅍䅉穂䝁䅫睚畂䝁䅫杚灂䝁䅍兙畂䡁䅑䅉求䡁䅧䅣求䡁䅉兡求䝁䄴睙求䍁䅷䅉獂䝁䄸杢湂䍁䄰督あ䝁䅅杢歂䝁䅫杢湂䍁䅁杣求䝁䅷兙あ䝁䅫睢畂䡁䅍䅡灂䡁䅁督杁䝁䅅杢歂䍁䅁党㑂䡁䅑党畂䡁䅍兡㉂䝁䅕䅉牂䝁䄴睢㍂䝁䅷党歂䝁䅣党杁䝁䄸杚杁䝁䅫䅤穂䍁䅁睙療䡁䅉党杁䝁䄰兙祂䝁䅳党あ䡁䅍䅌杁䡁䅍兤楂䝁䄰兙祂䝁䅳党あ䡁䅍䅉桂䝁䄴䅚杁䝁䅅督穂䝁䅕䅤杁䝁䅍䅢桂䡁䅍督求䡁䅍杌䅁䕁吰䅁煃䅃䅁兑瑂䝁䅕杣灂䝁䅍兙畂䍁䅁兑㑂䝁䅷党杁䍁䅙䅉乂䝁䅅杢ㅂ䝁䅙兙橂䡁䅑兤祂䝁䅫杢湂䍁䅁䅓療䝁䅷䅚灂䝁䄴睚穂䍁䅷䅉䩂䝁䄴睙畁䍁䅷䅉あ䝁䄸睚求䡁䅑䅡求䡁䅉䅉㍂䝁䅫䅤潂䍁䅁兡あ䡁䅍䅉穂䡁䅕杙穂䝁䅫䅚灂䝁䅅杣灂䝁䅕督獁䍁䅁䅚求䡁䅍兡湂䝁䄴督獁䍁䅁党畂䝁䅣兡畂䝁䅕党祂䡁䅍䅌杁䝁䅅杢歂䍁䅁兢桂䝁䄴兤浂䝁䅅睙あ䡁䅕杣求䡁䅍䅉歂䡁䅉兡㉂䝁䅕䅢灂䝁䄴党杁䝁䅅杢歂䍁䅁兢求䡁䅑兙獂䍁䅁杚療䡁䅉兢灂䝁䄴睚杁䡁䅑党橂䝁䅧杢療䝁䅷睢湂䝁䅫党穂䍁䅁䅤潂䝁䅅䅤杁䡁䅍兤睂䡁䅁睢祂䡁䅑督杁䝁䅕䅢求䝁䅍䅤祂䝁䅫睙獁䍁䅁䅡㕂䝁䅉杣灂䝁䅑䅌杁䝁䅅杢歂䍁䅁兡畂䡁䅑党祂䝁䄴兙獂䍁䅁睙療䝁䄰杙ㅂ䡁䅍䅤灂䝁䄸杢杁䡁䅙党潂䝁䅫睙獂䝁䅕督畁䍁䅁兓あ䍁䅁睢睂䝁䅕杣桂䡁䅑党穂䍁䅁䅤潂䡁䅉睢ㅂ䝁䅣䅡杁䡁䅑睤療䍁䅁督求䝁䅣兢求䝁䄴䅤穂䍁䅷䅉䕂䡁䅉兡㉂䝁䅕䅢灂䝁䄴党杁䝁䅅杢歂䍁䅁兔求䡁䅑兙獂䍁䅁杒療䡁䅉兢灂䝁䄴睚杁䡁䅍党湂䝁䄰党畂䡁䅑督畁䍁䅁䅖潂䝁䅕䅉䕂䡁䅉兡㉂䝁䅕䅢灂䝁䄴党杁䡁䅍党湂䝁䄰党畂䡁䅑䅉療䝁䅙杚求䡁䅉督杁䝁䅙杣療䝁䄴䅤杁䝁䅅杢歂䍁䅁杣求䝁䅅杣杁䝁䅅䅥獂䝁䅕督獁䍁䅁䅚祂䝁䅫杤求䡁䅍䅡桂䝁䅙䅤穂䍁䅷䅉歂䝁䅫杚浂䝁䅕杣求䝁䄴䅤灂䝁䅅䅢杁䝁䅅督穂䝁䅕兢楂䝁䅷兡求䡁䅍䅌杁䝁䅍䅢ㅂ䡁䅑睙潂䍁䅁兢療䝁䅑兤獂䝁䅕督獁䍁䅁杙桂䝁䅷兙畂䝁䅍党杁䡁䅍䅡桂䝁䅙䅤杁䡁䅍入穂䡁䅑党瑂䡁䅍䅌杁䝁䅑兡穂䝁䅍睢畂䝁䄴党橂䡁䅑兡畂䝁䅣䅉歂䡁䅉兡㉂䝁䅕䅢灂䝁䄴党杁䡁䅑党橂䝁䅧杢療䝁䅷睢湂䡁䅫䅌杁䝁䅅杢歂䍁䅁党獂䝁䅕睙あ䡁䅉兡橂䍁䅁兙畂䝁䅑䅉潂䡁䅫杙祂䝁䅫䅚杁䝁䅑杣灂䡁䅙党獂䝁䅫杢求䍁䅁䅣祂䝁䄸䅚ㅂ䝁䅍䅤穂䍁䅁兙畂䝁䅑䅉穂䡁䅫督あ䝁䅕兢穂䍁䅁杚療䡁䅉䅉獂䝁䅫睚潂䡁䅑䅉あ䡁䅉兤橂䝁䅳督獁䍁䅁督睂䝁䄸杣あ䍁䅁兤あ䝁䅫䅢灂䡁䅑入杁䡁䅙党潂䝁䅫睙獂䝁䅕督獁䍁䅁睙祂䝁䄸督穂䝁䄸杤求䡁䅉䅉㉂䝁䅕䅡灂䝁䅍䅢求䡁䅍䅌杁䡁䅁兙穂䡁䅍党畂䝁䅣党祂䍁䅁睙桂䡁䅉督獁䍁䅁兙畂䝁䅑䅉橂䝁䄸兢瑂䝁䅕杣橂䝁䅫兙獂䍁䅁杤求䝁䅧兡橂䝁䅷党穂䍁䄴䅉啂䝁䅧党杁䕁䄰党あ䝁䅅䅢杁䕁䅙睢祂䝁䄰兡畂䝁䅣䅉穂䝁䅕睚瑂䝁䅕杢あ䍁䅁䅣祂䝁䄸杤灂䝁䅑党穂䍁䅁杣桂䝁䄴睚求䍁䅁睢浂䍁䅁䅣祂䝁䄸䅚ㅂ䝁䅍䅤穂䍁䅷䅉穂䡁䅕睙潂䍁䅁兙穂䍁䅁党畂䝁䅣兡畂䝁䅕䅌杁䡁䅑杣桂䝁䄴督瑂䝁䅫督穂䝁䅫睢畂䍁䅷䅉歂䡁䅉兡㉂䝁䅕䅢灂䝁䄴党獁䍁䅁兙畂䝁䅑䅉穂䝁䅅杚求䡁䅑入瑁䝁䅍杣灂䡁䅑兡橂䝁䅅䅢杁䝁䅍睢瑂䡁䅁睢畂䝁䅕杢あ䡁䅍䅉浂䝁䄸杣杁䡁䅑杣桂䝁䅑兡あ䝁䅫睢畂䝁䅅䅢杁䝁䅫杢あ䝁䅕杣畂䝁䅅䅢杁䝁䅍睢瑂䝁䅉兤穂䡁䅑兡療䝁䄴䅉求䝁䄴睚灂䝁䄴党杁䝁䅅杢歂䍁䅁党獂䝁䅕睙あ䡁䅉兡橂䍁䅁杤求䝁䅧兡橂䝁䅷党杁䝁䅅杣橂䝁䅧兡あ䝁䅕睙あ䡁䅕杣求䡁䅍䅌杁䝁䅫杢橂䝁䅷兤歂䝁䅫杢湂䍁䅁䅢灂䝁䅣䅡あ䍁䅁杤求䝁䅧兡橂䝁䅷党穂䍁䅷䅉橂䝁䄸兢瑂䝁䅕杣橂䝁䅫兙獂䍁䅁杤求䝁䅧兡橂䝁䅷党穂䍁䅷䅉桂䝁䄴䅚杁䝁䄸杚浂䍁䄰䅡灂䝁䅣䅡㍂䝁䅅入杁䡁䅙党潂䝁䅫睙獂䝁䅕督獁䍁䅁兙穂䍁䅁睤求䝁䅷䅢杁䝁䅅督杁䡁䅁杣療䝁䅑兤橂䡁䅑督杁䝁䅙睢祂䍁䅁兡畂䝁䅑兤穂䡁䅑杣灂䝁䅅䅢杁䝁䄰兙祂䝁䅳党あ䡁䅍杌杁䕁䅫䅤杁䝁䄸䅣求䡁䅉兙あ䝁䅕督杁䝁䅫杢杁䕁䄴睢祂䡁䅑䅡杁䕁䅅兢求䡁䅉兡橂䝁䅅䅌杁䕁䅅督灂䝁䅅䅌杁䕁䅕兤祂䝁䄸䅣求䍁䅷䅉桂䝁䄴䅚杁䙁䅍睢ㅂ䡁䅑䅡杁䕁䅅兢求䡁䅉兡橂䝁䅅杌杁䕁䅅兢求䡁䅉兡橂䝁䅅杢杁䕁䅅䅥獂䝁䅕䅉流䍁䅁兔桂䝁䄴兤浂䝁䅅睙あ䡁䅕杣灂䝁䄴睚杁䕁䅧睢獂䝁䅑兡畂䝁䅣督獁䍁䅁兓畂䝁䅍杌杁䡁䅣兙穂䍁䅁杚療䡁䅕杢歂䝁䅕䅚杁䝁䅫杢杁䑁䅅兏㕁䑁䅑䅉桂䝁䄴䅚杁䝁䅫督杁䝁䅧党桂䝁䅑兣ㅂ䝁䅅杣あ䝁䅕杣求䝁䅑䅉灂䝁䄴䅉䕂䝁䅕䅤祂䝁䄸兡あ䍁䅷䅉乂䝁䅫睙潂䝁䅫睚桂䝁䄴杌䅁䑁啫䅁䕂杂䅁兑瑂䝁䅕杣灂䝁䅍兙畂䍁䅁兒桂䝁䅣䅢求䍁䅁睔ㅂ䡁䅑杚灂䡁䅑䅤求䡁䅉督獁䍁䅁兓畂䝁䅍杌杁䝁䄸䅣求䡁䅉兙あ䝁䅕督杁䝁䅅督杁䝁䅅䅉瑂䡁䅕䅢あ䝁䅫兌楂䡁䅉兙畂䝁䅑䅉穂䡁䅁党橂䝁䅫兙獂䡁䅑入杁䡁䅉党あ䝁䅅兡獂䝁䅕杣杁䝁䅫杢杁䡁䅑䅡求䍁䅁兖畂䝁䅫䅤求䝁䅑䅉呂䡁䅑兙あ䝁䅕督杁䝁䅅杢歂䍁䅁兡畂䡁䅑党祂䝁䄴兙あ䝁䅫睢畂䝁䅅䅢獂䡁䅫杌杁䙁䅑䅡求䍁䅁睙療䝁䄰䅣桂䝁䄴入杁䡁䅁杣療䡁䅙兡歂䝁䅕督杁䝁䅯党桂䝁䄴督獁䍁䅁兙睂䡁䅁兙祂䝁䅕䅢杁䝁䅅杢歂䍁䅁兙橂䝁䅍党穂䡁䅍睢祂䝁䅫党穂䍁䅷䅉桂䝁䄴䅚杁䡁䅁党祂䡁䅍睢畂䝁䅅䅢杁䝁䅍兙祂䝁䅕䅉睂䡁䅉睢歂䡁䅕睙あ䡁䅍䅉浂䝁䄸杣杁䡁䅣睢瑂䝁䅕杢杁䝁䅅杢歂䍁䅁兢求䝁䄴䅉ㅂ䝁䄴䅚求䡁䅉䅉あ䝁䅧党杁䕁䅅兢求䡁䅉兡橂䝁䅅杢杁䕁䅕兙湂䝁䅷党杁䝁䅉杣桂䝁䄴䅚㝁䍁䅁兙畂䝁䅑䅉灂䝁䄴䅤灂䝁䄰兙あ䝁䅕督獁䍁䅁兙睂䡁䅁兙祂䝁䅕䅢獁䍁䅁兙橂䡁䅑兡㉂䝁䅕睤求䝁䅅杣獁䍁䅁兙畂䝁䅑䅉穂䡁䅣兡瑂䍁䅁睙療䝁䅷䅢求䝁䅍䅤灂䝁䄸杢穂䍁䅁兤畂䝁䅑党祂䍁䅁䅤潂䝁䅕䅉䉂䝁䅕杣灂䝁䅕䅉桂䝁䄴䅚杁䕁䄸杒䝂䕁䅷兓佂䕁䅕䅉楂䡁䅫䅉䉂䝁䅕杣灂䝁䅕䅉楂䡁䅉兙畂䝁䅑督畁䍁䅁兓あ䍁䅁兙獂䡁䅍睢杁䝁䄸杚浂䝁䅕杣穂䍁䅁兢求䝁䄴督㍂䝁䅕兙祂䍁䅁䅣祂䝁䄸䅚ㅂ䝁䅍䅤穂䍁䅁兤畂䝁䅑党祂䍁䅁䅤潂䝁䅕䅉啂䝁䄸䅚歂䍁䅁睕畂䡁䅫䅚求䡁䅉䅉佂䝁䅕睤杁䙁䅫睢祂䝁䅳䅉楂䡁䅉兙畂䝁䅑睏杁䝁䅅杢歂䍁䅁杚桂䡁䅍䅡灂䝁䄸杢杁䝁䅍䅢療䡁䅑䅡灂䝁䄴睚杁䝁䅅杢歂䍁䅁兙橂䝁䅍党穂䡁䅍睢祂䝁䅫党穂䍁䅁兤畂䝁䅑党祂䍁䅁䅤潂䝁䅕䅉噂䝁䄴督ㅂ䝁䅉督橂䡁䅉兡楂䝁䅕䅚杁䝁䅉杣桂䝁䄴䅚畁䍁䅁䅖潂䝁䅕䅉橂䝁䄸兢睂䝁䅅杢㕂䍁䅁督求䝁䅷䅢穂䍁䅁兡あ䡁䅍䅉睂䡁䅉睢歂䡁䅕睙あ䡁䅍䅉あ䝁䅧杣療䡁䅕睚潂䍁䅁睢㍂䝁䄴䅉桂䝁䄴䅚杁䝁䅷兡橂䝁䅕杢穂䝁䅕䅚杁䡁䅉党あ䝁䅅兡獂䍁䅁督あ䝁䄸杣求䡁䅍睏杁䝁䅍睢畂䝁䅍党穂䡁䅍兡療䝁䄴兌楂䝁䅅督求䝁䅑䅉穂䝁䅧睢睂䡁䅍兌㍂䝁䅫䅤潂䝁䅫杢瑁䡁䅍䅡療䡁䅁督㝁䍁䅁兙畂䝁䅑䅉歂䝁䅫睚灂䡁䅑兙獂䍁䅁睙潂䝁䅅杢畂䝁䅕䅢穂䍁䅷䅉穂䡁䅕睙潂䍁䅁兙穂䍁䅁睤㍂䡁䅣杌桂䝁䅕杌橂䝁䄸兢獁䍁䅁睤㍂䡁䅣杌桂䝁䅕杣灂䝁䅕杌橂䝁䄸兢獁䍁䅁睤㍂䡁䅣杌あ䝁䄸䅚歂䡁䅍杢㕂䝁䅑党祂䍁䄴睙療䝁䄰䅌杁䝁䅅杢歂䍁䅁睤㍂䡁䅣杌ㅂ䝁䄴督ㅂ䝁䅉督橂䡁䅉兡楂䝁䅕䅚畁䝁䅍睢瑂䍁䄴䅉䉂䝁䄰党祂䝁䅫睙桂䝁䄴䅉䙂䝁䅅睚獂䝁䅕䅉偂䡁䅕䅤浂䝁䅫䅤あ䝁䅕杣穂䍁䅷䅉䩂䝁䄴睙畁䍁䅁睤桂䡁䅍䅉浂䝁䄸兤畂䝁䅑党歂䍁䅁兡畂䍁䅁免㕁䑁䅣睎杁䝁䅅杢歂䍁䅁兡穂䍁䅁䅡求䝁䅅䅚硂䡁䅕兙祂䡁䅑党祂䝁䅕䅚杁䝁䅫杢杁䙁䅁兡あ䡁䅑督楂䡁䅕杣湂䝁䅧䅌杁䙁䅁党畂䝁䄴督㕂䝁䅷杤桂䝁䄴兡桂䍁䄴䅁楄杅䅁杊䅙䕁䅅兢求䡁䅉兡橂䝁䅅杢杁䕁䅕䅢求䝁䅍䅤祂䝁䅫睙杁䙁䅁睢㍂䝁䅕杣杁䕁䅍睢瑂䡁䅁兙畂䡁䅫䅌杁䕁䅫杢橂䍁䄴䅌杁䝁䅅杢杁䝁䅕䅢求䝁䅍䅤祂䝁䅫睙杁䡁䅁兤楂䝁䅷兡橂䍁䅁兤あ䝁䅫䅢灂䡁䅑入杁䝁䅧睢獂䝁䅑兡畂䝁䅣䅉橂䝁䄸兢睂䝁䅅杢㕂䍁䅷䅉求䝁䄴睚桂䝁䅣党穂䍁䅁兡畂䍁䅁䅤潂䝁䅕䅉湂䝁䅕杢求䡁䅉兙あ䝁䅫睢畂䍁䅷䅉あ䡁䅉兙畂䡁䅍兢灂䡁䅍督灂䝁䄸杢獁䍁䅁兙畂䝁䅑䅉歂䝁䅫督あ䡁䅉兡楂䡁䅕䅤灂䝁䄸杢杁䝁䄸杚杁䝁䅕䅢求䝁䅍䅤祂䝁䅫睙灂䡁䅑入杁䝁䅙睢祂䍁䅁督桂䝁䅷党杁䡁䅑睢杁䡁䅉党あ䝁䅅兡獂䍁䅁兙畂䝁䅑䅉㍂䝁䅧睢獂䝁䅕督桂䝁䅷党杁䝁䅍兤穂䡁䅑睢瑂䝁䅕杣穂䍁䅁兡畂䍁䅁䅤潂䝁䅕䅉噂䝁䄴兡あ䝁䅕䅚杁䙁䅍䅤桂䡁䅑党穂䍁䄴䅉䩂䡁䅑䅉療䡁䅁党祂䝁䅅䅤求䡁䅍䅉あ䝁䅧杣療䡁䅕睚潂䍁䅁杖求䡁䅉䅤灂䝁䅍兙獂䝁䅷入杁䕁䅫杢あ䝁䅕睚祂䝁䅅䅤求䝁䅑䅉噂䡁䅑兡獂䝁䅫䅤灂䝁䅕督獁䍁䅁䅖祂䝁䅅杢穂䝁䄰兡穂䡁䅍兡療䝁䄴䅉桂䝁䄴䅚杁䕁䅑兡穂䡁䅑杣灂䝁䅉兤あ䝁䅫睢畂䍁䅁兖あ䝁䅫䅢灂䡁䅑兡求䡁䅍䅌杁䕁䅅兒兂䍁䅁䅖祂䝁䅅杢穂䝁䄰兡穂䡁䅍兡療䝁䄴䅉䥂䝁䄸䅢歂䝁䅍睢獁䍁䅁兙畂䝁䅑䅉䡂䝁䅕杢求䡁䅉兙あ䝁䅫睢畂䍁䅁杊杁䕁䄰兙祂䝁䅳党あ䝁䅫杢湂䍁䅁督求䝁䅣兢求䝁䄴䅤穂䍁䄴䅉啂䝁䅧党杁䝁䅍睢瑂䡁䅁兙畂䡁䅫䅉湂䝁䅕杢求䡁䅉兙あ䝁䅕督杁䝁䅕䅢求䝁䅍䅤祂䝁䅫睙灂䡁䅑入杁䡁䅕督灂䝁䄴睚杁䝁䅍睢桂䝁䅷䅉桂䝁䄴䅚杁䝁䅷兡湂䝁䄴兡あ䝁䅕䅌杁䝁䄴兙あ䡁䅕杣桂䝁䅷䅉湂䝁䅅督獁䍁䅁杣求䝁䄴党㍂䝁䅅杙獂䝁䅕䅌杁䝁䄴兤橂䝁䅷党桂䡁䅉䅌杁䝁䅧入歂䡁䅉睢獁䍁䅁督療䝁䅷兙祂䍁䅷䅉㍂䝁䅫杢歂䍁䅷䅉桂䝁䄴䅚杁䝁䄸䅤潂䝁䅕杣杁䝁䅕杢求䡁䅉睚㕂䍁䅁督療䡁䅕杣橂䝁䅕督畁䍁䅁兓あ䍁䅁兙獂䡁䅍睢杁䡁䅍兤睂䡁䅁䅢灂䝁䅕督杁䝁䅅杢歂䍁䅁兢桂䡁䅉睡求䡁䅑督杁䝁䅕䅢求䝁䅍䅤祂䝁䅫睙杁䡁䅁睢㍂䝁䅕杣杁䝁䅅䅤杁䡁䅣䅡療䝁䅷党穂䝁䅅䅢求䍁䅁䅤療䍁䅁睢あ䝁䅧党祂䍁䅁党獂䝁䅕睙あ䡁䅉兡橂䍁䅁兤あ䝁䅫䅢灂䡁䅑入杁䝁䅍睢瑂䡁䅁兙畂䝁䅫党穂䍁䅷䅉祂䡁䅕杣桂䝁䅷䅉求䝁䅷党橂䡁䅑杣灂䝁䅍䅉橂䝁䄸睢睂䝁䅕杣桂䡁䅑兡㉂䝁䅕督獁䍁䅁兢ㅂ䝁䄴兡橂䝁䅫䅣桂䝁䅷兡あ䝁䅫党穂䍁䅷䅉桂䝁䄴䅚杁䝁䄸䅤潂䝁䅕杣杁䝁䄰兙祂䝁䅳党あ䍁䅁䅣桂䡁䅉䅤灂䝁䅍兡睂䝁䅅杢あ䡁䅍杌杁䕁䅅兢求䡁䅉兡橂䝁䅅杢杁䕁䅕䅢求䝁䅍䅤祂䝁䅫睙杁䙁䅁睢㍂䝁䅕杣杁䕁䅍睢瑂䡁䅁兙畂䡁䅫䅌杁䕁䅫杢橂䍁䄴䅉㍂䝁䅅督杁䝁䅫杢橂䝁䄸杣睂䝁䄸杣桂䡁䅑党歂䍁䅁兡畂䍁䅁免㕁䑁䅁李杁䝁䅅杢歂䍁䅁兡穂䍁䅁䅡求䝁䅅䅚硂䡁䅕兙祂䡁䅑党祂䝁䅕䅚杁䝁䅫杢杁䕁䅍睢獂䡁䅕兢楂䡁䅕督獁䍁䅁睔潂䝁䅫睢畁䅁䅁䉘䅍䱁䭉䅁䉂䝁䄰党祂䝁䅫睙桂䝁䄴䅉䙂䡁䅧䅣祂䝁䅕督穂䍁䅁睑療䝁䄰䅣桂䝁䄴入獁䍁䅁䅤療䝁䅣党あ䝁䅧党祂䍁䅁睤灂䡁䅑䅡杁䝁䅫䅤穂䍁䅁督ㅂ䝁䅉督灂䝁䅑兡桂䡁䅉兡求䡁䅍䅌杁䝁䄸䅣求䡁䅉兙あ䝁䅕督杁䝁䅅督杁䝁䅫杢あ䝁䅕睚祂䝁䅅䅤求䝁䅑䅉睂䝁䅅入瑂䝁䅕杢あ䡁䅍䅉橂䝁䄸兢睂䝁䅅杢㕂䍁䅁兡畂䍁䅁䅤潂䝁䅕䅉噂䝁䄴兡あ䝁䅕䅚杁䙁䅍䅤桂䡁䅑党穂䍁䅷䅉䙂䡁䅕杣療䡁䅁党獁䍁䅁䅤潂䝁䅕䅉乂䝁䅫䅚歂䝁䅷党杁䕁䅕兙穂䡁䅑䅉桂䝁䄴䅚杁䕁䅅杚祂䝁䅫睙桂䍁䅷䅉あ䝁䅧党杁䕁䅅督灂䝁䅅䅉兂䝁䅅睙灂䝁䅙兡橂䍁䅷䅉䉂䡁䅕督あ䡁䅉兙獂䝁䅫兙獁䍁䅁杔求䡁䅣䅉慂䝁䅕兙獂䝁䅅杢歂䍁䅷䅉䵂䝁䅅䅤灂䝁䄴䅉䉂䝁䄰党祂䝁䅫睙桂䍁䅷䅉䑂䝁䅅杢桂䝁䅑兙獁䍁䅁䅤潂䝁䅕䅉䑂䝁䅅杣灂䝁䅉杙求䝁䅅杢獁䍁䅁兙畂䝁䅑䅉䩂䝁䄴䅤求䡁䅉杢桂䡁䅑兡療䝁䄴兙獂䝁䅷入畁䍁䅁兓あ䍁䅁睢睂䝁䅕杣桂䡁䅑党穂䍁䅁䅤潂䡁䅉睢ㅂ䝁䅣䅡杁䝁䅙睢ㅂ䡁䅉䅉穂䝁䅕睚瑂䝁䅕杢あ䡁䅍杏杁䙁䅕杌呂䍁䄴䅉䑂䝁䄸杢穂䡁䅕兢求䡁䅉䅉呂䝁䅕杣㉂䝁䅫睙求䡁䅍䅌杁䕁䅍睢瑂䝁䄰党祂䝁䅍兡桂䝁䅷䅉呂䝁䅕杣㉂䝁䅫睙求䡁䅍䅌杁䕁䅫杢あ䝁䅕杣畂䝁䅅䅤灂䝁䄸杢桂䝁䅷䅉䑂䝁䅅杣歂䍁䅁睕求䡁䅉杤灂䝁䅍党穂䍁䅷䅉桂䝁䄴䅚杁䕁䅣䅢療䝁䅉兙獂䍁䅁兔求䡁䅉睙潂䝁䅅杢あ䍁䅁兙畂䝁䅑䅉佂䝁䅕䅤㍂䝁䄸杣牂䍁䅁睕求䡁䅉杤灂䝁䅍党穂䍁䄴䅉啂䝁䅧党杁䝁䅍睢瑂䡁䅁兙畂䡁䅫升穂䍁䅁䅣祂䝁䄸䅚ㅂ䝁䅍䅤穂䍁䅁兙畂䝁䅑䅉穂䝁䅕杣㉂䝁䅫睙求䡁䅍䅉灂䝁䄴睙獂䡁䅕䅚求䍁䅁睙祂䝁䅕䅚灂䡁䅑䅉橂䝁䅅杣歂䍁䅷䅉橂䝁䅧兙祂䝁䅣党杁䝁䅍兙祂䝁䅑䅌杁䝁䅉兙畂䝁䅳兡畂䝁䅣䅌杁䝁䅅杢歂䍁䅁睢あ䝁䅧党祂䍁䅁䅣桂䡁䅫兢求䝁䄴䅤杁䝁䅅杢歂䍁䅁杚灂䝁䄴兙畂䝁䅍兡畂䝁䅣䅉睂䡁䅉睢歂䡁䅕睙あ䡁䅍睏杁䝁䄴党あ䡁䅣睢祂䝁䅳䅉穂䝁䅕杣㉂䝁䅫睙求䡁䅍睏杁䝁䅕䅥睂䝁䅕杢穂䝁䅕䅉瑂䝁䅅杢桂䝁䅣党瑂䝁䅕杢あ䍁䅁䅣祂䝁䄸䅚ㅂ䝁䅍䅤穂䍁䅁兙畂䝁䅑䅉穂䝁䅕杣㉂䝁䅫睙求䡁䅍睏杁䝁䅅杢歂䍁䅁䅤祂䝁䅅杤求䝁䅷䅉桂䝁䄴䅚杁䝁䅷兡浂䝁䅕督あ䡁䅫䅢求䍁䅁督求䡁䅉杤灂䝁䅍党穂䍁䄴䅉䩂䡁䅑䅉桂䝁䅷督療䍁䅁䅣祂䝁䄸杤灂䝁䅑党穂䍁䅁兢求䡁䅉睙潂䝁䅅杢あ䍁䅁兙橂䡁䅅兤灂䡁䅍兡あ䝁䅫睢畂䍁䅁兙畂䝁䅑䅉睂䡁䅉睢橂䝁䅕督穂䝁䅫杢湂䍁䅷䅉穂䝁䅕杣㉂䝁䅫睙灂䝁䄴睚杁䝁䅅杢歂䍁䅁督求䡁䅑䅤獂䝁䅕兢求䝁䄴䅤獁䍁䅁䅣療䝁䅫杢あ䍁䄰睢浂䍁䄰督桂䝁䅷党杁䝁䄰兙祂䝁䅳党あ䝁䅫杢湂䍁䅷䅉桂䝁䄴䅚杁䝁䅫杢浂䝁䄸杣瑂䝁䅅䅤灂䝁䄸杢杁䡁䅁杣療䝁䅑兤橂䡁䅑督杁䝁䅅杢歂䍁䅁督求䡁䅉杤灂䝁䅍党穂䍁䅁杚療䡁䅉䅉瑂䝁䅕杣橂䝁䅧兙畂䡁䅑督㝁䍁䅁兙畂䝁䅑䅉浂䡁䅉兙ㅂ䝁䅑䅉睂䡁䅉党㉂䝁䅕杢あ䝁䅫睢畂䍁䅁督求䡁䅉杤灂䝁䅍党穂䍁䅷䅉桂䡁䅍䅉㍂䝁䅕䅢獂䍁䅁兙穂䍁䅁䅤潂䝁䅕䅉歂䝁䅕督灂䝁䅣杢杁䝁䅅杢歂䍁䅁睢睂䝁䅕杣桂䡁䅑兡療䝁䄴䅉療䝁䅙䅉橂䡁䅕督あ䝁䄸兢求䡁䅉䅉獂䝁䄸入桂䝁䅷䅤㕂䍁䅁䅣祂䝁䄸睚祂䝁䅅兢穂䍁䄴䅉䩂䝁䄴䅉桂䝁䅑䅚灂䡁䅑兡療䝁䄴䅌杁䡁䅑䅡求䍁䅁睙療䝁䄰䅣桂䝁䄴入杁䝁䅷党桂䡁䅍党穂䍁䅁兙畂䝁䅑䅉療䡁䅁党祂䝁䅅䅤求䡁䅍䅉獂䝁䄸兤畂䝁䅣党穂䍁䅁兙あ䍁䅁兙灂䡁䅉䅣療䡁䅉䅤穂䍁䄴䅉䩂䡁䅑䅉穂䝁䅕䅢獂䡁䅍䅉灂䡁䅑督杁䡁䅁杣療䝁䅑兤橂䡁䅑督杁䝁䅅杢歂䍁䅁督求䡁䅉杤灂䝁䅍党穂䍁䅁䅤療䍁䅁睙療䝁䄴督ㅂ䝁䄰党祂䡁䅍䅌杁䡁䅍兢桂䝁䅷䅢杁䝁䅉兤穂䝁䅫杢求䡁䅍督求䡁䅍䅌杁䝁䄰兡歂䍁䄰督灂䡁䅯党歂䍁䅁睙療䝁䄰䅣桂䝁䄴兡求䡁䅍䅌杁䝁䅅杢歂䍁䅁䅢桂䡁䅉睚求䍁䅁睙療䡁䅉䅣療䡁䅉兙あ䝁䅫睢畂䡁䅍䅉あ䝁䅧杣療䡁䅕睚潂䍁䅁兢療䝁䅉兡獂䝁䅕䅉桂䝁䄴䅚杁䝁䄸杢獂䝁䅫杢求䍁䅁兙睂䡁䅁䅢灂䝁䅍兙あ䝁䅫睢畂䡁䅍䅌杁䝁䅅杚浂䝁䅫䅢灂䝁䅅䅤求䍁䅁兢桂䡁䅉睡求䡁䅑兡畂䝁䅣䅌杁䝁䅍兤穂䡁䅑睢瑂䝁䅕杣杁䡁䅉党浂䝁䅕杣祂䝁䅅䅢杁䡁䅁杣療䝁䅣杣桂䝁䄰督獁䍁䅁䅤潂䝁䅫杣歂䍁䄰䅣桂䡁䅉䅤㕂䍁䅁督求䡁䅉杤灂䝁䅍党杁䡁䅁杣療䡁䅙兡歂䝁䅕杣穂䍁䅁兙畂䝁䅑䅉楂䡁䅕督灂䝁䄴党穂䡁䅍䅉睂䝁䅅杣あ䝁䄴党祂䡁䅍䅌杁䝁䅑兡祂䝁䅕睙あ䍁䅁兢桂䝁䅫䅢獁䍁䅁䅤求䝁䅷党睂䝁䅧睢畂䝁䅕䅌杁䝁䅫杢瑁䝁䅧睢ㅂ䡁䅍党杁䡁䅍兙獂䝁䅕督杁䡁䅑党桂䝁䄰督獁䍁䅁䅤求䝁䅷党睂䝁䅧睢畂䝁䅕䅌杁䝁䅅杢歂䍁䅁䅚灂䡁䅉党橂䡁䅑䅉祂䝁䅕督睂䝁䄸杢穂䝁䅕䅉桂䝁䅑杤求䡁䅉䅤灂䡁䅍兡畂䝁䅣杌杁䕁䅅兢求䡁䅉兡橂䝁䅅杢杁䕁䅕䅥睂䡁䅉党穂䡁䅍䅉䑂䝁䄸兢睂䝁䅅杢㕂䍁䅁睤桂䡁䅍䅉浂䝁䄸兤畂䝁䅑党歂䍁䅁兡畂䍁䅁免㑁䑁䅕䅍杁䝁䅅杢歂䍁䅁兡穂䍁䅁杙桂䡁䅍党歂䍁䅁兡畂䍁䅁杔求䡁䅣䅉婂䝁䄸杣牂䍁䅷䅉佂䝁䅕睤杁䙁䅫睢祂䝁䅳杌䅁䙁呁䅁楂䅃䅁兑瑂䝁䅕杣灂䝁䅍兙畂䍁䅁杒灂䝁䄴兙畂䝁䅍兡桂䝁䅷䅉䡂䡁䅉睢ㅂ䡁䅁䅌杁䕁䅫杢橂䍁䄴䅌杁䝁䅅杢杁䝁䅫杢穂䡁䅕杣桂䝁䄴睙求䍁䅁䅡療䝁䅷䅚灂䝁䄴睚杁䝁䅍睢瑂䡁䅁兙畂䡁䅫䅌杁䡁䅁杣療䡁䅙兡歂䝁䅕督杁䡁䅍䅣求䝁䅍兡桂䝁䅷䅤㕂䍁䅁䅣祂䝁䄸䅣求䡁䅉䅤㕂䍁䅁兙畂䝁䅑䅉橂䝁䅅督ㅂ䝁䅅䅢あ䡁䅫䅉灂䝁䄴督ㅂ䡁䅉兙畂䝁䅍党杁䡁䅁杣療䝁䅑兤橂䡁䅑督杁䝁䅫杢杁䡁䅑䅡求䍁䅁兖畂䝁䅫䅤求䝁䅑䅉呂䡁䅑兙あ䝁䅕督畁䍁䅁䅖潂䝁䅕䅉橂䝁䄸兢睂䝁䅅杢㕂䍁䅁睢浂䝁䅙党祂䡁䅍䅉睂䡁䅉睢睂䝁䅕杣あ䡁䅫䅉桂䝁䄴䅚杁䡁䅑杣桂䝁䄴督睂䝁䄸杣あ䝁䅅䅤灂䝁䄸杢杁䝁䅫杢穂䡁䅕杣桂䝁䄴睙求䍁䅁䅣祂䝁䄸䅚ㅂ䝁䅍䅤穂䍁䅷䅉穂䡁䅕睙潂䍁䅁兙穂䍁䅁䅣潂䡁䅫督灂䝁䅍兙獂䍁䅁䅚桂䝁䄰兙湂䝁䅕䅉桂䝁䄴䅚杁䝁䅷兡桂䝁䅉兡獂䝁䅫䅤㕂䍁䅁睙療䡁䅙党祂䝁䅅睚求䍁䅁杚療䡁䅉䅉楂䡁䅕督求䡁䅍䅉桂䝁䄴䅚杁䡁䅑杣ㅂ䝁䅍睡穂䍁䅷䅉灂䝁䄴䅢桂䝁䄴䅚杁䝁䅅杢歂䍁䅁睢橂䝁䅕兙畂䍁䅁兢桂䡁䅉兡畂䝁䅕䅌杁䝁䅅睚祂䝁䅫睙ㅂ䝁䅷䅤ㅂ䡁䅉兙獂䍁䄰杣求䝁䅷兙あ䝁䅕䅚杁䡁䅁杣療䝁䅑兤橂䡁䅑督獁䍁䅁兙畂䝁䅑䅉療䡁䅑䅡求䡁䅉䅉橂䝁䄸兢瑂䝁䅕杣橂䝁䅫兙獂䍁䅁䅣祂䝁䄸䅣求䡁䅉䅤㕂䍁䅁兙畂䝁䅑䅉穂䡁䅁党橂䝁䅫兙獂䡁䅑入杁䡁䅑杣桂䝁䄴督睂䝁䄸杣あ䝁䅅䅤灂䝁䄸杢杁䝁䅍睢㉂䝁䅕杣桂䝁䅣党穂䑁䅳䅉穂䡁䅁党橂䝁䅫兙獂䡁䅑入杁䝁䅍兙穂䡁䅕兙獂䡁䅑入杁䝁䅫杢穂䡁䅕杣桂䝁䄴睙求䍁䅷䅉灂䝁䄴睙獂䡁䅕䅚灂䝁䄴睚杁䡁䅁杣灂䝁䄰兙祂䝁䅫䅢㕂䍁䅁党㑂䝁䅍党穂䡁䅍䅉桂䝁䄴䅚杁䡁䅍兤祂䡁䅁䅢ㅂ䡁䅍䅌杁䝁䅕䅥求䝁䅍兤あ䝁䅫杤求䍁䅁兙畂䝁䅑䅉睂䡁䅉睢浂䝁䅕督穂䝁䅫睢畂䝁䅅䅢杁䝁䅷兡桂䝁䅉兡獂䝁䅫䅤㕂䍁䅷䅉湂䝁䅕杢求䡁䅉兙獂䍁䅁䅢灂䝁䅅杙灂䝁䅷兡あ䡁䅫䅌杁䡁䅕兢楂䡁䅉党獂䝁䅷兙杁䝁䅅杢歂䍁䅁党㑂䝁䅍党穂䡁䅍䅉獂䝁䅫兙楂䝁䅫䅢灂䡁䅑入獁䍁䅁兙畂䝁䅑䅉穂䡁䅁党橂䝁䅫兙獂䡁䅑入杁䝁䅍睢㉂䝁䅕杣桂䝁䅣党杁䝁䅫杢杁䡁䅑兙祂䝁䅣党あ䝁䅕䅚杁䝁䄰兙祂䝁䅳党あ䡁䅍䅌杁䝁䅅督杁䡁䅣党獂䝁䅷䅉桂䡁䅍䅉橂䡁䅕督あ䝁䄸兢灂䡁䅯党歂䍁䅁䅣祂䝁䄸睚祂䝁䅅兢穂䍁䅁杚療䡁䅉䅉穂䝁䄰兙獂䝁䅷䅉あ䝁䄸䅉瑂䝁䅫䅚瑁䡁䅍兡㙂䝁䅕䅚杁䝁䅉兤穂䝁䅫杢求䡁䅍督求䡁䅍䅉桂䝁䄴䅚杁䡁䅣睢祂䝁䅳党祂䡁䅍升杁䝁䅍睢瑂䡁䅁党畂䡁䅍兙あ䝁䅫睢畂䍁䅁兡畂䡁䅍兤祂䝁䅅杢橂䝁䅕睏杁䝁䅅杢歂䍁䅁督睂䝁䅕睙灂䝁䅅䅢あ䡁䅫䅉浂䝁䅫杢桂䝁䄴睙灂䝁䅅䅢杁䝁䅫杢穂䡁䅕杣桂䝁䄴睙求䍁䅁䅣祂䝁䄸䅚ㅂ䝁䅍䅤穂䍁䅁睙療䝁䄰䅣祂䝁䅫督灂䝁䄴睚杁䡁䅉兡穂䝁䅳䅉瑂䝁䅅杢桂䝁䅣党瑂䝁䅕杢あ䍁䅁兡畂䡁䅍兤祂䝁䅅杢橂䝁䅕䅉睂䡁䅉睢湂䡁䅉兙瑂䡁䅍䅉浂䝁䄸杣杁䝁䅷党畂䝁䅑兡畂䝁䅣䅉桂䝁䄴䅚杁䝁䅷党桂䡁䅍兡畂䝁䅣䅉灂䝁䄴督あ䝁䅫䅤ㅂ䡁䅑兡療䝁䄴督獁䍁䅁杚灂䝁䅑党獂䝁䅫䅤㕂䍁䅁兙畂䝁䅑䅉穂䡁䅕杣求䡁䅑入杁䡁䅁杣療䝁䅑兤橂䡁䅑督獁䍁䅁兙畂䝁䅑䅉あ䡁䅉兙歂䝁䅕䅉橂䡁䅉党歂䝁䅫䅤杁䝁䅫杢穂䡁䅕杣桂䝁䄴睙求䍁䄴䅉䩂䡁䅑䅉穂䝁䅕䅢獂䡁䅍䅉灂䡁䅑督杁䡁䅁杣療䡁䅁党祂䡁䅑入杁䝁䅅杢歂䍁䅁睙桂䡁䅍兤桂䝁䅷䅤㕂䍁䅁兡畂䡁䅍兤祂䝁䅅杢橂䝁䅕䅉睂䡁䅉睢歂䡁䅕睙あ䡁䅍䅉あ䝁䅧杣療䡁䅕睚潂䍁䅁兡畂䝁䅑党睂䝁䅕杢歂䝁䅕杢あ䍁䅁兡畂䡁䅍兤祂䝁䅅杢橂䝁䅕䅉桂䝁䅣党畂䡁䅑督杁䝁䅅杢歂䍁䅁杙祂䝁䄸睡求䡁䅉督畁䍁䅁䅖潂䝁䅕䅉橂䝁䄸兢睂䝁䅅杢㕂䍁䅁睤桂䡁䅍䅉浂䝁䄸兤畂䝁䅑党歂䍁䅁兡畂䍁䅁免㑁䑁䅣杍杁䝁䅅杢歂䍁䅁兡穂䍁䅁䅡求䝁䅅䅚硂䡁䅕兙祂䡁䅑党祂䝁䅕䅚杁䝁䅫杢杁䕁䅍兡畂䝁䅍兡畂䝁䄴兙あ䝁䅫䅌杁䕁䄸䅡灂䝁䄸杌䅁䑁唸䅁慃元䅁兑瑂䝁䅕杣灂䝁䅍兙畂䍁䅁兓畂䡁䅑党祂䝁䄴兙あ䝁䅫睢畂䝁䅅䅢杁䕁䅣杣療䡁䅕䅣獁䍁䅁兓畂䝁䅍杌杁䝁䄸杚浂䝁䅕杣穂䍁䅁兡畂䡁䅍兤祂䝁䅅杢橂䝁䅕䅉睂䡁䅉睢歂䡁䅕睙あ䡁䅍䅉浂䝁䄸杣杁䝁䅍睢瑂䝁䄰党祂䝁䅍兡桂䝁䅷䅌杁䝁䅫杢穂䡁䅑兡あ䡁䅕䅤灂䝁䄸杢桂䝁䅷䅌杁䝁䅅杢歂䍁䅁兡畂䝁䅑兡㉂䝁䅫䅚ㅂ䝁䅅䅢杁䝁䅍兤穂䡁䅑睢瑂䝁䅕杣穂䍁䅁兡畂䍁䅁杔療䡁䅉䅤潂䍁䅁兑瑂䝁䅕杣灂䝁䅍兙杁䝁䅅杢歂䍁䅁兡畂䡁䅑党祂䝁䄴兙あ䝁䅫睢畂䝁䅅䅢獂䡁䅫杌杁䕁䅫䅤杁䝁䄸䅣求䡁䅉兙あ䝁䅕督杁䡁䅑䅡祂䝁䄸兤湂䝁䅧䅉あ䝁䅧杣求䝁䅕䅉穂䝁䅕睚瑂䝁䅕杢あ䡁䅍杏杁䕁䄴睢祂䡁䅑䅡杁䕁䅅兢求䡁䅉兡橂䝁䅅䅉䑂䝁䄸兢瑂䝁䅕杣橂䝁䅫兙獂䑁䅳䅉䩂䝁䄴䅤求䡁䅉杢桂䡁䅑兡療䝁䄴兙獂䍁䅁睑療䝁䄰兢求䡁䅉睙灂䝁䅅䅢㝁䍁䅁兙畂䝁䅑䅉䡂䝁䅷睢楂䝁䅅䅢杁䙁䅁党祂䡁䅍睢畂䝁䅅䅢畁䍁䅁䅖潂䝁䅕䅉橂䝁䄸兢睂䝁䅅杢㕂䍁䅁䅣祂䝁䄸杤灂䝁䅑党穂䍁䅁睙療䝁䄰兢求䡁䅉睙灂䝁䅅䅢杁䝁䅅杢歂䍁䅁兡畂䝁䅑兤穂䡁䅑杣灂䝁䅅䅢杁䡁䅁杣療䡁䅁党祂䡁䅑入杁䝁䅫杢穂䡁䅕杣桂䝁䄴睙求䍁䅷䅉灂䝁䄴睙獂䡁䅕䅚灂䝁䄴睚杁䝁䅉兤穂䝁䅫杢求䡁䅍督杁䝁䅫杢あ䝁䅕杣祂䡁䅕䅣あ䝁䅫睢畂䍁䅁兙畂䝁䅑䅉睂䝁䅅睙牂䝁䅅睚求䍁䅁兡畂䡁䅍兤祂䝁䅅杢橂䝁䅕䅉あ䝁䅧兙あ䍁䅁睙療䡁䅙党祂䍁䅁党㑂䡁䅁睢穂䡁䅕杣求䍁䅁䅤療䍁䅁兢桂䝁䅑党杁䝁䅅杢歂䍁䅁杢桂䡁䅑兤祂䝁䅅䅢杁䝁䅑兡穂䝁䅅督あ䝁䅕杣穂䑁䅳䅉湂䝁䅕杢求䡁䅉兙獂䍁䅁䅢灂䝁䅅杙灂䝁䅷兡あ䡁䅫䅌杁䝁䅕杢㉂䝁䅫杣療䝁䄴兢求䝁䄴䅤桂䝁䅷䅌杁䝁䅍睢瑂䝁䄰党祂䝁䅍兡桂䝁䅷䅉桂䡁䅕䅤療䝁䄰睢楂䝁䅫䅢求䍁䅁䅢灂䝁䅅杙灂䝁䅷兡あ䡁䅫䅌杁䡁䅣睢祂䝁䅳党祂䡁䅍升杁䝁䅍睢瑂䡁䅁党畂䡁䅍兙あ䝁䅫睢畂䍁䅷䅉求䡁䅧睙求䡁䅍督杁䝁䅍兙穂䡁䅕兙獂䡁䅑入獁䍁䅁兙畂䝁䅑䅉橂䡁䅉兡穂䝁䅫督杁䝁䄰兙畂䝁䅅睚求䝁䄰党畂䡁䅑䅉灂䝁䄴督ㅂ䡁䅉兙畂䝁䅍党杁䡁䅁杣療䝁䅑兤橂䡁䅑督㝁䍁䅁兙畂䝁䅑䅉睂䡁䅉睢浂䝁䅕督穂䝁䅫睢畂䝁䅅䅢杁䝁䅷兡桂䝁䅉兡獂䝁䅫䅤㕂䍁䅁兡畂䡁䅍兤祂䝁䅅杢橂䝁䅕杌杁䕁䅫䅤杁䝁䅅䅢穂䝁䄸䅉療䝁䅙杚求䡁䅉督杁䝁䄰兙祂䝁䅫杢求䍁䅷䅉求䝁䄴党祂䝁䅣入瑁䡁䅉党獂䝁䅅䅤求䝁䅑䅉睂䡁䅉睢睂䝁䅕杣あ䡁䅫䅉灂䝁䄴督ㅂ䡁䅉兙畂䝁䅍党獁䍁䅁兙㉂䝁䅫兙あ䝁䅫睢畂䍁䅷䅉睂䝁䄸䅢灂䡁䅑兡橂䝁䅅䅢杁䡁䅉兡穂䝁䅳䅌杁䡁䅑杣桂䝁䅑党杁䝁䅍杣求䝁䅑兡あ䍁䅷䅉あ䡁䅉兙歂䝁䅕䅉浂䝁䅫杢桂䝁䄴睙求䍁䅷䅉桂䝁䄴䅚杁䡁䅁睢祂䡁䅑杚療䝁䅷兡療䍁䅁督療䝁䅷兤あ䝁䅫睢畂䡁䅍睏杁䡁䅙睢獂䡁䅕杢あ䝁䅅杣㕂䍁䅁兙畂䝁䅑䅉穂䡁䅁睢畂䡁䅍睢祂䍁䄰䅣桂䝁䅫䅚杁䡁䅁党祂䡁䅍睢畂䝁䅅䅢杁䝁䅅睙橂䝁䅫䅚求䝁䄴䅤獁䍁䅁兙畂䝁䅑䅉穂䡁䅕䅣睂䝁䅷党瑂䝁䅕杢あ䝁䅅䅢杁䝁䅧党桂䝁䅷䅤潂䍁䅁䅣祂䝁䄸䅚ㅂ䝁䅍䅤穂䑁䅳䅉桂䝁䄴䅚杁䡁䅁党祂䡁䅍睢畂䝁䅅䅢杁䝁䅅兤あ䝁䄸䅉桂䝁䄴䅚杁䝁䅧睢瑂䝁䅕睢㍂䝁䄴党祂䡁䅍䅌杁䝁䅕䅥あ䝁䅕杢歂䝁䅕䅚杁䡁䅣兙祂䡁䅉兙畂䡁䅑入獁䍁䅁䅚求䡁䅙兡橂䝁䅕䅉睂䡁䅉睢あ䝁䅕睙あ䝁䅫睢畂䍁䅁兡畂䡁䅍兤祂䝁䅅杢橂䝁䅕䅌杁䝁䅧睢瑂䝁䅕䅉㍂䝁䅅杣祂䝁䅅杢あ䡁䅫䅉桂䝁䄴䅚杁䡁䅉党獂䝁䅅䅤求䝁䅑䅉穂䝁䅕杣㉂䝁䅫睙求䡁䅍䅌杁䝁䅅杢歂䍁䅁兡畂䡁䅍兤祂䝁䅅杢橂䝁䅕䅉浂䝁䄸杣杁䝁䅧兡湂䝁䅧䅉畂䝁䅕䅤瑁䡁䅣睢祂䡁䅑䅡杁䝁䅫杢歂䝁䅫杤灂䝁䅑兤桂䝁䅷督畁䍁䅁杒ㅂ䡁䅉䅤潂䝁䅕杣獁䍁䅁䅤潂䝁䅕䅉橂䝁䄸兢睂䝁䅅杢㕂䍁䅁䅣祂䝁䄸杤灂䝁䅑党穂䍁䅁兢療䡁䅉䅤湂䝁䅅睚求䍁䅁兙畂䝁䅑䅉療䡁䅑䅡求䡁䅉䅉獂䝁䄸兙畂䡁䅍䅉祂䝁䅕睙求䝁䅫杤桂䝁䅉䅢求䍁䅁兡畂䝁䅍䅢ㅂ䝁䅑党穂䍁䅁睙療䝁䄰兢求䡁䅉睙灂䝁䅅䅢杁䝁䄰睢祂䡁䅑睚桂䝁䅣党穂䍁䅷䅉獂䝁䅫杚求䍁䅁兡畂䡁䅍兤祂䝁䅅杢橂䝁䅕䅉睂䝁䄸䅢灂䝁䅍入杁䝁䅷睢桂䝁䄴督獁䍁䅁兙畂䝁䅑䅉橂䝁䄸兢瑂䝁䅕杣橂䝁䅫兙獂䍁䅁䅢療䝁䅅杢穂䍁䅷䅉啂䝁䅧党杁䝁䅍睢瑂䡁䅁兙畂䡁䅫䅉㍂䝁䅅督杁䝁䅙睢ㅂ䝁䄴䅚求䝁䅑䅉灂䝁䄴䅉硁䑁䅫免㕁䍁䅁兙畂䝁䅑䅉灂䡁䅍䅉潂䝁䅕兙歂䡁䅅兤桂䡁䅉䅤求䡁䅉党歂䍁䅁兡畂䍁䅁杔求䡁䅣䅉婂䝁䄸杣牂䍁䅷䅉佂䝁䅕睤杁䙁䅫睢祂䝁䅳杌䅁䕁啕䅁㙁睂䅁兑瑂䝁䅕杣灂䝁䅍兙畂䍁䅁睕あ䝁䅅䅤求䡁䅍䅉塂䝁䅅䅤求䡁䅉䅉䑂䝁䄸兢睂䝁䅅杢㕂䍁䅷䅉あ䝁䅧杣療䡁䅕睚潂䍁䅁兡あ䡁䅍䅉穂䡁䅕杙穂䝁䅫䅚灂䝁䅅杣灂䝁䅕督獁䍁䅁䅣祂䝁䄸杤灂䝁䅑党穂䍁䅁睤桂䡁䅑党祂䍁䅁兙畂䝁䅑䅉求䝁䅷党橂䡁䅑杣灂䝁䅍䅉穂䝁䅕杣㉂䝁䅫睙求䡁䅍䅉あ䝁䄸䅉祂䝁䅕督灂䝁䅑党畂䡁䅑兡桂䝁䅷䅌杁䝁䅍睢瑂䝁䄰党祂䝁䅍兡桂䝁䅷䅌杁䝁䅫杢歂䡁䅕督あ䡁䅉兡桂䝁䅷䅌杁䝁䅅杢歂䍁䅁睢あ䝁䅧党祂䍁䅁睙ㅂ䡁䅍䅤療䝁䄰党祂䡁䅍䅉灂䝁䄴䅉あ䝁䅧党杁䙁䅕杢灂䡁䅑党歂䍁䅁睕あ䝁䅅䅤求䡁䅍杌杁䕁䅫䅤杁䝁䄸䅣求䡁䅉兙あ䝁䅕督杁䡁䅑䅡祂䝁䄸兤湂䝁䅧䅉あ䝁䅧杣求䝁䅕䅉穂䝁䅕睚瑂䝁䅕杢あ䡁䅍杏杁䙁䅣兙あ䝁䅕杣獁䍁䅁兒獂䝁䅕睙あ䡁䅉兡橂䍁䅷䅉桂䝁䄴䅚杁䕁䅍睢畂䡁䅑杣桂䝁䅍䅤求䝁䅑䅉呂䝁䅕杣㉂䝁䅫睙求䡁䅍杌杁䙁䅑䅡求䍁䅁睙療䝁䄰䅣桂䝁䄴入杁䡁䅁兤祂䝁䅍䅡桂䡁䅍党穂䍁䅷䅉睂䡁䅉睢歂䡁䅕睙求䡁䅍䅌杁䝁䅑兡穂䡁䅑杣灂䝁䅉兤あ䝁䅕督獁䍁䅁兙畂䝁䅑䅉穂䝁䅕䅢獂䡁䅍䅉㍂䝁䅅䅤求䡁䅉䅌杁䝁䅅督杁䡁䅣党獂䝁䅷䅉桂䡁䅍䅉歂䝁䅫督あ䡁䅉兡楂䡁䅕䅤求䡁䅍䅉求䝁䅷党橂䡁䅑杣灂䝁䅍兡あ䡁䅫杌杁䕁䅅督杁䝁䄸杚杁䕁䅑党橂䝁䅕兢楂䝁䅕杣杁䑁䅍免獁䍁䅁杍睁䑁䅉杍獁䍁䅁兑瑂䝁䅕杣灂䝁䅍兙畂䍁䅁睕あ䝁䅅䅤求䡁䅍䅉塂䝁䅅䅤求䡁䅉䅉䑂䝁䄸兢睂䝁䅅杢㕂䍁䅁䅣祂䝁䄸杤灂䝁䅑党歂䍁䅁睤桂䡁䅑党祂䍁䅁督求䡁䅉杤灂䝁䅍党杁䡁䅑睢杁䑁䅉李穁䍁䅷杍㉁䑁䅕䅉橂䡁䅕督あ䝁䄸兢求䡁䅉督杁䝁䅷睢橂䝁䅅䅤求䝁䅑䅉あ䝁䅧杣療䡁䅕睚潂䝁䄸兤あ䍁䅁免睁䍁䅁睙療䡁䅕杢あ䝁䅫党穂䍁䅁兡畂䍁䅁䅤潂䝁䅕䅉呂䡁䅑兙あ䝁䅕䅉療䝁䅙䅉䑂䝁䅅䅢灂䝁䅙睢祂䝁䄴兡桂䑁䅳䅉桂䝁䄴䅚杁䝁䅑兡穂䡁䅑杣灂䝁䅉兤あ䝁䅕䅚杁䝁䅕䅢求䝁䅍䅤祂䝁䅫睙灂䡁䅑入杁䡁䅑睢杁䑁䅉䅎獁䑁䅣䅍ㅁ䍁䅁睙ㅂ䡁䅍䅤療䝁䄰党祂䡁䅍䅉灂䝁䄴䅉呂䝁䅅杢杁䕁䅉党祂䝁䄴兙祂䝁䅑兡畂䝁䄸䅉䑂䝁䄸兤畂䡁䅑入杁䝁䄰睢ㅂ䝁䄴䅤桂䝁䅫杢杁䝁䅍睢瑂䝁䄰兤畂䝁䅫䅤灂䝁䅕督杁䝁䅫杢杁䕁䅍兙獂䝁䅫杚療䡁䅉杢灂䝁䅅杌杁䙁䅑䅡求䍁䅁睙療䝁䄰䅣桂䝁䄴入杁䝁䅅䅢穂䝁䄸䅉睂䡁䅉睢㉂䝁䅫䅚求䡁䅍䅉㍂䝁䅅䅤求䡁䅉䅉桂䝁䄴䅚癁䝁䄸杣杁䡁䅣兙穂䡁䅑党㍂䝁䅅䅤求䡁䅉䅉穂䝁䅕杣㉂䝁䅫睙求䡁䅍䅌杁䝁䅫杢橂䝁䅷兤歂䝁䅫杢湂䍁䅁䅤潂䝁䅕䅉療䡁䅁党祂䝁䅅䅤灂䝁䄸杢獁䍁䅁兢桂䝁䅫杢あ䝁䅕杢桂䝁䄴睙求䍁䅷䅉桂䝁䄴䅚杁䝁䅍睢畂䡁䅍䅤祂䡁䅕睙あ䝁䅫睢畂䍁䅁睢浂䍁䅁杚桂䝁䅍兡獂䝁䅫䅤灂䝁䅕督杁䝁䅅䅤杁䡁䅑䅡求䍁䅁睤桂䡁䅑党祂䍁䅁兙畂䝁䅑睌療䡁䅉䅉㍂䝁䅅督あ䝁䅕睤桂䡁䅑党祂䍁䅁督㕂䡁䅍䅤求䝁䄰督杁䝁䅅䅤杁䡁䅙兙祂䝁䅫睢ㅂ䡁䅍䅉瑂䝁䅫䅢灂䡁䅑兙祂䡁䅫䅉灂䝁䄴督あ䝁䅅䅢獂䝁䅅䅤灂䝁䄸杢穂䍁䄴䅉䉂䝁䄰党祂䝁䅫睙桂䝁䄴䅉呂䡁䅑兙あ䝁䅕督杁䙁䅣兙あ䝁䅕杣杁䕁䅍睢瑂䡁䅁兙畂䡁䅫䅉㍂䝁䅅督杁䝁䅫杢橂䝁䄸杣睂䝁䄸杣桂䡁䅑党歂䍁䅁兡畂䍁䅁免㕁䑁䅉兏杁䝁䅅杢歂䍁䅁兡穂䍁䅁䅡求䝁䅅䅚硂䡁䅕兙祂䡁䅑党祂䝁䅕䅚杁䝁䅫杢杁䙁䅍兙畂䍁䅁䅒灂䝁䄰兙穂䍁䅷䅉䑂䝁䅅䅢灂䝁䅙睢祂䝁䄴兡桂䍁䄴䅁䩂䅆䅁䅈䅉䕁䅅兢求䡁䅉兡橂䝁䅅杢杁䙁䅑睢㍂䝁䅕杣獁䍁䅁睢畂䝁䅕䅉療䝁䅙䅉あ䝁䅧党杁䝁䅷兙祂䝁䅣党穂䡁䅑䅉湂䝁䅷睢楂䝁䅅䅢杁䙁䅉兒䩂䙁䅑督獁䍁䅁兡穂䍁䅁兙杁䝁䅷党桂䝁䅑兡畂䝁䅣䅉灂䝁䄴䅚求䡁䅁党畂䝁䅑党畂䡁䅑䅉療䡁䅣杢求䡁䅉䅌杁䝁䄸䅣求䡁䅉兙あ䝁䄸杣杁䝁䅅杢歂䍁䅁䅚求䡁䅙党獂䝁䄸䅣求䡁䅉䅉療䝁䅙䅉瑂䡁䅕䅢あ䝁䅫䅤求䝁䄴兙畂䡁䅑䅉橂䝁䄸兢瑂䡁䅕杢灂䝁䅍兙あ䝁䅫睢畂䡁䅍䅉祂䝁䅕兙獂䍁䅁党穂䡁䅑兙あ䝁䅕䅉㍂䝁䅫䅤潂䍁䅁兙杁䡁䅁睢祂䡁䅑杚療䝁䅷兡療䍁䅁睢浂䍁䅁睢㉂䝁䅕杣杁䑁䅅䅎㑁䍁䅷䅍睁䑁䅁䅉橂䝁䄸兢瑂䡁䅕杢灂䝁䅍兙あ䝁䅫睢畂䡁䅍䅉穂䝁䅫䅤求䡁䅍䅉桂䝁䄴䅚杁䝁䅅䅉潂䝁䅫睚潂䝁䅷入杁䝁䅫杢あ䝁䅕杣橂䝁䄸杢畂䝁䅕睙あ䝁䅕䅚杁䝁䅙睢療䡁䅑䅣祂䝁䅫杢あ䍁䅁睢浂䍁䅁兖畁䙁䅍杌杁䝁䅑兙あ䝁䅅䅉橂䝁䅕杢あ䝁䅕杣杁䝁䅙兙橂䝁䅫䅢灂䡁䅑兡求䡁䅍杌䅁䍁唰䅁䝁睃䅁兑瑂䝁䅕杣灂䝁䅍兙畂䍁䅁睖桂䡁䅑党祂䍁䅁睖療䡁䅉睡穂䍁䅁睑療䝁䄰䅣桂䝁䄴入獁䍁䅁兓畂䝁䅍杌獁䍁䅁䅤潂䡁䅉睢ㅂ䝁䅣䅡杁䝁䅫䅤穂䍁䅁督ㅂ䝁䅉督灂䝁䅑兡桂䡁䅉兡求䡁䅍䅌杁䡁䅁杣療䡁䅙兡歂䝁䅕督杁䡁䅣兙あ䝁䅕杣杁䝁䅅杢歂䍁䅁睤桂䡁䅍䅤求䡁䅣兙あ䝁䅕杣杁䡁䅍党祂䡁䅙兡橂䝁䅕督杁䝁䅫杢杁䡁䅑䅡求䍁䅁兖畂䝁䅫䅤求䝁䅑䅉呂䡁䅑兙あ䝁䅕督畁䍁䅁兓あ䍁䅁睢浂䝁䅙党祂䡁䅍䅉㍂䝁䅅䅤求䡁䅉䅉桂䝁䄴䅚杁䡁䅣兙穂䡁䅑党㍂䝁䅅䅤求䡁䅉䅉穂䝁䅕杣㉂䝁䅫睙求䡁䅍䅉あ䝁䄸䅉桂䡁䅁䅣祂䝁䄸䅥灂䝁䄰兙あ䝁䅕䅢㕂䍁䅁免獁䑁䅣䅍睁䍁䅁睙療䝁䄰兢ㅂ䝁䄴兡あ䝁䅫党穂䍁䅁兡畂䍁䅁免ぁ䍁䅁督あ䝁䅅䅤求䡁䅍䅉穂䝁䅕杣㉂䝁䅫杢湂䍁䅁兙睂䡁䅁杣療䡁䅧兡瑂䝁䅅䅤求䝁䅷入杁䑁䅍杌ㅁ䍁䅁兢灂䝁䅷䅢灂䝁䄸杢杁䝁䅅睙あ䝁䅫杤求䍁䅁睙ㅂ䡁䅍䅤療䝁䄰党祂䡁䅍杌杁䙁䅑䅡求䍁䅁睙療䝁䄰䅣桂䝁䄴入杁䡁䅍党祂䡁䅙党穂䍁䅁杣求䡁䅍兡歂䝁䅕杢あ䝁䅫兙獂䍁䅁睙ㅂ䡁䅍䅤療䝁䄰党祂䡁䅍睏杁䝁䅍睢瑂䝁䄰党祂䝁䅍兡桂䝁䅷䅉橂䡁䅕督あ䝁䄸兢求䡁䅉督獁䍁䅁兡畂䝁䅍䅢ㅂ䝁䅑兡畂䝁䅣䅉浂䝁䄸睢歂䍁䅁兙畂䝁䅑䅉楂䝁䅕杤求䡁䅉兙湂䝁䅕䅉睂䡁䅉睢㉂䝁䅫䅚求䡁䅉督獁䍁䅁睙療䝁䄰兢求䡁䅉睙灂䝁䅅䅢杁䡁䅁杣療䡁䅁党祂䡁䅑入杁䝁䅑党㉂䝁䅕䅢療䡁䅁党祂䡁䅍䅉桂䝁䄴䅚杁䡁䅁杣療䡁䅁杣灂䝁䅕䅤療䡁䅉督獁䍁䅁兙畂䝁䅑䅉求䝁䄴党祂䝁䅣入杁䡁䅍兤睂䡁䅁䅢灂䝁䅕杣穂䑁䅳䅉浂䝁䅫杣求䍁䅁督求䡁䅉杤灂䝁䅍党杁䝁䅅杢歂䍁䅁䅣祂䝁䅫杤桂䡁䅑党杁䝁䅙兡祂䝁䅕䅉橂䡁䅕督あ䝁䄸兢求䡁䅉督㝁䍁䅁兡畂䝁䅑兤穂䡁䅑杣灂䝁䅅䅢杁䝁䅍兤穂䡁䅑睢瑂䝁䅕杣穂䍁䅷䅉穂䡁䅕睙潂䍁䅁兙穂䍁䅁䅢桂䡁䅉睚求䍁䄰督橂䝁䅅䅢求䍁䅁兢桂䝁䄴兤浂䝁䅅睙あ䡁䅕杣求䡁䅉督獁䍁䅁兢灂䝁䄴兡畂䝁䅣䅌杁䝁䅅杢歂䍁䅁䅣祂䝁䄸䅚ㅂ䝁䅍䅤灂䝁䄸杢杁䝁䄸䅣求䡁䅉兙あ䝁䅫睢畂䡁䅍睏杁䡁䅁兤楂䝁䅷兡橂䍁䅁兙ㅂ䡁䅑䅡療䡁䅉兡あ䝁䅫党穂䍁䅁睙療䝁䄰䅣祂䝁䅫督灂䝁䄴睚杁䝁䅣睢㉂䝁䅕杣畂䝁䄰党畂䡁䅑䅉楂䡁䅕兡獂䝁䅑兡畂䝁䅣督杁䝁䅅杢歂䍁䅁睢あ䝁䅧党祂䍁䅁䅣ㅂ䝁䅉䅢灂䝁䅍䅉穂䝁䅕睙あ䝁䄸杣杁䝁䅙兙橂䝁䅫䅢灂䡁䅑兡求䡁䅍䅌杁䡁䅍兤橂䝁䅧䅉桂䡁䅍䅉穂䝁䅍䅡療䝁䄸䅢穂䍁䅁兙畂䝁䅑䅉ㅂ䝁䄴兡㉂䝁䅕杣穂䝁䅫䅤灂䝁䅕督㝁䍁䅁兙畂䝁䅑䅉療䡁䅑䅡求䡁䅉䅉ㅂ䡁䅑兡獂䝁䅫䅤灂䝁䅕督杁䝁䅅杢歂䍁䅁睙療䝁䄰兢ㅂ䝁䄴兡あ䡁䅫䅉㍂䝁䅅䅤求䡁䅉䅉桂䝁䄴䅚杁䡁䅣兙穂䡁䅑党㍂䝁䅅䅤求䡁䅉䅉穂䡁䅫督あ䝁䅕兢穂䍁䄴䅉䩂䡁䅑䅉桂䝁䅷督療䍁䅁䅣祂䝁䄸杤灂䝁䅑党穂䍁䅁睤桂䡁䅑党祂䍁䅁兙畂䝁䅑䅉㍂䝁䅅督あ䝁䅕睤桂䡁䅑党祂䍁䅁督求䡁䅉杤灂䝁䅍党穂䍁䅁睢畂䍁䅁兢灂䝁䅷兡あ䝁䅅杣㕂䍁䅁兡畂䡁䅍䅤桂䝁䅷䅢桂䡁䅑兡療䝁䄴督㝁䍁䅁兙畂䝁䅑䅉ㅂ䝁䄴䅚求䡁䅉䅤桂䝁䅳党穂䍁䅁睙療䝁䄴䅤祂䝁䅅睙あ䡁䅍䅉㍂䝁䅫䅤潂䍁䅁兢ㅂ䝁䄴兡橂䝁䅫䅣桂䝁䅷䅉橂䡁䅕督あ䝁䄸兢求䡁䅉督獁䍁䅁䅣祂䝁䅫兢桂䡁䅉兡獂䡁䅫䅉あ䝁䄸䅉療䡁䅁党祂䝁䅅䅤求䍁䅁兙畂䝁䅑䅉瑂䝁䅅杢桂䝁䅣党杁䡁䅣兙あ䝁䅕杣杁䝁䅅杢歂䍁䅁睤桂䡁䅍䅤求䡁䅣兙あ䝁䅕杣杁䝁䅙兙橂䝁䅫䅢灂䡁䅑兡求䡁䅍䅌杁䝁䅅督杁䡁䅣党獂䝁䅷䅉桂䡁䅍䅉療䝁䅙杚求䡁䅉督杁䝁䄸䅤潂䝁䅕杣杁䡁䅉党獂䝁䅅䅤求䝁䅑䅉穂䝁䅕杣㉂䝁䅫睙求䡁䅍杌杁䕁䅫杢杁䝁䅅䅚歂䝁䅫䅤灂䝁䄸杢獁䍁䅁䅤潂䝁䅕䅉橂䝁䄸兢睂䝁䅅杢㕂䍁䅁睢睂䝁䅕杣桂䡁䅑党穂䍁䅁兙睂䡁䅁杣療䡁䅧兡瑂䝁䅅䅤求䝁䅷入杁䑁䅧䅍杁䡁䅍兤祂䝁䅙兙橂䝁䅕䅉㍂䝁䅅䅤求䡁䅉䅉あ䡁䅉党桂䡁䅑兢求䝁䄴䅤杁䡁䅁䅢桂䝁䄴䅤穂䑁䅳䅉ㅁ䑁䅑䅍杁䝁䅣杣療䡁䅕杢歂䡁䅣兙あ䝁䅕杣杁䡁䅑杣求䝁䅅䅤瑂䝁䅕杢あ䍁䅁䅣獂䝁䅅杢あ䡁䅍睏杁䑁䅅睎ㅁ䍁䅁睤桂䡁䅍䅤求䡁䅣兙あ䝁䅕杣杁䡁䅑杣求䝁䅅䅤瑂䝁䅕杢あ䍁䅁䅣獂䝁䅅杢あ䡁䅍睏杁䑁䅕睍獁䑁䅣䅍睁䍁䅁兢灂䝁䅷党穂䍁䅁睢浂䍁䅁䅤祂䝁䅅杢穂䝁䄰兡穂䡁䅍兡療䝁䄴䅌杁䝁䅑兡穂䡁䅑杣灂䝁䅉兤あ䝁䅫睢畂䍁䅷䅉桂䝁䄴䅚杁䝁䅍睢獂䝁䅷党橂䡁䅑兡療䝁䄴䅉瑂䝁䅅兡畂䡁䅍䅉桂䝁䄴䅚杁䡁䅁兡睂䝁䅕督㝁䍁䅁免獁䑁䅉䅍睁䍁䅁睚祂䝁䄸兤畂䝁䅑睤桂䡁䅑党祂䍁䅁睤求䝁䅷䅢穂䑁䅳䅉硁䍁䅷睎睁䑁䅁䅉㍂䝁䅅䅤求䡁䅉䅉桂䝁䄴䅚杁䡁䅣兙穂䡁䅑党㍂䝁䅅䅤求䡁䅉䅉睂䡁䅕兢睂䝁䅫杢湂䍁䅁督あ䝁䅅䅤灂䝁䄸杢穂䑁䅳䅉硁䍁䅷免睁䑁䅁䅉あ䡁䅉党桂䡁䅑党歂䍁䅁睤桂䡁䅑党祂䍁䅁督あ䝁䄸杣桂䝁䅣党杁䝁䅙兙橂䝁䅫䅢灂䡁䅑兡求䡁䅍睏杁䝁䅅杢歂䍁䅁睎ぁ䍁䅁䅚桂䝁䄰督畁䍁䅁䅖潂䝁䅕䅉橂䝁䄸兢睂䝁䅅杢㕂䍁䅁睤桂䡁䅍䅉浂䝁䄸兤畂䝁䅑党歂䍁䅁兡畂䍁䅁免㑁䑁䅧李杁䝁䅅杢歂䍁䅁兡穂䍁䅁䅡求䝁䅅䅚硂䡁䅕兙祂䡁䅑党祂䝁䅕䅚杁䝁䅫杢杁䕁䅍兙瑂䝁䅑党畂䍁䅷䅉佂䝁䅕睤杁䕁䅯党祂䡁䅍党㕂䍁䄴䅁兂䅆䅁䅰䅙䕁䅅兢求䡁䅉兡橂䝁䅅杢杁䙁䅣睢療䝁䅑兢桂䡁䅉睡杁䕁䅍睢祂䡁䅁睢祂䝁䅅䅤灂䝁䄸杢杁䝁䄰兙畂䡁䅕杚桂䝁䅍䅤ㅂ䡁䅉党穂䍁䅁兙畂䝁䅑䅉歂䝁䅫督あ䡁䅉兡楂䡁䅕䅤求䡁䅍䅉牂䝁䅫䅤橂䝁䅧党畂䍁䅷䅉楂䝁䅅䅤潂䍁䅷䅉桂䝁䄴䅚杁䝁䅧睢瑂䝁䅕䅉療䡁䅉睚桂䝁䄴兡㙂䝁䅅䅤灂䝁䄸杢杁䡁䅁杣療䝁䅑兤橂䡁䅑督杁䝁䅙睢祂䍁䅁䅤潂䝁䅕䅉祂䝁䅕兢療䝁䅑党獂䝁䅫杢湂䍁䅁兙畂䝁䅑䅉畂䝁䅕睤杁䝁䅧睢瑂䝁䅕䅉橂䝁䄸杢穂䡁䅑杣ㅂ䝁䅍䅤灂䝁䄸杢杁䝁䄰兙祂䝁䅳党あ䡁䅍䅉灂䝁䄴䅉あ䝁䅧党杁䙁䅕杢灂䡁䅑党歂䍁䅁睕あ䝁䅅䅤求䡁䅍杌杁䙁䅑䅡求䍁䅁睙療䝁䄰䅣桂䝁䄴入杁䝁䄸杚浂䝁䅕杣穂䍁䅁睡灂䡁䅑睙潂䝁䅕杢杁䝁䅍兙楂䝁䅫杢求䡁䅑杣㕂䍁䅷䅉楂䝁䅅䅤潂䍁䅁睙桂䝁䅉兡畂䝁䅕䅤祂䡁䅫䅌杁䝁䄸杚浂䝁䅫睙求䍁䅁睙桂䝁䅉兡畂䝁䅕䅤祂䡁䅫䅌杁䝁䅧睢瑂䝁䅕䅉療䡁䅉睚桂䝁䄴兡㙂䝁䅅䅤灂䝁䄸杢獁䍁䅁兙畂䝁䅑䅉潂䝁䅅杣歂䡁䅣兙祂䝁䅕䅉睂䡁䅉睢歂䡁䅕睙あ䡁䅍杌杁䕁䅫䅤杁䝁䅅䅢穂䝁䄸䅉睂䡁䅉睢㉂䝁䅫䅚求䡁䅍䅉あ䡁䅕杣畂䝁䅳党㕂䍁䅁兡畂䡁䅍䅤桂䝁䅷䅢桂䡁䅑兡療䝁䄴䅉穂䝁䅕杣㉂䝁䅫睙求䡁䅍䅉あ䝁䄸䅉灂䡁䅑督杁䝁䅑兡祂䝁䅕睙あ䍁䅁杙ㅂ䝁䅫䅢歂䝁䅕杣杁䝁䅍兤穂䡁䅑睢瑂䝁䅕杣穂䍁䅁䅤潂䡁䅉睢ㅂ䝁䅣䅡杁䝁䅅䅉畂䝁䅕䅤㍂䝁䄸杣牂䍁䅁睢浂䍁䅁督求䡁䅉杤灂䝁䅍党杁䝁䅍党畂䡁䅑党祂䡁䅍杌杁䙁䅑䅡求䍁䅁睙療䝁䄰䅣桂䝁䄴入杁䡁䅍党獂䝁䅷督杁䝁䅫䅤穂䍁䅁䅣祂䝁䄸䅚ㅂ䝁䅍䅤穂䍁䅁兤畂䝁䅑党祂䍁䅁䅤潂䝁䅕䅉䉂䝁䄰党祂䝁䅫睙桂䝁䄴䅉塂䝁䄸睢歂䝁䄰兙祂䝁䅳䅌杁䙁䅑兡瑂䝁䅉党祂䝁䅷兙牂䝁䅕䅌杁䙁䅍䅡求䝁䄴兙畂䝁䅑睢桂䝁䅧䅉䑂䝁䅅杙灂䝁䄴党あ䡁䅉入獁䍁䅁睖桂䡁䅫䅣療䝁䅫杢あ䍁䅁䅔灂䡁䅙兡畂䝁䅣䅉呂䡁䅁兙橂䝁䅕督獁䍁䅁免㕁䑁䅕免獁䍁䅁䅕祂䝁䄸杚求䡁䅍督灂䝁䄸杢桂䝁䅷䅉䑂䝁䅅杙灂䝁䄴党あ䍁䅁睕療䝁䅷兤あ䝁䅫睢畂䡁䅍䅌杁䙁䅍兙湂䝁䅕䅓療䡁䅕督求䍁䅷䅉桂䝁䅷䅢求䝁䄴䅉牁䍁䅁杣療䡁䅑䅡獁䍁䅁䅓桂䝁䄰䅣あ䝁䄸杢杁䕁䅉兙㕂䍁䅷䅉䙂䙁䅍䅖䉂䙁䅑兒獁䍁䅁睒獂䝁䅅睙灂䝁䅕杣杁䕁䅉兙㕂䍁䅷䅉䥂䝁䄸兢求䍁䅁䅒求䝁䅍睢祂䝁䅅䅤療䡁䅉督杁䕁䅍睢獂䝁䅷党橂䡁䅑兡療䝁䄴䅌杁䙁䅁杣療䝁䅯党橂䡁䅑䅉呂䝁䄸兤祂䝁䅍党獁䍁䅁睕あ䝁䄸杣瑁䕁䅫䅤瑁䕁䅅䅢獂䍁䅷䅉桂䝁䄴䅚杁䙁䅍䅤㕂䝁䅷党杁䙁䅍党獂䝁䅕睙あ䝁䅫睢畂䡁䅍䅉楂䡁䅉兙畂䝁䅑督杁䡁䅑睢杁䝁䅧睢瑂䝁䅕䅉橂䝁䅕杢あ䝁䅕杣穂䍁䅷䅉楂䡁䅕兡獂䝁䅑党祂䡁䅍䅌杁䝁䅅杢歂䍁䅁兡畂䝁䅑党睂䝁䅕杢歂䝁䅕杢あ䍁䅁䅚求䝁䅅䅢求䡁䅉督杁䝁䅅杢歂䍁䅁䅚灂䡁䅍䅤祂䝁䅫杙ㅂ䡁䅑睢祂䡁䅍杌杁䙁䅑䅡求䍁䅁睙療䝁䄰䅣桂䝁䄴入杁䡁䅣兙穂䍁䅁杚療䡁䅕杢歂䝁䅕䅚杁䝁䅫杢杁䑁䅅兏ㅁ䑁䅅䅉桂䝁䄴䅚杁䝁䅫督杁䝁䅉兙穂䝁䅕䅚杁䝁䅫杢杁䙁䅣兡畂䝁䅍䅡求䡁䅍䅤求䡁䅉䅌杁䙁䅙兡祂䝁䅣兡畂䝁䅫兙畁䅁䅁剄䅍佁乙䅁䉂䝁䄰党祂䝁䅫䅣祂䝁䅫督求䍁䅁杒灂䝁䄴兙畂䝁䅍兡桂䝁䅷䅌杁䕁䅫杢橂䍁䄴䅌杁䡁䅑睢湂䝁䅕䅤潂䝁䅕杣杁䡁䅣兡あ䝁䅧䅉灂䡁䅑督杁䡁䅍兤楂䡁䅍兡歂䝁䅫兙祂䝁䅫党穂䍁䅷䅉睂䡁䅉睢㉂䝁䅫䅚求䡁䅍䅉㉂䝁䅅杣灂䝁䄸兤穂䍁䅁杚灂䝁䄴兙畂䝁䅍兡桂䝁䅷䅉睂䡁䅉睢歂䡁䅕睙あ䡁䅍䅉桂䝁䄴䅚杁䡁䅍党祂䡁䅙兡橂䝁䅕督杁䡁䅑睢杁䝁䅫杢歂䝁䅫杤灂䝁䅑兤桂䝁䅷䅉桂䝁䄴䅚杁䝁䅫杢穂䡁䅑兡あ䡁䅕䅤灂䝁䄸杢桂䝁䅷䅉橂䝁䅷兡求䝁䄴䅤穂䍁䅁兡畂䍁䅁䅤潂䝁䅕䅉噂䝁䄴兡あ䝁䅕䅚杁䙁䅍䅤桂䡁䅑党穂䍁䅁兙畂䝁䅑䅉灂䝁䄴䅤求䡁䅉杢桂䡁䅑兡療䝁䄴兙獂䝁䅷入畁䍁䅁兓あ䍁䅁睢睂䝁䅕杣桂䡁䅑党穂䍁䅁䅤潂䡁䅉睢ㅂ䝁䅣䅡杁䝁䅙睢ㅂ䡁䅉䅉穂䝁䅕睚瑂䝁䅕杢あ䡁䅍杏杁䕁䅅䅚㉂䝁䅫睙求䍁䅁杊杁䙁䅣党桂䝁䅷䅤潂䍁䅁兔桂䝁䄴兙湂䝁䅕兢求䝁䄴䅤獁䍁䅁兑穂䡁䅍党あ䍁䅁兔桂䝁䄴兙湂䝁䅕兢求䝁䄴䅤獁䍁䅁杕求䡁䅑兡祂䝁䅕兢求䝁䄴䅤杁䍁䅙䅉兂䡁䅉睢あ䝁䅕睙あ䝁䅫睢畂䍁䅁睕療䝁䅷兤あ䝁䅫睢畂䡁䅍䅌杁䝁䅅杢歂䍁䅁睑療䡁䅉䅣療䡁䅉兙あ䝁䅕䅉流䍁䅁睔あ䝁䅧党祂䍁䄴䅉啂䝁䅧党杁䕁䅅䅚㉂䝁䅫睙求䍁䅁杊杁䙁䅣党桂䝁䅷䅤潂䍁䅁兔桂䝁䄴兙湂䝁䅕兢求䝁䄴䅤杁䡁䅍党湂䝁䄰党畂䡁䅑䅉睂䡁䅉睢㉂䝁䅫䅚求䡁䅍䅉浂䝁䅫杢桂䝁䄴睙灂䝁䅅䅢杁䡁䅁䅢桂䝁䄴杢灂䝁䄴睚杁䝁䅅杢歂䍁䅁兙歂䡁䅙兡橂䝁䅕睏杁䝁䅉杣療䝁䅳党祂䝁䅅睚求䍁䅁䅣祂䝁䄸䅚ㅂ䝁䅍䅤穂䍁䅁兙畂䝁䅑䅉穂䝁䅕杣㉂䝁䅫睙求䡁䅍䅉浂䝁䄸杣杁䡁䅉党あ䝁䅅兡獂䍁䅁兙畂䝁䅑䅉灂䝁䄴督あ䝁䅫䅤ㅂ䡁䅑兡療䝁䄴兙獂䍁䅁睙獂䝁䅫党畂䡁䅑督㝁䍁䅁䅚灂䡁䅍睙祂䝁䅕䅤灂䝁䄸杢桂䡁䅉入杁䝁䅅杢歂䍁䅁杢療䝁䄴兌歂䝁䅫督橂䡁䅉党あ䝁䅫睢畂䝁䅅杣㕂䍁䅁兡畂䡁䅙党穂䡁䅑兢求䝁䄴䅤杁䝁䅅䅚㉂䝁䅫督療䡁䅉入杁䝁䅅睙橂䝁䄸兤畂䡁䅑督㝁䍁䅁兢ㅂ䡁䅑兤桂䝁䅷䅉浂䡁䅕杢歂䡁䅍睏杁䝁䅫杢穂䡁䅕杣桂䝁䄴睙求䍁䅁兙畂䝁䅑䅉桂䝁䄴杢ㅂ䝁䅫䅤灂䝁䅕督杁䡁䅁杣療䝁䅑兤橂䡁䅑督㝁䍁䅁睙桂䡁䅍䅡杁䝁䄰兙畂䝁䅅睚求䝁䄰党畂䡁䅑䅉桂䝁䄴䅚杁䝁䅉兙畂䝁䅳兡畂䝁䅣䅉睂䡁䅉睢歂䡁䅕睙あ䡁䅍睏杁䝁䅅杢歂䍁䅁杚桂䝁䅍党瑁䝁䅅兢療䡁䅕杢あ䍁䅁睙求䡁䅉䅤灂䝁䅙兡橂䝁䅅䅤求䡁䅍杌杁䙁䅑䅡求䍁䅁兑穂䡁䅍党あ䍁䅁兔桂䝁䄴兙湂䝁䅕兢求䝁䄴䅤杁䡁䅍党湂䝁䄰党畂䡁䅑䅉療䝁䅙杚求䡁䅉督杁䝁䅫杢㉂䝁䅕督あ䝁䄰党畂䡁䅑䅉瑂䝁䅅杢桂䝁䅣党瑂䝁䅕杢あ䍁䅷䅉桂䝁䅑杤灂䝁䅍党獁䍁䅁兙畂䝁䅑䅉睂䡁䅉睢歂䡁䅕睙あ䡁䅍䅉あ䝁䄸䅉祂䝁䅕䅤桂䝁䅫䅢獁䍁䅁䅡灂䝁䅣䅡杁䝁䄴党あ䍁䅁睤療䡁䅉䅤潂䍁䅷䅉桂䝁䄴䅚杁䝁䅫杢穂䡁䅑兡あ䡁䅕䅤灂䝁䄸杢桂䝁䅷䅉橂䝁䅷兡求䝁䄴䅤穂䍁䅁䅤潂䡁䅉睢ㅂ䝁䅣䅡杁䡁䅑䅡灂䡁䅉䅚瑁䡁䅁兙祂䡁䅑入杁䝁䅙兡畂䝁䅅杢橂䝁䅫兙獂䍁䅁兡畂䡁䅍䅤灂䡁䅑兤あ䝁䅫睢畂䡁䅍䅌杁䝁䅅䅚㉂䝁䅫督療䡁䅉䅉畂䝁䅕䅤㍂䝁䄸杣牂䡁䅍䅌杁䝁䅑兡祂䝁䅕睙あ䍁䅁杣求䡁䅑兙灂䝁䅷䅌杁䝁䅅杢歂䍁䅁兡あ䡁䅍䅉灂䝁䄴督あ䝁䅫䅤ㅂ䡁䅑兡療䝁䄴兙獂䍁䅁督桂䝁䅷党穂䍁䅁杚療䡁䅉睙求䍁䅁兤畂䝁䅑党祂䍁䅁䅤潂䝁䅕䅉䑂䝁䄸䅢ㅂ䝁䄰杙灂䝁䅅䅉啂䝁䅧杣求䝁䅅䅚畂䝁䅕党歂䝁䅷党杁䕁䅫杢㉂䝁䅕督あ䝁䄰党畂䡁䅑督杁䝁䅉杣桂䝁䄴䅚杁䝁䄴兙瑂䝁䅕杌杁䙁䅑䅡灂䡁䅍䅉穂䝁䅕睚瑂䝁䅕杢あ䍁䅁䅣祂䝁䄸䅚ㅂ䝁䅍䅤穂䍁䅁兡畂䝁䅍䅢ㅂ䝁䅑党杁䙁䅕杌呂䍁䄴䅉瑂䡁䅕䅤ㅂ䝁䅅䅢杁䝁䅙兤畂䝁䅑督杁䝁䅅杢歂䍁䅁䅤潂䝁䅕兡祂䍁䅁杢療䝁䄴兌噂䍁䄴睕畁䍁䅁党硂䡁䅕兡㉂䝁䅅䅢求䝁䄴䅤穂䍁䅷䅉求䡁䅧睙潂䝁䅅杢湂䝁䅕兌あ䡁䅉兙歂䝁䅕䅚杁䝁䅙兤畂䝁䅑督獁䍁䅁杤桂䡁䅉兡桂䝁䅉䅢求䍁䅁䅣祂䝁䄸䅚ㅂ䝁䅍䅤杁䝁䅙兤畂䝁䅑督杁䡁䅕杢歂䝁䅕杣獂䡁䅫兡畂䝁䅣䅉灂䝁䄴督ㅂ䡁䅉兙畂䝁䅍党獁䍁䅁兙畂䝁䅑䅉桂䝁䄴杢ㅂ䝁䅫䅤㕂䍁䅁督求䡁䅁兙祂䝁䅅䅤求䍁䅁兙橂䝁䅍睢ㅂ䝁䄴䅤穂䑁䅳䅉桂䝁䄴䅚杁䝁䅫杢穂䡁䅑兡あ䡁䅕䅤灂䝁䄸杢桂䝁䅷䅉桂䡁䅍督求䡁䅑䅉瑂䝁䅅杢桂䝁䅣党瑂䝁䅕杢あ䍁䅁䅣祂䝁䄸䅚ㅂ䝁䅍䅤穂䍁䅷䅉穂䡁䅕睙潂䍁䅁兙穂䍁䅁䅤祂䝁䅅䅚灂䡁䅑兡療䝁䄴兙獂䍁䅁兙穂䡁䅍党あ䍁䅁睙獂䝁䅅督穂䝁䅕督獁䍁䅁督求䡁䅁兙祂䝁䅅䅤求䝁䅷入杁䝁䄰兙畂䝁䅅睚求䝁䅑䅉桂䝁䅍睙療䡁䅕杢あ䡁䅍䅌杁䝁䅫杢歂䝁䅫杤灂䝁䅑兤桂䝁䅷䅢㕂䍁䅁兢桂䝁䄴兙湂䝁䅕䅚杁䝁䅅睙橂䝁䄸兤畂䡁䅑督獁䍁䅁睙療䝁䅷䅢桂䡁䅑党祂䝁䅅䅢灂䡁䅯党歂䍁䅁䅢療䝁䅅杢杁䝁䄸杙獂䝁䅫睚桂䡁䅑兡療䝁䄴督獁䍁䅁䅡求䝁䅑睚求䍁䅁杚ㅂ䝁䄴䅚穂䍁䅷䅉橂䝁䄸䅢獂䝁䅕睙あ䝁䅫杤求䍁䅁杚ㅂ䝁䄴䅚穂䍁䅷䅉桂䝁䄴䅚杁䡁䅁杣療䡁䅁党祂䡁䅑入杁䝁䅅杢歂䍁䅁兡畂䝁䅙杣桂䡁䅍䅤祂䡁䅕睙あ䡁䅕杣求䍁䅁杚ㅂ䝁䄴䅚穂䍁䄴䅉啂䝁䅧党杁䙁䅉党あ䝁䅫杣求䝁䄰党畂䡁䅑䅉流䍁䅁䅕祂䝁䄸䅤求䝁䅍䅤灂䝁䄸杢杁䙁䅍睢獂䡁䅕䅤灂䝁䄸杢穂䍁䅁督求䝁䅣兢求䝁䄴䅤杁䡁䅁杣療䡁䅙兡歂䝁䅕督杁䡁䅙兙祂䝁䅫兙楂䝁䅷党杁䝁䅅杢畂䡁䅕兡あ䡁䅫䅉睂䡁䅉睢歂䡁䅕睙あ䡁䅍䅌杁䝁䅅督杁䡁䅣党獂䝁䅷䅉桂䡁䅍䅉獂䝁䅫杚求䍁䅁兙畂䝁䅑䅉歂䝁䅫督桂䝁䅉兡獂䝁䅫䅤㕂䍁䅁兡畂䝁䅍睢瑂䝁䅕䅉灂䝁䄴督ㅂ䡁䅉兙畂䝁䅍党杁䡁䅁杣療䝁䅑兤橂䡁䅑督杁䡁䅑睢杁䡁䅉党あ䝁䅅兡獂䍁䅁睙獂䝁䅫党畂䡁䅑督畁䍁䅁䅖潂䝁䅕䅉橂䝁䄸兢睂䝁䅅杢㕂䍁䅁睤桂䡁䅍䅉浂䝁䄸杣瑂䝁䅕杣獂䡁䅫䅉牂䝁䄴睢㍂䝁䄴䅉桂䡁䅍䅉䉂䝁䄰党祂䝁䅫睙桂䝁䄴䅉䙂䡁䅧䅣祂䝁䅕督穂䍁䅁杒灂䝁䄴兙畂䝁䅍兡桂䝁䅷䅉䑂䝁䄸杣睂䝁䄸杣桂䡁䅑兡療䝁䄴䅉桂䝁䄴䅚杁䝁䅍䅡桂䝁䄴睚求䝁䅑䅉灂䡁䅑督杁䝁䄴兙瑂䝁䅕䅉あ䝁䄸䅉䉂䝁䄰党祂䝁䅫䅣祂䝁䅫督求䍁䅁杒灂䝁䄴兙畂䝁䅍兡桂䝁䅷䅌杁䕁䅫杢橂䍁䄴䅉灂䝁䄴䅉呂䝁䅕䅣あ䝁䅕兢楂䝁䅕杣杁䑁䅉䅍睁䑁䅕杌杁䕁䅅兢求䡁䅉兡睂䡁䅉兡穂䝁䅕䅉䝂䝁䅫杢桂䝁䄴睙灂䝁䅅䅢獁䍁䅁兓畂䝁䅍杌杁䡁䅣兙穂䍁䅁杚療䡁䅕杢歂䝁䅕䅚杁䝁䅫杢杁䑁䅅䅏㕁䑁䅑䅉桂䝁䄴䅚杁䝁䅫督杁䝁䅧党桂䝁䅑兣ㅂ䝁䅅杣あ䝁䅕杣求䝁䅑䅉灂䝁䄴䅉乂䝁䅫杢畂䝁䅕兙睂䝁䄸䅢灂䡁䅍䅌杁䕁䄰兡畂䝁䄴党穂䝁䄸䅤桂䍁䄴䅁剂䅆䅁杖䅧䕁䅅兢求䡁䅉兡穂䍁䅁村桂䝁䄴睙療䡁䅉䅣杁䝁䄸䅣求䡁䅉兙あ䝁䅕督杁䝁䅅督杁䡁䅑䅡求䍁䅁杙桂䝁䄴睡杁䝁䅧睢獂䝁䅑兡畂䝁䅣䅉橂䝁䄸兢睂䝁䅅杢㕂䍁䅁杚療䡁䅉䅉䉂䝁䄰党祂䝁䅫督杁䕁䅉兙畂䝁䅳䅉あ䝁䅧兙あ䍁䅁䅣祂䝁䄸杤灂䝁䅑党穂䍁䅁杣桂䝁䄴睚求䍁䅁睢浂䍁䅁杙桂䝁䄴睡灂䝁䄴睚杁䡁䅍党祂䡁䅙兡橂䝁䅕督杁䡁䅑睢杁䡁䅉党あ䝁䅅兡獂䍁䅁兙畂䝁䅑䅉橂䝁䄸兢瑂䝁䅕杣橂䝁䅫兙獂䍁䅁睙ㅂ䡁䅍䅤療䝁䄰党祂䡁䅍杌杁䕁䅫䅤杁䝁䄸䅣求䡁䅉兙あ䝁䅕督杁䡁䅑䅡祂䝁䄸兤湂䝁䅧䅉浂䝁䅫杤求䍁䅁督求䝁䅣兢求䝁䄴䅤穂䑁䅯䅉䍂䝁䅅杢牂䝁䅫杢湂䍁䅁䅒灂䡁䅙兡穂䝁䅫睢畂䍁䅷䅉卂䝁䅕䅤桂䝁䅫䅢杁䕁䄰睢祂䡁䅑睚桂䝁䅣党杁䕁䅑兡㉂䝁䅫督灂䝁䄸杢獁䍁䅁睖桂䡁䅉党潂䝁䄸兤穂䝁䅕䅉䵂䝁䅕杢歂䝁䅫杢湂䍁䅁䅒灂䡁䅙兡穂䝁䅫睢畂䍁䅷䅉呂䕁䅉兑杁䕁䅑兡㉂䝁䅫督灂䝁䄸杢獁䍁䅁兙畂䝁䅑䅉兂䡁䅉党瑂䝁䅫兤瑂䍁䅁杒灂䝁䄴兙畂䝁䅍党杁䕁䅑兡㉂䝁䅫督灂䝁䄸杢畁䍁䅁䅖潂䝁䅕䅉橂䝁䄸兢睂䝁䅅杢㕂䍁䅁睢浂䝁䅙党祂䡁䅍䅉橂䝁䄸兢瑂䝁䅕杣橂䝁䅫兙獂䍁䅁兙畂䝁䅑䅉祂䝁䅕䅤桂䝁䅫䅢杁䝁䅍䅡求䝁䅍睡灂䝁䄴睚獁䍁䅁杣求䝁䅣兤獂䝁䅅杣杁䝁䅫杢あ䝁䅕杣求䡁䅍䅤瑁䝁䅉党桂䡁䅉兡畂䝁䅣䅉穂䝁䅅杤灂䝁䄴睚穂䍁䅷䅉瑂䝁䄸杢求䡁䅫䅉瑂䝁䅅杣牂䝁䅕䅤獁䍁䅁兡畂䝁䅑兡㉂䝁䅫䅚ㅂ䝁䅅䅢杁䡁䅉党あ䝁䅫杣求䝁䄰党畂䡁䅑䅌杁䝁䅅杢歂䍁䅁睙求䡁䅉䅤灂䝁䅙兡橂䝁䅅䅤求䡁䅍䅉療䝁䅙䅉歂䝁䅕䅣療䡁䅍兡あ䍁䅁兙橂䝁䅍睢ㅂ䝁䄴䅤穂䍁䄴䅉䩂䡁䅑䅉桂䝁䅷督療䍁䅁䅣祂䝁䄸杤灂䝁䅑党穂䍁䅁睙療䝁䄰兢求䡁䅉睙灂䝁䅅䅢杁䡁䅉党桂䝁䅷䅉求䡁䅍䅤桂䡁䅑党獁䍁䅁杣求䡁䅍兡歂䝁䅕杢あ䝁䅫兙獂䍁䅁杣求䝁䅅䅢杁䝁䅕督あ䝁䅅䅤求䍁䅁兢療䡁䅉䅤湂䝁䅅睚求䍁䅷䅉桂䝁䅣杣灂䝁䅍兤獂䡁䅑兤祂䝁䅅䅢獁䍁䅁兙畂䝁䅑䅉橂䝁䄸兢瑂䝁䅕杣橂䝁䅫兙獂䍁䅁兙畂䝁䅑䅉灂䝁䄴䅚ㅂ䡁䅍䅤祂䝁䅫兙獂䍁䅁䅢療䝁䅅杢穂䑁䅳䅉橂䝁䄸杢穂䡁䅕兢求䡁䅉䅉獂䝁䄸兙畂䡁䅍䅌杁䝁䅫杢橂䝁䅷兤歂䝁䅫杢湂䍁䅁兢療䡁䅑睢祂䍁䅁杤求䝁䅧兡橂䝁䅷党獁䍁䅁䅡療䝁䄰党杁䝁䅫兢睂䡁䅉睢㉂䝁䅕兢求䝁䄴䅤獁䍁䅁兙畂䝁䅑䅉潂䝁䄸兢求䍁䅁党硂䡁䅕兡あ䡁䅫䅉獂䝁䄸兙畂䡁䅍䅌杁䝁䅅督杁䡁䅣党獂䝁䅷䅉桂䡁䅍䅉獂䝁䄸兙畂䡁䅍䅉穂䝁䅕睙ㅂ䡁䅉党歂䍁䅁杙㕂䍁䅁督桂䡁䅙兡畂䝁䅣督杁䝁䅅睙橂䝁䄸兤畂䡁䅑督杁䝁䅅杢歂䍁䅁䅣求䡁䅉督療䝁䄴兙獂䍁䅁睙祂䝁䅕䅚灂䡁䅑䅉獂䝁䅫杢求䡁䅍杌杁䕁䅫杢杁䝁䅅䅚歂䝁䅫䅤灂䝁䄸杢獁䍁䅁䅤潂䝁䅕䅉橂䝁䄸兢睂䝁䅅杢㕂䍁䅁睢祂䝁䅫睚灂䝁䄴兙あ䝁䅕督獁䍁䅁兙歂䝁䄰兡畂䝁䅫督あ䝁䅕杣穂䍁䅷䅉桂䝁䄴䅚杁䡁䅍党祂䡁䅙兡橂䝁䅕督杁䝁䅍睢瑂䝁䄰党祂䝁䅍兡桂䝁䅷䅉灂䝁䄴督ㅂ䡁䅉兙畂䝁䅍党杁䡁䅁杣求䝁䄰兡ㅂ䝁䄰䅉獂䝁䄸兙畂䡁䅍䅌杁䝁䅕兣ㅂ䝁䅫䅣瑂䝁䅕杢あ䍁䅁杚灂䝁䄴兙畂䝁䅍党杁䝁䅷睢桂䝁䄴督獁䍁䅁兙畂䝁䅑䅉穂䝁䄰兙獂䝁䅷䅉楂䡁䅕督灂䝁䄴党穂䡁䅍䅉桂䝁䅑兢灂䝁䄴兡穂䡁䅑杣桂䡁䅑兡療䝁䄴䅉獂䝁䄸兙畂䡁䅍杌杁䕁䅫䅤杁䝁䄸䅣求䡁䅉兙あ䝁䅕督杁䝁䅙兤獂䝁䅷䅉穂䝁䅕杣㉂䝁䅫睙求䍁䅁䅚療䝁䄰党穂䡁䅑兡橂䍁䅁杙桂䝁䄴睡灂䝁䄴睚杁䝁䄸杚浂䝁䅫睙求䡁䅍䅌杁䝁䅅杢歂䍁䅁兢療䡁䅉䅤湂䝁䅅睚求䍁䅁兙畂䝁䅑䅉獂䝁䄸兙畂䍁䅁䅣祂䝁䄸䅚ㅂ䝁䅍䅤灂䝁䄸杢杁䝁䄸杚浂䝁䅫睙求䡁䅍杌杁䙁䅑䅡求䍁䅁睙療䝁䄰䅣桂䝁䄴入杁䡁䅣兙穂䍁䅁杚療䡁䅕杢歂䝁䅕䅚杁䝁䅫杢杁䑁䅅兏㍁䑁䅅䅉桂䝁䄴䅚杁䝁䅫督杁䝁䅧党桂䝁䅑兣ㅂ䝁䅅杣あ䝁䅕杣求䝁䅑䅉灂䝁䄴䅉䉂䡁䅑䅢桂䝁䄴䅤桂䍁䅷䅉䡂䝁䅕睢祂䝁䅣兡桂䍁䄴䅁塂䅆䅁杨䄸䕁䅅兢湂䝁䅕杢杁䕁䅫杢橂䍁䄴䅉歂䝁䅫督橂䝁䄸杤求䡁䅉督獁䍁䅁䅚求䡁䅙党獂䝁䄸䅣穂䍁䅷䅉瑂䝁䅅杢ㅂ䝁䅙兙橂䡁䅑兤祂䝁䅕督獁䍁䅁兙畂䝁䅑䅉歂䝁䅕䅢灂䡁䅙党祂䡁䅍䅉潂䡁䅕兢桂䝁䄴䅉あ䝁䅧党祂䝁䅅䅣求䡁䅕䅤灂䝁䅍督杁䡁䅣睢祂䝁䅷䅚㍂䝁䅫䅚求䍁䄴䅉啂䝁䅧党杁䝁䅍睢瑂䡁䅁兙畂䡁䅫升穂䍁䅁䅣祂䝁䅫杢橂䝁䅫䅣桂䝁䅷䅉睂䡁䅉睢歂䡁䅕睙あ䡁䅍䅉灂䝁䄴睙獂䡁䅕䅚求䍁䅁兒畂䝁䅉杣求䝁䅷䅉浂䝁䄸杣杁䡁䅑䅡求䍁䅁䅤祂䝁䅕兙あ䝁䄰党畂䡁䅑䅉療䝁䅙䅉祂䝁䅧党ㅂ䝁䄰兙あ䝁䄸兡歂䍁䅁兙祂䡁䅑䅡祂䝁䅫䅤灂䡁䅍䅌杁䡁䅁䅢桂䡁䅅兤求䍁䅁䅣穂䝁䄸杣灂䝁䅅督灂䡁䅍䅌杁䝁䅅杢歂䍁䅁䅣穂䝁䄸杣灂䝁䅅䅤灂䝁䅍䅉桂䡁䅉䅤潂䡁䅉兡あ䝁䅫督㝁䍁䅁睔あ䝁䅕来獂䝁䅅䅉浂䝁䄸杣杁䡁䅑䅡求䍁䅁䅤祂䝁䅕兙あ䝁䄰党畂䡁䅑䅉療䝁䅙䅉桂䝁䅑兤獂䡁䅑䅉睂䝁䅅䅤灂䝁䅕杢あ䡁䅍䅉㍂䝁䅫䅤潂䍁䅁䅣獂䝁䅅兣ㅂ䝁䅕䅉睂䡁䅍睢祂䝁䅫兙穂䝁䅫督獁䍁䅁䅣穂䝁䄸杣灂䝁䅅䅤灂䝁䅍䅉桂䡁䅉䅤潂䡁䅉兡あ䝁䅫督獁䍁䅁兙畂䝁䅑䅉療䡁䅉兙獂䍁䅁兤獂䝁䅍党祂䡁䅍䅉桂䡁䅍督療䝁䅍兡桂䡁䅑党歂䍁䅁睤灂䡁䅑䅡杁䕁䅉党潂佁䅣党あ䉁杫督杁䝁䅑兡穂䝁䅕兙穂䝁䅕睏杁䙁䅁杣療䝁䅷兡桂䍁䅁䅤療䍁䅁䅤祂䝁䅕兙あ䍁䅁䅣療䡁䅍䅤瑂䝁䅕杢療䡁䅁兙ㅂ䡁䅍兙獂䍁䅁睤療䝁䄰党畂䍁䅁睤灂䡁䅑䅡杁䝁䄸督あ䝁䅕睢睂䝁䄸杣療䡁䅍兡穂䑁䅳䅉奂䕁䅣兒坂䕁䅅䅉浂䝁䄸杣杁䡁䅍睡求䝁䅷党あ䝁䅅䅢瑁䡁䅉党獂䝁䅅䅤求䝁䅑䅉求䡁䅙党畂䡁䅑督杁䡁䅁杣求䡁䅙党畂䡁䅑兡療䝁䄴睏杁䙁䅉党睂䝁䅅䅤潂䝁䅅䅌杁䡁䅣䅡灂䝁䅍䅡杁䡁䅉党歂䡁䅕睙求䡁䅍䅉あ䝁䅧党杁䡁䅉兡穂䝁䅳督杁䝁䄸杚杁䝁䄰入療䝁䅍兙祂䝁䅑兡桂䝁䅷䅉灂䝁䄴杚桂䡁䅉睙あ䝁䅫睢畂䍁䅷䅉穂䡁䅑杣療䝁䅳党獁䍁䅁兙畂䝁䅑䅉橂䝁䄸杣療䝁䄴兙祂䡁䅫䅉祂䝁䅕杤桂䡁䅍睙ㅂ䝁䅷兙祂䝁䅫来桂䡁䅑兡療䝁䄴睏杁䕁䄴䅣獂䝁䅅䅤求䍁䅁杚療䡁䅉䅉あ䝁䅧党杁䡁䅑杣求䝁䅅䅤瑂䝁䅕杢あ䍁䅁睢浂䍁䅁䅣桂䡁䅑兡求䝁䄴䅤穂䍁䅁睤灂䡁䅑䅡杁䝁䅫兢瑂䡁䅕杢求䍁䅁䅤潂䡁䅉睢瑂䝁䅉睢橂䡁䅫䅤療䡁䅁党畂䝁䅫兙㝁䍁䅁睓婂䙁䅁杕偂䕁䅷兓呂䍁䅁䅤療䍁䅁䅤祂䝁䅕兙あ䍁䅁䅣桂䡁䅑兡求䝁䄴䅤穂䍁䅁睤灂䡁䅑䅡杁䡁䅉党獂䝁䅅䅣穂䝁䅕䅚杁䝁䄸杣杁䡁䅉党浂䡁䅉兙橂䡁䅑睢祂䡁䅫䅉瑂䡁䅕䅢あ䝁䅫䅣獂䝁䅕䅉瑂䡁䅫党獂䝁䄸兢桂䑁䅳䅉䉂䡁䅉兙畂䝁䅕督睂䍁䅁䅤療䍁䅁䅤祂䝁䅕兙あ䍁䅁兙杁䝁䅷睢㍂䝁䅕杣瑁䡁䅑䅡桂䝁䄴兌畂䝁䄸杣瑂䝁䅅䅢杁䝁䄴兤瑂䝁䅉党祂䍁䅁睢浂䍁䅁杣求䝁䅑䅉楂䝁䅷睢療䝁䅑䅉橂䝁䅕䅢獂䡁䅍䅉桂䝁䄴䅚杁䝁䅅杢求䝁䄰兡桂䑁䅳䅉䙂䙁䅙兒佂䕁䅫䅖婂䍁䅁杚療䡁䅉䅉あ䝁䅧党杁䡁䅑杣求䝁䅅䅤瑂䝁䅕杢あ䍁䅁睢浂䍁䅁睢穂䡁䅑党療䡁䅁睢祂䝁䄸督灂䡁䅍䅉灂䝁䄴䅉睂䝁䄸督あ䝁䄰党畂䝁䄸䅣桂䡁䅕督桂䝁䅷䅉浂䝁䄸杣杁䝁䄰党畂䍁䅁兙畂䝁䅑䅉㍂䝁䄸兢求䝁䄴睏杁䙁䅙党橂䡁䅑兡楂䝁䅫䅥杁䡁䅑睢杁䡁䅑杣求䝁䅅䅤杁䡁䅁兙あ䝁䅫党畂䡁䅑督杁䡁䅣兡あ䝁䅧䅉㍂䝁䅫䅢歂䍁䄰䅤㕂䡁䅁党杁䙁䅉兑呂䍁䅁兢求䡁䅑兙穂䡁䅑兙あ䝁䅫睙杁䝁䅍睢獂䝁䄸杣求䝁䅍䅤桂䝁䅷䅉橂䝁䅅杢橂䝁䅕杣㝁䍁䅁村䵂䕁䅫杔䑂䙁䅫䅖偂䍁䅁杚療䡁䅉䅉あ䝁䅧党杁䡁䅑杣求䝁䅅䅤瑂䝁䅕杢あ䍁䅁睢浂䍁䅁䅣桂䡁䅑兡求䝁䄴䅤穂䍁䅁睤灂䡁䅑䅡杁䝁䅅睙ㅂ䡁䅑党杁䝁䅷入瑂䡁䅁䅡療䝁䅉䅢桂䡁䅍䅤灂䝁䅍䅉獂䝁䅕兤牂䝁䅕兢灂䝁䅅睏杁䙁䅑兒兂䕁䅕杗慂䕁䅅䅉あ䝁䄸䅉あ䡁䅉党桂䡁䅑䅉あ䝁䅧入祂䝁䄸兡歂䍁䅁党㕂䝁䅕䅉歂䝁䅫督求䝁䅅督求䑁䅳䅉桂䝁䄴䅚杁䕁䅳杕婂䙁䅍䅖䙂䙁䅧䅗䉂䍁䅁杚療䡁䅉䅉あ䝁䅧党杁䡁䅑杣求䝁䅅䅤瑂䝁䅕杢あ䍁䅁睢浂䍁䅁睙潂䡁䅉睢畂䝁䅫睙杁䡁䅉党浂䡁䅉兙橂䡁䅑睢祂䡁䅫䅉湂䝁䄸兤あ䍁䄴䅉䩂䡁䅑䅉桂䝁䅷督療䍁䅁兢桂䡁䅉睡求䡁䅑督杁䝁䄸䅤潂䝁䅕杣杁䡁䅁杣療䝁䅑兤橂䡁䅑督獁䍁䅁兡畂䝁䅍䅢ㅂ䝁䅑兡畂䝁䅣䅉佂䝁䅕兤獂䝁䅅督あ䝁䅅䅌杁䕁䄰杖䉂䙁䅍兓獁䍁䅁兑乂䕁䅯兒坂䕁䅫䅖䉂䍁䄸兑乂䕁䅣兒坂䕁䅫䅖䉂䍁䅷䅉啂䕁䅕杗呂䙁䅁兓卂䕁䅕䅌杁䙁䅁兙祂䡁䅍兙楂䝁䅫杤獁䍁䅁兑灂䝁䄰睢㉂䝁䅫睚獁䍁䅁䅔噂䕁䄰兑䱂䙁䅉兑呂䍁䄸䅔噂䕁䄰兗䱂䙁䅉兑呂䍁䅷䅉䙂䙁䅁睔䡂䕁䅕杔獁䍁䅁睓䉂䕁䄴杓䩂䕁䄴䅖䩂䍁䅷䅉啂䕁䅅杖佂䕁䅕睔呂䍁䅷䅉卂䕁䅅杖䩂䕁䅍䅖䩂䍁䅷䅉噂䙁䅁䅔䩂䙁䅯杔䉂䍁䅁兙畂䝁䅑䅉兂䙁䅉睔䑂䙁䅫睕䍂䕁䅫杌杁䙁䅑䅡求䍁䅁睙療䝁䄰䅣桂䝁䄴入杁䡁䅍党祂䡁䅙党穂䍁䅁䅡求䝁䅅䅢あ䝁䅧睙桂䡁䅉党杁䡁䅁杣療䡁䅙兡歂䝁䅕杣穂䍁䅷䅉灂䝁䄴睙獂䡁䅕䅚灂䝁䄴睚杁䡁䅁䅡㕂䡁䅍兡橂䝁䅫兙畂䡁䅍䅉療䡁䅉䅉あ䝁䅧党灂䡁䅉䅉橂䝁䅷兡畂䝁䅫睙穂䍁䅷䅉歂䝁䅫兙獂䡁䅫督灂䡁䅍䅉橂䝁䅕杢あ䝁䅕杣穂䍁䅷䅉潂䝁䄸督睂䝁䅫䅤桂䝁䅷督獁䍁䅁兙畂䝁䅑䅉睂䝁䅧兙祂䝁䄰兙橂䝁䅫党穂䍁䄴䅉䩂䡁䅑䅉歂䝁䅫督あ䡁䅉兡楂䡁䅕䅤求䡁䅍䅉灂䡁䅑督杁䡁䅁杣療䝁䅑兤橂䡁䅑督杁䡁䅑䅡祂䝁䄸兤湂䝁䅧䅉睂䝁䅧兙祂䝁䄰兙橂䝁䅕兤あ䝁䅫睙桂䝁䅷䅉㍂䝁䅧睢獂䝁䅕督桂䝁䅷党杁䝁䅑兡穂䡁䅑杣灂䝁䅉兤あ䝁䄸杣穂䍁䅷䅉桂䡁䅍䅉㍂䝁䅕䅢獂䍁䅁兙穂䍁䅁䅚灂䡁䅉党橂䡁䅑兌あ䝁䄸兌橂䝁䄸杢穂䡁䅕兢求䡁䅉䅉橂䝁䅧兙畂䝁䄴党獂䡁䅍杌杁䙁䅑䅡求䍁䅁睙療䝁䄰䅣桂䝁䄴入杁䝁䅧兙穂䍁䅁睙療䝁䅷䅢桂䝁䅉睢祂䝁䅅䅤灂䝁䄸杢杁䝁䅅睚祂䝁䅕党瑂䝁䅕杢あ䡁䅍䅉㍂䝁䅫䅤潂䍁䅁兑穂䡁䅑杣桂䙁䅯党畂䝁䅕睙桂䍁䅁䅣獂䝁䅍䅉浂䝁䄸杣杁䡁䅑䅡求䍁䅁䅚求䡁䅙党獂䝁䄸䅣瑂䝁䅕杢あ䍁䅁兙畂䝁䅑䅉橂䝁䄸兢瑂䝁䅕杣橂䝁䅫兙獂䝁䅫来桂䡁䅑兡療䝁䄴䅉療䝁䅙䅉啂䕁䅕杗呂䙁䅁兓卂䕁䅕睏杁䕁䄴睢㉂䝁䅅杣あ䝁䅫督杁䙁䅁䅡桂䡁䅉兢桂䍁䅁兑䡂䍁䅁䅤療䍁䅁䅚求䡁䅙党獂䝁䄸䅣杁䝁䅅杢歂䍁䅁睙療䝁䄰兢求䡁䅉睙灂䝁䅅䅢灂䡁䅯党杁䕁䅅兡瑂䝁䄸杤灂䝁䅣睏杁䙁䅕睑䍂䍁䅁杚療䡁䅉䅉あ䝁䅧党杁䝁䅑党㉂䝁䅕䅢療䡁䅁兢求䝁䄴䅤杁䝁䅅杢歂䍁䅁睙療䝁䄰兢求䡁䅉睙灂䝁䅅䅢灂䡁䅯兙あ䝁䅫睢畂䍁䅁睢浂䍁䅁兒坂䕁䅕杔䩂䙁䅑兗㝁䍁䅁睓㕂䝁䄸睤桂䍁䅁睓灂䡁䅉兡畂䍁䅁睑療䍁䄴䅌杁䕁䅷䅤歂䍁䄴䅉浂䝁䄸杣杁䡁䅉睢橂䝁䅅䅤灂䝁䄴䅢灂䝁䄰兙楂䍁䅁䅚求䡁䅙党獂䝁䄸䅣瑂䝁䅕杢あ䍁䅁兙畂䝁䅑䅉橂䝁䄸兢瑂䝁䅕杣橂䝁䅫兙獂䝁䅫来桂䡁䅑兡療䝁䄴睏杁䝁䅅杢歂䍁䅁村求䝁䅫睒求䝁䄴党獁䍁䅁䅔あ䝁䅑杌杁䝁䅙睢祂䍁䅁睢畂䝁䅍睢獂䝁䄸睚㕂䍁䅁䅣祂䝁䄸䅚ㅂ䝁䅍䅤穂䍁䅁党㑂䡁䅁兙畂䡁䅍兡療䝁䄴䅉桂䝁䄴䅚杁䝁䅑党㉂䝁䅕䅢療䡁䅁兢求䝁䄴䅤畁䍁䅁兑瑂䝁䅣党畂䍁䅁兓畂䝁䅍杌杁䡁䅣兙穂䍁䅁兡畂䝁䅍睢祂䡁䅁睢祂䝁䅅䅤求䝁䅑䅉灂䝁䄴䅉硁䑁䅫䅏睁䍁䅁兙畂䝁䅑䅉灂䡁䅍䅉潂䝁䅕兙歂䡁䅅兤桂䡁䅉䅤求䡁䅉党歂䍁䅁兡畂䍁䅁䅖潂䝁䄸兤穂䝁䅅杢歂䍁䅁睔桂䝁䅳督獁䍁䅁睑桂䝁䅷兡浂䝁䄸杣畂䝁䅫兙畁䅁䅁硉䅑䙁偙䅁䉂䝁䄰睡療䡁䅉䅉啂䝁䅕睙潂䝁䄴睢獂䝁䄸睚㕂䍁䅷䅉䩂䝁䄴睙畁䍁䅁䅣祂䝁䄸杤灂䝁䅑党穂䍁䅁睢ㅂ䡁䅑督療䡁䅕杣橂䝁䅕䅚杁䡁䅍党瑂䝁䅫睙療䝁䄴䅚ㅂ䝁䅍䅤療䡁䅉䅉睂䝁䅅睙牂䝁䅅睚灂䝁䄴睚杁䝁䅅杢歂䍁䅁䅤求䡁䅍䅤杁䡁䅍党祂䡁䅙兡橂䝁䅕督杁䝁䅫杢杁䡁䅑䅡求䍁䅁兖畂䝁䅫䅤求䝁䅑䅉呂䡁䅑兙あ䝁䅕督獁䍁䅁杓桂䡁䅁兙畂䍁䅷䅉䙂䡁䅕杣療䡁䅁党獁䍁䅁兙畂䝁䅑䅉あ䝁䅧党杁䕁䅅督灂䝁䅅䅉兂䝁䅅睙灂䝁䅙兡橂䍁䄴䅉䩂䡁䅑䅉療䝁䅙杚求䡁䅉督杁䡁䅑兤祂䝁䄴睡求䡁䅫䅉睂䝁䅅睙牂䝁䅅睚灂䝁䄴睚杁䝁䅅杢歂䍁䅁䅤求䡁䅍䅤杁䡁䅍党祂䡁䅙兡橂䝁䅕督獁䍁䅁兡畂䝁䅍䅢ㅂ䝁䅑兡畂䝁䅣䅉穂䝁䅕兢灂䝁䅍睢畂䝁䅑兤橂䡁䅑睢祂䍁䅁睤桂䝁䅙党祂䍁䅁杙ㅂ䝁䄰䅣獁䍁䅁睤桂䝁䅙党祂䍁䅁䅣祂䝁䄸杙求䍁䅷䅉㍂䝁䅅杚求䡁䅉䅉楂䝁䅅睙牂䍁䄰睚祂䝁䅫杢歂䍁䅷䅉睂䝁䅅睙牂䝁䅅睚求䍁䅁䅚求䡁䅍兡湂䝁䄴䅌杁䡁䅁兙橂䝁䅳兙湂䝁䅫杢湂䍁䅷䅉穂䡁䅫督あ䝁䅕兢瑁䝁䅷党㉂䝁䅕䅢杁䝁䅅杢歂䍁䅁杚灂䝁䄴兙獂䍁䅁䅤求䡁䅍䅤獁䍁䅁兙畂䝁䅑䅉歂䡁䅉睢睂䍁䅁督潂䝁䅫䅣瑂䝁䅕杢あ䍁䅁督求䡁䅉杤灂䝁䅍党穂䑁䅳䅉浂䝁䅷兡睂䍁䅁睙潂䝁䅫䅣杁䡁䅍睙桂䝁䅷党杁䡁䅁兙橂䝁䅳兙湂䝁䅕䅉睂䡁䅉睢歂䡁䅕睙あ䡁䅍䅉浂䝁䄸杣杁䡁䅍兢桂䡁䅉䅤睂䝁䅧睢畂䝁䅕督獁䍁䅁䅤桂䝁䅉䅢求䡁䅑督獁䍁䅁兙畂䝁䅑䅉療䡁䅑䅡求䡁䅉䅉瑂䝁䄸杙灂䝁䅷党杁䝁䅍睢畂䡁䅍兤瑂䝁䅕杣杁䝁䅕䅢求䝁䅍䅤祂䝁䄸杢灂䝁䅍䅉歂䝁䅕杤灂䝁䅍党穂䑁䅳䅉浂䝁䅷兡睂䍁䅁睙潂䝁䅫䅣杁䡁䅍䅤桂䝁䅍睡求䝁䅑䅉橂䝁䅧兡睂䍁䅁督橂䝁䅅䅢求䍁䅁䅣桂䝁䅍睡桂䝁䅣党穂䍁䅁䅤潂䝁䅅䅤杁䝁䅅杣求䍁䅁兤穂䝁䅕䅚杁䡁䅑睢杁䡁䅍䅤桂䝁䅍睡杁䝁䄰党瑂䝁䄸杣㕂䍁䅁䅚灂䝁䅣兡あ䝁䅅䅢杁䝁䅉兙穂䝁䅕杙桂䝁䄴䅚獁䍁䅁兙畂䝁䅑䅉桂䡁䅍䅉桂䡁䅁䅣獂䝁䅫睙桂䡁䅑兡療䝁䄴督杁䡁䅁杣療䝁䅍党穂䡁䅍睢祂䡁䅍䅉灂䝁䄴䅉瑂䝁䄸杙灂䝁䅷党杁䝁䅑党㉂䝁䅫睙求䡁䅍睏杁䝁䅙䅢灂䡁䅁兌橂䝁䅧兡睂䍁䅁杙桂䝁䅷䅢杁䝁䅣杣灂䝁䅑䅉桂䡁䅉杣桂䡁䅫䅉睂䝁䅅睙牂䝁䅅睚求䡁䅍䅉浂䝁䄸杣杁䡁䅙兙祂䝁䅫睢ㅂ䡁䅍䅉畂䝁䅕䅤㍂䝁䄸杣牂䝁䅫杢湂䍁䅷䅉穂䡁䅑睢祂䝁䅅睚求䍁䅷䅉橂䝁䄸兢睂䡁䅕䅤灂䝁䄴睚獁䍁䅁兙ㅂ䡁䅑睢瑂䝁䄸䅤灂䡁䅙党獁䍁䅁兙畂䝁䅑䅉橂䝁䄸杢穂䡁䅕兢求䡁䅉䅉桂䡁䅁䅣獂䝁䅫睙桂䡁䅑兡療䝁䄴督㝁䍁䅁兙畂䝁䅑䅉瑂䝁䅕兢療䡁䅉入杁䡁䅁杣療䝁䅑兤橂䡁䅑督杁䝁䅙睢祂䍁䅁督㕂䡁䅍䅤求䝁䄰䅉瑂䝁䅕兢療䡁䅉入杁䝁䄸杣杁䡁䅁䅢桂䡁䅑杚療䡁䅉兢杁䝁䅑兙あ䝁䅅䅉穂䡁䅑睢祂䝁䅅睚求䍁䄴䅉啂䝁䅧党杁䝁䅍睢瑂䡁䅁兙畂䡁䅫䅉桂䝁䅷督療䍁䅁䅣祂䝁䄸杤灂䝁䅑党穂䍁䅁睤桂䝁䅙党祂䍁䄰䅢求䡁䅙党獂䍁䅁睑呂䙁䅁䅉睂䝁䅅睙牂䝁䅅睚求䡁䅍䅉浂䝁䄸杣杁䡁䅁睢㍂䝁䅕杣杁䝁䄰兙畂䝁䅅睚求䝁䄰党畂䡁䅑䅌杁䡁䅑杣桂䝁䄴督橂䝁䅕兡㉂䝁䅕杣穂䍁䅷䅉穂䝁䅕杢穂䝁䄸杣穂䍁䅷䅉㍂䝁䅫杣求䝁䅷党穂䡁䅍䅉橂䝁䅧兙祂䝁䅣兡畂䝁䅣䅌杁䝁䅍睢歂䝁䅕睙穂䍁䅷䅉祂䝁䅅䅚桂䡁䅉䅌杁䝁䅅杢歂䍁䅁督睂䝁䅕睙灂䝁䅅䅢あ䡁䅫䅉穂䝁䅫䅢灂䝁䅍睢畂䑁䅳䅉㍂䝁䅅杚求䡁䅉兌獂䝁䅕杤求䝁䅷䅉浂䝁䅅杢瑁䝁䄸兤あ䍁䅁䅣桂䝁䅍睡桂䝁䅣党穂䍁䅁兤穂䝁䅕䅚杁䝁䅫杢杁䡁䅁睢㍂䝁䅕杣杁䝁䄰兙畂䝁䅅睚求䝁䄰党畂䡁䅑䅌杁䡁䅑杣桂䝁䄴督橂䝁䅕兡㉂䝁䅕杣穂䍁䅷䅉祂䝁䅅䅚桂䡁䅉䅌杁䝁䅅杢歂䍁䅁督睂䝁䅕睙灂䝁䅅䅢あ䡁䅫䅉穂䝁䅫䅢灂䝁䅍睢畂䑁䅳䅉穂䝁䅫䅢灂䝁䅍睢畂䍁䅁睤桂䝁䅙党祂䍁䅁兡畂䡁䅑党湂䡁䅉兙あ䝁䅕䅚杁䝁䅙兙畂䍁䄰睢ㅂ䡁䅑䅉あ䝁䅕睙潂䝁䄴睢獂䝁䄸睚㕂䍁䅁䅤潂䝁䅅䅤杁䡁䅉党睂䝁䅷兙橂䝁䅕督杁䝁䅅䅉獂䝁䅅兢灂䝁䄴兙あ䝁䅕䅉穂䡁䅕杙穂䡁䅑杣桂䡁䅑党杁䡁䅣兡あ䝁䅧䅉桂䍁䅁䅤潂䝁䅫杢畂䝁䅕杣杁䡁䅍䅤祂䡁䅕睙あ䡁䅕杣求䑁䅳䅉獂䝁䅕兙歂䝁䅙杣桂䝁䄰党杁䡁䅁兙橂䝁䅳兙湂䝁䅕督杁䝁䅙睢祂䍁䅁党獂䝁䅕睙あ䡁䅉睢畂䝁䅫睙杁䝁䅑党㉂䝁䅫睙求䡁䅍䅉桂䝁䄴䅚杁䝁䄰兡㑂䝁䅕䅚瑁䡁䅍兡湂䝁䄴兙獂䍁䅁兙睂䡁䅁䅢灂䝁䅍兙あ䝁䅫睢畂䡁䅍睏杁䝁䅅杢歂䍁䅁督ㅂ䝁䅉督あ䡁䅉兙あ䝁䅕兌楂䝁䅅督求䝁䅑䅉㍂䝁䅫杣求䝁䅉睢畂䝁䅑䅉睂䝁䅅睙牂䝁䅅睚求䡁䅍䅉ㅂ䡁䅍党歂䍁䅁䅤療䍁䅁睙療䝁䄴杢求䝁䅍䅤杁䝁䅅䅉歂䝁䅫党杁䡁䅑睢杁䝁䅅䅉穂䡁䅕杙穂䡁䅑杣桂䡁䅑党畁䍁䅁兓畂䍁䅁兙歂䝁䅑兡あ䝁䅫睢畂䍁䅷䅉灂䡁䅑䅉療䝁䅙杚求䡁䅉督杁䝁䄰兡橂䡁䅉睢瑁䝁䅕䅢求䝁䅍䅤祂䝁䄸兌瑂䝁䅕睙潂䝁䅅杢灂䝁䅍兙獂䍁䅁督㕂䡁䅍䅤求䝁䄰督杁䡁䅁兙橂䝁䅳兙湂䝁䅕督杁䡁䅑䅡桂䡁䅑䅉桂䡁䅉党杁䝁䄰兡畂䝁䅫兙あ䡁䅕杣灂䡁䅯党歂䍁䅁兢求䝁䅍䅡桂䝁䄴兡橂䝁䅅䅢杁䝁䅅杢歂䍁䅁党獂䝁䅕睙あ䡁䅉睢瑂䝁䅕睙潂䝁䅅杢灂䝁䅍兙獂䍁䅁䅚求䡁䅙兡橂䝁䅕督㝁䍁䅁兙畂䝁䅑䅉桂䝁䅑杤桂䝁䄴睙求䝁䅑䅉穂䡁䅫督あ䝁䅕兢瑁䝁䅫杢瑁䡁䅁兙橂䝁䅳兙湂䝁䅕䅉瑂䝁䄸䅚ㅂ䝁䅷党穂䍁䅁兤穂䝁䅕䅚杁䝁䅫杢杁䡁䅉兙歂䝁䅫睢杁䝁䅙杣求䡁䅅兤求䝁䄴睙㕂䍁䅁兙畂䝁䅑䅉浂䡁䅉睢畂䡁䅑䅉求䝁䄴䅚杁䝁䄰睢歂䡁䅕䅢求䡁䅍䅌杁䝁䅉兙穂䝁䅕杙桂䝁䄴䅚穂䍁䅷䅉橂䝁䄸杢畂䝁䅕睙あ䝁䅫杤灂䡁䅑入獁䍁䅁杚灂䝁䄴睚求䡁䅉䅣祂䝁䅫杢あ䍁䅁督求䝁䄴督療䡁䅉督獁䍁䅁䅚灂䡁䅍䅣獂䝁䅅入杁䝁䅅杢歂䍁䅁䅤療䡁䅕睙潂䍁䅁督橂䡁䅉党求䝁䄴䅉歂䡁䅉兡㉂䝁䅕杣穂䍁䅷䅉穂䝁䅕杢穂䝁䄸杣穂䍁䅁兙畂䝁䅑䅉乂䕁䅕兔呂䍁䅷䅉桂䝁䄴䅚杁䕁䄴兑佂䕁䅑䅉瑂䝁䅕兢療䡁䅉入杁䝁䅅杢歂䍁䅁督療䝁䅷兡歂䍁䄰督あ䝁䅅䅤求䍁䅁䅚祂䝁䅫杤求䡁䅍杌杁䕁䅙兤祂䡁䅑䅡求䡁䅉䅌杁䡁䅑䅡求䍁䅁睙療䝁䄰䅣桂䝁䄴入杁䡁䅁杣療䡁䅙兡歂䝁䅕督杁䡁䅣兙浂䝁䅕杣獁䍁䅁䅣桂䝁䅍睡桂䝁䅣党獁䍁䅁兙畂䝁䅑䅉穂䡁䅫督あ䝁䅕兢杁䝁䅷党㉂䝁䅕䅢杁䡁䅑党穂䡁䅑䅉穂䝁䅕杣㉂䝁䅫睙求䡁䅍䅌杁䝁䅅督杁䡁䅣党獂䝁䅷䅉桂䡁䅍䅉楂䡁䅕杣畂䍁䄰兡畂䍁䅁䅤求䡁䅍䅤杁䝁䅅杢歂䍁䅁䅤求䡁䅍䅤杁䝁䅑党㉂䝁䅕䅢療䡁䅁兢求䝁䄴䅤杁䡁䅍党祂䡁䅙兡橂䝁䅕督畁䍁䅁兓あ䍁䅁督求䡁䅉杤求䡁䅍䅉灂䝁䄴䅤求䝁䅣杣桂䡁䅑党歂䍁䅁䅚求䡁䅙兡橂䝁䅕䅉瑂䝁䅅杢ㅂ䝁䅙兙橂䡁䅑兤祂䝁䅕杣穂䍁䅷䅉浂䝁䅅杙獂䝁䅕</t>
  </si>
  <si>
    <t>督穂䍁䅁督求䝁䄰兡橂䝁䄸杢歂䡁䅕睙あ䝁䄸杣杁䝁䅍睢瑂䡁䅁兙畂䝁䅫党穂䍁䅷䅉療䡁䅉兡湂䝁䅫杢桂䝁䅷䅉求䡁䅅兤灂䡁䅁兢求䝁䄴䅤杁䝁䄰兙畂䡁䅕杚桂䝁䅍䅤ㅂ䡁䅉党祂䡁䅍䅌杁䝁䅅杢歂䍁䅁睙療䝁䄴䅤祂䝁䅅睙あ䍁䅁杚療䡁䅕杢歂䡁䅉兡求䡁䅍杌杁䙁䅑䅡求䍁䅁睙療䝁䄰䅣桂䝁䄴入杁䡁䅣兙穂䍁䅁杚療䡁䅕杢歂䝁䅕䅚杁䝁䅫杢杁䑁䅅兏㉁䑁䅧䅉桂䝁䄴䅚杁䝁䅫督杁䝁䅧党桂䝁䅑兣ㅂ䝁䅅杣あ䝁䅕杣求䝁䅑䅉灂䝁䄴䅉啂䝁䅕兢睂䝁䅕䅌杁䕁䅅杣灂䡁䅯睢畂䝁䅅杌䅁䝁呑䅁卂睄䅁兑瑂䡁䅁䅡桂䡁䅍䅤桂䡁䅉䅉兂䝁䅧兙祂䝁䄰兙橂䝁䅕兤あ䝁䅫睙桂䝁䅷督獁䍁䅁兓畂䝁䅍杌獁䍁䅁兙杁䝁䅉兡療䍁䄰䅣潂䝁䅅杣瑂䝁䅅睙求䡁䅕䅤灂䝁䅍兙獂䍁䅁睙療䝁䄰䅣桂䝁䄴入獁䍁䅁䅚求䡁䅙党獂䝁䄸䅣穂䍁䅷䅉瑂䝁䅅杢ㅂ䝁䅙兙橂䡁䅑兤祂䝁䅕督獁䍁䅁兢桂䡁䅉睡求䡁䅑督獁䍁䅁兙畂䝁䅑䅉穂䝁䅕䅢獂䡁䅍䅉湂䝁䅕杢求䡁䅉兡橂䍁䅁兙畂䝁䅑䅉睂䡁䅉睢睂䡁䅉兡求䡁䅑兙祂䡁䅫䅉灂䝁䄴条求䝁䅍䅤桂䝁䅉䅢求䍁䅷䅉灂䝁䄴䅡桂䝁䅷兙あ䝁䅫睢畂䍁䅷䅉桂䝁䄴䅚杁䝁䅫杢あ䡁䅉兙畂䝁䅅督桂䝁䅷䅉睂䡁䅉睢歂䡁䅕睙あ䡁䅍䅉灂䝁䄴䅉あ䝁䅧党杁䙁䅕杢灂䡁䅑党歂䍁䅁睕あ䝁䅅䅤求䡁䅍䅌杁䕁䅍䅡灂䝁䄴兙獁䍁䅁兙畂䝁䅑䅉䝂䡁䅉兙畂䝁䅍党畁䍁䅁兓あ䍁䅁睢浂䝁䅙党祂䡁䅍䅉䍂䕁䅅兕呂䕁䅫兔䩂䍁䅷䅉桂䍁䅁杢桂䡁䅍兙獂䍁䅁督睂䡁䅉兙㕂䍁䅁杚療䡁䅉䅉あ䝁䅧党杁䡁䅑杣求䝁䅅䅤瑂䝁䅕杢あ䍁䅁睢浂䍁䅁督求䡁䅙党祂䝁䅕䅉潂䡁䅫䅣療䝁䅣䅢㕂䝁䅍党瑂䝁䅫兙㝁䍁䅁䅕祂䝁䅫兢桂䡁䅑党畂䝁䅕䅉乂䝁䅫督あ䍁䅷䅉桂䝁䄴䅉療䡁䅙党祂䍁䄰䅤潂䝁䅕兌橂䝁䄸兤畂䡁䅑党祂䍁䅁党睂䝁䅫杢求䡁䅁䅡祂䝁䅫杢求䍁䅁兡畂䝁䅧兙獂䝁䅅䅤灂䝁䄸杢杁䡁䅁杣療䝁䅑兤橂䡁䅑䅉浂䝁䄸杣杁䡁䅑䅡求䍁䅁䅤求䝁䄰䅣療䡁䅉兙祂䡁䅫䅉祂䝁䅕䅢灂䝁䅕杚杁䝁䄸杚杁䝁䄰兡獂䝁䅑䅉穂䡁䅫兢睂䡁䅑睢瑂䡁䅍䅉療䝁䅙䅉灂䝁䄴䅤求䡁䅉兢灂䡁䅑䅤求䝁䄴䅤杁䝁䅅督あ䝁䅧兢桂䑁䅳䅉䙂䝁䄴睢㑂䝁䅅䅣桂䡁䅉兡畂䍁䅷䅉あ䝁䄸䅉睂䡁䅉党㉂䝁䅕杢あ䍁䅁兙畂䝁䅑䅉あ䡁䅉党桂䡁䅑䅉歂䝁䅕党睂䍁䅁杤求䝁䅫杢杁䡁䅑䅡祂䝁䄸兢楂䝁䄸督灂䡁䅍睏杁䙁䅉兒奂䙁䅑睔坂䙁䅫䅉桂䝁䄴䅚杁䕁䄴兙獂䝁䄸䅥療䝁䄴党杁䝁䅙睢祂䍁䅁睢睂䝁䅫睢灂䝁䅑䅉療䡁䅙党祂䝁䅑睢穂䝁䅕睏杁䕁䅣䅢ㅂ䝁䅍兙湂䝁䄸杢杁䝁䅙睢祂䍁䅁兡畂䝁䅯党橂䡁䅑兡療䝁䄴䅉求䝁䄰党祂䝁䅣党畂䝁䅍入杁䝁䅳兡あ䑁䅳䅉桂䝁䄴䅚杁䕁䅍睢祂䡁䅑杣療䡁䅍入畂䍁䅷䅉浂䝁䄸杣杁䡁䅕督求䍁䅁兙穂䍁䅁兙杁䝁䅑兡桂䝁䅣杢療䡁䅍䅤灂䝁䅍䅉桂䝁䅣党畂䡁䅑䅉灂䝁䄴䅉あ䝁䅧党杁䡁䅍睙祂䝁䅕党畂䝁䅫杢湂䍁䅁睢浂䍁䅁䅣桂䡁䅑兡求䝁䄴䅤穂䍁䅁睤灂䡁䅑䅡杁䝁䅅䅚祂䝁䅕杢療䝁䅍睢祂䡁䅑兡橂䝁䅅䅢杁䝁䅫杢穂䡁䅕杚浂䝁䅫睙灂䝁䅕杢橂䡁䅫杌杁䙁䅑䅡求䍁䅁睙療䝁䄰䅣桂䝁䄴入杁䡁䅁杣療䡁䅙兡歂䝁䅕督杁䕁䅅兢睂䝁䅧兙歂䝁䅅督求䍁䅷䅉桂䝁䄴䅉灂䝁䄴条求䝁䅍䅤灂䝁䄸杢杁䡁䅑睢杁䝁䅅杙穂䝁䄸杣楂䍁䅁兙畂䝁䅑䅉歂䝁䅫督睂䝁䅕杣穂䝁䅕䅉療䡁䅑䅡求䡁䅉䅉灂䝁䄴条求䝁䅍䅤求䝁䅑䅉歂䡁䅉兤湂䡁䅍睏杁䕁䅕䅣灂䝁䄴党睂䝁䅧杣灂䝁䄴党杁䝁䅫杢煂䝁䅕睙あ䝁䅫睢畂䍁䅁杚療䡁䅉䅉桂䝁䅷䅢求䡁䅉睚灂䝁䅍䅉祂䝁䅕兙橂䡁䅑兡療䝁䄴督㝁䍁䅁䅔灂䝁䅑睢橂䝁䅅兡畂䝁䅕䅉煂䝁䅕䅢獂䡁䅫䅌杁䝁䅅杢杁䝁䅅杢求䡁䅍䅤潂䝁䅕䅤灂䝁䅍䅉睂䡁䅉睢歂䡁䅕睙あ䍁䅁杚療䡁䅉䅉ㅂ䡁䅉睢獂䝁䄸睚灂䝁䅍兙獂䍁䅁䅣祂䝁䄸睙求䝁䅑兤祂䝁䅕督㝁䍁䅁䅔灂䝁䅑睢橂䝁䅅兡畂䝁䅕䅉あ䝁䄸䅣灂䝁䅍兙獂䍁䅁督療䝁䅷兤あ䝁䅫睢畂䍁䅁杚療䡁䅉䅉㉂䝁䅅杣灂䝁䄸兤穂䍁䅁䅣祂䝁䄸睙求䝁䅑兤祂䝁䅕督㝁䍁䅁䅕潂䡁䅫䅤療䝁䄴兙歂䝁䅫睢畂䝁䅕䅉灂䝁䄴条求䝁䅍䅤灂䝁䄸杢獁䍁䅁兙杁䡁䅙兡あ䝁䅅兢灂䝁䄴䅉䱂䑁䅅䅉灂䝁䄴条求䝁䅍䅤灂䝁䄸杢杁䝁䅙睢祂䍁䅁杢求䡁䅣杙療䡁䅉杢杁䝁䅉兙楂䝁䅫党穂䑁䅳䅉求䝁䄰党祂䝁䅣党畂䝁䅍入杁䡁䅍入祂䝁䅫杢湂䝁䅕䅉睂䡁䅉睢歂䡁䅕睙あ䡁䅍睏杁䝁䄰睢祂䡁䅁䅡灂䝁䄴党杁䝁䅫杢煂䝁䅕睙あ䝁䅫睢畂䍁䅁杚療䡁䅉䅉ㅂ䡁䅍党杁䡁䅣兡あ䝁䅧䅉睂䝁䅅䅤灂䝁䅕杢あ䍁䄰睙療䝁䄴䅤祂䝁䄸䅢獂䝁䅕䅚杁䝁䅅杢桂䝁䅷睚求䡁䅍兡桂䍁䅁䅣ㅂ䝁䄰䅣穂䑁䅳䅉桂䝁䄴䅚杁䕁䅷睢祂䝁䅅来求䡁䅁兙瑂䍁䅁兡畂䝁䅯党橂䡁䅑兡療䝁䄴䅉浂䝁䄸杣杁䡁䅍兤祂䝁䅣党祂䡁䅫䅉桂䝁䄴䅚杁䝁䄰党歂䝁䅫睙桂䝁䅷䅉睂䡁䅉睢橂䝁䅕䅚ㅂ䡁䅉党穂䍁䄴䅉䩂䝁䄴䅉桂䝁䅑䅚灂䡁䅑兡療䝁䄴䅌杁䝁䅫䅤杁䝁䄸杚浂䝁䅕杣穂䍁䅁杔求䝁䄸督あ䝁䅫睚瑂䝁䅫杢求䍁䅁兢求䡁䅑䅡㕂䝁䅷督ㅂ䝁䅷杚桂䡁䅑党杁䝁䅫杢煂䝁䅕睙あ䝁䅫睢畂䍁䅁䅤療䍁䅁䅤祂䝁䅕兙あ䍁䅁兢㕂䝁䅅督あ䝁䅧党畂䝁䅫兙杁䝁䅣杣桂䡁䅙兡穂䍁䅁兙畂䝁䅑䅉あ䝁䄸䅉祂䝁䅕杤求䡁䅉督求䍁䅁䅤潂䝁䅕䅉求䝁䅙杚求䝁䅍䅤穂䍁䅁睢浂䍁䅁兢ㅂ䡁䅍睙獂䝁䅕䅉祂䝁䅕䅢桂䡁䅧兙畂䡁䅑督㝁䍁䅁兓穂䝁䄸䅣祂䝁䄸䅤求䡁䅉党畂䝁䄸䅢杁䝁䅧入歂䡁䅉睢橂䝁䅧䅢療䡁䅉兡歂䝁䅕䅉灂䝁䄴条求䝁䅍䅤灂䝁䄸杢杁䝁䅙睢祂䍁䅁兢灂䝁䅷䅚杁䝁䄸杣杁䡁䅑杣桂䝁䄴督灂䝁䅕杢あ䍁䅁党睂䝁䅫督療䝁䅑党穂䍁䅁睢浂䍁䅁䅡求䝁䅅杣あ䍁䅁杙獂䝁䄸睙牂䑁䅳䅉䡂䝁䅅杢灂䡁䅉党獂䝁䅫䅥杁䕁䅅睙求䡁䅑兙あ䝁䅕䅉灂䝁䄴条求䝁䅍䅤灂䝁䄸杢杁䝁䅙睢祂䍁䅁䅤潂䝁䅕䅉灂䝁䄴䅡灂䝁䅉兡あ䝁䅫睢畂䍁䅁睢浂䍁䅁䅣祂䝁䅕兢桂䡁䅑兤祂䝁䅕䅉獂䡁䅕䅤求䝁䅫杢灂䡁䅯兡畂䝁䅣䅉潂䝁䄸杣瑂䝁䄸杢求䍁䅁督ㅂ䡁䅉睚求䡁䅍睏杁䙁䅙兙穂䝁䄸䅣祂䝁䅕督穂䝁䅫杢杁䡁䅑睢杁䝁䅫杢橂䡁䅉党桂䡁䅍党杁䝁䅉䅢療䝁䄸䅚杁䡁䅁杣求䡁䅍督ㅂ䡁䅉党㝁䍁䅁兙畂䝁䅑䅉卂䝁䅕睚桂䝁䅑党畂䝁䄸督療䝁䄴䅌杁䝁䅅䅉穂䡁䅑杣求䡁䅍督杁䝁䅅睚求䝁䄴䅤杁䝁䅙睢祂䍁䅁杣桂䝁䅑兡療䝁䄴兤橂䝁䅷兡歂䝁䅕䅉瑂䡁䅫睢橂䝁䅅杣歂䝁䅫兙獂䍁䅁䅣求䡁䅉杚ㅂ䡁䅍兡療䝁䄴䅉灂䝁䄰兙湂䝁䅫杢湂䍁䄴䅉䝂䡁䅕杣あ䝁䅧党祂䍁䅷䅉あ䝁䅧党杁䝁䅍睢瑂䡁䅁兙畂䡁䅫䅉歂䝁䅫督あ䡁䅉兡楂䡁䅕䅤求䡁䅍䅉祂䝁䅕睙療䝁䄰杙灂䝁䄴兙畂䡁䅑䅉潂䡁䅕兢桂䝁䄴䅉灂䝁䄴督ㅂ䝁䅷兡畂䍁䅁兑兂䕁䅫督杁䝁䅅杢歂䍁䅁䅣療䡁䅉睙灂䝁䄴党杁䝁䅫杢穂䡁䅕䅢灂䝁䄴䅉䉂䙁䅁兓畁䍁䅁兑歂䝁䅑兡あ䝁䅫睢畂䝁䅅䅢獂䡁䅫䅌杁䝁䅫䅤杁䝁䅑党㉂䝁䅕䅢療䡁䅁督杁䝁䅣党畂䝁䅕杣灂䝁䅍䅉睂䡁䅉睢歂䡁䅕睙あ䍁䅁睙桂䝁䄴䅚灂䝁䅑兙あ䝁䅕督獁䍁䅁督ㅂ䝁䅍䅡杁䝁䅅督杁䝁䅫杢煂䝁䅕睙あ䝁䅅杙獂䝁䅕䅌杁䝁䅫杢潂䝁䅅䅢桂䡁䅑兡療䝁䄴䅌杁䝁䅅杢歂䍁䅁兙畂䝁䅅䅢㕂䡁䅑兡橂䝁䅅䅢杁䡁䅑党橂䝁䅧杢療䝁䅷睢湂䝁䅫党穂䑁䅳䅉楂䝁䅫睢穂䝁䅫兢灂䝁䅅䅢杁䡁䅁杣療䝁䅑兤橂䡁䅑䅉橂䝁䅅杢歂䝁䅫䅚桂䡁䅑党穂䑁䅳䅉桂䝁䄴䅚杁䝁䅫杢あ䡁䅉兙畂䝁䅅督桂䝁䅷䅉求䡁䅁兡畂䝁䅕䅣潂䡁䅉兡畂䝁䅕䅉浂䝁䄸杣杁䡁䅑䅡求䍁䅁䅤祂䝁䅕兙あ䝁䄰党畂䡁䅑䅉療䝁䅙䅉桂䝁䅷䅢求䡁䅉睚灂䝁䅍䅉祂䝁䅕兙橂䡁䅑兡療䝁䄴督畁䍁䅁䅖潂䝁䅕䅉橂䝁䄸兢睂䝁䅅杢㕂䍁䅁睤桂䡁䅍䅉浂䝁䄸兤畂䝁䅑党歂䍁䅁兡畂䍁䅁免㕁䑁䅫李杁䝁䅅杢歂䍁䅁兡穂䍁䅁䅡求䝁䅅䅚硂䡁䅕兙祂䡁䅑党祂䝁䅕䅚杁䝁䅫杢杁䙁䅉兙畂䝁䅍䅡療䍁䅁睑ㅂ䝁䅍兙瑂䝁䄸杢湂䝁䅅䅌杁䕁䅍兙獂䝁䅫杚療䡁䅉杢灂䝁䅅杌䅁䝁啕䅁卄睃䅁兑瑂䡁䅁䅡求䝁䄴睢獂䍁䅁睑療䡁䅉䅣療䡁䅉兙あ䝁䅫睢畂䍁䅷䅉あ䝁䄸睚求䡁䅑䅡求䡁䅉䅉㍂䝁䅫䅤潂䍁䅁兡あ䡁䅍䅉穂䡁䅕杙穂䝁䅫䅚灂䝁䅅杣灂䝁䅕督獁䍁䅁䅚求䡁䅍兡湂䝁䄴督獁䍁䅁兢桂䝁䄴兤浂䝁䅅睙あ䡁䅕杣求䡁䅍䅌杁䝁䅅杢歂䍁䅁兢桂䡁䅉睡求䡁䅑督杁䝁䅕䅢求䝁䅍䅤祂䝁䅫睙桂䝁䅷䅌杁䝁䅕䅢求䝁䅍䅤祂䝁䄸杢灂䝁䅍䅌杁䝁䅅杢歂䍁䅁杚灂䝁䅉党祂䍁䅁睢睂䡁䅑兡橂䍁䅁睙療䝁䄴杢求䝁䅍䅤療䡁䅉督杁䝁䅫杢杁䡁䅑䅡求䍁䅁兖畂䝁䅫䅤求䝁䅑䅉呂䡁䅑兙あ䝁䅕督獁䍁䅁睑潂䝁䅫杢桂䍁䅷䅉桂䝁䄴䅚杁䝁䅫杢あ䝁䅕杣畂䝁䅅䅤灂䝁䄸杢桂䝁䅷䅢㕂䍁䄴䅉䩂䡁䅑䅉療䡁䅁党祂䝁䅅䅤求䡁䅍䅉あ䝁䅧杣療䡁䅕睚潂䍁䅁䅤潂䡁䅉党求䍁䅁督求䝁䅣兢求䝁䄴䅤穂䑁䅯䅉䥂䝁䅅杣穂䝁䅧䅉䙂䝁䄴杤灂䡁䅉睢畂䝁䄰党畂䡁䅑䅉呂䝁䄸䅢ㅂ䡁䅑兡療䝁䄴督獁䍁䅁睑療䝁䄰兢ㅂ䝁䄴兡橂䝁䅅䅤灂䝁䄸杢穂䍁䅁睕療䝁䅷兤あ䝁䅫睢畂䡁䅍䅌杁䝁䅅杢歂䍁䅁兓畂䡁䅑党祂䝁䅍睢畂䝁䄴党橂䡁䅑䅉桂䝁䄴䅚杁䙁䅍党畂䡁䅍睢祂䍁䅁睕㕂䡁䅍䅤求䝁䄰督畁䍁䅁䅖潂䝁䅕䅉橂䝁䄸兢睂䝁䅅杢㕂䍁䅁睢浂䝁䅙党祂䡁䅍䅉橂䝁䄸杢畂䝁䅕睙あ䝁䄸杣穂䍁䅁兙畂䝁䅑䅉橂䝁䄸杢畂䝁䅕睙あ䝁䄸杣杁䡁䅍入穂䡁䅑党瑂䡁䅍䅌杁䝁䅫杢橂䝁䅷兤歂䝁䅫杢湂䍁䅁䅡桂䡁䅉督潂䍁䅁党畂䡁䅙兡祂䝁䄸杢瑂䝁䅕杢あ䍁䅁䅚桂䡁䅑兙獁䍁䅁䅣療䡁䅣党祂䍁䅷䅉潂䝁䅫睚潂䍁䄰督睂䝁䅕党歂䍁䅷䅉浂䝁䅫杙求䡁䅉䅉療䡁䅁䅤灂䝁䅍䅌杁䝁䅅杢歂䍁䅁杣桂䝁䅑兡療䍁䅁杚祂䝁䅕兣ㅂ䝁䅕杢橂䡁䅫䅉灂䝁䄴䅤求䡁䅉睙療䝁䄴杢求䝁䅍䅤杁䡁䅁杣療䝁䅑兤橂䡁䅑督㝁䍁䅁杙ㅂ䡁䅍杙桂䡁䅉督杁䝁䅅杢歂䍁䅁䅣療䡁䅣党祂䍁䅁䅚灂䡁䅍䅤祂䝁䅫杙ㅂ䡁䅑兡療䝁䄴䅉穂䡁䅫督あ䝁䅕兢穂䑁䅳䅉桂䝁䄴䅚杁䡁䅁睢㍂䝁䅕杣杁䝁䅫杢あ䝁䅕杣橂䝁䄸杢畂䝁䅕睙あ䍁䅁䅣祂䝁䄸䅚ㅂ䝁䅍䅤穂䍁䄴䅉䩂䡁䅑䅉桂䝁䅷督療䍁䅁䅣祂䝁䄸杤灂䝁䅑党穂䍁䅁杤桂䝁䅷兤求䍁䄰兙歂䝁䅑䅉睂䡁䅉睢歂䡁䅕睙あ䡁䅍䅌杁䡁䅍兤橂䝁䅧䅉桂䡁䅍䅉楂䝁䅅睙牂䡁䅁䅢桂䝁䄴党杁䝁䅫杢あ䝁䅕杣橂䝁䄸杢畂䝁䅕睙あ䍁䅁督㕂䡁䅍䅤求䝁䄰督獁䍁䅁睙桂䝁䅉䅢求䍁䅁兙穂䡁䅍党瑂䝁䅉䅢灂䝁䅕督杁䝁䅅杢歂䍁䅁䅡桂䡁䅉杢求䡁䅍督求䡁䅍䅌杁䝁䅅杢歂䍁䅁睙桂䝁䅉䅢求䍁䅁兢桂䝁䄴兙湂䝁䅕兢求䝁䄴䅤杁䡁䅁杣療䝁䅑兤橂䡁䅑督㝁䍁䅁睢あ䝁䅧党祂䍁䅁䅣祂䝁䄸䅚ㅂ䝁䅍䅤穂䍁䅁睙療䝁䄰䅣祂䝁䅫督灂䝁䄴睚杁䝁䅙䅢求䡁䅧兡楂䝁䅷党杁䝁䅅杢歂䍁䅁杣灂䝁䅣兡歂䍁䅁䅣祂䝁䅫杢あ䝁䅕䅚杁䝁䅍兡祂䝁䅍兤灂䡁䅑䅉楂䝁䄸兙祂䝁䅑督獁䍁䅁䅡灂䝁䄴睚求䡁䅍䅌杁䝁䄸䅤潂䝁䅕杣杁䝁䄰党橂䝁䅧兙畂䝁䅫睙桂䝁䅷䅌杁䝁䅅杢歂䍁䅁䅣祂䝁䄸䅚ㅂ䝁䅍䅤灂䝁䄸杢杁䡁䅉党獂䝁䅅䅤求䝁䅑䅉睂䡁䅉睢歂䡁䅕睙あ䡁䅍杌杁䕁䅫杢杁䝁䅅䅚歂䝁䅫䅤灂䝁䄸杢獁䍁䅁䅤潂䝁䅕䅉橂䝁䄸兢睂䝁䅅杢㕂䍁䅁睢浂䝁䅙党祂䡁䅍䅉橂䝁䄸杢穂䡁䅕兢求䡁䅉䅉歂䝁䅕杤灂䝁䅍党獁䍁䅁杢求䡁䅑睤療䡁䅉睡杁䝁䅫杢浂䡁䅉兙穂䡁䅑杣ㅂ䝁䅍䅤ㅂ䡁䅉党獁䍁䅁兙畂䝁䅑䅉療䡁䅑䅡求䡁䅉䅉桂䝁䄴䅤求䝁䄴杢桂䡁䅍睏杁䝁䅍睢桂䡁䅧兡桂䝁䅷䅌杁䡁䅁睢㍂䝁䅕杣獁䍁䅁兙畂䝁䅑䅉穂䡁䅁党橂䝁䅫兙獂䡁䅑入杁䝁䅍兙楂䝁䅷党穂䑁䅳䅉桂䝁䄴䅚杁䡁䅍党畂䡁䅍睢祂䡁䅍䅉桂䝁䄴䅚杁䡁䅍党畂䡁䅍睢祂䍁䄰杙桂䡁䅍党歂䍁䅁䅣祂䝁䄸䅚ㅂ䝁䅍䅤穂䍁䄴䅉䩂䡁䅑䅉穂䝁䅕䅢獂䡁䅍䅉灂䡁䅑督杁䡁䅁杣療䝁䅑兤橂䡁䅑督杁䡁䅑䅡祂䝁䄸兤湂䝁䅧䅉灂䡁䅑督杁䡁䅍兙獂䝁䅕督杁䝁䅙睢祂䝁䅍党獁䍁䅁兡畂䝁䅑党睂䝁䅕杢歂䝁䅕杢あ䍁䅁杣求䡁䅁杣求䡁䅍党畂䡁䅑兙あ䝁䅫杤求䡁䅍䅌杁䝁䅅杢歂䍁䅁兙杁䝁䄴党あ䡁䅣睢祂䝁䅳䅉療䝁䅙䅉求䝁䅷党橂䡁䅑杣療䝁䄴兡橂䡁䅍䅉歂䝁䅫督あ䡁䅉兡楂䡁䅕䅤療䡁䅉督杁䡁䅑睢杁䝁䄸杣灂䝁䅣兡畂䝁䅅䅢杁䝁䅕兣ㅂ䝁䅫䅣瑂䝁䅕杢あ䍁䅁兢桂䝁䄴兤浂䝁䅅睙あ䡁䅕杣求䡁䅉督獁䍁䅁党獂䝁䅕睙あ䡁䅉睢畂䝁䅫睙杁䝁䄰兙畂䡁䅕杚桂䝁䅍䅤ㅂ䡁䅉兡畂䝁䅣䅉穂䝁䅕杣㉂䝁䅫睙求䡁䅍䅉橂䝁䄸兢睂䝁䅅杢灂䝁䅕督獁䍁䅁睢祂䝁䅫睚灂䝁䄴兙獂䍁䅁䅚求䡁䅍兡湂䝁䄴䅉瑂䝁䅅杢ㅂ䝁䅙兙橂䡁䅑兤祂䝁䅕杣穂䍁䅷䅉桂䝁䄴䅚杁䡁䅍党祂䡁䅙兡橂䝁䅕䅉睂䡁䅉睢㉂䝁䅫䅚求䡁䅉督杁䝁䅫杢杁䡁䅑䅡求䍁䅁兙ㅂ䡁䅑睢瑂䝁䄸䅤灂䡁䅙党獁䍁䅁杙祂䝁䄸兙歂䝁䅉兙畂䝁䅑䅉橂䝁䄸兢瑂䡁䅕杢灂䝁䅍兙あ䝁䅫睢畂䍁䅷䅉橂䝁䄸兢瑂䝁䅕杣橂䝁䅫兙獂䍁䅁兙求䡁䅉睢穂䡁䅁兙橂䝁䅕䅌杁䝁䅫杢歂䡁䅕督あ䡁䅉兡桂䝁䅷䅌杁䝁䅫杢浂䝁䄸杣瑂䝁䅅䅤灂䝁䄸杢杁䡁䅑党橂䝁䅧杢療䝁䅷睢湂䡁䅫䅉桂䝁䄴䅚杁䝁䅑兙あ䝁䅅䅉橂䝁䄸兢瑂䡁䅕杢灂䝁䅍兙あ䝁䅫睢畂䍁䅷䅉瑂䝁䅫䅢灂䡁䅑兙祂䡁䅫䅌杁䝁䄰睢楂䝁䅫䅢求䍁䅁䅚求䡁䅙兡橂䝁䅕䅌杁䝁䅅杢歂䍁䅁兢療䝁䅉兡獂䝁䅕䅉畂䝁䅕䅤㍂䝁䄸杣牂䍁䅁兢桂䡁䅉睡求䡁䅑督畁䍁䅁兑瑂䡁䅁䅡求䝁䄴睢獂䍁䅁睑療䡁䅉䅣療䡁䅉兙あ䝁䅫睢畂䍁䅁睤桂䡁䅍䅉浂䝁䄸兤畂䝁䅑党歂䍁䅁兡畂䍁䅁免㕁䑁䅍杍杁䝁䅅杢歂䍁䅁兡穂䍁䅁䅡求䝁䅅䅚硂䡁䅕兙祂䡁䅑党祂䝁䅕䅚杁䝁䅫杢杁䙁䅣兙獂䝁䅷兡畂䝁䅣杚療䡁䅉䅚獁䍁䅁睑療䝁䄴杢求䝁䅍䅤灂䝁䅍兤あ䍁䄴䅁潄睅䅁䅚䅷䕁䅅杢桂䝁䅷睢湂䍁䅁䅒求䡁䅙兡橂䝁䅕督獁䍁䅁兓畂䝁䅍杌杁䝁䅕杢湂䝁䅅睚求䡁䅍䅉灂䝁䄴䅉あ䝁䅧党杁䝁䅑党穂䝁䅫睚畂䍁䅷䅉瑂䝁䅅杢ㅂ䝁䅙兙橂䡁䅑兤祂䝁䅕䅌杁䡁䅑党穂䡁䅑兡畂䝁䅣䅌杁䝁䅅杢歂䍁䅁兢桂䡁䅉睡求䡁䅑兡畂䝁䅣䅉療䝁䅙䅉灂䝁䄴䅤求䝁䅣杣桂䡁䅑党歂䍁䅁睙灂䡁䅉睙ㅂ䝁䅫䅤穂䍁䅁䅋䩂䕁䅍督灁䍁䅷䅉穂䝁䄸杚あ䡁䅣兙祂䝁䅕䅌杁䝁䅅杢歂䍁䅁督ㅂ䝁䅉督㕂䡁䅍䅤求䝁䄰督杁䡁䅁杣療䝁䅑兤橂䡁䅑督杁䝁䅫杢杁䡁䅑䅡求䍁䅁兖畂䝁䅫䅤求䝁䅑䅉呂䡁䅑兙あ䝁䅕督獁䍁䅁杣求䡁䅍䅤杁䝁䄸杚杁䕁䄴睢祂䡁䅑䅡杁䝁䅅杢歂䍁䅁睕療䡁䅕䅤潂䍁䅁兑瑂䝁䅕杣灂䝁䅍兙獁䍁䅁兒ㅂ䡁䅉睢睂䝁䅕䅌杁䕁䅯兙睂䝁䅅杢獁䍁䅁睑潂䝁䅫杢桂䍁䅷䅉桂䝁䄴䅚杁䡁䅉党穂䡁䅑䅉療䝁䅙䅉䉂䡁䅍兡桂䍁䄴䅉啂䝁䅧党杁䝁䅍睢瑂䡁䅁兙畂䡁䅫䅉睂䡁䅉睢㉂䝁䅫䅚求䡁䅍䅉歂䝁䅅䅤桂䍁䅁睙療䝁䄴杤求䡁䅉䅤求䡁䅉䅉睂䡁䅉睢歂䡁䅕睙あ䡁䅍䅌杁䡁䅣䅡灂䝁䅍䅡杁䡁䅑杣桂䝁䄴督獂䝁䅅䅤求䍁䅁杣求䝁䅅䅢瑁䡁䅣睢祂䝁䅷䅚杁䝁䅅杢桂䝁䅷睢湂䍁䅁督灂䝁䅣杢桂䝁䅷督杁䝁䅫杢あ䝁䄸䅉歂䝁䅫睚灂䡁䅑兙獂䍁䅁䅚桂䡁䅑兙獁䍁䅁兙穂䍁䅁睤求䝁䅷䅢杁䝁䅅督杁䡁䅑杣桂䝁䄴督獂䝁䅅䅤求䡁䅍䅉歂䝁䅫睚灂䡁䅑兙獂䍁䅁䅚桂䡁䅑兙杁䝁䅫杢あ䝁䄸䅉桂䝁䄴兙獂䝁䄸睚杁䡁䅍兡湂䝁䄴兙獂䡁䅍睏杁䡁䅁睢㍂䝁䅕杣杁䝁䄰兙畂䝁䅅睚求䝁䄰党畂䡁䅑䅉桂䝁䄴䅚杁䡁䅉党浂䝁䅕杣求䝁䄴睙求䍁䅁䅣祂䝁䄸䅚ㅂ䝁䅍䅤穂䍁䅁杚療䡁䅉䅉睂䝁䄸睤求䡁䅉䅉橂䝁䄸杢㉂䝁䅕杣穂䝁䅫睢畂䍁䅷䅉歂䡁䅉兡㉂䝁䅕杣杁䝁䄰睢畂䝁䅫䅤療䡁䅉兡畂䝁䅣䅌杁䡁䅍党硂䡁䅕党畂䝁䅍兡畂䝁䅣䅌杁䝁䅅杢歂䍁䅁党畂䝁䅕杣湂䡁䅫䅉瑂䝁䅅杢桂䝁䅣党瑂䝁䅕杢あ䍁䅁兙睂䡁䅁䅢灂䝁䅍兙あ䝁䅫睢畂䡁䅍䅉灂䝁䄴䅉あ䝁䅧党杁䝁䅅兤あ䝁䄸兢療䡁䅑兡㉂䝁䅕䅌杁䝁䅍睢瑂䝁䄰兤畂䝁䅫睙桂䡁䅑兡療䝁䄴督獁䍁䅁兡畂䝁䅑兤穂䡁䅑杣灂䝁䅅䅢獁䍁䅁兙畂䝁䅑䅉橂䝁䄸杢穂䡁䅕兢求䡁䅉䅉瑂䝁䅅杣牂䝁䅕䅤穂䑁䅳䅉桂䝁䄴䅚杁䡁䅁睢㍂䝁䅕杣杁䕁䅫睑穂䍁䅁䅤潂䝁䅅䅤杁䝁䅫杢橂䝁䅷兤歂䝁䅕䅉睂䝁䅕杣浂䝁䄸杣瑂䝁䅅杢橂䝁䅕䅌杁䝁䅫杢あ䝁䅕睚祂䝁䅅䅤灂䝁䄸杢獁䍁䅁兙畂䝁䅑䅉穂䝁䄸杚あ䡁䅣兙祂䝁䅕䅉歂䝁䅕督灂䝁䅣杢杁䡁䅍兡瑂䡁䅕䅢桂䡁䅑兡療䝁䄴䅉あ䝁䄸睢獂䡁䅍䅉浂䝁䄸杣杁䝁䅅睙橂䡁䅕杣桂䡁䅑党杁䡁䅁睢㍂䝁䅕杣杁䡁䅍兤睂䡁䅁䅢㕂䍁䅁䅚求䡁䅍兡湂䝁䄴督畁䍁䅁兓あ䍁䅁兙獂䡁䅍睢杁䝁䄸杚浂䝁䅕杣穂䍁䅁兙瑂䡁䅁䅢灂䝁䅙兡求䡁䅉督杁䡁䅑睢杁䝁䅍睢畂䝁䅑兡あ䝁䅫睢畂䍁䅁兙畂䝁䅅䅢療䝁䅣䅉穂䝁䅫睚畂䝁䅅䅢穂䑁䅳䅉桂䝁䄴䅚杁䡁䅉兙歂䝁䅫睢杁䝁䅙杣求䡁䅅兤求䝁䄴睙㕂䍁䅁兙畂䝁䅑䅉瑂䝁䅫睙祂䝁䄸睤桂䡁䅙党杁䕁䅫睑穂䍁䅁䅤療䍁䅁督ㅂ䡁䅁䅣療䡁䅉䅤杁䝁䅍党獂䝁䅷兤獂䝁䅅杣杁䝁䅫杢浂䡁䅉兙穂䡁䅑杣ㅂ䝁䅍䅤ㅂ䡁䅉党㝁䍁䅁兙畂䝁䅑䅉瑂䝁䅫睙祂䝁䄸兌求䝁䅷党橂䡁䅑杣療䍁䄰兢求䝁䅍䅡桂䝁䄴兡橂䝁䅅䅢杁䡁䅍入穂䡁䅑党瑂䡁䅍䅉あ䝁䅕睙潂䝁䄴睢獂䝁䄸睚㕂䍁䅁督療䝁䅷兤あ䝁䅫睢畂䡁䅍䅌杁䝁䅫杢橂䝁䅷兤歂䝁䅫杢湂䍁䅁兙橂䝁䅍党獂䝁䅕杣療䝁䄰党あ䝁䅕杣穂䍁䅁兤穂䝁䅕䅚杁䡁䅑睢杁䡁䅍党畂䡁䅍党杁䝁䅅睙橂䝁䅕䅢求䡁䅉兙あ䝁䅫睢畂䍁䅷䅉湂䡁䅫杣療䡁䅍睙療䡁䅁党穂䍁䅁杚療䡁䅉䅉穂䝁䅕杢穂䝁䅕䅉祂䝁䄸䅤桂䡁䅑兡療䝁䄴䅌杁䝁䅫杢求䡁䅉䅤灂䝁䅅䅢杁䝁䄰党桂䡁䅍兤祂䝁䅕兢求䝁䄴䅤杁䡁䅕杢灂䡁䅑督杁䡁䅑睢杁䡁䅍党畂䡁䅍党杁䝁䄰兤獂䡁䅑兡睂䝁䅷党杁䝁䅑党湂䡁䅉党求䡁䅍䅉療䝁䅙䅉浂䡁䅉党求䝁䅑睢瑂䍁䅷䅉桂䝁䄴䅚杁䝁䅉杣療䝁䅅䅚楂䝁䅅杢歂䍁䅁督㍂䝁䅫䅤橂䝁䅧党穂䍁䅁杚療䡁䅉䅉祂䝁䅅䅚灂䝁䄸䅉桂䝁䄴䅚杁䝁䅫杢穂䡁䅑杣ㅂ䝁䄰党畂䡁䅑䅉穂䡁䅫督あ䝁䅕兢穂䍁䅷䅉桂䡁䅍䅉㍂䝁䅕䅢獂䍁䅁兙穂䍁䅁兡穂䝁䄸䅢桂䡁䅑睢祂䡁䅍杌杁䕁䅫杢杁䝁䅅䅚歂䝁䅫䅤灂䝁䄸杢獁䍁䅁䅤潂䝁䅕䅉橂䝁䄸兢睂䝁䅅杢㕂䍁䅁䅣祂䝁䄸杤灂䝁䅑党穂䍁䅁䅚灂䝁䅣兡あ䝁䅅䅢杁䡁䅍兡湂䝁䄴兙獂䍁䅁䅣祂䝁䄸睙求䡁䅍督灂䝁䄴睚杁䝁䅅杢歂䍁䅁督㕂䡁䅍䅤求䝁䄰䅉睂䡁䅉睢歂䡁䅕睙あ䡁䅍䅉浂䝁䄸杣杁䝁䄴兤瑂䝁䅕杣灂䝁䅍䅉橂䝁䅅䅢橂䡁䅕䅢桂䡁䅑兡療䝁䄴督畁䍁䅁兓あ䍁䅁督求䡁䅉杤求䡁䅍䅉橂䝁䅷兡求䝁䄴䅤穂䍁䅁兡畂䍁䅁䅤潂䝁䅕䅉灂䝁䄴䅚ㅂ䡁䅍䅤祂䝁䅫兙獂䍁䅷䅉桂䡁䅕䅤療䝁䄰睢あ䝁䅫杤求䍁䅷䅉橂䝁䄸杢穂䡁䅕兢求䡁䅉䅌杁䝁䅫杢穂䡁䅑杣ㅂ䝁䄰党畂䡁䅑兙あ䝁䅫睢畂䍁䅷䅉桂䝁䅕杣療䡁䅍䅣桂䝁䅍党獁䍁䅁䅚求䝁䅙党畂䡁䅍党杁䝁䅅杢歂䍁䅁䅡求䝁䅅䅢あ䝁䅧睙桂䡁䅉党獁䍁䅁兙畂䝁䅑䅉橂䝁䄸兢瑂䡁䅕杢灂䝁䅍兙あ䝁䅫睢畂䡁䅍䅉瑂䝁䅅杣牂䝁䅕䅤穂䍁䅁䅤潂䡁䅉睢ㅂ䝁䅣䅡杁䝁䅅䅉歂䝁䅫杣求䝁䅍䅤杁䡁䅍兙獂䝁䅕督杁䝁䅙睢祂䝁䅍党獁䍁䅁䅤潂䝁䅫杣歂䍁䄰䅣桂䡁䅉䅤㕂䍁䅁䅚灂䡁䅍䅤祂䝁䅫杙ㅂ䡁䅑睢祂䡁䅍䅌杁䝁䅅杢歂䍁䅁兡畂䝁䅑党睂䝁䅕杢歂䝁䅕杢あ䍁䅁督桂䝁䅷党穂䍁䅁杣求䡁䅁杣求䡁䅍党畂䡁䅑兙あ䝁䅫杤求䡁䅍䅌杁䝁䅅督杁䡁䅣党獂䝁䅷䅉桂䡁䅍䅉療䝁䄴䅢灂䝁䄴党畁䍁䅁䅖潂䝁䅕䅉橂䝁䄸兢睂䝁䅅杢㕂䍁䅁睤桂䡁䅍䅉灂䝁䄴睙療䡁䅉䅣療䡁䅉兙あ䝁䅕䅚杁䝁䅫杢杁䑁䅅兏㉁䑁䅕䅉桂䝁䄴䅚杁䝁䅫督杁䝁䅧党桂䝁䅑兣ㅂ䝁䅅杣あ䝁䅕杣求䝁䅑䅉灂䝁䄴䅉塂䝁䅫䅢瑂䝁䅫杢湂䡁䅑睢畂䍁䅷䅉乂䝁䅅督穂䝁䅅睙潂䡁䅕督求䡁䅑䅤穂䍁䄴䅁杁睅䅁䅇䅁䕁䅅杢灂䝁䄰兙獂䍁䅁杒求䝁䅕䅚䅁偁兣䅁敄䅁䅁兑畂䝁䅫兢桂䝁䅷䅉䝂䝁䅕党歂䑁䅳䅉䉂䡁䅅兤桂䝁䅍兤獂䡁䅑兤祂䝁䅕睏杁䕁䅙兙穂䡁䅑兌乂䝁䄸杤灂䝁䄴睚杁䕁䅍睢畂䡁䅍兤瑂䝁䅕杣杁䕁䅣睢療䝁䅑督㝁䍁䅁䅓療䡁䅉䅤灂䝁䅍兤獂䡁䅑兤祂䝁䅕睏杁䕁䅷兡㉂䝁䅕督あ䝁䄸睙牂䑁䅳䅉兂䝁䅕䅤杁䕁䅍兙祂䝁䅕睏杁䙁䅁党あ䍁䅁杒療䝁䄸䅚杁䝁䅅杢歂䍁䅁睕ㅂ䡁䅁䅣獂䝁䅫党穂䅁䅁䈱䅁䭁䅙䅁䉂䝁䄴兡瑂䝁䅅䅢杁䕁䅙党求䝁䅑睏杁䕁䅅兣ㅂ䝁䅅睙ㅂ䝁䅷䅤ㅂ䡁䅉党㝁䍁䅁䅔灂䡁䅙党穂䡁䅑睢橂䝁䅳睏杁䕁䄴兤あ䡁䅉兙橂䝁䅕兤あ䝁䅫睙桂䝁䅷睏杁䕁䅫兢瑂䡁䅕杢療䝁䅷睢湂䡁䅫睏杁䙁䅙兙橂䝁䅍兡畂䝁䅕督㝁䍁䅁䅕求䡁䅑䅉䑂䝁䅅杣求䅁䅁䅰䄰偁䅁䅁䉂䝁䄴兡瑂䝁䅅䅢杁䕁䅙党求䝁䅑睏杁䕁䅍䅢求䝁䅅杢杁䕁䅕杢求䡁䅉睚㕂䑁䅳䅉䝂䝁䅅杣瑂䝁䅫杢湂䑁䅳䅉䵂䝁䅫杤求䡁䅍䅤療䝁䅍睡㝁䍁䅁睑獂䝁䅕兙畂䙁䅑党橂䝁䅧睏杁䕁䅉兡療䝁䅙兤求䝁䅷睏杁䕁䅅䅢あ䝁䅕杣畂䝁䅅䅤灂䡁䅙党杁䙁䅁杣療䡁䅑党灂䝁䄴睏杁䙁䅍兤穂䡁䅑兙灂䝁䄴兙楂䝁䅷党杁䕁䅅杤灂䝁䅅䅤灂䝁䄸杢杁䕁䅙兤求䝁䅷䅉潁䙁䅍兑䝂䍁䅫䅁䩁杅䅁䄫䅁䕁䅅杢灂䝁䄰兙獂䍁䅁杒求䝁䅕䅚㝁䍁䅁䅒灂䡁䅍䅣療䡁䅍兙獂䍁䅁兙畂䝁䅑䅉卂䝁䅕睙㕂䝁䅍䅢灂䝁䄴睚㝁䍁䅁睑獂䝁䅕兙畂䙁䅑党橂䝁䅧睏杁䕁䅉兡療䝁䅙兤求䝁䅷睏杁䙁䅍兤穂䡁䅑兙灂䝁䄴兙楂䝁䅷党杁䕁䅅杤灂䝁䅅䅤灂䝁䄸杢杁䕁䅙兤求䝁䅷䅉潁䙁䅍兑䝂䍁䅫睏杁䕁䅉兡療䍁䄰杙桂䡁䅍党歂䍁䅁兙畂䝁䅑䅉卂䝁䅕杢求䡁䅣兙楂䝁䅷党杁䕁䄰兙あ䝁䅕杣灂䝁䅅䅢穂䅁䅁儰䅯䝁䅷䅁䉂䝁䄴兡瑂䝁䅅䅢杁䕁䅙党求䝁䅑睏杁䕁䅑兡穂䡁䅑兡獂䝁䅷党祂䡁䅫睏杁䕁䄸杣湂䝁䅅杢灂䝁䅍睏杁䕁䅅䅢あ䝁䅕杣畂䝁䅅䅤灂䡁䅙党杁䙁䅁杣療䡁䅑党灂䝁䄴䅁楄充䅁䅦䅁䕁䅅杢灂䝁䄰兙獂䍁䅁杒求䝁䅕䅚㝁䍁䅁兒畂䡁䅙兡祂䝁䄸杢瑂䝁䅕杢あ䝁䅅䅢杁䕁䅕杢湂䝁䅫杢求䝁䅕杣灂䝁䄴睚㝁䍁䅁杒桂䡁䅉兢灂䝁䄴睚㝁䍁䅁䅓療䡁䅉䅤灂䝁䅍兤獂䡁䅑兤祂䝁䅕䅁⭃权䅁杴䅁䕁䅅杢灂䝁䄰兙獂䍁䅁杒求䝁䅕䅚㝁䍁䅁杒桂䡁䅉兢灂䝁䄴睚㝁䍁䅁杒獂䝁䅕党あ䍁䅁兔桂䝁䄴兙湂䝁䅕兢求䝁䄴䅤㝁䍁䅁杒祂䝁䅕兡湂䝁䅧䅤杁䙁䅍党祂䡁䅙兡橂䝁䅕睏杁䕁䅣䅕呂䑁䅳䅉䥂䝁䄸兢求䝁䅷兙畂䝁䅑䅉呂䝁䅕睙ㅂ䡁䅉兡あ䡁䅫睏杁䕁䅷兡㉂䝁䅕督あ䝁䄸睙牂䅁䅁朱䅧䭁䅧䅁䉂䝁䄴兡瑂䝁䅅䅢杁䕁䅙党求䝁䅑睏杁䕁䅙兙祂䝁䄰兡畂䝁䅣睏杁䕁䅙䅢求䝁䅕䅤杁䕁䄰兙畂䝁䅅睚求䝁䄰党畂䡁䅑睏杁䕁䅙杣求䝁䅫睚潂䡁䅑䅉呂䝁䅕杣㉂䝁䅫睙求䑁䅳䅉䡂䙁䅁睕㝁䍁䅁兔桂䡁䅉兡畂䝁䅕䅉啂䡁䅉兙畂䡁䅍䅣療䡁䅉䅤桂䡁䅑兡療䝁䄴䅁䵄权䅁杲䅁䕁䅅杢灂䝁䄰兙獂䍁䅁杒求䝁䅕䅚㝁䍁䅁杒桂䡁䅉兢灂䝁䄴睚㝁䍁䅁睒祂䝁䅕党畂䍁䅁睑療䝁䄴督ㅂ䝁䄰党祂䍁䅁睒療䝁䄸䅚穂䑁䅳䅉䥂䝁䄸杣あ䝁䅫睙ㅂ䝁䅷䅤ㅂ䡁䅉党㝁䍁䅁睔祂䝁䅣兙畂䝁䅫睙㝁䍁䅁兑獂䡁䅑党祂䝁䄴兙あ䝁䅫杤求䍁䅁䅕祂䝁䄸䅤求䝁䅫杢䅁䭁卅䅁獄䅁䅁兑畂䝁䅫兢桂䝁䅷䅉䝂䝁䅕党歂䑁䅳䅉䝂䝁䅅杣瑂䝁䅫杢湂䑁䅳䅉䡂䡁䅉党求䝁䄴䅉䑂䝁䄸杢穂䡁䅕兢求䡁䅉䅉䡂䝁䄸睢歂䡁䅍睏杁䕁䅧睢祂䡁䅑兡橂䡁䅕䅢あ䡁䅕杣求䑁䅳䅉偂䡁䅉睚桂䝁䄴兡橂䑁䅳䅉䍂䝁䅫睢瑂䝁䅅督穂䍁䅁兒畂䝁䅕杣湂䡁䅫睏杁䕁䄴兤あ䡁䅉兙橂䝁䅕兤あ䝁䅫睙桂䝁䅷睏杁䕁䅅䅢あ䝁䅕杣畂䝁䅅䅤灂䡁䅙党杁䙁䅁杣療䡁䅑党灂䝁䄴䅁允䅃䅁䅁䅅䕁䅅杢灂䝁䄰兙獂䍁䅁杒求䝁䅕䅚㝁䍁䅁杒桂䡁䅉兢灂䝁䄴睚㝁䍁䅁䅓療䡁䅉䅤灂䝁䅍兤獂䡁䅑兤祂䝁䅕睏杁䕁䅉兡療䝁䅙兤求䝁䅷睏杁䕁䅉兡療䝁䄰兙穂䡁䅍䅉䙂䝁䄴党祂䝁䅣入㝁䍁䅁睕ㅂ䡁䅍䅤桂䝁䅫杢桂䝁䅉䅢求䍁䅁兑㉂䝁䅫兙あ䝁䅫睢畂䍁䅁杒ㅂ䝁䅕䅢杁䍁䅧睕䉂䕁䅙克㝁䍁䅁村灂䝁䄸兌楂䝁䅅督求䝁䅑䅉桂䝁䄴䅚杁䙁䅉党畂䝁䅕睤桂䝁䅉䅢求䍁䅁兔桂䡁䅑党祂䝁䅫兙獂䡁䅍䅁佃杅䅁䅘䅁䕁䅅杢灂䝁䄰兙獂䍁䅁杒求䝁䅕䅚㝁䍁䅁杒桂䡁䅉兢灂䝁䄴睚㝁䍁䅁䅓療䡁䅉䅤灂䝁䅍兤獂䡁䅑兤祂䝁䅕睏杁䕁䅷兡㉂䝁䅕督あ䝁䄸睙牂䅁䅁杍䅫䱁䅙䅁䉂䝁䄴兡瑂䝁䅅䅢杁䕁䅙党求䝁䅑睏杁䕁䅙兙祂䝁䄰兡畂䝁䅣睏杁䕁䅧睢祂䡁䅑兡橂䡁䅕䅢あ䡁䅕杣求䑁䅳䅉䵂䝁䅫杤求䡁䅍䅤療䝁䅍睡㝁䍁䅁村灂䝁䄸杚ㅂ䝁䅕䅢㝁䍁䅁杔ㅂ䡁䅑杣桂䝁䅍党ㅂ䡁䅑兡橂䝁䅅䅢㝁䍁䅁兑獂䡁䅑党祂䝁䄴兙あ䝁䅫杤求䍁䅁䅕祂䝁䄸䅤求䝁䅫杢䅁䡁䩳䅁畂䅁䅁兑畂䝁䅫兢桂䝁䅷䅉䝂䝁䅕党歂䑁䅳䅉䝂䝁䅅杣瑂䝁䅫杢湂䑁䅳䅉䥂䝁䄸杣あ䝁䅫睙ㅂ䝁䅷䅤ㅂ䡁䅉党㝁䍁䅁䅔灂䡁䅙党穂䡁䅑睢橂䝁䅳睏杁䕁䄸杣湂䝁䅅杢灂䝁䅍䅁㙃充䅁䅵䅁䕁䅅杢灂䝁䄰兙獂䍁䅁杒求䝁䅕䅚㝁䍁䅁杒桂䡁䅉兢灂䝁䄴睚㝁䍁䅁䅔灂䝁䅙党穂䡁䅑入獂䝁䅕睏杁䕁䅷兡㉂䝁䅕督あ䝁䄸睙牂䑁䅳䅉偂䝁䄴䅢灂䝁䄴党杁䕁䅣杣療䝁䅍党祂䡁䅫睏杁䙁䅁党あ䍁䅁睑桂䡁䅉党㝁䍁䅁䅕求䡁䅑䅉䝂䝁䄸睢歂䍁䅁兙畂䝁䅑䅉呂䡁䅕䅣睂䝁䅷兡求䡁䅍䅁⽃权䅁条䅁䕁䅅杢灂䝁䄰兙獂䍁䅁杒求䝁䅕䅚㝁䍁䅁杒桂䡁䅉兢灂䝁䄴睚㝁䍁䅁䅔灂䡁䅙党穂䡁䅑睢橂䝁䅳睏杁䕁䅅䅢あ䝁䅕杣畂䝁䅅䅤灂䡁䅙党杁䙁䅁杣療䡁䅑党灂䝁䄴䅁㕂䅃䅁杸䅁䕁䅅杢灂䝁䄰兙獂䍁䅁杒求䝁䅕䅚㝁䍁䅁杒桂䡁䅉兢灂䝁䄴睚㝁䍁䅁䅔灂䡁䅙党穂䡁䅑睢橂䝁䅳睏杁䕁䅉兡療䝁䅙兤求䝁䅷睏杁䕁䅉兡療䝁䄰兙穂䡁䅍䅉䙂䝁䄴党祂䝁䅣入㝁䍁䅁兑獂䡁䅑党祂䝁䄴兙あ䝁䅫杤求䍁䅁䅕祂䝁䄸䅤求䝁䅫杢㝁䍁䅁兑畂䝁䅅党祂䝁䄸杙灂䝁䅍䅉䕂䝁䅫睚求䡁䅍䅤灂䝁䄸杢䅁䙁䩁䅁睂䅁䅁兑畂䝁䅫兢桂䝁䅷䅉䝂䝁䅕党歂䑁䅳䅉䝂䝁䅅杣瑂䝁䅫杢湂䑁䅳䅉䵂䝁䅫杤求䡁䅍䅤療䝁䅍睡㝁䍁䅁睔祂䝁䅣兙畂䝁䅫睙㝁䍁䅁杔ㅂ䡁䅑杣桂䝁䅍党ㅂ䡁䅑兡橂䝁䅅䅢䅁䑁何䅁䍄䅁䅁兑畂䝁䅫兢桂䝁䅷䅉䝂䝁䅕党歂䑁䅳䅉䥂䝁䅕兙獂䡁䅑䅡杁䕁䅑兡桂䝁䅣杢療䡁䅍䅤灂䝁䅍督㝁䍁䅁䅔灂䡁䅙党穂䡁䅑睢橂䝁䅳睏杁䕁䅑党祂䝁䄰兙あ䝁䄸䅢療䝁䅣入㝁䍁䅁兓畂䝁䅙党橂䡁䅑兡療䡁䅕督杁䕁䅑兡穂䝁䅕兙穂䝁䅕督㝁䍁䅁杖桂䝁䅍睙灂䝁䄴党穂䑁䅳䅉兂䝁䅕䅤杁䕁䅍兙祂䝁䅕䅁摃权䅁䅱䅁䕁䅅杢灂䝁䄰兙獂䍁䅁杒求䝁䅕䅚㝁䍁䅁䅓求䝁䅅䅢あ䝁䅧䅉䕂䝁䅫兙湂䝁䄴睢穂䡁䅑兡橂䡁䅍睏杁䕁䅷兡㉂䝁䅕督あ䝁䄸睙牂䑁䅳䅉䩂䝁䄴杚求䝁䅍䅤灂䝁䄸兤穂䍁䅁䅒灂䡁䅍党桂䡁䅍党穂䑁䅳䅉坂䝁䅅睙橂䝁䅫杢求䡁䅍睏杁䙁䅁党あ䍁䅁睑桂䡁䅉党䅁䉁圴䅁畁䅁䅁兑畂䝁䅫兢桂䝁䅷䅉䝂䝁䅕党歂䑁䅳䅉䵂䝁䅫杤求䡁䅍䅤療䝁䅍睡䅁䡁䥧䅁奂䅁䅁兑畂䝁䅫兢桂䝁䅷䅉䝂䝁䅕党歂䑁䅳䅉䵂䝁䅫杤求䡁䅍䅤療䝁䅍睡㝁䍁䅁兑獂䡁䅑党祂䝁䄴兙あ䝁䅫杤求䍁䅁䅕祂䝁䄸䅤求䝁䅫杢䅁䕁䥫䅁䅂允䅁兑畂䝁䅫兢桂䝁䅷䅉䝂䝁䅕党歂䑁䅳䅉䵂䝁䅫杤求䡁䅍䅤療䝁䅍睡㝁䍁䅁䅒灂䡁䅍䅣療䡁䅍兙獂䍁䅁兙畂䝁䅑䅉卂䝁䅕睙㕂䝁䅍䅢灂䝁䄴睚㝁䍁䅁村灂䝁䄸杚ㅂ䝁䅕䅢㝁䍁䅁杔ㅂ䡁䅑杣桂䝁䅍党ㅂ䡁䅑兡橂䝁䅅䅢㝁䍁䅁兑獂䡁䅑党祂䝁䄴兙あ䝁䅫杤求䍁䅁䅕祂䝁䄸䅤求䝁䅫杢㝁䍁䅁睕ㅂ䡁䅍䅤桂䝁䅫杢桂䝁䅉䅢求䍁䅁兑㉂䝁䅫兙あ䝁䅫睢畂䍁䅁杒ㅂ䝁䅕䅢杁䍁䅧睕䉂䕁䅙克㝁䍁䅁村灂䝁䄸兌楂䝁䅅督求䝁䅑䅉桂䝁䄴䅚杁䙁䅉党畂䝁䅕睤桂䝁䅉䅢求䍁䅁兔桂䡁䅑党祂䝁䅫兙獂䡁䅍䅁灃杂䅁䅩䅁䕁䅅杢灂䝁䄰兙獂䍁䅁杒求䝁䅕䅚㝁䍁䅁䅔灂䡁䅙党穂䡁䅑睢橂䝁䅳睏杁䕁䅣党畂䝁䅕䅤灂䝁䅍督㝁䍁䅁杔ㅂ䡁䅑杣桂䝁䅍党ㅂ䡁䅑兡橂䝁䅅䅢㝁䍁䅁杖桂䝁䅍睙灂䝁䄴党穂䑁䅳䅉兂䝁䅕䅤杁䕁䅍兙祂䝁䅕䅁浂䅃䅁杮䅁䕁䅅杢灂䝁䄰兙獂䍁䅁杒求䝁䅕䅚㝁䍁䅁䅔灂䡁䅙党穂䡁䅑睢橂䝁䅳睏杁䕁䄴兤あ䡁䅉兙橂䝁䅕兤あ䝁䅫睙桂䝁䅷睏杁䕁䅑党畂䡁䅑兡穂䡁䅑杣㕂䑁䅳䅉䕂䝁䅕杣瑂䝁䅅䅤療䝁䅷睢湂䡁䅫睏杁䙁䅁兙灂䝁䄴䅉乂䝁䅅杢桂䝁䅣党瑂䝁䅕杢あ䅁䅁杮䅫䥁䅑䅁䉂䝁䄴兡瑂䝁䅅䅢杁䕁䅙党求䝁䅑睏杁䕁䅷兡㉂䝁䅕督あ䝁䄸睙牂䑁䅳䅉坂䝁䅅睙橂䝁䅫杢求䡁䅍睏杁䙁䅁党あ䍁䅁睑桂䡁䅉党㝁䍁䅁䅕求䡁䅑䅉䝂䝁䄸睢歂䍁䅁兙畂䝁䅑䅉呂䡁䅕䅣睂䝁䅷兡求䡁䅍䅁偂杅䅁䄹䅕䕁䅅杢畂䝁䅅䅢㕂䍁䅁睑桂䡁䅁兡あ䝁䅅䅢杁䕁䄰兙畂䝁䅅睚求䝁䄰党畂䡁䅑䅌杁䕁䅫杢橂䍁䄴䅌杁䝁䅅䅉歂䝁䅫杤求䡁䅉督灂䝁䅙兡求䝁䅑䅉橂䝁䅅䅣灂䡁䅑兙獂䍁䅁兢桂䝁䄴兙湂䝁䅕杣獁䍁䅁党畂䝁䅣兙湂䝁䅕督杁䝁䅫杢杁䝁䄰睢祂䡁䅑睚桂䝁䅣党杁䝁䅙兡畂䝁䅅杢橂䝁䅕杌杁䙁䅑䅡求䍁䅁睙療䝁䄰䅣桂䝁䄴入杁䝁䅫杢㉂䝁䅕督あ䡁䅍䅉灂䝁䄴䅉桂䝁䅣党畂䝁䅍入杁䝁䄰睢祂䡁䅑睚桂䝁䅣党瑁䝁䅉兙橂䝁䅳党歂䍁䅁督求䝁䅍兤祂䝁䅫䅤灂䝁䅕督杁䝁䅍睢獂䝁䅷兙あ䝁䅕杣桂䝁䅷兡㙂䝁䅕䅚杁䝁䅉入杁䡁䅉党穂䝁䅫䅚求䝁䄴䅤灂䝁䅅䅢杁䝁䄰睢祂䡁䅑睚桂䝁䅣党穂䑁䅳䅉畂䝁䄸杢瑁䝁䅅睚求䝁䄴睙㕂䍁䅁杣求䡁䅍兡歂䝁䅕杢あ䝁䅫兙獂䍁䅁睤潂䝁䄸䅢求䍁䅁䅢療䝁䅅杢穂䍁䅁兙畂䝁䅑䅉穂䝁䅕睙ㅂ䡁䅉兡あ䝁䅫来求䝁䅑䅉睂䡁䅉睢歂䡁䅕睙あ䡁䅍䅉㍂䝁䅫䅤潂䝁䅫杢杁䡁䅑䅡求䍁䅁杣求䡁䅍兡歂䝁䅕杢あ䝁䅫兙獂䍁䅁兙畂䝁䅑䅉橂䝁䄸兢瑂䝁䅕杣橂䝁䅫兙獂䍁䅁兢桂䡁䅉睡求䡁䅑督㝁䍁䅁兢療䡁䅉䅤湂䝁䅅睚求䍁䅁督求䡁䅉杤灂䝁䅍兡畂䝁䅣䅉祂䝁䅫睚潂䡁䅑督㝁䍁䅁兙湂䝁䅕杢橂䡁䅫䅉橂䝁䄸兢瑂䝁䅕杣橂䝁䅫兙獂䍁䅁兢療䡁䅉䅤湂䝁䅅睚求䍁䄰杙桂䝁䅍睡求䝁䅑䅉穂䝁䅕睙ㅂ䡁䅉兡あ䝁䅫党穂䑁䅳䅉あ䝁䄸兌楂䝁䅕兌桂䝁䄴杢療䡁䅕杢橂䝁䅕䅚杁䝁䅙睢祂䡁䅣兙祂䝁䅑䅉橂䝁䄸杢あ䡁䅉兙橂䡁䅑督㝁䍁䅁杣求䡁䅍兡歂䝁䅕杢あ䝁䅫兙獂䍁䅁兢療䡁䅉䅤湂䝁䅅睚求䍁䅁䅢療䝁䅅杢穂䑁䅳䅉桂䝁䄴䅚杁䝁䅅睚求䝁䄴睙㕂䍁䅁睢祂䍁䅁䅣祂䝁䅫杤桂䡁䅑党杁䝁䅷兙楂䝁䅕䅢杁䝁䅍杣求䝁䅑兡あ䍁䅁杣灂䡁䅍睡杁䡁䅑杣桂䝁䄴督浂䝁䅕杣杁䡁䅍党橂䡁䅕杣灂䡁䅑兡求䡁䅍杌杁䕁䅫䅤杁䝁䅧兙穂䍁䅁党獂䝁䅕睙あ䝁䅕䅚杁䡁䅑睢杁䝁䅉党杁䡁䅑兙㑂䝁䅕䅚杁䝁䅅督杁䝁䅅䅉祂䝁䅕兙獂䍁䅁党穂䡁䅑兙あ䝁䅕䅉灂䝁䄴杤求䡁䅍䅤瑂䝁䅕杢あ䍁䅁䅤祂䡁䅕督あ䍁䅁䅋卂䕁䅕兓啂䍁䅫杌杁䕁䅅督杁䝁䅅䅉卂䕁䅕兓啂䍁䅷䅉灂䡁䅑䅉灂䡁䅍䅉畂䝁䄸䅤杁䡁䅍兤楂䝁䅯党橂䡁䅑䅉あ䝁䄸䅉浂䝁䅕䅚求䡁䅉兙獂䍁䅁兡畂䝁䅍睢瑂䝁䅕䅉あ䝁䅅䅥杁䡁䅑睢杁䡁䅑䅡求䍁䅁党㑂䡁䅑党畂䡁䅑䅉あ䝁䅧兙あ䍁䅁兡あ䍁䅁䅚灂䡁䅍䅤祂䝁䅫杙ㅂ䡁䅑党穂䍁䅁兡あ䡁䅍䅉あ䝁䅅䅥桂䝁䅉䅢求䍁䅁兡畂䝁䅍睢瑂䝁䅕䅉あ䝁䄸䅉灂䡁䅑督杁䡁䅍䅡桂䡁䅉党潂䝁䄸䅢歂䝁䅕杣穂䍁䄴䅉啂䝁䅧党杁䝁䅍睢瑂䡁䅁兙畂䡁䅫䅉㍂䝁䅅督杁䝁䅫杢橂䝁䄸杣睂䝁䄸杣桂䡁䅑党歂䍁䅁兡畂䍁䅁免㕁䑁䅫李杁䝁䅅杢歂䍁䅁兡穂䍁䅁杙桂䡁䅍党歂䍁䅁兡畂䍁䅁杔求䡁䅣䅉婂䝁䄸杣牂䍁䅷䅉佂䝁䅕睤杁䙁䅫睢祂䝁䅳杌䅁䝁唰䅁䵁杂䅁兑畂䡁䅑党祂䝁䄸䅉乂䝁䅫䅚穂䡁䅑杣求䝁䅅兢杁䕁䅍睢祂䡁䅁睢祂䝁䅅䅤灂䝁䄸杢杁䝁䄸睤畂䡁䅍䅌杁䝁䄸䅣求䡁䅉兙あ䝁䅕督獁䍁䅁兙畂䝁䅑䅉歂䝁䅕杤求䝁䅷睢睂䡁䅍䅉瑂䝁䅫䅚穂䡁䅑杣求䝁䅅兢杁䝁䅕杢求䡁䅉睚㕂䍁䅁兙穂䡁䅍党あ䡁䅍䅉灂䝁䄴䅉あ䝁䅧党杁䕁䅅䅣睂䝁䅅䅢桂䝁䅍䅡灂䝁䅅杢杁䕁䅉兙穂䝁䅫杢畁䍁䅁兓あ䍁䅁睢睂䝁䅕杣桂䡁䅑党穂䍁䅁兡畂䍁䅁䅤㍂䝁䄸䅉穂䝁䅕睚瑂䝁䅕杢あ䡁䅍䅌杁䕁䅣兙あ䝁䅧党祂䝁䅫杢湂䍁䅁兙畂䝁䅑䅉兂䡁䅉睢橂䝁䅕督穂䝁䅫杢湂䍁䅷䅉桂䝁䄴䅚杁䙁䅣兙あ䝁䅕杣杁䕁䅧兙畂䝁䅑䅢灂䝁䄴睚畁䍁䅁䅖潂䝁䅕䅉䡂䝁䅅䅤潂䝁䅕杣灂䝁䄴睚杁䝁䅅杢歂䍁䅁䅕祂䝁䄸睙求䡁䅍督灂䝁䄴睚杁䡁䅍党湂䝁䄰党畂䡁䅑䅉灂䝁䄴睙獂䡁䅕䅚求䡁䅍䅉桂䍁䅁杢求䡁䅑睤療䡁䅉睡杁䝁䄸杚杁䝁䅣兙あ䝁䅧党祂䝁䅫杢湂䍁䅁䅣灂䡁䅁党獂䝁䅫杢求䡁䅍䅌杁䝁䅍睢瑂䡁䅁杣求䡁䅍督療䡁䅉䅉穂䡁䅑兙あ䝁䅫睢畂䡁䅍䅌杁䝁䅅杢歂䍁䅁䅣祂䝁䄸睙求䡁䅍督灂䝁䄴睚杁䝁䅅杢歂䍁䅁杚祂䝁䅅睙あ䝁䅫睢畂䝁䅅䅤灂䝁䄸杢杁䡁䅁䅢桂䝁䄴䅤穂䍁䅁䅤潂䝁䅅䅤杁䝁䅍睢獂䝁䅷党橂䡁䅑督杁䝁䅅杢歂䍁䅁䅣祂䝁䄸睙求䡁䅍督求䡁䅍䅉畂䝁䅅䅤ㅂ䡁䅉兙獂䍁䅁睚桂䡁䅍䅉桂䝁䄴䅚杁䕁䄴睒䵂䡁䅍䅉浂䡁䅉睢瑂䍁䅁兑畂䡁䅑党祂䝁䄸䅉卂䝁䅕督療䡁䅕杣橂䝁䅕督婁䍉䅁睤求䝁䅷䅢穂䍁䅁兡畂䍁䅁睖求䡁䅍䅤杁䙁䅙兡祂䝁䅣兡畂䝁䅫兙杁䝁䅅杢歂䍁䅁睔潂䝁䅫睢畁䍁䅁䅖潂䝁䅕䅉塂䝁䅅䅤求䡁䅉䅉䥂䝁䅅杢歂䝁䅷兡畂䝁䅣䅉穂䝁䅕睚瑂䝁䅕杢あ䍁䅁䅚求䝁䅷兡㉂䝁䅕杣穂䍁䅁睤桂䡁䅑党祂䍁䅁杚祂䝁䄸兢杁䡁䅍睢ㅂ䡁䅉睙求䡁䅍䅌杁䝁䅫杢橂䝁䅷兤歂䝁䅫杢湂䍁䅁䅤潂䝁䅕䅉偂䝁䅧兡療䍁䅁杕灂䡁䅙党祂䍁䅷䅉獂䝁䄸睙桂䝁䅷䅉祂䝁䅕督求䡁䅉杤療䝁䅫杣穂䍁䅷䅉桂䝁䄴䅚杁䡁䅙兙祂䝁䅫睢ㅂ䡁䅍䅉祂䝁䅕睚灂䝁䄸杢桂䝁䅷䅉㍂䝁䅅䅤求䡁䅉睤桂䡁䅫督㝁䍁䅁兤穂䝁䅕督杁䡁䅣兙あ䝁䅕杣杁䝁䅧兙畂䝁䅑䅢灂䝁䄴睚杁䡁䅍入穂䡁䅑党瑂䡁䅍䅉あ䝁䄸䅉あ䡁䅉兙畂䡁䅍䅣療䡁䅉䅤杁䝁䅙䅢療䡁䅣杙桂䝁䅍睡杁䝁䅅杢歂䍁䅁䅣祂䝁䄸䅚ㅂ䝁䅍党歂䍁䅁睤桂䡁䅑党祂䑁䅳䅉桂䝁䄴䅚杁䝁䄸杚浂䝁䅕杣穂䍁䅁䅣ㅂ䝁䄰䅣灂䝁䄴睚杁䡁䅍䅤桂䡁䅑兡療䝁䄴督獁䍁䅁睤桂䡁䅑党祂䍁䅁督あ䝁䄸杣桂䝁䅣党獁䍁䅁兙畂䝁䅑䅉楂䝁䅷党畂䝁䅑兡畂䝁䅣䅉浂䝁䅅睙灂䝁䅷兡あ䝁䅫党穂䍁䄴䅉啂䝁䅧党杁䝁䅍睢瑂䡁䅁兙畂䡁䅫䅉㍂䝁䅅督杁䝁䅙睢ㅂ䝁䄴䅚求䝁䅑䅉灂䝁䄴䅉祁䑁䅁䅍祁䍁䅁兙畂䝁䅑䅉灂䡁䅍䅉潂䝁䅕兙歂䡁䅅兤桂䡁䅉䅤求䡁䅉党歂䍁䅁兡畂䍁䅁䅒求䝁䄴杤求䡁䅉䅌杁䕁䅍睢獂䝁䄸杣桂䝁䅑睢畁䅁䅁䉏䅑䵁䝉䅁䉂䝁䄴䅤求䡁䅉睢杁䙁䅉党穂䝁䄸兤祂䝁䅍党穂䍁䅁睑療䡁䅉䅣療䡁䅉兙あ䝁䅫睢畂䍁䅷䅉桂䝁䄴䅉灂䝁䄴䅚求䡁䅁党畂䝁䅑党畂䡁䅑䅉療䝁䅫䅢杁䝁䅅杢歂䍁䅁杢桂䡁䅑兤祂䝁䅅䅢杁䝁䅣兙穂䍁䅁睙療䝁䄰䅣桂䝁䄴入獁䍁䅁党畂䝁䅣兙湂䝁䅕督杁䝁䅫杢杁䡁䅑䅡求䍁䅁䅚求䡁䅙党獂䝁䄸䅣瑂䝁䅕杢あ䍁䅷䅉睂䡁䅉睢歂䡁䅕睙あ䝁䅫睢畂䍁䅷䅉求䡁䅧䅣獂䝁䄸杣桂䡁䅑兡療䝁䄴䅌杁䝁䅅杢歂䍁䅁兙橂䡁䅅兤灂䡁䅍兡あ䝁䅫睢畂䍁䅁睢浂䍁䅁杢桂䡁䅑兤祂䝁䅅䅢杁䝁䅣兙穂䍁䅷䅉畂䝁䅅䅤ㅂ䡁䅉兙獂䍁䅁睚桂䡁䅍䅉獂䝁䅫兣ㅂ䝁䅫䅚穂䍁䅁䅋佂䕁䅣䅔穂䍁䅫䅌杁䝁䅅杢歂䍁䅁睢灂䝁䅷䅉睂䡁䅉睢睂䝁䅕杣あ䝁䅫党穂䍁䅁兡畂䍁䅁䅤潂䝁䅕䅉噂䝁䄴兡あ䝁䅕䅚杁䙁䅍䅤桂䡁䅑党穂䍁䄴䅉䩂䡁䅑䅉療䡁䅁党祂䝁䅅䅤求䡁䅍䅉灂䝁䄴䅉あ䝁䅧杣求䝁䅕䅉穂䝁䅕睚瑂䝁䅕杢あ䡁䅍杏杁䕁䅕䅥睂䝁䅷睢祂䝁䅅䅤灂䝁䄸杢杁䝁䅅杢歂䍁䅁䅕祂䝁䄸䅚ㅂ䝁䅍䅤灂䝁䄸杢㝁䍁䅁兔桂䡁䅉睡求䡁䅑兡畂䝁䅣睏杁䝁䅅杢歂䍁䅁兒硂䡁䅕兡あ䡁䅫䅉乂䝁䅕䅤潂䝁䄸䅚杁䕁䅫杢㉂䝁䅕督あ䝁䄰党畂䡁䅑䅉灂䝁䄴䅉䉂䝁䄴䅤求䡁䅉睢杁䕁䄰兡歂䡁䅍䅤祂䝁䅕兙瑂䍁䄴䅉䉂䡁䅍䅉療䝁䅙䅉䕂䝁䅕睙求䝁䄰杙求䡁䅉䅉穁䑁䅅䅌杁䑁䅉䅍祁䑁䅑䅌杁䡁䅑䅡求䍁䅁睙療䝁䄰䅣桂䝁䄴入杁䝁䅧兙歂䍁䅁兙睂䡁䅁杣療䡁䅧兡瑂䝁䅅䅤求䝁䅷入杁䑁䅕杍硁䍁䅷䅍睁䑁䅁䅉畂䝁䅕䅤杁䝁䅅睙祂䝁䅕督杁䝁䅫杢杁䡁䅑䅡求䍁䅁兑睂䡁䅁兙獂䝁䅅睙潂䝁䅫兙畂䍁䅁村桂䡁䅍兡畂䑁䅳䅉桂䝁䄴䅚杁䝁䅅䅣睂䡁䅉睢㑂䝁䅫兢桂䡁䅑党獂䡁䅫䅉硁䑁䅣䅍獁䑁䅁䅍睁䍁䅁杢求䡁䅑䅉桂䝁䅍杣求䡁䅍䅉灂䝁䄴䅉あ䝁䅧党杁䙁䅕䅣睂䝁䅕杣杁䕁䅑党㉂䝁䄸杢灂䝁䅅杢杁䙁䅍䅡桂䝁䅷党畁䍁䅁兓あ䡁䅍䅉湂䝁䅅䅤潂䝁䅕杣灂䝁䄴睚杁䝁䅅杢歂䍁䅁睙療䝁䄰䅣祂䝁䅕督穂䝁䅫睢畂䍁䅁督㕂䡁䅍䅤求䝁䄰督杁䝁䅅䅢穂䝁䄸䅉橂䝁䄸兢睂䡁䅉兡穂䝁䅕䅉㍁䑁䅁䅏杁䝁䄰兡獂䝁䅕督杁䝁䄸杚杁䝁䅣兙穂䍁䅁睚桂䡁䅑䅡求䡁䅉兡畂䝁䅣䅉睂䝁䅫䅣求䝁䅷兡畂䝁䅕督杁䝁䅫杢杁䡁䅑䅡求䍁䅁兑睂䡁䅁兙獂䝁䅅睙潂䝁䅫兙畂䍁䅁村桂䡁䅍兡畂䍁䄴䅉啂䝁䅧党杁䝁䅍睢瑂䡁䅁兙畂䡁䅫䅉㍂䝁䅅督杁䝁䅙睢祂䝁䄰党祂䝁䅷入杁䝁䅳杢療䡁䅣杢杁䝁䅅督杁䕁䅅杢あ䝁䅕杣療䍁䅁杕求䡁䅍睢ㅂ䡁䅉睙求䡁䅍䅉䉂䡁䅁䅣桂䝁䅷兙橂䝁䅧兡桂䝁䄴䅉䑂䝁䄸杣睂䝁䄸杣桂䡁䅑兡療䝁䄴䅉桂䝁䄴䅚杁䝁䅍䅡桂䝁䄴睚求䝁䅑䅉灂䡁䅑督杁䝁䄴兙瑂䝁䅕䅉あ䝁䄸䅉䉂䝁䄴䅤求䡁䅉睢杁䙁䅉党穂䝁䄸兤祂䝁䅍党穂䍁䅁睑療䡁䅉䅣療䡁䅉兙あ䝁䅫睢畂䍁䅁兡畂䍁䅁杓ㅂ䝁䄴党杁䑁䅉䅍硁䑁䅍杌杁䕁䅅杢あ䝁䅕杣療䍁䅁杕求䡁䅍睢ㅂ䡁䅉睙求䡁䅍䅉䑂䝁䄸杣睂䝁䄸杣桂䡁䅑兡療䝁䄴䅉㍂䝁䅅督杁䝁䅫杢橂䝁䄸杣睂䝁䄸杣桂䡁䅑党歂䍁䅁兡畂䍁䅁杍睁䑁䅁杍杁䝁䅅杢歂䍁䅁兡穂䍁䅁䅡求䝁䅅䅚硂䡁䅕兙祂䡁䅑党祂䝁䅕䅚杁䝁䅫杢杁䕁䅑党畂䡁䅙党祂䍁䅷䅉䑂䝁䄸䅢療䡁䅉兙歂䝁䄸杌䅁䅁呫䅁䍁允䅁兑畂䡁䅑兡瑁䕁䅙杣桂䡁䅕䅚㝁䍁䅁兑ㅂ䡁䅑䅡求䝁䄴䅤灂䝁䅍兙あ䝁䅫睢畂䑁䅳䅉䙂䝁䄴睙祂䡁䅫䅣あ䝁䅫睢畂䑁䅳䅉䙂䝁䄴䅚睂䝁䄸兡畂䡁䅑䅉呂䝁䅕睙ㅂ䡁䅉兡あ䡁䅫䅉䩂䝁䄴䅤求䝁䅣杣灂䡁䅑入㝁䍁䅁兓歂䝁䅕杢あ䝁䅫䅤㕂䍁䅁䅖潂䝁䅕杚あ䍁䅁䅕祂䝁䅕杤求䝁䄴䅤灂䝁䄸杢㝁䍁䅁睑獂䝁䄸兤歂䍁䅁睕求䝁䅍兤祂䝁䅫䅤㕂䑁䅳䅉佂䝁䅕䅤㍂䝁䄸杣牂䍁䅁睕求䝁䅍兤祂䝁䅫䅤㕂䅁䅁䅊䅫偁䄴䅁䉂䝁䄴䅤灂䍁䄰杒祂䝁䅅兤歂䑁䅳䅉䉂䡁䅕䅤潂䝁䅕杢あ䝁䅫睙桂䡁䅑兡療䝁䄴睏杁䕁䅕杢歂䡁䅁睢灂䝁䄴䅤杁䙁䅍党橂䡁䅕杣灂䡁䅑入杁䕁䅫杢あ䝁䅕睚祂䝁䅫䅤㕂䑁䅳䅉䕂䝁䅅䅤桂䍁䅁䅕祂䝁䄸䅤求䝁䅍䅤灂䝁䄸杢㝁䍁䅁睑獂䝁䄸兤歂䍁䅁睕求䝁䅍兤祂䝁䅫䅤㕂䑁䅳䅉兂䡁䅉睢橂䝁䅕督穂䍁䅁兑ㅂ䡁䅑睢瑂䝁䅅䅤灂䝁䄸杢㝁䍁䅁杔求䡁䅑睤療䡁䅉睡杁䙁䅍党橂䡁䅕杣灂䡁䅑入䅁䅁偑䅁㙃䅁䅁兑畂䡁䅑兡瑁䕁䅙杣桂䡁䅕䅚㝁䍁䅁村ㅂ䡁䅍兡畂䝁䅕督穂䍁䅁䅖祂䝁䅅杤求䝁䅷睏杁䕁䅍杣求䝁䅑兡あ䍁䅁睑桂䡁䅉䅚穂䑁䅳䅉䑂䡁䅕督あ䝁䄸兢求䡁䅉䅉卂䝁䅕䅢桂䡁䅑兡療䝁䄴督潂䝁䅫䅣杁䕁䄰兙畂䝁䅅睚求䝁䄰党畂䡁䅑睏杁䕁䅑兙あ䝁䅅䅉兂䡁䅉睢あ䝁䅕睙あ䝁䅫睢畂䅁䅁克䅫乁䅉䅁䉂䝁䄴䅤灂䍁䄰杒祂䝁䅅兤歂䑁䅳䅉䑂䝁䄸杢穂䡁䅕兢求䡁䅉䅉䵂䝁䅕杢歂䝁䅫杢湂䑁䅳䅉䉂䡁䅕䅤潂䝁䅕杢あ䝁䅫睙桂䡁䅑兡療䝁䄴睏杁䕁䅫䅚求䝁䄴䅤灂䡁䅑入杁䙁䅑䅡求䝁䅙䅤杁䙁䅁杣求䡁䅙党畂䡁䅑兡療䝁䄴睏杁䙁䅑党㑂䡁䅑䅉䉂䝁䄴兙獂䡁䅫䅤灂䝁䅍督㝁䍁䅁䅒桂䡁䅑兙杁䙁䅁杣療䡁䅑党橂䡁䅑兡療䝁䄴䅁灄元䅁䅄䅅䕁䅅杢あ䝁䅫兌䝂䡁䅉兙ㅂ䝁䅑睏杁䕁䅍睢畂䡁䅍兤瑂䝁䅕杣杁䕁䅷党畂䝁䅑兡畂䝁䅣睏杁䕁䅍杣求䝁䅑兡あ䍁䅁睑桂䡁䅉䅚穂䑁䅳䅉䝂䝁䅫杢あ䝁䅕睙潂䑁䅳䅉䉂䡁䅕䅤潂䝁䅕杢あ䝁䅫睙桂䡁䅑兡療䝁䄴睏杁䕁䅑兡湂䝁䅫䅤桂䝁䅷䅉䍂䡁䅉睢牂䝁䅕杣桂䝁䅣党㝁䍁䅁䅕桂䡁䅫兢求䝁䄴䅤杁䕁䅙兙橂䝁䅫䅢灂䡁䅑兙あ䝁䄸杣杁䕁䅕杢桂䝁䅉䅢求䡁䅉督㝁䍁䅁睔畂䝁䅷兡畂䝁䅕䅉兂䝁䅅入瑂䝁䅕杢あ䡁䅍䅁摁元䅁䅙䅁䕁䅅杢あ䝁䅫兌䝂䡁䅉兙ㅂ䝁䅑睏杁䕁䅍睢畂䡁䅍兤瑂䝁䅕杣杁䕁䅷党畂䝁䅑兡畂䝁䅣睏杁䕁䅑兡湂䝁䅫䅤桂䝁䅷䅉䍂䡁䅉睢牂䝁䅕杣桂䝁䅣党䅁䑁匰䅁歄䅁䅁兑畂䡁䅑兡瑁䕁䅙杣桂䡁䅕䅚㝁䍁䅁睑療䝁䄴督ㅂ䝁䄰党祂䍁䅁䅔求䝁䄴䅚灂䝁䄴睚㝁䍁䅁杒灂䝁䄴䅤求䝁䅍䅡㝁䍁䅁睑獂䝁䄸兤歂䍁䅁兓畂䝁䅙杣桂䡁䅍䅤祂䡁䅕睙あ䡁䅕杣求䑁䅳䅉䑂䝁䅷睢ㅂ䝁䅑䅉呂䡁䅑睢祂䝁䅅睚求䑁䅳䅉䍂䝁䅅杢牂䝁䅫杢湂䍁䅁兙穂䍁䅁兙杁䙁䅍党祂䡁䅙兡橂䝁䅕睏杁䕁䄸杢獂䝁䅫杢求䍁䅁䅕桂䡁䅫兢求䝁䄴䅤穂䅁䅁䄯䅫䩁䅯䅁䉂䝁䄴䅤灂䍁䄰杒祂䝁䅅兤歂䑁䅳䅉䑂䝁䄸杢穂䡁䅕兢求䡁䅉䅉䵂䝁䅕杢歂䝁䅫杢湂䑁䅳䅉兂䡁䅉党歂䝁䅫睙あ䝁䅫杤求䍁䅁兑畂䝁䅅䅢㕂䡁䅑兡橂䡁䅍睏杁䕁䅑兙あ䝁䅅䅉兂䡁䅉睢あ䝁䅕睙あ䝁䅫睢畂䑁䅳䅉卂䝁䅕睚啂䝁䅕睙潂䅁䅁砷䅅偁䅑䅁䉂䝁䄴䅤灂䍁䄰杒祂䝁䅅兤歂䑁䅳䅉䕂䝁䅅䅤桂䍁䅁兓畂䡁䅑党湂䡁䅉兙あ䝁䅫睢畂䑁䅳䅉䩂䝁䄴督ㅂ䡁䅉䅤求䝁䅍䅡㝁䍁䅁䅕祂䝁䅕䅚灂䝁䅍䅤灂䡁䅙党杁䕁䅅杢桂䝁䅷入あ䝁䅫睙穂䑁䅳䅉乂䝁䅅睙潂䝁䅫杢求䍁䅁䅔求䝁䅅杣畂䝁䅫杢湂䑁䅳䅉䕂䝁䅅䅤桂䍁䅁䅕祂䝁䄸䅤求䝁䅍䅤灂䝁䄸杢㝁䍁䅁兑祂䡁䅑兡浂䝁䅫睙灂䝁䅅䅢杁䕁䅫杢あ䝁䅕䅢獂䝁䅫睚求䝁䄴睙求䅁䅁䄱䅯䩁䅷䅁䉂䝁䄴䅤灂䍁䄰杒祂䝁䅅兤歂䑁䅳䅉䕂䝁䅅䅤桂䍁䅁䅕祂䝁䄸䅤求䝁䅍䅤灂䝁䄸杢㝁䍁䅁䅕祂䝁䄸睙求䡁䅍督杁䕁䅅兤あ䝁䄸兢桂䡁䅑兡療䝁䄴睏杁䙁䅁兙㕂䝁䄰党畂䡁䅑䅉䝂䝁䅅睙灂䝁䅷兡あ䝁䅅䅤療䡁䅉䅉䙂䝁䄴兙楂䝁䅷党祂䡁䅍䅁癁元䅁末䅁䕁䅅杢あ䝁䅫兌䝂䡁䅉兙ㅂ䝁䅑睏杁䕁䅙兡畂䡁䅑党橂䝁䅧睏杁䕁䅅兤あ䝁䅧党畂䡁䅑兡橂䝁䅅䅤灂䝁䄸杢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歄睂䅁䄶䅁䕁䅅杢あ䝁䅫兌䝂䡁䅉兙ㅂ䝁䅑睏杁䕁䅙兡畂䡁䅑党橂䝁䅧睏杁䕁䅅兤あ䝁䅧党畂䡁䅑兡橂䝁䅅䅤灂䝁䄸杢㝁䍁䅁䅒桂䡁䅑兙杁䙁䅁杣療䡁䅑党橂䡁䅑兡療䝁䄴睏杁䕁䅍䅢療䡁䅕䅚杁䙁䅍党橂䡁䅕杣灂䡁䅑入㝁䍁䅁䅕桂䡁䅫兢求䝁䄴䅤杁䕁䅙兙橂䝁䅫䅢灂䡁䅑兙あ䝁䄸杣杁䕁䅕杢桂䝁䅉䅢求䡁䅉督㝁䍁䅁睔畂䝁䅷兡畂䝁䅕䅉兂䝁䅅入瑂䝁䅕杢あ䡁䅍䅁䕄兄䅁䅲䅁䕁䅅杢あ䝁䅫兌䝂䡁䅉兙ㅂ䝁䅑睏杁䕁䅙兡畂䡁䅑党橂䝁䅧睏杁䕁䅑兙あ䝁䅅䅉兂䡁䅉睢あ䝁䅕睙あ䝁䅫睢畂䑁䅳䅉䑂䝁䅷睢ㅂ䝁䅑䅉呂䝁䅕睙ㅂ䡁䅉兡あ䡁䅫睏杁䕁䅍杣㕂䡁䅁䅤療䝁䅍兤祂䡁䅉党畂䝁䅍入㝁䍁䅁睔畂䝁䅷兡畂䝁䅕䅉兂䝁䅅入瑂䝁䅕杢あ䡁䅍䅁楄元䅁䅹䅁䕁䅅杢あ䝁䅫兌䝂䡁䅉兙ㅂ䝁䅑睏杁䕁䅙兡畂䡁䅑党橂䝁䅧睏杁䕁䅑兙あ䝁䅅䅉兂䡁䅉睢あ䝁䅕睙あ䝁䅫睢畂䑁䅳䅉䑂䝁䅷睢ㅂ䝁䅑䅉呂䝁䅕睙ㅂ䡁䅉兡あ䡁䅫睏杁䙁䅁兙㕂䝁䄰党畂䡁䅑䅉䝂䝁䅅睙灂䝁䅷兡あ䝁䅅䅤療䡁䅉䅉䙂䝁䄴兙楂䝁䅷党祂䡁䅍睏杁䕁䄸杢獂䝁䅫杢求䍁䅁䅕桂䡁䅫兢求䝁䄴䅤穂䅁䅁䉭䅣䵁䄴䅁䉂䝁䄴䅤灂䍁䄰杒祂䝁䅅兤歂䑁䅳䅉䩂䝁䄴督ㅂ䡁䅉䅤求䝁䅍䅡㝁䍁䅁䅔灂䝁䅙党穂䡁䅑入獂䝁䅕睏杁䕁䅫䅚求䝁䄴䅤灂䡁䅑入杁䙁䅑䅡求䝁䅙䅤杁䙁䅁杣求䡁䅙党畂䡁䅑兡療䝁䄴睏杁䕁䅑兙あ䝁䅅䅉兂䡁䅉睢あ䝁䅕睙あ䝁䅫睢畂䑁䅳䅉乂䝁䄸杙灂䝁䅷党杁䕁䅑党㉂䝁䅕䅢療䡁䅁兢求䝁䄴䅤杁䙁䅑睢療䝁䅷督䅁䕁唸䅁佁允䅁兑畂䡁䅑兡瑁䕁䅙杣桂䡁䅕䅚㝁䍁䅁兓畂䡁䅍兤祂䡁䅑党橂䝁䅧睏杁䕁䅷兡浂䝁䅕督あ䡁䅫䅢求䑁䅳䅉䩂䝁䅑党畂䡁䅑兡あ䡁䅫䅉桂䝁䄴䅚杁䕁䅅睙橂䝁䅕督穂䍁䅁兔桂䝁䄴兙湂䝁䅕兢求䝁䄴䅤㝁䍁䅁兓歂䝁䅕杢あ䝁䅫䅤㕂䍁䅁䅖潂䝁䅕杚あ䍁䅁䅕祂䝁䅕杤求䝁䄴䅤灂䝁䄸杢㝁䍁䅁䅒桂䡁䅑兙杁䙁䅁杣療䡁䅑党橂䡁䅑兡療䝁䄴睏杁䕁䄰睢楂䝁䅫䅢求䍁䅁䅒求䡁䅙党獂䝁䄸䅣瑂䝁䅕杢あ䍁䅁䅖療䝁䄸䅢穂䅁䅁杁䅫䡁䅉䅁䉂䝁䄴䅤灂䍁䄰杒祂䝁䅅兤歂䑁䅳䅉䩂䝁䄴督ㅂ䡁䅉䅤求䝁䅍䅡㝁䍁䅁兔療䝁䅉兡獂䝁䅕䅉䕂䝁䅕杤求䝁䅷睢睂䝁䄰党畂䡁䅑䅉啂䝁䄸睢獂䡁䅍睏杁䙁䅉党湂䙁䅑党橂䝁䅧䅁歂兄䅁杁䅅䕁䅅杢あ䝁䅫兌䝂䡁䅉兙ㅂ䝁䅑睏杁䕁䅫杢㉂䝁䄸兡橂䝁䅕䅉乂䝁䅅杢桂䝁䅣党瑂䝁䅕杢あ䍁䅁睕療䝁䅙䅤㍂䝁䅅杣求䑁䅳䅉䕂䝁䅅䅤桂䍁䅁兓畂䡁䅑党湂䡁䅉兙あ䝁䅫睢畂䑁䅳䅉䕂䝁䅅䅤桂䍁䅁䅕祂䝁䄸䅤求䝁䅍䅤灂䝁䄸杢㝁䍁䅁睑獂䝁䄸兤歂䍁䅁䅒桂䡁䅑兙杁䙁䅍党祂䡁䅙兡橂䝁䅕督㝁䍁䅁睑獂䝁䄸兤歂䍁䅁睕求䝁䅍兤祂䝁䅫䅤㕂䑁䅳䅉偂䝁䄴䅢灂䝁䄴党杁䙁䅁兙㕂䝁䄰党畂䡁䅑督䅁佁剁䅁楁允䅁兑畂䡁䅑兡瑁䕁䅙杣桂䡁䅕䅚㝁䍁䅁兓畂䡁䅙睢灂䝁䅍党杁䕁䄰兙畂䝁䅅睚求䝁䄰党畂䡁䅑䅉呂䝁䄸杚あ䡁䅣兙祂䝁䅕睏杁䕁䅙兡畂䡁䅑党橂䝁䅧睏杁䕁䅅兤あ䝁䅧党畂䡁䅑兡橂䝁䅅䅤灂䝁䄸杢㝁䍁䅁䅒桂䡁䅑兙杁䙁䅁杣療䡁䅑党橂䡁䅑兡療䝁䄴睏杁䕁䅍䅢療䡁䅕䅚杁䙁䅍党橂䡁䅕杣灂䡁䅑入㝁䍁䅁䅕桂䡁䅫兢求䝁䄴䅤杁䕁䅙兙橂䝁䅫䅢灂䡁䅑兙あ䝁䄸杣杁䕁䅕杢桂䝁䅉䅢求䡁䅉督㝁䍁䅁睔畂䝁䅷兡畂䝁䅕䅉兂䝁䅅入瑂䝁䅕杢あ䡁䅍䅁⽃元䅁䅏䅅䕁䅅杢あ䝁䅫兌䝂䡁䅉兙ㅂ䝁䅑睏杁䕁䅫杢㉂䝁䄸兡橂䝁䅕䅉乂䝁䅅杢桂䝁䅣党瑂䝁䅕杢あ䍁䅁睕療䝁䅙䅤㍂䝁䅅杣求䑁䅳䅉呂䝁䄸杚あ䡁䅣兙祂䝁䅕䅉䕂䝁䅕杤求䝁䅷睢睂䝁䄰党畂䡁䅑睏杁䕁䅑兙あ䝁䅅䅉䩂䝁䄴䅤求䝁䅣杣桂䡁䅑兡療䝁䄴睏杁䕁䅙兡畂䡁䅑党橂䝁䅧睏杁䙁䅁杣療䝁䅍党穂䡁䅍䅉䉂䡁䅕䅤療䝁䄰兙あ䝁䅫睢畂䑁䅳䅉兂䝁䅅入瑂䝁䅕杢あ䍁䅁杒桂䝁䅍兡獂䝁䅫䅤桂䡁䅑睢祂䍁䅁兒畂䝁䅅杙獂䝁䅕杣穂䑁䅳䅉偂䝁䄴䅢灂䝁䄴党杁䙁䅁兙㕂䝁䄰党畂䡁䅑督䅁䕁䨰䅁㙄䅁䅁兑畂䡁䅑兡瑁䕁䅙杣桂䡁䅕䅚㝁䍁䅁兓畂䡁䅙睢灂䝁䅍党杁䕁䄰兙畂䝁䅅睚求䝁䄰党畂䡁䅑䅉呂䝁䄸杚あ䡁䅣兙祂䝁䅕睏杁䙁䅍睢浂䡁䅑睤桂䡁䅉党杁䕁䅑党㉂䝁䅕䅢療䡁䅁兢求䝁䄴䅤㝁䍁䅁杒灂䝁䄴䅤求䝁䅍䅡㝁䍁䅁䅒桂䡁䅑兙杁䙁䅁杣療䡁䅑党橂䡁䅑兡療䝁䄴睏杁䙁䅁杣療䝁䅍党穂䡁䅍䅉䉂䡁䅕䅤療䝁䄰兙あ䝁䅫睢畂䑁䅳䅉偂䝁䄴䅢灂䝁䄴党杁䙁䅁兙㕂䝁䄰党畂䡁䅑督䅁䙁䡑䅁㙂䅁䅁兑畂䡁䅑兡瑁䕁䅙杣桂䡁䅕䅚㝁䍁䅁兔灂䝁䅍杣療䍁䅁䅔求䝁䄴䅚灂䝁䄴睚㝁䍁䅁杕求䝁䅣䅖求䝁䅍䅡㝁䍁䅁村ㅂ䡁䅫䅉佂䝁䄸睤杁䙁䅁兙㕂䍁䅁䅔桂䡁䅑党祂䍁䅁䅋䍂䕁䄴䅕䵂䍁䅫䅁⭃杂䅁䅇䅅䕁䅅杢あ䝁䅫兌䝂䡁䅉兙ㅂ䝁䅑睏杁䙁䅍睢浂䡁䅑睤桂䡁䅉党杁䕁䅑党㉂䝁䅕䅢療䡁䅁兢求䝁䄴䅤㝁䍁䅁䅒桂䡁䅑兙杁䕁䅫杢あ䝁䅕睚祂䝁䅅䅤灂䝁䄸杢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䅃充䅁术䅁䕁䅅杢あ䝁䅫兌䝂䡁䅉兙ㅂ䝁䅑睏杁䙁䅍睢浂䡁䅑睤桂䡁䅉党杁䕁䅑党㉂䝁䅕䅢療䡁䅁兢求䝁䄴䅤㝁䍁䅁䅒桂䡁䅑兙杁䕁䅫杢あ䝁䅕睚祂䝁䅅䅤灂䝁䄸杢㝁䍁䅁杒灂䝁䄴䅤求䝁䅍䅡㝁䍁䅁䅕祂䝁䄸睙求䡁䅍督杁䕁䅅兤あ䝁䄸兢桂䡁䅑兡療䝁䄴睏杁䙁䅁兙㕂䝁䄰党畂䡁䅑䅉䝂䝁䅅睙灂䝁䅷兡あ䝁䅅䅤療䡁䅉䅉䙂䝁䄴兙楂䝁䅷党祂䡁䅍睏杁䕁䄸杢獂䝁䅫杢求䍁䅁䅕桂䡁䅫兢求䝁䄴䅤穂䅁䅁睴䅷偁䅯䅁䉂䝁䄴䅤灂䍁䄰杒祂䝁䅅兤歂䑁䅳䅉呂䝁䄸杚あ䡁䅣兙祂䝁䅕䅉䕂䝁䅕杤求䝁䅷睢睂䝁䄰党畂䡁䅑睏杁䕁䅙兡畂䡁䅑党橂䝁䅧睏杁䕁䅅兤あ䝁䅧党畂䡁䅑兡橂䝁䅅䅤灂䝁䄸杢㝁䍁䅁䅕祂䝁䄸睙求䡁䅍督杁䕁䅅兤あ䝁䄸兢桂䡁䅑兡療䝁䄴睏杁䙁䅁兙㕂䝁䄰党畂䡁䅑䅉䝂䝁䅅睙灂䝁䅷兡あ䝁䅅䅤療䡁䅉䅉䙂䝁䄴兙楂䝁䅷党祂䡁䅍睏杁䕁䄸杢獂䝁䅫杢求䍁䅁䅕桂䡁䅫兢求䝁䄴䅤穂䅁䅁栯䅅䑁䥑䅁䉂䝁䄸杢杁䡁䅁䅢橂䍁䅷䅉桂䍁䅁䅣祂䝁䄸杚求䡁䅍督灂䝁䄸杢桂䝁䅷䅉穂䝁䅕杣㉂䝁䅫睙求䡁䅍䅉浂䝁䅫杣瑂䍁䅷䅉睂䡁䅉睢㉂䝁䅫䅚求䡁䅍䅉桂䍁䅁杣桂䝁䄴睚求䍁䅁睢浂䍁䅁杣灂䡁䅍睡杁䝁䅅杢歂䍁䅁䅡ㅂ䝁䄰兙畂䍁䅁睙桂䡁䅁兡あ䝁䅅䅢杁䡁䅍睢獂䡁䅕䅤灂䝁䄸杢穂䍁䅁睤療䡁䅉䅢歂䡁䅣兡歂䝁䅕杌杁䕁䅫䅤杁䝁䄸杚浂䝁䅕杣穂䍁䅁睙療䝁䄰兢求䡁䅉睙灂䝁䅅䅢杁䡁䅉兡穂䝁䅳䅉穂䝁䄸䅢ㅂ䡁䅑兡療䝁䄴督獁䍁䅁兡畂䝁䅍䅢ㅂ䝁䅑兡畂䝁䅣䅉祂䝁䅕䅤桂䝁䅫䅢杁䝁䅉杣療䝁䅳党祂䝁䅅睚求䍁䅷䅉穂䡁䅁党橂䝁䅫兙獂䡁䅑入杁䡁䅍睢獂䡁䅕䅤灂䝁䄸杢穂䍁䅷䅉湂䝁䅷睢楂䝁䅅䅢杁䡁䅉兡穂䝁䅳䅉橂䝁䄸杢穂䡁䅕䅢あ䝁䅫杢湂䍁䅁兙畂䝁䅑䅉橂䝁䅅䅣あ䝁䅫杤求䡁䅍䅉瑂䝁䅅杢桂䝁䅣党瑂䝁䅕杢あ䍁䅷䅉桂䝁䄴䅚杁䝁䅅杚浂䝁䅫杢灂䡁䅑入杁䡁䅁杣療䝁䅣杣桂䝁䄰督㝁䍁䅁兙畂䝁䅑䅉潂䝁䅕兙獂䡁䅑䅡杁䡁䅍睢獂䡁䅕䅤灂䝁䄸杢穂䍁䅷䅉穂䡁䅕睙潂䍁䅁兙穂䍁䅁䅡求䝁䅅䅢あ䝁䅧䅉桂䝁䄴䅚杁䝁䅉党畂䝁䅕杚灂䡁䅑督杁䝁䅉杣療䝁䅳党祂䝁䅅睚求䡁䅍䅌杁䝁䅅杢歂䍁䅁䅡求䝁䅅䅢あ䝁䅧䅉橂䝁䅅杣求䍁䅁党㑂䝁䅍䅡桂䝁䄴睚求䡁䅍杌杁䙁䅑䅡求䍁䅁睙療䝁䄰䅣桂䝁䄴入杁䝁䅅䅢穂䝁䄸䅉睂䡁䅉睢㉂䝁䅫䅚求䡁䅍䅉灂䝁䄴督ㅂ䡁䅉兙畂䝁䅍党瑁䝁䅷兡畂䝁䅳党歂䍁䅁督求䝁䅍兤祂䝁䅫䅤灂䝁䅕督獁䍁䅁睙桂䡁䅁兡あ䝁䅅䅢杁䡁䅉兙灂䡁䅍兡畂䝁䅣䅌杁䡁䅍䅤祂䝁䅅䅤求䝁䅣兡橂䍁䅁兙歂䡁䅙兡橂䝁䅕䅌杁䡁䅉党穂䡁䅑杣ㅂ䝁䅍䅤ㅂ䡁䅉兡畂䝁䅣䅌杁䝁䅅杢歂䍁䅁兢求䡁䅉睚求䡁䅉督杁䝁䅅杢歂䍁䅁兙橂䡁䅅兤灂䡁䅍兡あ䝁䅫睢畂䡁䅍䅉穂䝁䅕杣㉂䝁䅫睙求䡁䅍睏杁䝁䅅杢歂䍁䅁睙療䡁䅉䅣療䡁䅉兙あ䝁䅕䅉浂䝁䅫杢桂䝁䄴睙求䍁䅁兙歂䡁䅙兡穂䝁䄸杣㕂䍁䅁督求䡁䅉杤灂䝁䅍党穂䍁䄴䅉䩂䝁䄴䅉桂䝁䅑䅚灂䡁䅑兡療䝁䄴䅌杁䝁䅫䅤杁䝁䄸杚浂䝁䅕杣穂䍁䅁䅤祂䝁䅕兙あ䡁䅫䅉桂䝁䄴䅚杁䝁䅙兙橂䡁䅕䅢あ䝁䅅䅤灂䡁䅙党獁䍁䅁䅢灂䝁䅙党獁䍁䅁兙畂䝁䅑䅉潂䝁䅕兙獂䡁䅑䅡杁䡁䅉党灂䝁䄴督ㅂ䡁䅉兙畂䝁䅍党杁䡁䅍党祂䡁䅙兡橂䝁䅕督㝁䍁䅁督あ䡁䅉兙あ䝁䅕睚灂䝁䅍䅉歂䝁䅕督灂䝁䅣杢杁䝁䅍睢畂䡁䅍兤獂䡁䅑兡畂䝁䅣䅉穂䝁䅕杣㉂䝁䅫睙求䡁䅍䅉療䝁䄴䅉あ䝁䅧党灂䡁䅉䅉祂䝁䅕䅤灂䡁䅉党瑂䝁䅕杢あ䍁䅁䅣祂䝁䄸睚祂䝁䅅兢穂䍁䅷䅉桂䝁䅍䅤ㅂ䝁䅅杣灂䝁䅅䅢杁䡁䅍党祂䡁䅙兡橂䝁䅕督獁䍁䅁兙畂䝁䅑䅉祂䝁䅫督牂䍁䅁兢桂䝁䄴兙湂䝁䅕兢求䝁䄴䅤杁䡁䅍党祂䡁䅙兡橂䝁䅕督㝁䍁䅁兙畂䝁䅑䅉桂䝁䅑杤灂䝁䅍党杁䡁䅍党祂䡁䅙兡橂䝁䅕督杁䝁䄸杢杁䝁䅑党㉂䝁䅕䅢療䡁䅁兡畂䝁䅣䅉桂䝁䄴䅚杁䝁䄰兙灂䝁䄴䅤桂䝁䅫杢灂䝁䄴睚杁䝁䅫杢㉂䝁䅕督あ䝁䄰党畂䡁䅑䅉睂䡁䅉睢湂䡁䅉兙瑂䡁䅍䅉桂䝁䅍杣療䡁䅍督杁䡁䅙兙祂䝁䅫睢ㅂ䡁䅍䅉睂䝁䅷兙畂䍁䅁䅤㕂䡁䅁党穂䍁䅷䅉灂䝁䄴睙獂䡁䅕䅚灂䝁䄴睚杁䝁䅑党浂䝁䅫杢求䝁䅑䅉楂䝁䅕杢求䝁䅙兡あ䍁䅁䅣獂䝁䅅杢穂䍁䅷䅉歂䝁䅕杚灂䝁䄴党歂䍁䅁睙療䝁䄴䅤祂䝁䅫杙ㅂ䡁䅑兡療䝁䄴䅉睂䝁䅷兙畂䡁䅍䅌杁䝁䅕杢歂䝁䄸睤瑂䝁䅕杢あ䡁䅍䅌杁䝁䅅杢歂䍁䅁杚療䡁䅕杢歂䝁䅅䅤灂䝁䄸杢穂䍁䅁杚療䡁䅉䅉睂䡁䅕杙獂䝁䅫睙杁䝁䅅杢歂䍁䅁䅣祂䝁䅫杤桂䡁䅑党杁䝁䅍睢瑂䡁䅁兙畂䝁䅫党穂䍁䅷䅉桂䝁䄴䅚杁䝁䄸䅤潂䝁䅕杣杁䝁䅫杢穂䡁䅑兡あ䡁䅕䅤灂䝁䄸杢穂䍁䄴䅉䉂䝁䄸杢杁䡁䅁䅢橂䍁䅁睤桂䡁䅍䅉浂䝁䄸兤畂䝁䅑党歂䍁䅁兡畂䍁䅁免㕁䑁䅅兏杁䝁䅅杢歂䍁䅁兡穂䍁䅁䅡求䝁䅅䅚硂䡁䅕兙祂䡁䅑党祂䝁䅕䅚杁䝁䅫杢杁䕁䅑兤楂䝁䅷兡畂䍁䅷䅉䩂䡁䅉党獂䝁䅅杢歂䍁䄴䅁㡄杅䅁杪䄴䕁䅅䅣療䝁䅣党求䍁䅁兒畂䡁䅑党祂䡁䅁杣灂䡁䅍党穂䍁䅷䅉䩂䝁䄴睙畁䍁䅁䅣祂䝁䄸杤灂䝁䅑党穂䍁䅁兙祂䝁䅍䅡灂䡁䅑党橂䡁䅑兤祂䝁䅅䅢杁䡁䅁杣療䝁䅑兤橂䡁䅑督杁䝁䅅杢歂䍁䅁督求䡁䅉杤灂䝁䅍党穂䍁䅁杚療䡁䅉䅉求䝁䄴睙獂䝁䄸督灂䝁䄴睚杁䝁䅉兤灂䝁䅷䅚灂䝁䄴睚穂䍁䅷䅉桂䝁䄴䅚杁䝁䅣䅢桂䡁䅍督杁䝁䅅杢歂䍁䅁兙橂䡁䅉入獂䝁䅫睙杁䡁䅁杣療䝁䅑兤橂䡁䅑督杁䡁䅕督求䝁䅑䅉浂䝁䄸杣杁䡁䅁杣求䡁䅍党祂䡁䅙兙あ䝁䅫睢畂䍁䅷䅉睂䡁䅉睢あ䝁䅕睙あ䝁䅫睢畂䍁䅷䅉桂䝁䄴䅚杁䝁䅕杢潂䝁䅅杢橂䝁䅕䅚杁䡁䅙兡求䡁䅣兡畂䝁䅣䅉灂䝁䄴䅉あ䝁䅧党杁䙁䅕杢灂䡁䅑党歂䍁䅁睕あ䝁䅅䅤求䡁䅍䅌杁䕁䅍兙畂䝁䅅䅚桂䍁䅷䅉桂䝁䄴䅚杁䕁䅉杣桂䡁䅯兡獂䍁䄴䅉啂䝁䅧党杁䝁䅍睢瑂䡁䅁兙畂䡁䅫䅉療䡁䅁党祂䝁䅅䅤求䡁䅍䅉灂䝁䄴䅉浂䝁䄸兤祂䍁䅁督求䝁䅣兢求䝁䄴䅤穂䑁䅯䅉䉂䡁䅉睙潂䝁䅫䅤求䝁䅍䅤ㅂ䡁䅉兙獂䍁䅁杒祂䝁䅅兢灂䝁䄴睚杁䙁䅍入穂䡁䅑党瑂䡁䅍䅌杁䕁䅅杣橂䝁䅧兡あ䝁䅕睙あ䡁䅕杣桂䝁䅷䅉䡂䝁䅷兙穂䡁䅍䅌杁䕁䅅杣橂䝁䅧兡あ䝁䅕睙あ䡁䅕杣桂䝁䅷䅉呂䝁䅕杣㉂䝁䅫睙求䡁䅍䅌杁䝁䅅杢歂䍁䅁䅔桂䡁䅉睚求䍁䄰睕橂䝁䅅䅢求䍁䅁睔睂䡁䅑兡橂䝁䅅䅢杁䍁䅧䅔呂䕁䄸克畁䍁䅁䅖潂䝁䅕䅉䉂䡁䅉睙潂䝁䅫䅤求䝁䅍䅤ㅂ䡁䅉兙獂䍁䅁杒祂䝁䅅兢灂䝁䄴睚杁䙁䅍入穂䡁䅑党瑂䡁䅍䅉穂䝁䅕睚瑂䝁䅕杢あ䍁䅁䅚求䡁䅍兡湂䝁䄴督獁䍁䅁党畂䝁䅣兡畂䝁䅕党祂䡁䅍䅌杁䝁䅙兙楂䡁䅉兡橂䝁䅅䅤求䡁䅍䅌杁䝁䅙兡畂䝁䅫督潂䝁䅕督獁䍁䅁兙畂䝁䅑䅉灂䝁䄴督あ䝁䅅䅢獂䡁䅍䅉橂䡁䅕督あ䝁䄸兢杁䝁䅣䅢桂䡁䅍督杁䝁䅅杢歂䍁䅁兙獂䡁䅕兢灂䝁䄴兤瑂䍁䅁睤灂䝁䄴䅚療䡁䅣䅌杁䝁䅍兤祂䡁䅑兙灂䝁䄴睤桂䝁䅷䅢獁䍁䅁督あ䝁䄸杣求䝁䅙杣療䝁䄴䅤獁䍁䅁兙畂䝁䅑䅉求䝁䄴䅤祂䝁䅅杢橂䝁䅕䅉穂䡁䅫督あ䝁䅕兢穂䍁䅁杚療䡁䅉䅉あ䝁䅧党杁䝁䅕䅥あ䝁䅕杣灂䝁䄸杣杁䝁䄸杚杁䝁䅉兤灂䝁䅷䅚灂䝁䄴睚穂䍁䅁䅣祂䝁䅫兢桂䡁䅉兡獂䡁䅫䅉灂䝁䄴䅉あ䝁䅧党杁䝁䄴睢畂䍁䄰杣求䡁䅍兡歂䝁䅕杢あ䝁䅫兙獂䍁䅁睙療䝁䄴督あ䡁䅉兤橂䡁䅑兡療䝁䄴䅉穂䝁䅕睙あ䝁䄸杣穂䍁䄴䅉啂䝁䅧党杁䕁䅅杣橂䝁䅧兡あ䝁䅕睙あ䡁䅕杣桂䝁䅷䅉䡂䝁䅷兙穂䡁䅍䅉穂䝁䅕睚瑂䝁䅕杢あ䍁䅁䅣祂䝁䄸杤灂䝁䅑党穂䍁䅁兙杁䡁䅉兙畂䝁䅣党杁䝁䄸杚杁䝁䅧兡湂䝁䅧兌睂䝁䅕杣浂䝁䄸杣瑂䝁䅅杢橂䝁䅕䅉湂䝁䅷兙穂䡁䅍䅉睂䡁䅉睢歂䡁䅕睙あ䡁䅍䅉浂䝁䄸杣杁䡁䅕督求䍁䅁兡畂䍁䅁睤灂䝁䄴䅚療䡁䅣督獁䍁䅁睙ㅂ䡁䅉䅤桂䝁䅫杢㍂䝁䅅䅢獂䍁䅷䅉穂䡁䅑睢祂䝁䅕杚祂䝁䄸杢あ䍁䅷䅉桂䝁䄴䅚杁䝁䅕杢あ䡁䅉兙畂䝁䅍党杁䡁䅍入穂䡁䅑党瑂䡁䅍杌杁䙁䅑䅡求䍁䅁兑祂䝁䅍䅡灂䡁䅑党橂䡁䅑兤祂䝁䅅䅢杁䙁䅍党祂䡁䅙兡橂䝁䅕督杁䡁䅍党湂䝁䄰党畂䡁䅑䅉灂䝁䄴䅤求䝁䅣杣桂䡁䅑党穂䍁䅁䅤求䝁䅍䅡畂䝁䅫睙桂䝁䅷䅉穂䝁䅕杣㉂䝁䅫睙求䡁䅍䅌杁䡁䅁杣療䝁䅯党橂䡁䅑䅉瑂䝁䅅杢桂䝁䅣党瑂䝁䅕杢あ䍁䅷䅉桂䝁䄴䅚杁䝁䅙兡求䝁䅷䅚杁䝁䅫杢穂䡁䅑兙獂䝁䅷兙あ䝁䅫睢畂䍁䅁督求䡁䅉杤灂䝁䅍党穂䍁䅁䅤療䍁䅁䅚求䡁䅍兡湂䝁䄴䅌杁䝁䅕杢湂䝁䅫杢求䝁䅕杣獁䍁䅁杚桂䝁䅉杣灂䝁䅍兙あ䝁䅕䅌杁䝁䅅杢歂䍁䅁兡畂䡁䅍䅤桂䝁䅷䅢杁䝁䅉兤灂䝁䅷䅚灂䝁䄴睚杁䝁䅣䅢桂䡁䅍督杁䝁䅅杢歂䍁䅁睙ㅂ䡁䅉䅤桂䝁䅫杢㍂䝁䅅䅢獂䍁䅁督㕂䡁䅍䅤求䝁䄰督畁䍁䅁䅖潂䝁䅕䅉䵂䙁䅍睔杁䡁䅍党湂䝁䄰党畂䡁䅑䅉瑂䝁䅅杢ㅂ䝁䅙兙橂䡁䅑兤祂䝁䅕督杁䝁䅧兡湂䝁䅧兌睂䝁䅕杣浂䝁䄸杣瑂䝁䅅杢橂䝁䅕䅉湂䝁䅷兙㙂䝁䅫杢湂䍁䅁䅣祂䝁䄸䅚ㅂ䝁䅍䅤穂䍁䅁杚療䡁䅉䅉あ䝁䅧党杁䝁䅍兤穂䡁䅑睢瑂䍁䅁杚祂䝁䅅兢灂䝁䄴睚獁䍁䅁杚灂䝁䄴党杁䝁䅅杣あ䍁䅷䅉桂䝁䄴䅚杁䝁䅕杢湂䝁䅫杢求䝁䅕杣求䝁䅑䅉療䡁䅁䅤灂䝁䅍督杁䝁䄰兙祂䝁䅳党あ䡁䅍杌杁䙁䅑䅡求䍁䅁睙療䝁䄰䅣桂䝁䄴入婁䡉䅍䅉睂䡁䅉睢歂䡁䅕睙あ䡁䅍䅉桂䝁䄴䅚杁䡁䅍党祂䡁䅙兡橂䝁䅕督杁䝁䅅杣求䍁䅁䅣祂䝁䅫兢桂䡁䅉兡獂䡁䅫䅉ㅂ䡁䅍党歂䍁䅁兡畂䍁䅁睙療䝁䄰兢求䡁䅉睙灂䝁䅅䅢杁䝁䅉兤灂䝁䅷䅚灂䝁䄴睚穂䍁䅷䅉穂䡁䅕睙潂䍁䅁兙穂䍁䅁睢浂䝁䅙兡橂䝁䅕䅉楂䡁䅕兡獂䝁䅑兡畂䝁䅣督獁䍁䅁䅡療䡁䅑党獂䡁䅍䅌杁䝁䅅杢歂䍁䅁杣求䡁䅑兙灂䝁䅷䅉橂䝁䅕杢あ䝁䅕杣穂䑁䅳䅉灂䝁䄴督あ䝁䅫䅤ㅂ䡁䅑兡療䝁䄴兙獂䍁䅁杙ㅂ䝁䅫䅢歂䝁䅫杢湂䡁䅍䅉橂䝁䄸兢睂䡁䅉兡穂䝁䅫杢湂䍁䅁党歂䡁䅕睙桂䡁䅑兡療䝁䄴䅉浂䝁䅅睙灂䝁䅷兡あ䝁䅫党穂䍁䅷䅉潂䝁䅕兙獂䡁䅑䅡杁䝁䅍兙祂䝁䅕䅉浂䝁䅅睙灂䝁䅷兡あ䝁䅫党穂䍁䅷䅉桂䝁䄴䅚杁䝁䅣睢㉂䝁䅕杣畂䝁䄰党畂䡁䅑䅉楂䡁䅕兡獂䝁䅑兡畂䝁䅣督㝁䍁䅁䅤祂䝁䅅杢穂䡁䅁睢祂䡁䅑兙あ䝁䅫睢畂䍁䅁杚桂䝁䅍兡獂䝁䅫䅤灂䝁䅕督獁䍁䅁督ㅂ䝁䅍䅡杁䝁䅅督杁䝁䅅兡祂䡁䅁睢祂䡁䅑督杁䝁䅅杢歂䍁䅁䅤祂䝁䅅杢穂䝁䅫䅤杁䡁䅑党祂䝁䄰兡畂䝁䅅䅢穂䍁䅷䅉桂䡁䅍䅉㍂䝁䅕䅢獂䍁䅁兙穂䍁䅁兢ㅂ䝁䅷䅤灂䍁䄰杚桂䝁䄰兡獂䡁䅫䅉祂䝁䅕督灂䝁䅑党畂䡁䅑兡桂䝁䅷䅉楂䡁䅕兡獂䝁䅑兡畂䝁䅣督畁䍁䅁兓あ䍁䅁兢桂䡁䅉睡求䡁䅑督杁䝁䅫䅤穂䍁䅁兙祂䝁䅍䅡灂䡁䅑党橂䡁䅑兤祂䝁䅅䅢杁䡁䅁杣療䝁䅑兤橂䡁䅑督杁䝁䅅杢歂䍁䅁督求䡁䅉杤灂䝁䅍党穂䍁䅁䅤潂䡁䅉睢ㅂ䝁䅣䅡杁䝁䅑兡祂䝁䅕睙あ䍁䅁督桂䝁䅷党穂䍁䅁杚療䡁䅉睙求䍁䅷䅉灂䝁䄴䅚求䡁䅁党畂䝁䅑党畂䡁䅑䅉穂䝁䅅䅢求䡁䅍䅉祂䝁䅕䅣祂䝁䅕督求䝁䄴䅤桂䡁䅑兡㉂䝁䅕督獁䍁䅁䅚灂䡁䅍䅤祂䝁䅫杙ㅂ䡁䅑睢祂䡁䅍䅌杁䝁䅅杢歂䍁䅁睚獂䝁䅅来灂䝁䄴睚杁䡁䅍兤楂䝁䅍睢畂䡁䅑杣桂䝁䅍䅤療䡁䅉督杁䝁䅅杢歂䍁䅁睚求䝁䄴党祂䝁䅅䅢杁䝁䅍睢畂䡁䅑杣桂䝁䅍䅤療䡁䅉督㝁䍁䅁兙畂䝁䅑䅉㉂䝁䅅䅢ㅂ䝁䅕兌桂䝁䅑䅚求䝁䅑䅉湂䝁䅷兙穂䡁䅍䅉桂䝁䄴䅚杁䝁䅅睙祂䡁䅫䅢灂䝁䅍督杁䡁䅑䅡祂䝁䄸兤湂䝁䅧䅉祂䝁䅕䅤桂䝁䅫䅢杁䝁䅍䅡桂䝁䅫杢穂䍁䅷䅉桂䡁䅍䅉㍂䝁䅕䅢獂䍁䅁兙穂䍁䅁兡畂䝁䅑党睂䝁䅕杢歂䝁䅕杢あ䍁䅁䅚灂䡁䅍䅤祂䝁䅫杙ㅂ䡁䅑睢祂䡁䅍䅉あ䝁䄸䅉瑂䡁䅕督求䡁䅕兢穂䍁䅷䅉湂䝁䅅䅢獂䝁䅕杣灂䝁䅕督獁䍁䅁兙畂䝁䅑䅉療䡁䅑䅡求䡁䅉䅉橂䡁䅕督あ䝁䄸兢求䡁䅉督畁䍁䅁䅖潂䝁䅕䅉橂䝁䄸兢睂䝁䅅杢㕂䍁䅁睤桂䡁䅍䅉灂䝁䄴睙療䡁䅉䅣療䡁䅉兙あ䝁䅕䅚杁䝁䅫杢杁䑁䅅兏ぁ䑁䅫䅉桂䝁䄴䅚杁䝁䅫督杁䝁䅉兙穂䝁䅕䅚杁䝁䅫杢杁䕁䄰兡畂䝁䄴党桂䡁䅁睢獂䝁䅫督獁䍁䅁兔灂䝁䄴杢求䡁䅍睢あ䝁䅅杌䅁䡁啯䅁㙂䅂䅁兑睂䝁䄸䅢獂䝁䄸䅉䑂䝁䄸兢瑂䝁䅕杣橂䝁䅫兙獂䍁䅁杕求䝁䅅䅢杁䕁䅕督あ䝁䅅䅤求䍁䅁杒灂䝁䄴兙畂䝁䅍党獁䍁䅁兓畂䝁䅍杌杁䝁䄸䅣求䡁䅉兙あ䝁䅕督杁䝁䅅督杁䝁䅅䅉祂䝁䅕兙獂䍁䅁党穂䡁䅑兙あ䝁䅕䅉灂䝁䄴杤求䡁䅍䅤瑂䝁䅕杢あ䍁䅁䅤祂䡁䅕督あ䍁䅁䅋卂䕁䅕兓啂䍁䅫䅉あ䝁䅧兙あ䍁䅁睢祂䝁䅫睚灂䝁䄴兙あ䝁䅕督獁䍁䅁兙橂䡁䅅兤灂䡁䅉党穂䍁䅷䅉灂䝁䄴杤求䡁䅍䅤穂䍁䅁兡畂䍁䅷䅉桂䝁䄴䅚杁䝁䄰兙畂䝁䅅睚求䡁䅍䅉橂䝁䄸兢瑂䝁䅕杣橂䝁䅫兙獂䍁䅁杚灂䡁䅉督あ䍁䅁兢療䡁䅉䅤湂䝁䅅睚求䍁䅁䅢療䝁䅅杢穂䍁䅷䅉穂䡁䅕杙療䡁䅉䅚灂䝁䄴兙あ䝁䅕䅉浂䝁䅫杢桂䝁䄴睙灂䝁䄴睚穂䍁䅷䅉桂䝁䄴䅚杁䝁䄸䅤潂䝁䅕杣杁䝁䅍睢瑂䝁䄰党祂䝁䅍兡桂䝁䅷䅉祂䝁䅕兙獂䍁䅁党穂䡁䅑兙あ䝁䅕兌祂䝁䅕䅢桂䡁䅑党歂䍁䅁䅚求䝁䅉䅤杁䝁䅫杢㉂䝁䅕督あ䝁䄰党畂䡁䅑督畁䍁䅁兓あ䍁䅁兡穂䍁䅁兣ㅂ䝁䅅䅢灂䝁䅙兡求䝁䅑䅉桂䡁䅍䅉桂䍁䅁杕䙂䕁䅫䅖杁䡁䅕杢歂䝁䅕杣杁䡁䅑䅡求䍁䅁兓畂䡁䅑党祂䝁䄴兙獂䍁䅁杕求䡁䅙党畂䡁䅕党杁䕁䅍睢歂䝁䅕杌杁䕁䅅督杁䝁䅅䅉卂䕁䅕兓啂䍁䅷䅉灂䡁䅑䅉㍂䝁䄸兤獂䝁䅑䅉畂䝁䄸䅤杁䝁䅉党杁䡁䅍兤楂䝁䅯党橂䡁䅑䅉あ䝁䄸䅉浂䝁䅕䅚求䡁䅉兙獂䍁䅁兡畂䝁䅍睢瑂䝁䅕䅉あ䝁䅅䅥求䡁䅍䅌杁䝁䅫杚杁䡁䅑䅡求䍁䅁睙療䝁䄰䅣桂䝁䄴入杁䝁䅑兡穂䡁䅑杣灂䝁䅉兤あ䝁䅕督杁䝁䅅䅤杁䝁䅷党桂䡁䅍䅤杁䑁䅫䅍汁䍁䅁睢浂䍁䅁兡あ䡁䅍䅉卂䕁䅕兓啂䍁䅁䅤桂䡁䅧兙楂䝁䅷党杁䝁䅫杢橂䝁䄸兢求䍁䅁䅤療䍁䅁兡あ䡁䅍䅉穂䡁䅑睢橂䝁䅳䅡療䝁䅷䅚求䡁䅉督畁䍁䅁兑睂䝁䄸䅢獂䝁䄸䅉䑂䝁䄸兢瑂䝁䅕杣橂䝁䅫兙獂䍁䅁杕求䝁䅅䅢杁䕁䅕督あ䝁䅅䅤求䍁䅁杒灂䝁䄴兙畂䝁䅍党獁䍁䅁兓畂䝁䅍杌杁䡁䅣兙穂䍁䅁兡畂䝁䅍睢祂䡁䅁睢祂䝁䅅䅤求䝁䅑䅉灂䝁䄴䅉祁䑁䅁䅍㕁䍁䅁兙畂䝁䅑䅉灂䡁䅍䅉楂䝁䅅督求䝁䅑䅉灂䝁䄴䅉佂䝁䅕睤杁䙁䅫睢祂䝁䅳䅌杁䕁䄴党㍂䍁䅁兗療䡁䅉睡畁䅁䅁硥䅑䍁噙䅁䉂䡁䅁睢獂䝁䅷睢杁䕁䅣䅢療䝁䅉兙獂䍁䅁兔桂䝁䄴兙湂䝁䅕兢求䝁䄴䅤獁䍁䅁兓畂䝁䅍杌杁䝁䅫督杁䝁䅅䅉睂䡁䅉兡㉂䝁䅅䅤求䍁䅁党硂䡁䅕兡あ䡁䅫䅉浂䝁䅫杣瑂䍁䅁督睂䝁䅕睙灂䝁䅅䅢灂䡁䅯兡畂䝁䅣䅉灂䝁䄴䅉灂䝁䄴杤求䡁䅍䅤瑂䝁䅕杢あ䡁䅍䅉灂䝁䄴䅉橂䡁䅉党歂䝁䅫䅤獁䍁䅁䅣祂䝁䅫杤桂䡁䅑党杁䝁䅕兣ㅂ䝁䅫䅤㕂䍁䅷䅉灂䝁䄴杚祂䝁䅅督あ䡁䅉兤橂䡁䅑兤祂䝁䅕䅌杁䡁䅍党橂䝁䄸杢歂䝁䅅杣灂䝁䅕督杁䝁䅅杢歂䍁䅁杣求䝁䅅䅢杁䝁䅕督あ䝁䅅䅤求䍁䅁兢桂䡁䅉睡求䡁䅑督畁䍁䅁䅖潂䝁䅕䅉浂䝁䅫杣瑂䍁䅁䅣祂䝁䅕杚求䡁䅉督杁䡁䅑睢杁䝁䅫杢㉂䝁䅕督あ䍁䅁兡畂䍁䅁䅣祂䝁䅫杤桂䡁䅑党杁䝁䅅杢歂䍁䅁䅣ㅂ䝁䅉䅢灂䝁䅍䅉瑂䝁䅅杣牂䝁䅕䅤穂䍁䄴䅉啂䝁䅧党杁䝁䅙兡祂䝁䄰睊穂䍁䅁䅣祂䝁䅫杤桂䡁䅑党杁䝁䅕兣ㅂ䝁䅫䅤㕂䍁䅁兡畂䡁䅙党穂䡁䅑兢求䝁䄴䅤穂䍁䅁兡畂䝁䅍䅢ㅂ䝁䅑党杁䡁䅑杣桂䝁䅑兡あ䝁䅫睢畂䝁䅅䅢杁䝁䅉兤㕂䝁䄸兤あ䡁䅍䅌杁䡁䅉党橂䝁䅅䅣灂䡁䅑兙獂䝁䅫来桂䡁䅑兡療䝁䄴䅌杁䝁䅑兡穂䡁䅑杣求䡁䅍督求䝁䅑䅉楂䡁䅕入療䡁䅕䅤穂䍁䅁兙畂䝁䅑䅉歂䝁䅕杙あ䍁䅁兡畂䡁䅙党穂䡁䅑兢求䝁䄴䅤穂䍁䅁兡畂䍁䅁杣求䝁䅅䅢杁䝁䅕督あ䝁䅅䅤求䍁䅷䅉橂䝁䄸杣睂䝁䄸杣桂䡁䅑党杁䡁䅁兙祂䡁䅑杢求䡁䅉䅉楂䡁䅕入療䡁䅕䅤穂䍁䅷䅉歂䝁䅫督あ䡁䅉党穂䡁䅍党歂䍁䅁兙穂䡁䅍党あ䍁䅷䅉橂䝁䄸杣睂䝁䄸杣桂䡁䅑党杁䝁䅍兙祂䡁䅙党瑁䝁䄸兤あ䡁䅍䅌杁䝁䄰兡歂䝁䅑䅢求䍁䅁兢桂䡁䅉睡求䡁䅑䅌杁䝁䅣杣療䡁䅣䅤潂䍁䅷䅉㉂䝁䅕杢あ䡁䅕杣求䍁䅁睙桂䡁䅁兡あ䝁䅅䅢獁䍁䅁䅤ㅂ䡁䅉杢桂䡁䅉睢ㅂ䝁䄴䅚獁䍁䅁杙祂䝁䅫䅚湂䝁䅕䅌杁䝁䅍睢祂䡁䅁睢祂䝁䅅䅤求䍁䅁杣求䡁䅍䅤祂䡁䅕睙あ䡁䅕杣灂䝁䄴睚獁䍁䅁督睂䝁䅕睙灂䝁䅅䅢杁䡁䅍兡あ䡁䅕兙あ䝁䅫睢畂䍁䅷䅉桂䝁䅍兣ㅂ䝁䅫督灂䡁䅑兡療䝁䄴䅌杁䝁䅅杢歂䍁䅁兡畂䝁䅑兤穂䡁䅑杣㕂䍁䅁睙療䝁䄴督療䝁䅷兡歂䝁䅅䅤灂䝁䄸杢杁䡁䅑杣桂䝁䄴督桂䝁䅍䅤灂䝁䄸杢穂䍁䄴䅉䝂䝁䄸杣杁䝁䅍杣求䝁䅑兡あ䍁䅁督あ䡁䅉兙あ䝁䅕睚灂䝁䅕督獁䍁䅁䅤潂䝁䅕䅉浂䝁䅫杣瑂䍁䅁杚療䝁䅍兤穂䝁䅕督杁䡁䅑睢杁䝁䅫杢㉂䝁䅕督あ䍁䅁兡畂䍁䅁兢ㅂ䝁䅷䅤灂䍁䄰督求䝁䅍䅤療䡁䅉䅉橂䡁䅉党歂䝁䅫䅤獁䍁䅁督求䝁䄰兡瑁䝁䅷兡硂䡁䅕兡歂䍁䅁睙祂䝁䅕䅚灂䡁䅑䅌杁䝁䅑兡祂䝁䅕睙あ䍁䅁䅢求䝁䄴䅚灂䝁䄴睚獁䍁䅁杚灂䡁䅉督あ䍁䅁䅢灂䝁䅕杢獁䍁䅁兤畂䝁䅫䅤祂䝁䅅杢橂䝁䅧党獁䍁䅁睤潂䝁䄸䅢求䍁䅁䅢療䝁䅅杢穂䍁䅁兙畂䝁䅑䅉睂䡁䅉兡㉂䝁䅅䅤求䍁䅁睙祂䝁䅕䅚灂䡁䅑杌杁䙁䅑䅡求䍁䅁杚灂䡁䅉兢杁䡁䅁杣療䡁䅙兡歂䝁䅕督杁䝁䅫䅤穂䍁䅁督求䡁䅉杤灂䝁䅍党穂䍁䅁䅤療䍁䅁党畂䝁䅑睢㍂䝁䄰党畂䡁䅑䅉桂䝁䄴䅚杁䡁䅍睢㉂䝁䅕杣求䝁䅫睚畂䍁䅁睤求䝁䅅䅢あ䝁䅧䅉浂䡁䅕杢歂䡁䅍䅌杁䝁䅅督杁䡁䅣党獂䝁䅷䅉桂䡁䅍䅉療䡁䅑䅡求䡁䅉䅉灂䝁䄴督あ䝁䅫䅤ㅂ䡁䅑兡療䝁䄴兙獂䍁䅁兙畂䝁䅑䅉灂䝁䄴䅚灂䡁䅙兡歂䡁䅕兙獂䍁䅁兡畂䡁䅙党穂䡁䅑睢祂䡁䅍杌杁䕁䅫䅤杁䝁䄰兙畂䝁䅅睚求䡁䅍䅉橂䝁䅷兡求䝁䄴䅤杁䝁䅙睢橂䡁䅕督求䝁䅑䅉睂䝁䄸杣あ䝁䅙睢獂䝁䅫睢穂䍁䄴䅉啂䝁䅧党杁䝁䅙兡祂䝁䄰䅉獂䝁䅅兤畂䝁䅍䅡求䡁䅍䅉桂䝁䄴䅚杁䝁䄰兙畂䝁䅅睚求䡁䅍䅉潂䝁䅕䅚湂䝁䅕䅉浂䡁䅕杢歂䡁䅍䅉浂䝁䄸杣杁䝁䅫䅤穂䍁䅁睙獂䝁䅫党畂䡁䅑督畁䍁䅁兓あ䍁䅁兙獂䡁䅍睢杁䝁䄰兙畂䝁䅅睚求䡁䅍䅉祂䝁䅕兙獂䍁䅁党穂䡁䅑兙あ䝁䅕䅉浂䡁䅕杢歂䡁䅍䅉桂䝁䄴䅚杁䡁䅁杣灂䡁䅙兙あ䝁䅕䅉求䡁䅅兤灂䡁䅑入杁䝁䅙兤畂䝁䅑督杁䝁䅙睢祂䍁䅁兡あ䡁䅍䅉橂䝁䅷兡求䝁䄴䅤穂䍁䄴䅉啂䝁䅧党杁䝁䅙兡祂䝁䄰䅉灂䝁䄴杤求䡁䅍䅤穂䍁䅁兡畂䍁䅁䅤潂䝁䅕䅉浂䝁䅫䅥求䝁䅑䅉灂䝁䄴睙療䝁䄰党杁䝁䅅杢歂䍁䅁兙獂䡁䅑党祂䝁䄴兙あ䝁䅫杤求䍁䅁兡畂䡁䅙党穂䡁䅑兢求䝁䄴䅤杁䝁䄰兙祂䝁䅳党あ䡁䅍䅉桂䝁䅍杣療䡁䅍督杁䡁䅑䅡求䍁䅁睚獂䝁䄸杙求䍁䄴䅉䩂䡁䅑督杁䝁䅙兡㑂䝁䅕䅚杁䝁䅫杢橂䝁䄸兢求䍁䅁兡畂䡁䅙党穂䡁䅑兢求䝁䄴䅤穂䍁䅁兡畂䝁䅍䅢ㅂ䝁䅑党杁䝁䅫杢橂䝁䄸兢求䍁䄰睢祂䝁䅫党畂䡁䅑党歂䍁䅁督求䝁䄴兡療䡁䅉䅉獂䝁䄸兙畂䡁䅍䅌杁䝁䅉睢畂䝁䅑督獁䍁䅁睙療䝁䅷䅢桂䡁䅑党祂䝁䅅䅢灂䡁䅯党歂䍁䅁䅢療䝁䅅杢杁䝁䄸杙獂䝁䅫睚桂䡁䅑兡療䝁䄴督獁䍁䅁督あ䡁䅉兤橂䡁䅑兤祂䝁䅕䅚杁䝁䅍杣求䝁䅑兡あ䍁䅷䅉療䡁䅁䅣療䡁䅉䅤ㅂ䝁䄴兡穂䡁䅑兡橂䍁䅁睙祂䝁䅕䅚灂䡁䅑䅌杁䝁䄴睢畂䍁䄰䅣求䡁䅉杚療䡁䅉兢灂䝁䄴睚杁䝁䅷睢桂䝁䄴督獁䍁䅁䅚灂䡁䅍䅤祂䝁䅕督穂䝁䅕䅚杁䝁䅑党楂䡁䅑䅌杁䝁䄰党㙂䡁䅯兙畂䝁䅫杢求䍁䅁䅚求䝁䅉䅤獁䍁䅁兙畂䝁䅑䅉㉂䝁䅅䅢ㅂ䝁䅕䅉療䡁䅉兡求䝁䄴䅤求䝁䅑䅉浂䝁䅫䅥求䝁䅑䅉灂䝁䄴睙療䝁䄰党杁䡁䅍党橂䡁䅕杣灂䡁䅑兡求䡁䅍杌杁䙁䅑䅡求䍁䅁杚灂䡁䅉兢杁䡁䅍党求䝁䅳督杁䡁䅑睢杁䝁䅫杢㉂䝁䅕督あ䍁䅁兡畂䍁䅁睙潂䝁䅕兢灂䝁䅍兙獂䡁䅍䅌杁䝁䅍睢瑂䝁䄰睢歂䝁䅫䅤灂䝁䅕督獁䍁䅁睙療䝁䄴督ㅂ䝁䄰党祂䍁䅁兙畂䝁䅑䅉祂䝁䅕䅤桂䝁䅫䅢獁䍁䅁睢灂䝁䅷䅉桂䝁䄴䅚杁䝁䅣兙穂䍁䅷䅉瑂䝁䅕䅤桂䝁䅷督獁䍁䅁兢灂䝁䄴兡畂䝁䅣䅌杁䝁䅅睚祂䝁䅫睙ㅂ䝁䅷䅤ㅂ䡁䅉党獁䍁䅁睙療䝁䄰兢療䝁䅑兡あ䝁䅫党穂䍁䅷䅉歂䝁䅫督あ䡁䅉兡楂䡁䅕䅤灂䝁䄸杢杁䝁䅅杢歂䍁䅁䅤祂䝁䅅杢穂䡁䅁睢祂䡁䅑兙あ䝁䅫睢畂䍁䅷䅉浂䝁䅫杢桂䝁䄴睙灂䝁䅅䅢杁䝁䅅杢歂䍁䅁杙ㅂ䡁䅍兡畂䝁䅕督穂䍁䅁督求䡁䅉杤灂䝁䅍党穂䍁䅷䅉瑂䝁䅅杢ㅂ䝁䅙兙橂䡁䅑兤祂䝁䅫杢湂䍁䅁兙畂䝁䅑䅉灂䝁䄴䅚ㅂ䡁䅍䅤祂䝁䅫兙獂䍁䅷䅉瑂䝁䅕䅚灂䝁䅅䅉歂䝁䅫督あ䡁䅉兡楂䡁䅕䅤灂䝁䄸杢獁䍁䅁睙桂䝁䅉䅢求䍁䅷䅉求䝁䄴䅤求䡁䅉䅤桂䝁䅫杢瑂䝁䅕杢あ䍁䅁兙畂䝁䅑䅉獂䝁䅕兡穂䡁䅕杣求䍁䅷䅉あ䝁䅕䅢求䝁䅍睢瑂䍁䅷䅉あ䝁䅕睙潂䝁䄴睢獂䝁䄸睚㕂䍁䅷䅉畂䝁䅅䅤ㅂ䡁䅉兙獂䍁䅁杣求䡁䅍睢ㅂ䡁䅉睙求䡁䅍䅌杁䝁䅕杢求䡁䅉睚㕂䍁䅷䅉睂䝁䅅睙牂䝁䅅睚灂䝁䄴睚杁䝁䅅杢歂䍁䅁兢桂䡁䅑党祂䝁䅫兙獂䡁䅍䅌杁䝁䅅杢歂䍁䅁督桂䡁䅑党獂䝁䅷兡あ䝁䅕䅉桂䝁䄴䅚杁䡁䅣兡祂䝁䅕䅢求䡁䅍督杁䝁䅫杢歂䡁䅕督あ䡁䅉兡求䡁䅍杌杁䕁䅫䅤杁䝁䅅䅢穂䝁䄸䅉浂䝁䄸睙ㅂ䡁䅍党穂䍁䅁睢畂䍁䅁睙獂䝁䅕兙畂䍁䅁党畂䝁䅕杣湂䡁䅫䅌杁䡁䅍兤穂䡁䅑兙灂䝁䄴兙楂䝁䅷党杁䝁䅫杢歂䡁䅕督あ䡁䅉入獁䍁䅁睙獂䝁䅫兢桂䡁䅑党杁䡁䅍睢獂䡁䅕䅤灂䝁䄸杢穂䍁䅷䅉求䝁䄴党祂䝁䅣入杁䡁䅑杣桂䝁䄴督灂䡁䅑兡療䝁䄴䅌杁䝁䅫杢歂䡁䅕督あ䡁䅉兡桂䝁䅷䅉歂䝁䅕睙桂䡁䅉杙療䝁䄴兡㙂䝁䅅䅤灂䝁䄸杢獁䍁䅁督ㅂ䡁䅍䅤桂䝁䅫杢桂䝁䅉䅢求䍁䅁兢療䝁䅉兡獂䝁䅫䅤㕂䍁䅷䅉穂䡁䅕督あ䝁䅅兡畂䝁䅅杙獂䝁䅕䅉祂䝁䅕督療䡁䅕杣橂䝁䅕䅉ㅂ䡁䅍党獁䍁䅁兙畂䝁䅑䅉穂䡁䅕督あ䝁䅅兡畂䝁䅅杙獂䝁䅕䅉祂䝁䅕兙獂䍁䅁党穂䡁䅑兙あ䝁䅕杌杁䕁䅫䅤杁䡁䅍党求䝁䅳督杁䡁䅑睢杁䝁䅫杢㉂䝁䅕督あ䍁䅁兡畂䍁䅁睙療䝁䄰䅣桂䝁䄴兡求䡁䅍䅉楂䝁䅅督求䝁䅑䅉灂䝁䄴䅉桂䝁䅍杣療䡁䅍督杁䕁䅅杚祂䝁䅫睙桂䍁䅷䅉䉂䡁䅍兡桂䍁䅷䅉佂䝁䄸杣あ䝁䅧䅉䉂䝁䄰党祂䝁䅫睙桂䍁䅁睤灂䡁䅑䅡杁䝁䅅䅉浂䝁䄸睙ㅂ䡁䅍䅉療䝁䄴䅉噂䝁䄴兡あ䝁䅕䅚杁䙁䅍䅤桂䡁䅑党穂䍁䅷䅉塂䝁䅕督あ䝁䅕杣畂䍁䅁兒ㅂ䡁䅉睢睂䝁䅕䅉桂䝁䄴䅚杁䕁䅕兤祂䝁䄸䅣求䍁䄴䅉䩂䡁䅑䅉求䝁䄰䅣獂䝁䄸入穂䍁䅁兙杁䝁䅍睢瑂䝁䅉兡畂䝁䅅䅤灂䝁䄸杢杁䝁䄸杚杁䝁䅍睢畂䡁䅑杣桂䡁䅉兡桂䝁䄴䅌杁䡁䅙兙獂䡁䅕党獁䍁䅁兙畂䝁䅑䅉歂䝁䅫督あ䡁䅉党穂䡁䅍党歂䍁䅁督あ䡁䅉兙あ䝁䅕睚灂䝁䅕督杁䡁䅑睢杁䝁䄰兙牂䝁䅕䅉灂䡁䅑督杁䝁䅫杢㉂䝁䅕督あ䝁䄰党畂䡁䅑督畁䍁䅁䅖潂䝁䅕䅉浂䝁䅫杣瑂䍁䅁督求䝁䅕睡穂䍁䅁䅤療䍁䅁兢桂䝁䅳党杁䝁䅫杢㉂䝁䅕督あ䝁䄰党畂䡁䅑督杁䝁䅫杢杁䡁䅑䅡求䍁䅁杣桂䝁䄴睚求䍁䅁睢浂䍁䅁䅊㍁䑁䅕䅉瑂䝁䅫䅢獂䝁䅫睢畂䍁䅁兙畂䝁䅑䅉歁䑁䅅兎睁䑁䅁䅉瑂䝁䅫䅢獂䝁䅫睢畂䍁䄴䅉啂䝁䅧党杁䝁䅙兡祂䝁䄰䅉穂䝁䅕党牂䡁䅍䅉あ䝁䄸䅉灂䝁䄴杤求䡁䅍䅤杁䝁䅫杢杁䝁䅍睢瑂䡁䅁兙畂䝁䅫党穂䍁䅁睤灂䡁䅑䅡杁䕁䅕杢あ䝁䅕杣睂䡁䅉兡穂䝁䅕䅉㉂䝁䅅䅢ㅂ䝁䅕䅉楂䝁䅕䅤㍂䝁䅕党畂䍁䅁䅊㍁䑁䅕䅍杁䝁䄰兡獂䝁䅷兡療䝁䄴䅉あ䝁䄸䅉歁䑁䅉兎睁䑁䅁䅉瑂䝁䅫䅢獂䝁䅫睢畂䍁䄴䅉啂䝁䅧党杁䝁䅙兡祂䝁䄰䅉橂䝁䄸杢歂䡁䅕睙あ䡁䅍䅉灂䝁䄴兌潂䝁䄸兤穂䝁䅕䅉祂䝁䅕督求䝁䅅杣橂䝁䅧䅉あ䝁䄸䅉橂䡁䅉党桂䡁䅑党杁䝁䅫䅤穂䍁䅁兡畂䡁䅙党穂䡁䅑兢求䝁䄴䅤杁䡁䅁睢祂䡁䅑杚療䝁䅷兡療䍁䄴䅉䩂䡁䅑䅉穂䝁䅕党牂䡁䅍䅉あ䝁䄸䅉桂䝁䅍兣ㅂ䝁䅫杣求䍁䅁兢灂䝁䄴睢祂䝁䅫䅤㕂䍁䅁兙畂䝁䅑䅉瑂䝁䅅条療䡁䅉兡あ䡁䅫䅉睂䝁䄸督灂䡁䅑兡療䝁䄴督杁䝁䅫杢杁䝁䅫䅤穂䍁䅁䅣療䡁䅉䅤浂䝁䄸䅢灂䝁䄸䅉橂䝁䄸兢睂䝁䅅杢灂䝁䅕督畁䍁䅁兑睂䝁䄸䅢獂䝁䄸䅉䡂䝁䅷睢楂䝁䅅䅢杁䕁䄰兙畂䝁䅅睚求䝁䄰党畂䡁䅑䅌杁䕁䅫杢橂䍁䄴䅉㍂䝁䅅督杁䝁䅙睢ㅂ䝁䄴䅚求䝁䅑䅉灂䝁䄴䅉硁䑁䅫兏睁䍁䅁兙畂䝁䅑䅉灂䡁䅍䅉潂䝁䅕兙歂䡁䅅兤桂䡁䅉䅤求䡁䅉党歂䍁䅁兡畂䍁䅁杔求䡁䅣䅉婂䝁䄸杣牂䍁䅷䅉佂䝁䅕睤杁䙁䅫睢祂䝁䅳䅉㍂䝁䅫䅤潂䍁䅁兙歂䝁䅑兡あ䝁䅫睢畂䝁䅅䅢杁䝁䄸杚浂䝁䅫睙求䡁䅍䅉灂䝁䄴䅉佂䝁䄸杣あ䝁䅧䅉䉂䝁䄰党祂䝁䅫睙桂䍁䅷䅉䉂䡁䅍兡桂䍁䅷䅉䉂䝁䅙杣灂䝁䅍兙杁䝁䅅杢歂䍁䅁兒ㅂ䡁䅉睢睂䝁䅕杌䅁䡁唰䅁獄睃䅁兑睂䡁䅁杒療䝁䅷兡療䍁䅷䅉䩂䝁䄴睙畁䍁䅷䅉あ䝁䄸睚求䡁䅑䅡求䡁䅉䅉㍂䝁䅫䅤潂䍁䅁兡あ䡁䅍䅉穂䡁䅕杙穂䝁䅫䅚灂䝁䅅杣灂䝁䅕督獁䍁䅁䅣祂䝁䄸杤灂䝁䅑党穂䍁䅁睙獂䝁䄸兤歂䍁䄰杙桂䡁䅍党歂䍁䅁䅣獂䝁䅅䅤浂䝁䄸杣瑂䍁䅁杚療䡁䅉䅉あ䝁䅧党杁䡁䅉党桂䝁䅷䅉求䡁䅍䅤桂䡁䅑党杁䝁䅫杢歂䡁䅕督あ䡁䅉入杁䝁䅫杢杁䡁䅑䅡求䍁䅁兖畂䝁䅫䅤求䝁䅑䅉呂䡁䅑兙あ䝁䅕督畁䍁䅁䅖潂䝁䅕䅉橂䝁䄸兢睂䝁䅅杢㕂䍁䅁䅣祂䝁䄸杤灂䝁䅑党穂䍁䅁兙杁䝁䅍䅢療䡁䅕䅚瑁䝁䅉兙穂䝁䅕䅚杁䡁䅁䅢桂䡁䅑杚療䡁䅉兢杁䡁䅑䅡桂䡁䅑䅉桂䡁䅍督灂䡁䅍䅤杁䡁䅣兡あ䝁䅧䅉獂䝁䅕兙穂䝁䅫杢湂䍁䅷䅉瑂䝁䅅兡畂䡁䅑党畂䝁䅅杢橂䝁䅕䅌杁䝁䅅睙橂䝁䄸兤畂䡁䅑兡畂䝁䅣䅌杁䝁䅅杢歂䍁䅁睢あ䝁䅧党祂䍁䅁杙ㅂ䡁䅍兡畂䝁䅕督穂䍁䅁睙祂䝁䅫䅤灂䝁䅍兙獂䍁䅁䅤桂䡁䅍睡穂䑁䅳䅉灂䝁䄴睙獂䡁䅕䅚求䡁䅍䅉湂䝁䅕杢求䡁䅉兙あ䝁䅫杤求䍁䅁兑䩂䍁䅁䅤療䍁䅁兙畂䡁䅍睤求䡁䅉䅉硂䡁䅕党穂䡁䅑兡療䝁䄴督獁䍁䅁䅣求䡁䅉杚療䡁䅉兢杁䡁䅑兙穂䝁䅳督獁䍁䅁兙畂䝁䅑䅉桂䡁䅕䅤療䝁䄰兙あ䝁䅕䅉橂䝁䄸兢瑂䝁䄸杢杁䡁䅣睢祂䝁䅳杚獂䝁䄸睤穂䑁䅳䅉桂䝁䄴䅚杁䝁䄸䅤潂䝁䅕杣杁䡁䅑党橂䝁䅧杢療䝁䅷睢湂䡁䅫䅉桂䝁䄴䅚杁䡁䅍党祂䡁䅙兡橂䝁䅕督杁䝁䄸杚浂䝁䅕杣求䝁䅑䅉楂䡁䅫䅉あ䝁䅧兡祂䝁䅑䅉睂䝁䅅杣あ䝁䅫党穂䍁䄴䅉䩂䡁䅑䅉療䝁䅙杚求䡁䅉督杁䕁䅅䅣睂䕁䅙睢獂䝁䅫睢杁䙁䅁杣療䡁䅁党祂䡁䅑入杁䕁䄰兙畂䝁䅅睚求䡁䅉䅉䑂䝁䄸杣求䍁䅷䅉桂䍁䅁䅣獂䝁䅅䅤浂䝁䄸杣瑂䍁䅁䅤潂䝁䅅䅤杁䡁䅁杣療䡁䅙兡歂䝁䅕督杁䡁䅑䅡求䍁䅁杙桂䡁䅍兡橂䍁䅁杚ㅂ䝁䄴睙あ䝁䅫睢畂䝁䅅䅢灂䡁䅑兡求䡁䅍䅉祂䝁䅕兣ㅂ䝁䅫杣求䝁䅑䅉あ䝁䄸䅉療䡁䅁党祂䝁䅅䅤求䍁䅁兙杁䡁䅁杣療䡁䅁党祂䡁䅑入杁䝁䄰兙畂䝁䅅睚求䝁䄰党畂䡁䅑䅉楂䡁䅕督灂䝁䄴党穂䡁䅍䅌杁䝁䅅督杁䡁䅣党獂䝁䅷䅉桂䡁䅍䅉穂䝁䅕杣㉂䝁䅕督杁䝁䅅督杁䝁䅅䅉穂䡁䅫督あ䝁䅕兢杁䝁䄸杚杁䡁䅉党橂䝁䄸杣歂䑁䅳䅉䉂䡁䅁䅣䝂䝁䄸䅢灂䝁䄸䅉兂䡁䅉睢睂䝁䅕杣あ䡁䅫䅉乂䝁䅅杢桂䝁䅣党祂䍁䅁䅕獂䡁䅕督獁䍁䅁睤潂䝁䅫睙潂䍁䅁睢浂䝁䅙党祂䡁䅍䅉潂䝁䄸兤穂䝁䅫杢湂䍁䅁兢桂䝁䄴兙湂䝁䅕兢求䝁䄴䅤獁䍁䅁督あ䡁䅕䅚求䝁䄴䅤杁䝁䅧睢ㅂ䡁䅍兡畂䝁䅣䅉瑂䝁䅅杢桂䝁䅣党瑂䝁䅕杢あ䍁䅷䅉橂䝁䄸兢睂䝁䅷党㑂䍁䅁兙橂䝁䅍睢ㅂ䝁䄴䅤灂䝁䄴睚獁䍁䅁兙歂䡁䅙兙畂䝁䅍党歂䍁䅁䅚桂䡁䅑兙杁䝁䅅杢桂䝁䅷入穂䝁䅫督獁䍁䅁兤穂䝁䅕杣瑁䝁䅑党浂䝁䅫杢求䝁䅑䅉浂䝁䅫党獂䝁䅑䅉橂䡁䅕督あ䝁䄸兢灂䡁䅯兙あ䝁䅫睢畂䍁䅷䅉桂䝁䄴䅚杁䝁䅕杢潂䝁䅅杢橂䝁䅕䅚杁䝁䅍兤穂䡁䅑睢瑂䝁䅕杣杁䡁䅍兤睂䡁䅁睢祂䡁䅑䅉穂䝁䅕杣㉂䝁䅫睙求䡁䅍睏杁䕁䅅䅣睂䕁䅙睢獂䝁䅫睢杁䙁䅁杣療䡁䅁党祂䡁䅑入杁䕁䄰兙畂䝁䅅睚求䡁䅉䅉乂䝁䅅䅥杁䡁䅑䅡桂䡁䅑䅉睂䡁䅉睢㉂䝁䅫䅚求䡁䅍䅉橂䡁䅕督あ䝁䄸兢求䡁䅉䅉祂䝁䅕䅢桂䡁䅑兡療䝁䄴督潂䝁䅫䅣杁䝁䄰兙畂䝁䅅睚求䝁䄰党畂䡁䅑䅉あ䝁䄸睢獂䡁䅍䅌杁䡁䅕督求䡁䅉兌歂䝁䅕杚灂䝁䄴党歂䍁䅁杚灂䝁䅕䅢歂䍁䅁睙ㅂ䡁䅍䅤療䝁䄰兡㙂䝁䅅䅤灂䝁䄸杢獁䍁䅁杚ㅂ䝁䅷䅢杁䝁䅑兙あ䝁䅅杙桂䡁䅍党杁䝁䅅睙橂䝁䅕督穂䍁䅁䅤潂䡁䅉睢ㅂ䝁䅣䅡杁䝁䅅䅉祂䝁䅕兙歂䍁䄸睤祂䝁䅫䅤求䍁䅁兙睂䡁䅁䅢灂䝁䅍兙あ䝁䅫睢畂䍁䅁䅣祂䝁䄸睚祂䝁䅅兢瑂䝁䅫杢湂䍁䅁兡畂䡁䅑党祂䝁䅙兙橂䝁䅕䅌杁䝁䅅杢歂䍁䅁睙ㅂ䡁䅍䅤療䝁䄰党祂䍁䅁督ㅂ䡁䅁䅣療䡁䅉䅤杁䡁䅉党穂䝁䄸兤祂䝁䅍党杁䡁䅍党祂䡁䅙兡橂䝁䅕督㝁䍁䅁兙畂䝁䅑䅉䉂䡁䅁䅣䝂䝁䄸䅢灂䝁䄸䅉䩂䝁䄴杤求䡁䅍䅤瑂䝁䅕杢あ䍁䅁兔桂䝁䄴兙湂䝁䅕杣獁䍁䅁兙杁䡁䅍睢浂䡁䅑睤桂䡁䅉党杁䡁䅑䅡桂䡁䅑䅉療䝁䅙杚求䡁䅉督杁䝁䅫杢㉂䝁䅕督あ䝁䄰党畂䡁䅑䅉瑂䝁䅅杢桂䝁䅣党瑂䝁䅕杢あ䍁䅷䅉桂䡁䅍督求䡁䅑䅉瑂䝁䅅杢桂䝁䅣党瑂䝁䅕杢あ䍁䅷䅉桂䝁䄴䅚杁䡁䅉党獂䝁䅅䅤灂䝁䄸杢穂䝁䅧兡睂䍁䅁兢桂䝁䄴兙湂䝁䅕兢求䝁䄴䅤杁䡁䅍睢獂䡁䅕䅤灂䝁䄸杢穂䍁䄴䅉啂䝁䅧党杁䝁䅍睢瑂䡁䅁兙畂䡁䅫䅉桂䝁䅷督療䍁䅁䅣祂䝁䄸杤灂䝁䅑党穂䍁䅁杤桂䝁䅷兤求䍁䄰兙歂䝁䅑党歂䍁䅁督求䡁䅉杤灂䝁䅍党穂䍁䅷䅉㍂䝁䅧兡橂䝁䅧䅉桂䡁䅉党杁䝁䅑党穂䝁䅫睚畂䝁䅕䅚杁䡁䅑睢杁䝁䅕杢潂䝁䅅杢橂䝁䅕䅌杁䝁䅅兤あ䝁䄸兢桂䡁䅑党獁䍁䅁兙畂䝁䅑䅉穂䡁䅑杣求䝁䅅兢獂䝁䅫杢求䍁䅁杙ㅂ䡁䅍兡畂䝁䅕督穂䍁䄰睙祂䝁䅫䅤灂䝁䅍兙獂䍁䅁䅣祂䝁䄸睙求䡁䅍督求䡁䅍䅉桂䝁䄴䅚杁䡁䅣睢祂䝁䅳杚獂䝁䄸睤穂䍁䅁杚療䡁䅉䅉睂䡁䅉睢睂䝁䅕杣あ䡁䅫䅉瑂䝁䅅杢桂䝁䅣党瑂䝁䅕杢あ䍁䅁杙ㅂ䡁䅍兡畂䝁䅕督穂䝁䅕督獁䍁䅁督ㅂ䝁䅍䅡杁䝁䅅督杁䝁䅕䅢求䝁䅍䅤祂䝁䄸杢灂䝁䅍䅉睂䝁䅅入瑂䝁䅕杢あ䍁䅷䅉あ䝁䅕杢桂䝁䄴䅤杁䡁䅍睙祂䝁䅕党畂䝁䅫杢湂䍁䅷䅉桂䝁䄴䅚杁䡁䅉兡穂䝁䅳䅉瑂䝁䅫䅤灂䝁䅣兙あ䝁䅫睢畂䍁䅁督求䡁䅉杤灂䝁䅍党穂䍁䄴䅉䉂䡁䅁䅣䝂䝁䄸䅢灂䝁䄸䅌杁䕁䅫杢橂䍁䄴䅉㍂䝁䅅督杁䝁䅫杢橂䝁䄸杣睂䝁䄸杣桂䡁䅑党歂䍁䅁兡畂䍁䅁杍睁䑁䅁李杁䝁䅅杢歂䍁䅁兡穂䍁䅁䅡求䝁䅅䅚硂䡁䅕兙祂䡁䅑党祂䝁䅕䅚杁䝁䅫杢杁䙁䅍兙畂䡁䅑兙杁䕁䅉兙祂䝁䅉兙祂䝁䅅䅌杁䕁䅍兙獂䝁䅫杚療䡁䅉杢灂䝁䅅杌䅁䡁唸䅁敁䅁䅁兑睂䡁䅁兙祂䝁䅕䅢杁䙁䅉党あ䝁䅅兡獂䅁䅁兖䅙䕁䅷䅁䉂䡁䅁䅣桂䡁䅉党獂䍁䅷䅉䉂䝁䅍睙求䡁䅍督療䡁䅉兡求䡁䅍䅉桂䝁䄴䅚杁䕁䅷兤㑂䡁䅕杣㕂䍁䅁睒療䝁䄸䅚穂䅁䅁儴䅙䉁䥉䅁䉂䡁䅁䅣獂䝁䅕䅉䥂䝁䄸督睂䝁䅫䅤桂䝁䅷兡あ䡁䅫䅉卂䕁䅕兓啂䍁䅷䅉䩂䝁䄴睙畁䍁䅷䅉浂䝁䄸杣瑂䝁䅕䅚杁䝁䅫杢杁䕁䄴睢㉂䝁䅕兢楂䝁䅕杣杁䑁䅉䅍睁䑁䅣䅉桂䡁䅍䅉桂䍁䅁杖灂䡁䅉睚灂䝁䄴兡桂䍁䅁睙療䡁䅉䅣療䡁䅉兙あ䝁䅫睢畂䍁䅷䅉あ䝁䄸睚求䡁䅑䅡求䡁䅉䅉㍂䝁䅫䅤潂䍁䅁兡あ䡁䅍䅉㍂䝁䅧睢獂䝁䅷入瑁䝁䄸睤畂䝁䅕䅚杁䡁䅍兤楂䡁䅍兡歂䝁䅫兙祂䝁䅫党穂䍁䅁䅋あ䝁䅧党杁䉁杷睑療䝁䄰䅣桂䝁䄴入摁䍉䅫䅌杁䝁䅫督杁䝁䅅䅉穂䝁䅕䅢浂䍁䄰兙歂䡁䅙兡穂䝁䅕䅚杁䡁䅉党桂䝁䅷䅉求䡁䅍䅤桂䡁䅑党杁䝁䅫杢㉂䝁䅕督あ䝁䄰党畂䡁䅑䅉あ䡁䅉兤穂䡁䅑䅉潁䉁杷杕䙂䕁䅫䅖摁䍉䅫䅉あ䝁䅧兙あ䍁䅁兡畂䡁䅙党穂䡁䅑督杁䝁䅫杢杁䝁䅫杢橂䝁䄸兢求䍁䄰䅣祂䝁䄸䅚ㅂ䝁䅍兡畂䝁䅣䅉祂䝁䅕兙獂䍁䅁党穂䡁䅑兙あ䝁䅕䅌杁䡁䅁杣灂䝁䄰兙祂䝁䅫䅢㕂䍁䅁兡畂䍁䅁䅤潂䝁䅕䅉獂䝁䄸䅚湂䝁䅫杢湂䍁䅁督求䝁䅍䅤療䡁䅉䅌杁䝁䅫杢杁䡁䅑䅡求䍁䅁兖畂䝁䅫䅤求䝁䅑䅉呂䡁䅑兙あ䝁䅕督杁䍁䅧䍈噂䍁䄴睕畁䉁朰克畁䍁䅁䅖潂䝁䅕䅉䑂䝁䄸兢睂䝁䅅杢㕂䉁杫督杁䝁䅙兡穂䝁䅍兙獂䍁䅁入求䝁䅅杣杁䝁䅕杢歂䍁䅁兡穂䍁䅁䅒求䝁䅍党瑂䝁䅉党祂䍁䅁睍硁䍁䄴䅉啂䝁䅧党杁䕁䅍睢瑂䡁䅁兙畂䡁䅫䅉潂䝁䅅督杁䝁䄴睢杁䝁䅙睢祂䝁䅕兡湂䝁䄴䅉療䡁䅁党祂䝁䅅䅤灂䝁䄸杢穂䍁䅁睢祂䍁䅁兙穂䡁䅍党あ䡁䅍䅌杁䝁䅅杢歂䍁䅁兡あ䡁䅍䅉療䡁䅁党祂䝁䅅䅤灂䝁䄴睚杁䡁䅍䅤祂䡁䅕睙あ䡁䅕杣求䍁䅁兡畂䝁䅍䅢ㅂ䝁䅑党穂䍁䅁睢畂䝁䅷入杁䝁䄸杢求䍁䅁杣求䡁䅁睢祂䡁䅑兙楂䝁䅷党杁䡁䅍党湂䝁䄰党畂䡁䅑杌杁䕁䅅䅢あ䝁䅧睢ㅂ䝁䅣䅡杁䡁䅑䅡求䍁䅁睑療䝁䄰䅣桂䝁䄴入杁䝁䅧兙穂䍁䅁兡畂䡁䅑党祂䝁䅕督あ䡁䅍䅉灂䝁䄴䅉睂䝁䄸䅤求䝁䄴䅤灂䝁䅅䅢杁䡁䅙兙祂䝁䅫兙楂䝁䅷党杁䝁䅫杢あ䝁䅕杣求䡁䅍䅤杁䝁䅕杢あ䝁䅫䅤灂䝁䅕督杁䡁䅑䅡祂䝁䄸兤湂䝁䅧䅉灂䡁䅑督杁䡁䅁兤祂䝁䅍䅡桂䡁䅍党杁䝁䅍睢瑂䝁䄰兡あ䝁䄰党畂䡁䅑督獁䍁䅁兡あ䍁䅁兡穂䍁䅁杢療䡁䅑䅉あ䝁䅧党杁䡁䅁杣灂䝁䄰兙祂䡁䅫䅉楂䝁䅕杢求䝁䅙兡橂䝁䅫兙祂䡁䅫䅉桂䡁䅍䅉あ䝁䅧党杁䕁䅍睢瑂䡁䅁兙畂䡁䅫䅉歂䝁䄸党穂䍁䅁杢療䡁䅑䅉潂䝁䅅杤求䍁䅁兙畂䡁䅫䅉求䝁䅷党瑂䝁䅕杢あ䡁䅍䅉療䝁䅙䅉睂䝁䄸睤求䡁䅉䅉灂䝁䄴䅉あ䝁䅧党杁䝁䅑党橂䝁䅫督灂䝁䄸杢瑁䝁䄰兙牂䝁䅫杢湂䍁䅁䅣祂䝁䄸睙求䡁䅍督杁䝁䄸杚杁䡁䅑䅡求䡁䅍党杁䝁䅕杢あ䝁䅫䅤灂䝁䅕督㝁䍁䅁䅤潂䝁䅕杣求䝁䅙睢祂䝁䅕䅌杁䡁䅑䅡求䍁䅁睑療䝁䄰䅣桂䝁䄴入杁䝁䅑睢求䡁䅍䅉畂䝁䄸䅤杁䝁䅍睢畂䡁䅍睢獂䝁䅫䅚桂䡁䅑党杁䡁䅑䅡求䍁䅁党畂䡁䅑兡あ䝁䅫党穂䍁䄴䅉䉂䡁䅍䅉療䝁䅙䅉乂䝁䅅杣橂䝁䅧䅉穁䑁䅅䅌杁䑁䅉䅍祁䑁䅑䅌杁䡁䅑䅡求䍁䅁睑療䝁䄰䅣桂䝁䄴入杁䝁䄸睤畂䝁䅕䅚杁䑁䅉杍ぁ䍁䅁䅡療䡁䅑党獂䡁䅍䅉㍂䝁䅫䅤潂䍁䅁兙畂䍁䅁兙湂䝁䅣杣求䝁䅣兙あ䝁䅕䅉療䝁䅙䅉祁䑁䅫䅌㑁䑁䅧李杁䝁䅣兤求䡁䅍䅤杁䡁䅉睢療䝁䄰督杁䝁䅷睢橂䝁䅅䅤求䝁䅑䅉灂䝁䄴䅉穁䑁䅣䅉穂䡁䅑兙あ䝁䅕督杁䝁䅅杢歂䍁䅁䅤潂䝁䅕䅉䕂䝁䅫督あ䡁䅉兡橂䡁䅑䅉療䝁䅙䅉䑂䝁䄸䅢ㅂ䝁䄰杙灂䝁䅅䅉潁䉁杷䅒畁䕁䅍杌摁䍉䅫杌杁䙁䅑䅡求䍁䅁睑療䝁䄰䅣桂䝁䄴入婁䡉䅍䅉橂䝁䄸兢瑂䝁䄸杢杁䡁䅍䅡桂䡁䅉党穂䍁䅁兙祂䝁䅕䅉獂䝁䅫督あ䝁䅕䅚杁䝁䄸杢杁䡁䅑䅡求䍁䅁杔求䡁䅣䅉婂䝁䄸杣牂䍁䅁睕あ䝁䄸睙牂䍁䅁兒㑂䝁䅍䅡桂䝁䄴睚求䍁䅁䅋捁䕉䄴兗呂䕁䅕午灁䍁䅁兤畂䝁䅑党祂䍁䅁䅤潂䝁䅕䅉あ䝁䅫睙牂䝁䅕杣杁䡁䅍入瑂䝁䅉睢獂䍁䅁䍈䉂䙁䅁䅔䙂䍁䄴午䅁䥁啍䅁䕁兄䅁兑睂䡁䅁䅢求䍁䅁兓畂䝁䅍杌杁䝁䅑党穂䝁䅫睚畂䡁䅍䅌杁䝁䄰兙畂䡁䅕杚桂䝁䅍䅤ㅂ䡁䅉党穂䍁䅷䅉桂䝁䄴䅚杁䝁䄰兙祂䝁䅳党あ䡁䅍䅉穂䝁䄰兙祂䡁䅑䅣潂䝁䄸杢求䡁䅍䅌杁䡁䅁党祂䡁䅍睢畂䝁䅅䅢杁䝁䅍睢瑂䡁䅁兤あ䝁䅕杣穂䍁䅷䅉あ䝁䅅杙獂䝁䅕䅤穂䍁䅷䅉㍂䝁䅕兙祂䝁䅅杙獂䝁䅕督獁䍁䅁兙畂䝁䅑䅉桂䝁䅍睙求䡁䅍督療䡁䅉兡求䡁䅍䅉㍂䝁䄸杣獂䝁䅑睤灂䝁䅑党畁䍁䅁䅖潂䝁䅕䅉橂䝁䄸兢睂䝁䅅杢㕂䍁䅁睢浂䝁䅙党祂䡁䅍䅉灂䙁䅁䅡療䝁䄴党獁䍁䅁兙杁䝁䅷兡畂䝁䅕䅉療䝁䅙䅉穂䝁䄰兙祂䡁䅑䅣潂䝁䄸杢求䡁䅍睏杁䕁䄰兙橂䍁䅷䅉桂䍁䅁䅢灂䝁䄴党杁䝁䄸杚杁䡁䅁党祂䡁䅍睢畂䝁䅅䅢杁䝁䅍睢瑂䡁䅁兤あ䝁䅕杣穂䑁䅳䅉灂䙁䅁兙歂䍁䅷䅉桂䍁䅁䅢灂䝁䄴党杁䝁䄸杚杁䝁䄰兤獂䡁䅑兡瑁䡁䅁兤祂䡁䅁睢穂䝁䅕䅉あ䝁䅅杙獂䝁䅕䅤穂䑁䅳䅉桂䝁䄴䅚杁䡁䅣党桂䡁䅉兙楂䝁䅷党穂䍁䅷䅉潂䝁䄸兢求䍁䅷䅉桂䝁䄴䅚杁䝁䅅睙橂䝁䅕督穂䝁䄸杣灂䝁䅕督杁䝁䅍睢瑂䡁䅁杣灂䡁䅍兡畂䝁䅣䅉䉂䝁䅫杣兂䝁䄸䅚穂䍁䅷䅉䉂䡁䅁䅣獂䝁䅕䅉啂䙁䅙䅌杁䕁䅅䅣睂䝁䅷党杁䙁䅣兙あ䝁䅍䅡獁䍁䅁村求䝁䅅䅤穂䍁䅁䅣祂䝁䄸䅚ㅂ䝁䅍䅤穂䍁䅷䅉桂䝁䄴䅚杁䕁䅧睢瑂䝁䅕䅕療䝁䅑杌杁䕁䅫䅤杁䝁䅅䅢穂䝁䄸䅉睂䡁䅉睢㉂䝁䅫䅚求䡁䅍䅉䉂䡁䅁䅣獂䝁䅕睑桂䡁䅉党杁䡁䅍兤睂䡁䅁睢祂䡁䅑䅉桂䝁䄴䅚杁䝁䅍䅢療䡁䅕䅚杁䡁䅍党祂䡁䅙兡橂䝁䅕督㝁䍁䅁兙畂䝁䅑䅉療䡁䅁党祂䝁䅅䅤求䡁䅍䅉㉂䝁䅅杣灂䝁䄸兤穂䍁䅁䅣獂䝁䅅䅤浂䝁䄸杣瑂䡁䅍䅌杁䝁䅫杢橂䝁䅷兤歂䝁䅫杢湂䍁䅁䅤潂䝁䅕䅉䉂䡁䅁䅣杁䙁䅍䅤療䡁䅉党杁䡁䅑䅡桂䡁䅑䅉桂䝁䅷䅢療䡁䅣䅉橂䡁䅕督あ䝁䄸兢求䡁䅉督杁䡁䅑睢杁䝁䅑兡穂䝁䅍睢㉂䝁䅕杣杁䝁䅅杢歂䍁䅁䅚療䡁䅣杢獂䝁䄸兙歂䍁䅁兙睂䡁䅁䅢灂䝁䅍兙あ䝁䅫睢畂䡁䅍䅉桂䝁䄴䅚杁䝁䅑兡湂䝁䅫䅤桂䝁䅷䅉橂䝁䄸杢あ䝁䅕杢あ䍁䅷䅉穂䡁䅕睙潂䍁䅁兙穂䍁䅁杙療䝁䄸睡穂䍁䅷䅉瑂䡁䅕督灂䝁䅍䅌杁䡁䅙兡歂䝁䅕睢獁䍁䅁睚桂䝁䄰党穂䍁䅷䅉桂䝁䄴䅚杁䡁䅁睢歂䝁䅍兙穂䡁䅑督獁䍁䅁兙穂䍁䅁睤求䝁䅷䅢杁䝁䅅督杁䝁䅅䅚㉂䝁䅕杣あ䝁䅫督灂䝁䄴睚杁䡁䅍党祂䡁䅙兡橂䝁䅕督杁䝁䅫杢橂䝁䅷兤歂䝁䅕䅉あ䝁䅧兡祂䝁䅑兌睂䝁䅅杣あ䡁䅫䅉獂䝁䅫睙求䝁䄴督灂䝁䄴睚杁䝁䅅杣祂䝁䅅杢湂䝁䅕兢求䝁䄴䅤穂䍁䅁兙畂䝁䅑䅉灂䡁䅑督杁䝁䄸睤畂䍁䅁兙歂䡁䅙党祂䡁䅑兡穂䝁䅫杢湂䍁䅁䅣獂䝁䅅䅤浂䝁䄸杣瑂䡁䅍杌杁䕁䅫杢杁䝁䅅䅚歂䝁䅫䅤灂䝁䄸杢獁䍁䅁䅤潂䝁䅕䅉橂䝁䄸兢睂䝁䅅杢㕂䍁䅁睢浂䝁䅙党祂䡁䅍䅉㉂䝁䅅杣灂䝁䄸兤穂䍁䅁督ㅂ䝁䅉督橂䡁䅉兡睂䡁䅑兡療䝁䄴兌楂䝁䅅督求䝁䅑䅉穂䝁䅕杣㉂䝁䅫睙求䡁䅍䅌杁䡁䅍兤橂䝁䅧䅉桂䡁䅍䅉䉂䡁䅁䅣獂䝁䅕䅉䉂䡁䅉睙桂䝁䅑党獁䍁䅁兙杁䝁䅣兙瑂䝁䅕䅉穂䡁䅕杙穂䝁䅍杣灂䡁䅁䅤灂䝁䄸杢杁䡁䅍党祂䡁䅙兡橂䝁䅕睏杁䕁䅅䅣睂䝁䅷党杁䕁䅙兡あ䝁䄴党穂䡁䅍睋獁䍁䅁兙杁䡁䅁党祂䡁䅍睢畂䝁䅅䅢灂䡁䅯党歂䍁䅁杚灂䡁䅑杢求䡁䅍督杁䡁䅍党祂䡁䅙兡橂䝁䅕睏杁䕁䅅䅣睂䝁䅷党杁䕁䄰兤穂䝁䅫睙獁䍁䅁睤潂䝁䅫睙潂䍁䅁睢浂䝁䅙党祂䡁䅍䅉ㅂ䡁䅍党祂䡁䅍䅉桂䍁䅁睙ㅂ䡁䅉兙あ䝁䅕䅚杁䝁䅷兡穂䡁䅑党畂䝁䅫杢湂䍁䅁党㑂䡁䅁党祂䝁䅫党畂䝁䅍党杁䡁䅣兡あ䝁䅧䅉療䝁䄴兌歂䝁䅕兢桂䝁䄴䅚杁䡁䅉兙歂䝁䅫睢杁䡁䅍䅤桂䡁䅑兡療䝁䄴督㝁䍁䅁兑睂䡁䅁䅢求䍁䅁杔求䡁䅣督牁䍁䅷䅉桂䍁䅁督ㅂ䝁䅉督橂䡁䅉兡睂䡁䅑兡療䝁䄴䅉畂䝁䅕睤穂䍁䅁兙畂䝁䅑䅉瑂䝁䅅睚桂䡁䅯兡畂䝁䅕䅉穂䝁䅕杣㉂䝁䅫睙求䑁䅳䅉䉂䡁䅁䅣獂䝁䅕䅉啂䙁䅙睋獁䍁䅁睤潂䝁䅫睙潂䍁䅁睢浂䝁䅙党祂䡁䅍䅉求䡁䅧睙獂䡁䅕督灂䡁䅙党杁䝁䄸杣灂䝁䅣兡畂䝁䅅䅢杁䝁䅍睢畂䡁䅑党畂䡁䅑睏杁䕁䅅䅣睂䝁䅷党杁䕁䅍兙祂䝁䅑䅌杁䝁䅅䅉橂䝁䄸兌楂䡁䅉兙畂䝁䅑党歂䍁䅁睙祂䝁䅕䅚灂䡁䅑䅉橂䝁䅅杣歂䑁䅳䅉桂䝁䄴䅚杁䕁䅅䅣睂䝁䅷党杁䙁䅁兙㕂䍁䅷䅉桂䍁䅁睙桂䡁䅍䅡獂䝁䅕督穂䍁䅁䅣桂䡁䅫兢求䝁䄴䅤杁䡁䅍党祂䡁䅙兡橂䝁䅕䅌杁䝁䅅督杁䡁䅣党獂䝁䅷䅉桂䡁䅍䅉獂䝁䅫睙求䝁䄴督求䡁䅍䅉灂䡁䅑督杁䝁䅫杢あ䝁䅕䅢獂䝁䅕睙あ䡁䅕兙獂䍁䅁䅣祂䝁䄸䅣求䡁䅉䅤㕂䍁䄴䅉啂䝁䅧党杁䝁䅍睢瑂䡁䅁兙畂䡁䅫䅉穂䝁䅕杣㉂䝁䅕督杁䝁䅍睢畂䡁䅍兤瑂䝁䅕杣穂䍁䅷䅉桂䝁䄴䅚杁䡁䅍兢桂䝁䅷䅢杁䝁䅅杢歂䍁䅁兢灂䝁䅑兌穂䝁䅫来求䝁䅑䅉楂䡁䅕督灂䝁䄴党穂䡁䅍党穂䑁䅳䅉桂䝁䄴䅚杁䡁䅑䅡求䍁䅁党歂䡁䅕睙桂䡁䅑兡療䝁䄴䅌杁䝁䅕杢あ䝁䅕杣睂䡁䅉兡穂䝁䅕䅌杁䝁䅅杢歂䍁䅁睚療䡁䅙党祂䝁䄴兢求䝁䄴䅤杁䝁䄰兙祂䝁䅳党あ䡁䅍杌杁䕁䅫䅤杁䝁䅑兡穂䡁䅑杣灂䝁䅉兤あ䝁䅕督杁䡁䅑䅡灂䡁䅉䅚瑁䡁䅁兙祂䡁䅑入杁䝁䅅䅣睂䝁䅷兡橂䝁䅅䅤灂䝁䄸杢穂䍁䅁杚療䡁䅉䅉灂䡁䅑督杁䡁䅁杣療䝁䅑兤橂䡁䅑督杁䡁䅑䅡祂䝁䄸兤湂䝁䅧䅉あ䝁䅧党杁䕁䅅䅣睂䍁䅁睕あ䝁䄸杣求䍁䄴䅉啂䝁䅧党杁䝁䅍睢瑂䡁䅁兙畂䡁䅫䅉桂䝁䅷督療䍁䅁督求䝁䅷䅢穂䍁䅁兡あ䡁䅍䅉睂䡁䅉睢歂䡁䅕睙あ䡁䅍䅉あ䝁䅧杣療䡁䅕睚潂䍁䅁兡あ䡁䅍䅉祂䝁䅕䅤桂䝁䅫䅢杁䝁䅅杢歂䍁䅁睢畂䝁䅷兡畂䝁䅕䅉穂䡁䅑睢祂䝁䅕督獁䍁䅁兙畂䝁䅑䅉歂䝁䅫杣求䝁䅍䅤杁䡁䅍兙獂䝁䅕督杁䝁䅙睢祂䝁䅍党㝁䍁䅁兙畂䝁䅑䅉あ䝁䅧兡祂䝁䅑兌睂䝁䅅杣あ䡁䅫䅉橂䝁䅕䅢獂䡁䅕䅢桂䡁䅉䅉畂䝁䅕䅤㍂䝁䄸杣牂䍁䅁睙桂䡁䅉杣灂䝁䅕杣穂䍁䅷䅉㍂䝁䅧睢獂䝁䅕督桂䝁䅷党祂䡁䅍䅌杁䡁䅉党あ䝁䅅兡獂䝁䅕杣穂䍁䅷䅉桂䝁䄴䅚杁䡁䅉党穂䝁䅕䅢獂䝁䅕杣穂䍁䄴䅉䉂䡁䅁䅣獂䝁䅕䅉䩂䝁䄴睙畁䍁䅁睤桂䡁䅍䅉浂䝁䄸兤畂䝁䅑党歂䍁䅁兡畂䍁䅁免㕁䑁䅣李杁䝁䅅杢歂䍁䅁兡穂䍁䅁䅡求䝁䅅䅚硂䡁䅕兙祂䡁䅑党祂䝁䅕䅚杁䝁䅫杢杁䕁䅍兤睂䝁䅕杣あ䝁䅫杢療䍁䅷䅉䑂䝁䅅䅢灂䝁䅙睢祂䝁䄴兡桂䍁䄴䅁䕃䅆䅁杋䅁䕁䅅䅣睂䝁䅷兡橂䝁䅅䅤灂䝁䄸杢杁䙁䅍睢浂䡁䅑睤桂䡁䅉党䅁䭁䝯䅁歁睄䅁兑睂䡁䅁䅢灂䝁䅕䅚杁䕁䅫杢歂䡁䅕督あ䡁䅉兡桂䝁䅷䅉啂䝁䅕睙潂䝁䄴睢獂䝁䄸睚灂䝁䅕督獁䍁䅁兓畂䝁䅍杌杁䝁䅑兡穂䡁䅑杣灂䝁䅉兤あ䝁䅕督杁䝁䅫杢歂䡁䅕督あ䡁䅉兡桂䝁䅷䅉瑂䝁䄸䅤灂䝁䄸杢獁䍁䅁䅣療䡁䅣党祂䍁䅷䅉橂䝁䄸杢あ䡁䅉睢獂䍁䅷䅉桂䝁䄴䅚杁䝁䅅兤あ䝁䄸兢桂䡁䅑兡療䝁䄴䅉あ䝁䅕睙潂䝁䄴睢獂䝁䄸睚㕂䍁䅁督療䝁䅷兤あ䝁䅫睢畂䡁䅍䅉灂䝁䄴䅉あ䝁䅧党杁䙁䅕杢灂䡁䅑党歂䍁䅁睕あ䝁䅅䅤求䡁䅍䅌杁䕁䅍兙畂䝁䅅䅚桂䍁䅷䅉乂䝁䅕䅥灂䝁䅍睢獁䍁䅁兑ㅂ䡁䅍䅤祂䝁䅅䅢灂䝁䅅䅌杁䕁䄴党㍂䍁䅁杗求䝁䅅䅢桂䝁䄴䅚獁䍁䅁睕灂䝁䄴睚桂䡁䅁睢祂䝁䅕䅌杁䝁䅅杢歂䍁䅁睑療䡁䅍䅤桂䍁䅁杕灂䝁䅍兙畁䍁䅁兓あ䍁䅁睢睂䝁䅕杣桂䡁䅑党穂䍁䅁兡畂䍁䅁䅤㍂䝁䄸䅉穂䝁䅕睚瑂䝁䅕杢あ䡁䅍䅌杁䙁䅍党祂䡁䅙兡橂䝁䅕䅉䑂䝁䅕杢あ䝁䅕杣杁䕁䅉兙穂䝁䅕䅚杁䕁䅑兡穂䡁䅑杣灂䝁䅉兤あ䝁䅫睢畂䍁䅷䅉桂䝁䄴䅚杁䕁䅕杢湂䝁䅫杢求䝁䅕杣求䝁䅑䅉呂䝁䄸䅢ㅂ䡁䅑兡療䝁䄴督畁䍁䅁䅖潂䝁䅕䅉橂䝁䄸兢睂䝁䅅杢㕂䍁䅁䅚灂䡁䅍䅤祂䝁䅫杙ㅂ䡁䅑党穂䍁䅁杙求䝁䅅杣灂䝁䄴睚穂䍁䅷䅉睂䝁䄸睤求䡁䅉䅉あ䡁䅉兙畂䡁䅍兢灂䡁䅍督灂䝁䄸杢杁䡁䅁杣療䝁䅑兤橂䡁䅑督獁䍁䅁党畂䝁䅣兡畂䝁䅕党祂䝁䅕䅚杁䝁䅙䅢ㅂ䝁䅫䅚杁䡁䅁睢㍂䝁䅕杣杁䝁䅍睢瑂䡁䅁睢畂䝁䅕杢あ䡁䅍䅉桂䝁䄴䅚杁䡁䅍入穂䡁䅑党瑂䡁䅍䅌杁䡁䅍䅣求䝁䅍兡桂䝁䅷䅤㕂䍁䅁杚獂䝁䄸睤杁䝁䅍睢畂䡁䅑杣療䝁䅷䅉穂䝁䄸䅢ㅂ䡁䅑兡療䝁䄴督獁䍁䅁兙歂䡁䅙兙畂䝁䅍党歂䍁䅁兙ㅂ䡁䅑睢瑂䝁䅅䅤灂䝁䄸杢杁䡁䅁杣療䝁䅑兤橂䡁䅑督獁䍁䅁兡畂䝁䅑兤穂䡁䅑杣灂䝁䅅䅢杁䡁䅉兤楂䝁䅉党祂䍁䅁䅣祂䝁䄸䅚ㅂ䝁䅍䅤穂䍁䅷䅉獂䝁䅫杢求䝁䅅杣杁䝁䄰睢あ䝁䅫睢畂䍁䅁睙療䝁䄰䅣療䝁䄴党畂䡁䅑督獁䍁䅁兙ㅂ䡁䅑睢瑂䝁䅅䅤灂䝁䄸杢杁䡁䅍睢獂䡁䅕䅤灂䝁䄸杢穂䍁䅷䅉あ䝁䄸睢獂䡁䅍䅌杁䡁䅍兙浂䝁䅕䅤㕂䍁䅁䅣祂䝁䄸䅚ㅂ䝁䅍䅤穂䍁䅷䅉療䝁䅫䅢浂䝁䅫党獂䝁䅑䅉穂䡁䅕䅣睂䝁䅷兡求䡁䅍䅌杁䝁䅅杢歂䍁䅁睢あ䝁䅧党祂䍁䅁兡畂䝁䅑兤穂䡁䅑杣灂䝁䅅䅢杁䝁䅅杢歂䍁䅁兢桂䝁䅫杢あ䝁䅕杢桂䝁䄴睙求䍁䅁督ㅂ䡁䅁䅣獂䝁䅫党穂䑁䅳䅉桂䝁䄴䅚杁䝁䄰睢あ䝁䄸杣穂䍁䅷䅉楂䝁䅕䅢あ䝁䅫杢湂䍁䅷䅉歂䡁䅉兡㉂䝁䅕督獁䍁䅁睙療䡁䅕䅣獂䝁䅫杢湂䡁䅍䅌杁䡁䅁兤瑂䡁䅁督獁䍁䅁䅡㕂䝁䅑杣桂䡁䅕䅢灂䝁䅍䅉桂䝁䄴䅚杁䡁䅁杢求䡁䅕兢桂䡁䅑兡橂䍁䅁睙療䝁䄰䅣療䝁䄴党畂䡁䅑督獁䍁䅁杚灂䝁䅷䅤祂䝁䅅䅤灂䝁䄸杢杁䡁䅍兤睂䡁䅁䅢灂䝁䅕督獁䍁䅁杤桂䝁䅷杤求䡁䅍䅌杁䝁䅙兡あ䡁䅑兡畂䝁䅣督獁䍁䅁䅣祂䝁䄸睙求䡁䅍督杁䝁䅫杢穂䡁䅑杣ㅂ䝁䄰党畂䡁䅑兙あ䝁䅫睢畂䍁䅷䅉桂䝁䅍䅤ㅂ䝁䅅䅤療䡁䅉督獁䍁䅁兙畂䝁䅑䅉潂䝁䄸督求䡁䅍䅌杁䝁䅙兡獂䡁䅑杣桂䡁䅑兡療䝁䄴䅉穂䡁䅕䅣睂䝁䅷兡求䡁䅍䅌杁䝁䅅督杁䡁䅣党獂䝁䅷䅉桂䡁䅍䅉療䡁䅑䅡求䡁䅉䅉祂䝁䅕䅢桂䡁䅑党歂䍁䅁督ㅂ䡁䅁䅣獂䝁䅫党穂䍁䅁杚療䡁䅉䅉湂䝁䅕杢求䡁䅉兙獂䍁䅁睢睂䝁䅕杣桂䡁䅑兡療䝁䄴兙獂䍁䅁杢求䝁䅕䅚穂䍁䅁睢浂䍁䅁睙ㅂ䡁䅍䅤療䝁䄰党祂䡁䅍升杁䝁䄰兙橂䝁䅧兡畂䝁䅕杣㕂䍁䅁兙畂䝁䅑䅉求䡁䅅兤灂䡁䅁兢求䝁䄴䅤畁䍁䅁兓あ䍁䅁兙獂䡁䅍睢杁䝁䄸䅣求䡁䅉兙あ䝁䅕督杁䝁䅙兙楂䡁䅉兡橂䝁䅅䅤求䝁䅑䅉祂䡁䅕杙楂䝁䅕杣杁䡁䅍䅡療䡁䅁督杁䝁䅅杢歂䍁䅁督求䡁䅉杤灂䝁䅍党杁䝁䅙兡求䝁䅷䅚杁䝁䅍杣求䡁䅣督杁䡁䅑䅡桂䡁䅑䅉灂䝁䄴督あ䝁䅅䅢獂䍁䅷䅉瑂䝁䄸䅚灂䝁䅙入獁䍁䅁兙畂䝁䅑䅉祂䝁䅕䅣桂䝁䅫杣杁䝁䅍睢畂䡁䅙党㕂䝁䄸杣杁䝁䅉党獂䡁䅑督杁䝁䅅杢歂䍁䅁杣ㅂ䝁䅉杙求䡁䅉䅉獂䝁䅫杢灂䝁䄴睚穂䍁䅷䅉桂䡁䅍䅉㍂䝁䅕䅢獂䍁䅁兙穂䍁䅁睢浂䝁䅙党祂䍁䅁䅡療䡁䅍党杁䝁䅅督穂䝁䅕兢楂䝁䅷兡求䡁䅍杌杁䕁䅫杢杁䝁䅅䅚歂䝁䅫䅤灂䝁䄸杢獁䍁䅁䅤潂䝁䅕䅉橂䝁䄸兢睂䝁䅅杢㕂䍁䅁䅣祂䝁䄸杤灂䝁䅑党穂䍁䅁䅤求䝁䅍䅡畂䝁䅫睙桂䝁䅷䅉穂䡁䅕䅣睂䝁䄸杣あ䍁䅁督求䡁䅉杤灂䝁䅍党穂䑁䅳䅉求䝁䄴睚桂䝁䅣党穂䍁䅁兡畂䍁䅁䅤潂䝁䅕䅉歂䝁䅫督あ䡁䅉兡楂䡁䅕䅤灂䝁䄸杢杁䝁䄸杚杁䝁䅙䅢ㅂ䝁䅫䅚杁䡁䅁睢㍂䝁䅕杣杁䝁䅅杢歂䍁䅁兡畂䝁䅑兤穂䡁䅑杣灂䝁䅅䅢杁䝁䅙䅢療䡁䅣䅉橂䝁䄸杢あ䡁䅉睢獂䍁䅁䅣祂䝁䄸䅚ㅂ䝁䅍䅤穂䑁䅳䅉桂</t>
  </si>
  <si>
    <t>䝁䅑杤桂䝁䄴睙求䝁䅑䅉桂䡁䅕䅤療䝁䄰兙あ䝁䅫睢畂䍁䅁督療䝁䅷兤あ䝁䅫睢畂䡁䅍䅌杁䝁䅫杢橂䝁䅷兤歂䝁䅫杢湂䍁䅁兢桂䝁䅍䅡灂䝁䄴党杁䡁䅙兡穂䝁䅫睢畂䍁䅷䅉祂䝁䄸杙療䡁䅑兡橂䡁䅍䅌杁䝁䄰睢あ䝁䅫睢畂䍁䅁睙療䝁䄴䅤祂䝁䄸䅢獁䍁䅁兙畂䝁䅑䅉穂䝁䄰兙祂䡁䅑䅉あ䝁䅕睙潂䝁䄴睢獂䝁䄸睚灂䝁䅕督畁䍁䅁兓あ䍁䅁䅚灂䡁䅍䅤祂䝁䅫杙ㅂ䡁䅑党穂䍁䅁兡畂䝁䅑兤穂䡁䅑杣灂䝁䅅䅢杁䡁䅁杣療䝁䅑兤橂䡁䅑督杁䡁䅑䅡祂䝁䄸兤湂䝁䅧䅉桂䍁䅁杢求䡁䅑睤療䡁䅉睡杁䝁䄸杚杁䡁䅍党祂䡁䅙兡橂䝁䅕䅉橂䝁䅕杢あ䝁䅕杣穂䍁䄴䅉啂䝁䅧党杁䝁䅍睢瑂䡁䅁兙畂䡁䅫䅉穂䝁䅕杣㉂䝁䅕督杁䡁䅙兙祂䝁䅫睢ㅂ䡁䅍䅉灂䝁䄴䅚ㅂ䡁䅍䅤祂䝁䅫党穂䍁䅷䅉灂䝁䄴睙獂䡁䅕䅚灂䝁䄴睚杁䝁䅅睚祂䝁䅫睙ㅂ䝁䅷䅤ㅂ䡁䅉党杁䝁䅅杢歂䍁䅁杚療䝁䄸䅚杁䡁䅁杣療䝁䅍党穂䡁䅍兡畂䝁䅣䅌杁䝁䅍党瑂䝁䅕杢あ䍁䅷䅉橂䝁䅧党瑂䝁䅫睙桂䝁䅷督杁䝁䅅杢歂䍁䅁䅣求䡁䅑杣療䝁䅍䅡求䝁䄰兡橂䝁䅅䅢穂䍁䅷䅉浂䝁䅅杙祂䝁䅫睙桂䡁䅑党歂䍁䅁兢求䡁䅑兙獂䡁䅍䅌杁䝁䅙睢祂䝁䅕督あ䍁䅁䅣祂䝁䄸䅚ㅂ䝁䅍䅤穂䍁䅷䅉灂䝁䄴䅚ㅂ䡁䅍䅤祂䝁䅫兙獂䍁䅁兢桂䝁䅍䅡灂䝁䄴党祂䡁䅫䅉桂䝁䄴䅚杁䝁䅕兣ㅂ䝁䅫䅣瑂䝁䅕杢あ䍁䅷䅉獂䝁䅫杚求䍁䅁督橂䝁䅫党畂䝁䅍党穂䍁䅷䅉瑂䝁䅫杢灂䝁䄴睚獁䍁䅁睢灂䝁䅷䅉桂䝁䄴䅚杁䝁䅣兙穂䍁䅷䅉睂䡁䅉兡瑂䝁䅅杣㕂䍁䅁兢求䡁䅑兙獂䡁䅍䅌杁䡁䅑党橂䝁䅧杢療䝁䅷睢湂䡁䅫䅌杁䡁䅑杣桂䝁䄴督睂䝁䄸杣あ䝁䅅䅤灂䝁䄸杢獁䍁䅁兙畂䝁䅑䅉ㅂ䡁䅑兡獂䝁䅫䅤灂䝁䅕督獁䍁䅁兙穂䍁䅁睤求䝁䅷䅢杁䝁䅅督杁䝁䅣睢㉂䝁䅕杣畂䝁䄰党畂䡁䅑䅉求䝁䄴䅤灂䡁䅑兡求䡁䅍杌杁䙁䅑䅡求䍁䅁睙療䝁䄰䅣桂䝁䄴入杁䡁䅣兙穂䍁䅁杚療䡁䅉兢求䡁䅉䅢㕂䍁䅁睡畂䝁䄸睤畂䍁䅁兙穂䍁䅁村求䝁䅅杣灂䝁䄴睚穂䍁䅷䅉䩂䝁䄴睙畁䍁䅁兙畂䝁䅑䅉橂䝁䅧兙畂䝁䅣党歂䍁䅁兡あ䡁䅍䅉あ䝁䄸䅉畂䝁䅅兢求䍁䅁䅤療䍁䅁兑睂䡁䅁䅢灂䝁䅕䅚杁䕁䅫杢歂䡁䅕督あ䡁䅉兡桂䝁䅷䅉啂䝁䅕睙潂䝁䄴睢獂䝁䄸睚灂䝁䅕督獁䍁䅁兓畂䝁䅍杌杁䝁䅫杢杁䑁䅅兏㕁䑁䅣杌杁䙁䅑䅡求䍁䅁睙療䝁䄰䅣桂䝁䄴入杁䡁䅣兙穂䍁䅁杚療䡁䅕杢歂䝁䅕䅚杁䝁䅫杢杁䑁䅅兏祁䑁䅍䅉桂䝁䄴䅚杁䝁䅫督杁䝁䅧党桂䝁䅑兣ㅂ䝁䅅杣あ䝁䅕杣求䝁䅑䅉灂䝁䄴䅉䑂䝁䅷党㉂䝁䅕䅢桂䝁䄴䅚獁䍁䅁睔潂䝁䅫睢畁䅁䅁䉭䅍䅁䩁䅁䉂䡁䅁䅣獂䝁䅫党歂䍁䅁兔桂䡁䅑党祂䝁䅫兙獂䡁䅍䅌杁䕁䅫杢橂䍁䄴䅉求䝁䄴睚桂䝁䅣党穂䍁䅁兡畂䍁䅁䅤潂䝁䅕䅉睂䡁䅉睢㉂䝁䅫督灂䝁䄸杢杁䝁䄸杚杁䝁䄰兙畂䡁䅕杚桂䝁䅍䅤ㅂ䡁䅉兡畂䝁䅣䅉求䡁䅅兤灂䡁䅁兢求䝁䄴䅤獁䍁䅁督求䡁䅉杤灂䝁䅍党穂䍁䅷䅉桂䝁䄴䅚杁䡁䅍睢浂䡁䅑睤桂䡁䅉党杁䡁䅑睢杁䡁䅑䅡求䍁䅁督求䝁䄰兡橂䝁䄸杢歂䡁䅕睙あ䝁䄸杣獁䍁䅁䅚灂䡁䅍䅣獂䝁䅅入獁䍁䅁兙畂䝁䅑䅉祂䝁䅕䅢桂䡁䅑党歂䍁䅁兡畂䝁䅑兤穂䡁䅑杣灂䝁䅕督畁䍁䅁䅖潂䝁䅕䅉橂䝁䄸兢睂䝁䅅杢㕂䍁䅁睢睂䝁䅕杣桂䡁䅑党穂䍁䅁䅤潂䡁䅉睢ㅂ䝁䅣䅡杁䡁䅑䅡祂䝁䅕党杁䡁䅍党湂䝁䄰党畂䡁䅑督㙁䍁䅁睕求䝁䄰兡橂䝁䄸杢歂䡁䅕睙あ䝁䄸杣杁䙁䅍入穂䡁䅑党瑂䡁䅍䅌杁䕁䅅䅣睂䝁䅷兡求䝁䅑䅉䡂䝁䅷睢楂䝁䅅䅢杁䙁䅍党祂䡁䅙兡橂䝁䅕督獁䍁䅁兙畂䝁䅑䅉䕂䝁䅫督睂䝁䅷兙㕂䍁䄴䅉啂䝁䅧党杁䙁䅍党瑂䝁䅫睙療䝁䄴䅚ㅂ䝁䅍䅤療䡁䅉䅉呂䡁䅫督あ䝁䅕兢穂䍁䅁督求䝁䅣兢求䝁䄴䅤杁䝁䅑党㉂䝁䅕䅢療䡁䅁督獁䍁䅁兢桂䝁䄴兤浂䝁䅅睙あ䡁䅕杣求䡁䅍䅌杁䝁䅅杢歂䍁䅁督求䝁䅷䅢穂䍁䅁督求䝁䄰兡橂䝁䄸杢歂䡁䅕睙あ䝁䄸杣杁䝁䅍兙睂䝁䅫䅤桂䝁䅷䅉求䡁䅅兤灂䡁䅁兢求䝁䄴䅤杁䡁䅑䅡桂䡁䅑䅉灂䡁䅍䅉ㅂ䡁䅍党歂䍁䅁䅤療䍁䅁杚桂䝁䅉杣灂䝁䅍兙あ䝁䅕䅉穂䝁䅕兢灂䝁䅍睢畂䝁䅑兤橂䡁䅑睢祂䍁䅁睙潂䝁䅫䅣穂䍁䅁睢祂䍁䅁兡畂䡁䅑党湂䡁䅉兙あ䝁䅕䅚杁䝁䅍兡祂䝁䅍兤灂䡁䅑督畁䍁䅁䅖潂䝁䅕䅉䉂䡁䅁䅣獂䝁䅫党歂䍁䅁睒獂䝁䄸杙桂䝁䅷䅉呂䝁䅕杣㉂䝁䅫睙求䡁䅍䅉穂䝁䅕睚瑂䝁䅕杢あ䍁䅁䅣祂䝁䄸杤灂䝁䅑党穂䍁䅁兡畂䡁䅑党湂䡁䅉兙あ䝁䅕䅚杁䡁䅍睢獂䡁䅕䅤灂䝁䄸杢穂䍁䅁䅤療䍁䅁睢睂䡁䅑兡瑂䝁䅫来求䍁䅁党硂䡁䅕兡睂䝁䄰党畂䡁䅑䅉桂䝁䄴䅚杁䝁䅙兙楂䍁䅁䅣求䡁䅉杚療䡁䅉兢桂䝁䄴睙求䍁䅁兙畂䝁䅑䅉睂䡁䅉睢歂䡁䅕睙あ䝁䅫杤灂䡁䅑入杁䝁䅍睢瑂䡁䅁杣灂䡁䅍兡畂䝁䅣䅉穂䡁䅁兙祂䝁䅕督獁䍁䅁兤睂䝁䅣杣桂䝁䅑党穂䍁䅷䅉穂䝁䅕杣㉂䝁䅫睙求䡁䅍䅌杁䝁䅅杢歂䍁䅁睢あ䝁䅧党祂䍁䅁党硂䡁䅕兡睂䝁䄰党畂䡁䅑䅉桂䝁䄴䅚杁䝁䅙兙橂䡁䅑睢祂䡁䅫䅉桂䡁䅕䅤療䝁䄰兙あ䝁䅫睢畂䍁䅁督療䝁䅙䅤㍂䝁䅅杣求䍁䅁杚療䡁䅉䅉穂䝁䅕兢灂䝁䅍睢畂䝁䅑兤橂䡁䅑睢祂䍁䅷䅉歂䝁䅫督睂䝁䅷兙㕂䍁䅷䅉桂䝁䄴䅚杁䝁䄸䅤潂䝁䅕杣杁䡁䅁杣療䝁䅑兤橂䡁䅑督畁䍁䅁䅖潂䝁䅕䅉䕂䝁䅫督睂䝁䅷兙㕂䍁䅁督求䝁䅣兢求䝁䄴䅤杁䝁䄸杚浂䝁䅕杣穂䍁䅁䅣祂䝁䄸䅚ㅂ䝁䅍䅤穂䍁䅁杚療䡁䅉䅉瑂䝁䅅杢ㅂ䝁䅙兙橂䡁䅑兤祂䝁䅫杢湂䍁䅁䅢灂䡁䅅兤灂䝁䅑䅉橂䡁䅉入穂䡁䅑兙獂䍁䅁䅚灂䡁䅍䅣獂䝁䅅入穂䑁䅳䅉療䡁䅉睚桂䝁䄴兡橂䍁䅁䅢灂䝁䅣䅡あ䍁䄰党瑂䝁䅫䅤あ䝁䅫杢湂䍁䅁䅚灂䝁䄸䅚求䡁䅍睏杁䝁䅅杢歂䍁䅁睢あ䝁䅧党祂䍁䅁䅚灂䡁䅍䅣獂䝁䅅入杁䡁䅑党橂䝁䅧杢療䝁䅷睢湂䝁䅫党穂䍁䅁杚療䡁䅉䅉啂䙁䅙督獁䍁䅁兢療䝁䄴兡あ䝁䄸杣穂䍁䅷䅉獂䝁䅅䅣あ䝁䄸䅣穂䍁䅷䅉睂䝁䅕杣穂䝁䄸杢桂䝁䅷䅉橂䝁䄸兢睂䡁䅕䅤求䡁䅉督獁䍁䅁督瑂䝁䅅杣あ䍁䅁䅣潂䝁䄸杢求䡁䅍䅌杁䝁䅅杢歂䍁䅁睢あ䝁䅧党祂䍁䅁睙療䝁䄴督ㅂ䝁䄰党祂䍁䄰睢祂䝁䅫党畂䡁䅑党歂䍁䅁䅚求䡁䅙兡橂䝁䅕督杁䝁䅅杢歂䍁䅁督療䝁䅷兙祂䍁䅁党畂䝁䅕杣湂䡁䅫䅉橂䝁䅕䅢獂䡁䅍杌杁䕁䅫䅤杁䝁䄸䅣求䡁䅉兙あ䝁䅕督杁䝁䅫杢杁䡁䅑䅡求䍁䅁兖畂䝁䅫䅤求䝁䅑䅉呂䡁䅑兙あ䝁䅕督獁䍁䅁睑潂䝁䅫杢桂䍁䅷䅉䱂䝁䄸杣求䝁䅅䅌杁䙁䅑兙灂䡁䅣兙畂䍁䅷䅉䭂䝁䅅䅣桂䝁䄴䅌杁䙁䅍睢ㅂ䡁䅑䅡求䝁䅅督あ䍁䅁兑穂䝁䅫兙獁䍁䅁兒ㅂ䡁䅉睢睂䝁䅕䅌杁䝁䅅杢歂䍁䅁兡畂䡁䅑党祂䝁䄴兙あ䝁䅫睢畂䝁䅅䅢獂䡁䅫杌杁䙁䅑䅡求䍁䅁睙療䝁䄰䅣桂䝁䄴入杁䡁䅣兙穂䍁䅁兡畂䝁䅍睢祂䡁䅁睢祂䝁䅅䅤求䝁䅑䅉灂䝁䄴䅉硁䑁䅫李㍁䍁䅁兙畂䝁䅑䅉灂䡁䅍䅉潂䝁䅕兙歂䡁䅅兤桂䡁䅉䅤求䡁䅉党歂䍁䅁兡畂䍁䅁睕桂䝁䄴䅤桂䍁䅁睑獂䝁䅅杣桂䍁䅷䅉䑂䝁䅅䅢灂䝁䅙睢祂䝁䄴兡桂䍁䄴䅁䵃䅆䅁杄䅣䕁䅅䅣あ䝁䅅杣䡂䡁䅉睢ㅂ䡁䅁䅌杁䕁䅫杢橂䍁䄴䅉歂䝁䅕督灂䝁䅣杢穂䍁䅁兙畂䝁䅑䅉瑂䝁䅅杢ㅂ䝁䅙兙橂䡁䅑兤祂䝁䅕督杁䝁䅅䅉祂䝁䅅杢湂䝁䅕䅉療䝁䅙䅉歂䡁䅉兤湂䍁䅁䅚求䝁䅷兡㉂䝁䅕杣㕂䍁䅷䅉橂䝁䄸杢穂䡁䅕兢求䡁䅉䅉睂䡁䅉睢歂䡁䅕睙あ䍁䅁䅚灂䡁䅍䅣求䝁䄴督灂䝁䄴睚獁䍁䅁兙畂䝁䅑䅉桂䝁䅍䅤灂䡁䅙党杁䝁䄰兙あ䝁䅕杣灂䝁䅅䅢杁䡁䅍睙灂䝁䅕杢橂䝁䅕䅉穂䝁䄸䅢ㅂ䡁䅑兡療䝁䄴督杁䝁䅅杢歂䍁䅁督求䡁䅉杤灂䝁䅍党穂䍁䅁杚療䡁䅉䅉あ䝁䅧党杁䡁䅁䅡桂䡁䅉兢桂䝁䅍党ㅂ䡁䅑兡橂䝁䅅䅢獁䍁䅁杙求䝁䅅兤あ䡁䅫䅌杁䡁䅁党祂䡁䅍睢畂䝁䅅䅢杁䝁䅍兙祂䝁䅕䅌杁䝁䅧睢瑂䝁䅕䅉橂䝁䅅杣求䍁䅷䅉桂䝁䄴䅚杁䝁䅙睢療䝁䅑䅉桂䝁䄴䅚杁䝁䅉党㉂䝁䅕杣桂䝁䅣党杁䝁䄰兙祂䝁䅳党あ䡁䅍杌杁䙁䅑䅡求䍁䅁睙療䝁䄰䅣桂䝁䄴入杁䝁䄸䅣求䡁䅉兙あ䝁䅕督杁䡁䅑䅡祂䝁䄸兤湂䝁䅧䅉䉂䡁䅁䅤桂䡁䅉䅉兂䝁䅧兙祂䝁䄰兙獁䍁䅁兑睂䡁䅑兙祂䍁䅁村求䝁䅅兤あ䡁䅫䅌杁䝁䅅杢歂䍁䅁兑睂䡁䅑兙祂䍁䅁睑獂䝁䄸督ㅂ䡁䅉党穂䍁䅁督求䝁䅣兢求䝁䄴䅤穂䍁䄴䅉䩂䡁䅑䅉桂䝁䅷督療䍁䅁䅣祂䝁䄸杤灂䝁䅑党穂䍁䅁䅣ㅂ䝁䄰䅣穂䍁䅁杚療䡁䅉䅉畂䝁䅅督桂䝁䅷䅉桂䝁䅷䅢求䡁䅉睚㕂䍁䅁䅤祂䝁䅕兙あ䝁䄰党畂䡁䅑督㝁䍁䅁兙畂䝁䅑䅉瑂䝁䅕䅤求䡁䅉党歂䍁䅁䅚療䡁䅍党杁䝁䅫杢潂䝁䅅䅢求䡁䅉䅉㉂䝁䅅䅢㉂䝁䅕督杁䝁䅙睢祂䍁䅁杣求䡁䅍䅣灂䡁䅉兙あ䝁䄸杣㕂䍁䅁兙灂䝁䅷兢求䝁䄴䅤穂䍁䅷䅉穂䡁䅕睙潂䍁䅁兙穂䍁䅁兙穂䡁䅑䅡瑂䝁䅅䅉桂䝁䄴䅚杁䝁䅍䅡祂䝁䄸杢灂䝁䅍䅉療䝁䅉督あ䡁䅉兤橂䡁䅑兡㉂䝁䅕䅉睂䡁䅕䅢瑂䝁䄸杢桂䡁䅉入杁䝁䅑兡穂䝁䅕兙穂䝁䅕督㝁䍁䅁党獂䝁䅅督あ䝁䄸兢求䡁䅉䅉浂䝁䄸杣杁䝁䅫杢煂䝁䅕睙あ䝁䅅杙獂䝁䅕䅉睂䡁䅉兡瑂䝁䅅杣㕂䍁䅁䅣桂䝁䅍睡桂䝁䅣兡畂䝁䅣䅉橂䝁䄸兢睂䝁䄸杢求䝁䄴䅤穂䑁䅳䅉桂䝁䄴䅚杁䝁䅅睙あ䝁䅫杤求䍁䅁兢桂䡁䅑党祂䝁䅫兙獂䍁䅁督橂䝁䅫党畂䝁䅍党杁䡁䅍睢獂䡁䅕䅤灂䝁䄸杢穂䍁䄴䅉䩂䝁䄴䅉桂䝁䅑䅚灂䡁䅑兡療䝁䄴䅌杁䡁䅑䅡求䍁䅁睙療䝁䄰䅣桂䝁䄴入杁䝁䄸杚浂䝁䅕杣穂䍁䅁䅚灂䡁䅍䅣求䝁䄴督灂䝁䄴睚杁䡁䅁兤瑂䡁䅁督獁䍁䅁睙獂䝁䄸督ㅂ䡁䅉党穂䍁䅷䅉求䝁䅷兙穂䡁䅑睢瑂䝁䅕杣灂䝁䅍䅉橂䝁䄸兢睂䝁䄸杢求䝁䄴䅤穂䍁䅷䅉桂䝁䅕杣療䡁䅍睢獂䍁䅁杤桂䝁䅷杤求䡁䅍䅌杁䝁䅅杢歂䍁䅁䅚灂䝁䅣兡あ䝁䅅䅢杁䝁䅧党桂䝁䅷䅤潂䍁䅁督療䝁䅷兤あ䝁䅫睢畂䡁䅍杌杁䕁䅫䅤杁䡁䅁杣灂䝁䄰兙祂䝁䅫䅢㕂䍁䅁督求䝁䅷䅢穂䍁䅁兡あ䡁䅍䅉睂䡁䅉睢歂䡁䅕睙あ䡁䅍䅉桂䝁䄴䅚杁䡁䅍党祂䡁䅙兡橂䝁䅕督杁䝁䅫杢杁䕁䅅督灂䝁䅅䅌杁䕁䅕兤祂䝁䄸䅣求䍁䅷䅉䵂䝁䅅䅤灂䝁䄴䅉䉂䝁䄰党祂䝁䅫睙桂䍁䅷䅉桂䝁䄴䅚杁䕁䄴睢祂䡁䅑䅡杁䕁䅅兢求䡁䅉兡橂䝁䅅杌杁䕁䅅䅣あ䝁䅅杣䡂䡁䅉睢ㅂ䡁䅁䅌杁䕁䅫杢橂䍁䄴䅉㍂䝁䅅督杁䝁䅫杢橂䝁䄸杣睂䝁䄸杣桂䡁䅑党歂䍁䅁兡畂䍁䅁免㕁䑁䅫杍杁䝁䅅杢歂䍁䅁兡穂䍁䅁䅡求䝁䅅䅚硂䡁䅕兙祂䡁䅑党祂䝁䅕䅚杁䝁䅫杢杁䕁䅍杣㕂䡁䅍䅤桂䝁䅷䅉䵂䝁䅅睡求䍁䅷䅉䩂䝁䅷䅢灂䝁䄴睢灂䡁䅍杌䅁䥁呉䅁捁元䅁兑睂䡁䅑兡㉂䍁䅁䅕䵂䕁䅍䅉求䝁䄴睚桂䝁䅣党穂䍁䅁兡畂䍁䅁䅚求䡁䅍兡湂䝁䄴䅌杁䝁䄰兙畂䡁䅕杚桂䝁䅍䅤ㅂ䡁䅉党獁䍁䅁兙畂䝁䅑䅉穂䝁䅅䅢求䍁䅁睢浂䍁䅁杤求䝁䅧兡橂䝁䅷党杁䝁䅍睢瑂䡁䅁睢畂䝁䅕杢あ䡁䅍䅉灂䝁䄴䅉佂䝁䄸杣あ䝁䅧䅉䉂䝁䄰党祂䝁䅫睙桂䍁䅷䅉䙂䡁䅕杣療䡁䅁党獁䍁䅁䅤潂䝁䅕䅉乂䝁䅫䅚歂䝁䅷党杁䕁䅕兙穂䡁䅑䅌杁䕁䅅杚祂䝁䅫睙桂䍁䅷䅉あ䝁䅧党杁䕁䅅督灂䝁䅅䅉兂䝁䅅睙灂䝁䅙兡橂䍁䅷䅉呂䝁䄸兤あ䝁䅧䅉䉂䝁䄰党祂䝁䅫睙桂䍁䅷䅉桂䝁䄴䅚杁䝁䅫杢あ䝁䅕杣畂䝁䅅䅤灂䝁䄸杢桂䝁䅷䅢㕂䍁䄴䅉啂䝁䅧党杁䝁䅍睢瑂䡁䅁兙畂䡁䅫䅉睂䡁䅉睢㉂䝁䅫䅚求䡁䅍䅉求䝁䅷党橂䡁䅑杣灂䝁䅍兙獂䍁䅷䅉求䝁䅷党橂䡁䅑杣療䝁䄴兡橂䍁䅷䅉桂䝁䄴䅚杁䡁䅍兙浂䝁䅕䅤㕂䍁䅁䅤求䝁䅍䅡畂䝁䄸䅢療䝁䅣入杁䡁䅍睢獂䡁䅕䅤灂䝁䄸杢穂䍁䅁䅤療䍁䅁䅤潂䝁䅕䅉桂䡁䅕䅤療䝁䄰睢あ䝁䅫杤求䍁䅁兙畂䝁䅑䅉橂䝁䄸兢瑂䝁䅕杣橂䝁䅫兙獂䍁䅁杤求䝁䅧兡橂䝁䅷党杁䝁䄰兙祂䝁䅳党あ䡁䅍杌杁䕁䅫䅤杁䝁䄸䅣求䡁䅉兙あ䝁䅕督杁䡁䅑䅡祂䝁䄸兤湂䝁䅧䅉あ䡁䅣睢杁䡁䅍党湂䝁䄰党畂䡁䅑督獁䍁䅁睕灂䝁䅣杢桂䝁䅷䅉桂䝁䄴䅚杁䙁䅁睢㍂䝁䅕杣杁䙁䅍睢獂䡁䅕䅤灂䝁䄸杢穂䍁䅷䅉桂䝁䄴䅚杁䕁䅅䅚㉂䝁䅅杢橂䝁䅕䅚杁䙁䅍兙浂䝁䅕䅤㕂䍁䅁兙畂䝁䅑䅉噂䡁䅍党祂䍁䅁兒㑂䡁䅁党祂䝁䅫党畂䝁䅍党畁䍁䅁䅖潂䝁䅕䅉呂䝁䅫睚畂䝁䅅䅢杁䝁䅅杢歂䍁䅁䅕療䡁䅣党祂䍁䅁睕療䝁䅷兤あ䝁䅫睢畂䡁䅍䅉穂䝁䅕睚瑂䝁䅕杢あ䍁䅁䅚求䡁䅍兡湂䝁䄴督獁䍁䅁兢桂䝁䄴兤浂䝁䅅睙あ䡁䅕杣求䡁䅍䅌杁䝁䅅杢歂䍁䅁兙穂䡁䅍党瑂䝁䅉䅢求䡁䅍䅉㉂䝁䅕䅡灂䝁䅍䅢求䉁杫督杁䝁䅕䅢求䝁䅍䅤祂䝁䅫睙桂䝁䅷䅉桂䡁䅉睙潂䝁䅫䅤求䝁䅍䅤ㅂ䡁䅉党獁䍁䅁兡畂䝁䅍䅢ㅂ䝁䅑兡畂䝁䅣䅉求䝁䄴睚灂䝁䄴党求䡁䅉党歂䍁䅁睙療䝁䄰䅣療䝁䄴党畂䡁䅑䅉睂䡁䅉睢歂䡁䅕睙あ䡁䅍䅌杁䝁䅍睢畂䝁䄴党橂䡁䅑睢祂䡁䅍䅌杁䡁䅣兡祂䝁䅫杢湂䍁䅁兙穂䡁䅍党瑂䝁䅉䅢灂䝁䅕督杁䝁䅅杢歂䍁䅁䅡桂䡁䅉杢求䡁䅍督求䡁䅍䅌杁䝁䅍兙楂䝁䅷党杁䝁䄰兙畂䝁䅅睚求䝁䄰党畂䡁䅑䅉睂䡁䅉睢歂䡁䅕睙あ䡁䅍䅌杁䝁䅕䅢求䝁䅍䅤祂䝁䅫睙桂䝁䅷䅉橂䝁䅕杢あ䝁䅕杣穂䍁䅷䅉桂䝁䄴䅚杁䝁䅧兡湂䝁䅧䅉㉂䝁䄸䅢あ䝁䅅睚求䍁䅁兙畂䝁䅑䅉穂䝁䅅杚求䡁䅑入杁䝁䅑兡穂䡁䅑杣灂䝁䅉兤あ䝁䅫睢畂䍁䅁督㕂䡁䅍䅤求䝁䄰督畁䍁䅁䅖潂䝁䅕䅉䉂䝁䅑杤桂䝁䄴睙求䝁䅑䅉呂䝁䅅杚求䡁䅑入杁䝁䅅杢歂䍁䅁兖穂䝁䅕杣杁䕁䅕䅥睂䝁䅕杣灂䝁䅕杢橂䝁䅕䅉穂䝁䅕睚瑂䝁䅕杢あ䍁䅁䅣祂䝁䄸杤灂䝁䅑党穂䍁䅁睙祂䝁䅫䅤灂䝁䅍兙獂䍁䅁䅤求䝁䅍䅡畂䝁䄸䅢療䝁䅣兡求䡁䅍䅉桂䝁䄴䅚杁䡁䅍党祂䡁䅙兡橂䝁䅕督杁䝁䅙睢祂䍁䅁杤求䝁䅧兡橂䝁䅷党杁䡁䅍兙浂䝁䅕䅤㕂䍁䅷䅉穂䝁䅕睙ㅂ䡁䅉兡あ䡁䅫䅌杁䝁䅍睢瑂䝁䅙睢祂䡁䅑䅌杁䝁䅅杢歂䍁䅁睙療䝁䄴杤求䝁䄴兡求䝁䄴睙求䍁䅷䅉穂䡁䅕睙潂䍁䅁兙穂䍁䅁督求䝁䄴督灂䝁䄴睚杁䝁䅅杢歂䍁䅁䅣求䡁䅉睙求䡁䅁䅤灂䝁䄸杢杁䡁䅍入穂䡁䅑党瑂䡁䅍䅌杁䝁䅕䅢求䝁䅍䅤祂䝁䄸杢灂䝁䅍䅉橂䝁䄸杢あ䡁䅉睢獂䍁䅁兤畂䝁䅫䅤穂䍁䅷䅉瑂䡁䅕䅢あ䝁䅫兌歂䝁䄸兢桂䝁䅫杢杁䝁䅍睢畂䡁䅑杣療䝁䅷䅢求䡁䅉督獁䍁䅁杤求䝁䅧兡橂䝁䅷党杁䝁䅍睢畂䝁䄴党橂䡁䅑兡㉂䝁䅫䅤㕂䍁䅁督㕂䡁䅍䅤求䝁䄰督獁䍁䅁睙獂䝁䄸兤歂䍁䄰杢桂䡁䅑兡㉂䝁䅕䅉穂䝁䄸杚あ䡁䅣兙祂䝁䅕䅉睂䝁䅷兙あ䝁䅙睢祂䝁䄰䅌杁䝁䅅䅣睂䝁䅷兡橂䝁䅅䅤灂䝁䄸杢杁䡁䅍睢浂䡁䅑睤桂䡁䅉党獁䍁䅁兙ㅂ䡁䅑睢畂䝁䄸兢療䡁䅕督杁䝁䅑杣灂䡁䅙兡畂䝁䅣䅉あ䝁䅕睙潂䝁䄴睢獂䝁䄸睚灂䝁䅕督獁䍁䅁兙畂䝁䅑䅉求䝁䄴䅚瑁䡁䅑睢瑁䝁䅕杢歂䍁䅁䅒求䡁䅙睔睂䡁䅍䅉あ䝁䄸睢獂䡁䅍杌杁䕁䅅䅣あ䝁䅫杤杁䙁䅁䅔䑂䍁䅁睤桂䡁䅍䅉灂䝁䄴睙療䡁䅉䅣療䡁䅉兙あ䝁䅕䅚杁䝁䅫杢杁䑁䅉䅍硁䑁䅅䅉桂䝁䄴䅚杁䝁䅫督杁䝁䅉兙穂䝁䅕䅚杁䝁䅫杢杁䙁䅍睙潂䝁䅅杚浂䝁䅧兙ㅂ䡁䅍党畂䍁䅷䅉呂䡁䅣兡あ䡁䅯党祂䝁䅷兙畂䝁䅑杌䅁䥁唴䅁䅄䅁䅁兑硂䡁䅕兙橂䡁䅕䅢あ䡁䅕杣求䑁䅳䅉䙂䝁䄴党祂䝁䅣入杁䙁䅍䅤療䡁䅉兙湂䝁䅕睏杁䕁䅕杢㉂䝁䅫杣療䝁䄴兢求䝁䄴䅤桂䝁䅷䅉䙂䝁䄴睚灂䝁䄴党求䡁䅉兡畂䝁䅣睏杁䕁䅧入歂䡁䅉睢睂䝁䄸杢灂䝁䅍督㝁䍁䅁睕求䝁䄴督療䡁䅉督㝁䍁䅁䅕療䝁䅷䅢ㅂ䡁䅑兡療䝁䄴䅉䑂䝁䄸杢あ䡁䅉睢獂䅁䅁兔䅣䩁䄴䅁䉂䡁䅅兤桂䝁䅍兤獂䡁䅑兤祂䝁䅕睏杁䕁䅕杢㉂䝁䅫杣療䝁䄴兢求䝁䄴䅤桂䝁䅷䅉䙂䝁䄴睚灂䝁䄴党求䡁䅉兡畂䝁䅣睏杁䕁䅙兙祂䝁䄰兡畂䝁䅣睏杁䙁䅣兙あ䝁䅕杣杁䙁䅁兤祂䝁䅫杚灂䝁䅍兙あ䝁䅫睢畂䑁䅳䅉䑂䝁䅷党桂䝁䄴䅖求䝁䅍䅡䅁䝁䭫䅁㉃䅁䅁兑硂䡁䅕兙橂䡁䅕䅢あ䡁䅕杣求䑁䅳䅉䝂䝁䅅杣瑂䝁䅫杢湂䑁䅳䅉䝂䝁䅅督あ䍁䄰兔療䡁䅙兡畂䝁䅣䅉䑂䝁䄸杢穂䡁䅕兢求䡁䅉䅉䡂䝁䄸睢歂䡁䅍睏杁䕁䅙睢療䝁䅑䅉䕂䝁䅕䅢灂䡁䅙党祂䡁䅫睏杁䕁䅷兡㉂䝁䅕督あ䝁䄸睙牂䑁䅳䅉偂䝁䄴䅢灂䝁䄴党杁䕁䅣杣療䝁䅍党祂䡁䅫䅁獃䅃䅁䅭䅁䕁䅅兣ㅂ䝁䅅睙ㅂ䝁䅷䅤ㅂ䡁䅉党㝁䍁䅁杒桂䡁䅉兢灂䝁䄴睚㝁䍁䅁杒桂䡁䅍䅤瑁䕁䄰睢㉂䝁䅫杢湂䍁䅁睑療䝁䄴督ㅂ䝁䄰党祂䍁䅁睒療䝁䄸䅚穂䑁䅳䅉䵂䝁䅫杤求䡁䅍䅤療䝁䅍睡㝁䍁䅁睔畂䝁䅷兡畂䝁䅕䅉䡂䡁䅉睢橂䝁䅕杣㕂䅁䅁杉䅣䵁䅧䅁䉂䡁䅅兤桂䝁䅍兤獂䡁䅑兤祂䝁䅕睏杁䕁䅙兙祂䝁䄰兡畂䝁䅣睏杁䕁䅙睢療䝁䅑䅉䕂䝁䅕䅢灂䡁䅙党祂䡁䅫睏杁䕁䅫杢歂䡁䅕督あ䡁䅉兡桂䝁䅷䅉䉂䡁䅕䅤療䝁䄰兙あ䝁䅫睢畂䑁䅳䅉呂䝁䄰兙祂䡁䅑䅉䍂䡁䅕兡獂䝁䅑兡畂䝁䅣睏杁䕁䅅杣あ䝁䅫杚灂䝁䅍兡桂䝁䅷䅉䩂䝁䄴䅤求䝁䅷䅢灂䝁䅣党畂䝁䅍党䅁乁儰䅁权䅁䅁兑硂䡁䅕兙橂䡁䅕䅢あ䡁䅕杣求䑁䅳䅉䝂䝁䅅杣瑂䝁䅫杢湂䑁䅳䅉䝂䝁䄸睢歂䍁䅁䅒求䝁䅷兡㉂䝁䅕杣㕂䑁䅳䅉䵂䝁䅫杤求䡁䅍䅤療䝁䅍睡㝁䍁䅁䅒桂䡁䅑兙杁䙁䅁杣療䡁䅑党橂䡁䅑兡療䝁䄴睏杁䕁䄸杢獂䝁䅫杢求䍁䅁睒祂䝁䄸睙求䡁䅉入䅁䩁䭁䅁い睃䅁兑祂䝁䅅兢桂䡁䅉睡杁䡁䅁杣療䡁䅙兡歂䝁䅕督杁䝁䅙睢療䝁䅑䅉桂䝁䄴䅚杁䝁䅙兙橂䝁䅫䅢灂䡁䅑兡求䡁䅍䅉穂䝁䅕杣㉂䝁䅫睙求䡁䅍䅉あ䝁䄸䅉求䝁䅑兤橂䝁䅅䅤灂䝁䄸杢獁䍁䅁䅡求䝁䅅䅢あ䝁䅧睙桂䡁䅉党獁䍁䅁杙ㅂ䡁䅍兡畂䝁䅕督穂䍁䅁兙畂䝁䅑䅉灂䝁䄴䅚ㅂ䡁䅍䅤祂䡁䅫䅌杁䡁䅍䅣療䡁䅉䅤穂䍁䅷䅉獂䝁䅕兡穂䡁䅕杣求䍁䅷䅉桂䝁䄴䅚杁䝁䅍睢祂䡁䅉党橂䡁䅑兡療䝁䄴督杁䝁䅍䅢灂䝁䅕杢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杒療䝁䄸䅚杁䝁䅅杢歂䍁䅁睕ㅂ䡁䅁䅣療䡁䅉䅤杁䙁䅍党祂䡁䅙兡橂䝁䅕督杁䙁䅕杢灂䡁䅑党歂䍁䅁睕あ䝁䅅䅤求䡁䅍䅌杁䝁䅅杢歂䍁䅁杒療䝁䄸䅚杁䝁䅅杢歂䍁䅁睕ㅂ䡁䅁䅣療䡁䅉䅤杁䙁䅍党祂䡁䅙兡橂䝁䅕督杁䕁䅫杢あ䝁䅕杣畂䝁䅅䅤灂䝁䄸杢桂䝁䅷杌杁䙁䅑䅡求䍁䅁睙療䝁䄰䅣桂䝁䄴入杁䝁䄸杚浂䝁䅕杣穂䍁䅁杚療䝁䄸䅚瑁䡁䅉党獂䝁䅅䅤求䝁䅑䅉瑂䝁䅅杢桂䝁䅣党歂䍁䅁督求䡁䅉杤灂䝁䅍党穂䍁䅷䅉灂䝁䄴睙獂䡁䅕䅚灂䝁䄴睚杁䝁䅑兡畂䝁䅫杢湂䍁䅷䅉橂䝁䅅䅤求䡁䅉兡畂䝁䅣䅌杁䝁䅙睢療䝁䅑䅉穂䝁䅕杣㉂䝁䅫睙求䍁䅁兢桂䝁䄴兙湂䝁䅕兢求䝁䄴䅤獁䍁䅁兙畂䝁䅑䅉橂䝁䄸杢㉂䝁䅕杢灂䝁䅕杢橂䝁䅕兌療䡁䅉兡求䝁䄴䅤求䝁䅑䅉祂䝁䅕䅤桂䝁䅫䅢杁䡁䅍党祂䡁䅙兡橂䝁䅕督㝁䍁䅁杢療䝁䄴兌橂䝁䅷兡畂䝁䅫睙桂䝁䅷䅉浂䝁䄸睢歂䍁䅁兙畂䝁䅑䅉浂䝁䄸睢歂䍁䄰杣求䝁䅷兙あ䝁䅕䅚杁䡁䅍兤睂䡁䅁睢祂䡁䅑䅉穂䝁䅕杣㉂䝁䅫睙求䡁䅍䅌杁䡁䅍兤橂䝁䅧䅉桂䡁䅍䅉睂䝁䅅䅤灂䝁䅕杢あ䍁䅁杚療䝁䄸䅚杁䝁䅅杢歂䍁䅁杢ㅂ䡁䅑杣灂䡁䅑兡療䝁䄴䅌杁䡁䅉党あ䝁䅅兡獂䍁䅁杚療䝁䄸䅚獁䍁䅁党畂䡁䅙兡祂䝁䄸杢瑂䝁䅕杢あ䝁䅅䅢杁䡁䅍党祂䡁䅙兡橂䝁䅕督獁䍁䅁兙畂䝁䅑䅉睂䡁䅉睢橂䡁䅕杣求䝁䄰党畂䡁䅑䅉穂䝁䅕杣㉂䝁䅫睙求䡁䅍睏杁䝁䅅杢歂䍁䅁䅣獂䝁䅅杢あ䍁䅁睢睂䝁䅕杣桂䡁䅑兡療䝁䄴督杁䝁䅅杢歂䍁䅁兢桂䝁䅫杢あ䝁䅕杢桂䝁䄴睙求䍁䅷䅉橂䡁䅕督あ䝁䄸䅚灂䝁䅅䅢癁䝁䅧睢ㅂ䡁䅍党牂䝁䅕党睂䝁䅫杢湂䍁䅷䅉求䝁䄴党祂䝁䅣入杁䝁䄰兙畂䝁䅅睚求䝁䄰党畂䡁䅑䅌杁䝁䅣杣療䡁䅕杢歂䡁䅍䅉牂䝁䅕党睂䝁䅫杢湂䍁䅷䅉桂䝁䄴䅚杁䝁䅍兙睂䝁䅫䅤桂䝁䅷䅉睂䡁䅉睢煂䝁䅕睙あ䍁䅁兢桂䝁䄴兙湂䝁䅕兢求䝁䄴䅤杁䡁䅍党祂䡁䅙兡橂䝁䅕督畁䍁䅁兓あ䍁䅁兙獂䡁䅍睢杁䡁䅁杣療䡁䅙兡歂䝁䅕督杁䝁䄸杢瑁䡁䅍兡あ䝁䅕䅉祂䝁䅕督あ䝁䅅兤祂䝁䅅杢あ䡁䅍䅌杁䝁䅍兙あ䝁䅕杣灂䝁䄴睚獁䍁䅁睙療䝁䄴杤求䝁䄴兡求䝁䄴睙求䍁䅁督あ䝁䄸杣求䡁䅍䅌杁䝁䅅杢歂䍁䅁党㑂䝁䅕睙ㅂ䡁䅑兡㉂䝁䅕䅉歂䝁䅫杢灂䝁䄴睚杁䡁䅍党祂䡁䅙兡橂䝁䅕督㝁䍁䅁杙求䡁䅙党祂䝁䅅睚求䍁䅁兙畂䝁䅑䅉㉂䝁䅕杢歂䝁䅫杢湂䍁䅁督求䡁䅉杤灂䝁䅍党穂䑁䅳䅉桂䝁䄴䅚杁䝁䅙兙橂䝁䅫䅢灂䡁䅑入杁䝁䄰兙畂䝁䅅睚求䝁䄰党畂䡁䅑䅉穂䝁䅕杣㉂䝁䅫睙求䡁䅍䅉橂䝁䄸兢睂䡁䅉兡穂䝁䅫杢湂䍁䅁䅢桂䝁䄴䅚穂䝁䅍兙睂䝁䅫杢湂䍁䅷䅉あ䡁䅉兙畂䡁䅍䅣療䡁䅉䅤桂䡁䅑兡療䝁䄴䅌杁䝁䅍兙睂䝁䅫䅤桂䝁䅷䅉睂䡁䅉睢湂䡁䅉兙瑂䍁䅁兢桂䝁䄴兙湂䝁䅕兢求䝁䄴䅤獁䍁䅁䅣桂䡁䅫兢求䝁䄴䅤杁䡁䅍党祂䡁䅙兡橂䝁䅕督獁䍁䅁兙畂䝁䅑䅉療䡁䅑䅡求䡁䅉䅉浂䝁䅅睙灂䝁䅷兡あ䡁䅫䅉橂䝁䄸杢穂䡁䅕䅢あ䝁䅫杢湂䍁䅁督求䡁䅉杤灂䝁䅍党穂䍁䅁杣求䝁䅷兙あ䝁䅫杢湂䍁䅁䅤療䍁䅁杙ㅂ䝁䅫䅢歂䝁䅫杢湂䍁䅁睢睂䝁䅕杣桂䡁䅑兡療䝁䄴督畁䍁䅁兓畂䍁䅁兙歂䝁䅑兡あ䝁䅫睢畂䍁䅷䅉あ䝁䅧党杁䝁䅍睢瑂䡁䅁兙畂䡁䅫䅉療䝁䅙杚求䡁䅉督杁䝁䅍睢畂䝁䅍党穂䡁䅍兡療䝁䄴督獁䍁䅁杙桂䝁䄴兣ㅂ䝁䅕䅤獁䍁䅁兙畂䝁䅑䅉橂䝁䅅䅤求䡁䅉兡畂䝁䅣䅉穂䝁䅕杣㉂䝁䅫睙求䡁䅍睏杁䡁䅉党あ䝁䅅兡獂䍁䅁督求䡁䅉杤灂䝁䅍党穂䍁䅁兙畂䝁䅑䅉瑂䝁䅕杣橂䝁䅧兙畂䝁䅑兡穂䝁䅕䅉穂䝁䅅䅢求䍁䅷䅉祂䝁䅕睙祂䝁䅕兙あ䝁䅫睢畂䝁䅅䅢獁䍁䅁兙畂䝁䅑䅉獂䝁䄸䅚湂䝁䅫杢湂䍁䅁督求䡁䅉杤灂䝁䅍党穂䑁䅳䅉桂䝁䄴䅚杁䝁䅙兙橂䝁䅫䅢灂䡁䅑入杁䝁䄰兙畂䝁䅅睚求䝁䄰党畂䡁䅑䅉穂䝁䅕杣㉂䝁䅫睙求䡁䅍䅉桂䡁䅑䅉穂䡁䅁睢祂䡁䅑督獁䍁䅁党畂䡁䅑党祂䡁䅑兙灂䝁䄴兢求䝁䄴䅤獁䍁䅁兙畂䝁䅑䅉祂䝁䅕睙祂䝁䅕兙あ䝁䅫睢畂䝁䅅䅢杁䝁䅙兙橂䝁䅫䅢灂䡁䅑兡求䡁䅍杌杁䕁䅙兤祂䡁䅑䅡求䡁䅉䅌杁䝁䅫䅤杁䝁䄸杚浂䝁䅕杣穂䍁䅁睙療䡁䅉杣求䝁䅍䅤灂䝁䄸杢桂䝁䅷䅉浂䝁䄸睢歂䑁䅳䅉桂䝁䄴䅚杁䝁䄸䅣求䡁䅉兙あ䝁䅕督杁䝁䅍睢瑂䝁䄰兡穂䡁䅍兙祂䝁䅫党穂䍁䅷䅉獂䝁䅅兤畂䝁䅑杣㕂䍁䅁杚桂䝁䅍兡獂䝁䅫䅤灂䝁䅕督獁䍁䅁兙畂䝁䅑䅉睂䡁䅉睢睂䝁䅕杣あ䡁䅫䅉祂䝁䄸睢瑂䡁䅍杌杁䙁䅑䅡求䍁䅁睙療䝁䄰䅣桂䝁䄴入杁䡁䅣兙穂䍁䅁杚療䡁䅉兢求䡁䅉䅢㕂䍁䅁睡畂䝁䄸睤畂䍁䅁兙穂䍁䅁兑卂䕁䅅兔䉂䙁䅉睓杁䕁䅧睢獂䝁䅑兡畂䝁䅣督杁䕁䅍睢祂䡁䅁睢祂䝁䅅䅤灂䝁䄸杢畁䍁䅁兑祂䝁䅅兢桂䡁䅉睡杁䡁䅣兙穂䍁䅁杚療䡁䅕杢歂䝁䅕䅚杁䝁䅫杢杁䑁䅅兏ㅁ䑁䅫䅉桂䝁䄴䅚杁䝁䅫督杁䝁䅉兙穂䝁䅕䅚杁䝁䅫杢杁䙁䅁䅡灂䝁䅷兙歂䝁䅕䅢睂䝁䅧兡桂䍁䅷䅉兂䝁䅕杢畂䡁䅍入獂䡁䅙兙畂䝁䅫兙畁䅁䅁桫䅑䱁䵯䅁䉂䡁䅉杙療䡁䅉䅉卂䝁䅕兙獂䡁䅑入杁䙁䅑杣ㅂ䡁䅍䅤獁䍁䅁兓畂䝁䅍杌杁䝁䅫杢㉂䝁䅕督あ䡁䅍䅉灂䝁䄴䅉桂䍁䅁䅚灂䡁䅙党祂䡁䅍兡浂䝁䅫党歂䍁䅁䅣療䡁䅉䅤浂䝁䄸䅢灂䝁䄸䅉療䝁䅙䅉穂䡁䅑杣ㅂ䝁䅍䅤ㅂ䡁䅉党歂䍁䅁杚灂䝁䄴兙畂䝁䅍党杁䝁䅅督穂䝁䅕䅤穂䍁䅁兡畂䍁䅁䅤潂䝁䅕䅉瑂䡁䅕䅢あ䝁䅫杚桂䝁䄰兡獂䡁䅫䅌杁䡁䅍兡畂䝁䅣䅢求䍁䄰杚桂䝁䄰兡獂䡁䅫䅉祂䝁䅕杢あ䝁䅅䅢獁䍁䅁兙畂䝁䅑䅉橂䝁䄸兢瑂䝁䅕杣橂䝁䅫兙獂䍁䅁杣求䝁䅅䅢杁䝁䅕督あ䝁䅅䅤求䍁䅁兢桂䡁䅉睡求䡁䅑督杁䝁䅫杢杁䡁䅑䅡求䍁䅁兖畂䝁䅫䅤求䝁䅑䅉呂䡁䅑兙あ䝁䅕督畁䍁䅁䅖潂䝁䅕䅉橂䝁䄸兢睂䝁䅅杢㕂䍁䅁睢睂䝁䅕杣桂䡁䅑党穂䍁䅁䅤潂䡁䅉睢ㅂ䝁䅣䅡杁䙁䅍䅤祂䡁䅕睙あ䡁䅕杣求䝁䅑䅉䍂䡁䅕督灂䝁䄴党穂䡁䅍䅉桂䝁䄴䅚杁䕁䅅睚求䝁䄴睙㕂䍁䅁村ㅂ䡁䅍兡畂䝁䅕督穂䍁䅁督求䝁䅣兢求䝁䄴䅤穂䍁䄴䅉䩂䡁䅑䅉睂䡁䅉兡瑂䝁䅅杣灂䝁䅷入杁䝁䅫杢㉂䝁䅕督あ䡁䅍䅉灂䝁䄴䅉楂䡁䅉兡歂䝁䅣党杁䝁䅅杢歂䍁䅁兢求䡁䅯来桂䝁䄴兡畂䝁䅕䅉獂䝁䄸兙畂䡁䅍䅌杁䝁䅫杢橂䝁䅷兤歂䝁䅫杢湂䍁䅁条ㅂ䝁䄴兡療䡁䅉䅉睂䝁䅅杣あ䝁䅫睙灂䡁䅁兙あ䝁䅫杢湂䍁䅁兡畂䡁䅑党祂䝁䅕督あ䡁䅍䅉灂䝁䄴䅉浂䝁䅫杣穂䡁䅑䅉瑂䝁䄸杣あ䝁䅣兙湂䝁䅕督獁䍁䅁兙畂䝁䅑䅉睂䡁䅉党浂䝁䅕杣祂䝁䅕䅚杁䝁䅅杢歂䍁䅁䅚灂䡁䅉党橂䡁䅑䅉求䡁䅅兤灂䡁䅑入獁䍁䅁兙穂䍁䅁睤求䝁䅷䅢杁䝁䅅督杁䡁䅉党桂䝁䅷䅉求䡁䅍䅤桂䡁䅑党瑁䡁䅉党獂䝁䅅䅤求䝁䅑䅉煂䝁䄸兡畂䡁䅑䅉㉂䝁䅕杢あ䡁䅕杣求䡁䅍䅌杁䡁䅉党桂䝁䅷䅉求䡁䅍䅤桂䡁䅑党瑁䡁䅉党獂䝁䅅䅤求䝁䅑䅉畂䝁䄸䅤求䡁䅍䅌杁䝁䅅杢歂䍁䅁杤桂䡁䅉兡療䡁䅕督杁䝁䄰睢祂䡁䅑睚桂䝁䅣党瑁䡁䅉党獂䝁䅅䅤求䝁䅑䅉穂䝁䅕睙ㅂ䡁䅉兡あ䝁䅫党穂䍁䄴䅉䩂䝁䄴䅉桂䝁䅑䅚灂䡁䅑兡療䝁䄴䅌杁䡁䅑䅡求䍁䅁睙療䝁䄰䅣桂䝁䄴入杁䝁䄸杚浂䝁䅕杣穂䍁䅁杙祂䝁䅫䅚湂䝁䅕䅉浂䝁䅫杢桂䝁䄴睙灂䝁䄴睚杁䡁䅁杣療䝁䅑兤橂䡁䅑督杁䡁䅑睢杁䝁䅉睢祂䡁䅉睢㍂䝁䅕杣穂䍁䅁睤潂䝁䄸䅉穂䝁䅕党牂䍁䅁督潂䝁䄸杣あ䍁䄰䅤求䡁䅉兢杁䝁䅍兙睂䝁䅫䅤桂䝁䅷䅉あ䝁䄸䅉楂䝁䅕䅉ㅂ䡁䅍党歂䍁䅁兡畂䍁䅁兙畂䍁䅁兙橂䡁䅅兤灂䡁䅍兡あ䝁䅫睢畂䍁䅁睢浂䍁䅁䅣祂䝁䄸䅣求䡁䅉䅤㕂䑁䅳䅉浂䝁䅫杢桂䝁䄴睙灂䝁䄴睚杁䝁䅉入杁䝁䄰兙牂䝁䅫杢湂䍁䅁䅣祂䝁䅕杚求䡁䅉杣求䝁䅑䅉求䡁䅅兤灂䡁䅑入杁䝁䅫杢㉂䝁䅕督あ䝁䄰党畂䡁䅑督杁䝁䅫杢杁䝁䅕杢あ䝁䅫䅤灂䝁䅕督杁䡁䅑䅡桂䡁䅑䅉歂䝁䅫杣求䝁䅍䅤獂䡁䅫䅉療䡁䅉䅉灂䝁䄴䅚灂䡁䅉党橂䡁䅑䅢㕂䍁䅁睢㍂䝁䄴䅉祂䝁䅕兙獂䍁䅁䅣祂䝁䄸䅣求䡁䅉䅤㕂䑁䅳䅉瑂䝁䅕来㙂䝁䅅杢灂䝁䄴党杁䝁䅙兡畂䝁䅅杢橂䝁䅫杢湂䍁䅁兡畂䍁䅁䅤潂䝁䅕䅉浂䝁䄸杣瑂䍁䅁睢浂䍁䅁䅢療䝁䅅杢穂䍁䅁䅤潂䝁䅅䅤杁䝁䅅杣求䍁䅁督ㅂ䝁䅉睢祂䝁䅑兡畂䝁䅅䅤求䍁䅁䅤療䍁䅁兙杁䝁䅍睢畂䡁䅙党畂䡁䅑兡療䝁䄴兙獂䍁䅁杚灂䡁䅉督あ䍁䅁兢療䡁䅉䅤湂䝁䅅睚求䍁䅁䅢療䝁䅅杢杁䝁䅅杢歂䍁䅁督求䝁䄴兡療䡁䅉䅉あ䝁䄸䅉あ䝁䅧党杁䝁䅉睢祂䡁䅉睢㍂䝁䅕杣湁䡁䅍䅉求䡁䅅兤灂䡁䅑入杁䝁䅫杢杁䝁䅅䅉あ䡁䅉兙畂䡁䅍兙橂䡁䅑兡療䝁䄴睏杁䝁䅯兤畂䝁䅫睢祂䍁䅁䅣桂䡁䅉䅤灂䝁䅍兡睂䝁䅅䅤灂䝁䄸杢杁䝁䅙兡畂䝁䅅杢橂䝁䅫杢湂䍁䅁兡畂䍁䅁䅤潂䝁䅕䅉浂䝁䄸杣瑂䍁䅁睢浂䍁䅁兙杁䝁䅯兤畂䝁䅫睢祂䍁䅁䅣桂䡁䅉䅤灂䝁䅍兡睂䝁䅅䅤灂䝁䄴睚杁䝁䅫杢あ䝁䅕杣求䡁䅍䅤杁䝁䅫杢杁䡁䅑䅡求䍁䅁督求䝁䄴兡療䡁䅉䅉歂䝁䅕杙あ䑁䅳䅉桂䝁䄴䅚杁䝁䅙兡畂䝁䅅杢橂䝁䅫杢湂䍁䅁䅣祂䝁䄸䅚ㅂ䝁䅍䅤穂䍁䅁䅤療䍁䅁杙療䡁䅉杣療䡁䅣党祂䡁䅍䅉㍂䝁䅧睢杁䝁䅅杣求䍁䅁䅢療䝁䄸睡灂䝁䄴睚杁䡁䅑睢杁䝁䅅睙硂䡁䅕兡祂䝁䅕䅉橂䝁䄸杢㉂䝁䅕杢あ䝁䅫睢畂䝁䅅䅢獁䍁䅁睤療䡁䅉睡浂䝁䄸杣橂䝁䅕䅌杁䝁䅅杢歂䍁䅁兙浂䝁䅙睢祂䝁䅑兙楂䝁䅷党杁䡁䅍兡畂䝁䅣䅢求䍁䄰杚桂䝁䄰兡獂䡁䅫䅉潂䝁䄸兤穂䝁䅫杢湂䍁䄴䅉䝂䡁䅕杣あ䝁䅧党祂䍁䅷䅉灂䡁䅑䅉ㅂ䝁䄴䅚求䡁䅉睤祂䝁䅫䅤求䡁䅍䅌杁䝁䄸杣灂䝁䅣兡畂䝁䅅䅤求䡁䅍䅌杁䡁䅍党獂䝁䅷督獁䍁䅁兙畂䝁䅑䅉穂䝁䅕杣㉂䝁䅫睙求䡁䅍䅉瑂䡁䅕䅢あ䝁䅫杚桂䝁䄰兡獂䡁䅫䅉瑂䝁䄸杣あ䝁䅣兙湂䝁䅕䅉獂䝁䄸兙畂䡁䅍䅉あ䝁䅧杣療䡁䅕睚潂䍁䅁睙療䝁䄴䅚ㅂ䝁䅫䅤癁䝁䅍睢瑂䝁䄰党祂䝁䅍兡桂䝁䅷䅉瑂䝁䄸杣あ䝁䅣兙湂䝁䅕兌楂䝁䅅睙牂䝁䅕䅚杁䡁䅍党橂䡁䅕杣灂䡁䅑兡求䡁䅍䅉睂䡁䅉睢湂䡁䅉兙瑂䡁䅍杌杁䙁䅑䅡求䍁䅁睙療䝁䄰䅣桂䝁䄴入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䩂䡁䅑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䕁䅅杣楂䝁䄸杣杁䙁䅉党桂䝁䅷䅤㕂䍁䅁䅖祂䡁䅕督あ䍁䅷䅉䩂䝁䄴睙畁䍁䅁睤桂䡁䅍䅉灂䝁䄴睙療䡁䅉䅣療䡁䅉兙あ䝁䅕䅚杁䝁䅫杢杁䑁䅉䅍睁䑁䅍䅉桂䝁䄴䅚杁䝁䅫督杁䝁䅧党桂䝁䅑兣ㅂ䝁䅅杣あ䝁䅕杣求䝁䅑䅉灂䝁䄴䅉噂䝁䄴兡療䝁䄴䅚桂䝁䅷党獁䍁䅁杔求䡁䅣䅉婂䝁䄸杣牂䍁䄴䅁啃䅆䅁䅡䄴䕁䅅杣橂䕁䅉党穂䡁䅑䅉䑂䝁䄸杣睂䝁䄸杣桂䡁䅑兡療䝁䄴䅌杁䝁䅅杢杁䝁䅫杢あ䝁䅕睚祂䝁䅅䅤求䝁䅑䅉獂䝁䄸睚灂䡁䅍䅤灂䝁䅍督杁䝁䅍睢瑂䡁䅁兙畂䡁䅫䅌杁䝁䅕杢湂䝁䅅睚求䡁䅍䅉灂䝁䄴䅉あ䝁䅧党杁䡁䅁杣療䡁䅙兡穂䝁䅫睢畂䍁䅁睢浂䍁䅁睚祂䝁䄸兤畂䝁䅑䅌杁䝁䅅兡祂䍁䅷䅉桂䝁䄴䅚杁䝁䄸睙求䝁䅅杢杁䡁䅑杣桂䝁䄴督睂䝁䄸杣あ䝁䅅䅤灂䝁䄸杢杁䡁䅍睢獂䡁䅕䅤灂䝁䄸杢穂䍁䄴䅉䩂䡁䅑䅉療䡁䅁党祂䝁䅅䅤求䡁䅍䅉あ䝁䅧杣療䡁䅕睚潂䍁䅁䅤㍂䝁䄸䅉穂䝁䅕睚瑂䝁䅕杢あ䡁䅍杏杁䕁䅅督穂䝁䅕䅤瑁䕁䅉兙穂䝁䅕䅚杁䝁䅅杢歂䍁䅁兑穂䡁䅍党あ䍁䄰䅔灂䝁䅣䅡あ䍁䄴䅉啂䝁䅧党杁䕁䅅督穂䝁䅕䅤瑁䕁䅉兙穂䝁䅕䅚杁䡁䅍党湂䝁䄰党畂䡁䅑䅉睂䡁䅉睢㉂䝁䅫䅚求䡁䅍䅉獂䝁䅕督穂䍁䄰䅤潂䝁䅅杢瑁䡁䅑杣ㅂ䝁䅍睡獂䝁䄸兙歂䍁䅁䅋䵂䙁䅑䅔灁䍁䅁督求䡁䅉杤灂䝁䅍党穂䍁䅷䅉あ䝁䅧兙あ䍁䅁䅤祂䝁䅅杢穂䡁䅁睢祂䡁䅑督杁䝁䅣党畂䝁䅕杣桂䝁䅷䅉橂䝁䄸兢瑂䝁䄸䅚灂䡁䅑兡求䡁䅍䅌杁䡁䅍兤橂䝁䅧䅉桂䡁䅍䅉浂䝁䄸睢歂䍁䅷䅉あ䝁䅕䅥あ䝁䅫䅢求䡁䅍䅌杁䝁䅅䅣睂䝁䅅杣求䝁䅷䅌杁䝁䅙兤祂䝁䄴兡あ䡁䅕杣求䍁䅷䅉桂䡁䅁䅣獂䝁䅫兙畂䝁䅍党穂䍁䅷䅉橂䝁䅧党瑂䝁䅫睙桂䝁䅷督獁䍁䅁杢療䝁䄴兌楂䡁䅕䅢牂䍁䅁䅣求䡁䅑杣療䝁䅷党ㅂ䝁䄰䅉睂䡁䅉睢歂䡁䅕睙あ䡁䅍䅌杁䡁䅉兤楂䝁䅉党祂䍁䅷䅉睂䝁䅷兙穂䡁䅑兡橂䡁䅍䅌杁䝁䄰党あ䝁䅅䅢杁䝁䅅杢歂䍁䅁兢求䡁䅑兙獂䍁䅁䅣祂䝁䄸䅚ㅂ䝁䅍䅤穂䍁䅷䅉㍂䝁䄸睢歂䍁䅷䅉湂䝁䅷兙穂䡁䅍䅌杁䝁䅅兤あ䝁䄸兢療䡁䅑兡㉂䝁䅕䅉睂䝁䅅杣あ䡁䅍䅌杁䝁䄰兙橂䝁䅧兡畂䝁䅕杣㕂䍁䅷䅉桂䝁䄴䅚杁䝁䄰兡穂䝁䅍党獂䝁䅷兙畂䝁䅕睢ㅂ䡁䅍䅉瑂䝁䅅杢ㅂ䝁䅙兙橂䡁䅑兤祂䝁䅕䅚杁䡁䅁杣療䝁䅑兤橂䡁䅑督畁䍁䅁䅖潂䝁䅕䅉穂䝁䅕睚瑂䝁䅕杢あ䍁䅁兙獂䡁䅍睢杁䝁䄸杚浂䝁䅕杣穂䍁䅁兢療䡁䅑睢祂䍁䅁睙桂䡁䅉杣灂䝁䅕杣杁䝁䅙杣求䝁䅫睚潂䡁䅑䅉あ䡁䅉兙畂䡁䅍䅣療䡁䅉䅤桂䡁䅑兡療䝁䄴䅉穂䝁䅕杣㉂䝁䅫睙求䡁䅍䅉あ䝁䄸䅉橂䡁䅕督あ䝁䄸兢求䡁䅉督杁䝁䅫杢杁䕁䄰党㑂䝁䅫睙療䍁䅁䅤潂䡁䅉睢ㅂ䝁䅣䅡杁䝁䅅杣祂䝁䅅杢湂䝁䅕兢求䝁䄴䅤穂䍁䅁睤灂䡁䅑䅡杁䡁䅑杣ㅂ䝁䅍睡灂䝁䄴睚杁䝁䅍睢瑂䡁䅁兙畂䝁䅫党穂䍁䄴䅉啂䝁䅧党杁䕁䅅督穂䝁䅕䅤瑁䕁䅷兡湂䝁䅧䅤杁䡁䅍党湂䝁䄰党畂䡁䅑䅉睂䡁䅉睢㉂䝁䅫䅚求䡁䅍䅉湂䡁䅉睢ㅂ䝁䄴䅚杁䝁䅕䅥睂䝁䅕䅚灂䡁䅑党杁䡁䅍党祂䡁䅙兡橂䝁䅕督㝁䍁䅁䅤潂䝁䅫杣歂䍁䄰䅣桂䡁䅉䅤㕂䍁䅁䅤祂䝁䅅杢穂䡁䅁睢祂䡁䅑兙あ䝁䅫睢畂䍁䅁杙祂䝁䄸睡求䡁䅉兙湂䝁䅕䅉穂䝁䅕杣㉂䝁䅫睙求䡁䅍䅉楂䡁䅫䅉穂䝁䄸兤祂䝁䅍兡畂䝁䅣䅉㉂䝁䅅杣灂䝁䄸兤穂䍁䅁睙桂䡁䅁兙橂䝁䅫䅤㕂䍁䅁督療䝁䅷兤あ䝁䅫睢畂䡁䅍䅌杁䝁䅫杢橂䝁䅷兤歂䝁䅫杢湂䍁䅁䅚祂䡁䅫䅉㉂䝁䅅杢杁䝁䄸杤求䡁䅉兌あ䝁䅧党瑁䡁䅉睢桂䝁䅑䅌杁䡁䅑党瑂䡁䅁党祂䝁䅅䅤ㅂ䡁䅉党瑁䝁䅍睢畂䡁䅑杣療䝁䅷䅢求䝁䅑䅉桂䝁䄴䅚杁䡁䅉党浂䡁䅉兡湂䝁䅕杣桂䡁䅑党歂䍁䅷䅉浂䝁䅷兙あ䝁䅉党歂䍁䅷䅉灂䝁䄴䅤求䡁䅉兢療䝁䅑兙獂䍁䅁睢祂䍁䅁睙療䝁䄴䅤桂䝁䅫杢求䡁䅉䅉穂䝁䅧兡睂䡁䅁兡畂䝁䅣䅌杁䝁䅅杢歂䍁䅁督睂䝁䅕睙灂䝁䅅䅢灂䡁䅯党歂䍁䅁党硂䡁䅕兡睂䝁䄰党畂䡁䅑睏杁䝁䅷党穂䡁䅍兌あ䝁䅧兙畂䍁䄰䅉桂䝁䄴䅚杁䝁䅙兤獂䝁䅷䅉橂䝁䄸杢あ䝁䅅兡畂䝁䅕杣杁䝁䅷睢桂䝁䅑䅉療䝁䅍党桂䝁䄴䅉あ䡁䅉兙畂䡁䅍䅣療䡁䅉䅤桂䡁䅑兡療䝁䄴䅉穂䝁䅕杣㉂䝁䅫睙求䡁䅍睏杁䡁䅣兙祂䝁䅕䅡療䡁䅕督灂䝁䄴睚杁䝁䅅杢歂䍁䅁䅚灂䡁䅍䅤祂䝁䅫杙ㅂ䡁䅑兡療䝁䄴䅉穂䝁䅕杣㉂䝁䅫睙求䡁䅍睏杁䝁䄰兙畂䝁䅅睚求䝁䅑䅉あ䡁䅉兙畂䡁䅍䅣療䡁䅉䅤桂䡁䅑兡療䝁䄴䅉穂䝁䅕杣㉂䝁䅫睙求䡁䅍睏杁䝁䅅杢歂䍁䅁兢療䡁䅙兡畂䝁䅣䅉穂䝁䅕杣㉂䝁䅫睙求䡁䅍䅉あ䝁䄸䅉奁䝉䅑睢瑁䝁䅫䅤瑁䡁䅫睢ㅂ䡁䅉督求䝁䅷杚婁䍉䅁睙療䝁䄴督ㅂ䝁䄰党祂䍁䅷䅉桂䡁䅍䅉㍂䝁䅕䅢獂䍁䅁兙穂䍁䅁䅣祂䝁䄸杤灂䝁䅑党穂䍁䅁杚灂䝁䄴兙獂䍁䅁兢灂䝁䅷党獁䍁䅁䅤灂䝁䄰党杁䝁䅍杣灂䡁䅑兡橂䝁䅅䅢獁䍁䅁䅣祂䝁䄸䅚ㅂ䝁䅍䅤杁䝁䅷兙ㅂ䝁䄴睙潂䍁䅷䅉祂䝁䅕䅤桂䝁䅫䅢杁䝁䅷睢湂䝁䅫督あ䝁䅫睙穂䍁䅷䅉穂䡁䅕䅣睂䝁䅷入杁䝁䅍䅡桂䝁䅫杢杁䝁䄸䅣あ䝁䅫兢灂䡁䅯兙あ䝁䅫睢畂䍁䅷䅉桂䝁䄴䅚杁䡁䅑杣桂䝁䅑党杁䡁䅍䅡療䡁䅣䅉穂䝁䅧兡睂䡁䅁兡畂䝁䅣䅉穂䝁䅕杣㉂䝁䅫睙求䡁䅍杌杁䙁䅑䅡灂䡁䅍䅉穂䝁䅕睚瑂䝁䅕杢あ䍁䅁兙獂䡁䅍睢杁䝁䄸杚浂䝁䅕杣穂䍁䅁䅣祂䝁䅕兢灂䡁䅕兢杁䝁䅷睢湂䝁䅫督あ䝁䅫睙穂䍁䅁督求䡁䅉杤灂䝁䅍党穂䍁䅷䅉穂䡁䅕睙潂䍁䅁兙穂䍁䅁䅚求䡁䅁䅢療䡁䅫兢求䝁䄴䅤杁䝁䄸杚杁䡁䅍䅣求䝁䅍兡桂䝁䅷兡㙂䝁䅕䅚杁䝁䅕兣ㅂ䝁䅫䅣瑂䝁䅕杢あ䍁䅁䅤療䍁䅁兢求䝁䅕䅤杁䝁䅷兡畂䝁䅕䅡桂䡁䅕䅢杁䡁䅉党硂䡁䅕兡祂䝁䅕兢求䝁䄴䅤穂䑁䅳䅉灂䝁䄴䅤求䡁䅉杢桂䡁䅑兡療䝁䄴兙獂䍁䅁杚祂䝁䅕兡湂䝁䅧䅤杁䡁䅑杣桂䝁䄴督睂䝁䄸杣あ䝁䅅䅤灂䝁䄸杢杁䡁䅣兡あ䝁䅧䅉桂䝁䅫杣獁䍁䅁睢橂䝁䅕兙畂䍁䅷䅉桂䝁䄴䅚杁䝁䅣杣療䡁䅕杢歂䍁䅁督求䡁䅉杤灂䝁䅍党穂䑁䅳䅉桂䝁䄴䅚杁䝁䅕杢湂䝁䅅睚求䡁䅍䅉灂䝁䄴䅉あ䝁䅧党杁䝁䅙兡畂䝁䅅䅢杁䝁䄰兡獂䝁䅕䅌杁䡁䅑兡瑂䝁䅕兌橂䡁䅉兡あ䝁䅫睙桂䝁䅷䅌杁䡁䅁杣療䝁䅑兤橂䡁䅑䅉獂䝁䅅兤畂䝁䅍䅡獁䍁䅁杣求䡁䅑兙灂䝁䅷䅉獂䝁䄸睚灂䡁䅍䅤灂䝁䅍督獁䍁䅁督ㅂ䡁䅁䅣獂䡁䅫䅉橂䝁䅧兙灂䝁䄴䅉療䡁䅁䅤灂䝁䄰兡㙂䝁䅅䅤灂䝁䄸杢獁䍁䅁杙祂䝁䄸睡求䡁䅉党歂䍁䅁䅔啂䕁䅷䅌杁䝁䅅杢歂䍁䅁䅤祂䝁䅅䅚求䍁䅁督潂䝁䄸睤杁䡁䅍䅡灂䡁䅁䅣灂䝁䄴睚杁䝁䅅睙あ䝁䅫杤灂䡁䅑兡求䡁䅍杌杁䙁䅑䅡求䍁䅁睙療䝁䄰䅣桂䝁䄴入杁䡁䅣兙穂䍁䅁杚療䡁䅉兢求䡁䅉䅢㕂䍁䅁睡畂䝁䄸睤畂䍁䅁兙穂䍁䅁兑祂䝁䅳兙畂䡁䅍兙穂䍁䅁村求䡁䅍䅤杁䕁䅍睢祂䡁䅁睢祂䝁䅅䅤灂䝁䄸杢杁䝁䅅杢歂䍁䅁睙潂䝁䅅杢湂䝁䅕䅚杁䝁䅫䅤穂䍁䅁杢桂䝁䄰党杁䡁䅑睢杁䕁䅅杣橂䕁䅉党穂䡁䅑䅉䑂䝁䄸杣睂䝁䄸杣桂䡁䅑兡療䝁䄴䅉灂䝁䄴䅉乂䝁䅅入杁䑁䅉䅍硁䑁䅑杌杁䕁䅅杣橂䕁䅉党穂䡁䅑䅉䑂䝁䄸杣睂䝁䄸杣桂䡁䅑兡療䝁䄴䅉㍂䝁䅅督杁䝁䅙睢ㅂ䝁䄴䅚求䝁䅑䅉灂䝁䄴䅉硁䑁䅫杍穁䍁䅁兙畂䝁䅑䅉灂䡁䅍䅉潂䝁䅕兙歂䡁䅅兤桂䡁䅉䅤求䡁䅉党歂䍁䅁兡畂䍁䅁杒療䡁䅉䅤杁䙁䅍兢灂䡁䅑䅡獁䍁䅁兑祂䝁䅳兙畂䡁䅍兙穂䍁䄴䅁奃䅆䅁杫䅑䕁䅅杣橂䝁䅅䅚灂䡁䅕兢杁䕁䅷兡あ䝁䅧兡ㅂ䝁䄰䅉睂䝁䅷睙杁䝁䅕杢湂䝁䅅睚求䡁䅍䅉灂䝁䄴䅉あ䝁䅧党杁䡁䅁杣療䝁䅑兤橂䡁䅑兡療䝁䄴䅉療䝁䅙䅉獂䝁䅫䅤潂䝁䅫兤瑂䍁䅁睙潂䝁䅕兢灂䝁䅍兙獂䡁䅍䅉睂䡁䅉睢歂䡁䅕睙あ䡁䅍䅉灂䝁䄴䅉あ䝁䅧党杁䕁䅅督灂䝁䅅䅉兂䝁䅅睙灂䝁䅙兡橂䍁䅷䅉佂䝁䄸杣あ䝁䅧䅉䉂䝁䄰党祂䝁䅫睙桂䍁䅷䅉䙂䡁䅕杣療䡁䅁党獁䍁䅁䅤潂䝁䅕䅉乂䝁䅫䅚歂䝁䅷党杁䕁䅕兙穂䡁䅑䅌杁䕁䅅杚祂䝁䅫睙桂䍁䅷䅉桂䝁䄴䅚杁䕁䅷兙あ䝁䅫杢杁䕁䅅兢求䡁䅉兡橂䝁䅅杌杁䕁䅫䅤杁䝁䄸杚浂䝁䅕杣穂䍁䅁杙桂䡁䅑䅤求䡁䅉入瑁䝁䅣杣桂䝁䅑党杁䝁䅷兡あ䝁䅧兡ㅂ䝁䄰䅉潂䡁䅫䅚祂䝁䄸䅥灂䝁䅑党獁䍁䅁䅢灂䡁䅑䅡灂䡁䅕兢杁䝁䅍兙祂䝁䅉睢畂䝁䅅䅤求䍁䅷䅉楂䡁䅕䅤㕂䝁䅷䅢灂䡁䅑䅡灂䡁䅕兢杁䝁䅅杢歂䍁䅁䅡灂䝁䅣䅡杁䡁䅁兤祂䝁䅫䅤㕂䍁䅁䅢灂䡁䅑䅡灂䡁䅕兢杁䝁䄰党あ䝁䅅䅢杁䝁䅙睢祂䍁䅁党獂䝁䅕睙あ䡁䅉兡橂䍁䅁杤求䝁䅧兡橂䝁䅷党穂䍁䅷䅉求䝁䅷党橂䡁䅑杣療䝁䄴兡橂䡁䅍䅌杁䝁䅅睚祂䝁䅫睙ㅂ䝁䅷䅤ㅂ䡁䅉兙獂䍁䅷䅉灂䝁䄴䅚ㅂ䡁䅍䅤祂䝁䅫兙獂䍁䅷䅉湂䡁䅉党桂䡁䅍党穂䍁䅷䅉睂䝁䄸䅢㕂䝁䄰党祂䡁䅍䅌杁䡁䅁䅡桂䡁䅉兢桂䝁䅍党ㅂ䡁䅑兡橂䝁䅅䅢獁䍁䅁杙桂䡁䅑䅤求䡁䅉入獁䍁䅁兙畂䝁䅑䅉桂䝁䅕杣療䡁䅍䅣桂䝁䅍党杁䝁䅅䅣睂䝁䅷兡橂䝁䅅䅤灂䝁䄸杢穂䍁䄴䅉啂䝁䅧党杁䝁䅍睢瑂䡁䅁兙畂䡁䅫䅉桂䝁䅷督療䍁䅁睢㍂䝁䄴督杁䝁䅫杢あ䝁䅕杣求䡁䅍䅤杁䝁䅫杢杁䡁䅙兙祂䝁䅫睢ㅂ䡁䅍䅉睂䡁䅉睢睂䝁䅕杣あ䝁䅫党穂䍁䅁䅢療䝁䅍兙あ䝁䅕䅚杁䝁䅫杢杁䕁䅅杣湂䝁䅕杢あ䝁䅫杢桂䍁䅷䅉䑂䝁䅅杢桂䝁䅑兙獁䍁䅁兙畂䝁䅑䅉塂䝁䅕督あ䝁䅕杣畂䍁䅁兑ㅂ䡁䅍䅤祂䝁䅅䅢灂䝁䅅杌杁䕁䅅杣橂䝁䅅䅚灂䡁䅕兢杁䕁䅷兡あ䝁䅧兡ㅂ䝁䄰䅉睂䝁䅷睙杁䡁䅣兙穂䍁䅁杚療䡁䅕杢歂䝁䅕䅚杁䝁䅫杢杁䑁䅅兏ぁ䑁䅑䅉桂䝁䄴䅚杁䝁䅫督杁䝁䅉兙穂䝁䅕䅚杁䝁䅫杢杁䙁䅍䅡桂䝁䄴杢療䝁䄴䅌杁䕁䅫杣求䝁䅷兙畂䝁䅑杌䅁䩁啙䅁潃兄䅁兑祂䝁䅍䅡杁䕁䅍兙睂䝁䅫䅤桂䝁䅷䅉䡂䡁䅉睢ㅂ䡁䅁䅉䵂䡁䅑䅚畁䍁䅷䅉あ䝁䄸睚求䡁䅑䅡求䡁䅉䅉㍂䝁䅫䅤潂䍁䅁兡あ䡁䅍䅉穂䡁䅕杙穂䝁䅫䅚灂䝁䅅杣灂䝁䅕督獁䍁䅁䅣祂䝁䄸杤灂䝁䅑党穂䍁䅁兡畂䡁䅍兤祂䝁䅅杢橂䝁䅕䅌杁䡁䅉党灂䝁䄴督ㅂ䡁䅉兙畂䝁䅍党獁䍁䅁兙畂䝁䅑䅉瑂䝁䄸杣あ䝁䅣兙湂䝁䅕䅉灂䝁䄴督ㅂ䡁䅉兙畂䝁䅍党杁䡁䅁杣療䝁䅑兤橂䡁䅑督杁䡁䅣睢祂䝁䅷䅚㍂䝁䅫䅚求䍁䄴䅉啂䝁䅧党杁䝁䅍睢瑂䡁䅁兙畂䡁䅫升穂䍁䅁兓畂䡁䅍兤祂䝁䅅杢橂䝁䅕䅉穂䝁䅕睚瑂䝁䅕杢あ䍁䅁睢浂䝁䅙党祂䡁䅍䅉睂䡁䅉兡瑂䝁䅅杣㕂䍁䅁兙畂䝁䅑䅉求䡁䅧睙求䡁䅍督杁䝁䅍兙穂䡁䅕兙獂䡁䅑入杁䝁䅍睢㉂䝁䅕杣桂䝁䅣党穂䑁䅳䅉獂䝁䄸督穂䍁䅁督求䝁䄴督灂䡁䅑兡㉂䝁䅕䅉睂䡁䅉兡瑂䝁䅅杣㕂䍁䅁睙桂䡁䅍兤桂䝁䅷䅤㕂䍁䅁兡畂䡁䅍兤祂䝁䅅杢橂䝁䅕䅉睂䡁䅉睢湂䡁䅉兙瑂䡁䅍睏杁䝁䅑兡祂䝁䅕睙あ䝁䄸杣穂䉁杫䅉桂䝁䄴䅚杁䝁䄸杚浂䝁䅫睙求䡁䅉督婁䍉䅁䅢灂䝁䅅杙灂䝁䅷兡あ䡁䅫䅌杁䝁䅕杣祂䝁䄸杣穂䍁䅁兙畂䝁䅑䅉療䝁䄰兡穂䡁䅍兡療䝁䄴督杁䝁䅷兡桂䝁䅉兡獂䝁䅫䅤㕂䍁䅷䅉求䝁䄰䅣獂䝁䄸入瑂䝁䅕杢あ䍁䅁䅣祂䝁䅅睙あ䝁䅫睙求䡁䅍䅉桂䝁䄴䅚杁䝁䅙兡歂䡁䅕睙灂䝁䅅杣㕂䍁䅁䅢灂䝁䅅杙灂䝁䅷兡あ䡁䅫䅌杁䝁䅍杣灂䝁䄰党獁䍁䅁䅣祂䝁䄸杚求䡁䅍督灂䝁䄸杢桂䝁䅷䅉灂䝁䄴䅚求䝁䄰杢灂䡁䅑入獁䍁䅁兙畂䝁䅑䅉療䡁䅑䅡求䡁䅉䅉浂䝁䅫杢桂䝁䄴睙灂䝁䅅䅢杁䡁䅉党獂䝁䅅䅤求䝁䅑䅉橂䝁䄸杤求䡁䅉兙湂䝁䅕督㝁䍁䅁兢求䝁䅑兡橂䝁䅅䅢杁䡁䅁杣療䝁䅙党穂䡁䅍兡療䝁䄴兙獂䍁䅁兙畂䝁䅑䅉湂䝁䅕杢求䡁䅉兙獂䍁䅁䅢灂䝁䅅杙灂䝁䅷兡あ䡁䅫䅉灂䝁䄴督ㅂ䡁䅉兙畂䝁䅍党杁䝁䅍睢㉂䝁䅕杣桂䝁䅣党穂䑁䅳䅉桂䝁䄴䅚杁䡁䅣睢祂䝁䅳党祂䡁䅍升杁䝁䅍睢瑂䡁䅁党畂䡁䅍兙あ䝁䅫睢畂䍁䅁兙畂䝁䅑䅉ㅂ䝁䄰杙祂䝁䅕䅢獂䝁䅅䅉獂䝁䅫兙楂䝁䅫䅢灂䡁䅑入獁䍁䅁兙穂䍁䅁睤求䝁䅷䅢杁䝁䅅督杁䝁䅍睢瑂䝁䄰党祂䝁䅍兡桂䝁䅷䅉桂䡁䅕䅤療䝁䄰睢楂䝁䅫䅢求䍁䅁兙畂䝁䅑䅉灂䝁䄴䅢桂䝁䄴䅚杁䝁䄰兙祂䝁䅫杢求䍁䅁䅣祂䝁䄸䅚ㅂ䝁䅍䅤穂䍁䄴䅉䩂䡁䅑䅉桂䝁䅷督療䍁䅁䅣祂䝁䄸杤灂䝁䅑党穂䍁䅁䅣祂䝁䄸䅣求䡁䅉䅤㕂䍁䅷䅉求䝁䄴党祂䝁䅣入獁䍁䅁兢桂䡁䅉兡畂䝁䅕䅌杁䝁䅅杢歂䍁䅁兙㉂䝁䅫兙あ䝁䅫睢畂䍁䅁兡畂䡁䅍兤祂䝁䅅杢橂䝁䅕睏杁䡁䅑杣桂䡁䅙党獂䍁䅁兡畂䡁䅍兤祂䝁䅅杢橂䝁䅕睏杁䝁䅅睙橂䝁䅫䅚求䝁䄴䅤獁䍁䅁䅚灂䡁䅍兙楂䝁䅫䅢灂䡁䅑入獁䍁䅁兙畂䝁䅑䅉瑂䝁䅕䅚灂䝁䅍兙獂䍁䅁䅣獂䝁䅅杢杁䝁䅫杢穂䡁䅕杣桂䝁䄴睙求䍁䅁睙療䡁䅙党祂䝁䅅睚求䡁䅍睏杁䝁䅍兙睂䡁䅑兡㉂䝁䅕䅉灂䝁䄴督ㅂ䡁䅉兙畂䝁䅍党杁䡁䅁杣療䝁䅣杣桂䝁䄰督㝁䍁䅁党瑂䡁䅁䅢療䡁䅫党祂䉁杫督杁䝁䅷兡桂䝁䅉兡獂䝁䅫䅤㕂䑁䅳䅉橂䝁䄸杢あ䡁䅉兙橂䡁䅑䅉桂䝁䄴䅚杁䝁䅍睢瑂䝁䄰党祂䝁䅍兡桂䝁䅷䅉穂䡁䅕杣求䡁䅑入杁䝁䅍睢㉂䝁䅕杣桂䝁䅣党穂䑁䅳䅉桂䝁䄴䅚杁䝁䅍睢獂䝁䅷兙あ䝁䅕杣桂䝁䅷䅉睂䡁䅉睢あ䝁䅕睙あ䝁䅫睢畂䍁䅷䅉歂䝁䅕杙あ䍁䅁睙桂䝁䄴睙求䝁䅷䅢桂䡁䅑兡療䝁䄴䅌杁䝁䅅杢歂䍁䅁督求䡁䅉杤灂䝁䅍党杁䝁䅍睢畂䡁䅑杣桂䝁䅍䅤杁䡁䅉党灂䝁䄰杙ㅂ䡁䅉督求䝁䄰党畂䡁䅑䅉睂䡁䅉睢歂䡁䅕睙あ䡁䅍杌杁䙁䅑䅡灂䡁䅍䅉穂䝁䅕睚瑂䝁䅕杢あ䍁䅁兢桂䡁䅉睡求䡁䅑督杁䝁䅫䅤穂䍁䅁䅣祂䝁䄸䅚ㅂ䝁䅍䅤穂䍁䅁䅤潂䡁䅉睢ㅂ䝁䅣䅡杁䝁䅅䅉湂䡁䅉睢ㅂ䡁䅁䅉療䝁䅙䅉獂䝁䅫睙求䝁䄴督求䝁䅑䅉灂䝁䄴䅚求䡁䅁党畂䝁䅑党畂䡁䅑䅉祂䝁䅕䅤桂䝁䅫䅢杁䝁䅅杢歂䍁䅁睤潂䝁䄸䅢求䡁䅍兙獂䝁䅕䅉楂䡁䅉睢牂䝁䅕杣穂䍁䄴䅉䩂䡁䅑督杁䙁䅉党灂䝁䄴督ㅂ䡁䅉兙畂䝁䅍党杁䡁䅍党湂䝁䄰党畂䡁䅑䅉睂䡁䅉睢㉂䝁䅫䅚求䡁䅍䅉橂䝁䅅督ㅂ䝁䅅䅢あ䡁䅫䅉祂䝁䅕兡畂䡁䅍兤祂䝁䅅杢橂䝁䅕䅉浂䝁䄸杣杁䡁䅑䅡灂䡁䅉䅚杁䡁䅁兙祂䡁䅑入杁䝁䅷兡桂䝁䅉兡獂䝁䅫䅤㕂䍁䅁党㑂䡁䅁睢穂䡁䅕杣求䡁䅍睏杁䝁䄰兙祂䝁䅫杢求䍁䅁兙畂䝁䅑䅉桂䡁䅙兡桂䡁䅑兡療䝁䄴睏杁䝁䄰睢あ䝁䄸杣杁䡁䅉党灂䝁䄴督ㅂ䡁䅉兙畂䝁䅍党獁䍁䅁睤潂䝁䄸䅢求䍁䅁兙橂䝁䅍睢ㅂ䝁䄴䅤杁䝁䄰兤獂䡁䅑兡瑁䝁䅷兡畂䝁䅕䅉あ䡁䅉党桂䡁䅑兡求䡁䅍䅌杁䝁䅍入楂䝁䅕杣獁䍁䅁䅤祂䝁䅅䅚求䍁䅁睙祂䝁䅕䅚灂䡁䅑䅌杁䡁䅍兤祂䝁䅕䅤㕂䍁䅷䅉桂䝁䅍睙灂䝁䅑党畂䡁䅑䅉桂䝁䄴䅚杁䝁䅧党桂䝁䅷䅤潂䍁䅷䅉㍂䝁䄸杣牂䝁䅕杣穂䉁杫䅉橂䝁䄸兢睂䝁䅕杢穂䝁䅅䅤灂䝁䄸杢杁䝁䅍兙あ䝁䅅督あ䡁䅉睢睂䝁䅧党獁䍁䅁兙湂䡁䅉兡橂䡁䅕䅢あ䡁䅕杣求䍁䅷䅉あ䡁䅉兙歂䝁䅕䅉橂䡁䅉党歂䝁䅫䅤獁䍁䅁兙畂䝁䅑䅉睂䝁䄸䅢灂䡁䅑兡橂䝁䅅䅢杁䡁䅉兡穂䝁䅳䅉睂䡁䅉睢歂䡁䅕睙あ䡁䅍睏杁䡁䅉党灂䝁䄴督ㅂ䡁䅉兙畂䝁䅍党杁䡁䅁杣療䡁䅑党橂䡁䅑兡療䝁䄴䅉浂䝁䄸杣杁䝁䅍兙あ䝁䅅督あ䡁䅉睢睂䝁䅧兡橂䍁䅁䅢療䡁䅍督求䡁䅍䅌杁䝁䅅杢歂䍁䅁䅣求䡁䅉督療䝁䄴兙獂䍁䅁䅢灂䝁䄴党穂䍁䅁兙畂䝁䅑䅉橂䝁䄸兢瑂䝁䅕杣橂䝁䅫兙獂䍁䅁䅣祂䝁䄸䅣求䡁䅉䅤㕂䍁䅁党㑂䡁䅁睢穂䡁䅕杣求䡁䅍睏杁䝁䅷兡浂䝁䅕䅉祂䝁䅕兡畂䡁䅍兤祂䝁䅅杢橂䝁䅕睏杁䝁䅍兙穂䡁䅕兙獂䡁䅑入杁䝁䅍䅢桂䡁䅍䅡㝁䍁䅁兙畂䝁䅑䅉祂䝁䅫督牂䍁䅁兢桂䝁䄴兙湂䝁䅕兢求䝁䄴䅤杁䡁䅍睢獂䡁䅕䅤灂䝁䄸杢穂䍁䄴䅉啂䝁䅧兡穂䍁䅁督求䝁䅣兢求䝁䄴䅤杁䝁䄰兙祂䝁䅳党あ䡁䅍䅉灂䡁䅑督杁䡁䅉党灂䝁䄴督ㅂ䡁䅉兙畂䝁䅍党杁䡁䅁杣療䝁䅑兤橂䡁䅑督杁䡁䅑䅡祂䝁䄸兤湂䝁䅧䅉楂䡁䅉睢牂䝁䅕杣穂䍁䄴䅉啂䝁䅧党杁䝁䅍睢瑂䡁䅁兙畂䡁䅫升穂䍁䅁兔療䡁䅉䅤湂䝁䅅睚求䍁䅁督求䝁䅣兢求䝁䄴䅤杁䝁䄸杚浂䝁䅕杣穂䍁䅁䅚灂䡁䅉党橂䡁䅑䅉瑂䝁䄸杣あ䝁䅣兙湂䝁䅕䅉灂䝁䄴督ㅂ䡁䅉兙畂䝁䅍党杁䝁䅅杢歂䍁䅁兢療䡁䅉䅤湂䝁䅅睚求䍁䅁杣求䝁䅫杢穂䡁䅕杣桂䝁䄴睙求䍁䄴䅉啂䝁䅧党杁䝁䅍睢瑂䡁䅁兙畂䡁䅫䅉㍂䝁䅅督杁䝁䅙睢ㅂ䝁䄴䅚求䝁䅑䅉灂䝁䄴䅉硁䑁䅫兏ㅁ䍁䅁兙畂䝁䅑䅉灂䡁䅍䅉楂䝁䅅督求䝁䅑䅉灂䝁䄴䅉兂䝁䅕兢楂䡁䅉睢牂䝁䅕䅌杁䕁䅉党祂䝁䄰兤歂䝁䅅杌䅁䕁呍䅁楃睄䅁兑祂䝁䅍䅡求䡁䅉兌䕂䝁䅅杢灂䝁䅕䅢穂䍁䄰兔灂䝁䅑䅢桂䝁䄴䅚杁䕁䅍睢瑂䡁䅁兙畂䡁䅫䅉求䝁䄴睚桂䝁䅣党穂䍁䅁兡畂䍁䅁䅤潂䝁䅕䅉睂䡁䅉睢橂䡁䅕杣求䝁䄰党畂䡁䅑䅌杁䡁䅑杣桂䝁䄴督睂䝁䄸杣あ䝁䅅䅤灂䝁䄸杢獁䍁䅁督あ䝁䄸杣桂䝁䅣党獁䍁䅁䅣祂䝁䄸睙求䡁䅍督灂䝁䄴睚獁䍁䅁兙畂䝁䅑䅉瑂䝁䅕杣橂䝁䅧兙畂䝁䅑兡穂䝁䅫杢湂䍁䅁睢浂䍁䅁兙湂䡁䅉兡橂䡁䅕䅢あ䡁䅕杣桂䝁䅷䅉橂䝁䄸兢瑂䝁䄸䅚灂䡁䅑兡求䡁䅍䅌杁䝁䅫杢湂䡁䅉党歂䝁䅫党畂䡁䅑督獁䍁䅁杚獂䝁䅅杤療䡁䅉督獁䍁䅁兙畂䝁䅑䅉穂䝁䄸䅢ㅂ䡁䅑兡療䝁䄴督杁䝁䅫杢杁䡁䅑䅡求䍁䅁兖畂䝁䅫䅤求䝁䅑䅉呂䡁䅑兙あ䝁䅕督獁䍁䅁睕㍂䝁䅫䅤㙂䝁䅕杣獂䝁䅅杢歂䍁䅷䅉あ䝁䅧党杁䕁䅍兙㕂䝁䄰兙畂䍁䅁兓穂䝁䅷兙畂䝁䅑督獁䍁䅁村祂䝁䅅来灂䝁䅷䅌杁䕁䄰党㑂䝁䅫睙療䍁䅷䅉䑂䝁䅅杢桂䝁䅑兙獁䍁䅁䅤潂䝁䅕䅉噂䝁䄴兡あ䝁䅕䅚杁䕁䅳兡畂䝁䅣䅚療䝁䄰䅌杁䝁䅅杢歂䍁䅁兡畂䡁䅑党祂䝁䄴兙あ䝁䅫睢畂䝁䅅䅢獂䡁䅫杌杁䕁䅫䅤杁䝁䄸䅣求䡁䅉兙あ䝁䅕督杁䝁䅫杢杁䡁䅑䅡祂䝁䅕党杁䡁䅍党湂䝁䄰党畂䡁䅑督㙁䍁䅁兑湂䍁䅁睕求䡁䅉杤灂䝁䅍党穂䍁䅁兙畂䝁䅑䅉偂䝁䅫䅢穂䝁䅕党歂䡁䅍䅌杁䕁䅍兙祂䝁䅉睢潂䡁䅫䅚祂䝁䅅䅤求䍁䅁睕療䝁䅷兤あ䝁䅫睢畂䡁䅍䅌杁䝁䅅杢歂䍁䅁杔ㅂ䡁䅑杣灂䡁䅑兡療䝁䄴杌杁䙁䅑䅡求䍁䅁睙療䝁䄰䅣桂䝁䄴入杁䝁䄸杣灂䝁䅣兡畂䝁䅅䅤求䡁䅍䅌杁䝁䄰党祂䝁䅍䅡桂䝁䄴䅚灂䡁䅍党穂䍁䅷䅉穂䡁䅑睢祂䝁䅕督獁䍁䅁兙畂䝁䅑䅉あ䡁䅉兙畂䡁䅍䅣療䡁䅉䅤穂䍁䅁兙湂䡁䅉兡橂䡁䅕䅢あ䡁䅕杣桂䝁䅷䅉祂䝁䅅睤杁䝁䄰兙あ䝁䅕杣灂䝁䅅䅢穂䍁䅷䅉穂䡁䅕睙潂䍁䅁兙穂䍁䅁睢灂䝁䅷督求䝁䅕䅚穂䍁䅁兙畂䝁䅑䅉穂䝁䄸杚あ䍁䅁督求䝁䅕䅚穂䍁䄴䅉䩂䡁䅑䅉桂䝁䅷督療䍁䅁党畂䝁䅣兙湂䝁䅕督杁䝁䅫杢杁䡁䅑䅡求䍁䅁兙湂䡁䅉兡橂䡁䅕䅢あ䡁䅕杣桂䝁䅷䅉橂䝁䄸兢瑂䝁䄸䅚灂䡁䅑入杁䝁䅅杢歂䍁䅁杚求䝁䅕䅚杁䡁䅁杣療䝁䅑兤橂䡁䅑䅉灂䝁䄰䅣療䡁䅉䅤獁䍁䅁党㑂䡁䅁睢祂䡁䅑䅌杁䝁䅅杢歂䍁䅁䅚灂䡁䅍䅤祂䝁䅫杙ㅂ䡁䅑兡療䝁䄴睏杁䝁䅅杢歂䍁䅁杤桂䡁䅉兡療䡁䅕督杁䡁䅍䅤祂䡁䅕睙あ䡁䅕杣求䝁䅑䅉あ䡁䅉兙歂䝁䅕䅉浂䝁䅫杢桂䝁䄴睙求䍁䅁兙橂䡁䅑兡㉂䝁䅫䅤灂䝁䅕督畁䍁䅁兓畂䍁䅁兙歂䝁䅑兡あ䝁䅫睢畂䍁䅷䅉あ䝁䅧党杁䝁䅍睢瑂䡁䅁兙畂䡁䅫䅉療䝁䅙杚求䡁䅉督杁䡁䅍睢㕂䝁䅉党桂䝁䄴䅉瑂䝁䅕兙獂䍁䅁兙畂䝁䅑䅉療䝁䅫䅢㝁䍁䅁杤求䝁䅣党あ䝁䅅杙獂䝁䅕䅉桂䝁䄴䅚杁䡁䅍兙獂䝁䅅䅚杁䝁䄸兡獂䡁䅍䅉桂䝁䄴䅚杁䡁䅁杣療䡁䅑党灂䝁䄴䅉瑂䝁䅕兙獂䡁䅍睏杁䝁䅫杢湂䡁䅉党歂䝁䅫党畂䡁䅑督杁䝁䅙睢祂䍁䅁䅤潂䝁䅕䅉浂䝁䄸睢歂䍁䅷䅉浂䝁䅕党歂䍁䅷䅉求䝁䄴党祂䝁䅣入獁䍁䅁兙畂䝁䅑䅉灂䝁䄴䅚ㅂ䡁䅍䅤祂䝁䅫兙獂䍁䅁睙ㅂ䡁䅍䅤療䝁䄰党祂䡁䅍睏杁䝁䄰兙祂䝁䅣兙祂䝁䅫杢求䍁䅷䅉穂䝁䅧睢祂䡁䅑党畂䝁䅫杢湂䍁䅷䅉桂䝁䄴䅚杁䝁䄸䅤潂䝁䅕杣杁䝁䅙睢療䝁䅑䅉睂䡁䅉睢歂䡁䅕睙あ䡁䅍睏杁䝁䅅杢歂䍁䅁䅣桂䡁䅉䅤灂䝁䅅䅢獂䡁䅫䅉祂䝁䅕杚灂䝁䄴党歂䍁䅁睢灂䝁䅷督杁䡁䅑睢杁䡁䅁杣療䝁䅑兤橂䝁䅕䅉楂䝁䅫睢歂䝁䅫党穂䝁䅕䅢杁䝁䅅杢歂䍁䅁睚獂䡁䅫睙療䝁䅷督杁䝁䅙睢祂䍁䅁兤穂䝁䅕䅉灂䝁䄴䅉橂䝁䅧党瑂䝁䅫睙桂䝁䅷督獁䍁䅁䅣桂䝁䅫杢あ䡁䅍䅌杁䝁䅅杢歂䍁䅁睢あ䝁䅧党祂䍁䅁兡畂䝁䅑兤穂䡁䅑杣灂䝁䅅䅢杁䡁䅁杣療䝁䅑兤橂䡁䅑督畁䍁䅁杒ㅂ䡁䅉䅤潂䝁䅕杣獁䍁䅁兡あ䍁䅁䅣祂䝁䄸杤灂䝁䅑党穂䍁䅁䅣求䝁䅅杢ㅂ䡁䅑督獁䍁䅁䅣求䝁䅅杢ㅂ䡁䅑兌歂䝁䅕杣灂䡁䅙党歂䍁䅁兡畂䝁䅣杣求䝁䅑兡求䝁䄴䅤穂䍁䅷䅉桂䝁䄴䅚杁䝁䅍睢あ䡁䅑睢畂䍁䅁睙求䝁䅷䅢ㅂ䝁䅷睢穂䝁䅕䅉睂䡁䅕䅢睂䑁䅳䅉穂䡁䅣党求䡁䅑党畂䝁䅕杣穂䍁䅷䅉橂䝁䄸杣畂䍁䅁兙畂䝁䅑䅉㍂䝁䅧党桂䡁䅑䅉穂䡁䅑兙祂䝁䅍䅡求䡁䅍䅌杁䡁䅍入祂䡁䅕䅣獁䍁䅁睚獂䡁䅕睙療䡁䅍党獁䍁䅁睤潂䝁䅕兙あ䍁䅁杚獂䝁䄸兤祂䍁䅷䅉桂䝁䄴䅚杁䝁䅑党㑂䡁䅑杣療䡁䅍党㝁䍁䅁兙獂䝁䅍睢潂䝁䄸䅢獁䍁䅁兙畂䝁䅑䅉療䡁䅑䅡求䡁䅉䅉浂䝁䄸睢歂䍁䅁兙畂䝁䅑䅉桂䝁䄴兡瑂䝁䅅䅢杁䝁䅙党求䝁䅑䅉灂䝁䄴睚祂䝁䅕䅚灂䝁䅕杢あ䡁䅍睏杁䝁䅕䅤潂䡁䅫䅢杁䝁䅅䅢橂䝁䄸䅡療䝁䅷䅉桂䝁䄴䅚杁䝁䅕䅤潂䝁䅅杢療䝁䅷睏杁䝁䅍睢祂䝁䄴䅉湂䝁䅷兤あ䝁䅕杢杁䝁䅙党求䝁䅑䅉桂䝁䄴䅚杁䝁䄰党桂䝁䅷睏杁䝁䅑兡穂䡁䅑兡獂䝁䅷党祂䡁䅍升杁䝁䅣杣桂䝁䅫杢穂䑁䅳䅉橂䝁䄸杣畂䍁䅁睚求䡁䅉兢㝁䍁䅁兙畂䝁䅑䅉橂䝁䅫䅤祂䝁䅫睙杁䝁䅅睙灂䝁䅑督畁䍁䅁兑歂䝁䅑兡あ䝁䅫睢畂䝁䅅䅢獂䡁䅫䅌杁䡁䅑䅡求䍁䅁睙療䝁䄰䅣桂䝁䄴入杁䡁䅁杣療䡁䅙兡歂䝁䅕督杁䡁䅁杣療䡁䅑党灂䝁䄴督獁䍁䅁杢桂䡁䅑兤祂䝁䅅䅢杁䝁䅙䅢桂䡁䅙睢祂䡁䅍䅌杁䝁䅙䅢桂䡁䅙睢祂䍁䅁督㕂䡁䅍䅤求䝁䄰督獁䍁䅁杢桂䡁䅑兤祂䝁䅅䅢杁䝁䅍睢獂䝁䄸杣穂䍁䅷䅉求䝁䄰兤獂䡁䅍兡浂䝁䅫党祂䡁䅍䅌杁䡁䅍睢獂䡁䅕杙獂䝁䅕䅉浂䝁䅫杙求䡁䅉䅌杁䡁䅁睢獂䡁䅫睢獂䡁䅍䅌杁䝁䅧入歂䡁䅉睢橂䝁䄸䅢獂䝁䄸兡歂䡁䅍䅌杁䡁䅁杣療䝁䅉兡療䡁䅑兡橂䡁䅍䅌杁䡁䅁杣求䝁䅉兡療䡁䅑兡橂䡁䅍䅌杁䡁䅁睢穂䡁䅑杙灂䝁䄸䅤灂䝁䅍督獁䍁䅁党畂䡁䅯入瑂䝁䅕督獁䍁䅁兙畂䝁䅑䅉楂䝁䄸䅤桂䝁䄴兡橂䝁䅅䅢杁䝁䅕䅥あ䡁䅉兙橂䡁䅑督㝁䍁䅁兙畂䝁䅑䅉療䡁䅑䅡求䡁䅉䅉穂䡁䅁党橂䝁䅫兙獂䡁䅑入杁䝁䅙睢療䝁䅑䅉桂䝁䄴䅚杁䝁䅙党求䝁䅑䅉灂䝁䄴睚祂䝁䅕䅚灂䝁䅕杢あ䡁䅍睏杁䝁䅕䅚灂䝁䅉䅢求䍁䅁杙求䝁䅅杢穂䑁䅳䅉浂䝁䄸杣瑂䡁䅕䅢桂䍁䅁杚求䝁䅕䅚穂䍁䅷䅉桂䝁䄴䅚杁䝁䅅杢灂䝁䄰兙獂䍁䅁䅡求䝁䅅䅢あ䝁䅧䅉桂䝁䄴䅚杁䝁䄴兤あ䡁䅉兡あ䝁䅫睢畂䍁䅁䅣祂䝁䄸䅚ㅂ䝁䅍䅤穂䑁䅳䅉桂䝁䄴䅚杁䝁䅍睢畂䡁䅑杣桂䝁䅍䅤杁䝁䅅杢歂䍁䅁䅣祂䝁䅫杤桂䡁䅑党杁䝁䅷兙楂䝁䅕䅢杁䡁䅁党あ䍁䅁䅤祂䝁䅕兙あ䡁䅍䅉桂䝁䄴䅚杁䝁䅙睢療䝁䅑䅉睂䡁䅉睢歂䡁䅕睙あ䡁䅍杌杁䕁䅫䅤杁䝁䅅䅢穂䝁䄸䅉療䝁䅙杚求䡁䅉督杁䝁䅙兤あ䡁䅕杣求䡁䅍䅉橂䝁䄸兢瑂䝁䅫督穂䝁䅫睢畂䍁䅁兢求䡁䅉睙潂䝁䅅杢あ䑁䅳䅉橂䝁䄸兢瑂䝁䄸䅚灂䡁䅑入杁䝁䅉杣療䝁䅳党祂䝁䅅睚求䍁䅁督求䡁䅉杤灂䝁䅍党穂䑁䅳䅉橂䝁䅅督潂䍁䅁兢桂䡁䅉睚灂䝁䄴督杁䝁䅅杢歂䍁䅁督求䝁䅍兤祂䝁䅫䅤灂䝁䅕督杁䡁䅁䅢求䝁䅑睚求䝁䅑䅉あ䝁䄸䅉橂䝁䄸兢瑂䝁䄸䅚灂䡁䅑入杁䝁䅕䅥橂䝁䅧兙畂䝁䅣党杁䝁䅍䅢求䝁䅅杣灂䝁䄴睚潂䝁䄸兤穂䝁䅕睏杁䝁䅅杢歂䍁䅁睙桂䡁䅍䅡杁䡁䅁䅢求䝁䅑睚求䝁䅑䅉桂䡁䅍䅉穂䝁䅕睙ㅂ䡁䅉兡あ䡁䅫䅉ㅂ䝁䄴䅚求䡁䅉䅉橂䝁䅕杣あ䝁䅅兡畂䍁䅁兡畂䡁䅍兤祂䝁䅅杢橂䝁䅕䅉桂䡁䅉杣桂䝁䄴睚求䝁䄰党畂䡁䅑督畁䍁䅁䅖潂䝁䅕䅉橂䝁䄸兢睂䝁䅅杢㕂䍁䅁睤桂䡁䅍䅉浂䝁䄸兤畂䝁䅑党歂䍁䅁兡畂䍁䅁免㕁䑁䅁杍杁䝁䅅杢歂䍁䅁兡穂䍁䅁䅡求䝁䅅䅚硂䡁䅕兙祂䡁䅑党祂䝁䅕䅚杁䝁䅫杢杁䕁䅍䅡灂䝁䅍兙湂䝁䄸䅌杁䕁䅫䅢獂䝁䅫杢療䝁䅫督畁䅁䅁䉐䅍䅁䡉䅁䉂䡁䅉睙潂䡁䅉睢橂䝁䅳䅌杁䕁䅫杢橂䍁䄴䅌杁䡁䅑睢湂䝁䅕䅤潂䝁䅕杣杁䡁䅣兡あ䝁䅧䅉灂䡁䅑督杁䡁䅍兤楂䡁䅍兡歂䝁䅫兙祂䝁䅫党穂䍁䅷䅉療䡁䅁党祂䝁䅅䅤求䡁䅍䅉桂䡁䅍䅉桂䝁䄴䅉求䝁䄴党祂䝁䅣入杁䝁䅫杢浂䡁䅉兙穂䡁䅑杣ㅂ䝁䅍䅤ㅂ䡁䅉党杁䝁䅍睢瑂䡁䅁兙畂䡁䅫䅉灂䝁䄴䅉あ䝁䅧党杁䙁䅕杢灂䡁䅑党歂䍁䅁睕あ䝁䅅䅤求䡁䅍杌杁䙁䅑䅡求䍁䅁睙療䝁䄰䅣桂䝁䄴入杁䝁䄸䅣求䡁䅉兙あ䝁䅕督杁䝁䅫杢杁䡁䅑睤療䍁䅁督求䝁䅣兢求䝁䄴䅤穂䍁䅷䅉䑂䝁䄸杢あ䡁䅉兙橂䡁䅑䅉偂䡁䅁党祂䝁䅅䅤灂䝁䄸杢穂䍁䅁兙畂䝁䅑䅉䉂䝁䅙䅤求䡁䅉兢桂䡁䅉睡求䡁䅑䅉呂䝁䅕杣㉂䝁䅫睙求䡁䅍杌杁䕁䅫䅤杁䝁䅕杢湂䝁䅅睚求䡁䅍䅉灂䝁䄴䅉あ䝁䅧党杁䝁䅑党穂䝁䅫睚畂䝁䅫杢湂䍁䅷䅉穂䝁䄸兤祂䝁䅍兡畂䝁䅣䅌杁䝁䄸睤畂䝁䅫杢湂䍁䅷䅉灂䝁䄴督あ䝁䅅䅢獂䝁䅫杢湂䍁䅷䅉療䡁䅁党祂䝁䅅䅤灂䝁䄴睚獁䍁䅁督求䡁䅉杤灂䝁䅍兡畂䝁䅣䅌杁䡁䅉党睂䝁䅅兡祂䝁䅫杢湂䍁䅷䅉桂䝁䄴䅚杁䝁䄰兙灂䝁䄴䅤桂䝁䅫杢灂䝁䄴睚杁䝁䄸杚杁䝁䅫䅤穂䍁䅁睢㍂䝁䄴党歂䍁䅁杚獂䝁䅕党あ䍁䅁睢浂䍁䅁杢桂䡁䅑兤祂䝁䅅䅢杁䝁䅣兙穂䍁䅁睙療䝁䄰䅣祂䝁䅕督穂䝁䅫睢畂䍁䅁党硂䡁䅕兡睂䝁䄰党畂䡁䅑䅉あ䝁䄸䅉睂䡁䅉睢㉂䝁䅫䅚求䍁䅁杢桂䡁䅑兤祂䝁䅅䅢杁䝁䅣兙穂䍁䅁睙療䝁䄰䅣祂䝁䅕督穂䝁䅫睢畂䍁䅁督求䡁䅉杤灂䝁䅍党穂䍁䄴䅉啂䝁䅧党杁䝁䅍睢瑂䡁䅁兙畂䡁䅫䅉桂䝁䅷督療䍁䅁督求䝁䅷䅢穂䍁䅁睢㉂䝁䅕杣瑁䡁䅑䅡求䍁䄰睙療䡁䅕杢あ䝁䅕杣杁䡁䅁兙祂䡁䅑督杁䝁䅅杢歂䍁䅁睙療䝁䄰䅣療䝁䄴党畂䡁䅑督㝁䍁䅁兙畂䝁䅑䅉睂䡁䅉睢㉂䝁䅫䅚求䡁䅍䅉療䡁䅁党祂䝁䅅䅤灂䝁䄸杢穂䍁䅷䅉瑂䝁䅅条療䡁䅉䅉桂䝁䄴䅚杁䡁䅉睢ㅂ䡁䅑兡畂䝁䅕䅉瑂䝁䅅兡畂䡁䅑党畂䝁䅅杢橂䝁䅕䅌杁䝁䄸杤求䡁䅉䅡桂䡁䅕䅢獁䍁䅁兙畂䝁䅑䅉祂䝁䅕睙療䝁䄴杚灂䝁䅣兤祂䝁䅅䅤灂䝁䄸杢杁䡁䅍党祂䡁䅙兡橂䝁䅕督杁䡁䅑睢杁䝁䅍兤穂䡁䅑睢瑂䝁䅕杣穂䍁䅁睤潂䝁䄸䅉療䡁䅣杢杁䝁䅍睢瑂䡁䅁杣求䡁䅍督灂䝁䄸杢杁䝁䅕兣ㅂ䝁䅫䅣瑂䝁䅕杢あ䍁䄴䅉䩂䡁䅑䅉穂䝁䅕杣㉂䝁䅕督杁䝁䅫杢あ䝁䅕睚祂䝁䅅䅤求䝁䅑䅉桂䝁䄴䅚杁䝁䅫杢歂䝁䅕䅣求䝁䄴䅚求䝁䄴䅤杁䝁䄸兡獂䍁䅁兙畂䝁䅑䅉畂䝁䅅䅤ㅂ䡁䅉兙獂䍁䅁睚桂䡁䅍䅉睂䡁䅉睢橂䝁䅕督穂䝁䄸杣穂䍁䅷䅉湂䝁䅅䅤潂䝁䅕杣求䡁䅉督獁䍁䅁兙畂䝁䅑䅉あ䡁䅉兙畂䡁䅍䅣療䡁䅉䅤求䡁䅉督畁䍁䅁䅖潂䝁䅕䅉橂䝁䄸兢睂䝁䅅杢㕂䍁䅁睤桂䡁䅍䅉浂䝁䄸杣瑂䝁䅕杣獂䡁䅫䅉牂䝁䄴睢㍂䝁䄴䅉桂䡁䅍䅉䙂䡁䅧䅤求䡁䅉杣桂䝁䄴䅉䥂䝁䄸䅢歂䝁䅫杢湂䡁䅍䅌杁䕁䅫杢橂䍁䄴䅉桂䝁䄴䅚杁䝁䅍䅡桂䝁䄴睚求䝁䅑䅉灂䡁䅑督杁䝁䄴兙瑂䝁䅕䅉あ䝁䄸䅉䉂䡁䅉睙潂䡁䅉睢橂䝁䅳䅌杁䕁䅫杢橂䍁䄴䅉灂䝁䄴䅉佂䝁䄸杤求䝁䄰杙求䡁䅉䅉祁䑁䅁免ㅁ䍁䄴䅉䉂䡁䅉睙潂䡁䅉睢橂䝁䅳䅌杁䕁䅫杢橂䍁䄴䅉㍂䝁䅅督杁䝁䅙睢ㅂ䝁䄴䅚求䝁䅑䅉灂䝁䄴䅉硁䑁䅫兏睁䍁䅁兙畂䝁䅑䅉灂䡁䅍䅉潂䝁䅕兙歂䡁䅅兤桂䡁䅉䅤求䡁䅉党歂䍁䅁兡畂䍁䅁䅓療䡁䅕督あ䝁䄸杢獁䍁䅁䅖求䡁䅧兙穂䍁䄴䅁敃䅆䅁䅢䅯䕁䅅杣橂䝁䄸督桂䍁䅷䅉䩂䝁䄴睙畁䍁䅷䅉あ䝁䄸睚求䡁䅑䅡求䡁䅉䅉㍂䝁䅫䅤潂䍁䅁兡あ䡁䅍䅉穂䡁䅕杙穂䝁䅫䅚灂䝁䅅杣灂䝁䅕督獁䍁䅁䅣祂䝁䄸杤灂䝁䅑党穂䍁䅁兡畂䝁䅙杣桂䡁䅍䅤祂䡁䅕睙あ䡁䅕杣求䍁䄰杣求䝁䅷兙あ䝁䅕䅚杁䡁䅁杣療䝁䅑兤橂䡁䅑督杁䝁䅅杢歂䍁䅁督療䝁䅷兤あ䝁䅫睢畂䡁䅍䅉浂䝁䄸杣杁䡁䅑䅡求䍁䅁睙療䝁䄴督あ䡁䅉兤橂䡁䅑兡療䝁䄴䅌杁䝁䅕杢湂䝁䅫杢求䝁䅕杣求䝁䅑䅉穂䡁䅑杣ㅂ䝁䅍䅤ㅂ䡁䅉党穂䍁䅷䅉桂䝁䄴䅚杁䡁䅑杣桂䝁䄴督睂䝁䄸杣あ䝁䅅䅤灂䝁䄸杢杁䝁䄰兙祂䝁䅳党あ䡁䅍䅉灂䝁䄴䅉あ䝁䅧党杁䙁䅕杢灂䡁䅑党歂䍁䅁睕あ䝁䅅䅤求䡁䅍杌杁䕁䅫䅤杁䝁䄸䅣求䡁䅉兙あ䝁䅕督杁䡁䅑䅡祂䝁䄸兤湂䝁䅧䅉あ䝁䅧杣求䝁䅕䅉穂䝁䅕睚瑂䝁䅕杢あ䡁䅍杏杁䕁䅍睢畂䡁䅍䅤祂䡁䅕睙あ䝁䅫睢畂䍁䅁䅕祂䝁䄸䅚ㅂ䝁䅍䅤穂䍁䅷䅉䙂䝁䄴睚灂䝁䄴党求䡁䅉党歂䍁䅁睕あ䡁䅉兤橂䡁䅑兤祂䝁䅕督獁䍁䅁兙畂䝁䅑䅉啂䡁䅉兙畂䡁䅍䅣療䡁䅉䅤桂䡁䅑兡療䝁䄴䅉兂䡁䅉睢歂䡁䅕睙あ䡁䅍杌杁䙁䅑䅡求䍁䅁睑療䝁䄴督あ䡁䅉兤橂䡁䅑兡療䝁䄴䅉兂䡁䅉睢歂䡁䅕睙あ䡁䅍䅉穂䝁䅕睚瑂䝁䅕杢あ䍁䅁睢浂䝁䅙党祂䡁䅍䅉畂䝁䅅䅤ㅂ䡁䅉兙獂䍁䅁兙畂䝁䅑䅉祂䝁䅕睙㕂䝁䅍䅢求䝁䅑䅉桂䝁䅣睚祂䝁䅕睚桂䡁䅑党穂䑁䅳䅉穂䡁䅁党橂䝁䅫兙獂䡁䅑入杁䝁䄰兙あ䝁䅕杣灂䝁䅅䅢穂䑁䅳䅉桂䝁䄴䅚杁䝁䅍睢畂䡁䅍䅤祂䡁䅕睙あ䝁䅫睢畂䍁䅁督灂䡁䅑党杁䡁䅍兤睂䡁䅁睢祂䡁䅑䅉求䡁䅅兤灂䡁䅁兢求䝁䄴䅤獁䍁䅁兡畂䝁䅍䅢ㅂ䝁䅑兡畂䝁䅣䅉あ䡁䅉党畂䝁䅍䅡杁䡁䅍䅡灂䝁䅕䅢歂䡁䅍䅉桂䝁䄴䅚杁䡁䅍䅡療䡁䅉兡畂䝁䅣䅉睂䡁䅉睢歂䡁䅕睙あ䡁䅍䅉浂䝁䄸杣杁䡁䅉党穂䝁䅫䅚求䝁䄴䅤灂䝁䅅䅢杁䝁䅅杢歂䍁䅁杢療䝁䄴兌祂䝁䅕督灂䝁䅑党畂䡁䅑兡桂䝁䅷䅉橂䝁䄸杢穂䡁䅑杣ㅂ䝁䅍䅤灂䝁䄸杢獁䍁䅁兙畂䝁䅑䅉穂䡁䅁党橂䝁䅫兙獂䡁䅑入癁䝁䄸䅤潂䝁䅕杣杁䡁䅁杣療䝁䅑兤橂䡁䅑督獁䍁䅁兙穂䍁䅁睤求䝁䅷䅢杁䝁䅅督杁䝁䅙睢祂䍁䅁兡畂䝁䅙杣桂䡁䅍䅤祂䡁䅕睙あ䡁䅕杣求䍁䅁睙療䝁䄴督あ䡁䅉兤橂䡁䅑兡療䝁䄴杌杁䙁䅑䅡求䍁䅁兒畂䝁䅣兡畂䝁䅕党祂䝁䅕䅚杁䙁䅍䅤祂䡁䅕睙あ䡁䅕杣求䡁䅍䅉穂䝁䅕睚瑂䝁䅕杢あ䍁䅁睢浂䝁䅙党祂䡁䅍䅉ㅂ䡁䅑兡獂䝁䅫䅤㕂䍁䅁督あ䡁䅉兤橂䡁䅑兤祂䝁䅕督獁䍁䅁睤灂䝁䄴䅚杁䡁䅑睢㍂䝁䅕杣穂䍁䅷䅉あ䡁䅉兙浂䝁䅙兡橂䍁䅁督あ䡁䅉兤橂䡁䅑兤祂䝁䅕督獁䍁䅁兙畂䝁䅑䅉あ䝁䅕䅢求䝁䅍睢瑂䝁䄰兤畂䝁䅫睙桂䡁䅑兡療䝁䄴䅉穂䡁䅑杣ㅂ䝁䅍䅤ㅂ䡁䅉党穂䍁䅁杚療䡁䅉䅉求䝁䅷党橂䡁䅑杣灂䝁䅍兡あ䡁䅫䅉あ䡁䅉兙畂䡁䅍兢灂䡁䅍督灂䝁䄸杢杁䝁䅅杢歂䍁䅁䅚灂䡁䅍䅤祂䝁䅫杙ㅂ䡁䅑兡療䝁䄴䅌杁䡁䅣兡畂䝁䅑䅉睂䝁䄸睤求䡁䅉䅉湂䝁䅕杢求䡁䅉兙あ䝁䅫睢畂䍁䅷䅉潂䝁䅫睚潂䡁䅣兙㕂䍁䅁杣療䝁䅅䅚杁䝁䅍睢畂䡁䅍䅤祂䡁䅕睙あ䝁䅫睢畂䍁䅷䅉桂䝁䄴䅚杁䡁䅣兡祂䝁䅕䅢求䡁䅍督杁䝁䅍睢瑂䝁䄰兤畂䝁䅫睙桂䡁䅑兡療䝁䄴䅉瑂䝁䅅杣牂䝁䅕䅤穂䍁䄴䅉啂䝁䅧党杁䙁䅑杣桂䝁䄴督睂䝁䄸杣あ䝁䅅䅤灂䝁䄸杢杁䙁䅁杣療䝁䅑兤橂䡁䅑督杁䡁䅍党湂䝁䄰党畂䡁䅑䅉療䝁䅙杚求䡁䅉督杁䝁䅫杢獂䝁䅅杢歂䍁䅁杙桂䡁䅉睚求䡁䅍䅌杁䝁䅙兡楂䝁䅕杣湂䝁䅷兙穂䡁䅍䅉楂䝁䅅杣湂䝁䅕䅉橂䝁䄸杤求䡁䅉督獁䍁䅁睤灂䝁䄴睙潂䝁䅕督獁䍁䅁兢桂䡁䅉兡畂䝁䅕䅉潂䝁䅅杣歂䡁䅣兙祂䝁䅕䅌杁䝁䅅杢歂䍁䅁督あ䝁䅕党獂䍁䅁睙療䝁䄰䅣療䝁䄴党畂䡁䅑督杁䝁䅙睢祂䍁䅁杣桂䝁䅫䅢橂䝁䅅杣穂䍁䅁兙畂䝁䅑䅉あ䡁䅉兙畂䡁䅍䅣療䡁䅉䅤桂䡁䅑兡療䝁䄴䅉求䡁䅅兤灂䡁䅁兢求䝁䄴䅤㝁䍁䅁睙桂䡁䅍䅤杁䝁䅍睢瑂䡁䅁睢畂䝁䅕杢あ䡁䅍䅉浂䝁䄸杣杁䝁䅫杢歂䡁䅕督あ䡁䅉兡桂䝁䅷䅉桂䝁䄴䅚杁䝁䄰兡畂䝁䅫杢湂䍁䅁督求䝁䅍䅤療䡁䅉督㝁䍁䅁兙畂䝁䅑䅉桂䡁䅧䅢求䡁䅍䅌杁䝁䅍兡祂䝁䅍兤獂䝁䅅杣杁䝁䅙睢祂䝁䅣兡畂䝁䅣督獁䍁䅁兙畂䝁䅑䅉橂䝁䄸兤睂䝁䅷兡畂䝁䅣䅉歂䝁䅕杤灂䝁䅍党穂䍁䅁杚療䡁䅉䅉浂䡁䅉党灂䝁䅣䅡あ䍁䅷䅉あ䝁䅅杢牂䍁䅷䅉獂䝁䄸睙療䝁䄰睢あ䝁䅫杤求䍁䅷䅉桂䝁䄴䅚杁䡁䅁兙穂䡁䅍党畂䝁䅣党祂䍁䅁杣桂䝁䅫䅢杁䡁䅑杣桂䝁䄴督睂䝁䄸杣あ䝁䅅䅤灂䝁䄸杢杁䝁䅕兣ㅂ䝁䅫䅣瑂䝁䅕杢あ䍁䅷䅉桂䡁䅍䅉㍂䝁䅕䅢獂䍁䅁兙穂䍁䅁睢あ䝁䅧党祂䍁䅁兡畂䝁䅑兤穂䡁䅑杣灂䝁䅅䅢杁䡁䅕督求䡁䅍杌杁䕁䅅杣橂䝁䄸督桂䍁䅷䅉䩂䝁䄴睙畁䍁䅁睤桂䡁䅍䅉灂䝁䄴睙療䡁䅉䅣療䡁䅉兙あ䝁䅕䅚杁䝁䅫杢杁䑁䅉䅍硁䑁䅧䅉桂䝁䄴䅚杁䝁䅫督杁䝁䅧党桂䝁䅑兣ㅂ䝁䅅杣あ䝁䅕杣求䝁䅑䅉灂䝁䄴䅉䕂䝁䅅䅢獂䝁䅅督獁䍁䅁䅖求䡁䅧兙穂䍁䄴䅁摄杅䅁李䅳䕁䅅杣橂䡁䅕督杁䕁䅉兡療䡁䅍睙灂䝁䅕杢橂䝁䅕督獁䍁䅁兓畂䝁䅍杌獁䍁䅁兙杁䝁䅍䅢灂䝁䄴兡橂䝁䅅䅢瑁䡁䅍䅤桂䝁䅣党杁䝁䅉兡療䡁䅁䅡桂䡁䅉兢桂䝁䅍党ㅂ䡁䅑兡橂䝁䅅䅢杁䝁䅍睢瑂䡁䅁兙畂䡁䅫䅌杁䝁䅑党㉂䝁䅕䅢療䡁䅁督杁䝁䅅杢歂䍁䅁睙療䝁䄰兢求䡁䅉睙灂䝁䅅䅢灂䡁䅯党穂䍁䅁睙桂䝁䄴睙求䡁䅉䅉あ䝁䅧党祂䝁䅅䅣灂䝁䅕督杁䝁䅫杢杁䡁䅑䅡求䍁䅁兖畂䝁䅫䅤求䝁䅑䅉呂䡁䅑兙あ䝁䅕督畁䍁䅁䅖潂䝁䅕䅉橂䝁䄸兢睂䝁䅅杢㕂䉁杫督杁䡁䅁兡睂䝁䅕䅢灂䝁䄴党杁䡁䅁杣療䝁䅑兤橂䡁䅑督杁䝁䅫杢橂䝁䅷兤歂䝁䅕䅉䕂䝁䄸兢㉂䝁䅅杢桂䝁䅷兡瑂䝁䅅杙獁䍁䅁兙畂䍁䅁兙畂䡁䅑兡瑁䙁䅑兓䡂䕁䅫䅖杁䝁䅅杢あ䝁䅫杙療䝁䅑入獁䍁䅁睤潂䝁䅫睙潂䍁䅁兡穂䍁䅁兡畂䍁䅁䅕潂䝁䅅督求䍁䅁杍杁䝁䅅杢歂䍁䅁䅕潂䝁䅅督求䍁䅁睍杁䝁䅍䅢灂䝁䄴兡橂䝁䅅䅢杁䡁䅑杣灂䝁䅅䅢㝁䍁䅁兙畂䝁䅑䅉䉂䕁䅉睍睁䑁䅧䅌杁䝁䅅杢杁䝁䅫杢㉂䝁䅕督あ䝁䅫睚桂䡁䅑兡療䝁䄴兙獂䍁䅁兙畂䡁䅑兡瑁䙁䅑兓䡂䕁䅫䅖杁䝁䄰睢畂䝁䄸睙獂䝁䄸杢桂䝁䅷䅉桂䝁䄴䅤灂䝁䅉睢歂䡁䅫䅌杁䡁䅣䅡灂䝁䅍䅡杁䝁䅫督杁䝁䅫杢杁䙁䅁䅡桂䡁䅍党杁䑁䅅杙杁䝁䅍䅢灂䝁䄴兡橂䝁䅅䅢杁䡁䅑杣灂䝁䅅䅢杁䡁䅑睢杁䡁䅍䅤ㅂ䝁䅑入杁䡁䅁党療䡁䅁䅢求䍁䅁睤灂䡁䅑䅡杁䝁䅅䅚㉂䝁䅅杢橂䝁䅕䅚杁䡁䅍睢獂䝁䅫䅚杁䝁䅅杢歂䍁䅁䅡求䝁䄰兙あ䝁䄸䅢療䝁䅣兡橂䍁䅁兢桂䝁䅷兡湂䝁䄴兙畂䝁䅍兡求䡁䅍杌杁䕁䅫䅤杁䝁䅅䅢穂䝁䄸䅉歂䝁䅕杤求䝁䅷睢睂䡁䅍䅉䙂䡁䅑杣ㅂ䝁䄰兙歂䝁䅕杢桂䝁䄴䅤獁䍁䅁兙杁䝁䅑兤桂䝁䅷䅉䉂䑁䅉兙癁䕁䅅杍楂䍁䅁兙歂䝁䅕杢療䡁䅍兡畂䝁䅕䅉祂䝁䅕睙求䡁䅁䅤療䡁䅉䅉桂䝁䄴䅤桂䝁䅣睢畂䝁䅫督あ䍁䅷䅉㍂䝁䅧兡橂䝁䅧䅉灂䡁䅍䅉灂䝁䄴䅉兂䝁䅧兙穂䝁䅕䅉祁䍁䅁睙獂䝁䅫杢灂䝁䅍兙獂䍁䅁䅤祂䝁䅫兙獂䑁䅳䅉剂䡁䅕党瑂䝁䅷兡橂䝁䅷兤穂䡁䅑兙あ䍁䅷䅉桂䍁䅁督瑂䝁䅅䅢獂䍁䄰兢療䝁䅷党橂䡁䅕䅢求䍁䅁睑䕂䑁䅣睍杁䝁䅫杢潂䝁䅫杙灂䡁䅑睢祂䍁䅷䅉㍂䝁䅧兡橂䝁䅧䅉灂䡁䅍䅉兂䝁䅧兙穂䝁䅕䅉硁䝁䅉䅉桂䝁䄴䅚杁䙁䅁䅡桂䡁䅍党杁䑁䅉䅉橂䝁䅷兡畂䝁䅫睙桂䝁䅷䅉あ䡁䅉兡桂䝁䅷睏杁䙁䅯兡瑂䝁䅉党祂䝁䅕䅢灂䝁䄰兙楂䍁䅷䅉桂䝁䄴䅉桂䝁䄴䅤灂䍁䄰䅕䕂䍁䄰免杁䝁䅅杢あ䝁䅫杙療䝁䅑入獁䍁䅁睤潂䝁䅫睙潂䍁䅁兡穂䍁䅁兡畂䍁䅁䅕潂䝁䅅督求䍁䅁杍杁䝁䅍䅢灂䝁䄴兡橂䝁䅅䅢杁䡁䅑杣灂䝁䅅䅢杁䝁䅙睢祂䍁䅁兢求䡁䅑兙穂䡁䅑兙あ䝁䅫睙杁䝁䅍党獂䝁䅷䅉獂䡁䅕杢湂䍁䅁睙桂䝁䄴睙求䡁䅉䅉桂䝁䄴䅚杁䝁䄰睢畂䝁䄸䅤潂䝁䅕杣桂䡁䅁入㝁䍁䅁兙畂䝁䅑䅉䉂䕁䅉兎祁䑁䅅䅌杁䝁䅅杢杁䝁䄸杣桂䝁䅷䅉桂䝁䄴䅚杁䡁䅍兢桂䝁䅷䅢瑁䝁䄰睢獂䝁䅕睙ㅂ䝁䅷党杁䝁䅫杢潂䝁䅫杙灂䡁䅑睢祂䍁䅁睢浂䍁䅁䅓䩂䕁䅙兌祁䝁䅅䅌杁䡁䅣䅡灂䝁䅍䅡杁䝁䅫督杁䝁䅫杢杁䙁䅁䅡桂䡁䅍党杁䑁䅅䅉橂䝁䅷兡畂䝁䅫睙桂䝁䅷䅉あ䡁䅉兡桂䝁䅷䅉浂䝁䄸杣杁䡁䅑䅡求䍁䅁䅤祂䝁䅕兙あ䝁䄰党畂䡁䅑䅉療䝁䅙䅉坂䝁䄸杢杁䕁䅧兡睂䡁䅁党獂䍁䄰䅔灂䝁䄴䅚桂䡁䅕䅉歂䝁䅫督求䝁䅅督求䍁䄴䅉䩂䝁䄴䅉桂䝁䅑䅚灂䡁䅑兡療䝁䄴䅌杁䡁䅑䅡求䍁䅁睙療䝁䄰䅣桂䝁䄴入婁䡉䅍䅉睂䡁䅉党橂䝁䅷兡畂䝁䅫睙桂䝁䅷䅉睂䝁䅫䅣求䝁䅷兡畂䝁䅕䅉睂䡁䅉睢歂䡁䅕睙あ䡁䅍䅉灂䝁䄴睙獂䡁䅕䅚求䍁䅁兑䍂䑁䅕兏㑁䍁䅷䅉桂䍁䅁睑䕂䑁䅍兏杁䝁䅅杢あ䝁䅫杙療䝁䅑入㝁䍁䅁兙畂䝁䅑䅉䉂䕁䅉䅏睁䑁䅅䅌杁䝁䅅䅉穂䝁䄰兙獂䝁䅷䅉瑂䝁䄸䅢求䝁䅍兤獂䝁䅕䅉䉂䡁䅧䅢杁䝁䅫杢潂䝁䅫杙灂䡁䅑睢祂䍁䄴䅉䩂䡁䅑䅉潂䝁䅅督杁䝁䅅䅉橂䝁䅷兡畂䝁䅫睙桂䝁䅷䅉橂䝁䄸䅢獂䝁䅅杙療䡁䅉兙あ䝁䅫睢畂䍁䅁睤灂䡁䅑䅡杁䕁䅅督あ䡁䅉兙慂䝁䅕杢求䝁䅍兙杁䡁䅑睢杁䝁䅕杤桂䝁䅷兤桂䡁䅑党杁䝁䅑睢瑂䡁䅙兙畂䝁䅅䅢灂䝁䄰兙楂䍁䅁兡畂䍁䅁睙療䝁䄰杙灂䝁䄴兙あ䝁䅫睢畂䍁䅁睤灂䡁䅑䅡杁䝁䅑兤祂䡁䅙兙獂䡁䅕兢桂䝁䅉䅉灂䝁䄴䅉桂䍁䅁杣求䝁䅣兡穂䡁䅑杣桂䡁䅑兡療䝁䄴兙獂䍁䅁䅣潂䝁䅅督求䍁䅁睍杁䝁䅍䅢灂䝁䄴兡橂䝁䅅䅢杁䡁䅑杣灂䝁䅅䅢杁䝁䅫杢杁䡁䅁兙あ䝁䅫党畂䡁䅑督杁䡁䅣兡あ䝁䅧䅉ㅂ䝁䄴杣求䡁䅍党橂䡁䅑兙楂䝁䅷党杁䙁䅍䅤桂䝁䅣党杁䑁䅍䅉佂䙁䅍睑䵂䕁䅍睏杁䝁䅅杢歂䍁䅁村坂䕁䅙䅉兂䝁䅅杣あ䝁䄴党祂䡁䅍䅉䵂䍁䄴䅕畁䍁䅁䅤療䍁䅁督ㅂ䡁䅁䅣療䡁䅉䅤杁䡁䅑䅡求䍁䅁䅚灂䡁䅍睙療䡁䅙党祂䡁䅫䅉桂䝁䄴䅚杁䝁䅑党㉂䝁䅕䅢療䡁䅁兢求䝁䄴䅤杁䝁䄸杚杁䝁䅍睢瑂䡁䅁睢ㅂ䝁䄴䅚穂䍁䅁杚療䡁䅉䅉あ䝁䅧党杁䡁䅑杣求䝁䅅䅤瑂䝁䅕杢あ䍁䅁睢浂䍁䅁兡畂䝁䅙䅢桂䝁䄰兢桂䡁䅑睢祂䡁䅫䅉歂䝁䅫督求䝁䅅督求䡁䅍杌杁䕁䅅杣橂䡁䅕督杁䕁䅉兡療䡁䅍睙灂䝁䅕杢橂䝁䅕督獁䍁䅁兓畂䝁䅍杌杁䡁䅣兙穂䍁䅁兡畂䝁䅍睢祂䡁䅁睢祂䝁䅅䅤求䝁䅑䅉灂䝁䄴䅉祁䑁䅁免ㅁ䍁䅁兙畂䝁䅑䅉灂䡁䅍䅉潂䝁䅕兙歂䡁䅅兤桂䡁䅉䅤求䡁䅉党歂䍁䅁兡畂䍁䅁䅓桂䡁䅫睤桂䡁䅉䅚獁䍁䅁睑桂䝁䅷兡浂䝁䄸杣畂䝁䅫兙畁䅁䅁副䅑䡁乷䅁䉂䡁䅉兡穂䡁䅑兙杁䕁䄴党あ䡁䅣睢祂䝁䅳督杁䕁䅫杢橂䍁䅁党畂䝁䅣兙湂䝁䅕督杁䝁䅫杢杁䡁䅑䅡求䍁䅁䅚求䡁䅙党獂䝁䄸䅣瑂䝁䅕杢あ䍁䅷䅉瑂䝁䅅杣牂䝁䅕䅤灂䝁䄴睚獁䍁䅁兙畂䝁䅑䅉穂䝁䅅䅢求䍁䅁睢浂䍁䅁䅚桂䡁䅑兙瑁䝁䅑杣灂䡁䅙党畂䍁䅷䅉橂䝁䅷兡求䝁䄴䅤杁䡁䅑睢杁䝁䅍䅢療䡁䅕䅚杁䝁䄴党あ䡁䅣睢祂䝁䅳兡畂䝁䅣䅉穂䝁䄸䅢ㅂ䡁䅑兡療䝁䄴督杁䝁䅙睢祂䍁䅁䅚桂䡁䅑兙杁䝁䅍党畂䡁䅑党祂䍁䅷䅉橂䝁䅅兢睂䡁䅕督獁䍁䅁兙畂䝁䅑䅉祂䝁䄸兤あ䝁䅫杢湂䍁䅁党畂䡁䅙兡祂䝁䄸杢瑂䝁䅕杢あ䡁䅍䅉灂䝁䄴䅉あ䝁䅧党杁䕁䅅兢求䡁䅉兡橂䝁䅅督獁䍁䅁兒ㅂ䡁䅉睢睂䝁䅕䅌杁䡁䅑䅡求䍁䅁兔灂䝁䅑䅚獂䝁䅕䅉䙂䝁䅅督あ䍁䅷䅉䉂䝁䅙杣灂䝁䅍兙獁䍁䅁兙畂䝁䅑䅉あ䝁䅧党杁䕁䅅督灂䝁䅅兌兂䝁䅅睙灂䝁䅙兡橂䍁䄴䅉䩂䡁䅑督杁䝁䅍䅢療䡁䅕䅚杁䝁䄴党あ䡁䅣睢祂䝁䅳兡畂䝁䅣䅉穂䝁䄸䅢ㅂ䡁䅑兡療䝁䄴督杁䝁䅍睢畂䡁䅍兡穂䡁䅑䅉療䝁䅙䅉䙂䡁䅧䅤求䝁䄴督灂䝁䅉䅢求䍁䅁睔睂䝁䅕杣桂䡁䅑兡畂䝁䅣䅉呂䡁䅫督あ䝁䅕兢杁䍁䅧兒偂䙁䅍克獁䍁䅁兙杁䡁䅁兤楂䝁䅷兡穂䝁䅧兌穂䡁䅕杙穂䝁䅍杣灂䝁䅉党杁䡁䅍䅤桂䡁䅑党瑁䡁䅍䅡桂䡁䅉兡畂䝁䅣䅉畂䝁䅕䅤㍂䝁䄸杣牂䝁䅫杢湂䍁䅁睢睂䝁䅕杣桂䡁䅑兡畂䝁䅣䅉穂䡁䅫督あ䝁䅕兢杁䝁䄸杚浂䝁䅕杣求䝁䅑䅉灂䝁䄴䅉橂䝁䄸兢楂䝁䅫杢桂䡁䅑兡療䝁䄴䅉㍂䝁䅫䅤潂䍁䅁兙杁䡁䅍党あ䍁䅁睢浂䍁䅁杢求䡁䅑睤療䡁䅉睡杁䝁䅅䅣睂䝁䅷兡橂䝁䅅䅤灂䝁䄸杢穂䍁䄴䅉啂䝁䅧党杁䝁䅍睢瑂䡁䅁兙畂䡁䅫䅉療䝁䅙杚求䡁䅉督杁䝁䅑兙あ䝁䅅䅉橂䝁䅕杢あ䝁䅕杣杁䝁䅅杢歂䍁䅁睙獂䝁䄸兤歂䍁䅁杢求䡁䅑睤療䡁䅉睡灂䝁䄴睚杁䡁䅍入穂䡁䅑党瑂䡁䅍䅌杁䝁䅫杢橂䝁䅷兤歂䝁䅫杢湂䍁䅁杢求䡁䅣党祂䍁䅁兙祂䡁䅑兡浂䝁䅫睙灂䝁䅅䅢杁䝁䅫杢あ䝁䅕䅢獂䝁䅫睚求䝁䄴睙求䍁䅁䅋䉂䕁䅫克杁䝁䅕䅤潂䝁䅕杣畂䝁䅕䅤杁䡁䅍睤灂䡁䅑睙潂䝁䅫杢湂䍁䅁䅣獂䝁䅅䅤浂䝁䄸杣瑂䡁䅍睏杁䝁䅍兙瑂䡁䅁兤穂䍁䅁睤灂䡁䅉党歂䍁䅁兙畂䝁䅑䅉㍂䝁䅫杣求䝁䅷党穂䡁䅍䅉睂䡁䅉睢歂䡁䅕睙あ䡁䅍䅌杁䝁䅅杢歂䍁䅁杣療䡁䅕䅤灂䝁䄴睚杁䡁䅍入穂䡁䅑党瑂䡁䅍䅉桂䝁䅑䅚祂䝁䅕督穂䝁䅫杢湂䍁䅁睑療䡁䅉党杁䙁䅉睢ㅂ䡁䅑兡畂䝁䅣䅌杁䕁䅕䅚湂䝁䅕䅉卂䝁䄸兤あ䝁䅫杢湂䍁䅷䅉䕂䝁䅅䅤桂䍁䅁睑求䝁䄴䅤求䡁䅉䅉䩂䝁䄴䅤求䡁䅉睙療䝁䄴杢求䝁䅍䅤杁䍁䅧䅒䑂䕁䅫克獁䍁䅁兔ㅂ䝁䅷䅤灂䍁䄰睙獂䝁䄸兤歂䍁䅁兙畂䝁䅑䅉塂䝁䅫䅚求䍁䅁兑祂䝁䅕兙杁䕁䄴党あ䡁䅣睢祂䝁䅳兡畂䝁䅣䅉潁䙁䅣兑佂䍁䅫䅉ㅂ䡁䅍党杁䝁䅍兙穂䝁䅕督㝁䍁䅁兙畂䝁䅑䅉桂䍁䅁督ㅂ䝁䅫䅤求䍁䅁睢浂䍁䅁杤桂䝁䅷兤求䍁䄰兙歂䝁䅑䅉穂䝁䄸杚あ䡁䅣兙祂䝁䅕䅉穂䝁䄸䅢ㅂ䡁䅑兡療䝁䄴督杁䡁䅑䅡桂䡁䅑䅉獂䝁䅕杤求䡁䅉兙湂䝁䅕䅉䙂䕁䄸睕杁䡁䅑睢杁䡁䅁杣療䡁䅙兡歂䝁䅕䅉求䝁䄴䅚瑁䡁䅑睢瑁䝁䅕杢歂䍁䅁睢祂䝁䅍䅡求䡁䅍䅤祂䝁䅅䅤灂䝁䄸杢獁䍁䅁兙ㅂ䡁䅑睢瑂䝁䅅䅤灂䝁䄸杢獁䍁䅁兙畂䝁䅅䅢㕂䡁䅑兡橂䡁䅍䅌杁䝁䄴党あ䡁䅣睢祂䝁䅳䅉瑂䝁䄸杢灂䡁䅑睢祂䝁䅫杢湂䍁䅷䅉桂䝁䄴䅚杁䡁䅍党橂䡁䅕杣灂䡁䅑入畁䍁䅁兓あ䍁䅁兙獂䡁䅍睢杁䡁䅁杣療䡁䅙兡歂䝁䅕督杁䡁䅁睢穂䡁䅑䅉橂䝁䄸杢あ䡁䅉兙橂䡁䅑䅉橂䡁䅕督あ䝁䄸兢求䡁䅉䅉穂䡁䅕䅣睂䝁䄸杣あ䍁䅁督求䡁䅉杤灂䝁䅍党穂䍁䅷䅉穂䡁䅕睙潂䍁䅁兙穂䍁䅁䅤求䝁䅍䅡畂䝁䅫睙桂䝁䅷䅉穂䡁䅕䅣睂䝁䄸杣あ䍁䅷䅉潂䝁䅅杣歂䡁䅣兙祂䝁䅕䅉祂䝁䅕䅣桂䝁䅫杣杁䝁䅅杢歂䍁䅁杣求䡁䅁䅢桂䝁䅍党瑂䝁䅕杢あ䍁䅁䅣桂䡁䅉䅤穂䍁䅁杙求䡁䅫睢畂䝁䅑䅉穂䡁䅑兙畂䝁䅑兙祂䝁䅑䅉㍂䝁䅅杣祂䝁䅅杢あ䡁䅫䅌杁䝁䅉兤湂䍁䅁杚灂䡁䅧党穂䍁䅷䅉睂䝁䅅䅤橂䝁䅧党穂䍁䅷䅉桂䝁䄴䅚杁䡁䅕䅣湂䡁䅉兙歂䝁䅕䅉穂䝁䅕杣㉂䝁䅫睙求䡁䅍杌杁䙁䅑䅡求䍁䅁睙療䝁䄰䅣桂䝁䄴入杁䡁䅍党祂䡁䅙党穂䍁䅁兙杁䡁䅉兙畂䝁䅣党杁䝁䄸杚杁䝁䅫杢歂䡁䅕督あ䡁䅉兡求䡁䅍䅉橂䝁䄸兢睂䡁䅉兡穂䝁䅫杢湂䍁䅁兡畂䡁䅑党祂䝁䄴党あ䍁䅁睙療䝁䄰䅣桂䝁䄴兡求䡁䅍䅌杁䡁䅍党祂䡁䅙兡橂䝁䅕䅉睂䡁䅉睢㉂䝁䅫䅚求䡁䅉督獁䍁䅁杚灂䝁䄴兙畂䝁䅍兡桂䝁䅷䅉穂䝁䅕杣㉂䝁䅫睙求䡁䅍䅉療䡁䅉睚桂䝁䄴兡㙂䝁䅅䅤灂䝁䄸杢穂䍁䅷䅉湂䝁䄸杤求䡁䅉杢瑂䝁䅕杢あ䍁䅁兙湂䝁䅕杢橂䝁䅫党穂䍁䅷䅉瑂䝁䅕䅚灂䝁䅅䅉桂䝁䄴䅚杁䝁䅕杢あ䝁䅕杣あ䝁䅅兡畂䝁䄰党畂䡁䅑䅉橂䝁䄸兢睂䝁䅅杢灂䝁䅕督獁䍁䅁䅤求䝁䅷党橂䝁䄸兢瑂䡁䅕杢灂䝁䅍兙あ䝁䅫睢畂䍁䅁督求䡁䅉杤灂䝁䅍党杁䡁䅁杣療䡁䅙兡歂䝁䅕杣穂䍁䅷䅉桂䝁䄴䅚杁䝁䄸䅤潂䝁䅕杣穂䍁䄴䅉䩂䡁䅑䅉瑂䝁䅅杣牂䝁䅕䅤穂䍁䅁兙畂䝁䅑䅉穂䝁䅕䅢獂䡁䅍䅉灂䡁䅑督杁䡁䅁杣療䝁䅑兤橂䡁䅑督杁䡁䅑䅡祂䝁䄸兤湂䝁䅧䅉歂䝁䅫督あ䡁䅉兡楂䡁䅕䅤療䡁䅉督獁䍁䅁督㕂䡁䅍䅤求䝁䄰䅉灂䝁䄴䅤求䝁䅣杣桂䡁䅑睢祂䡁䅍䅌杁䡁䅙兙獂䡁䅕党瑁䝁䅅䅚歂䝁䅕䅚杁䡁䅉党穂䝁䅕䅢獂䝁䅕杣穂䍁䅷䅉桂䝁䄴䅚杁䝁䄸杣灂䝁䅣兡畂䝁䅅䅢杁䝁䅕兣ㅂ䝁䅫䅣瑂䝁䅕杢あ䍁䅁兢桂䝁䄴兤浂䝁䅅睙あ䡁䅕杣求䡁䅉䅉睂䝁䅅杣あ䝁䄴党祂䡁䅍䅌杁䝁䅅督杁䡁䅣党獂䝁䅷䅉桂䡁䅍䅉あ䝁䅧杣療䡁䅕睚潂䍁䅁兡あ䡁䅍䅉歂䝁䅫杣求䝁䅍䅤杁䡁䅍兙獂䝁䅕督杁䝁䅙睢祂䝁䅍党畁䍁䅁䅖潂䝁䅕䅉橂䝁䄸兢睂䝁䅅杢㕂䍁䅁睤桂䡁䅍䅉浂䝁䄸杣瑂䝁䅕杣獂䡁䅫䅉牂䝁䄴睢㍂䝁䄴䅉桂䡁䅍䅉䉂䡁䅉兙穂䡁䅑杣桂䍁䅷䅉䩂䝁䄴睙畁䍁䅁兙畂䝁䅑䅉橂䝁䅧兙畂䝁䅣党歂䍁䅁兡あ䡁䅍䅉畂䝁䅅兢求䍁䅁䅤療䍁䅁兑祂䝁䅫督あ䝁䅅䅉佂䝁䅕䅤㍂䝁䄸杣牂䡁䅍䅉䩂䝁䄴睙杁䝁䅫杢杁䕁䄸睙あ䝁䄸杙求䡁䅉䅉祁䑁䅁䅍㑁䍁䄴䅉䉂䡁䅉兡穂䡁䅑兙杁䕁䄴党あ䡁䅣睢祂䝁䅳督杁䕁䅫杢橂䍁䅁睤桂䡁䅍䅉灂䝁䄴睙療䡁䅉䅣療䡁䅉兙あ䝁䅕䅚杁䝁䅫杢杁䑁䅉䅍睁䑁䅑䅉桂䝁䄴䅚杁䝁䅫督杁䝁䅧党桂䝁䅑兣ㅂ䝁䅅杣あ䝁䅕杣求䝁䅑䅉灂䝁䄴䅉呂䝁䅅杢あ䝁䅅䅉䑂䝁䅷兙祂䝁䅅䅌杁䕁䅍兙獂䝁䅫杚療䡁䅉杢灂䝁䅅杌䅁佁呷䅁㉂睄䅁兑祂䝁䅷睢杁䙁䅑党橂䝁䅧杢療䝁䅷睢湂䝁䅫党穂䍁䅷䅉䩂䝁䄴睙畁䍁䅷䅉あ䝁䄸睚求䡁䅑䅡求䡁䅉䅉㍂䝁䅫䅤潂䍁䅁兡あ䡁䅍䅉穂䡁䅕杙穂䝁䅫䅚灂䝁䅅杣灂䝁䅕督獁䍁䅁䅣祂䝁䄸杤灂䝁䅑党穂䍁䅁兙杁䝁䅍䅢療䡁䅕䅚瑁䝁䅉兙穂䝁䅕䅚杁䡁䅁䅢桂䡁䅑杚療䡁䅉兢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䅉祂䝁䅕睚灂䝁䄸杢穂䍁䄴䅉啂䝁䅧党杁䝁䅍睢瑂䡁䅁兙畂䡁䅫䅉療䝁䅙杚求䡁䅉督杁䕁䅅杣獂䝁䄸䅉䙂䡁䅍督求䝁䄴䅤灂䝁䅅䅢杁䕁䅍兙瑂䝁䅕杣桂䡁䅍䅉桂䝁䄴䅚杁䕁䅑睢療䡁䅉杙求䝁䅷䅢穂䍁䅁䅋祁䝁䄴䅚杁䕁䅣党畂䝁䅕杣桂䡁䅑兡療䝁䄴克杁䝁䅑党獂䝁䅫杤求䡁䅉督杁䡁䅍兢桂䡁䅉䅤杁䝁䅧睢瑂䝁䅕䅉睂䡁䅉睢あ䝁䅕睙あ䝁䅫睢畂䍁䅷䅉灂䝁䄴睙獂䡁䅕䅚灂䝁䄴睚杁䝁䅅兤あ䝁䄸兢桂䡁䅑党歂䍁䅁䅣祂䝁䅫杤桂䝁䅍入杁䡁䅍䅡灂䝁䅕䅢歂䍁䅷䅉硁䑁䅧䅍瑁䝁䅑党湂䡁䅉党求䍁䅁杚灂䝁䅕䅢歂䍁䅁睢浂䍁䅁杤灂䝁䅕睤獁䍁䅁兙畂䝁䅑䅉祁䕁䅳䅉㉂䝁䅫䅚求䝁䄸䅉祂䝁䅕督療䝁䅷兤あ䝁䅫睢畂䑁䅳䅉䉂䡁䅉䅢療䍁䅁䅓療䝁䄰党杁䙁䅍党橂䡁䅕杣灂䡁䅑入杁䙁䅍入穂䡁䅑党瑂䍁䅷䅉桂䝁䄴䅉桂䝁䅷䅢瑁䝁䅫杢瑁䝁䄸杢求䍁䅁兢ㅂ䝁䅷䅤灂䍁䄰督求䝁䄴督療䡁䅉䅉あ䝁䅧兙あ䍁䅁䅣祂䝁䄸杤灂䝁䅑党穂䍁䅁兙橂䝁䅍党穂䡁䅍䅉あ䝁䄸䅉穂䝁䅕睙ㅂ䡁䅉兡あ䡁䅫䅉求䡁䅧䅣求䡁䅉䅤穂䍁䅁杚療䡁䅉䅉瑂䝁䄸杢灂䡁䅑睢祂䝁䅫杢湂䍁䅁兙畂䝁䅑䅉祂䝁䅕督睂䝁䄸杢歂䝁䅫杢湂䍁䅁䅤療䍁䅁党瑂䝁䅕杣湂䝁䅕杢橂䡁䅫䅉穂䝁䅫䅤ㅂ䝁䅅䅤灂䝁䄸杢穂䑁䅳䅉䉂䡁䅉䅢療䍁䅁䅕祂䝁䄸䅉ㅁ䙁䅍䅌杁䝁䅅䅉㍂䝁䅫杣求䝁䅷党穂䡁䅍䅉祁䕁䅳䅉㉂䝁䅫䅚求䝁䄸䅉祂䝁䅕督療䝁䅷兤あ䝁䅫睢畂䍁䅁督求䝁䅍兤祂䝁䅫䅤㕂䍁䅁睙桂䝁䄰党祂䝁䅅睏杁䕁䅅杣獂䝁䄸䅉䡂䝁䄸䅉祁䍁䅷䅉桂䍁䅁睙桂䝁䄰党祂䝁䅅䅉浂䝁䄸杣杁䝁䄰睢畂䝁䅫䅤療䡁䅉兡畂䝁䅣䅉祂䝁䅕兢療䡁䅑党杁䝁䅅杣求䝁䅅督獁䍁䅁䅢桂䡁䅉睚求䍁䅁䅣祂䝁䄸䅣求䡁䅉䅤灂䝁䅕督獁䍁䅁睙療䝁䄴督あ䡁䅉兤橂䡁䅑兡療䝁䄴䅉穂䝁䅫䅤求䡁䅍䅌杁䡁䅙兙橂䝁䅅䅤灂䝁䄸杢杁䝁䅧睢瑂䝁䅕督獁䍁䅁杙療䝁䅅䅤杁䝁䄸杣杁䙁䅉杖杁䡁䅍䅢灂䡁䅁督獁䍁䅁兙畂䝁䅑䅉潂䝁䅅杣歂䍁䄰䅤療䍁䄰兙橂䝁䅍党穂䡁䅍䅉桂䡁䅉党桂䡁䅍睏杁䕁䅅杣獂䝁䄸䅉噂䝁䅷䅤祂䝁䅅䅉祁䍁䅁䅣祂䝁䄸杤灂䝁䅑党穂䍁䅁䅎䱂䍁䅁杤灂䝁䅑党療䍁䅁睤灂䡁䅑䅡杁䕁䅧䅒卂䍁䅷䅉桂䝁䄴䅉ㅂ䝁䅷䅤祂䝁䅅兌㍂䝁䅫䅚求䍁䅷䅉硁䑁䅧䅍瑁䝁䅑党湂䡁䅉党求䍁䅁杚灂䝁䅕䅢歂䍁䅁睢浂䍁䅁杤灂䝁䅕睤獁䍁䅁兙ㅂ䡁䅑睢杁䡁䅯睢療䝁䄰䅉桂䝁䄴䅚杁䡁䅑杣桂䝁䅍睡灂䝁䄴睚杁䝁䄸杢杁䝁䄰睢㉂䝁䅫杢湂䍁䅁睢楂䝁䅯党橂䡁䅑督獁䍁䅁兙畂䝁䅑䅉橂䝁䄸䅢療䡁䅉䅉畂䝁䅫睚潂䡁䅑䅉㉂䝁䅫督灂䝁䄸杢㝁䍁䅁兙畂䝁䅑䅉䉂䡁䅉䅢療䍁䅁杒獂䝁䄸睢歂䝁䅷兡湂䝁䅧䅤杁䕁䅍兙瑂䝁䅕杣桂䍁䅷䅉桂䍁䅁睤灂䡁䅉党瑁䝁䅙杣求䝁䅕䅉浂䝁䅷睢療䝁䅑䅢灂䝁䅣䅡あ䍁䅁睙桂䝁䄰党祂䝁䅅杌杁䕁䅫䅤杁䡁䅁杣療䡁䅙兡歂䝁䅕督杁䡁䅍党橂䡁䅕杣灂䡁䅑入杁䡁䅍入穂䡁䅑党瑂䍁䅁兙橂䝁䅍党穂䡁䅍睢祂䝁䅫党穂䍁䅷䅉橂䝁䅧兙祂䝁䅣兡畂䝁䅣䅉桂䝁䅍睙求䡁䅍督療䡁䅉兡求䡁䅍䅌杁䝁䅅杢歂䍁䅁兢療䡁䅕杢あ䡁䅍杌杁䕁䅫杢杁䝁䅅䅚歂䝁䅫䅤灂䝁䄸杢獁䍁䅁䅤潂䝁䅕䅉橂䝁䄸兢睂䝁䅅杢㕂䍁䅁睢浂䝁䅙党祂䡁䅍䅉䉂䡁䅉䅢療䍁䅁睕求䝁䅍兤祂䝁䅕䅉穂䡁䅕杙穂䝁䅍杣灂䡁䅁䅤灂䝁䄸杢穂䍁䅷䅉灂䝁䄴睙獂䡁䅕䅚灂䝁䄴睚杁䝁䅕兢求䡁䅉睚求䝁䄴睙㕂䍁䅁杣求䡁䅍䅣療䝁䄴督求䍁䅁督求䝁䅍兤祂䝁䅕䅉睂䝁䅷兤穂䍁䅁䅣獂䝁䅅杢㝁䍁䅁杍䱂䍁䅁督求䝁䅍兤祂䝁䅕䅉睂䝁䅷兙畂䍁䅁兙畂䝁䅑䅉ぁ䕁䅳䅉穂䝁䅕睙ㅂ䡁䅉党杁䡁䅁䅢ㅂ䡁䅍䅉睂䝁䅷兙畂䍁䅁睙獂䝁䄸兤歂䍁䄰杙桂䡁䅍党歂䍁䅁杤灂䝁䅑党療䍁䅁杣求䝁䅍睢祂䝁䅑兡畂䝁䅣睏杁䡁䅕杢獂䝁䅫兢灂䡁䅑党歂䍁䅁睙桂䝁䄰党祂䝁䅅督㝁䍁䅁兙歂䡁䅙兙畂䝁䅍党歂䍁䅁睢楂䝁䅯党橂䡁䅑䅉歂䝁䅕䅤求䝁䅍䅤灂䝁䄸杢㝁䍁䅁督瑂䝁䅅杣あ䍁䅁兡畂䡁䅑党祂䝁䅅睙あ䝁䅫杤求䍁䅁杢療䡁䅑兡浂䝁䅫睙桂䡁䅑兡療䝁䄴督㝁䍁䅁督瑂䝁䄸睡求䍁䅁兙畂䝁䅑䅉䑂䕁䄸䅉桂䝁䅷兙祂䝁䄰䅉歂䝁䅕䅤求䝁䅍䅤灂䝁䄸杢㝁䍁䅁睙獂䝁䄸兤歂䍁䄰杙桂䡁䅍党歂䍁䅁兙橂䡁䅑兡㉂䝁䅫䅤㕂䍁䅁来療䝁䄴党㝁䍁䅁睙桂䝁䅷䅢杁䝁䅅䅉浂䡁䅉兡求䝁䄴䅚㝁䍁䅁兙畂䝁䅑䅉祁䑁䅑睌㍁䍁䅁䅣祂䝁䅫睢祂䝁䅫䅤㕂䍁䅁督ㅂ䡁䅁䅣療䡁䅉䅤杁䝁䅅杢歂䍁䅁䅣祂䝁䄸杚求䡁䅍督灂䝁䄸杢桂䝁䅷䅉瑂䝁䄸杢灂䡁䅑睢祂䝁䅫杢湂䍁䅁督求䡁䅉杤灂䝁䅍党穂䑁䅳䅉䉂䡁䅉䅢療䍁䅁䅖療䡁䅑兙獂䍁䅁睕求䝁䅍兤祂䝁䅫䅤㕂䍁䅷䅉桂䍁䅁督ㅂ䝁䅉督橂䡁䅉兡睂䡁䅑兡療䝁䄴䅉㍂䝁䅧兡橂䝁䅧䅉睂䡁䅉睢㉂䝁䅫䅚求䡁䅍䅉祁䑁䅑睌㍁䍁䅁䅣祂䝁䄸杚求䡁䅍督灂䝁䄸杢桂䝁䅷䅉瑂䝁䄸杢灂䡁䅑睢祂䝁䅫杢湂䍁䅁兙畂䝁䅑䅉穂䝁䅕睙ㅂ䡁䅉兡あ䡁䅫䅉潂䝁䅅杣歂䡁䅣兙祂䝁䅕睏杁䕁䅅杣獂䝁䄸䅉呂䝁䅅杚求䍁䅷䅉桂䍁䅁䅣求䡁䅉督療䝁䄴兙獂䍁䅁督桂䝁䅙党あ䡁䅫䅉桂䡁䅁䅣杁䡁䅑䅡桂䡁䅑䅉療䝁䅙杚求䡁䅉督杁䝁䄸杢求䍁䄰䅤療䡁䅕睙潂䍁䅁党瑂䝁䅕杣湂䝁䅕杢橂䡁䅫䅉祂䝁䅕督睂䝁䄸杢穂䝁䅕䅌杁䝁䅙兙瑂䝁䅫䅢㕂䍁䅁督桂䝁䅙党あ䡁䅫䅌杁䝁䅅杢歂䍁䅁睙祂䝁䅅督潂䍁䅁䅚求䡁䅑党橂䡁䅑兡療䝁䄴䅉桂䝁䄴䅚杁䡁䅉党穂䡁䅁睢畂䡁䅍党杁䡁䅍党祂䡁䅙兡橂䝁䅕督㝁䍁䅁兙畂䝁䅑䅉䉂䡁䅉䅢療䍁䅁睕瑂䝁䅅杣あ䕁䅍䅢療䡁䅕䅚獁䍁䅁兙杁䙁䅍兙桂䙁䅍䅉穂䝁䄸䅢ㅂ䡁䅑兡療䝁䄴䅉あ䝁䅧兙あ䍁䅁䅚求䝁䅷兡㉂䝁䅕杣穂䍁䅁督求䝁䅍兤祂䝁䅫䅤㕂䍁䅁睙獂䝁䄸兤歂䍁䅁督求䡁䅉杤灂䝁䅍党穂䍁䅁杚療䡁䅉䅉楂䡁䅕督灂䝁䄴党穂䡁䅍杌杁䕁䅫䅤杁䡁䅍党獂䝁䅷督杁䝁䅫䅤穂䍁䅁䅣祂䝁䄸䅚ㅂ䝁䅍䅤穂䍁䅁䅤潂䡁䅉睢ㅂ䝁䅣䅡杁䡁䅉党あ䝁䅅兡獂䝁䅕杣穂䍁䅷䅉㍂䝁䅧睢獂䝁䅕督桂䝁䅷党杁䝁䅑兡穂䡁䅑杣灂䝁䅉兤あ䝁䄸杣穂䍁䅷䅉楂䡁䅉睢桂䝁䅑睙桂䡁䅍䅤杁䝁䅍䅡桂䝁䄴杢求䝁䅷督獁䍁䅁睤灂䡁䅉党獂䝁䅕督穂䍁䅁睙桂䡁䅉杣灂䝁䅕杣穂䍁䅷䅉桂䝁䄴䅚杁䡁䅍党橂䡁䅕杣灂䡁䅑入杁䡁䅍睢獂䡁䅕䅤灂䝁䄸杢杁䡁䅁杣療䡁䅙兡歂䝁䅕杣穂䍁䅷䅉桂䡁䅍䅉㍂䝁䅕䅢獂䍁䅁兙穂䍁䅁䅤潂䡁䅉睢ㅂ䝁䅣䅡杁䝁䅫䅤穂䍁䅁睤求䝁䅉督灂䡁䅑党畁䍁䅁兑祂䝁䅷睢杁䙁䅑党橂䝁䅧杢療䝁䅷睢湂䝁䅫党穂䍁䅷䅉䩂䝁䄴睙畁䍁䅁睤桂䡁䅍䅉灂䝁䄴睙療䡁䅉䅣療䡁䅉兙あ䝁䅕䅚杁䝁䅫杢杁䑁䅉䅍硁䑁䅧䅉桂䝁䄴䅚杁䝁䅫督杁䝁䅧党桂䝁䅑兣ㅂ䝁䅅杣あ䝁䅕杣求䝁䅑䅉灂䝁䄴䅉䑂䝁䅅杣獂䡁䅍杙桂䝁䅑䅌杁䕁䅍兙獂䝁䅫杚療䡁䅉杢灂䝁䅅杌䅁佁匴䅁䭄睃䅁兑祂䝁䄰兙歂䝁䅅䅉䥂䝁䄸杚浂䝁䅷党祂䍁䅁䅕祂䝁䄸䅣求䡁䅉䅤灂䝁䅕督獁䍁䅁兓畂䝁䅍杌杁䍁䅧䅤潂䝁䅕䅉楁䕁䅍睢瑂䡁䅁兙畂䡁䅫杉灁䍁䅁兡穂䍁䅁兙杁䡁䅙党祂䡁䅑兡橂䝁䅅䅢獂䡁䅫䅉灂䝁䄴䅤求䝁䅣杣桂䡁䅑党歂䍁䅷䅉穂䝁䅕䅢浂䍁䄰兢桂䝁䄴兙湂䝁䅕䅚杁䡁䅉党桂䝁䅷䅉求䡁䅍䅤桂䡁䅑党杁䝁䅫杢㉂䝁䅕督あ䝁䄰党畂䡁䅑䅉あ䡁䅉兤穂䡁䅑䅉潁䍁䅉杕䙂䕁䅫䅖楁䍁䅫䅉㍂䝁䅫䅤潂䍁䅁睢㉂䝁䅕杣杁䝁䅙睢ㅂ䡁䅉䅉歂䝁䅕睙桂䝁䅑党穂䍁䅁睢浂䍁䅁党㑂䡁䅁党祂䝁䅫党畂䝁䅍党杁䝁䅑党㉂䝁䅕䅢療䡁䅁兡畂䝁䅣䅌杁䝁䅉兤灂䝁䅷䅚灂䝁䄴睚獁䍁䅁兙橂䡁䅅兤灂䡁䅉兡畂䝁䅣䅌杁䝁䅅杢歂䍁䅁兢桂䝁䄴兙湂䝁䅫杢湂䍁䅁䅡灂䝁䅣䅡瑁䡁䅅兤桂䝁䅷兡あ䡁䅫䅉祂䝁䅕䅤桂䝁䅫䅢獁䍁䅁睢浂䝁䅙兡橂䝁䅕䅌杁䝁䅅杢歂䍁䅁兢ㅂ䝁䅷䅤灂䝁䅙兙瑂䝁䅫䅢㕂䍁䅁䅣祂䝁䄸䅣求䡁䅉䅤灂䝁䅕督杁䝁䅷睢橂䝁䅅䅤求䝁䅑䅉睂䡁䅉兡瑂䝁䅅杣灂䝁䅷入杁䝁䅫杢杁䡁䅑䅡求䍁䅁兔灂䝁䅑兌䉂䡁䅑䅢桂䝁䄴䅤灂䝁䅍䅉桂䝁䄴䅚杁䙁䅍睢ㅂ䡁䅑䅡求䝁䅅督あ䝁䅕杣畂䍁䅁兖畂䝁䅫䅤求䝁䅑䅉呂䡁䅑兙あ䝁䅕督畁䍁䅁兓畂䍁䅁兙歂䝁䅑兡あ䝁䅫睢畂䍁䅁䅤療䍁䅁䅤潂䝁䅕䅉療䡁䅣杢求䡁䅉督潂䝁䅫䅣杁䝁䄸杚杁䡁䅑䅡求䍁䅁睑療䝁䄰䅣桂䝁䄴入湁䡁䅍䅉療䡁䅁党祂䝁䅅䅤灂䝁䄴睚杁䡁䅁杣療䡁䅁党祂䡁䅑入杁䡁䅁睢祂䡁䅑杚療䝁䅷兡療䍁䅷䅉あ䝁䅧党杁䕁䅍睢瑂䡁䅁兙畂䡁䅫䅉歂䝁䅕杤求䝁䅷睢睂䡁䅍䅉桂䝁䄴䅚杁䝁䅉兤灂䝁䅷䅚穂䍁䅁䅣祂䝁䄸䅣求䡁䅉䅤灂䝁䅕督杁䝁䅙睢祂䍁䅁兡あ䡁䅍䅉療䡁䅣杢杁䝁䅅睙橂䝁䄸兤畂䡁䅑䅉桂䝁䄴䅚杁䡁䅑䅡祂䝁䄸兤湂䝁䅧䅉煂䝁䄸兡畂䡁䅑䅉㉂䝁䅕杢あ䡁䅕杣求䡁䅍䅉楂䝁䅕䅤㍂䝁䅕党畂䍁䅁䅤潂䝁䅕䅉䑂䝁䄸兢睂䝁䅅杢㕂䍁䅁兙畂䝁䅑䅉ㅂ䝁䄴兙浂䝁䅙兡獂䝁䅫兙あ䝁䅕䅚杁䡁䅁兙祂䡁䅑杢求䡁䅉督杁䝁䅅杢歂䍁䅁兙獂䡁䅍睢杁䝁䅫杢㉂䝁䅕督あ䡁䅍䅉灂䝁䄴䅉歂䝁䅕杤求䝁䅷睢睂䝁䄰党畂䡁䅑䅉睂䡁䅉睢煂䝁䅕睙あ䡁䅍䅉あ䝁䅧杣療䡁䅕睚潂䍁䅁杣求䝁䅅䅢杁䝁䅕督あ䝁䅅䅤求䍁䅁杚灂䝁䄴兙畂䝁䅍兡畂䝁䅣䅉桂䡁䅉杣桂䝁䄴睚求䝁䄰党畂䡁䅑督畁䍁䅁䅖潂䝁䅕䅉䑂䝁䄸兢睂䝁䅅杢㕂䍁䅁兙獂䡁䅍睢杁䡁䅁杣療䡁䅙兡歂䝁䅕督杁䝁䅣党畂䝁䅕杣桂䝁䅷䅉橂䝁䄸杢穂䡁䅑杣ㅂ䝁䅍䅤灂䝁䄸杢杁䝁䅅杢歂䍁䅁䅚求䡁䅙党獂䝁䄸䅣瑂䝁䅕杢あ䍁䅁督求䡁䅉杤灂䝁䅍党穂䍁䅁䅤療䍁䅁䅤潂䝁䅫杣歂䍁䄰䅣桂䡁䅉䅤㕂䍁䅁睙獂䝁䅫党畂䡁䅑督畁䍁䅁䅖潂䝁䅕䅉䑂䝁䄸兢睂䝁䅅杢㕂䍁䅣督杁䝁䅍睢畂䡁䅍䅤祂䡁䅕睙あ䝁䅫睢畂䍁䅁兙畂䝁䅑䅉歂䝁䅕杤求䝁䅷睢睂䝁䄰党畂䡁䅑䅉求䡁䅧䅣求䡁䅉兡求䝁䄴睙求䍁䅁兡畂䝁䅍䅢ㅂ䝁䅑党穂䍁䅁兢灂䝁䅑兌杁䝁䅅杢歂䍁䅁䅡灂䝁䅣䅡瑁䡁䅉兡穂䝁䅕䅉療䝁䅙杚灂䝁䅍党杁䝁䅉兤灂䝁䅷䅚灂䝁䄴睚穂䍁䅷䅉祂䝁䅕䅤桂䝁䅫䅢杁䡁䅍䅤祂䝁䅫䅣杁䝁䄰兙獂䝁䅷督獁䍁䅁杣求䡁䅑兙灂䝁䅷䅉睂䝁䄸睤求䡁䅉䅉橂䝁䅕杢あ䝁䅕杣穂䍁䅷䅉瑂䡁䅕䅢あ䝁䅫杚桂䝁䄰兡獂䡁䅫䅉桂䡁䅁兙祂䡁䅑兢求䝁䄴䅤杁䝁䅍睢瑂䝁䄰兤畂䝁䅫䅤灂䝁䅕督獁䍁䅁䅡療䡁䅑党獂䡁䅍䅉桂䝁䄴䅚杁䝁䅍睢畂䝁䅙党祂䝁䅕杢橂䝁䅕䅉橂䝁䅕杢あ䝁䅕杣穂䍁䅷䅉穂䝁䅫杢湂䝁䅷党瑁䍁䅁兙畂䝁䅑䅉瑂䡁䅕䅢あ䝁䅫兌あ䝁䅕杢桂䝁䄴䅤杁䝁䅫杢歂䡁䅕督あ䡁䅉兡桂䝁䅷䅌杁䝁䅑兡穂䡁䅑杣灂䝁䅉兤あ䝁䅫睢畂䍁䅷䅉桂䝁䄴䅚杁䝁䄰兙畂䡁䅕杚桂䝁䅍䅤ㅂ䡁䅉兡畂䝁䅣䅉浂䝁䅅睙灂䝁䅷兡あ䝁䅫党穂䍁䅷䅉求䝁䅑兤橂䝁䅅䅤灂䝁䄸杢桂䝁䅷䅌杁䝁䄰党歂䝁䅫睙桂䝁䅷䅌杁䝁䅅杢歂䍁䅁督睂䝁䅕睙灂䝁䅅䅢杁䡁䅁兤祂䡁䅁睢穂䝁䅕䅉浂䝁䅅睙灂䝁䅷兡あ䝁䅫党穂䍁䅷䅉湂䝁䄸杤求䡁䅉杢瑂䝁䅕杢あ䍁䅁䅣祂䝁䄸条求䝁䅍䅤穂䍁䅷䅉睂䝁䅅杣牂䝁䅫杢湂䍁䅁睚桂䡁䅉兙湂䝁䅕督獁䍁䅁兙畂䝁䅑䅉瑂䝁䅫䅥求䝁䅑兌ㅂ䡁䅍党杁䡁䅑睢㍂䝁䄴䅉橂䝁䅕杢あ䝁䅕杣穂䍁䄴䅉啂䝁䅧党杁䕁䅍睢瑂䡁䅁兙畂䡁䅫䅉灂䡁䅍䅉あ䝁䅧党杁䡁䅍睢獂䝁䅕䅉湂䝁䅕杢求䡁䅉兙獂䍁䅁䅣桂䡁䅉䅤畂䝁䅕杣杁䝁䄸杚杁䕁䅅杣瑂䝁䅅䅚桂䍁䅁䅓療䝁䅙杚獂䝁䅕杣獁䍁䅁䅔畁䙁䅁杌杁䍁䅧䅤潂䝁䅕䅉楁䕁䄸䅣求䡁䅉兙あ䝁䅫杢湂䍁䅁䅕桂䡁䅉䅤畂䝁䅕杣穂䝁䅧兡睂䍁䅉克杁䝁䅅杢歂䍁䅷䅉桂䡁䅍䅉療䝁䅙䅉乂䝁䅅杣橂䝁䅧䅉穁䑁䅅䅌杁䑁䅉䅍祁䑁䅑䅌杁䝁䄸睤畂䝁䅕䅚杁䑁䅣兎畁䑁䅕兊杁䝁䄸杚杁䡁䅑䅡求䍁䅁党橂䝁䄸杢療䝁䄰兡橂䍁䅁兡畂䡁䅑党祂䝁䅕督あ䍁䅁兡畂䍁䅁䅤潂䝁䅕䅉偂䡁䅁党祂䝁䅅䅤灂䝁䄴睚杁䙁䅁兙祂䡁䅑杢求䡁䅉督潂䝁䅫䅣獁䍁䅁睢浂䍁䅁睤潂䝁䅫睙潂䍁䅁䅍畁䑁䅅兊杁䝁䅫督杁䝁䅧党獂䝁䅑䅉桂䡁䅍䅉湂䝁䅕杢求䡁䅉兙獂䍁䅁䅣桂䡁䅉䅤畂䝁䅕杣穂䝁䅧兡睂䍁䅁兤畂䝁䅫䅤穂䍁䄴䅉啂䝁䅧党杁䝁䄸䅣求䡁䅉兙あ䝁䅫睢畂䡁䅍䅉療䝁䅙䅉あ䝁䅧党杁䕁䅍睢瑂䡁䅁兙畂䡁䅫䅉桂䡁䅉党杁䝁䅍睢畂䝁䅑兤橂䡁䅑党歂䍁䅁䅣祂䝁䅫兢桂䡁䅉兡獂䡁䅫䅉あ䝁䅧杣療䡁䅕睚潂䍁䅁䅤潂䝁䅕䅉偂䡁䅁党祂䝁䅅䅤灂䝁䄴睚杁䙁䅁兙祂䡁䅑杢求䡁䅉督潂䝁䅫䅣杁䝁䅅杢歂䍁䅁䅤潂䝁䅕䅉㍂䝁䅧睢獂䝁䅷入杁䝁䄸睤畂䝁䅕䅚杁䡁䅍兤楂䡁䅍兡歂䝁䅫兙祂䝁䅫党穂䍁䅁䅤潂䝁䅕杣求䝁䄸杚畁䅁䅁剆䅑䝁䡧䅁䉂䡁䅉兢穂䡁䅑杣療䝁䄴睚杁䙁䅣睢祂䝁䅷䅚杁䕁䅫杢歂䡁䅕督あ䡁䅉兡求䡁䅍䅌杁䕁䅫杢橂䍁䄴䅌杁䡁䅑睢湂䝁䅕䅤潂䝁䅕杣杁䡁䅣兡あ䝁䅧䅉灂䡁䅑督杁䡁䅍兤楂䡁䅍兡歂䝁䅫兙祂䝁䅫党穂䍁䅷䅉求䝁䄴睚桂䝁䅣党穂䍁䅁兡畂䍁䅁䅤潂䝁䅕䅉歂䝁䅕督灂䝁䅣杢獁䍁䅁兢桂䝁䄴兤浂䝁䅅睙あ䡁䅕杣求䍁䅷䅉桂䝁䄴䅚杁䡁䅍兙獂䝁䅕䅉療䝁䅙䅉橂䝁䅕兡獂䝁䅫杢湂䍁䅁兙畂䝁䅑䅉㍂䝁䅅䅢獂䍁䅁督療䝁䅷兤あ䝁䅫睢畂䡁䅍䅉灂䝁䄴䅉あ䝁䅧党杁䕁䅅兢求䡁䅉兡橂䝁䅅督畁䍁䅁兓あ䍁䅁睢睂䝁䅕杣桂䡁䅑党穂䍁䅁䅤潂䡁䅉睢ㅂ䝁䅣䅡杁䕁䄰兡畂䝁䅕杣桂䝁䅷䅉䝂䝁䅫杙求䡁䅉䅉桂䝁䄴䅚杁䕁䅅杣橂䝁䅧兡あ䝁䅕睙あ䡁䅕杣桂䝁䅷䅉呂䡁䅁党橂䝁䅫兙獂䡁䅑兡求䡁䅍䅉穂䝁䅕睚瑂䝁䅕杢あ䡁䅍杌杁䙁䅑䅡求䍁䅁睙療䝁䄰䅣桂䝁䄴入杁䝁䄸杚浂䝁䅕杣穂䍁䅁兢灂䝁䄴党祂䝁䅅䅢杁䝁䅙兡楂䝁䅕杣獁䍁䅁杚灂䝁䅉党祂䝁䅣䅢桂䡁䅍督杁䡁䅣睢療䝁䅷䅌杁䝁䄰党あ䝁䅅䅢獁䍁䅁睤療䝁䄸䅚獁䍁䅁杚求䝁䅷䅤獁䍁䅁睤療䝁䄸䅚杁䝁䅙兡楂䝁䅕杣獁䍁䅁兙畂䝁䅑䅉湂䝁䅷兙穂䡁䅍兌祂䝁䅕兡畂䝁䅙睢祂䝁䅍党歂䍁䄰睚㕂䡁䅁督ㅂ䝁䄰睏杁䝁䅍党灂䝁䅷兡畂䝁䅣䅉橂䝁䄸兢睂䝁䄸杢求䝁䄴䅤杁䡁䅁杣療䝁䅑兤橂䡁䅑督獁䍁䅁督ㅂ䝁䅍䅡杁䝁䅅督杁䝁䅍党灂䝁䅷兡畂䝁䅣䅉睂䝁䅕杣灂䝁䄰党あ䝁䅕杣穂䍁䅁兙畂䝁䅑䅉あ䡁䅉兡瑂䡁䅍䅌杁䝁䅅督杁䡁䅣党獂䝁䅷䅉桂䡁䅍䅉湂䡁䅉兡歂䍁䅁䅣祂䝁䄸䅚ㅂ䝁䅍䅤穂䍁䅁䅤潂䝁䅅䅤杁䡁䅍兤睂䡁䅁睢祂䡁䅑䅉歂䡁䅉入㍂䝁䅅䅢獂䍁䅁睙求䝁䅫䅢灂䝁䄴睚杁䡁䅍入穂䡁䅑党瑂䡁䅍睏杁䝁䅍党灂䝁䅷兡畂䝁䅣督獁䍁䅁睤桂䝁䅷䅢穂䍁䅷䅉桂䝁䄴䅚杁䝁䅙兙橂䝁䅅䅚求䡁䅍䅉浂䝁䄸杣杁䡁䅕督求䍁䅁兡畂䍁䅁睙療䝁䄰兢求䡁䅉睙灂䝁䅅䅢杁䡁䅍党あ䡁䅑兡畂䝁䅣督㝁䍁䅁兙畂䝁䅑䅉瑂䝁䅅杢ㅂ䝁䅙兙橂䡁䅑兤祂䝁䅕督杁䝁䅍党灂䝁䅷兡畂䝁䅣䅉穂䡁䅕督睂䝁䅕杢穂䝁䅫睢畂䍁䅁督㕂䡁䅍䅤求䝁䄰䅉潁䝁䅣杣灂䝁䅑克杁䡁䅁杣療䝁䅑兤橂䡁䅑督畁䍁䅁兓あ䍁䅁督求䡁䅉杤求䡁䅍䅉橂䝁䄸兢瑂䝁䅕杣橂䝁䅫兙獂䍁䅁兙畂䝁䅑䅉祂䝁䅕督灂䝁䅑党畂䡁䅑兡桂䝁䅷䅉橂䝁䄸杢穂䡁䅑杣ㅂ䝁䅍䅤灂䝁䄸杢杁䝁䄰兙祂䝁䅳党あ䡁䅍䅌杁䝁䅅督杁䡁䅣党獂䝁䅷䅉桂䡁䅍䅉祂䝁䅕杢療䡁䅙兙あ䝁䅫睢畂䍁䅁睢浂䍁䅁党㑂䝁䅫督あ䝁䅫杢湂䍁䅁杙ㅂ䝁䅫䅢歂䝁䅫杢湂䡁䅍䅉穂䝁䅕睙あ䝁䄸杣穂䍁䄴䅉啂䝁䅧党杁䝁䅍睢瑂䡁䅁兙畂䡁䅫䅉穂䝁䅕䅢獂䡁䅍䅉灂䡁䅑督杁䡁䅁杣療䝁䅑兤橂䡁䅑督杁䡁䅑睢杁䡁䅉党穂䝁䅅䅢求䍁䅁䅚灂䡁䅍䅤祂䝁䅫杙ㅂ䡁䅑睢祂䡁䅍䅌杁䝁䅍党灂䝁䅷兡畂䝁䅣䅉穂䡁䅫督あ䝁䅕兢杁䝁䅍睢畂䡁䅑杣桂䝁䅍䅤療䡁䅉督獁䍁䅁睤潂䝁䄸䅢求䡁䅍兙獂䝁䅕杣穂䍁䅷䅉桂䝁䄴䅚杁䡁䅉党あ䝁䅅兡獂䝁䅕杣穂䍁䅁睙療䝁䄰䅣祂䝁䅫督灂䝁䄴睚杁䝁䅷兙祂䝁䅣党杁䝁䅧睢瑂䝁䅕䅉橂䝁䅕杢あ䝁䅕杣穂䍁䄴䅉䉂䡁䅉兢穂䡁䅑杣療䝁䄴睚杁䙁䅣睢祂䝁䅷䅚杁䕁䅫杢歂䡁䅕督あ䡁䅉兡求䡁䅍䅌杁䕁䅫杢橂䍁䄴䅉㍂䝁䅅督杁䝁䅙睢ㅂ䝁䄴䅚求䝁䅑䅉灂䝁䄴䅉硁䑁䅧李睁䍁䅁兙畂䝁䅑䅉灂䡁䅍䅉潂䝁䅕兙歂䡁䅅兤桂䡁䅉䅤求䡁䅉党歂䍁䅁兡畂䍁䅁䅔桂䝁䄴睙桂䡁䅍䅤求䡁䅉䅌杁䙁䅁党畂䝁䄴督㕂䝁䅷杤桂䝁䄴兡桂䍁䄴䅁⭂䅆䅁杸䅫䕁䅅杣祂䝁䄸睤杁䕁䅕䅢求䝁䅍䅤祂䝁䄸杢灂䝁䅍督獁䍁䅁兓畂䝁䅍杌杁䡁䅁杣療䡁䅙兡歂䝁䅕督杁䡁䅁杣療䝁䅑兤橂䡁䅑督獁䍁䅁督求䡁䅉杤灂䝁䅍党穂䍁䅷䅉桂䝁䄴䅚杁䡁䅍睢獂䡁䅕䅤灂䝁䄸杢穂䍁䅁䅤療䍁䅁兡畂䝁䅑兤穂䡁䅑杣灂䝁䅅䅢杁䝁䅅杢歂䍁䅁睙療䝁䄰兢求䡁䅉睙灂䝁䅅䅢杁䡁䅕督求䡁䅉督杁䝁䄸杚杁䝁䅕䅢求䝁䅍䅤祂䝁䄸杢灂䝁䅍䅉橂䝁䄸兢睂䝁䄸杢求䝁䄴䅤穂䍁䅁兙畂䝁䅑䅉求䝁䄴䅤求䡁䅉䅣祂䝁䅫督求䍁䅁睙療䝁䄰䅣ㅂ䡁䅑兡畂䝁䅣䅉穂䝁䄸䅢ㅂ䡁䅑兡療䝁䄴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䅣求䡁䅉兙あ䝁䅕督杁䝁䅫杢杁䡁䅑睤療䍁䅁督求䝁䅣兢求䝁䄴䅤穂䍁䅷䅉䡂䝁䅷睢楂䝁䅅䅢杁䕁䅍睢瑂䡁䅁睢畂䝁䅕杢あ䡁䅍䅉桂䝁䄴䅚杁䕁䅣䅢療䝁䅉兙獂䍁䅁兒畂䡁䅑党祂䡁䅁杣灂䡁䅍党杁䕁䅍睢瑂䡁䅁兤あ䝁䅫杢湂䍁䅁睕療䝁䅷兤あ䝁䅫睢畂䡁䅍杌杁䙁䅑䅡求䍁䅁睒獂䝁䄸杙桂䝁䅷䅉䑂䝁䄸兢睂䝁䄸杢求䝁䄴䅤穂䍁䅁督求䝁䅣兢求䝁䄴䅤杁䝁䄰兙祂䝁䅳党あ䡁䅍䅉桂䝁䄴䅚杁䝁䅑兡穂䡁䅑杣灂䝁䅉兤あ䝁䅕督杁䝁䅕䅢求䝁䅍䅤祂䝁䄸杢灂䝁䅍䅉橂䝁䄸兢睂䝁䄸杢求䝁䄴䅤穂䍁䅁睙療䝁䄰䅣祂䝁䅫督灂䝁䄴睚杁䡁䅍党瑂䝁䅫睙療䝁䄴䅚ㅂ䝁䅍䅤療䡁䅉䅉睂䡁䅉睢歂䡁䅕睙あ䡁䅍䅉桂䝁䄴䅚杁䡁䅉党獂䝁䅅䅤求䝁䅑䅉穂䝁䅕杣㉂䝁䅫睙求䡁䅍睏杁䝁䅫杢あ䝁䅕杣橂䝁䄸杢畂䝁䅕睙あ䍁䅷䅉睂䝁䅅督穂䝁䅫杤求䍁䅷䅉桂䝁䄴䅚杁䝁䅕䅢求䝁䅍䅤祂䝁䄸兢求䝁䅍䅡桂䝁䄴兡橂䝁䅅䅢杁䡁䅁杣療䝁䅑兤橂䡁䅑督獁䍁䅁兡畂䝁䅍䅢ㅂ䝁䅑兡畂䝁䅣䅉橂䝁䅅䅣桂䝁䅍兡あ䝁䄸杣穂䍁䅷䅉祂䝁䅕督灂䡁䅍䅤療䡁䅉督獁䍁䅁䅣療䡁䅑党畂䡁䅑兡療䝁䄰党あ䝁䅕杣穂䍁䅷䅉睂䝁䄸睤求䡁䅉䅉穂䡁䅕䅣睂䝁䅷兡求䡁䅍䅌杁䡁䅉党獂䝁䅅入穂䍁䅷䅉穂䡁䅣兡あ䝁䅍䅡求䡁䅍䅌杁䝁䅅杢歂䍁䅁睙療䝁䄴杢求䝁䅍䅤療䡁䅉督㝁䍁䅁兙畂䝁䅑䅉橂䝁䄸兢睂䡁䅕䅤灂䝁䄴睚杁䝁䅅杢歂䍁䅁兢求䝁䄰睢祂䡁䅫䅉睂䡁䅉睢歂䡁䅕睙あ䡁䅍䅌杁䝁䅅督杁䡁䅣党獂䝁䅷䅉桂䡁䅍䅉療䡁䅑䅡求䡁䅉䅉睂䡁䅉睢歂䡁䅕睙あ䡁䅍䅉桂䝁䄴䅚杁䡁䅍党祂䡁䅙兡橂䝁䅕督畁䍁䅁䅖潂䝁䅕䅉䡂䝁䅷睢楂䝁䅅䅢杁䕁䅕杢あ䝁䅕杣睂䡁䅉兡穂䝁䅕䅉䑂䝁䄸兢睂䡁䅕䅤灂䝁䄴睚杁䙁䅍睢獂䡁䅕䅤灂䝁䄸杢穂䍁䅁督求䝁䅣兢求䝁䄴䅤杁䝁䄸杚浂䝁䅕杣穂䍁䅁睙療䝁䄰䅣ㅂ䡁䅑兡畂䝁䅣䅉穂䝁䄸䅢ㅂ䡁䅑兡療䝁䄴督獁䍁䅁督ㅂ䝁䅍䅡杁䝁䅅督杁䝁䅑兙あ䝁䅅睙求䝁䄴䅤求䡁䅉䅌杁䝁䅍䅢療䡁䅕䅚獁䍁䅁督求䝁䅍兤祂䝁䅫䅤㕂䍁䅷䅉桂䝁䄴䅚杁䝁䅅杢桂䝁䅷入あ䝁䅫睙穂䍁䅁督療䝁䅷兤あ䝁䅫睢畂䡁䅍杌杁䙁䅑䅡灂䡁䅍䅉穂䝁䅕睚瑂䝁䅕杢あ䍁䅁兙獂䡁䅍睢杁䡁䅁杣療䡁䅙兡歂䝁䅕督杁䝁䅅睙橂䝁䅕督穂䍁䅁䅤療䍁䅁杤桂䡁䅉兡療䡁䅕督杁䡁䅍</t>
  </si>
  <si>
    <t>党祂䡁䅙兡橂䝁䅕督獁䍁䅁兡畂䝁䅍䅢ㅂ䝁䅑兡畂䝁䅣䅉求䝁䄴睚灂䝁䄴党求䡁䅉兡畂䝁䅣䅉桂䝁䄴䅚杁䝁䅫杢あ䝁䅕睚祂䝁䅅䅤灂䝁䄸杢杁䡁䅍兤睂䡁䅁睢祂䡁䅑䅌杁䡁䅣兙祂䝁䅕䅡療䡁䅕督灂䝁䄴睚杁䝁䅅杢歂䍁䅁䅢療䝁䅣兡穂䡁䅑兡橂䡁䅍䅌杁䝁䄰兙祂䝁䅳党あ䝁䅫杢湂䍁䅁杣求䡁䅍睢ㅂ䡁䅉睙求䡁䅍䅌杁䝁䅅杢歂䍁䅁兙ㅂ䡁䅑䅡療䡁䅉兡㙂䝁䅕䅚杁䝁䅧兙祂䝁䅑睤桂䡁䅉党杁䝁䅅杢歂䍁䅁督療䝁䅙䅤㍂䝁䅅杣求䍁䅁䅤祂䝁䅅兡畂䝁䅫杢湂䍁䄴䅉䩂䡁䅑䅉穂䝁䅕杣㉂䝁䅕督杁䝁䄸杣灂䝁䅣兡畂䝁䅅䅢杁䝁䅕兣ㅂ䝁䅫䅣瑂䝁䅕杢あ䍁䅁兢桂䝁䄴兤浂䝁䅅睙あ䡁䅕杣求䡁䅉督獁䍁䅁杤桂䝁䅷兤求䍁䄰兙歂䝁䅑党歂䍁䅁杣求䡁䅍党獂䝁䅷党祂䡁䅍䅌杁䝁䄰兙畂䝁䅅睚求䝁䅑䅉穂䝁䅕杣㉂䝁䅫睙求䍁䅁䅣祂䝁䄸杤灂䝁䅑党祂䡁䅍䅌杁䝁䅍睢畂䡁䅑杣桂䝁䅍䅤杁䝁䄰兙畂䡁䅕杚桂䝁䅍䅤ㅂ䡁䅉党祂䡁䅍䅌杁䝁䅅杢歂䍁䅁睢あ䝁䅧党祂䍁䅁睙療䝁䄰兢求䡁䅉睙灂䝁䅅䅢杁䝁䅍兤穂䡁䅑睢瑂䝁䅕杣穂䍁䄴䅉啂䝁䅧党杁䝁䅍睢瑂䡁䅁兙畂䡁䅫䅉㍂䝁䅅督杁䝁䅙睢ㅂ䝁䄴䅚求䝁䅑䅉灂䝁䄴䅉硁䑁䅫睍ㅁ䍁䅁兙畂䝁䅑䅉灂䡁䅍䅉楂䝁䅅督求䝁䅑䅉灂䝁䄴䅉䑂䝁䅕杢あ䝁䅕杢畂䝁䅫兙獂䍁䅷䅉䑂䝁䄸䅢療䡁䅉兙歂䝁䄸杌䅁䭁啷䅁歁睄䅁兑祂䡁䅉睢㍂䝁䅧党桂䝁䅑䅉兂䝁䅧兙祂䝁䄰兙橂䝁䅕兤あ䝁䅫睙桂䝁䅷督獁䍁䅁兓畂䝁䅍杌杁䝁䅑党㉂䝁䅕䅢療䡁䅁督杁䝁䄰党歂䝁䅫睙灂䝁䄴党穂䍁䅁杚療䡁䅉䅉あ䝁䅧党杁䡁䅑杣求䝁䅅䅤瑂䝁䅕杢あ䍁䅁睢浂䍁䅁兡畂䡁䅑杣桂䝁䅍䅤桂䝁䅉䅢求䍁䅁䅚灂䡁䅍党桂䡁䅍党穂䍁䅁兡畂䍁䅁䅤潂䝁䅕䅉噂䝁䄴兡あ䝁䅕䅚杁䙁䅍䅤桂䡁䅑党穂䍁䄴䅉啂䝁䅧党杁䝁䅍睢瑂䡁䅁兙畂䡁䅫升穂䍁䅁䅣祂䝁䄸䅚ㅂ䝁䅍䅤杁䡁䅁兡睂䝁䅕䅢灂䝁䄴党杁䝁䅫杢橂䝁䅷兤歂䝁䅕督杁䙁䅁䅢療䡁䅯兙穂䝁䅫杣桂䝁䄴䅌杁䡁䅣䅡灂䝁䅍䅡杁䝁䅧兙穂䍁䅁睙療䝁䄰䅣獂䝁䅕䅤求䝁䅑䅉兂䝁䅧兙穂䝁䅕䅉穁䍁䅁睙獂䝁䅫杢灂䝁䅍兙獂䍁䅁䅤祂䝁䅫兙獂䍁䅁䅤療䍁䅁䅤祂䝁䅕兙あ䍁䅁䅡㕂䡁䅁党祂䡁䅑杣灂䝁䅣䅢㕂䝁䅍党祂䝁䅫䅚求䝁䄰兡桂䍁䅷䅉歂䡁䅫督獂䝁䅫䅣灂䝁䅑党瑂䝁䅫兙獁䍁䅁兙畂䝁䅑䅉浂䝁䅅兢灂䝁䅷兡桂䝁䅷䅉橂䝁䅧入獂䝁䄸兢灂䝁䅍杣療䝁䄴党瑂䝁䅫兙杁䡁䅍入畂䝁䅑杣療䝁䄰党㝁䍁䅁睔獂䡁䅁兙穂䝁䅫杣桂䝁䄴䅉あ䝁䅧兙あ䍁䅁兡穂䍁䅁兡畂䍁䅁䅕潂䝁䅅督求䍁䅁睍杁䝁䅍䅢灂䝁䄴兡橂䝁䅅䅢杁䡁䅑杣灂䝁䅅䅢杁䡁䅑睢杁䡁䅉党歂䡁䅕睙求䍁䅁䅤潂䝁䅕䅉睂䡁䅉睢歂䡁䅕睙あ䝁䅫睢畂䍁䅁睢浂䍁䅁兙睂䝁䄸䅢灂䡁䅁睢睂䡁䅉睢あ䝁䅕兡畂䍁䅁兑㝁䍁䅁兙畂䝁䅑䅉䝂䝁䅅来灂䡁䅉督灂䡁䅉兙畂䍁䅁䅤潂䝁䅅䅤杁䝁䅫督杁䝁䅫杢杁䙁䅁䅡桂䡁䅍党杁䑁䅍䅉橂䝁䅷兡畂䝁䅫睙桂䝁䅷䅉あ䡁䅉兡桂䝁䅷䅉浂䝁䄸杣杁䡁䅑䅡求䍁䅁䅤祂䝁䅕兙あ䝁䄰党畂䡁䅑䅉療䝁䅙䅉獂䝁䅫杤求䡁䅉䅉歂䝁䅫督求䝁䅅督求䍁䅁兙穂䡁䅍睢橂䝁䅫兙あ䝁䅕䅚杁䡁䅣兡あ䝁䅧䅉桂䝁䅷䅣潂䝁䅅兌硁䍁䅁兙畂䡁䅑兡あ䡁䅉入睂䡁䅍兡畂䍁䅁䅚求䝁䅙兡橂䝁䅫党畂䝁䅍入畁䍁䅁兓あ䍁䅁兙獂䡁䅍睢杁䝁䅑党㉂䝁䅕䅢療䡁䅁督杁䙁䅯睢歂䝁䅅督灂䡁䅉兙畂䍁䅁䅤潂䝁䅅䅤杁䝁䅫督杁䝁䅫杢杁䙁䅁䅡桂䡁䅍党杁䑁䅉杙杁䝁䅍䅢灂䝁䄴兡橂䝁䅅䅢杁䡁䅑杣灂䝁䅅䅢杁䝁䅙睢祂䍁䅁䅤潂䝁䅕䅉あ䡁䅉党桂䡁䅑兢求䝁䄴䅤杁䝁䄸杚杁䝁䅑入穂䝁䅷兡睂䝁䅫䅚求䝁䄰兡桂䍁䅁兙畂䝁䅑䅉潂䡁䅫䅣求䡁䅉䅤祂䝁䅫睚獂䡁䅫睙求䡁䅉兡歂䝁䅕兢灂䝁䅅睏杁䕁䅣睕䱂䍁䄰䅎ㅁ䑁䅍杍㕁䑁䅫䅍杁䡁䅑睢杁䡁䅑杣求䝁䅅䅤杁䝁䄰党あ䝁䅅杙療䝁䅷兡橂䍁䄰䅚㕂䡁䅍杚ㅂ䝁䄴睙あ䝁䅫睢畂䍁䅁兙穂䡁䅍睢橂䝁䅫兙あ䝁䅕䅚杁䡁䅍䅤求䝁䅅䅤療䝁䅧党睂䝁䅅䅤灂䡁䅑兡穂䍁䅁䅋乂䕁䅅睕䥂䍁䅫睏杁䝁䅅杢歂䍁䅁䅒桂䡁䅁䅢ㅂ䡁䅍兡祂䝁䅅杢癁䙁䅑睢瑂䝁䅷兡湂䝁䅫督灂䡁䅉兙畂䍁䅁睤潂䝁䅫睙潂䍁䅁兡穂䍁䅁兡畂䍁䅁䅕潂䝁䅅督求䍁䅁杍杁䝁䅍䅢灂䝁䄴兡橂䝁䅅䅢杁䡁䅑杣灂䝁䅅䅢杁䝁䅙睢祂䍁䅁䅤潂䝁䅕䅉あ䡁䅉党桂䡁䅑兢求䝁䄴䅤杁䝁䄸杚杁䕁䅍䅡祂䝁䄸杢灂䝁䅍䅉䥂䝁䅕䅣桂䡁䅑兡あ䝁䅫督杁䕁䅉杌杁䕁䅫杢杁䝁䅅䅚歂䝁䅫䅤灂䝁䄸杢獁䍁䅁䅤潂䝁䅕䅉橂䝁䄸兢睂䝁䅅杢㕂䍁䅁兡穂䍁䅁䅚求䡁䅙党獂䝁䄸䅣灂䝁䄴睚杁䕁䅅杕偂䍁䄰䅕佂䙁䅁䅔䉂䑁䅍䅌杁䡁䅣䅡灂䝁䅍䅡杁䝁䅫督杁䝁䅫杢杁䙁䅁䅡桂䡁䅍党杁䑁䅅䅉橂䝁䅷兡畂䝁䅫睙桂䝁䅷䅉あ䡁䅉兡桂䝁䅷䅉あ䝁䄸䅉あ䡁䅉党桂䡁䅑䅉睂䝁䅅䅤灂䝁䅕杢あ䡁䅍䅉㍂䝁䅫䅤潂䍁䅁兔䉂䙁䅍䅓㝁䍁䅁兑卂䕁䄸兌䩂䕁䄴䅓䍂䕁䅕䅉あ䝁䄸䅉祂䝁䅕䅚ㅂ䝁䅍党杁䡁䅑䅡求䍁䅁䅡求䡁䅁兙あ䝁䅫睙杁䝁䅕䅥睂䡁䅉党穂䡁䅍兡療䝁䄴䅉療䝁䅙䅉あ䝁䅧党杁䕁䅫杔䥂䕁䅉兒杁䝁䅣党畂䝁䅕䅉桂䝁䄴䅚杁䝁䅫䅤穂䍁䅁督求䝁䅍杣求䡁䅑党歂䍁䅁睚求䝁䄴党杁䡁䅁杣療䝁䅑兤橂䡁䅑睏杁䕁䅅杕偂䍁䄰杕䉂䕁䅣兒杁䡁䅑睢杁䡁䅑杣求䝁䅅䅤杁䝁䅫杢浂䝁䅷兙瑂䝁䄰兙あ䝁䄸杣㕂䍁䅁䅢ㅂ䝁䄴睚杁䝁䅑兡穂䝁䅕兙穂䝁䅕睏杁䕁䅅杕偂䍁䄰兔噂䕁䅍兎䉂䕁䅍䅉あ䝁䄸䅉あ䡁䅉党桂䡁䅑䅉瑂䡁䅕睙療䍁䄰睢楂䡁䅍䅤祂䡁䅕睙あ䝁䅫杤求䍁䅁䅣ㅂ䝁䅷兢療䝁䄴兙祂䡁䅫䅉歂䝁䅫督求䝁䅅督求䡁䅍睏杁䝁䅅杢歂䍁䅁兑卂䕁䄸兌乂䕁䄰䅕㍁䍁䅁杚療䡁䅉䅉あ䝁䅧党杁䡁䅑杣求䝁䅅䅤瑂䝁䅕杢あ䍁䅁睢浂䍁䅁兡歂䝁䅫睢睂䝁䅅䅤潂䝁䅫睙杁䡁䅁兤獂䝁䄰睢畂䝁䅅杣㕂䍁䅁杚灂䝁䅉杣療䡁䅍兡穂䍁䅁䅤潂䝁䅅䅤杁䝁䅫督杁䝁䅫杢杁䙁䅁䅡桂䡁䅍党杁䑁䅅睌祁䝁䅅䅉橂䝁䅷兡畂䝁䅫睙桂䝁䅷䅉あ䡁䅉兡桂䝁䅷督畁䍁䅁杒ㅂ䡁䅉䅤潂䝁䅕杣獁䍁䅁兡あ䍁䅁䅚求䡁䅙党獂䝁䄸䅣穂䍁䅁兑卂䕁䄸兌䕂䙁䅕䅗ぁ䍁䅁杚療䡁䅉䅉あ䝁䅧党杁䡁䅑杣求䝁䅅䅤瑂䝁䅕杢あ䍁䅁睢浂䍁䅁杚桂䝁䅍兡療䡁䅍睙桂䡁䅁兤獂䝁䄸䅡ㅂ䝁䄰党祂䝁䅅䅢杁䝁䄰兤穂䝁䅍兤獂䝁䅅杣杁䝁䅑入穂䡁䅑杣療䡁䅁䅡㕂䑁䅳䅉䉂䙁䅉睔瑁䕁䅑兔硁䍁䅁䅤療䍁䅁䅤祂䝁䅕兙あ䍁䅁䅣桂䡁䅑兡求䝁䄴䅤杁䡁䅣兡あ䝁䅧䅉啂䡁䅫䅣求䍁䅁免杁䕁䄰入療䡁䅑睢畂䝁䅫睙杁䕁䅑入穂䡁䅑杣療䡁䅁䅡㕂䑁䅳䅉䉂䙁䅉睔瑁䕁䅍睍杁䡁䅑睢杁䡁䅑杣求䝁䅅䅤杁䝁䅍睢瑂䡁䅁䅢求䝁䄰党畂䡁䅑兌瑂䝁䅕䅚灂䝁䅅䅤求䝁䅑䅉祂䝁䅕杢桂䝁䅷䅉歂䝁䅫督求䝁䅅督求䑁䅳䅉䉂䙁䅉睔瑁䕁䅍杒䍂䍁䅁杚療䡁䅉䅉あ䝁䅧党杁䡁䅑杣求䝁䅅䅤瑂䝁䅕杢あ䍁䅁睢浂䍁䅁睙療䝁䄰䅣獂䝁䅕兢求䝁䄴䅤瑁䝁䄰党歂䝁䅫兙あ䝁䅕䅚杁䝁䅳兡歂䝁䄴党㕂䍁䅁䅚灂䡁䅍党桂䡁䅍党杁䡁䅑䅡桂䡁䅑䅉灂䡁䅍䅉灂䝁䄴䅉兂䝁䅧兙穂䝁䅕䅉硁䍁䄸杍桂䍁䅁睙獂䝁䅫杢灂䝁䅍兙獂䍁䅁䅤祂䝁䅫兙獂䑁䅳䅉桂䝁䄴䅚杁䕁䅅杕偂䍁䄰兑啂䙁䅧杔祁䍁䅁杚療䡁䅉䅉あ䝁䅧党杁䡁䅑杣求䝁䅅䅤瑂䝁䅕杢あ䍁䅁睢浂䍁䅁睕睂䝁䅫杢療䝁䅍党祂䝁䅕杙求䝁䅷䅢桂䡁䅉䅉䉂䡁䅑兙㑂䝁䅫兙杁䙁䅑入睂䝁䅕䅉祁䍁䅁䅤潂䝁䅅䅤杁䝁䅫督杁䝁䅫杢杁䙁䅁䅡桂䡁䅍党杁䑁䅅䅉橂䝁䅷兡畂䝁䅫睙桂䝁䅷䅉あ䡁䅉兡桂䝁䅷杌杁䕁䅅杣祂䝁䄸睤潂䝁䅕兙歂䍁䅁䅕潂䝁䅅杣瑂䝁䅅睙求䡁䅕䅤灂䝁䅍兙獂䡁䅍䅌杁䕁䅫杢橂䍁䄴䅉潂䝁䅅督杁䝁䅍睢獂䝁䅷兙楂䝁䄸杣桂䡁䅑兡療䝁䄴䅉桂䝁䄴䅚杁䝁䅷兡橂䝁䅕杢穂䝁䅕䅉䉂䝁䅣杣求䝁䅕兢求䝁䄴䅤穂䍁䅁睤灂䡁䅑䅡杁䕁䅣䅢桂䡁䅧睢穂䝁䄰兡あ䝁䅧睡獂䝁䅫杢求䍁䅁兓畂䡁䅑党獂䝁䅷党橂䡁䅑兤桂䝁䅷䅉兂䡁䅉睢睂䝁䅕杣あ䡁䅫䅉潁䕁䄴睢畁䍁䅁睍灁䍁䅁䅔灂䝁䄰兡あ䝁䅕䅚㝁䍁䅁䅓療䡁䅉兡㙂䝁䄸杢杁䙁䅑䅡求䡁䅉兙睂䝁䅕兤あ䝁䅫睙穂䍁䅁兓祂䝁䅕䅢桂䝁䄴䅚杁䕁䅑兑䑂䑁䅳䅉啂䝁䅅睡求䝁䅑兙杁䙁䅁䅡桂䡁䅉兢桂䝁䅍党ㅂ䡁䅑兡橂䝁䅅䅢杁䕁䅍睢瑂䡁䅁兙畂䡁䅫䅉䵂䝁䅫兢灂䡁䅑党歂䑁䅳䅉桂䝁䄴䅚杁䡁䅣兡あ䝁䅧䅉䉂䝁䄰睚求䝁䄴䅉䩂䝁䄴睙畁䍁䅁䅖潂䝁䅕䅉橂䝁䄸兢睂䝁䅅杢㕂䍁䅁睤桂䡁䅍䅉浂䝁䄸兤畂䝁䅑党歂䍁䅁兡畂䍁䅁杍睁䑁䅁睍杁䝁䅅杢歂䍁䅁兡穂䍁䅁䅡求䝁䅅䅚硂䡁䅕兙祂䡁䅑党祂䝁䅕䅚杁䝁䅫杢杁䙁䅁兙穂䝁䅅䅚求䝁䄴兙獁䍁䅁睑桂䝁䅷兡浂䝁䄸杣畂䝁䅫兙畁䅁䅁桲䅑䵁䱙䅁䉂䡁䅉䅤潂䡁䅕杣杁䕁䅯杌杁䕁䅣兙獂䝁䅷兙湂䝁䅧党祂䍁䅁杊杁䕁䅍睢畁䍁䅷䅉あ䝁䄸睚求䡁䅑䅡求䡁䅉䅉㍂䝁䅫䅤潂䍁䅁兡あ䡁䅍䅉穂䡁䅕杙穂䝁䅫䅚灂䝁䅅杣灂䝁䅕督獁䍁䅁䅣祂䝁䄸杤灂䝁䅑党穂䍁䅁兡畂䡁䅍兤祂䝁䅅杢橂䝁䅕䅉桂䝁䄴䅚杁䡁䅉党灂䝁䄴督ㅂ䡁䅉兙畂䝁䅍党杁䝁䅉杣療䝁䅳党祂䝁䅅睚求䍁䅷䅉橂䝁䄸杢穂䡁䅕䅢あ䝁䅫杢湂䍁䅷䅉桂䝁䄴䅚杁䡁䅑䅡灂䡁䅉䅚瑁䡁䅁兙祂䡁䅑入杁䡁䅁杣療䡁䅁党祂䡁䅑入癁䝁䅍兙穂䡁䅕兙獂䡁䅑入杁䝁䅍䅢桂䝁䅫兢穂䍁䅁督求䡁䅑䅤獂䝁䅕兢求䝁䄴䅤杁䝁䅅杢歂䍁䅁兙歂䝁䄰兡畂䝁䅫督あ䡁䅉兙あ䝁䅫睢畂䍁䅁督求䡁䅉杤灂䝁䅍党穂䍁䅁䅤療䍁䅁党畂䡁䅑兡あ䝁䅫党穂䍁䅁兙畂䝁䅑䅉灂䝁䄴䅚灂䡁䅙兡歂䡁䅕兙獂䡁䅍䅉㍂䝁䄸杣獂䝁䅑睤灂䝁䅑党畁䍁䅁兓あ䍁䅁睢睂䝁䅕杣桂䡁䅑党穂䍁䅁兡畂䍁䅁村祂䝁䄸睡求䡁䅉兙湂䝁䅕䅉桂䝁䄴䅚杁䙁䅉兡穂䝁䅳䅉乂䝁䅅杢桂䝁䅣党瑂䝁䅕杢あ䍁䅁督求䝁䅣兢求䝁䄴䅤穂䍁䄴䅉啂䝁䅧党杁䕁䅉杣療䝁䅳党祂䝁䅅睚求䍁䅁督求䝁䅣兢求䝁䄴䅤杁䝁䄸杚浂䝁䅕杣穂䍁䅁杣求䡁䅑兙灂䝁䅷䅉桂䝁䄴䅚杁䡁䅣䅡療䝁䅷党穂䝁䅅䅢求䍁䅁兡畂䡁䅍兤祂䝁䅅杢橂䝁䅕䅉桂䝁䄴䅚杁䡁䅉党灂䝁䄴督ㅂ䡁䅉兙畂䝁䅍党杁䝁䅉杣療䝁䅳党祂䝁䅅睚求䍁䅁督求䡁䅉杤灂䝁䅍党穂䑁䅳䅉桂䡁䅍督灂䡁䅍䅤穂䍁䅁杣求䡁䅑兙灂䝁䅷䅉楂䡁䅉睢牂䝁䅕杣穂䍁䅁兙畂䝁䅑䅉療䡁䅑䅡求䡁䅉䅉畂䝁䄸杢瑁䝁䅅杚浂䝁䅫䅢灂䝁䅅䅤求䝁䅑䅉楂䡁䅉睢牂䝁䅕杣穂䍁䅁兡畂䍁䅁䅤潂䝁䅕䅉睂䝁䅷兙橂䝁䅕兢求䝁䄴䅤杁䝁䄸杚杁䡁䅍䅣求䝁䅍兡桂䝁䅷兡㙂䝁䅕䅚杁䝁䅅杢歂䍁䅁䅡桂䡁䅉䅚瑁䡁䅑睢瑁䡁䅁䅢桂䝁䅍党杁䝁䅫杢穂䡁䅕杣桂䝁䄴睙求䑁䅳䅉桂䝁䄴䅚杁䝁䅅睙あ䡁䅍䅉桂䡁䅍䅉桂䍁䅁杙祂䝁䄸睡求䡁䅉兙湂䝁䅕䅉㍂䝁䅧睢獂䝁䅕督桂䝁䅷党祂䍁䅷䅉瑂䝁䅅杢桂䝁䅣兡畂䝁䅣䅉湂䝁䅕杢求䡁䅉兙獂䍁䅁兙湂䝁䅕杢あ䍁䅷䅉桂䝁䄴䅚杁䝁䄰兙畂䝁䅅睚灂䝁䄴睚杁䝁䅣党畂䝁䅕杣桂䝁䅷䅉ㅂ䝁䄴䅚求䡁䅉睤祂䝁䅫䅤求䡁䅉䅉浂䝁䄸杣杁䝁䅑兡穂䡁䅑杣灂䝁䅉兤あ䝁䅫杢湂䍁䅁督睂䝁䅕睙灂䝁䅅䅢灂䡁䅯党歂䍁䅁兡畂䡁䅍兤祂䝁䅅杢橂䝁䅕䅉橂䝁䄸杤求䡁䅉兙湂䝁䅕督杁䡁䅑睢杁䡁䅕杢歂䝁䅕杣㍂䡁䅉兡あ䝁䅫杢湂䍁䅁党畂䡁䅑党祂䡁䅁杣灂䡁䅍党穂䍁䄴䅉啂䝁䅧兡穂䍁䅁督求䝁䅣兢求䝁䄴䅤杁䡁䅁党祂䝁䅙睢祂䝁䄰督杁䝁䅅睙あ䝁䅫杤灂䡁䅑兡求䡁䅍䅌杁䝁䅫杢橂䝁䅷兤歂䝁䅫杢湂䍁䅁兢桂䡁䅉睡求䡁䅑兡畂䝁䅣䅌杁䡁䅕杢歂䝁䅕杣㍂䡁䅉兡あ䝁䅫杢湂䍁䅷䅉灂䡁䅍督ㅂ䝁䅫杢湂䍁䅁䅣療䝁䅷兡橂䝁䅫党穂䍁䅷䅉橂䝁䄸䅢獂䝁䅕睙あ䝁䅫杢湂䍁䅁䅣祂䝁䅕兢灂䡁䅕兢穂䍁䅷䅉桂䡁䅁䅣療䝁䅫杢あ䝁䅫杢湂䍁䅁兙畂䝁䅑䅉穂䡁䅕䅣求䡁䅉杤灂䡁䅍兡畂䝁䅣䅉療䡁䅑䅡求䡁䅉䅉桂䝁䅣党畂䡁䅑督獁䍁䅁䅣桂䡁䅫兡畂䝁䅣䅉橂䝁䅷兙灂䝁䄰督獁䍁䅁兙畂䝁䅑䅉畂䝁䅕睚療䡁䅑兡桂䡁䅑兡畂䝁䅣䅉祂䝁䅕兡畂䡁䅍兤祂䝁䅅杢橂䝁䅕睏杁䝁䅅杢歂䍁䅁睢浂䝁䅙党祂䡁䅍䅉穂䝁䅕杣㉂䝁䅫睙求䡁䅍䅉灂䝁䄴䅉あ䝁䅧党杁䝁䅅杣求䝁䅅督杁䝁䄸杚杁䝁䅫杢穂䡁䅕杣桂䝁䄴睙求䍁䅁兙畂䝁䅑䅉祂䝁䅕兡畂䡁䅍兤祂䝁䅅杢橂䝁䅕䅉睂䝁䅷兙橂䝁䅕兢求䝁䄴䅤獁䍁䅁杣灂䡁䅍睡杁䝁䄸杚杁䝁䅷睢穂䡁䅍䅉瑂䝁䅅杢桂䝁䅣党瑂䝁䅕杢あ䍁䅷䅉桂䝁䄴䅚杁䝁䄰兙畂䝁䅅睚求䝁䄰党畂䡁䅑䅉療䝁䅙䅉求䝁䄰䅣獂䝁䄸入求䡁䅉䅉穂䡁䅁睢畂䡁䅍睢祂䝁䅕䅚杁䝁䅉党畂䝁䅕杚灂䡁䅑䅉睂䡁䅉睢湂䡁䅉兙瑂䡁䅍杌杁䙁䅑䅡求䍁䅁杕灂䡁䅍睡杁䕁䄰兙畂䝁䅅睚求䝁䄰党畂䡁䅑䅉穂䝁䅕睚瑂䝁䅕杢あ䍁䅁䅣祂䝁䄸杤灂䝁䅑党穂䍁䅁睙療䝁䄴䅤祂䝁䅅睙あ䍁䅁睙獂䝁䅅兡瑂䍁䅁督求䡁䅑䅤獂䝁䅕兢求䝁䄴䅤杁䝁䅅杢歂䍁䅁兙歂䝁䄰兡畂䝁䅫督あ䡁䅉兙あ䝁䅫睢畂䍁䅁督求䡁䅉杤灂䝁䅍党穂䑁䅳䅉桂䝁䄴䅚杁䝁䅍䅢桂䝁䅫兢穂䍁䅁兢桂䝁䄴兙湂䝁䅕兢求䝁䄴䅤獁䍁䅁䅢療䡁䅍督杁䝁䅍睢畂䡁䅑杣療䝁䅷䅉橂䝁䄸杢穂䡁䅕䅢あ䝁䅫杢湂䍁䅷䅉桂䝁䄴䅚杁䝁䅫杢穂䡁䅕杣桂䝁䄴睙求䍁䅁䅣祂䝁䄸䅣求䡁䅉䅤㕂䍁䅁兙睂䡁䅁杣桂䝁䅫督桂䝁䅷䅉穂䝁䅕杣㉂䝁䅫睙求䡁䅍杌杁䙁䅑䅡求䍁䅁睙療䝁䄰䅣桂䝁䄴入杁䝁䄸杚浂䝁䅕杣穂䍁䅁兡あ䡁䅍䅉穂䝁䅕杣㉂䝁䅫睙求䡁䅍䅉あ䝁䅧杣療䡁䅕睚潂䍁䅁兙杁䝁䄴党あ䡁䅣睢祂䝁䅳䅉療䝁䅙䅉橂䝁䄸杣祂䝁䅕督睂䝁䄸杢歂䝁䅕杢あ䍁䅁杙祂䝁䄸睡求䡁䅉督杁䝁䅅杢歂䍁䅁睙療䝁䄴督ㅂ䝁䅷䅤桂䝁䄴䅤穂䍁䄴䅉䩂䡁䅑䅉穂䝁䅕杣㉂䝁䅕督杁䝁䅍睢瑂䝁䄰党祂䝁䅍兡桂䝁䅷䅌杁䝁䅫杢歂䡁䅕督あ䡁䅉兡桂䝁䅷䅌杁䡁䅁兤楂䝁䅷兡橂䍁䅷䅉祂䝁䅕䅢灂䝁䅣兡療䡁䅕督獁䍁䅁兙畂䝁䅑䅉畂䝁䄸杢睂䡁䅉睢浂䝁䅫䅤杁䝁䅕杢あ䝁䅫䅤灂䝁䅕督獁䍁䅁兙穂䍁䅁睤求䝁䅷䅢杁䝁䅅督杁䡁䅕杢歂䝁䅕杣㍂䡁䅉兡あ䝁䅫杢湂䍁䅁党畂䡁䅑党祂䡁䅁杣灂䡁䅍党穂䍁䄴䅉䉂䡁䅉䅤潂䡁䅕杣杁䕁䅯杌杁䕁䅣兙獂䝁䅷兙湂䝁䅧党祂䍁䅁杊杁䕁䅍睢畁䍁䅁睤桂䡁䅍䅉浂䝁䄸兤畂䝁䅑党歂䍁䅁兡畂䍁䅁免㕁䑁䅉睎杁䝁䅅杢歂䍁䅁兡穂䍁䅁䅡求䝁䅅䅚硂䡁䅕兙祂䡁䅑党祂䝁䅕䅚杁䝁䅫杢杁䙁䅉睢獂䝁䅷兡畂䝁䅣䅉乂䝁䅕兙歂䝁䄸睤穂䍁䅷䅉䩂䝁䅷䅢灂䝁䄴睢灂䡁䅍杌䅁䱁啅䅁睂䅁䅁兑祂䡁䅑兡浂䝁䅫睙灂䝁䅅䅢杁䕁䅫杢あ䝁䅕䅢獂䝁䅫睚求䝁䄴睙求䑁䅳䅉䩂䝁䄴䅚ㅂ䡁䅍䅤祂䝁䅫兙獂䍁䅁兑ㅂ䡁䅑睢瑂䝁䅅䅤灂䝁䄸杢㝁䍁䅁睕求䝁䄴督療䡁䅉督䅁乁卍䅁慃睂䅁兑祂䡁䅑兡穂䝁䅅杢杁䙁䅁兙祂䡁䅑杢求䡁䅉督杁䕁䅅督穂䝁䅕䅤杁䕁䄰兙畂䝁䅅睚求䝁䄰党畂䡁䅑䅉䩂䝁䄴睙畁䍁䅁兡穂䍁䅁䅣ㅂ䝁䅉䅢灂䝁䅍䅢㕂䍁䅁睢㍂䝁䄴党歂䍁䅁兡畂䡁䅙党穂䡁䅑兢求䝁䄴䅤杁䝁䄰兙畂䝁䅅睚求䡁䅉杌杁䕁䅫䅤杁䡁䅁杣療䡁䅙兡歂䝁䅕督杁䝁䅫䅤穂䍁䅁督求䡁䅉杤灂䝁䅍党穂䍁䅁䅤療䍁䅁䅣求䝁䄴督灂䝁䄸杢杁䝁䅅杢歂䍁䅁䅣祂䝁䄸杚灂䡁䅑䅉穂䝁䅧兙祂䝁䅫杢湂䍁䅁䅣獂䝁䅅杢穂䍁䅷䅉あ䡁䅉兤穂䡁䅑督獁䍁䅁党畂䝁䅑睢㍂䝁䄰党畂䡁䅑督獁䍁䅁杚療䡁䅕杢歂䝁䅅䅤灂䝁䄸杢穂䍁䅷䅉橂䝁䅧兙祂䝁䅫䅤桂䝁䅉䅢求䍁䅁睢祂䝁䅣兙畂䝁䅫来桂䡁䅑兡療䝁䄴督獁䍁䅁睚療䡁䅙党祂䝁䄴兢求䝁䄴䅤杁䝁䅕杢あ䝁䅫䅤灂䝁䅕督獁䍁䅁䅣祂䝁䅫杤桂䡁䅑党杁䝁䅙兤畂䝁䅑督杁䝁䅅杢歂䍁䅁杢療䝁䄴兌噂䍁䄴睕畁䍁䅁杚ㅂ䝁䄴䅚穂䍁䅷䅉桂䡁䅍䅉㍂䝁䅕䅢獂䍁䅁兙穂䍁䅁兢ㅂ䡁䅑兤桂䝁䅷䅉浂䡁䅕杢歂䡁䅍䅌杁䝁䄴睢畂䍁䄰兖畁䙁䅍杌杁䝁䅙兤畂䝁䅑督杁䝁䅅杢歂䍁䅁睙療䝁䅷䅢求䝁䅍䅤灂䡁䅙党杁䡁䅑杣ㅂ䡁䅍䅤穂䍁䄴䅉䩂䡁䅑䅉瑂䝁䅅杢桂䝁䅣党穂䍁䅁督求䡁䅁兙祂䝁䅅䅤求䍁䅁睙獂䝁䅫党畂䡁䅑兌浂䝁䄸睙ㅂ䡁䅍党歂䍁䅁党硂䡁䅕兡あ䡁䅫䅉桂䝁䄴䅚杁䝁䅙兡㑂䝁䅕䅚杁䝁䅫杢橂䝁䄸兢求䍁䅁䅣療䡁䅉䅤浂䝁䄸䅢灂䝁䄸督畁䍁䅁䅖潂䝁䅕䅉浂䝁䅫杣瑂䍁䅁兡畂䡁䅙党穂䡁䅑督杁䝁䅫杢杁䡁䅑䅡求䍁䅁䅣ㅂ䝁䅉䅢灂䝁䅍䅉求䡁䅅兤灂䡁䅑入杁䝁䅅杢歂䍁䅁杚灂䡁䅧党歂䍁䅁兡畂䝁䅍睢瑂䝁䅕䅉瑂䝁䅅杣牂䝁䅕䅤穂䍁䅁兙橂䡁䅉睢穂䡁䅍䅉あ䝁䅧党杁䝁䅣䅢療䝁䅉党畁䍁䅁兓あ䍁䅁兡畂䡁䅙党穂䡁䅑督杁䝁䅫杢杁䝁䅣杣療䡁䅣䅤潂䍁䅁兙畂䝁䅑䅉㉂䝁䅅䅢ㅂ䝁䅕䅉穂䡁䅑睢橂䝁䅳督杁䝁䄸杚杁䝁䅍睢瑂䡁䅁兙畂䝁䅫党穂䍁䅁兙橂䡁䅉睢穂䡁䅍䅉桂䝁䅷䅢杁䝁䄰兙祂䝁䅳党あ䍁䅁睙桂䡁䅁兡あ䝁䅅䅢灂䡁䅯兙あ䝁䅫睢畂䍁䄴䅉䝂䝁䄸杣杁䝁䅙兡㑂䝁䅕䅚杁䝁䅫杢橂䝁䄸兢求䍁䅁睙療䝁䄰䅣療䝁䄴党畂䡁䅑䅉療䝁䅙䅉灂䡁䅑督杁䡁䅁睢祂䡁䅑杚療䝁䅷兡療䍁䅁䅤潂䝁䅕䅉浂䝁䅫杣瑂䍁䅁兡畂䡁䅙党穂䡁䅑督杁䝁䅫杢杁䝁䄴睢畂䍁䄰兡畂䡁䅙党穂䡁䅑兢求䝁䄴䅤杁䝁䅣杣桂䝁䅑党杁䝁䅍睢祂䡁䅁睢祂䝁䅅䅤求䍁䅁杙療䝁䄴䅚穂䍁䅁兙畂䝁䅑䅉穂䝁䅕睙ㅂ䡁䅉党歂䍁䅁兙畂䝁䅑䅉ㅂ䝁䄴督求䝁䅍兤祂䝁䅕䅚杁䝁䅷睢桂䝁䄴督畁䍁䅁兓あ䍁䅁党瑂䡁䅁䅢療䡁䅫督杁䝁䅙兤畂䝁䅑兙瑂䝁䅕杢あ䝁䅅䅢杁䝁䅅杢桂䝁䅷入穂䝁䅫督杁䡁䅑睢杁䝁䅍杣求䝁䅅䅤求䍁䅁兡あ䡁䅍䅉睂䝁䄸杣あ䝁䅙睢獂䝁䅫睢穂䍁䄴䅉䉂䡁䅉䅤灂䡁䅍兙畂䍁䅁䅕桂䡁䅉䅤畂䝁䅕杣穂䍁䅁兑穂䡁䅍党あ䍁䅁兔桂䝁䄴兙湂䝁䅕兢求䝁䄴䅤杁䕁䅫杢橂䍁䄴䅉㍂䝁䅅督杁䝁䅙睢ㅂ䝁䄴䅚求䝁䅑䅉灂䝁䄴䅉硁䑁䅫兏ぁ䍁䅁兙畂䝁䅑䅉灂䡁䅍䅉楂䝁䅅督求䝁䅑䅉灂䝁䄴䅉乂䝁䅫䅢㍂䝁䅅兤牂䝁䅕党獁䍁䅁睖灂䡁䅍睙療䝁䄴督灂䝁䄴䅉㍂䝁䅫䅤潂䍁䅁兙歂䝁䅑兡あ䝁䅫睢畂䝁䅅䅢杁䝁䄸杚浂䝁䅫睙求䡁䅍䅉灂䝁䄴䅉䉂䡁䅑䅢桂䝁䄴䅤桂䍁䅷䅉䡂䝁䅕睢祂䝁䅣兡桂䑁䅳䅉佂䝁䅕睤杁䙁䅫睢祂䝁䅳䅉䑂䝁䅫䅤㕂䑁䅳䅉呂䝁䅅杢杁䕁䅙杣桂䝁䄴睙灂䡁䅍睙療䍁䅷䅉䑂䝁䅅䅢灂䝁䅙睢祂䝁䄴兡桂䑁䅳䅉䵂䝁䅕兙㍂䝁䄸睢歂䍁䅷䅉䱂䝁䅅杢穂䝁䅅督㝁䍁䅁兙畂䝁䅑䅉䵂䝁䄸杢歂䝁䄸杢獁䍁䅁兖畂䝁䅫䅤求䝁䅑䅉䱂䝁䅫杢湂䝁䅑睢瑂䍁䄴䅁ぃ䅆䅁杇䄸䕁䅅杣あ䝁䅫杤灂䝁䄸杢獁䍁䅁兓畂䝁䅍杌杁䝁䄰兙畂䡁䅕杚桂䝁䅍䅤ㅂ䡁䅉党穂䍁䅷䅉睂䡁䅉睢橂䝁䅕督穂䝁䅕督獁䍁䅁兙畂䝁䅑䅉歂䝁䅫督あ䡁䅉兡楂䡁䅕䅤求䡁䅍䅉瑂䝁䅕䅚灂䝁䅍兙獂䍁䅁䅚求䡁䅙兡橂䝁䅕督杁䝁䅅杢歂䍁䅁兡瑂䡁䅁䅢桂䝁䄴䅤桂䝁䅉䅢求䍁䅁䅡ㅂ䝁䄰兙畂䍁䅁䅤灂䡁䅍督ㅂ䝁䅕督杁䡁䅣睢祂䝁䅷䅚㍂䝁䅫䅚求䍁䄴䅉啂䝁䅧党杁䝁䅍睢瑂䡁䅁兙畂䡁䅫䅉睂䡁䅉睢㉂䝁䅫䅚求䡁䅍䅉䍂䝁䅫睢䡂䝁䅷兤求䍁䅷䅉桂䍁䅁䅣療䝁䅷入瑂䝁䅕杣杁䝁䅍睢畂䡁䅍兡穂䡁䅑兡畂䝁䅣䅉療䝁䅙䅉楂䝁䄸杤灂䝁䄴党杁䝁䅉䅢療䝁䄸䅚杁䡁䅁杣療䡁䅑党灂䝁䄴䅉桂䝁䄴䅚杁䝁䅅杢杁䝁䅅睚求䝁䄴䅤杁䝁䅙睢祂䍁䅁睙祂䝁䄸督穂䍁䄰䅢灂䝁䄴睡灂䝁䄴睚杁䡁䅁杣療䡁䅑党灂䝁䄴督杁䝁䅙睢祂䍁䅁睙桂䡁䅉䅚灂䝁䅅睙獁䍁䅁杤桂䡁䅍睙ㅂ䝁䅷兙祂䍁䅷䅉畂䝁䅕兤祂䝁䄸䅢療䝁䅣兡橂䍁䅷䅉桂䝁䄴䅚杁䡁䅁兤獂䝁䄰睢畂䝁䅅杣㕂䍁䅁䅣祂䝁䄸睙求䝁䅑兤祂䝁䅕督㝁䍁䅁睙桂䡁䅉䅚灂䝁䅅睙杁䡁䅁杣求䡁䅍党祂䡁䅙兙あ䝁䅫睢畂䍁䅁督求䡁䅉杤灂䝁䅍党穂䑁䅳䅉兂䝁䅧睢あ䝁䄸杒灂䡁䅧䅌杁䝁䅅䅉楂䝁䄸杤灂䝁䄴党杁䡁䅁党祂䝁䅫睙桂䡁䅉䅚灂䝁䅅䅢杁䡁䅁兙あ䝁䅍䅡㝁䍁䅁兙畂䝁䅑䅉桂䝁䄸杣あ䝁䅫睙杁䝁䅅杣橂䝁䅧䅉穂䡁䅑党畂䡁䅑䅉湂䡁䅉兙浂䡁䅑督杁䝁䅫杢橂䝁䅷兤歂䝁䅫杢湂䍁䅁兒瑁䡁䅙兡あ䝁䅅䅉偂䡁䅁党畂䍁䅁䅕獂䡁䅕督杁䝁䅅杢歂䍁䅁兒瑁䡁䅙兡あ䝁䅅䅉偂䡁䅁党畂䍁䅁杔求䝁䄸杌杁䕁䅫䅤杁䝁䄸杚浂䝁䅕杣穂䍁䅁兒瑁䡁䅧䅤祂䝁䅅䅉歂䝁䅕督灂䝁䅣杢杁䝁䅕杢湂䝁䅫杢求䝁䅕杣灂䝁䄴睚杁䡁䅍入穂䡁䅑党瑂䡁䅍䅉浂䝁䄸杣杁䡁䅑䅡求䍁䅁䅤祂䝁䅕兙あ䝁䄰党畂䡁䅑䅉療䝁䅙䅉桂䝁䄸杣あ䝁䅫睙杁䡁䅙兙穂䝁䅍兤獂䝁䅅杣杁䝁䅑兡穂䝁䅕兙穂䝁䅕督㝁䍁䅁兒瑁䝁䄴督灂䝁䅑党獁䍁䅁兙畂䍁䅁睢浂䝁䅙兌あ䝁䅧党瑁䡁䅍䅡求䝁䅷杚杁䡁䅍䅤求䝁䄴䅤杁䝁䅣杣桂䝁䅙䅤杁䝁䅙睢祂䍁䅁䅤潂䝁䅕䅉あ䡁䅉党桂䡁䅑兢求䝁䄴䅤杁䝁䄸杚杁䡁䅑䅡療䡁䅉兙橂䝁䄸兌桂䝁䅉䅚療䝁䄰兡畂䝁䅅䅢杁䝁䅑兡穂䝁䅕兙穂䝁䅕睏杁䕁䅕兌㉂䝁䅫䅤桂䍁䅁䅖䥂䕁䄸杕䉂䕁䅍兓䑂䍁䅁睍䡂䍁䅁杚療䡁䅉䅉あ䝁䅧党杁䝁䅕杢歂䝁䄸杤桂䡁䅍睙ㅂ䝁䅷兙祂䍁䅁䅤祂䝁䅕兙あ䝁䄰党畂䡁䅑䅉療䝁䅙䅉あ䝁䅧睢祂䝁䅅睙灂䝁䅍䅉桂䝁䄸杣あ䝁䅫睙杁䝁䅅杢求䡁䅕杣㕂䡁䅍兢穂䑁䅳䅉䙂䍁䄰杤求䝁䄴䅤ㅂ䡁䅍䅉䍂䙁䅧䅌杁䝁䅅䅉楂䝁䅅䅢獂䝁䄸睢畂䍁䄰党㑂䡁䅁兙畂䝁䅑兙楂䝁䅷党杁䡁䅁党祂䝁䅫䅣潂䝁䅕杣桂䝁䅷䅉穂䡁䅑党畂䡁䅑䅉湂䡁䅉兙浂䡁䅑䅉浂䝁䄸杣杁䡁䅑䅡求䍁䅁党畂䝁䅑睢㉂䝁䅅督橂䡁䅕䅢桂䡁䅉䅉あ䡁䅉党桂䡁䅑兢求䝁䄴䅤杁䝁䄸杚杁䡁䅉党畂䝁䅅䅢杁䝁䅅杢歂䍁䅁䅣求䝁䅷杤灂䝁䅍䅉桂䡁䅉䅤求䡁䅉兡求䡁䅍睏杁䕁䅕兌獂䝁䅫兙橂䍁䅁䅤療䍁䅁䅤祂䝁䅕兙あ䍁䅁兙畂䝁䅕兤祂䡁䅫督瑂䝁䅅䅢杁䝁䅫䅢灂䝁䅅睙杁䝁䅅杣あ䝁䅕杣灂䝁䅕督獁䍁䅁兙畂䝁䅑䅉桂䝁䄴党ㅂ䡁䅉入穂䝁䄰兙獂䍁䅁兡獂䝁䅫兙橂䍁䅁督灂䝁䅑党杁䝁䅉杣桂䝁䄴睙潂䝁䅕督㝁䍁䅁兙畂䝁䅑䅉䙂䍁䄰䅤求䝁䅣杣桂䍁䅷䅉桂䍁䅁督あ䝁䅕杢あ䍁䅁睚祂䝁䅅杚あ䍁䅁督㕂䡁䅍䅤求䝁䄰䅉浂䝁䄸杣杁䡁䅑䅡求䍁䅁䅤祂䝁䅕兙あ䝁䄰党畂䡁䅑䅉療䝁䅙䅉灂䝁䄴杚祂䝁䅅杣求䝁䄴兙獂䍁䅁兙楂䝁䅑睢瑂䝁䅫杢桂䝁䅷䅉桂䝁䄸杣あ䝁䅫睙杁䝁䅅杢求䡁䅕杣㕂䡁䅍兢穂䍁䄴䅉䩂䝁䄴䅉桂䝁䅑䅚灂䡁䅑兡療䝁䄴䅌杁䡁䅑䅡求䍁䅁睙療䝁䄰䅣桂䝁䄴入杁䝁䄸杚浂䝁䅕杣穂䍁䅁督㕂䝁䄴䅤潂䝁䅕䅤灂䝁䅍䅉㉂䝁䅅督橂䡁䅕䅢桂䡁䅉䅉湂䡁䅉兙浂䡁䅑督杁䝁䅙睢祂䍁䅁兤穂䝁䅕䅉灂䝁䄴䅉療䡁䅁党畂䍁䅁兙療䡁䅉䅤灂䝁䅍䅉桂䝁䄴䅚杁䡁䅁党祂䝁䅫䅣潂䝁䅕杣桂䝁䅷䅉㉂䝁䅅督橂䡁䅕䅢桂䡁䅉䅉穂䡁䅕杣湂䝁䅫睙桂䝁䅷䅉睂䡁䅉睢橂䝁䅕䅚ㅂ䡁䅉党穂䑁䅳䅉兂䝁䅕杣䑂䝁䅷睢あ䍁䅷䅉桂䝁䄴䅉桂䝁䅉督療䡁䅉杙桂䝁䅉䅢求䍁䅁䅣療䡁䅣䅚求䡁䅉党歂䍁䅁䅡求䝁䄰睢穂䡁䅑兙あ䍁䅁杚療䡁䅉䅉ㅂ䡁䅍党杁䝁䅫杢杁䡁䅍兤祂䝁䅣兡橂䝁䅅䅢杁䡁䅁杣療䝁䅍党歂䡁䅕杣求䡁䅍睏杁䝁䅍兙祂䝁䅑兡桂䝁䅍䅉獂䝁䅅督求䡁䅉䅉あ䝁䅧党祂䝁䅅䅣㕂䍁䅁䅣祂䝁䄸䅚ㅂ䝁䅍䅤穂䍁䅁杚療䡁䅉䅉桂䝁䄴睚灂䝁䄴兙杁䡁䅑杣求䝁䅅䅤瑂䝁䅕杢あ䑁䅳䅉䑂䡁䅉入療䙁䅙党灂䝁䄴䅉浂䝁䅕兢療䡁䅉兙獂䍁䅁杤求䝁䅫杢杁䝁䅅杢歂䍁䅁睑祂䡁䅫睢䉂䡁䅉䅤求䡁䅉入杁䝁䅙党瑂䝁䄸杣桂䝁䅷䅉桂䡁䅉䅤求䡁䅉入杁䡁䅙兙穂䝁䅍兤獂䝁䅅杣杁䡁䅁杣求䡁䅍党祂䡁䅙兙あ䝁䅫睢畂䍁䅁督求䡁䅉杤灂䝁䅍党穂䑁䅳䅉偂䝁䄴兌奂䍁䅁䅣祂䝁䄸督あ䝁䅧党あ䝁䅫睙杁䝁䅅睢祂䡁䅑兡橂䍁䅁兙畂䝁䅑䅉瑂䝁䅫䅤祂䝁䅅䅢杁䝁䅧党桂䡁䅉䅤杁䡁䅙兙獂䡁䅙党穂䍁䅁兙畂䝁䅑䅉あ䝁䅧党杁䕁䄸杢瑁䙁䅧䅉桂䡁䅍睙求䝁䄴䅚灂䝁䄴睚杁䝁䅅睢祂䡁䅑兡橂䍁䅁䅣祂䝁䄸督あ䝁䅧党穂䝁䅫督㝁䍁䅁睑桂䡁䅉杙療䝁䄴兑灂䝁䅑䅉䑂䕁䄸杍杁䝁䅑兡浂䝁䅙兤穂䝁䅫睢畂䍁䅁睙桂䡁䅑䅡求䡁䅑党祂䡁䅍䅉桂䝁䄴䅚杁䕁䅍䅡療䡁䅉䅚瑁䙁䅧䅉求䙁䅁䅖䝂䕁䅕䅉穂䡁䅕䅤ㅂ䡁䅉党穂䍁䅁杚療䡁䅉䅉瑂䝁䅫䅤祂䝁䅅䅢杁䝁䅍䅡療䡁䅉䅚桂䝁䅷䅉祂䝁䅕䅣獂䝁䅅睙求䝁䄰党畂䡁䅑睏杁䝁䅅杢歂䍁䅁兙穂䝁䅍入祂䡁䅕督杁䝁䄰党歂䝁䅫睙桂䝁䅷䅉歂䝁䅫督穂䝁䅕睙あ䝁䅫睢畂䍁䅁督あ䝁䅕杢あ䡁䅍䅌杁䝁䅅督杁䡁䅣党獂䝁䅷䅉桂䡁䅍䅉睂䡁䅫杣療䝁䅷入あ䝁䅫睙杁䝁䅍兙祂䝁䅉睢畂䍁䅁睙療䝁䅅䅤灂䝁䄴睚杁䡁䅍党祂䡁䅙兡橂䝁䅕督杁䡁䅑睢杁䝁䄰党歂䝁䅫睙桂䝁䅷䅉歂䝁䅕杤灂䝁䅍党杁䝁䄰兙畂䡁䅕杚桂䝁䅍䅤ㅂ䡁䅉党祂䡁䅍杌杁䕁䅫䅤杁䡁䅍党祂䡁䅙党穂䍁䅁䅣潂䡁䅫督灂䝁䅍兡桂䝁䄴督獁䍁䅁䅡療䡁䅍䅣灂䡁䅑兙獂䡁䅍䅌杁䝁䅅杢歂䍁䅁睢あ䝁䅧党祂䍁䅁䅡求䝁䅅䅢あ䝁䅧睙桂䡁䅉党杁䝁䅙兙橂䝁䅫䅢灂䡁䅑兡求䡁䅍䅌杁䝁䅅督杁䡁䅣党獂䝁䅷䅉桂䡁䅍䅉橂䝁䅅杣歂䝁䅫兙橂䍁䅷䅉㉂䝁䅅督橂䡁䅕䅢桂䡁䅉䅌杁䡁䅑䅡療䡁䅉兙橂䝁䅫睙獁䍁䅁兙畂䝁䅑䅉湂䝁䅕杢求䡁䅉兙獂䍁䅁督ㅂ䡁䅉睚求䝁䄸杢穂䍁䄴䅉啂䝁䅧党杁䝁䅍睢瑂䡁䅁兙畂䡁䅫䅉㍂䝁䅅督杁䝁䅙睢祂䝁䄰党祂䝁䅷入杁䝁䅳杢療䡁䅣杢杁䝁䅅督杁䕁䅍杣㕂䝁䄸䅔灂䝁䅙党獁䍁䅁兓畂䝁䅍杌杁䝁䅅杢歂䍁䅁睙潂䝁䅅杢湂䝁䅕䅚杁䝁䅫䅤穂䍁䅁杢桂䝁䄰党杁䡁䅑睢杁䕁䅅杣あ䝁䅫杤灂䝁䄸杢獁䍁䅁兓畂䝁䅍杌杁䝁䅫杢杁䕁䅯兙畂䡁䅕兙祂䡁䅫䅉祁䑁䅁杍祁䍁䄴䅉䉂䡁䅉䅤灂䡁䅙兡療䝁䄴䅌杁䕁䅫杢橂䍁䄴䅉㍂䝁䅅督杁䝁䅫杢橂䝁䄸杣睂䝁䄸杣桂䡁䅑党歂䍁䅁兡畂䍁䅁免㕁䑁䅧䅎杁䝁䅅杢歂䍁䅁兡穂䍁䅁䅡求䝁䅅䅚硂䡁䅕兙祂䡁䅑党祂䝁䅕䅚杁䝁䅫杢杁䕁䅳党畂䝁䄴党穂䝁䅅睤獁䍁䅁睒求䝁䄸杣湂䝁䅫兙畁䅁䅁桴䅑䙁䜴䅁䉂䡁䅍䅉療䝁䅙䅉呂䝁䅕䅣あ䝁䅕兢楂䝁䅕杣杁䑁䅍䅍獁䍁䅁杍睁䑁䅉䅎獁䍁䅁睕桂䝁䅉杣桂䉁杫督杁䝁䅫杢㉂䝁䅕督あ䝁䄰党畂䡁䅑䅉睂䝁䄸杣あ䝁䅙睢獂䝁䅫睢杁䝁䅫杢橂䝁䅷兤歂䝁䅕䅚杁䑁䅍睎穁䍁䅁杣求䝁䅅䅢杁䝁䅕督あ䝁䅅䅤求䍁䅁䅣祂䝁䄸䅣求䡁䅉䅤灂䝁䅕督杁䝁䅧党獂䝁䅑䅉浂䝁䄸杣杁䝁䅫杢㉂䝁䅕督あ䝁䄰党畂䡁䅑䅉潁䝁䅍睢畂䡁䅍兡穂䡁䅑兡畂䝁䅣䅉療䝁䅙䅉潁䝁䅫克杁䑁䅉睍穁䍁䅁督牂䝁䅫䅢獂䝁䅕䅚杁䝁䄴兤祂䡁䅍兡畂䝁䅣睌あ䡁䅉兙畂䡁䅍兡あ䝁䅫睢畂䝁䅅䅢杁䝁䅍兙祂䝁䅕䅉浂䝁䅅睙灂䝁䅷兡あ䝁䅫党穂䍁䅷䅉潁䝁䅫兡灁䍁䅁睍㕁䍁䅁督求䝁䄴兡療䡁䅉䅉潂䝁䄸兤穂䝁䅫杢湂䍁䅁睙療䝁䄰兢ㅂ䝁䄴兡あ䝁䅫党穂䍁䅁䅋捁䡉䅍党畂䝁䅫睢祂䍁䅁䅡療䡁䅕督灂䝁䄴睚杁䍁䄰䅉獂䝁䅕兙穂䝁䅕䅚摁䍉䅫䅌杁䍁䅧兡灂䝁䅫克杁䑁䅙䅏杁䡁䅍党畂䝁䅫睢祂䍁䅁䅡療䡁䅕督灂䝁䄴睚杁䝁䅍睢瑂䝁䄰兤畂䝁䅫䅤灂䝁䅕督杁䝁䄸䅣求䡁䅉兙あ䝁䅕䅚杁䝁䅉入杁䡁䅑䅡灂䡁䅉䅚瑁䡁䅁兙祂䡁䅑入杁䡁䅁杣療䡁䅁党祂䡁䅑入杁䝁䄰兙畂䝁䅅睚求䡁䅉督杁䡁䅁兤祂䡁䅍兤桂䝁䄴䅤杁䡁䅑睢杁䡁䅁杣療䡁䅁党祂䡁䅑入杁䝁䄰兙畂䝁䅅睚求䝁䄰党畂䡁䅑䅉桂䝁䅣杣求䝁䅕兢求䝁䄴䅤穂䍁䅁䅋捁䡉䅍党畂䝁䅫睢祂䍁䅁䅡療䡁䅕督灂䝁䄴睚杁䍁䄰䅉瑂䝁䅅杢桂䝁䅣党歂䉁朰克獁䍁䅁䅋灂䡁䅙克杁䑁䅅䅏杁䝁䅉党潂䝁䅅杤灂䝁䄸杣桂䝁䅷䅉潂䝁䅕兙獂䡁䅑䅡杁䝁䅙兙橂䝁䅫䅢灂䡁䅑兡求䡁䅍䅉桂䝁䄴䅚杁䍁䅧杤灁䍁䅁免ㅁ䍁䅁督睂䝁䅕睙灂䝁䅅䅢あ䡁䅫䅉潂䝁䄸督睂䝁䅫䅤桂䝁䅷督杁䝁䅅杢歂䍁䅁睢あ䝁䅧党祂䍁䅁杚桂䝁䅍兡獂䝁䅫䅤灂䝁䅕督灁䍁䅷䅉硁䑁䅑䅉灂䝁䄴杤求䡁䅍䅤瑂䝁䅕杢あ䡁䅍䅉灂䝁䄴䅉獂䝁䄸兙畂䡁䅍䅉祂䝁䅕睙求䝁䅫杤桂䝁䅉䅢求䍁䅁䅋橂䝁䄸杢穂䝁䅫督あ䝁䅫杢湂䍁䅁睢浂䍁䅁䅤潂䡁䅉党求䍁䅁兢療䡁䅉䅤湂䝁䅅睚求䍁䅁䅢療䝁䅅杢穂䍁䅁兙畂䝁䅑䅉硁䑁䅅䅉療䡁䅑䅡求䡁䅉䅉獂䝁䄸兙畂䡁䅍克獁䍁䅁杚灂䡁䅙党杁䡁䅁杣求䝁䅙党祂䡁䅉党歂䍁䅁党硂䡁䅕兡あ䡁䅫䅉灂䝁䄴杤求䡁䅍䅤瑂䝁䅕杢あ䡁䅍䅉桂䝁䄴䅚杁䡁䅑睤療䍁䅁兡畂䡁䅙党穂䡁䅑兢求䝁䄴䅤穂䍁䅁兡畂䍁䅁兤畂䝁䅍睢畂䡁䅍睢獂䝁䅫䅚桂䡁䅑党歂䍁䅁条療䝁䅫杢あ䍁䅁杤求䝁䄴䅤ㅂ䡁䅉党穂䍁䄴䅉䉂䡁䅍䅉療䝁䅙䅉呂䝁䅕䅣あ䝁䅕兢楂䝁䅕杣杁䑁䅍䅍獁䍁䅁杍睁䑁䅉䅎獁䍁䅁睕桂䝁䅉杣桂䉁杫督杁䡁䅉党桂䝁䅷䅉求䡁䅍䅤桂䡁䅑党杁䡁䅁杣療䡁䅁党祂䡁䅑兡求䡁䅍䅉潂䝁䅕䅢歂䍁䅁杚療䡁䅉䅉灂䝁䄴杤求䡁䅍䅤瑂䝁䅕杢あ䍁䅁兡畂䝁䅍䅢ㅂ䝁䅑党歂䍁䅁睍㍁䍁䅷睎㕁䑁䅍䅉楂䝁䅕䅚穂䍁䄸兤畂䝁䅫䅤穂䍁䅷䅉穂䡁䅁杣求䝁䅅䅚杁䝁䅅睙祂䝁䄸督穂䍁䅁䅤潂䝁䅕䅉噂䝁䄴兡あ䝁䅕䅚杁䙁䅍䅤桂䡁䅑党穂䍁䅁兙畂䝁䅑䅉䑂䝁䅅杢桂䝁䅑兙畁䅁䅁剓䅧䕁䙑䅁䉂䡁䅍杙ㅂ䡁䅉入杁䕁䅅兤あ䝁䄸兢療䡁䅑兡㉂䝁䅕䅉䡂䡁䅉睢ㅂ䡁䅁䅌杁䕁䅫杢橂䍁䄴䅌杁䡁䅑睢湂䝁䅕䅤潂䝁䅕杣杁䡁䅣兡あ䝁䅧䅉灂䡁䅑督杁䡁䅍兤楂䡁䅍兡歂䝁䅫兙祂䝁䅫党穂䍁䅷䅉療䡁䅁党祂䝁䅅䅤求䡁䅍䅉桂䡁䅍䅉桂䝁䄴䅉桂䡁䅕䅤療䝁䄰睢あ䝁䅫杤求䍁䅁杣求䡁䅑兙灂䝁䅷党祂䍁䅁兡畂䍁䅁䅤潂䝁䅕䅉噂䝁䄴兡あ䝁䅕䅚杁䙁䅍䅤桂䡁䅑党穂䍁䄴䅉䩂䡁䅑䅉療䝁䅙杚求䡁䅉督杁䝁䅅䅉祂䝁䅅杢湂䝁䅕䅉療䝁䅙䅉桂䡁䅕䅤療䝁䄰睢あ䝁䅫杤求䍁䅁䅣祂䝁䄸䅚ㅂ䝁䅍䅤穂䍁䅁兙畂䝁䅑䅉穂䝁䅕杣㉂䝁䅫睙求䡁䅍䅌杁䝁䅫杢橂䝁䅷兤歂䝁䅫杢湂䍁䅁杢求䡁䅣䅉桂䝁䄴䅚杁䡁䅕督求䝁䅑䅉㉂䝁䅕䅡灂䝁䅍䅢求䡁䅍睏杁䝁䅅杢歂䍁䅁杤求䝁䅧兡橂䝁䅷党杁䡁䅉党睂䝁䅅兡祂䍁䅁兙畂䝁䅑䅉瑂䝁䅅兡畂䡁䅑党畂䝁䅅杢橂䝁䅕䅉穂䝁䅕杣㉂䝁䅫睙求䡁䅍䅌杁䡁䅉党睂䝁䅷兙橂䝁䅕兢求䝁䄴䅤杁䡁䅁兙祂䡁䅑督獁䍁䅁兙畂䝁䅑䅉橂䝁䄸䅢獂䝁䅫督灂䝁䄸杢杁䡁䅉党睂䝁䅅兡祂䍁䅁督求䡁䅉杤灂䝁䅍党穂䍁䄴䅉啂䝁䅧党杁䝁䅍睢瑂䡁䅁兙畂䡁䅫䅉桂䝁䅷督療䍁䅁䅣祂䝁䄸杤灂䝁䅑党穂䍁䅁杚灂䝁䄴兙畂䝁䅍党杁䝁䅅杢歂䍁䅁兡畂䡁䅍兤祂䝁䅅杢橂䝁䅕䅉睂䡁䅉睢歂䡁䅕睙あ䡁䅍䅌杁䝁䅫杢橂䝁䅷兤歂䝁䅫杢湂䍁䅁兙祂䡁䅉兙畂䝁䅣兡畂䝁䅣䅉㉂䝁䅕䅡灂䝁䅍䅢求䍁䅁杚灂䝁䄴兙畂䝁䅍兡畂䝁䅣䅉あ䝁䅧杣療䡁䅕睚潂䍁䅁䅤潂䝁䅫杣歂䍁䅁䅣桂䡁䅉䅤灂䝁䅕督㝁䍁䅁兙畂䝁䅑䅉桂䝁䅙䅤求䡁䅉兢桂䡁䅉睡求䡁䅑䅉睂䡁䅉睢歂䡁䅕睙あ䡁䅍䅌杁䡁䅍兤橂䝁䅧䅉桂䡁䅍䅉求䡁䅧䅤求䝁䄴䅚求䝁䅑䅉穂䝁䅕杣㉂䝁䅫睙求䍁䅁睙療䝁䄴䅤祂䝁䅅睙あ䡁䅍䅌杁䝁䅣兤桂䡁䅉兙畂䡁䅑党求䝁䅑䅉桂䡁䅍督求䡁䅑䅉睂䡁䅉睢あ䝁䅕睙あ䝁䅫睢畂䍁䅁䅚求䝁䅉䅤杁䝁䅍兙畂䝁䅍党獂䝁䅷兙あ䝁䅫睢畂䍁䅷䅉睂䡁䅉党睂䝁䅅兡歂䍁䅁兢桂䝁䅫杢あ䝁䅕杢桂䝁䄴睙求䍁䅷䅉桂䝁䄴䅚杁䝁䅑兡穂䝁䅅杙灂䝁䅷兡あ䡁䅫䅉桂䝁䄴䅚杁䝁䅅睙橂䝁䅫䅚求䝁䄴䅤杁䝁䅫杢穂䡁䅕杣桂䝁䄴睙求䍁䄴䅉䉂䡁䅍杙ㅂ䡁䅉入杁䕁䅅兤あ䝁䄸兢療䡁䅑兡㉂䝁䅕䅉䡂䡁䅉睢ㅂ䡁䅁䅌杁䕁䅫杢橂䍁䄴䅉㍂䝁䅅督杁䝁䅙睢ㅂ䝁䄴䅚求䝁䅑䅉灂䝁䄴䅉硁䑁䅫兏㉁䍁䅁兙畂䝁䅑䅉灂䡁䅍䅉楂䝁䅅督求䝁䅑䅉灂䝁䄴䅉䕂䡁䅕䅢ㅂ䡁䅑䅡獁䍁䅁睒求䝁䄸杣湂䝁䅫兙畁䅁䅁䉋䅍䝁乙䅁䉂䡁䅍䅡獂䝁䅅杢歂䍁䅁兓畂䝁䅍杌杁䡁䅁杣療䡁䅙兡歂䝁䅕督杁䝁䅅䅚歂䝁䅫䅤灂䡁䅙党穂䍁䅁兙畂䝁䅑䅉穂䡁䅁党橂䝁䅫兙獂䡁䅑入杁䝁䅫杢湂䡁䅉党歂䝁䅫党畂䡁䅑督杁䝁䅫杢杁䡁䅑䅡求䍁䅁杔療䡁䅉䅤潂䍁䅁兙畂䝁䅑䅉䵂䝁䅅䅤灂䝁䄴䅉䉂䝁䄰党祂䝁䅫睙桂䍁䅷䅉䙂䡁䅕杣療䡁䅁党獁䍁䅁兑穂䝁䅫兙杁䙁䅁兙橂䝁䅫杚灂䝁䅍䅌杁䝁䅅杢歂䍁䅁兡畂䡁䅑党祂䝁䄴兙あ䝁䅫睢畂䝁䅅䅢獂䡁䅫杌杁䕁䅫䅤杁䝁䄸䅣求䡁䅉兙あ䝁䅕督杁䡁䅑䅡祂䝁䄸兤湂䝁䅧䅉䵂䝁䅫杚求䍁䅁睕橂䝁䅫党畂䝁䅍党穂䍁䅷䅉兂䝁䅕杣穂䝁䄸杢桂䝁䅷䅉䑂䝁䅅杣求䍁䅷䅉呂䡁䅁党橂䝁䅫兙獂䡁䅑入杁䕁䅅䅚歂䝁䅫䅤灂䡁䅙党穂䍁䅷䅉桂䝁䄴䅚杁䕁䅫杢あ䝁䅕杣瑂䝁䅕䅚灂䝁䅅䅤求䡁䅍䅉穂䝁䅕睚瑂䝁䅕杢あ䡁䅍杌杁䙁䅑䅡求䍁䅁䅔灂䝁䅙党杁䙁䅍睙灂䝁䅕杢橂䝁䅕督杁䡁䅍党湂䝁䄰党畂䡁䅑䅉療䝁䅙杚求䡁䅉督杁䡁䅁䅡桂䡁䅉兢桂䝁䅍党ㅂ䡁䅑兡橂䝁䅅䅢杁䡁䅍睢獂䡁䅕䅤灂䝁䄸杢穂䍁䅷䅉灂䝁䄴睙獂䡁䅕䅚灂䝁䄴睚杁䝁䅍睢畂䡁䅑杣療䝁䅷䅢求䝁䅑䅉祂䝁䅕䅢求䝁䅅督求䍁䅁䅣療䝁䅷入瑂䝁䅕杣穂䍁䅷䅉歂䝁䅫督灂䝁䄴䅤求䝁䅣杣桂䝁䄴䅤穂䍁䅷䅉あ䝁䅅杙獂䝁䅕䅤杁䝁䅍睢桂䡁䅑兡畂䝁䅣督獁䍁䅁䅤潂䝁䅫睙牂䝁䅕杢求䡁䅉督獁䍁䅁督療䝁䅷兤楂䝁䅫䅢灂䡁䅯党祂䡁䅍䅌杁䝁䅅杢歂䍁䅁䅤桂䝁䅉䅢求䡁䅑䅉楂䝁䅫杢歂䝁䅕杣穂䑁䅳䅉桂䝁䄴䅚杁䝁䄴兤あ䡁䅉兡あ䝁䅫睢畂䍁䅁督療䝁䅷兤あ䝁䅫睢畂䡁䅍䅌杁䡁䅍兤橂䝁䅧䅉桂䡁䅍䅉あ䝁䅧兡橂䝁䅳党畂䝁䅕杣穂䍁䅷䅉穂䡁䅑兙楂䝁䅫䅢灂䡁䅯党祂䡁䅍䅌杁䝁䅕兢ㅂ䝁䅷督灂䝁䅙兡求䡁䅉督獁䍁䅁兙畂䝁䅑䅉桂䝁䅑䅚灂䡁䅑兡㉂䝁䅕督畁䍁䅁兓あ䡁䅍䅉兂䝁䅕杣穂䝁䄸杢桂䝁䅷䅉䑂䝁䅅杣求䍁䅁督求䝁䅣兢求䝁䄴䅤杁䡁䅁杣療䡁䅙兡歂䝁䅕督杁䝁䅅䅉祂䝁䅅杢湂䝁䅕䅉療䝁䅙䅉畂䝁䅅䅤ㅂ䡁䅉兙獂䍁䅷䅉畂䝁䅅䅤ㅂ䡁䅉党瑁䝁䅑党祂䝁䅫杤求䝁䅑䅌杁䝁䅉兡療䝁䅑党湂䡁䅉兙歂䝁䅅杙獂䝁䅕䅌杁䝁䅅杢歂䍁䅁䅣求䡁䅉杚療䡁䅉兢桂䝁䄴睙求䍁䅁兡畂䝁䅣杣求䝁䅑兡求䝁䄴䅤穂䑁䅳䅉穂䝁䄸䅢ㅂ䡁䅑兡療䝁䄴督杁䝁䅙睢祂䍁䅁䅤療䝁䄸䅤潂䡁䅁兙穂䡁䅑党穂䍁䅷䅉瑂䝁䄸兤あ䝁䅧䅉㍂䝁䅅督潂䝁䅕督杁䝁䅅杢歂䍁䅁杣灂䝁䄴督求䡁䅍䅌杁䝁䅑党畂䡁䅑兤祂䝁䅕䅉橂䝁䅷党桂䝁䄴兡畂䝁䅣䅌杁䝁䅅杢歂䍁䅁睙桂䡁䅉党杁䝁䅙睢祂䍁䅁䅤求䝁䅕䅤潂䑁䅳䅉桂䝁䄴䅚杁䝁䅧睢ㅂ䡁䅍党潂䝁䄸䅢歂䍁䅁督ㅂ䡁䅁䅣獂䝁䅫党穂䍁䅁杢桂䡁䅑兤祂䝁䅕兌歂䝁䅕杣灂䡁䅙党歂䍁䅁杣潂䝁䅕睢獂䝁䄸睚㕂䍁䅁兡畂䝁䅣杣求䝁䅑兡求䝁䄴䅤穂䍁䅷䅉楂䝁䅫睢歂䝁䅕睚祂䝁䅅䅚桂䝁䅉䅢求䍁䅁督ㅂ䡁䅉杚桂䝁䅍党杁䡁䅣党あ䡁䅑兡畂䝁䅣䅉桂䝁䅣党畂䡁䅑督獁䍁䅁䅣求䡁䅉杚療䡁䅉兢桂䝁䄴睙求䍁䅁党畂䝁䅍兙睂䡁䅍兤獂䝁䅅䅤求䡁䅍䅌杁䝁䅅杢歂䍁䅁督睂䝁䅕睙灂䝁䅅䅢あ䡁䅫䅉睂䝁䄸䅢㕂䝁䄰党祂䡁䅍杌杁䙁䅑䅡求䍁䅁睕睂䝁䅕睙灂䝁䅅䅢あ䡁䅫䅉䉂䝁䅑䅚灂䡁䅑兡㉂䝁䅕督杁䡁䅍党湂䝁䄰党畂䡁䅑䅉療䝁䅙杚求䡁䅉督杁䡁䅉䅡求䝁䄸䅢療䝁䅣入杁䝁䄰睢歂䝁䅫杚灂䝁䅕杣穂䍁䅷䅉浂䝁䄸兙瑂䍁䅁睙療䝁䄴䅤祂䝁䄸䅢杁䝁䅅睚求䝁䄴䅤穂䍁䅷䅉穂䡁䅕杣浂䝁䅅睙あ䝁䅅杢あ䡁䅍䅉桂䝁䄴䅚杁䡁䅣党あ䡁䅑兡畂䝁䅣䅉桂䝁䅣党畂䡁䅑督獁䍁䅁䅣䥂䍁䅁杢求䡁䅕䅤祂䝁䅅䅢灂䡁䅯党祂䡁䅍䅌杁䝁䅅䅚㉂䝁䅅杢橂䝁䅕䅚杁䝁䅍党祂䝁䅅兢灂䝁䅍督杁䡁䅕督求䝁䅑䅉灂䝁䄴䅉橂䝁䅅䅤桂䝁䅷入あ䝁䅫睙杁䝁䅍睢畂䡁䅙党祂䡁䅑党祂䡁䅍䅌杁䝁䅕杢㉂䝁䅫杣療䝁䄴兢求䝁䄴䅤桂䝁䅷䅉浂䝁䅫䅢あ䝁䅕杣穂䍁䅷䅉灂䝁䄴睚祂䝁䅕䅚灂䝁䅕杢あ䡁䅍䅉浂䝁䄸杣杁䡁䅑䅡求䍁䅁兢桂䝁䄴兤浂䝁䅅睙あ䡁䅕杣灂䝁䄴睚杁䝁䄸杚杁䝁䅍党祂䝁䅅兢灂䝁䅍䅉橂䝁䅅䅣桂䝁䅍兡あ䝁䄸杣穂䍁䅷䅉睂䝁䅷兙穂䝁䄰兙杁䝁䅑兡穂䡁䅁䅢桂䡁䅫䅉睂䝁䅅杢求䝁䅷督杁䝁䅅杢歂䍁䅁督療䝁䅷兙祂䍁䅁睙求䝁䅷䅢穂䍁䅷䅉灂䝁䄴睚祂䝁䅕䅚灂䝁䅕杢あ䡁䅍䅉浂䝁䄸杣杁䡁䅑党㑂䡁䅑兡獂䝁䅕䅉睂䡁䅉兡畂䡁䅑兡畂䝁䅣䅌杁䡁䅑䅡求䡁䅉兢療䡁䅁䅢桂䡁䅍䅤灂䝁䅍䅉瑂䝁䅕䅤桂䝁䅷督獁䍁䅁兙畂䝁䅑䅉桂䝁䅷䅢療䡁䅫督杁䝁䅙睢祂䍁䅁睤求䝁䅷䅚灂䝁䄴睚畁䍁䅁兓あ䡁䅍䅉䩂䝁䄴䅤求䡁䅉兢求䝁䅑兡桂䡁䅑党穂䍁䅁督求䝁䅣兢求䝁䄴䅤杁䡁䅁杣療䝁䅑兤橂䝁䅕督杁䑁䅅䅌ぁ䍁䅁杙ㅂ䡁䅑兙畂䝁䅕䅚灂䝁䄸䅢杁䝁䅅杢歂䍁䅁杣求䝁䅷兙あ䝁䅕䅚杁䝁䅑党祂䝁䅫杤桂䡁䅑兡㉂䝁䅕督獁䍁䅁兡畂䝁䅍䅢ㅂ䝁䅑兡畂䝁䅣䅉畂䍁䄰兢求䡁䅑䅡㕂䝁䅷䅣㕂䡁䅉杣療䝁䅷兡歂䝁䄸杢求䍁䄴䅉䩂䡁䅑䅉療䝁䅙杚求䡁䅉督杁䝁䅫䅤穂䍁䅁䅣祂䝁䄸䅚ㅂ䝁䅍䅤穂䍁䅁䅤療䍁䅁睙ㅂ䡁䅍䅤療䝁䄰党祂䡁䅍䅉灂䝁䄴䅉桂䍁䅁杣桂䝁䄴睚求䍁䅁睢浂䍁䅁睙療䝁䄴督ㅂ䝁䄰党祂䍁䅁兙畂䝁䅑䅉灂䝁䄴䅚ㅂ䡁䅍䅤祂䝁䅫兙獂䍁䅁兢桂䡁䅉睡求䡁䅑督獁䍁䅁督ㅂ䝁䅍䅡杁䝁䅅督杁䝁䅅杣橂䝁䅧兡あ䝁䅕睙あ䡁䅕杣桂䝁䅷䅉橂䝁䄸兙あ䝁䅫杢湂䡁䅍䅌杁䝁䅍睢畂䡁䅍䅤祂䡁䅕睙あ䝁䅫睢畂䍁䅷䅉求䝁䄴党祂䝁䅣入獁䍁䅁杚療䝁䄸䅚杁䝁䅅杢歂䍁䅁杙求䡁䅙党祂䝁䅅睚求䍁䅷䅉睂䝁䅕杣穂䝁䄸杢桂䝁䅷䅉橂䝁䅅杣求䍁䅷䅉桂䝁䄴䅚杁䡁䅁䅡桂䡁䅉兢桂䝁䅍党ㅂ䡁䅑兡橂䝁䅅䅢畁䍁䅁䅖潂䝁䅕䅉橂䝁䄸兢睂䝁䅅杢㕂䍁䅁睤桂䡁䅍䅉浂䝁䄸杣瑂䝁䅕杣獂䡁䅫䅉牂䝁䄴睢㍂䝁䄴䅉桂䡁䅍䅉䉂䡁䅍䅡獂䝁䅅杢歂䍁䅁睒獂䝁䄸杙桂䝁䅷䅉䥂䝁䄸䅢歂䝁䅫杢湂䡁䅍䅉䩂䝁䄴睙畁䍁䅁兙畂䝁䅑䅉橂䝁䅧兙畂䝁䅣党歂䍁䅁兡あ䡁䅍䅉畂䝁䅅兢求䍁䅁䅤療䍁䅁兑穂䝁䅧䅢桂䝁䄴䅚杁䕁䅫杢橂䍁䄴䅉灂䝁䄴䅉䉂䡁䅕睚ㅂ䡁䅍䅤杁䑁䅉䅍祁䑁䅉杌杁䕁䅅督潂䝁䅷兙畂䝁䅑䅉䩂䝁䄴睙畁䍁䅁睤桂䡁䅍䅉浂䝁䄸兤畂䝁䅑党歂䍁䅁兡畂䍁䅁免㕁䑁䅉䅎杁䝁䅅杢歂䍁䅁兡穂䍁䅁䅡求䝁䅅䅚硂䡁䅕兙祂䡁䅑党祂䝁䅕䅚杁䝁䅫杢杁䙁䅣兡獂䝁䄰兡畂䝁䅣䅤療䝁䄴䅌杁䕁䅑党獂䝁䅅睤桂䡁䅉党畁䅁䅁桶䅑䝁䡑䅁䉂䡁䅍䅣求䝁䄴䅉啂䝁䅕睙潂䝁䄴睢獂䝁䄸睚㕂䍁䅷䅉䩂䝁䄴睙畁䍁䅁䅣祂䝁䄸杤灂䝁䅑党穂䍁䅁兡畂䝁䅑兤穂䡁䅑杣灂䝁䅅䅢杁䡁䅍睢浂䡁䅑睤桂䡁䅉党杁䡁䅑䅡桂䡁䅑䅉浂䝁䄸睙ㅂ䡁䅍党穂䍁䅁睢畂䍁䅁䅡求䝁䅷䅣灂䝁䄴睚杁䝁䅍兤穂䡁䅑睢瑂䝁䅕杣穂䍁䅁兡畂䍁䅁兙穂䡁䅍党あ䍁䄰兡畂䡁䅑党畂䡁䅍兡㉂䝁䅕䅉灂䝁䄴䅚ㅂ䡁䅍䅤祂䝁䅫党穂䍁䅁睤療䡁䅉䅢歂䡁䅣兡歂䝁䅕杌杁䙁䅑䅡求䍁䅁睙療䝁䄰䅣桂䝁䄴入婁䡉䅍䅉穂䝁䄸䅢ㅂ䡁䅑兡療䝁䄴督杁䝁䅅䅚歂䡁䅉党穂䡁䅍䅉橂䝁䄸兢睂䝁䅷党㑂䍁䅁党畂䡁䅙兡祂䝁䄸杢瑂䝁䅕杢あ䡁䅍䅉㍂䝁䅧党祂䝁䅕䅉灂䡁䅑䅉灂䡁䅍䅉橂䡁䅉兡あ䝁䅫睙桂䝁䅷䅉あ䝁䄸䅉療䡁䅁䅤灂䝁䄰兡㙂䝁䅕䅉あ䝁䅧党杁䝁䅅督穂䝁䅕䅤杁䝁䅑党穂䝁䅫睚畂䍁䅷䅉療䡁䅁党祂䝁䅅䅤灂䝁䄸杢獁䍁䅁兙畂䝁䅑䅉瑂䝁䅅兡畂䡁䅑党畂䝁䅅杢橂䝁䅕䅉獂䝁䅫杚求䝁䅍入橂䝁䅷党畁䍁䅁兓あ䡁䅍䅉穂䝁䄸杚あ䡁䅣兙祂䝁䅕䅉灂䡁䅍䅉ㅂ䡁䅍党歂䍁䅁兡畂䍁䅁䅣求䡁䅉杚療䡁䅉兢桂䝁䄴睙求䍁䅁党畂䝁䅣兡畂䝁䅕党祂䝁䅫杢湂䍁䅷䅉瑂䝁䄸䅚求䝁䅷兡畂䝁䅣䅉桂䝁䄴䅚杁䝁䅑党穂䝁䅫睚畂䍁䅷䅉穂䡁䅕䅣睂䝁䅷入杁䝁䅍䅡桂䝁䅫杢杁䝁䄰兙畂䝁䅅睚求䝁䄰党畂䡁䅑䅌杁䡁䅁杣求䝁䅑兡橂䡁䅑兡㉂䝁䅕䅉桂䝁䄴䅚杁䡁䅁杣求䡁䅍睙祂䝁䅫䅣あ䝁䅫杤求䍁䅁兢桂䝁䅫杢あ䝁䅕杢桂䝁䄴睙求䍁䅷䅉歂䝁䅫睚灂䡁䅑兙獂䍁䅁睚祂䝁䅫䅚杁䝁䄰兙畂䝁䅅睚求䝁䄰党畂䡁䅑䅌杁䝁䅅杢歂䍁䅁兡畂䝁䅑兤穂䡁䅑杣灂䝁䅅䅢杁䝁䅑兙あ䝁䅅䅉瑂䝁䅅杢桂䝁䅣党瑂䝁䅕杢あ䍁䄴䅉啂䝁䅧党杁䝁䅍睢瑂䡁䅁兙畂䡁䅫䅉穂䝁䅕杣㉂䝁䅕督杁䝁䅅䅉祂䝁䅅杢湂䝁䅕䅉療䝁䅙䅉桂䡁䅍督求䡁䅑兌灂䝁䄴䅤求䝁䄴督灂䡁䅙党杁䝁䅫杢歂䡁䅕督あ䡁䅉兡求䡁䅍䅌杁䝁䅫杢橂䝁䅷兤歂䝁䅫杢湂䍁䅁睢灂䝁䅷䅉桂䝁䄴䅚杁䝁䅣兙穂䍁䅁党㑂䡁䅁䅢療䡁䅉兙あ䝁䅫睢畂䍁䅁兙畂䝁䅑䅉睂䡁䅉睢歂䡁䅕睙あ䝁䅫睢畂䑁䅳䅉療䝁䅫䅢杁䝁䅅杢歂䍁䅁睚桂䡁䅍䅉睂䡁䅉睢橂䝁䅕督穂䝁䅫杢湂䍁䅁兙畂䝁䅑䅉歂䝁䅫督あ䡁䅉兡楂䡁䅕䅤灂䝁䄸杢㝁䍁䅁兙畂䝁䅑䅉療䝁䅫䅢杁䝁䅅杢歂䍁䅁睚桂䡁䅍䅉祂䝁䅕杚灂䝁䄴兡畂䝁䅣䅉桂䝁䄴䅚杁䝁䄰兙祂䝁䅳党あ䝁䅫杢湂䍁䅷䅉桂䡁䅍䅉㍂䝁䅕䅢獂䍁䅁兙穂䍁䅁杙ㅂ䝁䅷睡杁䝁䅅杢歂䍁䅁督睂䝁䅕睙灂䝁䅅䅢あ䡁䅫䅉橂䝁䅧党瑂䝁䅫睙桂䝁䅷督獁䍁䅁党畂䝁䅣兡畂䝁䅕党祂䝁䅫杢湂䍁䅁兙畂䝁䅑䅉橂䝁䄸杢穂䡁䅑杣ㅂ䝁䅍䅤灂䝁䄸杢獁䍁䅁䅣療䡁䅣党祂䍁䅁兙畂䝁䅑䅉ㅂ䡁䅑兡獂䝁䅫䅤灂䝁䅕督獁䍁䅁兢求䡁䅑兙獂䡁䅍䅉桂䝁䄴䅚杁䝁䄰兡畂䝁䅫杢湂䍁䅷䅉桂䝁䄴䅚杁䡁䅁䅡桂䡁䅉兢桂䝁䅍党ㅂ䡁䅑兡橂䝁䅅䅢穂䍁䄴䅉䉂䡁䅍䅣求䝁䄴䅉啂䝁䅕睙潂䝁䄴睢獂䝁䄸睚㕂䍁䅷䅉䩂䝁䄴睙畁䍁䅁睤桂䡁䅍䅉浂䝁䄸兤畂䝁䅑党歂䍁䅁兡畂䍁䅁免㕁䑁䅧免杁䝁䅅杢歂䍁䅁兡穂䍁䅁䅡求䝁䅅䅚硂䡁䅕兙祂䡁䅑党祂䝁䅕䅚杁䝁䅫杢杁䕁䅉党歂䝁䅙睢祂䝁䅑䅌杁䕁䄰兙穂䡁䅍兙橂䝁䅧兤穂䝁䅕䅤あ䡁䅍杌杁䕁䅅督睂䝁䅕杢杁䙁䅑党橂䝁䅧杢療䝁䅷睢湂䡁䅫䅌杁䕁䅫杢橂䍁䄴䅉療䡁䅁党祂䝁䅅䅤求䡁䅍䅉桂䡁䅍䅉桂䍁䅁督ㅂ䝁䅉督灂䝁䅑兡桂䡁䅉入杁䝁䄸杚杁䕁䅕兢求䡁䅉督療䝁䄴䅉䙂䝁䅷党橂䡁䅑杣灂䝁䅍䅉䑂䝁䄸杌䅁䵁啁䅁䝂䅁䅁兑穂䡁䅍党あ䍁䅁兔桂䝁䄴兙湂䝁䅕兢求䝁䄴䅤杁䝁䅅杢歂䍁䅁睑ㅂ䡁䅍䅤療䝁䅑入杁䕁䅉兙畂䝁䅳督䅁䩁䝉䅁杁䅁䅁兑穂䡁䅍兡穂䡁䅑党歂䍁䅁䅔灂䡁䅙兡畂䝁䅣䅁䉄充䅁䄰䅁䕁䅅督穂䝁䅫督あ䝁䅕䅚杁䕁䅷兡㉂䝁䅫杢湂䑁䅳䅉䙂䝁䄴䅚瑁䝁䄸杚瑁䕁䅷兡浂䝁䅕䅉兂䝁䅷兙畂䝁䄴兡畂䝁䅣睏杁䕁䅍兙祂䝁䅑兡療䡁䅙兙穂䝁䅍兤獂䝁䅅杣㝁䍁䅁睑潂䡁䅉睢畂䝁䅫睙杁䕁䅑兡穂䝁䅕兙穂䝁䅕督㝁䍁䅁睔畂䝁䅍睢獂䝁䄸睚㕂䑁䅳䅉兂䡁䅕䅢瑂䝁䄸杢療䝁䅷睢湂䡁䅫睏杁䙁䅍兤祂䝁䅣党祂䡁䅫䅁䭄杂䅁䄱䅷䕁䅅督穂䝁䄸睙灂䝁䅅䅤求䝁䅑䅉䍂䝁䅅杢橂䍁䄰睑療䡁䅉䅣獁䍁䅁兙杁䝁䅉兙畂䝁䅳䅉潂䝁䄸䅢歂䝁䅫杢湂䍁䅁睙療䝁䄰䅣桂䝁䄴入獁䍁䅁䅣祂䝁䄸杤灂䝁䅑党穂䍁䅁杤桂䡁䅉兡療䡁䅕督杁䝁䅉兙畂䝁䅳兡畂䝁䅣䅉桂䝁䄴䅚杁䝁䄴睢畂䝁䅉兙畂䝁䅳兡畂䝁䅣䅉睂䡁䅉睢歂䡁䅕睙あ䡁䅍䅉桂䝁䄴䅚杁䡁䅍党祂䡁䅙兡橂䝁䅕督杁䡁䅑睢杁䝁䅫杢歂䝁䅫杤灂䝁䅑兤桂䝁䅷督杁䝁䅅杢歂䍁䅁杙ㅂ䡁䅍兡畂䝁䅕督穂䝁䅕督杁䝁䅫杢杁䙁䅣兡穂䝁䅍睢畂䡁䅍兡畂䍁䅷䅉䩂䝁䅷䅢灂䝁䄴睢灂䡁䅍䅌杁䝁䅅杢歂䍁䅁兔灂䝁䄴杢求䡁䅍睢あ䝁䅅杌杁䙁䅑䅡求䍁䅁睙療䝁䄰䅣桂䝁䄴入杁䝁䄸杚浂䝁䅕杣穂䍁䅁䅢求䝁䄴䅚灂䝁䄴睚杁䡁䅍睢獂䡁䅕䅤灂䝁䄸杢穂䍁䅷䅉灂䝁䄴睙獂䡁䅕䅚灂䝁䄴睚杁䝁䅍睢瑂䝁䄰党祂䝁䅍兡桂䝁䅷䅉獂䝁䄸兙畂䡁䅍䅉桂䝁䄴䅚杁䝁䅷兡畂䝁䅕督杁䝁䄸杚杁䝁䅍杣求䝁䅑兡あ䍁䅷䅉橂䝁䄸兢瑂䝁䅕杣橂䝁䅫兙獂䍁䅁杣求䝁䅅䅢杁䝁䅕督あ䝁䅅䅤求䍁䅁杚灂䝁䄴兙畂䝁䅍兡畂䝁䅣䅌杁䝁䅍睢畂䡁䅍䅤祂䡁䅕睙あ䝁䅫睢畂䍁䅁䅢療䝁䅅杢穂䍁䅷䅉獂䝁䅕䅤あ䝁䅕杣穂䍁䅁睢浂䍁䅁睙祂䝁䅕䅚灂䡁䅑䅌杁䝁䅷党桂䡁䅍兡畂䝁䅣䅌杁䝁䅅督穂䝁䅕䅤瑁䝁䅉兙穂䝁䅕䅚杁䝁䅷党畂䝁䅑兡畂䝁䅣䅉桂䝁䄴䅚杁䝁䅕兣ㅂ䝁䅫䅣瑂䝁䅕杢あ䍁䅁杚灂䝁䄴兙畂䝁䅍党獁䍁䅁䅢療䝁䅅杢杁䡁䅍入畂䝁䅑兡橂䝁䅅䅤灂䝁䄸杢穂䍁䅁䅣祂䝁䄸䅚ㅂ䝁䅍䅤穂䍁䅷䅉祂䝁䅕督灂䝁䅑党畂䡁䅑兡桂䝁䅷䅉瑂䝁䄸杣あ䝁䅣兙湂䝁䅕督獁䍁䅁䅡療䝁䄰党杁䝁䅕兣ㅂ䝁䅫䅤㕂䍁䅁䅢療䝁䅅杢穂䍁䅁兙畂䝁䅑䅉獂䝁䅫杢求䡁䅍䅉療䝁䅙䅉橂䡁䅉党歂䝁䅫䅤獁䍁䅁䅣求䡁䅉督療䝁䄴兙獂䍁䅁兙畂䝁䅑䅉灂䝁䄴督あ䝁䅅䅢獂䝁䄰党畂䡁䅑䅉獂䝁䄸兙畂䡁䅍䅌杁䝁䅅兤あ䝁䄸䅉浂䝁䅫杢桂䝁䄴睙求䍁䅁兙畂䝁䅑䅉楂䡁䅕督灂䝁䄴党穂䡁䅍䅉獂䝁䄸兙畂䡁䅍䅌杁䝁䅅杢歂䍁䅁杙ㅂ䡁䅍兡畂䝁䅕督穂䍁䅁䅢灂䝁䄴党穂䍁䅁睢浂䍁䅁睙祂䝁䅕䅚灂䡁䅑杌杁䕁䅫䅤杁䝁䅅䅢穂䝁䄸䅉睂䡁䅉睢㉂䝁䅫䅚求䡁䅍䅉歂䝁䅕䅣療䡁䅍兡あ䍁䅁兙畂䝁䅑䅉橂䝁䅅督潂䍁䅁兢桂䝁䄴兙湂䝁䅕兢求䝁䄴䅤杁䡁䅍睢獂䡁䅕䅤灂䝁䄸杢穂䍁䅷䅉穂䡁䅕睙潂䍁䅁兙穂䍁䅁睙療䝁䄰兢求䡁䅉睙灂䝁䅅䅢杁䝁䅍䅡求䝁䅍睡灂䝁䄴睚杁䝁䅅杢歂䍁䅁兡畂䡁䅑党祂䝁䅕督あ䍁䄰杙求䝁䅅杣灂䝁䄴睚杁䝁䅑党睂䝁䄸督灂䡁䅑䅉睂䡁䅉睢歂䡁䅕睙あ䡁䅍䅌杁䝁䅍兙穂䝁䅧䅉㉂䝁䅅兤獂䡁䅑䅉桂䝁䄴䅚杁䝁䄴兡湂䝁䅧䅤杁䝁䅑党睂䝁䄸督灂䡁䅑睢祂䡁䅫䅉穂䝁䅕杣㉂䝁䅫睙求䡁䅍䅌杁䝁䅷兡硂䡁䅕兡歂䝁䅫䅤㕂䍁䅁督療䝁䅷兤あ䝁䅫睢畂䡁䅍䅌杁䡁䅁兙㕂䝁䅅杙獂䝁䅕督杁䝁䅅杢歂䍁䅁杣求䝁䅍党灂䡁䅙兙楂䝁䅷党穂䍁䅁督療䝁䅷兤あ䝁䅫睢畂䡁䅍䅌杁䝁䅅杢歂䍁䅁兡畂䝁䅙睢祂䝁䄰兙あ䝁䅫睢畂䍁䅁督求䡁䅉杤灂䝁䅍党穂䑁䅳䅉穂䡁䅁党橂䝁䅫兙獂䝁䅫来求䝁䅑䅉浂䝁䅫杢桂䝁䄴睙灂䝁䅅䅢杁䡁䅍党祂䡁䅙兡橂䝁䅕督杁䝁䅍睢瑂䡁䅁杣灂䡁䅍兡畂䝁䅣䅉灂䝁䄴䅤求䡁䅉党穂䡁䅑䅉祂䝁䅅䅤求䍁䅁杣灂䡁䅍睡杁䝁䄰兙畂䝁䅅睚求䝁䄰党畂䡁䅑䅉桂䝁䄴䅚杁䝁䅙睢祂䝁䅕兡湂䝁䄴䅉求䡁䅧睙潂䝁䅅杢湂䝁䅕䅉穂䝁䄸䅢ㅂ䡁䅑兡療䝁䄴督㝁䍁䅁杚灂䝁䅑兤橂䝁䅫兙祂䡁䅫䅉穂䝁䅕杣㉂䝁䅫睙求䡁䅍䅉橂䝁䄸杢穂䝁䅫督あ䝁䅫杢湂䍁䅁睢浂䍁䅁兙歂䝁䄰兡畂䝁䅫督あ䡁䅉兙あ䝁䅫睢畂䍁䅁睢浂䍁䅁䅣求䝁䄴督灂䝁䄸杢獁䍁䅁䅣祂䝁䄸杚灂䡁䅑兌穂䝁䅧兙祂䝁䅫杢湂䍁䅁兙畂䝁䅑䅉療䡁䅑䅡求䡁䅉䅉求䝁䄰䅣獂䝁䄸入求䝁䅕䅉楂䝁䅕杢求䝁䅙兡あ䍁䅁䅣獂䝁䅅杢穂䍁䅷䅉浂䝁䅫䅚ㅂ䝁䅍兡桂䡁䅉入杁䝁䅅杢歂䍁䅁睙療䡁䅉䅣療䡁䅉兙あ䝁䅕䅉桂䝁䅣党畂䝁䅍入杁䡁䅍党祂䡁䅙兡橂䝁䅕督獁䍁䅁兙畂䝁䅑䅉灂䝁䄴督あ䝁䅫䅤ㅂ䡁䅑兡療䝁䄴兙獂䍁䅁兙穂䡁䅍党あ䍁䅁兢桂䝁䄴兙湂䝁䅕兢求䝁䄴䅤杁䡁䅍党祂䡁䅙兡橂䝁䅕督㝁䍁䅁兙畂䝁䅑䅉灂䝁䄴杤求䡁䅍䅤桂䝁䅉䅢求䍁䅁杚ㅂ䝁䄴䅚穂䍁䅁督療䝁䅷兤あ䝁䅫睢畂䡁䅍䅌杁䝁䅫杢橂䝁䅷兤歂䝁䅫杢湂䍁䅁督桂䡁䅙兡畂䝁䅣督獁䍁䅁兢療䝁䄴党㕂䍁䅁兢桂䡁䅉睡求䡁䅑䅉歂䝁䅕䅣療䡁䅍兡あ䍁䅁兙橂䝁䅍睢ㅂ䝁䄴䅤穂䍁䅷䅉䩂䙁䅉兑杁䝁䅅睙橂䝁䄸兤畂䡁䅑督獁䍁䅁睑䕂䡁䅍䅌杁䝁䅙兡㑂䝁䅕䅚杁䝁䅅杢歂䍁䅁杤桂䡁䅉兡桂䝁䅉䅢求䍁䅁兙畂䝁䄴兤灂䡁䅑兡求䡁䅍䅌杁䝁䅙兤獂䝁䅷兌穂䝁䅕杣㉂䝁䅫睙求䍁䅷䅉歂䝁䅫督橂䝁䄸兤畂䡁䅑䅌杁䝁䅅杢歂䍁䅁睢畂䝁䅷兡畂䝁䅕䅉灂䝁䄴杤求䡁䅍䅤瑂䝁䅕杢あ䍁䅁杙祂䝁䄸睡求䡁䅉兙湂䝁䅕睏杁䝁䅫杢㉂䝁䅕督あ䝁䄰党畂䡁䅑䅉桂䝁䅑杤灂䡁䅍睢祂䡁䅫䅉穂䝁䅕杣㉂䝁䅫睙求䡁䅍睏杁䝁䅅杢歂䍁䅁䅤祂䡁䅕督あ䍁䅁兙畂䝁䅑䅉灂䝁䄴杤求䡁䅍䅤瑂䝁䅕杢あ䍁䅁兢桂䝁䄴兙湂䝁䅕兢求䝁䄴䅤杁䝁䅅睙橂䝁䄸兤畂䡁䅑督畁䍁䅁兓畂䍁䅁兙歂䝁䅑兡あ䝁䅫睢畂䍁䅷䅉あ䝁䅧党杁䝁䅍睢瑂䡁䅁兙畂䡁䅫䅉療䝁䅙杚求䡁䅉督杁䝁䅑党睂䝁䄸督灂䡁䅑䅉桂䝁䄴䅚杁䡁䅑杣桂䝁䄴督桂䝁䅍䅤灂䝁䄸杢桂䝁䅷䅉穂䝁䄸䅢ㅂ䡁䅑兡療䝁䄴督獁䍁䅁兡畂䝁䅍䅢ㅂ䝁䅑兡畂䝁䅣䅉橂䝁䅧党橂䝁䅳兡畂䝁䅣䅌杁䝁䅍杣求䝁䅑兡あ䍁䅁兙畂䝁䅑䅉歂䝁䅕杙灂䡁䅑䅉橂䝁䅅杣歂䡁䅍䅌杁䝁䄸杢獂䝁䅫杢求䍁䅁杙桂䝁䄴睡灂䝁䄴睚杁䝁䅅杢歂䍁䅁杙灂䝁䅷䅢杁䡁䅁兙㕂䍁䅷䅉桂䝁䄴䅚杁䝁䄰睢畂䝁䅕入杁䡁䅑杣桂䝁䄴督浂䝁䅕杣杁䡁䅍党祂䡁䅙兡橂䝁䅕督畁䍁䅁兑穂䡁䅍睢橂䝁䅫兙あ䝁䅕䅚杁䕁䅉兙畂䝁䅍兌䑂䝁䄸杣睂䍁䅁睤桂䡁䅍䅉浂䝁䄸兤畂䝁䅑党歂䍁䅁兡畂䍁䅁免㑁䑁䅙免杁䝁䅅杢歂䍁䅁兡穂䍁䅁䅡求䝁䅅䅚硂䡁䅕兙祂䡁䅑党祂䝁䅕䅚杁䝁䅫杢杁䕁䅣杣求䝁䅕杢杁䕁䅉兙㕂䍁䅷䅉塂䝁䅫督橂䝁䄸杢穂䝁䅫杢畁䅁䅁硋䅑䡁䡯䅁䉂䡁䅍督ㅂ䡁䅉兙畂䡁䅑䅌杁䕁䅫杢橂䍁䄴䅌杁䡁䅑睢湂䝁䅕䅤潂䝁䅕杣杁䡁䅣兡あ䝁䅧䅉灂䡁䅑督杁䡁䅍兤楂䡁䅍兡歂䝁䅫兙祂䝁䅫党穂䍁䅷䅉睂䡁䅉睢㉂䝁䅫䅚求䡁䅍䅉楂䡁䅕督灂䝁䄴党穂䡁䅍䅉穂䝁䅕杣㉂䝁䅫睙求䡁䅍䅉あ䝁䅧兙あ䍁䅁督ㅂ䡁䅁䅣療䡁䅉䅤穂䍁䅷䅉睂䡁䅉睢あ䝁䅕睙あ䡁䅍䅌杁䝁䅅杢歂䍁䅁睙療䝁䄴杢求䝁䅍䅤穂䍁䅁睙療䝁䄴督ㅂ䝁䄰党祂䍁䅁䅣ㅂ䡁䅉睙潂䝁䅅督求䡁䅍䅉灂䝁䄴䅉佂䝁䄸杣あ䝁䅧䅉䉂䝁䄰党祂䝁䅫睙桂䍁䅷䅉䵂䝁䅅䅤灂䝁䄴䅉䉂䝁䄰党祂䝁䅫睙桂䍁䅷䅉䙂䡁䅕杣療䡁䅁党獁䍁䅁兙畂䝁䅑䅉あ䝁䅧党杁䕁䅅督灂䝁䅅䅉兂䝁䅅睙灂䝁䅙兡橂䍁䄴䅉啂䝁䅧党杁䝁䅍睢瑂䡁䅁兙畂䡁䅫䅉療䡁䅁党祂䝁䅅䅤求䡁䅍䅉あ䝁䅧杣療䡁䅕睚潂䍁䅁䅤㍂䝁䄸䅉穂䝁䅕睚瑂䝁䅕杢あ䡁䅍杏杁䕁䅣䅢療䝁䅉兙獂䍁䅁䅔灂䝁䅙党穂䡁䅑入獂䝁䅕䅉桂䝁䄴䅚杁䕁䅣䅢療䝁䅉兙獂䍁䅁䅓療䡁䅕督灂䝁䄴睚畁䍁䅁䅖潂䝁䅕䅉䡂䝁䅷睢楂䝁䅅䅢杁䕁䅷兡浂䝁䅕督あ䡁䅫䅢求䍁䅁督求䝁䅣兢求䝁䄴䅤杁䝁䄸杚浂䝁䅕杣穂䍁䅁兢療䝁䅉兡獂䝁䅕䅉歂䝁䅕杤灂䝁䅍党杁䡁䅍睢獂䡁䅕䅤灂䝁䄸杢穂䍁䅷䅉桂䝁䄴䅚杁䝁䅕䅥あ䝁䅕杢歂䝁䅕䅚杁䡁䅍党祂䡁䅙兡橂䝁䅕䅉橂䝁䄸杢あ䡁䅉兙橂䡁䅑督杁䝁䅅杢歂䍁䅁杣求䝁䅷兙あ䝁䅕䅚杁䡁䅍党祂䡁䅙兡橂䝁䅕督杁䝁䅙睢祂䍁䅁睙療䝁䄴督ㅂ䝁䄰党祂䍁䅁党獂䝁䅕睙あ䡁䅉睢畂䝁䅫睙穂䍁䅁兙畂䝁䅑䅉桂䡁䅁䅣獂䝁䅫兙畂䝁䅍党穂䍁䅷䅉桂䝁䄴䅚杁䝁䅍杣求䝁䅑兡あ䍁䅁兙畂䝁䅑䅉療䡁䅑䅡求䡁䅉䅉灂䝁䄴督ㅂ䡁䅉兙畂䝁䅍党杁䡁䅁杣療䝁䅑兤橂䡁䅑督㝁䍁䅁兙畂䝁䅑䅉㉂䝁䅕䅡灂䝁䅍䅢求䍁䅁䅣祂䝁䄸䅤求䝁䅍䅤灂䝁䄸杢獁䍁䅁睙療䝁䄰兢求䡁䅉睙灂䝁䅅䅢杁䝁䅕兣ㅂ䝁䅫䅣瑂䝁䅕杢あ䍁䅷䅉桂䝁䄴䅚杁䝁䄸䅤潂䝁䅕杣杁䡁䅉党獂䝁䅅䅤求䝁䅑䅉穂䝁䅕杣㉂䝁䅫睙求䡁䅍杌杁䙁䅑䅡求䍁䅁睒獂䝁䄸杙桂䝁䅷䅉䥂䝁䄸兤穂䝁䅫杢湂䍁䅁督求䝁䅣兢求䝁䄴䅤杁䡁䅁杣療䡁䅙兡歂䝁䅕督杁䝁䅷党畂䝁䅑党祂䍁䄰䅣獂䝁䅅睙求䝁䅑䅉潂䝁䄸兢求䝁䄸睤畂䝁䅕杣穂䍁䅷䅉瑂䝁䅅杢ㅂ䝁䅙兙橂䡁䅑兤祂䝁䅕䅚杁䝁䅧睢ㅂ䡁䅍兡畂䝁䅣䅌杁䝁䅅杢歂䍁䅁杚獂䝁䄸睢歂䍁䅁兡畂䡁䅍兤祂䝁䅅杢橂䝁䅕睏杁䡁䅉党畂䡁䅑党祂䡁䅍䅉灂䝁䄴督ㅂ䡁䅉兙畂䝁䅍党杁䝁䅅杢歂䍁䅁杣求䝁䅷兙あ䝁䅕䅚杁䡁䅁杣療䝁䅑兤橂䡁䅑督㝁䍁䅁兙畂䝁䅑䅉㉂䝁䄸䅢ㅂ䝁䄴䅤桂䡁䅉入杁䝁䄰兙畂䡁䅕杚桂䝁䅍䅤ㅂ䡁䅉党歂䍁䅁䅡療䡁䅕督灂䝁䄴睚獁䍁䅁兙畂䝁䅑䅉橂䝁䄸杢歂䝁䄸兢灂䝁䄴兡ㅂ䝁䄰䅉桂䝁䄴䅚杁䝁䅧睢瑂䝁䅕睢㍂䝁䄴党祂䡁䅍䅉灂䝁䄴督ㅂ䡁䅉兙畂䝁䅍党杁䡁䅁杣療䝁䅑兤橂䡁䅑督畁䍁䅁䅖潂䝁䅕䅉橂䝁䄸兢睂䝁䅅杢㕂䍁䅁睤桂䡁䅍䅉浂䝁䄸杣瑂䝁䅕杣獂䡁䅫䅉牂䝁䄴睢㍂䝁䄴䅉桂䡁䅍䅉䝂䝁䄸杣あ䝁䅫督獁䍁䅁兓畂䝁䅍杌杁䝁䅅杢歂䍁䅁睙潂䝁䅅杢湂䝁䅕䅚杁䝁䅫䅤穂䍁䅁杢桂䝁䄰党杁䡁䅑睢杁䕁䅅督穂䡁䅕杣桂䝁䄴䅤獁䍁䅁兓畂䝁䅍杌杁䝁䅫杢杁䕁䅙党楂䡁䅉兤桂䡁䅉入杁䑁䅉䅍睁䑁䅑杌杁䕁䅅督穂䡁䅕杣桂䝁䄴䅤獁䍁䅁兓畂䝁䅍杌杁䡁䅣兙穂䍁䅁杚療䡁䅕杢歂䝁䅕䅚杁䝁䅫杢杁䑁䅅䅏㕁䑁䅉䅉桂䝁䄴䅚杁䝁䅫督杁䝁䅧党桂䝁䅑兣ㅂ䝁䅅杣あ䝁䅕杣求䝁䅑䅉灂䝁䄴䅉䉂䡁䅑䅢桂䝁䄴䅤桂䍁䅷䅉䡂䝁䅕睢祂䝁䅣兡桂䍁䄴䅁䙄䅆䅁杆䄸䕁䅅督穂䡁䅕杣求䝁䅑䅉䡂䡁䅕兙祂䝁䅅杢あ䡁䅫䅉䵂䡁䅑䅚畁䍁䅷䅉あ䝁䄸睚求䡁䅑䅡求䡁䅉䅉㍂䝁䅫䅤潂䍁䅁兡あ䡁䅍䅉穂䡁䅕杙穂䝁䅫䅚灂䝁䅅杣灂䝁䅕督獁䍁䅁䅣祂䝁䄸杤灂䝁䅑党穂䍁䅁睙祂䝁䅕䅚灂䡁䅑䅉睂䡁䅉睢あ䝁䅕睙あ䝁䅫睢畂䍁䅁䅣祂䝁䄸䅚ㅂ䝁䅍䅤穂䍁䅁䅤療䍁䅁䅣ㅂ䝁䅉䅢灂䝁䅍䅉浂䝁䅫杢桂䝁䄴睙求䍁䅷䅉灂䝁䄴杚祂䝁䅅督あ䡁䅉兤橂䡁䅑兤祂䝁䅕䅌杁䝁䅅杢歂䍁䅁督あ䡁䅉兤橂䡁䅑兤祂䝁䅕䅚杁䝁䅙兡畂䝁䅅杢橂䝁䅕䅉瑂䝁䅅杣牂䝁䅕䅤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䑁䅯䅉䩂䝁䄴督ㅂ䡁䅉兙畂䝁䅍党杁䝁䅅杢歂䍁䅁兑穂䡁䅍党あ䍁䅁兔桂䝁䄴兙湂䝁䅕兢求䝁䄴䅤畁䍁䅁䅖潂䝁䅕䅉橂䝁䄸兢睂䝁䅅杢㕂䍁䅁睢浂䝁䅙党祂䡁䅍䅉浂䝁䅫杢桂䝁䄴睙灂䝁䅅䅢杁䝁䅣兤桂䡁䅉兙畂䡁䅑入杁䝁䅫杢穂䡁䅕杣桂䝁䄴睙求䍁䅁䅤潂䝁䅅䅤杁䡁䅁杣療䡁䅑党橂䡁䅑督杁䝁䅧睢獂䝁䅑党祂䡁䅍䅉療䝁䅙䅉歂䝁䅕杙あ䍁䅁兡畂䡁䅍䅤祂䡁䅕兢求䝁䄴䅤穂䍁䅁兙畂䝁䅑䅉療䡁䅑䅡求䡁䅉䅉瑂䝁䄸杢求䡁䅑兙祂䡁䅫䅉療䝁䅉䅢灂䝁䅣兙あ䝁䅫睢畂䡁䅍䅉浂䡁䅉睢瑂䍁䅁䅚求䝁䅙兙ㅂ䝁䅷䅤穂䍁䅁兡畂䍁䅁督橂䝁䅧党歂䡁䅕䅢求䝁䅑䅉睂䝁䅅入瑂䝁䅕杢あ䡁䅍杌杁䕁䅫䅤杁䝁䅫杢穂䡁䅕杣求䡁䅍䅉桂䝁䄴䅚杁䡁䅉党灂䝁䄴督ㅂ䡁䅉党穂䍁䅁杤桂䡁䅉兡療䡁䅕督杁䝁䅑党楂䡁䅑䅉療䝁䅉䅢灂䝁䅣兙あ䝁䅫睢畂䡁䅍䅌杁䝁䅫杢橂䝁䅷兤歂䝁䅫杢湂䍁䅁杙療䝁䄴䅚穂䍁䅁兡穂䡁䅍兤求䝁䅑䅉楂䡁䅫䅉あ䝁䅧党杁䙁䅕杢灂䡁䅑党歂䍁䅁睕あ䝁䅅䅤求䡁䅍䅉穂䡁䅑兙あ䝁䅕䅉湂䝁䄸杤求䡁䅉杢瑂䝁䅕杢あ䝁䅅䅢杁䝁䅅兤あ䝁䅧睢祂䝁䅫䅤灂䝁䅕督㝁䍁䅁兙畂䝁䅑䅉畂䝁䄸䅤求䡁䅍䅉灂䡁䅍督ㅂ䝁䅕䅚杁䡁䅑睢杁䝁䅙兡畂䝁䅅杢橂䝁䅕䅉灂䝁䄴杚祂䝁䅅督あ䡁䅉兤橂䡁䅑兤祂䝁䅕䅉睂䡁䅉睢煂䝁䅕睙あ䡁䅍杌杁䕁䅫杢杁䝁䅅䅚歂䝁䅫䅤灂䝁䄸杢獁䍁䅁䅤潂䝁䅕䅉橂䝁䄸兢睂䝁䅅杢㕂䍁䅁兡畂䡁䅍兤祂䝁䅕督杁䝁䅅杢歂䍁䅁杣求䝁䅫杢穂䡁䅕杣求䡁䅍䅉㉂䝁䅅杣灂䝁䄸兤穂䍁䅁䅤潂䝁䅕䅉噂䍁䄴睕畁䍁䅁䅣ㅂ䝁䅉䅢灂䝁䅍䅉浂䝁䅫杢桂䝁䄴睙求䍁䅁睢楂䝁䅷兡湂䝁䅅䅤灂䝁䄸杢穂䍁䅷䅉穂䡁䅕睙潂䍁䅁兙穂䍁䅁睚求䝁䄴党祂䝁䅅䅢杁䝁䄸杙獂䝁䅫睚桂䡁䅑兡療䝁䄴䅌杁䡁䅑兙㑂䍁䄰杙桂䝁䅍睡求䝁䅑䅌杁䝁䄰兤畂䝁䅫睙灂䡁䅁兙獂䍁䅁兤あ䝁䅫䅢灂䡁䅑入獁䍁䅁䅤祂䝁䅅杢穂䡁䅁睢祂䡁䅑兙あ䝁䅫睢畂䍁䅷䅉潂䝁䅕兙獂䡁䅑䅡橂䝁䅅杣求䍁䅷䅉潂䝁䅫睚潂䝁䅕杣杁䝁䅕䅚ㅂ䝁䅍兙あ䝁䅫睢畂䍁䅷䅉灂䝁䄴杚祂䝁䅅督あ䡁䅉兤橂䡁䅑兤祂䝁䅕䅌杁䝁䅧睢ㅂ䡁䅍兡畂䝁䅣䅉祂䝁䅕杤求䝁䄴兤求䍁䅷䅉灂䝁䄴杤求䡁䅍䅤療䡁䅉兌療䡁䅣杢求䝁䅑䅉ㅂ䡁䅑兡獂䝁䅫䅤㕂䍁䅷䅉祂䝁䅕杢求䡁䅣兙楂䝁䅷党杁䝁䅕杢求䡁䅉睚㕂䍁䅷䅉桂䝁䄴䅚杁䝁䄸䅤潂䝁䅕杣杁䡁䅁兤楂䝁䅷兡橂䍁䅁杚灂䝁䄴兙畂䝁䅍党杁䝁䅉睢畂䝁䅑督畁䍁䅁杒ㅂ䡁䅉䅤潂䝁䅕杣獁䍁䅁䅤潂䝁䅕䅉橂䝁䄸兢睂䝁䅅杢㕂䍁䅁兡畂䡁䅙睢獂䡁䅙党歂䍁䅁兡畂䍁䅁兡畂䡁䅍兤祂䝁䅫杢湂䍁䅁兙畂䝁䅑䅉祂䝁䅕兡畂䡁䅍兤祂䝁䅫杢湂䍁䅁睢浂䍁䅁杢療䝁䄴兌噂䍁䄴睕畁䍁䅁䅣ㅂ䝁䅉䅢灂䝁䅍䅉浂䝁䅫杢桂䝁䄴睙求䍁䅁睢楂䝁䅷兡湂䝁䅅䅤灂䝁䄸杢穂䍁䅁睙療䝁䄰䅣祂䝁䅫督灂䝁䄴睚杁䡁䅉党湂䡁䅕䅢桂䡁䅑党歂䍁䅁兤あ䝁䅫䅢灂䡁䅑兡求䡁䅍䅌杁䝁䅫杢浂䡁䅉兙穂䡁䅑杣ㅂ䝁䅍䅤ㅂ䡁䅉党杁䝁䅙兡畂䝁䅅杢橂䝁䅕䅌杁䡁䅍睢㉂䝁䅕杣求䝁䅫睚畂䍁䅁兙畂䝁䅑䅉穂䡁䅕杙瑁䡁䅍睢㉂䝁䅕杣求䝁䅫睚畂䍁䅷䅉祂䝁䅕杢求䡁䅣兙楂䝁䅷党杁䝁䅕杢求䡁䅉睚㕂䍁䅁杙療䝁䄴䅚穂䍁䅷䅉睂䝁䄸睢獂䝁䅕䅚杁䝁䅫杢浂䡁䅉兙穂䡁䅑杣ㅂ䝁䅍䅤ㅂ䡁䅉党獁䍁䅁兙畂䝁䅑䅉療䡁䅑䅡求䡁䅉䅉睂䡁䅕杙獂䝁䅫睙杁䝁䅙兡畂䝁䅅杢橂䝁䅕䅉療䝁䅉䅢灂䝁䅣兙あ䝁䅫睢畂䡁䅍睏杁䝁䅅杢歂䍁䅁䅤潂䝁䅕䅉噂䍁䄴睕畁䍁䅁兙畂䝁䅑䅉畂䝁䄸杢瑁䙁䅕杌呂䍁䄴䅉呂䡁䅑杣ㅂ䝁䅍䅤ㅂ䡁䅉党歂䍁䅁杚灂䝁䄴兙畂䝁䅍党杁䝁䄸杙獂䝁䅫睚桂䡁䅑兡療䝁䄴督獁䍁䅁兡畂䝁䅍䅢ㅂ䝁䅑兡畂䝁䅣䅉祂䝁䅕督灂䝁䅑党畂䡁䅑兡桂䝁䅷䅉瑂䝁䄸杣あ䝁䅣兙湂䝁䅕兌楂䝁䅅睙牂䝁䅕䅚杁䡁䅍党橂䡁䅕杣灂䡁䅑兡求䡁䅍䅌杁䝁䅷兡浂䝁䅕䅉灂䝁䄴督ㅂ䡁䅉兙畂䝁䅍党杁䡁䅑杣桂䝁䄴督桂䝁䅍䅤灂䝁䄸杢穂䍁䅷䅉橂䝁䄸杢穂䡁䅕兢求䡁䅉䅉祂䝁䅕睙求䝁䅫杤桂䝁䅉䅢求䡁䅍䅉穂䝁䅕睙ㅂ䡁䅉兡あ䝁䅫党穂䍁䅷䅉穂䡁䅕杙穂䝁䅍杣灂䡁䅁䅤灂䝁䄸杢杁䝁䅙兡畂䝁䅅杢橂䝁䅕䅉浂䝁䅅睙灂䝁䅷兡あ䝁䅫党穂䍁䅷䅉睂䝁䄸睢獂䝁䅕䅚杁䝁䅍睢祂䡁䅁睢祂䝁䅅䅤求䍁䅁睢楂䝁䅷兡湂䝁䅅䅤灂䝁䄸杢穂䍁䅷䅉桂䝁䄴䅚杁䝁䅙兡畂䝁䅅杢橂䝁䅫兙獂䍁䅁䅣祂䝁䄸䅚ㅂ䝁䅍䅤穂䍁䄴䅉䉂䝁䅑䅚灂䡁䅑兡療䝁䄴兙獂䝁䅷入獁䍁䅁兡あ䍁䅁睢浂䝁䅙党祂䡁䅍䅉穂䡁䅁党橂䝁䅫兙獂䡁䅑入杁䝁䅉兤穂䝁䅫杢求䡁䅍督獁䍁䅁督ㅂ䝁䅍䅡杁䝁䅅督杁䡁䅉党桂䝁䅷䅉求䡁䅍䅤桂䡁䅑党杁䡁䅁杣療䡁䅁党祂䡁䅑兡求䡁䅍䅌杁䝁䅫杢穂䡁䅕杣桂䝁䄴睙求䍁䅁督求䝁䅍兤祂䝁䅫䅤灂䡁䅯兙あ䝁䅫睢畂䡁䅍䅌杁䝁䅅杢歂䍁䅁兙灂䡁䅉睙祂䝁䅅杚あ䍁䅁杣求䡁䅍兡歂䡁䅕兙獂䍁䅁杤桂䝁䅷兤求䍁䅁兡畂䡁䅍兤祂䝁䅅杢橂䝁䅕䅉潁䙁䅉杖䩂䍁䅫䅉あ䡁䅉兙畂䡁䅍兙橂䡁䅑兡療䝁䄴督㝁䍁䅁兙畂䝁䅑䅉桂䡁䅍督求䡁䅑䅉瑂䝁䅅杢桂䝁䅣党瑂䝁䅕杢あ䍁䅁督求䡁䅉杤灂䝁䅍党穂䍁䅁睙療䝁䄰䅣祂䝁䅫督灂䝁䄴睚杁䝁䅫杢㉂䝁䅕督あ䝁䄰党畂䡁䅑䅉桂䝁䅑杤灂䡁䅍睢祂䡁䅫䅉穂䝁䅕杣㉂䝁䅫睙求䡁䅍杌杁䕁䅫䅤杁䝁䄰兙祂䝁䅳党あ䡁䅍䅉灂䡁䅑督杁䝁䅙兡畂䝁䅅杢橂䝁䅫兙獂䍁䅁睚ㅂ䝁䅅杣桂䝁䄴䅤㕂䍁䅁兡畂䡁䅍兤祂䝁䅅杢橂䝁䅕䅉歂䝁䅫杣求䝁䅍䅤獂䡁䅫䅉あ䝁䄸䅉灂䡁䅍督ㅂ䝁䅕杣穂䍁䅁兙畂䝁䅑䅉ㅂ䝁䄴䅚求䡁䅉睤祂䝁䅫䅤求䡁䅉督杁䝁䄸杚杁䡁䅁兤楂䝁䅷兡橂䍁䅁杚灂䝁䄴兙畂䝁䅍党杁䝁䅅杢歂䍁䅁督あ䡁䅉兤橂䡁䅑兤祂䝁䅕䅚杁䝁䅙兡畂䝁䅅杢橂䝁䅕䅉穂䝁䅕睙ㅂ䡁䅉兡あ䝁䅫党穂䍁䅷䅉桂䡁䅍䅉㍂䝁䅕䅢獂䍁䅁兙穂䍁䅁䅤療䍁䅁兡畂䡁䅙党穂䡁䅑睢祂䡁䅍䅉灂䝁䄴䅉穂䡁䅕睙潂䍁䅁睢楂䝁䅷兡湂䝁䅅䅤灂䝁䄸杢穂䍁䄴䅉䉂䡁䅍督ㅂ䡁䅉党歂䍁䅁睒ㅂ䝁䅅杣桂䝁䄴䅤㕂䍁䅁䅔あ䝁䅑杌杁䡁䅣兙穂䍁䅁兡畂䝁䅍睢祂䡁䅁睢祂䝁䅅䅤求䝁䅑䅉灂䝁䄴䅉祁䑁䅁䅍穁䍁䅁兙畂䝁䅑䅉灂䡁䅍䅉潂䝁䅕兙歂䡁䅅兤桂䡁䅉䅤求䡁䅉党歂䍁䅁兡畂䍁䅁䅓桂䝁䄰兡獂䡁䅑睢畂䍁䅷䅉䍂䝁䅕杣瑂䡁䅕䅚桂䍁䄴䅁䝄䅆䅁䅹䄴䕁䅅督あ䝁䅕睙杁䕁䅫杢歂䡁䅕督あ䡁䅉兡求䡁䅍䅌杁䕁䅫杢橂䍁䄴䅉歂䝁䅕督灂䝁䅣杢穂䍁䅷䅉求䝁䄴睚灂䝁䄴党求䡁䅉督獁䍁䅁兢桂䝁䄴兤浂䝁䅅睙あ䡁䅕杣求䡁䅍䅌杁䝁䅅杢歂䍁䅁兢桂䡁䅉睡求䡁䅑督杁䝁䅕兣ㅂ䝁䅫䅣瑂䝁䅕杢あ䍁䅁兙畂䝁䅑䅉橂䝁䄸兢睂䝁䄸杢求䝁䄴䅤穂䍁䅁兤穂䝁䅕䅚杁䡁䅁杣灂䝁䄰兙祂䝁䅫䅢㕂䍁䅁兡畂䍁䅁杣療䝁䅅䅚杁䝁䅉兤灂䝁䅷䅚灂䝁䄴睚杁䝁䅅杢歂䍁䅁杣求䝁䅷兙あ䝁䅕䅚杁䝁䅍睢畂䡁䅍䅤祂䡁䅕睙あ䝁䅫睢畂䍁䅁兙橂䡁䅑兡㉂䝁䅫䅤灂䝁䅕督杁䡁䅣睢祂䝁䅷䅚㍂䝁䅫䅚求䍁䄴䅉啂䝁䅧党杁䝁䅍睢瑂䡁䅁兙畂䡁䅫䅉療䡁䅁党祂䝁䅅䅤求䡁䅍䅉灂䝁䄴䅉あ䡁䅣睢杁䡁䅍党湂䝁䄰党畂䡁䅑督獁䍁䅁兓畂䝁䅙杣桂䡁䅍䅤祂䡁䅕睙あ䡁䅕杣求䍁䅁睕療䝁䅷兤あ䝁䅫睢畂䡁䅍䅉桂䝁䄴䅚杁䕁䄰兙あ䝁䅕杣灂䝁䅅䅢穂䍁䅁睕療䝁䅷兤あ䝁䅫睢畂䡁䅍杌杁䙁䅑䅡求䍁䅁兓畂䝁䅙杣桂䡁䅍䅤祂䡁䅕睙あ䡁䅕杣求䍁䅁睕療䝁䅷兤あ䝁䅫睢畂䡁䅍䅉穂䝁䅕睚瑂䝁䅕杢あ䍁䅁睢浂䝁䅙党祂䡁䅍䅉桂䡁䅍䅣潂䝁䅅䅢あ䍁䅁䅣獂䝁䅅杢あ䡁䅍䅉桂䝁䄴䅚杁䡁䅉党獂䝁䅅䅤求䝁䅑䅉橂䝁䄸兢睂䝁䄸杢求䝁䄴䅤穂䍁䅷䅉潂䝁䅕兙あ䝁䅕杣穂䍁䅷䅉橂䝁䄸杢橂䡁䅉党あ䝁䅕䅉歂䡁䅕督あ䍁䅁睙療䝁䄴䅤祂䝁䄸䅢杁䡁䅍入穂䡁䅑党瑂䡁䅍䅌杁䝁䅅督睂䝁䅧兙獂䡁䅑䅉睂䝁䅅杤求䡁䅉督獁䍁䅁杤桂䡁䅁睢祂䝁䅫来求䡁䅉督獁䍁䅁睙療䝁䄴睙祂䝁䅕䅤求䍁䅁兢桂䡁䅑党祂䝁䅫兙獂䍁䅁䅡桂䝁䄴䅚獂䝁䅫杢湂䍁䅁督㕂䡁䅍䅤求䝁䄰督獁䍁䅁督橂䡁䅉党求䝁䅑督獁䍁䅁䅡求䝁䅅䅤杁䡁䅉党橂䝁䄸杤求䡁䅉入杁䡁䅕杢灂䡁䅑督獁䍁䅁䅣桂䡁䅍䅤求䍁䅁杙桂䝁䅍睡瑁䝁䅙兡獂䝁䅷䅉睂䝁䅷兙畂䡁䅑督獁䍁䅁兙穂䡁䅁䅡桂䝁䅷䅤杁䡁䅍䅤療䡁䅉兙湂䝁䅕䅉あ䝁䅅杢牂䡁䅍䅌杁䝁䅧睢あ䍁䅁睢灂䝁䅷䅉潂䝁䅕兙あ䝁䅕杣穂䍁䅷䅉楂䝁䅅睚湂䝁䅫杢湂䍁䅁䅣獂䝁䅅杢あ䡁䅍䅌杁䝁䅙兤求䝁䅷䅉穂䡁䅑睢祂䝁䅅睚求䍁䅁䅤桂䝁䄴睡穂䍁䅷䅉灂䝁䄴䅚ㅂ䡁䅍䅤祂䝁䅫兙獂䍁䅁兙畂䝁䅑䅉桂䡁䅍䅣潂䝁䅅䅢あ䍁䅁杙ㅂ䡁䅉杢求䡁䅉督杁䝁䅅杢歂䍁䅁督㕂䡁䅍䅤求䝁䄰督獁䍁䅁睙ㅂ䡁䅍䅤療䝁䄰䅉楂䝁䅅䅤橂䝁䅧䅉睂䝁䅷兙畂䡁䅑督獁䍁䅁兢桂䡁䅑党祂䝁䅫兙獂䍁䅁䅤祂䝁䅅杢穂䝁䅙党祂䍁䅁杤求䝁䅧兡橂䝁䅷党穂䍁䅷䅉穂䝁䄸兡獂䍁䅁督あ䝁䅅杙灂䝁䅷兡㙂䝁䅫杢湂䍁䄰杣求䝁䅍䅢桂䝁䅫兢灂䝁䄴睚杁䝁䄰兙橂䝁䅧兡畂䝁䅕杣㕂䍁䅷䅉楂䝁䅷睢㍂䝁䅕杣杁䡁䅑杣ㅂ䝁䅍睡穂䍁䅁兙畂䝁䅑䅉あ䡁䅉兙灂䝁䅷党祂䡁䅍䅌杁䝁䄰兡獂䝁䅷兡畂䝁䅣䅉瑂䝁䅅睙潂䝁䅫杢求䡁䅍䅌杁䡁䅍睢灂䝁䅷䅉祂䝁䅕兢求䝁䅑兡桂䡁䅑兡療䝁䄴䅉睂䝁䅷兙畂䡁䅑督獁䍁䅁睤療䝁䄸䅚杁䝁䅍䅡灂䡁䅁䅣求䡁䅉督杁䝁䅅杢歂䍁䅁睚祂䝁䅫杢歂䝁䅕杣穂䍁䅷䅉睂䡁䅕兢睂䍁䅁䅤祂䝁䅅兡獂䝁䅕杣穂䍁䅷䅉橂䝁䄸杢橂䡁䅉党あ䝁䅕䅉楂䝁䅅䅤橂䝁䅧䅉睂䝁䅷兙畂䡁䅑督獁䍁䅁睙療䝁䄴䅤祂䝁䄸䅢杁䡁䅍入穂䡁䅑党瑂䡁䅍䅌杁䝁䅷兡硂䡁䅕兡歂䍁䅁䅤求䡁䅉兢灂䝁䄴兙獂䡁䅍䅌杁䡁䅍䅤療䡁䅉兙湂䝁䅕䅉求䡁䅅兤灂䡁䅁兢求䝁䄴䅤杁䝁䅅杢歂䍁䅁杣求䝁䅷兙あ䝁䅕䅚杁䡁䅁兙祂䡁䅑督獁䍁䅁睙療䝁䄴督あ䡁䅉兤橂䡁䅑兡療䝁䄴䅉桂䝁䄴䅚杁䡁䅉党あ䡁䅉睢浂䝁䅫䅤穂䍁䅷䅉睂䝁䄸䅢㕂䝁䄰党祂䍁䅁䅣獂䝁䅅杢あ䡁䅍䅌杁䝁䅅杢歂䍁䅁睙療䝁䄴睙祂䝁䅕䅤求䍁䅁兢灂䡁䅧党祂䡁䅍䅌杁䝁䅅督杁䡁䅣党獂䝁䅷䅉桂䡁䅍䅉求䝁䄴睚灂䝁䄴党求䡁䅉兡畂䝁䅣䅉桂䝁䄴䅚杁䝁䅕杢㉂䝁䅫杣療䝁䄴兢求䝁䄴䅤桂䝁䅷䅉睂䝁䅕杣瑂䝁䅫䅤あ䝁䅫杢湂䍁䅁督求䡁䅉杤灂䝁䅍党穂䍁䄴䅉啂䝁䅧兡穂䍁䅁督求䝁䅣兢求䝁䄴䅤杁䡁䅁杣療䡁䅙兡歂䝁䅕督杁䝁䅫䅤穂䍁䅁䅣祂䝁䄸䅚ㅂ䝁䅍䅤穂䍁䅁䅤療䍁䅁兙穂䡁䅁䅡桂䝁䅷䅤杁䡁䅁杣療䝁䅑兤橂䝁䅕杣穂䑁䅳䅉潂䝁䅫睚潂䡁䅣兙㕂䍁䅁兙畂䝁䅑䅉潂䝁䅕兙㉂䡁䅫䅉求䡁䅅兤灂䡁䅁兢求䝁䄴䅤杁䝁䅍睢畂䡁䅑杣桂䝁䅍䅤療䡁䅉督㝁䍁䅁兤あ䝁䅫䅢灂䡁䅑入杁䝁䅍睢畂䡁䅑杣桂䝁䅍䅤療䡁䅉督㝁䍁䅁督桂䝁䄴䅚杁䝁䅅杢歂䍁䅁睚祂䝁䅅杤求䝁䅷䅉睂䡁䅉睢歂䡁䅕睙求䡁䅉督㝁䍁䅁睙療䝁䄴督あ䡁䅉兤橂䡁䅑兡療䝁䄴䅌杁䝁䅑党瑂䝁䄸䅢灂䡁䅑兡療䝁䄴䅌杁䡁䅉党橂䡁䅫睙獂䝁䅕䅉桂䝁䄴䅚杁䝁䅍杣ㅂ䡁䅍䅡灂䝁䄴睚杁䝁䅍睢畂䡁䅑杣桂䝁䅍䅤療䡁䅉督㝁䍁䅁杚療䡁䅉党穂䡁䅑杣㕂䍁䅁兙畂䝁䅑䅉求䝁䄴杤灂䡁䅉睢畂䝁䄰党畂䡁䅑兙獂䍁䅁杣求䝁䅍入橂䝁䅷兡畂䝁䅣䅉橂䝁䄸杢あ䡁䅉兙橂䡁䅑睢祂䡁䅍睏杁䝁䄰兡畂䝁䅕䅉桂䝁䄴䅚杁䡁䅅兤桂䡁䅉杣㕂䍁䅁睢睂䝁䅕杣桂䡁䅑睢祂䡁䅍睏杁䡁䅁睢祂䡁䅑䅉桂䝁䄴䅚杁䝁䅫杢獂䝁䅅杢歂䍁䅁䅤求䡁䅉兢灂䝁䄴兙獂䍁䅁兙ㅂ䡁䅑䅡療䡁䅉兡あ䝁䅫党穂䑁䅳䅉睂䝁䄸睤求䡁䅉䅉穂䡁䅑兙あ䝁䅫睢畂䡁䅍睏杁䝁䅅杢歂䍁䅁䅚療䝁䄰党穂䡁䅑兡橂䍁䅁兙畂䝁䅑䅉浂䝁䄸杣求䝁䅫睚畂䍁䅁睚療䡁䅙党祂䝁䄴兢求䝁䄴䅤杁䝁䅅睚求䝁䄴睙灂䝁䅕督畁䍁䅁䅖潂䝁䅕䅉乂䝁䅅䅤求䡁䅉兡桂䝁䅷督杁䙁䅍睢獂䡁䅕䅤灂䝁䄸杢穂䍁䅁督求䝁䅣兢求䝁䄴䅤杁䝁䅑党穂䝁䅫睚畂䡁䅍䅉桂䝁䄴䅚杁䝁䄰兙畂䡁䅕杚桂䝁䅍䅤ㅂ䡁䅉党穂䍁䅁睙祂䡁䅕督潂䝁䅫杢湂䍁䅁党硂䡁䅕兡睂䝁䄰党畂䡁䅑䅌杁䝁䄰睢楂䝁䅫䅢求䍁䅁䅣獂䝁䅅杢あ䡁䅍䅌杁䝁䅉兤獂䝁䅳䅉瑂䝁䅅䅤求䡁䅉兡桂䝁䅷䅉潂䝁䅅杢歂䝁䅷兡畂䝁䅣䅉穂䝁䄸䅢ㅂ䡁䅑兡療䝁䄴督獁䍁䅁杤灂䝁䅉杣桂䡁䅑兡畂䝁䅣䅉求䡁䅅兤灂䡁䅁兢求䝁䄴䅤獁䍁䅁督橂䡁䅉党求䝁䄴兡畂䝁䅣䅉求䡁䅅兤灂䡁䅁兢求䝁䄴䅤獁䍁䅁党獂䝁䅕睙あ䡁䅉兡橂䝁䅅䅢杁䝁䅍睢畂䡁䅑杣療䝁䅷䅉橂䝁䅕杢あ䝁䅕杣穂䍁䅷䅉瑂䝁䄸䅚ㅂ䝁䅷兙祂䍁䅁䅣獂䝁䅅杢あ䡁䅍䅉桂䝁䄴䅚杁䡁䅍入穂䡁䅑党瑂䡁䅍䅌杁䝁䅍睢畂䡁䅙党㕂䝁䅫杢湂䍁䅁党硂䡁䅕兡睂䝁䄰党畂䡁䅑䅌杁䡁䅁䅢桂䝁䄴䅤杁䝁䅅兤あ䝁䄸兢桂䡁䅑兡療䝁䄴䅉睂䡁䅉睢歂䡁䅕睙あ䡁䅍䅌杁䡁䅁睢祂䡁䅑兙楂䝁䅷党杁䡁䅁䅢桂䝁䄴䅤穂䍁䅷䅉桂䝁䄴䅚杁䝁䄰兡畂䝁䅕杣桂䝁䅷䅉睂䡁䅉睢橂䝁䅕督穂䝁䅫杢湂䍁䅁党硂䡁䅕兡睂䝁䄰党畂䡁䅑䅌杁䝁䅅督杁䡁䅣党獂䝁䅷䅉桂䡁䅍䅉療䝁䅙杚求䡁䅉督杁䝁䅍睢畂䡁䅍兤獂䡁䅑兡畂䝁䅣䅉桂䝁䄴䅚杁䝁䅕杢湂䝁䅫杢求䝁䅕杣灂䝁䄴睚杁䡁䅍党祂䡁䅙兡橂䝁䅕督畁䍁䅁䅖潂䝁䅕䅉橂䝁䄸兢睂䝁䅅杢㕂䍁䅁睤桂䡁䅍䅉灂䝁䄴睙療䡁䅉䅣療䡁䅉兙あ䝁䅕䅚杁䝁䅫杢杁䑁䅅兏㍁䑁䅉䅉桂䝁䄴䅚杁䝁䅫督杁䝁䅧党桂䝁䅑兣ㅂ䝁䅅杣あ䝁䅕杣求䝁䅑䅉灂䝁䄴䅉䑂䝁䅧兙あ䡁䅑兙畂䝁䄸睢湂䝁䅅䅌杁䙁䅑党畂䝁䄴党穂䡁䅍党求䍁䄴䅁䩄䅆䅁䅍䅫䕁䅅督あ䡁䅉兙畂䝁䅅䅉䥂䝁䅕兙獂䡁䅑䅡獁䍁䅁兓畂䝁䅍杌獁䍁䅁兓畂䝁䅍杌獁䍁䅁兙杁䡁䅁䅡㕂䡁䅍兡橂䝁䅫兙畂䍁䄰睙求䝁䄴䅤祂䝁䅫睙杁䡁䅑党橂䝁䅧杢療䝁䅷睢湂䡁䅫兌睂䝁䄸睤求䡁䅉党歂䍁䅁䅡求䝁䅅䅢あ䝁䅧睙桂䡁䅉党杁䝁䄰兙畂䝁䅅睚求䝁䄰党畂䡁䅑䅉橂䝁䄸兢睂䝁䅅杢㕂䍁䅷䅉睂䡁䅉睢㉂䝁䅫䅚求䡁䅍䅉瑂䝁䅕䅚灂䝁䅍兙獂䍁䅁睙桂䡁䅉党杁䡁䅍党祂䡁䅙兡橂䝁䅕督杁䝁䅫杢杁䡁䅑䅡求䍁䅁兖畂䝁䅫䅤求䝁䅑䅉呂䡁䅑兙あ䝁䅕督畁䍁䅁兓あ䍁䅁睢睂䝁䅕杣桂䡁䅑党穂䍁䅁䅤潂䡁䅉睢ㅂ䝁䅣䅡杁䡁䅑䅡祂䝁䅕党杁䡁䅍党湂䝁䄰党畂䡁䅑督㙁䍁䅁睑桂䡁䅉党杁䙁䅁兙祂䡁䅑杢求䡁䅉督獁䍁䅁睑桂䡁䅉党杁䕁䅑党獂䝁䅫杤求䡁䅉入獁䍁䅁兙畂䝁䅑䅉䑂䝁䅅杣求䍁䅁兒畂䝁䅅杙獂䝁䅕兢求䝁䄴䅤畁䍁䅁䅖潂䝁䅕䅉橂䝁䄸兢睂䝁䅅杢㕂䍁䅁兡穂䍁䅁䅢求䡁䅙党祂䝁䅅睚灂䝁䄴睚杁䝁䅫䅤穂䍁䅁䅣祂䝁䄸䅣祂䝁䅫党あ䝁䅅杣㕂䍁䅁䅣療䡁䅁兤獂䝁䅅䅤灂䝁䄸杢杁䝁䅧党桂䝁䅷䅤潂䍁䅁兢桂䝁䄴兙湂䝁䅕兢求䝁䄴䅤杁䝁䅅杢歂䍁䅁䅡求䝁䅅䅢あ䝁䅧睙桂䡁䅉党杁䝁䅑党獂䝁䅫杤求䡁䅉入杁䡁䅁䅢桂䡁䅑杚療䡁䅉兢獁䍁䅁睢睂䝁䅕杣桂䡁䅑党穂䍁䅁兙畂䍁䅁兡畂䡁䅑党湂䡁䅉兙あ䝁䅕䅚獁䍁䅁杤桂䝁䅷兤求䍁䄰杙桂䡁䅍党歂䍁䅁䅡求䝁䅅䅢あ䝁䅧睙桂䡁䅉党杁䝁䄰睢歂䝁䅕䅢杁䡁䅣䅡灂䝁䅍䅡杁䝁䅕兢睂䝁䄸睤求䡁䅉督杁䡁䅑䅡求䍁䅁䅣祂䝁䄸杤灂䝁䅑党祂䡁䅍䅉灂䝁䄴䅉灂䡁䅑督杁䝁䄴党あ䡁䅣睢祂䝁䅳䅉あ䝁䄸䅉歂䝁䅕䅢灂䡁䅙党祂䍁䅁睙桂䡁䅉党杁䡁䅑睢杁䝁䅫䅤穂䍁䅁䅣桂䡁䅑兡求䝁䄴䅤穂䍁䄴䅉䩂䡁䅑䅉療䝁䅙杚求䡁䅉督杁䝁䅍兙祂䝁䅕䅉橂䝁䄸睢祂䝁䅑兡畂䝁䅅䅤灂䝁䄸杢杁䡁䅍党祂䡁䅙兡橂䝁䅕督杁䡁䅑睢杁䡁䅁兙あ䝁䅫党畂䡁䅑督獁䍁䅁杚桂䝁䄰兡獂䝁䅫党穂䍁䅷䅉睂䡁䅉兡瑂䝁䅅杣㕂䍁䅁睙桂䡁䅉党杁䡁䅁䅡㕂䡁䅍兡橂䝁䅫兙畂䡁䅍䅌杁䡁䅍䅣求䝁䅍兡桂䝁䅷兡穂䡁䅑督獁䍁䅁兙橂䡁䅕䅤求䍁䅁睙桂䡁䅉党杁䝁䅧睢穂䡁䅁兡あ䝁䅅䅢穂䍁䅷䅉桂䝁䅷䅤求䡁䅉杢桂䡁䅑兡㉂䝁䅕䅉穂䝁䅫䅤求䡁䅍䅉療䝁䅙䅉灂䝁䄴䅣桂䡁䅑兡求䝁䄴䅤杁䝁䅍兙祂䝁䅕䅌杁䡁䅁䅡㕂䡁䅍兡橂䝁䅫兙畂䍁䅁睚祂䝁䄸兤睂䡁䅍䅌杁䝁䅅杢歂䍁䅁䅡求䝁䅅䅢あ䝁䅧䅉睂䝁䅷兙畂䡁䅍杌杁䙁䅑䅡求䍁䅁睙療䝁䄰䅣桂䝁䄴入婁䡉䅍䅉睂䝁䅧入穂䝁䅫睙灂䝁䅅杢杁䝁䄴党あ䡁䅣睢祂䝁䅳䅉橂䝁䄸杢穂䝁䅫督あ䡁䅍䅉療䝁䅙䅉睂䡁䅉兡瑂䝁䅅杣㕂䍁䅁睙桂䡁䅉党杁䡁䅁䅡㕂䡁䅍兡橂䝁䅫兙畂䡁䅍䅌杁䡁䅍䅣求䝁䅍兡桂䝁䅷兡穂䡁䅑䅉睂䝁䅧入穂䝁䅫睙灂䝁䅅杢穂䍁䅁兙畂䝁䅑䅉求䡁䅧䅤求䝁䄴䅚求䡁䅉督獁䍁䅁兙畂䝁䅑䅉潂䝁䄸督睂䝁䅫䅤桂䝁䅷兡穂䡁䅑督畁䍁䅁兓あ䍁䅁督求䡁䅉杤求䡁䅍䅉睂䝁䅅䅤灂䝁䅕杢あ䡁䅍䅌杁䡁䅁杣灂䝁䄰兙祂䝁䅫䅢㕂䍁䅁睙療䡁䅙党祂䝁䅕䅚杁䝁䅉入杁䡁䅁杣灂䡁䅙兙あ䝁䅕䅉療䡁䅉䅉睂䡁䅕杙獂䝁䅫睙杁䝁䅫杢穂䡁䅕杣桂䝁䄴睙求䍁䅷䅉穂䡁䅕睙潂䍁䅁兙穂䍁䅁兔求䝁䅑兡橂䝁䅅杣求䍁䅷䅉乂䝁䅕䅚灂䝁䅍兙灂䝁䅑䅌杁䝁䅅杢歂䍁䅁䅡求䝁䅅䅢あ䝁䅧䅉瑂䝁䅅兡畂䡁䅑党畂䝁䅅杢橂䝁䅕䅉療䡁䅉睚桂䝁䄴兡㙂䝁䅅䅤灂䝁䄸杢杁䡁䅁䅢桂䝁䄴督㝁䍁䅁兙畂䝁䅑䅉畂䝁䄸杢瑁䝁䅫杢穂䡁䅕杣求䝁䅑䅉睂䝁䅅䅤灂䝁䅕杢あ䡁䅍杌杁䙁䅑䅡求䍁䅁睙療䝁䄰䅣桂䝁䄴入杁䡁䅣兙穂䍁䅁杚療䡁䅉兢求䡁䅉䅢㕂䍁䅁睡畂䝁䄸睤畂䍁䅁兙穂䍁䅁兑睂䝁䄸䅢獂䝁䄸䅉乂䝁䅕䅚灂䝁䅍兙獂䍁䅁䅓療䝁䅷䅚灂䝁䄴睚穂䍁䅷䅉䩂䝁䄴睙畁䍁䅁兙畂䝁䅑䅉橂䝁䅧兙畂䝁䅣党歂䍁䅁兡あ䡁䅍䅉畂䝁䅅兢求䍁䅁䅤療䍁䅁兑穂䡁䅑杣桂䝁䄴兙杁䕁䅧党桂䝁䅷䅤潂䍁䅷䅉䩂䝁䄴睙畁䍁䅁兡畂䍁䅁杒求䝁䅉杣ㅂ䝁䅅杣㕂䍁䅁杍睁䑁䅉䅎畁䍁䅁兑穂䡁䅑杣桂䝁䄴兙杁䕁䅧党桂䝁䅷䅤潂䍁䅷䅉䩂䝁䄴睙畁䍁䅁睤桂䡁䅍䅉灂䝁䄴睙療䡁䅉䅣療䡁䅉兙あ䝁䅕䅚杁䝁䅫杢杁䑁䅅兏㑁䑁䅕䅉桂䝁䄴䅚杁䝁䅫督杁䝁䅧党桂䝁䅑兣ㅂ䝁䅅杣あ䝁䅕杣求䝁䅑䅉灂䝁䄴䅉䉂䝁䅷䅡桂䝁䄰杙祂䝁䅅䅌杁䕁䅍兙獂䝁䅫杚療䡁䅉杢灂䝁䅅杌䅁䵁啷䅁㙂元䅁兑あ䝁䅷兙畂䡁䅑兡橂䍁䅁兖畂䝁䅫睢畂䍁䅁村桂䝁䄴睡穂䝁䅧兙祂䝁䅕督杁䕁䅍睢祂䡁䅁睢祂䝁䅅䅤灂䝁䄸杢杁䝁䄸䅣求䡁䅉兙あ䝁䅕督杁䝁䅅督杁䡁䅑䅡求䍁䅁杙桂䝁䄴睡杁䝁䅧睢獂䝁䅑兡畂䝁䅣䅉橂䝁䄸兢睂䝁䅅杢㕂䍁䅁杚療䡁䅉䅉䉂䡁䅑䅢桂䝁䄴䅤灂䝁䅍䅉噂䝁䄴兡療䝁䄴䅉䍂䝁䅅杢牂䍁䅁䅤潂䝁䅅䅤杁䡁䅁杣療䡁䅙兡歂䝁䅕督杁䝁䅉兙畂䝁䅳兡畂䝁䅣䅉桂䝁䄴䅚杁䡁䅉党獂䝁䅅䅤求䝁䅑䅉浂䝁䅫杢桂䝁䄴睙灂䝁䅅䅢杁䡁䅁杣療䝁䅑兤橂䡁䅑督杁䝁䅅杢歂䍁䅁督求䡁䅉杤灂䝁䅍党穂䍁䅁䅤療䍁䅁睙療䝁䄴督ㅂ䝁䄰党祂䡁䅍䅉桂䝁䄴䅚杁䝁䅉兤穂䝁䅫杢求䡁䅍督求䡁䅍䅉灂䝁䄴䅉あ䝁䅧党杁䙁䅕杢灂䡁䅑党歂䍁䅁睕あ䝁䅅䅤求䡁䅍杌杁䕁䅫䅤杁䝁䄸䅣求䡁䅉兙あ䝁䅕督杁䝁䅫杢杁䡁䅑睤療䍁䅁督求䝁䅣兢求䝁䄴䅤穂䍁䅷䅉塂䝁䅧睢獂䝁䅕督桂䝁䅷党杁䕁䅉兙畂䝁䅳兡畂䝁䅣䅉桂䝁䄴䅚杁䕁䅍睢畂䡁䅍兤瑂䝁䅕杣杁䕁䅉兙畂䝁䅳兡畂䝁䅣杌杁䙁䅑䅡求䍁䅁睙療䝁䄰䅣桂䝁䄴入杁䝁䅅睙橂䝁䅕䅣あ䡁䅍䅉㉂䝁䅅杣灂䝁䄸兤穂䍁䅁䅚求䡁䅁睢穂䝁䅫䅤杁䡁䅁杣療䝁䅑兤橂䡁䅑督獁䍁䅁兡畂䝁䅍䅢ㅂ䝁䅑兡畂䝁䅣䅉橂䝁䅧党橂䝁䅳兡畂䝁䅣䅌杁䡁䅍兙㉂䝁䅫杢湂䡁䅍䅌杁䡁䅑兡瑂䝁䅕䅉歂䝁䅕䅣療䡁䅍兡あ䍁䅷䅉桂䝁䄴䅚杁䝁䄰睢畂䝁䅕入杁䝁䄰兙祂䝁䅳党あ䍁䅁兙橂䝁䅍睢ㅂ䝁䄴䅤穂䑁䅳䅉橂䝁䅕杣あ䝁䅫杚灂䝁䅍兙あ䝁䅕督杁䝁䄸杚杁䝁䅑党睂䝁䄸督灂䡁䅑睏杁䝁䅅杢歂䍁䅁睢あ䝁䅧党祂䍁䅁䅚求䡁䅁睢穂䝁䅫䅤療䡁䅉入杁䡁䅍党祂䡁䅙兡橂䝁䅕督畁䍁䅁兓あ䍁䅁兙獂䡁䅍睢杁䡁䅁杣療䡁䅙兡歂䝁䅕督杁䝁䅷睢桂䝁䄴督杁䝁䅙睢祂䍁䅁睙療䝁䄰兢求䡁䅉睙灂䝁䅅䅢獁䍁䅁兡畂䝁䅑兤穂䡁䅑杣灂䝁䅅䅢獁䍁䅁杣求䡁䅍兡歂䝁䅕杢あ䝁䅫兙獂䍁䅁兢療䡁䅉䅤湂䝁䅅睚求䍁䅷䅉桂䝁䄴䅚杁䝁䅍睢畂䡁䅍兤瑂䝁䅕杣杁䡁䅁兤祂䡁䅁睢穂䝁䅕督獁䍁䅁兙穂䍁䅁睤求䝁䅷䅢杁䝁䅅督杁䝁䅑党楂䝁䅫䅤杁䝁䅅杢歂䍁䅁睙祂䝁䅕䅚灂䡁䅑䅉橂䝁䅅杣歂䡁䅍杌杁䕁䅫杢杁䝁䅅䅚歂䝁䅫䅤灂䝁䄸杢獁䍁䅁兡あ䍁䅁䅣祂䝁䄸杤灂䝁䅑党穂䍁䅁䅤祂䝁䅕兙穂䡁䅕杣㕂䍁䅁兢桂䝁䄴兙湂䝁䅕兢求䝁䄴䅤杁䝁䅅杢歂䍁䅁睙桂䡁䅁兡あ䝁䅅䅢杁䝁䄰兙祂䝁䅳党あ䍁䅷䅉㍂䝁䅕兙獂䡁䅑䅡杁䝁䄰兙畂䝁䅅睚求䝁䄰党畂䡁䅑䅌杁䡁䅁杣灂䡁䅙兙あ䝁䅕䅉楂䝁䅅杢牂䝁䅫杢湂䍁䅷䅉あ䡁䅉兤穂䡁䅑䅌杁䝁䅙兡畂䝁䅅杢橂䝁䅫兙獂䍁䅁兙畂䝁䅑䅉祂䝁䅕䅤灂䡁䅉党瑂䝁䅕杢あ䍁䅁䅣獂䝁䅅杢畂䝁䅫杢湂䍁䅷䅉楂䡁䅉睢牂䝁䅕杣桂䝁䅣党獁䍁䅁兡畂䡁䅙党穂䡁䅑兢求䝁䄴䅤杁䝁䄰兙畂䝁䅅睚求䝁䄰党畂䡁䅑䅌杁䝁䅕兣ㅂ䝁䅫䅣瑂䝁䅕杢あ䍁䅁杚灂䝁䄴兙畂䝁䅍党獁䍁䅁兢療䡁䅉䅤湂䝁䅅睚求䍁䅁杙桂䝁䄴睡灂䝁䄴睚獁䍁䅁兙畂䝁䅑䅉灂䝁䄴督ㅂ䡁䅉兙畂䝁䅍党杁䡁䅁杣療䝁䅑兤橂䡁䅑督杁䝁䅅杢歂䍁䅁督求䡁䅉杤灂䝁䅍党穂䍁䄴䅉啂䝁䅧党杁䝁䅍睢瑂䡁䅁兙畂䡁䅫䅉療䝁䅙杚求䡁䅉督杁䡁䅁杣療䝁䅑兤橂䡁䅑督杁䝁䅅杢歂䍁䅁督求䡁䅉杤灂䝁䅍党穂䍁䅁䅤潂䡁䅉睢ㅂ䝁䅣䅡杁䝁䅙兤獂䝁䅷兌穂䝁䅕杣㉂䝁䅫睙求䍁䅁杙祂䝁䅅杢橂䝁䅧党穂䍁䅁兙畂䝁䅑䅉䉂䙁䅑兔穂䍁䅷䅉桂䡁䅍䅉㍂䝁䅕䅢獂䍁䅁兙穂䍁䅁䅤潂䡁䅉睢ㅂ䝁䅣䅡杁䝁䅫䅤穂䍁䅁兢療䝁䅉兡獂䝁䅕䅉桂䝁䄴䅚杁䝁䅫杢あ䝁䅕杣畂䝁䅕䅤杁䝁䅉兙畂䝁䅳兡畂䝁䅣杌杁䙁䅑䅡求䍁䅁睙療䝁䄰䅣桂䝁䄴入杁䡁䅣兙穂䍁䅁杚療䡁䅉兢求䡁䅉䅢㕂䍁䅁睡畂䝁䄸睤畂䍁䅁兙穂䍁䅁兖畂䝁䅫睢畂䍁䅁村桂䝁䄴睡穂䝁䅧兙祂䝁䅕督杁䕁䅍睢祂䡁䅁睢祂䝁䅅䅤灂䝁䄸杢杁䝁䅅杢歂䍁䅁睙潂䝁䅅杢湂䝁䅕䅚杁䝁䅫䅤穂䍁䅁杢桂䝁䄰党杁䡁䅑睢杁䕁䅅䅤獂䝁䅅杢あ䝁䅫睙杁䙁䅕杢灂䝁䄸杢杁䕁䅉兙畂䝁䅳督潂䝁䅅杣求䡁䅍䅉䑂䝁䄸杣睂䝁䄸杣桂䡁䅑兡療䝁䄴䅉灂䝁䄴䅉乂䝁䅅入杁䑁䅉䅍硁䑁䅫杌杁䕁䅅䅤獂䝁䅅杢あ䝁䅫睙杁䙁䅕杢灂䝁䄸杢杁䕁䅉兙畂䝁䅳督潂䝁䅅杣求䡁䅍䅉䑂䝁䄸杣睂䝁䄸杣桂䡁䅑兡療䝁䄴䅉㍂䝁䅅督杁䝁䅙睢ㅂ䝁䄴䅚求䝁䅑䅉灂䝁䄴䅉硁䑁䅫䅍祁䍁䅁兙畂䝁䅑䅉灂䡁䅍䅉潂䝁䅕兙歂䡁䅅兤桂䡁䅉䅤求䡁䅉党歂䍁䅁兡畂䍁䅁睒獂䝁䅕杢杁䕁䅅䅢獂䝁䅕杢獁䍁䅁杖灂䡁䅉睚灂䝁䄴兡桂䍁䄴䅁兄䅆䅁权䅑䕁䅅䅤獂䝁䅅督杁䕁䅕杢求䡁䅉睚㕂䍁䅁睕療䝁䅷兤あ䝁䅫睢畂䡁䅍䅉䩂䝁䄴睙畁䍁䅁党畂䝁䅣兙湂䝁䅕督杁䝁䅫杢杁䡁䅑䅡求䍁䅁䅣祂䝁䄸䅚ㅂ䝁䅍䅤灂䝁䄸杢獁䍁䅁䅣祂䝁䄸睙求䡁䅍督灂䝁䄴睚獁䍁䅁兙畂䝁䅑䅉穂䝁䅅䅢求䍁䅁睢浂䍁䅁兢求䡁䅍䅡杁䝁䅅杢歂䍁䅁督桂䝁䄴䅚杁䡁䅑䅡桂䡁䅑䅉桂䡁䅉党杁䡁䅕督求䝁䅑䅉桂䡁䅍䅉桂䍁䅁䅣祂䝁䄸䅣睂䝁䅅杢あ䍁䅁䅚ㅂ䡁䅉兡畂䝁䅣䅉あ䝁䅧党杁䡁䅣党獂䝁䅷䅉橂䝁䄸兢睂䝁䅷党あ䝁䅫睢畂䍁䅁䅣祂䝁䄸睙求䡁䅍督杁䝁䅫杢杁䡁䅑䅡求䍁䅁䅕求䡁䅉兢灂䝁䅅杢杁䕁䅉兙穂䝁䅫杢杁䝁䄸杚杁䙁䅑党㑂䝁䅅督杁䝁䅅杢歂䍁䅁杔求䡁䅣䅉乂䝁䅕䅥灂䝁䅍睢畁䍁䅁䅖潂䝁䅕䅉橂䝁䄸兢睂䝁䅅杢㕂䍁䅁䅣祂䝁䄸杤灂䝁䅑党穂䍁䅁䅤祂䝁䅅杢穂䡁䅁睢祂䡁䅑兙あ䝁䅫睢畂䍁䅁兙畂䝁䅑䅉獂䝁䄸睚灂䡁䅍䅤灂䝁䅍督獁䍁䅁督あ䝁䄸杣桂䝁䅣党杁䡁䅍睢獂䡁䅕䅤灂䝁䄸杢穂䍁䅷䅉桂䝁䄴䅚杁䝁䅍睢畂䡁䅑杣桂䝁䅍䅤杁䝁䅷兙楂䝁䄸杣杁䡁䅍党祂䡁䅙兡橂䝁䅕督畁䍁䅁兓あ䍁䅁督求䝁䅷䅢穂䍁䅁兡あ䡁䅍䅉睂䡁䅉睢歂䡁䅕睙あ䡁䅍䅉桂䝁䄴䅚杁䡁䅍党祂䡁䅙兡橂䝁䅕督杁䡁䅑睢杁䝁䄸兡獂䍁䅁兙畂䝁䅑䅉畂䝁䅅䅤ㅂ䡁䅉兙獂䍁䅁睚桂䡁䅍䅉求䡁䅧䅣獂䝁䄸杣桂䡁䅑兡療䝁䄴䅉桂䝁䄴䅚杁䡁䅁杣療䝁䅑兤橂䡁䅑兡療䝁䄴䅉橂䝁䄸兢睂䝁䅅杢灂䝁䅕督獁䍁䅁兙畂䝁䅑䅉療䝁䅫䅢浂䝁䅫党獂䝁䅑䅉穂䝁䅕杣㉂䝁䅫睙求䡁䅍䅉橂䝁䄸兢睂䝁䅅杢灂䝁䅕督畁䍁䅁兑あ䝁䅷兙穂䍁䅁兒畂䝁䅕杣湂䡁䅫䅉呂䝁䄸䅢ㅂ䡁䅑兡療䝁䄴督杁䕁䅫杢橂䍁䄴䅉㍂䝁䅅督杁䝁䅙睢ㅂ䝁䄴䅚求䝁䅑䅉灂䝁䄴䅉祁䑁䅁免㍁䍁䅁兙畂䝁䅑䅉灂䡁䅍䅉潂䝁䅕兙歂䡁䅅兤桂䡁䅉䅤求䡁䅉党歂䍁䅁兡畂䍁䅁兑ㅂ䡁䅍䅤灂䝁䄴䅌杁䙁䅑党㑂䝁䅅督畁䅁䅁到䅑䅁䥧䅁䉂䡁䅑兢療䡁䅍䅉䙂䝁䄴党祂䝁䅣入杁䕁䅍睢祂䡁䅁睢祂䝁䅅䅤灂䝁䄸杢獁䍁䅁䅤療䝁䅣党あ䝁䅧党祂䍁䅁睤灂䡁䅑䅡杁䝁䅫䅤穂䍁䅁督ㅂ䝁䅉督灂䝁䅑兡桂䡁䅉兡求䡁䅍䅌杁䝁䅕杢湂䝁䅅睚求䡁䅍䅉灂䝁䄴䅉あ䝁䅧党杁䡁䅉党湂䡁䅕䅢桂䡁䅑党歂䍁䅁杢桂䡁䅑兤祂䝁䅅䅢杁䝁䅣兙穂䍁䅁䅚灂䡁䅍䅤祂䝁䅫杙ㅂ䡁䅑兡療䝁䄴䅌杁䝁䅅杢歂䍁䅁䅣灂䡁䅁党獂䝁䅫杢求䍁䅁兙畂䝁䅑䅉穂䡁䅑睢祂䝁䅅睚求䍁䅁杙ㅂ䡁䅍兡畂䝁䅕督穂䝁䅕督杁䝁䅫杢杁䡁䅑䅡求䍁䅁兖畂䝁䅫䅤求䝁䅑䅉呂䡁䅑兙あ䝁䅕督畁䍁䅁兓あ䍁䅁睢睂䝁䅕杣桂䡁䅑党穂䍁䅁䅤潂䡁䅉睢ㅂ䝁䅣䅡杁䡁䅑睤療䍁䅁督求䝁䅣兢求䝁䄴䅤穂䍁䅷䅉䕂䝁䅫督あ䡁䅉兡楂䡁䅕䅤灂䝁䄸杢獁䍁䅁兙畂䝁䅑䅉兂䝁䅫䅣求䝁䅷兡畂䝁䅕䅉桂䝁䄴䅚杁䙁䅍䅤療䡁䅉兙湂䝁䅕杌杁䙁䅑䅡求䍁䅁䅒灂䡁䅍䅤祂䝁䅫杙ㅂ䡁䅑兡療䝁䄴䅉穂䝁䅕睚瑂䝁䅕杢あ䍁䅁兡穂䍁䅁兡畂䡁䅙睢獂䡁䅙党歂䍁䅁兡畂䍁䅁䅤潂䝁䅕䅉祂䝁䅕睚ㅂ䝁䅷兙あ䝁䅕䅚杁䝁䄴兙あ䡁䅕杣桂䝁䅷䅉湂䝁䅅督杁䝁䅑兡穂䡁䅑杣灂䝁䅉兤あ䝁䅫睢畂䍁䅁兙畂䝁䅑䅉祂䝁䅕䅢桂䡁䅑党歂䍁䅁督桂䝁䅷党穂䍁䅁睢睂䝁䅕杣桂䡁䅑兡療䝁䄴督杁䝁䅫杢杁䝁䅕兡湂䝁䅧䅤杁䡁䅍䅤桂䡁䅑党穂䍁䄴䅉啂䝁䅧兡穂䍁䅁督求䝁䅣兢求䝁䄴䅤杁䝁䅑兡穂䡁䅑杣灂䝁䅉兤あ䝁䅕督杁䝁䄴兙あ䡁䅕杣桂䝁䅷䅉湂䝁䅅督杁䡁䅑睢杁䝁䅅䅣睂䡁䅉睢㑂䝁䅫兢桂䡁䅑党獂䡁䅫䅉穁䍁䄴睍杁䝁䄰兡獂䝁䅷兡療䝁䄴䅉祂䝁䅕督灂䝁䅑党畂䡁䅑兡桂䝁䅷䅌杁䝁䅍睢瑂䝁䄰党祂䝁䅍兡桂䝁䅷䅌杁䡁䅁兤楂䝁䅷兡橂䍁䅁兙ㅂ䡁䅑䅡療䡁䅉兡あ䡁䅫䅌杁䝁䅅杢歂䍁䅁兡畂䝁䅑兤穂䡁䅑杣灂䝁䅅䅢杁䝁䅍兤穂䡁䅑睢瑂䝁䅕杣穂䑁䅳䅉桂䝁䄴䅚杁䝁䄸睤畂䝁䅕䅚杁䑁䅣睍獁䑁䅙䅏㕁䍁䅁兢灂䝁䅷党穂䍁䅁睢浂䍁䅁兤畂䝁䅑党祂䝁䅣杣療䡁䅕杢歂䍁䅁䅚灂䡁䅍䅤祂䝁䅫杙ㅂ䡁䅑兡療䝁䄴䅉桂䝁䄴䅚杁䡁䅑杣桂䝁䄴督瑂䝁䅫督穂䝁䅫睢畂䍁䅁兢桂䝁䅫杢穂䍁䄴䅉啂䝁䅧党杁䙁䅁兡睂䝁䅕䅢灂䝁䄴党杁䝁䅅杢歂䍁䅁睕あ䝁䄸杣桂䝁䅣党杁䡁䅍党湂䝁䄰党畂䡁䅑䅉求䝁䄴睚桂䝁䅣党穂䍁䅁兡畂䍁䅁䅤潂䝁䅕䅉睂䝁䅫䅣求䝁䅷兡畂䝁䅕䅉桂䝁䄴䅚杁䡁䅍䅤療䡁䅉兙湂䝁䅕䅉療䡁䅁党祂䝁䅅䅤灂䝁䄸杢穂䍁䄴䅉啂䝁䅧兡穂䍁䅁督求䝁䅣兢求䝁䄴䅤杁䡁䅑杣桂䝁䄴督睂䝁䄸杣あ䡁䅍䅉畂䝁䅅䅤ㅂ䡁䅉兙獂䍁䅁睚桂䡁䅍䅉浂䝁䄸杣杁䡁䅑䅡灂䡁䅉䅚杁䡁䅁兙祂䡁䅑兡求䡁䅍䅉桂䝁䄴䅚杁䝁䄰兙畂䝁䅅睚求䡁䅍䅉浂䝁䅫杤求䍁䅁兤畂䝁䅑党祂䝁䅣杣療䡁䅕杢歂䍁䅁督あ䝁䄸杣桂䝁䅣党杁䝁䅙兙橂䝁䅫䅢灂䡁䅑兡求䡁䅍䅉灂䝁䄴䅉啂䝁䅕䅥桂䡁䅍睏杁䡁䅁杣療䡁䅙兡歂䝁䅕督杁䝁䅅杢橂䝁䅫䅢獂䝁䅅杣㕂䍁䅁督求䡁䅉杤灂䝁䅍党穂䍁䅁睙ㅂ䡁䅍䅤療䝁䄰兙祂䡁䅫䅉あ䝁䄸䅉あ䝁䅧党杁䡁䅁兡睂䝁䅕䅢灂䝁䄴党杁䝁䅫杢歂䡁䅕督あ䡁䅉入獁䍁䅁兡畂䝁䅍䅢ㅂ䝁䅑兡畂䝁䅣䅉睂䝁䅅杣牂䝁䅫杢湂䍁䅁兙祂䡁䅉兙畂䝁䅣党瑂䝁䅕杢あ䡁䅍䅌杁䝁䅷党畂䝁䅑兡畂䝁䅣䅌杁䝁䅅杢歂䍁䅁兡畂䡁䅙党畂䡁䅑睢祂䡁䅫䅉穂䝁䅅䅢求䡁䅍睏杁䝁䅅杢歂䍁䅁睢㍂䝁䄴党歂䍁䅁兎獁䑁䅙䅎ㅁ䍁䅁兢灂䝁䅷党穂䍁䅁睢浂䍁䅁睚桂䡁䅍䅉あ䡁䅉兙畂䡁䅍兢灂䡁䅍督灂䝁䄸杢杁䝁䅷兡畂䝁䅕督畁䍁䅁兑あ䝁䄰睢穂䍁䅁兒畂䝁䅕杣湂䡁䅫䅉䑂䝁䄸杣睂䝁䄸杣桂䡁䅑兡療䝁䄴䅉㍂䝁䅅督杁䝁䅙睢ㅂ䝁䄴䅚求䝁䅑䅉灂䝁䄴䅉硁䑁䅫䅍㉁䍁䅁兙畂䝁䅑䅉灂䡁䅍䅉潂䝁䅕兙歂䡁䅅兤桂䡁䅉䅤求䡁䅉党歂䍁䅁兡畂䍁䅁䅒桂䝁䅷䅢桂䡁䅍䅌杁䙁䅑党㑂䝁䅅督畁䅁䅁栰䅑䕁䉯䅁䉂䡁䅕䅤潂䝁䅕杢あ䝁䅫睙桂䡁䅑兡療䝁䄴睏杁䕁䅍䅢療䡁䅕䅚杁䙁䅍党橂䡁䅕杣灂䡁䅑入㝁䍁䅁睑祂䝁䅕䅚灂䡁䅑䅉䑂䝁䅅杣歂䡁䅍睏杁䕁䅑兙あ䝁䅅䅉兂䡁䅉睢あ䝁䅕睙あ䝁䅫睢畂䑁䅳䅉䝂䝁䅫杢あ䝁䅕睙潂䑁䅳䅉䩂䝁䄴杤療䝁䅫睙求䍁䅁兔桂䝁䄴兙湂䝁䅕兢求䝁䄴䅤杁䙁䅍睢浂䡁䅑睤桂䡁䅉党㝁䍁䅁杔求䡁䅑睤療䡁䅉睡杁䙁䅍党橂䡁䅕杣灂䡁䅑入㝁䍁䅁睔畂䝁䅷兡畂䝁䅕䅉兂䝁䅅入瑂䝁䅕杢あ䡁䅍睏杁䙁䅁兙㕂䝁䄰党畂䡁䅑䅉䝂䝁䅅睙灂䝁䅷兡あ䝁䅅䅤療䡁䅉䅉䙂䝁䄴兙楂䝁䅷党祂䡁䅍䅁扄䅇䅁䅴䅁䕁䅅兤あ䝁䅧党畂䡁䅑兡橂䝁䅅䅤灂䝁䄸杢㝁䍁䅁䅒桂䡁䅑兙杁䙁䅁杣療䡁䅑党橂䡁䅑兡療䝁䄴睏杁䙁䅁杣療䝁䅍党穂䡁䅍䅉䉂䡁䅕䅤療䝁䄰兙あ䝁䅫睢畂䑁䅳䅉呂䝁䅕睙ㅂ䡁䅉兡あ䡁䅫䅉乂䝁䅅杢桂䝁䅣党瑂䝁䅕杢あ䑁䅳䅉偂䝁䄴䅢灂䝁䄴党杁䙁䅁兙㕂䝁䄰党畂䡁䅑督䅁䵁䡅䅁允允䅁兑ㅂ䡁䅑䅡求䝁䄴䅤灂䝁䅍兙あ䝁䅫睢畂䑁䅳䅉䙂䝁䄴睙祂䡁䅫䅣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䑁䅳䅉佂䝁䅕䅤㍂䝁䄸杣牂䍁䅁睕求䝁䅍兤祂䝁䅫䅤㕂䑁䅳䅉䡂䝁䅕杢䉂䕁䅫䅁⽄元䅁䅆䅅䕁䅅兤あ䝁䅧党畂䡁䅑兡橂䝁䅅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杔求䡁䅑睤療䡁䅉睡杁䙁䅍党橂䡁䅕杣灂䡁䅑入㝁䍁䅁睕求䝁䅍兤祂䝁䅫䅤㕂䍁䅁兔桂䝁䄴兙湂䝁䅕兢求䝁䄴䅤䅁䱁䩳䅁敄䅁䅁兑ㅂ䡁䅑䅡療䡁䅉兡㙂䝁䅅䅤灂䝁䄸杢杁䝁䅅杢歂䍁䅁兑橂䝁䅍党穂䡁䅍䅉䑂䝁䄸杢あ䡁䅉睢獂䑁䅳䅉䕂䝁䅅䅤桂䍁䅁䅕祂䝁䄸䅤求䝁䅍䅤灂䝁䄸杢㝁䍁䅁兓畂䝁䅑兤穂䡁䅑杣灂䝁䅅䅢杁䕁䅅兤あ䝁䄸兢桂䡁䅑兡療䝁䄴睏杁䕁䄴党あ䡁䅣睢祂䝁䅳䅉呂䝁䅕睙ㅂ䡁䅉兡あ䡁䅫睏杁䙁䅁杣療䝁䅍党穂䡁䅍䅉䉂䡁䅕䅤療䝁䄰兙あ䝁䅫睢畂䅁䅁䈱䅉䵁䥧䅁䉂䡁䅕䅤療䕁䄴兙あ䝁䅫睢畂䍁䅷䅉䩂䝁䄴睙畁䍁䅷䅉あ䝁䅧杣療䡁䅕睚潂䍁䅁兡あ䡁䅍䅉穂䡁䅕杙穂䝁䅫䅚灂䝁䅅杣灂䝁䅕督獁䍁䅁睢睂䝁䅕杣桂䡁䅑党穂䍁䅁兙穂䍁䅁兙畂䍁䅁兙ㅂ䡁䅑睢瑂䝁䄸䅤灂䡁䅙党杁䡁䅉党あ䝁䅅兡獂䝁䅕杣杁䝁䅫杢杁䡁䅑䅡求䍁䅁兖畂䝁䅫䅤求䝁䅑䅉呂䡁䅑兙あ䝁䅕督畁䍁䅁䅖潂䝁䅕䅉橂䝁䄸兢睂䝁䅅杢㕂䍁䅁睢睂䝁䅕杣桂䡁䅑党穂䍁䅁䅤潂䡁䅉睢ㅂ䝁䅣䅡杁䡁䅑䅡祂䝁䅕党杁䡁䅍党湂䝁䄰党畂䡁䅑督㙁䍁䅁䅒療䝁䄰党穂䡁䅑兡橂䍁䅷䅉䩂䝁䄰䅣療䡁䅉䅤獁䍁䅁兙畂䝁䅑䅉兂䡁䅉党瑂䝁䅫兤瑂䍁䅁䅔ㅂ䡁䅧兤祂䡁䅫杌杁䕁䅫䅤杁䝁䄸杚浂䝁䅕杣穂䍁䅁兙杁䡁䅉兙畂䝁䅣党杁䝁䄸杚杁䝁䅅兤あ䝁䄸兢療䡁䅑兡㉂䝁䅕䅉睂䡁䅉睢歂䡁䅕睙あ䡁䅍䅉桂䝁䄴䅚杁䡁䅍党祂䡁䅙兡橂䝁䅕督獁䍁䅁兡畂䝁䅍䅢ㅂ䝁䅑兡畂䝁䅣䅉畂䝁䅕睤杁䝁䅅杢歂䍁䅁兤穂䝁䅕䅚杁䡁䅙党潂䝁䅫睙獂䝁䅕督㝁䍁䅁兙畂䝁䅑䅉睂䝁䅅杣あ䡁䅍䅉桂䝁䄴䅚杁䡁䅍党祂䡁䅙兡橂䝁䅕督獁䍁䅁督ㅂ䝁䅍䅡杁䝁䅅督杁䝁䅅兤あ䝁䄸兢療䡁䅑兡㉂䝁䅕䅉祂䝁䅕䅣桂䝁䅫杣杁䝁䅅杢歂䍁䅁兢桂䝁䅫杢あ䝁䅕杢桂䝁䄴睙求䍁䅷䅉桂䝁䄴䅚杁䡁䅣䅡療䝁䅷党穂䝁䅅䅢求䍁䅁䅣桂䡁䅉䅤穂䍁䅁兙畂䝁䅑䅉橂䝁䄸䅢獂䝁䅫督灂䝁䄸杢杁䡁䅍党祂䡁䅙兡橂䝁䅕督畁䍁䅁䅖潂䝁䅕䅉橂䝁䄸兢睂䝁䅅杢㕂䍁䅁兙獂䡁䅍睢杁䡁䅁杣療䡁䅙兡歂䝁䅕督杁䝁䅅兤あ䝁䄸兢療䡁䅑兡㉂䝁䅕䅉浂䝁䅫杢桂䝁䄴睙求䍁䅁兙畂䝁䅑䅉灂䝁䄴督ㅂ䡁䅉兙畂䝁䅍党杁䡁䅁杣療䝁䅑兤橂䡁䅑督杁䝁䅍睢瑂䡁䅁杣灂䡁䅍兡畂䝁䅣䅉㉂䝁䅕䅡灂䝁䅍䅢求䍁䅁督求䡁䅉杤灂䝁䅍党穂䍁䅁兙畂䝁䅑䅉療䡁䅑䅡求䡁䅉䅉睂䡁䅉睢あ䝁䅕睙あ䝁䅫睢畂䍁䅁䅣祂䝁䄸䅚ㅂ䝁䅍䅤穂䑁䅳䅉桂䝁䄴䅚杁䝁䅫杢歂䝁䅫杣求䝁䅍䅤杁䝁䅙兡畂䝁䅅杢橂䝁䅫杢湂䍁䅁杚療䡁䅉䅉㉂䝁䅕䅡灂䝁䅍䅢求䡁䅍䅌杁䝁䅅督杁䡁䅣党獂䝁䅷䅉桂䡁䅍䅉桂䡁䅉杣桂䝁䄴睚求䡁䅍䅉浂䝁䅫杢桂䝁䄴睙求䍁䅁杚療䡁䅉䅉㉂䝁䅕䅡灂䝁䅍䅢求䍁䅁䅣ㅂ䡁䅉睙潂䝁䅅督求䡁䅍䅉あ䝁䅧杣療䡁䅕睚潂䍁䅁䅤潂䝁䅫杣歂䍁䄰䅣桂䡁䅉䅤㕂䍁䅁杚灂䝁䄴兙畂䝁䅍党杁䡁䅍睢ㅂ䡁䅉睙求䡁䅍杌杁䕁䅫䅤杁䝁䄸睤畂䡁䅍䅉桂䝁䄴䅚杁䝁䄸䅣求䡁䅉兙あ䝁䅕督杁䝁䄴党㍂䍁䅁杤求䝁䅧兡橂䝁䅷党杁䝁䅙杣桂䝁䄴睙潂䝁䅫督求䡁䅍䅉浂䡁䅉睢瑂䍁䅁督あ䝁䄸杣求䡁䅍䅉獂䝁䄸睙桂䡁䅑党歂䍁䅁䅣祂䝁䅫兢桂䡁䅉兡獂䡁䅫䅉灂䝁䄴䅉瑂䝁䅕䅤祂䝁䄸䅣療䝁䅷兡あ䝁䅅杢杁䝁䄰兙祂䝁䅳党あ䡁䅍䅉灂䝁䄴䅉あ䝁䅧党杁䙁䅍兤畂䝁䅉党獂䡁䅑䅉祂䝁䅕睚灂䝁䄸杢獁䍁䅁兙穂䍁䅁睤求䝁䅷䅢杁䝁䅅督杁䕁䅅兤あ䝁䄸杔桂䡁䅑兡療䝁䄴兌楂䡁䅉兙畂䝁䅑党歂䍁䅁睙療䝁䅷䅢灂䡁䅍兡療䝁䄴䅉橂䝁䅕杢あ䝁䅕杣穂䍁䅷䅉䉂䡁䅕䅤療䕁䄴兙あ䝁䅫睢畂䍁䅁兖呂䕁䅅䅉ㅂ䡁䅍党歂䍁䅁杤求䝁䅧兡橂䝁䅷党杁䡁䅍䅤療䡁䅉党穂䍁䅷䅉䉂䡁䅕䅤療䕁䄴兙あ䝁䅫睢畂䍁䄰杙祂䝁䅅杢歂䝁䅕䅚杁䝁䅅兤あ䝁䄸兢療䡁䅑兡㉂䝁䅕䅉桂䡁䅕睙あ䝁䅫睢畂䍁䅁睢睂䝁䅕杣桂䡁䅑兡療䝁䄴督獁䍁䅁兙畂䝁䅑䅉睂䝁䅅杣あ䡁䅍䅉歂䝁䅫督あ䡁䅉兡楂䡁䅕䅤灂䝁䄸杢杁䝁䅍党畂䡁䅑党祂䡁䅍杌杁䙁䅑䅡求䍁䅁睙療䝁䄰䅣桂䝁䄴入杁䡁䅣兙穂䍁䅁杚療䡁䅉兢求䡁䅉䅢㕂䍁䅁睡畂䝁䄸睤畂䍁䅁兙穂䍁䅁杕求䡁䅁兤楂䝁䅷兡橂䍁䅁兓畂䝁䅑兤穂䡁䅑杣灂䝁䅕督獁䍁䅁兓畂䝁䅍杌杁䝁䅅杢歂䍁䅁睙潂䝁䅅杢湂䝁䅕䅚杁䝁䅫䅤穂䍁䅁杢桂䝁䄰党杁䡁䅑睢杁䕁䅅兤あ䝁䄸杔桂䡁䅑兡療䝁䄴䅌杁䕁䅫杢橂䍁䄴䅉灂䝁䄴䅉硁䑁䅫兏㕁䍁䄴䅉䉂䡁䅕䅤療䕁䄴兙あ䝁䅫睢畂䍁䅷䅉䩂䝁䄴睙畁䍁䅁睤桂䡁䅍䅉灂䝁䄴睙療䡁䅉䅣療䡁䅉兙あ䝁䅕䅚杁䝁䅫杢杁䑁䅅兏㑁䑁䅁䅉桂䝁䄴䅚杁䝁䅫督杁䝁䅧党桂䝁䅑兣ㅂ䝁䅅杣あ䝁䅕杣求䝁䅑䅉灂䝁䄴䅉䝂䝁䄸杣あ䍁䅁䅔桂䡁䅕䅚求䡁䅉䅚桂䝁䅷党獁䍁䅁杒獂䝁䄸杣灂䝁䅑兙畁䅁䅁硓䅑䵁佁䅁䉂䡁䅕䅤療䙁䅯睢畂䝁䅕䅌杁䕁䅫杢橂䍁䄴䅉祂䝁䅕䅤桂䝁䅫䅢穂䍁䅁兙畂䝁䅑䅉歂䝁䅫督あ䡁䅉兡楂䡁䅕䅤求䡁䅍䅉桂䡁䅕䅤療䝁䄰睢あ䝁䅫杤求䍁䅁杣求䡁䅁䅢桂䝁䅍党瑂䝁䅕杢あ䍁䅁䅣桂䡁䅉䅤穂䍁䅁兙畂䝁䅑䅉桂䝁䅍睙求䡁䅍督療䡁䅉兡求䡁䅍䅉灂䝁䄴䅉あ䝁䅧党杁䙁䅕杢灂䡁䅑党歂䍁䅁睕あ䝁䅅䅤求䡁䅍䅌杁䕁䄰党㑂䝁䅫睙療䍁䅷䅉桂䝁䄴䅚杁䕁䅉杣桂䡁䅯兡獂䍁䄴䅉啂䝁䅧党杁䝁䅍睢瑂䡁䅁兙畂䡁䅫䅉睂䡁䅉睢㉂䝁䅫䅚求䡁䅍䅉㉂䝁䅅杣灂䝁䄸兤穂䍁䅁䅣祂䝁䄸䅚ㅂ䝁䅍䅤穂䍁䅁杚療䡁䅉䅉橂䝁䅅杣穂䍁䅷䅉穂䡁䅁睢祂䡁䅑䅉ㅂ䡁䅑兡獂䝁䅫䅤㕂䍁䅁杤求䝁䅧兡橂䝁䅷党穂䍁䅷䅉㉂䝁䅅杢穂䍁䅷䅉桂䝁䄴䅚杁䝁䅷兡湂䝁䅧䅤杁䡁䅑杣ㅂ䝁䅍睡穂䍁䅷䅉灂䝁䄴睙獂䡁䅕䅚灂䝁䄴睚杁䝁䄴党㍂䍁䅁兙畂䝁䅑䅉祂䝁䅕兢桂䝁䄴兤浂䝁䅅睙あ䡁䅕杣求䝁䅑䅉桂䡁䅕䅤療䝁䄰睢あ䝁䅫杤求䍁䅁䅡桂䡁䅉䅚杁䡁䅁兙祂䡁䅑督獁䍁䅁兢桂䝁䅫杢あ䝁䅕杢桂䝁䄴睙求䍁䅁兡あ䝁䅕兢穂䍁䅷䅉桂䝁䅍睙求䡁䅍督療䡁䅉兡求䡁䅍䅌杁䝁䅅杢歂䍁䅁杢療䝁䄴兌桂䡁䅕䅤療䝁䄰睢あ䝁䅫杤求䍁䅁䅣祂䝁䄸䅚ㅂ䝁䅍䅤穂䍁䄴䅉䩂䡁䅑䅉桂䝁䅷督療䍁䅁睢浂䝁䅙党祂䡁䅍䅉䉂䍁䄸睑杁䝁䅍睢瑂䡁䅁杣求䡁䅍督療䡁䅉督獁䍁䅁杙桂䡁䅑䅤求䡁䅉兡求䡁䅍䅉桂䝁䄴䅚杁䝁䅅睙橂䝁䅕督穂䝁䄸杣灂䝁䅕督獁䍁䅁杙求䝁䅅杣灂䝁䄴睚穂䍁䅷䅉楂䝁䅕䅢あ䡁䅍䅉桂䝁䄴䅚杁䝁䅧睢穂䝁䅕督獁䍁䅁睙桂䝁䅷兡睂䝁䅕杣穂䍁䅷䅉橂䝁䅧兙穂䡁䅍兡穂䍁䅷䅉橂䝁䅷兤あ䝁䅍䅡求䡁䅍䅌杁䕁䅍杖杁䝁䅅䅥獂䝁䅕督獁䍁䅁党畂䝁䅣兡畂䝁䅕督獁䍁䅁杚ㅂ䝁䅕䅢杁䡁䅁兤瑂䡁䅁督獁䍁䅁杚ㅂ䡁䅍党穂䍁䅷䅉灂䝁䅣杢灂䡁䅑兡療䝁䄴䅉桂䝁䄴䅚杁䝁䅷兡湂䝁䅧䅤灂䝁䄴睚杁䡁䅁杣療䝁䅑兤橂䡁䅑督獁䍁䅁兢ㅂ䝁䅙杚獂䝁䅕杣穂䍁䅷䅉祂䝁䅅䅚灂䝁䅅䅤療䡁䅉督獁䍁䅁督あ䝁䅅杣あ䝁䅕杣穂䍁䅁兙畂䝁䅑䅉桂䝁䅷䅤求䡁䅉杢桂䡁䅑睢祂䡁䅍䅌杁䡁䅑䅡求䡁䅉兢療䡁䅍䅤桂䡁䅑督獁䍁䅁兙畂䝁䅑䅉㍂䝁䅅䅤求䡁䅉䅉睂䡁䅕兢睂䡁䅍䅌杁䝁䅅督杁䡁䅣党獂䝁䅷䅉桂䡁䅍䅉あ䝁䅫杣求䍁䅁杣求䡁䅁兙灂䡁䅉督畁䍁䅁兓畂䍁䅁兙歂䝁䅑兡あ䝁䅫睢畂䍁䅷䅉あ䝁䅧党杁䝁䅍睢瑂䡁䅁兙畂䡁䅫䅉睂䡁䅉睢㉂䝁䅫䅚求䡁䅍䅉瑂䝁䅅兡畂䡁䅑党畂䝁䅅杢橂䝁䅕䅉睂䡁䅉睢歂䡁䅕睙あ䡁䅍䅌杁䡁䅍兤橂䝁䅧䅉桂䡁䅍䅉桂䝁䄴䅤灂䝁䅙杣求䝁䅕来求䍁䅁兙畂䝁䅑䅉㍂䝁䅫杢歂䡁䅍䅡灂䝁䅕䅢歂䍁䅁睤桂䡁䅍䅡求䡁䅉䅉浂䝁䅷兤灂䝁䅑督㝁䍁䅁杙祂䝁䅅睡求䍁䅁䅚祂䡁䅕兢穂䍁䅷䅉祂䝁䄸䅤療䡁䅉督獁䍁䅁督潂䝁䄸党穂䍁䅷䅉桂䝁䄴䅚杁䡁䅁兙歂䡁䅍睏杁䝁䅉杣桂䝁䅳党杁䝁䅅杢歂䍁䅁䅣療䡁䅣党祂䍁䅁督あ䝁䅕党祂䝁䅫杢湂䍁䅁杚獂䡁䅕兡歂䡁䅍䅌杁䝁䅅杢歂䍁䅁睢灂䝁䅷䅉桂䝁䄴䅚杁䝁䅙兤求䝁䅷䅉桂䝁䅑䅚灂䡁䅑兡㉂䝁䅕督㝁䍁䅁睢灂䝁䅷䅉桂䝁䄴䅚杁䡁䅑杣桂䝁䄴督瑂䝁䅫督穂䝁䅫睢畂䍁䅁杚獂䡁䅕兡歂䡁䅍睏杁䝁䄸兡獂䍁䅷䅉橂䝁䅅杙灂䝁䄴䅌杁䝁䅅兡祂䍁䅷䅉浂䡁䅕党獂䍁䅷䅉桂䝁䄴䅚杁䡁䅑杣桂䝁䄴督瑂䝁䅫督穂䝁䅫睢畂䍁䅁杚灂䝁䅷䅤求䡁䅉督㝁䍁䅁睢㑂䡁䅫睚求䝁䄴䅉穂䝁䅕杢穂䝁䄸杣穂䑁䅳䅉睂䝁䅅兡畂䡁䅑督杁䝁䅅杢歂䍁䅁兙橂䝁䅍党穂䡁䅍睢祂䝁䅫党穂䑁䅳䅉祂䝁䅕杚祂䝁䅫睚求䡁䅉兙畂䡁䅑督杁䝁䅅杢歂䍁䅁兙橂䝁䅍党穂䡁䅍睢祂䝁䅫党穂䑁䅳䅉穂䝁䅧睢橂䝁䅳䅉桂䝁䅉督療䡁䅉杙求䡁䅉督杁䝁䅅杢歂䍁䅁督あ䡁䅉兤あ䡁䅍睏杁䡁䅍䅣桂䡁䅉睡杁䡁䅁䅢ㅂ䝁䅣督杁䝁䅅杢歂䍁䅁睤灂䡁䅉党穂䑁䅳䅉桂䝁䄴䅚杁䡁䅣兡畂䝁䅑督潂䝁䅫党獂䝁䅑䅉㍂䝁䅫䅣求䡁䅉督畁䍁䅁杒ㅂ䡁䅉䅤潂䝁䅕杣獁䍁䅁兡あ䍁䅁睢浂䝁䅙党祂䡁䅍䅉桂䝁䅫杣杁䝁䅙杣求䡁䅍䅡求䝁䄴党祂䡁䅍䅌杁䝁䅍党獂䝁䅷䅉睂䝁䅧睢畂䝁䅕䅉桂䝁䅍睙求䡁䅍督療䡁䅉兡求䡁䅍䅌杁䝁䅑杣灂䝁䄴睡穂䍁䅁兙畂䝁䅑䅉穂䝁䄴兙橂䝁䅳督獁䍁䅁杚獂䝁䄸睢祂䍁䅁兢桂䡁䅑督杁䝁䅅杢歂䍁䅁督求䝁䅅䅤杁䝁䅍睢㉂䝁䅕杣穂䍁䅷䅉灂䝁䄴䅤求䡁䅉兡療䡁䅉䅉桂䝁䄴䅚杁䝁䅕䅥あ䝁䅕杣灂䝁䄸杣杁䝁䅅睙橂䝁䅕督穂䝁䄸杣灂䝁䅕督獁䍁䅁兢灂䡁䅉杣療䡁䅉督獁䍁䅁䅣求䡁䅉杚療䡁䅉兢桂䝁䄴睙求䍁䅁䅣祂䝁䄸䅚ㅂ䝁䅍䅤穂䍁䅷䅉睂䡁䅉睢あ䝁䅕睙あ䝁䅅杢あ䡁䅍䅉桂䝁䄴䅚杁䝁䅍䅢求䝁䅅杢求䡁䅉督獁䍁䅁督求䝁䅅䅢桂䝁䄴䅤穂䍁䅁兙畂䝁䅑䅉桂</t>
  </si>
  <si>
    <t>䝁䅑䅡求䡁䅍兡㉂䝁䅕督獁䍁䅁督あ䝁䅕党祂䝁䅫杢湂䍁䅁睤潂䝁䅕党獂䍁䅁睙療䡁䅙党祂䡁䅍䅌杁䡁䅑睢療䝁䅷督獁䍁䅁杤求䝁䅧兡橂䝁䅷党杁䝁䅕杢あ䝁䅕杣あ䝁䅅兡畂䝁䄰党畂䡁䅑䅉穂䡁䅫督あ䝁䅕兢穂䍁䅷䅉桂䝁䄴䅚杁䡁䅣兙穂䝁䅧䅉桂䝁䄴䅚杁䡁䅣兙㑂䍁䅁䅣祂䝁䄸䅚ㅂ䝁䅍䅤穂䍁䅷䅉桂䡁䅍䅉㍂䝁䅕䅢獂䍁䅁兙穂䍁䅁䅤療䡁䅣兡畂䝁䅣䅉穂䝁䅕杣㉂䝁䅫睙求䡁䅍杌杁䕁䅅䅚歂䝁䅫䅤灂䝁䄸杢桂䝁䅷䅢㕂䍁䅷䅉あ䝁䅧党杁䝁䅍睢瑂䡁䅁兙畂䡁䅫䅉睂䡁䅉睢㉂䝁䅫䅚求䡁䅍䅉桂䍁䅁督桂䝁䅷党穂䍁䅁䅣祂䝁䄸睚祂䝁䅅兢杁䡁䅑䅡桂䡁䅑䅉療䝁䅙杚求䡁䅉督杁䝁䅍睢瑂䝁䄰党祂䝁䅍兡桂䝁䅷䅉橂䡁䅉党歂䝁䅫䅤杁䝁䅅杢歂䍁䅁䅚求䝁䅷兡㉂䝁䅕杣㕂䍁䅁睢浂䍁䅁䅣桂䡁䅉䅤穂䍁䅁兙畂䝁䅑䅉療䡁䅑䅡求䡁䅉䅉睂䡁䅉睢歂䡁䅕睙あ䡁䅍睏杁䡁䅍党獂䝁䅷督杁䝁䅅兤あ䝁䄸兢療䡁䅑兡㉂䝁䅕䅉歂䝁䅫兙湂䝁䄴睢穂䡁䅑兡橂䍁䅷䅉祂䝁䅕䅣桂䝁䅫杣獁䍁䅁睙療䝁䅷䅢灂䡁䅍兡療䝁䄴䅌杁䝁䅅杢歂䍁䅁督潂䝁䄸䅣杁䝁䄰兙畂䝁䅅睚求䝁䄰党畂䡁䅑䅉灂䝁䄴杚療䡁䅉兢桂䡁䅑兡療䝁䄴䅉穂䝁䄸杚あ䡁䅣兙祂䝁䅕䅉ㅂ䝁䄴䅚求䡁䅉䅉あ䝁䅧党杁䕁䅅䅔䵂䕁䅑兑啂䕁䅅䅉楂䡁䅉兙畂䝁䅑䅉あ䝁䅧杣療䡁䅕睚潂䍁䅁兙獂䝁䅷䅚桂䡁䅑兙畁䝁䅍睢瑂䑁䅳䅉䕂䡁䅕杣桂䝁䅷兙穂䡁䅑䅉楂䡁䅉兙畂䝁䅑党歂䍁䅁䅣祂䝁䄸䅚ㅂ䝁䅍䅤穂䍁䅁䅤潂䡁䅉睢ㅂ䝁䅣䅡杁䝁䅑兤祂䝁䅅䅢桂䡁䅍䅤睂䝁䅅杣あ䡁䅍杌橂䝁䄸兢㝁䍁䅁兙畂䝁䅑䅉桂䡁䅕䅤療䝁䄰睢あ䝁䅫杤求䍁䅁䅡桂䡁䅉䅚杁䡁䅁兙祂䡁䅑督獁䍁䅁兢桂䝁䅫杢あ䝁䅕杢桂䝁䄴睙求䍁䅁兡あ䝁䅕兢穂䍁䅷䅉桂䝁䅍睙求䡁䅍督療䡁䅉兡求䡁䅍䅌杁䝁䅅杢歂䍁䅁杢療䝁䄴兌桂䡁䅕䅤療䝁䄰睢あ䝁䅫杤求䍁䅁䅣祂䝁䄸䅚ㅂ䝁䅍䅤穂䍁䅁䅤潂䡁䅉睢ㅂ䝁䅣䅡杁䝁䅅兤あ䝁䄸来療䝁䄴党畁䝁䅍睢瑂䍁䄴䅉䉂䡁䅕䅤療䙁䅯睢畂䝁䅕䅌杁䕁䅫杢橂䍁䄴䅉㍂䝁䅅督杁䝁䅙睢ㅂ䝁䄴䅚求䝁䅑䅉灂䝁䄴䅉硁䑁䅫睎㕁䍁䅁兙畂䝁䅑䅉灂䡁䅍䅉潂䝁䅕兙歂䡁䅅兤桂䡁䅉䅤求䡁䅉党歂䍁䅁兡畂䍁䅁兔求䝁䄰䅣潂䝁䅫督獁䍁䅁䅖求䝁䄴杢求䡁䅍督求䝁䅕杌䅁乁啙䅁权睄䅁兑ㅂ䡁䅑睢歂䝁䅕督牂䍁䅷䅉䩂䝁䄴睙畁䍁䅁䅣祂䝁䄸杤灂䝁䅑党穂䍁䅁睍䕂䍁䅁䅚求䡁䅍兡湂䝁䄴䅌杁䝁䅕杢湂䝁䅫杢求䝁䅕杣灂䝁䄴睚獁䍁䅁兙畂䝁䅑䅉求䝁䄴䅤求䡁䅉䅤桂䝁䅫杢瑂䝁䅕杢あ䍁䅁䅤求䝁䅍䅡畂䝁䄸䅢療䝁䅣入杁䡁䅍睢獂䡁䅕䅤灂䝁䄸杢穂䍁䅁睤療䡁䅉䅢歂䡁䅣兡歂䝁䅕杌杁䙁䅑䅡求䍁䅁睙療䝁䄰䅣桂䝁䄴入杁䝁䄸杚浂䝁䅕杣穂䍁䅁兑ㅂ䡁䅑睢䑂䕁䅅䅒杁䕁䅍兡㉂䝁䅫䅢杁䑁䅍䅒獁䍁䅁兙杁䡁䅍兤祂䡁䅙党㕂䝁䅫杢湂䍁䅷䅉歂䝁䅕督灂䝁䅣杢獁䍁䅁兙畂䝁䅅䅢㕂䡁䅍兡穂䍁䅷䅉桂䝁䄴䅚杁䝁䅑睢橂䡁䅕兢求䝁䄴䅤桂䡁䅑兡療䝁䄴䅉穂䝁䄸䅢ㅂ䡁䅑兡療䝁䄴䅉浂䝁䄸杣杁䝁䅷兙畂䝁䅑䅉歂䝁䅕杤求䝁䅷睢睂䝁䄰党畂䡁䅑䅌杁䡁䅑杣桂䝁䄴督睂䝁䄸杣あ䝁䅅䅤灂䝁䄸杢獁䍁䅁兙畂䝁䅑䅉求䝁䄴杤灂䡁䅉睢畂䝁䄰党畂䡁䅑兙獂䍁䅁䅣祂䝁䄸条求䝁䅍䅤穂䑁䅳䅉䉂䡁䅕䅤療䝁䅑党穂䝁䅳䅉䍂䡁䅕兡獂䝁䅑䅌杁䡁䅁杣療䡁䅙兡歂䝁䅕督杁䝁䅅䅉あ䝁䄸睢獂䡁䅍党あ䍁䅁杚療䡁䅉䅉瑂䝁䅅杢桂䝁䅣兡畂䝁䅣䅌杁䡁䅍䅡桂䡁䅉兡畂䝁䅣䅌杁䝁䅅杢歂䍁䅁兙橂䝁䅍党穂䡁䅍兡畂䝁䅣䅉睂䡁䅉睢煂䝁䅕睙あ䍁䅁䅚療䝁䅍兤瑂䝁䅕杢あ䡁䅍䅉浂䝁䄸杣杁䡁䅍䅤祂䝁䅕兙瑂䝁䅷兡畂䝁䅕䅚杁䡁䅣睢祂䝁䅳杚獂䝁䄸睤穂䍁䅁杙求䡁䅑睤求䝁䅕杢杁䡁䅑䅡求䍁䅁睢浂䝁䅙兡橂䝁䅕䅌杁䡁䅑杣桂䝁䅫䅢求䡁䅉䅌杁䝁䅅杢歂䍁䅁条療䝁䅉督灂䡁䅑党㝁䍁䅁杕求䡁䅙兡あ䍁䅷䅉桂䍁䅁督療䝁䅙䅤㍂䝁䅅杣求䍁䅁杙ㅂ䝁䅫䅢あ䍁䅁杚療䡁䅉䅉䍂䡁䅕兡獂䝁䅑兡畂䝁䅣䅉䩂䝁䄴杚療䡁䅉兢桂䡁䅑兡療䝁䄴䅉乂䝁䄸䅚求䝁䅷兡畂䝁䅣䅉あ䝁䄸䅉潂䝁䅕䅢睂䍁䅁䅣祂䝁䄸杚求䡁䅍督灂䝁䄸杢桂䝁䅷督杁䝁䅑党穂䝁䅫睚畂䍁䅷䅉楂䡁䅕兡獂䝁䅑䅌杁䝁䅅杢歂䍁䅁兢桂䝁䅫杢あ䝁䅅兡畂䍁䅁䅡灂䝁䅣䅡求䡁䅉兌硂䡁䅕兙獂䝁䅫䅤㕂䍁䅷䅉瑂䝁䄸杣求䍁䅁党畂䝁䅕杣湂䡁䅫兌求䝁䅙杚灂䝁䅍兡求䝁䄴䅤杁䝁䅉兤灂䝁䅷䅚灂䝁䄴睚穂䑁䅳䅉䉂䡁䅕䅤療䝁䅑党穂䝁䅳䅉䍂䕁䅫兔杁䕁䅍睢獂䝁䅷兙楂䝁䄸杣桂䡁䅑党杁䙁䅁杣療䍁䅷䅉橂䝁䅷睢ㅂ䝁䅑兌楂䝁䅅督求䝁䅑䅉歂䝁䅕督灂䝁䅣杢杁䝁䅍睢獂䝁䅷兙楂䝁䄸杣桂䡁䅑兡療䝁䄴䅉桂䝁䄴䅚杁䝁䅑党穂䝁䅫睚畂䍁䅁兢桂䝁䄴兙湂䝁䅕兢求䝁䄴䅤杁䡁䅍睢浂䡁䅑睤桂䡁䅉党㝁䍁䅁兙畂䝁䅑䅉䍂䡁䅕兡獂䝁䅑兡畂䝁䅣睑療䝁䄴杢求䝁䅍䅤求䝁䅑䅌杁䝁䅅䅉呂䝁䅅兙呂䍁䅁䅣祂䝁䅕睙療䝁䄴督あ䡁䅉兤橂䡁䅑兡療䝁䄴䅉穂䝁䄸䅢ㅂ䡁䅑兡療䝁䄴杌杁䕁䅫䅤杁䝁䅅䅢穂䝁䄸䅉睂䡁䅉睢㉂䝁䅫䅚求䡁䅍䅉䉂䡁䅕䅤療䕁䅍兑䕂䍁䅁督療䝁䅙䅤㍂䝁䅅杣求䍁䅷䅉桂䍁䅁睙ㅂ䡁䅍䅤療䝁䄰兡㙂䝁䅅杙獂䝁䅕䅉桂䝁䄴䅚杁䝁䅕䅥あ䝁䅕杢穂䝁䅫杙獂䝁䅕䅉䑂䕁䅅䅒杁䝁䅅䅣睂䝁䅷兡橂䝁䅅䅤灂䝁䄸杢杁䝁䅙睢祂䍁䅁䅣祂䝁䄸杚求䡁䅍督灂䝁䄸杢桂䝁䅷䅉歂䝁䅕督灂䝁䅣杢獁䍁䅁䅚祂䝁䅅杚あ䝁䅫杢湂䍁䅷䅉歂䝁䅕䅤桂䝁䅫䅢灂䝁䄴睚獁䍁䅁兙畂䝁䅑䅉㉂䝁䅫督ㅂ䝁䅅䅢灂䡁䅯兙あ䝁䅫睢畂䑁䅳䅉䉂䡁䅕䅤療䕁䅍兑䕂䍁䅁䅔啂䍁䅷䅉桂䍁䅁䅚祂䝁䅅杚あ䝁䅫杢湂䍁䅁兙畂䝁䅑䅉歂䝁䅕䅤桂䝁䅫䅢灂䝁䄴睚杁䡁䅍睢浂䡁䅑睤桂䡁䅉党㝁䍁䅁杒ㅂ䡁䅍兡療䝁䄴䅌杁䝁䅅䅉穁䕁䅑䅉䑂䕁䅅䅒獁䍁䅁睙療䝁䄰䅣ㅂ䡁䅑党祂䍁䄰兙灂䝁䅑党歂䍁䅁兢桂䝁䄴兤浂䝁䅅睙あ䡁䅕杣灂䝁䄴睚獁䍁䅁兙畂䝁䅑䅉橂䝁䄸兢睂䡁䅕䅤求䡁䅉兌桂䝁䅫䅚求䝁䅑䅉求䝁䄴睚灂䝁䄴党求䡁䅉兡畂䝁䅣䅉あ䝁䄸睢獂䑁䅳䅉䩂䝁䄴杤求䝁䄴䅤療䡁䅉䅌杁䝁䅅䅉穂䝁䄸杚あ䡁䅣兙祂䝁䅕䅉穂䝁䄸䅢ㅂ䡁䅑兡療䝁䄴䅌杁䡁䅑䅡桂䡁䅑䅉療䝁䅙杚求䡁䅉督杁䝁䅅䅉穂䝁䅕䅤杁䝁䄸杚杁䡁䅑睢療䝁䅷督杁䝁䅙睢祂䍁䅁睍䕂䍁䅁兢求䝁䅍䅡桂䝁䄴兡橂䝁䅅䅢杁䝁䅑党穂䝁䅫睚畂䍁䅷䅉穂䝁䅫兢ㅂ䝁䅷兙あ䝁䅫睢畂䍁䅷䅉桂䝁䄴兙獂䡁䅫督灂䡁䅍䅌杁䡁䅑睢療䝁䅷兡畂䝁䅣䅌杁䡁䅙兡穂䡁䅕兙獂䝁䅫来桂䡁䅑兡療䝁䄴䅌杁䝁䅅杢歂䍁䅁䅚療䝁䅍兤瑂䝁䅕杢あ䝁䅅䅤灂䝁䄸杢㝁䍁䅁兙畂䝁䅑䅉坂䝁䅅兤獂䡁䅑䅌杁䝁䅅䅉歂䝁䅅䅤桂䍁䅁兢桂䝁䄴兙湂䝁䅕兢求䝁䄴䅤杁䡁䅍睢浂䡁䅑睤桂䡁䅉党獁䍁䅁杚療䡁䅉䅉瑂䝁䅅杢桂䝁䅣兡畂䝁䅣䅉歂䝁䅅䅤桂䍁䅁兡畂䍁䅁睢畂䝁䅕䅉橂䝁䅕杢あ䡁䅉兙獂䍁䅁䅢療䝁䅍兙あ䝁䅫睢畂䍁䅷䅉桂䝁䅍睙求䝁䅷党祂䝁䅅䅤求䍁䅁䅚求䡁䅍兡湂䝁䄴䅉睂䡁䅉睢橂䝁䅕督穂䝁䅕督獁䍁䅁兙畂䝁䅑䅉穂䡁䅑杣求䝁䅅兢獂䝁䅫杢求䍁䅁兡畂䡁䅑党祂䝁䄴兙獂䍁䄸党㑂䡁䅑党祂䝁䄴兙獂䍁䅁睙療䝁䅷䅢桂䝁䅉睢祂䝁䅅䅤灂䝁䄸杢畁䍁䅁兓畂䍁䅁兙歂䝁䅑兡あ䝁䅫睢畂䍁䅷䅉あ䝁䅧党杁䝁䅍睢瑂䡁䅁兙畂䡁䅫䅉療䝁䅙杚求䡁䅉督杁䕁䅙䅢療䡁䅣䅉兂䡁䅉睢歂䡁䅕睙あ䝁䅫睢畂䍁䅁䅖祂䝁䅅睙牂䝁䅫杢湂䍁䅷䅉橂䝁䅷睢ㅂ䝁䅑兌楂䝁䅅督求䝁䅑䅉穂䝁䄸杚あ䡁䅣兙祂䝁䅕䅉浂䝁䄸杣杁䡁䅉党㉂䝁䅫党㍂䍁䅁兙畂䝁䅑䅉睂䡁䅉睢歂䡁䅕睙あ䝁䅫睢畂䍁䅁䅤祂䝁䅅睙牂䝁䅫杢湂䑁䅳䅉乂䝁䅅入桂䍁䅁督療䝁䅙䅤㍂䝁䅅杣求䍁䅷䅉㍂䝁䅧兡橂䝁䅧䅉睂䡁䅉睢㉂䝁䅫䅚求䡁䅍䅉穁䕁䅑䅉瑂䝁䄸䅚求䝁䅷兡畂䝁䅣䅌杁䝁䅅杢灂䝁䄰兙あ䝁䅫睢畂䍁䅷䅉求䝁䅙杚求䝁䅍䅤穂䍁䅷䅉祂䝁䅕杢歂䝁䅕杣灂䝁䄴睚獁䍁䅁兙畂䝁䅑䅉橂䝁䄸兢睂䝁䄸督灂䡁䅑兡畂䝁䅣䅉穂䝁䄸䅢ㅂ䡁䅑兡療䝁䄴督杁䝁䅙睢祂䍁䅁杚灂䝁䅷兢杁䝁䅅杢歂䍁䅁杤灂䝁䅑党療䍁䅁兙祂䡁䅑兡穂䡁䅑督獁䍁䅁睚桂䝁䄰党杁䝁䅑党㉂䝁䅕䅢療䡁䅁党祂䡁䅍䅌杁䝁䅅杢歂䍁䅁䅚求䡁䅍兡湂䝁䄴䅉㉂䝁䅫督ㅂ䝁䅅䅢灂䡁䅯兙あ䝁䅫睢畂䍁䅁䅣祂䝁䄸杚求䡁䅍督灂䝁䄸杢桂䝁䅷督㝁䍁䅁兔求䝁䅑兡桂䍁䅁兙畂䝁䅑䅉䙂䝁䄴䅤求䡁䅉䅤桂䝁䅫杢瑂䝁䅕杢あ䍁䅁睑療䝁䅷䅢求䝁䅍䅤灂䝁䄸杢獁䍁䅁䅤潂䝁䅅䅤杁䡁䅁杣療䡁䅙兡歂䝁䅕督杁䝁䅕杢歂䍁䄰䅤療䍁䄰党畂䝁䅑䅉橂䡁䅉党桂䡁䅑兡㉂䝁䅕䅉あ䝁䄸睢獂䡁䅍䅉浂䝁䄸杣杁䝁䅕杢あ䝁䅕杣あ䝁䅅兡畂䝁䄰党畂䡁䅑䅉橂䡁䅉党桂䡁䅑兡療䝁䄴睏杁䝁䅅杢歂䍁䅁睍歂䡁䅍䅉乂䝁䅅䅥杁䡁䅍睢浂䡁䅑睤桂䡁䅉党杁䡁䅁杣療䡁䅙兡歂䝁䅕督杁䑁䅍䅒杁䝁䄰睢歂䝁䅕䅢灂䝁䄴睚獁䍁䅁兙畂䝁䅫兢桂䡁䅑兡療䝁䄴䅌杁䝁䅅杢歂䍁䅁杣求䝁䄴䅚求䡁䅉兡畂䝁䅣䅉穂䝁䄸䅢ㅂ䡁䅑兡療䝁䄴督畁䍁䅁兓あ䍁䅁督求䝁䅷䅢穂䍁䅁兡あ䡁䅍䅉睂䡁䅉睢歂䡁䅕睙あ䡁䅍䅉桂䝁䄴䅚杁䡁䅍党祂䡁䅙兡橂䝁䅕督杁䡁䅑睢杁䝁䅍兤穂䡁䅑睢瑂䝁䅕杣穂䍁䅁䅚灂䡁䅉党橂䡁䅑䅢㕂䍁䅷䅉桂䡁䅍䅉㍂䝁䅕䅢獂䍁䅁兙穂䍁䅁䅤潂䡁䅉睢ㅂ䝁䅣䅡杁䝁䅅䅉畂䝁䅕䅤㍂䝁䄸杣牂䍁䅁睢浂䍁䅁杣求䡁䅍党獂䝁䅷党祂䡁䅍䅉桂䝁䄴䅚杁䝁䅑兡穂䡁䅑杣灂䝁䅉兤あ䝁䄸杣穂䍁䄴䅉啂䝁䅧党杁䝁䅍睢瑂䡁䅁兙畂䡁䅫䅉㍂䝁䅅督杁䝁䅫杢橂䝁䄸杣睂䝁䄸杣桂䡁䅑党歂䍁䅁兡畂䍁䅁免㕁䑁䅧杍杁䝁䅅杢歂䍁䅁兡穂䍁䅁䅡求䝁䅅䅚硂䡁䅕兙祂䡁䅑党祂䝁䅕䅚杁䝁䅫杢杁䙁䅍兙畂䍁䅁杒祂䝁䅅杢橂䝁䅫督橂䝁䄸䅌杁䕁䅍兙獂䝁䅫杚療䡁䅉杢灂䝁䅅杌䅁䩁啍䅁㡂兂䅁兑ㅂ䡁䅑睢獂䝁䅫杤獁䍁䅁兓畂䝁䅍杌獁䍁䅁䅤潂䡁䅉睢ㅂ䝁䅣䅡杁䝁䅫䅤穂䍁䅁督ㅂ䝁䅉督灂䝁䅑兡桂䡁䅉兡求䡁䅍䅌杁䝁䅑党㉂䝁䅕䅢療䡁䅁督獁䍁䅁兢桂䝁䄴兤浂䝁䅅睙あ䡁䅕杣求䡁䅍䅌杁䝁䅅杢歂䍁䅁督ㅂ䡁䅁䅣獂䝁䅫党穂䍁䅁䅣桂䡁䅍督灂䡁䅙党杁䡁䅍兙浂䝁䅕䅤㕂䍁䅁督㕂䡁䅍䅤求䝁䄰督杁䡁䅑睢杁䡁䅑䅡求䍁䅁兙ㅂ䡁䅑睢瑂䝁䄸䅤灂䡁䅙党杁䝁䅫杢歂䡁䅕督あ䡁䅉入杁䝁䅫杢杁䕁䅕兤祂䝁䄸䅣求䍁䅷䅉あ䝁䅧党杁䕁䅅兢求䡁䅉兡橂䝁䅅督獁䍁䅁睑潂䝁䅫杢桂䍁䅷䅉䭂䝁䅅䅣桂䝁䄴䅌杁䝁䅅杢歂䍁䅁杣求䡁䅍䅤杁䝁䄸杚杁䕁䅅督灂䝁䅅杌杁䕁䅫䅤杁䝁䄸杚浂䝁䅕杣穂䍁䅁䅣桂䡁䅍督灂䡁䅙党杁䡁䅍兙浂䝁䅕䅤㕂䍁䅁督㕂䡁䅍䅤求䝁䄰督獁䍁䅁兡畂䝁䅍䅢ㅂ䝁䅑兡畂䝁䅣䅉瑂䝁䄸䅚ㅂ䝁䅷党穂䍁䅁兙畂䝁䅑䅉橂䝁䄸兢睂䝁䄸杢求䝁䄴䅤穂䍁䅁杚療䡁䅉䅉浂䡁䅉睢畂䡁䅑兙獂䍁䄰兡瑂䡁䅁兙橂䡁䅑䅉桂䝁䅫杣楂䝁䅅睚杁䡁䅁杣療䡁䅑党橂䡁䅑兡療䝁䄴䅉穂䡁䅫督あ䝁䅕兢穂䍁䅷䅉穂䝁䅫䅚求䍁䄰兡瑂䡁䅁兙橂䡁䅑䅉桂䝁䅫杣楂䝁䅅睚杁䡁䅁杣療䡁䅑党橂䡁䅑兡療䝁䄴䅉穂䡁䅫督あ䝁䅕兢穂䍁䅷䅉穂䝁䅕兙あ䝁䅉党獂䡁䅑督獁䍁䅁督あ䝁䅕党祂䝁䅫杢湂䍁䅁睤潂䝁䅕党獂䡁䅍䅌杁䝁䅅杢歂䍁䅁兡畂䝁䅙䅢桂䡁䅑睢祂䍁䅁䅤求䝁䅍䅡畂䝁䄸䅢療䝁䅣兡求䡁䅍杌杁䙁䅑䅡求䍁䅁睙療䝁䄰䅣桂䝁䄴入杁䝁䅅䅢穂䝁䄸䅉睂䡁䅉睢㉂䝁䅫䅚求䡁䅍䅉瑂䝁䄸杙灂䝁䅷兡あ䡁䅫䅉穂䝁䅅杚求䡁䅑入杁䡁䅍睢獂䡁䅕䅤灂䝁䄸杢穂䍁䅷䅉穂䡁䅕睙潂䍁䅁兙穂䍁䅁䅣求䝁䅑党穂䡁䅑杣灂䝁䅅杢杁䡁䅁杣療䡁䅑党橂䡁䅑兡療䝁䄴䅌杁䝁䅉兙あ䡁䅑党祂䡁䅫䅉橂䡁䅕䅤瑁䝁䄸杚浂䍁䅁督㍂䝁䅫䅤橂䝁䅧党穂䍁䅷䅉橂䝁䄸杢畂䝁䅕睙あ䝁䅕䅚杁䡁䅍兙浂䝁䅕䅤㕂䍁䅁督求䡁䅉杤灂䝁䅍党穂䍁䅷䅉桂䝁䄴䅚杁䡁䅍兙浂䝁䅕䅤㕂䍁䅁督療䝁䅷兤あ䝁䅫睢畂䡁䅍䅉浂䝁䄸杣杁䡁䅉兡歂䝁䅕杣穂䍁䅁睢浂䍁䅁䅣療䡁䅣党祂䝁䅕䅚杁䡁䅑睤療䍁䅁睤潂䝁䅕党獂䝁䅕杣穂䍁䄴䅉䩂䡁䅑䅉睂䡁䅉兡瑂䝁䅅杣灂䝁䅷入杁䡁䅍党祂䡁䅙党穂䍁䅁睙桂䡁䅉䅉瑂䝁䅅杢ㅂ䝁䅙兙橂䡁䅑兤祂䝁䅕杣穂䍁䄴䅉䉂䡁䅕䅤療䝁䅷兡㉂䍁䅷䅉䩂䝁䄴睙畁䍁䅁睤桂䡁䅍䅉浂䝁䄸兤畂䝁䅑党歂䍁䅁兡畂䍁䅁免㕁䑁䅕睍杁䝁䅅杢歂䍁䅁兡穂䍁䅁䅡求䝁䅅䅚硂䡁䅕兙祂䡁䅑党祂䝁䅕䅚杁䝁䅫杢杁䙁䅍䅤療䝁䅍睡潂䝁䄸䅢瑂䍁䅷䅉呂䡁䅣党歂䝁䅕杢畁䅁䅁剁䅑偁䥧䅁䉂䡁䅕䅤療䝁䄰兙あ䝁䅫睙杁䕁䅑兙あ䝁䅅䅉兂䡁䅉睢橂䝁䅕督穂䝁䅫杢湂䍁䅷䅉䩂䝁䄴睙畁䍁䅁党畂䝁䅣兙湂䝁䅕督杁䝁䅫杢杁䡁䅑䅡求䍁䅁䅣祂䝁䄸杤灂䡁䅍兡療䝁䄴䅉療䝁䅙䅉橂䝁䅷睢ㅂ䝁䅑兌楂䝁䅅督求䝁䅑䅉潂䡁䅕兢桂䝁䄴䅉橂䝁䅅䅣灂䡁䅑兙獂䍁䅁兢桂䝁䄴兙湂䝁䅕兢求䝁䄴䅤杁䍁䅧䅓䑂䕁䄰克杁䡁䅍睢獂䡁䅕䅤灂䝁䄸杢穂䍁䅁睤療䡁䅉䅢歂䡁䅣兡歂䝁䅕杌杁䕁䅫䅤杁䝁䄸䅣求䡁䅉兙あ䝁䅕督杁䝁䅫杢杁䡁䅑睤療䍁䅁督求䝁䅣兢求䝁䄴䅤穂䍁䅷䅉䙂䝁䄰䅣獂䝁䄸入求䡁䅉䅉呂䝁䅕杣㉂䝁䅫睙求䡁䅍䅉桂䝁䄴䅚杁䙁䅁杣療䝁䅙党穂䡁䅍兡療䝁䄴兙獂䍁䅁兒瑂䡁䅁䅢療䡁䅫党祂䍁䅁睔祂䝁䅣兙畂䝁䅫来桂䡁䅑兡療䝁䄴䅉潁䙁䅁兒偂䍁䅫杌杁䙁䅑䅡求䍁䅁兒瑂䡁䅁䅢療䡁䅫党祂䍁䅁睕求䡁䅉杤灂䝁䅍党穂䍁䅁督求䝁䅣兢求䝁䄴䅤杁䝁䄸杚浂䝁䅕杣穂䍁䅁督あ䡁䅉兙あ䝁䅕睚灂䝁䅍䅌杁䝁䅍䅢療䡁䅕䅚瑁䝁䅉兙穂䝁䅕䅚杁䡁䅁䅢桂䡁䅑杚療䡁䅉兢穂䍁䅷䅉桂䝁䄴䅚杁䝁䅧兤瑂䝁䅅杢杁䡁䅉党穂䝁䄸兤祂䝁䅍党穂䍁䅁䅋䥂䙁䅉克杁䝁䄸兤あ䡁䅍睢ㅂ䡁䅉睙灂䝁䄴睚杁䡁䅍睢獂䡁䅕䅤灂䝁䄸杢穂䍁䄴䅉啂䝁䅧兡穂䍁䅁督求䝁䅣兢求䝁䄴䅤婁䡉䅍䅉療䝁䅙杚求䡁䅉兡畂䝁䅣督杁䝁䅫杢橂䝁䅷兤歂䝁䅕䅉卂䙁䅕杔杁䙁䅁睢㍂䝁䅕杣求䝁䅑䅉楂䡁䅫䅉䉂䕁䅑䅕獁䍁䅁兙杁䡁䅍睢浂䡁䅑睤桂䡁䅉党杁䡁䅁䅢桂䡁䅑杚療䡁䅉兢杁䝁䅙睢祂䍁䅁督瑂䝁䅅䅢獂䍁䅁杙ㅂ䡁䅍兡畂䝁䅕督穂䍁䅁䅣桂䡁䅫杣療䝁䅷䅢獁䍁䅁䅓卂䍁䅁兢桂䝁䄴兙湂䝁䅕兢求䝁䄴䅤獁䍁䅁兙畂䝁䅑䅉あ䝁䅅䅥杁䝁䅍睢瑂䡁䅁䅢灂䝁䅅杢橂䝁䅕䅉桂䝁䅑兢灂䝁䄴兡穂䡁䅑杣桂䡁䅑兡療䝁䄴睏杁䕁䅅䅒兂䍁䅁睖療䡁䅉睡浂䝁䄸杣橂䝁䅕䅉佂䝁䄸睤獁䍁䅁兙杁䕁䅧睑乂䍁䅁督療䝁䅷兤あ䝁䅫睢畂䍁䅁兤穂䝁䅕䅚杁䝁䅅睙祂䝁䄸督穂䍁䅁兢灂䝁䅑兌穂䝁䅫来求䝁䅑䅉桂䝁䄴䅚杁䝁䅷兙祂䝁䅣党杁䝁䅉兤穂䝁䅫杢求䡁䅍督求䡁䅍䅉あ䝁䄸䅉瑂䝁䅅杢桂䝁䅣党杁䝁䅕兢睂䝁䅷睢㕂䝁䅕党穂䑁䅳䅉桂䝁䄴䅚杁䕁䅅䅒兂䍁䅁杖桂䝁䄴䅤桂䝁䅣党杁䕁䅧睑乂䍁䅷䅉桂䍁䅁督療䝁䅷兤あ䝁䅫睢畂䍁䅁杚療䡁䅉䅉䥂䙁䅉䅉瑂䝁䅅杢桂䝁䅣党瑂䝁䅕杢あ䍁䅷䅉楂䝁䅕杢求䝁䅙兡あ䡁䅍䅉桂䝁䅑兢灂䝁䄴兡穂䡁䅑杣桂䡁䅑兡療䝁䄴䅌杁䡁䅁兙㕂䡁䅉睢獂䝁䅷䅉穂䝁䅕杣㉂䝁䅫睙求䡁䅍䅌杁䡁䅑兡瑂䝁䅕䅉桂䝁䄴䅚杁䝁䅅䅤あ䝁䅕杢歂䝁䅅杢橂䝁䅕䅉瑂䝁䅅杢桂䝁䅣党瑂䝁䅕杢あ䍁䅷䅉桂䝁䄴䅚杁䡁䅑兙獂䝁䅕杢あ䍁䅁兢桂䝁䄴兙湂䝁䅕兢求䝁䄴䅤畁䍁䅁䅖潂䝁䅕䅉兂䕁䅕睔杁䙁䅍党祂䡁䅙兡橂䝁䅕督杁䡁䅍党湂䝁䄰党畂䡁䅑䅉睂䡁䅉睢㉂䝁䅫䅚求䡁䅍䅉䥂䙁䅉䅉桂䝁䄴䅚杁䝁䅕兢睂䝁䅷睢㕂䝁䄰党畂䡁䅑䅉桂䝁䅑兢灂䝁䄴兡穂䡁䅑杣桂䡁䅑兡療䝁䄴䅉療䡁䅕䅤穂䝁䄸兤祂䝁䅍兡畂䝁䅣䅉穂䝁䄸䅢ㅂ䡁䅑兡療䝁䄴督杁䡁䅕杢歂䝁䅕杣杁䕁䅅䅒兂䍁䅁䅖療䡁䅑兙獂䙁䅍睢ㅂ䡁䅉睙求䍁䅁杢桂䝁䄰党杁䡁䅑睢杁䝁䅉兤穂䝁䅫杢求䡁䅍督求䡁䅍䅉あ䝁䅧杣療䡁䅕睚潂䍁䅁兙杁䝁䅍睢瑁䝁䅕兢睂䝁䅷睢㕂䝁䄰党畂䡁䅑䅉瑂䝁䄸䅚求䝁䅷杌杁䙁䅑䅡求䍁䅁督求䝁䅣兢求䝁䄴䅤杁䝁䅅䅢穂䝁䄸䅉睂䡁䅉睢㉂䝁䅫䅚求䡁䅍䅉求䝁䄰䅣獂䝁䄸入求䝁䅕䅉楂䝁䅕杢求䝁䅙兡あ䡁䅍䅌杁䡁䅁杣療䡁䅑党橂䡁䅑兡療䝁䄴䅉桂䝁䄴䅚杁䝁䅍睢瑂䡁䅁䅢灂䝁䅅杢橂䝁䅕䅌杁䡁䅑兙獂䝁䅕杢あ䍁䅁党畂䝁䅣兙湂䝁䅕兢求䝁䄴䅤獁䍁䅁党㑂䡁䅁党祂䡁䅑兡穂䝁䅕䅌杁䝁䅍睢瑂䡁䅁杣求䝁䅧党畂䡁䅍兡㉂䝁䅕䅉療䡁䅕䅤穂䝁䄸兤祂䝁䅍兡畂䝁䅣䅌杁䝁䅅杢歂䍁䅁杣求䝁䅍杣ㅂ䝁䅫䅤瑂䝁䅕杢あ䍁䅁䅣祂䝁䄸睙求䡁䅍督杁䝁䄸兤あ䡁䅍睢ㅂ䡁䅉睙灂䝁䄴睚杁䡁䅍党祂䡁䅙兡橂䝁䅕督畁䍁䅁䅖潂䝁䅕䅉橂䝁䄸兢睂䝁䅅杢㕂䍁䅁睤桂䡁䅍䅉浂䝁䄸兤畂䝁䅑党歂䍁䅁兡畂䍁䅁免㕁䑁䅑兏杁䝁䅅杢歂䍁䅁兡穂䍁䅁䅡求䝁䅅䅚硂䡁䅕兙祂䡁䅑党祂䝁䅕䅚杁䝁䅫杢杁䙁䅉睢穂䝁䅕䅢桂䝁䄴䅚獁䍁䅁杔求䡁䅣䅉䭂䝁䅕杣穂䝁䅕入畁䅁䅁剉䅍䍁䅷䅁䉂䡁䅕䅤療䝁䄰睢楂䝁䅫䅢求䍁䅁睑療䝁䄰䅣療䝁䄴党畂䡁䅑督䅁䍁䠴䅁祁䅁䅁兑ㅂ䡁䅑睢瑂䝁䄸杙灂䝁䅷党杁䕁䄰兙畂䡁䅕杚桂䝁䅍䅤ㅂ䡁䅉党祂䡁䅍䅁㑄睂䅁䅇䅁䕁䅅兤あ䝁䄸兢療䝁䅉兡獂䝁䅕督䅁䍁䥁䅁㉁䅁䅁兑ㅂ䡁䅑睢瑂䝁䄸杙灂䝁䅷党穂䍁䅁兙畂䝁䅑䅉䑂䝁䄸兢睂䝁䄸杢求䝁䄴䅤穂䅁䅁䅙䅙䑁䄴䅁䉂䡁䅕䅤療䝁䄰睢あ䝁䅫杤求䍁䅁䅕桂䡁䅉䅤穂䍁䅁兙畂䝁䅑䅉䙂䡁䅅兤灂䡁䅁兢求䝁䄴䅤䅁䩁䝅䅁歁䅁䅁兑ㅂ䡁䅑睢瑂䝁䄸䅤灂䡁䅙党杁䙁䅉党あ䝁䅅兡獂䅁䅁兒䅙䥁䙷䅁䉂䡁䅙兙獂䝁䄸杢䍂䝁䅅入杁䕁䅍睢瑂䝁䄰兤畂䝁䅫䅤灂䝁䅕督獁䍁䅁兓畂䝁䅍杌獁䍁䅁兙杁䝁䄰党瑂䝁䅉党祂䍁䅁睢浂䍁䅁䅤潂䝁䅕䅉呂䍁䅙䅕杁䑁䅕䅍睁䍁䅷䅉灂䡁䅍䅉桂䝁䄴䅉求䡁䅅兤灂䡁䅑入杁䙁䅉兒䩂䙁䅑䅉あ䝁䅧兙あ䍁䅁䅚求䡁䅙党獂䝁䄸䅣穂䍁䅷䅉祂䝁䅕䅚求䡁䅙党獂䝁䄸䅣穂䍁䅷䅉桂䝁䅍兣ㅂ䝁䅫杣求䡁䅍䅉桂䝁䄴䅚杁䝁䄰兙畂䝁䅅睚求䡁䅍䅉桂䡁䅁兙祂䡁䅑兢求䝁䄴䅤杁䝁䅍睢瑂䝁䄰兤畂䝁䅫䅤灂䝁䅕督杁䝁䅫杢杁䝁䅷党桂䝁䅑兡畂䝁䅣䅉瑂䝁䅕䅤祂䝁䄸䅣療䝁䅷兡あ䝁䅅杢杁䝁䅅杣求䝁䅅督杁䝁䅫杢杁䕁䄴党㍂䍁䅁兒畂䝁䅣䅢桂䝁䄴䅚獁䍁䅁䅤潂䝁䅕䅉佂䝁䅕睤杁䙁䅫睢祂䝁䅳睌佂䝁䅕睤杁䕁䅯党祂䡁䅍党㕂䍁䅁兔求䡁䅑杣療䍁䅁兙祂䝁䅕兙獁䍁䅁䅤潂䝁䅕䅉乂䝁䅫䅚瑁䕁䅅䅤獂䝁䅅杢あ䝁䅫睙獁䍁䅁䅤潂䝁䅕䅉兂䝁䅅睙灂䝁䅙兡橂䍁䅁杔療䡁䅉䅤潂䡁䅣党穂䡁䅑䅌杁䝁䅅杢歂䍁䅁杔療䡁䅉䅤潂䝁䅕杣畂䍁䅁兙畂䝁䅑䅉呂䝁䄸兤あ䝁䅧党祂䝁䄴䅉䑂䝁䅅䅢灂䝁䅙睢祂䝁䄴兡桂䍁䅷䅉桂䡁䅍䅉㍂䝁䅕䅢獂䍁䅁兙穂䍁䅁兡畂䍁䅁䅤潂䝁䅕䅉䑂䝁䄸兢睂䝁䅅杢㕂䍁䅣督杁䝁䅕䅥睂䝁䅅杢穂䝁䅫睢畂䍁䅁杣求䝁䅣兡療䝁䄴督杁䝁䄸杚杁䙁䅉兙獂䝁䅕兡湂䝁䅧兌䕂䡁䅕杣潂䝁䅅兢杁䝁䅅杢歂䍁䅁睑潂䝁䅅杣獂䝁䄸䅤あ䝁䅕䅌杁䕁䄴睢祂䡁䅑䅡杁䕁䅍兙祂䝁䄸䅢灂䝁䄴兙獁䍁䅁睕療䡁䅕䅤潂䝁䅕兙穂䡁䅑䅉䝂䝁䅷睢祂䝁䅫䅚桂䍁䅷䅉䕂䝁䅅䅢獂䝁䅅督杁䝁䅅杢歂䍁䅁兑ㅂ䡁䅍䅤灂䝁䄴䅌杁䙁䅑党㑂䝁䅅督獁䍁䅁兙畂䝁䅑䅉䕂䝁䅕杢㉂䝁䅕杣獁䍁䅁睑療䝁䅷睢祂䝁䅅䅚療䍁䄴䅉䉂䡁䅍䅉療䝁䅙䅉䕂䝁䅕睙求䝁䄰杙求䡁䅉䅉穁䑁䅅䅌杁䑁䅉䅍祁䑁䅑䅌杁䡁䅑䅡求䍁䅁睑療䝁䄰䅣桂䝁䄴入杁䝁䄸睤畂䝁䅕䅚杁䝁䄸杣杁䝁䅧党獂䝁䅑䅉桂䍁䅁䅚灂䡁䅉党橂䡁䅑䅉療䡁䅉䅉灂䝁䄴䅚灂䡁䅉党橂䡁䅑䅉療䡁䅣杢求䡁䅉督潂䝁䅫䅣杁䝁䅫杢あ䝁䅕杣求䡁䅍䅤杁䝁䅫杢杁䑁䅍䅍㉁䍁䅁兙睂䝁䅅杣あ䝁䄰党畂䡁䅑䅉橂䝁䄸兢瑂䡁䅕杢灂䡁䅑兡求䡁䅍䅉橂䝁䄸杢あ䝁䅅兡畂䝁䅫杢湂䍁䅁兏穁䍁䅷兎硁䑁䅧䅉桂䡁䅁兙祂䡁䅑兢求䝁䄴䅤杁䝁䅧睢瑂䝁䅕督杁䝁䅫杢杁䑁䅅杍杁䡁䅍䅤桂䡁䅑党穂䍁䅁兙畂䝁䅑䅉あ䝁䅧党杁䕁䅑兡穂䡁䅑杣灂䝁䅍䅤杁䝁䄸杚杁䕁䅍睢獂䡁䅕兢楂䝁䅫兙獁䍁䅁睢浂䍁䅁睤潂䝁䅫睙潂䍁䅁免㍁䍁䅁睙療䝁䄰兢ㅂ䝁䄴兡あ䝁䅫党穂䍁䅁睤求䡁䅉党杁䡁䅕杢歂䝁䅕杣杁䝁䅑党㉂䝁䅕䅢療䡁䅁兢求䝁䄴䅤畁䅁䅁䉖䅍䉁䭷䅁䉂䡁䅙兙畂䝁䄸督杁䕁䄰党歂䝁䅫睙桂䝁䅷䅌杁䕁䅫杢橂䍁䄴䅌杁䝁䅅䅉瑂䝁䅕䅚灂䝁䅍兙獂䍁䅁䅤求䝁䅍䅡畂䝁䄸䅢療䝁䅣入杁䝁䅍睢瑂䡁䅁兙畂䡁䅫䅌杁䝁䄸杚浂䝁䅕杣穂䍁䅁兢求䝁䅑兡橂䝁䅅䅢杁䝁䅑党㉂䝁䅫睙求䍁䅁督療䝁䅷兤あ䝁䅫睢畂䡁䅍䅉灂䝁䄴䅉佂䝁䄸杣あ䝁䅧䅉䉂䝁䄰党祂䝁䅫睙桂䍁䅷䅉䙂䡁䅕杣療䡁䅁党獁䍁䅁䅤潂䝁䅕䅉乂䝁䅫䅚歂䝁䅷党杁䕁䅕兙穂䡁䅑䅌杁䕁䅅杚祂䝁䅫睙桂䍁䅷䅉あ䝁䅧党杁䕁䅅督灂䝁䅅䅉兂䝁䅅睙灂䝁䅙兡橂䍁䅷䅉桂䝁䄴䅚杁䕁䅷兙あ䝁䅫杢杁䕁䅅兢求䡁䅉兡橂䝁䅅杌杁䕁䅫䅤杁䝁䄸杚浂䝁䅕杣穂䍁䅁兙杁䡁䅁睢祂䡁䅑杚療䝁䅷兡療䍁䅁睢浂䍁䅁睙潂䡁䅉睢畂䝁䅫睙杁䝁䅍兙祂䝁䅕䅉睂䡁䅉睢歂䡁䅕睙あ䡁䅍䅉あ䝁䅧兙あ䍁䅁兡畂䝁䅍䅢ㅂ䝁䅑党杁䝁䅑兡湂䝁䅕督あ䝁䅫杤求䍁䅁䅡求䝁䅅䅢あ䝁䅧䅉睂䡁䅉睢歂䡁䅕睙あ䡁䅍䅌杁䡁䅍兤橂䝁䅧䅉桂䡁䅍䅉乂䝁䅫睙瑁䕁䅳党㕂䍁䅁党畂䡁䅑党祂䝁䅅䅢杁䝁䅙党求䝁䅑兡畂䝁䅣䅉あ䡁䅕杙求䡁䅍䅌杁䕁䅍睢祂䡁䅁兙牂䍁䅁䅣桂䡁䅑兡求䝁䄴䅤杁䝁䅙党求䝁䅑兡畂䝁䅣䅉穂䝁䄸䅢ㅂ䡁䅑兡療䝁䄴督獁䍁䅁兙畂䝁䅑䅉佂䝁䅕睢乂䝁䅕䅚杁䝁䄴党療䝁䄴兙あ䝁䅅䅢杁䝁䅅杢歂䍁䅁䅣求䝁䅑兡桂䡁䅑杣灂䝁䅍䅉浂䝁䅕党歂䝁䅫杢湂䍁䅁督療䝁䅷兤あ䝁䅫睢畂䡁䅍杌杁䙁䅑䅡求䍁䅁睙療䝁䄰䅣桂䝁䄴入杁䝁䅅䅢穂䝁䄸䅉睂䡁䅉睢㉂䝁䅫䅚求䡁䅍䅉桂䍁䅁䅣療䡁䅉䅤浂䝁䄸䅢灂䝁䄸䅉療䝁䅙䅉畂䝁䄸杢瑁䝁䄸䅣灂䝁䄸兡歂䍁䅁䅣桂䝁䅫杢杁䡁䅍睢獂䡁䅕䅤灂䝁䄸杢穂䍁䅷䅉灂䝁䄴睙獂䡁䅕䅚灂䝁䄴睚杁䡁䅍兤祂䝁䅣兡橂䝁䅅䅢杁䡁䅁兙灂䝁䄴䅉桂䝁䄴䅚杁䡁䅉党橂䝁䄸杤求䡁䅉入杁䡁䅁杣療䝁䅑兤橂䡁䅑督獁䍁䅁督ㅂ䝁䅍䅡杁䝁䅅督杁䕁䄸杔瑁䙁䅅䅉桂䝁䄴䅚杁䝁䅅兢楂䕁䅫䅖杁䡁䅍兤祂䝁䅣兡橂䝁䅅䅢杁䡁䅁兙灂䝁䄴䅉睂䡁䅕兢睂䡁䅍䅌杁䕁䅣兙瑂䝁䅕䅉卂䝁䅕兙歂䡁䅫䅉橂䝁䄸䅢歂䍁䅷䅉桂䝁䄴䅚杁䝁䅍睢瑂䡁䅁杣求䡁䅍督灂䝁䄸杢杁䡁䅑䅡求䡁䅉兙睂䡁䅫䅉穂䡁䅫督あ䝁䅕兢穂䍁䄴䅉䩂䝁䄴䅉桂䝁䅑䅚灂䡁䅑兡療䝁䄴䅌杁䝁䅫䅤杁䝁䄸杚浂䝁䅕杣穂䍁䅁兡畂䡁䅑党祂䡁䅙党畂䡁䅑兡療䝁䄴兙獂䍁䅁䅣桂䝁䅫杢杁䡁䅍睢獂䡁䅕䅤灂䝁䄸杢穂䍁䅷䅉㍂䝁䅧兡橂䝁䅧䅉療䝁䅙杚求䡁䅉督杁䝁䄰兡畂䝁䅫兢桂䝁䅷䅢㕂䍁䅁兡畂䡁䅙兙穂䝁䅫杤求䍁䅁䅣桂䝁䅫杢瑁䡁䅉党獂䝁䅫党㉂䝁䅫杢湂䍁䅁䅤潂䝁䅕杣桂䡁䅁兡求䡁䅍䅌杁䡁䅍兤橂䝁䅧䅉桂䡁䅍䅉䑂䝁䄸睢獂䝁䅫党浂䍁䅁䅣桂䝁䅫杢杁䡁䅉党獂䝁䅫党浂䍁䅁䅤潂䝁䅕杣桂䡁䅁入㝁䍁䅁睔祂䡁䅑䅡療䝁䅣党畂䙁䅉䅥婁䡉䅍䅉牂䝁䄴党求䍁䅁睢穂䡁䅑党療䝁䅅杣あ䝁䅧杣灂䡁䅑兡穂䍁䅁䅡㕂䝁䅅䅢ㅂ䡁䅉睢畂䝁䅫睙杁䝁䅅睙灂䝁䅑䅉睂䝁䅅兡畂䍁䅁杣求䝁䅷兡求䝁䅙䅉灂䝁䄴条求䝁䅍䅤灂䝁䄸杢杁䡁䅁杣療䝁䅑兤橂䡁䅑督㝁䍁䅁兙畂䝁䅑䅉啂䡁䅉兡歂䝁䅕杢あ䍁䅁杣桂䝁䅑兡療䝁䅙杣求䡁䅅兤求䝁䄴睙㕂䍁䅁兙楂䝁䅷兙あ䝁䅫睢畂䍁䅁䅣祂䝁䄸䅚ㅂ䝁䅍䅤穂䍁䅁䅤療䍁䅁䅤祂䝁䅕兙あ䍁䅁睙潂䡁䅉睢畂䝁䅫睙杁䡁䅁兙灂䝁䄴䅉橂䝁䄸杢歂䝁䅫䅤灂䝁䄸杢穂䍁䄴䅉䩂䡁䅑䅉瑂䝁䅅杣牂䝁䅕䅤穂䍁䅁兡あ䡁䅍䅉睂䡁䅉睢歂䡁䅕睙あ䡁䅍䅉歂䝁䅫杣求䝁䅍䅤獂䡁䅫䅉あ䝁䄸䅉潂䝁䄸督睂䝁䅫䅤桂䝁䅷督杁䝁䅅杢歂䍁䅁睢あ䝁䅧党祂䍁䅁䅡求䝁䅅䅢あ䝁䅧睙桂䡁䅉党杁䡁䅁杣療䡁䅙兡歂䝁䅕杣穂䍁䅷䅉潂䝁䅕兙獂䡁䅑䅡橂䝁䅅杣求䍁䅁杚桂䝁䅍兡獂䝁䅫䅤灂䝁䅕督獁䍁䅁兙畂䝁䅑䅉療䡁䅑䅡求䡁䅉䅉求䝁䄴䅚瑁䡁䅕督求䡁䅉䅉橂䡁䅕督あ䝁䄸兢求䡁䅉督獁䍁䅁兙穂䍁䅁睤求䝁䅷䅢杁䝁䅅督杁䡁䅑䅡祂䝁䄸兤湂䝁䅧䅉あ䝁䅧兡祂䝁䅑兌睂䝁䅅杣あ䡁䅫䅉㍂䝁䅧睢獂䝁䅕督桂䝁䅷党杁䝁䅑兡穂䡁䅑杣灂䝁䅉兤あ䝁䄸杣穂䍁䄴䅉啂䝁䅧党杁䝁䅍睢瑂䡁䅁兙畂䡁䅫䅉㍂䝁䅅督杁䝁䅙睢祂䝁䄰党祂䝁䅷入杁䝁䅳杢療䡁䅣杢杁䝁䅅督杁䕁䅧兙獂䡁䅫兙祂䝁䅑䅉䥂䝁䅕兙獂䡁䅑䅡獁䍁䅁兓畂䝁䅍杌杁䝁䅅杢歂䍁䅁睙潂䝁䅅杢湂䝁䅕䅚杁䝁䅫䅤穂䍁䅁杢桂䝁䄰党杁䡁䅑睢杁䕁䅅杤桂䝁䄴睢穂䍁䅁兔求䝁䅑兡橂䝁䅅䅢獁䍁䅁兓畂䝁䅍杌杁䝁䅫杢杁䕁䅯兤畂䝁䅕䅉祁䑁䅁免㑁䍁䄴䅉䉂䡁䅙兙畂䝁䄸督杁䕁䄰党歂䝁䅫睙桂䝁䅷䅌杁䕁䅫杢橂䍁䄴䅉㍂䝁䅅督杁䝁䅫杢橂䝁䄸杣睂䝁䄸杣桂䡁䅑党歂䍁䅁兡畂䍁䅁杍睁䑁䅅䅎杁䝁䅅杢歂䍁䅁兡穂䍁䅁䅡求䝁䅅䅚硂䡁䅕兙祂䡁䅑党祂䝁䅕䅚杁䝁䅫杢杁䕁䅅䅢睂䝁䅧兙祂䝁䅕䅤あ䝁䅅䅌杁䕁䅣党療䡁䅉睚灂䝁䅅杌䅁乁啫䅁䝁睃䅁兑㉂䝁䅅杢あ䝁䄸杣獁䍁䅁兓畂䝁䅍杌杁䝁䅕杢湂䝁䅅睚求䡁䅍䅉灂䝁䄴䅉あ䝁䅧党杁䡁䅁杣療䡁䅙兡穂䝁䅫睢畂䍁䅁睢浂䍁䅁兢灂䡁䅍督灂䝁䄸杢瑁䝁䅍杣灂䡁䅑兡橂䝁䅅䅢杁䡁䅁杣療䝁䅑兤橂䡁䅑督杁䝁䅅杢歂䍁䅁督求䡁䅉杤灂䝁䅍党穂䍁䅁䅤療䍁䅁睙ㅂ䡁䅍䅤療䝁䄰党祂䡁䅍䅉灂䝁䄴䅉あ䝁䅧党杁䝁䅉兡療䡁䅁䅡桂䡁䅉兢桂䍁䅷䅉潂䝁䅕兙獂䡁䅑䅡橂䝁䅅杣求䍁䅷䅉求䝁䅑兤橂䝁䅅䅤灂䝁䄸杢杁䝁䅅杢歂䍁䅁睚療䡁䅙党祂䝁䄴兢求䝁䄴䅤獁䍁䅁兙歂䡁䅙兙畂䝁䅍党歂䍁䅁䅤求䝁䅍䅡畂䝁䄸䅢療䝁䅣兡求䡁䅍䅌杁䝁䅅杢歂䍁䅁兙睂䡁䅁䅢灂䝁䅕䅚杁䝁䄰兙あ䝁䅕杣灂䝁䅅䅢穂䍁䅁兡畂䝁䅑兤穂䡁䅑杣灂䝁䅕督杁䝁䅫杢杁䡁䅑䅡求䍁䅁兑瑂䝁䅕杣灂䝁䅍兙穂䍁䅷䅉䙂䡁䅕杣療䡁䅁党獁䍁䅁兑穂䝁䅫兙獁䍁䅁䅤潂䝁䅕䅉乂䝁䅫䅚歂䝁䅷党杁䕁䅕兙穂䡁䅑䅌杁䝁䅅杢歂䍁䅁兑浂䡁䅉兡橂䝁䅅杌杁䙁䅑䅡求䍁䅁睙療䝁䄰䅣桂䝁䄴入杁䝁䄸杚浂䝁䅕杣穂䍁䅁兢桂䡁䅑党祂䝁䅫兙獂䡁䅍䅉桂䝁䄴䅚杁䝁䅍睢畂䡁䅍兤瑂䝁䅅杙獂䝁䅕督獁䍁䅁督ㅂ䝁䅍䅡杁䝁䅅督杁䡁䅁兤祂䝁䅫䅤㕂䍁䅁睙潂䝁䅕兢灂䝁䅍兙獂䡁䅍䅉桂䝁䄴䅚杁䡁䅉党桂䝁䅣党畂䡁䅑督獁䍁䅁䅢桂䝁䅉䅉睂䡁䅉睢歂䡁䅕睙あ䡁䅍䅉桂䝁䄴䅚杁䡁䅍兤睂䡁䅁䅢灂䝁䅕督獁䍁䅁杚療䡁䅉兢ㅂ䝁䅷兙あ䝁䅕䅚杁䡁䅍兡獂䝁䅫睙療䝁䄴党杁䝁䄰兙あ䝁䅕杣灂䝁䅅䅢穂䍁䅷䅉橂䡁䅕督あ䝁䄸兢灂䡁䅯党歂䍁䅁党㑂䝁䅍兡睂䝁䅫党畂䡁䅑督獁䍁䅁睙ㅂ䡁䅍䅤療䝁䄰兡㙂䝁䅕䅚杁䡁䅍兡畂䝁䅣䅢求䍁䄰兤穂䝁䅕䅉桂䡁䅍督求䝁䄰杙獂䝁䅫党穂䍁䅷䅉睂䡁䅉睢橂䝁䅕督穂䍁䅁睙潂䡁䅉睢瑂䝁䅅䅤療䝁䅣杣桂䡁䅁䅡㕂䍁䅁杣求䡁䅍兡畂䡁䅍䅉桂䝁䄴䅚杁䝁䅍睢獂䡁䅕兢畂䡁䅍䅌杁䝁䅅杢桂䝁䅷入あ䝁䅫睙桂䝁䅷䅉穂䝁䅅兢睂䝁䅷党杁䡁䅁杣求䡁䅁䅉牂䝁䅫䅤穂䍁䅷䅉求䝁䅑兤橂䝁䅅䅤灂䝁䄸杢杁䝁䅅杢歂䍁䅁兢灂䝁䅍杣療䝁䅉兡療䝁䅷睢湂䡁䅫䅉睂䡁䅉睢歂䡁䅕睙あ䡁䅍䅌杁䝁䅍䅢灂䝁䄴兡橂䝁䅅䅢杁䡁䅑杣灂䝁䅅䅢杁䝁䅳兡あ䡁䅍䅌杁䝁䅅杢歂䍁䅁杚獂䡁䅕兡歂䍁䅁䅡桂䝁䄴䅚獂䝁䅫杢湂䍁䅁䅤灂䡁䅁督畁䍁䅁兓あ䍁䅁兙獂䡁䅍睢杁䡁䅁杣療䡁䅙兡歂䝁䅕督杁䝁䅕兣ㅂ䝁䅫䅣瑂䝁䅕杢あ䍁䅁兙畂䝁䅑䅉灂䝁䄴督あ䡁䅉兤瑂䝁䅕杢あ䝁䅅䅤灂䝁䄸杢杁䡁䅁杣療䝁䅑兤橂䡁䅑督獁䍁䅁兡畂䝁䅍䅢ㅂ䝁䅑兡畂䝁䅣䅉浂䝁䅫䅢あ䡁䅉兙あ䝁䅫睢畂䍁䅁督㕂䡁䅍䅤求䝁䄰督獁䍁䅁杤灂䡁䅉兤穂䍁䅁兡畂䝁䅅睙あ䝁䅫杤桂䡁䅑兡療䝁䄴䅉穂䡁䅫督あ䝁䅕兢穂䍁䅷䅉灂䝁䄴睙ㅂ䝁䅉兙あ䝁䄸杣穂䍁䅷䅉桂䝁䄴兙獂䡁䅫䅤灂䝁䅍兙獂䍁䅁兡畂䡁䅍䅤祂䡁䅕兢求䝁䄴䅤穂䍁䅷䅉求䡁䅙兙睂䝁䄸杣桂䡁䅑睢祂䡁䅍䅌杁䡁䅕䅢あ䡁䅉兙瑁䝁䅷睢㍂䍁䄰䅤求䝁䄰䅣求䡁䅉兙あ䡁䅕杣求䍁䅁杚祂䝁䅕党㙂䝁䅕杣穂䍁䅷䅉楂䝁䅫睢獂䝁䄸睚灂䝁䅍兙獂䍁䅁督桂䝁䅙党あ䡁䅫䅉橂䝁䅅杙灂䝁䄴党あ䡁䅍䅌杁䡁䅁党祂䝁䅫督あ䝁䅅䅢あ䝁䅫睙杁䡁䅁兤瑂䡁䅁督獁䍁䅁兙畂䝁䅑䅉橂䡁䅉兡あ䝁䅫睙桂䝁䅷䅉求䝁䄴杤灂䡁䅉睢畂䝁䄰党畂䡁䅑䅉穂䡁䅕䅣睂䝁䅷兡求䡁䅍杌杁䕁䅫杢杁䝁䅅䅚歂䝁䅫䅤灂䝁䄸杢獁䍁䅁䅤潂䝁䅕䅉橂䝁䄸兢睂䝁䅅杢㕂䍁䅁睢浂䝁䅙党祂䡁䅍䅉穂䝁䅕杣㉂䝁䅫睙求䡁䅍䅉桂䝁䄴䅚杁䡁䅍䅣求䝁䅍兡桂䝁䅷䅤㕂䍁䅁䅣祂䝁䄸睙ㅂ䡁䅉党瑂䝁䅕杢あ䡁䅍䅉橂䝁䄸兢睂䡁䅉兡穂䝁䅫杢湂䍁䅁睢畂䡁䅍兡あ䝁䅕䅉獂䝁䅅杙杁䝁䅅杢歂䍁䅁䅣祂䝁䄸䅚ㅂ䝁䅍䅤灂䝁䄸杢獁䍁䅁党硂䡁䅕兡睂䝁䄰党畂䡁䅑䅌杁䡁䅁杣療䝁䅍兤祂䝁䅕兢求䝁䄴䅤杁䝁䅅杢歂䍁䅁督療䡁䅕杣橂䝁䅫杢湂䍁䅷䅉桂䝁䄴䅚杁䝁䅉兡療䡁䅁䅡桂䡁䅉兢桂䝁䅍党ㅂ䡁䅑兡橂䝁䅅䅢杁䝁䄰兙あ䝁䅕杣灂䝁䅅䅢杁䡁䅍睙桂䝁䅷党瑁䡁䅕䅣杁䝁䅅杢歂䍁䅁䅚求䡁䅙党獂䝁䄸䅣瑂䝁䅕杢あ䍁䅁督求䡁䅉杤灂䝁䅍党穂䍁䄴䅉䝂䡁䅕杣あ䝁䅧党祂䍁䅷䅉灂䡁䅑䅉睂䡁䅉睢㉂䝁䅫䅚求䡁䅍䅉穂䝁䅍兡求䝁䄴䅤灂䝁䅙兡橂䍁䅁杣求䡁䅍党桂䡁䅉睙潂䍁䅁督ㅂ䡁䅁䅣療䡁䅉䅤杁䡁䅍党祂䡁䅙兡橂䝁䅕督獁䍁䅁督ㅂ䝁䅍䅡杁䝁䅅督杁䕁䅑杔䉂䍁䅁党㑂䡁䅑杣桂䝁䅍䅤灂䝁䄸杢獁䍁䅁杙灂䝁䄸杣求䝁䅅睙あ䝁䄸杣杁䡁䅍党祂䡁䅙兡橂䝁䅫杢湂䍁䅷䅉橂䝁䅷兡畂䝁䅫睙桂䝁䅷䅉桂䝁䄴䅚杁䝁䅉兡療䡁䅉党睂䝁䄸督灂䡁䅑睢祂䡁䅫䅌杁䝁䅍睢瑂䡁䅁睢ㅂ䝁䄴䅚杁䝁䄰兙畂䝁䅅睚求䝁䄰党畂䡁䅑䅌杁䝁䅍䅢求䝁䅅杢祂䝁䄸睢瑂䍁䅁睙療䝁䄴䅤祂䝁䄸䅢獁䍁䅁兢療䝁䄴兡あ䝁䄸杣灂䝁䄴睚獁䍁䅁兢桂䝁䅫杢あ䝁䅕杢桂䝁䄴睙求䍁䅷䅉桂䝁䄴䅚杁䡁䅍兙畂䝁䅫䅤灂䡁䅯兙あ䝁䅫睢畂䍁䅁督求䡁䅉杤灂䝁䅍党穂䍁䄴䅉啂䝁䅧党杁䝁䅍睢瑂䡁䅁兙畂䡁䅫䅉㍂䝁䅅督杁䝁䅙睢ㅂ䝁䄴䅚求䝁䅑䅉灂䝁䄴䅉硁䑁䅫䅍ぁ䍁䅁兙畂䝁䅑䅉灂䡁䅍䅉潂䝁䅕兙歂䡁䅅兤桂䡁䅉䅤求䡁䅉党歂䍁䅁兡畂䍁䅁杕桂䝁䅑杢療䡁䅉䅌杁䙁䅁党畂䝁䄴督㕂䝁䅷杤桂䝁䄴兡桂䍁䄴䅁晄䅆䅁杩䄸䕁䅅杤求䡁䅉入杁䕁䅑党畂䝁䄴兡穂䝁䄸杢杁䕁䅍睢祂䡁䅁睢祂䝁䅅䅤灂䝁䄸杢杁䝁䄸䅣求䡁䅉兙あ䝁䅕督杁䝁䅅督杁䝁䅅䅉瑂䝁䅅䅤求䡁䅉兡桂䝁䅷督杁䡁䅍睙灂䝁䅕杢橂䝁䅕䅉桂䝁䄴䅚杁䝁䅑兡湂䝁䅫䅤桂䝁䅷䅉灂䝁䅑党畂䡁䅑兡浂䝁䅫睙桂䡁䅑兡療䝁䄴䅉穂䝁䄸䅢ㅂ䡁䅑兡療䝁䄴督杁䝁䅍睢瑂䡁䅁兙畂䡁䅫䅉灂䝁䄴䅉あ䝁䅧党杁䙁䅕杢灂䡁䅑党歂䍁䅁睕あ䝁䅅䅤求䡁䅍䅌杁䕁䅕兤祂䝁䄸䅣求䍁䅷䅉あ䝁䅧党杁䕁䄰兡歂䝁䅑䅢求䍁䅁兒桂䡁䅍䅤獁䍁䅁杔療䡁䅉䅤潂䍁䅁兑浂䡁䅉兡橂䝁䅅䅌杁䕁䅅督灂䝁䅅䅌杁䕁䅷兙あ䝁䅫杢獁䍁䅁兑瑂䝁䅕杣灂䝁䅍兙獁䍁䅁兙畂䝁䅑䅉灂䝁䄴䅤求䡁䅉杢桂䡁䅑兡療䝁䄴兙獂䝁䅷入畁䍁䅁兓あ䍁䅁䅣祂䝁䄸杤灂䝁䅑党穂䍁䅁䅣祂䝁䅕督穂䡁䅕杣求䍁䄰督求䝁䄴督灂䡁䅑兡㉂䝁䅕䅉瑂䝁䅅䅤求䡁䅉兡桂䝁䅷督杁䝁䅍睢瑂䡁䅁杣灂䡁䅍兡畂䝁䅣䅉睂䝁䅅䅣求䡁䅉督獁䍁䅁䅣獂䝁䅅督あ䝁䅫睙杁䝁䅙兡獂䝁䄰督獁䍁䅁兢求䡁䅑兙獂䍁䅁杚療䝁䅫䅢穂䍁䅷䅉桂䝁䄴䅚杁䝁䅙兙楂䡁䅉兡橂䡁䅍睏杁䡁䅁党祂䝁䅙睢祂䝁䄰兙畂䝁䅍党杁䡁䅑兙睂䝁䅕督杁䡁䅁杣療䝁䅑兤橂䡁䅑督獁䍁䅁兡畂䝁䅍䅢ㅂ䝁䅑兡畂䝁䅣䅉あ䝁䅅䅣求䡁䅍䅉浂䝁䄸杣杁䡁䅣兡祂䝁䅕䅉潂䝁䅅杣畂䝁䅕督穂䝁䅫杢湂䍁䅷䅉桂䡁䅍䅉㍂䝁䅕䅢獂䍁䅁兙穂䍁䅁睙桂䝁䅉䅢求䍁䅁睤祂䝁䅅䅣睂䝁䅫杢湂䍁䅁杚療䡁䅉䅉桂䡁䅕䅤療䝁䄰睢あ䝁䅫杤求䍁䅷䅉求䝁䅷党橂䡁䅑杣灂䝁䅍兙獂䍁䅷䅉桂䝁䄴䅚杁䝁䅣党畂䝁䅕杣桂䝁䅷䅉灂䝁䄴䅚ㅂ䡁䅍䅤祂䝁䅫兙獂䍁䅁兙睂䡁䅁䅢灂䝁䅍兙あ䝁䅫睢畂䡁䅍睏杁䝁䄰党橂䝁䅧兙畂䝁䅫睙桂䝁䅷䅉浂䝁䅅督あ䝁䅕杢求䡁䅉督獁䍁䅁睤潂䝁䅫睙潂䍁䅁兙祂䝁䅕䅉睂䡁䅉党橂䝁䅫督灂䝁䄸杢瑁䝁䅕䅥あ䡁䅉兤歂䝁䅕䅚杁䝁䅅杢歂䍁䅁兡畂䝁䅯党橂䡁䅑兡療䝁䄴兌瑂䝁䄸䅢歂䝁䅕䅚杁䡁䅁䅢桂䡁䅍䅤灂䝁䅍䅉歂䝁䅕杤灂䝁䅍党穂䍁䅁兤穂䝁䅕䅚杁䝁䅫杢杁䡁䅙兙祂䝁䅫睢ㅂ䡁䅍䅉桂䡁䅕䅤療䝁䄰睢あ䝁䅫杤求䍁䅷䅉湂䝁䅕杢求䡁䅉兙獂䍁䅁兡畂䝁䅑兤穂䡁䅑杣灂䝁䅅䅢獁䍁䅁兙畂䝁䅑䅉祂䝁䅕䅤桂䝁䅫䅢杁䝁䅅䅣睂䝁䅷兡橂䝁䅅䅤灂䝁䄸杢穂䑁䅳䅉桂䝁䄴䅚杁䝁䄸䅤潂䝁䅕杣杁䡁䅁杣求䡁䅍督ㅂ䡁䅉党瑁䡁䅍党畂䡁䅍兡あ䝁䅫杤求䍁䅁兙歂䝁䅧党穂䝁䅫杤求䍁䄰杙桂䡁䅍党歂䍁䅁兢桂䡁䅑党祂䝁䅫兙獂䡁䅍䅉桂䝁䄴䅚杁䝁䅍睢畂䡁䅙党祂䡁䅑党歂䍁䅁䅣祂䝁䄸䅚ㅂ䝁䅍䅤穂䍁䅁兤畂䝁䅑党祂䍁䅁䅤潂䝁䅕䅉䝂䝁䅅督穂䝁䄸杢獁䍁䅁杓䉂䕁䅍䅌杁䙁䅫睢畂䝁䅣䅢求䍁䅷䅉桂䝁䄴䅚杁䕁䅅杤求䡁䅉入杁䕁䅑党畂䝁䄴兡穂䝁䄸杢杁䝁䅉杣桂䝁䄴䅚穂䍁䄴䅉啂䝁䅧党杁䝁䅍睢瑂䡁䅁兙畂䡁䅫䅉桂䝁䅷督療䍁䅁睢浂䝁䅙党祂䡁䅍䅉湂䡁䅉兙睂䝁䅧兡橂䡁䅍䅉桂䝁䄴䅚杁䡁䅉党浂䝁䅷党橂䡁䅑兡㉂䝁䅕䅉睂䡁䅉睢歂䡁䅕睙あ䡁䅍䅉浂䝁䄸杣杁䡁䅑䅡求䍁䅁兙祂䝁䅍䅡灂䡁䅑党橂䡁䅑兤祂䝁䅅䅢獁䍁䅁睙療䝁䄰兢求䡁䅉睙灂䝁䅅䅢杁䡁䅍兡湂䝁䄴䅌杁䝁䅑兡湂䝁䅫䅤桂䝁䅷䅉睂䡁䅉兡畂䡁䅑兡畂䝁䅣䅌杁䝁䅅杢歂䍁䅁睢あ䝁䅧党祂䍁䅁杣求䝁䅷兙あ䝁䅕䅚杁䝁䄰兙祂䝁䅳党あ䍁䅁督求䝁䅣兢求䝁䄴䅤穂䑁䅳䅉歂䡁䅕杣桂䝁䅉䅢求䍁䅁睙桂䡁䅍䅤杁䝁䅅杢歂䍁䅁杣求䝁䅙䅢求䝁䅍䅤灂䡁䅙党杁䝁䅙兡獂䝁䄰督杁䡁䅑睢杁䡁䅑䅡求䍁䅁睙療䝁䄴督あ䡁䅉兤橂䡁䅑兡療䝁䄴䅌杁䝁䅅兤あ䝁䄸兢療䡁䅑兡㉂䝁䅕䅌杁䝁䅅杢歂䍁䅁杚獂䝁䅕党あ䍁䅁䅤祂䝁䅅杢穂䡁䅁睢祂䡁䅑兙あ䝁䅫睢畂䍁䅁兢桂䡁䅉睡求䡁䅑䅉穂䝁䅕睚瑂䝁䅕杢あ䡁䅍睏杁䡁䅉党浂䝁䅷党橂䡁䅑兡㉂䝁䅕䅉浂䝁䅫䅢瑂䡁䅍䅉浂䝁䄸杣杁䡁䅑杣桂䝁䅙杚灂䝁䅍䅉桂䝁䄴䅚杁䡁䅍兙浂䝁䅕䅤㕂䍁䅁兙睂䡁䅁䅢灂䝁䅍兙あ䝁䅫睢畂䡁䅍睏杁䝁䅅杢歂䍁䅁䅣祂䝁䅕督穂䡁䅕杣求䍁䄰督求䝁䄴督灂䡁䅑兡㉂䝁䅕䅉㉂䝁䅫杢㕂䝁䅷䅉桂䝁䄴䅚杁䡁䅍䅣求䝁䅍兡桂䝁䅷䅤㕂䍁䅁兢桂䡁䅑党祂䝁䅫兙獂䡁䅍䅉歂䝁䅕督灂䝁䅣杢求䝁䅑䅉浂䝁䄸杣杁䝁䅑兡湂䝁䅫䅤桂䝁䅷䅉灂䝁䄰兙湂䝁䅫杢湂䍁䅷䅉穂䝁䅍杣求䝁䅕杢杁䡁䅁杣灂䝁䄴䅤灂䝁䄴睚獁䍁䅁兙畂䝁䅑䅉穂䝁䅫睚畂䍁䅁睙ㅂ䡁䅑䅤灂䝁䄴睚杁䝁䅅䅣睂䝁䅷兡橂䝁䅅䅤灂䝁䄸杢穂䍁䅁兤畂䝁䅑党祂䍁䅁䅤潂䝁䅕䅉䉂䡁䅙党祂䡁䅫䅉䕂䝁䅕杢畂䝁䅫督療䝁䄴䅉桂䝁䄴䅚杁䕁䄰兙橂䡁䅑兙橂䍁䅁杙祂䝁䅅杢歂䍁䅁杢桂䝁䄰党穂䍁䄴䅉䩂䝁䄴䅉桂䝁䅑䅚灂䡁䅑兡療䝁䄴䅌杁䝁䅫䅤杁䡁䅁杣療䡁䅙兡歂䝁䅕督杁䝁䅉杣桂䝁䄴䅚灂䝁䄴睚杁䡁䅍睢獂䡁䅕䅤灂䝁䄸杢穂䍁䅁兡畂䝁䅍䅢ㅂ䝁䅑党杁䝁䅉杣桂䝁䄴䅚杁䝁䅕兢楂䝁䅕䅢獂䝁䅫督潂䝁䄰党畂䡁䅑督獁䍁䅁睚祂䝁䅅䅣潂䝁䅫睙杁䡁䅑兡橂䝁䅳党あ䡁䅍䅌杁䡁䅑兙湂䡁䅍䅌杁䝁䅅杢歂䍁䅁䅢桂䝁䅉党獂䡁䅍䅌杁䝁䅅杢歂䍁䅁督ㅂ䡁䅍䅤桂䝁䅫杢桂䝁䅉䅢求䍁䅁䅣桂䝁䅍睡桂䝁䅣兡畂䝁䅣睏杁䝁䅅杢歂䍁䅁兡畂䝁䅙睢祂䝁䄰兙あ䝁䅫睢畂䍁䅁督療䝁䅷兤あ䝁䅫睢畂䡁䅍䅉灂䝁䄴睙獂䡁䅕䅚求䍁䅁兡あ䝁䅕兢瑁䝁䅷党㉂䝁䅕䅢杁䙁䅉杒䩂䕁䅑䅌杁䡁䅙兡穂䝁䅫杙灂䝁䅷兡あ䡁䅫䅉桂䝁䄴䅚杁䝁䅷睢穂䡁䅍䅉睂䡁䅉党㉂䝁䅕杢あ䝁䅫睢畂䍁䅷䅉睂䡁䅉兡橂䝁䅕䅉あ䝁䅫睙牂䝁䅕䅤灂䝁䄴睚杁䝁䅅杢歂䍁䅁兢桂䡁䅉睡灂䝁䄴睚獁䍁䅁䅣祂䝁䄸䅚ㅂ䝁䅍䅤灂䡁䅙兡あ䡁䅫䅉桂䝁䄴䅚杁䝁䄰党歂䝁䅫兙杁䡁䅍睢獂䡁䅕䅤灂䝁䄸杢穂䍁䅷䅉桂䝁䄴䅚杁䝁䅉杣桂䝁䄴䅚杁䡁䅁杣療䡁䅑党橂䡁䅑兡療䝁䄴䅉桂䝁䄴䅚杁䡁䅍党橂䡁䅕杣灂䡁䅑入杁䡁䅍睢獂䡁䅕䅤灂䝁䄸杢穂䍁䅷䅉桂䡁䅍䅉㍂䝁䅕䅢獂䍁䅁兙穂䍁䅁睙桂䡁䅉党獁䍁䅁睙療䝁䄴䅤求䝁䄴䅤獁䍁䅁兙畂䝁䅑䅉橂䝁䄸兤畂䡁䅑杣㕂䍁䅁睢浂䍁䅁睢祂䝁䅫睚灂䝁䄴䅉橂䝁䄸兢睂䝁䅷兡桂䝁䄴睙求䍁䅁督療䝁䅷兤あ䝁䅫睢畂䡁䅍杌杁䕁䅫䅤杁䡁䅍党祂䡁䅙党穂䍁䅁䅡療䝁䄰党杁䝁䅅杢歂䍁䅁䅣求䡁䅉督療䝁䄴兙獂䍁䅁睙桂䡁䅉党獁䍁䅁兙睂䡁䅁兙祂䝁䅕䅢獁䍁䅁党瑁䝁䅍睢瑂䝁䄰党祂䝁䅍党獁䍁䅁䅢療䝁䅣兡穂䡁䅑兡橂䡁䅍䅌杁䝁䅙睢療䝁䅑䅉桂䝁䄴䅚杁䝁䅣杣療䝁䅍党祂䡁䅫䅌杁䡁䅁䅡桂䡁䅉兢桂䝁䅍党ㅂ䡁䅑兡橂䝁䅅䅢穂䍁䅷䅉桂䝁䄴䅚杁䝁䅅兤あ䝁䄸兢療䡁䅑兡㉂䝁䅕䅉灂䝁䄴䅚ㅂ䡁䅍䅤祂䝁䅫党穂䍁䄴䅉啂䝁䅧党杁䝁䅍睢瑂䡁䅁兙畂䡁䅫䅉㍂䝁䅅督杁䝁䅙睢祂䝁䄰党祂䝁䅷入杁䝁䅳杢療䡁䅣杢杁䝁䅅督杁䕁䅅杤求䡁䅉入杁䕁䅫杢あ䝁䅕杣畂䝁䅅䅤灂䝁䄸杢桂䝁䅷䅉䑂䝁䄸杣睂䝁䄸杣桂䡁䅑兡療䝁䄴䅉桂䝁䄴䅚杁䝁䅍䅡桂䝁䄴睚求䝁䅑䅉灂䡁䅑督杁䝁䄴兙瑂䝁䅕䅉あ䝁䄸䅉䉂䡁䅙党祂䡁䅫䅉䕂䝁䅕杢畂䝁䅫督療䝁䄴䅉䑂䝁䄸杣睂䝁䄸杣桂䡁䅑兡療䝁䄴䅉灂䝁䄴䅉硁䑁䅫兏睁䍁䄴䅉䉂䡁䅙党祂䡁䅫䅉䕂䝁䅕杢畂䝁䅫督療䝁䄴䅉䑂䝁䄸杣睂䝁䄸杣桂䡁䅑兡療䝁䄴䅉㍂䝁䅅督杁䝁䅙睢ㅂ䝁䄴䅚求䝁䅑䅉灂䝁䄴䅉硁䑁䅫睍ㅁ䍁䅁兙畂䝁䅑䅉灂䡁䅍䅉潂䝁䅕兙歂䡁䅅兤桂䡁䅉䅤求䡁䅉党歂䍁䅁兡畂䍁䅁兔求䝁䄴䅤療䡁䅉䅌杁䕁䄸䅡灂䝁䄸杌䅁䱁啉䅁㡁权䅁兑㉂䝁䅫党畂䡁䅑䅉䑂䝁䄸杣睂䝁䄸杣桂䡁䅑兡療䝁䄴䅉療䡁䅁党祂䝁䅅䅤求䡁䅍䅉桂䡁䅍䅉桂䍁䅁杚療䡁䅉兢ㅂ䝁䅷兙あ䝁䄸杣杁䝁䄸杚杁䝁䄰兙あ䝁䅕杣灂䝁䅅䅢杁䡁䅍睢獂䡁䅕䅤灂䝁䄸杢穂䍁䅁兡畂䍁䅁䅤潂䝁䅕䅉噂䝁䄴兡あ䝁䅕䅚杁䙁䅍䅤桂䡁䅑党穂䍁䅷䅉䑂䝁䅅杢桂䝁䅑兙獁䍁䅁兔求䡁䅧兡橂䝁䄸䅌杁䕁䅕兤祂䝁䄸䅣求䍁䅷䅉呂䝁䄸兤あ䝁䅧䅉䉂䝁䄰党祂䝁䅫睙桂䍁䅷䅉桂䝁䄴䅚杁䕁䅅督灂䝁䅅杌杁䕁䅫䅤杁䝁䄸䅣求䡁䅉兙あ䝁䅕督杁䝁䅫杢杁䡁䅑睤療䍁䅁督求䝁䅣兢求䝁䄴䅤穂䍁䅷䅉䑂䝁䄸䅢療䡁䅉䅌杁䕁䅅䅚歂䝁䅫䅤灂䡁䅙党穂䍁䅁兙畂䝁䅑䅉䩂䝁䄴睡穂䑁䅳䅉桂䝁䄴䅚杁䙁䅍䅣求䝁䅍兡桂䝁䅷䅤㕂䍁䅁兒畂䝁䅣兡畂䝁䅕党祂䝁䅕䅚杁䕁䄰兙あ䝁䅕杣灂䝁䅅䅢穂䍁䄴䅉啂䝁䅧党杁䕁䅍睢獂䝁䄸杣獁䍁䅁兑歂䝁䅑兡あ䝁䅫杤求䡁䅍䅉桂䝁䄴䅚杁䕁䅫杢牂䡁䅍䅉穂䝁䅕睚瑂䝁䅕杢あ䍁䅁睢浂䝁䅙党祂䡁䅍䅉橂䡁䅕督あ䝁䄸兢杁䝁䅍睢獂䝁䄸杣杁䝁䅅杢歂䍁䅁兙歂䝁䅑兡あ䝁䅫杤求䍁䅁睙療䝁䄴睙求䝁䄴䅤祂䝁䅅䅤求䡁䅍䅉灂䝁䄴䅉穂䝁䄸䅢灂䝁䅑䅉桂䝁䄴䅚杁䝁䅷兡硂䡁䅕兡歂䍁䅁杚療䡁䅉兢杁䝁䅙睢祂䍁䅁䅤潂䝁䅕杣瑂䝁䄸䅣獂䝁䅅督あ䝁䅫睙穂䍁䅷䅉歂䝁䅫督睂䝁䅕杣穂䝁䅫睢畂䡁䅍䅉浂䝁䄸杣杁䡁䅑䅡求䡁䅉兢療䡁䅍党あ䡁䅍䅌杁䝁䅅杢歂䍁䅁督睂䝁䅕睙灂䝁䅅䅢あ䡁䅫䅉灂䝁䄴睡穂䑁䅳䅉橂䡁䅕督あ䝁䄸兢瑁䝁䅙睢祂䝁䄰兤獂䝁䅅䅤求䝁䅑䅉獂䝁䅫兣ㅂ䝁䅫䅚杁䡁䅍入穂䡁䅑党瑂䍁䅷䅉穂䡁䅕睙潂䍁䅁兙穂䍁䅁䅣療䝁䅷入求䡁䅍䅤求䡁䅉䅌杁䡁䅙兡畂䡁䅫䅢獁䍁䅁杢桂䡁䅑兤祂䝁䅅䅢杁䡁䅉兤楂䝁䅉党祂䍁䅁兙畂䝁䅑䅉獂䝁䅅䅤求䡁䅧䅌杁䡁䅁睢獂䡁䅫兤祂䝁䅕䅤潂䝁䅅杢求䍁䅷䅉桂䝁䄴䅚杁䡁䅍兡獂䝁䅫睙療䝁䄴党㝁䍁䅁兙畂䝁䅑䅉睂䡁䅉睢睂䡁䅉兡求䡁䅑兙祂䡁䅫䅉灂䝁䄴睡穂䍁䄴䅉䩂䡁䅑督杁䡁䅁杣療䝁䅑兤橂䡁䅑督杁䝁䅅杣求䍁䅁兤穂䝁䅕䅚杁䝁䅫杢杁䝁䄰党歂䝁䅫睙桂䝁䅷䅉桂䝁䄴䅚杁䡁䅁䅡桂䡁䅉兢桂䝁䅍党ㅂ䡁䅑兡橂䝁䅅䅢杁䝁䅑党㉂䝁䅫睙求䡁䅍䅌杁䝁䅙睢療䝁䅑䅉睂䝁䅅睙牂䝁䅅睚灂䝁䄴睚獁䍁䅁䅣求䡁䅉督療䝁䄴兙獂䍁䅁睙桂䡁䅉党杁䝁䅅杢歂䍁䅁睙療䡁䅍兢求䡁䅑兡橂䡁䅍䅌杁䡁䅑杣桂䝁䄴督睂䝁䄸杣あ䝁䅅䅤灂䝁䄸杢獁䍁䅁杙ㅂ䝁䅫䅢歂䝁䅫杢湂䍁䅁䅣祂䝁䄸䅚ㅂ䝁䅍䅤穂䍁䅷䅉㍂䝁䅫杣求䍁䅁兙畂䝁䅑䅉橂䝁䅅杙獂䝁䅕䅌杁䡁䅉党橂䡁䅉党桂䡁䅑兡療䝁䄴兙獂䍁䅁兙畂䝁䅑䅉桂䡁䅑䅡獂䝁䅕䅤灂䝁䅍䅉桂䡁䅁䅣桂䡁䅉党獂䍁䅷䅉橂䝁䄸杢穂䡁䅑杣ㅂ䝁䅍䅤灂䝁䄸杢杁䝁䅅杢歂䍁䅁杚灂䝁䅷䅤祂䝁䅅䅤灂䝁䄸杢獁䍁䅁睢ㅂ䡁䅑䅚療䝁䄸杣杁䝁䅙兤祂䝁䄴兡あ䡁䅕杣求䍁䅷䅉潂䝁䅕兙獂䡁䅑䅡橂䝁䅅杣求䍁䅷䅉あ䝁䅕䅥あ䝁䅫䅢求䡁䅍䅉桂䝁䄴䅚杁䝁䅅䅣睂䝁䅷兡桂䝁䄴睙求䡁䅍䅌杁䝁䅅杢歂䍁䅁兡畂䝁䅑兤穂䡁䅑杣灂䝁䅅䅢杁䝁䄰兙祂䝁䅳党あ䡁䅍杌杁䙁䅑䅡求䍁䅁睕睂䝁䅕睙灂䝁䅅䅢あ䡁䅫䅉䙂䝁䄴睚灂䝁䄴党求䡁䅉党歂䍁䅁兔桂䡁䅑党祂䝁䅫兙獂䡁䅍䅉穂䝁䅕睚瑂䝁䅕杢あ䍁䅁䅣祂䝁䄸杤灂䝁䅑党穂䍁䅁督睂䝁䅕睙灂䝁䅅䅢あ䡁䅫䅉睂䝁䄸䅢㕂䝁䄰党祂䍁䅁杚療䡁䅉兢ㅂ䝁䅷兙あ䝁䅫睢畂䡁䅍䅌杁䡁䅍党祂䡁䅙兡橂䝁䅕督獁䍁䅁兙畂䝁䅑䅉穂䝁䄸䅢ㅂ䡁䅑兡療䝁䄴督杁䝁䅙睢祂䍁䅁䅚求䡁䅍兡湂䝁䄴党祂䡁䅍䅌杁䝁䅅督穂䝁䅕兢楂䝁䅷党祂䡁䅍䅌杁䝁䅅杢歂䍁䅁䅣祂䝁䄸睙求䡁䅍督療䡁䅉督杁䝁䄸杚杁䡁䅑䅡求䡁䅉兢療䡁䅁䅢桂䡁䅍䅤灂䝁䅍䅉瑂䝁䅅䅤求䡁䅉兡桂䝁䅷督畁䍁䅁兓あ䍁䅁督求䝁䅷䅢穂䍁䅁兡あ䡁䅍䅉睂䡁䅉睢歂䡁䅕睙あ䡁䅍䅉あ䝁䅧杣療䡁䅕睚潂䍁䅁䅚灂䡁䅉党橂䡁䅑䅉穂䝁䅅䅢求䡁䅍䅉睂䝁䅕杣穂䝁䄸杢畂䝁䅕䅢獁䍁䅁䅚灂䡁䅍䅤祂䝁䅫杙ㅂ䡁䅑睢祂䡁䅍䅌杁䝁䅅杢歂䍁䅁睙療䝁䄰兢灂䡁䅍督灂䝁䄸杢求䝁䅑䅉穂䝁䅅䅢求䡁䅍䅉桂䝁䅣党畂䡁䅑督畁䍁䅁䅖潂䝁䅕䅉橂䝁䄸兢睂䝁䅅杢㕂䍁䅁睤桂䡁䅍䅉浂䝁䄸杣瑂䝁䅕杣獂䡁䅫䅉牂䝁䄴睢㍂䝁䄴䅉桂䡁䅍䅉兂䝁䄸䅢㕂䕁䄸杢求䍁䅁睑療䡁䅉䅣療䡁䅉兙あ䝁䅫睢畂䍁䅁兙畂䝁䅑䅉橂䝁䅧兙畂䝁䅣党歂䍁䅁兡あ䡁䅍䅉畂䝁䅅兢求䍁䅁䅤療䍁䅁兑㉂䝁䅫党畂䡁䅑䅉䑂䝁䄸杣睂䝁䄸杣桂䡁䅑兡療䝁䄴䅉灂䝁䄴䅉䭂䡁䅕杢求䍁䅁杍睁䑁䅉䅍畁䍁䅁兑㉂䝁䅫党畂䡁䅑䅉䑂䝁䄸杣睂䝁䄸杣桂䡁䅑兡療䝁䄴䅉㍂䝁䅅督杁䝁䅙睢ㅂ䝁䄴䅚求䝁䅑䅉灂䝁䄴䅉硁䑁䅧䅏ㅁ䍁䅁兙畂䝁䅑䅉灂䡁䅍䅉潂䝁䅕兙歂䡁䅅兤桂䡁䅉䅤求䡁䅉党歂䍁䅁兡畂䍁䅁兑㉂䝁䄸杢杁䕁䅷兙牂䝁䅕䅌杁䕁䄸䅡灂䝁䄸杌䅁䝁啉䅁慃睄䅁兑㉂䝁䅫督杁䕁䅉兤歂䝁䅣党あ䍁䅁睒祂䝁䄸兤睂䍁䅷䅉䩂䝁䄴睙畁䍁䅷䅉あ䝁䄸睚求䡁䅑䅡求䡁䅉䅉㍂䝁䅫䅤潂䍁䅁兡あ䡁䅍䅉穂䡁䅕杙穂䝁䅫䅚灂䝁䅅杣灂䝁䅕督獁䍁䅁䅣祂䝁䄸杤灂䝁䅑党穂䍁䅁睙桂䡁䅉䅉桂䝁䄴䅚杁䡁䅑杣ㅂ䝁䅍睡杁䡁䅉党畂䡁䅑兙獂䡁䅍䅌杁䝁䅍兙祂䍁䅁督潂䝁䅅杣灂䝁䄴睚獁䍁䅁兙畂䝁䅑䅉桂䝁䄴睙灂䝁䅷䅢桂䡁䅉入杁䡁䅁杣療䝁䅑兤橂䡁䅑督杁䝁䅅杢歂䍁䅁督求䡁䅉杤灂䝁䅍党穂䍁䅁䅤療䍁䅁杙ㅂ䡁䅍兡畂䝁䅕督穂䝁䅕督杁䝁䅅杢歂䍁䅁睙療䝁䄴督ㅂ䝁䄰党祂䡁䅍䅉灂䝁䄴䅉あ䝁䅧党杁䕁䅅兢求䡁䅉兡橂䝁䅅督獁䍁䅁兒ㅂ䡁䅉睢睂䝁䅕䅌杁䡁䅑䅡求䍁䅁兔灂䝁䅑䅚獂䝁䅕䅉䙂䝁䅅督あ䍁䅁兙畂䝁䅑䅉䉂䝁䅙杣灂䝁䅍兙獁䍁䅁兑穂䝁䅫兙獁䍁䅁兙畂䝁䅑䅉䉂䡁䅕督あ䡁䅉兙獂䝁䅅督灂䝁䅅杌杁䕁䅫䅤杁䝁䄸䅣求䡁䅉兙あ䝁䅕督杁䡁䅑䅡求䍁䅁兑㉂䝁䅫督杁䝁䅉杣桂䝁䄴䅚獁䍁䅁䅤潂䝁䅅䅤杁䝁䄸杚浂䝁䅕杣穂䍁䅁杤求䝁䅧兡橂䝁䅷党杁䡁䅉党畂䡁䅑兙獂䍁䅁兙畂䝁䅑䅉療䡁䅑䅡求䡁䅉䅉瑂䝁䄸杙灂䝁䅷兡あ䡁䅫䅉穂䝁䄸䅢ㅂ䡁䅑兡療䝁䄴督杁䡁䅑睢杁䡁䅑䅡求䍁䅁䅣祂䝁䅕兢灂䡁䅕兢杁䝁䅍睢瑂䝁䄰党祂䝁䅍兡桂䝁䅷䅉桂䝁䄴䅚杁䝁䅷党灂䡁䅍兤祂䝁䅕䅉穂䝁䅕睚瑂䝁䅕杢あ䡁䅍䅉療䝁䅙䅉あ䝁䅧党杁䡁䅑杣桂䡁䅙党獂䍁䅁兡畂䝁䅑兤穂䡁䅑杣㕂䑁䅳䅉桂䝁䄴䅚杁䡁䅑䅡求䍁䅁杗灂䡁䅁睙桂䡁䅉䅉楂䡁䅉兙畂䝁䅑䅌杁䝁䅅䅉橂䝁䅅杣杁䡁䅍䅡桂䡁䅉兡畂䝁䅣䅉畂䝁䅕䅤㍂䝁䄸杣牂䍁䅷䅉桂䡁䅍䅉㍂䝁䅕䅢獂䍁䅁兙穂䍁䅁䅤潂䝁䅕䅉䍂䡁䅕䅚湂䝁䅕䅤杁䝁䅉杣桂䝁䄴䅚獁䍁䅁兙杁䡁䅍兤睂䡁䅁䅢灂䝁䅕杣杁䝁䄸杚杁䡁䅙党潂䝁䅫睙獂䝁䅕䅉祂䝁䅕杢あ䝁䅅䅢杁䝁䅅杢歂䍁䅁睢あ䝁䅧党祂䍁䅁兢療䝁䅉兡獂䝁䅫䅤㕂䍁䅁督療䝁䅷兤あ䝁䅫睢畂䡁䅍䅉浂䝁䄸睙ㅂ䡁䅍党歂䍁䅁䅣祂䝁䅫兢桂䡁䅉兡獂䡁䅫䅉療䝁䄴䅉瑂䝁䄸杣求䍁䅁杤桂䝁䅷兤求䍁䄰睙療䝁䄴督橂䝁䅫睢ㅂ䡁䅍䅉橂䡁䅕督あ䝁䄸兢求䡁䅉督杁䝁䅍睢瑂䡁䅁杣灂䡁䅍兡畂䝁䅣䅉䍂䡁䅕䅚湂䝁䅕䅤杁䝁䅍兙祂䍁䅁杣求䝁䄴䅤桂䝁䅷䅌杁䝁䅅杢歂䍁䅁村ㅂ䝁䅑睚求䡁䅑䅉啂䡁䅉兤橂䝁䅳䅌杁䝁䅅䅉獂䝁䄸睙桂䝁䅷䅌杁䝁䅅杢歂䍁䅁睢畂䝁䅕兌㍂䝁䅅入杁䡁䅑杣ㅂ䝁䅍睡杁䝁䅅杢歂䍁䅁睙桂䡁䅉睚療䍁䅁杤桂䝁䄴䅉祂䝁䅕杢あ䝁䅅䅢杁䝁䅉兤穂䝁䅫杢求䡁䅍督求䡁䅍䅉㍂䝁䅫䅤潂䍁䅁兙杁䝁䅙䅢求䝁䅕䅤杁䝁䄸杚杁䝁䅅䅣睂䡁䅉睢㑂䝁䅫兢桂䡁䅑党獂䡁䅫䅉硁䑁䅫䅌睁䑁䅁䅍杁䡁䅙党潂䝁䅫睙獂䝁䅕督獁䍁䅁睤潂䝁䅫睙潂䍁䅁兙祂䝁䅕䅉祂䝁䅕杢あ䝁䅕䅚杁䡁䅑䅡祂䝁䄸兤湂䝁䅧䅉桂䍁䅁杢求䡁䅑睤療䡁䅉睡杁䝁䄸杚杁䝁䅑党桂䝁䅷党祂䍁䄰睢睂䝁䅕杣桂䡁䅑党歂䍁䅁兙畂䝁䅑䅉橂䝁䄸兢睂䝁䅅杢㕂䍁䄰睢睂䝁䅕杣桂䡁䅑党歂䍁䅁䅢療䝁䅍兙あ䝁䅫睢畂䡁䅍䅉あ䝁䅧兙あ䍁䅁督求䡁䅉杤求䍁䅁䅤潂䝁䅕䅉獂䝁䅫睚潂䡁䅑䅉橂䝁䄸兢瑂䝁䅕杣橂䝁䅫兙獂䍁䅁兙畂䝁䅑䅉橂䝁䄸杢穂䡁䅕兢求䡁䅉䅉穂䝁䅕睙あ䝁䄸杣穂䍁䅁兡畂䍁䅁䅤潂䝁䅕䅉橂䝁䄸杢あ䝁䅫杢求䝁䄴䅤桂䝁䅷䅉噂䝁䄴兡あ䝁䅕䅚杁䙁䅍䅤桂䡁䅑党穂䍁䄴䅉啂䝁䅧党杁䝁䅍睢瑂䡁䅁兙畂䡁䅫䅉桂䝁䅷督療䍁䅁睢睂䝁䅕杣桂䡁䅑党穂䍁䅁杤桂䡁䅉兡療䡁䅕督杁䝁䄸䅤潂䝁䅕杣杁䝁䅍兙祂䍁䅁杣求䝁䄴䅤桂䝁䅷䅉楂䡁䅉兙畂䝁䅑督獁䍁䅁督ㅂ䝁䅍䅡杁䝁䅅督杁䙁䅁兙㕂䝁䅷党穂䡁䅍䅌杁䕁䅅䅣求䡁䅧䅌杁䕁䄰兙湂䝁䅣兡療䡁䅉党獁䍁䅁兔療䡁䅉兡畂䝁䅫䅉卂䝁䅕杢あ䍁䅷䅉䝂䡁䅉兙畂䝁䅍党䑂䝁䅅杣穂䍁䅷䅉䉂䝁䄰兡橂䝁䄸村獂䡁䅕䅌杁䙁䅑兤祂䝁䅫督橂䝁䅅杣獁䍁䅁兙畂䝁䅑䅉䉂䕁䅍䅔杁䕁䅧兡祂䝁䅕䅉桂䝁䄴䅚杁䕁䄰睙佂䝁䅫睙療䝁䅷䅢杁䕁䅧兡祂䝁䅕䅌杁䝁䅅督杁䡁䅣党獂䝁䅷䅉桂䡁䅍䅉啂䡁䅕杣灂䡁䅍䅕祂䝁䅫兢求䍁䅁兙畂䝁䅑䅉卂䡁䅕杙㕂䕁䅍兙畁䍁䅁兓畂䍁䅁兙歂䝁䅑兡あ䝁䅫睢畂䍁䅷䅉灂䡁䅑䅉療䝁䅙杚求䡁䅉督杁䝁䄸䅣あ䝁䅫睢畂䝁䅅䅢杁䝁䅫杢穂䡁䅕杣桂䝁䄴睙求䍁䅁䅣祂䝁䄸䅚ㅂ䝁䅍䅤穂䍁䅁兙畂䝁䅑䅉橂䝁䄸杤求䡁䅉兙湂䝁䅕督獁䍁䅁督ㅂ䝁䅍䅡杁䝁䅅督杁䡁䅍兤睂䡁䅁䅢求䝁䄰党畂䡁䅑兙獂䍁䅁䅢灂䝁䅅杙灂䝁䅷兡あ䡁䅫䅌杁䡁䅁党祂䡁䅍睢畂䝁䅅䅢杁䝁䅅睙橂䝁䅫䅚求䝁䄴䅤獁䍁䅁䅣求䡁䅉督療䝁䄴兙獂䍁䅁党浂䝁䅙党橂䡁䅑督杁䡁䅁杣療䡁䅑党橂䡁䅑兡療䝁䄴䅌杁䝁䅕兢求䡁䅉睚求䝁䄴睙㕂䍁䅁督灂䝁䅍睡畂䝁䅕督穂䍁䅁䅣祂䝁䄸䅤求䝁䅍䅤灂䝁䄸杢獁䍁䅁兙ㅂ䡁䅑睢瑂䝁䄸杙灂䝁䅷党杁䡁䅑睢㍂䝁䅫杢湂䍁䅁䅣祂䝁䄸䅤求䝁䅍䅤灂䝁䄸杢獁䍁䅁兙畂䝁䅑䅉橂䝁䅅杣湂䝁䄸䅉灂䝁䄴督ㅂ䡁䅉兙畂䝁䅍党杁䡁䅁杣療䝁䅑兤橂䡁䅑督㝁䍁䅁杚ㅂ䝁䅕䅢杁䡁䅍党祂䡁䅙兡橂䝁䅕䅉療䡁䅁䅤灂䝁䄸杢穂䍁䅷䅉祂䝁䄸兙歂䡁䅍兡歂䝁䅕䅉桂䡁䅍督灂䡁䅍䅤桂䝁䄴睙求䍁䅁督求䡁䅉杤灂䝁䅍党穂䍁䅷䅉求䝁䅷党橂䡁䅑杣療䝁䄴兡橂䍁䅁䅤療䝁䅷䅢杁䝁䅍睢獂䝁䅷党橂䡁䅑兡療䝁䄴䅉穂䝁䅕杣㉂䝁䅫睙求䡁䅍睏杁䝁䅅杢歂䍁䅁兙橂䝁䅍党穂䡁䅍䅉あ䝁䄸䅉穂䝁䅅䅤求䝁䅷䅢灂䡁䅑党杁䡁䅉兙歂䝁䅫睢獁䍁䅁兢療䝁䅉兡獂䝁䅕䅉塂䝁䅫杒灂䍁䅁䅚求䡁䅙兡橂䝁䅕督獁䍁䅁睒兂䙁䅍䅉畂䝁䅅杤灂䝁䅣兙あ䝁䅫睢畂䍁䅷䅉桂䝁䄴䅚杁䝁䅍䅡灂䝁䅷䅚杁䡁䅍兙浂䝁䅕䅤㕂䍁䅁督求䝁䅅䅤杁䡁䅉党畂䡁䅑兙獂䡁䅍睏杁䝁䅅兤あ䝁䄸兢療䝁䅉兡獂䝁䅕䅉あ䝁䄸睤灂䝁䄴睚杁䝁䅕兣ㅂ䝁䅫䅣瑂䝁䅕杢あ䍁䅁兙畂䝁䅑䅉療䡁䅑䅡求䡁䅉䅉瑂䝁䄸杤灂䝁䄴睚杁䝁䅅睙橂䝁䅕督穂䝁䄸杣灂䝁䅕督獁䍁䅁督ㅂ䝁䅍䅡杁䝁䅅督杁䝁䅧兙畂䝁䅑䅉あ䡁䅉兤橂䝁䅳督獁䍁䅁杚ㅂ䡁䅉杢灂䡁䅑兤祂䝁䅕䅉睂䝁䅅䅚穂䍁䅷䅉桂䝁䄴䅚杁䝁䄰睢㉂䝁䅫杢湂䍁䅁督ㅂ䡁䅁䅣獂䝁䅫党穂䑁䅳䅉桂䝁䄴䅚杁䕁䅅杤灂䡁䅍䅉䍂䡁䅕䅚湂䝁䅕䅤杁䕁䅣杣療䡁䅕䅣杁䕁䅉兤穂䝁䅫杢求䡁䅍督杁䕁䅫杢あ䝁䅕䅢獂䝁䅫睚求䝁䄴睙求䍁䅷䅉桂䝁䄴䅉療䝁䄴䅢灂䝁䄴党杁䡁䅁睢祂䡁䅑兙獂䍁䅁睙療䝁䄰䅣獂䝁䅕䅤求䍁䅁睤灂䡁䅑䅡杁䡁䅉党畂䡁䅑兙獂䍁䅁督ㅂ䝁䄰兢桂䡁䅉入杁䝁䅑兙穂䝁䅧杙療䝁䅅杣歂䡁䅍䅌杁䡁䅙兡穂䡁䅕兙獂䝁䅫来桂䡁䅑兡療䝁䄴督獁䍁䅁兙畂䝁䅑䅉歂䝁䅕䅤桂䝁䅫䅢求䝁䅑䅉祂䝁䅕䅣療䡁䅉䅤穂䍁䄴䅉啂䝁䅧党杁䝁䅍睢瑂䡁䅁兙畂䡁䅫䅉㍂䝁䅅督杁䝁䅙睢祂䝁䄰党祂䝁䅷入杁䝁䅳杢療䡁䅣杢杁䝁䅅督杁䕁䅍党畂䝁䅑兙畂䡁䅑䅉䑂䝁䄸杣睂䝁䄸杣桂䡁䅑兡療䝁䄴䅉桂䝁䄴䅚杁䝁䅍䅡桂䝁䄴睚求䝁䅑䅉灂䡁䅑督杁䝁䄴兙瑂䝁䅕䅉あ䝁䄸䅉䉂䡁䅙兡穂䍁䅁村ㅂ䝁䅑睚求䡁䅑䅉䡂䡁䅉睢ㅂ䡁䅁䅌杁䕁䅫杢橂䍁䄴䅉灂䝁䄴䅉呂䝁䅕䅣あ䝁䅕兢楂䝁䅕杣杁䑁䅉䅍睁䑁䅙杌杁䕁䅅杤灂䡁䅍䅉䍂䡁䅕䅚湂䝁䅕䅤杁䕁䅣杣療䡁䅕䅣獁䍁䅁兓畂䝁䅍杌杁䡁䅣兙穂䍁䅁杚療䡁䅕杢歂䝁䅕䅚杁䝁䅫杢杁䑁䅅兏ぁ䑁䅙䅉桂䝁䄴䅚杁䝁䅫督杁䝁䅉兙穂䝁䅕䅚杁䝁䅫杢杁䙁䅁兙祂䡁䅍兡睂䡁䅁兙畂䡁䅫䅌杁䕁䄴党㍂䍁䅁杓求䡁䅉督求䡁䅫杌䅁䵁呫䅁䭂权䅁兑㉂䝁䅫督あ䝁䅅䅉䑂䝁䄸杣睂䝁䄸杣桂䡁䅑兡療䝁䄴䅌杁䡁䅑睢湂䝁䅕䅤潂䝁䅕杣杁䡁䅣兡あ䝁䅧䅉灂䡁䅑督杁䡁䅍兤楂䡁䅍兡歂䝁䅫兙祂䝁䅫党穂䍁䅷䅉療䡁䅁党祂䝁䅅䅤求䡁䅍䅉桂䡁䅍䅉桂䝁䄴䅉求䝁䅷党橂䡁䅑杣灂䝁䅍䅉桂䝁䄴䅚杁䝁䄴兙あ䡁䅕杣桂䝁䅷䅉湂䝁䅅督杁䡁䅕䅤灂䝁䅷兡あ䡁䅫䅉橂䝁䄸兢睂䝁䅅杢㕂䍁䄴䅉䩂䡁䅑䅉療䡁䅁党祂䝁䅅䅤求䡁䅍䅉灂䝁䄴䅉あ䡁䅣睢杁䡁䅍党湂䝁䄰党畂䡁䅑督獁䍁䅁兑㉂䝁䅫督あ䝁䅅䅉噂䡁䅑兡獂䝁䅫䅤灂䝁䅕督杁䝁䅅杢歂䍁䅁兑䙂䕁䅷杊兂䍁䄴䅉啂䝁䅧党杁䕁䅅杤灂䡁䅍䅤桂䍁䅁兖あ䝁䅫䅢灂䡁䅑兡求䡁䅍䅉穂䝁䅕睚瑂䝁䅕杢あ䍁䅁䅣祂䝁䄸杤灂䝁䅑党穂䍁䅁党獂䝁䅕睙あ䡁䅉兡橂䍁䅁䅚灂䡁䅍䅤祂䝁䅫杙ㅂ䡁䅑兡療䝁䄴䅉桂䝁䄴䅚杁䡁䅑杣桂䝁䄴督瑂䝁䅫督穂䝁䅫睢畂䍁䅷䅉桂䝁䄴䅚杁䝁䄴兙あ䡁䅕杣桂䝁䅷䅉湂䝁䅅督杁䝁䅑兡穂䡁䅑杣灂䝁䅉兤あ䝁䅫睢畂䍁䅁督求䡁䅉杤灂䝁䅍党穂䍁䅁兡畂䍁䅁䅣桂䡁䅉䅤穂䍁䅁睢浂䍁䅁党桂䡁䅍䅤求䡁䅉杢杁䙁䅣兙穂䝁䅧兡畂䝁䅣䅤療䝁䄴䅉桂䝁䄴䅚杁䝁䄴睢祂䡁䅑䅡求䡁䅉杢杁䕁䅫䅚桂䝁䅧睢㝁䍁䅁兙畂䝁䅑䅉畂䝁䅅䅤ㅂ䡁䅉兙獂䍁䅁睚桂䡁䅍䅉歂䝁䅫督あ䡁䅉兡楂䡁䅕䅤灂䝁䄸杢杁䡁䅍党祂䡁䅙兡橂䝁䅕督杁䝁䅫杢杁䡁䅁兙祂䡁䅑督杁䝁䄸杚杁䝁䄴睢祂䡁䅑䅡求䝁䅅督あ䝁䅕杣畂䍁䅁兙畂䝁䅑䅉穂䝁䄸兤あ䝁䅧睤求䡁䅍䅤求䡁䅉杢杁䕁䄸杣求䝁䅣睢畂䍁䅷䅉桂䡁䅍䅉㍂䝁䅕䅢獂䍁䅁兙穂䍁䅁睚求䝁䄴党祂䝁䅅䅤求䡁䅍䅉求䝁䅷党橂䡁䅑杣灂䝁䅍兡あ䡁䅫䅉灂䝁䄴䅉塂䝁䅅督潂䝁䅫杢湂䡁䅑睢畂䍁䅷䅉䩂䝁䅑兙潂䝁䄸䅌杁䕁䄸杣求䝁䅣睢畂䍁䅷䅉桂䝁䄴䅚杁䕁䄰睢畂䡁䅑兙畂䝁䅅杌杁䙁䅑䅡灂䡁䅍䅉穂䝁䅕睚瑂䝁䅕杢あ䍁䅁兙獂䡁䅍睢杁䝁䅕杢湂䝁䅅睚求䡁䅍䅉灂䝁䄴䅉あ䝁䅧党杁䡁䅍兤睂䡁䅁䅢㕂䍁䅁睢浂䍁䅁党獂䝁䅕睙あ䡁䅉兡橂䝁䅫䅤㕂䍁䅁䅤療䍁䅁睙ㅂ䡁䅍䅤療䝁䄰党祂䡁䅍䅉灂䝁䄴䅉乂䝁䄸杢あ䝁䅅杢桂䑁䅳䅉桂䝁䄴䅚杁䡁䅣䅡療䝁䅷党穂䝁䅅䅢求䍁䅁䅣ㅂ䡁䅉睙潂䝁䅅督求䍁䅁兙畂䝁䅑䅉穂䝁䅅䅢求䍁䅁睢浂䍁䅁党獂䝁䅕睙あ䡁䅉兡橂䝁䅫䅤㕂䍁䅁兙畂䝁䅑䅉畂䝁䅅䅤ㅂ䡁䅉兙獂䍁䅁睚桂䡁䅍杌杁䙁䅑䅡求䍁䅁兑䙂䕁䅷杊兂䍁䅁督求䝁䅣兢求䝁䄴䅤杁䝁䄸杚浂䝁䅕杣穂䍁䅁党獂䝁䅕睙あ䡁䅉兡橂䍁䅁督求䡁䅉杤灂䝁䅍党穂䍁䅁兡畂䍁䅁杓ㅂ䝁䄴党桂䡁䅕䅌杁䕁䅅䅢桂䡁䅍睡桂䍁䄴䅉啂䝁䅧党杁䝁䅍睢瑂䡁䅁兙畂䡁䅫䅉湂䝁䅕杢求䡁䅉兙あ䝁䅕督杁䝁䅕䅢求䝁䅍䅤祂䝁䅫睙灂䡁䅑入杁䡁䅑䅡祂䝁䄸兤湂䝁䅧䅉潂䡁䅫䅚祂䝁䄸党獂䝁䅕睙あ䡁䅉兡橂䍁䅷䅉あ䝁䅧党祂䝁䄰兙獂䍁䅷䅉㍂䝁䅫杢歂䍁䅷䅉桂䝁䄴䅚杁䡁䅍睢獂䝁䅅杣杁䝁䅣党畂䝁䅕杣桂䡁䅑兡療䝁䄴䅉浂䝁䅅睙灂䝁䅷兡あ䝁䅫党穂䍁䄴䅉䉂䡁䅍䅉療䝁䅙䅉䕂䝁䅕睙求䝁䄰杙求䡁䅉䅉穁䑁䅅䅌杁䑁䅉䅍祁䑁䅍䅌杁䝁䅫䅤杁䡁䅍兤睂䡁䅁䅢灂䝁䅕䅚杁䡁䅉党あ䝁䅅兡獂䍁䅁党獂䝁䅕睙あ䡁䅉兡橂䍁䅁督求䡁䅉杤灂䝁䅍党穂䍁䅁䅤療䍁䅁兙睂䡁䅁杣療䡁䅧兡瑂䝁䅅䅤求䝁䅷入杁䑁䅑免㉁䍁䅷䅍睁䑁䅁䅉橂䡁䅕督あ䝁䄸兢求䡁䅉督㝁䍁䅁兙畂䝁䅑䅉祂䝁䅕䅤桂䝁䅫䅢杁䝁䄴兙あ䡁䅕杣桂䝁䅷䅉湂䝁䅅督杁䡁䅍党祂䡁䅙兡橂䝁䅕督杁䡁䅑睢杁䝁䅅䅣睂䡁䅉睢㑂䝁䅫兢桂䡁䅑党獂䡁䅫䅉穁䑁䅧免獁䑁䅁䅍睁䍁䅁睙ㅂ䡁䅍䅤療䝁䄰党祂䡁䅍杌杁䙁䅑䅡求䍁䅁睙療䝁䄰䅣桂䝁䄴入杁䝁䅅䅢穂䝁䄸䅉療䡁䅁党祂䝁䅅䅤求䡁䅍䅉浂䝁䅫杤求䍁䅁䅡㕂䝁䅑杣療䝁䅕䅢求䝁䅍䅤祂䝁䅫睙杁䝁䅣党畂䝁䅕杣桂䡁䅑兡療䝁䄴䅉浂䝁䅅睙灂䝁䅷兡あ䝁䅫党穂䍁䅁睤灂䡁䅑䅡杁䝁䅍兙睂䝁䅅睙灂䡁䅑入杁䝁䄸杚杁䑁䅅䅍祁䍁䄴睎杁䕁䄰睖㝁䍁䅁兙畂䝁䅑䅉浂䝁䄸兤祂䍁䅁䅚灂䝁䅕督求䝁䅷䅉湂䝁䅕杢求䡁䅉兙あ䝁䅫杢湂䍁䅁杚桂䝁䅍兡獂䝁䅫䅤灂䝁䅕督杁䡁䅣兡あ䝁䅧䅉桂䍁䅁睙桂䡁䅁兙橂䝁䅫䅤㕂䍁䅁睢浂䍁䅁免睁䑁䅣杌ㅁ䍁䅁兔塂䍁䄴䅉䩂䡁䅑䅉桂䝁䅷督療䍁䅁党畂䝁䅣兙湂䝁䅕督杁䝁䅫杢杁䡁䅙党畂䡁䅑兤祂䝁䅕䅉浂䡁䅕杢歂䍁䅁兡畂䡁䅙党穂䡁䅑兢求䝁䄴䅤穂䍁䅷䅉祂䝁䅕兙獂䍁䅁党穂䡁䅑兙あ䝁䅕䅉灂䝁䄴杤求䡁䅍䅤瑂䝁䅕杢あ䡁䅍䅌杁䝁䅅杢歂䍁䅁睢あ䝁䅧党祂䍁䅁兡畂䡁䅙党穂䡁䅑兢求䝁䄴䅤穂䍁䄴䅉䉂䡁䅙兡穂䡁䅑兙杁䕁䅍睢祂䡁䅁睢祂䝁䅅䅤灂䝁䄸杢杁䡁䅣兙穂䍁䅁兡畂䝁䅍睢祂䡁䅁睢祂䝁䅅䅤求䝁䅑䅉灂䝁䄴䅉硁䑁䅧䅏㕁䍁䅁兙畂䝁䅑䅉灂䡁䅍䅉潂䝁䅕兙歂䡁䅅兤桂䡁䅉䅤求䡁䅉党歂䍁䅁兡畂䍁䅁睕睂䝁䄸睡桂䝁䄴党獁䍁䅁睖桂䡁䅍䅡灂䝁䄴睚あ䝁䄸杢畁䅁䅁硗䅍佁䴴䅁䉂䡁䅙杢求䡁䅑䅌杁䕁䅫杢橂䍁䄴䅌杁䝁䅑兡穂䡁䅑杣灂䝁䅉兤あ䝁䅕督杁䝁䅕䅢求䝁䅍䅤祂䝁䄸杢灂䝁䅍䅉橂䝁䄸兢睂䝁䄸杢求䝁䄴䅤杁䡁䅑党橂䝁䅧杢療䝁䅷睢湂䡁䅫杌杁䙁䅑䅡求䍁䅁睙療䝁䄰䅣桂䝁䄴入杁䝁䄸䅣求䡁䅉兙あ䝁䅕督杁䡁䅑䅡祂䝁䄸兤湂䝁䅧䅉あ䡁䅣睢杁䡁䅍党湂䝁䄰党畂䡁䅑督獁䍁䅁兒獂䝁䅕睙あ䡁䅉睢畂䝁䅫睙杁䕁䅍睢瑂䡁䅁睢畂䝁䅕杢あ䡁䅍䅉桂䝁䄴䅚杁䕁䅙兙祂䝁䄴党獂䝁䅷杌杁䙁䅑䅡求䍁䅁兒獂䝁䅕睙あ䡁䅉睢畂䝁䅫睙杁䕁䅍睢瑂䡁䅁睢畂䝁䅕杢あ䡁䅍䅉穂䝁䅕睚瑂䝁䅕杢あ䍁䅁兢桂䡁䅉睡求䡁䅑督獁䍁䅁督求䝁䅷䅢穂䍁䅷䅉桂䝁䄴䅚杁䝁䅑兡穂䡁䅑杣灂䝁䅉兤あ䝁䅕督杁䡁䅍党瑂䝁䅫睙療䝁䄴䅚ㅂ䝁䅍䅤療䡁䅉督㝁䍁䅁兡畂䡁䅑党祂䝁䅍睢畂䝁䄴党橂䡁䅑䅌杁䡁䅁兙穂䡁䅍兡㉂䝁䅕䅌杁䝁䅅杢歂䍁䅁党獂䝁䅕睙あ䡁䅉睢瑂䝁䅕睙潂䝁䅅杢灂䝁䅍兙獂䍁䅁睙療䝁䄰䅣療䝁䄴党畂䡁䅑督㝁䍁䅁兙畂䝁䅑䅉療䡁䅑䅡求䡁䅉䅉灂䝁䄴䅤求䝁䅣杣桂䡁䅑党歂䍁䅁睙療䝁䄰䅣療䝁䄴党畂䡁䅑督杁䝁䅙杣療䝁䄰䅉求䝁䅷党橂䡁䅑杣療䝁䄴兡橂䍁䅁睙療䝁䄰䅣療䝁䄴党畂䡁䅑䅉瑂䝁䅅杢ㅂ䝁䅙兙橂䡁䅑兤祂䝁䅕杣穂䍁䄴䅉䩂䡁䅑䅉桂䝁䅷督療䍁䅁睢浂䝁䅙党祂䡁䅍䅉歂䝁䅕督灂䝁䅣杢杁䝁䅍䅡桂䝁䅫杢杁䡁䅍兤睂䡁䅁睢祂䡁䅑䅉あ䝁䅧兙あ䍁䅁䅣祂䝁䄸杤灂䝁䅑党穂䍁䅁党畂䝁䅣兡畂䝁䅕党祂䡁䅍䅉㍂䝁䅫䅤潂䍁䅁䅤求䝁䅍䅡畂䝁䅫睙桂䝁䅷䅉歂䝁䅕督灂䝁䅣杢杁䡁䅍睢獂䡁䅕䅤灂䝁䄸杢穂䑁䅳䅉求䝁䄴睚灂䝁䄴党求䡁䅉兡畂䝁䅣䅉桂䝁䄴䅚杁䡁䅑党橂䝁䅧杢灂䝁䅍兙獂䍁䅁杣求䡁䅍睢ㅂ䡁䅉睙求䡁䅍䅉あ䝁䄸䅉穂䡁䅕䅣睂䝁䄸杣あ䍁䅁䅣祂䝁䄸䅚ㅂ䝁䅍䅤杁䝁䅑党穂䝁䅫睚畂䍁䅷䅉楂䝁䅫䅢獂䍁䅁睢浂䍁䅁兢桂䡁䅑党祂䝁䅫兙獂䡁䅍䅉歂䝁䅕杤求䝁䅷睢睂䝁䄰党畂䡁䅑䅌杁䝁䅅杢歂䍁䅁䅤求䝁䅍䅡畂䝁䅫睙桂䝁䅷䅉求䝁䅑兤橂䝁䅅䅤灂䝁䄸杢杁䝁䅅杢歂䍁䅁䅤祂䝁䅅兡畂䝁䅫杢湂䑁䅳䅉桂䝁䄴䅚杁䡁䅍兤睂䡁䅁䅢㕂䍁䅁睙潂䝁䅅兡畂䍁䅁督療䝁䅷兤あ䝁䅫睢畂䡁䅍䅉あ䝁䅧兙あ䍁䅁䅣祂䝁䄸杤灂䝁䅑党杁䡁䅍兤睂䡁䅁睢祂䡁䅑䅌杁䡁䅣兙祂䝁䅕䅡療䡁䅕督灂䝁䄴睚獁䍁䅁兙畂䝁䅑䅉獂䝁䄸睚灂䡁䅍䅤灂䝁䅍兙獂䍁䅁督求䡁䅉杤灂䝁䅍党穂䍁䅁䅤療䍁䅁睢祂䝁䅫睚灂䝁䄴兙獂䍁䅁党硂䡁䅕兡睂䝁䄰党畂䡁䅑䅉瑂䝁䅅杢ㅂ䝁䅙兙橂䡁䅑兤祂䝁䅕杣穂䍁䅷䅉求䝁䅷党橂䡁䅑杣療䝁䄴兡橂䍁䅁兢桂䝁䄴兤浂䝁䅅睙あ䡁䅕杣灂䝁䄴睚杁䡁䅍党祂䡁䅙兡橂䝁䅕䅉睂䡁䅉睢㉂䝁䅫䅚求䡁䅉督獁䍁䅁兙畂䝁䅑䅉求䝁䅷党橂䡁䅑杣療䝁䄴兡橂䍁䅁睙療䝁䄰䅣療䝁䄴党畂䡁䅑䅉瑂䝁䅅杢ㅂ䝁䅙兙橂䡁䅑兤祂䝁䅕杣穂䍁䄴䅉䩂䝁䄴䅉桂䝁䅑䅚灂䡁䅑兡療䝁䄴䅌杁䡁䅑䅡灂䡁䅍䅉穂䝁䅕睚瑂䝁䅕杢あ䍁䅁䅣祂䝁䄸杤灂䝁䅑党穂䍁䅁党瑂䝁䅉党歂䝁䅑党歂䍁䅁督療䝁䅷兤あ䝁䅫睢畂䡁䅍䅌杁䡁䅍兤橂䝁䅧䅉桂䡁䅍䅉あ䝁䅕睙潂䝁䄴兡橂䝁䅅䅢杁䝁䅑党穂䝁䅫睚畂䍁䅷䅉灂䝁䄴䅤求䝁䅣杣桂䡁䅑兡療䝁䄴䅌杁䝁䅅杢歂䍁䅁兙穂䡁䅍党瑂䝁䅉䅢㕂䍁䅁睢浂䍁䅁党瑂䝁䅉党歂䝁䅑党歂䍁䅁䅣祂䝁䄸䅚ㅂ䝁䅍䅤穂䍁䅷䅉穂䡁䅫督あ䝁䅕兢穂䍁䅷䅉桂䝁䄴䅚杁䡁䅍睢獂䡁䅕䅤灂䝁䄸杢穂䍁䅷䅉桂䡁䅍䅉㍂䝁䅕䅢獂䍁䅁兙穂䍁䅁党瑂䝁䅉党歂䝁䅑党歂䍁䅁䅚灂䡁䅍䅣獂䝁䅅入杁䡁䅍睢獂䡁䅕䅤灂䝁䄸杢穂䍁䅁睙療䝁䄰䅣祂䝁䅫督灂䝁䄴睚杁䡁䅑睢ㅂ䝁䅍䅡杁䝁䅅杢歂䍁䅁䅣桂䡁䅍督灂䡁䅙党杁䝁䅑兡穂䡁䅁䅢桂䡁䅫督㝁䍁䅁兙畂䝁䅑䅉歂䝁䅕杤求䝁䅷睢睂䡁䅍䅉桂䝁䄴䅚杁䝁䄰兙畂䡁䅕杚桂䝁䅍䅤ㅂ䡁䅉党穂䍁䅁督あ䝁䅅杢歂䝁䅅杣歂䍁䅁杙療䝁䅅杣歂䍁䅁兙畂䝁䅑䅉灂䝁䄴䅚ㅂ䡁䅍䅤祂䝁䅫兙獂䍁䅁督ㅂ䝁䅉督㕂䡁䅍䅤求䝁䄰督獁䍁䅁兙畂䝁䅑䅉桂䡁䅁䅣獂䝁䅫睙桂䡁䅑兡療䝁䄴兌穂䡁䅁党橂䝁䅫杚灂䝁䅍䅉歂䝁䅕杤灂䝁䅍党穂䍁䅁䅤潂䝁䅅䅤杁䝁䅕杢桂䝁䅉䅢求䍁䅁兡あ䍁䅁䅤療䍁䅁䅣祂䝁䄸䅚ㅂ䝁䅍党杁䡁䅍入穂䡁䅑党瑂䡁䅍䅉あ䝁䅅兡獂䝁䄸杣求䝁䅑䅉あ䝁䄸䅉穂䡁䅁党橂䝁䅫杚灂䝁䅍䅉橂䡁䅕督あ䝁䄸兢求䡁䅉䅉祂䝁䅕兣ㅂ䝁䅫杣求䝁䄰党畂䡁䅑督畁䍁䅁䅖潂䝁䅫督杁䡁䅍党湂䝁䄰党畂䡁䅑䅉穂䝁䅕杣㉂䝁䅕督杁䡁䅙兙祂䝁䅫睢ㅂ䡁䅍䅉瑂䝁䅅杣牂䝁䅕䅤穂䍁䅷䅉穂䡁䅕睙潂䍁䅁兙穂䍁䅁兙ㅂ䡁䅑睢瑂䝁䄸䅤灂䡁䅙党獁䍁䅁兢求䝁䅑兡橂䝁䅅䅢獁䍁䅁䅚求䝁䅙党畂䡁䅍党獁䍁䅁兙求䡁䅉睢穂䡁䅁兙橂䝁䅕䅌杁䡁䅑党獂䝁䅕睙療䝁䄰兢ㅂ䝁䄴兡橂䝁䅅䅤灂䝁䄸杢穂䍁䅷䅉灂䝁䄴䅚ㅂ䡁䅍䅤祂䝁䅫兙獂䍁䅷䅉桂䝁䄴䅚杁䝁䅑兡湂䝁䅫䅤桂䝁䅷䅉求䝁䅑兡あ䝁䅫杢湂䍁䄴䅉啂䝁䅧党杁䕁䅙兙祂䝁䄴党獂䝁䅷䅉穂䝁䅕睚瑂䝁䅕杢あ䍁䅁䅚灂䡁䅍䅤祂䝁䅫杙ㅂ䡁䅑党穂䍁䅁睡灂䡁䅑督獁䍁䅁䅤療䝁䄸䅢穂䍁䅷䅉桂䝁䄴䅚杁䝁䅕䅢求䝁䅍䅤祂䝁䄸杢灂䝁䅍䅉桂䝁䄴䅚杁䝁䅫杢歂䡁䅕督あ䡁䅉兡桂䝁䅷䅉桂䡁䅕䅤療䝁䄰兙あ䝁䅫睢畂䍁䅁睙療䝁䄰䅣療䝁䄴党畂䡁䅑督獁䍁䅁兙穂䍁䅁睤求䝁䅷䅢杁䝁䅅督杁䡁䅑党穂䡁䅑䅉桂䝁䄴䅚杁䝁䄰党桂䡁䅍兤祂䝁䅕兢求䝁䄴䅤杁䡁䅁杣療䝁䅑兤橂䡁䅑督杁䡁䅑睢杁䝁䅕杢湂䝁䅫杢求䝁䅕杣穂䍁䅁兙畂䝁䅑䅉求䝁䄴䅤祂䝁䅕䅣祂䝁䅕杢求䡁䅕杣穂䍁䄴䅉䩂䡁䅑䅉潂䝁䅅督杁䝁䄸䅣求䡁䅉兙あ䝁䅫睢畂䡁䅍䅉灂䝁䄴䅉あ䝁䅧党杁䕁䅅兢求䡁䅉兡橂䝁䅅督獁䍁䅁兒ㅂ䡁䅉睢睂䝁䅕䅌杁䡁䅑䅡求䍁䅁兔灂䝁䅑䅚獂䝁䅕䅉䙂䝁䅅督あ䍁䅷䅉䉂䝁䅙杣灂䝁䅍兙獁䍁䅁兙畂䝁䅑䅉䉂䡁䅍兡桂䍁䄴䅉䉂䡁䅙杢求䡁䅑䅌杁䕁䅫杢橂䍁䄴䅉㍂䝁䅅督杁䝁䅙睢ㅂ䝁䄴䅚求䝁䅑䅉灂䝁䄴䅉硁䑁䅫杍硁䍁䅁兙畂䝁䅑䅉灂䡁䅍䅉潂䝁䅕兙歂䡁䅅兤桂䡁䅉䅤求䡁䅉党歂䍁䅁兡畂䍁䅁䅕潂䝁䄸党畂䝁䅫䅥獁䍁䅁兑祂䝁䅫来療䝁䄴兙畁䅁䅁硶䅑䥁偙䅁䉂䡁䅧兙獂䡁䅑兙杁䕁䅍睢桂䡁䅑兡畂䝁䅣䅉呂䡁䅫督あ䝁䅕兢穂䍁䅁䅔あ䝁䅑杌獁䍁䅁䅤潂䡁䅉睢ㅂ䝁䅣䅡杁䝁䅫䅤穂䍁䅁督ㅂ䝁䅉督灂䝁䅑兡桂䡁䅉兡求䡁䅍䅌杁䝁䄰兙畂䡁䅕杚桂䝁䅍䅤ㅂ䡁䅉党穂䍁䅷䅉瑂䝁䅅杣牂䝁䅕䅤穂䍁䅷䅉桂䝁䄴䅚杁䝁䅑兡穂䡁䅑杣灂䝁䅉兤あ䝁䅕督杁䝁䅧兡湂䝁䅧兌睂䝁䅕杣浂䝁䄸杣瑂䝁䅅杢橂䝁䅕䅉橂䝁䄸兙あ䝁䅫杢湂䡁䅍䅉穂䡁䅫督あ䝁䅕兢穂䍁䅁兡畂䍁䅁杔療䡁䅉䅤潂䍁䅁兑瑂䝁䅕杣灂䝁䅍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啂䝁䅧党杁䝁䅍睢瑂䡁䅁兙畂䡁䅫䅉療䡁䅁党祂䝁䅅䅤求䡁䅍䅉あ䝁䅧杣療䡁䅕睚潂䍁䅁䅤㍂䝁䄸䅉穂䝁䅕睚瑂䝁䅕杢あ䡁䅍䅌杁䙁䅁党祂䝁䅙睢祂䝁䄰兙畂䝁䅍党杁䕁䅍睢桂䡁䅑兡畂䝁䅣督杁䝁䅅杢歂䍁䅁兔療䝁䅉兡獂䝁䅫䅤㕂䍁䅁睑療䝁䅅䅤灂䝁䄴睚穂䍁䄴䅉䩂䡁䅑䅉桂䝁䅷督療䍁䅁睢浂䝁䅙党祂䡁䅍䅉㍂䝁䅅䅤求䡁䅉䅉桂䝁䄴䅚杁䡁䅍睢獂䡁䅙党畂䡁䅑兌楂䝁䄸杣畂䝁䅕䅉睂䡁䅉睢歂䡁䅕睙あ䡁䅍䅉桂䝁䄴䅚杁䡁䅍入穂䡁䅑党瑂䡁䅍䅉あ䝁䄸䅉祂䝁䅕䅣桂䝁䅫杣杁䝁䅑兙瑂䝁䅅睚求䝁䅑䅉㉂䝁䅕䅡灂䝁䅍䅢求䡁䅍䅉浂䝁䄸杣杁䝁䅫杢歂䝁䅕䅣求䝁䄴䅚求䝁䄴䅤杁䝁䅉睢歂䡁䅫䅉穂䝁䅧睢睂䡁䅍䅌杁䝁䄰兤獂䡁䅑兡瑁䡁䅍䅡療䡁䅁䅉療䡁䅁党祂䝁䅅䅤療䡁䅉督獁䍁䅁兙畂䝁䅑䅉療䡁䅉兡湂䝁䅫杢桂䝁䅷䅉求䡁䅅兤灂䡁䅁兢求䝁䄴䅤杁䝁䄰兙畂䡁䅕杚桂䝁䅍䅤ㅂ䡁䅉党祂䍁䅁䅋偂䕁䅕兔灁䍁䅁䅚求䝁䅅䅢求䡁䅉督潂䝁䅫䅣杁䝁䅉睢歂䡁䅫䅉穂䝁䅧睢睂䡁䅍杌杁䕁䅫杢杁䝁䅅䅚歂䝁䅫䅤灂䝁䄸杢獁䍁䅁䅤潂䝁䅕䅉橂䝁䄸兢睂䝁䅅杢㕂䍁䅁䅣祂䝁䄸杤灂䝁䅑党穂䍁䅁杚ㅂ䝁䄴睙あ䝁䅫睢畂䝁䅅䅢杁䝁䅅杢歂䍁䅁䅚求䝁䅍睢祂䝁䅅䅤灂䡁䅙党杁䝁䅷兡硂䡁䅕兡歂䍁䅷䅉桂䝁䄴䅚杁䡁䅁睢㍂䝁䅑党祂䍁䅁睙療䝁䅅䅤灂䝁䄴睚穂䍁䅁杚療䡁䅉䅉楂䡁䅕兡獂䝁䅑兡畂䝁䅣䅉瑂䝁䅅䅤求䡁䅉兡桂䝁䅷督獁䍁䅁睙桂䝁䅉兡畂䝁䅕䅤獁䍁䅁睤療䝁䄸䅚杁䝁䅅杢歂䍁䅁䅢ㅂ䡁䅧兤祂䡁䅫䅉㉂䝁䅫杢㕂䝁䅷䅉浂䝁䅷睢療䡁䅉兡畂䝁䅣䅌杁䝁䅅杢歂䍁䅁杚ㅂ䡁䅉杢灂䡁䅑兤祂䝁䅕䅉桂䡁䅁䅣獂䝁䅫睙桂䡁䅑兡療䝁䄴督杁䡁䅕杢歂䝁䅕杣杁䡁䅑䅡求䍁䅁兓瑂䡁䅉睢畂䍁䅁兓畂䝁䅑兤穂䡁䅑杣灂䝁䅅䅢獁䍁䅁䅖ㅂ䝁䅙睙療䡁䅑党杁䕁䅫杢歂䡁䅕督あ䡁䅉兡桂䝁䅷䅌杁䕁䅍睢祂䝁䅷兙祂䍁䅁兓畂䝁䅑兤穂䡁䅑杣灂䝁䅅䅢獁䍁䅁睕あ䡁䅉党畂䝁䅕䅥杁䕁䅫杢歂䡁䅕督あ䡁䅉兡桂䝁䅷䅌杁䙁䅁党祂䝁䅍睢啂䝁䄸䅣獁䍁䅁杖療䝁䅷䅤桂䡁䅑党㑂䍁䅷䅉䉂䡁䅅兤桂䕁䅕睑獁䍁䅁䅒ㅂ䡁䅉兙睂䝁䄸杢獁䍁䅁䅓㕂䝁䅑杣療䡁䅁睢畂䍁䅷䅉噂䕁䄴杕䩂䙁䅙兑䵂䕁䅕䅒獁䍁䅁睑求䡁䅉兙畂䝁䅅兢求䝁䅷䅌杁䕁䅅䅢求䡁䅍䅤桂䍁䅷䅉啂䝁䅕睢歂䡁䅕杣獁䍁䅁杔桂䡁䅁兌䡂䝁䅅杣歂䍁䅷䅉䉂䝁䅉睙灂䡁䅑党獁䍁䅁兙畂䝁䅑䅉兂䝁䅷兙穂䝁䅍睢桂䡁䅑䅉楂䡁䅉兙畂䝁䅑督畁䍁䅁杒ㅂ䡁䅉䅤潂䝁䅕杣獁䍁䅁兡あ䍁䅁䅚求䡁䅙党獂䝁䄸䅣穂䍁䅁兙畂䝁䅑䅉穂䡁䅕䅣睂䝁䅷兡求䡁䅍䅉求䝁䅷党橂䡁䅑杣療䝁䅍睢桂䡁䅑䅌杁䡁䅁杣灂䝁䄰党祂䍁䅷䅉あ䝁䅧党杁䝁䅉兙穂䝁䅕睙療䝁䅅䅤獁䍁䅁兙畂䝁䅑䅉橂䝁䅷党桂䡁䅉睙療䝁䅅䅤杁䡁䅁杣療䝁䅑兤橂䡁䅑督杁䝁䅙睢祂䍁䅁睔䙂䕁䄰督杁䝁䄸杚杁䝁䅷兡湂䝁䅧䅤杁䝁䅅杢歂䍁䅁睙療䝁䄰兢求䡁䅉睙灂䝁䅅䅢杁䡁䅙党潂䝁䅫睙獂䝁䅕督㝁䍁䅁兙畂䝁䅑䅉橂䝁䄸兙あ䝁䅫杢湂䡁䅍䅉穂䡁䅫督あ䝁䅕兢穂䍁䅁杚療䡁䅉䅉㉂䝁䅅杣灂䝁䄸兤穂䍁䅁睙療䝁䄰兢求䡁䅉睙灂䝁䅅䅢杁䝁䅅䅣睂䝁䅷兡橂䝁䅅䅤灂䝁䄸杢穂䍁䅷䅉灂䝁䄴睙獂䡁䅕䅚灂䝁䄴睚杁䕁䅧䅒啂䍁䅷䅉乂䕁䅑䅖獁䍁䅁杙ㅂ䡁䅍䅌杁䡁䅉兙灂䝁䅷䅌杁䝁䄰睢あ䝁䄸杣橂䡁䅫睙獂䝁䅕督獁䍁䅁兢桂䡁䅉兡畂䝁䅕䅉桂䝁䄴䅚杁䝁䅅杤灂䝁䅅䅤灂䝁䄸杢獁䍁䅁䅤祂䝁䅅兡獂䝁䅕杣穂䍁䅷䅉祂䝁䅕睙祂䝁䅕兙あ䝁䅫睢畂䝁䅅䅢杁䡁䅙党潂䝁䅫睙獂䝁䅕督獁䍁䅁兙畂䝁䅑䅉睂䝁䅕杣穂䝁䄸杢桂䝁䅷䅉穂䡁䅁睢祂䡁䅑䅉㉂䝁䅕䅡灂䝁䅍䅢求䡁䅍䅉ㅂ䝁䄴䅚求䡁䅉䅉あ䝁䅧党杁䕁䅫兢祂䝁䄸杢獁䍁䅁兓瑂䡁䅉睢畂䍁䅁兒獂䝁䅫䅤求䍁䅷䅉䑂䝁䅕杢あ䝁䅅杣灂䍁䅷䅉卂䝁䅫杤桂䝁䅷䅌杁䕁䅍睢祂䝁䅷兙祂䍁䅁党睂䝁䄸䅥㕂䍁䅁兤畂䝁䅑党祂䝁䅍睢桂䡁䅑督獁䍁䅁兙畂䝁䅑䅉䉂䡁䅅兤桂䕁䅕睑杁䝁䅉杣桂䝁䄴䅚穂䍁䄴䅉啂䝁䅧党杁䝁䅍睢瑂䡁䅁兙畂䡁䅫䅉桂䝁䅷督療䍁䅁睢浂䝁䅙党祂䡁䅍䅉睂䡁䅉睢歂䡁䅕睙あ䡁䅍䅉ㅂ䝁䄴䅚求䡁䅉䅉あ䝁䅧党杁䕁䅅兤歂䡁䅕杣祂䝁䅅䅌杁䕁䅅杙橂䝁䅫䅤求䍁䅷䅉䉂䝁䅷党穂䡁䅑兙獁䍁䅁兑硂䡁䅕兙䙂䕁䅍䅌杁䕁䅅䅥桂䝁䅷䅤桂䍁䅁兓祂䡁䅕督杁䕁䄰兡㑂䍁䅷䅉䉂䡁䅧兙獂䡁䅑兙杁䕁䅫杣ㅂ䡁䅍䅉呂䝁䅍兙畂䍁䅷䅉䉂䡁䅧兙獂䡁䅑兙杁䕁䄴党㑂䡁䅑杓求䡁䅑䅌杁䕁䅅䅥桂䝁䅷䅤桂䍁䅁杔灂䝁䄰杙ㅂ䡁䅍䅌杁䕁䅍党畂䡁䅑兙祂䝁䅫䅌杁䕁䅍党祂䝁䅅杢桂䝁䄰党獂䍁䅷䅉䑂䝁䅧兙獂䝁䅷党畂䝁䅣党祂䍁䅷䅉䑂䝁䅧党瑂䝁䄸䅣潂䝁䅅杢獁䍁䅁睑療䝁䅷睢祂䕁䄴党あ䍁䅷䅉䑂䡁䅉睢瑂䝁䅅䅥獁䍁䅁睑祂䝁䄸兢桂䡁䅧䅉乂䝁䄸督桂䝁䅫睙獁䍁䅁䅒ㅂ䡁䅉兙睂䝁䄸杢杁䑁䅣䅍獁䍁䅁䅒ㅂ䡁䅧睢畂䝁䅕䅌杁䕁䅧兙祂䝁䄰睢畂䝁䅫来求䝁䅑䅉䑂䝁䄸兙あ䝁䅫杢湂䍁䅁䅖求䝁䅍䅡畂䝁䄸䅢療䝁䅣兡求䡁䅍䅌杁䕁䅧入歂䡁䅉睢睂䝁䄸杢獁䍁䅁兓瑂䡁䅉睢畂䍁䅁兒㑂䝁䅍党獂䙁䅁杣療䍁䅷䅉䩂䝁䄰杣療䝁䄴䅉䙂䝁䅷兡あ䝁䅕䅌杁䕁䅫兢祂䝁䄸杢獁䍁䅁䅔ㅂ䡁䅑睢睂䝁䅧党畂䍁䅷䅉佂䝁䅅䅣瑁䕁䅣兙祂䝁䅑䅌杁䕁䄴兙穂䝁䄸杢獁䍁䅁睕睂䝁䅫党穂䍁䅁䅓求䝁䅍睡求䡁䅉䅌杁䙁䅍䅤桂䝁䄴䅚療䡁䅧䅌杁䙁䅍䅤療䝁䅷䅢桂䡁䅅兤灂䝁䅑䅌杁䙁䅍入畂䡁䅑睢睂䝁䅅䅢獁䍁䅁睕㕂䡁䅉睢㑂䍁䅷䅉卂䝁䅅䅣あ䝁䄸杣獁䍁䅁杕灂䡁䅙兙獂䍁䅷䅉噂䍁䄰䅕偂䕁䅷䅌杁䝁䅅杢歂䍁䅁杖求䡁䅉兢求䝁䅕杣桂䍁䅁杙祂䝁䅅杢歂䡁䅍杌杁䙁䅑䅡求䍁䅁睙療䝁䄰䅣桂䝁䄴入杁䡁䅣兙穂䍁䅁杚療䡁䅉兢求䡁䅉䅢㕂䍁䅁睡畂䝁䄸睤畂䍁䅁兙穂䍁䅁兑㑂䝁䅅䅢あ䝁䅅䅉䑂䝁䄸兙あ䝁䅫杢湂䍁䅁睕㕂䡁䅍䅤求䝁䄰督杁䕁䅉党祂䝁䄰兤歂䝁䅅䅉䑂䝁䄸杌獁䍁䅁䅔あ䝁䅑杌杁䝁䅅杢歂䍁䅁睙潂䝁䅅杢湂䝁䅕䅚杁䝁䅫䅤穂䍁䅁杢桂䝁䄰党杁䡁䅑睢杁䕁䅅䅥桂䝁䅷䅤桂䍁䅁睑療䝁䅅䅤灂䝁䄴睚杁䙁䅍入穂䡁䅑党瑂䡁䅍䅉䵂䡁䅑䅚畁䍁䅁兡畂䍁䅁兑ㅂ䝁䅣兤穂䡁䅑䅉祁䑁䅁免ぁ䍁䄴䅉䉂䡁䅧兙獂䡁䅑兙杁䕁䅍睢桂䡁䅑兡畂䝁䅣䅉呂䡁䅫督あ䝁䅕兢穂䍁䅁䅔あ䝁䅑杌杁䡁䅣兙穂䍁䅁杚療䡁䅕杢歂䝁䅕䅚杁䝁䅫杢杁䑁䅅䅏㉁䑁䅙䅉桂䝁䄴䅚杁䝁䅫督杁䝁䅧党桂䝁䅑兣ㅂ䝁䅅杣あ䝁䅕杣求䝁䅑䅉灂䝁䄴䅉兂䝁䅧兡獂䝁䅅䅚求䝁䅷䅣潂䝁䅫兙獁䍁䅁䅕求䝁䄴杢穂䡁䅫䅢㉂䝁䅅杢灂䝁䅅杌䅁䭁呣䅁䍂兂䅁兑㑂䝁䅍党獂䝁䅫督杁䙁䅑党橂䝁䅧杢療䝁䅷睢湂䝁䅫党穂䍁䅷䅉䩂䝁䄴睙畁䍁䅁䅚求䡁䅍兡湂䝁䄴督獁䍁䅁兢桂䝁䄴兤浂䝁䅅睙あ䡁䅕杣求䡁䅍䅌杁䝁䅅杢歂䍁䅁督求䡁䅉杤灂䝁䅍党穂䍁䅁兡療䝁䄴䅉灂䝁䄰䅣獂䝁䅅杢あ䝁䅅䅤灂䝁䄸杢杁䝁䅅杢歂䍁䅁睢あ䝁䅧党祂䍁䅁䅣祂䝁䄸睙求䡁䅍督灂䝁䄴睚杁䝁䅕兣ㅂ䝁䅫䅣瑂䝁䅕杢あ䍁䅁兤穂䝁䅕䅚杁䝁䅫杢杁䡁䅑䅡求䍁䅁杚桂䝁䅉杣灂䝁䅍兙あ䝁䅫睢畂䍁䅁睢浂䍁䅁督求䝁䄰兡橂䝁䄸杢歂䡁䅕睙あ䝁䄸杣杁䝁䅍䅡灂䡁䅁督杁䝁䅫杢杁䡁䅑䅡求䍁䅁兖畂䝁䅫䅤求䝁䅑䅉呂䡁䅑兙あ䝁䅕督獁䍁䅁杓桂䡁䅁兙畂䍁䅷䅉䙂䡁䅕杣療䡁䅁党獁䍁䅁兙畂䝁䅑䅉䉂䡁䅍兡桂䍁䅁䅕桂䝁䅍兡浂䝁䅫睙畁䍁䅁䅖潂䝁䅕䅉橂䝁䄸兢睂䝁䅅杢㕂䍁䅁睢浂䝁䅙党祂䡁䅍䅉潂䝁䅫睚潂䍁䅁党畂䝁䅕杣湂䡁䅫䅌杁䝁䅧兡湂䝁䅧䅉橂䡁䅕杣祂䝁䅕杢あ䍁䅷䅉桂䝁䄴䅚杁䝁䄰党歂䝁䅫兤瑂䍁䅁睙ㅂ䡁䅉杣求䝁䄴䅤杁䝁䅫兢睂䝁䅷兙畂䡁䅑党祂䡁䅍䅉浂䝁䄸杣杁䡁䅙兙祂䝁䅫睢ㅂ䡁䅍䅉桂䡁䅁䅣獂䝁䅫睙桂䡁䅑兡療䝁䄴䅉祂䝁䅕兣ㅂ䝁䅫杣求䝁䄰党畂䡁䅑督畁䍁䅁兓あ䍁䅁兙獂䡁䅍睢杁䡁䅁杣療䡁䅙兡歂䝁䅕督杁䝁䅅杚あ䝁䅕杣瑂䝁䅅杣牂䝁䅕䅤杁䝁䅷兡浂䝁䅕睙㕂䝁䅍䅢求䍁䅁䅣祂䝁䄸䅚ㅂ䝁䅍䅤穂䍁䅁兙畂䝁䅑䅉穂䝁䅕杣㉂䝁䅫睙求䡁䅍䅌杁䝁䅫杢橂䝁䅷兤歂䝁䅫杢湂䍁䅁兤穂䝁䅕䅚杁䡁䅑睢療䝁䅷督獁䍁䅁督睂䝁䅅杣求䍁䅁䅣桂䡁䅉䅤穂䍁䅷䅉求䡁䅅兤灂䡁䅁兢求䝁䄴䅤杁䡁䅕䅣湂䡁䅉兙歂䝁䅕督獁䍁䅁兢桂䝁䅫杢あ䝁䅕杢桂䝁䄴睙求䍁䅁督求䡁䅉杤灂䝁䅍党穂䍁䅷䅉桂䝁䄴䅚杁䝁䅍兤穂䡁䅑睢瑂䝁䅕杣杁䡁䅑杣桂䝁䅫杢灂䝁䄴睚畁䍁䅁兓あ䍁䅁督求䝁䅷䅢穂䍁䅁兡あ䡁䅍䅉求䡁䅅兤灂䡁䅁兢求䝁䄴䅤杁䝁䅅杢歂䍁䅁督求䡁䅉杤灂䝁䅍党穂䍁䅁䅤療䍁䅁督求䝁䄰兡橂䝁䄸杢歂䡁䅕睙あ䝁䄸杣杁䝁䅍䅡灂䡁䅁䅉瑂䝁䅅杢ㅂ䝁䅙兙橂䡁䅑兤祂䝁䅕杣穂䍁䅁䅤潂䡁䅉睢ㅂ䝁䅣䅡杁䝁䅫䅤穂䍁䅁䅚灂䡁䅉党橂䡁䅑䅉穂䝁䅅䅢求䡁䅍䅉浂䝁䄸杣橂䝁䅕杌杁䙁䅑䅡求䍁䅁睙療䝁䄰䅣桂䝁䄴入杁䡁䅣兙穂䍁䅁杚療䡁䅕杢歂䝁䅕䅚杁䝁䅫杢杁䑁䅅兏㍁䑁䅧䅉桂䝁䄴䅚杁䝁䅫督杁䝁䅧党桂䝁䅑兣ㅂ䝁䅅杣あ䝁䅕杣求䝁䅑䅉灂䝁䄴䅉䍂䝁䅕杤求䡁䅉䅢㕂䍁䅷䅉乂䝁䅅督穂䝁䅅睙潂䡁䅕督求䡁䅑䅤穂䍁䄴䅁潄䅆䅁杚䅷䕁䅅䅥療䝁䄴䅉䙂䝁䄴䅤求䡁䅉䅣祂䝁䅫督求䍁䅷䅉䩂䝁䄴睙畁䍁䅁䅚求䡁䅙党獂䝁䄸䅣穂䍁䅷䅉瑂䝁䅅杢ㅂ䝁䅙兙橂䡁䅑兤祂䝁䅕督獁䍁䅁兙畂䝁䅑䅉穂䝁䅕䅢獂䡁䅍䅉橂䝁䄸杢歂䡁䅕睙あ䝁䅕䅚杁䝁䅕杢求䡁䅉睚㕂䍁䅁䅚求䡁䅙兡橂䝁䅕督杁䍁䅧睑䙂䕁䅑督灁䍁䅁兤畂䝁䅑党祂䍁䅁䅤潂䝁䅕䅉啂䕁䅅睕䙂䙁䅉䅉楂䡁䅉兙畂䝁䅑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䙁䅍睢浂䡁䅑睤桂䡁䅉党杁䝁䅅杢歂䍁䅁睕求䝁䄴督療䡁䅉督獁䍁䅁兙畂䝁䅑䅉啂䕁䅅睕䙂䙁䅉杌杁䙁䅑䅡求䍁䅁睙療䝁䄰䅣桂䝁䄴入杁䝁䅅䅢穂䝁䄸䅉療䝁䅙杚求䡁䅉督杁䝁䅧兙祂䝁䅑睤桂䡁䅉党杁䝁䅅杢歂䍁䅁睙獂䝁䄸兤歂䍁䄰杙桂䡁䅍党歂䍁䅁督療䝁䅙䅤㍂䝁䅅杣求䍁䅁督療䝁䅷兤あ䝁䅫睢畂䡁䅍䅉あ䝁䅧兙あ䍁䅁党畂䝁䅅杙獂䝁䅕䅉獂䝁䅅睤杁䝁䅕杢浂䝁䄸杣橂䝁䅕兢求䝁䄴䅤杁䡁䅑睢杁䝁䅍兙睂䡁䅑兤祂䝁䅕䅌杁䡁䅍党橂䡁䅕杣求䝁䅷入杁䡁䅍䅤療䡁䅉党獁䍁䅁兢桂䝁䄴兙湂䝁䅕䅌杁䡁䅍䅡桂䡁䅉党獁䍁䅁兙畂䝁䅑䅉桂䝁䄴兙獂䡁䅫来求䍁䅁杤灂䝁䅑党療䍁䅁兙畂䝁䅑䅉療䡁䅑䅡求䡁䅉䅉歂䝁䅫睚灂䡁䅑兙獂䍁䅁党㉂䝁䅫䅚求䝁䄴睙求䍁䄴䅉䩂䡁䅑督杁䡁䅁杣療䝁䅑兤橂䡁䅑督杁䝁䅫杢橂䝁䅷兤歂䝁䅕䅉桂䡁䅧睢畂䍁䅁睢浂䝁䅙兡橂䝁䅕杣杁䡁䅍兙浂䝁䅕䅤㕂䍁䅁䅣獂䝁䅅杢㝁䍁䅁䅤桂䡁䅍党祂䍁䅁免睁䍁䅷䅉あ䝁䅅督求䡁䅉睎獁䍁䅁䅤桂䡁䅍党祂䍁䅁䅗祁䑁䅙䅕獁䍁䅁䅤桂䡁䅍党祂䍁䅁䅗祁䍁䅷䅉あ䝁䅅督求䡁䅉䅉㍁䍁䅁睑剂䍁䅷䅉桂䝁䄴䅚杁䝁䅍兡㉂䝁䅫䅢灂䝁䅅杢杁䡁䅍党祂䝁䅫党穂䑁䅳䅉橂䝁䅅兢求䡁䅉兙穂䍁䅷䅉穂䡁䅕睙潂䍁䅁兙穂䍁䅁兙㑂䝁䄸杢杁䝁䅉睢歂䡁䅫䅌杁䝁䅅䅥療䝁䄴䅉浂䝁䅷党㑂䍁䅷䅉桂䡁䅧睢畂䍁䅁杚獂䝁䅕党あ䍁䅷䅉桂䡁䅧睢畂䍁䅁兙灂䡁䅉䅌杁䝁䅅䅥療䝁䄴䅉穂䝁䅫睚畂䝁䅅䅢杁䡁䅍兡歂䝁䅕兙祂䝁䄰䅌杁䝁䅅䅥療䝁䄴䅉穂䝁䅫睚畂䝁䅅䅢杁䡁䅙党潂䝁䅫睙獂䝁䅕䅌杁䝁䅅䅥療䝁䄴䅉灂䝁䄴䅤求䡁䅉杤灂䝁䅕睤獁䍁䅁兙畂䝁䅑䅉桂䡁䅧睢畂䍁䅁兡畂䡁䅑党祂䡁䅙兡求䡁䅣䅉睂䝁䄸杣あ䝁䅅杙獂䝁䅕䅉牂䝁䅫䅤㝁䍁䅁督療䝁䅙䅤㍂䝁䅅杣求䍁䅷䅉灂䝁䄴睙獂䡁䅕䅚灂䝁䄴睚杁䝁䅅䅥療䝁䄴䅉祂䝁䅕睙療䡁䅉䅚穂䍁䅷䅉求䡁䅙兡歂䝁䅕杢橂䝁䅕䅌杁䡁䅍䅤桂䝁䄴䅚桂䡁䅉䅚穂䍁䅷䅉橂䝁䄸兢瑂䝁䅅杢歂䝁䅕杣獁䍁䅁䅣求䡁䅉杚療䡁䅉兢桂䝁䄴睙求䍁䅷䅉桂䡁䅕䅤療䍁䄰䅤祂䝁䅅杢穂䝁䅍杣灂䝁䅉党獁䍁䅁条ㅂ䡁䅍䅤灂䝁䅍党獁䍁䅁兡畂䡁䅙党穂䡁䅑兡湂䝁䅅䅤求䍁䅷䅉祂䝁䅕督睂䝁䄸杢歂䍁䅷䅉桂䝁䄴䅚杁䝁䅯兤穂䡁䅑兡橂䝁䅕䅌杁䝁䄰入㕁䑁䅁䅌杁䝁䅅杢歂䍁䅁杣求䝁䅑兙橂䡁䅑兡療䝁䄴䅉桂䡁䅍督灂䡁䅍䅤桂䝁䄴䅤㝁䍁䅁兢療䝁䅉兡獂䝁䅕䅉桂䡁䅁䅣獂䝁䅫睙桂䡁䅑兡療䝁䄴督獁䍁䅁兙畂䝁䅑䅉あ䡁䅉兙灂䝁䄴兡畂䝁䅣䅉穂䝁䅕杣㉂䝁䅫睙求䡁䅍䅌杁䝁䅅督杁䡁䅣党獂䝁䅷䅉桂䡁䅍䅉潂䝁䅅杣歂䡁䅣兙祂䝁䅕䅉求䡁䅧䅤求䝁䄴䅚求䝁䅑䅉㍂䝁䅅杣祂䝁䅅杢あ䝁䅫党穂䑁䅳䅉桂䝁䄴䅚杁䕁䅅䅥療䝁䄴䅉歂䝁䄸睙牂䡁䅍䅌杁䝁䅍兙祂䡁䅑杣灂䝁䅑睚求䡁䅍䅌杁䝁䅅杢歂䍁䅁杙桂䡁䅑䅤求䡁䅉兡求䡁䅍杌杁䙁䅑䅡求䍁䅁睙療䝁䄰䅣桂䝁䄴入杁䡁䅍党獂䝁䅷督杁䝁䅫䅤穂䍁䅁䅣祂䝁䄸䅚ㅂ䝁䅍䅤穂䍁䅁䅤潂䡁䅉睢ㅂ䝁䅣䅡杁䝁䅫䅤穂䍁䅁䅚灂䡁䅉党橂䡁䅑䅉穂䝁䅅䅢求䡁䅍䅌杁䝁䅑兡穂䡁䅑杣灂䝁䅉兤あ䝁䅫睢畂䍁䅁䅣桂䡁䅉䅤畂䝁䅕杣穂䍁䅷䅉療䝁䄴䅢灂䝁䄴党杁䡁䅍䅤療䡁䅉党獁䍁䅁兙畂䝁䅑䅉あ䝁䅧兡祂䝁䅑兌睂䝁䅅杣あ䡁䅫䅉祂䝁䅕督求䝁䅷䅢求䡁䅉督畁䍁䅁兑㑂䝁䄸杢杁䕁䅕杢あ䝁䅕杣睂䡁䅉兡穂䝁䅕䅌杁䕁䅫杢橂䍁䄴䅉潂䝁䅅督杁䝁䅅䅉穂䡁䅑杣桂䡁䅑党湂䝁䅫睙杁䡁䅁兙祂䡁䅑杢求䡁䅉督潂䝁䅫䅣杁䡁䅣兡あ䝁䅧䅉䝂䡁䅕督ㅂ䡁䅍䅌杁䕁䅫杢橂䍁䄴䅉あ䝁䄸䅉求䡁䅧䅣桂䝁䄴䅚杁䝁䅉兡獂䝁䅫䅤㕂䍁䅁䅤療䍁䅁兙湂䝁䅣杣求䝁䅣兙あ䝁䅕䅉獂䝁䅫杤求䍁䅁杤灂䝁䅑党療䍁䅷䅉歂䝁䅅䅤桂䍁䅷䅉桂䝁䄴䅚杁䡁䅍党畂䡁䅍睢祂䍁䅁杚求䝁䅕䅚穂䍁䄴䅉䩂䡁䅑䅉穂䝁䅕杣㉂䝁䅕督杁䝁䅷兙㍂䍁䅁党畂䝁䅙睢祂䝁䅍党瑂䝁䅕杢あ䍁䅷䅉浂䝁䅕䅚求䡁䅉兙獂䍁䅷䅉橂䝁䄸杣祂䝁䅕睙あ䝁䅫睢畂䍁䅷䅉浂䝁䅫杣求䍁䅷䅉䙂䕁䄰睕獁䍁䅁睙桂䝁䄰䅣ㅂ䡁䅍䅌杁䝁䅯兤穂䡁䅑兡橂䝁䅕䅉潂䝁䅕兙獂䡁䅑䅡橂䝁䅅杣求䍁䅷䅉祂䝁䅕䅤桂䝁䅫䅢獁䍁䅁䅣祂䝁䅫杤桂䡁䅑党杁䡁䅍党橂䡁䅕杣灂䡁䅑入獁䍁䅁兙畂䝁䅑䅉睂䝁䅕杣穂䝁䄸杢桂䝁䅷䅉穂䝁䅅杚求䡁䅑入杁䝁䅫杢歂䡁䅕督あ䡁䅉兡求䡁䅍杌杁䙁䅑䅡求䍁䅁睙療䝁䄰䅣桂䝁䄴入杁䡁䅣兙穂䍁䅁杚療䡁䅉兢求䡁䅉䅢㕂䍁䅁睡畂䝁䄸睤畂䍁䅁兙穂䍁䅁䅖䉂䙁䅍兒卂䍁䅁兓畂䡁䅑党祂䝁䄴兙あ䝁䅫睢畂䝁䅅䅢獁䍁䅁兓畂䝁䅍杌杁䝁䅅杢歂䍁䅁睙潂䝁䅅杢湂䝁䅕䅚杁䝁䅫䅤穂䍁䅁杢桂䝁䄰党杁䡁䅑睢杁䕁䅅䅥療䝁䄴䅉䙂䝁䄴䅤求䡁䅉䅣祂䝁䅫督求䍁䅷䅉䩂䝁䄴睙畁䍁䅁兡畂䍁䅁兑睂䡁䅉兡獂䍁䅁杍睁䑁䅅睎畁䍁䅁兑㑂䝁䄸杢杁䕁䅕杢あ䝁䅕杣睂䡁䅉兡穂䝁䅕䅌杁䕁䅫杢橂䍁䄴䅉㍂䝁䅅督杁䝁䅫杢橂䝁䄸杣睂䝁䄸杣桂䡁䅑党歂䍁䅁兡畂䍁䅁免㕁䑁䅫睍杁䝁䅅杢歂䍁䅁兡穂䍁䅁䅡求䝁䅅䅚硂䡁䅕兙祂䡁䅑党祂䝁䅕䅚杁䝁䅫杢杁䙁䅍睙療䡁䅑䅤穂䝁䅑兙獂䝁䅕䅌杁䕁䅅杣灂䡁䅯睢畂䝁䅅杌䅁佁啳䅁祂睂䅁兑㑂䝁䄸督杁䕁䅙兡畂䝁䅅杢橂䝁䅫兙獂䍁䅷䅉䩂䝁䄴睙畁䍁䅷䅉あ䝁䄸睚求䡁䅑䅡求䡁䅉䅉㍂䝁䅫䅤潂䍁䅁兡あ䡁䅍䅉穂䡁䅕杙穂䝁䅫䅚灂䝁䅅杣灂䝁䅕督獁䍁䅁䅣祂䝁䄸杤灂䝁䅑党穂䍁䅁睙療䝁䄴督ㅂ䝁䄰党祂䍁䅁兙畂䝁䅑䅉楂䡁䅕督灂䝁䄴党穂䡁䅍䅉楂䝁䅅杢牂䝁䅫杢湂䍁䅁䅣祂䝁䄸䅚ㅂ䝁䅍䅤穂䍁䅁兡畂䍁䅁䅤潂䝁䅕䅉噂䝁䄴兡あ䝁䅕䅚杁䙁䅍䅤桂䡁䅑党穂䍁䄴䅉䩂䡁䅑䅉療䡁䅁党祂䝁䅅䅤求䡁䅍䅉あ䝁䅧杣療䡁䅕睚潂䍁䅁䅤㍂䝁䄸䅉穂䝁䅕睚瑂䝁䅕杢あ䡁䅍䅌杁䕁䅉兙畂䝁䅳兡畂䝁䅣䅉䍂䡁䅕督灂䝁䄴党穂䡁䅍䅉桂䝁䄴䅚杁䙁䅍党橂䡁䅕杣灂䡁䅑兡求䡁䅍䅉䍂䡁䅕督灂䝁䄴党穂䡁䅍杌杁䕁䅫䅤杁䝁䄸杚浂䝁䅕杣穂䍁䅁䅚求䡁䅁睢穂䝁䅫䅤穂䍁䅁䅣祂䝁䄸䅚ㅂ䝁䅍䅤穂䍁䅷䅉灂䝁䄴睙獂䡁䅕䅚灂䝁䄴睚杁䝁䅍睢畂䡁䅍兤瑂䝁䅕杣杁䝁䅅杢歂䍁䅁杙ㅂ䡁䅍兡畂䝁䅕督穂䍁䅁睙潂䝁䅕睙牂䝁䅫杢湂䍁䅷䅉穂䝁䅅杤灂䝁䄴睚穂䍁䅷䅉あ䝁䅫兢求䍁䅁䅚求䡁䅁睢穂䝁䅫䅤獁䍁䅁兙畂䝁䅑䅉橂䝁䄸兢瑂䝁䅕杣橂䝁䅫兙獂䍁䅁兙畂䝁䅑䅉歂䝁䅕䅣療䡁䅍兡あ䡁䅍杌杁䙁䅑䅡求䍁䅁睙療䝁䄰䅣桂䝁䄴入杁䝁䅅䅢穂䝁䄸䅉睂䡁䅉睢㉂䝁䅫䅚求䡁䅍䅉祂䝁䅕督灂䝁䅑党畂䡁䅑兡桂䝁䅷䅉穂䝁䅫杢湂䝁䅷党杁䝁䅙兙瑂䝁䅫䅢㕂䍁䅷䅉瑂䡁䅕䅢あ䝁䅫杚桂䝁䄰兡獂䡁䅫䅌杁䝁䅅杢歂䍁䅁睙療䝁䄰兢求䡁䅉睙灂䝁䅅䅢杁䝁䄰睢祂䡁䅑睚桂䝁䅣党杁䝁䅷睢桂䝁䄴督㝁䍁䅁睙療䝁䄰兢求䡁䅉睙灂䝁䅅䅢杁䡁䅉党桂䝁䅷䅉求䡁䅍䅤桂䡁䅑党杁䡁䅍党橂䡁䅕杣求䝁䅑䅌杁䝁䅍睢瑂䝁䄰党祂䝁䅍兡桂䝁䅷䅉桂䝁䄴䅚杁䝁䅫杢歂䡁䅕督あ䡁䅉兡桂䝁䅷䅉畂䝁䄸杢瑁䡁䅉党桂䝁䅷䅉求䡁䅍䅤桂䡁䅑党獁䍁䅁兙畂䝁䅑䅉桂䡁䅕䅤療䍁䅁兙畂䝁䅑䅉橂䝁䄸杢穂䡁䅕兢求䡁䅉䅉獂䝁䄸兙畂䡁䅍杌杁䕁䅫杢杁䝁䅅䅚歂䝁䅫䅤灂䝁䄸杢獁䍁䅁兡あ䍁䅁睢浂䝁䅙党祂䡁䅍䅉㉂䝁䅅杣灂䝁䄸兤穂䍁䅁兡畂䡁䅙党穂䡁䅑兢求䝁䄴䅤杁䝁䅅杢歂䍁䅁睤求䝁䅅䅢あ䝁䅧䅉瑂䝁䅅杢桂䝁䅣党瑂䝁䅕杢あ䍁䅁督求䡁䅉杤灂䝁䅍党穂䍁䅷䅉穂䡁䅕睙潂䍁䅁兙穂䍁䅁䅚灂䡁䅍睙獂䝁䄸督求䝁䅑䅉橂䝁䅷党桂䡁䅉兡畂䝁䅣䅌杁䡁䅉党橂䝁䄸杣歂䝁䅳党求䡁䅁兡畂䝁䅣䅌杁䡁䅑杣桂䝁䅑党杁䡁䅉党睂䝁䄸杣あ䝁䅫杢湂䍁䅷䅉桂䝁䄴䅚杁䡁䅉党療䡁䅉睚桂䝁䄴兡㙂䝁䅅䅤灂䝁䄸杢杁䝁䅅督穂䝁䅫督あ䝁䅅杢橂䝁䅕䅉穂䝁䅕杣㉂䝁䅫睙求䡁䅍䅌杁䝁䅅督杁䡁䅣党獂䝁䅷䅉桂䡁䅍䅉瑂䝁䅅杣湂䝁䅫杢杁䝁䅷睢桂䝁䄴督杁䝁䅅杢歂䍁䅁督求䝁䅍兤祂䝁䅫䅤灂䝁䅕督杁䝁䅷党畂䝁䅑兡畂䝁䅣䅉穂䝁䅕杣㉂䝁䅫睙求䡁䅍杌杁䙁䅑䅡求䍁䅁睙療䝁䄰䅣桂䝁䄴入杁䡁䅣兙穂䍁䅁杚療䡁䅉兢求䡁䅉䅢㕂䍁䅁睡畂䝁䄸睤畂䍁䅁兙穂䍁䅁村療䝁䅙兓杁䕁䅧睢獂䝁䅑兡畂䝁䅣䅌杁䕁䅫杢橂䍁䄴䅉桂䝁䄴䅚杁䝁䅍䅡桂䝁䄴睚求䝁䅑䅉灂䡁䅑督杁䝁䄴兙瑂䝁䅕䅉あ䝁䄸䅉䉂䡁䅧睢穂䍁䅁杒灂䝁䄴兙畂䝁䅍兡桂䝁䅷䅌杁䕁䅫杢橂䍁䄴䅉灂䝁䄴䅉呂䝁䅕䅣あ䝁䅕兢楂䝁䅕杣杁䑁䅉䅍硁䑁䅧杌杁䕁䅅䅥療䡁䅍䅉䝂䝁䅫杢桂䝁䄴睙灂䝁䅅䅢獁䍁䅁兓畂䝁䅍杌杁䡁䅣兙穂䍁䅁兡畂䝁䅍睢祂䡁䅁睢祂䝁䅅䅤求䝁䅑䅉灂䝁䄴䅉硁䑁䅫兏㕁䍁䅁兙畂䝁䅑䅉灂䡁䅍䅉楂䝁䅅督求䝁䅑䅉灂䝁䄴䅉䵂䝁䅅督杁䙁䅙党湂䝁䅅督獁䍁䅁杔求䡁䅙兙歂䝁䅅杌䅁䵁呉䅁䝁权䅁兑㙂䝁䅕杢あ䝁䅅䅌杁䕁䅫杢橂䍁䄴䅉睂䡁䅉睢㉂䝁䅫䅚求䡁䅍䅉楂䝁䅫睢獂䝁䄸睚灂䝁䅍兙獂䍁䅁兙畂䝁䅑䅉橂䝁䅧党瑂䝁䅫睙桂䝁䅷䅉橂䝁䄸兢睂䝁䄸兤畂䝁䅑䅉穂䝁䅅兢睂䝁䅷党杁䝁䅕䅥睂䝁䅷睢祂䝁䅅䅤灂䝁䄸杢杁䝁䅅杢歂䍁䅁兢桂䝁䄴兙湂䝁䅕兢求䝁䄴䅤杁䡁䅍睢獂䡁䅕䅤灂䝁䄸杢穂䍁䅁杚療䡁䅉䅉あ䝁䅧党杁䝁䅷兡浂䝁䅕䅉穂䝁䅍兡求䝁䄴睙求䡁䅍䅉瑂䝁䅅杣牂䝁䅕䅤杁䝁䅫杢杁䡁䅑䅡求䍁䅁兖畂䝁䅫䅤求䝁䅑䅉呂䡁䅑兙あ䝁䅕督獁䍁䅁兑浂䡁䅉兡橂䝁䅅䅌杁䕁䅍䅡灂䝁䄴兙獁䍁䅁䅤潂䝁䅕䅉噂䝁䄴兡あ䝁䅕䅚杁䕁䅳兡畂䝁䅣䅚療䝁䄰䅌杁䡁䅉党穂䡁䅑䅉療䝁䅙䅉䙂䡁䅕杣療䡁䅁党獁䍁䅁䅤潂䝁䅕䅉䉂䡁䅍兡桂䍁䅁䅕桂䝁䅍兡浂䝁䅫睙獁䍁䅁兙畂䝁䅑䅉灂䝁䄴䅤求䡁䅉杢桂䡁䅑兡療䝁䄴兙獂䝁䅷入畁䍁䅁䅖潂䝁䅕䅉橂䝁䄸兢睂䝁䅅杢㕂䍁䅁睢睂䝁䅕杣桂䡁䅑党穂䍁䅁䅤潂䡁䅉睢ㅂ䝁䅣䅡杁䡁䅑䅡祂䝁䅕党杁䡁䅉党睂䝁䄸杣あ䝁䅅杙獂䝁䅕䅉穂䝁䅕睚瑂䝁䅕杢あ䡁䅍杏杁䙁䅍兙瑂䡁䅁䅢求䍁䅁兔桂䝁䄴兙湂䝁䅕兢求䝁䄴䅤杁䙁䅍睢獂䡁䅕䅤灂䝁䄸杢穂䍁䅷䅉乂䡁䅕䅢あ䝁䅫睢瑂䝁䅫睙穂䍁䅷䅉桂䝁䄴䅚杁䕁䅉䅉乂䝁䅕䅚灂䝁䅍兙獂䍁䅁睕㕂䡁䅍䅤求䝁䄰督畁䍁䅁䅖潂䝁䅕䅉呂䝁䅅兢睂䝁䅷党杁䕁䄰兙畂䝁䅅睚求䝁䄰党畂䡁䅑䅉呂䝁䄸䅢ㅂ䡁䅑兡療䝁䄴督杁䡁䅍党湂䝁䄰党畂䡁䅑䅉睂䡁䅉睢㉂䝁䅫䅚求䡁䅍䅉穂䝁䅅兢睂䝁䅷党杁䝁䄰兙畂䝁䅅睚求䝁䄰党畂䡁䅑䅉睂䡁䅉睢歂䡁䅕睙あ䡁䅍䅉桂䝁䄴䅚杁䡁䅍睢獂䡁䅕䅤灂䝁䄸杢穂䍁䅷䅉灂䝁䄴睙獂䡁䅕䅚灂䝁䄴睚杁䝁䅅兤あ䝁䄸兢桂䡁䅑党歂䍁䅁督あ䝁䄸杣求䡁䅍䅌杁䝁䅍杣㕂䝁䄸睚求䝁䄴兡橂䍁䅁督㕂䡁䅍䅤求䝁䄰督獁䍁䅁兙ㅂ䡁䅑睢瑂䝁䅅䅤求䝁䅑䅉穂䝁䅅兢睂䝁䅷党杁䡁䅑兤楂䝁䅕督獁䍁䅁睙療䝁䄴督ㅂ䝁䄰兙楂䝁䅷党穂䍁䅁兙畂䝁䅑䅉灂䝁䄴督あ䡁䅉兤瑂䝁䅕杢あ䡁䅍䅌杁䝁䅅杢歂䍁䅁睙療䝁䄴䅤祂䝁䄸䅢獂䝁䅕䅚杁䡁䅉兙あ䝁䅕䅉あ䝁䅧兙㍂䝁䅫杢湂䍁䅁䅚求䡁䅙兡橂䝁䅕督獁䍁䅁兙穂䍁䅁睤求䝁䅷䅢杁䝁䅅督杁䡁䅍兙瑂䡁䅁䅢求䍁䅁杣求䡁䅁睢穂䝁䅫䅤療䡁䅉入杁䡁䅍党祂䡁䅙兡橂䝁䅕督畁䍁䅁䅖潂䝁䅫督杁䡁䅍党湂䝁䄰党畂䡁䅑䅉桂䝁䅷督療䍁䅁睢浂䝁䅙党祂䡁䅍䅉橂䝁䄸杢穂䡁䅕䅢あ䝁䅅䅤灂䝁䄸杢杁䡁䅍党祂䡁䅙兡橂䝁䅕督杁䡁䅑睢杁䝁䅍䅢灂䝁䅕杢あ䡁䅍䅉あ䝁䅧杣療䡁䅕睚潂䝁䄸兤あ䍁䅁䅤潂䝁䅕兡祂䍁䅁党㑂䡁䅁党祂䝁䅫兢求䝁䄴䅤桂䝁䅷䅉歂䝁䅕督灂䝁䅣杢杁䝁䅅杢歂䍁䅁兡瑂䡁䅁䅢求䝁䄰党畂䡁䅑兙あ䝁䅫睢畂䍁䅁䅣祂䝁䄸睙求䡁䅍督求䡁䅍杌杁䙁䅑䅡求䍁䅁兔ㅂ䝁䅷䅤灂䝁䄸兢灂䝁䅍督杁䡁䅍党湂䝁䄰党畂䡁䅑䅉睂䡁䅉睢㉂䝁䅫䅚求䡁䅍䅉湂䝁䅕杢療䝁䄰兡橂䍁䅁兙畂䝁䅑䅉療䡁䅑䅡求䡁䅉䅉穂䝁䅅兢睂䝁䅷党杁䝁䅅杢桂䝁䅷入穂䝁䅫督杁䡁䅍党祂䡁䅙兡橂䝁䅕督杁䝁䅍睢瑂䡁䅁杣灂䡁䅍兡畂䝁䅣䅉湂䝁䅕杢求䍁䅁督求䡁䅅兤求䝁䄴睙灂䝁䄴睚獁䍁䅁督㕂䝁䄴䅤潂䝁䅕督灂䡁䅍䅉求䝁䅑兡あ䝁䅫杢湂䍁䅷䅉桂䝁䄴䅚杁䡁䅉党獂䝁䅅䅤求䝁䅑䅉穂䝁䅕杣㉂䝁䅫睙求䡁䅍杌杁䙁䅑䅡求䍁䅁村杁䕁䄰党歂䝁䅫睙桂䝁䅷䅉呂䡁䅫督あ䝁䅕兢穂䍁䅁督求䝁䅣兢求䝁䄴䅤杁䝁䄰兙畂䡁䅕杚桂䝁䅍䅤ㅂ䡁䅉党穂䍁䅁兙畂䝁䅑䅉歂䝁䅫督あ䡁䅉兡楂䡁䅕䅤求䡁䅍䅉あ䝁䅕兢睂䝁䅕杣桂䡁䅑兤祂䝁䅕兌橂䝁䄸杢あ䡁䅉睢獂䝁䅷党歂䍁䅁督あ䝁䄸杣桂䝁䅣党杁䝁䅅杢歂䍁䅁䅤祂䝁䅅杢穂䡁䅁睢祂䡁䅑兙あ䝁䅫睢畂䍁䅁督療䝁䅷兤あ䝁䅫睢畂䡁䅍䅉あ䝁䄸䅉湂䝁䄸杤求䡁䅉杢瑂䝁䅕杢あ䡁䅍䅌杁䝁䅧党桂䝁䅷䅤潂䍁䅁兡畂䡁䅍䅤灂䡁䅑兤あ䝁䅫睢畂䡁䅍䅌杁䝁䅅杢歂䍁䅁杢療䝁䄴兌湂䝁䄸杤求䡁䅉杢瑂䝁䅕杢あ䍁䅁睢祂䝁䅣兙畂䝁䅫来桂䡁䅑兡療䝁䄴督畁䍁䅁䅖潂䝁䅕䅉橂䝁䄸兢睂䝁䅅杢㕂䍁䅁睤桂䡁䅍䅉浂䝁䄸杣瑂䝁䅕杣獂䡁䅫䅉牂䝁䄴睢㍂䝁䄴䅉桂䡁䅍䅉䍂䡁䅉睢療䝁䅳督杁䕁䅅兤あ䝁䄸兢桂䡁䅑兡療䝁䄴䅌杁䕁䅫杢橂䍁䄴䅉桂䝁䄴䅚杁䝁䅍䅡桂䝁䄴睚求䝁䅑䅉灂䡁䅑督杁䝁䄴兙瑂䝁䅕䅉あ䝁䄸䅉䉂䡁䅯党畂䡁䅑兙獁䍁䅁兓畂䝁䅍杌杁䝁䅫杢杁䕁䅑党橂䝁䅕兢楂䝁䅕杣杁䑁䅉䅍祁䑁䅅杌杁䕁䅅来求䝁䄴䅤桂䍁䅷䅉䩂䝁䄴睙畁䍁䅁睤桂䡁䅍䅉浂䝁䄸兤畂䝁䅑党歂䍁䅁兡畂䍁䅁免㕁䑁䅣䅏杁䝁䅅杢歂䍁䅁兡穂䍁䅁䅡求䝁䅅䅚硂䡁䅕兙祂䡁䅑党祂䝁䅕䅚杁䝁䅫杢杁䕁䅉兤祂䝁䅷兡畂䝁䅣䅤療䝁䄴䅌杁䕁䄰兙穂䡁䅍兙橂䝁䅧兤穂䝁䅕䅤あ䡁䅍杌䅁偁卧䅁䕁䅁䅁村䅁䭁䱕䅁䭃杄䅁村流䕁䅣䅉䝂䝁䄸睢歂䡁䅍䅌杁䕁䅫杢橂䍁䄴䅉瑂䝁䅅杢ㅂ䝁䅙兙橂䡁䅑兤祂䝁䅕督獁䍁䅁督求䝁䅷䅢穂䍁䅷䅉桂䝁䄴䅚杁䝁䅑兡穂䡁䅑杣灂䝁䅉兤あ䝁䅕督杁䝁䅅䅉睂䝁䄸杣あ䝁䅙睢獂䝁䅫睢杁䝁䄸杚杁䡁䅍䅡求䝁䅷杚瑁䡁䅍䅤桂䝁䅉䅢求䍁䅁兙畂䝁䅑䅉浂䡁䅉睢㙂䝁䅕杢杁䝁䅙睢療䝁䅑督獁䍁䅁兙畂䝁䅑䅉潂䝁䄸兤穂䝁䅕䅡療䝁䅷䅚杁䡁䅁杣療䝁䅑兤橂䡁䅑督杁䝁䅫杢杁䡁䅑䅡求䍁䅁兖畂䝁䅫䅤求䝁䅑䅉呂䡁䅑兙あ䝁䅕督獁䍁䅁睑桂䝁䄴兙歂䝁䅅䅌杁䝁䅅杢歂䍁䅁䅕ㅂ䝁䅕杣あ䝁䄸䅉卂䝁䅫睙療䍁䄴䅉啂䝁䅧党杁䝁䅍睢瑂䡁䅁兙畂䡁䅫升穂䍁䅁䅣祂䝁䄸䅚ㅂ䝁䅍䅤穂䍁䅁兡畂䝁䅍䅢ㅂ䝁䅑党杁䝁䅙杣療䡁䅯党畂䍁䅁兙畂䝁䅑䅉橂䝁䅅杢畂䝁䅕䅚杁䡁䅙党湂䝁䅕䅤桂䝁䅉䅢求䡁䅍䅌杁䡁䅙党湂䝁䅕䅤桂䝁䅉䅢求䡁䅍䅌杁䝁䅍兙畂䝁䄸䅢桂䍁䅁兙畂䝁䅑䅉療䡁䅑䅡求䡁䅉䅉橂䝁䄸睢牂䝁䅫杢湂䍁䅁睢灂䝁䅷督獁䍁䅁杤求䝁䅣党あ䝁䅅杙獂䝁䅕䅉穂䝁䅧睢祂䡁䅑党畂䝁䅫杢湂䍁䅷䅉橂䝁䄸睢牂䝁䅫杢湂䍁䅁督睂䡁䅉兙㕂䡁䅍䅌杁䝁䄸兙あ䝁䄰党桂䝁䅷䅉桂䝁䄴䅚杁䝁䄸䅤潂䝁䅕杣杁䝁䅧睢あ䍁䅁睙求䡁䅉党桂䝁䅷督獁䍁䅁杚祂䡁䅕兡あ䍁䅁督睂䡁䅉党桂䝁䅑督獁䍁䅁睙桂䝁䄴杢求䝁䅑䅉瑂䝁䅕兙あ䡁䅍䅉桂䝁䄴䅚杁䝁䅉党桂䝁䄴督獁䍁䅁杙桂䝁䅣党獂䍁䅁睙潂䝁䅫䅣穂䍁䅷䅉穂䡁䅁兡橂䝁䅕督獁䍁䅁督求䝁䅅督療䝁䄴兡畂䝁䅣督獁䍁䅁䅡療䡁䅑䅉穂䝁䅅兤橂䝁䅕督獁䍁䅁睤灂䝁䄴党杁䡁䅙兡畂䝁䅕睚桂䡁䅉䅌杁䝁䄰兙睂䝁䅷党杁䡁䅍入祂䡁䅕䅣穂䍁䅷䅉瑂䝁䄸䅢桂䡁䅍督求䡁䅍䅌杁䡁䅍兙獂䝁䅅䅚杁䝁䅑杣求䡁䅍督灂䝁䄴睚穂䍁䅷䅉睂䝁䅫来㙂䝁䅅䅉橂䡁䅉兤穂䡁䅑督獁䍁䅁兔求䡁䅧兡橂䝁䅅杢瑁䡁䅍䅤㕂䝁䅷党杁䡁䅍兙ㅂ䝁䅍党穂䍁䅷䅉歂䡁䅉入杁䡁䅍睢ㅂ䡁䅁督獁䍁䅁䅤桂䝁䅍睢杁䡁䅍䅡求䝁䅷䅢穂䍁䅁兙畂䝁䅑䅉牂䝁䅫䅤穂䍁䅷䅉穂䝁䅅䅢穂䝁䅅督獁䍁䅁䅣灂䝁䅍睡獂䝁䅕督獁䍁䅁䅣求䡁䅁䅣求䡁䅉督獁䍁䅁䅤療䝁䄰兙あ䝁䄸兌楂䝁䅅督求䝁䅑䅉睂䡁䅉睢歂䡁䅕睙あ䡁䅍䅌杁䝁䅍杣桂䝁䅍睡求䡁䅉督獁䍁䅁杙桂䝁䅳兡畂䝁䅣䅉睂䝁䄸睤歂䝁䅕杣杁䝁䅅杢歂䍁䅁督療䝁䅑兙獁䍁䅁睙療䡁䅉杢杁䡁䅍䅤桂䡁䅉睙潂䍁䅷䅉畂䡁䅕䅤杁䝁䅍䅢ㅂ䡁䅍䅤求䡁䅉督獁䍁䅁兙畂䝁䅑䅉療䡁䅑䅡求䡁䅉䅉穂䡁䅁党橂䝁䅫兙獂䡁䅑入杁䡁䅁杣療䝁䅑兤橂䡁䅑督畁䍁䅁兓あ䍁䅁兢桂䡁䅉睡求䡁䅑督杁䝁䅫䅤穂䍁䅁䅣祂䝁䄸䅚ㅂ䝁䅍䅤穂䍁䅁兤畂䝁䅑党祂䍁䅁杤桂䡁䅉兡療䡁䅕督杁䝁䅉杣桂䝁䄴䅚穂䍁䅷䅉灂䝁䄴睙獂䡁䅕䅚灂䝁䄴睚杁䕁䅅睙婁䝉䅍党畂䡁䅑䅌杁䕁䅉杊䡂䍁䅷䅉䍂䍁䅙兔獁䍁䅁村桂䝁䅳党祂䉁杫督杁䕁䅯睢㕂䍁䅷䅉䍂䝁䅕兙祂䍁䅁睑祂䝁䅕党牂䍁䅁睑療䡁䅕杢あ䡁䅉入杁䕁䅳兡あ䝁䅍䅡求䝁䄴督獁䍁䅁村祂䝁䅕杣杁䙁䅉兙楂䝁䅉兡あ䍁䅷䅉䑂䝁䅅杢療䝁䅷党療䍁䅷䅉䑂䝁䅅杣㕂䉁杫督獁䍁䅁睑獂䝁䅅杙楂䝁䅕杣杁䕁䅣兡祂䝁䅷䅌杁䕁䅍杣求䝁䅅兢杁䝁䄸杚杁䙁䅉兡橂䝁䅕䅌杁䕁䅍杣求䝁䅅兢杁䝁䄸杚杁䙁䅣䅡求䝁䅅䅤獁䍁䅁睑祂䝁䅫督橂䝁䄸䅌杁䕁䅑兙穂䝁䅧䅌杁䕁䅑兙㉂䝁䅫督獁䍁䅁䅒求䡁䅙睢畂䡁䅍䅡求䝁䅕杣獁䍁䅁䅒療䝁䄴䅉兂䝁䅕䅣灂䝁䄴睢獁䍁䅁䅒ㅂ䡁䅉睡求䝁䅕䅌杁䕁䅣杣桂䝁䄴䅚瑂䝁䅅升穂䍁䅁兔療䝁䅷兙穂䡁䅍党穂䍁䅷䅉䡂䡁䅉党求䝁䄴䅉䡂䝁䅫兙畂䡁䅑䅌杁䕁䅯睢桂䝁䄴䅉療䝁䅙䅉䉂䡁䅉睙獁䍁䅁䅔桂䡁䅍䅉兂䝁䅅䅢瑂䝁䅅督獁䍁䅁䅔求䍁䅁睕ㅂ䝁䅕兤祂䍁䅷䅉乂䝁䅅睙䕂䝁䄸杢桂䝁䅷䅚婁䡉䅍䅌杁䕁䄰兙瑂䝁䅅䅉乂䝁䅅杣㕂䉁杫督獁䍁䅁兔桂䡁䅁䅢求䍁䅁睒祂䝁䄸杤求䍁䅁杒桂䡁䅉兢穂䍁䅁睢浂䍁䅁杖求䡁䅉兢療䝁䄴䅤獁䍁䅁兔橂䕁䅍兙畂䝁䄴升穂䍁䅷䅉乂䝁䄸䅢獂䡁䅫䅉乂䝁䅍村ㅂ䡁䅑䅤求䡁䅉䅌杁䕁䄴党㍂䍁䅁兗療䡁䅉睡杁䕁䅙䅢桂䡁䅑杙祂䝁䅕兙歂䡁䅍䅌杁䕁䄴党㍂䍁䅁兗療䡁䅉睡杁䙁䅍䅤㕂䝁䅷党獁䍁䅁睔獂䝁䅑䅉䵂䝁䄸杢歂䝁䄸杢獁䍁䅁睔祂䡁䅑党湂䝁䅅䅌杁䙁䅁睢獂䝁䅅杢求䡁䅉䅌杁䙁䅉党歂䍁䅁䅒求䡁䅙兡獂䍁䅷䅉卂䝁䅕睚灂䝁䄴兙獁䍁䅁杕ㅂ䝁䄰杚療䡁䅉䅚獁䍁䅁睕桂䍁䄰督穄䝁䄴䅌杁䙁䅍睙獂䝁䅅杚桂䝁䄴兡獁䍁䅁睕睂䝁䅫睙求䍁䅁兓穂䝁䅷兙畂䝁䅑督獁䍁䅁睕睂䡁䅉兡畂䝁䅣䅉啂䡁䅉党求䍁䅷䅉呂䡁䅕睚桂䡁䅉䅉啂䡁䅣兡畂䍁䅷䅉啂䝁䄸杢求䉁杫督獁䍁䅁䅖祂䝁䅅䅣睂䝁䅕入婁䡉䅍䅌杁䙁䅑杣ㅂ䝁䅕杔療䡁䅉䅤潂䍁䅷䅉噂䝁䄴䅚求䡁䅉睤療䝁䄸䅚獁䍁䅁杖求䡁䅉兢療䝁䄴䅤杁䕁䄰兙灂䝁䅑䅌杁䙁䅙兡橂䡁䅑睢祂䝁䅫兙獁䍁䅁睖求䝁䅉党祂䍁䅷䅉桂䝁䄴䅚杁䙁䅣杣灂䝁䅣䅡あ䉁杫督畁䍁䅁䅖潂䝁䅕䅉橂䝁䄸兢睂䝁䅅杢㕂䍁䅁兙獂䡁䅍睢杁䡁䅍党獂䝁䅷督獁䍁䅁兢桂䡁䅉睡求䡁䅑督獁䍁䅁兙畂䝁䅑䅉歂䝁䅫督あ䡁䅉兡楂䡁䅕䅤求䡁䅍䅉潂䝁䄸兤穂䝁䅕䅡療䝁䅷䅚杁䡁䅁杣療䝁䅑兤橂䡁䅑督杁䡁䅕杢歂䝁䅕杣杁䡁䅑䅡求䍁䅁睕あ䝁䅅䅤灂䝁䅍䅉䡂䡁䅕兙祂䝁䅑䅉楂䡁䅉兙畂䝁䅑杌杁䕁䅫䅤杁䡁䅍党獂䝁䅷督杁䝁䅅杢歂䍁䅁䅚灂䡁䅍䅤祂䝁䅫杙ㅂ䡁䅑党穂䍁䅁兡あ䡁䅍䅉睂䡁䅉睢歂䡁䅕睙あ䡁䅍䅉歂䝁䅫杣求䝁䅍䅤獂䡁䅫䅌杁䝁䅅督杁䡁䅣党獂䝁䅷䅉桂䡁䅍䅉あ䝁䅧杣療䡁䅕睚潂䍁䅁兙杁䝁䄴党あ䡁䅣睢祂䝁䅳䅉療䝁䅙䅉灂䝁䄴䅚求䡁䅁党畂䝁䅑党畂䡁䅑䅉楂䡁䅉睢牂䝁䅕杣穂䍁䅁兙畂䝁䅑䅉歂䝁䅫督あ䡁䅉兡楂䡁䅕䅤療䡁䅉督杁䡁䅑睢杁䡁䅍兤睂䝁䅕杣瑂䝁䅅杣牂䝁䅕䅤杁䝁䅍䅡桂䝁䅫杢穂䍁䅷䅉浂䝁䄸睢歂䡁䅍党祂䡁䅙兡橂䝁䅕䅉療䡁䅕䅤獂䝁䅕䅤穂䍁䅷䅉瑂䝁䅅督穂䍁䅁兢求䡁䅉睙潂䝁䅅杢あ䡁䅍䅌杁䡁䅣兙祂䝁䅕䅡療䡁䅕督求䍁䅁睙獂䡁䅕杙穂䍁䅷䅉畂䝁䄸杢瑁䝁䅙睢療䝁䅑䅉療䡁䅕䅤獂䝁䅕䅤穂䍁䅷䅉桂䝁䄴䅚杁䡁䅍䅣求䝁䅍兡桂䝁䅷䅤㕂䍁䅁䅚灂䡁䅍䅤祂䝁䅫杙ㅂ䡁䅑睢祂䡁䅍杌杁䙁䅑䅡求䍁䅁睙療䝁䄰䅣桂䝁䄴入杁䡁䅣兙穂䍁䅁杚療䡁䅉兢求䡁䅉䅢㕂䍁䅁睡畂䝁䄸睤畂䍁䅁兙穂䍁䅁村流䕁䅣䅉䝂䝁䄸</t>
  </si>
  <si>
    <t>睢歂䡁䅍䅉䥂䝁䄸䅢歂䝁䅫杢湂䡁䅍䅉䑂䝁䄸杣睂䍁䄴䅉桂䝁䄴䅚杁䝁䅍䅡桂䝁䄴睚求䝁䅑䅉灂䡁䅑督杁䝁䄴兙瑂䝁䅕䅉あ䝁䄸䅉䍂䍁䅙睒杁䕁䅙睢療䝁䅑督獁䍁䅁兓畂䝁䅍杌杁䝁䅫杢杁䕁䄸睙あ䝁䄸杙求䡁䅉䅉祁䑁䅁䅍ぁ䍁䄴䅉䍂䍁䅙睒杁䕁䅙睢療䝁䅑督獁䍁䅁兓畂䝁䅍杌杁䡁䅣兙穂䍁䅁杚療䡁䅕杢歂䝁䅕䅚杁䝁䅫杢杁䑁䅅䅏祁䑁䅉䅉桂䝁䄴䅚杁䝁䅫督杁䝁䅧党桂䝁䅑兣ㅂ䝁䅅杣あ䝁䅕杣求䝁䅑䅉灂䝁䄴䅉兂䝁䅅杣穂䝁䅫䅣睂䝁䅅杢㕂䍁䅷䅉佂䝁䅕睤杁䕁䅯党祂䡁䅍党㕂䍁䄴䅁癄䅆䅁杂䅁䕁䅉睋䅁䅁䰸䅁䝁䅁䅁村瑁䅁䅁杇䅳䅁䅙䅁䍂䕁䅅䅁湄杁䅁䅃䅁䕁䅉兑䑂䅁䅁䅇䅉䅁䅯䅁䍂䕁䅅䅔䵂䅁䅁䅺䅉䉁䅑䅁䍂䕁䅅䅖呂䑁䅯睑䍂䕁䄸兒䅁䡁䅅䅁䥁䅁䅁村䉂䙁䅧䅁卂睁䅁杂䅁䕁䅉村䅁䑁䱣䅁䥁䅁䅁村䍂䍁䅳䅁奁睃䅁䅃䅁䕁䅉村瑁䅁䅁䅈䅳䅁䅧䅁䍂䕁䅉村䅁䑁䱧䅁䭁䅁䅁村䍂䕁䅉睋䅁䅁䰰䅁䭁䅁䅁村䍂䕁䅉兌䅁偁䭫䅁䭁䅁䅁村䍂䙁䅣兓䅁䕁䍕䅁䥁䅁䅁村䍂䙁䅫䅁䭂睁䅁䅃䅁䕁䅉䅒奂䅁䅁睍䅉䅁䅧䅁䍂䕁䅕杔䅁䉁䐴䅁䭁䅁䅁村䝂䍁䄴村䅁䙁䍉䅁䝁䅁䅁村䡂䅁䅁䅄䅍䡁䬴䅁䍂䕁䅣睑杁䕁䅣杣療䡁䅕䅣獁䍁䅁兓畂䝁䅍杌杁䝁䄸䅣求䡁䅉兙あ䝁䅕督杁䝁䅅督杁䝁䅅䅉浂䝁䅫杢桂䝁䄴睙灂䝁䅅䅢杁䝁䅉杣療䝁䅳党祂䝁䅅睚求䍁䅁兙畂䝁䅑䅉あ䝁䅕睙潂䝁䄴睢獂䝁䄸睚㕂䍁䅁睙療䝁䄰䅣桂䝁䄴入杁䝁䅫杢杁䡁䅑䅡求䍁䅁兖畂䝁䅫䅤求䝁䅑䅉呂䡁䅑兙あ䝁䅕督杁䝁䅅杢歂䍁䅁兡畂䡁䅑党祂䝁䄴兙あ䝁䅫睢畂䝁䅅䅢獂䡁䅫杌杁䙁䅑䅡求䍁䅁睙療䝁䄰䅣桂䝁䄴入杁䝁䄸杚浂䝁䅕杣穂䍁䅁杤桂䡁䅉兡療䡁䅕督杁䝁䅉杣療䝁䅳党祂䝁䅅睚求䍁䅁䅣祂䝁䄸䅚ㅂ䝁䅍䅤穂䍁䅷䅉穂䡁䅕睙潂䍁䅁兙穂䍁䅁杚灂䡁䅧党歂䍁䅁兡畂䝁䅍睢瑂䝁䅕䅌杁䡁䅍兤橂䝁䅧䅉桂䡁䅍䅉湂䝁䄸杤求䡁䅉杢瑂䝁䅕杢あ䍁䅁杙療䝁䄴䅚穂䍁䅷䅉橂䝁䄸杣睂䝁䄸杣桂䡁䅑党杁䝁䅉睢畂䝁䅑督獁䍁䅁兙畂䝁䅑䅉療䡁䅑䅡求䡁䅉䅉歂䝁䅕杙あ䍁䅁兡畂䡁䅍䅤祂䡁䅕兢求䝁䄴䅤穂䍁䅷䅉桂䡁䅍䅉㍂䝁䅕䅢獂䍁䅁兙穂䍁䅁杣求䝁䅷兙あ䝁䅕䅚杁䝁䅫杢あ䝁䅕杣求䡁䅍䅤杁䡁䅉兙あ䝁䅕䅉歂䝁䅕杣灂䡁䅙兙あ䝁䅫杤求䡁䅍䅉桂䝁䄴䅚杁䝁䅍杣求䝁䅑兡あ䍁䅁䅚求䡁䅉兡㉂䝁䅅䅤灂䡁䅙党穂䑁䅳䅉求䡁䅅兤灂䡁䅑兡求䡁䅍䅌杁䝁䅕杢求䡁䅉睚㕂䍁䅁兙畂䝁䅑䅉橂䝁䄸兢瑂䝁䄸䅚灂䡁䅑兡求䡁䅍䅌杁䡁䅍䅡灂䡁䅁䅣灂䝁䄴睚獁䍁䅁兡畂䡁䅍兤祂䝁䅅杢橂䝁䅕䅌杁䝁䅅杢歂䍁䅁杚ㅂ䡁䅑兤祂䝁䅕督杁䝁䅅杢歂䍁䅁睢睂䡁䅑兡療䝁䄴督畁䍁䅁兓あ䍁䅁兙獂䡁䅍睢杁䡁䅁杣療䡁䅙兡歂䝁䅕督杁䡁䅑杣桂䝁䅑党杁䝁䅕䅥求䝁䅍兤あ䝁䅫睢畂䍁䅷䅉橂䝁䄸杢畂䝁䅕睙あ䝁䅫杤灂䡁䅑入杁䡁䅍睢獂䡁䅕䅤灂䝁䄸杢穂䍁䅷䅉楂䡁䅉睢牂䝁䅕杣桂䝁䅣党杁䡁䅍党祂䡁䅙兡橂䝁䅕督獁䍁䅁睙獂䝁䅕兙祂䝁䅫杢湂䍁䅷䅉あ䡁䅉兙歂䝁䅕䅉橂䝁䄸兢睂䡁䅉党穂䡁䅍兡療䝁䄴䅉桂䝁䄴䅚杁䝁䄸䅤潂䝁䅕杣杁䡁䅁睢穂䡁䅑兌あ䡁䅉兙歂䝁䅕䅉穂䝁䅕杣㉂䝁䅫睙求䡁䅍䅌杁䝁䅫杢浂䝁䄸杣瑂䝁䅅䅤灂䝁䄸杢獁䍁䅁兙畂䝁䅑䅉療䡁䅑䅡求䡁䅉䅉楂䝁䅅睙牂䍁䄰睢浂䝁䅙兡橂䝁䅕䅉穂䝁䅕杣㉂䝁䅫睙求䡁䅍䅉あ䝁䄸䅉桂䝁䄴䅉桂䡁䅍督療䡁䅉䅤瑂䝁䅕杢あ䍁䅁睢浂䍁䅁杚灂䝁䄴兙畂䝁䅍兡桂䝁䅷䅉桂䝁䄴䅚杁䝁䄴睢畂䍁䄰杚灂䝁䄴兙畂䝁䅍兡桂䝁䅷䅉灂䝁䄴督あ䝁䅫䅤ㅂ䡁䅑兡療䝁䄴督畁䍁䅁兓畂䍁䅁兙歂䝁䅑兡あ䝁䅫睢畂䍁䅷䅉あ䝁䅧党杁䝁䅍睢瑂䡁䅁兙畂䡁䅫䅉療䝁䅙杚求䡁䅉督杁䝁䅕䅢求䝁䅍䅤祂䝁䄸杢灂䝁䅍䅉桂䝁䄴䅚杁䝁䅧入楂䡁䅉兡歂䍁䅁杙祂䝁䄸睡求䡁䅉兙湂䝁䅕䅌杁䝁䄸䅤潂䝁䅕杣杁䝁䅙兡畂䝁䅅杢橂䝁䅫兙獂䍁䅁䅤求䝁䅍䅡畂䝁䄸䅢療䝁䅣入杁䡁䅍睢獂䡁䅕䅤灂䝁䄸杢穂䍁䅷䅉瑂䝁䅅杣牂䝁䅕䅤杁䝁䅑兙あ䝁䅅䅉桂䝁䄴䅚杁䡁䅉党獂䝁䅅䅤求䝁䅑䅉灂䝁䄴杚療䡁䅉兢桂䡁䅑兡療䝁䄴䅉穂䝁䅕杣㉂䝁䅫睙求䡁䅍杌杁䕁䅙兤祂䡁䅑䅡求䡁䅉䅌杁䝁䅫䅤穂䍁䅁兡畂䡁䅑党湂䡁䅉兙あ䝁䅕䅚杁䡁䅁䅢桂䡁䅑杚療䡁䅉兢杁䝁䅫督杁䝁䅑党穂䝁䅫睚畂䝁䅕䅚杁䡁䅑睢杁䡁䅁杣療䡁䅙兡歂䝁䅕䅉浂䝁䅷党㑂䝁䅫杙灂䝁䅷兡あ䡁䅫䅉あ䝁䄸䅉橂䡁䅕督あ䝁䄸兢求䡁䅉督杁䡁䅣兡あ䝁䅧䅉祂䝁䅕睚桂䡁䅉䅚杁䡁䅑睢杁䡁䅁杣灂䝁䅍党杁䝁䅑兡穂䝁䅍睢㉂䝁䅕杣㕂䍁䅷䅉求䡁䅧党橂䡁䅕䅤灂䝁䄸杢杁䝁䅅杢歂䍁䅁䅣祂䝁䄸睙求䡁䅍督灂䝁䄴睚杁䝁䄸杚杁䡁䅑杣桂䝁䄴督桂䝁䅍䅤灂䝁䄸杢穂䍁䅷䅉䥂䡁䅫杙祂䝁䅫䅚獁䍁䅁睢祂䍁䅁兡畂䍁䅁杤桂䡁䅉兡療䡁䅕督杁䝁䄰兙祂䝁䅳党あ䡁䅍䅌杁䝁䅅督杁䡁䅣党獂䝁䅷䅉桂䡁䅍䅉浂䡁䅕䅢獂䡁䅫䅉求䝁䅷党橂䡁䅑杣療䝁䄴兡橂䍁䅁杙祂䝁䄸睡求䡁䅉兙湂䝁䅕䅉穂䝁䅕杣㉂䝁䅫睙求䡁䅍䅉灂䝁䄴䅉橂䝁䄸杢畂䝁䅕睙あ䝁䅫睢畂䍁䅁睤灂䡁䅑䅡杁䡁䅑杣桂䝁䄴督桂䝁䅍䅤灂䝁䄸杢穂䍁䅁党㑂䝁䅕睙ㅂ䡁䅑党歂䍁䅁党灂䡁䅑䅡求䡁䅉䅉偂䙁䅑睑杁䝁䄸杣杁䡁䅑䅡祂䝁䄸兤湂䝁䅧䅉桂䝁䄴䅉求䡁䅧睙潂䝁䅅杢湂䝁䅕杌杁䙁䅑䅡求䍁䅁睙療䝁䄰䅣桂䝁䄴入杁䡁䅁杣灂䝁䄰兙祂䝁䅫䅢㕂䍁䅁督求䡁䅉杤求䡁䅍䅉楂䝁䅅杢牂䡁䅍䅌杁䝁䅉杣療䝁䅳党祂䍁䄰䅚求䝁䅅䅢求䡁䅉督獁䍁䅁兡畂䡁䅙党穂䡁䅑兢求䝁䄴䅤杁䝁䅉兙畂䝁䅳督獁䍁䅁䅤祂䝁䅅䅚灂䝁䄴睚杁䝁䅙兡祂䝁䄰督獁䍁䅁䅡求䝁䅑睚求䍁䅁杚ㅂ䝁䄴䅚穂䍁䅷䅉湂䝁䄸杤求䡁䅉杢瑂䝁䅕杢あ䡁䅍䅌杁䝁䅅杢歂䍁䅁睙療䡁䅉䅣療䡁䅉兙あ䝁䅫睢畂䡁䅍䅌杁䝁䅅督杁䡁䅣党獂䝁䅷䅉桂䡁䅍䅉灂䝁䄴杤求䡁䅍䅤瑂䝁䅕杢あ䍁䅁杚灂䡁䅉兢穂䍁䄴䅉䍂䕁䅣睑杁䕁䅣杣療䡁䅕䅣獁䍁䅁兓畂䝁䅍杌杁䡁䅣兙穂䍁䅁杚療䡁䅕杢歂䝁䅕䅚杁䝁䅫杢杁䑁䅅兏ぁ䑁䅕䅉桂䝁䄴䅚杁䝁䅫督杁䝁䅧党桂䝁䅑兣ㅂ䝁䅅杣あ䝁䅕杣求䝁䅑䅉灂䝁䄴䅉佂䝁䅕睤杁䙁䅫睢祂䝁䅳䅌杁䕁䄴党㍂䍁䅁兗療䡁䅉睡畁䅁䅁桅䅕䅁䅯䅁䍂䕁䅫兓䍂䅁䅁睥䅉䩁䠴䅁䍂䕁䅫䅔䵂䍁䅁䅓療䝁䅷䅚灂䝁䄴睚穂䍁䅷䅉䩂䝁䄴睙畁䍁䅁䅣祂䝁䄸杤灂䝁䅑党穂䍁䅁杚灂䝁䄴兙畂䝁䅍兡桂䝁䅷䅉療䡁䅁党祂䝁䅅䅤灂䝁䄸杢穂䍁䅁䅣獂䝁䅅䅤浂䝁䄸杣瑂䍁䅁杚療䡁䅉䅉穂䝁䄰兙獂䝁䅷䅉桂䝁䄴䅚杁䝁䄰兡歂䡁䅍兡㙂䝁䅕䅉楂䡁䅕督灂䝁䄴党穂䡁䅍党穂䍁䅁睤療䡁䅉䅢歂䡁䅣兡歂䝁䅕杌杁䙁䅑䅡求䍁䅁睙療䝁䄰䅣桂䝁䄴入杁䡁䅁杣療䡁䅙兡歂䝁䅕督杁䡁䅍睢浂䡁䅑睤桂䡁䅉党瑁䝁䅅督瑁䝁䅅兌穂䝁䅕杣㉂䝁䅫睙求䍁䅷䅉橂䝁䅷睢ㅂ䝁䅑兌楂䝁䅅督求䝁䅑䅉睂䝁䅅入瑂䝁䅕杢あ䡁䅍䅌杁䝁䅅杢歂䍁䅁督睂䝁䅕杢歂䍁䅁兢桂䝁䄴兙湂䝁䅕兢求䝁䄴䅤杁䡁䅁杣療䝁䅑兤橂䡁䅑督獁䍁䅁睤潂䝁䅫睙潂䍁䅁兙獂䝁䅷睢㍂䍁䅁兤穂䝁䅕杣穂䍁䅁䅤療䍁䅁兙ㅂ䡁䅑睢瑂䝁䅅䅤求䍁䅁兙橂䝁䅍睢ㅂ䝁䄴䅤穂䍁䅁䅣桂䡁䅫兙楂䝁䅷党杁䝁䅅杢歂䍁䅁兙橂䝁䅍睢ㅂ䝁䄴䅤穂䍁䅁杣求䝁䅍党灂䡁䅙兙楂䝁䅷党杁䡁䅑杣桂䝁䄴督桂䝁䅍䅤灂䝁䄸杢穂䍁䅷䅉桂䡁䅍䅉㍂䝁䅕䅢獂䍁䅁兙穂䍁䅁党畂䝁䅅杙獂䝁䅕䅉楂䡁䅕督灂䝁䄴党穂䡁䅍党穂䍁䅁䅤療䍁䅁睙療䝁䄴杢求䝁䅍䅤杁䡁䅣兡あ䝁䅧䅉あ䝁䅧党灂䡁䅉䅉穂䡁䅕䅣睂䝁䅷兡求䡁䅉督杁䝁䅅杢歂䍁䄸睢祂䍁䅁睙ㅂ䡁䅍䅤療䝁䄰党祂䡁䅍䅉あ䝁䄸䅉歂䝁䄸䅉楂䡁䅕督灂䝁䄴党穂䡁䅍䅌杁䝁䅕䅢灂䝁䄰兡畂䝁䅅䅤求䍁䅁党㑂䡁䅁党畂䡁䅍党杁䡁䅉党睂䝁䄸杣あ䡁䅍䅌杁䝁䄰兙畂䝁䅅睚求䍁䅁睙桂䡁䅍䅡杁䝁䅙䅢療䡁䅣督獁䍁䅁兙畂䝁䅑䅉灂䝁䄰䅣祂䝁䄸杤求䍁䅁睢浂䝁䅙兡橂䝁䅕䅉求䝁䅙杚灂䝁䅍兡求䝁䄴睙㕂䍁䄴䅉䩂䡁䅑䅉桂䝁䅷督療䍁䅁睢浂䝁䅙党祂䡁䅍䅉療䝁䄴杙療䝁䅅杣歂䝁䅫杢湂䍁䅁兡瑂䡁䅁䅢求䝁䄰党畂䡁䅑兙あ䝁䅫睢畂䍁䅁督ㅂ䡁䅁䅣療䡁䅉䅤獁䍁䅁兙畂䝁䅑䅉療䝁䄴睚療䝁䅫杢湂䍁䅁督ㅂ䡁䅁䅣療䡁䅉䅤杁䝁䅅杢歂䍁䅁䅤祂䝁䅅兡畂䝁䅫杢湂䍁䅁督求䡁䅉杤灂䝁䅍党穂䍁䄴䅉䩂䝁䄴䅉桂䝁䅑䅚灂䡁䅑兡療䝁䄴䅌杁䡁䅑䅡求䍁䅁睙療䝁䄰䅣桂䝁䄴入婁䡉䅍䅉桂䡁䅉䅤灂䝁䅙兡橂䝁䅫兙獂䍁䅁兡畂䡁䅑党獂䝁䅷兡湂䝁䅕杢橂䝁䅕䅉求䝁䄴兙楂䝁䅷党歂䍁䅁杚灂䝁䄴兙畂䝁䅍兡桂䝁䅷䅉穂䝁䄸杚あ䡁䅣兙祂䝁䅕䅉睂䝁䅷兙あ䝁䅙睢祂䝁䄰䅉睂䡁䅉睢㉂䝁䅫䅚求䡁䅍䅉橂䝁䄸杢畂䝁䅕睙あ䝁䅫睢畂䡁䅍䅉楂䝁䅕䅤㍂䝁䅕党畂䍁䅁督ㅂ䡁䅁䅣獂䝁䅫党祂䡁䅍䅉桂䝁䄴䅚杁䝁䅍䅢灂䝁䅕杢あ䡁䅍杌杁䕁䅫䅤杁䡁䅍党祂䡁䅙党穂䍁䅁兙橂䝁䅍睢ㅂ䝁䄴䅤灂䝁䄴睚杁䝁䅙兡祂䝁䄰督獁䍁䅁杚灂䝁䄴兙畂䝁䅍兡桂䝁䅷䅉灂䝁䄴督あ䝁䅫䅤ㅂ䡁䅑兡療䝁䄴督獁䍁䅁兙畂䝁䅑䅉穂䝁䄸杚あ䡁䅣兙祂䝁䅕䅉橂䝁䄸兢睂䝁䅅杢灂䝁䅕督畁䍁䅁䅖潂䝁䅕䅉橂䝁䄸兢睂䝁䅅杢㕂䍁䅁睤桂䡁䅍䅉浂䝁䄸杣瑂䝁䅕杣獂䡁䅫䅉牂䝁䄴睢㍂䝁䄴䅉桂䡁䅍䅉䍂䝁䅫䅢獂䍁䄴睙療䝁䄰䅉䥂䝁䄸䅢歂䝁䅫杢湂䡁䅍䅌杁䕁䅫杢橂䍁䄴䅉桂䝁䄴䅚杁䝁䅍䅡桂䝁䄴睚求䝁䅑䅉灂䡁䅑督杁䝁䄴兙瑂䝁䅕䅉あ䝁䄸䅉䍂䕁䅫䅔䵂䍁䅁䅓療䝁䅷䅚灂䝁䄴睚穂䍁䅷䅉䩂䝁䄴睙畁䍁䅁兡畂䍁䅁杒求䝁䅉杣ㅂ䝁䅅杣㕂䍁䅁杍睁䑁䅉睍畁䍁䅁村䩂䕁䅷䅔杁䕁䅧睢獂䝁䅑兡畂䝁䅣督獁䍁䅁兓畂䝁䅍杌杁䡁䅣兙穂䍁䅁兡畂䝁䅍睢祂䡁䅁睢祂䝁䅅䅤求䝁䅑䅉灂䝁䄴䅉祁䑁䅁䅍㉁䍁䅁兙畂䝁䅑䅉灂䡁䅍䅉潂䝁䅕兙歂䡁䅅兤桂䡁䅉䅤求䡁䅉党歂䍁䅁兡畂䍁䅁睕桂䝁䄴䅉䭂䝁䄸督求䍁䅷䅉䑂䝁䅅䅢灂䝁䅙睢祂䝁䄴兡桂䍁䄴䅁偃睅䅁䅃䅁䕁䅉兓偂䅁䅁杗䅍䩁䑉䅁䍂䕁䅯睊穂䍁䅁杕求䡁䅍䅤桂䡁䅕杣桂䝁䄴䅤穂䍁䅷䅉䩂䝁䄴睙畁䍁䅁睢㍂䝁䄴督杁䝁䅅杢歂䍁䅁睢睂䝁䅕杣桂䡁䅑党穂䍁䅁睙桂䡁䅍兤桂䝁䅷䅉歂䝁䅫杢灂䝁䄴睚杁䡁䅉党穂䡁䅑兙ㅂ䡁䅉兙畂䡁䅑督杁䝁䅫杢杁䡁䅑䅡求䍁䅁兖畂䝁䅫䅤求䝁䅑䅉呂䡁䅑兙あ䝁䅕督畁䍁䅁兓あ䡁䅍䅉祂䝁䅕督あ䝁䅅兤祂䝁䅅杢あ䡁䅍䅉療䝁䅙杚求䡁䅉䅉睂䝁䅫来㙂䝁䅅督獁䍁䅁睙祂䝁䅅杚あ䍁䅁兙畂䝁䅑䅉療䡁䅑䅡求䡁䅉䅉楂䝁䅕党祂䡁䅍䅌杁䝁䅅䅣睂䝁䅕䅤灂䡁䅯党祂䡁䅍䅌杁䝁䅕杢あ䡁䅉儶求䡁䅍䅌杁䡁䅁兙穂䡁䅑兙穂䍁䅷䅉穂䝁䅅杢歂䡁䅣兡橂䝁䅧党穂䍁䅷䅉穂䡁䅁党橂䝁䅫兙獂䡁䅑入杁䡁䅍兙獂䝁䅅䅚穂䍁䅷䅉桂䝁䄴䅚杁䝁䅑党穂䡁䅍党祂䡁䅑督杁䡁䅕杢歂䝁䅕杣杁䝁䅉杣桂䝁䄴䅚杁䝁䄴兙瑂䝁䅕䅉兂䝁䅫来療䝁䄸睡灂䝁䅕杌杁䙁䅑䅡求䍁䅁睙療䝁䄰䅣桂䝁䄴入杁䡁䅣兙穂䍁䅁杚療䡁䅉兢求䡁䅉䅢㕂䍁䅁睡畂䝁䄸睤畂䍁䅁兙穂䍁䅁睑潂䝁䅫睙桂䝁䅣睢杁䙁䅁兡㙂䡁䅯兙杁䍁䅙䅉䍂䡁䅉党㍂䝁䅕杣㕂䍁䅷䅉䩂䝁䄴睙畁䍁䅁兙畂䝁䅑䅉橂䝁䅧兙畂䝁䅣党歂䍁䅁兡あ䡁䅍䅉畂䝁䅅兢求䍁䅁䅤療䍁䅁村䭂䍁䅣督杁䙁䅉党穂䡁䅑兙ㅂ䡁䅉兙畂䡁䅑督獁䍁䅁兓畂䝁䅍杌杁䝁䅫杢杁䕁䅅兤湂䡁䅕督あ䍁䅁杍睁䑁䅁䅎畁䍁䅁村䭂䍁䅣督杁䙁䅉党穂䡁䅑兙ㅂ䡁䅉兙畂䡁䅑督獁䍁䅁兓畂䝁䅍杌杁䡁䅣兙穂䍁䅁杚療䡁䅕杢歂䝁䅕䅚杁䝁䅫杢杁䑁䅅兏㍁䑁䅧䅉桂䝁䄴䅚杁䝁䅫督杁䝁䅉兙穂䝁䅕䅚杁䝁䅫杢杁䕁䅧兤畂䡁䅑兡畂䝁䅣䅤療䝁䄴䅉䍂䝁䅕兙橂䝁䅧䅌杁䕁䅍兙獂䝁䅫杚療䡁䅉杢灂䝁䅅杌䅁䉁噧䅁䅄䅂䅁村䭂䍁䅣督杁䙁䅣䅡療䝁䅷党穂䝁䅅䅢求䍁䅁睑獂䡁䅕杙杁䕁䅧睢獂䝁䅑兡畂䝁䅣督獁䍁䅁兓畂䝁䅍杌獁䍁䅁䅤療䝁䅣党あ䝁䅧党祂䍁䅁睤灂䡁䅑䅡杁䝁䅫䅤穂䍁䅁督ㅂ䝁䅉督灂䝁䅑兡桂䡁䅉兡求䡁䅍䅌杁䝁䄸䅣求䡁䅉兙あ䝁䅕督杁䡁䅣兙祂䝁䅕䅡療䡁䅕督求䍁䅁睙獂䡁䅕杙穂䍁䅁睢畂䍁䅁䅤潂䝁䅕䅉求䝁䅅督あ䝁䅕杣畂䍁䅁䅡桂䝁䅷杚杁䝁䄸杚杁䡁䅑䅡求䍁䅁兖畂䝁䅫䅤求䝁䅑䅉呂䡁䅑兙あ䝁䅕督畁䍁䅁兓あ䍁䅁䅣祂䝁䄸杤灂䝁䅑党穂䍁䅁睚祂䝁䄸睙求䡁䅉兡求䡁䅍䅌杁䝁䅣党畂䝁䅕杣桂䝁䅷䅉瑂䝁䅕杣橂䝁䅧兙畂䝁䅑兡穂䝁䅕䅌杁䝁䅣兙穂䝁䄸䅢灂䝁䄴党杁䝁䅅杢歂䍁䅁睢あ䝁䅧党祂䍁䅁兙畂䝁䅍兡獂䝁䅷兙祂䡁䅫䅉穂䝁䅕杣㉂䝁䅫睙求䡁䅍䅌杁䝁䅍睢ㅂ䡁䅁睢畂䍁䅁杙療䝁䄸睡穂䍁䅷䅉桂䝁䄴䅚杁䡁䅁杣療䝁䄰睢あ䝁䅫睢畂䡁䅍杌杁䙁䅑䅡求䍁䅁睙療䝁䄰䅣桂䝁䄴入杁䡁䅍党獂䝁䅷督杁䝁䅫䅤穂䍁䅁䅣祂䝁䄸䅚ㅂ䝁䅍䅤穂䍁䅁䅤潂䡁䅉睢ㅂ䝁䅣䅡杁䡁䅑䅡求䍁䅁睤求䝁䅉督灂䡁䅑党穂䍁䅁村䭂䡁䅍杌橂䝁䄸兢獁䍁䅁村求䡁䅉睡獂䝁䅕入䭂䝁䅕杢穂䝁䅕杢畁䝁䅍睢瑂䍁䅷䅉桂䝁䄴䅚杁䙁䅣党獂䝁䅷督獂䝁䅕入浂䝁䅅杣瑂䡁䅍杌橂䝁䄸兢獁䍁䅁兙穂䍁䅁睤求䝁䅷䅢杁䝁䅅督杁䡁䅑䅡求䍁䅁兢療䝁䅉兡獂䝁䅕䅉桂䡁䅁䅣畁䍁䅁䅖潂䝁䅕䅉橂䝁䄸兢睂䝁䅅杢㕂䍁䅁睤桂䡁䅍䅉浂䝁䄸杣瑂䝁䅕杣獂䡁䅫䅉牂䝁䄴睢㍂䝁䄴䅉桂䡁䅍䅉䍂䝁䅕兙橂䝁䄸杢杁䕁䅧睢獂䝁䅑兡畂䝁䅣䅉䩂䝁䄴睙畁䍁䅁兙畂䝁䅑䅉橂䝁䅧兙畂䝁䅣党歂䍁䅁兡あ䡁䅍䅉畂䝁䅅兢求䍁䅁䅤療䍁䅁村䭂䍁䅣督杁䙁䅣䅡療䝁䅷党穂䝁䅅䅢求䍁䅁睑獂䡁䅕杙杁䕁䅧睢獂䝁䅑兡畂䝁䅣督獁䍁䅁兓畂䝁䅍杌杁䝁䅫杢杁䕁䅙党楂䡁䅉兤桂䡁䅉入杁䑁䅉䅍硁䑁䅧杌杁䕁䅉杓湁䡁䅍䅉塂䝁䅧睢獂䝁䅕督桂䝁䅷党杁䕁䅍䅢ㅂ䝁䅉䅉䥂䝁䄸䅢歂䝁䅫杢湂䡁䅍䅌杁䕁䅫杢橂䍁䄴䅉㍂䝁䅅督杁䝁䅙睢ㅂ䝁䄴䅚求䝁䅑䅉灂䝁䄴䅉硁䑁䅫䅏ぁ䍁䅁兙畂䝁䅑䅉灂䡁䅍䅉楂䝁䅅督求䝁䅑䅉灂䝁䄴䅉乂䝁䅅杣獂䝁䅉睢祂䝁䄸兤湂䝁䅧䅌杁䕁䄰兙穂䡁䅍兙橂䝁䅧兤穂䝁䅕䅤あ䡁䅍杌䅁佁呙䅁䝁䅁䅁村䱂䅁䅁睐䅉䅁䅯䅁䍂䕁䅳杔䡂䅁䅁杰䅉䅁䅧䅁䍂䕁䅳杕䅁䕁䑕䅁䭁䅁䅁村䵂䕁䅑杕䅁䉁䕧䅁䥁䅁䅁村䵂䕁䅳䅁䵃杁䅁䅃䅁䕁䅉兔婂䅁䅁睊䅍䅁䅙䅁䍂䙁䅉䅁牁睁䅁䅄䅁䕁䅉杕䱂䍁䄴村䅁䱁䌴䅁䥁䅁䅁村卂䕁䄸䅁睁睁䅁䅃䅁䕁䅉睕奂䅁䅁兢䅉䅁䅧䅁䍂䙁䅣兑䅁佁䍧䅁畄兄䅁村塂䙁䅧䅉啂䝁䅕睙潂䝁䄴睢獂䝁䄸睚灂䝁䅕督獁䍁䅁兓畂䝁䅍杌獁䍁䅁䅤療䝁䅣党あ䝁䅧党祂䍁䅁睤灂䡁䅑䅡杁䝁䅫䅤穂䍁䅁督ㅂ䝁䅉督灂䝁䅑兡桂䡁䅉兡求䡁䅍䅌杁䝁䄰兙畂䡁䅕杚桂䝁䅍䅤ㅂ䡁䅉党穂䍁䅁兙畂䝁䅑䅉穂䝁䅕䅢獂䡁䅍䅉畂䡁䅕睙獂䝁䅕兙祂䍁䅁睙療䝁䄰䅣療䝁䄴党畂䡁䅑督杁䝁䅫杢杁䡁䅑䅡求䍁䅁兖畂䝁䅫䅤求䝁䅑䅉呂䡁䅑兙あ䝁䅕督獁䍁䅁睑桂䝁䄴兙歂䝁䅅䅌杁䝁䅅杢歂䍁䅁兡畂䡁䅑党祂䝁䄴兙あ䝁䅫睢畂䝁䅅䅢獂䡁䅫杌杁䕁䅫䅤杁䝁䄸䅣求䡁䅉兙あ䝁䅕督杁䡁䅑䅡祂䝁䄸兤湂䝁䅧䅉あ䡁䅣睢杁䡁䅍党湂䝁䄰党畂䡁䅑督獁䍁䅁睒療䡁䅙党祂䝁䄴兢求䝁䄴䅤杁䕁䄸䅣求䡁䅉兙あ䝁䅫睢畂䡁䅍䅉桂䝁䄴䅚杁䕁䅍睢瑂䝁䄰党祂䝁䅍兡桂䝁䅷䅉偂䡁䅁党祂䝁䅅䅤灂䝁䄸杢穂䍁䄴䅉啂䝁䅧党杁䕁䅣睢㉂䝁䅕杣畂䝁䄰党畂䡁䅑䅉偂䡁䅁党祂䝁䅅䅤灂䝁䄸杢穂䍁䅁督求䝁䅣兢求䝁䄴䅤杁䝁䅑党穂䝁䅫睚畂䡁䅍䅉桂䝁䄴䅚杁䝁䄰兙畂䡁䅕杚桂䝁䅍䅤ㅂ䡁䅉党穂䍁䅁杢桂䡁䅙兙獂䍁䅁杢ㅂ䝁䅍䅢求䝁䅅杣杁䝁䅍睢瑂䡁䅁睢畂䝁䅕杢あ䡁䅍䅌杁䡁䅉党桂䝁䅍䅤療䡁䅉督獁䍁䅁兙畂䝁䅑䅉畂䡁䅕睙獂䝁䅕兙祂䍁䅁杚ㅂ䝁䅕䅢㝁䍁䅁杚桂䝁䅉杣灂䝁䅍兙あ䝁䅫睢畂䍁䅁兙橂䡁䅑兡㉂䝁䅫䅤灂䝁䅕督㝁䍁䅁兙畂䝁䅑䅉穂䡁䅕䅣睂䝁䅷兡求䡁䅍䅉睂䡁䅉睢睂䡁䅉兡求䡁䅑兙祂䡁䅫䅉桂䝁䄴䅚杁䡁䅍睢獂䝁䅕兌穂䝁䄸兤祂䝁䅍党杁䡁䅙兙獂䡁䅙党穂䍁䅷䅉瑂䝁䅅杢灂䝁䅙睢獂䝁䅑督獁䍁䅁兙畂䝁䅑䅉浂䝁䅫䅤あ䝁䅫杢湂䡁䅍䅉あ䝁䄸䅉畂䝁䅅杤桂䝁䅷䅉桂䝁䄴䅚杁䝁䅍睢瑂䝁䄰党祂䝁䅍兡桂䝁䅷䅉穂䝁䅧兡睂䡁䅁兡畂䝁䅣䅉橂䡁䅕督あ䝁䄸兢求䡁䅉督畁䍁䅁䅖潂䝁䅫督杁䡁䅍党湂䝁䄰党畂䡁䅑䅉桂䝁䅷督療䍁䅁兡畂䡁䅙睢獂䡁䅙党歂䍁䅁兡畂䍁䅁兢桂䝁䄴兤浂䝁䅅睙あ䡁䅕杣求䍁䅁睢浂䍁䅁睙獂䝁䄸督求䍁䄰䅤療䝁䅷党祂䝁䅅杢橂䝁䅕䅉桂䝁䄴䅚杁䝁䅕兣ㅂ䝁䅫䅣瑂䝁䅕杢あ䍁䅁杚療䡁䅉䅉畂䡁䅕睙獂䝁䅕兙祂䍁䅁兙睂䡁䅁䅢灂䝁䅍兙あ䝁䅫睢畂䡁䅍睏杁䝁䅑睢㍂䝁䄴䅉楂䝁䅷党畂䝁䅑䅉湂䝁䄸杤求䡁䅉杢瑂䝁䅕杢あ䍁䅁督あ䝁䄸睙牂䡁䅁兡獂䝁䅕督杁䝁䄸杚杁䡁䅕杣桂䝁䄴兡ㅂ䝁䄰睏杁䡁䅉党橂䝁䅕兡㉂䝁䅕督獁䍁䅁督あ䝁䄸杣求䡁䅍䅌杁䝁䅍䅡桂䡁䅉兙橂䡁䅑党祂䝁䅫来求䡁䅍䅌杁䝁䅑兡穂䡁䅍睢獂䡁䅙党穂䍁䅷䅉祂䝁䅕睙療䡁䅙党祂䡁䅍䅌杁䝁䅅杢歂䍁䅁䅣ㅂ䡁䅉兡浂䝁䅫党穂䍁䅁兤祂䝁䅅杢灂䡁䅕兢瑁䝁䅉党桂䡁䅉兡畂䝁䅣䅉瑂䝁䅅䅤求䡁䅉兡桂䝁䅷督㝁䍁䅁兙畂䝁䅑䅉穂䡁䅕䅣睂䝁䅷兡求䡁䅍䅉祂䝁䅕督求䝁䅅杣橂䝁䅧䅉祂䝁䅕兙橂䡁䅑睢祂䍁䅁杚ㅂ䝁䅕䅢杁䝁䅕䅢求䝁䄰党畂䡁䅑督杁䝁䅙睢祂䍁䅁睙療䝁䅷䅢求䝁䅣党穂䍁䅷䅉ㅂ䝁䄴兡㉂䝁䅕杣穂䝁䅫䅤灂䝁䅕督獁䍁䅁兙畂䝁䅑䅉畂䝁䅅䅤灂䝁䄸杢桂䝁䅷䅉獂䝁䅅杙療䡁䅉兙あ䝁䄸杣灂䝁䅕督獁䍁䅁兙穂䍁䅁睤求䝁䅷䅢杁䝁䅅督杁䝁䅍睢瑂䡁䅁睢畂䝁䅕杢あ䡁䅍䅉浂䝁䄸杣杁䝁䅑党浂䝁䅕杢穂䝁䅕䅉桂䡁䅁䅣獂䝁䅫睙桂䡁䅑兡療䝁䄴督畁䍁䅁䅖潂䝁䅕䅉䑂䝁䄸兢瑂䝁䅕杣橂䝁䅫兙獂䍁䅁睔睂䝁䅕杣桂䡁䅑兡療䝁䄴督杁䡁䅍党湂䝁䄰党畂䡁䅑䅉歂䝁䅕督灂䝁䅣杢穂䍁䅁兙畂䝁䅑䅉瑂䝁䅅杢ㅂ䝁䅙兙橂䡁䅑兤祂䝁䅕督杁䝁䅍睢瑂䝁䄰党祂䝁䅍兡桂䝁䅷䅉畂䡁䅕睙獂䝁䅕兙祂䍁䅁督あ䝁䅕兙瑂䍁䅁睚求䝁䄴党祂䝁䅅䅤療䡁䅉督獁䍁䅁䅡求䝁䅅䅤杁䝁䅕䅥橂䝁䅧兙畂䝁䅣党祂䡁䅍䅌杁䡁䅁杣求䡁䅍督ㅂ䡁䅉党杁䡁䅙党穂䡁䅍党獂䡁䅍䅌杁䝁䅅杢歂䍁䅁杣求䝁䅅睙あ䝁䄸杣杁䝁䅍睢瑂䡁䅁睢畂䝁䅕杢あ䡁䅍睏杁䝁䅅杢歂䍁䅁睢あ䝁䅧党祂䍁䅁兙ㅂ䡁䅧兡獂䝁䅫兙祂䡁䅫䅉求䡁䅅兤灂䡁䅁兢求䝁䄴䅤獁䍁䅁兡畂䝁䅍䅢ㅂ䝁䅑兡畂䝁䅣䅉橂䝁䄸杢あ䝁䅅兡畂䝁䅕杣穂䍁䅁杚療䡁䅉䅉あ䝁䅧党杁䡁䅍䅤療䡁䅉兙湂䝁䅕䅉療䝁䅙䅉畂䡁䅕睙獂䝁䅕兙祂䍁䅁杚ㅂ䝁䅕䅢杁䝁䅅杢歂䍁䅁睢あ䝁䅧党祂䍁䅁䅡灂䝁䅣䅡瑁䝁䅷党㉂䝁䅕䅢杁䝁䄴兤橂䝁䅷党桂䡁䅉䅉㍂䝁䅅督あ䝁䅕杌杁䙁䅑䅡灂䡁䅍䅉穂䝁䅕睚瑂䝁䅕杢あ䍁䅁兙獂䡁䅍睢杁䝁䄸杚浂䝁䅕杣穂䍁䅁杢ㅂ䝁䅍䅢求䝁䅅杣杁䝁䅙兤求䝁䅷䅌杁䝁䅙兤求䝁䅷䅉潂䝁䅅杢歂䝁䅷兡畂䝁䅣䅉穂䡁䅫督あ䝁䅕兢穂䍁䅷䅉あ䝁䄸睢獂䝁䅫杢湂䍁䅁䅚求䝁䅷兡㉂䝁䅕杣㕂䍁䅁督㕂䡁䅍䅤求䝁䄰督獁䍁䅁杢ㅂ䝁䅍䅢求䝁䅅杣杁䝁䅣杣桂䝁䅑党杁䝁䄰兙あ䝁䅕杣灂䝁䅅䅢穂䍁䅷䅉桂䝁䄴䅚杁䡁䅁杣求䝁䅍兡穂䝁䅕䅢㕂䍁䅁兢桂䝁䅍䅡灂䝁䄴党歂䍁䅁睙療䝁䄰䅣療䝁䄴党畂䡁䅑督獁䍁䅁兙畂䝁䅑䅉祂䝁䅕䅢桂䡁䅑党歂䍁䅁督求䡁䅉杤灂䝁䅍党穂䍁䅁杚療䡁䅉䅉䑂䕁䅅杔䕂䙁䅕䅉畂䡁䅕睙獂䝁䅕兙祂䍁䅁䅣療䡁䅣党祂䍁䅁䅣獂䝁䅅杢あ䡁䅍睏杁䡁䅁杣療䡁䅙兡歂䝁䅕督杁䝁䅫杢瑁䡁䅁䅢桂䝁䄴䅤杁䝁䅫杢穂䡁䅁党橂䡁䅑兡療䝁䄴䅌杁䝁䄰兙灂䝁䄴䅤求䝁䄴兙畂䝁䅍党獁䍁䅁兙畂䝁䅑䅉瑂䝁䄸䅚灂䝁䅙兡橂䝁䅅䅤灂䝁䄸杢杁䡁䅍党祂䡁䅙兡橂䝁䅕督獁䍁䅁兙穂䍁䅁睤求䝁䅷䅢杁䝁䅅督杁䝁䄴睢畂䍁䄰䅚求䡁䅍䅤祂䡁䅕睙あ䝁䅫杤求䍁䅁党㑂䝁䅅兢灂䝁䄴兙あ䝁䅫睢畂䍁䅁兙畂䝁䅑䅉あ䝁䄸睢獂䝁䅫杢湂䍁䄸杣求䡁䅁兙灂䡁䅉䅉穂䝁䄸䅢ㅂ䡁䅑兡療䝁䄴督㝁䍁䅁兙畂䝁䅑䅉瑂䝁䅅杢ㅂ䝁䅙兙橂䡁䅑兤祂䝁䅕督杁䝁䄰党歂䝁䅫睙桂䝁䅷䅉祂䝁䅅䅚灂䝁䄸兡穂䝁䄸䅤療䡁䅁党穂䍁䅷䅉祂䝁䅅䅚灂䝁䄸䅣潂䝁䅅杣瑂䝁䅅睙求䡁䅕䅤灂䝁䅍兙獂䡁䅍䅌杁䝁䅅杢歂䍁䅁兢求䝁䅑兡橂䝁䅅䅢杁䝁䅑党㉂䝁䅫睙求䡁䅍杌杁䙁䅑䅡求䍁䅁睙療䝁䄰䅣桂䝁䄴入杁䡁䅣兙穂䍁䅁杚療䡁䅉兢求䡁䅉䅢㕂䍁䅁睡畂䝁䄸睤畂䍁䅁兙穂䍁䅁䅖潂䝁䅕䅉䍂䝁䅅杙橂䝁䄸睙牂䍁䅁杊杁䙁䅣兡獂䝁䅍睢㑂䍁䅁睑療䝁䄰䅣桂䝁䄴入杁䝁䅅杢歂䍁䅁睙潂䝁䅅杢湂䝁䅕䅚杁䝁䅫䅤穂䍁䅁杢桂䝁䄰党杁䡁䅑睢杁䕁䅉睖奂䍁䅁䅖求䝁䅍䅡畂䝁䄸䅢療䝁䅣兡求䡁䅍䅌杁䕁䅫杢橂䍁䄴䅉灂䝁䄴䅉䭂䡁䅕杢求䍁䅁杍睁䑁䅅兎畁䍁䅁村塂䙁䅧䅉啂䝁䅕睙潂䝁䄴睢獂䝁䄸睚灂䝁䅕督獁䍁䅁兓畂䝁䅍杌杁䡁䅣兙穂䍁䅁杚療䡁䅕杢歂䝁䅕䅚杁䝁䅫杢杁䑁䅅䅏㉁䑁䅣䅉桂䝁䄴䅚杁䝁䅫督杁䝁䅧党桂䝁䅑兣ㅂ䝁䅅杣あ䝁䅕杣求䝁䅑䅉灂䝁䄴䅉䵂䡁䅫杢橂䝁䅧杙ㅂ䡁䅉睚獁䍁䅁杖灂䡁䅉睚灂䝁䄴兡桂䍁䄴䅁㥁兆䅁杂䅁䕁䅉䅗䅁䉁䍷䅁䥁䅁䅁村奂䙁䅁䅁婄杁䅁䄯䅑䕁䅉䅗兂䍁䅷䅉䩂䝁䄴睙畁䍁䅁䅋佂䙁䅫睕䙂䑁䅯䅉䍂䙁䅧䅕灁䍁䅁兡穂䍁䅁䅤潂䝁䅕䅉獂䝁䅅杣湂䝁䅕督あ䍁䅁䅣ㅂ䝁䅉䅢灂䝁䅍䅢㕂䍁䅁䅤祂䝁䅅䅚求䝁䅑䅉歂䝁䅕杤求䝁䅷睢睂䝁䅕杣獁䍁䅁睢㍂䝁䄴党祂䍁䅷䅉桂䝁䄴䅚杁䝁䄰兙畂䝁䅅睚求䡁䅉䅉療䝁䅙䅉睂䡁䅉党瑂䝁䅫党祂䍁䅁睤療䡁䅉睡睂䝁䅷兙橂䝁䅕督杁䝁䅫杢杁䡁䅑䅡求䍁䅁兖畂䝁䅫䅤求䝁䅑䅉呂䡁䅑兙あ䝁䅕督獁䍁䅁睙療䝁䄴睙求䝁䄴䅤祂䝁䅅䅤求䝁䅑䅉灂䝁䄴䅉穂䝁䅫䅥杁䝁䅑入畂䝁䅅兢灂䝁䅍䅉湂䝁䅅䅤求䡁䅣兙㕂䍁䅁兢桂䡁䅉睡求䡁䅑督杁䍁䄰䅉䍂䝁䄸督あ䝁䄸杢獁䍁䅁䅔療䡁䅍䅉䉂䝁䄴睚求䝁䅷党穂䍁䅷䅉佂䝁䅕睤杁䙁䅫睢祂䝁䅳䅌杁䙁䅍兙畂䍁䅁杒祂䝁䅅杢橂䝁䅫督橂䝁䄸䅌杁䙁䅍党桂䡁䅑䅤獂䝁䅕䅌杁䝁䅅杢歂䍁䅁睖桂䡁䅍䅡灂䝁䄴睚あ䝁䄸杢獁䍁䅁䅒䑂䍁䄴䅉䍂䙁䅧䅕杁䝁䅧兙穂䍁䅁䅚求䝁䅷兡㉂䝁䅕杣求䝁䅑䅉睂䝁䅷兙橂䝁䅕督杁䡁䅑䅡桂䡁䅑䅉睂䝁䄸睤求䡁䅉䅉睂䡁䅉睢湂䡁䅉党穂䡁䅍䅉浂䝁䄸杣杁䝁䄸兤祂䍁䅁睙獂䝁䅫党畂䡁䅑督杁䝁䅅杢歂䍁䅁睙療䝁䄰兢ㅂ䝁䄴兡あ䝁䅫党穂䍁䅁杚療䡁䅉䅉瑂䝁䄸杣求䍁䅁䅤潂䝁䅅杢杁䑁䅕䅍杁䡁䅫党桂䡁䅉督畁䍁䅁村奂䙁䅁䅉灂䡁䅍䅉桂䍁䅁杚ㅂ䝁䅷䅢㕂䍁䅁兡畂䡁䅑党湂䡁䅉兙あ䝁䅕䅚杁䡁䅉党桂䝁䅷䅉求䡁䅍䅤桂䡁䅑党杁䝁䅍睢瑂䡁䅁兙畂䡁䅫䅌杁䝁䄸杣湂䝁䅅杢灂䡁䅯党歂䍁䅁兙穂䍁䅁兙杁䡁䅉党桂䝁䅷䅉求䡁䅍䅤桂䡁䅑党杁䝁䅫杢㉂䝁䅕督あ䝁䄰党畂䡁䅑䅉あ䡁䅉兤穂䡁䅑䅉潁䙁䅉兒䩂䙁䅑克畁䍁䅁兓畂䝁䅍䅢ㅂ䝁䅑兡畂䝁䅣䅉睂䡁䅉睢睂䝁䅕杣あ䝁䅫党穂䍁䅁睢㍂䝁䄴党歂䍁䅁杙㕂䍁䅁兤畂䝁䅍睢畂䡁䅍睢獂䝁䅫䅚桂䡁䅑党歂䍁䅁条療䝁䅫杢あ䍁䅁杤求䝁䄴䅤ㅂ䡁䅉党穂䍁䅷䅉䍂䙁䅧䅕婁䡉䅍䅉睂䝁䄸杣あ䝁䅙睢獂䝁䅫睢杁䡁䅑睢あ䝁䅅䅢穂䍁䅁兎穁䍁䄴睍杁䝁䄰兡獂䝁䅷兡療䝁䄴䅉穂䡁䅅兤桂䡁䅉党杁䝁䅙党求䡁䅑䅉桂䝁䄴䅚杁䑁䅅䅏ㅁ䍁䅁䅣祂䝁䄸䅣求䡁䅉䅤灂䝁䅕督獁䍁䅁兡畂䝁䅍䅢ㅂ䝁䅑兡畂䝁䅣䅉穂䝁䅕杤求䝁䄴䅉睂䡁䅉睢睂䝁䅕杣あ䝁䅫党穂䍁䅁兤畂䝁䅑党祂䍁䅁睙療䝁䄴督あ䡁䅉兤橂䡁䅑兡療䝁䄴睌祂䝁䅕䅚求䡁䅙党獂䝁䄸䅣瑂䝁䅕杢あ䍁䄴䅁䅂兆䅁䅘䄴䕁䅉兙歂䝁䅣党祂䍁䅁兔求䡁䅑党祂䍁䅷䅉䩂䝁䄴睙畁䍁䅁兢桂䝁䄴兤浂䝁䅅睙あ䡁䅕杣求䡁䅍䅉桂䝁䄴䅚杁䝁䄰兙祂䝁䅳党あ䡁䅍䅉浂䝁䅷睢㍂䍁䅁兢求䝁䅅督ㅂ䡁䅉党瑂䝁䅕杢あ䍁䅷䅉硂䡁䅕兙獂䝁䅫䅤㕂䍁䅷䅉橂䝁䄸杢あ䡁䅉睢獂䍁䅷䅉桂䝁䄴䅚杁䝁䅍睢瑂䝁䄰兤畂䝁䅫睙桂䡁䅑兡療䝁䄴䅉穂䝁䄸䅢ㅂ䡁䅑兡療䝁䄴督杁䡁䅣睢祂䝁䅷䅚㍂䝁䅫䅚求䍁䄴䅉䩂䡁䅑䅉療䝁䅙杚求䡁䅉督杁䝁䄰党橂䝁䅧兙畂䝁䅫睙桂䝁䅷䅉療䡁䅉䅉穂䡁䅑兙あ䝁䅫睙杁䡁䅣兙あ䝁䅕杣杁䝁䄰党あ䝁䅕杣穂䍁䅷䅉桂䝁䄴䅚杁䡁䅉党獂䝁䅅䅤求䝁䅑䅉祂䝁䅅䅚灂䝁䄸䅉桂䝁䄴䅚杁䡁䅍睢浂䡁䅑睤桂䡁䅉党杁䡁䅑党橂䝁䅧杢療䝁䅷睢湂䝁䅫党穂䍁䅁兙畂䝁䅑䅉穂䝁䅕杣㉂䝁䅫睙求䡁䅍䅉あ䝁䄸䅉瑂䡁䅕杢灂䝁䅍兡睂䝁䅅䅢杁䡁䅣兙あ䝁䅕杣杁䡁䅕䅤灂䝁䅷兡あ䝁䅫党穂䍁䅁兢桂䡁䅉睡求䡁䅑杌杁䙁䅑䅡求䍁䅁睙療䝁䄰䅣桂䝁䄴入杁䝁䅅䅢穂䝁䄸䅉睂䡁䅉睢㉂䝁䅫䅚求䡁䅍䅉浂䝁䅷睢㍂䍁䅁兡畂䡁䅍䅤祂䡁䅕兢求䝁䄴䅤桂䡁䅑兡療䝁䄴䅉睂䡁䅉睢歂䡁䅕睙あ䡁䅍䅌杁䝁䅫杢橂䝁䅷兤歂䝁䅫杢湂䍁䅁兢求䡁䅑党祂䡁䅍䅌杁䡁䅙兙獂䡁䅙党穂䍁䅷䅉桂䝁䄴䅚杁䝁䄸䅤潂䝁䅕杣杁䡁䅍党畂䡁䅍兡畂䝁䅣䅉灂䝁䄴督あ䡁䅉兤瑂䝁䅕杢あ䡁䅍䅉あ䝁䄸䅉瑂䝁䅕兙穂䡁䅕杣求䍁䅁兙畂䝁䅑䅉橂䝁䄸杢あ䡁䅉睢獂䍁䅁杚獂䡁䅕兡歂䡁䅍䅉湂䝁䄸兡畂䝁䅣䅉あ䝁䅧杣療䡁䅕睚潂䍁䅁兙杁䡁䅁兡睂䝁䅕䅉療䡁䅉䅉睂䝁䅫䅣求䝁䅷兡畂䝁䅕䅌杁䝁䅫杢橂䝁䅷兤歂䝁䅫杢湂䍁䅁睤桂䡁䅑党祂䍁䅷䅉桂䝁䅫杣獁䍁䅁督あ䝁䅕兙瑂䍁䅷䅉桂䝁䄴䅚杁䝁䄸䅤潂䝁䅕杣杁䝁䅷兡硂䡁䅕兡歂䡁䅍䅉桂䝁䄴䅚杁䝁䅣兙穂䝁䅕督杁䡁䅑睢杁䝁䄸杣灂䝁䅣兡畂䝁䅅䅢杁䝁䅕兣ㅂ䝁䅫䅣瑂䝁䅕杢あ䍁䅁兢桂䝁䄴兤浂䝁䅅睙あ䡁䅕杣求䡁䅉督杁䝁䅅督杁䡁䅑䅡求䍁䅁䅣祂䝁䅫兢桂䡁䅉入杁䝁䅙䅢療䡁䅣䅉瑂䝁䅕兙穂䡁䅕杣求䝁䄰党畂䡁䅑䅉歂䝁䅕杤灂䝁䅍党杁䡁䅣兡あ䝁䅧兡畂䍁䅁兙杁䡁䅁杣療䝁䅑兤橂䡁䅑䅉療䡁䅉䅉穂䡁䅫督あ䝁䅕兢獁䍁䅁兙穂䍁䅁睤求䝁䅷䅢杁䝁䅅督杁䡁䅑䅡祂䝁䄸兤湂䝁䅧䅉瑂䝁䅅杢ㅂ䝁䅙兙橂䡁䅑兤祂䝁䅕杣穂䉁杫䅉祂䝁䅕䅣祂䝁䅕督求䝁䄴䅤桂䡁䅑兡㉂䝁䅕督畁䍁䅁兓畂䍁䅁兙歂䝁䅑兡あ䝁䅫睢畂䍁䅷䅉あ䝁䅧党杁䝁䅍睢瑂䡁䅁兙畂䡁䅫䅉療䝁䅙杚求䡁䅉督杁䕁䄸杕䩂䕁䄸杔杁䕁䅍党獂䝁䅷兤獂䝁䅅杣杁䝁䅕杢歂䡁䅁睢灂䝁䄴䅤穂䍁䅁䅤療䍁䅁䅣療䡁䅣党祂䍁䅁杢求䡁䅑睤療䡁䅉睡杁䝁䅅督杁䝁䅅䅉穂䝁䅕杣㉂䝁䅫睙求䑁䅳䅉偂䙁䅉兓偂䕁䄴䅉瑂䝁䄸杙灂䝁䅷党杁䡁䅉党桂䝁䅑䅉求䝁䄴䅚睂䝁䄸兡畂䡁䅑督杁䡁䅍兤睂䡁䅁睢祂䡁䅑䅉浂䝁䄸杣杁䝁䅑党睂䝁䅷睢㕂䝁䅫杢湂䍁䅁兑乂䙁䅉䅉穂䝁䄸䅢ㅂ䡁䅑兡療䝁䄴睏杁䡁䅉兙歂䝁䅫睢杁䡁䅁杣療䝁䅑兤橂䡁䅑督㝁䍁䅁䅡桂䡁䅉䅚㍂䝁䅅杣求䍁䅷䅉灂䝁䄴督あ䡁䅉兤瑂䝁䅕杢あ䡁䅍䅌杁䝁䅅杢歂䍁䅁督求䝁䄴督療䡁䅉督獁䍁䅁兙畂䝁䅑䅉祂䝁䅕䅢桂䡁䅑党歂䍁䅁督療䝁䅙䅤㍂䝁䅅杣求䍁䅷䅉あ䝁䄸䅉求䝁䄴䅡桂䝁䄴睙求䍁䅁睙療䝁䄴杢求䝁䅍䅤求䝁䅑䅉歂䝁䅅䅤桂䍁䅁䅤療䍁䅁兙杁䡁䅣兙あ䝁䅕杣杁䡁䅕䅤灂䝁䅷兡あ䡁䅫睊穂䍁䅁睢睂䝁䅕杣桂䡁䅑兡療䝁䄴睏杁䡁䅣兙あ䝁䅕杣杁䡁䅅兤桂䝁䅷兡あ䡁䅫䅉瑂䝁䄸杢灂䡁䅑睢祂䝁䅫杢湂䍁䅁督療䝁䅷兤あ䝁䅫睢畂䡁䅍䅌杁䝁䅫杢橂䝁䅷兤歂䝁䅫杢湂䍁䅁睢睂䡁䅑兡橂䝁䅅䅢杁䡁䅍党畂䡁䅍兡畂䝁䅣䅉桂䝁䄴䅚杁䝁䅕䅢求䝁䅍䅤祂䝁䄸睙潂䝁䅕兢灂䝁䅍兙獂䍁䅁兡畂䡁䅍䅤祂䡁䅕兢求䝁䄴䅤穂䑁䅳䅉桂䝁䄴䅚杁䝁䅧兡湂䝁䅧䅉浂䡁䅉党硂䡁䅕党畂䝁䅍入杁䡁䅁杣求䡁䅍督ㅂ䡁䅉党杁䝁䅅杢歂䍁䅁䅢求䝁䅅睡杁䝁䅑党あ䝁䅕睙あ䝁䅫睢畂䍁䅁督求䝁䄴督療䡁䅉督杁䡁䅑睢杁䝁䅅兡歂䍁䅁兡畂䍁䅁杙ㅂ䡁䅉督あ䍁䅁䅣灂䡁䅁党杁䝁䅅杢歂䍁䅁䅢求䝁䅅睡杁䝁䅕杤求䝁䄴䅤穂䑁䅳䅉桂䡁䅍䅉㍂䝁䅕䅢獂䍁䅁兙穂䍁䅁村䙂䕁䅅睑偂䕁䄴䅌杁䝁䅅䅉穂䝁䅕睙ㅂ䡁䅉党杁䝁䅍䅢療䡁䅕䅚瑁䝁䅧睢穂䡁䅑党歂䍁䅁督療䝁䅙䅤㍂䝁䅅杣求䍁䅁督ㅂ䝁䅫䅤求䍁䅁䅤潂䝁䅅䅤杁䝁䅕督あ䝁䅅杙獂䝁䅫督潂䝁䅕督杁䝁䅅䅢求䡁䅉䅤穂䍁䅁杚療䡁䅉䅉穂䡁䅁党橂䝁䅫杚灂䝁䅍䅉橂䝁䄸杢歂䝁䅫䅤灂䝁䄸杢穂䍁䅁兙畂䝁䅑䅉桂䝁䅷䅢療䡁䅣督杁䝁䅍睢畂䡁䅍兤瑂䝁䅕杣杁䝁䅕杢湂䝁䅅睚求䝁䄰党畂䡁䅑䅉あ䝁䄸睢獂䡁䅍䅉あ䝁䅧兙あ䍁䅁䅣求䡁䅉兢灂䡁䅑䅉求䝁䄴䅚杁䡁䅣兙あ䝁䅕杣杁䝁䅍兤穂䡁䅑睢瑂䝁䅕杣穂䍁䅁䅤療䍁䅁杤灂䝁䅕睤杁䝁䅅杢歂䍁䅁兢桂䝁䄴兙湂䝁䅕䅉あ䝁䅧党灂䡁䅉䅉㍂䝁䅅䅤求䡁䅉䅉ㅂ䡁䅍兙湂䝁䅕䅉桂䝁䅍䅤灂䡁䅙兡あ䡁䅫杌杁䕁䅫䅤穂䍁䅁杚獂䝁䄸睤杁䝁䅫杢穂䡁䅑杣ㅂ䝁䄰党畂䡁䅑兙あ䝁䅫睢畂䍁䅁䅣祂䝁䄸䅚ㅂ䝁䅍䅤穂䍁䅁兙祂䝁䅕䅉ㅂ䡁䅍党歂䍁䅁兡畂䍁䅁睤桂䡁䅑党祂䍁䄸睤桂䡁䅍䅤求䡁䅣兙あ䝁䅕杣獁䍁䅁䅡求䝁䅅䅤灂䝁䄴睚獁䍁䅁杤求䝁䄴䅤灂䝁䅷兙あ䝁䅫杢湂䍁䅁兙畂䝁䅑䅉桂䝁䅫杣杁䝁䅍睢畂䝁䅑兡あ䝁䅫睢畂䝁䅫杢湂䍁䅷䅉桂䝁䄴䅚杁䝁䅍睢祂䡁䅁睢祂䝁䅅䅤求䍁䅁督ㅂ䡁䅍䅤桂䝁䅫杢桂䝁䅉兡獂䝁䅫䅤㕂䍁䅁兢桂䡁䅉睡求䡁䅑督畁䍁䅁䅖潂䝁䅕䅉橂䝁䄸兢睂䝁䅅杢㕂䍁䅁督求䡁䅉杤求䡁䅍䅉㍂䝁䅅䅤求䡁䅉䅉ㅂ䡁䅑兡獂䝁䅫䅤灂䝁䅕督獁䍁䅁睙療䝁䄰兢求䡁䅉睙灂䝁䅅䅢獁䍁䅁兙畂䝁䅑䅉灂䝁䄴䅚ㅂ䡁䅍䅤祂䝁䅫兙獂䍁䅁兡畂䝁䅑兤穂䡁䅑杣灂䝁䅕督㝁䍁䅁兙畂䝁䅑䅉睂䡁䅉睢㉂䝁䅫䅚求䡁䅍䅉あ䡁䅉兙灂䝁䄴兡畂䝁䅣䅌杁䡁䅁杣療䝁䅯党橂䡁䅑䅉瑂䝁䅅杢桂䝁䅣党瑂䝁䅕杢あ䍁䅷䅉あ䝁䅕睙潂䝁䄴兡橂䝁䅅䅢杁䡁䅍兤睂䡁䅁睢祂䡁䅑䅌杁䝁䅅杢歂䍁䅁睢あ䝁䅧党祂䍁䅁睙療䝁䅷䅢桂䝁䅉睢祂䝁䅅䅤灂䡁䅙党杁䡁䅍党祂䡁䅙兡橂䝁䅕督杁䝁䅙睢祂䍁䅁睙ㅂ䡁䅍䅤療䝁䄰党祂䡁䅍杌杁䕁䅫䅤杁䡁䅍党獂䝁䅷督杁䝁䅫䅤穂䍁䅁䅣祂䝁䄸䅚ㅂ䝁䅍䅤穂䍁䅁兙畂䝁䅑䅉穂䝁䄸杚あ䡁䅣兙祂䝁䅕䅉歂䝁䅫杣求䝁䅍䅤獂䡁䅫䅌杁䝁䅅督杁䡁䅣党獂䝁䅷䅉桂䡁䅍䅉あ䝁䅧杣療䡁䅕睚潂䍁䅁杣求䡁䅍党獂䝁䅷党祂䡁䅍䅉桂䝁䄴䅚杁䡁䅉党睂䡁䅉党穂䝁䅕杢あ䝁䅅䅤灂䡁䅙党穂䍁䄴䅉啂䝁䅧党杁䝁䅍睢瑂䡁䅁兙畂䡁䅫䅉㍂䝁䅅督杁䝁䅫杢橂䝁䄸杣睂䝁䄸杣桂䡁䅑党歂䍁䅁兡畂䍁䅁免㕁䑁䅁兎杁䝁䅅杢歂䍁䅁兡穂䍁䅁杙桂䡁䅍党歂䍁䅁兡畂䍁䅁兔灂䝁䅷睤桂䡁䅕睡求䝁䅕䅌杁䙁䅣兡穂䝁䅍睢畂䡁䅍兡畂䍁䄴䅁浃睅䅁䅑䄸䕁䅉兙牂䝁䅕杣杁䕁䅧兤湂䝁䅧党穂䍁䅁睑療䝁䄰䅣桂䝁䄴入杁䡁䅁杣療䡁䅙兡歂䝁䅕督杁䝁䅅䅉睂䝁䄸杣あ䝁䅙睢獂䝁䅫睢杁䝁䄸杚杁䡁䅑党橂䝁䅧杢療䝁䅷睢湂䝁䅫党穂䍁䅁兙畂䝁䅑䅉穂䝁䅕杣㉂䝁䅫睙求䡁䅍䅉あ䝁䄸䅉求䝁䄴党祂䝁䅣入杁䝁䅅杢歂䍁䅁兡畂䝁䅑兤穂䡁䅑杣灂䝁䅅䅢杁䡁䅙兙獂䡁䅕党杁䝁䅍䅡桂䝁䅫杢杁䡁䅣睢祂䝁䅷䅚㍂䝁䅫䅚求䍁䄴䅉啂䝁䅧党杁䝁䅍睢瑂䡁䅁兙畂䡁䅫䅉療䡁䅁党祂䝁䅅䅤求䡁䅍䅉あ䝁䅧杣療䡁䅕睚潂䍁䅁睔灂䝁䅷杚灂䝁䅕䅢歂䍁䅁睕求䡁䅉杤灂䝁䅍党穂䍁䅁杊杁䕁䅕兣ㅂ䝁䅫䅣瑂䝁䅕杢あ䍁䅁䅋偂䕁䅙睕䙂䍁䅫䅉桂䝁䄴䅚杁䕁䅫杢歂䡁䅕督あ䡁䅉兡桂䝁䅷䅉流䍁䅁兒畂䝁䅕杣湂䡁䅫䅉啂䝁䅕睙潂䝁䄴睢獂䝁䄸睚㕂䍁䅁䅋䩂䕁䅕䅖灁䍁䅁督求䝁䅣兢求䝁䄴䅤穂䍁䄴䅉啂䝁䅧党杁䕁䄸杒呂䕁䅕䅉穂䝁䅕睚瑂䝁䅕杢あ䍁䅁䅚求䡁䅍兡湂䝁䄴督杁䝁䅅杢歂䍁䅁兢桂䝁䄴兤浂䝁䅅睙あ䡁䅕杣求䡁䅍䅉睂䡁䅉睢歂䡁䅕睙あ䡁䅍䅉桂䝁䄴䅚杁䡁䅁杣療䡁䅙兡歂䝁䅕督杁䡁䅉党獂䝁䅅䅤求䝁䅑䅉穂䝁䅕杣㉂䝁䅫睙求䡁䅍䅌杁䝁䅫杢橂䝁䅷兤歂䝁䅫杢湂䍁䅁党㑂䡁䅁䅢療䡁䅉兙あ䝁䅫睢畂䍁䅷䅉桂䡁䅁䅣祂䝁䅅兡穂䝁䅅䅢獁䍁䅁䅚求䡁䅙党獂䝁䄸䅣瑂䝁䅕杢あ䍁䅷䅉睂䡁䅉睢歂䡁䅕睙あ䝁䅫睢畂䍁䅷䅉祂䝁䅕条ㅂ䡁䅙党畂䝁䅅䅤灂䝁䄸杢獁䍁䅁兙畂䝁䅑䅉歂䝁䅕睙療䝁䄰兢灂䡁䅍督灂䝁䄸杢灂䝁䄴睚杁䝁䅙睢祂䍁䅁睢畂䡁䅍䅡療䡁䅉党杁䝁䅅杢歂䍁䅁睢浂䝁䅙督潂䝁䄸杣求䍁䅁睢灂䝁䅷杚灂䝁䅕䅢歂䍁䅁睢睂䝁䅕杣桂䡁䅑兡療䝁䄴督畁䍁䅁䅖潂䝁䅫督杁䡁䅍党湂䝁䄰党畂䡁䅑䅉桂䝁䅷督療䍁䅁䅣祂䝁䄸杤灂䝁䅑党穂䍁䅁䅚祂䝁䅫䅢獂䝁䅫杢湂䍁䅁督求䡁䅉杤灂䝁䅍党穂䍁䅷䅉歂䡁䅉兡獂䝁䅷䅉楂䝁䅫䅤穂䍁䅷䅉桂䝁䄴䅚杁䝁䅑杣灂䝁䅷䅢灂䝁䄴睚杁䝁䅅杢歂䍁䅁睙療䝁䄰䅣獂䝁䅕䅤灂䝁䄸杢穂䍁䅁杚獂䡁䅕兡歂䡁䅍睏杁䝁䅍睢瑂䡁䅁䅢求䡁䅑兡療䝁䄴督獁䍁䅁兡畂䡁䅑党祂䡁䅙党畂䡁䅑兡療䝁䄴䅌杁䝁䄰党桂䡁䅍兤祂䝁䅕兢求䝁䄴䅤穂䍁䅷䅉睂䡁䅉党穂䡁䅍兤祂䝁䅕䅉睂䡁䅕兢睂䝁䅫杢湂䍁䅷䅉桂䝁䄴䅚杁䡁䅣兡祂䝁䅕䅢灂䝁䄴党杁䡁䅍党祂䡁䅙兡橂䝁䅕督㝁䍁䅁兙祂䡁䅑兡浂䝁䅫睙灂䝁䅅䅢杁䝁䅷兡浂䡁䅑䅉穂䡁䅫督あ䝁䅕兢穂䍁䅷䅉桂䝁䄴䅚杁䝁䄸兡獂䝁䅙兡求䝁䅷䅚杁䝁䅅杢歂䍁䅁兡畂䝁䅑兤穂䡁䅑杣灂䝁䅅䅢杁䝁䅍䅡求䝁䄰兡橂䝁䅅䅢穂䑁䅳䅉穂䡁䅕杙穂䝁䅕兙杁䡁䅁杣療䝁䅯党橂䡁䅑督杁䝁䅅杢歂䍁䅁督求䡁䅉杤灂䝁䅍党穂䍁䅷䅉浂䝁䅷党㑂䝁䅫杙獂䝁䅕䅉睂䝁䅫䅣求䍁䅁督㕂䡁䅍䅤求䝁䄰督獁䍁䅁兙畂䝁䅑䅉穂䡁䅕杣浂䝁䅅睙求䍁䅁䅣祂䝁䅕督穂䡁䅕杣求䍁䅁睙療䝁䄴䅤祂䝁䄸䅢杁䡁䅍入穂䡁䅑党瑂䡁䅍睏杁䝁䅅杢歂䍁䅁兡畂䡁䅑党湂䡁䅉兙あ䝁䅕䅚杁䡁䅣党獂䝁䅷䅉穂䝁䅕杣㉂䝁䅫睙求䡁䅍䅉桂䝁䄴䅚杁䡁䅍睢獂䡁䅕䅤灂䝁䄸杢穂䍁䄴䅉䩂䡁䅑䅉穂䝁䅕杣㉂䝁䅕督杁䝁䄸兡獂䍁䅁兙畂䝁䅑䅉畂䝁䅅䅤ㅂ䡁䅉兙獂䍁䅁睚桂䡁䅍䅉橂䝁䄸兢睂䝁䅅杢灂䝁䅕督㝁䍁䅁䅤潂䝁䅕䅉噂䝁䄴兡あ䝁䅕䅚杁䙁䅍䅤桂䡁䅑党穂䍁䅁兙畂䝁䅑䅉灂䝁䄴䅤求䡁䅉杢桂䡁䅑兡療䝁䄴兙獂䍁䅁兡畂䝁䅑党睂䝁䅕杢歂䝁䅕杢あ䍁䅁睢灂䝁䅷䅉桂䝁䄴䅚杁䝁䄴兙あ䡁䅕杣桂䝁䅷䅉湂䝁䅅督杁䝁䅍睢瑂䡁䅁兙畂䝁䅫党穂䑁䅳䅉畂䝁䅅䅤灂䝁䄸杢桂䝁䅷䅉療䡁䅉䅉穂䡁䅑兙あ䝁䅕兌療䡁䅣杢求䝁䅑䅉療䝁䅫䅢杁䝁䅍睢瑂䡁䅁兙畂䝁䅫党穂䑁䅳䅉求䝁䄴睚灂䝁䄴党求䡁䅉兡畂䝁䅣䅌杁䡁䅁杣療䝁䅍兤祂䝁䅕兢求䝁䄴䅤獁䍁䅁兙畂䝁䅑䅉橂䝁䄸杢穂䡁䅑杣ㅂ䝁䅍䅤灂䝁䄸杢杁䝁䅍睢畂䡁䅑杣桂䝁䅍䅤療䡁䅉督㝁䍁䅁睚求䝁䄸䅤潂䝁䅕杣瑂䝁䅅䅢杁䝁䅍睢瑂䡁䅁兙畂䝁䅫党穂䑁䅳䅉桂䝁䄴䅚杁䝁䄸䅤潂䝁䅕杣杁䝁䄸兡獂䝁䅙兡求䝁䅷䅚杁䡁䅍党祂䡁䅙兡橂䝁䅕䅉橂䝁䄸兢睂䝁䅅杢灂䝁䅕督畁䍁䅁䅖潂䝁䅕䅉䩂䕁䅕䅖杁䡁䅍党湂䝁䄰党畂䡁䅑䅉睂䡁䅉睢㉂䝁䅫䅚求䡁䅍䅉湂䝁䅅督杁䡁䅑党橂䝁䅧杢療䝁䅷睢湂䡁䅫䅉求䡁䅅兤灂䡁䅁兢求䝁䄴䅤獁䍁䅁兡畂䝁䅍䅢ㅂ䝁䅑兡畂䝁䅣䅉歂䡁䅉兡㉂䝁䅕杣穂䍁䅷䅉歂䡁䅉兡㉂䝁䅕杢杁䝁䅕兣ㅂ䝁䅫䅣瑂䝁䅕杢あ䍁䅷䅉桂䝁䄴䅚杁䡁䅑兤祂䝁䄴睡求䡁䅫䅉穂䝁䄸䅢ㅂ䡁䅑兡療䝁䄴督杁䝁䅙睢祂䍁䅁䅤潂䝁䅕䅉瑂䝁䅕睙潂䝁䅅杢灂䝁䅍兙獂䍁䅁兙畂䝁䅑䅉求䝁䅷党橂䡁䅑杣灂䝁䅍兌歂䡁䅉兡㉂䝁䅕䅌杁䝁䅍睢瑂䡁䅁杣求䡁䅍督灂䝁䄸杢獁䍁䅁兙畂䝁䅑䅉睂䝁䄸睤求䡁䅉兌湂䝁䅕杢求䡁䅉兙あ䝁䅫睢畂䍁䅁兙睂䡁䅁䅢灂䝁䅍兙あ䝁䅫睢畂䡁䅍睏杁䝁䅅杢歂䍁䅁党畂䝁䅕杣湂䡁䅫䅉穂䝁䅕睙あ䝁䄸杣穂䍁䅷䅉穂䡁䅕睙潂䍁䅁兙穂䍁䅁睢灂䝁䅷䅉桂䝁䄴䅚杁䝁䅣兙穂䍁䅷䅉䵂䕁䄴睒杁䝁䄸䅣求䡁䅉兙あ䝁䅫睢畂䡁䅍䅌杁䡁䅁党あ䡁䅉睢橂䝁䅧党瑂䝁䅫睙桂䝁䅷䅌杁䝁䅅杢歂䍁䅁睙桂䡁䅉杙療䝁䄴䅉穂䝁䄸䅢ㅂ䡁䅑兡療䝁䄴督畁䍁䅁䅖潂䝁䅫督杁䡁䅍党湂䝁䄰党畂䡁䅑䅉桂䝁䅷督療䍁䅁䅣祂䝁䄸杤灂䝁䅑党穂䍁䅁杣桂䝁䅍睡瑁䝁䅉兙穂䝁䅕䅚杁䡁䅙兡楂䡁䅉兙あ䝁䅫杢湂䍁䅁兢療䝁䄴兡あ䝁䄸杣灂䝁䄴睚杁䝁䅕兣ㅂ䝁䅫䅣瑂䝁䅕杢あ䍁䅁兙畂䝁䅑䅉穂䝁䅕杢穂䝁䄸杣穂䑁䅳䅉灂䝁䄴䅤求䝁䅣杣桂䡁䅑党歂䍁䅁兙穂䡁䅍党あ䍁䅁䅣求䡁䅉杚療䡁䅉兢桂䝁䄴睙求䍁䅁兢桂䝁䄴兙湂䝁䅕兢求䝁䄴䅤杁䡁䅁杣療䝁䅑兤橂䡁䅑督㝁䍁䅁兡畂䡁䅍䅣求䝁䅍䅤灂䝁䄸杢杁䡁䅍党祂䡁䅙兡橂䝁䅕督㝁䍁䅁䅣ㅂ䝁䄰䅣穂䍁䅷䅉㉂䝁䅅䅢㉂䝁䅕督獁䍁䅁兙畂䝁䅑䅉湂䝁䅕兙祂䡁䅍睏杁䡁䅁杣求䝁䅍兡穂䝁䅫睢畂䍁䅁督求䝁䄴督療䡁䅉督杁䝁䅅杢歂䍁䅁兡畂䡁䅍䅤祂䡁䅕兢求䝁䄴䅤桂䡁䅑兡療䝁䄴䅌杁䝁䅅杢歂䍁䅁睙療䝁䄴䅚灂䡁䅑兡療䝁䄴䅉瑂䝁䄸杢灂䡁䅑睢祂䝁䅫杢湂䍁䅁督療䝁䅷兤あ䝁䅫睢畂䡁䅍杌杁䕁䅫䅤杁䡁䅍党祂䡁䅙党穂䍁䅁兤睂䡁䅍䅤祂䝁䅕兙瑂䍁䅷䅉瑂䝁䅫䅚穂䡁䅑杣求䝁䅅兢獁䍁䅁䅚療䡁䅣杢穂䡁䅑杣求䝁䅅兢獁䍁䅁睢畂䡁䅍䅡療䡁䅉党獁䍁䅁睢浂䝁䅙督潂䝁䄸杣求䍁䅷䅉桂䝁䄴䅚杁䡁䅍兢桂䝁䅷䅢瑁䡁䅑睢瑁䝁䅷兙祂䝁䅣党杁䡁䅍睙桂䝁䅷党杁䝁䅍兤穂䡁䅑睢瑂䝁䅕杣穂䍁䄴䅉啂䝁䅧党杁䝁䅍睢瑂䡁䅁兙畂䡁䅫䅉㍂䝁䅅督杁䝁䅙睢祂䝁䄰党祂䝁䅷入杁䝁䅳杢療䡁䅣杢杁䝁䅅督杁䕁䅉兙牂䝁䅕杣杁䕁䅧兤湂䝁䅧党穂䍁䅷䅉桂䍁䅁睒䙂䍁䅁睙療䝁䄰䅣桂䝁䄴入杁䝁䅅杢歂䍁䅁睙潂䝁䅅杢湂䝁䅕䅚杁䝁䅫䅤穂䍁䅁杢桂䝁䄰党杁䡁䅑睢杁䕁䅉兙牂䝁䅕杣杁䕁䅧兤湂䝁䅧党穂䍁䅁睑療䝁䄰䅣桂䝁䄴入杁䝁䅫杢杁䕁䄸睙あ䝁䄸杙求䡁䅉䅉祁䑁䅁免㕁䍁䄴䅉䍂䝁䅅睡求䡁䅉䅉䥂䡁䅕睚潂䝁䅕督杁䕁䅍睢瑂䡁䅁兙畂䡁䅫䅉㍂䝁䅅督杁䝁䅫杢橂䝁䄸杣睂䝁䄸杣桂䡁䅑党歂䍁䅁兡畂䍁䅁杍睁䑁䅅李杁䝁䅅杢歂䍁䅁兡穂䍁䅁杙桂䡁䅍党歂䍁䅁兡畂䍁䅁䅓療䡁䅕督あ䝁䄸杢獁䍁䅁䅖求䡁䅧兙穂䍁䄴䅁婂睅䅁䅚䄸䕁䅉兙獂䝁䅍䅡求䝁䄰䅉䑂䝁䄸杣睂䝁䄸杣桂䡁䅑兡療䝁䄴䅉歂䝁䅕杤求䝁䅷睢睂䡁䅍䅌杁䝁䄰兙畂䡁䅕杚桂䝁䅍䅤ㅂ䡁䅉党穂䍁䅷䅉桂䝁䄴䅚杁䝁䄰兙祂䝁䅳党あ䡁䅍䅉穂䡁䅁党橂䝁䅫兙獂䡁䅑入杁䡁䅁党祂䝁䅙睢祂䝁䄰兙畂䝁䅍党杁䝁䅫杢湂䡁䅉党歂䝁䅫党畂䡁䅑督杁䝁䅅杢歂䍁䅁䅣祂䝁䄸䅚ㅂ䝁䅍䅤穂䍁䅁杚療䡁䅉䅉あ䝁䅧党杁䝁䄴兤あ䡁䅉兡あ䝁䅫睢畂䝁䅅䅢獁䍁䅁杚療䝁䄸䅚獁䍁䅁䅣潂䝁䅅杣瑂䝁䅅睙求䡁䅕䅤灂䝁䅍兙獂䍁䅷䅉桂䝁䄴兡瑂䝁䅅䅢杁䝁䅧党桂䝁䅷䅤潂䍁䅷䅉瑂䝁䅕䅚灂䝁䅍兙獂䍁䅁䅚求䡁䅙兡橂䝁䅕䅉穂䡁䅑党祂䝁䅫䅢灂䡁䅯兙あ䝁䅫睢畂䍁䅷䅉睂䝁䅷兙畂䡁䅑䅉畂䡁䅕䅤祂䝁䅫䅤灂䝁䄸杢獁䍁䅁兙畂䝁䅑䅉灂䝁䄴䅚ㅂ䡁䅍䅤祂䝁䅫兙獂䍁䅁兢桂䡁䅉睡求䡁䅑督杁䡁䅣睢祂䝁䅷䅚㍂䝁䅫䅚求䍁䄴䅉䩂䡁䅑䅉療䡁䅁党祂䝁䅅䅤求䡁䅍䅉あ䝁䅧杣療䡁䅕睚潂䍁䅁䅤潂䡁䅉党求䍁䅁督求䝁䅣兢求䝁䄴䅤穂䑁䅯䅉䥂䡁䅕兢桂䝁䄴䅉佂䡁䅕䅤祂䝁䅫䅤灂䝁䄸杢杁䝁䅅杢歂䍁䅁䅓求䝁䅅䅢あ䝁䅧䅌杁䕁䅅杢灂䝁䄰兙獂䍁䅁杔ㅂ䡁䅑杣灂䡁䅑兡療䝁䄴䅉桂䝁䄴䅚杁䕁䅧党桂䝁䅷䅤潂䍁䅷䅉桂䝁䄴䅚杁䙁䅍䅣求䝁䅍兡桂䝁䅷䅤㕂䍁䅁䅕祂䝁䄸䅚ㅂ䝁䅍䅤穂䍁䄴䅉啂䝁䅧党杁䕁䅧兤瑂䝁䅅杢杁䕁䄴兤あ䡁䅉兡あ䝁䅫睢畂䍁䅁杊杁䕁䅧党桂䝁䅷䅤潂䍁䅁督求䝁䅣兢求䝁䄴䅤杁䡁䅍兤睂䡁䅁䅢灂䝁䅕督杁䝁䅫杢湂䡁䅉党歂䝁䅫党畂䡁䅑督杁䝁䅫杢杁䡁䅑䅡求䍁䅁杚療䝁䄸䅚杁䝁䅅杢歂䍁䅁杙求䡁䅙党祂䝁䅅睚求䍁䅁兡畂䝁䅑兤穂䡁䅑杣㕂䍁䄴䅉䩂䡁䅑督杁䡁䅁杣療䝁䅑兤橂䡁䅑督杁䝁䅫杢橂䝁䅷兤歂䝁䅕䅉穂䡁䅁杣桂䡁䅫䅉歂䡁䅉兡求䝁䅑䅉桂䝁䄴䅚杁䝁䅕兢ㅂ䝁䅷督灂䝁䅙兡求䝁䅑䅉睂䝁䄸睤歂䝁䅕杣穂䍁䅷䅉求䡁䅧䅤祂䡁䅕督灂䝁䄸杢杁䝁䅅杢歂䍁䅁兙湂䝁䅣䅢療䝁䄰党祂䝁䅅䅤灂䝁䄸杢獁䍁䅁杙獂䝁䅕杢歂䝁䅕䅚杁䝁䅷兡睂䝁䅫䅚杁䡁䅍入穂䡁䅑党瑂䡁䅍䅌杁䝁䅷兡硂䡁䅕兡歂䍁䅁杚獂䝁䅅杤療䡁䅉䅉歂䝁䅕䅢灂䡁䅙党祂䡁䅫䅉穂䡁䅫督あ䝁䅕兢穂䍁䅷䅉煂䡁䅕兡橂䝁䅕䅉桂䝁䄴䅚杁䝁䅑兙灂䡁䅉入杁䝁䅉兙穂䝁䅕督獁䍁䅁睙潂䝁䄸睙療䝁䅷兙あ䝁䅕䅉穂䡁䅫督あ䝁䅕兢穂䍁䅷䅉桂䝁䄴䅚杁䝁䅍党祂䝁䅕兙獂䍁䅁督㕂䡁䅍䅤求䝁䄰督獁䍁䅁兙穂䍁䅁睤求䝁䅷䅢杁䝁䅅督杁䝁䅫睙求䍁䅁睙祂䝁䅕兙瑂䍁䅁杙桂䡁䅍党穂䍁䅁兙畂䝁䅑䅉㉂䝁䅅杣灂䝁䅕睚桂䡁䅑党穂䍁䄴䅉啂䝁䅧兡穂䍁䅁督求䝁䅣兢求䝁䄴䅤杁䝁䅅䅢穂䝁䄸䅉療䝁䅙杚求䡁䅉督杁䡁䅍䅣求䝁䅍兡桂䝁䅷䅤㕂䍁䅁杤灂䡁䅑兙瑂䝁䅫杢杁䕁䅳杍㝁䍁䅁兢灂䝁䅍杣療䝁䅕杢橂䝁䅅䅣穂䡁䅕䅢桂䡁䅑兡療䝁䄴䅉穂䝁䄸䅢ㅂ䡁䅑兡療䝁䄴督杁䝁䅙睢祂䍁䅁杤桂䡁䅉兡療䡁䅕督杁䝁䅅䅣睂䝁䅷兡橂䝁䅅䅤灂䝁䄸杢穂䑁䅳䅉桂䝁䄴䅚杁䝁䅧兤瑂䝁䅅杢杁䝁䅣杣桂䝁䅑党杁䝁䅍䅡療䝁䅷兡畂䝁䅕䅉畂䡁䅕䅤祂䝁䅫党畂䡁䅑督杁䝁䅅杢歂䍁䅁兢灂䝁䄴党祂䝁䅅䅢杁䝁䅅兢灂䝁䄴睢杁䝁䅅睙灂䝁䅑䅉橂䝁䅧党獂䝁䅅䅤求䝁䅑䅉睂䡁䅉睢歂䡁䅕睙あ䡁䅍䅉浂䝁䄸杣杁䝁䄴兤あ䡁䅉兡あ䝁䅫睢畂䍁䅁兙畂䝁䅑䅉潂䝁䅕兙獂䡁䅑䅡杁䝁䅅䅣睂䝁䅷兡橂䝁䅅䅤灂䝁䄸杢穂䍁䄴䅉啂䝁䅧党杁䕁䅅杢灂䝁䄰兙獂䍁䅁杔ㅂ䡁䅑杣灂䡁䅑兡療䝁䄴䅉流䍁䅁䅓求䝁䅅䅢あ䝁䅧䅉穂䝁䅕睚瑂䝁䅕杢あ䍁䅁䅣祂䝁䄸杤灂䝁䅑党穂䍁䅁兢灂䝁䅍杣療䝁䅕杢橂䝁䅅䅣穂䡁䅕䅢桂䡁䅑党歂䍁䅁䅣祂䝁䄸䅚ㅂ䝁䅍䅤穂䍁䅁䅤療䍁䅁党畂䝁䅧兙畂䝁䅍党杁䝁䅧党桂䝁䅷䅤潂䍁䅁兙畂䝁䅑䅉瑂䝁䅫䅢牂䍁䅁䅣祂䝁䄸䅚ㅂ䝁䅍䅤灂䝁䄸杢獁䍁䅁兙畂䝁䅑䅉歂䝁䅕䅢灂䡁䅙党祂䝁䅫杢湂䍁䅁杢ㅂ䡁䅑杣灂䝁䅕杢あ䍁䅁督ㅂ䡁䅁䅣獂䝁䅕兢求䝁䄴䅤穂䍁䅁兡畂䍁䅁杣ㅂ䝁䄰兡畂䝁䅅杢あ䍁䅁兙畂䝁䅫兢桂䝁䅷督㝁䍁䅁睙潂䝁䅕䅢桂䡁䅑兡療䝁䄴䅉あ䝁䅕睙潂䝁䄴睢獂䝁䄸睚㕂䍁䅷䅉㍂䝁䅧兡橂䝁䅧䅉療䝁䅙杚求䡁䅉督杁䝁䅕杢潂䝁䅅杢橂䝁䅕䅚杁䝁䄴兤あ䡁䅉兡求䝁䄴䅤杁䝁䅅杙穂䝁䄸杣睂䡁䅑兡療䝁䄴䅉浂䝁䄸杣杁䡁䅙兙祂䝁䅫睢ㅂ䡁䅍䅉穂䡁䅁党橂䝁䅫党穂䍁䅁睢浂䍁䅁䅣祂䝁䄸䅚ㅂ䝁䅍䅤灂䝁䄸杢杁䝁䅅杢歂䍁䅁睙療䝁䄰䅣桂䝁䄴兡療䝁䄴䅉桂䝁䄴兡瑂䝁䅅䅢穂䑁䅳䅉瑂䝁䅕䅤潂䡁䅫䅢穂䡁䅕䅢浂䝁䄸杢㕂䝁䅷兢求䡁䅑䅡桂䝁䄴党㝁䍁䅁兙畂䝁䅑䅉橂䝁䅧睢獂䝁䅫杢求䍁䅁睙潂䝁䅷睢祂䝁䅫䅚求䍁䅷䅉桂䍁䅁杢ㅂ䡁䅑杣灂䝁䅕杢あ䍁䅁杚療䡁䅉䅉瑂䝁䄸杢療䝁䅣兙穂䡁䅑杣灂䝁䅍䅉桂䝁䄴兡瑂䝁䅅䅢杁䝁䅧党桂䝁䅷䅤潂䍁䄴䅉啂䝁䅧党杁䙁䅍䅣求䝁䅍兡桂䝁䅷䅤㕂䍁䅁䅕祂䝁䄸䅚ㅂ䝁䅍䅤穂䍁䅁督求䝁䅣兢求䝁䄴䅤杁䝁䅑兡穂䡁䅑杣灂䝁䅉兤あ䝁䅕督杁䝁䅕䅤潂䡁䅫䅢求䝁䄴党杁䝁䄸䅥灂䝁䅑党杁䝁䅅杢歂䍁䅁兙瑂䝁䄰睢畂䝁䅫兙杁䡁䅁杣灂䝁䄰兙祂䝁䅫䅢㕂䍁䅁杚療䡁䅉䅉ㅂ䡁䅍党杁䝁䅫杢杁䡁䅑䅡求䍁䅁䅡求䝁䅅䅢あ䝁䅧䅉橂䝁䅅杣求䍁䅁兡畂䝁䅑兤穂䡁䅑杣㕂䑁䅳䅉桂䝁䄴䅚杁䡁䅍兡畂䝁䅣䅢求䍁䅁兤穂䝁䅕䅉橂䝁䅅杢灂䡁䅍䅤求䡁䅉督杁䝁䅙睢祂䍁䅁督あ䝁䅕杣灂䝁䅷兡㙂䝁䅫杢湂䍁䅁杣求䍁䄰兤穂䝁䅅杙獂䝁䅕䅉歂䝁䅕杤灂䝁䅍党穂䍁䄴䅉啂䝁䅧兡穂䍁䅁督求䝁䅣兢求䝁䄴䅤杁䝁䅅䅢穂䝁䄸䅉瑂䝁䅅杣牂䝁䅕䅤穂䍁䅁兙畂䝁䅑䅉穂䝁䅕䅢獂䡁䅍䅉睂䡁䅉睢睂䡁䅫䅢求䝁䄴党杁䝁䄸䅥灂䝁䅑党獁䍁䅁兙杁䝁䅙兤瑂䝁䅫睚桂䝁䄴䅤杁䡁䅑睢杁䝁䅅兡歂䍁䅁兡畂䍁䅁䅤潂䝁䅕䅉橂䝁䄸杢あ䡁䅉睢獂䍁䅁睢浂䍁䅁兡畂䡁䅍党橂䡁䅑督杁䝁䅅杢歂䍁䅁兢灂䝁䅍杣療䝁䅉兡療䝁䅷睢湂䝁䅫睙桂䝁䅷䅉穂䡁䅁睢灂䝁䅷兙湂䝁䅕䅌杁䝁䅅督杁䡁䅣党獂䝁䅷䅉桂䡁䅍䅉あ䝁䄸䅉祂䝁䅕䅚ㅂ䝁䅍党杁䝁䅉兙橂䡁䅑党祂䝁䅫兙獂䍁䅁兙畂䝁䅑䅉瑂䝁䄸䅢歂䍁䅁睙療䝁䄴䅤桂䝁䄰兡畂䝁䅅䅤灂䝁䄸杢杁䝁䅫杢杁䡁䅍䅡求䝁䅷䅢杁䝁䅅杢歂䍁䅁䅣祂䝁䄸睙求䡁䅍督求䝁䅑䅉畂䡁䅕䅤杁䝁䄰党桂䡁䅑督獁䍁䅁䅣祂䝁䄸睙求䡁䅍督求䝁䅑䅉穂䡁䅁兡橂䝁䅕督獁䍁䅁睙桂䝁䅍兙療䍁䅁杙求䝁䅅杢穂䍁䅷䅉橂䝁䄸睙療䝁䅅䅉睂䝁䄸睤歂䝁䅕杣獁䍁䅁杣桂䝁䅫督灂䝁䄴督獁䍁䅁杚灂䝁䅣督獁䍁䅁兙畂䝁䅑䅉睂䡁䅉兤畂䝁䅕督㝁䍁䅁兙畂䝁䅑䅉橂䝁䅧党獂䝁䅅䅤求䝁䅑䅉瑂䝁䅫杢求䡁䅉兙獂䡁䅍䅉浂䝁䄸杣杁䝁䅧兡湂䝁䅧䅉㉂䝁䅅䅢ㅂ䝁䅕䅉橂䡁䅉睢睂䡁䅍杌杁䕁䅫䅤杁䡁䅍党獂䝁䅷督杁䝁䅫䅤穂䍁䅁䅣祂䝁䄸䅚ㅂ䝁䅍䅤穂䍁䅁䅤潂䡁䅉睢ㅂ䝁䅣䅡杁䡁䅍兙獂䝁䅕督杁䝁䅙睢祂䝁䅍党獁䍁䅁兡畂䝁䅑党睂䝁䅕杢歂䝁䅕杢あ䍁䅁䅚灂䡁䅍䅤祂䝁䅫杙ㅂ䡁䅑睢祂䡁䅍䅌杁䝁䅅杢歂䍁䅁督桂䝁䅷党穂䍁䅁兙湂䝁䅕杢あ䡁䅍杌杁䙁䅑䅡求䍁䅁睙療䝁䄰䅣桂䝁䄴入杁䡁䅣兙穂䍁䅁兡畂䝁䅍睢祂䡁䅁睢祂䝁䅅䅤求䝁䅑䅉灂䝁䄴䅉硁䑁䅫李㍁䍁䅁兙畂䝁䅑䅉灂䡁䅍䅉潂䝁䅕兙歂䡁䅅兤桂䡁䅉䅤求䡁䅉党歂䍁䅁兡畂䍁䅁兔療䝁䄴䅤㉂䝁䅅䅢求䍁䅷䅉佂䝁䅕睤杁䕁䅯党祂䡁䅍党㕂䍁䄴䅁䱂睅䅁䅌䅑䕁䅉兙獂䝁䅷䅉䑂䝁䄸杣睂䝁䄸杣桂䡁䅑兡療䝁䄴䅉穂䡁䅕䅣睂䝁䅷兡求䡁䅍䅉桂䝁䅷兤瑂䝁䅫杢ㅂ䝁䄰䅉睂䝁䅅睙牂䝁䅅睚灂䝁䄴睚杁䡁䅁杣療䝁䅑兤橂䡁䅑督杁䝁䅙睢祂䍁䅁䅤潂䝁䅕䅉楂䝁䅕杤求䡁䅉兙湂䝁䅕䅌杁䡁䅁党祂䡁䅍睢畂䝁䅅䅢杁䝁䅍兙祂䝁䅕䅌杁䝁䅅杢歂䍁䅁䅡療䡁䅕督求䝁䅧睢獂䝁䅑䅉睂䡁䅉睢歂䡁䅕睙あ䡁䅍䅉灂䝁䄴䅚ㅂ䡁䅍䅤祂䝁䅫党穂䍁䅁兡畂䍁䅁䅤潂䝁䅕䅉噂䝁䄴兡あ䝁䅕䅚杁䙁䅍䅤桂䡁䅑党穂䍁䅷䅉䍂䡁䅉兙㙂䝁䅫䅢獁䍁䅁兙畂䝁䅑䅉灂䝁䄴䅤求䡁䅉杢桂䡁䅑兡療䝁䄴兙獂䝁䅷入畁䍁䅁䅖潂䝁䅕䅉橂䝁䄸兢睂䝁䅅杢㕂䍁䅁兢桂䝁䄴兤浂䝁䅅睙あ䡁䅕杣求䡁䅍䅉桂䝁䄴䅚杁䡁䅍党獂䝁䅷督杁䝁䅅䅢ㅂ䝁䄰兡畂䡁䅕兢杁䝁䅉党㉂䝁䅕杣桂䝁䅣党杁䝁䅍睢畂䡁䅑兙灂䝁䄴党祂䡁䅍䅉あ䝁䄸䅉浂䝁䅫䅢獂䝁䅕杣穂䍁䅁睢浂䍁䅁睙桂䡁䅉杙療䝁䄴兙あ䝁䅕䅚杁䡁䅍睢浂䡁䅑䅉歂䡁䅉兡畂䝁䅳督獁䍁䅁杙求䝁䅕杣獁䍁䅁党畂䝁䅕杣湂䡁䅫䅉歂䡁䅉兡畂䝁䅳督獁䍁䅁兙畂䝁䅑䅉療䡁䅑䅡求䡁䅉䅉楂䝁䅕杤求䡁䅉兙湂䝁䅕督畁䍁䅁兓あ䍁䅁兙獂䡁䅍睢杁䝁䄰兙畂䡁䅕杚桂䝁䅍䅤ㅂ䡁䅉党穂䍁䅁兙畂䝁䅑䅉穂䝁䅕䅢獂䡁䅍䅉求䡁䅧䅤祂䡁䅕䅚求䝁䅑䅉桂䝁䅷兤瑂䝁䅫杢ㅂ䝁䄰䅉桂䝁䅕杣療䡁䅍睢獂䍁䅁睙療䝁䄴䅤桂䝁䅫杢求䡁䅉督獁䍁䅁杣求䝁䅍䅢療䡁䅍党桂䝁䅉䅢求䍁䅁兙獂䡁䅕兢灂䝁䄴兤瑂䍁䅁杙療䡁䅑䅤獂䝁䅕督獁䍁䅁兙獂䡁䅕兢灂䝁䄴兤瑂䍁䅁睙ㅂ䡁䅁督獁䍁䅁兙畂䝁䅑䅉桂䝁䅷兤瑂䝁䅫杢ㅂ䝁䄰䅉穂䝁䅷兤湂䡁䅍杌杁䕁䅉兙獂䝁䅷䅉䑂䝁䄸杣睂䝁䄸杣桂䡁䅑兡療䝁䄴䅉㍂䝁䅅督杁䝁䅙睢ㅂ䝁䄴䅚求䝁䅑䅉灂䝁䄴䅉硁䑁䅧䅏睁䍁䅁兙畂䝁䅑䅉灂䡁䅍䅉潂䝁䅕兙歂䡁䅅兤桂䡁䅉䅤求䡁䅉党歂䍁䅁兡畂䍁䅁睖求䡁䅍䅤瑂䝁䅫杢穂䡁䅑党祂䍁䅷䅉䑂䝁䄸䅢療䡁䅉兙歂䝁䄸杌䅁䕁啑䅁浂睃䅁村桂䝁䄴睙杁䝁䄸杚杁䕁䅍兙獂䝁䅫杚療䡁䅉杢灂䝁䅅䅌杁䕁䅫杢橂䍁䄴䅉療䡁䅁党祂䝁䅅䅤求䡁䅍䅉桂䡁䅍䅉あ䝁䅧党杁䝁䅉兙畂䝁䅳䅉潂䝁䄸䅢歂䝁䅫杢湂䍁䅁睙療䝁䄰䅣桂䝁䄴入杁䝁䅙睢祂䍁䅁村桂䝁䄴睙杁䝁䄸杚杁䕁䅍兙獂䝁䅫杚療䡁䅉杢灂䝁䅅䅉あ䝁䅧兙あ䍁䅁䅣祂䝁䄸杤灂䝁䅑党穂䍁䅁杤桂䡁䅉兡療䡁䅕督杁䝁䅉兙畂䝁䅳兡畂䝁䅣䅉睂䡁䅉睢歂䡁䅕睙あ䡁䅍䅉桂䝁䄴䅚杁䡁䅍党祂䡁䅙兡橂䝁䅕督杁䝁䅫杢杁䕁䅍兙獂䝁䅫杚療䡁䅉杢灂䝁䅅杌杁䙁䅑䅡求䍁䅁睙療䝁䄰䅣桂䝁䄴入杁䝁䄸杚浂䝁䅕杣穂䍁䅁䅚求䡁䅁睢穂䝁䅫䅤杁䡁䅁杣療䝁䅑兤橂䡁䅑督獁䍁䅁督ㅂ䝁䅍䅡杁䝁䅅督杁䝁䅍䅡求䝁䅍睡灂䝁䄴睚獁䍁䅁督桂䡁䅙兡畂䝁䅣督獁䍁䅁兢療䝁䄴党㕂䍁䅁兢桂䡁䅉睡求䡁䅑䅌杁䝁䅑党瑂䝁䅅杢歂䍁䅷䅉桂䝁䄴䅚杁䡁䅑兡瑂䝁䅕䅉歂䝁䅕䅣療䡁䅍兡あ䡁䅍睏杁䝁䅍党祂䡁䅑兡浂䝁䅫睙桂䡁䅑党穂䍁䅁睢浂䍁䅁䅚求䡁䅁睢穂䝁䅫䅤㝁䍁䅁杣求䡁䅑兡祂䝁䅕兢求䝁䄴䅤杁䝁䅅睙橂䝁䄸兤畂䡁䅑督㝁䍁䅁兙畂䝁䅑䅉穂䝁䅅杚求䍁䅁䅚求䡁䅁睢穂䝁䅫䅤杁䝁䅉睢㑂䝁䅕督畁䍁䅁兓あ䍁䅁兙獂䡁䅍睢杁䡁䅁杣療䡁䅙兡歂䝁䅕督杁䡁䅉党桂䝁䅷䅉求䡁䅍䅤桂䡁䅑党杁䝁䅷睢桂䝁䄴督杁䡁䅑睢杁䡁䅁杣療䝁䅙党穂䡁䅍兡療䝁䄴兙獂䍁䅁䅚求䡁䅙党獂䝁䄸䅣求䡁䅉督杁䝁䅅杢歂䍁䅁杣求䝁䅅䅢杁䝁䅕督あ䝁䅅䅤求䍁䅁兡畂䡁䅙党穂䡁䅑睢祂䡁䅍䅉浂䝁䄸杣杁䡁䅑䅡求䍁䅁兙橂䡁䅅兤灂䡁䅍兡あ䝁䅫睢畂䍁䅷䅉橂䝁䄸杢穂䡁䅑杣ㅂ䝁䅍䅤灂䝁䄸杢獁䍁䅁杣求䝁䅙兡畂䝁䅅杢橂䝁䅫杢湂䍁䅷䅉祂䝁䅕杢療䡁䅙兙あ䝁䅫睢畂䍁䅷䅉桂䝁䄴䅚杁䝁䄸杢瑁䝁䅣睢灂䝁䄴睚杁䝁䄸䅣求䡁䅉兙あ䝁䅫睢畂䍁䅁睢浂䍁䅁睙療䝁䄰兢求䡁䅉睙灂䝁䅅䅢杁䡁䅉党桂䝁䅷䅉求䡁䅍䅤桂䡁䅑党杁䡁䅁杣療䡁䅁党祂䡁䅑兡求䡁䅍睏杁䝁䅍睢瑂䝁䄰党祂䝁䅍兡桂䝁䅷䅉祂䝁䅕兙獂䍁䅁党穂䡁䅑兙あ䝁䅕䅉瑂䝁䄸杣あ䝁䅣兙湂䝁䅕䅌杁䡁䅉党穂䝁䅫䅚求䝁䄴䅤灂䝁䅅䅢杁䡁䅉党桂䝁䅷䅉求䡁䅍䅤桂䡁䅑党杁䝁䄰睢祂䡁䅑睚桂䝁䅣党獁䍁䅁兙畂䝁䅑䅉祂䝁䅕兙獂䍁䅁党穂䡁䅑兙あ䝁䅕䅉橂䝁䄸杢穂䡁䅑杣ㅂ䝁䅍䅤灂䝁䄸杢杁䝁䅅杢歂䍁䅁䅢桂䝁䄴䅚杁䝁䅷睢桂䝁䄴督㝁䍁䅁睙療䝁䄰兢求䡁䅉睙灂䝁䅅䅢杁䝁䅷睢桂䝁䄴督杁䝁䅅杢歂䍁䅁䅢求䝁䅅督求䡁䅍䅌杁䡁䅍兤橂䝁䅧䅉桂䡁䅍䅉求䡁䅅兤灂䡁䅁兢求䝁䄴䅤杁䝁䅙兡畂䝁䅅杢橂䝁䅕䅌杁䝁䄸䅤潂䝁䅕杣杁䝁䅅督穂䝁䅕䅤瑁䝁䅉兙穂䝁䅕䅚獁䍁䅁杤求䝁䄴䅤ㅂ䡁䅉党杁䝁䅍兙睂䝁䅫䅤桂䝁䅷䅌杁䡁䅍党橂䡁䅕杣求䝁䅑䅉楂䡁䅕督灂䝁䄴党穂䡁䅍䅌杁䡁䅣兙祂䝁䅕䅡療䡁䅕督求䍁䅷䅉桂䝁䄴䅚杁䝁䄸䅤潂䝁䅕杣杁䝁䅷党畂䝁䅑兡畂䝁䅣䅉穂䝁䅕杣㉂䝁䅫睙求䡁䅍睏杁䡁䅍兢桂䝁䅷䅢杁䝁䅉兤穂䝁䅫杢求䡁䅍督杁䝁䅅䅚瑂䝁䅫杢灂䡁䅍䅤祂䝁䅅䅤灂䝁䄸杢杁䝁䅷睢桂䝁䄴督㝁䍁䅁兙畂䝁䅑䅉橂䝁䄸杢穂䡁䅕兢求䡁䅉䅉獂䝁䄸兙畂䡁䅍䅉橂䝁䄸兢睂䡁䅉兡穂䝁䅫杢湂䍁䅁䅣求䡁䅉督療䝁䄴兙獂䍁䅷䅉桂䡁䅕䅤療䍁䅷䅉桂䝁䄴䅚杁䝁䄸䅤潂䝁䅕杣杁䝁䅷睢桂䝁䄴督獁䍁䅁兙穂䍁䅁睤求䝁䅷䅢杁䝁䅅督杁䝁䅧睢瑂䝁䅕䅉求䡁䅅兤灂䡁䅑入杁䝁䅅杢歂䍁䅁杣求䡁䅙睢獂䡁䅙兡畂䝁䅣䅉獂䝁䅫杢求䡁䅍䅉療䝁䅙䅉橂䡁䅉党歂䝁䅫䅤畁䍁䅁兓畂䍁䅁兙歂䝁䅑兡あ䝁䅫睢畂䍁䅷䅉あ䝁䅧党杁䝁䅍睢瑂䡁䅁兙畂䡁䅫䅉療䝁䅙杚求䡁䅉督杁䝁䅫杢あ䝁䅕杣畂䝁䅅䅤灂䝁䄸杢桂䝁䅷䅉楂䝁䅅杢牂䝁䅫杢湂䍁䅷䅉瑂䡁䅕䅢あ䝁䅫兌穂䡁䅑兙あ䝁䅕䅉歂䝁䅕䅣療䡁䅍兡あ䍁䅷䅉桂䝁䄴䅚杁䝁䅅督穂䝁䅕䅤杁䝁䅅杢歂䍁䅁兡畂䡁䅙党穂䡁䅑兢求䝁䄴䅤杁䝁䄰兙畂䝁䅅睚求䝁䄰党畂䡁䅑䅉穂䝁䅕杣㉂䝁䅫睙求䡁䅍䅌杁䝁䅅督杁䡁䅣党獂䝁䅷䅉桂䡁䅍䅉橂䝁䅅督潂䍁䅁兙畂䝁䅑䅉あ䡁䅉党桂䡁䅍兤祂䡁䅫䅉瑂䝁䅅杢桂䝁䅣党瑂䝁䅕杢あ䍁䅁督求䡁䅉杤灂䝁䅍党穂䑁䅳䅉桂䝁䄴䅚杁䝁䄸杢獂䝁䅫杢求䍁䅷䅉瑂䝁䄸杙灂䝁䅷党獁䍁䅁杣求䝁䄰睢あ䝁䅕䅉歂䝁䅕䅣療䡁䅍兡あ䍁䅷䅉桂䝁䄴䅚杁䡁䅑党獂䝁䅕䅣潂䝁䄸杢求䍁䅁杙桂䝁䄴睡灂䝁䄴睚杁䡁䅍党祂䡁䅙兡橂䝁䅕督畁䍁䅁兓あ䍁䅁督求䡁䅉杤求䡁䅍䅉穂䝁䄰兙獂䝁䅷䅉桂䝁䄴䅚杁䝁䄰兡歂䝁䅑䅢求䍁䄰兢桂䡁䅉睡求䡁䅑䅉楂䡁䅕督灂䝁䄴党穂䡁䅍党穂䍁䅷䅉㉂䝁䅕杢あ䡁䅕杣求䍁䅁睙桂䡁䅁兡あ䝁䅅䅢杁䝁䅙兡祂䝁䄰督獁䍁䅁杢療䝁䄴兌睂䡁䅉睢浂䝁䅫䅤杁䝁䄸杣湂䝁䅅杢灂䡁䅯兙あ䝁䅫睢畂䡁䅍䅌杁䝁䅉兤穂䝁䅫杢求䡁䅍督杁䝁䄸睤畂䝁䅕杣穂䍁䅷䅉求䝁䄴䅤祂䝁䅕䅣祂䝁䅕杢求䡁䅕杣穂䍁䅷䅉睂䡁䅉睢浂䝁䅕督穂䝁䅫睢畂䝁䅅䅢穂䍁䅷䅉桂䝁䄴䅚杁䝁䅧兡湂䝁䅧兌畂䝁䅕䅤杁䡁䅣睢祂䡁䅑䅡杁䝁䅫杢歂䝁䅫杤灂䝁䅑兤桂䝁䅷督畁䍁䅁村桂䝁䄴睙杁䝁䄸杚杁䕁䅍兙獂䝁䅫杚療䡁䅉杢灂䝁䅅䅌杁䕁䅫杢橂䍁䄴䅉㍂䝁䅅督杁䝁䅙睢ㅂ䝁䄴䅚求䝁䅑䅉灂䝁䄴䅉硁䑁䅫䅎硁䍁䅁兙畂䝁䅑䅉灂䡁䅍䅉潂䝁䅕兙歂䡁䅅兤桂䡁䅉䅤求䡁䅉党歂䍁䅁兡畂䍁䅁䅔療䡁䅍䅉䉂䝁䄴睚求䝁䅷党穂䍁䅷䅉䑂䝁䅅䅢灂䝁䅙睢祂䝁䄴兡桂䍁䄴䅁㍄䅆䅁䄳䄴䕁䅉兙畂䝁䅍杒灂䡁䅉督あ䍁䅁睑療䡁䅉䅣療䡁䅉兙あ䝁䅫睢畂䍁䅁睢睂䝁䅕杣桂䡁䅑党穂䍁䅁兙穂䍁䅁䅤潂䝁䅕䅉楂䝁䅅杢牂䍁䅁䅡療䝁䅷䅚灂䝁䄴睚杁䝁䅍睢瑂䡁䅁兙畂䡁䅫䅉浂䝁䄸杣杁䕁䅉兙畂䝁䅍杒灂䡁䅉督あ䍁䅁䅤潂䝁䅅䅤杁䡁䅁杣療䡁䅙兡歂䝁䅕督杁䝁䅅䅉祂䝁䅅杢湂䝁䅕䅉療䝁䅙䅉橂䝁䄸兢瑂䝁䅕杣橂䝁䅫兙獂䍁䅁杙桂䝁䄴睡灂䝁䄴睚杁䡁䅍党祂䡁䅙兡橂䝁䅕督杁䡁䅑睢杁䡁䅉党あ䝁䅅兡獂䍁䅁睙ㅂ䡁䅍䅤療䝁䄰党祂䡁䅍䅌杁䝁䅅杢歂䍁䅁督瑂䝁䅅䅢獂䍁䅁䅤療䍁䅁兢求䝁䅑兡ㅂ䝁䄰兌穂䝁䅫来求䝁䅑䅉楂䡁䅕督灂䝁䄴党穂䡁䅍党穂䍁䄴䅉啂䝁䅧党杁䝁䅍睢瑂䡁䅁兙畂䡁䅫䅉療䡁䅁党祂䝁䅅䅤求䡁䅍䅉あ䝁䅧杣療䡁䅕睚潂䍁䅁村桂䝁䄴睙䝂䝁䅫杣穂䡁䅑䅉乂䝁䅕䅤祂䝁䄸䅣療䝁䅷兡あ䝁䅅杢杁䕁䅉兙畂䝁䅳督獁䍁䅁村桂䝁䄴睙䝂䝁䅫杣穂䡁䅑䅉䑂䝁䄸兢瑂䡁䅕杢灂䡁䅑入杁䕁䅉兙畂䝁䅳督獁䍁䅁䅕求䝁䅣兙穂䡁䅕督獁䍁䅁睖療䡁䅉䅤潂䝁䅫杢湂䡁䅑睢畂䍁䅷䅉桂䝁䄴䅚杁䕁䄸䅤潂䝁䅕杣杁䕁䅙兡畂䝁䅅杢橂䝁䅫兙獂䍁䅁睕求䡁䅉杤灂䝁䅍党穂䍁䅁督求䝁䅣兢求䝁䄴䅤穂䍁䄴䅉䩂䡁䅑䅉療䝁䅙杚求䡁䅉督杁䝁䅍䅡求䝁䅍睡灂䝁䄴睚杁䝁䅅睙橂䝁䄸兤畂䡁䅑督獁䍁䅁杢求䝁䅣睢あ䝁䅫兙楂䝁䅷党杁䝁䄸杣歂䝁䅕杣杁䝁䄸杚杁䡁䅣兡あ䝁䅧䅚祂䝁䅅睤桂䝁䅷䅉桂䝁䅍睙療䡁䅕杢あ䡁䅍䅌杁䡁䅍兙㉂䝁䅫杢湂䡁䅍䅉桂䝁䅍睙療䡁䅕杢あ䡁䅍䅌杁䝁䄰睢畂䝁䅕入杁䝁䄰兙祂䝁䅳党あ䍁䅁兙橂䝁䅍睢ㅂ䝁䄴䅤穂䍁䅷䅉穂䡁䅣党求䡁䅁䅉桂䝁䅍睙療䡁䅕杢あ䡁䅍䅌杁䝁䅍䅢ㅂ䝁䅉䅉桂䝁䅍睙療䡁䅕杢あ䡁䅍䅌杁䝁䅫杢歂䝁䅫杤灂䝁䅑兤桂䝁䅷䅉祂䝁䅕䅤灂䡁䅉党瑂䝁䅕杢あ䍁䅁兙橂䝁䅍睢ㅂ䝁䄴䅤穂䍁䅷䅉桂䝁䄴䅚杁䝁䅍党祂䡁䅑兡浂䝁䅫睙桂䡁䅑党穂䍁䅁睢浂䍁䅁䅚求䡁䅁睢穂䝁䅫䅤獁䍁䅁兙穂䍁䅁睤求䝁䅷䅢杁䝁䅅督杁䝁䄸杤求䡁䅉䅚祂䝁䅅杚あ䍁䅁䅣祂䝁䄸䅤求䝁䅍䅤灂䝁䄸杢杁䝁䅅杢歂䍁䅁兙ㅂ䡁䅑睢杁䝁䅑杣桂䝁䅙䅤杁䡁䅍党祂䡁䅙兡橂䝁䅕督畁䍁䅁䅖潂䝁䅕䅉橂䝁䄸兢睂䝁䅅杢㕂䍁䅁兙獂䡁䅍睢杁䡁䅁杣療䡁䅙兡歂䝁䅕督杁䝁䅍睢瑂䝁䄰党祂䝁䅍兡桂䝁䅷䅉桂䝁䄴䅚杁䝁䅅睚祂䝁䅫睙ㅂ䝁䅷䅤ㅂ䡁䅉兙獂䍁䅁杢療䝁䄴兌祂䝁䅕兙獂䍁䅁党穂䡁䅑兙あ䝁䅕䅉獂䝁䄸兙畂䡁䅍䅉浂䝁䄸杣杁䡁䅣睢祂䝁䅳兡畂䝁䅣䅉橂䝁䅅䅣灂䡁䅑兙獂䍁䅷䅉浂䝁䅅睙灂䝁䅷兡あ䝁䅫党穂䍁䅁兙橂䡁䅅兤灂䡁䅍兡あ䝁䅫睢畂䍁䅁睢祂䍁䅁党㑂䡁䅁兙畂䡁䅍兡療䝁䄴䅌杁䡁䅁兤祂䝁䅍䅡桂䡁䅍党杁䝁䄸杚杁䝁䅕兣ㅂ䝁䅫䅣瑂䝁䅕杢あ䍁䅷䅉桂䝁䄴䅚杁䝁䄸䅤潂䝁䅕杣杁䝁䄴党求䝁䅑督㝁䍁䅁䅢求䝁䄴䅚灂䝁䄴睚杁䡁䅍党祂䡁䅙兡橂䝁䅕督杁䡁䅑䅡桂䡁䅑䅉灂䝁䄴睙獂䡁䅕䅚求䍁䅁䅣祂䝁䅫杤桂䡁䅑党杁䝁䅉兙畂䝁䅳兡畂䝁䅣䅌杁䝁䅕杢求䡁䅉睚㕂䍁䅷䅉橂䝁䄸兢瑂䝁䅕杣橂䝁䅫兙獂䍁䅁兙畂䝁䅑䅉祂䝁䅕督灂䝁䅑党畂䡁䅑兡桂䝁䅷䅉祂䝁䅕兙獂䍁䅁党穂䡁䅑兙あ䝁䅕䅌杁䝁䅅杢歂䍁䅁睙療䝁䄰兢求䡁䅉睙灂䝁䅅䅢杁䝁䅅杢歂䍁䅁兡畂䝁䅑兤穂䡁䅑杣灂䝁䅅䅢杁䝁䅷睢桂䝁䄴督㝁䍁䅁兙畂䝁䅑䅉獂䝁䄸兙畂䡁䅍䅉あ䝁䄸䅉浂䝁䅫杢桂䝁䄴睙求䍁䅁䅣ㅂ䡁䅉睙潂䝁䅅督求䡁䅍䅉療䝁䅙䅉橂䝁䄸杢穂䡁䅕兢求䡁䅉䅉湂䝁䄸睢歂䡁䅍䅌杁䡁䅍兤橂䝁䅧䅉桂䡁䅍䅉桂䡁䅕䅤療䝁䄰睢楂䝁䅫䅢求䡁䅍䅌杁䝁䅉睢桂䡁䅑督獁䍁䅁䅡療䡁䅕督求䝁䅧睢獂䝁䅑䅉湂䝁䄸睢歂䡁䅍䅌杁䡁䅙兙橂䝁䅅䅤灂䝁䄸杢穂䍁䅷䅉桂䝁䄴䅚杁䝁䅕䅚ㅂ䝁䅍兙あ䝁䅫睢畂䍁䄴䅉䩂䝁䄴䅉桂䝁䅑䅚灂䡁䅑兡療䝁䄴䅌杁䝁䅫䅤杁䝁䅕杢湂䝁䅅睚求䡁䅍䅉灂䝁䄴䅉あ䝁䅧党杁䝁䅫杢㉂䝁䅕督あ䝁䄰党畂䡁䅑䅉瑂䝁䅅杢桂䝁䅣党瑂䝁䅕杢あ䍁䅁兙畂䝁䅑䅉桂䝁䅑兢灂䝁䄴兡穂䡁䅑杣桂䡁䅑兡療䝁䄴䅉療䝁䅙䅉あ䡁䅉兤穂䡁䅑督杁䝁䅙睢祂䍁䅁兡畂䝁䅑兡㉂䝁䅫䅚ㅂ䝁䅅䅢穂䍁䅷䅉橂䝁䄸杣睂䝁䄸杣桂䡁䅑兡療䝁䄴督獁䍁䅁兙畂䝁䅑䅉求䝁䄰䅣獂䝁䄸入求䝁䅕䅉楂䝁䅕杢求䝁䅙兡あ䍁䅁䅣獂䝁䅅杢穂䍁䅷䅉桂䡁䅍䅉㍂䝁䅕䅢獂䍁䅁兙穂䍁䅁杙療䝁䄴䅚杁䡁䅑杣ㅂ䡁䅍䅤求䝁䅕䅉桂䝁䄴䅚杁䡁䅁兙㕂䝁䅫杢湂䍁䅁兙湂䝁䅕杢あ䍁䅁杙ㅂ䡁䅍兡畂䝁䅕督穂䍁䅁杚療䡁䅉䅉㉂䝁䅅杣灂䝁䄸兤穂䍁䅁睔牂䝁䅷兙潂䝁䄸兢桂䍁䅁兢ㅂ䝁䄴兡橂䝁䅫䅣桂䝁䅷兡あ䝁䅫党穂䍁䅁兙畂䝁䅑䅉湂䝁䄸杤求䡁䅉杢瑂䝁䅕杢あ䝁䅅䅢杁䝁䅕杢あ䝁䅫䅤灂䝁䅕督㝁䍁䅁兙畂䝁䅑䅉睂䡁䅉睢㉂䝁䅫督灂䝁䄸杢杁䝁䄸杚杁䝁䅫䅤求䝁䄰䅉睂䡁䅉睢橂䝁䅕督穂䝁䅫杢湂䍁䅷䅉祂䝁䅕督求䝁䅅杣橂䝁䅧䅌杁䝁䅅杢歂䍁䅁睢あ䝁䅧党祂䍁䅁睙療䡁䅉杣求䡁䅍䅣療䝁䄴䅚求䝁䄴䅤杁䝁䅉兙畂䝁䅳兡畂䝁䅣䅉穂䝁䅕杣㉂䝁䅫睙求䡁䅍䅉あ䝁䄸䅉浂䝁䅫杢桂䝁䄴睙灂䝁䅅䅢杁䝁䅫杢穂䡁䅑兡あ䡁䅕䅤灂䝁䄸杢穂䍁䅁兙畂䝁䅑䅉湂䝁䄸杤求䡁䅉杢瑂䝁䅕杢あ䝁䅅䅢杁䡁䅕杢灂䡁䅑督畁䍁䅁杒ㅂ䡁䅉䅤潂䝁䅕杣獁䍁䅁䅤潂䝁䅕䅉橂䝁䄸兢睂䝁䅅杢㕂䍁䅁䅣祂䝁䄸杤灂䝁䅑党穂䍁䅁兡畂䡁䅍兤祂䝁䅅杢橂䝁䅕䅉桂䝁䅣党畂䝁䅍入杁䡁䅍党祂䡁䅙兡橂䝁䅕督㝁䍁䅁䅚求䡁䅁睢穂䝁䅫䅤療䡁䅉入杁䝁䅅杢歂䍁䅁杚ㅂ䝁䄴䅚穂䍁䅁䅤祂䝁䅅杢穂䝁䅙党祂䍁䅷䅉橂䝁䄸䅢獂䝁䅕睙あ䝁䅫睢畂䍁䅷䅉穂䝁䅅杚求䍁䅁䅚求䡁䅁睢穂䝁䅫䅤杁䝁䅉睢㑂䍁䅷䅉橂䝁䅅督潂䍁䅁兢桂䝁䄴兙湂䝁䅕兢求䝁䄴䅤獁䍁䅁兙畂䝁䅑䅉療䡁䅑䅡求䡁䅉䅉穂䝁䅕杣㉂䝁䅫睙求䡁䅍杌杁䕁䅫䅤杁䡁䅍党祂䡁䅙党穂䍁䅁睙ㅂ䡁䅍䅤療䝁䄰党祂䡁䅍䅉灂䝁䄴䅉畂䝁䄸杢瑁䝁䄰党あ䡁䅉睢睂䝁䄸䅢灂䡁䅑兙畂䍁䅁䅤祂䝁䅅䅚求䍁䅁睙求䝁䄴䅤求䡁䅉督杁䝁䅅杢歂䍁䅁睙灂䡁䅑兡求䡁䅍䅉灂䝁䄴䅉あ䝁䅧党杁䝁䄰党あ䡁䅉睢睂䝁䄸䅢灂䡁䅑兙畂䍁䅁督あ䝁䅅䅤灂䡁䅍䅤灂䝁䅍兙獂䍁䅁兙祂䝁䅕兙穂䍁䅁睢浂䍁䅁睔牂䝁䅷兙潂䝁䄸兢桂䍁䄴䅉啂䝁䅧党杁䝁䅍睢瑂䡁䅁兙畂䡁䅫䅉㍂䝁䅅督杁䝁䅙睢祂䝁䄰党祂䝁䅷入杁䝁䅳杢療䡁䅣杢杁䝁䅅督杁䙁䅕杢灂䡁䅑党歂䍁䅁睑療䝁䄰兢ㅂ䝁䄴兡あ䡁䅫䅉䑂䝁䄸杣睂䝁䄸杣桂䡁䅑兡療䝁䄴䅉桂䝁䄴䅚杁䝁䅍䅡桂䝁䄴睚求䝁䅑䅉灂䡁䅑督杁䝁䄴兙瑂䝁䅕䅉あ䝁䄸䅉䍂䝁䅅杢橂䕁䅙兡祂䡁䅍䅤杁䕁䅍睢祂䡁䅁睢祂䝁䅅䅤灂䝁䄸杢杁䝁䅫杢杁䕁䄴睢㉂䝁䅕兢楂䝁䅕杣杁䑁䅅兏㑁䑁䅧杌杁䕁䅉兙畂䝁䅍杒灂䡁䅉督あ䍁䅁睑療䡁䅉䅣療䡁䅉兙あ䝁䅫睢畂䍁䅁睤桂䡁䅍䅉灂䝁䄴睙療䡁䅉䅣療䡁䅉兙あ䝁䅕䅚杁䝁䅫杢杁䑁䅅兏㑁䑁䅑䅉桂䝁䄴䅚杁䝁䅫督杁䝁䅧党桂䝁䅑兣ㅂ䝁䅅杣あ䝁䅕杣求䝁䅑䅉灂䝁䄴䅉偂䝁䅳䅢桂䝁䅧睢瑂䝁䅅䅉䑂䝁䅫䅤㕂䍁䅷䅉偂䝁䅳䅢桂䝁䅧睢瑂䝁䅅杌䅁䉁啧䅁㡄䅄䅁村桂䝁䄴睡杁䕁䄸杗䱂䍁䅁䅣祂䝁䄸杤灂䝁䅑党穂䍁䅁杤桂䡁䅉兡療䡁䅕督杁䡁䅉党あ䝁䅅兡獂䍁䅁兙畂䝁䅑䅉橂䝁䄸兢瑂䝁䅕杣橂䝁䅫兙獂䍁䅁杙桂䝁䄴睡灂䝁䄴睚杁䡁䅍党祂䡁䅙兡橂䝁䅕督杁䝁䅙睢祂䍁䅁兡畂䝁䅑兡㉂䝁䅫䅚ㅂ䝁䅅䅢穂䍁䅁兙畂䝁䅑䅉楂䡁䅕督灂䝁䄴党穂䡁䅍党穂䍁䅁兡畂䍁䅁䅤潂䝁䅕䅉噂䝁䄴兡あ䝁䅕䅚杁䙁䅍䅤桂䡁䅑党穂䍁䄴䅉啂䝁䅧党杁䝁䅍睢瑂䡁䅁兙畂䡁䅫䅉療䝁䅙杚求䡁䅉督杁䝁䅑党睂䝁䄸督灂䡁䅑䅉穂䝁䅕杣㉂䝁䅫睙求䡁䅍䅌杁䝁䅫杢橂䝁䅷兤歂䝁䅫杢湂䍁䅁杢療䝁䄴兌灂䝁䄴䅤求䡁䅉党穂䡁䅑䅉楂䝁䅕兙祂䝁䅫杢湂䍁䅁睙潂䝁䅕睙牂䝁䅫杢湂䍁䅷䅉灂䝁䄴䅤求䡁䅉党穂䡁䅑䅉楂䝁䅕兙祂䝁䅫杢湂䍁䅁䅤祂䝁䅅杢穂䝁䅅睙あ䝁䅫睢畂䍁䅷䅉楂䡁䅕督灂䝁䄴党穂䡁䅍䅉穂䡁䅣党求䡁䅁䅌杁䡁䅍兙㉂䝁䅫杢湂䡁䅍䅌杁䝁䄰睢畂䝁䅕入杁䝁䄰兙祂䝁䅳党あ䍁䅷䅉灂䝁䄴䅚灂䡁䅙兡歂䡁䅕兙獂䍁䅁杣求䡁䅑兡祂䝁䅕兢求䝁䄴䅤獁䍁䅁兙畂䝁䅑䅉療䡁䅑䅡求䡁䅉䅉桂䝁䅍睙療䡁䅕杢あ䡁䅍䅌杁䝁䅅督杁䡁䅣党獂䝁䅷䅉桂䡁䅍䅉あ䝁䅫兢求䍁䅁兙畂䝁䅑䅉祂䝁䅕睙灂䡁䅁杣療䝁䅍兙獂䍁䅁䅚求䡁䅁睢穂䝁䅫䅤穂䍁䄴䅉䩂䡁䅑䅉桂䝁䅷督療䍁䅁䅣祂䝁䄸杤灂䝁䅑党穂䍁䅁䅤祂䡁䅕督あ䍁䅁兙畂䝁䅑䅉㍂䝁䅕兙獂䡁䅑䅡杁䡁䅍党祂䡁䅙兡橂䝁䅕督獁䍁䅁督ㅂ䝁䅍䅡杁䝁䅅督杁䡁䅁党祂䡁䅍睢畂䝁䅅䅢杁䡁䅑杣ㅂ䡁䅍䅤穂䍁䅷䅉橂䡁䅕督あ䝁䄸䅚灂䝁䅅䅢杁䝁䅅睙橂䝁䄸兤畂䡁䅑督獁䍁䅁兡畂䡁䅙党穂䡁䅑兢求䝁䄴䅤杁䝁䄰兙畂䝁䅅睚求䝁䄰党畂䡁䅑䅉桂䝁䅍睙療䡁䅕杢あ䡁䅍䅌杁䝁䅅杢歂䍁䅁杣求䡁䅑兡祂䝁䅕兢求䝁䄴䅤杁䝁䅅睙橂䝁䄸兤畂䡁䅑督獁䍁䅁兙穂䍁䅁睤求䝁䅷䅢杁䝁䅅督杁䝁䅍睢祂䡁䅁睢祂䝁䅅䅤求䍁䅁䅤祂䡁䅕督あ䍁䅁督求䡁䅉杤灂䝁䅍党穂䍁䅷䅉灂䝁䄴睙獂䡁䅕䅚灂䝁䄴睚杁䡁䅑杣ㅂ䡁䅍䅤求䝁䅕䅌杁䡁䅁兙㕂䝁䅫杢湂䍁䅁兙湂䝁䅕杢あ䍁䅁兙畂䝁䅑䅉祂䝁䅕睚灂䡁䅍䅤求䡁䅉党歂䍁䅁䅤祂䝁䅅杢穂䝁䅙党祂䍁䅁兙湂䝁䅕杢あ䍁䅁督求䡁䅉杤灂䝁䅍党穂䍁䅷䅉桂䝁䄴䅚杁䝁䄸䅤潂䝁䅕杣杁䡁䅉党獂䝁䅅䅤求䝁䅑䅉穂䝁䅕杣㉂䝁䅫睙求䡁䅍杌杁䕁䅫杢杁䝁䅅䅚歂䝁䅫䅤灂䝁䄸杢獁䍁䅁䅤潂䝁䅕䅉橂䝁䄸兢睂䝁䅅杢㕂䍁䅁睢浂䝁䅙党祂䡁䅍䅉あ䡁䅉党桂䡁䅍兤祂䡁䅫䅉瑂䝁䅅杢桂䝁䅣党瑂䝁䅕杢あ䍁䅁督求䡁䅉杤灂䝁䅍党穂䍁䅁睙療䝁䄰䅣祂䝁䅫督灂䝁䄴睚杁䝁䅅兤あ䝁䄸兢桂䡁䅑党歂䍁䅁睙獂䝁䅕兙祂䝁䅫杢湂䍁䅁䅡療䡁䅕督求䍁䅷䅉㍂䝁䅫杣求䍁䅁䅤祂䝁䅅杢穂䝁䅙党祂䍁䅷䅉あ䡁䅉兙畂䡁䅍兙橂䡁䅑兡療䝁䄴䅉祂䝁䅕䅣療䡁䅉䅤灂䝁䄴睚獁䍁䅁睤潂䝁䄸䅢求䡁䅍兙獂䝁䅕䅉獂䝁䄸睙牂䝁䅉睢㑂䍁䅷䅉祂䝁䅕兢療䡁䅑党杁䝁䅑党睂䝁䄸督灂䡁䅑䅉橂䝁䅅䅣あ䡁䅕杣求䍁䅷䅉桂䡁䅕䅤療䝁䄰兙あ䝁䅕䅚杁䝁䅍杣求䝁䅑兡あ䍁䅁䅢灂䝁䄴党杁䡁䅑杣桂䝁䄴督浂䝁䅕杣獁䍁䅁杣求䝁䅍睢畂䝁䅍兡獂䝁䅫兙あ䝁䅫睢畂䍁䅷䅉睂䝁䄸督灂䡁䅑兡㉂䝁䅕䅉睂䝁䅅入獁䍁䅁睙療䝁䄰兢求䡁䅉睙灂䝁䅅䅢杁䝁䅍兙祂䝁䅑䅌杁䝁䅅杢歂䍁䅁睢あ䝁䅧党祂䍁䅁督求䡁䅉杤灂䝁䅍党穂䍁䅷䅉桂䡁䅍䅉㍂䝁䅕䅢獂䍁䅁兙穂䍁䅁来求䡁䅉睢杁䝁䅉兙獂䝁䅅杢橂䝁䅕䅉桂䝁䄴䅚杁䝁䅫杢㉂䝁䅕督あ䝁䄰党畂䡁䅑䅉穂䡁䅣党求䡁䅁䅉桂䝁䅍睙療䡁䅕杢あ䡁䅍杌杁䕁䅙兤祂䡁䅑䅡求䡁䅉䅌杁䝁䅫䅤杁䡁䅁杣療䡁䅙兡歂䝁䅕督杁䡁䅉党桂䝁䅷䅉求䡁䅍䅤桂䡁䅑党獁䍁䅁睙療䝁䄴督ㅂ䝁䄰党祂䍁䅷䅉穂䝁䄰兙獂䝁䅷䅉楂䡁䅕督灂䝁䄴党穂䡁䅍䅌杁䝁䅫杢歂䝁䅫杣求䝁䅍䅤杁䡁䅉党橂䡁䅉党桂䡁䅑兡療䝁䄴兙獂䍁䅁杤求䝁䅧兡橂䝁䅷党杁䝁䅅杢歂䍁䅁兢桂䡁䅉兡畂䝁䅕䅌杁䝁䅕兣ㅂ䝁䅫䅣瑂䝁䅕杢あ䍁䅷䅉桂䝁䅣杣灂䝁䅍兤獂䡁䅑兤祂䝁䅅䅢獁䍁䅁睙療䝁䄰兢求䡁䅉睙灂䝁䅅䅢杁䝁䅅杢歂䍁䅁兡畂䝁䅑兤穂䡁䅑杣灂䝁䅅䅢獁䍁䅁睚療䡁䅙党祂䝁䄴兢求䝁䄴䅤杁䝁䅣兤桂䡁䅉兙畂䡁䅑党求䝁䅑䅌杁䝁䅷兡畂䝁䅕督杁䝁䄸杚杁䝁䅍杣求䝁䅑兡あ䍁䅷䅉潂䝁䄸兢求䝁䅉兤灂䝁䅷䅚求䡁䅉䅌杁䝁䅅杢歂䍁䅁兙浂䝁䅙睢祂䝁䅑兙楂䝁䅷党杁䝁䅧睢ㅂ䡁䅍兡畂䝁䅣䅉獂䝁䄸兙畂䡁䅍睏杁䝁䅷党畂䝁䅑党祂䍁䅁兙畂䝁䅑䅉穂䡁䅑杣ㅂ䝁䅍䅤ㅂ䡁䅉党歂䍁䅷䅉楂䡁䅕督灂䝁䄴党穂䡁䅍䅉桂䡁䅙兡桂䡁䅑兡療䝁䄴䅌杁䝁䅅杢歂䍁䅁督ㅂ䝁䅉督橂䡁䅉兡睂䡁䅑兡療䝁䄴䅉浂䝁䅫杢桂䝁䄴睙灂䝁䄴睚杁䡁䅍党祂䡁䅙兡橂䝁䅕督㝁䍁䅁兙畂䝁䅑䅉瑂䝁䄸杣あ䝁䅣兙湂䝁䅕䅉桂䝁䄴䅚杁䝁䄸䅤潂䝁䅕杣杁䝁䅷党畂䝁䅑兡畂䝁䅣䅉睂䡁䅉睢歂䡁䅕睙あ䡁䅍杌杁䕁䅅䅚歂䝁䅫䅤灂䝁䄸杢桂䝁䅷䅢㕂䍁䅷䅉あ䝁䅧党杁䝁䅍睢瑂䡁䅁兙畂䡁䅫䅉療䝁䅙杚求䡁䅉督杁䕁䅅䅖乂䡁䅍睏杁䡁䅑党獂䝁䅕䅣潂䝁䄸杢求䍁䅷䅉療䝁䄴䅢灂䝁䄴党獁䍁䅁兙畂䝁䅑䅉瑂䝁䄸杙灂䝁䅷党杁䝁䅉兙畂䝁䅳兡畂䝁䅣䅉穂䝁䅕杣㉂䝁䅫睙求䡁䅍睏杁䝁䅍杣求䝁䅑兡あ䍁䅁兙畂䝁䅑䅉歂䝁䅕杙灂䡁䅑䅉橂䝁䅅杣歂䡁䅍睏杁䡁䅍兙浂䝁䅕䅉歂䝁䅕䅣療䡁䅍兡あ䍁䅁杙療䡁䅧党穂䑁䅳䅉桂䝁䄴䅚杁䝁䄸䅤潂䝁䅕杣杁䡁䅁杣療䝁䅑兤橂䡁䅑督杁䝁䅅杢歂䍁䅁督求䡁䅉杤灂䝁䅍党穂䍁䄴䅉啂䝁䅧党杁䝁䅍睢瑂䡁䅁兙畂䡁䅫䅉㍂䝁䅅督杁䝁䅙睢祂䝁䄰党祂䝁䅷入杁䝁䅳杢療䡁䅣杢杁䝁䅅督杁䕁䅉兙畂䝁䅳䅉療䝁䅙䅉あ䝁䅧党杁䕁䄸来桂䡁䅉睡穂䍁䅁兙畂䝁䅑䅉橂䝁䅧兙畂䝁䅣党歂䍁䅁兡あ䡁䅍䅉畂䝁䅅兢求䍁䅁䅤療䍁䅁村桂䝁䄴睡杁䕁䄸杗䱂䍁䅁兡畂䍁䅁杓ㅂ䝁䅷入杁䑁䅉䅍硁䑁䅧杌杁䕁䅉兙畂䝁䅳䅉偂䙁䅯睓杁䡁䅣兙穂䍁䅁杚療䡁䅕杢歂䝁䅕䅚杁䝁䅫杢杁䑁䅅兏睁䑁䅍䅉桂䝁䄴䅚杁䝁䅫督杁䝁䅧党桂䝁䅑兣ㅂ䝁䅅杣あ䝁䅕杣求䝁䅑䅉灂䝁䄴䅉䵂䝁䅫䅤あ䝁䅷党杁䙁䅉睢橂䝁䅳䅌杁䕁䅅杣牂䝁䅅杢穂䝁䅅督畁䅁䅁硷䅑乁佉䅁䍂䝁䅅杢牂䍁䅁睢浂䍁䅁兑瑂䝁䅕杣灂䝁䅍兙杁䕁䅍睢祂䡁䅁睢祂䝁䅅䅤灂䝁䄸杢獁䍁䅁䅤潂䡁䅉睢ㅂ䝁䅣䅡杁䝁䅫䅤穂䍁䅁督ㅂ䝁䅉督灂䝁䅑兡桂䡁䅉兡求䡁䅍䅌杁䡁䅁杣療䡁䅙兡歂䝁䅕督杁䝁䅉兙畂䝁䅳兡畂䝁䅣䅉桂䝁䄴䅚杁䝁䅙兡畂䝁䅅杢橂䝁䅫兙獂䍁䅁䅣祂䝁䄸䅚ㅂ䝁䅍䅤穂䍁䅁兙畂䝁䅑䅉穂䝁䅕杣㉂䝁䅫睙求䡁䅍䅉浂䝁䄸杣杁䝁䅫杢歂䝁䅫杤灂䝁䅑兤桂䝁䅷䅉橂䝁䄸杢穂䡁䅕兢求䡁䅉督獁䍁䅁督瑂䝁䅅䅢獂䍁䅁兙畂䝁䅑䅉瑂䝁䅫䅚歂䝁䅷党瑁䝁䄰兙祂䝁䅳党あ䍁䅁杙ㅂ䡁䅍兡畂䝁䅕督穂䝁䅕督獁䍁䅁兡畂䡁䅍䅤灂䡁䅑兤あ䝁䅫睢畂䝁䅅䅢杁䝁䅫杢㉂䝁䅕督あ䝁䄸杣穂䍁䅷䅉獂䝁䅅杣湂䝁䅕䅉橂䝁䄸杣睂䝁䄸杣桂䡁䅑兡療䝁䄴督獁䍁䅁兙畂䝁䅑䅉湂䝁䄸杤求䡁䅉杢瑂䝁䅕杢あ䡁䅍䅉㍂䝁䄸杣獂䝁䅑睤灂䝁䅑党畁䍁䅁兓あ䍁䅁睢睂䝁䅕杣桂䡁䅑党穂䍁䅁兡畂䍁䅁杚療䡁䅕杣杁䡁䅍党湂䝁䄰党畂䡁䅑督㙁䍁䅁睑療䝁䄴督ㅂ䝁䄰党祂䍁䅁村桂䝁䄴睡灂䝁䄴睚獁䍁䅁睒獂䝁䄸杙桂䝁䅷䅉塂䝁䅕兙獂䡁䅑䅡杁䍁䅙䅉䩂䝁䄴杤求䡁䅍䅤瑂䝁䅕杢あ䍁䅁兔桂䝁䄴兙湂䝁䅕兢求䝁䄴䅤杁䍁䅧睒塂䕁䅫兔灁䍁䅷䅉䡂䝁䅷睢楂䝁䅅䅢杁䕁䅉兙畂䝁䅳兡畂䝁䅣䅌杁䝁䅅杢歂䍁䅁睒獂䝁䄸杙桂䝁䅷䅉乂䝁䅅杣牂䝁䅕䅤穂䍁䄴䅉啂䝁䅧党杁䕁䅍睢畂䡁䅍兤瑂䝁䅕杣杁䕁䅉兙畂䝁䅳兡畂䝁䅣䅉穂䝁䅕睚瑂䝁䅕杢あ䍁䅁睢浂䝁䅙党祂䡁䅍䅉あ䡁䅉兙歂䝁䅫䅤灂䝁䄸杢桂䝁䅷䅉桂䝁䄴䅚杁䝁䄰睢畂䝁䅕入杁䝁䄰兙祂䝁䅳党あ䍁䅁督桂䡁䅙兡畂䝁䅣督杁䝁䅅睙橂䝁䄸兤畂䡁䅑督獁䍁䅁睙求䡁䅉䅤灂䝁䅙兡橂䝁䅅䅤求䡁䅍䅉療䝁䅙䅉歂䝁䅕䅣療䡁䅍兡あ䍁䅁兙畂䝁䅑䅉䩂䙁䅉兑穂䍁䅷䅉畂䝁䄸杢瑁䝁䅫杢あ䝁䅕杣求䡁䅍䅤杁䝁䅅杢歂䍁䅁兡畂䡁䅑党祂䝁䅕督あ䍁䄰杙求䝁䅅杣灂䝁䄴睚杁䝁䅍䅡求䝁䅍睡灂䝁䄴睚杁䝁䅅睙橂䝁䄸兤畂䡁䅑督獁䍁䅁兙畂䝁䅑䅉灂䝁䄴杤求䡁䅍䅤瑂䝁䅕杢あ䍁䅁兙橂䝁䅍睢ㅂ䝁䄴䅤穂䍁䅁兙畂䝁䅑䅉睂䡁䅉睢歂䡁䅕睙あ䡁䅍睏杁䝁䅍杣求䝁䅑兡あ䍁䅁兙畂䝁䅑䅉歂䝁䅕杙灂䡁䅑䅉橂䝁䅅杣歂䡁䅍睏杁䡁䅉党穂䝁䅫䅚求䝁䄴䅤灂䝁䅅䅢杁䝁䄰睢祂䡁䅑睚桂䝁䅣党穂䍁䅷䅉桂䝁䄴䅚杁䝁䅧睢瑂䝁䅕䅉求䡁䅅兤灂䡁䅑入杁䝁䅷睢桂䝁䄴督㝁䍁䅁兙畂䝁䅑䅉歂䝁䅫杣求䝁䅍䅤杁䝁䅅杢歂䍁䅁兡畂䝁䅑兡祂䝁䅕睙あ䍁䅁䅢療䝁䅅杢穂䍁䅷䅉穂䡁䅕睙潂䍁䅁兙穂䍁䅁兙ㅂ䡁䅑睢瑂䝁䄸䅤灂䡁䅙党獁䍁䅁杣求䝁䅍杣求䝁䅅䅤灂䝁䄸杢桂䝁䅷䅉㉂䝁䅕䅡灂䝁䅍䅢求䍁䅷䅉桂䝁䄴䅚杁䝁䅍睢畂䡁䅍兤瑂䝁䅕杣杁䡁䅁党祂䡁䅍睢畂䝁䅅䅢杁䝁䅷睢桂䝁䄴督畁䍁䅁䅖潂䝁䅕䅉䡂䙁䅣兓乂䍁䅁督求䝁䅣兢求䝁䄴䅤杁䡁䅁杣療䡁䅙兡歂䝁䅕督杁䝁䅫杢㉂䝁䅕督あ䝁䄰党畂䡁䅑䅉瑂䝁䅅杢桂䝁䅣党瑂䝁䅕杢あ䍁䅷䅉楂䡁䅉睢牂䝁䅕杣桂䝁䅣党獁䍁䅁杙桂䝁䄴睡灂䝁䄴睚獁䍁䅁兙畂䝁䅑䅉あ䡁䅉兤穂䡁䅑䅉桂䝁䄴䅚杁䡁䅉党あ䝁䅫杣求䝁䄰党畂䡁䅑䅉睂䡁䅉睢歂䡁䅕睙あ䡁䅍䅉桂䝁䄴䅚杁䡁䅍党祂䡁䅙兡橂䝁䅕督㝁䍁䅁睤求䝁䅅䅢あ䝁䅧䅉瑂䝁䅅杢桂䝁䅣党瑂䝁䅕杢あ䍁䅁督療䝁䅷兤あ䝁䅫睢畂䡁䅍睏杁䝁䅅杢歂䍁䅁睙ㅂ䡁䅍䅤療䝁䄰兡㙂䝁䅕䅚杁䡁䅍睢獂䡁䅕䅤灂䝁䄸杢穂䍁䅷䅉灂䝁䄴睙獂䡁䅕䅚灂䝁䄴睚杁䡁䅍䅣求䝁䅍兡桂䝁䅷䅤㕂䍁䅁兙穂䡁䅍党あ䍁䅁兢桂䝁䄴兙湂䝁䅕兢求䝁䄴䅤杁䡁䅍党祂䡁䅙兡橂䝁䅕督畁䍁䅁䅖潂䝁䅕䅉䡂䝁䅷睢楂䝁䅅䅢杁䕁䅉兙畂䝁䅳兡畂䝁䅣䅉穂䝁䅕睚瑂䝁䅕杢あ䍁䅁睢浂䝁䅙党祂䡁䅍䅉獂䝁䅕杢歂䝁䅫杢湂䍁䅁䅣祂䝁䄸䅚ㅂ䝁䅍䅤穂䍁䅁兙畂䝁䅑䅉穂䝁䅕杣㉂䝁䅫睙求䡁䅍䅌杁䝁䅫杢橂䝁䅷兤歂䝁䅫杢湂䍁䅁睙療䝁䄰兢求䡁䅉睙灂䝁䅅䅢杁䝁䅷睢桂䝁䄴督獁䍁䅁䅢求䝁䅅督求䡁䅍䅌杁䝁䅍睢瑂䝁䄰兡あ䝁䄰党畂䡁䅑䅉浂䝁䅅睙灂䝁䅷兡あ䝁䅫党穂䍁䅷䅉あ䡁䅉兙歂䝁䅕䅉浂䝁䅫杢桂䝁䄴睙求䍁䅷䅉桂䝁䄴䅚杁䝁䅍睢瑂䝁䄰党祂䝁䅍兡桂䝁䅷䅉祂䝁䅕兙獂䍁䅁党穂䡁䅑兙あ䝁䅕䅉桂䝁䄴䅚杁䝁䅅督穂䝁䅕䅤瑁䝁䅉兙穂䝁䅕䅚杁䝁䅷党畂䝁䅑兡畂䝁䅣睏杁䡁䅑杣求䝁䅅督ㅂ䡁䅉入杁䡁䅍睢獂䡁䅕䅤灂䝁䄸杢穂䍁䅷䅉穂䡁䅕睙潂䍁䅁兙穂䍁䅁䅤祂䝁䅕兙穂䡁䅕杣㕂䍁䅁兢桂䝁䄴兙湂䝁䅕兢求䝁䄴䅤獁䍁䅁杚療䡁䅉党灂䝁䅣杢杁䝁䅕䅥橂䝁䅧兙畂䝁䅣党獁䍁䅁督潂䝁䄸杣あ䍁䄰䅤求䡁䅉兢杁䝁䅫杢㉂䝁䅕督あ䝁䅫杢湂䍁䅁睢睂䡁䅑兡療䝁䄴督獁䍁䅁兙畂䝁䅑䅉瑂䝁䅕杣橂䝁䅧兙畂䡁䅑䅉穂䝁䅕杣㉂䝁䅫睙求䡁䅍睏杁䡁䅣睢祂䝁䅳兡畂䝁䅣䅉橂䝁䅅䅣灂䡁䅑兙獂䍁䅁兢桂䝁䄴兙湂䝁䅕兢求䝁䄴䅤杁䡁䅍睢獂䡁䅕䅤灂䝁䄸杢穂䑁䅳䅉歂䝁䅕杙あ䍁䅁兙畂䝁䅑䅉求䡁䅅兤灂䡁䅑入杁䡁䅕杢歂䝁䅕杣㍂䡁䅉兡あ䝁䅫杢湂䍁䅁兙畂䝁䅑䅉歂䝁䅫督あ䡁䅉兡楂䡁䅕䅤灂䝁䄸杢獁䍁䅁兙畂䝁䅑䅉瑂䝁䅕杣湂䝁䅕杣瑁䡁䅉党獂䝁䅅䅤求䝁䅑䅉桂䝁䄴䅚杁䝁䄸䅤潂䝁䅕杣杁䝁䅅䅚㉂䝁䅫督療䡁䅉入杁䡁䅍党祂䡁䅙兡橂䝁䅕督㝁䍁䅁兙畂䝁䅑䅉浂䝁䅫䅥求䝁䅑兌灂䝁䄴睙療䝁䄰党杁䝁䅅杢歂䍁䅁党硂䡁䅕兡あ䡁䅫䅉祂䝁䅕督求䝁䅅杣橂䝁䅧䅌杁䝁䅅杢歂䍁䅁睙求䡁䅉䅤桂䝁䅫杢杁䝁䄰兙祂䝁䅳党あ䍁䄰杙桂䡁䅍党歂䍁䅁督求䡁䅉杤灂䝁䅍党穂䍁䄴䅉啂䝁䅧党杁䕁䅣䅢療䝁䅉兙獂䍁䅁兔桂䡁䅉睡求䡁䅑督杁䡁䅍党湂䝁䄰党畂䡁䅑䅉睂䡁䅉睢㉂䝁䅫䅚求䡁䅍䅉瑂䝁䅅杣牂䝁䅕䅤瑁䝁䄰兙牂䝁䅫杢湂䍁䅷䅉浂䝁䅫杢桂䝁䄴睙灂䝁䄴睚獁䍁䅁督求䝁䅍兤祂䝁䅫䅤灂䝁䅕督杁䝁䅍䅢求䝁䅅杣灂䝁䄴睚獁䍁䅁督求䡁䅑䅤獂䝁䅕兢求䝁䄴䅤獁䍁䅁兙畂䝁䅑䅉橂䡁䅕督あ䝁䄸䅚㕂䍁䅁督求䡁䅉杤灂䝁䅍党穂䑁䅳䅉穂䝁䅕睙ㅂ䡁䅉兡あ䝁䅫党穂䍁䅁兙畂䝁䅑䅉歂䝁䅕杣灂䡁䅙兙あ䝁䅫杤求䍁䅁䅣祂䝁䄸䅚ㅂ䝁䅍䅤穂䑁䅳䅉桂䝁䄴䅚杁䡁䅉兡穂䝁䅳䅉瑂䝁䅅杢桂䝁䅣党瑂䝁䅕杢あ䍁䅁䅣祂䝁䄸䅚ㅂ䝁䅍䅤穂䍁䅁兤穂䝁䅫杢湂䍁䅁兡畂䡁䅑党祂䝁䅕督あ䍁䅁杣桂䡁䅑党獁䍁䅁党硂䡁䅕兡あ䡁䅫䅌杁䝁䅍杣求䝁䅑兡あ䍁䅷䅉橂䡁䅕杣祂䝁䅕杢橂䡁䅫䅉桂䝁䄴䅚杁䝁䅍睢瑂䝁䄰睢歂䝁䅫䅤㕂䍁䅁䅚求䡁䅉兡㉂䝁䅅䅤灂䡁䅙党穂䍁䅷䅉浂䝁䄸杣求䝁䅫睚畂䍁䅁党㑂䝁䅍䅡桂䝁䄴睚求䍁䅷䅉浂䝁䅫䅥求䝁䅑兌灂䝁䄴睙療䝁䄰党獁䍁䅁兙畂䝁䅑䅉瑂䝁䄸杣あ䝁䅣兙湂䝁䅕兌祂䝁䅕䅢桂䡁䅑党歂䍁䅁䅣祂䝁䄸䅚ㅂ䝁䅍䅤穂䍁䄴䅉䍂䝁䅅杢牂䍁䅁睢浂䍁䅁兑瑂䝁䅕杣灂䝁䅍兙杁䕁䅍睢祂䡁䅁睢祂䝁䅅䅤灂䝁䄸杢杁䡁䅣兙穂䍁䅁杚療䡁䅕杢歂䝁䅕䅚杁䝁䅫杢杁䑁䅅睎㑁䑁䅑䅉桂䝁䄴䅚杁䝁䅫督杁䝁䅉兙穂䝁䅕䅚杁䝁䅫杢杁䕁䅍䅡桂䡁䅉䅢療䡁䅑䅤求䍁䅷䅉佂䝁䄸杣あ䝁䅧䅉䑂䝁䅅杣療䝁䅷兡畂䝁䅅杌䅁偁啷䅁䍂䅄䅁村桂䝁䄴睡杁䝁䄸杚杁䕁䅧兙㍂䝁䅅兡灂䍁䅁睑療䡁䅉䅣療䡁䅉兙あ䝁䅫睢畂䍁䅁睢睂䝁䅕杣桂䡁䅑党穂䍁䅁兙穂䍁䅁䅤潂䝁䅕䅉楂䝁䅅杢牂䍁䅁䅡療䝁䅷䅚灂䝁䄴睚杁䝁䅍睢瑂䡁䅁兙畂䡁䅫䅉浂䝁䄸杣杁䕁䅉兙畂䝁䅳䅉療䝁䅙䅉䥂䝁䅅睤桂䝁䅫兡杁䡁䅑䅡桂䡁䅑䅉睂䡁䅉睢㉂䝁䅫䅚求䡁䅍䅉㉂䝁䅅杣灂䝁䄸兤穂䍁䅁杚灂䝁䄴兙畂䝁䅍兡桂䝁䅷䅉睂䡁䅉睢歂䡁䅕睙あ䡁䅍䅉桂䝁䄴䅚杁䡁䅍党祂䡁䅙兡橂䝁䅕督杁䝁䅫杢杁䕁䅧兙㍂䝁䅅兡灂䍁䅷䅉䡂䡁䅕兙瑂䍁䅷䅉桂䝁䄴䅚杁䝁䄸䅤潂䝁䅕杣杁䙁䅁兙橂䝁䅫杚灂䝁䅍䅉䩂䡁䅍䅢桂䝁䄴䅚穂䍁䄴䅉䩂䡁䅑䅉療䡁䅁党祂䝁䅅䅤求䡁䅍䅉灂䝁䄴䅉あ䝁䅧杣求䝁䅕䅉穂䝁䅕睚瑂䝁䅕杢あ䡁䅍杏杁䕁䅍睢畂䡁䅍兤瑂䝁䅕杣杁䕁䅉兙畂䝁䅳兡畂䝁䅣䅌杁䕁䅍睢瑂䝁䄰党祂䝁䅍兡桂䝁䅷䅉䍂䝁䅅杢牂䝁䅫杢湂䍁䅷䅉桂䝁䄴䅚杁䙁䅑杣求䝁䅅督ㅂ䡁䅉入杁䝁䅅杢歂䍁䅁睔あ䝁䅧党祂䍁䄴䅉啂䝁䅧党杁䕁䅍睢畂䡁䅍兤瑂䝁䅕杣杁䕁䅉兙畂䝁䅳兡畂䝁䅣䅉穂䝁䅕睚瑂䝁䅕杢あ䍁䅁睢浂䝁䅙党祂䡁䅍䅉橂䝁䅧党橂䝁䅳兡畂䝁䅣䅌杁䡁䅍兙㉂䝁䅫杢湂䡁䅍䅌杁䝁䅅杢歂䍁䅁䅤灂䝁䄰党杁䝁䅑党睂䝁䄸督灂䡁䅑䅉桂䝁䅍睙療䡁䅕杢あ䡁䅍睏杁䡁䅉党穂䝁䅫䅚求䝁䄴䅤灂䝁䅅䅢杁䝁䄰睢祂䡁䅑睚桂䝁䅣党杁䝁䅷睢桂䝁䄴督獁䍁䅁䅡療䝁䄰党杁䝁䅕兣ㅂ䝁䅫䅤㕂䍁䅁䅢灂䝁䄴党穂䍁䅁睢浂䍁䅁睙祂䝁䅕䅚灂䡁䅑䅌杁䝁䅅兤あ䝁䄸兢療䝁䅉兡獂䝁䅕䅉獂䝁䄸兙畂䡁䅍䅉桂䝁䄴䅚杁䝁䅷党桂䡁䅍党穂䍁䅷䅉療䡁䅙党祂䝁䅑杣桂䝁䅙䅤杁䝁䅷兡畂䝁䅕督杁䝁䄸杚杁䝁䅍杣求䝁䅑兡あ䍁䅷䅉灂䝁䄴督あ䝁䅅䅢獂䝁䄰党畂䡁䅑䅉獂䝁䄸兙畂䡁䅍䅌杁䡁䅍兢桂䝁䅷䅢杁䝁䅉兤穂䝁䅫杢求䡁䅍督杁䝁䅷睢桂䝁䄴督杁䝁䅅杢歂䍁䅁䅢求䝁䅅督求䡁䅍䅌杁䝁䅅杢歂䍁䅁睙祂䝁䅕䅚灂䡁䅑䅉橂䝁䅅杣歂䡁䅍睏杁䡁䅁杣灂䡁䅙兙あ䝁䅕䅉桂䝁䄴䅚杁䝁䅫杢あ䝁䅕杣畂䝁䅅䅤灂䝁䄸杢桂䝁䅷䅉橂䝁䅷兡求䝁䄴䅤杁䝁䅉兙畂䝁䅳兡畂䝁䅣䅌杁䝁䅫杢㉂䝁䅕督あ䝁䄰党畂䡁䅑䅌杁䝁䅍杣求䝁䅑兡あ䍁䅷䅉桂䝁䄴䅚杁䡁䅑杣ㅂ䡁䅍䅤杁䡁䅍党祂䡁䅙兡橂䝁䅕督杁䡁䅑睢杁䝁䅫杢歂䝁䅫杤灂䝁䅑兤桂䝁䅷督杁䝁䅅杢歂䍁䅁杚桂䝁䄰兡獂䝁䅫党穂䍁䅷䅉桂䡁䅍䅉㍂䝁䅕䅢獂䍁䅁兙穂䍁䅁䅡灂䝁䅣䅡瑁䝁䄴党あ䍁䄰睤療䡁䅉䅤潂䍁䅁兡畂䝁䅑兡㉂䝁䅫䅚ㅂ䝁䅅䅢穂䑁䅳䅉灂䝁䄴杤求䡁䅍䅤瑂䝁䅕杢あ䍁䅁兢桂䝁䄴兙湂䝁䅕兢求䝁䄴䅤㝁䍁䅁兡畂䡁䅍䅤灂䡁䅑兤あ䝁䅫睢畂䝁䅅䅢杁䝁䅫杢㉂䝁䅕督あ䝁䄰党畂䡁䅑䅉桂䝁䅑杤灂䡁䅍睢祂䡁䅫䅉穂䝁䅕杣㉂䝁䅫睙求䡁䅍䅉あ䝁䄸䅉橂䝁䄸杣睂䝁䄸杣桂䡁䅑兡療䝁䄴督獁䍁䅁睚療䡁䅙党祂䝁䄴兢求䝁䄴䅤杁䝁䅕杢あ䝁䅫䅤灂䝁䅕督獁䍁䅁兙畂䝁䅑䅉浂䝁䄸兤畂䝁䅑兙あ䝁䅫睢畂䡁䅍睏杁䝁䅅杢歂䍁䅁杙祂䝁䄸睡求䡁䅉兙湂䝁䅕䅉療䝁䅙杚求䡁䅉兡畂䝁䅣督獁䍁䅁兡畂䝁䅍䅢ㅂ䝁䅑兡畂䝁䅣䅉求䡁䅅兤灂䡁䅑兡求䡁䅍䅌杁䝁䄰兤あ䡁䅕兙獂䍁䅁杚ㅂ䝁䄴䅚穂䍁䅷䅉獂䝁䅫杚求䍁䅁兡畂䡁䅍兤祂䝁䅅杢橂䝁䅕䅌杁䝁䅅杢歂䍁䅁兙畂䝁䄴兤灂䡁䅑入杁䡁䅁杣療䝁䅑兤橂䡁䅑督畁䍁䅁䅖潂䝁䅕䅉䑂䝁䄸兢瑂䝁䅕杣橂䝁䅫兙獂䍁䅁村桂䝁䄴睡灂䝁䄴睚杁䡁䅍党湂䝁䄰党畂䡁䅑䅉睂䡁䅉睢㉂䝁䅫䅚求䡁䅍䅉橂䝁䄸杣睂䝁䄸杣桂䡁䅑党杁䝁䅉兙畂䝁䅳兡畂䝁䅣䅌杁䝁䅍睢瑂䝁䄰党祂䝁䅍兡桂䝁䅷䅉祂䝁䅕兙獂䍁䅁党穂䡁䅑兙あ䝁䅕䅉獂䝁䄸兙畂䡁䅍䅌杁䝁䅍睢瑂䝁䄰党祂䝁䅍兡桂䝁䅷䅉獂䝁䅕兙穂䝁䅕䅉浂䝁䅫杢桂䝁䄴睙灂䝁䄴睚獁䍁䅁兙ㅂ䡁䅑睢杁䝁䅑党桂䝁䅷党祂䍁䅁杚灂䝁䄴兙畂䝁䅍兡畂䝁䅣䅌杁䝁䅅杢歂䍁䅁䅚求䡁䅁睢穂䝁䅫䅤杁䡁䅁杣療䝁䅑兤橂䡁䅑督畁䍁䅁䅖潂䝁䅫督杁䡁䅍党湂䝁䄰党畂䡁䅑䅉桂䝁䅷督療䍁䅁睢浂䝁䅙党祂䡁䅍䅉橂䝁䄸兢瑂䝁䅕杣橂䝁䅫兙獂䍁䅁䅢求䝁䄴䅚灂䝁䄴睚杁䝁䅅杢歂䍁䅁䅚求䡁䅁睢穂䝁䅫䅤杁䡁䅁杣療䝁䅑兤橂䡁䅑督杁䡁䅑睢杁䝁䄰兡歂䝁䅑䅢求䍁䄰兢桂䡁䅉睡求䡁䅑䅉桂䝁䄴䅚杁䝁䅷兙祂䝁䅣党杁䝁䅍睢瑂䡁䅁兙畂䝁䅫党穂䍁䅷䅉桂䝁䄴䅚杁䝁䅣睢㉂䝁䅕杣畂䝁䄰党畂䡁䅑䅉求䝁䄴䅤灂䡁䅑兡求䡁䅍睏杁䝁䅍睢瑂䝁䄰党祂䝁䅍兡桂䝁䅷䅉祂䝁䅕兙獂䍁䅁党穂䡁䅑兙あ䝁䅕䅉瑂䝁䄸杣あ䝁䅣兙湂䝁䅕督杁䡁䅑睢杁䝁䅫杢㉂䝁䅕督あ䝁䄸杣穂䍁䅷䅉歂䝁䅕杤求䝁䅷睢睂䝁䅕杣穂䍁䅷䅉桂䝁䄴䅚杁䝁䅉兤灂䝁䅷䅚求䡁䅉督㝁䍁䅁兙畂䝁䅑䅉灂䝁䄴䅤求䡁䅉杢桂䡁䅑兡療䝁䄴兙獂䍁䅁杙桂䝁䄴睡灂䝁䄴睚杁䝁䅅杢歂䍁䅁兢求䡁䅉睙潂䝁䅅杢あ䍁䅁督求䡁䅉杤灂䝁䅍党穂䍁䄴䅉啂䝁䅧党杁䙁䅑杣求䝁䅅督ㅂ䡁䅉入杁䝁䅅杢歂䍁䅁睔あ䝁䅧党祂䍁䅁督求䝁䅣兢求䝁䄴䅤杁䡁䅁杣療䡁䅙兡歂䝁䅕督杁䝁䅍睢祂䡁䅁睢祂䝁䅅䅤求䍁䅁兙穂䡁䅍党あ䍁䅁兙畂䝁䅑䅉獂䝁䅫兙楂䝁䅫䅢灂䡁䅑入杁䝁䄰兙畂䝁䅅睚求䝁䄰党畂䡁䅑䅉穂䝁䅕杣㉂䝁䅫睙求䡁䅍䅌杁䝁䅫杢橂䝁䅷兤歂䝁䅫杢湂䍁䅁兡畂䡁䅑党祂䝁䅕督あ䍁䅁杣桂䡁䅑党杁䡁䅉兡穂䝁䅳䅉瑂䝁䅅杢桂䝁䅣党瑂䝁䅕杢あ䍁䅁兙畂䝁䅑䅉浂䝁䄸杣求䝁䅫睚畂䍁䅁党㑂䝁䅍䅡桂䝁䄴睚求䍁䅁督求䡁䅉杤灂䝁䅍党穂䍁䄴䅉䍂䝁䅅杢牂䍁䅁睢浂䍁䅁䅓桂䡁䅣兙灂䝁䅫䅉䑂䝁䄸杣睂䝁䄸杣桂䡁䅑兡療䝁䄴䅉㍂䝁䅅督杁䝁䅙睢ㅂ䝁䄴䅚求䝁䅑䅉灂䝁䄴䅉硁䑁䅧兏㍁䍁䅁兙畂䝁䅑䅉灂䡁䅍䅉潂䝁䅕兙歂䡁䅅兤桂䡁䅉䅤求䡁䅉党歂䍁䅁兡畂䍁䅁䅓療䝁䄴睢獂䡁䅕䅢ㅂ䍁䅷䅉䥂䝁䅅睤桂䝁䅫兡畁䅁䅁栯䅑䉁䭯䅁䍂䝁䅅杢牂䙁䅕杢灂䡁䅑党歂䍁䅷䅉䩂䝁䄴睙畁䍁䅁睢睂䝁䅕杣桂䡁䅑党穂䍁䅁兙穂䍁䅁䅤潂䝁䅕䅉楂䝁䅅杢牂䍁䅁䅡療䝁䅷䅚灂䝁䄴睚杁䝁䅍睢瑂䡁䅁兙畂䡁䅫䅉浂䝁䄸杣杁䕁䅉兙畂䝁䅳兖畂䝁䅫䅤求䝁䅑䅌杁䝁䅅䅉畂䝁䅅䅤灂䝁䄸杢桂䝁䅷䅉楂䝁䅅杢牂䝁䅫杢湂䍁䅁兙穂䡁䅍睢橂䝁䅫兙あ䝁䅫睢畂䍁䅁䅤潂䝁䅅䅤杁䡁䅁杣療䡁䅙兡歂䝁䅕督杁䝁䅅䅉祂䝁䅅杢湂䝁䅕䅉療䝁䅙䅉楂䝁䅅杢牂䝁䅫杢湂䍁䅁督求䡁䅉杤灂䝁䅍党穂䍁䅁兡畂䍁䅁䅤潂䝁䅕䅉噂䝁䄴兡あ䝁䅕䅚杁䙁䅍䅤桂䡁䅑党穂䍁䄴䅉啂䝁䅧党杁䝁䅍睢瑂䡁䅁兙畂䡁䅫䅉療䝁䅙杚求䡁䅉督杁䝁䅑党睂䝁䄸督灂䡁䅑䅉睂䡁䅉睢歂䡁䅕睙あ䡁䅍䅌杁䡁䅍兤橂䝁䅧䅉桂䡁䅍䅉橂䝁䅧党橂䝁䅳兡畂䝁䅣䅌杁䝁䄰睢畂䝁䅕入杁䝁䄰兙祂䝁䅳党あ䍁䅁䅚求䡁䅁睢穂䝁䅫䅤獁䍁䅁兙畂䝁䅑䅉穂䝁䅅杤灂䝁䄴睚穂䍁䅁兙橂䝁䅍睢ㅂ䝁䄴䅤穂䑁䅳䅉橂䝁䅕杣あ䝁䅫杚灂䝁䅍兙あ䝁䅕督杁䝁䄸杚杁䝁䅑党睂䝁䄸督灂䡁䅑睏杁䝁䅅杢歂䍁䅁䅤祂䝁䅕兙穂䡁䅕杣㕂䍁䅷䅉橂䝁䄸兢瑂䝁䅕杣橂䝁䅫兙獂䍁䅁䅣桂䡁䅫兢求䝁䄴䅤獁䍁䅁兙畂䝁䅑䅉橂䝁䅅督潂䍁䅁兢桂䝁䄴兙湂䝁䅕兢求䝁䄴䅤杁䡁䅍党祂䡁䅙兡橂䝁䅕督畁䍁䅁兓あ䡁䅍䅉獂䝁䄸兙畂䡁䅍䅉睂䝁䄸杣あ䝁䅙睢獂䝁䅫睢杁䝁䅫杢橂䝁䅷兤歂䝁䅕督杁䝁䅍睢瑂䝁䄰党祂䝁䅍兡桂䝁䅷䅉獂䝁䄸兙畂䡁䅍䅌杁䝁䅫杢橂䝁䅷兤歂䝁䅫杢湂䍁䅁党硂䡁䅕兡睂䝁䄰党畂䡁䅑䅉獂䝁䄸兙畂䡁䅍䅌杁䡁䅍党橂䡁䅕杣求䝁䅑䅉桂䝁䄴䅚杁䡁䅕杢穂䝁䅕睙ㅂ䡁䅉党歂䍁䅁䅢灂䝁䄴党穂䍁䅁睢浂䍁䅁睙祂䝁䅕䅚灂䡁䅑䅌杁䝁䅙睢祂䝁䄰兤獂䝁䅅兌楂䝁䅅督求䝁䅑䅉獂䝁䅫杢求䡁䅍䅉療䝁䅙䅉橂䡁䅉党歂䝁䅫䅤獁䍁䅁睢㍂䝁䄴党祂䍁䄰睢橂䝁䅍兤睂䝁䅫党歂䍁䅁睙療䝁䄰兢求䡁䅉睙灂䝁䅅䅢杁䡁䅉党桂䝁䅷䅉求䡁䅍䅤桂䡁䅑党杁䡁䅑党祂䝁䄰䅉獂䝁䄸兙畂䡁䅍䅉桂䝁䄴䅚杁䝁䅷兡畂䝁䅕督杁䝁䄸杚杁䝁䅍杣求䝁䅑兡あ䍁䅷䅉瑂䝁䄸杣あ䝁䅣兙湂䝁䅕䅉㍂䝁䅅杣求䝁䅧睢ㅂ䡁䅍党杁䝁䅷兡畂䝁䅕督獁䍁䅁督ㅂ䝁䅉督橂䡁䅉兡睂䡁䅑兡療䝁䄴䅉浂䝁䅫杢桂䝁䄴睙求䍁䅁杚桂䝁䅍兡獂䝁䅫䅤灂䝁䅕督獁䍁䅁䅢求䡁䅑䅤求䡁䅉督杁䝁䄸杚杁䝁䅍杣求䝁䅑兡あ䍁䅷䅉橂䝁䄸兢瑂䝁䅕杣橂䝁䅫兙獂䍁䅁睙祂䝁䅕䅚灂䡁䅑䅉橂䝁䅅杣歂䡁䅍䅌杁䡁䅍兢桂䝁䅷䅢杁䝁䅉兤穂䝁䅫杢求䡁䅍督杁䝁䅅䅚瑂䝁䅫杢灂䡁䅍䅤祂䝁䅅䅤灂䝁䄸杢杁䝁䅅杢歂䍁䅁兖畁䙁䅍杌杁䝁䅑党睂䝁䅅杣あ䝁䄰党畂䡁䅑䅉療䝁䅙䅉桂䝁䅣杣灂䝁䅍兤獂䡁䅑兤祂䝁䅕䅉睂䡁䅉睢歂䡁䅕睙あ䍁䅁睢浂䝁䅙党祂䝁䅫杢湂䡁䅍䅌杁䝁䅕䅥睂䝁䄸杣あ䍁䄰兡瑂䡁䅁睢祂䡁䅑䅉楂䝁䅅杢牂䍁䅁杚灂䝁䄴兙畂䝁䅍兡畂䝁䅣䅉睂䡁䅉睢歂䡁䅕睙あ䡁䅍䅌杁䡁䅑杣桂䝁䅑党杁䝁䅙兡畂䝁䅅杢橂䝁䅕䅌杁䝁䅅杢歂䍁䅁杙ㅂ䡁䅍兡畂䝁䅕督穂䍁䅁兙橂䡁䅅兤灂䡁䅍兡あ䝁䅫睢畂䍁䅁杚灂䝁䄴兙畂䝁䅍党杁䝁䅍杣求䝁䅑兡あ䍁䅁杚桂䝁䅍兡獂䝁䅫䅤灂䝁䅕督㝁䍁䅁睙療䝁䄰兢求䡁䅉睙灂䝁䅅䅢杁䡁䅉党桂䝁䅷䅉求䡁䅍䅤桂䡁䅑党杁䝁䅷睢桂䝁䄴督㝁䍁䅁杣求䡁䅍兡歂䝁䅕杢あ䝁䅫兙獂䍁䅁兢療䡁䅉䅤湂䝁䅅睚求䡁䅍睏杁䝁䅅杢歂䍁䅁睢あ䝁䅧党祂䍁䅁睙療䝁䄴督ㅂ䝁䄰党祂䍁䅁䅢療䝁䅅杢穂䍁䄴䅉啂䝁䅧党杁䝁䅍睢瑂䡁䅁兙畂䡁䅫䅉療䝁䅙杚求䡁䅉督杁䝁䄸杢獂䝁䅫杢求䍁䅷䅉瑂䝁䄸杙灂䝁䅷党獁䍁䅁兙畂䝁䅑䅉あ䝁䅕䅢求䡁䅁䅡療䝁䄴党杁䝁䅉兙畂䝁䅳兡畂䝁䅣䅉穂䝁䅕杣㉂䝁䅫睙求䡁䅍杌杁䕁䅫䅤杁䝁䄸䅣求䡁䅉兙あ䝁䅕督杁䡁䅑䅡祂䝁䄸兤湂䝁䅧䅉桂䍁䅁杢求䡁䅑睤療䡁䅉睡杁䝁䄸杚杁䝁䅉兙畂䝁䅳兡畂䝁䅣䅉橂䝁䅕杢あ䝁䅕杣穂䍁䅁䅢療䝁䅍兙あ䝁䅕䅚杁䝁䅫杢杁䕁䅙䅢療䡁䅉兡歂䝁䅅䅉橂䝁䄸兤畂䡁䅑兡求䡁䅍䅉桂䝁䄴䅚杁䡁䅑䅡求䍁䅁杔求䡁䅣䅉婂䝁䄸杣牂䍁䅁兢求䡁䅑杣療䡁䅁睢獂䝁䅫䅤桂䝁䄴䅉桂䡁䅉党桂䍁䅷䅉桂䡁䅍䅉㍂䝁䅕䅢獂䍁䅁兙穂䍁䅁䅒桂䝁䅷䅢桂䡁䅍䅌杁䙁䅑党㑂䝁䅅督畁䍁䅁䅖潂䝁䅕䅉橂䝁䄸兢睂䝁䅅杢㕂䍁䅁睤桂䡁䅍䅉浂䝁䄸杣瑂䝁䅕杣獂䡁䅫䅉牂䝁䄴睢㍂䝁䄴䅉桂䡁䅍䅉䍂䙁䅕䅉䝂䝁䅫杢桂䝁䄴睙灂䝁䅅䅢杁䕁䅍睢祂䡁䅁睢祂䝁䅅䅤灂䝁䄸杢畁䍁䅁村桂䝁䄴睡噂䝁䄴兡あ䝁䅕䅚獁䍁䅁兓畂䝁䅍杌杁䡁䅣兙穂䍁䅁兡畂䝁䅍睢祂䡁䅁睢祂䝁䅅䅤求䝁䅑䅉灂䝁䄴䅉祁䑁䅁䅍㕁䍁䅁兙畂䝁䅑䅉灂䡁䅍䅉潂䝁䅕兙歂䡁䅅兤桂䡁䅉䅤求䡁䅉党歂䍁䅁兡畂䍁䅁兔灂䝁䅅兢灂䍁䅁䅔桂䝁䅳党穂䍁䅷䅉䝂䝁䅷睢祂䝁䅫䅚桂䍁䄴䅁穄睅䅁䅄䅁䕁䅉兙畂䝁䅳督䅁䝁䝉䅁祃元䅁村桂䝁䄴杢求䡁䅉䅉䑂䝁䄸杣睂䝁䄸杣桂䡁䅑兡療䝁䄴䅉療䡁䅁党祂䝁䅅䅤求䡁䅍䅉桂䡁䅍䅉あ䝁䅧党杁䝁䅉兙畂䝁䅳䅉潂䝁䄸䅢歂䝁䅫杢湂䍁䅁睙療䝁䄰䅣桂䝁䄴入杁䝁䅙睢祂䍁䅁村桂䝁䄴杢求䡁䅉䅉䍂䝁䅅杢牂䍁䅁䅤潂䝁䅅䅤杁䝁䅕杢湂䝁䅅睚求䡁䅍䅉灂䝁䄴䅉あ䝁䅧党杁䡁䅁杣療䡁䅙兡穂䝁䅫睢畂䍁䅁睢浂䍁䅁睙療䝁䄰兢求䡁䅉睙灂䝁䅅䅢杁䝁䅉兙畂䝁䅳兡畂䝁䅣䅉桂䝁䄴䅚杁䝁䅙兡畂䝁䅅杢橂䝁䅫兙獂䍁䅁䅣祂䝁䄸䅚ㅂ䝁䅍䅤穂䍁䅁兙畂䝁䅑䅉穂䝁䅕杣㉂䝁䅫睙求䡁䅍䅉あ䝁䄸䅉灂䝁䄴䅚灂䡁䅙兡歂䡁䅕兙獂䡁䅍䅌杁䝁䅉兤穂䝁䅫杢求䡁䅍督求䡁䅍䅌杁䝁䅅杢歂䍁䅁䅣ㅂ䝁䅉䅢灂䝁䅍䅉穂䝁䅕睙あ䝁䄸杣杁䝁䅕杢あ䝁䅫䅤灂䝁䅕督杁䝁䅫杢杁䡁䅑䅡求䍁䅁兖畂䝁䅫䅤求䝁䅑䅉呂䡁䅑兙あ䝁䅕督畁䍁䅁兓あ䍁䅁兙橂䝁䅍党睂䡁䅑督杁䡁䅙兙祂䝁䅫睢ㅂ䡁䅍䅉歂䝁䅕䅣療䡁䅍兡あ䍁䅁兡畂䡁䅍䅤祂䡁䅕兢求䝁䄴䅤穂䍁䅷䅉灂䝁䄴睙獂䡁䅕䅚灂䝁䄴睚杁䝁䅫杢あ䝁䅕杣求䡁䅍䅤瑁䝁䅉党桂䡁䅉兡畂䝁䅣䅉桂䝁䄴䅚杁䝁䄴睢畂䍁䄰兡畂䡁䅑党祂䝁䅕督あ䍁䄰杙求䝁䅅杣灂䝁䄴睚杁䝁䅍䅡求䝁䅍睡灂䝁䄴睚杁䝁䅅睙橂䝁䄸兤畂䡁䅑督獁䍁䅁兢療䝁䄴党㕂䍁䅁兢桂䡁䅉睡求䡁䅑䅉歂䝁䅕䅣療䡁䅍兡あ䍁䅁兙橂䝁䅍睢ㅂ䝁䄴䅤穂䍁䅷䅉祂䝁䅕睚ㅂ䝁䅷兙祂䍁䅁督桂䡁䅙兡畂䝁䅣督杁䝁䅅睙橂䝁䄸兤畂䡁䅑督獁䍁䅁兙畂䝁䅑䅉橂䝁䅕杣あ䝁䅫杚灂䝁䅍兙あ䝁䅕督杁䝁䄸杚杁䝁䅑党睂䝁䄸督灂䡁䅑䅌杁䝁䅅督杁䡁䅣党獂䝁䅷䅉桂䡁䅍䅉あ䡁䅉党桂䡁䅍兤祂䡁䅫䅉瑂䝁䅅杢桂䝁䅣党瑂䝁䅕杢あ䍁䅁督求䡁䅉杤灂䝁䅍党穂䍁䅁兙畂䝁䅑䅉祂䝁䅕䅤灂䡁䅉党瑂䝁䅕杢あ䍁䅁督桂䡁䅙兡畂䝁䅣督杁䡁䅁䅢桂䝁䄴督畁䍁䅁䅖潂䝁䅕䅉橂䝁䄸兢睂䝁䅅杢㕂䍁䅁兙獂䡁䅍睢杁䡁䅁杣療䡁䅙兡歂䝁䅕督杁䝁䅍睢瑂䝁䄰党祂䝁䅍兡桂䝁䅷䅉祂䝁䅕兙獂䍁䅁党穂䡁䅑兙あ䝁䅕䅉獂䝁䄸兙畂䡁䅍䅌杁䝁䅫杢橂䝁䅷兤歂䝁䅫杢湂䍁䅁睢㍂䝁䄴党祂䍁䄰睢橂䝁䅍兤睂䝁䅫党歂䍁䅷䅉灂䝁䄴杤求䡁䅍䅤瑂䝁䅕杢あ䍁䅁䅣祂䝁䄸䅣求䡁䅉䅤灂䝁䅕督獁䍁䅁兙畂䝁䅑䅉瑂䡁䅕䅢あ䝁䅫杚桂䝁䄰兡獂䡁䅫䅉祂䝁䅕督灂䝁䅑党畂䡁䅑兡桂䝁䅷䅉祂䝁䅕兙獂䍁䅁党穂䡁䅑兙あ䝁䅕䅉獂䝁䄸兙畂䡁䅍睏杁䝁䅍睢畂䡁䅍䅤祂䡁䅕睙あ䝁䅫睢畂䍁䅷䅉獂䝁䅅杢歂䍁䅷䅉桂䝁䄴䅚杁䝁䅷兙畂䝁䅑䅉歂䝁䅕杤求䝁䅷睢睂䝁䄰党畂䡁䅑䅉獂䝁䄸兙畂䡁䅍睏杁䝁䄸杢求䍁䄰䅉あ䝁䄸䅉浂䝁䄸兤祂䍁䄰杚桂䝁䄰兡獂䡁䅫䅉祂䝁䅕督灂䝁䅑党畂䡁䅑兡桂䝁䅷䅉祂䝁䅕兙獂䍁䅁党穂䡁䅑兙あ䝁䅕䅉獂䝁䅕杢歂䝁䅫杢湂䑁䅳䅉橂䝁䄸兢瑂䝁䅕杣橂䝁䅫兙獂䍁䅁杙ㅂ䡁䅍兡畂䝁䅕督穂䍁䅁䅢療䝁䅅杢穂䑁䅳䅉桂䝁䅣杣灂䝁䅍兤獂䡁䅑兤祂䝁䅅䅢杁䝁䅷睢桂䝁䄴督㝁䍁䅁睙療䝁䄴督ㅂ䝁䄰党祂䍁䅁兙畂䝁䅑䅉療䡁䅑䅡求䡁䅉䅉獂䝁䄸兙畂䡁䅍䅌杁䡁䅍兤橂䝁䅧䅉桂䡁䅍䅉潂䝁䄸兢求䍁䅁党硂䡁䅕兡あ䡁䅫䅉獂䝁䅫杢求䡁䅍䅉療䝁䅙䅉橂䡁䅉党歂䝁䅫䅤獁䍁䅁兙ㅂ䡁䅑睢瑂䝁䄸杙灂䝁䅷党獁䍁䅁兙畂䝁䅑䅉楂䝁䄸兙あ䍁䅁兙畂䝁䅑䅉祂䝁䅕睙祂䝁䅕兙あ䝁䅫睢畂䝁䅅䅢杁䡁䅙党潂䝁䅫睙獂䝁䅕䅉獂䝁䄸兙畂䡁䅍䅌杁䝁䅅督杁䡁䅣党獂䝁䅷䅉桂䡁䅍䅉獂䝁䄸兙畂䡁䅍䅉穂䝁䅕睙ㅂ䡁䅉党歂䍁䅁杙㕂䍁䅁䅚求䡁䅁睢穂䝁䅫䅤杁䝁䅅睙橂䝁䄸兤畂䡁䅑督㝁䍁䅁兙畂䝁䅑䅉穂䝁䄰兙獂䝁䅷䅉楂䡁䅕督灂䝁䄴党穂䡁䅍䅉桂䝁䅑兢灂䝁䄴兡穂䡁䅑杣桂䡁䅑兡療䝁䄴䅉獂䝁䄸兙畂䡁䅍杌杁䕁䅫杢杁䝁䅅䅚歂䝁䅫䅤灂䝁䄸杢獁䍁䅁兡あ䍁䅁䅣祂䝁䄸杤灂䝁䅑党穂䍁䅁党獂䝁䅕睙あ䡁䅉睢畂䝁䅫睙杁䝁䅅杢歂䍁䅁䅚灂䝁䅣兡あ䝁䅅䅢杁䝁䅉兙畂䝁䅳兡畂䝁䅣䅉穂䝁䅕杣㉂䝁䅫睙求䡁䅍䅉橂䝁䄸兢睂䡁䅉兡穂䝁䅫杢湂䍁䅁䅚求䝁䅉兡あ䍁䅁睙桂䡁䅉䅚穂䍁䅁兙畂䝁䅑䅉䉂䙁䅑兔穂䍁䅷䅉灂䝁䄴䅤求䡁䅉杢求䡁䅑䅉楂䝁䅅杢牂䝁䅫杢湂䍁䅷䅉祂䝁䅕兢療䡁䅑党杁䝁䅑党睂䝁䄸督灂䡁䅑䅌杁䝁䅅杢歂䍁䅁兢療䝁䅉兡獂䝁䅕䅉楂䝁䅅杢牂䝁䅫杢湂䍁䅁督求䡁䅉杤灂䝁䅍党穂䍁䄴䅉啂䝁䅧党杁䝁䅍睢瑂䡁䅁兙畂䡁䅫䅉㍂䝁䅅督杁䝁䅙睢ㅂ䝁䄴䅚求䝁䅑䅉灂䝁䄴䅉硁䑁䅧兏睁䍁䅁兙畂䝁䅑䅉灂䡁䅍䅉楂䝁䅅督求䝁䅑䅉灂䝁䄴䅉塂䝁䅅䅢獂䝁䅅䅉塂䝁䅅䅢獂䝁䅅䅌杁䙁䅣兙穂䝁䅧兡畂䝁䅣䅤療䝁䄴杌䅁䕁啷䅁畃䅂䅁村桂䡁䅑䅡杁䍁䅙䅉䍂䝁䄸䅚㕂䍁䅁睖療䡁䅉睡穂䍁䅷䅉䩂䝁䄴睙畁䍁䅁睢睂䝁䅕杣桂䡁䅑党穂䍁䅁兙杁䡁䅍䅣求䝁䅍兡桂䝁䅷䅤㕂䍁䅁杣求䡁䅑兙灂䝁䅷党祂䍁䅁睢浂䍁䅁䅡療䝁䄰党杁䝁䅙杣桂䝁䅣杣桂䝁䄴睙求䍁䅷䅉楂䝁䄸䅚㕂䍁䅁睙桂䡁䅉党獁䍁䅁兙畂䝁䅑䅉穂䝁䄸兙睂䡁䅍䅉桂䝁䄴䅚杁䡁䅍兙畂䝁䅫䅤灂䡁䅯党祂䍁䅁䅣祂䝁䄸䅚ㅂ䝁䅍䅤穂䍁䄴䅉䩂䡁䅑䅉穂䝁䅕䅢獂䡁䅍䅉灂䡁䅑督杁䡁䅁杣療䝁䅑兤橂䡁䅑督杁䡁䅕杢歂䝁䅕杣杁䡁䅑䅡求䍁䅁村桂䡁䅑䅡杁䍁䅙䅉䍂䝁䄸䅚㕂䍁䅁睖療䡁䅉睡穂䍁䅷䅉塂䝁䅧兡あ䝁䅕䅉䍂䝁䅅杣畂䍁䅷䅉桂䝁䄴䅚杁䝁䄸䅤潂䝁䅕杣杁䝁䅉杣桂䝁䄴䅚杁䝁䄴兙瑂䝁䅕督杁䡁䅑䅡祂䝁䄸兤湂䝁䅧䅉祂䝁䅕䅤桂䝁䅫䅢杁䡁䅍䅤療䡁䅉党穂䍁䅁兙畂䝁䅑䅉求䍁䄰睙療䝁䄰兢求䡁䅉睙求䍁䅁督灂䡁䅑党穂䍁䅁䅢療䝁䅍兙あ䝁䅕䅚杁䝁䅫杢杁䡁䅑䅡求䍁䅁兖畂䝁䅫䅤求䝁䅑䅉呂䡁䅑兙あ䝁䅕督杁䝁䅅杢歂䍁䅁睑桂䝁䄴兙歂䝁䅅䅌杁䝁䅅督杁䡁䅣党獂䝁䅷䅉桂䡁䅍䅉あ䝁䅧杣療䡁䅕睚潂䍁䅁兡畂䡁䅑党祂䝁䄴兙あ䝁䅫睢畂䝁䅅䅢杁䡁䅍䅤療䡁䅉党穂䍁䅁睢睂䝁䅕杣桂䡁䅑党歂䍁䅁杙㕂䍁䅁䅣桂䡁䅉䅤畂䝁䅕杣穂䍁䅁兤畂䝁䅑党祂䍁䅁杚祂䝁䅅杢橂䝁䅧兡穂䝁䅕䅌杁䝁䅷兡橂䝁䅕杢穂䝁䅕䅌杁䝁䅅杢歂䍁䅁睤潂䝁䄸䅢求䡁䅍兙獂䝁䅕䅉桂䡁䅉杣桂䝁䄴睚求䝁䄰党畂䡁䅑督畁䍁䅁䅖潂䝁䅕䅉橂䝁䄸兢睂䝁䅅杢㕂䍁䅁睤桂䡁䅍䅉浂䝁䄸杣瑂䝁䅕杣獂䡁䅫䅉牂䝁䄴睢㍂䝁䄴䅉桂䡁䅍䅉䵂䍁䅁村祂䝁䅅杢歂䡁䅍䅌杁䕁䅫杢橂䍁䄴䅉桂䝁䄴䅚杁䝁䅍䅡桂䝁䄴睚求䝁䅑䅉灂䡁䅑督杁䝁䄴兙瑂䝁䅕䅉あ䝁䄸䅉䍂䝁䅅䅤潂䍁䅁杊杁䕁䅉睢歂䡁䅫䅉塂䝁䄸杣牂䡁䅍䅌杁䕁䅫杢橂䍁䄴䅉灂䝁䄴䅉䉂䡁䅕睚ㅂ䡁䅍䅤杁䑁䅉䅍祁䑁䅅杌杁䕁䅉兙あ䝁䅧䅉流䍁䅁村療䝁䅑入杁䙁䅣睢祂䝁䅳督獁䍁䅁兓畂䝁䅍杌杁䡁䅣兙穂䍁䅁杚療䡁䅕杢歂䝁䅕䅚杁䝁䅫杢杁䑁䅅兏㉁䑁䅍䅉桂䝁䄴䅚杁䝁䅫督杁䝁䅧党桂䝁䅑兣ㅂ䝁䅅杣あ䝁䅕杣求䝁䅑䅉灂䝁䄴䅉䑂䝁䄸䅢ㅂ䝁䄰杙ㅂ䡁䅍䅌杁䕁䄸䅡灂䝁䄸杌䅁䩁啕䅁䭂䅁䅁村桂䡁䅑䅤求䡁䅉入杁䕁䅕杢求䡁䅉睚㕂䍁䅁睕あ䝁䄸杣桂䝁䅣党杁䙁䅍入穂䡁䅑党瑂䍁䅁䅋䍂䕁䅕睕呂䍁䅫䅁塂杅䅁杄䄴䕁䅉兙㑂䡁䅑党祂䍁䅁兓畂䡁䅑党祂䝁䄴兙あ䝁䅫睢畂䝁䅅䅢杁䕁䅫杢橂䍁䄴䅌杁䡁䅑䅡祂䝁䄸兤湂䝁䅧䅉灂䡁䅑督杁䡁䅍兤楂䡁䅍兡歂䝁䅫兙祂䝁䅫党穂䍁䅷䅉歂䝁䅕杤求䝁䅷睢睂䡁䅍䅉桂䝁䄴䅚杁䡁䅁杣療䡁䅙兡歂䝁䅕督杁䝁䅅䅉睂䝁䄸杣あ䝁䅙睢獂䝁䅫睢杁䝁䄸杚杁䝁䅧党桂䝁䅷䅤潂䝁䅍兙祂䝁䅕䅉睂䡁䅉睢歂䡁䅕睙あ䡁䅍䅉㍂䝁䄸杣獂䝁䅑睤灂䝁䅑党畁䍁䅁䅖潂䝁䅕䅉橂䝁䄸兢睂䝁䅅杢㕂䍁䅁睢睂䝁䅕杣桂䡁䅑党穂䍁䅁䅤潂䡁䅉睢ㅂ䝁䅣䅡杁䝁䅙睢ㅂ䡁䅉䅉穂䝁䅕睚瑂䝁䅕杢あ䡁䅍杏杁䕁䄰党歂䝁䅫睙桂䝁䅷䅉兂䡁䅉睢歂䡁䅕睙あ䡁䅍䅉桂䝁䄴䅚杁䙁䅑䅡求䡁䅉兙睂䝁䅫党穂䍁䅷䅉䥂䝁䅕兙獂䡁䅑䅡橂䝁䅅杣求䍁䅁睕㕂䡁䅍䅤求䝁䄰督杁䝁䅅杢歂䍁䅁䅖求䝁䅍䅡畂䝁䄸䅢療䝁䅣兡求䡁䅍䅌杁䙁䅁䅡桂䡁䅉兢桂䝁䅍党ㅂ䡁䅑兡橂䝁䅅䅢穂䍁䅷䅉桂䝁䄴䅚杁䕁䅳兡歂䝁䄴党㕂䍁䅁睑桂䡁䅉党畁䍁䅁䅖潂䝁䅕䅉橂䝁䄸兢睂䝁䅅杢㕂䍁䅁睢浂䝁䅙党祂䡁䅍䅉穂</t>
  </si>
  <si>
    <t>䡁䅑党祂䝁䅫䅢求䍁䅁兡畂䡁䅑杣桂䡁䅙党畂䝁䄸兤穂䍁䅁䅋䩂䙁䅙克杁䡁䅍睢獂䡁䅕䅤灂䝁䄸杢穂䑁䅳䅉灂䝁䄴杚ㅂ䡁䅍兡療䝁䄴䅉穂䡁䅫督あ䝁䅕兢穂䍁䅁兙畂䝁䅑䅉歂䝁䅕杤灂䝁䅍党穂䑁䅳䅉睂䝁䅅杣求䝁䄴䅤求䡁䅉兙獂䍁䅁杢ㅂ䡁䅑杣灂䡁䅑兡療䝁䄴䅉あ䝁䅧党祂䝁䅅䅣灂䝁䅕督㝁䍁䅁睚求䝁䄴党祂䝁䅫睙杁䝁䅫杢煂䝁䅕睙あ䝁䅅杙獂䝁䅕䅉睂䝁䅧兙祂䝁䄰兙橂䝁䅕兤あ䝁䅫睙桂䝁䅷督㝁䍁䅁督ㅂ䡁䅉睚灂䝁䅍兙獂䍁䅁䅡求䝁䄰睢穂䡁䅑兙あ䍁䅁兙畂䝁䅑䅉穂䝁䅕兙獂䝁䅅杢あ䍁䅁䅣祂䝁䄸䅚ㅂ䝁䅍䅤穂䍁䅷䅉桂䝁䅑杤桂䝁䄴睙求䝁䅑䅉穂䡁䅕杣湂䝁䅫睙桂䝁䅷䅉求䡁䅅兤灂䡁䅁兢求䝁䄴䅤㝁䍁䅁督瑂䝁䅅杣あ䍁䅁杙求䝁䅑䅉穂䡁䅫督あ䝁䅕兢穂䑁䅳䅉睂䝁䅅䅤灂䝁䅕杢あ䍁䅁兢療䝁䄴兡あ䝁䄸杣灂䝁䄴睚杁䝁䅅杢歂䍁䅁䅚灂䝁䅅睚畂䝁䄸督あ䝁䅫睙杁䡁䅑党橂䝁䅧杢療䝁䅷睢湂䝁䅫党穂䑁䅳䅉桂䝁䄴䅚杁䡁䅉党穂䡁䅁兡祂䝁䅅䅤療䡁䅉入杁䝁䅧党桂䝁䅷䅤潂䍁䅁䅚求䡁䅙兡橂䝁䅕督獁䍁䅁兙穂䍁䅁睤求䝁䅷䅢杁䝁䅅督杁䝁䅅䅚㉂䝁䅅杢橂䝁䅕䅚杁䝁䅕兣ㅂ䝁䅫䅣瑂䝁䅕杢あ䍁䅁杚療䡁䅉䅉あ䝁䅧党杁䡁䅍兤祂䝁䅣兡橂䝁䅅䅢杁䡁䅍䅣桂䝁䅍党獁䍁䅁兡畂䝁䅍䅢ㅂ䝁䅑兡畂䝁䅣䅉穂䡁䅕杣湂䝁䅫睙桂䝁䅷䅉㉂䝁䅫䅚求䝁䄸䅉あ䝁䅕睙潂䝁䄴睢獂䝁䄸睚灂䝁䅕督獁䍁䅁䅣祂䝁䅕睙灂䡁䅍兡療䝁䄴䅉睂䝁䄸督灂䡁䅑兡療䝁䄴兡畂䝁䅣䅉歂䝁䅕杤灂䝁䅍党穂䍁䅷䅉桂䝁䄴䅚杁䝁䄸䅤潂䝁䅕杣杁䝁䅅睙橂䝁䅕督穂䝁䄸杣灂䝁䅕督畁䍁䅁兓あ䍁䅁兙獂䡁䅍睢杁䡁䅁杣療䡁䅙兡歂䝁䅕督杁䝁䅅䅚瑂䝁䅫杢灂䡁䅍䅤祂䝁䅅䅤灂䡁䅙党杁䡁䅍党あ䡁䅍睏杁䝁䅅䅚潂䝁䅕督灂䝁䄸杢杁䡁䅁杣求䡁䅙党畂䡁䅑兡療䝁䄴䅉睂䡁䅉睢歂䡁䅕睙あ䡁䅍睏杁䝁䅫杢潂䝁䅅䅢求䝁䅑䅉桂䝁䄴党穂䡁䅑䅡求䡁䅍兡桂䑁䅳䅉歂䡁䅉兤湂䍁䅁睙療䝁䄰䅣療䡁䅕杢歂䝁䅫杢湂䑁䅳䅉橂䝁䅧杣療䝁䄴兡橂䍁䅁兙畂䝁䅑䅉桂䝁䅍兤あ䝁䅕䅉歂䝁䅫兙獂䡁䅫督灂䡁䅍䅉あ䝁䅧党祂䝁䅅䅣灂䝁䅕督杁䝁䅅杢歂䍁䅁督求䡁䅉杤灂䝁䅍党穂䍁䅷䅉灂䝁䄴睙獂䡁䅕䅚灂䝁䄴睚杁䡁䅁党祂䝁䅫䅤療䝁䄴党桂䝁䅷䅉歂䝁䅫兙獂䡁䅫督灂䡁䅍䅉潁䙁䅁䅒灁䍁䅷䅉潂䝁䅕兢療䝁䅑兡桂䝁䅷入穂䝁䅫督杁䍁䅧䅓䕂䍁䅫䅌杁䝁䅍睢畂䡁䅑兡畂䡁䅕睢ㅂ䡁䅍䅉祂䝁䅕杢桂䝁䅷䅉祂䝁䅕䅣獂䝁䅅睙求䝁䄰党畂䡁䅑䅉あ䝁䅧党祂䝁䅅䅣灂䝁䅕督杁䍁䅧睑卂䙁䅉䅖灁䍁䅷䅉桂䝁䄴䅚杁䝁䄸䅤潂䝁䅕杣杁䝁䄸杣湂䝁䅅杢杁䡁䅍兤睂䡁䅁睢祂䡁䅑䅉あ䝁䅧党祂䝁䅅䅣灂䝁䅕督畁䍁䅁䅖潂䝁䅕䅉橂䝁䄸兢睂䝁䅅杢㕂䉁杫督杁䡁䅁杣療䝁䅑兤橂䡁䅑督杁䝁䅅杣求䍁䅁兤穂䝁䅕䅚杁䝁䅫杢杁䝁䅧睢穂䡁䅁兡あ䝁䅅䅢穂䍁䅷䅉牂䝁䅫䅚畂䝁䅕入杁䝁䅑兡桂䝁䅷入穂䝁䅫督杁䝁䅍党畂䡁䅑党祂䡁䅍䅌杁䝁䄴兤祂䡁䅍兡畂䝁䅣䅉潂䝁䄸兢求䡁䅍䅌杁䡁䅉党潂䝁䅅杙灂䝁䅷兡あ䝁䅅䅤灂䝁䄸杢杁䝁䅍党畂䡁䅑党祂䡁䅍䅌杁䝁䅅兢楂䡁䅕䅢桂䡁䅑睢祂䡁䅫䅉穂䡁䅕杣湂䝁䅕杣㕂䍁䅁睙求䝁䄴䅤求䡁䅉督獁䍁䅁䅚療䝁䅍䅤療䡁䅉督婁䍉䅁睢浂䝁䅙兡橂䝁䅕督獁䍁䅁兙畂䝁䅑䅉睂䝁䅅䅤灂䝁䅕杢あ䡁䅍䅉桂䡁䅑䅉潂䝁䄸兢求䍁䅁兤畂䝁䅑党祂䍁䅁䅣潂䡁䅫督灂䝁䅍兡桂䝁䄴䅉穂䡁䅕䅣求䡁䅉杤灂䡁䅍兡療䝁䄴杌杁䙁䅑䅡求䍁䅁睙療䝁䄰䅣桂䝁䄴入杁䡁䅍党獂䝁䅷督杁䝁䅫䅤穂䍁䅁䅣祂䝁䄸䅚ㅂ䝁䅍䅤穂䍁䅁䅤潂䡁䅉睢ㅂ䝁䅣䅡杁䝁䅑兡祂䝁䅕睙あ䍁䅁督桂䝁䅷党穂䍁䅁杚療䡁䅉睙求䍁䅷䅉桂䡁䅍䅉㍂䝁䅕䅢獂䍁䅁兙穂䍁䅁䅤潂䡁䅉睢ㅂ䝁䅣䅡杁䝁䅫杢歂䝁䅕䅣求䝁䄴䅚求䝁䄴䅤杁䝁䅑兡穂䡁䅑杣灂䝁䅉兤あ䝁䄸杣穂䍁䅷䅉歂䡁䅉兤湂䍁䅁睤潂䝁䄸䅢求䡁䅍兙獂䝁䅕杣穂䍁䅷䅉桂䝁䄴䅚杁䡁䅍䅣求䝁䅍兡桂䝁䅷䅤㕂䍁䅁䅣潂䝁䅅杣瑂䝁䅅睙㕂䍁䅁睢祂䍁䅁睢あ䝁䅧党祂䍁䅁兙獂䡁䅑党祂䝁䄴兙あ䝁䅕䅉穂䝁䅫䅤求䍁䅁䅣祂䝁䄸杤灂䝁䅑党祂䡁䅍䅉灂䝁䄴䅉桂䡁䅁䅣祂䝁䄸䅥灂䝁䄰兙あ䝁䅕䅢㕂䍁䅁免睁䑁䅁䅉橂䝁䄸兤畂䡁䅑杣灂䝁䅕督畁䍁䅁兓あ䍁䅁䅡桂䡁䅍䅉桂䝁䄴䅉桂䝁䅣杣求䝁䅕兢求䝁䄴䅤杁䡁䅣兡あ䝁䅧䅉䑂䝁䅕䅢求䡁䅉兡あ䡁䅫䅉兂䝁䅧兙祂䝁䄰兙橂䝁䅕兤あ䝁䅫睙桂䝁䅷䅌杁䕁䅷䅔䑂䍁䅁䅤療䍁䅁䅚求䡁䅙党獂䝁䄸䅣杁䝁䅅睙ㅂ䡁䅑党杁䝁䅍兙祂䝁䅕䅉湂䝁䅕杢求䡁䅉兡橂䍁䅁兡畂䝁䅯党橂䡁䅑兙楂䝁䅷党杁䡁䅁杣求䝁䄰兡㑂䍁䅁兙畂䝁䅑䅉療䝁䄴睙療䝁䅷入あ䝁䅫睙杁䡁䅁杣療䝁䅑兤橂䡁䅑督㝁䍁䅁兙畂䝁䅑䅉桂䍁䅁睙療䝁䅷䅢桂䝁䅉睢祂䝁䅅䅤灂䡁䅙党杁䡁䅉党穂䝁䅕兙祂䝁䅍䅡杁䝁䅅睚祂䝁䅕党瑂䝁䅕杢あ䍁䅁睤灂䡁䅑䅡杁䕁䄰兡祂䝁䄸兢桂䡁䅑杣灂䡁䅧䅉乂䝁䅕䅚灂䝁䅍兙獂䍁䅁兓畂䝁䅍杌杁䝁䅅兡瑂䝁䅫杢湂䍁䅁䅤療䍁䅁兙歂䡁䅙兙畂䝁䅍党杁䝁䅍兙祂䝁䅕䅉浂䝁䄸杣杁䡁䅁兙あ䝁䅫党畂䡁䅑督杁䡁䅣兡あ䝁䅧䅉桂䝁䅍兤あ䝁䅕䅉獂䝁䅫杤求䡁䅉䅉浂䝁䅅兡獂䡁䅕杣求䍁䄴䅉䍂䝁䅅䅥あ䝁䅕杣杁䕁䅫杢あ䝁䅕杣畂䝁䅅䅤灂䝁䄸杢桂䝁䅷䅉䩂䝁䄴睙畁䍁䅁睤桂䡁䅍䅉灂䝁䄴睙療䡁䅉䅣療䡁䅉兙あ䝁䅕䅚杁䝁䅫杢杁䑁䅅兏穁䑁䅅䅉桂䝁䄴䅚杁䝁䅫督杁䝁䅧党桂䝁䅑兣ㅂ䝁䅅杣あ䝁䅕杣求䝁䅑䅉灂䝁䄴䅉䕂䝁䅕党祂䝁䅙兡求䝁䅷䅚獁䍁䅁兓獂䝁䅷兡畂䝁䄸兡穂䍁䄴䅁㉃睅䅁䅮䄸䕁䅉党橂䡁䅑睢畂䍁䅷䅉䕂䝁䅫睙牂䝁䅫杢穂䝁䄸杢杁䝁䅅杢歂䍁䅁睑療䝁䄰䅣桂䝁䄴入杁䝁䅑党㉂䝁䅕䅢療䡁䅁督獁䍁䅁兢桂䝁䄴兤浂䝁䅅睙あ䡁䅕杣求䡁䅍䅌杁䝁䅅杢歂䍁䅁督求䝁䅷䅢穂䍁䅁兢求䝁䅑兡橂䝁䅅䅢杁䡁䅍兤睂䡁䅁䅢灂䝁䅕督獁䍁䅁䅚求䡁䅙兡橂䝁䅕督獁䍁䅁䅢桂䝁䅉睢祂䝁䅅䅤療䡁䅉入杁䝁䅕兣ㅂ䝁䅫䅣瑂䝁䅕杢あ䍁䅷䅉桂䝁䄴䅚杁䝁䅑兡桂䝁䅣杢療䡁䅍䅤灂䝁䅍䅉睂䡁䅉睢歂䡁䅕睙あ䡁䅍䅉浂䝁䄸杣杁䝁䅧党桂䝁䅷䅤潂䝁䅍兙祂䝁䅕䅉灂䝁䄴督あ䝁䅫䅤ㅂ䡁䅑兡療䝁䄴督獁䍁䅁䅣潂䡁䅫督灂䝁䅍兡桂䝁䄴督獁䍁䅁䅢灂䝁䅙党杁䡁䅍睙灂䝁䅕杢橂䝁䅕䅉祂䝁䅕督求䝁䅅杣橂䝁䅧党祂䡁䅍䅌杁䝁䅍䅢灂䝁䄴兡橂䝁䅅䅢杁䝁䅷兙楂䝁䄸杣桂䡁䅑睢祂䝁䅫党穂䍁䅷䅉睂䝁䅧兙祂䝁䄰兙橂䝁䅕兤あ䝁䅫睙桂䝁䅷䅉灂䝁䄴䅚ㅂ䡁䅍䅤祂䡁䅫䅌杁䝁䅅杢歂䍁䅁䅤潂䝁䅕䅉湂䝁䅕杢求䡁䅉兙獂䍁䅁䅣ㅂ䝁䅉䅢灂䝁䅍䅉㍂䝁䄸杣獂䝁䅑睤灂䝁䅑党畁䍁䅁䅖潂䝁䅕䅉䍂䕁䅑䅉乂䝁䅕䅚灂䝁䅍兙獂䍁䅁督求䝁䅣兢求䝁䄴䅤杁䡁䅁杣療䡁䅙兡歂䝁䅕督杁䡁䅁党祂䝁䅫䅣潂䝁䅕杣桂䝁䅷䅉灂䝁䄴䅤祂䝁䅅杤求䝁䄴睢ㅂ䡁䅍䅉潁䕁䅫杖灁䍁䅁兙畂䝁䅑䅉桂䝁䅑杤桂䝁䄴睙求䝁䅑䅉睂䝁䅕杣灂䡁䅁䅡求䡁䅉兙獂䍁䅁睙桂䡁䅑䅡求䡁䅑党祂䡁䅍䅌杁䝁䅍党畂䡁䅑杣桂䝁䅷䅉獂䝁䅫杢求䡁䅍䅌杁䝁䅅睙ㅂ䡁䅑党杁䝁䅑兡桂䝁䅷入穂䝁䅫督杁䝁䅍兙あ䝁䅧党あ䝁䅕杣穂䍁䅷䅉㉂䝁䅅督橂䡁䅕䅢桂䡁䅉䅉桂䝁䅍睙求䡁䅍督杁䡁䅑党橂䝁䅧杢療䝁䅷睢湂䡁䅫䅌杁䡁䅙兙穂䝁䅍兤獂䝁䅅杣杁䝁䅍兙祂䝁䅕䅉桂䝁䄴䅚杁䡁䅁杣求䡁䅁兙祂䝁䅅䅤灂䝁䄸杢杁䡁䅁杣療䝁䅑兤橂䡁䅑督獁䍁䅁杢求䝁䅕䅚獂䝁䅕兌浂䡁䅉党求䍁䅁兓坂䍁䅁睙療䝁䄴杢求䝁䅍䅤療䡁䅉督杁䝁䅅杢歂䍁䅁党㑂䡁䅑党畂䡁䅍兡療䝁䄴督杁䡁䅍党あ䡁䅍䅌杁䝁䅍䅢療䡁䅍党歂䍁䄰督㕂䡁䅍䅤求䝁䄰䅉歂䡁䅉兤湂䍁䅁䅤祂䝁䅅杢穂䝁䅙党祂䍁䅁䅚求䡁䅙兡橂䝁䅕督獁䍁䅁䅡桂䡁䅯兙祂䝁䅑睢ㅂ䡁䅍䅉歂䡁䅉兤湂䍁䅁䅚求䡁䅑党橂䡁䅑兡療䝁䄴督獁䍁䅁䅡㕂䡁䅁睢歂䝁䅕杣瑂䝁䅫睙杁䡁䅍入祂䝁䅫杢湂䝁䅕督杁䝁䅅杢歂䍁䅁杢求䝁䅕䅚獂䝁䅕督獁䍁䅁兙畂䝁䅕督あ䝁䅧党穂䝁䅫兙杁䝁䄴党求䝁䅑䅢求䡁䅍䅉桂䝁䄴䅚杁䡁䅑杣桂䡁䅫督獁䍁䅁党畂䡁䅑党祂䝁䅅䅢杁䡁䅍入祂䝁䅫杢湂䝁䅕督獁䍁䅁兙畂䝁䅑䅉穂䝁䅧兙祂䡁䅁督杁䝁䅑兡穂䡁䅁睢穂䝁䅅䅢杁䡁䅍入穂䡁䅑党瑂䡁䅍睏杁䕁䅫杖杁䝁䄰党歂䝁䅫睙桂䡁䅑兡療䝁䄴䅉穂䝁䅅杚求䡁䅑入杁䝁䅅杢歂䍁䅁兡畂䝁䅙兤穂䝁䅫睢畂䍁䅁䅤潂䝁䅕杣桂䡁䅁入杁䝁䅑党獂䝁䅫杤求䡁䅉入杁䡁䅍入穂䡁䅑党瑂䡁䅍䅌杁䝁䄰党歂䝁䅫睙桂䡁䅑兡療䝁䄴䅉橂䝁䄸兢睂䝁䄸兤畂䝁䅑兡畂䝁䅣䅉㍂䝁䄸杣牂䝁䅙䅢療䡁䅣䅉穂䡁䅫督あ䝁䅕兢穂䍁䅷䅉桂䡁䅕䅤療䝁䄰兙あ䝁䅕䅚杁䝁䄰党歂䝁䅫睙桂䡁䅑兡療䝁䄴䅉歂䝁䅫督睂䝁䅕杢穂䝁䅫杢湂䍁䅁兙畂䝁䅑䅉穂䡁䅕䅣睂䝁䅷入杁䝁䄰兙畂䝁䅅睚求䝁䄰党畂䡁䅑䅉穂䡁䅫督あ䝁䅕兢穂䍁䅷䅉灂䝁䄴杚療䡁䅉兢桂䡁䅑兡橂䡁䅍䅉桂䝁䄴䅚杁䝁䅅杢桂䝁䅷入あ䝁䅫睙穂䍁䅁兙畂䝁䅑䅉睂䝁䅧兙祂䝁䄰兙橂䡁䅫䅉桂䡁䅕䅤療䝁䄰兙あ䝁䅫睢畂䍁䅁督㕂䡁䅍䅤求䝁䄰督獁䍁䅁兙畂䝁䅑䅉瑂䝁䅕䅚灂䝁䅍兙あ䝁䅫睢畂䍁䅁兡畂䡁䅙党畂䡁䅑睢祂䡁䅫䅉療䡁䅁䅤灂䝁䄰兡㙂䝁䅅䅤灂䝁䄸杢杁䝁䅅杢歂䍁䅁䅤祂䝁䅅睙牂䝁䅫杢湂䍁䅁督㕂䡁䅍䅤求䝁䄰督㝁䍁䅁䅡求䝁䄰睢歂䡁䅫杢桂䝁䄰兡橂䍁䅁兢療䝁䄴兡あ䝁䄸杣灂䝁䄴睚杁䡁䅍入穂䡁䅑党瑂䡁䅍睏杁䝁䅅杢歂䍁䅁䅣祂䝁䅕杚灂䝁䅷䅢桂䝁䅉䅢求䍁䅁䅚祂䡁䅕睚杁䝁䅑党獂䝁䅫杤求䡁䅉入杁䡁䅍入穂䡁䅑党瑂䡁䅍杌杁䙁䅑䅡求䍁䅁村䕂䍁䅁䅔灂䝁䅙党杁䙁䅍睙灂䝁䅕杢橂䝁䅕督杁䡁䅍党湂䝁䄰党畂䡁䅑䅉療䝁䅙杚求䡁䅉督杁䡁䅍䅣求䝁䅍兡瑂䝁䅕杢杁䝁䅅杢歂䍁䅁杙獂䝁䄸睢歂䍁䅁睙療䝁䅷䅢求䝁䅍䅤灂䝁䄸杢杁䡁䅁杣療䝁䅑兤橂䡁䅑督㝁䍁䅁兙ㅂ䡁䅑睢瑂䝁䅅䅤求䝁䅑䅉楂䝁䅷睢療䝁䅑䅉桂䝁䄴䅚杁䡁䅑兤楂䝁䅕杣橂䡁䅕䅢療䡁䅍兡穂䍁䅁睙ㅂ䝁䅷䅤ㅂ䡁䅉兡畂䝁䅣䅌杁䝁䄰睢獂䝁䅕睙ㅂ䝁䅷兙祂䍁䅁䅤求䡁䅍䅤灂䝁䄴睚獁䍁䅁兢灂䝁䅍杣療䝁䄸杣湂䝁䅅杢灂䡁䅍兢杁䝁䅫䅚求䝁䄴䅤灂䝁䅙兡橂䝁䅅䅤灂䝁䄸杢杁䝁䅅杢歂䍁䅁䅚祂䡁䅕睚杁䡁䅍兤穂䝁䅍党睂䡁䅑兡楂䝁䅫䅢灂䡁䅑入獁䍁䅁兙畂䝁䅑䅉獂䝁䅫兣ㅂ䝁䅫䅚瑁䝁䅉兙穂䝁䅕䅚杁䝁䅍入あ䝁䄸䅢療䝁䅣入杁䡁䅍入穂䡁䅑党瑂䡁䅍䅌杁䝁䅅督杁䡁䅣党獂䝁䅷䅉桂䡁䅍䅉祂䝁䅅䅣灂䝁䅑䅉歂䝁䅫兙湂䝁䄴睢穂䡁䅑兡橂䍁䅁兙穂䡁䅍兙㕂䡁䅍䅌杁䝁䄰兡橂䡁䅉睢楂䝁䅫睢獂䝁䄸睚㕂䍁䅁䅢桂䝁䅉睢祂䝁䅅䅤療䡁䅉入杁䝁䅅兤あ䝁䄸兢桂䡁䅑兡療䝁䄴䅉睂䡁䅉睢歂䡁䅕睙あ䡁䅍䅌杁䝁䅅杢歂䍁䅁䅣獂䝁䅅䅤求䝁䅑䅉瑂䝁䅕䅚灂䝁䅅䅉睂䡁䅉睢歂䡁䅕睙あ䡁䅍睏杁䝁䅅杢歂䍁䅁杚獂䡁䅕睢祂䝁䅕督橂䝁䅕杢橂䝁䅕兌桂䝁䅍䅤灂䡁䅙兙あ䝁䅕䅚杁䝁䅍党獂䝁䅷䅉穂䝁䄸杣あ䝁䅕杣穂䍁䅁兙畂䝁䅑䅉桂䝁䄴兙獂䡁䅫来求䡁䅉督獁䍁䅁兙畂䡁䅑兡楂䝁䄸䅚灂䝁䅕督杁䝁䅅杢歂䍁䅁睡灂䡁䅑督獁䍁䅁杣求䝁䅅睚求䝁䄴䅤杁䡁䅍入穂䡁䅑党瑂䡁䅍䅌杁䝁䅅杢歂䍁䅁督療䝁䅷兤あ䝁䅫睢畂䡁䅍䅉浂䝁䄸杣杁䡁䅍兡畂䝁䅣䅢求䍁䄰睙求䝁䅷䅢杁䝁䅣党畂䝁䅕䅉求䡁䅧䅣祂䝁䅕督穂䝁䅫睢畂䍁䅁兙畂䝁䅅䅢㕂䡁䅍兡穂䍁䅷䅉桂䡁䅍䅉㍂䝁䅕䅢獂䍁䅁兙穂䍁䅁睙獂䝁䅫杢灂䝁䅍兙獂䍁䅁睢畂䝁䅍睢獂䝁䄸睚㕂䍁䅷䅉灂䝁䄰兢ㅂ䝁䄴睢獂䝁䄸睚灂䝁䅍兙獂䍁䅷䅉桂䝁䄴䅚杁䡁䅑杣桂䝁䄴督睂䝁䅷兙畂䡁䅑兙あ䝁䅫睢畂䍁䅁䅚灂䝁䅅睚畂䝁䄸督あ䝁䅫睙癁䝁䄰睢畂䝁䅫䅤療䡁䅉兡畂䝁䅣䅉祂䝁䅕兙湂䝁䅕杢あ䡁䅍䅉桂䝁䄴䅚杁䝁䅅杢桂䝁䅷入㙂䝁䅕杣穂䍁䄴䅉啂䝁䅧党杁䕁䅉䅒杁䕁䅫杢あ䝁䅕杣㉂䝁䅕杢あ䝁䅫睢畂䝁䅅䅢杁䡁䅍党湂䝁䄰党畂䡁䅑䅉睂䡁䅉睢㉂䝁䅫䅚求䡁䅍䅉潂䝁䅕杣畂䝁䅫兙杁䝁䅅杢歂䍁䅁督療䝁䅙䅤杁䡁䅑兡穂䡁䅍兤求䍁䅁杣求䡁䅁兙灂䡁䅉䅌杁䝁䅉兡療䝁䅷睢湂䝁䅫睙桂䝁䅷䅉桂䝁䄴䅚杁䝁䅉兡療䡁䅉党穂䝁䄸杣楂䝁䅅杙獂䝁䅕䅉湂䡁䅉兙浂䡁䅑督獁䍁䅁杙灂䝁䄸督ㅂ䡁䅉睚求䡁䅉入獁䍁䅁兙畂䝁䅑䅉療䡁䅑䅡求䡁䅉䅉穂䡁䅕杣湂䝁䅫睙桂䝁䅷䅉睂䡁䅉睢歂䡁䅕睙あ䡁䅍睏杁䡁䅍兤祂䝁䅣兡橂䝁䅅䅢杁䝁䅫杢浂䝁䅕睙あ䝁䅫睢畂䍁䅁䅣祂䝁䅕杤求䝁䄴䅤灂䝁䄸杢㝁䍁䅁䅣求䡁䅉兡睂䝁䅧党祂䝁䅅䅢杁䝁䅫杢あ䝁䅕杣㉂䝁䅕杢あ䝁䅫睢畂䍁䅁䅣祂䝁䄸䅚ㅂ䝁䅍䅤穂䑁䅳䅉桂䝁䄴䅚杁䡁䅕杣療䝁䅷睢湂䡁䅫䅉桂䝁䄴䅚杁䝁䅍杣灂䡁䅑兡橂䝁䅅䅢杁䝁䅍兙祂䝁䅕䅉睂䡁䅉睢歂䡁䅕睙あ䡁䅍杌杁䙁䅑䅡求䍁䅁睙療䝁䄰䅣桂䝁䄴入杁䡁䅣兙穂䍁䅁杚療䡁䅕杢歂䝁䅕䅚杁䝁䅫杢杁䑁䅅䅏㕁䑁䅣䅉桂䝁䄴䅚杁䝁䅫督杁䝁䅧党桂䝁䅑兣ㅂ䝁䅅杣あ䝁䅕杣求䝁䅑䅉灂䝁䄴䅉䝂䡁䅉兙畂䝁䅳䅢灂䝁䄴䅉䵂䝁䅅睡求䡁䅍䅌杁䕁䄴党㍂䍁䅁杓求䡁䅉督求䡁䅫杌䅁䵁啣䅁畂兄䅁村求䝁䅷䅚求䝁䄴䅉䩂䝁䄴睙畁䍁䅁䅚求䡁䅍兡湂䝁䄴督獁䍁䅁兢桂䝁䄴兤浂䝁䅅睙あ䡁䅕杣求䡁䅍䅌杁䝁䅅杢歂䍁䅁兢桂䡁䅉睡求䡁䅑督杁䝁䅅䅉睂䝁䄸杣あ䝁䅙睢獂䝁䅫睢杁䝁䄸杚杁䡁䅍兡湂䝁䄴兙獂䍁䅁䅤祂䝁䅅杢穂䝁䄰兡穂䡁䅍兡療䝁䄴䅉穂䝁䄸䅢ㅂ䡁䅑兡療䝁䄴督杁䝁䅙睢祂䍁䅁兢灂䡁䅍督灂䝁䄸杢杁䝁䅍杣灂䡁䅑兡橂䝁䅅䅢杁䝁䅅䅣睂䝁䅷兡橂䝁䅅䅤灂䝁䄸杢穂䍁䅁兡畂䍁䅁䅤潂䝁䅕䅉䉂䝁䄰党祂䝁䅫睙桂䡁䅍䅌杁䕁䅕兤祂䝁䄸䅣求䍁䅷䅉あ䝁䅧党杁䕁䄰兡歂䝁䅑䅢求䍁䅁兒桂䡁䅍䅤獁䍁䅁兑浂䡁䅉兡橂䝁䅅䅌杁䝁䅅杢歂䍁䅁䅤潂䝁䅕䅉䉂䡁䅍兡桂䍁䄰䅕桂䝁䅍兡浂䝁䅫睙畁䍁䅁兓あ䍁䅁睢睂䝁䅕杣桂䡁䅑党穂䍁䅁兡畂䍁䅁䅤㍂䝁䄸䅉穂䝁䅕睚瑂䝁䅕杢あ䡁䅍䅌杁䕁䅕杢あ䝁䅕杣睂䡁䅉兡穂䝁䅕䅉呂䝁䄸䅢ㅂ䡁䅑兡療䝁䄴督杁䝁䅅杢歂䍁䅁兓畂䝁䅑兤穂䡁䅑杣灂䝁䅅䅢杁䕁䅅兤あ䝁䄸兢桂䡁䅑兡療䝁䄴䅉呂䝁䄸䅢ㅂ䡁䅑兡療䝁䄴督畁䍁䅁䅖潂䝁䅕䅉䙂䝁䄴䅤求䡁䅉䅣祂䝁䅫督求䍁䅁睕療䝁䅷兤あ䝁䅫睢畂䡁䅍䅉穂䝁䅕睚瑂䝁䅕杢あ䍁䅁睢浂䝁䅙党祂䡁䅍䅉橂䝁䄸䅣睂䝁䅕杣杁䝁䅍兙楂䝁䅷党杁䝁䅅杢歂䍁䅁睙療䝁䄴杢求䝁䅍䅤灂䡁䅙兡あ䡁䅫䅉穂䝁䄸䅢ㅂ䡁䅑兡療䝁䄴督獁䍁䅁杚灂䝁䅉党祂䍁䅁睙桂䝁䅉䅢求䍁䅁兙畂䝁䅑䅉橂䝁䄸杢畂䝁䅕睙あ䝁䅫杤灂䡁䅑入杁䡁䅍睢獂䡁䅕䅤灂䝁䄸杢穂䍁䅷䅉灂䝁䄴䅤求䡁䅉睙療䝁䄴杢求䝁䅍䅤杁䡁䅁兙畂䝁䅕䅢穂䍁䅷䅉祂䝁䅅睙牂䡁䅍䅉桂䝁䄴䅚杁䝁䅕杢橂䝁䅷睢穂䡁䅕杣求䡁䅍䅌杁䝁䅅杢歂䍁䅁督灂䝁䅣杢桂䝁䅷䅉求䡁䅧䅤求䝁䄴督灂䝁䄸杢杁䝁䅅杢歂䍁䅁兢桂䡁䅑杣灂䡁䅧䅉穂䡁䅣兡あ䝁䅍䅡灂䝁䄴睚杁䡁䅍入穂䡁䅑党瑂䡁䅍䅉浂䝁䄸杣杁䡁䅕督求䍁䅁兡畂䍁䅁兙睂䡁䅁䅢灂䝁䅍兙あ䝁䅫睢畂䡁䅍䅌杁䡁䅍兤橂䝁䅧䅉桂䡁䅍䅉獂䝁䄸睙桂䝁䅷䅉桂䡁䅉党桂䍁䅁杢求䡁䅑睤療䡁䅉睡穂䍁䅷䅉歂䝁䅅䅤桂䍁䅁睙求䝁䄴䅤求䡁䅉督獁䍁䅁兙橂䝁䅍党穂䡁䅍䅉橂䝁䄸杢あ䡁䅉睢獂䍁䅷䅉ㅁ䕁䅣䅌杁䝁䅙兡楂䝁䅕杣杁䡁䅑睢杁䡁䅑䅡求䍁䅁䅡療䝁䄰党獁䍁䅁兙畂䝁䅑䅉楂䡁䅕兡獂䝁䅑兡畂䝁䅣䅉桂䡁䅕䅤療䝁䄰兙あ䝁䅫睢畂䍁䄴䅉䩂䡁䅑䅉桂䝁䅷督療䍁䅁䅣祂䝁䄸杤灂䝁䅑党穂䍁䅁䅣療䡁䅣党祂䍁䅷䅉橂䝁䄸睢獂䝁䅫杢湂䍁䅷䅉桂䝁䄴䅚杁䝁䅅兡祂䝁䅙䅢療䡁䅣䅉瑂䝁䅅杢桂䝁䅣党瑂䝁䅕杢あ䍁䅁䅣祂䝁䄸䅚ㅂ䝁䅍䅤穂䍁䅁杚療䡁䅉䅉瑂䝁䅫督穂䝁䅫睢畂䍁䄰睙祂䝁䅫䅤灂䝁䅍兙獂䍁䅁䅚桂䡁䅑兙杁䝁䅍党畂䡁䅑党祂䍁䅁睢睂䝁䅕杣桂䡁䅑兡療䝁䄴督㝁䍁䅁兙畂䝁䅑䅉求䝁䄴䅚瑁䡁䅑睢瑁䝁䅕杢歂䍁䅁杚灂䝁䅉党祂䍁䅁兙畂䝁䅑䅉橂䝁䄸䅣睂䝁䅕杣杁䝁䄴党あ䡁䅣睢祂䝁䅳䅉穂䡁䅫督あ䝁䅕兢穂䍁䄴䅉啂䝁䅧兡穂䍁䅁督求䝁䅣兢求䝁䄴䅤杁䡁䅍党祂䡁䅙党穂䍁䅁睙療䝁䄰兢求䡁䅉睙灂䝁䅅䅢杁䡁䅉党桂䝁䅷䅉求䡁䅍䅤桂䡁䅑党獁䍁䅁党歂䡁䅕睙桂䡁䅑兡療䝁䄴䅌杁䝁䅙兡畂䝁䅅杢橂䝁䅫兙獂䍁䅷䅉穂䡁䅑兙歂䝁䅫兤瑂䡁䅍䅉桂䝁䄴䅚杁䡁䅙党畂䡁䅕党穂䍁䅷䅉瑂䝁䅫䅢灂䡁䅑兙祂䡁䅫䅉灂䝁䄴督あ䝁䅅䅢獂䝁䅅䅤灂䝁䄸杢穂䍁䅷䅉桂䝁䄴䅚杁䝁䅉杣療䝁䅅䅚楂䝁䅅杢歂䍁䅁兙畂䝁䅑䅉㍂䝁䅫杣求䝁䅷党穂䡁䅍䅉穂䝁䅕杣㉂䝁䅫睙求䍁䅁䅣祂䝁䄸杤灂䝁䅑党祂䡁䅍䅌杁䝁䅅督杁䡁䅣党獂䝁䅷䅉桂䡁䅍䅉歂䝁䅅䅤桂䍁䅁睙求䝁䄴䅤求䡁䅉督獁䍁䅁睚療䡁䅙党祂䝁䄴兢求䝁䄴䅤穂䍁䅷䅉潂䝁䅕兙獂䡁䅑䅡橂䝁䅅杣求䍁䅷䅉桂䝁䄴䅚杁䝁䅧睢穂䡁䅁兡あ䝁䅅䅢灂䡁䅑入杁䡁䅍党橂䡁䅑睢祂䡁䅍杌杁䙁䅑䅡求䍁䅁兓畂䝁䅑兤穂䡁䅑杣灂䝁䅅䅢杁䕁䅅兤あ䝁䄸兢桂䡁䅑兡療䝁䄴䅉呂䝁䄸䅢ㅂ䡁䅑兡療䝁䄴督杁䡁䅍党湂䝁䄰党畂䡁䅑䅉療䝁䅙杚求䡁䅉督杁䝁䄴党あ䡁䅣睢祂䝁䅳䅉灂䝁䄴杚祂䝁䅅督あ䡁䅉兤橂䡁䅑兤祂䝁䅕䅉桂䝁䄴䅚杁䝁䅑兡湂䝁䅫䅤灂䡁䅯兙あ䝁䅫睢畂䍁䅁督療䝁䅷兤あ䝁䅫睢畂䡁䅍睏杁䡁䅍党橂䡁䅕杣求䍁䅁杢求䡁䅑睤療䡁䅉睡穂䍁䅁杚療䡁䅉䅉あ䝁䅧党杁䝁䅑兡湂䝁䅫䅤灂䡁䅯兙あ䝁䅫睢畂䍁䅁兙畂䝁䅑䅉桂䡁䅕䅤療䝁䄰兙あ䝁䅫睢畂䍁䅁睢浂䍁䅁兡畂䝁䅑兤穂䡁䅑杣灂䝁䅕督杁䝁䅅杢歂䍁䅁兡畂䝁䅙杣桂䡁䅍䅤祂䡁䅕睙あ䡁䅕杣求䑁䅳䅉桂䝁䄴䅚杁䡁䅁杣療䝁䅑兤橂䡁䅑督杁䝁䅅杢歂䍁䅁督療䝁䅷兤あ䝁䅫睢畂䡁䅍䅉橂䝁䄸杤求䡁䅉兡畂䝁䅣䅉㉂䝁䅅杣灂䝁䄸兤穂䍁䅁兙穂䡁䅁党橂䡁䅑督杁䝁䄸杚杁䝁䅑兙あ䝁䅅䅉潂䝁䅅杢歂䝁䅷兡畂䝁䅣䅌杁䝁䅫杢橂䝁䅷兤歂䝁䅫杢湂䍁䅁兙橂䡁䅅兤灂䡁䅍兡あ䝁䅫睢畂䍁䅷䅉あ䡁䅉兙畂䡁䅍兢灂䡁䅍督灂䝁䄸杢獁䍁䅁睢祂䝁䅍䅡求䡁䅍䅤祂䝁䅅䅤灂䝁䄸杢獁䍁䅁兙畂䝁䅑䅉瑂䝁䅅杢桂䝁䅣党瑂䝁䅕杢あ䍁䅁杚療䡁䅉䅉桂䡁䅁䅣獂䝁䅫睙桂䡁䅑兡療䝁䄴督杁䝁䅫杢杁䝁䅑兡穂䝁䅍杣求䡁䅑党杁䝁䅅兤あ䝁䄸兢桂䡁䅑兡療䝁䄴䅌杁䡁䅁杣療䝁䅍党穂䡁䅍䅉桂䡁䅕䅤療䝁䄰兙あ䝁䅫睢畂䍁䅷䅉求䝁䄴党祂䝁䅣入獁䍁䅁兙畂䝁䅑䅉瑂䝁䅅督穂䍁䅁䅤祂䝁䅅杢穂䝁䅫䅤畁䍁䅁兓あ䍁䅁督求䝁䅷䅢穂䍁䅁兡あ䡁䅍䅉睂䡁䅉睢歂䡁䅕睙あ䡁䅍䅉あ䝁䄸䅉歂䝁䅫督あ䡁䅉兡楂䡁䅕䅤療䡁䅉督獁䍁䅁党畂䝁䅑兌ㅂ䡁䅍党祂䡁䅍䅌杁䝁䅫杢穂䡁䅑兙獂䝁䅷党祂䡁䅍䅌杁䝁䅅杢歂䍁䅁睢祂䝁䅫睚灂䝁䄴兙獂䍁䅁党硂䡁䅕兡睂䝁䄰党畂䡁䅑䅉瑂䝁䅅杢ㅂ䝁䅙兙橂䡁䅑兤祂䝁䅕杣穂䍁䅁䅋偂䕁䅕兔穂䍁䅫杌杁䙁䅑䅡求䍁䅁睙療䝁䄰䅣桂䝁䄴入杁䡁䅣兙穂䍁䅁杚療䡁䅉兢求䡁䅉䅢㕂䍁䅁睡畂䝁䄸睤畂䍁䅁兙穂䍁䅁村求䝁䅷䅚求䝁䄴䅉䑂䕁䅑䅖杁䕁䅫杢橂䍁䄴䅉桂䝁䄴䅚杁䝁䅍䅡桂䝁䄴睚求䝁䅑䅉灂䡁䅑督杁䝁䄴兙瑂䝁䅕䅉あ䝁䄸䅉䍂䝁䅕䅢歂䝁䅕杢杁䕁䅫杢橂䍁䄴䅉灂䝁䄴䅉乂䝁䅅入杁䑁䅉䅍睁䑁䅣杌杁䕁䅉党獂䝁䅑党畂䍁䅁兓畂䝁䅍杌杁䡁䅣兙穂䍁䅁杚療䡁䅕杢歂䝁䅕䅚杁䝁䅫杢杁䑁䅅兏睁䑁䅉䅉桂䝁䄴䅚杁䝁䅫督杁䝁䅧党桂䝁䅑兣ㅂ䝁䅅杣あ䝁䅕杣求䝁䅑䅉灂䝁䄴䅉呂䝁䅅兡畂䡁䅑䅉䵂䝁䄸兤灂䡁䅍䅌杁䕁䄰兡穂䡁䅍睢ㅂ䡁䅉兡畁䅁䅁核䅑佁䑯䅁䍂䝁䅕䅢獂䙁䅉兡畂䝁䅣䅉䍂䡁䅉兙畂䝁䅑督獁䍁䅁兓畂䝁䅍杌獁䍁䅁䅤療䝁䅣党あ䝁䅧党祂䍁䅁睤灂䡁䅑䅡杁䝁䅫䅤穂䍁䅁督ㅂ䝁䅉督灂䝁䅑兡桂䡁䅉兡求䡁䅍䅌杁䡁䅁杣療䡁䅙兡歂䝁䅕督杁䡁䅙兙祂䝁䅫睢ㅂ䡁䅍䅉畂䡁䅕䅤祂䝁䅫䅤灂䝁䄸杢杁䡁䅁杣療䝁䅑兤橂䡁䅑督杁䝁䅫杢杁䡁䅑䅡求䍁䅁兖畂䝁䅫䅤求䝁䅑䅉呂䡁䅑兙あ䝁䅕督畁䍁䅁䅖潂䝁䅕䅉橂䝁䄸兢睂䝁䅅杢㕂䍁䅁睢浂䝁䅙党祂䡁䅍䅉祂䝁䅕兙歂䡁䅫兌あ䝁䄸兌歂䡁䅉兡畂䝁䅳䅉潁䙁䅉䅖䕂䍁䅫䅉睂䡁䅉睢あ䝁䅕兡畂䍁䅁督潂䝁䅅睡求䡁䅍䅌杁䝁䄸䅤潂䝁䅕杣杁䙁䅉䅖䕂䍁䅁杙求䡁䅙党祂䝁䅅睚求䡁䅍䅌杁䡁䅁杣療䡁䅑党灂䝁䄴䅉睂䝁䄸睤歂䝁䅕杣穂䍁䅷䅉畂䡁䅕䅤祂䝁䅫䅤灂䝁䄸杢杁䝁䅉兙祂䡁䅍䅌杁䝁䅅杢歂䍁䅁睢あ䝁䅧党祂䍁䅁䅣祂䝁䄸䅚ㅂ䝁䅍䅤穂䍁䅁䅣祂䝁䅫兢桂䡁䅉兡獂䡁䅫䅉ㅂ䝁䄴䅚求䡁䅉䅉あ䝁䅧党杁䙁䅁杣求䝁䄰兡求䡁䅉䅉兂䡁䅉睢あ䝁䅕兡畂䍁䅁兙畂䝁䅑䅉䕂䡁䅫兢桂䡁䅑兡㙂䝁䅕䅉楂䡁䅉兙畂䝁䅑督畁䍁䅁兓あ䍁䅁䅚灂䡁䅍䅤祂䝁䅫杙ㅂ䡁䅑党穂䍁䅁兡あ䡁䅍䅉睂䡁䅉睢歂䡁䅕睙あ䡁䅍䅉あ䝁䅧杣療䡁䅕睚潂䍁䅁睙獂䡁䅕杙獁䍁䅁杚療䝁䄸䅚獁䍁䅁䅚祂䡁䅕睚獁䍁䅁兢桂䡁䅍督獁䍁䅁党䑂䝁䄸兢瑂䝁䅕杣橂䝁䅕䅌杁䡁䅍䅣求䝁䅍兡桂䝁䅷䅤㕂䍁䅷䅉桂䝁䄴䅚杁䝁䅍睢畂䡁䅙党畂䝁䅫党畂䝁䅍党杁䝁䅍䅡桂䝁䄴杢求䝁䅷督畁䍁䅁村求䝁䅷䅢卂䝁䅫杢湂䍁䅁村祂䝁䅅杢歂䡁䅍䅌杁䕁䅫杢橂䍁䄴䅉㍂䝁䅅督杁䝁䅫杢橂䝁䄸杣睂䝁䄸杣桂䡁䅑党歂䍁䅁兡畂䍁䅁杍睁䑁䅅兏杁䝁䅅杢歂䍁䅁兡穂䍁䅁䅡求䝁䅅䅚硂䡁䅕兙祂䡁䅑党祂䝁䅕䅚杁䝁䅫杢杁䙁䅍兙灂䝁䄴䅤杁䕁䅷睢ㅂ䝁䅫督獁䍁䅁兔灂䡁䅍督療䡁䅕杣灂䍁䄴䅁灃䅆䅁朲䄴䕁䅉党畂䝁䅍䅡瑂䝁䅅杣牂䍁䅁兒獂䝁䅕睙あ䡁䅉睢畂䝁䅫睙穂䍁䅷䅉䩂䝁䄴睙畁䍁䅷䅉あ䝁䄸睚求䡁䅑䅡求䡁䅉䅉㍂䝁䅫䅤潂䍁䅁兡あ䡁䅍䅉穂䡁䅕杙穂䝁䅫䅚灂䝁䅅杣灂䝁䅕督獁䍁䅁睢浂䝁䅙党祂䡁䅍䅉睂䡁䅉睢歂䡁䅕睙あ䍁䅁䅚求䡁䅍兡湂䝁䄴䅌杁䝁䅕杢湂䝁䅫杢求䝁䅕杣灂䝁䄴睚杁䡁䅍党祂䡁䅙兡橂䝁䅕督獁䍁䅁䅤求䝁䅍䅡畂䝁䄸䅢療䝁䅣入杁䡁䅍睢獂䡁䅕䅤灂䝁䄸杢穂䍁䅷䅉桂䝁䄴䅚杁䝁䄰兙畂䡁䅕杚桂䝁䅍䅤ㅂ䡁䅉兡畂䝁䅣䅉穂䝁䅕杣㉂䝁䅫睙求䡁䅍䅉灂䝁䄴䅉あ䝁䅧党杁䕁䅅兢求䡁䅉兡橂䝁䅅督獁䍁䅁兑穂䝁䅫兙獁䍁䅁兙畂䝁䅑䅉䙂䡁䅕杣療䡁䅁党畁䍁䅁䅖潂䝁䅕䅉橂䝁䄸兢睂䝁䅅杢㕂䍁䅁䅣祂䝁䄸杤灂䝁䅑党穂䍁䅁党畂䝁䅣兡畂䝁䅕党祂䝁䅫杢湂䍁䅁督求䡁䅉杤灂䝁䅍党穂䍁䅁兙畂䝁䅑䅉あ䝁䅕睙潂䝁䄴睢獂䝁䄸睚㕂䍁䅁督療䝁䅷兤あ䝁䅫睢畂䡁䅍䅌杁䝁䅫杢橂䝁䅷兤歂䝁䅫杢湂䍁䅁杢求䡁䅣䅉睂䡁䅉睢歂䡁䅕睙あ䍁䅁䅚求䡁䅍兡湂䝁䄴䅌杁䡁䅁杣療䡁䅑睢あ䡁䅫䅣求䍁䅷䅉あ䝁䅕督あ䝁䅫杢湂䍁䅷䅉桂䝁䄴䅚杁䡁䅉党獂䝁䅅䅤求䝁䅑䅉求䝁䄴睚灂䝁䄴党求䡁䅉兡畂䝁䅣䅉穂䝁䅕杣㉂䝁䅫睙求䡁䅍睏杁䝁䅅杢歂䍁䅁睙ㅂ䡁䅍䅤療䝁䄰䅉あ䝁䅕督あ䝁䅫杢湂䍁䅁兙畂䝁䅑䅉あ䝁䅕睙潂䝁䄴睢獂䝁䄸睚㕂䍁䅁督療䝁䅷兤あ䝁䅫睢畂䡁䅍䅌杁䝁䅅督杁䡁䅣党獂䝁䅷䅉桂䡁䅍䅉桂䡁䅕䅤療䝁䄰兙あ䝁䅫睢畂䍁䅁党硂䡁䅕兡睂䝁䄰党畂䡁䅑䅉歂䝁䅕督灂䝁䅣杢杁䝁䅅杢歂䍁䅁杙ㅂ䝁䅫䅢歂䍁䅁督求䡁䅉杤灂䝁䅍党穂䍁䄴䅉䩂䡁䅑䅉桂䝁䅷督療䍁䅁睢浂䝁䅙党祂䡁䅍䅉求䝁䅷党橂䡁䅑杣療䝁䄴兡橂䡁䅍䅉瑂䝁䅅杢ㅂ䝁䅙兙橂䡁䅑兤祂䝁䅫杢湂䍁䅁兙畂䝁䅑䅉あ䝁䅕督あ䝁䅫杢湂䍁䅁督求䡁䅉杤灂䝁䅍党穂䍁䅷䅉穂䡁䅕睙潂䍁䅁兙穂䍁䅁䅣祂䝁䅫杢あ䝁䅕䅚杁䝁䅍兡祂䝁䅍兤灂䡁䅑䅉楂䝁䄸兙祂䝁䅑䅉桂䡁䅍督求䝁䄰杙獂䡁䅫䅉桂䝁䄴䅚杁䡁䅑党穂䡁䅑䅉穂䝁䄸䅢ㅂ䡁䅑兡療䝁䄴督獁䍁䅁兙穂䡁䅍党瑂䝁䅉䅢㕂䍁䅁睢浂䍁䅁督ㅂ䝁䅉督㕂䡁䅍䅤求䝁䄰督獁䍁䅁睙灂䡁䅉睙ㅂ䝁䅫䅤祂䡁䅫䅉桂䝁䄴䅚杁䝁䅙兤畂䝁䅍䅤灂䝁䄸杢桂䝁䅷兡あ䡁䅫䅉あ䝁䅕督あ䝁䅫杢湂䍁䅁睢浂䍁䅁䅣祂䝁䅫杢あ䝁䅕䅚杁䝁䅅督穂䝁䅕兢楂䝁䅷兡求䡁䅍䅌杁䝁䅕杢㉂䝁䅫杣療䝁䄴兢求䝁䄴䅤桂䝁䅷䅉桂䝁䄴䅚杁䡁䅍䅤祂䝁䅕督穂䍁䅁䅤求䡁䅍䅤灂䝁䄴睚獁䍁䅁兙畂䝁䅑䅉橂䝁䄸兢睂䝁䄸杢求䝁䄴䅤杁䡁䅉党獂䝁䅫兙楂䝁䅫䅢灂䡁䅑入杁䡁䅑党穂䡁䅑兡畂䝁䅣睏杁䝁䅍睢瑂䡁䅁睢畂䝁䅕杢あ䍁䅁党畂䝁䅣兡畂䝁䅕党祂䝁䅫杢湂䍁䅁督求䡁䅉杤灂䝁䅍党穂䑁䅳䅉瑂䝁䅅杢ㅂ䝁䅙兙橂䡁䅑兤祂䝁䅫杢湂䍁䅁䅚求䝁䅙党橂䡁䅑䅉桂䝁䄴兙獂䡁䅫督灂䡁䅍䅌杁䝁䅫杢瑁䝁䅍兡祂䝁䅍兤灂䡁䅑䅉あ䝁䅕督あ䝁䅫杢湂䍁䅷䅉浂䡁䅕杢橂䡁䅑兡療䝁䄴兙獂䍁䅁䅤求䡁䅍䅤灂䝁䄴睚獁䍁䅁兙畂䝁䅑䅉獂䝁䅫杚求䍁䅁睙㕂䝁䅍䅢求䍁䅁䅤求䡁䅍䅤灂䝁䄴睚杁䡁䅍党祂䡁䅙兡橂䝁䅕督獁䍁䅁兙穂䍁䅁睤求䝁䅷䅢杁䝁䅅督杁䝁䅕杢㉂䝁䅫杣療䝁䄴兢求䝁䄴䅤桂䝁䅷䅉穂䡁䅑杣求䡁䅍督杁䡁䅑党穂䡁䅑督杁䝁䄸杚杁䝁䅅督穂䝁䅕兢楂䝁䅷兡求䡁䅍䅉療䝁䅙䅉楂䝁䄸兙祂䝁䅑督杁䝁䄸杣杁䡁䅍入穂䡁䅑党瑂䡁䅍睏杁䝁䅅杢歂䍁䅁杚桂䝁䅫䅢ㅂ䡁䅉党杁䝁䅅杢桂䝁䅷入穂䝁䅫督畁䍁䅁兓畂䍁䅁兙歂䝁䅑兡あ䝁䅫睢畂䍁䅷䅉あ䝁䅧党杁䝁䅍睢瑂䡁䅁兙畂䡁䅫䅉睂䡁䅉睢㉂䝁䅫䅚求䡁䅍䅉睂䡁䅉党橂䝁䅫督灂䝁䄸杢杁䝁䄰兙橂䝁䅧兡畂䝁䅫杢湂䍁䅁兙畂䝁䅑䅉求䝁䅷党橂䡁䅑杣療䝁䄰党橂䝁䅧兙畂䝁䅫睙桂䝁䅷䅉桂䡁䅍督求䝁䄰杙獂䡁䅫䅉穂䝁䅕杣㉂䝁䅫睙求䡁䅍睏杁䝁䅅杢歂䍁䅁督ㅂ䝁䅉督㕂䡁䅍䅤求䝁䄰䅉桂䝁䄴䅚杁䡁䅍入穂䡁䅑党瑂䍁䅁兡畂䡁䅑党湂䡁䅉兙あ䝁䅫睢畂䍁䅁督求䡁䅉杤灂䝁䅍党穂䍁䅷䅉灂䝁䄴睙獂䡁䅕䅚灂䝁䄴睚杁䝁䅅督穂䝁䅕兢楂䝁䅷入獁䍁䅁睙療䝁䄴杚灂䝁䅣兤祂䝁䅅䅤灂䝁䄸杢獁䍁䅁兙畂䝁䅑䅉あ䝁䅕督あ䝁䅫杢湂䍁䅁杚療䡁䅉䅉㉂䝁䅅杣灂䝁䄸兤穂䍁䅁兡畂䝁䅑兤穂䡁䅑杣灂䝁䅕督畁䍁䅁杒ㅂ䡁䅉䅤潂䝁䅕杣獁䍁䅁兡あ䍁䅁䅣祂䝁䄸杤灂䝁䅑党穂䍁䅁杤桂䝁䅷兤求䍁䄰兙歂䝁䅑党歂䍁䅁督ㅂ䡁䅁䅣療䡁䅉䅤杁䡁䅍入穂䡁䅑党瑂䡁䅍睏杁䡁䅍兤睂䡁䅁䅢㕂䍁䅁睙潂䝁䅅兡畂䍁䅁兢桂䝁䄴兙湂䝁䅕兢求䝁䄴䅤杁䡁䅍睢獂䡁䅕䅤灂䝁䄸杢穂䑁䅳䅉歂䝁䅫杣求䝁䅍䅤杁䝁䄸杣歂䝁䅕杣杁䝁䅙兤獂䝁䅙兡獂䝁䅷兢求䝁䄴䅤㝁䍁䅁兙畂䝁䅑䅉桂䝁䅙䅤求䡁䅉兢桂䡁䅉睡求䡁䅑䅉畂䝁䄸杢瑁䡁䅣兙祂䡁䅉兙畂䡁䅑入杁䡁䅍党祂䡁䅙兡橂䝁䅕督獁䍁䅁兡畂䝁䅍䅢ㅂ䝁䅑兡畂䝁䅣䅉祂䝁䅕䅣桂䝁䅫杣獁䍁䅁杣求䡁䅁䅢桂䝁䅍党瑂䝁䅕杢あ䍁䅷䅉祂䝁䅕杚ㅂ䡁䅉杙灂䡁䅍䅡瑂䝁䅕杢あ䍁䅷䅉祂䝁䅕兢桂䝁䄴兤浂䝁䅅睙あ䡁䅕杣灂䝁䄴睚獁䍁䅁党㑂䝁䅍䅡桂䝁䄴睚求䍁䅷䅉穂䡁䅫督あ䝁䅕兢穂䍁䅁兤睂䝁䅣杣桂䝁䅑党獁䍁䅁兙畂䝁䅑䅉穂䡁䅁兙祂䝁䅕䅉睂䝁䅅杣あ䡁䅍䅉瑂䝁䅅杢ㅂ䝁䅙兙橂䡁䅑兤祂䝁䅫杢湂䍁䅁䅤潂䡁䅉睢ㅂ䝁䅣䅡療䡁䅕䅤杁䝁䅅䅉睂䡁䅉睢歂䡁䅕睙あ䉁杫督杁䝁䅷兡浂䝁䅕䅉橂䡁䅫睙獂䝁䅕杌杁䙁䅑䅡求䍁䅁睙療䝁䄰䅣桂䝁䄴入杁䡁䅍党祂䡁䅙党穂䍁䅁睢祂䝁䅫睚灂䝁䄴兙獂䍁䅁党硂䡁䅕兡睂䝁䄰党畂䡁䅑䅉瑂䝁䅅杢ㅂ䝁䅙兙橂䡁䅑兤祂䝁䅕杣穂䍁䅁兡畂䍁䅁䅤潂䝁䅕䅉桂䝁䅕杣療䡁䅍䅣桂䝁䅍党杁䝁䅅杢歂䍁䅁䅚求䝁䅙党畂䡁䅍党獁䍁䅁兢求䝁䅑兡橂䝁䅅䅢杁䡁䅑党橂䝁䅧杢療䝁䅷睢湂䝁䅫党穂䍁䅷䅉橂䝁䄸兢睂䝁䅷党㑂䍁䅁兡畂䝁䅑兤穂䡁䅑杣灂䝁䅅䅢穂䍁䅷䅉穂䝁䅕兢灂䝁䅍睢畂䝁䅑兤橂䡁䅑睢祂䍁䅁睙桂䡁䅁兡あ䝁䅅䅢杁䝁䅕兣ㅂ䝁䅫䅣瑂䝁䅕杢あ䍁䅷䅉あ䝁䅕䅢求䝁䅍睢瑂䝁䄰兤畂䝁䅫睙桂䡁䅑兡療䝁䄴督獁䍁䅁兙畂䝁䅑䅉桂䝁䅑杤桂䝁䄴睙求䝁䅑䅉橂䝁䄸兢睂䡁䅕䅤灂䝁䄴睚杁䝁䅫杢歂䡁䅕督あ䡁䅉兡求䡁䅍杌杁䕁䅫䅤杁䝁䄰兙祂䝁䅳党あ䡁䅍䅉灂䡁䅑督杁䡁䅍党祂䡁䅙兡橂䝁䅕督杁䝁䅅杢歂䍁䅁督療䝁䅷兤あ䝁䅫睢畂䡁䅍䅉睂䡁䅉兡瑂䝁䅅杣灂䝁䅷入杁䡁䅑䅡祂䝁䄸兤湂䝁䅧䅉桂䍁䅁䅚灂䡁䅉党橂䡁䅑䅉穂䝁䅅䅢求䡁䅍䅉浂䝁䄸杣橂䝁䅕杌杁䙁䅑䅡求䍁䅁睙療䝁䄰䅣桂䝁䄴入杁䡁䅣兙穂䍁䅁杚療䡁䅉兢求䡁䅉䅢㕂䍁䅁睡畂䝁䄸睤畂䍁䅁兙穂䍁䅁兒獂䝁䅕睙あ䡁䅉睢畂䝁䅫睙穂䍁䅷䅉䩂䝁䄴睙畁䍁䅁村求䝁䄴睙潂䝁䄰兙祂䝁䅳䅉䙂䝁䅷党橂䡁䅑杣療䝁䄴兡橂䡁䅍䅌杁䕁䅫杢橂䍁䄴䅉㍂䝁䅅督杁䝁䅙睢ㅂ䝁䄴䅚求䝁䅑䅉灂䝁䄴䅉硁䑁䅫睎㕁䍁䅁兙畂䝁䅑䅉灂䡁䅍䅉潂䝁䅕兙歂䡁䅅兤桂䡁䅉䅤求䡁䅉党歂䍁䅁兡畂䍁䅁䅖求䝁䄰䅣求䍁䅷䅉䉂䡁䅉兡㙂䝁䄸杢桂䍁䄴䅁灄睅䅁䅮䄸䕁䅉党祂䝁䅳督潂䝁䅫杣求䍁䅁䅓桂䡁䅑䅡桂䡁䅣兙㕂䍁䅁兓畂䝁䅍杌獁䍁䅁䅤潂䡁䅉睢ㅂ䝁䅣䅡杁䝁䅫䅤穂䍁䅁督ㅂ䝁䅉督灂䝁䅑兡桂䡁䅉兡求䡁䅍䅌杁䝁䅕杢湂䝁䅅睚求䡁䅍䅉灂䝁䄴䅉あ䝁䅧党杁䝁䅫杢穂䡁䅕杣桂䝁䄴睙求䍁䅷䅉浂䡁䅉党灂䝁䅣䅡あ䍁䅁杣桂䝁䅫䅢杁䡁䅑杣桂䝁䄴督睂䝁䄸杣あ䝁䅅䅤灂䝁䄸杢獁䍁䅁兙畂䝁䅑䅉ㅂ䡁䅑兡獂䝁䅫䅤㕂䍁䅁杙ㅂ䡁䅍兡畂䝁䅕督穂䝁䅕督杁䡁䅣睢祂䝁䅷䅚㍂䝁䅫䅚求䍁䄴䅉啂䝁䅧党杁䝁䅍睢瑂䡁䅁兙畂䡁䅫䅉睂䡁䅉睢㉂䝁䅫䅚求䡁䅍䅉睂䡁䅉睢睂䝁䅕杣あ䡁䅫䅌杁䝁䅍兙穂䡁䅕兙獂䡁䅑入獁䍁䅁䅢灂䝁䅙党獁䍁䅁兙橂䝁䅍兡歂䝁䅕杢あ䍁䅷䅉桂䝁䄴䅚杁䝁䅧党桂䝁䅷䅤潂䍁䅁兡畂䡁䅍兤祂䝁䅅杢橂䝁䅕䅉桂䝁䄴䅚杁䡁䅉党灂䝁䄴督ㅂ䡁䅉兙畂䝁䅍党㝁䍁䅁兙畂䝁䅑䅉療䡁䅁党祂䝁䅅䅤求䡁䅍䅉祂䝁䅅兡獂䡁䅉睢桂䝁䅑䅉穂䡁䅫督あ䝁䅕兢穂䍁䅁兡畂䍁䅁杔療䡁䅉䅤潂䍁䅁兑瑂䝁䅕杣灂䝁䅍兙畁䍁䅁兓あ䍁䅁兙獂䡁䅍睢杁䝁䅣党畂䝁䅕杣桂䡁䅑党穂䍁䅷䅉あ䡁䅉兙畂䡁䅍兢灂䡁䅑督獁䍁䅁督あ䝁䄸杣求䡁䅍䅌杁䝁䅅杢歂䍁䅁䅚灂䡁䅍䅤祂䝁䅫杙ㅂ䡁䅑党穂䍁䅁党獂䝁䅕睙あ䡁䅉兡橂䝁䅫䅤㕂䍁䅁杚祂䝁䄸兢杁䝁䄴兙あ䡁䅕杣桂䝁䅷䅉湂䝁䅅督獁䍁䅁睙療䝁䅅䅢獁䍁䅁睤灂䝁䄴䅚獁䍁䅁督療䝁䅷兙祂䍁䅷䅉潂䡁䅫䅚祂䝁䄸党獂䝁䅕睙あ䡁䅉兡橂䍁䅷䅉畂䡁䅕睙獂䝁䅕兙祂䍁䅷䅉桂䝁䄴䅚杁䝁䅣党療䡁䅑䅡求䡁䅉兢桂䝁䅷䅉穂䝁䄸兤祂䝁䅍党穂䑁䅳䅉療䡁䅁党祂䝁䅅䅤求䡁䅍䅉畂䝁䅅䅤ㅂ䡁䅉兙獂䍁䅁睚桂䡁䅍䅉歂䝁䅫督あ䡁䅉兡楂䡁䅕䅤灂䝁䄸杢杁䝁䅅杢歂䍁䅁督あ䝁䄸杣桂䝁䅣党杁䝁䅙兙橂䝁䅫䅢灂䡁䅑兡求䡁䅍䅌杁䝁䅫杢あ䝁䅕杣穂䡁䅑兙あ䝁䅕䅉睂䝁䅫䅣求䝁䅷兡畂䝁䅕督獁䍁䅁䅢灂䡁䅅兤求䝁䅙兡求䝁䅑䅉畂䝁䅅䅤ㅂ䡁䅉兙獂䍁䅁睚桂䡁䅍䅉浂䝁䅅睙灂䝁䅷兡あ䝁䅫党穂䍁䅷䅉桂䝁䄴䅚杁䝁䅍睢瑂䡁䅁杣求䡁䅍督療䡁䅉䅉桂䝁䄴䅚杁䝁䄰党あ䝁䅕杣杁䡁䅍䅤桂䡁䅑兡療䝁䄴督㝁䍁䅁兙畂䝁䅑䅉潂䝁䄸䅢歂䡁䅍䅉灂䝁䄴䅤求䡁䅉党穂䡁䅑䅉灂䝁䄴䅉橂䝁䄸兙獂䍁䅁兢灂䝁䄴兡畂䝁䅣䅉桂䡁䅍督求䡁䅑督畁䍁䅁兓畂䍁䅁兙歂䝁䅑兡あ䝁䅫睢畂䍁䅷䅉あ䝁䅧党杁䝁䅍睢瑂䡁䅁兙畂䡁䅫䅉瑂䝁䅅杢ㅂ䝁䅙兙橂䡁䅑兤祂䝁䅕督杁䝁䅉睢㑂䝁䅕䅚杁䝁䅍䅡療䝁䅍睢獂䝁䅅䅤求䡁䅍䅉桂䝁䄴䅚杁䝁䄸䅤潂䝁䅕杣杁䝁䅍睢畂䝁䅙党橂䡁䅑兡療䝁䄴党祂䡁䅫䅉睂䡁䅉睢歂䡁䅕睙あ䡁䅍睏杁䡁䅍䅣求䝁䅍兡桂䝁䅷䅤㕂䍁䅁睙潂䝁䅕兢灂䝁䅍兙獂䡁䅍䅌杁䝁䄰党あ䝁䅅䅢杁䝁䅍兤あ䡁䅑兡畂䝁䅣䅉あ䝁䄸睢獂䡁䅍䅌杁䝁䅅杢歂䍁䅁睙療䝁䄰䅣療䝁䄴党畂䡁䅑督杁䝁䅙睢祂䍁䅁兙求䡁䅉睢穂䡁䅁兙橂䝁䅕䅉桂䝁䄴䅚杁䡁䅁睢㍂䝁䅕杣杁䝁䅣党畂䝁䅕杣桂䡁䅑兡療䝁䄴䅉桂䡁䅁䅣獂䝁䅫睙桂䡁䅑兡療䝁䄴督㝁䍁䅁杚獂䝁䄸睢祂䝁䅫杢湂䍁䅁䅣祂䝁䄸䅚ㅂ䝁䅍䅤穂䑁䅳䅉灂䝁䄴督ㅂ䝁䅷兙あ䝁䅫睢畂䍁䅷䅉祂䝁䄸睢浂䝁䅫杢湂䍁䅷䅉桂䝁䄴䅚杁䝁䅕杢湂䝁䅫杢求䝁䅕杣求䝁䅑䅉睂䡁䅉睢歂䡁䅕睙あ䡁䅍睏杁䝁䅉兤灂䝁䅷䅚灂䝁䄴睚杁䝁䅅杢歂䍁䅁党畂䝁䅣兡畂䝁䅕党祂䝁䅕䅚杁䝁䅍睢瑂䡁䅁睢畂䝁䅕杢あ䡁䅍睏杁䡁䅁兙灂䝁䄴䅤穂䍁䅁兙畂䝁䅑䅉橂䝁䄸兙あ䝁䅫杢湂䡁䅍睏杁䝁䅅杢歂䍁䅁杙祂䝁䅫睙牂䡁䅍䅉桂䝁䄴䅚杁䝁䄰兙穂䝁䄸杢祂䡁䅫䅉睂䡁䅉睢歂䡁䅕睙あ䡁䅍䅌杁䝁䅅督杁䡁䅣党獂䝁䅷䅉桂䡁䅍䅉療䝁䅙杚求䡁䅉督杁䝁䄰兙畂䡁䅕杚桂䝁䅍䅤ㅂ䡁䅉党歂䍁䅁兙畂䝁䅑䅉穂䝁䅫䅤求䍁䄰杙ㅂ䝁䅫䅢あ䍁䅁䅡療䝁䄰党杁䝁䅍睢畂䡁䅍䅤祂䡁䅕睙あ䝁䅫睢畂䍁䅷䅉桂䝁䄴䅚杁䡁䅉党獂䝁䅅䅤求䝁䅑䅉獂䝁䅕杢歂䝁䅫杢湂䍁䅁兙畂䝁䅑䅉浂䝁䅫杢桂䝁䄴睙灂䝁䅅䅢杁䡁䅍党祂䡁䅙兡橂䝁䅕督畁䍁䅁杒ㅂ䡁䅉䅤潂䝁䅕杣獁䍁䅁兡あ䍁䅁䅣祂䝁䄸杤灂䝁䅑党穂䍁䅁杣求䝁䅍杣求䝁䅅䅤灂䝁䄸杢桂䝁䅷䅉㉂䝁䅕䅡灂䝁䅍䅢求䡁䅍䅌杁䝁䅅䅣睂䝁䅅杣求䝁䅷䅉桂䝁䄴䅚杁䝁䅙睢療䡁䅑睤求䝁䅅杣杁䡁䅁杣療䝁䅑兤橂䡁䅑督獁䍁䅁条求䡁䅣党獂䡁䅉入獁䍁䅁兙畂䝁䅑䅉橂䡁䅕督あ䝁䄸兢杁䡁䅁兡橂䡁䅑兤祂䝁䅕䅉浂䡁䅉兙瑂䝁䅫杢湂䍁䅁䅣祂䝁䄸䅚ㅂ䝁䅍䅤穂䍁䅷䅉桂䡁䅍䅉㍂䝁䅕䅢獂䍁䅁兙穂䍁䅁兙獂䝁䅳兙獂䝁䅫杢求䍁䅁杙桂䡁䅑䅤求䡁䅉兡求䡁䅍睏杁䝁䅍兙穂䡁䅑兡畂䝁䅣督獁䍁䅁杚療䡁䅉睚灂䝁䄴睚穂䍁䅷䅉浂䝁䅅督あ䝁䅕杢求䡁䅉督癁䝁䅙兙穂䡁䅑党畂䝁䅕杣杁䡁䅍入穂䡁䅑党瑂䡁䅍䅌杁䝁䅅党祂䝁䄸督あ䡁䅉兤橂䡁䅑兤祂䝁䅕督獁䍁䅁兙畂䝁䅑䅉睂䡁䅉党橂䝁䅫督灂䝁䄸杢杁䝁䅍睢瑂䡁䅁睢畂䝁䅕杢あ䡁䅍睏杁䝁䅅杢歂䍁䅁睙療䝁䅉兙獂䡁䅑䅌杁䝁䄴兡橂䝁䅳党獂䍁䅷䅉桂䝁䄴䅚杁䡁䅑兡あ䝁䅅杢灂䡁䅕兢杁䝁䅅䅢獂䝁䄸入穂䍁䄴䅉䉂䝁䅑䅚灂䡁䅑兡療䝁䄴兙獂䝁䅷入獁䍁䅁䅤潂䝁䅕䅉橂䝁䄸兢睂䝁䅅杢㕂䍁䅁䅚灂䡁䅍䅤祂䝁䅫杙ㅂ䡁䅑党穂䍁䅁䅤求䝁䅷党㉂䝁䅫督灂䝁䄸杢穂䍁䅁兙畂䝁䅑䅉灂䝁䄴杚療䡁䅉兢桂䡁䅑兡療䝁䄴睏杁䝁䅙杣桂䝁䄴睙潂䝁䅫督求䡁䅍䅉桂䝁䄴䅚杁䡁䅍党祂䡁䅙兡橂䝁䅕督杁䡁䅅兤灂䝁䅍睡杁䡁䅍党祂䡁䅙兡橂䝁䅕䅉祂䝁䅕督あ䝁䅅兤祂䝁䅅杢あ䡁䅍睏杁䝁䅑兡穂䡁䅑杣灂䝁䅉兤あ䝁䅕督杁䝁䅕䅢求䝁䅍䅤祂䝁䄸杢灂䝁䅍䅉橂䝁䄸兢睂䝁䄸杢求䝁䄴䅤穂䑁䅳䅉桂䝁䄴䅚杁䝁䄸杚浂䝁䅕杣穂䍁䅁䅢療䝁䅣兡穂䡁䅑兡橂䡁䅍䅉穂䝁䅕杣㉂䝁䅫睙求䡁䅍䅌杁䝁䅣杣療䝁䅍党祂䡁䅫䅉桂䝁䄴䅚杁䝁䅙睢療䝁䅑督求䡁䅉杤灂䝁䅍党杁䝁䅑兡穂䡁䅑杣灂䝁䅉兤あ䝁䅫睢畂䍁䅁督求䡁䅉杤灂䝁䅍党穂䍁䅷䅉桂䝁䄴䅚杁䡁䅁杣療䝁䅙党穂䡁䅍兡療䝁䄴兙獂䍁䅁兙㉂䝁䅫兙あ䝁䅫睢畂䍁䅁䅤祂䝁䅅兡畂䝁䅫杢湂䍁䅁兙畂䝁䅑䅉穂䝁䅧兙祂䝁䅕䅚杁䝁䅅兡祂䝁䅍杣桂䝁䅙䅤杁䝁䄸睤畂䝁䅕杣穂䝁䅧兡睂䍁䅁䅣祂䝁䄸睚祂䝁䅅兢穂䍁䄴䅉䩂䡁䅑䅉桂䝁䅷督療䍁䅁杣求䡁䅑兙灂䝁䅷督杁䝁䅅兤あ䝁䄸兢療䝁䅉兡獂䝁䅕督㝁䍁䅁杚ㅂ䡁䅉杢灂䡁䅑兤祂䝁䅕䅌杁䝁䅉党歂䝁䅑兡畂䝁䅣䅌杁䝁䅅杢歂䍁䅁兙橂䝁䅍党穂䡁䅍睢祂䝁䅫党穂䑁䅳䅉潂䝁䄸兤穂䝁䅕䅡療䝁䅷䅚杁䝁䅅䅣睂䝁䅷兡桂䝁䄴睙求䡁䅍䅌杁䝁䅕䅢求䝁䅍䅤祂䝁䄸杢灂䝁䅍督獁䍁䅁兙畂䝁䅑䅉橂䝁䄸兢睂䡁䅕䅤求䡁䅉督㝁䍁䅁条求䡁䅣党獂䡁䅉入獁䍁䅁睤桂䡁䅑睙潂䝁䅕督獁䍁䅁睙祂䡁䅫督あ䝁䅅䅢獁䍁䅁睙潂䝁䅫杢桂䍁䅷䅉穂䡁䅑党瑂䡁䅣兙祂䝁䅕䅌杁䝁䅙䅢桂䡁䅑睤桂䡁䅉党獁䍁䅁睚灂䝁䅙䅤穂䍁䅷䅉桂䝁䄴䅚杁䝁䅍睢獂䝁䅷党橂䡁䅑兡楂䝁䅷党穂䑁䅳䅉牂䝁䅫䅤橂䝁䅧党畂䡁䅣兙祂䝁䅕睏杁䝁䅅杢歂䍁䅁兢療䡁䅑睢祂䝁䅍入橂䝁䅷党杁䝁䅍䅢療䡁䅑䅡灂䝁䄴睚杁䝁䅅杢歂䍁䅁党硂䡁䅕兡睂䝁䄰党畂䡁䅑杌杁䙁䅑䅡求䍁䅁睙療䝁䄰䅣桂䝁䄴入杁䡁䅣兙穂䍁䅁兡畂䝁䅍睢祂䡁䅁睢祂䝁䅅䅤求䝁䅑䅉灂䝁䄴䅉硁䑁䅫兏㑁䍁䅁兙畂䝁䅑䅉灂䡁䅍䅉潂䝁䅕兙歂䡁䅅兤桂䡁䅉䅤求䡁䅉党歂䍁䅁兡畂䍁䅁睔瑂䝁䅅䅡桂䍁䅷䅉佂䝁䅕杙祂䝁䅅督牂䝁䅅杌䅁䅁噳䅁䭄䅃䅁村求䡁䅉睡穂䝁䅧兡祂䝁䅕䅉䥂䝁䅫䅢獂䡁䅍䅉䍂䝁䅅杢橂䝁䄸杣睂䍁䅷䅉䩂䝁䄴睙畁䍁䅁睢睂䝁䅕杣桂䡁䅑党穂䍁䅁兙穂䍁䅁䅤潂䝁䅕䅉楂䝁䅅杢牂䍁䅁䅡療䝁䅷䅚灂䝁䄴睚杁䝁䅍睢瑂䡁䅁兙畂䡁䅫䅉浂䝁䄸杣杁䕁䅉党祂䝁䅳督潂䝁䅫杣求䍁䅁村桂䝁䄴睡杁䡁䅑䅡桂䡁䅑䅉睂䡁䅉睢㉂䝁䅫䅚求䡁䅍䅉㉂䝁䅅杣灂䝁䄸兤穂䍁䅁杙桂䝁䄴睡灂䝁䄴睚杁䡁䅁杣療䝁䅑兤橂䡁䅑督杁䝁䅅杢歂䍁䅁督求䡁䅉杤灂䝁䅍党穂䍁䅁兡畂䍁䅁䅤潂䝁䅕䅉噂䝁䄴兡あ䝁䅕䅚杁䙁䅍䅤桂䡁䅑党穂䍁䄴䅉啂䝁䅧党杁䝁䅍睢瑂䡁䅁兙畂䡁䅫䅉睂䡁䅉睢㉂䝁䅫䅚求䡁䅍䅉㉂䝁䅅杣灂䝁䄸兤穂䍁䅁䅚求䡁䅁睢穂䝁䅫䅤杁䝁䅅睙橂䝁䄸兤畂䡁䅑督獁䍁䅁兡畂䝁䅍䅢ㅂ䝁䅑兡畂䝁䅣䅉歂䝁䅕兢桂䝁䄴䅚杁䝁䅑党睂䝁䄸督灂䡁䅑䅌杁䝁䅫杢あ䝁䅕杣求䡁䅍䅤瑁䝁䅉党桂䡁䅉兡畂䝁䅣䅉橂䝁䅧党橂䝁䅳兡畂䝁䅣䅌杁䡁䅉党湂䡁䅕䅢桂䡁䅉䅉穂䝁䅅杤灂䝁䄴睚穂䍁䅷䅉瑂䝁䄸杢求䡁䅫䅉瑂䝁䅅杣牂䝁䅕䅤杁䡁䅍兙㉂䝁䅫杢湂䡁䅍䅌杁䡁䅑兡瑂䝁䅕䅉橂䝁䅕杣あ䝁䅫杚灂䝁䅍兙あ䝁䅕督杁䝁䄸杚杁䝁䅑党睂䝁䄸督灂䡁䅑䅌杁䝁䅅杢歂䍁䅁杣求䡁䅑兡祂䝁䅕兢求䝁䄴䅤杁䝁䅑党睂䝁䄸督灂䡁䅑䅉桂䝁䅍睙療䡁䅕杢あ䡁䅍杌杁䕁䅫䅤杁䝁䄸杚浂䝁䅕杣穂䍁䅁䅢療䝁䅅杢穂䍁䅷䅉穂䡁䅕睙潂䍁䅁兙穂䍁䅁睙療䝁䄰兢求䡁䅉睙灂䝁䅅䅢杁䡁䅉党桂䝁䅷䅉求䡁䅍䅤桂䡁䅑党獁䍁䅁睙療䝁䄰兢求䡁䅉睙灂䝁䅅䅢杁䝁䅅杢歂䍁䅁兡畂䝁䅑兤穂䡁䅑杣灂䝁䅅䅢獁䍁䅁杣求䡁䅍兡歂䝁䅕杢あ䝁䅫兙獂䍁䅁兢療䡁䅉䅤湂䝁䅅睚求䍁䅷䅉桂䝁䄴䅚杁䝁䅍睢畂䡁䅍兤瑂䝁䅕杣杁䝁䅷睢桂䝁䄴督畁䍁䅁兓畂䍁䅁兙歂䝁䅑兡あ䝁䅫睢畂䍁䅷䅉あ䝁䅧党杁䝁䅍睢瑂䡁䅁兙畂䡁䅫䅉睂䡁䅉睢㉂䝁䅫䅚求䡁䅍䅉㍂䝁䅕兙獂䡁䅑䅡杁䝁䄰兙畂䝁䅅睚求䝁䄰党畂䡁䅑䅉穂䝁䅕杣㉂䝁䅫睙求䡁䅍䅉橂䝁䄸兢睂䡁䅉兡穂䝁䅫杢湂䍁䅁兡畂䡁䅙党穂䡁䅑兢求䝁䄴䅤杁䝁䄰兙畂䝁䅅睚求䝁䄰党畂䡁䅑䅌杁䡁䅑杣ㅂ䡁䅍䅤杁䝁䅅䅚瑂䝁䅫杢灂䡁䅍䅤祂䝁䅅䅤灂䝁䄸杢獁䍁䅁䅤桂䡁䅧䅉祂䝁䅕䅤ㅂ䡁䅉杢杁䡁䅁杣求䡁䅁兙祂䝁䅅䅤灂䝁䄸杢獁䍁䅁兙畂䝁䅑䅉浂䝁䅫杢桂䝁䄴睙灂䝁䅅䅢杁䡁䅁䅢桂䝁䄴杢灂䝁䄴睚㝁䍁䅁兙畂䝁䅑䅉灂䝁䄴杤求䡁䅍䅤瑂䝁䅕杢あ䍁䅁䅣祂䝁䄸䅚ㅂ䝁䅍䅤穂䍁䅁兙畂䝁䅑䅉楂䡁䅉睢牂䝁䅕杣桂䝁䅣党杁䡁䅍党祂䡁䅙兡橂䝁䅕督畁䍁䅁杒ㅂ䡁䅉䅤潂䝁䅕杣獁䍁䅁兡あ䍁䅁睢浂䝁䅙党祂䡁䅍䅉橂䝁䄸兢瑂䝁䅕杣橂䝁䅫兙獂䍁䅁睙桂䡁䅍䅡杁䝁䄰兙畂䝁䅅睚求䝁䄰党畂䡁䅑䅌杁䝁䄸杢獂䝁䅫杢求䍁䅁杙桂䝁䄴睡灂䝁䄴睚杁䝁䅅杢歂䍁䅁兢療䝁䅉兡獂䝁䅕䅉楂䝁䅅杢牂䝁䅫杢湂䍁䅷䅉穂䝁䄰兙獂䝁䅷䅉楂䡁䅕督灂䝁䄴党穂䡁䅍䅉楂䝁䅅杢牂䝁䅫杢湂䍁䅷䅉桂䝁䄴䅚杁䝁䅅督穂䝁䅕䅤杁䝁䅉兙穂䝁䅕䅚杁䝁䅷党畂䝁䅑兡畂䝁䅣䅉穂䝁䅕杣㉂䝁䅫睙求䡁䅍睏杁䝁䅅杢歂䍁䅁䅚求䝁䅉兡あ䍁䅁睙桂䡁䅉䅚穂䍁䅁兙畂䝁䅑䅉療䡁䅑䅡求䡁䅉䅉求䝁䅷党橂䡁䅑杣療䝁䄴兡橂䍁䅁杚求䝁䅕䅉睂䡁䅉睢歂䡁䅕睙灂䝁䄴睚杁䡁䅁兙㕂䝁䄰党畂䡁䅑䅉穂䝁䅕杣㉂䝁䅫睙求䡁䅍䅉あ䝁䄸䅉あ䡁䅉兙畂䡁䅍兙橂䡁䅑兡療䝁䄴䅉桂䝁䅍睙療䡁䅕杢あ䍁䅁睙ㅂ䡁䅍䅤療䝁䄰党祂䡁䅍杌杁䕁䅫䅤杁䡁䅍党祂䡁䅙党穂䍁䅁兡あ䡁䅍䅉睂䡁䅉睢歂䡁䅕睙あ䡁䅍䅉あ䝁䄸䅉睂䝁䅕杣穂䝁䄸杢桂䝁䅷䅌杁䝁䅍睢瑂䝁䄰党祂䝁䅍兡桂䝁䅷䅌杁䝁䄴睢畂䍁䄰䅣祂䝁䄸杚灂䡁䅑䅌杁䝁䅅杢歂䍁䅁兢ㅂ䝁䄴兡橂䝁䅫䅣桂䝁䅷䅉歂䝁䅕䅣療䡁䅍兡あ䍁䅁睙ㅂ䡁䅍䅤療䝁䄰党祂䡁䅍杌杁䕁䅉党祂䝁䅳督潂䝁䅫杣求䍁䅁䅓灂䝁䅷䅢穂䍁䅁村桂䝁䄴睙療䡁䅉䅣獁䍁䅁兓畂䝁䅍杌杁䡁䅣兙穂䍁䅁杚療䡁䅕杢歂䝁䅕䅚杁䝁䅫杢杁䑁䅅䅏ぁ䑁䅙䅉桂䝁䄴䅚杁䝁䅫督杁䝁䅧党桂䝁䅑兣ㅂ䝁䅅杣あ䝁䅕杣求䝁䅑䅉灂䝁䄴䅉䍂䝁䄸督あ䝁䄸杢獁䍁䅁兔桂䡁䅍督桂䝁䅍䅡ㅂ䡁䅍党あ䡁䅑督畁䅁䅁框䅍䭁䡁䅁䍂䝁䅕杣祂䡁䅫䅉䡂䝁䅷睢楂䝁䅅䅢杁䕁䅣杣療䡁䅕䅣獁䍁䅁兓畂䝁䅍杌杁䝁䄰兙畂䡁䅕杚桂䝁䅍䅤ㅂ䡁䅉党穂䍁䅁兙畂䝁䅑䅉穂䡁䅕䅣睂䝁䅷兡求䡁䅍䅉睂䡁䅉睢歂䡁䅕睙あ䡁䅍䅉灂䝁䄴䅉橂䝁䄸杢穂䡁䅕兢求䡁䅉䅉桂䝁䄴䅚杁䝁䅫杢歂䡁䅕督あ䡁䅉兡桂䝁䅷䅉求䝁䄴䅚杁䝁䄰兙祂䝁䅳党あ䡁䅍䅉灂䝁䄴䅉あ䝁䅧党杁䙁䅕杢灂䡁䅑党歂䍁䅁睕あ䝁䅅䅤求䡁䅍䅌杁䕁䅍兙畂䝁䅅䅚桂䍁䅷䅉䙂䡁䅕杣療䡁䅁党獁䍁䅁兙畂䝁䅑䅉灂䝁䄴䅤求䡁䅉杢桂䡁䅑兡療䝁䄴兙獂䝁䅷入畁䍁䅁䅖潂䝁䅕䅉橂䝁䄸兢睂䝁䅅杢㕂䍁䅁睢睂䝁䅕杣桂䡁䅑党穂䍁䅁䅤潂䡁䅉睢ㅂ䝁䅣䅡杁䕁䅍睢畂䡁䅍兤瑂䝁䅕杣杁䙁䅁兙橂䝁䅳兙湂䝁䅫杢湂䍁䅁兓畂䡁䅑党祂䝁䄴兙あ䝁䅫睢畂䝁䅅䅢獁䍁䅁睑療䝁䄴督ㅂ䝁䄰党祂䍁䅁䅕桂䝁䅍睡桂䝁䅣兡畂䝁䅣䅉佂䝁䄸杣あ䝁䅧䅉䉂䝁䄰党祂䝁䅫睙桂䍁䅷䅉桂䝁䄴䅚杁䕁䅙䅢求䡁䅧兡楂䝁䅷党穂䍁䅁督求䝁䅣兢求䝁䄴䅤穂䍁䄴䅉啂䝁䅧党杁䕁䅍睢畂䡁䅍兤瑂䝁䅕杣杁䙁䅁兙橂䝁䅳兙湂䝁䅫杢湂䍁䅁兓畂䡁䅑党祂䝁䄴兙あ䝁䅫睢畂䝁䅅䅢杁䡁䅍党湂䝁䄰党畂䡁䅑䅉療䝁䅙杚求䡁䅉督杁䝁䅍䅢療䡁䅍兤祂䝁䅕督杁䝁䅅杢歂䍁䅁䅚灂䡁䅍䅣求䝁䄴督灂䝁䄴睚杁䡁䅍入穂䡁䅑党瑂䡁䅍䅌杁䡁䅁䅡桂䡁䅉兢桂䝁䅍党ㅂ䡁䅑兡橂䝁䅅䅢杁䝁䅑党㉂䝁䅫睙求䡁䅍䅉桂䝁䄴䅚杁䡁䅁兙橂䝁䅳兙湂䝁䅫杢湂䍁䅷䅉楂䝁䄸䅤あ䝁䅷党穂䍁䅁兙畂䝁䅑䅉橂䝁䅅杢灂䡁䅍䅤求䡁䅉督獁䍁䅁睙療䝁䄴䅤桂䝁䅫杢求䡁䅉督獁䍁䅁兙畂䝁䅑䅉あ䝁䅕睙潂䝁䄴兡橂䝁䅅䅢杁䝁䅍睢瑂䡁䅁睢畂䝁䅕杢あ䡁䅍杌杁䙁䅑䅡求䍁䅁睑療䝁䄴督ㅂ䝁䄰党祂䍁䅁䅕桂䝁䅍睡桂䝁䅣兡畂䝁䅣䅉佂䝁䄸杣あ䝁䅧䅉䉂䝁䄰党祂䝁䅫睙桂䍁䅁督求䝁䅣兢求䝁䄴䅤杁䡁䅁杣療䡁䅙兡歂䝁䅕督杁䝁䅍睢畂䡁䅑兙灂䝁䄴党祂䡁䅍䅉桂䝁䄴䅚杁䡁䅁兙灂䝁䅷督獁䍁䅁杚療䝁䄸䅚穂䝁䅕杣㉂䝁䅫睙求䍁䅁䅣祂䝁䄸䅚ㅂ䝁䅍䅤穂䍁䅷䅉橂䝁䅷睢穂䡁䅕杣求䡁䅍䅌杁䝁䅉睢あ䡁䅑䅢求䡁䅍䅉桂䝁䄴䅚杁䡁䅁杣求䡁䅍睙祂䝁䅫䅣あ䝁䅫睢畂䍁䅁杤灂䝁䅅䅢穂䍁䅷䅉桂䝁䄴䅚杁䡁䅑兤楂䝁䅕督畁䍁䅁䅖潂䝁䅕䅉䝂䝁䅷党㑂䝁䅫杙獂䝁䅕督杁䡁䅍党湂䝁䄰党畂䡁䅑䅉療䝁䅙杚求䡁䅉督杁䡁䅍䅤祂䝁䅕䅤橂䝁䅧䅉桂䝁䄴䅚杁䡁䅍䅡祂䝁䅫杢牂䍁䅷䅉橂䝁䄸杢㉂䝁䅕杣あ䝁䅕杣獁䍁䅁杚療䝁䄸䅚杁䝁䅅杢歂䍁䅁睙療䝁䄴督ㅂ䝁䄰党祂䍁䅷䅉桂䝁䄴䅚杁䝁䅅睚祂䝁䅫睙ㅂ䝁䅷䅤ㅂ䡁䅉党杁䝁䅙兡獂䝁䄰督獁䍁䅁兙穂䍁䅁睤求䝁䅷䅢杁䝁䅅督杁䝁䅫杢穂䡁䅑兡あ䡁䅕䅤灂䝁䄸杢桂䝁䅷䅉橂䝁䅅杢杁䝁䅷兡畂䝁䅕杣穂䍁䅁兙畂䝁䅑䅉祂䝁䅕䅤桂䝁䅫䅢杁䝁䅉兙湂䡁䅍杌杁䙁䅑䅡求䍁䅁睙療䝁䄰䅣桂䝁䄴入杁䡁䅣兙穂䍁䅁杚療䡁䅉兢求䡁䅉䅢㕂䍁䅁睡畂䝁䄸睤畂䍁䅁兙穂䍁䅁村求䡁䅉杣㕂䍁䅁䅕獂䝁䅅督あ䝁䅫睙穂䍁䅁睒祂䝁䄸兤睂䍁䅷䅉䩂䝁䄴睙畁䍁䅁兙畂䝁䅑䅉橂䝁䅧兙畂䝁䅣党歂䍁䅁兡あ䡁䅍䅉畂䝁䅅兢求䍁䅁䅤療䍁䅁村求䡁䅉杣㕂䍁䅁睒獂䝁䄸杙桂䝁䅷䅉䡂䡁䅉睢ㅂ䡁䅁䅌杁䕁䅫杢橂䍁䄴䅉灂䝁䄴䅉䉂䡁䅁杣灂䝁䅷䅉祁䑁䅁免㍁䍁䄴䅉䍂䝁䅕杣祂䡁䅫䅉䡂䝁䅷睢楂䝁䅅䅢杁䕁䅣杣療䡁䅕䅣獁䍁䅁兓畂䝁䅍杌杁䡁䅣兙穂䍁䅁杚療䡁䅕杢歂䝁䅕䅚杁䝁䅫杢杁䑁䅅兏㉁䑁䅣䅉桂䝁䄴䅚杁䝁䅫督杁䝁䅉兙穂䝁䅕䅚杁䝁䅫杢杁䕁䅕杤桂䝁䄴督㉂䝁䅫䅢獂䝁䅕䅌杁䕁䅫杢歂䝁䅫兙畂䝁䅅杌䅁䉁噁䅁㉁兄䅁村求䡁䅍䅤杁䕁䅉兤㕂䍁䅁睑療䍁䄴䅌杁䕁䅫杢橂䍁䄴䅉求䝁䄴睚桂䝁䅣党穂䍁䅁兡畂䍁䅁䅤潂䝁䅕䅉祂䝁䅕䅤桂䝁䅫䅢杁䝁䄸杚杁䡁䅑党橂䝁䅧杢療䝁䅷睢湂䡁䅫䅉睂䡁䅉睢歂䡁䅕睙あ䡁䅍䅉灂䝁䄴䅉あ䝁䅧党杁䙁䅕杢灂䡁䅑党歂䍁䅁睕あ䝁䅅䅤求䡁䅍䅌杁䕁䅍兙畂䝁䅅䅚桂䍁䅷䅉桂䝁䄴䅚杁䝁䅫杢あ䝁䅕杣畂䝁䅅䅤灂䝁䄸杢桂䝁䅷杌杁䕁䅫䅤穂䍁䅁督あ䝁䄸杣求䡁䅍䅉睂䡁䅉睢㉂䝁䅫䅚求䍁䅁睙療䝁䄰䅣ㅂ䡁䅑兡畂䝁䅣䅉桂䝁䄴䅚杁䝁䄰睢楂䝁䅫䅢求䍁䅁䅣潂䝁䄸杢求䍁䅁䅣祂䝁䄸䅚ㅂ䝁䅍䅤穂䍁䅷䅉穂䡁䅕睙潂䍁䅁兙穂䍁䅁䅚求䡁䅍睡あ䝁䄸䅣穂䍁䅷䅉畂䝁䄸䅤求䝁䅉睢療䝁䅳督獁䍁䅁兙畂䝁䅑䅉睂䝁䅕杣灂䡁䅁䅡求䡁䅉兙獂䡁䅍睏杁䝁䄰睢楂䝁䅫䅢求䍁䅁䅣潂䝁䄸杢求䡁䅍䅉橂䝁䄸兢睂䡁䅉兡穂䝁䅫杢湂䍁䅁杣求䝁䅷兙あ䝁䅕䅚杁䝁䄰睢楂䝁䅫䅢求䍁䅁杢求䡁䅑睤療䡁䅉睡杁䝁䅍兙祂䡁䅉兡求䡁䅉䅉橂䝁䄸兢瑂䝁䅫督穂䝁䅫睢畂䡁䅍睏杁䝁䄴党あ䡁䅣睢祂䝁䅳兡畂䝁䅣䅉睂䡁䅉睢歂䡁䅕睙あ䡁䅍睏杁䡁䅑兙楂䝁䅷党あ䡁䅍䅉橂䝁䄸杤求䡁䅉兡畂䝁䅣䅉求䍁䄰杣求䝁䅅䅚求䡁䅉督㝁䍁䅁督瑂䝁䅅杣あ䡁䅣兙あ䝁䅍䅡求䡁䅍睏杁䝁䅅杢歂䍁䅁睙療䝁䄴督ㅂ䝁䄰党祂䍁䅁党獂䝁䅕睙あ䡁䅉睢畂䝁䅫睙穂䍁䅁睙療䝁䄴督灂䡁䅍䅤灂䝁䄴睚杁䝁䄸杚杁䝁䅑兡湂䝁䅫䅤桂䝁䅷䅉灂䝁䄰兙湂䝁䅫杢湂䍁䅷䅉潂䝁䅕兙獂䡁䅑䅡杁䝁䅅杢歂䍁䅁杚灂䡁䅑杢求䡁䅍督杁䡁䅁杣療䝁䅑兤橂䡁䅑督獁䍁䅁䅣療䡁䅉䅤桂䝁䅉䅢求䍁䅁兙ㅂ䝁䅑兡療䍁䅁睙療䝁䄰䅣祂䝁䅫督灂䝁䄴睚杁䝁䅧党桂䝁䅑䅣潂䝁䄸杢求䡁䅍䅉桂䝁䄴䅚杁䡁䅁睢祂䡁䅑兙楂䝁䅷党杁䡁䅍䅣求䝁䅅睡求䡁䅉督獁䍁䅁兙畂䝁䅑䅉穂䝁䄰兙祂䡁䅑䅉潂䝁䄸兢求䍁䅁䅣祂䝁䄸䅚ㅂ䝁䅍䅤穂䍁䅷䅉桂䡁䅍䅉㍂䝁䅕䅢獂䍁䅁兙穂䍁䅁䅡療䝁䄰党杁䡁䅑䅡求䝁䅅䅤求䡁䅉督獁䍁䅁睤潂䝁䅫睙潂䍁䅁兡畂䝁䅍䅢ㅂ䝁䅑党穂䍁䅁䅡療䝁䄰党杁䡁䅑䅡求䝁䅅䅤求䡁䅉䅉桂䝁䅍睙求䡁䅍督療䡁䅉兡求䡁䅍䅌杁䡁䅍睢ㅂ䝁䄴䅚楂䝁䅅杣穂䍁䅷䅉桂䝁䄴䅚杁䡁䅑党獂䝁䅕杤灂䡁䅍兡療䝁䄴督畁䍁䅁䅖潂䝁䅕䅉橂䝁䄸兢睂䝁䅅杢㕂䉁杫督杁䡁䅍䅤療䡁䅉党穂䍁䅁兙獂䡁䅍睢杁䝁䄸杚浂䝁䅕杣杁䝁䅅䅣睂䝁䅷兡桂䝁䄴睙求䡁䅍䅌杁䡁䅍兤橂䝁䅧䅉桂䡁䅍䅉歂䝁䅫督潂䡁䅣兙穂䝁䅧党祂䡁䅍䅌杁䝁䅷兙ㅂ䝁䄴䅚祂䡁䅫䅌杁䝁䄸杤求䝁䄴督獁䍁䅁杣求䝁䅙杣灂䝁䅣党祂䝁䅅䅤療䡁䅉督獁䍁䅁杙獂䝁䅕杢歂䝁䅕杣穂䍁䅷䅉橂䝁䄸杚浂䝁䅕党杁䝁䄰兙牂䝁䅕杣穂䍁䅷䅉㉂䝁䅅睙ㅂ䡁䅕兢穂䍁䅷䅉桂䝁䄴䅚杁䡁䅁党祂䡁䅍睢畂䝁䅅䅢杁䝁䅍兙祂䝁䅕睏杁䝁䅕杢あ䝁䅕杣あ䝁䅅兡畂䝁䄰党畂䡁䅑䅉睂䡁䅉睢歂䡁䅕睙あ䡁䅍䅉橂䝁䄸杢穂䝁䅫督あ䝁䅫杢湂䍁䅁睢浂䍁䅁䅚祂䝁䄸杢求䡁䅍䅌杁䡁䅁党祂䝁䅫䅣潂䝁䅕杣桂䝁䅷督獁䍁䅁兢療䡁䅙兡求䡁䅍䅌杁䝁䅅杢歂䍁䅁䅤療䡁䅫督獁䍁䅁兙穂䍁䅁睤求䝁䅷䅢杁䝁䅅督杁䝁䅧兙祂䝁䅑睤桂䡁䅉党杁䝁䅅杢歂䍁䅁督療䝁䅙䅤㍂䝁䅅杣求䍁䅷䅉桂䝁䄴䅚杁䡁䅙兡祂䡁䅑兤桂䝁䅷䅉祂䝁䅕兙獂䝁䅫䅤㕂䍁䅁兙畂䝁䅑䅉療䡁䅑䅡求䡁䅉䅉穂䝁䄸杚あ䡁䅣兙祂䝁䅕䅉睂䡁䅉睢歂䡁䅕睙あ䡁䅍睏杁䝁䅅杢歂䍁䅁睢あ䝁䅧党祂䍁䅁䅣祂䝁䄸䅚ㅂ䝁䅍䅤穂䍁䅷䅉穂䡁䅕睙潂䍁䅁兙穂䍁䅁杙桂䝁䅉入獁䍁䅁杚療䝁䄸䅚杁䝁䅅杢歂䍁䅁杙求䡁䅙党祂䝁䅅睚求䍁䅷䅉獂䡁䅕睚湂䝁䅅睚求䍁䅷䅉療䡁䅕䅤歂䝁䄸睢祂䍁䅁䅢灂䡁䅙兡畂䝁䅣䅌杁䝁䅅杢歂䍁䅁督睂䝁䄸杣あ䝁䅫杢湂䍁䅁睚療䝁䄸䅚穂䍁䄴䅉䩂䝁䄴䅉桂䝁䅑䅚灂䡁䅑兡療䝁䄴䅌杁䝁䅫䅤杁䡁䅁杣療䡁䅙兡歂䝁䅕督杁䝁䅑党獂䝁䅫杤求䡁䅉入獁䍁䅁兡畂䡁䅍䅤桂䝁䅷䅢桂䡁䅑兡療䝁䄴䅌杁䝁䄰党瑂䝁䅉党祂䡁䅍䅡灂䡁䅁督獁䍁䅁杣求䡁䅁兙灂䡁䅉䅌杁䡁䅍党あ䍁䄰兤睂䍁䅷䅉あ䝁䅕睙潂䝁䄴兡橂䝁䅅䅢杁䡁䅍兤睂䡁䅁睢祂䡁䅑䅌杁䝁䅧党桂䝁䅷䅤潂䍁䄰杣求䝁䅷兙あ䝁䅕䅚獁䍁䅁兙畂䝁䅑䅉㍂䝁䅅杣祂䝁䅅杢あ䡁䅫兌祂䝁䅕䅢桂䡁䅑党歂䍁䅁督求䡁䅉杤灂䝁䅍党穂䍁䄴䅉啂䝁䅧党杁䝁䅍睢瑂䡁䅁兙畂䡁䅫䅉療䝁䅙杚求䡁䅉督杁䝁䅫䅤穂䍁䅁䅣祂䝁䄸䅚ㅂ䝁䅍䅤穂䍁䅁䅤潂䡁䅉睢ㅂ䝁䅣䅡杁䡁䅍䅤療䡁䅉党穂䍁䅁兙畂䝁䅑䅉㍂䝁䅕杙穂䝁䅫䅤求䡁䅍䅉ㅂ䝁䄴䅚求䡁䅉䅉あ䝁䅧党杁䕁䅉党穂䡁䅑䅉䍂䡁䅕入獁䍁䅁村求䡁䅍䅤杁䕁䅉兤㕂䍁䅁兑歂䡁䅍䅌杁䕁䅉党穂䡁䅑䅉䍂䡁䅕入杁䕁䅉兤穂䝁䅫杢求䡁䅍督獁䍁䅁村求䡁䅍䅤杁䕁䅉兤㕂䍁䅁䅓求䝁䅅䅢あ䝁䅧䅌杁䕁䅉兤㕂䍁䅁兔療䝁䅉兡獂䝁䅕䅌杁䕁䅍睕啂䍁䅷䅉䑂䡁䅕杣祂䝁䅕杢あ䍁䅁䅓求䝁䅅䅢あ䝁䅧䅌杁䕁䅣党求䝁䅳䅉呂䡁䅅兤桂䝁䅑䅌杁䕁䅷兡㉂䝁䅕䅢㕂䍁䅷䅉乂䝁䅅睚畂䝁䄸䅢灂䝁䅅䅌杁䙁䅁兙橂䝁䅫杚灂䝁䅍䅉䱂䝁䅫䅤橂䝁䅧党畂䍁䅷䅉䥂䝁䄸兢求䍁䅷䅉啂䝁䅕睙潂䕁䅷兡硂䡁䅕兡歂䝁䅅䅤療䡁䅉督獁䍁䅁兙畂䝁䅑䅉婂䝁䅅杣歂䝁䅉兡祂䝁䅑䅉楂䡁䅉兙畂䝁䅑督獁䍁䅁兙穂䍁䅁睤求䝁䅷䅢杁䝁䅅督杁䝁䅑睢瑂䝁䅅兡畂䍁䅁杢桂䝁䄰党穂䍁䅁睙療䝁䄰䅣祂䝁䅫督灂䝁䄴睚杁䝁䅉党穂䡁䅑杙ㅂ䡁䅫杌橂䝁䄸兢獁䍁䅁睙ㅂ䡁䅉杣求䝁䄴䅤潂䝁䅕兙獂䡁䅑䅡畁䝁䅍睢瑂䍁䅷䅉獂䝁䅫杤求䝁䅷入畁䝁䅍睢瑂䍁䅷䅉あ䝁䅕睙潂䝁䅷兡硂䡁䅕兡歂䝁䅅䅤療䡁䅉督畁䝁䅍睢瑂䍁䅷䅉㕂䝁䅅杣歂䝁䅉兡祂䝁䅑杌橂䝁䄸兢獁䍁䅁兙畂䝁䅑䅉楂䝁䅕督あ䝁䅉兤㕂䍁䄴睙桂䍁䄴䅉啂䝁䅧党杁䝁䅍睢瑂䡁䅁兙畂䡁䅫䅉㍂䝁䅅督杁䝁䅙睢祂䝁䄰党祂䝁䅷入杁䝁䅳杢療䡁䅣杢杁䝁䅅督杁䙁䅍睢ㅂ䝁䄴䅚杁䝁䄸杚杁䕁䄰兤穂䝁䅫睙獁䍁䅁兓畂䝁䅍杌杁䕁䅉党穂䡁䅑䅉䍂䡁䅕入杁䕁䅍睢畁䍁䅷䅉䩂䝁䄴睙畁䍁䅁睤桂䡁䅍䅉灂䝁䄴睙療䡁䅉䅣療䡁䅉兙あ䝁䅕䅚杁䝁䅫杢杁䑁䅅兏㉁䑁䅙䅉桂䝁䄴䅚杁䝁䅫督杁䝁䅧党桂䝁䅑兣ㅂ䝁䅅杣あ䝁䅕杣求䝁䅑䅉灂䝁䄴䅉卂䝁䅫睙潂䝁䅙兡求䝁䅷䅚獁䍁䅁兔灂䝁䄴杢求䡁䅍睢あ䝁䅅杌䅁䅁噕䅁啁䅁䅁村求䡁䅙党祂䝁䅅睚求䡁䅍䅁畁杂䅁杸䅣䕁䅉兡療䍁䄰杕桂䝁䅑䅉䵂䝁䅅杙療䡁䅉兙あ䝁䄸杣灂䝁䅕督獁䍁䅁兓畂䝁䅍杌杁䝁䄰兙畂䡁䅕杚桂䝁䅍䅤ㅂ䡁䅉党穂䍁䅁兙畂䝁䅑䅉歂䝁䅫督あ䡁䅉兡楂䡁䅕䅤求䡁䅍䅉獂䝁䅫杚求䍁䅁督橂䝁䅫党畂䝁䅍党杁䡁䅉党穂䝁䅕兙祂䝁䅍䅡杁䝁䅅杢歂䍁䅁睙獂䝁䅫杢灂䝁䅍兙獂䍁䅁䅚灂䝁䅅睚畂䝁䄸督あ䝁䅫睙杁䡁䅁杣療䝁䅑兤橂䡁䅑督杁䝁䅫杢杁䡁䅑䅡求䍁䅁兖畂䝁䅫䅤求䝁䅑䅉呂䡁䅑兙あ䝁䅕督獁䍁䅁兒ㅂ䡁䅉睢睂䝁䅕䅌杁䕁䅅督灂䝁䅅䅌杁䕁䅍兙畂䝁䅅䅚桂䍁䅷䅉桂䝁䄴䅚杁䕁䅷兙あ䝁䅫杢杁䕁䅅兢求䡁䅉兡橂䝁䅅杌杁䕁䅫䅤杁䝁䄸䅣求䡁䅉兙あ䝁䅕督杁䡁䅑䅡祂䝁䄸兤湂䝁䅧䅉あ䡁䅣睢杁䡁䅍党湂䝁䄰党畂䡁䅑督獁䍁䅁䅔灂䝁䅙党杁䙁䅍睙灂䝁䅕杢橂䝁䅕䅉桂䝁䄴䅚杁䕁䅍䅢灂䝁䄴兡橂䝁䅅䅢杁䕁䅑兡桂䝁䅣杢療䡁䅍䅤灂䝁䅍督畁䍁䅁䅖潂䝁䅕䅉橂䝁䄸兢睂䝁䅅杢㕂䍁䅁䅚求䡁䅙党獂䝁䄸䅣穂䍁䅷䅉瑂䝁䅅杢ㅂ䝁䅙兙橂䡁䅑兤祂䝁䅕督獁䍁䅁兙畂䝁䅑䅉瑂䝁䅅杣牂䝁䅕䅤穂䍁䅁兡畂䡁䅍䅤祂䡁䅕兢求䝁䄴䅤穂䍁䅷䅉穂䡁䅫督あ䝁䅕兢穂䍁䅷䅉祂䝁䅕兙湂䝁䅕杢あ䡁䅍䅌杁䝁䅅杢歂䍁䅁睙療䝁䄴督ㅂ䝁䄰兙楂䝁䅷党穂䍁䅁䅤療䍁䅁督求䡁䅁兙祂䝁䅅䅤求䍁䅷䅉睂䡁䅕杣灂䝁䅙入獁䍁䅁睙潂䝁䅅杣桂䝁䅍䅤求䡁䅉兡㙂䝁䅕䅌杁䝁䅅杢歂䍁䅁兣ㅂ䝁䅅杢あ䝁䅫䅤桂䡁䅑党杁䝁䅉兡療䝁䅷睢湂䝁䅫睙桂䝁䅷䅉瑂䝁䅅䅤求䡁䅉兡桂䝁䅷督杁䡁䅍兤橂䝁䅧䅉桂䡁䅍䅉橂䝁䅕䅢獂䡁䅍䅌杁䡁䅁杣療䡁䅑党灂䝁䄴督獁䍁䅁兙畂䝁䅑䅉畂䡁䅕睙獂䝁䅕兡橂䍁䅁兙橂䝁䅫䅚穂䍁䅁杚療䡁䅉䅉睂䡁䅉睢あ䝁䅕睢瑂䝁䅫睙穂䍁䅷䅉湂䝁䅕杢療䝁䄰兡橂䡁䅍䅌杁䝁䅉兡療䡁䅁䅡桂䡁䅉兢桂䝁䅍党ㅂ䡁䅑兡橂䝁䅅䅢杁䡁䅁杣療䝁䅑兤橂䡁䅑兡療䝁䄴䅌杁䝁䅍党獂䝁䅷兤獂䝁䅅杣杁䝁䅉兡療䝁䅷睢湂䡁䅫䅌杁䝁䅅杢歂䍁䅁杚療䝁䄸䅚杁䡁䅍兙浂䝁䅕䅤㕂䍁䅁兢桂䡁䅉睡求䡁䅑督畁䍁䅁兓あ䍁䅁兙獂䡁䅍睢杁䝁䅑党穂䝁䅫睚畂䡁䅍䅌杁䝁䄰兙畂䡁䅕杚桂䝁䅍䅤ㅂ䡁䅉党穂䍁䅷䅉瑂䝁䅅杣牂䝁䅕䅤穂䍁䅷䅉桂䝁䄴䅚杁䡁䅍兤睂䡁䅁睢祂䡁䅑督杁䡁䅑党穂䡁䅑䅉穂䡁䅫督あ䝁䅕兢穂䍁䅷䅉灂䝁䄴杚療䡁䅉兢桂䡁䅑兡橂䡁䅍䅉穂䡁䅫督あ䝁䅕兢穂䍁䅷䅉あ䝁䅕督あ䍁䅁睡灂䡁䅑督獁䍁䅁兙畂䝁䅑䅉穂䡁䅁党橂䝁䅫兙獂䝁䅫来求䝁䅑䅉硂䡁䅕兙獂䝁䅫䅤㕂䍁䅁睙療䝁䄴䅤祂䝁䄸䅢穂䍁䅁杚療䡁䅉䅉潂䝁䄸督睂䝁䅫䅤桂䝁䅷督獁䍁䅁䅚灂䝁䅅睚畂䝁䄸督あ䝁䅫睙杁䡁䅉党浂䝁䅕杣求䝁䄴睙求䍁䅷䅉あ䡁䅉兙畂䡁䅍杚ㅂ䡁䅍兡療䝁䄴䅌杁䝁䅅杢歂䍁䅁䅣潂䡁䅫督灂䝁䅍兡桂䝁䄴䅉療䝁䅙杚灂䝁䅍党杁䝁䅷兙楂䝁䄸杣桂䡁䅑睢祂䝁䅫党穂䍁䄴䅉啂䝁䅧党杁䝁䅍睢瑂䡁䅁兙畂䡁䅫䅉療䝁䅙杚求䡁䅉督杁䝁䅫䅤穂䍁䅁䅣祂䝁䄸䅚ㅂ䝁䅍䅤穂䍁䅁䅤潂䡁䅉睢ㅂ䝁䅣䅡杁䝁䅫䅤穂䍁䅁䅚灂䡁䅉党橂䡁䅑䅉穂䝁䅅䅢求䡁䅍䅉浂䝁䄸杣橂䝁䅕䅌杁䝁䅅督杁䡁䅣党獂䝁䅷䅉桂䡁䅍䅉あ䝁䅧杣療䡁䅕睚潂䍁䅁䅚灂䡁䅍䅤祂䝁䅫杙ㅂ䡁䅑睢祂䡁䅍䅌杁䝁䅅睚求䝁䄴䅤穂䍁䅷䅉楂䡁䅉睢牂䝁䅕杣穂䍁䅷䅉桂䝁䄴䅚杁䡁䅉党穂䝁䅕䅢獂䝁䅕杣穂䍁䄴䅉䍂䝁䅫睢瑁䙁䅉兙歂䍁䅁䅔桂䝁䅉睢祂䝁䅅䅤療䡁䅉兡求䡁䅍䅌杁䕁䅫杢橂䍁䄴䅉㍂䝁䅅督杁䝁䅙睢ㅂ䝁䄴䅚求䝁䅑䅉灂䝁䄴䅉硁䑁䅫兎祁䍁䅁兙畂䝁䅑䅉灂䡁䅍䅉潂䝁䅕兙歂䡁䅅兤桂䡁䅉䅤求䡁䅉党歂䍁䅁兡畂䍁䅁䅓求䡁䅉睙ㅂ䝁䅷党穂䍁䅷䅉䑂䝁䅅䅢灂䝁䅙睢祂䝁䄴兡桂䍁䄴䅁䙃䅆䅁杴䄴䕁䅉兡療䍁䄰䅖求䝁䅍䅡畂䝁䅕䅉䑂䝁䄸杣睂䝁䄸杣桂䡁䅑兡療䝁䄴䅌杁䡁䅑睢湂䝁䅕䅤潂䝁䅕杣杁䡁䅣兡あ䝁䅧䅉灂䡁䅑督杁䡁䅍兤楂䡁䅍兡歂䝁䅫兙祂䝁䅫党穂䍁䅷䅉歂䝁䅕杤求䝁䅷睢睂䡁䅍䅌杁䝁䄰兙畂䡁䅕杚桂䝁䅍䅤ㅂ䡁䅉党穂䍁䅷䅉桂䝁䄴䅚杁䡁䅍党獂䝁䅷督杁䝁䅷兡浂䝁䅕䅉穂䝁䅍兡求䝁䄴睙求䍁䅁杣求䝁䅅睚求䝁䄴䅤穂䍁䅷䅉灂䝁䄴督あ䡁䅉兤瑂䝁䅕杢あ䡁䅍䅌杁䝁䅅杢歂䍁䅁督求䡁䅉杤灂䝁䅍党穂䍁䅁杚療䡁䅉䅉あ䝁䅧党杁䡁䅉党穂䝁䅕兙祂䝁䅍䅡獁䍁䅁䅚灂䝁䅅睚畂䝁䄸督あ䝁䅫睙穂䍁䅷䅉桂䝁䄴䅚杁䝁䅉兡療䡁䅁杣療䝁䅍党穂䡁䅍兡畂䝁䅣䅉瑂䝁䅅杣牂䝁䅕䅤穂䍁䅁睤療䡁䅉䅢歂䡁䅣兡歂䝁䅕杌杁䙁䅑䅡求䍁䅁睙療䝁䄰䅣桂䝁䄴入杁䝁䄸䅣求䡁䅉兙あ䝁䅕督杁䡁䅑䅡祂䝁䄸兤湂䝁䅧䅉あ䡁䅣睢杁䡁䅍党湂䝁䄰党畂䡁䅑督獁䍁䅁䅕祂䝁䄸䅤求䝁䅫杢杁䙁䅍睙灂䝁䅕杢橂䝁䅕督獁䍁䅁兙畂䝁䅑䅉䕂䝁䅫兙湂䝁䄴睢穂䡁䅑兡橂䡁䅍䅉桂䝁䄴䅚杁䕁䅣党畂䝁䄸兢灂䝁䅍督畁䍁䅁䅖潂䝁䅕䅉兂䡁䅉睢あ䝁䅕兡畂䍁䅁睕橂䝁䅫党畂䝁䅍党穂䍁䅁督求䝁䅣兢求䝁䄴䅤杁䝁䅑党㉂䝁䅕䅢療䡁䅁督杁䝁䅅杢歂䍁䅁兢桂䝁䄴兤浂䝁䅅睙あ䡁䅕杣求䡁䅍䅉楂䝁䅫睢獂䝁䄸睚灂䝁䅍兙獂䍁䅁杣求䝁䅅睚求䝁䄴䅤穂䍁䅁兤穂䝁䅕䅚杁䝁䅫杢杁䡁䅙兙祂䝁䅫睢ㅂ䡁䅍䅉桂䡁䅍䅣求䝁䅍䅤穂䍁䅁睢浂䍁䅁䅢灂䝁䅙党杁䡁䅍睙灂䝁䅕杢橂䝁䅕䅉祂䝁䅕督求䝁䅅杣橂䝁䅧䅌杁䝁䅑兡桂䝁䅣杢療䡁䅍䅤灂䝁䅍督獁䍁䅁兙畂䝁䅑䅉橂䝁䅕䅢獂䍁䅁兙畂䝁䅑䅉湂䝁䅕杢求䍁䅁䅤潂䝁䅕杣桂䡁䅁入獁䍁䅁督ㅂ䝁䅍䅡杁䝁䅅督杁䝁䅍入あ䝁䄸睡灂䝁䄴党穂䍁䅁兙畂䝁䅑䅉湂䡁䅉睢㍂䡁䅑䅡杁䝁䅙兙橂䡁䅑睢祂䡁䅍䅌杁䝁䅅杢あ䝁䅫杙療䝁䅑兡求䡁䅍䅌杁䡁䅍兢桂䝁䅷䅢杁䝁䄰睢獂䝁䅕睙ㅂ䝁䅷党穂䍁䅷䅉あ䝁䅫督穂䡁䅕党杁䝁䅍兤獂䡁䅑兤祂䝁䅕䅉穂䝁䅕杣桂䍁䅷䅉桂䝁䄴䅚杁䝁䅍党獂䝁䅷䅉穂䝁䅕䅢求䝁䅍䅤灂䝁䄸杢杁䡁䅑党橂䝁䅧杢療䝁䅷睢湂䝁䅫党穂䍁䄴䅉啂䝁䅧兡穂䍁䅁督求䝁䅣兢求䝁䄴䅤杁䝁䅅䅢穂䝁䄸䅉療䝁䅙杚求䡁䅉督杁䡁䅁杣療䡁䅑党療䝁䄰兡橂䍁䅁兙畂䝁䅅䅢㕂䡁䅑兡橂䝁䅅䅢杁䡁䅑睢療䝁䅷督杁䝁䅙睢祂䍁䅁兙ㅂ䡁䅑睢瑂䝁䅅䅤求䝁䅑䅉㍂䝁䅕督あ䝁䅕杣畂䍁䅁杙獂䝁䄸䅤杁䝁䅅杢歂䍁䅁兢ㅂ䝁䅷䅤灂䡁䅁䅢求䡁䅧党歂䍁䅁兒䵂䕁䅫睕䉂䍁䅁睤療䡁䅉睡浂䝁䅷睢㍂䍁䅁睙療䝁䄴督灂䡁䅍䅤穂䍁䅁睢浂䍁䅁兢桂䝁䄴兤桂䝁䅷䅉桂䝁䄴䅚杁䝁䅅兤あ䝁䄸兢桂䡁䅑党歂䍁䅁䅣祂䝁䄸䅤求䝁䅫杢杁䝁䅅杢桂䝁䅷入穂䝁䅫督杁䝁䅫杢穂䡁䅑杣ㅂ䝁䄰党畂䡁䅑督杁䝁䅅杢歂䍁䅁兡瑂䝁䄰兤畂䝁䄸兙穂䡁䅍兙㕂䡁䅍䅉浂䝁䄸杣杁䡁䅕督求䍁䅁兡畂䍁䅁兣ㅂ䝁䅅杢あ䝁䅫杚㕂䝁䅫杢湂䍁䅁䅣祂䝁䄸䅤求䝁䅫杢穂䍁䅁兡畂䍁䅁杤桂䡁䅉兡療䡁䅕督杁䝁䅉兡療䝁䅷睢湂䝁䅫睙桂䝁䅷䅉浂䝁䅷兤灂䝁䅑督畁䍁䅁䅖潂䝁䅕䅉䕂䝁䅫兙湂䝁䄴睢穂䡁䅑兡橂䡁䅍䅉桂䝁䄴䅚杁䕁䅣党畂䝁䄸兢灂䝁䅍督杁䡁䅍党湂䝁䄰党畂䡁䅑䅉歂䝁䅕杤求䝁䅷睢睂䡁䅍䅉桂䝁䄴䅚杁䝁䄰兙畂䡁䅕杚桂䝁䅍䅤ㅂ䡁䅉党穂䍁䅁䅚灂䝁䅅睚畂䝁䄸督あ䝁䅫睙杁䡁䅁杣療䝁䅑兤橂䡁䅑督獁䍁䅁兡畂䝁䅍䅢ㅂ䝁䅑兡畂䝁䅣䅉橂䝁䄸杢あ䡁䅉睢獂䡁䅍䅌杁䝁䅍兙獂䝁䅫杙祂䝁䅅䅤療䡁䅉督獁䍁䅁兙畂䝁䅑䅉歂䝁䅫兙湂䝁䄴睢穂䡁䅑兡橂䍁䅁兙穂䡁䅍兙㕂䡁䅍䅉浂䝁䄸杣杁䡁䅉党湂䡁䅕䅢桂䡁䅑党歂䍁䅁䅚灂䝁䅅睚畂䝁䄸督あ䝁䅫睙穂䍁䅁兢桂䡁䅉睡求䡁䅑䅌杁䝁䅕䅥療䡁䅍睢瑂䝁䅕兌楂䝁䅅督求䝁䅑䅉瑂䝁䄸䅢求䝁䅍兤獂䝁䅅杣杁䝁䅑兡桂䝁䅣杢療䡁䅍䅤灂䝁䅍䅉桂䡁䅍督桂䡁䅫督獁䍁䅁兙歂䡁䅙兙畂䝁䅍党歂䍁䅁䅤灂䡁䅍督ㅂ䝁䅕兌楂䝁䅅督求䝁䅑䅉灂䝁䄴兌穂䝁䅫䅤ㅂ䍁䅁䅡㕂䝁䅉杣灂䝁䅑兡㙂䝁䅅䅤灂䝁䄸杢杁䝁䅅督穂䝁䅅入穂䍁䅁杚療䡁䅉䅉穂䡁䅁兙あ䝁䅫兙獂䍁䅁睚求䝁䄴睢瑂䝁䅫睙杁䝁䅅杢歂䍁䅁䅤灂䡁䅍督ㅂ䝁䅕䅉楂䝁䅫睢睂䡁䅍入杁䝁䅅杢桂䝁䅷入穂䝁䅫督獁䍁䅁兙畂䝁䅑䅉湂䝁䅕杢求䡁䅑兡橂䍁䅁兙畂䝁䅑䅉療䝁䄴睙療䝁䅷睢湂䡁䅫䅉牂䝁䅫䅤穂䍁䅁杚療䡁䅉䅉祂䝁䅕督求䝁䅅杣橂䝁䅧䅉桂䝁䄴䅚杁䝁䅍䅢灂䝁䄴兡橂䝁䅅䅢杁䝁䅅䅣睂䝁䅷兡橂䝁䅅䅤灂䝁䄸杢穂䑁䅳䅉桂䝁䄴䅚杁䡁䅍党獂䝁䅷督杁䡁䅁杣療䝁䅑兤橂䡁䅑督杁䝁䅙睢祂䍁䅁睚求䝁䄴党あ䝁䅫睙杁䝁䅍兙祂䡁䅉兡求䡁䅉䅉穂䝁䅍杣求䝁䅕杢灂䝁䄴睚獁䍁䅁睢畂䝁䅍睢獂䝁䄸睚㕂䍁䅁䅚灂䝁䅅睚畂䝁䄸督あ䝁䅫睙穂䍁䅷䅉瑂䝁䄸䅢求䝁䅍兤獂䝁䅅杣杁䝁䅍睢畂䡁䅑杣療䝁䅷督獁䍁䅁兙畂䝁䅑䅉祂䝁䅕督求䝁䅅杣橂䝁䅧䅌杁䝁䅅督杁䡁䅣党獂䝁䅷䅉桂䡁䅍䅉灂䝁䄴督あ䡁䅉兤瑂䝁䅕杢あ䡁䅍䅉桂䝁䄴䅚杁䡁䅁杣療䝁䅍党穂䡁䅍䅉橂䝁䄸杢あ䡁䅉睢獂䍁䅁䅣祂䝁䄸䅚ㅂ䝁䅍䅤穂䍁䅁杚療䡁䅉䅉潂䝁䅕兢桂䡁䅑睢獂䝁䄸睚㕂䍁䅷䅉楂䝁䅷睢療䝁䅑䅉橂䝁䅧党瑂䝁䅫督あ䡁䅉入杁䝁䅅杢歂䍁䅁睚桂䡁䅍党穂䍁䅷䅉桂䝁䄴䅚杁䝁䅍睢桂䝁䅣兤獂䝁䅅䅤灂䝁䄸杢杁䝁䅍睢畂䡁䅑杣療䝁䅷督杁䝁䅅杢歂䍁䅁杣求䝁䅅睚求䝁䄴䅤穂䍁䅁兤穂䝁䅕䅚杁䝁䅫杢杁䡁䅙兙祂䝁䅫睢ㅂ䡁䅍䅉歂䝁䅫兙湂䝁䄴睢穂䡁䅑兡橂䍁䅁兙睂䡁䅁䅢灂䝁䅍兙あ䝁䅫睢畂䡁䅍杌杁䙁䅑䅡求䍁䅁睙療䝁䄰䅣桂䝁䄴入杁䝁䅧兙穂䍁䅁督あ䡁䅉兙あ䝁䅕睚灂䝁䅍䅉睂䝁䅅杣あ䝁䄴党祂䡁䅍䅡灂䡁䅁䅉㍂䝁䅫䅤潂䍁䅁兑䵂䙁䅯䅣桂䡁䅑䅡獁䍁䅁兓畂䝁䅍杌杁䡁䅑睢杁䝁䅅睙橂䝁䅕䅢求䡁䅉兙あ䝁䅕䅉楂䡁䅉党桂䝁䅳䅤潂䡁䅉睢ㅂ䝁䅣䅡穂䍁䅁兡畂䍁䅁杢求䡁䅕杣療䝁䅑党湂䝁䅕杢求䡁䅉兙あ䝁䅫杤求䍁䅁䅚灂䡁䅍党桂䡁䅍党杁䡁䅉党穂䝁䅕兙祂䝁䅍䅡杁䝁䅅杢歂䍁䅁䅤祂䝁䅕兙あ䝁䄰党畂䡁䅑䅌杁䝁䅫杢橂䝁䅷兤歂䝁䅫杢湂䍁䅁兑獂䡁䅯䅡求䝁䅫兢求䡁䅉睊穂䍁䅁䅚灂䡁䅍党桂䡁䅍党畁䍁䅁䅖潂䝁䅕䅉橂䝁䄸兢睂䝁䅅杢㕂䍁䅁睤桂䡁䅍䅉浂䝁䄸杣瑂䝁䅕杣獂䡁䅫䅉牂䝁䄴睢㍂䝁䄴䅉桂䡁䅍䅉啂䝁䅕睙潂䝁䄴党杁䕁䅍睢祂䡁䅁睢祂䝁䅅䅤灂䝁䄸杢杁䝁䅅杢歂䍁䅁睙潂䝁䅅杢湂䝁䅕䅚杁䝁䅫䅤穂䍁䅁杢桂䝁䄰党杁䡁䅑睢杁䕁䅉兡療䍁䄰䅖求䝁䅍䅡畂䝁䅕䅉䑂䝁䄸杣睂䝁䄸杣桂䡁䅑兡療䝁䄴䅉灂䝁䄴䅉佂䝁䄸杤求䝁䄰杙求䡁䅉䅉祁䑁䅁免ぁ䍁䄴䅉䍂䝁䅫睢瑁䙁䅑党橂䝁䅧杢求䍁䅁睑療䡁䅉䅣療䡁䅉兙あ䝁䅫睢畂䍁䅁睤桂䡁䅍䅉灂䝁䄴睙療䡁䅉䅣療䡁䅉兙あ䝁䅕䅚杁䝁䅫杢杁䑁䅅兏㍁䑁䅙䅉桂䝁䄴䅚杁䝁䅫督杁䝁䅧党桂䝁䅑兣ㅂ䝁䅅杣あ䝁䅕杣求䝁䅑䅉灂䝁䄴䅉乂䝁䅫杢畂䝁䅕兙睂䝁䄸䅢灂䡁䅍䅌杁䕁䄰兡畂䝁䄴党穂䝁䄸䅤桂䍁䄴䅁䩂睅䅁䅓䅳䕁䅉兡療䕁䅷兡浂䝁䅕䅉呂䝁䄸䅢ㅂ䡁䅑兡療䝁䄴督獁䍁䅁兓畂䝁䅍杌杁䝁䅑党㉂䝁䅕䅢療䡁䅁督獁䍁䅁兢桂䝁䄴兤浂䝁䅅睙あ䡁䅕杣求䡁䅍䅌杁䝁䅅杢歂䍁䅁兢桂䡁䅉睡求䡁䅑督杁䝁䅉兡療䡁䅁杣療䝁䅑兤橂䡁䅑兡療䝁䄴䅉あ䝁䄸睢獂䡁䅍䅉桂䝁䄴䅚杁䡁䅍党祂䡁䅙兡橂䝁䅕督杁䝁䅙睢祂䍁䅁䅤潂䝁䅕䅉橂䝁䅕䅢獂䍁䅁兙畂䝁䅑䅉湂䝁䅕杢求䍁䅁䅤潂䝁䅕杣桂䡁䅁入杁䍁䅧睑䡂䙁䅑克杁䝁䅫杢歂䡁䅕督あ䡁䅉入杁䝁䅫杢杁䡁䅑䅡求䍁䅁兖畂䝁䅫䅤求䝁䅑䅉呂䡁䅑兙あ䝁䅕督獁䍁䅁兒ㅂ䡁䅉睢睂䝁䅕䅌杁䡁䅑䅡求䍁䅁兔灂䝁䅑䅚獂䝁䅕䅉䙂䝁䅅督あ䍁䅷䅉䉂䝁䅙杣灂䝁䅍兙獁䍁䅁兙畂䝁䅑䅉灂䝁䄴䅤求䡁䅉杢桂䡁䅑兡療䝁䄴兙獂䝁䅷入畁䍁䅁䅖潂䝁䅕䅉橂䝁䄸兢睂䝁䅅杢㕂䉁杫督杁䡁䅁杣療䝁䅑兤橂䡁䅑督杁䝁䅅杣求䍁䅁兤穂䝁䅕䅚杁䝁䅫杢杁䡁䅑䅡求䍁䅁杙桂䡁䅍兡橂䍁䅁兙畂䝁䅑䅉桂䡁䅁䅣獂䝁䅫党歂䍁䅁杣求䡁䅍党桂䡁䅉睙潂䍁䅷䅉桂䝁䄴䅚杁䝁䅍睢瑂䝁䄰党祂䝁䅍兡桂䝁䅷䅉瑂䝁䅅杢ㅂ䝁䅙兙橂䡁䅑兤祂䝁䅫杢湂䍁䅁睢浂䍁䅁杙灂䝁䄸䅢療䝁䅣兡橂䍁䄰杙桂䡁䅍党歂䍁䅁䅤潂䝁䅕杣桂䡁䅁兡求䡁䅍杌杁䕁䅫䅤杁䝁䄸杚浂䝁䅕杣穂䍁䅁䅣祂䝁䄸䅣祂䝁䅫党あ䝁䅅杣㕂䍁䅁杙灂䝁䄸䅣祂䝁䅕督求䡁䅉杤桂䡁䅑兡療䝁䄴䅉瑂䝁䅕䅚灂䝁䅅䅉睂䡁䅉睢歂䡁䅕睙あ䡁䅍䅌杁䝁䅫杢橂䝁䅷兤歂䝁䅫杢湂䍁䅁䅓㕂䡁䅁睢啂䝁䅧党祂䝁䄰睢穂䝁䄸䅢杁䕁䅙杕呂䍁䅁兙畂䝁䅑䅉䑂䡁䅉入療䙁䅍䅤療䡁䅉䅉䝂䡁䅉党求䡁䅯党杁䕁䄰党歂䝁䅫兙杁䡁䅑䅡桂䡁䅑䅉桂䡁䅉党杁䝁䅙睢祂䝁䄰兤獂䝁䅅䅤求䝁䅑䅉あ䝁䄸䅉瑂䝁䅫䅤灂䝁䅣兙あ䝁䅕䅉睂䡁䅉党穂䝁䅕杣㉂䝁䅅䅤灂䝁䄸杢瑁䝁䅫杢歂䡁䅕睙求䝁䅑䅌杁䝁䅑党獂䝁䅅入求䝁䅑兌療䝁䄴督求䡁䅑䅉橂䝁䅕䅢獂䍁䅁䅚桂䝁䄰兙湂䝁䅕䅉桂䝁䄴䅚杁䝁䅑党桂䡁䅑䅡㝁䍁䅁杙灂䝁䄸䅣祂䝁䄸䅚ㅂ䝁䅍䅤灂䝁䄸杢杁䡁䅑睢療䝁䅷督獁䍁䅁督ㅂ䝁䅍䅡杁䝁䅅督杁䝁䅧兤瑂䝁䅅杢杁䡁䅁䅢桂䡁䅑党獂䝁䅕䅤杁䝁䅷入穂䝁䅅䅤求䡁䅍䅉浂䝁䄸杣杁䝁䅍党獂䝁䅷䅉求䡁䅧䅣桂䝁䄴督灂䝁䄸杢杁䝁䅅杢歂䍁䅁睑求䝁䅷䅢呂䝁䅕兙獂䍁䅁睙獂䝁䄸督求䝁䅑䅉穂䡁䅫督あ䝁䅕兢杁䡁䅙兡桂䝁䅷督杁䡁䅑䅡桂䡁䅑䅉桂䡁䅉党杁䡁䅕督求䝁䅑䅉灂䝁䄴䅉䑂䕁䅣䅖㝁䍁䅁兙畂䝁䅑䅉あ䝁䅧党杁䙁䅑䅡桂䡁䅣睕啂䕁䅅杕杁䝁䅷兡畂䝁䅕䅉あ䝁䅧兙あ䍁䅁睙療䝁䄰䅣祂䝁䅫督求䡁䅍䅉療䝁䅙䅉桂䍁䅁杚桂䝁䄰兡獂䡁䅫䅉療䝁䅙䅉桂䡁䅕䅤療䝁䄰兙あ䝁䅕䅚杁䡁䅑䅡桂䡁䅣兡畂䝁䅣䅉歂䝁䅕杤灂䝁䅍党穂䍁䅁杚療䡁䅉䅉浂䡁䅉睢㙂䝁䅕杢杁䝁䅍党獂䝁䅷䅉桂䝁䄴䅚杁䝁䅣党畂䝁䅕䅉あ䝁䅧党祂䝁䅅䅣灂䝁䅕督杁䡁䅁兙橂䝁䅳兙湂䝁䅕䅚杁䝁䅫杢杁䝁䅍杣㕂䝁䄸杤灂䝁䅅䅢穂䍁䅁兙畂䝁䅑䅉橂䡁䅉入療䝁䅉兙湂䡁䅍杌杁䙁䅑䅡求䍁䅁睙療䝁䄰䅣桂䝁䄴入杁䝁䅅䅢穂䝁䄸䅉睂䡁䅉睢㉂䝁䅫䅚求䡁䅍䅉橂䡁䅉入療䝁䅣党畂䝁䅫睙杁䝁䅙杣求䝁䅕来求䡁䅉䅉あ䝁䅕睙潂䝁䄴睢獂䝁䄸睚㕂䍁䅁杚療䡁䅉䅉橂䝁䄸杢あ䡁䅉睢獂䝁䅷党歂䍁䅁杣桂䡁䅑党杁䝁䅙杣求䝁䅕来灂䝁䄴睚杁䝁䅅杢歂䍁䅁睙祂䡁䅫睢湂䝁䅕杢灂䝁䅍䅉穂䡁䅑睢祂䝁䅅睚求䍁䅁睢浂䍁䅁杙灂䝁䄸䅢療䝁䅣兡橂䍁䅁兢桂䡁䅑党祂䝁䅫兙獂䡁䅍睏杁䡁䅕䅢あ䡁䅉兙瑁䝁䅷睢㍂䍁䅁䅤求䝁䄰䅣求䡁䅉兙あ䡁䅕杣求䍁䅁兢求䝁䅍䅡桂䝁䄴兡橂䝁䅅䅢杁䝁䅙杣求䝁䅕来求䡁䅉督㝁䍁䅁党㉂䝁䄸䅉穂䝁䅧兡睂䡁䅁兡畂䝁䅣䅉橂䝁䄸杢あ䝁䅅兡畂䝁䅕杣穂䍁䅁䅤潂䝁䅅䅤杁䝁䅅杣求䍁䅁睙獂䝁䄸兤歂䍁䄰睙療䝁䄴杢求䝁䅍䅤求䝁䅑䅉睂䝁䅅督穂䝁䅫杤求䍁䅁督あ䝁䄸杣桂䝁䅣党杁䝁䅅杢歂䍁䅁䅤祂䝁䅅杢穂䡁䅁睢祂䡁䅑䅉橂䝁䄸杢あ䝁䅅兡畂䝁䅕杣穂䍁䅁杚療䡁䅉䅉あ䝁䅕兢睂䝁䅕杣桂䡁䅑兤祂䝁䅕兌穂䝁䅕杢穂䝁䅫䅤灂䡁䅙党杁䝁䅉兡療䝁䅷睢湂䝁䅫睙穂䍁䅁兙畂䝁䅑䅉睂䝁䅧兙祂䝁䄰兙橂䝁䅕兤あ䝁䅫睙桂䝁䅷督㝁䍁䅁䅢灂䡁䅅兤灂䝁䅑䅉畂䝁䅫䅤祂䝁䄸睚求䝁䄴䅉獂䝁䅅杙療䡁䅉兙あ䝁䄸杣㕂䍁䅁杚祂䝁䅕党㙂䝁䅕杣穂䍁䅷䅉橂䡁䅉入療䝁䅣党畂䝁䅫睙杁䝁䅕兣ㅂ䝁䅫䅣瑂䝁䅕杢あ䍁䅷䅉桂䝁䄴䅚杁䝁䅅睙橂䝁䅕督穂䝁䄸杣灂䝁䅕督㝁䍁䅁兙畂䝁䅑䅉楂䝁䅫睢獂䝁䄸睚灂䝁䅍兙獂䍁䅁兙畂䝁䅑䅉睂䝁䅧兙祂䝁䄰兙橂䝁䅕兤あ䝁䅫睙桂䝁䅷䅉穂䡁䅑睢祂䝁䅅睚求䍁䅁兙畂䝁䅑䅉あ䡁䅉兙畂䡁䅍䅣療䡁䅉䅤杁䡁䅍党祂䡁䅙兡橂䝁䅕督畁䍁䅁兓あ䍁䅁兢桂䡁䅉睡求䡁䅑督杁䝁䅅杢歂䍁䅁督求䝁䅷䅢穂䍁䅁兡あ䡁䅍䅉睂䡁䅉睢歂䡁䅕睙あ䡁䅍䅉歂䝁䅫杣求䝁䅍䅤獂䡁䅫䅌杁䝁䅅督杁䡁䅣党獂䝁䅷䅉桂䡁䅍䅉あ䝁䅧杣療䡁䅕睚潂䍁䅁䅤潂䝁䅫杣歂䍁䅁䅣桂䡁䅉䅤㕂䍁䅁䅚灂䡁䅍䅤祂䝁䅫杙ㅂ䡁䅑睢祂䡁䅍杌杁䙁䅑䅡求䍁䅁睙療䝁䄰䅣桂䝁䄴入杁䡁䅣兙穂䍁䅁兡畂䝁䅍睢祂䡁䅁睢祂䝁䅅䅤求䝁䅑䅉灂䝁䄴䅉硁䑁䅫䅏㍁䍁䅁兙畂䝁䅑䅉灂䡁䅍䅉潂䝁䅕兙歂䡁䅅兤桂䡁䅉䅤求䡁䅉党歂䍁䅁兡畂䍁䅁村療䡁䅑䅡求䝁䅷䅢獁䍁䅁睖桂䡁䅍䅡灂䝁䄴睚あ䝁䄸杢畁䅁䅁刷䅑䭁乁䅁䍂䝁䅫睢乂䝁䅅杣灂䝁䄴䅉兂䝁䅧兙祂䝁䄰兙橂䝁䅕兤あ䝁䅫睙桂䝁䅷䅉䩂䝁䄴睙畁䍁䅁党畂䝁䅣兙湂䝁䅕督杁䝁䅫杢杁䡁䅑䅡求䍁䅁䅚求䡁䅙党獂䝁䄸䅣瑂䝁䅕杢あ䍁䅁兙畂䝁䅑䅉橂䝁䄸兢瑂䝁䅕杣橂䝁䅫兙獂䝁䅫来桂䡁䅑兡療䝁䄴䅉療䝁䅙䅉あ䝁䅧党祂䝁䅅䅣灂䝁䅕督杁䝁䅙睢祂䍁䅁䅣求䝁䄸䅣獂䝁䅕䅉㍂䝁䅫䅤潂䍁䅁督求䡁䅉兡療䡁䅕督杁䝁䅅杢歂䍁䅁䅢灂䝁䅙党瑁䡁䅑䅡祂䝁䅕兙あ䝁䅕杢灂䝁䄴睚杁䡁䅉兙祂䝁䅕䅉歂䝁䅫督求䝁䅅督求䡁䅍䅉桂䝁䄴䅚杁䝁䄰党歂䝁䅫睙桂䝁䅷䅉橂䝁䄸杢歂䝁䅫䅤灂䝁䄸杢穂䍁䄴䅉䩂䡁䅑督杁䝁䅍睢瑂䝁䄰党祂䝁䅍兡桂䝁䅷䅉睂䡁䅉睢歂䡁䅕睙あ䡁䅍䅉灂䝁䄴睙獂䡁䅕䅚求䍁䅁杖灂䝁䄰兡㙂䝁䅫兢獁䍁䅁兙畂䍁䅁党畂䡁䅯入瑂䝁䅕䅉祂䝁䅕䅣獂䝁䅅睙求䝁䄰党畂䡁䅑䅉あ䝁䅧党祂䝁䅅䅣㕂䍁䅁杚療䡁䅉䅉あ䝁䅧党杁䡁䅑杣求䝁䅅䅤瑂䝁䅕杢あ䍁䅁睢浂䍁䅁兢ㅂ䝁䅍睢睂䝁䄸䅢㕂䡁䅍兙橂䝁䅍䅡桂䡁䅉兡歂䝁䄸督灂䡁䅍䅉潁䕁䄰䅕呂䍁䅫䅉䩂䙁䅙䅉あ䡁䅫䅣求䍁䅁兑獁䍁䅁兙杁䝁䅷入穂䝁䄸督療䝁䄰兙獂䍁䅁督あ䝁䄸杣桂䝁䅣党杁䝁䅑兡穂䝁䄸杣歂䝁䅕杣㝁䍁䅁杔桂䝁䅣䅢桂䡁䅯入瑂䝁䅕䅌杁䝁䅅䅉祂䝁䅕睙療䝁䄰杙灂䝁䄴兙畂䡁䅑䅉浂䝁䄸杣瑂䍁䅁睢浂䍁䅁杔瑁䝁䅅睙求䡁䅑入獂䝁䅣兙獂䝁䅅睙あ䝁䄸督桂䝁䄰兡畂䝁䅕䅉ぁ䍁䄰督ㅂ䝁䅷杚桂䡁䅑兙穂䝁䅕䅉浂䝁䄸杣杁䡁䅁兙あ䝁䅫党畂䡁䅑督杁䡁䅣兡あ䝁䅧䅉乂䙁䅁睕杁䙁䅙兓㝁䍁䅁兙畂䝁䅑䅉䱂䡁䅕杤桂䝁䄴䅌杁䝁䅅䅉睂䡁䅉睢睂䡁䅉兡求䡁䅑兙祂䡁䅫䅉穂䡁䅫杢あ䝁䅧党あ䝁䅫睙杁䝁䄸杣桂䝁䅷䅉浂䝁䄸杣瑂䍁䅁睢浂䍁䅁李卂䍁䄰村䥂䑁䅑䅉あ䝁䅧兙あ䍁䅁兡穂䍁䅁兤穂䝁䅕䅚杁䡁䅑睢杁䡁䅑杣求䝁䅅䅤杁䡁䅁兙あ䝁䅫党畂䡁䅑督杁䡁䅣兡あ䝁䅧䅉睂䝁䅧党畂䡁䅫䅢牂䝁䅕䅤療䝁䄴兤祂䝁䅫兙杁䍁䅧䅕䱂䙁䅕克獁䍁䅁兙畂䍁䅁兡畂䝁䅧党祂䝁䅫䅤求䝁䅑䅉瑂䝁䅕䅤桂䝁䅉睢獂䝁䅫睙杁䝁䅑兡穂䝁䅕兙穂䝁䅕杌杁䙁䅑䅡求䍁䅁睙療䝁䄰䅣桂䝁䄴入婁䡉䅍䅉橂䝁䄸兢瑂䝁䅕杣橂䝁䅫兙獂䍁䅁䅣祂䝁䄸䅚ㅂ䝁䅍䅤穂䍁䅁兙獂䡁䅍睢杁䝁䅍睢瑂䡁䅁杣灂䡁䅍党杁䙁䅁兙獂䡁䅫杢㙂䝁䅫兣獁䍁䅁兙杁䙁䅁兒䡂䡁䅫䅢桂䡁䅑党歂䍁䅁杣求䝁䅍睢瑂䝁䅉兡畂䝁䅅杢あ䍁䅁䅣潂䝁䅕杢㕂䝁䅷兙獂䝁䅅杢灂䝁䄴党杁䝁䅅兢瑂䝁䄸杢灂䝁䅅䅉獂䡁䅫兙穂䝁䅕䅉求䝁䄴来㕂䝁䄰党獁䍁䅁睤潂䝁䅫睙潂䍁䅁兡穂䍁䅁䅚求䝁䅷兡㉂䝁䅕杣求䝁䅑䅉あ䝁䅧杣療䡁䅕睚潂䍁䅁督ㅂ䝁䅉睙ㅂ䡁䅑兙畂䝁䅕睢ㅂ䡁䅍䅉灂䝁䄴条求䝁䅍䅤灂䝁䄸杢杁䡁䅑睢杁䡁䅉党歂䡁䅕睙求䍁䅁杙獂䝁䄸睢歂䍁䅁䅕潂䝁䅕䅉橂䝁䄸杢橂䝁䅕杢あ䡁䅉兙あ䝁䅫睢畂䡁䅍睏杁䕁䅉杣灂䝁䄴党ㅂ䡁䅉兙獁䍁䅁兙杁䡁䅉党橂䝁䄸兢楂䝁䅫杢桂䝁䄴䅤杁䝁䅧兤瑂䝁䅅杢杁䡁䅑杣灂䡁䅁党睂䡁䅑兡歂䡁䅫䅢杁䡁䅁党睂䡁䅑兡歂䝁䅅督求䍁䅁免杁䝁䅙睢祂䍁䅁䅤潂䝁䅕䅉あ䡁䅉党桂䡁䅑兢求䝁䄴䅤杁䝁䄸杚杁䡁䅁兙あ䝁䅫党畂䡁䅑督杁䡁䅣兡あ䝁䅧䅉橂䝁䅕杣療䝁䅫䅚杁䝁䅷兡睂䝁䄸杚ㅂ䡁䅍睙灂䝁䄴睢穂䝁䅫督杁䡁䅑入睂䝁䅕䅉祁䍁䅷䅉桂䍁䅁杚療䡁䅉兢杁䝁䄸杚杁䕁䅉兙あ䡁䅑党畂䍁䅁䅚灂䡁䅍党桂䡁䅍党㝁䍁䅁杖療䡁䅧来療䝁䅣睢獁䍁䅁兙杁䝁䄸杢橂䝁䅕䅉歂䝁䅅兡獂䡁䅫䅉灂䝁䄴条求䝁䅍䅤灂䝁䄸杢杁䝁䅅杢桂䝁䅷睢湂䍁䅁睢浂䍁䅁睙瑁䡁䅑入睂䝁䅕䅉畂䝁䅅䅤祂䝁䅫兤祂䝁䅕䅤灂䝁䅍䅉睂䝁䅕䅣あ䝁䅫䅚求䍁䅁杚療䡁䅉䅉あ䝁䅧党杁䡁䅑杣求䝁䅅䅤瑂䝁䅕杢あ䍁䅁睢浂䍁䅁兙橂䝁䅧睢畂䝁䅑杣療䡁䅁䅢桂䡁䅍兡桂䑁䅳䅉桂䝁䄴䅚杁䕁䅅䅢歂䡁䅕杣桂䡁䅯入瑂䝁䅕䅌杁䝁䅅䅉睂䡁䅕杣灂䝁䅙兡求䝁䅑䅉睂䡁䅉睢あ䝁䅕兡畂䍁䅁䅚求䡁䅍兡湂䝁䄴党歂䍁䅁䅤療䍁䅁杙求䍁䅁兡歂䝁䅕杢あ䝁䅫睙桂䝁䅷䅉あ䝁䄸䅉桂䍁䅁杢桂䡁䅑兤祂䝁䅅䅢獂䡁䅫䅉療䝁䅍睙ㅂ䡁䅉杣灂䝁䄴睚杁䝁䅙睢祂䝁䄰䅉療䝁䅙䅉あ䝁䅧党杁䝁䅧兤瑂䝁䅅杢杁䝁䅕杢㙂䡁䅫兢求䍁䅁兙獂䡁䅁䅡桂䍁䄰䅔瑁䝁䅫䅚ㅂ䡁䅉睢畂䝁䅫䅚桂䡁䅍党畁䍁䅁兓畂䍁䅁兙歂䝁䅑兡あ䝁䅫睢畂䍁䅷䅉灂䡁䅑䅉歂䝁䅕杤求䝁䅷睢睂䡁䅍䅉卂䝁䄸睙あ䝁䅅杤灂䝁䅅杢獁䍁䅁兙畂䍁䅁兙歂䝁䅕杢療䍁䅁兙穂䡁䅍睢橂䝁䅫兙あ䝁䅕䅚杁䡁䅙兡祂䡁䅕督杁䡁䅙党橂䡁䅑睢祂䍁䅷䅉浂䝁䄸杣杁䡁䅑䅡求䍁䅁䅤祂䝁䅕兙あ䝁䄰党畂䡁䅑䅉療䝁䅙䅉睂䝁䅅䅤灂䝁䅕杢あ䡁䅍䅉㍂䝁䅫䅤潂䍁䅁督求䡁䅙党祂䝁䅕䅉潂䝁䅕兢療䡁䅁䅡灂䝁䅷兡桂䍁䅁兑畁䍁䅁䅖潂䝁䅕䅉橂䝁䄸兢睂䝁䅅杢㕂䍁䅁督求䡁䅉杤求䡁䅍䅉穂䡁䅁党橂䝁䅫兙獂䡁䅑入杁䡁䅁䅡桂䡁䅉兢桂䝁䅍兡求䡁䅍䅌杁䝁䅧睢穂䡁䅁兡あ䝁䅅䅢穂䍁䅷䅉桂䝁䄴䅚杁䝁䄴睢畂䍁䄰兖畁䙁䅍杌杁䝁䅣睢㉂䝁䅕杣畂䝁䄰党畂䡁䅑䅉桂䝁䅣党畂䝁䅍兡求䡁䅍䅌杁䝁䅅督杁䡁䅣党獂䝁䅷䅉桂䡁䅍䅉歂䝁䅫督あ䡁䅉兡楂䡁䅕䅤療䡁䅉督杁䝁䅅杢歂䍁䅁䅣潂䝁䅅杣瑂䝁䅅睙求䡁䅕䅤灂䝁䅍兙獂䍁䅁睤潂䝁䄸䅢求䡁䅍兙獂䝁䅕杣穂䍁䅁兡畂䍁䅁䅤潂䝁䅕䅉噂䝁䄴兡あ䝁䅕䅚杁䙁䅍䅤桂䡁䅑党穂䍁䅷䅉䙂䡁䅕杣療䡁䅁党獁䍁䅁䅔桂䡁䅑兡畂䍁䅁兑瑂䝁䅕杣灂䝁䅍兙獁䍁䅁兙畂䝁䅑䅉灂䝁䄴䅤求䡁䅉杢桂䡁䅑兡療䝁䄴兙獂䝁䅷入畁䍁䅁兓あ䍁䅁䅡桂䡁䅍䅉獂䝁䅫睙求䝁䄴督求䍁䅁兙畂䝁䅑䅉橂䝁䄸䅢獂䝁䅅杙療䡁䅉兙あ䝁䅫睢畂䍁䅁兙湂䡁䅉党求䝁䄰党畂䡁䅑督杁䡁䅣兡あ䝁䅧䅉呂䝁䅅杣求䡁䅁䅤桂䍁䅁䅖潂䝁䅕杣桂䡁䅁党ㅂ䡁䅑兡橂䡁䅍睏杁䕁䅅杣求䡁䅍䅉啂䡁䅉兙歂䝁䅫杢湂䍁䅁睕畁䕁䅅杌㝁䍁䅁睑桂䡁䅑兙獂䡁䅫督あ䍁䅁䅕潂䝁䅅杣瑂䝁䅅睙求䡁䅕䅤灂䝁䅍兙獂䍁䅁䅕桂䡁䅉䅤畂䝁䅕杣穂䍁䅷䅉䩂䝁䄴睙畁䑁䅳䅉桂䝁䄴䅚杁䕁䅍兑乂䙁䅁䅎杁䙁䅑䅡求䡁䅉兙睂䝁䅕兤あ䝁䅫睙穂䍁䅁睑療䡁䅉䅣療䡁䅉兙あ䝁䅫睢畂䍁䄴䅉啂䝁䅧党杁䝁䅍睢瑂䡁䅁兙畂䡁䅫䅉㍂䝁䅅督杁䝁䅫杢橂䝁䄸杣睂䝁䄸杣桂䡁䅑党歂䍁䅁兡畂䍁䅁免㕁䑁䅫李杁䝁䅅杢歂䍁䅁兡穂䍁䅁䅡求䝁䅅䅚硂䡁䅕兙祂䡁䅑党祂䝁䅕䅚杁䝁䅫杢杁䙁䅍兙畂䍁䅁杕桂䝁䅙兙求䝁䅷䅌杁䕁䅍兙獂䝁䅫杚療䡁䅉杢灂䝁䅅杌䅁䍁啕䅁允䅁䅁村灂䝁䄸杚ㅂ䝁䅕䅢䅁䝁䥳䅁䵄䅁䅁村灂䝁䄸杚ㅂ䝁䅕䅢㝁䍁䅁村灂䝁䄸兢桂䡁䅍督杁䕁䅕杢求䡁䅉睚㕂䑁䅳䅉䑂䝁䅷党桂䝁䄴䅉䙂䝁䄴党祂䝁䅣入㝁䍁䅁睑獂䝁䅕兙畂䙁䅑党橂䝁䅧睏杁䕁䅍䅢灂䝁䄰兙あ䝁䅕䅖求䝁䅍䅡㝁䍁䅁杒祂䝁䅕兡湂䝁䅧䅤杁䙁䅍党祂䡁䅙兡橂䝁䅕睏杁䕁䄰兙祂䝁䅫杢求䍁䅁䅖祂䝁䅅杢穂䡁䅁睢祂䡁䅑兙あ䝁䅫睢畂䅁䅁根䅧乁䅁䅁䍂䝁䅫睢浂䡁䅕党獂䑁䅳䅉䍂䝁䅫睢瑂䝁䅅督穂䍁䅁兒畂䝁䅕杣湂䡁䅫睏杁䕁䅍䅢求䝁䅅杢啂䝁䅕睙潂䑁䅳䅉䕂䝁䅫督睂䝁䄸督桂䝁䅷䅉桂䝁䄴䅚杁䙁䅉党橂䡁䅫睙獂䝁䅫杢湂䑁䅳䅉䙂䝁䄴杤灂䡁䅉睢畂䝁䄰党畂䡁䅑兙獂䍁䅁睑療䝁䄴督ㅂ䝁䅷䅤灂䝁䄴睚㝁䍁䅁䅕療䝁䅷䅢ㅂ䡁䅑兡療䝁䄴䅉䑂䝁䄸杢あ䡁䅉睢獂䅁䅁制䅧䕁偁䅁䍂䝁䅫睢湂䝁䅕杢杁䕁䅫杢橂䍁䄴䅉歂䝁䅫督橂䝁䄸杤求䡁䅉督獁䍁䅁䅚求䡁䅙党獂䝁䄸䅣穂䍁䅷䅉瑂䝁䅅杢ㅂ䝁䅙兙橂䡁䅑兤祂䝁䅕督獁䍁䅁兙畂䝁䅑䅉歂䝁䅕䅢灂䡁䅙党祂䡁䅍䅉あ䝁䅧党祂䝁䅅䅣灂䝁䅕督杁䝁䅙睢祂䍁䅁䅤祂䝁䅕兙あ䝁䅫杢湂䍁䅁杢求䡁䅕杣療䝁䅷睢湂䝁䅫睙桂䝁䅷䅉桂䝁䄴䅚杁䝁䄴党ㅂ䡁䅉睢歂䝁䅕睚求䝁䄴党祂䝁䅅䅤灂䡁䅙党杁䝁䅑兡穂䝁䅕兙穂䝁䅕督杁䝁䅫杢杁䡁䅑䅡求䍁䅁兖畂䝁䅫䅤求䝁䅑䅉呂䡁䅑兙あ䝁䅕督獁䍁䅁兒ㅂ䡁䅉睢睂䝁䅕䅌杁䕁䅣党祂䝁䄰兙畂䡁䅫䅌杁䕁䅅督灂䝁䅅䅌杁䝁䅅杢歂䍁䅁兡畂䡁䅑党祂䝁䄴兙あ䝁䅫睢畂䝁䅅䅢獂䡁䅫杌杁䙁䅑䅡求䍁䅁睙療䝁䄰䅣桂䝁䄴入杁䡁䅁杣療䡁䅙兡歂䝁䅕督杁䙁䅑兒䑂䕁䅙兓䕂䕁䅕杕䉂䍁䅷䅉坂䙁䅕兔䙂䙁䅉兓啂䙁䅫䅌杁䕁䅅杖偂䕁䄴兒奂䍁䅷䅉兂䕁䅷兒䡂䙁䅉兓䕂䙁䅫䅌杁䝁䅅杢歂䍁䅁䅖婂䙁䅍兑䍂䙁䅉兓杁䝁䅙睢祂䍁䅁兢ㅂ䝁䅷䅤灂䡁䅁䅢求䍁䅁督橂䝁䅷党祂䝁䄸督灂䡁䅍䅉潁䕁䄰睕灁䑁䅳䅉呂䙁䅁兓佂䙁䅉兑慂䕁䅅䅉浂䝁䄸杣杁䡁䅍䅣灂䝁䄴兙獂䍁䅁兢ㅂ䡁䅍睙ㅂ䝁䅷兙祂䍁䅁兙あ䡁䅉睢睂䝁䅧入㝁䍁䅁睕䱂䙁䅫睑䵂䕁䅅杕婂䙁䅍䅉浂䝁䄸杣杁䡁䅑䅡求䍁䅁䅤祂䝁䅕兙あ䝁䄰党畂䡁䅑䅉療䝁䅙䅉䝂䡁䅉兡求䝁䅑杣求䝁䅫睙潂䍁䅣督杁䕁䅅䅤桂䡁䅧兡桂䑁䅳䅉剂䕁䅅䅔呂䕁䄸䅒婂䍁䅁杚療䡁䅉䅉あ䝁䅧党杁䡁䅑杣求䝁䅅䅤瑂䝁䅕杢あ䍁䅁睢浂䍁䅁兙瑂䡁䅫睢あ䡁䅉睢睂䝁䅧兡橂䍁䅁䅢桂䡁䅑党祂䝁䅅䅢杁䡁䅍睙獂䝁䅕杣療䡁䅍兡穂䑁䅳䅉䝂䙁䅕兔䉂䕁䅑兒卂䕁䄰䅉浂䝁䄸杣杁䡁䅑䅡求䍁䅁䅤祂䝁䅕兙あ䝁䄰党畂䡁䅑䅉療䝁䅙䅉睂䝁䅷兙硂䡁䅕党杁䡁䅁督療䡁䅉兡桂䡁䅍兡穂䑁䅳䅉䍂䕁䅕杔䙂䙁䅁兑䵂䕁䅫䅌杁䝁䅅杢杁䝁䅕䅤桂䝁䄴党祂䝁䅍党睂䡁䅑䅉楂䝁䅫睢穂䝁䅫兢灂䝁䅷兙祂䍁䅁杣求䝁䅙党祂䝁䅕杢橂䝁䅫杢湂䍁䅁兒佂䕁䅉杕䙂䕁䅷睏杁䕁䅫兔卂䕁䅅䅔䕂䕁䅫䅌杁䝁䅅杢杁䝁䅅䅚桂䝁䅷兡瑂䡁䅕兢桂䝁䅉䅉楂䝁䅫睢穂䝁䅫兢灂䝁䅷兙祂䍁䅁杣求䝁䅙党祂䝁䅕杢橂䝁䅫杢湂䍁䅁䅓噂䕁䄰兓卂䕁䅅睏杁䕁䅙䅔䩂䙁䅧兑䍂䕁䅫䅌杁䝁䅅杢杁䝁䅫杢浂䝁䅷兡㑂䝁䅫兢桂䝁䅉䅉楂䝁䅫睢穂䝁䅫兢灂䝁䅷兙祂䍁䅁杣求䝁䅙党祂䝁䅕杢橂䝁䅫杢湂䍁䅁杕䙂䕁䄰兓䑂䕁䅅䅒䙂䑁䅳䅉䍂䙁䅫睔偂䙁䅙兓慂䍁䅷䅉桂䍁䅁杣桂䝁䄴兡楂䝁䅫来ㅂ䝁䄰兙楂䍁䅁杙灂䝁䄸督灂䝁䄰兡獂䝁䅅杣杁䡁䅉党浂䝁䅕杣求䝁䄴睙灂䝁䄴睚杁䕁䅷兖䑂䕁䅕杔啂䕁䅫睕㝁䍁䅁兙畂䝁䅑䅉啂䕁䄸杒䩂䕁䅑兒佂䕁䅍兒獁䍁䅁兙杁䡁䅑睢橂䝁䅫䅢灂䡁䅯兤瑂䝁䅅杙杁䝁䅉兡療䡁䅍兡瑂䝁䅫䅢桂䡁䅉䅉祂䝁䅕杚求䡁䅉党畂䝁䅍兡畂䝁䅣䅉䉂䕁䅍䅖䙂䕁䄰杕䉂䍁䄴䅉䩂䡁䅑䅉療䝁䅙杚求䡁䅉督杁䙁䅉兓啂䙁䅕䅗䉂䕁䄴䅉浂䝁䄸杣杁䡁䅑杣求䝁䅅䅤灂䝁䄴睚杁䝁䄴睢畂䍁䄰䅓療䝁䅑睚牂䝁䅫杢湁䡁䅍䅉獂䡁䅫兢睂䝁䅧睢瑂䝁䅅䅌杁䝁䅍䅡祂䝁䄸杢灂䝁䅍䅉獂䡁䅫兢睂䝁䅧睢橂䡁䅫䅤灂䝁䅍䅉獂䝁䅕兤牂䝁䅕兢灂䝁䅅䅉潁䕁䅍䅔䵂䍁䅫䅌杁䡁䅉䅡求䡁䅕兢桂䡁䅑睢灂䝁䅑䅉桂䡁䅉䅤潂䡁䅉兡あ䝁䅫督獁䍁䅁䅤㍂䝁䄸䅉浂䝁䄸杣瑂䡁䅍䅉療䝁䅙䅉䉂䕁䄴睑䉂䍁䄰兙穂䡁䅍睢橂䝁䅫兙あ䝁䅕䅚杁䡁䅙兙穂䝁䅍兤獂䝁䅫䅤灂䡁䅍䅌杁䝁䅅杢歂䍁䅁䅣求䝁䄰䅣潂䝁䅫睚ㅂ䡁䅍䅉㉂䡁䅕䅢湂䝁䅅杣灂䡁䅍睏杁䙁䅉兓啂䙁䅕䅗䉂䕁䄴䅉䥂䙁䅫睑䙂䕁䅷兑杁䝁䅙睢祂䍁䅁杢療䝁䄴兌䥂䝁䄸䅚湂䝁䅳兡畂䍁䅣督杁䝁䅷入瑂䡁䅁䅡療䝁䄰兙杁䝁䅅杢歂䍁䅁睑䵂䕁䅷睏杁䕁䅣兑慂䙁䅫杖䉂䍁䅁䅤療䍁䅁䅤祂䝁䅕兙あ䍁䅁睑䵂䕁䅷䅉桂䝁䄴䅚杁䝁䅙睢獂䝁䅷兡橂䡁䅕䅢桂䡁䅉䅉獂䡁䅫兢睂䝁䅧睢瑂䝁䅅睏杁䕁䄸睑卂䕁䅕杖噂䙁䅍䅉浂䝁䄸杣杁䡁䅉党獂䝁䅅䅣穂䝁䅫杢湂䍁䅁兔呂䍁䅁兙畂䝁䅑䅉睂䡁䅉兡瑂䝁䅅杣㕂䍁䅁䅣祂䝁䄸睚祂䝁䅕督穂䝁䅫杤求䍁䅁兔呂䑁䅳䅉䵂䙁䅕杔呂䙁䅕兔䩂䕁䄸䅉あ䝁䄸䅉あ䡁䅉党桂䡁䅑䅉祂䝁䅕䅢桂䡁䅁督求䝁䅑䅉療䡁䅉䅉祂䝁䅕杚祂䝁䅅睙あ䝁䄸杣㕂䍁䅁杚療䝁䅷䅢灂䝁䅍兤獂䝁䅅杣杁䝁䅷入瑂䡁䅁䅡療䝁䄰兙㝁䍁䅁睚獂䝁䄸杚灂䡁䅑兙瑂䝁䅅杙杁䝁䅙睢祂䍁䅁杢療䝁䄴兌䥂䝁䄸䅚湂䝁䅳兡畂䍁䅣督杁䝁䅷入瑂䡁䅁䅡療䝁䄰兙㝁䍁䅁兙畂䝁䅑䅉療䡁䅑䅡求䡁䅉䅉桂䝁䄴䅤灂䍁䄰睑䕂䑁䅉䅍杁䡁䅑䅡求䡁䅉兙睂䝁䅫党穂䍁䄴䅉䩂䝁䄴䅉桂䝁䅑䅚灂䡁䅑兡療䝁䄴䅌杁䡁䅑䅡求䍁䅁睙療䝁䄰䅣桂䝁䄴入杁䝁䅫督杁䝁䅑党㉂䝁䅕䅢療䡁䅁兡畂䝁䅣䅉㉂䝁䅅杣灂䝁䄸兤穂䍁䅁䅣祂䝁䄸䅚ㅂ䝁䅍䅤穂䍁䅁杚療䡁䅉䅉あ䝁䅧党杁䡁䅑杣求䝁䅅䅤瑂䝁䅕杢あ䍁䅁睢浂䍁䅁兔呂䍁䅷䅉䉂䝁䅷来潂䝁䅕兡瑂䝁䅕杣湁䡁䅍䅉歂䝁䅫督求䝁䅅督求䍁䅁兙畂䝁䅑䅉歂䝁䅕兢求䝁䄴䅤灂䝁䅅䅌杁䝁䄴党ㅂ䡁䅉睢瑂䡁䅕督橂䡁䅕䅢桂䡁䅉䅉歂䝁䅫督療䡁䅉䅚求䡁䅉督獁䍁䅁䅕桂䡁䅉睡灂䝁䄴督療䝁䄴睊穂䍁䅁䅚灂䡁䅍党桂䡁䅍党杁䝁䅅杢歂䍁䅁兢療䡁䅙党瑂䝁䅕杢あ䍁䅁䅚灂䡁䅍睢祂䝁䅑党祂䡁䅍䅌杁䝁䄴党ㅂ䡁䅉睢睂䡁䅍入橂䝁䅧兡桂䡁䅑杣㕂䍁䅷䅉桂䝁䄴䅚杁䝁䅉兡療䡁䅍兡瑂䝁䅫䅢桂䡁䅉督獁䍁䅁睤潂䝁䅫睙潂䍁䅁兙祂䝁䅕䅉ㅂ䝁䄴䅚求䡁䅉䅉㉂䝁䅅杣灂䝁䄸兤穂䍁䅁督あ䝁䅅睚求䡁䅍䅉療䝁䅙䅉歂䝁䅕杤求䝁䅷睢睂䝁䄰党畂䡁䅑杌杁䕁䅫䅤杁䝁䅧兙穂䍁䅁睙療䝁䅷䅢桂䝁䅉睢祂䝁䅅䅤灂䝁䄸杢杁䝁䅅杢歂䍁䅁䅢灂䝁䅍党畂䡁䅍党杁䝁䅅睚祂䝁䅕党瑂䝁䅕杢あ䡁䅍䅉㍂䝁䅫䅤潂䍁䅁兔求䡁䅉来杁䙁䅑䅡求䡁䅉兙睂䝁䅕兤あ䝁䅫睙穂䑁䅳䅉䉂䝁䅷睡求䡁䅉兢求䡁䅍䅉兂䝁䅧兙祂䝁䄰兙杁䕁䅫杣求䝁䅷兙畂䝁䅑䅉䵂䝁䅫兢灂䡁䅑党歂䑁䅳䅉䕂䝁䅕杢桂䝁䅷兡杁䙁䅑䅡求䡁䅉兙睂䝁䅕兤あ䝁䅫睙穂䍁䅁兓畂䝁䅍杌㝁䍁䅁兒灂䡁䅍兙灂䍁䅁睑療䍁䄴䅌杁䕁䅷䅤歂䍁䄴睏杁䕁䅣党畂䝁䅕杢あ䝁䅕睙潂䍁䅷䅉䩂䝁䄴睙畁䑁䅳䅉佂䝁䅕兤祂䝁䅫兢瑂䡁䅕杢求䍁䅁睕ㅂ䝁䅉睔畂䝁䅕䅉䉂䕁䅣睏杁䕁䅫睢畂䝁䅫督杁䙁䅁䅡桂䡁䅉兢桂䝁䅍党ㅂ䡁䅑兡橂䝁䅅䅢穂䍁䅷䅉䩂䝁䄴睙畁䑁䅳䅉桂䝁䄴䅚杁䙁䅍兙湂䝁䅕䅉啂䝁䅧党祂䝁䅅䅣求䡁䅕䅤灂䝁䅍督獁䍁䅁兓畂䝁䅍杌獁䍁䅁兙穂䍁䅁睤求䝁䅷䅢杁䝁䅅督杁䝁䅍睢獂䝁䅷兙楂䝁䄸杣桂䡁䅑兡療䝁䄴䅉㍂䝁䅫䅤潂䍁䅁杒ㅂ䝁䅯兡祂䝁䅕杙灂䝁䄸䅉あ䝁䄸䅉睂䝁䄸䅤求䝁䄴䅤灂䝁䅅䅢獂䡁䅫䅉灂䝁䅑党畂䡁䅑兡浂䡁䅫䅉桂䝁䄴䅚杁䝁䅑党㉂䝁䅕䅢療䡁䅁䅉楂䝁䅷睢療䝁䅑兌楂䝁䅅督求䝁䅑䅉楂䝁䅫睢瑂䝁䅅杣牂䝁䅕杣穂䍁䅁杚療䡁䅉䅉あ䝁䅅兤杁䡁䅁兙あ䝁䅧睢獂䝁䄸睚㕂䍁䅁兡畂䍁䅁䅤潂䝁䅕䅉楂䡁䅉兙灂䝁䄴杌杁䙁䅑䅡求䍁䅁睙療䝁䄰䅣桂䝁䄴入杁䡁䅣兙穂䍁䅁杚療䡁䅕杢歂䝁䅕䅚杁䝁䅫杢杁䑁䅅兏㍁䑁䅧䅉桂䝁䄴䅚杁䝁䅫督杁䝁䅧党桂䝁䅑兣ㅂ䝁䅅杣あ䝁䅕杣求䝁䅑䅉灂䝁䄴䅉䑂䝁䅅兢楂䡁䅉兡歂䝁䅣党獁䍁䅁兔桂䡁䅍督桂䝁䅍䅡ㅂ䡁䅍党あ䡁䅑督畁䅁䅁框䅕䉁䄴䅁䍂䝁䅫睢瑂䝁䅅督穂䍁䅁兒畂䝁䅕杣湂䡁䅫䅁⭂䅃䅁䅈䅁䕁䅉兡療䡁䅑党橂䝁䅧杢療䝁䅷睢湂䡁䅫䅁䱄杂䅁䅢䅳䕁䅉䅢桂䝁䅍睡杁䕁䅧兡獂䝁䅷督杁䕁䅍睢祂䡁䅁睢祂䝁䅅䅤灂䝁䄸杢獁䍁䅁䅤潂䡁䅉睢ㅂ䝁䅣䅡杁䝁䅫䅤穂䍁䅁督ㅂ䝁䅉督灂䝁䅑兡桂䡁䅉兡求䡁䅍䅌杁䝁䄸䅣求䡁䅉兙あ䝁䅕督杁䝁䅅督杁䝁䅅杢杁䝁䅕䅢求䝁䅍䅤祂䝁䅫睙杁䝁䅅杢歂䍁䅁杢桂䡁䅑兤祂䝁䅅䅢杁䝁䅣兙穂䍁䅁兤あ䝁䅫䅢灂䡁䅑入杁䝁䅍睢瑂䡁䅁兙畂䡁䅫䅉灂䝁䄴䅉あ䝁䅧党杁䙁䅕杢灂䡁䅑党歂䍁䅁睕あ䝁䅅䅤求䡁䅍杌杁䙁䅑䅡求䍁䅁睙療䝁䄰䅣桂䝁䄴入杁䝁䄸䅣求䡁䅉兙あ䝁䅕督杁䝁䅫杢杁䡁䅑睤療䍁䅁督求䝁䅣兢求䝁䄴䅤穂䑁䅯䅉䙂䝁䅷党橂䡁䅑杣灂䝁䅍䅉噂䡁䅑兡獂䝁䅫䅤灂䝁䅕督杁䝁䅅杢歂䍁䅁睒桂䡁䅍䅉噂䡁䅑兡獂䝁䅫䅤灂䝁䅕督畁䍁䅁䅖潂䝁䅕䅉䙂䝁䅷党橂䡁䅑杣灂䝁䅍䅉噂䡁䅑兡獂䝁䅫䅤灂䝁䅕督杁䡁䅍党湂䝁䄰党畂䡁䅑䅉湂䝁䅕杢求䡁䅉兙あ䝁䅕督獁䍁䅁䅤祂䝁䅅杢穂䝁䄰兡あ䡁䅍䅌杁䝁䅅杢歂䍁䅁䅚灂䡁䅍䅤祂䝁䅫杙ㅂ䡁䅑党穂䍁䅁党獂䝁䅕睙あ䡁䅉兡橂䝁䅫䅤㕂䍁䅁䅤療䍁䅁兙睂䡁䅁杣療䡁䅧兡瑂䝁䅅䅤求䝁䅷入杁䑁䅉杍ㅁ䍁䅷䅍睁䑁䅁䅉求䝁䅷党橂䡁䅑杣灂䝁䅍䅉ㅂ䡁䅑兡獂䝁䅫䅤㕂䍁䅁睙ㅂ䡁䅍䅤療䝁䄰党祂䡁䅍䅉灂䝁䄴䅉䑂䝁䄸䅢療䡁䅉兙歂䝁䄸䅌杁䕁䄰睢畂䡁䅑兙畂䝁䅅䅌杁䙁䅍睢ㅂ䡁䅑䅡杁䕁䅑兙牂䝁䄸䅤桂䍁䅷䅉桂䝁䄴䅚杁䙁䅣入療䝁䄰兡畂䝁䅣睏杁䝁䅅杢歂䍁䅁睢㍂䝁䄴督杁䝁䅅杢歂䍁䅁睢睂䝁䅕杣桂䡁䅑党穂䍁䅁免獁䑁䅍兏ぁ䍁䅁兢求䝁䅣兙㍂䝁䅅䅤あ䡁䅍䅉療䝁䅙䅉湂䝁䅕杢求䡁䅉兙あ䝁䅫睢畂䍁䅁睙桂䡁䅁兙橂䝁䅫䅤㕂䍁䅁兙畂䝁䅑䅉㕁䍁䅷免睁䑁䅙䅉瑂䝁䅫䅢求䡁䅍䅉療䝁䅙䅉求䝁䅷党橂䡁䅑杣灂䝁䅍䅉あ䡁䅉兙畂䡁䅍兢灂䡁䅍督灂䝁䄸杢杁䝁䅅杢歂䍁䅁䅚灂䡁䅍䅤祂䝁䅫杙ㅂ䡁䅑兡療䝁䄴䅉獂䝁䅫杢求䡁䅍杌杁䙁䅑䅡求䍁䅁睒桂䡁䅍䅉噂䡁䅑兡獂䝁䅫䅤灂䝁䅕督杁䡁䅍党湂䝁䄰党畂䡁䅑䅉歂䝁䅫督あ䡁䅉兡楂䡁䅕䅤求䡁䅍䅉畂䝁䅅䅤ㅂ䡁䅉兙獂䍁䅁睚桂䡁䅍䅉あ䝁䄸䅉桂䡁䅁䅣祂䝁䄸䅥灂䝁䄰兙あ䝁䅕䅢㕂䍁䅁免獁䑁䅅杍㑁䍁䅷䅍睁䑁䅁䅉畂䝁䅅䅤ㅂ䡁䅉兙獂䍁䅁睚桂䡁䅍䅉ㅂ䡁䅑兡獂䝁䅫䅤㕂䍁䅁睙ㅂ䡁䅍䅤療䝁䄰党祂䡁䅍䅉灂䝁䄴䅉䉂䡁䅉睡桂䝁䄴督桂䡁䅍䅌杁䕁䅍睢獂䝁䄸杣桂䝁䅑睢獁䍁䅁兓療䡁䅣兙獁䍁䅁睓桂䝁䄴督桂䡁䅍䅌杁䕁䄴党楂䡁䅉兙穂䝁䅳兙獁䍁䅁兙畂䝁䅑䅉塂䡁䅫睢瑂䝁䅫杢湂䑁䅳䅉療䡁䅣杢穂䍁䅁兙畂䝁䅑䅉療䡁䅁党祂䝁䅅䅤求䡁䅍䅉ぁ䍁䅷李ぁ䑁䅧䅉瑂䝁䅫䅢求䡁䅍䅉療䝁䅙䅉灂䝁䄴䅤祂䝁䅅督あ䝁䅅䅤求䍁䅁睚桂䡁䅍䅉あ䡁䅉兙畂䡁䅍兢灂䡁䅍督灂䝁䄸杢杁䡁䅁兡睂䝁䅕䅢灂䝁䄴党穂䑁䅳䅉ぁ䑁䅑䅌ㅁ䑁䅉䅎杁䝁䄰兡獂䝁䅕督杁䝁䄸杚杁䝁䅣兙穂䍁䅁䅚灂䡁䅍䅤祂䝁䅫杙ㅂ䡁䅑兡療䝁䄴䅉瑂䝁䅅兡畂䡁䅍䅉桂䝁䄴䅚杁䡁䅍党祂䡁䅙兡橂䝁䅕䅉獂䝁䅫杢求䡁䅍睏杁䡁䅍党㉂䝁䅕杢杁䝁䄴兙あ䡁䅕杣桂䝁䅷䅉湂䝁䅅督杁䡁䅍䅤療䡁䅉兙湂䝁䅕䅉穂䝁䅫䅤求䡁䅍睏杁䝁䅅杢歂䍁䅁兙睂䡁䅁杣療䡁䅧兡瑂䝁䅅䅤求䝁䅷入杁䑁䅕䅍獁䑁䅁䅍睁䍁䅁䅡療䡁䅉督求䡁䅁睢㍂䝁䅕杣杁䝁䄸杚杁䝁䅍睢瑂䡁䅁杣求䡁䅍督灂䝁䄸杢杁䝁䅅杢歂䍁䅁兎硁䑁䅙䅉瑂䝁䅫䅢求䡁䅍䅉療䝁䅙䅉湂䝁䅅䅤潂䝁䅕杣灂䝁䄴睚杁䝁䅷兡畂䝁䅕督畁䍁䅁兓あ䍁䅁兙獂䡁䅍睢杁䝁䅍睢畂䡁䅍䅤祂䡁䅕睙あ䡁䅍䅉桂䝁䄴䅚杁䝁䄰兙灂䝁䄴䅤桂䝁䅫杢穂䍁䅁睙ㅂ䡁䅍䅤療䝁䄰党祂䍁䅁睢㍂䝁䄴党歂䍁䅁睚桂䡁䅍䅉灂䝁䄴杚祂䝁䅅督あ䡁䅉兤橂䡁䅑兤祂䝁䅕䅉浂䝁䅅睙灂䝁䅷兡あ䝁䅫党穂䍁䅁杚療䡁䅉䅉湂䝁䅅督杁䡁䅑杣桂䝁䄴督睂䝁䄸杣あ䝁䅅䅤灂䝁䄸杢杁䝁䅍兤穂䡁䅑睢瑂䝁䅕杣穂䑁䅳䅉桂䝁䄴䅚杁䡁䅁杣療䡁䅙兡歂䝁䅕督杁䝁䅅䅣睂䝁䅷兡桂䝁䄴睙求䍁䅁杣求䡁䅁兙灂䡁䅉䅉穂䝁䅕杣㉂䝁䅫睙求䡁䅍䅉あ䝁䄸䅉祂䝁䅕督灂䝁䅑党畂䡁䅑兡桂䝁䅷䅉ㅂ䡁䅑兡獂䝁䅫䅤㕂䍁䅁睙ㅂ䡁䅍䅤療䝁䄰党祂䡁䅍䅌杁䝁䅅督杁䡁䅣党獂䝁䅷䅉桂䡁䅍䅉求䝁䅷党橂䡁䅑杣灂䝁䅍兙獂䍁䅁督㕂䡁䅍䅤求䝁䄰䅉橂䝁䄸杢穂䡁䅑杣ㅂ䝁䅍䅤灂䝁䄸杢杁䡁䅍党祂䡁䅙兡橂䝁䅕督杁䡁䅑睢杁䝁䅷兙祂䝁䅣党杁䝁䅫杢歂䡁䅕督あ䡁䅉兡桂䝁䅷䅉橂䡁䅕督あ䝁䄸兢求䡁䅉督畁䍁䅁兓畂䍁䅁兙歂䝁䅑兡あ䝁䅫睢畂䍁䅷䅉あ䝁䅧党杁䝁䅍睢瑂䡁䅁兙畂䡁䅫䅉睂䡁䅉睢歂䡁䅕睙求䡁䅍䅉求䝁䅷党橂䡁䅑杣灂䝁䅍䅉睂䝁䄸睤求䡁䅉䅉あ䝁䅧杣療䡁䅕睚潂䍁䅁睤灂䝁䄴䅚獁䍁䅁杢桂䡁䅑兤祂䝁䅅䅢杁䝁䅣兙穂䍁䅷䅉桂䝁䄴䅚杁䝁䅍睢桂䝁䅷兌浂䝁䅫杣求䝁䅑䅉湂䝁䅕杢求䡁䅉兙あ䝁䅫杢湂䍁䅁䅣獂䝁䅅杢あ䡁䅍睏杁䝁䅅杢歂䍁䅁睙療䝁䅅䅢杁䝁䅅䅤杁䝁䅫䅤穂䍁䅁睙療䝁䅅䅢杁䝁䄰兡畂䝁䅕䅉獂䝁䄸睙桂䡁䅑党歂䍁䅁杢求䝁䅅杣杁䕁䅣兡獂䝁䅷党あ䡁䅑党獁䍁䅁睖㕂䝁䄸兢灂䝁䄴睚畁䍁䅁村獂䝁䅅睙牂䍁䅁䅓灂䝁䅷䅢穂䍁䅁睑療䡁䅉䅣療䡁䅉兙あ䝁䅫睢畂䍁䅁睤桂䡁䅍䅉灂䝁䄴睙療䡁䅉䅣療䡁䅉兙あ䝁䅕䅚杁䝁䅫杢杁䑁䅅兏ぁ䑁䅅䅉桂䝁䄴䅚杁䝁䅫督杁䝁䅧党桂䝁䅑兣ㅂ䝁䅅杣あ䝁䅕杣求䝁䅑䅉灂䝁䄴䅉卂䝁䅅䅣灂䝁䅑䅉䑂䝁䅫䅤㕂䍁䅷䅉呂䝁䄸兤あ䝁䅧䅉䕂䝁䅅睡療䡁䅑兙畁䅁䅁桘䅑䅁偧䅁䍂䝁䅷兙橂䝁䅳䅔灂䝁䄴党獁䍁䅁兓畂䝁䅍杌杁䡁䅁杣療䡁䅙兡歂䝁䅕督杁䝁䅍䅢療䡁䅕䅚瑁䝁䅉兙穂䝁䅕䅚杁䡁䅍睢獂䡁䅕䅤灂䝁䄸杢穂䍁䅁䅤療䍁䅁兙ㅂ䡁䅑睢瑂䝁䅅䅤求䍁䅁兙畂䝁䅑䅉穂䡁䅑杣求䝁䅅兢獂䝁䅫杢求䍁䅁兙橂䝁䅍睢ㅂ䝁䄴䅤灂䝁䄴睚杁䝁䅅杢歂䍁䅁杚灂䝁䄴兙畂䝁䅍党杁䝁䄸䅣求䡁䅉兙あ䝁䅫睢畂䡁䅍䅉㍂䝁䄸杣獂䝁䅑睤灂䝁䅑党畁䍁䅁兓あ䍁䅁睢浂䝁䅙党祂䡁䅍䅉浂䝁䅫杢桂䝁䄴睙灂䝁䅅䅢杁䝁䅍䅢療䡁䅍党杁䝁䄰兙畂䝁䅅睚求䝁䄰党畂䡁䅑䅉穂䝁䄸䅢ㅂ䡁䅑兡療䝁䄴督獁䍁䅁督ㅂ䝁䅍䅡杁䝁䅅督杁䝁䅅睙橂䝁䄸兤畂䡁䅑䅉祂䝁䅕睙療䝁䄴睙灂䝁䅷兡桂䡁䅑兡療䝁䄴督杁䡁䅑䅡桂䡁䅑䅉睂䡁䅉睢㉂䝁䅫䅚求䡁䅍䅉桂䍁䅁睙求䝁䄴䅤祂䝁䅅䅢灂䡁䅯党歂䍁䅁睤療䡁䅉睡穂䡁䅁兙橂䝁䅕䅉浂䝁䄸杣杁䡁䅕督求䡁䅉督杁䡁䅑睢杁䝁䅍睢獂䝁䅷兙楂䝁䄸杣桂䡁䅑党杁䝁䄸杢杁䝁䅅睙橂䝁䄸兤畂䡁䅑䅉祂䝁䅕睙療䝁䄴睙灂䝁䅷兡桂䡁䅑兡療䝁䄴督㝁䍁䅁䅤祂䝁䅅杢穂䝁䅅睙あ䝁䅫睢畂䍁䅁兢桂䡁䅑睙潂䝁䅫杢湂䍁䅁䅤潂䝁䅅䅤杁䝁䅅杢桂䝁䅷入㙂䝁䅕督杁䝁䅅杢歂䍁䅁杣求䝁䅍睢畂䝁䅍兡獂䝁䅕督杁䝁䅫杢歂䝁䅫杤灂䝁䅑兤桂䝁䅷䅉あ䡁䅉兙畂䡁䅍兙橂䡁䅑兡療䝁䄴督㝁䍁䅁䅤桂䡁䅍睡杁䝁䄰兙畂䝁䅅睚求䝁䄰党畂䡁䅑䅉あ䝁䄸䅉橂䡁䅉党桂䡁䅑党杁䝁䅅杢歂䍁䅁兢桂䝁䄴兙湂䝁䅕䅉睂䡁䅉睢橂䝁䅕督穂䝁䅕督杁䝁䅅杢歂䍁䅁䅤桂䡁䅍睡杁䝁䅷兡穂䡁䅑督㝁䍁䅁兙畂䝁䅑䅉浂䝁䅫杢桂䝁䄴睙灂䝁䅅䅢杁䡁䅉党睂䝁䄸杣あ䝁䅫杢湂䍁䅁兙畂䝁䅅䅢㕂䡁䅑兡橂䡁䅍䅉あ䝁䅧兙あ䍁䅁党畂䝁䅅杙獂䝁䅕督杁䝁䅅杢桂䝁䅷入穂䝁䅫督杁䝁䅅杢歂䍁䅁杤桂䝁䅷兡歂䝁䅅䅤灂䝁䄸杢杁䝁䄸杚杁䝁䅙兡畂䝁䅅杢橂䝁䅫兙獂䍁䅁䅚桂䡁䅑兙畁䍁䅁䅖潂䝁䅕䅉橂䝁䄸兢睂䝁䅅杢㕂䉁杫督杁䝁䅅䅢穂䝁䄸䅉睂䡁䅉睢㉂䝁䅫䅚求䡁䅍䅉煂䝁䄸兤祂䝁䄴兙獂䍁䅁党畂䡁䅑杣㕂䍁䅁䅤潂䝁䅅䅤杁䝁䅅䅢獂䝁䄸睤穂䍁䅁兤穂䝁䅕杣穂䍁䅁䅤療䍁䅁睚求䝁䄴党祂䝁䅅䅤求䍁䅷䅉祂䝁䅕杤灂䝁䅕睤獁䍁䅁兙畂䝁䅑䅉睂䝁䄸督あ䍁䅁兢桂䝁䄴兤桂䝁䅷䅉煂䝁䄸兤祂䝁䄴兙獂䍁䅁党畂䡁䅑杣灂䝁䅕督㝁䍁䅁杤桂䡁䅉兡桂䝁䄴睙求䍁䅁兙畂䝁䅅䅢㕂䡁䅍兡穂䍁䅁䅤潂䝁䅅䅤杁䝁䄰睢畂䝁䅫䅤療䡁䅉督杁䝁䅅杢歂䍁䅁兡歂䝁䅕杢あ䝁䅫杚灂䝁䅕督杁䝁䅅杢療䝁䄰兙獂䝁䄸兤穂䍁䅁杚獂䡁䅕睙あ䡁䅕兙あ䝁䅫睢畂䡁䅍䅉灂䝁䄴䅉楂䝁䅅䅢桂䝁䄴睙求䍁䅁督潂䝁䅕党あ䍁䅁兙畂䝁䅑䅉灂䝁䄴睙療䝁䄰党杁䡁䅍䅤桂䡁䅑党瑂䝁䅕杢あ䍁䅁兙橂䝁䅍睢ㅂ䝁䄴䅤杁䝁䅉兙獂䝁䅅杢橂䝁䅕督㝁䍁䅁睙療䝁䄴督療䝁䅷兡歂䝁䅅䅤灂䝁䄸杢杁䝁䅫杢あ䝁䅕睚祂䝁䅫䅤㕂䍁䅁兢桂䝁䄴兙湂䝁䅕杣杁䡁䅑䅡桂䡁䅑䅉瑂䝁䅅杢桂䝁䅣党穂䍁䅁䅤潂䝁䅕䅉桂䡁䅕䅤療䝁䄰兙あ䝁䅕䅚杁䡁䅍入穂䡁䅑党瑂䍁䄰䅤療䍁䄰督㕂䡁䅍䅤求䝁䄰䅉あ䝁䅫党瑁䝁䄸兤あ䍁䅁䅣祂䝁䄸睙求䡁䅍督㝁䍁䅁睙療䝁䄰䅣獂䝁䅫兙畂䝁䅍党獁䍁䅁兙畂䍁䅁兡畂䡁䅑党湂䡁䅉兙あ䝁䅕䅚杁䡁䅍睢獂䡁䅕䅤灂䝁䄸杢杁䡁䅑䅡桂䡁䅑䅉浂䝁䅅睙灂䝁䅷兡あ䝁䅅䅤求䡁䅍䅉橂䝁䄸兢睂䝁䅷兡桂䝁䄴睙求䍁䄰杣求䝁䅷兙あ䝁䅕䅚杁䝁䅫杢灂䡁䅑兡桂䡁䅑兡㉂䝁䅕督獁䍁䅁睙療䝁䄴督療䝁䅷兡歂䝁䅅䅤求䡁䅍䅉睂䡁䅉睢煂䝁䅕睙あ䍁䅁兢桂䝁䄴兙湂䝁䅕兢求䝁䄴䅤獁䍁䅁兙畂䝁䅑䅉睂䡁䅉睢㉂䝁䅫䅚求䡁䅍䅉㉂䝁䅫督灂䝁䅉兡獂䝁䅫䅤㕂䍁䅁睢㉂䝁䅕杣杁䝁䅍睢畂䡁䅑杣療䝁䅷䅉穂䝁䅕䅢浂䍁䄰兙穂䡁䅍党穂䡁䅍兢求䝁䄴䅤穂䍁䅁兙畂䝁䅑䅉あ䝁䅕督あ䝁䅫杢湂䑁䅳䅉桂䝁䄴䅚杁䡁䅍兢桂䡁䅉䅤杁䝁䅍䅢療䡁䅍党杁䝁䅙睢祂䍁䅁睕䉂䙁䅁䅉穂䝁䄸䅢ㅂ䡁䅑兡療䝁䄴杌杁䕁䅫杢杁䝁䅅䅚歂䝁䅫䅤灂䝁䄸杢獁䍁䅁兡あ䍁䅁睢浂䝁䅙党祂䡁䅍䅉楂䝁䅷兙橂䝁䅳䅢灂䝁䄴党杁䝁䅍兙穂䝁䅧䅉桂䡁䅁䅣獂䝁䅫睙桂䡁䅑兡療䝁䄴䅌杁䝁䅅杢歂䍁䅁睙祂䝁䅕䅚灂䡁䅑䅉桂䝁䄴䅚杁䡁䅉兡穂䝁䅳䅌杁䝁䅍睢獂䝁䅷党橂䡁䅑兡療䝁䄴督獁䍁䅁䅚灂䡁䅍䅣ㅂ䡁䅑党穂䍁䅁兙畂䝁䅑䅉歂䝁䅕䅚ㅂ䝁䅍䅤灂䝁䄸杢穂䍁䅷䅉桂䝁䄴䅚杁䡁䅑党桂䝁䄰䅉桂䝁䄴䅚杁䡁䅑兙穂䝁䅳䅉瑂䝁䅅杢桂䝁䅣党瑂䝁䅕杢あ䍁䅷䅉桂䡁䅍䅉㍂䝁䅕䅢獂䍁䅁兙穂䍁䅁兑卂䍁䅁兡畂䡁䅑党獂䝁䅷兡湂䝁䅕杢橂䝁䅕䅉穂䝁䄸䅢ㅂ䡁䅑兡療䝁䄴督杁䝁䅅杢歂䍁䅁党獂䝁䅕睙あ䡁䅉睢畂䝁䅫睙杁䝁䅫杢㉂䝁䄸兡橂䝁䅫杢湂䍁䅁兙畂䝁䅑䅉橂䝁䄸兢睂䝁䅷兡桂䝁䄴睙求䍁䄴䅉䝂䡁䅕杣あ䝁䅧党祂䍁䅷䅉あ䝁䅧党杁䝁䅍睢瑂䡁䅁兙畂䡁䅫䅉睂䡁䅉睢㉂䝁䅫䅚求䡁䅍䅉灂䝁䄴䅤求䡁䅉睙療䝁䄰䅣桂䝁䄴入杁䝁䅍杣求䝁䅅䅤求䍁䅁</t>
  </si>
  <si>
    <t>杚ㅂ䝁䄴睙あ䝁䅫睢畂䝁䅅䅢灂䡁䅑入杁䡁䅑䅡桂䡁䅑䅉穂䡁䅑睢祂䝁䅕督杁䡁䅁党祂䝁䄰兡穂䡁䅍兡療䝁䄴督杁䝁䅅杢歂䍁䅁杙ㅂ䡁䅍兡畂䝁䅕督穂䍁䅁䅢療䝁䅣兡橂䍁䅁党㑂䝁䅍党睂䡁䅑兡療䝁䄴督杁䝁䅉入杁䝁䅕杢あ䝁䅫䅤㕂䍁䅷䅉穂䝁䅕杣㉂䝁䅫睙求䍁䅷䅉桂䝁䄴䅚杁䡁䅑杣桂䝁䄴督桂䝁䅍䅤灂䝁䄸杢杁䡁䅑入睂䝁䅕睏杁䝁䅫杢あ䝁䅕杣橂䝁䄸兢睂䝁䅅杢㕂䍁䅁杙桂䝁䅷兙畂䝁䅍党杁䝁䅅杢歂䍁䅁杣求䡁䅍睢獂䡁䅙党獁䍁䅁睤潂䝁䅫睙潂䍁䅁杣求䝁䅍睢祂䝁䅑督杁䝁䅅杢杁䝁䄸杣湂䝁䅅杢灂䡁䅯兙あ䝁䅫睢畂䉁杫督杁䝁䅫杢あ䝁䅕杣橂䝁䄸兢睂䝁䅅杢㕂䍁䅁䅤祂䝁䅅杢穂䝁䅅睙あ䝁䅫睢畂䡁䅍睏杁䝁䅅杢歂䍁䅁杢求䡁䅑䅤灂䝁䄴睚杁䝁䅅杢歂䍁䅁督求䡁䅑䅤獂䝁䅕兢求䝁䄴䅤杁䡁䅑䅡桂䡁䅑䅉求䝁䄴兙楂䝁䅷党穂䍁䅁睢睂䝁䅕杢杁䝁䅫杢あ䝁䅕杣橂䝁䄸兢睂䝁䅅杢㕂䍁䅁䅤祂䝁䅅杢穂䝁䅅睙あ䝁䅫睢畂䡁䅍䅌杁䡁䅣䅡灂䝁䅍䅡杁䝁䅫杢あ䝁䅕睚祂䝁䅅䅤求䍁䅁睤灂䡁䅑䅡杁䡁䅑杣求䝁䅅督ㅂ䡁䅉入杁䡁䅍入穂䡁䅑党瑂䡁䅍杌杁䙁䅑䅡求䍁䅁睙療䝁䄰䅣桂䝁䄴入杁䡁䅍党獂䝁䅷督杁䝁䅫䅤穂䍁䅁督療䝁䅷兤あ䝁䅫睢畂䡁䅍䅉睂䡁䅉兡瑂䝁䅅杣灂䝁䅷入杁䡁䅑䅡祂䝁䄸兤湂䝁䅧䅉歂䝁䅫杣求䝁䅍䅤杁䡁䅍兙獂䝁䅕督杁䝁䅙睢祂䝁䅍党杁䡁䅑睢杁䝁䄰兤獂䡁䅑兡畂䝁䅅䅤灂䝁䄸杢桂䝁䅷䅉橂䝁䄸杣睂䝁䄸杣桂䡁䅑兡療䝁䄴督獁䍁䅁䅢桂䡁䅉睚求䍁䅁䅚療䝁䄰党穂䡁䅑兡橂䍁䅁党畂䡁䅑党祂䡁䅁杣灂䡁䅍党穂䍁䅷䅉桂䝁䄴䅚杁䝁䄰兡歂䍁䄰兢桂䡁䅉睡求䡁䅑䅉橂䝁䄸兢睂䝁䅅杢灂䝁䅕督杁䝁䅅睙祂䝁䄸督穂䍁䅁杤桂䡁䅉兡療䡁䅕督杁䝁䅫杢歂䡁䅕督あ䡁䅉兡求䡁䅍杌杁䕁䅉䅢桂䝁䅍睡䵂䝁䅫杢求䍁䅷䅉䩂䝁䄴睙畁䍁䅁睤桂䡁䅍䅉灂䝁䄴睙療䡁䅉䅣療䡁䅉兙あ䝁䅕䅚杁䝁䅫杢杁䑁䅉䅍睁䑁䅅䅉桂䝁䄴䅚杁䝁䅫督杁䝁䅧党桂䝁䅑兣ㅂ䝁䅅杣あ䝁䅕杣求䝁䅑䅉灂䝁䄴䅉塂䝁䄸睢歂䝁䅷兙畂䝁䅑䅉䥂䝁䅫䅢獂䡁䅍䅌杁䕁䅍兙獂䝁䅫杚療䡁䅉杢灂䝁䅅杌䅁䙁啫䅁浃杅䅁村獂䝁䅅睙牂䙁䅉睢橂䝁䅳䅌杁䕁䅫杢橂䍁䄴䅉灂䡁䅍䅉桂䍁䅁䅣ㅂ䝁䅉䅢灂䝁䅍䅢㕂䍁䅁睢㍂䝁䄴党歂䍁䅁兡畂䡁䅙党穂䡁䅑兢求䝁䄴䅤杁䝁䄰兙畂䝁䅅睚求䡁䅉杌杁䙁䅑䅡求䍁䅁杚灂䡁䅉兢杁䡁䅁杣灂䝁䄰兙祂䝁䅫䅢㕂䍁䅁䅣祂䝁䄸杤灂䝁䅑党穂䍁䅁兡あ䡁䅍䅉穂䝁䅕杣㉂䝁䅫睙求䡁䅍䅉あ䝁䄸䅉灂䝁䄴督あ䝁䅫䅤ㅂ䡁䅑兡療䝁䄴兙獂䍁䅷䅉灂䝁䄴䅤求䡁䅉兢求䝁䅑兡桂䡁䅉入獁䍁䅁兙畂䝁䅑䅉灂䝁䄴䅚灂䡁䅙兡歂䡁䅕兙獂䍁䅁兡畂䡁䅙党穂䡁䅑睢祂䡁䅍䅉灂䝁䄴睙獂䡁䅕䅚灂䝁䄴睚杁䝁䅍睢祂䡁䅁睢祂䝁䅅䅤求䍁䅷䅉睂䡁䅕杙獂䝁䅫睙獁䍁䅁兤畂䝁䅫睢畂䍁䅷䅉桂䝁䄴䅚杁䝁䅫杢歂䡁䅕督あ䡁䅉入杁䡁䅁党畂䡁䅍兡療䝁䄴䅉睂䝁䅷兙畂䡁䅍䅌杁䝁䅫杢穂䡁䅕杣桂䝁䄴睙求䍁䅁睙療䝁䄰䅣桂䝁䄴兡求䡁䅍䅌杁䡁䅑䅡灂䡁䅉䅚瑁䡁䅁兙祂䡁䅑入杁䝁䄰兤あ䡁䅕兙獂䍁䅁杚ㅂ䝁䄴䅚穂䍁䅷䅉求䝁䄴䅚療䡁䅣兢求䝁䄴䅤穂䍁䅷䅉睂䡁䅕杙獂䝁䅫睙杁䝁䅫杢穂䡁䅑兡あ䡁䅕䅤灂䝁䄸杢穂䍁䅷䅉湂䝁䄸杤求䡁䅉杢瑂䝁䅕杢あ䡁䅍䅌杁䝁䅙睢ㅂ䝁䄴䅚桂䡁䅑兡療䝁䄴督獁䍁䅁睙潂䝁䅅杣灂䡁䅑兡求䡁䅍䅌杁䡁䅍睢㉂䝁䅕杣求䝁䅫睚畂䍁䅁睤求䝁䅅䅢あ䝁䅧䅉浂䡁䅕杢歂䡁䅍䅌杁䝁䅍睢祂䡁䅁睢祂䝁䅅䅤灂䝁䄸杢穂䍁䅷䅉療䝁䅙杚灂䝁䅍兡桂䝁䅷䅉灂䝁䄴督あ䝁䅫䅤ㅂ䡁䅑兡療䝁䄴督獁䍁䅁兙畂䝁䅑䅉楂䝁䅅杢牂䡁䅍杌杁䕁䅫䅤杁䝁䅅䅢穂䝁䄸䅉睂䡁䅉睢㉂䝁䅫䅚求䡁䅍䅉湂䝁䅷睢楂䝁䅅䅢杁䡁䅉兡穂䝁䅳䅉瑂䝁䅅杢桂䝁䅣党瑂䝁䅕杢あ䍁䅁兙畂䝁䅑䅉桂䝁䅑杤灂䡁䅍睢祂䡁䅫䅉穂䝁䅕杣㉂䝁䅫睙求䡁䅍杌杁䙁䅑䅡求䍁䅁杚灂䡁䅉兢杁䝁䄰兙畂䝁䅅睚求䡁䅍䅉穂䝁䅕䅣桂䡁䅉兙あ䝁䅕䅉橂䝁䅷兡求䝁䄴䅤瑁䝁䅙睢橂䡁䅕督求䝁䅑䅉求䡁䅅兤灂䡁䅑入獁䍁䅁杚灂䡁䅧党歂䍁䅁兡畂䝁䅍睢瑂䝁䅕䅌杁䝁䅅杢歂䍁䅁杙桂䝁䅷兙畂䝁䅍党歂䍁䅁䅣療䡁䅉䅤浂䝁䄸䅢灂䝁䄸督畁䍁䅁兓あ䍁䅁兙獂䡁䅍睢杁䝁䅷兙ㅂ䝁䄴睙潂䝁䅕督杁䝁䅅杢歂䍁䅁兢桂䝁䄴兙湂䝁䅕督杁䝁䄸䅣求䝁䄴兌求䝁䄴䅚杁䝁䅅杢歂䍁䅁睙獂䝁䄸督求䝁䅑兌求䝁䄴䅚杁䝁䄰兤あ䡁䅕兙獂䍁䅁杚ㅂ䝁䄴䅚穂䍁䅷䅉療䝁䅙杚穂䝁䅧睢祂䝁䅕䅉浂䡁䅕杢歂䡁䅍䅌杁䡁䅕杢灂䡁䅑䅉あ䡁䅉兤穂䡁䅑督獁䍁䅁兙畂䝁䅑䅉桂䝁䅷䅤求䡁䅉杢桂䡁䅑兡㉂䝁䅕䅉灂䝁䄴杤求䡁䅍䅤瑂䝁䅕杢あ䍁䅁杤求䝁䅧兡橂䝁䅷党穂䍁䅁兡畂䝁䅍䅢ㅂ䝁䅑兡畂䝁䅣䅉穂䡁䅑杣ㅂ䝁䅍䅤ㅂ䡁䅉党歂䍁䅁杚ㅂ䝁䄴䅚穂䍁䄴䅉啂䝁䅧党杁䝁䅙兡祂䝁䄰䅉獂䝁䅅兤畂䝁䅍䅡求䡁䅍䅉求䡁䅅兤灂䡁䅑入獁䍁䅁杚灂䡁䅧党歂䍁䅁兡畂䝁䅍睢瑂䝁䅕䅌杁䝁䅉兙獂䝁䅅杢橂䝁䅕䅚獁䍁䅁兙畂䝁䅑䅉祂䝁䅕兙獂䍁䅁党穂䡁䅑兙あ䝁䅕䅉瑂䡁䅕䅤ㅂ䝁䅅䅢杁䝁䅙兤畂䝁䅑督畁䍁䅁兓あ䍁䅁兙獂䡁䅍睢杁䝁䅷兙ㅂ䝁䄴睙潂䝁䅕督杁䝁䅕兣ㅂ䝁䅫䅤㕂䍁䅷䅉浂䝁䅫䅥求䝁䅑䅉灂䝁䄴睙療䝁䄰党獁䍁䅁杙桂䝁䅷兙畂䝁䅍党歂䍁䅷䅉橂䡁䅕杣祂䝁䅕杢橂䡁䅫䅌杁䝁䅍睢瑂䝁䄰睢歂䝁䅫䅤㕂䍁䅷䅉桂䝁䄴䅚杁䝁䄰兤獂䡁䅑兡瑁䝁䅅督穂䝁䅕䅤杁䝁䅕䅥橂䝁䅧兙畂䝁䅣党杁䡁䅑杣桂䝁䅑党歂䍁䅁杚ㅂ䝁䄴䅚穂䍁䄴䅉啂䝁䅧党杁䝁䅙兡祂䝁䄰䅉桂䝁䅷督療䍁䅁䅢桂䡁䅕杢橂䝁䅧党穂䍁䅁兙畂䝁䅑䅉瑂䝁䅅杢桂䝁䅣党穂䍁䅁䅡求䝁䅑睚求䍁䅁杚ㅂ䝁䄴䅚穂䍁䄴䅉䩂䡁䅑䅉灂䝁䄴杤求䡁䅍䅤穂䍁䅁兡畂䍁䅁䅤潂䝁䅕䅉睂䡁䅕杙獂䝁䅫睙杁䝁䅕兣ㅂ䝁䅫䅤㕂䍁䅷䅉浂䝁䅫䅥求䝁䅑䅉灂䝁䄴睙療䝁䄰党獁䍁䅁杣求䝁䅅䅢杁䝁䅕督あ䝁䅅䅤求䍁䅷䅉橂䡁䅕杣祂䝁䅕杢橂䡁䅫䅌杁䝁䅍睢瑂䝁䄰睢歂䝁䅫䅤㕂䍁䅷䅉桂䝁䄴䅚杁䝁䅅䅢あ䝁䅕杣畂䝁䅅䅤灂䡁䅙党杁䝁䄰兙祂䝁䅳党あ䡁䅍䅉桂䝁䅍杣療䡁䅍督杁䡁䅑䅡求䍁䅁睚獂䝁䄸杙求䍁䄴䅉啂䝁䅧党杁䝁䅙兡祂䝁䄰䅉睂䡁䅉兡瑂䝁䅅杣灂䝁䅷入杁䝁䅫杢㉂䝁䅕督あ䡁䅍䅉灂䝁䄴䅉湂䡁䅉睢㍂䡁䅑䅡杁䝁䅅杢歂䍁䅁杤桂䝁䅷兤求䍁䅁督あ䝁䄸睙牂䡁䅍䅉療䝁䅙䅉穂䝁䄰兙獂䝁䅷兌橂䝁䅅䅣獁䍁䅁兢灂䝁䅑兌橂䝁䅅䅣獁䍁䅁睕乂䕁䅫䅒瑁䝁䅍兙睂䍁䅷䅉獂䝁䅅杣湂䝁䅕兌橂䝁䅅䅣獁䍁䅁兙畂䝁䅑䅉瑂䡁䅕䅢あ䝁䅫兌橂䝁䅅䅣杁䝁䅍睢瑂䡁䅁兙畂䝁䅫党穂䍁䄴䅉䩂䡁䅑䅉桂䝁䅷督療䍁䅁兡畂䡁䅙党穂䡁䅑督杁䝁䅫杢杁䝁䅑兡㉂䝁䅫䅚求䝁䄴䅚瑁䡁䅁兙㕂䝁䅫杢湂䍁䅁党硂䡁䅕兡あ䡁䅫䅉穂䝁䅕睙ㅂ䡁䅉兡あ䝁䅫党穂䍁䄴䅉啂䝁䅧党杁䝁䅙兡祂䝁䄰䅉灂䝁䄴杤求䡁䅍䅤穂䍁䅁兡畂䍁䅁兡畂䡁䅙党穂䡁䅑兢求䝁䄴䅤杁䝁䅣杣桂䝁䅑党杁䝁䄰兤畂䝁䅫睙灂䡁䅁兙獂䍁䅁督求䝁䅍兤祂䝁䅫䅤灂䝁䅕督獁䍁䅁睚療䡁䅙党祂䝁䄴兢求䝁䄴䅤杁䡁䅍党橂䡁䅕杣灂䡁䅑兡求䡁䅍䅉灂䝁䄴睙獂䡁䅕䅚灂䝁䄴睚杁䡁䅍党橂䡁䅕杣灂䡁䅑兡求䡁䅍䅉灂䡁䅍督ㅂ䝁䅕䅚杁䝁䄸杣杁䝁䅣兤桂䡁䅉兙畂䡁䅑党求䝁䅑䅉楂䡁䅫䅉桂䍁䅁睚療䡁䅙党祂䝁䄴兢求䝁䄴䅤杁䝁䄸杣杁䝁䅅䅉湂䝁䄸杤求䡁䅉杢瑂䝁䅕杢あ䍁䅁兙湂䝁䅕杢橂䡁䅫䅉療䡁䅉䅉灂䝁䄴督あ䡁䅉兤瑂䝁䅕杢あ䝁䅅䅢灂䡁䅑入獁䍁䅁睙療䡁䅉䅣療䡁䅉兙あ䝁䅕䅉楂䝁䄸杢歂䡁䅍䅌杁䝁䅅杢歂䍁䅁兙穂䡁䅍党あ䍁䄰杙桂䝁䅍睡求䝁䅑䅉桂䝁䄴䅚杁䝁䄰睢祂䡁䅑睚桂䝁䅣党瑁䝁䅉兙橂䝁䅳党歂䍁䅁督求䝁䅍兤祂䝁䅫䅤灂䝁䅕督畁䍁䅁兓あ䍁䅁党瑂䡁䅁䅢療䡁䅫督杁䝁䅙兤畂䝁䅑兙瑂䝁䅕杢あ䝁䅅䅢杁䝁䅅杢歂䍁䅁兣ㅂ䝁䅅杢あ䝁䅫䅤桂䡁䅑兡㉂䝁䅕䅉桂䝁䄴兙獂䡁䅫督灂䡁䅍䅉㍂䝁䅫䅤潂䍁䅁兙杁䝁䅙睢橂䡁䅕督杁䝁䄸杢杁䝁䅉睢あ䡁䅑睢瑂䍁䄰兤睂䍁䅁兙畂䝁䅑䅉あ䝁䄸䅣瑁䝁䅑睢㍂䝁䄴䅉桂䡁䅁䅣祂䝁䄸兙橂䝁䅧䅉あ䝁䄸䅉瑂䝁䅅睡求䍁䅁兡あ䡁䅍䅉灂䝁䄴杤求䡁䅍䅤瑂䝁䅕杢あ䡁䅍杌杁䙁䅑䅡求䍁䅁杚灂䡁䅉兢杁䝁䅕兢睂䝁䅷睢㕂䡁䅍䅉獂䝁䅫兣ㅂ䝁䅫䅚灂䡁䅑入獁䍁䅁兙穂䡁䅍党あ䍁䅁兙獂䝁䅷睢橂䝁䅅䅤灂䝁䄸杢獁䍁䅁杙桂䝁䅷兙畂䝁䅍党歂䍁䅷䅉祂䝁䅕兙獂䍁䅁党穂䡁䅑兙あ䝁䅕䅌杁䝁䅅杢歂䍁䅁兙獂䡁䅑党祂䝁䄴兙あ䝁䅫杤求䍁䅁督あ䡁䅉兙あ䝁䅕睚灂䝁䅕督杁䡁䅑睢杁䝁䄰兙牂䝁䅕䅉灂䡁䅑督杁䝁䅫杢㉂䝁䅕督あ䝁䄰党畂䡁䅑督畁䍁䅁兓畂䍁䅁杣求䝁䅅䅢杁䝁䅕督あ䝁䅅䅤求䍁䅁督求䝁䅍䅤療䡁䅉䅌杁䝁䅫䅤杁䡁䅍党求䝁䅳督杁䡁䅑睢杁䝁䅫杢㉂䝁䅕督あ䍁䅁兡畂䍁䅁䅕療䝁䅷兙畂䝁䅑䅉桂䝁䄴䅚杁䕁䅣党祂䝁䄰兙畂䡁䅫杌杁䙁䅑䅡求䍁䅁杚灂䡁䅉兢杁䝁䅉党畂䝁䅍䅡瑂䝁䅅杣牂䡁䅍䅉あ䝁䅧党杁䡁䅁党祂䝁䅙睢祂䝁䄰兙畂䝁䅍党杁䝁䄸杚杁䝁䅫䅤穂䍁䅁䅣療䡁䅉䅤浂䝁䄸䅢灂䝁䄸督杁䝁䅅睚桂䝁䅫杢穂䡁䅑䅉㉂䝁䅅杣灂䝁䄸兤穂䍁䅁睕流䙁䅁䅌杁䙁䅉兤穂䡁䅍党獂䝁䅷䅌杁䕁䅉兙祂䝁䅍䅢桂䡁䅫督獁䍁䅁兔呂䕁䅍兓獁䍁䅁睑灂䡁䅑兡湂䡁䅉睢ㅂ䡁䅁䅌杁䝁䅅杢歂䍁䅁兔求䡁䅉杣灂䝁䅷䅢杁䕁䅷入畂䝁䅍䅡杁䝁䅫杢歂䝁䅫睙求䡁䅍杌杁䕁䅉䅢桂䝁䅍睡卂䝁䄸睙牂䍁䅷䅉䩂䝁䄴睙畁䍁䅁睤桂䡁䅍䅉浂䝁䄸兤畂䝁䅑党歂䍁䅁兡畂䍁䅁免㕁䑁䅧䅏杁䝁䅅杢歂䍁䅁兡穂䍁䅁杙桂䡁䅍党歂䍁䅁兡畂䍁䅁杔求䡁䅣䅉婂䝁䄸杣牂䍁䅁睑灂䡁䅑入杁䡁䅣兡あ䝁䅧䅉桂䝁䅑䅚灂䡁䅑兡療䝁䄴兙獂䍁䅁睢浂䝁䅙兡橂䝁䅕督杁䝁䅫杢杁䕁䅉睢穂䡁䅑睢畂䍁䅷䅉乂䝁䅅督穂䝁䅅睙潂䡁䅕督求䡁䅑䅤穂䑁䅳䅉䵂䝁䄸杢歂䝁䄸杢獁䍁䅁兖畂䝁䅫䅤求䝁䅑䅉䱂䝁䅫杢湂䝁䅑睢瑂䑁䅳䅉䡂䡁䅕杣湂䝁䅅睢畂䍁䅷䅉䩂䝁䄴䅚灂䝁䅅睏杁䕁䅧睢畂䝁䅣䅉䱂䝁䄸杢湂䑁䅳䅉䡂䡁䅉党求䝁䄴睤灂䝁䅍䅡獁䍁䅁睑療䝁䄴杢求䝁䅍䅤灂䝁䅍兤あ䑁䅳䅉兂䡁䅉兡畂䝁䅍党あ䝁䄸杢獁䍁䅁杔求䡁䅣䅉䭂䝁䅕杣穂䝁䅕入㝁䍁䅁兒歂䝁䅫杢楂䡁䅕杣湂䝁䅧䅌杁䙁䅕杢灂䡁䅑党歂䍁䅁睓灂䝁䄴睚歂䝁䄸兢㝁䍁䅁睕㕂䝁䅑杢求䡁䅫䅌杁䕁䅅兤穂䡁䅑杣桂䝁䅷兡桂䑁䅳䅉啂䝁䅅兡睂䝁䅕兡獁䍁䅁䅖桂䝁䅫睤桂䝁䄴睏杁䙁䅍兡畂䝁䅣兙睂䝁䄸杣求䑁䅳䅉呂䝁䅅睢杁䙁䅁兙ㅂ䝁䅷睢獁䍁䅁村祂䝁䅅来灂䝁䅷睏杁䙁䅁䅡灂䝁䅷兙歂䝁䅕䅢睂䝁䅧兡桂䍁䅷䅉兂䝁䅕杢畂䡁䅍入獂䡁䅙兙畂䝁䅫兙㝁䍁䅁睖桂䡁䅍䅡灂䝁䄴睚あ䝁䄸杢獁䍁䅁䅒灂䡁䅍䅤祂䝁䅫睙あ䍁䅁睢浂䍁䅁睑療䝁䅷兤瑂䝁䅉兡桂䑁䅳䅉啂䝁䄸杣療䝁䄴䅤療䍁䅷䅉䑂䝁䅅杢桂䝁䅑兙㝁䍁䅁睖灂䝁䅷兢灂䝁䄴睚あ䝁䄸杢獁䍁䅁䅒求䝁䅷兙㍂䝁䅅杣求䑁䅳䅉桂䝁䄴䅚杁䙁䅍兙畂䍁䅁杒祂䝁䅅杢橂䝁䅫督橂䝁䄸䅌杁䕁䅍兙獂䝁䅫杚療䡁䅉杢灂䝁䅅杌䅁䉁嘴䅁㑄权䅁村獂䝁䅅睙牂䝁䅉兙ㅂ䝁䅑䅌杁䕁䅫杢橂䍁䄴䅉睂䡁䅉睢㉂䝁䅫䅚求䡁䅍䅉橂䝁䅷睢ㅂ䝁䅑䅉穂䝁䄸杚あ䡁䅣兙祂䝁䅕䅉穂䝁䄸䅢ㅂ䡁䅑兡療䝁䄴督杁䡁䅑睢杁䝁䄴睢畂䡁䅁杣療䝁䅙兡あ䡁䅍䅌杁䝁䅙睢ㅂ䝁䄴䅚桂䡁䅑兡療䝁䄴督獁䍁䅁党歂䡁䅕睙桂䡁䅑兡療䝁䄴䅉灂䝁䄴督あ䝁䅫䅤ㅂ䡁䅑兡療䝁䄴督獁䍁䅁兙畂䝁䅑䅉潂䝁䅕兙獂䡁䅑䅡橂䝁䅅杣求䍁䅁睢祂䝁䅣兙畂䝁䅫来桂䡁䅑兡療䝁䄴督杁䝁䅫杢杁䡁䅑䅡求䍁䅁兖畂䝁䅫䅤求䝁䅑䅉呂䡁䅑兙あ䝁䅕督杁䝁䅅杢歂䍁䅁兡畂䡁䅑党祂䝁䄴兙あ䝁䅫睢畂䝁䅅䅢獂䡁䅫杌杁䙁䅑䅡求䍁䅁睙療䝁䄰䅣桂䝁䄴入杁䝁䄸杚浂䝁䅕杣穂䍁䅁杚ㅂ䝁䄴䅚祂䝁䅅兡穂䝁䅫杢湂䍁䅁兙畂䝁䅑䅉求䝁䄴睚桂䝁䅣党瑂䝁䅕杢あ䍁䅁督療䝁䅷兤あ䝁䅫睢畂䡁䅍䅌杁䡁䅍兤橂䝁䅧䅉桂䡁䅍䅉䍂䝁䅷兙橂䝁䅳杙桂䡁䅕䅚杁䙁䅉兙灂䡁䅍党祂䍁䅣督杁䕁䅕䅚湂䝁䅕䅉佂䙁䅧䅖獁䍁䅁村獂䝁䅅睙牂䝁䅉兙ㅂ䝁䅑䅉䑂䙁䅉兔獁䍁䅁村獂䝁䅅睙牂䝁䅉兙ㅂ䝁䅑䅉求䙁䅑兙睂䝁䅕督あ䡁䅉入獁䍁䅁村獂䝁䅅睙牂䝁䅉兙ㅂ䝁䅑䅉䵂䡁䅕兢灂䝁䄴兙あ䝁䅕䅉偂䝁䄴䅢灂䝁䄴党獁䍁䅁村獂䝁䅅睙牂䝁䅉兙ㅂ䝁䅑䅉啂䝁䅕兙瑂䙁䅉兙灂䡁䅍党祂䍁䅷䅉䭂䡁䅕督あ䕁䅣兡㉂䝁䅫杢湂䍁䅷䅉䍂䝁䅷兙橂䝁䅳杙桂䡁䅕䅚杁䕁䅙兤畂䝁䅑杣桂䝁䅫督求䡁䅉䅉兂䝁䅕杣浂䝁䄸杣瑂䝁䅅杢橂䝁䅕䅉乂䝁䅅杢桂䝁䅣党瑂䝁䅕杢あ䍁䅷䅉䍂䝁䅷兙橂䝁䅳杙桂䡁䅕䅚杁䕁䅣兤灂䝁䅑党歂䍁䅁杒ㅂ䝁䄴䅚祂䝁䅅兡穂䝁䅫杢湂䍁䅷䅉桂䝁䄴䅚杁䕁䅉䅢桂䝁䅍睡楂䝁䅅兤歂䍁䅁兑獂䡁䅑杣ㅂ䑁䅳䅉桂䝁䄴䅚杁䝁䅙兡畂䝁䅅杢橂䝁䅫兙獂䍁䅁兢桂䝁䄴兙湂䝁䅕兢求䝁䄴䅤杁䡁䅍睢獂䡁䅕䅤灂䝁䄸杢穂䍁䅁睙療䝁䄰䅣祂䝁䅫督灂䝁䄴睚杁䕁䅉䅢桂䝁䅍睡楂䝁䅅兤歂䍁䅁杒灂䝁䄴兙畂䝁䅍兡桂䝁䅷䅉䙂䝁䅑睚求䍁䅁杔奂䙁䅑䅌杁䕁䅉䅢桂䝁䅍睡楂䝁䅅兤歂䍁䅁䅖ㅂ䝁䅫䅤灂䝁䄸杢杁䕁䄰兙畂䝁䅅睚求䝁䄰党畂䡁䅑䅌杁䝁䅅杢歂䍁䅁村獂䝁䅅睙牂䝁䅉兙ㅂ䝁䅑䅉䝂䝁䅫杢桂䝁䄴睙灂䝁䅅䅢杁䕁䅅兡歂䍁䅁兙畂䝁䅑䅉䍂䝁䅫䅢獂䝁䅫杢湂䍁䅁兔桂䝁䄴兙湂䝁䅕兢求䝁䄴䅤畁䍁䅁兓あ䍁䅁兙獂䡁䅍睢杁䡁䅁杣療䡁䅙兡歂䝁䅕督杁䝁䅣杣桂䝁䄴䅤杁䝁䅅杢歂䍁䅁兙㍂䝁䅅杣歂䍁䅁兢桂䝁䄴兙湂䝁䅕兢求䝁䄴䅤杁䡁䅍睢獂䡁䅕䅤灂䝁䄸杢穂䍁䅷䅉橂䝁䄸杢穂䝁䅫督あ䝁䅫杢湂䍁䅁睢浂䍁䅁村獂䝁䅅睙牂䝁䅉兙ㅂ䝁䅑䅉䡂䡁䅉兙畂䡁䅑兢桂䝁䅳兡畂䝁䅣䅉桂䝁䄴䅚杁䕁䅉䅢桂䝁䅍睡楂䝁䅅兤歂䍁䅁兑㍂䝁䅅杣歂䍁䅁兔桂䝁䄴兙湂䝁䅕兢求䝁䄴䅤㝁䍁䅁党歂䡁䅕睙桂䡁䅑兡療䝁䄴䅉穂䝁䄸䅢ㅂ䡁䅑兡療䝁䄴督獁䍁䅁督ㅂ䝁䅍䅡杁䝁䅅督杁䕁䅉䅢桂䝁䅍睡楂䝁䅅兤歂䍁䅁睕あ䡁䅕䅚求䝁䄴䅤杁䕁䅫杢浂䝁䄸杣瑂䝁䅅䅤灂䝁䄸杢杁䙁䅍入穂䡁䅑党瑂䍁䅷䅉䍂䝁䅷兙橂䝁䅳杙桂䡁䅕䅚杁䕁䅷党桂䡁䅉杢灂䝁䄴睚杁䕁䄰兙畂䝁䅅睚求䝁䄰党畂䡁䅑䅉呂䡁䅫督あ䝁䅕兢獁䍁䅁村獂䝁䅅睙牂䝁䅉兙ㅂ䝁䅑䅉䙂䝁䄴杣療䝁䅷䅢瑂䝁䅕杢あ䍁䅁兔桂䝁䄴兙湂䝁䅕兢求䝁䄴䅤杁䙁䅍入穂䡁䅑党瑂䍁䅷䅉桂䝁䄴䅚杁䕁䅉䅢桂䝁䅍睡楂䝁䅅兤歂䍁䅁睕橂䝁䅧睢療䝁䅷䅉塂䝁䅕杙穂䝁䅫䅤求䍁䅁睕㕂䡁䅍䅤求䝁䄰睏杁䡁䅍睢橂䝁䅫兙獂䍁䅁杣求䡁䅍䅣療䝁䄴督灂䝁䅉兡獂䝁䅫䅤㕂䍁䅁督療䝁䅷兤あ䝁䅫睢畂䡁䅍䅌杁䡁䅣䅡灂䝁䅍䅡杁䝁䅫杢橂䝁䅷兤歂䝁䅕督杁䙁䅫睢ㅂ䡁䅉睑桂䡁䅕督求䍁䅁睒祂䝁䅅杢あ䡁䅍睑療䝁䄴杢求䝁䅍䅤杁䝁䅅杢歂䍁䅁兗療䡁䅕杣䑂䝁䅅兤穂䝁䅕䅉䑂䙁䅍杕橂䝁䄸杢畂䝁䅕睙あ䍁䅷䅉桂䝁䄴䅚杁䕁䅕杖䙂䙁䅉杒䩂䑁䅳䅉䍂䝁䅷兙橂䝁䅳杙桂䡁䅕䅚杁䕁䄰党祂䝁䅍䅡桂䝁䄴䅤杁䙁䅍党祂䡁䅙兡橂䝁䅕督杁䝁䅅杢歂䍁䅁村獂䝁䅅睙牂䝁䅉兙ㅂ䝁䅑䅉兂䡁䅕杣橂䝁䅧兙穂䝁䅕䅉䑂䝁䅅杣歂䡁䅍䅉睂䝁䅅入瑂䝁䅕杢あ䍁䅁督求䡁䅉杤灂䝁䅍党穂䑁䅳䅉桂䝁䄴䅚杁䕁䅉䅢桂䝁䅍睡楂䝁䅅兤歂䉁杫督杁䕁䅫杢あ䝁䅕䅢獂䝁䅫睚求䝁䄴睙求䍁䅁杚療䡁䅉䅉䡂䝁䄸睢歂䍁䅁督療䝁䅷兤あ䝁䅫睢畂䡁䅍䅌杁䝁䅅督杁䡁䅣党獂䝁䅷䅉桂䡁䅍䅉䕂䝁䅅䅤桂䍁䅁䅓求䝁䅅䅢あ䝁䅧䅌杁䕁䅫杢穂䝁䅫睚潂䡁䅑督獁䍁䅁兙畂䝁䅑䅉兂䝁䅕杣浂䝁䄸杣瑂䝁䅅杢橂䝁䅕䅉穂䝁䄸䅢ㅂ䡁䅑兡療䝁䄴督杁䝁䅅杢歂䍁䅁督求䡁䅉杤灂䝁䅍党穂䍁䄴䅉啂䝁䅧党杁䝁䅍睢瑂䡁䅁兙畂䡁䅫䅉穂䝁䅕䅢獂䡁䅍䅉灂䡁䅑督杁䡁䅍睢獂䡁䅕䅤灂䝁䄸杢穂䍁䅁兙畂䝁䅑䅉祂䝁䅕䅢桂䡁䅑党歂䍁䅁督求䡁䅉杤灂䝁䅍党穂䍁䅁䅤潂䡁䅉睢ㅂ䝁䅣䅡杁䝁䅫䅤穂䍁䅁䅚灂䡁䅉党橂䡁䅑䅉穂䝁䅅䅢求䡁䅍䅉浂䝁䄸杣橂䝁䅕杌杁䕁䅉䅢桂䝁䅍睡楂䝁䅅兤歂䍁䅷䅉䩂䝁䄴睙畁䍁䅁睤桂䡁䅍䅉浂䝁䄸兤畂䝁䅑党歂䍁䅁兡畂䍁䅁免㕁䑁䅧免杁䝁䅅杢歂䍁䅁兡穂䍁䅁䅡求䝁䅅䅚硂䡁䅕兙祂䡁䅑党祂䝁䅕䅚杁䝁䅫杢杁䕁䅍䅡桂䡁䅉䅢求䡁䅍䅤療䝁䄴䅌杁䙁䅍睢ㅂ䡁䅑䅡杁䕁䅍兙祂䝁䄸䅢灂䝁䄴兙畁䅁䅁剮䅍䭁剑䅁䍂䝁䅷兙橂䝁䅳督あ䝁䄸杢求䍁䅁兓畂䝁䅍杌杁䝁䅫督杁䝁䅅杢杁䝁䅅䅢あ䝁䅕杣畂䝁䅅䅤灂䡁䅙党杁䝁䅅督穂䝁䅕䅤杁䝁䄰兙畂䝁䅅睚求䝁䄰党畂䡁䅑䅉浂䝁䅫杣瑂䍁䅁督睂䝁䅕睙灂䝁䅅䅢灂䡁䅯兡畂䝁䅣䅉灂䝁䄴䅉睂䡁䅉兡㉂䝁䅅䅤求䍁䅁党硂䡁䅕兡あ䡁䅫䅌杁䡁䅉党桂䝁䅷䅉求䡁䅍䅤桂䡁䅑党獁䍁䅁䅡求䝁䅑睚求䍁䅁杚ㅂ䝁䄴䅚杁䡁䅍睢獂䡁䅕䅤灂䝁䄸杢穂䍁䅷䅉橂䡁䅉党歂䝁䅫䅤獁䍁䅁督求䝁䅍睢畂䝁䅑兙祂䡁䅫䅉浂䡁䅕杢歂䡁䅍䅉療䝁䅙䅉浂䡁䅕杢歂䡁䅍䅌杁䡁䅁兤楂䝁䅷兡橂䍁䅁䅚求䝁䅉䅤杁䝁䅅杢歂䍁䅁党硂䡁䅕兡あ䡁䅫䅉桂䝁䄴䅚杁䝁䄰兤獂䡁䅑兡瑁䝁䅅督穂䝁䅕䅤杁䝁䅍䅢桂䡁䅍督杁䡁䅍䅤祂䝁䅅䅤求䝁䅣兡求䡁䅍杌杁䙁䅑䅡求䍁䅁杚灂䡁䅉兢杁䡁䅑入睂䝁䅫睙桂䝁䅷䅢㕂䍁䅁兡畂䡁䅙党穂䡁䅑督杁䝁䅫杢杁䝁䅕兙祂䝁䅷入瑁䡁䅍䅤桂䝁䅣党獁䍁䅁督求䝁䅕䅚獁䍁䅁兢灂䝁䅑䅚獂䝁䅕䅉瑂䝁䅅杣牂䝁䅕䅤獁䍁䅁兢桂䡁䅑兤祂䝁䅕䅌杁䝁䅷兙あ䝁䅕䅉㉂䝁䅕杢あ䡁䅕杣求䍁䅁兙畂䝁䅑䅉獂䝁䅅䅤求䡁䅉䅉穂䡁䅑兙湂䝁䅕䅉橂䝁䄸兢睂䝁䅅杢灂䝁䅕督畁䍁䅁兓あ䍁䅁兙獂䡁䅍睢杁䡁䅁杣療䡁䅙兡歂䝁䅕䅉橂䝁䅅䅣灂䡁䅑兙獂䍁䅁兢桂䡁䅉睡求䡁䅑督杁䡁䅍党祂䡁䅙兡橂䝁䅕督畁䍁䅁䅖潂䝁䅕䅉祂䝁䅕兙獂䍁䅁党穂䡁䅑兙あ䝁䅕䅉穂䝁䅕睚瑂䝁䅕杢あ䍁䅁督睂䝁䅕睙灂䝁䅅䅢灂䡁䅯党穂䍁䅁兡畂䍁䅁睢睂䡁䅁睢祂䡁䅑兤畂䝁䅫督あ䝁䅫睙獁䍁䅁睙療䡁䅉党牁䍁䅁兡畂䡁䅙党穂䡁䅑兢求䝁䄴䅤穂䍁䅁兙穂䍁䅁睤求䝁䅷䅢杁䝁䅅督杁䝁䅑党楂䡁䅑䅉灂䝁䄴杤求䡁䅍䅤瑂䝁䅕杢あ䍁䅁睢睂䡁䅁睢祂䡁䅑兤畂䝁䅫䅤灂䝁䅕督杁䝁䅍睢獂䝁䅷兙あ䝁䅕杣桂䝁䅷兡㙂䝁䅕䅚杁䝁䅉入杁䝁䅍睢瑂䝁䄰党祂䝁䅍兡桂䝁䅷䅉祂䝁䅕兙獂䍁䅁党穂䡁䅑兙あ䝁䅕䅌杁䝁䅅杢歂䍁䅁督あ䝁䅅杙灂䝁䅷兡㙂䝁䅕䅚杁䝁䅫杢橂䝁䄸兢求䍁䄰睢祂䝁䅫党畂䡁䅑党歂䍁䅁睙療䝁䄰兢求䡁䅉睙灂䝁䅅䅢杁䡁䅉党桂䝁䅷䅉求䡁䅍䅤桂䡁䅑党杁䝁䅅睙祂䝁䄸督穂䍁䅁杔療䡁䅉䅤潂䍁䅁兑瑂䝁䅕杣灂䝁䅍兙獁䍁䅁兒ㅂ䡁䅉睢睂䝁䅕䅉桂䝁䄴䅚杁䕁䅅督灂䝁䅅杌杁䙁䅑䅡求䍁䅁杚灂䡁䅉兢婁䡉䅍䅉橂䝁䄸杣睂䝁䄸杣桂䡁䅑党杁䡁䅁杣灂䡁䅙兙あ䝁䅕䅉求䡁䅅兤灂䡁䅑入杁䝁䅉兤穂䝁䅫杢求䡁䅍督杁䡁䅁兤祂䡁䅍兤求䡁䅍䅉あ䡁䅉兙畂䡁䅍兙橂䡁䅑兡療䝁䄴督杁䡁䅑䅡祂䝁䄸兤湂䝁䅧睢ㅂ䡁䅑䅉あ䝁䅧党杁䡁䅣睢祂䝁䅷䅚杁䝁䅅睙祂䝁䄸督穂䍁䅁兙杁䡁䅙兙祂䝁䅫党あ䡁䅫䅉療䝁䅙䅉あ䡁䅉兙畂䡁䅍兙橂䡁䅑兡療䝁䄴䅉あ䡁䅫䅣求䡁䅍䅌杁䝁䅫杢橂䝁䅷兤歂䝁䅫杢湂䍁䅁䅢桂䡁䅉睚求䍁䅁杙ㅂ䡁䅫睢ㅂ䡁䅑督獁䍁䅁杣求䝁䅍兙睂䝁䅫䅤桂䝁䅷兡㙂䝁䅅䅤灂䝁䄸杢獁䍁䅁督睂䝁䅕睙灂䝁䅅䅢杁䡁䅍兡あ䡁䅕兙あ䝁䅫睢畂䡁䅍䅌杁䝁䅑兡穂䡁䅑杣求䡁䅍督求䝁䅑䅉瑂䝁䄸杣あ䝁䅣兙湂䝁䅕䅉獂䝁䄸兙畂䡁䅍䅌杁䝁䄰兡歂䍁䄰睙桂䡁䅁䅉楂䡁䅕入療䡁䅕䅤穂䍁䅷䅉楂䡁䅕入杁䝁䅅杢歂䍁䅁杙ㅂ䝁䅫䅢歂䍁䅁䅣獂䝁䅅䅤浂䝁䄸杣瑂䡁䅍䅌杁䡁䅣䅡灂䝁䅍䅡杁䝁䅫杢㉂䝁䄸䅢㉂䝁䅕督杁䝁䄰兤獂䡁䅑兡睂䝁䅷党杁䝁䅅睙硂䡁䅕兡穂䝁䅫䅤灂䝁䄸杢穂䍁䅁杙求䝁䅧兡畂䝁䅑䅉桂䍁䅁督灂䝁䄴睚獂䝁䅕䅉瑂䝁䅅杢桂䝁䅣党瑂䝁䅕杢あ䍁䅁䅤求䝁䅅兢杁䝁䅅杢歂䍁䅁䅣獂䝁䅅䅤浂䝁䄸杣瑂䍁䅷䅉桂䝁䄴䅚杁䝁䅣杣療䡁䅣䅤潂䍁䅁党硂䡁䅕兡あ䡁䅫睌歂䝁䅕杤求䝁䅷睢睂䝁䄰党畂䡁䅑䅉睂䡁䅉睢煂䝁䅕睙あ䡁䅍䅉灂䝁䄴杤療䝁䅷杤灂䝁䄴睚杁䡁䅍兡湂䝁䄴兡浂䝁䅫睙桂䝁䄴䅤杁䝁䄰兙煂䝁䄸杣灂䡁䅑入杁䡁䅍䅤桂䝁䅳党穂䍁䅁兡畂䍁䅁䅣療䡁䅉䅤浂䝁䄸䅢灂䝁䄸䅉橂䝁䄸兢睂䝁䅅杢灂䝁䅕督杁䝁䅅杢歂䍁䅁兢灂䝁䄴睢祂䝁䅫䅤㕂䍁䅁兡畂䡁䅙党穂䡁䅑兢求䝁䄴䅤穂䍁䅁兡畂䍁䅁睢睂䝁䅕杣桂䡁䅑兡畂䝁䅣䅉橂䝁䄸兢睂䝁䅅杢灂䝁䅕督獁䍁䅁督潂䝁䅫䅣睂䝁䅫杢湂䍁䅷䅉祂䝁䅕兙獂䍁䅁党穂䡁䅑兙あ䝁䅕䅌杁䝁䅍睢祂䡁䅁睢祂䝁䅅䅤求䍁䅁睢祂䍁䅁睙療䝁䄴督ㅂ䝁䄰党祂䍁䅁䅢療䝁䅅杢穂䍁䅷䅉桂䝁䄴䅚杁䝁䅅䅢あ䝁䅕杣畂䝁䅅䅤灂䡁䅙党杁䝁䅕杢求䡁䅉睚㕂䍁䅁睚祂䝁䅕党畂䝁䅙兡求䝁䅷䅚杁䝁䅑党㉂䝁䅕䅢療䡁䅁兢求䝁䄴䅤杁䡁䅁杣療䝁䅯党橂䡁䅑督杁䝁䅫杢杁䝁䅕杢求䡁䅉睚㕂䍁䅁兙畂䝁䅑䅉睂䝁䄸睤求䡁䅉䅌杁䡁䅁杣療䡁䅁党祂䡁䅑入獁䍁䅁䅚灂䡁䅍䅢療䝁䅍兙あ䝁䅕䅚杁䝁䄰兙祂䝁䅳党あ䡁䅍䅌杁䡁䅍䅡灂䡁䅁䅣灂䝁䄴睚杁䝁䄸䅣睂䝁䄸杣あ䡁䅕杢灂䡁䅑兡求䡁䅍䅌杁䝁䅙兡畂䝁䅅杢橂䝁䅫兙獂䍁䅁兡畂䡁䅍䅤灂䡁䅑兤あ䝁䅫睢畂䍁䅁杙祂䝁䅕兙牂䡁䅕䅣穂䍁䅷䅉祂䝁䅕兌灂䝁䄴督ㅂ䡁䅉兙畂䝁䅍党獁䍁䅁兙畂䝁䅑䅉灂䝁䄰䅣祂䝁䄸杤灂䝁䄴睚杁䝁䅙杣求䝁䅫睚潂䡁䅑䅉瑂䝁䄸杙灂䝁䅷兡あ䡁䅫䅌杁䝁䅙兡畂䝁䅅杢橂䝁䅫兙獂䍁䅁督求䡁䅉杤灂䝁䅍党穂䍁䅷䅉潂䝁䅕兙獂䡁䅑䅡橂䝁䅅杣求䍁䅷䅉獂䝁䅫杚求䍁䅁督橂䝁䅫党畂䝁䅍党穂䍁䅷䅉灂䝁䄴杚祂䝁䅅督あ䡁䅉兤橂䡁䅑兤祂䝁䅕䅌杁䝁䅕杢あ䝁䅕杣睂䡁䅉兡穂䝁䅕䅉あ䝁䅕睙潂䍁䅁兙畂䝁䅑䅉橂䝁䄸杢穂䡁䅕兢求䡁䅉䅌杁䝁䅅督杁䡁䅣党獂䝁䅷䅉桂䡁䅍䅉橂䝁䄸杢穂䡁䅕兢求䡁䅉䅉あ䝁䅕睙潂䝁䄴睢獂䝁䄸睚灂䝁䅕督畁䍁䅁䅖潂䝁䅕䅉浂䝁䅫杣瑂䍁䅁睙療䝁䄴督灂䝁䅑党祂䡁䅍䅉灂䝁䄴杤求䡁䅍䅤瑂䝁䅕杢あ䍁䅁兡畂䍁䅁兑穂䝁䅫兙杁䝁䅅杢歂䍁䅁䅔桂䡁䅑兡畂䍁䅁兑瑂䝁䅕杣灂䝁䅍兙畁䍁䅁兓あ䍁䅁督求䝁䅕睡穂䍁䅁䅤療䍁䅁兡畂䡁䅙党穂䡁䅑䅉楂䝁䅕䅤㍂䝁䅕党畂䍁䅁䅊睁䍁䄴杍ㅁ䍁䅁兢灂䝁䅷䅢灂䝁䄸杢杁䝁䅅杢歂䍁䅁䅊㕁䑁䅁䅍杁䝁䄰兡獂䝁䅷兡療䝁䄴䅉睂䝁䅕杣杁䡁䅑杣桂䝁䄴督桂䝁䅍䅤灂䝁䄸杢畁䍁䅁兓あ䍁䅁兡畂䡁䅙党穂䡁䅑督杁䝁䅫杢杁䝁䅍睢瑂䡁䅁兙畂䝁䅫党穂䍁䅁睤灂䡁䅑䅡杁䝁䅕杢あ䝁䅕杣睂䡁䅉兡穂䝁䅕䅉㉂䝁䅅䅢ㅂ䝁䅕䅉楂䝁䅕䅤㍂䝁䅕党畂䍁䅁䅊ㅁ䑁䅁䅍杁䝁䄰兡獂䝁䅷兡療䝁䄴䅉桂䝁䄴䅚杁䍁䅑兎睁䑁䅁䅍杁䝁䄰兡獂䝁䅷兡療䝁䄴杌杁䕁䅫䅤杁䝁䅧兙穂䍁䅁兙杁䡁䅑䅡祂䝁䅕党杁䡁䅫党桂䡁䅉䅉灂䝁䄴杤求䡁䅍䅤瑂䝁䅕杢あ䍁䅁䅣求䡁䅉兡療䝁䅑杌杁䙁䅑䅡求䍁䅁杚灂䡁䅉兢杁䡁䅁杣求䝁䅙党祂䡁䅍䅉あ䝁䄸䅉あ䝁䅅睡求䍁䅁兢桂䝁䅯睢祂䝁䅫䅤㕂䍁䅁兙畂䝁䅑䅉瑂䝁䅫杢療䡁䅉兡あ䡁䅫䅉穂䡁䅑兙牂䝁䅕督畁䍁䅁兓あ䡁䅍䅉潂䝁䅕䅚湂䝁䅕䅉浂䡁䅕杢歂䍁䅁杙ㅂ䡁䅍兡畂䝁䅕督穂䍁䅁兢桂䝁䄴兙湂䝁䅕督杁䝁䅅䅉楂䡁䅉睢桂䝁䅑䅉祂䝁䅅杢湂䝁䅕䅉療䝁䅙䅉橂䝁䄸兢瑂䝁䅫杢湂䝁䅷党歂䍁䅁兙畂䝁䅑䅉橂䡁䅕督あ䝁䄸兢灂䡁䅯党歂䍁䅁杚ㅂ䝁䄴䅚杁䡁䅍睢獂䡁䅕䅤灂䝁䄸杢穂䍁䅁兙畂䝁䅑䅉灂䡁䅑督杁䝁䅍杣求䝁䅑兡あ䍁䅁杙ㅂ䡁䅍兡畂䝁䅕督穂䍁䅁杚療䝁䅍兤穂䝁䅕督杁䝁䄸杢杁䝁䅷睢桂䝁䄴督獁䍁䅁兙畂䝁䅑䅉穂䝁䅕睙ㅂ䡁䅉兡あ䝁䅫党穂䍁䅁睢浂䍁䅁杢療䝁䄴兌灂䝁䄴杤求䡁䅍䅤瑂䝁䅕杢あ䍁䅁睚祂䝁䅅䅚求䍁䅁睙療䝁䄰䅣桂䝁䄴兡求䡁䅍䅉穂䡁䅁杣求䝁䅅䅚杁䝁䅅睙祂䝁䄸督穂䍁䅁䅤潂䝁䅕䅉橂䝁䅅䅣灂䡁䅑兙獂䍁䅁督あ䡁䅉兤橂䡁䅑兤祂䝁䅕䅉灂䝁䄴睙獂䡁䅕䅚灂䝁䄴睚杁䡁䅍党畂䝁䅫睢祂䍁䅁䅚求䝁䅉䅤獁䍁䅁督ㅂ䝁䅉睢祂䝁䅑兡畂䝁䅅䅤求䝁䅑䅉歂䝁䅕杙あ䍁䅷䅉睂䡁䅉党浂䝁䅕杣祂䝁䅕䅚杁䡁䅍䅤療䝁䅍睡杁䝁䅅杢歂䍁䅁睙療䝁䄰兢療䝁䄴䅉求䡁䅅兤灂䡁䅑入畁䍁䅁村獂䝁䅅睙牂䡁䅍䅤療䝁䄴党杁䕁䅫杢橂䍁䄴䅉㍂䝁䅅督杁䝁䅙睢ㅂ䝁䄴䅚求䝁䅑䅉灂䝁䄴䅉硁䑁䅫䅏ㅁ䍁䅁兙畂䝁䅑䅉灂䡁䅍䅉潂䝁䅕兙歂䡁䅅兤桂䡁䅉䅤求䡁䅉党歂䍁䅁兡畂䍁䅁杔求䡁䅣䅉婂䝁䄸杣牂䍁䅷䅉佂䝁䅕睤杁䙁䅫睢祂䝁䅳䅉㍂䝁䅫䅤潂䍁䅁兙歂䝁䅑兡あ䝁䅫睢畂䝁䅅䅢杁䝁䄸杚浂䝁䅫睙求䡁䅍䅉桂䝁䅍杣療䡁䅍督杁䕁䅅督灂䝁䅅䅌杁䕁䅕兤祂䝁䄸䅣求䍁䅷䅉佂䝁䄸杣あ䝁䅧䅉䉂䝁䄰党祂䝁䅫睙桂䍁䅁兙畂䝁䅑䅉䑂䝁䅕杢あ䡁䅉兙獂䍁䅁兑瑂䝁䅕杣灂䝁䅍兙畁䅁䅁破䅉佁䕉䅁䍂䝁䅷兙橂䝁䅳督あ䝁䄸杢求䍁䅁兔療䡁䅉䅤湂䝁䅅睚求䍁䅁䅖祂䡁䅕督あ䍁䅷䅉䩂䝁䄴睙畁䍁䅷䅉桂䍁䅁杣求䝁䅅䅢杁䝁䅕督あ䝁䅅䅤求䍁䅁杚灂䝁䄴兙畂䝁䅍党杁䝁䅍睢瑂䡁䅁兙畂䡁䅫䅌杁䝁䄸杣灂䝁䅣兡畂䝁䅅䅤求䡁䅍䅉穂䝁䅕杢灂䝁䄸杣杁䝁䅷睢桂䝁䄴督杁䝁䅍睢獂䝁䅷兙あ䝁䅕杣桂䝁䅷兡㙂䝁䅕䅚杁䝁䅉入杁䝁䅍睢瑂䝁䄰党祂䝁䅍兡桂䝁䅷䅉睂䡁䅉睢睂䝁䅕杣あ䝁䅫党穂䍁䅁兡畂䍁䅁杔療䡁䅉䅤潂䍁䅁兑瑂䝁䅕杣灂䝁䅍兙獁䍁䅁兒ㅂ䡁䅉睢睂䝁䅕䅌杁䝁䅅杢歂䍁䅁兑ㅂ䡁䅍䅤祂䝁䅅䅢灂䝁䅅杌杁䙁䅑䅡求䍁䅁睙療䝁䄰䅣桂䝁䄴入杁䝁䄸杣灂䝁䅣兡畂䝁䅅䅤求䡁䅍䅉桂䝁䄴䅚杁䝁䅅睙硂䡁䅕兡祂䝁䅕督杁䡁䅍党畂䝁䅫睢祂䍁䅷䅉浂䝁䅷睢桂䡁䅑兡畂䝁䅣䅉祂䝁䅅䅤求䍁䅁兢療䡁䅉䅤湂䝁䅅睚求䍁䅁䅢療䝁䅅杢穂䍁䅁䅤潂䝁䅅䅤杁䝁䅅杣求䍁䅁督求䝁䅍兤祂䝁䅕䅚杁䝁䅉入杁䝁䅅䅉浂䝁䅫杣穂䡁䅑兌睂䡁䅉兡療䡁䅉兡あ䡁䅫䅉瑂䝁䄸杣あ䝁䅣兙湂䝁䅕䅉療䝁䄴䅉橂䝁䄸兢瑂䝁䅕杣橂䝁䅫兙獂䍁䅁杣求䝁䅅䅢杁䝁䅕督あ䝁䅅䅤求䍁䅁兙穂䡁䅍党あ䡁䅍杌杁䕁䅫䅤杁䝁䄸䅣求䡁䅉兙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䅖潂䝁䅕䅉橂䝁䄸兢睂䝁䅅杢㕂䍁䅁睤桂䡁䅍䅉浂䝁䄸杣瑂䝁䅕杣獂䡁䅫䅉牂䝁䄴睢㍂䝁䄴䅉桂䡁䅍䅉䑂䝁䅅䅣灂䡁䅑兙獂䍁䅁䅖祂䡁䅕督あ䍁䅷䅉䩂䝁䄴睙畁䍁䅁兙畂䝁䅑䅉橂䝁䅧兙畂䝁䅣党歂䍁䅁兡あ䡁䅍䅉畂䝁䅅兢求䍁䅁䅤療䍁䅁村獂䝁䅅睙牂䡁䅍䅤療䝁䄴党杁䕁䄰睢祂䡁䅑睚桂䝁䅣党杁䙁䅑杣ㅂ䡁䅍䅤獁䍁䅁兓畂䝁䅍杌杁䝁䅫杢杁䕁䄰兙㕂䍁䅁杍睁䑁䅅睍畁䍁䅁村獂䝁䅅睙牂䡁䅍䅤療䝁䄴党杁䕁䄰睢祂䡁䅑睚桂䝁䅣党杁䙁䅑杣ㅂ䡁䅍䅤獁䍁䅁兓畂䝁䅍杌杁䡁䅣兙穂䍁䅁兡畂䝁䅍睢祂䡁䅁睢祂䝁䅅䅤求䝁䅑䅉灂䝁䄴䅉硁䑁䅫兏㑁䍁䅁兙畂䝁䅑䅉灂䡁䅍䅉潂䝁䅕兙歂䡁䅅兤桂䡁䅉䅤求䡁䅉党歂䍁䅁兡畂䍁䅁杔求䡁䅣䅉婂䝁䄸杣牂䍁䅷䅉佂䝁䅕睤杁䙁䅫睢祂䝁䅳杌䅁䍁噅䅁煂䅁䅁村獂䝁䄸睙牂䝁䅍䅡桂䝁䅫杢㝁䍁䅁䅒灂䝁䅣兡あ䝁䅅䅢杁䕁䅅督穂䝁䅕䅤杁䕁䄰兙畂䝁䅅睚求䝁䄰党畂䡁䅑睏杁䕁䅍杣㕂䡁䅁䅤療䝁䅍兤祂䡁䅉党畂䝁䅍入䅁䡁兙䅁㉁䅂䅁村獂䝁䄸睢瑂䝁䅫杢婁䍉䅁村祂䝁䅅杢歂䡁䅍䅌杁䕁䅫杢橂䍁䄴䅌杁䡁䅑䅡祂䝁䄸兤湂䝁䅧䅉灂䡁䅑督杁䡁䅍兤楂䡁䅍兡歂䝁䅫兙祂䝁䅫党穂䍁䅷䅉療䡁䅣杢穂䍁䅁兙畂䝁䅑䅉療䡁䅁党祂䝁䅅䅤求䡁䅍䅉橂䝁䅅督ㅂ䝁䅅䅢獁䍁䅁兤睂䡁䅍睙桂䝁䅷党杁䝁䅍兙穂䡁䅕兙獂䍁䅷䅉桂䝁䄴䅚杁䝁䅙兡畂䝁䅕䅉歂䝁䅫杢灂䝁䄴睚杁䡁䅉党穂䡁䅑兙ㅂ䡁䅉兙畂䡁䅑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䡁䅣睢杁䡁䅍党湂䝁䄰党畂䡁䅑督獁䍁䅁兖畁䙁䅍杌杁䝁䅅杢歂䍁䅁兓畂䡁䅑党祂䝁䄴兙あ䝁䅫睢畂䝁䅅䅢畁䍁䅁兓あ䡁䅍䅉祂䝁䅕督あ䝁䅅兤祂䝁䅅杢あ䍁䅁䅣療䡁䅉䅤浂䝁䄸䅢灂䝁䄸䅉潂䝁䅅督杁䝁䅙睢ㅂ䡁䅉䅉橂䝁䄸杢橂䝁䅕䅣あ䡁䅍䅌杁䝁䅫杢橂䝁䅷兤歂䝁䅫杢湂䍁䅁睔ㅂ䡁䅑杙桂䝁䅍睡杁䙁䅍䅤求䝁䅅睡潂䝁䄸兤穂䝁䅕䅌杁䝁䅅䅉橂䝁䅅督ㅂ䝁䅅䅢杁䡁䅍䅤求䝁䅅睡潂䝁䄸兤穂䝁䅕䅉祂䝁䅕督あ䝁䅅兤祂䝁䅅杢あ䑁䅳䅉䑂䝁䅅杣祂䝁䅅杙楂䝁䅅升穂䍁䅁兓あ䝁䅅䅢灂䝁䅅杢杁䕁䅣杣灂䝁䅷䅢獁䍁䅁兙杁䝁䅍兙穂䡁䅕兙獂䍁䅁兓あ䝁䅅䅢灂䝁䅅杢杁䡁䅉党穂䡁䅑兙ㅂ䡁䅉兙畂䡁䅑睏杁䕁䅉睢畂䝁䅕杚灂䡁䅍䅡杁䕁䅣杣灂䝁䅷䅢㝁䍁䅁兙畂䝁䅑䅉䝂䝁䅷党瑂䝁䅫杢湂䉁杫督杁䙁䅁杣灂䝁䄰党杁䙁䅍䅤求䝁䅅睡潂䝁䄸兤穂䝁䅕䅉流䍁䅁睖灂䝁䄴党杁䕁䅉兙祂䍁䅷䅉桂䍁䅁睙療䝁䄴䅤求䝁䄰䅣療䡁䅉兙祂䡁䅫䅉穂䡁䅑党桂䝁䅳䅡療䡁䅕督求䍁䄴䅉啂䝁䅧党杁䝁䅍睢瑂䡁䅁兙畂䡁䅫䅉㍂䝁䅅督杁䝁䅙睢ㅂ䝁䄴䅚求䝁䅑䅉灂䝁䄴䅉硁䑁䅫䅏㑁䍁䅁兙畂䝁䅑䅉灂䡁䅍䅉楂䝁䅅督求䝁䅑䅉灂䝁䄴䅉啂䝁䅅兢睂䝁䅅䅌杁䕁䅙䅢療䡁䅉兡歂䝁䅅杌䅁偁吰䅁潃元䅁村療䝁䅫督求䍁䅁睑桂䡁䅍睙桂䝁䅑党杁䕁䅍睢瑂䡁䅁兙畂䡁䅫䅉求䝁䄴睚桂䝁䅣党穂䍁䅁兡畂䍁䅁兢桂䝁䄴兤浂䝁䅅睙あ䡁䅕杣求䍁䅁睢浂䍁䅁睤療䝁䄸䅚杁䡁䅁杣療䝁䅑兤橂䡁䅑督杁䝁䅅杢歂䍁䅁䅚灂䡁䅍䅤祂䝁䅫杙ㅂ䡁䅑兡療䝁䄴䅉療䝁䅙䅉楂䡁䅕兡獂䝁䅑兡畂䝁䅣䅉瑂䝁䅅䅤求䡁䅉兡桂䝁䅷督杁䝁䅫杢杁䡁䅑䅡求䍁䅁兖畂䝁䅫䅤求䝁䅑䅉呂䡁䅑兙あ䝁䅕督杁䝁䅅杢歂䍁䅁睑桂䝁䄴兙歂䝁䅅杌杁䕁䅫䅤杁䝁䄸䅣求䡁䅉兙あ䝁䅕督杁䡁䅑䅡祂䝁䄸兤湂䝁䅧䅉あ䡁䅣睢杁䡁䅍党湂䝁䄰党畂䡁䅑督獁䍁䅁睖療䝁䄸䅚杁䙁䅁杣療䝁䅑兤橂䡁䅑督杁䝁䅅杢歂䍁䅁村ㅂ䝁䅫䅢歂䝁䅫杢湂䍁䅁兔桂䡁䅑党祂䝁䅫兙獂䡁䅍䅉䕂䝁䅫督あ䡁䅉兡楂䡁䅕䅤灂䝁䄸杢畁䍁䅁䅖潂䝁䅕䅉塂䝁䄸睢歂䍁䅁䅕祂䝁䄸䅚ㅂ䝁䅍䅤穂䍁䅁督求䝁䅣兢求䝁䄴䅤杁䝁䄰兙畂䡁䅕杚桂䝁䅍䅤ㅂ䡁䅉党穂䍁䅁䅢桂䝁䄰兡畂䝁䅅䅤求䝁䅑䅉㉂䝁䅕杢求䝁䅕杣杁䝁䅷兤瑂䝁䅉党祂䍁䅁兙畂䝁䅑䅉獂䝁䅅兢灂䝁䄴兙あ䝁䅕䅚杁䝁䅉党桂䝁䄰督杁䡁䅕督求䝁䅑䅉灂䝁䄴䅉潂䝁䅕兙歂䝁䅕杣穂䍁䅁兙畂䝁䅑䅉楂䝁䅕兙瑂䡁䅍睏杁䕁䅫兌煂䝁䄸兡穂䡁䅑督杁䝁䅙睢祂䍁䅁杣求䡁䅍兡歂䝁䅕杢あ䝁䅫兙獂䍁䅁兙畂䝁䅑䅉橂䝁䄸兢瑂䝁䅕杣橂䝁䅫兙獂䍁䅁杚獂䝁䄸睢祂䝁䅫杢湂䍁䅁兙畂䝁䅑䅉祂䝁䄸睢浂䝁䅫杢湂䍁䅁督㕂䡁䅍䅤求䝁䄰督獁䍁䅁兙畂䝁䅑䅉療䡁䅑䅡求䡁䅉䅉穂䡁䅑杣ㅂ䝁䅍䅤ㅂ䡁䅉兙獂䍁䅁兙睂䡁䅁䅢灂䝁䅍兙あ䝁䅫睢畂䡁䅍睏杁䡁䅍䅤祂䡁䅕睙あ䡁䅕杣桂䝁䅷䅌杁䝁䅅䅣睂䝁䅕兙祂䝁䅅杢橂䝁䅕䅌杁䝁䅅杢歂䍁䅁兡畂䝁䅑兤穂䡁䅑杣灂䝁䅅䅢杁䡁䅁䅢㕂䡁䅣睢療䝁䅑䅉睂䝁䅅杢求䝁䅷督㝁䍁䅁兙畂䝁䅑䅉睂䝁䄸杢歂䝁䅕杣療䡁䅍兙杁䡁䅁兡畂䝁䅕䅉穂䝁䅧睢睂䍁䅁䅢ㅂ䝁䄰杙求䡁䅉䅉桂䝁䄴䅚杁䝁䅅䅣睂䝁䅕兙祂䝁䅅杢橂䝁䅕䅉湂䡁䅉兙歂䝁䅕䅉楂䝁䄸兙祂䝁䅑督畁䍁䅁䅖潂䝁䅕䅉䍂䡁䅕兡獂䝁䅑兡畂䝁䅣䅉乂䝁䅅䅤求䡁䅉兡桂䝁䅷督杁䕁䅑兡穂䡁䅑杣灂䝁䅉兤あ䝁䅫睢畂䍁䅁督求䝁䅣兢求䝁䄴䅤杁䝁䅑兡穂䡁䅑杣灂䝁䅉兤あ䝁䅕督杁䝁䅅䅉獂䝁䅫杢求䍁䅁睢浂䍁䅁杙ㅂ䝁䅫䅢歂䝁䅫杢湂䍁䅁兢桂䡁䅑党祂䝁䅫兙獂䡁䅍䅌杁䝁䅫杢橂䝁䅷兤歂䝁䅫杢湂䍁䅁睢祂䝁䅫党畂䡁䅑党歂䍁䅁督あ䡁䅉兙畂䝁䅑䅉楂䝁䄸兙祂䝁䅑督獁䍁䅁䅣獂䡁䅫睤療䝁䄸䅚獁䍁䅁兙畂䝁䅑䅉獂䡁䅕兢楂䝁䅕杣㝁䍁䅁睚求䝁䄴党祂䝁䅅䅢杁䝁䅷兡畂䝁䅕䅉灂䡁䅑党瑂䡁䅍䅌杁䡁䅍兤橂䝁䅧䅉桂䡁䅍䅉穂䝁䅫䅚灂䝁䄴睚獁䍁䅁睙療䝁䄰䅣療䡁䅍兡あ䝁䅕䅉歂䝁䅕睙牂䝁䅫杢湂䍁䅷䅉歂䝁䄸睢祂䡁䅍䅌杁䝁䄰党あ䝁䅅䅢杁䡁䅁杣療䝁䅑兤橂䡁䅑督獁䍁䅁兡畂䡁䅍兤獂䝁䅅䅤灂䝁䄸杢獁䍁䅁兙畂䝁䅑䅉祂䝁䄸睢浂䝁䅫杢湂䑁䅳䅉桂䝁䄴䅚杁䝁䅕杢湂䝁䅫杢求䝁䅕杣求䝁䅑䅉㍂䝁䄸睢歂䍁䅁䅣祂䝁䄸䅚ㅂ䝁䅍䅤穂䍁䄴䅉䩂䡁䅑䅉瑂䝁䅅杣牂䝁䅕䅤穂䍁䅁兙畂䝁䅑䅉穂䝁䅕䅢獂䡁䅍䅉灂䡁䅑督杁䡁䅁杣療䝁䅑兤橂䡁䅑督杁䡁䅑睢杁䝁䅑党桂䝁䅷党祂䡁䅍䅌杁䝁䅧睢瑂䝁䅕䅉灂䝁䄰䅣祂䝁䄸杤求䝁䄰党畂䡁䅑䅉橂䝁䅕杢あ䝁䅕杣穂䍁䅷䅉㍂䝁䅧睢獂䝁䅕督桂䝁䅷党祂䡁䅍䅌杁䡁䅍䅣求䝁䅍兡桂䝁䅷䅤㕂䍁䅁䅚灂䡁䅍䅤祂䝁䅫杙ㅂ䡁䅑睢祂䡁䅍䅌杁䝁䅅杢歂䍁䅁兡畂䝁䅑兤穂䡁䅑杣灂䝁䅅䅢杁䝁䅍睢畂䡁䅙党祂䡁䅑党祂䡁䅍䅉浂䝁䄸杣杁䡁䅕督求䍁䅁兡畂䍁䅁䅤潂䝁䅕䅉橂䝁䄸杢穂䡁䅑杣ㅂ䝁䅍䅤灂䝁䄸杢杁䝁䄸杚杁䝁䄴党㍂䍁䅁杣求䡁䅍兡歂䝁䅕杢あ䝁䅫兙獂䍁䅁䅡療䡁䅕督灂䝁䄴睚獁䍁䅁杣求䡁䅁兙灂䡁䅉兌桂䝁䄴䅚瑁䡁䅉党瑂䝁䄸䅚求䝁䅷兡畂䝁䅣䅉療䝁䅙䅉求䡁䅧兡穂䡁䅑兡畂䝁䅣䅉潂䝁䄸兤穂䝁䅫杢湂䍁䅷䅉橂䝁䄸杢穂䡁䅑杣ㅂ䝁䅍䅤灂䝁䄸杢杁䝁䄸杚杁䝁䅷兡湂䝁䅧䅤杁䝁䅫杢歂䡁䅕督あ䡁䅉兡桂䝁䅷䅉桂䝁䄴䅚杁䝁䅍睢瑂䝁䄰党祂䝁䅍兡桂䝁䅷䅉楂䡁䅕兡獂䝁䅑兡畂䝁䅣督獁䍁䅁兙畂䝁䅑䅉療䡁䅑䅡求䡁䅉䅉灂䝁䄴䅚ㅂ䡁䅍䅤祂䝁䅫兙獂䍁䅁兙睂䡁䅁䅢灂䝁䅍兙あ䝁䅫睢畂䡁䅍杌杁䕁䅉睢灂䡁䅍党杁䕁䅍兙穂䝁䅍兙歂䝁䅕䅉䑂䝁䄸兢睂䝁䅅杢㕂䍁䅁睤桂䡁䅍䅉灂䝁䄴睙療䡁䅉䅣療䡁䅉兙あ䝁䅕䅚杁䝁䅫杢杁䑁䅉䅍睁䑁䅑䅉桂䝁䄴䅚杁䝁䅫督杁䝁䅧党桂䝁䅑兣ㅂ䝁䅅杣あ䝁䅕杣求䝁䅑䅉灂䝁䄴䅉䍂䝁䄸兡穂䝁䅕䅌杁䕁䅫䅚桂䝁䅧睢畁䅁䅁剱䅍䅁䭁䅁䍂䝁䄸睢牂䝁䅫杢湂䍁䅁䅓療䝁䅷䅚灂䝁䄴睚穂䍁䅁兓畂䝁䅍杌獁䍁䅁䅤療䝁䅣党あ䝁䅧党祂䍁䅁睤灂䡁䅑䅡杁䝁䅫䅤穂䍁䅁督ㅂ䝁䅉督灂䝁䅑兡桂䡁䅉兡求䡁䅍䅌杁䡁䅁杣療䡁䅙兡歂䝁䅕督杁䝁䄸杢獂䝁䅫杢求䍁䅁兙畂䝁䅑䅉あ䡁䅉兙歂䝁䅫䅤灂䝁䄸杢桂䝁䅷䅉あ䡁䅉兙㉂䝁䅕䅢杁䝁䅅杢歂䍁䅁杣求䡁䅍䅤桂䡁䅕杣桂䝁䄴䅤杁䡁䅉党穂䝁䅕杣㉂䝁䅅䅤灂䝁䄸杢穂䍁䅁兙畂䝁䅑䅉祂䝁䅕䅢桂䡁䅑党歂䍁䅁督求䡁䅉杤灂䝁䅍党穂䍁䅁兡畂䍁䅁䅤潂䝁䅕䅉噂䝁䄴兡あ䝁䅕䅚杁䙁䅍䅤桂䡁䅑党穂䍁䅷䅉あ䝁䅧党杁䕁䄴党あ䝁䅧党祂䝁䅷兙畂䝁䅑督獁䍁䅁兙畂䝁䅑䅉灂䝁䄴䅤求䡁䅉杢桂䡁䅑兡療䝁䄴兙獂䝁䅷入畁䍁䅁䅖潂䝁䅕䅉橂䝁䄸兢睂䝁䅅杢㕂䍁䅁睢睂䝁䅕杣桂䡁䅑党穂䍁䅁村療䝁䄸睡灂䝁䄴睚畁䝁䅍睢瑂䍁䅷䅉㍂䝁䅧兡橂䝁䅧䅉療䝁䅙杚求䡁䅉督杁䝁䄸杢獂䝁䅫杢求䍁䅁兙橂䝁䅍睢瑂䝁䄰睢歂䝁䅅䅤灂䝁䄸杢杁䡁䅉党穂䝁䅕杣㉂䝁䅅䅤灂䝁䄸杢穂䑁䅳䅉桂䝁䄴䅚杁䙁䅁杣灂䝁䅍党獂䝁䅫杢求䍁䅷䅉㍂䝁䅧兡橂䝁䅧䅉睂䡁䅉睢㉂䝁䅫䅚求䡁䅍䅉療䝁䄴䅢灂䝁䄴党杁䡁䅑杣桂䡁䅙党獂䍁䅁杣求䡁䅍党祂䡁䅙兙あ䝁䅫睢畂䍁䅁督求䡁䅉杤灂䝁䅍党穂䍁䅷䅉桂䡁䅍䅉㍂䝁䅕䅢獂䍁䅁兙穂䍁䅁睙療䝁䄴督ㅂ䝁䄰党祂䡁䅍䅉潂䝁䄸䅤求䝁䅷䅌杁䝁䅙䅢灂䝁䅣䅡あ䍁䅷䅉桂䝁䅍䅤灂䡁䅙兡あ䡁䅫䅌杁䡁䅉党畂䡁䅑兙獂䍁䅁睙桂䡁䅉䅉祂䝁䅕督求䡁䅉杤桂䡁䅑兡療䝁䄴䅌杁䡁䅙兙橂䝁䅅䅤灂䝁䄸杢杁䡁䅁兙橂䝁䅳兙湂䝁䅕督獁䍁䅁睙祂䡁䅕兡穂䝁䅕督獁䍁䅁兙畂䝁䅑䅉潂䝁䄸䅤求䝁䅷䅉歂䝁䅫督あ䡁䅉兡楂䡁䅕䅤灂䝁䄸杢杁䡁䅍党祂䡁䅙兡橂䝁䅕督畁䍁䅁兓あ䍁䅁兙獂䡁䅍睢杁䝁䄸䅣求䡁䅉兙あ䝁䅕督杁䕁䅅睚療䝁䅑兙杁䡁䅑䅡桂䡁䅑䅉療䝁䅙杚求䡁䅉督杁䝁䄸杢獂䝁䅫杢求䍁䅁兙橂䝁䅍睢瑂䝁䄰睢歂䝁䅅䅤灂䝁䄸杢杁䡁䅉党穂䝁䅕杣㉂䝁䅅䅤灂䝁䄸杢獁䍁䅁杚獂䝁䅫睚潂䡁䅑䅌杁䝁䅣杣療䡁䅕杢歂䍁䅁䅤祂䝁䅅杢穂䡁䅁睢祂䡁䅑兙あ䝁䅫睢畂䍁䅷䅉桂䝁䄴䅚杁䝁䅅睙あ䝁䅫杤灂䡁䅑兡求䡁䅍䅉祂䝁䅕督求䡁䅉杤桂䡁䅑兡療䝁䄴䅉穂䝁䅕杣㉂䝁䅫睙求䡁䅍杌杁䕁䅫杢杁䝁䅅䅚歂䝁䅫䅤灂䝁䄸杢獁䍁䅁䅤潂䝁䅕䅉橂䝁䄸兢睂䝁䅅杢㕂䍁䅁睢睂䝁䅕杣桂䡁䅑党穂䍁䅁睓䉂䙁䅫兑䱂䍁䅷䅉桂䝁䄴䅉療䝁䄴䅢灂䝁䄴党杁䝁䄰党あ䝁䅅兌穂䝁䅕兙祂䝁䅍䅡杁䡁䅍党祂䡁䅙兡橂䝁䅕䅉あ䝁䅧兙あ䍁䅁兙獂䝁䅷睢㍂䡁䅍䅉橂䝁䄸杢穂䡁䅕兢求䡁䅉督杁䡁䅑睢杁䡁䅍党桂䡁䅉睙潂䍁䅁兙畂䝁䅑䅉橂䝁䄸兢睂䝁䅅杣求䍁䅁䅤祂䝁䅅杤求䝁䅷䅉灂䡁䅑兡畂䝁䅕杣桂䡁䅉兡求䡁䅍䅉桂䝁䄴䅚杁䡁䅁杣灂䝁䅍党穂䑁䅳䅉偂䡁䅁党畂䙁䅑兙楂䝁䅷党杁䝁䅙睢祂䍁䅁杙療䝁䄸睡灂䝁䄴睚杁䝁䄸杢獂䝁䅫杢求䍁䅁杣求䡁䅍䅤桂䡁䅕杣桂䝁䄴䅤杁䡁䅉党穂䝁䅕杣㉂䝁䅅䅤灂䝁䄸杢穂䍁䅷䅉桂䡁䅍䅉㍂䝁䅕䅢獂䍁䅁兙穂䍁䅁杣求䡁䅍党祂䡁䅙兙あ䝁䅫睢畂䍁䅁兢桂䝁䄴兙湂䝁䅕兢求䝁䄴䅤杁䡁䅍党祂䡁䅙兡橂䝁䅕督杁䡁䅑睢杁䡁䅉党穂䡁䅑兙ㅂ䡁䅉兙畂䡁䅑督㝁䍁䅁兙畂䝁䅑䅉卂䝁䅕杢あ䝁䅅䅢橂䝁䅅杣穂䍁䄴睙療䝁䄰杌杁䕁䅙兤祂䡁䅑䅡求䡁䅉䅌杁䝁䅫䅤杁䝁䄸杚浂䝁䅕杣穂䍁䅁䅤祂䝁䅅杤求䝁䅷兌祂䝁䅕䅢桂䡁䅑党歂䍁䅁兡畂䡁䅍兤祂䝁䅅杢橂䝁䅕䅉睂䡁䅉睢歂䡁䅕睙あ䡁䅍䅉桂䝁䄴䅚杁䡁䅉党穂䡁䅑兙ㅂ䡁䅉兙畂䡁䅑䅉瑂䝁䅅杢桂䝁䅣党瑂䝁䅕杢あ䍁䅁督求䡁䅉杤灂䝁䅍党穂䍁䅁䅤療䍁䅁睙療䝁䄴督ㅂ䝁䄰党祂䡁䅍䅌杁䡁䅑杣桂䡁䅙党獂䍁䅁督求䡁䅉杤灂䝁䅍党杁䡁䅁杣療䡁䅙兡歂䝁䅕杣穂䍁䅷䅉桂䝁䄴䅚杁䡁䅉党穂䡁䅑兙ㅂ䡁䅉兙畂䡁䅑督㝁䍁䅁兙畂䝁䅑䅉桂䝁䅑杤求䡁䅉䅤灂䡁䅍兡畂䝁䅣䅉穂䝁䅕杣㉂䝁䅫睙求䡁䅍杌杁䙁䅑䅡求䍁䅁睙療䝁䄰䅣桂䝁䄴入杁䡁䅣兙穂䍁䅁杚療䡁䅉兢求䡁䅉䅢㕂䍁䅁睡畂䝁䄸睤畂䍁䅁兙穂䍁䅁䅖潂䝁䅕䅉兂䡁䅉兡橂䝁䅕䅢灂䝁䄴党杁䕁䅣杣療䡁䅕䅣杁䕁䅫杢橂䍁䄴䅉桂䝁䄴䅚杁䝁䅍䅡桂䝁䄴睚求䝁䅑䅉灂䡁䅑督杁䝁䄴兙瑂䝁䅕䅉あ䝁䄸䅉䍂䝁䄸睢牂䝁䅫杢湂䍁䅁䅓療䝁䅷䅚灂䝁䄴睚穂䍁䅁兓畂䝁䅍杌杁䝁䅫杢杁䕁䅙党楂䡁䅉兤桂䡁䅉入杁䑁䅉䅍硁䑁䅧杌杁䕁䅉睢療䝁䅳兡畂䝁䅣䅉䥂䝁䄸䅢歂䝁䅫杢湂䡁䅍䅉䩂䝁䄴睙畁䍁䅁睤桂䡁䅍䅉浂䝁䄸兤畂䝁䅑党歂䍁䅁兡畂䍁䅁免㕁䑁䅫睎杁䝁䅅杢歂䍁䅁兡穂䍁䅁䅡求䝁䅅䅚硂䡁䅕兙祂䡁䅑党祂䝁䅕䅚杁䝁䅫杢杁䕁䄴睢祂䡁䅣兙獂䝁䅳䅌杁䕁䅍睢畂䝁䄴党橂䡁䅑兡橂䡁䅕䅤畁䅁䅁硊䅕䅁䥧䅁䍂䝁䄸睢あ䍁䅁村桂䡁䅉杢杁䕁䅧睢獂䝁䅑兡畂䝁䅣督獁䍁䅁兓畂䝁䅍杌杁䝁䄸䅣求䡁䅉兙あ䝁䅕督杁䡁䅍䅣求䝁䅍兡桂䝁䅷䅤㕂䍁䅁杣求䡁䅑兙灂䝁䅷䅉穂䡁䅑睢祂䝁䅕督杁䝁䅫杢杁䡁䅑䅡求䍁䅁兖畂䝁䅫䅤求䝁䅑䅉呂䡁䅑兙あ䝁䅕督杁䝁䅅杢歂䍁䅁兡畂䡁䅑党祂䝁䄴兙あ䝁䅫睢畂䝁䅅䅢獂䡁䅫杌杁䙁䅑䅡求䍁䅁睙療䝁䄰䅣桂䝁䄴入婁䡉䅍䅉穂䡁䅁党橂䝁䅫兙獂䡁䅑入杁䡁䅉党あ䝁䅅兡獂䍁䅁督あ䝁䄸杣求䡁䅍䅉療䝁䅙杚求䡁䅉䅉㍂䝁䅕督あ䝁䅕杣畂䍁䅁兙畂䝁䅑䅉㍂䝁䄸杣牂䍁䄰杣求䝁䅷兙あ䝁䅕䅚杁䝁䅙睢療䡁䅑睤求䝁䅅杣獁䍁䅁兙睂䡁䅁兙祂䝁䅕䅢獁䍁䅁兙畂䝁䅑䅉桂䝁䅍睙求䡁䅍督療䡁䅉兡求䡁䅍䅉浂䝁䄸杣杁䝁䄰党畂䍁䅷䅉㍂䝁䄸兢求䝁䄴䅌杁䝁䅅杢歂䍁䅁睡灂䝁䅑督畁䍁䅁兓あ䍁䅁睢浂䝁䅙党祂䡁䅍䅉楂䝁䄸睢あ䡁䅍䅌杁䡁䅍䅡灂䡁䅉䅤穂䍁䅷䅉煂䝁䅅睙牂䝁䅕䅤穂䍁䅷䅉潂䝁䅅䅤穂䍁䅷䅉楂䝁䅕䅢あ䡁䅍䅉桂䝁䄴䅚杁䝁䅉党獂䡁䅑䅉楂䡁䅕睙牂䝁䅷党穂䍁䅷䅉潂䝁䅅杢歂䝁䅉兙湂䡁䅍䅌杁䡁䅣党穂䡁䅑党祂䝁䄴兌穂䡁䅑入獂䝁䅕䅉煂䝁䅕睤求䝁䅷杣㕂䍁䅷䅉祂䡁䅕睚湂䝁䅕䅚杁䝁䅙睢療䡁䅑睤求䝁䅅杣獁䍁䅁睢ㅂ䡁䅑党祂䡁䅣党桂䡁䅉䅌杁䝁䄸杤求䡁䅉兙獂䝁䅷督獁䍁䅁䅚求䝁䄴兡瑂䍁䅷䅉穂䝁䅅杚求䡁䅑入瑁䡁䅑睢求䍁䅁杙療䝁䄸䅤穂䍁䅷䅉桂䝁䄴䅚杁䝁䅙䅢桂䝁䄰党瑁䡁䅉党穂䝁䅫督あ䝁䅅杢あ䍁䅁兙畂䝁䅑䅉潂䝁䅫睚潂䍁䄰杤灂䡁䅍兡楂䝁䅫䅢灂䡁䅑入杁䝁䅍䅢療䡁䅑䅡灂䝁䄴睚獁䍁䅁兙穂䍁䅁睤求䝁䅷䅢杁䝁䅅督杁䝁䅣兡浂䡁䅑督杁䝁䅅杢歂䍁䅁䅡療䝁䄰党杁䝁䄰党祂䝁䅍䅡桂䝁䄴䅚灂䡁䅍党杁䡁䅕杢歂䝁䅕杣杁䡁䅑䅡求䍁䅁睕潂䡁䅫兙畂䝁䄴党獁䍁䅁睑療䝁䅑入杁䕁䅯兙瑂䝁䅕督獁䍁䅁兔療䝁䄸杢穂䝁䅧兡畂䝁䅕䅉呂䡁䅁兡祂䝁䅫䅤獁䍁䅁兓歂䡁䅫䅢獂䡁䅣兡畂䝁䅑䅌杁䕁䅧兙㍂䡁䅧䅌杁䕁䅍睢歂䡁䅫䅉䭂䝁䅅兢求䡁䅍䅉塂䝁䄸杣牂䍁䅷䅉䑂䝁䅷党療䍁䅁睋杁䙁䅣睢獂䝁䅙䅌杁䕁䅉杣療䡁䅑䅡求䡁䅉督杁䍁䅙䅉呂䝁䄸杢穂䍁䅷䅉卂䝁䅅杢牂䍁䅁䅎ㅁ䍁䅷䅉䍂䝁䅷兤求䍁䅁杕桂䝁䄴睙潂䡁䅣党桂䡁䅉䅌杁䝁䅅杢歂䍁䅁睑療䝁䅑入杁䕁䅯兙瑂䝁䅕督杁䕁䅉䅢桂䝁䅍睡杁䑁䅅兏㍁䑁䅧䅉楂䡁䅉兙畂䝁䅑督畁䍁䅁䅖潂䝁䅕䅉橂䝁䄸兢睂䝁䅅杢㕂䍁䅁兙獂䡁䅍睢杁䡁䅍党獂䝁䅷督杁䝁䅫䅤穂䍁䅁䅣祂䝁䄸䅚ㅂ䝁䅍䅤穂䍁䅁䅤潂䡁䅉睢ㅂ䝁䅣䅡杁䡁䅣党楂䡁䅍兡あ䝁䅕督獁䍁䅁兡畂䝁䅍䅢ㅂ䝁䅑兡畂䝁䅣䅉楂䝁䄸睢あ䝁䅉兙祂䝁䄴杌橂䝁䄸兢獁䍁䅁督潂䝁䅕䅣獂䝁䅕杣穂䍁䄴睙療䝁䄰䅌杁䝁䅍睢ㅂ䝁䄴䅤祂䡁䅫睢ㅂ䡁䅑杚灂䡁䅑䅤求䡁䅉杌橂䝁䄸兢獁䍁䅁兙畂䝁䅑䅉灂䝁䅑入獂䝁䅷睤灂䝁䄴䅚畁䝁䅍睢瑂䍁䅷䅉桂䡁䅍䅉㍂䝁䅕䅢獂䍁䅁兙穂䍁䅁䅤潂䝁䅫杣歂䍁䄰䅣桂䡁䅉䅤㕂䍁䅁兢桂䡁䅉睡求䡁䅑䅣獂䝁䅅睙求䡁䅍杌杁䙁䅑䅡求䍁䅁睙療䝁䄰䅣桂䝁䄴入杁䡁䅣兙穂䍁䅁杚療䡁䅉兢求䡁䅉䅢㕂䍁䅁睡畂䝁䄸睤畂䍁䅁兙穂䍁䅁睖塂䍁䅁䅖療䡁䅁䅉䩂䝁䄴杤求䡁䅍䅤瑂䝁䅕杢あ䍁䅁睑療䡁䅉䅣療䡁䅉兙あ䝁䅫睢畂䍁䅁兙畂䝁䅑䅉橂䝁䅧兙畂䝁䅣党歂䍁䅁兡あ䡁䅍䅉畂䝁䅅兢求䍁䅁䅤療䍁䅁村療䝁䄸䅤杁䕁䅉兙祂䝁䄴䅉䥂䝁䄸䅢歂䝁䅫杢湂䡁䅍䅌杁䕁䅫杢橂䍁䄴䅉灂䝁䄴䅉䭂䡁䅕杢求䍁䅁杍睁䑁䅅䅎畁䍁䅁村療䝁䄸䅤杁䕁䅉兙祂䝁䄴䅉䥂䝁䄸䅢歂䝁䅫杢湂䡁䅍䅌杁䕁䅫杢橂䍁䄴䅉㍂䝁䅅督杁䝁䅙睢ㅂ䝁䄴䅚求䝁䅑䅉灂䝁䄴䅉硁䑁䅫睎㑁䍁䅁兙畂䝁䅑䅉灂䡁䅍䅉楂䝁䅅督求䝁䅑䅉灂䝁䄴䅉䩂䡁䅉杤灂䝁䄴党獁䍁䅁睑桂䝁䅷兡浂䝁䄸杣畂䝁䅫兙畁䅁䅁䉵䅍䙁䭑䅁䍂䝁䄸杣湂䙁䅣兙祂䝁䄴党祂䍁䅁兓畂䝁䅍杌獁䍁䅁䅤療䝁䅣党あ䝁䅧党祂䍁䅁睤灂䡁䅑䅡杁䝁䅫䅤穂䍁䅁督ㅂ䝁䅉督灂䝁䅑兡桂䡁䅉兡求䡁䅍䅌杁䡁䅁杣療䡁䅙兡歂䝁䅕督杁䡁䅍睢獂䡁䅕䅤灂䝁䄸杢穂䍁䅁杚療䡁䅉䅉橂䝁䄸兢楂䡁䅕督あ䝁䅫睢畂䍁䅷䅉潂䡁䅫杙祂䝁䅫䅚獁䍁䅁兙畂䝁䅑䅉求䝁䅷党橂䡁䅑杣灂䝁䅍䅉㉂䝁䅕䅡灂䝁䅍䅢求䡁䅍䅉㍂䝁䄸杣獂䝁䅑睤灂䝁䅑党畁䍁䅁兓あ䍁䅁睢浂䝁䅙党祂䡁䅍䅉あ䡁䅕杣楂䝁䄸睙潂䝁䅅杣湂䝁䅕杣穂䍁䅷䅉求䕁䅉睢療䡁䅍䅤求䡁䅉督獁䍁䅁党啂䡁䅕杣楂䝁䄸督獁䍁䅁党瑂䝁䅫督穂䝁䅫睢畂䡁䅍䅉穂䡁䅫督あ䝁䅕兢穂䍁䅷䅉あ䝁䅧党祂䝁䄰兙獂䍁䅁督㕂䡁䅍䅤求䝁䄰督獁䍁䅁睚桂䡁䅍睢獂䝁䅫杢求䍁䅁兡湂䝁䄴兡あ䝁䅫睢畂䍁䅁䅤求䝁䅍䅡畂䝁䄸䅢療䝁䅣入獁䍁䅁督瑂䝁䅅杣あ䍁䅁杣求䝁䄰睢あ䝁䅕䅉桂䝁䅍䅤ㅂ䝁䅅䅤療䡁䅉督獁䍁䅁䅣療䡁䅣党祂䡁䅑杣桂䝁䅫杢杁䡁䅍党畂䡁䅍睢祂䡁䅍䅌杁䝁䅍兙楂䝁䅫杢杁䝁䅧党桂䡁䅑党祂䡁䅍䅌杁䝁䅅杢歂䍁䅁杙桂䡁䅑䅤求䡁䅉入杁䝁䅧党桂䡁䅑党祂䡁䅍杌杁䙁䅑䅡求䍁䅁睙療䝁䄰䅣桂䝁䄴入杁䡁䅁杣療䡁䅙兡歂䝁䅕督杁䝁䅍睢畂䡁䅑杣療䝁䅷䅉瑂䝁䄸䅚ㅂ䝁䅷党穂䍁䅷䅉浂䡁䅉兡橂䡁䅑兡療䝁䄴䅌杁䝁䅅杢歂䍁䅁兢求䝁䅍䅡桂䝁䄴兡橂䝁䅅䅢杁䝁䅍䅢ㅂ䡁䅑睙潂䍁䅁䅣祂䝁䄸䅚ㅂ䝁䅍䅤穂䍁䅁杚療䡁䅉䅉桂䡁䅕䅤療䝁䄰兙あ䝁䅫睙杁䡁䅑杣桂䝁䄴督瑂䝁䅫督穂䝁䅫睢畂䡁䅍䅌杁䡁䅑睢祂䡁䅅兤求䍁䄰兢桂䝁䄴兙湂䝁䅕兢求䝁䄴䅤杁䡁䅁杣療䝁䅑兤橂䡁䅑督杁䝁䅅杢歂䍁䅁杣求䝁䅅杣瑁䡁䅣䅡求䝁䅕䅢杁䝁䅑杣灂䡁䅙党獁䍁䅁兙獂䝁䅷兌㍂䝁䅧党求䝁䅷䅉歂䡁䅉兡㉂䝁䅕䅉あ䡁䅉兙畂䡁䅍杚求䡁䅉䅉橂䝁䅅督求䍁䅁督㕂䡁䅍䅤求䝁䄰督獁䍁䅁兙畂䝁䅑䅉橂䝁䄸兤睂䝁䅷兡畂䝁䅣䅉穂䡁䅫督あ䝁䅕兢穂䑁䅳䅉桂䝁䄴䅚杁䡁䅁睢㍂䝁䅕杣杁䝁䅕䅢求䝁䅍䅤祂䝁䄸杢灂䝁䅍督獁䍁䅁督ㅂ䝁䅍䅡杁䝁䅅督杁䝁䅫杢㉂䝁䅕杣あ䝁䅕杣穂䍁䅷䅉療䝁䄴杙療䝁䅅杣歂䍁䅁睙潂䝁䅅杣湂䝁䅕杣穂䍁䅷䅉䕂䕁䅍睌䕂䕁䅍䅉橂䝁䄸杢㉂䝁䅕杣あ䝁䅕杣穂䍁䅁兙畂䝁䅑䅉橂䝁䄸兢楂䝁䅫杢桂䡁䅑兡療䝁䄴䅉楂䝁䄸䅥求䡁䅍䅌杁䡁䅉睢あ䝁䅅䅤灂䝁䄴睚杁䝁䅕䅢求䝁䅍䅤祂䝁䅫睙杁䝁䄰兙橂䝁䅧兡畂䝁䅕督獁䍁䅁杚ㅂ䝁䅷䅢㕂䍁䅁兡畂䡁䅑党湂䡁䅉兙あ䝁䅕䅚杁䝁䅑杣灂䡁䅙党杁䝁䄰睢歂䡁䅕䅢求䡁䅍䅌杁䝁䅅杢歂䍁䅁党獂䝁䅕睙あ䡁䅉睢畂䝁䅫睙杁䝁䅍睢畂䡁䅑杣療䝁䅷督畁䍁䅁兓あ䍁䅁督求䝁䅷䅢穂䍁䅁兡あ䡁䅍䅉睂䡁䅉睢歂䡁䅕睙あ䡁䅍䅉あ䝁䄸䅉療䡁䅉兡湂䝁䅫杢桂䝁䅷䅉求䡁䅅兤灂䡁䅁兢求䝁䄴䅤杁䝁䄰兙畂䡁䅕杚桂䝁䅍䅤ㅂ䡁䅉党祂䡁䅍䅉療䝁䅙䅉獂䝁䅫睚潂䡁䅑䅉㉂䝁䅕䅡灂䝁䅍䅢求䡁䅍䅌杁䡁䅣䅡灂䝁䅍䅡杁䝁䅍睢瑂䡁䅁杣灂䡁䅍党杁䡁䅁兙穂䡁䅍党畂䝁䅣党祂䍁䅁睙桂䡁䅉督獁䍁䅁督睂䝁䄸杣あ䍁䄰兤あ䝁䅫䅢灂䡁䅑入杁䡁䅙党潂䝁䅫睙獂䝁䅕督獁䍁䅁杤桂䝁䄴督獁䍁䅁兙畂䝁䅑䅉獂䝁䅫睚潂䡁䅑䅉あ䡁䅉兤橂䝁䅳督㝁䍁䅁睙療䝁䄰兢求䡁䅉睙灂䝁䅅䅢杁䡁䅙党潂䝁䅫睙獂䝁䅕督獁䍁䅁兡畂䝁䅍䅢ㅂ䝁䅑兡畂䝁䅣䅉瑂䝁䅕䅚灂䡁䅕兢瑁䝁䅑兤あ䡁䅫䅉桂䝁䄴䅚杁䝁䅧党桂䡁䅙入瑁䝁䅑兤あ䡁䅫䅉あ䡁䅉兤橂䝁䅳督獁䍁䅁兙畂䝁䅑䅉楂䡁䅕督求䡁䅍睏杁䝁䅅杢歂䍁䅁睢浂䝁䅙兌潂䝁䅫睚潂䡁䅣兙㕂䍁䅁杤求䝁䅧兡橂䝁䅷党穂䍁䅷䅉穂䡁䅕睙潂䍁䅁兙穂䍁䅁兙湂䡁䅉兡橂䡁䅕䅢あ䡁䅕杣桂䝁䅷䅉桂䝁䄴䅚杁䝁䅍睢畂䡁䅍䅤祂䡁䅕睙あ䝁䅫睢畂䍁䅁兢桂䝁䅍䅡灂䝁䄴党祂䡁䅫䅌杁䝁䅅杢歂䍁䅁兢桂䡁䅉兡畂䝁䅕䅉桂䡁䅁䅣獂䝁䅫睙桂䡁䅑兡療䝁䄴督獁䍁䅁兙穂䍁䅁睤求䝁䅷䅢杁䝁䅅督杁䡁䅑睢杁䡁䅑兡求䡁䅉䅉療䝁䄴党杁䡁䅙党潂䝁䅫睙獂䝁䅕䅉穂䡁䅫督あ䝁䅕兢穂䍁䅁督ㅂ䡁䅁䅣獂䝁䅫党祂䡁䅍䅉桂䝁䄴䅚杁䡁䅑䅡求䍁䅁兙浂䡁䅑党祂䝁䄰兙祂䝁䅳党あ䍁䅁杚療䡁䅉䅉獂䝁䅫睚潂䡁䅑䅌杁䝁䅍睢瑂䝁䄰党祂䝁䅍兡桂䝁䅷䅌杁䝁䅅杢歂䍁䅁睢浂䝁䅙兌潂䝁䅫睚潂䡁䅣兙㕂䍁䅁杤求䝁䅧兡橂䝁䅷党穂䍁䄴䅉啂䝁䅧党杁䝁䅍睢瑂䡁䅁兙畂䡁䅫䅉㍂䝁䅅督杁䝁䅙睢祂䝁䄰党祂䝁䅷入杁䝁䅳杢療䡁䅣杢杁䝁䅅督杁䕁䅉睢祂䝁䅣兌塂䝁䅅杣畂䝁䅕杣杁䕁䅅兤あ䝁䄸兢療䡁䅑兡㉂䝁䅕䅌杁䕁䅫杢橂䍁䄴䅉䍂䝁䄸杣湂䙁䅣兙祂䝁䄴党祂䍁䅁兓畂䝁䅍杌杁䡁䅣兙穂䍁䅁兡畂䝁䅍睢祂䡁䅁睢祂䝁䅅䅤求䝁䅑䅉灂䝁䄴䅉硁䑁䅫䅏㍁䍁䅁兙畂䝁䅑䅉灂䡁䅍䅉潂䝁䅕兙歂䡁䅅兤桂䡁䅉䅤求䡁䅉党歂䍁䅁兡畂䍁䅁兑ㅂ䝁䅉兤祂䝁䄴䅉䥂䝁䅫䅢獂䡁䅍䅌杁䕁䄰兡橂䝁䅧兡湂䝁䅅杢畁䅁䅁則䅕䩁佁䅁䍂䝁䄸督あ䝁䄸杢杁䙁䅍睙灂䝁䅕杢あ䝁䅫杚灂䝁䅍䅉䑂䝁䄸杣睂䝁䄸杣桂䡁䅑兡療䝁䄴䅉歂䝁䅕杤求䝁䅷睢睂䡁䅍䅌杁䝁䄰兙畂䡁䅕杚桂䝁䅍䅤ㅂ䡁䅉党穂䍁䅷䅉桂䝁䄴䅚杁䝁䄰兙祂䝁䅳党あ䡁䅍䅉瑂䝁䅕䅚灂䝁䅍兙獂䍁䅁䅚求䡁䅙兡橂䝁䅕督杁䝁䅙睢祂䍁䅁兤穂䝁䅕䅉灂䝁䄴䅉㉂䝁䅅杣灂䝁䄸兤穂䍁䅁兡畂䡁䅑党祂䡁䅙党畂䡁䅑兡療䝁䄴兙獂䍁䅁兢求䝁䅑兡橂䝁䅅䅢杁䡁䅍䅣求䝁䅍兡桂䝁䅷䅤灂䝁䅕督杁䡁䅣睢祂䝁䅷䅚㍂䝁䅫䅚求䍁䄴䅉䩂䡁䅑䅉療䡁䅁党祂䝁䅅䅤求䡁䅍䅉あ䝁䅧杣療䡁䅕睚潂䍁䅁䅤㍂䝁䄸䅉穂䝁䅕睚瑂䝁䅕杢あ䡁䅍䅌杁䕁䄰党歂䙁䅍兤祂䝁䅣䅉桂䝁䄴䅚杁䕁䅍兙祂䝁䅑兡療䡁䅙兙穂䝁䅍兤獂䝁䅅杣畁䍁䅁䅖潂䝁䅕䅉橂䝁䄸兢睂䝁䅅杢㕂䍁䅁睢浂䝁䅙党祂䡁䅍䅉歂䝁䅕杤灂䝁䅍党穂䍁䅁䅤療䍁䅁䅚灂䝁䅅睚畂䝁䄸督求䍁䅁兙畂䝁䅑䅉あ䡁䅉党桂䡁䅑䅉湂䝁䅅督あ䡁䅉睢灂䝁䄴䅤求䡁䅍䅤灂䝁䄴兙獂䍁䅁兙畂䝁䅑䅉睂䡁䅕䅢瑂䝁䄸杢桂䡁䅉入杁䝁䅍睢畂䝁䅑兡あ䝁䅫睢畂䡁䅍䅌杁䡁䅍兤橂䝁䅧䅉桂䡁䅍䅉祂䝁䅕督療䝁䅷兤あ䝁䅫睢畂䍁䅁睙獂䝁䅫䅣穂䍁䅷䅉楂䝁䅫䅢灂䝁䅅杣㕂䍁䅁督あ䝁䅕杢あ䍁䅁督㕂䡁䅍䅤求䝁䄰督獁䍁䅁督あ䝁䅕杢あ䡁䅍䅉桂䝁䄴䅚杁䝁䅕䅢求䝁䅍䅤祂䝁䄸睙桂䡁䅕䅤求䡁䅉入杁䝁䅕杢潂䝁䅅杢橂䝁䅕䅚杁䝁䅑党獂䝁䅫杤求䡁䅉入杁䡁䅍入穂䡁䅑党瑂䡁䅍䅌杁䝁䅑兡祂䝁䅕睙あ䍁䅁杤灂䡁䅍兤桂䝁䅷兡㙂䝁䅅䅤灂䝁䄸杢杁䡁䅍入穂䡁䅑党瑂䡁䅍䅌杁䝁䅑兡湂䝁䅫䅤桂䝁䅷䅉橂䝁䅅䅤潂䝁䅕䅤求䡁䅉督獁䍁䅁兙畂䝁䅑䅉穂䝁䅫杢湂䝁䅷党瑁䡁䅕督求䍁䅁䅚ㅂ䝁䄸䅚求䝁䄴睢穂䝁䅍睢睂䝁䅕督㝁䍁䅁䅚求䡁䅙兡橂䝁䅕督杁䡁䅑睢杁䡁䅑杣求䝁䅅䅤杁䡁䅕杣療䝁䅷睢湂䝁䅫睙桂䝁䅷䅉橂䝁䄸杢歂䝁䅫䅤灂䝁䄸杢穂䍁䅷䅉灂䝁䄴睙獂䡁䅕䅚灂䝁䄴睚杁䡁䅕杣求䡁䅑党祂䝁䅅䅢杁䡁䅍䅤求䝁䄴䅤穂䍁䅷䅉橂䝁䅅䅤潂䝁䅕䅤求䡁䅉督獁䍁䅁杙桂䡁䅍睡求䡁䅑督獁䍁䅁睚ㅂ䝁䅫䅚求䡁䅣兡祂䝁䅕督獁䍁䅁督潂䝁䅕兙あ䝁䅧督獁䍁䅁杙桂䝁䅷䅢療䝁䄸杢穂䍁䅷䅉穂䝁䅫杢湂䝁䅷党瑁䡁䅕督求䍁䅁䅚灂䝁䅣兡あ䝁䅅䅢杁䝁䅙䅢求䡁䅧兡楂䝁䅷党杁䡁䅕杣求䡁䅑党祂䝁䄸督橂䝁䄸䅣求䡁䅍䅌杁䝁䅧睢獂䝁䄰兡ㅂ䝁䄰䅉獂䝁䅅督求䡁䅉䅉穂䡁䅫督あ䝁䅕兢穂䍁䅷䅉桂䡁䅉䅤灂䝁䅙兡橂䝁䅫兙獂䍁䅁兤祂䝁䅫杢桂䡁䅉入杁䡁䅍䅣潂䝁䅫杢橂䡁䅑党祂䍁䅷䅉獂䝁䅅督求䡁䅉䅉穂䡁䅫督あ䝁䅕兢獁䍁䅁杚灂䝁䅉党祂䍁䅷䅉桂䝁䄴䅚杁䝁䅧入歂䡁䅉睢湂䝁䅕䅢杁䡁䅍入穂䡁䅑党瑂䡁䅍睏杁䝁䅅杢歂䍁䅁䅚求䡁䅙兡橂䝁䅕督杁䡁䅑睢杁䡁䅑杣求䝁䅅䅤杁䝁䄴党ㅂ䡁䅉睢獂䝁䄸睚灂䝁䅍兙獂䍁䅁兢療䡁䅙党瑂䝁䅕杢あ䍁䅁䅚灂䡁䅍睢祂䝁䅑党祂䡁䅍䅉桂䝁䄴䅚杁䝁䄰兙畂䝁䅅睚求䍁䅁睙潂䡁䅉睢畂䝁䅫睙杁䡁䅁兙灂䝁䄴䅌杁䡁䅍兤橂䝁䅧䅉桂䡁䅍䅉穂䡁䅁兡畂䝁䅅䅢杁䝁䅍睢祂䝁䅑䅉穂䡁䅑兡瑂䡁䅕䅢桂䡁䅑睢祂䍁䅁督㕂䡁䅍䅤求䝁䄰䅌杁䡁䅁杣療䡁䅁杣灂䝁䅕䅤桂䡁䅉入杁䡁䅁杣療䝁䅣杣桂䝁䄰兢灂䝁䄴睚杁䡁䅍睢浂䡁䅑睤桂䡁䅉党獁䍁䅁杣桂䝁䅑兡療䝁䅙杣求䡁䅅兤求䝁䄴睙㕂䍁䅁睚求䝁䄴党祂䝁䅅䅤療䡁䅉䅌杁䝁䅫杢歂䝁䅫杣求䝁䅍䅤杁䝁䅑党橂䝁䄸兢睂䡁䅉党穂䡁䅍兡療䝁䄴䅉穂䡁䅫督あ䝁䅕兢穂䍁䅷䅉睂䡁䅉兙橂䡁䅑兡橂䝁䅕䅉療䡁䅁䅤灂䝁䄰兡㙂䝁䅅䅤灂䝁䄸杢杁䡁䅑睢療䝁䅷督獁䍁䅁兙畂䝁䅑䅉歂䝁䅕党睂䍁䅁杙祂䝁䅅兡畂䍁䅁督あ䝁䅫兢ㅂ䝁䅷兙あ䝁䅫睢畂䍁䅁督㕂䡁䅍䅤求䝁䄰杌杁䕁䅫䅤杁䝁䅅䅢穂䝁䄸䅉睂䡁䅉睢㉂䝁䅫䅚求䡁䅍䅉あ䝁䅕睙潂䝁䄴睢獂䝁䄸睚灂䝁䅕督杁䝁䅙睢祂䍁䅁䅚灂䝁䅅睚畂䝁䄸督灂䝁䄴睚杁䝁䅅杢歂䍁䅁䅤祂䝁䅕兙あ䝁䅫杢湂䍁䅁睙療䡁䅉睢畂䝁䅅杣㕂䍁䅁兙祂䡁䅑党祂䡁䅫䅉歂䝁䅫督求䝁䅅督求䍁䅁兙畂䝁䅑䅉桂䝁䄸杣あ䝁䅫睙杁䡁䅙兙獂䡁䅙党杁䝁䅍睢畂䝁䅑兡あ䝁䅫睢畂䡁䅍睏杁䙁䅣兑啂䕁䅍䅓乂䕁䅅杔杁䕁䅙䅔奂䍁䅷䅉桂䍁䅁䅔求䝁䅙䅤杁䕁䅅䅤祂䝁䅫兙獂䍁䅁兑睂䡁䅁党畂䝁䅑兙湂䝁䅕䅉䑂䝁䅷睢穂䡁䅕杣求䍁䅁䅒求䡁䅙兡橂䝁䅕睏杁䝁䅅杢歂䍁䅁兡瑂䡁䅁䅢桂䝁䄴䅤桂䝁䅉䅢求䍁䅁䅚求䡁䅙兡橂䝁䅕督杁䡁䅑䅡桂䡁䅑䅉瑂䝁䄸杢灂䡁䅑睢祂䍁䅁䅤潂䝁䅕䅉潂䝁䅕兙祂䡁䅑䅉桂䝁䄴䅚杁䝁䅑党獂䝁䅫杤求䡁䅉䅉求䝁䅷党橂䡁䅑杣灂䝁䅍兡あ䡁䅫䅉あ䝁䄸䅉あ䡁䅉党桂䡁䅑䅉橂䝁䅅杣歂䝁䅫兙橂䍁䅁兙楂䝁䄴睢祂䝁䄰兙獂䝁䅫䅤灂䝁䅕督獁䍁䅁督ㅂ䝁䅍䅡杁䝁䅅督杁䝁䅍兙祂䝁䅑兡療䡁䅙党祂䡁䅑党祂䍁䅁兙畂䝁䅑䅉橂䝁䅅杣歂䝁䅫兙橂䍁䅁杣求䡁䅍入畂䝁䅍䅡祂䝁䄸杢灂䡁䅯兙あ䝁䅫睢畂䍁䅁䅤潂䝁䅕杣桂䡁䅁入杁䝁䅑党浂䝁䅫杙祂䝁䅫䅢獂䝁䅅䅤療䡁䅉督獁䍁䅁兔卂䕁䅫䅉呂䍁䄰兓䑂䕁䅑䅉穂䡁䅫督あ䝁䅕兢穂䍁䅷䅉橂䝁䅅杣歂䝁䅫兙橂䍁䅁杣求䡁䅍入畂䝁䅍䅡祂䝁䄸杢灂䡁䅯兙あ䝁䅫睢畂䍁䅁䅤潂䝁䅕杣桂䡁䅁入杁䡁䅁兙橂䝁䅕兢桂䝁䅳党祂䡁䅍䅌杁䡁䅅兤桂䝁䅑杣灂䡁䅁睢獂䝁䅅杣杁䕁䅷杖杁䝁䅷党桂䝁䅑督獁䍁䅁兓䑂䕁䅑䅉獂䝁䅕兙歂䡁䅍䅌杁䡁䅁兙橂䝁䅫杢湂䍁䅁䅢求䝁䅅䅚穂䍁䅷䅉祂䝁䅕兢療䡁䅑党杁䡁䅁兙あ䝁䅫党畂䡁䅑䅉瑂䝁䅅杢桂䝁䅣党瑂䝁䅕杢あ䍁䅁督㕂䡁䅍䅤求䝁䄰督獁䍁䅁兡畂䡁䅍党祂䡁䅑兙楂䝁䅷党杁䝁䅍兙祂䝁䅑兡桂䝁䅍䅉瑂䝁䄸杢灂䡁䅑睢祂䍁䅁督㕂䡁䅍䅤求䝁䄰督獁䍁䅁兙畂䝁䅑䅉祂䝁䅕兢療䡁䅑党杁䝁䅍兙祂䝁䅑兡桂䝁䅍䅉瑂䝁䄸杢灂䡁䅑睢祂䝁䅫杢湂䍁䅁督㕂䡁䅍䅤求䝁䄰督畁䍁䅁兓畂䍁䅁兙歂䝁䅑兡あ䝁䅫睢畂䍁䅷䅉あ䝁䅧党杁䝁䅍睢瑂䡁䅁兙畂䡁䅫䅉療䝁䅙杚求䡁䅉督杁䝁䅑兡桂䝁䅣杢療䡁䅍兡穂䍁䅁兙畂䝁䅑䅉あ䡁䅉党桂䡁䅑兢求䝁䄴䅤杁䝁䄸杚杁䡁䅉兙あ䝁䅕䅉桂䝁䄴䅚杁䡁䅉䅡㕂䡁䅑䅡瑂䍁䅁䅚灂䡁䅍睢祂䝁䅑党祂䡁䅍䅉療䝁䅙䅉あ䝁䅧党杁䝁䅧党桂䡁䅉䅤㝁䍁䅁䅣求䡁䅉兡睂䝁䅧党祂䝁䅅䅢杁䝁䅅杣あ䝁䅕杣灂䝁䅅䅢杁䝁䅅杢歂䍁䅁杤求䝁䄴睢ㅂ䡁䅍䅉歂䝁䅫督求䝁䅅督求䡁䅍睏杁䝁䅅杢歂䍁䅁䅣祂䝁䄸䅚ㅂ䝁䅍䅤穂䍁䅁䅤療䍁䅁䅚灂䝁䅅睚畂䝁䄸督求䍁䅷䅉あ䡁䅉党桂䡁䅑䅉桂䝁䄴䅚杁䝁䅕兙穂䝁䅕䅉浂䝁䄸杣瑂䡁䅍䅉療䝁䅙䅉橂䝁䅅杢橂䝁䅕杣畁䍁䅁䅖潂䝁䅕䅉橂䝁䄸兢睂䝁䅅杢㕂䍁䅁睤桂䡁䅍䅉灂䝁䄴睙療䡁䅉䅣療䡁䅉兙あ䝁䅕䅚杁䝁䅫杢杁䑁䅅兏㍁䑁䅫䅉桂䝁䄴䅚杁䝁䅫督杁䝁䅧党桂䝁䅑兣ㅂ䝁䅅杣あ䝁䅕杣求䝁䅑䅉灂䝁䄴䅉乂䝁䅅杣獂䝁䅉睢祂䝁䄸兤湂䝁䅧䅌杁䕁䄰兙穂䡁䅍兙橂䝁䅧兤穂䝁䅕䅤あ䡁䅍杌䅁乁匸䅁䭄睂䅁村療䡁䅧䅌杁䕁䅫杢橂䍁䄴䅉睂䡁䅉睢㉂䝁䅫䅚求䡁䅍䅉桂䍁䅁睙獂䝁䄸兤歂䍁䅁睙療䝁䄴䅤求䝁䄴䅤杁䝁䄰兙畂䝁䅅睚求䝁䄰党畂䡁䅑䅉睂䝁䅷兙あ䝁䅙睢祂䝁䄰䅉あ䝁䅧兙あ䍁䅁党畂䝁䅅杙獂䝁䅕督杁䝁䄸杣湂䝁䅅杢灂䡁䅯兙あ䝁䅫睢畂䡁䅍䅉療䝁䅙䅉㉂䝁䅅杣灂䝁䄸兤穂䍁䅁督灂䡁䅯党穂䍁䅁䅤療䍁䅁兢桂䝁䄴兙湂䝁䅕䅉桂䝁䄴䅚杁䡁䅍䅡桂䡁䅉党杁䡁䅑䅡求䝁䅫杣杁䝁䅍睢畂䡁䅑党畂䡁䅑䅉浂䡁䅉睢瑂䍁䅁兙畂䡁䅫睤潂䝁䅕杣求䍁䅁睢畂䍁䅁兙畂䡁䅫䅉歂䝁䅕杤灂䝁䅍党畁䍁䅁䅖潂䝁䅕䅉橂䝁䄸兢睂䝁䅅杢㕂䉁杫督杁䙁䅍睢浂䡁䅑睤桂䡁䅉党瑁䝁䅅督瑁䝁䅅兌呂䝁䅕杣㉂䝁䅫睙求䍁䅁䅣獂䝁䅅䅤浂䝁䄸杣瑂䍁䅁党畂䝁䅅杙獂䝁䅕督杁䡁䅕督求䡁䅉督杁䡁䅑睢杁䡁䅣睢祂䝁䅳䅉㍂䝁䅫䅤潂䍁䅁䅤潂䝁䅕兡祂䍁䅁睙療䝁䄴䅤求䝁䄴䅤杁䝁䅅督杁䡁䅑䅡求䡁䅫䅉畂䝁䅕党歂䍁䅁杚祂䝁䄸兢杁䡁䅍党橂䡁䅕杣求䍁䅁党㑂䡁䅑党祂䝁䄴兙獂䍁䅁睙療䝁䅷䅢桂䝁䅉睢祂䝁䅅䅤灂䝁䄸杢杁䝁䅅杢歂䍁䅁督潂䝁䅅杣灂䝁䄴睚獁䍁䅁睤療䡁䅉睡穂䡁䅁兙橂䝁䅕督杁䝁䅅杢歂䍁䅁䅣療䡁䅉䅤桂䝁䅷督獁䍁䅁党瑁䡁䅍兡湂䝁䄴兙あ䡁䅕杣求䍁䅁䅣祂䝁䄸睙求䡁䅍督求䡁䅍䅌杁䝁䅅杢歂䍁䅁睙療䝁䄴䅤求䝁䄴䅤杁䡁䅣睢祂䝁䅳杚獂䝁䄸睤穂䍁䅁兡瑂䡁䅁杣療䡁䅙兡畂䝁䅣䅉求䝁䄰䅣獂䝁䄸入求䝁䅕䅉睂䡁䅉睢歂䡁䅕睙あ䝁䅫杤灂䡁䅑入杁䝁䅅杢歂䍁䅁兙橂䝁䅍党獂䝁䅕杣桂䡁䅑兡畂䝁䅣䅉楂䡁䅕督灂䝁䄴党穂䡁䅍䅉睂䡁䅉睢橂䝁䅕督穂䝁䅕督畁䍁䅁兓あ䍁䅁兙獂䡁䅍睢杁䝁䄸杚浂䝁䅕杣穂䍁䅁睤求䝁䅉䅌杁䝁䄰睢楂䝁䅫䅢求䍁䅷䅉桂䝁䄴䅚杁䝁䅑党穂䝁䅳䅤療䡁䅁䅉桂䡁䅁䅣獂䝁䅫睙桂䡁䅑兡療䝁䄴督杁䝁䅙睢祂䍁䅁睙獂䝁䄸兤歂䍁䅁睙療䝁䄴䅤求䝁䄴䅤杁䝁䄰兙畂䝁䅅睚求䝁䄰党畂䡁䅑䅉療䝁䄴䅉桂䍁䅁䅣獂䝁䅅䅤浂䝁䄸杣瑂䍁䅁杚療䡁䅉䅉歂䝁䅕杤求䝁䅷睢睂䝁䅫杢湂䍁䅁睙ㅂ䡁䅍䅤療䝁䄰䅉桂䡁䅁䅣獂䝁䅫睙桂䡁䅑兡療䝁䄴督畁䍁䅁䅖潂䝁䅕䅉橂䝁䄸兢睂䝁䅅杢㕂䍁䅁䅡桂䝁䅑䅉桂䡁䅁䅣祂䝁䄸䅥灂䝁䄰兙あ䝁䅕䅢㕂䍁䅁免睁䑁䅁䅌睁䑁䅁䅍杁䡁䅁兙㕂䝁䅫杢湂䍁䅁睢祂䝁䅣兙畂䝁䅫来桂䡁䅑兡療䝁䄴督獁䍁䅁兙畂䝁䅑䅉灂䡁䅑督杁䡁䅍睢獂䡁䅕䅤灂䝁䄸杢杁䡁䅣兙穂䍁䅁睢浂䝁䅙党祂䝁䅕䅚杁䝁䅫杢杁䑁䅉兎杁䝁䅷兙畂䝁䅣兤桂䝁䅣党穂䍁䄴䅉䩂䡁䅑䅉穂䝁䅕杣㉂䝁䅕督杁䝁䅙兡畂䝁䅅杢橂䝁䅫兙獂䍁䅁督求䡁䅉杤灂䝁䅍党穂䍁䅷䅉潂䝁䅕兙獂䡁䅑䅡杁䝁䅍兙祂䝁䅕䅌杁䝁䅣睢㉂䝁䅕杣畂䝁䄰党畂䡁䅑䅌杁䝁䅅杢歂䍁䅁䅢求䝁䅣兙獂䍁䅁督求䡁䅉杤灂䝁䅍党穂䍁䅁兡畂䝁䅑兤穂䡁䅑杣灂䝁䅕督杁䝁䅫杢杁䡁䅑䅡求䍁䅁兖畂䝁䅫䅤求䝁䅑䅉呂䡁䅑兙あ䝁䅕督杁䝁䅅杢歂䍁䅁兡畂䡁䅑党祂䝁䄴兙あ䝁䅫睢畂䝁䅅䅢獂䡁䅫杌杁䙁䅑䅡求䍁䅁睙療䝁䄰䅣桂䝁䄴入杁䡁䅣兙穂䍁䅁杚療䡁䅉兢求䡁䅉䅢㕂䍁䅁睡畂䝁䄸睤畂䍁䅁兙穂䍁䅁村療䡁䅧杌畂䝁䅕䅤獁䍁䅁兓畂䝁䅍杌杁䝁䅅杢歂䍁䅁睙潂䝁䅅杢湂䝁䅕䅚杁䝁䅫䅤穂䍁䅁杢桂䝁䄰党杁䡁䅑睢杁䕁䅉睢㑂䍁䅷䅉䩂䝁䄴睙畁䍁䅁兡畂䍁䅁杔療䡁䅙党瑂䝁䅉党祂䍁䅁杍睁䑁䅅免畁䍁䅁村療䡁䅧䅌杁䕁䅫杢橂䍁䄴䅉㍂䝁䅅督杁䝁䅫杢橂䝁䄸杣睂䝁䄸杣桂䡁䅑党歂䍁䅁兡畂䍁䅁杍睁䑁䅁兎杁䝁䅅杢歂䍁䅁兡穂䍁䅁䅡求䝁䅅䅚硂䡁䅕兙祂䡁䅑党祂䝁䅕䅚杁䝁䅫杢杁䙁䅉党歂䡁䅣睢療䝁䅑䅉䑂䝁䅫䅤㕂䍁䅷䅉䑂䝁䅅䅢灂䝁䅙睢祂䝁䄴兡桂䍁䄴䅁煁兆䅁䅤䅑䕁䅉睢㕂䝁䅑䅉䡂䝁䅅兢灂䝁䄴睚杁䕁䅍睢祂䡁䅁睢祂䝁䅅䅤灂䝁䄸杢獁䍁䅁䅤療䝁䅣党あ䝁䅧党祂䍁䅁睤灂䡁䅑䅡杁䝁䅫䅤穂䍁䅁督ㅂ䝁䅉督灂䝁䅑兡桂䡁䅉兡求䡁䅍䅌杁䝁䄸䅣求䡁䅉兙あ䝁䅕督杁䝁䅅督杁䝁䅅䅉瑂䡁䅕䅢あ䝁䅫兌煂䡁䅕杣灂䡁䅍䅚灂䝁䅍䅤灂䝁䄸杢桂䝁䅷䅉湂䝁䅅兢灂䝁䄴睚杁䝁䅍睢瑂䡁䅁兙畂䡁䅫䅉灂䝁䄴䅉佂䝁䅕杤桂䝁䅑兙獁䍁䅁兓獂䝁䅷兡畂䝁䄸兡穂䍁䅷䅉䩂䝁䄴䅚灂䝁䅅杢桂䍁䅷䅉䩂䝁䄸睤桂䍁䅷䅉䱂䝁䅅杢穂䝁䅅督獁䍁䅁䅔療䡁䅕兡穂䝁䅫兙畂䝁䅅䅌杁䕁䄰兡穂䡁䅍兡穂䡁䅍兡睂䡁䅁兡獁䍁䅁兔灂䡁䅍督療䡁䅕杣灂䍁䅷䅉偂䝁䅧兡療䍁䅷䅉桂䝁䄴䅚杁䙁䅁党畂䝁䄴督㕂䝁䅷杤桂䝁䄴兡桂䍁䄴䅉啂䝁䅧党杁䝁䅍睢瑂䡁䅁兙畂䡁䅫䅉療䡁䅁党祂䝁䅅䅤求䡁䅍䅉あ䝁䅧杣療䡁䅕睚潂䍁䅁䅔桂䡁䅍䅉坂䝁䅕睚桂䡁䅍䅉䵂䝁䄸睙桂䝁䅷督獁䍁䅁䅒療䡁䅣杢あ䝁䄸睤畂䍁䅁䅔桂䡁䅍䅉坂䝁䅕睚桂䡁䅍䅌杁䕁䄰兡歂䡁䅣党穂䡁䅑䅉流䍁䅁睕療䡁䅕䅤潂䍁䅷䅉桂䝁䄴䅚杁䕁䄸杢獂䝁䅫杢求䍁䅁督求䝁䅣兢求䝁䄴䅤穂䍁䄴䅉䩂䡁䅑䅉桂䝁䅷督療䍁䅁党畂䝁䅣兙湂䝁䅕督杁䝁䅫杢杁䝁䄸睤畂䝁䅫杢湂䍁䅁兙畂䝁䅑䅉療䡁䅁党祂䝁䅅䅤灂䝁䄴睚杁䝁䅅䅉あ䡁䅉兙㉂䝁䅕䅢杁䝁䅅睚求䝁䄴睙㕂䍁䄴䅉䍂䝁䄸入歂䍁䅁睒桂䝁䄰兡畂䝁䅣䅉䑂䝁䄸杣睂䝁䄸杣桂䡁䅑兡療䝁䄴䅉㍂䝁䅅督杁䝁䅙睢祂䝁䄰党祂䝁䅷入杁䝁䅳杢療䡁䅣杢杁䝁䅅督杁䙁䅑䅡求䍁䅁村療䡁䅫䅚杁䕁䅣杣療䡁䅕䅣杁䝁䅅杢歂䍁䅁睙潂䝁䅅杢湂䝁䅕䅚杁䝁䅫䅤穂䍁䅁杢桂䝁䄰党杁䡁䅑睢杁䕁䅉睢㕂䝁䅑䅉䡂䝁䅅兢灂䝁䄴睚杁䕁䅍睢祂䡁䅁睢祂䝁䅅䅤灂䝁䄸杢杁䝁䅫杢杁䕁䅅䅣祂䝁䅫䅢杁䑁䅅兏㕁䑁䅍杌杁䙁䅑䅡求䍁䅁睙療䝁䄰䅣桂䝁䄴入杁䡁䅣兙穂䍁䅁杚療䡁䅕杢歂䝁䅕䅚杁䝁䅫杢杁䑁䅅兏㍁䑁䅕䅉桂䝁䄴䅚杁䝁䅫督杁䝁䅧党桂䝁䅑兣ㅂ䝁䅅杣あ䝁䅕杣求䝁䅑䅉灂䝁䄴䅉䵂䝁䅅督杁䙁䅙党湂䝁䅅督獁䍁䅁杔求䡁䅙兙歂䝁䅅杌䅁䵁啧䅁潁䅄䅁村祂䝁䅅䅚㕂䍁䅁睑療䡁䅉䅣療䡁䅉兙あ䝁䅫睢畂䍁䅁兢桂䝁䄴兤浂䝁䅅睙あ䡁䅕杣求䡁䅍䅉桂䝁䄴䅚杁䡁䅍兤睂䡁䅁䅢灂䝁䅕督杁䝁䅫䅚求䝁䄴䅤灂䝁䅙兡橂䝁䅅䅤灂䝁䄸杢杁䡁䅍睢獂䡁䅕䅤灂䝁䄸杢穂䍁䅁䅋䩂䕁䅑睕灁䍁䅁兙畂䝁䅑䅉㍂䝁䄸杣牂䡁䅁䅢桂䝁䅍党杁䡁䅍兙浂䝁䅕䅤㕂䍁䅁䅋塂䙁䅁睕灁䍁䅁䅣祂䝁䄸䅚ㅂ䝁䅍䅤穂䍁䅁䅤療䍁䅁兡歂䝁䅕杢あ䝁䅫杚㕂䍁䅁兙畂䝁䅑䅉睂䡁䅉睢あ䝁䅕睙あ䍁䅁䅣祂䝁䅕兢灂䡁䅍党穂䍁䅷䅉睂䡁䅉睢歂䡁䅕睙あ䡁䅍䅌杁䝁䅅杢歂䍁䅁䅣求䝁䄸䅣獂䝁䅕䅉灂䝁䄴䅉あ䝁䅧党杁䙁䅕杢灂䡁䅑党歂䍁䅁睕あ䝁䅅䅤求䡁䅍䅉桂䝁䄴䅚杁䝁䅫杢あ䝁䅕杣畂䝁䅅䅤灂䝁䄸杢桂䝁䅷䅢㕂䍁䄴䅉啂䝁䅧党杁䝁䅍睢瑂䡁䅁兙畂䡁䅫䅉療䝁䅙杚求䡁䅉督杁䡁䅍兙浂䝁䅕䅤㕂䍁䅁督灂䝁䅣杢穂䍁䅷䅉あ䡁䅉兙浂䝁䅙兡橂䍁䅁督灂䝁䅣杢穂䍁䅁兙畂䝁䅑䅉橂䝁䄸杢あ䡁䅉睢獂䍁䅁䅣祂䝁䄸䅚ㅂ䝁䅍䅤穂䍁䅷䅉浂䝁䅷睢療䡁䅉兌瑂䝁䅅杣牂䝁䅫杢湂䍁䅁䅤桂䡁䅁党獁䍁䅁䅣灂䡁䅁党杁䝁䄰兙祂䝁䅳党祂䡁䅍䅌杁䝁䅷兙楂䝁䅕䅢灂䝁䄴睚杁䡁䅍入穂䡁䅑党瑂䡁䅍䅌杁䡁䅍䅣灂䝁䅷䅢杁䝁䅍睢畂䡁䅑杣療䝁䅷䅉睂䡁䅉睢歂䡁䅕睙あ䡁䅍䅌杁䝁䅷睢橂䝁䅳睢ㅂ䡁䅑睌あ䝁䅅睚療䡁䅕䅤杁䝁䅑党㉂䝁䅫睙求䡁䅍䅌杁䡁䅁党祂䡁䅍睢畂䝁䅅䅢杁䡁䅁杣療䡁䅑党橂䡁䅑兡療䝁䄴䅉求䡁䅅兤灂䡁䅁兢求䝁䄴䅤獁䍁䅁杚灂䡁䅉督あ䍁䅁兙灂䝁䅑䅉睂䡁䅉睢歂䡁䅕睙あ䡁䅍䅌杁䝁䅅杢歂䍁䅁督療䝁䅙䅤㍂䝁䅅杣求䍁䅁兙畂䝁䅑䅉穂䝁䅕杣㉂䝁䅫睙求䡁䅍䅉浂䝁䄸杣杁䡁䅍兙浂䝁䅕䅤㕂䍁䅁睙療䝁䄰䅣獂䝁䅫兙畂䝁䅍党杁䝁䅅兤歂䝁䅫䅤灂䝁䄴睚獁䍁䅁䅣祂䝁䄸睙求䝁䅑兤祂䝁䅕督杁䡁䅣杣灂䡁䅑兡畂䝁䅣䅌杁䝁䅅杢歂䍁䅁䅤祂䝁䅅兡畂䝁䅫杢湂䑁䅳䅉瑂䝁䅅䅤求䡁䅉兡桂䝁䅷督獁䍁䅁䅣祂䝁䅫杢あ䝁䅫杢湂䍁䅁督㕂䡁䅍䅤求䝁䄰督獁䍁䅁杣桂䝁䅑兡療䍁䅁杚祂䝁䅕兣ㅂ䝁䅕杢橂䡁䅫䅉灂䝁䅑党畂䡁䅑兡浂䝁䅫睙桂䡁䅑兡療䝁䄴䅉桂䝁䄴䅚杁䝁䅉兙祂䝁䅍睢歂䝁䅕䅉穂䝁䅍兙畂䝁䄴党祂䡁䅍䅉浂䝁䄸杣杁䡁䅁杣療䝁䅑兤橂䡁䅑䅉灂䝁䅑党畂䡁䅑兡浂䝁䅫睙桂䡁䅑兡療䝁䄴䅌杁䝁䅉杣桂䝁䄴䅚杁䡁䅁杣療䡁䅑党橂䡁䅑兡療䝁䄴䅉獂䝁䅅杙求䝁䅷兡畂䝁䅣䅌杁䡁䅣睢祂䝁䅳䅉灂䝁䄴䅉睂䡁䅉睢橂䝁䅕督穂䍁䅁䅢桂䝁䅉党獂䝁䅫杢湂䍁䅷䅉浂䝁䅫杢灂䡁䅍䅡求䝁䅑䅉睂䡁䅉睢歂䡁䅕睙あ䍁䅁兡歂䝁䅕杢あ䝁䅫杚灂䝁䅍兙あ䝁䅫睢畂䍁䅷䅉桂䡁䅍督求䡁䅑䅉あ䡁䅉兙橂䝁䅳兡畂䝁䅣䅉獂䝁䅅杙求䝁䅷督獁䍁䅁兙穂䡁䅍党あ䍁䅁䅤桂䝁䅣督獁䍁䅁兙畂䝁䅑䅉灂䝁䄴䅚ㅂ䡁䅍䅤祂䝁䅫兙獂䍁䅁䅤祂䝁䅅睙牂䍁䅁兙畂䝁䅑䅉あ䡁䅉兙橂䝁䅕䅉桂䡁䅁䅣獂䝁䅫睙桂䡁䅑兡療䝁䄴督㝁䍁䅁兙畂䝁䅑䅉潂䝁䅅杢歂䝁䅧党獂䝁䅑䅉睂䡁䅉兡畂䡁䅑党祂䡁䅍䅌杁䡁䅣兡祂䝁䅕䅉瑂䝁䅅杣牂䝁䅕杣穂䍁䅷䅉穂䝁䅷党求䡁䅙党穂䍁䅷䅉桂䝁䄴䅚杁䡁䅑兙湂䡁䅍杌杁䕁䅫䅤杁䝁䅅䅢穂䝁䄸䅉㍂䡁䅉兡穂䡁䅑杙桂䝁䄴䅚穂䍁䅷䅉獂䝁䅅杙求䝁䅷督獁䍁䅁䅣祂䝁䅫杢あ䝁䅫杢湂䍁䅁督㕂䡁䅍䅤求䝁䄰督獁䍁䅁兙畂䝁䅑䅉療䡁䅑䅡求䡁䅉䅉睂䡁䅉睢歂䡁䅕睙あ䡁䅍䅉ㅂ䡁䅍党歂䍁䅁兡畂䍁䅁䅡療䡁䅍䅣灂䡁䅑兙獂䍁䅷䅉獂䝁䅅杙療䡁䅉兙あ䝁䄸杣㕂䍁䅷䅉桂䝁䄴䅚杁䝁䄸䅤潂䝁䅕杣杁䝁䅧党桂䝁䅷䅤潂䝁䅍兙祂䝁䅕䅉穂䝁䅕䅤あ䝁䅫杢湂䡁䅍䅉浂䝁䄸杣杁䡁䅑杣桂䝁䅍睡灂䝁䄴睚杁䝁䅅杢歂䍁䅁兡瑂䡁䅁杣療䡁䅙兡畂䝁䅣䅉あ䝁䅧党杁䡁䅍兙浂䝁䅕䅤㕂䍁䅁睢浂䍁䅁䅣桂䡁䅑兡求䝁䄴䅤穂䑁䅳䅉あ䝁䅅睚穂䍁䅷䅉楂䝁䅅䅚湂䝁䅕督獁䍁䅁䅢桂䝁䄴入桂䡁䅉䅚穂䍁䅷䅉祂䝁䅫睚灂䝁䅑䅉橂䝁䅅杣歂䍁䅁䅣祂䝁䅫杢あ䝁䅫杢湂䍁䅁督㕂䡁䅍䅤求䝁䄰督獁䍁䅁兙畂䝁䅑䅉桂䝁䅍睙求䡁䅍督杁䝁䅍睢畂䡁䅑杣療䝁䅷䅉穂䝁䄸杚あ䡁䅣兙祂䝁䅕杌杁䙁䅑䅡求䍁䅁睙療䝁䄰䅣桂䝁䄴入杁䡁䅍党祂䡁䅙党穂䍁䅁兡畂䝁䅑兤穂䡁䅑杣灂䝁䅅䅢杁䝁䄰兙畂䡁䅕杚桂䝁䅍䅤ㅂ䡁䅉兡畂䝁䅣䅌杁䝁䅕䅢求䝁䅍䅤祂䝁䄸杢灂䝁䅍䅉瑂䝁䅅杢ㅂ䝁䅙兙橂䡁䅑兤祂䝁䅫杢湂䍁䅷䅉潂䝁䅕兙獂䡁䅑䅡橂䝁䅅杣求䍁䅷䅉橂䝁䅧党瑂䝁䅫睙桂䝁䅷䅌杁䝁䄸兡獂䍁䅷䅉湂䝁䅅督獁䍁䅁兙獂䡁䅑党祂䝁䄴兙あ䝁䅫杤求䍁䅁党畂䝁䅕杣湂䡁䅫䅌杁䝁䅅兤あ䝁䄸兢療䡁䅑兡㉂䝁䅕䅌杁䝁䅅党祂䝁䄸督睂䝁䅅睙求䍁䅷䅉湂䝁䄸杤求䡁䅉杢瑂䝁䅕杢あ䡁䅍䅌杁䝁䄰兙穂䡁䅍䅉あ䡁䅉兙畂䡁䅍兡あ䍁䅷䅉瑂䝁䅕睙潂䝁䅅杢灂䝁䅍兙獂䍁䅁睙療䝁䄴䅤祂䝁䅅睙あ䝁䄸杣穂䍁䅷䅉橂䝁䄸杢穂䡁䅑杣ㅂ䝁䅍䅤灂䝁䄸杢獁䍁䅁兤あ䝁䅫䅢灂䡁䅑兡求䡁䅍䅌杁䝁䅕䅚ㅂ䝁䅍兙あ䝁䅫睢畂䍁䅷䅉獂䝁䅕兡穂䡁䅕杣求䍁䅁兙畂䝁䅑䅉求䝁䄴䅤求䡁䅉䅤桂䝁䅫杢瑂䝁䅕杢あ䍁䅁兙畂䝁䅑䅉あ䝁䅕䅢求䝁䅍睢瑂䝁䄰兤畂䝁䅫睙桂䡁䅑兡療䝁䄴督獁䍁䅁兙畂䝁䅑䅉療䡁䅑䅡求䡁䅉督杁䡁䅑䅡祂䝁䄸兤湂䝁䅧䅉歂䝁䅫督あ䡁䅉兡楂䡁䅕䅤療䡁䅉督獁䍁䅁䅚灂䡁䅉党橂䡁䅑䅉穂䝁䅅䅢求䡁䅍䅉浂䝁䄸杣橂䝁䅕䅌杁䝁䅅杢歂䍁䅁䅚灂䝁䅣兡あ䝁䅅䅢杁䝁䅍䅡桂䝁䄴杢求䝁䅷督畁䍁䅁村祂䝁䅅䅚㕂䍁䅁睑療䡁䅉䅣療䡁䅉兙あ䝁䅫睢畂䍁䅁睤桂䡁䅍䅉灂䝁䄴睙療䡁䅉䅣療䡁䅉兙あ䝁䅕䅚杁䝁䅫杢杁䑁䅅兏硁䑁䅑䅉桂䝁䄴䅚杁䝁䅫督杁䝁䅧党桂䝁䅑兣ㅂ䝁䅅杣あ䝁䅕杣求䝁䅑䅉灂䝁䄴䅉乂䝁䅫䅢㍂䝁䅅兤牂䝁䅕党獁䍁䅁睖灂䡁䅍睙療䝁䄴督灂䝁䄴杌䅁䝁啫䅁䅂䅁䅁村祂䝁䅅杢歂䍁䅁兔桂䡁䅉睡求䡁䅑兡畂䝁䅣睏杁䕁䅣䅡療䡁䅍䅤杁䕁䅳兡あ䝁䅍䅡求䝁䄴督䅁乁佳䅁㉁䅁䅁村祂䝁䅅杢歂䍁䅁兔桂䡁䅉睡求䡁䅑兡畂䝁䅣睏杁䕁䅷兡浂䝁䅕督あ䡁䅫䅢求䅁䅁䈹䅧䅁䡧䅁䍂䡁䅉兙畂䝁䅑入㍂䝁䅫杢求䍁䅁杕求䝁䅅䅢あ䡁䅫䅉啂䡁䅉兤穂䡁䅑䅉潁䡁䅑䅡求䍁䅁䍈兂䝁䅅杣求䝁䄴䅤杁䕁䅍睢瑂䡁䅁兙畂䡁䅫午灁䍁䅁兡穂䍁䅁兙杁䡁䅍党獂䝁䅙兌桂䝁䅑兢灂䝁䄴兡穂䡁䅑党祂䝁䅕䅚杁䝁䅅杢歂䍁䅁督求䝁䅷杚瑁䝁䄰兙畂䝁䅅睚求䝁䅑䅉祂䝁䅕兙獂䍁䅁党穂䡁䅑兙あ䝁䅕䅉灂䝁䄴杤求䡁䅍䅤瑂䝁䅕杢あ䍁䅁䅤祂䡁䅕督あ䍁䅁䅋捁䙉䅉兒䩂䙁䅑午灁䍁䅁党畂䝁䅣兙湂䝁䅕䅚杁䝁䅫杢杁䡁䅑䅡求䍁䅁兙橂䡁䅅兤灂䡁䅍兡あ䝁䅫睢畂䍁䅷䅉歂䝁䅕杤求䝁䅷睢睂䝁䄰党畂䡁䅑䅌杁䡁䅉党歂䝁䅕杤求䝁䅷睢睂䝁䄰党畂䡁䅑䅌杁䝁䄸睤畂䝁䅕杣穂䝁䅧兡睂䍁䅷䅉瑂䝁䅅杢桂䝁䅣党瑂䝁䅕杢あ䍁䅷䅉桂䝁䄴䅚杁䝁䄸䅣求䡁䅉兙あ䝁䅫睢畂䍁䅁睢浂䍁䅁兙杁䡁䅁睢祂䡁䅑杚療䝁䅷兡療䍁䅁睢浂䍁䅁睢浂䝁䅙兡橂䝁䅕䅉桂䝁䄴䅚杁䝁䄰兡㑂䝁䅕䅚瑁䡁䅕督求䍁䅁䅣祂䝁䄸䅣求䡁䅉䅤灂䝁䅕督畁䍁䅁䅖潂䝁䅕䅉兂䝁䅅杣求䝁䄴䅤杁䕁䅍睢瑂䡁䅁兙畂䡁䅫䅉療䡁䅣杢穂䍁䅁兡あ䡁䅍䅉桂䡁䅍督求䡁䅑督杁䝁䅅杢歂䍁䅁睙療䝁䄴䅚ㅂ䝁䅍䅤穂䍁䅁兡あ䡁䅍䅉療䡁䅁党祂䝁䅅䅤灂䝁䄸杢穂䍁䅁䅤潂䡁䅉睢ㅂ䝁䅣䅡杁䕁䅉杣桂䝁䄴䅚㕂䡁䅣兡畂䝁䅕䅉偂䡁䅁党祂䝁䅅䅤灂䝁䄴睚杁䙁䅁兙祂䡁䅑杢求䡁䅉督潂䝁䅫䅣獁䍁䅁䅔畁䙁䅁杌杁䍁䅧䅤潂䝁䅕䅉捁䕉䄸䅣求䡁䅉兙あ䝁䅫杢湂䍁䅁䅕桂䡁䅉䅤畂䝁䅕杣穂䝁䅧兡睂䉁朰克杁䝁䅅杢歂䍁䅁督ㅂ䝁䅉督灂䝁䅑兡桂䡁䅉兡求䡁䅍䅉療䝁䅙䅉あ䝁䅧党杁䕁䄸䅣求䡁䅉兙あ䝁䅫杢湂䍁䅁䅕桂䡁䅉䅤畂䝁䅕杣穂䝁䅧兡睂䍁䄴䅉啂䝁䅧党杁䙁䅁兙祂䝁䅕杢あ䍁䅁睑療䝁䄰䅣桂䝁䄴入杁䝁䅫督杁䡁䅑䅡求䍁䅁督療䝁䅷党杁䝁䅣党畂䝁䅕杣桂䝁䅷䅉睂䝁䅅杣あ䝁䄴党祂䍁䅁睢浂䍁䅁䅤潂䝁䅕䅉偂䡁䅁党祂䝁䅅䅤灂䝁䄴睚杁䙁䅁兙祂䡁䅑杢求䡁䅉督潂䝁䅫䅣杁䝁䅅杢歂䍁䅷䅉桂䡁䅍䅉療䝁䅙䅉乂䝁䅅杣橂䝁䅧䅉穁䑁䅅䅌杁䑁䅉䅍祁䑁䅑䅌杁䝁䄸睤畂䝁䅕䅚杁䝁䅅䅉㕁䑁䅫杌㍁䍁䅕䅉灂䝁䄴䅤求䡁䅉党穂䡁䅑䅉灂䝁䄴䅉あ䝁䅧党杁䕁䄸䅣求䡁䅉兙あ䝁䅫杢湂䍁䅁䅕桂䡁䅉䅤畂䝁䅕杣穂䝁䅧兡睂䍁䄴䅉啂䝁䅧党杁䙁䅁兙祂䝁䅕杢あ䍁䅁睑療䝁䄰䅣桂䝁䄴入婁䡉䅍䅉橂䝁䄸兢瑂䝁䄸杢杁䡁䅍䅡桂䡁䅉党穂䍁䅁睢浂䍁䅁杙求䝁䄴党浂䝁䅫睙灂䝁䅅䅢杁䝁䅫杢あ䝁䅕杣求䡁䅍䅤杁䍁䅧䍈橂䝁䄸兢瑂䝁䄸杢杁䡁䅍䅡桂䡁䅉党穂䉁朰克杁䝁䅅杣求䍁䅁䅣ㅂ䝁䅉䅢灂䝁䅍䅢㕂䍁䅁䅤祂䝁䅅䅚求䝁䅑䅉療䝁䄴䅉あ䝁䅧党杁䕁䄴党㍂䍁䅁兗療䡁䅉睡杁䙁䅍䅤療䝁䅍睡杁䕁䅕䅥橂䝁䅧兙畂䝁䅣党杁䡁䅕杢歂䝁䅕杣杁䡁䅑䅡求䍁䅁䅤灂䝁䅍睡求䡁䅉䅉穂䡁䅫兢楂䝁䄸䅢杁䉁杷村䕂䕁䄴杌摁䍉䅁䅖潂䝁䅕䅉兂䝁䅅杣求䝁䄴䅤杁䕁䅍睢瑂䡁䅁兙畂䡁䅫䅌杁䡁䅑䅡求䍁䅁睔睂䝁䅕杣桂䡁䅑兡畂䝁䅣䅉兂䝁䅅杣あ䝁䄴党祂䡁䅍䅡灂䡁䅁䅌杁䝁䅅杢歂䍁䅁䅤潂䝁䅕兡祂䍁䅁睙療䝁䄴督療䝁䅷兡歂䝁䅅䅤求䝁䅑䅉穂䡁䅕杙穂䝁䅫䅚灂䝁䅅杣灂䝁䅕督杁䝁䅅杣求䍁䅁睙療䝁䅷䅢求䝁䅍䅤灂䡁䅙党獂䡁䅫䅉祂䝁䅕杚求䡁䅉杣求䝁䅑䅉あ䝁䄸䅉桂䡁䅍䅉あ䝁䅧党杁䉁杷睑療䝁䄰䅣桂䝁䄴入畁䉁朰䅁奄䅆䅁杓䅳䕁䅉杣求䝁䅅䅚杁䕁䅙兡畂䝁䅅杢橂䝁䅫兙獂䍁䅁䅓療䝁䅷䅚灂䝁䄴睚穂䍁䅷䅉䩂䝁䄴睙畁䍁䅁䅣祂䝁䄸杤灂䝁䅑党穂䍁䅁䅤求䝁䅍䅡瑁䝁䅙睢祂䡁䅣兙祂䝁䅑䅉睂䝁䅅入瑂䝁䅕杢あ䍁䅁兙畂䝁䅑䅉獂䝁䅕杢歂䝁䅫杢湂䍁䅁督療䝁䅷兤あ䝁䅫睢畂䡁䅍䅉あ䝁䄸䅉橂䡁䅕督あ䝁䄸兢求䡁䅉督杁䝁䅅杢歂䍁䅁睙療䝁䄴督ㅂ䝁䄰党祂䍁䄰杙桂䡁䅍党歂䍁䅁兡畂䝁䅑兤穂䡁䅑杣灂䝁䅕督杁䝁䅫杢杁䕁䄴睢祂䡁䅑䅡杁䕁䅅兢求䡁䅉兡橂䝁䅅杌杁䕁䅫䅤杁䝁䄸杚浂䝁䅕杣穂䍁䅁睙祂䝁䅕䅚灂䡁䅑䅉橂䝁䅅杣歂䍁䅁兙畂䝁䅑䅉療䡁䅑䅡求䡁䅉䅉獂䝁䄸兙畂䡁䅍䅉浂䝁䅫杢桂䝁䄴睙灂䝁䄴睚杁䡁䅍党祂䡁䅙兡橂䝁䅕督獁䍁䅁兡畂䝁䅍䅢ㅂ䝁䅑兡畂䝁䅣䅉祂䝁䅫督牂䍁䅁兢桂䝁䄴兙湂䝁䅕兢求䝁䄴䅤杁䡁䅍睢獂䡁䅕䅤灂䝁䄸杢穂䍁䅷䅉桂䝁䅍睙療䡁䅕杢あ䍁䅁睢祂䝁䅫睚灂䝁䄴兙あ䝁䅫睢畂䍁䅷䅉桂䝁䄴䅚杁䝁䅙兤畂䝁䅑兡畂䝁䅣䅉穂䝁䅕杣㉂䝁䅫睙求䡁䅍䅉浂䝁䄸杣杁䡁䅁杣灂䡁䅙兙あ䝁䅕䅉獂䝁䅅杙求䝁䅷䅉桂䝁䄴䅚杁䝁䅍睢瑁䝁䅉杣桂䝁䄴䅚杁䝁䅍杣求䝁䅑兡あ䍁䅁睙桂䡁䅉䅚杁䡁䅁杣療䝁䅣杣桂䝁䄰督獁䍁䅁兙穂䍁䅁睤求䝁䅷䅢杁䝁䅅督杁䡁䅑䅡祂䝁䄸兤湂䝁䅧䅉䍂䡁䅉党桂䝁䅑䅉睂䝁䅅杣あ䝁䄴党祂䡁䅍䅡灂䡁䅁督㝁䍁䅁兙畂䝁䅑䅉䑂䝁䄸兢求䝁䄴兡あ䡁䅫兌楂䡁䅉兙畂䝁䅑党歂䍁䅁睚求䝁䄴党祂䝁䅅䅢杁䡁䅁兤祂䡁䅁睢穂䝁䅕䅉橂䝁䅅督潂䍁䄰杙桂䝁䅍睡杁䝁䅍杣求䝁䅑兡あ䍁䄴䅉啂䝁䅧党杁䝁䅍睢瑂䡁䅁兙畂䡁䅫䅉桂䝁䅷督療䍁䅁兢桂䝁䄴兙湂䝁䅕督杁䝁䅅杢歂䍁䅁督求䡁䅉杤灂䝁䅍党穂䍁䅁䅤潂䝁䅕䅉獂䝁䄸兙畂䡁䅍䅉灂䡁䅑䅉療䡁䅉兡湂䝁䅫杢桂䡁䅑党穂䍁䅁杚療䡁䅉䅉睂䡁䅉兡㉂䝁䅅䅤求䍁䅁䅢桂䝁䅉党獂䍁䅷䅉橂䝁䄸兌楂䡁䅉兙畂䝁䅑䅌杁䝁䅅杢歂䍁䅁睚求䝁䄴党祂䝁䅅䅢瑁䡁䅁兤祂䡁䅁睢穂䝁䅕䅉橂䡁䅉党歂䝁䅫䅤杁䝁䅍兙祂䝁䅑䅉睂䡁䅉睢湂䡁䅉兙瑂䡁䅍䅌杁䝁䅅杢歂䍁䅁兡畂䡁䅍䅤桂䝁䅷䅢瑂䝁䅕杢あ䍁䅁䅢療䝁䅅杢穂䍁䅁兙畂䝁䅑䅉穂䡁䅁䅢灂䡁䅑兌睂䝁䅅入杁䡁䅁杣療䝁䅑兤橂䡁䅑督㝁䍁䅁兙畂䝁䅑䅉睂䡁䅉睢㉂䝁䅫䅚求䡁䅍䅉瑂䝁䅅杣牂䝁䅕䅤灂䝁䄴睚獁䍁䅁兙畂䝁䅑䅉歂䝁䅅䅤桂䍁䅁兙畂䝁䅑䅉桂䝁䄴兙獂䡁䅫䅤灂䝁䅍督杁䡁䅍党祂䡁䅙兡橂䝁䅕督畁䍁䅁兓畂䍁䅁兙歂䝁䅑兡あ䝁䅫睢畂䍁䅷䅉灂䡁䅑䅉療䝁䅙杚求䡁䅉督杁䝁䅅杢杁䝁䅕杢潂䝁䅅杢橂䝁䅕䅚杁䝁䅑兡湂䝁䅫䅤桂䝁䅷䅉穂䡁䅕兡あ䝁䅕䅉あ䝁䅧兙あ䍁䅁兡畂䝁䅍䅢ㅂ䝁䅑党穂䍁䅁兙杁䡁䅕杢灂䝁䅙兡求䝁䅑䅉穂䝁䄸杚あ䡁䅣兙祂䝁䅕䅉歂䝁䅕杤求䝁䅷睢睂䝁䄰党畂䡁䅑䅉牂䝁䅫䅤獁䍁䅁睤潂䝁䅫睙潂䍁䅁䅣祂䝁䄸杤灂䝁䅑党穂䍁䅁兙橂䝁䅍党穂䡁䅍䅉あ䝁䄸䅉灂䡁䅑督杁䡁䅍兤灂䡁䅑党杁䝁䄸杚杁䡁䅁杣療䝁䅑兤橂䡁䅑督獁䍁䅁兙穂䍁䅁睤求䝁䅷䅢杁䝁䅅督杁䡁䅁杣療䝁䄰睢あ䝁䅕督杁䝁䅍杣求䝁䅑兡あ䍁䅁䅣桂䡁䅫兢求䝁䄴䅤杁䝁䄸䅣あ䝁䅫睢畂䡁䅍䅉求䝁䅅杣獂䝁䅫党祂䍁䅁兡畂䍁䅁䅤潂䝁䅕䅉穂䝁䅧睢睂䡁䅁兡畂䝁䅣䅉求䡁䅧䅣求䡁䅉兡求䝁䄴睙求䍁䄴䅉䝂䡁䅕杣あ䝁䅧党祂䍁䅷䅉あ䝁䅧党杁䝁䅍睢瑂䡁䅁兙畂䡁䅫䅉あ䝁䅧杣療䡁䅕睚潂䍁䅁村祂䝁䅕兙歂䍁䅷䅉桂䍁䅁䅚灂䝁䅣兡あ䝁䅅䅢杁䡁䅁兙㕂䝁䄰党畂䡁䅑督杁䡁䅁䅢桂䡁䅑杚療䡁䅉兢杁䝁䅅杢歂䍁䅁杣療䝁䅉兤穂䡁䅑䅉穂䡁䅕兡あ䝁䅕䅉療䝁䅙䅉桂䡁䅁䅣獂䝁䅫睙桂䡁䅑兡療䝁䄴䅉睂䡁䅉睢湂䡁䅉兙瑂䝁䄰兡畂䝁䅣䅉灂䝁䄴䅤求䡁䅉杚桂䝁䅍党穂䍁䅁兙獂䝁䅷睢㍂䡁䅍䅉瑂䝁䅕杣橂䝁䅧兙畂䡁䅑督杁䝁䅅杢歂䍁䅁䅣桂䡁䅉䅤畂䝁䅕杣穂䍁䅁䅤療䍁䅁兡畂䡁䅑党湂䡁䅉兙あ䝁䅕䅉療䝁䄴䅢灂䝁䄴党杁䡁䅁睢灂䝁䄴䅤瑁䝁䄸杚瑁䡁䅍兙獂䝁䅕䅉浂䝁䅫杢桂䝁䄴睙灂䝁䄴睚杁䝁䅅杢歂䍁䅁睢あ䝁䅧党祂䍁䅁䅚灂䝁䅣兡あ䝁䅅䅢杁䡁䅁兙㕂䝁䄰党畂䡁䅑䅉睂䡁䅉睢歂䡁䅕睙あ䡁䅍杌杁䕁䅫䅤杁䝁䄸杚浂䝁䅕杣穂䍁䅁兡あ䡁䅍䅉睂䡁䅉睢歂䡁䅕睙あ䡁䅍䅉ㅂ䝁䄴䅚求䡁䅉䅉あ䝁䅧党杁䕁䅉杣求䝁䅅䅚杁䕁䅍兙穂䝁䅧杙桂䝁䅍睡啂䕁䄰䅌杁䕁䅉杣求䝁䅅䅚杁䙁䅁兙㕂䙁䅑兔獁䍁䅁兙畂䝁䅑䅉䍂䡁䅉党桂䝁䅑䅉呂䝁䅅杤灂䝁䄴睚穂䙁䅑兔杁䝁䅉杣桂䝁䄴䅚穂䍁䄴䅉啂䝁䅧党杁䝁䅍睢瑂䡁䅁兙畂䡁䅫䅉㍂䝁䅅督杁䝁䅙睢祂䝁䄰党祂䝁䅷入杁䝁䅳杢療䡁䅣杢杁䝁䅅督杁䕁䅅䅢獂䝁䅫兙畂䝁䅍党杁䕁䅑兙あ䝁䅅䅉呂䡁䅫督あ䝁䅕兢穂䍁䅁睑療䡁䅉䅣療䡁䅉兙あ䝁䅫睢畂䍁䅁兙畂䝁䅑䅉橂䝁䅧兙畂䝁䅣党歂䍁䅁兡あ䡁䅍䅉畂䝁䅅兢求䍁䅁䅤療䍁䅁村祂䝁䅕兙歂䍁䅁杒灂䝁䄴兙畂䝁䅍兡桂䝁䅷䅉䥂䝁䄸䅢歂䝁䅫杢湂䡁䅍䅌杁䕁䅫杢橂䍁䄴䅉灂䝁䄴䅉乂䝁䅅杣橂䝁䅧䅉祁䑁䅁杍祁䍁䄴䅉䍂䡁䅉党桂䝁䅑䅉䝂䝁䅫杢桂䝁䄴睙灂䝁䅅䅢杁䕁䅧睢獂䝁䅑兡畂䝁䅣督獁䍁䅁兓畂䝁䅍杌杁䡁䅣兙穂䍁䅁兡畂䝁䅍睢祂䡁䅁睢祂䝁䅅䅤求䝁䅑䅉灂䝁䄴䅉硁䑁䅫兏ㅁ䍁䅁兙畂䝁䅑䅉灂䡁䅍䅉潂䝁䅕兙歂䡁䅅兤桂䡁䅉䅤求䡁䅉党歂䍁䅁兡畂䍁䅁睑療䝁䅷兤瑂䝁䅉兤穂䍁䅷䅉偂䝁䅧兡療䍁䄴䅁䝃䅆䅁䅅䅁䕁䅉杣求䡁䅣党祂䡁䅍䅁橃䅃䅁杵䅑䕁䅉杣灂䝁䅣䅡あ䙁䅍䅣潂䝁䅕杣求䍁䅁兓畂䡁䅙党穂䡁䅑兢求䝁䄴䅤杁䕁䅣杣療䡁䅕䅣杁䕁䅫杢橂䍁䄴䅉灂䡁䅍䅉桂䍁䅁䅣ㅂ䝁䅉䅢灂䝁䅍兙獂䝁䅷入杁䝁䄸睤畂䝁䅕䅚杁䝁䅅督穂䝁䅕䅤杁䝁䄰兙畂䝁䅅睚求䝁䄰党畂䡁䅑䅉潂䝁䄸䅢歂䝁䅫杢湂䍁䅁睙療䝁䄰䅣桂䝁䄴入畁䍁䅁䅖潂䝁䅕䅉浂䝁䅫杣瑂䍁䅁䅣祂䝁䄸杤灂䝁䅑党穂䍁䅁兡あ䡁䅍䅉穂䝁䅕杣㉂䝁䅫睙求䡁䅍䅉あ䝁䄸䅉灂䝁䄴䅚灂䡁䅙兡歂䡁䅕兙獂䡁䅍䅉桂䝁䄴䅚杁䝁䅫杢穂䡁䅑兡あ䡁䅕䅤灂䝁䄸杢穂䍁䄴䅉䩂䡁䅑䅉瑂䝁䅅杢桂䝁䅣党穂䍁䅁督求䡁䅁兙祂䝁䅅䅤求䍁䅁睙獂䝁䅫党畂䡁䅑䅉浂䝁䄸睙ㅂ䡁䅍党歂䍁䅁䅣療䡁䅉䅤浂䝁䄸䅢灂䝁䄸督杁䡁䅑䅡祂䝁䄸兤湂䝁䅧䅉灂䡁䅑督杁䡁䅍兤楂䡁䅍兡歂䝁䅫兙祂䝁䅫党穂䍁䄴䅉啂䝁䅧党杁䝁䅙兡祂䝁䄰䅉桂䝁䅷督療䍁䅁䅢桂䡁䅕杢橂䝁䅧党穂䍁䅁党硂䡁䅕兡あ䡁䅫䅉瑂䡁䅕䅤ㅂ䝁䅅䅢杁䝁䅙兤畂䝁䅑督杁䝁䅙睢祂䍁䅁兡あ䡁䅍䅉橂䝁䅷兡求䝁䄴䅤穂䍁䄴䅉䩂䡁䅑䅉灂䝁䄴杤求䡁䅍䅤穂䍁䅁兡畂䍁䅁䅣ㅂ䝁䅉䅢灂䝁䅍䅉求䡁䅅兤灂䡁䅑入獁䍁䅁杚灂䡁䅧党歂䍁䅁兡畂䝁䅍睢瑂䝁䅕䅌杁䝁䅅杢歂䍁䅁兙獂䡁䅑党祂䝁䄴兙あ䝁䅫杤求䍁䅁兡畂䡁䅙党穂䡁䅑兢求䝁䄴䅤杁䝁䄰兙祂䝁䅳党あ䡁䅍䅉あ䝁䅧杣療䡁䅕睚潂䍁䅁兡あ䡁䅍䅉穂䡁䅕杙穂䝁䅫䅚灂䝁䅅杣灂䝁䅕督畁䍁䅁䅖潂䝁䅕䅉浂䝁䅫杣瑂䍁䅁睤桂䡁䅍䅉浂䝁䄸兤畂䝁䅑党歂䍁䅁兡畂䍁䅁免㕁䑁䅧䅍杁䝁䅫督杁䝁䅉兙穂䝁䅕䅚杁䕁䅉睢穂䡁䅑睢畂䍁䅷䅉乂䝁䅅督穂䝁䅅睙潂䡁䅕督求䡁䅑䅤穂䍁䄴䅉䩂䡁䅑䅉㍂䝁䅅督杁䝁䅙睢祂䝁䄰兙獂䝁䅷入杁䝁䅳杢療䡁䅣杢杁䝁䅅督杁䕁䅉杣灂䝁䅣䅡あ䙁䅍䅣潂䝁䅕杣求䍁䅁兓畂䡁䅙党穂䡁䅑兢求䝁䄴䅤杁䕁䅣杣療䡁䅕䅣杁䡁䅁䅢橂䍁䄴䅉䍂䡁䅉兡湂䝁䅧䅤呂䡁䅁䅡求䡁䅉党杁䕁䅫杢㉂䝁䅕督あ䝁䄰党畂䡁䅑䅉䡂䡁䅉睢ㅂ䡁䅁䅉䩂䝁䄴睙畁䍁䅁睤桂䡁䅍䅉浂䝁䄸杣瑂䝁䅕䅚杁䝁䅫杢杁䑁䅅兏㑁䑁䅁䅉桂䝁䄴䅚杁䝁䅫督杁䝁䅉兙穂䝁䅕䅚杁䝁䅫杢杁䕁䅉睢穂䡁䅑睢畂䍁䅷䅉乂䝁䅅督穂䝁䅅睙潂䡁䅕督求䡁䅑䅤穂䍁䄴䅁⭁睅䅁杢䅙䕁䅉杣灂䝁䅣䅡あ䝁䅧睢ㅂ䡁䅍党杁䕁䅙兡畂䝁䅅杢橂䝁䅫兙獂䍁䅷䅉䩂䝁䄴睙畁䍁䅁䅣祂䝁䄸杤灂䝁䅑党穂䍁䅁兙畂䝁䄴兤灂䡁䅑入杁䝁䅅杢歂䍁䅁䅢灂䝁䅙党杁䝁䅫杢穂䡁䅕杣桂䝁䄴睙求䍁䅁䅣祂䝁䄸䅚ㅂ䝁䅍䅤穂䍁䅁兡畂䍁䅁䅤潂䝁䅕䅉噂䝁䄴兡あ䝁䅕䅚杁䙁䅍䅤桂䡁䅑党穂䍁䄴䅉䩂䡁䅑䅉療䡁䅁党祂䝁䅅䅤求䡁䅍䅉あ䝁䅧杣療䡁䅕睚潂䍁䅁䅤潂䡁䅉党求䍁䅁督求䝁䅣兢求䝁䄴䅤穂䑁䅯䅉䉂䝁䄴杢ㅂ䝁䅫䅤灂䝁䅕督獁䍁䅁䅔灂䝁䅙党獁䍁䅁兙畂䝁䅑䅉卂䡁䅕杢瑁䝁䄸杚浂䍁䄴䅉啂䝁䅧党杁䕁䅅杢畂䡁䅕兡あ䝁䅫党穂䍁䅁督求䝁䅣兢求䝁䄴䅤杁䝁䅍睢畂䡁䅍兡穂䡁䅑督杁䝁䄸杚杁䡁䅙兙祂䝁䅫兙楂䝁䅷党獁䍁䅁杚灂䡁䅧党歂䍁䅷䅉灂䝁䄴䅚求䡁䅧兌獂䝁䅫杢牂䝁䅕䅚獁䍁䅁兙畂䝁䅑䅉灂䝁䄴睙療䝁䄰党杁䝁䅅杢畂䡁䅕兡あ䝁䅫党穂䍁䅁杚療䡁䅉䅉橂䝁䄸杢あ䡁䅉兙橂䡁䅑䅉潂䝁䄸䅢歂䝁䅕杣穂䉁杫䅉畂䝁䅕党歂䡁䅍䅉浂䝁䄸杣杁䡁䅁杣療䡁䅑党橂䡁䅑党歂䍁䅁睤求䝁䅅䅢あ䝁䅧䅉桂䝁䅍睙ㅂ䝁䄰兤獂䝁䅅䅤灂䝁䄸杢杁䝁䄸杢杁䝁䅅䅉あ䝁䅅䅥瑁䝁䅑党浂䝁䅕杣祂䝁䅕䅚杁䝁䅉兙穂䝁䅫督獁䍁䅁睤求䝁䅅䅢あ䝁䅧䅉あ䡁䅉兙畂䡁䅍杚求䡁䅉䅌杁䝁䅅杢歂䍁䅁兡畂䝁䅍睢瑂䝁䅕䅉穂䝁䅕睙ㅂ䡁䅉兡あ䡁䅫杌杁䙁䅑䅡求䍁䅁䅔灂䝁䅙党杁䡁䅍党湂䝁䄰党畂䡁䅑䅉療䝁䅙杚求䡁䅉督杁䡁䅑党祂䝁䄰䅌杁䡁䅕杢灂䡁䅙党祂䡁䅍兙獂䍁䅷䅉㍂䝁䅧睢獂䝁䅕䅌杁䝁䅅杢歂䍁䅁杤桂䡁䅉兡桂䝁䅉䅢求䍁䅁䅢灂䝁䅙党杁䡁䅁杣療䝁䅑兤橂䡁䅑督杁䝁䅙睢祂䍁䅁䅣療䝁䅷兡橂䡁䅫䅡療䝁䅷䅚求䡁䅉督婁䍉䅁杢求䝁䅕䅚穂䍁䅁杚療䡁䅉䅉浂䝁䅫杢桂䝁䄴睙灂䝁䅅䅢杁䡁䅍党橂䡁䅕杣灂䡁䅑入杁䝁䅅杢歂䍁䅁䅣祂䝁䄸䅤求䝁䅍䅤求䝁䅑䅉㍂䝁䅕兙獂䡁䅑䅡杁䡁䅑杣桂䝁䄴督浂䝁䅕杣畁䍁䅁䅖潂䝁䅕䅉卂䡁䅕杢瑁䝁䄸杚浂䍁䅁督求䝁䅣兢求䝁䄴䅤杁䝁䄰兙畂䝁䅅睚求䡁䅍䅉穂䡁䅑杣ㅂ䝁䅍䅤ㅂ䡁䅉党歂䍁䅁督求䡁䅑䅤獂䝁䅕兢求䝁䄴䅤穂䍁䅷䅉睂䝁䅕杢穂䝁䅫睢畂䍁䅁杣灂䡁䅍睡杁䡁䅑杣桂䝁䄴督浂䝁䅕杣杁䝁䅍睢畂䡁䅑杣桂䝁䅍䅤穂䍁䅷䅉橂䝁䅕杣あ䝁䅅兡畂䍁䅁睙療䝁䄰䅣桂䝁䄴入瑁䝁䄸睤畂䝁䅕䅚杁䝁䅷兡浂䝁䅕䅉灂䝁䄴督ㅂ䡁䅉兙畂䝁䅍党杁䡁䅁睢獂䝁䅫睙灂䝁䅕督獁䍁䅁杚ㅂ䝁䄴䅚灂䝁䄴睚杁䝁䅅睚祂䝁䅕党瑂䝁䅕杢あ䡁䅍䅌杁䝁䅅杢歂䍁䅁兤畂䝁䅫杤求䡁䅉督桂䝁䅷䅉獂䝁䅫杚求䍁䅁睤灂䡁䅑䅡杁䡁䅍党橂䝁䄸杢歂䝁䅅杣㕂䍁䅁睚ㅂ䝁䅅杣桂䝁䄴䅤求䝁䅕督畁䍁䅁村祂䝁䅫睚潂䡁䅑䅡療䡁䅕督求䍁䅁杒灂䝁䄴兙畂䝁䅍兡桂䝁䅷䅌杁䕁䅫杢橂䍁䄴䅉㍂䝁䅅督杁䝁䅙睢ㅂ䝁䄴䅚求䝁䅑䅉灂䝁䄴䅉硁䑁䅧李穁䍁䅁兙畂䝁䅑䅉灂䡁䅍䅉潂䝁䅕兙歂䡁䅅兤桂䡁䅉䅤求䡁䅉党歂䍁䅁兡畂䍁䅁睑潂䝁䅅杣獂䝁䄸䅤あ䝁䅕䅌杁䕁䄴睢祂䡁䅑䅡杁䕁䅍兙祂䝁䄸䅢灂䝁䄴兙畁䅁䅁刯䅉䕁䑷䅁䍂䡁䅉兡畂䝁䅳党祂䍁䅁兓畂䡁䅑党祂䝁䄴兙あ䝁䅫睢畂䝁䅅䅢獁䍁䅁兓畂䝁䅍杌獁䍁䅁䅤療䝁䅣党あ䝁䅧党祂䍁䅁睤灂䡁䅑䅡杁䝁䅫䅤穂䍁䅁督ㅂ䝁䅉督灂䝁䅑兡桂䡁䅉兡求䡁䅍䅌杁䝁䅕杢湂䝁䅅睚求䡁䅍䅉灂䝁䄴䅉あ䝁䅧党杁䝁䄸睤畂䝁䅕杣穂䝁䅧兡睂䍁䅷䅉歂䝁䅕杤求䝁䅷睢睂䝁䄰党畂䡁䅑䅌杁䝁䄸䅣求䡁䅉兙あ䝁䅫睢畂䍁䅷䅉桂䝁䄴䅚杁䝁䅙杣桂䝁䄴睙潂䝁䅫督灂䝁䄴睚杁䝁䄸杚杁䝁䅍兙穂䡁䅕兙獂䍁䅁䅚灂䝁䄴兡畂䝁䅣䅉祂䝁䅕督あ䝁䅅兤祂䝁䅅杢あ䡁䅍䅉灂䝁䄴䅉あ䝁䅧党杁䙁䅕杢灂䡁䅑党歂䍁䅁睕あ䝁䅅䅤求䡁䅍䅉桂䝁䄴䅚杁䝁䅫杢あ䝁䅕杣畂䝁䅅䅤灂䝁䄸杢桂䝁䅷䅢㕂䍁䄴䅉啂䝁䅧党杁䝁䅍睢瑂䡁䅁兙畂䡁䅫䅉療䡁䅁党祂䝁䅅䅤求䡁䅍䅉桂䝁䄴䅚杁䝁䅙杣桂䝁䄴睙潂䝁䅫督求䡁䅍䅉䑂䝁䅧兡獂䝁䅫升穂䍁䅁睒祂䝁䅫䅢獂䍁䅁杊杁䕁䅉兙祂䍁䅁兙畂䝁䅑䅉乂䝁䅅睚湂䝁䅫兙畂䝁䄸升穂䍁䅁䅔灂䡁䅑䅤獂䝁䅕䅉䩂䡁䅑兙獂䡁䅫䅉祂䝁䅕督あ䝁䅅兤祂䝁䅅杢あ䍁䅁杙祂䝁䅅杢歂䡁䅍杌杁䕁䅫䅤杁䝁䅅䅢穂䝁䄸䅉療䡁䅁党祂䝁䅅䅤求䡁䅍䅉㉂䝁䅫杣あ䡁䅕兙獂䍁䅁杙祂䝁䅅杢歂䡁䅍䅌杁䕁䅫䅤婁䡉䅍䅉䭂䡁䅕督あ䍁䅁睖灂䝁䄴睚穂䍁䄴䅉啂䝁䅧党杁䝁䅍睢瑂䡁䅁兙畂䡁䅫䅉㍂䝁䅅督杁䝁䅙睢ㅂ䝁䄴䅚求䝁䅑䅉灂䝁䄴䅉硁䑁䅫睎ㅁ䍁䅁兙畂䝁䅑䅉灂䡁䅍䅉潂䝁䅕兙歂䡁䅅兤桂䡁䅉䅤求䡁䅉党歂䍁䅁兡畂䍁䅁䅒桂䝁䅷䅢桂䡁䅍䅌杁䙁䅑党㑂䝁䅅督畁䅁䅁䉢䅑䩁偧䅁䍂䡁䅉兡穂䡁䅑睢獂䍁䄰兔㕂䝁䅕杣穂䍁䅁睕硂䡁䅕兡楂䝁䅉䅉䑂䝁䄸兢睂䝁䅅杢㕂䍁䅁䅚灂䡁䅍睙療䡁䅙党祂䡁䅍䅌杁䝁䅑党㉂䝁䅕䅢療䡁䅁督獁䍁䅁䅢灂䝁䅍党畂䡁䅍党穂䍁䅷䅉瑂䝁䅅杢ㅂ䝁䅙兙橂䡁䅑兤祂䝁䅕督獁䍁䅁兢桂䡁䅉睡求䡁䅑督獁䍁䅁䅚灂䡁䅍䅤祂䝁䅫杙ㅂ䡁䅑党穂䍁䅷䅉桂䝁䄴䅚杁䡁䅍党獂䝁䅷督杁䝁䅉兡療䡁䅁䅡桂䡁䅉兢桂䝁䅍党ㅂ䡁䅑兡橂䝁䅅䅢杁䡁䅁杣療䝁䅑兤橂䡁䅑督杁䡁䅣睢祂䝁䅷䅚㍂䝁䅫䅚求䍁䄴䅉䩂䡁䅑䅉療䝁䅙杚求䡁䅉督杁䡁䅁杣療䝁䅑兤橂䡁䅑督杁䝁䅙睢祂䍁䅁睢畂䝁䅍睢獂䝁䄸睚㕂䍁䅷䅉潂䝁䅕兢桂䡁䅑睢獂䝁䄸睚㕂䍁䅷䅉灂䝁䄰兢ㅂ䝁䄴睢獂䝁䄸睚㕂䍁䅷䅉橂䝁䅅杣歂䝁䅫睢㉂䝁䅅督橂䡁䅕䅢桂䡁䅉䅌杁䝁䄴党ㅂ䡁䅉睢穂䝁䅍兡求䝁䄴睙求䍁䅷䅉桂䝁䄴䅚杁䝁䄸䅤潂䝁䅕杣杁䝁䅅杣求䝁䅅督畁䍁䅁䅖潂䝁䅕䅉橂䝁䄸兢睂䝁䅅杢㕂䉁杫督杁䡁䅁杣療䝁䅑兤橂䡁䅑督杁䝁䅫杢橂䝁䅷兤歂䝁䅕䅉䙂䝁䅷兡硂䡁䅕兡穂䍁䅁杚療䡁䅉䅉祂䝁䅕䅚ㅂ䝁䅍䅤灂䝁䄸杢杁䝁䅫杢杁䡁䅉兡穂䝁䅳䅉療䝁䅙䅉穂䡁䅑杣療䝁䅳党癁䡁䅍入穂䡁䅑党瑂䝁䅫睙杁䝁䅕兢楂䝁䄸䅢灂䡁䅍兢杁䝁䅫杢杁䝁䄴睢畂䍁䄰杤桂䝁䅷杤ㅂ䝁䅷兙祂䍁䅁兙あ䡁䅉兡桂䝁䅷䅉浂䝁䅫杙祂䝁䅫䅢獂䝁䅅䅤灂䝁䄸杢杁䝁䅅杢歂䍁䅁杚療䡁䅉䅉あ䝁䅧党杁䡁䅑杣求䝁䅅䅤瑂䝁䅕杢あ䍁䅁睢浂䍁䅁䅒坂䙁䅑睌兂䕁䅕睏杁䕁䄸䅣歂䝁䅫杤療䍁䅁杚療䡁䅉䅉㉂䝁䅅杣灂䝁䄸兤穂䍁䅁兙畂䡁䅑兡瑁䝁䅍兙畂䝁䅍党祂䍁䅁兡畂䝁䅑兡橂䝁䅅䅤灂䝁䄸杢穂䑁䅳䅉兂䝁䄸兢桂䝁䅷入穂䡁䅑睌䩂䝁䄰杢療䡁䅙兡歂䍁䅁杚療䡁䅉䅉瑂䡁䅕䅢あ䝁䅫䅣獂䝁䅕䅉瑂䡁䅫党獂䝁䄸兢桂䑁䅳䅉偂䡁䅉党畂䝁䅍兡桂䍁䅁杚療䡁䅉䅉桂䝁䅍䅤灂䡁䅙党杁䡁䅉䅡求䡁䅕兢桂䡁䅑睢灂䝁䅑䅉桂䡁䅉䅤潂䡁䅉兡あ䝁䅫督杁䝁䅅杢歂䍁䅁䅣穂䝁䄸杣灂䝁䅅䅤灂䝁䅍䅉桂䡁䅉䅤潂䡁䅉兡あ䝁䅫督㝁䍁䅁兙畂䝁䅑䅉呂䡁䅁杣㕂䝁䅍党獂䍁䅁䅤療䍁䅁䅤祂䝁䅕兙あ䍁䅁䅣桂䡁䅑兡求䝁䄴䅤穂䍁䅁睤灂䡁䅑䅡杁䙁䅁䅡灂䝁䅷兙歂䝁䅕䅢睂䝁䅧兡桂䍁䅁睙潂䡁䅉睢瑂䝁䄸督療䝁䄰党瑁䡁䅁睢穂䝁䅫䅤灂䡁䅙党杁䝁䅍䅡祂䝁䄸杢灂䝁䅍䅉瑂䡁䅫党獂䝁䄸兡歂䍁䅁䅢求䡁䅕睡求䝁䄰兡桂䍁䄴䅉䩂䡁䅑䅉桂䝁䅷督療䍁䅁䅣祂䝁䄸杤灂䝁䅑党穂䍁䅁兗求䡁䅉杤療䡁䅫䅉浂䝁䄸杣杁䡁䅑䅡求䍁䅁䅤祂䝁䅕兙あ䝁䄰党畂䡁䅑䅉療䝁䅙䅉睂䝁䅅䅤灂䝁䅕杢あ䡁䅍䅉㍂䝁䅫䅤潂䍁䅁兤畂䡁䅉党穂䝁䅕睙あ䝁䅅杙獂䝁䅕䅉療䡁䅉䅉瑂䝁䅕䅤桂䡁䅍䅤桂䡁䅑兡橂䍁䅁兢求䝁䅷兙畂䝁䄸兢桂䑁䅳䅉䙂䝁䄰䅣獂䝁䅫睙灂䡁䅑兡杁䝁䅙睢祂䍁䅁䅤潂䝁䅕䅉あ䡁䅉党桂䡁䅑兢求䝁䄴䅤杁䝁䄸杚杁䡁䅉党獂䝁䅅䅣穂䝁䅕䅚癁䡁䅉党浂䡁䅉兙橂䡁䅑睢祂䡁䅫䅉瑂䡁䅕䅢あ䝁䅫䅣獂䝁䅕䅉瑂䡁䅫党獂䝁䄸兢桂䑁䅳䅉䉂䝁䅉党橂䝁䄰兙杁䝁䅙睢祂䍁䅁䅤潂䝁䅕䅉あ䡁䅉党桂䡁䅑兢求䝁䄴䅤杁䝁䄸杚杁䡁䅁兙あ䝁䅫党畂䡁䅑督杁䡁䅣兡あ䝁䅧䅉祂䝁䅕䅢桂䡁䅁督求䝁䅑䅉療䡁䅉䅉祂䝁䅕杚祂䝁䅅睙あ䝁䄸杣㕂䍁䅁兢ㅂ䝁䅷䅤灂䡁䅁䅢求䍁䅁兢㕂䝁䅕䅢療䝁䄰兙㝁䍁䅁杕求䝁䅉䅢療䡁䅯入獂䍁䅁䅤療䍁䅁䅤祂䝁䅕兙あ䍁䅁兙畂䝁䅕兢灂䝁䅅睏杁䕁䄸䅣歂䡁䅕兙獂䝁䅅睚杁䝁䅙睢祂䍁䅁䅤潂䝁䅕䅉あ䡁䅉党桂䡁䅑兢求䝁䄴䅤杁䝁䄸杚杁䡁䅕杢祂䝁䅕督求䝁䅍䅤桂䝁䅉䅢求䍁䅁睢祂䍁䅁兢求䡁䅑兙穂䡁䅑兙あ䝁䅫睙杁䝁䄰党獂䝁䅅杢療䝁䄰兙㝁䍁䅁兙畂䝁䅑䅉慂䝁䅕䅣療䡁䅍兡桂䍁䅁䅤療䍁䅁䅤祂䝁䅕兙あ䍁䅁杣求䝁䅷兙睂䡁䅍兡畂䝁䅣䅉浂䝁䄸杣瑂䡁䅍䅉療䝁䅙䅉瑂䡁䅕䅢あ䝁䅫䅣獂䝁䅕䅉穂䝁䅍䅢求䡁䅉睢穂䝁䅫督畁䍁䅁兓畂䍁䅁兙歂䝁䅑兡あ䝁䅫睢畂䍁䅷䅉あ䝁䅧党杁䝁䅍睢瑂䡁䅁兙畂䡁䅫䅉療䝁䅙杚求䡁䅉督杁䕁䅉杣求䡁䅫兙畂䡁䅯兡杁䝁䅙睢祂䍁䅁䅤潂䝁䅕䅉あ䡁䅉党桂䡁䅑兢求䝁䄴䅤杁䝁䄸杚杁䡁䅁兙あ䝁䅫党畂䡁䅑督杁䡁䅣兡あ䝁䅧䅉祂䝁䅕䅢桂䡁䅁督求䝁䅑䅉療䡁䅉䅉祂䝁䅕杚祂䝁䅅睙あ䝁䄸杣㕂䍁䅁䅢桂䡁䅉睚求䍁䅁村瑁䝁䅍党獂䝁䅷䅉獂䡁䅫兢睂䝁䅧睢瑂䝁䅅睏杁䕁䅍睢楂䝁䅕杢浂䡁䅫䅉あ䝁䄸䅉あ䡁䅉党桂䡁䅑䅉穂䝁䅍䅡灂䡁䅯睢睂䝁䅧杣求䝁䄴兡桂䍁䅁兡畂䍁䅁兙歂䡁䅕䅢あ䡁䅍睏杁䕁䅳杣桂䡁䅯兙あ䝁䅫䅉浂䝁䄸杣杁䡁䅑䅡求䍁䅁䅤祂䝁䅕兙あ䝁䄰党畂䡁䅑䅉療䝁䅙䅉桂䝁䅑兤獂䡁䅑䅉睂䝁䅅䅤灂䝁䅕杢あ䡁䅍䅉㍂䝁䅫䅤潂䍁䅁睓卂䕁䅅睕䡂䑁䅅杍䑂䍁䄰兢ㅂ䡁䅑兙あ䝁䅕䅚杁䝁䅷睢橂䝁䅅䅢獂䡁䅫䅉桂䝁䅑杤桂䝁䄴睙求䝁䅑䅉療䡁䅉䅉瑂䝁䅕䅤桂䡁䅍䅤桂䡁䅑兡橂䍁䅁杢療䝁䄴兌穂䝁䄰兙獂䝁䅷䅉橂䝁䅕䅢獂䍁䅁䅢ㅂ䝁䄴睚杁䝁䅍兙畂䝁䅍党祂䍁䅁䅋佂䙁䅍睑䵂䕁䅍克㝁䍁䅁睑桂䝁䄰来㕂䝁䄸督杁䡁䅑睢杁䡁䅑杣求䝁䅅䅤杁䡁䅍入瑂䡁䅁䅤療䝁䄰兙あ䝁䅫睙杁䝁䄸杙穂䡁䅑杣ㅂ䝁䅍䅤灂䡁䅙党杁䕁䅧睑乂䍁䅁䅤療䍁䅁兡瑂䡁䅁杣療䡁䅙党杁䝁䅙兤畂䝁䅍䅤灂䝁䄸杢桂䝁䅷䅉橂䝁䅅䅣桂䝁䅍兡あ䡁䅫䅉桂䝁䄴䅚杁䡁䅍入瑂䡁䅁䅤療䝁䄰睏杁䙁䅍睢あ䡁䅫睡あ䡁䅕䅉浂䝁䄸杣杁䡁䅑䅡求䍁䅁䅤祂䝁䅕兙あ䝁䄰党畂䡁䅑䅉療䝁䅙䅉瑂䝁䄸䅚求䡁䅉兙あ䝁䅕兌あ䝁䄸兌穂䝁䅕杤求䡁䅉党杁䡁䅁䅢桂䡁䅅兤求䍁䅁䅣穂䝁䄸杣灂䝁䅅督灂䡁䅍睏杁䕁䅅兤湂䡁䅑入祂䝁䄸䅉浂䝁䄸杣杁䡁䅑䅡求䍁䅁䅤祂䝁䅕兙あ䝁䄰党畂䡁䅑䅉療䝁䅙䅉獂䝁䄸睙桂䝁䅷䅢㕂䍁䅁兙歂䡁䅙兙畂䝁䅍党歂䍁䅁睢祂䍁䅁兢求䡁䅑兙穂䡁䅑兙あ䝁䅫睙杁䙁䅉睔呂䑁䅅兌睂䝁䄸督灂䡁䅑兡㉂䝁䅕䅉佂䙁䅍睑䵂䕁䅍睏杁䙁䅉党㉂䝁䅷兡瑂䝁䅫䅚獁䍁䅁兙畂䍁䅁睢祂䝁䅅䅢杁䝁䅫兢瑂䡁䅕杢療䝁䄰睢歂䡁䅕䅢桂䡁䅑睢祂䡁䅫䅉歂䡁䅉兤湂䍁䅁䅤療䍁䅁䅤祂䝁䅕兙あ䍁䅁兢ㅂ䝁䅷䅤灂䡁䅁䅢求䍁䅁兢㕂䝁䅕䅢療䝁䄰兙㝁䍁䅁兙畂䝁䅑䅉䉂䝁䅉杣桂䡁䅧兙畂䝁䅕䅉浂䝁䄸杣杁䡁䅑䅡求䍁䅁䅤祂䝁䅕兙あ䝁䄰党畂䡁䅑䅉療䝁䅙䅉楂䡁䅉党桂䡁䅍䅤杁䝁䅍兙畂䝁䅍党祂䍁䅷䅉佂䙁䅍睑䵂䕁䅍䅉桂䝁䄴䅚杁䡁䅁兙畂䝁䅍杣求䝁䅅䅤灂䝁䅍䅉橂䝁䅅杢橂䝁䅕杣畁䍁䅁兓あ䍁䅁督求䝁䅷䅢穂䍁䅁䅣祂䝁䄸䅚ㅂ䝁䅍䅤穂䍁䅁䅤療䍁䅁睤潂䝁䄸䅢求䡁䅍兙獂䝁䅕杣穂䍁䅷䅉歂䝁䅫督あ䡁䅉兡楂䡁䅕䅤療䡁䅉督獁䍁䅁䅣潂䝁䅅杣瑂䝁䅅睙灂䝁䅕督獁䍁䅁杣求䡁䅑兙灂䝁䅷党祂䡁䅍䅌杁䝁䅧睢穂䡁䅁兡あ䝁䅅䅢穂䍁䅷䅉橂䝁䅷兡畂䝁䅫睙穂䍁䅷䅉桂䝁䄴䅚杁䝁䅣睢㉂䝁䅕杣畂䝁䄰党畂䡁䅑䅉桂䝁䅣党畂䝁䅍兡求䡁䅍杌杁䙁䅑䅡求䍁䅁睙療䝁䄰䅣桂䝁䄴入杁䡁䅣兙穂䍁䅁杚療䡁䅉兢求䡁䅉䅢㕂䍁䅁睡畂䝁䄸睤畂䍁䅁兙穂䍁䅁村祂䝁䅫督あ䝁䄸䅢瑁䕁䄰入求䡁䅉督杁䕁䅍睢瑂䡁䅁兙畂䡁䅫杌杁䕁䅉杣灂䡁䅍䅤療䝁䅷兌乂䡁䅫党祂䡁䅍䅉呂䡁䅅兤灂䝁䅉杙杁䕁䅍睢瑂䡁䅁兙畂䡁䅫䅉㍂䝁䅅督杁䝁䅙睢ㅂ䝁䄴䅚求䝁䅑䅉灂䝁䄴䅉硁䑁䅧䅏㍁䍁䅁兙畂䝁䅑䅉灂䡁䅍䅉潂䝁䅕兙歂䡁䅅兤桂䡁䅉䅤求䡁䅉党歂䍁䅁兡畂䍁䅁䅕祂䝁䅫杢橂䝁䅕䅤療䝁䄴䅌杁䕁䄴党㍂䍁䅁杓求䡁䅉督求䡁䅫杌䅁䍁嘰䅁㑁杂䅁村祂䝁䅫督あ䝁䄸睤杁䕁䅣杣療䡁䅕䅣杁䕁䅫杢橂䍁䄴䅉睂䡁䅉睢㉂䝁䅫䅚求䡁䅍䅉㉂䝁䅕杣あ䝁䅫睙桂䝁䅷䅉浂䝁䅷兡湂䝁䅧䅤杁䡁䅍睢獂䡁䅕䅤灂䝁䄸杢穂䍁䄴䅉啂䝁䅧党杁䝁䅍睢瑂䡁䅁兙畂䡁䅫䅉睂䡁䅉兡瑂䝁䅅杣灂䝁䅷入杁䝁䄸杚浂䝁䅕杣穂䍁䅁兙㉂䝁䅫兙あ䝁䅫睢畂䍁䅁督求䡁䅉杤灂䝁䅍党穂䍁䅁䅤療䍁䅁兡畂䡁䅑党湂䡁䅉兙あ䝁䅕䅚獁䍁䅁杢桂䡁䅑兡療䝁䄴兙獂䍁䅷䅉桂䝁䄴䅚杁䝁䅫杢歂䝁䅕䅣求䝁䄴䅚求䝁䄴䅤杁䝁䄸杚浂䡁䅍䅡療䡁䅉党杁䝁䅕杢求䡁䅉睚㕂䍁䅁睙療䝁䄰䅣桂䝁䄴兡求䡁䅍䅉桂䝁䄴䅚杁䝁䅣睢㉂䝁䅕杣畂䝁䄰党畂䡁䅑䅉桂䝁䅣党畂䝁䅍兡求䡁䅍杌杁䕁䅫䅤杁䝁䅅䅢穂䝁䄸䅉睂䡁䅉睢㉂䝁䅫䅚求䡁䅍䅉睂䝁䅕杣穂䝁䄸杢畂䝁䅕䅢杁䡁䅑杣桂䝁䄴督睂䝁䄸杣あ䝁䅅䅤灂䝁䄸杢獁䍁䅁督求䝁䅅杣橂䝁䅧䅉桂䝁䄴䅚杁䡁䅉党穂䝁䅍兤求䍁䅷䅉瑂䝁䅕䅚求䡁䅙兙橂䍁䅷䅉桂䝁䅑䅉潂䝁䄸睙杁䝁䅧党獂䝁䅫睙療䡁䅁䅤求䡁䅉䅌杁䝁䅙兡㑂䝁䅕䅚杁䡁䅣兡畂䝁䅣䅉あ䡁䅉兙畂䡁䅍䅣療䡁䅉䅤桂䡁䅑兡療䝁䄴䅌杁䡁䅕杢瑂䝁䅅杢畂䝁䅕䅚杁䡁䅍入穂䡁䅑党瑂䡁䅍䅌杁䝁䅅杢歂䍁䅁兙歂䍁䄰䅡療䝁䅍䅉潂䝁䅕䅢灂䝁䅍睢睂䡁䅑党祂䍁䅁督求䡁䅉杤灂䝁䅍党穂䍁䅷䅉桂䡁䅍䅉㍂䝁䅕䅢獂䍁䅁兙穂䍁䅁䅢療䝁䅣兡穂䡁䅑兡橂䝁䅅䅢杁䝁䅅杢歂䍁䅁兢桂䝁䅫杢あ䝁䅕杢桂䝁䄴睙求䍁䅁督ㅂ䡁䅁䅣療䡁䅉䅤獁䍁䅁䅤祂䝁䅅兡畂䝁䅫杢湂䍁䅁督求䡁䅉杤灂䝁䅍党穂䍁䅷䅉桂䝁䄴䅚杁䝁䅙䅢灂䝁䅣䅡あ䍁䅁兙畂䝁䅑䅉瑂䝁䅅兡畂䡁䅑党畂䝁䅅杢橂䝁䅕䅉橂䡁䅉党㍂䡁䅍杌杁䙁䅑䅡求䍁䅁睙療䝁䄰䅣桂䝁䄴入杁䝁䅧兙穂䍁䅁兙杁䝁䅙䅢求䝁䅕䅤杁䝁䄸杚杁䝁䅅兡祂䝁䅍杣桂䝁䅙䅤穂䍁䄴䅉䩂䡁䅑䅉潂䝁䅅督杁䝁䅍兤穂䡁䅑睢瑂䝁䅕杣穂</t>
  </si>
  <si>
    <t>䍁䅁兡畂䍁䅁兑ㅂ䡁䅍䅤祂䝁䅅䅢灂䝁䅅䅌杁䕁䅉杣桂䡁䅯兡獂䍁䅷䅉䑂䝁䅅杢桂䝁䅑兙獁䍁䅁睑潂䝁䅫䅢求䍁䅷䅉あ䝁䅧党杁䕁䅑兤あ䝁䅍䅡杁䕁䅍兙祂䝁䅫杙楂䝁䅕兙畂䍁䅷䅉あ䝁䅧党杁䕁䅙兙獂䝁䅳䅢桂䝁䄴䅚杁䕁䅫督獂䝁䅅杢歂䡁䅍䅌杁䕁䅫杢歂䝁䅫兙獁䍁䅁兓祂䝁䅕䅢桂䝁䄴䅚獁䍁䅁䅤潂䝁䅕䅉䱂䝁䅫杢湂䝁䅑睢瑂䍁䅁睢浂䍁䅁睕桂䡁䅕䅚灂䍁䅁兑祂䝁䅅杙灂䝁䅅䅌杁䕁䄰党㑂䝁䅫睙療䍁䅷䅉あ䝁䅧党杁䕁䄴党あ䝁䅧党祂䝁䅷兙畂䝁䅑督獁䍁䅁杔灂䝁䅣党祂䝁䅫兙獁䍁䅁杔療䡁䅉睤桂䡁䅫䅌杁䙁䅍䅣桂䝁䅫杢獁䍁䅁睕ㅂ䡁䅉兡畂䝁䅅兢求䍁䅷䅉啂䡁䅉兡畂䝁䅫䅚桂䝁䅑䅌杁䡁䅑䅡求䍁䅁兖畂䝁䅫䅤求䝁䅑䅉䱂䝁䅫杢湂䝁䅑睢瑂䍁䅷䅉桂䝁䄴䅚杁䙁䅕杢灂䡁䅑党歂䍁䅁睕あ䝁䅅䅤求䡁䅍杌杁䕁䅉杣灂䡁䅍䅤療䡁䅣䅉䡂䡁䅉睢ㅂ䡁䅁䅉䩂䝁䄴睙畁䍁䅁兡穂䍁䅁杙桂䡁䅍党歂䍁䅁兡畂䍁䅁䅓療䡁䅕督あ䝁䄸杢獁䍁䅁䅖求䡁䅧兙穂䍁䄴䅁畁兆䅁朶䅑䕁䅉杣灂䡁䅧兢療䡁䅉䅉潁䕁䄴兗呂䕁䅕杏杁䕁䅉杕奂䍁䅫䅉灂䡁䅍䅉桂䍁䅁杣求䝁䅅䅢杁䝁䅕督あ䝁䅅䅤求䍁䅁兡畂䡁䅙党穂䡁䅑兢求䝁䄴䅤杁䡁䅑杣ㅂ䡁䅍䅤杁䍁䅧杕䙂䕁䅫䅖灁䍁䅁䅤潂䝁䅅䅤杁䝁䄸睤畂䡁䅍䅉桂䝁䄴䅚杁䝁䄸䅣求䡁䅉兙あ䝁䅕督杁䝁䅅䅉潂䝁䅫睚潂䍁䄰兣ㅂ䝁䅅䅢灂䡁䅑入獁䍁䅁杢桂䡁䅑兡療䝁䄴兙獂䍁䅁䅣療䡁䅉䅤浂䝁䄸䅢灂䝁䄸䅉療䝁䅙䅉療䡁䅁党畂䍁䄰兙灂䡁䅉䅉穂䝁䅧睢睂䡁䅁兡畂䝁䅣䅉橂䝁䅕杢あ䝁䅕杣穂䍁䄴䅉䩂䡁䅑督杁䑁䅍李睁䍁䅁杣求䡁䅑兙灂䝁䅷䅉橂䝁䅕杢あ䝁䅕杣穂䍁䅁睙療䝁䄰䅣祂䝁䅫督求䍁䅁兙睂䡁䅁杣療䡁䅧兡瑂䝁䅅䅤求䝁䅷入杁䑁䅙睍杁䝁䄰兡獂䝁䅷兡療䝁䄴䅉穂䡁䅅兤桂䡁䅉党杁䝁䅙党求䡁䅑䅉療䝁䅙䅉睂䡁䅉兡瑂䝁䅕䅉祂䝁䅕䅤桂䝁䅫䅢杁䡁䅍䅣桂䝁䅍党杁䝁䅫杢杁䝁䅕督あ䝁䅅杙獂䝁䅫督潂䝁䅕䅚杁䡁䅑杣桂䝁䅑党杁䝁䅅杣求䝁䅅督畁䍁䅁䅖潂䝁䅕䅉䑂䝁䄸兢睂䝁䅅杢㕂䍁䅁督あ䡁䅉兡㉂䝁䅕督杁䡁䅑睢杁䝁䄸睤畂䍁䅁兙畂䝁䅑䅉療䡁䅁党祂䝁䅅䅤求䍁䅁督潂䝁䄸䅣睂䝁䅫杢湂䍁䅁睙求䝁䄴䅤求䡁䅉督杁䡁䅑䅡桂䡁䅑䅉祂䝁䅕杚獂䝁䅕睙あ䍁䅁村祂䝁䅫䅥瑂䝁䄸杣湁䡁䅍䅉㉂䝁䅫督灂䝁䄸杢杁䍁䅉䅤療䍁䅁杙求䍁䅁䅤潂䝁䅕䅉橂䝁䅕杢あ䝁䅕杣杁䝁䄸杚杁䡁䅑䅡求䍁䅁睙療䝁䄰兢ㅂ䝁䄴兡あ䝁䅫党穂䍁䅁睤求䍁䅁督求䡁䅉杤求䍁䅉䅉桂䝁䄴䅚杁䝁䅅杣求䍁䅁䅡療䝁䄰党杁䡁䅑睢杁䝁䅅䅉歂䝁䅫杤求䡁䅉督求䍁䅁兢灂䡁䅧䅉療䝁䅙䅉あ䝁䅧杣灂䡁䅙兡畂䝁䅣䅉畂䝁䅅䅤灂䝁䄸杢桂䝁䅷䅌杁䡁䅉党湂䝁䅫睢畂䝁䅅䅢杁䝁䅅杢歂䍁䅁䅢療䝁䅍兙獂䍁䅁杣求䡁䅑兙灂䝁䅷党祂䡁䅍杌杁䕁䅉杣灂䡁䅧兢療䡁䅉䅉灂䡁䅍䅉桂䍁䅁䅣祂䝁䄸兤歂䍁䅁杣求䝁䅅䅢杁䝁䅕督あ䝁䅅䅤求䍁䅁䅣桂䡁䅉䅤畂䝁䅕杣杁䡁䅑睢杁䝁䄸杤求䡁䅉䅉ㅁ䍁䅷䅍睁䑁䅁䅉祂䝁䅕䅤桂䝁䅫䅢求䡁䅉督杁䝁䅫杢橂䝁䅷兤歂䝁䅫杢湂䍁䅁䅖潂䝁䅕䅉啂䕁䅯䅗杁䕁䅍睢瑂䡁䅁兙畂䝁䅫党穂䍁䅷䅉啂䝁䅧党杁䕁䅳杣療䝁䅣党祂䍁䅁睑療䍁䄴䅌杁䙁䅁兤楂䝁䅷兡㑂䍁䅁睕ㅂ䡁䅁党祂䍁䅁兔桂䡁䅉睡求䡁䅑督杁䝁䅅杢歂䍁䅁杕療䡁䅍督杁䙁䅍䅤療䡁䅉党穂䍁䄴䅁㑄䅆䅁杇䅁䕁䅉杣療䝁䅅䅚橂䝁䅅督あ䝁䅫杢湂䅁䅁眱䅣佁偑䅁䍂䡁䅉睢桂䝁䅑睙療䝁䄰䅉䩂䝁䄴睙畁䍁䅁䅚求䡁䅍兡湂䝁䄴督獁䍁䅁䅚求䡁䅙党獂䝁䄸䅣穂䍁䅷䅉桂䝁䄴䅚杁䡁䅍兤睂䡁䅁䅢灂䝁䅕督杁䡁䅙兙祂䝁䅫睢ㅂ䡁䅍䅉穂䝁䅕兢灂䝁䅍睢畂䝁䅑兤橂䡁䅑睢祂䍁䅁䅚求䡁䅙兡橂䝁䅕督杁䡁䅣兡あ䝁䅧䅉桂䍁䅁杚療䝁䅍兤穂䍁䅁睢畂䍁䅁睙療䝁䄰䅣獂䝁䅕䅥杁䝁䅑兡湂䝁䅫䅤桂䝁䅷䅉桂䝁䄴䅚杁䝁䄰兡㑂䝁䅕䅚杁䡁䅍兡湂䝁䄴兙獂䍁䅁睙療䝁䄰䅣獂䝁䅕兢求䝁䄴䅤桂䡁䅉入杁䝁䄰党あ䝁䅅䅢杁䝁䄸䅥灂䝁䅑党杁䡁䅍党瑂䝁䅫睙療䝁䄴䅚ㅂ䝁䅍䅤療䡁䅉䅉楂䝁䅅督求䝁䅑䅉歂䝁䅕杤灂䝁䅍党穂䍁䅁兙畂䝁䅑䅉桂䝁䄴兙獂䝁䄸睚杁䕁䅫兓䩂䍁䄰杖杁䝁䅉兙穂䝁䅕䅚杁䡁䅁杣療䝁䅑兤橂䡁䅑督杁䡁䅣睢祂䝁䅷䅚㍂䝁䅫䅚求䍁䄴䅉啂䝁䅧党杁䝁䅍睢瑂䡁䅁兙畂䡁䅫䅉療䡁䅁党祂䝁䅅䅤求䡁䅍䅉灂䝁䄴䅉あ䡁䅣睢杁䡁䅍党湂䝁䄰党畂䡁䅑督獁䍁䅁睕求䝁䄰兡橂䝁䄸杢歂䡁䅕睙あ䝁䄸杣杁䙁䅍睢獂䡁䅕䅤灂䝁䄸杢穂䍁䅁兙畂䝁䅑䅉䩂䝁䄴杚祂䝁䅅督あ䡁䅉兤橂䡁䅑兤祂䝁䅕䅉呂䝁䄸杚あ䡁䅣兙祂䝁䅕杌杁䕁䅫䅤杁䡁䅁杣療䡁䅙兡歂䝁䅕督杁䕁䅕䅤潂䝁䅕杣畂䝁䅕䅤杁䡁䅍睤灂䡁䅑睙潂䝁䅫杢湂䍁䅁兙畂䝁䅑䅉祂䝁䄸兤あ䝁䅫杢湂䍁䅁睙ㅂ䡁䅍䅤療䝁䄰䅉穂䝁䅫䅢灂䝁䅍睢畂䍁䅁督療䝁䅷兤あ䝁䅫睢畂䡁䅍䅌杁䝁䄸䅣あ䝁䅫睙桂䝁䅷䅉桂䝁䄴䅚杁䝁䅍睢睂䡁䅁党祂䍁䅁䅣潂䡁䅫督灂䝁䅍兙獂䍁䅁䅢桂䡁䅫党祂䍁䅁䅚求䡁䅙兡橂䝁䅕督獁䍁䅁兙畂䝁䅑䅉浂䝁䅫杙求䡁䅉䅉療䡁䅁䅤灂䝁䅍䅉あ䡁䅉兙畂䡁䅍兢灂䡁䅑䅤求䡁䅉䅉桂䝁䄴䅚杁䡁䅉党橂䝁䅕兡㉂䝁䅕杣杁䝁䅍睢瑂䡁䅁睢畂䝁䅕杢あ䡁䅍睏杁䡁䅍党あ䍁䄰䅤療䡁䅁䅉楂䝁䄸䅥杁䡁䅍入穂䡁䅑党瑂䍁䄰睢畂䍁䄰睙潂䝁䅫䅣穂䍁䅁䅋呂䝁䄸睑穂䍁䅫䅌杁䝁䅑兙あ䝁䅅䅉療䡁䅙党祂䍁䅁睙桂䝁䅉䅢求䍁䅁督求䡁䅉杤灂䝁䅍党杁䝁䅫杢あ䝁䅕杣浂䝁䅅睙求䍁䅁督睂䝁䅕睙灂䝁䅙兡橂䝁䅅䅤灂䝁䄸杢穂䍁䅁睙桂䝁䅉䅢求䍁䅁兢療䝁䅑党瑂䍁䅁兙畂䝁䅑䅉畂䝁䅕䅤㍂䝁䄸杣牂䝁䅫杢湂䍁䅁兡畂䝁䅙杣桂䡁䅍䅤祂䡁䅕睙あ䡁䅕杣求䍁䅷䅉䕂䙁䅍䅔杁䝁䅅睙橂䝁䅕督穂䍁䅁兢ㅂ䝁䅷䅤灂䡁䅁䅢求䡁䅧党祂䍁䄸䅕偂䕁䄴䅉療䡁䅁䅤灂䝁䅍兙獂䍁䅁䅢灂䝁䄴党杁䡁䅑党祂䝁䄰兡畂䝁䅅䅤灂䝁䄸杢杁䡁䅁杣療䝁䅑兤橂䡁䅑督獁䍁䅁兙畂䝁䅑䅉塂䝁䅫兌䝂䝁䅫䅉桂䝁䅍睙求䡁䅍督杁䡁䅁睢灂䝁䄴䅤杁䙁䅍睢䑂䡁䅍䅌杁䝁䅅督杁䡁䅣党獂䝁䅷䅉桂䡁䅍䅉歂䝁䅫睚灂䡁䅑兙獂䍁䅁督ㅂ䝁䅉督橂䡁䅉兡楂䝁䅕杣杁䝁䅷兡畂䝁䅕䅉潁䕁䅑睕䵂䍁䅫睌橂䝁䅅杙獂䝁䅕䅌杁䡁䅁兙穂䡁䅍兡㉂䝁䅕䅉療䡁䅁䅤灂䝁䅍兙獂䍁䅁杢求䡁䅑睤療䡁䅉睡灂䝁䄴睚杁䍁䅧䅕偂䕁䄴克杁䝁䅣兙あ䝁䅕睤桂䡁䅫督㝁䍁䅁兙畂䝁䅑䅉浂䝁䅫杙求䡁䅉䅉療䡁䅁䅤灂䝁䅍䅉橂䝁䄸兢睂䝁䄸杢求䝁䄴䅤穂䍁䅁兙畂䝁䅑䅉瑂䝁䄸杙灂䝁䅷党杁䝁䅑党㉂䝁䅫睙求䍁䅁睙療䝁䄴杢求䝁䅍䅤灂䡁䅙兡あ䡁䅫䅉穂䝁䄸䅢ㅂ䡁䅑兡療䝁䄴督畁䍁䅁䅖潂䝁䅕䅉橂䝁䄸兢睂䝁䅅杢㕂䍁䅁兙獂䡁䅍睢杁䝁䄸杚浂䝁䅕杣穂䍁䅁杕䝂䍁䅁杚祂䝁䄸杢あ䍁䅁党畂䝁䅑䅉瑂䝁䄸䅚ㅂ䝁䅷党穂䍁䅁兙畂䝁䅑䅉浂䝁䅫䅢あ䝁䅕杣穂䑁䅳䅉塂䝁䅫兌䝂䝁䅫䅌杁䕁䅉䅢ㅂ䝁䅕䅤療䝁䄸䅤潂䍁䅷䅉桂䝁䄴䅚杁䝁䅣䅢療䝁䅉兙獂䍁䅁䅣療䡁䅍兡あ䝁䅫睢畂䝁䅫杢湂䍁䅁督㕂䡁䅍䅤求䝁䄰睌湂䝁䅷睢楂䝁䅅䅢杁䝁䄴兙㉂䝁䅫睚桂䡁䅑兡療䝁䄴䅉穂䝁䅅䅤求䝁䅷䅢灂䡁䅑党杁䡁䅍入穂䡁䅑党瑂䍁䅁睕療䕁䅍督㝁䍁䅁睙ㅂ䡁䅍䅤療䝁䄰䅉あ䝁䄸兤橂䝁䅧䅉橂䝁䄸杢あ䡁䅉睢獂䝁䅷党祂䡁䅍睏杁䝁䅫杢歂䡁䅕睙あ䝁䅫杤求䍁䅁睙潂䝁䅅杣湂䝁䅫杢湂䍁䅁兙睂䡁䅁䅢灂䝁䅍兙あ䝁䅫睢畂䍁䅁督睂䝁䅕睙灂䝁䅙兡橂䍁䅁兡畂䡁䅑党湂䡁䅉兙あ䝁䅕䅚杁䝁䅍兡祂䝁䅍兤灂䡁䅑督㝁䍁䅁督求䡁䅉兡桂䝁䅷䅉桂䡁䅑䅤桂䝁䅍䅡求䝁䅑䅉穂䝁䄰兙獂䝁䅷䅉橂䝁䄸兢睂䡁䅕䅤求䡁䅉䅉穂䡁䅫督あ䝁䅕兢杁䝁䅫杢あ䝁䅕杣浂䝁䅅睙求䍁䅁兙畂䝁䅑䅉祂䝁䅕䅚ㅂ䝁䄴䅚桂䝁䄴䅤杁䝁䅅杣祂䝁䅅入杁䝁䄸杚杁䝁䅫杢歂䝁䅕䅣求䝁䄴䅚求䝁䄴䅤杁䝁䅑兡穂䝁䅳督杁䝁䅍睢畂䡁䅑杣療䝁䅷䅢求䡁䅉督杁䝁䅅杢歂䍁䅁兙歂䝁䅅䅣あ䝁䅕杣穂䍁䅷䅉睂䝁䅕杣灂䡁䅁䅡求䡁䅉兙獂䍁䅁睙療䝁䄰䅣療䝁䄴党畂䡁䅑䅉灂䝁䄴䅤求䡁䅉睙療䝁䄴杢求䝁䅍䅤杁䝁䅕䅥睂䡁䅉党穂䡁䅍䅉穂䡁䅣兡あ䝁䅍䅡求䡁䅍䅌杁䝁䅙兡楂䝁䅕杣杁䝁䅍䅡桂䝁䄴杢求䝁䅷䅉潂䝁䄸督あ䍁䅁杙ㅂ䡁䅍䅉桂䝁䅑兙睂䡁䅑党祂䡁䅍䅌杁䡁䅉党桂䝁䅑䅉橂䝁䅧兙畂䝁䄴党獂䍁䅁杙桂䡁䅍党歂䍁䅁睕療䕁䅍督獁䍁䅁睙ㅂ䡁䅍䅤療䝁䄰䅉浂䝁䅷兙穂䝁䅧䅉橂䝁䄸杢あ䡁䅉睢獂䝁䅷党祂䡁䅍䅌杁䝁䅅杢歂䍁䅁䅣祂䝁䅕兙瑂䡁䅁䅢灂䝁䅙兡求䡁䅉督㝁䍁䅁兙畂䝁䅑䅉療䡁䅁䅤療䝁䅍睢ㅂ䡁䅁䅢求䡁䅉督獁䍁䅁兡畂䝁䅑兤穂䡁䅑杣灂䝁䅅䅢杁䝁䅙兡楂䝁䅕杣杁䝁䄸䅣あ䝁䅫睙穂䍁䅷䅉灂䝁䄴䅚ㅂ䡁䅍䅤祂䝁䅫兙獂䍁䅁兙畂䝁䅑䅉瑂䝁䅕䅚灂䝁䅍兙獂䍁䅁督求䝁䄴督療䡁䅉督獁䍁䅁兢療䡁䅑兡療䝁䄴䅉橂䝁䄸杢あ䡁䅉睢獂䍁䅁党畂䝁䅍睢歂䝁䅕杣穂䍁䅁兙畂䝁䅑䅉穂䡁䅕杙穂䡁䅫督あ䝁䅕兢穂䍁䅷䅉獂䝁䅫睚潂䡁䅑䅉求䝁䄰兡あ䡁䅑兡畂䝁䅣䅉歂䝁䅫睢歂䝁䅕督獁䍁䅁党あ䝁䅧党祂䝁䄴党あ䍁䅁䅕䥂䙁䅫督獁䍁䅁督㍂䝁䅫䅤橂䝁䅧䅉䩂䕁䅍督獁䍁䅁兙畂䝁䅑䅉橂䝁䅅兢求䡁䅉兙杁䝁䄰兡橂䡁䅉睢橂䝁䄸杢あ䡁䅉睢獂䝁䅷党祂䡁䅍杌杁䕁䅫䅤穂䍁䅁䅣祂䝁䄸䅚ㅂ䝁䅍䅤穂䍁䅁兙祂䝁䅕䅉ㅂ䡁䅍党歂䍁䅁兡畂䍁䅁杤桂䡁䅉兡療䡁䅕督杁䝁䅅䅣睂䝁䅷兡橂䝁䅅䅤灂䝁䄸杢穂䍁䅁兡畂䍁䅁党畂䡁䅑党祂䡁䅁杣灂䡁䅍党杁䝁䅅杢歂䍁䅁䅚桂䡁䅑兙杁䝁䅍党畂䡁䅑党祂䍁䅁杢求䡁䅑睤療䡁䅉睡灂䝁䄴睚獁䍁䅁兡畂䝁䅍䅢ㅂ䝁䅑兡畂䝁䅣䅉桂䡁䅉䅤灂䝁䅙兡橂䝁䅫兙獂䍁䅁兡畂䡁䅑党獂䝁䅷兡湂䝁䅕杢橂䝁䅕䅉畂䝁䅕䅤㍂䝁䄸杣牂䝁䅫杢湂䍁䅁兙畂䝁䅑䅉橂䝁䄸杢畂䝁䅕睙あ䝁䅫杤灂䡁䅑入獁䍁䅁䅡療䝁䄰党杁䝁䅍睢畂䝁䄴党橂䡁䅑兡㉂䝁䅫䅤㕂䍁䅷䅉穂䝁䅕䅤瑁䡁䅑睢睂䍁䅁杙療䡁䅧党穂䍁䅷䅉楂䡁䅉睢桂䝁䅑杙桂䝁䄴䅚杁䝁䅅睙橂䝁䅕督穂䍁䅷䅉あ䝁䅕䅢求䝁䅍睢瑂䝁䄰兤畂䝁䅫睙桂䡁䅑兡療䝁䄴䅉求䡁䅅兤灂䡁䅁兢求䝁䄴䅤獁䍁䅁督瑂䝁䅅杣あ䡁䅁䅡療䝁䄴党穂䍁䅁兙畂䝁䅑䅉楂䝁䅅督求䍁䅁督あ䝁䅅䅤灂䝁䄸杢穂䍁䅷䅉歂䝁䅅䅤桂䍁䅁睙求䝁䄴䅤求䡁䅉䅉穂䝁䅕杣㉂䝁䅕杣穂䍁䅁兙畂䝁䅑䅉穂䡁䅑睢祂䝁䅅睚求䍁䅁督㕂䡁䅍䅤求䝁䄰督獁䍁䅁杚桂䝁䅍䅤療䡁䅉入杁䝁䅅兤あ䝁䄸兢桂䡁䅑兡療䝁䄴䅌杁䡁䅁睢㍂䝁䅕杣杁䝁䅣党畂䝁䅕杣桂䡁䅑兡療䝁䄴䅉桂䝁䄴䅚杁䝁䅅䅢あ䝁䅕杣畂䝁䅅䅤灂䡁䅙党杁䝁䅕杢求䡁䅉睚㕂䍁䅁督㕂䡁䅍䅤求䝁䄰督獁䍁䅁兙畂䝁䅑䅉求䝁䅷党橂䡁䅑杣療䝁䄴兡橂䍁䅁䅚灂䡁䅍䅣獂䝁䅅入穂䍁䄴䅉䍂䡁䅉睢桂䝁䅑睙療䝁䄰䅉䩂䝁䄴睙畁䍁䅁睤桂䡁䅍䅉浂䝁䄸兤畂䝁䅑党歂䍁䅁兡畂䍁䅁免㕁䑁䅙免杁䝁䅅杢歂䍁䅁兡穂䍁䅁䅡求䝁䅅䅚硂䡁䅕兙祂䡁䅑党祂䝁䅕䅚杁䝁䅫杢杁䙁䅁兙獂䝁䄸䅉䉂䝁䅷䅤療䍁䅷䅉䑂䝁䅅䅢灂䝁䅙睢祂䝁䄴兡桂䍁䄴䅁桃睅䅁杉䅁䕁䅉杣療䝁䅅䅚獂䝁䅫杢求䍁䅁杕求䡁䅑兙灂䝁䅷䅁歄杂䅁杯䄸䕁䅉杣療䝁䅅䅚祂䝁䅫䅚湂䝁䅕䅉䝂䝁䅫杢桂䝁䄴睙灂䝁䅅䅢杁䙁䅍睢獂䡁䅕䅤灂䝁䄸杢穂䍁䅷䅉䩂䝁䄴睙畁䍁䅁䅣祂䝁䄸杤灂䝁䅑党穂䍁䅁兡畂䡁䅙党穂䡁䅑睢祂䍁䅁睙療䝁䄰兢ㅂ䝁䄴兡橂䝁䅅䅤灂䝁䄸杢穂䍁䅁兙畂䝁䅑䅉あ䝁䅕睙潂䝁䄴睢獂䝁䄸睚㕂䍁䄰䅚祂䝁䅫杤求䝁䄴䅉穂䝁䄸䅢ㅂ䡁䅑兡療䝁䄴督杁䝁䅙睢祂䍁䅁䅤潂䝁䅕䅉浂䝁䅫杢桂䝁䄴睙灂䝁䅅䅢杁䡁䅍党祂䡁䅙兡橂䝁䅕督杁䝁䅫杢歂䡁䅕督あ䡁䅉入畁䍁䅁䅖潂䝁䅕䅉橂䝁䄸兢睂䝁䅅杢㕂䉁杫督杁䕁䅫杢㉂䝁䅕督あ䝁䄸杣杁䕁䅍睢瑂䝁䄰兤畂䝁䅫睙桂䡁䅑兡療䝁䄴䅉呂䝁䄸䅢ㅂ䡁䅑兡療䝁䄴督杁䡁䅍党湂䝁䄰党畂䡁䅑䅉潂䝁䅅杢歂䝁䅷党穂䍁䅁䅤潂䝁䅕䅉睂䡁䅉睢㑂䡁䅫䅉瑂䝁䅅䅤求䡁䅉兡桂䝁䅷督杁䝁䅑兡穂䡁䅑杣灂䝁䅉兤あ䝁䅫睢畂䍁䅁兙畂䝁䅑䅉㉂䝁䄸䅤灂䝁䄴睚杁䡁䅁杣療䝁䅍党穂䡁䅍党穂䍁䅁杚療䡁䅉䅉楂䝁䅅杢牂䍁䅷䅉楂䡁䅉睢牂䝁䅕杣瑁䝁䅑党桂䝁䅷党祂䍁䅷䅉橂䝁䄸杣睂䝁䄸杣桂䡁䅑党杁䝁䅫督穂䡁䅕党祂䍁䅷䅉桂䝁䄴䅚杁䝁䅙兤畂䝁䅑䅉橂䝁䅷兡求䝁䄴䅤穂䍁䅷䅉桂䡁䅍䅉㍂䝁䅕䅢獂䍁䅁兙穂䍁䅁䅚灂䡁䅍䅤祂䝁䅫杙ㅂ䡁䅑党穂䍁䅁杣求䝁䅣兤獂䝁䅅䅤療䡁䅉入杁䡁䅉党睂䝁䄸杣あ䡁䅍䅌杁䡁䅁杣療䡁䅍䅣求䝁䅍䅤ㅂ䡁䅍党穂䍁䅷䅉橂䝁䅷兙穂䡁䅍䅉桂䝁䅍䅤灂䝁䄸杢獁䍁䅁兙畂䝁䅑䅉橂䝁䄸杣睂䝁䄸杣桂䡁䅑党杁䝁䅅睙あ䝁䅫睢畂䍁䄸杣求䝁䄸杣湂䝁䅅杢灂䡁䅯兙あ䝁䅫睢畂䍁䅁党㉂䝁䅕杢あ䍁䅁兡畂䝁䅙睢祂䝁䄰兙あ䝁䅫睢畂䍁䅷䅉桂䡁䅍䅉㍂䝁䅕䅢獂䍁䅁兙穂䍁䅁䅤桂䡁䅧䅉祂䝁䅕䅣療䡁䅉䅤灂䝁䄴睚杁䡁䅍睢獂䡁䅕䅤灂䝁䄸杢穂䍁䄴䅉啂䝁䅧党杁䡁䅍党湂䝁䄰党畂䡁䅑䅉桂䝁䅷督療䍁䅁睢浂䝁䅙党祂䡁䅍䅉兂䡁䅉睢㑂䡁䅫兒歂䝁䅣党獁䍁䅁兙畂䍁䅁党獂䝁䅕睙あ䡁䅉睢畂䝁䅫睙杁䡁䅁杣療䡁䅧入杁䝁䅑党獂䝁䅫杤求䡁䅉入杁䝁䅅杢歂䍁䅁杤療䡁䅑兡畂䝁䅣䅉穂䝁䄸䅢ㅂ䡁䅑兡療䝁䄴睏杁䝁䅑兙あ䝁䅅兌歂䡁䅉兡㉂䝁䅕杢杁䡁䅍睢獂䡁䅕䅤灂䝁䄸杢穂䍁䅁兙畂䝁䅑䅉桂䝁䄴䅉求䝁䄴䅚瑁䡁䅑睢瑁䝁䅕杢歂䍁䅁䅣獂䝁䅅䅤浂䝁䄸杣瑂䍁䅁杚療䡁䅉䅉橂䝁䄸杢あ䝁䅕杢あ䍁䅁兢桂䝁䄴兙湂䝁䅕兢求䝁䄴䅤獁䍁䅁睙療䝁䄰䅣療䡁䅍兡あ䝁䅫睢畂䍁䅷䅉桂䝁䄴䅚杁䝁䄸兢畂䝁䅫兌橂䝁䅧兙畂䝁䄴党獂䍁䅁䅚灂䡁䅍䅤祂䝁䅫杙ㅂ䡁䅑兡療䝁䄴䅉療䝁䅙䅉祂䝁䅕睚ㅂ䝁䅷兙あ䝁䄸杣㕂䍁䅷䅉瑂䝁䅅杣牂䝁䅕䅤灂䝁䄴睚獁䍁䅁兙畂䝁䅑䅉あ䡁䅉兙畂䡁䅍兙橂䡁䅑兡療䝁䄴兙獂䍁䅁兡畂䝁䅙睢祂䝁䄰兙あ䝁䅫睢畂䍁䅷䅉桂䡁䅍䅉㍂䝁䅕䅢獂䍁䅁兙穂䍁䅁兢ㅂ䡁䅑兤桂䝁䅷䅉浂䡁䅕杢歂䍁䅁䅤祂䝁䅅䅚求䍁䅁䅣祂䝁䄸睙求䡁䅍督灂䝁䄴睚杁䡁䅍党祂䡁䅙兡橂䝁䅕督㝁䍁䅁督療䝁䅷兤あ䝁䅫睢畂䡁䅍䅉浂䝁䄸杣杁䡁䅁兤楂䝁䅷兡橂䍁䅁睙療䡁䅉䅣療䡁䅉兙あ䝁䅫睢畂䡁䅍䅉桂䝁䄴䅚杁䝁䄰兤あ䡁䅕兙獂䍁䅁杚ㅂ䝁䄴䅚穂䑁䅳䅉歂䝁䅅䅤桂䍁䅁兙畂䝁䅑䅉桂䝁䄴兙獂䡁䅫䅤灂䝁䅍督杁䡁䅍睢獂䡁䅕䅤灂䝁䄸杢穂䑁䅳䅉呂䕁䅕睑杁䝁䅙兡獂䝁䅫杢湂䍁䅁兙畂䝁䅑䅉橂䝁䅅䅣灂䡁䅑兙獂䍁䅁兢桂䡁䅉睡求䡁䅑督杁䡁䅑杣桂䝁䄴督桂䝁䅍䅤灂䝁䄸杢杁䡁䅍党祂䡁䅙兡橂䝁䅕督㝁䍁䅁杣求䝁䅣兡穂䡁䅑杣桂䡁䅉䅌杁䡁䅍䅤療䝁䅍睡杁䡁䅑杣桂䝁䄴督浂䝁䅕杣獁䍁䅁兙畂䝁䅑䅉祂䝁䅕睙療䡁䅉䅚瑁䝁䅳党求䡁䅁兡畂䝁䅣䅉穂䝁䅕杣㉂䝁䅫睙求䡁䅍睏杁䝁䅅杢歂䍁䅁睢瑂䝁䄴兡瑁䝁䅍䅡桂䝁䄴杢求䝁䅷䅉橂䡁䅕督あ䝁䄸兢求䡁䅉䅉橂䝁䄸兢瑂䡁䅕杢灂䝁䅍兙あ䝁䅫睢畂䡁䅍䅉穂䝁䄸䅢ㅂ䡁䅑兡療䝁䄴督獁䍁䅁兙穂䍁䅁睤求䝁䅷䅢杁䝁䅅督杁䝁䄸䅣求䡁䅉兙あ䝁䅕督杁䕁䅉杣療䝁䅅䅚祂䝁䅫䅚湂䝁䅕䅉䑂䝁䄸兢瑂䡁䅕杢灂䝁䅍兙あ䝁䅫睢畂䡁䅍䅉䑂䝁䅷睢ㅂ䝁䅑䅉睂䝁䅷兙あ䝁䅙睢祂䝁䄰䅉あ䝁䅧兙あ䍁䅁睙祂䝁䅕兙あ䝁䅕督獁䍁䅁䅚求䝁䅷兡㉂䝁䅕杣穂䍁䅷䅉桂䝁䄴䅚杁䝁䄰兙畂䝁䅅睚求䡁䅍䅉橂䝁䄸兢瑂䡁䅕杢灂䝁䅍兙あ䝁䅫睢畂䡁䅍䅉桂䝁䄴䅚杁䝁䅍兤穂䡁䅑睢瑂䝁䅕杣杁䝁䅕杢湂䝁䅅睚求䝁䄰党畂䡁䅑䅉桂䝁䅍䅤灂䡁䅙兡あ䝁䅫党穂䍁䄴䅉䩂䡁䅑督杁䕁䅣䅢療䝁䅉兙獂䍁䅁䅖求䝁䅍䅡畂䝁䄸䅢療䝁䅣入杁䝁䅅杢歂䍁䅁睔睂䝁䅕杣桂䡁䅑兡療䝁䄴督杁䡁䅍党湂䝁䄰党畂䡁䅑䅉睂䡁䅉睢㉂䝁䅫䅚求䡁䅍䅉穂䝁䄸䅢ㅂ䡁䅑兡療䝁䄴督杁䡁䅑䅡桂䡁䅑䅉桂䡁䅕䅤療䝁䄰兙あ䝁䅕䅉あ䝁䅧党杁䝁䅙杣療䝁䄴䅤瑁䡁䅑睢瑁䝁䅉兙橂䝁䅳䅉あ䡁䅉兙畂䡁䅍兙橂䡁䅑兡療䝁䄴䅉獂䝁䅫杚求䝁䅍入橂䝁䅷党杁䝁䄸杚杁䝁䅕兣ㅂ䝁䅫䅤㕂䍁䅷䅉瑂䡁䅕䅤ㅂ䝁䅅䅢杁䝁䅙兤畂䝁䅑䅌杁䝁䅙兡㑂䝁䅕䅚杁䝁䅫杢橂䝁䄸兢求䍁䅷䅉浂䝁䄸杣求䝁䅫睚畂䍁䅁党㑂䝁䅍䅡桂䝁䄴睚求䍁䅁兙畂䝁䅑䅉求䡁䅧睙潂䝁䅅杢湂䝁䅕兌あ䡁䅉兙歂䝁䅕䅚杁䝁䅑党祂䝁䅫杤桂䡁䅑兡㉂䝁䅕督獁䍁䅁睢祂䝁䅑党祂䍁䅁睙桂䡁䅁䅤ㅂ䡁䅉党杁䝁䅅杢歂䍁䅁党㑂䝁䅕睙ㅂ䡁䅑兡療䝁䄴䅌杁䡁䅑杣桂䝁䅑党杁䝁䅍睢畂䝁䅙兡祂䝁䄰兙あ䝁䅫睢畂䍁䅷䅉瑂䝁䅅杣湂䝁䅫杢獁䍁䅁睙桂䡁䅍䅡杁䝁䄰兙畂䝁䅅睚求䝁䄰党畂䡁䅑䅌杁䝁䅍䅢求䝁䅅杣灂䝁䄴睚杁䝁䅅杢歂䍁䅁督求䡁䅑䅤獂䝁䅕兢求䝁䄴䅤獁䍁䅁杣求䝁䅙党祂䝁䅕杢橂䝁䅕䅉歂䝁䅅䅤桂䍁䅁兢桂䝁䄴兙湂䝁䅕兢求䝁䄴䅤獁䍁䅁杣求䝁䅍睢畂䝁䅍兡獂䝁䅫兙あ䝁䅫睢畂䡁䅍䅌杁䡁䅍党橂䡁䅕杣灂䡁䅑兡求䡁䅍䅉浂䝁䅫杢桂䝁䄴睙灂䝁䄴睚杁䝁䅅杢歂䍁䅁睙療䝁䅷䅢桂䡁䅑党祂䝁䅅䅢杁䝁䄰兙畂䝁䅅睚求䝁䄰党畂䡁䅑䅌杁䝁䅅督穂䝁䅕䅤杁䡁䅍党祂䡁䅙兡橂䝁䅫杢湂䍁䅷䅉橂䝁䄸兢睂䝁䅷兡桂䝁䄴睙求䍁䅁兙畂䝁䅑䅉祂䝁䅕睚ㅂ䝁䅷兙あ䝁䄸杣㕂䍁䅁杣求䡁䅁睢祂䡁䅑兡畂䝁䅣䅌杁䡁䅁睢祂䡁䅑杚療䝁䅷兡療䍁䅁兙橂䝁䅍睢ㅂ䝁䄴䅤灂䝁䄴睚獁䍁䅁兙畂䝁䅑䅉橂䡁䅕督あ䝁䄸䅚㕂䍁䄰杣求䝁䅷兙あ䝁䅕䅚杁䡁䅍党祂䡁䅙兡橂䝁䅕督畁䍁䅁䅖潂䝁䅫督杁䡁䅍党湂䝁䄰党畂䡁䅑䅉桂䝁䅷督療䍁䅁睢浂䝁䅙党祂䡁䅍䅉楂䡁䅕督灂䝁䄴党穂䡁䅍䅉睂䡁䅉睢橂䝁䅕督穂䍁䅁睢ㅂ䡁䅑督療䡁䅕杣橂䝁䅫杢湂䍁䅁督求䡁䅉杤灂䝁䅍党穂䑁䅳䅉あ䝁䅕睙潂䝁䄴睢獂䝁䄸睚㕂䍁䅁督療䝁䅷兤あ䝁䅫睢畂䡁䅍䅌杁䡁䅍兤橂䝁䅧䅉睂䝁䄸杣あ䝁䅙睢獂䝁䅫睢杁䝁䄰兙畂䝁䅅睚求䝁䄰党畂䡁䅑䅌杁䝁䅍睢瑂䡁䅁䅢灂䝁䅅杢橂䝁䅕䅌杁䝁䅙党求䍁䅁杙灂䝁䅷䅢灂䝁䄴睚獁䍁䅁兙畂䝁䅑䅉療䡁䅁党祂䝁䅅䅤灂䝁䄸杢桂䝁䅷䅉穂䡁䅕䅣睂䝁䄸杣あ䍁䅁督療䝁䅷兤あ䝁䅫睢畂䡁䅍睏杁䝁䅅杢歂䍁䅁睙桂䡁䅁兡あ䝁䅅䅢杁䝁䄰兙祂䝁䅳党あ䍁䅁兙畂䝁䅑䅉㍂䝁䅕兙獂䡁䅑䅡杁䝁䅅杢歂䍁䅁兡畂䡁䅙党穂䡁䅑兢求䝁䄴䅤杁䝁䄰兙畂䝁䅅睚求䝁䄰党畂䡁䅑䅉穂䝁䄸䅢ㅂ䡁䅑兡療䝁䄴督畁䍁䅁䅖潂䝁䅕䅉橂䝁䄸兢睂䝁䅅杢㕂䍁䅁睤桂䡁䅍䅉浂䝁䄸兤畂䝁䅑党歂䍁䅁兡畂䍁䅁免㕁䑁䅙杍杁䝁䅅杢歂䍁䅁兡穂䍁䅁䅡求䝁䅅䅚硂䡁䅕兙祂䡁䅑党祂䝁䅕䅚杁䝁䅫杢杁䕁䅷兙牂䝁䅕䅉呂䡁䅕睙橂䝁䅕督穂䍁䅷䅉佂䝁䅕睤杁䙁䅫睢祂䝁䅳杌䅁䑁噁䅁䝁䅃䅁村祂䝁䄸睢牂䝁䅷兡畂䝁䅕䅉䍂䝁䅅杢橂䝁䄸杣睂䍁䅷䅉䩂䝁䄴睙畁䍁䅁睢睂䝁䅕杣桂䡁䅑党穂䍁䅁兙穂䍁䅁兙杁䝁䅉兙畂䝁䅳䅉潂䝁䄸䅢歂䝁䅫杢湂䍁䅁睙療䝁䄰䅣桂䝁䄴入杁䝁䅙睢祂䍁䅁䅤潂䝁䅕䅉䍂䡁䅉睢療䝁䅳䅢灂䝁䄴党杁䕁䅉兙畂䝁䅳䅉あ䝁䅧兙あ䍁䅁䅣祂䝁䄸杤灂䝁䅑党杁䝁䅍睢瑂䝁䄰党祂䝁䅍兡桂䝁䅷䅌杁䝁䅉兤穂䝁䅫杢求䡁䅍督獁䍁䅁兙畂䝁䅑䅉祂䝁䅕䅤桂䝁䅫䅢杁䝁䅉兙畂䝁䅳兡畂䝁䅣䅉穂䝁䅕杣㉂䝁䅫睙求䡁䅍䅉あ䝁䄸䅉橂䝁䄸杣睂䝁䄸杣桂䡁䅑党獁䍁䅁兢ㅂ䝁䄴兡橂䝁䅫䅣桂䝁䅷䅌杁䝁䅅杢歂䍁䅁杣求䡁䅑兙灂䝁䅷䅉橂䡁䅕督あ䝁䄸兢求䡁䅉督杁䝁䅫杢杁䡁䅑䅡求䍁䅁兖畂䝁䅫䅤求䝁䅑䅉呂䡁䅑兙あ䝁䅕督畁䍁䅁兓あ䡁䅍䅉歂䝁䅕䅣療䡁䅍兡あ䍁䅁䅣祂䝁䄸䅚ㅂ䝁䅍䅤穂䍁䅁兡畂䝁䅍䅢ㅂ䝁䅑党杁䝁䅑党瑂䝁䅅杢歂䍁䅁睙潂䝁䅕睙牂䝁䅫杢湂䍁䅷䅉佂䕁䄸睖獁䍁䅁兢療䝁䄴党㕂䍁䅁兢桂䡁䅉睡求䡁䅑䅌杁䝁䅅杢歂䍁䅁督桂䡁䅙兡畂䝁䅣督杁䝁䅅睙橂䝁䄸兤畂䡁䅑督畁䍁䅁䅖潂䝁䅕䅉橂䝁䄸兢睂䝁䅅杢㕂䉁杫督杁䝁䅷睢桂䝁䄴䅉睂䝁䄸杣あ䝁䅙睢獂䝁䅫睢杁䡁䅁杣灂䝁䄰兙祂䝁䅫䅢㕂䍁䅁睙療䝁䄰䅣祂䝁䅫督求䡁䅍䅉浂䝁䅫杣穂䡁䅑䅉瑂䝁䄸杣あ䝁䅣兙湂䝁䅕䅉獂䝁䄸兙畂䡁䅍䅉穂䝁䅕睙ㅂ䡁䅉党歂䍁䅁杙㕂䍁䅁睙療䝁䄰兢求䡁䅉睙灂䝁䅅䅢獁䍁䅁兢ㅂ䝁䅷䅤灂䍁䄰杚桂䝁䄰兡獂䡁䅫䅌杁䝁䅅杢歂䍁䅁杣求䡁䅍兡歂䝁䅕杢あ䝁䅫兙獂䍁䅁杣求䝁䅅䅢杁䝁䅕督あ䝁䅅䅤求䍁䅁䅣祂䝁䄸䅣求䡁䅉䅤灂䝁䅕督㝁䍁䅁䅢療䝁䅅杢穂䍁䅁䅤療䍁䅁杙ㅂ䡁䅍兡畂䝁䅕督穂䍁䅁党畂䡁䅑兡あ䝁䅫党穂䍁䅁睙療䝁䄰䅣祂䝁䅫督灂䝁䄴睚杁䝁䅍睢瑂䝁䄰党祂䝁䅍兡桂䝁䅷䅉獂䝁䅫杢求䡁䅍䅉療䝁䅙䅉橂䡁䅉党歂䝁䅫䅤㝁䍁䅁䅢療䝁䅅杢穂䍁䅁䅤療䍁䅁睙療䝁䄴䅚療䝁䄰兡畂䝁䅫兤瑂䍁䅁兙穂䡁䅍睢橂䝁䅫兙あ䝁䅫睢畂䡁䅍睏杁䝁䅷睢桂䝁䄴督杁䝁䅅杢歂䍁䅁䅢求䝁䅅督求䡁䅍䅉ㅂ䡁䅍党歂䍁䅁䅤療䍁䅁杚灂䝁䄴兙畂䝁䅍党杁䝁䅕兣ㅂ䝁䅫䅣瑂䝁䅕杢あ䍁䅁杚療䡁䅉䅉穂䝁䄰兙獂䝁䅷䅉楂䡁䅕督灂䝁䄴党穂䡁䅍党穂䑁䅳䅉浂䝁䅫杢桂䝁䄴睙灂䝁䄴睚杁䝁䅙睢祂䍁䅁睙療䝁䄴督あ䡁䅉兤橂䡁䅑兡療䝁䄴䅉桂䝁䄴䅚杁䝁䅑党㉂䝁䅕䅢療䡁䅁兢求䝁䄴䅤杁䡁䅁杣療䝁䅯党橂䡁䅑督㝁䍁䅁兙畂䝁䅑䅉潂䝁䄸兢求䍁䅁党硂䡁䅕兡あ䡁䅫䅉桂䝁䄴䅚杁䝁䄸䅤潂䝁䅕杣杁䝁䅍睢畂䡁䅍兤瑂䝁䅕杣杁䝁䅷睢桂䝁䄴督畁䍁䅁兓あ䍁䅁䅣祂䝁䄸杤灂䝁䅑党穂䍁䅁睙祂䝁䅕䅚灂䡁䅑䅌杁䡁䅑党祂䝁䄰䅉獂䝁䄸兙畂䡁䅍䅌杁䝁䅷党あ䡁䅑党祂䡁䅍䅉療䝁䅙䅉橂䡁䅉党歂䝁䅫䅤獁䍁䅁杚療䡁䅉党灂䝁䅣杢杁䝁䅕䅥橂䝁䅧兙畂䝁䅣党獁䍁䅁睙桂䡁䅍䅡杁䝁䄰兙畂䝁䅅睚求䝁䄰党畂䡁䅑䅌杁䝁䅍睢畂䡁䅍兤瑂䝁䅕杣杁䝁䅅杢歂䍁䅁杣求䡁䅍兡歂䝁䅕杢あ䝁䅫兙獂䍁䅁䅢療䝁䅅杢穂䍁䅷䅉㍂䝁䅕兙獂䡁䅑䅡杁䝁䅅杢歂䍁䅁兡畂䡁䅙党穂䡁䅑兢求䝁䄴䅤杁䝁䅅䅚㉂䝁䅫督療䡁䅉入獁䍁䅁兙畂䝁䅑䅉療䝁䄴䅢灂䝁䄴党杁䝁䅅杢歂䍁䅁兢療䝁䅉兡獂䝁䅕䅉楂䝁䅅杢牂䝁䅫杢湂䍁䅁督求䡁䅉杤灂䝁䅍党穂䍁䅷䅉桂䡁䅍䅉㍂䝁䅕䅢獂䍁䅁兙穂䍁䅁兡畂䡁䅙党穂䡁䅑督杁䝁䅫杢杁䝁䅑党楂䡁䅑䅉桂䝁䄴䅚杁䝁䅕兣ㅂ䝁䅫䅤㕂䍁䅁督求䝁䅍兤祂䝁䅫䅤灂䝁䅕督畁䍁䅁䅖潂䝁䅕䅉橂䝁䄸兢睂䝁䅅杢㕂䍁䅁睤桂䡁䅍䅉浂䝁䄸兤畂䝁䅑党歂䍁䅁兡畂䍁䅁免㑁䑁䅣免杁䝁䅅杢歂䍁䅁兡穂䍁䅁䅡求䝁䅅䅚硂䡁䅕兙祂䡁䅑党祂䝁䅕䅚杁䝁䅫杢杁䕁䅉睢穂䡁䅑睢畂䍁䅷䅉乂䝁䅅督穂䝁䅅睙潂䡁䅕督求䡁䅑䅤穂䍁䄴䅁硁兆䅁杘䅷䕁䅉杣療䡁䅣杢杁䍁䅙䅉䍂䡁䅉睢㍂䝁䄴䅌杁䕁䅫杢橂䍁䄴䅉瑂䝁䅅杣牂䝁䅕䅤穂䍁䅁兙畂䝁䅑䅉穂䝁䅕䅢獂䡁䅍䅉灂䝁䄴督ㅂ䡁䅉兙畂䝁䅍党杁䡁䅁杣療䝁䅑兤橂䡁䅑督杁䝁䅅杢歂䍁䅁督求䡁䅉杤灂䝁䅍党穂䍁䅁兡畂䍁䅁䅤潂䝁䅕䅉噂䝁䄴兡あ䝁䅕䅚杁䙁䅍䅤桂䡁䅑党穂䍁䅷䅉䑂䝁䅅杢桂䝁䅑兙獁䍁䅁兓祂䝁䅕䅢桂䝁䄴䅚獁䍁䅁䅤潂䝁䅕䅉噂䝁䄴兡あ䝁䅕䅚杁䕁䅳兡畂䝁䅣䅚療䝁䄰䅌杁䝁䅅杢歂䍁䅁兡畂䡁䅑党祂䝁䄴兙あ䝁䅫睢畂䝁䅅䅢獂䡁䅫杌杁䕁䅫䅤杁䝁䄸䅣求䡁䅉兙あ䝁䅕督杁䡁䅑䅡祂䝁䄸兤湂䝁䅧䅉浂䝁䄸兤祂䍁䅁督求䝁䅣兢求䝁䄴䅤穂䑁䅯䅉卂䝁䅕䅤桂䝁䅫䅢獁䍁䅁䅕祂䝁䄸睚祂䝁䅅兢穂䍁䅷䅉塂䝁䅧睢獂䝁䅕督桂䝁䅷党杁䕁䅉杣療䝁䅳党祂䝁䅅睚求䍁䅷䅉桂䝁䄴䅚杁䙁䅍党祂䡁䅙兡橂䝁䅕督畁䍁䅁䅖潂䝁䅕䅉卂䝁䅕䅤桂䝁䅫䅢杁䡁䅍党湂䝁䄰党畂䡁䅑䅉睂䡁䅉睢㉂䝁䅫䅚求䡁䅍䅉睂䡁䅉睢睂䝁䅕杣あ䡁䅫䅉桂䝁䄴䅚杁䝁䅍兙穂䡁䅕兙獂䡁䅑入獁䍁䅁党瑂䡁䅁䅢療䡁䅫党求䍁䅁杙求䝁䄴党浂䝁䅫䅤穂䍁䅁兡畂䡁䅍兤祂䝁䅅杢橂䝁䅕䅉睂䡁䅉睢歂䡁䅕睙あ䡁䅍䅌杁䡁䅁党祂䡁䅍睢畂䝁䅅䅢杁䝁䅫杢穂䡁䅕杣桂䝁䄴睙求䍁䅁䅣祂䝁䄸䅚ㅂ䝁䅍䅤穂䍁䅷䅉穂䡁䅁党橂䝁䅫兙獂䡁䅑兡求䡁䅍䅉灂䝁䄴督ㅂ䡁䅉兙畂䝁䅍党杁䡁䅁杣療䝁䅑兤橂䡁䅑督獁䍁䅁杣灂䡁䅍睡杁䝁䄰兙畂䝁䅅睚求䝁䄰党畂䡁䅑䅉穂䡁䅑杣桂䡁䅑党湂䝁䅫党穂䍁䅷䅉獂䝁䄸督穂䍁䅁睙療䝁䄴䅤祂䝁䄸䅢杁䡁䅍兤祂䡁䅙党㕂䍁䅁兙畂䝁䅑䅉桂䝁䄴兙獂䡁䅫督灂䡁䅍䅌杁䝁䅍睢畂䡁䅍兤獂䡁䅑兙畂䝁䅍入獁䍁䅁兙畂䝁䅑䅉橂䝁䅷兙灂䝁䄰督杁䡁䅁杣療䝁䅍党穂䡁䅍兡畂䝁䅣䅉穂䝁䅕杣㉂䝁䅫睙求䡁䅍杌杁䕁䅫䅤杁䡁䅍党祂䡁䅙党穂䍁䅁睙療䝁䄰兢求䡁䅉睙灂䝁䅅䅢獁䍁䅁䅣ㅂ䝁䅉䅢灂䝁䅍䅉桂䝁䄴䅚杁䡁䅅兤桂䡁䅍兡瑁䡁䅁兤楂䝁䅷兡橂䍁䅁党畂䡁䅑兡あ䝁䅫党穂䍁䅷䅉睂䡁䅉睢浂䝁䅕督穂䝁䅫睢畂䝁䅅䅢獁䍁䅁兙畂䝁䅑䅉灂䝁䄴䅚灂䡁䅙兡歂䡁䅕兙獂䍁䅁睙ㅂ䡁䅍䅤療䝁䄰党祂䡁䅍杌杁䙁䅑䅡求䍁䅁䅕祂䝁䄸睚祂䝁䅅兢穂䍁䅁督求䝁䅣兢求䝁䄴䅤杁䝁䄸杚浂䝁䅕杣穂䍁䅁䅣祂䝁䄸杚求䡁䅍督灂䝁䄸杢桂䝁䅷䅉獂䝁䅫兙楂䝁䅫䅢灂䡁䅑入杁䝁䅅杢歂䍁䅁杣求䝁䅷兙あ䝁䅕䅚杁䡁䅁兙橂䝁䅳兙湂䝁䅕䅉灂䝁䄴督ㅂ䡁䅉兙畂䝁䅍党杁䡁䅁杣療䝁䅑兤橂䡁䅑督杁䝁䅙睢祂䍁䅁䅚求䝁䄴䅤灂䡁䅍䅤祂䡁䅫䅌杁䝁䅷党湂䝁䅅䅢獁䍁䅁党㕂䝁䅕睙桂䡁䅉党獁䍁䅁兡畂䡁䅍兤祂䝁䅅杢橂䝁䅕䅌杁䝁䅙兡畂䝁䅅杢橂䝁䅫兙獂䍁䅷䅉睂䝁䅧入穂䝁䅫睙灂䝁䅅杢穂䍁䅷䅉祂䝁䅕兙獂䍁䅁党穂䡁䅑兙あ䝁䅕䅉あ䝁䅫䅤獂䝁䅕䅉睂䡁䅉睢浂䝁䅕督穂䝁䅫睢畂䝁䅅䅢穂䍁䅷䅉桂䡁䅍䅉㍂䝁䅕䅢獂䍁䅁兙穂䍁䅁督ㅂ䡁䅁䅣獂䝁䅕兢求䝁䄴䅤桂䡁䅉入杁䝁䅫杢穂䡁䅕杣桂䝁䄴睙求䍁䅁䅣祂䝁䄸䅚ㅂ䝁䅍䅤穂䍁䅁杣求䝁䅷兙あ䝁䅕䅚杁䡁䅑睢杁䡁䅣党歂䝁䅑兡畂䝁䅣督獁䍁䅁党㉂䝁䅕杢あ䡁䅍䅌杁䝁䄰党歂䝁䅫睙桂䝁䅷䅉浂䝁䅅睙灂䝁䅷兡あ䝁䅫党穂䍁䅷䅉桂䝁䄴䅚杁䝁䅍入楂䝁䅕杣杁䝁䅷兡桂䝁䅉兡獂䝁䅫䅤灂䝁䅕督畁䍁䅁䅖潂䝁䅫督杁䡁䅍党湂䝁䄰党畂䡁䅑䅉桂䝁䅷督療䍁䅁䅣祂䝁䄸杤灂䝁䅑党穂䍁䅁䅣ㅂ䝁䅉䅢灂䝁䅍䅉求䝁䄴䅤灂䡁䅑入瑁䡁䅉党獂䝁䅅䅤求䝁䅑䅉桂䝁䄴䅚杁䡁䅍䅣求䝁䅍兡桂䝁䅷䅤㕂䍁䅁䅣祂䝁䄸睚祂䝁䅅兢穂䍁䅁䅤潂䡁䅉睢ㅂ䝁䅣䅡杁䝁䅅䅉畂䝁䅕䅤㍂䝁䄸杣牂䍁䅁睢浂䍁䅁兡畂䝁䅑党睂䝁䅕杢歂䝁䅕杢あ䍁䅁兙湂䝁䅕杢あ䡁䅍睏杁䝁䅅杢歂䍁䅁䅣祂䝁䄸睚祂䝁䅅兢杁䝁䄰兙畂䝁䅅睚求䝁䄰党畂䡁䅑䅉穂䝁䅕杣㉂䝁䅫睙求䡁䅍䅉浂䝁䄸杣杁䝁䅫杢穂䡁䅕杣桂䝁䄴睙求䍁䅁睙桂䡁䅉杣灂䝁䅕杣杁䡁䅁兙祂䡁䅑杢求䡁䅉督畁䍁䅁䅖潂䝁䅕䅉塂䝁䅧睢獂䝁䅕督桂䝁䅷党杁䕁䅉杣療䝁䅳党祂䝁䅅睚求䍁䅁督求䝁䅣兢求䝁䄴䅤杁䝁䄰兙祂䝁䅳党あ䡁䅍䅉桂䝁䄴䅚杁䡁䅍党獂䝁䅷督杁䝁䅕䅥橂䝁䅕督穂䍁䅁兙畂䝁䅑䅉穂䡁䅕杣睂䝁䅷兤穂䍁䅁睙療䝁䄰兢求䡁䅉睙灂䝁䅅䅢杁䝁䅅杢歂䍁䅁䅣求䡁䅉督療䝁䄴兙獂䍁䅁䅢灂䝁䄴党穂䍁䅁兡畂䡁䅍兤祂䝁䅅杢橂䝁䅕䅉あ䝁䅧杣療䡁䅕睚潂䍁䅁兡畂䝁䅑党睂䝁䅕杢歂䝁䅕杢あ䍁䅁兙湂䝁䅕杢あ䡁䅍䅉桂䝁䄴䅚杁䝁䅉杣療䝁䅳党祂䡁䅍杌杁䙁䅑䅡求䍁䅁睕求䡁䅉杤灂䝁䅍党穂䍁䅁督求䝁䅣兢求䝁䄴䅤杁䝁䄸杚浂䝁䅕杣穂䍁䅁䅤潂䝁䅫杣歂䍁䄰䅣桂䡁䅉䅤㕂䍁䅁睙獂䝁䅅兡瑂䡁䅍䅉桂䝁䅑兢灂䝁䄴兡穂䡁䅑杣桂䡁䅑兡療䝁䄴䅉桂䝁䄴䅚杁䝁䄰党歂䝁䅫睙桂䝁䅷䅉ㅂ䡁䅑兡獂䝁䅫来桂䡁䅑兡療䝁䄴䅉瑂䝁䅅杢桂䝁䅣党瑂䝁䅕杢あ䍁䅁督求䡁䅉杤灂䝁䅍党穂䍁䅁兡畂䍁䅁䅤潂䝁䅕䅉㍂䝁䄸杣牂䝁䅕杣穂䉁杫䅉橂䝁䄸兢睂䝁䅕杢穂䝁䅅䅤灂䝁䄸杢杁䝁䅅杢歂䍁䅁兙獂䝁䅷兌獂䝁䅫杢求䡁䅍䅉獂䝁䅫兙楂䝁䅫䅢灂䡁䅑入杁䝁䅅杣求䝁䄴兙穂䍁䅷䅉乂䝁䅕䅚灂䝁䅍兙祂䝁䅕䅉呂䝁䅕䅤瑁䝁䅅督灂䝁䅑党獁䍁䅁睕療䝁䅍兡桂䝁䅷䅉呂䝁䅕睙ㅂ䡁䅉兡あ䡁䅫䅉歂䝁䅫督桂䝁䅉兡獂䝁䅫䅤㕂䍁䅷䅉乂䝁䅕䅚灂䝁䅍兙祂䝁䅕䅉楂䝁䅕杢求䝁䅙兡あ䡁䅍䅉桂䝁䅑杤療䝁䅍兙橂䡁䅫䅌杁䝁䅅杢歂䍁䅁睙獂䝁䅅兡瑂䡁䅍䅉桂䝁䅑条ㅂ䡁䅍䅤灂䝁䄴睚杁䡁䅍党祂䡁䅙兡橂䝁䅕督畁䍁䅁村祂䝁䄸睤畂䍁䅁杊杁䕁䅉杣療䡁䅣杢獁䍁䅁兓畂䝁䅍杌杁䡁䅣兙穂䍁䅁杚療䡁䅕杢歂䝁䅕䅚杁䝁䅫杢杁䑁䅅兏穁䑁䅫䅉桂䝁䄴䅚杁䝁䅫督杁䝁䅧党桂䝁䅑兣ㅂ䝁䅅杣あ䝁䅕杣求䝁䅑䅉灂䝁䄴䅉䕂䝁䅅入あ䝁䄸杢桂䍁䅁村求䝁䅅睙潂䍁䅷䅉䝂䝁䅷睢祂䝁䅫䅚桂䍁䄴䅁ぁ兆䅁䄶䅧䕁䅉杣療䡁䅣杢瑁䕁䅙睢祂䝁䄰兙畂䍁䅁睑療䡁䅉䅣療䡁䅉兙あ䝁䅫睢畂䍁䅷䅉あ䝁䄸睚求䡁䅑䅡求䡁䅉䅉㍂䝁䅫䅤潂䍁䅁兡あ䡁䅍䅉穂䡁䅕杙穂䝁䅫䅚灂䝁䅅杣灂䝁䅕督獁䍁䅁兢桂䝁䄴兤浂䝁䅅睙あ䡁䅕杣求䡁䅍䅌杁䝁䅑兡穂䡁䅑兡獂䝁䅷督獁䍁䅁杙療䡁䅑䅤獂䝁䅕督獁䍁䅁兡瑂䡁䅁睢祂䡁䅑督獁䍁䅁党㑂䡁䅁睢祂䡁䅑督獁䍁䅁兢桂䡁䅉睡求䡁䅑督獁䍁䅁兙畂䝁䅑䅉穂䝁䅕䅢獂䡁䅍䅉㉂䝁䅅杣灂䝁䄸兤穂䍁䅁兙獂䝁䅍睢潂䝁䄸䅢灂䝁䅍䅉楂䝁䅕杤求䡁䅉兙湂䝁䅕督畁䍁䅁兓あ䍁䅁䅣祂䝁䄸杤灂䝁䅑党穂䍁䅁睤灂䝁䄴党穂䍁䅷䅉㍂䝁䅧兡穂䝁䅳党㕂䍁䅁督睂䝁䅫杣灂䡁䅑督獁䍁䅁睤潂䝁䅫督牂䝁䅕入瑁䝁䅉兙穂䝁䅕䅚杁䝁䅙䅢桂䡁䅙睢祂䝁䅕䅚杁䝁䅷兡硂䡁䅕党ㅂ䡁䅉督獁䍁䅁杣求䝁䅅䅚㕂䍁䄰䅤療䍁䄰䅚祂䝁䅫杢牂䍁䅁睙療䝁䅍睡あ䝁䅅兡獂䡁䅍䅌杁䡁䅉党桂䝁䅑入瑁䡁䅑睢瑁䡁䅁睢ㅂ䡁䅉䅉睂䡁䅉睢歂䡁䅕睙あ䡁䅍䅌杁䡁䅙睢歂䝁䅳兙穂䍁䅷䅉あ䝁䅕兣ㅂ䝁䅫䅢桂䡁䅍䅌杁䝁䅣兡畂䍁䅷䅉楂䡁䅉兙畂䝁䅑入獁䍁䅁杣ㅂ䝁䄰䅌杁䝁䅉睢ㅂ䡁䅉杙療䝁䄴督獁䍁䅁兙畂䝁䅑䅉獂䝁䅫兣ㅂ䝁䅕兤祂䡁䅍杌杁䙁䅑䅡求䍁䅁睙療䝁䄰䅣桂䝁䄴入杁䝁䄸杚浂䝁䅕杣穂䍁䅁兡あ䡁䅍䅉睂䡁䅉睢歂䡁䅕睙あ䡁䅍䅉睂䡁䅉兡瑂䝁䅅杣灂䝁䅷入杁䡁䅕杢歂䝁䅕杣杁䡁䅑䅡求䍁䅁杓桂䝁䅍睡杁䕁䅑兙畂䝁䅫党獂䍁䅣督獁䍁䅁睖療䝁䄸䅚浂䝁䄸杣歂䍁䅁杕求䡁䅍党祂䡁䅙党獁䍁䅁睔獂䝁䅑䅉䝂䝁䄸杣求䡁䅍䅤求䡁䅉䅌杁䕁䅍睢療䡁䅁党祂䡁䅍升杁䕁䅍杣桂䝁䅙䅤獁䍁䅁睒求䝁䄴䅤獂䝁䅕兢桂䝁䄴䅉䭂䝁䅅睙牂䍁䅷䅉䥂䝁䅕杣祂䝁䅅䅚ㅂ䡁䅉兙獁䍁䅁党獂䍁䅁杓灂䝁䄰兙歂䝁䄸杣獁䍁䅁睓療䡁䅉杙求䝁䅷䅌杁䙁䅍睢畂䝁䄸兢桂䍁䄰睑ㅂ䡁䅑杣求䡁䅉䅌杁䕁䅙兡畂䝁䅷兙畂䝁䅑兡桂䍁䅷䅉䑂䝁䅧兙瑂䝁䅉睢祂䝁䅑䅌杁䕁䅣兡畂䍁䅁兔桂䡁䅉党獁䍁䅁䅒灂䡁䅁䅢療䝁䄰儴あ䝁䅫睙療䍁䅷䅉䝂䝁䄸杣歂䡁䅍䅉䡂䝁䅫杢獁䍁䅁䅖潂䝁䅕䅉䡂䝁䅷党畂䝁䅑杣療䝁䄴兙橂䝁䅧䅌杁䕁䅉党畂䡁䅉兡桂䝁䅍䅡獁䍁䅁睒獂䝁䅕杢湂䝁䅷兙穂䡁䅍兙ㅂ䝁䅣䅡獁䍁䅁兙畂䝁䅑䅉呂䝁䅷兙畂䝁䅕䅉楂䡁䅉兙畂䝁䅑督畁䍁䅁兓あ䍁䅁兡穂䍁䅁兙獂䡁䅍睢杁䝁䅫杢㉂䝁䄸䅢㉂䝁䅕䅚杁䝁䅫杢杁䡁䅑䅡求䍁䅁督桂䝁䅷党杁䝁䄸杚杁䡁䅕督求䝁䅑䅉楂䝁䅅杣祂䝁䅕䅢穂䍁䅷䅉桂䝁䄴䅚杁䝁䅉兤獂䝁䅳䅉㍂䝁䅧兡穂䝁䅳党㕂䍁䅁兙畂䝁䅑䅉㍂䝁䅫杢求䑁䅳䅉桂䝁䄴䅚杁䡁䅁杣療䡁䅙兡穂䝁䅫睢畂䍁䅁睢浂䍁䅁睙療䝁䄴䅤祂䝁䅅睙あ䍁䅁杙療䡁䅑䅤獂䝁䅫杢湂䍁䅁督求䡁䅉杤灂䝁䅍党穂䍁䄴䅉啂䝁䅧党杁䝁䅍睢瑂䡁䅁兙畂䡁䅫䅉穂䝁䅕杣㉂䝁䅕督杁䡁䅉党あ䝁䅅兡獂䍁䅁睙ㅂ䡁䅍䅤療䝁䄰党祂䡁䅍䅉桂䝁䄴䅚杁䝁䅍睢畂䡁䅍兤瑂䝁䅕杣穂䍁䅁䅤潂䡁䅉睢ㅂ䝁䅣䅡杁䝁䅑兡穂䡁䅑杣灂䝁䅉兤あ䝁䄸杣穂䍁䅁睢祂䍁䅁督あ䝁䅅䅤求䍁䅁睚療䡁䅙党祂䝁䄴兢求䝁䄴䅤穂䑁䅳䅉桂䝁䄴䅚杁䡁䅉党あ䝁䅅兡獂䝁䅕杣穂䍁䅷䅉㍂䝁䅧睢獂䝁䅕督桂䝁䅷党祂䡁䅍䅌杁䝁䅅杢歂䍁䅁䅣祂䝁䄸杤灂䝁䄴睙灂䝁䅅䅢杁䝁䅣睢㉂䝁䅕杣畂䝁䄰党畂䡁䅑督杁䝁䅑兡祂䝁䅕睙あ䝁䅷入畁䍁䅁兓あ䍁䅁䅡桂䡁䅍䅉療䡁䅁党祂䝁䅅䅤灂䝁䄸杢穂䍁䅁兡畂䍁䅁䅤潂䝁䅕䅉噂䝁䄴兡あ䝁䅕䅚杁䙁䅍䅤桂䡁䅑党穂䍁䅷䅉䡂䝁䅕杣瑂䝁䅅杢㕂䍁䅷䅉䉂䡁䅕督あ䡁䅉兙獂䝁䅫兙獁䍁䅁䅤潂䝁䅕䅉噂䝁䄴兡あ䝁䅕䅚杁䕁䅳兡畂䝁䅣䅚療䝁䄰䅌杁䙁䅍䅣桂䝁䅫杢獁䍁䅁睑桂䝁䄴兙歂䝁䅅䅌杁䕁䅙杣桂䝁䄴睙求䍁䅷䅉乂䝁䅕䅥灂䝁䅍睢獁䍁䅁䅕療䝁䅷兙畂䝁䅑䅌杁䕁䅉杣桂䡁䅯兡獂䍁䅷䅉䭂䝁䅅䅣桂䝁䄴䅌杁䝁䅅杢歂䍁䅁兡畂䡁䅑党祂䝁䄴兙あ䝁䅫睢畂䝁䅅䅢獂䡁䅫杌杁䙁䅑䅡求䍁䅁睙療䝁䄰䅣桂䝁䄴入杁䡁䅣兙穂䍁䅁杚療䡁䅕杢歂䝁䅕䅚杁䝁䅫杢杁䑁䅅䅏㍁䑁䅁䅉桂䝁䄴䅚杁䝁䅫督杁䝁䅧党桂䝁䅑兣ㅂ䝁䅅杣あ䝁䅕杣求䝁䅑䅉灂䝁䄴䅉䵂䝁䄸兤灂䡁䅍杤灂䝁䅷䅢求䍁䅷䅉䱂䝁䅕杢あ䡁䅕睙牂䡁䅫杌䅁䑁噙䅁啃杄䅁村祂䡁䅕睡求䡁䅉䅉䑂䝁䄸杣睂䝁䄸杣桂䡁䅑兡療䝁䄴䅌杁䡁䅑睢湂䝁䅕䅤潂䝁䅕杣杁䡁䅣兡あ䝁䅧䅉灂䡁䅑督杁䡁䅍兤楂䡁䅍兡歂䝁䅫兙祂䝁䅫党穂䍁䅷䅉歂䝁䅕杤求䝁䅷睢睂䡁䅍䅌杁䝁䄰兙畂䡁䅕杚桂䝁䅍䅤ㅂ䡁䅉党穂䍁䅷䅉桂䝁䄴䅚杁䝁䅑兡穂䡁䅑杣灂䝁䅉兤あ䝁䅕督杁䡁䅍睙灂䝁䅕杢あ䝁䅫杚灂䝁䅍䅉灂䝁䄴督あ䡁䅉兤瑂䝁䅕杢あ䡁䅍䅌杁䝁䅅杢歂䍁䅁兙畂䝁䅅䅢㕂䡁䅑兡橂䝁䅅䅢杁䝁䅅杢歂䍁䅁䅚灂䝁䅅睚畂䝁䄸督あ䝁䅫睙杁䡁䅍睢獂䡁䅕䅤灂䝁䄸杢穂䍁䅁兡畂䍁䅁䅤潂䝁䅕䅉噂䝁䄴兡あ䝁䅕䅚杁䙁䅍䅤桂䡁䅑党穂䍁䅷䅉䙂䡁䅕杣療䡁䅁党獁䍁䅁䅤潂䝁䅕䅉䉂䡁䅍兡桂䍁䅁䅕桂䝁䅍兡浂䝁䅫睙獁䍁䅁兙畂䝁䅑䅉灂䝁䄴䅤求䡁䅉杢桂䡁䅑兡療䝁䄴兙獂䝁䅷入畁䍁䅁䅖潂䝁䅕䅉橂䝁䄸兢睂䝁䅅杢㕂䍁䅁睢睂䝁䅕杣桂䡁䅑党穂䍁䅁䅤潂䡁䅉睢ㅂ䝁䅣䅡杁䝁䅙睢ㅂ䡁䅉䅉穂䝁䅕睚瑂䝁䅕杢あ䡁䅍杏杁䕁䅉杣ㅂ䝁䅳党祂䍁䅁睕橂䝁䅫党畂䡁䅑兡浂䝁䅫睙杁䕁䅫杢穂䡁䅑杣ㅂ䝁䄰党畂䡁䅑督杁䍁䅧村呂䕁䅫克杁䕁䅉兡療䙁䅍䅣灂䝁䄴䅌杁䕁䅉睕䩂䍁䅁睑䉂䕁䅷兓䕂䍁䅷䅉䍂䙁䅍兓杁䕁䄴兙畂䝁䄸䅌杁䝁䅅杢歂䍁䅁村祂䡁䅕睡求䡁䅉䅉䙂䝁䄴党祂䝁䅣入杁䍁䅙䅉呂䡁䅕䅣求䡁䅉睙療䝁䄴䅉啂䝁䅕睙潂䝁䄴睢獂䝁䄸睚灂䝁䅕督畁䍁䅁兓あ䍁䅁睢浂䝁䅙党祂䡁䅍䅉獂䝁䅫杚求䍁䅁督橂䝁䅫党畂䝁䅍党杁䡁䅑睢療䝁䅷督獁䍁䅁兙畂䝁䅑䅉穂䝁䅫杢湂䝁䅷党杁䝁䅅杢歂䍁䅁兢ㅂ䝁䅷䅤灂䡁䅁䅢求䍁䅁兢療䝁䅑兙獂䝁䅫䅤㕂䍁䅁督㕂䡁䅍䅤求䝁䄰督㝁䍁䅁䅢灂䝁䅙党杁䡁䅍睙灂䝁䅕杢橂䝁䅕䅉瑂䝁䅅督穂䍁䅁督睂䝁䅕睙あ䡁䅉睢瑂䝁䅕䅤祂䡁䅫睏杁䕁䄰兑䵂䕁䅑兓杁䕁䅉兡療䡁䅑入睂䝁䅕杣杁䡁䅉兙睂䝁䅫䅚杁䡁䅁兙あ䝁䅧睢湂䝁䅕杢杁䝁䅫䅚求䝁䄴䅤灂䝁䅙兡橂䝁䅅䅤灂䝁䄸杢杁䡁䅁䅢桂䡁䅑杚療䡁䅉兢杁䝁䅅杢歂䍁䅁杣求䝁䅷兙あ䝁䅕䅚杁䡁䅑党穂䡁䅑䅉牂䝁䅫䅤穂䍁䅷䅉䕂䕁䄴兑杁䡁䅑党穂䡁䅑䅉穂䡁䅑杣灂䡁䅁督獁䍁䅁兙畂䝁䅑䅉浂䝁䅷兤療䡁䅉党穂䝁䅍党畂䝁䅍党瑁䝁䅉兙穂䝁䅕䅚杁䡁䅁睢獂䡁䅫兢求䡁䅉兙穂䝁䅕䅉橂䝁䅧兙灂䝁䄴䅉祂䝁䅕兙橂䡁䅑兡療䝁䄴䅉あ䝁䅕睙潂䝁䄴睢獂䝁䄸睚㕂䑁䅳䅉湂䝁䅕杢療䡁䅑入睂䝁䅕䅉桂䝁䄴䅚杁䝁䅙䅢ㅂ䝁䄸杣療䡁䅑入睂䝁䅕䅉瑂䝁䄸䅢求䝁䅍兤獂䝁䅅杣杁䝁䅑兡桂䝁䅣杢療䡁䅍䅤灂䝁䅍督杁䝁䅳兡あ䡁䅍睏杁䡁䅉党穂䝁䅕兙祂䝁䅍䅡獁䍁䅁兙畂䝁䅅䅢㕂䡁䅑兡橂䝁䅅䅢獁䍁䅁兙畂䝁䅑䅉睂䡁䅉睢橂䝁䅕督穂䍁䅁兙畂䝁䅅䅢㕂䡁䅍兡穂䍁䅁兡畂䡁䅍䅤祂䡁䅕兢求䝁䄴䅤穂䍁䅁兙畂䝁䅑䅉穂䝁䄸䅢ㅂ䡁䅑兡療䝁䄴督㝁䍁䅁睕䉂䙁䅉睕瑁䕁䅍睢坂䍁䅁杍杁䡁䅑党穂䡁䅑兡畂䝁䅣䅉浂䝁䄸杣杁䡁䅑䅡求䍁䅁䅚灂䝁䅅睚畂䝁䄸督灂䡁䅍䅉療䝁䅙䅉䑂䕁䄸杖䩂䕁䅑兌硁䑁䅫䅉灂䝁䄴杚求䝁䅍䅤灂䝁䄸杢㝁䍁䅁兙畂䝁䅑䅉䝂䝁䅷兤療䡁䅉睢あ䡁䅫䅣求䡁䅉兌呂䕁䅅杕呂䍁䄰睑療䙁䅙䅉祁䍁䅁䅣獂䡁䅕督杁䝁䅳兡あ䡁䅍杌杁䕁䅫䅤杁䝁䅅䅢穂䝁䄸䅉睂䡁䅉睢㉂䝁䅫䅚求䡁䅍䅉祂䝁䅅杢湂䝁䅕䅉療䝁䅙䅉睂䝁䄸杣あ䝁䅅杙獂䝁䅕䅉桂䝁䄴兙獂䡁䅫䅤灂䝁䅍兙獂䍁䅁兙畂䝁䅑䅉楂䝁䅫睢桂䝁䄴兙獂䡁䅫䅤灂䝁䅍兙獂䍁䅁䅚求䡁䅑党橂䡁䅑兡療䝁䄴䅉穂䡁䅫督あ䝁䅕兢穂䍁䅷䅉桂䝁䄴䅚杁䡁䅉党獂䝁䅅䅤求䝁䅑䅉睂䡁䅉睢歂䡁䅕睙あ䡁䅍睏杁䙁䅧兌祂䝁䅅入杁䝁䅫杢穂䡁䅑杣ㅂ䝁䄰党畂䡁䅑督㝁䍁䅁兙畂䝁䅅䅢㕂䡁䅑兡橂䝁䅅䅢杁䡁䅑睢療䝁䅷督杁䝁䅙睢祂䍁䅁党獂䝁䅕睙あ䡁䅉睢畂䍁䅁兢灂䝁䅍杣療䡁䅍睙療䡁䅁党穂䍁䅷䅉桂䡁䅍䅉㍂䝁䅕䅢獂䍁䅁兙穂䍁䅁䅡桂䝁䄴䅚潂䝁䅕䅢歂䍁䅷䅉睂䝁䄸杣あ䝁䅅杙獂䝁䅕䅌杁䝁䅅杢歂䍁䅁兢療䝁䅉兡獂䝁䅕䅉奂䍁䄰杣桂䡁䅫䅉浂䝁䅷兤療䡁䅉党穂䝁䅍党畂䝁䅍党杁䡁䅍䅣求䝁䅍䅤祂䝁䄸兢求䡁䅑杣㕂䍁䅁兡畂䡁䅍䅤祂䡁䅕兢求䝁䄴䅤穂䑁䅳䅉桂䡁䅑睢瑂䝁䅫睙杁䝁䅙睢祂䝁䅍党杁䝁䄰兡橂䡁䅉睢穂䝁䅍睢睂䡁䅫䅉灂䝁䄴督あ䡁䅉兤瑂䝁䅕杢あ䝁䅅䅤灂䝁䄸杢㝁䍁䅁杢療䝁䄴兌橂䝁䄸杢あ䝁䅅睙あ䍁䅁杢桂䝁䄴睢瑂䝁䅕䅤求䡁䅉䅉祂䝁䅕督療䝁䅷兤あ䝁䅫睢畂䍁䅁督療䝁䅷兤あ䝁䅫睢畂䍁䅁䅤療䡁䅁睢湂䡁䅉兙睂䝁䅧入㝁䍁䅁兙畂䝁䅑䅉桂䡁䅕䅤療䝁䄰兙あ䝁䅕䅚杁䙁䅧兌祂䝁䅅入杁䝁䄰党あ䡁䅉睢獂䝁䄸睚㕂䍁䅷䅉桂䡁䅕䅤療䝁䄰兙あ䝁䅕䅚杁䕁䅅杒乂䍁䅁䅚求䝁䅙党橂䡁䅑兌歂䝁䅕䅤求䝁䅍䅤灂䝁䄸杢獁䍁䅁兙畂䝁䅑䅉睂䝁䅧睢あ䝁䄸兢桂䡁䅍睡杁䡁䅉党睂䝁䅅兡祂䍁䅁兙畂䝁䅑䅉橂䝁䅷党桂䝁䄴兡畂䝁䅣䅉求䡁䅅兤灂䡁䅁兢求䝁䄴䅤畁䍁䅁兓畂䍁䅁兙歂䝁䅑兡あ䝁䅫睢畂䍁䅷䅉あ䝁䅧党杁䝁䅍睢瑂䡁䅁兙畂䡁䅫䅉療䝁䅙杚求䡁䅉督杁䝁䅅䅚㉂䝁䅅杢橂䝁䅕䅚杁䝁䄸䅣あ䝁䅫睙桂䝁䅷䅉浂䝁䅷兤療䡁䅉党穂䝁䅍党畂䝁䅍党杁䝁䄰兡橂䡁䅉睢穂䝁䅍睢睂䡁䅫䅉灂䝁䄴督あ䡁䅉兤瑂䝁䅕杢あ䡁䅍睏杁䡁䅁杣療䝁䅑兤橂䡁䅑督杁䝁䅅杢歂䍁䅁督求䡁䅉杤灂䝁䅍党穂䍁䅁䅤療䍁䅁督ㅂ䡁䅁䅣療䡁䅉䅤杁䡁䅑䅡求䍁䅁兢ㅂ䝁䅷䅤灂䍁䄰睢瑂䝁䅫睙穂䍁䅁杢求䝁䅕䅚穂䍁䅁睢浂䍁䅁杣求䡁䅍党桂䡁䅉睙潂䝁䅕杣穂䍁䅁兡畂䍁䅁䅤祂䝁䅅杢穂䝁䅷兙あ䝁䅫睢畂䝁䅅䅢杁䡁䅉党穂䝁䅕兙祂䝁䅍䅡獁䍁䅁䅚祂䡁䅕睚獁䍁䅁兙畂䝁䅑䅉楂䝁䅫睢瑂䝁䅅杣牂䝁䅕杣杁䝁䅑兡穂䝁䅍睢㉂䝁䅕杣㕂䑁䅳䅉穂䡁䅕䅣求䡁䅉睙療䝁䄴䅚ㅂ䝁䅍䅤灂䝁䄴睚杁䝁䄰兙あ䝁䅕杣灂䝁䅅䅢穂䍁䅷䅉穂䡁䅕睙潂䍁䅁兙穂䍁䅁兢求䡁䅑兙獂䝁䅷兡橂䍁䅁䅢療䡁䅣䅉あ䝁䅕兢睂䝁䅕杣桂䡁䅑兤祂䝁䅕䅉穂䡁䅕䅣求䡁䅉睙療䝁䄴䅚ㅂ䝁䅍䅤療䡁䅉督㝁䍁䅁䅚求䡁䅙兡橂䝁䅕督杁䝁䅅杢歂䍁䅁睙療䝁䄰䅣獂䝁䅕䅥杁䡁䅑睢療䝁䅷督杁䝁䅉兙穂䝁䅕䅚杁䝁䄸杢杁䝁䄰党あ䝁䅅䅢獂䝁䅫睙杁䝁䅷睢㍂䍁䅁䅤求䝁䄰䅣求䡁䅉兙あ䡁䅕杣求䍁䅁督ㅂ䡁䅁党祂䝁䅍睢畂䝁䅑兤橂䡁䅑睢祂䡁䅍睏杁䝁䅅杢歂䍁䅁杢療䝁䄴兌穂䡁䅕䅣求䡁䅉睙療䝁䄴䅚ㅂ䝁䅍䅤灂䝁䄴睚杁䝁䅧兡湂䝁䅧䅉あ䝁䅕睙潂䝁䄴睢獂䝁䄸睚㕂䍁䅁䅤療䝁䄸䅢穂䍁䅷䅉穂䡁䅕睙潂䍁䅁兙穂䍁䅁督㕂䝁䄴睙潂䡁䅉睢あ䡁䅉睢畂䍁䅁兙畂䝁䅑䅉楂䝁䅕兙瑂䝁䅷兡畂䝁䅕䅉灂䝁䄴督あ䡁䅉兤瑂䝁䅕杢あ䝁䅅䅤灂䝁䄸杢畁䍁䅁䅖潂䝁䅕䅉橂䝁䄸兢睂䝁䅅杢㕂䍁䅁睤桂䡁䅍䅉灂䝁䄴睙療䡁䅉䅣療䡁䅉兙あ䝁䅕䅚杁䝁䅫杢杁䑁䅅兏㕁䑁䅅䅉桂䝁䄴䅚杁䝁䅫督杁䝁䅧党桂䝁䅑兣ㅂ䝁䅅杣あ䝁䅕杣求䝁䅑䅉灂䝁䄴䅉䍂䝁䅫䅢獂䝁䅕杣灂䝁䅍兙獁䍁䅁兔桂䡁䅍督桂䝁䅍䅡ㅂ䡁䅍党あ䡁䅑督畁䅁䅁硲䅑䑁偑䅁䍂䡁䅉兤畂䡁䅍睤灂䝁䅍睡杁䕁䅍睢祂䡁䅁睢祂䝁䅅䅤灂䝁䄸杢杁䝁䅑党穂䝁䅫睚畂䡁䅍䅌杁䝁䄰兙畂䡁䅕杚桂䝁䅍䅤ㅂ䡁䅉党穂䍁䅷䅉桂䝁䄴䅚杁䝁䄰兙祂䝁䅳党あ䡁䅍䅉祂䝁䅕睙祂䝁䅕兙あ䝁䅫睢畂䍁䅁䅣祂䝁䄸䅚ㅂ䝁䅍䅤穂䍁䅁兡畂䍁䅁䅤潂䝁䅕䅉噂䝁䄴兡あ䝁䅕䅚杁䙁䅍䅤桂䡁䅑党穂䍁䅷䅉䙂䡁䅕杣療䡁䅁党獁䍁䅁䅤潂䝁䅕䅉䉂䡁䅍兡桂䍁䄰䅕桂䝁䅍兡浂䝁䅫睙獁䍁䅁睑桂䝁䄴兙歂䝁䅅䅌杁䝁䅅杢歂䍁䅁兡畂䡁䅑党祂䝁䄴兙あ䝁䅫睢畂䝁䅅䅢獂䡁䅫杌杁䕁䅫䅤杁䝁䄸䅣求䡁䅉兙あ䝁䅕督杁䡁䅑䅡祂䝁䄸兤湂䝁䅧䅉浂䝁䄸兤祂䍁䅁督求䝁䅣兢求䝁䄴䅤穂䑁䅯䅉兂䡁䅉睢睂䡁䅕䅢穂䝁䅫睢畂䍁䅷䅉䙂䝁䄴睚灂䝁䄴党杁䙁䅁杊䉂䍁䅷䅉佂䝁䅅杤灂䝁䅍睢杁䕁䅣杣療䡁䅕䅣獁䍁䅁兙畂䝁䅑䅉䍂䝁䄸兙あ䍁䄴䅉啂䝁䅧党杁䙁䅁杣療䡁䅁兤獂䡁䅍兡療䝁䄴䅉穂䝁䅕睚瑂䝁䅕杢あ䍁䅁䅣祂䝁䄸杤灂䝁䅑党穂䍁䅁睢ㅂ䡁䅑杙療䝁䅅杣歂䍁䅷䅉穂䡁䅑党祂䝁䄴䅚祂䝁䅫杤求䍁䅷䅉灂䝁䄴杙療䝁䅅杣歂䍁䅁党畂䝁䅣兡畂䝁䅕督獁䍁䅁䅣祂䝁䄸䅣ㅂ䝁䅷督灂䝁䄸杢瑁䡁䅉党獂䝁䅅䅤求䝁䅑䅉橂䝁䄸杢あ䡁䅉睢獂䡁䅍䅌杁䡁䅉兡湂䝁䅣兡畂䝁䅣䅌杁䝁䅅杢歂䍁䅁䅣祂䝁䄸䅣求䝁䅷䅢求䡁䅉督杁䝁䅙睢祂䍁䅁杙療䝁䅅䅤杁䝁䅉兤灂䝁䅷䅚求䡁䅉督杁䡁䅑䅡祂䝁䄸兤湂䝁䅧䅉瑂䝁䅅杣灂䝁䄴党杁䡁䅉党あ䝁䅅兡獂䍁䅁䅚求䝁䅅䅢求䡁䅉督杁䡁䅕杢歂䝁䅕杣杁䡁䅑䅡求䍁䅁兔求䡁䅉睙ㅂ䡁䅉入獁䍁䅁兔求䡁䅉睙ㅂ䡁䅉入杁䕁䄰党祂䕁䅍杣ㅂ䝁䅫督求䡁䅉䅌杁䕁䄰兙祂䝁䅫杢求䡁䅉䅌杁䕁䄰党祂䝁䅍兤祂䡁䅫䅉卂䝁䅅睙灂䝁䄴睚獁䍁䅁兔求䡁䅉睙ㅂ䡁䅉入杁䕁䅑兡求䡁䅍党獂䍁䅷䅉䉂䡁䅙兙あ䝁䄸杣獁䍁䅁兙畂䝁䅑䅉䝂䝁䅷兡あ䝁䅕杙療䝁䅅杣歂䍁䅁杙祂䝁䅅杢歂䡁䅍杌杁䙁䅑䅡求䍁䅁兒畂䝁䅣兡畂䝁䅕䅉兂䍁䅙兑杁䡁䅍党湂䝁䄰党畂䡁䅑䅉療䝁䅙杚求䡁䅉督杁䝁䅕杢湂䝁䅫杢求䍁䅁䅣桂䡁䅉䅤穂䍁䅁兙畂䝁䅑䅉橂䝁䄸杢穂䡁䅕兢桂䝁䅉䅢求䡁䅍䅌杁䝁䅕䅢求䝁䅍䅤祂䝁䅫睙桂䝁䅷䅉睂䡁䅉睢歂䡁䅕睙あ䡁䅍䅌杁䝁䅉睢桂䡁䅑䅉睂䝁䅅杣あ䡁䅍䅉桂䝁䄴䅚杁䡁䅍入穂䡁䅑党瑂䡁䅍䅌杁䝁䅅杢歂䍁䅁党畂䝁䅣兡畂䝁䅕䅉療䝁䅫䅢穂䍁䅁兙畂䝁䅑䅉獂䡁䅕杙祂䝁䅫睙桂䝁䄴䅤穂䍁䅁䅤潂䡁䅉睢ㅂ䝁䅣䅡杁䝁䅅杚あ䝁䅕杣瑂䝁䅅杣牂䝁䅕䅤杁䡁䅉党あ䝁䅅兡獂䝁䅕杣穂䍁䅷䅉歂䝁䅕兙獂䝁䅕杣穂䍁䅷䅉歂䝁䅫督あ䡁䅉兡楂䡁䅕䅤療䡁䅉督獁䍁䅁兙畂䝁䅑䅉療䡁䅉兡湂䝁䅫杢桂䝁䅷䅉求䡁䅅兤灂䡁䅁兢求䝁䄴䅤杁䝁䄰兙畂䡁䅕杚桂䝁䅍䅤ㅂ䡁䅉党祂䡁䅍䅉浂䝁䄸杣杁䝁䄰兙祂䝁䅫杢求䍁䅁兙畂䝁䅑䅉畂䝁䄸杢瑁䝁䄰兙祂䝁䅫杢求䍁䅁兢桂䡁䅉睡求䡁䅑督杁䡁䅕杢歂䝁䅕杣杁䡁䅑䅡求䍁䅁兔求䡁䅉睙ㅂ䡁䅉入獁䍁䅁兔求䡁䅉睙ㅂ䡁䅉入杁䙁䅁杣求䝁䅍兡穂䝁䅫睢畂䍁䅁䅕桂䡁䅉䅤穂䍁䅷䅉剂䡁䅕兡橂䝁䅳督灂䝁䅷杤求䡁䅉䅌杁䝁䅅杢歂䍁䅁睕求䝁䅅睙潂䝁䄸兡橂䝁䅕䅉楂䡁䅉兙畂䝁䅑督㝁䍁䅁兙畂䝁䅑䅉歂䝁䅫督あ䡁䅉兡楂䡁䅕䅤求䡁䅍䅉瑂䝁䅅杣灂䝁䄴党杁䡁䅁兙祂䡁䅑督杁䝁䅅杢歂䍁䅁兙橂䝁䅍党穂䡁䅍睢祂䝁䅫党穂䍁䄴䅉啂䝁䅧党杁䕁䄴兙㉂䝁䅫睙療䍁䅁睒祂䝁䄸兤睂䍁䅁督求䝁䅣兢求䝁䄴䅤杁䡁䅁杣療䡁䅙兡歂䝁䅕督杁䡁䅁杣療䝁䅑兤橂䡁䅑督杁䝁䅅杢歂䍁䅁督㕂䡁䅍䅤求䝁䄰督杁䝁䅙睢祂䍁䅁䅤潂䝁䅕䅉瑂䝁䅅杣灂䝁䄴党獁䍁䅁杣求䝁䅍杣求䝁䅅䅤灂䝁䄸杢桂䝁䅷䅉㉂䝁䅕䅡灂䝁䅍䅢求䍁䅁䅋卂䙁䅙克獁䍁䅁督睂䝁䅕睙灂䝁䅅䅢あ䡁䅫䅉㉂䝁䅕䅡灂䝁䅍䅢求䍁䅷䅉瑂䝁䄸杙灂䝁䅷党獁䍁䅁兙畂䝁䅑䅉灂䝁䄴䅚ㅂ䡁䅍䅤祂䝁䅫兙獂䍁䅁兢桂䡁䅉睡求䡁䅑督獁䍁䅁兙穂䍁䅁睤求䝁䅷䅢杁䝁䅅督杁䝁䅅杚あ䝁䅕杣瑂䝁䅅杣牂䝁䅕䅤杁䝁䅍䅡桂䝁䄴杢求䝁䅷督㝁䍁䅁兙畂䝁䅑䅉瑂䝁䅅杣灂䝁䄴党杁䝁䅕䅢求䝁䅍䅤祂䝁䄸杢灂䝁䅍督獁䍁䅁督求䝁䄴督療䡁䅉督獁䍁䅁睙療䝁䄴䅤祂䝁䄸䅢杁䡁䅍入穂䡁䅑党瑂䡁䅍䅌杁䝁䅫杢穂䡁䅑杣ㅂ䝁䄰党畂䡁䅑督獁䍁䅁䅣療䡁䅣党祂䍁䅁督㕂䡁䅍䅤求䝁䄰督獁䍁䅁兙畂䝁䅑䅉湂䝁䅕杢求䡁䅉兙獂䍁䅁兙橂䝁䅍党穂䡁䅍睢祂䝁䅫党穂䍁䅁兤畂䝁䅑党祂䍁䅁䅤潂䝁䅕䅉䉂䝁䄴睙療䡁䅉䅌杁䕁䅅䅤あ䡁䅣睢療䝁䅑䅌杁䕁䅉杊䡂䍁䅷䅉䍂䕁䅕䅕獁䍁䅁村獂䡁䅕党杁䙁䅍党桂䍁䅁睕㕂䡁䅍䅤求䝁䄰督獁䍁䅁睑瑁䕁䄰兑兂䍁䅷䅉䑂䙁䅯睢畂䝁䅕䅌杁䕁䅷党畂䝁䅍睢獁䍁䅁䅔療䡁䅣杣桂䝁䄴睙求䍁䅷䅉乂䝁䅅杣灂䝁䄴睙療䍁䅷䅉乂䝁䅅督あ䝁䅕杣㉂䝁䄸䅢あ䍁䅷䅉乂䝁䄸䅤療䡁䅉睒ㅂ䝁䅫䅚求䍁䅷䅉兂䡁䅉睢湂䡁䅉党穂䡁䅍兡㉂䝁䅕䅉䩂䝁䄴䅚ㅂ䡁䅍䅤祂䝁䅫党穂䍁䅷䅉兂䡁䅉睢乂䝁䅅杣灂䝁䄴党祂䍁䅷䅉卂䕁䅕䅔灂䕁䄸杔獁䍁䅁睕灂䝁䄰杣桂䝁䅑䅌杁䝁䅅杢歂䍁䅁睖潂䝁䅅䅢求䍁䅁杙祂䝁䅅杢歂䍁䅁杢桂䝁䄰党穂䍁䄴䅉啂䝁䅧党杁䕁䅉睢桂䡁䅑䅉穂䝁䅕睚瑂䝁䅕杢あ䍁䅁睢浂䝁䅙党祂䡁䅍䅉呂䝁䅕兙杁䙁䅉兙㕂䍁䅁督睂䝁䄸杣あ䍁䅁杙療䝁䅅䅤穂䍁䅁兙畂䝁䅑䅉橂䡁䅉兤灂䡁䅍党祂䡁䅍睏杁䕁䅉兙㕂䝁䅷兡畂䝁䅕杣杁䡁䅍䅣療䡁䅉䅤杁䝁䅍杣ㅂ䝁䅫督求䡁䅉督獁䍁䅁杣ㅂ䝁䄴兙楂䝁䄸兤あ䡁䅍䅌杁䝁䅅杢歂䍁䅁䅓求䡁䅫䅚桂䡁䅫䅉㍂䝁䅅睡求䍁䅁杙療䝁䅅䅤穂䑁䅳䅉䍂䝁䄸督あ䝁䄸杢杁䙁䅣䅡桂䝁䅷党祂䍁䅁杚灂䝁䅉党祂䝁䅣䅢桂䡁䅍督杁䝁䄸杚浂䡁䅍䅡療䡁䅉党杁䝁䅉睢桂䡁䅑督㝁䍁䅁䅔ㅂ䝁䄴䅚杁䝁䅙兡楂䝁䅕杣湂䝁䅷兙穂䡁䅍䅉浂䝁䅫督潂䝁䅫杢湂䍁䅁杙療䝁䅅䅤穂䑁䅳䅉䑂䡁䅉党穂䡁䅑䅢灂䝁䄴党祂䍁䅷䅉䥂䝁䅅杣祂䝁䅫督獁䍁䅁䅔療䡁䅣党獁䍁䅁䅔ㅂ䝁䄴䅚獁䍁䅁䅕祂䝁䅫杢橂䝁䅕睙祂䝁䅅杚あ䍁䅁兙獂䡁䅕兢灂䝁䄴兤瑂䍁䅁杚灂䡁䅍䅡灂䝁䄴睚獁䍁䅁兤あ䝁䅫䅢灂䡁䅑入獁䍁䅁䅣療䝁䄴䅤療䝁䄸杢獁䍁䅁兙畂䝁䅑䅉歂䝁䅕睙牂䍁䅁杙療䝁䅅䅤穂䑁䅳䅉啂䝁䅧兤畂䝁䅑党祂䍁䅁杓求䡁䅑䅉潂䝁䅕兙㉂䡁䅫兌湂䝁䅅兤湂䝁䅕䅉桂䝁䅷兤瑂䝁䅫杢ㅂ䝁䄰䅉楂䝁䄸兙あ䡁䅍睏杁䙁䅙党求䡁䅉䅉祂䝁䅕睙祂䝁䅕兙あ䝁䅫睢畂䝁䅅䅢杁䝁䅅杢歂䍁䅁杚灂䡁䅍䅡灂䝁䄴睚杁䝁䅉睢桂䡁䅑督㝁䍁䅁兙畂䝁䅑䅉あ䝁䅧党杁䝁䅙杣求䝁䅕䅚療䝁䄰䅉楂䝁䄸兙あ䍁䅁睙獂䡁䅕杙獁䍁䅁䅚求䝁䅅䅢求䡁䅉䅉穂䝁䅕杣㉂䝁䅫睙求䡁䅍䅌杁䝁䅅杢歂䍁䅁䅤求䝁䅍䅡畂䝁䄸䅢療䝁䅣入杁䡁䅑睢杁䡁䅑䅡求䍁䅁兢桂䡁䅉兡畂䝁䅕䅉灂䝁䄴䅚ㅂ䡁䅍䅤祂䡁䅫䅉あ䝁䅧杣療䡁䅕睚潂䍁䅁䅚求䝁䅅䅢求䡁䅉督杁䝁䅅杢歂䍁䅁䅚灂䡁䅍䅤祂䝁䅫杙ㅂ䡁䅑睢祂䡁䅍杌杁䕁䅉杣ㅂ䝁䄴督㍂䝁䅫睙牂䍁䅁睑療䡁䅉䅣療䡁䅉兙あ䝁䅫睢畂䍁䅁睤桂䡁䅍䅉浂䝁䄸兤畂䝁䅑党歂䍁䅁兡畂䍁䅁免㑁䑁䅑兎杁䝁䅅杢歂䍁䅁兡穂䍁䅁䅡求䝁䅅䅚硂䡁䅕兙祂䡁䅑党祂䝁䅕䅚杁䝁䅫杢杁䕁䄰党あ䡁䅑兙㍂䝁䅅䅌杁䕁䅫䅢獂䝁䅫杢療䝁䅫督畁䅁䅁桇䅕䙁䱯䅁䍂䡁䅕兡獂䝁䅑党祂䡁䅍䅉䝂䝁䅫杣穂䡁䅑睕療䡁䅕杣橂䝁䅕䅌杁䕁䅫杢橂䍁䄴䅌杁䡁䅑睢湂䝁䅕䅤潂䝁䅕杣杁䡁䅣兡あ䝁䅧䅉灂䡁䅑督杁䡁䅍兤楂䡁䅍兡歂䝁䅫兙祂䝁䅫党穂䍁䅷䅉瑂䝁䅅杢ㅂ䝁䅙兙橂䡁䅑兤祂䝁䅕督杁䝁䅅杢歂䍁䅁督ㅂ䡁䅁䅣獂䝁䅫党穂䍁䅁杙ㅂ䝁䅫䅢歂䝁䅫杢湂䍁䅁兢桂䡁䅑党祂䝁䅫兙獂䡁䅍䅌杁䝁䄰兙畂䡁䅕杚桂䝁䅍䅤ㅂ䡁䅉党歂䍁䅁睙療䝁䄰䅣療䝁䄴党畂䡁䅑督獁䍁䅁兙畂䝁䅑䅉橂䝁䄸杢穂䡁䅑杣ㅂ䝁䅍䅤灂䝁䄸杢杁䡁䅍党祂䡁䅙兡橂䝁䅕督杁䡁䅑睢杁䡁䅁杣療䝁䅙党穂䡁䅍兡療䝁䄴兙獂䍁䅁䅡療䝁䄰党楂䡁䅕兡獂䝁䅑党祂䡁䅍䅌杁䡁䅍兤楂䍁䄰睙療䝁䄴䅤祂䝁䅅睙あ䝁䄸杣穂䍁䅷䅉祂䝁䅕兢療䝁䅑党獂䝁䅕杣穂䍁䅷䅉桂䝁䄴䅚杁䝁䅍睢畂䡁䅍兤瑂䝁䅕杣穂䍁䅁兡畂䍁䅁䅤潂䝁䅕䅉噂䝁䄴兡あ䝁䅕䅚杁䙁䅍䅤桂䡁䅑党穂䍁䄴䅉䩂䡁䅑䅉療䝁䅙杚求䡁䅉督杁䝁䅷兤瑂䝁䅉党祂䍁䅁兙畂䝁䅑䅉獂䡁䅕兢楂䝁䅕杣杁䡁䅍䅡求䝁䅕䅤杁䝁䅣睢療䝁䅑督杁䝁䅍睢瑂䡁䅁杣灂䡁䅍兡畂䝁䅣䅉歂䝁䅫兢求䝁䄴督灂䝁䄸杢桂䝁䅷䅉獂䡁䅕兢楂䝁䅕杣獁䍁䅁䅣獂䡁䅫睤療䝁䄸䅚獁䍁䅁兙畂䝁䅑䅉療䡁䅉兡求䝁䄴䅤求䝁䅑䅉穂䡁䅑杣桂䝁䄴䅚杁䝁䅉睢桂䡁䅉䅚杁䡁䅁杣療䝁䅑兤橂䡁䅑督杁䡁䅑䅡桂䡁䅑䅉桂䡁䅉党杁䡁䅕督求䝁䅑䅉灂䝁䄴䅉療䝁䄴兌穂䝁䅫䅤求䍁䅁䅡療䡁䅕督求䍁䅁杚祂䝁䅅兢灂䝁䄴睚㝁䍁䅁兢桂䝁䄴兤浂䝁䅅睙あ䡁䅕杣求䝁䅑䅉睂䡁䅉睢歂䡁䅕睙あ䡁䅍䅌杁䡁䅍兤橂䝁䅧䅉桂䡁䅍䅉㍂䝁䄸睢歂䍁䅁杚獂䝁䄸睢祂䍁䅁兙畂䝁䅑䅉祂䝁䄸睢浂䍁䅁䅤祂䡁䅕督穂䝁䅕督獁䍁䅁杚獂䝁䄸睢祂䍁䅁䅤祂䡁䅕督穂䝁䅕督獁䍁䅁睤桂䝁䅷䅢杁䡁䅁兙畂䝁䅕䅢穂䍁䅷䅉穂䡁䅑兙灂䡁䅉督獁䍁䅁兙畂䝁䅑䅉求䝁䄴睚灂䝁䄴党求䡁䅉党歂䍁䅁睤療䝁䄸䅚杁䡁䅁杣療䝁䅑兤橂䡁䅑督㝁䍁䅁兙畂䝁䅑䅉㍂䝁䅫杢歂䝁䄸睤穂䍁䅷䅉桂䝁䄴䅚杁䝁䅫杢あ䝁䅕杣灂䝁䄸杣杁䝁䅅杢歂䍁䅁党㑂䡁䅑党祂䝁䅫睢祂䍁䅁䅚療䝁䄸杣杁䡁䅕杢灂䡁䅑督獁䍁䅁兙穂䍁䅁睤求䝁䅷䅢杁䝁䅅督杁䝁䅫杢あ䝁䅕杣灂䝁䄸杣杁䡁䅑杣灂䝁䄰督杁䝁䅅杢歂䍁䅁睙ㅂ䡁䅍䅤療䝁䄰䅉睂䡁䅉睢歂䡁䅕睙あ䡁䅍䅉橂䝁䄸兢睂䡁䅉兡穂䝁䅫杢湂䍁䅁兡畂䡁䅑杣灂䝁䅍兙あ䝁䅕䅉瑂䝁䄸兤獂䝁䅑兡畂䝁䅣督獁䍁䅁督あ䝁䅅兡祂䍁䅁䅣桂䡁䅉䅤穂䍁䅷䅉桂䝁䄴䅚杁䝁䅍睢獂䡁䅕兢畂䡁䅍䅉ㅂ䝁䄴䅚求䡁䅉䅉あ䝁䅧党杁䙁䅍入畂䝁䅉睢桂䡁䅉䅚杁䝁䅉杣桂䝁䄴䅚杁䝁䄴兙瑂䝁䅕杌杁䙁䅑䅡求䍁䅁睙療䝁䄰䅣桂䝁䄴入杁䝁䅅䅢穂䝁䄸䅉睂䡁䅉睢㉂䝁䅫䅚求䡁䅍䅉穂䡁䅁党橂䝁䅫兙獂䡁䅑入杁䝁䅉兤灂䝁䅷䅚灂䝁䄴睚杁䡁䅁杣療䝁䅑兤橂䡁䅑督杁䝁䅅杢歂䍁䅁督求䡁䅉杤灂䝁䅍党穂䍁䅷䅉灂䝁䄴睙獂䡁䅕䅚灂䝁䄴睚杁䡁䅙兡畂䡁䅫䅢獁䍁䅁睙療䝁䄰䅣療䡁䅍兡あ䝁䅕䅉桂䝁䄴䅚杁䡁䅣睢療䝁䅑䅉穂䝁䅫䅚灂䝁䄴睚獁䍁䅁党㑂䡁䅑党祂䝁䅫睢祂䍁䅁䅤祂䝁䅫兢穂䍁䅷䅉瑂䝁䅕䅤桂䝁䅷䅉穂䡁䅑兤歂䡁䅍䅌杁䝁䅍党瑂䝁䅕杢あ䍁䅷䅉祂䝁䄸睢浂䝁䅫杢湂䍁䅷䅉灂䝁䄴督ㅂ䝁䅷兙あ䝁䅫睢畂䍁䅷䅉㍂䝁䅅䅢獂䝁䅉睢桂䡁䅉䅚穂䍁䅷䅉橂䝁䅕兡獂䝁䅫杢湂䡁䅍䅌杁䝁䅍兙楂䝁䅫杢求䡁䅑督獁䍁䅁兙畂䝁䅑䅉潂䝁䅅杣歂䡁䅣兙祂䝁䅕䅉睂䡁䅉睢歂䡁䅕睙あ䡁䅍睏杁䡁䅑兤祂䝁䄴兌牂䝁䅕入杁䝁䅙杣桂䝁䄰兡畂䝁䅣䅌杁䡁䅍䅡求䝁䅷䅢杁䝁䅍睢畂䡁䅍䅤祂䡁䅕睙あ䝁䅫睢畂䍁䅷䅉歂䝁䅕督灂䝁䅣杢杁䝁䅅督穂䝁䅫督あ䝁䅅杢橂䝁䅕䅌杁䝁䅅杢歂䍁䅁䅣祂䝁䄸杚求䡁䅍督灂䝁䄸杢桂䝁䅷䅉灂䝁䄴督あ䝁䅅䅢獂䝁䅅䅤灂䝁䄸杢杁䡁䅍党祂䡁䅙兡橂䝁䅕督畁䍁䅁兓畂䍁䅁兙歂䝁䅑兡あ䝁䅫睢畂䍁䅷䅉灂䡁䅑䅉療䝁䅙杚求䡁䅉督杁䡁䅍睢浂䡁䅑睤桂䡁䅉党杁䡁䅁杣療䝁䅑兤橂䡁䅑督獁䍁䅁督ㅂ䝁䅍䅡杁䝁䅅督杁䝁䅑杣桂䝁䅙䅤灂䝁䄴睚獁䍁䅁党穂䡁䅑兡瑂䝁䅅䅤灂䝁䄴睚獁䍁䅁兣ㅂ䝁䄸䅤灂䝁䄴睚獁䍁䅁兙畂䝁䅑䅉㉂䝁䅫杣あ䡁䅕兙獂䍁䅁䅡療䝁䄰党杁䝁䅑党穂䝁䅫睚畂䍁䅁督求䡁䅉杤灂䝁䅍党穂䍁䅷䅉㍂䝁䅧兡橂䝁䅧䅉睂䡁䅉睢㉂䝁䅫䅚求䍁䅁督療䝁䅙䅤㍂䝁䅅杣求䍁䅁督療䝁䅷兤あ䝁䅫睢畂䡁䅍䅉あ䝁䄸䅉祂䝁䅕䅤桂䝁䅫䅢求䡁䅉督獁䍁䅁䅚灂䡁䅍䅤祂䝁䅫杙ㅂ䡁䅑睢祂䡁䅍䅌杁䝁䄰兙畂䡁䅕杚桂䝁䅍䅤ㅂ䡁䅉党祂䡁䅍䅌杁䝁䅅杢歂䍁䅁䅡療䝁䄰党楂䡁䅕兡獂䝁䅑党祂䡁䅍杌杁䙁䅑䅡求䍁䅁睙療䝁䄰䅣桂䝁䄴入杁䡁䅣兙穂䍁䅁杚療䡁䅉兢求䡁䅉䅢㕂䍁䅁睡畂䝁䄸睤畂䍁䅁兙穂䍁䅁村呂䕁䅷䅉䥂䝁䄸䅢歂䝁䅫杢湂䡁䅍䅌杁䕁䅫杢橂䍁䄴䅉桂䝁䄴䅚杁䝁䅍䅡桂䝁䄴睚求䝁䅑䅉灂䡁䅑督杁䝁䄴兙瑂䝁䅕䅉あ䝁䄸䅉䍂䡁䅕兡獂䝁䅑党祂䡁䅍䅉䝂䝁䅫杣穂䡁䅑睕療䡁䅕杣橂䝁䅕䅌杁䕁䅫杢橂䍁䄴䅉灂䝁䄴䅉偂䝁䅍䅤療䝁䅉党祂䍁䅁免㕁䑁䅫兏畁䍁䅁村ㅂ䝁䅫䅢歂䝁䅕杣穂䍁䅁杒灂䡁䅉督あ䙁䅍睢ㅂ䡁䅉睙求䍁䅷䅉䩂䝁䄴睙畁䍁䅁睤桂䡁䅍䅉灂䝁䄴睙療䡁䅉䅣療䡁䅉兙あ䝁䅕䅚杁䝁䅫杢杁䑁䅅兏㕁䑁䅧䅉桂䝁䄴䅚杁䝁䅫督杁䝁䅉兙穂䝁䅕䅚杁䝁䅫杢杁䕁䅫杣㉂䝁䅫杢湂䍁䅷䅉啂䝁䅕䅥桂䡁䅍杌䅁䑁噧䅁歁䅁䅁村ㅂ䝁䅫䅢歂䝁䅫杢湂䍁䅁䅕祂䝁䄸䅚ㅂ䝁䅍䅤穂䅁䅁杍䅙乁佷䅁䍂䡁䅕杢湂䝁䅕䅉䡂䝁䅷睢楂䝁䅅䅢杁䙁䅍兑杁䝁䄸䅣求䡁䅉兙あ䝁䅕督杁䝁䅅督杁䝁䅅杢杁䝁䅅睚祂䝁䅫杙ㅂ䡁䅍兡畂䝁䅕督穂䍁䅁兙畂䝁䅑䅉浂䝁䄸睢歂䍁䅁睙療䝁䄰䅣桂䝁䄴入杁䡁䅣睢祂䝁䅷䅚㍂䝁䅫䅚求䍁䄴䅉䩂䡁䅑䅉療䡁䅁党祂䝁䅅䅤求䡁䅍䅉あ䝁䅧杣療䡁䅕睚潂䍁䅁杚療䡁䅕杣杁䡁䅍党湂䝁䄰党畂䡁䅑督㙁䍁䅁兑湂䡁䅉兡楂䡁䅕督灂䝁䄴党穂䡁䅍䅌杁䙁䅉党浂䝁䅫杢求䝁䅑䅉桂䝁䄴䅚杁䙁䅍䅣求䝁䅍兡桂䝁䅷䅤㕂䍁䅁睔灂䝁䅷督獁䍁䅁兔灂䝁䅷䅢灂䝁䄴睚獁䍁䅁兙畂䝁䅑䅉呂䡁䅕睚桂䡁䅉䅉桂䝁䄴䅚杁䕁䅉兡療䝁䅕杢求䡁䅉睚㕂䍁䄴䅉啂䝁䅧党杁䕁䅅睚祂䝁䅫杙ㅂ䡁䅍兡畂䝁䅕督穂䍁䅁督求䝁䅣兢求䝁䄴䅤杁䡁䅁兤祂䝁䅍䅡桂䡁䅍党穂䍁䅷䅉穂䡁䅑睢祂䝁䅕督獁䍁䅁䅤祂䝁䅅杢穂䡁䅁睢祂䡁䅑督獁䍁䅁䅣祂䝁䄸睙求䡁䅍督求䡁䅍䅌杁䝁䅅杢歂䍁䅁督求䝁䅷䅢穂䍁䅁兙湂䡁䅉兡橂䡁䅕䅢あ䡁䅕杣桂䝁䅷䅉橂䝁䄸兢瑂䝁䄸䅚灂䡁䅑兡求䡁䅍䅉桂䝁䄴䅚杁䝁䅍睢瑂䝁䄰睢歂䝁䅫䅤㕂䍁䅁䅣祂䝁䄸䅚ㅂ䝁䅍䅤穂䍁䅷䅉灂䝁䄴睙獂䡁䅕䅚灂䝁䄴睚杁䝁䄸兡獂䡁䅍党求䝁䅑督杁䡁䅁杣灂䝁䄰兙祂䝁䅫䅢㕂䍁䅁督療䡁䅫杙求䝁䅅杢穂䍁䅷䅉祂䝁䅅䅣求䡁䅍党求䝁䅑䅌杁䝁䅍兙畂䝁䄸䅢桂䍁䅷䅉桂䝁䄴䅚杁䡁䅍兤畂䝁䅙䅢療䡁䅣党祂䍁䅁督求䝁䅕䅚穂䍁䅷䅉桂䡁䅍䅉㍂䝁䅕䅢獂䍁䅁兙穂䍁䅁睚祂䝁䅅兡畂䡁䅍䅉橂䝁䄸兢睂䡁䅉兡穂䝁䅫杢湂䍁䅁睤潂䝁䅕兙あ䍁䅁兙畂䝁䅑䅉橂䝁䄸杣畂䑁䅳䅉桂䝁䄴䅚杁䡁䅁杣療䝁䅍党穂䡁䅍党穂䍁䅁睢灂䝁䅷督求䝁䅕䅚穂䍁䅁兡畂䡁䅑睢杁䡁䅙党湂䝁䅕䅤桂䝁䅉䅢求䍁䅁睢灂䝁䅷督杁䝁䅅杢歂䍁䅁䅣祂䝁䄸䅤求䝁䅫杢杁䝁䄰党桂䝁䅷督畁䍁䅁䅖潂䝁䅫督杁䡁䅍党湂䝁䄰党畂䡁䅑䅉療䝁䅙杚求䡁䅉督杁䝁䅫䅤穂䍁䅁䅣祂䝁䄸䅚ㅂ䝁䅍䅤穂䍁䅁杚療䡁䅉䅉桂䝁䄴兡瑂䝁䅅䅢杁䝁䅙党求䝁䅑䅉瑂䝁䅅杢ㅂ䝁䅙兙橂䡁䅑兤祂䝁䅕杣穂䍁䅷䅉獂䝁䅫杤求䡁䅍䅤療䝁䅍睡杁䡁䅁杣療䝁䅑兤橂䝁䅕杣穂䍁䅷䅉㍂䝁䅧党桂䡁䅑䅉桂䝁䄴䅚杁䝁䅍睢祂䝁䄴䅉瑂䝁䅫䅢獂䝁䅕杣穂䍁䅷䅉桂䝁䄴䅚杁䝁䄸䅤潂䝁䅕杣杁䝁䄸兡獂䡁䅍党求䝁䅑䅉睂䡁䅉睢橂䝁䅕督穂䝁䄸杣穂䍁䅷䅉桂䡁䅍䅉㍂䝁䅕䅢獂䍁䅁兙穂䍁䅁䅤潂䝁䅫杣歂䍁䄰䅣桂䡁䅉䅤㕂䍁䅁党歂䝁䅫杙獂䝁䅕䅉療䝁䅫䅢杁䡁䅁杣療䝁䅍党穂䡁䅍兡畂䝁䅣䅉桂䝁䄴䅚杁䝁䅉兡療䝁䅙兤求䝁䅷䅉橂䝁䄸兢睂䝁䅅杢灂䝁䅕督杁䝁䅙睢祂䍁䅁杙灂䝁䄸杚ㅂ䝁䅕䅢杁䡁䅁杣療䝁䅑兤橂䡁䅑兡療䝁䄴䅉桂䡁䅁䅣獂䝁䅫睙桂䡁䅑兡療䝁䄴督畁䍁䅁䅖潂䝁䅕䅉卂䝁䅕杚灂䝁䄴党歂䍁䅁兙畂䝁䅑䅉呂䡁䅁党橂䝁䅫兙獂䡁䅑入杁䕁䄸兡獂䡁䅍䅉穂䝁䅕睚瑂䝁䅕杢あ䍁䅁督求䝁䅷䅢穂䍁䅁䅣桂䝁䅍睡桂䝁䅣党歂䍁䅁兙畂䝁䅑䅉楂䡁䅕䅢牂䍁䅁睢灂䝁䅷督杁䝁䅅杢歂䍁䅁杚桂䡁䅑督杁䡁䅑䅡桂䡁䅑䅉橂䝁䄸兢睂䡁䅉兡穂䝁䅕䅉橂䝁䄸睢牂䝁䅫杢湂䍁䅁睢灂䝁䅷督獁䍁䅁督潂䝁䄸杣あ䝁䅕杢灂䝁䄴睚穂䍁䅷䅉瑂䝁䅅杣湂䝁䅅杣灂䝁䄴党穂䍁䅷䅉瑂䝁䅅入療䝁䄴杢桂䝁䅫督求䍁䅷䅉祂䝁䅕杢求䡁䅣兙楂䝁䅷党杁䝁䅑兡求䡁䅍党獂䍁䅁杚求䝁䅕䅚穂䡁䅑睢橂䝁䅳督獁䍁䅁兙畂䝁䅑䅉療䡁䅑䅡求䡁䅉䅉睂䡁䅉睢歂䡁䅕睙あ䡁䅍䅉浂䝁䄸杣杁䝁䅉兙牂䝁䅕䅚杁䝁䅣睢療䝁䅑督杁䝁䅍睢瑂䡁䅁兙畂䝁䅫党穂䍁䅷䅉穂䝁䄴兙橂䝁䅳䅉浂䝁䄸睢歂䍁䅁䅣祂䝁䄸䅚ㅂ䝁䅍党祂䡁䅍䅌杁䝁䅍睢畂䝁䅙党橂䡁䅑兡療䝁䄴党祂䡁䅍䅌杁䡁䅉党穂䡁䅑兙ㅂ䡁䅉兙畂䡁䅑䅉橂䝁䅧兙灂䝁䄴督獁䍁䅁杚療䝁䄸䅚穂䝁䅕杣㉂䝁䅫睙求䍁䅁睢睂䝁䅕杣桂䡁䅑睢祂䡁䅍䅌杁䝁䅫杢浂䝁䅅杢あ䍁䅁杢ㅂ䡁䅑杣灂䡁䅑兡療䝁䄴䅉橂䝁䄸兢睂䝁䅅杢灂䝁䅕督獁䍁䅁兙畂䝁䅑䅉療䡁䅑䅡求䡁䅉䅉浂䝁䄸睢歂䍁䅁兢桂䝁䄴兤浂䝁䅅睙あ䡁䅕杣求䡁䅉督獁䍁䅁兙穂䍁䅁睤求䝁䅷䅢杁䝁䅅督杁䝁䅣杣療䝁䅍党祂䡁䅫䅉橂䝁䅧兙灂䝁䄴督獁䍁䅁睤潂䝁䄸䅢求䡁䅍兙獂䝁䅕杣穂䍁䅷䅉歂䝁䅫督あ䡁䅉兡楂䡁䅕䅤療䡁䅉督獁䍁䅁兙畂䝁䅑䅉療䡁䅑䅡求䡁䅉䅉祂䝁䅕䅤桂䝁䅫䅢求䡁䅉督畁䍁䅁䅖潂䝁䅫督杁䡁䅍党湂䝁䄰党畂䡁䅑䅉桂䝁䅷督療䍁䅁杣求䝁䅙兡畂䝁䅕督杁䝁䅅杢歂䍁䅁杚祂䝁䅅睙あ䝁䅫睢畂䝁䅅䅤求䡁䅍䅉睂䝁䅅䅢瑂䍁䅁睢灂䝁䅷䅌杁䡁䅁兙獂䝁䄰䅉牂䝁䅕杣畂䝁䅕䅢杁䝁䄸兡獂䍁䅷䅉橂䝁䄸睙療䝁䄴兤あ䍁䅁睢灂䝁䅷䅌杁䝁䅅杢歂䍁䅁督潂䝁䅕兙杁䝁䅉兤あ䡁䅑党祂䍁䅷䅉桂䝁䄴䅚杁䝁䄸䅢灂䡁䅙党杁䝁䄸兡獂䑁䅳䅉桂䝁䄴䅚杁䡁䅁杣療䝁䅑兤橂䝁䅕督杁䡁䅍䅣求䝁䅍兡桂䝁䅷䅤㕂䍁䅁兡畂䝁䅣杣求䝁䅑兡求䝁䄴䅤穂䍁䅁䅚求䡁䅉兡㉂䝁䅕䅚杁䝁䅙杣療䝁䄰䅉㉂䝁䅕睚求䡁䅑兙楂䝁䅷党杁䝁䄸兡獂䡁䅍䅌杁䡁䅍兤橂䝁䅧䅉桂䡁䅍䅉獂䝁䅕睙灂䡁䅑䅡灂䝁䄴杌杁䙁䅑䅡求䍁䅁兔灂䝁䅷䅢灂䝁䄴睚杁䡁䅍党湂䝁䄰党畂䡁䅑䅉睂䡁䅉睢㉂䝁䅫䅚求䡁䅍䅉㍂䝁䅧党桂䡁䅑䅉浂䝁䅷睢ㅂ䡁䅉督杁䝁䅅杢歂䍁䅁杙桂䝁䅳党祂䡁䅫䅉瑂䝁䅫䅥求䡁䅍睏杁䝁䅍睢祂䝁䄴䅉瑂䝁䅫䅢獂䝁䅫杢湂䍁䅁䅣祂䝁䄸䅚ㅂ䝁䅍䅤穂䍁䅁䅤潂䝁䅅䅤杁䝁䅍睢瑂䡁䅁杣灂䡁䅍党杁䝁䅑杣㕂䍁䄰兢灂䝁䅷䅢求䝁䅑䅉橂䝁䄸杣畂䍁䅁兢求䝁䅅䅢穂䍁䅁兙畂䝁䅑䅉浂䝁䅷睢ㅂ䡁䅉督獁䍁䅁睤求䡁䅑兌瑂䝁䅫䅢獂䝁䅕䅚杁䝁䄰兙穂䝁䅅䅉桂䝁䄴䅚杁䝁䅙䅢療䡁䅕杣穂䍁䅷䅉桂䝁䄴䅚杁䝁䅙䅢桂䝁䅳兡畂䝁䅣䅉桂䝁䄴䅚杁䝁䅉杣求䡁䅣党祂䍁䅣督杁䝁䅣杣灂䡁䅑督獁䍁䅁兙穂䍁䅁睤求䝁䅷䅢杁䝁䅅督杁䡁䅍睢㕂䍁䄰杚療䡁䅉䅤灂䝁䅙兡求䝁䅑䅉橂䝁䄸杣畂䍁䅁兢求䝁䅅䅢獁䍁䅁睙療䡁䅉杢瑁䡁䅍睢㕂䍁䅁杙獂䝁䅕杢歂䡁䅍䅌杁䝁䅅杢歂䍁䅁睢あ䝁䅧党祂䍁䅁䅣祂䝁䄸䅚ㅂ䝁䅍䅤穂䑁䅳䅉㍂䝁䅧睢獂䝁䅕䅉湂䡁䅉兙灂䝁䄴䅉桂䝁䄴䅚杁䝁䅙兡楂䝁䅕杣杁䝁䅫杢湂䡁䅉党歂䝁䅫党畂䡁䅑督㝁䍁䅁䅚灂䝁䅕兌橂䡁䅕䅤杁䡁䅁党獂䝁䅷党あ䡁䅍睏杁䝁䅅杢歂䍁䅁杢療䝁䄴兌䡂䕁䄰睔杁䡁䅁杣療䝁䅑兤橂䡁䅑督畁䍁䅁䅖潂䝁䅕䅉呂䡁䅕睚桂䡁䅉䅉桂䝁䄴䅚杁䕁䅉兡療䝁䅕杢求䡁䅉睚㕂䍁䅁督求䝁䅣兢求䝁䄴䅤杁䡁䅁杣療䝁䅑兤橂䝁䅕督杁䡁䅍兤湂䝁䅅杣杁䝁䅅杢歂䍁䅁党あ䝁䅧兙畂䝁䄸䅢㝁䍁䅁兙畂䝁䅑䅉湂䝁䅕杢求䡁䅉兙あ䝁䅕督杁䝁䅕䅢求䝁䅍䅤祂䝁䅫睙灂䡁䅑入杁䝁䅙杣療䝁䄰䅉楂䡁䅕杣畂䝁䅫杢湂䍁䅁督ㅂ䝁䅣兙祂䝁䅍兙畂䝁䅕䅉楂䝁䅅睚桂䡁䅍督求䍁䄴䅉䍂䡁䅕杢湂䝁䅕䅉䡂䝁䅷睢楂䝁䅅䅢杁䙁䅍兑杁䡁䅣兙穂䍁䅁杚療䡁䅕杢歂䝁䅕䅚杁䝁䅫杢杁䑁䅅䅏硁䑁䅧䅉桂䝁䄴䅚杁䝁䅫督杁䝁䅧党桂䝁䅑兣ㅂ䝁䅅杣あ䝁䅕杣求䝁䅑䅉灂䝁䄴䅉䑂䝁䅧党穂䡁䅑党祂䝁䅙兡求䝁䅷䅚獁䍁䅁兔灂䡁䅍督療䡁䅕杣灂䍁䄴䅁䅄睅䅁朹䅍䕁䅉兤祂䝁䅷兡畂䝁䅣䅤療䝁䄴䅉呂䡁䅑睢祂䝁䅕督獁䍁䅁兓畂䝁䅍杌杁䝁䄸䅣求䡁䅉兙あ䝁䅕督杁䝁䅅督杁䝁䅅䅉祂䝁䅕䅤桂䝁䅫䅢求䡁䅉䅉療䝁䅙䅉楂䡁䅉兙畂䝁䅑党歂䍁䅁兢求䡁䅉睙潂䝁䅅杢歂䝁䅫督求䍁䅁兡畂䍁䅁䅤潂䝁䅕䅉噂䝁䄴兡あ䝁䅕䅚杁䙁䅍䅤桂䡁䅑党穂䍁䄴䅉啂䝁䅧党杁䝁䅍睢瑂䡁䅁兙畂䡁䅫䅉睂䡁䅉睢㉂䝁䅫䅚求䡁䅍䅉浂䝁䅅督潂䝁䅫睢畂䍁䄰杚療䝁䅍兤穂䝁䅕䅚杁䝁䄰党祂䝁䅍䅡桂䝁䄴䅚灂䡁䅍党獁䍁䅁兡畂䝁䅍䅢ㅂ䝁䅑兡畂䝁䅣䅉㍂䝁䄸兢求䝁䄴升穂䍁䅁杣求䝁䅅䅚㕂䍁䄰䅤療䍁䄰睤求䝁䅅杣杁䝁䅅䅣睂䝁䅅杣求䝁䅷䅌杁䝁䄰党畂䡁䅍睤求䝁䅅杣獁䍁䅁入療䡁䅕䅤潂䍁䅁兙睂䡁䅁兙祂䝁䅕䅢獁䍁䅁杚療䝁䄸䅤㍂䝁䅕兙祂䍁䅷䅉桂䝁䅍睙求䡁䅍督療䡁䅉兡求䡁䅍䅌杁䡁䅑睢㕂䡁䅍䅌杁䝁䅣兡浂䡁䅑督獁䍁䅁兙畂䝁䅑䅉橂䝁䄸兙あ䡁䅍䅌杁䝁䅅督杁䡁䅣党獂䝁䅷䅉桂䡁䅍䅉楂䝁䅅杙㕂䍁䅷䅉潂䝁䄸兢求䍁䅷䅉桂䝁䄴䅚杁䝁䅉党桂䡁䅕䅤㕂䍁䅁䅣祂䝁䄸䅚ㅂ䝁䅍䅤穂䍁䄴䅉䩂䡁䅑䅉療䡁䅁党祂䝁䅅䅤求䡁䅍䅉穂䡁䅑睢祂䝁䅕督杁䡁䅕杢歂䝁䅕杣杁䡁䅑䅡求䍁䅁村ㅂ䡁䅉䅢灂䝁䄴睚あ䝁䄸杢杁䙁䅍䅤療䡁䅉党穂䍁䅷䅉桂䝁䄴䅚杁䕁䅍睢潂䝁䄸党穂䍁䅁杒桂䡁䅍䅡灂䝁䄸杢穂䍁䅁杙祂䝁䅅杢歂䍁䅁杢桂䝁䄰党穂䍁䅁兡畂䍁䅁睖桂䡁䅍䅡灂䝁䄴睚あ䝁䄸杢杁䕁䅑杌䑂䍁䄴䅉桂䝁䄴䅚杁䙁䅁兤求䡁䅉䅤療䍁䅁杕灂䝁䅍睢畁䍁䅁村ㅂ䡁䅉䅢灂䝁䄴睚あ䝁䄸杢杁䙁䅍䅤療䡁䅉党穂䍁䅷䅉䩂䝁䄴睙畁䍁䅁睤桂䡁䅍䅉浂䝁䄸兤畂䝁䅑党歂䍁䅁兡畂䍁䅁免㕁䑁䅣杍杁䝁䅅杢歂䍁䅁兡穂䍁䅁䅡求䝁䅅䅚硂䡁䅕兙祂䡁䅑党祂䝁䅕䅚杁䝁䅫杢杁䕁䅉兤祂䝁䅷兡畂䝁䅣䅤療䝁䄴䅌杁䕁䄴党㍂䍁䅁杓求䡁䅉督求䡁䅫杌䅁䑁噷䅁杁䅁䅁村ㅂ䡁䅍兡畂䝁䅕督穂䍁䅁䅖祂䝁䅅杤求䝁䅷䅁㍃杂䅁東䅁䕁䅉兤穂䝁䅫杢求䡁䅍督杁䙁䅑杣桂䡁䅙党獂䑁䅳䅉䝂䝁䅷党求䡁䅑䅉乂䝁䅅杢桂䝁䅣党瑂䝁䅕杢あ䑁䅳䅉䝂䡁䅉党灂䝁䅣䅡あ䍁䅁睕求䡁䅉杤灂䝁䅍党㝁䍁䅁䅕桂䡁䅍督求䝁䄴睚求䡁䅉䅉䉂䝁䅫杣橂䡁䅉兙浂䡁䅑䅉乂䝁䅅杢ㅂ䝁䅙兙橂䡁䅑兤祂䝁䅫杢湂䅁䅁朰䅧䥁䅙䅁䍂䡁䅕督灂䝁䄴党穂䡁䅍䅉啂䡁䅉兙㉂䝁䅕䅢㝁䍁䅁杒祂䝁䅕兡湂䝁䅧䅤杁䙁䅍党祂䡁䅙兡橂䝁䅕睏杁䙁䅁兙穂䡁䅍党畂䝁䅣党祂䍁䅁兑灂䡁䅉睙祂䝁䅅杚あ䍁䅁兔桂䝁䄴兤浂䝁䅅睙あ䡁䅕杣灂䝁䄴睚䅁䥁剳䅁歁允䅁村ㅂ䡁䅍兡畂䝁䅕督穂䍁䅁䅖祂䝁䅅杤求䝁䅷睏杁䕁䅷睢橂䝁䅅䅤灂䝁䄸杢杁䕁䅉兙穂䝁䅕䅚杁䙁䅍党祂䡁䅙兡橂䝁䅕督㝁䍁䅁兔桂䡁䅉睡求䡁䅑兡畂䝁䅣䅉䉂䡁䅕䅤療䝁䄰兙あ䝁䅫睢畂䑁䅳䅉啂䝁䄸兤祂䝁䅫督瑂䑁䅳䅉啂䡁䅉兙㉂䝁䅕䅢杁䕁䅅睙橂䝁䄸兢瑂䝁䄸䅚桂䡁䅑兡療䝁䄴督㝁䍁䅁睑ㅂ䡁䅍䅤療䝁䄰党祂䍁䅁杕求䝁䅷兙あ䝁䅫睢畂䡁䅍䅡灂䡁䅁䅉乂䝁䅅杢桂䝁䅣党瑂䝁䅕杢あ䑁䅳䅉坂䝁䅅睙桂䡁䅑兡療䝁䄴䅉卂䝁䅕杢あ䝁䅅䅢䅁佁䨴䅁杄䅁䅁村ㅂ䡁䅍兡畂䝁䅕督穂䍁䅁䅖祂䝁䅅杤求䝁䅷睏杁䙁䅑杣桂䡁䅙党獂䍁䅁兑橂䝁䅍睢瑂䝁䄰睢歂䝁䅅䅤灂䝁䄸杢穂䑁䅳䅉䑂䡁䅕督あ䝁䄸兢求䡁䅉䅉卂䝁䅕䅢桂䡁䅑兡療䝁䄴督潂䝁䅫䅣杁䕁䄰兙畂䝁䅅睚求䝁䄰党畂䡁䅑睏杁䕁䅉杣桂䝁䄴䅚杁䕁䄰兙祂䝁䅳党あ䝁䅫杢湂䑁䅳䅉䑂䝁䅷睢ㅂ䝁䅑䅉䩂䝁䄴杚祂䝁䅅督あ䡁䅉兤橂䡁䅑兤祂䝁䅕䅁⽃杂䅁䅂䅁䕁䅍䅁剃杁䅁䅌䅳䕁䅍杌䥂䍁䄴䅉卂䝁䄸杙灂䝁䄴督療䝁䄴䅉塂䝁䄸杣獂䝁䅑睤灂䝁䅑党獁䍁䅁兓畂䝁䅍杌獁䍁䅁䅤療䝁䅣党あ䝁䅧党祂䍁䅁睤灂䡁䅑䅡杁䝁䅫䅤穂䍁䅁督ㅂ䝁䅉督灂䝁䅑兡桂䡁䅉兡求䡁䅍䅌杁䡁䅁杣療䡁䅙兡歂䝁䅕督杁䝁䅙杣求䝁䅫睚潂䡁䅑䅉あ䡁䅉兙畂䡁䅍䅣療䡁䅉䅤桂䡁䅑兡療䝁䄴䅉桂䝁䄴䅚杁䡁䅉党獂䝁䅅䅤求䝁䅑䅉獂䝁䄸睚灂䡁䅍䅤灂䝁䅍督杁䝁䅅杢歂䍁䅁督ㅂ䡁䅁䅣獂䡁䅫䅉橂䝁䅧兙灂䝁䄴䅉穂䝁䅕杣㉂䝁䅫睙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杔療䡁䅉䅤潂䍁䅁兑瑂䝁䅕杣灂䝁䅍兙畂䍁䅁睕ㅂ䡁䅉杚桂䝁䅍党杁䙁䅑杣桂䝁䄴督睂䝁䄸杣あ䝁䅅䅤灂䝁䄸杢杁䝁䅅杢歂䍁䅁睒獂䝁䄸杙桂䝁䅷䅉䝂䝁䄸杣㍂䝁䅅杣歂䝁䅫杢湂䍁䄴䅉啂䝁䅧党杁䝁䅍睢瑂䡁䅁兙畂䡁䅫䅉療䝁䅙杚求䡁䅉督杁䡁䅑杣桂䝁䄴督睂䝁䄸杣あ䝁䅅䅤灂䝁䄸杢杁䝁䅅杢歂䍁䅁䅢療䝁䅣兡穂䡁䅑兡橂䡁䅍䅉穂䝁䅕杣㉂䝁䅫睙求䡁䅍䅌杁䡁䅍兤橂䝁䅧䅉桂䡁䅍䅉あ䡁䅉兤橂䝁䅳䅢療䝁䅅䅚㝁䍁䅁䅢求䡁䅍督杁䡁䅑䅡桂䝁䄴䅉あ䡁䅉兤橂䝁䅳䅢療䝁䅅䅚杁䡁䅑杣桂䝁䄴督睂䝁䄸杣あ䝁䅅䅤灂䝁䄸杢杁䝁䅉杣療䝁䅳党祂䝁䅅睚求䍁䅁督求䡁䅉杤灂䝁䅍党穂䍁䅷䅉㍂䝁䅧兡橂䝁䅧䅉灂䝁䄴睙獂䡁䅕䅚求䍁䅁䅤潂䝁䅕䅉穂䝁䅧兡睂䝁䄰党畂䡁䅑䅉療䝁䅙䅉穂䝁䅫杢湂䝁䅷党杁䝁䄸杣杁䝁䄰兤獂䡁䅑兡睂䝁䅷党杁䡁䅁兙獂䝁䅷党あ䡁䅍䅉療䝁䅙䅉浂䡁䅉党灂䝁䅣䅡あ䑁䅳䅉灂䝁䄴䅤求䡁䅉兢療䝁䅑兙獂䍁䅁䅤祂䝁䅅杢穂䡁䅁睢祂䡁䅑兙あ䝁䅫睢畂䍁䅁䅤潂䝁䅅䅤杁䝁䅍睢瑂䡁䅁杣灂䡁䅍党穂䍁䅁䅤潂䝁䅕䅉穂䝁䅧兡睂䝁䄰党畂䡁䅑䅉穂䝁䅕杣㉂䝁䅫睙求䍁䅁睢浂䍁䅁杚祂䝁䅕兡湂䝁䅧䅤杁䝁䅫杢杁䝁䅍睢畂䡁䅑兙灂䝁䄴党祂䡁䅍䅉療䡁䅉䅉あ䡁䅉兙灂䝁䅷党祂䡁䅍䅉楂䡁䅫䅉桂䍁䅁睙療䝁䄰杙灂䝁䄴兙あ䝁䅫睢畂䍁䅁睢浂䍁䅁䅤祂䡁䅕睙牂䍁䅁兙畂䝁䅑䅉祂䝁䅅兡獂䑁䅳䅉桂䝁䄴䅚杁䝁䄴睢畂䍁䄰杤求䡁䅍督求䝁䅷䅉療䡁䅁党祂䝁䅅䅤灂䝁䄴睚杁䝁䅍睢瑂䝁䄰睢畂䍁䅁睙桂䡁䅉杣灂䝁䅕杣杁䝁䅅杢歂䍁䅁杚祂䝁䅕兡湂䝁䅧䅤杁䝁䅙睢祂䡁䅣兙祂䝁䅑兡畂䝁䅣䅉穂䝁䅕杣㉂䝁䅫睙求䡁䅍䅌杁䝁䅅督杁䡁䅣党獂䝁䅷䅉桂䡁䅍䅉療䡁䅉睚桂䝁䄴兡㙂䝁䅕督杁䝁䅅兡祂䍁䅁督潂䝁䅫䅣瑂䝁䅕杢あ䡁䅍䅉桂䝁䄴䅚杁䡁䅁杣療䡁䅙兡歂䝁䅕督杁䝁䅑睢療䡁䅉兌あ䝁䄸兌歂䝁䄸睢祂䍁䅁督求䡁䅉杤灂䝁䅍党穂䍁䄴䅉䩂䡁䅑䅉桂䝁䅷督療䍁䅁䅣祂䝁䄸杤灂䝁䅑党穂䍁䅁睙ㅂ䡁䅍䅤療䝁䄰督杁䝁䅉杣療䝁䅳党祂䝁䅅睚求䍁䅁督求䡁䅉杤灂䝁䅍党穂䑁䅳䅉桂䝁䄴䅚杁䝁䄸䅤潂䝁䅕杣杁䝁䅷睢湂䝁䅫督あ䝁䅫睙穂䍁䅁督求䡁䅉杤灂䝁䅍党穂䍁䅷䅉穂䡁䅕睙潂䍁䅁兙穂䍁䅁杚求䝁䅕兌楂䝁䅅督求䝁䅑䅉瑂䝁䅅杢桂䝁䅣党歂䍁䅷䅉㍂䝁䅅杣求䝁䅧睢ㅂ䡁䅍兡畂䝁䅣䅌杁䝁䅅杢歂䍁䅁睢あ䝁䅧党祂䍁䅁督求䡁䅉杤灂䝁䅍党穂䍁䄴䅉䩂䝁䄴䅉桂䝁䅑䅚灂䡁䅑兡療䝁䄴䅌杁䡁䅑䅡求䍁䅁睙療䝁䄰䅣桂䝁䄴入杁䝁䅫督杁䝁䅫杢㉂䝁䄸䅢㉂䝁䅕䅚杁䝁䅫杢杁䡁䅑䅡求䍁䅁杙ㅂ䡁䅫兡畂䝁䅣䅌杁䡁䅍党獂䝁䅷兡畂䝁䅣䅌杁䝁䅅杢歂䍁䄸睢祂䍁䅁兢桂䡁䅉睡求䡁䅑兡畂䝁䅣䅉療䝁䅙䅉浂䡁䅉党穂䝁䅧䅉浂䡁䅉兤灂䡁䅑督獁䍁䅁杤求䝁䅣党あ䝁䅅杙獂䝁䅕督獁䍁䅁兙畂䝁䅑䅉療䡁䅑䅡求䡁䅉䅉㉂䝁䅅䅢ㅂ䝁䅕兌桂䝁䅑䅚求䝁䅑䅉睂䝁䅕杣灂䡁䅍䅡桂䝁䅉䅢求䍁䅁兡あ䝁䅕兢穂䍁䅁兤畂䝁䅑党祂䍁䅁䅤潂䝁䅕䅉卂䝁䄸杙灂䝁䄴督療䝁䄴䅉䝂䡁䅉党穂䝁䅧䅉あ䡁䅉兙歂䝁䅕䅉畂䝁䅅兢求䍁䄴䅉䝂䡁䅕杣あ䝁䅧党祂䍁䅷䅉あ䝁䅧党杁䝁䅍睢瑂䡁䅁兙畂䡁䅫䅉療䝁䅙杚求䡁䅉督杁䡁䅑杣桂䝁䄴督睂䝁䄸杣あ䝁䅅䅤灂䝁䄸杢杁䝁䄰兙畂䝁䅅睚求䝁䄰党畂䡁䅑䅉桂䝁䄴䅚杁䝁䄸䅤潂䝁䅕杣杁䡁䅍兤祂䝁䅙兙橂䝁䅕䅉あ䡁䅉兙畂䡁䅍䅣療䡁䅉䅤桂䡁䅑兡療䝁䄴䅉穂䝁䅕杣㉂䝁䅫睙求䡁䅍杌杁䕁䅫䅤杁䡁䅁杣療䡁䅙兡歂䝁䅕督杁䝁䅫䅤穂䍁䅁杚祂䝁䅕督潂䍁䅁䅣祂䝁䄸䅚ㅂ䝁䅍党杁䡁䅑睢杁䝁䅣杣療䝁䅍党祂䡁䅫䅉祂䝁䅕䅤桂䝁䅫䅢求䡁䅉督獁䍁䅁杣求䡁䅍䅤桂䡁䅕杣桂䝁䄴䅤穂䍁䅷䅉睂䡁䅉睢歂䡁䅕睙求䍁䅁睤潂䝁䄸䅢求䡁䅍兙獂䝁䅕杣穂䍁䅷䅉桂䝁䄴䅚杁䝁䅙睢療䝁䅑督求䡁䅉杤灂䝁䅍党杁䝁䅑兡穂䡁䅑杣灂䝁䅉兤あ䝁䄸杣穂䍁䅁䅤潂䡁䅉睢ㅂ䝁䅣䅡杁䝁䅅䅉畂䝁䅕䅤㍂䝁䄸杣牂䍁䅁睢浂䍁䅁兡畂䝁䅑党睂䝁䅕杢歂䝁䅕杢あ䍁䅁䅣祂䝁䄸䅚ㅂ䝁䅍党杁䝁䅣杣療䡁䅣党祂䡁䅍䅉桂䝁䄴䅚杁䡁䅍兤睂䡁䅁䅢灂䝁䅕杣穂䍁䄴䅉啂䝁䅧党杁䝁䅍睢瑂䡁䅁兙畂䡁䅫䅉㍂䝁䅅督杁䝁䅙睢ㅂ䝁䄴䅚求䝁䅑䅉灂䝁䄴䅉硁䑁䅫䅍ㅁ䍁䅁兙畂䝁䅑䅉灂䡁䅍䅉潂䝁䅕兙歂䡁䅅兤桂䡁䅉䅤求䡁䅉党歂䍁䅁兡畂䍁䅁兒歂䝁䅕杢杁䙁䅁杣桂䝁䅫杣灂䝁䅕䅌杁䕁䄰兡畂䝁䄴党穂䝁䄸䅤桂䍁䄴䅁䉂兆䅁朲䅷䕁䅍兑䑂䕁䅫䅉䩂䝁䄴䅤求䡁䅉杢桂䡁䅑兡療䝁䄴兙獂䍁䅁兓畂䝁䅍䅌杁䡁䅑䅡祂䝁䄸兤湂䝁䅧䅉灂䡁䅑督杁䡁䅍兤楂䡁䅍兡歂䝁䅫兙祂䝁䅫党穂䍁䅷䅉求䝁䄴睚桂䝁䅣党穂䍁䅁兡畂䍁䅁䅤潂䝁䅕䅉睂䡁䅉睢㉂䝁䅫督灂䝁䄸杢杁䝁䄸杚杁䝁䅕䅥睂䝁䅕杣あ䝁䅫督求䍁䅁兙畂䝁䅑䅉あ䝁䅕睙潂䝁䄴睢獂䝁䄸睚㕂䍁䅁䅤療䍁䅁党畂䡁䅑党祂䡁䅁杣灂䡁䅍党杁䝁䅅杢歂䍁䅁兢灂䡁䅍督灂䝁䄸杢杁䝁䅍兤穂䡁䅑睢瑂䝁䅕杣穂䍁䅁兡畂䍁䅁督ㅂ䡁䅁䅣療䡁䅉䅤杁䝁䄸杚杁䝁䄴兙あ䝁䅫睢畂䝁䅅䅢杁䡁䅍党橂䡁䅕杣灂䡁䅑入杁䝁䅫杢杁䡁䅑䅡求䍁䅁兡畂䡁䅑党獂䝁䅷兡湂䝁䅕杢橂䝁䅕䅌杁䝁䅑党浂䝁䅕杢穂䝁䅕䅌杁䝁䅅杢歂䍁䅁杚求䝁䅑党祂䝁䅅䅢杁䝁䅍兡㉂䝁䅫䅢灂䝁䅅杢杁䡁䅍党橂䡁䅑睢祂䡁䅍杌杁䙁䅑䅡求䍁䅁睙療䝁䄰䅣桂䝁䄴入杁䝁䄸䅣求䡁䅉兙あ䝁䅕督杁䡁䅑䅡祂䝁䄸兤湂䝁䅧䅉あ䡁䅣睢杁䡁䅍党湂䝁䄰党畂䡁䅑督獁䍁䅁䅒療䝁䄰党穂䡁䅑兡橂䍁䅁睔睂䝁䅕杣桂䡁䅑兡療䝁䄴督杁䝁䅅杢歂䍁䅁兓畂䡁䅑党祂䝁䄴兙あ䝁䅫睢畂䝁䅅䅢杁䕁䄸䅣求䡁䅉兙あ䝁䅫睢畂䡁䅍杌杁䙁䅑䅡求䍁䅁䅒療䝁䄰党穂䡁䅑兡橂䍁䅁睔睂䝁䅕杣桂䡁䅑兡療䝁䄴督杁䡁䅍党湂䝁䄰党畂䡁䅑䅉療䝁䅙杚求䡁䅉督杁䝁䅑兡湂䝁䅫䅤桂䝁䅷䅉穂䝁䄸䅢ㅂ䡁䅑兡療䝁䄴督杁䝁䅉入杁䝁䄰睢歂䝁䅕杣畂䝁䅫来灂䝁䄴睚杁䝁䅕杢あ䝁䅕杣睂䡁䅉兡穂䝁䅕䅉桂䝁䄴䅚杁䝁䅅睚求䝁䄴睙㕂䍁䄰兤畂䝁䅫兣ㅂ䝁䅕䅉桂䡁䅁䅣獂䝁䅫睙桂䡁䅑兡療䝁䄴督獁䍁䅁党畂䡁䅑党祂䡁䅁杣灂䡁䅍党杁䝁䅫杢浂䡁䅉兙穂䡁䅑杣ㅂ䝁䅍䅤ㅂ䡁䅉党獁䍁䅁兙畂䝁䅑䅉楂䡁䅕督灂䝁䄴党穂䡁䅍䅉睂䡁䅉睢橂䝁䅕督穂䝁䅕督㝁䍁䅁睑ぁ䕁䅫睕卂䍁䅁督療䝁䅷兤あ䝁䅫睢畂䡁䅍䅌杁䝁䅫杢橂䝁䅷兤歂䝁䅫杢湂䍁䅁睙療䝁䄰兢桂䝁䄴䅚獁䍁䅁睙療䝁䄴䅤祂䝁䄸䅢獁䍁䅁睙療䝁䄰兢ㅂ䝁䄴兡橂䝁䅅䅤灂䝁䄸杢穂䍁䅷䅉桂䝁䄴䅚杁䝁䅍睢瑂䡁䅁兤あ䝁䅕杣杁䍁䅧睑ぁ䍁䅫䅌杁䝁䅅督杁䡁䅣党獂䝁䅷䅉桂䡁䅍䅉灂䝁䄴䅤求䝁䅷䅢灂䝁䅣党畂䝁䅍党獁䍁䅁督ㅂ䡁䅉杤求䝁䅫䅢獂䝁䅅杢橂䝁䅕䅌杁䝁䅅杢歂䍁䅁杣求䝁䅍睢畂䝁䄴兙灂䡁䅍督桂䝁䄴睙求䍁䅁䅋䩂䙁䅍杕灁䍁䅁䅤求䝁䅍䅡畂䝁䄸䅢療䝁䅣入杁䝁䅅杢歂䍁䅁杢求䡁䅑睤療䡁䅉睡穂䑁䅳䅉桂䝁䄴䅚杁䝁䅍入楂䝁䅕杣杁䡁䅍睢獂䡁䅕䅤灂䝁䄸杢穂䍁䅁杚療䡁䅉䅉橂䡁䅫杙求䡁䅉督求䝁䅍兤祂䝁䅫䅤㕂䍁䅷䅉橂䡁䅫杙求䡁䅉督睂䝁䅅睙求䍁䅷䅉求䝁䅷党橂䡁䅑杣療䝁䄴兡橂䍁䅁睤桂䡁䅉杚桂䡁䅉党獁䍁䅁兙畂䝁䅑䅉穂䝁䅫睚畂䝁䅅䅢穂䍁䅁兡畂䡁䅑党獂䝁䅷兡湂䝁䅕杢橂䝁䅕䅉療䡁䅁党祂䝁䅅䅤灂䝁䄸杢穂䍁䄴䅉啂䝁䅧兡穂䍁䅁督求䝁䅣兢求䝁䄴䅤杁䝁䅅䅢穂䝁䄸䅉睂䡁䅉睢㉂䝁䅫䅚求䡁䅍䅉穂䡁䅁兙橂䝁䅕䅉穂䝁䄸䅢ㅂ䡁䅑兡療䝁䄴督獁䍁䅁睙療䝁䄰䅣祂䝁䅫督灂䝁䄴睚杁䝁䅫杢あ䝁䅕䅢獂䝁䅫睚求䝁䄴睙求䍁䅁杚ㅂ䡁䅍兡療䝁䄴䅌杁䝁䅑兙あ䝁䅅䅉桂䝁䄴兙獂䡁䅫䅤灂䝁䅍䅌杁䝁䅅杢歂䍁䅁䅚求䝁䅍兡穂䝁䅫睢畂䍁䅁督ㅂ䡁䅁䅣療䡁䅉䅤獁䍁䅁兙穂䍁䅁睤求䝁䅷䅢杁䝁䅅督杁䝁䅷睢湂䝁䅫督あ䝁䅫睙穂䍁䅁督療䝁䅷兤あ䝁䅫睢畂䡁䅍睏杁䝁䅕杢湂䝁䅫杢求䝁䅕杣灂䝁䄴睚杁䡁䅍党祂䡁䅙兡橂䝁䅕督獁䍁䅁督ㅂ䝁䅍䅡杁䝁䅅督杁䡁䅁䅢桂䡁䅑杚療䡁䅉兢杁䝁䅫杢あ䝁䅕睚祂䝁䅅䅤灂䝁䄸杢獁䍁䅁兢療䝁䅑党祂䝁䄴兡㙂䝁䅅䅤灂䝁䄸杢杁䝁䅅杢歂䍁䅁督ㅂ䡁䅍䅤桂䝁䅫杢瑂䝁䅕杢あ䍁䅷䅉穂䡁䅫督あ䝁䅕兢杁䝁䅕杢湂䝁䅫杢求䝁䅕杣灂䝁䄴睚獁䍁䅁杢桂䡁䅙兙獂䍁䅁兙祂䝁䅍䅡灂䡁䅑党橂䡁䅑兤祂䝁䅕䅌杁䡁䅑杣桂䝁䅫杢灂䝁䄴睚杁䝁䅅杢歂䍁䅁督灂䝁䄰兤獂䝁䅅䅤灂䝁䄸杢獁䍁䅁兙畂䝁䅑䅉獂䝁䄸睚灂䡁䅍䅤灂䝁䅍督杁䝁䅕杢湂䝁䅫杢求䝁䅕杣灂䝁䄴睚㝁䍁䅁䅚求䡁䅍兡湂䝁䄴䅌杁䝁䅫兢睂䝁䅷党瑂䝁䅕杢あ䍁䅷䅉睂䡁䅉睢あ䝁䅕睙あ䍁䅷䅉桂䝁䄴䅚杁䝁䄰兙畂䝁䅅睚求䍁䅁督求䝁䅍兤祂䝁䅕䅉求䝁䄴䅤求䡁䅉䅣祂䝁䅫督求䍁䅁兓啂䍁䅁督療䝁䅷兤あ䝁䅫睢畂䡁䅍䅉浂䝁䄸杣杁䝁䅙党歂䝁䅕杣桂䝁䅷䅉桂䝁䅣党畂䝁䅍兡求䡁䅍睏杁䝁䅅杢歂䍁䅁兢灂䡁䅍督灂䝁䄸杢杁䡁䅍兤睂䡁䅁睢祂䡁䅑䅉穂䝁䄸䅢ㅂ䡁䅑兡療䝁䄴督獁䍁䅁䅤潂䝁䅅䅤杁䝁䅫杢橂䝁䅷兤歂䝁䅕䅉桂䝁䄴兙獂䡁䅫䅤灂䝁䅍䅉穂䝁䅕杣㉂䝁䅫睙求䡁䅍䅌杁䝁䅅督杁䡁䅣党獂䝁䅷䅉桂䡁䅍䅉穂䝁䅍党畂䝁䅅杣灂䝁䄸兌楂䝁䅅督求䝁䅑䅉灂䝁䄴督あ䡁䅉兤橂䡁䅑兡療䝁䄴䅉桂䝁䅍杣療䡁䅍督杁䡁䅑䅡求䍁䅁督睂䝁䅕睙あ䡁䅉兤瑂䍁䅁睢浂䍁䅁兡畂䡁䅑党獂䝁䅷兡湂䝁䅕杢橂䝁䅕䅉睂䡁䅉睢橂䝁䅕督穂䝁䅫杢湂䍁䅷䅉橂䝁䄸䅢獂䝁䅕睙あ䝁䅫睢畂䍁䅷䅉桂䝁䄴䅚杁䡁䅁杣療䝁䅑兤橂䡁䅑督畁䍁䅁䅖潂䝁䅕䅉䩂䝁䄴䅤求䡁䅉杢桂䡁䅑兡療䝁䄴兙獂䍁䅁睔睂䝁䅕杣桂䡁䅑兡療䝁䄴督杁䡁䅍党湂䝁䄰党畂䡁䅑䅉睂䡁䅉睢㉂䝁䅫䅚求䡁䅍䅉桂䍁䅁杣桂䝁䄴睚求䍁䅁睢浂䍁䅁兓啂䍁䅁督求䡁䅉杤灂䝁䅍党穂䍁䅷䅉睂䡁䅉睢睂䡁䅉兡求䡁䅑兙祂䡁䅫䅉歂䝁䅅䅤桂䍁䅷䅉桂䝁䄴䅚杁䡁䅍睢浂䡁䅑睤桂䡁䅉党杁䡁䅁杣療䝁䅑兤橂䡁䅑督杁䡁䅑睢杁䡁䅑䅡求䍁䅁睙療䝁䄰兢求䡁䅉睙灂䝁䅅䅢杁䝁䅅杢歂䍁䅁睚療䡁䅙党祂䝁䄴兢求䝁䄴䅤杁䝁䅍兤穂䡁䅑睢瑂䝁䅕杣穂䍁䅁兡畂䍁䅁䅤潂䝁䅕䅉噂䝁䄴兡あ䝁䅕䅚杁䕁䅳兡畂䝁䅣䅚療䝁䄰䅌杁䝁䅍睢畂䡁䅑兡畂䝁䅕杢あ䝁䅅䅢杁䕁䅕兤祂䝁䄸䅣求䍁䅷䅉桂䝁䄴䅚杁䝁䅫杢あ䝁䅕杣畂䝁䅅䅤灂䝁䄸杢桂䝁䅷䅢㕂䍁䄴䅉啂䝁䅧党杁䝁䅍睢瑂䡁䅁兙畂䡁䅫䅉㍂䝁䅅督杁䝁䅙睢ㅂ䝁䄴䅚求䝁䅑䅉灂䝁䄴䅉硁䑁䅫李祁䍁䅁兙畂䝁䅑䅉灂䡁䅍䅉潂䝁䅕兙歂䡁䅅兤桂䡁䅉䅤求䡁䅉党歂䍁䅁兡畂䍁䅁杕求䡁䅍䅤療䝁䄴䅌杁䙁䅙兡祂䝁䅣兡畂䝁䅫兙畁䅁䅁䉒䅕䅁䅧䅁䑂䕁䅅睒䅁䕁䍳䅁䥁䅁䅁睑䉂䕁䅧䅁乁睁䅁权䅁䕁䅍兑卂䙁䅉䅁獃杁䅁䅃䅁䕁䅍兑啂䅁䅁䅤䅉䅁䅙䅁䑂䕁䅉䅁摂睁䅁权䅁䕁䅍村偂䕁䅕䅁呁杁䅁权䅁䕁䅍村卂䕁䅕䅁癁杁䅁䅭䄸䕁䅍村卂䕁䅕䅉䡂䡁䅉睢ㅂ䡁䅁䅌杁䕁䅫杢橂䍁䄴䅉療䡁䅁党祂䝁䅅䅤求䡁䅍䅉桂䡁䅍䅉桂䍁䅁睙療䝁䄰兢求䡁䅉睙灂䝁䅅䅢杁䡁䅉党桂䝁䅷䅉求䡁䅍䅤桂䡁䅑党杁䡁䅍党祂䡁䅙兡橂䝁䅕督杁䝁䅅杢歂䍁䅁兡畂䡁䅙党穂䡁䅑兢求䝁䄴䅤杁䝁䅍睢瑂䡁䅁兙畂䡁䅫䅉灂䝁䄴䅉あ䝁䅧党杁䙁䅕杢灂䡁䅑党歂䍁䅁睕あ䝁䅅䅤求䡁䅍䅌杁䡁䅑䅡求䍁䅁兖畂䝁䅫䅤求䝁䅑䅉䱂䝁䅫杢湂䝁䅑睢瑂䍁䅷䅉桂䝁䄴䅚杁䝁䅫杢あ䝁䅕杣畂䝁䅅䅤灂䝁䄸杢桂䝁䅷䅢㕂䍁䄴䅉啂䝁䅧党杁䕁䅅䅚㉂䝁䅫督療䡁䅉入杁䙁䅍党祂䡁䅙兡橂䝁䅕督杁䡁䅍党湂䝁䄰党畂䡁䅑䅉療䝁䅙杚求䡁䅉督杁䡁䅍䅤祂䝁䅅䅤求䝁䅣兡橂䍁䅁兙歂䡁䅙兡橂䝁䅕䅉桂䝁䄴䅚杁䝁䅕䅥求䝁䅍兤あ䝁䅫睢畂䍁䅁䅤療䍁䅁睢㍂䝁䄴党祂䡁䅍䅌杁䝁䅫杢㉂䝁䅕督あ䝁䄸杣穂䍁䅷䅉桂䝁䄴䅚杁䝁䄸睙橂䡁䅕䅣灂䝁䅕杣穂䍁䅁睢浂䍁䅁杣求䝁䅅䅢杁䝁䅕督あ䝁䅅䅤求䍁䅁兡畂䍁䅁睙療䝁䄴杢求䝁䅍䅤灂䝁䄸杢杁䡁䅣兡あ䝁䅧䅉獂䝁䅕兙穂䝁䅫杢湂䍁䅁睢浂䍁䅁睢浂䝁䅙兡橂䝁䅕督獁䍁䅁兙畂䝁䅑䅉灂䝁䄴䅚ㅂ䡁䅍䅤祂䝁䅫兙獂䍁䅁兙畂䝁䅑䅉祂䝁䅕䅤桂䝁䅫䅢杁䡁䅍䅣桂䝁䅍党㝁䍁䅁睙獂䝁䅫党畂䡁䅑督杁䝁䅙兤獂䝁䅷入杁䝁䅫杢あ䝁䅕睚祂䝁䅅䅤求䝁䅑䅉睂䡁䅉睢睂䝁䅕杣あ䡁䅫䅉穂䝁䅅䅢求䡁䅍䅉穂䝁䅕杣㉂䝁䅫睙求䡁䅍䅉ㅂ䝁䄴䅚求䡁䅉䅉あ䝁䅧党杁䕁䅍村卂䕁䅕䅉䑂䝁䅅䅣灂䡁䅑兙獂䍁䅁兔桂䡁䅉睡求䡁䅑督杁䝁䅉杣桂䝁䄴䅚㝁䍁䅁睙獂䝁䅫党畂䡁䅑督杁䝁䅍睢瑂䝁䄰党祂䝁䅍兡桂䝁䅷䅉瑂䝁䄸杣あ䝁䅣兙湂䝁䅕䅉桂䝁䄴䅚杁䡁䅍䅤祂䡁䅕睙あ䡁䅕杣求䝁䅑䅉浂䝁䅫杢桂䝁䄴睙灂䝁䄴睚杁䡁䅍党祂䡁䅙兡橂䝁䅕督㝁䍁䅁睢祂䝁䅫睚灂䝁䄴兙あ䝁䅕督杁䝁䅅杢歂䍁䅁督求䝁䅷䅢穂䍁䅁睙療䝁䄰兢求䡁䅉睙灂䝁䅅䅢杁䝁䄰睢祂䡁䅑睚桂䝁䅣党杁䝁䅷睢桂䝁䄴督㝁䍁䅁䅣祂䝁䄸䅣求䡁䅉䅤㕂䍁䅁兢桂䝁䄴兙湂䝁䅕兢求䝁䄴䅤杁䡁䅍党祂䡁䅙兡橂䝁䅕督獁䍁䅁督ㅂ䝁䅍䅡杁䝁䅅督杁䝁䄰兙祂䝁䅳党あ䝁䅫杢湂䍁䅷䅉楂䡁䅕兡獂䝁䅑兡畂䝁䅣䅉求䝁䄴睚灂䝁䄴党求䡁䅉兡畂䝁䅣䅌杁䝁䅅睙橂䝁䄸兤畂䡁䅑兡畂䝁䅣䅌杁䝁䅅杢歂䍁䅁杚灂䝁䄴兙畂䝁䅍兡桂䝁䅷䅉穂䝁䅕杣㉂䝁䅫睙求䡁䅍䅉療䝁䄴䅉桂䍁䅁睙療䝁䄴䅤祂䝁䅅睙あ䡁䅕兙獂䍁䅁杙桂䡁䅍兡穂䍁䅁杚療䡁䅉䅉療䡁䅣杢求䡁䅉督杁䝁䄸杚杁䝁䅅杢歂䍁䅁兡畂䡁䅙党穂䡁䅑睢祂䡁䅍䅉灂䝁䄴䅉療䝁䅙杚灂䝁䅍党獁䍁䅁兡畂䝁䅑兤穂䡁䅑杣灂䝁䅅䅢獁䍁䅁兙畂䝁䅑䅉祂䝁䅕䅤桂䝁䅫䅢杁䡁䅁杣療䡁䅁党祂䡁䅑兡求䡁䅍睏杁䝁䅅杢歂䍁䅁杤桂䝁䅷兤桂䡁䅑兡療䝁䄴䅉穂䝁䅕杣㉂䝁䅫睙求䡁䅍䅉あ䝁䅧兙あ䍁䅁兡畂䝁䅍䅢ㅂ䝁䅑党杁䝁䄰兙祂䝁䅳党あ䍁䅁杤桂䝁䅷兤求䍁䅁兙睂䡁䅁杣桂䝁䅫督桂䝁䅷督獁䍁䅁䅢灂䡁䅑兡湂䝁䅅䅤灂䝁䄸杢杁䡁䅍兤睂䡁䅁睢祂䡁䅑䅌杁䝁䅑兡穂䝁䅍睢ㅂ䝁䄴䅤求䝁䅑䅉橂䝁䅅督潂䍁䅁杚獂䝁䄸睤杁䝁䅅杢桂䝁䅷入穂䝁䅕督獁䍁䅁兙畂䝁䅑䅉浂䝁䅕兙穂䝁䅫杙灂䝁䅷兡あ䡁䅫䅉穂䡁䅑兤歂䝁䅫党穂䍁䅷䅉桂䡁䅍䅉㍂䝁䅕䅢獂䍁䅁兙穂䍁䅁睙療䝁䄴督ㅂ䝁䅷䅤灂䝁䄴睚杁䡁䅍党祂䡁䅙兡橂䝁䅕督獁䍁䅁督ㅂ䝁䅍䅡杁䝁䅅督杁䡁䅁杣療䡁䅁党祂䡁䅑入杁䝁䅍睢畂䝁䅑兡あ䝁䅫睢畂䍁䅁杣求䡁䅁睢祂䡁䅑督獁䍁䅁䅡療䡁䅑党獂䍁䅁兙歂䡁䅙兡穂䝁䄸杣㕂䍁䅷䅉桂䝁䄴䅚杁䝁䅕杢㉂䝁䅫杣療䝁䄴兢求䝁䄴䅤桂䝁䅷䅉橂䝁䄸杢穂䡁䅕䅢あ䝁䅫杢湂䍁䄴䅉啂䝁䅧党杁䕁䅣䅢療䝁䅉兙獂䍁䅁睖療䡁䅉睡睂䝁䅷兙橂䝁䅕䅉呂䝁䄸䅢ㅂ䡁䅑兡療䝁䄴督杁䡁䅍党湂䝁䄰党畂䡁䅑䅉睂䡁䅉睢㉂䝁䅫䅚求䡁䅍䅉浂䝁䅅睙灂䝁䅷兡あ䝁䅫党穂䍁䅁兢桂䝁䄴兙湂䝁䅕兢求䝁䄴䅤獁䍁䅁兡畂䝁䅍䅢ㅂ䝁䅑兡畂䝁䅣䅉歂䝁䅅入瑁䡁䅑睢瑁䝁䅑兙㕂䍁䅁兢桂䝁䄴兙湂䝁䅕兢求䝁䄴䅤杁䝁䄸杚杁䝁䅍䅢灂䝁䅕杢あ䍁䄰睢橂䝁䅍兤睂䝁䅫党歂䍁䅁督睂䝁䅅睙求䍁䅷䅉潂䝁䅕兙歂䡁䅅兤桂䡁䅉䅤求䡁䅉督獁䍁䅁杣求䝁䅣兡療䝁䄴兙獂䍁䅁睢浂䝁䅙兡橂䝁䅕督獁䍁䅁兙歂䝁䄰兡畂䝁䅫督あ䡁䅉兙あ䝁䅫杤求䍁䅁睢浂䝁䅙兡橂䝁䅕督獁䍁䅁䅚桂䡁䅑兙杁䝁䅍党畂䡁䅑党祂䡁䅍䅉桂䝁䄴䅚杁䝁䄸䅤潂䝁䅕杣杁䝁䅍杣灂䡁䅑兡橂䝁䅅䅢杁䝁䅙兙橂䝁䅫䅢灂䡁䅑兡求䡁䅍䅌杁䝁䄰兙畂䡁䅕杚桂䝁䅍䅤ㅂ䡁䅉兡畂䝁䅣䅉桂䝁䄴䅚杁䝁䅷兙楂䝁䄸杣桂䡁䅑睢祂䡁䅫䅉浂䝁䅅睙灂䝁䅷兡あ䝁䅫党穂䍁䅷䅉桂䝁䄴䅚杁䝁䅑兡穂䡁䅑杣灂䝁䅉兤あ䝁䅫睢畂䍁䅁杚桂䝁䅍兡獂䝁䅫䅤灂䝁䅕督杁䝁䅅杢歂䍁䅁杣求䡁䅑兙灂䝁䅷䅉穂䡁䅁兙橂䝁䅕睏杁䝁䅅杢歂䍁䅁䅣祂䝁䄸条求䝁䅍䅤杁䝁䄰兙畂䝁䅅睚求䝁䄰党畂䡁䅑䅉穂䝁䅕杣㉂䝁䅫睙求䡁䅍䅉橂䝁䄸兢睂䡁䅉兡穂䝁䅫杢湂䍁䅁杙ㅂ䝁䅫䅢歂䝁䅫杢湂䍁䅁睙療䝁䄴督ㅂ䝁䅷䅤灂䝁䄴睚獁䍁䅁䅣祂䝁䄸睚祂䝁䅅兢獁䍁䅁兙畂䝁䅑䅉睂䡁䅉睢煂䝁䅕睙あ䍁䅁兙畂䝁䅑䅉橂䝁䄸督あ䍁䅁兢桂䝁䄴兙湂䝁䅕兢求䝁䄴䅤杁䡁䅍党祂䡁䅙兡橂䝁䅕督杁䡁䅕杢歂䝁䅕杣杁䡁䅑䅡求䍁䅁䅖ㅂ䡁䅉杢求䡁䅉䅉流䍁䅁䅖療䡁䅣杢穂䝁䅕杢歂䍁䅁杙祂䝁䅅杢歂䍁䅁杢桂䝁䄰党畁䍁䅁䅖潂䝁䅕䅉卂䝁䅕兙獂䍁䅁兒穂䡁䅑兙あ䝁䅕䅉䩂䝁䄴杤求䡁䅍䅤瑂䝁䅕杢あ䡁䅍䅉穂䝁䅕睚瑂䝁䅕杢あ䍁䅁睢浂䝁䅙党祂䡁䅍䅉灂䝁䄴杤求䡁䅍䅤瑂䝁䅕杢あ䍁䅁兢桂䝁䄴兙湂䝁䅕兢求䝁䄴䅤杁䡁䅍党祂䡁䅙兡橂䝁䅕督杁䡁䅕杢歂䝁䅕杣杁䡁䅑䅡求䍁䅁睑䍂䙁䅉兒杁䕁䅫杢㉂䝁䅕督あ䝁䄰党畂䡁䅑䅉乂䝁䅅杢桂䝁䅣党瑂䝁䅕杢あ䍁䅁杙祂䝁䅅杢歂䍁䅁䅤療䍁䅁䅣求䝁䄴督灂䝁䄸杢杁䝁䅙兤畂䝁䅑督獁䍁䅁兡畂䡁䅍兤祂䝁䅅杢橂䝁䅕䅉橂䝁䄸兢睂䝁䅅杢灂䝁䅕督獁䍁䅁督療䡁䅙党祂䝁䅕兡湂䝁䄴䅉㍂䝁䅕兙獂䡁䅑䅡杁䝁䅙兤畂䝁䅑督獁䍁䅁杚療䡁䅕杢歂䝁䅅䅤灂䝁䄸杢穂䍁䅷䅉求䝁䄴䅚療䡁䅣兢求䝁䄴䅤穂䍁䅷䅉桂䝁䄴䅚杁䝁䄸䅤潂䝁䅕杣杁䝁䅫杢穂䡁䅑兡あ䡁䅕䅤灂䝁䄸杢桂䝁䅷䅉灂䝁䄴杤求䡁䅍䅤療䡁䅉督㝁䍁䅁兙畂䝁䅑䅉歂䝁䅕杤求䝁䅷睢睂䝁䄰党畂䡁䅑䅉穂䝁䅕杣㉂䝁䅫睙求䡁䅍䅌杁䡁䅍兤橂䝁䅧䅉桂䡁䅍䅉祂䝁䅕兙獂䍁䅁党穂䡁䅑兙あ䝁䅕䅉歂䝁䅕杤求䝁䅷睢睂䝁䄰党畂䡁䅑䅉桂䝁䄴䅚杁䝁䅫杢㉂䝁䅕督あ䝁䄰党畂䡁䅑䅉桂䝁䅍䅤灂䡁䅙兡あ䝁䅫党穂䍁䅁兤畂䝁䅑党祂䍁䅁䅤潂䝁䅕䅉啂䡁䅉兙瑂䝁䄰党獂䝁䅷䅉䑂䡁䅉睢㍂䍁䅁睑療䝁䄰䅣桂䝁䄴入杁䝁䅅杢歂䍁䅁䅖求䝁䅷杚療䡁䅉䅚杁䕁䅧睢瑂䝁䅕督杁䝁䅉杣桂䝁䄴䅚穂䍁䅁䅤療䍁䅁兤穂䝁䅕杣穂䍁䅁兙畂䝁䅑䅉灂䝁䄴杤求䡁䅍䅤療䡁䅉督杁䝁䅫杢杁䝁䅍睢瑂䝁䄰党祂䝁䅍兡桂䝁䅷䅉祂䝁䅕兙獂䍁䅁党穂䡁䅑兙あ䝁䅕䅌杁䝁䅅杢歂䍁䅁杚療䡁䅉䅉あ䝁䅧党灂䡁䅉䅉療䡁䅣杢杁䝁䅅睙橂䝁䄸兤畂䡁䅑杌杁䕁䅍村卂䕁䅕䅉䡂䡁䅉睢ㅂ䡁䅁䅌杁䕁䅫杢橂䍁䄴䅉㍂䝁䅅督杁䝁䅙睢ㅂ䝁䄴䅚求䝁䅑䅉灂䝁䄴䅉硁䑁䅫䅍㉁䍁䅁兙畂䝁䅑䅉灂䡁䅍䅉潂䝁䅕兙歂䡁䅅兤桂䡁䅉䅤求䡁䅉党歂䍁䅁兡畂䍁䅁䅒桂䝁䅷䅢桂䡁䅍䅌杁䙁䅑党㑂䝁䅅督畁䅁䅁剪䅑䅁䅯䅁䑂䕁䅍睑牁䅁䅁䉱䅁䅁䅧䅁䑂䕁䅍兓䅁䥁䑳䅁䥁䅁䅁睑䑂䕁䅷䅁捂杁䅁权䅁䕁䅍䅒佂䙁䅍䅁獁杁䅁䅃䅁䕁䅍䅒塂䅁䅁兡䅍䍁䱑䅁䑂䕁䅑睖杁䕁䅍睢祂䡁䅁睢祂䝁䅅䅤灂䝁䄸杢杁䡁䅁杣療䡁䅙兡歂䝁䅕督杁䝁䅫杢浂䝁䄸杣瑂䝁䅅䅤灂䝁䄸杢杁䡁䅑党橂䝁䅧杢療䝁䅷睢湂䡁䅫䅉潁䕁䅫䅖灁䍁䅁督療䝁䅷兤あ䝁䅫睢畂䡁䅍䅉灂䝁䄴䅉あ䝁䅧党杁䙁䅕杢灂䡁䅑党歂䍁䅁睕あ䝁䅅䅤求䡁䅍䅌杁䡁䅑䅡求䍁䅁兖畂䝁䅫䅤求䝁䅑䅉䱂䝁䅫杢湂䝁䅑睢瑂䍁䅷䅉桂䝁䄴䅚杁䕁䅍兙畂䝁䅅䅚桂䍁䄴䅉䩂䡁䅑䅉療䡁䅁党祂䝁䅅䅤求䡁䅍䅉あ䝁䅧杣療䡁䅕睚潂䍁䅁䅤潂䡁䅉党求䍁䅁督求䝁䅣兢求䝁䄴䅤穂䑁䅯䅉䑂䝁䄸杣睂䝁䄸杣桂䡁䅑党獁䍁䅁睕瑂䝁䅅䅢獂䍁䅁村ㅂ䡁䅍兡畂䝁䅕督穂䍁䅷䅉桂䝁䄴䅚杁䙁䅁兤楂䝁䅷兡橂䍁䄴䅉啂䝁䅧党杁䝁䅍睢瑂䡁䅁兙畂䡁䅫䅉療䝁䅙杚求䡁䅉督杁䝁䅑兡穂䝁䅍杣求䡁䅑党杁䝁䅧兙祂䝁䅑睤桂䡁䅉党杁䝁䅅杢歂䍁䅁督療䝁䅙䅤㍂䝁䅅杣求䍁䅁䅣祂䝁䄸䅚ㅂ䝁䅍䅤穂䍁䅁兙畂䝁䅑䅉穂䝁䅕杣㉂䝁䅫睙求䡁䅍䅌杁䝁䅅督杁䡁䅣党獂䝁䅷䅉桂䡁䅍䅉灂䝁䄴䅤求䝁䅣杣桂䡁䅑党歂䍁䅁兓啂䍁䅁督療䝁䅷兤あ䝁䅫睢畂䡁䅍䅌杁䝁䅫杢橂䝁䅷兤歂䝁䅫杢湂䍁䅁睢畂䍁䄰䅣祂䝁䅕兢灂䡁䅍党杁䝁䅅杢歂䍁䅁睙獂䝁䄸兤歂䍁䅁睙桂䡁䅁兙楂䝁䅫䅢灂䡁䅑兡求䡁䅍䅉桂䝁䅍杣療䡁䅍督杁䝁䅧入楂䡁䅉兡歂䍁䅁兡畂䝁䅙杣桂䡁䅍䅤祂䡁䅕睙あ䡁䅕杣求䍁䅷䅉歂䝁䅫睚灂䡁䅑兙獂䍁䅁党㑂䡁䅁党祂䝁䅫党畂䝁䅍党獁䍁䅁兙畂䝁䅑䅉穂䝁䅕睙ㅂ䡁䅉兡あ䡁䅫杌杁䕁䅫䅤杁䝁䅅䅢穂䝁䄸䅉睂䡁䅉睢㉂䝁䅫䅚求䡁䅍䅉潂䝁䅅杣歂䡁䅣兙祂䝁䅕䅉睂䡁䅉睢歂䡁䅕睙あ䡁䅍䅉橂䝁䄸兢睂䡁䅉兡穂䝁䅫杢湂䍁䅁杢療䡁䅑党楂䝁䄸睢牂䡁䅍睌瑂䝁䄸杙灂䝁䅷党杁䝁䅑党㉂䝁䅫睙求䡁䅍䅌杁䡁䅑兙楂䝁䅷党あ䡁䅍䅌杁䝁䄴党あ䡁䅣睢祂䝁䅳䅉橂䝁䄸兢瑂䡁䅕杢灂䝁䅍兙あ䝁䅫睢畂䡁䅍䅌杁䝁䅑党穂䝁䅳䅤療䡁䅁䅉橂䝁䄸兢睂䡁䅕䅤求䡁䅉督獁䍁䅁睙療䝁䅷䅢桂䝁䅉睢祂䝁䅅䅤灂䝁䄸杢獁䍁䅁䅚桂䡁䅑兙杁䡁䅍䅤療䡁䅉兙湂䝁䅕䅉桂䝁䄴䅚杁䡁䅍党祂䡁䅙党祂䡁䅍䅌杁䝁䅅杢歂䍁䅁睢あ䝁䅧党祂䡁䅍睏杁䝁䅅杢歂䍁䅁督療䝁䅙䅤㍂䝁䅅杣求䍁䅁䅣祂䝁䄸䅚ㅂ䝁䅍䅤穂䍁䅷䅉穂䡁䅕睙潂䍁䅁兙穂䍁䅁睙獂䝁䄸兤歂䍁䅁督療䝁䅷兤あ䝁䅫睢畂䡁䅍䅌杁䡁䅍睢浂䡁䅑睤桂䡁䅉党杁䝁䅅督穂䡁䅕杣桂䝁䄴睙求䍁䅷䅉桂䡁䅁䅣獂䝁䅫睙桂䡁䅑兡療䝁䄴䅉穂䡁䅕兡あ䝁䅕督獁䍁䅁督求䝁䅍兤祂䝁䅫䅤㕂䍁䅷䅉㉂䝁䅫杣あ䡁䅕兙獂䝁䅫来桂䡁䅑兡療䝁䄴䅌杁䝁䄸䅣求䡁䅉兙あ䝁䅫杢湂䍁䅁督㕂䡁䅍䅤求䝁䄰督獁䍁䅁兙畂䝁䅑䅉畂䝁䅕䅤㍂䝁䄸杣牂䍁䅁兢桂䝁䄴兙湂䝁䅕兢求䝁䄴䅤畁䍁䅁兓畂䍁䅁兙歂䝁䅑兡あ䝁䅫睢畂䍁䅷䅉あ䝁䅧党杁䝁䅍睢瑂䡁䅁兙畂䡁䅫䅉療䝁䅙杚求䡁䅉督杁䝁䅅䅚㉂䝁䅫督療䡁䅉入杁䝁䅅杢歂䍁䅁䅚求䡁䅍兡湂䝁䄴䅌杁䡁䅍睢浂䡁䅑睤桂䡁䅉党杁䝁䅑党㉂䝁䅕䅢療䡁䅁兢求䝁䄴䅤獁䍁䅁兡瑂䡁䅁䅢求䝁䄰党畂䡁䅑兙あ䝁䅫睢畂䍁䅷䅉瑂䝁䅅杢桂䝁䅣党歂䍁䅷䅉睂䡁䅉睢浂䝁䅕督穂䝁䅫睢畂䝁䅅䅢獁䍁䅁睙療䝁䄴杚灂䝁䅣兤祂䝁䅅䅤灂䝁䄸杢獁䍁䅁䅣桂䡁䅉䅤畂䝁䅕杣獁䍁䅁兙畂䝁䅑䅉あ䝁䅕䅢求䝁䅍睢瑂䍁䅁督求䡁䅉杤灂䝁䅍党穂䍁䅷䅉桂䡁䅍䅉㍂䝁䅕䅢獂䍁䅁兙穂䍁䅁睤桂䡁䅉杣桂䝁䄴䅤灂䝁䅕督㝁䍁䅁䅚求䝁䅷兡㉂䝁䅕杣穂䍁䅁兙畂䝁䅑䅉瑂䝁䅅杢桂䝁䅣党穂䍁䅁兢灂䡁䅍督灂䝁䄸杢杁䝁䅍杣灂䡁䅑兡橂䝁䅅䅢杁䡁䅍睢浂䡁䅑睤桂䡁䅉党獁䍁䅁督㕂䡁䅍䅤求䝁䄰督獁䍁䅁兙畂䝁䅑䅉畂䝁䅕䅤㍂䝁䄸杣牂䍁䅁督療䝁䅷兤あ䝁䅫睢畂䡁䅍睏杁䝁䅅杢歂䍁䅁兡瑂䡁䅁䅢求䝁䄰党畂䡁䅑兙あ䝁䅫睢畂䍁䅁兙畂䝁䅑䅉灂䝁䄴督あ䝁䅅䅢獂䝁䅅䅤灂䝁䄸杢獁䍁䅁兙畂䝁䅑䅉祂䝁䅕䅣桂䝁䅫杣杁䡁䅍党祂䡁䅙兡橂䝁䅕督杁䡁䅑睢杁䝁䅫䅤穂䍁䅁睙ㅂ䡁䅍䅤療䝁䄰党祂䡁䅍䅉あ䝁䅧杣療䡁䅕睚潂䍁䅁杤桂䡁䅉兡療䡁䅕督杁䡁䅑䅡灂䡁䅉䅚瑁䡁䅁兙祂䡁䅑入杁䡁䅍党祂䡁䅙兡橂䝁䅕䅉睂䡁䅉睢㉂䝁䅫䅚求䡁䅉督畁䍁䅁兓あ䍁䅁督求䡁䅉杤求䡁䅍䅉湂䝁䄸杤求䡁䅉杢瑂䝁䅕杢あ䍁䅷䅉求䝁䅑兤橂䝁䅅䅤灂䝁䄸杢獁䍁䅁兙畂䝁䅑䅉潂䝁䅕兙獂䡁䅑䅡橂䝁䅅杣求䍁䅁睙ㅂ䡁䅍䅤療䝁䄰党祂䡁䅍睏杁䝁䅅杢歂䍁䅁督瑂䝁䅅䅢獂䍁䅷䅉瑂䝁䅕䅚灂䡁䅕兢獁䍁䅁兙畂䝁䅑䅉獂䝁䅅杣湂䝁䅕䅉楂䡁䅕督灂䝁䄴党穂䡁䅍䅉橂䡁䅕督あ䝁䄸兢求䡁䅉督畁䍁䅁睑䕂䙁䅣䅉䑂䝁䄸杣睂䝁䄸杣桂䡁䅑兡療䝁䄴䅉㍂䝁䅅督杁䝁䅙睢祂䝁䄰党祂䝁䅷入杁䝁䅳杢療䡁䅣杢杁䝁䅅督杁䕁䅍䅒塂䍁䅁睑療䝁䄰䅣ㅂ䡁䅑党祂䍁䅁睑求䝁䄴䅤求䡁䅉督獁䍁䅁兓畂䝁䅍杌杁䝁䅅杢歂䍁䅁睙潂䝁䅅杢湂䝁䅕䅚杁䝁䅫䅤穂䍁䅁杢桂䝁䄰党杁䡁䅑睢杁䕁䅍䅒塂䍁䅁睑療䡁䅉䅣療䡁䅉兙あ䝁䅫睢畂䍁䅁兡畂䍁䅁杓ㅂ䝁䄴党杁䑁䅉䅍睁䑁䅍杌杁䙁䅑䅡求䍁䅁睙療䝁䄰䅣桂䝁䄴入杁䡁䅣兙穂䍁䅁杚療䡁䅕杢歂䝁䅕䅚杁䝁䅫杢杁䑁䅅兏㑁䑁䅑䅉桂䝁䄴䅚杁䝁䅫督杁䝁䅉兙穂䝁䅕䅚杁䝁䅫杢杁䙁䅙党祂䝁䄴睢畂䍁䅁䅓灂䝁䅷䅢穂䍁䅷䅉䩂䝁䅷䅢灂䝁䄴睢灂䡁䅍杌䅁䍁呉䅁䝁䅁䅁睑䙂䅁䅁䅩䅍䅁䅧䅁䑂䕁䅕睒䅁䡁䍷䅁䝃睄䅁睑䙂䙁䅙兑獁䍁䅁兓畂䝁䅍杌杁䡁䅁杣療䡁䅙兡歂䝁䅕督杁䡁䅍兡獂䝁䅫睙療䝁䄴䅉桂䝁䄴䅚杁䡁䅍睢浂䡁䅑睤桂䡁䅉党杁䕁䅫䅕杁䡁䅍睢獂䡁䅕䅤灂䝁䄸杢穂䍁䅁䅤療䍁䅁督求䝁䄰兡橂䝁䄸杢歂䡁䅕睙あ䝁䄸杣杁䝁䅅杢歂䍁䅁睢祂䝁䅫睚灂䝁䄴兙獂䍁䅁党硂䡁䅕兡睂䝁䄰党畂䡁䅑䅉瑂䝁䅅杢ㅂ䝁䅙兙橂䡁䅑兤祂䝁䅕杣杁䍁䅧睔䙂䕁䄰克杁䝁䅍睢瑂䡁䅁兙畂䝁䅫党穂䍁䅁睤療䡁䅉䅢歂䡁䅣兡歂䝁䅕杌杁䕁䅫䅤穂䍁䅁兎䡂䍁䅁兢療䝁䅉兡獂䝁䅕䅉桂䝁䄴䅚杁䝁䅫杢浂䡁䅉兙穂䡁䅑杣ㅂ䝁䅍䅤ㅂ䡁䅉党杁䡁䅁杣療䝁䅑兤橂䡁䅑督杁䝁䅫杢橂䝁䅷兤歂䝁䅕䅉䑂䝁䅕杤桂䍁䄰䅗䑂䍁䅁杤求䝁䅍䅤療䡁䅉䅉歂䝁䅫睚灂䡁䅑兙獂䍁䅁督灂䝁䅣杢桂䝁䅷䅉睂䡁䅉睢橂䝁䅕督穂䝁䄸杣穂䍁䅁䅋䕂䙁䅍䅕穂䍁䅫䅉浂䝁䄸杣杁䑁䅕睒杁䝁䅧兙畂䝁䅑督求䡁䅑督獁䍁䅁兎䡂䍁䅁杕䉂䕁䄴䅌杁䝁䅅杢歂䍁䅁睚求䝁䄴党祂䝁䅅䅢瑁䡁䅁兤祂䡁䅁睢穂䝁䅕䅉楂䝁䅅督求䝁䅉兙畂䝁䅑䅉睂䡁䅉睢橂䝁䅕督穂䝁䅫杢湂䑁䅳䅉兂䝁䅕杢あ䝁䅅睒瑁䙁䅉兑佂䍁䅷䅉桂䝁䄴䅉療䡁䅁党畂䍁䅁杣桂䝁䄴䅉睂䝁䅷兙あ䝁䅙睢祂䝁䄰䅉浂䝁䄸杣杁䝁䅉兙穂䝁䅕䅉穂䡁䅑兙あ䝁䅫睢畂䍁䅁兙畂䝁䅑䅉祂䝁䅅䅚灂䝁䄸睏杁䝁䅅杢歂䍁䅁䅕求䝁䄴䅤桂䕁䅣杍杁䍁䄰䅉ㅁ䕁䅣䅉佂䙁䅉䅉瑂䝁䄸䅚求䝁䄰䅉睂䝁䅷兙あ䝁䅙睢祂䝁䄰䅉浂䝁䄸杣杁䙁䅕兒獁䍁䅁兙穂䍁䅁睤求䝁䅷䅢杁䝁䅅督杁䝁䅙睢祂䍁䅁杢療䝁䄴兌潂䝁䅅杢歂䡁䅍党あ䍁䅁兎䡂䍁䅁杤求䡁䅉䅤灂䝁䅍兙獂䍁䅁兢桂䡁䅉睡求䡁䅑督獁䍁䅁督ㅂ䝁䅍䅡杁䝁䅅督杁䝁䅙兡㑂䝁䅕䅚杁䡁䅣兡祂䝁䅕䅢求䡁䅍督杁䝁䅅睙橂䝁䅕督穂䍁䅷䅉灂䝁䄴䅚ㅂ䡁䅍䅤祂䡁䅫䅉ぁ䍁䄴䅍獁䍁䅁杣療䝁䅉睢あ䝁䅫睙穂䍁䅷䅉桂䝁䄴䅚杁䕁䅅杕癁䙁䅙杕杁䝁䅑党㉂䝁䅫睙求䡁䅍杌杁䙁䅑䅡求䍁䅁睙療䝁䄰䅣桂䝁䄴入婁䡉䅍䅉㍂䝁䅫杣求䝁䅷党穂䡁䅍䅉䩂䝁䄸䅖杁䡁䅁杣療䝁䅑兤橂䡁䅑督杁䝁䅍睢瑂䡁䅁杣灂䡁䅍党杁䙁䅉兡㉂䝁䅫党祂䝁䅅睖桂䡁䅙党穂䉁杫䅉䍂䝁䅷兤求䡁䅑睢療䡁䅑䅡杁䑁䅕䅚ㅂ䝁䅅䅢杁䝁䄰睢歂䝁䅕䅉桂䝁䄴䅚杁䝁䅷睢㍂䍁䅁党畂䝁䅕杣湂䡁䅫䅉睂䝁䅷兙あ䝁䅙睢祂䝁䄰督獁䍁䅁杕灂䡁䅙兡求䡁䅉兙塂䝁䅅杤求䡁䅍升杁䙁䅣兡瑁䕁䅙兡杁䡁䅁䅢桂䡁䅑杚療䡁䅉兢穂䍁䅷䅉ㅂ䝁䅷䅤祂䝁䅅兌㍂䝁䅫䅚求䍁䅁杙桂䝁䄴䅚杁䡁䅁䅢桂䡁䅑杚療䡁䅉兢穂䍁䅷䅉桂䝁䄴䅚杁䕁䅍党獂䝁䅷兤獂䝁䅅杣杁䕁䅫睢啂䍁䅁兙畂䝁䅑䅉卂䝁䅕䅚䑂䝁䅅䅣杁䡁䅁䅢桂䡁䅑杚療䡁䅉兢穂䍁䅷䅉桂䡁䅍䅉㍂䝁䅕䅢獂䍁䅁兙穂䍁䅁督求䝁䄴督求䍁䅁兙畂䝁䅑䅉灂䝁䄴杚求䡁䅉党畂䝁䅍党杁䡁䅁杣療䝁䅍党穂䡁䅍睢祂䡁䅍䅉桂䝁䄴䅚杁䡁䅁䅢桂䡁䅑杚療䡁䅉兢穂䍁䅁睙療䝁䄴督灂䡁䅍䅤杁䝁䄸杚杁䕁䄴党ㅂ䙁䅁杣療䍁䄰兔杁䝁䄴党ㅂ䡁䅉兙獂䍁䅁䅣祂䝁䄸睙求䡁䅍督灂䝁䄴睚杁䡁䅕杢灂䡁䅑䅉潁䕁䄴䅕噂䍁䅫䅉浂䝁䅅兢灂䝁䅷入㝁䍁䅁睕求䝁䄴督兂䡁䅉睢祁䍁䅁督求䝁䄴督療䡁䅉䅉潂䡁䅕杙杁䕁䅅兓杁䡁䅁䅢桂䡁䅑杚療䡁䅉兢穂䍁䅁兙歂䝁䅑杣求䡁䅍督灂䝁䄴睚杁䝁䅫兢桂䝁䅣兡畂䝁䅣䅌杁䡁䅙兡穂䝁䅫睢畂䍁䅷䅉睂䝁䄸睤求䡁䅉䅤祂䝁䅅兡畂䍁䅷䅉桂䝁䄴䅚杁䝁䅅䅣睂䝁䅷兡橂䝁䅅䅤灂䝁䄸杢穂䍁䅷䅉灂䝁䄴睙獂䡁䅕䅚灂䝁䄴睚杁䕁䅑睕兂䍁䅁䅣祂䝁䄸睙求䡁䅍督療䡁䅉督獁䍁䅁兑䩂䍁䅁兙橂䝁䅍党獂䝁䅕杣桂䡁䅑睢祂䡁䅍䅌杁䝁䅅杢歂䍁䅁兙杁䡁䅍睢浂䡁䅑睤桂䡁䅉党杁䡁䅁睢祂䡁䅑杚療䝁䅷兡療䑁䅳䅉桂䝁䄴䅚杁䕁䅍党㉂䝁䅅兌䍂䙁䅧免杁䝁䅅杢歂䍁䅁</t>
  </si>
  <si>
    <t>睑求䡁䅙兙瑁䕁䅉䅗祁䍁䅁兙ㅂ䝁䅑兡療䍁䅁兑䩂䍁䅁䅒呂䙁䅁督畁䍁䅁兓あ䡁䅍䅉穂䝁䅕杢穂䝁䅫杢湂䍁䅁兙畂䝁䅑䅉桂䡁䅕䅚灂䝁䄸䅉穂䝁䄸杚あ䡁䅣兙祂䝁䅕䅉橂䝁䄸兢睂䡁䅉兡穂䝁䅕䅉卂䝁䅕兙獂䙁䅍䅣桂䝁䅍党杁䡁䅍䅣桂䡁䅑兡桂䝁䅷䅉桂䡁䅕䅚灂䝁䄸䅉穂䝁䄸杚あ䡁䅣兙祂䝁䅕䅉睂䝁䅅睙牂䝁䅅睚求䑁䅳䅉塂䝁䅧兡穂䙁䅁杣療䍁䅁督睂䝁䅕党橂䝁䅧䅉祂䝁䅕睙療䝁䅣杢灂䡁䅑兡療䝁䄴睏杁䕁䅍䅢求䝁䅅杣坂䝁䄸䅥獁䍁䅁兙杁䡁䅙睢灂䝁䅍党杁䝁䅙杣療䝁䄴䅤瑁䝁䅕杢歂䍁䅁督療䝁䅙䅤㍂䝁䅅杣求䍁䅁䅣桂䝁䅍睡桂䝁䅣党杁䝁䅙睢祂䍁䅁杤療䝁䅫睙求䍁䄰党畂䝁䅅杙獂䝁䅕䅚杁䝁䅑党㉂䝁䅫睙求䡁䅍睏杁䝁䅅杢歂䍁䅁睑䕂䕁䄴杔獁䍁䅁兙杁䝁䄴党ㅂ䡁䅉兙獂䍁䅁杢求䡁䅑睤療䡁䅉睡杁䝁䅣杣桂䡁䅁䅡杁䝁䅍睢瑂䡁䅁兡獂䝁䅕杣杁䡁䅑䅡桂䡁䅑䅉求䝁䄴兙楂䝁䅷党穂䍁䅁兑䩂䍁䅁䅚求䡁䅙党獂䝁䄸䅣求䡁䅉督杁䡁䅑睢杁䝁䅅兤あ䝁䄸兢桂䡁䅑兡橂䝁䅅䅢獂䡁䅫䅉橂䝁䄸兢睂䝁䅫䅢求䍁䅷䅉療䡁䅁䅤灂䝁䄰兡㙂䝁䅕䅌杁䝁䅅杢歂䍁䅁杣ㅂ䝁䄴䅉睂䡁䅉党瑁䡁䅑杣桂䝁䅫杢求䝁䅑䅉畂䝁䅕䅤㍂䝁䄸杣牂䡁䅍䅉療䝁䄴䅤療䍁䅁党瑂䝁䅉党歂䝁䅑党歂䍁䅁䅚求䡁䅙兡橂䝁䅕督畁䍁䅁䅖潂䝁䅕䅉橂䝁䄸兢睂䝁䅅杢㕂䉁杫督杁䝁䅅䅣睂䝁䅷兡橂䝁䅅䅤灂䝁䄸杢杁䡁䅍睢浂䡁䅑睤桂䡁䅉党杁䕁䅫䅕杁䝁䅅杣求䍁䅁䅢灂䝁䅍党畂䡁䅍党歂䍁䅁䅣祂䝁䅫兢桂䡁䅉兡獂䡁䅫䅉あ䝁䄸䅉偂䕁䅕兔穂䍁䅁睤潂䝁䄸䅉求䝁䄰杙求䝁䅑䅉灂䡁䅑䅉灂䝁䄴䅉あ䝁䅧党灂䡁䅉䅉穂䡁䅫督あ䝁䅕兢杁䝁䄸杢杁䝁䅍䅡灂䡁䅁䅉歂䝁䅕督灂䝁䅣杢穂䍁䄴䅉䩂䡁䅑䅉歂䝁䅕䅢灂䡁䅙党祂䡁䅍䅉䉂䕁䅫䅉䕂䙁䅍䅕穂䍁䅁兙畂䝁䅑䅉佂䙁䅁兖穂䍁䅁兡畂䍁䅁䅤潂䝁䅕䅉浂䝁䄸杣瑂䍁䅁睢浂䍁䅁兙杁䝁䅧兙祂䝁䅑睤桂䡁䅉党杁䝁䅑党穂䝁䅍杣灂䡁䅁䅤灂䝁䄸杢杁䝁䅷兙畂䝁䅣兤桂䝁䅣党杁䝁䅑党浂䝁䅫杢灂䡁䅑兡療䝁䄴睏杁䝁䅅杢歂䍁䅁睢浂䝁䅙党祂䡁䅍䅉歂䝁䅕杤求䝁䅷睢睂䝁䄰党畂䡁䅑䅉睂䝁䅷兙あ䝁䅙睢祂䝁䄰督獁䍁䅁督療䝁䅙䅤㍂䝁䅅杣求䍁䅁䅚求䡁䅙党獂䝁䄸䅣瑂䝁䅕杢あ䍁䅁睡灂䡁䅑督獁䍁䅁兙畂䝁䅑䅉穂䝁䄸杚あ䡁䅣兙祂䝁䅕䅉歂䝁䅕杙ㅂ䝁䅣䅉あ䝁䄸睢獂䡁䅍䅌杁䡁䅣䅡灂䝁䅍䅡杁䝁䅙兙橂䝁䅫䅢灂䡁䅑兙あ䝁䅕䅉穂䡁䅫督あ䝁䅕兢杁䝁䅑党穂䝁䅫睚畂䍁䅷䅉歂䝁䅕杙ㅂ䝁䅣䅌杁䝁䅅杢歂䍁䅁督療䝁䅙䅤㍂䝁䅅杣求䍁䅁䅚求䡁䅙党獂䝁䄸䅣瑂䝁䅕杢あ䍁䄴䅉啂䝁䅧党杁䝁䅍睢瑂䡁䅁兙畂䡁䅫䅉獂䝁䅫睙求䝁䄴督求䡁䅍䅉灂䡁䅑督杁䡁䅑党橂䝁䅧杢療䝁䅷睢湂䡁䅫䅉あ䝁䅧杣療䡁䅕睚潂䍁䅁兙杁䝁䅑兡祂䝁䅕睙あ䍁䅁督桂䝁䅷党穂䍁䅁杚療䡁䅉睙求䍁䄴䅉䑂䕁䅕杖䉂䍁䅷䅉䩂䝁䄴睙畁䍁䅁睤桂䡁䅍䅉浂䝁䄸杣瑂䝁䅕杣獂䡁䅫䅉牂䝁䄴睢㍂䝁䄴䅉桂䡁䅍䅉兂䝁䅅杣あ䝁䅧兤穂䕁䅍党㉂䝁䅅䅌杁䕁䅫杢橂䍁䄴䅉桂䝁䄴䅚杁䝁䅍䅡桂䝁䄴睚求䝁䅑䅉灂䡁䅑督杁䝁䄴兙瑂䝁䅕䅉あ䝁䄸䅉䑂䕁䅕杖䉂䍁䅷䅉䩂䝁䄴睙畁䍁䅁兡畂䍁䅁䅒求䝁䅍党瑂䝁䅉党祂䍁䅁杍睁䑁䅁睍畁䍁䅁䅖潂䝁䅕䅉橂䝁䄸兢睂䝁䅅杢㕂䍁䅁睤桂䡁䅍䅉灂䝁䄴睙療䡁䅉䅣療䡁䅉兙あ䝁䅕䅚杁䝁䅫杢杁䑁䅅兏㕁䑁䅫䅉桂䝁䄴䅚杁䝁䅫督杁䝁䅧党桂䝁䅑兣ㅂ䝁䅅杣あ䝁䅕杣求䝁䅑䅉灂䝁䄴䅉卂䝁䄸睙牂䡁䅙兡獂䝁䅷党獁䍁䅁兔桂䡁䅉入獂䝁䅅杢歂䍁䄴䅁䵃兆䅁杂䅁䕁䅍杒䅁偁䍳䅁⭄兂䅁睑䝂䍁䅁兓畂䝁䅑兤穂䡁䅑杣灂䝁䅕督杁䕁䅧睢獂䝁䅑兡畂䝁䅣督獁䍁䅁兓畂䝁䅍杌獁䍁䅁䅤療䝁䅣党あ䝁䅧党祂䍁䅁睤灂䡁䅑䅡杁䝁䅫䅤穂䍁䅁督ㅂ䝁䅉督灂䝁䅑兡桂䡁䅉兡求䡁䅍䅌杁䝁䅕杢湂䝁䅅睚求䡁䅍䅉灂䝁䄴䅉あ䝁䅧党杁䝁䄰兙畂䡁䅕杚桂䝁䅍䅤ㅂ䡁䅉党杁䝁䅅杢歂䍁䅁督桂䝁䅷党杁䝁䄸杚杁䝁䅧入歂䡁䅉睢湂䝁䅕杢杁䝁䅅杢歂䍁䅁杢灂䡁䅑杣療䝁䅣党畂䍁䅁䅣祂䝁䄸䅚ㅂ䝁䅍䅤穂䍁䅁杚療䡁䅉䅉求䝁䄴党祂䝁䅣入獁䍁䅁杚求䡁䅉䅤灂䝁䅷兡㙂䝁䅕杣獁䍁䅁党瑂䝁䅫督穂䝁䅫睢畂䡁䅍䅉桂䝁䅉兙あ䝁䅕兢求䝁䄴䅤獁䍁䅁兙畂䝁䅑䅉療䡁䅑䅡求䡁䅉䅉灂䝁䄴䅚ㅂ䡁䅍䅤祂䝁䅫兙獂䍁䅁兙橂䡁䅑兡㉂䝁䅫䅤灂䝁䅕督杁䝁䅫杢杁䕁䄴睢祂䡁䅑䅡杁䕁䅅兢求䡁䅉兡橂䝁䅅䅌杁䕁䅕兤祂䝁䄸䅣求䍁䅷䅉桂䝁䄴䅚杁䝁䅫杢あ䝁䅕杣畂䝁䅅䅤灂䝁䄸杢桂䝁䅷䅢㕂䍁䄴䅉䩂䡁䅑䅉療䡁䅁党祂䝁䅅䅤求䡁䅍䅉あ䝁䅧杣療䡁䅕睚潂䍁䅁兑瑂䝁䄰睢畂䝁䅫兙獁䍁䅁睒祂䝁䅅杢ㅂ䝁䅷兙祂䍁䅁兖祂䝁䅕兙獁䍁䅁兖䉂䕁䄴䅌杁䕁䅅杔獁䍁䅁兙畂䝁䅑䅉偂䡁䅑䅡求䡁䅉䅉穂䝁䅕睚瑂䝁䅕杢あ䡁䅍杌杁䙁䅑䅡求䍁䅁睙療䝁䄰䅣桂䝁䄴入婁䡉䅍䅉睂䡁䅉兡畂䝁䅍兡睂䝁䅅䅢杁䡁䅁杣療䝁䅑兤橂䡁䅑督杁䝁䅫杢橂䝁䅷兤歂䝁䅕䅉桂䝁䄴䅡㕂䝁䅑杣療䡁䅕督杁䝁䅅兢瑂䝁䄸杢灂䝁䅅䅌杁䝁䅣杣桂䝁䄴兤獂䝁䅅杣杁䡁䅕杣求䝁䅅䅌杁䡁䅕杣求䝁䅅䅉桂䝁䄰兢療䝁䄴兡ㅂ䝁䄰䅉畂䝁䅫䅤祂䝁䅅䅤求䍁䅷䅉桂䝁䄴䅚杁䝁䅅兢瑂䝁䄸杢灂䡁䅕兢杁䝁䄴兡あ䡁䅉兙あ䝁䅕䅉睂䡁䅉睢歂䡁䅕睙あ䡁䅍杌杁䕁䅫䅤杁䝁䅅䅢穂䝁䄸䅉療䝁䅙杚求䡁䅉督杁䝁䅑兡求䡁䅍党獂䍁䅁党㑂䝁䅧兙ㅂ䡁䅍䅤杁䝁䅙䅢ㅂ䝁䅫䅚獁䍁䅁兤祂䝁䅕兙杁䝁䅷兡硂䡁䅕睢祂䍁䅷䅉畂䝁䅫䅤祂䝁䅫睙杁䝁䅅睙灂䝁䅑䅌杁䝁䅅杢歂䍁䅁兙硂䡁䅕兙杁䝁䅅兢瑂䝁䄸杢灂䝁䅅䅉睂䡁䅉睢歂䡁䅕睙あ䡁䅍杌杁䙁䅑䅡求䍁䅁睙療䝁䄰䅣桂䝁䄴入杁䡁䅁杣灂䝁䄰兙祂䝁䅫䅢㕂䍁䅁督求䡁䅉杤求䡁䅍䅉橂䝁䄸睢睂䝁䅕杣桂䡁䅑兡㉂䝁䅕督獁䍁䅁兡畂䝁䅑党睂䝁䅕杢歂䝁䅕杢あ䍁䅁杚求䡁䅉䅤灂䝁䅷兡㙂䝁䅕杣杁䝁䅑兡穂䡁䅑杣灂䝁䅉兤あ䝁䄸杣穂䍁䅷䅉あ䡁䅉兙歂䝁䅕杣穂䍁䅷䅉㍂䝁䅧睢獂䝁䅕督桂䝁䅷党祂䡁䅍䅌杁䝁䅅杢歂䍁䅁兡畂䝁䅑兤穂䡁䅑杣灂䝁䅅䅢杁䡁䅕督求䡁䅉督畁䍁䅁睑䝂䍁䅁兓畂䝁䅑兤穂䡁䅑杣灂䝁䅕督杁䕁䅧睢獂䝁䅑兡畂䝁䅣督獁䍁䅁兓畂䝁䅍杌杁䡁䅣兙穂䍁䅁杚療䡁䅕杢歂䝁䅕䅚杁䝁䅫杢杁䑁䅅兏ぁ䑁䅙䅉桂䝁䄴䅚杁䝁䅫督杁䝁䅧党桂䝁䅑兣ㅂ䝁䅅杣あ䝁䅕杣求䝁䅑䅉灂䝁䄴䅉佂䝁䄸杣あ䝁䅧杙祂䝁䄸睢牂䍁䅷䅉䩂䝁䅷䅢灂䝁䄴睢灂䡁䅍杌䅁䩁噑䅁䥁䅁䅁睑䝂䕁䅣䅁㥂睁䅁䅃䅁䕁䅍䅓䕂䅁䅁兗䅍䅁䅯䅁䑂䕁䅧杕塂䅁䅁杣䅍䅁䅯䅁䑂䕁䅧䅖卂䅁䅁六䅍䅁䅙䅁䑂䕁䅫䅁塃睁䅁权䅁䕁䅍兓佂䕁䅙䅁㙁睁䅁杂䅁䕁䅍䅔䅁䭁䌸䅁䥁䅁䅁睑䵂䙁䅧䅁潃睁䅁䅃䅁䕁䅍兔䉂䅁䅁䅓䅉䅁䅷䅁䑂䕁䄰睑呂䕁䅅䅁䡁杁䅁䅃䅁䕁䅍兔䙂䅁䅁眶䅉䝁䥧䅁䑂䕁䄰兒杁䕁䅣杣療䡁䅕䅣杁䕁䅫杢橂䍁䄴䅌杁䡁䅑睢湂䝁䅕䅤潂䝁䅕杣杁䡁䅣兡あ䝁䅧䅉灂䡁䅑督杁䡁䅍兤楂䡁䅍兡歂䝁䅫兙祂䝁䅫党穂䍁䅷䅉療䡁䅁党祂䝁䅅䅤求䡁䅍䅉橂䝁䄸杢あ䡁䅉兙橂䡁䅑䅉瑂䝁䅅杣牂䝁䅕䅤穂䍁䅁杚療䡁䅉䅉あ䝁䅧党杁䡁䅑杣桂䝁䅑兡畂䝁䅣䅉療䝁䅙䅉浂䡁䅕䅤ㅂ䡁䅉党穂䍁䅁兙畂䝁䅑䅉療䡁䅁䅤灂䝁䄸杢穂䍁䅁睢畂䍁䅁杚ㅂ䡁䅑兤祂䝁䅕督杁䝁䅍睢畂䡁䅑杣桂䝁䅍䅤穂䍁䅁睤療䡁䅉䅢歂䡁䅣兡歂䝁䅕杌杁䕁䅫䅤杁䝁䄸杚浂䝁䅕杣穂䍁䅁杚ㅂ䡁䅑兤祂䝁䅕督杁䝁䅅杢歂䍁䅁睢睂䡁䅑兡療䝁䄴督杁䡁䅁杣療䝁䅑兤橂䡁䅑督杁䝁䅉兙穂䝁䅕䅚杁䝁䄸杢杁䝁䅫杢あ䝁䅕杣求䡁䅍䅤杁䡁䅉兙あ䝁䅕督獁䍁䅁党硂䡁䅕兡あ䡁䅫䅉灂䝁䄴䅚求䡁䅧党穂䍁䅷䅉浂䝁䄸杣求䝁䅫睚畂䍁䅁党㑂䝁䅍䅡桂䝁䄴睚求䍁䅷䅉桂䝁䅣杣灂䝁䅍兤獂䡁䅑兤祂䝁䅅䅢杁䝁䅍睢瑂䝁䄰睢歂䝁䅫䅤灂䝁䅕督獁䍁䅁党畂䝁䅕杣湂䡁䅫䅌杁䝁䅅杢歂䍁䅁兢求䡁䅑兙獂䡁䅍䅌杁䝁䅅督杁䡁䅣党獂䝁䅷䅉桂䡁䅍䅉浂䝁䅫䅥求䝁䅑䅉灂䝁䄴睙療䝁䄰党杁䝁䅅杢歂䍁䅁杚療䡁䅉党灂䝁䅣杢杁䝁䅍兤祂䡁䅉党畂䝁䅍入杁䡁䅑杣桂䝁䅑兡畂䝁䅣䅉穂䝁䅕杣㉂䝁䅫睙求䡁䅍杌杁䙁䅑䅡求䍁䅁睙療䝁䄰䅣桂䝁䄴入杁䝁䅅䅢穂䝁䄸䅉睂䡁䅉睢㉂䝁䅫䅚求䡁䅍䅉橂䝁䅷党桂䡁䅉兡畂䝁䅣䅉潂䝁䄸兤穂䝁䅕䅉穂䝁䅕杣㉂䝁䅫睙求䡁䅍䅌杁䝁䅫杢橂䝁䅷兤歂䝁䅫杢湂䍁䅁睙獂䝁䅕兙祂䝁䅫杢湂䍁䅷䅉穂䝁䅕䅤あ䝁䅷兡畂䝁䅣䅌杁䝁䅅杢歂䍁䅁睚ㅂ䝁䅅杣桂䝁䄴䅤求䝁䅕兡畂䝁䅣䅉浂䡁䅕䅤ㅂ䡁䅉党穂䍁䅁兙畂䝁䅑䅉療䡁䅁䅤灂䝁䄸杢穂䍁䅁睙療䝁䄴䅤祂䝁䅅睙あ䡁䅍䅌杁䝁䅅杢歂䍁䅁睙獂䝁䅕兙祂䝁䅕䅚杁䡁䅍睤桂䡁䅁督杁䡁䅁杣療䝁䅑兤橂䡁䅑督杁䡁䅑杣桂䝁䅑党歂䍁䅁䅤潂䡁䅉睢ㅂ䝁䅣䅡杁䝁䅫䅤穂䍁䅁党㑂䝁䅍䅡桂䝁䄴睚求䡁䅍睏杁䝁䅅杢歂䍁䅁䅤祂䝁䅅䅚求䍁䅁䅣祂䝁䄸睙求䡁䅍督灂䝁䄴睚杁䝁䅅杢歂䍁䅁杣灂䡁䅍睡杁䝁䄰兡あ䝁䅫睚桂䡁䅑兡療䝁䄴䅉穂䝁䅕杣㉂䝁䅫睙求䡁䅍杌杁䕁䅫杢杁䝁䅅䅚歂䝁䅫䅤灂䝁䄸杢獁䍁䅁䅤潂䝁䅕䅉橂䝁䄸兢睂䝁䅅杢㕂䍁䅁睢浂䝁䅙党祂䡁䅍䅉桂䍁䅁杣桂䝁䄴睚求䍁䅁睢浂䍁䅁兢桂䡁䅉睡求䡁䅑䅉歂䝁䅅䅤桂䍁䅁督求䡁䅉杤灂䝁䅍党穂䍁䅷䅉灂䝁䄴睙獂䡁䅕䅚灂䝁䄴睚杁䡁䅉党桂䝁䅷兌あ䝁䅫兢求䍁䅁兙畂䝁䅑䅉潂䝁䅫督あ䝁䄸杣灂䝁䅍兙獂䍁䅁䅚桂䡁䅑兙杁䡁䅍党祂䡁䅙兡橂䝁䅕督畁䍁䅁兓あ䍁䅁督求䡁䅉杤求䡁䅍䅉睂䡁䅉睢浂䝁䅕督穂䝁䅫睢畂䝁䅅䅢杁䡁䅑杣桂䝁䅑党祂䡁䅍䅌杁䝁䅙兡畂䝁䅅杢橂䝁䅫兙獂䍁䅁兡畂䡁䅍䅤灂䡁䅑兤あ䝁䅫睢畂䡁䅍䅌杁䝁䅫杢穂䡁䅑兡あ䡁䅕䅤灂䝁䄸杢桂䝁䅷䅉桂䝁䄴䅚杁䝁䅫杢歂䝁䅫杤灂䝁䅑兤桂䝁䅷䅉灂䝁䄴杤求䡁䅍䅤療䡁䅉督獁䍁䅁睙療䡁䅉䅣療䡁䅉兙あ䝁䅫睢畂䡁䅍䅌杁䝁䄰兙畂䡁䅕杚桂䝁䅍䅤ㅂ䡁䅉党祂䡁䅍䅌杁䡁䅁杣療䝁䅑兤橂䝁䅕杣穂䍁䅷䅉湂䝁䄸杤求䡁䅉杢瑂䝁䅕杢あ䡁䅍䅌杁䝁䅅杢歂䍁䅁睙求䝁䄴䅤祂䝁䅅䅢杁䝁䅉兙畂䝁䅳督畁䍁䅁䅖潂䝁䅕䅉橂䝁䄸兢睂䝁䅅杢㕂䍁䅁睤桂䡁䅍䅉浂䝁䄸杣瑂䝁䅕杣獂䡁䅫䅉牂䝁䄴睢㍂䝁䄴䅉桂䡁䅍䅉䑂䝁䅧兡橂䝁䅅睚療䍁䅁兔求䡁䅉睙桂䝁䄴䅤灂䝁䅷党杁䕁䅕䅥橂䝁䅧兙畂䝁䅣党杁䕁䅧睢獂䝁䅑兡畂䝁䅣督杁䕁䅫杢橂䍁䄴䅉桂䝁䄴䅚杁䝁䅍䅡桂䝁䄴睚求䝁䅑䅉灂䡁䅑督杁䝁䄴兙瑂䝁䅕䅉あ䝁䄸䅉䑂䕁䄰兒杁䕁䅣杣療䡁䅕䅣杁䕁䅫杢橂䍁䄴䅉灂䝁䄴䅉䭂䡁䅕䅢㕂䍁䅁杍睁䑁䅁睎畁䍁䅁䅖潂䝁䅕䅉橂䝁䄸兢睂䝁䅅杢㕂䍁䅁睤桂䡁䅍䅉浂䝁䄸兤畂䝁䅑党歂䍁䅁兡畂䍁䅁免㑁䑁䅫䅏杁䝁䅅杢歂䍁䅁兡穂䍁䅁䅡求䝁䅅䅚硂䡁䅕兙祂䡁䅑党祂䝁䅕䅚杁䝁䅫杢杁䕁䅍䅡灂䝁䅍兙湂䝁䄸䅌杁䕁䅫䅢獂䝁䅫杢療䝁䅫督畁䅁䅁䉰䅍䅁䅧䅁䑂䕁䄰睒䅁䉁䍑䅁䥁䅁䅁睑乂䕁䅫䅁湃杁䅁䅃䅁䕁䅍兔呂䅁䅁杏䅉䅁䱑䅁䑂䕁䄰睕杁䕁䅕杢求䡁䅉睚㕂䍁䅁睑療䡁䅉䅣療䡁䅉兙あ䝁䅫睢畂䍁䅁睢睂䝁䅕杣桂䡁䅑党穂䍁䅁兙穂䍁䅁兙畂䍁䅁党畂䝁䅕杣湂䡁䅫䅉橂䝁䄸兢睂䝁䅅杢㕂䍁䅁䅣祂䝁䅫兢桂䡁䅉兡獂䡁䅫䅉灂䝁䄴䅉乂䝁䅫睙潂䝁䅫睚桂䝁䄴杌杁䙁䅑䅡求䍁䅁睙療䝁䄰䅣桂䝁䄴入杁䝁䄸䅣求䡁䅉兙あ䝁䅕督杁䡁䅑䅡祂䝁䄸兤湂䝁䅧䅉あ䝁䅧杣求䝁䅕䅉穂䝁䅕睚瑂䝁䅕杢あ䡁䅍杏杁䕁䅕䅢求䝁䅍䅤祂䝁䅫睙杁䙁䅕䅤灂䝁䅷兡あ䡁䅫睏杁䕁䅣兙穂䍁䅁兖あ䝁䅫䅢灂䡁䅑入㝁䍁䅁兙畂䝁䅑䅉佂䝁䄸杣あ䝁䅧睕あ䝁䅅杣杁䕁䅍䅢求䝁䅅杢杁䕁䅕杢求䡁䅉睚㕂䍁䄴䅉啂䝁䅧党杁䕁䅕䅢求䝁䅍䅤祂䝁䅫睙杁䙁䅕䅤灂䝁䅷兡あ䡁䅫䅉穂䝁䅕睚瑂䝁䅕杢あ䍁䅁兡穂䍁䅁兡畂䡁䅙睢獂䡁䅙党歂䍁䅁兡畂䍁䅁䅤潂䝁䅕䅉湂䝁䅕杢求䡁䅉兙あ䝁䅫睢畂䍁䅷䅉睂䡁䅕杣橂䝁䅧兙穂䝁䅕䅌杁䝁䅑兡穂䡁䅑杣灂䝁䅉兤あ䝁䅫睢畂䍁䅷䅉桂䝁䄴䅚杁䡁䅍兙獂䝁䅕䅉療䝁䅙䅉求䝁䅷党橂䡁䅑杣灂䝁䅍兡あ䡁䅫杌杁䙁䅑䅡灂䡁䅍䅉穂䝁䅕睚瑂䝁䅕杢あ䍁䅁睚求䝁䄴党祂䝁䅅䅤求䡁䅍䅉求䝁䅷党橂䡁䅑杣灂䝁䅍兡あ䡁䅫䅉あ䝁䅧杣療䡁䅕睚潂䍁䅁睙療䝁䅅䅢獁䍁䅁睤灂䝁䄴䅚獁䍁䅁睚桂䡁䅍䅌杁䡁䅉党畂䝁䅕睤桂䝁䅉䅢求䍁䅁党畂䝁䅕杣湂䡁䅫䅌杁䝁䄸兡獂䍁䅷䅉桂䝁䄴䅚杁䝁䄴兤橂䝁䅷党桂䡁䅉䅉穂䝁䄸兤祂䝁䅍党穂䍁䄴䅉䩂䡁䅑督杁䝁䅑兡穂䡁䅑杣灂䝁䅉兤あ䝁䅫睢畂䍁䅁督㕂䡁䅍䅤求䝁䄰䅉橂䝁䄸兢睂䡁䅉兡穂䝁䅕督杁䑁䅉睎睁䍁䅁兢灂䝁䅷党穂䍁䅁睢浂䍁䅁䅡灂䝁䅣䅡瑁䡁䅙睢獂䡁䅑兙湂䝁䅕䅉歂䝁䅫督あ䡁䅉兡楂䡁䅕䅤灂䝁䄸杢杁䝁䄸杤求䡁䅉䅡求䝁䅅䅚杁䝁䅷兡畂䝁䅕督㝁䍁䅁䅎杁䝁䄰兡獂䝁䅕督杁䝁䄸杚杁䝁䅧兡湂䝁䅧兌㉂䝁䄸䅢あ䝁䅅睚求䍁䅁䅚灂䡁䅍䅤祂䝁䅫杙ㅂ䡁䅑兡療䝁䄴䅉ㅂ䝁䄴䅚求䡁䅉睚祂䝁䄸兤畂䝁䅑䅉獂䝁䅫杢求䡁䅍睏杁䑁䅑䅌㉁䑁䅑李杁䝁䄰兡獂䝁䅕督杁䝁䄸杚杁䝁䅧兡湂䝁䅧兌㉂䝁䄸䅢あ䝁䅅睚求䍁䅁䅚灂䡁䅍䅤祂䝁䅫杙ㅂ䡁䅑兡療䝁䄴䅉療䡁䅙党祂䝁䅧党桂䝁䅑䅉獂䝁䅫杢求䡁䅍睏杁䑁䅅䅏杁䝁䄰兡獂䝁䅕督杁䝁䄸杚杁䝁䅧兡湂䝁䅧兌㉂䝁䄸䅢あ䝁䅅睚求䍁䅁䅚灂䡁䅍䅤祂䝁䅫杙ㅂ䡁䅑兡療䝁䄴䅉ㅂ䝁䄴䅚求䡁䅉睚祂䝁䄸兤畂䝁䅑䅉獂䝁䅫杢求䡁䅍睏杁䑁䅧免獁䑁䅫杍ぁ䍁䅁兢灂䝁䅷党穂䍁䅁睢浂䍁䅁党獂䝁䅕睙あ䡁䅉兡橂䍁䅁䅚灂䡁䅍䅤祂䝁䅫杙ㅂ䡁䅑兡療䝁䄴䅉療䡁䅙党祂䝁䅧党桂䝁䅑䅉獂䝁䅫杢求䡁䅍睏杁䑁䅫䅌㍁䑁䅣兎杁䝁䄰兡獂䝁䅕督杁䝁䄸杚杁䡁䅕杢歂䝁䅕杣湂䡁䅉睢ㅂ䝁䄴䅚杁䝁䅑兡穂䡁䅑杣灂䝁䅉兤あ䝁䅫睢畂䍁䅁䅢灂䝁䄴党穂䑁䅳䅉桂䝁䄴䅚杁䑁䅅䅌睁䑁䅫䅏杁䡁䅍兤楂䡁䅍䅤桂䡁䅑兡療䝁䄴督畁䍁䅁䅖潂䝁䅕䅉䡂䝁䅅督杁䙁䅕䅤灂䝁䅷兡あ䡁䅫䅉穂䝁䅕睚瑂䝁䅕杢あ䍁䅁党畂䝁䅣兙湂䝁䅕督杁䝁䅫杢杁䡁䅑䅡求䍁䅁䅣ㅂ䡁䅉睙潂䝁䅅督求䍁䅷䅉あ䡁䅉兙畂䡁䅍兢灂䡁䅍督灂䝁䄸杢獁䍁䅁督あ䝁䄸杣桂䝁䅣党獁䍁䅁䅚灂䡁䅍䅤祂䝁䅫杙ㅂ䡁䅑兡療䝁䄴䅌杁䝁䅅杢歂䍁䅁督桂䝁䅷党杁䝁䄸杚杁䝁䄴兙あ䡁䅕杣桂䝁䅷䅉湂䝁䅅督獁䍁䅁睤潂䝁䅫睙潂䍁䅁兡畂䝁䅍䅢ㅂ䝁䅑党穂䍁䅁杍獁䑁䅍䅎祁䍁䅁兢灂䝁䅷党穂䍁䅁睢浂䍁䅁䅤祂䝁䅅杢穂䝁䄰兡穂䡁䅍兡療䝁䄴䅉獂䝁䅫杢求䡁䅍睏杁䑁䅅兎杁䝁䅣兙穂䍁䅁督あ䝁䄸杣桂䝁䅣党杁䝁䅙兡求䝁䅷䅚穂䑁䅳䅉祁䑁䅧䅌穁䑁䅙䅏杁䝁䄰兡獂䝁䅕督杁䝁䄸杚杁䝁䅑兡穂䡁䅑杣灂䝁䅉兤あ䝁䅫睢畂䍁䅁兢桂䝁䅫杢穂䑁䅳䅉桂䝁䄴䅚杁䑁䅧䅉橂䝁䄸兢睂䡁䅉党穂䡁䅍睢祂䍁䅁督あ䝁䅅䅤灂䝁䄸杢穂䍁䄴䅉啂䝁䅧党杁䕁䄴睢祂䡁䅑䅡呂䡁䅑兙祂䍁䅁睑獂䝁䅕兙畂䍁䅁兒畂䝁䅕杣湂䡁䅫䅉穂䝁䅕睚瑂䝁䅕杢あ䍁䅁兡穂䍁䅁兡畂䡁䅙睢獂䡁䅙党歂䍁䅁兡畂䍁䅁䅤潂䝁䅕䅉灂䝁䄴䅚求䡁䅁党畂䝁䅑党畂䡁䅑䅉睂䝁䄸睤求䡁䅉䅉睂䡁䅉睢歂䡁䅕睙あ䝁䅫睢畂䍁䅁兙畂䝁䅑䅉瑂䝁䅅杣牂䝁䅕䅤灂䝁䄴睚獁䍁䅁兡畂䝁䅍䅢ㅂ䝁䅑兡畂䝁䅣䅉あ䝁䅧党杁䝁䅑党㉂䝁䅕䅢療䡁䅁兢求䝁䄴䅤杁䝁䅅杢歂䍁䅁睢睂䝁䅕杣桂䡁䅑兡療䝁䄴䅉療䝁䅙䅉祂䝁䅕杢求䡁䅣兙楂䝁䅷党杁䝁䅣党畂䝁䅕杣桂䡁䅑兡療䝁䄴杌杁䙁䅑䅡求䍁䅁睙療䝁䄰䅣桂䝁䄴入杁䡁䅍党祂䡁䅙党穂䍁䅁免畁䑁䅫䅉瑂䝁䅫䅢獂䝁䅫睢畂䍁䅁党獂䝁䅕睙あ䡁䅉兡橂䍁䅁兙畂䝁䅑䅉硁䍁䄴䅏杁䝁䄰兡獂䝁䅷兡療䝁䄴䅉湂䝁䅅督杁䝁䅍兤穂䡁䅑睢瑂䝁䅕杣穂䍁䅷䅉灂䝁䄴睙獂䡁䅕䅚灂䝁䄴睚杁䡁䅉党穂䝁䅫䅚求䝁䄴䅤灂䝁䅅䅢獁䍁䅁睙療䝁䄰兢求䡁䅉睙灂䝁䅅䅢獁䍁䅁兙畂䝁䅑䅉歂䝁䅫杤求䡁䅉督灂䝁䅙兡求䝁䅑䅉灂䝁䄴䅚ㅂ䡁䅍䅤祂䝁䅫兙獂䍁䅁睙ㅂ䡁䅍䅤療䝁䄰党祂䡁䅍杌杁䙁䅑䅡求䍁䅁睙療䝁䄰䅣桂䝁䄴入杁䡁䅣兙穂䍁䅁兡畂䝁䅍睢祂䡁䅁睢祂䝁䅅䅤求䝁䅑䅉灂䝁䄴䅉硁䑁䅫䅏㍁䍁䅁兙畂䝁䅑䅉灂䡁䅍䅉潂䝁䅕兙歂䡁䅅兤桂䡁䅉䅤求䡁䅉党歂䍁䅁兡畂䍁䅁杓桂䝁䅍睡穂䝁䄸杢獁䍁䅁兔灂䝁䅍䅡灂䝁䅣兙畂䍁䄴䅁㡃兆䅁䅃䅁䕁䅍杔䑂䅁䅁睔䅍䕁乙䅁䑂䕁䄴䅓杁䕁䅫杢歂䡁䅕督あ䡁䅉兡桂䝁䅷䅉佂䍁䄴杖畁䍁䅷䅉桂䝁䄴䅉求䡁䅅兤灂䡁䅁兢求䝁䄴䅤杁䝁䅅杢歂䍁䅁督求䡁䅉杤灂䝁䅍党穂䍁䅁睙療䝁䄰䅣桂䝁䄴入獁䍁䅁党畂䝁䅣兙湂䝁䅕督杁䝁䅫杢杁䡁䅑䅡求䍁䅁䅚求䡁䅍兡湂䝁䄴䅌杁䡁䅁杣療䝁䅑兤橂䡁䅑兡療䝁䄴䅌杁䝁䄰兙祂䝁䅳党あ䝁䅫杢湂䍁䅷䅉穂䝁䅅䅢求䍁䅷䅉桂䝁䄴䅚杁䝁䅙兡畂䝁䅅杢橂䝁䅫杢湂䍁䅁睢浂䍁䅁兙湂䡁䅉兡橂䡁䅕䅢あ䡁䅕杣桂䝁䅷䅉桂䝁䄴䅚杁䝁䅍睢畂䡁䅍䅤祂䡁䅕睙あ䝁䅫睢畂䍁䅁党硂䡁䅕兡睂䝁䄰党畂䡁䅑䅉灂䝁䄴䅉佂䝁䄸杣あ䝁䅧䅉䉂䝁䄰党祂䝁䅫睙桂䍁䅷䅉䙂䡁䅕杣療䡁䅁党獁䍁䅁䅤潂䝁䅕䅉乂䝁䅫䅚歂䝁䅷党杁䕁䅕兙穂䡁䅑䅌杁䕁䅅杚祂䝁䅫睙桂䍁䅷䅉呂䝁䄸兤あ䝁䅧䅉䉂䝁䄰党祂䝁䅫睙桂䍁䅷䅉桂䝁䄴䅚杁䡁䅑䅡求䍁䅁兑穂䝁䅫兙杁䙁䅁兙橂䝁䅫杚灂䝁䅍杌杁䙁䅑䅡求䍁䅁睙療䝁䄰䅣桂䝁䄴入杁䝁䄸䅣求䡁䅉兙あ䝁䅕督杁䡁䅑䅡祂䝁䄸兤湂䝁䅧䅉あ䝁䅧杣求䝁䅕䅉穂䝁䅕睚瑂䝁䅕杢あ䡁䅍杏杁䕁䅅睚祂䝁䅫睙ㅂ䝁䅷䅤ㅂ䡁䅉党獁䍁䅁睑療䝁䄴督あ䡁䅉兤橂䡁䅑兡療䝁䄴䅌杁䝁䅅杢歂䍁䅁杒灂䝁䄴兙畂䝁䅍兡桂䝁䅷䅉呂䝁䅕杣㉂䝁䅫睙求䡁䅍杌杁䙁䅑䅡求䍁䅁兑湂䡁䅉兡橂䡁䅕䅢あ䡁䅕杣求䍁䅁督求䝁䅣兢求䝁䄴䅤杁䝁䅑党穂䝁䅫睚畂䡁䅍䅌杁䝁䄰兙畂䡁䅕杚桂䝁䅍䅤ㅂ䡁䅉党穂䍁䅷䅉桂䝁䄴䅚杁䝁䅑兡穂䡁䅑杣灂䝁䅉兤あ䝁䅕督杁䝁䅙兙祂䝁䄰䅉瑂䝁䅅睙潂䝁䅫杢求䡁䅉入杁䝁䅅杢歂䍁䅁兡瑂䡁䅁䅢求䝁䄰党畂䡁䅑督獁䍁䅁兡畂䝁䅍䅢ㅂ䝁䅑兡畂䝁䅣䅉あ䡁䅣睢瑁䡁䅣䅡求䝁䅕䅢杁䝁䅅杢歂䍁䅁杚療䡁䅕杣瑁䡁䅣䅡求䝁䅕䅢杁䝁䅑杣灂䡁䅙党杁䡁䅑杣桂䝁䅍䅤療䡁䅉督獁䍁䅁睙祂䝁䅅睤獂䝁䅕杣杁䡁䅑杣桂䝁䅍䅤療䡁䅉督獁䍁䅁睙療䝁䄰杙灂䝁䄴党穂䍁䅷䅉湂䡁䅉兙睂䝁䅕䅉桂䝁䄴䅚杁䡁䅍兤湂䝁䅅杣杁䝁䅍兙畂䝁䅕䅉潂䝁䅅杣㉂䝁䅕督あ䝁䅕杣穂䍁䅷䅉潂䝁䅅入杁䝁䅅杢歂䍁䅁杚療䡁䅉兙湂䝁䅕䅉求䡁䅅兤灂䡁䅁兢求䝁䄴䅤獁䍁䅁䅣獂䝁䅅杢あ䝁䅫杢湂䍁䅁兙畂䝁䅑䅉穂䝁䅕党歂䝁䅫杢湂䍁䅁党硂䡁䅕兡睂䝁䄰党畂䡁䅑䅌杁䡁䅍睢灂䝁䅷䅉睂䡁䅉党睂䝁䅅杣桂䡁䅑兡療䝁䄴䅉桂䝁䄴䅚杁䝁䅍兤獂䡁䅑兡㉂䝁䅅䅤灂䝁䄸杢杁䝁䅫兢睂䝁䅷党瑂䝁䅕杢あ䡁䅍䅌杁䝁䄰兙あ䝁䅕杣灂䝁䅅䅢杁䝁䅧兙畂䝁䅑䅢灂䝁䄴睚杁䝁䅕兣ㅂ䝁䅫䅣瑂䝁䅕杢あ䍁䅷䅉桂䝁䄴䅚杁䡁䅁杣求䝁䅍兡穂䝁䅫睢畂䍁䅁兙湂䡁䅉兡橂䡁䅕䅢あ䡁䅕杣求䍁䅁䅤求䝁䅍䅡畂䝁䄸䅢療䝁䅣入畁䍁䅁䅖潂䝁䅫督杁䡁䅍党湂䝁䄰党畂䡁䅑䅉穂䝁䅕䅢獂䡁䅍䅉灂䡁䅑督杁䝁䅅睚祂䝁䅫睙ㅂ䝁䅷䅤ㅂ䡁䅉兙獂䍁䅁党硂䡁䅕兡睂䝁䄰党畂䡁䅑䅉ㅂ䝁䄴䅚求䡁䅉䅉あ䝁䅧党杁䕁䄴党㍂䍁䅁䅓療䝁䅷䅢桂䝁䄴䅚杁䕁䅅睚祂䝁䅫睙ㅂ䝁䅷䅤ㅂ䡁䅉党杁䝁䅅杢歂䍁䅁睑桂䡁䅍党杁䕁䅫䅓杁䝁䅉杣桂䝁䄴䅚穂䍁䄴䅉啂䝁䅧党杁䕁䅍睢畂䡁䅍䅤祂䡁䅕睙あ䝁䅫睢畂䍁䅁督求䝁䅣兢求䝁䄴䅤杁䝁䅑党穂䝁䅫睚畂䡁䅍䅌杁䝁䄰兙畂䡁䅕杚桂䝁䅍䅤ㅂ䡁䅉党穂䍁䅷䅉桂䝁䄴䅚杁䝁䅑兡穂䡁䅑杣灂䝁䅉兤あ䝁䅕督杁䝁䅍睢畂䡁䅍䅤祂䡁䅕睙あ䝁䅫睢畂䍁䅁党硂䡁䅕兡睂䝁䄰党畂䡁䅑䅉橂䝁䄸兢睂䡁䅉兡穂䝁䅫杢湂䍁䅁党㑂䝁䅍兙㉂䝁䅅䅤療䡁䅉督獁䍁䅁睙祂䝁䅅睤獂䝁䅕杣杁䝁䅑睢㙂䝁䅕杣穂䍁䅷䅉湂䡁䅉兙歂䝁䅕杣穂䍁䅷䅉㍂䝁䅧党求䝁䅷䅉獂䝁䄸兙歂䝁䅕杣穂䍁䅷䅉楂䝁䅅睙牂䝁䅧睢求䍁䅁䅢療䝁䅅䅚求䡁䅉督獁䍁䅁督牂䝁䅫䅚杁䡁䅍䅤求䝁䅕杣杁䝁䅷睢桂䝁䅑党祂䡁䅍䅌杁䝁䅅杢歂䍁䅁睙療䝁䄰䅣桂䝁䅍䅤杁䡁䅑杣桂䝁䅍睡杁䝁䅷睢桂䝁䅑党祂䡁䅍䅉ㅂ䝁䄴䅚求䡁䅉䅉あ䝁䅧党杁䕁䅍兑呂䕁䅕䅉䑂䝁䄸杢穂䡁䅑杣ㅂ䝁䅍䅤灂䝁䄸杢杁䕁䅕兣ㅂ䝁䅫䅣瑂䝁䅕杢あ䍁䅷䅉佂䝁䅕睤杁䕁䅧睢獂䝁䅷兙畂䝁䅑䅉䑂䝁䄸杢穂䡁䅑杣ㅂ䝁䅍䅤灂䝁䄸杢獁䍁䅁兙畂䝁䅑䅉䙂䡁䅕杣療䝁䅍睢瑂䝁䅅睙潂䍁䅁杙祂䝁䅅杢歂䡁䅍杌杁䙁䅑䅡求䍁䅁杒灂䝁䄴兙畂䝁䅍兡桂䝁䅷䅉呂䝁䅕杣㉂䝁䅫睙求䡁䅍䅉穂䝁䅕睚瑂䝁䅕杢あ䍁䅁睢浂䝁䅙党祂䡁䅍䅉浂䝁䅫杢桂䝁䄴睙灂䝁䄴睚杁䡁䅑睢杁䝁䅕杢歂䍁䄰兤穂䝁䅕䅉橂䡁䅕督あ䝁䄸兢求䡁䅉督杁䝁䅙睢祂䍁䅁䅤潂䝁䅕䅉睂䡁䅕杣橂䝁䅧兙穂䝁䅕䅉療䝁䅙䅉畂䝁䅕睤杁䝁䅅杢歂䍁䅁兤穂䝁䅕䅚杁䝁䅅睚祂䝁䅫睙ㅂ䝁䅷䅤ㅂ䡁䅉兙獂䍁䅁兙畂䝁䅑䅉橂䝁䄸杢穂䡁䅑杣ㅂ䝁䅍䅤灂䝁䄸杢杁䝁䅕兣ㅂ䝁䅫䅣瑂䝁䅕杢あ䍁䅁兙畂䝁䅑䅉橂䝁䄸兢睂䝁䄸杢求䝁䄴䅤穂䍁䅷䅉桂䡁䅍䅉㍂䝁䅕䅢獂䍁䅁兙穂䍁䅁杣求䡁䅙睢獂䡁䅙兡畂䝁䅣䅉橂䝁䅧兙祂䝁䅣党杁䝁䅅睙橂䝁䄸兤畂䡁䅑䅉浂䝁䅫杢桂䝁䄴睙灂䝁䄴睚杁䝁䅅杢歂䍁䅁睢あ䝁䅧党祂䍁䅁杚灂䝁䄴兙畂䝁䅍兡桂䝁䅷䅉穂䝁䅕杣㉂䝁䅫睙求䡁䅍杌杁䕁䅫䅤杁䝁䅅䅢穂䝁䄸䅉睂䡁䅉睢㉂䝁䅫䅚求䡁䅍䅉㍂䝁䅧睢獂䝁䅕督桂䝁䅷党杁䝁䅙兡畂䝁䅅杢橂䝁䅫杢湂䍁䅁䅤療䍁䅁睑佂䕁䅧䅉䩂䝁䄴䅚ㅂ䡁䅍䅤祂䝁䅫兙獂䍁䅁杙祂䝁䅅杢歂䍁䅁䅚求䝁䅅䅢求䡁䅉督杁䝁䅅杢歂䍁䅁䅚灂䡁䅍䅤祂䝁䅫杙ㅂ䡁䅑睢祂䡁䅍睏杁䡁䅑杣桂䝁䅑党杁䡁䅉党橂䝁䅕兡㉂䝁䅅杙獂䝁䅕督杁䝁䅙兙橂䡁䅑睢祂䝁䅫杢湂䍁䅁督求䡁䅉杤灂䝁䅍党穂䍁䅁䅤療䍁䅁睑佂䕁䅧䅉橂䝁䄸兢睂䝁䅅杢灂䝁䅕督㝁䍁䅁兙畂䝁䅑䅉浂䝁䅫杢桂䝁䄴睙灂䝁䅅䅢杁䡁䅍党祂䡁䅙兡橂䝁䅕督杁䡁䅑睢杁䕁䅫杤求䝁䅍睢杁䕁䅣杣療䡁䅕䅣杁䝁䅍睢瑂䡁䅁兙畂䝁䅫党穂䍁䅁兡畂䍁䅁䅤潂䝁䅕䅉佂䝁䄸杣あ䝁䅧䅉䉂䝁䄰党祂䝁䅫睙桂䍁䅷䅉呂䝁䄸兤あ䝁䅧䅉䉂䝁䄰党祂䝁䅫睙桂䍁䅷䅉桂䝁䄴䅚杁䕁䅅督灂䝁䅅䅉兂䝁䅅睙灂䝁䅙兡橂䍁䅁杣求䝁䅣兡療䝁䄴督畁䍁䅁䅖潂䝁䅕䅉橂䝁䄸兢睂䝁䅅杢㕂䍁䅁睤桂䡁䅍䅉浂䝁䄸兤畂䝁䅑党歂䍁䅁兡畂䍁䅁免㑁䑁䅑杍杁䝁䅅杢歂䍁䅁兡穂䍁䅁䅡求䝁䅅䅚硂䡁䅕兙祂䡁䅑党祂䝁䅕䅚杁䝁䅫杢杁䕁䅉兙穂䝁䅫䅢歂䝁䄸杢獁䍁䅁䅤潂䝁䅕䅉噂䝁䄴兡あ䝁䅕䅚杁䕁䅳兡畂䝁䅣䅚療䝁䄰杌䅁䱁嘸䅁㡃睃䅁睑佂䕁䄸䅉䝂䝁䅫杢桂䝁䄴睙灂䝁䅅䅢杁䕁䅣杣療䡁䅕䅣獁䍁䅁兓畂䝁䅍杌獁䍁䅁䅤潂䡁䅉睢ㅂ䝁䅣䅡杁䝁䅫䅤穂䍁䅁督ㅂ䝁䅉督灂䝁䅑兡桂䡁䅉兡求䡁䅍䅌杁䝁䅑党㉂䝁䅕䅢療䡁䅁督獁䍁䅁兢桂䡁䅉睡求䡁䅑督獁䍁䅁兙畂䝁䅑䅉桂䝁䅑兢灂䝁䄴兡穂䡁䅑党祂䡁䅍䅉潂䝁䅕兙獂䡁䅑䅡杁䝁䅫杢穂䡁䅕杣桂䝁䄴睙求䍁䅷䅉桂䝁䄴杢ㅂ䝁䅫䅤㕂䍁䅷䅉灂䝁䄴䅚灂䡁䅙兡歂䡁䅕兙獂䍁䅁䅢灂䝁䅙党杁䝁䅫杢穂䡁䅕杣桂䝁䄴睙求䍁䅷䅉灂䝁䄴督ㅂ䡁䅉兙畂䝁䅍党杁䡁䅁杣療䝁䅑兤橂䡁䅑督獁䍁䅁兙畂䝁䅑䅉浂䝁䅫杢桂䝁䄴睙灂䝁䅅䅢杁䡁䅍党祂䡁䅙兡橂䝁䅕督杁䝁䅙睢祂䍁䅁督求䝁䄴兡療䡁䅉䅉桂䝁䄴䅚杁䝁䄰兡歂䝁䅑䅢求䍁䄰兡畂䝁䅍睢瑂䝁䅕䅉瑂䝁䅅杣牂䝁䅕䅤穂䍁䅁兡畂䍁䅁䅤潂䝁䅕䅉噂䝁䄴兡あ䝁䅕䅚杁䙁䅍䅤桂䡁䅑党穂䍁䄴䅉䩂䡁䅑䅉療䝁䅙杚求䡁䅉督杁䕁䄰党歂䝁䅫睙桂䡁䅉党杁䡁䅍兤睂䡁䅁䅢求䝁䄰党畂䡁䅑䅌杁䡁䅍兤睂䡁䅁䅢求䝁䄰党畂䡁䅑兙獂䍁䅁䅡求䝁䅅䅢あ䝁䅧䅌杁䝁䅅杢歂䍁䅁䅢療䝁䄴睚瑁䡁䅑党祂䝁䄰䅉橂䝁䅅杣求䍁䅁兡畂䡁䅍兤祂䝁䅅杢橂䝁䅕䅉睂䝁䄸䅢灂䝁䅍兡求䡁䅍睏杁䝁䅷兡浂䝁䅕䅉灂䝁䄴督ㅂ䡁䅉兙畂䝁䅍党㝁䍁䅁兙畂䝁䅑䅉桂䝁䄴杢ㅂ䝁䅫䅤灂䝁䅕督獁䍁䅁兙穂䍁䅁睤求䝁䅷䅢杁䝁䅅督杁䕁䄰党歂䝁䅫睙桂䡁䅉党杁䝁䅅䅚㉂䝁䅅杢あ䝁䅅睚求䍁䅁䅣獂䝁䅅杢穂䍁䅁䅤療䍁䅁兡畂䝁䅑兡㉂䝁䅫䅚ㅂ䝁䅅䅢穂䍁䅁䅤潂䡁䅉睢ㅂ䝁䅣䅡杁䡁䅁䅡療䝁䄴党獁䍁䅁睢畂䝁䅷兡畂䝁䅕䅌杁䝁䄰兙灂䝁䅷䅌杁䝁䅅杢歂䍁䅁杚桂䝁䅍党瑁䡁䅑睢瑁䝁䅙兙橂䝁䅕杌杁䙁䅑䅡求䍁䅁睙療䝁䄰䅣桂䝁䄴入杁䝁䅅䅢穂䝁䄸䅉浂䝁䄸睙ㅂ䡁䅍党穂䍁䅁睢畂䍁䅁督桂䝁䅷党杁䝁䄸杚杁䡁䅙睢獂䡁䅕杢あ䝁䅅杣㕂䍁䅁杙求䝁䄴党浂䝁䅫䅤杁䝁䅷兡浂䝁䅕䅉桂䝁䄴䅚杁䝁䅧党桂䝁䅷䅤潂䍁䅁兡畂䡁䅍兤祂䝁䅅杢橂䝁䅕䅉睂䡁䅉睢歂䡁䅕睙あ䡁䅍䅉浂䝁䄸杣杁䝁䅉兤穂䝁䅫杢求䡁䅍督求䡁䅍䅌杁䝁䅅督穂䝁䄸睙灂䝁䅅䅤灂䝁䄸杢穂䍁䅷䅉桂䝁䄴䅚杁䝁䄸䅤潂䝁䅕杣杁䝁䄰党瑂䝁䅉党祂䡁䅍䅡灂䡁䅁䅉湂䡁䅉睢ㅂ䡁䅁督杁䝁䅉入杁䝁䅫杢あ䝁䅕杣桂䝁䅍䅤灂䝁䄴睚杁䡁䅣兡あ䝁䅧䅉橂䡁䅕督あ䝁䄸兢求䡁䅉督杁䝁䅅䅤杁䡁䅑䅡求䝁䅫杣杁䡁䅁䅢桂䝁䅍党杁䝁䄸杚杁䝁䅕兢睂䝁䅷睢㕂䝁䄰党畂䡁䅑杌杁䕁䅫杢杁䝁䅅䅚歂䝁䅫䅤灂䝁䄸杢獁䍁䅁兡あ䍁䅁䅣祂䝁䄸杤灂䝁䅑党穂䍁䅁杚灂䡁䅧党歂䍁䅁兡畂䝁䅑党㑂䝁䅕䅚杁䝁䅅杢畂䡁䅕兡あ䝁䅫党穂䑁䅳䅉浂䝁䅫䅥求䝁䅑䅉灂䝁䄴䅤求䡁䅉党穂䡁䅑䅉桂䝁䄴杢ㅂ䝁䅫䅤灂䝁䅕督獁䍁䅁兡畂䝁䅍䅢ㅂ䝁䅑兡畂䝁䅣䅉浂䝁䅫䅥求䝁䅑䅉祂䝁䅅䅤求䍁䅁督灂䝁䄴睚獂䝁䅕䅉桂䝁䄴䅚杁䝁䅙䅢求䡁䅧兡楂䝁䅷党杁䡁䅁杣求䝁䄰兡ㅂ䝁䄰䅉歂䝁䅕杚求䡁䅉杣求䝁䅑䅉桂䝁䄴杢ㅂ䝁䅫䅤灂䝁䅕督㝁䍁䅁督灂䝁䄴睚獂䝁䅕䅉睂䡁䅉党瑂䝁䅫兤瑂䍁䅁兡瑂䝁䄰党歂䝁䅫兙あ䝁䅕䅉桂䝁䄴杢ㅂ䝁䅫䅤灂䝁䅕督㝁䍁䅁督ㅂ䡁䅁䅣獂䝁䅕兢求䝁䄴䅤桂䝁䅷䅉潂䝁䅕兙獂䡁䅑䅡杁䡁䅁杣療䝁䅑兤橂䡁䅑督獁䍁䅁督ㅂ䝁䅍䅡杁䝁䅅督杁䡁䅍䅣求䝁䅍兡浂䝁䅫党歂䍁䅁䅚灂䡁䅍党桂䡁䅍党獁䍁䅁兙橂䝁䅍兡歂䝁䅕杢あ䍁䅷䅉桂䝁䄴䅚杁䝁䅧睢穂䡁䅁兡あ䝁䅅䅢杁䝁䅫杢歂䝁䅕兢畂䝁䅫䅤㕂䍁䅁䅣祂䝁䄸䅚ㅂ䝁䅍䅤穂䑁䅳䅉桂䝁䄴䅚杁䝁䅷睢畂䝁䅣兌あ䝁䅕杣瑂䍁䅁睙桂䡁䅉党杁䡁䅁䅢桂䝁䄴督杁䡁䅁杣灂䝁䄰兙祂䝁䅫䅢㕂䍁䅁䅤療䍁䅁杣求䡁䅑兡祂䝁䅕党穂䍁䅁兙畂䝁䅑䅉療䝁䅷䅚求䡁䅉䅉穂䝁䅕䅢浂䍁䄰党瑂䡁䅁䅢療䡁䅫党歂䍁䅁兡畂䝁䅑兡㉂䝁䅫䅚ㅂ䝁䅅䅢穂䍁䅁兡畂䍁䅁䅤潂䝁䅕䅉瑂䝁䅫䅚歂䝁䅷党瑁䝁䅫杢橂䝁䄸兢求䍁䅁兢桂䡁䅉睡求䡁䅑杌杁䕁䅙兤祂䡁䅑䅡求䡁䅉䅌杁䡁䅑䅡求䍁䅁睙療䝁䄰䅣桂䝁䄴入杁䝁䄸杚浂䝁䅕杣穂䍁䅁兤畂䝁䅫杤求䡁䅉督桂䝁䅷䅉獂䝁䅫杚求䍁䅁兙畂䝁䅑䅉療䡁䅑䅡求䡁䅉䅉灂䝁䄴䅤求䡁䅉党穂䡁䅑兌穂䝁䅕杢穂䝁䅫䅤灂䡁䅙党杁䝁䅷兡浂䝁䅕䅉睂䡁䅉睢歂䡁䅕睙あ䡁䅍睏杁䝁䅅杢歂䍁䅁䅤祂䝁䅅䅚灂䡁䅑兡療䝁䄴兙獂䍁䅁䅢灂䝁䅙党杁䡁䅁睢獂䝁䅫睙灂䝁䅕督杁䡁䅑䅡桂䡁䅑䅉灂䝁䄴睙獂䡁䅕䅚求䍁䅁睤潂䝁䄸䅢求䍁䅁䅢灂䝁䅙党獁䍁䅁睚祂䝁䅅䅚求䝁䅑䅉楂䝁䅕杢求䝁䅙兡あ䍁䅁䅢灂䝁䅙党獁䍁䅁䅤求䡁䅉兢杁䝁䅷兡浂䝁䅕䅌杁䝁䅅杢歂䍁䅁督灂䝁䄴睚獂䝁䅕䅉睂䡁䅉党瑂䝁䅫兤瑂䍁䅁睤潂䝁䄸䅢求䍁䅁䅢灂䝁䅙党杁䡁䅁杣療䝁䅑兤橂䡁䅑督獁䍁䅁兙穂䍁䅁睤求䝁䅷䅢杁䝁䅅督杁䝁䅣杣桂䝁䅑党歂䍁䅁杙求䝁䄴党浂䝁䅫䅤杁䝁䅷兡浂䝁䅕䅉灂䝁䄴督ㅂ䡁䅉兙畂䝁䅍党杁䡁䅁杣療䝁䅑兤橂䡁䅑督畁䍁䅁兓あ䍁䅁兢桂䡁䅉睡求䡁䅑督杁䝁䅫䅤穂䍁䅁䅣祂䝁䄸䅚ㅂ䝁䅍䅤穂䍁䅁兤畂䝁䅑党祂䍁䅁䅤潂䝁䅕䅉䍂䝁䅅杢牂䝁䅕杣穂䍁䅁䅔灂䝁䅙党獁䍁䅁睖桂䡁䅍䅡灂䝁䄴睚あ䝁䄸杢杁䕁䄴兙あ䝁䅫睢畂䝁䅅䅢獁䍁䅁兙畂䝁䅑䅉䑂䝁䄸䅢療䝁䄴兡桂䝁䅷䅉兂䝁䅕杢畂䍁䅁杙祂䝁䅅杢歂䍁䅁杢桂䝁䄰党穂䍁䄴䅉啂䝁䅧党杁䝁䅍睢瑂䡁䅁兙畂䡁䅫䅉㍂䝁䅅督杁䝁䅙睢ㅂ䝁䄴䅚求䝁䅑䅉灂䝁䄴䅉硁䑁䅫睎㕁䍁䅁兙畂䝁䅑䅉灂䡁䅍䅉潂䝁䅕兙歂䡁䅅兤桂䡁䅉䅤求䡁䅉党歂䍁䅁兡畂䍁䅁睑桂䡁䅉兢求䝁䅷䅌杁䕁䅫杢歂䝁䅫兙畂䝁䅅杌䅁䍁啉䅁䥁䅁䅁睑佂䙁䅁䅁剃睁䅁杳䅯䕁䅍杔奂䍁䅁杕求䡁䅍睢ㅂ䡁䅉睙求䡁䅍䅉䑂䝁䄸杣睂䝁䄸杣桂䡁䅑兡療䝁䄴䅌杁䝁䅅杢杁䝁䅫杢歂䝁䅕䅣求䝁䄴䅚求䝁䄴䅤杁䝁䄴兙あ䡁䅕杣桂䝁䅷䅉湂䝁䅅督杁䝁䅅杢歂䍁䅁兢灂䝁䅑督あ䡁䅉党桂䝁䄰䅉橂䝁䄸兢睂䝁䅅杢㕂䍁䅷䅉求䝁䄴睚桂䝁䅣党穂䍁䅁兡畂䍁䅁䅤潂䝁䅕䅉桂䝁䅍兣ㅂ䝁䅫督灂䡁䅑兡療䝁䄴䅌杁䝁䅕䅥睂䝁䅷睢祂䝁䅅䅤灂䝁䄸杢獁䍁䅁䅚求䡁䅙党獂䝁䄸䅣瑂䝁䅕杢あ䍁䅷䅉桂䝁䄴䅚杁䡁䅁杣療䝁䅑兤橂䡁䅑兡療䝁䄴䅉療䝁䅙䅉畂䝁䅅䅤ㅂ䡁䅉兙獂䍁䅁睚桂䡁䅍䅉睂䡁䅉睢睂䝁䅕杣あ䝁䅫党穂䍁䅁兡畂䍁䅁䅤潂䝁䅕䅉䉂䡁䅁䅣桂䝁䅷兙橂䝁䅧兡桂䝁䄴䅉䍂䝁䅅督灂䝁䄴杌杁䙁䅑䅡求䍁䅁睙療䝁䄰䅣桂䝁䄴入杁䝁䄸䅣求䡁䅉兙あ䝁䅕督杁䝁䅫杢杁䡁䅑睤療䍁䅁督求䝁䅣兢求䝁䄴䅤穂䍁䅷䅉呂䝁䅧兙獂䝁䅕䅉桂䝁䄴䅚杁䕁䅍睢桂䝁䅷杙求䝁䅑䅉乂䝁䅕䅤潂䝁䅅杢求䍁䅁䅋䑂䕁䅉兔灁䍁䄴䅉䩂䡁䅑䅉睂䡁䅉睢歂䡁䅕睙求䡁䅍䅉桂䝁䄴䅚杁䡁䅍党獂䝁䅷督杁䡁䅁兡睂䝁䅕䅢灂䝁䄴党杁䡁䅅兤桂䝁䅷兡あ䡁䅫䅉畂䝁䅅䅤ㅂ䡁䅉兙獂䍁䅁睚桂䡁䅍䅉睂䡁䅉兡瑂䝁䅅杣灂䝁䅷入杁䝁䅙睢祂䍁䅁睚桂䡁䅍䅉㍂䝁䅧睢獂䝁䅕督桂䝁䅷党祂䡁䅍杌杁䙁䅑䅡求䍁䅁睙療䝁䄰䅣桂䝁䄴入杁䝁䄸睤畂䡁䅍䅉祂䝁䅫睚潂䡁䅑督杁䡁䅑睢杁䝁䅕䅥あ䡁䅉兙橂䡁䅑䅉畂䝁䅅䅤ㅂ䡁䅉兙獂䍁䅁睚桂䡁䅍䅉浂䡁䅉睢瑂䍁䅁督潂䝁䅅䅢求䍁䅁䅣祂䝁䄸䅣求䡁䅉䅤灂䝁䅕督杁䝁䅫杢杁䙁䅁党畂䝁䄴督㕂䝁䅷杤桂䝁䄴兡桂䍁䅷䅉塂䝁䅕督あ䍁䅁杖灂䡁䅉睚灂䝁䄴兡桂䍁䅷䅉桂䝁䄴䅚杁䕁䄸䅡灂䝁䄸䅌杁䝁䅅督杁䡁䅣党獂䝁䅷䅉桂䡁䅍䅉祂䝁䅫睚潂䡁䅑督杁䡁䅑睢杁䝁䅕䅥あ䡁䅉兙橂䡁䅑䅉畂䝁䅅䅤ㅂ䡁䅉兙獂䍁䅁睚桂䡁䅍䅉浂䡁䅉睢瑂䍁䅁睢あ䝁䅧党祂䍁䅁督潂䝁䅅䅢求䍁䅁兙畂䝁䅑䅉穂䝁䅧兙獂䝁䅷睢㍂䍁䅁睢灂䝁䅷䅉桂䝁䄴䅚杁䝁䅣兙穂䍁䅁杚療䡁䅉兢桂䡁䅑兡療䝁䄴督杁䝁䅫杢杁䕁䅫䅢獂䝁䅫杢療䝁䅫督獁䍁䅁兓畂䝁䅑兡桂䝁䄴兙獁䍁䅁杔求䡁䅣䅉婂䝁䄸杣牂䍁䅷䅉桂䝁䄴䅚杁䙁䅙兡祂䝁䅣兡畂䝁䅫兙畁䍁䅁兓あ䍁䅁兙獂䡁䅍睢杁䝁䄸睤畂䡁䅍䅉祂䝁䅫睚潂䡁䅑督杁䡁䅑睢杁䝁䅕䅥あ䡁䅉兙橂䡁䅑䅉䑂䕁䅉兔杁䝁䅫杢杁䙁䅙兡祂䝁䅣兡畂䝁䅫兙獁䍁䅁睖求䡁䅍䅤杁䙁䅙兡祂䝁䅣兡畂䝁䅫兙獁䍁䅁䅕求䝁䄴杢穂䡁䅫䅢㉂䝁䅅杢灂䝁䅅䅌杁䕁䄸䅡灂䝁䄸䅌杁䕁䅫䅢獂䝁䅫杢療䝁䅫督獁䍁䅁兓畂䝁䅑兡桂䝁䄴兙獁䍁䅁兙畂䝁䅑䅉佂䝁䅕睤杁䕁䄰党㑂䝁䅫睙療䍁䄴䅉䩂䝁䄴䅉桂䝁䅑䅚灂䡁䅑兡療䝁䄴䅌杁䡁䅑䅡求䍁䅁睙療䝁䄰䅣桂䝁䄴入杁䝁䅑党穂䝁䅫睚畂䡁䅍䅌杁䝁䅉兤灂䝁䅷䅚穂䍁䅷䅉桂䝁䄴䅚杁䝁䄸䅣求䡁䅉兙あ䝁䅕督杁䝁䄴兙あ䡁䅕杣桂䝁䅷䅉湂䝁䅅督杁䝁䅣兙あ䝁䅧党祂䝁䅫杢湂䍁䅁督㕂䡁䅍䅤求䝁䄰督杁䡁䅑睢杁䝁䄰睢㉂䝁䅕䅉湂䝁䅅督杁䝁䅙杣療䝁䄰䅉あ䝁䅧党杁䡁䅣党獂䝁䅷䅡求䝁䅅䅚杁䡁䅑睢杁䝁䅫杢あ䝁䅕杣穂䡁䅑兙あ䝁䅕䅉睂䝁䅫䅣求䝁䅷兡畂䝁䅕督杁䝁䄸杣杁䝁䄸䅤潂䝁䅕杣杁䝁䅷睢橂䝁䅅䅢杁䡁䅍兙獂䝁䅕督杁䡁䅁睢灂䝁䄴䅤穂䑁䅳䅉療䡁䅣杢穂䍁䅁兙畂䝁䅑䅉療䡁䅁党祂䝁䅅䅤求䡁䅍䅉桂䡁䅁䅣祂䝁䄸䅥灂䝁䄰兙あ䝁䅕䅢㕂䍁䅁杍獁䑁䅣䅍睁䍁䅁兢灂䝁䅷党穂䍁䅁睢浂䍁䅁杢桂䡁䅑兤祂䝁䅅䅢杁䝁䅣兙穂䍁䅁睚桂䡁䅑䅡求䡁䅉兡畂䝁䅣䅉睂䝁䅫䅣求䝁䅷兡畂䝁䅕督獁䍁䅁兙穂䍁䅁睤求䝁䅷䅢杁䝁䅅督杁䡁䅙兙祂䝁䅫睢ㅂ䡁䅍䅉畂䝁䅅䅤ㅂ䡁䅉兙獂䍁䅁睚桂䡁䅍䅉睂䡁䅉睢橂䝁䅕督穂䝁䅫杢湂䍁䅁杚桂䝁䅍兡獂䝁䅫䅤灂䝁䅕督畁䍁䅁兓あ䍁䅁兙獂䡁䅍睢杁䝁䄸杚浂䝁䅕杣穂䍁䅁䅤ㅂ䡁䅉杢瑁䝁䅳党㕂䍁䅁督療䝁䅷兤あ䝁䅫睢畂䡁䅍䅉浂䝁䄸杣杁䡁䅣兙あ䝁䅕杣杁䡁䅍睢ㅂ䡁䅉睙灂䝁䄴睚獁䍁䅁䅚求䝁䅷兡㉂䝁䅕杣㕂䍁䅷䅉桂䝁䄴䅚杁䝁䅑兡穂䡁䅁睢穂䝁䅅䅢杁䝁䅙睢祂䍁䅁兡あ䡁䅍䅉畂䝁䅅䅤ㅂ䡁䅉兙獂䍁䅁睚桂䡁䅍䅉療䡁䅁党祂䝁䅅䅤灂䝁䄸杢穂䍁䅁兙畂䝁䅑䅉浂䝁䄸杣杁䡁䅑䅡灂䡁䅉䅚杁䡁䅁兙祂䡁䅑兡求䡁䅍杌杁䙁䅑䅡求䍁䅁睙療䝁䄰䅣桂䝁䄴入杁䡁䅣兙穂䍁䅁杚療䡁䅉兢求䡁䅉䅢㕂䍁䅁睡畂䝁䄸睤畂䍁䅁兙穂䍁䅁睑偂䕁䄴睕偂䕁䅷䅉䙂䝁䄴党祂䝁䅣入杁䕁䅫杢橂䍁䄴䅉桂䝁䄴䅚杁䝁䅍䅡桂䝁䄴睚求䝁䅑䅉灂䡁䅑督杁䝁䄴兙瑂䝁䅕䅉あ䝁䄸䅉䑂䕁䄴䅗杁䙁䅉党穂䝁䄸兤祂䝁䅍党穂䍁䅁睑療䡁䅉䅣療䡁䅉兙あ䝁䅫睢畂䍁䅁兡畂䍁䅁杔療䡁䅙党瑂䝁䅉党祂䍁䅁杍睁䑁䅅睎畁䍁䅁睑佂䙁䅧䅉卂䝁䅕督療䡁䅕杣橂䝁䅕督杁䕁䅍睢祂䡁䅁睢祂䝁䅅䅤灂䝁䄸杢杁䡁䅣兙穂䍁䅁杚療䡁䅕杢歂䝁䅕䅚杁䝁䅫杢杁䑁䅅䅏㉁䑁䅁䅉桂䝁䄴䅚杁䝁䅫督杁䝁䅧党桂䝁䅑兣ㅂ䝁䅅杣あ䝁䅕杣求䝁䅑䅉灂䝁䄴䅉䑂䝁䅅杢療䝁䄴督楂䡁䅕杣湂䍁䅷䅉兂䝁䅕杢畂䡁䅍入獂䡁䅙兙畂䝁䅫兙畁䅁䅁剷䅕䅁䅧䅁䑂䕁䄸杒䅁䩁䌰䅁䥃睄䅁睑偂䕁䄴兔䙂䕁䅑䅉䑂䝁䄸杣睂䝁䄸杣桂䡁䅑兡療䝁䄴䅌杁䝁䅅䅉瑂䝁䅕䅚灂䝁䅍兙獂䍁䅁䅤求䝁䅍䅡畂䝁䄸䅢療䝁䅣入杁䝁䅍睢瑂䡁䅁兙畂䡁䅫䅌杁䝁䅑党㉂䝁䅕䅢療䡁䅁督獁䍁䅁兢桂䝁䄴兤浂䝁䅅睙あ䡁䅕杣求䡁䅍䅌杁䝁䅅杢歂䍁䅁督求䝁䅷䅢穂䍁䅁督ㅂ䡁䅉睚灂䝁䅍兙獂䍁䅁䅚求䡁䅙兡橂䝁䅕督杁䝁䅅杢歂䍁䅁杣求䝁䅷兙あ䝁䅕䅚杁䝁䅕兣ㅂ䝁䅫䅣瑂䝁䅕杢あ䍁䅁杚療䡁䅉䅉穂䡁䅕杣湂䝁䅫睙桂䝁䅷䅉睂䡁䅉睢橂䝁䅕䅚ㅂ䡁䅉党穂䍁䅁睤療䡁䅉䅢歂䡁䅣兡歂䝁䅕杌杁䙁䅑䅡求䍁䅁睙療䝁䄰䅣桂䝁䄴入杁䝁䄸杚浂䝁䅕杣穂䍁䅁睢祂䡁䅑䅡療䡁䅁党歂䝁䅫睙杁䡁䅍兤祂䝁䅣党祂䡁䅫䅉睂䡁䅉睢歂䡁䅕睙あ䡁䅍䅌杁䝁䅫杢橂䝁䅷兤歂䝁䅫杢湂䍁䅁村灂䝁䄸村祂䝁䅅睙求䍁䅷䅉啂䡁䅉兤呂䝁䅧睢あ䍁䅁睤灂䡁䅑䅡杁䙁䅫兌䱂䝁䄴睢あ䍁䅁兑獂䝁䅷兌䩂䝁䄴兌偂䝁䄴党杁䙁䅍睢浂䡁䅑䅉啂䝁䅫督穂䡁䅕党杁䕁䅙兡㑂䝁䅅䅤灂䝁䄸杢杁䙁䅍入穂䡁䅑党瑂䍁䅷䅉婂䍁䄰睡畂䝁䄸䅤杁䕁䅅䅢獂䍁䄰睕ㅂ䡁䅑兤祂䝁䅕䅉䉂䝁䄴睙潂䝁䄸杣穂䍁䅷䅉桂䝁䄴䅚杁䕁䅅睚祂䝁䄸䅉䱂䝁䄴睢あ䝁䅷党穂䡁䅍䅉呂䡁䅕䅤ㅂ䡁䅉党杁䕁䅅杢橂䝁䅧睢祂䡁䅍䅌杁䡁䅣䅡灂䝁䅍䅡杁䡁䅁杣療䡁䅙兡歂䝁䅕䅉橂䝁䅷兡畂䝁䅫睙桂䝁䅷䅉穂䝁䄸䅢ㅂ䡁䅑兡療䝁䄴督杁䡁䅑睢杁䝁䄸杣あ䝁䅧睢睂䝁䅕䅚灂䝁䅍䅉穂䡁䅕杣湂䝁䅕睢畂䡁䅍䅉浂䝁䄸杣杁䡁䅑䅡求䍁䅁兙ㅂ䝁䅣兢求䝁䄴䅤桂䡁䅑兡療䝁䄴䅉桂䝁䄴䅚杁䡁䅉党睂䝁䅅兡祂䍁䅁睢浂䍁䅁督療䝁䅙䅤杁䡁䅑兡穂䡁䅍兤求䍁䅁兡畂䝁䅯兤祂䝁䅫党穂䍁䅷䅉桂䡁䅍䅉㍂䝁䅕䅢獂䍁䅁兙穂䍁䅁䅣祂䝁䄸杤灂䝁䅑党穂䍁䅁督ㅂ䡁䅁䅣療䡁䅉䅤灂䝁䄴睚杁䡁䅁杣療䝁䅑兤橂䡁䅑督杁䡁䅑䅡桂䡁䅑䅉求䝁䄴兙楂䝁䅷党杁䡁䅍兤祂䝁䅣党療䝁䄴督杁䡁䅑睢杁䡁䅁党祂䝁䅙睢祂䝁䄰䅉瑂䝁䅫杢灂䝁䄰兙獂䝁䅷入杁䝁䅫杢㉂䝁䅅督灂䡁䅙党杁䡁䅍䅣療䡁䅉䅤穂䍁䅁兢求䝁䅑兡橂䝁䅫杢求䍁䅁督ㅂ䡁䅉睚求䡁䅉兡求䡁䅍杌杁䕁䅫䅤杁䝁䄰兙祂䝁䅳党あ䡁䅍䅉療䡁䅉䅤潂䝁䄸䅣求䝁䅑兡橂䍁䅁督ㅂ䡁䅉睚求䡁䅉入杁䡁䅁杣療䝁䅑兤橂䡁䅑督杁䡁䅕杢歂䝁䅕杣杁䡁䅑䅡求䍁䅁䅓桂䝁䅷䅢獁䍁䅁睑偂䕁䄴兔䙂䕁䅑䅉䵂䝁䅫杢㉂䝁䅅䅤求䝁䅍䅌杁䕁䅍睢畂䝁䅍党睂䡁䅑䅌杁䝁䅅杢歂䍁䅁睕潂䡁䅕䅤あ䍁䅁杙祂䝁䅅杢歂䡁䅍杌杁䙁䅑䅡求䍁䅁睙療䝁䄰䅣桂䝁䄴入杁䝁䅅䅢穂䝁䄸䅉睂䡁䅉睢㉂䝁䅫䅚求䡁䅍䅉楂䝁䅅䅤あ䝁䅕杣㕂䍁䄰䅣療䡁䅣党祂䝁䅕䅚杁䝁䅅杢歂䍁䅁兙ㅂ䡁䅑睢橂䝁䅷兙㉂䝁䅅杙獂䝁䅕䅉楂䝁䄸杢求䍁䅁䅣療䡁䅣党祂䍁䅁䅤療䝁䄸䅢杁䡁䅍入穂䡁䅑党瑂䡁䅍䅉浂䝁䄸杣杁䡁䅕督求䍁䅁兡畂䍁䅁睢祂䡁䅑䅡療䡁䅁党歂䝁䅫睙獁䍁䅁兙祂䡁䅑䅡祂䝁䄸督橂䝁䄸䅣灂䝁䅍䅌杁䝁䄸杣桂䝁䅷睌瑂䝁䅅䅥灂䝁䅷䅢療䝁䅙兙橂䝁䅫兙獂䍁䅷䅉睂䝁䄸䅚灂䝁䅅䅤祂䝁䅫睙獁䍁䅁督睂䝁䅫杢桂䝁䅷䅌杁䝁䅅杢歂䍁䅁睙桂䡁䅉䅚灂䝁䄸䅤潂䝁䄸杣桂䝁䅍兡橂䍁䅁督ㅂ䡁䅉睚求䡁䅉兡求䡁䅍䅉ㅂ䝁䄴䅚求䡁䅉䅉䥂䝁䅅䅢獂䍁䅁督ㅂ䡁䅉睚灂䝁䅍兙獂䍁䅁杙祂䝁䅅杢歂䍁䅁杢桂䝁䄰党畁䍁䅁兓畂䍁䅁兙歂䝁䅑兡あ䝁䅫睢畂䍁䅷䅉灂䡁䅑䅉療䝁䅙杚求䡁䅉督杁䝁䅣党畂䝁䅕杣桂䝁䅷䅉穂䡁䅕杣湂䝁䅕杣㕂䍁䅁䅣祂䝁䄸䅚ㅂ䝁䅍䅤穂䍁䅷䅉灂䝁䄴睙獂䡁䅕䅚灂䝁䄴睚杁䝁䅍䅢灂䝁䄴兡橂䝁䅅䅢杁䝁䅫杢穂䡁䅕杚浂䝁䅷兙あ䝁䅫睢畂䍁䅁督㕂䡁䅍䅤求䝁䄰督杁䡁䅕杢歂䝁䅕杣杁䕁䅅兡祂䙁䅍党桂䝁䅷䅉楂䡁䅉兙畂䝁䅑睏杁䡁䅍兢療䝁䅳党杁䡁䅉党瑂䝁䄸杤桂䝁䅷䅉歂䝁䅕杤灂䝁䅍党穂䍁䅁兤畂䝁䅑党祂䍁䅁村ㅂ䝁䅙杚桂䝁䅷睢杁䕁䅙兡獂䡁䅑党祂䍁䅁杙祂䝁䅅杢歂䑁䅳䅉求䝁䄴䅚療䝁䄰党橂䝁䅧兙畂䝁䅫睙桂䝁䅷䅉睂䡁䅉睢歂䡁䅕睙あ䡁䅍䅌杁䡁䅍兤橂䝁䅧䅉桂䡁䅍䅉あ䝁䅫督穂䡁䅕党杁䡁䅉党あ䡁䅉兡求䡁䅙兙獂䍁䅁杙桂䝁䅣督獁䍁䅁䅤祂䝁䄸睙桂䡁䅉督獁䍁䅁督ㅂ䝁䅍䅤灂䝁䄸杢杁䝁䅫杣祂䝁䅫睚桂䡁䅑兡療䝁䄴䅉歂䝁䅕杤灂䝁䅍党穂䍁䅷䅉湂䡁䅉兙穂䡁䅁党祂䡁䅍䅌杁䡁䅍睙灂䡁䅍督療䡁䅉督獁䍁䅁兙畂䝁䅑䅉歂䝁䅫督穂䝁䅕睙あ䝁䄸杣穂䍁䅁兤穂䝁䅕䅚杁䝁䅫杢杁䝁䄰兡畂䝁䅫兢桂䝁䅷䅢㕂䍁䅁兡畂䡁䅙兙穂䝁䅫杤求䍁䅁督ㅂ䡁䅉睚求䡁䅉兡求䡁䅍睏杁䝁䅅杢歂䍁䅁党獂䝁䅕睙あ䡁䅉睢穂䡁䅕杣湂䝁䅫睙桂䝁䅷䅉穂䝁䄸䅢ㅂ䡁䅑兡療䝁䄴䅉橂䝁䄸兢睂䡁䅉兡穂䝁䅫杢湂䍁䅁兢療䝁䄴睢睂䝁䄸䅢桂䡁䅉䅉桂䝁䄴䅚杁䝁䅉兡睂䝁䄸䅢桂䡁䅉䅉湂䝁䅕杢求䡁䅉兙あ䝁䄸杣穂䍁䅷䅉桂䡁䅉睚療䝁䄴䅉楂䝁䅕兙瑂䍁䅁睙療䝁䅅睚ㅂ䝁䅷兙あ䝁䅫睢畂䍁䅁睚求䝁䄴党祂䝁䅅䅤療䡁䅉督獁䍁䅁䅡桂䝁䄴䅚睂䝁䅫党橂䝁䅕督獁䍁䅁督瑂䝁䄸睡求䍁䅁兢桂䝁䄴兙湂䝁䅕兢求䝁䄴䅤杁䡁䅍入穂䡁䅑党瑂䡁䅍䅉桂䝁䄴䅚杁䝁䄸䅤潂䝁䅕杣杁䝁䅅睙橂䝁䅕督穂䝁䄸杣灂䝁䅕督畁䍁䅁杒ㅂ䡁䅉䅤潂䝁䅕杣獁䍁䅁䅤潂䝁䅕䅉橂䝁䄸兢睂䝁䅅杢㕂䍁䅁䅣祂䝁䄸杤灂䝁䅑党穂䍁䅁党畂䝁䅑睢穂䝁䅍睢睂䝁䅫睙杁䡁䅑党橂䝁䅧杢療䝁䅷睢湂䝁䅫党穂䍁䅷䅉灂䝁䄴睙獂䡁䅕䅚灂䝁䄴睚杁䡁䅑䅡求䡁䅉兙睂䝁䅕兤あ䝁䅫睙杁䝁䅅杢歂䍁䅁䅚灂䝁䅅睚畂䝁䄸督あ䝁䅫睙杁䡁䅁杣療䝁䅑兤橂䡁䅑督杁䝁䅙睢祂䍁䅁兤穂䝁䅕䅉灂䝁䄴䅉湂䝁䅅督あ䡁䅉睢求䝁䄴䅤求䡁䅉睢獂䝁䄸睚㕂䍁䅁䅣祂䝁䄸睙求䝁䅑兤祂䝁䅕督獁䍁䅁兙畂䝁䅑䅉睂䡁䅉睢歂䡁䅕睙あ䡁䅍䅉浂䝁䄸杣杁䡁䅑䅡求䍁䅁䅤祂䝁䅕兙あ䝁䄰党畂䡁䅑䅉療䝁䅙䅉歂䝁䅫督求䝁䅅督求䡁䅍䅉療䝁䅙䅉あ䝁䅧党杁䝁䅑兡獂䝁䅅䅤桂䡁䅑兡療䝁䄴䅌杁䝁䅧党瑂䝁䄸督あ䝁䅅督灂䡁䅍䅌杁䝁䅉兡獂䝁䅫兙祂䡁䅫䅌杁䡁䅍䅤祂䡁䅕睙あ䡁䅕杣求䍁䅁兢桂䝁䄴兙湂䝁䅕兢求䝁䄴䅤獁䍁䅁兙畂䝁䅑䅉灂䝁䄴杚求䝁䅍䅤灂䝁䄸杢杁䡁䅁杣求䡁䅙党畂䡁䅑兡療䝁䄴䅉桂䝁䄴䅚杁䡁䅁兙あ䝁䅫党畂䡁䅑䅉瑂䝁䄸杢灂䡁䅑睢祂䝁䅫杢湂䍁䅷䅉灂䝁䄴睙獂䡁䅕䅚灂䝁䄴睚杁䕁䅕睑䡂䍁䅁兙畂䝁䅑䅉䙂䕁䅕睒杁䝁䅕䅢求䝁䅍䅤祂䝁䄸䅚求䡁䅍䅌杁䝁䅅杢歂䍁䅁睙桂䡁䅉䅚灂䝁䅅睙杁䝁䅑党浂䝁䅫杙祂䝁䅫䅢獂䝁䅅䅤灂䝁䄸杢杁䡁䅁兙歂䡁䅍杌杁䕁䅫䅤杁䝁䄰兙祂䝁䅳党あ䡁䅍䅉灂䡁䅑督杁䡁䅁杣療䝁䅑兤橂䡁䅑督杁䝁䅑兡祂䝁䅕睙あ䝁䅷入杁䡁䅑睢杁䝁䅧睢穂䡁䅁兡あ䝁䅅䅢穂䍁䅷䅉穂䡁䅕杣湂䝁䅕杣㕂䍁䅁睙求䝁䄴䅤求䡁䅉督獁䍁䅁兙畂䝁䅑䅉療䡁䅑䅡求䡁䅉䅉潂䝁䅕兙獂䡁䅑䅡橂䝁䅅杣求䍁䅁兡畂䡁䅍䅤灂䡁䅑兤あ䝁䅫睢畂䡁䅍䅌杁䝁䅅督杁䡁䅣党獂䝁䅷䅉桂䡁䅍䅉あ䝁䅧杣療䡁䅕睚潂䍁䅁兢求䝁䅑兡橂䝁䅅䅢杁䡁䅍䅣求䝁䅍兡桂䝁䅷䅤㕂䍁䅁䅚灂䡁䅍䅤祂䝁䅫杙ㅂ䡁䅑睢祂䡁䅍杌杁䕁䅍睔佂䕁䄰兒䕂䍁䅁睑療䡁䅉䅣療䡁䅉兙あ䝁䅫睢畂䍁䅁睤桂䡁䅍䅉灂䝁䄴睙療䡁䅉䅣療䡁䅉兙あ䝁䅕䅚杁䝁䅫杢杁䑁䅅兏㍁䑁䅁䅉桂䝁䄴䅚杁䝁䅫督杁䝁䅧党桂䝁䅑兣ㅂ䝁䅅杣あ䝁䅕杣求䝁䅑䅉灂䝁䄴䅉䵂䝁䅅杣湂䝁䄸䅌杁䕁䅙䅢療䡁䅉兡歂䝁䅅杌䅁䱁噁䅁䥁䅁䅁睑偂䕁䄸䅁摃睁䅁䅃䅁䕁䅍睔兂䅁䅁睭䅉䝁䘴䅁䑂䕁䄸䅕啂䍁䅁䅒求䝁䅙党畂䡁䅍党獁䍁䅁兙畂䍁䅁睕流䙁䅁䅉乂䝁䅫䅚䑂䝁䅅䅣杁䑁䅑䅍睁䍁䅁睑療䝁䄰䅣桂䝁䄴入獁䍁䅁兡穂䍁䅁兙杁䡁䅍党獂䝁䅙兌瑂䝁䅅杢桂䝁䅣党歂䍁䅁杕䙂䕁䅫䅖杁䝁䅙睢橂䡁䅕督求䝁䅑䅉療䝁䄴䅉療䡁䅣杢灂䝁䄴睚獁䍁䅁睢睂䝁䅕杣桂䡁䅑兡畂䝁䅣䅉桂䝁䄴䅚杁䝁䅑党㉂䝁䅕䅢療䡁䅁兡畂䝁䅣䅉睂䡁䅉睢睂䝁䅕杣あ䝁䅫党穂䍁䅁兡畂䍁䅁䅢療䝁䅍兙あ䝁䅫睢畂䡁䅍䅉睂䡁䅉睢㑂䝁䅫兢桂䡁䅑党杁䡁䅑睢獁䍁䅁睢祂䍁䅁督療䝁䄰党あ䝁䅫兢求䡁䅍䅉橂䝁䄸杢あ䝁䅅兡畂䝁䅫杢湂䍁䅷䅉牂䝁䅕入杁䙁䅕杌呂䍁䄴䅉䡂䝁䄸杤求䡁䅉杢瑂䝁䅕杢あ䍁䅁䅋捁䙉䅕睕䡂䉁朰克杁䝁䅑党浂䝁䅕杢穂䝁䅕䅉灂䝁䄴督あ䝁䅅䅢獂䝁䅅䅤灂䝁䄸杢穂䍁䅁兙畂䝁䅑䅉瑂䝁䅫督穂䝁䅫睢畂䡁䅍䅉潁䡁䅉党浂䝁䅕杣祂䝁䅕䅚杁䡁䅑睢杁䝁䅅督杁䝁䅫䅤穂䍁䅁䅒求䝁䅙党畂䡁䅍党癁䕁䅫䅖杁䙁䅁睢祂䡁䅑杚療䝁䅷兡療䍁䅫杌杁䙁䅑䅡求䍁䅁睑療䝁䄰䅣桂䝁䄴入婁䡉䅍䅉あ䝁䅕杢桂䝁䄴䅤穂䍁䅁兡畂䝁䅍䅢ㅂ䝁䅑党杁䡁䅑䅡求䍁䅁兖呂䕁䅣䅉桂䝁䄴䅚杁䡁䅑䅡求䝁䅫杣杁䝁䅑党浂䝁䅕杢穂䝁䅕䅉橂䝁䄸杢あ䡁䅉兙橂䡁䅑睢祂䡁䅍䅌杁䡁䅣䅡療䍁䅁兙祂䝁䅕䅉睂䡁䅉兡瑂䝁䅅杣灂䝁䅷入杁䝁䅕杢湂䝁䅅睚求䝁䅑䅉灂䝁䄴䅉睂䡁䅉兡療䡁䅉兡あ䡁䅫䅉畂䝁䅅䅤灂䝁䄸杢桂䝁䅷䅉穂䝁䅕睙ㅂ䡁䅉兡あ䡁䅫䅉桂䝁䅍䅤灂䡁䅙兡あ䝁䅫党穂䍁䅷䅉桂䝁䄴䅚杁䡁䅣䅡療䍁䅁睚求䝁䄴党祂䝁䅅䅢獂䡁䅫䅉祂䝁䅕兣ㅂ䝁䅫杣求䍁䅁兢灂䡁䅍督灂䝁䄸杢瑁䝁䅍杣灂䡁䅑兡橂䝁䅅䅢杁䝁䅅杢歂䍁䅁䅡灂䝁䅣䅡杁䡁䅍党橂䡁䅕杣灂䡁䅑入杁䡁䅁杣療䡁䅁党祂䡁䅑入杁䝁䅕杢潂䝁䅅杢橂䝁䅕兢求䝁䄴䅤穂䍁䄴䅉䉂䡁䅍䅉療䝁䅙䅉呂䝁䅕䅣あ䝁䅕兢楂䝁䅕杣杁䑁䅍䅍獁䍁䅁杍睁䑁䅉䅎獁䍁䅁䅤潂䝁䅕䅉䑂䝁䄸兢睂䝁䅅杢㕂䉁杫督杁䕁䅑党浂䝁䅕杢穂䝁䅕睌䩂䙁䅑䅉兂䝁䄸杣あ䝁䅙睢獂䝁䅫睢杁䝁䄸杚杁䑁䅅兏ぁ䍁䅁䅣祂䝁䄸䅣求䡁䅉䅤灂䝁䅕督獁䍁䅁兡畂䝁䅍䅢ㅂ䝁䅑兡畂䝁䅣䅉祁䑁䅑䅉療䡁䅣杢求䝁䅑䅉あ䝁䅧杣療䡁䅕睚潂䍁䅁兤畂䝁䅍睢畂䡁䅍睢獂䝁䅫䅚桂䡁䅑党歂䍁䅁条療䝁䅫杢あ䍁䅁杤求䝁䄴䅤ㅂ䡁䅉党穂䍁䅷䅉求䝁䄴睙療䝁䄰䅣桂䡁䅍督求䝁䅑䅉祁䑁䅉杌祁䍁䅁兢灂䝁䅷䅢灂䝁䄸杢杁䡁䅍兣ㅂ䝁䅅杣求䍁䅁杚求䝁䅕䅤杁䝁䅅杢歂䍁䅁睤桂䡁䅍䅉㕁䑁䅙杌ㅁ䍁䅕䅉獂䝁䅕兙穂䝁䅕䅚畁䅁䅁䈵䅕䅁䅧䅁䑂䕁䄸杕䅁䡁䌴䅁䭁䅁䅁睑偂䙁䅍䅖䅁偁䍁䅁䭁䅁䅁睑兂䕁䅅兗䅁䍁䍧䅁䥁䅁䅁睑兂䕁䅉䅁剄杁䅁权䅁䕁䅍䅕卂䙁䅑䅁扂杁䅁䅃䅁䕁䅍䅕啂䅁䅁先䅍䉁䅁䅁䑂䙁䅅免祁䑁䅁免㕁䅁䅁督䅑䉁䅁䅁䑂䙁䅅免祁䑁䅁杍睁䅁䅁杧䅑䉁䅁䅁䑂䙁䅅免祁䑁䅁杍硁䅁䅁睥䅑䉁䅁䅁䑂䙁䅅免祁䑁䅁杍祁䅁䅁杣䅑䉁䅁䅁䑂䙁䅅免祁䑁䅁杍穁䅁䅁兦䅑䉁䅁䅁䑂䙁䅅免祁䑁䅁杍ぁ䅁䅁䅣䅑䉁䅁䅁䑂䙁䅅杍祁䑁䅁免㕁䅁䅁䅦䅑䉁䅁䅁䑂䙁䅅杍祁䑁䅁杍睁䅁䅁睦䅑䉁䅁䅁䑂䙁䅅杍祁䑁䅁杍硁䅁䅁䅤䅑䉁䅁䅁䑂䙁䅅杍祁䑁䅁杍祁䅁䅁杦䅑䉁䅁䅁䑂䙁䅅杍祁䑁䅁杍穁䅁䅁睧䅑䉁䅁䅁䑂䙁䅅杍祁䑁䅁杍ぁ䅁䅁来䅑䉁䅁䅁䑂䙁䅅睍祁䑁䅁免㕁䅁䅁䅧䅑䉁䅁䅁䑂䙁䅅睍祁䑁䅁杍睁䅁䅁睤䅑䉁䅁䅁䑂䙁䅅睍祁䑁䅁杍硁䅁䅁入䅑䉁䅁䅁䑂䙁䅅睍祁䑁䅁杍祁䅁䅁兤䅑䉁䅁䅁䑂䙁䅅睍祁䑁䅁杍穁䅁䅁全䅑䉁䅁䅁䑂䙁䅅睍祁䑁䅁杍ぁ䅁䅁睢䅑䉁䅁䅁䑂䙁䅅䅎祁䑁䅁免㕁䅁䅁䅨䅑䉁䅁䅁䑂䙁䅅䅎祁䑁䅁杍睁䅁䅁杤䅑䉁䅁䅁䑂䙁䅅䅎祁䑁䅁杍硁䅁䅁內䅑䉁䅁䅁䑂䙁䅅䅎祁䑁䅁杍祁䅁䅁䅥䅑䉁䅁䅁䑂䙁䅅䅎祁䑁䅁杍穁䅁䅁兣䅑䉁䅁䅁䑂䙁䅅䅎祁䑁䅁杍ぁ䅁䅁兢䅑䅁䅧䅁䑂䙁䅉䅔䅁䅁䑅䅁䥁䅁䅁睑卂䕁䄰䅁㝃杁䅁权䅁䕁䅍杕塂䕁䅑䅁杁䅂䅁权䅁䕁䅍睕䑂䕁䄸䅁睁杁䅁䅂䅯䕁䅍睕䡂䍁䅁睕㕂䡁䅍䅤求䝁䄰督杁䕁䅫杢あ䝁䅕杣畂䝁䅅䅤灂䝁䄸杢桂䝁䅷䅌杁䕁䅫杢橂䍁䄴䅌杁䡁䅑睢湂䝁䅕䅤潂䝁䅕杣杁䡁䅣兡あ䝁䅧䅉灂䡁䅑督杁䡁䅍兤楂䡁䅍兡歂䝁䅫兙祂䝁䅫党穂䍁䅷䅉睂䡁䅉睢㉂䝁䅫䅚求䡁䅍䅉祂䝁䅕杤求䝁䄴兤求䍁䅁兢桂䝁䄴兙湂䝁䅕兢求䝁䄴䅤杁䝁䅅杢歂䍁䅁䅚灂䝁䅣兡あ䝁䅅䅢杁䝁䄰睢畂䝁䅕䅤灂䡁䅯兙あ䝁䅫睢畂䍁䅷䅉橂䡁䅕督あ䝁䄸兢求䡁䅉䅉求䡁䅧䅣求䡁䅉兡求䝁䄴睙求䍁䅷䅉桂䝁䄴䅚杁䡁䅁兙㕂䝁䄰党畂䡁䅑䅉穂䝁䄸䅢ㅂ䡁䅑兡療䝁䄴督杁䡁䅁杣灂䝁䄰兙祂䝁䅫䅢㕂䍁䅁䅤療䍁䅁䅤潂䝁䅕䅉橂䝁䄸兢瑂䡁䅕杢灂䝁䅍兙あ䝁䅫睢畂䡁䅍䅉灂䝁䄴䅚ㅂ䡁䅍䅤祂䡁䅫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䩂䡁䅑䅉療䝁䅙杚求䡁䅉督杁䕁䅅䅚㉂䝁䅅杢橂䝁䅕䅚杁䕁䅍睢畂䡁䅙党祂䝁䅣党畂䡁䅑䅉兂䝁䅷兙あ䝁䅙睢祂䝁䄰䅌杁䝁䅅䅉睂䡁䅉兡㉂䝁䅅䅤求䍁䅁睕桂䝁䅅睕杁䡁䅁䅢桂䡁䅑杚療䡁䅉兢㝁䍁䅁兙畂䝁䅑䅉祂䝁䅕䅢桂䡁䅑党歂䍁䅁督療䝁䅷兤あ䝁䅫睢畂䡁䅍䅌杁䝁䅫杢橂䝁䅷兤歂䝁䅫杢湂䍁䅁督求䡁䅉杤灂䝁䅍党杁䡁䅑党橂䝁䅧杢灂䝁䅍兡桂䝁䄴䅉瑂䝁䅅杢桂䝁䅣党瑂䝁䅕杢あ䍁䅷䅉桂䝁䄴兙獂䡁䅫䅤灂䝁䅍督獁䍁䅁党獂䝁䅕睙あ䡁䅉睢畂䝁䅫睙杁䝁䅉兡獂䝁䅷䅉睂䡁䅉党穂䝁䅕杢あ䝁䄰党畂䡁䅑䅌杁䝁䅕䅤橂䍁䄴䅉啂䝁䅧党杁䝁䅍睢瑂䡁䅁兙畂䡁䅫䅉桂䝁䅷督療䍁䅁䅣祂䝁䄸杤灂䝁䅑党穂䍁䅁兙杁䡁䅁兤楂䝁䅷兡橂䍁䅁睕桂䝁䅅睕瑁䝁䅉兙穂䝁䅕䅚杁䡁䅉党㉂䝁䅕杢ㅂ䝁䅕䅉瑂䝁䅅杢桂䝁䅣党瑂䝁䅕杢あ䍁䅁兙畂䝁䅑䅉睂䝁䅅入瑂䝁䅕杢あ䡁䅍䅉睂䝁䅷兙あ䝁䅙睢祂䝁䄰杌杁䕁䅫杢杁䝁䅅䅚歂䝁䅫䅤灂䝁䄸杢獁䍁䅁兡あ䍁䅁睢浂䝁䅙党祂䡁䅍䅉瑂䝁䅅杢桂䝁䅣党歂䍁䅁督求䡁䅉杤灂䝁䅍党穂䑁䅳䅉桂䝁䄴䅚杁䡁䅁杣療䝁䅙党穂䡁䅍兡療䝁䄴兙獂䍁䅁督求䡁䅉杤灂䝁䅍党穂䍁䅁䅤療䍁䅁兡瑂䡁䅁䅢求䝁䄰党畂䡁䅑䅌杁䝁䅍睢畂䝁䅙兡湂䡁䅕杣求䍁䅷䅉桂䝁䄴䅚杁䝁䄰兙灂䝁䄴䅤桂䝁䅫杢杁䝁䅫䅤穂䍁䅁督療䝁䅷兤あ䝁䅫睢畂䡁䅍䅌杁䝁䅅督杁䡁䅣党獂䝁䅷䅉桂䡁䅍䅉獂䝁䅫睙求䝁䄴督求䡁䅍䅉㉂䝁䅅杣灂䝁䄸兤穂䍁䅁督療䝁䅷兤あ䝁䅫睢畂䡁䅍䅌杁䡁䅍兤橂䝁䅧䅉桂䡁䅍䅉瑂䝁䅕䅚灂䝁䅅䅤灂䝁䄸杢獁䍁䅁䅣桂䡁䅉䅤畂䝁䅕杣杁䝁䄰兙畂䝁䅅睚求䝁䄰党畂䡁䅑䅌杁䡁䅉兙あ䝁䅫杢湂䍁䅷䅉桂䝁䄴䅚杁䝁䅍䅡桂䡁䅉睚灂䝁䄴睚畁䍁䅁杒ㅂ䡁䅉䅤潂䝁䅕杣獁䍁䅁䅤潂䝁䅕䅉橂䝁䄸兢睂䝁䅅杢㕂䍁䅁䅣祂䝁䄸杤灂䝁䅑党穂䍁䅁睢睂䝁䅕杣桂䡁䅑兡療䝁䄴兙獂䍁䅁督求䡁䅉杤灂䝁䅍党穂䍁䅷䅉灂䝁䄴睙獂䡁䅕䅚灂䝁䄴睚杁䝁䅫杢浂䡁䅉兙穂䡁䅑杣ㅂ䝁䅍䅤ㅂ䡁䅉党杁䝁䄰兙畂䝁䅅睚求䝁䄰党畂䡁䅑䅉橂䝁䄸兢睂䡁䅉兡穂䝁䅕䅚杁䝁䄸杚杁䝁䅧兙祂䝁䅑睤桂䡁䅉党獁䍁䅁兙睂䡁䅁䅢灂䝁䅍兙あ䝁䅫睢畂䍁䅷䅉桂䝁䄴䅚杁䝁䅕杢㉂䝁䅫杣療䝁䄴兢求䝁䄴䅤桂䝁䅷䅉瑂䝁䅅杢桂䝁䅣党瑂䝁䅕杢あ䑁䅳䅉桂䡁䅁䅣獂䝁䅫睙桂䡁䅑兡療䝁䄴䅉橂䝁䄸杢浂䝁䅫睚ㅂ䡁䅉兙あ䝁䅫睢畂䍁䅁兢桂䝁䄴兙湂䝁䅕兢求䝁䄴䅤獁䍁䅁督ㅂ䝁䅍䅡杁䝁䅅督杁䝁䅍睢畂䝁䅙兡湂䡁䅕杣桂䡁䅑兡療䝁䄴䅉歂䝁䅕杤求䝁䅷睢睂䝁䄰党畂䡁䅑䅌杁䡁䅉党獂䝁䅕兙穂䝁䅕䅌杁䝁䅅杢歂䍁䅁䅚求䡁䅁䅢療䡁䅫兢求䝁䄴䅤㝁䍁䅁兙畂䝁䅑䅉楂䡁䅕督灂䝁䄴党穂䡁䅍䅉療䡁䅁党祂䝁䅅䅤灂䝁䄸杢穂䍁䅁兢桂䝁䄴兙湂䝁䅕兢求䝁䄴䅤獁䍁䅁睤潂䝁䅫睙潂䍁䅁兡畂䝁䅍䅢ㅂ䝁䅑党穂䍁䅁党㉂䝁䅕杢あ䍁䅁䅣祂䝁䄸睙求䡁䅍督灂䝁䄴睚獁䍁䅁杣求䡁䅙党畂䡁䅕党杁䝁䄰兙畂䝁䅅睚求䝁䄰党畂䡁䅑䅌杁䝁䅅杢歂䍁䅁督求䡁䅑䅤獂䝁䅕兢求䝁䄴䅤畁䍁䅁兓あ䍁䅁督求䡁䅉杤求䡁䅍䅉祂䝁䅕䅤桂䝁䅫䅢獁䍁䅁杚灂䝁䄴兙畂䝁䅍兡桂䝁䅷䅉穂䝁䅕杣㉂䝁䅫睙求䡁䅍䅌杁䝁䅧党桂䝁䅷䅤潂䝁䅍兙祂䝁䅕䅌杁䝁䅫杢穂䡁䅕杣桂䝁䄴睙求䍁䅷䅉桂䝁䄴䅚杁䝁䅣睢㉂䝁䅕杣畂䝁䄰党畂䡁䅑䅉求䝁䄴䅤灂䡁䅑兡求䡁䅍杌杁䙁䅑䅡求䍁䅁睙療䝁䄰䅣桂䝁䄴入杁䡁䅣兙穂䍁䅁兡畂䝁䅍睢祂䡁䅁睢祂䝁䅅䅤求䝁䅑䅉灂䝁䄴䅉硁䑁䅫兏ぁ䍁䅁兙畂䝁䅑䅉灂䡁䅍䅉潂䝁䅕兙歂䡁䅅兤桂䡁䅉䅤求䡁䅉党歂䍁䅁兡畂䍁䅁兒畂䝁䅣䅢求䡁䅣睢療䝁䅑䅌杁䕁䅍睢獂䝁䄸杣桂䝁䅑睢畁䅁䅁栲䅕䅁䅯䅁䑂䙁䅍睒兂䅁䅁入䅉偁䱧䅁䑂䙁䅍睖杁䕁䅫杢歂䡁䅕督あ䡁䅉兡桂䝁䅷督獁䍁䅁兓畂䝁䅍杌杁䝁䄸䅣求䡁䅉兙あ䝁䅕督杁䝁䅅督杁䝁䅅䅉歂䝁䅫杤求䡁䅉督灂䝁䅙兡求䝁䅑䅉灂䝁䄴䅚ㅂ䡁䅍䅤祂䝁䅫兙獂䍁䅁睙療䝁䄰䅣桂䝁䄴入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䅍睢畂䡁䅑杣桂䝁䅍䅤療䡁䅉䅉呂䝁䄸䅢ㅂ䡁䅑兡療䝁䄴督獁䍁䅁兒畂䝁䅣兡畂䝁䅕党祂䝁䅕䅚杁䕁䅉兤灂䝁䅷䅚灂䝁䄴睚杁䙁䅍睢獂䡁䅕䅤灂䝁䄸杢穂䍁䅷䅉桂䝁䄴䅚杁䙁䅍䅣求䝁䅍兡桂䝁䅷兡㙂䝁䅕䅚杁䙁䅉党獂䝁䅫兙楂䝁䅫䅢灂䡁䅑入杁䙁䅍睢獂䡁䅕䅤灂䝁䄸杢穂䍁䄴䅉啂䝁䅧党杁䕁䅍睢畂䡁䅑杣桂䝁䅍䅤療䡁䅉䅉呂䝁䄸䅢ㅂ䡁䅑兡療䝁䄴督杁䡁䅍党湂䝁䄰党畂䡁䅑䅉睂䡁䅉睢㉂䝁䅫䅚求䡁䅍䅉橂䝁䄸杢歂䝁䅕杢穂䝁䅅䅤求䍁䅁䅣桂䝁䅑督獁䍁䅁䅣桂䝁䄴督獁䍁䅁䅣ㅂ䝁䄰䅣穂䍁䅷䅉穂䡁䅣兡あ䝁䅍䅡求䡁䅍䅌杁䝁䅅杢歂䍁䅁䅤祂䝁䅅䅣穂䑁䅳䅉橂䝁䅕兢求䝁䄴䅤穂䍁䅷䅉歂䝁䅫杚浂䡁䅕督求䡁䅉督獁䍁䅁睚祂䝁䅫䅢獂䝁䅕督獁䍁䅁杣求䝁䅣兡穂䡁䅑党祂䡁䅍䅌杁䡁䅍睢獂䡁䅙党畂䡁䅑督獁䍁䅁䅤潂䡁䅉党桂䝁䅑䅉穂䝁䅕兙獂䝁䅅杢あ䡁䅍䅌杁䝁䅅杢歂䍁䅁杤求䝁䄴䅤穂䑁䅳䅉獂䝁䅫杢求䍁䅁督求䡁䅑䅉橂䝁䄸杤求䡁䅉督㝁䍁䅁杣求䝁䅙杣灂䝁䅣党祂䝁䅅杢あ䍁䅁睙桂䡁䅁督㝁䍁䅁睤灂䡁䅉党杁䡁䅁兤獂䝁䅷兡畂䝁䅣䅉潂䝁䅕兙歂䍁䅁䅤療䝁䄸䅢穂䑁䅳䅉求䝁䅷党橂䡁䅑杣灂䝁䅍兙獂䍁䅁䅣祂䝁䄸䅤求䝁䅍䅤灂䝁䄸杢獁䍁䅁兢桂䝁䅫杢あ䝁䅕杢桂䝁䄴睙求䍁䅁睙潂䝁䅕兢灂䝁䅍兙獂䡁䅍䅌杁䝁䅅杢歂䍁䅁兡畂䡁䅍䅤桂䝁䅷䅢桂䡁䅑兡療䝁䄴䅉穂䡁䅕䅣睂䝁䅷兡求䡁䅍睏杁䝁䅑兤橂䡁䅑䅢求䡁䅍督杁䝁䄰兡畂䝁䅫兌穂䡁䅁䅢灂䡁䅑䅉穂䡁䅫督あ䝁䅕兢穂䍁䅁兡畂䡁䅍䅤桂䝁䅷䅢桂䡁䅑兡療䝁䄴䅉穂䡁䅕䅣睂䝁䄸杣あ䍁䅁䅤療䝁䄸䅢穂䍁䅁兙畂䝁䅑䅉桂䝁䅍睙求䡁䅍督療䡁䅉兡求䡁䅍睏杁䝁䅅杢歂䍁䅁䅚祂䝁䅅兡畂䍁䅁睤桂䡁䅍䅤求䍁䅁兙畂䝁䅑䅉㉂䝁䅕杢あ䍁䅁督㕂䡁䅍䅤求䝁䄰䅉睂䡁䅉睢歂䡁䅕睙あ䡁䅍䅉浂䝁䄸杣杁䡁䅕督求䍁䅁兡畂䍁䅁杚療䡁䅉䅉潂䝁䅕兙あ䝁䅫杢湂䍁䅷䅉㉂䝁䅕杢あ䝁䅫䅢桂䡁䅑兡療䝁䄴䅌杁䝁䅅兡祂䍁䅁睙療䝁䄴䅚灂䡁䅑兡療䝁䄴兡畂䝁䅣䅌杁䡁䅉党浂䡁䅉兡湂䝁䅕杣桂䡁䅑兡療䝁䄴䅌杁䡁䅁䅢ㅂ䝁䄰杙灂䝁䄴睚獁䍁䅁睚求䝁䄴党祂䝁䅅䅢杁䝁䅫杢歂䡁䅕督あ䡁䅉兡桂䝁䅷䅌杁䝁䅅杣橂䝁䅧兡あ䝁䅕睙あ䡁䅕杣桂䝁䅷䅢㕂䍁䅁督睂䝁䅕睙灂䝁䅙兡求䝁䅑䅉楂䡁䅕兡獂䝁䅑兡畂䝁䅣䅉睂䡁䅉睢歂䡁䅕睙あ䡁䅍杌杁䙁䅑䅡求䍁䅁兒畂䝁䅣兡畂䝁䅕党祂䝁䅕䅚杁䕁䅉兤灂䝁䅷䅚灂䝁䄴睚杁䙁䅍睢獂䡁䅕䅤灂䝁䄸杢穂䍁䅁督求䝁䅣兢求䝁䄴䅤杁䝁䄸杚浂䝁䅕杣穂䍁䅁兙祂䝁䅍䅡灂䡁䅑党橂䡁䅑兤祂䝁䅅䅢杁䡁䅉兙灂䝁䅷兡畂䝁䅣督杁䝁䅅杢歂䍁䅁兙穂䡁䅍睢橂䝁䅫兙あ䝁䅕䅚杁䡁䅍党祂䡁䅙兡橂䝁䅕督㝁䍁䅁杚灂䡁䅉党杁䝁䅅杢歂䍁䅁督瑂䝁䄸睡求䍁䅁䅣祂䝁䄸䅤求䝁䅍䅤灂䝁䄸杢杁䡁䅍睢獂䡁䅕䅤灂䝁䄸杢穂䑁䅳䅉浂䝁䅫杣求䍁䅁督あ䝁䄸䅣睂䝁䅫杢湂䍁䅁督療䝁䅷兤あ䝁䅫睢畂䡁䅍睏杁䝁䅅杢歂䍁䅁䅣祂䝁䅕兌求䝁䄴睚灂䝁䄴党求䡁䅉党歂䍁䅁兙畂䝁䅑䅉橂䡁䅕督あ䝁䄸兢杁䝁䅅杣橂䝁䅧兡あ䝁䅕睙あ䡁䅕杣桂䝁䅷䅉楂䡁䅕兡獂䝁䅑兡畂䝁䅣䅉橂䝁䄸兢睂䝁䄸杢求䝁䄴䅤穂䍁䅁杚療䡁䅉䅉ㅂ䡁䅍党杁䝁䅫杢杁䝁䅅杣橂䝁䅧兡あ䝁䅕睙あ䡁䅕杣桂䝁䅷䅢㕂䍁䅁督睂䝁䅕睙灂䝁䅙兡求䝁䅑䅉楂䡁䅕兡獂䝁䅑兡畂䝁䅣䅉睂䡁䅉睢歂䡁䅕睙あ䡁䅍杌杁䙁䅑䅡求䍁䅁睕睂䝁䅕睙灂䝁䅅䅢灂䡁䅯党歂䍁䅁杕求䝁䅷兡桂䝁䅉兡獂䝁䅫䅤㕂䍁䅁睕療䝁䅷兤あ䝁䅫睢畂䡁䅍䅉穂䝁䅕睚瑂䝁䅕杢あ䍁䅁䅣祂䝁䄸杤灂䝁䅑党穂䍁䅁兙畂䡁䅑兡瑁䡁䅍党灂䡁䅯党杁䡁䅁杣療䝁䅑兤橂䡁䅑督㝁䍁䅁睙療䝁䄰䅣療䡁䅕杢歂䡁䅍䅌杁䝁䅷兤楂䡁䅉兡橂䝁䅅杢あ䡁䅍䅌杁䝁䅷兤楂䡁䅉兡橂䝁䅅杢あ䍁䅁兢桂䝁䄴兙湂䝁䅕兢求䝁䄴䅤杁䡁䅁杣療䝁䅑兤橂䡁䅑督獁䍁䅁兙畂䝁䅑䅉穂䝁䅕兙獂䝁䅅杢あ䡁䅍睏杁䝁䅑党穂䝁䅫睙橂䝁䅅杢あ䍁䅁杙祂䝁䅕兙あ䝁䅧党祂䍁䅁杚灂䝁䅷䅤祂䝁䅅䅤灂䝁䄸杢杁䡁䅁杣療䝁䅑兤橂䡁䅑督㝁䍁䅁兙畂䝁䅑䅉橂䝁䄸杢あ䝁䅅兢灂䝁䄴兙あ䝁䅫睢畂䍁䅁睙療䝁䄴䅤祂䝁䄸䅢獁䍁䅁兡畂䝁䅑兤穂䡁䅑杣灂䝁䅅䅢杁䝁䄰兙灂䝁䄴䅤求䝁䄴兙畂䝁䅍党杁䝁䅅杢歂䍁䅁杣求䡁䅁兙灂䡁䅉䅌杁䡁䅉兙灂䝁䅷䅉浂䡁䅉兡橂䡁䅑兡療䝁䄴䅉瑂䝁䄸䅚灂䝁䅙兡求䡁䅉督獁䍁䅁督求䝁䅅䅢桂䝁䄴䅤穂䍁䅷䅉桂䝁䄴䅚杁䝁䄸䅣求䡁䅉兙あ䝁䅫睢畂䡁䅍䅉穂䝁䄸䅢ㅂ䡁䅑兡療䝁䄴督杁䝁䅙睢祂䍁䅁兤穂䝁䅕䅉灂䝁䄴䅉求䝁䄴党祂䝁䅣入獁䍁䅁睚求䝁䄴党祂䝁䅅䅢杁䝁䅫杢歂䡁䅕督あ䡁䅉兡桂䝁䅷䅌杁䝁䄰兡畂䝁䅫杢湂䍁䅷䅉桂䝁䄴䅚杁䡁䅉兙灂䝁䅷䅉あ䡁䅉兙畂䡁䅍䅣療䡁䅉䅤桂䡁䅑兡療䝁䄴杌杁䙁䅑䅡求䍁䅁睙療䝁䄰䅣桂䝁䄴入杁䡁䅣兙穂䍁䅁兡畂䝁䅍睢祂䡁䅁睢祂䝁䅅䅤求䝁䅑䅉灂䝁䄴䅉祁䑁䅁免ぁ䍁䅁兙畂䝁䅑䅉灂䡁䅍䅉潂䝁䅕兙歂䡁䅅兤桂䡁䅉䅤求䡁䅉党歂䍁䅁兡畂䍁䅁䅒桂䝁䅷䅢桂䡁䅍䅌杁䙁䅑党㑂䝁䅅督畁䅁䅁刹䅑䅁䅧䅁䑂䙁䅍䅗䅁䅁䑳䅁䝄睃䅁睑呂䙁䅧䅉䑂䝁䄸杣睂䝁䄸杣桂䡁䅑兡療䝁䄴䅌杁䡁䅑睢湂䝁䅕䅤潂䝁䅕杣杁䡁䅣兡あ䝁䅧䅉灂䡁䅑督杁䡁䅍兤楂䡁䅍兡歂䝁䅫兙祂䝁䅫党穂䍁䅷䅉睂䡁䅉睢㉂䝁䅫䅚求䡁䅍䅉祂䝁䅅兡獂䍁䄰杙桂䡁䅍党歂䍁䅁杚祂䝁䅕兡湂䝁䅧䅤杁䡁䅑杣桂䝁䄴督睂䝁䄸杣あ䝁䅅䅤灂䝁䄸杢杁䡁䅍党祂䡁䅙兡橂䝁䅕督畁䍁䅁䅖潂䝁䅕䅉橂䝁䄸兢睂䝁䅅杢㕂䍁䅁睢浂䝁䅙党祂䡁䅍䅉祂䝁䅅兡獂䍁䅁督求䡁䅉杤灂䝁䅍党穂䑁䅳䅉桂䝁䄴䅚杁䡁䅑杣桂䝁䄴督睂䝁䄸杣あ䝁䅅䅤灂䝁䄸杢杁䝁䄸杚杁䝁䅫杢あ䝁䅕杣瑂䝁䄸䅚桂䝁䅷䅉橂䝁䄸杢あ䝁䅅兡畂䝁䅕杣穂䍁䅁兙畂䝁䅑䅉あ䡁䅉兙灂䝁䅷党祂䡁䅍䅌杁䝁䅅督杁䡁䅣党獂䝁䅷䅉桂䡁䅍䅉療䡁䅑䅡求䡁䅉䅉あ䡁䅉兙畂䡁䅍䅣療䡁䅉䅤桂䡁䅑兡療䝁䄴䅉穂䝁䅕杣㉂䝁䅫睙求䡁䅍䅌杁䡁䅍兤橂䝁䅧䅉桂䡁䅍䅉祂䝁䅅兡獂䍁䄰䅤療䍁䄰䅤祂䡁䅕睙牂䍁䅁䅤祂䝁䅅杢穂䝁䅙党祂䡁䅍䅉桂䝁䄴䅚杁䝁䅉兤獂䝁䅳䅉橂䝁䄸兢瑂䝁䄸䅚灂䡁䅑入杁䝁䄸䅣求䡁䅉兙あ䝁䅫睢畂䡁䅍杌杁䕁䅫䅤杁䝁䅅䅢穂䝁䄸䅉あ䡁䅉兙畂䡁䅍䅣療䡁䅉䅤穂䍁䅁睙潂䝁䅕兢灂䝁䅍兙獂䡁䅍䅌杁䝁䅅睚祂䝁䅫睙ㅂ䝁䅷䅤ㅂ䡁䅉兙獂䍁䅁兙畂䝁䅑䅉浂䝁䄸睢歂䍁䅁䅣祂䝁䄸䅚ㅂ䝁䅍䅤穂䍁䅷䅉瑂䝁䅫杢求䡁䅉兙獂䡁䅍䅌杁䝁䅅兤あ䝁䄸兢療䡁䅑兡㉂䝁䅕䅌杁䝁䅙睢祂䝁䅕督あ䍁䅁䅣祂䝁䄸䅚ㅂ䝁䅍䅤穂䍁䅷䅉浂䝁䅕杣あ䝁䅫䅢灂䡁䅯党祂䡁䅍䅌杁䝁䅅杢歂䍁䅁兢求䡁䅑兙獂䡁䅍䅉桂䝁䄴䅚杁䝁䅕兣ㅂ䝁䅫䅣瑂䝁䅕杢あ䑁䅳䅉桂䝁䄴䅚杁䝁䅍睢桂䝁䅷䅌杁䝁䅍睢牂䝁䅕䅌杁䝁䅅杢歂䍁䅁兡祂䝁䄸杢杁䝁䄸杣求䍁䅁䅤療䍁䅁党獂䝁䅕睙あ䡁䅉兡橂䝁䅫䅤㕂䍁䄰睚求䝁䄴党祂䝁䅅䅤灂䝁䄴睚杁䡁䅁睢㍂䝁䅕杣杁䡁䅁䅢桂䝁䄴䅤穂䍁䅷䅉穂䡁䅑党求䝁䅷䅉瑂䝁䅅杢ㅂ䝁䅙兙橂䡁䅑兤祂䝁䅕杣穂䍁䅷䅉桂䝁䄴䅚杁䝁䅫杢歂䡁䅕督あ䡁䅉兡桂䝁䅷䅉睂䝁䅷兙畂䡁䅑督獁䍁䅁兙穂䍁䅁睤求䝁䅷䅢杁䝁䅅督杁䝁䅕䅥睂䝁䄸杣あ䡁䅍䅉橂䝁䄸兙獂䍁䅁䅤療䍁䅁䅚求䝁䅕䅣瑁䡁䅣兙あ䝁䅕杣杁䡁䅁睢祂䡁䅑䅉浂䝁䅅睙灂䝁䅷兡あ䝁䅫党穂䍁䄴䅉䩂䝁䄴䅉桂䝁䅑䅚灂䡁䅑兡療䝁䄴䅌杁䡁䅑䅡求䍁䅁睙療䝁䄰䅣桂䝁䄴入杁䡁䅁杣療䡁䅙兡歂䝁䅕督杁䝁䅫杢あ䝁䅕杣瑂䝁䄸䅚桂䝁䅷䅉穂䝁䅕杣㉂䝁䅫睙求䡁䅍䅉あ䝁䅧杣療䡁䅕睚潂䍁䅁兙杁䝁䄴党あ䡁䅣睢祂䝁䅳䅉療䝁䅙䅉桂䡁䅁䅣祂䝁䄸䅥灂䝁䄰兙あ䝁䅕䅢㕂䍁䅁睍睁䍁䅁䅤求䡁䅉兢灂䝁䄴兙獂䡁䅍䅉あ䡁䅉兙畂䡁䅍䅣療䡁䅉䅤灂䝁䄴睚杁䝁䄰兙畂䡁䅕杚桂䝁䅍䅤ㅂ䡁䅉党歂䍁䅁睙療䝁䄴督ㅂ䝁䄰党祂䍁䅁睚療䝁䄸䅚穂䍁䅁兡畂䍁䅁睙療䝁䄴䅤桂䝁䅫杢求䡁䅉督㝁䍁䅁兙畂䝁䅑䅉歂䡁䅉兙㕂䝁䅅睚求䍁䅁督求䡁䅉杤灂䝁䅍党穂䍁䅷䅉灂䝁䄴睙獂䡁䅕䅚灂䝁䄴睚杁䡁䅑䅡求䍁䅁䅣灂䝁䅍睡ㅂ䡁䅁䅉桂䝁䄴䅚杁䝁䅑党獂䝁䅫杤求䡁䅉入杁䝁䄸杚杁䝁䅫杢あ䝁䅕杣瑂䝁䄸䅚桂䝁䅷䅉穂䝁䅧兡睂䝁䄰党畂䡁䅑督畁䍁䅁兓あ䍁䅁督求䡁䅉杤求䡁䅍䅉あ䝁䅧党杁䝁䅅兤あ䝁䄸兢療䡁䅑兡㉂䝁䅕䅉灂䝁䄴䅚ㅂ䡁䅍䅤祂䡁䅫䅉㍂䝁䅫䅤潂䍁䅁䅚灂䡁䅍䅤祂䝁䅫杙ㅂ䡁䅑兡療䝁䄴䅉橂䝁䅕杢あ䝁䅕杣穂䍁䅁兙畂䝁䅑䅉穂䡁䅑睢祂䝁䅅睚求䍁䅁䅢療䝁䅍兙あ䝁䅫睢畂䡁䅍䅌杁䝁䅅督杁䡁䅣党獂䝁䅷䅉桂䡁䅍䅉橂䝁䄸杢畂䝁䅕睙あ䡁䅍䅉畂䝁䄸杢瑁䡁䅉兙灂䝁䅷䅉穂䝁䅕杣㉂䝁䅕䅚杁䝁䅍兤穂䡁䅑睢瑂䝁䅕杣穂䍁䅁䅤潂䡁䅉睢ㅂ䝁䅣䅡杁䡁䅑杣桂䝁䄴督浂䝁䅕杣祂䝁䅫杢湂䍁䅁䅣祂䝁䄸䅚ㅂ䝁䅍䅤穂䍁䅷䅉穂䡁䅕睙潂䍁䅁兙穂䍁䅁䅣獂䝁䅅督あ䝁䅫睙穂䍁䅁兙畂䝁䅑䅉求䡁䅑䅡桂䝁䄴睢獂䍁䅁杚祂䝁䄸兢杁䡁䅉兙灂䝁䅷䅉あ䝁䄸䅉あ䡁䅉兤橂䝁䅳督畁䍁䅁䅖潂䝁䅕䅉橂䝁䄸兢睂䝁䅅杢㕂䍁䅁睢睂䝁䅕杣桂䡁䅑党穂䍁䅁兙睂䡁䅁杣療䡁䅧兡瑂䝁䅅䅤求䝁䅷入杁䑁䅉䅍獁䑁䅁䅍睁䍁䅁杣療䡁䅕䅤求䍁䅁兢灂䝁䅷党杁䡁䅉兙灂䝁䅷䅉畂䝁䅕䅤㍂䝁䄸杣牂䍁䅷䅉㍂䝁䅧兡橂䝁䅧䅉穂䝁䅕杣㉂䝁䅕督杁䡁䅙兙祂䝁䅫睢ㅂ䡁䅍䅉睂䝁䄸䅣ㅂ䝁䅷兙あ䝁䅫睢畂䍁䅁睙求䝁䄴䅤求䡁䅉督杁䝁䅫杢杁䑁䅉李杁䡁䅍䅤桂䡁䅑党穂䍁䅁党桂䡁䅍䅤杁䝁䄸杚杁䡁䅑䅡求䍁䅁兔灂䡁䅍督灂䡁䅍督灂䡁䅁䅣灂䍁䅁杕灂䡁䅙党祂䍁䅷䅉あ䝁䅧党杁䕁䅑兡穂䡁䅑杣灂䝁䅍䅤杁䝁䄸杚杁䕁䅍睢獂䡁䅕兢楂䝁䅫兙獁䍁䅁兙畂䝁䅑䅉あ䝁䅧党杁䕁䅍兙畂䝁䅅䅚灂䝁䅅杢杁䡁䅁杣療䡁䅙兡畂䝁䅍党穂䍁䅁睢浂䍁䅁睔畂䡁䅑兙祂䝁䅫睢杁䝁䅅杢歂䍁䅁兕ㅂ䝁䅕杙求䝁䅍䅌杁䝁䅅督杁䡁䅣党獂䝁䅷䅉桂䡁䅍䅉療䡁䅣杢穂䍁䅁兙畂䝁䅑䅉獂䝁䅕兙穂䝁䅕督杁䝁䅅䅣睂䡁䅉睢㑂䝁䅫兢桂䡁䅑党獂䡁䅫䅉穁䍁䅷兎睁䑁䅁䅉獂䝁䄸睙療䝁䄰睢あ䝁䅫杤求䡁䅍杌杁䕁䅫䅤杁䡁䅍党祂䡁䅙党穂䍁䅁䅣祂䝁䄸䅚ㅂ䝁䅍䅤灂䝁䄸杢杁䝁䅅杢歂䍁䅁䅚灂䡁䅍䅤祂䝁䅫杙ㅂ䡁䅑兡療䝁䄴䅉浂䝁䅅睙灂䝁䅷兡あ䝁䅫党穂䍁䅁䅤潂䡁䅉睢ㅂ䝁䅣䅡杁䡁䅑杣桂䝁䅍睡杁䝁䅍睢畂䝁䄴党橂䡁䅑兡療䝁䄴督畁䍁䅁睑呂䙁䅧䅉䑂䝁䄸杣睂䝁䄸杣桂䡁䅑兡療䝁䄴䅉㍂䝁䅅督杁䝁䅫杢橂䝁䄸杣睂䝁䄸杣桂䡁䅑党歂䍁䅁兡畂䍁䅁免㕁䑁䅣䅏杁䝁䅅杢歂䍁䅁兡穂䍁䅁䅡求䝁䅅䅚硂䡁䅕兙祂䡁䅑党祂䝁䅕䅚杁䝁䅫杢杁䕁䅯兙橂䝁䅳督療䝁䄴杤灂䝁䅷䅢求䍁䅷䅉䝂䝁䅷睢祂䝁䅫䅚桂䍁䄴䅁䡂睅䅁权䅁䕁䅍䅖䉂䙁䅍䅁权杁䅁权䅁䕁䅍䅖䵂䙁䅑䅁硂睁䅁权䅁䕁䅍䅖卂䕁䅅䅁呂杁䅁䅋䅫䕁䅍䅖呂䍁䅁睑療䡁䅉䅣療䡁䅉兙あ䝁䅫睢畂䍁䅁兢桂䝁䄴兤浂䝁䅅睙あ䡁䅕杣求䡁䅍䅉桂䝁䄴䅚杁䡁䅍党獂䝁䅷督杁䡁䅍党畂䡁䅍睢祂䡁䅍䅌杁䝁䅅睙あ䡁䅕兙あ䝁䄸杣穂䍁䅷䅉桂䝁䄴䅚杁䝁䅍睢畂䝁䄴党橂䡁䅑兡㉂䝁䅫䅤㕂䍁䅁睙療䝁䄰䅣療䝁䄴党畂䡁䅑督杁䝁䅫杢杁䕁䄴睢祂䡁䅑䅡杁䕁䅅兢求䡁䅉兡橂䝁䅅䅌杁䕁䅕兤祂䝁䄸䅣求䍁䅷䅉桂䝁䄴䅚杁䕁䅅督灂䝁䅅杌杁䙁䅑䅡求䍁䅁睙療䝁䄰䅣桂䝁䄴入杁䡁䅁杣療䡁䅙兡歂䝁䅕督杁䝁䅕杢橂䝁䄸䅚求䡁䅉督獁䍁䅁杣療䡁䅑兙祂䡁䅫䅉睂䝁䄸督灂䡁䅑兡療䝁䄴䅉穂䝁䅕杢穂䝁䄸杣穂䍁䅷䅉穂䝁䅷兡歂䝁䅕䅉睂䝁䄸䅤求䝁䄴䅤灂䝁䄸兢求䡁䅑党祂䡁䅍䅌杁䝁䅫杢歂䡁䅕督あ䡁䅉兡桂䝁䅷䅉桂䝁䄴䅚杁䝁䅍睢瑂䝁䄰党祂䝁䅍兡桂䝁䅷䅉祂䝁䄸䅤桂䡁䅉入杁䡁䅁睢あ䝁䅕杢あ䝁䅫睢瑂䝁䅕䅤求䡁䅉督畁䍁䅁兓あ䍁䅁兙獂䡁䅍睢杁䡁䅁杣療䡁䅙兡歂䝁䅕督杁䝁䄴睢畂䍁䄰睙療䝁䄴䅤桂䝁䅍䅤灂䝁䄴睚獁䍁䅁兙畂䝁䅑䅉橂䝁䄸杢あ䝁䅅睙あ䝁䅫杢湂䍁䅁䅣求䝁䅑兙獂䡁䅍睏杁䝁䅅杢歂䍁䅁党䍂䡁䅉兙牂䝁䅕䅉睂䝁䅕䅚桂䝁䅷督畁䍁䅁兓畂䍁䅁兙歂䝁䅑兡あ䝁䅫睢畂䍁䅷䅉あ䝁䅧党杁䝁䅍睢瑂䡁䅁兙畂䡁䅫䅉療䝁䅙杚求䡁䅉督杁䝁䅙䅢療䡁䅣䅉瑂䝁䅕䅤求䡁䅉督獁䍁䅁䅡㕂䝁䅑杣療䡁䅁䅡療䝁䄴党穂䍁䅷䅉畂䝁䄸杢瑁䝁䅑党穂䡁䅑杣ㅂ䝁䅍䅤灂䡁䅙党杁䡁䅑党穂䡁䅑兡畂䝁䅣䅌杁䡁䅍睢畂䝁䅅杣獁䍁䅁兤獂䡁䅑杣桂䡁䅍睢畂䝁䅫睙杁䝁䅫兢桂䝁䅣兡畂䝁䅣䅌杁䡁䅁兡求䡁䅯睢求䝁䅷党橂䡁䅑杣灂䝁䅍䅉瑂䝁䅅䅤求䡁䅉兡桂䝁䅷督獁䍁䅁䅣灂䝁䅕来療䝁䅕䅢求䝁䅍䅤祂䝁䅫睙杁䡁䅍党畂䡁䅍党杁䡁䅁杣療䝁䅑兤橂䡁䅑督獁䍁䅁兙畂䝁䅑䅉楂䡁䅕䅢牂䍁䅁䅣祂䝁䄸䅚ㅂ䝁䅍䅤穂䍁䄴䅉䝂䡁䅕杣あ䝁䅧党祂䍁䅷䅉灂䡁䅑䅉睂䡁䅉睢㉂䝁䅫䅚求䡁䅍䅉求䕁䄰睢楂䝁䅫䅢灂䡁䅑入獁䍁䅁睙潂䝁䅅督穂䝁䅫督獁䍁䅁睙ㅂ䡁䅉杣求䝁䄴䅤杁䡁䅍党畂䡁䅍睢祂䡁䅍䅌杁䝁䅍䅢ㅂ䡁䅑睙潂䍁䅷䅉楂䡁䅉兙牂䝁䅕䅌杁䡁䅁睢穂䝁䅫䅤灂䝁䄸杢杁䡁䅍党畂䡁䅍睢祂䡁䅍䅌杁䡁䅍䅤祂䝁䄸睡求䍁䅁督求䝁䄴督療䡁䅉䅌杁䡁䅍党桂䡁䅑兡畂䝁䅣䅌杁䡁䅍䅣求䝁䅕䅚獁䍁䅁䅤潂䡁䅉睢あ䡁䅑䅢求䍁䅷䅉あ䡁䅉兙畂䡁䅍兢灂䡁䅍督灂䝁䄸杢獁䍁䅁䅤ㅂ䡁䅉杙療䍁䅷䅉あ䝁䅕兢睂䝁䅕杣桂䡁䅑兤祂䝁䅕䅉穂䝁䅕杢穂䝁䄸杣穂䍁䅷䅉桂䝁䄴䅚杁䡁䅑党橂䝁䅧杢灂䝁䅍兙獂䍁䅁杣求䝁䅷兙あ䝁䅕䅚杁䡁䅁杣療䝁䅑兤橂䡁䅑督畁䍁䅁兑歂䝁䅑兡あ䝁䅫睢畂䝁䅅䅢獂䡁䅫䅌杁䡁䅑䅡求䍁䅁睙療䝁䄰䅣桂䝁䄴入杁䝁䄸杚浂䝁䅕杣穂䍁䅁䅒䩂䙁䅁䅌杁䡁䅉睢あ䝁䅅杣㕂䍁䅁督求䝁䅷党橂䡁䅑睢祂䍁䅷䅉あ䝁䅅睙あ䝁䅫䅢求䍁䅷䅉祂䝁䄸䅤桂䡁䅉入杁䕁䅑兓兂䍁䅷䅉桂䝁䄴䅚杁䡁䅑睢湂䝁䅣䅢求䍁䅁督㍂䝁䅫䅤橂䝁䅧党穂䍁䅷䅉桂䡁䅍䅉㍂䝁䅕䅢獂䍁䅁兙穂䍁䅁䅣祂䝁䄸杤灂䝁䅑党穂䍁䅁䅤祂䝁䅅杢穂䝁䅑兤橂䝁䅕杣杁䡁䅉党獂䝁䅅䅤求䝁䅑䅉睂䡁䅉睢歂䡁䅕睙あ䡁䅍杌杁䕁䅙兤祂䡁䅑䅡求䡁䅉兢療䡁䅉党獁䍁䅁兡あ䍁䅁䅣祂䝁䄸杤灂䝁䅑党穂䍁䅁兒乂䕁䅫䅌杁䙁䅉杒䩂䍁䅷䅉桂䝁䄴䅚杁䙁䅉杒䩂䍁䅁䅣祂䝁䄸䅚ㅂ䝁䅍䅤穂䑁䅳䅉穂䡁䅁党橂䝁䅫兙獂䡁䅑入杁䝁䅅杢歂䍁䅁杣求䡁䅍兡穂䡁䅑睢祂䡁䅍睏杁䝁䅅杢歂䍁䅁杚祂䝁䅕兣ㅂ䝁䅕杢橂䡁䅫䅉橂䝁䄸杢あ䡁䅉睢獂䍁䅁䅣祂䝁䄸䅚ㅂ䝁䅍䅤穂䍁䄴䅉啂䝁䅧党杁䝁䅍睢瑂䡁䅁兙畂䡁䅫䅉穂䝁䅕䅢獂䡁䅍䅉桂䝁䄴䅚杁䝁䄰兙祂䝁䅳党あ䡁䅍䅉灂䡁䅑督杁䡁䅁杣療䝁䅑兤橂䡁䅑督杁䡁䅑䅡祂䝁䄸兤湂䝁䅧䅉灂䡁䅑督杁䡁䅍兙獂䝁䅕督杁䝁䅕杢湂䝁䅫杢求䝁䅕杣穂䍁䅷䅉灂䝁䄴䅚求䡁䅁党畂䝁䅑党畂䡁䅑䅉瑂䝁䅅杢ㅂ䝁䅙兙橂䡁䅑兤祂䝁䅕杣杁䡁䅉党睂䡁䅉党穂䝁䅕杢あ䝁䅅䅤灂䡁䅙党穂䍁䅷䅉桂䝁䄴䅚杁䝁䅑兡穂䡁䅑杣灂䝁䅉兤あ䝁䄸杣穂䍁䄴䅉䑂䙁䅑睕杁䕁䅍睢祂䡁䅁睢祂䝁䅅䅤灂䝁䄸杢杁䡁䅣兙穂䍁䅁杚療䡁䅕杢歂䝁䅕䅚杁䝁䅫杢杁䑁䅅䅏㕁䑁䅙䅉桂䝁䄴䅚杁䝁䅫督杁䝁䅉兙穂䝁䅕䅚杁䝁䅫杢杁䕁䅷兡穂䝁䅷党獁䍁䅁兓獂䝁䅷兡畂䝁䄸兡穂䍁䄴䅁浂䅆䅁权䅁䕁䅍䅖呂䕁䅧䅁塁杁䅁权䅁䕁䅍䅖坂䕁䅅䅁畁睁䅁杴䅳䕁䅍杖䍂䍁䅁杒灂䝁䄴兙畂䝁䅍兡桂䝁䅷䅉䑂䝁䄸杣睂䍁䄴䅉療䡁䅁党祂䝁䅅䅤求䡁䅍䅉桂䡁䅍䅉桂䍁䅁杙桂䝁䄴睡杁䝁䅧睢獂䝁䅑兡畂䝁䅣䅉橂䝁䄸兢睂䝁䅅杢㕂䍁䅁杚療䡁䅉䅉䑂䝁䅫䅤灂䡁䅯党畂䡁䅍䅉䍂䡁䅕督灂䝁䄴党穂䡁䅍䅉䍂䝁䅅杢牂䍁䅷䅉桂䍁䅁督あ䝁䅅䅤求䍁䄰睙潂䝁䅅杣あ䝁䅕杣求䝁䅑䅉楂䝁䅅杢牂䍁䅁䅤潂䝁䅅䅤杁䡁䅁杣療䡁䅙兡歂䝁䅕督杁䝁䅉兙畂䝁䅳兡畂䝁䅣䅉桂䝁䄴䅚杁䝁䅙兡畂䝁䅅杢橂䝁䅫兙獂䍁䅁督求䡁䅉杤灂䝁䅍党穂䍁䅁䅤療䍁䅁督瑂䝁䅅䅢獂䍁䅁䅤療䍁䅁兢灂䝁䅑兌穂䝁䅫来求䝁䅑䅉楂䡁䅕督灂䝁䄴党穂䡁䅍党穂䍁䅁兙畂䝁䅑䅉灂䝁䄴䅚灂䡁䅙兡歂䡁䅕兙獂䡁䅍杌杁䕁䅫䅤杁䝁䄸杚浂䝁䅕杣穂䍁䅁睙潂䝁䅕睙牂䝁䅫杢湂䍁䅷䅉穂䝁䅅杤灂䝁䄴睚穂䍁䅷䅉瑂䝁䄸杢求䡁䅫䅉瑂䝁䅅杣牂䝁䅕䅤獁䍁䅁兙畂䝁䅑䅉あ䝁䅫兢求䍁䅁睙求䡁䅉䅤灂䝁䅙兡橂䝁䅅䅤求䡁䅍䅉療䝁䅙䅉歂䝁䅕䅣療䡁䅍兡あ䍁䅁䅣祂䝁䄸䅚ㅂ䝁䅍䅤穂䍁䅁杚療䡁䅉䅉楂䡁䅕督灂䝁䄴党穂䡁䅍䅉桂䝁䄴䅚杁䡁䅁党祂䡁䅍睢畂䝁䅅䅢杁䝁䅅睙橂䝁䄸兤畂䡁䅑督㝁䍁䅁兙畂䝁䅑䅉穂䝁䅕杣㉂䝁䅕督杁䝁䅅督杁䝁䅅䅉浂䝁䅕䅚求䡁䅉兙獂䍁䅁䅤桂䡁䅧䅉歂䝁䅕䅣療䡁䅍兡あ䝁䄸杣㕂䍁䅁杚療䡁䅉䅉楂䡁䅕督灂䝁䄴党穂䡁䅍䅉橂䡁䅕督あ䝁䄸兢求䡁䅉督畁䍁䅁䅖潂䝁䅕䅉橂䝁䄸兢睂䝁䅅杢㕂䍁䅁兙獂䡁䅍睢杁䡁䅁杣療䡁䅙兡歂䝁䅕督杁䝁䅍睢瑂䝁䄰党祂䝁䅍兡桂䝁䅷䅉獂䝁䅕杢歂䝁䅫杢湂䍁䅁䅣祂䝁䄸䅚ㅂ䝁䅍䅤穂䍁䅁睙療䝁䄰䅣祂䝁䅫督灂䝁䄴睚杁䝁䅷兡畂䝁䅕督杁䝁䄸杚杁䝁䅍杣求䝁䅑兡あ䍁䅁兙畂䝁䅑䅉療䡁䅑䅡求䡁䅉䅉㍂䝁䄸杣牂䝁䅫杢湂䍁䅁睙桂䡁䅁兡あ䝁䅅䅢杁䝁䅙兡畂䝁䅅杢橂䝁䅫杢湂䍁䅷䅉桂䝁䅍睙療䡁䅕杢あ䡁䅍䅉祂䝁䅕睙求䝁䅫杤桂䝁䅉䅢求䍁䅁䅢求䝁䄴䅚灂䝁䄴睚獁䍁䅁兙畂䝁䅑䅉獂䝁䅕䅤あ䝁䅕杣穂䍁䅁睢浂䍁䅁睙祂䝁䅕䅚灂䡁䅑睏杁䝁䅅睚祂䝁䅫睙ㅂ䝁䅷䅤ㅂ䡁䅉党杁䝁䅷睢桂䝁䄴督杁䡁䅑睢杁䝁䅙兡畂䝁䅅杢橂䝁䅕䅉あ䝁䅧党杁䝁䄸䅣求䡁䅉兙あ䝁䅫杢湂䍁䅁杢求䝁䅕䅚穂䍁䅁睢浂䍁䅁睤潂䝁䄸䅢求䡁䅍兙獂䝁䅕䅉歂䝁䅅兡祂䡁䅫䅉浂䝁䅅杣瑂䍁䅁睢睂䝁䅕杣桂䡁䅑兡療䝁䄴督獁䍁䅁睙桂䡁䅑䅤獂䝁䅕䅉浂䝁䅕党歂䝁䅕杣穂䍁䅷䅉獂䝁䅫杤求䡁䅍䅤療䝁䅍睡杁䡁䅉兙灂䡁䅍党祂䡁䅍䅌杁䝁䅅杢歂䍁䅁杚桂䡁䅉兢求䡁䅉督㝁䍁䅁䅢求䝁䅅督求䍁䅁杚灂䝁䄴兙畂䝁䅍兡畂䝁䅣䅉穂䝁䅕杣㉂䝁䅫睙求䡁䅍䅉浂䝁䄸杣杁䝁䄰兤畂䝁䅫睙灂䡁䅁兙獂䍁䅁睚療䡁䅙党祂䝁䄴兢求䝁䄴䅤穂䑁䅳䅉橂䝁䄸兢瑂䝁䅕杣橂䝁䅫兙獂䍁䅁杣求䝁䅅䅢杁䝁䅕督あ䝁䅅䅤求䍁䅁兙畂䝁䅑䅉橂䝁䄸杢穂䡁䅑杣ㅂ䝁䅍䅤灂䝁䄸杢杁䝁䅷睢桂䝁䄴督㝁䍁䅁兙畂䝁䅑䅉橂䝁䄸杢穂䡁䅕兢求䡁䅉䅉浂䝁䅫杢桂䝁䄴睙灂䝁䄴睚杁䡁䅁杣療䝁䅑兤橂䡁䅑督獁䍁䅁兡畂䝁䅍䅢ㅂ䝁䅑兡畂䝁䅣䅉桂䡁䅕䅤療䝁䄰睢楂䝁䅫䅢求䍁䅁䅢求䝁䅅督灂䝁䄴睚杁䝁䅅杢歂䍁䅁杚灂䝁䄴兙畂䝁䅍兡畂䝁䅣䅌杁䝁䅷兡畂䝁䅕督杁䝁䄸杚杁䝁䅍杣求䝁䅑兡あ䍁䅷䅉橂䡁䅉党歂䝁䅫䅤杁䝁䅍兙祂䝁䅑督獁䍁䅁䅡療䝁䄰党杁䝁䄰睢祂䡁䅑睚桂䝁䅣党穂䍁䅷䅉桂䝁䄴䅚杁䝁䅧睢瑂䝁䅕䅉求䡁䅅兤灂䡁䅑入杁䝁䅷睢桂䝁䄴督杁䝁䅅杢歂䍁䅁䅢灂䝁䄴党穂䍁䅁睢浂䍁䅁睙祂䝁䅕䅚灂䡁䅑杌杁䕁䅫杢杁䝁䅅䅚歂䝁䅫䅤灂䝁䄸杢獁䍁䅁兡あ䍁䅁睢浂䝁䅙党祂䡁䅍䅉㉂䝁䅅杣灂䝁䄸兤穂䍁䅁督睂䝁䅕睙灂䝁䅅䅢灂䡁䅯党歂䍁䅁督求䡁䅉杤灂䝁䅍党穂䍁䅷䅉穂䡁䅕睙潂䍁䅁兙穂䍁䅁䅤祂䝁䅕兙穂䡁䅕杣㕂䍁䅁兢桂䝁䄴兙湂䝁䅕兢求䝁䄴䅤杁䡁䅍入穂䡁䅑党瑂䡁䅍䅉浂䝁䄸杣杁䝁䄰睢畂䝁䅫䅤療䡁䅉兡畂䝁䅣䅉橂䝁䅅督潂䍁䅁杚獂䝁䄸睤獁䍁䅁兢求䡁䅉睙潂䝁䅅杢あ䍁䅁睙桂䡁䅉䅚杁䡁䅁杣療䝁䅍党穂䡁䅍兡畂䝁䅣䅉睂䡁䅉睢湂䡁䅉兙瑂䍁䅷䅉桂䡁䅉兢療䡁䅉党歂䍁䅁䅣灂䝁䅍睡瑁䡁䅕䅣杁䝁䅅杢歂䍁䅁䅚求䝁䅷兡㉂䝁䅕杣㕂䍁䅷䅉睂䝁䅅入祂䝁䄸䅢獂䍁䅁督求䡁䅉杤灂䝁䅍党穂䍁䅷䅉祂䝁䅕兢療䡁䅑党杁䝁䅑党睂䝁䄸督灂䡁䅑䅉橂䝁䅅䅣あ䡁䅕杣求䍁䅷䅉求䝁䅷党橂䡁䅑杣療䝁䄴兡橂䍁䅁杚ㅂ䝁䄴䅚穂䍁䅁䅤祂䝁䅅杢穂䝁䅙党祂䡁䅍䅌杁䡁䅣兡祂䝁䅕督杁䝁䅅杢歂䍁䅁兙ㅂ䡁䅑睢瑂䝁䅅䅤求䝁䅑䅉橂䝁䅷党桂䡁䅉兡畂䝁䅣䅡療䡁䅕督求䍁䅷䅉桂䝁䄴䅚杁䝁䄸杢獂䝁䅫杢求䍁䅁兙橂䝁䅍睢ㅂ䝁䄴䅤杁䝁䅅睙橂䝁䅕督穂䍁䄴䅉䝂䡁䅕杣あ䝁䅧党祂䍁䅷䅉あ䝁䅧党杁䝁䅍睢瑂䡁䅁兙畂䡁䅫䅉睂䡁䅉睢㉂䝁䅫䅚求䡁䅍䅉あ䡁䅉兤穂䡁䅑䅉穂䝁䅕杣㉂䝁䅫睙求䡁䅍䅌杁䡁䅍兤橂䝁䅧䅉桂䡁䅍䅉浂䝁䅫䅚ㅂ䝁䅍兡桂䡁䅉入杁䡁䅍党祂䡁䅙兡橂䝁䅕督獁䍁䅁兢ㅂ䡁䅑兤桂䝁䅷䅉浂䡁䅕杢歂䡁䅍䅌杁䝁䅅杢畂䡁䅕兡あ䝁䅫党穂䍁䅷䅉ぁ䑁䅁免潁䝁䅳克杁䡁䅁䅢桂䝁䄴督獁䍁䅁兙畂䝁䅑䅉灂䝁䄴䅚灂䡁䅙兡歂䡁䅕兙獂䍁䅁兡畂䡁䅙党穂䡁䅑兢求䝁䄴䅤杁䝁䅅睙橂䝁䄸兤畂䡁䅑督畁䍁䅁睑坂䕁䅉䅉䝂䝁䅫杢桂䝁䄴睙灂䝁䅅䅢杁䕁䅍睢祂䡁䅁杌杁䡁䅣兙穂䍁䅁杚療䡁䅕杢歂䝁䅕䅚杁䝁䅫杢杁䑁䅅兏㍁䑁䅑䅉桂䝁䄴䅚杁䝁䅫督杁䝁䅧党桂䝁䅑兣ㅂ䝁䅅杣あ䝁䅕杣求䝁䅑䅉灂䝁䄴䅉偂䝁䄴䅤桂䡁䅉兡療䍁䅷䅉䑂䝁䅅䅢灂䝁䅙睢祂䝁䄴兡桂䍁䄴䅁䩃睅䅁䅄䅯䕁䅍杖卂䍁䅁兒畂䝁䅕杣湂䡁䅫䅌杁䕁䅫杢橂䍁䄴䅌杁䡁䅑睢湂䝁䅕䅤潂䝁䅕杣杁䡁䅣兡あ䝁䅧䅉灂䡁䅑督杁䡁䅍兤楂䡁䅍兡歂䝁䅫兙祂䝁䅫党穂䍁䅷䅉求䝁䄴睚桂䝁䅣党穂䍁䅁兡畂䍁䅁䅤潂䝁䅕䅉睂䝁䅕䅤祂䝁䄸䅢求䡁䅕兢杁䡁䅉党浂䝁䅫杢灂䝁䄴睚杁䝁䅅杢歂䍁䅁兢桂䡁䅉睡求䡁䅑兡畂䝁䅣䅌杁䝁䅅杢歂䍁䅁杢灂䡁䅑杣療䝁䅣党畂䍁䅁杚求䡁䅉䅤灂䝁䅷兡㙂䝁䅕杣杁䝁䄰兙畂䡁䅕杚桂䝁䅍䅤ㅂ䡁䅉兡畂䝁䅣䅉桂䝁䅍䅤灂䡁䅙兡あ䝁䅫党穂䍁䅁兡畂䍁䅁䅤潂䝁䅕䅉噂䝁䄴兡あ䝁䅕䅚杁䙁䅍䅤桂䡁䅑党穂䍁䄴䅉䩂䡁䅑䅉療䡁䅁党祂䝁䅅䅤求䡁䅍䅉灂䝁䄴䅉あ䡁䅣睢杁䡁䅍党湂䝁䄰党畂䡁䅑督獁䍁䅁䅕求䡁䅑杣療䝁䅷党ㅂ䝁䄰䅉桂䝁䄴䅚杁䕁䄴兡あ䡁䅉睢湂䝁䅕杢杁䕁䅙党祂䡁䅑兡獂䝁䅫来求䡁䅉杌杁䙁䅑䅡求䍁䅁䅕求䡁䅑杣療䝁䅷党ㅂ䝁䄰䅉穂䝁䅕睚瑂䝁䅕杢あ䍁䅁杣求䝁䅙兡畂䝁䅕督杁䝁䅅杢歂䍁䅁督ㅂ䡁䅁䅣獂䝁䅫党穂䍁䅁睚桂䡁䅍睢獂䝁䅫杢求䍁䅷䅉橂䡁䅉兤歂䝁䅕䅉療䝁䅫䅢獁䍁䅁䅚灂䡁䅍䅤灂䝁䅷䅢桂䡁䅑党獁䍁䅁䅚灂䝁䅕督求䝁䅷䅉浂䡁䅕党獂䍁䅷䅉桂䝁䄴䅚杁䝁䄸䅤潂䝁䅕杣杁䡁䅉党浂䝁䅫杢求䝁䅑䅉睂䡁䅉睢歂䡁䅕睙あ䡁䅍杌杁䙁䅑䅡灂䡁䅍䅉穂䝁䅕睚瑂䝁䅕杢あ䍁䅁兙獂䡁䅍睢杁䝁䄸睤畂䡁䅍䅉桂䝁䄴䅚杁䝁䄸䅣求䡁䅉兙あ䝁䅕督杁䝁䅅䅉橂䝁䄸睡灂䝁䄴睚杁䝁䄰党歂䝁䅫兤瑂䍁䄰督療䡁䅕杣杁䝁䅍杣ㅂ䝁䅑党杁䝁䄸兡獂䍁䅁杣求䝁䅙兡畂䝁䅕杣㕂䍁䅁兡畂䍁䅁督療䡁䅕䅤潂䝁䅕兙穂䡁䅑䅉䱂䝁䅅杢穂䝁䅅督㝁䍁䅁兙畂䝁䅑䅉桂䍁䅁睙祂䡁䅕䅚求䍁䅁睢灂䝁䅷䅉祂䝁䅕杚灂䝁䄴党祂䡁䅫䅉灂䝁䄴䅉塂䡁䅫杢畂䝁䅕睤療䝁䄸䅚獁䍁䅁睔牂䝁䅷兙潂䝁䄸兢桂䍁䅷䅉桂䡁䅍䅉㍂䝁䅕䅢獂䍁䅁兙穂䍁䅁督ㅂ䡁䅁䅣療䡁䅉䅤灂䝁䄴睚杁䝁䅷睢湂䝁䅫督あ䝁䅫睙穂䍁䅁兙穂䡁䅍党あ䡁䅍杌杁䙁䅑䅡灂䡁䅍䅉穂䝁䅕睚瑂䝁䅕杢あ䍁䅁䅣祂䝁䅫兢桂䡁䅉兡獂䡁䅫䅉穂䝁䅕杣㉂䝁䅕督杁䡁䅉党あ䝁䅅兡獂䝁䅕杣穂䍁䅷䅉祂䝁䅅兡獂䡁䅉睢桂䝁䅑督獁䍁䅁杚桂䡁䅉兢杁䝁䅍睢療䡁䅁党祂䝁䅅䅤灂䡁䅙党穂䍁䅷䅉桂䝁䄴䅚杁䝁䄸䅤潂䝁䅕杣杁䡁䅉党浂䝁䅫杢求䡁䅉督癁䝁䄰兙祂䝁䅳党あ䝁䅕杣穂䍁䄴䅉啂䝁䅧党杁䕁䄴兡あ䡁䅉睢湂䝁䅕杢杁䕁䅙党祂䡁䅑兡獂䝁䅫来求䡁䅉䅉穂䝁䅕睚瑂䝁䅕杢あ䍁䅁睢㍂䝁䄴督杁䝁䅅杢歂䍁䅁睢睂䝁䅕杣桂䡁䅑党穂䍁䅁兙杁䝁䄴兡あ䡁䅉睢湂䝁䅕杢杁䝁䅙党祂䡁䅑兡獂䝁䅫来求䡁䅉䅉睂䝁䅷兙畂䡁䅑䅉灂䝁䄴䅉佂䝁䄸杣あ䝁䅧䅉䉂䝁䄰党祂䝁䅫睙桂䍁䅁䅤潂䝁䅅䅤杁䡁䅕䅤灂䝁䅷兡㙂䝁䅕督杁䝁䅅䅉睂䝁䅕䅤杁䝁䅍睢牂䝁䅕䅉湂䝁䅅督灂䝁䅙兡橂䝁䅅䅤灂䝁䄸杢杁䡁䅁杣療䝁䅍党穂䡁䅍䅉あ䝁䄸䅉睂䡁䅉睢歂䡁䅕睙求䍁䅁杢灂䡁䅑杣療䝁䅣党畂䍁䅁杚求䡁䅉䅤灂䝁䅷兡㙂䝁䅕杣杁䡁䅁杣療䝁䅑兤橂䡁䅑督㝁䍁䅁兙畂䝁䅑䅉桂䍁䅁杢灂䡁䅑杣療䝁䅣党畂䍁䅁杚求䡁䅉䅤灂䝁䅷兡㙂䝁䅕杣杁䝁䅙兙橂䝁䅫䅢灂䡁䅑入杁䝁䅫杢杁䕁䅕兙穂䡁䅑䅉䕂䡁䅕杙ㅂ䡁䅅兤求䍁䅷䅉䩂䝁䅷䅢灂䝁䄴睢灂䡁䅍䅉あ䝁䅧兙あ䍁䅁䅣祂䝁䄸䅚ㅂ䝁䅍党穂䍁䅁杢灂䡁䅑杣療䝁䅣党畂䍁䅁杚求䡁䅉䅤灂䝁䅷兡㙂䝁䅕杣穂䍁䅁兡畂䍁䅁䅤潂䝁䅕䅉浂䝁䄸杣瑂䍁䅁睢浂䍁䅁兙瑂䝁䄰睢畂䝁䅫兙杁䝁䅅杢歂䍁䅁兤祂䝁䅕兙杁䝁䅅兢瑂䝁䄸杢灂䡁䅕兢杁䝁䄴兡あ䡁䅉兙あ䝁䅕䅉潁䙁䅕兑佂䍁䅫䅌杁䝁䄴兡あ䡁䅉兡橂䍁䅁兙橂䝁䅫䅚獁䍁䅁兙畂䝁䅑䅉獂䝁䅫兣ㅂ䝁䅫䅚杁䝁䅅杢歂䍁䅁睚祂䝁䅅杢ㅂ䝁䅷兙あ䝁䅕䅚杁䡁䅕杣求䝁䅅杌杁䙁䅑䅡灂䡁䅍䅉穂䝁䅕睚瑂䝁䅕杢あ䍁䅁䅣祂䝁䅫兢桂䡁䅉兡獂䡁䅫䅉瑂䝁䅅杣牂䝁䅕䅤穂䍁䅁兖䉂䕁䄴䅉睂䡁䅉睢歂䡁䅕睙あ䡁䅍䅉あ䝁䄸䅉桂䝁䅣杣灂䝁䅍兤獂䡁䅑兤祂䝁䅅䅢杁䝁䅍兤穂䡁䅑睢瑂䝁䅕杣穂䑁䅳䅉桂䝁䄴䅚杁䝁䅅兢瑂䝁䄸杢灂䝁䅅䅉睂䡁䅉睢歂䡁䅕睙あ䡁䅍䅉あ䝁䄸䅉桂䝁䅣杣灂䝁䅍兤獂䡁䅑兤祂䝁䅅䅢杁䝁䅅杢歂䍁䅁兡畂䝁䅑兤穂䡁䅑杣灂䝁䅅䅢杁䝁䅍兤穂䡁䅑睢瑂䝁䅕杣穂䍁䄴䅉啂䝁䅧党杁䝁䅍睢瑂䡁䅁兙畂䡁䅫䅉㍂䝁䅅督杁䝁䅙睢ㅂ䝁䄴䅚求䝁䅑䅉灂䝁䄴䅉硁䑁䅫䅍㉁䍁䅁兙畂䝁䅑䅉灂䡁䅍䅉楂䝁䅅督求䝁䅑䅉灂䝁䄴䅉呂䡁䅕睚桂䡁䅉䅉䵂䝁䅅杢歂䍁䅷䅉啂䝁䅕䅥桂䡁䅍杌杁䕁䅍杖卂䍁䅁兒畂䝁䅕杣湂䡁䅫䅌杁䕁䅫杢橂䍁䄴䅉灂䡁䅍䅉桂䍁䅁督ㅂ䝁䅉督灂䝁䅑兡桂䡁䅉入杁䝁䄸杚杁䕁䅫睙桂䝁䅧杢杁䕁䅕杢あ䝁䅕杣睂䡁䅉兡穂䝁䅕督杁䕁䅧睢獂䝁䅑兡畂䝁䅣督杁䕁䅷杌兂䍁䄴䅁捁兆䅁䅃䅁䕁䅍杖呂䅁䅁䅷䅉䩁偙䅁䑂䙁䅙睕杁䕁䅧党桂䝁䅷䅤潂䍁䅁睑療䡁䅉䅣療䡁䅉兙あ䝁䅫睢畂䍁䅁䅣祂䝁䄸杤灂䝁䅑党穂䍁䅁䅡求䝁䅅䅢あ䝁䅧䅉穂䝁䄸䅢ㅂ䡁䅑兡療䝁䄴督杁䝁䅫杢杁䡁䅑䅡求䍁䅁兖畂䝁䅫䅤求䝁䅑䅉呂䡁䅑兙あ䝁䅕督畁䍁䅁兓あ䍁䅁睢睂䝁䅕杣桂䡁䅑党穂䍁䅁䅤潂䡁䅉睢ㅂ䝁䅣䅡杁䕁䅧党桂䝁䅷䅤潂䍁䅁睑桂䡁䅉党杁䕁䅉党畂䝁䅕杚灂䡁䅑督獁䍁䅁䅓求䝁䅅䅢あ䝁䅧䅉呂䝁䅕杣㉂䝁䅫睙求䡁䅍䅌杁䝁䅅杢歂䍁䅁䅕潂䝁䅅杣瑂䝁䅅睙㕂䍁䅁杊杁䕁䅍睢畂䡁䅍兤瑂䝁䅕杣杁䙁䅣党獂䝁䅷杢求䡁䅍督杁䡁䅍党湂䝁䄰党畂䡁䅑督畁䍁䅁䅖潂䝁䅕䅉䥂䝁䅕兙獂䡁䅑䅡杁䕁䅍兙祂䝁䅕䅉䍂䝁䅕杢求䝁䅙兡あ䡁䅍䅉穂䝁䅕睚瑂䝁䅕杢あ䍁䅁睢浂䝁䅙党祂䡁䅍䅉あ䡁䅉兙歂䝁䅫䅤灂䝁䄸杢桂䝁䅷䅌杁䡁䅙睢獂䡁䅕杢あ䝁䅅杣㕂䍁䅷䅉桂䝁䄴䅚杁䝁䅍睢畂䡁䅍兤瑂䝁䅕杣瑁䝁䅑兡祂䝁䅕睙あ䝁䅕䅚杁䝁䅧党桂䝁䅷䅤潂䍁䅁兡畂䡁䅍兤祂䝁䅅杢橂䝁䅕䅉睂䡁䅉睢歂䡁䅕睙あ䡁䅍䅉桂䝁䄴䅚杁䡁䅉党獂䝁䅅䅤求䝁䅑䅉穂䝁䅕杣㉂䝁䅫睙求䡁䅍䅌杁䝁䅫杢橂䝁䅷兤歂䝁䅫杢湂䍁䅁兢求䝁䅑兡橂䝁䅅䅢獁䍁䅁䅣潂䝁䅅杣瑂䝁䅅睙㕂䍁䅷䅉歂䝁䅕杢あ䝁䅅䅢杁䝁䅅杢歂䍁䅁杙求䝁䅧兙㉂䝁䅫睢祂䝁䅅䅢杁䝁䅧党桂䝁䅷䅤潂䍁䅁䅣獂䝁䅅杢穂䍁䅷䅉瑂䝁䅕䅚灂䝁䅍兙獂䍁䅁兢桂䝁䄴兙湂䝁䅕兢求䝁䄴䅤杁䝁䅍兙睂䝁䅅杙灂䝁䅷兡あ䝁䅫党穂䍁䅷䅉乂䝁䅕䅚灂䝁䅍兙祂䝁䅕䅉䉂䝁䅑杤桂䝁䄴䅤桂䝁䅣党杁䝁䅅杢歂䍁䅁兔求䝁䅑兡橂䝁䅅杣求䍁䅁睕ㅂ䡁䅁䅣獂䝁䅕兢求䝁䄴䅤杁䡁䅁䅢桂䝁䄴督獁䍁䅁䅕䕂䙁䅁督杁䝁䅅杢歂䍁䅁兔求䝁䅑兡橂䝁䅅兡歂䍁䅁䅡求䝁䅅䅢あ䝁䅧䅉橂䝁䅅杣求䍁䅁兢桂䝁䄴兙湂䝁䅕兢求䝁䄴䅤杁䡁䅍党祂䡁䅙兡橂䝁䅕督畁䍁䅁兓あ䍁䅁督求䡁䅉杤求䡁䅍䅉求䝁䄰䅣獂䝁䄸入求䡁䅉䅉湂䡁䅉睢ㅂ䡁䅁督獁䍁䅁兡畂䝁䅑兡㉂䝁䅫䅚ㅂ䝁䅅䅢穂䍁䅷䅉橂䝁䄸䅢獂䝁䅕睚求䍁䅁督あ䡁䅕䅚求䝁䄴䅤穂䍁䅷䅉睂䝁䅅杣あ䍁䄰䅤灂䝁䄰党杁䝁䅅杢歂䍁䅁䅡療䡁䅕杣獂䡁䅫䅉㍂䝁䄸杣牂䝁䅕杣穂䍁䅷䅉潂䝁䅕兙獂䡁䅑䅡杁䡁䅁䅢桂䝁䄴督獁䍁䅁䅡求䝁䅅䅢あ䝁䅧䅉橂䝁䅅杣求䍁䅁䅣祂䝁䄸杤灂䝁䅑党祂䡁䅍䅌杁䝁䅣睢㉂䝁䅕杣畂䝁䄰党畂䡁䅑兙獂䍁䅁兤畂䝁䅫䅤穂䍁䅷䅉湂䝁䄸杤求䡁䅉杢瑂䝁䅕杢あ䍁䄰督睂䝁䄸杢穂䝁䄸杣求䝁䅑䅉睂䝁䅷兙畂䡁䅍䅌杁䝁䅷兙楂䝁䄸杣杁䝁䅣杣療䡁䅕䅣穂䍁䅷䅉桂䝁䄴䅚杁䝁䅕䅥睂䝁䅅䅤祂䝁䅫兙あ䝁䅕督畁䍁䅁䅖潂䝁䅕䅉䥂䝁䅕兙獂䡁䅑䅡杁䙁䅍党祂䡁䅙兡橂䝁䅕督杁䡁䅍党湂䝁䄰党畂䡁䅑䅉療䝁䅙杚求䡁䅉督杁䡁䅁䅡桂䡁䅉兢桂䝁䅍入杁䝁䅉党畂䝁䅕杚灂䡁䅑䅉瑂䝁䅅杢桂䝁䅣党瑂䝁䅕杢あ䍁䅁督療䝁䅷兤あ䝁䅫睢畂䡁䅍䅌杁䝁䅫杢橂䝁䅷兤歂䝁䅫杢湂䍁䅁䅣獂䝁䅅杢杁䝁䅑党穂䝁䅫睚畂䍁䅁兙畂䝁䅑䅉桂䝁䅑兢灂䝁䄴兡穂䡁䅑杣桂䡁䅑兡療䝁䄴䅌杁䝁䅙睢祂䝁䄰兤獂䝁䅅杣㕂䍁䅁兢桂䝁䄴兙湂䝁䅕兢求䝁䄴䅤獁䍁䅁杣求䡁䅑兙灂䝁䅷䅉睂䝁䅧兙祂䝁䄰兙橂䡁䅫䅉畂䝁䅕䅤㍂䝁䄸杣牂䍁䅁兢桂䝁䄴兙湂䝁䅕兢求䝁䄴䅤獁䍁䅁督睂䝁䅕睙灂䝁䅅䅢あ䡁䅫䅉桂䝁䄴䅚杁䝁䄰兙灂䝁䅷䅉療䡁䅉䅚求䡁䅉䅉睂䝁䅧兙祂䝁䄰兙橂䡁䅫䅌杁䝁䅍䅢灂䝁䄴兡橂䝁䅅䅢獁䍁䅁䅚灂䡁䅍党桂䡁䅍党杁䝁䄰兙畂䝁䅅睚求䝁䄰党畂䡁䅑䅌杁䝁䄰党歂䝁䅫睙桂䝁䅷䅉穂䡁䅁党畂䝁䅑䅉瑂䝁䅅杢桂䝁䅣党瑂䝁䅕杢あ䍁䅁督求䡁䅉杤灂䝁䅍党穂䍁䅷䅉桂䝁䄴䅚杁䝁䄸䅤潂䝁䅕杣杁䝁䅅䅚瑂䝁䅫杢灂䡁䅍䅤祂䝁䅅䅤灂䡁䅙党杁䡁䅍党祂䡁䅙兡橂䝁䅕督畁䍁䅁兓あ䍁䅁督求䡁䅉杤求䡁䅍䅉求䝁䄰䅣獂䝁䄸入求䡁䅉督獁䍁䅁兡畂䡁䅍兤祂䝁䅅杢橂䝁䅕䅉橂䝁䄸兢睂䝁䅅杢灂䝁䅕督獁䍁䅁兤畂䝁䅫睢畂䡁䅍䅌杁䝁䅣睢㉂䝁䅕杣畂䝁䄰党畂䡁䅑䅉求䝁䄰䅣獂䝁䄸入求䝁䅕䅉湂䡁䅉睢ㅂ䡁䅁督獁䍁䅁䅡求䝁䅅䅢あ䝁䅧䅉睂䝁䅷兙畂䡁䅍䅌杁䡁䅁杣求䡁䅍睙祂䝁䅫䅣あ䝁䅫睢畂䍁䅁䅚祂䡁䅕睚杁䡁䅁䅢桂䝁䄴督獁䍁䅁兔求䝁䅑兡橂䝁䅅兡歂䍁䅁兢桂䝁䄴兙湂䝁䅕䅚杁䝁䅍兙祂䝁䅕䅉睂䝁䅷兙畂䡁䅍䅌杁䕁䅍兔呂䍁䅷䅉睂䝁䅷兙畂䡁䅍䅉療䝁䅙杚求䡁䅉党歂䍁䅁睢畂䍁䅁䅣ㅂ䝁䅉䅢灂䝁䅍䅉潂䝁䅕兙獂䡁䅑䅡杁䝁䅫杢穂䡁䅕杣桂䝁䄴睙求䍁䅷䅉桂䝁䄴䅚杁䝁䄸䅤潂䝁䅕杣杁䡁䅍䅣療䝁䄴督療䡁䅉督杁䝁䄸杚杁䝁䅧党桂䝁䅷䅤潂䍁䅁杙求䝁䄴党浂䝁䅫䅤杁䡁䅁䅢桂䝁䄴督畁䍁䅁䅖潂䝁䅕䅉兂䝁䅧兙祂䝁䄰兙橂䡁䅫䅉流䍁䅁睑療䝁䄴督ㅂ䝁䄰党祂䍁䅁睖求䝁䅷䅢畂䝁䅕督穂䍁䅁督求䝁䅣兢求䝁䄴䅤杁䡁䅍党獂䝁䅷督杁䡁䅁杣求䡁䅍睙祂䝁䅫䅣あ䝁䅫睢畂䍁䅁兙畂䝁䅑䅉療䡁䅙党祂䍁䄰䅤潂䝁䅕兌橂䝁䄸兤畂䡁䅑党祂䍁䅁䅚祂䡁䅕睚穂䍁䅷䅉橂䝁䄸杢穂䡁䅕兢求䡁䅉䅉潂䝁䅕兙獂䡁䅑䅡杁䝁䅅杢歂䍁䅁杙求䝁䅅兤あ䡁䅫䅉睂䡁䅉睢歂䡁䅕睙あ䡁䅍䅌杁䝁䅅杢歂䍁䅁䅣求䡁䅉督療䝁䄴兙獂䍁䅁睙桂䡁䅉党杁䡁䅁杣療䝁䅑兤橂䡁䅑督畁䍁䅁䅖潂䝁䅫督杁䡁䅍党湂䝁䄰党畂䡁䅑䅉桂䝁䅷督療䍁䅁䅚灂䡁䅍䅤祂䝁䅫杙ㅂ䡁䅑党穂䍁䅁䅣祂䝁䅕督橂䡁䅉兡睂䡁䅑兡療䝁䄴䅉歂䡁䅉兤湂䡁䅍睏杁䝁䅅杢歂䍁䅁䅣祂䝁䄸杤灂䝁䅑党穂䍁䅁杣求䝁䅷兙あ䝁䅕䅚杁䡁䅁䅡桂䡁䅉兢桂䝁䅍入杁䝁䅍睢畂䡁䅍兤獂䡁䅑兡畂䝁䅣䅉桂䝁䄴䅚杁䝁䄸䅤潂䝁䅕杣杁䝁䅅杢橂䝁䅫䅢獂䝁䅅杣㕂䍁䅁督求䡁䅉杤灂䝁䅍党穂䍁䅁䅤療䍁䅁睙桂䡁䅉党杁䝁䅙兙橂䝁䅫䅢灂䡁䅑兡求䡁䅍䅉桂䝁䄴䅚杁䝁䄸䅤潂䝁䅕杣杁䝁䅍兙祂䝁䅕䅉穂䝁䅕䅤あ䝁䅫杢湂䡁䅍杌杁䕁䅫䅤杁䝁䄸䅣求䡁䅉兙あ䝁䅕督杁䝁䄸杢獂䝁䅫杢求䍁䅁杣求䡁䅑兙灂䝁䅷䅉睂䝁䅧兙祂䝁䄰兙橂䡁䅫䅉㍂䝁䅕杙穂䝁䅫䅤求䡁䅍䅌杁䕁䅷䅖䑂䍁䅁䅣潂䝁䅅杣瑂䝁䅅睙灂䝁䅕督杁䝁䅅杢歂䍁䅁睢畂䍁䄰督灂䡁䅑党杁䡁䅁䅡桂䡁䅉兢桂䝁䅍兡求䡁䅍䅌杁䡁䅉党あ䝁䅅兡獂䍁䅁督睂䝁䅕睙灂䝁䅅䅢あ䡁䅫䅉睂䝁䅧兙祂䝁䄰兙橂䡁䅫䅉穂䡁䅑睢祂䝁䅕督獁䍁䅁睙療䝁䄰䅣療䡁䅕杢歂䝁䅫杢湂䍁䅁䅣潂䝁䅅杣瑂䝁䅅睙灂䝁䅕督杁䝁䅅杢歂䍁䅁杙祂䝁䅅杢橂䝁䅧党穂䍁䅁杚療䡁䅉䅉灂䝁䄴杚ㅂ䡁䅍兡療䝁䄴䅉桂䝁䄴䅚杁䝁䅕杢あ䝁䅕杣桂䝁䅷䅉畂䡁䅕䅤祂䝁䅫䅤灂䝁䄸杢杁䡁䅍党祂䡁䅙兡橂䝁䅕督畁䍁䅁䅖潂䝁䅕䅉橂䝁䄸兢睂䝁䅅杢㕂䍁䅁睤桂䡁䅍䅉浂䝁䄸杣瑂䝁䅕杣獂䡁䅫䅉牂䝁䄴睢㍂䝁䄴䅉桂䡁䅍䅉䑂䙁䅙睕杁䕁䅍兙祂䝁䅕兢桂䡁䅉睡杁䕁䅍睢祂䡁䅁睢祂䝁䅅䅤灂䝁䄸杢杁䝁䅅杢歂䍁䅁睙潂䝁䅅杢湂䝁䅕䅚杁䝁䅫䅤穂䍁䅁杢桂䝁䄰党杁䡁䅑睢杁䕁䅍杖呂䍁䅁䅓求䝁䅅䅢あ䝁䅧䅉䑂䝁䄸杣睂䝁䄸杣桂䡁䅑兡療䝁䄴䅉灂䝁䄴䅉呂䝁䅕䅣あ䝁䅕兢楂䝁䅕杣杁䑁䅉䅍硁䑁䅑杌杁䕁䅍杖呂䍁䅁䅓求䝁䅅䅢あ䝁䅧䅉䑂䝁䄸杣睂䝁䄸杣桂䡁䅑兡療䝁䄴䅉㍂䝁䅅督杁䝁䅫杢橂䝁䄸杣睂䝁䄸杣桂䡁䅑党歂䍁䅁兡畂䍁䅁免㕁䑁䅫李杁䝁䅅杢歂䍁䅁兡穂䍁䅁䅡求䝁䅅䅚硂䡁䅕兙祂䡁䅑党祂䝁䅕䅚杁䝁䅫杢杁䙁䅣睢療䝁䄴督療䝁䅍睡求䡁䅑䅌杁䙁䅉䅡療䝁䅑党杁䕁䅫督獂䝁䅅杢歂䍁䄴䅁䡃睅䅁䅃䅁䕁䅍杖奂䅁䅁其䅉䅁䄴䅁䑂䙁䅫杍睁䑁䅁䅎䅁䙁䕣䅁佁䅁䅁睑婂䑁䅉䅍睁䑁䅕䅁婂䅂䅁杄䅁䕁䅍兗祁䑁䅁䅍㉁䅁䅁杓䅑䅁䄴䅁䑂䙁䅫杍睁䑁䅁睎䅁䙁䕁䅁佁䅁䅁睑婂䑁䅉䅍睁䑁䅧䅁啂䅂䅁杄䅁䕁䅍兗祁䑁䅁䅍㕁䅁䅁杗䅑䅁䄴䅁䑂䙁䅫杍睁䑁䅅䅍䅁䝁䕅䅁佁䅁䅁睑婂䑁䅉䅍硁䑁䅅䅁䵂䅂䅁杄䅁䕁䅍兗祁䑁䅁免祁䅁䅁兖䅑䅁䄴䅁䑂䙁䅫杍睁䑁䅅睍䅁䝁䕕䅁佁䅁䅁睑婂䑁䅉䅍硁䑁䅑䅁卂䅂䅁杄䅁䕁䅍兗祁䑁䅁免ㅁ䅁䅁兔䅑䅁䄴䅁䑂䙁䅫杍睁䑁䅅李䅁䙁䕙䅁佁䅁䅁睑婂䑁䅉䅍硁䑁䅣䅁䱂䅂䅁杄䅁䕁䅍兗祁䑁䅁免㑁䅁䅁睗䅑䅁䄴䅁䑂䙁䅫杍睁䑁䅅兏䅁䝁䕉䅁佁䅁䅁睑婂䑁䅉䅍祁䑁䅁䅁佂䅂䅁杄䅁䕁䅍兗祁䑁䅁杍硁䅁䅁䅂䅉䅁䄴䅁䑂䙁䅫杍睁䑁䅉杍䅁偁䈸䅁佁䅁䅁睑婂䑁䅉䅍祁䑁䅍䅁䙁䅁䅁杄䅁䕁䅍兗祁䑁䅁杍ぁ䅁䅁睔䅑䅁䅧䅁䑂䙁䅯杕䅁䡁䑧䅁䍁䅃䅁睑桂䝁䅉䅢求䍁䅁睔畂䝁䅕䅌杁䕁䅫杢橂䍁䄴䅌杁䡁䅑睢湂䝁䅕䅤潂䝁䅕杣杁䡁䅣兡あ䝁䅧䅉灂䡁䅑督杁䡁䅍兤楂䡁䅍兡歂䝁䅫兙祂䝁䅫党穂䍁䅷䅉睂䡁䅉睢㉂䝁䅫䅚求䡁䅍䅉歂䝁䅅䅤桂䍁䅷䅉㉂䝁䅫䅚求䝁䄸䅌杁䝁䅅杢歂䍁䅁杤療䝁䅫睙求䍁䅁督求䡁䅉杤灂䝁䅍党穂䍁䅁兡畂䍁䅁䅤潂䝁䅕䅉噂䝁䄴兡あ䝁䅕䅚杁䙁䅍䅤桂䡁䅑党穂䍁䄴䅉啂䝁䅧党杁䝁䅍睢瑂䡁䅁兙畂䡁䅫䅉療䝁䅙杚求䡁䅉督杁䡁䅉党穂䝁䅫䅚求䝁䄴䅤灂䝁䅅䅢杁䝁䅑兙あ䝁䅅䅉穂䝁䅕杣㉂䝁䅫睙求䡁䅍䅌杁䝁䅅䅉穂䝁䅕杣㉂䝁䅫睙求䍁䅁䅤療䍁䅁党畂䝁䅧兙畂䝁䅍党杁䙁䅣兡瑁䕁䅙兡杁䡁䅍兡湂䝁䄴兙獂䍁䅁䅤潂䡁䅉睢ㅂ䝁䅣䅡療䡁䅕䅤杁䡁䅑䅡求䍁䅁䅡療䝁䄰党畁䍁䅁兓あ䍁䅁兙獂䡁䅍睢杁䡁䅁杣療䡁䅙兡歂䝁䅕督杁䡁䅙兙祂䝁䅫睢ㅂ䡁䅍䅉祂䝁䅕督灂䝁䅑党畂䡁䅑兡桂䝁䅷䅉㉂䝁䅫䅚求䝁䄸䅉穂䝁䅕杣㉂䝁䅫睙求䡁䅍䅉浂䡁䅉睢瑂䍁䅁杙桂䡁䅍兡橂䍁䅁杤灂䝁䅑党療䍁䅁督求䡁䅉杤灂䝁䅍党杁䡁䅑睢杁䝁䅑兡湂䝁䅫䅤桂䝁䅷䅉穂䝁䅕杣㉂䝁䅫睙求䡁䅍䅉㍂䝁䅫䅤潂䍁䅁兙橂䝁䅍党穂䡁䅍䅉あ䝁䄸䅉潂䡁䅕杢歂䡁䅉党歂䡁䅍䅉療䝁䅙䅉橂䝁䅧兙畂䝁䄴党獂䡁䅍睏杁䝁䅅杢歂䍁䅁䅣祂䝁䄸杤灂䝁䅑党穂䍁䅁兙杁䝁䅍䅢療䡁䅕䅚瑁䝁䅉兙穂䝁䅕䅚杁䕁䅑杖卂䍁䅁杚求䝁䅅䅤ㅂ䡁䅉党杁䡁䅑䅡桂䡁䅑䅉歂䝁䄸党穂䍁䅁杢療䡁䅑䅉祂䝁䅕兣ㅂ䝁䅫杣求䍁䅁䅤潂䝁䅕䅉ㅂ䡁䅍党杁䝁䄸杚杁䝁䅅䅉穂䝁䅕䅤瑁䡁䅑睢睂䍁䅁杙療䡁䅧党穂䍁䄴䅉䩂䝁䄴䅉桂䝁䅑䅚灂䡁䅑兡療䝁䄴䅌杁䡁䅑䅡求䍁䅁睙療䝁䄰䅣桂䝁䄴入杁䝁䄸杚浂䝁䅕杣穂䍁䅁睕睂䝁䅅杣牂䝁䅷兡湂䝁䅧䅤杁䙁䅑杖獁䍁䅁兙畂䍁䅁兓兂䙁䅑杖杁䡁䅙兡歂䝁䅕睢杁䡁䅍党祂䡁䅙兡橂䝁䅕䅉あ䝁䅧兙あ䍁䅁兙獂䝁䅷睢㍂䡁䅍䅉橂䡁䅕督あ䝁䄸兢求䡁䅉督杁䡁䅑睢杁䡁䅍䅤祂䝁䅕兙瑂䍁䅁兡あ䡁䅍䅉㉂䝁䅫䅚求䝁䄸䅉橂䝁䅧兙畂䝁䄴党獂䡁䅍䅉浂䡁䅉睢瑂䍁䅁䅤潂䝁䅕䅉橂䝁䅷睢ㅂ䝁䅑䅉あ䝁䅧杣療䡁䅕睚潂䍁䅁兙畂䍁䅁兙睂䡁䅁䅉療䝁䄴䅉穂䡁䅕䅣睂䝁䄸杣あ䝁䅕䅚杁䝁䅑党㉂䝁䅫睙求䡁䅍䅌杁䡁䅍兤橂䝁䅧䅉桂䡁䅍䅉あ䝁䅧党杁䕁䅅兢桂䡁䅯睢畂䍁䅁杒灂䡁䅉党穂䡁䅑兡橂䝁䅳䅌杁䕁䅅䅣睂䝁䅷党杁䙁䅑杖獁䍁䅁兙畂䝁䅑䅉䉂䝁䄴䅚祂䝁䄸兡歂䍁䄰杙桂䡁䅍党歂䍁䅁督瑂䝁䅅杣あ䍁䅁䅤求䝁䅷党㉂䝁䅫督灂䝁䄸杢穂䍁䄴䅉䝂䡁䅕杣あ䝁䅧党祂䍁䅷䅉灂䡁䅑䅉睂䡁䅉睢㉂䝁䅫䅚求䡁䅍䅉歂䝁䅅䅤桂䍁䅷䅉㉂䝁䄸兡橂䝁䅕䅌杁䝁䅅杢歂䍁䅁杤灂䝁䅑党療䍁䅁䅣祂䝁䄸䅚ㅂ䝁䅍䅤穂䍁䅁䅤療䍁䅁杙ㅂ䡁䅍兡畂䝁䅕督穂䍁䅁睙ㅂ䡁䅍䅤療䝁䄰党祂䡁䅍䅌杁䝁䅫杢橂䝁䅷兤歂䝁䅫杢湂䍁䅁督瑂䝁䅅䅢獂䍁䅁䅤療䍁䅁兢灂䝁䅑兌瑂䝁䅅杣牂䝁䅕䅤穂䍁䅷䅉求䝁䄴䅤求䡁䅉䅣祂䝁䅫督求䡁䅍䅌杁䝁䅅杢歂䍁䅁睤潂䝁䄸䅢求䡁䅍兙獂䝁䅕䅉桂䝁䄴䅚杁䝁䅍兙祂䡁䅉兡求䡁䅉䅉橂䡁䅕督あ䝁䄸兢求䡁䅉督畁䍁䅁䅖潂䝁䅕䅉橂䝁䄸兢睂䝁䅅杢㕂䍁䅁督求䡁䅉杤求䡁䅍䅉祂䝁䅕督灂䝁䅑党畂䡁䅑兡桂䝁䅷䅉桂䝁䄴䅚杁䝁䅉兤穂䝁䅫杢求䡁䅍督杁䝁䅍兤穂䡁䅑睢瑂䝁䅕杣穂䍁䅷䅉橂䝁䄸兢睂䡁䅉兡穂䝁䅫杢湂䍁䅁䅚桂䡁䅑兙獁䍁䅁杤灂䝁䅑党療䍁䅷䅉桂䝁䄴䅚杁䡁䅙睢灂䝁䅍党杁䡁䅍党祂䡁䅙兡橂䝁䅕督畁䍁䅁睑桂䝁䅉䅢求䍁䅁睔畂䝁䅕䅌杁䕁䅫杢橂䍁䄴䅉㍂䝁䅅督杁䝁䅫杢橂䝁䄸杣睂䝁䄸杣桂䡁䅑党歂䍁䅁兡畂䍁䅁免㕁䑁䅧䅍杁䝁䅅杢歂䍁䅁兡穂䍁䅁䅡求䝁䅅䅚硂䡁䅕兙祂䡁䅑党祂䝁䅕䅚杁䝁䅫杢杁䙁䅁䅡療䝁䅕杢灂䡁䅧䅌杁䕁䅅杣灂䡁䅯睢畂䝁䅅杌䅁䝁呯䅁潁䅁䅁睑桂䝁䅉䅢求䍁䅁兙畂䝁䅑䅉呂䝁䅅䅤求䝁䅷䅢灂䡁䅑党䅁偁䥍䅁㑂䅄䅁睑桂䝁䅉睢あ䍁䅁睑療䡁䅉䅣療䡁䅉兙あ䝁䅫睢畂䍁䅁睢睂䝁䅕杣桂䡁䅑党穂䍁䅁兙穂䍁䅁兙杁䡁䅍䅣求䝁䅍兡桂䝁䅷䅤㕂䍁䅁睙潂䝁䅕兢灂䝁䅍兙獂䡁䅍䅉桂䝁䄴䅚杁䡁䅁党祂䝁䅙睢祂䝁䄰兙畂䝁䅍党杁䝁䄰兙あ䝁䅕杣灂䝁䅅䅢穂䍁䅁睙療䝁䄰䅣桂䝁䄴入畁䍁䅁䅖潂䝁䅕䅉橂䝁䄸兢睂䝁䅅杢㕂䍁䅁睢睂䝁䅕杣桂䡁䅑党穂䍁䅁䅤潂䡁䅉睢ㅂ䝁䅣䅡杁䡁䅑睤療䍁䅁督求䝁䅣兢求䝁䄴䅤穂䍁䅷䅉卂䝁䅕兡畂䝁䅙睢祂䝁䅍党瑂䝁䅕杢あ䍁䅁兔桂䡁䅑党祂䝁䅫兙獂䡁䅍䅉桂䝁䄴䅚杁䙁䅁党祂䝁䅙睢祂䝁䄰兙畂䝁䅍党杁䕁䅍䅡求䝁䄰兡橂䝁䅅䅢穂䍁䄴䅉䩂䡁䅑䅉療䝁䅙杚求䡁䅉督杁䡁䅉党灂䝁䄴杚療䡁䅉睙灂䝁䄴睚杁䝁䅍兙祂䝁䅉睢畂䡁䅍䅉あ䝁䅧兙あ䍁䅁兙祂䝁䅕䅉ㅂ䡁䅍党歂䍁䅁兡畂䍁䅁䅤灂䡁䅉党穂䍁䅁兙穂䍁䅁兙杁䡁䅉兤楂䝁䅉党祂䍁䅁杣求䝁䅫杢浂䝁䄸杣橂䝁䅫杢湂䍁䅁兙湂䝁䅕杢あ䍁䅁兙畂䝁䅑䅉睂䝁䅕杣浂䝁䄸杣瑂䝁䅅杢橂䝁䅕䅉桂䝁䅑䅚灂䡁䅑兡㉂䝁䅕䅌杁䝁䅅督杁䡁䅣党獂䝁䅷䅉桂䡁䅍䅉灂䝁䄴䅉灂䝁䄴䅚ㅂ䡁䅍䅤祂䝁䅫兙獂䍁䅁䅣祂䝁䄸䅚ㅂ䝁䅍䅤穂䍁䅷䅉穂䡁䅕睙潂䍁䅁兙穂䍁䅁䅡療䡁䅍党穂䍁䅷䅉楂䝁䅕䅢あ䡁䅍䅌杁䝁䅕䅥あ䡁䅉兤歂䝁䅕䅚杁䡁䅁杣療䝁䅙兡獂䝁䅕督獁䍁䅁兙畂䝁䅑䅉瑂䝁䄸䅢歂䝁䅕䅚杁䝁䅣睢療䝁䅑督㝁䍁䅁兙畂䝁䅑䅉求䝁䄴睚灂䝁䄴党求䡁䅉党歂䍁䅁党獂䝁䅅督あ䝁䄸兢求䡁䅉䅉橂䝁䄸兢睂䝁䄸督灂䡁䅑党穂䍁䅁督療䝁䅷兤あ䝁䅫睢畂䡁䅍杌杁䙁䅑䅡求䍁䅁睙療䝁䄰䅣桂䝁䄴入杁䝁䅅䅢穂䝁䄸䅉睂䡁䅉睢㉂䝁䅫䅚求䡁䅍䅉穂䡁䅁党橂䝁䅫兙獂䡁䅑入杁䝁䅍兙祂䝁䅉睢畂䡁䅍䅉浂䝁䄸杣杁䡁䅕督求䍁䅁兡畂䍁䅁兡畂䝁䅳督獁䍁䅁睙療䝁䅅䅤灂䝁䄴睚穂䍁䅷䅉睂䝁䅷兙穂䡁䅑兡橂䡁䅍䅌杁䝁䅅䅚潂䝁䅕督灂䡁䅙党穂䍁䅷䅉あ䝁䄸杢求䡁䅉督獁䍁䅁杙桂䡁䅑䅤求䡁䅉兡求䡁䅍䅌杁䝁䅅杢歂䍁䅁䅚灂䡁䅍䅣獂䝁䅅入穂䑁䅳䅉橂䝁䄸杢歂䡁䅕睙あ䝁䅫杤求䍁䅁兙歂䝁䅑兡あ䝁䅫杤求䡁䅍䅉桂䝁䄴䅚杁䝁䅙兤瑂䝁䅕䅚杁䝁䅅䅢ㅂ䝁䄰兡畂䝁䅅䅉ㅂ䡁䅍党歂䍁䅁兡畂䍁䅁䅢求䝁䅅䅚杁䝁䅅睙灂䝁䅑䅉桂䝁䄴䅚杁䝁䅷兡あ䝁䅧兡ㅂ䝁䄰兌灂䝁䄸杢杁䝁䅉兙あ䡁䅑党祂䝁䅫党穂䍁䅁杚療䡁䅉䅉求䝁䅷党橂䡁䅑杣灂䝁䅍䅉㉂䝁䅕䅡灂䝁䅍䅢求䡁䅍睏杁䝁䅙兤瑂䝁䅕䅚杁䡁䅍兡獂䝁䅫睙桂䍁䅁兤穂䝁䅕䅚杁䝁䅫杢杁䝁䅅䅚潂䝁䅕督灂䡁䅙党穂䍁䅷䅉穂䝁䅕兙獂䝁䅅杢あ䡁䅍䅌杁䝁䅍睢穂䝁䄰党あ䝁䅫睙穂䍁䅷䅉楂䝁䅅䅤あ䝁䅕杣灂䝁䅕督獁䍁䅁兡畂䝁䅳督獁䍁䅁䅤療䝁䄴党祂䡁䅍䅌杁䡁䅍兡獂䝁䅫睙療䝁䄴党杁䝁䅕䅢桂䡁䅍䅤療䝁䄰党祂䡁䅍䅌杁䝁䅍睢桂䡁䅑兡畂䝁䅣督獁䍁䅁䅣療䝁䅷兡穂䝁䅧兡畂䝁䅣䅉穂䝁䅷兤祂䡁䅉兡求䡁䅍䅌杁䝁䅅杢歂䍁䅁䅣潂䝁䅅杣瑂䝁䅅睙求䡁䅕䅤灂䝁䅍兙獂䡁䅍睏杁䝁䅅杢歂䍁䅁杚ㅂ䝁䄰党歂䍁䅁兙獂䡁䅕兢灂䝁䄴兙杁䝁䅙睢祂䍁䅁兤穂䝁䅕䅉灂䝁䄴䅉㉂䝁䅅杣灂䝁䄸兤穂䍁䅁䅣祂䝁䄸䅚ㅂ䝁䅍䅤穂</t>
  </si>
  <si>
    <t>䍁䅷䅉灂䝁䄴睙獂䡁䅕䅚灂䝁䄴睚杁䝁䅫杢牂䝁䅯党あ䍁䅁兢求䝁䅑兡桂䍁䅷䅉獂䝁䅫睚潂䡁䅑兡畂䝁䅣䅌杁䝁䅍睢桂䡁䅑兡畂䝁䅣督獁䍁䅁睙療䡁䅍兢求䡁䅑兡橂䡁䅍䅌杁䝁䅅杢歂䍁䅁䅣療䝁䅷兡穂䝁䅧兡畂䝁䅣䅉穂䝁䅷兤祂䡁䅉兡求䡁䅍杌杁䕁䅫杢杁䝁䅅䅚歂䝁䅫䅤灂䝁䄸杢獁䍁䅁兡あ䍁䅁睢浂䝁䅙党祂䡁䅍䅉桂䝁䅕杣療䝁䅣党獂䍁䅷䅉桂䍁䅁䅡㕂䝁䅑杣療䡁䅁䅡療䝁䅉兡橂䍁䅷䅉穂䝁䅫䅢灂䝁䅍兙瑁䝁䅉兙穂䝁䅕䅚杁䡁䅁兙祂䡁䅑兡橂䝁䅷党杁䡁䅑睢杁䡁䅕督求䍁䅁兡畂䍁䅁杤桂䡁䅉兡療䡁䅕督杁䡁䅑䅡求䡁䅉兢桂䝁䅷䅉灂䝁䄴督ㅂ䝁䅷兙あ䝁䅫睢畂䍁䅁兙畂䝁䅑䅉穂䡁䅁党橂䝁䅫兙獂䡁䅑入杁䝁䅍䅡求䝁䄰兡橂䝁䅅䅢杁䝁䅅䅣睂䝁䅷兡橂䝁䅅䅤灂䝁䄸杢穂䑁䅳䅉瑂䝁䅅督あ䝁䅕杣楂䝁䅅䅤橂䝁䅧䅉桂䝁䄴䅚杁䝁䅍睢畂䝁䅑兤橂䡁䅑兡㉂䝁䅕䅉橂䝁䄸兢睂䝁䄸兤畂䝁䅑䅉睂䡁䅉睢歂䡁䅕睙あ䡁䅍䅉あ䝁䅧兙あ䍁䅁兙祂䝁䅕䅉ㅂ䡁䅍党歂䍁䅁兡畂䍁䅁兙ㅂ䡁䅑睢瑂䝁䄸䅤灂䡁䅙党獁䍁䅁兡畂䝁䅑兤穂䡁䅑杣灂䝁䅅䅢獁䍁䅁䅣桂䝁䅍睡桂䝁䅣兡畂䝁䅣䅌杁䝁䅫杢浂䡁䅉兙穂䡁䅑杣ㅂ䝁䅍䅤ㅂ䡁䅉党獁䍁䅁兙湂䡁䅉兡橂䡁䅕䅢あ䡁䅕杣求䍁䅷䅉橂䝁䄸杢穂䡁䅕兢求䡁䅉䅉睂䡁䅉睢歂䡁䅕睙あ䡁䅍䅌杁䝁䅅杢歂䍁䅁党獂䝁䅕睙あ䡁䅉睢畂䝁䅫睙穂䍁䅁兡畂䝁䅑兤穂䡁䅑杣灂䝁䅕督㝁䍁䅁兙畂䝁䅑䅉灂䝁䄴睡煂䝁䅕䅤杁䝁䅍睢獂䝁䄸杣桂䝁䄴䅤穂䍁䅁杚療䡁䅉䅉灂䝁䄴睡煂䝁䅕䅤杁䡁䅁杣灂䝁䄴䅤灂䝁䄴睚杁䝁䅅䅣睂䝁䅷兡橂䝁䅅䅤灂䝁䄸杢穂䍁䅷䅉桂䡁䅍䅉㍂䝁䅕䅢獂䍁䅁兙穂䍁䅁睙桂䡁䅉杙療䝁䄴䅉畂䝁䅅杢療䡁䅑兤楂䝁䅕督杁䝁䅅杢歂䍁䅁杚ㅂ䝁䄰党歂䍁䅁兢求䡁䅑兙獂䍁䅁睢㑂䝁䅫䅚求䡁䅍杌杁䙁䅑䅡求䍁䅁睙療䝁䄰䅣桂䝁䄴入杁䡁䅍党獂䝁䅷督杁䝁䅫䅤穂䍁䅁䅣祂䝁䄸䅚ㅂ䝁䅍䅤穂䍁䅁䅤潂䡁䅉睢ㅂ䝁䅣䅡杁䝁䅑兡穂䡁䅑杣灂䝁䅉兤あ䝁䄸杣穂䍁䅁兙畂䝁䅑䅉穂䝁䅅䅢求䡁䅍䅉祂䝁䅕䅣祂䝁䅕督求䝁䄴䅤桂䡁䅑兡㉂䝁䅕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䕁䅍兙楂䝁䄸䅤杁䕁䅍睢祂䡁䅁睢祂䝁䅅䅤灂䝁䄸杢杁䡁䅣兙穂䍁䅁杚療䡁䅕杢歂䝁䅕䅚杁䝁䅫杢杁䑁䅅䅏㑁䑁䅉䅉桂䝁䄴䅚杁䝁䅫督杁䝁䅧党桂䝁䅑兣ㅂ䝁䅅杣あ䝁䅕杣求䝁䅑䅉灂䝁䄴䅉䍂䝁䄸督あ䝁䄸杢獁䍁䅁兔桂䡁䅍督桂䝁䅍䅡ㅂ䡁䅍党あ䡁䅑督畁䅁䅁桑䅕䥁䩙䅁䑂䝁䅅睙あ䡁䅕督獁䍁䅁兓畂䝁䅍杌獁䍁䅁䅤療䝁䅣党あ䝁䅧党祂䍁䅁睤灂䡁䅑䅡杁䝁䅫䅤穂䍁䅁督ㅂ䝁䅉督灂䝁䅑兡桂䡁䅉兡求䡁䅍䅌杁䝁䅑党穂䝁䅫睚畂䡁䅍䅌杁䝁䄰兙畂䡁䅕杚桂䝁䅍䅤ㅂ䡁䅉党穂䍁䅷䅉穂䝁䅕䅢獂䡁䅍䅌杁䝁䅅杢歂䍁䅁䅢求䝁䅅督求䡁䅍䅉睂䡁䅉党穂䡁䅍兤祂䝁䅕䅉橂䝁䄸杢あ䡁䅉睢獂䍁䅁兙畂䝁䅑䅉穂䡁䅁睢療䝁䅷兙楂䝁䅷党杁䡁䅁兡睂䝁䅕督杁䝁䅫杢杁䡁䅑䅡求䍁䅁兖畂䝁䅫䅤求䝁䅑䅉呂䡁䅑兙あ䝁䅕督獁䍁䅁兑ㅂ䡁䅍䅤祂䝁䅅䅢灂䝁䅅䅌杁䕁䅍兙畂䝁䅅䅚桂䍁䅷䅉あ䝁䅧党杁䕁䄰兡歂䝁䅑䅢求䍁䅁兒桂䡁䅍䅤獁䍁䅁兙畂䝁䅑䅉灂䝁䄴䅤求䡁䅉杢桂䡁䅑兡療䝁䄴兙獂䝁䅷入畁䍁䅁兓あ䍁䅁睢睂䝁䅕杣桂䡁䅑党穂䍁䅁䅤潂䡁䅉睢ㅂ䝁䅣䅡杁䡁䅑睤療䍁䅁督求䝁䅣兢求䝁䄴䅤穂䍁䅷䅉兂䡁䅉党穂䡁䅍兤祂䝁䅕䅉䑂䝁䄸杢あ䡁䅉睢獂䍁䅁兙畂䝁䅑䅉呂䡁䅁睢療䝁䅷兙楂䝁䅷党杁䙁䅑党橂䝁䅧杢療䝁䅷睢湂䝁䅫党穂䍁䄴䅉啂䝁䅧党杁䙁䅁杣求䡁䅍督ㅂ䡁䅉党杁䕁䅍睢畂䡁䅑杣療䝁䅷䅉穂䝁䅕睚瑂䝁䅕杢あ䍁䅁䅚求䡁䅍兡湂䝁䄴督獁䍁䅁兢桂䝁䄴兤浂䝁䅅睙あ䡁䅕杣求䡁䅍䅌杁䡁䅍党獂䝁䅷督獁䍁䅁兙畂䝁䅑䅉祂䝁䅕杢あ䡁䅍䅉桂䍁䅁杣桂䝁䄴睚求䍁䅁睢浂䍁䅁睤求䝁䅷䅢潂䝁䅕兙歂䍁䅁兙畂䝁䅑䅉睂䡁䅉党穂䡁䅍兤祂䝁䅕䅉橂䝁䄸杢あ䡁䅉睢獂䍁䅁党硂䡁䅕兡睂䝁䄰党畂䡁䅑䅉ㅂ䝁䄴䅚求䡁䅉䅉あ䝁䅧党杁䕁䅍兙橂䡁䅑兤穂䍁䅁睖求䝁䅷䅢潂䝁䅕兙歂䍁䅁杙祂䝁䅅杢歂䍁䅁杢桂䝁䄰党杁䡁䅑䅡祂䝁䄸兤湂䝁䅧䅉穂䝁䅕杣㉂䝁䅫睙求䍁䅁睙求䝁䄴䅤求䡁䅉督畁䍁䅁兓あ䡁䅍䅉睂䡁䅉睢歂䡁䅕睙あ䡁䅍䅉桂䡁䅉党杁䡁䅍睢獂䝁䅑䅉桂䝁䄴䅚杁䡁䅉党畂䡁䅑党歂䍁䅁䅣祂䝁䅫兢桂䡁䅉兡獂䡁䅫䅉浂䝁䄸杣杁䝁䄸杢穂䝁䅧睢祂䝁䅕䅉ㅂ䝁䄴睙療䝁䄴杤求䝁䄴䅤灂䝁䄸杢桂䝁䅷䅉療䝁䅫䅢杁䝁䅅杢歂䍁䅁睚桂䡁䅍䅉㍂䝁䅕䅢獂䡁䅍䅉浂䝁䄸杣杁䝁䅑杣灂䝁䅷䅢灂䝁䄴睚獁䍁䅁睙療䝁䄰䅣獂䝁䅕䅤灂䝁䄸杢獁䍁䅁兙畂䝁䅑䅉睂䡁䅉睢歂䡁䅕睙あ䝁䅫睢畂䍁䅁䅣潂䝁䅅督求䡁䅍䅉療䝁䅙䅉あ䝁䅧党杁䡁䅣党獂䝁䅷督畁䍁䅁䅖潂䝁䅫督杁䡁䅍党湂䝁䄰党畂䡁䅑䅉桂䝁䅷督療䍁䅁䅣祂䝁䄸杤灂䝁䅑党穂䍁䅁杚灂䝁䅕䅢歂䍁䅁督求䡁䅉杤灂䝁䅍党穂䍁䅁䅤療䍁䅁兡畂䡁䅍䅤桂䝁䅷䅢獁䍁䅁兢桂䝁䅫杢あ䝁䅅兡畂䍁䅷䅉桂䝁䄴䅚杁䝁䅧兙畂䝁䅑䅢求䍁䅁䅤潂䝁䅕䅉求䡁䅅兤灂䡁䅁兢求䝁䄴䅤畁䍁䅁䅖潂䝁䅕䅉呂䡁䅁睢療䝁䅷兙楂䝁䅷党杁䙁䅑党橂䝁䅧杢療䝁䅷睢湂䝁䅫党穂䍁䅁督求䝁䅣兢求䝁䄴䅤杁䝁䅑党穂䝁䅫睚畂䡁䅍䅌杁䝁䄰兙畂䡁䅕杚桂䝁䅍䅤ㅂ䡁䅉党穂䍁䅷䅉桂䝁䄴䅚杁䡁䅍党獂䝁䅷督杁䡁䅍䅣療䝁䄸䅢桂䝁䅉䅢求䍁䅁䅣灂䡁䅁党穂䍁䅁兙畂䝁䅑䅉桂䡁䅍督療䝁䅍兡桂䡁䅑党歂䍁䅁党畂䝁䅑䅉浂䝁䅫䅤あ䝁䅫杢湂䡁䅍䅉ㅂ䝁䄴䅚求䡁䅉䅉あ䝁䅧党杁䕁䅙䅢求䡁䅧睕あ䝁䅕党獂䍁䅁杙祂䝁䅅杢歂䍁䅁杢桂䝁䄰党畁䍁䅁兓あ䡁䅍䅉睂䡁䅉睢歂䡁䅕睙あ䡁䅍䅉桂䡁䅉党杁䡁䅁杣灂䝁䄰兙祂䝁䅫䅢㕂䍁䅁兤穂䝁䅕䅚杁䡁䅑睢杁䡁䅑杣桂䝁䄴督睂䝁䄸杣あ䍁䅁睢灂䝁䅷䅌杁䝁䅣兙穂䍁䅷䅉桂䝁䄴䅚杁䝁䄸䅤潂䝁䅕杣杁䝁䅷兡硂䡁䅕兡歂䡁䅍杌杁䙁䅑䅡灂䡁䅍䅉穂䝁䅕睚瑂䝁䅕杢あ䍁䅁兙獂䡁䅍睢杁䡁䅁杣療䡁䅙兡歂䝁䅕督杁䝁䅙兡求䝁䅷䅚杁䡁䅍党祂䡁䅙兡橂䝁䅕督杁䝁䅅杢歂䍁䅁杣求䝁䄴䅤桂䝁䅷䅉灂䡁䅑党瑂䡁䅍䅉あ䝁䅧杣療䡁䅕睚潂䍁䅁督求䡁䅉杤灂䝁䅍党杁䝁䅍党畂䡁䅑党祂䡁䅍䅉桂䝁䄴䅚杁䡁䅁兡睂䝁䅕䅉㕂䝁䅅杣歂䡁䅍䅌杁䝁䅅督杁䡁䅣党獂䝁䅷䅉桂䡁䅍䅉療䝁䅙杚求䡁䅉督杁䝁䅕兣ㅂ䝁䅫䅣瑂䝁䅕杢あ䍁䅁兙畂䝁䅑䅉穂䝁䅕杣㉂䝁䅫睙求䡁䅍䅉灂䝁䄴䅤求䡁䅉杢桂䡁䅑兡療䝁䄴兙獂䝁䅷入畁䍁䅁兓畂䍁䅁兙歂䝁䅑兡あ䝁䅫睢畂䍁䅷䅉あ䝁䅧党杁䝁䅍睢瑂䡁䅁兙畂䡁䅫䅉療䝁䅙杚求䡁䅉督杁䡁䅉党睂䝁䅅兡祂䍁䅁兙畂䝁䅑䅉祂䝁䅕杚ㅂ䡁䅉杙灂䡁䅍䅡瑂䝁䅕杢あ䍁䅁督求䡁䅉杤灂䝁䅍党穂䍁䄴䅉䑂䝁䅅睙あ䡁䅕督獁䍁䅁兓畂䝁䅍杌杁䡁䅣兙穂䍁䅁杚療䡁䅕杢歂䝁䅕䅚杁䝁䅫杢杁䑁䅉䅍硁䑁䅅䅉桂䝁䄴䅚杁䝁䅫督杁䝁䅧党桂䝁䅑兣ㅂ䝁䅅杣あ䝁䅕杣求䝁䅑䅉灂䝁䄴䅉䥂䝁䄸兤穂䡁䅑睢畂䍁䅷䅉啂䝁䅕䅥桂䡁䅍杌䅁䕁噕䅁兂兂䅁睑桂䝁䅑党畂䝁䅍党杁䕁䅉兙畂䝁䅳䅉睂䡁䅉睢㉂䝁䅫䅚求䡁䅍䅉橂䝁䄸兢瑂䝁䅕杣橂䝁䅫兙獂䍁䅁杙桂䝁䄴睡灂䝁䄴睚杁䝁䅅杢歂䍁䅁杚灂䝁䄴兙畂䝁䅍兡桂䝁䅷䅉穂䝁䅕杣㉂䝁䅫睙求䡁䅍杌杁䕁䅫䅤穂䍁䅁䅣祂䝁䄸䅚ㅂ䝁䅍䅤穂䍁䅁兙畂䝁䅑䅉穂䝁䅕杣㉂䝁䅫睙求䡁䅍䅉灂䝁䄴睙獂䡁䅕䅚求䍁䅁睙療䝁䄴督ㅂ䝁䄰党祂䍁䅁杙桂䝁䄴睡灂䝁䄴睚獁䍁䅁睙療䝁䄴督ㅂ䝁䄰党祂䍁䅁䅢療䝁䅅杢穂䍁䅷䅉瑂䝁䄸杣あ䝁䅣兙湂䝁䅕督獁䍁䅁䅡療䝁䄰党杁䝁䅕兣ㅂ䝁䅫䅤㕂䍁䅁䅢灂䝁䄴党穂䍁䅁兙畂䝁䅑䅉獂䝁䄸兙畂䡁䅍䅌杁䝁䅍杣求䝁䅑兡あ䍁䅁睙桂䡁䅉䅚穂䍁䅷䅉橂䝁䄸兢瑂䝁䅕杣橂䝁䅫兙獂䍁䅁兙畂䝁䅑䅉楂䡁䅕督灂䝁䄴党穂䡁䅍䅉楂䝁䅅杢牂䝁䅫杢湂䍁䅷䅉あ䡁䅉党桂䡁䅍兤祂䡁䅫䅉瑂䝁䅅杢桂䝁䅣党瑂䝁䅕杢あ䍁䅷䅉穂䡁䅁党橂䝁䅫兙獂䝁䅫来求䝁䅑䅉桂䝁䄴䅚杁䝁䅅督穂䝁䅕䅤瑁䝁䅉兙穂䝁䅕䅚杁䝁䅷党畂䝁䅑兡畂䝁䅣䅌杁䝁䅍睢瑂䝁䄰党祂䝁䅍兡桂䝁䅷䅉祂䝁䅕兙獂䍁䅁党穂䡁䅑兙あ䝁䅕䅌杁䝁䅕兣ㅂ䝁䅫䅣瑂䝁䅕杢あ䍁䅁杚灂䝁䄴兙畂䝁䅍兡畂䝁䅣䅌杁䝁䅅杢歂䍁䅁睙療䡁䅉杣求䡁䅍䅣療䝁䄴䅚求䝁䄴䅤杁䝁䅉兙畂䝁䅳兡畂䝁䅣䅉穂䝁䅕杣㉂䝁䅫睙求䡁䅍杌杁䙁䅑䅡求䍁䅁睙療䝁䄰䅣桂䝁䄴入婁䡉䅍䅉睂䡁䅉睢歂䡁䅕睙あ䡁䅍䅉桂䝁䄴䅚杁䡁䅍党祂䡁䅙兡橂䝁䅕督杁䝁䅅䅢穂䝁䄸䅉橂䝁䄸兢睂䡁䅉兡穂䝁䅕䅉穂䝁䄰兙獂䝁䅷䅉楂䡁䅕督灂䝁䄴党穂䡁䅍䅉桂䝁䅑兢灂䝁䄴兡穂䡁䅑杣桂䡁䅑兡療䝁䄴䅉獂䝁䅕杢歂䝁䅫杢湂䍁䅷䅉浂䝁䄸杣求䝁䅫睚畂䍁䅁党㑂䝁䅍䅡桂䝁䄴睚求䍁䅷䅉㍂䝁䅕兙獂䡁䅑䅡杁䝁䄰兙畂䝁䅅睚求䝁䄰党畂䡁䅑䅌杁䝁䅫杢㉂䝁䅕督あ䝁䄰党畂䡁䅑䅉桂䝁䄴䅚杁䡁䅑杣ㅂ䡁䅍䅤獁䍁䅁杚灂䝁䄴兙畂䝁䅍兡桂䝁䅷䅉睂䝁䅷兙畂䝁䄴兡畂䝁䅣䅌杁䡁䅉党あ䝁䅫杣求䝁䄰党畂䡁䅑䅉睂䝁䅷兙畂䍁䅁兢桂䝁䄴兙湂䝁䅕兢求䝁䄴䅤獁䍁䅁兙畂䝁䅑䅉睂䝁䅕杣穂䝁䄸杢桂䝁䅷䅉桂䝁䄴䅚杁䝁䅉兤穂䝁䅫杢求䡁䅍督杁䝁䅫杢穂䡁䅕杣桂䝁䄴睙求䍁䅁督求䡁䅉杤灂䝁䅍党穂䍁䄴䅉杁䕁䅍兙歂䝁䅕杢橂䝁䅕䅉䍂䝁䅅杢牂䍁䅁睤桂䡁䅍䅉浂䝁䄸兤畂䝁䅑党歂䍁䅁兡畂䍁䅁免㑁䑁䅣李杁䝁䅅杢歂䍁䅁兡穂䍁䅁䅡求䝁䅅䅚硂䡁䅕兙祂䡁䅑党祂䝁䅕䅚杁䝁䅫杢杁䙁䅑兤睂䝁䅕䅢療䍁䅷䅉乂䝁䅫督穂䝁䅫督穂䝁䅫䅣睂䝁䅫杌䅁䉁呅䅁䕃睄䅁睑桂䝁䅑党畂䝁䅍党杁䕁䅑党穂䝁䅫睚畂䍁䅁睕㕂䡁䅍䅤求䝁䄰督獁䍁䅁兓畂䝁䅍杌杁䡁䅁杣療䡁䅙兡歂䝁䅕督杁䡁䅍睢浂䡁䅑睤桂䡁䅉党獁䍁䅁䅡桂䡁䅉䅚㍂䝁䅅杣求䍁䅷䅉穂䝁䅕杣㉂䝁䅫睙求䡁䅍䅌杁䝁䅅杢歂䍁䅁杣求䡁䅕督桂䝁䅉䅢求䍁䅁兡畂䡁䅑党湂䡁䅉兙あ䝁䅕䅚杁䝁䅍兡祂䝁䅍兤灂䡁䅑䅉潁䕁䅫睑灁䍁䅁䅚求䡁䅍兡湂䝁䄴䅉楂䝁䅷睢橂䝁䅳督杁䡁䅣睢祂䝁䅷䅚㍂䝁䅫䅚求䍁䄴䅉啂䝁䅧党杁䝁䅍睢瑂䡁䅁兙畂䡁䅫䅉療䝁䅙杚求䡁䅉督杁䝁䅙兤畂䝁䅍䅤灂䝁䄸杢桂䝁䅷䅉㉂䝁䅕杣灂䝁䅙兡橂䝁䅅䅤灂䝁䄸杢杁䡁䅍党祂䡁䅙兡橂䝁䅕督獁䍁䅁兡畂䝁䅍䅢ㅂ䝁䅑兡畂䝁䅣䅉求䝁䄰兤獂䝁䅅䅤灂䝁䄸杢杁䝁䅅杢歂䍁䅁䅣祂䝁䄸䅤療䡁䅑入睂䝁䅫杢湂䍁䅁䅡桂䡁䅉䅚㍂䝁䅅杣求䍁䄴䅉䩂䡁䅑督杁䝁䅙兤畂䝁䅍䅤灂䝁䄸杢桂䝁䅷䅉㉂䝁䅕杣灂䝁䅙兡橂䝁䅅䅤灂䝁䄸杢杁䝁䄸杚浂䝁䅕杣灂䝁䄴睚杁䝁䅍睢畂䡁䅍兡穂䡁䅑督杁䝁䄸杚杁䕁䅯兙穂䡁䅁党祂䕁䅣睢獂䝁䅑䅌杁䝁䅅䅉浂䝁䄸杣瑂䝁䅅䅢杁䡁䅙党祂䝁䅫杚灂䝁䅍兙あ䝁䅫睢畂䍁䅁䅣獂䝁䅅䅤浂䝁䄸杣瑂䑁䅳䅉奂䝁䅍党獂䝁䅫兤瑂䍁䅷䅉桂䍁䅁䅣桂䡁䅉兙獂䝁䅷党獂䍁䅁䅢療䝁䅣兡橂䍁䅁督灂䝁䄰兤獂䝁䅅䅤灂䝁䄸杢杁䡁䅁䅢桂䡁䅑杚療䡁䅉兢㝁䍁䅁䅕桂䝁䅷䅢桂䝁䅑兡ㅂ䝁䄰䅌杁䝁䅅杢杁䝁䅕杢あ䝁䅕杣睂䡁䅉兡穂䝁䅕䅉求䝁䄰兤獂䝁䅅䅤灂䝁䄸杢杁䡁䅁䅢桂䡁䅑杚療䡁䅉兢㝁䍁䅁兙畂䝁䅑䅉兂䡁䅉睢あ䝁䅫兤瑂䍁䅷䅉桂䍁䅁䅣祂䝁䄸䅤療䡁䅑入睂䝁䅫杢湂䍁䅁䅣獂䝁䅅䅤浂䝁䄸杣瑂䍁䅁杚療䡁䅉䅉橂䝁䅧兡睂䍁䅁杤求䡁䅉兡浂䝁䅫睙桂䡁䅑兡療䝁䄴杌杁䙁䅑䅡求䍁䅁睙療䝁䄰䅣桂䝁䄴入杁䝁䅅䅢穂䝁䄸䅉睂䡁䅉睢㉂䝁䅫䅚求䡁䅍䅉歂䝁䅫睚灂䡁䅑兙獂䍁䅁兓䑂䍁䅁䅚求䡁䅍兡湂䝁䄴䅉桂䝁䄴䅚杁䡁䅍兡湂䝁䄴䅉療䝁䅙杚杁䡁䅁杣療䝁䅑兤橂䡁䅑督獁䍁䅁兡畂䝁䅍䅢ㅂ䝁䅑兡畂䝁䅣䅉䡂䝁䅕杢ㅂ䡁䅍䅉穂䡁䅫杢あ䝁䅧党穂䝁䅫督杁䝁䅅杢歂䍁䅁杓療䡁䅕䅢求䡁䅍䅉卂䙁䅑䅔杁䡁䅁睢㍂䝁䅕杣杁䡁䅍睢獂䡁䅕䅤灂䝁䄸杢穂䍁䅷䅉桂䡁䅍䅉㍂䝁䅕䅢獂䍁䅁兙穂䍁䅁兔療䝁䅑兤穂䍁䅁䅒䝂䙁䅑䅉穂䝁䄸杚あ䡁䅣兙祂䝁䅕䅉穂䝁䄸䅢ㅂ䡁䅑兡療䝁䄴䅉あ䝁䄸䅉祂䝁䅕䅚ㅂ䝁䅍党杁䡁䅍入穂䡁䅑党瑂䡁䅍兌療䝁䄴兌橂䝁䅧兡睂䍁䅁䅚求䡁䅍兡湂䝁䄴兌浂䝁䄸杣瑁䡁䅑党穂䡁䅑䅉あ䝁䅫兢求䑁䅳䅉睂䝁䅧入穂䝁䅫睙桂䝁䅷䅉灂䝁䄰䅣獂䝁䅕兢求䝁䄴䅤桂䡁䅑兡療䝁䄴䅉あ䝁䄸睢獂䡁䅍䅌杁䡁䅍兤橂䝁䅧䅉桂䡁䅍䅉睂䝁䅷兙橂䝁䅕䅉桂䝁䄴䅚杁䡁䅉睢ㅂ䡁䅑党獁䍁䅁睢睂䡁䅑兡瑂䝁䅫来桂䡁䅑兡療䝁䄴䅌杁䝁䅅杢歂䍁䅁兢ㅂ䝁䅷䅤灂䡁䅁䅢求䍁䅁䅣桂䡁䅑䅤求䡁䅉杢灂䝁䄴睚杁䡁䅁杣求䡁䅁兙祂䝁䅅䅤灂䝁䄸杢㝁䍁䅁兙畂䝁䅑䅉䩂䝁䄴杢療䡁䅙兤穂䍁䅁兡瑂䡁䅁䅢求䝁䄰党畂䡁䅑兙あ䝁䅫睢畂䍁䅁督㕂䡁䅍䅤求䝁䄰䅌杁䝁䅅䅉睂䝁䅧入穂䝁䅫睙桂䝁䅷䅉灂䝁䄰䅣獂䝁䅕兢求䝁䄴䅤桂䡁䅑兡療䝁䄴䅉穂䡁䅫督あ䝁䅕兢畁䍁䅁兓畂䍁䅁兙歂䝁䅑兡あ䝁䅫睢畂䍁䅷䅉灂䡁䅑䅉療䝁䅙杚求䡁䅉督杁䝁䅍兤穂䡁䅑睢瑂䍁䅁兓䑂䍁䅁䅚求䡁䅍兡湂䝁䄴䅉桂䝁䄴䅚杁䡁䅍兡瑂䡁䅕䅢桂䡁䅑兡療䝁䄴䅉睂䡁䅉睢歂䡁䅕睙あ䡁䅍䅉あ䝁䄸䅉橂䡁䅉党桂䡁䅑党杁䡁䅍睙潂䝁䅕兢桂䡁䅑兡橂䍁䅁兙畂䝁䅑䅉睂䝁䅧入穂䝁䅫睙桂䝁䅷䅉祂䝁䅕䅣祂䝁䅕督求䝁䄴䅤桂䡁䅑兡療䝁䄴督杁䝁䄸杚杁䝁䅍兡祂䝁䅍兤灂䡁䅑督杁䝁䅑睢㍂䝁䄴䅉あ䝁䄸䅉あ䝁䅧党杁䡁䅑杣桂䝁䄴督灂䡁䅍䅤療䡁䅉䅉獂䝁䅕杤求䝁䅷䅉浂䝁䄸杣杁䝁䅅杢桂䝁䅷睢湂䍁䅷䅉瑂䝁䅫䅥求䝁䅑兌穂䝁䅫睚畂䝁䅅䅢獁䍁䅁睙ㅂ䡁䅍䅤療䝁䄰䅉歂䝁䅫睚灂䡁䅑兙獂䍁䅷䅉瑂䝁䅕兢療䡁䅉入獁䍁䅁兙畂䝁䅑䅉祂䝁䅅䅚灂䝁䄸䅉浂䡁䅉党硂䡁䅕党畂䝁䅍入杁䝁䅑党穂䝁䅫睚畂䡁䅍睏杁䝁䅅杢歂䍁䅁督㕂䡁䅍䅤求䝁䄰䅉歂䝁䅕督灂䝁䅣杢杁䝁䅅杢歂䍁䅁兙畂䝁䅅䅢㕂䡁䅍兡穂䍁䅁䅣祂䝁䄸䅚ㅂ䝁䅍䅤穂䍁䅁䅤療䍁䅁䅚求䡁䅙党獂䝁䄸䅣杁䡁䅁杣灂䝁䄴䅤求䝁䅑䅉橂䝁䅫杣橂䡁䅕兡あ䍁䅁杙療䝁䅅杣歂䡁䅍䅉桂䝁䄴䅚杁䕁䅫睑杁䡁䅁兙橂䝁䅳兙湂䝁䅕督獁䍁䅁兙穂䍁䅁睤求䝁䅷䅢杁䝁䅅督杁䡁䅑睢杁䝁䅅杢桂䝁䅷入㙂䝁䅕䅉求䝁䅷党橂䡁䅑杣療䝁䄰兙湂䝁䄴党あ䝁䅫睙獁䍁䅁党獂䝁䅕睙あ䡁䅉睢瑁䡁䅑䅡求䡁䅉兢桂䝁䅷䅌杁䝁䅅杢歂䍁䅁睢あ䝁䅧党祂䍁䅁兢ㅂ䝁䅷䅤灂䍁䄰䅣潂䡁䅫督灂䝁䅍督杁䝁䅕杚浂䝁䅕睙あ䡁䅍杌杁䕁䅙兤祂䡁䅑䅡求䡁䅉䅌杁䡁䅑䅡求䍁䅁睙療䝁䄰䅣桂䝁䄴入杁䡁䅁杣療䡁䅙兡歂䝁䅕督杁䝁䅫杢あ䝁䅕䅢獂䝁䅕睙あ䡁䅕兙獂䍁䅁䅣祂䝁䄸䅣求䡁䅉䅤㕂䍁䅁䅋䩂䙁䅁克杁䡁䅁杣療䝁䅑兤橂䡁䅑督杁䝁䅍睢瑂䡁䅁杣灂䡁䅍兡畂䝁䅣䅉睂䡁䅉党瑁䡁䅙党祂䝁䅫杚灂䝁䅕䅚杁䝁䅅杢歂䍁䅁睙ㅂ䡁䅍䅤療䝁䄰兡㙂䝁䅅杙獂䝁䅕䅉浂䡁䅕杢橂䡁䅑兡療䝁䄴兙獂䍁䅁杙獂䝁䄸睙牂䡁䅍䅉あ䝁䄸䅉灂䝁䄴䅤求䝁䅣杣桂䡁䅑党杁䝁䅫杢あ䝁䄸䅉橂䡁䅕督あ䝁䄸兢求䡁䅉升穂䍁䅁兓䑂䡁䅍睏杁䝁䅅杢歂䍁䅁杤求䡁䅉兡浂䝁䅫睙桂䡁䅑兡療䝁䄴䅉䩂䙁䅁䅉㍂䝁䅫䅤潂䍁䅁兢求䝁䄰睢祂䡁䅫䅉瑂䝁䄸䅚求䝁䅷督杁䡁䅑睢杁䝁䅕兢ㅂ䝁䅷兙あ䝁䅕䅉桂䝁䄴䅚杁䝁䄰睢歂䝁䅕䅢杁䡁䅑䅡求䍁䅁党㑂䡁䅁党橂䡁䅑党歂䍁䅁杙求䝁䅧兙㉂䝁䅫睢祂䍁䅁兙畂䝁䅑䅉灂䝁䄴䅤求䡁䅉兙橂䡁䅑兡療䝁䄴䅉療䝁䅙䅉穂䡁䅑兙畂䝁䅑兙祂䝁䅑䅉灂䝁䄴䅚ㅂ䡁䅍䅤祂䡁䅫䅉穂䡁䅫督あ䝁䅕兢杁䝁䅫杢あ䝁䅕杣浂䝁䅅睙求䍁䅁䅣祂䝁䄸䅤療䝁䅍睢獂䡁䅍杌杁䕁䅅䅚歂䝁䅫䅤灂䝁䄸杢桂䝁䅷䅢㕂䍁䅷䅉灂䡁䅑䅉療䝁䅙杚求䡁䅉督杁䡁䅍党祂䡁䅙兡橂䝁䅕督杁䡁䅉党獂䝁䅅䅤求䝁䅑䅉あ䝁䄸䅉瑂䝁䅕䅤潂䝁䄸䅚療䝁䅷睢湂䡁䅫䅌杁䝁䅕䅚ㅂ䝁䅍兙あ䝁䅫睢畂䍁䅷䅉桂䝁䄴䅚杁䝁䅧睢穂䡁䅑党歂䍁䅁䅚求䡁䅍兡湂䝁䄴䅉穂䝁䄸䅢ㅂ䡁䅑兡療䝁䄴督獁䍁䅁兙穂䍁䅁睤求䝁䅷䅢杁䝁䅅督杁䡁䅑党橂䝁䅧杢灂䝁䅍兙獂䍁䅁督ㅂ䡁䅁䅣療䡁䅉䅤杁䝁䅅杢歂䍁䅁兢桂䝁䅫杢あ䝁䅕杢桂䝁䄴睙求䍁䅁督求䡁䅉杤灂䝁䅍党穂䍁䄴䅉啂䝁䅧党杁䝁䅍睢瑂䡁䅁兙畂䡁䅫䅉穂䝁䅕杣㉂䝁䅕督杁䝁䅍睢畂䡁䅍兤瑂䝁䅕杣獁䍁䅁䅡㕂䡁䅁党祂䡁䅍睙桂䝁䅷党杁䝁䅍睢瑂䡁䅁兤あ䝁䅫杢湂䍁䅷䅉ㅁ䕁䅣䅉橂䝁䄸兢瑂䡁䅕杢灂䝁䅍兙あ䝁䅫睢畂䡁䅍䅌杁䝁䄰睢楂䝁䅫䅢求䍁䅷䅉桂䡁䅕䅤療䝁䄰睢あ䝁䅫杤求䍁䅷䅉桂䝁䅕杣療䡁䅍䅣桂䝁䅍党杁䝁䅅杢歂䍁䅁䅚求䝁䅙党畂䡁䅍党獁䍁䅁兡畂䝁䅑兤穂䡁䅑杣灂䝁䅅䅢獁䍁䅁兙畂䝁䅑䅉獂䝁䅫杚求䍁䅁督橂䝁䅫党畂䝁䅍党杁䝁䅫杢歂䡁䅕督あ䡁䅉兡求䡁䅍杌杁䕁䅍兙歂䝁䅕杢橂䝁䅕䅉䕂䝁䅕督灂䝁䅣杢杁䙁䅍入穂䡁䅑党瑂䡁䅍䅌杁䕁䅫杢橂䍁䄴䅉㍂䝁䅅督杁䝁䅫杢橂䝁䄸杣睂䝁䄸杣桂䡁䅑党歂䍁䅁兡畂䍁䅁免㕁䑁䅧睎杁䝁䅅杢歂䍁䅁兡穂䍁䅁䅡求䝁䅅䅚硂䡁䅕兙祂䡁䅑党祂䝁䅕䅚杁䝁䅫杢杁䙁䅍兙畂䍁䅁杓療䡁䅍党獁䍁䅁睑桂䝁䅷兡浂䝁䄸杣畂䝁䅫兙畁䅁䅁䉍䅍乁䙙䅁䑂䝁䅅党穂䝁䅅杣穂䍁䅁兒畂䡁䅑党祂䡁䅑兙灂䝁䄴兢求䝁䄴䅤獁䍁䅁兓畂䝁䅍杌杁䝁䄸䅣求䡁䅉兙あ䝁䅕督杁䝁䅅督杁䝁䅅䅉湂䝁䅅兢灂䝁䄴睚杁䝁䅅杢歂䍁䅁䅡療䡁䅍䅣灂䡁䅑兙獂䝁䅫䅤㕂䍁䅁睙療䝁䄰䅣桂䝁䄴入畁䍁䅁䅖潂䝁䅕䅉橂䝁䄸兢睂䝁䅅杢㕂䍁䅁睢㍂䝁䄴督獁䍁䅁䅢求䝁䅅督求䡁䅍䅌杁䝁䄸杣杁䝁䄰兙畂䝁䅅睚求䡁䅍䅉歂䝁䄸兢求䡁䅍䅤灂䝁䅍䅉睂䡁䅉睢睂䝁䅕杣あ䝁䅫党穂䍁䅁兡畂䍁䅁免㑁䍁䅁督あ䝁䅅䅤求䡁䅍䅉㍂䝁䅫䅤潂䍁䅁督獂䝁䄸䅤杁䝁䄰兙橂䝁䅧兡畂䝁䅕督獁䍁䅁杤灂䝁䅑党療䍁䅁䅢療䡁䅑䅤求䡁䅉入杁䡁䅑党祂䝁䄰兡畂䝁䅅䅢穂䍁䅁兙畂䝁䅑䅉求䍁䄰䅤桂䝁䅉䅢求䡁䅍䅌杁䝁䅅杢歂䍁䅁䅡療䡁䅑党獂䍁䅁杣療䝁䄸兢穂䍁䅷䅉桂䡁䅍䅉㍂䝁䅕䅢獂䍁䅁兙穂䍁䅁䅤桂䝁䅉䅢求䍁䅁睚桂䝁䄰党穂䍁䅷䅉灂䝁䄴睙獂䡁䅕䅚灂䝁䄴睚杁䡁䅁睢牂䝁䅕杣畁䍁䅁兓あ䍁䅁兙獂䡁䅍睢杁䝁䄸䅣求䡁䅉兙あ䝁䅕督杁䝁䅅杢歂䍁䅁睙療䝁䄴䅚ㅂ䝁䅍䅤穂䍁䅁杣求䡁䅑兙灂䝁䅷䅉桂䝁䄴䅚杁䝁䄸杢獂䝁䅫杢求䍁䅁督睂䝁䄸杣あ䡁䅍䅉㍂䝁䅅睚求䡁䅉兡畂䝁䅣䅉桂䝁䅍杣療䡁䅍督杁䑁䅍免杁䝁䅯兤祂䝁䅫督歂䝁䅫睙あ䝁䅫睢畂䡁䅍䅉灂䝁䄴䅉佂䝁䄸杣あ䝁䅧䅉䉂䝁䄰党祂䝁䅫睙桂䍁䅁兙畂䝁䅑䅉療䡁䅁党祂䝁䅅䅤求䡁䅍䅉灂䕁䅣兙瑂䝁䅫杢湂䍁䅁兡畂䍁䅁杚灂䡁䅙党杁䝁䅯兤祂䝁䅫督歂䝁䅫睙あ䝁䅫睢畂䡁䅍䅉灂䝁䄴䅉佂䝁䄸杣あ䝁䅧䅉䉂䝁䄰党祂䝁䅫睙桂䑁䅳䅉穂䡁䅁睢祂䡁䅑督杁䝁䅉党あ䡁䅑兡畂䝁䅣䅉浂䡁䅉睢瑂䍁䅁睢ㅂ䡁䅉䅉祂䝁䅕䅤桂䝁䅫䅢杁䝁䅅杢歂䍁䅁睢畂䝁䅷兡畂䝁䅕䅉穂䡁䅁睢祂䡁䅑督楂䝁䄸睢牂䡁䅍睏杁䝁䅅杢歂䍁䅁睢あ䝁䅧党祂䍁䅁睚桂䝁䄰党穂䍁䅷䅉穂䡁䅕睙潂䍁䅁兙穂䍁䅁睡求䝁䄴睢畁䍁䅁兓畂䍁䅁兙歂䝁䅑兡あ䝁䅫睢畂䍁䅷䅉あ䝁䅧党杁䝁䅍睢瑂䡁䅁兙畂䡁䅫䅉療䡁䅁党祂䝁䅅䅤求䡁䅍䅉歂䝁䅫杢灂䝁䄴睚杁䡁䅙党畂䡁䅕党穂䍁䅷䅉楂䝁䅅杣穂䍁䅷䅉畂䝁䅫睚潂䡁䅑睙獂䡁䅕杙穂䍁䅷䅉獂䝁䄸兤畂䝁䅣党穂䍁䅷䅉潂䝁䄸䅤求䝁䅷督獁䍁䅁兙畂䝁䅑䅉求䝁䄴䅤求䡁䅉䅤桂䝁䅫杢瑂䝁䅕杢あ䍁䅁杤求䝁䄴兤求䡁䅍睏杁䝁䅅杢歂䍁䅁䅣祂䝁䄸杤灂䝁䅑党穂䍁䅁督あ䝁䅅杚浂䝁䅫杢湂䍁䅁兙畂䝁䅑䅉瑂䝁䅅杢桂䝁䅣党瑂䝁䅕杢あ䍁䅁督求䡁䅉杤灂䝁䅍党穂䍁䄴䅉䑂䝁䅅党穂䝁䅅杣穂䍁䅁兒畂䡁䅑党祂䡁䅑兙灂䝁䄴兢求䝁䄴䅤獁䍁䅁兓畂䝁䅍杌杁䡁䅣兙穂䍁䅁杚療䡁䅕杢歂䝁䅕䅚杁䝁䅫杢杁䑁䅅兏穁䑁䅣䅉桂䝁䄴䅚杁䝁䅫督杁䝁䅉兙穂䝁䅕䅚杁䝁䅫杢杁䙁䅉党畂䝁䄸䅌杁䕁䄴党㉂䝁䅅䅚桂䍁䄴䅁䍄䅆䅁杘䅙䕁䅍兙獂䍁䄰兔桂䝁䅫杢求䍁䅁杒療䝁䄸䅚穂䍁䅷䅉䩂䝁䄴睙畁䍁䅷䅉あ䝁䄸睚求䡁䅑䅡求䡁䅉䅉㍂䝁䅫䅤潂䍁䅁兡あ䡁䅍䅉穂䡁䅕杙穂䝁䅫䅚灂䝁䅅杣灂䝁䅕督獁䍁䅁党畂䝁䅣兙湂䝁䅕督杁䝁䅫杢杁䡁䅑䅡求䍁䅁䅣祂䝁䄸䅚ㅂ䝁䅍䅤灂䝁䄸杢獁䍁䅁睚祂䝁䅅䅚灂䝁䄴睚獁䍁䅁䅣桂䝁䅍睡桂䝁䅣兡畂䝁䅣䅌杁䝁䄰兙祂䝁䅳党あ䝁䅫杢湂䍁䅷䅉桂䝁䄴䅚杁䝁䅑兡穂䡁䅑杣灂䝁䅉兤あ䝁䅫睢畂䍁䅁睢浂䍁䅁督潂䝁䅕䅢獂䍁䅁党湂䝁䅣督杁䝁䅅杢歂䍁䅁党湂䝁䅣䅉睂䡁䅉睢歂䡁䅕睙あ䡁䅍杌杁䙁䅑䅡求䍁䅁睙療䝁䄰䅣桂䝁䄴入杁䝁䄸杚浂䝁䅕杣穂䍁䅁督睂䝁䅕睙灂䝁䅅䅢あ䡁䅫䅉求䝁䅣睚穂䍁䅷䅉穂䡁䅕睙潂䍁䅁兙穂䍁䅁杢ㅂ䡁䅑杣灂䡁䅑兡療䝁䄴兙獂䝁䅷入杁䝁䅕杢潂䝁䅅杢橂䝁䅕䅚獁䍁䅁睙桂䝁䅣党杁䝁䅙杣求䝁䅕䅌杁䝁䄸杣湂䝁䅅杢灂䝁䅍䅌杁䝁䅙杣求䝁䅕兌祂䝁䅅杢湂䝁䅕䅌杁䡁䅁兙穂䡁䅑兤祂䝁䅕兌祂䝁䅅兡穂䝁䅕䅚獁䍁䅁兙畂䝁䅑䅉楂䡁䅉睢㍂䝁䄴䅉求䝁䅣睚穂䍁䅷䅉桂䡁䅍䅉㍂䝁䅕䅢獂䍁䅁兙穂䍁䅁睙療䝁䄴杤求䝁䄴䅤灂䝁䄸杢桂䝁䅷䅉求䝁䅣睚穂䍁䅁兤畂䝁䅑党祂䍁䅁䅤潂䝁䅕䅉䙂䝁䅣睚瑁䕁䅷兙畂䝁䅑升穂䍁䅁村求䡁䅍䅤獁䍁䅁䅔桂䝁䄴䅚杁䕁䄸升杁䕁䅷兙牂䝁䅕督獁䍁䅁杒桂䡁䅉兢潂䝁䄸兤穂䝁䅕䅉䙂䝁䅣睚穂䍁䅷䅉呂䡁䅕杢ㅂ䡁䅁督獁䍁䅁睕ㅂ䝁䄴杢㕂䍁䅁兔求䝁䅅䅚療䡁䅣䅌杁䝁䅅杢歂䍁䅁䅎瑁䕁䅣杣桂䝁䅫杢杁䝁䅉杣桂䝁䄴䅚杁䝁䄴兙瑂䝁䅕督畁䍁䅁兓あ䍁䅁督求䝁䅷䅢穂䍁䅁兡あ䡁䅍䅉睂䡁䅉睢歂䡁䅕睙あ䡁䅍䅉あ䝁䄸䅉㉂䝁䅅杣灂䝁䄸兤穂䍁䅁睙ㅂ䡁䅍䅤療䝁䄰党祂䡁䅍䅌杁䝁䅫杢橂䝁䅷兤歂䝁䅫杢湂䍁䅁杢桂䡁䅑兡療䝁䄴兙獂䍁䅁兙畂䝁䅑䅉祂䝁䅕睚灂䝁䄸杢桂䝁䅷䅉湂䡁䅉睢橂䝁䅕杣㕂䍁䅁督あ䝁䄸杣求䍁䅁睙潂䝁䅅兡畂䡁䅍䅌杁䝁䅍䅢ㅂ䝁䅉䅉穂䡁䅑睢祂䝁䅕督獁䍁䅁兡畂䝁䅑党睂䝁䅕杢歂䝁䅕杢あ䍁䅁督ㅂ䡁䅁党祂䝁䄰兙祂䝁䅳党あ䡁䅍䅌杁䝁䅙睢療䝁䅑督求䡁䅉杤灂䝁䅍党杁䝁䅑兡穂䡁䅑杣灂䝁䅉兤あ䝁䄸杣穂䍁䅷䅉桂䝁䄴䅚杁䝁䅕睚湂䍁䅁䅣祂䝁䄸䅚ㅂ䝁䅍䅤杁䝁䅍睢畂䡁䅍兤瑂䝁䅕杣穂䍁䅁䅣祂䝁䅫兢桂䡁䅉兡獂䡁䅫䅉灂䝁䄴䅉あ䝁䅧党杁䡁䅍睢ㅂ䡁䅑䅡㍂䝁䅕督あ䝁䅕杣畂䍁䅷䅉穂䝁䄸兤あ䝁䅧党桂䡁䅍䅤求䡁䅉杢獁䍁䅁兢灂䝁䅑兌㍂䝁䅕督あ䝁䅕杣畂䍁䅷䅉畂䝁䄸杣あ䝁䅧党桂䡁䅍䅤求䡁䅉杢獁䍁䅁兙畂䝁䅑䅉瑂䝁䅫䅚瑁䕁䅅䅤獂䝁䅅杢あ䝁䅫睙杁䡁䅉党湂䝁䅫睢畂䡁䅍䅉療䝁䅙䅉あ䝁䅧党杁䙁䅕杢灂䡁䅑党歂䍁䅁睕あ䝁䅅䅤求䡁䅍杌杁䙁䅑䅡求䍁䅁睙療䝁䄰䅣桂䝁䄴入杁䡁䅣兙穂䍁䅁杚療䡁䅕杢歂䝁䅕䅚杁䝁䅫杢杁䑁䅅兏ㅁ䑁䅣䅉桂䝁䄴䅚杁䝁䅫督杁䝁䅧党桂䝁䅑兣ㅂ䝁䅅杣あ䝁䅕杣求䝁䅑䅉灂䝁䄴䅉卂䝁䅫䅚湂䝁䅕䅢桂䝁䄴䅚獁䍁䅁兔灂䡁䅍督灂䡁䅍督灂䡁䅁䅣灂䍁䄴䅁㕄䅆䅁杍䄴䕁䅍兙獂䝁䅕杣求䡁䅍䅌杁䕁䅫杢橂䍁䄴䅉求䝁䄴睚桂䝁䅣党穂䍁䅁兡畂䍁䅁䅤潂䝁䅕䅉祂䝁䅕䅤桂䝁䅫䅢杁䝁䅅杢歂䍁䅁睤潂䝁䄸䅢求䡁䅍兙獂䝁䅕䅉療䝁䅙䅉浂䝁䄸睢あ䡁䅣党桂䡁䅉䅉楂䡁䅕督灂䝁䄴党穂䡁䅍䅉灂䝁䄴䅉あ䝁䅧党杁䙁䅕杢灂䡁䅑党歂䍁䅁睕あ䝁䅅䅤求䡁䅍䅌杁䕁䅍兙畂䝁䅅䅚桂䍁䅷䅉䙂䝁䅅督あ䍁䅁兑穂䝁䅫兙獁䍁䅁兙畂䝁䅑䅉灂䝁䄴䅤求䡁䅉杢桂䡁䅑兡療䝁䄴兙獂䝁䅷入畁䍁䅁兓あ䍁䅁睢睂䝁䅕杣桂䡁䅑党穂䍁䅁䅤潂䡁䅉睢ㅂ䝁䅣䅡杁䕁䅙兙瑂䝁䄸兤穂䍁䅁杒療䝁䄸䅤㍂䝁䅕兙祂䍁䅁兙畂䝁䅑䅉䍂䡁䅉兙畂䝁䅑䅉兂䝁䄸杣あ䝁䅙睢獂䝁䅫睢杁䡁䅍党湂䝁䄰党畂䡁䅑督畁䍁䅁䅖潂䝁䅕䅉橂䝁䄸兢睂䝁䅅杢㕂䍁䅁睢浂䝁䅙党祂䡁䅍䅉獂䝁䅫睙求䝁䄴督求䝁䅑䅌杁䝁䅉杣桂䝁䄴䅚求䝁䅑䅌杁䝁䅅杢歂䍁䅁䅣祂䝁䅫杤桂䡁䅑党瑁䝁䅷兙楂䝁䅕䅢杁䝁䅅䅤潂䝁䅷党あ䝁䅫睙獁䍁䅁睙桂䡁䅍兤桂䝁䅷䅌杁䝁䅅杢歂䍁䅁䅚祂䝁䅕督穂䍁䅁杚療䝁䄸䅤㍂䝁䅕兙祂䍁䅁䅣祂䝁䄸䅚ㅂ䝁䅍䅤穂䍁䄴䅉啂䝁䅧党杁䝁䅍睢瑂䡁䅁兙畂䡁䅫䅉睂䡁䅉睢㉂䝁䅫䅚求䡁䅍䅉楂䡁䅉兙畂䝁䅑䅉畂䝁䅅兢求䍁䅁兙あ䝁䅧䅢求䡁䅑兡橂䍁䅷䅉橂䝁䅅督ㅂ䝁䅅䅢獁䍁䅁兙畂䝁䅑䅉歂䡁䅉党穂䡁䅍䅉穂䝁䅧睢求䡁䅍䅌杁䝁䅫杢橂䝁䅷兤歂䝁䅫杢湂䍁䅁杔灂䝁䅳党獁䍁䅁睕牂䝁䅕睙潂䝁䅕杣穂䍁䅷䅉桂䝁䅑兡歂䝁䅅督獁䍁䅁杖桂䝁䄴督獁䍁䅁睑祂䝁䄸睙穂䍁䅷䅉䑂䝁䄸杢㉂䝁䅕杣穂䝁䅕䅌杁䙁䅁兤瑂䝁䅅䅌杁䕁䅉兡祂䝁䅳党畂䡁䅍䅤療䝁䅍睡獁䍁䅁杔求䡁䅣䅉䍂䝁䅅䅢桂䝁䄴睙求䍁䅷䅉噂䝁䄴䅚求䡁䅉䅉䉂䡁䅉兢療䡁䅕杣獁䍁䅁䅒祂䍁䄴䅉乂䝁䅅杣あ䝁䅕杢穂䍁䅷䅉䉂䡁䅍兡橂䡁䅍䅌杁䙁䅑兡瑂䝁䅉党祂䝁䅷兙畂䝁䅑䅌杁䕁䅉党桂䡁䅉䅣桂䡁䅣䅌杁䙁䅍睡求䝁䅍䅡求䡁䅉督獁䍁䅁䅓求䡁䅫䅒ㅂ䝁䅑党獁䍁䅁杒祂䝁䅅杢橂䝁䄸䅉呂䝁䅅杣あ䝁䄸䅌杁䙁䅉入牂佁䅑䅌杁䙁䅙兡畂䝁䅍党獁䍁䅁村㙂䝁䅕党穂䍁䅷䅉坂䝁䅕杣療䝁䄴兡橂䝁䅅䅉䍂䝁䅕兙祂䝁䅑䅌杁䝁䅅杢歂䍁䅁杗療䝁䅑兡桂䝁䅍䅉楂䡁䅉兙畂䝁䅑督獁䍁䅁兙穂䍁䅁睤求䝁䅷䅢杁䝁䅅督杁䝁䅍睢瑂䡁䅁兙畂䡁䅫兌療䡁䅣杢求䝁䅑䅉桂䝁䄴䅚杁䝁䅷兡橂䝁䅕杢穂䝁䅕䅚杁䝁䅉杣桂䝁䄴䅚穂䍁䅷䅉穂䡁䅕睙潂䍁䅁兙穂䍁䅁䅔灂䝁䅙党呂䡁䅑杣灂䝁䅑党獁䍁䅁䅒祂䍁䄴䅉呂䝁䅍䅡療䝁䅷䅢婁䡉䅍䅉呂䝁䅧睢求䡁䅍䅌杁䕁䅉䅢療䡁䅣杚灂䡁䅍䅡杁䕁䄰兙獂䝁䅫杙ㅂ䍁䅷䅉桂䝁䄴䅚杁䕁䄴兙あ䡁䅕杣桂䝁䅷兡㙂䝁䅕杣畁䍁䅁䅖潂䝁䅕䅉橂䝁䄸兢睂䝁䅅杢㕂䍁䅁兙獂䡁䅍睢杁䝁䄸䅣求䡁䅉兙あ䝁䅕督杁䝁䄴兙あ䡁䅕杣桂䝁䅷兡㙂䝁䅕杣畁䝁䅍睢瑂䍁䅷䅉畂䝁䅅䅤ㅂ䡁䅉兙獂䝁䅫来求䡁䅉杌橂䝁䅅䅌杁䡁䅙兡療䝁䄴兡橂䡁䅍䅡療䝁䅕督畁䝁䅍睢瑂䍁䅷䅉穂䝁䅅兢求䝁䅑党獂䝁䄰兙畂䍁䄴睙療䝁䄰䅌杁䡁䅍兙瑂䝁䅕䅚求䝁䅷兢桂䝁䄴杌橂䝁䄸杌ㅂ䝁䅳䅌杁䝁䅅䅢獂䝁䅕杢求䝁䅑兢療䝁䄴䅚穂䍁䄴睙療䝁䄰䅌杁䝁䅅䅢獂䝁䅕杢求䝁䅑兢療䝁䄴䅚穂䍁䄴睙桂䍁䅷䅉歂䡁䅉督橂䝁䅧睢獂䝁䅷督穂䝁䅧睢求䡁䅍杌橂䝁䄸兢獁䍁䅁䅢灂䝁䅙党穂䡁䅑杣灂䝁䅑党畁䝁䅍睢瑂䍁䅷䅉浂䡁䅉兙畂䝁䅍睢穂䝁䅅杣あ䝁䄸杌橂䝁䄸兢獁䍁䅁杣㕂䝁䅳兙畁䝁䅍睢瑂䍁䅷䅉楂䡁䅯党求䡁䅍杌橂䝁䄸兢獁䍁䅁兙畂䝁䅑䅉㙂䝁䄸䅚灂䝁䅅睙穂䝁䅧睢求䡁䅍杌橂䝁䄸兢獁䍁䅁兙穂䍁䅁睤求䝁䅷䅢杁䝁䅅督杁䙁䅙兡畂䝁䅍党畁䝁䅍睢瑂䍁䅷䅉楂䝁䅷睢㍂䝁䅙兡穂䝁䅧督潂䝁䄸党穂䍁䄴睙療䝁䄰䅌杁䝁䅅杢歂䍁䅁杤求䡁䅉睢畂䝁䅫睙桂䝁䅉党桂䡁䅉䅚畁䝁䅍睢瑂䍁䅁睤求䝁䅉督灂䡁䅑党穂䍁䄴䅉䩂䝁䄴䅉桂䝁䅑䅚灂䡁䅑兡療䝁䄴䅌杁䝁䅫䅤杁䝁䅑党穂䝁䅫睚畂䡁䅍䅌杁䡁䅍睢ㅂ䡁䅉睙求䡁䅍䅌杁䝁䄰兙畂䡁䅕杚桂䝁䅍䅤ㅂ䡁䅉党穂䍁䅷䅉桂䝁䄴䅚杁䝁䄰兙祂䝁䅳党あ䡁䅍䅉浂䝁䄸睢あ䡁䅣党桂䡁䅉䅉あ䝁䄸䅉祂䝁䅕䅤桂䝁䅫䅢杁䡁䅍䅤療䡁䅉党穂䍁䅷䅉穂䡁䅕睙潂䍁䅁兙穂䍁䅁睢畂䝁䅷兡畂䝁䅕䅉祂䝁䅕䅤桂䝁䅫䅢求䡁䅉督獁䍁䅁杢桂䡁䅑兡療䝁䄴兙獂䍁䅁睙潂䝁䅅兡畂䡁䅍䅌杁䝁䅑党睂䝁䅅杣あ䝁䄰党畂䡁䅑䅉穂䡁䅑睢祂䝁䅕督獁䍁䅁兢桂䡁䅍督杁䝁䄰党祂䝁䅍䅡桂䝁䄴䅚灂䡁䅍党祂䡁䅍䅌杁䝁䅅杢歂䍁䅁兡畂䝁䅑党睂䝁䅕杢歂䝁䅕杢あ䍁䅁杣求䡁䅑兙灂䝁䅷党祂䡁䅍杌杁䕁䅙兤祂䡁䅑䅡求䡁䅉䅌杁䡁䅑䅡求䍁䅁睙療䝁䄰䅣桂䝁䄴入杁䡁䅣䅡療䝁䅷党穂䝁䅅䅢求䡁䅍䅉瑂䝁䅕杢婁䡉䅍䅉浂䝁䄸睢あ䡁䅣党桂䡁䅉䅌杁䝁䅅䅣睂䝁䅅杣求䝁䅷䅌杁䝁䅷党桂䡁䅑䅡求䡁䅉䅉湂䝁䄸睢歂䡁䅍䅌杁䝁䅅杢歂䍁䅁兙橂䝁䅍党穂䡁䅍睢祂䝁䅫党穂䍁䅁兤畂䝁䅑党祂䍁䅁䅤潂䝁䅕䅉䉂䝁䅷䅢求䝁䄴䅉䙂䝁䅑兢療䝁䄴䅚穂䍁䅁杙祂䝁䅅杢歂䑁䅳䅉浂䝁䄸睢あ䡁䅣党桂䡁䅉䅉浂䝁䄸杣杁䡁䅣睢瑂䝁䅕杢杁䡁䅕杢歂䝁䅕杣杁䕁䅷兡浂䝁䅕睕あ䡁䅉兡歂䝁䅕䅉楂䡁䅉兙畂䝁䅑睏杁䕁䅫䅤桂䝁䅷兡桂䝁䄴䅉浂䝁䄸睢あ䡁䅣党桂䡁䅉䅉䝂䡁䅉兙畂䝁䅍睢杁䙁䅍兙祂䡁䅑睢杁䝁䅉杣桂䝁䄴䅚㝁䍁䅁兙あ䝁䅧䅢求䡁䅑兡橂䍁䅁杚療䝁䄸䅤㍂䝁䅕兙祂䍁䅁杚療䡁䅉䅉㍂䝁䄸兢求䝁䄴䅉ㅂ䝁䄴䅚求䡁䅉䅉あ䝁䅧党杁䙁䅉入牂佁䅑䅉楂䡁䅉兙畂䝁䅑睏杁䡁䅣睢瑂䝁䅕杢湁䡁䅍䅉穂䝁䅧睢求䍁䅁睙療䝁䅷䅢求䝁䅍䅤灂䝁䄸杢杁䡁䅕杢歂䝁䅕杣杁䡁䅑䅡求䍁䅁杖灂䝁䄴睙求䍁䅁杙祂䝁䅅杢歂䑁䅳䅉㍂䝁䄸兢求䝁䄴升穂䍁䅁杚療䝁䄸䅤㍂䝁䅕兙祂䍁䅁兤畂䝁䅑党祂䍁䅁䅤潂䝁䅕䅉䍂䡁䅯党求䡁䅍䅉楂䡁䅉兙畂䝁䅑睏杁䝁䅅杢歂䍁䅁睤療䝁䄰党畂䉁杫督杁䝁䅙睢療䡁䅑睤求䝁䅅杣杁䝁䅍睢獂䝁䅷党橂䡁䅑兡療䝁䄴䅉ㅂ䝁䄴䅚求䡁䅉䅉坂䝁䅕杣療䝁䄴兡橂䝁䅅䅉䍂䝁䅕兙祂䝁䅑䅉楂䡁䅉兙畂䝁䅑杌杁䙁䅑䅡求䍁䅁睙療䝁䄰䅣桂䝁䄴入杁䡁䅣兙穂䍁䅁杚療䡁䅉兢求䡁䅉䅢㕂䍁䅁睡畂䝁䄸睤畂䍁䅁兙穂䍁䅁村祂䝁䄸睤畂䍁䅁睕潂䝁䄸党杁䕁䅍睢瑂䡁䅁兙畂䡁䅫䅌杁䕁䅫杢橂䍁䄴䅉桂䝁䄴䅚杁䝁䅍䅡桂䝁䄴睚求䝁䅑䅉灂䡁䅑督杁䝁䄴兙瑂䝁䅕䅉あ䝁䄸䅉䑂䝁䅅䅢求䡁䅉党穂䍁䅷䅉䩂䝁䄴睙畁䍁䅁兡畂䍁䅁兔桂䡁䅫䅉祁䑁䅁免ㅁ䍁䄴䅉䑂䝁䅅䅢求䡁䅉党穂䍁䅷䅉䩂䝁䄴睙畁䍁䅁睤桂䡁䅍䅉浂䝁䄸兤畂䝁䅑党歂䍁䅁兡畂䍁䅁免㑁䑁䅣䅏杁䝁䅅杢歂䍁䅁兡穂䍁䅁䅡求䝁䅅䅚硂䡁䅕兙祂䡁䅑党祂䝁䅕䅚杁䝁䅫杢杁䙁䅍兙灂䝁䄴䅤杁䕁䅷睢ㅂ䝁䅫督獁䍁䅁兔灂䡁䅍督療䡁䅕杣灂䍁䄴䅁䵂兆䅁朶䅑䕁䅍兙獂䝁䅫杚療䡁䅉杢灂䝁䅅䅉卂䝁䅕督療䡁䅕杣橂䝁䅕督杁䕁䅍睢祂䡁䅁睢祂䝁䅅䅤灂䝁䄸杢杁䝁䄸䅣求䡁䅉兙あ䝁䅕督杁䝁䅅督杁䝁䅅杢杁䝁䅫杢歂䝁䅕䅣求䝁䄴䅚求䝁䄴䅤杁䝁䄸兡獂䍁䅁兙畂䝁䅑䅉畂䝁䅅䅤ㅂ䡁䅉兙獂䍁䅁睚桂䡁䅍䅉求䡁䅧䅣獂䝁䄸杣桂䡁䅑兡療䝁䄴䅉桂䝁䄴䅚杁䡁䅁杣療䝁䅑兤橂䡁䅑兡療䝁䄴䅌杁䝁䅅杢歂䍁䅁睙桂䡁䅉杙療䝁䄴䅉瑂䝁䅅杢桂䝁䅣党瑂䝁䅕杢あ䍁䅁睙療䝁䄰䅣桂䝁䄴入杁䝁䅫杢杁䡁䅑䅡求䍁䅁兖畂䝁䅫䅤求䝁䅑䅉呂䡁䅑兙あ䝁䅕督畁䍁䅁䅖潂䝁䅕䅉橂䝁䄸兢睂䝁䅅杢㕂䍁䅁党㑂䡁䅁䅢療䡁䅉党穂䍁䅷䅉睂䡁䅉睢歂䡁䅕睙求䡁䅍䅌杁䝁䅅杢歂䍁䅁兢桂䡁䅉睡求䡁䅑督杁䝁䅍杣ㅂ䝁䅑党杁䝁䄸兡獂䍁䅷䅉畂䝁䅅䅤ㅂ䡁䅉兙獂䍁䅁睚桂䡁䅍䅌杁䝁䅅杢歂䍁䅁杢桂䡁䅑兤祂䝁䅅䅢杁䝁䅣兙穂䍁䅁䅢灂䡁䅅兤灂䝁䅑督杁䝁䅙睢祂䍁䅁兢桂䡁䅉睡求䡁䅑党祂䡁䅍䅌杁䕁䅍兙獂䝁䅫杚療䡁䅉杢灂䝁䅅䅉祂䝁䅕杚灂䝁䄴党祂䝁䅫党穂䍁䅷䅉桂䝁䄴䅚杁䝁䄸䅤潂䝁䅕杣杁䡁䅁兤祂䝁䅍䅡桂䡁䅍党祂䡁䅍䅉あ䝁䅧兙あ䍁䅁䅡桂䡁䅙党杁䝁䅅睙橂䝁䅕督穂䍁䅁䅤療䍁䅁䅤祂䝁䅅杢穂䡁䅁睢祂䡁䅑兙あ䝁䅫睢畂䍁䅁兙畂䝁䅑䅉穂䡁䅑睢祂䝁䅅睚求䍁䅁杚桂䝁䅍兡獂䝁䅫䅤灂䝁䅕督畁䍁䅁兓あ䍁䅁兙獂䡁䅍睢杁䝁䅕杢湂䝁䅅睚求䡁䅍䅉灂䝁䄴䅉あ䝁䅧党杁䝁䅣党畂䝁䅕杣桂䡁䅑兡療䝁䄴䅉桂䝁䄴䅚杁䡁䅍兙獂䝁䅕䅉療䝁䅙䅉求䝁䅷党橂䡁䅑杣灂䝁䅍兡あ䡁䅫䅉あ䝁䄸䅉あ䝁䅧党杁䡁䅣䅡療䝁䅷党穂䝁䅅䅢求䍁䅁䅣療䡁䅣党祂䍁䅁兢桂䡁䅉睡求䡁䅑䅉桂䝁䄴䅚杁䡁䅕䅤灂䝁䅷兡あ䡁䅫䅉穂䝁䅕睙あ䝁䄸杣㝁䍁䅁兙畂䝁䅑䅉歂䝁䅕杤求䝁䅷睢睂䝁䅫杢湂䍁䅁杤桂䡁䅉兡療䡁䅕督杁䝁䅍兙祂䝁䅉睢畂䍁䅁睙桂䡁䅁䅤ㅂ䡁䅉党杁䝁䅅杢歂䍁䅁督あ䝁䄸杣桂䝁䅣党杁䡁䅁杣療䝁䅯党橂䡁䅑督杁䝁䅫杢杁䕁䅍兙獂䝁䅫杚療䡁䅉杢灂䝁䅅杌杁䙁䅑䅡求䍁䅁睙療䝁䄰䅣桂䝁䄴入杁䡁䅣兙穂䍁䅁兡畂䝁䅍睢祂䡁䅁睢祂䝁䅅䅤求䝁䅑䅉灂䝁䄴䅉祁䑁䅁免ぁ䍁䅁兙畂䝁䅑䅉灂䡁䅍䅉楂䝁䅅督求䝁䅑䅉灂䝁䄴䅉䵂䝁䄸杢湂䍁䅁村求䝁䅅睙潂䍁䅷䅉䑂䝁䅅䅢灂䝁䅙睢祂䝁䄴兡桂䍁䄴䅁乂兆䅁䅌䅷䕁䅍兙獂䝁䅫杚療䡁䅉杢灂䝁䅅䅉塂䝁䅅䅤求䡁䅉䅉呂䝁䅕杣㉂䝁䅫睙求䍁䅁睒祂䝁䄸兤睂䍁䅷䅉あ䝁䅧杣療䡁䅕睚潂䍁䅁兡あ䡁䅍䅉穂䡁䅕杙穂䝁䅫䅚灂䝁䅅杣灂䝁䅕督獁䍁䅁䅣祂䝁䄸杤灂䝁䅑党穂䍁䅁睤桂䡁䅑党祂䍁䅁兤あ䝁䅫䅢灂䡁䅑入杁䝁䅅杢歂䍁䅁睢あ䝁䅧党祂䍁䅁杣求䝁䅷兙あ䝁䅕䅚杁䡁䅍党祂䡁䅙兡橂䝁䅕督杁䝁䅫杢杁䕁䅍兙獂䝁䅫杚療䡁䅉杢灂䝁䅅䅌杁䙁䅣兙穂䝁䅧兡畂䝁䅣䅤療䝁䄴䅌杁䕁䄴党㍂䍁䅁兔求䡁䅧兡橂䝁䄸䅌杁䕁䅧兙㍂䝁䅅兡灂䍁䅷䅉桂䝁䄴䅚杁䙁䅑党㑂䝁䅅督畁䍁䅁䅖潂䝁䅕䅉橂䝁䄸兢睂䝁䅅杢㕂䍁䅁兡穂䍁䅁兡畂䡁䅙睢獂䡁䅙党歂䍁䅁兡畂䍁䅁䅤潂䝁䅕䅉睂䡁䅉睢歂䡁䅕睙あ䝁䅫睢畂䍁䅷䅉睂䡁䅕杣橂䝁䅧兙穂䝁䅕䅌杁䡁䅍䅤療䡁䅉兙湂䝁䅕䅌杁䡁䅑杣求䝁䅅䅤瑂䝁䅕杢あ䍁䅷䅉あ䝁䅕督あ䝁䅫杢湂䍁䅷䅉歂䝁䅫督あ䡁䅉兡楂䡁䅕䅤灂䝁䄸杢獁䍁䅁兙畂䝁䅑䅉穂䝁䅅䅢求䍁䅁睢浂䍁䅁睤桂䡁䅑党祂䍁䅁杚療䡁䅉䅉歂䝁䄸兢求䡁䅍䅤灂䝁䅍䅌杁䝁䅫杢歂䡁䅕督あ䡁䅉兡桂䝁䅷䅌杁䡁䅁兤楂䝁䅷兡橂䍁䅷䅉桂䝁䄴䅚杁䝁䅫杣祂䝁䅫睚桂䡁䅑兡療䝁䄴䅉ㅂ䡁䅍党穂䍁䅷䅉桂䡁䅍䅉㍂䝁䅕䅢獂䍁䅁兙穂䍁䅁杚療䡁䅉䅉浂䝁䅫杣求䍁䅁䅣祂䝁䄸䅤求䝁䅍䅤灂䝁䄸杢杁䡁䅍党祂䡁䅙兡橂䝁䅕督畁䍁䅁兓あ䍁䅁睢浂䝁䅙党祂䡁䅍䅉灂䡁䅑督杁䡁䅍党祂䡁䅙兡橂䝁䅕督杁䡁䅑睢杁䝁䅅䅣睂䡁䅉睢㑂䝁䅫兢桂䡁䅑党獂䡁䅫䅉ぁ䑁䅫睎獁䑁䅣䅍睁䍁䅁睙ㅂ䡁䅍䅤療䝁䄰党祂䍁䅁睙療䝁䄴杢求䝁䅍䅤灂䝁䄸杢穂䍁䅁兡畂䍁䅁免睁䑁䅁䅉䑂䝁䅅䅢灂䝁䅙睢祂䝁䄴兡桂䍁䅁睙療䝁䄰兢ㅂ䝁䄴兡あ䝁䅫党穂䑁䅳䅉桂䡁䅁䅣祂䝁䄸䅥灂䝁䄰兙あ䝁䅕䅢㕂䍁䅁李獁䑁䅕䅍睁䍁䅁睤桂䡁䅑党祂䍁䅁兙畂䝁䅑䅉㍂䝁䅅督あ䝁䅕睤桂䡁䅑党祂䍁䅁睙ㅂ䡁䅍䅤療䝁䄰党祂䍁䅁睙療䝁䄴杢求䝁䅍䅤灂䝁䄸杢穂䍁䅁睢畂䍁䅁䅤潂䝁䅕䅉灂䡁䅍䅢桂䝁䄴䅚穂䍁䅁睢浂䍁䅁兔桂䡁䅕兡獁䍁䅁睔桂䝁䅧兤獁䍁䅁兙畂䝁䅑䅉䥂䝁䅅睤桂䝁䅫兡㝁䍁䅁兙睂䡁䅁杣療䡁䅧兡瑂䝁䅅䅤求䝁䅷入杁䑁䅍䅏獁䑁䅁䅍睁䍁䅁睙ㅂ䡁䅍䅤療䝁䄰党祂䍁䅁睙療䝁䄴杢求䝁䅍䅤灂䝁䄸杢穂䍁䅁兡畂䍁䅁䅤潂䝁䅕䅉啂䝁䅅睙療䝁䄰兙獁䍁䅁睔獂䡁䅫兢睂䝁䅫兙獁䍁䅁睒祂䝁䅅䅡桂䝁䄰䅌杁䙁䅍䅣桂䝁䄴兙㍂䝁䅅入獁䍁䅁䅕ㅂ䡁䅫兙獂䝁䅷兤睂䍁䅷䅉卂䝁䅅兡畂䝁䅫党祂䍁䅷䅉婂䝁䅕䅢瑂䍁䅷䅉桂䝁䄴䅚杁䕁䅣兡湂䍁䅁䅓桂䡁䅉杙療䡁䅉䅉桂䡁䅉党桂䡁䅍睏杁䝁䅅杢歂䍁䅁兙睂䡁䅁杣療䡁䅧兡瑂䝁䅅䅤求䝁䅷入杁䑁䅅免獁䑁䅑䅍睁䍁䅁睤桂䡁䅑党祂䍁䅁兙畂䝁䅑䅉㍂䝁䅅督あ䝁䅕睤桂䡁䅑党祂䍁䅁睙ㅂ䡁䅍䅤療䝁䄰党祂䍁䅁睙療䝁䄴杢求䝁䅍䅤灂䝁䄸杢穂䍁䅁兡畂䍁䅁杕灂䝁䄸䅉䑂䝁䄸兢瑂䡁䅕杢灂䡁䅑兡求䡁䅍䅌杁䙁䅉兡療䍁䅁䅒求䝁䅷䅉偂䡁䅉睢獁䍁䅁兔求䝁䅅䅚療䡁䅣䅉䵂䝁䅅睡求䍁䅷䅉䩂䝁䄴䅚灂䝁䅅杢杁䕁䅧兡獂䝁䅷督獁䍁䅁睕硂䡁䅕兙㍂䍁䅁杖桂䝁䅷䅢求䡁䅫䅌杁䕁䅕䅢求䡁䅁䅡桂䝁䄴䅤杁䕁䅉兤あ䡁䅑党獁䍁䅁兔療䡁䅉杢灂䝁䄴睚穂䡁䅑兙祂䍁䅷䅉呂䝁䅅杢歂䝁䅫兙杁䕁䅳杢療䝁䅷䅢穂䍁䅷䅉䭂䡁䅕兙畂䍁䅁䅖療䝁䄰兙穂䍁䅷䅉桂䝁䄴䅚杁䕁䅍入睂䡁䅉党穂䡁䅍䅉䡂䝁䅅杣歂䝁䅕杢穂䍁䅁督㕂䡁䅍䅤求䝁䄰督畁䍁䅁䅖潂䝁䅕䅉橂䝁䄸兢睂䝁䅅杢㕂䍁䅁兙獂䡁䅍睢杁䝁䅕杢湂䝁䅅睚求䡁䅍䅉灂䝁䄴䅉あ䝁䅧党杁䡁䅁杣療䡁䅙兡穂䝁䅫睢畂䍁䅁睢浂䍁䅁杢療䝁䄴兌祂䝁䅕睚ㅂ䝁䅷兙あ䝁䅕䅚杁䡁䅣兙あ䝁䅕杣瑁䡁䅉党獂䝁䅅䅤求䝁䅑䅉穂䝁䅕杣㉂䝁䅫睙求䡁䅍䅌杁䝁䅫杢橂䝁䅷兤歂䝁䅫杢湂䍁䅁睢睂䝁䅕杣桂䡁䅑兡畂䝁䅣䅉療䝁䅙䅉瑂䡁䅕杢灂䝁䅍兡睂䝁䅅䅢獂䡁䅫䅉療䡁䅣杢求䝁䅑䅉㍂䝁䅅䅤求䡁䅉䅉穂䡁䅫督あ䝁䅕兢穂䍁䅷䅉睂䡁䅉兡㉂䝁䅅䅤求䝁䅷入杁䝁䄸睤畂䝁䅕䅚杁䡁䅣兙あ䝁䅕杣獁䍁䅁兙畂䝁䅑䅉祂䝁䅕睙㕂䝁䅍䅢求䝁䅑䅉㍂䝁䅅䅤求䡁䅉䅉歂䝁䅫督あ䡁䅉兡楂䡁䅕䅤灂䝁䄸杢杁䡁䅍入穂䡁䅑党瑂䡁䅍睏杁䡁䅣兙あ䝁䅕杣杁䡁䅍入穂䡁䅑党瑂䍁䅁睢睂䝁䅕杣桂䡁䅑兡療䝁䄴䅌杁䝁䄰党あ䝁䅕杣杁䡁䅉党桂䝁䅑兡畂䝁䅣䅌杁䝁䅅杢歂䍁䅁杙灂䝁䅷䅢灂䝁䄴睚杁䡁䅍党祂䡁䅙兡橂䝁䅕督杁䡁䅑睢杁䡁䅁杣灂䡁䅙兙あ䝁䅕䅉橂䝁䄸兢睂䝁䅅杢灂䝁䅕督杁䝁䅅杢歂䍁䅁兢ㅂ䝁䄴兡橂䝁䅫䅣桂䝁䅷兡あ䝁䅫党穂䑁䅳䅉獂䝁䅕兙穂䝁䅫杢湂䍁䅁睢浂䍁䅁睙療䝁䄰兢ㅂ䝁䄴兡橂䝁䅅䅤灂䝁䄸杢杁䝁䅅杢あ䝁䅕杢畂䝁䅅䅉穂䝁䅫䅤求䡁䅍䅉療䝁䄴䅉灂䡁䅑督杁䡁䅁杣療䡁䅁党祂䡁䅑兡求䡁䅍睏杁䝁䅅杢歂䍁䅁杙灂䝁䅷䅢灂䝁䄴睚杁䝁䄸杚杁䝁䄸䅣あ䝁䅫睢畂䝁䅅䅢杁䡁䅑䅡灂䡁䅉䅚瑁䡁䅁兙祂䡁䅑入杁䝁䅫杢穂䡁䅕杣桂䝁䄴睙求䍁䅁䅣祂䝁䄸睚祂䝁䅅兢穂䍁䅁䅤療䍁䅁兡あ䡁䅍䅉祂䝁䅕督灂䝁䅑党畂䡁䅑兡桂䝁䅷䅉橂䡁䅕督あ䝁䄸兢求䡁䅉督畁䍁䅁兓畂䍁䅁兙歂䝁䅑兡あ䝁䅫睢畂䍁䅷䅉灂䡁䅑䅉睂䡁䅉睢㉂䝁䅫䅚求䡁䅍䅉獂䝁䅅杙獁䍁䅁睤桂䡁䅍䅤求䡁䅣兙あ䝁䅕杣杁䝁䅍睢獂䝁䅷党橂䡁䅑兡療䝁䄴䅌杁䝁䅅杢歂䍁䅁䅤祂䝁䅕兙あ䝁䄰党畂䡁䅑䅉穂䝁䅕杣㉂䝁䅫睙求䡁䅍杌杁䕁䅍兙獂䝁䅫杚療䡁䅉杢灂䝁䅅䅉塂䝁䅅䅤求䡁䅉䅉呂䝁䅕杣㉂䝁䅫睙求䍁䅁睒祂䝁䄸兤睂䍁䅁睤桂䡁䅍䅉浂䝁䄸兤畂䝁䅑党歂䍁䅁兡畂䍁䅁免㕁䑁䅉李杁䝁䅅杢歂䍁䅁兡穂䍁䅁䅡求䝁䅅䅚硂䡁䅕兙祂䡁䅑党祂䝁䅕䅚杁䝁䅫杢杁䙁䅍兙畂䍁䅁杓療䡁䅍党獁䍁䅁睑桂䝁䅷兡浂䝁䄸杣畂䝁䅫兙畁䅁䅁硸䅍䩁乯䅁䑂䝁䅅䅢灂䡁䅧䅌杁䕁䅫杢橂䍁䄴䅌杁䡁䅑睢湂䝁䅕䅤潂䝁䅕杣杁䡁䅣兡あ䝁䅧䅉灂䡁䅑督杁䡁䅍兤楂䡁䅍兡歂䝁䅫兙祂䝁䅫党穂䍁䅷䅉求䝁䄴睚桂䝁䅣党穂䍁䅁兡畂䍁䅁䅤潂䝁䅕䅉睂䡁䅉睢㉂䝁䅫督灂䝁䄸杢杁䝁䄸杚杁䝁䅍䅢療䡁䅕䅚杁䝁䅅杢歂䍁䅁督療䝁䅙䅤㍂䝁䅅杣求䍁䅁䅣獂䝁䅅䅤浂䝁䄸杣瑂䡁䅍䅌杁䝁䅅杢歂䍁䅁督㕂䡁䅍䅤求䝁䄰督杁䝁䅅杢歂䍁䅁督求䡁䅉杤灂䝁䅍党穂䍁䅁兡畂䍁䅁䅤潂䝁䅕䅉噂䝁䄴兡あ䝁䅕䅚杁䙁䅍䅤桂䡁䅑党穂䍁䅷䅉祂䝁䅕督あ䍁䅁睢浂䍁䅁兑瑂䝁䅕杣灂䝁䅍兙穂䍁䅷䅉䙂䡁䅕杣療䡁䅁党獁䍁䅁䅤潂䝁䅕䅉乂䝁䅫䅚歂䝁䅷党杁䕁䅕兙穂䡁䅑䅌杁䕁䅅杚祂䝁䅫睙桂䍁䅷䅉桂䝁䄴䅚杁䡁䅑䅡求䍁䅁兑穂䝁䅫兙杁䙁䅁兙橂䝁䅫杚灂䝁䅍杌杁䕁䅫䅤穂䍁䅁睙獂䝁䄸兤歂䍁䅁兙畂䝁䅑䅉穂䝁䄸杚あ䡁䅣兙祂䝁䅕䅉睂䝁䅷兙あ䝁䅙睢祂䝁䄰督獁䍁䅁兙畂䝁䅑䅉穂䡁䅫督あ䝁䅕兢穂䍁䅁兙畂䝁䅑䅉穂䝁䅕杣㉂䝁䅫睙求䡁䅍䅉求䝁䄴兙楂䝁䅷党杁䝁䅉杣療䝁䅅䅚楂䝁䅅杢歂䍁䅁督求䡁䅉杤灂䝁䅍党杁䡁䅁杣療䡁䅙兡歂䝁䅕杣穂䍁䅁䅋䍂䙁䅍䅕穂䍁䅫䅉あ䝁䄸䅉睂䡁䅉睢㉂䝁䅫䅚求䍁䅁兙杁䡁䅉兙畂䝁䅣党杁䝁䄸杚杁䡁䅍党祂䡁䅙兡橂䝁䅕督畁䍁䅁䅖潂䝁䅕䅉橂䝁䄸兢睂䝁䅅杢㕂䍁䅁䅣祂䝁䄸杤灂䝁䅑党穂䍁䅁睑桂䝁䅷兡㑂䍁䅁睑獂䝁䄸兤歂䍁䅁䅣獂䝁䅅䅤浂䝁䄸杣瑂䍁䅷䅉桂䍁䅁杣療䝁䅷党瑁䝁䅉兙穂䝁䅕䅚杁䝁䅅杢桂䝁䅷入あ䝁䅫睙穂䍁䅁䅣獂䝁䅅䅤浂䝁䄸杣瑂䍁䅁睙療䝁䄰䅣祂䝁䅫督灂䝁䄴睚杁䕁䅍兙獂䝁䅫䅥杁䕁䅕杢湂䝁䅅睚求䝁䄰党畂䡁䅑䅉䑂䝁䅷睢ㅂ䝁䅑䅌杁䕁䅍兙獂䝁䅫䅥杁䙁䅍党祂䡁䅙兡橂䝁䅕䅉䑂䝁䅷睢ㅂ䝁䅑䅌杁䝁䅅杢歂䍁䅁睑桂䝁䅷兡㑂䍁䅁睔睂䝁䅕杣桂䡁䅑兡療䝁䄴督杁䕁䅍䅢療䡁䅕䅚獁䍁䅁睤潂䝁䅫睙潂䍁䅁兙祂䝁䅕䅉橂䝁䄸杢浂䝁䅫睚ㅂ䡁䅉兙楂䝁䅷党杁䡁䅑睢杁䝁䅑兡穂䡁䅁䅢桂䡁䅫䅉祂䝁䄸䅢求䍁䄰杙桂䡁䅍党歂䍁䅁兡畂䡁䅍兡湂䝁䅧䅤穂䍁䅁兙畂䝁䅑䅉求䝁䄴兙楂䝁䅷党杁䕁䅉睕兂䡁䅍䅉あ䝁䄸䅉桂䝁䄴䅤灂䝁䅍兡睂䝁䅅䅤求䍁䅁兙畂䝁䅑䅉あ䝁䅅杣湂䝁䅕䅤杁䝁䄴党㍂䍁䅁杣求䡁䅙党畂䡁䅕党瑁䝁䅣党畂䝁䅕杣桂䡁䅑兡畂䝁䅣䅉穂䝁䅕杣㉂䝁䅫睙求䡁䅍䅉桂䝁䄴䅚杁䝁䅅䅣睂䝁䅷兡橂䝁䅅䅤灂䝁䄸杢穂䍁䅁䅤潂䡁䅉睢ㅂ䝁䅣䅡杁䝁䄰睢楂䝁䅫䅢求䍁䅁兙睂䡁䅁䅢灂䝁䅍兙あ䝁䅫睢畂䍁䅷䅉穂䡁䅕睙潂䍁䅁兙穂䍁䅁睑療䝁䄰兢桂䝁䄴䅚䩂䙁䅅䅉浂䝁䄸杣杁䡁䅉党穂䝁䅫䅚求䝁䄴䅤穂䍁䅁兙畂䝁䅑䅉䑂䝁䄸兢瑂䝁䅅杢歂䙁䅣睢祂䡁䅧䅉浂䝁䄸杣杁䝁䅉兤穂䝁䅫杢求䡁䅍督求䡁䅍睏杁䕁䅍兙獂䝁䅫䅥杁䕁䅫杢あ䝁䅕䅢獂䝁䅫睚求䝁䄴䅤杁䕁䅅睙橂䝁䅕督穂䍁䅁兒䕂䕁䅣兒獁䍁䅁兙畂䍁䅁兙橂䝁䅍党穂䡁䅍䅉畂䝁䅕䅤㍂䝁䄸杣牂䍁䅁督療䝁䅷兤あ䝁䅫睢畂䍁䅁杚療䡁䅉䅉桂䡁䅕䅤療䝁䄰兙あ䝁䅕䅚杁䝁䅅杢歂䍁䅁兡畂䡁䅑党獂䝁䅷兡湂䝁䅕杢あ䍁䅁杢求䡁䅑睤療䡁䅉睡穂䑁䅳䅉桂䝁䄴䅚杁䕁䅍兙獂䝁䅫䅥杁䙁䅉党㉂䝁䅕杢ㅂ䝁䅕䅉䙂䕁䅑睒䙂䍁䅷䅉桂䍁䅁䅣祂䝁䅕兢灂䡁䅍党穂䍁䅁督療䝁䅷兤あ䝁䅫睢畂䍁䅁杚療䡁䅉䅉穂䡁䅕杙穂䝁䅍杣灂䝁䅉党祂䍁䅁兢桂䝁䄴兙湂䝁䅕䅚杁䡁䅍党祂䡁䅙兡橂䝁䅕督畁䍁䅁兓あ䍁䅁兙獂䡁䅍睢杁䝁䄸杚浂䝁䅕杣穂䍁䅁睕瑂䝁䅅杣あ䕁䅷兡浂䝁䅕䅉瑂䝁䅅杢桂䝁䅣党歂䍁䅁督求䡁䅉杤灂䝁䅍党穂䍁䅷䅉灂䝁䄴睙獂䡁䅕䅚灂䝁䄴睚杁䙁䅍兢桂䡁䅉䅤䥂䝁䄸兢求䍁䅁兢桂䝁䄴兙湂䝁䅕䅚杁䡁䅍党祂䡁䅙兡橂䝁䅕督杁䝁䅅杢歂䍁䅁兙睂䡁䅁䅢灂䝁䅍兙あ䝁䅫睢畂䡁䅍䅉あ䝁䄸䅉求䝁䄴䅡桂䝁䄴睙求䍁䅷䅉療䡁䅁党祂䝁䅅䅤求䍁䅁兙畂䝁䅑䅉穂䝁䅕睙ㅂ䡁䅉党杁䡁䅑䅡求䍁䅁睙療䝁䄴杢求䝁䅍䅤求䝁䅑䅉求䡁䅧䅣求䡁䅉兡求䝁䄴睙求䍁䅁睢浂䍁䅁督ㅂ䝁䅉督橂䡁䅉兡楂䝁䅕杣穂䍁䅁兡畂䍁䅁䅤潂䝁䅕兡祂䍁䅁䅡療䝁䄰党㝁䍁䅁睕瑂䝁䅅杣あ䙁䅑睢㍂䝁䄴䅉瑂䝁䅅杢桂䝁䅣党歂䍁䅁督求䡁䅉杤灂䝁䅍党穂䍁䅁䅤潂䝁䅅䅤杁䡁䅉党灂䝁䄰兙湂䝁䅫杢求䍁䅁睙療䝁䄰兢ㅂ䝁䄴兡あ䡁䅫䅉塂䝁䅫兌䝂䝁䅫䅉桂䡁䅍䅉桂䍁䅁兤楂䝁䅫兣ㅂ䝁䅫䅤療䡁䅕督獁䍁䅁督求䝁䅍兤祂䝁䅕䅌杁䝁䅅杢歂䍁䅁兢桂䝁䄴兙湂䝁䅕䅚杁䝁䅕䅥睂䝁䅕杣灂䝁䅕杢橂䝁䅕䅉桂䝁䅍杣療䡁䅍督杁䝁䅅䅉䍂䙁䅍䅕婁䡉䅍䅉浂䝁䄸睢あ䡁䅁杣灂䝁䄴䅤㝁䍁䅁兙畂䝁䅑䅉呂䝁䄰兙祂䡁䅑村灂䡁䅯䅉瑂䝁䅅杢桂䝁䅣党歂䍁䅁督求䡁䅉杤灂䝁䅍党穂䍁䅁䅤潂䝁䅅䅤杁䝁䅅䅚歂䡁䅉党穂䡁䅍䅉あ䝁䅧党杁䝁䅉兤穂䝁䅫杢求䡁䅍督杁䝁䄴党あ䡁䅣睢祂䝁䅳兡畂䝁䅣䅉桂䝁䄴䅚杁䡁䅁杣療䝁䅑兤橂䡁䅑兡㉂䝁䅫䅤㕂䍁䅁杢求䝁䅕䅚穂䍁䅁睢浂䍁䅁杙ㅂ䡁䅍兡畂䝁䅕督穂䍁䅁睢㍂䝁䄴党祂䡁䅍䅉㍂䝁䅫䅤潂䍁䅁兙畂䍁䅁兙獂䝁䅷兌灂䝁䄴兌療䝁䄴党杁䝁䄰兙畂䝁䅅睚求䝁䅑䅉穂䝁䅕杣㉂䝁䅫睙求䍁䄴䅉䩂䝁䄴䅉桂䝁䅑䅚灂䡁䅑兡療䝁䄴䅌杁䡁䅑䅡求䍁䅁睙療䝁䄰䅣桂䝁䄴入杁䡁䅁杣療䡁䅙兡歂䝁䅕督杁䙁䅣兡瑁䕁䅙兡杁䡁䅍入穂䡁䅑党瑂䡁䅍䅉ㅂ䝁䄴䅚求䡁䅉䅉䡂䝁䅫睚桂䙁䅍䅣灂䡁䅉党杁䝁䅅杢歂䍁䅁睒灂䝁䅣兙兂䡁䅉睢杁䝁䅉杣桂䝁䄴䅚穂䍁䅁䅤療䍁䅁杙求䍁䅁杣求䝁䅅䅚㕂䍁䅁杚療䡁䅉䅉歂䝁䅕䅣獂䝁䄸入瑂䝁䅕杢あ䍁䅁兙穂䍁䅁兙杁䝁䅍睢瑂䡁䅁䅢求䡁䅑党杁䡁䅍兤楂䡁䅍睙祂䝁䅫杙求䡁䅉䅉求䡁䅧䅣求䡁䅉兡求䝁䄴睙求䍁䅁督療䝁䅷兤あ䝁䅫睢畂䍁䅁杚療䡁䅉䅉䍂䙁䅍䅕婁䡉䅍䅉祂䝁䅕督灂䝁䅑党畂䡁䅑兡桂䝁䅷䅉桂䝁䄴䅚杁䝁䅉兤穂䝁䅫杢求䡁䅍督杁䡁䅍兤楂䡁䅍睙祂䝁䅫杙求䡁䅉督畁䍁䅁兓あ䍁䅁睢浂䝁䅙党祂䡁䅍䅉灂䡁䅑督杁䡁䅁杣療䝁䅑兤橂䡁䅑督杁䡁䅑䅡祂䝁䄸兤湂䝁䅧䅉灂䡁䅑督杁䝁䅑兡祂䝁䅕睙あ䍁䅁督桂䝁䅷党穂䍁䅁杚療䡁䅉睙求䍁䅁兙畂䝁䅑䅉祂䝁䅕督求䝁䅷䅢求䡁䅉督畁䍁䅁䅖潂䝁䅕䅉橂䝁䄸兢睂䝁䅅杢㕂䍁䅁睤桂䡁䅍䅉灂䝁䄴睙療䡁䅉䅣療䡁䅉兙あ䝁䅕䅚杁䝁䅫杢杁䑁䅅兏㕁䑁䅫䅉桂䝁䄴䅚杁䝁䅫督杁䝁䅧党桂䝁䅑兣ㅂ䝁䅅杣あ䝁䅕杣求䝁䅑䅉灂䝁䄴䅉呂䝁䅅杢杁䕁䅯睢穂䝁䅕䅌杁䕁䅍兙獂䝁䅫杚療䡁䅉杢灂䝁䅅杌䅁䙁噅䅁祃䅂䅁睑桂䝁䄰䅚求䝁䄴䅉兂䡁䅉睢睂䝁䅕杣あ䡁䅫䅉啂䡁䅉兤穂䡁䅑䅌杁䝁䅅杢杁䙁䅍杊兂䍁䅁兎睁䑁䅁䅉䑂䝁䄸兢睂䝁䅅杢㕂䍁䅷䅉灂䡁䅍䅉桂䍁䅁杣求䝁䅅䅢杁䝁䅕督あ䝁䅅䅤求䍁䅁睙療䝁䄰䅣桂䝁䄴入杁䡁䅁杣灂䝁䄰兙祂䝁䅫䅢㕂䍁䅁党畂䝁䅣兙湂䝁䅕䅚杁䝁䅫杢杁䡁䅑䅡求䍁䅁睢㍂䝁䄴党祂䡁䅍䅡灂䡁䅁䅌杁䝁䄰兙畂䝁䅅睚求䝁䄰党畂䡁䅑䅌杁䝁䅑党㉂䝁䅕䅢療䡁䅁兢求䝁䄴䅤獁䍁䅁杣求䝁䅑党㉂䝁䅕䅢療䡁䅁兢求䝁䄴䅤獁䍁䅁兙橂䡁䅅兤灂䡁䅍兡あ䝁䅫睢畂䍁䅷䅉桂䝁䄴䅚杁䝁䅍睢畂䡁䅍䅤祂䡁䅕睙あ䝁䅫睢畂䍁䅁睢浂䍁䅁兢ㅂ䝁䅷䅤灂䝁䅙兙瑂䝁䅫䅢㕂䍁䅁兙睂䝁䅅杣あ䝁䄰党畂䡁䅑䅉橂䝁䄸兢瑂䡁䅕杢灂䡁䅑兡求䡁䅍杌杁䕁䅍兙瑂䝁䅑党畂䍁䅁睢㍂䝁䄴督杁䝁䅅杢歂䍁䅁睢睂䝁䅕杣桂䡁䅑党穂䍁䅁免㍁䑁䅉䅉睂䡁䅉睢睂䝁䅕杣あ䝁䅫党穂䍁䅁睙療䝁䄴䅤桂䝁䅫杢灂䝁䄴睚杁䑁䅕䅏獁䑁䅉兎睁䍁䅁兙睂䝁䅅杣あ䝁䄰党畂䡁䅑䅉潂䝁䄸兢求䡁䅍䅉桂䝁䅍杣療䡁䅍督杁䡁䅑䅡求䍁䅁兖畂䝁䅫䅤求䝁䅑䅉呂䡁䅑兙あ䝁䅕督畁䍁䅁兖睂䝁䄸杢杁䝁䅍睢瑂䡁䅁䅢求䡁䅑兡療䝁䄴䅉療䝁䅙䅉ㅁ䍁䅁䅣祂䝁䄸䅣求䡁䅉䅤灂䝁䅕督杁䝁䅍兤祂䡁䅉党畂䡁䅑䅢㕂䍁䅁兤畂䝁䅑党祂䍁䅁䅚求䡁䅙党獂䝁䄸䅣瑂䝁䅕杢あ䍁䅷䅉あ䝁䅧党杁䕁䅍睢瑂䡁䅁兙畂䡁䅫升穂䍁䅁䅣療䡁䅉䅤浂䝁䄸䅢灂䝁䄸䅉㍂䝁䅫䅢獂䍁䅁兡畂䝁䅍杣求䝁䅅督求䍁䅁䅤療䍁䅁兎㕁䍁䅷兏㕁䑁䅙䅉桂䡁䅁兙祂䡁䅑兢求䝁䄴䅤杁䝁䅧睢瑂䝁䅕督杁䝁䅫杢杁䑁䅅睎㍁䍁䅁䅣祂䝁䄸䅣求䡁䅉䅤灂䝁䅕督畁䍁䅁睑桂䝁䄰䅚求䝁䄴䅉潂䝁䅅督杁䝁䅉党求䝁䄴䅉祂䝁䅕睙療䝁䅣杢灂䡁䅯党歂䍁䅁兙穂䍁䅁睢畂䝁䅕䅉療䝁䅙䅉あ䝁䅧党杁䑁䅅䅍睁䍁䅁村求䡁䅍䅤杁䕁䅍睢瑂䡁䅁兙畂䝁䅫党穂䍁䅁䅤療䍁䅁睖療䡁䅉睡杁䕁䅙睢祂䍁䅁杙㕂䍁䅁杒偂䙁䅉䅖噂䕁䄴兒杁䝁䄰兙湂䝁䅅来灂䝁䄴党杁䝁䅙睢祂䍁䅁免㍁䍁䅁睙療䝁䄴督求䝁䅍兤あ䝁䅫杤求䍁䅁入求䝁䅅杣穂䍁䅷䅉瑂䝁䄸督あ䍁䅁杣求䝁䅍党畂䡁䅑䅢㕂䍁䅁杣桂䝁䄴睡灂䝁䄴睚杁䍁䅍杍ぁ䍁䄴䅁呂兆䅁杅䅁䕁䅍兙畂䝁䄴兙楂䝁䅫督䅁䉁匸䅁䕄䅁䅁睑桂䝁䄴杢桂䝁䅉兡穂䑁䅳䅉佂䝁䅕兤祂䝁䄸督橂䝁䅫党畂䝁䅍党㝁䍁䅁睕獂䝁䅕党睂䍁䅁䅖求䝁䅍䅡畂䝁䄸䅢療䝁䅣入㝁䍁䅁睑求䝁䄴䅤祂䝁䅅䅢杁䕁䄴党祂䡁䅙睢ㅂ䡁䅍䅉呂䡁䅫督あ䝁䅕兢㝁䍁䅁䅓求䝁䄰兙あ䝁䄸䅢療䝁䅣入㝁䍁䅁杔求䡁䅕杣療䝁䅷睢湂䡁䅫睏杁䕁䄸杢橂䝁䄸䅢療䝁䅣入䅁䝁䡫䅁捁䅁䅁睑桂䡁䅁兡あ䝁䅅䅢杁䕁䅣睢療䝁䅑督䅁䉁䝳䅁杁䅁䅁睑桂䡁䅁兡あ䝁䅅䅢杁䕁䄰兙祂䝁䅳党あ䡁䅍䅁䉂杂䅁䅱䅧䕁䅍兙睂䝁䅫䅤桂䝁䅷䅉偂䝁䄴党杁䕁䅙兡畂䝁䅅杢橂䝁䅫兙獂䍁䅁睑療䡁䅉䅣療䡁䅉兙あ䝁䅫睢畂䍁䅁睢睂䝁䅕杣桂䡁䅑党穂䍁䅁兙穂䍁䅁䅤潂䝁䅕䅉浂䝁䅫杢桂䝁䄴睙灂䝁䅅䅢杁䡁䅍党祂䡁䅙兡橂䝁䅕督杁䝁䅧睢獂䝁䅑兡畂䝁䅣䅉橂䝁䄸兢睂䝁䅅杢㕂䍁䅁杚療䡁䅉䅉あ䝁䅧党杁䕁䅍兙睂䝁䅫䅤桂䝁䅷䅉偂䝁䄴党獁䍁䅁杔桂䡁䅑兡療䝁䄴兙獂䍁䅁兑穂䡁䅍睢橂䝁䅫兙あ䝁䅫睢畂䍁䅷䅉㍂䝁䅧兡橂䝁䅧䅉求䝁䄴睚桂䝁䅣党穂䍁䅁兡畂䍁䅁䅤潂䝁䅕䅉睂䡁䅉睢㉂䝁䅫督灂䝁䄸杢杁䝁䄸杚杁䡁䅙兙祂䝁䅫睢ㅂ䡁䅍䅉浂䝁䅫杢桂䝁䄴睙灂䝁䅅䅢杁䡁䅁杣療䝁䅑兤橂䡁䅑督杁䝁䅅杢歂䍁䅁督求䡁䅉杤灂䝁䅍党穂䍁䅁兡畂䍁䅁䅤潂䝁䅕䅉噂䝁䄴兡あ䝁䅕䅚杁䙁䅍䅤桂䡁䅑党穂䍁䅷䅉䑂䝁䅅杢桂䝁䅑兙獁䍁䅁兙畂䝁䅑䅉あ䝁䅧党杁䙁䅕杢灂䡁䅑党歂䍁䅁睓灂䝁䄴睚歂䝁䄸兢畁䍁䅁兓あ䍁䅁睢睂䝁䅕杣桂䡁䅑党穂䍁䅁䅤潂䡁䅉睢ㅂ䝁䅣䅡杁䡁䅑䅡祂䝁䅕党杁䡁䅍党湂䝁䄰党畂䡁䅑督㙁䍁䅁睑祂䝁䅕䅚灂䡁䅑䅉䑂䝁䅅杣歂䍁䅷䅉䑂䝁䄸杢穂䡁䅕兢求䡁䅉䅉䍂䝁䅅杢牂䝁䅫杢湂䍁䅷䅉桂䝁䄴䅚杁䕁䅍睢瑂䝁䄰党祂䝁䅍兡桂䝁䅷䅉䍂䝁䅅杢牂䝁䅫杢湂䍁䄴䅉啂䝁䅧党杁䝁䅍睢瑂䡁䅁兙畂䡁䅫䅉桂䝁䅍睙求䡁䅁䅤穂䍁䅁睙潂䝁䅕睙牂䝁䅫杢湂䍁䅁兙橂䝁䅍睢ㅂ䝁䄴䅤穂䍁䅷䅉瑂䝁䄸杢求䡁䅫䅉瑂䝁䅅杣牂䝁䅕䅤杁䝁䅑党睂䝁䄸督灂䡁䅑督獁䍁䅁杢求䝁䅣睢あ䝁䅫兙楂䝁䅷党杁䝁䄸杣歂䝁䅕杣杁䝁䄸杚杁䡁䅣兡あ䝁䅧䅚祂䝁䅅睤桂䝁䅷督獁䍁䅁督桂䡁䅙兡畂䝁䅣督杁䝁䅑党睂䝁䄸督灂䡁䅑督獁䍁䅁兙畂䝁䅑䅉あ䝁䅫兢求䍁䅁䅚求䡁䅁睢穂䝁䅫䅤穂䍁䄴䅉䩂䡁䅑督杁䝁䅷睢桂䝁䄴䅉睂䡁䅉睢歂䡁䅕睙あ䡁䅍䅉灂䝁䄴睙獂䡁䅕䅚求䍁䅁睙祂䝁䅕䅚灂䡁䅑䅉橂䝁䅅杣歂䍁䅁䅢療䝁䅅杢穂䑁䅳䅉桂䡁䅕䅤療䍁䅁兙畂䝁䅑䅉祂䝁䅕䅤桂䝁䅫䅢杁䝁䅉兙畂䝁䅳兡畂䝁䅣䅉獂䝁䄸兙畂䡁䅍睏杁䝁䅅杢歂䍁䅁睙療䝁䄰兢求䡁䅉睙灂䝁䅅䅢杁䝁䅅杢歂䍁䅁兢ㅂ䝁䅷䅤灂䝁䅙兙瑂䝁䅫䅢㕂䍁䅁杣求䝁䅅䅢杁䝁䅕督あ䝁䅅䅤求䍁䅷䅉桂䝁䄴䅚杁䝁䅍睢瑂䝁䄰党祂䝁䅍兡桂䝁䅷䅉桂䝁䄴䅚杁䝁䅫杢歂䡁䅕督あ䡁䅉兡桂䝁䅷䅉獂䝁䄸兙畂䡁䅍杌杁䙁䅑䅡求䍁䅁睙療䝁䄰䅣桂䝁䄴入杁䝁䅅䅢穂䝁䄸䅉療䝁䅙杚求䡁䅉督杁䝁䅍杣求䝁䅑兡あ䍁䅁兙畂䝁䅑䅉歂䝁䅕杙灂䡁䅑䅉橂䝁䅅杣歂䍁䅁䅣祂䝁䄸䅚ㅂ䝁䅍䅤穂䑁䅳䅉療䝁䄴䅢灂䝁䄴党杁䝁䅑兡祂䝁䅕睙あ䍁䅁杙桂䝁䄴睡灂䝁䄴睚杁䡁䅍党祂䡁䅙兡橂䝁䅕督㝁䍁䅁兙畂䝁䅑䅉睂䡁䅉睢㉂䝁䅫䅚求䡁䅍䅉桂䝁䅑杤灂䡁䅍睢祂䡁䅫䅌杁䝁䅍兙睂䝁䅫䅤桂䝁䅷䅉瑂䝁䅅杣牂䝁䅕䅤穂䍁䅷䅉あ䡁䅉党桂䡁䅍兤祂䡁䅫䅉瑂䝁䅅杢桂䝁䅣党瑂䝁䅕杢あ䍁䅷䅉桂䝁䄴䅚杁䝁䅑党睂䝁䄸督灂䡁䅑睢祂䡁䅫䅉穂䝁䅕杣㉂䝁䅫睙求䡁䅍杌杁䕁䅫䅤杁䡁䅍党祂䡁䅙党穂䍁䅁睙療䝁䄴督ㅂ䝁䄰党祂䡁䅍䅌杁䡁䅍兢桂䝁䅷䅢杁䝁䅉兤穂䝁䅫杢求䡁䅍督求䡁䅍䅌杁䝁䅅杢歂䍁䅁睙療䝁䄰兢求䡁䅉睙灂䝁䅅䅢杁䝁䅍䅢灂䝁䅕杢あ䡁䅍䅉あ䝁䅧杣療䡁䅕睚潂䍁䅁䅚灂䝁䅣兡あ䝁䅅䅢杁䝁䅍䅡桂䝁䄴杢求䝁䅷督獁䍁䅁杙祂䝁䅅杢橂䝁䅧党穂䍁䅷䅉橂䝁䅅杚灄䡁䅍䅌杁䝁䅅杢歂䍁䅁睢あ䝁䅧党祂䍁䅁䅚灂䡁䅍䅤祂䝁䅫杙ㅂ䡁䅑兡療䝁䄴䅉橂䝁䅧兙畂䝁䄴党獂䡁䅍䅉獂䝁䄸睙桂䡁䅑党歂䍁䅁兡畂䍁䅁杔求䡁䅣䅉婂䝁䄸杣牂䍁䅷䅉䵂䝁䄸兤灂䡁䅍兡桂䝁䄴兙獁䍁䅁䅖求䡁䅧兙穂䍁䅷䅉乂䝁䅅杣㕂䝁䅷兙畂䝁䅑䅌杁䙁䅙兡祂䝁䅣兡畂䝁䅫兙獁䍁䅁杔求䡁䅣䅉䭂䝁䅕杣穂䝁䅕入獁䍁䅁兙畂䝁䅑䅉䑂䝁䅅䅢灂䝁䅙睢祂䝁䄴兡桂䍁䄴䅉啂䝁䅧党杁䝁䅍睢瑂䡁䅁兙畂䡁䅫䅉㍂䝁䅅督杁䝁䅙睢ㅂ䝁䄴䅚求䝁䅑䅉灂䝁䄴䅉硁䑁䅫䅏㑁䍁䅁兙畂䝁䅑䅉灂䡁䅍䅉潂䝁䅕兙歂䡁䅅兤桂䡁䅉䅤求䡁䅉党歂䍁䅁兡畂䍁䅁兔橂䕁䅷党桂䝁䄴䅌杁䙁䅙兡祂䝁䅣兡畂䝁䅫兙畁䅁䅁硖䅕䕁䩷䅁䑂䝁䅅䅣灂䡁䅑睢獂䍁䅁杒求䝁䅑党祂䝁䅅䅢杁䕁䅙兡畂䝁䅅杢橂䝁䅫兙獂䍁䅷䅉䩂䝁䄴睙畁䍁䅁睢睂䝁䅕杣桂䡁䅑党穂䍁䅁兙穂䍁䅁䅤潂䝁䅕䅉潂䝁䄸䅢歂䝁䅫杢湂䍁䅁睙療䝁䄰䅣桂䝁䄴入杁䝁䅙睢祂䍁䅁睑桂䡁䅁兡あ䝁䄸䅢杁䕁䅙党歂䝁䅕杣桂䝁䅷䅉呂䝁䅅杤灂䝁䄴睚穂䍁䅁村桂䝁䄴睡杁䡁䅑䅡桂䡁䅑䅉睂䡁䅉睢㉂䝁䅫䅚求䡁䅍䅉㉂䝁䅅杣灂䝁䄸兤穂䍁䅁杣求䡁䅑兙灂䝁䅷䅉楂䝁䅅杢牂䝁䅫杢湂䍁䅁䅣祂䝁䄸䅚ㅂ䝁䅍䅤穂䍁䅁兙畂䝁䅑䅉穂䝁䅕杣㉂䝁䅫睙求䡁䅍䅉灂䝁䄴䅉あ䝁䅧党杁䙁䅕杢灂䡁䅑党歂䍁䅁睕あ䝁䅅䅤求䡁䅍杌杁䙁䅑䅡求䍁䅁睙療䝁䄰䅣桂䝁䄴入杁䝁䅅睙橂䝁䅕䅣あ䡁䅍䅉桂䍁䅁杣桂䝁䄴睚求䍁䅁睢浂䍁䅁䅚求䡁䅁睢穂䝁䅫䅤杁䡁䅁杣療䝁䅑兤橂䡁䅑督獁䍁䅁兡畂䝁䅍䅢ㅂ䝁䅑兡畂䝁䅣䅉穂䝁䅅杤灂䝁䄴睚穂䍁䅁兙橂䝁䅍睢ㅂ䝁䄴䅤穂䍁䅷䅉瑂䝁䄸杢求䡁䅫䅉瑂䝁䅅杣牂䝁䅕䅤杁䝁䅅睙橂䝁䄸兤畂䡁䅑督獁䍁䅁兡畂䡁䅑党祂䝁䅕督あ䍁䄰杙求䝁䅅杣灂䝁䄴睚杁䝁䅅杢歂䍁䅁杢療䝁䄴兌灂䝁䄴䅤求䡁䅉党穂䡁䅑兌楂䝁䅕兙祂䝁䅫杢湂䍁䅁睙潂䝁䅕睙牂䝁䅫杢湂䍁䅁兙橂䝁䅍睢ㅂ䝁䄴䅤穂䍁䅷䅉桂䝁䄴䅚杁䝁䅍党祂䡁䅑兡浂䝁䅫睙桂䡁䅑党穂䍁䅁睢浂䍁䅁䅚求䡁䅁睢穂䝁䅫䅤獁䍁䅁兙穂䍁䅁睤求䝁䅷䅢杁䝁䅅督杁䡁䅉党あ䝁䅫杣求䝁䄰党畂䡁䅑䅉桂䝁䅍睙療䡁䅕杢あ䡁䅍杌杁䕁䅫䅤杁䝁䅅䅢穂䝁䄸䅉睂䡁䅉睢㉂䝁䅫䅚求䡁䅍䅉㉂䝁䅅杣灂䝁䄸兤穂䍁䅁䅢療䝁䅅杢杁䡁䅁杣療䝁䅑兤橂䡁䅑督獁䍁䅁督ㅂ䝁䅍䅡杁䝁䅅督杁䝁䄸杢求䍁䄰䅉あ䝁䄸䅉浂䝁䄸兤祂䍁䄰杚桂䝁䄰兡獂䡁䅫䅉祂䝁䅕督灂䝁䅑党畂䡁䅑兡桂䝁䅷䅉祂䝁䅕兙獂䍁䅁党穂䡁䅑兙あ䝁䅕䅉獂䝁䄸兙畂䡁䅍䅌杁䝁䅍睢瑂䝁䄰党祂䝁䅍兡桂䝁䅷䅉祂䝁䅕兙獂䍁䅁党穂䡁䅑兙あ䝁䅕䅌杁䝁䅍睢瑂䝁䄰党祂䝁䅍兡桂䝁䅷䅉桂䝁䄴䅚杁䝁䅫杢歂䡁䅕督あ䡁䅉兡桂䝁䅷䅌杁䝁䅅杢歂䍁䅁睙療䝁䄴督あ䡁䅉兤橂䡁䅑兡療䝁䄴䅉獂䝁䄸兙畂䡁䅍䅌杁䝁䅅督杁䡁䅣党獂䝁䅷䅉桂䡁䅍䅉橂䝁䄸杢穂䡁䅕兢求䡁䅉䅉獂䝁䄸兙畂䡁䅍䅌杁䡁䅣䅡灂䝁䅍䅡杁䝁䅫杢橂䝁䅷兤歂䝁䅕䅉潂䝁䄸兢求䍁䅁党硂䡁䅕兡あ䡁䅫䅉獂䝁䄸兙畂䡁䅍䅉桂䝁䄴䅚杁䝁䅷兡畂䝁䅕督杁䝁䄸杚杁䝁䅍杣求䝁䅑兡あ䍁䅷䅉潂䝁䄸兢求䍁䅁兡瑂䡁䅁杣療䡁䅙党瑂䝁䅕杢あ䍁䅁䅢療䝁䅅杢穂䍁䅷䅉㉂䝁䅕䅡灂䝁䅍䅢求䍁䅁䅢療䝁䅅杢穂䍁䅷䅉桂䝁䄴䅚杁䝁䅷睢桂䝁䄴督杁䡁䅍党橂䡁䅕杣求䝁䅑䅉楂䡁䅫䅉穂䝁䅅杤灂䝁䄴睚穂䍁䅁䅚求䡁䅁睢穂䝁䅫䅤穂䍁䄴䅉䩂䝁䄴䅉桂䝁䅑䅚灂䡁䅑兡療䝁䄴䅌杁䡁䅑䅡求䍁䅁睙療䝁䄰䅣桂䝁䄴入杁䝁䄸杚浂䝁䅕杣穂䍁䅁兢療䝁䅉兡獂䝁䅕䅌杁䡁䅑党獂䝁䅕䅣潂䝁䄸杢求䍁䅷䅉桂䝁䄴䅚杁䝁䄸杢獂䝁䅫杢求䍁䅁杙桂䝁䄴睡灂䝁䄴睚杁䡁䅍党祂䡁䅙兡橂䝁䅕督獁䍁䅁兙穂䍁䅁睤求䝁䅷䅢杁䝁䅅督杁䝁䅉兡獂䝁䅷䅉睂䝁䅅入瑂䝁䅕杢あ䍁䅁督求䡁䅉杤灂䝁䅍党穂䍁䅁兙畂䝁䅑䅉瑂䝁䄸杣あ䝁䅣兙湂䝁䅕䅉獂䝁䄸兙畂䑁䅳䅉療䡁䅁党祂䝁䅅䅤求䡁䅍䅉桂䍁䅁睙桂䝁䅷䅢杁䝁䅍党畂䡁䅑党祂䑁䅳䅉桂䝁䄴䅚杁䝁䅫杢㉂䝁䅕督あ䡁䅍䅉灂䝁䄴䅉㉂䝁䅅杣灂䝁䄸兤穂䍁䅁督求䝁䅍兤祂䝁䅫䅤灂䝁䅕督畁䍁䅁䅖潂䝁䅕䅉橂䝁䄸兢睂䝁䅅杢㕂䍁䅁督求䡁䅉杤求䡁䅍䅉あ䝁䅧党杁䝁䄰党あ䡁䅉睢睂䝁䄸䅢灂䡁䅑兙畂䍁䅁兙祂䝁䅕兙穂䍁䅁睢浂䍁䅁䅖療䡁䅁党牂䝁䅅䅌杁䙁䅣兡橂䝁䅧兡あ䝁䅅䅌杁䕁䅷兙㍂䡁䅉党畂䝁䅍党獁䍁䅁兔桂䝁䄴䅡桂䡁䅑䅤桂䝁䄴䅌杁䕁䅕兢睂䝁䄸杣灂䝁䅅䅌杁䝁䅅杢歂䍁䅁睕桂䝁䅷兡畂䝁䅅䅌杁䕁䅳兙畂䡁䅍兙穂䍁䅷䅉桂䝁䄴䅚杁䝁䅅䅉睂䝁䄸杣あ䝁䅫睢畂䍁䅁睢浂䍁䅁䅤潂䝁䅕䅉瑂䝁䅕䅤祂䝁䄸䅣療䝁䅷兡あ䝁䅅杢杁䝁䅅杣求䝁䅅䅉療䝁䅙䅉湂䡁䅉党桂䡁䅑党祂䍁䅁睓桂䝁䄴督桂䡁䅍䅉䑂䝁䅫䅤㕂䍁䄴䅉䑂䝁䅅䅣灂䡁䅑睢獂䍁䅁杒求䝁䅑党祂䝁䅅䅢杁䕁䅙兡畂䝁䅅杢橂䝁䅫兙獂䍁䅷䅉䩂䝁䄴睙畁䍁䅁睤桂䡁䅍䅉浂䝁䄸兤畂䝁䅑党歂䍁䅁兡畂䍁䅁免㑁䑁䅫睍杁䝁䅅杢歂䍁䅁兡穂䍁䅁䅡求䝁䅅䅚硂䡁䅕兙祂䡁䅑党祂䝁䅕䅚杁䝁䅫杢杁䙁䅑睢睂䝁䅕睡桂䍁䅷䅉䱂䝁䅅杢穂䝁䅅督畁䅁䅁硗䅕䝁䡧䅁䑂䝁䅅䅣祂䝁䅫䅉䥂䝁䄸䅢歂䝁䅫杢湂䡁䅍䅉䵂䝁䅫兢灂䡁䅑党歂䍁䅁䅚求䡁䅍兡湂䝁䄴督獁䍁䅁兢桂䡁䅉睡求䡁䅑督獁䍁䅁䅚灂䡁䅍䅤祂䝁䅫杙ㅂ䡁䅑党穂䍁䅷䅉桂䝁䄴䅚杁䡁䅉党あ䝁䅅兡獂䡁䅍䅉楂䡁䅉兙畂䝁䅑党歂䍁䅁睤療䝁䄰党畂䉁杫督杁䝁䅅杢歂䍁䅁兢求䝁䄴升穂䍁䅁兙睂䡁䅁兙祂䝁䅕䅢獁䍁䅁杚療䝁䄸䅤㍂䝁䅕兙祂䍁䅷䅉桂䝁䄴䅚杁䝁䅅睙橂䝁䅕督穂䝁䄸杣灂䝁䅕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䕁䅅督灂䝁䅅䅌杁䝁䅅杢歂䍁䅁䅤潂䝁䅕䅉偂䝁䅍党桂䝁䄴兡桂䍁䄴䅉䩂䡁䅑䅉療䡁䅁党祂䝁䅅䅤求䡁䅍䅉あ䝁䅧杣療䡁䅕睚潂䍁䅁䅤潂䡁䅉党求䍁䅁督求䝁䅣兢求䝁䄴䅤穂䑁䅯䅉坂䝁䅕杣穂䝁䅅睙求䍁䅷䅉䭂䝁䅫兢瑂䡁䅫䅉䑂䝁䅧睢療䍁䅷䅉桂䝁䄴䅚杁䕁䄰兡橂䝁䅧兙求䝁䅷䅉䱂䝁䄸杣穂䍁䄴䅉啂䝁䅧党杁䝁䅍睢瑂䡁䅁兙畂䡁䅫䅉療䝁䅙杚求䡁䅉督杁䡁䅉党桂䝁䅑入瑁䡁䅑睢瑁䡁䅣党桂䡁䅉䅌杁䝁䅕入求䡁䅣党桂䡁䅉䅌杁䡁䅣兙あ䝁䅍䅡求䡁䅍䅌杁䝁䅯党㍂䝁䅕䅢祂䡁䅫䅌杁䝁䅙杣桂䝁䅣杣桂䝁䄴睙求䡁䅍䅌杁䝁䅧睢瑂䝁䅕䅉浂䡁䅕杣畂䝁䅫督潂䝁䅫杢湂䡁䅍䅌杁䝁䅧兙畂䝁䅑杙桂䝁䅣督獁䍁䅁督瑂䝁䅅䅢獂䍁䅁䅢求䝁䅅䅤潂䝁䅕杣杁䝁䅣睢療䝁䅑督獁䍁䅁督橂䝁䅅杣㉂䝁䅕督杁䝁䅅杢歂䍁䅁杙求䝁䅷䅤穂䍁䅷䅉桂䝁䄴䅚杁䡁䅍䅡療䝁䅕督杁䝁䅅杢歂䍁䅁杣求䝁䅷兙あ䝁䅕䅚杁䝁䅅睙橂䝁䅕督穂䝁䄸杣灂䝁䅕督杁䡁䅑䅡祂䝁䄸兤湂䝁䅧䅉桂䍁䅁䅚灂䡁䅍䅤祂䝁䅫杙ㅂ䡁䅑兡療䝁䄴䅉畂䝁䅕䅤㍂䝁䄸杣牂䍁䅷䅉灂䝁䄴睙獂䡁䅕䅚灂䝁䄴睚杁䝁䅉睢ㅂ䡁䅑兡硂䡁䅕党穂䍁䅷䅉桂䝁䄴䅚杁䝁䅑党睂䝁䅅杣あ䝁䄰党畂䡁䅑䅉桂䝁䄴䅚杁䡁䅍䅣求䝁䅍兡桂䝁䅷䅤㕂䍁䅁督あ䝁䄸杣求䡁䅍䅌杁䝁䅅督杁䡁䅣党獂䝁䅷䅉桂䡁䅍䅉あ䝁䅧杣療䡁䅕睚潂䍁䅁党瑁䝁䅍睢瑂䝁䄰党祂䝁䅍党杁䡁䅍兡あ䝁䅕督畁䍁䅁兓あ䍁䅁兙獂䡁䅍睢杁䡁䅕杢歂䝁䅕杣あ䝁䅅睡求䡁䅍䅉獂䝁䅫睙求䝁䄴督灂䝁䄴睚杁䝁䅅睚祂䝁䅕党瑂䝁䅕杢あ䡁䅍䅉祂䝁䅕䅢桂䡁䅑兡畂䝁䅣䅉あ䝁䄸䅉瑂䝁䅅杢ㅂ䝁䅙兙橂䡁䅑兤祂䝁䅕䅉桂䝁䄴䅚杁䡁䅍兙獂䝁䅕䅉療䝁䅙䅉㍂䝁䅅䅤橂䝁䅧党穂䍁䅷䅉煂䝁䅕睤求䝁䅷杣㕂䍁䅷䅉求䡁䅫党㍂䝁䅕兙祂䍁䅷䅉桂䝁䄴䅚杁䝁䅙杣桂䝁䅣杣桂䝁䄴睙求䡁䅍杌杁䙁䅑䅡求䍁䅁睙療䝁䄰䅣桂䝁䄴入杁䡁䅣兙穂䍁䅁杚療䡁䅉兢求䡁䅉䅢㕂䍁䅁睡畂䝁䄸睤畂䍁䅁兙穂䍁䅁兔灂䝁䅍䅡桂䝁䅕䅢杁䕁䅳睢祂䡁䅍䅉䥂䝁䄸䅢歂䝁䅫杢湂䡁䅍䅉䵂䝁䅫兢灂䡁䅑党歂䍁䅁兙畂䝁䅑䅉橂䝁䅧兙畂䝁䅣党歂䍁䅁兡あ䡁䅍䅉畂䝁䅅兢求䍁䅁䅤療䍁䅁睑桂䡁䅁杣灂䍁䅁䅓療䝁䅷䅚灂䝁䄴睚穂䍁䅁䅔灂䝁䄰兡あ䝁䅕䅚杁䝁䅫杢杁䕁䅑党橂䝁䅕兢楂䝁䅕杣杁䑁䅉䅍硁䑁䅧杌杁䕁䅍兙睂䡁䅉兡杁䕁䅧睢獂䝁䅑兡畂䝁䅣督杁䕁䅷兡瑂䝁䅫䅤求䝁䅑䅉㍂䝁䅅督杁䝁䅙睢ㅂ䝁䄴䅚求䝁䅑䅉灂䝁䄴䅉硁䑁䅫䅏硁䍁䅁兙畂䝁䅑䅉灂䡁䅍䅉潂䝁䅕兙歂䡁䅅兤桂䡁䅉䅤求䡁䅉党歂䍁䅁兡畂䍁䅁䅔療䝁䄴䅚療䝁䄴䅌杁䡁䅑䅡求䍁䅁兖畂䝁䅫䅤求䝁䅑䅉䱂䝁䅫杢湂䝁䅑睢瑂䍁䄴䅁呄䅆䅁䅄䅧䕁䅍兙祂䕁䅣兤祂䡁䅕督獁䍁䅁兓畂䝁䅍杌杁䝁䄸䅣求䡁䅉兙あ䝁䅕督杁䝁䅅杢杁䝁䄸杢獂䝁䅫杢求䍁䅁兙ㅂ䡁䅑睢瑂䝁䄸䅤灂䡁䅙党杁䡁䅁䅢桂䡁䅑杚療䡁䅉兢杁䝁䅙睢祂䍁䅁杙ㅂ䡁䅫兡畂䝁䅣䅉桂䝁䄴䅚杁䡁䅍党獂䝁䅷兡畂䝁䅣䅉㉂䝁䅕䅡灂䝁䅍䅢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䙁䅕杌呂䍁䄴䅉乂䝁䅅杣牂䝁䅕䅤睂䝁䅷兙橂䝁䅕䅉桂䝁䄴䅚杁䕁䅑兡湂䝁䅫䅤桂䝁䅷䅉塂䝁䅧睢獂䝁䅕督桂䝁䅷党畁䍁䅁䅖潂䝁䅕䅉橂䝁䄸兢睂䝁䅅杢㕂䍁䅁䅣祂䝁䄸杤灂䝁䅑党穂䍁䅁兙畂䍁䅁睢畂䝁䅷兡畂䝁䅕䅉桂䡁䅕䅤療䝁䄰睢あ䝁䅫杤求䍁䅁兢桂䡁䅉睡求䡁䅑䅣獂䝁䅅睙求䍁䅁睤潂䝁䅕杣求䍁䅁睙ㅂ䡁䅍䅤療䝁䄰党祂䡁䅍䅉橂䝁䅅杢杁䡁䅍党桂䡁䅉睙潂䍁䅁杚療䡁䅉䅉畂䝁䅕睤杁䝁䅅杢歂䍁䅁兤穂䝁䅕䅚杁䝁䅍兙祂䍁䅁䅢灂䡁䅍䅤灂䝁䄴睚穂䍁䅁杚祂䝁䄸兢杁䝁䅫䅤穂䍁䅁䅚求䝁䅅䅢求䡁䅉督杁䝁䅅杢歂䍁䅁督求䝁䅷䅢杁䡁䅑䅡求䝁䅫杣杁䝁䅍兙祂䍁䅁䅤療䍁䅁䅚求䝁䅅䅢求䡁䅉督杁䝁䅅杢歂䍁䅁睢あ䝁䅧党祂䍁䅁睙療䝁䄴督ㅂ䝁䄰党祂䡁䅍睏杁䝁䅅杢歂䍁䅁䅣桂䝁䅫䅚杁䝁䅷兡穂䡁䅑兡畂䝁䅣督杁䡁䅍兤楂䡁䅍睙祂䝁䅫䅣あ䝁䅫睢畂䡁䅍䅉浂䝁䄸杣杁䝁䅕杢潂䝁䅅杢橂䝁䅕䅚杁䝁䅅睙橂䝁䅕督穂䍁䅁䅤療䍁䅁兡あ䡁䅍䅉瑂䝁䅅杣牂䝁䅕䅤睂䝁䅷兙橂䝁䅕䅉あ䝁䅧兙あ䍁䅁睙療䝁䄴杢求䝁䅍䅤穂䍁䅁䅚求䝁䅅䅢求䡁䅉督杁䡁䅑睢杁䝁䅅䅉獂䝁䅅杣湂䝁䅕䅉桂䡁䅕䅚灂䝁䅕杢橂䝁䅕䅉療䝁䅙䅉灂䝁䄴杚療䡁䅉兢求䝁䅑䅉桂䝁䄴䅚杁䝁䅕杢湂䝁䅅睚求䝁䅑䅉橂䝁䄸杢穂䡁䅕兢求䡁䅉督畁䍁䅁兓あ䍁䅁兙獂䡁䅍睢杁䝁䄸杚浂䝁䅕杣穂䍁䅁䅚求䝁䅅䅢求䡁䅉䅉桂䝁䄴䅚杁䝁䄴睢畂䍁䄰䅚求䝁䅅䅢求䡁䅉䅉桂䝁䅑杤求䡁䅉䅤灂䡁䅍兡畂䝁䅣䅉睂䡁䅉睢歂䡁䅕睙あ䡁䅍䅉浂䝁䄸杣杁䝁䅫䅤穂䍁䅁睤求䝁䅉督灂䡁䅑党穂䍁䅁兙畂䝁䅑䅉穂䝁䄸睙灂䝁䅅䅢杁䝁䄰党歂䝁䅫兙杁䡁䅁䅢桂䡁䅑杚療䡁䅉兢穂䍁䄴䅉啂䝁䅧党杁䝁䅍睢瑂䡁䅁兙畂䡁䅫䅉療䡁䅁党祂䝁䅅䅤求䡁䅍䅉療䝁䄴䅢灂䝁䄴党杁䝁䄰兙祂䝁䅳党あ䡁䅁䅢桂䝁䅍党穂䍁䅁兤畂䝁䅑党祂䍁䅁䅤潂䝁䅕䅉䑂䝁䅅杣䡂䡁䅕杣ㅂ䡁䅍䅉楂䡁䅉兙畂䝁䅑䅉灂䝁䄴䅉あ䝁䅧党杁䙁䅕杢灂䡁䅑党歂䍁䅁睕あ䝁䅅䅤求䡁䅍䅌杁䕁䅍兙畂䝁䅅䅚桂䍁䅷䅉桂䝁䄴䅚杁䡁䅑䅡求䍁䅁兖畂䝁䅫䅤求䝁䅑䅉䱂䝁䅫杢湂䝁䅑睢瑂䑁䅳䅉䉂䡁䅕䅤療䝁䅷兡穂䡁䅑䅉桂䝁䄴䅚杁䕁䅍兙祂䕁䄸杚浂䝁䅕杣杁䝁䅉杣桂䝁䄴䅚穂䍁䅁兡畂䍁䅁䅤潂䝁䅕䅉噂䝁䄴兡あ䝁䅕䅚杁䙁䅍䅤桂䡁䅑党穂䑁䅳䅉桂䝁䄴䅚杁䙁䅁兡穂䡁䅑睢畂䕁䅧党桂䝁䅑督杁䝁䅉杣桂䝁䄴䅚杁䝁䅫杢杁䡁䅑䅡求䍁䅁兖畂䝁䅫䅤求䝁䅑䅉䱂䝁䅫杢湂䝁䅑睢瑂䍁䄴䅉啂䝁䅧党杁䝁䅍睢瑂䡁䅁兙畂䡁䅫䅉㍂䝁䅅督杁䝁䅙睢祂䝁䄰党祂䝁䅷入杁䝁䅳杢療䡁䅣杢杁䝁䅅督杁䕁䅍兙祂䕁䅣兤祂䡁䅕督杁䕁䅷䅔䑂䍁䅁兙畂䝁䅑䅉橂䝁䅧兙畂䝁䅣党歂䍁䅁兡あ䡁䅍䅉畂䝁䅅兢求䍁䅁䅤療䍁䅁睑桂䡁䅉睒ㅂ䡁䅉兤穂䍁䅷䅉䩂䝁䄴睙畁䍁䅁兡畂䍁䅁杓ㅂ䝁䄴党杁䑁䅉䅍硁䑁䅕杌杁䕁䅍兙祂䕁䅣兤祂䡁䅕督獁䍁䅁兓畂䝁䅍杌杁䡁䅣兙穂䍁䅁杚療䡁䅕杢歂䝁䅕䅚杁䝁䅫杢杁䑁䅉䅍睁䑁䅕䅉桂䝁䄴䅚杁䝁䅫督杁䝁䅧党桂䝁䅑兣ㅂ䝁䅅杣あ䝁䅕杣求䝁䅑䅉灂䝁䄴䅉䍂䝁䄸督あ䝁䄸杢獁䍁䅁兔桂䡁䅍督桂䝁䅍䅡ㅂ䡁䅍党あ䡁䅑督畁䅁䅁硁䅕偁䙧䅁䑂䝁䅅杣乂䝁䅅䅥獁䍁䅁兓畂䝁䅍杌獁䍁䅁䅤潂䡁䅉睢ㅂ䝁䅣䅡杁䝁䅫䅤穂䍁䅁督ㅂ䝁䅉督灂䝁䅑兡桂䡁䅉兡求䡁䅍䅌杁䝁䄸䅣求䡁䅉兙あ䝁䅕督杁䝁䅅督杁䝁䅅䅉祂䝁䅕䅤桂䝁䅫䅢求䡁䅉䅉療䝁䅙䅉ㅂ䡁䅍党歂䍁䅁杤求䝁䅧兡橂䝁䅷党穂䍁䅁兙畂䝁䅑䅉祂䝁䅕䅢桂䡁䅑党歂䍁䅁䅣祂䝁䄸䅚ㅂ䝁䅍䅤穂䍁䅁兡畂䍁䅁䅤潂䝁䅕䅉噂䝁䄴兡あ䝁䅕䅚杁䙁䅍䅤桂䡁䅑党穂䍁䄴䅉䩂䡁䅑䅉療䡁䅁党祂䝁䅅䅤求䡁䅍䅉灂䝁䄴䅉あ䡁䅣睢杁䡁䅍党湂䝁䄰党畂䡁䅑督㙁䍁䅁睑桂䡁䅉兔桂䡁䅧䅉呂䝁䅅䅢求䡁䅍䅉偂䡁䅁党祂䝁䅅䅤灂䝁䄸杢穂䍁䅁兙畂䝁䅑䅉䑂䝁䅅杣乂䝁䅅䅥杁䕁䅅兤あ䝁䄸䅉䝂䝁䅫杢桂䝁䄴睙求䍁䄴䅉啂䝁䅧党杁䕁䅍兙祂䕁䄰兙㑂䍁䅁睕桂䝁䅷党穂䍁䅁睔睂䝁䅕杣桂䡁䅑兡療䝁䄴督杁䡁䅍党湂䝁䄰党畂䡁䅑䅉療䝁䅙杚求䡁䅉督杁䝁䅍兤穂䡁䅑睢瑂䝁䅕杣穂䍁䅁兙杁䡁䅉兙畂䝁䅣党杁䝁䄸杚杁䝁䄰兙牂䝁䅕督杁䝁䅅杢歂䍁䅁兢療䝁䅑党獂䡁䅍䅉療䝁䅙䅉ㅂ䡁䅍党歂䍁䅁杤求䝁䅧兡橂䝁䅷党穂䍁䅷䅉灂䝁䄴睙獂䡁䅕䅚灂䝁䄴睚杁䝁䅑睢瑂䝁䅕督あ䝁䅫睙獁䍁䅁兡瑂䡁䅁睢祂䡁䅑党歂䍁䅷䅉桂䝁䄴䅚杁䝁䅷兤㑂䡁䅕杣㕂䍁䅁杤求䝁䅧兡橂䝁䅷党穂䍁䅷䅉桂䡁䅍䅉㍂䝁䅕䅢獂䍁䅁兙穂䍁䅁䅡㕂䝁䅉杣灂䝁䅑䅉桂䝁䄴䅚杁䝁䅕䅢求䝁䅍䅤祂䝁䅫睙杁䡁䅙党潂䝁䅫睙獂䝁䅕督㝁䍁䅁兤穂䝁䅕䅚杁䡁䅙党潂䝁䅫睙獂䝁䅕䅉桂䡁䅕睙あ䝁䅫睢畂䡁䅍睏杁䝁䅕䅥あ䝁䅕杢歂䝁䅕䅚杁䡁䅁杣療䡁䅑党橂䡁䅑兡療䝁䄴䅉睂䝁䅷兙畂䡁䅍䅉あ䝁䄸䅉橂䡁䅕督あ䝁䄸兢求䡁䅉督杁䝁䅅䅤杁䡁䅑䅡求䍁䅁䅤灂䝁䄰党杁䝁䄸杚杁䡁䅍兙獂䝁䅕睏杁䝁䅅杢歂䍁䅁杣求䝁䅍睢畂䝁䅑兡あ䝁䅫睢畂䝁䅫杢湂䍁䅁兙畂䝁䅑䅉㉂䝁䅕䅡灂䝁䅍䅢求䍁䅁杣求䡁䅁兙灂䡁䅉䅉穂䝁䅕杣㉂䝁䅫睙求䡁䅍杌杁䙁䅑䅡求䍁䅁睑桂䡁䅉兔桂䡁䅧䅉䉂䡁䅕䅤療䍁䅁杒灂䝁䄴兙畂䝁䅍党杁䡁䅍党湂䝁䄰党畂䡁䅑䅉睂䡁䅉睢㉂䝁䅫䅚求䡁䅍䅉浂䝁䅫杢桂䝁䄴睙灂䝁䄴睚杁䝁䅅䅢あ䝁䅕杣畂䝁䅅䅤灂䡁䅙党穂䍁䅁杚療䡁䅉䅉祂䝁䅕䅤桂䝁䅫䅢杁䝁䅍兤穂䡁䅑睢瑂䝁䅕杣穂䍁䅁兙橂䡁䅉睢穂䡁䅍䅉桂䍁䅁杣桂䝁䄴睚求䍁䅁睢浂䍁䅁睙祂䝁䅕䅚灂䡁䅑䅉穂䡁䅁党橂䡁䅑杣ㅂ䝁䄰䅉桂䝁䄴䅚杁䝁䅅杣祂䝁䅅杢湂䝁䅕兢求䝁䄴䅤穂䍁䅁睤灂䡁䅑䅡杁䡁䅙兙祂䝁䅫睢ㅂ䡁䅍䅉浂䝁䅫杢桂䝁䄴睙灂䝁䅅䅢杁䝁䅫杢穂䡁䅑兡あ䡁䅕䅤灂䝁䄸杢穂䍁䄴䅉啂䝁䅧党杁䝁䅍睢瑂䡁䅁兙畂䡁䅫䅉㍂䝁䅅督杁䝁䅙睢ㅂ䝁䄴䅚求䝁䅑䅉灂䝁䄴䅉硁䑁䅫兏穁䍁䅁兙畂䝁䅑䅉灂䡁䅍䅉楂䝁䅅督求䝁䅑䅉灂䝁䄴䅉卂䝁䅫睙潂䝁䄰睢畂䝁䅑䅌杁䙁䅙兡祂䝁䅣兡畂䝁䅫兙畁䅁䅁硚䅕䩁偙䅁䑂䝁䅅杣歂䝁䅫杢桂䝁䅷䅉䥂䝁䅕兙獂䡁䅑䅡獁䍁䅁兓畂䝁䅍杌杁䝁䄸䅣求䡁䅉兙あ䝁䅕督杁䝁䅅督杁䝁䅅䅉潂䝁䅕兙獂䡁䅑䅡橂䝁䅅杣求䍁䅁督求䡁䅉杤灂䝁䅍党穂䍁䅁兙畂䝁䅑䅉睂䡁䅉睢歂䡁䅕睙あ䡁䅍䅉橂䝁䄸兢睂䝁䅅杢㕂䍁䅁兡畂䍁䅁䅤潂䝁䅕䅉噂䝁䄴兡あ䝁䅕䅚杁䙁䅍䅤桂䡁䅑党穂䍁䅷䅉䑂䝁䅅杢桂䝁䅑兙獁䍁䅁兒ㅂ䡁䅉睢睂䝁䅕䅌杁䕁䅅督灂䝁䅅䅌杁䝁䅅杢歂䍁䅁兡畂䡁䅑党祂䝁䄴兙あ䝁䅫睢畂䝁䅅䅢獂䡁䅫杌杁䕁䅫䅤杁䡁䅁杣療䡁䅙兡歂䝁䅕督杁䝁䅍兤穂䡁䅑睢瑂䝁䅫来求䝁䅑䅉穂䝁䄸䅢ㅂ䡁䅑兡療䝁䄴督杁䝁䅙睢祂䍁䅁䅡療䡁䅍䅣灂䡁䅑兙獂䡁䅍䅌杁䝁䅧党桂䝁䅷䅤潂䝁䅍兙祂䝁䅕䅉穂䡁䅫督あ䝁䅕兢穂䍁䅷䅉睂䝁䅧兙祂䝁䄰兙橂䝁䅫党穂䍁䅷䅉桂䝁䄰杙ㅂ䝁䅷兙あ䝁䄸杣㕂䍁䅁督ㅂ䡁䅉睚求䡁䅉入杁䝁䅍党畂䡁䅑党祂䡁䅍䅌杁䝁䅍䅢灂䝁䄴兡橂䝁䅅䅢杁䝁䅷兙楂䝁䄸杣桂䡁䅑睢祂䝁䅫党穂䍁䅷䅉睂䝁䅧入穂䝁䅫睙灂䝁䅅杢杁䝁䄸杚浂䝁䅫睙求䡁䅍䅌杁䝁䅅杢歂䍁䅁䅣桂䡁䅑兡求䝁䄴䅤穂䍁䅁兡畂䍁䅁䅤潂䝁䅕䅉潂䝁䄸兢求䍁䄴䅉啂䝁䅧党杁䝁䅍睢瑂䡁䅁兙畂䡁䅫䅉療䡁䅁党祂䝁䅅䅤求䡁䅍䅉灂䝁䄴䅉あ䡁䅣睢杁䡁䅍党湂䝁䄰党畂䡁䅑督㙁䍁䅁䅕潂䝁䅅杣瑂䝁䅅睙求䡁䅕䅤灂䝁䅍兙獂䍁䅁兙畂䝁䅑䅉呂䡁䅁党橂䝁䅫兙獂䡁䅑入杁䙁䅍睢獂䡁䅕䅤灂䝁䄸杢穂䍁䅷䅉桂䝁䄴䅚杁䕁䅣䅢療䝁䅉兙獂䍁䅁兔求䝁䅑兡橂䝁䅅䅢杁䙁䅁杣療䝁䅑兤橂䡁䅑督杁䝁䅅杢歂䍁䅁䅒灂䡁䅍䅤祂䝁䅫杙ㅂ䡁䅑兡療䝁䄴杌杁䕁䅫䅤杁䝁䅑兡穂䡁䅑杣灂䝁䅉兤あ䝁䅕督杁䝁䅉杣桂䝁䄴䅚求䝁䅑䅉桂䝁䄴䅚杁䝁䅣党畂䝁䅕杣灂䝁䅍䅉睂䝁䅧兙祂䝁䄰兙橂䝁䅕兤あ䝁䅫睙桂䝁䅷䅌杁䡁䅍䅣求䝁䅍兡桂䝁䅷䅤㕂䍁䅁䅣潂䝁䅅杣瑂䝁䅅睙求䡁䅕䅤灂䝁䅍兙獂䍁䅷䅉桂䝁䄴䅚杁䝁䄸杤求䡁䅉兌あ䝁䅧党瑁䝁䅍睢ㅂ䝁䄴䅤求䡁䅉䅉潂䝁䅕兙獂䡁䅑䅡橂䝁䅅杣求䍁䅁兙畂䝁䅑䅉橂䝁䄸杢穂䡁䅕兢求䡁䅉䅉睂䡁䅉睢歂䡁䅕睙あ䡁䅍䅌杁䝁䅅督杁䡁䅣党獂䝁䅷䅉桂䡁䅍䅉瑂䝁䅕䅚灂䝁䅍兙獂䍁䅁督ㅂ䡁䅁䅣獂䝁䅫党穂䍁䄴䅉啂䝁䅧党杁䝁䅍睢瑂䡁䅁兙畂䡁䅫䅉桂䝁䅷督療䍁䅁䅣祂䝁䄸杤灂䝁䅑党穂䍁䅁督求䡁䅉杤灂䝁䅍党穂䍁䅁䅤療䍁䅁䅣潂䝁䅅杣瑂䝁䅅睙求䡁䅕䅤灂䝁䅍兙獂䍁䅁兢桂䝁䄴兤浂䝁䅅睙あ䡁䅕杣求䡁䅉督杁䝁䅅杢歂䍁䅁䅡求䝁䅅䅢あ䝁䅧睙桂䡁䅉党杁䡁䅁杣療䡁䅙兡歂䝁䅕杣穂䍁䅁杚療䡁䅉䅉穂䡁䅁党橂䝁䅫兙獂䡁䅑入杁䡁䅁䅡桂䡁䅉兢桂䝁䅍党ㅂ䡁䅑兡橂䝁䅅䅢杁䡁䅁杣療䝁䅑兤橂䡁䅑督㝁䍁䅁睢浂䝁䅙党祂䡁䅍䅉睂䝁䅧兙祂䝁䄰兙橂䡁䅫䅉瑂䝁䅅杢桂䝁䅣党瑂䝁䅕杢あ䍁䅁督求䡁䅉杤灂䝁䅍党穂䍁䅁䅤療䍁䅁䅡療䡁䅍䅣灂䡁䅑兙獂䡁䅍睏杁䝁䄸䅣求䡁䅉兙あ䝁䅕督杁䡁䅁䅡桂䡁䅉兢桂䝁䅍兡求䡁䅍䅌杁䝁䅫杢橂䝁䅷兤歂䝁䅫杢湂䍁䅁䅣潂䝁䅅杣瑂䝁䅅睙灂䝁䅕督杁䝁䅫杢杁䝁䅍睢瑂䝁䄰兤畂䝁䅫䅤㕂䍁䅁䅡求䝁䅅䅢あ䝁䅧䅉橂䝁䅕杢あ䝁䅕杣穂䑁䅳䅉桂䝁䄴䅚杁䡁䅉党睂䝁䅅睙牂䝁䅅睚求䡁䅍䅉湂䝁䅕杢求䡁䅉兡橂䍁䅁䅣潂䝁䅅杣瑂䝁䅅睙求䡁䅕䅤灂䝁䅍兙獂䡁䅍䅉桂䝁䄴䅚杁䝁䄸杤求䡁䅉兌あ䝁䅧党瑁䝁䅍睢ㅂ䝁䄴䅤求䡁䅉䅉潂䝁䅕兙獂䡁䅑䅡橂䝁䅅杣求䍁䅁䅣祂䝁䄸䅚ㅂ䝁䅍䅤穂䍁䄴䅉䩂䝁䄴䅉桂䝁䅑䅚灂䡁䅑兡療䝁䄴䅌杁䝁䅫䅤杁䝁䄰兙畂䡁䅕杚桂䝁䅍䅤ㅂ䡁䅉党穂䍁䅷䅉穂䝁䄸兤祂䝁䅍党穂䍁䅷䅉桂䝁䄴䅚杁䝁䅑兡穂䡁䅑杣灂䝁䅉兤あ䝁䅕督杁䕁䅍兙祂䝁䅑兡畂䝁䅅䅢杁䕁䅧党桂䝁䅷䅤潂䍁䅁杙祂䝁䅅杢歂䝁䅕䅚杁䝁䄰党歂䝁䅫睙桂䝁䅷䅌杁䡁䅍兤祂䝁䅣兡橂䝁䅅䅢獁䍁䅁兙畂䝁䅑䅉獂䝁䅅杙療䡁䅉兙あ䝁䄸杣㕂䍁䅁䅣祂䝁䄸䅚ㅂ䝁䅍䅤穂䍁䅁兙畂䝁䅑䅉歂䝁䅕杤灂䝁䅍党穂䍁䅁䅤潂䝁䅅䅤杁䝁䅫杢橂䝁䅷兤歂䝁䅕䅉求䡁䅧兙瑂䍁䅁兙畂䝁䅑䅉穂䡁䅕杣湂䝁䅫睙桂䝁䅷䅉湂䝁䅷睢㉂䝁䅕督㝁䍁䅁杢求䝁䅕䅚獂䝁䅕督獁䍁䅁督㕂䡁䅉兡畂䝁䅣党獁䍁䅁兙畂䝁䅑䅉穂䝁䅧兙祂䡁䅁督杁䝁䅑兡穂䡁䅁睢穂䝁䅅䅢穂䑁䅳䅉橂䝁䄸兢睂䡁䅉党穂䡁䅍兡療䝁䄴䅉穂䝁䄸䅢ㅂ䡁䅑兡療䝁䄴䅌杁䝁䅫杢橂䝁䄸杢あ䝁䅫杢求䝁䄴睙求䍁䅷䅉畂䡁䅕䅤祂䝁䅫䅤灂䝁䄸杢桂䝁䅷䅉歂䝁䅕䅢灂䡁䅙党祂䡁䅫䅌杁䝁䅅杢歂䍁䅁睤療䡁䅕杢歂䍁䅁睙桂䡁䅉党杁䡁䅁杣療䝁䅑兤橂䡁䅑督㝁䍁䅁督灂䝁䄴睚獂䝁䅕兌ㅂ䡁䅍党杁䡁䅍兤祂䝁䅣兡橂䝁䅅䅢杁䝁䅑杣桂䡁䅁党穂䍁䅷䅉湂䝁䄸睤畂䡁䅍䅌杁䝁䅅杢歂䍁䅁兙睂䡁䅁兙祂䝁䅕䅢杁䡁䅁杣療䝁䅑兤橂䡁䅑督㝁䍁䅁杚獂䡁䅕兡歂䍁䅁督ㅂ䝁䅍䅤灂䝁䄸杢杁䝁䅅杢歂䍁䅁睙療䝁䅷䅢求䝁䅍䅤灂䝁䄸杢杁䡁䅍入穂䡁䅑党瑂䡁䅍睏杁䡁䅕杣療䝁䅷睢湂䡁䅫䅉睂䡁䅉睢歂䡁䅕睙あ䡁䅍睏杁䝁䄸䅣求䡁䅉兙あ䝁䅫杢湂䍁䅁杣療䝁䄸兢杁䡁䅍兤睂䡁䅁䅢㕂䍁䅁䅣祂䝁䄸䅚ㅂ䝁䅍䅤穂䑁䅳䅉桂䝁䄴䅚杁䝁䅕䅢求䝁䅍䅤祂䝁䄸䅚求䍁䅁䅣祂䝁䄸䅚ㅂ䝁䅍䅤杁䝁䅷兡畂䝁䅕督畁䍁䅁杒ㅂ䡁䅉䅤潂䝁䅕杣獁䍁䅁䅤潂䝁䅕䅉橂䝁䄸兢睂䝁䅅杢㕂䍁䅁䅚灂䡁䅍䅤祂䝁䅫杙ㅂ䡁䅑党穂䍁䅁兙杁䡁䅉兙畂䝁䅣党杁䝁䄸杚杁䝁䄴兙あ䝁䅫睢畂䝁䅅䅢杁䝁䅉杣桂䝁䄴䅚杁䡁䅁杣療䝁䅑兤橂䡁䅑督獁䍁䅁兡畂䝁䅍䅢ㅂ䝁䅑兡畂䝁䅣䅉瑂䝁䅕䅚灂䝁䅍兙獂䍁䅷䅉穂䡁䅕杣湂䝁䅫睙桂䝁䅷䅌杁䝁䅅杢歂䍁䅁䅢桂䝁䅉睢祂䝁䅅䅤療䡁䅉入杁䡁䅁杣療䝁䅑兤橂䡁䅑督㝁䍁䅁䅣祂䝁䄸杤灂䝁䅑党穂䍁䅁督ㅂ䡁䅁䅣獂䡁䅫䅉橂䝁䅧兙灂䝁䄴䅉穂䝁䅕杣㉂䝁䅫睙求䡁䅍䅉桂䝁䄴䅚杁䡁䅍睢獂䡁䅕䅤灂䝁䄸杢穂䍁䅁䅤療䍁䅁䅡療䡁䅍䅣灂䡁䅑兙獂䡁䅍䅌杁䝁䅅兢楂䡁䅕䅢桂䡁䅑睢祂䡁䅫䅉穂䡁䅕杣湂䝁䅕杣㕂䍁䅁睙求䝁䄴䅤求䡁䅉督獁䍁䅁睙獂䝁䅫杢灂䝁䅍兙獂䍁䅁䅢桂䝁䅉睢祂䝁䅅䅤療䡁䅉兡求䡁䅍䅌杁䝁䅅杢歂䍁䅁睢あ䝁䅧党祂䍁䅁䅡求䝁䅅䅢あ䝁䅧睙桂䡁䅉党杁䡁䅁杣療䡁䅙兡歂䝁䅕杣穂䑁䅳䅉桂䝁䄴䅚杁䝁䅅督穂䝁䅕兢楂䝁䅷党穂䍁䅁兙畂䝁䅑䅉穂䝁䅕䅢獂䡁䅍䅉穂䡁䅑党祂䝁䅫䅢求䍁䅷䅉桂䝁䄴䅚杁䝁䄴睢畂䍁䄰督あ䝁䅕杣灂䝁䅷党杁䡁䅁杣療䝁䅍党歂䡁䅕杣求䍁䅁睡灂䡁䅑督畁䍁䅁兑歂䝁䅑兡あ䝁䅫睢畂䝁䅅䅢獂䡁䅫䅌杁䝁䅫䅤杁䝁䄰兙畂䡁䅕杚桂䝁䅍䅤ㅂ䡁䅉党穂䍁䅷䅉睂䡁䅉党睂䝁䅅杣求䡁䅍䅌杁䝁䅑党獂䝁䅫杤求䡁䅉督獁䍁䅁兙畂䝁䅑䅉歂䝁䅫督あ䡁䅉兡楂䡁䅕䅤求䡁䅍䅉祂䝁䅅䅚灂䝁䄸䅣潂䝁䅅杣瑂䝁䅅睙求䡁䅕䅤灂䝁䅍兙獂䡁䅍䅉桂䝁䄴䅚杁䡁䅉党獂䝁䅅䅤求䝁䅑䅉あ䡁䅉党桂䡁䅑兢求䝁䄴䅤穂䑁䅳䅉桂䝁䄴䅚杁䝁䄸䅣あ䝁䅫兢灂䡁䅯党穂䍁䅁䅚灂䡁䅉党橂䡁䅑䅉穂䝁䅧兡睂䝁䄰党畂䡁䅑督杁䡁䅑䅡祂䝁䄸兤湂䝁䅧䅉灂䝁䄴䅤求䝁䅣杣桂䡁䅑党歂䍁䅁䅤求䝁䅍䅡畂䝁䄸䅢療䝁䅣入杁䡁䅍睢獂䡁䅕䅤灂䝁䄸杢穂䍁䄴䅉啂䝁䅧党杁䝁䅍睢瑂䡁䅁兙畂䡁䅫䅉㍂䝁䅅督杁䝁䅫杢橂䝁䄸杣睂䝁䄸杣桂䡁䅑党歂䍁䅁兡畂䍁䅁免㕁䑁䅣兏杁䝁䅅杢歂䍁䅁兡穂䍁䅁䅡求䝁䅅䅚硂䡁䅕兙祂䡁䅑党祂䝁䅕䅚杁䝁䅫杢杁䕁䅑兤楂䝁䅷兡畂䍁䅷䅉偂䝁䅧兡療䍁䄴䅁晁兆䅁䅵䅁䕁䅍兙祂䝁䅑兡療䡁䅙兙穂䝁䅍兤獂䝁䅅杣㝁䍁䅁䅒求䡁䅉兢桂䡁䅑睢獂䝁䄸睚㕂䑁䅳䅉䩂䝁䄰兢ㅂ䝁䄴睢獂䝁䄸睚㕂䑁䅳䅉偂䝁䄴睙療䝁䅷睢湂䡁䅫睏杁䙁䅁兤獂䝁䄰睢畂䝁䄸䅢療䝁䅣入㝁䍁䅁杕求䡁䅍䅣灂䡁䅉兙あ䝁䄸杣㕂䑁䅳䅉塂䝁䄸兢求䝁䄴睊穂䍁䅁䅓求䝁䅅䅢あ䝁䅧䅁硁权䅁杲䅁䕁䅍兙祂䝁䅑兡療䡁䅙兙穂䝁䅍兤獂䝁䅅杣㝁䍁䅁兒畂䝁䅑睢橂䡁䅉兡畂䝁䄸䅢療䝁䅣入㝁䍁䅁䅓求䝁䄰兙あ䝁䄸䅢療䝁䅣入㝁䍁䅁兓畂䝁䅙党橂䡁䅑兡療䡁䅕督杁䕁䅑兡穂䝁䅕兙穂䝁䅕督㝁䍁䅁兓畂䝁䅙䅢桂䝁䄰兢桂䡁䅑兡療䝁䄴睏杁䙁䅙兙橂䝁䅍兡畂䝁䅕督䅁䉁䭑䅁䭄䅁䅁睑桂䡁䅉䅚灂䝁䄸杤桂䡁䅍睙ㅂ䝁䅷兙祂䑁䅳䅉䩂䝁䄴杚求䝁䅍䅤灂䝁䄸兤穂䍁䅁䅒灂䡁䅍党桂䡁䅍党穂䑁䅳䅉佂䝁䅕兤祂䝁䄸䅢療䝁䅣入㝁䍁䅁睔畂䝁䅍睢獂䝁䄸睚㕂䑁䅳䅉卂䝁䅕督睂䝁䅫杣桂䡁䅑睢祂䡁䅫睏杁䙁䅙兙橂䝁䅍兡畂䝁䅕督㝁䍁䅁兖あ䝁䅫䅢灂䡁䅑入杁䙁䅍睙桂䝁䅷党杁䙁䅍睢獂䝁䅅杣䅁䕁䭧䅁奄杂䅁睑桂䡁䅉党啂䡁䅉兤穂䡁䅑䅉卂䕁䅕兓啂䍁䅷䅉䩂䝁䄴睙畁䉁杫督杁䍁䅧䍈䑂䝁䅅杣求䙁䅑杣ㅂ䡁䅍䅤杁䙁䅉兒䩂䙁䅑午杁䝁䄸杣杁䡁䅑䅡求䍁䅁䍈䑂䝁䄸兢睂䝁䅅杢㕂䉁朰克杁䡁䅁杣灂䝁䄰兙祂䡁䅫䅉楂䡁䅕督灂䝁䄴党穂䡁䅍䅉橂䝁䄸杢穂䝁䅫督あ䡁䅍䅉療䝁䅙䅉桂䝁䅍兣ㅂ䝁䅫杣灂䝁䄴睚獁䍁䅁杚灂䝁䄴兙畂䝁䅍兡畂䝁䅣䅌杁䝁䅑党㉂䝁䅕䅢療䡁䅁兡畂䝁䅣䅉桂䝁䄴䅚杁䝁䄸睤畂䝁䅫杢湂䍁䅁杣求䝁䅅䅢杁䡁䅁杣療䡁䅁党祂䡁䅑入杁䡁䅑睢杁䝁䅉党杁䝁䅷党桂䡁䅍党歂䍁䅁䅤療䍁䅁䅤潂䝁䅫杣歂䍁䄰䅣桂䡁䅉䅤㕂䍁䅁䅤求䝁䄴兙畂䡁䅑督杁䝁䅫杢杁䡁䅑䅡求䍁䅁䅡求䝁䅅䅢あ䝁䅧睙桂䡁䅉党杁䡁䅍党橂䡁䅑睢祂䍁䄴䅉䉂䡁䅍䅉療䝁䅙䅉乂䝁䅅杣橂䝁䅧䅉穁䑁䅅䅌杁䑁䅉䅍祁䑁䅑䅌杁䡁䅑䅡求䍁䅁睑療䝁䄰䅣桂䝁䄴入杁䝁䄸睤畂䝁䅕䅚杁䝁䅑兡祂䝁䅕睙あ䝁䅷入杁䝁䄸杣杁䡁䅑䅡祂䝁䄸兤湂䝁䅧䅉桂䍁䅁条療䝁䅫杢あ䍁䅁杤求䝁䄴䅤ㅂ䡁䅉党杁䝁䅅杢歂䍁䅁䅢求䝁䅅督求䝁䅑䅉あ䝁䄸䅉灂䝁䄴䅚求䡁䅁党畂䝁䅑党畂䡁䅑䅉療䡁䅁党祂䝁䅅䅤療䡁䅉督獁䍁䅁杍祁䑁䅧䅉穂䝁䅳兡獂䝁䅷党歂䍁䅁杢ㅂ䡁䅉督灂䝁䄴睚杁䝁䅙兙橂䝁䅫䅢灂䡁䅑兡求䡁䅍䅉潁䉁杷睕佂䕁䅙督摁䍉䅫䅌杁䝁䄰兤獂䡁䅑兡瑁䡁䅍党祂䡁䅙兡橂䝁䅕䅉橂䝁䅅兢睂䡁䅕督求䡁䅍䅌杁䝁䅅督穂䝁䅫督あ䝁䅕䅚杁䝁䅷兡㉂䝁䅫杢湂䍁䅁杚桂䝁䅍兡獂䝁䅫䅤灂䝁䅕督杁䍁䅧䍈䉂䕁䅷杒穂䉁朰克杁䝁䅅杢歂䍁䅁兡畂䝁䅑党睂䝁䅕杢歂䝁䅕杢あ䍁䅁䅢灂䡁䅙兡畂䝁䅣䅉浂䝁䅅睙灂䝁䅷兡あ䝁䅫党穂䍁䅁䅋捁䕉䅫䅔䝂䡁䅍午灁䍁䅁睙療䝁䄴督灂䡁䅍䅤灂䝁䄴睚杁䝁䄸杚杁䑁䅉䅎獁䑁䅅䅏㕁䍁䅁睢睂䝁䅕杣桂䡁䅑兡療䝁䄴兙獂䍁䅁杙求䝁䅑督杁䝁䅅杢歂䍁䅁兤畂䝁䅫䅤穂䍁䅁䅢療䝁䅍兙あ䝁䅕䅚杁䝁䅫杢杁䑁䅉兏杁䡁䅍䅤桂䡁䅑党穂䍁䅁睤灂䡁䅑䅡杁䡁䅑䅡求䍁䅁䅡灂䝁䅣䅡求䡁䅍䅤杁䝁䅍睢畂䝁䅍党畂䡁䅑杣桂䡁䅑兡療䝁䄴䅉療䝁䅙䅉睂䡁䅉睢睂䝁䅕杣あ䝁䅫党穂䍁䅁杙㕂䍁䅁杣求䝁䄴䅤桂䝁䅷䅉灂䝁䄴睙療䝁䄰党杁䝁䅷睢橂䝁䅅䅤求䝁䅑䅉灂䝁䄴䅉䑂䝁䅅䅢灂䝁䅙睢祂䝁䄴兡桂䍁䅁兙畂䝁䅑䅉啂䝁䅕䅥桂䡁䅍杌杁䕁䅅督杁䝁䄸杚杁䕁䄰兙祂䝁䅍䅡杁䑁䅍免獁䍁䅁杍睁䑁䅉䅎獁䍁䅁䅤潂䝁䅕䅉䑂䝁䄸兢睂䝁䅅杢㕂䍁䅁兙獂䡁䅍睢杁䝁䅧兙歂䍁䅁睢あ䝁䅧党祂䍁䅁杣求䝁䅅䅢杁䝁䅕督あ䝁䅅䅤求䍁䅁杣求䝁䅷兙あ䝁䅕䅚杁䝁䅫杢㉂䝁䅕督あ䝁䄰党畂䡁䅑督杁䝁䅍睢畂䡁䅍兡穂䡁䅑兡畂䝁䅣䅉療䝁䅙䅉療䝁䄴党杁䡁䅁杣求䝁䅙党祂䡁䅉党歂䍁䅁党硂䡁䅕兡あ䡁䅫䅉灂䝁䄴杤求䡁䅍䅤瑂䝁䅕杢あ䍁䅷䅉畂䝁䅫杢求䍁䅁杣求䝁䅅䅢杁䝁䅕督あ䝁䅅䅤求䍁䅁督求䝁䅍兤祂䝁䅕䅚杁䝁䅷睢桂䝁䄴督杁䡁䅉党橂䝁䅕兡㉂䝁䅅杙獂䝁䅕䅉桂䝁䄴䅚杁䝁䅙睢ㅂ䡁䅉䅉瑂䝁䅕来㙂䝁䅅杢灂䝁䄴党杁䝁䅷睢桂䝁䄴督杁䡁䅉党橂䝁䅕兡㉂䝁䅅杙獂䝁䅕䅉㍂䝁䅫䅤潂䍁䅁兙杁䝁䅍兙祂䡁䅉入灂䝁䄴睚杁䡁䅙兙獂䡁䅕党杁䝁䄸杚杁䍁䅑杍穁䑁䅍杌穁䍁䅁兢灂䝁䅷䅢灂䝁䄸杢畁䅁䅁桙䅕䑁䅧䅁䑂䝁䅅杣湂䝁䄸䅉䡂䡁䅉睢ㅂ䝁䄴䅚杁䙁䅑杣桂䝁䄴督睂䝁䄸杣あ䝁䅅䅤灂䝁䄸杢䅁偁䜸䅁潄元䅁睑桂䡁䅉䅢灂䡁䅍䅢求䍁䅁睑療䝁䄰䅣桂䝁䄴兡求䡁䅍䅉䩂䝁䄴睙療䡁䅉䅣療䡁䅉兙あ䝁䅕䅚杁䝁䄸䅣求䡁䅉兙あ䝁䅕督杁䝁䅅督杁䝁䅅䅉瑂䝁䅅杢ㅂ䝁䅙兙橂䡁䅑兤祂䝁䅕杣杁䝁䅅杢歂䍁䅁督ㅂ䡁䅁䅣獂䝁䅫党祂䍁䅁睢浂䍁䅁杙ㅂ䝁䅫䅢歂䝁䅫杢湂䍁䅁党畂䡁䅙党獂䝁䄸䅣求䍁䅁䅣祂䝁䄸䅚ㅂ䝁䅍䅤穂䍁䅁兙畂䝁䅑䅉穂䝁䄸䅢ㅂ䡁䅑兡療䝁䄴督杁䝁䅫杢杁䡁䅑䅡求䍁䅁兖畂䝁䅫䅤求䝁䅑䅉呂䡁䅑兙あ䝁䅕督獁䍁䅁兒ㅂ䡁䅉睢睂䝁䅕䅌杁䕁䄴睢祂䡁䅑䅡杁䕁䅅兢求䡁䅉兡橂䝁䅅䅌杁䕁䅅督灂䝁䅅䅉桂䝁䄴䅚杁䡁䅑䅡求䍁䅁兔灂䝁䅑䅚獂䝁䅕䅉䙂䝁䅅督あ䍁䅷䅉䉂䝁䅙杣灂䝁䅍兙獁䍁䅁兙畂䝁䅑䅉灂䝁䄴䅤求䡁䅉杢桂䡁䅑兡療䝁䄴兙獂䝁䅷入畁䍁䅁兓あ䍁䅁睢睂䝁䅕杣桂䡁䅑党穂䍁䅁䅤潂䡁䅉睢ㅂ䝁䅣䅡杁䡁䅑睤療䍁䅁督求䝁䅣兢求䝁䄴䅤穂䑁䅯䅉䑂䝁䅅杣獂䝁䅫督獂䝁䅕䅉䑂䝁䄸杢穂䡁䅑杣ㅂ䝁䅍䅤灂䝁䄸杢杁䕁䄰兙あ䝁䅕杣灂䝁䅅䅢穂䍁䅁兙畂䝁䅑䅉䑂䝁䅅杣獂䝁䅫督獂䝁䅕䅉塂䝁䅕兙あ䝁䅧党祂䡁䅁杣療䝁䄸杚灂䝁䄴睚杁䙁䅑党橂䝁䅧杢療䝁䅷睢湂䝁䅫党穂䍁䄴䅉啂䝁䅧党杁䝁䅍睢瑂䡁䅁兙畂䡁䅫䅉睂䡁䅉睢歂䡁䅕睙求䡁䅍䅉穂䝁䅫杢湂䝁䅷党瑁䡁䅁䅢㕂䍁䅁杣療䝁䄸杚灂䝁䄴睚杁䡁䅁杣療䝁䅑兤橂䡁䅑督獁䍁䅁兙畂䝁䅑䅉㍂䝁䅅杣祂䝁䅅杢あ䝁䅕䅚杁䡁䅉睢療䝁䅙䅉穂䡁䅫督あ䝁䅕兢穂䍁䅁兙畂䝁䅑䅉桂䝁䅍睙求䡁䅍督療䡁䅉兡求䡁䅍䅌杁䝁䅫杢橂䝁䅷兤歂䝁䅫杢湂䍁䅁党あ䝁䅧入獂䝁䅕杢求䍁䅁䅣祂䝁䄸䅣㕂䝁䅷党畂䝁䅕䅉歂䝁䅫党畂䝁䅕䅉瑂䝁䄸杢療䝁䄰党祂䍁䅷䅉あ䝁䅧党祂䝁䄰睢睂䝁䅷兙穂䡁䅑兡橂䍁䅁䅣療䝁䅷入療䝁䅷党浂䝁䅫杢杁䝁䅅杢歂䍁䅁䅣療䝁䅷入㉂䝁䅫杢㕂䝁䅷䅉橂䝁䅧䅢療䡁䅉兡歂䝁䅕䅉瑂䝁䅕兢楂䡁䅉兙畂䝁䅕䅌杁䡁䅁睢獂䡁䅫兡穂䝁䄸䅉灂䝁䄴督ㅂ䝁䅷兙あ䝁䅫睢畂䍁䅷䅉桂䝁䄴䅚杁䝁䅕杢湂䝁䅫杢求䝁䅕杣求䝁䅑䅉瑂䝁䅕䅤桂䝁䅷䅉祂䝁䄸睢浂䝁䅫杢湂䍁䅁兙畂䝁䅑䅉㍂䝁䅅䅢獂䍁䅁䅣桂䝁䄴党獂䍁䅁督㕂䡁䅍䅤求䝁䄰督杁䝁䅙睢祂䍁䅁睙療䝁䄰兢求䡁䅉睙灂䝁䅅䅢杁䝁䅅杢歂䍁䅁杣求䡁䅍兡歂䝁䅕杢あ䝁䅫兙獂䍁䅁杙ㅂ䝁䅫䅢歂䝁䅫杢湂䡁䅍杌杁䕁䅫䅤杁䝁䅅䅢穂䝁䄸䅉療䝁䅙杚求䡁䅉督杁䝁䅉兤灂䝁䅷䅚灂䝁䄴睚杁䝁䅕杢㉂䝁䅕䅢療䡁䅁党杁䡁䅍睢獂䡁䅕䅤灂䝁䄸杢穂䍁䅷䅉灂䝁䄴睙獂䡁䅕䅚灂䝁䄴睚杁䝁䅧兡湂䝁䅧兌睂䝁䅕杣浂䝁䄸杣瑂䝁䅅杢橂䝁䅕䅉㍂䝁䅅䅤求䡁䅉䅣祂䝁䄸睢浂䝁䅫杢湂䍁䅁兙畂䝁䅑䅉瑂䝁䄸兡穂䡁䅑兤祂䝁䅕䅉睂䡁䅉睢あ䝁䅕睙あ䝁䅫睢畂䍁䅁䅣祂䝁䄸䅚ㅂ䝁䅍䅤穂䍁䅷䅉睂䡁䅉睢あ䝁䅕睙あ䝁䅫杤求䍁䅁杣療䝁䄸杚灂䝁䄴睚杁䡁䅕杢歂䝁䅕杣獂䝁䅅入瑂䝁䅕杢あ䡁䅍䅌杁䝁䅙兤獂䝁䅷入杁䝁䅫杢あ䝁䅕睚祂䝁䅅䅤求䝁䅑䅉獂䝁䅫兣ㅂ䝁䅫䅚杁䝁䅅杢歂䍁䅁督潂䝁䅕党あ䍁䅁兙睂䡁䅁䅢灂䝁䅕䅚杁䝁䅅兡祂䍁䄸杤桂䡁䅁睢祂䍁䅁杙桂䡁䅉杣灂䝁䅕杣穂䍁䅷䅉穂䝁䅕兙獂䝁䅅杢あ䡁䅍睌睂䡁䅉兡瑂䝁䅕杣穂䍁䅁兙畂䝁䅑䅉浂䝁䅷兙穂䝁䅧兡畂䝁䅣䅉穂䡁䅫督あ䝁䅕兢穂䍁䅷䅉祂䝁䄸睢浂䍁䅁睙療䝁䅅䅤灂䝁䄴睚穂䍁䅁兙畂䝁䅑䅉瑂䝁䅅督あ䝁䅫睙穂䍁䅷䅉穂䡁䅁杣桂䡁䅫䅉睂䝁䄸䅢㕂䡁䅕杣求䡁䅑䅡桂䝁䄴党杁䝁䅙睢桂䝁䄰䅉桂䝁䄴䅚杁䝁䅍睢桂䡁䅑兡畂䝁䅣䅉穂䡁䅫督あ䝁䅕兢穂䍁䅷䅉楂䝁䅷睢橂䝁䅳兌瑂䝁䄸䅢歂䝁䅕䅚杁䝁䅕䅥睂䝁䅅杢歂䝁䅕䅚杁䡁䅁睢獂䡁䅫督あ䡁䅫杣求䝁䄴党杁䝁䅫杢穂䡁䅕䅢桂䡁䅑兡療䝁䄴䅌杁䝁䅅杢歂䍁䅁党畂䝁䅣兡畂䝁䅕党祂䝁䅕䅚杁䡁䅁杣療䝁䅑兤橂䡁䅑督杁䝁䅙睢祂䍁䅁䅓坂䕁䅅睑杁䝁䅅䅣睂䝁䅷兡橂䝁䅅䅤灂䝁䄸杢穂䍁䄴䅉䩂䡁䅑䅉穂䝁䅕䅢獂䡁䅍䅉灂䡁䅑督杁䡁䅁杣療䝁䅑兤橂䡁䅑督杁䡁䅕杢歂䝁䅕杣杁䡁䅑䅡求䍁䅁睑桂䡁䅉䅢灂䡁䅍䅢求䍁䅁睕㕂䝁䄴䅖求䝁䅍䅌杁䙁䅙党祂䡁䅍兡橂䝁䄸䅌杁䙁䅣党桂䡁䅑䅡求䡁䅉村療䝁䄴䅚獁䍁䅁䅓ㅂ䝁䄴䅤求䡁䅉䅉兂䝁䅅杢求䝁䅷督獁䍁䅁杕求䡁䅍兡あ䡁䅉兡㑂䍁䅷䅉桂䝁䄴䅚杁䕁䅧党祂䡁䅑兙獂䝁䅅杢杁䝁䅉杣桂䝁䄴䅚穂䍁䄴䅉䑂䝁䅅杣獂䝁䅫督獂䝁䅕䅉䑂䝁䄸兢睂䝁䅅杢灂䝁䅕督杁䕁䅫杢橂䝁䄸杣睂䝁䄸杣桂䡁䅑党歂䍁䅁睤桂䡁䅍䅉浂䝁䄸兤畂䝁䅑党歂䍁䅁兡畂䍁䅁免㕁䑁䅅睎杁䝁䅅杢歂䍁䅁兡穂䍁䅁䅡求䝁䅅䅚硂䡁䅕兙祂䡁䅑党祂䝁䅕䅚杁䝁䅫杢杁䙁䅍睙療䡁䅑䅤穂䝁䅑兙獂䝁䅕䅌杁䕁䅅杣灂䡁䅯睢畂䝁䅅杌䅁䥁呯䅁捂杂䅁睑桂䡁䅉杢灂䡁䅙兙獂䍁䅁睑療䡁䅉䅣療䡁䅉兙あ䝁䅫睢畂䍁䅁杊杁䡁䅁䅢橂䍁䅷䅉桂䍁䅁睙祂䡁䅕兡穂䝁䅕䅉橂䝁䄸兢睂䝁䅅杢㕂䍁䅷䅉睂䡁䅉睢㉂䝁䅫䅚求䡁䅍䅉獂䝁䅕兡穂䡁䅕杣求䍁䅁䅤祂䝁䅅杤求䝁䅷䅉穂䝁䅕杣㉂䝁䅫睙求䡁䅍䅉灂䝁䄴䅉佂䝁䄸杣あ䝁䅧䅉䉂䝁䄰党祂䝁䅫睙桂䍁䅷䅉䉂䡁䅕督あ䡁䅉兙獂䝁䅫兙獁䍁䅁兒ㅂ䡁䅉睢睂䝁䅕䅌杁䝁䅅杢歂䍁䅁兡畂䡁䅑党祂䝁䄴兙あ䝁䅫睢畂䝁䅅䅢獂䡁䅫杌杁䙁䅑䅡求䍁䅁睙療䝁䄰䅣桂䝁䄴入杁䝁䄸䅣求䡁䅉兙あ䝁䅕督杁䡁䅑䅡祂䝁䄸兤湂䝁䅧䅉浂䝁䄸兤祂䍁䅁督求䝁䅣兢求䝁䄴䅤穂䑁䅯䅉佂䕁䅅兑杁䕁䅍杣ㅂ䝁䅫督求䍁䅁睔睂䝁䅕杣桂䡁䅑兡療䝁䄴督獁䍁䅁兒ㅂ䡁䅉睢睂䝁䅕䅉䑂䡁䅉兤灂䡁䅍党杁䕁䄸䅣求䡁䅉兙あ䝁䅫睢畂䡁䅍䅌杁䕁䅍杣ㅂ䝁䅫督求䍁䅁睕ㅂ䡁䅁䅣療䡁䅉䅤獁䍁䅁兙畂䝁䅑䅉啂䝁䄸兤祂䍁䅁兙畂䝁䅑䅉偂䡁䅑䅡求䡁䅉杌杁䕁䅫䅤杁䝁䄸䅣求䡁䅉兙あ䝁䅕督杁䡁䅁睢祂䡁䅑䅉歂䝁䅕督あ䝁䅫杢桂䡁䅑兡療䝁䄴督杁䝁䅅杢歂䍁䅁兡穂䝁䅷兙畂䝁䅑督獁䍁䅁兙穂䍁䅁睤求䝁䅷䅢杁䝁䅅督杁䝁䄸睤畂䡁䅍䅉桂䝁䄴䅚杁䝁䄸䅣求䡁䅉兙あ䝁䅕督杁䝁䅧睢あ䝁䅕䅢穂䍁䅷䅉獂䝁䄸䅚湂䝁䅕督獁䍁䅁睚獂䝁䅅督穂䍁䄰䅚療䝁䄰党歂䍁䅁杣桂䝁䅫䅢橂䝁䅅杣穂䍁䅷䅉桂䝁䄴䅚杁䝁䄰睢あ䝁䄸杣橂䝁䄸兙橂䝁䅧党穂䍁䄴䅉啂䝁䅧党杁䝁䅍睢瑂䡁䅁兙畂䡁䅫䅉療䝁䅙杚求䡁䅉督杁䝁䅫䅤穂䍁䅁督求䡁䅉杤灂䝁䅍党穂䍁䅁兤畂䝁䅑党祂䍁䅁䅤潂䝁䅕䅉䉂䕁䅫䅒䉂䍁䅁睑祂䡁䅕兡穂䝁䅕督獁䍁䅁睑桂䡁䅉杢灂䡁䅙兙獂䍁䅁睑祂䡁䅕兡穂䝁䅕䅉䵂䝁䅫杢求䍁䅷䅉䑂䝁䄸督あ䝁䅅䅉䑂䡁䅉兤灂䡁䅍党穂䍁䅷䅉䑂䡁䅕杢桂䡁䅉䅚獁䍁䅁䅓療䝁䅷䅢桂䝁䄴䅚杁䕁䅅兢求䡁䅉兡橂䝁䅅䅉䵂䝁䅫杢求䍁䅷䅉兂䍁䅙睔杁䕁䅍杣ㅂ䝁䅫督求䡁䅍䅉潁䕁䅅兤穂䡁䅑杣桂䝁䅷兡桂䍁䅫䅌杁䙁䅁杊偂䍁䅁睑祂䡁䅕兡穂䝁䅕督杁䍁䅧兖䱂䍁䅫䅌杁䙁䅁杣灂䝁䄴睙求䡁䅍督杁䕁䅍杣ㅂ䝁䅫督求䡁䅍䅌杁䝁䅅杢歂䍁䅁睕求䝁䅅杙療䡁䅕杣畂䍁䅁杙祂䝁䅅杢歂䡁䅍杌杁䕁䅫䅤杁䡁䅍党獂䝁䅷督杁䝁䅫䅤穂䍁䅁睙祂䡁䅕兡穂䝁䅕督杁䡁䅑䅡祂䝁䄸兤湂䝁䅧䅉あ䡁䅉兙㉂䝁䅕䅢杁䝁䅅睚求䝁䄴䅤穂䍁䅷䅉あ䝁䄸兤祂䍁䅁睢睂䝁䅕杣桂䡁䅑睢祂䡁䅍䅌杁䡁䅙兙橂䝁䅅䅤灂䝁䄸杢杁䡁䅁䅢桂䝁䄴杢求䡁䅉督獁䍁䅁睤求䝁䅉督灂䡁䅑党穂䍁䅷䅉桂䝁䄴䅚杁䝁䄸杢楂䝁䄸兙祂䝁䅑䅉浂䡁䅕䅤ㅂ䡁䅉党杁䝁䅍杣ㅂ䝁䅫督求䍁䅁睙療䝁䄴督ㅂ䝁䅷䅤桂䝁䄴䅤穂䍁䄴䅉䑂䝁䅅杣畂䝁䅫杤桂䝁䅷䅉䑂䝁䄸杣睂䝁䄸杣桂䡁䅑兡療䝁䄴䅉流䍁䅁䅣獂䝁䅍䅉㍂䝁䅅督杁䝁䅙睢ㅂ䝁䄴䅚求䝁䅑䅉灂䝁䄴䅉硁䑁䅫睎祁䍁䅁兙畂䝁䅑䅉灂䡁䅍䅉潂䝁䅕兙歂䡁䅅兤桂䡁䅉䅤求䡁䅉党歂䍁䅁兡畂䍁䅁兔灂䝁䅅兢灂䍁䅷䅉䝂䝁䅷睢祂䝁䅫䅚桂䍁䄴䅁噁睅䅁杇䅕䕁䅍兙祂䡁䅁党畂䡁䅑党祂䍁䅁䅖求䝁䅍䅡畂䝁䄸䅢療䝁䅣入杁䕁䅍睢祂䡁䅁睢祂䝁䅅䅤灂䝁䄸杢杁䝁䅕杢湂䝁䅅睚求䡁䅍䅉灂䝁䄴䅉あ䝁䅧党杁䝁䄰兙畂䡁䅕杚桂䝁䅍䅤ㅂ䡁䅉党獁䍁䅁杚桂䝁䅉杣灂䝁䅍兙あ䝁䅫睢畂䍁䅷䅉桂䝁䄴䅚杁䝁䅑兡穂䡁䅑杣灂䝁䅉兤あ䝁䅫睢畂䍁䅁睢浂䍁䅁督睂䝁䅕睙灂䝁䅅䅢あ䡁䅫䅉瑂䝁䅕䅤桂䝁䅷督杁䝁䅫杢杁䡁䅑䅡求䍁䅁兖畂䝁䅫䅤求䝁䅑䅉呂䡁䅑兙あ䝁䅕督獁䍁䅁兒ㅂ䡁䅉睢睂䝁䅕䅌杁䡁䅑䅡求䍁䅁兑穂䝁䅫兙杁䙁䅁兙橂䝁䅫杚灂䝁䅍䅌杁䕁䄰党㑂䝁䅫睙療䍁䅷䅉䑂䝁䅅杢桂䝁䅑兙獁䍁䅁兙畂䝁䅑䅉灂䝁䄴䅤求䡁䅉杢桂䡁䅑兡療䝁䄴兙獂䝁䅷入畁䍁䅁兓あ䍁䅁睢睂䝁䅕杣桂䡁䅑党穂䍁䅁兡畂䍁䅁䅤㍂䝁䄸䅉穂䝁䅕睚瑂䝁䅕杢あ䡁䅍䅌杁䙁䅍䅣求䝁䅍兡桂䝁䅷䅤㕂䍁䅁兑獂䝁䅷睢㕂䡁䅍䅉偂䡁䅁党祂䝁䅅䅤灂䝁䄸杢穂䍁䅁兙畂䝁䅑䅉兂䝁䅕杣浂䝁䄸杣瑂䝁䅅杢橂䝁䅕䅉䙂䝁䄴睚灂䝁䄴党求䡁䅉党歂䍁䅁䅕祂䝁䄸䅚ㅂ䝁䅍䅤穂䍁䄴䅉啂䝁䅧党杁䝁䅍睢瑂䡁䅁兙畂䡁䅫䅉療䝁䅙杚求䡁䅉督杁䡁䅍䅣求䝁䅍兡桂䝁䅷䅤㕂䍁䅁兙獂䝁䅷睢㕂䡁䅍䅌杁䝁䅫杢橂䝁䅷兤歂䝁䅫杢湂䍁䅁䅤灂䡁䅑兙畂䝁䅫兤瑂䍁䅁兙獂䝁䅷睢㕂䡁䅍䅌杁䡁䅁睢㍂䝁䅑党祂䍁䅁兢求䡁䅑兙獂䡁䅍䅌杁䡁䅍䅤桂䝁䅫杢獂䝁䅕督穂䍁䅁督あ䝁䅕党獂䡁䅍䅌杁䝁䅅䅢獂䝁䄸入杁䡁䅍䅤求䝁䅕䅢穂䍁䅷䅉桂䝁䄴䅚杁䡁䅑睢療䝁䅷䅉穂䡁䅑党求䝁䅷督獁䍁䅁兙穂䍁䅁睤求䝁䅷䅢杁䝁䅅督杁䝁䅅䅚歂䝁䅫䅤灂䡁䅙党穂䍁䅷䅉桂䝁䄴䅚杁䝁䄰党あ䝁䅅䅢杁䡁䅁睢㍂䝁䅑党祂䡁䅍䅉桂䝁䄴䅚杁䡁䅁兙祂䡁䅑督畁䍁䅁兓あ䍁䅁督求䡁䅉杤求䡁䅍䅉あ䝁䄸䅉桂䝁䅕杣療䡁䅍䅣桂䝁䅍党獁䍁䅁䅚求䝁䅙党畂䡁䅍党獁䍁䅁兢求䝁䅑兡橂䝁䅅䅢獁䍁䅁䅤祂䝁䅅杢穂䡁䅁睢祂䡁䅑兙あ䝁䅫睢畂䍁䅷䅉求䝁䄴党祂䝁䅣入獁䍁䅁兡畂䝁䅑兤穂䡁䅑杣灂䝁䅅䅢獁䍁䅁兙畂䝁䅑䅉橂䝁䄸杢穂䡁䅕兢求䡁䅉䅉瑂䝁䅅杣牂䝁䅕䅤穂䍁䄴䅉啂䝁䅧党杁䝁䅍睢瑂䡁䅁兙畂䡁䅫䅉㍂䝁䅅督杁䝁䅙睢ㅂ䝁䄴䅚求䝁䅑䅉灂䝁䄴䅉硁䑁䅧䅏㕁䍁䅁兙畂䝁䅑䅉灂䡁䅍䅉潂䝁䅕兙歂䡁䅅兤桂䡁䅉䅤求䡁䅉党歂䍁䅁兡畂䍁䅁䅕潂䝁䅫䅢桂䝁䅑党獂䡁䅁䅡灂䝁䅅䅌杁䙁䅁党畂䝁䄴督㕂䝁䅷杤桂䝁䄴兡桂䍁䄴䅁牄杅䅁杣䅧䕁䅍兙祂䡁䅉兡求䡁䅉䅉䡂䝁䅷睢楂䝁䅅䅢杁䕁䅍睢祂䡁䅁睢祂䝁䅅䅤灂䝁䄸杢杁䡁䅁杣療䡁䅙兡歂䝁䅕督杁䝁䅫杢あ䝁䅕䅢獂䝁䅫睚求䝁䄴䅤杁䝁䅍䅢灂䝁䄰兙あ䝁䅕䅉桂䝁䄴䅚杁䝁䅕杢求䡁䅉睚㕂䍁䅁督療䝁䅷兤あ䝁䅫睢畂䡁䅍䅉灂䝁䄴䅉あ䝁䅧党杁䙁䅕杢灂䡁䅑党歂䍁䅁睕あ䝁䅅䅤求䡁䅍䅌杁䕁䅕兤祂䝁䄸䅣求䍁䅷䅉あ䝁䅧党杁䕁䅅督灂䝁䅅䅉兂䝁䅅睙灂䝁䅙兡橂䍁䅷䅉桂䝁䄴䅚杁䝁䅫杢あ䝁䅕杣畂䝁䅅䅤灂䝁䄸杢桂䝁䅷䅢㕂䍁䄴䅉䩂䡁䅑䅉療䡁䅁党祂䝁䅅䅤求䡁䅍䅉灂䝁䄴䅉あ䡁䅣睢杁䡁䅍党湂䝁䄰党畂䡁䅑督獁䍁䅁䅓求䝁䅅䅤灂䝁䄴睚獁䍁䅁杖求䝁䄴䅤灂䝁䅷兙あ䝁䅫杢湂䍁䅁兙畂䝁䅑䅉䉂䝁䅫杣杁䕁䅍睢畂䝁䅑兡あ䝁䅫睢畂䝁䅫杢湂䍁䅁䅋䥂䙁䅙兑䑂䍁䅫䅌杁䝁䅅杢歂䍁䅁杕求䝁䅙杣灂䝁䅣党祂䝁䅅䅤灂䝁䄸杢畁䍁䅁䅖潂䝁䅕䅉䥂䙁䅙兑䑂䍁䅁督求䝁䅣兢求䝁䄴䅤杁䡁䅁杣療䡁䅙兡歂䝁䅕督杁䡁䅁杣療䝁䅑兤橂䡁䅑督獁䍁䅁睙療䝁䄴䅤祂䝁䄸䅢穂䍁䅷䅉穂䝁䅕杣㉂䝁䅫睙求䡁䅍䅌杁䝁䅅杢歂䍁䅁督療䝁䅷兤あ䝁䅫睢畂䡁䅍䅉あ䝁䄸䅉瑂䝁䅕党あ䍁䅁䅤潂䝁䅕䅉潂䝁䅕兙あ䝁䅫杢湂䍁䅷䅉橂䝁䄸睢獂䝁䅫杢湂䍁䅷䅉桂䝁䄴䅚杁䡁䅙党畂䡁䅑兡獂䝁䅅䅤灂䝁䄸杢杁䝁䄴党求䝁䅑督杁䝁䄸杚杁䡁䅉党穂䝁䅫䅚求䝁䄴䅤灂䝁䅅䅢杁䝁䅅杢歂䍁䅁睙療䝁䄰兢求䡁䅉睙灂䝁䅅䅢杁䝁䅍兤穂䡁䅑睢瑂䝁䅕杣穂䍁䄴䅉䩂䡁䅑督杁䡁䅁杣療䝁䅑兤橂䡁䅑督杁䝁䅫杢橂䝁䅷兤歂䝁䅕䅉桂䝁䅫杣杁䝁䅍睢畂䝁䅑兡あ䝁䅫睢畂䝁䅕杣穂䍁䅷䅉潂䝁䅕兙あ䝁䅫杢湂䍁䅁督㕂䡁䅍䅤求䝁䄰督獁䍁䅁䅡求䝁䅅䅤杁䡁䅁兤瑂䡁䅁督獁䍁䅁杙ㅂ䝁䅫䅢歂䝁䅫杢湂䍁䅁兙ㅂ䡁䅑睢瑂䝁䅅䅤灂䝁䄸杢杁䡁䅍入穂䡁䅑党瑂䡁䅍䅌杁䝁䅅杚あ䝁䅕杣瑂䝁䅅杣牂䝁䅕䅤杁䝁䅍睢瑂䡁䅁睢畂䝁䅕杢あ䡁䅍䅌杁䝁䅅杢歂䍁䅁杣求䡁䅁兙灂䡁䅉䅉桂䝁䄴䅚杁䝁䄰兙灂䝁䄴䅤求䝁䄴兙畂䝁䅍党杁䡁䅍党祂䡁䅙兡橂䝁䅕督杁䝁䅅杢歂䍁䅁杣求䝁䄴䅤桂䝁䅷督獁䍁䅁兙穂䍁䅁睤求䝁䅷䅢杁䝁䅅督杁䝁䄰睢歂䝁䅕杣畂䝁䅫来桂䡁䅑兡療䝁䄴䅉桂䝁䄴䅚杁䡁䅕䅣湂䡁䅉兙歂䝁䅕督畁䍁䅁䅖潂䝁䅕䅉卂䝁䅕杚祂䝁䅫睚求䡁䅉兙あ䝁䅫睢畂䍁䅁督求䝁䅣兢求䝁䄴䅤杁䝁䄸杚浂䝁䅕杣穂䍁䅁䅤祂䝁䅅杢穂䡁䅁睢祂䡁䅑䅉祂䝁䅕杚祂䝁䅫睚求䡁䅉兙あ䝁䅫睢畂䍁䅁兙畂䝁䅑䅉瑂䝁䄸杢灂䡁䅑睢祂䝁䅫杢湂䍁䅁䅣祂䝁䄸䅚ㅂ䝁䅍䅤穂䍁䅷䅉穂䝁䅕杣㉂䝁䅫睙求䡁䅍䅌杁䝁䅅杢歂䍁䅁䅚灂䝁䅣兡あ䝁䅅䅢杁䡁䅍睢獂䡁䅕䅤灂䝁䄸杢穂䍁䅁杚療䡁䅉䅉あ䡁䅉兤橂䝁䅳督獁䍁䅁䅤祂䝁䅅兡獂䝁䅕杣穂䍁䅷䅉穂䝁䅧兡睂䡁䅁兡畂䝁䅣䅉橂䝁䄸杢あ䝁䅅兡畂䝁䅕杣穂䍁䅷䅉桂䝁䄴䅚杁䝁䅫杢あ䝁䅕杣瑂䝁䄸䅚桂䝁䅷䅉桂䝁䄴䅚杁䡁䅉兙灂䝁䅷䅉桂䡁䅁䅣獂䝁䅫睙桂䡁䅑兡療䝁䄴督畁䍁䅁䅖潂䝁䅕䅉橂䝁䄸兢睂䝁䅅杢㕂䍁䅁睢浂䝁䅙党祂䡁䅍䅉灂䡁䅑督杁䡁䅁</t>
  </si>
  <si>
    <t>杣療䝁䅑兤橂䡁䅑督杁䡁䅕杢歂䝁䅕杣杁䡁䅑䅡求䍁䅁睑桂䡁䅉杣灂䝁䅕杣獁䍁䅁杖灂䝁䅕督穂䝁䄰兙畂䝁䄴䅌杁䙁䅑睢穂䝁䅧兡楂䝁䅅䅌杁䕁䅅兤あ䝁䄸兢桂䡁䅑党歂䍁䅁䅔療䝁䅣兡橂䍁䅷䅉䍂䡁䅉入桂䝁䄴䅤獁䍁䅁睑䩂䕁䅅䅖獁䍁䅁䅒桂䡁䅫䅉流䍁䅁杔灂䝁䅣䅡あ䍁䅷䅉䥂䝁䅕兡獂䍁䅷䅉佂䕁䄸杕䙂䙁䅍睑偂䍁䅷䅉卂䝁䅫党獂䝁䅷睢獁䍁䅁睑桂䡁䅉杣灂䝁䅕杣杁䙁䅑杣桂䝁䄴督灂䝁䅍睢獂䝁䅑䅌杁䝁䅅杢歂䍁䅁睕求䝁䄴督灂䡁䅑党橂䝁䅧䅉楂䡁䅉兙畂䝁䅑督畁䍁䅁䅖潂䝁䅕䅉橂䝁䄸兢睂䝁䅅杢㕂䍁䅁睤桂䡁䅍䅉灂䝁䄴睙療䡁䅉䅣療䡁䅉兙あ䝁䅕䅚杁䝁䅫杢杁䑁䅉䅍硁䑁䅫䅉桂䝁䄴䅚杁䝁䅫督杁䝁䅧党桂䝁䅑兣ㅂ䝁䅅杣あ䝁䅕杣求䝁䅑䅉灂䝁䄴䅉兂䝁䅅䅢瑂䍁䅁村求䝁䅅睙潂䍁䅁睒桂䡁䅉䅚求䝁䄴督獁䍁䅁杒獂䝁䄸杣灂䝁䅑兙畁䅁䅁剣䅕䍁䩯䅁䑂䝁䅅杣穂䍁䄴睙療䝁䄰䅉䩂䝁䄴睙畁䍁䅷䅉桂䝁䄴䅉桂䡁䅕䅚灂䝁䅕杢橂䝁䅕兌歂䡁䅉兡㉂䝁䅕杢杁䡁䅑党橂䝁䅧杢療䝁䅷睢湂䡁䅫䅉橂䝁䄸兢睂䝁䅅杢㕂䍁䅷䅉あ䝁䅧兙あ䍁䅁䅣祂䝁䄸杤灂䝁䅑党穂䍁䅁督療䝁䅷兤あ䝁䅫睢畂䡁䅍䅉浂䝁䄸杣杁䡁䅑䅡求䍁䅁兙ㅂ䡁䅑睢瑂䝁䄸䅤灂䡁䅙党杁䝁䅫杢歂䡁䅕督あ䡁䅉入杁䝁䅫杢杁䡁䅑䅡求䍁䅁兖畂䝁䅫䅤求䝁䅑䅉呂䡁䅑兙あ䝁䅕督畁䍁䅁兓あ䡁䅍䅉䑂䝁䅅杣穂䍁䅁睑療䝁䄰兢求䡁䅉睙求䍁䅁䅣獂䝁䅅䅤浂䝁䄸杣瑂䍁䅁睙療䝁䄴杢求䝁䅍䅤穂䍁䅁睙桂䡁䅉䅉穂䝁䅧睢睂䡁䅁党祂䡁䅍䅉㍂䝁䅫䅤潂䍁䅁督求䝁䅷䅢求䡁䅉督畁䍁䅁䅖潂䝁䅕䅉橂䝁䄸兢睂䝁䅅杢㕂䍁䅷䅉求䝁䄴兙楂䝁䅷党杁䝁䅑党桂䝁䅷党祂䡁䅍䅉桂䝁䄴䅚杁䝁䅅兤あ䝁䄸兢療䡁䅑兡㉂䝁䅕䅉瑂䝁䅅杢ㅂ䝁䅙兙橂䡁䅑兤祂䝁䅕杣穂䑁䅳䅉橂䝁䄸杢畂䝁䅕睙あ䍁䅁督求䝁䅷䅢求䡁䅉督杁䡁䅣兡あ䝁䅧䅉祂䝁䅕兙歂䡁䅫兌あ䝁䄸兌楂䡁䅕入杁䡁䅍䅡療䡁䅁䅣求䡁䅉督杁䡁䅑䅡桂䡁䅑䅉睂䡁䅉睢㉂䝁䅫䅚求䍁䅁杚灂䝁䄴兙畂䝁䅍兡畂䝁䅣䅉あ䝁䄸睢獂䡁䅍䅉㍂䝁䅫䅤潂䍁䅁兡畂䡁䅍䅤桂䝁䄴䅤杁䝁䄸杢獂䝁䅫杢求䍁䅁䅢療䝁䅅杢杁䡁䅍睙祂䝁䅕党畂䝁䅫杢湂䍁䅁兙畂䝁䅑䅉桂䡁䅁䅣祂䝁䄸杤桂䝁䅷督㝁䍁䅁兙畂䝁䅑䅉求䝁䄰䅣療䡁䅣党祂䍁䅁督潂䝁䄸䅣睂䝁䅕杣穂䍁䅁睤灂䡁䅑䅡杁䡁䅑䅡求䍁䅁杣求䡁䅍睢ㅂ䡁䅉睙求䡁䅍䅉桂䝁䄴䅚杁䝁䅑兡湂䝁䅫䅤桂䝁䅷䅉あ䝁䄸睢獂䡁䅍䅉畂䝁䅕党歂䝁䅕䅚杁䡁䅑睢杁䝁䄰兙牂䝁䅕䅉橂䝁䅅杣杁䝁䅉兤㕂䝁䅫杢湂䍁䅁䅚求䝁䅍兡穂䝁䅫睢畂䡁䅍杌杁䕁䅫䅤杁䝁䅅䅢穂䝁䄸䅉療䝁䅙杚求䡁䅉督杁䝁䄰兙祂䝁䅳党あ䡁䅁䅢桂䝁䅍党杁䡁䅁杣療䝁䅑兤橂䡁䅑督獁䍁䅁督ㅂ䝁䅍䅡杁䝁䅅督杁䝁䄰兙祂䝁䅳党あ䡁䅁䅢桂䝁䅍党杁䡁䅍兤楂䡁䅍睙祂䝁䅫䅣あ䝁䅫睢畂䍁䅁兙歂䡁䅙党祂䡁䅑兡穂䝁䅫杢湂䍁䅁䅣桂䝁䅍睡桂䝁䅣党穂䍁䅁䅤療䍁䅁䅚求䝁䅅䅢求䡁䅉䅉橂䡁䅕督あ䝁䄸兢求䡁䅉督㝁䍁䅁䅚灂䝁䅣兡あ䝁䅅䅢杁䡁䅍睢獂䡁䅕䅤灂䝁䄸杢穂䍁䅷䅉灂䝁䄴睙獂䡁䅕䅚灂䝁䄴睚杁䡁䅣党楂䡁䅍兡あ䝁䅕䅉橂䡁䅉党桂䡁䅑兡療䝁䄴䅉桂䝁䄴䅚杁䡁䅁䅢桂䡁䅑杚療䡁䅉兢杁䝁䅧睢穂䡁䅑兡畂䝁䅣䅌杁䡁䅙党潂䝁䅫睙獂䝁䅕䅉桂䝁䅍兣ㅂ䝁䅫督灂䡁䅑兡療䝁䄴䅉桂䝁䄴䅚杁䡁䅙兙獂䡁䅕兙あ䝁䅫睢畂䍁䅷䅉歂䝁䅫睚灂䡁䅑兙獂䍁䅁杣求䡁䅑兙灂䝁䅷兡畂䝁䅣䅌杁䝁䅅杢歂䍁䅁杣求䡁䅙兡求䡁䅣䅉桂䝁䄴䅚杁䡁䅉党睂䡁䅕䅤桂䡁䅑兡療䝁䄴䅉瑂䝁䅅杢桂䝁䅣党瑂䝁䅕杢あ䑁䅳䅉桂䝁䄴䅚杁䝁䄰党歂䝁䅫兙杁䡁䅁杣療䝁䅑兤橂䡁䅑督杁䝁䅍睢瑂䡁䅁杣灂䡁䅍兡畂䝁䅣䅉歂䝁䅫督睂䝁䅷兙㕂䍁䅁兙歂䡁䅙党祂䡁䅑兡穂䝁䅫杢湂䍁䅷䅉穂䝁䄸睙灂䝁䅅䅢杁䡁䅍党獂䝁䅷兡畂䝁䅣䅌杁䝁䅑兡湂䝁䅫䅤桂䝁䅷䅉桂䝁䅑杤求䡁䅉䅤灂䡁䅍兡畂䝁䅣䅌杁䝁䅅杢歂䍁䅁兡畂䍁䄰兢桂䡁䅉睡求䡁䅑䅉㉂䝁䅫䅚求䝁䄸䅉穂䝁䅕杣㉂䝁䅫睙求䡁䅍䅌杁䝁䅅督杁䡁䅣党獂䝁䅷䅉桂䡁䅍䅉畂䝁䄸杢瑁䡁䅍兤楂䡁䅍睙祂䝁䅫䅣あ䝁䅫睢畂䍁䅁䅚灂䝁䅣兡あ䝁䅅䅢杁䝁䅅䅚㉂䝁䅕杣あ䝁䅫督灂䝁䄴睚杁䡁䅍党祂䡁䅙兡橂䝁䅕督杁䡁䅑睢杁䝁䅑党桂䝁䅷党祂䍁䅁睙ㅂ䡁䅍䅤療䝁䄰党祂䡁䅍杌杁䙁䅑䅡求䍁䅁睙療䝁䄰䅣桂䝁䄴入杁䡁䅍党祂䡁䅙党穂䍁䅁䅚求䝁䅅䅢求䡁䅉䅉橂䡁䅕督あ䝁䄸兢求䡁䅉督獁䍁䅁睤潂䝁䅫睙潂䍁䅁兡畂䝁䅍䅢ㅂ䝁䅑党歂䍁䅁杚祂䝁䅅杢橂䝁䅧兡穂䝁䅕䅉桂䝁䄴䅚杁䝁䅫杢歂䝁䅕䅣求䝁䄴䅚求䝁䄴䅤杁䝁䅑党桂䝁䅷党祂䡁䅍杌杁䕁䅫䅤穂䍁䅁睙ㅂ䡁䅍䅤療䝁䄰党祂䡁䅍䅉桂䡁䅉党杁䝁䅷睢橂䝁䅅䅢杁䝁䅑党桂䝁䅷党祂䡁䅍䅌杁䕁䄸兒乂䡁䅍䅌杁䝁䅅杢歂䍁䅁睢あ䝁䅧党祂䍁䅁杢桂䡁䅑兡療䝁䄴兙獂䍁䅁兙歂䡁䅙党祂䡁䅑兡穂䝁䅕杣穂䍁䅁兙畂䝁䅑䅉獂䝁䅕杢歂䝁䅕杣穂䍁䄴䅉䑂䝁䅅杣穂䍁䄴睙療䝁䄰䅉䩂䝁䄴睙畁䍁䅁睤桂䡁䅍䅉浂䝁䄸兤畂䝁䅑党歂䍁䅁兡畂䍁䅁免㕁䑁䅫䅏杁䝁䅅杢歂䍁䅁兡穂䍁䅁杙桂䡁䅍党歂䍁䅁兡畂䍁䅁睑潂䝁䅫睙桂䝁䅣睢獁䍁䅁兓獂䝁䅷兡畂䝁䄸兡穂䍁䄴䅁橁兆䅁杄䅳䕁䅍兙祂䡁䅑党祂䍁䅣督獁䍁䅁兓畂䝁䅍杌獁䍁䅁䅤療䝁䅣党あ䝁䅧党祂䍁䅁睤灂䡁䅑䅡杁䝁䅫䅤穂䍁䅁督ㅂ䝁䅉督灂䝁䅑兡桂䡁䅉兡求䡁䅍䅌杁䝁䅑党穂䝁䅫睚畂䡁䅍䅌杁䡁䅍睢ㅂ䡁䅉睙求䡁䅍䅌杁䝁䅅杢歂䍁䅁兢桂䡁䅉睡求䡁䅑督杁䝁䅉杣桂䝁䄴䅚求䝁䅑䅉橂䝁䅧兡獂䝁䅑杣求䝁䄴督㍂䝁䅕兙祂䍁䅁兤畂䝁䅑党祂䍁䅁䅤潂䝁䅕䅉䑂䝁䅅杣あ䝁䅕杣湁䡁䅍䅌杁䕁䄸督潂䕁䅳睢穂䝁䅧䅌杁䙁䅍睡灂䡁䅁䅉䥂䝁䄸䅣獁䍁䅁睑潂䝁䅫䅢歂䍁䅁睢浂䍁䅁兔灂䝁䄴党獁䍁䅁杓ㅂ䡁䅍䅤杁䕁䄸杢求䍁䅁兗療䡁䅕䅌杁䙁䅍兡瑂䡁䅁䅢求䍁䅁杓療䡁䅫督獁䍁䅁䅔灂䡁䅑䅤獂䝁䅕䅉兂䝁䅷兙畂䝁䅕䅤獁䍁䅁兙畂䝁䅑䅉療䡁䅑䅡求䡁䅉䅉楂䡁䅉兙畂䝁䅑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䙁䅕杌呂䍁䄴䅉卂䝁䅕䅤桂䝁䅫䅢獁䍁䅁兖畁䙁䅍杌杁䙁䅣䅡療䝁䅷党穂䝁䅅䅢求䍁䅷䅉桂䝁䄴䅚杁䕁䅫杢あ䝁䅕杣畂䝁䅅䅤灂䝁䄸杢桂䝁䅷杌杁䙁䅑䅡求䍁䅁睙療䝁䄰䅣桂䝁䄴入婁䡉䅍䅉䑂䝁䅅杣あ䝁䅕杣湁䡁䅍䅉睂䡁䅉睢歂䡁䅕睙あ䡁䅍䅉灂䝁䄴睙獂䡁䅕䅚求䍁䅁杙桂䝁䅉兡求䡁䅍䅉桂䝁䄴䅚杁䡁䅫睢ㅂ䝁䄴睚杁䝁䅍䅡灂䝁䅷䅚祂䝁䅕杢杁䡁䅁杣療䝁䅑兤橂䡁䅑督獁䍁䅁督ㅂ䝁䅍䅡杁䝁䅅督杁䝁䅉睢歂䡁䅫督ㅂ䝁䅫䅤穂䍁䅷䅉獂䝁䅅入求䡁䅑䅤求䍁䅁党穂䡁䅍党畂䡁䅑兡桂䝁䅷督獁䍁䅁督獂䝁䅕党睂䍁䅁兙畂䝁䅑䅉睂䝁䅷兙㕂䍁䅷䅉睂䝁䅅杢あ䡁䅍䅌杁䡁䅑睢睂䡁䅍䅉桂䝁䄴䅚杁䡁䅑兌穂䝁䅧兡祂䡁䅑督獁䍁䅁兢ㅂ䝁䅷䅤灂䡁䅁兡求䝁䅍党杁䡁䅍党あ䡁䅍䅌杁䝁䅑杣求䡁䅍督求䡁䅍䅌杁䝁䅅杢歂䍁䅁督獂䝁䅕党睂䡁䅣党桂䡁䅉睏杁䝁䅅杢歂䍁䅁睔穂䝁䅧睓療䡁䅍䅡杁䝁䅉杣桂䝁䄴䅚杁䡁䅁杣療䝁䅑兤橂䡁䅑督杁䝁䅍睢瑂䡁䅁杣灂䡁䅍党杁䡁䅁䅢桂䡁䅫睙獂䝁䄸䅤潂䝁䅕督獁䍁䅁督ㅂ䝁䅍䅡杁䝁䅅督杁䝁䅑党畂䝁䅫兢杁䝁䅯党桂䝁䄴督獁䍁䅁睢㉂䝁䅕杣桂䝁䅷䅢穂䍁䅷䅉橂䝁䄸杣求䍁䅁杙療䡁䅑䅤療䝁䄰督獁䍁䅁睡畂䝁䅫䅤杁䡁䅑睢睂䡁䅍䅌杁䡁䅑兌穂䝁䅧兡祂䡁䅑督獁䍁䅁兙畂䝁䅑䅉獂䝁䅅入求䡁䅉兡畂䝁䅣䅉睂䝁䅫党橂䝁䅕督畁䍁䅁兓あ䍁䅁䅣祂䝁䄸杤灂䝁䅑党穂䍁䅁䅣祂䝁䄸䅚ㅂ䝁䅍䅤穂䍁䅁杚療䡁䅉䅉睂䝁䅷兙㕂䡁䅑兡瑂䝁䅕䅌杁䡁䅑杣桂䡁䅙党獂䍁䅷䅉瑂䝁䅕兙獂䡁䅑兡瑂䝁䅕䅌杁䝁䅉兙あ䝁䅧䅉あ䝁䅫兢求䍁䅷䅉桂䝁䄴䅚杁䝁䅧睢瑂䝁䅕䅉湂䝁䅕兙祂䍁䅷䅉桂䡁䅍䅉㍂䝁䅕䅢獂䍁䅁兙穂䍁䅁睡灂䝁䅑升穂䍁䅁杙桂䝁䅣督杁䡁䅕杢歂䝁䅕杣杁䡁䅑䅡求䍁䅁睕牂䝁䅫䅣杁䕁䅧睢睂䍁䅁杙祂䝁䅅杢歂䍁䄴䅉䩂䝁䄴䅉桂䝁䅑䅚灂䡁䅑兡療䝁䄴䅌杁䡁䅑䅡求䍁䅁睙療䝁䄰䅣桂䝁䄴入杁䝁䄸杚浂䝁䅕杣穂䍁䅁杙求䝁䅑䅚灂䝁䄴睚獁䍁䅁䅡療䝁䄰党杁䝁䅑儶橂䝁䄸杣獁䍁䅁睙祂䝁䅫杙穂䍁䅁兙畂䝁䅑䅉楂䝁䅅杙㕂䍁䅁杚ㅂ䡁䅉杢灂䡁䅑兤祂䝁䅕䅌杁䝁䅑兡桂䡁䅁党祂䍁䅁杙桂䝁䅣督獁䍁䅁杚療䝁䄸䅤㍂䝁䅕兙祂䍁䅷䅉湂䝁䅫杚あ䍁䅁督求䡁䅑督獁䍁䅁䅡桂䝁䅫杣杁䝁䅅睙橂䝁䅕督穂䝁䄸杣灂䝁䅕督獁䍁䅁条求䡁䅣党獂䡁䅉入獁䍁䅁睢ㅂ䡁䅑党祂䡁䅣党桂䡁䅉䅌杁䡁䅁兙睂䝁䅕杣杁䝁䅣睢療䝁䅑督獁䍁䅁督療䝁䅍睡穂䍁䅷䅉穂䝁䅧睢求䡁䅍䅌杁䡁䅍睤灂䝁䄰睤求䝁䅅杣獁䍁䅁兙畂䝁䅑䅉あ䝁䄸入穂䍁䄴䅉啂䝁䅧党杁䝁䅍睢瑂䡁䅁兙畂䡁䅫䅉療䡁䅁党祂䝁䅅䅤求䡁䅍䅉あ䝁䅧杣療䡁䅕睚潂䍁䅁睤潂䝁䄸䅢求䡁䅍兙獂䝁䅕䅉獂䝁䄸睙桂䡁䅑兡療䝁䄴督獁䍁䅁兡畂䝁䅍䅢ㅂ䝁䅑兡畂䝁䅣䅉歂䝁䅕䅣桂䡁䅉䅤瑂䝁䅕杢あ䍁䅁督あ䝁䄸杣求䡁䅍䅌杁䝁䄴兙あ䝁䅫睢畂䝁䅅䅢杁䝁䅍䅡桂䝁䅫杢杁䡁䅍䅤療䡁䅉党穂䍁䅷䅉桂䝁䄴䅚杁䡁䅍䅣求䝁䅍兡桂䝁䅷䅤㕂䍁䅁督あ䝁䄸杣求䡁䅍䅌杁䝁䅅督杁䡁䅣党獂䝁䅷䅉桂䡁䅍䅉祂䝁䅕䅤桂䝁䅫䅢杁䡁䅍䅤療䡁䅉党穂䍁䄴䅉䩂䡁䅑䅉穂䝁䅕䅢獂䡁䅍䅉灂䡁䅑督杁䡁䅁杣療䝁䅑兤橂䡁䅑督杁䡁䅑䅡祂䝁䄸兤湂䝁䅧䅉灂䡁䅑督杁䝁䅕睑療䝁䄰兢求䡁䅉睙求䍁䅁睤求䝁䅉督灂䡁䅑党穂䍁䅷䅉穂䡁䅕睙潂䍁䅁兙穂䍁䅁睙桂䡁䅉䅤求䡁䅉督畁䝁䅍睢瑂䍁䅷䅉療䡁䅍䅡牂䝁䄸督潂䍁䄴睙療䝁䄰䅌杁䡁䅍睡灂䡁䅁䅡療䡁䅁杌橂䝁䄸兢獁䍁䅁兙畂䝁䅑䅉瑂䝁䄸杙灂䝁䅷党杁䝁䅅䅣睂䝁䅷兡橂䝁䅅䅤灂䝁䄸杢獁䍁䅁兙穂䍁䅁睤求䝁䅷䅢杁䝁䅅督杁䝁䄸䅤潂䝁䅕杣杁䝁䅫杢あ䝁䅕杣畂䝁䅅䅤灂䝁䄸杢桂䝁䅷䅉㍂䝁䅧睢獂䝁䅕督桂䝁䅷党杁䝁䅅睙橂䝁䄸兤畂䡁䅑督杁䝁䅅杢歂䍁䅁䅢灂䝁䅍党畂䡁䅍党求䡁䅍杌杁䕁䅍兙祂䡁䅑党祂䍁䅣督獁䍁䅁兓畂䝁䅍杌杁䡁䅣兙穂䍁䅁杚療䡁䅕杢歂䝁䅕䅚杁䝁䅫杢杁䑁䅅䅏㉁䑁䅕䅉桂䝁䄴䅚杁䝁䅫督杁䝁䅧党桂䝁䅑兣ㅂ䝁䅅杣あ䝁䅕杣求䝁䅑䅉灂䝁䄴䅉䉂䡁䅑䅢桂䝁䄴䅤桂䍁䅷䅉䡂䝁䅕睢祂䝁䅣兡桂䍁䄴䅁祂兆䅁䄳䅙䕁䅍兙穂䝁䅕入湁䡁䅍䅉䡂䝁䅕杢求䡁䅉兙獂䍁䅁睕あ䝁䄸杣求䡁䅍䅌杁䕁䅫杢橂䍁䄴䅌杁䡁䅑睢湂䝁䅕䅤潂䝁䅕杣杁䡁䅣兡あ䝁䅧䅉灂䡁䅑督杁䡁䅍兤楂䡁䅍兡歂䝁䅫兙祂䝁䅫党穂䍁䅷䅉療䡁䅁党祂䝁䅅䅤求䡁䅍䅉橂䝁䄸杢㉂䝁䅕杢灂䝁䅕杢橂䝁䅕䅉穂䡁䅑睢祂䝁䅕督杁䡁䅕杢歂䝁䅕杣杁䡁䅑䅡求䍁䅁睑桂䡁䅍党㕂䍁䅣督杁䝁䅅杢歂䍁䅁睑桂䡁䅍党㕂䉁杫督杁䕁䅣党畂䝁䅕杣桂䝁䅷䅉呂䡁䅑睢祂䝁䅕䅉畂䝁䅅兢求䡁䅍杌杁䕁䅫䅤穂䍁䅁督あ䝁䄸杣求䡁䅍䅉療䝁䅙杚求䡁䅉䅉睂䝁䅫来㙂䝁䅅䅌杁䝁䅑睢畂䡁䅕䅤穂䍁䅷䅉楂䡁䅉党桂䝁䅳杚桂䡁䅍䅤杁䝁䅫䅤求䝁䄰督獁䍁䅁兙畂䝁䅑䅉穂䝁䅅杢歂䡁䅣兡橂䝁䅧党穂䑁䅳䅉桂䝁䄴䅚杁䡁䅑睢楂䝁䅅睙橂䝁䄸䅉桂䝁䄴䅚杁䝁䄴兡橂䝁䄸䅤灂䝁䄴党杁䡁䅁杣療䝁䅑兤橂䡁䅑督畁䍁䅁䅖潂䝁䅕䅉橂䝁䄸兢睂䝁䅅杢㕂䉁杫督杁䡁䅍䅤療䡁䅉党穂䍁䅁䅣祂䝁䄸杤灂䝁䅑党杁䡁䅍睢浂䡁䅑䅉歂䡁䅉兡畂䝁䅳督獁䍁䅁党畂䝁䅕杣湂䡁䅫䅌杁䡁䅣兙あ䝁䅕杣獁䍁䅁督睂䝁䄸杣あ䡁䅍䅉歂䡁䅉兡畂䝁䅳督獁䍁䅁条ㅂ䝁䅫睙求䡁䅍䅌杁䝁䅍睢浂䝁䅙党求䍁䅷䅉桂䝁䄴䅚杁䡁䅑党桂䍁䅁兙畂䝁䅑䅉歂䝁䅅兡祂䡁䅫䅉睂䡁䅉睢歂䡁䅕睙あ䡁䅍睏杁䝁䅉党求䡁䅉䅌杁䡁䅣兡畂䝁䅕䅌杁䝁䅅杢歂䍁䅁督睂䝁䅫杣灂䡁䅑督㝁䍁䅁督畂䝁䅅睙牂䡁䅍䅌杁䝁䅍兙畂䝁䅑入獁䍁䅁䅣桂䝁䅍睡桂䝁䅣党歂䍁䅁杙桂䝁䅳党祂䡁䅫䅌杁䝁䅅杢歂䍁䅁睢あ䝁䅧党祂䍁䅁杚療䝁䄸䅚杁䝁䅫䅤求䝁䄰督㝁䍁䅁兡橂䝁䅕䅌杁䝁䅫睙求䍁䅁睙祂䝁䅕兙瑂䍁䅷䅉瑂䝁䅕兙獂䡁䅍䅌杁䝁䅅杢歂䍁䅁兙睂䡁䅁党あ䝁䅫来求䡁䅉督㝁䍁䅁䅡求䝁䅅䅢あ䝁䅧䅉桂䝁䄴䅚杁䝁䅉党桂䡁䅕䅤㕂䍁䅁兙灂䝁䅑督獁䍁䅁兙ㅂ䡁䅑睢瑂䝁䄸䅤灂䡁䅙党杁䡁䅁杣療䝁䅑兤橂䡁䅑督獁䍁䅁党獂䝁䅕睙あ䡁䅉睢畂䝁䅫睙杁䝁䅅睙橂䝁䅕督穂䝁䄸杣灂䝁䅕督獁䍁䅁䅡療䡁䅕督求䡁䅣兙祂䝁䅕督獁䍁䅁兙畂䝁䅑䅉睂䝁䅕䅤杁䡁䅍兤睂䡁䅁䅢灂䝁䅕督㝁䍁䅁兙畂䝁䅑䅉䉂䙁䅑兔獁䍁䅁䅢療䡁䅑䅤療䍁䄸䅢療䡁䅑䅤求䡁䅉入獁䍁䅁兙畂䝁䅑䅉睂䡁䅉党睂䝁䅅兡歂䍁䅁睙桂䡁䅉䅚穂䍁䄴䅉䩂䝁䄴䅉桂䝁䅑䅚灂䡁䅑兡療䝁䄴䅌杁䝁䅫䅤穂䍁䅁督あ䝁䄸杣求䡁䅍䅉療䝁䅙杚求䡁䅉䅉瑂䝁䄸䅤療䡁䅉䅉浂䡁䅕党獂䍁䅁杚療䡁䅉䅉穂䝁䅅䅢求䍁䅁睢畂䍁䅁兙杁䡁䅍党獂䝁䅙兌穂䝁䅕杣㉂䝁䅫睙求䍁䅁杙桂䡁䅍兡穂䑁䅳䅉桂䝁䄴䅚杁䝁䅣兙穂䝁䄸䅢灂䝁䄴党杁䝁䅅杢歂䍁䅁䅚灂䝁䅕督求䝁䅷䅉浂䡁䅕党獂䍁䅷䅉桂䡁䅍䅉㍂䝁䅕䅢獂䍁䅁兙穂䍁䅁睙桂䡁䅉䅉㍂䝁䅅督潂䍁䅁督求䡁䅉杤灂䝁䅍党穂䍁䄴䅉䩂䡁䅑䅉桂䝁䅷督療䍁䅁睢睂䝁䅕杣桂䡁䅑党穂䍁䅁䅚灂䡁䅍䅤祂䝁䅫杙ㅂ䡁䅑兡療䝁䄴䅉橂䝁䅕杢あ䝁䅕杣穂䍁䄴䅉䑂䝁䅅督求䡁䅫睊穂䍁䅁睒求䝁䄴党祂䝁䅅䅢杁䙁䅍䅤療䡁䅉党穂䍁䅷䅉䩂䝁䄴睙畁䍁䅁睤桂䡁䅍䅉浂䝁䄸兤畂䝁䅑党歂䍁䅁兡畂䍁䅁免㕁䑁䅕兏杁䝁䅅杢歂䍁䅁兡穂䍁䅁䅡求䝁䅅䅚硂䡁䅕兙祂䡁䅑党祂䝁䅕䅚杁䝁䅫杢杁䕁䅅杢牂䝁䅕杢㕂䍁䅷䅉䩂䝁䄸睤桂䍁䄴䅁ㅂ兆䅁杊䅁䕁䅍兙穂䝁䅫杢療䡁䅍䅉桂䝁䄴䅚杁䕁䅣兙瑂䝁䅫杢湂䅁䅁䅚䅣䝁䝧䅁䑂䝁䅅䅤桂䝁䅷入穂䡁䅑䅉兂䝁䅧兙祂䝁䄰兙橂䝁䅕兤あ䝁䅫睙桂䝁䅷督獁䍁䅁兓畂䝁䅍杌獁䍁䅁兙杁䝁䅍睢瑂䝁䄰党祂䝁䅍兡桂䝁䅷兌穂䡁䅑兙湂䝁䅕䅉楂䝁䅫睢睂䝁䅧兙祂䝁䄰兙橂䝁䅕兤あ䝁䅫睙桂䝁䅷䅉橂䝁䄸兢睂䝁䅅杢㕂䍁䅷䅉浂䝁䄸睙ㅂ䡁䅍党穂䍁䅁睢畂䍁䅁䅚求䡁䅙党獂䝁䄸䅣灂䝁䄴睚杁䝁䅅杢歂䍁䅁睙療䝁䄰兢求䡁䅉睙灂䝁䅅䅢灂䡁䅯兡畂䝁䅣䅉あ䝁䅧党祂䝁䅅䅣灂䝁䅕督杁䝁䅙睢祂䍁䅁䅣求䝁䄸䅣獂䝁䅕䅉㍂䝁䅫䅤潂䍁䅁杣桂䡁䅉党杁䝁䅑党楂䝁䅫䅢灂䡁䅑兙あ䝁䅫杢湂䍁䅷䅉橂䝁䅧杣療䝁䄴兡橂䍁䅁杢求䡁䅕杣療䝁䄰兤穂䝁䅍兤獂䝁䅅杣獁䍁䅁兙畂䝁䅑䅉畂䝁䅕兤祂䝁䄸䅢療䝁䅣兡橂䝁䅅䅢杁䝁䅑兡穂䝁䅕兙穂䝁䅕督杁䝁䅫杢杁䡁䅑䅡求䍁䅁兖畂䝁䅫䅤求䝁䅑䅉呂䡁䅑兙あ䝁䅕督畁䍁䅁兓あ䍁䅁睢浂䝁䅙党祂䡁䅍䅉䝂䝁䅫杣歂䝁䅅䅣穂䝁䅕䅌杁䝁䅅杢杁䝁䅅兢灂䝁䅙兙瑂䡁䅁杣灂䝁䅑兡畂䝁䅕䅉睂䝁䅧睢穂䡁䅁䅡桂䡁䅑党杁䡁䅑兙楂䝁䅷党あ䡁䅍䅉浂䝁䄸杣杁䡁䅑䅡求䍁䅁䅤祂䝁䅕兙あ䝁䄰党畂䡁䅑䅉療䝁䅙䅉睂䝁䅅䅤灂䝁䅕杢あ䡁䅍䅉㍂䝁䅫䅤潂䍁䅁䅢桂䝁䄰杙求䡁䅉䅤瑁䝁䅕兙あ䝁䄸杢杁䝁䄰入桂䡁䅍䅤潂䝁䅕杢灂䝁䅍䅉穂䡁䅫杢歂䡁䅉睢瑂䝁䅕䅉潁䕁䅷兒乂䙁䅍克㝁䍁䅁兙畂䝁䅑䅉卂䡁䅕来ㅂ䡁䅉睚灂䍁䅁杚療䡁䅉䅉あ䝁䅧党杁䡁䅑杣求䝁䅅䅤瑂䝁䅕杢あ䍁䅁睢浂䍁䅁䅣求䝁䅑兡桂䡁䅑杣灂䝁䅍䅉䵂䕁䅕兔呂䍁䅁䅣桂䡁䅑兡求䝁䄴䅤穂䍁䄴䅉啂䝁䅧党杁䝁䅍睢瑂䡁䅁兙畂䡁䅫䅉歂䝁䅕杤求䝁䅷睢睂䡁䅍䅉䝂䝁䅫杣歂䝁䅅䅣穂䝁䅕䅉浂䝁䄸杣杁䡁䅑䅡求䍁䅁䅤祂䝁䅕兙あ䝁䄰党畂䡁䅑䅉療䝁䅙䅉乂䡁䅕睕䱂䍁䅁兙畂䡁䅑兡楂䝁䄸䅚㕂䍁䅁䅣療䡁䅍兡あ䝁䅫杤求䍁䅁兢㕂䝁䅅督あ䝁䅧党畂䝁䅫兙杁䝁䅣杣桂䡁䅙兡穂䍁䅁兙畂䝁䅑䅉穂䡁䅁兡畂䝁䅅䅢杁䝁䄰兤穂䝁䅍兤獂䝁䅅杣杁䝁䅅䅤祂䝁䄸䅣潂䡁䅫䅉あ䡁䅫䅣求䍁䄴䅉䩂䡁䅑䅉潂䝁䅅督杁䝁䅷兡橂䝁䅕杢穂䝁䅕䅉桂䝁䅣杣求䝁䅕兢求䝁䄴䅤穂䍁䅁睤灂䡁䅑䅡杁䕁䅉兡療䕁䄰兙祂䝁䅫杢杁䙁䅁䅡桂䡁䅉兢桂䝁䅍党ㅂ䡁䅑兡橂䝁䅅䅢杁䕁䅫杢橂䍁䄴睏杁䝁䅅杢歂䍁䅁睙療䝁䅷䅢桂䝁䅉睢祂䝁䅅䅤灂䝁䄸杢杁䝁䅅杢歂䍁䅁䅢灂䝁䅍党畂䡁䅍党杁䝁䅅睚祂䝁䅕党瑂䝁䅕杢あ䍁䅁睤灂䡁䅑䅡杁䕁䅕杢歂䝁䄸䅉坂䝁䅕杢あ䡁䅕杣求䡁䅍䅉䵂䝁䅫兢灂䡁䅑党歂䍁䅁杚療䡁䅉䅉あ䝁䅧党杁䝁䅑党㉂䝁䅕䅢療䡁䅁兢求䝁䄴䅤杁䝁䅅杢歂䍁䅁睙療䝁䄰兢求䡁䅉睙灂䝁䅅䅢灂䡁䅯兙あ䝁䅫睢畂䍁䅁睢浂䍁䅁睚求䝁䄴党祂䝁䅫睙杁䙁䅍兙楂䡁䅉兡獂䍁䅁䅤桂䝁䅉䅢求䡁䅑督畁䍁䅁䅖潂䝁䅕䅉橂䝁䄸兢睂䝁䅅杢㕂䍁䅁睤桂䡁䅍䅉浂䝁䄸兤畂䝁䅑党歂䍁䅁兡畂䍁䅁杍睁䑁䅁杍杁䝁䅅杢歂䍁䅁兡穂䍁䅁杙桂䡁䅍党歂䍁䅁兡畂䍁䅁睑療䡁䅉兙獂䍁䅁睒桂䝁䅉䅢求䡁䅍䅌杁䕁䅙䅢療䡁䅉兡歂䝁䅅杌䅁䡁啷䅁敁睄䅁睑桂䡁䅑党祂䡁䅁兡獂䝁䅷兙祂䍁䅁兓畂䝁䅍杌杁䝁䄰兙畂䡁䅕杚桂䝁䅍䅤ㅂ䡁䅉党穂䍁䅁兙畂䝁䅑䅉穂䝁䅕䅢獂䡁䅍䅉橂䝁䄸杢穂䡁䅑杣ㅂ䝁䅍䅤灂䝁䄸杢杁䝁䅅杢歂䍁䅁兢灂䝁䄴兡畂䝁䅣䅉求䡁䅅兤灂䡁䅁兢求䝁䄴䅤獁䍁䅁睢浂䝁䅙兌潂䝁䅫睚潂䡁䅣兙㕂䍁䅁䅚灂䝁䅕督求䝁䅷䅉桂䝁䄴䅚杁䝁䄴兙あ䡁䅕杣桂䝁䅷䅉湂䝁䅅督杁䝁䅕杢湂䝁䅫杢求䡁䅍䅌杁䝁䅫杢歂䡁䅕督あ䡁䅉兡桂䝁䅷䅉湂䝁䅅督杁䡁䅑兤祂䝁䅉兡畂䝁䅕督獁䍁䅁兙畂䝁䅑䅉歂䝁䅫党穂䝁䅕䅢瑁䝁䅕䅢求䝁䅍䅤祂䝁䅫睙杁䝁䅷睢橂䝁䄸兢療䡁䅑兡㉂䝁䅕督杁䝁䅫杢杁䡁䅑䅡求䍁䅁兖畂䝁䅫䅤求䝁䅑䅉呂䡁䅑兙あ䝁䅕督杁䝁䅅杢歂䍁䅁兡畂䡁䅑党祂䝁䄴兙あ䝁䅫睢畂䝁䅅䅢獂䡁䅫杌杁䕁䅫䅤穂䍁䅁睑療䝁䄴督あ䡁䅉兤橂䡁䅑兡療䝁䄴䅉䩂䝁䄴䅚ㅂ䡁䅍䅤祂䝁䅫党穂䍁䅁督求䝁䅣兢求䝁䄴䅤杁䝁䄸杚浂䝁䅕杣穂䍁䅁兙穂䡁䅁䅡桂䝁䅷䅤杁䡁䅁兙㉂䝁䅕杣穂䍁䅷䅉橂䝁䄸䅢歂䍁䅁䅣獂䝁䅅杢求䡁䅉督獁䍁䅁睙療䝁䄰䅣桂䝁䅍䅤療䡁䅉督獁䍁䅁杚療䡁䅉党穂䡁䅑杣㕂䍁䅁兢桂䝁䅍䅡灂䝁䄴党穂䍁䅷䅉瑂䝁䅅䅤求䡁䅉兡桂䝁䅷䅉潂䝁䅅杢歂䝁䅷党祂䡁䅍䅌杁䝁䄰睢あ䝁䄸杣杁䝁䅣杣桂䝁䅑党祂䡁䅍䅌杁䡁䅁兡睂䝁䅕䅢桂䡁䅫党祂䡁䅍䅌杁䡁䅉睢桂䝁䅑䅉祂䝁䅕睙獂䝁䅅兡瑂䝁䅕杣穂䍁䅷䅉あ䝁䅕䅢求䝁䅧兙畂䝁䅑䅢求䡁䅉督獁䍁䅁䅤祂䝁䅅睙牂䍁䄰䅤㕂䡁䅁党杁䡁䅑杣桂䝁䅍䅤療䡁䅉督獁䍁䅁兙畂䝁䅑䅉あ䡁䅉兙橂䝁䅳䅉桂䝁䄴䅚杁䡁䅣䅡求䝁䅕䅢杁䝁䅕䅥橂䝁䅅杤桂䡁䅑睢祂䡁䅍睏杁䝁䅍睢瑂䡁䅁兙橂䡁䅑䅉あ䡁䅉兙橂䝁䅳䅌杁䡁䅣䅡求䝁䅕䅢獁䍁䅁䅤祂䝁䅅睙牂䍁䄰䅤㕂䡁䅁党獁䍁䅁杙桂䝁䅍睡潂䝁䄸党獁䍁䅁兙畂䝁䅑䅉穂䝁䅳兡歂䍁䅁督あ䝁䅕党祂䍁䅁䅢療䝁䅅䅚求䡁䅉督㝁䍁䅁兙畂䝁䅑䅉祂䝁䅕䅢桂䡁䅑党歂䍁䅁䅣桂䡁䅉䅤穂䍁䅁兙畂䝁䅑䅉あ䝁䄸睢獂䡁䅍杌杁䙁䅑䅡求䍁䅁睙療䝁䄰䅣桂䝁䄴入婁䡉䅍䅉卂䝁䅕督療䡁䅕杣橂䝁䅕䅉䩂䝁䄴䅚ㅂ䡁䅍䅤祂䝁䅫党穂䍁䅁督求䝁䅣兢求䝁䄴䅤杁䡁䅁杣療䡁䅙兡歂䝁䅕督杁䝁䅕䅢求䝁䅍䅤祂䝁䅫睙杁䡁䅉睢睂䝁䅕䅉桂䝁䄴䅚杁䝁䅧入歂䡁䅉兙ㅂ䝁䅷兡橂䍁䅁督潂䝁䄸杤求䝁䅷督獁䍁䅁䅚祂䝁䅅睚獂䝁䅫杢求䡁䅍䅌杁䡁䅉睢あ䝁䅅杣㕂䍁䅁䅚祂䝁䅫䅢獂䡁䅍䅌杁䝁䅧兙祂䝁䅑䅉祂䝁䄸睙牂䍁䅁杤求䝁䅧兡橂䝁䅷党穂䍁䅷䅉あ䡁䅉兙橂䡁䅑睢祂䡁䅍䅌杁䝁䄰兡畂䝁䅫杢湂䍁䅁䅤祂䡁䅕睙牂䡁䅍䅌杁䡁䅣䅡求䝁䅕䅢杁䝁䅷睢桂䝁䅑党祂䡁䅍䅌杁䝁䄸杚浂䍁䄰䅡灂䝁䅣䅡㍂䝁䅅入杁䝁䅅杢歂䍁䅁兙祂䡁䅑兡橂䡁䅕䅢桂䡁䅑党歂䍁䅁䅤祂䡁䅕睙牂䡁䅍䅌杁䡁䅣兡歂䝁䅕兌楂䝁䄸䅚㕂䍁䅁䅤祂䡁䅕睙牂䡁䅍䅌杁䡁䅣䅡求䝁䅕䅢杁䡁䅑杣桂䝁䅍䅤療䡁䅉䅉穂䝁䅍杣桂䡁䅁党祂䡁䅍䅉桂䝁䄴䅚杁䝁䅑睢㙂䝁䅕杣穂䍁䅷䅉浂䝁䅷党求䡁䅑䅉瑂䝁䅅杢桂䝁䅣党瑂䝁䅕杢あ䍁䅁䅣祂䝁䄸䅚ㅂ䝁䅍䅤穂䍁䅷䅉獂䝁䅅杢歂䝁䅙兡獂䝁䅷䅉桂䝁䄴䅚杁䡁䅍睢灂䝁䅷䅉橂䝁䄸兢睂䝁䅅睙あ䝁䄸杣穂䍁䅷䅉瑂䝁䅅睙潂䝁䅫杢求䡁䅉入杁䝁䅍睢瑂䡁䅁睢畂䝁䅕杢あ䡁䅍䅌杁䝁䅅兤あ䝁䄸杢療䝁䄰睢ㅂ䡁䅍䅉祂䝁䅕兙歂䡁䅫䅉㉂䝁䅕䅡灂䝁䅍䅢求䡁䅍䅉桂䝁䄴䅚杁䡁䅍睢獂䡁䅕䅤灂䝁䄸杢穂䍁䅷䅉㍂䝁䄸杣牂䍁䅁䅤療䝁䄸䅢穂䍁䅷䅉桂䝁䄴䅚杁䡁䅍兙浂䝁䅕䅤㕂䍁䅁督求䡁䅉杤灂䝁䅍党穂䍁䅁兙畂䝁䅑䅉瑂䝁䅫杢灂䝁䄴睚杁䡁䅁党祂䝁䅙睢祂䝁䄰兙畂䝁䅍党杁䡁䅍睢獂䡁䅕䅤灂䝁䄸杢穂䍁䅷䅉桂䡁䅍䅉㍂䝁䅕䅢獂䍁䅁兙穂䍁䅁杣求䝁䅷兙あ䝁䅕䅚杁䡁䅁兙祂䡁䅑督杁䝁䅅杢歂䍁䅁督求䡁䅉杤灂䝁䅍党穂䍁䄴䅉䩂䡁䅑督杁䕁䅕杢求䡁䅉睚㕂䍁䅁杊杁䙁䅑杣桂䝁䄴督睂䝁䄸杣あ䝁䅅䅤灂䝁䄸杢杁䡁䅍党湂䝁䄰党畂䡁䅑䅉療䝁䅙杚求䡁䅉督杁䡁䅉党橂䝁䅫䅣祂䝁䄸睙桂䡁䅑兡畂䝁䅣䅉求䝁䄴睚灂䝁䄴党杁䡁䅁睢㍂䝁䅕杣求䝁䅑䅉湂䝁䅕杢求䡁䅉兙あ䝁䄸杣杁䡁䅍党あ䡁䅍睏杁䡁䅉党橂䝁䅫䅣祂䝁䄸睙桂䡁䅑兡畂䝁䅣䅉求䝁䄴睚灂䝁䄴党穂䍁䅷䅉歂䡁䅉兡㉂䝁䅕䅤祂䝁䅅兡畂䍁䅷䅉桂䝁䄴䅚杁䝁䅫杢あ䝁䅕睚祂䝁䅅䅤求䝁䅑䅉穂䡁䅫督あ䝁䅕兢穂䍁䅁兙畂䝁䅑䅉穂䝁䄸䅢ㅂ䡁䅑兡療䝁䄴督㝁䍁䅁䅤ㅂ䡁䅉杙灂䝁䄴党穂䍁䅷䅉橂䝁䅕杢あ䡁䅉兡浂䡁䅕睚桂䝁䅷䅉湂䝁䅅督杁䝁䅍睢瑂䡁䅁杣求䡁䅍督療䡁䅉督獁䍁䅁兙畂䝁䅑䅉祂䝁䅕䅢桂䡁䅑党歂䍁䅁督求䡁䅉杤灂䝁䅍党穂䑁䅳䅉桂䝁䄴䅚杁䝁䅑兡求䡁䅍党獂䍁䄰党獂䝁䅕睙あ䡁䅉兡橂䍁䅁䅢療䝁䅍睢瑂䝁䄸䅤灂䡁䅙党穂䍁䅁兙畂䝁䅑䅉橂䝁䄸兢睂䝁䄸杢求䝁䄴䅤穂䍁䅷䅉桂䝁䄴䅚杁䝁䄸䅤潂䝁䅕杣杁䡁䅉兙灂䝁䅷兌祂䝁䅕䅢桂䡁䅑党歂䍁䅁䅣祂䝁䄸䅚ㅂ䝁䅍䅤穂䍁䄴䅉啂䝁䅧党杁䝁䅍睢瑂䡁䅁兙畂䡁䅫升穂䍁䅁杒灂䝁䄴兙畂䝁䅍兡桂䝁䅷䅉兂䡁䅉睢歂䡁䅕睙あ䡁䅍䅉穂䝁䅕睚瑂䝁䅕杢あ䍁䅁䅣祂䝁䄸杤灂䝁䅑党穂䍁䅁睢睂䝁䅕杣桂䡁䅑兡畂䝁䅣䅉桂䝁䄴䅚杁䝁䅙兡畂䝁䅅杢橂䝁䅕䅉獂䝁䅕兙穂䝁䅕督獁䍁䅁兡畂䡁䅍䅤桂䝁䅷䅢瑂䝁䅕杢あ䍁䅁督桂䝁䅷党杁䝁䅍睢畂䡁䅑杣桂䝁䅍䅤穂䍁䅷䅉祂䝁䅕杤療䝁䅷杤灂䝁䄴睚杁䝁䅍䅡桂䡁䅉睚求䍁䅁兙橂䝁䅍睢ㅂ䝁䄴䅤穂䍁䅷䅉祂䝁䅕䅣桂䝁䅫杣癁䡁䅉党楂䡁䅕兡獂䝁䅑䅉浂䝁䅫杢桂䝁䄴睙灂䝁䄴睚杁䡁䅍党祂䡁䅙兡橂䝁䅕督獁䍁䅁睤療䡁䅉睡灂䝁䄴睚杁䝁䅍兙睂䝁䅫䅤桂䝁䅷䅉獂䝁䄸兙畂䡁䅍䅌杁䝁䅅杢歂䍁䅁睤潂䝁䄸䅢求䡁䅍兙獂䝁䅕䅉浂䝁䅫杢桂䝁䄴睙灂䝁䄴睚㝁䍁䅁兙畂䝁䅑䅉灂䝁䄴督ㅂ䡁䅉兙畂䝁䅍党杁䝁䅅杢歂䍁䅁杣灂䡁䅍睡杁䝁䄰兙畂䝁䅅睚求䝁䄰党畂䡁䅑䅉睂䡁䅉睢歂䡁䅕睙あ䡁䅍䅉桂䝁䄴䅚杁䡁䅍党祂䡁䅙兡橂䝁䅕督畁䍁䅁兓あ䡁䅍䅉䉂䝁䅷䅢杁䕁䄸䅤潂䝁䅕杣杁䡁䅍党湂䝁䄰党畂䡁䅑䅉療䝁䅙杚求䡁䅉督杁䡁䅣党桂䡁䅉䅉桂䝁䄴䅚杁䝁䄰兙灂䝁䄴䅤求䝁䄴兙畂䝁䅍党杁䝁䅍睢瑂䡁䅁睢畂䝁䅕杢あ䡁䅍睏杁䡁䅁兙祂䡁䅑督杁䝁䅑兡穂䡁䅑杣灂䝁䅉兤あ䝁䅫睢畂䑁䅳䅉獂䝁䄸睚灂䡁䅍䅤灂䝁䅍督杁䡁䅍睢獂䡁䅕䅤灂䝁䄸杢穂䍁䅁兙畂䝁䅑䅉歂䝁䅫督あ䡁䅉兡楂䡁䅕䅤灂䝁䄸杢杁䡁䅍党祂䡁䅙兡橂䝁䅕督㝁䍁䅁䅚求䝁䅅䅢求䡁䅉䅉睂䝁䄸杣あ䝁䅙睢獂䝁䅫睢杁䝁䄰兙畂䝁䅅睚求䝁䄰党畂䡁䅑䅌杁䝁䅅杢歂䍁䅁杙祂䝁䅅杢歂䍁䅁兢桂䝁䄴兙湂䝁䅕兢求䝁䄴䅤杁䝁䅅杢歂䍁䅁兢桂䡁䅉睡求䡁䅑兡畂䝁䅣䅉穂䡁䅑杣桂䡁䅑党湂䡁䅫䅉穂䝁䅕杣㉂䝁䅫睙求䡁䅍睏杁䝁䅅杢歂䍁䅁䅚灂䝁䅣兡あ䝁䅅䅢杁䝁䅫杢㉂䝁䅕督あ䝁䄰党畂䡁䅑䅉穂䝁䅕杣㉂䝁䅫睙求䡁䅍杌杁䕁䅍兙あ䝁䅕杣睂䝁䅫䅢獂䝁䅅杣杁䕁䅫杢橂䍁䄴䅉㍂䝁䅅督杁䝁䅙睢ㅂ䝁䄴䅚求䝁䅑䅉灂䝁䄴䅉硁䑁䅫杍ㅁ䍁䅁兙畂䝁䅑䅉灂䡁䅍䅉潂䝁䅕兙歂䡁䅅兤桂䡁䅉䅤求䡁䅉党歂䍁䅁兡畂䍁䅁兓祂䡁䅙兡畂䝁䅣䅌杁䙁䅑党㑂䝁䅅督畁䅁䅁硤䅕䱁䥷䅁䑂䝁䅅䅤潂䝁䅅入杁䕁䅣党畂䝁䅕杣桂䝁䅷䅉䍂䝁䅅杢橂䝁䄸杣睂䍁䅁睢睂䝁䅕杣桂䡁䅑党穂䍁䅁兙穂䍁䅁䅤潂䝁䅕䅉潂䝁䄸䅢歂䝁䅫杢湂䍁䅁睙療䝁䄰䅣桂䝁䄴入杁䝁䅙睢祂䍁䅁睑桂䡁䅑䅡桂䡁䅫䅉䍂䝁䅅杢牂䍁䅁䅤潂䝁䅅䅤杁䝁䄸杚浂䝁䅕杣穂䍁䅁杤桂䡁䅉兡療䡁䅕督杁䝁䅍睢瑂䝁䄰党祂䝁䅍兡桂䝁䅷䅉楂䝁䅅杢牂䝁䅫杢湂䍁䅁䅣祂䝁䄸䅚ㅂ䝁䅍䅤穂䍁䅁兙畂䝁䅑䅉穂䝁䅕杣㉂䝁䅫睙求䡁䅍䅉あ䝁䄸䅉灂䝁䄴䅚灂䡁䅙兡歂䡁䅕兙獂䡁䅍䅌杁䡁䅁杣療䝁䅙党穂䡁䅍兡療䝁䄴兙獂䡁䅍䅌杁䝁䅅杢歂䍁䅁督瑂䝁䅅䅢獂䍁䅁䅤療䍁䅁兢求䝁䅑兡ㅂ䝁䄰兌穂䝁䅫来求䝁䅑䅉楂䡁䅕督灂䝁䄴党穂䡁䅍党穂䍁䅁兡畂䍁䅁䅤潂䝁䅕䅉噂䝁䄴兡あ䝁䅕䅚杁䙁䅍䅤桂䡁䅑党穂䍁䄴䅉啂䝁䅧党杁䝁䅍睢瑂䡁䅁兙畂䡁䅫䅉療䝁䅙杚求䡁䅉督杁䡁䅙兙祂䝁䅫睢ㅂ䡁䅍䅉歂䝁䅕䅣療䡁䅍兡あ䍁䅁䅣祂䝁䄸䅚ㅂ䝁䅍䅤穂䍁䅷䅉灂䝁䄴睙獂䡁䅕䅚灂䝁䄴睚杁䡁䅁兙穂䡁䅍杙療䝁䄸睡杁䝁䅅睙橂䝁䄸兤畂䡁䅑督獁䍁䅁睙潂䝁䅕睙牂䝁䅫杢湂䍁䅁兙橂䝁䅍睢ㅂ䝁䄴䅤穂䍁䅷䅉瑂䝁䄸杢求䡁䅫䅉瑂䝁䅅杣牂䝁䅕䅤杁䝁䅑党睂䝁䄸督灂䡁䅑䅉桂䝁䅍睙療䡁䅕杢あ䡁䅍䅌杁䝁䅍党祂䡁䅑兡浂䝁䅫睙桂䡁䅑党穂䍁䅁睢浂䍁䅁䅚求䡁䅁睢穂䝁䅫䅤獁䍁䅁兡畂䝁䅑兡㉂䝁䅫䅚ㅂ䝁䅅䅢杁䡁䅉党あ䝁䅫杣求䝁䄰党畂䡁䅑䅉桂䝁䅍睙療䡁䅕杢あ䡁䅍䅌杁䝁䅅杢歂䍁䅁䅣ㅂ䝁䅉䅢灂䝁䅍䅉浂䡁䅕杢歂䡁䅍䅉歂䝁䅕䅣療䡁䅍兡あ䡁䅍杌杁䕁䅫䅤杁䝁䅅䅢穂䝁䄸䅉睂䡁䅉睢㉂䝁䅫䅚求䡁䅍䅉獂䝁䄸兙畂䍁䅁䅣祂䝁䄸䅚ㅂ䝁䅍䅤穂䍁䅷䅉穂䡁䅕睙潂䍁䅁兙穂䍁䅁睙療䝁䄰兢求䡁䅉睙灂䝁䅅䅢杁䝁䄰睢祂䡁䅑睚桂䝁䅣党杁䝁䅷睢桂䝁䄴督獁䍁䅁睙療䝁䄰兢求䡁䅉睙灂䝁䅅䅢杁䝁䅷睢桂䝁䄴督獁䍁䅁督瑂䝁䅅䅢獂䍁䅁杙ㅂ䡁䅍兡畂䝁䅕督穂䍁䅁兙歂䝁䄰兡畂䝁䅫督あ䡁䅉兙あ䝁䅫睢畂䍁䅁䅢療䝁䅅杢穂䍁䅷䅉祂䝁䅕督灂䝁䅑党畂䡁䅑兡桂䝁䅷䅉瑂䝁䄸杣あ䝁䅣兙湂䝁䅕䅉獂䝁䄸兙畂䡁䅍䅌杁䡁䅉党桂䝁䅷䅉求䡁䅍䅤桂䡁䅑党杁䝁䅍睢畂䡁䅍䅤祂䡁䅕睙あ䝁䅫睢畂䍁䅁䅢療䝁䅅杢穂䍁䅷䅉桂䝁䄴䅚杁䝁䅧睢瑂䝁䅕䅉求䡁䅅兤灂䡁䅑入杁䝁䅷兡畂䝁䅕督杁䝁䄸杚杁䝁䅍杣求䝁䅑兡あ䍁䅷䅉桂䡁䅍䅉㍂䝁䅕䅢獂䍁䅁兙穂䍁䅁兡畂䡁䅍䅤桂䝁䅷䅢瑂䝁䅕杢あ䍁䅁䅢療䝁䅅杢穂䍁䅁䅤療䍁䅁兡畂䝁䅑兡㉂䝁䅫䅚ㅂ䝁䅅䅢穂䍁䅁杚療䡁䅉䅉潂䝁䄸兤穂䝁䅕䅡療䝁䅷䅚獁䍁䅁兙畂䝁䅑䅉療䡁䅑䅡求䡁䅉䅉橂䝁䄸杢穂䡁䅕兢求䡁䅉䅉求䡁䅧䅣求䝁䄴䅚灂䡁䅑兤祂䝁䅕督畁䍁䅁兓畂䍁䅁兙歂䝁䅑兡あ䝁䅫睢畂䍁䅷䅉あ䝁䅧党杁䝁䅍睢瑂䡁䅁兙畂䡁䅫䅉療䝁䅙杚求䡁䅉督杁䡁䅑杣桂䝁䅑党杁䝁䅙兡畂䝁䅅杢橂䝁䅫杢湂䍁䅷䅉獂䝁䅕䅤あ䝁䅕杣杁䝁䄸杚杁䝁䅍杣求䝁䅑兡あ䍁䅷䅉㍂䝁䅫杣求䍁䅁䅤祂䝁䅅杢穂䝁䅙党祂䍁䅷䅉浂䝁䄸杣㍂䝁䅅杣歂䍁䅁睙ㅂ䡁䅉杣求䝁䄴睙㕂䍁䅁督睂䝁䄸䅤杁䝁䅅杢歂䍁䅁杚療䡁䅉睤桂䡁䅉䅚杁䝁䅍睢畂䡁䅑杣桂䝁䅍䅤獁䍁䅁督桂䝁䅙党杁䝁䅑党睂䝁䄸督灂䡁䅑䅌杁䝁䅍睢獂䝁䅷党橂䡁䅑兡療䝁䄴䅌杁䝁䅅兤あ䝁䄸兢桂䡁䅑兡橂䍁䅁䅤求䝁䅷䅢求䡁䅉䅉瑂䝁䅅睙潂䝁䅫杢求䍁䅷䅉䩂䝁䄴䅤求䡁䅉杢求䡁䅑䅉楂䝁䅅杢牂䝁䅫杢湂䍁䅷䅉灂䝁䄴杤求䡁䅍䅤瑂䝁䅕杢あ䍁䅷䅉桂䝁䄴䅚杁䝁䄸䅤潂䝁䅕杣杁䝁䅍兤穂䡁䅑睢瑂䝁䅅杣㕂䍁䅁杙桂䝁䄴睡杁䡁䅍党祂䡁䅙兡橂䝁䅕督獁䍁䅁兙穂䍁䅁睤求䝁䅷䅢杁䝁䅅督杁䡁䅍党橂䡁䅕杣灂䡁䅑兡求䡁䅍䅉桂䝁䄴䅚杁䝁䅫杢穂䡁䅕杣桂䝁䄴睙求䍁䅁䅣祂䝁䄸䅚ㅂ䝁䅍䅤穂䍁䄴䅉䑂䝁䅅䅤潂䝁䅅入杁䕁䅣党畂䝁䅕杣桂䝁䅷䅉䍂䝁䅅杢橂䝁䄸杣睂䍁䅁睤桂䡁䅍䅉浂䝁䄸兤畂䝁䅑党歂䍁䅁兡畂䍁䅁免㕁䑁䅙杍杁䝁䅅杢歂䍁䅁兡穂䍁䅁䅡求䝁䅅䅚硂䡁䅕兙祂䡁䅑党祂䝁䅕䅚杁䝁䅫杢杁䕁䅷睢穂䍁䅁兑畂䝁䅣党獂䝁䅕督獁䍁䅁睑桂䝁䅷兡浂䝁䄸杣畂䝁䅫兙畁䅁䅁桤䅕䉁䱉䅁䑂䝁䅅杤橂䝁䄸䅉䩂䝁䄴䅚ㅂ䡁䅍䅤祂䝁䅫党穂䍁䅷䅉䩂䝁䄴睙畁䍁䅁䅚求䡁䅍兡湂䝁䄴督獁䍁䅁䅣祂䝁䄸䅚ㅂ䝁䅍党穂䍁䅷䅉桂䝁䄴䅚杁䡁䅉党あ䝁䅅兡獂䡁䅍䅉浂䝁䅅睙あ䝁䄸杣㕂䍁䄰杙ㅂ䝁䅫䅢あ䍁䅁䅡療䝁䄰党穂䍁䅁䅣祂䝁䅫兢桂䡁䅉兡獂䡁䅫䅉灂䝁䄴䅉あ䝁䅧党杁䙁䅕杢灂䡁䅑党歂䍁䅁睕あ䝁䅅䅤求䡁䅍杌杁䕁䅫䅤杁䝁䄸䅣求䡁䅉兙あ䝁䅕督杁䝁䅫杢杁䡁䅑睤療䍁䅁督求䝁䅣兢求䝁䄴䅤穂䍁䅷䅉䝂䝁䅅睙あ䝁䄸杣㕂䍁䄰村ㅂ䝁䅫䅢あ䍁䅁䅓療䡁䅕督灂䝁䄴睚杁䝁䅅杢歂䍁䅁杒灂䝁䄴兙畂䝁䅍兡桂䝁䅷䅉呂䝁䅕杣㉂䝁䅫睙求䡁䅍杌杁䙁䅑䅡求䍁䅁睙療䝁䄰䅣桂䝁䄴入杁䝁䄰兙祂䝁䅳党あ䡁䅍䅉灂䡁䅑督杁䝁䅙兙橂䡁䅑睢祂䡁䅫兌楂䡁䅕兡獂䡁䅑䅉潂䝁䄸兢求䡁䅍䅉ㅂ䝁䄴䅚求䡁䅉䅉あ䝁䅧党杁䕁䅍兙㉂䝁䅍睢獁䍁䅁杒獂䝁䅕党あ䡁䅣睢療䝁䅑䅌杁䙁䅁兙獂䝁䄰䅉䥂䝁䅅杣楂䝁䄸杣獁䍁䅁杔桂䡁䅑兡療䝁䄴睤灂䝁䅑党獁䍁䅁杒桂䝁䅫杣瑂䝁䄸杢あ䍁䅷䅉䝂䡁䅉兡求䝁䄴䅚穂䝁䅧兡睂䍁䅷䅉䑂䝁䅧兙祂䝁䅫睢あ䍁䅁兒桂䝁䅣䅢求䍁䅷䅉䕂䝁䅕督あ䝁䅫杢㕂䍁䅷䅉䑂䝁䄸兢瑂䝁䄸䅚療䡁䅉党獁䍁䅁睑療䝁䅷睢畂䡁䅫䅌杁䙁䅁党畂䝁䄴睤求䡁䅍䅤獁䍁䅁杕瑁䕁䅅杢求䝁䅷䅢獁䍁䅁兔桂䝁䄴睢祂䡁䅣睢療䝁䅑䅌杁䕁䄰兡歂䕁䅍睢ㅂ䝁䄴䅤祂䡁䅫䅌杁䝁䅅杢歂䍁䅁睕療䝁䅷兡あ䝁䅅兡祂䝁䅕䅉楂䡁䅉兙畂䝁䅑督畁䍁䅁兓あ䍁䅁䅣祂䝁䄸䅚ㅂ䝁䅍党穂䍁䅁䅣桂䡁䅉睡杁䝁䄰睢歂䝁䅕䅢杁䙁䅉杖穂䑁䅳䅉㉂䝁䅅睙桂䡁䅑兡療䝁䄴䅉橂䝁䅅杙灂䝁䄴督㝁䍁䅁兙畂䝁䅑䅉浂䝁䅅睙あ䝁䄸杣㕂䍁䄰杙ㅂ䝁䅫䅢あ䍁䅁睙療䝁䄰兢求䡁䅉睙灂䝁䅅䅢杁䡁䅍䅤祂䡁䅕睙あ䡁䅕杣求䡁䅍䅌杁䝁䅫杢橂䝁䅷兤歂䝁䅫杢湂䍁䅁兙睂䝁䅅杣あ䝁䄰党畂䡁䅑䅉楂䡁䅕兡獂䝁䅑兡畂䝁䅣督獁䍁䅁睙療䝁䄴䅚療䝁䄰兡畂䝁䅫兤瑂䡁䅍䅌杁䝁䅧睢あ䝁䅕䅢穂䍁䅷䅉㍂䝁䄸杣牂䝁䅙睢祂䝁䅍党杁䝁䅧睢ㅂ䡁䅍兡畂䝁䅣䅌杁䡁䅍睙潂䝁䄸睢獂䡁䅍䅌杁䝁䅅杢歂䍁䅁䅡療䡁䅕督灂䝁䄴睚杁䝁䅙睢祂䍁䅁䅤潂䝁䅕䅉噂䝁䄴兡あ䝁䅕䅚杁䙁䅍䅤桂䡁䅑党穂䍁䅁兢灂䝁䅷兡あ䝁䅅杣㕂䍁䅁䅤祂䝁䄸睢睂䡁䅍杌杁䕁䅫杢杁䝁䅅䅚歂䝁䅫䅤灂䝁䄸杢獁䍁䅁䅤潂䝁䅕䅉橂䝁䄸兢睂䝁䅅杢㕂䍁䅁䅣祂䝁䄸䅚ㅂ䝁䅍党穂䍁䅁杤桂䡁䅉兡療䡁䅕督杁䝁䄰睢歂䡁䅕䅢桂䡁䅉䅉潂䝁䄸兢求䡁䅍䅌杁䡁䅣䅡灂䝁䅍䅡杁䝁䅫杢橂䝁䅷兤歂䝁䅕䅉穂䝁䅫杢湂䝁䅷党杁䝁䅅杢歂䍁䅁兢ㅂ䝁䅷䅤灂䍁䄰督求䝁䅍䅤灂䝁䄸杢杁䡁䅉兙畂䝁䅍䅡獁䍁䅁督睂䝁䅷兡あ䍁䄰䅢求䡁䅙党獂䍁䅷䅉桂䝁䄴䅚杁䕁䅍兙睂䝁䅕䅉䑂䝁䄸䅚杁䡁䅍䅤㕂䝁䅷党杁䝁䅧睢瑂䝁䅕督獁䍁䅁兙穂䍁䅁睤求䝁䅷䅢杁䝁䅅督杁䡁䅑睤療䍁䄰䅉桂䝁䄴䅚杁䡁䅑䅡祂䝁䅕党瑁䡁䅍䅤療䡁䅉入杁䝁䅧睢瑂䝁䅕督獁䍁䅁兙畂䝁䅑䅉瑂䡁䅕䅢あ䝁䅫兌浂䝁䅅兢灂䝁䅷入杁䡁䅕杢灂䡁䅑督畁䍁䅁杒ㅂ䡁䅉䅤潂䝁䅕杣獁䍁䅁兡あ䍁䅁䅣祂䝁䄸杤灂䝁䅑党穂䍁䅁睙療䝁䄴杚療䡁䅉兢灂䝁䄴睚杁䝁䅅杢歂䍁䅁杢療䝁䄴兌橂䝁䄸杢浂䝁䄸杣瑂䝁䅫杢湂䍁䅁兢療䡁䅉䅤湂䝁䅅睚求䡁䅍䅉桂䝁䄴䅚杁䝁䅧睢瑂䝁䅕兌療䝁䄴䅢㕂䍁䅁䅢療䝁䅅杢穂䍁䅁䅤療䍁䅁䅣ㅂ䡁䅉睙潂䝁䅅督求䡁䅉督杁䝁䄸杚杁䡁䅙兙祂䝁䅫睢ㅂ䡁䅍䅉楂䡁䅉兙畂䝁䅑督杁䝁䄸杚杁䝁䅙兙橂䡁䅑睢祂䡁䅫兌楂䡁䅕兡獂䡁䅑䅉潂䝁䄸兢求䡁䅍䅉穂䝁䄸䅢歂䍁䅁杙㕂䍁䅁睙療䝁䄰䅣桂䝁䄴入瑁䝁䄸睤畂䝁䅕䅚杁䡁䅉党あ䝁䅅兡獂䍁䅁督あ䝁䄸杣求䡁䅍䅌杁䝁䅅督杁䡁䅣党獂䝁䅷䅉桂䡁䅍䅉㉂䝁䅅杣灂䝁䄸兤穂䍁䅁兡畂䝁䅑党睂䝁䅕杢歂䝁䅕杢あ䍁䅁䅚灂䡁䅍䅤祂䝁䅫杙ㅂ䡁䅑睢祂䡁䅍䅌杁䝁䅉兤灂䝁䅷䅚求䡁䅉督獁䍁䅁睙療䝁䄰兢ㅂ䝁䄴兡あ䝁䅫党穂䍁䅷䅉桂䝁䄴䅚杁䝁䅑党㉂䝁䅕䅢療䡁䅁党祂䡁䅍杌杁䕁䅅䅚歂䝁䅫䅤灂䝁䄸杢桂䝁䅷䅢㕂䍁䅷䅉あ䝁䅧党杁䝁䅍睢瑂䡁䅁兙畂䡁䅫䅉療䝁䅙杚求䡁䅉督杁䡁䅁杣療䡁䅁党祂䡁䅑入杁䝁䅅杢歂䍁䅁睙桂䡁䅍兤桂䝁䅷䅤㕂䍁䅁兡畂䡁䅍兤祂䝁䅅杢橂䝁䅕䅉あ䝁䄸䅉療䡁䅣杢求䡁䅉督杁䝁䄸杚杁䝁䄰兙畂䡁䅕杚桂䝁䅍䅤ㅂ䡁䅉党歂䍁䅁䅡療䝁䄰党穂䍁䄴䅉䩂䡁䅑䅉歂䝁䅫督あ䡁䅉兡楂䡁䅕䅤求䡁䅍䅉灂䡁䅑督杁䡁䅁杣療䝁䅑兤橂䡁䅑督杁䡁䅑䅡祂䝁䄸兤湂䝁䅧䅉桂䍁䅁杢求䡁䅑睤療䡁䅉睡杁䝁䄸杚杁䝁䅫杢歂䝁䅕䅣求䝁䄴䅚求䝁䄴䅤杁䝁䅅杢歂䍁䅁睙療䝁䄰䅣桂䝁䄴入瑁䝁䄸睤畂䝁䅕䅚杁䡁䅉党あ䝁䅅兡獂䝁䅕杣穂䍁䅷䅉睂䝁䅷兙畂䝁䄴党歂䍁䅁睙療䝁䄰兢ㅂ䝁䄴兡あ䡁䅫䅉療䡁䅁党祂䝁䅅䅤療䡁䅉督獁䍁䅁兙畂䝁䅑䅉祂䝁䅕督灂䝁䅑党畂䡁䅑兡桂䝁䅷䅉歂䝁䅕杤求䝁䅷睢睂䝁䅕杣穂䍁䄴䅉䑂䝁䅅杤橂䝁䄸䅉䩂䝁䄴䅚ㅂ䡁䅍䅤祂䝁䅫党穂䍁䅷䅉䩂䝁䄴睙畁䍁䅁睤桂䡁䅍䅉浂䝁䄸兤畂䝁䅑党歂䍁䅁兡畂䍁䅁免㕁䑁䅙兎杁䝁䅅杢歂䍁䅁兡穂䍁䅁䅡求䝁䅅䅚硂䡁䅕兙祂䡁䅑党祂䝁䅕䅚杁䝁䅫杢杁䙁䅁䅡療䝁䅕杢灂䡁䅧䅌杁䕁䅅杣灂䡁䅯睢畂䝁䅅杌䅁䭁呉䅁捃睃䅁睑楂䝁䄸党杁䕁䅣䅢療䝁䅉兙獂䍁䅁兔桂䡁䅉睡求䡁䅑督獁䍁䅁兓畂䝁䅍杌獁䍁䅁䅤潂䡁䅉睢ㅂ䝁䅣䅡杁䝁䅫䅤穂䍁䅁督ㅂ䝁䅉督灂䝁䅑兡桂䡁䅉兡求䡁䅍䅌杁䝁䄸䅣求䡁䅉兙あ䝁䅕督杁䝁䅅督杁䝁䅅杢杁䝁䄸䅣あ䝁䅫睢畂䡁䅍䅉求䡁䅧睙潂䝁䅅杢湂䝁䅕䅉㍂䝁䄸杣獂䝁䅑睤灂䝁䅑党畁䍁䅁兓あ䍁䅁睢睂䝁䅕杣桂䡁䅑党穂䍁䅁䅤潂䡁䅉睢ㅂ䝁䅣䅡杁䡁䅍兡㑂䍁䅁督求䝁䅣兢求䝁䄴䅤穂䑁䅯䅉偂䡁䅁䅤灂䝁䄸杢穂䍁䅷䅉佂䝁䄸杣あ䝁䅧䅉䉂䝁䄰党祂䝁䅫睙桂䝁䄴䅉䙂䡁䅅兤灂䡁䅑兡求䡁䅍䅌杁䕁䅕兤祂䝁䄸䅣求䍁䅁兙畂䝁䅑䅉䉂䡁䅍兡桂䍁䅁䅕桂䝁䅍兡浂䝁䅫睙獁䍁䅁杒ㅂ䡁䅑兤祂䝁䅕督獁䍁䅁睒獂䝁䄸杙桂䝁䅷䅉䝂䙁䅧䅌杁䝁䅅杢歂䍁䅁䅒灂䝁䅣兡あ䝁䅅䅢畁䍁䅁䅖潂䝁䅕䅉偂䡁䅁䅤灂䝁䄸杢穂䍁䅁督求䝁䅣兢求䝁䄴䅤杁䡁䅑杣桂䝁䅑党穂䍁䅁兡畂䍁䅁䅢灂䡁䅍䅤求䝁䅑䅉瑂䝁䅅杣牂䝁䅕䅤杁䝁䅫杢歂䝁䅫睙求䡁䅍杌杁䙁䅑䅡求䍁䅁杔療䡁䅉䅤潂䍁䅁兑瑂䝁䅕杣灂䝁䅍兙畂䍁䅁兒硂䡁䅕兡あ䝁䅫党穂䍁䅁督求䝁䅣兢求䝁䄴䅤杁䡁䅑杣桂䝁䅑党穂䍁䅁兡畂䍁䅁䅢灂䡁䅍䅤求䝁䅑䅉噂䍁䄴睕畁䍁䅁兙畂䝁䅑䅉䑂䝁䅅杢桂䝁䅑兡桂䝁䄴䅉求䡁䅅兤灂䡁䅑兡求䡁䅍杌杁䙁䅑䅡灂䡁䅍䅉穂䝁䅕睚瑂䝁䅕杢あ䍁䅁兙獂䡁䅍睢杁䝁䄸杚浂䝁䅕杣穂䍁䅁党㑂䝁䅍䅡桂䝁䄴睚求䍁䄰䅤祂䝁䅅䅚求䝁䅑䅉睂䡁䅉睢歂䡁䅕睙あ䡁䅍䅉潁䕁䅕䅖兂䍁䅫䅉あ䡁䅉兙畂䡁䅍兙橂䡁䅑兡療䝁䄴䅉桂䝁䄴䅚杁䝁䅷兡穂䡁䅑兡畂䝁䅣䅉穂䝁䅕杣㉂䝁䅫睙求䡁䅍杌杁䙁䅑䅡求䍁䅁兒ㅂ䡁䅉睢睂䝁䅕䅉桂䝁䄴䅚杁䕁䅅督灂䝁䅅䅉兂䝁䅅睙灂䝁䅙兡橂䍁䅁督求䝁䅣兢求䝁䄴䅤杁䡁䅁杣療䡁䅙兡歂䝁䅕督杁䡁䅁兙畂䍁䄰兒ㅂ䡁䅉睢睂䝁䅕兙畂䍁䅁䅢灂䡁䅍䅤求䝁䅑䅉求䡁䅅兤灂䡁䅑兡求䡁䅍䅉桂䝁䄴䅚杁䝁䅑党祂䝁䅫杤桂䡁䅑兡㉂䝁䅕督杁䡁䅑杣桂䝁䄴督桂䝁䅍䅤灂䝁䄸杢杁䡁䅍党祂䡁䅙兡橂䝁䅕督獁䍁䅁兒啂䙁䅁督獁䍁䅁党㑂䝁䅍䅡桂䝁䄴睚求䍁䄰䅤祂䝁䅅䅚求䝁䅑䅉橂䝁䄸兢瑂䝁䄸䅚灂䡁䅑兡求䡁䅍䅌杁䝁䅅杢歂䍁䅁兡畂䡁䅑党祂䝁䄴兙あ䝁䅫睢畂䝁䅅䅢杁䝁䅑党睂䝁䄸督灂䡁䅑睢祂䡁䅫䅉祂䝁䅕睙求䝁䅫䅣あ䡁䅍䅌杁䝁䅅督杁䡁䅣党獂䝁䅷䅉桂䡁䅍䅉䙂䙁䅑䅕杁䝁䅷兡穂䡁䅑兡畂䝁䅣督杁䝁䅅杢歂䍁䅁睙獂䝁䅕兙祂䝁䅫杢湂䍁䅁督求䡁䅉杤灂䝁䅍党穂䍁䄴䅉啂䝁䅧党杁䕁䅙兤あ䡁䅕杣求䡁䅍䅉穂䝁䅕睚瑂䝁䅕杢あ䍁䅁䅤祂䝁䅅䅚求䡁䅍䅉灂䝁䄴䅉浂䡁䅕䅤ㅂ䡁䅉党穂䍁䄴䅉啂䝁䅧党杁䕁䅣䅢療䝁䅉兙獂䍁䅁杒奂䍁䅁督求䝁䅣兢求䝁䄴䅤杁䡁䅁杣療䡁䅙兡歂䝁䅕督杁䝁䅫杢穂䡁䅑兡あ䡁䅕䅤灂䝁䄸杢桂䝁䅷䅉浂䝁䄸杣求䝁䅫睚畂䍁䅁党㑂䝁䅍䅡桂䝁䄴睚求䍁䅁䅋䝂䙁䅧克杁䡁䅑杣桂䝁䅑兡畂䝁䅣䅉桂䝁䄴䅚杁䝁䄴睢畂䍁䄰䅚求䝁䅷兡㉂䝁䅕杣桂䝁䅉䅢求䍁䅁杚療䡁䅉睤桂䡁䅉䅚杁䕁䅙䅗杁䡁䅑杣桂䝁䄴督桂䝁䅍䅤灂䝁䄸杢穂䍁䅁督求䡁䅉杤灂䝁䅍党穂䍁䄴䅉啂䝁䅧党杁䕁䅑兡湂䝁䅫䅤桂䝁䅷䅉穂䝁䅕睚瑂䝁䅕杢あ䍁䅁睢浂䝁䅙党祂䡁䅍䅉䑂䝁䅉睢求䍁䅁䅒灂䝁䅣兡あ䝁䅅䅢獁䍁䅁兙畂䍁䅁睢睂䝁䅕杣桂䡁䅑睢祂䍁䅁睢浂䍁䅁䅤潂䝁䅕䅉噂䝁䄴兡あ䝁䅕䅚杁䙁䅍䅤桂䡁䅑党穂䍁䅁杙桂䡁䅍党歂䍁䅁䅚灂䝁䅣兡あ䝁䅅䅢杁䝁䅅督穂䝁䅕䅤杁䡁䅍䅣療䡁䅑䅉瑂䝁䅅杣牂䝁䅕䅤杁䝁䅅杢歂䍁䅁兙杁䡁䅉党湂䡁䅕䅢桂䡁䅑党歂䍁䅁杚ㅂ䡁䅑兤祂䝁䅕督杁䝁䅕䅥橂䝁䅧兙畂䝁䅣党㝁䍁䅁睑楂䝁䄸党杁䕁䅍䅢求䝁䅅杣杁䕁䅑兡湂䝁䅫䅤桂䝁䅷䅌杁䝁䅅䅉祂䝁䅕睚ㅂ䝁䅷兙あ䝁䅕䅚杁䝁䅍䅢求䝁䅅杣灂䝁䄴睚潂䝁䄸兤穂䝁䅕睏杁䝁䅷兡橂䝁䅕杢穂䝁䅫杢湂䍁䅁睢浂䍁䅁䅣祂䝁䄸䅣祂䝁䅫党あ䝁䅅杣㕂䍁䅁兢桂䡁䅉睡求䡁䅑䅉歂䝁䅅䅤桂䑁䅳䅉桂䝁䄴䅚杁䝁䅅睙橂䝁䅕督穂䍁䅁兙畂䝁䅑䅉橂䝁䅅䅣桂䝁䅍兡あ䡁䅫䅉穂䝁䅕杣㉂䝁䅫睙求䡁䅍杌杁䙁䅑䅡求䍁䅁睙療䝁䄰䅣桂䝁䄴入杁䝁䅧兙穂䍁䅁督あ䡁䅉兙あ䝁䅕睚灂䝁䅍䅉祂䝁䅕䅢桂䡁䅑兡療䝁䄴督潂䝁䅫䅣穂䍁䅁睤灂䡁䅑䅡杁䙁䅍杊兂䍁䅁䅒療䡁䅣䅉䭂䝁䄸杢求䡁䅍䅉䩂䝁䄴䅚灂䝁䅍党穂䍁䅷䅉䵂䕁䅷睑㝁䍁䅁兓䥂䙁䅍䅉乂䝁䅅杣牂䝁䅫䅤杁䕁䅷䅤歂䍁䄴睏杁䕁䅑杓䩂䍁䅁睔睂䝁䅍睢獁䍁䅁䅔䵂䕁䅍睏杁䕁䅙杣桂䝁䄴睡杁䙁䅉兤穂䡁䅍党獂䝁䅷䅉䑂䝁䄸兢睂䝁䅅杢㕂䑁䅳䅉䝂䙁䅑睕䙂䍁䅁兓畂䡁䅑党祂䝁䄴兙あ䝁䅫睢畂䝁䅅䅢杁䕁䅷兡瑂䝁䅫䅤求䝁䅑睏杁䝁䅅杢歂䍁䅁兔呂䕁䅍兓杁䕁䅫杢橂䍁䄴䅉啂䝁䅧党杁䝁䅍睢瑂䡁䅁兙畂䡁䅫䅉㍂䝁䅅督杁䝁䅙睢祂䝁䄰党祂䝁䅷入杁䝁䅳杢療䡁䅣杢杁䝁䅅督杁䕁䅍村偂䕁䅕䅉䥂䝁䄸䅢歂䝁䅫杢湂䡁䅍䅌杁䕁䅫杢橂䍁䄴䅉桂䝁䄴䅚杁䝁䅍䅡桂䝁䄴睚求䝁䅑䅉灂䡁䅑督杁䝁䄴兙瑂䝁䅕䅉あ䝁䄸䅉䑂䝁䅉睢求䍁䅁睒獂䝁䄸杙桂䝁䅷䅉乂䝁䅅杣牂䝁䅕䅤穂䍁䅷䅉䩂䝁䄴睙畁䍁䅁兡畂䍁䅁睔橂䡁䅑睢楂䝁䅕杣杁䑁䅉䅍硁䑁䅣杌杁䕁䅍杙療䝁䅕䅉䡂䝁䅷睢楂䝁䅅䅢杁䕁䄰兙祂䝁䅳党あ䡁䅍䅌杁䕁䅫杢橂䍁䄴䅉㍂䝁䅅督杁䝁䅙睢ㅂ䝁䄴䅚求䝁䅑䅉灂䝁䄴䅉硁䑁䅫睎穁䍁䅁兙畂䝁䅑䅉灂䡁䅍䅉潂䝁䅕兙歂䡁䅅兤桂䡁䅉䅤求䡁䅉党歂䍁䅁兡畂䍁䅁睑潂䝁䅫睙桂䝁䅣睢獁䍁䅁兓獂䝁䅷兡畂䝁䄸兡穂䍁䄴䅁牂睅䅁杳䅯䕁䅍党獂䝁䅅杢求䡁䅍党杁䕁䅍睢祂䡁䅁睢祂䝁䅅䅤灂䝁䄸杢獁䍁䅁兙杁䝁䅍䅡求䝁䄰兡橂䝁䅅䅢杁䝁䅅杢歂䍁䅁督睂䝁䅕睙灂䝁䅅䅢あ䡁䅫䅉瑂䝁䅅䅤求䡁䅉兡桂䝁䅷督杁䝁䅍睢瑂䡁䅁兙畂䡁䅫䅌杁䝁䄰兙畂䡁䅕杚桂䝁䅍䅤ㅂ䡁䅉党穂䍁䅁兙畂䝁䅑䅉穂䝁䅕䅢獂䡁䅍䅉潂䝁䅫睚潂䍁䅁䅣求䡁䅉杚療䡁䅉兢桂䝁䄴睙求䍁䅁党畂䝁䅣兡畂䝁䅕党祂䝁䅕䅚杁䡁䅁睢獂䡁䅫兢求䡁䅉督杁䝁䅫杢杁䡁䅑䅡求䍁䅁兖畂䝁䅫䅤求䝁䅑䅉呂䡁䅑兙あ䝁䅕督杁䝁䅅杢歂䍁䅁兡畂䡁䅑党祂䝁䄴兙あ䝁䅫睢畂䝁䅅䅢獂䡁䅫杌杁䕁䅫䅤杁䝁䄸䅣求䡁䅉兙あ䝁䅕督杁䡁䅑䅡祂䝁䄸兤湂䝁䅧䅉䙂䝁䄴睚灂䝁䄴党求䡁䅉党歂䍁䅁兔桂䡁䅑党祂䝁䅫兙獂䡁䅍䅉桂䝁䄴䅚杁䕁䅅睙求䡁䅑入獂䍁䅁睑潂䝁䅅兡畂䍁䄴䅉啂䝁䅧党杁䕁䅕杢湂䝁䅫杢求䝁䅕杣求䝁䅑䅉乂䝁䅅䅤求䡁䅉兡桂䝁䅷督杁䡁䅍党湂䝁䄰党畂䡁䅑䅉歂䝁䅕杤求䝁䅷睢睂䡁䅍䅌杁䡁䅁杣療䝁䅑兤橂䝁䅕督獁䍁䅁兙畂䝁䅑䅉穂䡁䅕䅣睂䝁䅷兡求䡁䅍䅉穂䡁䅁党橂䝁䅫兙獂䡁䅑入杁䡁䅁睢獂䡁䅫兢求䡁䅉督杁䝁䅙睢祂䍁䅁兙ㅂ䡁䅑睢瑂䝁䄸䅤灂䡁䅙党杁䝁䅅杢歂䍁䅁兢求䝁䅑兡橂䝁䅅䅢杁䝁䅅䅣睂䝁䅷兡橂䝁䅅䅤灂䝁䄸杢穂䍁䅷䅉桂䡁䅍䅉㍂䝁䅕䅢獂䍁䅁兙穂䍁䅁杚療䡁䅉䅉ㅂ䡁䅍党杁䝁䅫杢杁䝁䅫杢歂䡁䅕督あ䡁䅉兡桂䝁䅷䅉睂䡁䅉睢歂䡁䅕睙あ䡁䅍䅉桂䝁䄴䅚杁䝁䅍睢畂䡁䅍兤瑂䝁䅕杣杁䝁䅕䅢求䝁䅍䅤祂䝁䄸杢灂䝁䅍督畁䍁䅁䅖潂䝁䅕䅉䉂䝁䅍党あ䡁䅫䅢杁䕁䅍䅡桂䝁䅫杢杁䡁䅍党湂䝁䄰党畂䡁䅑䅉睂䡁䅉睢歂䡁䅕睙求䡁䅍䅉桂䝁䄴䅚杁䡁䅍兤睂䡁䅁䅢灂䝁䅕督杁䝁䅅睙求䡁䅑入獂䍁䅁䅣祂䝁䄸䅚ㅂ䝁䅍䅤穂䍁䅷䅉灂䝁䄴睙獂䡁䅕䅚灂䝁䄴睚杁䝁䅅睙求䡁䅑兡橂䍁䅁兙橂䝁䅫䅚獁䍁䅁杤灂䝁䄴入獂䍁䅁兙橂䝁䅕䅤桂䡁䅑党杁䝁䄰睢畂䝁䄸兢求䡁䅉督獁䍁䅁兙橂䝁䅕䅤灂䝁䅍䅉桂䝁䄴䅡㕂䝁䅑杣灂䝁䅑党獁䍁䅁兙畂䝁䅑䅉桂䝁䅍党あ䝁䅅䅤求䍁䅁党穂䡁䅑党祂䡁䅍䅉あ䝁䅧兙あ䍁䅁兙祂䝁䅕䅉ㅂ䡁䅍党歂䍁䅁兙穂䍁䅁督あ䝁䅅杣あ䝁䅫杢湂䍁䅁兢桂䡁䅑党祂䝁䅫兙獂䡁䅍䅉浂䝁䄸杣杁䝁䅍睢獂䝁䄸杣桂䝁䄴䅤穂䍁䅷䅉睂䝁䅅兡畂䡁䅑督獁䍁䅁兙歂䝁䅧党穂䝁䅫杤求䡁䅍䅌杁䝁䅍睢桂䡁䅑兡畂䝁䅣督獁䍁䅁兙畂䝁䅑䅉睂䝁䅧兙祂䝁䄰兙橂䝁䅕兤あ䝁䅫睙桂䝁䅷督㝁䍁䅁兙畂䝁䅑䅉療䡁䅉睚桂䝁䄴兡橂䍁䅁督療䝁䅷杤求䝁䄴䅤穂䍁䅁兙畂䝁䅑䅉灂䝁䄴䅤求䡁䅉兢求䝁䅑兡桂䡁䅑党穂䍁䅁杚療䡁䅉䅉睂䝁䅧兙祂䝁䄰兙橂䝁䅕兤あ䝁䅫睙桂䝁䅷䅌杁䝁䅅睚祂䝁䅫睙ㅂ䝁䅷䅤ㅂ䡁䅉兙獂䍁䅷䅉桂䝁䄴䅚杁䝁䅍䅡求䝁䄰兡橂䝁䅅䅢杁䡁䅁杣療䝁䅑兤橂䡁䅑督畁䍁䅁兓あ䍁䅁兙獂䡁䅍睢杁䝁䄸杚浂䝁䅕杣穂䍁䅁杤灂䝁䄴入獂䍁䅁兙橂䝁䅕䅤桂䡁䅑党瑁䝁䅉兙穂䝁䅕䅚杁䝁䅕兢ㅂ䝁䅷督灂䝁䄸杢穂䍁䅁杚療䡁䅉䅉ㅂ䡁䅍党杁䝁䅫杢杁䡁䅁兙灂䝁䄴䅤穂䍁䅁兙畂䝁䅑䅉橂䝁䄸兙あ䝁䅫杢湂䡁䅍䅌杁䝁䅅䅚潂䝁䅕督灂䡁䅙党穂䍁䅷䅉橂䝁䄸杢穂䡁䅑杣ㅂ䝁䅍䅤灂䝁䄸杢獁䍁䅁睚獂䝁䅅督穂䍁䅁杚灂䝁䅉党祂䍁䅷䅉あ䝁䅕䅥あ䝁䅫䅢求䡁䅍䅌杁䝁䅅杢歂䍁䅁䅣桂䡁䅁党祂䍁䅁兙睂䡁䅁䅢灂䝁䅍兙あ䝁䅫睢畂䡁䅍睏杁䝁䅅杢歂䍁䅁党あ䝁䅧入獂䝁䅕杢求䍁䅁杤灂䝁䄴入獂䍁䅁兙橂䝁䅕䅤桂䡁䅑党杁䡁䅉党穂䝁䅫杢穂䍁䅁兙畂䝁䅑䅉橂䝁䄸兢睂䝁䄸兤畂䝁䅑督獁䍁䅁兙穂䍁䅁睤求䝁䅷䅢杁䝁䅅督杁䝁䅷睢㍂䍁䄰䅚求䝁䄴督灂䡁䅑入杁䡁䅁睢獂䡁䅫党あ䝁䅧入獂䝁䅕杢求䍁䅁杚療䡁䅉䅉ㅂ䡁䅍党杁䝁䅫杢杁䝁䅙䅢求䡁䅧兡楂䝁䅷党杁䡁䅁兙橂䝁䅳兙湂䝁䅫杢湂䍁䅁杚灂䝁䅷兢穂䍁䅷䅉獂䝁䅅兢灂䝁䄴兙あ䝁䅫睢畂䍁䅁杚灂䝁䅷兢杁䡁䅁杣療䝁䅑兤橂䡁䅑督獁䍁䅁䅡療䡁䅑䅉瑂䝁䅕䅢あ䍁䅁兙歂䝁䅧党穂䝁䅫杤求䡁䅍䅌杁䝁䅅兤あ䝁䄸兢療䡁䅑兡㉂䝁䅕䅉睂䝁䅅杣あ䡁䅍䅌杁䝁䅅杢歂䍁䅁睙桂䡁䅉䅣求䡁䅑兡畂䝁䅣䅉桂䡁䅁䅣獂䝁䅫睙桂䡁䅑兡療䝁䄴督畁䍁䅁兓畂䍁䅁兙歂䝁䅑兡あ䝁䅫睢畂䍁䅷䅉灂䡁䅑䅉睂䡁䅉睢㉂䝁䅫䅚求䡁䅍䅉祂䝁䅕䅚灂䡁䅍䅣求䡁䅉督灂䝁䅉䅢求䍁䅁䅣療䡁䅣䅚求䡁䅉督杁䍁䅧杕䕂䙁䅁克杁䝁䅙睢祂䍁䅁兤穂䝁䅕䅉灂䝁䄴䅉橂䝁䄸杢穂䡁䅑杣ㅂ䝁䅍䅤灂䝁䄸杢杁䝁䅅䅣睂䝁䅷兡橂䝁䅅䅤灂䝁䄸杢穂䍁䅷䅉灂䝁䄴睙獂䡁䅕䅚灂䝁䄴睚杁䝁䅙䅢療䝁䄸杣灂䝁䄴睚獁䍁䅁䅣獂䝁䅅督あ䝁䅕杣穂䍁䅷䅉灂䝁䄴督ㅂ䝁䅷兙あ䝁䅫睢畂䍁䅷䅉あ䝁䅫䅢灂䝁䄴睚獁䍁䅁兙畂䝁䅑䅉㍂䝁䅅䅤求䡁䅉䅣祂䝁䄸睢浂䝁䅫杢湂䍁䄴䅉䑂䝁䅕䅢桂䝁䄴党穂䝁䅕䅉䑂䝁䄸杣睂䝁䄸杣桂䡁䅑兡療䝁䄴䅉㍂䝁䅅督杁䝁䅙睢ㅂ䝁䄴䅚求䝁䅑䅉灂䝁䄴䅉硁䑁䅫免㑁䍁䅁兙畂䝁䅑䅉灂䡁䅍䅉潂䝁䅕兙歂䡁䅅兤桂䡁䅉䅤求䡁䅉党歂䍁䅁兡畂䍁䅁兓祂䡁䅙兡畂䝁䅣䅌杁䙁䅑党㑂䝁䅅督畁䅁䅁硥䅕䑁䥁䅁䑂䝁䅕䅢穂䝁䅫兤穂䍁䅁䅓療䝁䅷䅚灂䝁䄴睚穂䍁䅷䅉䩂䝁䄴睙畁䍁䅁䅚求䡁䅙党獂䝁䄸䅣穂䍁䅷䅉睂䡁䅉睢橂䝁䅕督穂䝁䅕督獁䍁䅁兢桂䡁䅉睡求䡁䅑督獁䍁䅁䅚灂䡁䅍䅤祂䝁䅫杙ㅂ䡁䅑党穂䍁䅷䅉桂䝁䄴䅚杁䡁䅍党獂䝁䅷督杁䝁䅙兤畂䝁䅍䅤灂䝁䄸杢桂䝁䅷䅉求䝁䄴党祂䝁䅣入杁䝁䅑杣灂䝁䄴睡穂䍁䅁兙畂䝁䅑䅉獂䝁䅫兣ㅂ䝁䅫䅚杁䡁䅍兤睂䡁䅁䅢求䝁䄰党畂䡁䅑督杁䝁䅫杢杁䡁䅑䅡求䍁䅁兖畂䝁䅫䅤求䝁䅑䅉呂䡁䅑兙あ䝁䅕督獁䍁䅁兑ㅂ䡁䅍䅤祂䝁䅅䅢灂䝁䅅䅌杁䕁䄴党㍂䍁䅁杗求䝁䅅䅢桂䝁䄴䅚獁䍁䅁睑桂䝁䄴兙歂䝁䅫兙畂䍁䅷䅉䙂䡁䅕杣療䡁䅁党桂䝁䄴䅌杁䕁䄰兡歂䝁䅑䅢求䍁䅁兒桂䡁䅍䅤求䡁䅉杢獁䍁䅁兑穂䝁䅫兙瑁䙁䅁兙橂䝁䅫杚灂䝁䅍䅌杁䝁䅅杢歂䍁䅁兡畂䡁䅑党祂䝁䄴兙あ䝁䅫睢畂䝁䅅䅢獂䡁䅫杌杁䙁䅑䅡求䍁䅁睙療䝁䄰䅣桂䝁䄴入杁䝁䄸杚浂䝁䅕杣穂䍁䅁睑䙂䕁䅷睕䩂䙁䅕睕獁䍁䅁兙杁䝁䅙兡あ䝁䄴党穂䡁䅍䅉歂䡁䅉兡畂䝁䅳䅉療䡁䅉䅉穂䡁䅕䅣睂䝁䅷党瑂䝁䅕杢あ䍁䅁䅚求䡁䅍兡湂䝁䄴党歂䍁䅁䅤療䍁䅁兙橂䝁䅍党獂䝁䅕杣桂䡁䅑党杁䝁䄰党あ䝁䅅杙療䝁䅷兡穂䝁䄰䅉桂䝁䄴䅚杁䝁䅉兤祂䝁䄴䅉楂䝁䄸䅚㕂䍁䅁杚桂䡁䅑睏杁䡁䅙兙祂䝁䅫睢ㅂ䡁䅍䅉浂䝁䅷兙㉂䝁䄸杣穂䍁䅁兙畂䝁䅑䅉橂䝁䅅杣楂䝁䄸杢桂䡁䅑党歂䍁䅁兙畂䝁䅑䅉畂䝁䄸杢瑁䝁䅍兙祂䝁䅉睢畂䝁䅅䅤求䝁䅑䅉浂䡁䅕杢橂䡁䅑兡療䝁䄴兙獂䍁䅁党畂䝁䅕杣湂䡁䅫䅉歂䡁䅉兡畂䝁䅳督杁䡁䅕杢歂䝁䅕杣杁䡁䅑䅡求䍁䅁睑䙂䕁䅷睕䩂䙁䅕睕杁䕁䄸杣灂䝁䅣兡畂䝁䅅䅢穂䍁䅁兙畂䝁䅑䅉坂䝁䅫杙求䍁䅁杢桂䝁䄰党獁䍁䅁兙穂䍁䅁睤求䝁䅷䅢杁䝁䅅督杁䝁䅙兤畂䝁䅍䅤灂䝁䄸杢桂䝁䅷䅉求䝁䄴党祂䝁䅣入杁䝁䅑杣灂䝁䄴睡杁䡁䅕杢歂䝁䅕杣杁䡁䅑䅡求䍁䅁睑䙂䕁䅷睕䩂䙁䅕睕杁䕁䅕督穂䝁䅕杢あ䝁䅫兙獂䡁䅍䅉桂䝁䄴䅚杁䕁䅍兒䵂䙁䅍兓噂䙁䅍䅉偂䝁䄴兌あ䝁䅧党瑁䕁䅣睢杁䙁䅁睢㍂䝁䅑党祂䍁䅁杢桂䝁䄰党穂䑁䅳䅉桂䝁䄴䅚杁䕁䅍兒䵂䙁䅍兓噂䙁䅍䅉祂䝁䅕兙歂䡁䅫兌あ䝁䄸䅉歂䡁䅉兡畂䝁䅳䅉睂䡁䅉睢歂䡁䅕睙あ䡁䅍杌杁䕁䅫䅤杁䝁䅑兡穂䡁䅑杣灂䝁䅉兤あ䝁䅕督杁䝁䅫䅤穂䍁䅁䅣祂䝁䄸䅚ㅂ䝁䅍䅤穂䍁䅁䅤潂䡁䅉睢ㅂ䝁䅣䅡杁䝁䅑兡祂䝁䅕睙あ䍁䄰䅤療䍁䄰督あ䝁䄸杣求䍁䅁䅚求䝁䅷兡㉂䝁䅕杣㕂䍁䅷䅉歂䝁䅫督あ䡁䅉兡楂䡁䅕䅤療䡁䅉督獁䍁䅁督ㅂ䡁䅁党祂䝁䄰兙祂䝁䅳党あ䡁䅍䅌杁䝁䅍睢畂䡁䅙党畂䝁䅫党畂䝁䅍党杁䡁䅍䅤療䡁䅉党穂䍁䅷䅉歂䡁䅉兤湂䍁䅁督あ䝁䄸杣求䡁䅍䅌杁䝁䄴兤あ䡁䅉兡あ䝁䅫睢畂䝁䅅䅢杁䡁䅍䅤療䡁䅉党穂䍁䅷䅉桂䝁䄴䅚杁䝁䄰兙穂䡁䅍䅉瑂䝁䅕杣橂䝁䅧兙畂䡁䅑督獁䍁䅁兙穂䍁䅁睤求䝁䅷䅢杁䝁䅅督杁䝁䅧党桂䝁䅷䅤潂䍁䅁睙獂䡁䅕杙穂䍁䅷䅉湂䡁䅫兢穂䍁䅷䅉あ䝁䅧党杁䝁䄰兡獂䝁䅫䅤桂䡁䅉入獁䍁䅁兙畂䝁䅑䅉求䍁䄰睙療䝁䄰兢求䡁䅉睙求䍁䅁睤求䝁䅉督灂䡁䅑党穂䍁䄴䅉啂䝁䅧党杁䝁䅍睢瑂䡁䅁兙畂䡁䅫䅉㍂䝁䅅督杁䝁䅙睢祂䝁䄰党祂䝁䅷入杁䝁䅳杢療䡁䅣杢杁䝁䅅督杁䙁䅙党橂䡁䅑睢祂䍁䅁杖求䝁䄴䅤ㅂ䡁䅉党穂䍁䅷䅉䩂䝁䄴睙畁䍁䅁兙畂䝁䅑䅉橂䝁䅧兙畂䝁䅣党歂䍁䅁兡あ䡁䅍䅉畂䝁䅅兢求䍁䅁䅤療䍁䅁睑求䝁䅷督灂䡁䅕督杁䕁䅧睢獂䝁䅑兡畂䝁䅣督獁䍁䅁兓畂䝁䅍杌杁䝁䅫杢杁䕁䅯兙畂䡁䅕兙祂䡁䅫䅉祁䑁䅁䅍㍁䍁䄴䅉䑂䝁䅕䅢穂䝁䅫兤穂䍁䅁䅓療䝁䅷䅚灂䝁䄴睚穂䍁䅷䅉䩂䝁䄴睙畁䍁䅁睤桂䡁䅍䅉浂䝁䄸兤畂䝁䅑党歂䍁䅁兡畂䍁䅁杍睁䑁䅁䅎杁䝁䅅杢歂䍁䅁兡穂䍁䅁䅡求䝁䅅䅚硂䡁䅕兙祂䡁䅑党祂䝁䅕䅚杁䝁䅫杢杁䕁䅉睢橂䝁䅅䅉卂䝁䅅䅤療䝁䄴䅌杁䕁䅙䅢療䡁䅉兡歂䝁䅅杌䅁䡁噷䅁㑂睄䅁睑求䝁䄴睙療䡁䅉兙獁䍁䅁兓畂䝁䅍杌杁䡁䅍睢ㅂ䡁䅉睙求䡁䅍䅉桂䝁䄴䅚杁䝁䅑兡穂䡁䅑杣灂䝁䅉兤あ䝁䅕督杁䡁䅁䅡桂䡁䅉兢桂䝁䅍党ㅂ䡁䅑兡橂䝁䅅䅢杁䡁䅁杣療䝁䅑兤橂䡁䅑督杁䝁䅫杢杁䡁䅑䅡求䍁䅁兖畂䝁䅫䅤求䝁䅑䅉呂䡁䅑兙あ䝁䅕督杁䝁䅅杢歂䍁䅁兡畂䡁䅑党祂䝁䄴兙あ䝁䅫睢畂䝁䅅䅢獂䡁䅫杌杁䙁䅑䅡求䍁䅁睙療䝁䄰䅣桂䝁䄴入婁䡉䅍䅉噂䍁䄴睕畁䍁䅁䅓求䝁䅅䅢あ䝁䅧睙桂䡁䅉党杁䙁䅍睢獂䡁䅕䅤灂䝁䄸杢穂䍁䅁督求䝁䅣兢求䝁䄴䅤杁䝁䅑兡穂䡁䅑杣灂䝁䅉兤あ䝁䅕督杁䡁䅁䅡桂䡁䅉兢桂䝁䅍党ㅂ䡁䅑兡橂䝁䅅䅢穂䍁䅷䅉療䡁䅙党祂䍁䄰䅤潂䝁䅕兌橂䝁䄸兤畂䡁䅑党祂䍁䅁䅡求䝁䅅䅢あ䝁䅧睙桂䡁䅉党杁䡁䅁杣療䝁䅑兤橂䡁䅑督獁䍁䅁䅡療䝁䄰党杁䝁䅧党桂䝁䅷䅤潂䝁䅍兙祂䝁䅕䅉穂䡁䅕䅣睂䝁䅷兡求䡁䅍䅉桂䝁䄴䅚杁䝁䅕兣ㅂ䝁䅫䅣瑂䝁䅕杢あ䍁䅷䅉桂䝁䄴䅚杁䡁䅉党獂䝁䅅䅤求䝁䅑䅉穂䝁䅕杣㉂䝁䅫睙求䡁䅍䅉あ䝁䄸䅉桂䝁䅍兤あ䝁䅕䅉橂䝁䅅杣求䍁䅁䅡療䡁䅍䅣灂䡁䅑兙獂䡁䅍䅉桂䝁䄴䅚杁䝁䅧党桂䝁䅷䅤潂䍁䅁督㕂䡁䅍䅤求䝁䄰督獁䍁䅁兡畂䝁䅑党睂䝁䅕杢歂䝁䅕杢あ䍁䅁兙畂䝁䅑䅉橂䝁䅧兙灂䝁䄴䅉祂䝁䅕䅤桂䝁䅫䅢杁䡁䅁䅡桂䡁䅉兢桂䝁䅍兡求䡁䅍䅌杁䝁䄰兙灂䝁䅷䅉療䡁䅉䅚求䡁䅉䅉睂䝁䅧兙祂䝁䄰兙橂䝁䅫党穂䍁䅷䅉瑂䝁䅕䅚灂䝁䅍兙獂䍁䅁睙獂䝁䅫杢灂䝁䅍督獁䍁䅁䅢療䝁䄴睚瑁䡁䅑党祂䝁䄰䅉橂䝁䅅杣求䍁䅁兙畂䝁䅑䅉桂䝁䅷䅤求䡁䅉杢桂䡁䅑党杁䡁䅍兡あ䝁䅕䅉睂䝁䅧兙祂䝁䄰兙橂䝁䅫党穂䍁䅷䅉桂䝁䄴䅚杁䝁䄸䅤潂䝁䅕杣杁䝁䅍兤穂䡁䅑睢瑂䝁䅕杣穂䑁䅳䅉睂䡁䅉睢㉂䝁䅫䅚求䡁䅍䅉睂䝁䅧兙祂䝁䄰兙橂䡁䅫䅉瑂䝁䅅杢桂䝁䅣党瑂䝁䅕杢あ䍁䅷䅉穂䡁䅑兙浂䝁䅙兡畂䝁䅣䅌杁䝁䅅杢歂䍁䅁睢あ䝁䅧党祂䍁䅁睙療䝁䄴督ㅂ䝁䅷䅤灂䝁䄴睚杁䡁䅍党祂䡁䅙兡橂䝁䅕督㝁䍁䅁督ㅂ䡁䅁䅣獂䡁䅫䅉瑂䝁䅅杢桂䝁䅣党瑂䝁䅕杢あ䍁䅁督療䝁䅙䅤㍂䝁䅅杣求䍁䅁䅤療䍁䅁杣求䡁䅑兙灂䝁䅷䅉桂䝁䄴䅚杁䝁䅫杢穂䡁䅑兡あ䡁䅕䅤灂䝁䄸杢桂䝁䅷䅉潂䝁䅕兙獂䡁䅑䅡橂䝁䅅杣求䍁䅁䅣祂䝁䄸杤灂䝁䅑党祂䡁䅍睏杁䡁䅁兙橂䝁䅳兙湂䝁䅫杢湂䍁䅁督療䝁䅷兤あ䝁䅫睢畂䡁䅍䅉あ䝁䄸䅉灂䝁䄴督あ䝁䅫䅤ㅂ䡁䅑兡療䝁䄴兙獂䍁䅁兙畂䝁䅑䅉祂䝁䅕䅤桂䝁䅫䅢杁䝁䅧党桂䝁䅷䅤潂䝁䅍兙祂䝁䅕䅉睂䡁䅉睢㉂䝁䅫䅚求䡁䅉督㝁䍁䅁睙獂䝁䅫杢灂䝁䅍兙獂䍁䅁䅤祂䝁䅫兙獂䍁䅁督ㅂ䡁䅁䅣療䡁䅉䅤獁䍁䅁䅣祂䝁䄸䅚ㅂ䝁䅍䅤杁䡁䅁睢穂䡁䅑兌桂䡁䅁䅣祂䝁䄸杤桂䝁䅷䅌杁䝁䅅杢歂䍁䅁睙療䝁䄰兢求䡁䅉睙灂䝁䅅䅢灂䡁䅯兙あ䝁䅫睢畂䍁䅁督ㅂ䡁䅁䅣療䡁䅉䅤杁䡁䅍党祂䡁䅙兡橂䝁䅕督㝁䍁䅁䅚桂䡁䅑兙杁䝁䅅杢桂䝁䅷入あ䝁䅫睙穂䍁䅷䅉療䡁䅕䅤橂䝁䄸兢求䡁䅍䅉祂䝁䅕督求䝁䅅杣橂䝁䅧䅌杁䝁䅅杢歂䍁䅁睢あ䝁䅧党祂䍁䅁督求䡁䅉杤灂䝁䅍党穂䍁䅁杚療䡁䅉䅉楂䝁䅫睢あ䝁䅕睙潂䝁䄴睢獂䝁䄸睚㕂䍁䅁兙畂䝁䅑䅉睂䝁䅧兙祂䝁䄰兙橂䝁䅕兤あ䝁䅫睙桂䝁䅷䅉瑂䝁䅅杢ㅂ䝁䅙兙橂䡁䅑兤祂䝁䅕杣穂䑁䅳䅉睂䝁䅧兙祂䝁䄰兙橂䝁䅕兤あ䝁䅫睙桂䝁䅷督獁䍁䅁杤桂䝁䅍睙灂䝁䄴党穂䍁䅷䅉睂䝁䅅杣桂䡁䅍兡あ䝁䅫睙灂䝁䅑党穂䍁䅷䅉歂䝁䅫兙湂䝁䄴睢穂䡁䅑兡橂䡁䅍䅌杁䝁䄰兡橂䡁䅉睢杁䝁䅙党求䝁䅑䅉灂䝁䄴睚祂䝁䅕䅚灂䝁䅕杢あ䡁䅍䅌杁䝁䅅杢歂䍁䅁睢あ䝁䅧党祂䍁䅁䅣祂䝁䄸䅚ㅂ䝁䅍䅤穂䍁䅁䅤療䍁䅁䅤潂䝁䅕䅉橂䝁䄸兢睂䝁䅅杢灂䝁䄸杢杁䝁䅅杢灂䝁䄰兙獂䍁䅁兙畂䝁䅑䅉睂䡁䅉睢歂䡁䅕睙あ䝁䅫睢畂䍁䅁兙畂䝁䅫兢桂䝁䅷䅉瑂䝁䅅杣牂䝁䅕䅤穂䑁䅳䅉桂䝁䄴䅚杁䡁䅍兙獂䝁䅕督杁䝁䅙睢祂䝁䅍党杁䡁䅍党祂䡁䅙兡橂䝁䅕督杁䡁䅑睢杁䝁䄰兙畂䡁䅕杚桂䝁䅍䅤ㅂ䡁䅉党祂䡁䅍杌杁䙁䅑䅡灂䡁䅍䅉穂䝁䅕睚瑂䝁䅕杢あ䍁䅁兙獂䡁䅍睢杁䝁䅑兡穂䡁䅑杣灂䝁䅉兤あ䝁䅕督杁䡁䅁䅢桂䡁䅍兢桂䍁䅁兙畂䝁䅑䅉療䡁䅑䅡求䡁䅉䅉楂䝁䅷睢療䝁䅑䅉睂䡁䅉睢歂䡁䅕睙あ䡁䅍䅌杁䝁䅫杢煂䝁䅕睙あ䝁䅅杙獂䝁䅕䅉睂䝁䅧兙祂䝁䄰兙橂䝁䅕兤あ䝁䅫睙桂䝁䅷督獁䍁䅁杤桂䝁䅍睙灂䝁䄴党穂䍁䅷䅉桂䝁䄴䅚杁䝁䄸䅤潂䝁䅕杣杁䡁䅍䅣求䝁䅍兡桂䝁䅷䅤㕂䍁䅁䅣祂䝁䄸䅚ㅂ䝁䅍䅤穂䑁䅳䅉桂䝁䄴䅚杁䝁䄸杚浂䝁䅕杣穂䍁䅁睢あ䝁䅧党祂䍁䅁督求䡁䅉杤灂䝁䅍党穂䍁䅁䅤療䍁䅁䅣潂䡁䅫督灂䝁䅍兡桂䝁䄴督杁䡁䅣䅡療䍁䅁督睂䝁䅕睙灂䝁䅅䅢灂䡁䅯党杁䝁䅫杢杁䡁䅙兙祂䝁䅫睢ㅂ䡁䅍䅉歂䝁䅫督求䝁䅅督求䍁䅁督あ䝁䅅䅤求䡁䅍䅌杁䡁䅍兤橂䝁䅧䅉桂䡁䅍䅉療䝁䄴睙療䝁䅷睢湂䡁䅫䅌杁䝁䅅督杁䡁䅣党獂䝁䅷䅉桂䡁䅍䅉あ䝁䄸䅉療䡁䅑䅡求䡁䅉䅉潂䝁䅕兙獂䡁䅑䅡橂䝁䅅杣求䍁䅁䅣祂䝁䄸杤灂䝁䅑党祂䡁䅍䅌杁䝁䅫杢橂䝁䅷兤歂䝁䅫杢湂䍁䅁䅡療䡁䅍䅣灂䡁䅑兙獂䡁䅍䅉桂䝁䄴䅚杁䝁䅑兡桂䝁䅷入穂䝁䅫督杁䝁䅍䅢灂䝁䄴兡橂䡁䅍杌杁䕁䅫䅤穂䍁䅁兓畂䡁䅑党祂䝁䄴兙あ䝁䅫睢畂䝁䅅䅢杁䕁䅧党桂䝁䅷䅤潂䝁䅍兙祂䝁䅕䅉呂䝁䄸䅢ㅂ䡁䅑兡療䝁䄴督杁䡁䅍党湂䝁䄰党畂䡁䅑䅉睂䡁䅉睢㉂䝁䅫䅚求䡁䅍䅉灂䝁䄴䅤求䡁䅉杢桂䡁䅑兡療䝁䄴兙獂䍁䅁䅣潂䝁䅅杣瑂䝁䅅睙求䡁䅕䅤灂䝁䅍兙獂䍁䅁睤潂䝁䄸䅢求䡁䅍兙獂䝁䅕䅉桂䝁䄴䅚杁䡁䅉党獂䝁䅅䅤求䝁䅑䅉穂䝁䅕杣㉂䝁䅫睙求䍁䅷䅉桂䝁䄴䅚杁䝁䅣䅢療䝁䅉兙獂䍁䅁睙療䝁䄰兢求䡁䅉睙灂䝁䅅䅢灂䡁䅯兙あ䝁䅫睢畂䍁䅁督求䡁䅉杤灂䝁䅍党穂䑁䅳䅉歂䝁䅫督あ䡁䅉兡楂䡁䅕䅤求䡁䅍䅉睂䝁䅧兙祂䝁䄰兙橂䝁䅕兤あ䝁䅫睙桂䝁䅷督獁䍁䅁睢あ䝁䅧党祂䍁䅁䅡求䝁䅅䅢あ䝁䅧睙桂䡁䅉党杁䡁䅁杣療䝁䅑兤橂䡁䅑督獁䍁䅁兙畂䝁䅑䅉祂䝁䅕䅢桂䡁䅑党歂䍁䅁督求䡁䅉杤灂䝁䅍党穂䍁䅁䅤療䍁䅁䅣潂䝁䅅杣瑂䝁䅅睙灂䝁䅕督獁䍁䅁䅚療䝁䅍䅤療䡁䅉督獁䍁䅁䅡求䝁䅅䅢あ䝁䅧䅉橂䝁䅕杢あ䝁䅕杣穂䍁䅷䅉桂䝁䄴䅚杁䝁䅧睢穂䡁䅁兡あ䝁䅅䅢穂䑁䅳䅉桂䝁䄴䅚杁䝁䄸杚浂䝁䅕杣穂䍁䅁督睂䝁䅕睙灂䝁䅅䅢あ䡁䅫䅉あ䡁䅉兙畂䡁䅍䅣療䡁䅉䅤桂䡁䅑兡療䝁䄴䅉桂䝁䄴䅚杁䝁䅷睢湂䝁䅫督あ䝁䅫睙穂䍁䅁督求䡁䅉杤灂䝁䅍党穂䍁䅁杚療䡁䅉䅉あ䝁䅧党杁䝁䅉兡療䡁䅁䅡桂䡁䅉兢桂䝁䅍党ㅂ䡁䅑兡橂䝁䅅䅢杁䝁䅫杢歂䡁䅕督あ䡁䅉入畁䍁䅁䅖潂䝁䅕䅉橂䝁䄸兢睂䝁䅅杢㕂䍁䅁睤桂䡁䅍䅉浂䝁䄸杣瑂䝁䅕杣獂䡁䅫䅉牂䝁䄴睢㍂䝁䄴䅉桂䡁䅍䅉䉂䝁䄰党祂䝁䅫督療䡁䅕杣橂䝁䅕村求䡁䅉睚求䝁䄴䅉䑂䝁䄸杣睂䝁䄸杣桂䡁䅑兡療䝁䄴䅉桂䝁䄴䅚杁䝁䅍䅡桂䝁䄴睚求䝁䅑䅉灂䡁䅑督杁䝁䄴兙瑂䝁䅕䅉あ䝁䄸䅉䑂䝁䅕杢橂䝁䄸杣桂䍁䅷䅉䩂䝁䄴睙畁䍁䅁兡畂䍁䅁兑ㅂ䝁䅣兤穂䡁䅑䅉祁䑁䅁杍穁䍁䄴䅉䑂䝁䅕杢橂䝁䄸杣桂䍁䅷䅉䩂䝁䄴睙畁䍁䅁睤桂䡁䅍䅉浂䝁䄸兤畂䝁䅑党歂䍁䅁兡畂䍁䅁免㑁䑁䅣免杁䝁䅅杢歂䍁䅁兡穂䍁䅁䅡求䝁䅅䅚硂䡁䅕兙祂䡁䅑党祂䝁䅕䅚杁䝁䅫杢杁䕁䅍睢畂䡁䅍䅡療䝁䅧睢橂䝁䅳党畂䍁䅷䅉兂䝁䅕杢畂䡁䅍入獂䡁䅙兙畂䝁䅫兙畁䅁䅁剚䅍䝁䩧䅁䑂䝁䅕杢あ䝁䅕杢求䍁䅁睑療䡁䅉䅣療䡁䅉兙あ䝁䅫睢畂䍁䅁睢睂䝁䅕杣桂䡁䅑党穂䍁䅁兙穂䍁䅁兙杁䝁䅧党桂䝁䅷䅤潂䝁䅍兙祂䝁䅕䅉求䝁䄴䅤求䡁䅉䅣祂䝁䅫督求䍁䅁䅤潂䝁䅅䅤杁䡁䅁杣療䡁䅙兡歂䝁䅕督杁䡁䅁杣療䝁䅣杣桂䝁䄰督杁䝁䅅杢歂䍁䅁督求䡁䅉杤灂䝁䅍党穂䍁䅁䅤療䍁䅁兤畂䝁䅑党祂䍁䄰兡畂䡁䅍兤祂䝁䅕䅚杁䝁䅅杢歂䍁䅁兤畂䝁䅫杢穂䡁䅕杣求䝁䅑䅉浂䝁䅅兢灂䝁䅷兡求䡁䅍䅌杁䝁䅍睢瑂䝁䄰党祂䝁䅍兡桂䝁䅷䅉療䡁䅉睚桂䝁䄴兡㙂䝁䅅䅤灂䝁䄸杢穂䍁䅷䅉桂䝁䄴䅚杁䝁䄰兡獂䝁䅫䅤桂䡁䅉入杁䝁䅙兙瑂䝁䅫䅢灂䝁䅕督杁䝁䅫杢杁䡁䅑䅡求䍁䅁兖畂䝁䅫䅤求䝁䅑䅉呂䡁䅑兙あ䝁䅕督畁䍁䅁䅖潂䝁䅕䅉橂䝁䄸兢睂䝁䅅杢㕂䍁䅁睢睂䝁䅕杣桂䡁䅑党穂䍁䅁䅤潂䡁䅉睢ㅂ䝁䅣䅡杁䕁䄰党歂䝁䅫睙桂䝁䅫䅚獁䍁䅁兔求䝁䅑兡橂䝁䅅杣求䍁䅷䅉䑂䝁䄸兢瑂䝁䅕杣橂䝁䅫兙獂䍁䅷䅉桂䝁䄴䅚杁䕁䄸䅤潂䝁䅕杣杁䡁䅍党湂䝁䄰党畂䡁䅑督畁䍁䅁䅖潂䝁䅕䅉乂䝁䅕䅚灂䝁䅍兙灂䝁䅑䅉穂䝁䅕睚瑂䝁䅕杢あ䍁䅁睢浂䝁䅙党祂䡁䅍䅉潂䝁䅕兙獂䡁䅑䅡杁䡁䅁䅢桂䝁䄴䅉橂䝁䄸杤求䡁䅉兙湂䝁䅕䅌杁䝁䅫杢橂䝁䅷兤歂䝁䅫杢湂䍁䅁兢求䝁䅑兡橂䝁䅅兡歂䍁䅁党㑂䡁䅁兙畂䡁䅍兡療䝁䄴䅌杁䝁䅅睚求䝁䅑䅌杁䝁䅉䅢灂䝁䄴䅚獁䍁䅁䅚灂䡁䅍兙楂䝁䅷党歂䍁䅷䅉橂䝁䅧兡獂䝁䅑杣求䝁䄴睊穂䍁䅁䅡求䝁䅅䅢あ䝁䅧䅉灂䝁䄴督ㅂ䡁䅉兙畂䝁䅍党杁䡁䅁杣療䝁䅣杣桂䝁䄰䅌杁䝁䅙睢穂䡁䅑党祂䍁䅁睙桂䡁䅉党獁䍁䅁兢求䝁䅑兡橂䝁䅅杣求䍁䄰兢求䝁䅑兡橂䝁䅅兡歂䍁䅁䅣獂䝁䅅杢穂䍁䅷䅉獂䝁䄸杢湂䍁䄰䅤求䡁䅉兢杁䡁䅍党祂䡁䅙兡橂䝁䅕督杁䝁䅅杢歂䍁䅁督ㅂ䡁䅁䅣療䡁䅉䅤畁䍁䅁䅖潂䝁䅫督杁䡁䅍党湂䝁䄰党畂䡁䅑䅉桂䝁䅷督療䍁䅁䅣祂䝁䄸杤灂䝁䅑党穂䍁䅁䅡求䝁䅅䅢あ䝁䅧睙桂䡁䅉党杁䡁䅁杣療䝁䅑兤橂䡁䅑督畁䍁䅁䅖潂䝁䅕䅉乂䝁䅕䅚灂䝁䅍兙祂䝁䅕䅉穂䝁䅕睚瑂䝁䅕杢あ䍁䅁睢浂䝁䅙党祂䡁䅍䅉穂䡁䅁党橂䝁䅫兙獂䍁䅁杢求䝁䅕䅚穂䍁䅁兙畂䝁䅑䅉瑂䝁䅕䅚灂䝁䅍兙祂䝁䅕䅉穂䡁䅕䅣睂䝁䅷党瑂䝁䅕杢あ䍁䅷䅉桂䝁䄴䅚杁䡁䅁杣求䡁䅍睙祂䝁䅫䅣あ䝁䅫睢畂䍁䅁䅚祂䡁䅕睚杁䡁䅁䅢桂䝁䄴督畁䍁䅁䅖潂䝁䅕䅉䑂䝁䄸兢瑂䝁䅕杣橂䝁䅫兙獂䍁䅁督求䝁䅣兢求䝁䄴䅤杁䡁䅁杣療䡁䅙兡歂䝁䅕督杁䝁䅧党桂䝁䅷䅤潂䍁䅁兡畂䡁䅍兤祂䝁䅅杢橂䝁䅕䅉瑂䝁䅅杣牂䝁䅕䅤睂䝁䅷兙橂䝁䅕䅉睂䡁䅉睢歂䡁䅕睙あ䍁䅁杚療䡁䅉䅉灂䝁䄴䅚灂䡁䅙兡歂䡁䅕兙獂䍁䅷䅉穂䝁䄰兙獂䝁䅷䅌杁䝁䅅杢歂䍁䅁䅢桂䡁䅉睚求䍁䅁睚祂䝁䄸兤睂䍁䅁睙療䝁䄰兢求䡁䅉睙灂䝁䅅䅢穂䍁䄴䅉䩂䡁䅑䅉桂䝁䅷督療䍁䅁睢睂䝁䅕杣桂䡁䅑党穂䍁䅁睙獂䝁䅫杢灂䝁䅍兙獂䍁䅁䅡求䝁䅅䅢あ䝁䅧睙桂䡁䅉党杁䝁䅅杢歂䍁䅁䅣潂䝁䅅杣瑂䝁䅅睙灂䝁䅕督獁䍁䅁兙穂䍁䅁睤求䝁䅷䅢杁䝁䅅督杁䝁䄸杚浂䝁䅕杣穂䍁䅁䅚求䝁䄴䅤桂䝁䅷䅉桂䝁䄴䅚杁䡁䅍䅣求䝁䅕睙潂䍁䅁䅤潂䝁䅕杣桂䡁䅁入杁䡁䅍党祂䡁䅙兡橂䝁䅕督畁䍁䅁兓畂䍁䅁兙歂䝁䅑兡あ䝁䅫睢畂䍁䅷䅉あ䝁䅧党杁䝁䅍睢瑂䡁䅁兙畂䡁䅫䅉求䝁䄴睚桂䝁䅣党穂䍁䅁兡畂䍁䅁䅤潂䝁䅕䅉湂䝁䄸杤求䡁䅉杢瑂䝁䅕杢あ䍁䅁睙療䝁䄴䅤祂䝁䅅睙あ䡁䅍䅉楂䡁䅕督灂䝁䄴党穂䡁䅍䅉ㅂ䝁䄴䅚求䡁䅉䅉あ䝁䅧党杁䙁䅑杕䩂䕁䅍兑卂䕁䅕䅉睂䡁䅉睢湂䡁䅉兙瑂䍁䅁兙畂䝁䅑䅉療䡁䅑䅡求䡁䅉䅉潂䝁䅕兙獂䡁䅑䅡橂䝁䅅杣求䍁䅁杣求䝁䅷兙あ䝁䅕䅚杁䝁䅣睢㉂䝁䅕杣畂䝁䄰党畂䡁䅑䅉橂䝁䄸杢あ䡁䅉兙橂䡁䅑督畁䍁䅁兓あ䍁䅁䅣祂䝁䄸杤灂䝁䅑党穂䍁䅁督求䡁䅉杤灂䝁䅍党穂䍁䅁䅤潂䡁䅉睢ㅂ䝁䅣䅡杁䡁䅁杣灂䝁䄰兙祂䡁䅫䅉桂䝁䄴䅚杁䡁䅍䅣求䝁䅍兡桂䝁䅷䅤㕂䍁䅁睙桂䡁䅉党杁䡁䅁䅡㕂䡁䅍兡橂䝁䅫兙畂䡁䅍䅌杁䝁䅧睢穂䡁䅁兡あ䝁䅅䅢穂䍁䅷䅉桂䝁䄴䅚杁䝁䅅杢橂䝁䅫䅢獂䝁䅅杣㕂䍁䅁䅣祂䝁䄸杤灂䝁䅑党祂䡁䅍杌杁䕁䅍党畂䡁䅑党畂䝁䅕䅉䑂䝁䄸杣睂䝁䄸杣桂䡁䅑兡療䝁䄴䅉㍂䝁䅅督杁䝁䅙睢ㅂ䝁䄴䅚求䝁䅑䅉灂䝁䄴䅉硁䑁䅫䅏ぁ䍁䅁兙畂䝁䅑䅉灂䡁䅍䅉潂䝁䅕兙歂䡁䅅兤桂䡁䅉䅤求䡁䅉党歂䍁䅁兡畂䍁䅁睕桂䝁䅫杢あ䍁䅁䅔療䡁䅕兡穂䍁䅷䅉乂䝁䅫督穂䝁䄸兤祂䝁䅫杌䅁䡁嘰䅁獂元䅁睑求䝁䄴䅤求䡁䅉䅕療䝁䅫杢あ䍁䅁兒畂䝁䅕杣湂䡁䅫䅌杁䕁䅫杢橂䍁䄴䅉療䡁䅁党祂䝁䅅䅤求䡁䅍䅉桂䡁䅍䅉桂䍁䅁䅣ㅂ䝁䅉䅢灂䝁䅍䅉ㅂ䡁䅑兡獂䝁䅫䅤㕂䍁䅁䅡療䝁䅷䅚灂䝁䄴睚杁䝁䅍睢瑂䡁䅁兙畂䡁䅫䅉灂䝁䄴䅉あ䝁䅧党杁䙁䅕杢灂䡁䅑党歂䍁䅁睕あ䝁䅅䅤求䡁䅍杌杁䙁䅑䅡求䍁䅁睙療䝁䄰䅣桂䝁䄴入杁䝁䄸䅣求䡁䅉兙あ䝁䅕督杁䡁䅑䅡祂䝁䄸兤湂䝁䅧䅉あ䡁䅣睢杁䡁䅍党湂䝁䄰党畂䡁䅑督獁䍁䅁兒獂䝁䅕睙あ䡁䅉兡橂䍁䅁兙畂䝁䅑䅉佂䝁䅅䅤ㅂ䡁䅉兙獂䍁䅁睒桂䡁䅍杌杁䙁䅑䅡求䍁䅁兒獂䝁䅕睙あ䡁䅉兡橂䍁䅁督求䝁䅣兢求䝁䄴䅤杁䝁䅫杢橂䝁䅷兤歂䝁䅕督杁䝁䅕䅢求䝁䅍䅤祂䝁䅫睙杁䡁䅑杣桂䝁䄴督瑂䝁䅫督穂䝁䅫睢畂䍁䅁兙畂䝁䅑䅉歂䝁䅫督あ䡁䅉兡楂䡁䅕䅤灂䝁䄸杢杁䡁䅍党祂䡁䅙兡橂䝁䅕督杁䡁䅑睢杁䝁䅕䅢求䝁䅍䅤祂䝁䅫睙杁䝁䅍兤穂䡁䅑睢瑂䝁䅕杣穂䍁䅁兙畂䝁䅑䅉求䝁䅷党橂䡁䅑杣灂䝁䅍䅉湂䝁䅕杢求䡁䅉兙あ䝁䅫睢畂䍁䅁兙穂䡁䅍党あ䡁䅍䅌杁䝁䅅督杁䡁䅣党獂䝁䅷䅉桂䡁䅍䅉療䡁䅁䅤灂䝁䄰兡㙂䝁䅕督杁䝁䅅督穂䝁䅕䅤穂䍁䅁兡畂䍁䅁䅤潂䝁䅕䅉㍂䝁䅧睢獂䝁䅕督桂䝁䅷党杁䡁䅁睢㍂䝁䅕杣杁䝁䄰兙祂䝁䅳党あ䍁䄴䅉啂䝁䅧党杁䕁䄴兙あ䡁䅕杣桂䝁䅷䅉䡂䝁䅅督杁䡁䅍党湂䝁䄰党畂䡁䅑䅉求䝁䄴睚桂䝁䅣党穂䍁䅁兡畂䍁䅁䅤潂䝁䅕䅉灂䝁䄴䅤祂䝁䅅督あ䝁䅅䅤求䍁䅁杢桂䡁䅑兤祂䝁䅅䅢杁䝁䅣兙穂䍁䅁督桂䝁䅷党穂䍁䅷䅉桂䝁䄴䅚杁䝁䄴兙あ䡁䅕杣桂䝁䅷䅉湂䝁䅅督杁䡁䅑杣桂䝁䄴督睂䝁䄸杣あ䝁䅅䅤灂䝁䄸杢杁䝁䅅杢歂䍁䅁䅚灂䡁䅍䅤祂䝁䅫杙ㅂ䡁䅑兡療䝁䄴䅉浂䝁䄸杣杁䡁䅉党穂䝁䅫䅚求䝁䄴䅤灂䝁䅅䅢獁䍁䅁睙療䝁䄰兢求䡁䅉睙灂䝁䅅䅢獁䍁䅁兡畂䝁䅑兤穂䡁䅑杣灂䝁䅅䅢杁䝁䅅杢歂䍁䅁兡畂䡁䅍䅤灂䡁䅑兤あ䝁䅫睢畂䝁䅅䅢杁䝁䅍兤穂䡁䅑睢瑂䝁䅕杣穂䍁䅁兡畂䍁䅁兓畂䝁䅑兡桂䝁䄴兙獁䍁䅁䅔療䡁䅕兡穂䝁䅫兙畂䝁䅅䅌杁䕁䄰兡畂䝁䄴党穂䝁䄸䅤桂䍁䅷䅉乂䝁䅫督穂䝁䅫督穂䝁䅫䅣睂䝁䅫䅌杁䕁䄸䅡灂䝁䄸䅌杁䝁䅅杢歂䍁䅁䅖求䡁䅧兙穂䑁䅳䅉睂䝁䅕杣瑂䝁䅅杢求䝁䄴䅤杁䡁䅁兡睂䝁䅕䅢灂䝁䄴党杁䝁䅍睢畂䝁䄴党橂䡁䅑兡療䝁䄴督杁䡁䅑䅡祂䝁䄸兤湂䝁䅧䅉灂䝁䄴䅤求䡁䅉睙療䝁䄴杢求䝁䅍䅤穂䍁䅁睤灂䡁䅑䅡杁䡁䅙兙祂䝁䅫睢ㅂ䡁䅍䅉灂䝁䄴䅤求䡁䅉督あ䝁䅅䅤求䍁䅁兙畂䝁䅑䅉灂䝁䄴䅤祂䝁䅅督あ䝁䅅䅤求䍁䅁䅣灂䡁䅁党獂䝁䅫杢求䍁䅁睙療䝁䄰䅣桂䝁䄴兡求䡁䅍睏杁䝁䅅杢歂䍁䅁䅣祂䝁䄸杤灂䝁䅑党穂䍁䅁兢桂䝁䅫杢あ䝁䅕杢桂䝁䄴睙求䍁䅁兙畂䝁䅑䅉祂䝁䅕䅣桂䝁䅫杣杁䡁䅍党祂䡁䅙兡橂䝁䅕督杁䝁䄸杚杁䝁䅧睢瑂䝁䅕䅉桂䡁䅁䅣獂䝁䅫兙畂䝁䅍党穂䍁䅁䅤療䍁䅁睙ㅂ䡁䅍䅤療䝁䄰党祂䡁䅍䅉灂䝁䄴䅉乂䝁䅫杢畂䝁䅕督療䡁䅑兙杁䝁䅅杢歂䍁䅁䅡療䝁䄰党杁䡁䅉党睂䝁䅅兡祂䍁䅁䅣祂䝁䄸䅤求䝁䅍䅤灂䝁䄸杢杁䡁䅁䅢桂䝁䄴督杁䡁䅑睢杁䝁䄴兙あ䡁䅕杣桂䝁䅷䅉湂䝁䅅督杁䝁䅍兤穂䡁䅑睢瑂䝁䅕杣穂䍁䅁兡畂䍁䅁兓畂䝁䅑兡桂䝁䄴兙獁䍁䅁兔灂䡁䅍督灂䡁䅍督灂䡁䅁䅣灂䍁䅷䅉偂䝁䅧兡療䍁䅷䅉桂䝁䄴䅚杁䙁䅑党㑂䝁䅅督杁䡁䅑䅡祂䝁䄸兤湂䝁䅧䅉桂䍁䅁䅤潂䝁䅫杣歂䍁䅁䅣桂䡁䅉䅤㕂䍁䄴䅉䩂䡁䅑䅉穂䝁䅕杣㉂䝁䅕督杁䝁䅅䅣睂䡁䅉睢㑂䝁䅫兢桂䡁䅑党獂䡁䅫䅉祁䍁䅷兎穁䑁䅑䅌㍁䑁䅍䅍杁䝁䄰党あ䝁䅕杣求䝁䅑䅉橂䡁䅕督あ䝁䄸兢求䡁䅉督㝁䍁䅁睢㍂䝁䄴党歂䍁䅁睍ぁ䑁䅧䅉穂䡁䅕杙穂䡁䅑兙あ䝁䅫睢畂䡁䅍䅉㍂䝁䅫䅤潂䍁䅁䅤祂䝁䅅杢穂䝁䅙睢祂䝁䄰党祂䍁䅁睙桂䡁䅁兙橂䝁䅫䅤㕂䍁䅁睢浂䍁䅁睎㕁䍁䅷睎硁䑁䅫䅉瑂䝁䅕睚桂䡁䅙睢獂䡁䅑䅉桂䝁䄰䅣求䡁䅉党穂䑁䅳䅉桂䝁䄴䅚杁䝁䄸睤畂䝁䅕䅚杁䝁䅅杢歂䍁䅁睢睂䝁䅕杣桂䡁䅑党歂䍁䅁杍硁䑁䅣䅉瑂䝁䅫䅢求䡁䅍䅉療䝁䅙䅉灂䝁䄴䅤祂䝁䅅督あ䝁䅅䅤求䍁䅁䅣灂䡁䅁党獂䝁䅫杢求䍁䅁兡畂䍁䅁䅔療䡁䅕兡穂䝁䅫兙畂䝁䅅䅉桂䝁䄴䅚杁䙁䅑党㑂䝁䅅督畁䍁䅁䅖潂䝁䅕䅉橂䝁䄸兢睂䝁䅅杢㕂䍁䅁睤桂䡁䅍䅉浂䝁䄸兤畂䝁䅑党歂䍁䅁兡畂䍁䅁免㑁䑁䅙李杁䝁䅅杢歂䍁䅁兡穂䍁䅁䅡求䝁䅅䅚硂䡁䅕兙祂䡁䅑党祂䝁䅕䅚杁䝁䅫杢杁䕁䅧睢ㅂ䡁䅍䅤療䝁䄴䅌杁䙁䅑党㑂䝁䅅督畁䅁䅁䉁䅑䉁䑙䅁䑂䝁䅕杢あ䝁䅕杣穂䡁䅁兙橂䝁䅕䅌杁䝁䅍睢獂䝁䅷党橂䡁䅑兡㉂䝁䅕䅢㕂䍁䅁睤灂䡁䅑䅡杁䝁䅫䅤穂䍁䅁睙療䝁䄴督療䝁䅷兡歂䝁䅅䅤求䝁䅑䅉穂䡁䅕杙穂䝁䅫䅚灂䝁䅅杣灂䝁䅕督杁䍁䅧䍈䑂䝁䅕杢あ䝁䅕杣穂䡁䅁兙橂䝁䅕䅌摁䍉䅁䍈あ䝁䅧党杁䕁䅍睢瑂䡁䅁兙畂䡁䅫䅌摁䍉䅁䍈㍂䝁䅕䅌摁䍉䅁䍈ㅂ䡁䅍䅌摁䍉䅁睢祂䍁䅁䍈療䡁䅕杣摁䍉䅫䅌杁䝁䅫督杁䝁䅅䅉佂䝁䄸杣あ䝁䅧䅉䕂䝁䅅睡療䡁䅑兙杁䡁䅉党桂䝁䅷䅉求䡁䅍䅤桂䡁䅑党杁䝁䅫杢㉂䝁䅕督あ䝁䄰党畂䡁䅑䅉あ䡁䅉兤穂䡁䅑䅉潁䉁杷杕䙂䕁䅫䅖摁䍉䅫䅉浂䝁䄸睙ㅂ䡁䅍党歂䍁䅁睢畂䍁䅁䅤潂䝁䅕䅉療䡁䅣杢求䡁䅉督潂䝁䅫䅣獁䍁䅁兢桂䝁䄴兙湂䝁䅕兢求䝁䄴䅤獁䍁䅁兙橂䡁䅅兤灂䡁䅍兡あ䝁䅫睢畂䍁䅷䅉祂䝁䅕䅚求䡁䅙党獂䝁䄸䅣瑂䝁䅕杢あ䍁䅷䅉桂䝁䄴䅚杁䝁䅑党㉂䝁䅕䅢療䡁䅁兢求䝁䄴䅤杁䝁䄸杚杁䝁䅅䅣桂䡁䅉䅤瑂䝁䅕杢あ䍁䅁睙療䝁䄰兢ㅂ䝁䄴兡あ䝁䅫党穂䍁䄴䅉䉂䡁䅍䅉療䝁䅙䅉乂䝁䅅杣橂䝁䅧䅉穁䑁䅅䅌杁䑁䅉䅍祁䑁䅑䅌杁䕁䅍党畂䡁䅑党祂䡁䅍䅣桂䝁䅍党杁䝁䄸睤畂䝁䅕䅚杁䝁䅫杢あ䝁䅕杣求䡁䅍䅤穂䍁䅁兡畂䍁䅁睎睁䍁䅁兙睂䝁䅅杣あ䝁䄰党畂䡁䅑䅉橂䝁䄸兢瑂䡁䅕杢灂䡁䅑兡求䡁䅍䅉橂䝁䄸杢穂䝁䅫督あ䝁䅫杢湂䍁䅁睢浂䍁䅁免祁䍁䅷䅏㑁䑁䅍䅉桂䡁䅁兙祂䡁䅑兢求䝁䄴䅤杁䝁䅧睢瑂䝁䅕督畁䅁䅁硧䅕䅁义䅁䑂䝁䅕杢あ䡁䅉兙獂䍁䅁睒桂䡁䅉䅚求䝁䄴䅉流䍁䅁䅕求䡁䅑䅉䑂䝁䄸兢睂䝁䅅杢㕂䍁䅁䅣祂䝁䄸䅚ㅂ䝁䅍党穂䍁䅁兙畂䝁䅑䅉歂䝁䅫督あ䡁䅉兡楂䡁䅕䅤求䡁䅍䅉㉂䝁䅅杣灂䝁䄸兤穂䍁䅁䅣祂䝁䄸䅚ㅂ䝁䅍䅤穂䍁䅁杚療䡁䅉䅉あ䝁䅧党杁䝁䅷兙㍂䝁䄴䅉桂䝁䄴䅚杁䝁䅣兙祂䝁䅑党畂䍁䅷䅉桂䝁䄴䅚杁䡁䅁党あ䍁䅁督ㅂ䡁䅁䅣獂䝁䅫党穂䍁䅁兢桂䡁䅉睡求䡁䅑督杁䝁䅫杢杁䡁䅑䅡求䍁䅁兖畂䝁䅫䅤求䝁䅑䅉呂䡁䅑兙あ䝁䅕督畁䍁䅁兓あ䍁䅁睢睂䝁䅕杣桂䡁䅑党穂䍁䅁䅤潂䡁䅉睢ㅂ䝁䅣䅡杁䡁䅑睤療䍁䅁督求䝁䅣兢求䝁䄴䅤穂䑁䅯䅉兂䝁䅕䅤杁䝁䅅杢歂䍁䅁睒桂䡁䅉䅚求䝁䄴杌杁䙁䅑䅡求䍁䅁䅕求䡁䅑䅉穂䝁䅕睚瑂䝁䅕杢あ䍁䅁䅣祂䝁䄸杤灂䝁䅑党穂䍁䅁䅚療䝁䅣䅉桂䝁䄴䅚杁䝁䅍兙あ䍁䅁督ㅂ䡁䅁䅣獂䝁䅫党穂䍁䅷䅉穂䡁䅕睙潂䍁䅁兙穂䍁䅁䅚療䝁䅣䅉あ䡁䅉党桂䡁䅑督杁䝁䅅杢歂䍁䅁睙潂䝁䅕睤穂䍁䅷䅉あ䝁䄸入穂䍁䅷䅉睂䝁䅕䅤杁䝁䅉党歂䡁䅍䅉桂䝁䄴䅚杁䝁䅍睢畂䡁䅑兙灂䝁䄴兢求䝁䄴䅤獁䍁䅁睚祂䝁䄸睢瑂䝁䅫杢湂䍁䅁䅣祂䝁䄸䅚ㅂ䝁䅍䅤穂䍁䅷䅉㍂䝁䅅督あ䝁䅕䅉瑂䝁䅅杢桂䝁䅣党瑂䝁䅕杢あ䍁䅷䅉桂䝁䄴䅚杁䡁䅑杣桂䝁䅫杢灂䝁䄴睚杁䡁䅁兙歂䡁䅍睏杁䡁䅍兤睂䡁䅁䅢灂䝁䅕督杁䝁䅙睢祂䍁䅁兙硂䡁䅕兙あ䝁䅫睙穂䍁䅷䅉穂䝁䄰兙獂䝁䅷䅉桂䝁䄴兡瑂䝁䅅䅢穂䍁䅷䅉祂䝁䅕䅣あ䝁䅫䅢求䡁䅍䅌杁䝁䅅杢歂䍁䅁䅣求䡁䅑䅉楂䝁䅫杣歂䡁䅍䅌杁䝁䅫杢橂䝁䅷兤歂䝁䅫杢湂䍁䅁䅤療䡁䅫督獁䍁䅁睙桂䝁䅣党穂䍁䅁兙畂䝁䅑䅉潂䝁䅅杙灂䡁䅑兙あ䡁䅍䅌杁䝁䅉党歂䝁䅑兡畂䝁䅣䅌杁䝁䅅杢歂䍁䅁杚療䝁䄸䅚杁䝁䅅杢歂䍁䅁督ㅂ䡁䅁䅣獂䝁䅕兢求䝁䄴䅤穂䑁䅳䅉睂䡁䅉睢歂䡁䅕睙あ䡁䅍䅉浂䝁䄸杣杁䝁䅕兣ㅂ䝁䅫杢求䍁䅁兙畂䝁䅑䅉獂䝁䅫杤求䡁䅍䅤療䝁䅍睡㝁䍁䅁兙畂䝁䅫兢桂䝁䅷䅉桂䝁䄴䅚杁䝁䅧睢ㅂ䡁䅍党潂䝁䄸䅢歂䍁䅁䅡求䝁䅅䅢あ䝁䅧䅉桂䝁䄴䅚杁䝁䅫杢穂䝁䅕睙あ䍁䅁睙療䝁䄴䅤祂䝁䄸䅢杁䡁䅁杣療䝁䅑兤橂䡁䅑督㝁䍁䅁兙硂䡁䅕兙祂䝁䅫兤瑂䡁䅍䅉桂䝁䄴䅚杁䡁䅑党祂䡁䅉兙祂䝁䅫兤瑂䡁䅍䅌杁䝁䅫杢橂䝁䅷兤歂䝁䅫杢湂䍁䅁杚灂䡁䅧䅤ㅂ䡁䅉党穂䍁䅁兙畂䝁䅑䅉穂䡁䅑兙畂䝁䅑督獁䍁䅁睤桂䡁䅑党祂䍁䅁睙療䝁䄴䅚灂䡁䅑兡療䝁䄴党祂䡁䅍䅉桂䝁䄴䅚杁䡁䅍兤睂䡁䅁䅢求䝁䄰党畂䡁䅑督獁䍁䅁睤桂䡁䅑党祂䍁䅁䅣ㅂ䝁䄰䅣穂䍁䅁兙畂䝁䅑䅉浂䝁䅫䅢あ䝁䅕杣穂䍁䅷䅉桂䝁䄴䅚杁䝁䅷兡湂䝁䅧䅤灂䝁䄴睚杁䡁䅍入穂䡁䅑党瑂䡁䅍䅉桂䝁䄴䅚杁䝁䅅睙橂䝁䅕督穂䝁䄸杣灂䝁䅕督㝁䍁䅁兙畂䝁䅑䅉獂䝁䅫杤求䍁䅁杚灂䡁䅍䅡杁䝁䅅杢歂䍁䅁督瑂䝁䅅䅢獂䍁䅁兙畂䝁䅫兢桂䝁䅷督獁䍁䅁兙穂䍁䅁睤求䝁䅷䅢杁䝁䅅督杁䝁䄸兤あ䝁䅑睢療䡁䅉䅉橂䡁䅕督潂䝁䅫睢畂䡁䅍杌杁䙁䅑䅡灂䡁䅍䅉穂䝁䅕睚瑂䝁䅕杢あ䍁䅁督求䝁䅷䅢穂䍁䅁兡あ䡁䅍䅉睂䡁䅉睢歂䡁䅕睙あ䡁䅍䅉ㅂ䝁䄴䅚求䡁䅉䅉あ䝁䅧党杁䕁䅅兣ㅂ䝁䅕睢畂䍁䅷䅉䑂䝁䅅䅚求䡁䅑䅌杁䕁䅍睢瑂䝁䅙睢祂䡁䅑䅉慂䝁䄸杢求䍁䅷䅉䝂䝁䅅杣畂䝁䅅兢獁䍁䅁杒療䡁䅕杣杁䙁䅁兙㍂䡁䅍䅌杁䕁䅳杊䥂䍁䅁䅕求䡁䅑䅉兂䡁䅉睢歂䡁䅕睙あ䡁䅍䅌杁䕁䅳兙㕂䡁䅑党求䍁䅷䅉佂䡁䅫䅢桂䝁䅉睢畂䝁䅕䅌杁䝁䅅杢歂䍁䅁杗灂䝁䅷䅢桂䍁䅁杙祂䝁䅅杢歂䡁䅍杌杁䕁䅫䅤穂䍁䅁睒桂䡁䅉䅚求䝁䄴䅉穂䝁䅕睚瑂䝁䅕杢あ䍁䅁睢浂䝁䅙党祂䡁䅍䅉獂䝁䅅睤畂䍁䅁兙畂䝁䅑䅉湂䝁䅅杣歂䝁䅕杢杁䡁䅍兤睂䡁䅁䅢灂䝁䅕督杁䡁䅁杣療䝁䅑兤橂䡁䅑督杁䡁䅑䅡桂䡁䅑䅉灂䝁䄴睙獂䡁䅕䅚求䍁䅁睚祂䝁䅅督穂䍁䅁督求䝁䅕䅚㝁䍁䅁杤求䝁䅣党あ䝁䅅杙獂䝁䅕睏杁䝁䅙䅢療䡁䅣党祂䍁䅁兙畂䝁䅑䅉潂䝁䅕杣楂䍁䅁䅣桂䝁䅍睡求䡁䅑䅉穂䝁䅕党歂䑁䅳䅉㍂䝁䅫䅢歂䍁䅁杙灂䡁䅉䅚杁䝁䅙党求䝁䅑䅌杁䝁䅉兡祂䝁䅑䅉浂䝁䅕党歂䝁䅕杣穂䍁䅷䅉楂䝁䅫杣歂䍁䅁䅡療䡁䅕督求䡁䅍䅌杁䝁䅅杢歂䍁䅁睢あ䝁䅧党祂䍁䅁杙灂䡁䅉䅚灂䝁䄴睚杁䝁䅅睙橂䝁䅕督穂䝁䄸杣灂䝁䅕督㝁䍁䅁杚求䡁䅉䅤灂䝁䅷兡㙂䝁䅕杣穂䑁䅳䅉歂䝁䅕睙療䡁䅉兙あ䝁䅫杤求䍁䅁䅣祂䝁䄸䅚ㅂ䝁䅍䅤穂䑁䅳䅉獂䝁䅫杤求䍁䅁䅣獂䝁䅅杢あ䡁䅍睏杁䝁䅅杢歂䍁䅁睤求䝁䅕䅚杁䝁䅅杢歂䍁䅁睚祂䝁䅅督穂䍁䅷䅉桂䡁䅍䅉㍂䝁䅕䅢獂䍁䅁兙穂䍁䅁睢あ䝁䅧党祂䍁䅁䅡求䡁䅉杙灂䝁䅍兡歂䝁䅕督獁䍁䅁兡畂䡁䅍党橂䡁䅑兡橂䝁䅫䅚求䍁䅷䅉桂䝁䄴䅚杁䡁䅁党穂䡁䅑兡橂䝁䅫䅚求䍁䅁䅣祂䝁䄸䅚ㅂ䝁䅍䅤穂䍁䄴䅉啂䝁䅧兡穂䍁䅁督求䝁䅣兢求䝁䄴䅤杁䡁䅍党獂䝁䅷督杁䝁䅫䅤穂䍁䅁䅢桂䡁䅣杢杁䝁䅅杢歂䍁䅁睚桂䡁䅉䅚求䝁䄴䅉穂䡁䅕䅣睂䝁䅷兡求䡁䅍䅉睂䡁䅉睢歂䡁䅕睙あ䡁䅍䅉ㅂ䝁䄴䅚求䡁䅉䅉あ䝁䅧党杁䕁䅅兢歂䡁䅉睢獁䍁䅁杒求䡁䅉杣㕂䍁䄰兔療䡁䅉督求䍁䅷䅉兂䝁䅕杢畂䝁䅫杢湂䡁䅑睢畂䍁䅷䅉桂䝁䄴䅚杁䙁䅍党㉂䝁䅫杢杁䝁䅉杣桂䝁䄴䅚穂䍁䄴䅉啂䝁䅧党杁䝁䅍睢瑂䡁䅁兙畂䡁䅫䅉穂䝁䅕䅢獂䡁䅍䅉灂䡁䅑督杁䡁䅁杣療䝁䅑兤橂䡁䅑督杁䡁䅑睢杁䝁䅫杢歂䝁䅕䅣求䝁䄴䅚求䝁䄴䅤杁䝁䅑兡穂䡁䅑杣灂䝁䅉兤あ䝁䄸杣穂䍁䅷䅉楂䝁䅫睚瑁䝁䅉睢㑂䍁䅁杣求䡁䅑兙灂䝁䅷党祂䡁䅍䅌杁䝁䄴兙あ䝁䅫睢畂䝁䅅䅢杁䝁䅅杢歂䍁䅁杣求䝁䅣兡療䝁䄴兙獂䍁䅁杣求䡁䅑兙灂䝁䅷䅉橂䝁䅧兙灂䝁䄴督獁䍁䅁党䑂䝁䄸兢瑂䝁䅕杣橂䝁䅕䅉桂䝁䄴䅚杁䝁䄸杢獂䝁䅫杢求䍁䅁杣求䡁䅑兙灂䝁䅷党祂䡁䅍䅌杁䝁䅣杣療䝁䅍党祂䡁䅫䅉穂䡁䅑睢祂䝁䅕督獁䍁䅁杢ㅂ䡁䅉督求䡁䅉兡求䡁䅍䅌杁䝁䅅杢歂䍁䅁兢桂䡁䅍督杁䝁䄰党祂䝁䅍䅡桂䝁䄴䅤穂䍁䄴䅉䑂䝁䅕杢あ䡁䅉兙獂䍁䅁睒桂䡁䅉䅚求䝁䄴䅉流䍁䅁䅕求䡁䅑䅉䑂䝁䄸兢睂䝁䅅杢㕂䍁䅁兡穂䍁䅁䅡求䝁䅅䅚硂䡁䅕兙祂䡁䅑党祂䝁䅕䅚杁䝁䅫杢杁䙁䅣兙獂䝁䄴兤あ䍁䅁睑祂䝁䅕党牂䍁䅷䅉䑂䝁䅅䅢灂䝁䅙睢祂䝁䄴兡桂䍁䄴䅁敂兆䅁朸䅧䕁䅍党畂䡁䅑杣桂䝁䅷䅉兂䝁䅅睙灂䝁䅙兡橂䍁䅁杒灂䝁䄴兙畂䝁䅍兡桂䝁䅷䅉䑂䝁䄸杣睂䍁䄴䅉療䡁䅁党祂䝁䅅䅤求䡁䅍䅉桂䡁䅍䅉あ䝁䅧党杁䝁䅉兙畂䝁䅳䅉潂䝁䄸䅢歂䝁䅫杢湂䍁䅁睙療䝁䄰䅣桂䝁䄴入杁䝁䅙睢祂䍁䅁睑求䝁䄴䅤祂䝁䅅䅢杁䙁䅁兙橂䝁䅫杚灂䝁䅍䅉䍂䝁䅅杢牂䍁䅁䅤潂䝁䅅䅤杁䡁䅁杣療䡁䅙兡歂䝁䅕督杁䝁䅅䅉祂䝁䅅杢湂䝁䅕䅉療䝁䅙䅉橂䝁䄸兢瑂䝁䅕杣橂䝁䅫兙獂䍁䅁杙桂䝁䄴睡灂䝁䄴睚杁䡁䅁杣療䝁䅑兤橂䡁䅑督杁䝁䅅杢歂䍁䅁督求䡁䅉杤灂䝁䅍党穂䍁䅁䅤療䍁䅁杙ㅂ䡁䅍兡畂䝁䅕督穂䝁䅕督獁䍁䅁䅣祂䝁䄸杚求䡁䅍督灂䝁䄸杢桂䝁䅷督獁䍁䅁兙畂䝁䅑䅉灂䝁䄴䅚灂䡁䅙兡歂䡁䅕兙獂䡁䅍䅉灂䝁䄴䅉あ䝁䅧党杁䙁䅕杢灂䡁䅑党歂䍁䅁睕あ䝁䅅䅤求䡁䅍杌杁䕁䅫䅤杁䝁䄸杚浂䝁䅕杣穂䍁䅁杤桂䡁䅉兡療䡁䅕督杁䝁䅑党睂䝁䄸督灂䡁䅑䅉睂䡁䅉睢歂䡁䅕睙あ䡁䅍䅉桂䝁䄴䅚杁䡁䅍党祂䡁䅙兡橂䝁䅕督獁䍁䅁兡畂䝁䅍䅢ㅂ䝁䅑兡畂䝁䅣䅉橂䝁䅧党橂䝁䅳兡畂䝁䅣䅌杁䡁䅍兙㉂䝁䅫杢湂䡁䅍䅉桂䝁䄴䅚杁䡁䅑兡瑂䝁䅕䅉歂䝁䅕䅣療䡁䅍兡あ䡁䅍䅌杁䝁䅍兙穂䝁䅧䅉瑂䝁䅅杢桂䝁䅣党瑂䝁䅕杢あ䍁䅁兙畂䝁䅑䅉歂䝁䅫睚灂䡁䅑兙獂䍁䅁杙桂䝁䄴睡灂䝁䄴睚獁䍁䅁䅤祂䡁䅕督あ䍁䅷䅉桂䝁䄴䅚杁䡁䅉党あ䝁䅅兡獂䍁䅁杙祂䝁䄸睡求䡁䅉兙湂䝁䅕䅉穂䝁䅕杣㉂䝁䅫睙求䡁䅍䅌杁䝁䅅督杁䡁䅣党獂䝁䅷䅉桂䡁䅍䅉瑂䝁䄸杢求䡁䅫䅉瑂䝁䅅杣牂䝁䅕䅤杁䝁䅅睙橂䝁䄸兤畂䡁䅑督杁䝁䅅杢歂䍁䅁睙求䡁䅉䅤灂䝁䅙兡橂䝁䅅䅤求䡁䅍䅉療䝁䅙䅉歂䝁䅕䅣療䡁䅍兡あ䍁䄴䅉啂䝁䅧党杁䝁䅍睢瑂䡁䅁兙畂䡁䅫䅉桂䝁䅷督療䍁䅁䅣祂䝁䄸杤灂䝁䅑党穂䍁䅁杤桂䡁䅉兡療䡁䅕督杁䝁䅷党畂䝁䅑兡畂䝁䅣䅉桂䝁䅍䅤灂䡁䅙兡あ䝁䅫党穂䍁䅷䅉穂䡁䅕睙潂䍁䅁兙穂䍁䅁睙療䝁䄰兢求䡁䅉睙灂䝁䅅䅢獁䍁䅁睙療䝁䄰兢求䡁䅉睙灂䝁䅅䅢杁䝁䅅杢歂䍁䅁杣求䡁䅍兡歂䝁䅕杢あ䝁䅫兙獂䍁䅁兢療䡁䅉䅤湂䝁䅅睚求䍁䅷䅉潂䝁䄸兢求䍁䅁党硂䡁䅕兡あ䡁䅫䅌杁䝁䅅杢歂䍁䅁睙療䝁䄴督ㅂ䝁䄰党祂䍁䅁䅢療䝁䅅杢穂䑁䅳䅉桂䝁䄴䅚杁䝁䄸䅤潂䝁䅕杣杁䡁䅁杣療䝁䅑兤橂䡁䅑督杁䝁䅅杢歂䍁䅁督求䡁䅉杤灂䝁䅍党穂䍁䅁睙療䝁䄰䅣祂䝁䅫督灂䝁䄴睚杁䝁䅑党楂䝁䅫䅤杁䝁䅍兙祂䝁䅑督獁䍁䅁兡畂䡁䅑党祂䝁䄴党あ䍁䅁兙畂䝁䅑䅉瑂䝁䄸杙灂䝁䅷党杁䝁䅉兙畂䝁䅳兡畂䝁䅣䅌杁䝁䅍兙穂䝁䅧䅉瑂䝁䅅杢桂䝁䅣党瑂䝁䅕杢あ䍁䅁督求䡁䅉杤灂䝁䅍党穂䍁䅷䅉浂䡁䅕䅢獂䍁䄰督求䡁䅉杤灂䝁䅍党杁䕁䅅䅖乂䡁䅍䅌杁䡁䅍兙浂䝁䅕䅉歂䝁䅕䅣療䡁䅍兡あ䍁䅁杙療䡁䅧党穂䍁䅷䅉灂䝁䄴䅤求䡁䅉杢桂䡁䅑兡療䝁䄴兙獂䍁䅁杙桂䝁䄴睡灂䝁䄴睚杁䡁䅍党祂䡁䅙兡橂䝁䅕督獁䍁䅁杢灂䝁䅣䅡あ䍁䅁䅚求䡁䅁睢穂䝁䅫䅤療䡁䅉入杁䝁䅙兙橂䝁䅫䅢灂䡁䅑兡求䡁䅍䅌杁䝁䅙睢祂䝁䅕兡湂䝁䄴䅉求䡁䅧睙潂䝁䅅杢湂䝁䅕䅌杁䝁䅅杢歂䍁䅁睤灂䡁䅉党杁䡁䅑杣桂䝁䄴督浂䝁䅕杣穂䍁䄴䅉䩂䝁䄴䅉桂䝁䅑䅚灂䡁䅑兡療䝁䄴䅌杁䝁䅫䅤杁䝁䄸杚浂䝁䅕杣穂䍁䅁睤求䝁䅅䅢あ䝁䅧䅉瑂䝁䅅杢桂䝁䅣党瑂䝁䅕杢あ䍁䅁䅣祂䝁䄸䅚ㅂ䝁䅍䅤穂䍁䅁兙畂䝁䅑䅉穂䝁䅕杣㉂䝁䅫睙求䡁䅍䅉あ䝁䅧兙あ䍁䅁兡畂䝁䅍䅢ㅂ䝁䅑党杁䝁䄴睢畂䍁䄰䅚求䡁䅁睢穂䝁䅫䅤杁䝁䅫杢㉂䝁䅕督あ䝁䄰党畂䡁䅑䅉睂䡁䅉睢歂䡁䅕睙あ䡁䅍䅌杁䝁䅅杢畂䡁䅕兡あ䝁䅫党穂䍁䅷䅉灂䝁䄴督ㅂ䡁䅉兙畂䝁䅍党獁䍁䅁兡畂䡁䅙党穂䡁䅑兢求䝁䄴䅤杁䝁䄰兙畂䝁䅅睚求䝁䄰党畂䡁䅑䅌杁䝁䅅督穂䝁䅕䅤杁䝁䅍兤穂䡁䅑睢歂䡁䅫䅉桂䝁䄴䅚杁䝁䅣党畂䝁䅕杣桂䝁䅷䅉橂䝁䄸杢穂䡁䅕䅢あ䝁䅅䅤灂䝁䄸杢獁䍁䅁兙畂䝁䅑䅉睂䝁䅷兙畂䝁䄴兡畂䝁䅣䅉穂䝁䅕杣㉂䝁䅫睙求䡁䅍杌杁䙁䅑䅡求䍁䅁睙療䝁䄰䅣桂䝁䄴入杁䡁䅣兙穂䍁䅁杚療䡁䅕杢歂䝁䅕䅚杁䝁䅫杢杁䑁䅅兏ㅁ䑁䅑䅉桂䝁䄴䅚杁䝁䅫督杁䝁䅧党桂䝁䅑兣ㅂ䝁䅅杣あ䝁䅕杣求䝁䅑䅉灂䝁䄴䅉䥂䝁䄸杢療䝁䅷兤獂䡁䅕䅌杁䕁䅧兙㍂䝁䅅兡灂䍁䄴䅁時䅆䅁末䅉䕁䅍党畂䡁䅑兤祂䡁䅫䅉䉂䝁䅷兤瑂䝁䅫杢ㅂ䝁䄰䅉䑂䝁䄸兢睂䝁䅅杢㕂䍁䅷䅉あ䝁䄸睚求䡁䅑䅡求䡁䅉䅉㍂䝁䅫䅤潂䍁䅁兡あ䡁䅍䅉穂䡁䅕杙穂䝁䅫䅚灂䝁䅅杣灂䝁䅕督獁䍁䅁党畂䝁䅣兙湂䝁䅕督杁䝁䅫杢杁䡁䅑䅡求䍁䅁䅣祂䝁䄸䅚ㅂ䝁䅍䅤灂䝁䄸杢杁䝁䄸杚杁䡁䅍䅤桂䝁䄴䅚桂䡁䅉䅚瑁䝁䅣杣桂䝁䅑党杁䝁䅅杢歂䍁䅁杤桂䝁䅷兤求䍁䄰兙歂䝁䅑党歂䍁䅁䅣祂䝁䅫兢桂䡁䅉入杁䝁䅅䅢ㅂ䝁䄰兡畂䡁䅕兢杁䡁䅁杣療䝁䅑兤橂䡁䅑督杁䝁䅫杢杁䡁䅑䅡求䍁䅁兖畂䝁䅫䅤求䝁䅑䅉呂䡁䅑兙あ䝁䅕督杁䝁䅅杢歂䍁䅁兓橂䝁䅕䅢桂䝁䄴䅚畁䍁䅁兓あ䍁䅁兙獂䡁䅍睢杁䝁䄸睤畂䡁䅍䅉桂䝁䄴䅚杁䝁䄸䅣求䡁䅉兙あ䝁䅕督杁䝁䅅杢杁䝁䅅䅢ㅂ䝁䄰兡畂䝁䅅䅉睂䡁䅉睢歂䡁䅕睙あ䝁䅫睢畂䍁䅁杚桂䝁䅍兡獂䝁䅫䅤㕂䍁䅁兡畂䍁䅁兓橂䝁䅕䅢桂䝁䄴䅚獁䍁䅁兙畂䝁䅑䅉桂䍁䅁睙桂䡁䅉杙療䝁䄴䅉桂䝁䄴睢歂䝁䅕䅉睂䡁䅉睢歂䡁䅕睙あ䝁䅫睢畂䍁䅁杚桂䝁䅍兡獂䝁䅫䅤㕂䍁䅁兡畂䍁䅁䅤潂䝁䅕䅉佂䝁䅕䅤潂䝁䅕杣獂䝁䅅杢歂䡁䅍杌杁䙁䅑䅡求䍁䅁睙療䝁䄰䅣桂䝁䄴入杁䡁䅣兙穂䍁䅁杚療䡁䅕杢歂䝁䅕䅚杁䝁䅫杢杁䑁䅅兏㕁䑁䅕䅉桂䝁䄴䅚杁䝁䅫督杁䝁䅧党桂䝁䅑兣ㅂ䝁䅅杣あ䝁䅕杣求䝁䅑䅉灂䝁䄴䅉䑂䝁䅧兡橂䝁䅅睚療䍁䅷䅉䩂䝁䅷䅢灂䝁䄴睢灂䡁䅍杌䅁䥁噫䅁佂兂䅁睑求䝁䄴䅤ㅂ䡁䅉入杁䕁䅍睢瑂䝁䄰兤畂䝁䅫䅤灂䝁䅕督獁䍁䅁兓畂䝁䅍杌獁䍁䅁䅤療䝁䅣党あ䝁䅧党祂䍁䅁睤灂䡁䅑䅡杁䝁䅫䅤穂䍁䅁督ㅂ䝁䅉督灂䝁䅑兡桂䡁䅉兡求䡁䅍䅌杁䝁䅕杢湂䝁䅅睚求䡁䅍䅉灂䝁䄴䅉あ䝁䅧党杁䝁䅑党穂䝁䅫睚畂䍁䅷䅉歂䝁䅕杤求䝁䅷睢睂䝁䄰党畂䡁䅑䅌杁䝁䅍睢畂䡁䅍䅤祂䡁䅕睙あ䝁䅫睢畂䍁䅷䅉瑂䝁䅅杣牂䝁䅕䅤灂䝁䄴睚獁䍁䅁兙畂䝁䅑䅉穂䝁䅅䅢求䍁䅁睢浂䍁䅁督灂䝁䄴睚獂䝁䅕兌浂䝁䅅兢灂䝁䅷入杁䝁䅅䅤あ䝁䅅睙潂䝁䅕䅚杁䝁䅅杢歂䍁䅁䅚求䡁䅑兙橂䝁䅧党歂䍁䅁䅡療䝁䄰党穂䍁䄴䅉䩂䡁䅑䅉灂䡁䅍䅉桂䝁䅷督療䍁䅁兡畂䡁䅙睢獂䡁䅙党歂䍁䅁兡畂䍁䅁䅤潂䝁䅕䅉求䝁䄴䅤灂䡁䅑䅢求䝁䄰党畂䡁䅑䅉桂䝁䄴䅚杁䝁䅑党㉂䝁䅕䅢療䡁䅁兢求䝁䄴䅤杁䝁䄸杚杁䡁䅑䅡求䍁䅁兤畂䝁䅑党祂䝁䅷入灂䝁䄴睚杁䝁䅷兙畂䝁䅑睏杁䝁䅅杢歂䍁䅁䅣祂䝁䄸杤灂䡁䅍兡療䝁䄴䅉療䝁䅙䅉瑂䝁䄸杣あ䝁䅣兙湂䝁䅕䅌杁䡁䅑兡あ䝁䅷党獁䍁䅁兙畂䝁䅑䅉灂䝁䄴督ㅂ䡁䅉兙畂䝁䅍党杁䡁䅍党祂䡁䅙兡橂䝁䅕督杁䡁䅑睢杁䝁䅫䅤穂䍁䅁䅡療䝁䄰党楂䡁䅕入求䡁䅉督畁䍁䅁䅖潂䝁䅕䅉橂䝁䄸兢睂䝁䅅杢㕂䍁䅁睢浂䝁䅙党祂䡁䅍䅉潂䝁䄸兢求䡁䅍䅉ㅂ䝁䄴䅚求䡁䅉䅉あ䝁䅧党杁䕁䅍党畂䡁䅑兤祂䡁䅫䅉䑂䝁䄸兢瑂䡁䅕杢灂䡁䅑兡求䡁䅍䅉桂䝁䄴䅚杁䕁䅍党畂䡁䅑兤祂䡁䅫䅉䑂䝁䄸兢睂䝁䅷党あ䝁䅕䅉楂䡁䅉兙畂䝁䅑督畁䍁䅁兓あ䍁䅁督求䝁䅷䅢穂䍁䅁䅡療䝁䄰党穂䍁䅁䅤潂䡁䅉睢ㅂ䝁䅣䅡杁䝁䅫䅤穂䍁䅁督桂䝁䅷党穂䍁䅁杣求䡁䅁杣求䡁䅍党畂䡁䅑兙あ䝁䅫杤求䡁䅍䅌杁䡁䅉党あ䝁䅅兡獂䍁䅁督あ䡁䅕䅚灂䝁䄸督獁䍁䅁兙畂䝁䅑䅉灂䝁䄴䅤求䡁䅉杢求䡁䅑䅌杁䝁䅅督杁䡁䅣党獂䝁䅷䅉桂䡁䅍䅉あ䝁䅧杣療䡁䅕睚潂䍁䅁兡畂䝁䅑党睂䝁䅕杢歂䝁䅕杢あ䍁䅁杣求䝁䅅䅢杁䝁䅕督あ䝁䅅䅤求䍁䅁杙祂䝁䄸睡求䡁䅉督杁䝁䅫杢杁䑁䅅䅏杁䡁䅍䅤桂䡁䅑党穂䍁䅁兡畂䍁䅁䅤潂䝁䅕䅉噂䝁䄴兡あ䝁䅕䅚杁䙁䅍䅤桂䡁䅑党穂䍁䄴䅉䑂䝁䅕杢あ䡁䅕杣㕂䍁䅁睑療䝁䄰兢ㅂ䝁䄴兡あ䝁䅫党穂䍁䅷䅉䩂䝁䄴睙畁䍁䅁睤桂䡁䅍䅉浂䝁䄸兤畂䝁䅑党歂䍁䅁兡畂䍁䅁杍睁䑁䅁杍杁䝁䅅杢歂䍁䅁兡穂䍁䅁䅡求䝁䅅䅚硂䡁䅕兙祂䡁䅑党祂䝁䅕䅚杁䝁䅫杢杁䕁䅣杣求䝁䅕杢㍂䝁䄸睢歂䍁䅁杖灂䝁䅷䅢桂䝁䅣党獁䍁䅁睑療䝁䅷睢祂䝁䅅䅚療䍁䄴䅁䭃兆䅁䅎䄴䕁䅍党祂䡁䅑兙祂䝁䅅䅌杁䕁䅫杢橂䍁䄴䅌杁䡁䅑睢湂䝁䅕䅤潂䝁䅕杣杁䡁䅣兡あ䝁䅧䅉灂䡁䅑督杁䡁䅍兤楂䡁䅍兡歂䝁䅫兙祂䝁䅫党穂䍁䅷䅉睂䡁䅉睢㉂䝁䅫䅚求䡁䅍䅉穂䝁䄸杚あ䡁䅣兙祂䝁䅕䅉睂䡁䅉睢歂䡁䅕睙あ䡁䅍䅉桂䝁䄴䅚杁䡁䅑党橂䝁䅧杢療䝁䅷睢湂䡁䅫兌求䝁䄴兙楂䝁䅷党歂䍁䅁督求䡁䅉杤灂䝁䅍党穂䍁䅁䅤療䍁䅁睙ㅂ䡁䅍䅤療䝁䄰党祂䡁䅍䅉浂䝁䄸杣杁䝁䅉兡療䡁䅍兡瑂䡁䅕䅢桂䡁䅑兡療䝁䄴䅉灂䝁䄴䅉歂䡁䅉兤湂䍁䅁䅚灂䡁䅍睙療䡁䅙党祂䡁䅫䅌杁䡁䅁杣求䝁䅍䅢灂䝁䄴兡橂䝁䅅䅢杁䝁䅅杢歂䍁䅁睙獂䝁䅫杢灂䝁䅍兙獂䍁䅁杣求䡁䅍党桂䡁䅉睙潂䍁䅷䅉祂䝁䅕睚ㅂ䝁䅷兙あ䝁䄸杣㕂䍁䅁督ㅂ䝁䅉兢灂䡁䅍督灂䝁䄸杢穂䍁䅷䅉桂䝁䄴䅚杁䝁䄰兙祂䝁䅳党あ䍁䅁兙橂䝁䅍党穂䡁䅍䅉灂䝁䄴䅉あ䝁䅧党杁䙁䅕杢灂䡁䅑党歂䍁䅁睕あ䝁䅅䅤求䡁䅍䅉桂䝁䄴䅚杁䝁䅫杢あ䝁䅕杣畂䝁䅅䅤灂䝁䄸杢桂䝁䅷䅢㕂䍁䄴䅉䩂䡁䅑䅉療䝁䅙杚求䡁䅉督杁䡁䅍睢獂䡁䅕䅤灂䝁䄸杢穂䍁䅁杚療䡁䅉䅉瑂䝁䄸䅚求䝁䅷兌灂䝁䄴杚療䡁䅉兢求䝁䅑䅉歂䡁䅉兤湂䍁䅁䅚求䡁䅙党獂䝁䄸䅣瑂䝁䅕杢あ䍁䅷䅉桂䡁䅍䅉㍂䝁䅕䅢獂䍁䅁兙穂䍁䅁杙灂䝁䄸督灂䝁䄰兤獂䝁䅅䅤灂䝁䄸杢杁䡁䅍睢獂䡁䅕䅤灂䝁䄸杢杁䡁䅕督求䝁䅑䅉あ䝁䄸䅉睂䡁䅉党歂䝁䅫睙あ䍁䅁杙療䡁䅑䅡杁䡁䅁䅡桂䡁䅉兢桂䝁䅍睢牂䝁䅫杢求䡁䅑兡橂䡁䅍䅉桂䝁䄴䅚杁䡁䅁䅡桂䡁䅉兢桂䝁䅍睢歂䡁䅫杢桂䝁䄰兡橂䡁䅍杌杁䙁䅑䅡求䍁䅁睙療䝁䄰䅣桂䝁䄴入杁䡁䅁杣療䡁䅙兡歂䝁䅕督杁䙁䅍兡瑂䝁䅍入睂䍁䅁睕灂䝁䄰兤獂䝁䅅䅤療䡁䅉䅌杁䝁䅅䅉瑂䝁䅕睙潂䝁䅅杢灂䡁䅍䅤灂䝁䅍䅉楂䝁䅫睢穂䝁䅫兢ㅂ䝁䅷兙あ䝁䅫睢畂䍁䅁䅣獂䝁䅅䅤浂䝁䄸杣瑂䍁䅁兢求䝁䅍䅡桂䝁䄴兡穂䡁䅑兡橂䍁䅁杙灂䝁䄸督灂䝁䄰兤獂䝁䅅䅤灂䝁䄸杢杁䝁䅫杢㉂䝁䅕督あ䝁䅫睚桂䡁䅑兡療䝁䄴兙獂䍁䅁杢求䡁䅣䅉歂䡁䅉兤湂䍁䅁兙畂䝁䅑䅉あ䡁䅉兙畂䡁䅍䅢桂䡁䅑兡療䝁䄴兙獂䍁䅁督あ䝁䅅睚求䡁䅍睏杁䙁䅍兡瑂䝁䅍入睂䍁䅁村灂䝁䄸䅣潂䝁䅅杣瑂䝁䅅睙求䡁䅕䅤灂䝁䅍督獁䍁䅁兤穂䝁䅕䅚杁䡁䅑睢杁䝁䅫䅚求䝁䄴䅤灂䝁䅙入杁䝁䅅杢歂䍁䅁杣求䝁䅙兡畂䝁䅕䅉歂䡁䅉兤湂䍁䅁杚療䡁䅉兢ㅂ䝁䅷兙あ䝁䅫睢畂䡁䅍睏杁䝁䅅杢歂䍁䅁睕灂䝁䄰睙㕂䡁䅁䅉呂䝁䅕睙療䝁䄴䅚桂䡁䅉入杁䕁䅫杢あ䝁䅕䅢獂䝁䅫睚求䝁䄴睙求䍁䅁睤潂䝁䅫睙潂䍁䅁兡畂䡁䅑党湂䡁䅉兙あ䝁䅕督杁䡁䅑睢㑂䝁䅫睙療䝁䅷睢湂䡁䅫䅉㍂䝁䅫䅤潂䍁䅁兣ㅂ䝁䅅杢あ䝁䅫䅤桂䡁䅑兡㉂䝁䅕䅉桂䝁䄴兙獂䡁䅫督灂䡁䅍䅉療䝁䅙䅉畂䝁䅕䅤㍂䝁䄸杣牂䡁䅍䅉療䝁䅙䅉瑂䝁䄸䅢求䝁䅍兤獂䝁䅅杣杁䝁䅅杢歂䍁䅁杚ㅂ䝁䄴睙あ䝁䅫睢畂䝁䅅䅢杁䝁䅉兡療䝁䅷睢湂䝁䅫睙桂䝁䅷䅉橂䝁䅧兙畂䝁䅣党穂䍁䅁䅤療䍁䅁兡歂䝁䅕杢あ䝁䅫杚㕂䍁䅁䅚祂䡁䅕睚杁䡁䅑睢㑂䝁䅫睙灂䡁䅑入杁䝁䅅杢歂䍁䅁兙歂䡁䅙党祂䡁䅍党杁䝁䅑杣ㅂ䝁䅣䅉祂䝁䅕兙橂䡁䅑兡療䝁䄴督畁䍁䅁兓畂䍁䅁兙歂䝁䅑兡あ䝁䅫睢畂䍁䅷䅉灂䡁䅑䅉療䝁䅙杚求䡁䅉督杁䙁䅁䅡療䝁䅕杢灂䡁䅧䅉塂䝁䅫杢佂䝁䄸杢獂䝁䅫杢獁䍁䅁兙杁䡁䅁䅢桂䡁䅑杚療䡁䅉兢杁䝁䅙睢祂䍁䅁杢療䝁䄴兌橂䝁䄸兢睂䝁䅅杣あ䝁䄰党畂䡁䅑兙獂䍁䅁兙畂䝁䅅䅢㕂䡁䅍兡穂䍁䅷䅉睂䝁䅧兙祂䝁䄰兙橂䝁䄸睡灂䝁䄴党あ䝁䅫睙癁䡁䅁䅡桂䡁䅉兢桂䝁䅍睢歂䡁䅫杢桂䝁䄰兡橂䍁䅷䅉桂䝁䄴䅚杁䡁䅑睢㑂䝁䅫睙療䝁䅳兡畂䝁䅕䅤灂䝁䅍睏杁䡁䅁䅡療䝁䅕杢灂䡁䅧䅉潂䝁䄸督あ䝁䅕䅚獁䍁䅁䅤潂䝁䅅䅤杁䡁䅁杣療䡁䅙兡歂䝁䅕督杁䝁䅅䅉穂䝁䅕睙ㅂ䡁䅉党歂䍁䅁兙畂䝁䅑䅉㉂䝁䅅䅢灂䝁䅑兙あ䝁䅕䅚杁䝁䅍党祂䡁䅑兙祂䝁䅅䅉桂䝁䄰兙㙂䝁䄸杢杁䡁䅣党楂䍁䅁督求䡁䅉杤灂䝁䅍党穂䍁䅁睤療䡁䅉睡穂䡁䅁兙橂䝁䅕睏杁䙁䅁䅡療䝁䅕杢灂䡁䅧䅉佂䕁䅷兔䙂䍁䅷䅉桂䍁䅁䅣療䡁䅁兤獂䝁䅅䅤灂䝁䄸杢杁䝁䄰睢歂䝁䅕䅢灂䝁䄴睚杁䝁䅅杢歂䍁䅁督灂䝁䄰兤獂䝁䅅䅤灂䝁䄸杢杁䡁䅍睢浂䡁䅑睤桂䡁䅉党杁䝁䅙睢祂䍁䅁杢療䝁䄴䅢灂䝁䄴党桂䡁䅉䅉瑂䝁䅫䅥求䝁䅑䅉求䝁䅙杚求䝁䅍䅤穂䍁䅁兢療䝁䅑党獂䡁䅍睏杁䝁䅅杢歂䍁䅁䅣灂䡁䅉兙畂䝁䅅䅉瑂䝁䄸䅚求䝁䅷兡畂䝁䅣䅉㍂䝁䄸杣牂䝁䅉党畂䝁䅍䅡畁䍁䅁杒ㅂ䡁䅉䅤潂䝁䅕杣獁䍁䅁䅤潂䝁䅕䅉橂䝁䄸兢睂䝁䅅杢㕂䍁䅁䅣祂䝁䄸杤灂䝁䅑党穂䍁䅁䅣灂䝁䄴杢桂䝁䅍䅢求䍁䅁杍硁䍁䅷䅉桂䍁䅁睙獂䝁䄸兤歂䍁䄰杙桂䡁䅍党歂䍁䅁䅣獂䝁䅅䅤浂䝁䄸杣瑂䍁䅁杚療䡁䅉䅉橂䝁䅷兡畂䝁䅫睙桂䝁䅷䅉歂䝁䅅䅤桂䍁䅁兙ㅂ䡁䅑睢瑂䝁䅅䅤灂䝁䄸杢獁䍁䅁督あ䝁䅅杢歂䝁䅅杣歂䝁䅫来桂䡁䅑兡療䝁䄴䅌杁䝁䅅杢歂䍁䅁杤桂䝁䅷兡歂䝁䅅䅤灂䝁䄸杢㝁䍁䅁䅕灂䝁䄴杢桂䝁䅍䅢求䍁䅁杍硁䍁䅁䅒桂䡁䅑兙杁䕁䅕䅥橂䝁䅧兙畂䝁䅣党獁䍁䅁兤穂䝁䅕䅚杁䡁䅑睢杁䝁䅑党浂䝁䅫杢求䍁䅁䅚桂䡁䅑兙杁䡁䅍䅤桂䝁䄴䅚桂䡁䅉䅚穂䍁䅁兙畂䝁䅑䅉穂䡁䅁党橂䝁䅫杚灂䝁䅍兙あ䝁䅫睢畂䡁䅍睏杁䝁䅅杢歂䍁䅁兔求䡁䅑兙歂䝁䅅䅤桂䍁䅁杕求䡁䅁睢穂䝁䅫䅤療䡁䅉入獁䍁䅁䅤療䍁䅁党畂䝁䅅杙獂䝁䅕䅉穂䡁䅑兤歂䡁䅫䅉歂䝁䅕督灂䝁䅣杢杁䡁䅕督灂䝁䄴睚杁䝁䅍睢畂䡁䅑杣療䝁䅷䅢求䝁䅑䅉桂䝁䄴䅚杁䡁䅍䅤桂䝁䄴䅚桂䡁䅉䅚灂䡁䅯党歂䍁䅁䅚桂䡁䅑兙畁䍁䅁兓あ䍁䅁督求䡁䅉杤求䡁䅍䅉獂䝁䅫杚求䍁䅁督橂䝁䅫党畂䝁䅍党穂䍁䅁睙療䝁䄰䅣桂䝁䄴兡求䡁䅍䅌杁䝁䅉兡療䡁䅁䅡桂䡁䅉兢桂䝁䅍党ㅂ䡁䅑兡橂䝁䅅䅢杁䝁䅍睢瑂䡁䅁兙畂䝁䅫党穂䍁䅷䅉祂䝁䅕督求䝁䅅杣橂䝁䅧䅉療䡁䅉睚桂䝁䄴兡㙂䝁䅅䅤灂䝁䄸杢穂䍁䅷䅉桂䝁䅍兙歂䝁䅕兢灂䝁䅍䅉灂䝁䄴督あ䝁䅫䅤ㅂ䡁䅑兡療䝁䄴督獁䍁䅁兙畂䝁䅑䅉湂䝁䅷睢楂䝁䅅䅢杁䡁䅉党湂䡁䅕䅢桂䡁䅑睢祂䡁䅍䅌杁䝁䅅督杁䡁䅣党獂䝁䅷䅉桂䡁䅍䅉桂䝁䄴兡瑂䝁䅅䅢杁䝁䅧党桂䝁䅷䅤潂䍁䅷䅉橂䡁䅉睢睂䍁䅁督橂䝁䅫党畂䝁䅍党獁䍁䅁杙灂䝁䄸䅉穂䝁䅍兡求䝁䄴睙求䍁䅷䅉瑂䝁䅕䅚灂䝁䅍兙獂䍁䅁䅚求䡁䅙兡橂䝁䅕督獁䍁䅁兙畂䝁䅑䅉睂䡁䅕杙獂䝁䅫睙杁䡁䅍党橂䡁䅑睢祂䍁䅁兡畂䝁䅑兤穂䡁䅑杣灂䝁䅕督畁䍁䅁睑求䡁䅉䅤桂䡁䅉兙杁䕁䅫杢橂䍁䄴䅉㍂䝁䅅督杁䝁䅙睢ㅂ䝁䄴䅚求䝁䅑䅉灂䝁䄴䅉祁䑁䅁䅍㑁䍁䅁兙畂䝁䅑䅉灂䡁䅍䅉潂䝁䅕兙歂䡁䅅兤桂䡁䅉䅤求䡁䅉党歂䍁䅁兡畂䍁䅁䅕祂䝁䅫杢橂䝁䅕䅤療䝁䄴䅌杁䕁䄴党㍂䍁䅁杓求䡁䅉督求䡁䅫杌䅁䙁嘸䅁潁元䅁睑潂䝁䅅兢睂䝁䅫睢畂䍁䅁䅓療䝁䄰党穂䍁䅷䅉䩂䝁䄴睙畁䍁䅁党畂䝁䅣兙湂䝁䅕督杁䝁䅫杢杁䡁䅑䅡求䍁䅁䅣祂䝁䄸䅚ㅂ䝁䅍䅤灂䝁䄸杢杁䝁䅅杢歂䍁䅁督桂䝁䅷党杁䝁䄸杚杁䝁䅙兙橂䡁䅑睢祂䡁䅫兌楂䡁䅕兡獂䡁䅑䅉潂䝁䄸兤穂䝁䅫杢湂䍁䅁兡畂䍁䅁杔療䡁䅉䅤潂䍁䅁兑瑂䝁䅕杣灂䝁䅍兙畁䍁䅁䅖潂䝁䅕䅉橂䝁䄸兢睂䝁䅅杢㕂䍁䅁睢浂䝁䅙党祂䡁䅍䅉瑂䝁䅅杢ㅂ䝁䅙兙橂䡁䅑兤祂䝁䅕䅚杁䝁䅅杢歂䍁䅁兢療䝁䅑兤獂䝁䅅杣杁䝁䅧睢瑂䝁䅕督獁䍁䅁䅣桂䡁䅉睡杁䝁䄰睢歂䝁䅕䅢穂䍁䅁杣求䝁䅍杣求䝁䅅䅤灂䝁䄸杢桂䝁䅷䅉㉂䝁䅕䅡灂䝁䅍䅢求䡁䅍䅉桂䝁䄴䅚杁䝁䅍兙楂䝁䅫杢穂䍁䅷䅉桂䝁䅍睙求䡁䅍督療䡁䅉入杁䝁䅑睤求䝁䅷䅢灂䝁䄴睚杁䡁䅕杢灂䡁䅑督獁䍁䅁兙畂䝁䅑䅉橂䝁䄸兢瑂䝁䅕杣橂䝁䅫兙獂䍁䅁督あ䡁䅉兤橂䡁䅑兤祂䝁䅕督杁䝁䅅杢歂䍁䅁兢療䝁䅑兤獂䝁䅅杣杁䝁䅉兤灂䝁䅷䅚灂䝁䄴睚穂䍁䅁杚療䡁䅉䅉あ䝁䅧党杁䝁䄰兤獂䡁䅑兡瑁䝁䅙兙瑂䝁䅫䅢㕂䍁䅁兙畂䝁䅑䅉潂䝁䄸督睂䝁䅫䅤桂䝁䅷兡あ䡁䅫䅉穂䝁䅕睙あ䝁䄸杣穂䍁䄴䅉䩂䡁䅑䅉楂䡁䅕兡獂䝁䅑督杁䝁䅧睢瑂䝁䅕督杁䡁䅕杢歂䝁䅕杣杁䡁䅑䅡求䍁䅁睕牂䡁䅫䅢灂䝁䄴党杁䕁䅧睢瑂䝁䅕督獁䍁䅁睑潂䝁䅅兢睂䝁䅫睢畂䍁䅁䅓療䝁䄰党穂䍁䅷䅉䡂䝁䅕杢求䡁䅍兡穂䍁䅁䅓療䝁䄰党穂䍁䅷䅉卂䝁䅕睚灂䝁䄸杢桂䝁䅷䅉䥂䝁䄸兢求䡁䅍䅌杁䕁䅅䅤潂䝁䅕杢穂䍁䅁䅕桂䡁䅉睡獁䍁䅁䅒ㅂ䡁䅑睙潂䍁䅁䅓療䡁䅕督灂䝁䄴睚獁䍁䅁兑あ䝁䅷兙畂䡁䅑兡橂䍁䅁䅓療䝁䄰党穂䍁䅷䅉䙂䡁䅧睙求䝁䅷䅉䥂䝁䄸兢求䡁䅍䅌杁䕁䅧睢瑂䝁䅕督杁䝁䄸杚杁䕁䄰党祂䝁䅫䅤獁䍁䅁兑獂䝁䅷䅉䉂䝁䄰党祂䝁䅫睙桂䝁䄴䅉䥂䝁䄸兢求䡁䅍䅌杁䕁䄴党㍂䍁䅁兒祂䝁䅅䅌杁䙁䅉党歂䝁䄰兙畂䍁䅁䅓療䝁䄰党穂䍁䅷䅉呂䝁䅍睢あ䕁䅉兡獂䡁䅑䅉䥂䝁䄸兢求䡁䅍䅌杁䙁䅍䅡療䡁䅉党杁䙁䅁兙祂䝁䅳䅌杁䙁䅍兡獂䡁䅙党祂䝁䅍杣求䡁䅍䅤獁䍁䅁兙畂䝁䅑䅉啂䝁䅫䅤桂䝁䄴䅉䥂䝁䄸兢求䡁䅍䅉灂䝁䄴䅉あ䝁䅧党杁䙁䅕杢灂䡁䅑党歂䍁䅁睕あ䝁䅅䅤求䡁䅍䅌杁䝁䅅杢歂䍁䅁兔療䝁䅑兤獂䝁䅫杢求䍁䅁兙畂䝁䅑䅉呂䙁䅉兓杁䕁䅧睢瑂䝁䅕督杁䝁䅉杣桂䝁䄴䅚杁䝁䄴兙瑂䝁䅕督杁䝁䅫杢杁䡁䅣党穂䡁䅑党祂䝁䄴䅉䑂䝁䅅杢桂䝁䅑兙畁䍁䅁䅖潂䝁䅕䅉橂䝁䄸兢睂䝁䅅杢㕂䍁䅁兙獂䡁䅍睢杁䡁䅁杣療䡁䅙兡歂䝁䅕督杁䝁䅍睢畂䡁䅍䅤祂䡁䅕睙あ䝁䅫睢畂䍁䅁督求䡁䅉杤灂䝁䅍党穂䍁䅁䅤療䍁䅁兡畂䡁䅍䅤桂䝁䅷䅢杁䝁䅅杢歂䍁䅁督求䡁䅑兌ㅂ䡁䅁䅉浂䝁䅅睙あ䝁䄸杣㕂䍁䄰杙ㅂ䝁䅫䅢あ䍁䅁䅡療䝁䄰党穂䑁䅳䅉療䡁䅁党祂䝁䅅䅤求䡁䅍䅉桂䍁䅁杚桂䝁䅍䅤療䡁䅉入瑁䝁䅑兡祂䝁䅕睙あ䍁䅁兢桂䝁䄴兤浂䝁䅅睙あ䡁䅕杣求䝁䅑䅉潂䝁䄸兢求䍁䅁杣求䡁䅑兙灂䝁䅷䅉楂䡁䅕督灂䝁䄴党穂䡁䅍䅉ㅂ䝁䄴䅚求䡁䅉䅉あ䝁䅧党杁䙁䅉党湂䝁䅫睢畂䝁䅅䅢杁䕁䅧睢瑂䝁䅕督獁䍁䅁䅖灂䡁䅑兙畂䍁䅁杒桂䝁䅍䅤療䡁䅉入杁䕁䅑兡祂䝁䅕睙あ䍁䅷䅉桂䝁䄴䅚杁䕁䅍䅡桂䝁䄰䅣灂䝁䄸杢杁䕁䅧睢瑂䝁䅕督杁䕁䅍党畂䡁䅑党祂䍁䅁杙祂䝁䅅杢歂䍁䅁杢桂䝁䄰党穂䑁䅳䅉桂䝁䄴䅚杁䝁䄸杚浂䝁䅕杣穂䍁䅁䅤祂䝁䅅杢穂䡁䅁睢祂䡁䅑兙あ䝁䅫睢畂䍁䅁督求䡁䅉杤灂䝁䅍党穂䍁䅁䅤療䍁䅁兢桂䝁䄴兤浂䝁䅅睙あ䡁䅕杣求䝁䅑䅉潂䝁䄸兤穂䝁䅫杢湂䍁䅁兙畂䝁䅑䅉療䡁䅑䅡求䡁䅉䅉灂䝁䄴䅚ㅂ䡁䅍䅤祂䝁䅫党穂䍁䄴䅉啂䝁䅧党杁䝁䅍睢瑂䡁䅁兙畂䡁䅫䅉㍂䝁䅅督杁䝁䅙睢祂䝁䄰党祂䝁䅷入杁䝁䅳杢療䡁䅣杢杁䝁䅅督杁䙁䅍睡㕂䝁䅷兡畂䝁䅕䅉䑂䝁䅧兙瑂䡁䅁兡療䝁䄴䅉䑂䝁䄸杣睂䝁䄸杣桂䡁䅑兡療䝁䄴䅉桂䝁䄴䅚杁䝁䅍䅡桂䝁䄴睚求䝁䅑䅉灂䡁䅑督杁䝁䄴兙瑂䝁䅕䅉あ䝁䄸䅉䑂䝁䅧兙瑂䡁䅁兡療䝁䄴䅉䥂䝁䄸兢求䡁䅍䅌杁䕁䅫杢橂䍁䄴䅉灂䝁䄴䅉䉂䡁䅕睚ㅂ䡁䅍䅤杁</t>
  </si>
  <si>
    <t>䑁䅉䅍祁䑁䅑杌杁䙁䅑䅡求䍁䅁睙療䝁䄰䅣桂䝁䄴入杁䡁䅣兙穂䍁䅁杚療䡁䅕杢歂䝁䅕䅚杁䝁䅫杢杁䑁䅉䅍硁䑁䅁䅉桂䝁䄴䅚杁䝁䅫督杁䝁䅧党桂䝁䅑兣ㅂ䝁䅅杣あ䝁䅕杣求䝁䅑䅉灂䝁䄴䅉啂䡁䅉睢㕂䍁䅷䅉乂䝁䅫睙潂䝁䅫睚桂䝁䄴杌䅁䩁噕䅁楃睄䅁睑潂䝁䅅兢睂䝁䅫睢畂䙁䅧䅉䑂䝁䄸杣睂䝁䄸杣桂䡁䅑兡療䝁䄴䅉睂䡁䅉睢㉂䝁䅫䅚求䡁䅍䅉橂䝁䅧党瑂䝁䅫督あ䡁䅉入杁䡁䅍睢獂䡁䅕䅤灂䝁䄸杢穂䍁䅷䅉桂䡁䅉䅤灂䝁䅙兡橂䝁䅫兙獂䍁䅁䅢灂䝁䅙䅤杁䡁䅍入穂䡁䅑党瑂䡁䅍䅌杁䝁䅅杢歂䍁䅁党畂䝁䅣兡畂䝁䅕党祂䝁䅕䅚杁䝁䅕兣ㅂ䝁䅫䅣瑂䝁䅕杢あ䍁䅁兙畂䝁䅑䅉あ䝁䅕睙潂䝁䄴睢獂䝁䄸睚灂䝁䅕督杁䡁䅑睢杁䝁䄸兡獂䍁䅁兙畂䝁䅑䅉湂䝁䅅督杁䝁䅍睢瑂䡁䅁兙畂䝁䅫党穂䍁䅁睤療䡁䅉䅢歂䡁䅣兡歂䝁䅕杌杁䕁䅫䅤杁䝁䄸䅣求䡁䅉兙あ䝁䅕督杁䝁䅫杢杁䝁䅙睢ㅂ䡁䅉䅉穂䝁䅕睚瑂䝁䅕杢あ䡁䅍杏杁䙁䅁杣療䝁䅑兤橂䡁䅑兡療䝁䄴䅉䑂䝁䅧党瑂䝁䅫睙桂䝁䅷䅉啂䝁䅕睙潂䝁䄴睢獂䝁䄸睚灂䝁䅕督獁䍁䅁䅕祂䝁䄸䅚ㅂ䝁䅍䅤灂䝁䄸杢杁䍁䅙䅉䉂䡁䅕䅤療䝁䄰兙あ䝁䅫睢畂䍁䅁䅖求䝁䅍䅡畂䝁䄸䅢療䝁䅣兡求䡁䅍䅌杁䕁䅑杣灂䝁䅷䅢灂䝁䄴睚杁䙁䅑党橂䝁䅧杢療䝁䅷睢湂䝁䅫党穂䍁䅷䅉桂䝁䄴䅚杁䙁䅉党穂䝁䅕杣㉂䝁䄸兡祂䍁䅁睑潂䝁䅕兢灂䝁䅍兙獂䍁䅁䅖求䝁䅍䅡畂䝁䄸䅢療䝁䅣兡求䡁䅍杌杁䙁䅑䅡求䍁䅁䅕祂䝁䄸䅚ㅂ䝁䅍䅤灂䝁䄸杢杁䕁䅍䅡求䝁䄰兡橂䝁䅅䅢杁䙁䅑党橂䝁䅧杢療䝁䅷睢湂䝁䅫党穂䍁䅁督求䝁䅣兢求䝁䄴䅤杁䝁䄸杚浂䝁䅕杣穂䍁䅁睢畂䡁䅍䅡療䡁䅉党獁䍁䅁睢浂䝁䅙督潂䝁䄸杣求䍁䅷䅉桂䝁䄴䅚杁䝁䄸兡獂䍁䅁督桂䝁䄴䅚穂䍁䅁睙潂䝁䅕兢灂䝁䅍兙獂䍁䅁督療䝁䅷兤あ䝁䅫睢畂䡁䅍䅌杁䡁䅍兤橂䝁䅧䅉桂䡁䅍䅉橂䝁䄸杣祂䝁䄸督灂䝁䄸杢杁䝁䅫杢潂䝁䅫杙灂䡁䅑睢祂䡁䅍䅌杁䡁䅍睙桂䝁䅷党杁䝁䅫杢潂䝁䅫杙灂䡁䅑睢祂䡁䅍䅌杁䝁䅕兢ㅂ䝁䅷督灂䝁䄸杢杁䝁䅉杣求䝁䅅睡求䡁䅉督獁䍁䅁兙畂䝁䅑䅉楂䝁䅫睢橂䝁䅫䅚求䡁䅍䅉あ䝁䄸䅉療䝁䅫䅢杁䝁䅅杢歂䍁䅁杢桂䡁䅑兤祂䝁䅅䅢杁䝁䅣兙穂䍁䅁䅣祂䝁䄸䅚ㅂ䝁䅍䅤灂䝁䄸杢杁䝁䅅杢歂䍁䅁兢灂䝁䅑督あ䡁䅉党桂䝁䄰䅉瑂䝁䅅杣牂䝁䅕䅤穂䍁䅁䅤療䍁䅁兢桂䝁䄴兙湂䝁䅕䅉桂䝁䄴䅚杁䝁䅍睢畂䡁䅑杣療䝁䅷䅉橂䝁䄸杣祂䝁䄸督灂䝁䄸杢獁䍁䅁睢灂䝁䅷䅉桂䝁䄴䅚杁䡁䅣兙あ䝁䅕杣杁䡁䅍党睂䝁䅅杣桂䡁䅑兡療䝁䄴䅌杁䝁䅙䅢療䡁䅣䅉桂䡁䅍督ㅂ䡁䅉兙畂䝁䅍党獁䍁䅁督療䡁䅕杣杁䝁䅣兙穂䍁䅁䅤祂䝁䅕兙あ䝁䄰党畂䡁䅑䅌杁䝁䅅杢歂䍁䅁睤桂䡁䅑党祂䍁䄰杣求䝁䅷兙あ䝁䅕䅚杁䝁䅫督穂䡁䅕党畁䍁䅁䅖潂䝁䅕䅉兂䡁䅉睢歂䡁䅕睙あ䝁䅫睢畂䍁䅁杊杁䕁䅅兤あ䝁䄸兢桂䡁䅑兡療䝁䄴䅉啂䝁䅕睙潂䝁䄴睢獂䝁䄸睚灂䝁䅕督杁䡁䅍党湂䝁䄰党畂䡁䅑䅉睂䡁䅉睢㉂䝁䅫䅚求䡁䅍䅉桂䡁䅉䅤灂䝁䅙兡橂䝁䅫兙獂䍁䅁䅢灂䝁䅙䅤杁䝁䅕兣ㅂ䝁䅫䅣瑂䝁䅕杢あ䍁䅷䅉求䝁䄴䅚瑁䡁䅑睢瑁䝁䅕杢歂䍁䅁䅚灂䝁䅣兡あ䝁䅅䅢杁䝁䅅兤あ䝁䄸兢桂䡁䅑兡療䝁䄴䅉穂䝁䄸䅢ㅂ䡁䅑兡療䝁䄴督獁䍁䅁兙畂䝁䅑䅉療䡁䅑䅡求䡁䅉䅉睂䡁䅉睢歂䡁䅕睙あ䝁䅫睢畂䍁䅁党硂䡁䅕兡睂䝁䄰党畂䡁䅑䅌杁䝁䅕䅢求䝁䅍䅤祂䝁䅫睙桂䝁䅷䅉穂䡁䅕杙瑂䝁䅕杣穂䝁䅫杙獂䝁䅕䅉睂䡁䅕兢睂䝁䅫杢湂䍁䅁督㕂䡁䅍䅤求䝁䄰督獁䍁䅁睚桂䡁䅍䅉獂䝁䅫杚あ䍁䅁督㕂䡁䅍䅤求䝁䄰督獁䍁䅁条求䡁䅑䅉睂䡁䅕兢睂䡁䅍䅌杁䝁䄰兤獂䡁䅑兡睂䝁䅷党㑂䍁䅁督ㅂ䡁䅉杚桂䝁䅍党杁䡁䅁兤瑂䡁䅁督獁䍁䅁䅣獂䡁䅕杢湂䝁䅕杣杁䝁䅷兡浂䡁䅑䅉求䡁䅅兤灂䡁䅁兢求䝁䄴䅤獁䍁䅁䅣祂䝁䄸睚祂䝁䅕督穂䝁䅫杤求䍁䅁睙桂䡁䅙兡あ䡁䅫䅉睂䡁䅕兢睂䝁䅫杢湂䍁䅁督㕂䡁䅍䅤求䝁䄰督獁䍁䅁䅚療䡁䅣杢潂䝁䄸䅢求䍁䅁杣療䝁䅑䅉獂䝁䅫杚あ䍁䅁督㕂䡁䅍䅤求䝁䄰督獁䍁䅁兢求䡁䅑䅡桂䝁䄴党杁䝁䅕兢灂䡁䅍督灂䝁䄸杢穂䍁䅁兢療䝁䄴兡あ䝁䄸杣灂䝁䄴睚杁䡁䅍睢獂䡁䅕䅤灂䝁䄸杢穂䍁䅷䅉橂䝁䅧党瑂䝁䅫睙桂䝁䅷䅉灂䝁䄴条求䝁䅍䅤灂䝁䄸杢杁䡁䅍入穂䡁䅑党瑂䡁䅍䅌杁䝁䅙䅢療䡁䅣䅉橂䝁䄸杢あ䡁䅉睢獂䍁䅁杤桂䝁䅷杤求䡁䅍䅌杁䝁䅅杢歂䍁䅁睚桂䡁䅕睚求䡁䅍䅉ㅂ䝁䄴䅚求䡁䅉䅉あ䝁䅧党杁䕁䅧兙祂䝁䅉兡穂䝁䄸杢瑁䕁䅙兡穂䝁䅍䅡求䡁䅉䅌杁䕁䄴睢祂䡁䅉兡穂䍁䅷䅉䉂䝁䅷杙求䡁䅉䅤桂䍁䅁睔灂䝁䅷䅉啂䝁䄸睢獂䍁䅷䅉偂䝁䅫䅢杁䕁䅷兡浂䡁䅑䅉啂䝁䅕睙潂䝁䄴睢獂䝁䄸睚㕂䍁䅷䅉兂䕁䅍睕杁䕁䅙党祂䝁䅣兤穂䝁䄸杢獁䍁䅁䅕祂䝁䄸兌卂䝁䄸䅚獁䍁䅁兖睂䝁䅍睢獁䍁䅁兖畂䝁䅉杣灂䝁䅑䅢求䝁䅑䅉䙂䙁䅍䅕獁䍁䅁杔療䡁䅉杣灂䡁䅍党桂䝁䅷兌塂䝁䅕䅢獂䝁䄰兙祂䝁䅳䅌杁䙁䅅兤桂䡁䅉䅤㙂䝁䅑入畂䝁䅕䅌杁䙁䅍䅣灂䡁䅉兡あ䍁䅷䅉啂䝁䅧党あ䝁䅅䅌杁䙁䅑兡瑂䝁䅉党祂䝁䅷兡畂䝁䅕䅌杁䙁䅣兡畂䝁䅑杣療䝁䅍睡獁䍁䅁睕橂䝁䅫党畂䡁䅑兡浂䝁䅫睙杁䕁䅅杤灂䝁䅅䅤灂䝁䄸杢獁䍁䅁睑潂䝁䅅兢睂䝁䅫睢畂䙁䅧䅉䙂䝁䄰兡穂䡁䅍兡療䝁䄴督杁䙁䅑党橂䝁䅧杢療䝁䅷睢湂䝁䅫党穂䍁䅷䅉䉂䡁䅉䅤灂䝁䅙兡橂䝁䅫兙獂䍁䅁䅔灂䝁䅙䅤杁䙁䅁党祂䝁䅙睢祂䝁䄰兙畂䝁䅍党獁䍁䅁兙畂䝁䅑䅉卂䕁䄰睕睂䡁䅕兢睂䡁䅑睢療䝁䅷督杁䝁䅉杣桂䝁䄴䅚穂䍁䄴䅉啂䝁䅧党杁䕁䅑杣灂䝁䅷䅢灂䝁䄴睚杁䙁䅑党橂䝁䅧杢療䝁䅷睢湂䝁䅫党穂䍁䅁督求䝁䅣兢求䝁䄴䅤杁䝁䄸杚浂䝁䅕杣穂䍁䅁䅣療䝁䅷入橂䡁䅉入穂䡁䅑兙獂䝁䅷兡畂䝁䅕䅉歂䝁䅫兙瑂䝁䄸杢歂䍁䅁睙ㅂ䡁䅑䅤求䡁䅉䅉灂䝁䄴督求䡁䅉䅤穂䍁䅷䅉楂䝁䅕兙祂䝁䅫杢湂䡁䅍䅌杁䡁䅙兙獂䡁䅙党穂䍁䅷䅉畂䝁䄸来㙂䝁䅷党穂䍁䅷䅉桂䝁䄴䅚杁䝁䄰兡畂䝁䅫杢湂䍁䅁䅤療䝁䄸䅢穂䍁䅁兤穂䝁䅕䅚杁䝁䅫杢杁䝁䄸兡獂䍁䅁兙畂䝁䅑䅉湂䝁䅅督杁䝁䅑杣灂䝁䅷䅢杁䝁䅉兡あ䡁䅍䅉ㅂ䝁䄴䅚求䡁䅉䅉あ䝁䅧党杁䙁䅕睕杁䙁䅍入畂䡁䅑䅡求䡁䅑兡橂䍁䅁杙祂䝁䅅杢歂䑁䅳䅉桂䝁䄴䅚杁䝁䅧兡湂䝁䅧兌歂䝁䅕杢穂䝁䅫䅤㕂䍁䅁睙求䡁䅉兙瑂䝁䅫睙杁䡁䅉睢療䝁䅙䅉楂䝁䄸䅢あ䍁䅁兢灂䝁䄴兡畂䝁䅣䅉あ䝁䄸睢獂䡁䅍䅉浂䝁䄸杣杁䡁䅕杢歂䝁䅕杣湂䡁䅉睢ㅂ䝁䄴䅚杁䝁䄰兡畂䝁䅫杢湂䍁䅁睢睂䝁䅕杣桂䡁䅑兡療䝁䄴督畁䍁䅁䅖潂䝁䅕䅉卂䝁䅕督求䡁䅉杤療䝁䅫杣杁䕁䅍䅡求䝁䄰兡橂䝁䅅䅢杁䙁䅑党橂䝁䅧杢療䝁䅷睢湂䝁䅫党穂䍁䅁督求䝁䅣兢求䝁䄴䅤杁䡁䅁杣療䡁䅙兡歂䝁䅕督杁䝁䅍䅡求䝁䄰兡穂䡁䅑杣㕂䍁䄰睢祂䝁䅫党畂䡁䅑党歂䍁䅁督療䝁䅷兤あ䝁䅫睢畂䡁䅍䅉桂䝁䄴䅚杁䡁䅑党橂䝁䅧杢療䝁䅷睢湂䝁䅫党穂䍁䅁杚療䡁䅉䅉㍂䝁䅕䅢獂䍁䅁䅚祂䝁䅫䅢獂䝁䅫杢湂䍁䅷䅉橂䝁䅕兢求䝁䄴䅤灂䝁䄴睚獁䍁䅁杚祂䝁䅅睙あ䡁䅕杣灂䝁䄴睚獁䍁䅁兙橂䝁䅫䅚灂䡁䅯兡畂䝁䅣䅌杁䝁䅅杢歂䍁䅁睢あ䝁䅧党祂䍁䅁睤求䝁䅷䅢杁䝁䅫杢あ䝁䅕杣㉂䝁䅕杢あ䝁䅫睢畂䡁䅍睏杁䝁䅅杢歂䍁䅁杚祂䝁䅅睙あ䡁䅕杣灂䝁䄴睚獁䍁䅁䅚祂䝁䅫䅢獂䝁䅫杢湂䍁䅷䅉橂䝁䅕兢求䝁䄴䅤灂䝁䄴睚獁䍁䅁兙橂䝁䅫䅚灂䡁䅯兡畂䝁䅣䅉桂䝁䅑䅚灂䡁䅑兡㉂䝁䅕督畁䍁䅁䅖潂䝁䅕䅉橂䝁䄸兢睂䝁䅅杢㕂䍁䅁睤桂䡁䅍䅉浂䝁䄸兤畂䝁䅑党歂䍁䅁兡畂䍁䅁免㑁䑁䅧杍杁䝁䅅杢歂䍁䅁兡穂䍁䅁䅡求䝁䅅䅚硂䡁䅕兙祂䡁䅑党祂䝁䅕䅚杁䝁䅫杢杁䙁䅑䅡求䍁䅁睖療䝁䄸䅚獂䝁䅅杢歂䡁䅍䅌杁䙁䅑党㑂䝁䅅督畁䅁䅁栯䅉䩁䵁䅁䑂䝁䅧兙祂䝁䅷党穂䍁䅁杕灂䡁䅙党祂䍁䅁䅔桂䝁䅉睢祂䝁䅅䅤療䡁䅉兡求䡁䅍䅉䩂䝁䄴䅤求䡁䅉杢桂䡁䅑兡療䝁䄴兙獂䍁䅷䅉䩂䝁䄴睙畁䍁䅁䅣祂䝁䄸杤灂䝁䅑党穂䍁䅁䅚祂䡁䅕睚杁䝁䅑兡穂䝁䅍睢㉂䝁䅕杣㕂䍁䅷䅉畂䝁䄸杢瑁䝁䅍䅢灂䝁䄴兡橂䝁䅅䅢杁䝁䅑党㉂䝁䅕䅢療䡁䅁兢求䝁䄴䅤獁䍁䅁兙畂䝁䅑䅉穂䝁䅅杚求䡁䅑入杁䡁䅑党穂䡁䅑兡畂䝁䅣䅉穂䝁䅕杣㉂䝁䅫睙求䡁䅍䅉灂䝁䄴䅉あ䝁䅧党杁䙁䅕杢灂䡁䅑党歂䍁䅁睕あ䝁䅅䅤求䡁䅍䅌杁䕁䅕兤祂䝁䄸䅣求䍁䅷䅉䑂䝁䅅杢桂䝁䅑兙獁䍁䅁䅤潂䝁䅕䅉䉂䡁䅍兡桂䍁䅁䅕桂䝁䅍兡浂䝁䅫睙獁䍁䅁兙畂䝁䅑䅉灂䝁䄴䅤求䡁䅉杢桂䡁䅑兡療䝁䄴兙獂䝁䅷入畁䍁䅁兓あ䍁䅁睢睂䝁䅕杣桂䡁䅑党穂䍁䅁䅤潂䡁䅉睢ㅂ䝁䅣䅡杁䡁䅑䅡祂䝁䅕党杁䡁䅍党湂䝁䄰党畂䡁䅑督㙁䍁䅁杕求䡁䅍党桂䡁䅉睙潂䍁䅁兔療䝁䅑党獂䡁䅍䅉桂䝁䄴䅚杁䙁䅍党祂䡁䅙兡橂䝁䅕督杁䍁䅧杕乂䙁䅍克獁䍁䅁䅒灂䡁䅍睙療䡁䅙党祂䡁䅫䅉桂䝁䄴䅚杁䙁䅍兙浂䝁䅕䅤㕂䍁䅁兑穂䡁䅍党穂䡁䅍兢求䝁䄴䅤杁䍁䅧䅒呂䕁䅅克獁䍁䅁兙畂䝁䅑䅉乂䝁䅅杢ㅂ䝁䅙兙橂䡁䅑兤祂䝁䅫杢湂䍁䅁睕療䝁䅷兤あ䝁䅫睢畂䡁䅍䅉潁䕁䄰兙畂䡁䅕杚桂䝁䅍䅤ㅂ䡁䅉兡畂䝁䅣克畁䍁䅁䅖潂䝁䅕䅉卂䕁䄰睕杁䡁䅍党湂䝁䄰党畂䡁䅑䅉睂䡁䅉睢歂䡁䅕睙求䡁䅍䅉桂䝁䄴䅚杁䡁䅍党獂䝁䅷督杁䡁䅉睢歂䝁䅕杢あ䡁䅍䅌杁䝁䅅杢歂䍁䅁䅣ㅂ䡁䅉䅣療䡁䅍党瑁䝁䅉杣求䝁䅑䅉祂䝁䅅䅤穂䍁䅁兙畂䝁䅑䅉瑂䝁䅫睙求䍁䅁杚療䡁䅉䅉ㅂ䡁䅍党杁䝁䅉入杁䡁䅉党穂䝁䅕兙祂䝁䅍䅡求䡁䅉督畁䍁䅁䅖潂䝁䅫督杁䡁䅍党湂䝁䄰党畂䡁䅑䅉桂䝁䅷督療䍁䅁䅣祂䝁䄸杤灂䝁䅑党穂䍁䅁兙杁䡁䅉兙畂䝁䅣党杁䝁䄸杚杁䡁䅍党祂䡁䅙兡橂䝁䅕督杁䡁䅑睢杁䝁䅅督穂䝁䅫督あ䍁䅁兡あ䡁䅍䅉橂䝁䅷兡求䝁䄴䅤穂䍁䅁兡畂䍁䅁督ㅂ䡁䅁䅣療䡁䅉䅤灂䝁䄴睚杁䡁䅑䅡求䍁䅁兤穂䝁䅕䅉療䝁䅙䅉祂䝁䅕督求䝁䅅杣橂䝁䅧䅉瑂䝁䄸䅚求䝁䅷督杁䝁䅫杢杁䡁䅉党穂䝁䅕兙祂䝁䅍䅡杁䝁䅅杢歂䍁䅁督橂䡁䅉党求䝁䄴兡畂䝁䅣䅉睂䡁䅉党瑁䝁䅍䅢灂䝁䄴兡橂䝁䅅䅢杁䝁䅑杣ㅂ䝁䅣䅉橂䝁䅅杢歂䝁䅫䅚桂䡁䅑党穂䍁䅷䅉灂䝁䄴睙獂䡁䅕䅚灂䝁䄴睚杁䡁䅉党穂䝁䅕兙祂䝁䅍䅡杁䝁䄰睢歂䝁䅕䅢穂䍁䅷䅉湂䝁䅕杢求䡁䅑兡橂䝁䅅䅢獂䡁䅫䅉求䝁䄴睚灂䝁䄴党求䡁䅉党歂䍁䅁兢療䝁䅑党獂䡁䅍䅉桂䝁䄴䅚杁䡁䅍党祂䡁䅙兡橂䝁䅕督獁䍁䅁兡畂䡁䅍睢ㅂ䡁䅉睙灂䝁䄴睚杁䡁䅍睢獂䡁䅕䅤灂䝁䄸杢穂䍁䅷䅉桂䝁䄴䅚杁䡁䅉党穂䝁䅕兙祂䝁䅍䅡杁䝁䅅杢灂䝁䄰兙獂䍁䅁䅚灂䝁䅅睚畂䝁䄸督あ䝁䅫睙杁䡁䅍党祂䡁䅙兡橂䝁䅕督畁䍁䅁䅖潂䝁䅕䅉䕂䙁䅍兑杁䡁䅍党湂䝁䄰党畂䡁䅑䅉療䝁䅙杚求䡁䅉督杁䝁䅕兙祂䝁䅷入杁䝁䅅杢歂䍁䅁兡畂䍁䅁杤灂䡁䅙睢杁䝁䅑兡穂䝁䅍睢㉂䝁䅕杣㕂䍁䅁督求䡁䅉杤灂䝁䅍党穂䍁䅁杚療䡁䅉䅉あ䝁䅧党杁䝁䅫䅚求䝁䄴䅤灂䝁䅙兡橂䝁䅅䅤灂䝁䄸杢杁䝁䅅杢歂䍁䅁杤桂䝁䅷兡歂䝁䅅䅤灂䝁䄸杢杁䝁䄸杚杁䝁䄴睢㉂䝁䅕䅢杁䡁䅑兙祂䝁䅣党あ䡁䅍䅌杁䝁䅍䅡求䝁䄰兡橂䝁䅅䅢杁䝁䅍睢瑂䡁䅁睢ㅂ䝁䄴䅚穂䍁䅷䅉桂䝁䄴䅚杁䝁䅅杢あ䝁䅫杙療䝁䅑兡求䡁䅍䅉あ䝁䅧杣療䡁䅕睚潂䍁䅁䅚求䝁䅷兡㉂䝁䅕杣㕂䍁䅁睢浂䍁䅁䅣祂䝁䅕睙獂䝁䅫杢灂䝁䅍兙獂䍁䅁䅚祂䡁䅕睚杁䝁䅅杢歂䍁䅁䅤潂䝁䅕杣桂䡁䅁党ㅂ䡁䅑兡橂䍁䅁睙桂䝁䄴䅚灂䝁䅑兙あ䝁䅕督杁䡁䅉党桂䝁䅑入杁䝁䅙睢祂䍁䅁督桂䝁䅙党あ䡁䅫䅉桂䡁䅍督求䡁䅍督瑂䝁䅕杢あ䑁䅳䅉桂䝁䄴䅚杁䡁䅍兙浂䝁䅕䅤㕂䍁䅁兙穂䡁䅍党穂䡁䅍兢求䝁䄴䅤杁䡁䅍党祂䡁䅙兡橂䝁䅕督獁䍁䅁督ㅂ䝁䅍䅡杁䝁䅅督杁䡁䅑睢㑂䝁䅫睙療䝁䅷睢湂䡁䅫䅌杁䡁䅁兙あ䝁䅧睢獂䝁䄸睚㕂䍁䅷䅉穂䝁䅅杚求䡁䅑入杁䡁䅁䅡桂䡁䅉兢桂䝁䅍睢獂䝁䄸睚㕂䍁䅷䅉楂䝁䅫睢桂䝁䄴兙獂䡁䅫督灂䡁䅍䅌杁䝁䅑杣ㅂ䝁䅣䅉瑂䝁䅕䅤桂䝁䅉睢獂䝁䅫督瑂䍁䅷䅉桂䝁䄴䅚杁䡁䅁䅡桂䡁䅉兢桂䝁䅍睢牂䝁䅫杢求䡁䅑兡橂䡁䅍䅉穂䝁䅕杣㉂䝁䅫睙求䡁䅍杌杁䙁䅑䅡求䍁䅁兔桂䝁䄴兤浂䝁䅅睙あ䡁䅕杣灂䝁䄴睚杁䡁䅍党湂䝁䄰党畂䡁䅑䅉睂䡁䅉睢㉂䝁䅫䅚求䡁䅍䅉灂䝁䄴䅉㉂䝁䅫䅤祂䝁䄸䅉瑂䝁䅕䅤潂䝁䄸䅚穂䍁䅁杚療䡁䅉䅉橂䝁䄸杢㉂䝁䅕杢あ䝁䅫睢畂䝁䅅䅢杁䝁䅅杢歂䍁䅁杣桂䡁䅁兡歂䍁䅁兣ㅂ䝁䅅䅢灂䡁䅑入杁䝁䅍睢畂䡁䅑杣療䝁䅷䅉あ䝁䅕督あ䝁䅫杢湂䍁䅁睢浂䍁䅁督あ䝁䅕杣灂䝁䅷党杁䝁䅅杢歂䍁䅁杢療䝁䄴兌穂䡁䅑党祂䝁䅫䅢求䍁䅁䅣潂䝁䅅杣瑂䝁䅅睙求䡁䅕䅤灂䝁䅍兙獂䡁䅍䅉桂䝁䄴䅚杁䝁䅍睢畂䡁䅍兤瑂䝁䅕杣杁䡁䅁杣療䝁䅑兤橂䡁䅑督畁䍁䅁䅖潂䝁䅫督杁䡁䅍党湂䝁䄰党畂䡁䅑䅉桂䝁䅷督療䍁䅁睢浂䝁䅙党祂䡁䅍䅉穂䡁䅁党橂䝁䅫兙獂䝁䅫来求䝁䅑䅉あ䝁䅕督あ䝁䅫杢湂䍁䅁睢浂䍁䅁杙灂䝁䄸䅢療䝁䅣兡橂䡁䅍䅉あ䝁䅧兙あ䍁䅁兙祂䝁䅕䅉療䡁䅕䅤穂䝁䄸兤祂䝁䅍党歂䍁䅁杙㕂䍁䅁䅣潂䝁䅅杣瑂䝁䅅睙求䡁䅕䅤灂䝁䅍兙獂䍁䅁兙畂䝁䅑䅉楂䝁䅫睢あ䝁䅕睙潂䝁䄴睢獂䝁䄸睚㕂䍁䅁睙療䝁䄰䅣桂䝁䄴兡求䡁䅍杌杁䕁䅫䅤杁䝁䅅䅢穂䝁䄸䅉睂䡁䅉睢㉂䝁䅫䅚求䡁䅍䅉橂䝁䄸杢あ䡁䅉兙橂䡁䅑䅉㉂䝁䅫杤桂䡁䅉兡ㅂ䝁䄰䅉療䡁䅁党祂䝁䅅䅤灂䝁䄸杢杁䡁䅍党祂䡁䅙兡橂䝁䅕督杁䡁䅑睢杁䝁䅉兡療䡁䅁䅡桂䡁䅉兢桂䝁䅍党ㅂ䡁䅑兡橂䝁䅅䅢杁䝁䅍䅢灂䝁䅕杢あ䡁䅍杌杁䙁䅑䅡求䍁䅁睙療䝁䄰䅣桂䝁䄴入杁䡁䅣兙穂䍁䅁杚療䡁䅕杢歂䝁䅕䅚杁䝁䅫杢杁䑁䅅兏ぁ䑁䅣䅉桂䝁䄴䅚杁䝁䅫督杁䝁䅧党桂䝁䅑兣ㅂ䝁䅅杣あ䝁䅕杣求䝁䅑䅉灂䝁䄴䅉塂䝁䅫䅢瑂䝁䅫杢湂䡁䅑睢畂䍁䅷䅉乂䝁䅅督穂䝁䅅睙潂䡁䅕督求䡁䅑䅤穂䍁䄴䅁塃兆䅁䅉䄰䕁䅍䅡桂䡁䅉䅤杁䕁䅫杢歂䡁䅕督あ䡁䅉兡求䡁䅍䅌杁䕁䅫杢橂䍁䄴䅉求䝁䄴睚桂䝁䅣党穂䍁䅁兡畂䍁䅁䅤潂䝁䅕䅉歂䝁䅕督灂䝁䅣杢灂䝁䄴睚獁䍁䅁党畂䝁䅣兡畂䝁䅕党祂䝁䅫杢湂䍁䅷䅉桂䝁䄴䅚杁䝁䄰兙畂䡁䅕杚桂䝁䅍䅤ㅂ䡁䅉兡畂䝁䅣䅉療䝁䅙䅉睂䡁䅉睢橂䝁䅕督穂䍁䅁䅤求䝁䅍䅡畂䝁䄸䅢療䝁䅣兡求䡁䅍䅉桂䝁䄴䅚杁䝁䅕兣ㅂ䝁䅫䅣瑂䝁䅕杢あ䍁䅁杚療䡁䅉䅉あ䝁䅧党杁䝁䅣兙穂䍁䅁兙畂䝁䅑䅉獂䝁䅫兣ㅂ䝁䅫䅚杁䝁䄰睢獂䝁䅕睙ㅂ䝁䅷党穂䍁䅁兡畂䍁䅁䅤潂䝁䅕䅉噂䝁䄴兡あ䝁䅕䅚杁䙁䅍䅤桂䡁䅑党穂䍁䅁兙畂䝁䅑䅉灂䝁䄴䅤求䡁䅉杢桂䡁䅑兡療䝁䄴兙獂䝁䅷入畁䍁䅁䅖潂䝁䅕䅉橂䝁䄸兢睂䝁䅅杢㕂䍁䅁睢睂䝁䅕杣桂䡁䅑党穂䍁䅁兡畂䍁䅁杚療䡁䅕杣杁䡁䅍党湂䝁䄰党畂䡁䅑督㙁䍁䅁睑祂䡁䅫睢杁䙁䅑兙畂䝁䅳䅉呂䝁䄸䅢ㅂ䡁䅑兡療䝁䄴督獁䍁䅁䅓求䝁䅅䅤杁䙁䅑杣桂䝁䄴督浂䝁䅕杣杁䙁䅍入穂䡁䅑党瑂䡁䅍䅌杁䙁䅍䅣求䝁䅍兡桂䝁䅷䅤㕂䍁䅁䅕祂䝁䄸䅚ㅂ䝁䅍䅤穂䍁䅷䅉桂䝁䄴䅚杁䙁䅉党睂䝁䅅兡祂䍁䅷䅉呂䝁䅕杣㉂䝁䅫睙求䍁䅁杊杁䕁䅷党桂䡁䅍兡畂䝁䅣杌杁䕁䅫䅤杁䡁䅁杣療䡁䅙兡歂䝁䅕督杁䝁䅉兤獂䝁䅳䅉桂䝁䄴䅚杁䡁䅁兙橂䝁䅳兙湂䝁䅕䅚杁䝁䅣兙穂䍁䅁睙祂䡁䅫睢湂䝁䅕杢灂䝁䅍䅉穂䝁䄸䅢ㅂ䡁䅑兡療䝁䄴督杁䝁䅙睢祂䍁䅁䅤潂䝁䅕䅉穂䡁䅑睢祂䝁䅅睚求䍁䅷䅉歂䝁䅫督あ䡁䅉兡楂䡁䅕䅤灂䝁䄸杢獁䍁䅁杤桂䡁䅁睢祂䝁䅫来桂䡁䅑兡療䝁䄴䅌杁䝁䅅杢歂䍁䅁兙睂䡁䅁䅢灂䝁䅍兙あ䝁䅫睢畂䍁䅁睢浂䍁䅁兡畂䝁䅑兤穂䡁䅑杣灂䝁䅅䅢杁䝁䅣兙穂䝁䅕督㝁䍁䅁睙祂䡁䅫睢湂䝁䅕杢灂䝁䅍䅉あ䡁䅉兙灂䝁䅷党祂䡁䅍䅌杁䕁䅫睕偂䍁䅁睙療䝁䄴䅤桂䝁䅫杢求䡁䅉督獁䍁䅁杙ㅂ䝁䅷睡杁䡁䅍䅤療䡁䅉兙湂䝁䅕䅉あ䝁䅅杢牂䡁䅍䅌杁䝁䅷睢桂䝁䅑兡畂䝁䅣䅉浂䝁䅅睙灂䝁䅷兡あ䝁䅫党穂䍁䅷䅉桂䝁䄴䅚杁䡁䅉党湂䝁䅅督灂䝁䅙兡橂䝁䅅䅤灂䝁䄸杢杁䝁䅕兣ㅂ䝁䅫䅣瑂䝁䅕杢あ䍁䅁杚療䡁䅉䅉歂䝁䅕䅢灂䡁䅙党祂䝁䅫杢湂䍁䅁䅢灂䡁䅅兤求䝁䅙兡求䝁䅑䅉畂䝁䅅䅤ㅂ䡁䅉兙獂䍁䅁睚桂䡁䅍䅉潁䕁䅷杔䡂䍁䅫䅉灂䝁䄴䅤療䍁䅁杤灂䡁䅉䅤ㅂ䝁䅅䅢杁䡁䅁兡睂䝁䅕䅢灂䝁䄴党杁䝁䅅䅣睂䝁䅷兡橂䝁䅅䅤灂䝁䄸杢穂䑁䅳䅉桂䝁䄴䅚杁䝁䅷兙祂䝁䅣党杁䡁䅙兙橂䡁䅕兤瑂䍁䅁兡畂䡁䅍兤獂䝁䅅䅤求䝁䅑䅉穂䡁䅑睢祂䝁䅅睚求䍁䅁䅤桂䝁䄴睡穂䍁䅁兙穂䍁䅁党硂䡁䅕兡睂䝁䄰党畂䡁䅑䅉浂䝁䄸杣杁䡁䅁兤祂䝁䅍䅡桂䡁䅍党祂䡁䅍䅉療䝁䅙䅉穂䡁䅑兙畂䝁䅑兙祂䝁䅑䅉獂䝁䅫兣ㅂ䝁䅕杚桂䝁䅍䅤灂䝁䄸杢杁䡁䅁䅢桂䝁䄴䅤穂䍁䄴䅉啂䝁䅧党杁䝁䅍睢瑂䡁䅁兙畂䡁䅫䅉桂䝁䅷督療䍁䅁睢浂䝁䅙党祂䡁䅍䅉畂䝁䅅䅤ㅂ䡁䅉兙獂䍁䅁睚桂䡁䅍䅉睂䡁䅉睢橂䝁䅕督穂䝁䅫杢湂䍁䅁督療䝁䅷兤あ䝁䅫睢畂䡁䅍睏杁䡁䅁杣療䝁䅍党穂䡁䅍䅉あ䝁䅕睙潂䝁䄴睢獂䝁䄸睚㕂䍁䅷䅉獂䝁䅫兣ㅂ䝁䅕杚桂䝁䅍䅤灂䝁䄸杢杁䝁䅍兙睂䝁䅅杙灂䝁䅷兡あ䝁䅫党穂䍁䅷䅉桂䝁䄴䅚杁䝁䅍杣灂䡁䅑兡橂䝁䅅䅢杁䝁䅕兣ㅂ䝁䅫䅣瑂䝁䅕杢あ䍁䅁杚療䡁䅉䅉あ䝁䅧党杁䕁䅷杔䡂䍁䅷䅉灂䝁䄴睙獂䡁䅕䅚求䍁䅁督瑂䝁䅅䅢獂䍁䅁䅤療䍁䅁兢灂䝁䅑兌穂䝁䅍兙獂䝁䅕䅉浂䝁䅅睙灂䝁䅷兡あ䝁䅫党穂䍁䅷䅉浂䝁䅷睢桂䡁䅑兡畂䝁䅣䅉䵂䕁䄴睒杁䝁䅅䅣睂䝁䅷兡橂䝁䅅䅤灂䝁䄸杢穂䍁䅷䅉桂䝁䄴䅚杁䝁䅷兙祂䝁䅣党杁䝁䅉兙穂䝁䅕兌獂䝁䄸兙歂䍁䅁党㑂䡁䅁睢祂䡁䅑䅉浂䝁䅅睙灂䝁䅷兡あ䝁䅫党穂䑁䅳䅉楂䡁䅉兙㙂䝁䅕䅚杁䝁䅅䅢ㅂ䝁䄰兡畂䡁䅕兢杁䝁䅧党桂䡁䅑䅉求䡁䅧睙潂䝁䅅杢湂䝁䅕杣穂䍁䅷䅉䑂䝁䄸杣求䍁䄰兡畂䍁䄰睓求䡁䅑䅤獂䝁䅕䅉潂䝁䅕兙あ䍁䅁党㑂䝁䅍䅡桂䝁䄴睚求䡁䅉督獁䍁䅁睙療䝁䅷䅚杁䝁䅉睢㑂䝁䅕督獁䍁䅁兙灂䡁䅉䅉橂䝁䄸睢獂䝁䅕䅚杁䝁䅧党桂䡁䅑䅉求䡁䅧睙潂䝁䅅杢湂䝁䅕杣穂䍁䅷䅉睂䡁䅉党穂䡁䅍兤祂䝁䅕䅉㉂䝁䅕督穂䝁䅕䅢穂䍁䅷䅉桂䝁䄴䅚杁䡁䅁兡睂䝁䅕䅉㍂䝁䄸杣牂䡁䅍睏杁䝁䅅杢歂䍁䅁兙灂䡁䅉䅉橂䝁䄸睢獂䝁䅕䅚杁䝁䅧党桂䡁䅑䅉求䡁䅧睙潂䝁䅅杢湂䝁䅕杣穂䍁䅁兙畂䝁䅑䅉桂䡁䅧兡桂䝁䅷䅉橂䝁䄸睢獂䝁䅫杢湂䍁䅁杚桂䝁䄴督杁䝁䅙睢祂䍁䅁䅤潂䝁䅕䅉䥂䙁䅙兑䑂䍁䅷䅉睂䝁䄸睤求䡁䅉䅌杁䝁䅅杢歂䍁䅁杣求䝁䅙兡畂䝁䅫杢湂䍁䅁兙睂䡁䅁䅢灂䝁䅍兙あ䝁䅫睢畂䡁䅍杌杁䕁䅙兤祂䡁䅑䅡求䡁䅉䅌杁䝁䅫䅤杁䡁䅁杣療䡁䅙兡歂䝁䅕督杁䝁䅕䅥あ䝁䅕杢歂䝁䅕䅚杁䡁䅣兙祂䡁䅉兙畂䡁䅑兡求䡁䅍䅌杁䡁䅁䅢桂䝁䄴䅤杁䡁䅍䅤桂䡁䅉䅤瑁䡁䅕䅣獁䍁䅁䅣桂䡁䅉䅤穂䍁䅷䅉祁䑁䅑睌㍁䍁䅁督ㅂ䡁䅁䅣療䡁䅉䅤獁䍁䅁兢療䝁䄴兡あ䝁䄸杣灂䝁䄴睚杁䝁䅅杢歂䍁䅁䅣祂䝁䄸睙求䡁䅍督杁䝁䄸䅣あ䝁䅫兢灂䡁䅯兙あ䝁䅫睢畂䍁䅷䅉祂䝁䅕䅣桂䝁䅫杣灂䝁䄴睚獁䍁䅁兢桂䝁䅫杢あ䝁䅕杢桂䝁䄴睙求䍁䅷䅉桂䝁䄴䅚杁䡁䅕䅣湂䡁䅉兙歂䝁䅫杢湂䍁䅁督求䡁䅉杤灂䝁䅍党穂䑁䅳䅉睂䝁䅷兙畂䡁䅑䅉穂䝁䅕杣㉂䝁䅫睙求䡁䅍䅉療䝁䄴䅉求䡁䅅兤灂䡁䅁兢求䝁䄴䅤㝁䍁䅁兙畂䝁䅑䅉穂䝁䅕杣㉂䝁䅫睙求䍁䅁䅢療䝁䅍兙あ䝁䅫睢畂䡁䅍䅉あ䝁䅧兙あ䍁䅁兤畂䝁䅑党祂䡁䅑兙牂䝁䅕䅉灂䝁䄴督あ䝁䅅䅢獂䝁䅅䅤灂䝁䄸杢獁䍁䅁督求䡁䅉杤灂䝁䅍党獁䍁䅁杣求䡁䅁兙灂䡁䅉䅌杁䝁䄰兙灂䝁䄴䅤求䝁䄴兙畂䝁䅍党獁䍁䅁兙畂䝁䅑䅉祂䝁䅕杚ㅂ䡁䅉杙灂䡁䅍䅡瑂䝁䅕杢あ䍁䅁睢浂䍁䅁睙祂䡁䅫睢湂䝁䅕杢灂䝁䅍䅉睂䡁䅉睢歂䡁䅕睙あ䡁䅍䅌杁䝁䅅督杁䡁䅣党獂䝁䅷䅉桂䡁䅍䅉求䡁䅅兤灂䡁䅁兢求䝁䄴䅤杁䝁䅷党桂䡁䅍兡畂䝁䅣䅉穂䝁䄸䅢ㅂ䡁䅑兡療䝁䄴督畁䍁䅁睑潂䝁䅅杣あ䍁䅁兓畂䝁䅑兤穂䡁䅑杣灂䝁䅕督獁䍁䅁兓畂䝁䅍杌杁䡁䅣兙穂䍁䅁杚療䡁䅕杢歂䝁䅕䅚杁䝁䅫杢杁䑁䅅䅏ㅁ䑁䅫䅉桂䝁䄴䅚杁䝁䅫督杁䝁䅧党桂䝁䅑兣ㅂ䝁䅅杣あ䝁䅕杣求䝁䅑䅉灂䝁䄴䅉䍂䝁䅅䅢獂䍁䅁睒祂䝁䄸兤畂䝁䅑䅌杁䕁䅣党療䡁䅉睚灂䝁䅅杌䅁䥁呧䅁畁杄䅁睑潂䝁䅅杣あ䝁䅕杣杁䕁䅍睢瑂䝁䄰兤畂䝁䅫睙桂䡁䅑兡療䝁䄴督獁䍁䅁兓畂䝁䅍杌杁䝁䄸䅣求䡁䅉兙あ䝁䅕督杁䝁䅅督杁䝁䅅䅉楂䡁䅉睢桂䝁䅑杙桂䝁䄴䅚杁䝁䅍睢畂䝁䄴党橂䡁䅑兡㉂䝁䅫䅤㕂䍁䅁兙畂䝁䅑䅉橂䝁䅅杙獂䝁䅕䅉療䡁䅁党祂䝁䅅䅤療䡁䅉䅉橂䝁䄸兢睂䝁䅅杢㕂䍁䅁督求䡁䅉杤灂䝁䄴睚杁䡁䅉党穂䝁䅫䅚求䝁䄴䅤灂䝁䅅䅢杁䝁䅅杢歂䍁䅁睙療䝁䄰兢求䡁䅉睙灂䝁䅅䅢杁䝁䅍兤穂䡁䅑睢瑂䝁䅕杣穂䍁䅁兡畂䍁䅁䅤潂䝁䅕䅉噂䝁䄴兡あ䝁䅕䅚杁䙁䅍䅤桂䡁䅑党穂䍁䄴䅉啂䝁䅧党杁䝁䅍睢瑂䡁䅁兙畂䡁䅫䅉療䝁䅙杚求䡁䅉督杁䡁䅍兤楂䡁䅍睙祂䝁䅫䅣あ䝁䅫睢畂䍁䄰杙桂䡁䅍党歂䍁䅁兡畂䡁䅑党祂䝁䄴党あ䍁䅷䅉㉂䝁䅫䅚求䝁䄸䅌杁䝁䅅杢歂䍁䅁兢療䝁䅉兡獂䝁䅕䅉桂䝁䄴䅚杁䡁䅙睢灂䝁䅍党杁䡁䅍党祂䡁䅙兡橂䝁䅕督㝁䍁䅁兙杁䡁䅍兤灂䡁䅑党杁䝁䄸杚杁䝁䅉杣療䝁䅅䅚楂䝁䅅杢歂䍁䅁睙療䝁䄴杢求䝁䅍䅤灂䡁䅙兡あ䡁䅫䅉穂䝁䅕杣㉂䝁䅫睙求䡁䅍䅌杁䝁䅫杢橂䝁䅷兤歂䝁䅫杢湂䍁䅁杚灂䡁䅧党歂䍁䅁兡畂䡁䅑党祂䝁䄴党あ䍁䅷䅉塂䝁䅫杒灂䍁䅷䅉桂䝁䄴䅚杁䝁䄰睢楂䝁䅫䅢求䑁䅳䅉桂䝁䅑杤桂䝁䄴睙求䝁䅑䅉塂䝁䅫杒灂䍁䅁督求䡁䅉杤灂䝁䅍党穂䑁䅳䅉呂䡁䅁党橂䡁䅑杣ㅂ䝁䄰䅉灂䝁䄴䅤求䡁䅉杢求䡁䅑䅉睂䡁䅉睢歂䡁䅕睙あ䡁䅍睏杁䝁䅫杢瑁䝁䅧睢瑂䝁䅕䅉塂䝁䅫杒灂䍁䅷䅉㍂䝁䅧兡橂䝁䅧䅉睂䡁䅉睢㉂䝁䅫䅚求䡁䅍䅉橂䡁䅕督あ䝁䄸兢求䡁䅉督杁䡁䅣兡あ䝁䅧䅉潂䝁䅫睚潂䍁䅁䅣求䡁䅉杚療䡁䅉兢桂䝁䄴睙求䍁䅁睤灂䡁䅉党獂䝁䅕督穂䍁䅁杣療䡁䅕䅤求䡁䅉督杁䝁䅅杢歂䍁䅁兢桂䝁䄴兙湂䝁䅕䅚杁䙁䅣兡䝂䝁䅫䅉穂䝁䅕杣㉂䝁䅫睙求䡁䅍䅉あ䝁䄸䅉求䝁䄴䅡桂䝁䄴睙求䍁䅁䅤潂䝁䅕兡祂䍁䅁睤灂䡁䅉党獂䝁䅕督穂䍁䅁兡畂䡁䅑党祂䝁䄴党あ䍁䅁党㑂䡁䅁党祂䝁䅫党畂䝁䅍党㝁䍁䅁兙畂䝁䅑䅉療䡁䅕䅤瑁䝁䄸杚瑁䝁䅧睢瑂䝁䅕䅉塂䝁䅫杒灂䍁䅁兙畂䝁䅑䅉呂䡁䅁党橂䡁䅑杣ㅂ䝁䄰䅉塂䝁䅫杒灂䍁䅁督求䡁䅉杤灂䝁䅍党穂䍁䄴䅉䩂䡁䅑䅉桂䝁䅷督療䍁䅁睢浂䝁䅙党祂䡁䅍䅉㍂䝁䅫杣求䝁䅷兡畂䝁䅕䅉㉂䝁䄸兡橂䝁䅕䅉橂䝁䄸兢瑂䡁䅕杢灂䝁䅍兙あ䝁䅫睢畂䡁䅍䅉穂䝁䅕杣㉂䝁䅫睙求䡁䅍䅉ㅂ䡁䅍兡畂䝁䅣䅉㉂䝁䄸兡橂䝁䅕䅉療䡁䅙党祂䍁䅁兡畂䡁䅑党祂䝁䄴党あ䍁䅁䅣祂䝁䄸䅤療䝁䅍睢獂䍁䅁䅤求䝁䅍䅡畂䝁䄸䅢療䝁䅣入㝁䍁䅁兙畂䝁䅑䅉楂䡁䅉睢桂䝁䅑杙桂䝁䄴䅚杁䝁䅍睢瑂䝁䄰兤畂䝁䅫睙桂䡁䅑兡療䝁䄴督杁䡁䅍睢獂䡁䅕䅤灂䝁䄸杢穂䍁䅷䅉穂䡁䅕睙潂䍁䅁兙穂䍁䅁兡畂䡁䅑党祂䝁䄴党あ䍁䅁兙橂䝁䅍党穂䡁䅍䅌杁䝁䅑兙あ䝁䅅䅉畂䝁䅕䅤㍂䝁䄸杣牂䝁䅫杢湂䍁䅷䅉浂䝁䅫杙求䡁䅉䅉橂䝁䄸杢畂䝁䅕睙あ䝁䅫杤灂䡁䅑入獁䍁䅁杤灂䝁䅑党療䍁䅁党畂䡁䅑党祂䡁䅑兙灂䝁䄴兢求䝁䄴䅤獁䍁䅁兙畂䝁䅑䅉楂䡁䅕督灂䝁䄴党穂䡁䅍䅉あ䝁䅕䅢求䡁䅁䅡療䝁䄴党杁䡁䅍党祂䡁䅙兡橂䝁䅕督杁䡁䅑睢杁䝁䅍党獂䝁䅷兤獂䝁䅅杣杁䡁䅑睢㍂䝁䅕杣穂䍁䅁兙畂䝁䅑䅉療䝁䅙杚灂䝁䅍党杁䝁䅉兤灂䝁䅷䅚灂䝁䄴睚穂䍁䅁杚療䡁䅉䅉楂䡁䅕督灂䝁䄴党穂䡁䅍䅉桂䝁䄴䅚杁䝁䅍兙祂䡁䅉兡求䡁䅉䅉療䡁䅉睚桂䝁䄴兡㙂䝁䅅䅤灂䝁䄸杢穂䍁䄴䅉䩂䝁䄴䅉桂䝁䅑䅚灂䡁䅑兡療䝁䄴䅌杁䡁䅑䅡求䍁䅁睙療䝁䄰䅣桂䝁䄴入杁䡁䅁杣療䡁䅙兡歂䝁䅕督杁䝁䄰睢楂䝁䅫䅢求䍁䅁督求䡁䅉杤灂䝁䅍党穂䑁䅳䅉䉂䡁䅕䅚灂䝁䅕杢橂䝁䅕䅉䉂䡁䅁䅣杁䡁䅑睢杁䝁䅍杣求䝁䅅䅤求䍁䅁䅚桂䡁䅑兙瑁䝁䅑杣灂䡁䅙党畂䍁䅁䅢灂䝁䄴党桂䡁䅉䅉啂䙁䅙䅉橂䝁䅅兢睂䝁䅅兡湂䝁䄴督杁䝁䅙睢祂䍁䅁䅢療䝁䅍兙獂䍁䅁兙歂䡁䅙党祂䡁䅑兡穂䝁䅕杣穂䑁䅳䅉桂䝁䄴䅚杁䡁䅙兡歂䝁䅕睢杁䡁䅁杣療䝁䅣杣桂䝁䄰兢灂䝁䄴睚獁䍁䅁督あ䝁䅅䅤灂䝁䅍䅉䩂䙁䅁䅉桂䝁䄴䅚杁䝁䅉兤穂䝁䅫杢求䡁䅍督杁䙁䅣兡䝂䝁䅫䅌杁䡁䅙睢灂䝁䅍党獁䍁䅁兙畂䝁䅑䅉求䍁䄰兢桂䝁䅫䅢杁䝁䅅杢歂䍁䅁督求䝁䅍兤祂䝁䅫䅤㕂䍁䅁督求䡁䅉杤灂䝁䅍党穂䍁䅷䅉桂䡁䅍䅉㍂䝁䅕䅢獂䍁䅁兙穂䍁䅁督求䝁䅷䅢穂䍁䅁䅢療䝁䅍兙獂䍁䅁兙歂䡁䅙党祂䡁䅑兡穂䝁䅫杢湂䍁䅁兙橂䡁䅉睢穂䡁䅍䅉㉂䝁䅅杣灂䝁䄸兤穂䍁䅁䅣獂䝁䅅䅤浂䝁䄸杣瑂䡁䅍䅉浂䝁䄸杣杁䝁䄴党あ䡁䅣睢祂䝁䅳督獁䍁䅁督ㅂ䝁䅍䅡杁䝁䅅督杁䙁䅑村呂䍁䅷䅉䑂䕁䄴杔獁䍁䅁兙畂䝁䅑䅉䙂䙁䅍䅕佂䑁䅳䅉桂䝁䄴䅚杁䝁䅅䅚㉂䝁䅕杣あ䝁䅫督灂䝁䄴睚杁䝁䅫杢㉂䝁䅕杢あ䝁䄸杣㕂䍁䅁䅤療䍁䅁䅢療䝁䅍兙獂䍁䅁督睂䝁䄸杣あ䡁䅍䅉桂䝁䄴䅚杁䝁䄴党㍂䡁䅍䅉橂䝁䅧兙畂䝁䄴党獂䡁䅍杌杁䕁䅙兤祂䡁䅑䅡求䡁䅉䅌杁䝁䅫䅤杁䝁䄸杚浂䝁䅕杣穂䍁䅁睙療䝁䄰兢ㅂ䝁䄴兡橂䝁䅅䅤灂䝁䄸杢穂䍁䅁䅣祂䝁䄸䅚ㅂ䝁䅍䅤穂䍁䅁兙畂䝁䅑䅉瑂䝁䅅杢桂䝁䅣党歂䍁䅁督求䡁䅉杤灂䝁䅍党杁䡁䅍睢獂䡁䅕䅤灂䝁䄸杢穂䑁䅳䅉歂䝁䅅䅤桂䍁䅁睙療䝁䄴杢求䝁䅍䅤灂䡁䅙兡あ䡁䅫䅉穂䝁䅕杣㉂䝁䅫睙求䡁䅍䅉あ䝁䄸䅉瑂䝁䄸杙灂䝁䅷党杁䝁䅅杢歂䍁䅁睤灂䡁䅉党獂䝁䅫杢求䍁䅁睙桂䡁䅉杣灂䝁䅕杣穂䍁䅁睢畂䍁䅁兙杁䡁䅣䅡療䝁䅷党穂䝁䅅䅢求䍁䅁杙桂䡁䅍兡穂䑁䅳䅉桂䝁䄴䅚杁䙁䅍䅣求䝁䅍䅤祂䡁䅕兢杁䝁䅍睢瑂䝁䄰兤畂䝁䅫䅤㕂䍁䅁督療䝁䅷兤あ䝁䅫睢畂䡁䅍䅉あ䝁䅧兙あ䍁䅁䅚求䝁䅷兡㉂䝁䅕杣穂䍁䅁杙祂䝁䄸兙歂䝁䅉兙畂䝁䅑䅉橂䝁䄸杢畂䝁䅕睙あ䝁䅫杤灂䡁䅑入杁䡁䅍睢獂䡁䅕䅤灂䝁䄸杢穂䍁䅁䅤療䍁䅁兙睂䝁䅅杣あ䝁䄰党畂䡁䅑督獁䍁䅁督灂䝁䄴睚獂䝁䅕兌浂䝁䅅兢灂䝁䅷入杁䝁䅣兙あ䝁䅕䅚杁䝁䅍睢瑂䝁䄰兤畂䝁䅫䅤灂䝁䅕督獁䍁䅁睢浂䝁䅙兌橂䝁䅅兢睂䡁䅕督杁䡁䅍䅤ㅂ䝁䅑党畂䡁䅑䅉潂䝁䄸兤穂䝁䅫杢湂䍁䅷䅉穂䝁䅕杢灂䝁䄸杣杁䡁䅉党穂䝁䅫䅚求䝁䄴睙求䡁䅍䅌杁䝁䅅杢歂䍁䅁杕坂䍁䅁䅣桂䡁䅉睡穂䍁䅁兙畂䝁䅑䅉瑂䝁䅅杣灂䝁䄴兙穂䍁䅷䅉桂䡁䅍䅉㍂䝁䅕䅢獂䍁䅁兙穂䍁䅁睢㍂䝁䄴督杁䝁䅅杢歂䍁䅁睢睂䝁䅕杣桂䡁䅑党穂䍁䅁杣求䝁䅣兡療䝁䄴兙獂䍁䅁督睂䝁䄸杣あ䡁䅍䅉畂䝁䅕䅤㍂䝁䄸杣牂䡁䅍䅉桂䝁䄴䅚杁䝁䄴党㍂䡁䅍䅉橂䝁䅧兙畂䝁䄴党獂䡁䅍杌杁䙁䅑䅡求䍁䅁睙療䝁䄰䅣桂䝁䄴入杁䡁䅣兙穂䍁䅁杚療䡁䅕杢歂䝁䅕䅚杁䝁䅫杢杁䑁䅅兏㕁䑁䅍䅉桂䝁䄴䅚杁䝁䅫督杁䝁䅧党桂䝁䅑兣ㅂ䝁䅅杣あ䝁䅕杣求䝁䅑䅉灂䝁䄴䅉呂䡁䅑兙瑂䝁䅙睢祂䝁䅑䅌杁䕁䅍睢畂䝁䄴党橂䡁䅑兡橂䡁䅕䅤畁䅁䅁䉩䅑䥁䅯䅁䑂䝁䅧兙あ䝁䅉睢あ䑁䅳䅉䑂䝁䄸杢あ䝁䅕杢あ䍁䅁睑祂䝁䅕兙あ䝁䅫睢畂䑁䅳䅉䵂䝁䅫杚求䡁䅍䅤㕂䝁䅷党㝁䍁䅁睔畂䝁䅷兡畂䝁䅕䅉䡂䡁䅉睢橂䝁䅕杣㕂䑁䅳䅉呂䝁䄰兙祂䡁䅑䅉䑂䝁䅷睢あ䝁䅧兡畂䝁䅣䅁婄䅇䅁䅚䅑䕁䅍䅡求䝁䄰党歂䍁䅁睑療䡁䅉䅣療䡁䅉兙あ䝁䅫睢畂䍁䅁䅣祂䝁䄸杤灂䝁䅑党穂䍁䅁䅡療䡁䅍䅣灂䝁䅍党杁䝁䅅杢歂䍁䅁䅣桂䝁䅷䅢灂䝁䅅䅤灂䡁䅙党杁䝁䅍兙祂䝁䅕䅉穂䝁䅕杣㉂䝁䅫睙求䡁䅍䅉あ䝁䄸䅉睂䝁䅅䅤灂䝁䅕杢あ䡁䅍䅉あ䝁䅧杣療䡁䅕睚潂䍁䅁兙杁䝁䄴党あ䡁䅣睢祂䝁䅳䅉療䝁䅙䅉睂䝁䅧入穂䝁䅫睙灂䝁䅅杢穂䍁䅷䅉祂䝁䅕睚灂䡁䅍䅤求䡁䅉党歂䍁䅁杢ㅂ䡁䅉督求䡁䅍䅌杁䝁䅧睢瑂䝁䅕䅉潂䝁䅕兙獂䡁䅑䅡杁䝁䅅兡歂䝁䅕督獁䍁䅁督療䝁䅍兡桂䝁䅷䅉㍂䝁䄸杣牂䝁䅕杣穂䍁䅷䅉橂䝁䅷党祂䝁䅣入獁䍁䅁兙畂䝁䅑䅉㉂䝁䄸䅢ㅂ䝁䄴䅤求䝁䅕杣穂䍁䅁䅣祂䝁䅫兢桂䡁䅉兡獂䡁䅫䅉灂䝁䄴䅉あ䝁䅧党杁䙁䅕杢灂䡁䅑党歂䍁䅁睕あ䝁䅅䅤求䡁䅍杌杁䙁䅑䅡求䍁䅁睙療䝁䄰䅣桂䝁䄴入杁䝁䄸䅣求䡁䅉兙あ䝁䅕督杁䝁䅫杢杁䙁䅙兓啂䕁䅅睕杁䝁䅅杢歂䍁䅁杕療䡁䅑睢瑁䙁䅉睢療䡁䅑党祂䍁䅁督求䝁䅣兢求䝁䄴䅤穂䍁䄴䅉䩂䡁䅑䅉療䝁䅙杚求䡁䅉督杁䡁䅁䅢ㅂ䝁䄰杙灂䝁䄴睚獁䍁䅁䅚祂䝁䅅兡畂䍁䅁睙獂䝁䅕兙畂䝁䅫杢湂䍁䅷䅉求䡁䅧睙桂䡁䅙兙あ䝁䅫睢畂䍁䅷䅉㍂䝁䅅䅤求䡁䅉䅉祂䝁䅕督あ䝁䄸杣桂䡁䅑兡療䝁䄴䅌杁䝁䅅杢歂䍁䅁睢あ䝁䅧党祂䍁䅁杣求䝁䅷兙あ䝁䅕䅚杁䡁䅍党祂䡁䅙兡橂䝁䅕督杁䡁䅑睢杁䡁䅉党穂䝁䅫䅚求䝁䄴䅤灂䝁䅅䅢杁䝁䅅杢歂䍁䅁睙療䝁䄰兢求䡁䅉睙灂䝁䅅䅢杁䝁䅍兤穂䡁䅑睢瑂䝁䅕杣穂䍁䅁䅤潂䡁䅉睢ㅂ䝁䅣䅡杁䝁䅍睢瑂䡁䅁兙畂䡁䅫兌療䡁䅣杢求䝁䅑䅉楂䡁䅉兙畂䝁䅍䅡求䡁䅍䅌杁䝁䅫杢歂䝁䅕䅣求䝁䄴䅚求䝁䄴䅤杁䝁䅍睢畂䡁䅑杣桂䝁䅍䅤療䡁䅉督獁䍁䅁兙畂䝁䅑䅉浂䡁䅉兙畂䝁䅍䅡灂䡁䅍党求䡁䅍杌杁䙁䅑䅡求䍁䅁睙療䝁䄰䅣桂䝁䄴入杁䡁䅣兙穂䍁䅁兡畂䝁䅍睢祂䡁䅁睢祂䝁䅅䅤求䝁䅑䅉灂䝁䄴䅉硁䑁䅫睎睁䍁䅁兙畂䝁䅑䅉灂䡁䅍䅉潂䝁䅕兙歂䡁䅅兤桂䡁䅉䅤求䡁䅉党歂䍁䅁兡畂䍁䅁睑灂䝁䄴睙灂䝁䄴杢桂䡁䅑兡獁䍁䅁睔潂䝁䅫睢畁䅁䅁桮䅕䉁䅑䅁䑂䝁䅧党瑂䝁䅫睙桂䝁䅷督䅁䉁䡷䅁䵃元䅁睑潂䝁䅕督桂䡁䅁党桂䝁䅳党杁䙁䅕䅤灂䝁䅷兡あ䝁䅫党穂䍁䅁睑療䡁䅉䅣療䡁䅉兙あ䝁䅫睢畂䍁䅁睢睂䝁䅕杣桂䡁䅑党穂䍁䅁兙穂䍁䅁兙畂䍁䅁党畂䝁䅕杣湂䡁䅫䅉歂䝁䅕䅢灂䡁䅙党祂䡁䅫䅉橂䝁䄸兢睂䝁䅅杢㕂䍁䄴䅉啂䝁䅧党杁䝁䅍睢瑂䡁䅁兙畂䡁䅫䅉療䡁䅁党祂䝁䅅䅤求䡁䅍䅉あ䝁䅧杣療䡁䅕睚潂䍁䅁䅤㍂䝁䄸䅉穂䝁䅕睚瑂䝁䅕杢あ䡁䅍䅌杁䙁䅉党湂䡁䅕䅢桂䡁䅑党歂䍁䅁兒畂䝁䅕杣湂䡁䅫䅉桂䝁䄴䅚杁䙁䅕杢祂䝁䅕睚ㅂ䝁䅷兙あ䝁䅕䅚杁䕁䅕杢求䡁䅉睚㕂䍁䄴䅉啂䝁䅧党杁䙁䅉党湂䡁䅕䅢桂䡁䅑党歂䍁䅁兒畂䝁䅕杣湂䡁䅫䅉穂䝁䅕睚瑂䝁䅕杢あ䍁䅁杢桂䡁䅑兤祂䝁䅅䅢杁䝁䅣兙穂䍁䅁䅚灂䡁䅍䅤祂䝁䅫杙ㅂ䡁䅑兡療䝁䄴䅉療䡁䅁党祂䝁䅅䅤灂䝁䄸杢穂䍁䅁兡畂䍁䅁睙求䝁䄴䅤祂䝁䅅䅢杁䝁䅅杢歂䍁䅁督療䡁䅕䅤潂䝁䅕杣畂䍁䅁䅒求䝁䅷兙㍂䝁䅅杣求䍁䅷䅉乂䝁䅅杣㕂䝁䅷兙畂䝁䅑升穂䍁䅁党桂䡁䅍䅤求䡁䅉杢杁䡁䅍䅡療䡁䅉党獁䍁䅁兙畂䝁䅑䅉䝂䝁䅷睢祂䝁䅫䅚桂䑁䅳䅉祂䝁䅕睚ㅂ䝁䅷兙あ䝁䅕䅚杁䝁䄴兙あ䡁䅕杣桂䝁䅷䅉湂䝁䅅督杁䡁䅑杣桂䝁䄴督瑂䝁䅫督穂䝁䅫睢畂䍁䅁兡畂䍁䅁䅤潂䝁䅕䅉䕂䝁䅕䅢瑂䝁䅅杣㉂䝁䅅䅉兂䝁䅕杢灂䝁䄴督ㅂ䝁䅷兙獁䍁䅁睔潂䝁䅫睢獁䍁䅁兙畂䝁䅑䅉䝂䝁䅷睢祂䝁䅫䅚桂䑁䅳䅉桂䝁䄴䅚杁䡁䅉党湂䡁䅕䅢桂䡁䅑党歂䍁䅁党獂䝁䅕睙あ䡁䅉兡橂䍁䅁䅚灂䡁䅍䅤祂䝁䅫杙ㅂ䡁䅑兡療䝁䄴䅉灂䝁䄴䅉畂䝁䄸杣あ䝁䅧党桂䡁䅍䅤杁䝁䅅杢歂䍁䅁杢療䡁䅉䅤潂䡁䅣党穂䡁䅑䅉䝂䝁䅷睢祂䝁䅫䅚桂䍁䄴䅉啂䝁䅧党杁䙁䅕杢祂䝁䅕睚ㅂ䝁䅷兙あ䝁䅕䅚杁䕁䅕杢求䡁䅉睚㕂䍁䅁督求䝁䅣兢求䝁䄴䅤杁䝁䅕杢湂䝁䅅睚求䡁䅍䅉灂䝁䄴䅉あ䝁䅧党杁䡁䅁杣療䡁䅁兙畂䝁䅕䅉療䡁䅁党祂䝁䅅䅤灂䝁䄸杢穂䍁䅁兡畂䍁䅁䅤潂䝁䅕䅉乂䝁䅫䅚瑁䕁䅅䅤獂䝁䅅杢あ䝁䅫睙杁䡁䅉党湂䝁䅫睢畂䍁䅷䅉佂䝁䄸杣あ䝁䅧䅉䑂䝁䅅杣療䝁䅷兡畂䝁䅅䅌杁䙁䅍睢ㅂ䡁䅑䅡杁䕁䅍兙祂䝁䄸䅢灂䝁䄴兙獁䍁䅁兙畂䝁䅑䅉䝂䝁䅷睢祂䝁䅫䅚桂䑁䅳䅉ㅂ䝁䄴杣求䝁䅣兤獂䝁䅅䅤求䝁䅑䅉畂䝁䅅䅤ㅂ䡁䅉兙獂䍁䅁睚桂䡁䅍䅉あ䡁䅉兙畂䡁䅍兢灂䡁䅍督灂䝁䄸杢癁䡁䅍兤睂䡁䅁䅢㕂䍁䅁睢睂䝁䅕杣桂䡁䅑兡療䝁䄴䅉灂䝁䄴䅉橂䝁䅕杢あ䡁䅉兙獂䍁䅁兙畂䝁䅑䅉求䝁䅅督あ䝁䅕杣畂䍁䅁睔潂䝁䅫睢㝁䍁䅁睚求䝁䄴党祂䝁䅅䅤灂䝁䄸杢杁䝁䄸杚杁䝁䅕䅢求䝁䅍䅤祂䝁䅫睙灂䡁䅑入杁䝁䅅杢歂䍁䅁督あ䝁䅕兙瑂䑁䅳䅉睂䡁䅉睢㉂䝁䅫督灂䝁䄸杢杁䝁䄸杚杁䝁䅍睢瑂䡁䅁杣求䡁䅍督求䝁䅑䅉畂䝁䅅䅤ㅂ䡁䅉兙獂䍁䅁睚桂䡁䅍䅌杁䝁䅷兡硂䡁䅕党浂䝁䅫党歂䍁䅁杢桂䡁䅑兤祂䝁䅅䅢杁䝁䅣兙穂䍁䅷䅉桂䝁䄴䅚杁䡁䅉党畂䝁䅕睤桂䝁䅉䅢求䍁䅁杢桂䡁䅑兤祂䝁䅅䅢杁䝁䅣兙穂䍁䅁䅤祂䝁䅅杢穂䡁䅁睢祂䡁䅑兙あ䝁䅫睢畂䍁䅁兙畂䝁䅑䅉睂䝁䅫䅣求䝁䅷兡畂䝁䅕䅉穂䝁䄸䅢ㅂ䡁䅑兡療䝁䄴督杁䡁䅁杣灂䝁䄰兙祂䝁䅫䅢㕂䍁䅁䅤療䍁䅁兤あ䝁䅫䅢灂䡁䅑兡求䡁䅍䅉桂䝁䄴䅚杁䡁䅁兡睂䝁䅕䅢灂䝁䄴党穂䍁䅁兡畂䍁䅁䅤潂䝁䅕䅉噂䝁䄴兡あ䝁䅕䅚杁䙁䅍䅤桂䡁䅑党穂䑁䅳䅉桂䝁䄴䅚杁䡁䅍兤穂䡁䅑兙灂䝁䄴兙楂䝁䅷党杁䝁䅕杢求䡁䅉睚㕂䍁䅁兡畂䡁䅙党穂䡁䅑兢求䝁䄴䅤穂䍁䄴䅉啂䝁䅧兡穂䍁䅁督求䝁䅣兢求䝁䄴䅤杁䝁䅫督杁䝁䅅䅢穂䝁䄸䅉灂䝁䄴杤療䝁䅷杤求䝁䅑䅉灂䝁䄴䅉あ䝁䅧党杁䡁䅁杣療䡁䅙兡穂䝁䅫睢畂䍁䅁睢浂䍁䅁睢あ䝁䅧党祂䍁䅁兤畂䡁䅉党湂䡁䅕䅢桂䡁䅑党歂䍁䅁督求䡁䅉杤灂䝁䅍党穂䍁䅷䅉穂䡁䅕睙潂䍁䅁兙穂䍁䅁党畂䝁䅕杣湂䡁䅫兌祂䝁䅕䅢桂䡁䅑党歂䍁䅁兢求䡁䅉睙潂䝁䅅杢歂䝁䅫督求䍁䅁督桂䝁䅷党杁䝁䅅杢歂䍁䅁䅡求䝁䅅䅤灂䝁䄴睚獁䍁䅁杤求䝁䄴䅤灂䝁䅷兙あ䝁䅫睢畂䍁䅁兙畂䝁䅑䅉桂䝁䅫杣杁䝁䅍睢畂䝁䅑兡あ䝁䅫睢畂䝁䅫杢湂䍁䅷䅉桂䝁䄴䅚杁䡁䅁䅢ㅂ䝁䄰杙灂䝁䄴睚杁䝁䅅杢歂䍁䅁党獂䝁䅕睙あ䡁䅉兡橂䝁䅅䅢杁䡁䅍党祂䡁䅙兡橂䝁䅕督畁䍁䅁睑潂䝁䅕督桂䡁䅁党桂䝁䅳党杁䙁䅕䅤灂䝁䅷兡あ䝁䅫党穂䍁䅁睑療䡁䅉䅣療䡁䅉兙あ䝁䅫睢畂䍁䅁睤桂䡁䅍䅉浂䝁䄸兤畂䝁䅑党歂䍁䅁兡畂䍁䅁免㑁䑁䅕兏杁䝁䅅杢歂䍁䅁兡穂䍁䅁䅡求䝁䅅䅚硂䡁䅕兙祂䡁䅑党祂䝁䅕䅚杁䝁䅫杢杁䕁䅑睢㉂䝁䅕杣獁䍁䅁䅒求䝁䅷兙㍂䝁䅅杣求䍁䄴䅁瑄杅䅁末䅧䕁䅍䅡求䡁䅙杣療䝁䄴䅉䑂䝁䄸杣睂䝁䄸杣桂䡁䅑兡療䝁䄴䅌杁䡁䅑䅡祂䝁䄸兤湂䝁䅧䅉灂䡁䅑督杁䡁䅍兤楂䡁䅍兡歂䝁䅫兙祂䝁䅫党穂䍁䅷䅉求䝁䄴睚桂䝁䅣党穂䍁䅁兡畂䍁䅁䅤潂䝁䅕䅉灂䝁䄴䅤求䝁䅣杣桂䡁䅑党歂䍁䅁党畂䝁䅕杣湂䡁䅫䅉桂䝁䄴䅚杁䝁䅍䅡求䝁䄰兡橂䝁䅅䅢穂䍁䅁睢睂䝁䅕杣桂䡁䅑兡療䝁䄴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噂䡁䅁督あ䡁䅉党桂䝁䄰䅉桂䝁䄴䅚杁䕁䅑睢㍂䝁䄴督あ䡁䅉党桂䝁䄰杌杁䙁䅑䅡求䍁䅁兖睂䡁䅍䅤祂䝁䅕兙瑂䍁䅁督求䝁䅣兢求䝁䄴䅤杁䝁䅫督杁䝁䅫杢㉂䝁䄸䅢㉂䝁䅕䅚杁䝁䅫杢杁䡁䅑䅡求䍁䅁党㑂䡁䅁䅢療䡁䅉兙あ䝁䅫睢畂䍁䅷䅉歂䝁䅕杤求䝁䅷睢睂䝁䄰党畂䡁䅑䅌杁䡁䅁杣療䝁䅑兤橂䡁䅑兡療䝁䄴䅌杁䝁䅅杢歂䍁䅁䅤祂䝁䅅杢穂䡁䅁睢祂䡁䅑兙あ䝁䅫睢畂䍁䅁睢浂䍁䅁睙祂䡁䅕䅚求䍁䅁睢灂䝁䅷䅉桂䝁䄴䅚杁䝁䄴兙あ䡁䅕杣桂䝁䅷䅉湂䝁䅅督㝁䍁䅁䅣祂䝁䄸睙求䡁䅍督灂䝁䄴睚獁䍁䅁䅢灂䡁䅅兤求䝁䅙兙橂䡁䅑兡療䝁䄴䅌杁䡁䅑杣桂䝁䄴督睂䝁䄸杣あ䝁䅅䅤灂䝁䄸杢獁䍁䅁兙畂䝁䅑䅉祂䝁䅕睚桂䡁䅍兡浂䝁䅫睙桂䡁䅑兡療䝁䄴䅉療䝁䅙䅉獂䝁䅫兣ㅂ䝁䅕杚灂䝁䅕䅚杁䝁䄴兙あ䡁䅕杣桂䝁䅷䅉湂䝁䅅督㝁䍁䅁䅤祂䝁䅅杢穂䡁䅁睢祂䡁䅑兙あ䝁䅫睢畂䍁䅁睢浂䍁䅁睙祂䡁䅕䅚求䍁䅁睢灂䝁䅷䅉あ䝁䅧杣療䡁䅕睚潂䍁䅁䅣灂䡁䅁党獂䝁䅫杢求䡁䅍睏杁䡁䅑杣桂䝁䄴督睂䝁䄸杣あ䝁䅅䅤灂䝁䄸杢獁䍁䅁督あ䝁䄸杣桂䝁䅣党獁䍁䅁兙畂䝁䅑䅉瑂䝁䅅杣牂䝁䅕䅤灂䝁䄴睚杁䝁䄸杚杁䝁䄴兙あ䡁䅕杣桂䝁䅷䅉湂䝁䅅督㝁䍁䅁兙畂䝁䅑䅉橂䝁䅅杣楂䝁䄸杢杁䝁䅍兙睂䡁䅑兤祂䝁䅕䅉桂䝁䄴䅚杁䡁䅍䅤療䡁䅉兙湂䝁䅕䅌杁䝁䅅督杁䡁䅣党獂䝁䅷䅉桂䡁䅍䅉桂䍁䅁睚桂䡁䅍兌あ䝁䄸兌獂䝁䅫兣ㅂ䝁䅫䅚穂䍁䅁䅣獂䝁䅅杢あ䍁䄴䅉啂䝁䅧党杁䕁䅑睢㍂䝁䄴督あ䡁䅉党桂䝁䄰䅉穂䝁䅕睚瑂䝁䅕杢あ䍁䅁杣求䝁䅙兡畂䝁䅕督杁䝁䅍杣ㅂ䝁䅑党杁䝁䄸兡獂䍁䅁兡畂䡁䅑睢杁䡁䅁党あ䡁䅉睢獂䝁䅕兤瑂䍁䅁䅣祂䝁䄸䅚ㅂ䝁䅍䅤穂䑁䅳䅉瑂䝁䅅杣牂䝁䅕䅤穂䍁䅁睙祂䡁䅕䅚求䍁䅁睢灂䝁䅷䅌杁䡁䅉党浂䝁䅫杢求䝁䅑䅉睂䡁䅉睢歂䡁䅕睙あ䡁䅍䅌杁䝁䅅杢歂䍁䅁䅢ㅂ䝁䅉杣灂䝁䅍兙畂䡁䅑督㝁䍁䅁兢桂䝁䄴兤浂䝁䅅睙あ䡁䅕杣求䡁䅍䅉桂䝁䄴䅚杁䝁䄰兙祂䝁䅳党あ䡁䅍䅉祂䝁䅕杢求䡁䅣兙楂䝁䅷党杁䝁䅙兤求䝁䅷督獁䍁䅁睙療䝁䄰兢療䝁䅑兡あ䡁䅫䅉睂䝁䅕䅤祂䝁䄸睙潂䝁䅕兢灂䝁䅍兙獂䡁䅍䅌杁䡁䅁䅢桂䡁䅍䅤灂䝁䅍督杁䝁䅙睢祂䍁䅁兡畂䝁䅑兤穂䡁䅑杣灂䝁䅅䅢杁䡁䅕督求䡁䅍䅌杁䝁䅅杢歂䍁䅁杚ㅂ䝁䅕䅢杁䝁䅅杢歂䍁䅁䅢ㅂ䝁䅉杣灂䝁䅍兙畂䡁䅑䅉桂䝁䅑䅚灂䡁䅑兡㉂䝁䅕督㝁䍁䅁兙畂䝁䅑䅉あ䡁䅉兙畂䡁䅍䅣療䡁䅉䅤穂䍁䅁睙祂䡁䅕䅚求䍁䅁睢灂䝁䅷䅉桂䝁䄴䅚杁䡁䅉党浂䝁䅫杢求䝁䅑䅉睂䡁䅉睢歂䡁䅕睙あ䡁䅍䅉楂䡁䅫䅉睂䝁䅫䅣求䝁䅷兡畂䝁䅕䅌杁䝁䄰兙祂䝁䅫杢求䍁䅁杤求䡁䅍督求䝁䅷䅌杁䝁䄰睢あ䝁䄸杣杁䝁䅕兣ㅂ䝁䅫䅣瑂䝁䅕杢あ䍁䅷䅉桂䝁䄴䅚杁䡁䅉兙灂䝁䅷䅉橂䝁䅅杣畁䍁䅁䅖潂䝁䅕䅉橂䝁䄸兢睂䝁䅅杢㕂䍁䅁睤桂䡁䅍䅉浂䝁䄸杣瑂䝁䅕杣獂䡁䅫䅉牂䝁䄴睢㍂䝁䄴䅉桂䡁䅍䅉䑂䝁䅧党㉂䡁䅉睢畂䙁䅑党㑂䝁䅅睙療䍁䅁睑療䡁䅉䅣療䡁䅉兙あ䝁䅫睢畂䍁䅁兙畂䝁䅑䅉橂䝁䅧兙畂䝁䅣党歂䍁䅁兡あ䡁䅍䅉畂䝁䅅兢求䍁䅁䅤療䍁䅁睑潂䝁䅕杤祂䝁䄸杢杁䕁䅍睢祂䡁䅁睢祂䝁䅅䅤灂䝁䄸杢杁䝁䅫杢杁䑁䅉䅍睁䑁䅕杌杁䕁䅍䅡求䡁䅙杣療䝁䄴䅉䑂䝁䄸杣睂䝁䄸杣桂䡁䅑兡療䝁䄴䅉㍂䝁䅅督杁䝁䅙睢ㅂ䝁䄴䅚求䝁䅑䅉灂䝁䄴䅉硁䑁䅧睎㕁䍁䅁兙畂䝁䅑䅉灂䡁䅍䅉潂䝁䅕兙歂䡁䅅兤桂䡁䅉䅤求䡁䅉党歂䍁䅁兡畂䍁䅁睕桂䝁䄴䅉卂䝁䅅兢療䝁䄴䅌杁䕁䅍兙獂䝁䅫杚療䡁䅉杢灂䝁䅅杌䅁䭁噉䅁䕂睁䅁睑潂䝁䅕睤㕂䍁䅷䅉䩂䝁䄴睙畁䍁䅷䅉あ䝁䄸睚求䡁䅑䅡求䡁䅉䅉㍂䝁䅫䅤潂䍁䅁兡あ䡁䅍䅉穂䡁䅕杙穂䝁䅫䅚灂䝁䅅杣灂䝁䅕督獁䍁䅁党畂䝁䅣兙湂䝁䅕督杁䝁䅫杢杁䡁䅑䅡求䍁䅁䅣ㅂ䡁䅉党杁䡁䅁䅢桂䡁䅫䅉求䍁䄰睙療䝁䄰兢求䡁䅉睙求䍁䅁杙ㅂ䡁䅍兡畂䝁䅕督穂䍁䅁兡畂䍁䅁䅤潂䝁䅕䅉噂䝁䄴兡あ䝁䅕䅚杁䙁䅍䅤桂䡁䅑党穂䍁䄴䅉䩂䡁䅑䅉睂䡁䅉睢㉂䝁䅫䅚求䡁䅍䅉睂䝁䅕䅤杁䝁䅙睢療䝁䅑䅉桂䝁䄴䅚杁䡁䅑杣求䝁䅅䅤穂䍁䅷䅉睂䝁䅕䅤杁䡁䅍兤睂䡁䅁䅢灂䝁䅕督杁䝁䅅杢歂䍁䅁䅣求䡁䅑䅉瑂䝁䅕䅚灂䝁䅍兙あ䝁䅫睢畂䡁䅍䅌杁䝁䅅杢歂䍁䅁睢あ䝁䅧党祂䍁䅁䅣求䡁䅑兌潂䝁䅕兙獂䡁䅑䅡杁䡁䅁杣療䝁䅑兤橂䡁䅑督獁䍁䅁兙穂䍁䅁睤求䝁䅷䅢杁䝁䅅督杁䡁䅁党あ䍁䅁督求䡁䅉杤灂䝁䅍党穂䍁䅁杚療䡁䅉䅉歂䝁䄸睚穂䍁䅷䅉橂䝁䅅䅤穂䍁䅷䅉浂䝁䅫督潂䍁䅷䅉楂䝁䅫杣歂䡁䅍䅌杁䡁䅍兢桂䝁䅷䅢杁䡁䅁党あ䡁䅍䅌杁䝁䅧睢祂䡁䅍党穂䍁䅷䅉桂䝁䄴䅚杁䡁䅉党睂䡁䅑兡獂䝁䅕督杁䡁䅑䅡祂䝁䄸兤湂䝁䅧䅉灂䡁䅑督杁䡁䅉党あ䝁䅅兡獂䍁䅁睤求䝁䅉督灂䡁䅑党穂䍁䅁兙畂䝁䅑䅉瑂䝁䄸杙灂䝁䅷党杁䝁䅅䅣睂䝁䅷兡橂䝁䅅䅤灂䝁䄸杢穂䍁䄴䅉啂䝁䅧党杁䝁䅍睢瑂䡁䅁兙畂䡁䅫䅉㍂䝁䅅督杁䝁䅙睢ㅂ䝁䄴䅚求䝁䅑䅉灂䝁䄴䅉祁䑁䅁免睁䍁䅁兙畂䝁䅑䅉灂䡁䅍䅉楂䝁䅅督求䝁䅑䅉灂䝁䄴䅉兂䝁䅷兙畂䡁䅑兙あ䝁䅫睢畂䍁䅷䅉䝂䝁䅷睢祂䝁䅫䅚桂䍁䄴䅁橃兆䅁䅘䅑䕁䅍䅡灂䡁䅁睢あ䝁䅷党杁䕁䄰党㑂䝁䅫睙桂䝁䄴䅉䡂䡁䅉兡獂䝁䅷䅌杁䕁䅫杢橂䍁䄴䅌杁䡁䅑睢湂䝁䅕䅤潂䝁䅕杣杁䡁䅣兡あ䝁䅧䅉灂䡁䅑督杁䡁䅍兤楂䡁䅍兡歂䝁䅫兙祂䝁䅫党穂䍁䅷䅉療䡁䅣杢穂䍁䅁兙畂䝁䅑䅉療䡁䅁党祂䝁䅅䅤求䡁䅍䅉䑂䝁䅧兡睂䝁䄸䅤獂䝁䅕䅉乂䝁䅕䅥灂䝁䅍兙畂䍁䅁睒祂䝁䅫䅢獂䍁䅁杣求䡁䅍䅤桂䡁䅕杣桂䝁䄴䅤穂䍁䄴䅉䩂䡁䅑䅉穂䝁䅕䅢獂䡁䅍䅉浂䝁䄸睢歂䍁䅁兙畂䝁䅑䅉楂䝁䅕杤求䡁䅉兙湂䝁䅕督杁䡁䅑䅡祂䝁䄸兤湂䝁䅧䅉療䝁䅙杚求䡁䅉兡畂䝁䅣䅉楂䡁䅕杣祂䝁䅫䅤療䡁䅍䅌杁䝁䅉兤祂䡁䅉兡あ䝁䄸䅉楂䝁䄸睤獂䡁䅍䅌杁䡁䅅兤求䡁䅍兙歂䝁䅫䅢獂䝁䅅督獁䍁䅁䅤桂䝁䅍睢穂䍁䅷䅉桂䝁䄴䅚杁䡁䅍兙獂䝁䅅䅚穂䍁䅷䅉桂䡁䅍䅉㍂䝁䅕䅢獂䍁䅁兙穂䍁䅁䅢灂䝁䅙党穂䡁䅑入獂䝁䅕䅉楂䝁䄸睤獂䡁䅍䅌杁䝁䅳兡歂䡁䅍升穂䍁䅁兢求䝁䅅䅢獁䍁䅁睙潂䝁䅫䅣穂䍁䅷䅉穂䝁䅫䅚求䡁䅍䅌杁䝁䅅杢歂䍁䅁䅚祂䝁䅫杢牂䡁䅍杌杁䙁䅑䅡求䍁䅁睙療䝁䄰䅣桂䝁䄴入杁䝁䅅䅢穂䝁䄸䅉睂䡁䅉睢㉂䝁䅫䅚求䡁䅍䅉歂䝁䅕䅢灂䡁䅙党祂䡁䅫䅉桂䝁䄴䅚杁䡁䅉党獂䝁䅅䅤求䝁䅑䅉穂䝁䅕杣㉂䝁䅫睙求䡁䅍䅉灂䡁䅑督杁䝁䅅䅣睂䍁䅁兙畂䝁䅑䅉㍂䝁䅕杙穂䝁䅫䅤求䍁䄴䅉䩂䡁䅑䅉潂䝁䅅督杁䝁䄸䅣求䡁䅉兙あ䝁䅫睢畂䡁䅍䅉灂䝁䄴䅉あ䝁䅧党杁䙁䅕杢灂䡁䅑党歂䍁䅁睕あ䝁䅅䅤求䡁䅍䅌杁䕁䅍兙畂䝁䅅䅚桂䍁䅷䅉䝂䡁䅉兙畂䝁䅍党獁䍁䅁睒求䡁䅉兢桂䝁䄴入獁䍁䅁䅒ㅂ䝁䅉兙灂䍁䅷䅉桂䝁䄴䅚杁䡁䅑䅡求䍁䅁兖畂䝁䅫䅤求䝁䅑䅉䱂䝁䅫杢湂䝁䅑睢瑂䍁䄴䅉䑂䝁䅧兡睂䝁䄸䅤獂䝁䅕䅉乂䝁䅕䅥灂䝁䅍兙畂䍁䅁睒祂䝁䅫䅢獂䍁䅷䅉䩂䝁䄴睙畁䍁䅁睤桂䡁䅍䅉浂䝁䄸兤畂䝁䅑党歂䍁䅁兡畂䍁䅁免㕁䑁䅫睍杁䝁䅅杢歂䍁䅁兡穂䍁䅁䅡求䝁䅅䅚硂䡁䅕兙祂䡁䅑党祂䝁䅕䅚杁䝁䅫杢杁䕁䄴党㍂䡁䅁睢祂䡁䅑䅉䍂䝁䅕兙橂䝁䅧䅌杁䕁䅍兙獂䝁䅫杚療䡁䅉杢灂䝁䅅杌䅁䭁噑䅁捁杂䅁睑潂䝁䄸兡橂䝁䅕䅉䥂䝁䄸䅤求䝁䅷督杁䕁䅫杢あ䝁䅕杣畂䝁䅅䅤灂䝁䄸杢桂䝁䅷䅌杁䕁䅫杢橂䍁䄴䅌杁䡁䅑睢湂䝁䅕䅤潂䝁䅕杣杁䡁䅣兡あ䝁䅧䅉灂䡁䅑督杁䡁䅍兤楂䡁䅍兡歂䝁䅫兙祂䝁䅫党穂䍁䅷䅉療䡁䅁党祂䝁䅅䅤求䡁䅍䅉桂䡁䅍䅉桂䍁䅁䅡療䡁䅑党獂䍁䅁杚祂䝁䅅杢橂䝁䅧兡穂䝁䄸杣杁䝁䅫杢杁䡁䅑䅡求䍁䅁兖畂䝁䅫䅤求䝁䅑䅉呂䡁䅑兙あ䝁䅕督杁䝁䅅杢歂䍁䅁兡畂䡁䅑党祂䝁䄴兙あ䝁䅫睢畂䝁䅅䅢獂䡁䅫杌杁䕁䅫䅤杁䝁䄸䅣求䡁䅉兙あ䝁䅕督杁䡁䅑䅡祂䝁䄸兤湂䝁䅧䅉䥂䝁䄸䅤求䝁䅷䅉䝂䡁䅉兙畂䝁䅍䅡灂䡁䅍兡畂䝁䅣䅉流䍁䅁兔桂䝁䄴兙湂䝁䅕兢求䝁䄴䅤杁䝁䅅杢歂䍁䅁睑療䡁䅉䅣療䡁䅉兙あ䝁䅕䅉流䍁䅁睔あ䝁䅧党祂䍁䅁督求䝁䅣兢求䝁䄴䅤穂䍁䄴䅉啂䝁䅧党杁䝁䅍睢瑂䡁䅁兙畂䡁䅫䅉浂䡁䅉兙畂䝁䅍䅡灂䡁䅍党穂䍁䅁䅢療䝁䅑睚灂䝁䄴睚杁䡁䅁杣療䡁䅁党祂䡁䅑兡求䡁䅍䅉ㅂ䝁䄴䅚求䡁䅉䅉あ䝁䅧党杁䝁䅉杣桂䝁䄴䅚杁䝁䄴兙瑂䝁䅕督杁䝁䄸杚杁䕁䅍睢瑂䝁䅙睢祂䡁䅑䅉䩂䝁䄴杢獁䍁䅁睑療䝁䄰杚療䡁䅉䅤杁䙁䅍兤灂䡁䅑党穂䍁䅷䅉剂䡁䅕兙獂䝁䅫䅤㕂䍁䅷䅉䑂䝁䅷兙祂䝁䅫睢畂䍁䅷䅉䑂䝁䅷兙祂䝁䅫睢畂䍁䅁䅕療䝁䅫杢あ䝁䅕䅌杁䙁䅍䅢求䝁䅕䅣杁䕁䅫杢畂䍁䅷䅉䉂䡁䅍睙求䝁䄴䅚杁䕁䅧睢あ䝁䅕䅢杁䕁䅍睢獂䝁䅷党橂䡁䅑兡療䝁䄴䅌杁䕁䅕睙療䝁䄴睢杁䕁䅷睢歂䝁䅣党獁䍁䅁杕療䝁䅑党㍂䝁䅅入杁䕁䅫杢畂䍁䅷䅉乂䝁䅅兡畂䙁䅍䅤桂䡁䅫䅉呂䡁䅕兡あ䝁䅕督獁䍁䅁睕ㅂ䝁䅉兤祂䝁䅉兙畂䍁䅁睕あ䡁䅕䅚灂䝁䄸督獁䍁䅁睖療䝁䄸䅚呂䡁䅁杣灂䝁䄴睚杁䙁䅍兤灂䡁䅑党穂䍁䅷䅉䙂䡁䅙党祂䝁䅧睢瑂䝁䅕䅉呂䡁䅕兡あ䝁䅕督獁䍁䅁睑桂䝁䄰杙祂䝁䅫兙杁䕁䅧睢あ䝁䅕䅢穂䍁䅷䅉卂䝁䅅䅚灂䡁䅍督療䝁䄴䅉䍂䝁䅷兤獁䍁䅁杕桂䝁䅑兡穂䡁䅍睢畂䍁䅁杕䙂䕁䅑䅌杁䙁䅉兙歂䝁䅫督穂䝁䄸杢獁䍁䅁䅕桂䡁䅉睡杁䙁䅁䅢桂䡁䅯兙獁䍁䅁睑療䡁䅕杢あ䡁䅉入杁䕁䅫杢畂䍁䅁杊杁䙁䅍兤灂䡁䅑党穂䍁䅁杙㕂䍁䅁杕桂䝁䅑兡穂䡁䅍睢畂䍁䅷䅉卂䝁䅅䅚灂䡁䅍督療䝁䄴䅉䩂䝁䄴杢杁䍁䅙䅉呂䡁䅕兡あ䝁䅕督獁䍁䅁䅕桂䡁䅉睡杁䕁䅫杢畂䍁䅁杙㕂䍁䅁杕桂䝁䅑兡穂䡁䅍睢畂䍁䅷䅉卂䝁䅅䅚灂䡁䅍督療䝁䄴䅉䩂䝁䄴䅚灂䡁䅙兡歂䡁䅕兙獂䡁䅍䅌杁䝁䅅杢歂䍁䅁杕桂䝁䅑兡穂䡁䅍睢畂䍁䅁睑療䝁䅷䅢求䝁䅍䅤灂䝁䄸杢畁䍁䅁睑潂䝁䄸兡橂䝁䅕䅉䥂䝁䄸䅤求䝁䅷督杁䕁䅫杢あ䝁䅕杣畂䝁䅅䅤灂䝁䄸杢桂䝁䅷䅌杁䕁䅫杢橂䍁䄴䅉㍂䝁䅅督杁䝁䅙睢ㅂ䝁䄴䅚求䝁䅑䅉灂䝁䄴䅉硁䑁䅫睍㕁䍁䅁兙畂䝁䅑䅉灂䡁䅍䅉潂䝁䅕兙歂䡁䅅兤桂䡁䅉䅤求䡁䅉党歂䍁䅁兡畂䍁䅁杔療䡁䅉䅤潂䍁䅁村求䡁䅑䅡求䡁䅍䅚桂䍁䅷䅉乂䝁䅅杣㕂䝁䅷兙畂䝁䅑杌䅁䡁啕䅁浂䅂䅁睑潂䝁䄸杣歂䍁䅁兒畂䝁䅕杣湂䡁䅫䅉䑂䝁䄸杣睂䝁䄸杣桂䡁䅑兡療䝁䄴䅉療䡁䅁党祂䝁䅅䅤求䡁䅍䅉桂䡁䅍䅉桂䝁䄴䅉灂䝁䄴䅚求䡁䅁党畂䝁䅑党畂䡁䅑䅉求䡁䅧䅣獂䝁䄸杣桂䡁䅑兡療䝁䄴䅉桂䝁䄴䅚杁䡁䅁杣療䝁䅑兤橂䡁䅑兡療䝁䄴䅉橂䝁䄸兢睂䝁䅅杢㕂䍁䅁兡畂䍁䅁䅤潂䝁䅕䅉噂䝁䄴兡あ䝁䅕䅚杁䙁䅍䅤桂䡁䅑党穂䍁䄴䅉䩂䡁䅑䅉桂䝁䅍兣ㅂ䝁䅫杣求䡁䅍䅌杁䝁䅕䅥睂䝁䅷睢祂䝁䅕督獁䍁䅁䅚求䡁䅙党獂䝁䄸䅣穂䍁䅷䅉桂䝁䄴䅚杁䡁䅁杣療䝁䅑兤橂䝁䅕督杁䝁䅍杣ㅂ䝁䅑党杁䝁䄸兡獂䍁䅷䅉畂䝁䅅䅤ㅂ䡁䅉兙獂䍁䅁睚桂䡁䅍䅌杁䝁䅅杢歂䍁䅁杢桂䡁䅑兤祂䝁䅅䅢杁䝁䅣兙穂䍁䅁䅢灂䡁䅅兤灂䝁䅑督杁䝁䅫杢杁䡁䅑䅡求䍁䅁睖灂䝁䅷䅢灂䡁䅍䅤療䝁䄴䅉䍂䝁䅅督灂䝁䄴杌杁䙁䅑䅡求䍁䅁睙療䝁䄰䅣桂䝁䄴入杁䡁䅍党獂䝁䅷督杁䝁䅫䅤穂䍁䅁䅣祂䝁䄸䅚ㅂ䝁䅍䅤穂䍁䅁䅤療䍁䅁杣求䝁䅙兡畂䝁䅕杣穂䍁䅷䅉瑂䝁䅅杣牂䝁䅕䅤求䡁䅉督獁䍁䅁兙畂䝁䅑䅉療䡁䅑䅡求䡁䅉䅉睂䡁䅕杣橂䝁䅧兙穂䝁䅕杣穂䍁䅁䅤潂䝁䅅䅤杁䝁䅧兙㉂䝁䅕䅉桂䝁䅍睙求䡁䅍督杁䡁䅑睢杁䝁䄴党桂䡁䅉杙㕂䍁䅁䅣灂䡁䅁党獂䝁䅫杢求䍁䅁兙畂䝁䅑䅉祂䝁䅅兡獂䍁䅁杚桂䝁䅍兡獂䝁䅫䅤灂䝁䅕督畁䍁䅁䅖潂䝁䅕䅉橂䝁䄸兢睂䝁䅅杢㕂䍁䅁睤桂䡁䅍䅉浂䝁䄸杣瑂䝁䅕杣獂䡁䅫䅉牂䝁䄴睢㍂䝁䄴䅉桂䡁䅍䅉偂䝁䅅督灂䡁䅍䅉兂䝁䅕䅤祂䝁䄸䅢求䡁䅕兢杁䕁䅫杢橂䍁䄴䅉桂䝁䄴䅚杁䝁䅍䅡桂䝁䄴睚求䝁䅑䅉灂䡁䅑督杁䝁䄴兙瑂䝁䅕䅉あ䝁䄸䅉䑂䝁䅧睢祂䝁䅑䅉䙂䝁䄴党祂䝁䅣入杁䕁䅍睢祂䡁䅁睢祂䝁䅅䅤灂䝁䄸杢杁䝁䅫杢杁䕁䅯兤獂䡁䅫䅉祁䑁䅁杍祁䍁䄴䅉䑂䝁䅧睢祂䝁䅑䅉䙂䝁䄴党祂䝁䅣入杁䕁䅍睢祂䡁䅁睢祂䝁䅅䅤灂䝁䄸杢杁䡁䅣兙穂䍁䅁杚療䡁䅕杢歂䝁䅕䅚杁䝁䅫杢杁䑁䅉䅍睁䑁䅣䅉桂䝁䄴䅚杁䝁䅫督杁䝁䅧党桂䝁䅑兣ㅂ䝁䅅杣あ䝁䅕杣求䝁䅑䅉灂䝁䄴䅉䥂䝁䄸兤穂䡁䅑睢畂䍁䅷䅉啂䝁䅕䅥桂䡁䅍杌䅁䩁噙䅁千䅁䅁睑潂䡁䅉睢畂䝁䅫睙杁䕁䅑兡穂䝁䅕兙穂䝁䅕督㝁䍁䅁睒桂䡁䅍䅤祂䝁䄸党畂䡁䅑党祂䝁䄸䅢療䝁䅣入㝁䍁䅁䅓求䝁䄰兙あ䝁䄸䅢療䝁䅣入㝁䍁䅁兓瑂䝁䄰兤畂䝁䄸䅢療䝁䅣入㝁䍁䅁兓畂䝁䅙䅢桂䝁䄰兢桂䡁䅑兡療䝁䄴䅁癁杅䅁䅬䄸䕁䅍䅡ㅂ䝁䅉杙杁䕁䅷兡瑂䝁䅫䅤求䝁䅑䅉睂䡁䅉睢㉂䝁䅫䅚求䡁䅍䅉灂䝁䄴督ㅂ䡁䅉兙畂䝁䅍党杁䝁䅅杢歂䍁䅁杣求䝁䅫杢穂䡁䅕杣桂䝁䄴睙求䍁䅁䅣祂䝁䄸䅚ㅂ䝁䅍䅤穂䍁䅁睤療䡁䅉䅢歂䡁䅣兡歂䝁䅕杌杁䙁䅑䅡求䍁䅁睙療䝁䄰䅣桂䝁䄴入婁䡉䅍䅉佂䝁䄸杣あ䝁䅧䅉䉂䝁䄰党祂䝁䅫睙桂䍁䅁睑療䝁䄰兢求䡁䅉睙灂䝁䅅䅢杁䙁䅁杊䑂䍁䅁兓畂䡁䅍兤祂䝁䅅杢橂䝁䅕䅉穂䝁䅕睚瑂䝁䅕杢あ䍁䅁睢浂䝁䅙党祂䡁䅍䅉橂䝁䄸兢瑂䝁䅕杣橂䝁䅫兙獂䍁䅁䅣祂䝁䄸䅣求䡁䅉䅤㕂䍁䅷䅉橂䝁䅅督ㅂ䝁䅅䅢あ䡁䅫䅌杁䡁䅣睢祂䝁䅳党祂䡁䅍升杁䝁䅍睢瑂䡁䅁党畂䡁䅍兙あ䝁䅫睢畂䍁䅷䅉睂䝁䅅睙牂䝁䅅睚求䍁䅁䅣療䝁䅷兡橂䝁䅫党穂䍁䅷䅉祂䝁䅫督牂䍁䅁兢桂䝁䄴兙湂䝁䅕兢求䝁䄴䅤獁䍁䅁杚灂䝁䄴兙畂䝁䅍兡桂䝁䅷䅉獂䝁䅫杢求䡁䅍䅌杁䝁䄰兙祂䝁䅫杢求䍁䅷䅉橂䝁䄸杢穂䡁䅑杣ㅂ䝁䅍䅤灂䝁䄸杢獁䍁䅁党畂䡁䅙兡祂䝁䄸杢瑂䝁䅕杢あ䝁䅅䅢獁䍁䅁兢求䝁䅑兡橂䝁䅅䅢杁䡁䅉兡穂䝁䅳䅌杁䝁䅍入楂䝁䅕杣杁䡁䅉兡穂䝁䅳䅌杁䡁䅍兤祂䝁䅕䅤㕂䍁䅷䅉桂䝁䄴䅚杁䝁䅍兙穂䡁䅕兙獂䡁䅑入㝁䍁䅁兙畂䝁䅑䅉湂䡁䅉睢ㅂ䡁䅁䅉桂䝁䅍睙灂䝁䅑党畂䡁䅑䅉桂䝁䄴䅚杁䝁䅧党桂䝁䅷䅤潂䍁䅁兡畂䡁䅍兤祂䝁䅅杢橂䝁䅕䅉あ䝁䄸䅉獂䝁䅅杣湂䝁䅕䅌杁䝁䄰兡歂䝁䅑䅢求䍁䅁兢桂䡁䅉睡求䡁䅑䅌杁䝁䅅杢歂䍁䅁督瑂䝁䅅䅢獂䍁䅁睙療䝁䄰兢求䡁䅉睙灂䝁䅅䅢杁䝁䅉兤穂䝁䅫杢求䡁䅍督求䡁䅍杌杁䕁䅫䅤穂䍁䅁杔療䡁䅉䅤潂䍁䅁兑瑂䝁䅕杣灂䝁䅍兙杁䙁䅁党祂䡁䅍睢畂䝁䅅䅢杁䙁䅁杊䑂䍁䅁兓畂䡁䅍兤祂䝁䅅杢橂䝁䅕䅉穂䝁䅕睚瑂䝁䅕杢あ䍁䅁䅣祂䝁䄸杤灂䝁䅑党穂䍁䅁兙浂䝁䅙䅢ㅂ䝁䅕杢あ䍁䅁兙畂䝁䅑䅉潂䝁䅫睚潂䍁䅁杢求䡁䅑䅉㍂䝁䄸杣あ䝁䅧䅉灂䝁䄴䅚灂䡁䅙兡歂䡁䅕兙獂䡁䅍䅉桂䝁䄴䅚杁䝁䅙兙瑂䝁䅫䅢灂䝁䅕督杁䡁䅣兡あ䝁䅧䅉潂䝁䄸兢求䝁䄸睤畂䝁䅕杣穂䍁䅷䅉桂䡁䅕䅤療䝁䄰睢楂䝁䅫䅢求䍁䅁兙畂䝁䅑䅉橂䝁䄸䅢獂䝁䅕睙あ䝁䄸杣杁䝁䅍兙祂䡁䅍䅌杁䡁䅙兙獂䡁䅕兙楂䝁䅷党杁䝁䅅杣あ䝁䅫睙獂䝁䅕督獁䍁䅁䅣求䡁䅉督療䝁䄴兙獂䍁䅁兙畂䝁䅑䅉求䡁䅧睙求䡁䅍督杁䝁䅷兡桂䝁䅉兡獂䝁䅫䅤㕂䍁䅷䅉あ䡁䅉兙㉂䝁䅕䅢杁䝁䅫杢穂䡁䅕杣桂䝁䄴睙求䍁䅷䅉桂䝁䄴䅚杁䡁䅉党橂䡁䅉党桂䡁䅑兡療䝁䄴兙獂䍁䅁兢桂䡁䅉兡畂䝁䅕䅉灂䝁䄴督ㅂ䡁䅉兙畂䝁䅍党杁䝁䅅杢歂䍁䅁督求䡁䅉杤灂䝁䅍党穂䍁䄴䅉啂䝁䅧党杁䝁䅍睢瑂䡁䅁兙畂䡁䅫升穂䍁䅁杔療䡁䅉䅤潂䍁䅁兑瑂䝁䅕杣灂䝁䅍兙杁䕁䅅睚祂䝁䅫睙ㅂ䝁䅷䅤ㅂ䡁䅉兙獂䍁䅁兓畂䡁䅍兤祂䝁䅅杢橂䝁䅕䅉穂䝁䅕睚瑂䝁䅕杢あ䍁䅁睢浂䝁䅙党祂䡁䅍䅉瑂䡁䅕䅢あ䝁䅫䅣獂䝁䅕䅉睂䝁䅕杣灂䝁䅷䅉橂䡁䅉睢睂䍁䅁兙畂䝁䅑䅉橂䡁䅉睢睂䍁䄰䅡桂䝁䅫䅢杁䝁䅫杢穂䡁䅕杣桂䝁䄴睙求䑁䅳䅉桂䝁䄴䅚杁䝁䅍睢㉂䝁䅕杣桂䝁䅣党杁䝁䅙睢祂䍁䅁杚桂䡁䅉兢獁䍁䅁杣桂䝁䄴睙潂䍁䅷䅉桂䝁䄴䅚杁䡁䅍䅣求䝁䅍兡桂䝁䅷䅤㕂䍁䅁䅣祂䝁䄸䅣求䡁䅉䅤㕂䍁䅁兙畂䝁䅑䅉橂䝁䅅督ㅂ䝁䅅䅢あ䡁䅫䅌杁䝁䅅杢歂䍁䅁睙療䝁䄰兢求䡁䅉睙灂䝁䅅䅢杁䝁䅅睚祂䝁䅫睙ㅂ䝁䅷䅤ㅂ䡁䅉党杁䡁䅁杣療䝁䅑兤橂䡁䅑督畁䍁䅁兓あ䡁䅍䅉偂䡁䅙党祂䡁䅍党桂䡁䅍䅉䡂䝁䅕杢求䡁䅉兙獂䍁䅁兓畂䡁䅍兤祂䝁䅅杢橂䝁䅕䅉穂䝁䅕睚瑂䝁䅕杢あ䍁䅁䅣祂䝁䄸杤灂䝁䅑党穂䍁䅁睙療䡁䅙党祂䝁䅅睚求䍁䅁杚療䡁䅉䅉あ䡁䅉兙歂䝁䅫䅤灂䝁䄸杢桂䝁䅷䅉橂䝁䄸兢瑂䝁䅕杣橂䝁䅫兙獂䍁䅁䅣祂䝁䄸䅣求䡁䅉䅤㕂䍁䅁兙畂䝁䅑䅉橂䝁䅅督ㅂ䝁䅅䅢あ䡁䅫睏杁䡁䅍䅣求䝁䅍兡桂䝁䅷䅤㕂䍁䅁睙桂䡁䅑党湂䝁䄸杣灂䝁䅕督獁䍁䅁督ㅂ䝁䅍䅡杁䝁䅅督杁䝁䅙兡畂䝁䅅杢橂䝁䅫兙獂䍁䅁䅢灂䝁䄴党穂䍁䅷䅉瑂䝁䅅杣灂䝁䄴党獁䍁䅁党畂䝁䅕杣湂䡁䅫䅌杁䝁䅅杤灂䝁䅅䅤灂䝁䄸杢獁䍁䅁䅣療䝁䅷兡あ䝁䅫睙桂䝁䅷䅉祂䝁䅫督牂䍁䅷䅉桂䝁䄴䅚杁䝁䅍睢畂䡁䅍䅤祂䡁䅕睙あ䝁䅫睢畂䑁䅳䅉桂䝁䄴䅚杁䝁䅣杣療䡁䅕䅣杁䝁䅅睙橂䝁䅫䅚求䝁䄴䅤杁䝁䅅杢歂䍁䅁䅡求䝁䅅䅢あ䝁䅧䅌杁䝁䅅杢歂䍁䅁䅤祂䝁䅅䅚灂䡁䅑兡療䝁䄴兙獂䍁䅁兙畂䝁䅑䅉穂䡁䅁党橂䝁䅫兙獂䡁䅑入杁䡁䅁党祂䡁䅍睢畂䝁䅅䅢杁䝁䅷兡畂䝁䅕督杁䝁䅙睢祂䍁䅁睙療䡁䅉䅣療䡁䅉兙あ䝁䅫睢畂䡁䅍䅌杁䝁䄰兡歂䝁䅑䅢求䍁䅁兢桂䡁䅉睡求䡁䅑督獁䍁䅁兙畂䝁䅑䅉穂䝁䄰兙獂䝁䅷䅉橂䡁䅕督あ䝁䄸兢求䡁䅉督杁䡁䅑䅡祂䝁䄸兤湂䝁䅧䅉祂䝁䅕䅤桂䝁䅫䅢杁䝁䅉杣療䝁䅳党祂䡁䅍䅌杁䝁䅅睚求䝁䄴䅤穂䍁䅷䅉桂䝁䄴䅚杁䝁䄸䅤潂䝁䅕杣杁䝁䅍䅡桂䝁䄴杢求䝁䅷督畁䍁䅁䅖潂䝁䅕䅉橂䝁䄸兢睂䝁䅅杢㕂䉁杫督杁䕁䅣䅢療䝁䅉兙獂䍁䅁杕求䝁䅫杢穂䡁䅕杣桂䝁䄴睙求䍁䅁督求䝁䅣兢求䝁䄴䅤杁䝁䄸杚浂䝁䅕杣穂䍁䅁䅤祂䝁䅅䅚灂䡁䅑兡療䝁䄴兙獂䍁䅁兙畂䝁䅑䅉穂䡁䅁党橂䝁䅫兙獂䡁䅑入杁䡁䅉党灂䝁䄴督ㅂ䡁䅉兙畂䝁䅍党杁䡁䅕杢歂䝁䅕杣杁䡁䅑䅡求䍁䅁睑潂䡁䅕杙楂䍁䅁䅖求䝁䄰䅣求䡁䅍䅤杁䙁䅉党杁䝁䅉杣桂䝁䄴䅚杁䡁䅑睢杁䡁䅁杣療䡁䅁党祂䡁䅑入杁䝁䅅杢歂䍁䅁睙桂䡁䅍兤桂䝁䅷䅤㕂䍁䅁睙療䝁䄰䅣桂䝁䄴兡求䡁䅍杌杁䕁䅫䅤穂䍁䅁䅔灂䝁䅙党杁䕁䅫杢穂䡁䅕杣桂䝁䄴睙求䍁䅁督求䝁䅣兢求䝁䄴䅤杁䡁䅁杣療䡁䅙兡歂䝁䅕督杁䡁䅁杣療䡁䅑党橂䡁䅑兡療䝁䄴䅉桂䝁䄴䅚杁䡁䅍兙㉂䝁䅫杢湂䡁䅍䅉睂䡁䅉睢歂䡁䅕睙あ䡁䅍䅉橂䝁䄸兢睂䡁䅉兡穂䝁䅫杢湂䍁䅁睤潂䝁䄸䅢求䍁䅁䅢灂䝁䅙党獁䍁䅁党畂䝁䅑睢㍂䝁䄰党畂䡁䅑䅉睂䝁䅷兙畂䡁䅍䅌杁䝁䅫杢歂䝁䅫杤灂䝁䅑兤桂䝁䅷䅉桂䝁䄴䅚杁䝁䅷兡浂䝁䅕䅌杁䝁䅣杣療䡁䅕䅣杁䡁䅑党祂䝁䄰䅉獂䝁䅫杚求䍁䅷䅉潂䝁䅕兙獂䡁䅑䅡杁䡁䅁杣療䡁䅑党橂䡁䅑兡療䝁䄴䅌杁䡁䅁党祂䡁䅍睢畂䝁䅅䅢杁䝁䅅睙橂䝁䅫䅚求䝁䄴䅤獁䍁䅁睙祂䝁䅕䅚灂䡁䅑䅉獂䝁䅫杚求䍁䅷䅉ㅂ䝁䄴兡㉂䝁䅕杣穂䝁䅅䅢杁䝁䅷兡浂䝁䅕䅌杁䝁䅣杣療䡁䅕䅣杁䝁䅕兢睂䝁䅷睢㕂䝁䅕党杁䝁䅉党畂䝁䅕杚灂䡁䅑督獁䍁䅁兙畂䝁䅑䅉ㅂ䝁䄴兡あ䍁䅁䅢灂䝁䄴睡求䝁䅑䅉橂䝁䄸杢あ䡁䅉兙橂䡁䅑督畁䍁䅁兓あ䍁䅁兢桂䡁䅉睡求䡁䅑督杁䝁䅫䅤穂䍁䅁䅣祂䝁䄸䅚ㅂ䝁䅍䅤穂䍁䅁䅣祂䝁䅫兢桂䡁䅉兡獂䡁䅫䅉あ䝁䅧杣療䡁䅕睚潂䍁䅁兡畂䡁䅍兤祂䝁䅅杢橂䝁䅕䅉桂䝁䄴䅚杁䡁䅉党灂䝁䄴督ㅂ䡁䅉兙畂䝁䅍党杁䝁䅉杣療䝁䅳党祂䡁䅍杌杁䙁䅑䅡求䍁䅁睙療䝁䄰䅣桂䝁䄴入杁䡁䅣兙穂䍁䅁杚療䡁䅉兢求䡁䅉䅢㕂䍁䅁睡畂䝁䄸睤畂䍁䅁兙穂䍁䅁兑䑂䕁䅕䅉䵂䝁䅫兢灂䡁䅑党歂䍁䅁兙畂䝁䅑䅉橂䝁䅧兙畂䝁䅣党歂䍁䅁兡あ䡁䅍䅉畂䝁䅅兢求䍁䅁䅤療䍁䅁睑潂䡁䅕杙楂䍁䅁䅔灂䝁䄰兡あ䝁䅕䅚杁䝁䅫杢杁䕁䅯兙畂䡁䅕兙祂䡁䅫䅉祁䑁䅁免㉁䍁䄴䅉䑂䝁䅧兤楂䝁䅉䅉䵂䝁䅫兢灂䡁䅑党歂䍁䅁睤桂䡁䅍䅉灂䝁䄴睙療䡁䅉䅣療䡁䅉兙あ䝁䅕䅚杁䝁䅫杢杁䑁䅅兏㑁䑁䅕䅉桂䝁䄴䅚杁䝁䅫督杁䝁䅧党桂䝁䅑兣ㅂ䝁䅅杣あ䝁䅕杣求䝁䅑䅉灂䝁䄴䅉慂䡁䅕杣灂䝁䅍䅡獁䍁䅁睕㍂䝁䅫䅤㙂䝁䅕杣獂䝁䅅杢歂䍁䄴䅁乃睅䅁杬䄸䕁䅍䅡ㅂ䡁䅉睙潂䍁䅁杊杁䕁䅑睤灂䝁䅣䅡あ䍁䅁睑療䍁䄴䅌杁䕁䅫杢橂䍁䄴䅉歂䝁䅕杤求䝁䅷睢睂䡁䅍䅌杁䝁䄰兙畂䡁䅕杚桂䝁䅍䅤ㅂ䡁䅉党穂䍁䅷䅉桂䝁䄴䅚杁䝁䄰兙祂䝁䅳党あ䡁䅍䅉潂䝁䄸兤穂䝁䅕䅡療䝁䅷䅚獁䍁䅁䅣求䡁䅉督療䝁䄴兙獂䍁䅁睙桂䡁䅉党獁䍁䅁兙畂䝁䅑䅉穂䡁䅁党橂䝁䅫兙獂䡁䅑入杁䡁䅁杣療䝁䅑兤橂䡁䅑督畁䍁䅁兓あ䍁䅁睢睂䝁䅕杣桂䡁䅑党穂䍁䅁兡畂䍁䅁䅤潂䡁䅉党求䍁䅁督求䝁䅣兢求䝁䄴䅤穂䑁䅯䅉䑂䝁䄸杢穂䡁䅕兢求䡁䅉䅉䕂䝁䄸兢求䡁䅍䅤灂䝁䅍䅌杁䕁䅍睢畂䡁䅍兤瑂䝁䅕杣杁䕁䅫杢あ䝁䅕杣畂䝁䅅䅤灂䝁䄸杢桂䝁䅷䅌杁䝁䅅杢歂䍁䅁睕睂䝁䅕睙灂䝁䅅䅢あ䡁䅫䅉兂䡁䅉睢歂䡁䅕睙あ䡁䅍䅉䕂䝁䅫杤灂䡁䅍兡療䝁䄴杌杁䙁䅑䅡求䍁䅁睙療䝁䄰䅣桂䝁䄴入杁䝁䄸杚浂䝁䅕杣穂䍁䅁睙桂䡁䅑䅉獂䝁䅫䅤あ䝁䅕杣穂䍁䅷䅉橂䝁䅅杣睂䝁䅕䅤杁䝁䅑党療䝁䅑睢祂䝁䅫来求䡁䅉督獁䍁䅁䅢桂䡁䅕杢歂䡁䅉入杁䝁䅑党あ䝁䅕杣湂䝁䅕杢あ䡁䅍䅌杁䝁䅅杢歂䍁䅁杙桂䝁䅳兡畂䝁䅣䅉穂䝁䄸䅚桂䍁䅷䅉桂䡁䅍䅉㍂䝁䅕䅢獂䍁䅁兙穂䍁䅁睢あ䝁䅧党祂䍁䅁杙桂䝁䅳兡畂䝁䅣䅉穂䝁䄸䅚桂䍁䅁杙桂䡁䅍党歂䍁䅁䅣祂䝁䄸䅚ㅂ䝁䅍䅤穂䍁䅁兤畂䝁䅑党祂䍁䅁䅤潂䝁䅕䅉䉂䙁䅉兔杁䍁䅙䅉䥂䕁䅅兔乂䕁䅕杕杁䝁䅉杣桂䝁䄴䅚㝁䍁䅁睙療䝁䄴䅚療䝁䄰督獁䍁䅁䅢ㅂ䝁䅉杣灂䝁䅍兙畂䡁䅑督獁䍁䅁兙畂䝁䅑䅉㉂䝁䅫杙祂䝁䅅䅤療䡁䅉督杁䡁䅕杢歂䝁䅕杣杁䡁䅑䅡求䍁䅁䅖卂䕁䄸杓䉂䕁䄴䅉楂䡁䅉兙畂䝁䅑睏杁䡁䅍䅤桂䝁䅫杢杁䡁䅉党瑂䝁䄸杤求䡁䅉督獁䍁䅁睙獂䝁䅕兙畂䝁䅫杢湂䍁䅁督療䝁䅷兤あ䝁䅫睢畂䡁䅍䅌杁䝁䅷兙ㅂ䝁䄴䅚祂䡁䅫䅉歂䝁䅕䅤求䡁䅉睚求䝁䄴䅤穂䍁䅷䅉桂䝁䄴䅚杁䝁䅉䅢求䝁䅅睙潂䍁䅁兙獂䡁䅑党祂䝁䄴兙あ䝁䅫杤求䡁䅍䅉ㅂ䝁䄴䅚求䡁䅉䅉あ䝁䅧党杁䕁䄸䅗䩂䕁䅍䅔䙂䕁䅅杔杁䝁䅉杣桂䝁䄴䅚㝁䍁䅁䅤療䝁䄸䅤潂䝁䅉杣ㅂ䡁䅍䅡求䡁䅍䅉ㅂ䝁䄴䅚求䡁䅉䅉あ䝁䅧党杁䙁䅍䅕䩂䕁䄴村卂䙁䅕睕䥂䍁䅁杙祂䝁䅅杢歂䑁䅳䅉潂䝁䄸兢求䍁䅁䅣祂䝁䅕睚畂䝁䅅杢橂䡁䅫䅉桂䝁䄴䅚杁䝁䄸杤ㅂ䝁䅷兙あ䝁䅫睢畂䍁䅁䅤求䡁䅍䅤杁䝁䅳兡あ䡁䅍䅉ㅂ䝁䄴䅚求䡁䅉䅉あ䝁䅧党杁䕁䅙兓卂䙁䅍䅖杁䙁䅉兒呂䙁䅁睔佂䙁䅍兒杁䝁䅉杣桂䝁䄴䅚㝁䍁䅁䅚求䡁䅁兡獂䝁䅅䅤療䡁䅉兡求䡁䅍䅉ㅂ䝁䄴䅚求䡁䅉䅉あ䝁䅧党杁䕁䄴兑䩂䙁䅉䅉楂䡁䅉兙畂䝁䅑睏杁䝁䄸杣桂䝁䅷䅉桂䝁䄴兙獂䝁䅣党穂䝁䅫睙穂䍁䅁兤畂䝁䅑党祂䍁䅁䅤潂䝁䅕䅉偂䙁䅉兑䭂䕁䅕䅔杁䝁䅉杣桂䝁䄴䅚㝁䍁䅁䅢桂䡁䅕杢歂䡁䅉入杁䝁䅑党あ䝁䅕杣湂䝁䅕杢あ䡁䅍䅉ㅂ䝁䄴䅚求䡁䅉䅉あ䝁䅧党杁䙁䅧䅖卂䕁䅅䅉楂䡁䅉兙畂䝁䅑睏杁䝁䅣兤瑂䝁䄰入杁䝁䅑兡求䡁䅑兙祂䡁䅫䅉穂䡁䅕䅣睂䝁䅷党瑂䝁䅕杢あ䡁䅍䅉ㅂ䝁䄴䅚求䡁䅉䅉あ䝁䅧党杁䕁䅷升䩂䕁䅷䅉䑂䙁䅉兓啂䙁䅑兒卂䙁䅍䅉桂䝁䄴䅚杁䙁䅙兓啂䕁䅅杒噂䙁䅍兓偂䕁䄴䅉楂䡁䅉兙畂䝁䅑督㝁䍁䅁䅚祂䡁䅫䅉穂䝁䅧兙瑂䡁䅁睢療䡁䅍䅉ㅂ䝁䄴䅚求䡁䅉䅉あ䝁䅧党杁䕁䅉兑啂䕁䅫睕啂䕁䅕䅉楂䡁䅉兙畂䝁䅑睏杁䡁䅣兙あ䝁䅕杣杁䝁䅙䅢療䡁䅍督求䡁䅉督杁䝁䅅杢歂䍁䅁督潂䝁䄸睤求䡁䅉䅡求䝁䅅䅚穂䍁䅁兤畂䝁䅑党祂䍁䅁䅤潂䝁䅕䅉塂䕁䅅䅖䙂䙁䅉䅕䩂䕁䅳䅉楂䡁䅉兙畂䝁䅑睏杁䝁䅍睢獂䝁䅑䅉穂䝁䅧睢祂䡁䅑党畂䝁䅫杢湂䍁䅁兙畂䝁䅑䅉祂䝁䅕䅢灂䝁䅕杚杁䡁䅁杣療䝁䅑兤橂䡁䅑督杁䡁䅕杢歂䝁䅕杣杁䡁䅑䅡求䍁䅁杗䩂䕁䅍兑乂䍁䅁杙祂䝁䅅杢歂䑁䅳䅉療䡁䅉兙獂䍁䅁睙桂䡁䅉党杁䡁䅁杣療䝁䅑兤橂䡁䅑督杁䡁䅕杢歂䝁䅕杣杁䡁䅑䅡求䍁䅁䅖䥂䕁䅕杕䉂䕁䅉杕䙂䕁䅅䅖䥂䍁䅁杙祂䝁䅅杢歂䑁䅳䅉桂䝁䄴䅚杁䝁䅅睙畂䝁䅕䅉あ䡁䅉党桂䡁䅑兢求䝁䄴䅤杁䡁䅁杣療䝁䅑兤橂䡁䅑督杁䡁䅕杢歂䝁䅕杣杁䡁䅑䅡求䍁䅁䅓䙂䙁䅉睔杁䝁䅉杣桂䝁䄴䅚畁䍁䅁兓あ䡁䅍䅉穂䡁䅁党橂䝁䅫兙獂䡁䅑入杁䡁䅁杣療䝁䅑兤橂䡁䅑督杁䝁䅫杢橂䝁䅷兤歂䝁䅕䅉桂䝁䄴兡瑂䝁䅅䅢杁䝁䅅杢歂䍁䅁杚療䝁䄸䅚杁䡁䅁杣療䝁䅑兤橂䡁䅑兡㉂䝁䅫䅤㕂䍁䅁䅣祂䝁䄸䅚ㅂ䝁䅍䅤穂䍁䅷䅉穂䡁䅕睙潂䍁䅁兙穂䍁䅁兑卂䕁䄰䅉流䍁䅁䅓䉂䕁䄰兔䙂䙁䅉䅉楂䝁䅅睡灂䝁䄴睚杁䡁䅍睢歂䝁䅅䅉桂䡁䅍䅉桂䍁䅁杚求䝁䅕䅚杁䝁䅅䅚歂䝁䅫䅤灂䡁䅙党杁䡁䅑睢杁䝁䅧党獂䡁䅁䅉歂䝁䅅兡祂䡁䅫䅉橂䝁䄸睤㝁䍁䅁村䩂䕁䄸兌䑂䕁䅧䅔偂䙁䅉䅉桂䝁䄴䅚杁䕁䅙兒卂䕁䄰兒佂䙁䅑兒佂䍁䅁兤穂䝁䅕䅚杁䡁䅑睢杁䡁䅉党歂䡁䅕睙求䍁䅁䅡求䝁䅅䅢あ䝁䅧䅉灂䡁䅍督ㅂ䝁䅕督杁䝁䅅督穂䝁䄸睙灂䝁䅅䅤求䝁䅑䅉㍂䝁䅫䅤潂䍁䅁睙桂䝁䅷杤灂䝁䄴睚獁䍁䅁兙穂䍁䅁睤求䝁䅷䅢杁䝁䅅督杁䝁䄴党求䝁䅑党歂䍁䅁䅣祂䝁䄸䅤求䝁䅫杢㝁䍁䅁睑䙂䕁䅷兔䉂䕁䄴兑奂䍁䅁杣求䝁䅙兡畂䝁䅕䅚杁䝁䅙兤畂䝁䅍䅤灂䝁䄸杢桂䝁䅷䅉橂䝁䅅杣楂䝁䄸䅡㕂䝁䅑杣桂䡁䅑党獁䍁䅁兙杁䡁䅫党桂䡁䅍䅤瑁䝁䅉兙穂䝁䅕䅚杁䡁䅁杣求䝁䅉兡療䡁䅑兡橂䑁䅳䅉桂䝁䄴䅚杁䕁䅍兒卂䙁䅑兓䵂䕁䅷兖呂䍁䅁兙杁䡁䅁杣療䝁䅉兡療䡁䅑兡橂䡁䅍䅉睂䡁䅉睢歂䡁䅕睙あ䡁䅍䅉ㅂ䡁䅍党歂䍁䅁兡畂䍁䅁䅤潂䝁䅕䅉睂䝁䄸兤獂䡁䅑杣㕂䍁䅷䅉歂䝁䅅兡祂䡁䅫䅌杁䝁䅉党求䝁䅙䅌杁䝁䅅杢歂䍁䅁督㍂䝁䅫杢求䍁䅁兡畂䝁䅑兤穂䡁䅑杣灂䝁䅕督畁䍁䅁兓あ䍁䅁睢浂䝁䅙党祂䡁䅍䅉穂䝁䄸䅚灂䡁䅕兢杁䝁䅉兡橂䝁䅅杣楂䝁䄸杢桂䡁䅑党㝁䍁䅁兙畂䝁䅑䅉橂䝁䅷党桂䝁䄴兡畂䝁䅣䅉桂䝁䄴䅚杁䝁䅑党療䝁䅑睢祂䝁䅫来灂䝁䄴睚杁䡁䅁杣療䝁䅑兤橂䡁䅑督畁䍁䅁䅖潂䝁䅕䅉橂䝁䄸兢睂䝁䅅杢㕂䍁䅁督求䝁䅷䅢穂䍁䅁兡あ䡁䅍䅉橂䝁䄸杢穂䡁䅕兢求䡁䅉䅉睂䡁䅉睢歂䡁䅕睙あ䡁䅍䅉あ䝁䅧杣療䡁䅕睚潂䍁䅁督ㅂ䡁䅁党祂䝁䄰兙祂䝁䅳党あ䡁䅍䅌杁䝁䄰兙穂䡁䅍䅉瑂䝁䅕杣橂䝁䅧兙畂䝁䅑兡穂䝁䅕杣穂䍁䅷䅉㍂䝁䅧睢獂䝁䅕督桂䝁䅷党杁䝁䅍䅢ㅂ䝁䅉督獁䍁䅁䅚祂䡁䅕睚穂䡁䅑睢祂䝁䅕督獁䍁䅁睙療䝁䄴杤求䝁䄴兡求䝁䄴睙求䍁䅁督あ䝁䄸杣求䡁䅍䅌杁䝁䅧睢瑂䝁䅕䅉穂䡁䅑睢祂䝁䅕督獁䍁䅁䅚療䝁䅷䅢桂䡁䅉䅉桂䝁䄴䅚杁䝁䄸䅤潂䝁䅕杣杁䝁䅑兡穂䝁䅍睢ㅂ䝁䄴䅤杁䡁䅍䅤療䡁䅉党穂䍁䅷䅉睂䝁䅕䅤杁䝁䅅杢歂䍁䅁睢あ䝁䅧党祂䍁䅁督睂䝁䅕睙灂䝁䅅䅢あ䡁䅫䅉穂䡁䅑睢祂䝁䅕督獁䍁䅁兙畂䝁䅑䅉㍂䝁䅕杙穂䝁䅫䅤求䡁䅍䅉桂䝁䄴䅚杁䝁䄸䅤潂䝁䅕杣杁䝁䅕兌橂䝁䄸兢瑂䝁䅕杣橂䝁䅕䅉橂䝁䅧兙畂䝁䄴党獂䡁䅍睏杁䝁䅅杢歂䍁䅁督睂䝁䅕睙灂䝁䅅䅢あ䡁䅫䅉睂䡁䅉睢歂䡁䅕睙あ䡁䅍䅉あ䝁䄸䅉灂䝁䄴䅚ㅂ䡁䅍䅤祂䝁䅫兙獂䍁䅁睙ㅂ䡁䅍䅤療䝁䄰党祂䡁䅍䅉桂䝁䄴䅚杁䝁䅷兡㉂䝁䅕督あ䝁䄸睙牂䍁䅁䅣祂䝁䄸䅚ㅂ䝁䅍党祂䡁䅍䅉あ䝁䅧杣療䡁䅕睚潂䍁䅁䅚灂䡁䅍䅤祂䝁䅫杙ㅂ䡁䅑睢祂䡁䅍杌杁䙁䅑䅡求䍁䅁睙療䝁䄰䅣桂䝁䄴入杁䡁䅣兙穂䍁䅁杚療䡁䅕杢歂䝁䅕䅚杁䝁䅫杢杁䑁䅅䅏ぁ䑁䅙䅉桂䝁䄴䅚杁䝁䅫督杁䝁䅧党桂䝁䅑兣ㅂ䝁䅅杣あ䝁䅕杣求䝁䅑䅉灂䝁䄴䅉䙂䡁䅣兡畂䝁䅣䅌杁䕁䄴党㍂䍁䅁杓求䡁䅉督求䡁䅫杌䅁䭁噣䅁㙁睂䅁睑潂䡁䅕杣橂䝁䅧兡獂䝁䅷䅉䕂䝁䄸睤畂䡁䅍䅉䩂䝁䄴睙療䡁䅉䅣療䡁䅉兙あ䝁䅕䅚杁䝁䄸䅣求䡁䅉兙あ䝁䅕督杁䝁䅅督杁䝁䅅䅉祂䝁䅅睙灂䝁䄴睚獁䍁䅁睢畂䝁䅷兡畂䝁䅕䅉㍂䝁䅅睚求䡁䅉兡畂䝁䅣䅌杁䝁䅅杢歂䍁䅁睚桂䝁䄰兡畂䝁䅣䅉求䝁䄴䅤求䡁䅉䅤桂䝁䅫杢瑂䝁䅕杢あ䍁䅁睙療䝁䄰䅣桂䝁䄴入杁䝁䅫杢杁䡁䅑䅡求䍁䅁兖畂䝁䅫䅤求䝁䅑䅉呂䡁䅑兙あ䝁䅕督畁䍁䅁兓あ䍁䅁睢睂䝁䅕杣桂䡁䅑党穂䍁䅁䅤潂䡁䅉睢ㅂ䝁䅣䅡杁䡁䅑䅡祂䝁䅕党杁䡁䅍党湂䝁䄰党畂䡁䅑督㙁䍁䅁䅔灂䡁䅙党杁䝁䅅杢歂䍁䅁䅓灂䡁䅍䅤療䡁䅉兡橂䝁䅅䅢杁䙁䅉兙橂䝁䅫杢湂䍁䅷䅉啂䡁䅣兡畂䙁䅍䅣灂䡁䅉党穂䍁䅷䅉桂䝁䄴䅚杁䕁䅣兙瑂䝁䅫杢湂䍁䄴䅉啂䝁䅧党杁䝁䅍睢瑂䡁䅁兙畂䡁䅫䅉療䡁䅁党祂䝁䅅䅤求䡁䅍䅉睂䝁䅅杣灂䍁䄰兢ㅂ䡁䅑兤求䝁䅷䅉湂䝁䅅兢灂䝁䄴睚杁䝁䅕杢あ䝁䅕杣あ䝁䅅兡畂䝁䄰党畂䡁䅑䅉㉂䝁䅕杢ㅂ䝁䅕督㝁䍁䅁䅖㍂䝁䅫杢呂䡁䅁兡祂䝁䅕督獁䍁䅁兙畂䍁䅁睢畂䝁䅷兡畂䝁䅕䅉㍂䝁䅅睚求䡁䅉兡畂䝁䅣䅉睂䝁䅷兙あ䝁䅙睢祂䝁䄰䅉浂䝁䄸杣杁䝁䅧睢祂䡁䅍党杁䡁䅉兙橂䝁䅫杢湂䍁䅷䅉穂䡁䅁睢祂䡁䅑督獁䍁䅁兙畂䝁䅑䅉灂䕁䅣兙瑂䝁䅫杢湂䑁䅳䅉祂䝁䅕䅤桂䝁䅫䅢杁䡁䅍䅣療䡁䅉䅤穂䍁䅁杙療䝁䄸睡穂䑁䅳䅉橂䝁䅅督灂䝁䄴睢杁䝁䅣兙瑂䝁䅫杢湂䑁䅳䅉桂䝁䄴䅚杁䙁䅑党祂䡁䅉党杁䕁䅧兙ㅂ䡁䅑党杁䕁䅍兙穂䝁䅫杢療䍁䅁兙畂䝁䅑䅉啂䝁䅧党杁䙁䅉睢穂䝁䅕䅉䡂䝁䅅兢灂䝁䄴睚杁䙁䅉党穂䝁䄸杣あ䡁䅍杌杁䕁䅫䅤杁䝁䅅䅢穂䝁䄸䅉療䝁䅙杚求䡁䅉督杁䡁䅍䅤祂䝁䅕兙瑂䝁䅫杢湂䍁䅁杤灂䝁䅑党療䍁䅁睢浂䍁䅁䅢灂䡁䅙党杁䝁䅧睢祂䡁䅍党杁䡁䅉兙橂䝁䅕督獁䍁䅁杣求䡁䅁䅢桂䡁䅫督獁䍁䅁兙畂䝁䅑䅉桂䝁䄴䅉桂䡁䅍督療䡁䅉䅤瑂䝁䅕杢あ䍁䅁睢浂䍁䅁杣桂䝁䅍兡畂䝁䅣䅉桂䝁䄴䅚杁䝁䅧兙畂䝁䅑兡橂䝁䅅䅣睂䝁䅫杢湂䍁䅁兡畂䝁䅙睢祂䝁䄰兙あ䝁䅫睢畂䑁䅳䅉桂䝁䄴䅚杁䡁䅁杣療䡁䅙兡歂䝁䅕督杁䡁䅑䅡求䍁䅁村獂䝁䄸睢歂䡁䅍䅤療䝁䅍睡杁䙁䅉党穂䝁䅕兙祂䝁䅍䅡杁䕁䅫杢浂䝁䄸杣瑂䝁䅅䅤灂䝁䄸杢杁䙁䅍党祂䡁䅙兡橂䝁䅕督杁䡁䅁䅢桂䡁䅑杚療䡁䅉兢杁䝁䅙睢祂䍁䅁䅡療䡁䅉督求䍁䅁杣桂䝁䅍兡畂䝁䅣䅉穂䡁䅑兙あ䝁䅫督あ䝁䅫睙桂䝁䅷䅉歂䝁䅅䅤桂䍁䄴䅉䩂䝁䄴䅉桂䝁䅑䅚灂䡁䅑兡療䝁䄴䅌杁䡁䅑䅡求䍁䅁睙療䝁䄰䅣桂䝁䄴入杁䝁䄰兙畂䡁䅕杚桂䝁䅍䅤ㅂ䡁䅉党穂䍁䅁兙畂䝁䅑䅉療䡁䅁党祂䝁䅅䅤求䡁䅍䅉睂䝁䅅杣灂䍁䄰兢ㅂ䡁䅑兤求䝁䅷䅉㍂䝁䅅睚求䡁䅉兡畂䝁䅣䅉穂䡁䅫督あ䝁䅕兢穂䍁䅁杚療䡁䅉䅉祂䝁䅅睙求䡁䅑杣桂䝁䅍睡穂䍁䅷䅉療䝁䅙杚瑁䡁䅑杣桂䝁䅍睡杁䝁䅉党あ䡁䅑兡畂䝁䅣䅉浂䝁䅅睙灂䝁䅷兡あ䝁䅫党穂䍁䅷䅉桂䝁䄴䅚杁䝁䄸䅤潂䝁䅕杣杁䡁䅁兙祂䝁䅫兌瑂䡁䅕䅤ㅂ䝁䅕䅢杁䡁䅣兙湂䝁䅕杣灂䝁䄴睚杁䝁䅉兤穂䝁䅫杢求䡁䅍督求䡁䅍杌杁䕁䅍䅡ㅂ䡁䅉睙潂䝁䅫䅢獂䍁䅁䅒療䡁䅣杢穂䍁䅁兓畂䝁䅍睢祂䡁䅁睢祂䝁䅅䅤求䝁䅑䅉㍂䝁䅅督杁䝁䅙睢ㅂ䝁䄴䅚求䝁䅑䅉灂䝁䄴䅉硁䑁䅧睎ㅁ䍁䅁兙畂䝁䅑䅉灂䡁䅍䅉潂䝁䅕兙歂䡁䅅兤桂䡁䅉䅤求䡁䅉党歂䍁䅁兡畂䍁䅁䅔療䡁䅕兡穂䡁䅙兡獂䝁䅷党獁䍁䅁睓求䝁䄴䅤ㅂ䝁䅍睡㕂䍁䄴䅁㡃䅆䅁杢䄴䕁䅍兡求䝁䄴兙杁䕁䅍睢祂䡁䅁睢祂䝁䅅䅤灂䝁䄸杢獁䍁䅁兙杁䝁䄴党あ䡁䅣睢祂䝁䅳䅉あ䝁䅕睙潂䝁䄴睢獂䝁䄸睚㕂䍁䅁睙療䝁䄰䅣桂䝁䄴入獁䍁䅁䅣祂䝁䄸杤灂䝁䅑党穂䍁䅁䅡桂䡁䅉䅚㍂䝁䅅杣求䍁䅷䅉穂䝁䄸杚あ䡁䅣兙祂䝁䅕䅌杁䝁䅅杢歂䍁䅁督求䡁䅉杤灂䝁䅍党穂䍁䅁杚療䡁䅉䅉㉂䝁䅅杣灂䝁䄸兤穂䍁䅁杢求䡁䅑睤療䡁䅉睡杁䝁䄸䅣求䡁䅉兙あ䝁䄸杣穂䍁䅁兡畂䍁䅁䅤潂䝁䅕䅉䉂䝁䄰党祂䝁䅫睙桂䡁䅍䅌杁䕁䅕兤祂䝁䄸䅣求䍁䅷䅉あ䝁䅧党杁䕁䄰兡歂䝁䅑䅢求䍁䅁兒桂䡁䅍䅤獁䍁䅁兑浂䡁䅉兡橂䝁䅅䅌杁䡁䅑䅡求䍁䅁兑穂䝁䅫兙杁䙁䅁兙橂䝁䅫杚灂䝁䅍䅌杁䕁䅯兙睂䝁䅅杢獁䍁䅁兙畂䝁䅑䅉䩂䝁䄴䅚灂䝁䅅杌杁䕁䅫䅤杁䝁䄸䅣求䡁䅉兙あ䝁䅕督杁䡁䅑䅡祂䝁䄸兤湂䝁䅧䅉佂䝁䅕䅤㍂䝁䄸杣牂䝁䅫杢湂䍁䅁䅕獂䝁䅅䅤浂䝁䄸杣瑂䡁䅍䅌杁䙁䅁䅢桂䡁䅑杚療䡁䅉兢杁䙁䅍睢浂䡁䅑睤桂䡁䅉党杁䝁䅅杢歂䍁䅁睕求䡁䅉杤灂䝁䅍党穂䍁䅷䅉䍂䝁䅷兤求䍁䅁䅕獂䝁䅅杢求䡁䅑䅉䉂䡁䅕䅤療䝁䄰兙あ䝁䅫睢畂䍁䅁睕療䝁䅙䅤㍂䝁䅅杣求䍁䅁兙畂䝁䅑䅉呂䝁䅕杣㉂䝁䅫睙求䡁䅍䅌杁䝁䅅杢歂䍁䅁睒獂䝁䄸杙桂䝁䅷䅉呂䝁䅕杣㉂䝁䅫睙求䡁䅍䅉穂䝁䅕睚瑂䝁䅕杢あ䡁䅍杌杁䙁䅑䅡求䍁䅁杔求䡁䅑睤療䡁䅉睡灂䝁䄴睚杁䙁䅁䅢桂䡁䅑杚療䡁䅉兢穂䍁䅁督求䝁䅣兢求䝁䄴䅤杁䝁䅍睢畂䡁䅍兡穂䡁䅑䅉療䝁䅙䅉桂䍁䅁杣桂䝁䄴睚求䍁䅁睢浂䍁䅁䅣祂䝁䄸䅚ㅂ䝁䅍䅤穂䍁䅁兙畂䝁䅑䅉穂䝁䄸䅢ㅂ䡁䅑兡療䝁䄴督杁䝁䅙睢祂䍁䅁睙療䝁䄴杤求䡁䅉睚求䝁䄴睙求䍁䅁睢浂䍁䅁睙療䝁䅧党祂䝁䅕杢あ䍁䅁睢睂䡁䅑兡橂䝁䅅䅢杁䡁䅑杣桂䝁䄴督睂䝁䄸杣あ䍁䅷䅉療䡁䅁党畂䍁䅁睢睂䡁䅑兡橂䝁䅅䅢杁䝁䄴党あ䡁䅣睢祂䝁䅳兡畂䝁䅣䅌杁䝁䄸䅣あ䝁䅫睙桂䝁䅷䅉あ䡁䅉兙畂䡁䅍䅣療䡁䅉䅤杁䝁䄴党あ䡁䅣睢祂䝁䅳䅉穂䡁䅣兡あ䝁䅍䅡灂䝁䄴睚獁䍁䅁兓兂䍁䅁杣療䡁䅕䅤灂䝁䄴睚獁䍁䅁兙畂䝁䅑䅉穂䡁䅣兡あ䝁䅍䅡灂䝁䄴睚杁䡁䅍党祂䡁䅙兡橂䝁䅕督畁䍁䅁䅖潂䝁䅫督杁䡁䅍党湂䝁䄰党畂䡁䅑督杁䡁䅁杣療䝁䅑兤橂䡁䅑督杁䝁䅫杢橂䝁䅷兤歂䝁䅕䅉あ䝁䅧党杁䑁䅙兎睁䑁䅁䅉兂䝁䅅睙牂䝁䅕䅤瑁䕁䄸䅣あ䝁䅫睙桂䝁䅷䅉兂䝁䅷兙あ䝁䅙睢祂䝁䄰䅌杁䙁䅣兙㉂䝁䅕督求䡁䅉杤求䡁䅉䅉瑂䝁䄸䅚ㅂ䝁䅷兙祂䍁䅁兡畂䡁䅑党祂䝁䅍睢畂䝁䄴党橂䡁䅑䅉穂䡁䅫督あ䝁䅕兢獁䍁䅁䅤潂䝁䅕䅉㉁䑁䅕䅍睁䍁䅁杕求䝁䅍睢畂䝁䅙兡湂䡁䅕杣桂䝁䅉䅢求䍁䅁䅔灂䝁䄴党杁䡁䅍入穂䡁䅑党瑂䍁䅷䅉䑂䝁䄸䅡求䡁䅉党畂䡁䅑䅉䙂䕁䅷睕杁䝁䄸䅣求䝁䄴䅉獂䝁䅫杢求䍁䅁督㕂䡁䅍䅤求䝁䄰䅌杁䕁䄸兌佂䕁䅫䅒杁䝁䅕䅚湂䝁䅕䅉偂䙁䅑杔杁䝁䅑党瑂䝁䅅杣橂䝁䅅䅤灂䝁䄸杢杁䝁䅑党㉂䝁䅫睙求䍁䅷䅉橂䝁䄸䅡求䡁䅉党畂䡁䅑䅉睂䝁䅷兤湂䝁䅣兙楂䝁䅷党杁䡁䅑杣桂䝁䄴督橂䝁䅕兡㉂䝁䅕杣穂䍁䅷䅉桂䝁䄴䅚杁䡁䅑䅡求䍁䅁兎ぁ䑁䅁䅍杁䝁䅙兙瑂䝁䅫䅢㕂䍁䅁睢浂䍁䅁䅕桂䝁䅍睡求䡁䅑兌偂䡁䅁䅤灂䝁䅍兙獂䍁䅁䅣獂䝁䅅䅤浂䝁䄸杣瑂䡁䅍睏杁䝁䅅杢歂䍁䅁䅤潂䝁䅕䅉穁䑁䅁䅍睁䍁䅁杚桂䝁䄰兡獂䡁䅫䅉療䝁䅙䅉穂䝁䅕杣㉂䝁䅫睙求䍁䅁䅚求䝁䅷兡㉂䝁䅕杣㕂䍁䅁䅣獂䝁䅅䅤浂䝁䄸杣瑂䡁䅍䅉桂䝁䄴䅚杁䡁䅑䅡求䍁䅁兎睁䑁䅁䅍杁䝁䅙兙瑂䝁䅫䅢㕂䍁䅁睢浂䍁䅁督求䡁䅉杤灂䝁䅍党杁䝁䅅睚湂䡁䅉党湂䝁䅅䅤灂䝁䄸杢獁䍁䅁兙穂䍁䅁睤求䝁䅷䅢杁䝁䅅督杁䡁䅑䅡求䍁䅁䅏硁䑁䅁䅍杁䕁䅍睢潂䝁䅕杣求䝁䄴䅤杁䕁䅫䅕杁䝁䄴党あ䡁䅣睢祂䝁䅳兡畂䝁䅣䅉睂䝁䅷兙あ䝁䅙睢祂䝁䄰督獁䍁䅁睖桂䡁䅙党卂䝁䄸兤あ䝁䅕杣杁䡁䅁杣療䝁䅑兤橂䡁䅑䅌杁䡁䅙兡祂䡁䅑兤桂䝁䅷兡㙂䝁䅅䅤灂䝁䄸杢杁䡁䅍睢浂䡁䅑睤桂䡁䅉党獁䍁䅁䅤潂䝁䅕䅉㉁䑁䅕䅍睁䍁䅁䅕桂䝁䅍睡求䡁䅑䅉啂䡁䅉兙畂䡁䅍䅣療䡁䅉䅤杁䡁䅍入穂䡁䅑党瑂䍁䅷䅉あ䝁䅧党杁䑁䅧睎睁䑁䅁䅉兂䝁䅅睙牂䝁䅕䅤㍂䝁䅅杤求䍁䅁䅣獂䝁䅅䅤浂䝁䄸杣瑂䍁䅷䅉桂䝁䄴䅚杁䙁䅍䅒瑁䕁䅕䅚湂䝁䅕䅉穂䝁䄸杚あ䡁䅣兙祂䝁䅕䅉桂䝁䄴䅚杁䡁䅁兙穂䡁䅍兡㉂䝁䅕䅉療䡁䅁䅤灂䝁䅍兙獂䍁䅁杢求䡁䅑睤療䡁䅉睡杁䡁䅉睢ㅂ䡁䅑兡畂䝁䅣䅉桂䝁䄴䅚杁䡁䅍睤灂䡁䅑睙潂䝁䅫杢湂䍁䅁䅣療䡁䅉䅤浂䝁䄸䅢灂䝁䄸䅉睂䡁䅉睢歂䡁䅕睙あ䡁䅍杌杁䙁䅑䅡求䍁䅁䅕獂䝁䅅䅤浂䝁䄸杣瑂䍁䅁睕療䝁䅙䅤㍂䝁䅅杣求䍁䅁兙畂䝁䅑䅉呂䝁䅕杣㉂䝁䅫睙求䡁䅍䅉穂䝁䅕睚瑂䝁䅕杢あ䍁䅁睢浂䝁䅙党祂䡁䅍䅉佂䝁䅅杤灂䝁䅣兙あ䝁䄸杣杁䕁䄴党あ䡁䅣睢祂䝁䅳䅉䑂䝁䄸杢あ䡁䅉睢獂䍁䅁睕ㅂ䝁䅫䅤求䍁䅁䅚療䝁䄰兙灂䝁䄴䅉橂䝁䄸杢あ䡁䅉睢獂䝁䅷党祂䍁䅁督療䝁䅷兤あ䝁䅫睢畂䍁䅷䅉偂䝁䄴党䑂䝁䄸杢あ䡁䅉睢獂䍁䅁兤畂䝁䅫杚灂䝁䅕䅚杁䝁䄰兙畂䝁䅅睚求䝁䄰党畂䡁䅑䅉穂䡁䅫督あ䝁䅕兢獁䍁䅁兙畂䝁䅑䅉歂䝁䅅䅤桂䍁䅁兙畂䝁䅑䅉睂䝁䅷兙畂䝁䄴兡畂䝁䅣䅉あ䝁䄸睢獂䡁䅍杌杁䙁䅑䅡求䍁䅁村獂䡁䅕党杁䙁䅁䅢桂䝁䄴党あ䍁䅁兑ㅂ䡁䅑睢瑂䝁䅅䅤灂䝁䄸杢杁䙁䅍睢浂䡁䅑睤桂䡁䅉党杁䝁䅅杢歂䍁䅁睕求䡁䅉杤灂䝁䅍党穂䍁䅁督求䝁䅣兢求䝁䄴䅤杁䝁䅍睢瑂䡁䅁杣灂䡁䅍党穂䍁䅁兡畂䡁䅙党畂䡁䅑睢祂䡁䅫䅉瑂䝁䅅杢桂䝁䅣党瑂䝁䅕杢あ䍁䅷䅉瑂䡁䅕䅢あ䝁䅫兌歂䝁䄸兢桂䝁䅫杢杁䡁䅍党祂䡁䅙兡橂䝁䅕䅉療䡁䅉睙潂䝁䅕督あ䡁䅉兙あ䝁䅫睢畂䍁䅷䅉瑂䡁䅕䅢あ䝁䅫兌橂䝁䅷睢ㅂ䝁䅑䅉療䡁䅉睙潂䝁䅕督あ䡁䅉兙あ䝁䅫睢畂䍁䅷䅉祂䝁䄸兤あ䝁䅕䅉療䡁䅁䅤灂䝁䄰兡㙂䝁䅅䅤灂䝁䄸杢杁䝁䅅杢歂䍁䅁兙畂䝁䅅䅢㕂䡁䅍兡穂䍁䅷䅉桂䝁䄴䅚杁䡁䅕杢灂䝁䅙兡求䝁䅑䅉桂䡁䅍督ㅂ䡁䅉兙畂䝁䅍党杁䝁䅅杢歂䍁䅁兙畂䝁䅅䅢㕂䡁䅑兡橂䡁䅍杌杁䙁䅑䅡求䍁䅁睒獂䝁䄸杙桂䝁䅷䅉呂䝁䅕杣㉂䝁䅫睙求䡁䅍䅉穂䝁䅕睚瑂䝁䅕杢あ䍁䅁䅣祂䝁䄸杤灂䝁䅑党穂䍁䅁兢桂䝁䅫杢あ䝁䅕杢桂䝁䄴睙求䍁䅁督ㅂ䡁䅁䅣療䡁䅉䅤杁䝁䅅杢歂䍁䅁䅤祂䝁䅅兡畂䝁䅫杢湂䍁䅷䅉灂䝁䄴督あ䝁䅅䅢獂䝁䅅䅤灂䝁䄸杢杁䝁䅅杢歂䍁䅁䅚求䡁䅁䅢療䡁䅫兢求䝁䄴䅤獁䍁䅁兙畂䝁䅑䅉橂䝁䄸杢穂䡁䅕䅢あ䝁䅫杢湂䍁䅁兙畂䝁䅑䅉畂䝁䅕䅤㍂䝁䄸杣牂䍁䅁䅚求䡁䅍兡湂䝁䄴䅉穂䝁䅕杣㉂䝁䅫睙求䡁䅍杌杁䕁䅍兡求䝁䄴兙杁䕁䅍睢祂䡁䅁睢祂䝁䅅䅤灂䝁䄸杢杁䡁䅣兙穂䍁䅁兡畂䝁䅍睢祂䡁䅁睢祂䝁䅅䅤求䝁䅑䅉灂䝁䄴䅉硁䑁䅫兏祁䍁䅁兙畂䝁䅑䅉灂䡁䅍䅉潂䝁䅕兙歂䡁䅅兤桂䡁䅉䅤求䡁䅉党歂䍁䅁兡畂䍁䅁䅓桂䝁䄴睢㉂䝁䅕杣獁䍁䅁兔桂䡁䅉入獂䝁䅅杢歂䍁䄴䅁⭃睅䅁䅇䄸䕁䅍兡畂䝁䅍兡畂䝁䄴兙あ䝁䅫䅉䝂䝁䅫杢桂䝁䄴睙灂䝁䅅䅢杁䕁䅍睢祂䡁䅁睢祂䝁䅅䅤灂䝁䄸杢獁䍁䅁䅤療䝁䅣党あ䝁䅧党祂䍁䅁睤灂䡁䅑䅡杁䝁䅫䅤穂䍁䅁督ㅂ䝁䅉督灂䝁䅑兡桂䡁䅉兡求䡁䅍䅌杁䡁䅁杣療䡁䅙兡歂䝁䅕督杁䡁䅁杣療䡁䅁党祂䡁䅑入杁䝁䅍兙穂䡁䅕兙獂䡁䅑入杁䝁䅫杢穂䡁䅕杣桂䝁䄴睙求䍁䅁䅣祂䝁䄸䅚ㅂ䝁䅍䅤穂䍁䅁兡畂䍁䅁䅤潂䝁䅕䅉噂䝁䄴兡あ䝁䅕䅚杁䙁䅍䅤桂䡁䅑党穂䍁䄴䅉䩂䡁䅑䅉療䡁䅁党祂䝁䅅䅤求䡁䅍䅉あ䝁䅧杣療䡁䅕睚潂䍁䅁杚灂䡁䅙党杁䡁䅍党湂䝁䄰党畂䡁䅑督㙁䍁䅁睑療䝁䄰兢求䡁䅉睙灂䝁䅅䅢杁䕁䅷兡畂䝁䅕督杁䕁䅫杢穂䡁䅕杣桂䝁䄴睙求䍁䅷䅉兂䝁䅕杣穂䝁䄸杢桂䝁䅷䅉䵂䝁䅫杢求䡁䅍䅉䩂䝁䄴督ㅂ䡁䅉兙畂䝁䅍党獁䍁䅁兒㑂䝁䅍党穂䡁䅍䅉桂䝁䄴䅚杁䙁䅍兤祂䡁䅁䅢ㅂ䡁䅍䅉䵂䝁䅫杢求䡁䅍䅉䩂䝁䄴督ㅂ䡁䅉兙畂䝁䅍党獁䍁䅁䅔灂䝁䅙党杁䕁䅫杢穂䡁䅕杣桂䝁䄴睙求䍁䅷䅉桂䝁䄴䅚杁䕁䅫杢㉂䝁䅕督あ䝁䄰党畂䡁䅑督畁䍁䅁䅖潂䝁䅕䅉䑂䝁䄸兢瑂䝁䅕杣橂䝁䅫兙獂䍁䅁䅔灂䝁䄴党穂䍁䅁兓畂䡁䅍兤祂䝁䅅杢橂䝁䅕䅉穂䝁䅕睚瑂䝁䅕杢あ䍁䅁睢浂䝁䅙党祂䡁䅍䅉橂䝁䄸杤求䡁䅉兙湂䝁䅕䅉浂䝁䄸杣杁䝁䅍睢瑂䝁䄰党祂䝁䅍兡桂䝁䅷䅉橂䝁䅅督ㅂ䝁䅅䅢あ䡁䅫䅌杁䝁䅍睢瑂䝁䄰党祂䝁䅍兡桂䝁䅷䅉睂䡁䅉睢睂䝁䅕杣あ䡁䅫䅌杁䝁䅍睢瑂䝁䄰党祂䝁䅍兡桂䝁䅷䅉桂䡁䅕䅤療䍁䅷䅉桂䝁䄴䅚杁䡁䅣睢祂䝁䅳党祂䡁䅍升杁䝁䅍睢瑂䡁䅁党畂䡁䅍兙あ䝁䅫睢畂䍁䄴䅉䩂䡁䅑䅉桂䝁䅷督療䍁䅁䅣祂䝁䄸杤灂䝁䅑党穂䍁䅁睙療䝁䄴䅤祂䝁䅅睙あ䍁䅁兙畂䝁䅑䅉橂䝁䄸兢瑂䝁䅕杣橂䝁䅫兙獂䍁䅁督ㅂ䡁䅉党あ䡁䅫䅉楂䝁䄸杢歂䡁䅍䅌杁䝁䅅杢歂䍁䅁杚灂䝁䅑党獂䝁䅫䅤㕂䍁䅁杙療䝁䄴䅚穂䑁䅳䅉桂䝁䄴䅚杁䝁䄰兙橂䝁䅧兡畂䝁䅕杣㕂䍁䅁兙畂䝁䅑䅉求䡁䅅兤灂䡁䅁兢求䝁䄴䅤畁䍁䅁䅖潂䝁䅕䅉兂䝁䅕杣穂䝁䄸杢桂䝁䅷䅉䵂䝁䅫杢求䡁䅍䅉䩂䝁䄴督ㅂ䡁䅉兙畂䝁䅍党杁䡁䅍党湂䝁䄰党畂䡁䅑䅉療䝁䅙杚求䡁䅉督杁䡁䅁党祂䡁䅍睢畂䝁䅅䅢杁䝁䅅兤あ䝁䄸䅉灂䝁䄴督ㅂ䡁䅉兙畂䝁䅍党㝁䍁䅁䅡療䝁䄰党療䡁䅣杢求䡁䅉䅉灂䝁䄴督ㅂ䡁䅉兙畂䝁䅍党㝁䍁䅁兙畂䝁䅑䅉歂䡁䅣党獂䝁䅷兡畂䝁䅣䅉浂䝁䅫杣求䍁䅷䅉灂䝁䄴䅢桂䝁䄴䅚杁䝁䄰兙祂䝁䅫杢求䍁䅷䅉睂䝁䅕杣穂䝁䄸杢桂䝁䅷䅉ㅂ䝁䄰杙祂䝁䅕䅢獂䝁䅅䅉獂䝁䅫兙楂䝁䅫䅢灂䡁䅑入獁䍁䅁兙畂䝁䅑䅉㍂䝁䅅䅤求䡁䅉睙祂䝁䅅杚あ䍁䅁睙療䡁䅙党祂䝁䅅睚求䡁䅍䅉あ䝁䄸䅉灂䝁䄴䅚灂䡁䅙兡歂䡁䅕兙獂䡁䅍杌杁䙁䅑䅡求䍁䅁兒㑂䝁䅍党穂䡁䅍䅉桂䝁䄴䅚杁䙁䅍兤祂䡁䅁䅢ㅂ䡁䅍䅉䵂䝁䅫杢求䡁䅍䅉䩂䝁䄴督ㅂ䡁䅉兙畂䝁䅍党杁䡁䅍党湂䝁䄰党畂䡁䅑䅉療䝁䅙杚求䡁䅉督杁䝁䅍睢瑂䝁䄰党祂䝁䅍兡桂䝁䅷䅉橂䝁䅅督ㅂ䝁䅅䅢あ䡁䅫䅉灂䝁䄴督ㅂ䡁䅉兙畂䝁䅍党杁䡁䅑䅡桂䡁䅑䅉橂䝁䄸杤求䡁䅉督杁䝁䅉兤穂䝁䅫杢求䡁䅍督求䡁䅍䅉浂䝁䄸杣杁䡁䅑䅡灂䡁䅉䅚瑁䡁䅁兙祂䡁䅑入杁䝁䅷兡桂䝁䅉兡獂䝁䅫䅤㕂䍁䅁杚祂䝁䄸兢杁䝁䅅睙橂䝁䅫䅚求䝁䄴䅤穂䍁䅁睢橂䝁䅍兤祂䡁䅉兡畂䝁䅣䅉療䝁䄴䅉あ䝁䅧党灂䡁䅉䅉睂䡁䅉党瑂䝁䅫督求䡁䅍䅉療䡁䅉䅉桂䡁䅉兡穂䝁䅫杢湂䍁䅁睢ㅂ䡁䅑䅉療䝁䅙䅉あ䝁䅧党灂䡁䅉䅉療䡁䅁党祂䝁䅅䅤灂䝁䄸杢穂䍁䅷䅉穂䡁䅕睙潂䍁䅁兙穂䍁䅁兡畂䝁䅯兤祂䝁䅫党穂䍁䅁督ㅂ䡁䅍䅤桂䝁䅫杢求䝁䅑䅉浂䡁䅉睢瑂䍁䅁䅣祂䝁䄸䅚ㅂ䝁䅍䅤穂䍁䅷䅉桂䡁䅍䅉㍂䝁䅕䅢獂䍁䅁兙穂䍁䅁睢あ䝁䅧党祂䍁䅁睙療䡁䅙党祂䝁䅅睚求䡁䅍䅌杁䝁䅫杢橂䝁䅷兤歂䝁䅫杢湂䍁䅁兢灂䡁䅍睙求䝁䅷䅢桂䝁䄴党療䡁䅕督杁䝁䅕杣祂䝁䄸杣穂䍁䅁兙畂䝁䅑䅉療䝁䄰兡穂䡁䅍兡療䝁䄴督獁䍁䅁䅣祂䝁䄸杚求䡁䅍督灂䝁䄸杢桂䝁䅷䅉獂䝁䅫兙楂䝁䅫䅢灂䡁䅑入獁䍁䅁兙畂䝁䅑䅉求䡁䅧睙求䡁䅍督杁䝁䅷兡桂䝁䅉兡獂䝁䅫䅤㕂䑁䅳䅉桂䝁䄴䅚杁䝁䅍睢瑂䝁䄰党祂䝁䅍兡桂䝁䅷䅉睂䡁䅉睢睂䝁䅕杣あ䡁䅫䅉灂䝁䄴督ㅂ䡁䅉兙畂䝁䅍党獁䍁䅁睤潂䝁䅫睙潂䍁䅁兡畂䡁䅍兤祂䝁䅕督杁䝁䅉兤灂䝁䅷䅚灂䝁䄴睚穂䍁䅷䅉灂䝁䄴杤求䝁䄴䅤療䡁䅉入獁䍁䅁党硂䡁䅕兡睂䝁䄰党畂䡁䅑䅌杁䝁䅅杢歂䍁䅁杙ㅂ䡁䅍兡畂䝁䅕督穂䍁䅁兡畂䝁䅍睢瑂䝁䅕䅉浂䡁䅉睢瑂䍁䅁䅢療䡁䅍督杁䝁䄸杣杁䝁䅑兙瑂䝁䅅睚求䍁䅁䅚ㅂ䝁䅕䅉あ䝁䄸䅉㉂䝁䅅杣灂䝁䄸兤穂䍁䅁睙桂䡁䅕督求䡁䅍䅌杁䡁䅍兤橂䝁䅧䅉桂䡁䅍䅉浂䝁䅫杣求䍁䅷䅉㍂䝁䅫杢歂䍁䅷䅉潂䝁䅅兡獂䍁䅷䅉㍂䝁䅅䅤求䡁䅉䅌杁䡁䅑䅡求䝁䅙䅤獁䍁䅁兙畂䝁䅑䅉㉂䝁䅅杢歂䝁䅅䅢灂䡁䅍兢畁䍁䅁䅖潂䝁䅕䅉䵂䝁䅫杚求䍁䅁兓畂䡁䅍兤祂䝁䅅杢橂䝁䅕䅉穂䝁䅕睚瑂䝁䅕杢あ䍁䅁䅣祂䝁䄸杤灂䝁䅑党穂䍁䅁䅤求䡁䅉兢杁䝁䅷兡浂䝁䅕䅉灂䝁䄴督ㅂ䡁䅉兙畂䝁䅍党杁䡁䅁杣療䝁䅑兤橂䡁䅑督㝁䍁䅁兤畂䝁䅫杤求䡁䅉督桂䝁䅷䅉獂䝁䅫杚求䍁䅁兡畂䡁䅍兤祂䝁䅅杢橂䝁䅕䅉睂䡁䅉睢歂䡁䅕睙あ䡁䅍睏杁䡁䅣睢祂䝁䅳督灂䡁䅑党杁䡁䅁杣療䝁䅑兤橂䡁䅑督獁䍁䅁督ㅂ䝁䅍䅡杁䝁䅅督杁䡁䅑党祂䝁䄰䅉獂䝁䅫杚求䑁䅳䅉桂䝁䄴䅚杁䡁䅣䅡療䝁䅷党杁䝁䅷兡浂䝁䅕䅉灂䝁䄴督ㅂ䡁䅉兙畂䝁䅍党杁䡁䅁杣療䝁䅑兤橂䡁䅑督獁䍁䅁兙穂䍁䅁睤求䝁䅷䅢杁䝁䅅督杁䝁䅅杢畂䡁䅕兡あ䝁䅫党穂䍁䄴䅉啂䝁䅧党杁䕁䅫杢㉂䝁䅕督あ䝁䄰党畂䡁䅑督杁䡁䅍党湂䝁䄰党畂䡁䅑䅉灂䝁䄴杤求䡁䅍䅤穂䍁䅁兡畂䍁䅁杚灂䡁䅧党歂䍁䄰兢桂䡁䅑兤祂䝁䅫䅤㕂䍁䅁兡畂䡁䅙党穂䡁䅑兢求䝁䄴䅤穂䍁䅷䅉灂䝁䄴睙獂䡁䅕䅚灂䝁䄴睚杁䡁䅑兙㑂䝁䅅杙獂䝁䅕䅉桂䝁䄴䅚杁䡁䅑兙㑂䍁䄰党㑂䝁䅕兢睂䡁䅑䅉楂䝁䄸杢歂䡁䅍䅌杁䡁䅉党歂䝁䅕党瑂䝁䅅杙獂䝁䅕䅉睂䡁䅉党浂䝁䅕杣祂䝁䅕䅚杁䡁䅍䅤療䝁䅍睡穂䍁䅷䅉桂䝁䄴䅚杁䝁䄰睢祂䡁䅑睚桂䝁䅣党瑁䝁䅉兙橂䝁䅳党歂䍁䅁督求䝁䅍兤祂䝁䅫䅤灂䝁䅕督㝁䍁䅁兙畂䝁䅑䅉求䡁䅅兤灂䡁䅑入杁䝁䅫杢㉂䝁䅕督あ䝁䄰党畂䡁䅑督杁䝁䅍睢瑂䡁䅁杣灂䡁䅍兡畂䝁䅣䅉橂䝁䄸兢瑂䝁䄸杢杁䝁䅅杢歂䍁䅁杢療䝁䄴杣求䝁䅑党求䝁䄰兙楂䝁䅷党杁䡁䅁杣求䝁䅙党祂䡁䅉党歂䍁䅁督あ䝁䄸睙牂䡁䅍杌杁䕁䅫䅤杁䝁䅅䅢穂䝁䄸䅉療䝁䅙杚求䡁䅉督杁䝁䅍睢瑂䝁䄰党祂䝁䅍兡桂䝁䅷䅉獂䝁䅕兙穂䝁䅫杢湂䍁䅁兙畂䝁䅑䅉浂䝁䅫杢桂䝁䄴睙灂䝁䄴睚杁䡁䅍党祂䡁䅙兡橂䝁䅕督㝁䍁䅁兙畂䝁䅑䅉灂䝁䄴督ㅂ䡁䅉兙畂䝁䅍党杁䝁䅉杣療䝁䅳党祂䝁䅅睚求䍁䅁督求䡁䅉杤灂䝁䅍党穂䍁䄴䅉䑂䝁䅫杢橂䝁䅫杢畂䝁䅅䅤灂䍁䅁杒灂䝁䄴兙畂䝁䅍兡桂䝁䅷䅉䑂䝁䄸杣睂䝁䄸杣桂䡁䅑兡療䝁䄴䅉㍂䝁䅅督杁䝁䅙睢ㅂ䝁䄴䅚求䝁䅑䅉灂䝁䄴䅉硁䑁䅫兎睁䍁䅁兙畂䝁䅑䅉灂䡁䅍䅉潂䝁䅕兙歂䡁䅅兤桂䡁䅉䅤求䡁䅉党歂䍁䅁兡畂䍁䅁杒桂䝁䅫杣浂䝁䅫党獂䝁䅑䅌杁䕁䄸䅡灂䝁䄸杌䅁䭁噯䅁⭂杁䅁睑灂䝁䄴党瑂䝁䅅杣牂䍁䅁䅓療䝁䅷䅚灂䝁䄴睚穂䍁䅷䅉䩂䝁䄴睙畁䍁䅷䅉あ䝁䄸睚求䡁䅑䅡求䡁䅉䅉㍂䝁䅫䅤潂䍁䅁兡あ䡁䅍䅉穂䡁䅕杙穂䝁䅫䅚灂䝁䅅杣灂䝁䅕督獁䍁䅁党畂䝁䅣兙湂䝁䅕督杁䝁䅫杢杁䡁䅑䅡求䍁䅁兢療䡁䅑兡療䝁䄴䅉睂䝁䅫睙あ䡁䅕杣求䍁䅁党㑂䝁䅧兡楂䝁䅫䅤灂䝁䄸杢杁䝁䅉兤穂䝁䅫杢求䡁䅍督畁䍁䅁兑穂䍁䅁睢浂䍁䅁杒求䝁䅉杣ㅂ䝁䅅杣㕂䍁䅁免㉁䍁䅷䅉祁䑁䅁杍ぁ䍁䅷䅉灂䡁䅑䅉療䡁䅁党祂䝁䅅䅤求䝁䅑䅉ㅁ䑁䅁免杁䡁䅑䅡求䝁䅅䅤祂䝁䅕督杁䡁䅣兡あ䝁䅧䅉ㅁ䍁䅷睎硁䑁䅫䅉穂䝁䅍杣求䝁䅕杢穂䍁䅁兡畂䍁䅁䅎祁䍁䅁督あ䝁䅅䅤求䡁䅍䅉桂䝁䄴䅚杁䑁䅅睍杁䝁䅍睢ㅂ䝁䄴䅤祂䝁䅫党穂䍁䅁兡畂䍁䅁睕療䡁䅕䅤潂䍁䅁兙畂䝁䅑䅉䑂䝁䅕杢あ䡁䅉兙獂䍁䅁兑瑂䝁䅕杣灂䝁䅍兙畁䍁䅁睑灂䝁䄴党瑂䝁䅅杣牂䍁䅁䅓療䝁䅷䅚灂䝁䄴睚穂䍁䅷䅉䩂䝁䄴睙畁䍁䅁睤桂䡁䅍䅉浂䝁䄸兤畂䝁䅑党歂䍁䅁兡畂䍁䅁免㕁䑁䅧䅎杁䝁䅅杢歂䍁䅁兡穂䍁䅁䅡求䝁䅅䅚硂䡁䅕兙祂䡁䅑党祂䝁䅕䅚杁䝁䅫杢杁䙁䅁䅢桂䝁䄴睢獁䍁䅁䅖求䡁䅧兙穂䍁䄴䅁獃兆䅁条䅣䕁䅍兡畂䡁䅑兙穂䍁䅁睑療䡁䅉䅣療䡁䅉兙あ䝁䅫睢畂䍁䅁党畂䝁䅣兙湂䝁䅕督杁䝁䅫杢杁䡁䅑䅡求䍁䅁䅣祂䝁䄸杤灂䡁䅍兡療䝁䄴䅉療䝁䅙䅉橂䝁䄸杣睂䝁䄸杣桂䡁䅑党杁䝁䅫䅚求䝁䄴䅤灂䡁䅑入杁䡁䅕杢灂䝁䅙睢祂䝁䄰督杁䝁䅅杢歂䍁䅁杣求䝁䅷兙あ䝁䅕䅚杁䝁䅉兤穂䝁䅫杢求䡁䅍督杁䡁䅍党祂䡁䅙兡橂䝁䅕督杁䡁䅁杣灂䝁䄰兙祂䝁䅫䅢㕂䍁䅁兡畂䍁䅁䅤潂䝁䅕䅉噂䝁䄴兡あ䝁䅕䅚杁䙁䅍䅤桂䡁䅑党穂䍁䅷䅉䑂䝁䅅杢桂䝁䅑兙獁䍁䅁兙畂䝁䅑䅉䵂䝁䅅䅤灂䝁䄴䅉䉂䝁䄰党祂䝁䅫睙桂䍁䄴䅉䩂䡁䅑䅉療䡁䅁党祂䝁䅅䅤求䡁䅍䅉あ䝁䅧杣療䡁䅕睚潂䍁䅁兖畂䝁䅫杚療䡁䅉兢杁䙁䅉党畂䡁䅑兙獂䍁䅁兙畂䝁䅑䅉䝂䝁䅅睙灂䝁䅷兡あ䡁䅫䅉呂䝁䅕杣㉂䝁䅫睙求䡁䅍䅌杁䕁䅙兡祂䡁䅍䅤杁䕁䅅兡歂䍁䅁兙畂䝁䅑䅉呂䝁䅅杚求䡁䅑入杁䙁䅍党祂䡁䅙兡橂䝁䅕督獁䍁䅁兙畂䝁䅑䅉䉂䝁䅷䅢杁䕁䄸䅤潂䝁䅕杣杁䡁䅍党湂䝁䄰党畂䡁䅑督畁䍁䅁䅖潂䝁䅕䅉橂䝁䄸兢睂䝁䅅杢㕂䍁䅁杣求䝁䄴䅤穂䍁䅁兙畂䝁䅑䅉穂䝁䅕杣㉂䝁䅫睙求䡁䅍䅉ㅂ䝁䄴兡浂䝁䄸杣瑂䡁䅍䅉桂䝁䄴䅚杁䝁䄸䅤潂䝁䅕杣杁䝁䅣兙祂䝁䄰党畂䡁䅑督獁䍁䅁兡畂䝁䅍䅢ㅂ䝁䅑兡畂䝁䅣䅉浂䝁䅷兙瑂䝁䅕䅉祂䝁䅕督灂䡁䅍䅤桂䝁䄴䅤杁䝁䅍䅢療䡁䅑䅡灂䝁䄴睚獁䍁䅁兢桂䡁䅑督獁䍁䅁兢療䡁䅁督杁䝁䅅杢歂䍁䅁督潂䝁䄸䅣杁䡁䅑睢㍂䝁䅕䅢穂䍁䅷䅉桂䝁䄴䅚杁䝁䄸䅤潂䝁䅕杣杁䝁䅅杢橂䝁䅫䅢獂䝁䅅杣㕂䍁䅁兡あ䝁䅕兢穂䑁䅳䅉桂䝁䄴䅚杁䡁䅁杣療䡁䅙兡歂䝁䅕督杁䡁䅉党穂䡁䅑杣療䝁䄸兢杁䝁䅍䅢求䝁䅅杢灂䝁䄴睚杁䡁䅍党祂䡁䅙兡橂䝁䅕督杁䝁䅅杢歂䍁䅁督ㅂ䡁䅁䅣獂䝁䅫党穂䍁䅷䅉桂䡁䅍䅉㍂䝁䅕䅢獂䍁䅁兙穂䍁䅁督求䝁䅷䅢穂䍁䅁兤畂䝁䅫杚療䡁䅉兢穂䍁䄴䅉䩂䝁䄴䅉桂䝁䅑䅚灂䡁䅑兡療䝁䄴䅌杁䡁䅑䅡求䍁䅁睙療䝁䄰䅣桂䝁䄴入杁䝁䄸杚浂䝁䅕杣穂䍁䅁杚灂䡁䅉督あ䍁䅁兙灂䝁䅑䅉桂䝁䄴䅚杁䡁䅍兙浂䝁䅕䅤㕂䍁䅁督求䡁䅉杤灂䝁䅍党穂䍁䅷䅉桂䝁䄴䅚杁䝁䅙兡祂䝁䅕䅉睂䡁䅉睢あ䝁䅕睙あ䝁䅫睢畂䍁䅁䅣祂䝁䄸䅚ㅂ䝁䅍䅤穂䍁䅁兙畂䝁䅑䅉穂䝁䅕杣㉂䝁䅫睙求䡁䅍杌杁䕁䅫䅤杁䡁䅁杣療䡁䅙兡歂䝁䅕督杁䝁䅫䅤穂䍁䅁䅣祂䝁䄸䅚ㅂ䝁䅍䅤穂䍁䅁兙畂䝁䅑䅉穂䝁䅕杣㉂䝁䅫睙求䡁䅍䅉あ䝁䅧杣療䡁䅕睚潂䍁䅁兡あ䡁䅍䅉歂䝁䅫督あ䡁䅉兡楂䡁䅕䅤灂䝁䄸杢杁䝁䄴党あ䡁䅣睢祂䝁䅳䅉桂䝁䄴䅚杁䝁䅷睢橂䝁䅅䅢杁䝁䅑党獂䝁䅫杤求䡁䅉入杁䡁䅉睢ㅂ䡁䅑党穂䍁䅷䅉療䡁䅉䅉獂䝁䄸睙桂䝁䅷䅉祂䝁䅕䅣祂䝁䅕督求䝁䄴䅤桂䡁䅑兡㉂䝁䅕督杁䡁䅑睢杁䡁䅍兢桂䝁䅷䅢杁䡁䅍党祂䡁䅙兡橂䝁䅕䅉桂䝁䄴䅚杁䝁䄰兙畂䡁䅕杚桂䝁䅍䅤ㅂ䡁䅉兡畂䝁䅣䅉橂䝁䄸兢睂䝁䅅杢灂䝁䅕督獁䍁䅁兙穂䍁䅁睤求䝁䅷䅢杁䝁䅅督杁䝁䄰兙煂䝁䄸杣杁䝁䅍睢祂䡁䅁睢祂䝁䅅䅤灂䝁䄸杢穂䍁䄴䅉啂䝁䅧党杁䝁䅍睢瑂䡁䅁兙畂䡁䅫䅉㍂䝁䅅督杁䝁䅙睢ㅂ䝁䄴䅚求䝁䅑䅉灂䝁䄴䅉硁䑁䅫李㑁䍁䅁兙畂䝁䅑䅉灂䡁䅍䅉楂䝁䅅督求䝁䅑䅉灂䝁䄴䅉䑂䝁䅫杢橂䝁䅫杢畂䝁䅅䅤灂䍁䅷䅉偂䝁䅧兡療䍁䄴䅉䑂䝁䅫杢あ䝁䅅督杁䕁䅍睢祂䡁䅁睢祂䝁䅅䅤灂䝁䄸杢杁䡁䅣兙穂䍁䅁杚療䡁䅉兢求䡁䅉䅢㕂䍁䅁兙杁䡁䅍兤楂䡁䅍兡歂䝁䅫兙祂䡁䅫䅉療䝁䅙䅉䑂䝁䅫杢あ䝁䅅督杁䕁䅍睢祂䡁䅁睢祂䝁䅅䅤灂䝁䄸杢畁䅁䅁硭䅕佁䭧䅁䑂䝁䅫杣祂䡁䅕督杁䕁䅷睢湂䝁䅫睙獁䍁䅁兓畂䝁䅍杌獁䍁䅁兙杁䝁䅙兙楂䝁䅷党穂䡁䅍䅉穂䝁䅕兢灂䝁䅍睢畂䝁䅑兤橂䡁䅑睢祂䍁䅁睙療䝁䄰䅣桂䝁䄴入獁䍁䅁䅚求䡁䅙党獂䝁䄸䅣穂䍁䅁䅢療䡁䅣兌睂䝁䄸睤求䡁䅉䅉潂䝁䅫睚潂䍁䄰䅣祂䝁䅕睙灂䡁䅍兡療䝁䄴䅉瑂䝁䅫䅥求䝁䅑兌穂䝁䅫睚畂䝁䅅䅢杁䡁䅁杣療䝁䅍党穂䡁䅍兡畂䝁䅣䅉穂䝁䄸䅢ㅂ䡁䅑兡療䝁䄴督杁䝁䅫杢杁䕁䅍䅡灂䝁䄴兙獁䍁䅁䅤潂䝁䅕䅉噂䝁䄴兡あ䝁䅕䅚杁䙁䅍䅤桂䡁䅑党穂䍁䅷䅉桂䝁䄴䅚杁䝁䅫杢あ䝁䅕杣畂䝁䅅䅤灂䝁䄸杢桂䝁䅷䅢㕂䍁䄴䅉啂䝁䅧党杁䝁䅍睢瑂䡁䅁兙畂䡁䅫䅉療䝁䅙杚求䡁䅉督杁䝁䅅兤歂䝁䅫睢杁䡁䅁杣療䝁䅑兤橂䡁䅑督獁䍁䅁兡畂䝁䅍䅢ㅂ䝁䅑兡畂䝁䅣䅉桂䝁䄰䅣獂䝁䅫杚灂䝁䅕杣穂䑁䅳䅉橂䝁䄸䅚求䝁䅍督杁䝁䅍睢瑂䡁䅁睢畂䝁䅕杢あ䡁䅍䅉あ䝁䅧兙あ䍁䅁兡畂䡁䅑党湂䡁䅉兙あ䝁䅕䅉桂䝁䄴兙獂䝁䄸睚瑁䡁䅑睢瑁䝁䅑兡湂䝁䅫䅤桂䝁䅷䅉橂䝁䄸杢㉂䝁䅕杣あ䝁䅕杣穂䍁䅁䅋䉂䕁䅑睑穂䍁䅫䅉桂䝁䄴䅚杁䝁䅑兡湂䝁䅫䅤桂䝁䅷兌あ䝁䄸兌桂䝁䄴兙獂䝁䄸睚杁䝁䅍睢畂䡁䅙党祂䡁䅑党祂䡁䅍䅉潁䕁䅑兑䑂䡁䅍克杁䝁䅫杢あ䝁䄸䅉桂䍁䅁督灂䝁䄴睚獂䝁䅕䅉灂䝁䄴䅤求䝁䅣杣桂䡁䅑党歂䍁䅁睙灂䡁䅉睙ㅂ䝁䅫䅤杁䍁䅧兓䑂䍁䅫睏杁䡁䅍兢桂䡁䅉䅤杁䝁䅍睢歂䝁䅕睙穂䍁䅷䅉桂䍁䅁睙療䝁䅑党橂䍁䅁睤灂䡁䅑䅡杁䝁䅫杢あ䝁䅕睚祂䝁䅅䅤求䝁䅑䅉歂䝁䅫睚灂䡁䅑兙獂䍁䅁督灂䝁䅣杢桂䝁䅷䅉睂䡁䅉睢橂䝁䅕督穂䝁䅫杢湂䑁䅳䅉穂䡁䅑兙畂䝁䅑兙獂䝁䄸杢求䍁䅁䅚灂䝁䅣兡あ䝁䅅䅢杁䡁䅍兡湂䝁䄴兙獂䍁䅁䅣祂䝁䄸睙求䡁䅍督療䡁䅉督㝁䍁䅁兙畂䝁䅑䅉呂䝁䄸兤畂䝁䅑睑獂䝁䅕兙祂䍁䅁䅤求䝁䅍䅡畂䝁䄸䅢療䝁䅣入獁䍁䅁睤潂䝁䅫睙潂䍁䅁睙療䝁䄴督灂䡁䅍䅤穂䍁䅁睢浂䍁䅁兙杁䡁䅁睢祂䡁䅑杚療䝁䅷兡療䍁䅁睢浂䍁䅁䅤療䝁䄸䅢穂䍁䅷䅉穂䝁䄸杚あ䡁䅣兙祂䝁䅕䅌杁䝁䅅杢歂䍁䅁兙獂䝁䅣睢祂䝁䅫䅤潂䝁䄰督杁䡁䅑䅡桂䡁䅑䅉潂䝁䅕䅢睂䡁䅍䅉あ䝁䄸䅉求䝁䄴䅡桂䝁䄴睙求䍁䅁兤穂䝁䅕杣杁䝁䅕䅥睂䝁䅕杣灂䝁䅕杢橂䝁䅕䅉㍂䝁䅫䅤潂䍁䅁杚求䝁䅅䅤ㅂ䡁䅉党穂䍁䅷䅉穂䡁䅕睙潂䍁䅁兙穂䍁䅁䅢療䡁䅕䅚求䡁䅉䅌杁䝁䅧兡湂䝁䅧兌浂䝁䅫䅚求䝁䅷兡あ䡁䅫䅉穂䝁䄸兤畂䝁䅑䅌杁䝁䅅兤歂䝁䅫睢杁䡁䅁䅢桂䡁䅫杙桂䝁䅍睡獁䍁䅁杤療䝁䅫睙求䍁䅁睙桂䡁䅁䅤ㅂ䡁䅉党獁䍁䅁兙畂䝁䅑䅉潂䝁䅕兙祂䝁䅫杢湂䍁䅁兙ㅂ䝁䅣兢求䝁䄴䅤桂䡁䅑兡療䝁䄴䅉浂䝁䄸杣杁䡁䅕督求䍁䅁兡畂䍁䅁督瑂䝁䅅杣あ䡁䅁䅡療䝁䄴党穂䍁䅷䅉あ䝁䅅杙獂䝁䅕䅤穂䍁䅷䅉獂䝁䅅䅣あ䝁䄸䅣穂䍁䅷䅉䉂䙁䅉睌坂䙁䅉䅉潂䝁䅕兙歂䡁䅍党あ䡁䅍䅌杁䝁䅧睢瑂䝁䅕䅉あ䝁䅧党桂䡁䅑党祂䍁䅁督㕂䡁䅍䅤求䝁䄰督獁䍁䅁兙ㅂ䡁䅑睢瑂䝁䄸䅤灂䡁䅙党杁䝁䅕杢あ䝁䅕杣あ䝁䅅兡畂䝁䄰党畂䡁䅑䅉穂䡁䅫督あ䝁䅕兢穂䍁䅷䅉桂䝁䄴䅚杁䡁䅁杣療䝁䅙党穂䡁䅍兡療䝁䄴兙獂䍁䅁兙ㅂ䝁䅑兡療䍁䅁督㕂䡁䅍䅤求䝁䄰督畁䍁䅁兓あ䍁䅁兙獂䡁䅍睢杁䡁䅁杣療䡁䅙兡歂䝁䅕督杁䝁䅧兡湂䝁䅧兌睂䝁䅕杣浂䝁䄸杣瑂䝁䅅杢橂䝁䅕䅉瑂䝁䅫䅥求䝁䅑兌穂䝁䅫睚畂䝁䅅䅢杁䡁䅁杣療䝁䅑兤橂䡁䅑督杁䝁䅍睢瑂䡁䅁杣灂䡁䅍兡畂䝁䅣䅉橂䝁䅅兢求䡁䅉兙杁䝁䅍睢畂䡁䅑杣療䝁䅷䅢求䡁䅉督獁䍁䅁䅡桂䡁䅁䅤灂䝁䅍䅉桂䝁䄴䅚杁䡁䅍党畂䡁䅍兡畂䝁䅣䅉穂䝁䄸䅢ㅂ䡁䅑兡療䝁䄴督獁䍁䅁兙畂䝁䅑䅉楂䝁䅅䅤あ䝁䅕杣㕂䍁䅁兙畂䝁䅑䅉睂䝁䄸睤求䡁䅉䅉䩂䕁䅍督杁䝁䅙睢祂䍁䅁兤穂䝁䅕䅉灂䝁䄴䅉穂䝁䄰兙祂䡁䅑䅣潂䝁䄸杢求䡁䅍䅌杁䝁䅅督杁䡁䅣党獂䝁䅷䅉桂䡁䅍䅉獂䝁䅕睚桂䝁䅍入杁䝁䅫杢歂䡁䅕督あ䡁䅉兡桂䝁䅷䅉桂䝁䄴䅚杁䝁䅕杢求䡁䅉睚㕂䍁䅁兙睂䡁䅁䅢灂䝁䅍兙あ䝁䅫睢畂䡁䅍䅌杁䡁䅍兤橂䝁䅧䅉桂䡁䅍䅉歂䝁䅫睚灂䡁䅑兙獂䍁䅁兤あ䝁䅫䅢灂䡁䅑入杁䝁䄰党あ䝁䅕杣穂䍁䅷䅉睂䝁䄸睤求䡁䅉䅉穂䡁䅕䅣睂䝁䅷兡求䡁䅍䅌杁䝁䅕杢求䡁䅉睚㕂䍁䅁睙療䝁䄴䅤祂䝁䄸䅢獁䍁䅁党畂䝁䅕杣湂䡁䅫䅉瑂䝁䅕兙穂䡁䅕杣求䝁䄰党畂䡁䅑䅌杁䝁䅅杢歂䍁䅁党畂䝁䅕杣湂䡁䅫䅉求䡁䅧䅣獂䝁䄸杣桂䡁䅑兡療䝁䄴杌杁䙁䅑䅡求䍁䅁睙療䝁䄰䅣桂䝁䄴入杁䝁䄰兙祂䝁䅳党あ䡁䅍䅉桂䝁䄴䅚杁䡁䅍党獂䝁䅷督杁䝁䅫䅤穂䍁䅁䅣祂䝁䄸䅚ㅂ䝁䅍䅤穂䍁䅁䅤潂䡁䅉睢ㅂ䝁䅣䅡杁䝁䅑兡祂䝁䅕睙あ䍁䅁督桂䝁䅷党穂䍁䅁杚療䡁䅉睙求䍁䅷䅉求䡁䅧䅤求䡁䅉杢桂䝁䅷䅉穂䝁䅅䅢求䡁䅍䅉祂䝁䅕䅣祂䝁䅕督求䝁䄴䅤桂䡁䅑兡㉂䝁䅕督獁䍁䅁兙畂䝁䅑䅉歂䝁䅫督あ䡁䅉兡楂䡁䅕䅤療䡁䅉督畁䍁䅁睑灂䡁䅉杣ㅂ䡁䅍䅉䵂䝁䄸睚灂䝁䅍䅌杁䕁䅫杢橂䍁䄴䅉㍂䝁䅅督杁䝁䅫杢橂䝁䄸杣睂䝁䄸杣桂䡁䅑党歂䍁䅁兡畂䍁䅁免㕁䑁䅧䅎杁䝁䅅杢歂䍁䅁兡穂䍁䅁䅡求䝁䅅䅚硂䡁䅕兙祂䡁䅑党祂䝁䅕䅚杁䝁䅫杢杁䕁䅅兤穂䡁䅑兡畂䍁䅷䅉啂䝁䅕䅥桂䡁䅍杌䅁䡁嘸䅁煃杄䅁睑灂䡁䅍睙療䍁䅁睕㕂䡁䅍䅤求䝁䄰督獁䍁䅁兓畂䝁䅍杌杁䝁䅑党穂䝁䅫睚畂䡁䅍䅌杁䝁䄰兙畂䡁䅕杚桂䝁䅍䅤ㅂ䡁䅉党穂䍁䅷䅉桂䝁䄴䅚杁䡁䅍党獂䝁䅷督杁䕁䅫杢あ䝁䅕杣畂䝁䅕䅤杁䙁䅁杣療䡁䅑睢橂䝁䄸䅢杁䝁䅉兙穂䝁䅕䅚杁䝁䄴党あ䡁䅣睢祂䝁䅳兡畂䝁䅣䅉桂䝁䄴䅚杁䝁䄸䅤潂䝁䅕杣杁䡁䅁杣療䝁䅑兤橂䡁䅑督杁䡁䅉党獂䝁䅅䅤求䝁䅑䅉あ䝁䄸䅉あ䝁䅧党杁䝁䅍睢瑂䝁䄰兤畂䝁䅫睙桂䡁䅑兡療䝁䄴督杁䝁䅅杢歂䍁䅁兡畂䝁䅙睢祂䝁䄰兙あ䝁䅫睢畂䍁䅁䅤求䝁䅍䅡畂䝁䄸䅢療䝁䅣入杁䝁䅫杢歂䡁䅕督あ䡁䅉入杁䝁䅫杢杁䡁䅑䅡求䍁䅁兑瑂䝁䅕杣灂䝁䅍兙穂䍁䅷䅉䙂䡁䅕杣療䡁䅁党獁䍁䅁䅤潂䝁䅕䅉乂䝁䅫䅚歂䝁䅷党杁䕁䅕兙穂䡁䅑䅌杁䕁䅅杚祂䝁䅫睙桂䍁䅷䅉あ䝁䅧党杁䕁䅅督灂䝁䅅䅉兂䝁䅅睙灂䝁䅙兡橂䍁䅷䅉䭂䝁䅅䅣桂䝁䄴䅌杁䝁䅅杢歂䍁䅁睑潂䝁䅫杢桂䍁䄴䅉啂䝁䅧党杁䝁䅍睢瑂䡁䅁兙畂䡁䅫䅉桂䝁䅷督療䍁䅁睢浂䝁䅙党祂䡁䅍䅉穂䡁䅣兡あ䝁䅍䅡灂䝁䄴睚杁䡁䅁睢祂䡁䅑杚療䝁䅷兡療䍁䅁党畂䝁䅍睢瑂䡁䅁兙穂䡁䅍党穂䍁䅁睙桂䝁䄰䅣ㅂ䡁䅍䅉穂䡁䅣兡あ䝁䅍䅡灂䝁䄴睚杁䝁䅅督杁䡁䅣党獂䝁䅷䅉桂䡁䅍䅉歂䝁䅅䅤桂䍁䅁睙求䝁䄴䅤求䡁䅉䅉穂䡁䅣兡あ䝁䅍䅡灂䝁䄴睚㝁䍁䅁党畂䡁䅑党祂䡁䅁杣灂䡁䅍党杁䡁䅉睢ㅂ䡁䅑兡畂䝁䅣䅉睂䝁䄸杣あ䝁䅙睢獂䝁䅫睢杁䝁䅫杢あ䝁䅕杣橂䝁䄸杢畂䝁䅕睙あ䡁䅍䅉睂䡁䅕杙獂䝁䅫睙杁䝁䅅杢歂䍁䅁䅣祂䝁䅫杤桂䡁䅑党杁䡁䅣兡祂䝁䅕䅢灂䝁䄴党杁䝁䅅杢歂䍁䅁兢療䝁䅉兡獂䝁䅕䅉畂䝁䅕䅤㍂䝁䄸杣牂䡁䅍䅌杁䝁䅑党獂䝁䅫杤求䡁䅉兡畂䝁䅣䅉潂䝁䅫睚潂䝁䅷入杁䡁䅍党橂䡁䅕杣求䍁䅷䅉桂䝁䄴䅚杁䡁䅉党獂䝁䅫兙楂䝁䅷党杁䝁䅍睢畂䝁䄴党橂䡁䅑兡㉂䝁䅫䅤㕂䍁䅁䅤療䍁䅁睙桂䝁䄰䅣ㅂ䡁䅍䅌杁䝁䅑兙あ䝁䅅䅉橂䝁䅕杢あ䝁䅕杣杁䝁䅅杢歂䍁䅁</t>
  </si>
  <si>
    <t>杙祂䝁䅅杢橂䝁䅧䅉畂䝁䅕䅤㍂䝁䄸杣牂䡁䅍睏杁䝁䅅杢歂䍁䅁睤灂䡁䅉党獂䝁䅕督穂䍁䅁䅣祂䝁䄸䅚ㅂ䝁䅍䅤穂䍁䅁兡畂䝁䅍䅢ㅂ䝁䅑党杁䝁䅫杢歂䝁䄸睢祂䍁䅁兙畂䝁䅑䅉療䡁䅕䅤歂䝁䄸睢祂䍁䅁睤灂䡁䅉党獂䝁䅕督穂䍁䅁睙療䡁䅙党祂䝁䅅睚求䍁䅁䅚求䡁䅍兡湂䝁䄴党歂䍁䅁杚療䡁䅉䅉穂䝁䅕兙瑂䝁䅷党穂䡁䅍䅉祂䝁䄸兙瑂䝁䅫杢湂䍁䅁兤穂䝁䅕䅉療䝁䅙䅉㉂䝁䄸兡橂䝁䅕䅌杁䡁䅙兡歂䝁䅕睢獁䍁䅁兙畂䝁䅑䅉歂䝁䅅䅤桂䍁䅁兙睂䡁䅁䅢灂䝁䅍兙あ䝁䅫睢畂䡁䅍杌杁䕁䅫杢杁䝁䅅䅚歂䝁䅫䅤灂䝁䄸杢獁䍁䅁兡あ䍁䅁䅣祂䝁䄸杤灂䝁䅑党穂䍁䅁督求䝁䅍兤祂䝁䅫䅤㕂䍁䅷䅉㍂䝁䅧兡橂䝁䅧䅉橂䝁䄸兢睂䡁䅉兡穂䝁䅫杢湂䍁䅁杢求䡁䅑睤療䡁䅉睡杁䡁䅍党橂䡁䅕杣灂䡁䅑入獁䍁䅁兡歂䝁䅕杢あ䝁䅫䅤㕂䍁䅁兙畂䝁䅑䅉桂䝁䅍睙求䡁䅍督杁䝁䄰兙畂䝁䅅睚求䝁䄰党畂䡁䅑䅌杁䡁䅍党橂䡁䅕杣求䍁䅁兙橂䝁䅍党穂䡁䅍䅉穂䝁䅕杣㉂䝁䅫睙求䍁䅁党歂䝁䅣党獁䍁䅁兙畂䝁䅑䅉あ䝁䅧杣求䝁䅅䅤杁䝁䅫杢あ䝁䅕䅢獂䝁䅫睚求䝁䄴睙求䍁䅷䅉歂䝁䅕䅤求䝁䅍䅤灂䝁䄸杢獁䍁䅁兙畂䝁䅑䅉祂䝁䅕督睂䝁䄸杢穂䝁䅕䅉療䝁䅙杚求䡁䅉兡畂䝁䅣督㝁䍁䅁睙療䝁䅷䅢桂䝁䅉睢祂䝁䅅䅤灂䝁䄸杢杁䡁䅁杣療䝁䅑兤橂䡁䅑督獁䍁䅁督ㅂ䝁䅍䅡杁䝁䅅督杁䙁䅣党楂䝁䅕䅥杁䙁䅍兤灂䡁䅑党獁䍁䅁睙療䝁䅷䅢桂䝁䅉睢祂䝁䅅䅤灂䝁䄸杢杁䝁䅑党㉂䝁䅫睙求䡁䅍䅌杁䝁䅍睢畂䡁䅑兙橂䡁䅑䅉橂䝁䅕杢あ䝁䅕杣獁䍁䅁兙畂䝁䅑䅉橂䝁䄸兢瑂䡁䅕杢灂䝁䅍兙あ䝁䅫睢畂䍁䅁䅣獂䝁䅅䅤浂䝁䄸杣瑂䍁䅁兙穂䍁䅁兙杁䡁䅍党祂䡁䅙兡橂䝁䅕睏杁䝁䅕杢歂䍁䄰䅤療䍁䄰党畂䝁䅑䅉橂䝁䄸䅢獂䝁䅅杙療䡁䅉兙あ䝁䅫睢畂䍁䅁督療䝁䅷兤あ䝁䅫睢畂䡁䅍䅉あ䝁䅧兙あ䍁䅁睙桂䝁䄴䅉楂䝁䅕䅉歂䝁䅕䅢灂䡁䅙党祂䝁䅕䅚杁䝁䅙杣療䝁䄰䅉あ䝁䅧党杁䝁䅍䅢療䡁䅕䅚獁䍁䅁睢畂䍁䄰䅣祂䝁䅕兢灂䡁䅍党杁䝁䄸杣杁䡁䅣兡あ䝁䅧兡畂䍁䅁䅡㕂䝁䅉杣灂䝁䅑䅉橂䝁䅷睢ㅂ䝁䅑䅉求䝁䄴杤灂䡁䅉睢畂䝁䄰党畂䡁䅑督杁䝁䅅䅢獂䝁䄸睤灂䝁䄴睚杁䝁䅍兤穂䡁䅑睢瑂䝁䅕杣穂䍁䅁䅤療䍁䅁䅤祂䝁䅅杢穂䝁䅫䅤灂䝁䄸杢杁䡁䅑䅡求䝁䅫杣杁䝁䅍睢獂䝁䅷兙楂䝁䄸杣桂䡁䅑兡療䝁䄴䅉穂䝁䄸䅢ㅂ䡁䅑兡療䝁䄴督杁䝁䅙杣療䝁䄰䅉療䝁䄴兌睂䡁䅉党瑂䝁䅫督求䍁䅁䅤療䍁䅁䅤潂䝁䅕䅉橂䝁䅷睢ㅂ䝁䅑睏杁䝁䅅杢歂䍁䅁睢楂䡁䅍党祂䡁䅙兙楂䝁䅫䅢灂䡁䅑入杁䝁䄸杚浂䝁䅕杣穂䍁䅁杢求䡁䅑睤療䡁䅉睡杁䝁䅅督穂䡁䅕杣桂䝁䄴睙求䍁䅷䅉瑂䝁䄸杢灂䡁䅑睢祂䝁䅫杢湂䍁䅁兙畂䝁䅑䅉桂䝁䄴兙獂䡁䅫䅤灂䝁䅍督杁䝁䅅杢歂䍁䅁睢楂䡁䅍党祂䡁䅙兙楂䝁䅫䅢灂䡁䅑入杁䡁䅍兤灂䡁䅑党畁䍁䅁杒ㅂ䡁䅉䅤潂䝁䅕杣獁䍁䅁䅤潂䝁䅕䅉橂䝁䄸兢睂䝁䅅杢㕂䍁䅁睢浂䝁䅙党祂䡁䅍䅉桂䍁䅁杣桂䝁䄴睚求䍁䅁睢浂䍁䅁督求䡁䅉杤灂䝁䅍党杁䝁䅅杢歂䍁䅁督ㅂ䡁䅁䅣療䡁䅉䅤杁䝁䄸䅣あ䝁䅫睢畂䡁䅍䅉浂䝁䄸杣杁䝁䅫䅤穂䍁䅁睙ㅂ䡁䅍䅤療䝁䄰党祂䡁䅍䅌杁䝁䅫杢橂䝁䅷兤歂䝁䅫杢湂䍁䅁䅤求䝁䅍䅡畂䝁䅫睙桂䝁䅷䅉穂䡁䅕䅣睂䝁䄸杣あ䍁䅁兙畂䝁䅑䅉桂䝁䅑杤桂䝁䄴睙求䝁䅑䅉穂䝁䅕杣㉂䝁䅫睙求䡁䅍䅉桂䝁䄴䅚杁䝁䅅䅚㉂䝁䅫督療䡁䅉入杁䡁䅍党祂䡁䅙兡橂䝁䅕督畁䍁䅁兓あ䍁䅁督求䡁䅉杤求䡁䅍䅉楂䡁䅕督灂䝁䄴党穂䡁䅍党穂䍁䅁睢浂䍁䅁杤桂䡁䅉兡療䡁䅕督杁䡁䅍兡㙂䝁䅕督獁䍁䅁䅣ㅂ䝁䅉䅢灂䝁䅍䅉灂䝁䄴督あ䝁䅫䅤ㅂ䡁䅑兡療䝁䄴督獁䍁䅁睚療䡁䅙党祂䝁䄴兢求䝁䄴䅤穂䍁䅷䅉桂䝁䄴䅚杁䡁䅍党祂䡁䅙兡橂䝁䅕䅉睂䡁䅉睢㉂䝁䅫䅚求䡁䅉督畁䍁䅁䅖潂䝁䅕䅉橂䝁䄸兢睂䝁䅅杢㕂䍁䅁督求䝁䅷䅢穂䍁䅁兡あ䡁䅍䅉睂䡁䅉睢歂䡁䅕睙あ䡁䅍䅉桂䝁䄴䅚杁䡁䅍党祂䡁䅙兡橂䝁䅕督杁䝁䅑兡祂䝁䅕睙あ䝁䅷入獁䍁䅁兙穂䍁䅁睤求䝁䅷䅢杁䝁䅅督杁䡁䅑䅡祂䝁䄸兤湂䝁䅧䅉穂䡁䅫督あ䝁䅕兢穂䍁䅁兡畂䡁䅑党湂䡁䅉兙あ䝁䄸杣穂䍁䅷䅉穂䝁䅕杣㉂䝁䅫睙求䍁䅁䅣祂䝁䄸杤灂䝁䅑党祂䡁䅍䅌杁䝁䄸䅤潂䝁䅕杣杁䡁䅉党穂䝁䅕䅢獂䝁䅕杣穂䍁䅷䅉桂䝁䄴䅚杁䝁䅑兡穂䡁䅑杣灂䝁䅉兤あ䝁䄸杣穂䍁䄴䅉䑂䝁䅫督橂䝁䄸䅉呂䡁䅫督あ䝁䅕兢穂䍁䅷䅉䩂䝁䄴睙畁䍁䅁䅡桂䡁䅍䅉穂䡁䅑杣桂䡁䅑党湂䝁䅫睙杁䝁䅅䅢獂䝁䅫兙畂䝁䅍党穂䍁䅁睤灂䡁䅑䅡杁䝁䄸䅤潂䝁䅕杣杁䝁䅍睢瑂䡁䅁兙畂䝁䅫党穂䍁䄴䅉䑂䝁䅫督橂䝁䄸䅉呂䡁䅫督あ䝁䅕兢穂䍁䅷䅉䩂䝁䄴睙畁䍁䅁睤桂䡁䅍䅉灂䝁䄴睙療䡁䅉䅣療䡁䅉兙あ䝁䅕䅚杁䝁䅫杢杁䑁䅅兏㑁䑁䅑䅉桂䝁䄴䅚杁䝁䅫督杁䝁䅧党桂䝁䅑兣ㅂ䝁䅅杣あ䝁䅕杣求䝁䅑䅉灂䝁䄴䅉呂䝁䅅杢杁䕁䅯睢穂䝁䅕䅌杁䕁䅍兙獂䝁䅫杚療䡁䅉杢灂䝁䅅杌䅁䑁唰䅁杁兄䅁睑灂䡁䅑兡湂䡁䅉睢ㅂ䡁䅁䅉䩂䝁䄴睙畁䍁䅷䅉桂䍁䅁䅚灂䡁䅙党祂䡁䅍兡浂䝁䅫党歂䍁䅁杚灂䝁䄴兙畂䝁䅍兡桂䝁䅷䅉穂䝁䅕杣㉂䝁䅫睙求䍁䅁䅡療䝁䅷䅚灂䝁䄴睚杁䝁䅍睢瑂䡁䅁兙畂䡁䅫䅌杁䡁䅁杣療䡁䅙兡歂䝁䅕督杁䡁䅙兙祂䝁䅫睢ㅂ䡁䅍䅉浂䝁䅫杢桂䝁䄴睙灂䝁䅅䅢杁䡁䅁杣療䝁䅑兤橂䡁䅑䅉桂䝁䄴䅚杁䡁䅍党祂䡁䅙兡橂䝁䅕督杁䡁䅑睢杁䝁䅍睢畂䡁䅍兤瑂䝁䅕杣穂䍁䅷䅉橂䝁䄸杣睂䝁䄸杣桂䡁䅑兡療䝁䄴督獁䍁䅁睚療䡁䅙党祂䝁䄴兢求䝁䄴䅤穂䍁䅷䅉桂䝁䄴䅚杁䝁䅫杢穂䡁䅑兡あ䡁䅕䅤灂䝁䄸杢穂䍁䅁睤療䡁䅉䅢歂䡁䅣兡歂䝁䅕杌杁䕁䅫䅤杁䝁䄸䅣求䡁䅉兙あ䝁䅕督杁䡁䅑䅡祂䝁䄸兤湂䝁䅧䅉浂䝁䅫杤求䍁䅁督求䝁䅣兢求䝁䄴䅤穂䑁䅯䅉呂䝁䅕杣㉂䝁䅫睙求䡁䅍䅌杁䕁䄰兙祂䝁䅳党あ䡁䅍䅌杁䕁䅉兙畂䝁䅳兡畂䝁䅣䅌杁䙁䅕杌呂䍁䄴䅉兂䝁䅕杣穂䝁䄸杢桂䝁䅷䅉䍂䝁䅅杢牂䝁䅫杢湂䍁䅷䅉桂䝁䄴䅚杁䙁䅣党桂䝁䅷䅤潂䍁䄴䅉啂䝁䅧党杁䙁䅍党祂䡁䅙兡橂䝁䅕督杁䡁䅍党湂䝁䄰党畂䡁䅑䅉灂䝁䄴睙獂䡁䅕䅚求䡁䅍䅉啂䡁䅉党桂䡁䅍兤祂䡁䅫䅉桂䝁䄴䅚杁䙁䅑杣桂䝁䅑党杁䙁䅍睢獂䡁䅕䅤灂䝁䄸杢穂䍁䅷䅉㍂䝁䅧兡橂䝁䅧䅉睂䡁䅉睢㉂䝁䅫䅚求䡁䅍䅉橂䝁䅅督潂䍁䅁兢桂䝁䄴兙湂䝁䅕兢求䝁䄴䅤獁䍁䅁䅤祂䝁䅅䅚求䍁䅷䅉桂䝁䄴䅚杁䡁䅣睢祂䝁䅳兡畂䝁䅣䅉橂䝁䅅䅣灂䡁䅑兙獂䍁䅁督療䝁䅷兤あ䝁䅫睢畂䡁䅍䅉あ䝁䄸䅉瑂䡁䅕䅢あ䝁䅫杢桂䡁䅑兡療䝁䄴兙獂䍁䅁睙療䡁䅉䅣療䡁䅉兙あ䝁䅫睢畂䡁䅍䅌杁䝁䅙兡畂䝁䅅杢橂䝁䅫兙獂䍁䅁兡畂䡁䅍䅤灂䡁䅑兤あ䝁䅫睢畂䡁䅍䅌杁䝁䅅杢歂䍁䅁䅣ㅂ䝁䅉䅢灂䝁䅍䅉穂䝁䅕睙あ䝁䄸杣杁䝁䄸杣湂䝁䅅杢灂䡁䅯兙あ䝁䅫睢畂䡁䅍睏杁䝁䅅杢歂䍁䅁睕求䝁䅍兤祂䝁䅫䅤灂䝁䅕督杁䙁䅍党祂䡁䅙兡橂䝁䅕督獁䍁䅁督ㅂ䝁䅍䅡杁䝁䅅督杁䝁䅍杣療䡁䅍督瑁䝁䅉睢祂䝁䅑党祂䍁䅁督ㅂ䡁䅁䅣療䡁䅉䅤杁䝁䅙睢祂䍁䅁睙獂䝁䅫党畂䡁䅑督獁䍁䅁䅢療䝁䅍兙獂䍁䅁兢桂䡁䅉睡求䡁䅑䅉求䡁䅧䅣求䡁䅉䅤灂䡁䅍党獁䍁䅁䅣療䡁䅍䅤瑁䡁䅑杣桂䝁䅑党杁䡁䅑党橂䝁䅧杢療䝁䅷睢湂䝁䅫党穂䍁䅷䅉歂䝁䅅䅤桂䍁䅁督療䝁䅷兤あ䝁䅫睢畂䡁䅍䅌杁䝁䅅杢歂䍁䅁杤桂䡁䅉兡療䡁䅕督杁䡁䅍党橂䡁䅕杣灂䡁䅑兡求䡁䅍䅉穂䝁䅕杣㉂䝁䅫睙求䡁䅍䅉穂䝁䄸䅢ㅂ䡁䅑兡療䝁䄴督畁䍁䅁䅖潂䝁䅕䅉乂䝁䅅杣牂䝁䅕䅤穂䍁䅁督求䝁䅣兢求䝁䄴䅤杁䝁䄸杚浂䝁䅕杣穂䍁䅁督桂䝁䅷党穂䍁䅁兙畂䝁䅑䅉あ䡁䅉兙歂䝁䅫杢湂䍁䅁督求䡁䅉杤灂䝁䅍党穂䍁䅁杚療䡁䅉䅉求䡁䅅兤灂䡁䅑兡求䡁䅍䅌杁䝁䅙睢祂䝁䅕兡湂䝁䄴䅉求䡁䅧睙潂䝁䅅杢湂䝁䅕䅌杁䡁䅉兙あ䝁䅕督獁䍁䅁督睂䡁䅉党桂䝁䅑䅉睂䡁䅉睢歂䡁䅕睙あ䡁䅍䅌杁䝁䅅杢歂䍁䅁睙療䝁䄰兢療䝁䅑兡あ䝁䅫党穂䍁䅁䅤療䍁䅁睙療䡁䅉䅣療䡁䅉兙あ䝁䅕䅌杁䝁䅫杢穂䡁䅑兡あ䡁䅕䅤灂䝁䄸杢桂䝁䅷䅌杁䝁䅅杢歂䍁䅁䅣ㅂ䝁䅉䅢灂䝁䅍䅉穂䝁䅕睙あ䝁䄸杣杁䝁䅍䅢灂䝁䅕杢あ䡁䅍睏杁䝁䅅杢歂䍁䅁兢桂䡁䅉睡求䡁䅑兌瑂䝁䅅睡灂䝁䄴睚杁䡁䅍党祂䡁䅙兡橂䝁䅕督獁䍁䅁兡畂䝁䅍䅢ㅂ䝁䅑兡畂䝁䅣䅉桂䡁䅍督求䡁䅑䅉橂䝁䅷兙穂䡁䅍党穂䍁䅷䅉祂䝁䅫督牂䍁䅁兢桂䝁䄴兙湂䝁䅕兢求䝁䄴䅤杁䡁䅍睢獂䡁䅕䅤灂䝁䄸杢穂䍁䅷䅉浂䝁䅫杢桂䝁䄴睙灂䝁䄴睚獁䍁䅁䅣祂䝁䅫兢求䍁䅁杙祂䝁䄸睡求䡁䅉兙湂䝁䅕䅌杁䡁䅉党穂䝁䅕兙祂䝁䅍䅡獁䍁䅁督求䝁䅍兤祂䝁䅫䅤灂䝁䅕督杁䝁䅍䅢求䝁䅅杣灂䝁䄴睚獁䍁䅁兙畂䝁䅑䅉穂䝁䅕䅤あ䝁䅷党瑂䝁䅕杢あ䍁䄴䅉啂䝁䅧党杁䝁䅉兙畂䝁䅳兡畂䝁䅣䅉穂䝁䅕睚瑂䝁䅕杢あ䍁䅁兡畂䝁䅍䅢ㅂ䝁䅑党穂䍁䅁兡畂䡁䅙党穂䡁䅑兢求䝁䄴䅤杁䝁䅉兙畂䝁䅳兡畂䝁䅣睏杁䝁䅅䅚㉂䝁䅫督療䡁䅉入杁䡁䅍党祂䡁䅙兡橂䝁䅕督杁䡁䅉党獂䝁䅅䅤求䝁䅑䅉あ䝁䄸䅉瑂䝁䅕杣湂䝁䅕杣穂䍁䅁兙畂䝁䅑䅉桂䝁䅍兣ㅂ䝁䅫督灂䡁䅑兡療䝁䄴督獁䍁䅁䅚灂䡁䅙党穂䡁䅑兡あ䡁䅕杣求䡁䅍䅌杁䡁䅉党穂䡁䅑杣ㅂ䝁䅍䅤ㅂ䡁䅉兡畂䝁䅣督獁䍁䅁兙畂䝁䅑䅉橂䝁䄸杣睂䝁䄸杣桂䡁䅑党杁䝁䅑党浂䝁䅕杢穂䝁䅕䅉桂䝁䅍䅤灂䡁䅙兡あ䝁䅫党穂䑁䅳䅉桂䝁䄴䅚杁䝁䅍睢祂䡁䅁睢祂䝁䅅䅤求䍁䅁䅢求䝁䄴䅚灂䝁䄴睚獁䍁䅁睤潂䝁䅫睙潂䍁䅁兡畂䝁䅍䅢ㅂ䝁䅑党穂䍁䅁睙療䡁䅉䅣療䡁䅉兙あ䝁䅕䅉桂䝁䄴䅚杁䝁䅍睢瑂䝁䄰党祂䝁䅍兡桂䝁䅷䅉楂䝁䅅杢牂䝁䅫杢湂䍁䄴䅉啂䝁䅧党杁䙁䅕杌呂䍁䄴䅉兂䝁䅕杣穂䝁䄸杢桂䝁䅷䅉䍂䝁䅅杢牂䝁䅫杢湂䍁䅁督求䝁䅣兢求䝁䄴䅤杁䡁䅁杣療䡁䅙兡歂䝁䅕督杁䝁䅍睢瑁䝁䅉杣桂䝁䄴䅚求䝁䅑䅉橂䝁䅅杣歂䡁䅍䅉桂䝁䄴䅚杁䡁䅉党あ䝁䅅兡獂䍁䅁杙桂䝁䄴睡灂䝁䄴睚杁䡁䅍党祂䡁䅙兡橂䝁䅕督畁䍁䅁䅖潂䝁䅕䅉塂䝁䅕兙獂䡁䅑䅡杁䡁䅍党湂䝁䄰党畂䡁䅑䅉睂䡁䅉睢㉂䝁䅫䅚求䡁䅍䅉浂䝁䅫杢桂䝁䄴睙灂䝁䅅䅢杁䡁䅍党祂䡁䅙兡橂䝁䅕督杁䡁䅑睢杁䝁䅧兡湂䝁䅧兌畂䝁䅕䅤瑁䡁䅣睢祂䡁䅑䅡杁䝁䅍䅢灂䝁䅕杢あ䡁䅍䅉あ䝁䅧杣療䡁䅕睚潂䍁䅁杙桂䝁䄴睡灂䝁䄴睚獁䍁䅁䅢求䝁䄴䅚灂䝁䄴睚獁䍁䅁兢療䡁䅉䅤湂䝁䅅睚求䡁䅍䅌杁䝁䅫杢㉂䝁䅕督あ䝁䄰党畂䡁䅑䅌杁䝁䅍兤穂䡁䅑睢歂䡁䅫䅌杁䝁䅅杢歂䍁䅁䅤祂䡁䅕督あ䍁䅁䅣祂䝁䄸䅚ㅂ䝁䅍䅤杁䝁䄸杚浂䝁䅕杣灂䝁䄴睚穂䑁䅳䅉桂䝁䄴䅚杁䡁䅑睢杁䡁䅁杣療䝁䅙党穂䡁䅍兡療䝁䄴兙獂䍁䅁兡畂䝁䅑兤穂䡁䅑杣灂䝁䅕督獁䍁䅁兡畂䝁䅍䅢ㅂ䝁䅑兡畂䝁䅣䅉獂䝁䅅睤杁䝁䅙兡祂䝁䄰督獁䍁䅁睙療䝁䄴督ㅂ䝁䅷䅤灂䝁䄴睚杁䝁䅣杣療䡁䅕䅣穂䍁䅷䅉桂䝁䅍睙療䡁䅕杢あ䝁䅫杢湂䍁䅷䅉桂䝁䄴䅚杁䝁䅅督穂䝁䅕䅤杁䝁䄰兙畂䝁䅅睚求䝁䄰党畂䡁䅑杌杁䙁䅑䅡求䍁䅁睙療䝁䄰䅣桂䝁䄴入杁䡁䅣兙穂䍁䅁杚療䡁䅕杢歂䝁䅕䅚杁䝁䅫杢杁䑁䅅䅏硁䑁䅉䅉桂䝁䄴䅚杁䝁䅫督杁䝁䅧党桂䝁䅑兣ㅂ䝁䅅杣あ䝁䅕杣求䝁䅑䅉灂䝁䄴䅉佂䝁䅕睤杁䙁䅫睢祂䝁䅳䅌杁䕁䄴党㍂䍁䅁兗療䡁䅉睡畁䅁䅁硲䅕䵁䱉䅁䑂䝁䅫䅤灂䡁䅯党畂䡁䅍䅉䝂䝁䅫杢桂䝁䄴睙灂䝁䅅䅢杁䕁䅣杣療䡁䅕䅣獁䍁䅁兓畂䝁䅍杌杁䝁䄸䅣求䡁䅉兙あ䝁䅕督杁䝁䅅督杁䡁䅑䅡求䍁䅁杙桂䝁䄴睡杁䝁䅧睢獂䝁䅑兡畂䝁䅣䅉橂䝁䄸兢睂䝁䅅杢㕂䍁䅁䅤潂䝁䅅䅤杁䡁䅁杣療䡁䅙兡歂䝁䅕督杁䡁䅉党あ䝁䅅兡獂䍁䅁兙畂䝁䅑䅉橂䝁䄸兢瑂䝁䅕杣橂䝁䅫兙獂䍁䅁杙桂䝁䄴睡灂䝁䄴睚杁䡁䅁杣療䝁䅑兤橂䡁䅑督杁䝁䅅杢歂䍁䅁督求䡁䅉杤灂䝁䅍党穂䍁䅁䅤療䍁䅁兡畂䝁䅑兡㉂䝁䅫䅚ㅂ䝁䅅䅢穂䍁䅷䅉穂䝁䄰兙獂䝁䅷䅉楂䡁䅕督灂䝁䄴党穂䡁䅍党穂䍁䅷䅉瑂䝁䅫䅚歂䝁䅷党瑁䝁䄰兙祂䝁䅳党あ䍁䅁睙療䝁䄰䅣桂䝁䄴兡求䡁䅍䅌杁䝁䅍睢祂䡁䅁睢祂䝁䅅䅤灂䝁䄸杢穂䍁䅷䅉桂䝁䄴䅚杁䝁䅫杢穂䡁䅑兡あ䡁䅕䅤灂䝁䄸杢穂䍁䅁兡畂䍁䅁䅤潂䝁䅕䅉噂䝁䄴兡あ䝁䅕䅚杁䙁䅍䅤桂䡁䅑党穂䍁䄴䅉啂䝁䅧党杁䝁䅍睢瑂䡁䅁兙畂䡁䅫䅉療䡁䅁党祂䝁䅅䅤求䡁䅍䅉灂䝁䄴䅉あ䡁䅣睢杁䡁䅍党湂䝁䄰党畂䡁䅑督獁䍁䅁睑療䝁䄴督ㅂ䝁䄰党祂䍁䅁村桂䝁䄴睡灂䝁䄴睚杁䝁䅅杢歂䍁䅁睑療䝁䄰兢求䡁䅉睙灂䝁䅅䅢杁䕁䅉兙畂䝁䅳兡畂䝁䅣杌杁䙁䅑䅡求䍁䅁睑療䝁䄴督ㅂ䝁䄰党祂䍁䅁村桂䝁䄴睡灂䝁䄴睚杁䡁䅍党湂䝁䄰党畂䡁䅑䅉療䝁䅙杚求䡁䅉督杁䝁䅑党睂䝁䄸督灂䡁䅑䅉睂䡁䅉睢歂䡁䅕睙あ䡁䅍䅌杁䝁䄰睢祂䡁䅑睚桂䝁䅣党杁䝁䅅杢歂䍁䅁䅡療䝁䄰党杁䝁䅕兣ㅂ䝁䅫䅤㕂䍁䅁䅢求䝁䄴䅚灂䝁䄴睚杁䡁䅁杣療䝁䅑兤橂䡁䅑督獁䍁䅁睙祂䝁䅕䅚灂䡁䅑䅉橂䝁䅅杣歂䡁䅍䅌杁䝁䅉兤穂䝁䅫杢求䡁䅍督杁䝁䅷睢桂䝁䄴督獁䍁䅁睤求䝁䅅䅢あ䝁䅧䅉瑂䝁䅅杢桂䝁䅣党瑂䝁䅕杢あ䍁䅷䅉桂䝁䄴䅚杁䝁䅫杢㉂䝁䅕督あ䝁䄰党畂䡁䅑䅉穂䝁䅕杣㉂䝁䅫睙求䡁䅍睏杁䝁䅅杢歂䍁䅁兙ㅂ䡁䅑睢獁䍁䅁党歂䡁䅕睙桂䡁䅑兡療䝁䄴䅌杁䝁䅅杢歂䍁䅁䅣療䝁䅫杢あ䍁䄰睢浂䍁䄰督桂䝁䅷党杁䝁䅙兡畂䝁䅅杢橂䝁䅕䅉獂䝁䄸兙畂䡁䅍䅌杁䝁䅅督杁䡁䅣党獂䝁䅷䅉桂䡁䅍䅉歂䝁䅫睚灂䡁䅑兙獂䍁䅁䅚求䡁䅁睢穂䝁䅫䅤杁䡁䅁杣療䝁䅑兤橂䡁䅑督畁䍁䅁䅖潂䝁䅫督杁䡁䅍党湂䝁䄰党畂䡁䅑䅉穂䝁䅕杣㉂䝁䅕督杁䝁䅫䅤穂䍁䅁睙ㅂ䡁䅍䅤療䝁䄰党祂䡁䅍䅉あ䝁䅧杣療䡁䅕睚潂䍁䅁䅤求䝁䅷党睂䝁䅧睢畂䝁䅕䅉穂䝁䅕杣㉂䝁䅫睙求䍁䅁睙求䝁䄴䅤求䡁䅉督獁䍁䅁兙穂䍁䅁睤求䝁䅷䅢杁䝁䅅督杁䡁䅑䅡祂䝁䄸兤湂䝁䅧䅉灂䡁䅑督杁䝁䄸杢獂䝁䅫杢求䍁䅁兙畂䝁䅑䅉瑂䝁䄸杙灂䝁䅷党杁䡁䅁䅢桂䡁䅑杚療䡁䅉兢穂䍁䄴䅉啂䝁䅧党杁䕁䅍睢瑂䝁䄰党祂䝁䅍兡桂䝁䅷䅉䍂䝁䅅杢牂䝁䅫杢湂䍁䅁督求䝁䅣兢求䝁䄴䅤杁䡁䅁杣療䡁䅙兡歂䝁䅕督杁䡁䅙兙祂䝁䅫睢ㅂ䡁䅍䅉浂䝁䅫杢桂䝁䄴睙灂䝁䅅䅢杁䡁䅁杣療䝁䅑兤橂䡁䅑督杁䝁䅅杢歂䍁䅁督療䝁䅷兤あ䝁䅫睢畂䡁䅍䅌杁䝁䅫杢橂䝁䅷兤歂䝁䅫杢湂䍁䅁䅢求䝁䄴䅚灂䝁䄴睚杁䝁䅅杢歂䍁䅁䅢求䝁䅅督灂䝁䄴睚獁䍁䅁䅚求䡁䅁睢穂䝁䅫䅤杁䝁䅅杢歂䍁䅁䅤祂䝁䅕兙穂䡁䅕杣㕂䍁䅁兢桂䝁䄴兙湂䝁䅕兢求䝁䄴䅤杁䡁䅍党祂䡁䅙兡橂䝁䅕督獁䍁䅁杚療䡁䅉党灂䝁䅣杢杁䝁䅕䅥橂䝁䅧兙畂䝁䅣党獁䍁䅁兙畂䝁䅑䅉灂䝁䄴䅤求䡁䅉党穂䡁䅑䅉祂䝁䅅䅤求䍁䅁兙畂䝁䅑䅉橂䝁䄸兢瑂䝁䄸䅚灂䡁䅑入杁䡁䅉兡穂䝁䅳䅉瑂䝁䅅杢桂䝁䅣党瑂䝁䅕杢あ䍁䅁督療䝁䅷兤あ䝁䅫睢畂䡁䅍䅌杁䝁䅅督杁䡁䅣党獂䝁䅷䅉桂䡁䅍䅉穂䡁䅫杢歂䝁䅫睙桂䡁䅑党歂䍁䅁䅢療䝁䅅杢穂䍁䅷䅉橂䝁䄸杣睂䝁䄸杣桂䡁䅑党杁䝁䅙兡畂䝁䅅杢橂䝁䅕䅌杁䝁䄰党祂䝁䅣党祂䡁䅍䅉桂䝁䄴䅚杁䝁䅅睙硂䡁䅕兡穂䝁䅫䅤灂䝁䄸杢穂䍁䅷䅉桂䝁䄴䅚杁䝁䅑党楂䡁䅑䅉桂䝁䄴䅚杁䝁䅕兣ㅂ䝁䅫䅤㕂䍁䅁睙桂䡁䅁兡あ䝁䅅䅢杁䝁䄰兙祂䝁䅳党あ䡁䅍䅉穂䝁䅕杣㉂䝁䅫睙求䡁䅍杌杁䙁䅑䅡灂䡁䅍䅉穂䝁䅕睚瑂䝁䅕杢あ䍁䅁督求䡁䅉杤求䡁䅍䅉橂䝁䄸杣睂䝁䄸杣桂䡁䅑党杁䝁䅉兙畂䝁䅳兡畂䝁䅣䅌杁䝁䅧党桂䝁䅷䅤潂䝁䅍兙祂䝁䅕䅌杁䡁䅑党橂䝁䅧杢療䝁䅷睢湂䡁䅫䅌杁䝁䅅督穂䝁䅕䅤杁䝁䅙兡畂䝁䅅杢橂䝁䅕䅌杁䝁䅙杣桂䝁䄴睙潂䝁䅫督求䍁䅁杚灂䝁䄴兙畂䝁䅍党獁䍁䅁䅢求䝁䅅督灂䝁䄴睚獁䍁䅁兙穂䡁䅍党あ䍁䄰杙桂䡁䅍党歂䍁䅁䅢求䝁䄴䅚灂䝁䄴睚獁䍁䅁睙療䝁䄰兢求䡁䅉睙灂䝁䅅䅢杁䡁䅉党桂䝁䅷䅉求䡁䅍䅤桂䡁䅑党獁䍁䅁兢灂䝁䅑兌橂䝁䄸杣睂䝁䄸杣桂䡁䅑党獁䍁䅁兙畂䝁䅑䅉睂䡁䅉兡㉂䝁䅅䅤求䍁䅁党硂䡁䅕兡あ䡁䅫䅉穂䡁䅁睢畂䡁䅍睢祂䍁䅁兡畂䝁䅑兤穂䡁䅑杣灂䝁䅕督畁䍁䅁䅖潂䝁䅕䅉橂䝁䄸兢睂䝁䅅杢㕂䍁䅁睤桂䡁䅍䅉浂䝁䄸杣瑂䝁䅕杣獂䡁䅫䅉牂䝁䄴睢㍂䝁䄴䅉桂䡁䅍䅉卂䕁䅉睕杁䕁䅍兡あ䝁䅫来求䝁䄴督杁䕁䅙兡畂䝁䅅杢橂䝁䅫兙獂䍁䅁睒祂䝁䄸兤睂䍁䅷䅉䩂䝁䄴睙畁䍁䅁兙畂䝁䅑䅉橂䝁䅧兙畂䝁䅣党歂䍁䅁兡あ䡁䅍䅉畂䝁䅅兢求䍁䅁䅤療䍁䅁睑灂䡁䅑兡㙂䝁䅕杢穂䍁䅁杒灂䝁䄴兙畂䝁䅍兡桂䝁䅷䅉䡂䡁䅉睢ㅂ䡁䅁䅌杁䕁䅫杢橂䍁䄴䅉灂䝁䄴䅉䉂䡁䅁杣灂䝁䅷䅉祁䑁䅁免ぁ䍁䄴䅉䑂䝁䅫䅤灂䡁䅯党畂䡁䅍䅉䝂䝁䅫杢桂䝁䄴睙灂䝁䅅䅢杁䕁䅣杣療䡁䅕䅣獁䍁䅁兓畂䝁䅍杌杁䡁䅣兙穂䍁䅁杚療䡁䅕杢歂䝁䅕䅚杁䝁䅫杢杁䑁䅅䅏祁䑁䅧䅉桂䝁䄴䅚杁䝁䅫督杁䝁䅧党桂䝁䅑兣ㅂ䝁䅅杣あ䝁䅕杣求䝁䅑䅉灂䝁䄴䅉兂䡁䅉睢㉂䝁䅫䅚求䝁䄴睙求䍁䅷䅉卂䝁䅧睢歂䝁䅕䅉䩂䡁䅍䅢桂䝁䄴䅚畁䅁䅁栵䅉䭁偉䅁䑂䝁䅫䅤㕂䍁䅁䅓療䝁䅷䅚灂䝁䄴睚杁䕁䅍睢瑂䡁䅁兙畂䡁䅫䅉療䡁䅁党祂䝁䅅䅤求䡁䅍䅉桂䡁䅍䅉桂䍁䅁䅡療䝁䅷䅚灂䝁䄴睚杁䝁䅍睢瑂䡁䅁兙畂䡁䅫䅉浂䝁䄸杣杁䕁䅍兡あ䡁䅫䅉佂䝁䅅䅤灂䝁䄸杢桂䝁䅷䅉䍂䝁䅅杢牂䍁䅁睢浂䍁䅁睖求䡁䅍䅤杁䙁䅙兡祂䝁䅣兡畂䝁䅫兙杁䡁䅑䅡桂䡁䅑䅉睂䡁䅉睢㉂䝁䅫䅚求䡁䅍䅉㉂䝁䅅杣灂䝁䄸兤穂䍁䅁杙桂䝁䄴睡灂䝁䄴睚獁䍁䅁䅤祂䡁䅕督あ䍁䅷䅉桂䝁䄴䅚杁䝁䅫杢㉂䝁䅕督あ䝁䄰党畂䡁䅑䅉瑂䝁䅅杢桂䝁䅣党瑂䝁䅕杢あ䍁䅷䅉桂䝁䄴䅚杁䝁䄸䅤潂䝁䅕杣杁䝁䅙兡畂䝁䅅杢橂䝁䅫兙獂䍁䅁督療䝁䅷兤あ䝁䅫睢畂䡁䅍䅉灂䝁䄴䅉あ䝁䅧党杁䙁䅕杢灂䡁䅑党歂䍁䅁睕あ䝁䅅䅤求䡁䅍杌杁䙁䅑䅡求䍁䅁睙療䝁䄰䅣桂䝁䄴入杁䝁䄸杚浂䝁䅕杣穂䍁䅁睙潂䝁䅕睙牂䝁䅫杢湂䍁䅷䅉穂䝁䅅杤灂䝁䄴睚穂䍁䅷䅉桂䝁䄴䅚杁䝁䄰睢畂䝁䅕入杁䝁䄰兙祂䝁䅳党あ䍁䅁兙橂䝁䅍睢ㅂ䝁䄴䅤穂䍁䅷䅉桂䡁䅍䅉㍂䝁䅕䅢獂䍁䅁兙穂䍁䅁睙求䡁䅉䅤灂䝁䅙兡橂䝁䅅䅤求䡁䅍䅉療䝁䅙䅉歂䝁䅕䅣療䡁䅍兡あ䍁䅁兙畂䝁䅑䅉灂䝁䄴䅚灂䡁䅙兡歂䡁䅕兙獂䍁䅁杣求䡁䅑兡祂䝁䅕兢求䝁䄴䅤杁䝁䅅睙橂䝁䄸兤畂䡁䅑督畁䍁䅁兓あ䍁䅁兙獂䡁䅍睢杁䡁䅁杣療䡁䅙兡歂䝁䅕督杁䝁䅍睢瑂䝁䄰党祂䝁䅍兡桂䝁䅷䅉桂䝁䄴䅚杁䝁䅫杢歂䡁䅕督あ䡁䅉兡桂䝁䅷䅉獂䝁䄸兙畂䡁䅍䅉あ䝁䅧兙あ䍁䅁睙療䝁䄴督灂䡁䅍䅤杁䝁䄸杚杁䝁䅷睢桂䝁䄴督杁䡁䅑睢杁䝁䅍睢祂䡁䅁睢祂䝁䅅䅤求䍁䅁兙畂䝁䅑䅉療䡁䅑䅡求䡁䅉䅉獂䝁䅕睚桂䝁䅷䅉求䝁䄴䅤灂䡁䅑入杁䝁䅉睢祂䡁䅉睢㍂䝁䅕杣穂䍁䅁䅣祂䝁䅫兢桂䡁䅉兡獂䡁䅫䅉灂䝁䄴䅉穂䝁䄰兙獂䝁䅷䅉あ䝁䄸䅉瑂䝁䅫䅚瑁䡁䅍兡㙂䝁䅕䅉灂䝁䄴䅚ㅂ䡁䅍䅤祂䝁䅫兙獂䍁䅁兙畂䝁䅑䅉橂䝁䄸兢瑂䝁䅕杣橂䝁䅫兙獂䍁䅁睙療䝁䄰䅣桂䝁䄴兡求䡁䅍睏杁䝁䅍睢瑂䝁䄰党祂䝁䅍兡桂䝁䅷䅉祂䝁䅕兙獂䍁䅁党穂䡁䅑兙あ䝁䅕䅉獂䝁䄸兙畂䡁䅍䅉橂䝁䄸兢睂䡁䅉兡穂䝁䅫杢湂䍁䅁睙療䝁䄰兢求䡁䅉睙灂䝁䅅䅢杁䝁䄰睢祂䡁䅑睚桂䝁䅣党穂䍁䅷䅉㍂䝁䅧兡橂䝁䅧䅉桂䡁䅉党杁䡁䅍党橂䡁䅕杣求䝁䅑䅉楂䡁䅫䅉畂䝁䄸杢祂䝁䅕督灂䝁䅑党畂䡁䅑兡桂䝁䅷䅉桂䝁䄴䅚杁䝁䄰兤獂䡁䅑兡瑁䝁䅙兙瑂䝁䅫䅢㕂䍁䅁杣求䡁䅍兡歂䝁䅕杢あ䝁䅫兙獂䍁䅁䅣祂䝁䄸䅣求䡁䅉䅤灂䝁䅕督㝁䍁䅁杣求䡁䅍兡歂䝁䅕杢あ䝁䅫兙獂䍁䅁杣求䝁䅅䅢杁䝁䅕督あ䝁䅅䅤求䍁䅁䅢療䝁䅅杢穂䍁䅁䅤療䍁䅁睙療䝁䄴督ㅂ䝁䄰党祂䡁䅍䅉浂䝁䄸杣杁䡁䅑䅡求䍁䅁䅣ㅂ䡁䅉睙潂䝁䅅督求䍁䅁睢祂䍁䅁杣求䝁䅙兡畂䝁䅅杢橂䝁䅕䅉療䝁䅙䅉祂䝁䅕督灂䝁䅑党畂䝁䅍党㝁䍁䅁杚灂䡁䅉督あ䍁䄰䅣祂䝁䅫睢祂䝁䅫䅤㕂䍁䅁䅡療䝁䄰党杁䝁䅕兣ㅂ䝁䅫䅤㕂䍁䅁䅢療䝁䅅杢穂䑁䅳䅉潂䝁䄸兢求䍁䅁党硂䡁䅕兡あ䡁䅫䅉獂䝁䅫杢求䡁䅍䅉療䝁䅙䅉橂䡁䅉党歂䝁䅫䅤㝁䍁䅁兙瑂䝁䄸杣あ䝁䅫来求䝁䅑䅉潂䝁䄸兢求䍁䅁党硂䡁䅕兡あ䡁䅫䅉獂䝁䄸兙畂䡁䅍睏杁䝁䅍睢畂䡁䅍兤瑂䝁䅕杣杁䝁䅷睢桂䝁䄴督杁䡁䅑䅡桂䡁䅑䅉桂䡁䅉党杁䡁䅍党橂䡁䅕杣求䝁䅑䅉桂䝁䄴䅚杁䡁䅕杢穂䝁䅕睙ㅂ䡁䅉党歂䍁䅁杙㕂䍁䅁兙ㅂ䡁䅑睢瑂䝁䄸杙灂䝁䅷党穂䍁䅷䅉楂䝁䄸兙あ䡁䅍䅌杁䡁䅉党橂䡁䅉党桂䡁䅑兡療䝁䄴兙獂䍁䅁杤求䝁䅧兡橂䝁䅷党穂䍁䅷䅉橂䝁䅕杣あ䝁䅫杚灂䝁䅍兙あ䝁䅕督杁䝁䄸杚杁䝁䅑党睂䝁䄸督灂䡁䅑䅌杁䝁䅅杢歂䍁䅁睢あ䝁䅧党祂䍁䅁䅣求䡁䅉督療䝁䄴兙獂䍁䅁䅣祂䝁䄸䅣求䡁䅉䅤㕂䑁䅳䅉桂䝁䄴䅚杁䝁䅑党瑂䝁䅅杢歂䍁䅁䅚求䡁䅁睢穂䝁䅫䅤杁䝁䅅睙橂䝁䄸兤畂䡁䅑䅉療䡁䅙党祂䝁䅑杣桂䝁䅙䅤穂䍁䅷䅉桂䡁䅍䅉㍂䝁䅕䅢獂䍁䅁兙穂䍁䅁睢㍂䝁䄴党祂䍁䄰睢橂䝁䅍兤睂䝁䅫党歂䍁䅁杣求䝁䅅䅢杁䝁䅕督あ䝁䅅䅤求䍁䅁兙畂䝁䅑䅉橂䝁䄸杢穂䡁䅑杣ㅂ䝁䅍䅤灂䝁䄸杢獁䍁䅁䅢桂䝁䄴䅚杁䝁䅑党㉂䝁䅕䅢療䡁䅁兢求䝁䄴䅤獁䍁䅁兙畂䝁䅑䅉獂䝁䅫杢求䡁䅍䅉療䝁䅙䅉橂䡁䅉党歂䝁䅫䅤畁䍁䅁兓畂䍁䅁兙歂䝁䅑兡あ䝁䅫睢畂䍁䅷䅉あ䝁䅧党杁䝁䅍睢瑂䡁䅁兙畂䡁䅫䅉療䝁䅙杚求䡁䅉督杁䝁䄰睢祂䡁䅑睚桂䝁䅣党杁䝁䅉兙畂䝁䅳兡畂䝁䅣䅉穂䝁䅕杣㉂䝁䅫睙求䡁䅍䅌杁䝁䅫杢橂䝁䅷兤歂䝁䅫杢湂䍁䅁杚灂䡁䅧党歂䍁䅁兙畂䝁䅑䅉桂䝁䅑条ㅂ䡁䅍䅤桂䝁䅉䅢求䍁䄰杣桂䡁䅑党杁䝁䄰睢祂䡁䅑睚桂䝁䅣党穂䍁䅷䅉橂䝁䄸杢穂䡁䅑杣ㅂ䝁䅍䅤灂䝁䄸杢杁䝁䅙兡畂䝁䅅杢橂䝁䅫杢湂䍁䅷䅉獂䝁䅅杢歂䍁䅁䅢療䝁䅅杢穂䍁䅷䅉睂䡁䅉睢歂䡁䅕睙あ䝁䅫睢畂䍁䅁睢浂䍁䅁睙療䝁䄴杤求䝁䄴䅤灂䝁䄸杢桂䝁䅷䅉桂䝁䄴䅚杁䝁䅣睢㉂䝁䅕杣畂䝁䄰党畂䡁䅑兌灂䝁䄴督ㅂ䡁䅉党歂䍁䅁兢療䡁䅉䅤湂䝁䅅睚求䡁䅍䅌杁䡁䅍党橂䝁䄸杢歂䝁䅅杣㕂䍁䅁兢桂䡁䅉睡求䡁䅑兡畂䝁䅣䅌杁䝁䅅杢歂䍁䅁兢療䡁䅉䅤湂䝁䅅睚求䍁䅁督求䡁䅉杤灂䝁䅍兡畂䝁䅣杌杁䕁䅙兤祂䡁䅑䅡求䡁䅉䅌杁䝁䅫䅤杁䡁䅁杣療䡁䅙兡歂䝁䅕督杁䝁䅑党睂䝁䄸督灂䡁䅑䅉穂䝁䅕杣㉂䝁䅫睙求䡁䅍䅉浂䝁䄸杣杁䝁䅍睢瑂䝁䄰党祂䝁䅍兡桂䝁䅷䅉橂䡁䅕督あ䝁䄸兢求䡁䅉督杁䝁䅍睢瑂䡁䅁杣灂䡁䅍兡畂䝁䅣䅉あ䡁䅉党桂䡁䅍兤祂䡁䅫䅉瑂䝁䅅杢桂䝁䅣党瑂䝁䅕杢あ䍁䅷䅉獂䝁䄸睙牂䝁䅉睢㑂䍁䅷䅉桂䝁䄴䅚杁䝁䄸䅤潂䝁䅕杣杁䝁䅍兙穂䝁䅧䅉瑂䝁䅅杢桂䝁䅣党瑂䝁䅕杢あ䍁䅁督求䡁䅉杤灂䝁䅍党穂䑁䅳䅉瑂䝁䅕杣橂䝁䅧兙畂䡁䅑䅉橂䡁䅉党歂䝁䅫䅤杁䝁䅍兙祂䝁䅑䅉穂䝁䅕杣㉂䝁䅫睙求䡁䅍睏杁䡁䅣党桂䝁䅷䅤潂䍁䅁兢桂䝁䄴兙湂䝁䅕兢求䝁䄴䅤獁䍁䅁䅤祂䡁䅕督あ䍁䅷䅉灂䝁䄴杤求䡁䅍䅤瑂䝁䅕杢あ䍁䅷䅉桂䝁䄴䅚杁䝁䅍兤穂䡁䅑睢歂䝁䅫兙獂䍁䅁督求䡁䅉杤灂䝁䅍党穂䍁䅁杚療䡁䅉䅉橂䝁䄸兢瑂䝁䅕杣橂䝁䅫兙獂䍁䅁兙畂䝁䅑䅉灂䝁䄴䅚灂䡁䅙兡歂䡁䅕兙獂䍁䅁睙ㅂ䡁䅍䅤療䝁䄰党祂䡁䅍睏杁䝁䅅杢歂䍁䅁睙療䡁䅉䅣療䡁䅉兙あ䝁䅕䅉あ䡁䅉兤穂䡁䅑䅉桂䝁䄴䅚杁䝁䅫杢穂䡁䅑兡あ䡁䅕䅤灂䝁䄸杢桂䝁䅷䅉橂䡁䅕督あ䝁䄸䅚㕂䍁䅷䅉浂䝁䅫杢桂䝁䄴睙灂䝁䅅䅢杁䝁䅅杢歂䍁䅁党穂䡁䅑兙あ䝁䅕䅉睂䝁䅷兙畂䝁䄴兡畂䝁䅣䅌杁䝁䅅杢歂䍁䅁杣求䡁䅑兡祂䝁䅕兢求䝁䄴䅤杁䡁䅁䅢桂䝁䄴䅉穂䝁䅕杣㉂䝁䅫睙求䡁䅍䅌杁䝁䅅督杁䡁䅣党獂䝁䅷䅉桂䡁䅍䅉桂䡁䅕䅤療䝁䄰兙あ䝁䅕䅚瑁䡁䅑党獂䝁䅷党祂䍁䄰兢桂䝁䅍䅡灂䝁䄴党獁䍁䅁兡畂䡁䅑党祂䝁䅅睙あ䝁䅫杤求䍁䄰䅤求䝁䅷䅢求䡁䅉兌瑂䝁䅅睙潂䝁䅫杢求䍁䅷䅉瑂䝁䄸杙灂䝁䅷党杁䝁䅉兙畂䝁䅳兡畂䝁䅣䅌杁䝁䅫杢あ䝁䅕杣桂䝁䅍䅤灂䡁䅙党杁䡁䅙睢灂䝁䅍党杁䡁䅉党穂䡁䅁睢畂䡁䅍党杁䡁䅍入穂䡁䅑党瑂䡁䅍䅌杁䝁䅅杢歂䍁䅁睙祂䝁䅕䅚灂䡁䅑䅉桂䝁䄴䅚杁䝁䅑党楂䝁䅫䅤杁䝁䅍兙祂䝁䅑䅉穂䝁䅕杣㉂䝁䅫睙求䡁䅍杌杁䕁䅍兡あ䡁䅫䅉䥂䝁䄸䅢歂䝁䅫杢湂䍁䅁睑療䝁䄰䅣桂䝁䄴入杁䡁䅣兙穂䍁䅁杚療䡁䅕杢歂䝁䅕䅚杁䝁䅫杢杁䑁䅅兏ㅁ䑁䅣䅉桂䝁䄴䅚杁䝁䅫督杁䝁䅧党桂䝁䅑兣ㅂ䝁䅅杣あ䝁䅕杣求䝁䅑䅉灂䝁䄴䅉䑂䝁䅧兙祂䝁䅷党穂䡁䅑睢畂䍁䅷䅉塂䝁䅕督あ䍁䅁杖灂䡁䅉睚灂䝁䄴兡桂䍁䄴䅁祃兆䅁䅔䅍䕁䅍兡㉂䝁䅫䅤桂䡁䅍䅉卂䝁䅕督療䡁䅕杣橂䝁䅕督獁䍁䅁兓畂䝁䅍杌獁䍁䅁兙畂䍁䅁党㑂䡁䅁䅢療䡁䅉兙あ䝁䅫睢畂䍁䅁兙畂䝁䅑䅉睂䡁䅉睢歂䡁䅕睙あ䝁䅫睢畂䍁䅁睙療䝁䄰䅣桂䝁䄴入獁䍁䅁杚療䝁䅍兤穂䝁䅕督杁䝁䄸杢杁䡁䅑䅡求䍁䅁兙橂䡁䅅兤灂䡁䅍兡あ䝁䅫睢畂䍁䅷䅉歂䝁䅕杤求䝁䅷睢睂䝁䄰党畂䡁䅑䅌杁䝁䅅杢歂䍁䅁䅣祂䝁䄸䅚ㅂ䝁䅍䅤灂䝁䄸杢杁䝁䄸杚杁䝁䄸兡獂䍁䅁兙畂䝁䅑䅉畂䝁䅅䅤ㅂ䡁䅉兙獂䍁䅁睚桂䡁䅍䅉灂䝁䄴䅉あ䝁䅧党杁䙁䅉睢橂䝁䅳入杁䕁䄰睢ㅂ䝁䄴䅤桂䝁䅫杢杁䡁䅉党湂䝁䅫睢畂䍁䅷䅉睂䡁䅉兡瑂䝁䅅杣灂䝁䅷入杁䝁䅫杢杁䡁䅑䅡求䍁䅁杒灂䝁䅕䅢歂䍁䅁睢浂䍁䅁䅤潂䝁䅕䅉䕂䝁䅕杢㉂䝁䅕杣瑁䕁䅯兤獂䝁䅕督楂䡁䅕杣湂䍁䅁村桂䡁䅍兡畂䍁䅁睢浂䍁䅁睑療䝁䅷睢祂䝁䅅䅚療䍁䄴䅉䩂䡁䅑䅉桂䝁䅷督療䍁䅁䅡療䝁䅷䅚穂䍁䅁兡畂䡁䅑党祂䝁䅕督あ䍁䅁兡畂䍁䅁䅣祂䝁䄸䅚ㅂ䝁䅍䅤灂䝁䄸杢杁䡁䅣党獂䝁䅷督畁䍁䅁䅖潂䝁䅕䅉橂䝁䄸兢睂䝁䅅杢㕂䍁䅁睤桂䡁䅍䅉浂䝁䄸杣瑂䝁䅕杣獂䡁䅫䅉牂䝁䄴睢㍂䝁䄴䅉桂䡁䅍䅉䍂䝁䄸杢桂䝁䄴来桂䍁䅁睑祂䝁䅕党牂䍁䅁兒畂䝁䅕杣湂䡁䅫䅌杁䕁䅫杢橂䍁䄴䅉䑂䝁䅫杤灂䡁䅑兙穂䍁䅁杕求䡁䅍睢ㅂ䡁䅉睙求䡁䅍䅌杁䕁䅫杢橂䍁䄴䅉㍂䝁䅅督杁䝁䅙睢ㅂ䝁䄴䅚求䝁䅑䅉灂䝁䄴䅉硁䑁䅫兏㕁䍁䅁兙畂䝁䅑䅉灂䡁䅍䅉楂䝁䅅督求䝁䅑䅉灂䝁䄴䅉䕂䝁䅕杢㉂䝁䅕杣獁䍁䅁睑療䝁䅷睢祂䝁䅅䅚療䍁䄴䅁ぃ兆䅁杇䅁䕁䅍䅢求䝁䅅杢杁䕁䅕杢求䡁䅉睚㕂䅁䅁儲䅧䱁䄴䅁䑂䝁䅷党桂䝁䄴䅉䙂䝁䄴党祂䝁䅣入㝁䍁䅁睑獂䝁䅕兙畂䙁䅑党橂䝁䅧睏杁䕁䅍䅢灂䝁䄰兙あ䝁䅕䅖求䝁䅍䅡㝁䍁䅁兖あ䝁䅫䅢灂䡁䅑入杁䙁䅍睙桂䝁䅷党杁䙁䅍睢獂䝁䅅杣㝁䍁䅁睔畂䡁䅍䅡療䡁䅉党杁䝁䅅杢歂䍁䅁睔浂䝁䅙督潂䝁䄸杣求䍁䅁睖灂䝁䄴䅚㝁䍁䅁䅓㕂䝁䅑杣療䝁䅣党畂䅁䅁朹䅧䉁䉑䅁䑂䝁䅷党桂䝁䄴䅉䙂䝁䄴党祂䝁䅣入㝁䍁䅁睑獂䝁䅕兙畂䙁䅑党橂䝁䅧睏杁䕁䅕杢求䡁䅉睚㕂䍁䅁兒浂䝁䅙兡橂䝁䅫党畂䝁䅍入㝁䍁䅁兒畂䝁䅕杣湂䡁䅫䅉乂䝁䅅杢桂䝁䅣党瑂䝁䅕杢あ䑁䅳䅉䙂䝁䄴党祂䝁䅣入杁䙁䅍䅤療䡁䅉兙湂䝁䅕睏杁䕁䄸杢穂䝁䅧睢祂䝁䅕䅉桂䝁䄴䅚杁䕁䄸杚浂䡁䅍䅡療䡁䅉党杁䙁䅣兡畂䝁䅑睏杁䙁䅁睢㍂䝁䅕杣杁䕁䅣杣灂䝁䅑睏杁䙁䅕䅤灂䝁䅷兡あ䡁䅫䅉呂䝁䅍兙獂䝁䅕䅉呂䝁䄸䅢桂䡁䅉䅁橄䅇䅁䄲䅁䕁䅍䅢求䝁䅅杢杁䕁䅕杢求䡁䅉睚㕂䑁䅳䅉䑂䝁䅷兡瑂䝁䅅䅤求䙁䅑党橂䝁䅧睏杁䕁䅕杢求䡁䅉睚㕂䍁䅁兔桂䝁䄴兙湂䝁䅕兢求䝁䄴䅤㝁䍁䅁兒畂䝁䅕杣湂䡁䅫䅉呂䡁䅑睢祂䝁䅅睚求䑁䅳䅉兂䝁䄸睤求䡁䅉䅉䡂䡁䅉兡歂䑁䅳䅉呂䝁䄰兙祂䡁䅑䅉䙂䝁䄴党祂䝁䅣入㝁䍁䅁兖あ䝁䅫䅢灂䡁䅑入杁䙁䅍睙桂䝁䅷党杁䙁䅍睢獂䝁䅅杣䅁乁夰䅁獄䅁䅁睑獂䝁䅕兙畂䍁䅁兒畂䝁䅕杣湂䡁䅫睏杁䕁䅑兙あ䝁䅅䅉䩂䝁䄴䅤求䝁䅣杣桂䡁䅑兡療䝁䄴睏杁䕁䅕杢求䡁䅉睚㕂䍁䅁兔桂䝁䄴兙湂䝁䅕兢求䝁䄴䅤㝁䍁䅁兒畂䝁䅕杣湂䡁䅫䅉呂䡁䅑睢祂䝁䅅睚求䑁䅳䅉䑂䝁䅷党桂䝁䄴䅖求䝁䅍䅡㝁䍁䅁䅕祂䝁䄸睙求䡁䅍督杁䕁䅅兤あ䝁䄸兢桂䡁䅑兡療䝁䄴睏杁䙁䅕䅤灂䝁䅷兡あ䡁䅫䅉呂䝁䅍兙獂䝁䅕䅉呂䝁䄸䅢桂䡁䅉䅁晁睄䅁䅰䅁䕁䅍䅢求䝁䅅杢杁䕁䅕杢求䡁䅉睚㕂䑁䅳䅉䙂䝁䄴党祂䝁䅣入杁䕁䅕杚浂䝁䅫睙灂䝁䅕杢橂䡁䅫睏杁䕁䅕杢求䡁䅉睚㕂䍁䅁兔桂䝁䄴兙湂䝁䅕兢求䝁䄴䅤㝁䍁䅁睑獂䝁䅕兙畂䙁䅑党橂䝁䅧睏杁䙁䅁杣療䝁䅍党穂䡁䅍䅉䉂䡁䅕䅤療䝁䄰兙あ䝁䅫睢畂䅁䅁䅋䅙䅁䉯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䕁䅍睢畂䡁䅙党畂䡁䅑兡療䝁䄴兙獂䍁䅁杔ㅂ䝁䅍䅢求䝁䅅杣㝁䍁䅁䅕療䡁䅣党祂䍁䅁睒祂䝁䅫䅚㝁䍁䅁兖あ䝁䅫䅢灂䡁䅑入杁䙁䅍睙桂䝁䅷党杁䙁䅍睢獂䝁䅅杣䅁䑁啳䅁睂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䑂䝁䄸杢㉂䝁䅕杢あ䝁䅫睢畂䝁䅅䅢杁䕁䄴兤橂䝁䅷党桂䡁䅉睏杁䙁䅍兢桂䡁䅉䅤杁䕁䅕杢求䡁䅉睚㕂䑁䅳䅉䍂䝁䅫睢浂䡁䅕党獂䑁䅳䅉䑂䝁䅷兡瑂䝁䅅䅤求䙁䅑党橂䝁䅧睏杁䙁䅕䅤灂䝁䅷兡あ䡁䅫䅉呂䝁䅍兙獂䝁䅕䅉呂䝁䄸䅢桂䡁䅉睏杁䕁䄸杢穂䝁䅧睢祂䝁䅕䅉桂䝁䄴䅚杁䕁䄸杚浂䡁䅍䅡療䡁䅉党杁䙁䅣兡畂䝁䅑䅁橁元䅁朳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䅕療䡁䅣党祂䍁䅁睒祂䝁䅫䅚㝁䍁䅁兖あ䝁䅫䅢灂䡁䅑入杁䙁䅍睙桂䝁䅷党杁䙁䅍睢獂䝁䅅杣䅁偁䱅䅁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兂䝁䄸睤求䡁䅉䅉䡂䡁䅉兡歂䑁䅳䅉噂䡁䅑兡獂䝁䅫䅤㕂䍁䅁睕橂䝁䅅䅢求䍁䅁睕療䝁䅷兙祂䑁䅳䅉偂䝁䄴督潂䝁䄸杣求䍁䅁兙畂䝁䅑䅉偂䝁䅙杚穂䝁䅧睢祂䝁䅕䅉塂䝁䅫杢歂䅁䅁䄸䄸偁䅷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䙁䅍兢桂䡁䅉䅤杁䕁䅕杢求䡁䅉睚㕂䑁䅳䅉䑂䝁䅷兡瑂䝁䅅䅤求䙁䅑党橂䝁䅧睏杁䙁䅕䅤灂䝁䅷兡あ䡁䅫䅉呂䝁䅍兙獂䝁䅕䅉呂䝁䄸䅢桂䡁䅉䅁祄睂䅁杦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䕁䅍䅢灂䝁䄰兙あ䝁䅕䅖求䝁䅍䅡㝁䍁䅁兖あ䝁䅫䅢灂䡁䅑入杁䙁䅍睙桂䝁䅷党杁䙁䅍睢獂䝁䅅杣㝁䍁䅁睔畂䡁䅍䅡療䡁䅉党杁䝁䅅杢歂䍁䅁睔浂䝁䅙督潂䝁䄸杣求䍁䅁睖灂䝁䄴䅚㝁䍁䅁村桂䡁䅑䅤求䡁䅉入杁䕁䅕杢求䡁䅉睚㕂䍁䅁睕あ䝁䄸杣桂䝁䅣党杁䙁䅍入穂䡁䅑党瑂䍁䅁䅋䍂䕁䅕睕呂䍁䅫䅁呃权䅁䄰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䅁坁权䅁杂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睏杁䕁䄸杢穂䝁䅧睢祂䝁䅕䅉桂䝁䄴䅚杁䕁䄸杚浂䡁䅍䅡療䡁䅉党杁䙁䅣兡畂䝁䅑䅁硃杂䅁末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睏杁䙁䅕䅤灂䝁䅷兡あ䡁䅫䅉呂䝁䅍兙獂䝁䅕䅉呂䝁䄸䅢桂䡁䅉䅁祄䅃䅁䅍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睏杁䙁䅕䅤灂䝁䅷兡あ䡁䅫䅉呂䝁䅍兙獂䝁䅕䅉呂䝁䄸䅢桂䡁䅉睏杁䕁䄸杢穂䝁䅧睢祂䝁䅕䅉桂䝁䄴䅚杁䕁䄸杚浂䡁䅍䅡療䡁䅉党杁䙁䅣兡畂䝁䅑䅁浃元䅁朳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䅉党穂䝁䅫䅚求䝁䄴䅤灂䝁䅅䅢杁䙁䅍睢獂䝁䅅杣䅁䡁偍䅁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䅕療䡁䅣党祂䍁䅁睒祂䝁䅫䅚㝁䍁䅁兖あ䝁䅫䅢灂䡁䅑入杁䙁䅍睙桂䝁䅷党杁䙁䅍睢獂䝁䅅杣䅁䭁䭉䅁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䅁汄元䅁䅅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兂䝁䄸睤求䡁䅉䅉䡂䡁䅉兡歂䑁䅳䅉噂䡁䅑兡獂䝁䅫䅤㕂䍁䅁睕橂䝁䅅䅢求䍁䅁睕療䝁䅷兙祂䅁䅁䅴䅧䕁䉙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㝁䍁䅁兖あ䝁䅫䅢灂䡁䅑入杁䙁䅍睙桂䝁䅷党杁䙁䅍睢獂䝁䅅杣㝁䍁䅁睔畂䡁䅍䅡療䡁䅉党杁䝁䅅杢歂䍁䅁睔浂䝁䅙督潂䝁䄸杣求䍁䅁睖灂䝁䄴䅚䅁䙁䭕䅁千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睏杁䙁䅕䅤灂䝁䅷兡あ䡁䅫䅉呂䝁䅍兙獂䝁䅕䅉呂䝁䄸䅢桂䡁䅉睏杁䕁䄸杢穂䝁䅧睢祂䝁䅕䅉桂䝁䄴䅚杁䕁䄸杚浂䡁䅍䅡療䡁䅉党杁䙁䅣兡畂䝁䅑睏杁䕁䅉兙あ䡁䅑党祂䡁䅫䅉䙂䝁䄴党祂䝁䅣入杁䙁䅍䅤療䡁䅉兙湂䝁䅕䅉呂䡁䅫督あ䝁䅕兢杁䍁䅧村䙂䙁䅍睕灁䅁䅁睷䅯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兖あ䝁䅫䅢灂䡁䅑入杁䙁䅍睙桂䝁䅷党杁䙁䅍睢獂䝁䅅杣䅁䙁䭧䅁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䅕杢㉂䝁䅫杣療䝁䄴兢求䝁䄴䅤桂䝁䅷䅉䙂䝁䄴睚灂䝁䄴党求䡁䅉兡畂䝁䅣睏杁䕁䅍䅢求䝁䅅杢啂䝁䅕睙潂䑁䅳䅉兂䝁䄸睤求䡁䅉䅉䡂䡁䅉兡歂䅁䅁䉎䅉䙁䉉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睕瑂䝁䅅杣あ䍁䅁兒畂䝁䅕杣湂䡁䅫睏杁䕁䅍䅢灂䝁䄰兙あ䝁䅕䅖求䝁䅍䅡㝁䍁䅁兖あ䝁䅫䅢灂䡁䅑入杁䙁䅍睙桂䝁䅷党杁䙁䅍睢獂䝁䅅杣㝁䍁䅁睔畂䡁䅍䅡療䡁䅉党杁䝁䅅杢歂䍁䅁睔浂䝁䅙督潂䝁䄸杣求䍁䅁睖灂䝁䄴䅚䅁乁䤸䅁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䅕杢㉂䝁䅫杣療䝁䄴兢求䝁䄴䅤桂䝁䅷䅉䙂䝁䄴睚灂䝁䄴党求䡁䅉兡畂䝁䅣睏杁䙁䅍兢桂䡁䅉䅤杁䕁䅕杢求䡁䅉睚㕂䑁䅳䅉兂䝁䄸睤求䡁䅉䅉䡂䡁䅉兡歂䑁䅳䅉噂䡁䅑兡獂䝁䅫䅤㕂䍁䅁睕橂䝁䅅䅢求䍁䅁睕療䝁䅷兙祂䅁䅁䅺䅫䅁䉉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睕瑂䝁䅅杣あ䍁䅁兒畂䝁䅕杣湂䡁䅫睏杁䙁䅕䅤灂䝁䅷兡あ䡁䅫䅉呂䝁䅍兙獂䝁䅕䅉呂䝁䄸䅢桂䡁䅉䅁祂权䅁朰䅁䕁䅍䅢求䝁䅅杢杁䕁䅕杢求䡁䅉睚㕂䑁䅳䅉䙂䝁䄴党祂䝁䅣入杁䕁䅕杚浂䝁䅫睙灂䝁䅕杢橂䡁䅫睏杁䕁䅕杢求䡁䅉睚㕂䍁䅁兔桂䝁䄴兙湂䝁䅕兢求䝁䄴䅤㝁䍁䅁兒畂䝁䅕杣湂䡁䅫䅉呂䡁䅑睢祂䝁䅅睚求䑁䅳䅉䝂䡁䅕党獂䍁䅁睑求䝁䅷䅢穂䑁䅳䅉呂䝁䄰兙祂䡁䅑䅉䙂䝁䄴党祂䝁䅣入㝁䍁䅁䅕療䡁䅣党祂䍁䅁睒祂䝁䅫䅚䅁䍁奍䅁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䅙兤求䝁䅷䅉䑂䝁䅕䅢獂䡁䅍睏杁䙁䅍兢桂䡁䅉䅤杁䕁䅕杢求䡁䅉睚㕂䑁䅳䅉兂䝁䄸睤求䡁䅉䅉䡂䡁䅉兡歂䑁䅳䅉噂䡁䅑兡獂䝁䅫䅤㕂䍁䅁睕橂䝁䅅䅢求䍁䅁睕療䝁䅷兙祂䅁䅁兣䅯䉁䉑䅁䑂䝁䅷党桂䝁䄴䅉䙂䝁䄴党祂䝁䅣入㝁䍁䅁兒畂䝁䅕杣湂䡁䅫䅉䙂䝁䅙杚灂䝁䅍兡求䝁䄴睙㕂䑁䅳䅉䙂䝁䄴党祂䝁䅣入杁䕁䄰兙畂䝁䅅睚求䝁䄰党畂䡁䅑睏杁䕁䅕杢求䡁䅉睚㕂䍁䅁睕あ䝁䄸杣桂䝁䅣党㝁䍁䅁兓畂䝁䅑兤穂䡁䅑杣灂䝁䅅䅢杁䕁䅅兤あ䝁䄸兢桂䡁䅑兡療䝁䄴睏杁䙁䅍兢桂䡁䅉䅤杁䕁䅕杢求䡁䅉睚㕂䑁䅳䅉䑂䝁䅷兡瑂䝁䅅䅤求䙁䅑党橂䝁䅧睏杁䙁䅕䅤灂䝁䅷兡あ䡁䅫䅉呂䝁䅍兙獂䝁䅕䅉呂䝁䄸䅢桂䡁䅉䅁流充䅁䄶䅁䕁䅍䅢求䝁䅅杢杁䕁䅕杢求䡁䅉睚㕂䑁䅳䅉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䙁䅁睢㍂䝁䅕杣杁䕁䅣杣灂䝁䅑䅁瑂充䅁杂䅅䕁䅍䅢求䝁䅅杢杁䕁䅕杢求䡁䅉睚㕂䑁䅳䅉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䙁䅉党瑂䝁䄸䅤求䍁䅁兑橂䝁䅍党穂䡁䅍䅉桂䝁䄴䅚杁䕁䅍睢畂䡁䅑杣療䝁䅷䅁䵁权䅁䅵䅁䕁䅍䅢求䝁䅅杢杁䕁䅕杢求䡁䅉睚㕂䑁䅳䅉䙂䝁䄴党祂䝁䅣入杁䕁䅕杚浂䝁䅫睙灂䝁䅕杢橂䡁䅫睏杁䕁䅕杢求䡁䅉睚㕂䍁䅁兔桂䝁䄴兙湂䝁䅕兢求䝁䄴䅤㝁䍁䅁兒畂䝁䅕杣湂䡁䅫䅉呂䡁䅑睢祂䝁䅅睚求䑁䅳䅉兂䝁䄸睤求䡁䅉䅉䡂䡁䅉兡歂䑁䅳䅉䑂䝁䅷兡瑂䝁䅅䅤求䙁䅑党橂䝁䅧䅁汃元䅁䄱䅁䕁䅍䅢求䝁䅅杢杁䕁䅕杢求䡁䅉睚㕂䑁䅳䅉䙂䝁䄴党祂䝁䅣入杁䕁䅕杚浂䝁䅫睙灂䝁䅕杢橂䡁䅫睏杁䕁䅕杢求䡁䅉睚㕂䍁䅁兔桂䝁䄴兙湂䝁䅕兢求䝁䄴䅤㝁䍁䅁兒畂䝁䅕杣湂䡁䅫䅉呂䡁䅑睢祂䝁䅅睚求䑁䅳䅉兂䝁䄸睤求䡁䅉䅉䡂䡁䅉兡歂䑁䅳䅉偂䝁䄴督潂䝁䄸杣求䍁䅁兙畂䝁䅑䅉偂䝁䅙杚穂䝁䅧睢祂䝁䅕䅉塂䝁䅫杢歂䅁䅁术䅣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㝁䍁䅁兖あ䝁䅫䅢灂䡁䅑入杁䙁䅍睙桂䝁䅷党杁䙁䅍睢獂䝁䅅杣䅁䉁䩉䅁允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䍂䝁䅫睢瑂䝁䅅督穂䍁䅁兒畂䝁䅕杣湂䡁䅫睏杁䙁䅁睢㍂䝁䅕杣杁䕁䅣杣灂䝁䅑睏杁䕁䄸杢穂䝁䅧睢祂䝁䅕䅉桂䝁䄴䅚杁䕁䄸杚浂䡁䅍䅡療䡁䅉党杁䙁䅣兡畂䝁䅑䅁歃充䅁杵䅁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䅕療䡁䅣党祂䍁䅁睒祂䝁䅫䅚䅁䑁䡯䅁啄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兂䝁䄸睤求䡁䅉䅉䡂䡁䅉兡歂䑁䅳䅉䑂䝁䅷兡瑂䝁䅅䅤求䙁䅑党橂䝁䅧䅁䉂杄䅁䅎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䅕療䡁䅣党祂䍁䅁睒祂䝁䅫䅚㝁䍁䅁睑獂䝁䅫兢桂䡁䅑党啂䝁䅕睙潂䑁䅳䅉噂䡁䅑兡獂䝁䅫䅤㕂䍁䅁睕橂䝁䅅䅢求䍁䅁睕療䝁䅷兙祂䑁䅳䅉偂䝁䄴督潂䝁䄸杣求䍁䅁兙畂䝁䅑䅉偂䝁䅙杚穂䝁䅧睢祂䝁䅕䅉塂䝁䅫杢歂䅁䅁朳䅙䅁䉧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䙁䅁睢㍂䝁䅕杣杁䕁䅣杣灂䝁䅑睏杁䕁䄴党あ䡁䅣睢祂䝁䅳䅉呂䝁䅕睙ㅂ䡁䅉兡あ䡁䅫睏杁䙁䅕䅤灂䝁䅷兡あ䡁䅫䅉呂䝁䅍兙獂䝁䅕䅉呂䝁䄸䅢桂䡁䅉䅁楁元䅁䅭䅁䕁䅍䅢求䝁䅅杢杁䕁䅕杢求䡁䅉睚㕂䑁䅳䅉䙂䝁䄴党祂䝁䅣入杁䕁䅕杚浂䝁䅫睙灂䝁䅕杢橂䡁䅫睏杁䕁䅕杢求䡁䅉睚㕂䍁䅁睕あ䝁䄸杣桂䝁䅣党㝁䍁䅁杒祂䝁䅕兡湂䝁䅧䅤杁䙁䅍党祂䡁䅙兡橂䝁䅕睏杁䕁䅍䅢求䝁䅅杢啂䝁䅕睙潂䅁䅁硹䅅䅁䉧䅁䑂䝁䅷党桂䝁䄴䅉䙂䝁䄴党祂䝁䅣入㝁䍁䅁兒畂䝁䅕杣湂䡁䅫䅉䙂䝁䅙杚灂䝁䅍兡求䝁䄴睙㕂䑁䅳䅉䙂䝁䄴党祂䝁䅣入杁䙁䅍䅤療䡁䅉兙湂䝁䅕睏杁䕁䅙杣求䝁䅫睚潂䡁䅑䅉呂䝁䅕杣㉂䝁䅫睙求䑁䅳䅉䝂䡁䅕党獂䍁䅁睑求䝁䅷䅢穂䑁䅳䅉䩂䝁䄴䅚ㅂ䡁䅍䅤祂䝁䅫兙獂䍁䅁兑ㅂ䡁䅑睢瑂䝁䅅䅤灂䝁䄸杢㝁䍁䅁睑獂䝁䅕兙畂䙁䅑党橂䝁䅧睏杁䙁䅕䅤灂䝁䅷兡あ䡁䅫䅉呂䝁䅍兙獂䝁䅕䅉呂䝁䄸䅢桂䡁䅉䅁呂杄䅁杍䅅䕁䅍䅢求䝁䅅杢杁䕁䅕杢求䡁䅉睚㕂䑁䅳䅉䙂䝁䄴党祂䝁䅣入杁䕁䅕杚浂䝁䅫睙灂䝁䅕杢橂䡁䅫睏杁䕁䅕杢求䡁䅉睚㕂䍁䅁睕あ䝁䄸杣桂䝁䅣党㝁䍁䅁杒ㅂ䝁䅕䅢杁䕁䅍党獂䝁䅷督㝁䍁䅁兓畂䝁䅑兤穂䡁䅑杣灂䝁䅅䅢杁䕁䅅兤あ䝁䄸兢桂䡁䅑兡療䝁䄴睏杁䕁䅍䅢求䝁䅅杢啂䝁䅕睙潂䑁䅳䅉噂䡁䅑兡獂䝁䅫䅤㕂䍁䅁睕橂䝁䅅䅢求䍁䅁睕療䝁䅷兙祂䑁䅳䅉䍂䝁䅅䅤あ䝁䅕杣㕂䍁䅁兒畂䝁䅕杣湂䡁䅫䅉呂䡁䅑睢祂䝁䅅睚求䍁䅁睕㕂䡁䅍䅤求䝁䄰䅉潁䕁䅉兒呂䙁䅍克䅁佁啍䅁䅄䅁䅁睑獂䝁䅕兙畂䍁䅁兒畂䝁䅕杣湂䡁䅫睏杁䕁䅕杢求䡁䅉睚㕂䍁䅁兒浂䝁䅙兡橂䝁䅫党畂䝁䅍入㝁䍁䅁兒畂䝁䅕杣湂䡁䅫䅉呂䡁䅑睢祂䝁䅅睚求䑁䅳䅉噂䡁䅑兡獂䝁䅫䅤㕂䍁䅁睕橂䝁䅅䅢求䍁䅁睕療䝁䅷兙祂䑁䅳䅉偂䝁䄴督潂䝁䄸杣求䍁䅁兙畂䝁䅑䅉偂䝁䅙杚穂䝁䅧睢祂䝁䅕䅉塂䝁䅫杢歂䅁䅁硅䅉䵁䅉䅁䑂䝁䅷党桂䝁䄴䅉䙂䝁䄴党祂䝁䅣入㝁䍁䅁兒畂䝁䅕杣湂䡁䅫䅉乂䝁䅅杢桂䝁䅣党瑂䝁䅕杢あ䑁䅳䅉䑂䝁䅷党桂䝁䄴䅖求䝁䅍䅡㝁䍁䅁睕あ䝁䄸杣桂䝁䅣党杁䕁䄰兙畂䝁䅅睚求䝁䄰党畂䡁䅑睏杁䕁䅍䅢灂䝁䄰兙あ䝁䅕䅖求䝁䅍䅡㝁䍁䅁兖あ䝁䅫䅢灂䡁䅑入杁䙁䅍睙桂䝁䅷党杁䙁䅍睢獂䝁䅅杣䅁䑁䡫䅁獃䅁䅁睑獂䝁䅕兙畂䍁䅁兒畂䝁䅕杣湂䡁䅫睏杁䕁䅕杢求䡁䅉睚㕂䍁䅁兔桂䝁䄴兙湂䝁䅕兢求䝁䄴䅤㝁䍁䅁䅒灂䡁䅍䅣療䡁䅍兙獂䍁䅁兙畂䝁䅑䅉卂䝁䅕睙㕂䝁䅍䅢灂䝁䄴睚㝁䍁䅁睑獂䝁䅕兙畂䙁䅑党橂䝁䅧睏杁䙁䅁睢獂䝁䅷兤あ䝁䅫睢畂䍁䅁睑療䝁䄴䅤祂䝁䄸䅢䅁䭁䡕䅁㡃䅁䅁睑獂䝁䅕兙畂䍁䅁兒畂䝁䅕杣湂䡁䅫睏杁䕁䅕杢求䡁䅉睚㕂䍁䅁兔桂䝁䄴兙湂䝁䅕兢求䝁䄴䅤㝁䍁䅁兒畂䝁䅕杣湂䡁䅫䅉呂䡁䅑睢祂䝁䅅睚求䑁䅳䅉䑂䝁䅷党桂䝁䄴䅖求䝁䅍䅡㝁䍁䅁睕瑂䝁䅅杣あ䍁䅁兒畂䝁䅕杣湂䡁䅫睏杁䙁䅕䅤灂䝁䅷兡あ䡁䅫䅉呂䝁䅍兙獂䝁䅕䅉呂䝁䄸䅢桂䡁䅉䅁扂元䅁䅂䅅䕁䅍䅢求䝁䅅杢杁䕁䅕杢求䡁䅉睚㕂䑁䅳䅉䙂䝁䄴党祂䝁䅣入杁䕁䄰兙畂䝁䅅睚求䝁䄰党畂䡁䅑睏杁䕁䅕杢求䡁䅉睚㕂䍁䅁睕あ䝁䄸杣桂䝁䅣党㝁䍁䅁睑療䝁䄴杤求䝁䄴䅤灂䝁䄸杢桂䝁䅷䅉佂䡁䅕睙獂䝁䅕兙祂䑁䅳䅉兂䝁䄸睤求䡁䅉䅉䡂䡁䅉兡歂䑁䅳䅉噂䡁䅑兡獂䝁䅫䅤㕂䍁䅁睕橂䝁䅅䅢求䍁䅁睕療䝁䅷兙祂䑁䅳䅉偂䝁䄴督潂䝁䄸杣求䍁䅁兙畂䝁䅑䅉偂䝁䅙杚穂䝁䅧睢祂䝁䅕䅉塂䝁䅫杢歂䅁䅁䄷䅫䅁䉯䅁䑂䝁䅷党桂䝁䄴䅉䙂䝁䄴党祂䝁䅣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䕁䅉兡療䝁䄰兙穂䡁䅍䅉䙂䝁䄴党祂䝁䅣入㝁䍁䅁䅕療䡁䅣党祂䍁䅁睒祂䝁䅫䅚㝁䍁䅁兖あ䝁䅫䅢灂䡁䅑入杁䙁䅍睙桂䝁䅷党杁䙁䅍睢獂䝁䅅杣䅁佁䥁䅁煄䅁䅁睑獂䝁䅕兙畂䍁䅁兒畂䝁䅕杣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兂䝁䄸睤求䡁䅉䅉䡂䡁䅉兡歂䑁䅳䅉噂䡁䅑兡獂䝁䅫䅤㕂䍁䅁睕橂䝁䅅䅢求䍁䅁睕療䝁䅷兙祂䅁䅁末䅫䵁䉯䅁䑂䝁䅷党桂䝁䄴䅉䙂䝁䄴党祂䝁䅣入㝁䍁䅁兒畂䝁䅕杣湂䡁䅫䅉乂䝁䅅杢桂䝁䅣党瑂䝁䅕杢あ䑁䅳䅉䙂䝁䄴党祂䝁䅣入杁䙁䅍䅤療䡁䅉兙湂䝁䅕睏杁䕁䅙䅢求䝁䅕䅤杁䕁䄰兙畂䝁䅅睚求䝁䄰党畂䡁䅑睏杁䕁䅫杢歂䡁䅕督あ䡁䅉兡桂䝁䅷䅉䉂䡁䅕䅤療䝁䄰兙あ䝁䅫睢畂䑁䅳䅉䙂䝁䅷党橂䡁䅑杣灂䝁䅍䅉坂䝁䅕䅡灂䝁䅍䅢求䑁䅳䅉䉂䡁䅕䅤療䝁䄴睢瑂䝁䄸兤穂䍁䅁杖求䝁䅧兡橂䝁䅷党穂䑁䅳䅉噂䡁䅑兡獂䝁䅫䅤㕂䍁䅁睕橂䝁䅅䅢求䍁䅁睕療䝁䅷兙祂䑁䅳䅉䍂䝁䅅䅤あ䝁䅕杣㕂䍁䅁兒畂䝁䅕杣湂䡁䅫䅉呂䡁䅑睢祂䝁䅅睚求䍁䅁睕㕂䡁䅍䅤求䝁䄰䅉潁䕁䅉兒呂䙁䅍克㝁䍁䅁兒獂䝁䅕睙あ䡁䅉兡橂䍁䅁杖求䝁䅧兡橂䝁䅷党杁䕁䅍䅡桂䡁䅉睚灂䝁䄴睚杁䕁䅫杢浂䡁䅉兙穂䡁䅑杣ㅂ䝁䅍䅤ㅂ䡁䅉党䅁䭁䭑䅁敃䅁䅁睑獂䝁䅕兙畂䍁䅁兒畂䝁䅕杣湂䡁䅫睏杁䕁䅕杢求䡁䅉睚㕂䍁䅁兔桂䝁䄴兙湂䝁䅕兢求䝁䄴䅤㝁䍁䅁兒畂䝁䅕杣湂䡁䅫䅉呂䡁䅑睢祂䝁䅅睚求䑁䅳䅉乂䝁䅫杢灂䝁䄴睚杁䙁䅑党橂䝁䅧杢療䝁䅷睢湂䡁䅫睏杁䙁䅁睢㍂䝁䅕杣杁䕁䅣杣灂䝁䅑䅁ㅄ杂䅁䄲䅁䕁䅍䅢求䝁䅅杢杁䕁䅕杢求䡁䅉睚㕂䑁䅳䅉䙂䝁䄴党祂䝁䅣入杁䕁䄰兙畂䝁䅅睚求䝁䄰党畂䡁䅑睏杁䕁䅕杢求䡁䅉睚㕂䍁䅁睕あ䝁䄸杣桂䝁䅣党㝁䍁䅁䅕療䡁䅣党祂䍁䅁睒祂䝁䅫䅚㝁䍁䅁兖あ䝁䅫䅢灂䡁䅑入杁䙁䅍睙桂䝁䅷党杁䙁䅍睢獂䝁䅅杣㝁䍁䅁睔畂䡁䅍䅡療䡁䅉党杁䝁䅅杢歂䍁䅁睔浂䝁䅙督潂䝁䄸杣求䍁䅁睖灂䝁䄴䅚䅁䵁佣䅁坃䅁䅁睑獂䝁䅕兙畂䍁䅁兒畂䝁䅕杣湂䡁䅫睏杁䕁䅕杢求䡁䅉睚㕂䍁䅁兔桂䝁䄴兙湂䝁䅕兢求䝁䄴䅤㝁䍁䅁兒畂䝁䅕杣湂䡁䅫䅉呂䡁䅑睢祂䝁䅅睚求䑁䅳䅉呂䝁䄰兙祂䡁䅑䅉䙂䝁䄴党祂䝁䅣入㝁䍁䅁睑獂䝁䅫兢桂䡁䅑党啂䝁䅕睙潂䅁䅁杯䅫乁䅧䅁䑂䝁䅷党桂䝁䄴䅉䙂䝁䄴党祂䝁䅣入㝁䍁䅁兒畂䝁䅕杣湂䡁䅫䅉乂䝁䅅杢桂䝁䅣党瑂䝁䅕杢あ䑁䅳䅉䙂䝁䄴党祂䝁䅣入杁䙁䅍䅤療䡁䅉兙湂䝁䅕睏杁䙁䅍兢桂䡁䅉䅤杁䕁䅕杢求䡁䅉睚㕂䑁䅳䅉兂䝁䄸睤求䡁䅉䅉䡂䡁䅉兡歂䑁䅳䅉䑂䝁䅷兡瑂䝁䅅䅤求䙁䅑党橂䝁䅧睏杁䙁䅕䅤灂䝁䅷兡あ䡁䅫䅉呂䝁䅍兙獂䝁䅕䅉呂䝁䄸䅢桂䡁䅉䅁婄权䅁杶䅁䕁䅍䅢求䝁䅅杢杁䕁䅕杢求䡁䅉睚㕂䑁䅳䅉䙂䝁䄴党祂䝁䅣入杁䕁䄰兙畂䝁䅅睚求䝁䄰党畂䡁䅑睏杁䕁䅕杢求䡁䅉睚㕂䍁䅁睕あ䝁䄸杣桂䝁䅣党㝁䍁䅁睕瑂䝁䅅杣あ䍁䅁兒畂䝁䅕杣湂䡁䅫睏杁䙁䅁睢㍂䝁䅕杣杁䕁䅣杣灂䝁䅑睏杁䙁䅕䅤灂䝁䅷兡あ䡁䅫䅉呂䝁䅍兙獂䝁䅕䅉呂䝁䄸䅢桂䡁䅉䅁㑄杄䅁䅷䅁䕁䅍䅢求䝁䅅杢杁䕁䅕杢求䡁䅉睚㕂䑁䅳䅉䙂䝁䄴党祂䝁䅣入杁䕁䄰兙畂䝁䅅睚求䝁䄰党畂䡁䅑睏杁䕁䅕杢求䡁䅉睚㕂䍁䅁睕あ䝁䄸杣桂䝁䅣党㝁䍁䅁兖あ䝁䅫䅢灂䡁䅑入杁䙁䅍睙桂䝁䅷党杁䙁䅍睢獂䝁䅅杣㝁䍁䅁睔畂䡁䅍䅡療䡁䅉党杁䝁䅅杢歂䍁䅁睔浂䝁䅙督潂䝁䄸杣求䍁䅁睖灂䝁䄴䅚䅁乁伴䅁い䅁䅁睑獂䝁䅕兙畂䍁䅁兒畂䝁䅕杣湂䡁䅫睏杁䕁䅕杢求䡁䅉睚㕂䍁䅁兔桂䝁䄴兙湂䝁䅕兢求䝁䄴䅤㝁䍁䅁兒畂䡁䅙兡祂䝁䄸杢瑂䝁䅕杢あ䝁䅅䅢杁䕁䅕杢湂䝁䅫杢求䝁䅕杣灂䝁䄴睚㝁䍁䅁兓畂䝁䅑兤穂䡁䅑杣灂䝁䅅䅢杁䕁䅅兤あ䝁䄸兢桂䡁䅑兡療䝁䄴睏杁䙁䅍党畂䡁䅍睢祂䡁䅍睏杁䙁䅣兙あ䝁䅕杣杁䙁䅁兤祂䝁䅫杚灂䝁䅍兙あ䝁䅫睢畂䑁䅳䅉䑂䝁䅷党桂䝁䄴䅖求䝁䅍䅡䅁䝁副䅁䕃䅁䅁睑獂䝁䅕兙畂䍁䅁兒畂䝁䅕杣湂䡁䅫睏杁䕁䅕杢求䡁䅉睚㕂䍁䅁兔桂䝁䄴兙湂䝁䅕兢求䝁䄴䅤㝁䍁䅁兓畂䝁䅑兤穂䡁䅑杣灂䝁䅅䅢杁䕁䅅兤あ䝁䄸兢桂䡁䅑兡療䝁䄴睏杁䕁䅍䅢求䝁䅅杢啂䝁䅕睙潂䅁䅁睸䅯䩁䅷䅁䑂䝁䅷党桂䝁䄴䅉䙂䝁䄴党祂䝁䅣入㝁䍁䅁兒畂䝁䅕杣湂䡁䅫䅉乂䝁䅅杢桂䝁䅣党瑂䝁䅕杢あ䑁䅳䅉兂䝁䄸睤求䡁䅉䅉䡂䡁䅉兡歂䑁䅳䅉䑂䝁䅷兡瑂䝁䅅䅤求䙁䅑党橂䝁䅧睏杁䙁䅕䅤灂䝁䅷兡あ䡁䅫䅉呂䝁䅍兙獂䝁䅕䅉呂䝁䄸䅢桂䡁䅉䅁瑃元䅁杨䅁䕁䅍䅢求䝁䅅杢杁䕁䅕杢求䡁䅉睚㕂䑁䅳䅉䙂䝁䄴党祂䝁䅣入杁䕁䄰兙畂䝁䅅睚求䝁䄰党畂䡁䅑睏杁䙁䅍兢桂䡁䅉䅤杁䕁䅕杢求䡁䅉睚㕂䑁䅳䅉噂䡁䅑兡獂䝁䅫䅤㕂䍁䅁睕橂䝁䅅䅢求䍁䅁睕療䝁䅷兙祂䅁䅁儲䄸䥁䅯䅁䑂䝁䅷党桂䝁䄴䅉䙂䝁䄴党祂䝁䅣入㝁䍁䅁兒畂䝁䅕杣湂䡁䅫䅉呂䡁䅑睢祂䝁䅅睚求䑁䅳䅉䑂䝁䅷党桂䝁䄴䅖求䝁䅍䅡㝁䍁䅁村灂䝁䄸兢桂䡁䅍督杁䕁䅕杢求䡁䅉睚㕂䑁䅳䅉䑂䝁䅷兡瑂䝁䅅䅤求䙁䅑党橂䝁䅧䅁楃䅃䅁䅧䅁䕁䅍䅢求䝁䅅杢杁䕁䅕杢求䡁䅉睚㕂䑁䅳䅉䙂䝁䄴党祂䝁䅣入杁䙁䅍䅤療䡁䅉兙湂䝁䅕睏杁䕁䅑兡穂䡁䅁睢穂䝁䅅䅢杁䝁䅅杢歂䍁䅁杕求䝁䅍入橂䝁䅷兡畂䝁䅣睏杁䕁䅍䅢求䝁䅅杢啂䝁䅕睙潂䅁䅁杈䅣䥁䅯䅁䑂䝁䅷党桂䝁䄴䅉䙂䝁䄴党祂䝁䅣入㝁䍁䅁兒畂䝁䅕杣湂䡁䅫䅉呂䡁䅑睢祂䝁䅅睚求䑁䅳䅉䝂䡁䅉党灂䝁䅣䅡あ䍁䅁睕求䡁䅉杤灂䝁䅍党㝁䍁䅁兔桂䡁䅉兡畂䝁䅕䅉啂䡁䅉兙畂䡁䅍䅣療䡁䅉䅤桂䡁䅑兡療䝁䄴䅁㑁权䅁䅄䅅䕁䅍䅢求䝁䅅杢杁䕁䅕杢求䡁䅉睚㕂䑁䅳䅉䙂䝁䄴党祂䝁䅣入杁䙁䅍䅤療䡁䅉兙湂䝁䅕睏杁䕁䅙兤求䝁䅷䅉䑂䝁䅕䅢獂䡁䅍睏杁䕁䅫杢歂䡁䅕督あ䡁䅉兡桂䝁䅷䅉䉂䡁䅕䅤療䝁䄰兙あ䝁䅫睢畂䑁䅳䅉䑂䝁䅷党桂䝁䄴䅖求䝁䅍䅡㝁䍁䅁兖あ䝁䅫䅢灂䡁䅑入杁䙁䅍睙桂䝁䅷党杁䙁䅍睢獂䝁䅅杣㝁䍁䅁村桂䡁䅑䅤求䡁䅉入杁䕁䅕杢求䡁䅉睚㕂䍁䅁睕あ䝁䄸杣桂䝁䅣党杁䙁䅍入穂䡁䅑党瑂䍁䅁䅋䍂䕁䅕睕呂䍁䅫䅁硃元䅁䄰䅁䕁䅍䅢求䝁䅅杢杁䕁䅕杢求䡁䅉睚㕂䑁䅳䅉䙂䝁䄴党祂䝁䅣入杁䙁䅍䅤療䡁䅉兙湂䝁䅕睏杁䕁䅫杢歂䡁䅕督あ䡁䅉兡桂䝁䅷䅉䉂䡁䅕䅤療䝁䄰兙あ䝁䅫睢畂䑁䅳䅉乂䝁䅫杢灂䝁䄴睚杁䙁䅑党橂䝁䅧杢療䝁䅷睢湂䡁䅫睏杁䙁䅍党畂䡁䅍睢祂䡁䅍睏杁䕁䅍䅢求䝁䅅杢啂䝁䅕睙潂䑁䅳䅉䑂䝁䅷兡瑂䝁䅅䅤求䙁䅑党橂䝁䅧䅁杂元䅁䅚䅁䕁䅍䅢求䝁䅅杢杁䕁䅕杢求䡁䅉睚㕂䑁䅳䅉䙂䝁䄴党祂䝁䅣入杁䙁䅍䅤療䡁䅉兙湂䝁䅕睏杁䙁䅕䅤灂䝁䅷兡あ䡁䅫䅉呂䝁䅍兙獂䝁䅕䅉呂䝁䄸䅢桂䡁䅉䅁奁睄䅁杭䅁䕁䅍䅢求䝁䅅杢杁䕁䅕杢求䡁䅉睚㕂䑁䅳䅉䙂䝁䄴党祂䝁䅣入杁䙁䅍䅤療䡁䅉兙湂䝁䅕睏杁䙁䅕䅤灂䝁䅷兡あ䡁䅫䅉呂䝁䅍兙獂䝁䅕䅉呂䝁䄸䅢桂䡁䅉睏杁䕁䄸杢穂䝁䅧睢祂䝁䅕䅉桂䝁䄴䅚杁䕁䄸杚浂䡁䅍䅡療䡁䅉党杁䙁䅣兡畂䝁䅑䅁穂元䅁䄷䅁䕁䅍䅢求䝁䅅杢杁䕁䅕杢求䡁䅉睚㕂䑁䅳䅉䙂䝁䄴杤灂䡁䅉睢畂䝁䄰党畂䡁䅑兙獂䍁䅁睑療䝁䄴督ㅂ䝁䅷䅤灂䝁䄴睚㝁䍁䅁䅒灂䡁䅍䅣療䡁䅍兙獂䍁䅁兙畂䝁䅑䅉卂䝁䅕睙㕂䝁䅍䅢灂䝁䄴睚㝁䍁䅁睑獂䝁䅕兙畂䙁䅑党橂䝁䅧睏杁䙁䅁睢獂䝁䅷兤あ䝁䅫睢畂䍁䅁睑療䝁䄴䅤祂䝁䄸䅢㝁䍁䅁村灂䝁䄸杚ㅂ䝁䅕䅢㝁䍁䅁村灂䝁䄸兢桂䡁䅍督杁䕁䅕杢求䡁䅉睚㕂䅁䅁朳䅯乁䅙䅁䑂䝁䅷党桂䝁䄴䅉䙂䝁䄴党祂䝁䅣入㝁䍁䅁兒畂䡁䅙兡祂䝁䄸杢瑂䝁䅕杢あ䝁䅅䅢杁䕁䅍睢畂䡁䅍兤獂䡁䅑兡畂䝁䅣睏杁䕁䅕杢㉂䝁䅫杣療䝁䄴兢求䝁䄴䅤桂䝁䅷䅉䙂䝁䄴睚灂䝁䄴党求䡁䅉兡畂䝁䅣睏杁䙁䅣兙あ䝁䅕杣杁䙁䅁兤祂䝁䅫杚灂䝁䅍兙あ䝁䅫睢畂䑁䅳䅉噂䡁䅑兡獂䝁䅫䅤㕂䍁䅁睕橂䝁䅅䅢求䍁䅁睕療䝁䅷兙祂䅁䅁睯䅙䝁䅙䅁䑂䝁䅷党桂䝁䄴䅉䙂䝁䄴党祂䝁䅣入㝁䍁䅁兒畂䡁䅙兡祂䝁䄸杢瑂䝁䅕杢あ䝁䅅䅢杁䕁䅕杢湂䝁䅫杢求䝁䅕杣灂䝁䄴睚㝁䍁䅁睑獂䝁䅕兙畂䙁䅑党橂䝁䅧䅁桃杂䅁朱䅁䕁䅍䅢求䝁䅅杢杁䕁䅕杢求䡁䅉睚㕂䑁䅳䅉䙂䝁䄴杤灂䡁䅉睢畂䝁䄰党畂䡁䅑兙獂䍁䅁兒畂䝁䅣兡畂䝁䅕党祂䝁䅫杢湂䑁䅳䅉䕂䝁䅫督睂䝁䄸督桂䝁䅷䅉桂䝁䄴䅚杁䙁䅉党橂䡁䅫睙獂䝁䅫杢湂䑁䅳䅉䑂䝁䅷党桂䝁䄴䅖求䝁䅍䅡㝁䍁䅁䅕療䝁䅷䅢ㅂ䡁䅑兡療䝁䄴䅉䑂䝁䄸杢あ䡁䅉睢獂䑁䅳䅉䡂䡁䅉党求䝁䄴䅉呂䡁䅑党求䝁䅷䅁⽁权䅁䅭䅁䕁䅍䅢求䝁䅅杢杁䕁䅕杢求䡁䅉睚㕂䑁䅳䅉䙂䝁䄴杤灂䡁䅉睢畂䝁䄰党畂䡁䅑兙獂䍁䅁兒畂䝁䅣兡畂䝁䅕党祂䝁䅫杢湂䑁䅳䅉䝂䡁䅕党獂䍁䅁睑求䝁䅷䅢穂䑁䅳䅉䑂䝁䅷党桂䝁䄴䅖求䝁䅍䅡㝁䍁䅁睑獂䝁䅫兢桂䡁䅑党啂䝁䅕睙潂䅁䅁睔䅫䵁䅷䅁䑂䝁䅷党桂䝁䄴䅉䙂䝁䄴党祂䝁䅣入㝁䍁䅁杒祂䝁䅕兡湂䝁䅧䅤杁䙁䅍党祂䡁䅙兡橂䝁䅕睏杁䕁䄰兙祂䝁䅫杢求䍁䅁䅖祂䝁䅅杢穂䡁䅁睢祂䡁䅑兙あ䝁䅫睢畂䑁䅳䅉䑂䝁䅷党桂䝁䄴䅖求䝁䅍䅡㝁䍁䅁村灂䝁䄸杚ㅂ䝁䅕䅢㝁䍁䅁村灂䝁䄸兢桂䡁䅍督杁䕁䅕杢求䡁䅉睚㕂䑁䅳䅉䑂䝁䅷兡瑂䝁䅅䅤求䙁䅑党橂䝁䅧䅁㥃杅䅁䅉䄰䕁䅍䅢求䝁䅅杢杁䕁䅧兙祂䝁䅉睢祂䡁䅍䅌杁䕁䅫杢橂䍁䄴䅉睂䡁䅉睢㉂䝁䅫䅚求䡁䅍䅉求䝁䄴杤灂䡁䅉睢畂䝁䄰党畂䡁䅑兙獂䍁䅁兙畂䝁䅑䅉灂䝁䄴䅚ㅂ䡁䅍䅤祂䝁䅫兙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䙂䝁䄴杤灂䡁䅉睢畂䝁䄰党畂䡁䅑兙獂䍁䅁睕求䡁䅉杤灂䝁䅍党穂䍁䅁兙畂䝁䅑䅉呂䝁䅅杚求䡁䅑入瑁䕁䅳䅢求䝁䅕杢杁䙁䅍兤穂䡁䅑兙灂䝁䄴兙楂䝁䅫䅢灂䡁䅑入杁䙁䅍睢獂䡁䅕䅤灂䝁䄸杢穂䍁䄴䅉啂䝁䅧党杁䕁䅕杢㉂䝁䅫杣療䝁䄴兢求䝁䄴䅤桂䝁䅷䅉呂䝁䅕杣㉂䝁䅫睙求䡁䅍䅉穂䝁䅕睚瑂䝁䅕杢あ䍁䅁睙療䝁䅷䅢求䝁䅍䅤穂䍁䅷䅉あ䡁䅉兙畂䡁䅍䅣療䡁䅉䅤穂䍁䅷䅉あ䡁䅉党桂䡁䅑督獁䍁䅁兙畂䝁䅑䅉歂䝁䅫督睂䝁䄸督求䡁䅍䅉潂䝁䅅来桂䡁䅉䅚療䡁䅕督杁䝁䅅杢歂䍁䅁杢療䝁䄴兌潂䝁䅅来桂䡁䅉䅚療䡁䅕督杁䡁䅣兙穂䡁䅑党獁䍁䅁督ㅂ䝁䅍䅡杁䝁䅅督杁䡁䅉党穂䝁䄸兤祂䝁䅍党杁䡁䅉党橂䝁䄸杤求䡁䅉入獁䍁䅁䅣潂䡁䅫督灂䝁䅍兙獂䍁䅁䅤祂䝁䅕兙あ䝁䄰党畂䡁䅑䅌杁䝁䅙兤求䝁䅷䅉楂䝁䅷党畂䝁䅑兡畂䝁䅣䅌杁䝁䅫杢橂䝁䅫杢求䡁䅉兙あ䝁䅫睢畂䍁䅷䅉獂䝁䅅杢歂䝁䅙兡獂䝁䅷䅉歂䝁䅫督睂䝁䄸督桂䝁䅷䅌杁䡁䅣兙穂䡁䅑党㍂䝁䅅䅤求䡁䅉䅉あ䡁䅉党桂䡁䅑兢求䝁䄴䅤獁䍁䅁䅢桂䝁䅉䅉橂䝁䅧党瑂䝁䅫睙桂䝁䅷督杁䝁䅑兡穂䡁䅁睢穂䝁䅅䅢獁䍁䅁兙畂䝁䅑䅉求䡁䅧䅣獂䝁䄸督灂䡁䅙党穂䍁䅁兢桂䝁䄴兙湂䝁䅕兢求䝁䄴䅤杁䡁䅍党祂䡁䅙兡橂䝁䅕督㝁䍁䅁兙畂䝁䅑䅉療䝁䅙杚求䡁䅉督杁䕁䅍䅢求䝁䅅杢兂䝁䅅睙牂䍁䅁督求䡁䅉杤灂䝁䅍党穂䍁䅷䅉灂䝁䄴睙獂䡁䅕䅚灂䝁䄴睚杁䝁䅍睢獂䝁䅷党橂䡁䅑兡療䝁䄴䅌杁䝁䅫䅚求䝁䄴䅤灂䝁䅙兡橂䝁䅅䅤灂䝁䄸杢獁䍁䅁睙桂䡁䅑党湂䝁䄸杣灂䡁䅯兙あ䝁䅫睢畂䍁䅷䅉穂䡁䅁党橂䝁䅫兙獂䝁䅫来求䝁䅑䅉睂䝁䅅睙牂䝁䅅睚灂䝁䄴睚獁䍁䅁䅤祂䝁䅅杢穂䡁䅁睢祂䡁䅑兙あ䝁䅫睢畂䍁䅷䅉桂䝁䄴䅚杁䝁䅑兡穂䡁䅁睢穂䝁䅅䅢杁䝁䄸杚杁䝁䅷兙楂䝁䄸杣桂䡁䅑睢祂䡁䅫䅉橂䝁䅧党瑂䝁䅫睙桂䝁䅷督杁䝁䅅杢歂䍁䅁䅡療䡁䅕督求䝁䅧睢獂䝁䅑䅉潂䝁䅅来桂䡁䅉䅚療䡁䅕督杁䡁䅣兙穂䡁䅑党畁䍁䅁䅖潂䝁䅫督杁䡁䅍党湂䝁䄰党畂䡁䅑䅉桂䝁䅷督療䍁䅁䅣祂䝁䄸杤灂䝁䅑党穂䍁䅁兡畂䝁䅑兤穂䡁䅑杣灂䝁䅅䅢杁䝁䄰兙灂䝁䄴䅤求䝁䄴兙畂䝁䅍党杁䝁䅅杢歂䍁䅁督睂䝁䅕睙灂䝁䅅䅢あ䡁䅫䅉灂䝁䄴䅚ㅂ䡁䅍䅤祂䝁䅫兙獂䍁䅁督求䡁䅉杤灂䝁䅍党穂䑁䅳䅉桂䝁䄴䅚杁䡁䅕䅤灂䝁䅷兡㙂䝁䅕督杁䡁䅍䅣求䝁䅍兡桂䝁䅷䅤㕂䍁䅁党硂䡁䅕兡睂䝁䄰党畂䡁䅑䅉桂䝁䄴䅚杁䡁䅉党穂䝁䄸兤祂䝁䅍党穂䍁䅁䅤潂䝁䅅䅤杁䡁䅁党祂䝁䅙睢祂䝁䄰督杁䝁䅙兡求䝁䅷䅚杁䡁䅍党祂䡁䅙兡橂䝁䅕督畁䍁䅁䅖潂䝁䅕䅉呂䝁䅅杚求䡁䅑入瑁䕁䅳䅢求䝁䅕杢杁䙁䅍兤穂䡁䅑兙灂䝁䄴兙楂䝁䅫䅢灂䡁䅑入杁䙁䅍睢獂䡁䅕䅤灂䝁䄸杢穂䍁䅁督求䝁䅣兢求䝁䄴䅤杁䡁䅁杣療䡁䅙兡歂䝁䅕督杁䡁䅁兡橂䝁䅳兤睂䍁䅁兙畂䝁䅑䅉あ䡁䅉兙畂䡁䅍䅣療䡁䅉䅤桂䡁䅑兡療䝁䄴䅉穂䝁䅕杣㉂䝁䅫睙求䡁䅍䅉浂䝁䄸杣杁䝁䅧兙㙂䝁䅅杣歂䝁䄸兤穂䍁䅁兙畂䝁䅑䅉畂䝁䄸杢瑁䝁䅧兙㙂䝁䅅杣歂䝁䄸兤穂䍁䅁睙療䝁䄴䅤桂䝁䅫杢求䡁䅉兡㙂䝁䅕䅚杁䡁䅣兙穂䡁䅑党杁䝁䅙睢祂䍁䅁杣求䝁䅍入橂䝁䅷兡畂䝁䅣䅉療䡁䅉䅉歂䝁䅫督睂䝁䄸督桂䝁䅷睏杁䝁䄰兙橂䝁䅧兡畂䝁䅕䅉橂䝁䅷党桂䝁䄴兡畂䝁䅣䅉桂䝁䄴䅚杁䝁䄰兙灂䝁䄴䅤求䝁䄴兙畂䝁䅍党獁䍁䅁兙畂䝁䅑䅉歂䝁䅫督睂䝁䄸督桂䝁䅷䅉桂䝁䄴䅚杁䡁䅉党睂䝁䅷党畂䝁䅫督潂䝁䄰党畂䡁䅑䅉療䝁䅙䅉橂䝁䅷党桂䝁䄴䅉穂䝁䄸䅢㉂䝁䅕杢あ䍁䅁睢祂䍁䅁兙硂䡁䅕党療䡁䅕督杁䝁䅙䅢ㅂ䝁䅫䅚穂䑁䅳䅉桂䝁䄴䅚杁䡁䅙兙橂䡁䅕兤瑂䍁䅁督求䡁䅉杤灂䝁䅍党穂䍁䅁䅤療䍁䅁杣求䝁䄰睢㉂䝁䅕䅉穂䝁䄸䅢灂䝁䅑督獁䍁䅁杣求䡁䅍兡歂䡁䅕兙獂䍁䅁睢灂䝁䅷入杁䡁䅣兙あ䝁䅕杣獁䍁䅁兙畂䝁䅑䅉穂䝁䅷兤歂䝁䅣党杁䝁䅅杢歂䍁䅁睢あ䝁䅧党祂䍁䅁杚獂䡁䅕兡歂䡁䅍䅉浂䡁䅉睢瑂䍁䅁睙ㅂ䡁䅍䅤療䝁䄰党祂䡁䅍睊杁䝁䄸兡獂䍁䄸睤桂䡁䅑党祂䍁䅁督求䡁䅁兙祂䝁䅅䅤療䡁䅉督獁䍁䅁督ㅂ䝁䄰䅣穂䍁䅷䅉桂䝁䄴䅚杁䝁䅍睢獂䝁䅷党橂䡁䅑兡療䝁䄴䅉あ䝁䅅杢牂䡁䅍䅌杁䝁䅅督杁䡁䅣党獂䝁䅷䅉桂䡁䅍䅉祂䝁䅕兢療䡁䅙党穂䍁䅁兙畂䝁䅑䅉橂䝁䄸䅢獂䝁䅕睙あ䡁䅍䅉㍂䝁䅅督あ䝁䅕䅉浂䝁䅷兤灂䝁䅑督杁䝁䅙睢ㅂ䝁䄴䅚杁䝁䅅䅤杁䝁䅷兙祂䝁䅣党杁䝁䅅杢歂䍁䅁督瑂䝁䅅䅢獂䍁䅁兡畂䝁䅑兤穂䡁䅑杣灂䝁䅅䅢杁䝁䅷睢橂䝁䅅䅤灂䝁䄸杢穂䍁䅷䅉灂䝁䄴睙獂䡁䅕䅚灂䝁䄴睚杁䝁䄰党あ䝁䅅䅢杁䝁䅙兙楂䡁䅉兡橂䝁䅅䅤療䡁䅉督獁䍁䅁兙ㅂ䡁䅑睢杁䝁䄰兙灂䝁䄴䅤求䝁䄴兙畂䝁䅍党杁䡁䅁杣療䡁䅙兡歂䝁䅕杣穂䍁䅷䅉桂䝁䄴䅚杁䝁䅣党畂䝁䅕杣桂䝁䅷䅉瑂䝁䅅杢ㅂ䝁䅙兙橂䡁䅑兤祂䝁䅕杣穂䍁䄴䅉啂䝁䅧兡穂䍁䅁督求䝁䅣兢求䝁䄴䅤杁䝁䅅䅢穂䝁䄸䅉瑂䝁䅅杢ㅂ䝁䅙兙橂䡁䅑兤祂䝁䅕督獁䍁䅁杚療䡁䅉兢ㅂ䝁䅷兙あ䝁䅕督獁䍁䅁䅣桂䝁䅍睡桂䝁䅣党穂䍁䅷䅉歂䝁䅫督あ䡁䅉兡楂䡁䅕䅤求䡁䅍䅌杁䝁䅅杢歂䍁䅁兢桂䡁䅉睡求䡁䅑督杁䝁䅷兤楂䡁䅉兡橂䝁䅅杢あ䡁䅍䅉桂䝁䄴䅚杁䝁䄸䅤潂䝁䅕杣杁䝁䅅兤あ䝁䄸兢療䡁䅑兡㉂䝁䅕䅉睂䡁䅉睢歂䡁䅕睙あ䡁䅍杌杁䕁䅍䅢求䝁䅅杢杁䕁䅧兙祂䝁䅉睢祂䡁䅍䅌杁䕁䅫杢橂䍁䄴䅉㍂䝁䅅督杁䝁䅫杢橂䝁䄸杣睂䝁䄸杣桂䡁䅑党歂䍁䅁兡畂䍁䅁免㕁䑁䅧䅍杁䝁䅅杢歂䍁䅁兡穂䍁䅁䅡求䝁䅅䅚硂䡁䅕兙祂䡁䅑党祂䝁䅕䅚杁䝁䅫杢杁䕁䄴睢祂䡁䅣党獂䝁䅷䅌杁䕁䄰兙穂䡁䅍兙橂䝁䅧兤穂䝁䅕䅤あ䡁䅍杌䅁䱁噫䅁啁䅁䅁睑獂䝁䅕兙畂䙁䅑党橂䝁䅧䅁䡄充䅁䅙䅁䕁䅍䅢求䝁䅅杢啂䝁䅕睙潂䑁䅳䅉䍂䝁䅫睢浂䡁䅕党獂䑁䅳䅉䍂䝁䅫睢瑂䝁䅅督穂䍁䅁兒畂䝁䅕杣湂䡁䅫睏杁䕁䅍䅢灂䝁䄰兙あ䝁䅕䅖求䝁䅍䅡䅁䑁䩯䅁佂䅁䅁睑獂䝁䅕兙畂䙁䅑党橂䝁䅧睏杁䕁䅉兡療䝁䄰兙穂䡁䅍䅉䙂䝁䄴党祂䝁䅣入㝁䍁䅁睑獂䝁䅫兢桂䡁䅑党啂䝁䅕睙潂䅁䅁砵䅍䕁䅯䅁䑂䝁䅷党桂䝁䄴䅖求䝁䅍䅡㝁䍁䅁兒畂䡁䅙兡祂䝁䄸杢瑂䝁䅕杢あ䝁䅅䅢杁䕁䅕杢湂䝁䅫杢求䝁䅕杣灂䝁䄴睚䅁佁奣䅁楄权䅁睑獂䝁䅕兙祂䍁䅁睕求䝁䅍兤祂䝁䅕䅌杁䕁䅫杢橂䍁䄴䅉療䡁䅁党祂䝁䅅䅤求䡁䅍䅉桂䍁䅁督求䝁䅍兤祂䝁䅕䅉灂䝁䅑党畂䡁䅑兡あ䡁䅫䅉睂䝁䅷兙あ䝁䅙睢祂䝁䄰䅉ㅂ䝁䄴䅚求䡁䅉䅉あ䝁䅧党杁䕁䅍䅔䙂䕁䅅杕杁䝁䅉杣桂䝁䄴䅚杁䝁䄴兙瑂䝁䅕䅉睂䡁䅉兡瑂䝁䅅杣灂䝁䅷入杁䝁䅫杢杁䡁䅑䅡求䍁䅁兖畂䝁䅫䅤求䝁䅑䅉呂䡁䅑兙あ䝁䅕督畁䍁䅁兓あ䡁䅍䅉穂䝁䅕睙ㅂ䡁䅉党杁䝁䅫䅚求䝁䄴䅤灂䡁䅑入杁䡁䅁䅢桂䡁䅑杚療䡁䅉兢杁䝁䅫督杁䝁䅅䅉瑂䡁䅕䅢あ䝁䅫兌獂䝁䅅入求䡁䅉党歂䍁䅁兡畂䝁䅙杣桂䡁䅍䅤祂䡁䅕睙あ䡁䅕杣求䍁䅁睙療䝁䄴督灂䡁䅍䅤灂䝁䄴睚杁䝁䄸杚杁䝁䅙杣療䝁䄴䅤瑁䝁䅕杢歂䍁䅷䅉灂䝁䄴睙獂䡁䅕䅚灂䝁䄴睚杁䝁䅕杢祂䝁䄸䅢獂䝁䄰党畂䡁䅑䅌杁䡁䅙党祂䝁䅫杚灂䝁䅍兙あ䝁䅫睢畂䍁䅷䅉桂䝁䄴䅚杁䝁䅷兡畂䝁䅳兡畂䝁䅣䅌杁䝁䅅督杁䡁䅣党獂䝁䅷䅉桂䡁䅍䅉楂䝁䅅睙牂䍁䄰党畂䝁䅑杌杁䙁䅑䅡求䍁䅁睙療䝁䄰䅣桂䝁䄴入杁䝁䅅䅢穂䝁䄸䅉療䝁䅙杚求䡁䅉督杁䕁䅍䅔䙂䕁䅅杕杁䙁䅁䅢ㅂ䡁䅍䅌杁䝁䅅䅉橂䝁䄸杢穂䡁䅕兢求䡁䅉䅉桂䡁䅙兡桂䡁䅑兡療䝁䄴䅉穂䡁䅕杙穂䝁䅍杣灂䡁䅁䅤灂䝁䄸杢杁䡁䅍党祂䡁䅙兡橂䝁䅕䅌杁䡁䅣䅡灂䝁䅍䅡杁䝁䅕杢桂䝁䅉䅢求䡁䅍䅉桂䝁䅍睙求䡁䅍督杁䡁䅑睢杁䡁䅁杣求䝁䅑兡橂䡁䅑兙楂䝁䅷党杁䝁䅕杢あ䡁䅉入杁䝁䅷兙畂䝁䅕督杁䝁䅫杢杁䝁䅅兡祂䡁䅁睢祂䡁䅑䅉穂䝁䅕睙ㅂ䡁䅉兡あ䡁䅫䅉橂䝁䅧党橂䝁䅳䅣療䝁䅫杢あ䡁䅍䅌杁䝁䅅督杁䡁䅣党獂䝁䅷䅉桂䡁䅍䅉桂䝁䅍睙求䡁䅍督杁䡁䅑睢杁䝁䅉杣療䝁䅅䅚求䡁䅉䅉畂䝁䅕䅤㍂䝁䄸杣牂䑁䅳䅉桂䝁䄴䅚杁䕁䅍䅔䙂䕁䅅杕杁䝁䄰睢楂䝁䅫䅢求䍁䅁兙睂䡁䅁䅌杁䡁䅣䅡灂䝁䅍䅡杁䝁䅫督杁䡁䅕督求䝁䅑䅉あ䝁䄸䅉求䝁䄴杣療䝁䅷䅢杁䝁䄴党㍂䍁䅁兢求䝁䄰杙求䡁䅉督杁䝁䅅杢歂䍁䅁兡瑂䡁䅁杣療䡁䅙党杁䡁䅑䅡求䍁䅁党㑂䡁䅁党祂䝁䅫党畂䝁䅍党杁䝁䅙睢祂䍁䅁党㑂䝁䅫督あ䝁䅫杢湂䍁䅁兢求䝁䄰杙求䡁䅉督畁䍁䅁兓畂䍁䅁兙歂䝁䅑兡あ䝁䅫睢畂䍁䅷䅉灂䡁䅑䅉睂䡁䅉睢㉂䝁䅫䅚求䡁䅍䅉卂䕁䅕睕䙂䙁䅉杖䙂䍁䅁䅣療䡁䅣党祂䝁䅕䅚杁䝁䅉入杁䕁䅍䅔䙂䕁䅅杕獁䍁䅁兙杁䡁䅙兡祂䡁䅑兤桂䝁䅷䅉硂䡁䅕党ㅂ䝁䅫杢湂䍁䅁䅤求䝁䅍䅡畂䝁䄸䅢療䝁䅣入杁䡁䅑䅡桂䡁䅑䅉睂䡁䅉睢㉂䝁䅫䅚求䡁䅍䅉ㅂ䡁䅍党祂䡁䅍䅉㍂䝁䅫䅤潂䍁䅁䅤潂䝁䅕䅉桂䝁䅉兡獂䝁䅫䅤㕂䍁䅁䅤療䍁䅁杙療䝁䄸睡杁䝁䅅䅉歂䝁䅕䅚灂䝁䅍兙あ䝁䅕䅚杁䡁䅑兡瑂䝁䅕䅉穂䝁䅷睢あ䍁䅁䅤療䍁䅁睚療䍁䅁䅤潂䡁䅉睢ㅂ䝁䅣䅡杁䡁䅍党橂䡁䅕杣灂䡁䅑入杁䝁䅅䅤杁䡁䅑䅡求䍁䅁兙灂䡁䅉䅣療䡁䅉䅤㝁䍁䅁睑䵂䕁䅕兑卂䍁䅁杖求䡁䅉兡浂䝁䅫党歂䍁䅷䅉桂䍁䅁村祁䕁䅉䅉療䝁䅙杚求䡁䅉兡畂䝁䅣䅉あ䝁䅧兙あ䍁䅁党㑂䡁䅑党畂䝁䅑督杁䡁䅍党橂䡁䅕杣求䍁䅁兡歂䝁䅕杢あ䝁䅫䅤㕂䍁䅁䅣獂䝁䅅䅤浂䝁䄸杣瑂䍁䅁䅤療䍁䅁䅣桂䡁䅉䅤畂䝁䅕杣穂䍁䅁䅤療䍁䅁睙祂䝁䅕兙あ䝁䅕䅉浂䡁䅉兡橂䡁䅑兡療䝁䄴兌浂䡁䅉党求䍁䅁党㑂䡁䅁党祂䝁䅫党畂䝁䅍党穂䍁䅁杚療䡁䅉䅉あ䝁䅧党灂䡁䅉䅉橂䡁䅕督あ䝁䄸兢求䡁䅉督㝁䍁䅁䅖呂䕁䅅䅉兂䡁䅉党䑂䝁䅧党橂䝁䅳䅉䙂䝁䄴杣療䝁䅷䅢瑂䝁䅕杢あ䍁䅁䅕祂䝁䄸杤灂䝁䅑党歂䍁䅁杙㕂䍁䅁睑䵂䕁䅕兑卂䍁䅷䅉桂䡁䅍䅉㍂䝁䅕䅢獂䍁䅁兙穂䍁䅁睢畂䝁䅷兡畂䝁䅕䅉祂䝁䅕杢求䡁䅣兙獂䍁䅁督求䡁䅉杤灂䝁䅍党穂䑁䅳䅉䉂䡁䅑䅢桂䡁䅍䅉䑂䝁䅕杣あ䝁䅫杚灂䝁䅕䅚獁䍁䅁兙畂䍁䅁兙ㅂ䡁䅑睢瑂䝁䅅䅤求䝁䅑䅉穂䝁䄸䅢ㅂ䡁䅑兡療䝁䄴䅉あ䝁䄸䅉㉂䝁䅕杣灂䝁䅙入杁䡁䅁杣療䝁䅙党穂䡁䅍兡療䝁䄴兙獂䍁䅁䅢灂䝁䅍党畂䡁䅍党穂䍁䅁兙畂䝁䅑䅉橂䝁䅕杣あ䝁䅫杚灂䝁䅍兙あ䝁䅫睢畂䍁䅁䅚桂䡁䅑兙杁䝁䅅睙祂䝁䄸督穂䍁䅁兡畂䝁䅑兤穂䡁䅑杣灂䝁䅕督㝁䍁䅁兙畂䝁䅑䅉呂䝁䄸杣桂䍁䅁兓䕂䍁䅁䅤潂䝁䅅䅤杁䝁䅕杢桂䝁䅉䅢求䡁䅍䅉桂䝁䅑䅚灂䝁䄴睚杁䝁䅳杢療䡁䅣䅉㕂䝁䄸兤祂䍁䅁睙ㅂ䡁䅍䅤療䝁䄰党祂䍁䅁督求䡁䅉杤灂䝁䅍党穂䍁䅁䅤療䍁䅁䅣獂䝁䅅䅤浂䝁䄸杣瑂䍁䅁睢浂䝁䅙党祂䝁䅫杢湂䡁䅍䅌杁䝁䅅督杁䡁䅣党獂䝁䅷䅉桂䡁䅍䅉㉂䝁䅫杣あ䡁䅕兙獂䍁䅁兣ㅂ䝁䅕兤灂䝁䄴睚杁䡁䅑党橂䝁䅧杢療䝁䅷睢湂䡁䅫䅉あ䝁䅧兙あ䍁䅁党畂䝁䅅杙獂䝁䅕督杁䝁䅍兤穂䡁䅑睢瑂䝁䅕杣穂䍁䅁䅤療䍁䅁兢桂䝁䄴兙湂䝁䅕䅉獂䝁䅫杢求䡁䅍杌杁䙁䅑䅡求䍁䅁睙療䝁䄰䅣桂䝁䄴入杁䡁䅣兙穂䍁䅁杚療䡁䅕杢歂䝁䅕䅚杁䝁䅫杢杁䑁䅉䅍硁䑁䅁䅉桂䝁䄴䅚杁䝁䅫督杁䝁䅧党桂䝁䅑兣ㅂ䝁䅅杣あ䝁䅕杣求䝁䅑䅉灂䝁䄴䅉佂䝁䅕睤杁䙁䅫睢祂䝁䅳䅌杁䕁䄴党㍂䍁䅁兗療䡁䅉睡畁䍁䅁睑獂䝁䅕兙祂䍁䅁睕求䝁䅍兤祂䝁䅕䅌杁䕁䅫杢橂䍁䄴䅉灂䡁䅍䅉桂䍁䅁督ㅂ䝁䅉督灂䝁䅑兡桂䡁䅉入杁䝁䄸杚杁䕁䅅䅢橂䝁䅷党桂䡁䅉䅉䩂䝁䄴杤求䡁䅍䅤瑂䝁䅕杢あ䡁䅍䅌杁䕁䅷䅢橂䍁䄴䅁㑂兆䅁杰䅑䕁䅍䅢求䝁䅅杣㍂䝁䅅入杁䕁䅕杢求䡁䅉睚㕂䍁䅷䅉䩂䝁䄴睙畁䍁䅁睢睂䝁䅕杣桂䡁䅑党穂䍁䅁兡畂䍁䅁䅤潂䝁䅕䅉祂䝁䅕杢求䡁䅣兙楂䝁䅷党杁䝁䅕杢求䡁䅉睚㕂䍁䅁杙ㅂ䡁䅍兡畂䝁䅕督穂䍁䅁兡畂䍁䅁䅤潂䝁䅕䅉噂䝁䄴兡あ䝁䅕䅚杁䙁䅍䅤桂䡁䅑党穂䍁䄴䅉啂䝁䅧党杁䝁䅍睢瑂䡁䅁兙畂䡁䅫䅉療䡁䅁党祂䝁䅅䅤求䡁䅍䅉あ䝁䅧杣療䡁䅕睚潂䍁䅁睑療䝁䄴杤求䝁䄴䅤灂䝁䄸杢桂䝁䅷䅉桂䝁䄴䅚杁䙁䅉党畂䝁䅕睤桂䝁䅉䅢求䡁䅍䅉穂䝁䅕睚瑂䝁䅕杢あ䡁䅍杌杁䕁䅫䅤杁䝁䅧兙穂䍁䅁兙睂䡁䅁杣療䡁䅧兡瑂䝁䅅䅤求䝁䅷入杁䑁䅙䅌睁䑁䅁䅍杁䝁䄴党あ䍁䅁兔塂䍁䅁睢浂䍁䅁兡畂䡁䅍䅤桂䝁䅷䅢求䝁䅑䅉㍂䝁䅫杢歂䍁䅷䅉穂䝁䄸䅢桂䡁䅉䅌杁䝁䅅杢歂䍁䅁党畂䝁䅕杣湂䡁䅫䅉湂䝁䅕杢求䡁䅉兙あ䝁䅫睢畂䍁䅁䅣祂䝁䄸条求䝁䅍䅤穂䑁䅳䅉桂䝁䄴䅚杁䝁䅅䅣睂䡁䅉睢㑂䝁䅫兢桂䡁䅑党獂䡁䅫䅉祁䍁䅷兎睁䑁䅁䅉畂䝁䅕䅤杁䕁䄰睖杁䝁䄸杚杁䝁䄴兙あ䡁䅕杣桂䝁䅷䅉湂䝁䅅督瑁䝁䅙兡祂䝁䅕䅚杁䝁䅣党畂䝁䅕杣桂䡁䅑兡療䝁䄴䅉浂䝁䅅睙灂䝁䅷兡あ䝁䅫党穂䍁䄴䅉啂䝁䅧党杁䝁䅍睢瑂䡁䅁兙畂䡁䅫䅉㍂䝁䅅督杁䝁䅙睢祂䝁䄰党祂䝁䅷入杁䝁䅳杢療䡁䅣杢杁䝁䅅督杁䕁䄴杕䡂䍁䅁兗灂䝁䅕䅢歂䍁䅷䅉䩂䝁䄴睙畁䍁䅁兙畂䝁䅑䅉橂䝁䅧兙畂䝁䅣党歂䍁䅁兡あ䡁䅍䅉畂䝁䅅兢求䍁䅁䅤療䍁䅁睑獂䝁䅕兙祂䡁䅣兙㕂䍁䅁兒畂䝁䅕杣湂䡁䅫䅌杁䕁䅫杢橂䍁䄴䅉灂䝁䄴䅉䉂䡁䅕睚ㅂ䡁䅍䅤杁䑁䅉䅍硁䑁䅧杌杁䕁䅍䅢求䝁䅅杣㍂䝁䅅入杁䕁䅕杢求䡁䅉睚㕂䍁䅷䅉䩂䝁䄴睙畁䍁䅁睤桂䡁䅍䅉灂䝁䄴睙療䡁䅉䅣療䡁䅉兙あ䝁䅕䅚杁䝁䅫杢杁䑁䅉䅍硁䑁䅉䅉桂䝁䄴䅚杁䝁䅫督杁䝁䅉兙穂䝁䅕䅚杁䝁䅫杢杁䙁䅁杣灂䝁䄴睙求䡁䅑睢畂䍁䅷䅉佂䝁䅕睤杁䕁䅯党祂䡁䅍党㕂䍁䄴䅉䑂䝁䅷党桂䡁䅉睤桂䡁䅫䅉䙂䝁䄴党祂䝁䅣入獁䍁䅁兓畂䝁䅍杌杁䝁䄸䅣求䡁䅉兙あ䝁䅕督杁䝁䅅督杁䝁䅅䅉穂䡁䅕杙穂䝁䅫䅚灂䝁䅅杣㕂䍁䅁睢浂䍁䅁睑獂䝁䅕兙祂䡁䅣兙㕂䍁䅁兒畂䝁䅕杣湂䡁䅫䅉䡂䡁䅉睢ㅂ䡁䅁䅉䵂䕁䅷睑畁䅁䅁䉮䅍䡁䩯䅁䑂䝁䅷党㉂䝁䅕䅢桂䝁䄴䅚瑁䕁䅍䅢灂䝁䅙杚穂䍁䅁兓畂䝁䅍杌杁䝁䄸䅣求䡁䅉兙あ䝁䅕督杁䝁䅅督杁䝁䅅䅉浂䝁䅷兙あ䍁䄰杣療䝁䅷䅢求䝁䅑䅉穂䡁䅑党求䝁䅷䅉睂䡁䅉睢歂䡁䅕睙求䡁䅉䅉灂䝁䄴䅉佂䝁䄸杣あ䝁䅧䅉䉂䝁䄰党祂䝁䅫睙桂䍁䄴䅉啂䝁䅧党杁䝁䅍睢瑂䡁䅁兙畂䡁䅫䅉療䝁䅙杚求䡁䅉督杁䝁䅧睢あ䍁䄰杣療䝁䅷䅢求䝁䅑䅌杁䝁䅍睢獂䝁䅑兌祂䝁䄸䅢獂䝁䅕䅚獁䍁䅁党獂䝁䅕睙あ䡁䅉睢湂䝁䅅䅢㉂䝁䅅杢灂䡁䅯党歂䍁䅷䅉潂䝁䄸䅤瑁䝁䅑兡睂䍁䅁睚桂䝁䅷杤桂䝁䄴兡㙂䝁䅕䅚獁䍁䅁䅡療䡁䅑兌歂䝁䅫䅣杁䝁䅣兙獂䡁䅙兙畂䝁䄴党桂䝁䅷党歂䍁䅷䅉桂䝁䅷兤瑂䝁䅫杢灂䡁䅯党歂䍁䅷䅉湂䝁䅅䅢㉂䝁䅅䅢ㅂ䝁䄰党獁䍁䅁党畂䝁䅅兢求䝁䅷兡畂䝁䅣䅌杁䝁䅅杢歂䍁䅁兙歂䡁䅙兙畂䝁䅍党歂䍁䅁䅡灂䝁䅣䅡瑁䡁䅍䅤祂䝁䅕杢湂䡁䅑䅡杁䡁䅍䅤求䝁䅕䅢杁䡁䅁杣療䝁䅑兤橂䡁䅑督㝁䍁䅁兙ㅂ䡁䅍䅤求䝁䄴兡あ䝁䅫睙獁䍁䅁兢桂䡁䅉䅤求䝁䄴督灂䡁䅑兡橂䍁䅷䅉歂䡁䅕䅣獂䝁䅕䅥獁䍁䅁䅣祂䝁䅕睙灂䡁䅁兡あ䝁䅅䅤灂䝁䄸杢杁䝁䅧兙祂䝁䅑党畂䝁䅫杢湂䍁䅷䅉桂䝁䄴䅚杁䝁䅙党祂䡁䅉兡あ䝁䅫睙杁䡁䅍䅤桂䝁䅫杢獂䝁䅕督穂䍁䅁督あ䝁䅕党獂䍁䅁䅣祂䝁䄸䅚ㅂ䝁䅍䅤穂䑁䅳䅉睂䝁䅷兙あ䝁䅕督㝁䍁䅁兙畂䝁䅑䅉湂䡁䅉兙灂䝁䄴䅉療䡁䅉兡求䝁䄴䅤求䝁䅑䅉桂䝁䄴䅚杁䝁䄴睢畂䍁䄰睢祂䝁䅫党畂䡁䅑党歂䍁䅁党獂䝁䅕睙あ䡁䅉兡橂䝁䅅䅢杁䡁䅍䅤求䝁䅕䅢杁䡁䅁杣療䝁䅑兤橂䡁䅑督獁䍁䅁兙穂䍁䅁睤求䝁䅷䅢杁䝁䅅督杁䡁䅍䅢桂䝁䅉䅌杁䡁䅍睙祂䝁䅅䅣獁䍁䅁兡祂䝁䄸杢杁䝁䄸杣求䍁䅷䅉橂䝁䄸兙獂䍁䅷䅉桂䝁䄴䅚杁䝁䅍睢牂䝁䅕杌杁䕁䅫䅤杁䝁䅅䅢穂䝁䄸䅉睂䡁䅉睢㉂䝁䅫䅚求䡁䅍䅉あ䡁䅕杙ㅂ䝁䅷兙祂䍁䅁睙療䝁䄰䅣療䝁䄴党畂䡁䅑督獁䍁䅁兡畂䝁䅍䅢ㅂ䝁䅑兡畂䝁䅣䅉橂䝁䅅杣楂䝁䄸杢杁䡁䅍䅤求䝁䅕䅢獁䍁䅁督あ䝁䅅兡畂䝁䅷党穂䡁䅍䅉穂䡁䅑党求䝁䅷䅌杁䝁䅅杢歂䍁䅁党獂䝁䅕睙あ䡁䅉兡橂䍁䅁杣求䡁䅍兡穂䡁䅑兙畂䝁䅍党杁䡁䅣党獂䝁䅑党歂䍁䅁䅤ㅂ䝁䅉兡畂䝁䅣杌杁䕁䅫杢杁䝁䅅䅚歂䝁䅫䅤灂䝁䄸杢獁䍁䅁䅤潂䝁䅕䅉橂䝁䄸兢睂䝁䅅杢㕂䍁䅁睢浂䝁䅙党祂䡁䅍䅉あ䝁䅫杢睂䝁䅷兙あ䝁䅕䅉睂䡁䅉睢歂䡁䅕睙あ䡁䅍䅌杁䡁䅍兤橂䝁䅧䅉桂䡁䅍䅉求䝁䅷党橂䡁䅑杣療䝁䅷入あ䝁䅫睙杁䡁䅑兡畂䍁䅁睙療䝁䅅䅤求䝁䅑䅉桂䝁䄴䅚杁䝁䅍䅡祂䝁䄸兢求䍁䅁睙療䝁䅅䅤求䝁䅑䅉穂䝁䅧党求䡁䅑䅌杁䝁䅅杢歂䍁䅁䅤灂䝁䄴䅉瑂䝁䅫䅢獂䍁䅁䅣祂䝁䄸䅚ㅂ䝁䅍䅤穂䑁䅳䅉あ䝁䄸睢獂䝁䅫杢湂䍁䅁兙畂䝁䅑䅉穂䝁䅅兢睂䝁䅷兡畂䝁䅣睏杁䝁䅫杢湂䝁䄸䅤穂䍁䅷䅉祂䝁䄸䅢獂䝁䅕䅚杁䝁䅉䅢療䝁䄸兢穂䍁䅷䅉桂䝁䄴䅚杁䝁䅍兙穂䡁䅑䅉楂䝁䅷睢療䝁䄰督㝁䍁䅁兙畂䝁䅑䅉潂䝁䄸䅤瑁䝁䅉杣灂䡁䅅兤求䡁䅑䅤求䝁䅑䅉灂䡁䅉睢畂䍁䅁䅣祂䝁䄸䅚ㅂ䝁䅍䅤穂䍁䄴䅉䝂䡁䅕杣あ䝁䅧党祂䍁䅷䅉灂䡁䅑䅉療䡁䅣杢穂䍁䅁杚灂䡁䅙党杁䝁䅫杣療䝁䄴䅉療䡁䅉党杁䝁䄰兡畂䝁䅕督杁䝁䅫杢杁䕁䄰兡畂䝁䄴党穂䝁䄸䅤桂䍁䅁兙畂䝁䅑䅉乂䝁䅫睙潂䝁䅫睚桂䝁䄴杌杁䙁䅑䅡求䍁䅁睙療䝁䄰䅣桂䝁䄴入杁䡁䅍党祂䡁䅙党穂䍁䅁兙ㅂ䡁䅑睢瑂䝁䄸䅤灂䡁䅙党獁䍁䅁兡畂䝁䅙杣桂䡁䅍䅤祂䡁䅕睙あ䡁䅕杣求䍁䅁兙畂䝁䅑䅉瑂䝁䅅杢ㅂ䝁䅙兙橂䡁䅑兤祂䝁䅫杢湂䍁䅷䅉歂䝁䅫督あ䡁䅉兡楂䡁䅕䅤療䡁䅉督杁䝁䅅杢歂䍁䅁睙療䝁䄴杤求䡁䅉䅤求䡁䅉督獁䍁䅁兙畂䝁䅑䅉穂䡁䅑党求䝁䅷䅉睂䡁䅉睢歂䡁䅕睙求䡁䅉督畁䍁䅁䅖潂䝁䅕䅉橂䝁䄸兢睂䝁䅅杢㕂䍁䅁睤桂䡁䅍䅉浂䝁䄸杣瑂䝁䅕杣獂䡁䅫䅉牂䝁䄴睢㍂䝁䄴䅉桂䡁䅍䅉䑂䝁䅷兡浂䝁䅙督杁䕁䄴兙あ䡁䅕杣桂䝁䅷䅉卂䝁䅕督療䡁䅕杣橂䝁䅕督杁䕁䅫杢橂䍁䄴䅉桂䝁䄴䅚杁䝁䅍䅡桂䝁䄴睚求䝁䅑䅉灂䡁䅑督杁䝁䄴兙瑂䝁䅕䅉あ䝁䄸䅉䑂䝁䅷党㉂䝁䅕䅢桂䝁䄴䅚瑁䕁䅍䅢灂䝁䅙杚穂䍁䅁兓畂䝁䅍杌杁䝁䅫杢杁䕁䅅兤湂䡁䅕督あ䍁䅁杍睁䑁䅅睎畁䍁䅁睑獂䝁䅕杤求䝁䅷兙畂䝁䅑兌䑂䝁䅷兡浂䝁䅙督杁䕁䅫杢橂䍁䄴䅉㍂䝁䅅督杁䝁䅙睢ㅂ䝁䄴䅚求䝁䅑䅉灂䝁䄴䅉硁䑁䅧䅎㍁䍁䅁兙畂䝁䅑䅉灂䡁䅍䅉潂䝁䅕兙歂䡁䅅兤桂䡁䅉䅤求䡁䅉党歂䍁䅁兡畂䍁䅁睑獂䝁䅕杤求䝁䅷兙畂䝁䅑䅌杁䕁䄸䅡灂䝁䄸杌䅁䱁噳䅁奁䅁䅁睑獂䝁䅫兢桂䡁䅑党啂䝁䅕睙潂䅁䅁睎䅯䥁䅷䅁䑂䝁䅷睢ㅂ䝁䅑䅉䩂䝁䄴杚祂䝁䅅督あ䡁䅉兤橂䡁䅑兤祂䝁䅕睏杁䙁䅉党瑂䝁䄸䅤求䍁䅁兑橂䝁䅍党穂䡁䅍䅉桂䝁䄴䅚杁䕁䅍睢畂䡁䅑杣療䝁䅷睏杁䕁䄴党あ䡁䅣睢祂䝁䅳䅉呂䝁䅕睙ㅂ䡁䅉兡あ䡁䅫睏杁䑁䅕睒䅁䭁佳䅁佁允䅁睑獂䝁䄸兤歂䍁䅁兔桂䝁䄴兙湂䝁䅕兢求䝁䄴䅤㝁䍁䅁兑ㅂ䡁䅑䅡求䝁䄴䅤灂䝁䅍兙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䑁䅳䅉佂䝁䅕䅤㍂䝁䄸杣牂䍁䅁睕求䝁䅍兤祂䝁䅫䅤㕂䅁䅁党䅯䅁䉉䅁䑂䝁䅷睢ㅂ䝁䅑䅉乂䝁䅅杢桂䝁䅣党瑂䝁䅕杢あ䑁䅳䅉䍂䝁䅅睙牂䡁䅕䅣杁䝁䅅杢歂䍁䅁杕求䝁䅍睢㉂䝁䅕杣㕂䑁䅳䅉䕂䝁䅅䅤桂䍁䅁䅕祂䝁䄸䅤求䝁䅍䅤灂䝁䄸杢㝁䍁䅁睑獂䝁䄸兤歂䍁䅁䅒桂䡁䅑兙杁䙁䅍党祂䡁䅙兡橂䝁䅕督㝁䍁䅁睑獂䝁䄸兤歂䍁䅁兓畂䝁䅙杣桂䡁䅍䅤祂䡁䅕睙あ䡁䅕杣求䑁䅳䅉䑂䝁䅷睢ㅂ䝁䅑䅉呂䝁䅕睙ㅂ䡁䅉兡あ䡁䅫睏杁䕁䅍䅢療䡁䅕䅚杁䙁䅍䅤療䡁䅉兙湂䝁䅕䅁⽂杂䅁杵䅁䕁䅍䅢療䡁䅕䅚杁䕁䄰兙畂䝁䅅睚求䝁䄰党畂䡁䅑睏杁䕁䅍䅢療䡁䅕䅚杁䕁䅫杢浂䡁䅉兙穂䡁䅑杣ㅂ䝁䅍䅤ㅂ䡁䅉党㝁䍁䅁睑獂䝁䄸兤歂䍁䅁睕求䝁䅍兤祂䝁䅫䅤㕂䑁䅳䅉兂䡁䅉睢橂䝁䅕督穂䍁䅁兑ㅂ䡁䅑睢瑂䝁䅅䅤灂䝁䄸杢㝁䍁䅁杔求䡁䅑睤療䡁䅉睡杁䙁䅍党橂䡁䅕杣灂䡁䅑入䅁乁䩧䅁㉄䅁䅁睑獂䝁䄸兤歂䍁䅁兔桂䝁䄴兙湂䝁䅕兢求䝁䄴䅤㝁䍁䅁䅒桂䡁䅑兙杁䕁䅫杢あ䝁䅕睚祂䝁䅅䅤灂䝁䄸杢㝁䍁䅁睑獂䝁䄸兤歂䍁䅁兓畂䝁䅙杣桂䡁䅍䅤祂䡁䅕睙あ䡁䅕杣求䑁䅳䅉兂䡁䅉睢橂䝁䅕督穂䍁䅁兑ㅂ䡁䅑睢瑂䝁䅅䅤灂䝁䄸杢㝁䍁䅁杔求䡁䅑睤療䡁䅉睡杁䙁䅍党橂䡁䅕杣灂䡁䅑入㝁䍁䅁䅒桂䡁䅑兙杁䕁䅍党畂䡁䅑党祂䍁䅁䅖求䝁䅍䅡畂䝁䄸䅢療䝁䅣入㝁䍁䅁兎䡂䅁䅁兩䄰䅁䈴䅁䑂䝁䅷睢ㅂ䝁䅑䅉乂䝁䅅杢桂䝁䅣党瑂䝁䅕杢あ䑁䅳䅉䕂䝁䅅䅤桂䍁䅁兓畂䡁䅑党湂䡁䅉兙あ䝁䅫睢畂䑁䅳䅉䕂䝁䅅䅤桂䍁䅁䅕祂䝁䄸䅤求䝁䅍䅤灂䝁䄸杢㝁䍁䅁睑獂䝁䄸兤歂䍁䅁䅒桂䡁䅑兙杁䙁䅍党祂䡁䅙兡橂䝁䅕督㝁䍁䅁睑獂䝁䄸兤歂䍁䅁兓畂䝁䅙杣桂䡁䅍䅤祂䡁䅕睙あ䡁䅕杣求䑁䅳䅉䑂䝁䅷睢ㅂ䝁䅑䅉呂䝁䅕睙ㅂ䡁䅉兡あ䡁䅫睏杁䕁䅑兙あ䝁䅅䅉䑂䝁䅕杢あ䝁䅕杣杁䙁䅑党橂䝁䅧杢療䝁䅷睢湂䡁䅫䅁桁睂䅁朹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䅁䅁䩕䅁䭁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湄䅃䅁䅇䅅䕁䅍䅢療䡁䅕䅚杁䕁䄰兙畂䝁䅅睚求䝁䄰党畂䡁䅑睏杁䕁䅑兙あ䝁䅅䅉䩂䝁䄴䅤求䝁䅣杣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䙁䅍党橂䡁䅕杣灂䡁䅑入杁䕁䄰兙畂䝁䅅睚求䝁䄰党畂䡁䅑䅁祂䅃䅁杺䅁䕁䅍䅢療䡁䅕䅚杁䕁䄰兙畂䝁䅅睚求䝁䄰党畂䡁䅑睏杁䕁䅑兙あ䝁䅅䅉䩂䝁䄴䅤求䝁䅣杣桂䡁䅑兡療䝁䄴睏杁䕁䅙兡畂䡁䅑党橂䝁䅧睏杁䕁䅍䅢療䡁䅕䅚杁䕁䅫杢浂䡁䅉兙穂䡁䅑杣ㅂ䝁䅍䅤ㅂ䡁䅉党㝁䍁䅁䅕祂䝁䄸睙求䡁䅍督杁䕁䅅兤あ䝁䄸兢桂䡁䅑兡療䝁䄴睏杁䕁䄸杢獂䝁䅫杢求䍁䅁䅕桂䡁䅫兢求䝁䄴䅤穂䅁䅁杬䄸䅁䉑䅁䑂䝁䅷睢ㅂ䝁䅑䅉乂䝁䅅杢桂䝁䅣党瑂䝁䅕杢あ䑁䅳䅉䕂䝁䅅䅤桂䍁䅁兓畂䡁䅑党湂䡁䅉兙あ䝁䅫睢畂䑁䅳䅉䩂䝁䄴督ㅂ䡁䅉䅤求䝁䅍䅡㝁䍁䅁䅕祂䝁䅕䅚灂䝁䅍䅤灂䡁䅙党杁䕁䅅杢桂䝁䅷入あ䝁䅫睙穂䑁䅳䅉䑂䝁䅷睢ㅂ䝁䅑䅉䩂䝁䄴杚祂䝁䅅督あ䡁䅉兤橂䡁䅑兤祂䝁䅕睏杁䕁䅍䅢療䡁䅕䅚杁䙁䅍䅤療䡁䅉兙湂䝁䅕睏杁䕁䅅杣あ䝁䅫杚灂䝁䅍兡桂䝁䅷䅉䩂䝁䄴䅤求䝁䅷䅢灂䝁䅣党畂䝁䅍党䅁䉁䥑䅁䵁允䅁睑獂䝁䄸兤歂䍁䅁兔桂䝁䄴兙湂䝁䅕兢求䝁䄴䅤㝁䍁䅁䅒桂䡁䅑兙杁䕁䅫杢あ䝁䅕睚祂䝁䅅䅤灂䝁䄸杢㝁䍁䅁兔桂䝁䅍䅡灂䝁䄴党杁䕁䅷党桂䡁䅉杢灂䝁䄴睚㝁䍁䅁睑獂䝁䄸兤歂䍁䅁兓畂䝁䅙杣桂䡁䅍䅤祂䡁䅕睙あ䡁䅕杣求䑁䅳䅉䑂䝁䅷睢ㅂ䝁䅑䅉呂䝁䅕睙ㅂ䡁䅉兡あ䡁䅫睏杁䕁䄴党あ䡁䅣睢祂䝁䅳䅉呂䝁䅕睙ㅂ䡁䅉兡あ䡁䅫睏杁䕁䅅杣あ䝁䅫杚灂䝁䅍兡桂䝁䅷䅉䩂䝁䄴䅤求䝁䅷䅢灂䝁䅣党畂䝁䅍党䅁䥁䩧䅁䭁允䅁睑獂䝁䄸兤歂䍁䅁兔桂䝁䄴兙湂䝁䅕兢求䝁䄴䅤㝁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睑獂䝁䄸兤歂䍁䅁睕求䝁䅍兤祂䝁䅫䅤㕂䑁䅳䅉䉂䡁䅉䅤灂䝁䅙兡橂䝁䅫兙獂䍁䅁兓畂䡁䅑党獂䝁䅷兡湂䝁䅕杢橂䝁䅕䅁㍄睂䅁杅䅅䕁䅍䅢療䡁䅕䅚杁䕁䄰兙畂䝁䅅睚求䝁䄰党畂䡁䅑睏杁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煄睂䅁䅁䅅䕁䅍䅢療䡁䅕䅚杁䕁䄰兙畂䝁䅅睚求䝁䄰党畂䡁䅑睏杁䕁䅑兙あ䝁䅅䅉䩂䝁䄴䅤求䝁䅣杣桂䡁䅑兡療䝁䄴睏杁䙁䅁杣求䝁䅑兡橂䡁䅑兡㉂䝁䅕䅉䉂䝁䄴兙獂䡁䅫䅤灂䝁䅍督㝁䍁䅁睑獂䝁䄸兤歂䍁䅁兓畂䝁䅙杣桂䡁䅍䅤祂䡁䅕睙あ䡁䅕杣求䑁䅳䅉䑂䝁䅷睢ㅂ䝁䅑䅉呂䝁䅕睙ㅂ䡁䅉兡あ䡁䅫睏杁䕁䅍䅢療䡁䅕䅚杁䙁䅍䅤療䡁䅉兙湂䝁䅕睏杁䕁䄴党あ䡁䅣睢祂䝁䅳䅉呂䝁䅕睙ㅂ䡁䅉兡あ䡁䅫䅁䑁充䅁朸䅁䕁䅍䅢療䡁䅕䅚杁䕁䄰兙畂䝁䅅睚求䝁䄰党畂䡁䅑睏杁䕁䅙兡畂䡁䅑党橂䝁䅧睏杁䕁䅍兤穂䡁䅑睢瑂䝁䅕杣杁䙁䅉党獂䝁䅅䅤灂䝁䄸杢穂䝁䅧兡睂䍁䅁兔桂䝁䄴兙湂䝁䅕兢求䝁䄴䅤㝁䍁䅁睑獂䝁䄸兤歂䍁䅁兓畂䝁䅙杣桂䡁䅍䅤祂䡁䅕睙あ䡁䅕杣求䑁䅳䅉䙂䝁䄰䅣獂䝁䄸入求䝁䅕䅉䍂䝁䅕杢求䝁䅙兡あ䡁䅍睏杁䙁䅁杣療䝁䅍党穂䡁䅍䅉䉂䡁䅕䅤療䝁䄰兙あ䝁䅫睢畂䅁䅁睴䅣䉁䉁䅁䑂䝁䅷睢ㅂ䝁䅑䅉乂䝁䅅杢桂䝁䅣党瑂䝁䅕杢あ䑁䅳䅉乂䝁䅅睙潂䝁䅫杢求䍁䅁䅔求䝁䅅杣畂䝁䅫杢湂䑁䅳䅉䑂䝁䅷睢ㅂ䝁䅑䅉䩂䝁䄴杚祂䝁䅅督あ䡁䅉兤橂䡁䅑兤祂䝁䅕睏杁䕁䅍䅢療䡁䅕䅚杁䙁䅍党橂䡁䅕杣灂䡁䅑入㝁䍁䅁䅕祂䝁䄸睙求䡁䅍督杁䕁䅅兤あ䝁䄸兢桂䡁䅑兡療䝁䄴睏杁䕁䄴党あ䡁䅣睢祂䝁䅳䅉呂䝁䅕睙ㅂ䡁䅉兡あ䡁䅫睏杁䕁䅅杣あ䝁䅫杚灂䝁䅍兡桂䝁䅷䅉䩂䝁䄴䅤求䝁䅷䅢灂䝁䅣党畂䝁䅍党䅁䙁䩅䅁い䅁䅁睑獂䝁䄸兤歂䍁䅁睕あ䝁䄸杣桂䝁䅣党㝁䍁䅁杒獂䝁䅕党あ䍁䅁兔桂䝁䄴兙湂䝁䅕兢求䝁䄴䅤㝁䍁䅁杒祂䝁䅕兡湂䝁䅧䅤杁䙁䅍党祂䡁䅙兡橂䝁䅕睏杁䕁䅣䅕呂䑁䅳䅉䵂䝁䅅督あ䍁䅁兔灂䝁䅷党杁䙁䅑杣桂䝁䄴督睂䝁䄸杣あ䝁䅅䅤灂䝁䄸杢㝁䍁䅁䅕祂䝁䅕䅚灂䝁䅍䅤灂䡁䅙党杁䕁䅅杢桂䝁䅷入あ䝁䅫睙穂䑁䅳䅉兂䡁䅉睢橂䝁䅕督穂䍁䅁兑ㅂ䡁䅑睢瑂䝁䅅䅤灂䝁䄸杢䅁乁卣䅁敁杄䅁睑療䙁䅍䅤桂䡁䅉䅉䡂䡁䅉睢ㅂ䡁䅁䅌杁䕁䅫杢橂䍁䄴䅉睂䡁䅉睢㉂䝁䅫䅚求䡁䅍䅉灂䝁䄴杚療䡁䅉兢桂䡁䅑兡療䝁䄴䅌杁䝁䅅杢桂䝁䅷入あ䝁䅫睙穂䍁䅷䅉桂䝁䄴䅚杁䝁䄸杢獂䝁䅫杢求䍁䅁兢桂䡁䅉睡求䡁䅑䅣獂䝁䅅睙求䍁䅁督求䡁䅉杤灂䝁䅍党穂䍁䅁䅤療䍁䅁䅤潂䝁䅕䅉橂䝁䄸兢瑂䝁䅕杣橂䝁䅫兙獂䍁䅁杣求䝁䅅䅢杁䝁䅕督あ䝁䅅䅤求䍁䅷䅉潂䝁䄸督睂䝁䅫䅤桂䝁䅷兡あ䡁䅫䅌杁䡁䅉党穂䝁䅫䅚求䝁䄴䅤灂䝁䅅䅢獁䍁䅁兙畂䝁䅑䅉祂䝁䅕䅢桂䡁䅑党歂䍁䅁䅣祂䝁䄸杚求䡁䅍督灂䝁䄸杢桂䝁䅷督杁䝁䅫杢歂䡁䅕督あ䡁䅉兡求䡁䅍䅉灂䝁䄴䅉あ䝁䅧党杁䙁䅕杢灂䡁䅑党歂䍁䅁睕あ䝁䅅䅤求䡁䅍䅌杁䕁䅍兙畂䝁䅅䅚桂䍁䅷䅉䙂䡁䅕杣療䡁䅁党獁䍁䅁䅤潂䝁䅕䅉䉂䡁䅍兡桂䍁䅁䅕桂䝁䅍兡浂䝁䅫睙獁䍁䅁兙畂䝁䅑䅉䵂䝁䅅䅤灂䝁䄴䅉䉂䝁䄰党祂䝁䅫睙桂䍁䄴䅉啂䝁䅧党杁䝁䅍睢瑂䡁䅁兙畂䡁䅫䅉療䝁䅙杚求䡁䅉督杁䕁䅍睢呂䡁䅑兙祂䍁䅁䅕祂䝁䄸䅣求䡁䅉䅤㕂䍁䅁䅤潂䝁䅅䅤杁䡁䅁杣療䡁䅙兡歂䝁䅕督杁䝁䅫杢㉂䝁䅕杢あ䝁䄸杣㕂䍁䅁睢浂䍁䅁睢浂䝁䅙兡橂䝁䅕䅌杁䝁䅫杢歂䡁䅕督あ䡁䅉兡桂䝁䅷䅌杁䡁䅉党あ䝁䅅兡獂䍁䅷䅉瑂䡁䅕䅢あ䝁䅫杚桂䝁䄰兡獂䡁䅫䅌杁䝁䅧睢穂䡁䅁兡あ䝁䅅䅢灂䡁䅑入獁䍁䅁兙畂䝁䅑䅉穂䡁䅑兤歂䝁䅕杢あ䍁䅁䅡療䡁䅕督灂䝁䄴睚杁䡁䅁杣療䡁䅁党祂䡁䅑兡求䡁䅍䅉桂䝁䄴䅚杁䝁䅷兙畂䝁䅑睏杁䕁䅍睢呂䡁䅑兙祂䍁䅁睕桂䝁䅷党穂䍁䅷䅉桂䍁䅁杣療䝁䅉兤穂䡁䅑䅉歂䝁䅅䅤桂䝁䅉兙穂䝁䅕䅉療䝁䅙䅉橂䝁䄸兢睂䝁䅅杣桂䝁䅉䅢求䍁䅁睙療䝁䄰兢求䡁䅉睙灂䝁䅅䅢杁䡁䅉党桂䝁䅷䅉求䡁䅍䅤桂䡁䅑党杁䡁䅍兙獂䝁䅕督杁䡁䅑杣桂䝁䄴督桂䝁䅍䅤灂䝁䄸杢穂䑁䅳䅉䑂䝁䄸睕あ䝁䅅杣杁䕁䄰兙祂䝁䅳党あ䍁䅁兑畂䝁䅅䅢㕂䡁䅑兡橂䡁䅍䅉あ䝁䄸䅉㉂䝁䅫党㍂䍁䅁兙畂䝁䅑䅉祂䝁䅕䅣療䡁䅉䅤杁䝁䄸杢杁䝁䅅睚湂䡁䅉党湂䝁䅅䅤求䝁䅑䅉瑂䝁䅅杣牂䝁䅕䅤杁䝁䅅杢歂䍁䅁督ㅂ䝁䅉兢桂䡁䅉睡求䡁䅑䅉あ䡁䅉党畂䝁䅑督㝁䍁䅁兙畂䝁䅑䅉䑂䝁䄸睕あ䝁䅅杣杁䙁䅑党畂䝁䅅杢あ䍁䅷䅉桂䝁䄴䅉療䝁䄴䅢灂䝁䄴党杁䝁䅉兤穂䝁䅫杢求䡁䅍督瑁䡁䅑睢瑁䝁䅉兤穂䝁䅫杢求䡁䅍督杁䡁䅁杣療䡁䅍䅣求䝁䅍䅤灂䝁䄴睚杁䝁䅅杢歂䍁䅁兙畂䝁䅅䅢㕂䡁䅑兡橂䝁䅅䅢杁䡁䅑睢療䝁䅷䅉あ䝁䅧兙あ䍁䅁䅣祂䝁䄸杤灂䝁䅑党穂䍁䅁䅤求䝁䄴兙畂䡁䅑䅉灂䝁䄴杚療䡁䅉兢桂䡁䅑兡療䝁䄴杌杁䕁䅫䅤杁䝁䅅䅢穂䝁䄸䅉睂䡁䅉睢㉂䝁䅫䅚求䡁䅍䅉䵂䝁䅕兙穂䝁䅫杢湂䍁䅷䅉桂䍁䅁䅤療䝁䄸䅢杁䡁䅑睢杁䝁䅍兙睂䡁䅑兤祂䝁䅕䅌杁䝁䄰兙畂䝁䅅睚求䍁䅷䅉桂䝁䄴䅚杁䝁䄰兙灂䝁䄴䅤桂䝁䅫杢杁䝁䅷党桂䡁䅍党杁䝁䅑兙あ䝁䅅睏杁䕁䅍睢呂䡁䅑兙祂䍁䅁䅔求䝁䅅督求䍁䅁兑畂䝁䅅䅢㕂䡁䅍兡穂䑁䅳䅉兂䡁䅕杙獂䝁䅫睙杁䙁䅉党橂䝁䄸杣歂䍁䅷䅉桂䍁䅁督求䝁䅅杣橂䝁䅧兙楂䝁䅷党杁䝁䅑兙あ䝁䅅杙桂䡁䅍党杁䝁䄸杚杁䝁䅍睢瑂䝁䄰党祂䝁䅍兡桂䝁䅷䅢㕂䍁䅁来療䝁䄴党歂䍁䅁䅣桂䡁䅉睙求䝁䅷督㝁䍁䅁睑療䙁䅍䅤桂䡁䅉䅉卂䝁䅕兙獂䍁䅁兒穂䡁䅑兙あ䝁䅕䅉乂䝁䅅杢桂䝁䅣党祂䍁䅷䅉桂䍁䅁杣求䝁䅅䅢杁䝁䅕督あ䝁䅅䅤求䍁䅁䅢求䝁䅅督求䍁䅁兙歂䝁䄰兡畂䝁䅫督あ䡁䅉兙あ䝁䅫睢畂䍁䅷䅉睂䝁䄸杣あ䝁䅙睢獂䝁䅫睢杁䝁䄰兙畂䝁䅅睚求䝁䄰党畂䡁䅑䅌杁䝁䅅杢歂䍁䅁䅢求䝁䅅督求䍁䅁兙橂䝁䅍睢ㅂ䝁䄴䅤灂䝁䄴睚杁䝁䅍睢瑂䡁䅁䅢灂䝁䅅杢橂䝁䅕䅉穂䝁䄸杚あ䡁䅣兙祂䝁䅕䅉穂䝁䄸䅢ㅂ䡁䅑兡療䝁䄴睏杁䝁䅅杢歂䍁䅁睑療䙁䅍䅤桂䡁䅉䅉卂䝁䅫督牂䍁䅁兑畂䝁䅅䅢㕂䡁䅑兡橂䡁䅍䅉桂䝁䄴䅚杁䕁䅍睢呂䡁䅑兙祂䍁䅁兓畂䡁䅙党穂䡁䅑兢求䝁䄴䅤畁䍁䅁兓畂䍁䅁兙歂䝁䅑兡あ䝁䅫睢畂䍁䅷䅉灂䡁䅑䅉療䝁䅙杚求䡁䅉督杁䝁䅅䅣桂䡁䅉䅤瑂䝁䅕杢あ䍁䅁兢桂䡁䅉睡求䡁䅑兡畂䝁䅣䅉穂䝁䅫䅤求䡁䅍䅌杁䡁䅍兤橂䝁䅧䅉桂䡁䅍䅉䉂䡁䅁兙祂䡁䅑兢求䝁䄴䅤䝂䝁䅫杢歂䝁䅕杣畁䝁䅍睢瑂䍁䅷䅉䝂䝁䄸杣卂䝁䅕杢あ䍁䄴睙療䝁䄰䅌杁䕁䅅䅣桂䡁䅉䅤瑂䝁䅕杢あ䕁䅧睢瑂䝁䅕䅔灂䡁䅙兡畂䝁䅣杌橂䝁䄸兢獁䍁䅁睖求䡁䅍䅤穂䝁䅫䅚求䙁䅉党畂䡁䅑兙獂䡁䅍杌橂䝁䄸兢獁䍁䅁兑䝂䙁䅑兒卂䑁䅕兎畁䝁䅍睢瑂䍁䅷䅉䑂䝁䄸杣睂䝁䄸杣桂䡁䅑党䥂䝁䄸兤穂䝁䅫杢湂䍁䄴睙療䝁䄰䅌杁䕁䅙睢祂䙁䅉党畂䡁䅑兖畂䝁䅫杤求䡁䅉督灂䡁䅑入畁䝁䅍睢瑂䍁䅷䅉䉂䡁䅁兙祂䡁䅑兙瑂䝁䅕杢あ䝁䄸督畁䝁䅍睢瑂䍁䅷䅉桂䝁䄴䅚杁䕁䄸杚浂䍁䅁睑桂䝁䄰䅣ㅂ䡁䅍䅉兂䝁䅅杣あ䝁䄴党祂䡁䅍睏杁䕁䅷睢療䡁䅁杔求䡁䅑䅉兂䡁䅉党瑂䝁䅫兤瑂䍁䅁䅔灂䡁䅍䅤求䡁䅉睏杁䕁䅷睢療䡁䅁杔求䡁䅑䅉䕂䝁䅫兙瑂䝁䄸杢歂䍁䅷䅉兂䝁䅷兙あ䝁䅫杢ㅂ䝁䄰䅌杁䝁䅅杢歂䍁䅁睒療䝁䅷䅚杁䕁䅅䅚穂䑁䅳䅉䵂䝁䅅杢歂䡁䅍睢浂䕁䅅兢求䡁䅉兡橂䝁䅅杌橂䝁䄸兢獁䍁䅁䅔桂䝁䄴䅚䉂䝁䄴䅚䝂䝁䅅杣瑂䍁䄴睙療䝁䄰䅌杁䝁䅅杢歂䍁䅁䅔桂䝁䄴䅚塂䝁䅅䅤橂䝁䅧杌橂䝁䄸兢杁䝁䅙睢祂䍁䅁杣ㅂ䡁䅉兙獂䍁䅁䅢桂䝁䄴䅚杁䝁䅙睢祂䍁䄰督桂䝁䅷党㝁䍁䅁村灂䡁䅯村ㅂ䡁䅫睕求䝁䅷䅢畁䝁䅍睢瑂䍁䅷䅉䍂䝁䅫来剂䡁䅕党穂䡁䅑杌橂䝁䄸兢獁䍁䅁兙畂䝁䅑䅉䝂䝁䅫杢歂䝁䅅杒祂䝁䅅杢橂䝁䅧兡穂䝁䅕杌橂䝁䄸兢杁䝁䅙睢祂䍁䅁睢睂䝁䅕杣桂䡁䅑兡畂䝁䅣䅉楂䡁䅕督灂䝁䄴党穂䡁䅍党穂䍁䅁兙畂䝁䅑䅉浂䡁䅉兙畂䝁䅍䅡灂䡁䅍党穂䍁䅁杚療䡁䅉兌穂䝁䅅䅢求䑁䅳䅉啂䝁䅕杢瑁䙁䅧䅌杁䝁䅅杢杁䝁䄸杢獂䝁䅫杢求䍁䅁兙ㅂ䝁䅍䅤灂䝁䄸杢杁䡁䅁䅢桂䡁䅑杚療</t>
  </si>
  <si>
    <t>䡁䅉兢杁䝁䅙睢祂䍁䅁睙療䝁䄰兢求䡁䅉睙灂䝁䅅䅢杁䡁䅉党桂䝁䅷䅉求䡁䅍䅤桂䡁䅑党㝁䍁䅁兙畂䝁䅑䅉䥂䝁䄸兢求䙁䅍杢桂䡁䅁䅌杁䝁䅅杢杁䝁䄸杢獂䝁䅫杢求䍁䅁兙畂䝁䅑䅉瑂䝁䄸杙灂䝁䅷党杁䡁䅍睢浂䡁䅑睤桂䡁䅉党杁䡁䅁䅢桂䡁䅑杚療䡁䅉兢獁䍁䅁兙穂䍁䅁睤求䝁䅷䅢杁䝁䅅督杁䕁䅧睢瑂䝁䅕督畁䝁䅍睢瑂䍁䅷䅉桂䍁䅁䅡療䝁䄰党穂䍁䅁杚療䡁䅉䅉穂䝁䅅䅢求䍁䅁䅢灂䡁䅍䅤灂䝁䄴睚穂䍁䅁督灂䡁䅑党畁䍁䅁䅖潂䝁䅕䅉橂䝁䄸兢睂䝁䅅杢㕂䍁䅁睤桂䡁䅍䅉浂䝁䄸兤畂䝁䅑党歂䍁䅁兡畂䍁䅁免㕁䑁䅧睎杁䝁䅅杢歂䍁䅁兡穂䍁䅁䅡求䝁䅅䅚硂䡁䅕兙祂䡁䅑党祂䝁䅕䅚杁䝁䅫杢杁䙁䅣兙穂䝁䅧兡畂䝁䅣䅤療䝁䄴䅌杁䡁䅑䅡求䍁䅁䅒灂䡁䅍䅤祂䝁䅫睙あ䍁䅁睢浂䍁䅁睑療䝁䅷兤瑂䝁䅉兡桂䍁䄴䅁獄兆䅁䅎䅁䕁䅍睢桂䝁䅷䅉桂䝁䄴䅚杁䕁䅍睢畂䡁䅍兤瑂䝁䅅杙獂䝁䅕䅉䝂䡁䅕党獂䡁䅍䅁ㅁ充䅁䅏䅯䕁䅍睢橂䝁䅅兌䑂䝁䄸䅢桂䍁䅁睑療䝁䄴督療䝁䅷兡歂䝁䅅䅤求䝁䅑䅌杁䕁䅫杢橂䍁䄴䅌杁䡁䅑睢湂䝁䅕䅤潂䝁䅕杣杁䡁䅣兡あ䝁䅧䅉灂䡁䅑督杁䡁䅍兤楂䡁䅍兡歂䝁䅫兙祂䝁䅫党穂䍁䅷䅉瑂䝁䅅杢ㅂ䝁䅙兙橂䡁䅑兤祂䝁䅕督獁䍁䅁兢桂䡁䅉睡求䡁䅑督獁䍁䅁兙畂䝁䅑䅉歂䝁䅫督あ䡁䅉兡楂䡁䅕䅤求䡁䅍䅉畂䝁䄸杢桂䝁䅷睙療䝁䅧睢獂䝁䅫睙杁䝁䅉党㉂䝁䅕杣桂䝁䅣党穂䍁䅁䅣祂䝁䅫兢桂䡁䅉兡獂䡁䅫䅉睂䡁䅉睢歂䡁䅕睙あ䡁䅍䅉療䝁䅙䅉啂䝁䅧党杁䕁䅍睢橂䝁䅅兌䑂䝁䄸䅢桂䍁䅁睑療䝁䄰䅣桂䝁䄴入杁䝁䅫杢杁䡁䅑䅡求䍁䅁兖畂䝁䅫䅤求䝁䅑䅉呂䡁䅑兙あ䝁䅕督畁䍁䅁䅖潂䝁䅕䅉橂䝁䄸兢睂䝁䅅杢㕂䍁䅁睢浂䝁䅙党祂䡁䅍䅉穂䡁䅁兙祂䝁䅳䅢灂䝁䄴睚杁䝁䅉党㉂䝁䅕杣桂䝁䅣党穂䑁䅳䅉桂䝁䄴䅚杁䡁䅍䅤灂䝁䅷䅢杁䝁䅉党㉂䝁䅕杣桂䝁䅣党穂䍁䅷䅉灂䝁䄴睙獂䡁䅕䅚灂䝁䄴睚杁䝁䅕杢求䡁䅉睚㕂䍁䅁䅣祂䝁䄸䅚ㅂ䝁䅍䅤穂䍁䅷䅉桂䡁䅍䅉㍂䝁䅕䅢獂䍁䅁兙穂䍁䅁杢療䝁䄴睙桂䡁䅉杙療䝁䄴兙あ䝁䅕䅚杁䝁䅉党㉂䝁䅕杣桂䝁䅣党穂䍁䅁睙療䝁䄰䅣祂䝁䅫督灂䝁䄴睚杁䝁䅉睢あ䡁䅑䅢求䝁䅑䅉㍂䝁䅅䅤求䡁䅉䅌杁䡁䅉党桂䝁䅑入杁䡁䅑睢杁䝁䅑杣灂䝁䄴睡杁䝁䅍睢浂䝁䅙党求䍁䅁兙畂䝁䅑䅉あ䝁䅕兙獁䍁䅁党畂䝁䅧兙畂䝁䅍党歂䍁䅁睤桂䡁䅑党祂䍁䅷䅉煂䡁䅕兡橂䝁䅕督獁䍁䅁兙畂䝁䅑䅉穂䡁䅁睢祂䡁䅑督杁䝁䅑杣灂䝁䄴睡穂䍁䄴䅉䩂䡁䅑䅉桂䝁䅷督療䍁䅁督求䝁䅷䅢穂䍁䅁兡あ䡁䅍䅉睂䡁䅉睢歂䡁䅕睙あ䡁䅍䅉あ䝁䄸䅉療䡁䅑䅡求䡁䅉䅉䑂䝁䄸睙桂䍁䄰睑療䝁䅷兙杁䝁䅉睢あ䡁䅑䅢求䡁䅉督㝁䍁䅁兙畂䝁䅑䅉睂䝁䄸督あ䍁䄰兢灂䡁䅧䅉睂䡁䅉睢歂䡁䅕睙あ䡁䅍䅉あ䝁䅧兙あ䍁䅁兙祂䝁䅕䅉歂䝁䅫督睂䝁䅕杢穂䝁䅕䅚杁䡁䅑䅡祂䝁䄸兤湂䝁䅧䅉求䡁䅅兤灂䡁䅁兢求䝁䄴䅤獁䍁䅁睤潂䝁䅫睙潂䍁䅁兢灂䡁䅧党穂䍁䅁䅤潂䝁䅕䅉浂䝁䄸兤畂䡁䅑兙灂䝁䄴䅉穂䡁䅫杣ㅂ䡁䅁督杁䡁䅣兡あ䝁䅧䅉橂䝁䅅杣楂䝁䄸杢桂䡁䅑党歂䍁䅁睢祂䍁䅁督あ䝁䅫䅢獂䍁䅁睤桂䡁䅑党祂䍁䅁党畂䝁䅅杙獂䝁䅫杢湂䍁䅁杚療䡁䅕杢あ䝁䅅兡畂䍁䅁杣求䡁䅑兙灂䝁䅷党祂䡁䅍䅉あ䝁䄸䅉穂䝁䅕䅢獂䍁䅁杚灂䝁䄴兡穂䝁䅧党歂䍁䅁䅣祂䝁䄸䅚ㅂ䝁䅍䅤穂䍁䅁䅤療䍁䅁睙療䝁䄴督ㅂ䝁䄰党祂䡁䅍䅉灂䝁䄴䅉橂䡁䅕䅣穂䍁䅁睢祂䍁䅁睚獂䝁䅅督穂䝁䅕督畁䍁䅁兓畂䍁䅁兙歂䝁䅑兡あ䝁䅫睢畂䍁䅷䅉あ䝁䅧党杁䝁䅍睢瑂䡁䅁兙畂䡁䅫䅉瑂䝁䅅杢ㅂ䝁䅙兙橂䡁䅑兤祂䝁䅕督杁䝁䅅杢歂䍁䅁䅚灂䡁䅍䅤祂䝁䅫杙ㅂ䡁䅑党穂䍁䅁杤桂䡁䅉兡療䡁䅕督杁䝁䄸䅤潂䝁䅕杣杁䝁䅉党㉂䝁䅕杣桂䝁䅣党杁䝁䅉杣桂䝁䄴䅚穂䍁䅁䅤潂䝁䅅䅤杁䝁䅫杢橂䝁䅷兤歂䝁䅕䅉䕂䡁䅉䅉兂䝁䅕䅣睂䝁䅕杣杁䝁䅅杢歂䍁䅁兔療䝁䄴督あ䝁䅕杣杁䕁䅕杢求䡁䅉睚㕂䍁䄴䅉䩂䡁䅑䅉穂䝁䅕䅢獂䡁䅍䅉桂䝁䄴䅚杁䝁䅑兡穂䡁䅑杣灂䝁䅉兤あ䝁䅕督杁䝁䅫䅤穂䍁䅁䅣祂䝁䄸䅚ㅂ䝁䅍䅤穂䍁䅁䅚灂䡁䅉党橂䡁䅑䅢㕂䍁䅁䅤療䍁䅁睚祂䝁䄸睙求䡁䅉入杁䡁䅍䅤療䡁䅉党穂䍁䅷䅉瑂䝁䅅督穂䍁䅁兢求䡁䅉睙潂䝁䅅杢歂䝁䅫督求䍁䅁督あ䝁䄸杣求䡁䅍䅌杁䝁䅍䅢ㅂ䝁䅉䅉穂䡁䅑睢祂䝁䅕督獁䍁䅁睙療䝁䄴杤求䝁䄴兡求䝁䄴睙求䍁䅁督あ䝁䄸杣求䡁䅍䅌杁䝁䅅杢歂䍁䅁䅚祂䡁䅕睚杁䡁䅍䅤療䡁䅉党穂䑁䅳䅉桂䝁䄴䅚杁䡁䅉党穂䡁䅑兙ㅂ䡁䅉兙畂䡁䅑督獁䍁䅁督橂䝁䅧睢療䝁䅷督獁䍁䅁兙瑂䡁䅕督求䝁䄰党畂䡁䅑䅉睂䝁䅅杣牂䡁䅍䅌杁䝁䅅杢歂䍁䅁杣求䝁䅍杣求䝁䅅䅤灂䝁䄸杢桂䝁䅷䅉浂䝁䅅睙灂䝁䅷兡あ䝁䅫党穂䍁䅷䅉桂䡁䅍䅉㍂䝁䅕䅢獂䍁䅁兙穂䍁䅁䅤潂䡁䅉睢ㅂ䝁䅣䅡杁䡁䅙党畂䝁䅑兡畂䝁䅣䅉瑂䝁䅅睙潂䝁䅫杢求䍁䅁睢ㅂ䡁䅑䅢求䡁䅑督畁䍁䅁䅖潂䝁䅕䅉橂䝁䄸兢睂䝁䅅杢㕂䍁䅁睤桂䡁䅍䅉浂䝁䄸杣瑂䝁䅕杣獂䡁䅫䅉牂䝁䄴睢㍂䝁䄴䅉桂䡁䅍䅉䑂䝁䄸睙桂䍁䄰睑療䝁䅷兙杁䕁䅉睢あ䡁䅑䅢灂䝁䄴睚杁䕁䅍睢畁䍁䅁睑療䝁䄴督療䝁䅷兡歂䝁䅅䅤求䝁䅑䅉桂䝁䄴䅚杁䝁䅍䅡桂䝁䄴睚求䝁䅑䅉灂䡁䅑督杁䝁䄴兙瑂䝁䅕䅉あ䝁䄸䅉䑂䝁䄸睙桂䍁䄰睑療䝁䅷兙杁䕁䅍睢畂䡁䅍睢獂䝁䅫䅚桂䡁䅑党歂䍁䅷䅉䩂䝁䄴睙畁䍁䅁兡畂䍁䅁杓桂䝁䄴兤桂䡁䅉入杁䑁䅉䅍硁䑁䅫杌杁䕁䅍睢橂䝁䅅兌䑂䝁䄸䅢桂䍁䅁睑療䝁䄴督療䝁䅷兡歂䝁䅅䅤求䝁䅑䅌杁䕁䅫杢橂䍁䄴䅉㍂䝁䅅督杁䝁䅫杢橂䝁䄸杣睂䝁䄸杣桂䡁䅑党歂䍁䅁兡畂䍁䅁免㕁䑁䅧䅍杁䝁䅅杢歂䍁䅁兡穂䍁䅁䅡求䝁䅅䅚硂䡁䅕兙祂䡁䅑党祂䝁䅕䅚杁䝁䅫杢杁䕁䅍䅡桂䡁䅉䅢療䡁䅑䅤求䍁䅷䅉佂䝁䄸杣あ䝁䅧䅉䑂䝁䅅杣療䝁䅷兡畂䝁䅅杌䅁乁啷䅁佁䅁䅁睑療䝁䅙杚求䝁䅕䅁汁元䅁杕䅁䕁䅍睢浂䝁䅙党求䑁䅳䅉䕂䝁䅫督あ䝁䅫䅢獂䝁䅕杣㕂䑁䅳䅉䡂䡁䅉党求䝁䄴䅉䑂䝁䄸杢穂䡁䅕兢求䡁䅉䅉䡂䝁䄸睢歂䡁䅍䅁畁权䅁杏䅁䕁䅍睢浂䝁䅙党求䑁䅳䅉䡂䡁䅉党求䝁䄴䅉䑂䝁䄸杢穂䡁䅕兢求䡁䅉䅉䡂䝁䄸睢歂䡁䅍䅁佂睂䅁杯䅁䕁䅍睢浂䝁䅙党求䑁䅳䅉䵂䝁䄸睙桂䡁䅑兡療䝁䄴䅉䍂䝁䅅督求䝁䅑䅉呂䝁䅕杣㉂䝁䅫睙求䡁䅍睏杁䕁䅍兤穂䡁䅑睢瑂䝁䅕杣杁䙁䅉党獂䝁䅅䅤灂䝁䄸杢穂䝁䅧兡睂䍁䅁兔桂䝁䄴兙湂䝁䅕兢求䝁䄴䅤㝁䍁䅁兑睂䡁䅁䅉乂䝁䅅杣牂䝁䅕䅤灂䝁䄴睚䅁䝁䭑䅁畁䅁䅁睑療䝁䅙杚求䝁䅕睏杁䕁䄸杢獂䝁䅫杢求䍁䅁睒祂䝁䄸睙求䡁䅉入䅁䱁䭷䅁杁䅁䅁睑療䝁䅙杚求䝁䅕睏杁䕁䄸杣湂䝁䅅杢灂䝁䅍䅁⭁元䅁䅩䅁䕁䅍睢浂䝁䅙党求䑁䅳䅉偂䡁䅉睚桂䝁䄴兡橂䑁䅳䅉佂䡁䅕䅤祂䝁䅅睙求䡁䅕䅤灂䝁䅍兙獂䑁䅳䅉䉂䝁䅷䅤求䡁䅉杢桂䡁䅑兡㉂䝁䅕䅉兂䡁䅉睢あ䝁䅕兡畂䑁䅳䅉偂䝁䄴䅢灂䝁䄴党杁䕁䅣杣療䝁䅍党祂䡁䅫䅁㑂杅䅁䄷䅳䕁䅍睢湂䝁䅕杢あ䍁䅁睑療䝁䄰兢ㅂ䝁䄴兡橂䝁䅅䅤灂䝁䄸杢穂䍁䅁䅓療䝁䅷䅚灂䝁䄴睚穂䍁䅷䅉䩂䝁䄴睙畁䍁䅷䅉あ䝁䅧杣療䡁䅕睚潂䍁䅁兡あ䡁䅍䅉穂䡁䅕杙穂䝁䅫䅚灂䝁䅅杣灂䝁䅕督獁䍁䅁䅣祂䝁䄸杤灂䝁䅑党穂䍁䅁䅡灂䝁䅣䅡瑁䡁䅍䅣求䝁䅕䅚杁䕁䅫杢あ䝁䅕杣畂䝁䅕䅤杁䝁䅅睙橂䝁䅕督穂䍁䅷䅉睂䡁䅉兡㉂䝁䅅䅤求䍁䅁杢求䡁䅑睤療䡁䅉睡獁䍁䅁兙畂䝁䅑䅉歂䝁䅅䅤桂䍁䅁睙求䝁䄴䅤求䡁䅉䅉橂䝁䄸䅢療䝁䅍兙あ䝁䅫睢畂䍁䅁督睂䝁䅅睙求䍁䅁督求䡁䅉杤灂䝁䅍党穂䍁䅁兡畂䍁䅁杔療䡁䅉䅤潂䍁䅁兑瑂䝁䅕杣灂䝁䅍兙獁䍁䅁兒ㅂ䡁䅉睢睂䝁䅕䅌杁䕁䄸睙求䝁䅅杢灂䝁䅅䅌杁䙁䅍睢ㅂ䡁䅑䅡杁䕁䅅兢求䡁䅉兡橂䝁䅅䅌杁䝁䅅杢歂䍁䅁兑浂䡁䅉兡橂䝁䅅杌杁䙁䅑䅡求䍁䅁睙療䝁䄰䅣桂䝁䄴入杁䝁䄸杚浂䝁䅕杣穂䍁䅁睢畂䍁䄰杢求䡁䅑䅉䩂䝁䄴䅤求䡁䅉杢求䡁䅑䅉桂䝁䅍睙求䡁䅍督杁䝁䅅杢歂䍁䅁䅣祂䝁䅫杤桂䡁䅑党杁䝁䄴党あ䡁䅣睢祂䝁䅳䅉穂䝁䅕杣㉂䝁䅫睙求䡁䅍䅉あ䝁䄸䅉獂䝁䅅睤杁䝁䅙兡祂䝁䄰督獁䍁䅁杚灂䝁䄴兙畂䝁䅍兡桂䝁䅷䅉穂䝁䅕杣㉂䝁䅫睙求䡁䅍䅉浂䝁䅫杣瑂䡁䅍䅌杁䝁䅅杢歂䍁䅁兙歂䡁䅙党祂䡁䅑兡穂䝁䅫杢湂䍁䅁兙畂䝁䅑䅉瑂䝁䅅杣牂䝁䅕䅤灂䝁䄴睚杁䝁䅙兡祂䝁䄰督獁䍁䅁兙穂䍁䅁睤求䝁䅷䅢杁䝁䅅督杁䝁䅧党桂䡁䅑䅡杁䝁䅍兙祂䝁䅕䅉睂䡁䅉睢㉂䝁䅫䅚求䡁䅉督獁䍁䅁党歂䡁䅕睙桂䡁䅑兡療䝁䄴兙獂䍁䅁兡畂䡁䅍䅤灂䡁䅑兤あ䝁䅫睢畂䡁䅍䅉桂䝁䄴䅚杁䝁䄸䅤潂䝁䅕杣杁䡁䅁杣療䝁䅙党穂䡁䅍兡療䝁䄴兙獂䍁䅁督求䡁䅉杤灂䝁䅍党穂䍁䅁杙ㅂ䡁䅍兡畂䝁䅕督穂䝁䅕督獁䍁䅁睢あ䝁䅧党祂䍁䅁兓畂䡁䅑党祂䝁䄴党あ䍁䅁督求䡁䅉杤灂䝁䅍党杁䡁䅁杣療䡁䅙兡歂䝁䅕杣穂䍁䅷䅉あ䝁䅕䅢求䡁䅁䅡療䝁䄴党杁䝁䅍睢瑂䡁䅁兙畂䝁䅫党穂䍁䅷䅉橂䝁䅅杙獂䝁䅕䅉あ䝁䅕䅢求䡁䅙兡穂䝁䅫睢畂䍁䅁睙療䝁䄰䅣桂䝁䄴兡求䡁䅍䅌杁䡁䅣党楂䍁䅁䅡療䡁䅍䅤灂䝁䄴睚杁䝁䅍睢瑂䡁䅁兙畂䝁䅫党穂䍁䅷䅉瑂䝁䅕䅚灂䝁䅅䅉穂䝁䅕杣㉂䝁䅫睙求䍁䅁䅣祂䝁䄸杤灂䝁䅑党祂䡁䅍䅌杁䝁䄰睢楂䝁䅫䅢求䍁䅁䅣潂䝁䄸杢求䍁䅁睢睂䝁䅕杣桂䡁䅑睢祂䡁䅍䅌杁䝁䅍睢畂䡁䅑党畂䡁䅑䅉歂䝁䅕䅢灂䡁䅙党祂䡁䅫䅉畂䝁䅕䅤㍂䝁䄸杣牂䍁䅁睙療䝁䄰䅣桂䝁䄴兡求䡁䅍䅌杁䝁䅅杢歂䍁䅁睙療䝁䄰兢求䡁䅉睙灂䝁䅅䅢杁䝁䅍睢畂䡁䅑党畂䡁䅑䅉桂䝁䄴䅚杁䝁䅅䅣睂䝁䅷兡橂䝁䅅䅤灂䝁䄸杢杁䡁䅍党祂䡁䅙兡橂䝁䅕䅉睂䡁䅉睢㉂䝁䅫䅚求䡁䅉督畁䍁䅁兓あ䍁䅁兙獂䡁䅍睢杁䡁䅁杣療䡁䅙兡歂䝁䅕督杁䕁䅫杢あ䝁䅕杣畂䝁䅕䅤杁䝁䅅睙橂䝁䅕督穂䍁䅁兙畂䝁䅑䅉睂䡁䅉兡㉂䝁䅅䅤求䍁䅁杢求䡁䅑睤療䡁䅉睡杁䡁䅍党祂䡁䅙兡橂䝁䅕督杁䡁䅑睢杁䝁䅍兤穂䡁䅑睢瑂䝁䅕杣穂䍁䅁䅤潂䝁䅅䅤杁䝁䅅杣求䍁䅁杢療䡁䅑䅉獂䝁䄸睙桂䡁䅑党歂䍁䅁兡畂䍁䅁杙ㅂ䝁䅫䅢歂䝁䅫杢湂䡁䅍䅉歂䝁䅫杣求䝁䅍䅤獂䡁䅫䅉橂䝁䄸杢畂䝁䅕睙あ䝁䅕䅚杁䡁䅑睢杁䝁䅫䅤穂䍁䅁杢求䡁䅑睤療䡁䅉睡㝁䍁䅁兙畂䝁䅑䅉療䝁䄴兌畂䝁䅕䅤杁䡁䅍党祂䡁䅙兡橂䝁䅕督杁䡁䅑睢杁䝁䅍兤穂䡁䅑睢瑂䝁䅕杣穂䍁䅁䅢療䝁䅍兙あ䝁䅕䅚杁䝁䅫杢杁䝁䅉兤灂䝁䅷䅚灂䝁䄴睚穂䍁䅁䅤潂䝁䅅䅤杁䝁䅅杣求䍁䅁䅣潂䡁䅫督灂䝁䅍兙獂䝁䅷入杁䝁䅍睢畂䝁䄴党橂䡁䅑党歂䍁䅁䅤療䍁䅁兡あ䡁䅍䅉畂䝁䅕䅤㍂䝁䄸杣牂䍁䄴䅉䩂䝁䄴䅉桂䝁䅑䅚灂䡁䅑兡療䝁䄴䅌杁䡁䅑䅡求䍁䅁睙療䝁䄰䅣桂䝁䄴入杁䝁䄸杚浂䝁䅕杣穂䍁䅁睢浂䝁䅙兌畂䝁䅕䅤杁䡁䅍党祂䡁䅙兡橂䝁䅕督杁䡁䅑睢杁䝁䅍睢祂䡁䅁睢祂䝁䅅䅤求䍁䅁睙ㅂ䡁䅍䅤療䝁䄰党祂䡁䅍䅉ㅂ䡁䅍兡畂䝁䅣䅉療䡁䅑䅡求䡁䅉䅉橂䝁䅅杣祂䝁䅫党祂䡁䅍升杁䝁䅍兡祂䝁䅍兤灂䡁䅑督杁䡁䅑睢杁䡁䅁杣療䡁䅙兡歂䝁䅕䅉あ䝁䅧党杁䝁䅷兙穂䡁䅑䅉瑂䝁䅫䅢求䍁䅁䅣療䡁䅉䅤灂䝁䄸杢杁䝁䄸杚杁䡁䅑䅡求䍁䅁䅢灂䝁䄴睡杁䝁䅙杣療䝁䄰䅉あ䝁䅧党杁䝁䅍兤穂䡁䅑睢瑂䝁䅕杣穂䉁杫䅉睂䡁䅉党瑂䝁䅫督求䡁䅍䅉あ䝁䄸䅉あ䝁䅧党杁䝁䄴党あ䡁䅣睢祂䝁䅳杌杁䕁䅙兤祂䡁䅑䅡求䡁䅉䅌杁䝁䅫䅤杁䝁䄸䅣求䡁䅉兙あ䝁䅕督杁䝁䅑兙あ䝁䅅䅉橂䝁䅕杢あ䝁䅕杣穂䍁䅁䅤潂䝁䅅䅤杁䝁䅅䅢獂䝁䄸睤杁䝁䅫䅤穂䍁䅁睙ㅂ䡁䅍䅤療䝁䄰党祂䡁䅍䅉あ䝁䄸䅉橂䝁䄸䅢獂䝁䄸睙桂䡁䅑党杁䡁䅑䅡求䝁䅫杣杁䝁䅕兣ㅂ䝁䅫䅣瑂䝁䅕杢あ䍁䅁兙畂䝁䅑䅉桂䝁䅍睙求䡁䅍督杁䡁䅑䅡求䍁䅁杢求䡁䅑睤療䡁䅉睡畁䍁䅁兓あ䍁䅁督求䡁䅉杤求䡁䅍䅉睂䡁䅉兡瑂䝁䅅杣灂䝁䅷入杁䡁䅑睢杁䡁䅍兢桂䝁䅷䅢杁䝁䅅杢歂䍁䅁兢求䝁䅑兡ㅂ䝁䄰兌穂䝁䅫来求䝁䅑䅉楂䡁䅕督灂䝁䄴党穂䡁䅍党穂䍁䅷䅉橂䝁䄸兢瑂䡁䅕杢灂䝁䅍兙あ䝁䅫睢畂䡁䅍䅉穂䝁䅕杣㉂䝁䅫睙求䍁䅁䅣祂䝁䄸杤灂䝁䅑党祂䡁䅍䅌杁䝁䅅杢歂䍁䅁睢あ䝁䅧党祂䍁䅁杙桂䝁䄴䅚㍂䝁䅫䅚あ䝁䅧兌灂䝁䄴䅤求䝁䄴督灂䡁䅙党杁䝁䄸杣湂䝁䅅杢灂䡁䅯兙あ䝁䅫睢畂䡁䅍杌杁䕁䅍睢湂䝁䅕杢あ䍁䅁睑療䝁䄰兢ㅂ䝁䄴兡橂䝁䅅䅤灂䝁䄸杢穂䍁䅁䅓療䝁䅷䅚灂䝁䄴睚穂䍁䅷䅉䩂䝁䄴睙畁䍁䅁睤桂䡁䅍䅉浂䝁䄸兤畂䝁䅑党歂䍁䅁兡畂䍁䅁免㕁䑁䅫兏杁䝁䅅杢歂䍁䅁兡穂䍁䅁䅡求䝁䅅䅚硂䡁䅕兙祂䡁䅑党祂䝁䅕䅚杁䝁䅫杢杁䙁䅣兙穂䝁䅧兡畂䝁䅣䅤療䝁䄴䅌杁䡁䅑䅡求䍁䅁䅒灂䡁䅍䅤祂䝁䅫睙あ䍁䅁睢浂䍁䅁睑療䝁䅷兤瑂䝁䅉兡桂䍁䄴䅁灂兆䅁䄰䅧䕁䅍睢湂䝁䄴党㑂䍁䅁睑療䡁䅉䅣療䡁䅉兙あ䝁䅫睢畂䍁䅁䅣祂䝁䄸杤灂䝁䅑党穂䍁䅁兢桂䝁䅍䅡灂䝁䄴党杁䡁䅙兡穂䝁䅫睢畂䍁䅁䅣祂䝁䄸䅚ㅂ䝁䅍䅤穂䍁䅁䅤潂䝁䅅䅤杁䝁䅍兙睂䡁䅑兤祂䝁䅕䅉桂䝁䄴䅚杁䝁䅅杢桂䝁䅷入㙂䝁䅕䅉㉂䝁䅫督ㅂ䝁䅅䅢杁䝁䅫杢浂䝁䄸杣瑂䝁䅅䅤灂䝁䄸杢杁䡁䅑睢杁䝁䅅兤あ䝁䄸兢桂䡁䅑党杁䝁䄰兙畂䡁䅕杚桂䝁䅍䅤ㅂ䡁䅉兡畂䝁䅣䅉桂䝁䄴䅚杁䝁䅑兡穂䡁䅑杣灂䝁䅉兤あ䝁䅫睢畂䍁䅁䅤桂䡁䅍睡穂䍁䅁睤療䡁䅉䅢歂䡁䅣兡歂䝁䅕杌杁䕁䅫䅤穂䍁䅁兢桂䝁䅍䅡灂䝁䄴党杁䡁䅙兡穂䝁䅫睢畂䍁䅁䅣祂䝁䄸䅚ㅂ䝁䅍䅤穂䍁䅁兙祂䝁䅕䅉ㅂ䡁䅍党歂䍁䅁䅤療䍁䅁兙ㅂ䡁䅑睢瑂䝁䅅䅤求䍁䅁䅤潂䝁䅕䅉瑂䝁䅅杢ㅂ䝁䅙兙橂䡁䅑兤祂䝁䅫杢湂䍁䅁兙畂䝁䅑䅉あ䡁䅉兙橂䝁䅳兡畂䝁䅣䅉療䝁䅙䅉歂䝁䅫督橂䡁䅉党あ䝁䅕䅉灂䡁䅑党瑂䡁䅍䅌杁䝁䅫杢橂䝁䅷兤歂䝁䅫杢湂䍁䅁兢療䝁䅉兡獂䝁䅕䅉睂䝁䅧睢畂䝁䅕督獁䍁䅁兙ㅂ䡁䅑睢瑂䝁䄸䅤灂䡁䅙党杁䝁䅍睢瑂䡁䅁睢畂䝁䅕杢あ䡁䅍䅌杁䝁䅅杢歂䍁䅁党瑁䝁䅍睢瑂䝁䄰党祂䝁䅍党杁䡁䅁兙橂䝁䅳兙湂䝁䅕督杁䝁䅉入杁䝁䅷睢橂䝁䅅䅤灂䝁䄴睚獁䍁䅁兡歂䝁䅕杢あ䝁䅫杚㕂䝁䅫杢湂䍁䅷䅉灂䝁䄴督睂䝁䅕睙あ䝁䅫杢湂䍁䅷䅉桂䝁䄴䅚杁䝁䄰党桂䡁䅍兤祂䝁䅫杢湂䍁䅁䅤潂䝁䅕兢畁䍁䅁䅖潂䝁䅕䅉橂䝁䄸兢睂䝁䅅杢㕂䍁䅁睢浂䝁䅙党祂䡁䅍䅉坂䝁䅫督灂䝁䄸杢兂䡁䅉睢杁䡁䅍睢浂䡁䅑睤桂䡁䅉党獁䍁䅁兙杁䡁䅍兤灂䡁䅑党杁䝁䄸杚杁䡁䅁兙あ䝁䅕杢あ䝁䅕䅚杁䡁䅙兡穂䝁䅫睢畂䍁䅁䅤療䝁䄸䅢穂䍁䅁杚療䡁䅉䅉桂䝁䅑杤桂䝁䄴睙求䝁䅑䅉睂䡁䅉睢湂䡁䅉兙瑂䝁䄰兡畂䝁䅣睏杁䕁䅫杢瑁䙁䅍兡湂䝁䅧䅤杁䡁䅁杣療䝁䅑兤橂䡁䅑䅉獂䝁䅫杢求䍁䅁睢浂䍁䅁杤灂䡁䅍兡療䝁䄴䅉穂䡁䅫督あ䝁䅕兢穂䍁䅁兙畂䝁䅑䅉穂䝁䅕杢穂䝁䄸杣穂䑁䅳䅉剂䡁䅕兡橂䝁䅳村ㅂ䝁䅫䅢歂䍁䅁䅤潂䝁䅅䅤杁䝁䅅䅢獂䝁䄸睤穂䍁䅁睙ㅂ䡁䅍䅤療䝁䄰党祂䡁䅍䅉あ䝁䄸䅉楂䡁䅕兡獂䝁䅑䅉㉂䝁䅫督灂䝁䄸杢杁䝁䅅䅣睂䝁䅷兡橂䝁䅅䅤灂䝁䄸杢穂䍁䅁睤灂䡁䅑䅡杁䝁䅅䅉湂䡁䅉兙睂䝁䅧兡橂䝁䅅䅢獁䍁䅁杚獂䝁䄸睤橂䝁䅧兙祂䡁䅑兌楂䝁䅅督求䝁䅑䅉睂䡁䅉睢湂䡁䅉兙瑂䝁䄰兡畂䝁䅣䅉灂䝁䄴䅤求䡁䅉杚桂䝁䅍党㝁䍁䅁兙畂䝁䅑䅉䕂䝁䅅䅤桂䕁䄰兙畂䍁䅷䅉桂䝁䄴䅉灂䝁䄰兙湂䝁䅕兌楂䝁䅅督求䝁䅑䅉楂䝁䅅杣橂䝁䄸䅚求䍁䅁杣求䝁䅅䅚求䡁䅉督杁䝁䅅杢歂䍁䅁杙桂䡁䅉睙療䝁䅑党杁䡁䅙党祂䝁䅫杚灂䝁䅕杣穂䑁䅳䅉㉂䝁䅫督灂䝁䄸杢杁䝁䅅睙橂䝁䅕督穂䝁䄸杣灂䝁䅕督獁䍁䅁督ㅂ䝁䅍䅡杁䝁䅅督杁䝁䅫杢歂䡁䅕督あ䡁䅉兡桂䝁䅷䅉橂䝁䅅兢求䡁䅉兙穂䍁䅷䅉獂䝁䅕杢穂䝁䅕督獁䍁䅁䅢灂䝁䅣䅡あ䝁䅫杢湂䍁䅷䅉㉂䝁䅫督灂䝁䄸杢杁䝁䅍睢畂䡁䅑杣療䝁䅷䅢求䡁䅉督獁䍁䅁杚祂䝁䅅兢求䍁䅁睚祂䝁䅅杙楂䝁䅕杣穂䍁䅷䅉桂䝁䄴䅚杁䕁䅫睌偂䍁䅁睙桂䡁䅉䅚穂䍁䄴䅉䩂䡁䅑䅉穂䝁䅕䅢獂䡁䅍䅉灂䡁䅑督杁䡁䅁杣療䝁䅑兤橂䡁䅑督杁䡁䅑睢杁䝁䅅兤あ䝁䄸兢療䡁䅑兡㉂䝁䅕䅌杁䝁䅷睢湂䝁䅫督あ䝁䅫睙穂䍁䅷䅉橂䝁䄸杢穂䡁䅕兢求䡁䅉䅉求䝁䅷党橂䡁䅑杣療䝁䄴兡橂䡁䅍䅌杁䝁䄰党歂䝁䅫睙桂䝁䅷兌祂䝁䅕䅢桂䡁䅑党歂䍁䅷䅉穂䝁䅕兢灂䝁䅍睢畂䝁䅑兤橂䡁䅑睢祂䍁䅷䅉橂䝁䄸杢穂䡁䅕兢求䡁䅉䅉睂䡁䅉睢歂䡁䅕睙あ䡁䅍䅌杁䝁䅅杢歂䍁䅁杚療䝁䄸䅚杁䝁䅅杢歂䍁䅁杙求䡁䅙党祂䝁䅅睚求䍁䅁兡畂䝁䅑兤穂䡁䅑杣灂䝁䅕督杁䡁䅑䅡祂䝁䄸兤湂䝁䅧䅉桂䍁䅁杢求䡁䅑睤療䡁䅉睡杁䝁䄸杚杁䝁䅑兡穂䡁䅑杣灂䝁䅉兤あ䝁䄸杣穂䍁䅁兙畂䝁䅑䅉灂䝁䄴䅤求䝁䅣杣桂䡁䅑睢祂䡁䅍杌杁䙁䅑䅡求䍁䅁睙療䝁䄰䅣桂䝁䄴入杁䡁䅣兙穂䍁䅁兡畂䝁䅍睢祂䡁䅁睢祂䝁䅅䅤求䝁䅑䅉灂䝁䄴䅉硁䑁䅫䅏硁䍁䅁兙畂䝁䅑䅉灂䡁䅍䅉潂䝁䅕兙歂䡁䅅兤桂䡁䅉䅤求䡁䅉党歂䍁䅁兡畂䍁䅁杔桂䡁䅑兡橂䝁䅳䅌杁䕁䄰兙穂䡁䅍兙橂䝁䅧兤穂䝁䅕䅤あ䡁䅍杌䅁䍁噕䅁兂杄䅁睑療䝁䅣杢灂䡁䅯兙畂䡁䅑䅉啂䝁䅕睙潂䝁䄴睢獂䝁䄸睚㕂䍁䅁睕療䝁䅷兤あ䝁䅫睢畂䡁䅍䅉䑂䝁䄸杣睂䝁䄸杣桂䡁䅑兡療䝁䄴䅌杁䝁䅅䅉睂䡁䅉睢浂䝁䅕督穂䝁䅫睢畂䝁䅅䅢杁䡁䅍党祂䡁䅙兡橂䝁䅕督杁䝁䅍睢瑂䡁䅁兙畂䡁䅫䅌杁䡁䅁杣療䡁䅙兡歂䝁䅕督杁䝁䅍睢畂䡁䅍兤獂䡁䅑兡畂䝁䅣䅉桂䝁䄴䅚杁䡁䅑党橂䝁䅧杢療䝁䅷睢湂䡁䅫䅌杁䝁䅅杢歂䍁䅁睢ㅂ䡁䅑督療䡁䅕杣橂䝁䅫杢湂䍁䅁督求䡁䅉杤灂䝁䅍党穂䍁䅁兡畂䍁䅁杔療䡁䅉䅤潂䍁䅁兑瑂䝁䅕杣灂䝁䅍兙獁䍁䅁兒ㅂ䡁䅉睢睂䝁䅕䅌杁䝁䅅杢歂䍁䅁兡畂䡁䅑党祂䝁䄴兙あ䝁䅫睢畂䝁䅅䅢獂䡁䅫杌杁䕁䅫䅤杁䝁䄸䅣求䡁䅉兙あ䝁䅕督杁䡁䅑䅡祂䝁䄸兤湂䝁䅧䅉浂䝁䄸兤祂䍁䅁督求䝁䅣兢求䝁䄴䅤穂䑁䅯䅉䝂䝁䅫杢桂䝁䄴睙灂䝁䅅䅢杁䙁䅍党祂䡁䅙兡橂䝁䅕督㝁䍁䅁䅓求䝁䅅䅢あ䝁䅧䅉呂䝁䅍兡求䝁䄴睙求䡁䅍睏杁䙁䅁杣療䝁䅑兤橂䡁䅑督杁䝁䅅杢歂䍁䅁杕求䡁䅍睢ㅂ䡁䅉睙求䡁䅍睏杁䝁䅅杢歂䍁䅁睑療䝁䄰兢ㅂ䝁䄴兡橂䝁䅅䅤灂䝁䄸杢穂䍁䅷䅉乂䝁䅕䅚灂䝁䅅䅉桂䝁䄴䅚杁䙁䅑党橂䝁䅧杢療䝁䅷睢湂䡁䅫杌杁䙁䅑䅡求䍁䅁睙療䝁䄰䅣桂䝁䄴入杁䡁䅁杣療䡁䅙兡歂䝁䅕督杁䡁䅍党祂䡁䅙兡橂䝁䅕督杁䝁䅫杢橂䝁䅷兤歂䝁䅫杢湂䍁䅁兙祂䡁䅑兡浂䝁䅫睙灂䝁䅅䅢杁䝁䅫杢あ䝁䅕䅢獂䝁䅫睚求䝁䄴睙求䍁䅁䅋䉂䕁䅫克杁䝁䅅杢歂䍁䅁睢あ䝁䅧党祂䍁䅁䅤求䝁䅍䅡畂䝁䄸䅢療䝁䅣入杁䡁䅍党祂䡁䅙兡橂䝁䅕督杁䝁䅅杢歂䍁䅁督療䝁䅷兤あ䝁䅫睢畂䡁䅍䅌杁䝁䅍睢畂䡁䅍兤獂䡁䅑兡畂䝁䅣䅌杁䝁䅅䅣睂䝁䅷兡橂䝁䅅䅤灂䝁䄸杢杁䝁䅑党㉂䝁䅕䅢療䡁䅁兢求䝁䄴䅤獁䍁䅁督㕂䡁䅍䅤求䝁䄰督杁䝁䅫杢あ䝁䅕睚祂䝁䅅䅤灂䝁䄸杢獁䍁䅁䅚灂䝁䅣兡あ䝁䅅䅢杁䝁䅕杢湂䝁䅫杢求䝁䅕杣灂䝁䄴睚獁䍁䅁兣ㅂ䝁䅅䅢灂䡁䅑入杁䝁䅕杢湂䝁䅫杢求䝁䅕杣灂䝁䄴睚杁䝁䅅杢歂䍁䅁兙穂䡁䅍兤祂䝁䅅杢橂䝁䅕䅌杁䝁䅅䅣睂䝁䅷兡橂䝁䅅䅤灂䝁䄸杢杁䝁䄰兙灂䝁䄴䅤求䝁䄴兙畂䝁䅍党獁䍁䅁兡畂䝁䅙杣桂䡁䅍䅤祂䡁䅕睙あ䡁䅕杣求䍁䅷䅉穂䝁䅕睙ㅂ䡁䅉兡あ䡁䅫䅌杁䝁䅍䅢療䡁䅕䅚獁䍁䅁兡畂䡁䅑党祂䝁䄴党あ䍁䅁睢浂䍁䅁䅤潂䝁䅫杢湂䡁䅍䅌杁䝁䅕杢あ䝁䅕杣睂䡁䅉兡穂䝁䅕䅉睂䝁䅷兙あ䝁䅙睢祂䝁䄰䅉穂䝁䅕杣㉂䝁䅫睙求䡁䅍䅌杁䝁䅅杢歂䍁䅁杙ㅂ䡁䅍兡畂䝁䅕督穂䍁䅁䅣祂䝁䄸睙求䡁䅍督杁䡁䅍党祂䡁䅙兡橂䝁䅕督杁䝁䅅杢歂䍁䅁兙ㅂ䡁䅑睢瑂䝁䅅䅤灂䝁䄸杢畁䍁䅁兓あ䍁䅁兙獂䡁䅍睢杁䝁䄸杚浂䝁䅕杣穂䍁䅁兑䩂䍁䄰䅢求䝁䅑䅉桂䡁䅕䅤療䝁䄰兙あ䝁䅫睢畂䍁䅷䅉㍂䝁䅧兡橂䝁䅧䅉灂䝁䄴睙獂䡁䅕䅚求䡁䅍䅉桂䝁䅑杤灂䡁䅍睢祂䡁䅫䅌杁䝁䅅杢歂䍁䅁䅣祂䝁䄸睙求䡁䅍督杁䝁䅅杢歂䍁䅁兓啂䍁䅁兙ㅂ䡁䅑睢瑂䝁䅅䅤灂䝁䄸杢杁䡁䅍睢獂䡁䅕䅤灂䝁䄸杢穂䍁䅁䅚求䡁䅍兡湂䝁䄴党歂䍁䅁䅤療䍁䅁督灂䝁䄰䅣獂䝁䅫杚㕂䍁䅁兙畂䝁䅑䅉桂䝁䅍睙求䝁䅷党祂䝁䅅䅤求䍁䅁兙ㅂ䡁䅑睢瑂䝁䅅䅤灂䝁䄸杢杁䝁䅅䅚療䡁䅁䅤灂䝁䄸杢㝁䍁䅁杙ㅂ䡁䅍兡畂䝁䅕督穂䍁䅁䅣祂䝁䄸睙求䡁䅍督杁䝁䄸兤あ䡁䅍睢ㅂ䡁䅉睙灂䝁䄴睚杁䡁䅍党祂䡁䅙兡橂䝁䅕督獁䍁䅁睤潂䝁䅫睙潂䍁䅁䅡求䝁䅷䅣杁䝁䅑党獂䝁䅫杤求䡁䅉䅉楂䡁䅕督灂䝁䄴党穂䡁䅍䅉療䡁䅕䅤橂䝁䄸兢求䡁䅍䅉灂䝁䄴睙獂䡁䅕䅚灂䝁䄴睚杁䡁䅉党㉂䝁䅕杢ㅂ䝁䅕䅉湂䡁䅉睢㍂䡁䅑䅡獁䍁䅁兡畂䝁䅍杣求䝁䅅督求䝁䅑䅉橂䡁䅕督あ䝁䄸兢求䡁䅉䅉桂䝁䄴䅚杁䝁䅕兢睂䝁䅷睢㕂䝁䅕党杁䡁䅍兙あ䝁䅫督浂䝁䅅睙あ䝁䅫睢畂䍁䅷䅉桂䝁䄴䅚杁䝁䅍睢穂䡁䅑䅉穂䝁䅅杤灂䝁䄴睚穂䑁䅳䅉桂䝁䄴䅚杁䕁䅍睢湂䝁䄴兡㙂䝁䅅杢あ䍁䅁兔療䝁䄰党畂䡁䅑䅌杁䝁䅅䅉歂䝁䅫睚灂䡁䅑兙獂䍁䅁党㑂䡁䅁党祂䝁䅫党畂䝁䅍党杁䡁䅍党祂䡁䅙兡橂䝁䅕䅉あ䝁䅧兙あ䍁䅁兤穂䝁䅕督杁䕁䅅兓杁䡁䅑睢杁䡁䅉党灂䝁䄰兙湂䝁䅫杢求䍁䅁睙ㅂ䡁䅍䅤療䝁䄰党祂䍁䅁党㑂䡁䅁党祂䝁䅫党畂䝁䅍党穂䍁䅁兙畂䝁䅑䅉求䝁䄴睚灂䝁䄴党求䡁䅉䅉穂䡁䅑杣桂䡁䅑党湂䝁䅫党穂䍁䅁兙灂䝁䄰党歂䍁䅁兙あ䍁䅁䅚祂䝁䅫杤灂䝁䄴睚杁䝁䅣杣療䡁䅣䅤潂䍁䄴䅉䩂䝁䄴䅉桂䝁䅑䅚灂䡁䅑兡療䝁䄴䅌杁䡁䅑䅡求䍁䅁睙療䝁䄰䅣桂䝁䄴入杁䝁䅑党㉂䝁䅕䅢療䡁䅁督獁䍁䅁䅢灂䝁䅍党畂䡁䅍党穂䍁䅷䅉灂䝁䄰䅣獂䝁䅕兢求䝁䄴䅤穂䍁䅷䅉桂䝁䄴䅚杁䡁䅍兤睂䡁䅁睢祂䡁䅑督杁䡁䅁杣療䡁䅁杣灂䝁䅕䅤桂䡁䅉入杁䝁䅅杢歂䍁䅁䅤潂䝁䅫杣歂䍁䄰䅣桂䡁䅉䅤㕂䍁䅁督療䝁䅙䅤㍂䝁䅅杣求䍁䅁䅣祂䝁䄸䅚ㅂ䝁䅍䅤穂䍁䅁兙畂䝁䅑䅉睂䝁䅷兙あ䝁䅙睢祂䝁䄰督㝁䍁䅁兙畂䝁䅑䅉歂䝁䅕杤求䝁䅷睢睂䡁䅍䅉灂䝁䄴䅚ㅂ䡁䅍䅤祂䡁䅫兌穂䡁䅁党橂䝁䅫杚灂䝁䅍䅉睂䡁䅉睢歂䡁䅕睙あ䡁䅍䅉桂䝁䄴䅚杁䡁䅍党祂䡁䅙兡橂䝁䅕督畁䍁䅁兓あ䍁䅁睢浂䝁䅙党祂䡁䅍䅉穂䝁䄸䅢ㅂ䡁䅑兡療䝁䄴䅉あ䝁䄸䅉潂䝁䅕兙獂䡁䅑䅡橂䝁䅅杣求䍁䅁䅣祂䝁䄸杤灂䝁䅑党祂䡁䅍䅉桂䝁䄴䅚杁䡁䅁兙㕂䝁䅕杣穂䍁䅷䅉獂䝁䅫杚求䍁䅁督橂䝁䅫党畂䝁䅍党穂䍁䅁睙療䝁䄰䅣桂䝁䄴兡求䡁䅍䅌杁䝁䅉兙畂䝁䅳兡畂䝁䅣䅌杁䝁䅍兙睂䝁䅫䅤桂䝁䅷䅉瑂䝁䅅杣牂䝁䅕䅤穂䍁䅷䅉睂䝁䅅入瑂䝁䅕杢あ䡁䅍䅉桂䝁䄴䅚杁䝁䅫杢穂䡁䅕杣桂䝁䄴睙求䍁䅁睙療䝁䄰䅣桂䝁䄴兡求䡁䅍䅌杁䝁䄰兙畂䡁䅕杚桂䝁䅍䅤ㅂ䡁䅉党祂䡁䅍䅌杁䝁䅅兤あ䝁䄸兢桂䝁䅳党祂䡁䅍䅌杁䡁䅉党あ䝁䅅兡獂䝁䅕杣穂䍁䅷䅉橂䝁䄸杢穂䡁䅕兢求䡁䅉䅉湂䝁䄸睢歂䡁䅍䅌杁䡁䅑杣桂䡁䅙党獂䍁䅁兙畂䝁䅑䅉潂䝁䄸督睂䝁䅫䅤桂䝁䅷兡あ䡁䅫䅌杁䝁䅍睢瑂䝁䄰兤畂䝁䅫睙桂䡁䅑兡療䝁䄴督獁䍁䅁兢求䝁䅑兡桂䍁䅁兙畂䝁䅑䅉求䝁䄴䅤求䡁䅉䅤桂䝁䅫杢瑂䝁䅕杢あ䍁䅷䅉求䝁䅑兤橂䝁䅅䅤灂䝁䄸杢獁䍁䅁兡畂䝁䅙睢祂䝁䄰兙あ䝁䅫睢畂䍁䅁督求䡁䅉杤灂䝁䅍党穂䍁䅷䅉桂䝁䄴䅚杁䡁䅑党橂䝁䅧杢療䝁䅷睢湂䡁䅫䅉橂䝁䄸兢睂䝁䅅杢灂䝁䅕督獁䍁䅁兙穂䍁䅁睤求䝁䅷䅢杁䝁䅅督杁䝁䅉兤穂䝁䅫杢求䡁䅍督求䡁䅍䅉睂䡁䅉睢㉂䝁䅫䅚灂䝁䄴睚杁䝁䅷睢湂䝁䅫督あ䝁䅫睙穂䍁䅷䅉求䝁䄴党祂䝁䅣入獁䍁䅁兙畂䝁䅑䅉ㅂ䡁䅑兡獂䝁䅫䅤㕂䍁䅁督求䡁䅉杤灂䝁䅍党穂䍁䄴䅉啂䝁䅧党杁䝁䅍睢瑂䡁䅁兙畂䡁䅫䅉㍂䝁䅅督杁䝁䅫杢橂䝁䄸杣睂䝁䄸杣桂䡁䅑党歂䍁䅁兡畂䍁䅁免㕁䑁䅧䅏杁䝁䅅杢歂䍁䅁兡穂䍁䅁䅡求䝁䅅䅚硂䡁䅕兙祂䡁䅑党祂䝁䅕䅚杁䝁䅫杢杁䙁䅑党桂䝁䄴党橂䝁䅳䅌杁䕁䄴党㍂䍁䅁杓求䡁䅉督求䡁䅫杌䅁䅁啙䅁潄元䅁睑療䝁䅧党畂䍁䅁杊杁䙁䅍䅤求䝁䅕杣穂䍁䅷䅉䩂䝁䄴睙畁䍁䅁兡穂䍁䅁兙杁䡁䅁兤楂䝁䅷兡橂䝁䅷入杁䝁䄸睤畂䝁䅕䅚杁䝁䅅督穂䝁䅕䅤杁䝁䄰兙畂䝁䅅睚求䝁䄰党畂䡁䅑䅉潂䝁䄸䅢歂䝁䅫杢湂䍁䅁睙療䝁䄰䅣桂䝁䄴入畁䍁䅁䅖潂䡁䅉睢ㅂ䝁䅣䅡杁䝁䅫䅤穂䍁䅁督ㅂ䝁䅉督灂䝁䅑兡桂䡁䅉兡求䡁䅍䅌杁䡁䅑䅡求䍁䅁杚灂䡁䅉兢杁䡁䅁杣療䡁䅙兡歂䝁䅕督杁䝁䅫䅤穂䍁䅁督求䡁䅉杤灂䝁䅍党穂䍁䅁䅤療䍁䅁兡畂䡁䅍䅤灂䡁䅑兤あ䝁䅫睢畂䝁䅅䅢杁䝁䅫杢㉂䝁䅕督あ䝁䄸杣穂䍁䅷䅉灂䝁䄴睙獂䡁䅕䅚灂䝁䄴睚杁䡁䅁党畂䡁䅍兡療䝁䄴䅉浂䡁䅕杢歂䡁䅍䅌杁䝁䅕杢歂䝁䄸睤瑂䝁䅕杢あ䡁䅍䅌杁䝁䅅杢歂䍁䅁杚療䡁䅕杢歂䝁䅅䅤灂䝁䄸杢穂䍁䄴䅉䩂䡁䅑䅉瑂䝁䅅杢桂䝁䅣党穂䍁䅁督求䡁䅁兙祂䝁䅅䅤求䍁䅁睙獂䝁䅫党畂䡁䅑兌浂䝁䄸睙ㅂ䡁䅍党歂䍁䅁党硂䡁䅕兡あ䡁䅫䅌杁䝁䅙兡㑂䝁䅕䅚杁䝁䅫杢橂䝁䄸兢求䍁䅷䅉瑂䡁䅕䅢あ䝁䅫兌桂䡁䅍督求䡁䅑䅌杁䝁䅅杢歂䍁䅁睙療䝁䄰兢療䝁䅑兡あ䡁䅫䅉睂䝁䄸杣あ䝁䅙睢獂䝁䅫睢穂䍁䅁䅤潂䡁䅉睢ㅂ䝁䅣䅡杁䝁䅫䅤穂䍁䅁督ㅂ䝁䅉督灂䝁䅑兡桂䡁䅉兡求䡁䅍杌杁䙁䅑䅡求䍁䅁杚灂䡁䅉兢杁䝁䅷兙ㅂ䝁䄴睙潂䝁䅕督杁䝁䅅杢歂䍁䅁兢桂䝁䄴兙湂䝁䅕督杁䝁䅕兣ㅂ䝁䅫䅤㕂䍁䅷䅉浂䝁䅫䅥求䝁䅑䅉灂䝁䄴睙療䝁䄰党獁䍁䅁杙桂䝁䅷兙畂䝁䅍党歂䍁䅷䅉桂䝁䄴䅚杁䝁䄰兤獂䡁䅑兡瑁䝁䅅督穂䝁䅕䅤杁䝁䄰兤あ䡁䅕兙獂䍁䅁杚ㅂ䝁䄴䅚穂䍁䅁䅤潂䡁䅉睢ㅂ䝁䅣䅡杁䝁䅫䅤穂䍁䅁督ㅂ䝁䅉督灂䝁䅑兡桂䡁䅉兡求䡁䅍杌杁䙁䅑䅡祂䝁䄸兤湂䝁䅧䅉灂䡁䅑督杁䡁䅍兤楂䡁䅍兡歂䝁䅫兙祂䝁䅫党穂䍁䅷䅉灂䡁䅑䅉桂䝁䅷督療䍁䅁䅢桂䡁䅕杢橂䝁䅧党穂䍁䅁兙畂䝁䅑䅉瑂䝁䅅杢桂䝁䅣党穂䍁䅁䅡求䝁䅑睚求䍁䅁杚ㅂ䝁䄴䅚穂䍁䄴䅉啂䝁䅧党杁䝁䅙兡祂䝁䄰䅉灂䝁䄴杤求䡁䅍䅤穂䍁䅁兡畂䍁䅁䅣ㅂ䝁䅉䅢灂䝁䅍䅉求䡁䅅兤灂䡁䅑入獁䍁䅁杚灂䡁䅧党歂䍁䅁兡畂䝁䅍睢瑂䝁䅕䅌杁䝁䅅杢歂䍁䅁睙療䝁䄰兢療䝁䅑兡あ䡁䅫䅉瑂䝁䅅杣牂䝁䅕䅤穂䍁䅁兙橂䡁䅉睢穂䡁䅍䅉あ䝁䅧党杁䝁䅣䅢療䝁䅉党杁䡁䅑䅡祂䝁䄸兤湂䝁䅧䅉灂䡁䅑督杁䡁䅍兤楂䡁䅍兡歂䝁䅫兙祂䝁䅫党穂䍁䄴䅉啂䝁䅧杣療䡁䅕睚潂䍁䅁兡あ䡁䅍䅉穂䡁䅕杙穂䝁䅫䅚灂䝁䅅杣灂䝁䅕督獁䍁䅁兡あ䍁䅁兡畂䡁䅙党穂䡁䅑督杁䝁䅫杢杁䝁䅍睢瑂䡁䅁兙畂䝁䅫党穂䍁䅁睢睂䝁䅕杣桂䡁䅑兡畂䝁䅣䅉灂䝁䄴䅉あ䝁䅧党杁䡁䅉党桂䝁䅷䅉求䡁䅍䅤桂䡁䅑党杁䡁䅍党橂䡁䅑睢祂䍁䅷䅉灂䝁䄴睙獂䡁䅕䅚灂䝁䄴睚杁䡁䅉党桂䝁䅷䅉求䡁䅍䅤桂䡁䅑党杁䝁䅫杢㉂䝁䅕督あ䝁䄰党畂䡁䅑䅉あ䡁䅉兤穂䡁䅑督獁䍁䅁兡畂䝁䅙杣桂䡁䅍䅤祂䡁䅕睙あ䡁䅕杣求䍁䅁督求䝁䅍䅤療䡁䅉䅌杁䝁䅅杢歂䍁䅁杢桂䡁䅑兤祂䝁䅅䅢杁䝁䅕杢求䡁䅉睚㕂䍁䅁杣求䡁䅍睢ㅂ䡁䅉睙求䡁䅍䅉穂䝁䅕睙あ䝁䄸杣杁䝁䅙睢祂䍁䅁兡あ䡁䅍䅉求䡁䅅兤灂䡁䅑入杁䝁䅅杢歂䍁䅁杚灂䡁䅧党歂䍁䅁兡畂䝁䅍睢瑂䝁䅕䅉灂䝁䄴杤求䡁䅍䅤瑂䝁䅕杢あ䡁䅍杌杁䙁䅑䅡求䍁䅁杚灂䡁䅉兢杁䝁䅅䅢穂䝁䄸䅉灂䝁䄴杤求䡁䅍䅤穂䍁䅁兡畂䍁䅁䅣祂䝁䅕杚求䡁䅉杣求䝁䅑䅉穂䝁䅕睙ㅂ䡁䅉兡あ䝁䅫党穂䍁䅁杚療䡁䅉䅉灂䡁䅑督杁䝁䅙兡㑂䝁䅕䅚杁䝁䅫杢橂䝁䄸兢求䍁䅁兡畂䡁䅙党穂䡁䅑兢求䝁䄴䅤穂䍁䅁䅤潂䡁䅉睢ㅂ䝁䅣䅡杁䝁䅫䅤穂䍁䅁督ㅂ䝁䅉督灂䝁䅑兡桂䡁䅉兡求䡁䅍杌杁䙁䅑䅡求䍁䅁杚灂䡁䅉兢杁䝁䅫督杁䝁䅅䅉獂䝁䅕兙歂䝁䅫杢湂䍁䅁睚獂䝁䄸杙桂䝁䅷䅉灂䝁䄴杤求䡁䅍䅤瑂䝁䅕杢あ䍁䅁兢桂䝁䄴兙湂䝁䅕杣杁䡁䅍䅣求䝁䅍兡桂䝁䅷兡㙂䝁䅫杢湂䍁䅁兡畂䍁䅁杣求䝁䅅䅢杁䝁䅅督穂䝁䅕䅤穂䍁䅁兙畂䝁䅑䅉桂䝁䅷䅤求䡁䅉杢桂䡁䅑兡㉂䝁䅕䅉灂䝁䄴睙療䝁䄰党獁䍁䅁兡畂䝁䅍䅢ㅂ䝁䅑兡畂䝁䅣䅉祂䝁䅕兙獂䍁䅁党穂䡁䅑兙あ䝁䅕䅌杁䡁䅁杣求䝁䅙党祂䡁䅉党歂䍁䅁督求䝁䅍兤祂䝁䅫䅤灂䝁䅕督獁䍁䅁兡畂䝁䅙杣桂䡁䅍䅤祂䡁䅕睙あ䡁䅕杣求䍁䅷䅉祂䝁䅕督療䡁䅕杣橂䝁䅕䅉求䡁䅅兤灂䡁䅑兡求䡁䅍䅌杁䝁䅍睢瑂䝁䄰睢歂䝁䅫䅤灂䝁䅕督獁䍁䅁兙穂䍁䅁睤求䝁䅷䅢杁䝁䅅督杁䝁䄰兤獂䡁䅑兡瑁䡁䅍䅤祂䝁䅅䅤求䝁䅣入杁䡁䅍睢獂䡁䅕䅤灂䝁䄸杢穂䍁䄴䅉䑂䝁䄸䅡求䝁䄴䅉流䍁䅁睕あ䝁䅕党祂䡁䅍䅌杁䕁䅫杢橂䍁䄴䅉㍂䝁䅅督杁䝁䅙睢ㅂ䝁䄴䅚求䝁䅑䅉灂䝁䄴䅉硁䑁䅫䅏㉁䍁䅁兙畂䝁䅑䅉灂䡁䅍䅉楂䝁䅅督求䝁䅑䅉灂䝁䄴䅉佂䝁䅕睤杁䙁䅫睢祂䝁䅳杌䅁䝁啳䅁敃睄䅁睑療䝁䅧党祂䝁䅕杢あ䍁䅁睑療䡁䅉䅣畁䍁䅁䅚求䡁䅙党獂䝁䄸䅣穂䍁䅷䅉瑂䝁䅅杢ㅂ䝁䅙兙橂䡁䅑兤祂䝁䅕督獁䍁䅁兙畂䝁䅑䅉瑂䝁䅅杣牂䝁䅕䅤穂䍁䅁党畂䝁䅣兡畂䝁䅕党祂䝁䅕䅚杁䝁䄰兙あ䝁䅕杣灂䝁䅅䅢穂䍁䅷䅉療䡁䅁䅤療䝁䅕䅢求䝁䅍䅤祂䝁䄸杢灂䝁䅍䅉橂䝁䄸兢睂䝁䄸杢求䝁䄴䅤穂䍁䅁兙畂䝁䅑䅉歂䝁䅕杤灂䝁䅍党穂䍁䅷䅉桂䝁䄴䅚杁䝁䄸䅣あ䝁䅫睙桂䝁䅷䅉桂䝁䄴䅚杁䝁䅷兙穂䝁䅕杣杁䡁䅍入穂䡁䅑党瑂䡁䅍䅉桂䝁䄴䅚杁䡁䅍兤楂䡁䅍入穂䡁䅑党瑂䡁䅍䅉浂䝁䄸杣杁䡁䅑䅡求䍁䅁兤穂䝁䅕䅉灂䝁䄴䅉あ䝁䅧党杁䝁䅫杢歂䡁䅕督あ䡁䅉兡桂䝁䅷䅌杁䝁䅍睢瑂䝁䄰兤畂䝁䅫睙桂䡁䅑兡療䝁䄴督獁䍁䅁党獂䝁䅕睙あ䡁䅉睢畂䝁䅫睙穂䍁䅷䅉桂䝁䄴䅚杁䝁䅫杢穂䡁䅑杣ㅂ䝁䄰党畂䡁䅑兙あ䝁䅫睢畂䍁䅁兢桂䡁䅉睡求䡁䅑督杁䡁䅣睢祂䝁䅷䅚㍂䝁䅫䅚求䍁䄴䅉䩂䡁䅑䅉療䡁䅁党祂䝁䅅䅤求䡁䅍䅉あ䝁䅧杣療䡁䅕睚潂䍁䅁䅤潂䡁䅉党求䍁䅁督求䝁䅣兢求䝁䄴䅤穂䑁䅯䅉佂䝁䅕䅤㍂䝁䄸杣牂䝁䅫杢湂䍁䅷䅉乂䝁䅅䅤求䡁䅉兡桂䝁䅷督獁䍁䅁兙畂䝁䅑䅉䵂䝁䅅督求䡁䅉督畁䍁䅁䅖潂䝁䅕䅉佂䝁䅕䅤㍂䝁䄸杣牂䝁䅫杢湂䍁䅁督求䝁䅣兢求䝁䄴䅤杁䝁䄸杚浂䝁䅕杣穂䍁䅁䅤求䝁䅷党橂䝁䄸兢瑂䡁䅕杢灂䝁䅍兙あ䝁䅫睢畂䍁䅁䅣祂䝁䄸䅚ㅂ䝁䅍䅤穂䍁䅁杚療䡁䅉䅉浂䝁䅫杙求䡁䅉兌療䡁䅁䅤灂䝁䅍䅉あ䡁䅉兙畂䡁䅍兢灂䡁䅍督灂䝁䄸杢㝁䍁䅁䅚桂䡁䅑兙橂䝁䄸兢杁䡁䅑杣桂䝁䄴督橂䝁䅕兡㉂䝁䅕杣穂䍁䅷䅉灂䝁䄴睙獂䡁䅕䅚灂䝁䄴睚杁䡁䅁䅢ㅂ䝁䅣睚桂䝁䅉䅢求䍁䅁䅤祂䝁䅅杢穂䝁䅍党灂䡁䅙党祂䡁䅍䅉浂䝁䄸杣杁䝁䅕䅤潂䝁䅕杣畂䝁䅕䅤杁䝁䅅杢歂䍁䅁杚灂䝁䅉党祂䍁䅁睙潂䝁䅅杢畂䝁䅕䅢杁䝁䅅䅣睂䝁䅷兡橂䝁䅅䅤灂䝁䄸杢穂䑁䅳䅉桂䝁䄴䅚杁䝁䅅䅚㉂䝁䅅杢橂䝁䅕䅚杁䝁䄸䅣あ䝁䅫睙穂䍁䅷䅉穂䡁䅕睙潂䍁䅁兙穂䍁䅁杚灂䝁䅉党祂䍁䅁兙畂䝁䅑䅉睂䡁䅉党橂䝁䅫督灂䝁䄸杢杁䝁䄸䅣あ䝁䅫睙穂䍁䅁兤穂䝁䅕䅚杁䝁䅫杢杁䡁䅁杣療䝁䅯党橂䡁䅑兡療䝁䄴䅉歂䝁䅫督睂䝁䅷兙㕂䡁䅍䅌杁䝁䅍杣㕂䡁䅍䅤桂䝁䅷䅉瑂䝁䅅䅤求䡁䅉兡桂䝁䅷督杁䝁䅅杢歂䍁䅁睙療䝁䄰䅣療䝁䄴党畂䡁䅑督杁䝁䅙睢祂䍁䅁睢睂䡁䅑兡橂䝁䅅䅢杁䝁䅍睢瑂䝁䄰兤畂䝁䅫睙桂䡁䅑兡療䝁䄴督獁䍁䅁杚灂䝁䅷䅤求䡁䅉督杁䝁䅅杢歂䍁䅁兙穂䡁䅍党瑂䝁䅉䅢灂䝁䅕督杁䝁䅙睢祂䍁䅁䅢灂䝁䅙党杁䡁䅍睙灂䝁䅕杢橂䝁䅕督獁䍁䅁督求䝁䄴督療䡁䅉督獁䍁䅁兡畂䡁䅍䅤祂䡁䅕兢求䝁䄴䅤桂䡁䅑兡療䝁䄴䅌杁䝁䅅杢歂䍁䅁督求䝁䄰兡橂䝁䄸杢歂䡁䅕睙あ䝁䄸杣杁䝁䅕兣ㅂ䝁䅫䅣瑂䝁䅕杢あ䍁䅷䅉桂䡁䅍䅉㍂䝁䅕䅢獂䍁䅁兙穂䍁䅁兤獂䡁䅑杣桂䡁䅙兡療䝁䅷党あ䍁䅁䅋噂䙁䅙克獁䍁䅁杤灂䡁䅍兡楂䝁䅷党獁䍁䅁兙畂䝁䅑䅉畂䝁䅕兙祂䍁䄰兡畂䝁䅙杣桂䡁䅉党歂䍁䅁督睂䝁䅕睙あ䡁䅉睢穂䝁䅍睢睂䡁䅫䅉療䡁䅁䅤灂䝁䅍督杁䝁䅙睢祂䍁䅁兡畂䝁䅑兤穂䡁䅑杣灂䝁䅅䅢杁䝁䅷兙穂䝁䅕杣穂䍁䄴䅉啂䝁䅧党杁䕁䄰兙あ䝁䅕杣灂䝁䅅䅢穂䍁䅁督求䝁䅣兢求䝁䄴䅤穂䍁䅁䅣祂䝁䄸杤灂䝁䅑党穂䍁䅁䅢桂䡁䅍党祂䍁䅁睢睂䡁䅑兡橂䡁䅍䅉桂䝁䄴䅚杁䝁䅅睙橂䝁䅕督穂䝁䄸杣灂䝁䅕督㝁䍁䅁兡畂䝁䅙杣桂䡁䅉党歂䍁䅁䅤潂䝁䅕杣瑂䝁䅅䅢杁䝁䅫兢桂䝁䅣兡畂䝁䅣䅉療䡁䅁䅤灂䝁䅍督杁䝁䅅杢歂䍁䅁兙穂䡁䅍党瑂䝁䅉䅢灂䝁䅕督㝁䍁䅁䅣療䝁䅷入橂䡁䅉入穂䡁䅑兙獂䝁䅷兡畂䝁䅕䅉瑂䝁䅅䅤求䡁䅉兡桂䝁䅷督㝁䍁䅁䅤潂䝁䅕杣瑂䝁䄸党獂䝁䅕睙あ䡁䅉兡橂䍁䅁睙療䝁䄰䅣療䝁䄴党畂䡁䅑督獁䍁䅁督ㅂ䝁䅉兙穂䡁䅍党瑂䝁䅉䅢灂䝁䅕督獁䍁䅁兙畂䝁䅑䅉穂䡁䅫督あ䝁䅕兢穂䑁䅳䅉橂䝁䅕杣桂䝁䄰兡橂䍁䅁兙畂䝁䅑䅉瑂䝁䅕䅤桂䝁䅷兌瑂䝁䅅䅤祂䝁䅫䅥杁䝁䅍睢瑂䡁䅁睢穂䝁䅫䅤求䍁䅁䅣祂䝁䄸䅚ㅂ䝁䅍䅤穂䑁䅳䅉穂䝁䅕兢灂䝁䅍睢畂䝁䅑兤橂䡁䅑睢祂䍁䅁䅢桂䡁䅍党祂䡁䅍䅉桂䝁䄴䅚杁䝁䅷兙穂䝁䅕杣杁䝁䅉兙祂䡁䅍睏杁䙁䅅兌穂䡁䅣兡あ䝁䅍䅡求䝁䅑䅉獂䝁䅅督求䡁䅉䅉瑂䝁䄸䅚ㅂ䝁䅷党穂䍁䅷䅉ㅂ䝁䄴睙療䝁䄸䅢求䝁䅑䅉睂䡁䅕兢睂䍁䅁䅢桂䡁䅍党祂䍁䅁兢療䝁䅑兤獂䝁䅕督獁䍁䅁兙畂䝁䅑䅉獂䝁䅅督求䡁䅉䅉穂䡁䅫督あ䝁䅕兢穂䍁䅁杚療䡁䅉䅉穂䡁䅕䅣求䡁䅉䅡桂䡁䅉䅚杁䝁䄰兙あ䝁䅕杣灂䝁䅅䅢穂䍁䅁䅣祂䝁䄸睙求䡁䅍督灂䝁䄴睚㝁䍁䅁䅢桂䡁䅍党祂䍁䅁䅣祂䝁䄸睙求䡁䅍督灂䝁䄴睚杁䝁䅧党桂䝁䅑督杁䝁䅅杢歂䍁䅁杙求䝁䅅兢杁䝁䅑党獂䝁䅫杤求䡁䅉入杁䡁䅍入穂䡁䅑党瑂䡁䅍睏杁䕁䅕兒䵂䡁䅍䅌杁䙁䅙睑呂䕁䅕䅔穂䍁䅷䅉桂䝁䄴䅚杁䝁䅑党あ䝁䅕睙あ䝁䄸杣穂䑁䅳䅉睂䡁䅕兢睂䡁䅍䅉浂䝁䄸杣杁䝁䅅兢睂䝁䅷兡浂䝁䅫党祂䡁䅍睏杁䡁䅁杣求䝁䅍兡穂䝁䅫睢畂䍁䅁睢睂䡁䅑兡橂䝁䅅䅢杁䝁䅅督穂䝁䅕兢楂䝁䅷兡求䡁䅍䅌杁䝁䅫杢浂䡁䅉兙祂䝁䅕䅚杁䝁䄸䅣あ䝁䅫睙穂䍁䅷䅉あ䝁䅧兡畂䍁䄰杚灂䝁䅷兢杁䝁䅍睢桂䡁䅑兡畂䝁䅣督杁䝁䅅杢歂䍁䅁睢睂䡁䅑兡橂䝁䅅䅢杁䝁䄰兙あ䝁䅕杣灂䝁䅅䅢穂䑁䅳䅉療䡁䅁䅤灂䝁䅍兙獂䍁䅁督療䝁䅷兤あ䝁䅫睢畂䡁䅍睏杁䝁䅅杢歂䍁䅁兡畂䡁䅑党湂䡁䅉兙あ䝁䅕䅚杁䝁䅍兡祂䝁䅍兤灂䡁䅑督杁䝁䅙睢祂䍁䅁䅤祂䝁䅅杢穂䝁䅍党灂䡁䅙党祂䡁䅍杌杁䙁䅑䅡求䍁䅁䅔桂䡁䅍党祂䡁䅍䅉穂䝁䅕睚瑂䝁䅕杢あ䍁䅁睢浂䝁䅙党祂䡁䅍䅉噂䙁䅙䅉湂䝁䅅督杁䝁䅅杢歂䍁䅁督療䝁䅷兡歂䍁䄰督あ䝁䅅䅤求䍁䅁䅢桂䡁䅍党祂䡁䅍睏杁䙁䅕杖杁䝁䄸䅣あ䝁䅫睙桂䝁䅷䅉穂䡁䅫督あ䝁䅕兢穂䍁䅷䅉獂䝁䅫杢求䍁䅁杙求䝁䅅兢穂䍁䅷䅉桂䝁䄴䅚杁䝁䄰兙穂䝁䅳兌楂䝁䅅督求䝁䅑䅉灂䝁䄰兙湂䝁䅫杢湂䍁䅁督㕂䡁䅍䅤求䝁䄰督㝁䍁䅁兖坂䍁䅁杢桂䝁䄴睢穂䝁䅕睙療䝁䄴䅚杁䝁䅷兙穂䝁䅕杣穂䑁䅳䅉橂䝁䄸杢あ䝁䅫杢ㅂ䝁䄸兤穂䍁䄰睤桂䡁䅙党杁䝁䅷兙穂䝁䅕杣穂䍁䅁兙畂䝁䅑䅉穂䡁䅫督あ䝁䅕兢穂䑁䅳䅉桂䝁䄰䅣獂䝁䅫杚灂䝁䅕杣穂䑁䅳䅉穂䡁䅕杙穂䡁䅫督あ䝁䅕兢穂䍁䅁兙畂䝁䅑䅉穂䡁䅑兙畂䝁䅑兙祂䝁䅑䅉穂䡁䅫督あ䝁䅕兢穂䑁䅳䅉䩂䙁䅉䅉獂䝁䅅督求䡁䅉督㝁䍁䅁睙祂䡁䅫督あ䝁䅅䅢穂䍁䅁兙畂䝁䅑䅉歂䝁䅫睢歂䝁䅕䅉獂䝁䅅督求䡁䅉督獁䍁䅁兙畂䝁䅑䅉穂䡁䅁党橂䝁䅫兙獂䡁䅑入杁䡁䅁睢獂䝁䅫督潂䝁䅫杢湂䍁䅁兙畂䝁䅑䅉橂䝁䄸兙あ䝁䅫杢湂䍁䅁督療䝁䅷兤あ䝁䅫睢畂䡁䅍杌杁䙁䅑䅡求䍁䅁睙療䝁䄰䅣桂䝁䄴入杁䡁䅣兙穂䍁䅁杚療䡁䅉兢求䡁䅉䅢㕂䍁䅁睡畂䝁䄸睤畂䍁䅁兙穂䍁䅁兓䩂䍁䄰杖䩂䍁䅁兓畂䝁䅍睢祂䡁䅁睢祂䝁䅅䅤求䝁䅑䅉桂䝁䄴䅚杁䝁䅍䅡桂䝁䄴睚求䝁䅑䅉灂䡁䅑督杁䝁䄴兙瑂䝁䅕䅉あ䝁䄸䅉䑂䝁䄸䅡求䡁䅉党畂䡁䅑䅉䑂䝁䄸杣睂䍁䄴䅉灂䝁䄴䅉呂䝁䅕䅣あ䝁䅕兢楂䝁䅕杣杁䑁䅉䅍祁䑁䅉杌杁䕁䅍睢潂䝁䅕杣求䝁䄴䅤杁䕁䅍睢祂䡁䅁杌杁䡁䅣兙穂䍁䅁兡畂䝁䅍睢祂䡁䅁睢祂䝁䅅䅤求䝁䅑䅉灂䝁䄴䅉硁䑁䅫睎硁䍁䅁兙畂䝁䅑䅉灂䡁䅍䅉潂䝁䅕兙歂䡁䅅兤桂䡁䅉䅤求䡁䅉党歂䍁䅁兡畂䍁䅁睕桂䡁䅧睢畂䝁䅉兤祂䝁䅣䅌杁䙁䅁党畂䝁䄴督㕂䝁䅷杤桂䝁䄴兡桂䍁䄴䅁牃䅆䅁䅕䅳䕁䅍睢潂䡁䅕䅌杁䕁䅫杢橂䍁䄴䅌杁䡁䅑䅡祂䝁䄸兤湂䝁䅧䅉灂䡁䅑督杁䡁䅍兤楂䡁䅍兡歂䝁䅫兙祂䝁䅫党穂䍁䅷䅉睂䡁䅉睢㉂䝁䅫䅚求䡁䅍䅉穂䝁䅕兢灂䝁䅍睢畂䝁䅑兤橂䡁䅑睢祂䍁䅁䅤求䡁䅍䅤杁䝁䅕兣ㅂ䝁䅫䅣瑂䝁䅕杢あ䍁䅁兙畂䝁䅑䅉穂䝁䅕杣㉂䝁䅫睙求䡁䅍䅉灂䝁䄴䅉䑂䝁䅧兡畂䝁䅅䅌杁䡁䅑䅡求䍁䅁兖畂䝁䅫䅤求䝁䅑䅉呂䡁䅑兙あ䝁䅕督獁䍁䅁䅖桂䝁䅫睤桂䝁䄴䅌杁䕁䄰兙獂䝁䅅入穂䝁䅫兙獁䍁䅁䅤潂䝁䅕䅉兂䝁䅧兡獂䝁䅫䅣睂䝁䅫杢求䡁䅍䅌杁䝁䅅杢歂䍁䅁兡畂䡁䅑党祂䝁䄴兙あ䝁䅫睢畂䝁䅅䅢獂䡁䅫杌杁䙁䅑䅡求䍁䅁睙療䝁䄰䅣桂䝁䄴入杁䡁䅍兤睂䡁䅁䅢灂䝁䅕督杁䡁䅍党瑂䝁䅫睙療䝁䄴䅚ㅂ䝁䅍䅤療䡁䅉䅉あ䝁䅕督あ䍁䅁兙畂䝁䅑䅉灂䝁䄴督睂䝁䅕睙あ䝁䅫睢畂䍁䅁䅡桂䝁䄴䅚獂䝁䅕杣穂䍁䅷䅉瑂䝁䅫睙祂䝁䄸兌求䝁䅷党橂䡁䅑杣療䝁䄰党橂䝁䅧兙畂䝁䅫睙桂䝁䅷䅉穂䡁䅫督あ䝁䅕兢杁䍁䅧兔䙂䕁䄰睕灁䍁䅁䅤求䡁䅍䅤杁䝁䄰睢歂䡁䅕䅢求䡁䅍䅌杁䡁䅑党穂䡁䅑䅉橂䝁䄸杢あ䝁䅅睙あ䝁䄸杣穂䍁䅷䅉あ䝁䅧党祂䝁䄰兙獂䍁䅁督ㅂ䝁䅉兌穂䡁䅫督あ䝁䅕兢穂䍁䅷䅉桂䝁䄴䅚杁䡁䅍党瑂䝁䅫睙療䝁䄴䅚ㅂ䝁䅍䅤療䡁䅉䅉桂䡁䅕䅤療䝁䄰兙あ䝁䅕䅚杁䡁䅑党穂䡁䅑䅉求䡁䅅兤灂䡁䅁兢求䝁䄴䅤杁䝁䅙睢祂䍁䅁督求䝁䄰兡橂䝁䄸杢歂䡁䅕睙あ䝁䄸杣杁䝁䄰兙畂䡁䅕杚桂䝁䅍䅤ㅂ䡁䅉党祂䡁䅍䅉桂䝁䄴䅚杁䡁䅑党穂䡁䅑䅉穂䡁䅕杙橂䝁䄸杢あ䡁䅉兙橂䡁䅑睢祂䡁䅍杌杁䕁䅫䅤杁䝁䅅䅢穂䝁䄸䅉睂䡁䅉睢㉂䝁䅫䅚求䡁䅍䅉穂䝁䅕兢灂䝁䅍睢畂䝁䅑兤橂䡁䅑睢祂䍁䅁兙ㅂ䡁䅑睢瑂䝁䅅䅤求䝁䅑䅉あ䝁䅕督あ䍁䅁党硂䡁䅕兡睂䝁䄰党畂䡁䅑䅉浂䝁䄸杣杁䡁䅣兙浂䝁䅕杣杁䝁䅷党㉂䝁䅕䅢杁䝁䅅杢歂䍁䅁䅚求䡁䅙兡橂䝁䅕䅉睂䝁䅅睙牂䝁䅅睚求䍁䅁䅤求䡁䅍䅤灂䝁䄴睚㝁䍁䅁杤桂䡁䅉兡療䡁䅕督杁䡁䅑党穂䡁䅑䅉潂䝁䅅杢歂䝁䅷党祂䡁䅍䅌杁䝁䅫杢橂䝁䅷兤歂䝁䅫杢湂䍁䅁䅣灂䝁䅍睡瑁䝁䅅杢歂䍁䄰䅣獂䝁䅅睙求䍁䅷䅉あ䡁䅕杣祂䝁䅕䅤獁䍁䅁睚祂䝁䅅杤灂䡁䅑入獁䍁䅁督あ䡁䅉兡睂䍁䅷䅉桂䝁䄴䅚杁䕁䄰兒乂䙁䅍䅉桂䝁䄴䅚杁䡁䅑䅡求䡁䅉兢桂䝁䅷䅉穂䡁䅕杙瑁䡁䅍入穂䡁䅑党瑂䡁䅍睏杁䝁䅫杢あ䝁䅕杣浂䝁䅅睙求䍁䅁䅣祂䝁䄸䅚ㅂ䝁䅍䅤穂䍁䅁睙療䝁䄰䅣祂䝁䅫督灂䝁䄴睚杁䡁䅑党穂䡁䅑䅉橂䝁䄸杢あ䝁䅅睙あ䝁䄸杣穂䍁䅷䅉桂䝁䄴䅚杁䡁䅁杣療䝁䅉党杁䝁䅧党桂䝁䅑督杁䝁䅅杢歂䍁䅁䅣灂䝁䄴督㝁䍁䅁督睂䝁䅅杣求䡁䅍䅉桂䝁䄴䅚杁䝁䅳兡あ䡁䅍睏杁䡁䅙兙祂䝁䅫睢ㅂ䡁䅍䅉睂䝁䅅杣あ䡁䅍䅉桂䝁䄴䅚杁䝁䅷兙楂䝁䄸杣杁䡁䅣兙祂䡁䅉兙畂䡁䅑兡求䡁䅍䅉療䝁䄴䅉あ䝁䅕督あ䍁䅁兙畂䝁䅑䅉潂䝁䅅杢歂䝁䅷兡畂䝁䅣䅉穂䡁䅫督あ䝁䅕兢穂䍁䅷䅉桂䝁䄴䅚杁䝁䅫杢穂䡁䅑杣ㅂ䝁䄰党畂䡁䅑督㝁䍁䅁兙畂䝁䅑䅉あ䡁䅉兙灂䝁䄴兡畂䝁䅣䅉療䝁䄴䅉あ䝁䅧党杁䝁䄰兙灂䝁䄴䅤求䝁䄴兙畂䝁䅍党杁䝁䅅杢歂䍁䅁睢睂䝁䅕杣桂䡁䅑兡療䝁䄴䅉療䝁䅙䅉灂䡁䅑督杁䡁䅍入穂䡁䅑党瑂䡁䅍䅌杁䝁䅅督杁䡁䅣党獂䝁䅷䅉桂䡁䅍䅉桂䡁䅁䅣獂䝁䅫睙桂䡁䅑兡療䝁䄴䅌杁䝁䅑兙あ䝁䅅䅉瑂䝁䅅杢桂䝁䅣党瑂䝁䅕杢あ䍁䅁督療䝁䅙䅤㍂䝁䅅杣求䍁䅷䅉桂䝁䄴䅚杁䝁䅍睢畂䡁䅍兤獂䡁䅑兡畂䝁䅣䅉穂䝁䅕杣㉂䝁䅫睙求䡁䅍䅉療䝁䄴䅉灂䡁䅑督杁䡁䅁杣療䝁䅑兤橂䡁䅑督畁䍁䅁兓畂䍁䅁兙歂䝁䅑兡あ䝁䅫睢畂䍁䅷䅉あ䝁䅧党杁䝁䅍睢瑂䡁䅁兙畂䡁䅫䅉療䝁䅙杚求䡁䅉督杁䝁䅑兙あ䝁䅅䅉桂䝁䄴兙獂䡁䅫䅤灂䝁䅍督杁䡁䅁杣療䝁䅑兤橂䡁䅑䅉あ䝁䅧兙あ䍁䅁兡畂䝁䅍䅢ㅂ䝁䅑党穂䍁䅁䅒䩂䍁䄰睑療䡁䅉党獁䍁䅁兙杁䡁䅍睢浂䡁䅑睤桂䡁䅉党杁䡁䅍兤灂䡁䅑党杁䡁䅕督求䝁䅑䅉あ䝁䄸䅉療䡁䅁䅤灂䝁䄰兡㙂䝁䅕䅉䑂䝁䄸䅡ㅂ䍁䅁党硂䡁䅕兡睂䝁䄰党畂䡁䅑䅉睂䝁䅕杣浂䝁䄸杣瑂䝁䅅杢橂䝁䅕䅌杁䡁䅣䅡灂䝁䅍䅡杁䡁䅁杣療䡁䅙兡歂䝁䅕督杁䡁䅉党桂䝁䅷兌あ䝁䅫兢求䍁䅁睢畂䝁䅷兡畂䝁䅕䅉睂䝁䅕杣浂䝁䄸杣瑂䝁䅅杢橂䝁䅕䅉瑂䝁䄸杢灂䡁䅑睢祂䝁䅫杢湂䍁䅁兙畂䝁䅑䅉睂䡁䅉睢橂䝁䅕督穂䍁䅁睙療䝁䄴䅤祂䝁䄸䅢畁䍁䅁兓あ䍁䅁兢桂䡁䅉睡求䡁䅑督杁䝁䅫䅤穂䍁䅁䅣祂䝁䄸䅚ㅂ䝁䅍䅤穂䍁䅁䅤潂䡁䅉睢ㅂ䝁䅣䅡杁䝁䅑兡祂䝁䅕睙あ䍁䅁督桂䝁䅷党穂䍁䅁杚療䡁䅉睙求䍁䅁兙畂䝁䅑䅉灂䝁䄴䅚求䡁䅁党畂䝁䅑党畂䡁䅑䅉穂䝁䅅䅢求䡁䅍䅉祂䝁䅕䅣祂䝁䅕督求䝁䄴䅤桂䡁䅑兡㉂䝁䅕督畁䍁䅁䅖潂䝁䅕䅉橂䝁䄸兢睂䝁䅅杢㕂䍁䅁睤桂䡁䅍䅉浂䝁䄸杣瑂䝁䅕杣獂䡁䅫䅉牂䝁䄴睢㍂䝁䄴䅉桂䡁䅍䅉䑂䝁䄸䅡ㅂ䍁䅁兒獂䝁䅕睙あ䡁䅉睢畂䝁䅫睙穂䍁䅷䅉䩂䝁䄴睙畁䍁䅁兙畂䝁䅑䅉橂䝁䅧兙畂䝁䅣党歂䍁䅁兡あ䡁䅍䅉畂䝁䅅兢求䍁䅁䅤療䍁䅁睑療䝁䅧兤獁䍁䅁兓畂䝁䅍杌杁䝁䅫杢杁䑁䅅兏㍁䑁䅉杌杁䙁䅑䅡求䍁䅁睙療䝁䄰䅣桂䝁䄴入杁䡁䅣兙穂䍁䅁兡畂䝁䅍睢祂䡁䅁睢祂䝁䅅䅤求䝁䅑䅉灂䝁䄴䅉硁䑁䅫䅎㍁䍁䅁兙畂䝁䅑䅉灂䡁䅍䅉潂䝁䅕兙歂䡁䅅兤桂䡁䅉䅤求䡁䅉党歂䍁䅁兡畂䍁䅁䅕療䡁䅣兙㕂䍁䅷䅉䑂䝁䅅䅢灂䝁䅙睢祂䝁䄴兡桂䍁䄴䅁䵄兆䅁䄰䅳䕁䅍睢獂䝁䅣兙あ䝁䅕兌兂䝁䅅䅢瑂䝁䄸䅢灂䡁䅙党杁䕁䅍睢瑂䡁䅁兙畂䡁䅫䅌杁䡁䅑睢湂䝁䅕䅤潂䝁䅕杣杁䡁䅣兡あ䝁䅧䅉灂䡁䅑督杁䡁䅍兤楂䡁䅍兡歂䝁䅫兙祂䝁䅫党穂䍁䅷䅉瑂䝁䅅杢ㅂ䝁䅙兙橂䡁䅑兤祂䝁䅕督杁䝁䅅杢歂䍁䅁督求䝁䅷䅢穂䍁䅁睙療䝁䄴督ㅂ䝁䄰党祂䍁䅁䅣祂䝁䄸䅚ㅂ䝁䅍䅤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䑁䅯䅉偂䡁䅉兙獂䍁䅷䅉兂䝁䅕杣穂䝁䄸杢桂䝁䅷䅉桂䝁䄴䅚杁䕁䅧睢瑂䝁䅕䅉䑂䝁䅅杣求䑁䅳䅉桂䝁䄴䅚杁䙁䅁党あ䍁䅁杔ㅂ䡁䅑杣灂䡁䅑兡療䝁䄴杌杁䙁䅑䅡求䍁䅁睔祂䝁䅅䅢獁䍁䅁䅕求䡁䅉督療䝁䄴兙獂䍁䅁兙畂䝁䅑䅉䥂䝁䄸兢求䍁䅁睑桂䡁䅉党杁䡁䅍党湂䝁䄰党畂䡁䅑䅉療䝁䅙杚求䡁䅉督杁䡁䅑睢療䡁䅑䅡睂䝁䅅督あ䝁䅕䅌杁䡁䅑睢療䡁䅑䅡楂䡁䅉兤穂䝁䅧党穂䍁䅷䅉瑂䝁䄸兤あ䝁䅧睤桂䡁䅍䅡獁䍁䅁杙桂䡁䅉䅉桂䝁䄴䅚杁䝁䅷兡硂䡁䅕兡歂䍁䅁䅡桂䝁䄴䅚杁䡁䅍睢桂䡁䅁督獁䍁䅁督潂䝁䄸睤求䡁䅉䅉湂䝁䅕䅢穂䍁䅷䅉穂䝁䅧兙瑂䡁䅁睢療䡁䅍䅌杁䝁䅍睢畂䝁䅑兡あ䝁䅫睢畂䝁䅕杣穂䍁䅷䅉歂䝁䅕睢歂䝁䄸杣桂䝁䄴䅤穂䍁䅁兙畂䝁䅑䅉桂䝁䄴䅤灂䡁䅁党祂䡁䅍䅣灂䡁䅉兙畂䡁䅑督獁䍁䅁督牂䝁䅫杢杁䝁䅧党桂䝁䅷䅤潂䍁䅁䅣祂䝁䄸䅚ㅂ䝁䅍䅤穂䍁䅷䅉歂䝁䅫督潂䡁䅣兙穂䝁䅧兡畂䝁䅣䅉歂䝁䅕䅤求䡁䅉睚求䝁䄴䅤穂䍁䅷䅉浂䝁䅅杙祂䝁䅫睙杁䝁䅍睢畂䝁䅑兡あ䝁䅫睢畂䝁䅕杣穂䍁䅷䅉潂䝁䄸兤穂䝁䅕䅡療䝁䅷䅚杁䝁䅍䅢求䝁䅅杢求䡁䅉督獁䍁䅁兙畂䝁䅑䅉療䡁䅑䅡求䡁䅉䅉祂䝁䅕䅢桂䡁䅑党歂䍁䅁兡あ䝁䅕兢穂䍁䄴䅉啂䝁䅧兡穂䍁䅁督求䝁䅣兢求䝁䄴䅤杁䝁䄰兙祂䝁䅳党あ䡁䅍䅉桂䝁䄴䅚杁䡁䅍党獂䝁䅷督杁䝁䅫䅤穂䍁䅁䅣祂䝁䄸䅚ㅂ䝁䅍䅤穂䍁䅁兤畂䝁䅑党祂䍁䅁䅤潂䝁䅕䅉䑂䝁䄸䅢湂䝁䅅䅤求䍁䅷䅉兂䝁䅅䅢瑂䝁䄸䅢灂䡁䅙党獁䍁䅁䅒桂䡁䅉䅢灂䝁䅕䅌杁䝁䅕䅢瑂䝁䅕䅥獁䍁䅁䅡求䝁䅷䅢療䍁䅷䅉瑂䝁䅕杣灂䝁䅑睢獂䍁䅷䅉呂䝁䄸杣祂䝁䅫督療䍁䅷䅉啂䝁䄸兢婁䡉䅍䅉療䝁䅙䅉乂䝁䅅兡畂䝁䅕䅌杁䕁䅕䅢あ䝁䅅兔䕂䍁䅷䅉䝂䝁䅫䅢療䡁䅉睚桂䍁䅷䅉䩂䡁䅉兡穂䝁䅧䅉呂䡁䅁杣灂䝁䄴睚獁䍁䅁䅕祂䝁䄸䅤求䡁䅧䅌杁䙁䅍兙畂䝁䅕䅥獁䍁䅁睕療䝁䅙䅤穂䝁䄸兙睂䍁䅷䅉䵂䝁䅅䅚㕂䍁䅁睕睂䝁䅕党歂䍁䅁睕あ䝁䅫睙牂䍁䅷䅉呂䡁䅁党求䝁䅑䅉呂䡁䅑兡橂䝁䅳䅌杁䙁䅁睑䉂䍁䅁睕䱂䕁䅫杔獁䍁䅁兑煂䝁䅅䅥獁䍁䅁兑㑂䝁䅫睢畂䍁䅷䅉䝂䝁䅅杙ㅂ䝁䅷睢穂䝁䄸䅌杁䕁䄰兤祂䡁䅁䅡㕂䍁䅷䅉呂䡁䅕兙㉂䝁䅫䅤求䝁䅷䅌杁䝁䅅杢歂䍁䅁睕療䡁䅕䅣獂䝁䅫杢求䍁䅁杙祂䝁䅅杢歂䡁䅍䅉あ䝁䄸䅉桂䍁䅁杣桂䝁䄴睚求䍁䅁睢浂䍁䅁䅤祂䝁䅅䅚灂䡁䅑兡療䝁䄴兙獂䍁䅁兙畂䝁䅑䅉求䕁䅍睢瑂䝁䄰党祂䝁䅍党杁䡁䅉党あ䝁䅅兡獂䝁䅕杣穂䍁䅷䅉㍂䝁䅧睢獂䝁䅕督桂䝁䅷党祂䡁䅍䅌杁䝁䅅杢歂䍁䅁䅚灂䡁䅍䅤祂䝁䅫杙ㅂ䡁䅑睢祂䡁䅍䅌杁䝁䅅督杁䡁䅣党獂䝁䅷䅉桂䡁䅍䅉歂䝁䅕杢あ䝁䅫督あ䡁䅍䅉桂䝁䄴䅚杁䡁䅍睡灂䝁䄴䅉潂䝁䅕兙獂䡁䅑䅡杁䡁䅁杣療䝁䅙党穂䡁䅍兡療䝁䄴兙獂䡁䅍杌杁䕁䅫䅤杁䝁䅅䅢穂䝁䄸䅉療䝁䅙杚求䡁䅉督杁䡁䅁䅡桂䡁䅉兢桂䝁䅍党ㅂ䡁䅑兡橂䝁䅅䅢杁䡁䅁杣療䝁䅑兤橂䡁䅑督杁䝁䅙睢祂䍁䅁䅚求䝁䄴䅤灂䡁䅍䅤穂䍁䅁兙畂䝁䅑䅉療䡁䅑䅡求䡁䅉䅉療䡁䅉兙獂䍁䅁䅡求䝁䅅䅢あ䝁䅧䅉睂䡁䅉睢浂䝁䅕督穂䝁䅫睢畂䝁䅅䅢穂䍁䄴䅉啂䝁䅧党杁䙁䅁党あ䍁䅁杔ㅂ䡁䅑杣灂䡁䅑兡療䝁䄴䅉穂䝁䅕睚瑂䝁䅕杢あ䍁䅁睢浂䝁䅙党祂䡁䅍䅉睂䝁䅕䅤杁䝁䄴兤あ䡁䅉兡あ䝁䅫睢畂䍁䅁䅣祂䝁䄸䅚ㅂ䝁䅍䅤穂䍁䅁杚療䡁䅉䅉求䡁䅙党祂䡁䅫䅚桂䡁䅫䅉畂䡁䅕䅤祂䝁䅫䅤灂䝁䄸杢桂䝁䅷䅉畂䝁䅕党歂䡁䅍䅉ㅂ䝁䄴䅚求䡁䅉䅉あ䝁䅧党杁䕁䅧兡獂䝁䅷升穂䍁䅁睕橂䝁䅫党畂䝁䅍党杁䕁䅑兡求䡁䅑䅉楂䡁䅉兙畂䝁䅑睏杁䝁䅅杢歂䍁䅁兙杁䡁䅉兙畂䝁䅣党杁䝁䄸杚杁䡁䅑䅡求䡁䅉兙睂䝁䅕兤あ䝁䅫睙杁䡁䅁党あ䍁䅁䅣祂䝁䄸䅚ㅂ䝁䅍䅤穂䍁䅁䅤療䍁䅁䅡求䝁䅷䅣杁䝁䄴兤あ䡁䅉兡あ䝁䅫睢畂䝁䅅䅢獂䡁䅫䅉穂䡁䅕䅣睂䝁䄸杣あ䍁䅁䅚療䝁䅣督杁䝁䅅杢歂䍁䅁睙桂䡁䅑督杁䝁䅫杢杁䝁䅑兡浂䝁䅙党祂䝁䅕杢あ䍁䅁督あ䝁䅅睚求䡁䅍䅉療䝁䅙䅉潂䝁䅕兙獂䡁䅑䅡杁䡁䅕杢歂䝁䅕杣杁䡁䅑䅡求䍁䅁䅓灂䝁䅷䅢婁䡉䅍䅉兂䡁䅉党穂䝁䅍杣灂䡁䅁䅤灂䝁䄸杢杁䕁䅑兡求䡁䅑䅉楂䡁䅉兙畂䝁䅑杌杁䙁䅑䅡灂䡁䅍䅉穂䝁䅕睚瑂䝁䅕杢あ䍁䅁兢桂䡁䅉睡求䡁䅑督杁䝁䅅杢歂䍁䅁督求䝁䅷䅢穂䍁䅁兡あ䡁䅍䅉睂䡁䅉睢歂䡁䅕睙あ䡁䅍䅉あ䝁䅧杣療䡁䅕睚潂䍁䅁䅣求䡁䅑䅉穂䡁䅕䅣睂䝁䅷入杁䡁䅉党あ䝁䅅兡獂䝁䅕杣穂䍁䅷䅉㉂䝁䅕䅤求䡁䅉兡畂䝁䅅杣灂䝁䅅杢穂䍁䅷䅉桂䝁䄴䅚杁䝁䅕睑療䝁䄰兢求䡁䅉睙求䍁䅁杣求䡁䅑兙灂䝁䅷党祂䡁䅍杌杁䕁䅍睢獂䝁䅣兙あ䝁䅕兌兂䝁䅅䅢瑂䝁䄸䅢灂䡁䅙党杁䕁䅍睢瑂䡁䅁兙畂䡁䅫䅉㍂䝁䅅督杁䝁䅙睢ㅂ䝁䄴䅚求䝁䅑䅉灂䝁䄴䅉硁䑁䅧䅍㉁䍁䅁兙畂䝁䅑䅉灂䡁䅍䅉潂䝁䅕兙歂䡁䅅兤桂䡁䅉䅤求䡁䅉党歂䍁䅁兡畂䍁䅁杔求䡁䅣䅉婂䝁䄸杣牂䍁䅷䅉佂䝁䅕睤杁䙁䅫睢祂䝁䅳杌䅁佁卑䅁楃睂䅁睑療䝁䅷䅢求䝁䅣兡ㅂ䝁䄰䅉兂䝁䅧兙祂䝁䄰兙橂䝁䅕兤あ䝁䅫睙桂䝁䅷䅌杁䕁䅫杢橂䍁䄴䅌杁䝁䅅䅉穂䡁䅁党橂䝁䅫兙獂䡁䅑入杁䡁䅁䅡桂䡁䅉兢桂䝁䅍党ㅂ䡁䅑兡橂䝁䅅䅢杁䝁䅍睢瑂䡁䅁兙畂䡁䅫䅌杁䝁䅕杢湂䝁䅅睚求䡁䅍䅉灂䝁䄴䅉あ䝁䅧党杁䝁䅑党㉂䝁䅕䅢療䡁䅁兢求䝁䄴䅤杁䝁䅅杢歂䍁䅁睙療䝁䄰兢求䡁䅉睙灂䝁䅅䅢灂䡁䅯兙あ䝁䅫睢畂䍁䅁睢浂䍁䅁兢求䝁䅑兡橂䝁䅫杢求䡁䅍䅉浂䝁䄸杣杁䡁䅁兙灂䝁䄴䅉瑂䝁䅅杢桂䝁䅣党瑂䝁䅕杢あ䍁䄴䅉䩂䡁䅑督杁䡁䅁睢祂䡁䅑杚療䝁䅷兡療䍁䅁兡畂䝁䅍䅢ㅂ䝁䅑党穂䍁䅁䅗あ䝁䅅兢睂䡁䅯兙杁䕁䅕杕獁䍁䅁兙畂䍁䅁兙楂䡁䅕督求䍁䄰䅚求䡁䅑党祂䡁䅉党畂䡁䅑䅌杁䝁䅕䅥あ䝁䅕杢歂䝁䅕䅚瑁䡁䅉党獂䝁䅕兙穂䝁䅕䅌杁䝁䅅杢歂䍁䅁睢祂䝁䅅䅢杁䝁䅙睢祂䝁䄰兤獂䝁䅅䅤灂䝁䄸杢杁䝁䄸杚杁䝁䄸䅥㕂䝁䅍睢歂䝁䄸杢求䍁䅁杚療䡁䅉䅉あ䝁䅧党杁䝁䄰兙畂䝁䅅睚求䝁䄰党畂䡁䅑䅉療䝁䅙䅉睂䝁䅅兡畂䍁䅁督求䡁䅙党祂䝁䅕䅉求䝁䄴睢ㅂ䝁䅣䅡杁䡁䅑睢杁䡁䅉党硂䡁䅕兡祂䝁䅕䅉歂䝁䅅兡獂䡁䅫䅌杁䝁䅅杣療䡁䅕杢歂䍁䄰䅤潂䝁䅕兌橂䝁䅷睢橂䝁䅳䅌杁䝁䅷睢畂䝁䅣兌あ䝁䅕杣瑂䍁䅁睢睂䝁䅫睢灂䝁䅑䅉あ䡁䅉党桂䡁䅑兢求䝁䄴䅤㝁䍁䅁杔ㅂ䝁䅍入畂䡁䅑兙杁䕁䅕杕杁䝁䅅杢歂䍁䅁杔ㅂ䝁䅍入畂䡁䅑兙杁䕁䅫杕獁䍁䅁睤潂䝁䅫睙潂䍁䅁兙祂䝁䅕䅉求䡁䅧䅤求䝁䄴䅚求䝁䅑兌祂䝁䅕䅢求䝁䅅督求䍁䅁兙畂䝁䅑䅉灂䝁䄰兢求䝁䅑兡桂䡁䅑党瑁䡁䅉党獂䝁䅕兙穂䝁䅕䅉浂䝁䄸杣瑂䡁䅕䅢桂䡁䅑兡療䝁䄴督杁䝁䄸杚杁䡁䅑兙睂䝁䅕杢あ䝁䅅䅚療䝁䅷䅌杁䝁䅫杢歂䝁䅫睙桂䡁䅑党歂䍁䅁杚療䡁䅉䅉あ䝁䅧党杁䝁䄰兙畂䝁䅅睚求䝁䄰党畂䡁䅑䅉療䝁䅙䅉桂䝁䅍兤あ䝁䅕䅌杁䡁䅍党㉂䝁䅕杣求䍁䅷䅉桂䝁䄴䅚杁䡁䅁党祂䡁䅍兡穂䡁䅑党畂䡁䅑䅉睂䝁䅅兡畂䑁䅳䅉䍂䝁䅕䅢楂䡁䅕睙桂䍁䅷䅉桂䍁䅁杙ㅂ䝁䅍睙桂䝁䅷䅉浂䝁䅫䅢瑂䍁䅁䅤潂䝁䅅䅤杁䝁䅍睢畂䡁䅑兙灂䝁䄴督杁䝁䅉兤睂䡁䅉党畂䝁䄸杣睂䝁䅧兡畂䝁䅕睏杁䝁䅅杢歂䍁䅁睕㕂䝁䄰䅣祂䝁䄸兡橂䍁䅷䅉桂䝁䄴䅉療䡁䅉兙獂䍁䅁杚療䡁䅉兢ㅂ䝁䅷兙あ䝁䅫睢畂䍁䅁睢浂䍁䅁杢桂䝁䅷䅚求䝁䄰党歂䝁䅫杢求䍁䅁杚療䡁䅉䅉あ䝁䅧党杁䡁䅑杣求䝁䅅䅤瑂䝁䅕杢あ䍁䅁睢浂䍁䅁睢睂䝁䅫睢灂䝁䅑兌灂䝁䄴䅚ㅂ䝁䅍党歂䍁䅁睙療䝁䄴督あ䝁䅫䅣桂䡁䅑兡療䝁䄴䅉灂䝁䄴䅉桂䝁䅑兤獂䡁䅑䅉睂䝁䅅䅤灂䝁䅕杢あ䡁䅍䅉㍂䝁䅫䅤潂䍁䅁睙潂䡁䅉睢畂䝁䅫睙杁䝁䄴睢畂䍁䄰睙桂䝁䄴睙求䡁䅉䅉睂䝁䅅兡畂䍁䄴䅉啂䝁䅧党杁䝁䅍睢瑂䡁䅁兙畂䡁䅫䅉㍂䝁䅅督杁䝁䅙睢祂䝁䄰党祂䝁䅷入杁䝁䅳杢療䡁䅣杢杁䝁䅅督杁䕁䅍睢獂䝁䅷党湂䝁䅫兤瑂䍁䅁䅕潂䝁䅅杣瑂䝁䅅睙求䡁䅕䅤灂䝁䅍兙獂䡁䅍䅌杁䕁䅫杢橂䍁䄴䅉桂䝁䄴䅚杁䝁䅍䅡桂䝁䄴睚求䝁䅑䅉灂䡁䅑督杁䝁䄴兙瑂䝁䅕䅉あ䝁䄸䅉䑂䝁䄸䅢獂䝁䅕睚灂䡁䅕兢杁䙁䅁䅡桂䡁䅉兢桂䝁䅍党ㅂ䡁䅑兡橂䝁䅅䅢獁䍁䅁兓畂䝁䅍杌杁䝁䅫杢杁䕁䄸睙あ䝁䄸杙求䡁䅉䅉祁䑁䅁䅍穁䍁䄴䅉䑂䝁䄸䅢獂䝁䅕睚灂䡁䅕兢杁䙁䅁䅡桂䡁䅉兢桂䝁䅍党ㅂ䡁䅑兡橂䝁䅅䅢獁䍁䅁兓畂䝁䅍杌杁䡁䅣兙穂䍁䅁兡畂䝁䅍睢祂䡁䅁睢祂䝁䅅䅤求䝁䅑䅉灂䝁䄴䅉祁䑁䅁䅍祁䍁䅁兙畂䝁䅑䅉灂䡁䅍䅉潂䝁䅕兙歂䡁䅅兤桂䡁䅉䅤求䡁䅉党歂䍁䅁兡畂䍁䅁睕あ䝁䄸兤湂䝁䅧䅤療䝁䄴䅌杁䕁䄰兙穂䡁䅍兙橂䝁䅧兤穂䝁䅕䅤あ䡁䅍杌䅁偁卑䅁ぃ睃䅁睑療䝁䅷兤瑂䝁䅉兡桂䍁䅁村桂䝁䄴睡灂䝁䄴睚杁䙁䅍入穂䡁䅑党瑂䍁䅷䅉䩂䝁䄴睙畁䍁䅁睢睂䝁䅕杣桂䡁䅑党穂䍁䅁兙穂䍁䅁䅤潂䝁䅕䅉潂䝁䄸䅢歂䝁䅫杢湂䍁䅁睙療䝁䄰䅣桂䝁䄴入杁䝁䄸杚杁䙁䅕兢睂䡁䅅兤桂䍁䅁村桂䝁䄴睡杁䡁䅑䅡桂䡁䅑䅉睂䡁䅉睢㉂䝁䅫䅚求䡁䅍䅉楂䝁䅅杢牂䝁䅫杢湂䍁䅷䅉睂䡁䅉兡㉂䝁䅅䅤求䍁䅁杙桂䝁䄴睡灂䝁䄴睚獁䍁䅁兢療䡁䅉䅤湂䝁䅅睚求䍁䅷䅉桂䝁䄴䅚杁䝁䄸䅤潂䝁䅕杣杁䝁䅙兡畂䝁䅅杢橂䝁䅫兙獂䍁䅁督求䡁䅉杤灂䝁䅍党穂䍁䅁兡畂䍁䅁䅤潂䝁䅕䅉噂䝁䄴兡あ䝁䅕䅚杁䙁䅍䅤桂䡁䅑党穂䍁䄴䅉啂䝁䅧党杁䝁䅍睢瑂䡁䅁兙畂䡁䅫䅉療䝁䅙杚求䡁䅉督杁䝁䅑党睂䝁䄸督灂䡁䅑䅉睂䡁䅉睢歂䡁䅕睙あ䡁䅍䅌杁䝁䅫杢橂䝁䅷兤歂䝁䅫杢湂䍁䅁杙ㅂ䡁䅍兡畂䝁䅕督穂䍁䅷䅉畂䝁䄸杢瑁䝁䅫杢あ䝁䅕杣求䡁䅍䅤杁䝁䅉党桂䡁䅉兡畂䝁䅣䅉橂䝁䅧党橂䝁䅳兡畂䝁䅣䅌杁䝁䅫杢あ䝁䅕杣求䡁䅍䅤瑁䝁䅉党桂䡁䅉兡畂䝁䅣䅉橂䝁䅧党橂䝁䅳兡畂䝁䅣䅉桂䝁䄴䅚杁䡁䅍兙㉂䝁䅫杢湂䡁䅍䅌杁䝁䄰睢畂䝁䅕入杁䝁䄰兙祂䝁䅳党あ䍁䅷䅉桂䝁䄴䅚杁䝁䅍党祂䡁䅑兡浂䝁䅫睙桂䡁䅑党杁䝁䄸杚杁䝁䅑党睂䝁䄸督灂䡁䅑䅉桂䝁䅍睙療䡁䅕杢あ䡁䅍睏杁䝁䅅杢歂䍁䅁兡畂䡁䅍兤祂䝁䅕䅚杁䝁䅍兙穂䝁䅧䅉穂䡁䅣党求䡁䅁䅉桂䝁䄴䅚杁䝁䄸䅤潂䝁䅕杣杁䝁䅫杢㉂䝁䅕督あ䝁䄰党畂䡁䅑䅉穂䡁䅣党求䡁䅁䅉穂䝁䄸䅢ㅂ䡁䅑兡療䝁䄴督畁䍁䅁兓あ䍁䅁兙獂䡁䅍睢杁䡁䅁杣療䡁䅙兡歂䝁䅕督杁䝁䅍睢瑂䝁䄰党祂䝁䅍兡桂䝁䅷䅉獂䝁䅕杢歂䝁䅫杢湂䍁䅁䅣祂䝁䄸䅚ㅂ䝁䅍䅤穂䍁䅷䅉穂䡁䅕睙潂䍁䅁兙穂䍁䅁睙療䝁䄰兢求䡁䅉睙灂䝁䅅䅢杁䝁䅷兡畂䝁䅕督杁䝁䄸杚杁䝁䅍杣求䝁䅑兡あ䍁䅁兙畂䝁䅑䅉あ䝁䅕杣瑂䍁䅁䅢療䝁䅅杢穂䍁䅷䅉桂䝁䅍睙療䡁䅕杢あ䡁䅍䅉祂䝁䅕睙求䝁䅫杤桂䝁䅉䅢求䍁䅁兙畂䝁䅑䅉灂䝁䄴杤求䝁䄴䅤療䡁䅉入杁䝁䅙兡畂䝁䅅杢橂䝁䅫杢湂䍁䅷䅉灂䝁䄴䅤求䡁䅉杢桂䡁䅑兡療䝁䄴兙獂䍁䅁䅤祂䝁䅅䅚求䍁䅁杚灂䝁䄴兙畂䝁䅍党獁䍁䅁睙療䝁䄰兢求䡁䅉睙灂䝁䅅䅢杁䡁䅁杣療䡁䅁党祂䡁䅑入杁䝁䅷睢桂䝁䄴督獁䍁䅁兢ㅂ䝁䅷䅤灂䝁䅙兙瑂䝁䅫䅢㕂䍁䅁䅢療䝁䅅杢穂䍁䅷䅉求䡁䅅兤灂䡁䅁兢求䝁䄴䅤杁䝁䅷睢桂䝁䄴督獁䍁䅁睙療䝁䄰兢求䡁䅉睙灂䝁䅅䅢杁䝁䅕兣ㅂ䝁䅫䅣瑂䝁䅕杢あ䍁䅁䅢求䝁䅅督求䡁䅍䅌杁䡁䅉党桂䝁䅷䅉求䡁䅍䅤桂䡁䅑党杁䝁䅍睢畂䡁䅍䅤祂䡁䅕睙あ䝁䅫睢畂䍁䅁䅢療䝁䅅杢穂䍁䅁兙畂䝁䅑䅉睂䝁䅕杣瑂䝁䅅杢求䝁䄴䅤杁䝁䅙兡畂䝁䅅杢橂䝁䅫杢湂䍁䅷䅉桂䝁䄴䅚杁䡁䅍兢桂䝁䅷䅢杁䝁䅉兤穂䝁䅫杢求䡁䅍督杁䝁䅅䅚瑂䝁䅫杢灂䡁䅍䅤祂䝁䅅䅤灂䝁䄸杢杁䡁䅁杣療䝁䅣杣桂䝁䄰䅉浂䝁䅫杢桂䝁䄴睙灂䝁䄴睚獁䍁䅁兙穂䍁䅁睤求䝁䅷䅢杁䝁䅅督杁䝁䅍兙睂䝁䅫䅤桂䝁䅷䅉瑂䝁䅅杣牂䝁䅕䅤穂䍁䄴䅉䩂䝁䄴䅉桂䝁䅑䅚灂䡁䅑兡療䝁䄴䅌杁䡁䅑䅡求䍁䅁睙療䝁䄰䅣桂䝁䄴入杁䝁䄸杚浂䝁䅕杣穂䍁䅁睤求䝁䅅䅢あ䝁䅧䅉瑂䝁䅅杢桂䝁䅣党瑂䝁䅕杢あ䍁䅁睙療䝁䄰䅣祂䝁䅫督灂䝁䄴睚杁䝁䅙兡畂䝁䅅杢橂䝁䅫兙獂䍁䅁䅣獂䝁䅅杢畂䝁䅫杢湂䍁䅷䅉灂䝁䄴杤求䡁䅍䅤瑂䝁䅕杢あ䍁䅷䅉あ䡁䅉兤穂䡁䅑䅌杁䝁䅅杢歂䍁䅁兡畂䡁䅍兤祂䝁䅅杢橂䝁䅕睏杁䡁䅑杣求䝁䅅督ㅂ䡁䅉入杁䝁䄰兙畂䝁䅅睚求䝁䄰党畂䡁䅑䅌杁䡁䅣䅡灂䝁䅍䅡杁䝁䅫杢橂䝁䅷兤歂䝁䅕督杁䝁䅑兡湂䝁䅫䅤桂䝁䅷䅉桂䝁䄴䅚杁䝁䄰睢楂䝁䅫䅢求䍁䅁杙桂䝁䄴睡灂䝁䄴睚杁䡁䅍睢獂䡁䅕䅤灂䝁䄸杢穂䍁䅷䅉䉂䕁䅍䅓獁䍁䅁睤灂䡁䅉党穂䍁䅷䅉睂䝁䄸督灂䡁䅑兡㉂䝁䅕䅉睂䝁䅅入獁䍁䅁杣求䝁䄰睢あ䝁䅕䅉歂䝁䅕䅣療䡁䅍兡あ䍁䅁睙桂䡁䅁䅤ㅂ䡁䅉党獁䍁䅁兡畂䡁䅑党湂䡁䅉兙あ䝁䅕䅚杁䡁䅁兙㕂䝁䄰党畂䡁䅑督獁䍁䅁兡畂䡁䅑党湂䡁䅉兙あ䝁䅕䅚杁䡁䅉党橂䝁䅕兡㉂䝁䅅杙獂䝁䅕督獁䍁䅁䅢療䝁䅍睡楂䝁䄸䅥獁䍁䅁睙桂䡁䅍䅡杁䡁䅙兙ㅂ䝁䅷䅤獁䍁䅁杣求䝁䅅䅢瑁䡁䅑兡瑂䝁䅕䅉睂䝁䅅入瑂䝁䅕杢あ䡁䅍䅌杁䝁䅍睢瑂䝁䄰党祂䝁䅍兡桂䝁䅷䅉橂䝁䅅杣歂䍁䅷䅉桂䝁䄴䅚杁䝁䅙睢祂䝁䅕兡湂䝁䄴䅉求䡁䅧睙潂䝁䅅杢湂䝁䅕䅉桂䝁䄴䅚杁䝁䅫杢あ䝁䅕杣畂䝁䅅䅤灂䝁䄸杢桂䝁䅷䅉楂䝁䅅杢牂䝁䅫杢湂䍁䅁杣求䝁䅷兙あ䝁䅕䅚杁䡁䅁杣療䝁䅑兤橂䡁䅑督獁䍁䅁兙穂䍁䅁睤求䝁䅷䅢杁䝁䅅督杁䝁䄰党祂䝁䅍䅡桂䝁䄴䅤杁䡁䅍党祂䡁䅙兡橂䝁䅕督㝁䍁䅁兙畂䝁䅑䅉楂䡁䅉睢牂䝁䅕杣桂䝁䅣党杁䡁䅍党祂䡁䅙兡橂䝁䅕督獁䍁䅁杣求䡁䅍兡歂䝁䅕杢あ䝁䅫兙獂䍁䅁杣求䝁䅅䅢杁䝁䅕督あ䝁䅅䅤求䍁䅁䅢療䝁䅅杢穂䍁䅁兙畂䝁䅑䅉橂䝁䄸杢穂䡁䅕兢求䡁䅉䅉獂䝁䄸兙畂䡁䅍杌杁䕁䅫䅤杁䡁䅍党祂䡁䅙党穂䍁䅁兡あ䡁䅍䅉睂䡁䅉睢歂䡁䅕睙あ䡁䅍䅉あ䝁䄸䅉橂䝁䄸杣睂䝁䄸杣桂䡁䅑党獁䍁䅁兡畂䡁䅍䅤灂䡁䅑兤あ䝁䅫睢畂䝁䅅䅢獁䍁䅁督瑂䝁䅅䅢獂䍁䅁杙ㅂ䡁䅍兡畂䝁䅕督穂䍁䅷䅉桂䝁䄴䅚杁䝁䅫杢歂䝁䅫杤灂䝁䅑兤桂䝁䅷䅉橂䡁䅕督あ䝁䄸兢求䡁䅉督畁䍁䅁䅖潂䝁䅕䅉橂䝁䄸兢睂䝁䅅杢㕂䍁䅁睤桂䡁䅍䅉浂䝁䄸兤畂䝁䅑党歂䍁䅁兡畂䍁䅁免㕁䑁䅕睍杁䝁䅅杢歂䍁䅁兡穂䍁䅁䅡求䝁䅅䅚硂䡁䅕兙祂䡁䅑党祂䝁䅕䅚杁䝁䅫杢杁䙁䅑兙橂䝁䄸兢桂䍁䅷䅉塂䝁䅅督潂䝁䅫杢湂䡁䅑睢畂䍁䄴䅁偄兆䅁䄸䅫䕁䅍睢獂䡁䅕兢楂䝁䅫兙杁䙁䅍䅣療䡁䅉䅤穂䡁䅣党桂䡁䅉䅉䑂䝁䄸兢睂䝁䅅杢㕂䍁䅷䅉あ䝁䄸睚求䡁䅑䅡求䡁䅉䅉㍂䝁䅫䅤潂䍁䅁兡あ䡁䅍䅉穂䡁䅕杙穂䝁䅫䅚灂䝁䅅杣灂䝁䅕督獁䍁䅁䅚求䡁䅍兡湂䝁䄴督獁䍁䅁䅚求䡁䅙党獂䝁䄸䅣穂䍁䅷䅉瑂䝁䅅杣牂䝁䅕䅤穂䍁䅷䅉桂䝁䄴䅚杁䝁䅑兡穂䡁䅑杣灂䝁䅉兤あ䝁䅕督杁䝁䄸兤あ䝁䅑睢療䡁䅉䅌杁䝁䅅睙あ䝁䅫杤求䍁䅷䅉桂䝁䄴䅚杁䝁䅕杤求䡁䅉入歂䝁䅅入杁䝁䅷兡浂䝁䅕督あ䡁䅫䅢求䍁䅁兙睂䡁䅁兙祂䝁䅕䅢獁䍁䅁杚療䝁䄸䅤㍂䝁䅕兙祂䍁䅷䅉桂䝁䅍睙求䡁䅍督療䡁䅉兡求䡁䅍䅌杁䝁䅅杢歂䍁䅁党硂䡁䅕兡睂䝁䄰党畂䡁䅑䅉灂䝁䄴䅉あ䝁䅧党杁䙁䅕杢灂䡁䅑党歂䍁䅁睕あ䝁䅅䅤求䡁䅍䅌杁䕁䅷兙あ䝁䅫杢杁䕁䅅兢求䡁䅉兡橂䝁䅅䅌杁䡁䅑䅡求䍁䅁兑穂䝁䅫兙杁䙁䅁兙橂䝁䅫杚灂䝁䅍䅌杁䕁䅕兤祂䝁䄸䅣求䍁䅷䅉あ䝁䅧党杁䕁䄰兡歂䝁䅑䅢求䍁䅁兒桂䡁䅍䅤獁䍁䅁兑浂䡁䅉兡橂䝁䅅䅌杁䝁䅅杢歂䍁䅁睑桂䝁䄴兙歂䝁䅅杌杁䙁䅑䅡求䍁䅁睙療䝁䄰䅣桂䝁䄴入杁䡁䅁杣療䡁䅙兡歂䝁䅕督杁䝁䅅䅣睂䝁䅅杣求䝁䅷䅌杁䝁䅅睙橂䝁䅕督穂䝁䄸杣灂䝁䅕督獁䍁䅁兙畂䝁䅑䅉求䡁䅅兤灂䡁䅁兢求䝁䄴䅤杁䝁䅙睢祂䍁䅁䅡灂䝁䅳兡畂䝁䅣䅌杁䡁䅑杣桂䝁䅫䅢杁䡁䅉兤畂䝁䄴兡畂䝁䅣䅌杁䡁䅍杢療䡁䅣䅌杁䝁䅙兡穂䝁䅧兡畂䝁䅣䅌杁䝁䅧兤畂䡁䅑兡畂䝁䅣䅌杁䝁䄰睢ㅂ䝁䄴䅤桂䝁䅫杢求䝁䅕杣灂䝁䄴睚獁䍁䅁睙獂䝁䅫兢楂䝁䅫杢湂䍁䅷䅉穂䝁䅳兡灂䝁䄴睚杁䝁䅅杢歂䍁䅁督畂䝁䄸睤楂䝁䄸兙祂䝁䅑兡畂䝁䅣䅌杁䡁䅑杣桂䝁䅫䅢獁䍁䅁兙畂䝁䅑䅉療䡁䅕䅤歂䝁䄸睢祂䍁䅁兙橂䡁䅑兡㉂䝁䅫䅤灂䝁䅕督畁䍁䅁兓あ䍁䅁睢浂䝁䅙党祂䡁䅍䅉浂䝁䄸睢あ䡁䅣党桂䡁䅉䅉睂䡁䅉睢歂䡁䅕睙あ䡁䅍䅉あ䝁䅧兙あ䍁䅁兡畂䝁䅍䅢ㅂ䝁䅑党杁䝁䅷兡湂䝁䅧䅤㍂䝁䅕兡湂䝁䅧䅤杁䝁䅧兡牂䝁䅫杢湂䍁䅁杙療䝁䄸䅤㝁䍁䅁䅤祂䝁䅅兡獂䍁䅁杣ㅂ䝁䄴杢灂䝁䄴睚杁䡁䅍䅡療䝁䅕督㝁䍁䅁杣ㅂ䝁䅣睚求䝁䅑䅉橂䝁䄸䅢歂䍁䅁睤求䝁䅅䅤潂䝁䅕杣杁䝁䅉睢療䡁䅑督㝁䍁䅁督桂䝁䄴䅚桂䝁䅷督杁䝁䅅杢歂䍁䅁督潂䝁䄸党穂䍁䅁杚療䡁䅉䅉ㅂ䡁䅍党杁䝁䅫杢杁䡁䅣兙あ䝁䅕杣杁䝁䅅睙あ䝁䅫杤灂䡁䅑兡求䡁䅍睏杁䝁䅅杢歂䍁䅁杚療䝁䄸䅤㍂䝁䅕兙祂䍁䅁杚療䡁䅉䅉獂䝁䅫杚求䡁䅍䅤㕂䝁䅷党杁䡁䅣党桂䡁䅉杌杁䕁䅫杢杁䝁䅅䅚歂䝁䅫䅤灂䝁䄸杢獁䍁䅁兡あ䍁䅁睢㍂䝁䄴党歂䍁䅁杢求䡁䅑睤療䡁䅉睡杁䝁䄸杚杁䝁䅉杣桂䝁䄴䅚求䝁䅑䅉桂䝁䄴䅚杁䝁䄸兤あ䝁䅷党あ䍁䅁杣求䡁䅑兙灂䝁䅷䅉穂䡁䅑睢祂䝁䅕督㝁䍁䅁杙祂䝁䅅杢歂䍁䄰督睂䝁䅕睙灂䝁䅙兡橂䍁䅁党瑁䝁䅍睢瑂䝁䄰党祂䝁䅍党杁䡁䅍兡あ䝁䅕督㝁䍁䅁兙畂䝁䅑䅉橂䝁䄸杢橂䝁䅕督穂䝁䅫睢畂䍁䅁睢祂䍁䅁杚祂䝁䅅杢橂䝁䅧兡穂䝁䅕兌楂䝁䅅督求䝁䅑䅉桂䡁䅉杣桂䝁䄴睚求䝁䄰党畂䡁䅑督杁䡁䅣兡あ䝁䅧䅉あ䝁䅧兡祂䝁䅑䅉睂䝁䅅杣あ䝁䅫党穂䍁䅁兙あ䍁䅁杙祂䝁䅅杢歂䝁䅕䅚杁䝁䄸兤あ䝁䅷党あ䍁䅁兙畂䝁䅑䅉穂䝁䅧睢睂䍁䄰兡畂䍁䄰督潂䝁䄸䅣杁䡁䅉党あ䝁䅅兡獂䍁䅁䅢療䝁䅍兙あ䝁䅫睢畂䡁䅍䅌杁䝁䅅督杁䡁䅣党獂䝁䅷䅉桂䡁䅍䅉あ䝁䅧杣療䡁䅕睚潂䍁䅁兡畂䝁䅑党睂䝁䅕杢歂䝁䅕杢あ䝁䅷入杁䝁䄸䅣求䡁䅉兙あ䝁䅕䅚杁䡁䅍䅣求䝁䅍兡桂䝁䅷䅤㕂䍁䅁睢ㅂ䡁䅑䅚療䝁䄸杣杁䝁䅅杢歂䍁䅁督睂䝁䄸杣あ䝁䅫杢湂䍁䅁睚療䝁䄸䅚穂䍁䅁督あ䝁䄸杣求䡁䅍䅌杁䡁䅍䅣療䡁䅉䅤灂䝁䄴睚杁䝁䅣睢療䝁䅑督杁䝁䅍䅡桂䝁䅫杢穂䍁䅷䅉歂䝁䅕䅣桂䡁䅉䅤瑂䝁䅕杢あ䍁䅁督あ䝁䄸杣求䍁䅁睙潂䝁䅅兡畂䡁䅍䅌杁䝁䅫杢あ䝁䅕杣畂䝁䅕䅤杁䡁䅉党あ䝁䅅兡獂䝁䅕杣穂䍁䅷䅉桂䝁䄴䅚杁䝁䅫杢あ䝁䅕杣畂䝁䅅䅤灂䝁䄸杢桂䝁䅷䅉歂䝁䅫督あ䡁䅉兡楂䡁䅕䅤療䡁䅉督畁䍁䅁䅖潂䝁䅕䅉橂䝁䄸兢睂䝁䅅杢㕂䍁䅁督求䝁䅷䅢穂䍁䅁兡あ䡁䅍䅉睂䡁䅉睢歂䡁䅕睙あ䡁䅍䅉ㅂ䝁䄴䅚求䡁䅉䅉あ䝁䅧党杁䕁䅍睢獂䡁䅕兢楂䝁䅫兙獁䍁䅁兔療䡁䅕杢あ䝁䅅兡畂䍁䅁䅓桂䡁䅉䅚杁䙁䅣党桂䡁䅉䅌杁䙁䅍睔卂䕁䅕䅔獁䍁䅁兙畂䝁䅑䅉睂䡁䅉兑畂䝁䅅䅉楂䡁䅉兙畂䝁䅑䅉畂䝁䅅兢求䡁䅍杌杁䕁䅍睢獂䡁䅕兢楂䝁䅫兙杁䙁䅍䅣療䡁䅉䅤穂䡁䅣党桂䡁䅉䅉䑂䝁䄸兢睂䝁䅅杢㕂䍁䅁睤桂䡁䅍䅉浂䝁䄸兤畂䝁䅑党歂䍁䅁兡畂䍁䅁免㕁䑁䅍䅏杁䝁䅅杢歂䍁䅁兡穂䍁䅁䅡求䝁䅅䅚硂䡁䅕兙祂䡁䅑党祂䝁䅕䅚杁䝁䅫杢杁䙁䅁睢祂䡁䅑䅢桂䝁䄴䅚獁䍁䅁睔祂䝁䅕睚療䝁䄴杌䅁䕁啙䅁煄睃䅁睑療䝁䄰睙桂䡁䅍䅤杁䕁䅍睢祂䡁䅁睢祂䝁䅅䅤灂䝁䄸杢杁䝁䄸䅣求䡁䅉兙あ䝁䅕督杁䝁䅅督杁䝁䅅䅉瑂䝁䅕䅚灂䝁䅅䅉桂䝁䄴䅚杁䡁䅑党橂䝁䅧杢療䝁䅷睢湂䡁䅫䅉橂䝁䄸兢睂䝁䅅杢㕂䍁䅁睤療䡁䅉䅢歂䡁䅣兡歂䝁䅕杌杁䕁䅫䅤杁䝁䄸䅣求䡁䅉兙あ䝁䅕督杁䡁䅑䅡祂䝁䄸兤湂䝁䅧䅉卂䝁䅕督灂䝁䅑党畂䡁䅑兡桂䝁䅷䅉䑂䝁䄸杢畂䝁䅕睙あ䝁䅫杤灂䡁䅑入杁䍁䅙䅉兂䝁䅷兙あ䝁䅙睢祂䝁䄰督獁䍁䅁村ㅂ䡁䅍兡畂䝁䅕督穂䍁䅁睕求䡁䅉杤灂䝁䅍党穂䍁䅁睑療䝁䄴杢求䝁䅍䅤灂䡁䅙兡あ䡁䅫䅌杁䕁䄰党歂䝁䅫兙獁䍁䅁睕あ䡁䅕䅚灂䝁䄸督獁䍁䅁兙畂䝁䅑䅉啂䝁䅧党瑂䝁䅕䅉兂䝁䅅杣牂䡁䅍䅉穂䝁䅕睚瑂䝁䅕杢あ䡁䅍杌杁䙁䅑䅡求䍁䅁杕求䡁䅍兡歂䝁䅕杢あ䝁䅫兙獂䍁䅁睑療䝁䄴杢求䝁䅍䅤灂䡁䅙兡あ䡁䅫䅉流䍁䅁䅕獂䝁䅅䅤浂䝁䄸杣瑂䡁䅍䅉穂䝁䅕睚瑂䝁䅕杢あ䍁䅁䅣祂䝁䄸杤灂䝁䅑党穂䍁䅁杣求䡁䅍兡歂䝁䅕杢あ䝁䅫兙獂䍁䅁杙祂䝁䄸兙歂䝁䅉兙畂䝁䅑䅉桂䝁䄴䅚杁䡁䅣兡祂䝁䅕䅢求䡁䅍督杁䝁䅍睢畂䝁䄴党橂䡁䅑兡㉂䝁䅫䅤㕂䍁䅁督求䡁䅉杤灂䝁䅍党穂䍁䅷䅉祂䝁䅕督灂䝁䅑党畂䡁䅑兡桂䝁䅷䅉桂䝁䄴䅚杁䝁䅉兤穂䝁䅫杢求䡁䅍督杁䡁䅙兡歂䝁䅕睢杁䡁䅍党祂䡁䅙兡橂䝁䅕督獁䍁䅁督牂䡁䅫兌楂䡁䅉兙畂䝁䅑党歂䍁䅁党畂䡁䅑党祂䡁䅑兙灂䝁䄴兢求䝁䄴䅤杁䡁䅑党獂䝁䅕杤灂䡁䅍兡療䝁䄴䅉畂䝁䅕䅤㍂䝁䄸杣牂䡁䅍䅌杁䝁䅅杢歂䍁䅁兙歂䡁䅙党祂䡁䅑兡穂䝁䅫杢湂䍁䄴䅉啂䝁䅧党杁䕁䅉兤穂䝁䅫杢求䡁䅍督杁䙁䅍党祂䡁䅙兡橂䝁䅕督杁䕁䅍睢畂䝁䄴党橂䡁䅑兡㉂䝁䅫䅤㕂䍁䅁督求䝁䅣兢求䝁䄴䅤杁䝁䄸杚浂䝁䅕杣穂䍁䅁睙療䝁䄴杢求䝁䅍䅤灂䡁䅙兡あ䡁䅫䅉穂䝁䅕杣㉂䝁䅫睙求䡁䅍䅉浂䝁䄸杣杁䡁䅍兢桂䝁䅷䅢杁䝁䅉兤穂䝁䅫杢求䡁䅍督杁䝁䅷睢橂䝁䅅䅤灂䝁䄸杢穂䍁䅷䅉㍂䝁䅧兡橂䝁䅧䅉灂䝁䄴睙獂䡁䅕䅚求䍁䅁杙祂䝁䄸兙歂䝁䅉兙畂䝁䅑䅌杁䡁䅣兡祂䝁䅕䅢灂䝁䄴党杁䡁䅙睢灂䝁䅍党獁䍁䅁兙畂䝁䅑䅉㍂䝁䅫杣求䝁䅷党穂䡁䅍䅉穂䝁䅕杣㉂䝁䅫睙求䡁䅍睏杁䝁䅅杢歂䍁䅁党あ䝁䅧党祂䝁䄴党あ䍁䅁杢求䡁䅑睤療䡁䅉睡杁䡁䅍党祂䡁䅙兡橂䝁䅕督杁䝁䅙睢祂䍁䅁兢求䝁䅑兡ㅂ䝁䄰兌穂䝁䅫来求䝁䅑䅉橂䡁䅕督あ䝁䄸兢求䡁䅉督杁䝁䅅杢歂䍁䅁䅢桂䡁䅉睚求䡁䅉䅉求䝁䄴䅤求䡁䅉䅣祂䝁䅫督求䡁䅍杌杁䙁䅑䅡求䍁䅁兔求䝁䅑兡桂䍁䅁督求䝁䅣兢求䝁䄴䅤杁䝁䄸䅣求䡁䅉兙あ䝁䅕督杁䕁䄴村䑂䙁䅕杢灂䡁䅙党祂䡁䅍兙獂䉁杫督杁䝁䄴兙あ䝁䅫睢畂䝁䅅䅢杁䝁䅅杢歂䍁䅁杣求䝁䅣兡療䝁䄴兙獂䍁䅁睙桂䝁䅉䅢求䍁䅁杢求䡁䅑睤療䡁䅉睡穂䑁䅳䅉あ䝁䅧党杁䕁䄴村䑂䍁䅁兙畂䝁䅑䅉啂䝁䅕䅢求䝁䄰兤畂䝁䅑睢杁䝁䅉杣療䝁䅅䅚橂䝁䅅督あ䍁䅁杢求䡁䅑睤療䡁䅉睡穂䍁䅁兙畂䝁䅑䅉療䡁䅣杢求䝁䅑䅉獂䝁䄸睙桂䝁䅷䅉楂䡁䅉睢桂䝁䅑睙桂䡁䅍䅤杁䡁䅑党獂䝁䅕杤灂䡁䅍兡療䝁䄴䅉穂䡁䅑兙あ䝁䅫睢畂䡁䅍睏杁䝁䅅杢歂䍁䅁䅕求䝁䅅睙療䝁䅍睡獁䍁䅁兙杁䝁䅑兡祂䝁䅕睙あ䍁䄰䅤療䍁䄰睙療䝁䄴督ㅂ䝁䄰党祂䍁䅁督あ䡁䅉党桂䝁䄰兡畂䝁䅣䅉穂䝁䅕杣㉂䝁䅫睙求䡁䅍杌杁䕁䅫䅤杁䝁䅅䅢穂䝁䄸䅉療䡁䅁党祂䝁䅅䅤求䡁䅍䅉灂䝁䄴䅤求䡁䅉杢桂䡁䅑兡療䝁䄴兙獂䍁䅁䅤求䝁䅷党㉂䝁䅫督灂䝁䄸杢杁䝁䄴党あ䡁䅣睢祂䝁䅳督杁䝁䅍睢瑂䡁䅁杣灂䡁䅍兡畂䝁䅣䅉あ䝁䅧党杁䙁䅍睡㕂䍁䅁睕睂䝁䄸杣あ䡁䅍䅉畂䝁䅕䅤㍂䝁䄸杣牂䡁䅍䅌杁䝁䅅督杁䡁䅣党獂䝁䅷䅉桂䡁䅍䅉療䡁䅑䅡求䡁䅉䅉歂䝁䅫睚灂䡁䅑兙獂䍁䅁䅣祂䝁䄸䅣求䡁䅉䅤灂䝁䅕督畁䍁䅁䅖潂䝁䅕䅉呂䡁䅑兤歂䝁䅫睢穂䍁䅁督求䝁䅣兢求䝁䄴䅤杁䝁䄸䅣求䡁䅉兙あ䝁䅕督杁䕁䄴村䑂䙁䅕杢灂䡁䅙党祂䡁䅍兙獂䍁䅁兙畂䝁䅑䅉呂䝁䅳入杁䝁䅙兡獂䝁䄰䅉桂䝁䄴䅚杁䡁䅑党獂䝁䅕杤灂䡁䅍兡療䝁䄴䅉穂䡁䅑兤歂䝁䅫睢杁䡁䅁杣療䝁䅑兤橂䡁䅑兡療䝁䄴䅉桂䝁䄴䅚杁䝁䅑兡穂䡁䅑杣灂䝁䅉兤あ䝁䅫睢畂䍁䅁睢睂䝁䅕杣桂䡁䅑兡療䝁䄴督畁䍁䅁䅖潂䝁䅕䅉啂䝁䅧党瑂䝁䅕䅉兂䝁䅅杣牂䡁䅍䅉穂䝁䅕睚瑂䝁䅕杢あ䍁䅁睢睂䝁䅕杣桂䡁䅑党穂䍁䅁兖畂䝁䅫杤求䡁䅉督桂䝁䅷䅉あ䝁䅧党瑂䝁䅕䅉睂䝁䅅杣牂䡁䅍䅉灂䝁䄴䅉偂䡁䅉䅢桂䝁䄴䅚療䍁䅷䅉䝂䝁䅷睢祂䝁䅫䅚桂䑁䅳䅉䥂䝁䄸䅢獂䡁䅫睤療䝁䄸䅚獁䍁䅁睑桂䝁䅷兡浂䝁䄸杣畂䝁䅫兙㝁䍁䅁睔穂䝁䅅睡桂䍁䅷䅉䭂䝁䅅䅣桂䝁䄴睏杁䝁䅅杢歂䍁䅁村求䝁䅫条灂䝁䄴睚獁䍁䅁睑潂䝁䅫杢桂䍁䄴䅉啂䝁䅧党杁䝁䅍睢瑂䡁䅁兙畂䡁䅫䅉桂䝁䅷督療䍁䅁睢浂䝁䅙党祂䡁䅍䅉桂䍁䅁睙療䝁䄴督療䝁䅷兡歂䝁䅅䅤求䝁䅑䅉穂䡁䅑杣求䝁䅅兢灂䝁䄴睚杁䡁䅁䅢桂䡁䅑杚療䡁䅉兢穂䍁䅁兤畂䝁䅑党祂䍁䅁䅤潂䝁䅕䅉兂䝁䅧兡獂䝁䅅䅚求䝁䅷䅣潂䝁䅫兙杁䕁䅙䅢㕂䝁䅕杣穂䍁䅁兙畂䝁䅑䅉あ䝁䅧党杁䙁䅣党獂䝁䅷督杁䕁䅙兙祂䝁䅣睢杁䕁䅍党畂䡁䅑党祂䍁䅁兙祂䝁䅕杢桂䍁䅁兡畂䍁䅁䅕潂䝁䅫䅢桂䝁䅑党獂䡁䅁䅡灂䝁䅅䅌杁䙁䅁党畂䝁䄴督㕂䝁䅷杤桂䝁䄴兡桂䑁䅳䅉桂䝁䄴䅚杁䙁䅧兤瑂䝁䄸杌杁䕁䅍睢瑂䝁䅍兙穂䡁䅑䅉䑂䝁䄸杣睂䝁䄸杣桂䡁䅑兡療䝁䄴䅉㍂䝁䅅督杁䝁䅙睢ㅂ䝁䄴䅚求䝁䅑䅉灂䝁䄴䅉硁䑁䅫李穁䍁䅁兙畂䝁䅑䅉灂䡁䅍䅉潂䝁䅕兙歂䡁䅅兤桂䡁䅉䅤求䡁䅉党歂䍁䅁兡畂䍁䅁䅕潂䝁䅫䅢桂䝁䅑党獂䡁䅁䅡灂䝁䅅䅌杁䙁䅁党畂䝁䄴督㕂䝁䅷杤桂䝁䄴兡桂䍁䄴䅁乁兆䅁䅓䄰䕁䅍睢瑂䝁䅕杣灂䝁䅍兙杁䕁䅫杢橂䝁䄸杣睂䝁䄸杣桂䡁䅑党歂䍁䅷䅉あ䝁䅧杣療䡁䅕睚潂䍁䅁兡あ䡁䅍䅉穂䡁䅕杙穂䝁䅫䅚灂䝁䅅杣灂䝁䅕督獁䍁䅁䅣祂䝁䄸杤灂䝁䅑党穂䍁䅁杤桂䡁䅉兡療䡁䅕督杁䝁䅙兡畂䝁䅅杢橂䝁䅫兙獂䍁䅁䅣祂䝁䄸䅚ㅂ䝁䅍䅤穂䍁䅁兙畂䝁䅑䅉穂䝁䅕杣㉂䝁䅫睙求䡁䅍杌杁䙁䅑䅡求䍁䅁睙療䝁䄰䅣桂䝁䄴入杁䝁䄸䅣求䡁䅉兙あ䝁䅕督杁䡁䅑䅡祂䝁䄸兤湂䝁䅧䅉䑂䝁䄸兢瑂䝁䅕杣橂䝁䅫兙獂䍁䅁村桂䝁䄴睡獁䍁䅁杕求䡁䅑兙灂䝁䅷䅉䍂䝁䅅杢牂䍁䅷䅉塂䝁䅕兙獂䡁䅑䅡杁䕁䄰兙畂䝁䅅睚求䝁䄰党畂䡁䅑䅌杁䝁䅅杢歂䍁䅁杒灂䝁䄴兙畂䝁䅍党杁䡁䅍党湂䝁䄰党畂䡁䅑督畁䍁䅁䅖潂䝁䅕䅉䑂䝁䄸兢瑂䝁䅕杣橂䝁䅫兙獂䍁䅁村桂䝁䄴睡杁䡁䅍党湂䝁䄰党畂䡁䅑䅉療䝁䅙杚求䡁䅉督杁䡁䅙兙祂䝁䅫睢ㅂ䡁䅍䅉睂䡁䅉睢歂䡁䅕睙あ䡁䅍䅉桂䝁䄴䅚杁䡁䅍党祂䡁䅙兡橂䝁䅕督獁䍁䅁兡畂䝁䅍䅢ㅂ䝁䅑兡畂䝁䅣䅉橂䝁䄸兢瑂䝁䅕杣橂䝁䅫兙獂䍁䅁䅢療䝁䅅杢穂䍁䅁兙畂䝁䅑䅉獂䝁䅫杢求䡁䅍䅉療䝁䅙䅉橂䡁䅉党歂䝁䅫䅤獁䍁䅁䅚求䡁䅁睢穂䝁䅫䅤穂䍁䅷䅉橂䝁䅅督潂䍁䅁兢桂䝁䄴兙湂䝁䅕兢求䝁䄴䅤獁䍁䅁䅣桂䡁䅫兢求䝁䄴䅤杁䡁䅍睢獂䡁䅕䅤灂䝁䄸杢穂䍁䅷䅉橂䝁䅅杣歂䍁䅁督求䡁䅉杤灂䝁䅍党穂䍁䅷䅉橂䝁䅅䅣灂䡁䅑兙獂䍁䅁兢桂䡁䅉睡求䡁䅑䅉睂䡁䅉睢歂䡁䅕睙あ䡁䅍䅌杁䝁䅫杢あ䝁䅕杣畂䝁䅅䅤灂䝁䄸杢桂䝁䅷䅉あ䡁䅉兙歂䝁䅕䅉浂䝁䅫杢桂䝁䄴睙求䍁䅷䅉獂䝁䅕䅤あ䝁䅕杣穂䍁䅁睢浂䍁䅁睙祂䝁䅕䅚灂䡁䅑䅌杁䝁䅙睢祂䝁䅕兡湂䝁䄴䅉求䡁䅧睙潂䝁䅅杢湂䝁䅕䅉瑂䝁䅅杢桂䝁䅣党瑂䝁䅕杢あ䍁䅁督求䡁䅉杤灂䝁䅍党穂䍁䅷䅉桂䝁䄴䅚杁䝁䅷睢桂䝁䄴䅉穂䡁䅫杢歂䝁䅫睙桂䡁䅑兡療䝁䄴䅉穂䝁䅕杣㉂䝁䅫睙求䡁䅍䅉浂䝁䄸杣杁䡁䅍兢桂䝁䅷䅢杁䝁䅅杢歂䍁䅁兢灂䝁䅑䅚獂䝁䅕䅉瑂䝁䅅杣牂䝁䅕䅤杁䝁䅉兤穂䝁䅫杢求䡁䅍督求䡁䅍䅌杁䝁䄰兤獂䡁䅑兡畂䝁䅅䅤灂䝁䄸杢桂䝁䅷䅉橂䝁䄸杣睂䝁䄸杣桂䡁䅑兡療䝁䄴督獁䍁䅁兙畂䝁䅑䅉湂䝁䄸杤求䡁䅉杢瑂䝁䅕杢あ䝁䅅䅢杁䝁䅕杢あ䝁䅫䅤灂䝁䅕督畁䍁䅁䅖潂䝁䅕䅉卂䝁䅕䅤桂䝁䅫䅢杁䕁䅉兙畂䝁䅳䅉穂䝁䅕睚瑂䝁䅕杢あ䍁䅁䅣祂䝁䄸杤灂䝁䅑党穂䍁䅁䅣求䡁䅉督療䝁䄴兙獂䍁䅁杚灂䝁䄴兙畂䝁䅍兡桂䝁䅷䅉穂䝁䅕杣㉂䝁䅫睙求䡁䅍䅌杁䡁䅍兤橂䝁䅧䅉桂䡁䅍䅉橂䝁䄸杢穂䡁䅕兢求䡁䅉䅉獂䝁䅕杢歂䝁䅫杢湂䍁䅷䅉橂䝁䄸杢穂䡁䅕兢求䡁䅉䅉歂䝁䅕䅣療䡁䅍兡あ䍁䅁睚桂䡁䅑䅡求䡁䅉兡畂䝁䅣䅌杁䝁䅅杢歂䍁䅁兢療䡁䅉䅤湂䝁䅅睚求䍁䅁䅢療䝁䅅杢杁䝁䄸杣灂䝁䅣兡畂䝁䅅䅤灂䝁䄸杢㝁䍁䅁兙畂䝁䅑䅉㉂䝁䅅杣灂䝁䄸兤穂䍁䅁睙療䝁䄴督ㅂ䝁䄰党祂䍁䅁䅣祂䝁䄸䅚ㅂ䝁䅍䅤穂䍁䅁䅤潂䝁䅅䅤杁䝁䅫杢橂䝁䅷兤歂䝁䅕䅉歂䝁䅕䅣療䡁䅍兡あ䍁䅁兙橂䝁䅍睢ㅂ䝁䄴䅤穂䍁䅷䅉灂䝁䄴督あ䝁䅅䅢獂䝁䄰党畂䡁䅑䅉獂䝁䄸兙畂䡁䅍䅌杁䝁䅍杣求䝁䅑兡あ䍁䅁睙桂䡁䅉䅚穂䍁䅷䅉穂䡁䅑兤歂䝁䅕杢あ䍁䅁䅢療䝁䅅杢穂䍁䅷䅉潂䝁䄸兢求䍁䅁党硂䡁䅕兡あ䡁䅫䅉獂䝁䅫杢求䡁䅍䅉療䝁䅙䅉橂䡁䅉党歂䝁䅫䅤獁䍁䅁兙畂䝁䅑䅉祂䝁䅕督灂䝁䅑党畂䡁䅑兡桂䝁䅷䅉瑂䝁䄸杣あ䝁䅣兙湂䝁䅕䅉獂䝁䄸兙畂䡁䅍杌杁䙁䅑䅡求䍁䅁睖求䝁䅅䅢あ䝁䅧䅉乂䝁䅅杢桂䝁䅣党瑂䝁䅕杢あ䍁䅁督求䝁䅣兢求䝁䄴䅤杁䝁䄸杚浂䝁䅕杣穂䍁䅁䅣祂䝁䄸䅚ㅂ䝁䅍䅤穂䍁䅁兙畂䝁䅑䅉穂䝁䅕杣㉂䝁䅫睙求䡁䅍䅉橂䝁䄸兢睂䡁䅉兡穂䝁䅫杢湂䍁䅁杚灂䝁䄴兙畂䝁䅍兡桂䝁䅷䅉睂䝁䅷兙畂䝁䄴兡畂䝁䅣䅌杁䡁䅑杣ㅂ䡁䅍䅤杁䝁䅅杢歂䍁䅁杚灂䝁䅑兤橂䝁䅫兙祂䡁䅫䅉穂䝁䅕杣㉂䝁䅫睙求䡁䅍䅌杁䝁䅫杢㉂䝁䅕督あ䝁䄰党畂䡁䅑䅉瑂䝁䅅杢桂䝁䅣党瑂䝁䅕杢あ䍁䅁兙畂䝁䅑䅉桂䝁䅑杤灂䡁䅍睢祂䡁䅫䅌杁䝁䅉杣療䝁䅳党祂䝁䅅睚求䍁䅷䅉睂䡁䅉兡㉂䝁䅅䅤求䍁䅁杙桂䝁䄴睡灂䝁䄴睚獁䍁䅁兙畂䝁䅑䅉楂䡁䅕督灂䝁䄴党穂䡁䅍䅉あ䡁䅉兙畂䡁䅍兡あ䝁䅫睢畂䍁䅁䅣獂䝁䅅杢畂䝁䅫杢湂䍁䅁督求䡁䅉杤灂䝁䅍党穂䍁䅁杚療䡁䅉䅉桂䝁䅙杚獂䡁䅕党畂䡁䅑督獁䍁䅁䅡灂䝁䅣䅡瑁䝁䄴党あ䍁䅁睤療䡁䅉䅤潂䍁䅁兙畂䝁䅑䅉ㅂ䝁䅷䅤祂䝁䅅兌潂䝁䅫睚潂䍁䄰杢求䡁䅑兌㍂䝁䄸杣あ䝁䅧䅉灂䝁䄴䅚灂䡁䅙兡歂䡁䅕兙獂䡁䅍䅉桂䝁䄴䅚杁䝁䅙兙瑂䝁䅫䅢灂䝁䅕督獁䍁䅁杙ㅂ䡁䅍兡畂䝁䅕督穂䍁䅁睢㍂䝁䄴党祂䡁䅍䅌杁䝁䅅杢歂䍁䅁党㑂䝁䅕睙ㅂ䡁䅑兡㉂䝁䅕督獁䍁䅁兙畂䝁䅑䅉灂䝁䄴督あ䝁䅫䅤ㅂ䡁䅑兡療䝁䄴兙獂䍁䅁睙獂䝁䅫党畂䡁䅑督畁䍁䅁䅖潂䝁䅕䅉䝂䝁䅫杢桂䝁䄴睙求䍁䅁督求䝁䅣兢求䝁䄴䅤杁䝁䅍睢瑂䡁䅁杣灂䡁䅍党穂䍁䅁督求䝁䅍兤祂䝁䅫䅤灂䝁䅕督杁䡁䅁睢祂䡁䅑杚療䝁䅷兡療䍁䅷䅉桂䝁䄴䅚杁䝁䅅督穂䝁䅕䅤杁䝁䅅杢歂䍁䅁䅢灂䝁䅅杙灂䝁䅷兡あ䡁䅫䅉瑂䝁䅅杢桂䝁䅣党瑂䝁䅕杢あ䍁䅁兙橂䡁䅑兡㉂䝁䅫䅤灂䝁䅕督畁䍁䅁兓あ䍁䅁睢睂䝁䅕杣桂䡁䅑党穂䍁䅁兡畂䍁䅁䅖求䡁䅧兙穂䍁䅷䅉䑂䝁䅅䅢灂䝁䅙睢祂䝁䄴兡桂䍁䅷䅉乂䝁䅫睙潂䝁䅫睚桂䝁䄴䅌杁䕁䅅杣灂䡁䅯睢畂䝁䅅䅌杁䝁䅅杢歂䍁䅁杒獂䝁䄸杣灂䝁䅑兙獁䍁䅁䅤潂䝁䅕䅉噂䝁䄴兡あ䝁䅕䅚杁䙁䅍䅤桂䡁䅑党穂䑁䅳䅉桂䝁䄴䅚杁䕁䅍兙畂䝁䅅䅚桂䍁䅁兙畂䝁䅑䅉乂䝁䅕䅥灂䝁䅍睢畁䍁䅁䅖潂䝁䅕䅉橂䝁䄸兢睂䝁䅅杢㕂䍁䅁睤桂䡁䅍䅉浂䝁䄸杣瑂䝁䅕杣獂䡁䅫䅉牂䝁䄴睢㍂䝁䄴䅉桂䡁䅍䅉䕂䕁䅕䅖卂䕁䄸兓啂䕁䅉兑佂䕁䅳䅉䑂䝁䄸杣睂䝁䄸杣桂䡁䅑兡療䝁䄴䅉桂䝁䄴䅚杁䝁䅍䅡桂䝁䄴睚求䝁䅑䅉灂䡁䅑督杁䝁䄴兙瑂䝁䅕䅉あ䝁䄸䅉䑂䝁䄸兢求䡁䅉兡橂䝁䅅䅉䩂䝁䄴睙療䡁䅉䅣療䡁䅉兙あ䝁䅕䅚杁䝁䅫杢杁䕁䅯兤獂䡁䅫䅉硁䑁䅫䅏祁䍁䄴䅉䑂䝁䄸兢求䡁䅉兡橂䝁䅅䅉䩂䝁䄴睙療䡁䅉䅣療䡁䅉兙あ䝁䅕䅚杁䡁䅣兙穂䍁䅁杚療䡁䅕杢歂䝁䅕䅚杁䝁䅫杢杁䑁䅅䅏ぁ䑁䅫䅉桂䝁䄴䅚杁䝁䅫督杁䝁䅧党桂䝁䅑兣ㅂ䝁䅅杣あ䝁䅕杣求䝁䅑䅉灂䝁䄴䅉䕂䝁䅅䅢獂䝁䅅督獁䍁䅁䅖求䡁䅧兙穂䍁䄴䅁啄兆䅁䅏䅫䕁䅍睢瑂䝁䅙睢祂䡁䅑䅉呂䡁䅫督あ䝁䅕兢穂䍁䅁兖呂䕁䅅䅌杁䕁䅫杢橂䍁䄴䅌杁䡁䅑睢湂䝁䅕䅤潂䝁䅕杣杁䡁䅣兡あ䝁䅧䅉灂䡁䅑督杁䡁䅍兤楂䡁䅍兡歂䝁䅫兙祂䝁䅫党穂䍁䅷䅉睂䡁䅉睢㉂䝁䅫䅚求䡁䅍䅉瑂䝁䅕睙潂䝁䅅杢灂䝁䅍兙獂䍁䅁兙畂䝁䅑䅉求䝁䅷党橂䡁䅑杣灂䝁䅍兙獂䍁䅁兡畂䡁䅍䅤桂䝁䅷䅢桂䡁䅑兡療䝁䄴䅌杁䡁䅉党畂䝁䄸杤桂䡁䅑兡療䝁䄴䅌杁䝁䄰兙灂䝁䄴䅤求䝁䄴兙畂䝁䅍党獁䍁䅁杣求䡁䅁兙灂䡁䅉䅌杁䝁䅅杢歂䍁䅁杣求䡁䅁䅢桂䝁䅍党瑂䝁䅕杢あ䍁䅁督求䡁䅉杤灂䝁䅍党穂䍁䅁杚療䡁䅉䅉あ䝁䅧党杁䝁䄰党橂䝁䅧兙畂䝁䅫睙桂䝁䅷䅉桂䝁䄴䅚杁䝁䅕䅢求䝁䅍䅤祂䝁䅫睙桂䝁䅷䅉穂䝁䅕杣㉂䝁䅫睙求䡁䅍䅉灂䝁䄴䅚ㅂ䡁䅍䅤祂䡁䅫䅉灂䝁䄴䅉あ䝁䅧党杁䙁䅕杢灂䡁䅑党歂䍁䅁睕あ䝁䅅䅤求䡁䅍杌杁䕁䅫䅤杁䝁䄸䅣求䡁䅉兙あ䝁䅕督杁䡁䅑䅡祂䝁䄸兤湂䝁䅧䅉あ䡁䅣睢杁䡁䅍党湂䝁䄰党畂䡁䅑督獁䍁䅁兔求䝁䅍䅡桂䝁䄴兡橂䝁䅅䅢杁䝁䅅杢歂䍁䅁兒獂䝁䅕睙あ䡁䅉兡橂䝁䅅䅢畁䍁䅁䅖潂䝁䅕䅉橂䝁䄸兢睂䝁䅅杢㕂䍁䅁睢浂䝁䅙党祂䡁䅍䅉潂䝁䅕兙あ䝁䅫杢湂䍁䅷䅉㉂䝁䅕杢あ䝁䅫䅢桂䡁䅑兡療䝁䄴䅌杁䝁䅅杢歂䍁䅁兙灂䡁䅉䅉橂䝁䄸杢歂䝁䅫䅤灂䝁䄸杢灂䝁䄴睚杁䡁䅍入穂䡁䅑党瑂䡁䅍䅌杁䝁䅅督杁䡁䅣党獂䝁䅷䅉桂䡁䅍䅉睂䝁䅷兤瑂䝁䅉兡畂䝁䅣䅌杁䝁䅕䅢求䝁䅍䅤祂䝁䅫睙桂䝁䅷䅌杁䡁䅁兡睂䝁䅫杢湂䍁䅁兙畂䝁䅑䅉橂䝁䄸杢あ䡁䅉睢獂䡁䅍䅌杁䝁䄸杚浂䍁䄰督灂䡁䅑党杁䝁䅍睢畂䡁䅍䅤祂䡁䅕睙あ䝁䅫睢畂䍁䅷䅉瑂䝁䄸杢灂䡁䅑睢祂䝁䅫杢湂䍁䅷䅉桂䝁䄴䅚杁䝁䅙兡祂䝁䅕䅉睂䡁䅉睢あ䝁䅕睙あ䝁䅫睢畂䍁䄴䅉䩂䡁䅑䅉桂䝁䅷督療䍁䅁党畂䝁䅣兙湂䝁䅕督杁䝁䅫杢杁䡁䅑䅡求䍁䅁䅚求䡁䅍兡湂䝁䄴䅌杁䝁䅕杢湂䝁䅫杢求䝁䅕杣灂䝁䄴睚獁䍁䅁兡畂䡁䅑党湂䡁䅉兙あ䝁䅫睢畂䍁䅷䅉灂䝁䄴督あ䝁䅅䅢獂䝁䅅䅤灂䝁䄸杢獁䍁䅁兙畂䝁䅑䅉穂䡁䅑兙祂䡁䅑兌ㅂ䡁䅁䅉療䝁䅙䅉瑂䝁䅕睙潂䝁䅅杢灂䝁䅍兙獂䍁䅷䅉求䝁䅷党橂䡁䅑杣灂䝁䅍兙獂䍁䅷䅉桂䝁䄴䅚杁䡁䅁䅢ㅂ䝁䄰杙灂䝁䄴睚杁䍁䅧兔䙂䙁䅁克杁䝁䅅杢歂䍁䅁杣求䝁䅷兙あ䝁䅕䅚杁䡁䅍入穂䡁䅑党瑂䡁䅍䅉灂䝁䄴䅉畂䝁䅕睤杁䝁䅉兤灂䝁䅷䅚灂䝁䄴睚穂䑁䅳䅉桂䝁䄴䅚杁䡁䅉党畂䝁䄸杤桂䡁䅑兡療䝁䄴䅌杁䝁䅕䅥睂䝁䅅杢穂䝁䅫睢畂䍁䅷䅉瑂䝁䅅兡畂䡁䅑党畂䝁䅅杢橂䝁䅕䅌杁䝁䄰睢畂䝁䅫䅤療䡁䅉兡畂䝁䅣䅌杁䡁䅉党睂䝁䅅兡祂䍁䅷䅉桂䝁䄴䅚杁䡁䅉党睂䝁䅷兙橂䝁䅕兢求䝁䄴䅤杁䝁䄸杚杁䕁䄰兒兂䍁䅁督㕂䡁䅍䅤求䝁䄰督杁䝁䅫杢杁䝁䅕䅥灂䡁䅍䅤灂䝁䄴睚杁䝁䅉兤灂䝁䅷䅚灂䝁䄴睚穂䍁䄴䅉䩂䝁䄴䅉桂䝁䅑䅚灂䡁䅑兡療䝁䄴䅌杁䡁䅑䅡求䍁䅁睙療䝁䄰䅣桂䝁䄴入杁䡁䅁杣療䡁䅙兡歂䝁䅕督杁䡁䅉党瑂䝁䄸䅤求䍁䅁兢療䝁䄴兡あ䝁䄸杣灂䝁䄴睚杁䝁䄸杚杁䡁䅁睢㍂䝁䅕杣杁䡁䅕督桂䝁䅣党獁䍁䅁䅤求䝁䄰䅣求䡁䅉兙あ䡁䅕杣求䍁䅷䅉睂䡁䅉党穂䡁䅍兤祂䝁䅕䅌杁䝁䅧兤瑂䝁䅫䅚灂䡁䅑入杁䝁䅅杢歂䍁䅁兙灂䡁䅉䅉浂䝁䅷睢㍂䍁䅁杚療䡁䅉䅉乂䕁䅕䅕杁䝁䅅杢歂䍁䅁睢あ䝁䅧党祂䍁䅁杙ㅂ䝁䅫䅢歂䝁䅫杢湂䍁䅁督㕂䡁䅍䅤求䝁䄰督畁䍁䅁兓あ䍁䅁督求䡁䅉杤求䡁䅍䅉楂䡁䅕兡獂䝁䅑兡畂䝁䅣䅉療䡁䅣杢求䡁䅉督杁䝁䅅杢歂䍁䅁䅚求䡁䅙党獂䝁䄸䅣求䡁䅉督獁䍁䅁睚求䝁䄴党祂䝁䅅䅢杁䝁䅍睢畂䡁䅑杣桂䝁䅍䅤療䡁䅉督獁䍁䅁兙祂䝁䅍䅡灂䡁䅑党橂䡁䅑督獁䍁䅁睙療䝁䄴督ㅂ䝁䅷䅤灂䝁䄴睚杁䝁䅕杢湂䝁䅫杢求䝁䅕杣穂䍁䅷䅉桂䝁䄴䅚杁䡁䅁杣療䡁䅁党祂䡁䅑入杁䝁䄰兙畂䝁䅅睚求䡁䅉督杁䝁䅫杢杁䡁䅑䅡求䍁䅁睙療䝁䄰兢求䡁䅉睙灂䝁䅅䅢獁䍁䅁兡畂䝁䅑兤穂䡁䅑杣灂䝁䅅䅢獁䍁䅁兙畂䝁䅑䅉灂䝁䄴督あ䝁䅫䅤ㅂ䡁䅑兡療䝁䄴兙獂䍁䅁兔䙂䙁䅁䅉瑂䝁䅅杣牂䝁䅕䅤穂䍁䄴䅉䑂䝁䄸兢浂䝁䄸杣あ䍁䅁睕㕂䡁䅍䅤求䝁䄰督杁䙁䅕睕䉂䍁䅷䅉䩂䝁䄴睙畁䍁䅁睤桂䡁䅍䅉浂䝁䄸兤畂䝁䅑党歂䍁䅁兡畂䍁䅁免㕁䑁䅅睎杁䝁䅅杢歂䍁䅁兡穂䍁䅁䅡求䝁䅅䅚硂䡁䅕兙祂䡁䅑党祂䝁䅕䅚杁䝁䅫杢杁䕁䅧睢ㅂ䡁䅍䅤療䝁䄴䅌杁䙁䅑党㑂䝁䅅督畁䅁䅁栱䅕䵁䵙䅁䑂䝁䄸兢瑂䝁䅕杣橂䝁䅕䅉䍂䝁䅅杢橂䡁䅍䅡桂䡁䅉党穂䍁䅷䅉䩂䝁䄴睙畁䍁䅁睢睂䝁䅕杣桂䡁䅑党穂䍁䅁兙穂䍁䅁䅤潂䝁䅕䅉楂䝁䅅杢牂䍁䅁䅡療䝁䅷䅚灂䝁䄴睚杁䝁䅍睢瑂䡁䅁兙畂䡁䅫䅉浂䝁䄸杣杁䕁䅍睢瑂䝁䄰党祂䝁䅍党杁䕁䅉兙畂䝁䅳䅉あ䝁䅧兙あ䍁䅁䅣祂䝁䄸杤灂䝁䅑党穂䍁䅁杣求䡁䅑兙灂䝁䅷䅌杁䝁䄰睢祂䡁䅑睚桂䝁䅣党杁䝁䅉兙畂䝁䅳兡畂䝁䅣䅌杁䝁䅍睢祂䡁䅁睢祂䝁䅅䅤求䍁䅷䅉灂䝁䄴杤求䡁䅍䅤瑂䝁䅕杢あ䍁䅷䅉あ䡁䅉兤穂䡁䅑䅌杁䝁䅅杢歂䍁䅁兙穂䡁䅍党あ䍁䅁兢桂䝁䄴兙湂䝁䅕兢求䝁䄴䅤杁䡁䅁杣療䝁䅑兤橂䡁䅑督杁䝁䅅杢歂䍁䅁督求䡁䅉杤灂䝁䅍党穂䍁䅁䅤療䍁䅁兡畂䝁䅑兡㉂䝁䅫䅚ㅂ䝁䅅䅢穂䍁䅁兙畂䝁䅑䅉楂䡁䅕督灂䝁䄴党穂䡁䅍党穂䍁䅁兡畂䍁䅁䅤潂䝁䅕䅉噂䝁䄴兡あ䝁䅕䅚杁䙁䅍䅤桂䡁䅑党穂䍁䄴䅉䩂䡁䅑䅉療䡁䅁党祂䝁䅅䅤求䡁䅍䅉あ䝁䅧杣療䡁䅕睚潂䍁䅁䅤潂䡁䅉党求䍁䅁督求䝁䅣兢求䝁䄴䅤穂䑁䅯䅉䑂䝁䄸杢穂䡁䅕兢求䡁䅉䅌杁䕁䅍睢瑂䝁䄰党祂䝁䅍兡桂䝁䅷䅌杁䝁䅅杢歂䍁䅁睖求䝁䅅䅢あ䝁䅧杌杁䙁䅑䅡求䍁䅁睑療䝁䄴督ㅂ䝁䄰党祂䍁䅁督求䝁䅣兢求䝁䄴䅤杁䝁䄸杚浂䝁䅕杣穂䍁䅁杤桂䡁䅉兡療䡁䅕督杁䝁䅉兙畂䝁䅳兡畂䝁䅣䅉睂䡁䅉睢歂䡁䅕睙あ䡁䅍䅉桂䝁䄴䅚杁䡁䅍党祂䡁䅙兡橂䝁䅕督獁䍁䅁兡畂䝁䅍䅢ㅂ䝁䅑兡畂䝁䅣䅉橂䝁䄸杢穂䡁䅕兢求䡁䅉䅉歂䝁䅕䅣療䡁䅍兡あ䡁䅍睏杁䝁䅍睢畂䡁䅍兤瑂䝁䅕杣杁䝁䅷睢桂䝁䄴督獁䍁䅁督ㅂ䝁䅍䅡杁䝁䅅督杁䝁䅅兤あ䝁䄸兢療䝁䅉兡獂䝁䅕䅌杁䝁䄰睢あ䝁䄸杣橂䡁䅫睙獂䝁䅕䅌杁䝁䄰兙祂䝁䅫杢求䍁䅷䅉あ䡁䅉兙橂䡁䅑睢祂䍁䄸䅤祂䝁䅅兡獂䝁䅕杣獁䍁䅁杣求䝁䅍杣求䝁䅅䅤灂䝁䄸杢桂䝁䅷䅉㉂䝁䅕䅡灂䝁䅍䅢求䍁䅷䅉浂䝁䅫䅥求䝁䅑䅉祂䝁䅅䅤求䍁䅁兙畂䝁䅑䅉祂䝁䅕杤療䝁䅷杤灂䝁䄴睚杁䝁䅧睢瑂䝁䅕䅉求䡁䅅兤灂䡁䅑入獁䍁䅁兙畂䝁䅑䅉療䡁䅑䅡求䡁䅉䅉橂䝁䄸杢穂䡁䅕兢求䡁䅉䅉獂䝁䄸兙畂䡁䅍睏杁䡁䅁兙あ䝁䅫党畂䡁䅑䅉潂䝁䅕兙獂䡁䅑䅡杁䝁䅍兙祂䝁䅕䅉浂䝁䅫杢桂䝁䄴睙灂䝁䄴睚㝁䍁䅁杣求䝁䅅䅢杁䝁䅕督あ䝁䅅䅤求䍁䅁䅢療䝁䅅杢穂䑁䅳䅉灂䝁䄴䅚灂䡁䅉党橂䡁䅑䅉桂䝁䄴䅚杁䝁䄸䅤潂䝁䅕杣杁䝁䅍睢畂䡁䅍兤瑂䝁䅕杣杁䝁䅙兡畂䝁䅅杢橂䝁䅫杢湂䑁䅳䅉祂䝁䅕䅤桂䝁䅫䅢杁䝁䅉杣桂䝁䄴睙潂䍁䅁杢求䡁䅑睤療䡁䅉睡㝁䍁䅁䅣求䡁䅉督療䝁䄴兙獂䍁䅁兢療䡁䅉䅤湂䝁䅅睚求䍁䅁杙桂䝁䄴睡灂䝁䄴睚㝁䍁䅁睙療䝁䄴督ㅂ䝁䄰党祂䍁䅁兡畂䡁䅍䅤桂䝁䅷䅢瑂䝁䅕杢あ䍁䅁䅢求䝁䄴䅚灂䝁䄴睚㝁䍁䅁兙畂䝁䅑䅉橂䝁䄸杢穂䡁䅕兢求䡁䅉䅉歂䝁䅕杙灂䡁䅑䅉桂䝁䄴䅚杁䝁䅍杣求䝁䅑兡あ䍁䅁杙桂䝁䄴睡杁䝁䅍兙祂䝁䅑督畁䍁䅁䅖潂䝁䅕䅉䑂䝁䄸兢瑂䝁䅕杣橂䝁䅫兙獂䍁䅁督求䝁䅣兢求䝁䄴䅤杁䡁䅁杣療䡁䅙兡歂䝁䅕督杁䝁䅍睢祂䡁䅁睢祂䝁䅅䅤求䍁䅁䅢求䝁䄴䅚灂䝁䄴睚獁䍁䅁䅢求䝁䅅督灂䝁䄴睚獁䍁䅁兡畂䡁䅑党祂䝁䄴兙あ䝁䅫睢畂䝁䅅䅢獁䍁䅁兢求䡁䅉睙潂䝁䅅杢あ䍁䅁兙畂䝁䅑䅉橂䝁䄸兢瑂䝁䅕杣橂䝁䅫兙獂䍁䅁杙桂䝁䄴睡杁䝁䅍兙祂䝁䅑䅌杁䝁䅅杢歂䍁䅁督求䝁䅍兤祂䝁䅫䅤灂䝁䅕督杁䡁䅍兙浂䝁䅕睡求䝁䅕䅣灂䝁䄴睚杁䝁䅅杢歂䍁䅁杙療䝁䄴䅚杁䝁䅅睙橂䝁䄸兤畂䡁䅑兡畂䝁䅣䅉穂䝁䅕杣㉂䝁䅫睙求䡁䅍睏杁䝁䅅杢歂䍁䅁杙ㅂ䡁䅍兡畂䝁䅕督穂䍁䅁䅣祂䝁䄸䅚ㅂ䝁䅍䅤穂䍁䅷䅉湂䝁䄸杤求䡁䅉杢瑂䝁䅕杢あ䍁䅁䅚求䡁䅁睢穂䝁䅫䅤穂䍁䅷䅉桂䝁䄴䅚杁䡁䅉党獂䝁䅅䅤求䝁䅑䅉橂䝁䄸兢瑂䝁䅕杣橂䝁䅫兙獂䍁䅁睙桂䡁䅍䅡杁䝁䄰兙畂䝁䅅睚求䝁䄰党畂䡁䅑䅉穂䝁䅕杣㉂䝁䅫睙求䡁䅍䅌杁䝁䅅督杁䡁䅣党獂䝁䅷䅉桂䡁䅍䅉穂䝁䅕䅢獂䡁䅍䅉浂䝁䅫䅥求䝁䅑䅉灂䝁䄴睙療䝁䄰党杁䡁䅍党橂䡁䅕杣灂䡁䅑兡求䡁䅍䅉あ䝁䄸䅉橂䝁䄸杣祂䝁䅕督睂䝁䄸杢歂䝁䅕杢あ䍁䅁杙桂䝁䄴睡穂䍁䅷䅉橂䝁䄸杣睂䝁䄸杣桂䡁䅑兡療䝁䄴督獁䍁䅁䅣ㅂ䝁䅉䅢灂䝁䅍䅉灂䝁䄴督あ䝁䅫䅤ㅂ䡁䅑兡療䝁䄴督獁䍁䅁兢ㅂ䝁䄴兡橂䝁䅫䅣桂䝁䅷兡あ䝁䅫党穂䍁䅷䅉桂䝁䄴䅚杁䝁䅫杢歂䝁䅫杤灂䝁䅑兤桂䝁䅷督畁䍁䅁䅖潂䝁䅕䅉塂䝁䅕兙獂䡁䅑䅡杁䡁䅍党湂䝁䄰党畂䡁䅑䅉睂䡁䅉睢㉂䝁䅫䅚求䡁䅍䅉あ䡁䅉兙歂䝁䅫䅤灂䝁䄸杢桂䝁䅷䅉あ䡁䅉兤穂䡁䅑䅉桂䝁䄴䅚杁䝁䅕督あ䝁䅅䅤求䍁䅁䅣獂䝁䅅杢畂䝁䅫杢湂䍁䅷䅉桂䝁䅑杤灂䡁䅍睢祂䡁䅫䅉桂䝁䄴䅚杁䝁䅑兡穂䝁䅍杣求䡁䅑兡療䝁䄴兙祂䡁䅫䅉灂䝁䄴杤求䡁䅍䅤瑂䝁䅕杢あ䍁䅁䅣療䡁䅉䅤浂䝁䄸䅢灂䝁䄸䅉瑂䝁䅅杢桂䝁䅣党瑂䝁䅕杢あ䍁䅷䅉桂䝁䄴䅚杁䝁䅉杣療䝁䅳党祂䝁䅅睚求䍁䅁督求䡁䅉杤灂䝁䅍党穂䍁䅷䅉桂䡁䅍䅉㍂䝁䅕䅢獂䍁䅁兙穂䍁䅁䅣祂䝁䅫杤桂䡁䅑党杁䝁䅉兙畂䝁䅳兡畂䝁䅣䅉桂䝁䅍睙療䡁䅕杢あ䡁䅍杌杁䙁䅑䅡求䍁䅁睙療䝁䄰䅣桂䝁䄴入杁䝁䅅䅢穂䝁䄸䅉療䝁䅙杚求䡁䅉督杁䡁䅁杣灂䡁䅙兙あ䝁䅕䅉求䡁䅅兤灂䡁䅑入杁䝁䅫杢㉂䝁䅕督あ䝁䄰党畂䡁䅑䅌杁䡁䅍党橂䡁䅕杣灂䡁䅑兡求䡁䅍䅉楂䡁䅉睢牂䝁䅕杣桂䝁䅣党獁䍁䅁兡畂䡁䅍兤祂䝁䅅杢橂䝁䅕䅉桂䝁䅣党畂䝁䅍入獁䍁䅁督睂䝁䅕睙灂䝁䅅䅢あ䡁䅫䅉獂䝁䅕杢歂䝁䅫杢湂䍁䅷䅉桂䝁䄴䅚杁䝁䅷党桂䡁䅍兡畂䝁䅣䅉穂䝁䅕杣㉂䝁䅫睙求䡁䅍䅌杁䝁䅅督杁䡁䅣党獂䝁䅷䅉桂䡁䅍䅉療䝁䄴䅢灂䝁䄴党杁䝁䅅杢歂䍁䅁兢療䝁䅉兡獂䝁䅕䅉楂䝁䅅杢牂䝁䅫杢湂䍁䅁督求䡁䅉杤灂䝁䅍党穂䍁䄴䅉䑂䝁䄸兢瑂䝁䅕杣橂䝁䅕䅉䍂䝁䅅杢橂䡁䅍䅡桂䡁䅉党穂䍁䅷䅉䩂䝁䄴睙畁䍁䅁睤桂䡁䅍䅉浂䝁䄸兤畂䝁䅑党歂䍁䅁兡畂䍁䅁免㑁䑁䅙兎杁䝁䅅杢歂䍁䅁兡穂䍁䅁䅡求䝁䅅䅚硂䡁䅕兙祂䡁䅑党祂䝁䅕䅚杁䝁䅫杢杁䕁䅳兙畂䡁䅍兙穂䍁䅁睑灂䡁䅑入獁䍁䅁兔灂䡁䅍督療䡁䅕杣灂䍁䄴䅁䕄䅆䅁杦䄰䕁䅍睢瑂䝁䄰党祂䝁䅍兡桂䝁䅷䅉乂䝁䅕䅤桂䝁䅷督杁䕁䅍睢瑂䡁䅁兙畂䡁䅫䅉瑂䝁䅅杢ㅂ䝁䅙兙橂䡁䅑兤祂䝁䅕督獁䍁䅁杣求䝁䅍入橂䝁䅷党穂䍁䅷䅉桂䝁䄴䅚杁䝁䅙兙楂䡁䅉兡橂䝁䅅䅤求䡁䅍䅉穂䡁䅑党求䝁䅷䅉桂䝁䄴䅚杁䝁䄰党あ䝁䅅䅢杁䡁䅁杣療䝁䅑兤橂䡁䅑督獁䍁䅁兙畂䝁䅑䅉祂䝁䅕䅢桂䡁䅑党歂䍁䅁兢桂䡁䅑党祂䝁䅫兙獂䡁䅍䅉桂䝁䄴䅚杁䡁䅍党祂䡁䅙兡橂䝁䅕督杁䝁䅫杢杁䡁䅑䅡求䍁䅁兖畂䝁䅫䅤求䝁䅑䅉呂䡁䅑兙あ䝁䅕督獁䍁䅁䅕療䝁䅷兙畂䝁䅑䅌杁䕁䅍䅡灂䝁䄴兙獁䍁䅁兙畂䝁䅑䅉灂䝁䄴䅤求䡁䅉杢桂䡁䅑兡療䝁䄴兙獂䝁䅷入畁䍁䅁兓あ䍁䅁睢睂䝁䅕杣桂䡁䅑党穂䍁䅁䅤潂䡁䅉睢ㅂ䝁䅣䅡杁䡁䅑䅡祂䝁䅕党杁䡁䅍党湂䝁䄰党畂䡁䅑督㙁䍁䅁杔療䡁䅉䅤潂䍁䅁兑瑂䝁䅕杣灂䝁䅍兙杁䙁䅍䅤求䝁䅕䅢杁䕁䅣杣療䡁䅕䅣㝁䍁䅁兒ㅂ䡁䅉睢睂䝁䅕䅉呂䡁䅑党求䝁䅷䅉䡂䡁䅉睢ㅂ䡁䅁睏杁䝁䅅杢歂䍁䅁兒瑂䝁䅕杣湂䝁䅫杢湂䍁䅁村ㅂ䡁䅍兡畂䝁䅕督穂䝁䅕督杁䕁䅣杣療䡁䅕䅣畁䍁䅁䅖潂䝁䅕䅉橂䝁䄸兢睂䝁䅅杢㕂䍁䅁䅣祂䝁䄸睙求䡁䅍督求䡁䅍䅉桂䝁䄴䅚杁䡁䅍党獂䝁䅷督杁䝁䅙党祂䡁䅉睢ㅂ䡁䅍䅉桂䝁䄴䅚杁䝁䄴睢畂䝁䅙党祂䡁䅉睢ㅂ䡁䅍䅉穂䝁䅍杣桂䡁䅁䅉瑂䝁䅕䅤桂䝁䅷督杁䡁䅑睢杁䡁䅍䅤求䝁䅕䅢杁䝁䄰兡獂䝁䅷督杁䝁䅅杢歂䍁䅁杚療䡁䅕杢歂䡁䅉兡求䡁䅍䅌杁䝁䅅䅢ㅂ䝁䄰兡畂䡁䅕兢杁䡁䅍䅡求䝁䅕䅤杁䝁䅅杢歂䍁䅁兡畂䝁䅣睢あ䍁䅁兢桂䝁䄴兤浂䝁䅅睙あ䡁䅕杣求䡁䅉督獁䍁䅁杙祂䝁䅅督穂䍁䅁兙畂䝁䅑䅉楂䡁䅉睢畂䡁䅯党杁䝁䅫杢湂䝁䄸䅤杁䝁䄰兙牂䝁䅕杣穂䍁䅷䅉橂䝁䄸䅣睂䝁䅕杣杁䡁䅉党浂䝁䅫杢求䡁䅉兡求䡁䅍䅉桂䝁䄴䅚杁䝁䄰兡獂䝁䅷督獁䍁䅁督求䝁䅍睢畂䝁䅑兙祂䡁䅫䅉獂䝁䅕兙歂䍁䅁督瑂䝁䅕䅢あ䝁䅕杣穂䍁䅷䅉穂䡁䅁党橂䝁䅫兙獂䡁䅑入杁䡁䅍䅤求䝁䅕䅢杁䝁䄰兡獂䝁䅷督獁䍁䅁䅡灂䝁䅣䅡杁䡁䅑党瑂䡁䅁党祂䝁䅅䅤ㅂ䡁䅉党杁䝁䅅䅢獂䝁䄸入杁䝁䄰兙畂䡁䅕杚桂䝁䅍䅤ㅂ䡁䅉党祂䡁䅍䅌杁䝁䅅杢歂䍁䅁睢あ䝁䅧党祂䍁䅁睙療䝁䄴督ㅂ䝁䄰党祂䡁䅍杌杁䕁䅫䅤杁䝁䅅䅢穂䝁䄸䅉瑂䝁䅅杢ㅂ䝁䅙兙橂䡁䅑兤祂䝁䅕督杁䝁䅅杢歂䍁䅁督求䝁䅷䅢穂䍁䅁杚灂䝁䄴兡穂䝁䅧党歂䍁䅁䅢療䝁䄴睚杁䡁䅍䅤求䝁䅕䅢杁䡁䅁杣療䝁䅑兤橂䡁䅑督獁䍁䅁兡畂䝁䅍䅢ㅂ䝁䅑兡畂䝁䅣䅉祂䝁䅕兡畂䝁䅙睢祂䝁䅍兡畂䝁䅣䅉楂䝁䅅杣獁䍁䅁兢求䡁䅉睙潂䝁䅅杢あ䍁䅁杙桂䡁䅉䅌杁䝁䅷兡湂䝁䅧䅤杁䡁䅍䅤祂䡁䅕睙あ䡁䅕杣桂䝁䅷䅌杁䝁䅅杢歂䍁䅁睢あ䝁䅧党祂䍁䅁督睂䝁䅕睙灂䝁䅅䅢杁䡁䅍党橂䡁䅑兡療䝁䄴督獁䍁䅁兙穂䍁䅁睤求䝁䅷䅢杁䝁䅅督杁䡁䅍党瑂䝁䅫兌浂䝁䅫杢灂䡁䅍䅡求䝁䅑䅉楂䝁䅫䅢獂䝁䅕䅤穂䍁䅁杚療䡁䅉䅉祂䝁䅕杣療䝁䅷䅢灂䝁䄴睚杁䝁䅅杢歂䍁䅁杚療䡁䅉睚灂䝁䄴睚杁䝁䅅䅣睂䝁䅷兡橂䝁䅅䅤灂䝁䄸杢穂䍁䄴䅉䩂䝁䄴䅉桂䝁䅑䅚灂䡁䅑兡療䝁䄴䅌杁䡁䅑䅡求䍁䅁睙療䝁䄰䅣桂䝁䄴入杁䡁䅁杣療䡁䅙兡歂䝁䅕督杁䝁䅙兙楂䡁䅉兡橂䝁䅅䅤求䝁䅑䅉祂䝁䅕杙桂䡁䅉䅉ㅂ䡁䅍党歂䍁䅁䅤療䍁䅁杣求䝁䅫杢浂䝁䄸杣橂䝁䅕䅉橂䝁䄸杢橂䡁䅉党あ䝁䅕䅉睂䡁䅉兡瑂䝁䅅杣灂䝁䅷入杁䝁䅫杢杁䡁䅑䅡求䍁䅁睙療䝁䄴督あ䡁䅉兤橂䡁䅑兡療䝁䄴䅉療䝁䅙䅉橂䝁䄸兢瑂䝁䅕杣橂䝁䅫兙獂䍁䅁兙畂䝁䅑䅉畂䝁䄸杢瑁䝁䅍睢瑂䝁䄰党祂䝁䅍兡桂䝁䅷䅉楂䡁䅕兡獂䝁䅑兡畂䝁䅣督獁䍁䅁䅡療䡁䅍䅣灂䡁䅑兙獂䡁䅍䅌杁䝁䅍睢畂䡁䅙党畂䡁䅑兡療䝁䄴䅉橂䝁䅕杢あ䝁䅕杣穂䍁䅷䅉灂䝁䄴䅚ㅂ䡁䅍䅤祂䝁䅫兙獂䍁䅁䅣獂䝁䅅杢あ䡁䅍䅌杁䡁䅁睢㍂䝁䅕杣杁䡁䅁䅢桂䝁䄴䅤穂䍁䅷䅉潂䝁䅫睚潂䡁䅣兙㕂䡁䅍䅌杁䝁䅉杣灂䝁䅑睚求䡁䅍䅌杁䝁䅅杣求䝁䄴兙穂䍁䅷䅉穂䡁䅑兙歂䝁䅫兤瑂䡁䅍䅌杁䝁䅅杢歂䍁䅁䅚桂䝁䄰督㝁䍁䅁督求䝁䅷䅢穂䍁䅁兙畂䝁䅑䅉祂䝁䅕杢あ䡁䅍䅉橂䝁䄸杢穂䡁䅑杣ㅂ䝁䅍䅤灂䝁䄸杢瑁䡁䅉党獂䝁䅅䅤求䝁䅑䅉睂䡁䅉睢歂䡁䅕睙あ䡁䅍䅉桂䝁䄴䅚杁䝁䅕兣ㅂ䝁䅫䅣瑂䝁䅕杢あ䍁䅁䅤療䍁䅁睙療䝁䄴睙祂䝁䅕䅤求䍁䅁兡畂䡁䅍䅤桂䝁䅷䅢求䡁䅉督杁䝁䅅杢歂䍁䅁睢あ䝁䅧党祂䍁䅁杙ㅂ䡁䅍兡畂䝁䅕督穂䝁䅕督㝁䍁䅁兙畂䝁䅑䅉瑂䝁䅅杢ㅂ䝁䅙兙橂䡁䅑兤祂䝁䅕督杁䝁䅅杢歂䍁䅁督求䝁䅷䅢穂䍁䅁督あ䡁䅉党畂䝁䅣䅤潂䍁䅁杙桂䡁䅉督杁䝁䅙睢祂䍁䅁䅤潂䝁䅕䅉あ䡁䅉兤橂䝁䅳䅉あ䡁䅉兙灂䝁䅷党祂䍁䅁兡畂䝁䅑兤穂䡁䅑杣㕂䍁䅷䅉穂䡁䅁党橂䝁䅫兙獂䍁䅁杙桂䡁䅉䅉穂䡁䅑党求䝁䅷督杁䝁䅙睢祂䍁䅁䅤潂䝁䅕䅉求䝁䄴党祂䝁䅣入杁䝁䄰兙祂䝁䅳党あ䍁䅷䅉桂䝁䄴䅚杁䝁䅅杣瑂䝁䄸杣杁䡁䅁䅢桂䡁䅑党穂䍁䅁杚療䡁䅉䅉瑂䝁䅫䅢灂䡁䅑兙祂䡁䅫䅉㉂䝁䅕䅡灂䝁䅍䅢求䡁䅍杌杁䕁䅙兤祂䡁䅑䅡求䡁䅉䅌杁䝁䅫䅤杁䝁䄰兙畂䡁䅕杚桂䝁䅍䅤ㅂ䡁䅉党穂䍁䅁杣求䝁䅉兙祂䡁䅍䅌杁䝁䄰党祂䝁䅍䅡桂䝁䄴䅤杁䝁䅉兙祂䡁䅍䅌杁䝁䅅杢歂䍁䅁睤灂䡁䅉党杁䡁䅉睢歂䡁䅍睏杁䝁䅅杢歂䍁䅁督求䝁䅷䅢穂䍁䅁杚桂䝁䅉杣灂䝁䅍兙あ䝁䅕䅚杁䡁䅉党楂䝁䅅杣穂䍁䅷䅉㍂䝁䅫杣求䍁䅁兢求䡁䅍䅡求䡁䅍䅌杁䡁䅣党獂䝁䅑党歂䍁䅁督あ䝁䅕党獂䍁䅁兢求䡁䅍䅡獁䍁䅁睤灂䡁䅉党杁䡁䅉睢歂䍁䅷䅉橂䝁䄸䅢歂䍁䅁杣療䝁䅷䅢求䝁䅑䅉祂䝁䅕杙桂䡁䅉䅌杁䝁䅍睢獂䝁䅑䅉祂䝁䄸䅢獂䝁䅕䅚杁䡁䅣兡祂䝁䅕䅉祂䝁䄸䅚獁䍁䅁兙穂䡁䅍党瑂䝁䅉䅢求䝁䅑䅉祂䝁䅕杙桂䡁䅉䅉橂䝁䅅睚求䡁䅍䅉桂䝁䄴䅚杁䝁䄸䅤潂䝁䅕杣杁䝁䅙兙楂䡁䅉兡橂䝁䅅䅤求䝁䅑䅉祂䝁䅕杙桂䡁䅉䅉楂䡁䅫兌睂䡁䅉睢歂䡁䅕睙あ䡁䅍䅉あ䝁䄸䅉浂䝁䅅杙祂䝁䅫睙桂䡁䅑睢祂䡁䅍䅌杁䝁䄰兙畂䡁䅕杚桂䝁䅍䅤ㅂ䡁䅉党祂䡁䅍䅌杁䝁䅑兡穂䡁䅑杣灂䝁䅉兤あ䝁䄸杣穂䍁䅷䅉桂䝁䄴䅚杁䝁䅍睢畂䡁䅍䅤祂䡁䅕睙あ䝁䅫睢畂䍁䅁睙療䝁䄰䅣桂䝁䄴兡求䡁䅍杌杁䙁䅑䅡求䍁䅁睙療䝁䄰䅣桂䝁䄴入杁䡁䅣兙穂䍁䅁杚療䡁䅕杢歂䝁䅕䅚杁䝁䅫杢杁䑁䅅兏硁䑁䅕䅉桂䝁䄴䅚杁䝁䅫督杁䝁䅧党桂䝁䅑兣ㅂ䝁䅅杣あ䝁䅕杣求䝁䅑䅉灂䝁䄴䅉䩂䡁䅉杤灂䝁䄴睚獁䍁䅁䅖求䡁䅧兙穂䍁䄴䅁奄兆䅁䅋䅁䕁䅍睢瑂䝁䄰党祂䝁䅍兡桂䝁䅷䅉兂䡁䅉兡畂䡁䅑兡畂䝁䅣䅁䍁睃䅁村䅁䕁䅍睢瑂䝁䄰党祂䝁䅍兡桂䝁䅷䅉呂䝁䅕杣㉂䝁䅫睙求䡁䅍䅉桂䝁䄴䅚杁䙁䅍兤睂䡁䅁䅢灂䝁䅕督䅁䍁䡷䅁䭂䅁䅁睑療䝁䄰兢求䡁䅉睙灂䝁䅅䅢杁䝁䅅杢歂䍁䅁䅕祂䝁䄸杚求䡁䅍督灂䝁䄸杢桂䝁䅷䅉呂䝁䅕杣㉂䝁䅫睙求䡁䅍䅁䅄杂䅁䅗䅁䕁䅍睢瑂䝁䄰党祂䝁䅍兡桂䝁䅷䅉桂䝁䄴䅚杁䙁䅉党穂䝁䅫䅚求䝁䄴䅤灂䝁䅅䅢杁䕁䄰睢祂䡁䅑睚桂䝁䅣党杁䕁䅙兡畂䝁䅅杢橂䝁䅕䅁乁睂䅁䅋䅁䕁䅍睢瑂䝁䄰睢歂䝁䅫䅤㕂䍁䅁睑潂䝁䅕兢灂䝁䅍兙獂䡁䅍䅁呃杂䅁杌䅁䕁䅍睢瑂䝁䄰兤畂䝁䅫睙桂䡁䅑兡療䝁䄴䅉呂䝁䅕杣㉂䝁䅫睙求䡁䅍䅁䩂睂䅁杍䅁䕁䅍睢瑂䝁䄰兤畂䝁䅫睙桂䡁䅑兡療䝁䄴督杁䕁䅕兣ㅂ䝁䅫䅣瑂䝁䅕杢あ䅁䅁儷䅙䱁偁䅁䑂䝁䄸兢瑂䡁䅕杢灂䡁䅑入杁䕁䅙兡畂䝁䅅杢橂䝁䅫兙獂䍁䅁睕㕂䡁䅍䅤求䝁䄰䅌杁䕁䅫杢橂䍁䄴䅉療䡁䅁党祂䝁䅅䅤求䡁䅍䅉桂䡁䅍䅉あ䝁䅧党杁䝁䅉兙畂䝁䅳䅉潂䝁䄸䅢歂䝁䅫杢湂䍁䅁睙療䝁䄰䅣桂䝁䄴入杁䝁䅙睢祂䍁䅁睑療䝁䄰兢ㅂ䝁䄴兡あ䡁䅫䅉䍂䝁䅅杢牂䍁䅷䅉佂䍁䄴兑畁䍁䅁䅤潂䝁䅅䅤杁䡁䅁杣療䡁䅙兡歂䝁䅕督杁䡁䅙兙祂䝁䅫睢ㅂ䡁䅍䅉楂䝁䅅杢牂䝁䅫杢湂䍁䅁兙畂䝁䅑䅉療䡁䅑䅡求䡁䅉䅉浂䝁䅫杢桂䝁䄴睙灂䝁䅅䅢杁䡁䅍党祂䡁䅙兡橂䝁䅕督杁䡁䅑睢杁䡁䅉党あ䝁䅅兡獂䍁䅷䅉橂䝁䄸兢瑂䝁䅕杣橂䝁䅫兙獂䍁䅷䅉灂䝁䄴督あ䝁䅫䅤ㅂ䡁䅑</t>
  </si>
  <si>
    <t>兡療䝁䄴兙獂䍁䅷䅉桂䝁䄴䅚杁䝁䄰兤畂䝁䅫睙灂䡁䅁兙獂䍁䅁睙ㅂ䡁䅍䅤療䝁䄰党祂䡁䅍杌杁䕁䅫䅤杁䝁䄸䅣求䡁䅉兙あ䝁䅕督杁䡁䅑䅡祂䝁䄸兤湂䝁䅧䅉あ䝁䅧杣求䝁䅕䅉穂䝁䅕睚瑂䝁䅕杢あ䡁䅍杏杁䕁䅉兙畂䝁䅳兡畂䝁䅣䅌杁䕁䅕兢睂䝁䅷睢㕂䝁䅕党杁䕁䅉党畂䝁䅕杚灂䡁䅑䅉呂䝁䅕杣㉂䝁䅫睙求䡁䅍䅌杁䝁䅅杢歂䍁䅁兑獂䝁䅷䅉偂䡁䅑䅡求䡁䅉杌杁䙁䅑䅡求䍁䅁睙療䝁䄰䅣桂䝁䄴入杁䝁䄸杚浂䝁䅕杣穂䍁䅁杤桂䡁䅉兡療䡁䅕督杁䝁䅑党睂䝁䄸督灂䡁䅑督杁䡁䅁杣療䝁䅑兤橂䡁䅑督獁䍁䅁督ㅂ䝁䅍䅡杁䝁䅅督杁䝁䅫杢あ䝁䅕杣求䡁䅍䅤杁䝁䅅杢歂䍁䅁杢療䝁䄴兡畂䡁䅑党祂䝁䅕督あ䍁䅁兌楂䝁䅕兙祂䝁䅫杢湂䍁䅁睙潂䝁䅕睙牂䝁䅫杢湂䍁䅷䅉穂䝁䅅杤灂䝁䄴睚穂䍁䅷䅉桂䝁䄴䅚杁䝁䄰睢畂䝁䅕入杁䝁䄰兙祂䝁䅳党あ䍁䅁䅚求䡁䅁睢穂䝁䅫䅤杁䝁䅅睙橂䝁䄸兤畂䡁䅑督獁䍁䅁兙穂䍁䅁睤求䝁䅷䅢杁䝁䅅督杁䡁䅑兡瑂䝁䅕䅉歂䝁䅕䅣療䡁䅍兡あ䡁䅍杌杁䕁䅫䅤杁䝁䅅䅢穂䝁䄸䅉睂䡁䅉睢㉂䝁䅫䅚求䡁䅍䅉獂䝁䄸兙畂䡁䅍䅌杁䝁䅫杢橂䝁䅷兤歂䝁䅫杢湂䍁䅁睙療䝁䄴督ㅂ䝁䄰党祂䍁䅁兢療䡁䅉䅤湂䝁䅅睚求䡁䅍睏杁䝁䅣党畂䝁䅕杣桂䝁䅷䅉睂䡁䅕杣睂䝁䄸督求䍁䅁睙療䝁䄰兢求䡁䅉睙灂䝁䅅䅢杁䝁䅅杢歂䍁䅁兡畂䝁䅑兤穂䡁䅑杣灂䝁䅅䅢杁䝁䅷睢桂䝁䄴督獁䍁䅁兙畂䝁䅑䅉瑂䝁䄸杣あ䝁䅣兙湂䝁䅕督杁䝁䄸杢杁䝁䅍睢瑂䝁䄰党祂䝁䅍兡桂䝁䅷䅉睂䡁䅉睢睂䝁䅕杣あ䝁䅫党穂䑁䅳䅉睂䝁䅅入橂䝁䅧党橂䝁䅳䅉睂䡁䅉睢あ䝁䅕睙あ䝁䅫睢畂䍁䅁䅣祂䝁䄸睚祂䝁䅅兢杁䝁䅷睢桂䝁䄴督㝁䍁䅁兡畂䡁䅍䅤桂䝁䅷䅢瑂䝁䅕杢あ䍁䅁䅢療䝁䅅杢穂䍁䅁䅤潂䝁䅅䅤杁䝁䅅杣求䍁䅁睢祂䝁䅫睚灂䝁䄴兙あ䝁䅕䅚杁䡁䅑䅡祂䝁䄸兤湂䝁䅧䅉穂䝁䅕䅢求䝁䅍䅤求䝁䅑䅉歂䝁䅕兙獂䝁䅕杣穂䝁䅧兡睂䡁䅍䅉桂䝁䄴䅚杁䝁䅅杣求䍁䅁督求䝁䅍兤祂䝁䅕䅚杁䝁䅉入杁䝁䅅兤あ䝁䄸兢療䝁䅉兡獂䝁䅕督獁䍁䅁兢桂䡁䅉兡畂䝁䅕䅌杁䝁䅅杢歂䍁䅁睢あ䝁䅧党祂䍁䅁杣求䝁䅍杣求䝁䅅䅤灂䝁䄸杢桂䝁䅷䅉㉂䝁䅕䅡灂䝁䅍䅢求䡁䅍睏杁䡁䅁党祂䡁䅍睢畂䝁䅅䅢杁䝁䅫杢穂䡁䅑兙獂䝁䅷兢求䝁䄴䅤杁䝁䅷睢桂䝁䄴督杁䝁䅅杢歂䍁䅁睙潂䝁䅕睙牂䍁䅁睙祂䝁䅕䅚灂䡁䅑䅉獂䝁䅫杢求䡁䅍䅉療䝁䅙䅉橂䡁䅉党歂䝁䅫䅤杁䝁䅙睢祂䍁䅁睙療䝁䄴督ㅂ䝁䄰党祂䡁䅍睏杁䝁䅅杢歂䍁䅁䅡療䝁䄰党杁䝁䅕兣ㅂ䝁䅫䅤㕂䍁䅁䅣祂䝁䄸䅚ㅂ䝁䅍䅤穂䍁䄴䅉䩂䝁䄴䅉桂䝁䅑䅚灂䡁䅑兡療䝁䄴䅌杁䡁䅑䅡求䍁䅁睙療䝁䄰䅣桂䝁䄴入杁䝁䄸杚浂䝁䅕杣穂䍁䅁杙祂䝁䄸睡求䡁䅉兌歂䝁䅕兙獂䝁䅕杣杁䝁䅅杢歂䍁䅁兡畂䡁䅙党穂䡁䅑兢求䝁䄴䅤杁䝁䅅䅚㉂䝁䅫督療䡁䅉入㝁䍁䅁睙桂䡁䅍䅡杁䝁䄰兙畂䝁䅅睚求䝁䄰党畂䡁䅑䅌杁䝁䅫杢㉂䝁䅕督あ䝁䄰党畂䡁䅑䅌杁䝁䅅杢歂䍁䅁䅤祂䝁䅕兙穂䡁䅕杣㕂䍁䅁督求䡁䅉杤灂䝁䅍党穂䑁䅳䅉桂䡁䅍督求䡁䅑䅉瑂䝁䅅杢桂䝁䅣党瑂䝁䅕杢あ䍁䅁督求䡁䅉杤灂䝁䅍党穂䑁䅳䅉桂䝁䄴䅚杁䝁䅕兢睂䝁䅷睢㕂䝁䅕党杁䝁䅉党畂䝁䅕杚灂䡁䅑䅉穂䝁䅕杣㉂䝁䅫睙求䡁䅍䅌杁䝁䅅督杁䡁䅣党獂䝁䅷䅉桂䡁䅍䅉療䡁䅁党祂䝁䅅䅤求䡁䅍䅉桂䡁䅍䅉桂䍁䅁杚ㅂ䝁䅷䅢瑁䡁䅍党祂䡁䅙兡橂䝁䅕䅉灂䝁䄴督ㅂ䡁䅉兙畂䝁䅍党杁䝁䅅睚求䝁䄴睙㕂䍁䅁䅤潂䝁䅅䅤杁䡁䅁杣療䡁䅙兡歂䝁䅕督杁䡁䅁党祂䡁䅍睢畂䝁䅅䅢杁䝁䅅杢歂䍁䅁睙療䝁䄰兢求䡁䅉睙灂䝁䅅䅢杁䝁䅷兡畂䝁䅕督杁䝁䄸杚杁䝁䅫杢穂䡁䅕杣桂䝁䄴睙求䍁䅷䅉桂䝁䄴䅚杁䝁䄸䅤潂䝁䅕杣杁䡁䅉兡穂䝁䅳䅉瑂䝁䅅杢桂䝁䅣党瑂䝁䅕杢あ䍁䅁䅣祂䝁䄸䅚ㅂ䝁䅍䅤穂䍁䅁兙畂䝁䅑䅉穂䝁䅕杣㉂䝁䅫睙求䡁䅍杌杁䕁䅙兤祂䡁䅑䅡求䡁䅉䅌杁䝁䅫䅤杁䝁䄸杚浂䝁䅕杣穂䍁䅁睙療䝁䄴䅤祂䝁䅫杙ㅂ䡁䅑兡療䝁䄴䅉睂䝁䅷兙畂䍁䅁兙歂䝁䄰兡畂䝁䅫督あ䡁䅉兙あ䝁䅫睢畂䍁䅷䅉求䝁䄰䅣獂䝁䄸入求䝁䅕䅉楂䝁䅕杢求䝁䅙兡あ䍁䅁䅤祂䡁䅕督あ䍁䅷䅉橂䝁䄸䅢獂䝁䅕睙あ䝁䅫杤求䍁䅁兡畂䡁䅙党穂䡁䅑兢求䝁䄴䅤杁䝁䅙兤畂䝁䅑䅌杁䡁䅉党あ䝁䅫杣求䝁䄰党畂䡁䅑䅉睂䝁䅷兙畂䍁䅁兙歂䝁䄰兡畂䝁䅫督あ䡁䅉兙あ䝁䅫睢畂䍁䅁兙畂䝁䅑䅉楂䝁䅕杢求䝁䅙兡あ䍁䅁睙療䝁䄴督ㅂ䝁䅷䅤灂䝁䄴睚獁䍁䅁杚ㅂ䝁䄴䅚杁䝁䅅䅚瑂䝁䅫杢灂䡁䅍䅤祂䝁䅅䅤灂䝁䄸杢獁䍁䅁䅤祂䝁䅅杢穂䝁䅙党祂䍁䅁兙湂䝁䅕杢橂䡁䅫䅌杁䝁䅅睙あ䡁䅕兙祂䝁䅫兙獂䍁䅁兙畂䝁䅑䅉楂䝁䅕杢求䝁䅙兡あ䍁䅁睙療䝁䄴督ㅂ䝁䅷䅤灂䝁䄴睚獁䍁䅁兙畂䝁䅑䅉潂䝁䅕兙獂䡁䅑䅡杁䝁䅅杢歂䍁䅁睤求䝁䅷杚桂䡁䅉党杁䝁䅍睢畂䡁䅍兤獂䡁䅑兡畂䝁䅣䅉穂䝁䅕杣㉂䝁䅫睙求䡁䅍睏杁䝁䅅杢歂䍁䅁兙橂䡁䅑䅉桂䡁䅍䅉桂䝁䄴䅉灂䝁䄴杤求䡁䅍䅤療䡁䅉䅉灂䝁䄴䅉祂䝁䅕督灂䝁䅑党畂䡁䅑兡桂䝁䅷䅉桂䝁䄴䅚杁䝁䅍睢瑂䝁䄰党祂䝁䅍兡桂䝁䅷䅉祂䝁䅕兙獂䍁䅁党穂䡁䅑兙あ䝁䅕䅉桂䝁䅍䅤灂䡁䅙兡あ䝁䅫党穂䍁䄴䅉䉂䝁䅑䅚灂䡁䅑兡療䝁䄴兙獂䝁䅷入獁䍁䅁䅤潂䝁䅕䅉橂䝁䄸兢睂䝁䅅杢㕂䍁䅁睢浂䝁䅙党祂䡁䅍䅉㍂䝁䅕兙獂䡁䅑䅡杁䝁䄰兙畂䝁䅅睚求䝁䄰党畂䡁䅑䅌杁䡁䅉党あ䝁䅫杣求䝁䄰党畂䡁䅑䅉睂䝁䅷兙畂䝁䄴兡畂䝁䅣䅌杁䝁䅧兡湂䝁䅧党祂䍁䅁党歂䡁䅕睙桂䡁䅑兡療䝁䄴兙獂䍁䅁䅣獂䝁䅅杢畂䝁䅫杢湂䍁䅷䅉浂䝁䅫䅚ㅂ䝁䅍兡桂䡁䅉入獁䍁䅁杣灂䡁䅍睡杁䝁䄰兙畂䝁䅅睚求䝁䄰党畂䡁䅑䅌杁䡁䅑杣ㅂ䡁䅍䅤獁䍁䅁兙畂䝁䅑䅉睂䝁䅕杣穂䝁䄸杢桂䝁䅷䅉浂䝁䅫杢桂䝁䄴睙灂䝁䅅䅢杁䡁䅁䅢桂䝁䄴杢灂䝁䄴睚杁䡁䅍党祂䡁䅙兡橂䝁䅕督㝁䍁䅁兙畂䝁䅑䅉灂䝁䄴杤求䡁䅍䅤瑂䝁䅕杢あ䍁䅁兙獂䡁䅑党祂䝁䄴兙あ䝁䅫杤求䡁䅍䅌杁䝁䅫杢橂䝁䅷兤歂䝁䅫杢湂䍁䅁督あ䝁䄸睙牂䡁䅍䅌杁䝁䅉睢畂䝁䅑督獁䍁䅁兢ㅂ䡁䅑兤桂䝁䅷䅉浂䡁䅕杢歂䡁䅍䅌杁䝁䅅杢歂䍁䅁兡畂䡁䅍兤祂䝁䅅杢橂䝁䅕䅉桂䝁䄴䅚杁䝁䅅䅚㉂䝁䅫督療䡁䅉入杁䡁䅁杣療䝁䅑兤橂䡁䅑督獁䍁䅁兙穂䍁䅁睤求䝁䅷䅢杁䝁䅅督杁䝁䄰兙穂䡁䅑党祂䍁䅁杣求䝁䅍睢祂䝁䅑睡求䝁䅕䅣灂䝁䄴睚杁䡁䅍党祂䡁䅙兡橂䝁䅕督畁䍁䅁睑療䝁䄰兢ㅂ䝁䄴兡あ䡁䅫䅉䝂䝁䅫杢桂䝁䄴睙灂䝁䅅䅢杁䙁䅍入穂䡁䅑党瑂䍁䅷䅉䩂䝁䄴睙畁䍁䅁睤桂䡁䅍䅉浂䝁䄸兤畂䝁䅑党歂䍁䅁兡畂䍁䅁免㑁䑁䅙李杁䝁䅅杢歂䍁䅁兡穂䍁䅁䅡求䝁䅅䅚硂䡁䅕兙祂䡁䅑党祂䝁䅕䅚杁䝁䅫杢杁䕁䅑党㍂䝁䅫䅤あ䍁䅷䅉佂䝁䅕睤杁䙁䅫睢祂䝁䅳杌䅁乁噫䅁睄杄䅁睑療䝁䄰兢㉂䝁䅅兤獂䡁䅑䅉呂䡁䅫督あ䝁䅕兢穂䍁䅷䅉䩂䝁䄴睙畁䍁䅁䅣祂䝁䄸杤灂䝁䅑党穂䍁䅁兙杁䡁䅁䅢桂䡁䅑杚療䡁䅉兢杁䡁䅑䅡桂䡁䅑䅉求䝁䄴䅡桂䝁䄴睙求䡁䅍䅉橂䡁䅫杙求䡁䅉䅉祂䝁䅕督灂䝁䅷兡求䝁䄴睙㕂䍁䅁杙㕂䍁䅁䅣祂䝁䄸䅤求䝁䅍䅤灂䝁䄴睚杁䡁䅑䅡求䍁䅁䅚桂䡁䅑兙杁䝁䅫杢杁䡁䅑䅡求䍁䅁兖畂䝁䅫䅤求䝁䅑䅉呂䡁䅑兙あ䝁䅕督杁䝁䅅杢歂䍁䅁兡畂䡁䅑党祂䝁䄴兙あ䝁䅫睢畂䝁䅅䅢獂䡁䅫杌杁䙁䅑䅡求䍁䅁睙療䝁䄰䅣桂䝁䄴入杁䝁䄸杚浂䝁䅕杣穂䍁䅁睔睂䝁䅕杣桂䡁䅑兡療䝁䄴兙獂䍁䅁杕求䝁䅍睢㉂䝁䅕杣㕂䍁䅁䅤潂䝁䅅䅤杁䡁䅁杣療䡁䅙兡歂䝁䅕督杁䝁䅉兙橂䝁䅳兤睂䍁䅷䅉㉂䝁䅕杣灂䝁䅙兡桂䝁䅉䅢求䍁䅁杣求䝁䅍睢㉂䝁䅕杣㕂䍁䅷䅉桂䝁䄴䅚杁䝁䅍睢穂䡁䅑兌療䡁䅁䅤灂䝁䄰兡㙂䝁䅕䅚杁䝁䅍䅢療䡁䅕䅚杁䡁䅣睢祂䝁䅳䅢療䝁䅅䅚杁䝁䄰睢楂䝁䅫䅢灂䡁䅑入杁䡁䅑睢杁䝁䅕杢穂䡁䅕杣求䍁䅁䅚桂䡁䅑兙杁䝁䅅杤桂䝁䅫䅢桂䝁䅉兡獂䝁䅫䅤㕂䍁䅁兙畂䝁䅑䅉湂䡁䅉兙畂䡁䅕䅢桂䡁䅉䅉祂䝁䅕睙療䡁䅙党祂䡁䅫睏杁䕁䅅兤あ䝁䄸杢療䝁䄰睢ㅂ䡁䅍䅉卂䝁䅕睙療䡁䅙党祂䡁䅫䅉浂䝁䄸杣杁䝁䅅兤あ䝁䄸兢桂䡁䅑党歂䍁䅁䅚灂䡁䅍兙穂䡁䅑党祂䍁䅁兙畂䝁䅑䅉橂䡁䅫杙求䡁䅉䅉祂䝁䅕睙療䡁䅙党祂䡁䅫䅉ㅂ䡁䅍党杁䝁䅍兙穂䝁䅕督杁䡁䅑睢杁䝁䅑党獂䝁䅫杤求䡁䅉䅉楂䝁䅅睙牂䡁䅕䅣獁䍁䅁杣求䡁䅁䅢灂䝁䅍兙あ䝁䅫睢畂䍁䅷䅉桂䝁䄴䅚杁䝁䅑兡穂䝁䅅督あ䝁䅕杣杁䡁䅉党橂䝁䄸杤求䡁䅉入杁䝁䅙睢祂䍁䅁兙獂䝁䅷䅉㍂䝁䄸杣牂䝁䅷睢桂䝁䅑督獁䍁䅁睢畂䍁䄰䅣祂䝁䅕兢灂䡁䅍党穂䍁䅷䅉灂䝁䄴䅉あ䝁䅧党杁䝁䅍䅢療䡁䅕䅚獁䍁䅁兙橂䡁䅉睢穂䡁䅍䅉瑂䡁䅕䅢あ䝁䅫䅣獂䝁䅕䅉橂䝁䅷睢ㅂ䝁䅑督獁䍁䅁兙畂䝁䅑䅉灂䝁䄴䅉潂䡁䅫杙祂䝁䅫䅚杁䝁䅕杢㉂䝁䅫杣療䝁䄴兢求䝁䄴䅤穂䑁䅳䅉桂䝁䄴䅚杁䕁䅍入楂䝁䅕杣杁䙁䅉党橂䝁䄸杤求䡁䅉入杁䝁䅙睢祂䍁䅁䅤潂䡁䅉党桂䡁䅑䅉穂䝁䅍兙畂䝁䄴兡畂䝁䅣䅉あ䝁䄸䅉潂䡁䅕杢あ䍁䅁杚療䡁䅉䅉あ䝁䅧杣求䝁䅅䅤穂䍁䅁睤灂䡁䅑䅡灂䝁䄴䅉楂䝁䅅睙牂䡁䅕䅣杁䝁䅑兙あ䝁䅅䅉桂䝁䄴䅚杁䝁䅍入楂䝁䅕杣杁䝁䅑党橂䝁䅕䅣あ䝁䅫睢畂䍁䅷䅉桂䝁䄴䅚杁䡁䅑䅡祂䝁䅕兙あ䍁䅁䅚求䡁䅑党橂䡁䅑兡療䝁䄴䅉あ䝁䄸䅉睂䡁䅉睢㉂䝁䅫䅚求䍁䅁党桂䡁䅉䅢㕂䍁䅁睤桂䡁䅉杢灂䝁䄴睚杁䝁䄸杚杁䝁䅅䅤あ䝁䅅睙牂䡁䅍杌杁䕁䅫䅤杁䝁䅅䅢穂䝁䄸䅉睂䡁䅉睢㉂䝁䅫䅚求䡁䅍䅉䑂䝁䄸兢瑂䡁䅙兙ㅂ䝁䅷䅤杁䕁䅍䅢療䡁䅕䅚婁䡉䅍䅉䑂䝁䅷党桂䝁䄴杣療䝁䄸兢杁䙁䅉党橂䝁䄸杤求䡁䅉入杁䝁䅙睢祂䍁䅁睢祂䝁䅣兙畂䝁䅫来桂䡁䅑兡療䝁䄴督杁䡁䅑睢杁䝁䅉党杁䡁䅉党桂䝁䅑入杁䡁䅑睢杁䡁䅉党橂䝁䄸杤求䡁䅉䅉楂䡁䅫䅉睂䡁䅉睢㉂䝁䅫䅚灂䝁䄴睚杁䝁䅅䅉橂䝁䅷党桂䝁䄴䅌杁䝁䅫督療䝁䅷兙あ䝁䅕䅚獁䍁䅁兙畂䝁䅑䅉療䝁䄴兌歂䝁䅕兢桂䝁䄴䅚杁䡁䅉党橂䝁䄸杤求䡁䅉入杁䝁䅷睢橂䝁䅅䅤灂䝁䄸杢杁䝁䅫杢杁䡁䅑䅡求䍁䅁睙獂䝁䄸兤歂䍁䅷䅉桂䡁䅍䅉㍂䝁䅕䅢獂䍁䅁兙穂䍁䅁䅤潂䝁䅕䅉桂䝁䅉兡獂䝁䅫䅤㕂䍁䅁䅤療䍁䅁杣求䝁䅣兤獂䝁䅅杣獂䡁䅫䅉桂䝁䄴䅚杁䡁䅁杣療䝁䅅睙あ䝁䅫杤求䝁䅷入杁䡁䅑党穂䡁䅑䅉あ䝁䅧党灂䡁䅉䅉祂䝁䅕督睂䝁䄸杢穂䝁䅕䅉睂䝁䅷兙畂䡁䅍䅉桂䝁䄴䅚杁䡁䅉党橂䝁䄸杤求䡁䅉䅉硂䡁䅕兡橂䝁䅳䅢㕂䑁䅳䅉桂䝁䄴䅚杁䕁䅍睢瑂䝁䄰杤桂䡁䅕䅢あ䍁䅁䅓㕂䡁䅁党祂䙁䅍睙桂䝁䅷党杁䙁䅧䅌杁䝁䅅杢杁䝁䅫杢あ䡁䅕兡あ䝁䅫杤求䍁䅷䅉求䝁䅅督㕂䍁䄰䅤療䍁䄰䅚求䡁䅁䅢療䡁䅫䅉桂䝁䄴䅚杁䡁䅍睙桂䝁䅷党瑁䝁䄸兤あ䍁䅷䅉灂䝁䄴䅤求䝁䅣杣桂䡁䅑党歂䍁䅁䅚桂䡁䅑兙杁䡁䅁杣療䡁䅑党橂䡁䅑兡療䝁䄴䅉穂䝁䄸䅢ㅂ䡁䅑兡療䝁䄴䅉あ䝁䄸䅉潂䝁䅕䅢睂䍁䅁党畂䡁䅑党祂䡁䅁杣灂䡁䅍党穂䍁䅁䅤祂䝁䅅杢穂䝁䅫䅤灂䝁䄸杢杁䝁䅙杣療䝁䄰䅉獂䝁䅕睚桂䝁䅍入杁䡁䅍睙桂䝁䅷党瑁䡁䅕䅣杁䝁䅫杢浂䡁䅉兙穂䡁䅑杣ㅂ䝁䅍䅤ㅂ䡁䅉党穂䍁䅁䅤療䍁䅁䅤潂䝁䅕䅉潂䡁䅫杙祂䝁䅫䅚杁䝁䅍䅢療䡁䅕䅚獁䍁䅁睙療䝁䄴䅤桂䝁䅫杢求䡁䅉䅌杁䝁䅅杢歂䍁䅁杤灂䡁䅉䅤ㅂ䝁䅅䅢灂䡁䅯党歂䍁䅁党畂䡁䅙兡祂䝁䄸杢瑂䝁䅕杢あ䡁䅍杌杁䕁䅫杢杁䝁䅅䅚歂䝁䅫䅤灂䝁䄸杢獁䍁䅁䅤潂䝁䅕䅉橂䝁䄸兢睂䝁䅅杢㕂䍁䅁睢浂䝁䅙党祂䡁䅍䅉䑂䝁䄸兢瑂䡁䅙兙ㅂ䝁䅷䅤杁䕁䅍䅢療䡁䅕䅚杁䕁䅅兡祂䍁䅁睒桂䡁䅁䅉兂䡁䅉睢あ䝁䅕睙あ䍁䅷䅉桂䝁䄴䅉灂䝁䄴䅤求䝁䅣杣桂䡁䅑党歂䍁䅷䅉桂䝁䅫杣瑁䝁䅣兙睂䡁䅁党歂䍁䅁睙獂䝁䄸兤歂䍁䅁督あ䝁䄸杣桂䝁䅣党杁䡁䅑兙祂䝁䅣党あ䍁䅁䅤潂䝁䅅䅤杁䝁䅕杢桂䝁䅉䅢求䡁䅍䅉䩂䙁䅑䅉療䡁䅉睚桂䝁䄴兡㙂䝁䅅䅤灂䝁䄸杢穂䍁䅁䅤療䍁䅁党浂䝁䅙兡橂䝁䅫党畂䡁䅑䅢㕂䍁䅁兙歂䝁䄸䅣あ䍁䅁睙獂䝁䄸兤歂䍁䅁督あ䝁䄸杣桂䝁䅣党杁䡁䅑睢杁䝁䅕兙穂䝁䅕䅉歂䝁䅫睚灂䡁䅑兙獂䍁䅁䅤祂䝁䅅杢穂䝁䅙睢祂䝁䄰兙あ䝁䅫睢畂䍁䅷䅉穂䝁䅅杤求䍁䅁睙療䡁䅍䅤穂䍁䅷䅉桂䝁䄴䅚杁䡁䅉党歂䡁䅕睙求䍁䅁杣灂䡁䅍睡杁䝁䅅杢歂䍁䅁督橂䝁䅅䅢求䑁䅳䅉桂䝁䄴䅚杁䕁䅍睢瑂䝁䄰杤桂䡁䅕䅢あ䍁䅣督杁䕁䅍睢瑂䡁䅁䅢灂䝁䅅杢橂䝁䅕䅉あ䝁䅧兙あ䍁䅁䅣祂䝁䄸杤灂䝁䅑党穂䍁䅁杙ㅂ䝁䅫䅢あ䍁䄰兡畂䍁䅁杣求䡁䅁睢祂䡁䅑兡畂䝁䅣䅌杁䝁䅅兤歂䝁䅫䅤灂䝁䄴睚獁䍁䅁兙畂䝁䅑䅉獂䝁䄸睚湂䝁䅫杢湂䍁䅁䅤療䍁䅁䅡求䝁䅷䅣杁䝁䅕杢穂䡁䅕杣求䍁䅁䅚桂䡁䅑兙杁䝁䅫督杁䝁䄴睢あ䍁䅁兢療䝁䅑兡浂䝁䅫党歂䍁䅁睢祂䍁䅁䅚求䝁䅷党あ䝁䅕䅚杁䝁䅙睢祂䍁䅁䅢求䝁䅣兙獂䍁䅁兙畂䝁䅑䅉橂䝁䄸兢睂䝁䅷兡桂䝁䄴睙求䍁䅁䅣ㅂ䡁䅉䅣療䡁䅍党穂䍁䄴䅉啂䝁䅧党杁䝁䅍睢瑂䡁䅁兙畂䡁䅫䅉穂䝁䅕杣㉂䝁䅕督杁䝁䅉兙畂䝁䅳兡畂䝁䅣䅌杁䝁䅫杢穂䡁䅕杣桂䝁䄴睙求䍁䅁兙畂䝁䅑䅉浂䝁䅫杢桂䝁䄴睙灂䝁䅅䅢杁䡁䅍党祂䡁䅙兡橂䝁䅕督獁䍁䅁睚療䡁䅙党祂䝁䄴兢求䝁䄴䅤獁䍁䅁䅡求䝁䅅䅢あ䝁䅧睙桂䡁䅉党獁䍁䅁䅣潂䝁䅅杣瑂䝁䅅睙求䡁䅕䅤灂䝁䅍兙獂䡁䅍䅉桂䝁䄴䅚杁䝁䄰党歂䝁䅫睙桂䝁䅷䅉穂䝁䅕杣㉂䝁䅫睙求䡁䅍䅌杁䡁䅑党橂䝁䅧杢療䝁䅷睢湂䡁䅫䅌杁䝁䅷党湂䝁䅅䅢獁䍁䅁兢桂䝁䄴兤浂䝁䅅睙あ䡁䅕杣灂䝁䄴睚獁䍁䅁兤あ䝁䅫䅢灂䡁䅑兡求䡁䅍䅌杁䝁䅅杢歂䍁䅁党畂䝁䅕杣湂䡁䅫䅉灂䝁䄴䅚ㅂ䡁䅍䅤祂䝁䅫党穂䍁䄴䅉䑂䝁䄸兢瑂䡁䅙兙ㅂ䝁䅷䅤杁䙁䅍入穂䡁䅑党瑂䡁䅍䅌杁䕁䅫杢橂䍁䄴䅉㍂䝁䅅督杁䝁䅫杢橂䝁䄸杣睂䝁䄸杣桂䡁䅑党歂䍁䅁兡畂䍁䅁免㕁䑁䅫李杁䝁䅅杢歂䍁䅁兡穂䍁䅁䅡求䝁䅅䅚硂䡁䅕兙祂䡁䅑党祂䝁䅕䅚杁䝁䅫杢杁䙁䅑兡畂䡁䅑睢畂䍁䅁杒桂䝁䅷䅢穂䍁䅷䅉佂䝁䅕睤杁䕁䅯党祂䡁䅍党㕂䍁䄴䅁牄睅䅁䅢䅁䕁䅍睢瑂䡁䅁兤あ䝁䅕杣杁䙁䅙兡穂䝁䅫睢畂䑁䅳䅉穁䕁䅑䅉兂䡁䅉兡畂䡁䅑兡畂䝁䅣睏杁䕁䅑党畂䡁䅑兡穂䡁䅑杣㕂䑁䅳䅉偂䡁䅉䅤潂䝁䄸䅣桂䝁䅕䅚灂䝁䅍督䅁䅁䩷䅁佄䅁䅁睑療䝁䄰䅣ㅂ䡁䅑党祂䍁䅁杖灂䡁䅍兡療䝁䄴睏杁䕁䅑兙あ䝁䅅䅉䩂䝁䄴䅤求䝁䅣杣桂䡁䅑兡療䝁䄴睏杁䕁䅙䅢求䝁䅕䅤杁䕁䄰兙畂䝁䅅睚求䝁䄰党畂䡁䅑睏杁䕁䅣䅕呂䑁䅳䅉䕂䝁䅫睚灂䡁䅑兙獂䍁䅁兑穂䡁䅍党あ䍁䅁兔桂䝁䄴兙湂䝁䅕兢求䝁䄴䅤㝁䍁䅁䅕祂䝁䄸睙求䡁䅍督杁䕁䅅兤あ䝁䄸兢桂䡁䅑兡療䝁䄴䅁慃杄䅁术䅁䕁䅍睢瑂䡁䅁兤あ䝁䅕杣杁䙁䅙兡穂䝁䅫睢畂䑁䅳䅉䕂䝁䅅䅤桂䍁䅁兓畂䡁䅑党湂䡁䅉兙あ䝁䅫睢畂䑁䅳䅉䩂䝁䄴䅚ㅂ䡁䅍䅤祂䝁䅫兙獂䍁䅁兑ㅂ䡁䅑睢瑂䝁䅅䅤灂䝁䄸杢㝁䍁䅁睕求䝁䄴督療䡁䅉督㝁䍁䅁兒歂䝁䅣党杁䕁䅍睢瑂䡁䅁兤あ䝁䅫杢湂䑁䅳䅉兂䡁䅉睢橂䝁䅕督穂䍁䅁兑ㅂ䡁䅑睢瑂䝁䅅䅤灂䝁䄸杢㝁䍁䅁兑祂䡁䅑兡浂䝁䅫睙灂䝁䅅䅢杁䕁䅫杢あ䝁䅕䅢獂䝁䅫睚求䝁䄴睙求䅁䅁睏䅫䝁䅷䅁䑂䝁䄸兢睂䡁䅕䅤求䡁䅉䅉坂䝁䅫督灂䝁䄸杢㝁䍁䅁䅒桂䡁䅑兙杁䕁䅫杢あ䝁䅕睚祂䝁䅅䅤灂䝁䄸杢㝁䍁䅁䅕祂䝁䄸睙求䡁䅍督杁䕁䅅兤あ䝁䄸兢桂䡁䅑兡療䝁䄴䅁㝂睄䅁䅸䅁䕁䅍睢瑂䡁䅁兤あ䝁䅕杣杁䙁䅙兡穂䝁䅫睢畂䑁䅳䅉䙂䝁䄴党祂䝁䅣入杁䙁䅍䅤療䡁䅉兙湂䝁䅕睏杁䕁䅫杢歂䡁䅕督あ䡁䅉兡桂䝁䅷䅉䉂䡁䅕䅤療䝁䄰兙あ䝁䅫睢畂䑁䅳䅉呂䝁䅕杢穂䝁䄸杣穂䑁䅳䅉呂䝁䄰兙祂䡁䅑䅉䙂䝁䄴党祂䝁䅣入㝁䍁䅁䅕祂䝁䄸睙求䡁䅍督杁䕁䅅兤あ䝁䄸兢桂䡁䅑兡療䝁䄴䅁潃杂䅁朷䅁䕁䅍睢瑂䡁䅁兤あ䝁䅕杣杁䙁䅙兡穂䝁䅫睢畂䑁䅳䅉䙂䝁䄴杤灂䡁䅉睢畂䝁䄰党畂䡁䅑兙獂䍁䅁睑療䝁䄴督ㅂ䝁䅷䅤灂䝁䄴睚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潄杂䅁䅦䅁䕁䅍睢瑂䡁䅁兤あ䝁䅕杣杁䙁䅙兡穂䝁䅫睢畂䑁䅳䅉䙂䝁䄴杤灂䡁䅉睢畂䝁䄰党畂䡁䅑兙獂䍁䅁兒畂䝁䅣兡畂䝁䅕党祂䝁䅫杢湂䑁䅳䅉兂䝁䄸䅢獂䡁䅕䅤灂䝁䄸杢杁䕁䅍睢畂䡁䅑杣療䝁䅷䅁䑂睂䅁䅫䅁䕁䅍睢瑂䡁䅁兤あ䝁䅕杣杁䙁䅙兡穂䝁䅫睢畂䑁䅳䅉䝂䝁䅷党求䡁䅑䅉乂䝁䅅杢桂䝁䅣党瑂䝁䅕杢あ䑁䅳䅉䑂䝁䅅杣杁䙁䅍䅡桂䡁䅉兡畂䝁䅣睏杁䕁䅅杣あ䝁䅫杚灂䝁䅍兡桂䝁䅷䅉䩂䝁䄴䅤求䝁䅷䅢灂䝁䅣党畂䝁䅍党䅁䭁䨸䅁煄䅁䅁睑療䝁䄰䅣ㅂ䡁䅑党祂䍁䅁杖灂䡁䅍兡療䝁䄴睏杁䕁䅙䅢求䝁䅕䅤杁䕁䄰兙畂䝁䅅睚求䝁䄰党畂䡁䅑睏杁䕁䅫杢歂䡁䅕督あ䡁䅉兡桂䝁䅷䅉䉂䡁䅕䅤療䝁䄰兙あ䝁䅫睢畂䑁䅳䅉佂䝁䅅杤灂䝁䅣兙あ䝁䅫睢畂䑁䅳䅉兂䝁䅧入穂䝁䅫睙桂䝁䅷䅉呂䝁䅕睙ㅂ䡁䅉兡あ䡁䅫睏杁䙁䅍党畂䡁䅍睢祂䡁䅍睏杁䙁䅁杣療䝁䅍党穂䡁䅍䅉䉂䡁䅕䅤療䝁䄰兙あ䝁䅫睢畂䅁䅁杏䅯䡁䉁䅁䑂䝁䄸兢睂䡁䅕䅤求䡁䅉䅉坂䝁䅫督灂䝁䄸杢㝁䍁䅁杒獂䝁䅕党あ䍁䅁兔桂䝁䄴兙湂䝁䅕兢求䝁䄴䅤㝁䍁䅁兓畂䝁䅑兤穂䡁䅑杣灂䝁䅅䅢杁䕁䅅兤あ䝁䄸兢桂䡁䅑兡療䝁䄴睏杁䙁䅍党畂䡁䅍睢祂䡁䅍睏杁䕁䅍睢瑂䝁䄰党祂䝁䅍兡桂䝁䅷䅉呂䡁䅁兙橂䝁䅕䅉䵂䝁䅅兤畂䝁䅍䅡㝁䍁䅁䅕桂䡁䅍督求䝁䄴睚求䡁䅉䅉䉂䝁䅫杣橂䡁䅉兙浂䡁䅑䅉乂䝁䅅杢ㅂ䝁䅙兙橂䡁䅑兤祂䝁䅫杢湂䑁䅳䅉䉂䡁䅕䅤療䝁䄴睢瑂䝁䄸兤穂䍁䅁杖求䝁䅧兡橂䝁䅷党穂䑁䅳䅉䍂䝁䅅䅤あ䝁䅕杣㕂䍁䅁兒畂䝁䅕杣湂䡁䅫䅉呂䡁䅑睢祂䝁䅅睚求䍁䅁睕㕂䡁䅍䅤求䝁䄰䅉潁䕁䅉兒呂䙁䅍克䅁䩁䭙䅁㙄䅁䅁睑療䝁䄰䅣ㅂ䡁䅑党祂䍁䅁杖灂䡁䅍兡療䝁䄴睏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兑ㅂ䡁䅑睢畂䝁䄸兢療䡁䅕督杁䙁䅙党潂䝁䅫睙獂䝁䅕督䅁䡁䝧䅁祃䅁䅁睑療䝁䄰䅣ㅂ䡁䅑党祂䍁䅁杖灂䡁䅍兡療䝁䄴睏杁䕁䅙䅢求䝁䅕䅤杁䕁䄰兙畂䝁䅅睚求䝁䄰党畂䡁䅑睏杁䕁䅫杢歂䡁䅕督あ䡁䅉兡桂䝁䅷䅉䉂䡁䅕䅤療䝁䄰兙あ䝁䅫睢畂䑁䅳䅉呂䝁䅫兢ㅂ䝁䅷兙あ䝁䅫睢畂䑁䅳䅉兂䡁䅉睢橂䝁䅕督穂䍁䅁兑ㅂ䡁䅑睢瑂䝁䅅䅤灂䝁䄸杢䅁䥁䭁䅁千䅁䅁睑療䝁䄰䅣ㅂ䡁䅑党祂䍁䅁杖灂䡁䅍兡療䝁䄴睏杁䕁䅣䅕呂䑁䅳䅉呂䝁䅕杢穂䝁䄸杣穂䑁䅳䅉呂䝁䄰兙祂䡁䅑䅉䑂䝁䅫䅤灂䝁䅕督㝁䍁䅁兑祂䡁䅑兡浂䝁䅫睙灂䝁䅅䅢杁䕁䅫杢あ䝁䅕䅢獂䝁䅫睚求䝁䄴睙求䑁䅳䅉ㅁ䕁䅣䅁䥄元䅁朰䅁䕁䅍睢瑂䡁䅁兤あ䝁䅕杣杁䙁䅙兡穂䝁䅫睢畂䑁䅳䅉䡂䙁䅁睕㝁䍁䅁睕求䝁䄴督療䡁䅉督㝁䍁䅁睕睂䝁䅕党橂䝁䅧䅉卂䝁䅕睙療䝁䅣杢灂䡁䅑兡療䝁䄴睏杁䕁䄰兙橂䝁䅧兡畂䝁䅕䅉䵂䝁䅕兙祂䝁䄴兡畂䝁䅣睏杁䕁䅉兡療䝁䄰党あ䡁䅉兡橂䡁䅍睏杁䕁䅅杣あ䝁䅫杚灂䝁䅍兡桂䝁䅷䅉䩂䝁䄴䅤求䝁䅷䅢灂䝁䅣党畂䝁䅍党䅁䉁䤴䅁敁允䅁睑療䝁䄰䅣ㅂ䡁䅑党祂䍁䅁杖灂䡁䅍兡療䝁䄴睏杁䕁䅫兢桂䝁䅣党杁䙁䅉党橂䝁䄸睚畂䝁䅫䅤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䕁䅉兡療䝁䄰党あ䡁䅉兡橂䡁䅍睏杁䕁䅅杣あ䝁䅫杚灂䝁䅍兡桂䝁䅷䅉䩂䝁䄴䅤求䝁䅷䅢灂䝁䅣党畂䝁䅍党䅁䕁䥙䅁䕁允䅁睑療䝁䄰䅣ㅂ䡁䅑党祂䍁䅁杖灂䡁䅍兡療䝁䄴睏杁䕁䅫兢桂䝁䅣党杁䙁䅉党橂䝁䄸睚畂䝁䅫䅤灂䝁䄸杢㝁䍁䅁兓畂䝁䅑兤穂䡁䅑杣灂䝁䅅䅢杁䕁䅅兤あ䝁䄸兢桂䡁䅑兡療䝁䄴睏杁䙁䅍党畂䡁䅍睢祂䡁䅍睏杁䕁䄰兙橂䝁䅧兡畂䝁䅕䅉䵂䝁䅕兙祂䝁䄴兡畂䝁䅣睏杁䙁䅁杣療䝁䅍党穂䡁䅍䅉䉂䡁䅕䅤療䝁䄰兙あ䝁䅫睢畂䑁䅳䅉䉂䡁䅉䅤灂䝁䅙兡橂䝁䅫兙獂䍁䅁兓畂䡁䅑党獂䝁䅷兡湂䝁䅕杢橂䝁䅕䅁煃睂䅁䅅䅅䕁䅍睢瑂䡁䅁兤あ䝁䅕杣杁䙁䅙兡穂䝁䅫睢畂䑁䅳䅉䩂䝁䄰兙湂䝁䅕䅉卂䝁䅕睙療䝁䅣杢灂䡁䅑兡療䝁䄴睏杁䕁䄴兙あ䡁䅕杣桂䝁䅷䅉䵂䝁䅅杢湂䡁䅕兙湂䝁䅕䅉兂䡁䅉睢橂䝁䅕督穂䝁䅫杢湂䑁䅳䅉呂䝁䅕杢穂䝁䄸杣穂䑁䅳䅉呂䡁䅁党求䝁䅍䅡杁䙁䅉党橂䝁䄸睚畂䝁䅫䅤灂䝁䄸杢㝁䍁䅁兔桂䝁䅍䅡灂䝁䄴党杁䕁䅷党桂䡁䅉杢灂䝁䄴睚㝁䍁䅁兑祂䡁䅑兡浂䝁䅫睙灂䝁䅅䅢杁䕁䅫杢あ䝁䅕䅢獂䝁䅫睚求䝁䄴睙求䅁䅁六䅣䍁䉙䅁䑂䝁䄸兢睂䡁䅕䅤求䡁䅉䅉坂䝁䅫督灂䝁䄸杢㝁䍁䅁兓瑂䝁䅅睚求䍁䅁杕求䝁䅍睢湂䝁䄴兡あ䝁䅫睢畂䑁䅳䅉呂䝁䅕杢穂䝁䄸杣穂䑁䅳䅉呂䝁䄰兙祂䡁䅑䅉䑂䝁䅫䅤灂䝁䅕督㝁䍁䅁睕瑂䝁䅅杣あ䍁䅁兒畂䝁䅕杣湂䡁䅫睏杁䕁䅕䅚湂䝁䅕䅉䑂䝁䄸兢睂䡁䅕䅤灂䝁䄴睚㝁䍁䅁兑ㅂ䡁䅑睢畂䝁䄸兢療䡁䅕督杁䙁䅙党潂䝁䅫睙獂䝁䅕督㝁䍁䅁村桂䡁䅑䅤求䡁䅉入杁䕁䅕杢求䡁䅉睚㕂䍁䅁睕あ䝁䄸杣桂䝁䅣党杁䙁䅍入穂䡁䅑党瑂䍁䅁䅋䍂䕁䅕睕呂䍁䅫䅁呁元䅁朳䅁䕁䅍睢瑂䡁䅁兤あ䝁䅕杣杁䙁䅙兡穂䝁䅫睢畂䑁䅳䅉䩂䝁䄰兙湂䝁䅕䅉卂䝁䅕睙療䝁䅣杢灂䡁䅑兡療䝁䄴睏杁䙁䅍党畂䡁䅍睢祂䡁䅍睏杁䙁䅍䅣求䝁䅕睙潂䍁䅁杕求䝁䅍睢湂䝁䄴兡あ䝁䅫睢畂䑁䅳䅉乂䝁䅅睙潂䝁䅫杢求䍁䅁䅔求䝁䅅杣畂䝁䅫杢湂䑁䅳䅉䉂䡁䅉䅤灂䝁䅙兡橂䝁䅫兙獂䍁䅁兓畂䡁䅑党獂䝁䅷兡湂䝁䅕杢橂䝁䅕睏杁䑁䅕睒䅁䩁乑䅁䅃䅁䅁睑療䝁䄰䅣ㅂ䡁䅑党祂䍁䅁杖灂䡁䅍兡療䝁䄴睏杁䕁䅫杢歂䡁䅕督あ䡁䅉兡桂䝁䅷䅉䉂䡁䅕䅤療䝁䄰兙あ䝁䅫睢畂䑁䅳䅉䉂䡁䅉䅤灂䝁䅙兡橂䝁䅫兙獂䍁䅁兓畂䡁䅑党獂䝁䅷兡湂䝁䅕杢橂䝁䅕䅁浄杄䅁朷䅁䕁䅍睢瑂䡁䅁兤あ䝁䅕杣杁䙁䅙兡穂䝁䅫睢畂䑁䅳䅉䩂䝁䄴䅚ㅂ䡁䅍䅤祂䝁䅫兙獂䍁䅁兑ㅂ䡁䅑睢瑂䝁䅅䅤灂䝁䄸杢㝁䍁䅁兔桂䡁䅉兡畂䝁䅕䅉啂䡁䅉兙畂䡁䅍䅣療䡁䅉䅤桂䡁䅑兡療䝁䄴睏杁䙁䅍兡瑂䡁䅕䅢桂䡁䅑兡療䝁䄴睏杁䙁䅁杣療䝁䅍党穂䡁䅍䅉䉂䡁䅕䅤療䝁䄰兙あ䝁䅫睢畂䑁䅳䅉䉂䡁䅉䅤灂䝁䅙兡橂䝁䅫兙獂䍁䅁兓畂䡁䅑党獂䝁䅷兡湂䝁䅕杢橂䝁䅕䅁㡁杅䅁杷䅁䕁䅍睢瑂䡁䅁兤あ䝁䅕杣杁䙁䅙兡穂䝁䅫睢畂䑁䅳䅉䩂䝁䄴䅚ㅂ䡁䅍䅤祂䝁䅫兙獂䍁䅁兑ㅂ䡁䅑睢瑂䝁䅅䅤灂䝁䄸杢㝁䍁䅁䅕潂䡁䅫督灂䝁䅍兙獂䍁䅁睕求䝁䅍兤祂䝁䅫䅤㕂䑁䅳䅉卂䕁䅙兓䕂䍁䅁䅋卂䝁䅅䅚灂䝁䄸䅉䝂䡁䅉党硂䡁䅕党畂䝁䅍入杁䕁䅫䅚求䝁䄴䅤灂䝁䅙兡橂䝁䅅䅤灂䝁䄸杢灁䅁䅁剅䅅䭁䅧䅁䑂䝁䄸兢睂䡁䅕䅤求䡁䅉䅉坂䝁䅫督灂䝁䄸杢㝁䍁䅁兓畂䝁䅑兤穂䡁䅑杣灂䝁䅅䅢杁䕁䅅兤あ䝁䄸兢桂䡁䅑兡療䝁䄴睏杁䙁䅁杣療䝁䅍党穂䡁䅍䅉䉂䡁䅕䅤療䝁䄰兙あ䝁䅫睢畂䑁䅳䅉䉂䡁䅉䅤灂䝁䅙兡橂䝁䅫兙獂䍁䅁兓畂䡁䅑党獂䝁䅷兡湂䝁䅕杢橂䝁䅕䅁䅃䅅䅁䅂䅅䕁䅍睢瑂䡁䅁兤あ䝁䅕杣杁䙁䅙兡穂䝁䅫睢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村ㅂ䝁䅫䅢歂䝁䅫杢湂䑁䅳䅉䍂䝁䅫睢瑂䝁䅕䅤祂䝁䅫睙穂䑁䅳䅉呂䝁䄰兙祂䡁䅑䅉乂䝁䅫杣祂䝁䄸杣穂䅁䅁䅣䅙乁䅑䅁䑂䝁䄸兢睂䡁䅕䅤求䡁䅉䅉坂䝁䅫督灂䝁䄸杢㝁䍁䅁兓畂䝁䅑兤穂䡁䅑杣灂䝁䅅䅢杁䕁䅅兤あ䝁䄸兢桂䡁䅑兡療䝁䄴睏杁䙁䅍党畂䡁䅍睢祂䡁䅍睏杁䙁䅁杣療䝁䅍党穂䡁䅍䅉䉂䡁䅕䅤療䝁䄰兙あ䝁䅫睢畂䑁䅳䅉穁䕁䅑䅉兂䡁䅉兡畂䡁䅑兡畂䝁䅣睏杁䕁䅅杣あ䝁䅫杚灂䝁䅍兡桂䝁䅷䅉䩂䝁䄴䅤求䝁䅷䅢灂䝁䅣党畂䝁䅍党䅁䙁䭣䅁䍄䅁䅁睑療䝁䄰䅣ㅂ䡁䅑党祂䍁䅁杖灂䡁䅍兡療䝁䄴睏杁䕁䅫杢歂䡁䅕督あ䡁䅉兡桂䝁䅷䅉䉂䡁䅕䅤療䝁䄰兙あ䝁䅫睢畂䑁䅳䅉呂䝁䅕杢穂䝁䄸杣穂䑁䅳䅉呂䝁䅫兢ㅂ䝁䅷兙あ䝁䅫睢畂䑁䅳䅉䕂䝁䅅䅤桂䍁䅁䅕祂䝁䄸䅤求䝁䅍䅤灂䝁䄸杢㝁䍁䅁䅕祂䝁䄸睙求䡁䅍督杁䕁䅅兤あ䝁䄸兢桂䡁䅑兡療䝁䄴䅁橃权䅁䄯䅁䕁䅍睢瑂䡁䅁兤あ䝁䅕杣杁䙁䅙兡穂䝁䅫睢畂䑁䅳䅉䩂䝁䄴䅚ㅂ䡁䅍䅤祂䝁䅫兙獂䍁䅁兑ㅂ䡁䅑睢瑂䝁䅅䅤灂䝁䄸杢㝁䍁䅁睕求䝁䄴督療䡁䅉督㝁䍁䅁睕灂䝁䄰兤獂䝁䅅䅤灂䝁䄸杢㝁䍁䅁䅕祂䝁䄸睙求䡁䅍督杁䕁䅅兤あ䝁䄸兢桂䡁䅑兡療䝁䄴睏杁䕁䅍睢瑂䝁䄰党祂䝁䅍兡桂䝁䅷䅉呂䡁䅁兙橂䝁䅕䅉䵂䝁䅅兤畂䝁䅍䅡㝁䍁䅁兑ㅂ䡁䅑睢畂䝁䄸兢療䡁䅕督杁䙁䅙党潂䝁䅫睙獂䝁䅕督䅁䍁䭧䅁卄䅁䅁睑療䝁䄰䅣ㅂ䡁䅑党祂䍁䅁杖灂䡁䅍兡療䝁䄴睏杁䕁䅫杢歂䡁䅕督あ䡁䅉兡桂䝁䅷䅉䉂䡁䅕䅤療䝁䄰兙あ䝁䅫睢畂䑁䅳䅉呂䝁䅕杢穂䝁䄸杣穂䑁䅳䅉呂䝁䄰兙祂䡁䅑䅉䍂䡁䅕兡獂䝁䅑兡畂䝁䅣睏杁䙁䅁杣療䝁䅍党穂䡁䅍䅉䉂䡁䅕䅤療䝁䄰兙あ䝁䅫睢畂䑁䅳䅉噂䡁䅑兡獂䝁䅫䅤㕂䍁䅁睕橂䝁䅅䅢求䍁䅁睕療䝁䅷兙祂䅁䅁睺䄸䵁䅑䅁䑂䝁䄸兢睂䡁䅕䅤求䡁䅉䅉坂䝁䅫督灂䝁䄸杢㝁䍁䅁兓畂䝁䅑兤穂䡁䅑杣灂䝁䅅䅢杁䕁䅅兤あ䝁䄸兢桂䡁䅑兡療䝁䄴睏杁䙁䅍兡瑂䡁䅕䅢桂䡁䅑兡療䝁䄴睏杁䕁䅕杢橂䡁䅉入睂䡁䅑兡療䝁䄴睏杁䕁䅑兙あ䝁䅅䅉兂䡁䅉睢あ䝁䅕睙あ䝁䅫睢畂䑁䅳䅉佂䝁䅕䅤㍂䝁䄸杣牂䍁䅁睕求䝁䅍兤祂䝁䅫䅤㕂䅁䅁杶䄸䵁䅁䅁䑂䝁䄸兢睂䡁䅕䅤求䡁䅉䅉坂䝁䅫督灂䝁䄸杢㝁䍁䅁兓畂䝁䅑兤穂䡁䅑杣灂䝁䅅䅢杁䕁䅅兤あ䝁䄸兢桂䡁䅑兡療䝁䄴睏杁䙁䅍兢桂䡁䅉䅤杁䕁䅉兤灂䝁䅷䅚灂䝁䄴睚㝁䍁䅁䅕祂䝁䄸睙求䡁䅍督杁䕁䅅兤あ䝁䄸兢桂䡁䅑兡療䝁䄴睏杁䙁䅕䅤灂䝁䅷兡あ䡁䅫䅉呂䝁䅍兙獂䝁䅕䅉呂䝁䄸䅢桂䡁䅉䅁杂权䅁杋䅅䕁䅍睢瑂䡁䅁兤あ䝁䅕杣杁䙁䅙兡穂䝁䅫睢畂䑁䅳䅉乂䝁䅅睙潂䝁䅫杢求䍁䅁䅔求䝁䅅杣畂䝁䅫杢湂䑁䅳䅉䑂䝁䅷睢ㅂ䝁䅑䅉䩂䝁䄴杚祂䝁䅅督あ䡁䅉兤橂䡁䅑兤祂䝁䅕睏杁䕁䅍䅢療䡁䅕䅚杁䙁䅍䅤療䡁䅉兙湂䝁䅕睏杁䕁䅑兙あ䝁䅅䅉䑂䝁䅕杢あ䝁䅕杣穂䍁䅁兙畂䝁䅑䅉䝂䝁䅅睙灂䝁䅷兡あ䝁䅫党穂䑁䅳䅉䕂䝁䅅䅤桂䍁䅁睑求䝁䄴䅤求䡁䅉䅉啂䝁䅕睙潂䝁䄴睢獂䝁䄸睚㕂䑁䅳䅉䉂䡁䅉䅤灂䝁䅙兡橂䝁䅫兙獂䍁䅁兓畂䡁䅑党獂䝁䅷兡湂䝁䅕杢橂䝁䅕䅁潄䅃䅁䅊䅅䕁䅍睢瑂䡁䅁兤あ䝁䅕杣杁䙁䅙兡穂䝁䅫睢畂䑁䅳䅉乂䝁䅅睙潂䝁䅫杢求䍁䅁䅔求䝁䅅杣畂䝁䅫杢湂䑁䅳䅉䑂䝁䅷睢ㅂ䝁䅑䅉䩂䝁䄴杚祂䝁䅅督あ䡁䅉兤橂䡁䅑兤祂䝁䅕睏杁䕁䅕䅚湂䝁䅕䅉䑂䝁䄸兢睂䡁䅕䅤灂䝁䄴睚㝁䍁䅁䅒桂䡁䅑兙杁䕁䅍党畂䡁䅑党祂䍁䅁䅖求䝁䅍䅡畂䝁䄸䅢療䝁䅣入㝁䍁䅁兑祂䡁䅑兡浂䝁䅫睙灂䝁䅅䅢杁䕁䅫杢あ䝁䅕䅢獂䝁䅫睚求䝁䄴睙求䑁䅳䅉ㅁ䕁䅣睏杁䙁䅕䅤灂䝁䅷兡あ䡁䅫䅉呂䝁䅍兙獂䝁䅕䅉呂䝁䄸䅢桂䡁䅉䅁㕄杄䅁杔䅅䕁䅍睢瑂䡁䅁兤あ䝁䅕杣杁䙁䅙兡穂䝁䅫睢畂䑁䅳䅉乂䝁䅅睙潂䝁䅫杢求䍁䅁䅔求䝁䅅杣畂䝁䅫杢湂䑁䅳䅉䑂䝁䅷睢ㅂ䝁䅑䅉䩂䝁䄴杚祂䝁䅅督あ䡁䅉兤橂䡁䅑兤祂䝁䅕睏杁䕁䅕䅚湂䝁䅕䅉䑂䝁䄸兢睂䡁䅕䅤灂䝁䄴睚㝁䍁䅁䅒桂䡁䅑兙杁䕁䅍党畂䡁䅑党祂䍁䅁䅖求䝁䅍䅡畂䝁䄸䅢療䝁䅣入㝁䍁䅁兑祂䡁䅑兡浂䝁䅫睙灂䝁䅅䅢杁䕁䅫杢あ䝁䅕䅢獂䝁䅫睚求䝁䄴睙求䑁䅳䅉䉂䡁䅕䅤療䝁䄴睢瑂䝁䄸兤穂䍁䅁杖求䝁䅧兡橂䝁䅷党穂䑁䅳䅉ㅁ䕁䅣睏杁䙁䅕䅤灂䝁䅷兡あ䡁䅫䅉呂䝁䅍兙獂䝁䅕䅉呂䝁䄸䅢桂䡁䅉䅁㝄元䅁杪䅁䕁䅍睢瑂䡁䅁兤あ䝁䅕杣杁䙁䅙兡穂䝁䅫睢畂䑁䅳䅉乂䝁䅅杣灂䝁䄴党杁䙁䅑杣桂䝁䄴督睂䝁䄸杣あ䝁䅅䅤灂䝁䄸杢㝁䍁䅁睕灂䝁䄰兤獂䝁䅅䅤灂䝁䄸杢㝁䍁䅁䅕祂䝁䄸睙求䡁䅍督杁䕁䅅兤あ䝁䄸兢桂䡁䅑兡療䝁䄴䅁䭄睆䅁杉䅅䕁䅍睢瑂䡁䅁兤あ䝁䅕杣杁䙁䅙兡穂䝁䅫睢畂䑁䅳䅉佂䝁䅅䅤ㅂ䡁䅉兙獂䍁䅁䅔桂䝁䄴睚ㅂ䝁䅅睚求䍁䅁䅕祂䝁䄸睙求䡁䅍督灂䝁䄴睚㝁䍁䅁睕灂䝁䄰兤獂䝁䅅䅤灂䝁䄸杢㝁䍁䅁兔桂䝁䅍䅡灂䝁䄴党杁䕁䅷党桂䡁䅉杢灂䝁䄴睚㝁䍁䅁䅒桂䡁䅑兙杁䕁䅍党畂䡁䅑党祂䍁䅁䅖求䝁䅍䅡畂䝁䄸䅢療䝁䅣入㝁䍁䅁兑祂䡁䅑兡浂䝁䅫睙灂䝁䅅䅢杁䕁䅫杢あ䝁䅕䅢獂䝁䅫睚求䝁䄴睙求䑁䅳䅉䉂䡁䅕䅤療䝁䄴睢瑂䝁䄸兤穂䍁䅁杖求䝁䅧兡橂䝁䅷党穂䅁䅁兗䅯䑁䉁䅁䑂䝁䄸兢睂䡁䅕䅤求䡁䅉䅉坂䝁䅫督灂䝁䄸杢㝁䍁䅁杔桂䡁䅑兤祂䝁䅅䅢杁䕁䅷兙畂䝁䅣兤桂䝁䅣党杁䙁䅁杣療䝁䅍党穂䡁䅍兡畂䝁䅣睏杁䙁䅍兡瑂䡁䅕䅢桂䡁䅑兡療䝁䄴睏杁䕁䄰兙橂䝁䅧兡畂䝁䅕䅉䵂䝁䅕兙祂䝁䄴兡畂䝁䅣睏杁䕁䅑兙あ䝁䅅䅉䑂䝁䅕杢あ䝁䅕杣杁䙁䅑党橂䝁䅧杢療䝁䅷睢湂䡁䅫睏杁䕁䅅杣あ䝁䅫杚灂䝁䅍兡桂䝁䅷䅉䩂䝁䄴䅤求䝁䅷䅢灂䝁䅣党畂䝁䅍党㝁䍁䅁兑ㅂ䡁䅑睢畂䝁䄸兢療䡁䅕督杁䙁䅙党潂䝁䅫睙獂䝁䅕督㝁䍁䅁睒求䝁䄴兑䩂䅁䅁砶䅣䅁䉙䅁䑂䝁䄸兢睂䡁䅕䅤求䡁䅉䅉坂䝁䅫督灂䝁䄸杢㝁䍁䅁杔桂䡁䅑兤祂䝁䅅䅢杁䕁䅷兙畂䝁䅣兤桂䝁䅣党杁䙁䅁杣療䝁䅍党穂䡁䅍兡畂䝁䅣睏杁䙁䅍䅣求䝁䅕睙潂䍁䅁杕求䝁䅍睢湂䝁䄴兡あ䝁䅫睢畂䑁䅳䅉呂䝁䄰兙祂䡁䅑䅉䙂䝁䄴党祂䝁䅣入㝁䍁䅁杕求䝁䄰睢あ䝁䅕䅉䉂䝁䅍睙求䡁䅍督杁䝁䅅杢歂䍁䅁睑療䝁䄴䅤祂䝁䄸䅢㝁䍁䅁兑祂䡁䅑兡浂䝁䅫睙灂䝁䅅䅢杁䕁䅫杢あ䝁䅕䅢獂䝁䅫睚求䝁䄴睙求䅁䅁党䅧乁䅧䅁䑂䝁䄸兢睂䡁䅕䅤求䡁䅉䅉坂䝁䅫督灂䝁䄸杢㝁䍁䅁睕求䝁䄴督療䡁䅉督㝁䍁䅁兑ㅂ䡁䅑䅡求䝁䄴䅤灂䝁䅍兙あ䝁䅫睢畂䑁䅳䅉兂䡁䅉睢橂䝁䅕督穂䍁䅁兑ㅂ䡁䅑睢瑂䝁䅅䅤灂䝁䄸杢㝁䍁䅁杔求䡁䅑睤療䡁䅉睡杁䙁䅍党橂䡁䅕杣灂䡁䅑入㝁䍁䅁兑祂䡁䅑兡浂䝁䅫睙灂䝁䅅䅢杁䕁䅫杢あ䝁䅕䅢獂䝁䅫睚求䝁䄴睙求䑁䅳䅉ㅁ䕁䅣䅁婄䅄䅁䅰䅁䕁䅍睢瑂䡁䅁兤あ䝁䅕杣杁䙁䅙兡穂䝁䅫睢畂䑁䅳䅉呂䝁䅕杢穂䝁䄸杣穂䑁䅳䅉䙂䝁䄴睙祂䡁䅫䅣あ䝁䅫睢畂䑁䅳䅉兂䡁䅉睢橂䝁䅕督穂䍁䅁兑ㅂ䡁䅑睢瑂䝁䅅䅤灂䝁䄸杢㝁䍁䅁兑祂䡁䅑兡浂䝁䅫睙灂䝁䅅䅢杁䕁䅫杢あ䝁䅕䅢獂䝁䅫睚求䝁䄴睙求䅁䅁杗䅯佁䅑䅁䑂䝁䄸兢睂䡁䅕䅤求䡁䅉䅉坂䝁䅫督灂䝁䄸杢㝁䍁䅁睕求䝁䄴督療䡁䅉督㝁䍁䅁睕瑂䝁䅅杣あ䍁䅁村ㅂ䝁䅫䅢歂䝁䅫杢湂䑁䅳䅉乂䝁䅅睙潂䝁䅫杢求䍁䅁䅔求䝁䅅杣畂䝁䅫杢湂䑁䅳䅉呂䝁䄰兙祂䡁䅑䅉䙂䝁䄴党祂䝁䅣入㝁䍁䅁兒歂䝁䅣党杁䕁䅍睢瑂䡁䅁兤あ䝁䅫杢湂䑁䅳䅉䉂䡁䅉䅤灂䝁䅙兡橂䝁䅫兙獂䍁䅁兓畂䡁䅑党獂䝁䅷兡湂䝁䅕杢橂䝁䅕䅁䵂䅃䅁䅓䅁䕁䅍睢瑂䡁䅁兤あ䝁䅕杣杁䙁䅙兡穂䝁䅫睢畂䑁䅳䅉呂䝁䅕杢穂䝁䄸杣穂䑁䅳䅉塂䝁䅕兙祂䝁䅅杙獂䝁䅕督䅁䝁刴䅁潂䅁䅁睑療䝁䄰䅣ㅂ䡁䅑党祂䍁䅁杖灂䡁䅍兡療䝁䄴睏杁䙁䅣党桂䡁䅉兙楂䝁䅷党穂䑁䅳䅉䉂䡁䅉䅤灂䝁䅙兡橂䝁䅫兙獂䍁䅁兓畂䡁䅑党獂䝁䅷兡湂䝁䅕杢橂䝁䅕䅁乃䅃䅁䅑䅁䕁䅍睢瑂䡁䅁兤あ䝁䅕杣杁䝁䅅杢歂䍁䅁兒獂䝁䅕睙あ䡁䅉睢畂䝁䅫睙穂䍁䅁杕求䡁䅑兙灂䝁䅷䅁䡁䅃䅁䅗䅍䕁䅍睢瑂䡁䅍䅤療䝁䅍睡杁䙁䅉党穂䝁䄸兤祂䝁䅍党穂䍁䅷䅉䩂䝁䄴睙畁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歂䝁䅕杤求䝁䅷睢睂䝁䄰党畂䡁䅑䅌杁䝁䅅杢歂䍁䅁䅣祂䝁䄸䅚ㅂ䝁䅍䅤灂䝁䄸杢杁䝁䄸杚杁䝁䄴兙あ䡁䅕杣桂䝁䅷䅉湂䝁䅅督杁䝁䅅杢歂䍁䅁睢灂䝁䅷䅉睂䡁䅉睢睂䝁䅕杣あ䝁䅫党穂䍁䅁兡畂䍁䅁䅤潂䝁䅕䅉噂䝁䄴兡あ䝁䅕䅚杁䙁䅍䅤桂䡁䅑党穂䍁䄴䅉䩂䡁䅑督杁䝁䅅督穂䝁䅕䅤穂䍁䅁兙祂䝁䅕䅉獂䝁䄸睙桂䡁䅑党歂䍁䅁兡畂䍁䅁䅤潂䝁䅕䅉䥂䝁䅅入畂䝁䅕督㉂䝁䅫䅢獂䝁䅕䅉桂䝁䄴䅚杁䕁䅉睢穂䡁䅍兡求䡁䅉䅉穂䝁䅧兙獂䝁䅕督杁䝁䅷睢橂䝁䅅䅤求䝁䅑䅉灂䝁䄴䅉佂䝁䄸杣あ䝁䅧䅉䵂䝁䄸兤灂䡁䅍兡桂䝁䄴兙杁䝁䅅杢歂䍁䅁兒桂䡁䅍䅤杁䙁䅑党㑂䝁䅅督畁䍁䅁䅖潂䝁䅕䅉橂䝁䄸兢睂䝁䅅杢㕂䍁䅁睤桂䡁䅍䅉灂䝁䄴睙療䡁䅉䅣療䡁䅉兙あ䝁䅕䅚杁䝁䅫杢杁䑁䅅兏硁䑁䅫䅉桂䝁䄴䅚杁䝁䅫督杁䝁䅧党桂䝁䅑兣ㅂ䝁䅅杣あ䝁䅕杣求䝁䅑䅉灂䝁䄴䅉䝂䡁䅉兡穂䝁䅍睢獁䍁䅁䅖求䡁䅧兙穂䍁䄴䅉䑂䝁䄸兢穂䡁䅑睢橂䝁䅳䅉卂䝁䅕督療䡁䅕杣橂䝁䅕督獁䍁䅁兓畂䝁䅍杌杁䝁䅫督杁䝁䅅䅉穂䡁䅕杙穂䝁䅫䅚灂䝁䅅杣㕂䍁䅁睢浂䍁䅁兑祂䝁䅳睢瑂䝁䅅䅉䕂䡁䅉兡獂䝁䅷兡畂䝁䅣䅌杁䕁䅷杌兂䍁䄴䅁䩃䅆䅁杗䅧䕁䅍睢畂䝁䅅睚祂䝁䅅䅉䍂䡁䅉兙畂䝁䅑督獁䍁䅁兓畂䝁䅍杌獁䍁䅁䅤療䝁䅣党あ䝁䅧党祂䍁䅁睤灂䡁䅑䅡杁䝁䅫䅤穂䍁䅁督ㅂ䝁䅉督灂䝁䅑兡桂䡁䅉兡求䡁䅍䅌杁䝁䄸䅣求䡁䅉兙あ䝁䅕督杁䝁䅅督杁䝁䅅䅉橂䝁䄸杢穂䡁䅕兢求䡁䅉䅉睂䝁䅅睙牂䝁䅅睚求䝁䅑䅉湂䝁䄸睢歂䡁䅍䅉浂䝁䄸睢歂䍁䅁睙療䝁䄰䅣桂䝁䄴入杁䡁䅁杣灂䝁䄰兙祂䝁䅫䅢㕂䍁䅁兡畂䍁䅁䅤潂䝁䅕䅉噂䝁䄴兡あ䝁䅕䅚杁䙁䅍䅤桂䡁䅑党穂䍁䄴䅉啂䝁䅧党杁䝁䅍睢瑂䡁䅁兙畂䡁䅫䅉療䡁䅁党祂䝁䅅䅤求䡁䅍䅉あ䝁䅧杣療䡁䅕睚潂䍁䅁杚療䡁䅕杣杁䡁䅍党湂䝁䄰党畂䡁䅑督㙁䍁䅁睒祂䝁䄸睙求䡁䅉入杁䍁䅙䅉呂䝁䄴兙橂䝁䅳督獁䍁䅁杕求䝁䅙杣灂䝁䅣党祂䝁䅅䅤求䝁䅑䅉流䍁䅁杒祂䝁䄸来求䝁䄴䅌杁䕁䅫杢あ䝁䅕杣畂䝁䅅䅤灂䝁䄸杢桂䝁䅷䅌杁䝁䅅杢歂䍁䅁杒療䝁䄸䅚穂䝁䅕杣㉂䝁䅫睙求䍁䄴䅉啂䝁䅧党杁䕁䅣杣療䝁䅍党祂䡁䅫䅉流䍁䅁睕畂䝁䅅睙牂䡁䅍䅉穂䝁䅕睚瑂䝁䅕杢あ䍁䅁䅣祂䝁䅫兢桂䡁䅉兡獂䡁䅫䅉療䝁䅙杚求䡁䅉督杁䡁䅍䅡求䝁䅷杚杁䡁䅍䅤桂䝁䅉䅢求䍁䅁杚療䝁䄸䅚杁䡁䅁杣療䝁䅑兤橂䡁䅑督杁䡁䅑䅡祂䝁䄸兤湂䝁䅧䅉㉂䝁䅅杣灂䝁䄸兤穂䍁䅁杣求䡁䅑兙灂䝁䅷䅉橂䝁䅧兙畂䝁䄴党獂䡁䅍杌杁䙁䅑䅡求䍁䅁杕求䝁䅙杣灂䝁䅣党祂䝁䅅䅤求䝁䅑䅉流䍁䅁杒祂䝁䄸来求䝁䄴䅉穂䝁䅕睚瑂䝁䅕杢あ䍁䅁䅣祂䝁䄸杤灂䝁䅑党穂䍁䅁䅤求䝁䄰䅣求䡁䅉兙あ䡁䅕杣求䍁䄰睙療䝁䄴䅤祂䝁䄸䅢獂䝁䅕䅚杁䝁䅙睢療䝁䅑䅉睂䡁䅉睢歂䡁䅕睙あ䡁䅍䅉あ䝁䅧杣療䡁䅕睚潂䍁䅁杤桂䡁䅉兡療䡁䅕督杁䡁䅉党あ䝁䅅兡獂䍁䅁睙潂䝁䅅杢畂䝁䅕䅢穂䍁䄴䅉啂䝁䅧党杁䕁䅫杢あ䝁䅕杣畂䝁䅅䅤灂䝁䄸杢桂䝁䅷䅉穂䝁䅕睚瑂䝁䅕杢あ䍁䅁睢浂䝁䅙党祂䡁䅍䅉浂䝁䄸睢歂䍁䅁䅣祂䝁䄸䅚ㅂ䝁䅍䅤穂䍁䅁兡畂䍁䅁杤桂䡁䅉兡療䡁䅕督杁䡁䅑党瑂䡁䅁党祂䝁䅅䅤ㅂ䡁䅉党杁䡁䅍䅤桂䡁䅑党穂䍁䅁䅤潂䡁䅉睢ㅂ䝁䅣䅡杁䡁䅉党あ䝁䅅兡獂䍁䅁兙畂䝁䅑䅉浂䝁䄸睢歂䡁䅍党祂䡁䅙兡橂䝁䅕䅉橂䝁䅧兙畂䝁䄴党獂䡁䅍䅉療䡁䅕䅤穂䝁䅫䅚求䍁䅁睢浂䍁䅁䅤潂䝁䅕䅉噂䝁䄴兡あ䝁䅕䅚杁䙁䅍䅤桂䡁䅑党穂䍁䄴䅉啂䝁䅧党杁䕁䅙睢療䝁䅑督求䡁䅉杤灂䝁䅍党杁䡁䅍党湂䝁䄰党畂䡁䅑䅉療䝁䅙杚求䡁䅉督杁䝁䅉杣桂䝁䄴䅚求䝁䅑䅉桂䝁䄴䅚杁䝁䅍兤穂䡁䅑睢瑂䝁䅫来求䝁䅑䅉浂䝁䄸睢歂䍁䅁䅣祂䝁䄸䅚ㅂ䝁䅍䅤穂䍁䅷䅉灂䝁䄴睙獂䡁䅕䅚灂䝁䄴睚杁䝁䄰党桂䝁䅷督獁䍁䅁党畂䡁䅑杣求䝁䅕督獁䍁䅁督桂䡁䅕睙求䡁䅍䅌杁䝁䅅杢歂䍁䅁杤桂䡁䅉兡療䡁䅕督杁䝁䅍兤穂䡁䅑睢瑂䍁䄰兢桂䝁䄴兤浂䝁䅅睙あ䡁䅕杣求䝁䅑䅉橂䡁䅕䅢灂䝁䄴兙祂䡁䅫䅉睂䡁䅉睢歂䡁䅕睙あ䡁䅍䅉睂䝁䅅睙牂䝁䅅睚求䝁䅑䅉浂䝁䄸杣杁䡁䅉党穂䡁䅑兙ㅂ䡁䅉兙畂䡁䅑督杁䝁䅅杢歂䍁䅁睢あ䝁䅧党祂䍁䅁杚療䝁䄸䅚穂䝁䅕杣㉂䝁䅫睙求䍁䅁党穂䡁䅑兙楂䝁䅷兡穂䝁䅧兢求䝁䄴䅤穂䍁䄴䅉啂䝁䅧党杁䝁䅍睢瑂䡁䅁兙畂䡁䅫䅉穂䝁䅕䅢獂䡁䅍䅉灂䡁䅑督杁䡁䅁杣療䝁䅑兤橂䡁䅑督杁䡁䅕杢歂䝁䅕杣杁䡁䅑䅡求䍁䅁村灂䡁䅉䅚穂䍁䅁兒㕂䝁䅕䅌杁䕁䄰兙祂䝁䅫党杁䕁䅍兙獂䝁䅷党畂䝁䅑党祂䍁䅣督獁䍁䅁䅒ㅂ䝁䄴睙桂䝁䄴䅉䥂䝁䅫杢求䡁䅍䅌杁䕁䅧党桂䝁䅷䅤潂䡁䅫䅉䑂䝁䅧睢灂䝁䅍党獁䍁䅁睕獂䝁䅫兢杁䕁䅯兡瑂䍁䅷䅉卂䝁䅕䅚歂䝁䅫兌㍂䝁䅫䅣獁䍁䅁兑畂䝁䅣兡求䍁䅣督獁䍁䅁村偂䕁䄸兔䑂䕁䅧兓䑂䕁䅳兑兂䕁䄸䅕杁䝁䅉杣桂䝁䄴䅚穂䍁䄴䅉啂䝁䅧党杁䝁䅍睢瑂䡁䅁兙畂䡁䅫䅉㍂䝁䅅督杁䝁䅫杢橂䝁䄸杣睂䝁䄸杣桂䡁䅑党歂䍁䅁兡畂䍁䅁免㕁䑁䅅兏杁䝁䅅杢歂䍁䅁兡穂䍁䅁䅡求䝁䅅䅚硂䡁䅕兙祂䡁䅑党祂䝁䅕䅚杁䝁䅫杢杁䕁䅍䅡灂䝁䅍兙湂䝁䄸䅌杁䕁䅫䅢獂䝁䅫杢療䝁䅫督畁䅁䅁䉭䅕䅁䡑䅁䑂䝁䄸杢橂䝁䅕杢あ䡁䅉兙杁䕁䅣杣療䡁䅕䅣杁䕁䅧睢獂䝁䅑兡畂䝁䅣督杁䙁䅁兙祂䝁䅕杢あ䍁䅷䅉䩂䝁䄴睙畁䍁䅁䅣祂䝁䄸杤灂䝁䅑党穂䍁䅁睢橂䝁䅍兤睂䝁䅅䅤灂䝁䄸杢桂䝁䅷䅉潂䝁䅕兙獂䡁䅑䅡杁䡁䅍党祂䡁䅙兡橂䝁䅕督杁䝁䅫杢杁䡁䅑䅡求䍁䅁兖畂䝁䅫䅤求䝁䅑䅉呂䡁䅑兙あ䝁䅕督畁䍁䅁䅖潂䝁䅕䅉橂䝁䄸兢睂䝁䅅杢㕂䍁䅁睢浂䝁䅙党祂䡁䅍䅉療䝁䅍睙ㅂ䡁䅁兙あ䝁䅫睢畂䝁䅅䅢杁䝁䅅杢歂䍁䅁睙療䝁䄴督ㅂ䝁䄰党祂䍁䅁䅡求䝁䅅䅢あ䝁䅧䅉穂䝁䅕杣㉂䝁䅫睙求䡁䅍䅌杁䝁䅫杢橂䝁䅷兤歂䝁䅫杢湂䍁䅁睤療䡁䅉睡求䡁䅉督婁䍉䅁睙療䝁䄰䅣求䝁䄴督桂䡁䅑兡療䝁䄴䅉灂䝁䄴条ㅂ䡁䅉入杁䝁䅍兙祂䝁䅕䅌杁䡁䅕杣湂䝁䅕杢あ䍁䅁睙桂䡁䅉党獁䍁䅁睙獂䝁䅫杢灂䝁䅍兙獂䍁䅁䅤求䡁䅍䅤灂䝁䄴睚獁䍁䅁䅣祂䝁䅕杤求䝁䄴䅤桂䡁䅑兡㉂䝁䅕䅉橂䝁䅅杣求䍁䅷䅉桂䝁䄴䅚杁䝁䅕兢睂䝁䅷睢㕂䝁䅕杣杁䡁䅍党祂䡁䅙兡橂䝁䅕督獁䍁䅁兙穂䍁䅁睤求䝁䅷䅢杁䝁䅅督杁䡁䅣党獂䝁䅷杢求䡁䅍督杁䡁䅁杣療䝁䅣杣桂䝁䄰督杁䡁䅑䅡祂䝁䄸兤湂䝁䅧䅉療䝁䅍睙ㅂ䡁䅁兙あ䝁䅫睢畂䝁䅅䅢杁䝁䅧党桂䝁䅷䅤潂䍁䅁睙求䝁䄴䅤求䡁䅉督杁䝁䅅杢歂䍁䅁睢畂䡁䅍兡あ䝁䅕䅉橂䝁䅷兡畂䝁䅫睙穂䍁䄴䅉䩂䡁䅑䅉桂䝁䅷督療䍁䅁䅣祂䝁䄸杤灂䝁䅑党穂䍁䅁睑療䝁䄴睙求䝁䄴䅤祂䝁䅅䅉啂䝁䅕䅢求䝁䄰党歂䍁䅷䅉桂䍁䅁䅤求䝁䅷党瑂䝁䅕䅚灂䝁䅍兡畂䝁䅕䅉穂䝁䄸䅢ㅂ䡁䅑兡療䝁䄴䅉浂䝁䄸杣杁䡁䅑䅡求䍁䅁䅤祂䝁䅕兙あ䝁䄰党畂䡁䅑䅉療䝁䅙䅉㍂䝁䄸杣牂䍁䄰杣求䝁䅷兙あ䝁䅕䅚杁䝁䅫杢煂䡁䅕杣灂䝁䅕督杁䝁䅅杢歂䍁䅁兡獂䝁䅷杢求䡁䅍督求䡁䅍䅌杁䝁䅅杢歂䍁䅁党瑂䡁䅁䅢療䡁䅫党祂䍁䅁督求䡁䅉杤灂䝁䅍党穂䑁䅳䅉睂䝁䅧兙祂䝁䄰兙橂䡁䅫䅉穂䝁䄸䅢ㅂ䡁䅑兡療䝁䄴䅉ㅂ䝁䄴䅚求䡁䅉䅉あ䝁䅧党杁䕁䅍睢畂䝁䅍党畂䡁䅑杣桂䍁䅁䅕潂䝁䅅杣瑂䝁䅅睙㕂䍁䅁杢桂䝁䄰党㝁䍁䅁兙畂䝁䅑䅉䑂䝁䄸杢橂䝁䅕杢あ䡁䅉兙杁䕁䄰党歂䝁䅫睙桂䝁䅷䅉䑂䝁䄸兢睂䝁䅷兡桂䝁䄴睙求䍁䅁兑歂䝁䄰兡畂䝁䅫督あ䡁䅉兙あ䝁䅫睢畂䍁䅷䅉桂䍁䅁䅤潂䝁䅫杣歂䍁䄰䅣桂䡁䅉䅤㕂䍁䅁兙歂䝁䄰兡畂䝁䅫督あ䡁䅉兙あ䝁䄸杣杁䡁䅑䅡桂䡁䅑䅉潂䝁䅕䅢睂䡁䅍䅉あ䝁䄸䅉瑂䝁䅅杢桂䝁䅣党杁䝁䅅杙ㅂ䡁䅍党杁䡁䅑党穂䡁䅑兡畂䝁䅣䅉睂䡁䅉睢湂䡁䅉兙瑂䡁䅍䅉浂䝁䄸杣杁䝁䅕兢睂䝁䅷睢㕂䝁䅕杣穂䍁䅁睤灂䡁䅑䅡杁䡁䅉党湂䡁䅕䅢桂䡁䅑党歂䍁䅁睢祂䍁䅁杢療䝁䄴兌祂䝁䅕睚ㅂ䝁䅷兙あ䝁䅕䅚杁䡁䅣睢祂䝁䅳杚療䡁䅉睙求䡁䅍杌杁䙁䅑䅡求䍁䅁睙療䝁䄰䅣桂䝁䄴入杁䡁䅣兙穂䍁䅁杚療䡁䅕杢歂䝁䅕䅚杁䝁䅫杢杁䑁䅅兏㍁䑁䅫䅉桂䝁䄴䅚杁䝁䅫督杁䝁䅉兙穂䝁䅕䅚杁䝁䅫杢杁䕁䄰党橂䝁䅧兙畂䝁䅫睙穂䝁䅉兤祂䝁䅣䅌杁䙁䅁党畂䝁䄴督㕂䝁䅷杤桂䝁䄴兡桂䍁䄴䅉䑂䝁䄸杢橂䝁䅕杢あ䡁䅉兙杁䕁䅣杣療䡁䅕䅣杁䕁䅧睢獂䝁䅑兡畂䝁䅣督杁䙁䅁兙祂䝁䅕杢あ䍁䅷䅉䩂䝁䄴睙畁䍁䅁兡穂䍁䅁兙杁䡁䅍兤楂䡁䅍兡歂䝁䅫兙祂䡁䅫䅉療䝁䅙䅉呂䝁䅕䅢求䝁䅍䅤杁䕁䄰党歂䝁䅫睙桂䝁䅷䅉䑂䝁䄸杣睂䝁䄸杣桂䡁䅑兡療䝁䄴杌䅁乁嘰䅁㉄睄䅁睑療䝁䄴睙求䝁䄴䅤祂䝁䅫䅥杁䕁䅍睢祂䡁䅁睢祂䝁䅅䅤灂䝁䄸杢杁䝁䅑党穂䝁䅫睚畂䡁䅍䅌杁䝁䅉兤灂䝁䅷䅚穂䍁䅷䅉桂䝁䄴䅚杁䡁䅉兤畂䡁䅍䅉灂䝁䄴䅤求䝁䅣杣桂䡁䅑党歂䍁䅁睙ㅂ䡁䅍䅤療䝁䄰党祂䍁䅁党㑂䡁䅁党祂䝁䅫党畂䝁䅍党杁䍁䅧睑奂䍁䅫䅉穂䝁䄸䅢ㅂ䡁䅑兡療䝁䄴督杁䡁䅣睢祂䝁䅷䅚㍂䝁䅫䅚求䍁䄴䅉啂䝁䅧党杁䝁䅍睢瑂䡁䅁兙畂䡁䅫䅉睂䡁䅉睢㉂䝁䅫䅚求䡁䅍䅉䑂䙁䅧䅉睂䡁䅉睢橂䝁䅕督穂䍁䅁睢睂䡁䅑兡瑂䝁䅫来桂䡁䅑兡療䝁䄴䅌杁䡁䅑党橂䝁䅧杢療䝁䅷睢湂䡁䅫䅉灂䝁䄴杢療䡁䅙兙あ䝁䅫睢畂䍁䅁兙畂䝁䅑䅉歂䝁䅕督灂䝁䅣杢杁䝁䅕杢湂䝁䅫杢求䝁䅕杣灂䝁䄴睚獁䍁䅁杚祂䝁䄸杢あ䍁䄰䅉桂䝁䄴䅚杁䝁䅉兙橂䝁䅳兌療䝁䅙杚灂䝁䅍党杁䝁䅅兤あ䝁䄸兢桂䡁䅑兡療䝁䄴䅌杁䝁䅅杢桂䝁䅷入あ䝁䅫睙穂䍁䅷䅉桂䝁䄴䅚杁䝁䅉兤穂䝁䅫杢求䡁䅍督杁䡁䅑杣桂䝁䄴督浂䝁䄸杣瑂䝁䅅䅤灂䝁䄸杢杁䡁䅍党祂䡁䅙兡橂䝁䅕督杁䡁䅑睢杁䝁䅍䅢灂䝁䅕杢あ䡁䅍䅉灂䝁䄴䅉㉂䝁䅅杣灂䝁䄸兤穂䍁䅁兡畂䝁䅑兤穂䡁䅑杣㕂䍁䅁杤求䡁䅉䅤灂䝁䅍兙獂䡁䅍䅉橂䝁䄸兢睂䡁䅉兡穂䝁䅫杢湂䍁䅁䅤求䝁䅍䅡畂䝁䄸䅢療䝁䅣入杁䝁䅅杢歂䍁䅁睙療䝁䄴督ㅂ䝁䄰党祂䍁䅁党獂䝁䅕睙あ䡁䅉睢畂䝁䅫睙穂䑁䅳䅉祂䝁䅕䅤桂䝁䅫䅢獁䍁䅁䅤祂䝁䅅杤求䝁䅷䅌杁䝁䅅杢歂䍁䅁党瑁䝁䅍睢瑂䝁䄰党祂䝁䅍党㝁䍁䅁睙療䝁䄰兢ㅂ䝁䄴兡橂䝁䅅䅤灂䝁䄸杢穂䍁䅁兙畂䝁䅑䅉瑂䝁䅕䅚灂䝁䅅睏杁䝁䅉兙畂䝁䅳兡畂䝁䅣䅌杁䝁䅙兡畂䝁䅅杢橂䝁䅫兙獂䍁䅁督求䡁䅉杤灂䝁䅍党穂䍁䅷䅉桂䝁䄴䅚杁䝁䅫杢穂䡁䅕杣桂䝁䄴睙求䑁䅳䅉桂䝁䄴䅚杁䝁䅧党桂䝁䅷䅤潂䝁䅍兙祂䝁䅕杌杁䕁䅫䅤杁䝁䅅䅢穂䝁䄸䅉療䝁䅙杚求䡁䅉督杁䝁䅍兤穂䡁䅑睢瑂䝁䅕杣杁䝁䅷兡浂䝁䅕睙㕂䝁䅍䅢求䍁䅁兢桂䝁䄴兙湂䝁䅕兢求䝁䄴䅤㝁䍁䅁睑奂䍁䄸兤穂䝁䅕杣杁䝁䅕䅥睂䝁䅕杣灂䝁䅕杢橂䝁䅕䅉穂䡁䅑杣桂䡁䅑党湂䡁䅫䅉桂䝁䄴䅚杁䝁䅑党穂䝁䅫睚畂䑁䅳䅉歂䝁䅅䅤桂䍁䅁兙畂䝁䅅䅢㕂䡁䅑兡橂䡁䅍䅌杁䝁䅕杢あ䝁䅕杣睂䡁䅉兡穂䝁䅕䅉灂䝁䄴䅤求䝁䅷䅢灂䝁䅣党畂䝁䅍党獁䍁䅁兙畂䝁䅑䅉桂䝁䅍䅤灂䝁䄸杢桂䝁䅉䅢求䍁䅁兡畂䡁䅍兡湂䝁䅧䅤穂䑁䅳䅉歂䝁䅫睚灂䡁䅑兙獂䍁䅁睢睂䝁䅕杣桂䡁䅑兡療䝁䄴督獁䍁䅁督ㅂ䝁䅍䅡杁䝁䅅督杁䕁䅉杍䍂䍁䅁督桂䝁䅷党穂䍁䅷䅉睂䝁䅕杣浂䝁䄸杣瑂䝁䅅杢橂䝁䅕䅉瑂䝁䅅杣牂䝁䅕䅤灂䝁䄴睚獁䍁䅁睙ㅂ䡁䅍䅤療䝁䄰党祂䍁䅁䅢療䡁䅫兙獂䡁䅑入獁䍁䅁䅤祂䡁䅕督あ䍁䅁兙畂䝁䅑䅉穂䝁䅅杚求䡁䅑入獁䍁䅁兙畂䝁䅑䅉橂䝁䄸䅢獂䝁䅕睙あ䝁䅫睢畂䡁䅍睏杁䝁䅑兡湂䝁䅫䅤桂䝁䅷䅉あ䡁䅉兙畂䡁䅍杚療䡁䅉兢桂䡁䅑兡療䝁䄴䅉穂䝁䅕杣㉂䝁䅫睙求䡁䅍䅉あ䝁䅧兙あ䍁䅁䅚求䡁䅍兡湂䝁䄴䅉桂䝁䄴䅚杁䝁䅕杢湂䝁䅫杢求䝁䅕杣杁䕁䅍䅗杁䡁䅍睢獂䡁䅕䅤灂䝁䄸杢穂䍁䅁䅤療䍁䅁党畂䝁䅅杙獂䝁䅕䅉求䝁䅙杚灂䝁䅍兡求䝁䄴䅤杁䝁䅍兤穂䡁䅑睢瑂䝁䅕杣杁䡁䅍党獂䝁䅙兌穂䝁䅕杣㉂䝁䅫睙求䍁䅁兙畂䝁䅑䅉楂䡁䅕兡獂䝁䅑䅉橂䡁䅕督あ䝁䄸兢求䡁䅉䅉獂䝁䄸入桂䝁䅷䅤㕂䑁䅳䅉橂䡁䅕督あ䝁䄸兢求䡁䅉䅉求䝁䄴睚桂䝁䅣党瑂䝁䅕杢あ䍁䅁督療䝁䅷兤あ䝁䅫睢畂䡁䅍䅉桂䝁䄴䅚杁䡁䅍党祂䡁䅙兡橂䝁䅕督杁䡁䅑䅡桂䡁䅑䅉桂䝁䅑䅚祂䝁䅕督穂䍁䅁䅤潂䝁䅕䅉求䝁䄴䅤灂䡁䅉党あ䡁䅫䅉療䝁䅙䅉あ䝁䅧党杁䝁䅍兤穂䡁䅑睢瑂䝁䅕杣杁䝁䅷兡浂䝁䅕睙㕂䝁䅍䅢求䑁䅳䅉桂䝁䄴䅚杁䕁䅅兓杁䡁䅑党橂䝁䅧杢療䝁䅷睢湂䡁䅫䅉あ䝁䅧兙あ䍁䅁睙桂䝁䄴䅉灂䝁䄴䅤求䝁䅷䅢灂䝁䅣党畂䡁䅑䅢㕂䍁䅁兙橂䡁䅑䅉療䝁䄴䅉橂䡁䅕督あ䝁䄸兢求䡁䅉䅉灂䝁䄴䅤求䝁䄴䅤杁䡁䅑睢杁䝁䅫兢睂䡁䅉睢㉂䝁䅕䅉橂䡁䅕督あ䝁䄸兢求䡁䅉䅉求䡁䅧䅣求䡁䅉兡求䝁䄴睙求䍁䅁睤灂䡁䅑䅡杁䝁䄴睢畂䍁䄰䅡ㅂ䝁䄰兙畂䍁䅁党畂䝁䅣兙湂䝁䅕兢求䝁䄴䅤畁䍁䅁兓畂䍁䅁兙歂䝁䅑兡あ䝁䅫睢畂䍁䅷䅉あ䝁䅧党杁䝁䅍睢瑂䡁䅁兙畂䡁䅫䅉睂䡁䅉睢㉂䝁䅫䅚求䡁䅍䅉穂䝁䅕䅢浂䍁䄰督求䡁䅉杤灂䝁䅍党杁䕁䅣党畂䕁䅅兓杁䝁䅅督穂䝁䅫督あ䝁䅅杢あ䡁䅍䅉浂䝁䄸杣杁䝁䅅䅣睂䝁䅷兡橂䝁䅅䅤灂䝁䄸杢穂䍁䅁兡畂䍁䅁䅚桂䡁䅑兙杁䝁䅅杢桂䝁䅷入穂䝁䅫督獁䍁䅁䅢桂䝁䄴睚ㅂ䝁䅅睚求䍁䅁䅤祂䝁䅅杢穂䝁䅷兙あ䝁䅫睢畂䡁䅍䅌杁䝁䅅杢歂䍁䅁兡畂䡁䅑党祂䝁䄴兙獂䍁䅁睙潂䝁䅅䅤楂䝁䄸䅤穂䑁䅳䅉㉂䝁䄸兡橂䝁䅕䅉療䝁䅙䅉あ䝁䅧党杁䝁䅍兤穂䡁䅑睢瑂䝁䅕杣杁䝁䅅杢歂䍁䅁兙畂䝁䅅䅢㕂䡁䅑兡橂䡁䅍䅉穂䝁䄸䅢ㅂ䡁䅑兡療䝁䄴督杁䡁䅑睢杁䝁䅣兙あ䝁䅧党祂䍁䅁兙畂䝁䅑䅉桂䝁䄴兙獂䡁䅫来求䍁䅁睙ㅂ䡁䅍䅤療䝁䄰党祂䍁䅁杚求䝁䅕䅚楂䝁䅅睙牂䍁䅁䅤療䍁䅁杚療䡁䅍䅤求䡁䅉䅉獂䝁䄸入桂䝁䅷䅤㕂䍁䅁䅤療䍁䅷䅉桂䝁䄴䅚杁䝁䅣杣療䡁䅣䅤潂䍁䅁睤灂䡁䅑䅡獁䍁䅁睙獂䝁䅫党畂䡁䅑督㝁䍁䅁兙畂䝁䅅䅢㕂䡁䅑兡橂䡁䅍䅉桂䝁䄴䅚杁䝁䅍睢畂䡁䅍兤獂䡁䅑兡畂䝁䅣䅉穂䝁䄸䅢ㅂ䡁䅑兡療䝁䄴督杁䡁䅑䅡桂䡁䅑䅉穂䡁䅫杢あ䝁䅧党穂䝁䅫来求䍁䅁䅚桂䡁䅑兙杁䝁䅅杢歂䍁䅁䅣祂䝁䄸杤灂䝁䅑党杁䡁䅁杣療䝁䅙党穂䡁䅍兡療䝁䄴兙獂䍁䅁兡畂䡁䅍兡湂䝁䅧䅤杁䡁䅑睢杁䝁䅫兢睂䡁䅉睢㉂䝁䅕䅉橂䝁䅷兡求䝁䄴䅤穂䉁杫䅉橂䡁䅕督あ䝁䄸兢求䡁䅉䅉求䡁䅧䅣求䡁䅉兡求䝁䄴睙求䍁䅁督あ䡁䅉兙あ䝁䅕睚灂䝁䅕督㝁䍁䅁督睂䝁䅕睙灂䝁䅅䅢灂䡁䅯党歂䍁䅁督ㅂ䡁䅁䅣療䡁䅉䅤杁䡁䅑睢杁䡁䅍䅣求䝁䅍兡浂䝁䅫睙杁䝁䅫杢歂䡁䅕督あ䡁䅉入杁䡁䅙党祂䡁䅑兡橂䝁䅅䅢穂䍁䅷䅉灂䝁䄴睙獂䡁䅕䅚灂䝁䄴睚杁䝁䅍睢獂䝁䅷党橂䡁䅑兡療䝁䄴督獁䍁䅁睡畂䝁䄸睤瑁䡁䅫睢ㅂ䡁䅉兌橂䡁䅕督あ䝁䄸兢求䡁䅉䅌杁䝁䅅杢歂䍁䅁杚灂䝁䄴兙畂䝁䅍兡桂䝁䅷䅉橂䡁䅉兡瑂䝁䅕䅉桂䝁䄴䅚杁䝁䅍睢瑂䡁䅁䅢灂䝁䅅杢橂䝁䅕睏杁䝁䅅杢歂䍁䅁杙桂䝁䅍睡杁䝁䄸杚浂䝁䅫睙求䍁䅁村兂䕁䄸䅉穂䝁䅕杣㉂䝁䅫睙求䡁䅍䅉あ䝁䅧兙あ䍁䅁督ㅂ䡁䅁䅣療䡁䅉䅤杁䝁䅍䅢灂䝁䅕杢あ䡁䅍䅉灂䝁䄴䅉畂䝁䄸杢瑁䝁䅍兤穂䡁䅑睢瑂䝁䅕杣杁䝁䅙兙橂䝁䅫杢湂䍁䅁兙祂䝁䅕兙穂䍁䄴䅉䩂䡁䅑䅉穂䝁䅕杣㉂䝁䅕督杁䝁䅍䅢灂䝁䅕杢あ䡁䅍䅉灂䝁䄴䅉㉂䝁䅅杣灂䝁䄸兤穂䍁䅁兡畂䝁䅑兤穂䡁䅑杣㕂䍁䅁杤求䡁䅉䅤灂䝁䅍兙獂䡁䅍䅉橂䝁䄸兢睂䡁䅉兡穂䝁䅫杢湂䍁䅁䅤求䝁䅍䅡畂䝁䄸䅢療䝁䅣入杁䝁䅅杢歂䍁䅁睙療䝁䄴督ㅂ䝁䄰党祂䍁䅁党獂䝁䅕睙あ䡁䅉睢畂䝁䅫睙穂䍁䅷䅉祂䝁䅕䅤桂䝁䅫䅢獁䍁䅁䅤祂䝁䅅杤求䝁䅷䅉桂䝁䄴䅚杁䝁䅕兌橂䝁䄸兢瑂䝁䅕杣橂䝁䅕䅌杁䝁䅍睢瑂䝁䄰兤畂䝁䅫睙桂䡁䅑兡療䝁䄴督杁䝁䅅杢歂䍁䅁兢求䝁䅑兡桂䍁䅷䅉楂䝁䅅杢牂䝁䅫杢湂䍁䅷䅉浂䝁䅫杢桂䝁䄴睙灂䝁䅅䅢杁䡁䅍党祂䡁䅙兡橂䝁䅕督杁䝁䅅杢歂䍁䅁兡畂䡁䅍兤祂䝁䅅杢橂䝁䅕䅌杁䝁䅧党桂䝁䅷䅤潂䝁䅍兙祂䝁䅕䅌杁䝁䅅杢歂䍁䅁睢あ䝁䅧党祂䡁䅍杌杁䕁䅍睢畂䝁䅍党畂䡁䅑杣灂䡁䅧䅉䑂䝁䄸杣睂䝁䄸杣桂䡁䅑兡療䝁䄴䅉㍂䝁䅅督杁䝁䅙睢ㅂ䝁䄴䅚求䝁䅑䅉灂䝁䄴䅉祁䑁䅁䅍ぁ䍁䅁兙畂䝁䅑䅉灂䡁䅍䅉楂䝁䅅督求䝁䅑䅉灂䝁䄴䅉佂䝁䅕睤桂䡁䅉睡獁䍁䅁睑桂䝁䅷兡浂䝁䄸杣畂䝁䅫兙畁䅁䅁栫䅍䡁䕉䅁䑂䝁䄸杢療䝁䅍睢兂䝁䅧兡獂䝁䅷兡睂䡁䅍䅉求䡁䅧䅣獂䝁䄸杣求䡁䅍䅉浂䝁䄸杣獁䍁䅁䅣祂䝁䄸䅚ㅂ䝁䅍党穂䍁䅷䅉あ䡁䅉兙畂䡁䅍䅣療䡁䅉䅤穂䍁䅷䅉桂䝁䄴䅚杁䝁䄰兙祂䝁䅳党あ䡁䅍䅉橂䡁䅉兤歂䝁䅕䅉療䝁䅫䅢獁䍁䅁杙灂䡁䅑兤瑂䝁䅕杢獁䍁䅁杢桂䡁䅑兤祂䝁䅅䅢杁䝁䅣兙穂䍁䅷䅉獂䝁䅫兣ㅂ䝁䅕杚灂䝁䅕䅚杁䝁䄴兙あ䡁䅕杣桂䝁䅷䅉湂䝁䅅督杁䍁䅧䅔佂䕁䅣克獁䍁䅁兙畂䝁䅑䅉畂䝁䅅䅤ㅂ䡁䅉兙獂䍁䅁睚桂䡁䅍䅉獂䝁䅫兣ㅂ䝁䅫䅚穂䍁䅁兡畂䍁䅁䅤潂䝁䅕䅉噂䝁䄴兡あ䝁䅕䅚杁䙁䅍䅤桂䡁䅑党穂䍁䅷䅉䑂䝁䅅杢桂䝁䅑兙獁䍁䅁睑潂䝁䅫杢桂䍁䅷䅉䵂䝁䅫杙㕂䝁䅅䅌杁䕁䄰兙獂䝁䅅入穂䝁䅫兙獁䍁䅁杔療䡁䅉睤桂䡁䅫䅌杁䡁䅑䅡求䍁䅁兖畂䝁䅫䅤求䝁䅑䅉䱂䝁䅫杢湂䝁䅑睢瑂䍁䅷䅉桂䝁䄴䅚杁䝁䅫杢あ䝁䅕杣畂䝁䅅䅤灂䝁䄸杢桂䝁䅷䅢㕂䍁䄴䅉啂䝁䅧党杁䝁䅍睢瑂䡁䅁兙畂䡁䅫升穂䍁䅁䅣療䡁䅉䅤浂䝁䄸䅢灂䝁䄸䅉灂䝁䄴睙獂䡁䅕䅚求䡁䅍䅉ㅂ䝁䄴睙療䝁䄴杤求䝁䄴䅤灂䝁䄸杢桂䝁䅷䅉睂䝁䅷兙㕂䡁䅍䅉灂䝁䄴䅉佂䝁䄸杣あ䝁䅧䅉䉂䝁䄰党祂䝁䅫睙桂䑁䅳䅉橂䝁䄸杢㉂䝁䅕杢あ䝁䅫睢畂䝁䅅䅢杁䝁䅅督穂䝁䅕䅤穂䍁䅁兡畂䍁䅁杔療䡁䅉䅤潂䍁䅁兑瑂䝁䅕杣灂䝁䅍兙獁䍁䅁兒ㅂ䡁䅉睢睂䝁䅕䅌杁䕁䅅督灂䝁䅅䅌杁䝁䅅杢歂䍁䅁兑ㅂ䡁䅍䅤祂䝁䅅䅢灂䝁䅅睏杁䝁䅣䅢療䝁䅉兙獂䍁䅁䅔佂䕁䅣䅉歂䝁䅕杤求䝁䅷睢睂䝁䄰党畂䡁䅑督㝁䍁䅁睢灂䝁䅷䅉穂䝁䅅杢歂䡁䅍䅉桂䡁䅍督求䡁䅑督杁䝁䅫杢杁䕁䅍兙畂䝁䅅䅚桂䑁䅳䅉桂䝁䄴䅚杁䝁䅅杢杁䝁䅫杢㉂䝁䅕杢あ䝁䄸杣㕂䍁䅁睢浂䍁䅁睚獂䝁䄸杙桂䝁䅷䅉求䡁䅧䅣獂䝁䄸杣桂䡁䅑兡療䝁䄴䅉睂䡁䅉睢穂䡁䅁党橂䡁䅑督畁䍁䅁睑療䝁䄴睢橂䝁䄸䅕潂䝁䅫䅢獂䝁䅫䅣穂䍁䅁睤桂䡁䅍䅉浂䝁䄸兤畂䝁䅑党歂䍁䅁兡畂䍁䅁免㕁䑁䅅睎杁䝁䅅杢歂䍁䅁兡穂䍁䅁䅡求䝁䅅䅚硂䡁䅕兙祂䡁䅑党祂䝁䅕䅚杁䝁䅫杢杁䕁䅧睢ㅂ䡁䅍䅤療䝁䄴䅌杁䙁䅑党㑂䝁䅅督畁䅁䅁砳䅕䩁䩧䅁䑂䝁䄸杢穂䝁䄸䅢灂䝁䅑兙あ䝁䅕䅚杁䕁䅕䅚灂䡁䅍睢畂䍁䅷䅉䩂䝁䄴睙畁䍁䅷䅉あ䝁䅧杣療䡁䅕睚潂䍁䅁兡あ䡁䅍䅉穂䡁䅕杙穂䝁䅫䅚灂䝁䅅杣灂䝁䅕督獁䍁䅁党畂䝁䅣兙湂䝁䅕督杁䝁䅫杢杁䡁䅑䅡求䍁䅁杣求䝁䅣兤獂䝁䅅䅤求䝁䅑䅉求䝁䅷党橂䡁䅑杣灂䝁䅍䅌杁䝁䅣兙穂䍁䅷䅉桂䝁䄴䅚杁䡁䅍䅤求䝁䅅兢杁䝁䅑党獂䝁䅫杤求䡁䅉入杁䝁䅉兤穂䝁䅫杢求䡁䅍督求䡁䅍䅉灂䝁䄴䅉あ䝁䅧党杁䙁䅕杢灂䡁䅑党歂䍁䅁睕あ䝁䅅䅤求䡁䅍杌杁䕁䅫䅤杁䝁䄸杚浂䝁䅕杣穂䍁䅁党獂䝁䅕睙あ䡁䅉兡橂䍁䅁督求䡁䅉杤灂䝁䅍党穂䍁䅁䅤療䍁䅁兙睂䡁䅁杣療䡁䅧兡瑂䝁䅅䅤求䝁䅷入杁䑁䅍杌㍁䍁䅁兢灂䝁䅷䅢灂䝁䄸杢杁䝁䅍兤穂䡁䅑睢瑂䝁䅕杣穂䍁䅁兡畂䍁䅁杔求䡁䅣䅉婂䝁䄸杣牂䍁䅁睑灂䡁䅑入杁䝁䅅杢歂䍁䅁睖求䡁䅍䅤橂䝁䅧党穂䡁䅑党祂䍁䅁睑療䡁䅕杢あ䡁䅫睏杁䝁䅣兙穂䍁䅁䅤療䍁䅁兙睂䡁䅁杣療䡁䅧兡瑂䝁䅅䅤求䝁䅷入杁䑁䅅杌硁䍁䅁兢灂䝁䅷䅢灂䝁䄸杢杁䝁䅍兤穂䡁䅑睢瑂䝁䅕杣穂䍁䅁兡畂䍁䅁兔桂䝁䄴䅡桂䡁䅑䅤桂䝁䄴䅌杁䡁䅑䅡求䍁䅁村祂䝁䄸杢㑂䍁䅷䅉睂䝁䅅杣あ䡁䅍䅉療䝁䅙䅉剂䡁䅕党求䝁䄴督獁䍁䅁兙畂䝁䅑䅉塂䝁䅕督あ䝁䅍䅡求䡁䅍䅤求䡁䅉䅉䑂䝁䄸兤畂䡁䅑入㝁䍁䅁兙畂䝁䅑䅉穂䡁䅑党桂䝁䄰䅉あ䝁䄸䅉桂䡁䅁䅣祂䝁䄸䅥灂䝁䄰兙あ䝁䅕䅢㕂䍁䅁免獁䑁䅕睍睁䍁䅁睙ㅂ䡁䅍䅤療䝁䄰党祂䡁䅍䅉灂䝁䄴䅉睂䝁䅅杣あ䡁䅍䅉療䝁䅙䅉乂䝁䅅杢潂䝁䅅䅤あ䝁䅅杢畁䍁䅁䅖潂䝁䅕䅉橂䝁䄸兢睂䝁䅅杢㕂䍁䅁兙獂䡁䅍睢杁䡁䅍兤睂䡁䅁䅢灂䝁䅕督杁䝁䅕䅢求䝁䅍䅤祂䝁䅫睙灂䡁䅑入杁䡁䅑睢杁䝁䅅䅣睂䡁䅉睢㑂䝁䅫兢桂䡁䅑党獂䡁䅫䅉睁䍁䄴睍杁䝁䄰兡獂䝁䅷兡療䝁䄴䅉橂䡁䅕督あ䝁䄸兢求䡁䅉督杁䝁䅫杢杁䡁䅍睢ㅂ䡁䅑䅡求䝁䅅督あ䝁䅕杣畂䍁䅁杔求䡁䅣䅉婂䝁䄸杣牂䍁䅁兙畂䝁䅑䅉畂䝁䄸杣あ䝁䅧党祂䝁䄴䅉佂䝁䅕睤杁䕁䅯党祂䡁䅍党㕂䑁䅳䅉桂䝁䄴䅚杁䝁䅣兙穂䍁䅁䅤療䍁䅁兙睂䡁䅁杣療䡁䅧兡瑂䝁䅅䅤求䝁䅷入杁䑁䅁杌祁䍁䅁兢灂䝁䅷䅢灂䝁䄸杢杁䝁䅍兤穂䡁䅑睢瑂䝁䅕杣穂䍁䅁兡畂䍁䅁督療䡁䅕䅤潂䝁䅕兙穂䡁䅑党祂䝁䄴䅉佂䝁䅕睤杁䙁䅫睢祂䝁䅳杌杁䕁䅫杢杁䝁䅅䅚歂䝁䅫䅤灂䝁䄸杢獁䍁䅁兡あ䍁䅁睢睂䝁䅕杣桂䡁䅑党穂䍁䅁兎ぁ䑁䅕䅉橂䝁䅫杣橂䡁䅕兡あ䍁䅁兢灂䝁䅷党穂䍁䅁睢浂䍁䅁䅤祂䝁䅅杢穂䝁䄰兡穂䡁䅍兡療䝁䄴䅉獂䝁䅫杢求䡁䅍睏杁䑁䅅兎杁䡁䅑杣桂䝁䄴督瑂䝁䅫督穂䝁䅫睢畂䍁䅁督ㅂ䝁䅉督あ䝁䅅䅤灂䝁䄸杢穂䑁䅳䅉㉁䑁䅍䅉歂䝁䅫督あ䡁䅉兡楂䡁䅕䅤灂䝁䄸杢杁䡁䅍兤楂䡁䅍䅤桂䡁䅑兡療䝁䄴督㝁䍁䅁兏睁䍁䅷䅍ㅁ䑁䅅䅉灂䝁䄴兌穂䝁䅕杣㉂䝁䅫睙求䍁䅁䅢灂䝁䄴党杁䡁䅑杣桂䝁䄴督浂䝁䄸杣瑂䝁䅕杣穂䑁䅳䅉穁䍁䅷睎㑁䑁䅧䅉睂䝁䄸䅢求䍁䅁兢灂䝁䅷党穂䍁䅁睢浂䍁䅁睢㉂䝁䅕杣潂䝁䅕兙歂䍁䅁䅚灂䡁䅍䅤祂䝁䅫杙ㅂ䡁䅑兡療䝁䄴䅉獂䝁䅫杢求䡁䅍睏杁䝁䅅杢歂䍁䅁杍獁䑁䅍免ぁ䍁䅁兢灂䝁䅷党穂䍁䅁睢浂䍁䅁兤畂䝁䅑党祂䝁䅣杣療䡁䅕杢歂䍁䅁䅚灂䡁䅍䅤祂䝁䅫杙ㅂ䡁䅑兡療䝁䄴䅉獂䝁䅫杢求䡁䅍䅌杁䝁䅅督杁䡁䅣党獂䝁䅷䅉桂䡁䅍䅉ぁ䍁䅷睍㉁䑁䅍䅉瑂䝁䅫䅢求䡁䅍䅉療䝁䅙䅉瑂䝁䅅兡畂䡁䅍䅉桂䝁䄴䅚杁䑁䅍䅏睁䍁䅷䅏㍁䑁䅁䅉穂䝁䅕杣㉂䝁䅫睙求䍁䅁䅢灂䝁䄴党穂䍁䅁杚療䡁䅉䅉畂䝁䅅䅤ㅂ䡁䅉兙獂䍁䅁睚桂䡁䅍䅉歂䝁䅫督あ䡁䅉兡楂䡁䅕䅤灂䝁䄸杢畁䍁䅁杒ㅂ䡁䅉䅤潂䝁䅕杣獁䍁䅁䅤潂䝁䅕䅉橂䝁䄸兢睂䝁䅅杢㕂䍁䅁兡畂䡁䅙党穂䡁䅑督杁䝁䅫杢杁䝁䅕䅢求䝁䅍䅤祂䝁䅫睙杁䝁䅅杢歂䍁䅁睚桂䡁䅍䅉あ䡁䅉兙畂䡁䅍兢灂䡁䅍督灂䝁䄸杢杁䡁䅁杣療䝁䅯党橂䡁䅑督畁䍁䅁兓あ䍁䅁䅣祂䝁䅫兢桂䡁䅉兡獂䡁䅫䅉穂䝁䅕䅢獂䡁䅍䅉求䝁䅷党橂䡁䅑杣灂䝁䅍兡あ䡁䅫䅉あ䝁䄸䅉灂䝁䄴䅚ㅂ䡁䅍䅤祂䝁䅫兙獂䍁䅷䅉橂䝁䄸兢瑂䝁䅕杣橂䝁䅫兙獂䍁䅷䅉祂䝁䅕督灂䝁䅑党畂䡁䅑兡桂䝁䅷䅌杁䝁䅅杢歂䍁䅁睚療䡁䅙党祂䝁䄴兢求䝁䄴䅤杁䝁䅍兤穂䡁䅑睢瑂䝁䅕杣穂䍁䄴䅉䑂䝁䄸杢穂䝁䄸䅢灂䝁䅑兙あ䝁䅕䅚杁䕁䅕䅚灂䡁䅍睢畂䍁䅷䅉䩂䝁䄴睙畁䍁䅁睤桂䡁䅍䅉浂䝁䄸兤畂䝁䅑党歂䍁䅁兡畂䍁䅁免㑁䑁䅉睍杁䝁䅅杢歂䍁䅁兡穂䍁䅁杙桂䡁䅍党歂䍁䅁兡畂䍁䅁杔求䡁䅣䅉婂䝁䄸杣牂䍁䅷䅉佂䝁䅕睤杁䙁䅫睢祂䝁䅳杌䅁䩁啳䅁䵄睂䅁睑療䝁䄴督あ䝁䅕䅢獂䝁䅅䅤灂䝁䄸杢杁䕁䅉杣桂䝁䄴䅚穂䍁䅷䅉䩂䝁䄴睙畁䍁䅷䅉あ䝁䄸睚求䡁䅑䅡求䡁䅉䅉㍂䝁䅫䅤潂䍁䅁兡あ䡁䅍䅉穂䡁䅕杙穂䝁䅫䅚灂䝁䅅杣灂䝁䅕督獁䍁䅁䅣祂䝁䄸䅚ㅂ䝁䅍党穂䍁䅷䅉灂䝁䄰䅣療䡁䅉䅤穂䍁䅷䅉瑂䝁䅅杣牂䝁䅕䅤穂䍁䅷䅉桂䝁䄴䅚杁䡁䅍党獂䝁䅷督杁䝁䅉党求䡁䅉䅌杁䡁䅣兡畂䝁䅕䅌杁䝁䅅杢歂䍁䅁督睂䝁䅫杣灂䡁䅑督杁䝁䅫杢杁䡁䅑䅡求䍁䅁兖畂䝁䅫䅤求䝁䅑䅉呂䡁䅑兙あ䝁䅕督獁䍁䅁睑桂䝁䄴兙歂䝁䅅䅌杁䕁䄰党㑂䝁䅫睙療䍁䅷䅉佂䝁䅕睤杁䙁䅯党桂䝁䅷兙畂䝁䅑䅌杁䝁䅅杢歂䍁䅁兓あ䝁䅅䅢㕂䍁䄴䅉啂䝁䅧党杁䝁䅍睢瑂䡁䅁兙畂䡁䅫䅉睂䡁䅉睢㉂䝁䅫䅚求䡁䅍䅉楂䝁䅕党祂䍁䅁䅣祂䝁䅫兢桂䡁䅉兡獂䡁䅫䅉ㅂ䝁䄴䅚求䡁䅉䅉あ䝁䅧党杁䕁䅍睢祂䝁䄸杢桂䍁䅁兒㑂䡁䅑杣桂䍁䅷䅉䑂䝁䄸杣療䝁䄴兙杁䕁䅙兙瑂䝁䅫䅢灂䝁䅅杣獁䍁䅁睑療䡁䅉睢畂䝁䅅䅉䥂䝁䅅杣歂䍁䅁睕求䝁䅷䅤㙂䝁䅕杣獁䍁䅁睑療䡁䅉睢畂䝁䅅䅉䵂䝁䅫睚潂䡁䅑䅌杁䕁䅍睢祂䝁䄸杢桂䍁䅁杔療䝁䄴兌䉂䝁䅷睙療䝁䅧睢獂䝁䅫睙獁䍁䅁睑療䡁䅉睢畂䝁䅅䅉兂䡁䅉党瑂䝁䅫党祂䍁䅷䅉䑂䝁䄸杣療䝁䄴兙杁䙁䅉党浂䡁䅉党穂䝁䅍兙獁䍁䅁兔療䝁䅑党獂䝁䄸䅉䙂䡁䅍䅣求䝁䅍兡桂䝁䅷䅌杁䕁䄰睢歂䝁䅕䅢療䍁䅁睑潂䝁䅕䅢桂䝁䅑兙獁䍁䅁兔療䝁䅑党獂䝁䄸䅉佂䝁䅕睚祂䝁䅅䅌杁䕁䄰睢歂䝁䅕䅢療䍁䅁睔祂䝁䄸䅌杁䙁䅙兡橂䡁䅑睢祂䝁䅫兙獁䍁䅁杖灂䝁䅍睡㕂䍁䅁睑潂䝁䅅兢療䡁䅫䅌杁䝁䅅杢歂䍁䅁䅕桂䝁䅍兡浂䝁䅫睙療䍁䅁杙祂䝁䅅杢歂䡁䅍杌杁䕁䅫䅤杁䝁䅅䅢穂䝁䄸䅉療䝁䅙杚求䡁䅉督杁䡁䅣兡畂䝁䅕䅉ㅂ䝁䄴䅚求䡁䅉䅉あ䝁䅧党杁䕁䅍睢療䝁䅳升穂䍁䅁睑桂䝁䅷兡浂䝁䄸杣畂䝁䅫兙杁䕁䅍䅡桂䝁䄰䅣桂䝁䅣杢求䍁䅷䅉䱂䝁䅫兢杁䕁䅍杣桂䡁䅣杚療䡁䅉䅚獁䍁䅁兔求䝁䅫睢瑂䝁䅫䅌杁䕁䄰睢ㅂ䝁䄴䅤杁䙁䅙党求䝁䅑党祂䍁䅷䅉卂䡁䅕杚浂䝁䅫杢療䍁䅷䅉呂䕁䅫兔䩂䍁䅷䅉乂䡁䅫䅉䝂䝁䅅杤療䡁䅉兡あ䝁䅕䅉佂䝁䅕兡湂䝁䅧杙療䡁䅉䅌杁䙁䅉睢楂䝁䅕杣あ䍁䅁兔療䝁䄴䅚桂䡁䅙兡杁䙁䅣兡畂䝁䅕杣㕂䍁䅷䅉呂䝁䅍䅡祂䝁䅅䅚求䡁䅉䅌杁䝁䅅杢歂䍁䅁䅖潂䝁䅕䅉兂䡁䅉兡穂䝁䄸杢求䡁䅉䅉塂䝁䅫杢求䍁䅁睑療䝁䄰䅣桂䝁䄴入杁䝁䅉杣桂䝁䄴䅚穂䑁䅳䅉桂䝁䄴䅚杁䡁䅍䅣灂䡁䅉兡あ䡁䅍䅉ㅂ䝁䄴䅚求䡁䅉䅉あ䝁䅧党杁䕁䅍兙穂䝁䅅䅉佂䝁䄸杙獂䝁䅕䅌杁䕁䅍睢睂䡁䅁党祂䍁䅁杊杁䕁䅳兡畂䝁䅣督獁䍁䅁䅓灂䝁䅣䅡杁䙁䅣党穂䡁䅑䅌杁䕁䄰兡杁䕁䅍兑乂䙁䅁睔獁䍁䅁杔求䝁䅷督療䝁䄴升穂䍁䅁睒祂䝁䅕党畂䍁䅁村祂䝁䅫党祂䍁䅷䅉桂䝁䄴䅚杁䙁䅍杖䙂䕁䅑睓䉂䍁䅁杙祂䝁䅅杢歂䡁䅍杌杁䙁䅑䅡求䍁䅁睙療䝁䄰䅣桂䝁䄴入杁䡁䅁杣療䡁䅙兡歂䝁䅕督杁䝁䅫䅤穂䍁䅁䅣祂䝁䄸䅚ㅂ䝁䅍䅤穂䍁䅁䅤療䍁䅁睤潂䝁䄸䅢求䡁䅍兙獂䝁䅕䅉歂䝁䅫督あ䡁䅉兡楂䡁䅕䅤療䡁䅉督獁䍁䅁杣求䡁䅑兙灂䝁䅷党祂䡁䅍䅌杁䝁䄸杢瑁䡁䅁杣求䝁䄰兡穂䝁䅕䅉獂䝁䄸睙桂䡁䅑兡療䝁䄴督獁䍁䅁兙畂䝁䅑䅉穂䡁䅑兙あ䝁䅕䅉桂䝁䅷睙療䝁䅧睢獂䍁䅁杙求䡁䅙党祂䝁䅅睚求䍁䅁睙療䝁䄴䅤祂䝁䄸䅢杁䝁䅅睚求䝁䄴睙灂䝁䅕督畁䍁䅁睑療䝁䄴督あ䝁䅕䅢獂䝁䅅䅤灂䝁䄸杢杁䕁䅉杣桂䝁䄴䅚穂䍁䅷䅉䩂䝁䄴睙畁䍁䅁睤桂䡁䅍䅉浂䝁䄸兤畂䝁䅑党歂䍁䅁兡畂䍁䅁免㕁䑁䅑兎杁䝁䅅杢歂䍁䅁兡穂䍁䅁䅡求䝁䅅䅚硂䡁䅕兙祂䡁䅑党祂䝁䅕䅚杁䝁䅫杢杁䙁䅙兡橂䡁䅑睢祂䍁䅷䅉佂䝁䅕睤杁䙁䅫睢祂䝁䅳杌䅁佁噉䅁慄䅂䅁睑療䝁䄴督あ䝁䅕䅢獂䝁䅅䅤灂䝁䄸杢杁䕁䅕杢求䡁䅉睚㕂䍁䅁睑療䡁䅉䅣療䡁䅉兙あ䝁䅫睢畂䍁䅁睚求䝁䄴党祂䝁䅅䅤求䡁䅍䅉桂䝁䄴䅚杁䡁䅍党獂䝁䅷督杁䝁䅕䅢求䝁䅍䅤祂䝁䅫睙灂䡁䅑入杁䝁䅫杢杁䡁䅑䅡求䍁䅁兖畂䝁䅫䅤求䝁䅑䅉呂䡁䅑兙あ䝁䅕督畁䍁䅁兓あ䍁䅁睢睂䝁䅕杣桂䡁䅑党穂䍁䅁䅤潂䡁䅉睢ㅂ䝁䅣䅡杁䝁䅙兡㉂䝁䅕䅉穂䝁䅕睚瑂䝁䅕杢あ䡁䅍杏杁䕁䄰兡歂䍁䄰兑あ䝁䅷兙畂䡁䅑兡橂䍁䅷䅉乂䝁䅫䅚㍂䝁䅕督あ䍁䅷䅉佂䝁䅕睤杁䙁䅫睢祂䝁䅳䅌杁䕁䅕杕䑂䕁䄸䅖獁䍁䅁兙畂䝁䅑䅉偂䡁䅑䅡求䡁䅉䅉兂䝁䄸睤求䡁䅉䅉卂䝁䅕睚灂䝁䄸杢穂䍁䄴䅉啂䝁䅧党杁䝁䅍睢瑂䡁䅁兙畂䡁䅫䅉穂䝁䅕䅢獂䡁䅍䅉畂䝁䅅䅤ㅂ䡁䅉兙獂䍁䅁睚桂䡁䅍䅌杁䝁䅕杢求䡁䅉睚㕂䍁䄰杣求䝁䅷兙あ䝁䅕䅚杁䡁䅁杣療䝁䅑兤橂䡁䅑督獁䍁䅁兙畂䝁䅑䅉穂䡁䅕督あ䝁䅅兡畂䝁䅅杙獂䝁䅕䅉穂䝁䄸䅢ㅂ䡁䅑兡療䝁䄴督畁䍁䅁兓あ䍁䅁䅡桂䡁䅍䅉桂䡁䅁䅣祂䝁䄸䅥灂䝁䄰兙あ䝁䅕䅢㕂䍁䅁睍穁䍁䅷䅍㕁䑁䅑䅉瑂䝁䅕睚桂䡁䅣兙あ䡁䅑督杁䝁䄸杚杁䝁䅣党畂䝁䅕杣桂䡁䅑兡畂䝁䅣䅉橂䝁䅅䅣桂䝁䅍兡あ䡁䅫䅉橂䝁䄸杢穂䝁䅫督あ䝁䅫杢湂䍁䅁睢浂䍁䅁杢ㅂ䝁䅍䅢求䝁䅅杣獁䍁䅁睤灂䝁䄴䅚獁䍁䅁督療䝁䅷兙祂䍁䅷䅉畂䝁䅅䅤ㅂ䡁䅉兙獂䍁䅁睚桂䡁䅍䅌杁䝁䅅杢歂䍁䅁䅡㕂䝁䅑杣療䝁䅕䅢求䝁䅍䅤祂䝁䅫睙杁䝁䅅督穂䝁䅕䅤穂䍁䄴䅉䩂䡁䅑䅉穂䝁䅕杣㉂䝁䅕督杁䝁䅑兡穂䡁䅑杣灂䝁䅉兤あ䝁䅫睢畂䍁䅁兤あ䝁䅫䅢灂䡁䅑兡求䡁䅍睏杁䝁䄰兤畂䝁䅫睙灂䡁䅁兙獂䝁䅫䅤灂䝁䅕督㝁䍁䅁睙療䝁䄸䅣求䡁䅉兙あ䝁䅫杤求䡁䅍睏杁䝁䅅杢歂䍁䅁睙療䝁䄰兢求䡁䅉睙灂䝁䅅䅢獁䍁䅁兡畂䝁䅑兤穂䡁䅑杣灂䝁䅅䅢獁䍁䅁睚療䡁䅙党祂䝁䄴兢求䝁䄴䅤桂䝁䅷䅌杁䝁䅅杢歂䍁䅁杣求䡁䅍兡歂䝁䅕杢あ䝁䅫兙獂䍁䅁睙ㅂ䡁䅍䅤療䝁䄰党祂䡁䅍杌杁䙁䅑䅡求䍁䅁睙療䝁䄰䅣桂䝁䄴入杁䡁䅣兙穂䍁䅁兡畂䝁䅍睢祂䡁䅁睢祂䝁䅅䅤求䝁䅑䅉灂䝁䄴䅉祁䑁䅁杍硁䍁䅁兙畂䝁䅑䅉灂䡁䅍䅉潂䝁䅕兙歂䡁䅅兤桂䡁䅉䅤求䡁䅉党歂䍁䅁兡畂䍁䅁村桂䝁䅷䅤灂䝁䄰睢祂䝁䅕䅌杁䕁䄰兙祂䡁䅫䅢桂䝁䄴䅚畁䅁䅁剘䅍䉁䅯䅁䑂䝁䄸杢穂䡁䅑兡あ䡁䅕党畂䡁䅑督䅁䅁䅉䅁あ䅁䅁睑療䝁䄴督あ䡁䅉兤橂䡁䅑兡療䝁䄴䅉乂䝁䅅睙潂䝁䅫杢求䡁䅉入杁䝁䅅杢歂䍁䅁䅓求䝁䅅杤㕂䍁䅁䅖祂䝁䅅杢穂䡁䅁睢祂䡁䅑兙あ䝁䅫睢畂䍁䅁兒硂䡁䅕兡睂䝁䄰党畂䡁䅑䅁䙁䅃䅁杌䅁䕁䅍睢畂䡁䅍䅤祂䡁䅕睙あ䝁䅫睢畂䍁䅁兔桂䡁䅑党祂䝁䅫兙獂䡁䅍䅁浃睂䅁杏䅁䕁䅍睢畂䡁䅍䅤祂䡁䅕睙あ䝁䅫睢畂䍁䅁兙畂䝁䅑䅉䙂䝁䄴睚灂䝁䄴党求䡁䅉兡畂䝁䅣䅁偂杂䅁杌䅁䕁䅍睢畂䡁䅍兤瑂䝁䅕杣杁䕁䅑兡穂䝁䅍杣求䡁䅑兡療䝁䄴兙祂䡁䅫䅁䕂杂䅁杘䅁䕁䅍睢畂䡁䅍兤瑂䝁䅕杣杁䕁䅑兡穂䝁䅍杣求䡁䅑兡療䝁䄴兙祂䡁䅫䅉䕂䝁䅫督あ䡁䅉兡楂䡁䅕䅤灂䝁䄸杢杁䝁䅅杢歂䍁䅁杕求䡁䅑兙灂䝁䅷䅁䱂杂䅁䅐䅁䕁䅍睢畂䡁䅍兤瑂䝁䅕杣杁䕁䅑兤祂䝁䅅杙獂䝁䅕督杁䝁䅅杢歂䍁䅁兑睂䡁䅁兙祂䝁䅕䅢䅁䵁䜰䅁煁䅁䅁睑療䝁䄴督ㅂ䝁䄰党祂䍁䅁兒獂䝁䅕睙あ䡁䅉睢畂䝁䅫睙穂䅁䅁杂䅯䍁䅉䅁䑂䝁䄸杢穂䡁䅕兢求䡁䅉䅉䝂䝁䅫杢桂䝁䄴睙求䅁䅁杧䅙䍁䅉䅁䑂䝁䄸杢穂䡁䅕兢求䡁䅉䅉䵂䝁䅕杢歂䝁䅫杢湂䅁䅁䅃䅣䕁䄴䅁䑂䝁䄸杢穂䡁䅕兢求䡁䅉䅉䵂䝁䅕杢歂䝁䅫杢湂䑁䅳䅉䍂䝁䅅杢牂䝁䅫杢湂䍁䅁兙穂䍁䅁兙杁䙁䅍党祂䡁䅙兡橂䝁䅕䅁流睂䅁䅨䅁䕁䅍睢畂䡁䅍兤瑂䝁䅕杣杁䕁䅷党畂䝁䅑兡畂䝁䅣睏杁䕁䅉兙畂䝁䅳兡畂䝁䅣䅉桂䡁䅍䅉桂䍁䅁睕求䡁䅉杤灂䝁䅍党㝁䍁䅁睔畂䡁䅍䅡療䡁䅉党杁䝁䅅杢歂䍁䅁睔浂䝁䅙督潂䝁䄸杣求䍁䅁睖灂䝁䄴䅚䅁䍁䩳䅁捃䅁䅁睑療䝁䄴督ㅂ䝁䄰党祂䍁䅁䅔求䝁䄴䅚灂䝁䄴睚㝁䍁䅁䅒桂䡁䅑兙杁䕁䅫杢あ䝁䅕睚祂䝁䅅䅤灂䝁䄸杢㝁䍁䅁䅒桂䡁䅑兙杁䙁䅁杣療䡁䅑党橂䡁䅑兡療䝁䄴睏杁䕁䅉兤㕂䍁䅁杔療䡁䅣䅉兂䝁䅅入杁䕁䅷兙あ䝁䅕杣杁䍁䅧村佂䙁䅁䅔灁䅁䅁硸䅁䝁䅯䅁䑂䝁䄸杢穂䡁䅕兢求䡁䅉䅉䵂䝁䅕杢歂䝁䅫杢湂䑁䅳䅉䕂䝁䅅䅤桂䍁䅁䅕祂䝁䄸䅤求䝁䅍䅤灂䝁䄸杢㝁䍁䅁䅒灂䝁䅣兡あ䝁䅅䅢杁䕁䅉杣療䝁䅳党祂䝁䅅睚求䅁䅁䅩䅯䱁䅉䅁䑂䝁䄸杢穂䡁䅕兢求䡁䅉䅉䵂䝁䅕杢歂䝁䅫杢湂䑁䅳䅉䕂䝁䅫睚灂䡁䅑兙獂䍁䅁兑穂䡁䅍党あ䍁䅁兔桂䝁䄴兙湂䝁䅕兢求䝁䄴䅤㝁䍁䅁兑歂䍁䅁䅖桂䡁䅉睚求䡁䅑兡畂䝁䅣睏杁䕁䅍兙祂䍁䅁睕潂䝁䅅杣灂䝁䄴睚㝁䍁䅁䅒灂䝁䅣兡あ䝁䅅䅢杁䕁䅉杣療䝁䅳党祂䝁䅅睚求䅁䅁桕䅅䭁䅧䅁䑂䝁䄸杢穂䡁䅕兢求䡁䅉䅉䵂䝁䅕杢歂䝁䅫杢湂䑁䅳䅉䕂䝁䅫睚灂䡁䅑兙獂䍁䅁兑穂䡁䅍党あ䍁䅁兔桂䝁䄴兙湂䝁䅕兢求䝁䄴䅤㝁䍁䅁䅒灂䝁䅣兡あ䝁䅅䅢杁䕁䅉杣療䝁䅳党祂䝁䅅睚求䑁䅳䅉䍂䝁䅅杢牂䝁䅫杢湂䍁䅁兙穂䍁䅁兙杁䙁䅍党祂䡁䅙兡橂䝁䅕䅁䉄杄䅁䅓䅁䕁䅍睢畂䡁䅍兤瑂䝁䅕杣杁䕁䅷党畂䝁䅑兡畂䝁䅣睏杁䕁䅑兡湂䝁䅫䅤桂䝁䅷䅉䍂䡁䅉睢牂䝁䅕杣桂䝁䅣党䅁䭁䝕䅁あ䅁䅁睑療䝁䄴督ㅂ䝁䄰党祂䍁䅁䅔求䝁䄴䅚灂䝁䄴睚㝁䍁䅁䅒灂䝁䅣兡あ䝁䅅䅢杁䕁䅉杣療䝁䅳党祂䝁䅅睚求䑁䅳䅉䍂䝁䅅杢牂䝁䅫杢湂䍁䅁兙穂䍁䅁兙杁䙁䅍党祂䡁䅙兡橂䝁䅕䅁湂睂䅁杚䅁䕁䅍睢畂䡁䅍兤瑂䝁䅕杣杁䕁䅷党畂䝁䅑兡畂䝁䅣睏杁䕁䅑兡湂䝁䅫䅤桂䝁䅷䅉䍂䡁䅉睢牂䝁䅕杣桂䝁䅣党㝁䍁䅁兔灂䝁䅍杣療䍁䅁䅔求䝁䄴䅚灂䝁䄴睚䅁佁契䅁⭂䅁䅁睑療䝁䄴督ㅂ䝁䄰党祂䍁䅁䅔求䝁䄴䅚灂䝁䄴睚㝁䍁䅁䅒灂䝁䅣兡あ䝁䅅䅢杁䕁䅉杣療䝁䅳党祂䝁䅅睚求䑁䅳䅉偂䝁䄴督潂䝁䄸杣求䍁䅁兙畂䝁䅑䅉偂䝁䅙杚穂䝁䅧睢祂䝁䅕䅉塂䝁䅫杢歂䅁䅁䄫䅫䡁䅉䅁䑂䝁䄸杢穂䡁䅕兢求䡁䅉䅉䵂䝁䅕杢歂䝁䅫杢湂䑁䅳䅉䕂䝁䅫睚灂䡁䅑兙獂䍁䅁村祂䝁䄸睡求䡁䅉兙湂䝁䅕睏杁䙁䅕䅤灂䝁䅷兡あ䡁䅫䅉呂䝁䅍兙獂䝁䅕䅉呂䝁䄸䅢桂䡁䅉䅁乃权䅁䅨䅁䕁䅍睢畂䡁䅍兤瑂䝁䅕杣杁䕁䅷党畂䝁䅑兡畂䝁䅣睏杁䕁䅕兌獂䝁䅕兙祂䝁䄴兡畂䝁䅣睏杁䕁䅍䅢療䡁䅕䅚杁䙁䅍䅤療䡁䅉兙湂䝁䅕睏杁䕁䅉兙畂䝁䅳兡畂䝁䅣䅉桂䡁䅍䅉桂䍁䅁睕求䡁䅉杤灂䝁䅍党䅁䡁䝕䅁䥂䅁䅁睑療䝁䄴督ㅂ䝁䄰党祂䍁䅁䅔求䝁䄴䅚灂䝁䄴睚㝁䍁䅁兒瑂䡁䅁䅢療䡁䅫党求䍁䅁村求䝁䄴党浂䝁䅫䅤穂䅁䅁剬䅉䝁䄴䅁䑂䝁䄸杢穂䡁䅕兢求䡁䅉䅉䵂䝁䅕杢歂䝁䅫杢湂䑁䅳䅉䙂䝁䄰䅣獂䝁䄸入求䝁䅕䅉䍂䝁䅕杢求䝁䅙兡あ䡁䅍睏杁䕁䅑兡湂䝁䅫䅤桂䝁䅷䅉䍂䡁䅉睢牂䝁䅕杣桂䝁䅣党䅁䵁剷䅁潃䅁䅁睑療䝁䄴督ㅂ䝁䄰党祂䍁䅁䅔求䝁䄴䅚灂䝁䄴睚㝁䍁䅁兒畂䝁䅍杣㕂䡁䅁䅤灂䝁䄸杢㝁䍁䅁兓歂䝁䅕杢あ䝁䅫䅤㕂䍁䅁䅖潂䝁䅕杚あ䍁䅁䅕祂䝁䅕杤求䝁䄴䅤灂䝁䄸杢㝁䍁䅁䅒灂䝁䅣兡あ䝁䅅䅢杁䕁䅉杣療䝁䅳党祂䝁䅅睚求䑁䅳䅉卂䝁䅕睚啂䝁䅕睙潂䅁䅁䅚䅫䕁䅯䅁䑂䝁䄸杢穂䡁䅕兢求䡁䅉䅉䵂䝁䅕杢歂䝁䅫杢湂䑁䅳䅉䝂䝁䅅杣瑂䝁䅫杢湂䑁䅳䅉䵂䝁䅫杤求䡁䅍䅤療䝁䅍睡䅁䕁剅䅁敃䅁䅁睑療䝁䄴督ㅂ䝁䄰党祂䍁䅁䅔求䝁䄴䅚灂䝁䄴睚㝁䍁䅁杒灂䝁䄴䅤求䝁䅍䅡㝁䍁䅁村獂䝁䄸睙牂䝁䅍䅡桂䝁䅫杢㝁䍁䅁䅒灂䝁䅣兡あ䝁䅅䅢杁䕁䅉杣療䝁䅳党祂䝁䅅睚求䑁䅳䅉䍂䝁䅅杢牂䝁䅫杢湂䍁䅁兙穂䍁䅁兙杁䙁䅍党祂䡁䅙兡橂䝁䅕䅁剃睄䅁䅥䅁䕁䅍睢畂䡁䅍兤瑂䝁䅕杣杁䕁䅷党畂䝁䅑兡畂䝁䅣睏杁䕁䅙兡畂䡁䅑党橂䝁䅧睏杁䕁䄰兡橂䡁䅉睢杁䕁䅷党畂䝁䅑兡畂䝁䅣睏杁䕁䅑兡湂䝁䅫䅤桂䝁䅷䅉䍂䡁䅉睢牂䝁䅕杣桂䝁䅣党䅁偁剑䅁䅂䅁䅁睑療䝁䄴督ㅂ䝁䄰党祂䍁䅁䅔求䝁䄴䅚灂䝁䄴睚㝁䍁䅁兔灂䝁䅍杣療䍁䅁䅔求䝁䄴䅚灂䝁䄴睚䅁䱁䝳䅁獂䅁䅁睑療䝁䄴督ㅂ䝁䄰党祂䍁䅁䅔求䝁䄴䅚灂䝁䄴睚㝁䍁䅁兔灂䝁䅍杣療䍁䅁䅔求䝁䄴䅚灂䝁䄴睚㝁䍁䅁村桂䝁䄴睡灂䝁䄴睚杁䝁䅅督杁䝁䅅䅉呂䝁䅕杣㉂䝁䅫睙求䅁䅁䉨䅁䝁䅙䅁䑂䝁䄸杢穂䡁䅕兢求䡁䅉䅉䵂䝁䅕杢歂䝁䅫杢湂䑁䅳䅉乂䝁䅫睙祂䝁䄸䅉䵂䝁䅕杢歂䝁䅫杢湂䑁䅳䅉䕂䝁䅫睚灂䡁䅑兙獂䍁䅁村祂䝁䄸睡求䡁䅉兙湂䝁䅕䅁ㅃ杅䅁杩䅁䕁䅍睢畂䡁䅍兤瑂䝁䅕杣杁䕁䅷党畂䝁䅑兡畂䝁䅣睏杁䙁䅁兙㕂䝁䄰党畂䡁䅑䅉䝂䝁䅅睙灂䝁䅷兡あ䝁䅅䅤療䡁䅉䅉䙂䝁䄴兙楂䝁䅷党祂䡁䅍睏杁䕁䅉兙畂䝁䅳兡畂䝁䅣䅉桂䡁䅍䅉桂䍁䅁睕求䡁䅉杤灂䝁䅍党䅁䉁剣䅁䵂䅁䅁睑療䝁䄴督ㅂ䝁䄰党祂䍁䅁䅔求䝁䄴䅚灂䝁䄴睚㝁䍁䅁兖あ䝁䅫䅢灂䡁䅑入杁䙁䅍睙桂䝁䅷党杁䙁䅍睢獂䝁䅅杣䅁䕁䡕䅁䅄䅁䅁睑療䝁䄴督ㅂ䝁䄰党祂䍁䅁杕求䡁䅍党桂䡁䅉睙潂䑁䅳䅉䑂䡁䅕督あ䝁䄸兢求䡁䅉䅉卂䝁䅕䅢桂䡁䅑兡療䝁䄴督潂䝁䅫䅣杁䕁䄰兙畂䝁䅅睚求䝁䄰党畂䡁䅑睏杁䕁䅑兙あ䝁䅅䅉兂䡁䅉睢あ䝁䅕睙あ䝁䅫睢畂䑁䅳䅉䑂䝁䄸䅢獂䝁䅅杙療䡁䅉兙あ䝁䅫杤求䍁䅁睑療䝁䄴督ㅂ䝁䄰䅣あ䝁䅫睢畂䅁䅁䉍䅉佁䅉䅁䑂䝁䄸杢穂䡁䅕兢求䡁䅉䅉卂䝁䅕督求䝁䅅杣橂䝁䅧睏杁䕁䅍兤穂䡁䅑睢瑂䝁䅕杣杁䙁䅉党獂䝁䅅䅤灂䝁䄸杢穂䝁䅧兡睂䍁䅁兔桂䝁䄴兙湂䝁䅕兢求䝁䄴䅤㝁䍁䅁䅒桂䡁䅑兙杁䙁䅁杣療䡁䅑党橂䡁䅑兡療䝁䄴睏杁䕁䅍睢獂䝁䅷兙楂䝁䄸杣桂䡁䅑兡㉂䝁䅕䅉䑂䝁䄸杢穂䡁䅕兢睂䡁䅑兡療䝁䄴睏杁䕁䄸杢獂䝁䅫杢求䍁䅁䅕桂䡁䅫兢求䝁䄴䅤穂䅁䅁桦䅣䵁䅁䅁䑂䝁䄸杢穂䡁䅕兢求䡁䅉䅉卂䝁䅕督求䝁䅅杣橂䝁䅧睏杁䕁䅷兡浂䝁䅕督あ䡁䅫䅢求䑁䅳䅉呂䝁䄸睙灂䝁䅅䅢杁䕁䄰党歂䝁䅫兙杁䕁䅅䅚㉂䝁䅕杣あ䝁䅫督灂䝁䄴睚㝁䍁䅁睕療䝁䅍兡桂䝁䅷䅉乂䝁䅕䅚灂䝁䅅䅉乂䝁䅅杣牂䝁䅕䅤灂䝁䄴睚㝁䍁䅁村祂䝁䅅杢歂䍁䅁兔桂䡁䅉睡求䡁䅑兡畂䝁䅣䅁㝃睂䅁䅊䅁䕁䅍睢畂䡁䅍兤瑂䝁䅕杣杁䙁䅍党祂䡁䅙兡橂䝁䅕督䅁䵁䝍䅁楁䅁䅁睑療䝁䄴督ㅂ䝁䄰党祂䍁䅁睕あ䝁䅅䅣獂䝁䅕督䅁䝁䜸䅁卂䅁䅁睑療䝁䄴督ㅂ䝁䄰党祂䍁䅁睕あ䝁䅅䅣獂䝁䅕督杁䕁䅑兡穂䡁䅑杣灂䝁䅉兤あ䝁䅫睢畂䍁䅁兙畂䝁䅑䅉卂䝁䅕䅤桂䝁䅫䅢䅁䱁䝁䅁䥂䅁䅁睑療䝁䄴督ㅂ䝁䄰党祂䍁䅁睕あ䝁䅅䅣獂䝁䅕督杁䕁䄰党祂䝁䅍䅡桂䝁䄴䅚灂䡁䅍党杁䙁䅉党あ䝁䅅兡獂䅁䅁杺䅙䑁䅉䅁䑂䝁䄸杢あ䝁䅅兡畂䝁䅕杣穂䍁䅁兙畂䝁䅑䅉兂䝁䅅睙牂䝁䅅睚灂䝁䄴睚䅁䅁䡷䅁㑁䅁䅁睑療䝁䄴䅤求䝁䄴䅤杁䕁䅍杣求䝁䅅䅤灂䝁䄸杢㝁䍁䅁䅔灂䝁䅙党穂䡁䅑入獂䝁䅕䅁奄杅䅁杢䄸䕁䅍睢睂䝁䅅杣あ䍁䅷䅉䩂䝁䄴睙畁䍁䅁䅣祂䝁䄸杤灂䝁䅑党穂䍁䅁睢畂䝁䅷兡畂䝁䅕䅉桂䡁䅕睙あ䝁䅫睢畂䡁䅍䅉桂䝁䄴䅚杁䡁䅙党潂䝁䅫睙獂䝁䅕䅉祂䝁䅕兢桂䡁䅉睡求䡁䅑兡畂䝁䅣䅉穂䝁䅕杣㉂䝁䅫睙求䡁䅍䅉灂䝁䄴䅉あ䝁䅧党杁䙁䅕杢灂䡁䅑党歂䍁䅁睕あ䝁䅅䅤求䡁䅍䅌杁䕁䅍兙畂䝁䅅䅚桂䍁䅷䅉あ䝁䅧党杁䙁䅕杢灂䡁䅑党歂䍁䅁睓灂䝁䄴睚歂䝁䄸兢獁䍁䅁村祂䝁䅅来灂䝁䅷䅌杁䡁䅑䅡求䍁䅁杕求䡁䅁兤楂䝁䅷兡橂䍁䅁睢浂䍁䅁兓祂䝁䅕䅢桂䝁䄴䅚獁䍁䅁睒求䡁䅉兢桂䝁䄴入獁䍁䅁杒灂䝁䄴䅢桂䝁䄴䅚獁䍁䅁䅤潂䝁䅕䅉噂䝁䄴兡あ䝁䅕䅚杁䕁䅅杣桂䝁䅉䅉䙂䝁䄰兡祂䝁䅅䅤求䡁䅍䅌杁䕁䄸兢桂䝁䄴䅌杁䕁䅉兙潂䡁䅉兙灂䝁䄴䅌杁䝁䅅杢歂䍁䅁睕睂䝁䅅兡畂䍁䄴䅉䩂䡁䅑䅉療䝁䅙杚求䡁䅉督杁䝁䅅䅉祂䝁䅅杢湂䝁䅕䅉療䝁䅙䅉穂䝁䅕杣㉂䝁䅫睙求䡁䅍䅉浂䝁䄸杣杁䡁䅁杣療䝁䅍党穂䡁䅍兡畂䝁䅣䅉桂䝁䄴䅚杁䡁䅍党獂䝁䅷兡畂䝁䅣䅉㉂䝁䅕䅡灂䝁䅍䅢求䡁䅍䅉療䡁䅙党祂䍁䅁䅤潂䝁䅕䅉灂䝁䄴䅤求䡁䅉杢求䡁䅑䅉あ䝁䅧杣療䡁䅕睚潂䍁䅁兡あ䡁䅍䅉㉂䝁䅫杣あ䡁䅕兙獂䍁䅁杙灂䝁䅑䅚灂䝁䄴睚杁䡁䅑䅡灂䡁䅉䅚杁䝁䅣党畂䝁䅕杣桂䡁䅑兡療䝁䄴䅉灂䝁䄴䅤求䡁䅉杢求䡁䅑䅉桂䡁䅕睙あ䝁䅫睢畂䍁䄰督あ䡁䅫䅢求䍁䅁督桂䝁䅷党穂䍁䅁䅤求䝁䅍䅡畂䝁䄸䅢療䝁䅣入杁䡁䅑睢杁䡁䅙党潂䝁䅫睙獂䝁䅕䅉穂䝁䅕䅢獂䝁䅕杣穂䍁䅷䅉灂䝁䄴督ㅂ䡁䅉兙畂䝁䅍党杁䝁䅍睢瑂䡁䅁兙畂䝁䅫党穂䍁䅷䅉楂䝁䅅杢牂䡁䅍䅉桂䝁䄴䅚杁䝁䅙兡畂䝁䅅杢橂䝁䅕䅉橂䝁䄸兢睂䝁䅅杢灂䝁䅕督獁䍁䅁睙潂䝁䅅杣灂䡁䅑兡求䡁䅍䅌杁䝁䅙䅢求䝁䅕䅤杁䝁䄸䅣求䡁䅉兙あ䝁䄸杣穂䍁䅷䅉歂䝁䅕兙獂䝁䅕杣穂䍁䅷䅉㉂䝁䅕䅡灂䝁䅍䅢求䍁䅁杣求䝁䄴䅤桂䝁䅷䅉橂䝁䄸兢睂䝁䅅杢灂䝁䅕督獁䍁䅁兙畂䝁䅑䅉灂䝁䄴䅚灂䡁䅙兡歂䡁䅕兙獂䡁䅍杌杁䙁䅑䅡求䍁䅁睙療䝁䄰䅣桂䝁䄴入婁䡉䅍䅉穂䝁䅕杣㉂䝁䅫睙求䡁䅍䅉灂䝁䄴睙獂䡁䅕䅚求䍁䅁睢畂䝁䅷兡畂䝁䅕䅉穂䝁䅕䅢獂䝁䅕杣杁䝁䅅睙橂䝁䅕督穂䍁䅷䅉穂䝁䅅䅢㉂䝁䅅睚求䍁䅁党穂䡁䅑兡瑂䝁䅅䅤灂䝁䄸杢獁䍁䅁党穂䡁䅑兡瑂䝁䅅䅤灂䝁䄴睚獁䍁䅁党畂䝁䅑兌療䝁䅙兌獂䝁䅫杚求䍁䅁杤求䝁䅧兡橂䝁䅷党杁䡁䅁杣療䝁䅍党穂䡁䅍兡畂䝁䅣䅌杁䡁䅑杣桂䝁䄴督睂䝁䄸杣あ䝁䅅䅤灂䝁䄸杢獁䍁䅁杤求䝁䅧兡橂䝁䅷党杁䝁䅫杢穂䡁䅁党橂䡁䅑兡療䝁䄴䅉穂䡁䅑兙あ䝁䅫睢畂䡁䅍䅌杁䝁䄸杢瑁䝁䅑党瑂䝁䅅杢歂䍁䅁杣求䡁䅁睢祂䡁䅑兡畂䝁䅣䅌杁䡁䅑兡あ䝁䅷党杁䡁䅁杣療䝁䅍党穂䡁䅍兡畂䝁䅣䅉桂䝁䄴䅚杁䝁䅕䅥睂䡁䅉党穂䡁䅍䅌杁䝁䅷睢桂䝁䄴䅉睂䝁䅅入療䝁䅙杚獁䍁䅁杚獂䝁䅕䅥灂䝁䅉䅢求䍁䅁杤求䝁䅧兡橂䝁䅷党杁䡁䅁杣療䝁䅍党穂䡁䅍兡畂䝁䅣䅉睂䡁䅉睢湂䡁䅉兙瑂䡁䅍䅌杁䝁䅉兤㕂䍁䅁兡あ䍁䅁杢療䡁䅣䅌杁䡁䅍兙獂䝁䅕督杁䡁䅁杣療䝁䅍党穂䡁䅍䅌杁䝁䅅杢歂䍁䅁䅚求䝁䅅䅢求䡁䅉䅉穂䝁䅕杣㉂䝁䅫睙求䡁䅍杌杁䕁䅫䅤穂䍁䅁督求䡁䅉杤灂䝁䅍党穂䍁䅁兙獂䡁䅍睢杁䝁䅍睢瑂䡁䅁杣灂䡁䅍党杁䡁䅍党祂䡁䅙兡橂䝁䅕督杁䡁䅑睢杁䡁䅍党獂䝁䅷䅉㉂䝁䅕䅡灂䝁䅍䅢求䡁䅍䅉あ䝁䅧杣療䡁䅕睚潂䍁䅁村獂䡁䅕睑桂䡁䅉䅌杁䕁䅍兙穂䝁䅧杒療䡁䅉睑桂䡁䅉督畁䝁䅍睢瑂䍁䅷䅉䑂䝁䅅督潂䕁䅙睢祂䕁䅍兙祂䡁䅍杌橂䝁䅅䅌杁䕁䅍兙穂䝁䅧杒療䡁䅉睑桂䡁䅉督畁䝁䅑党獁䍁䅁睑桂䡁䅍䅡䝂䝁䄸杣䑂䝁䅅杣穂䍁䄴睙療䍁䄴兤牂䍁䅷䅉桂䝁䄴䅚杁䕁䅍兙穂䝁䅧兌浂䝁䄸杣瑁䝁䅍兙祂䡁䅍杌灂䝁䅕睏杁䕁䅍睢睂䝁䅅杣あ䍁䅁杕求䝁䅍入橂䝁䅷兡畂䝁䅣䅉穂䝁䅕杣㉂䝁䅫睙求䍁䅷䅉㍂䝁䅧兡橂䝁䅧䅉桂䝁䅷䅢療䡁䅣督杁䡁䅑䅡求䍁䅁䅣ㅂ䝁䅉䅢灂䝁䅍䅉あ䝁䄸䅉睂䡁䅕杣橂䝁䅧兙穂䝁䅕䅉睂䝁䅅杣あ䡁䅍䅉浂䡁䅉睢瑂䍁䅁督桂䝁䅷杤桂䝁䅣党歂䍁䅁兙畂䝁䅑䅉求䝁䄴䅚瑁䝁䄸杚瑁䝁䅷兡浂䝁䅕䅉㉂䝁䅕䅡灂䝁䅍䅢求䡁䅍睏杁䝁䅍睢睂䝁䅅杣あ䍁䅁睍㉁䑁䅁䅌杁䝁䅅䅉睂䡁䅉睢睂䡁䅉兡求䡁䅑兙祂䡁䅫䅉あ䝁䅕睙潂䝁䄴睢獂䝁䄸睚㕂䍁䅁䅤潂䝁䅅䅤杁䝁䅍兙睂䡁䅑兤祂䝁䅕督杁䝁䅍䅢求䝁䅅杣杁䑁䅍李睁䍁䄰䅚求䝁䅣杣求䝁䅕䅉㉂䝁䅫党㍂䡁䅍䅉療䝁䅙䅉灂䝁䄴䅤求䡁䅉兡療䡁䅉督杁䝁䅅杢歂䍁䅁党㑂䡁䅑党祂䝁䅫睢祂䡁䅍䅉療䝁䅙䅉橂䝁䅅杣穂䍁䅷䅉あ䡁䅉兤橂䝁䅳督獁䍁䅁兙畂䝁䅑䅉㉂䝁䅅杢穂䑁䅳䅉桂䝁䄴䅚杁䝁䄰党瑂䝁䅉党祂䡁䅍䅡灂䡁䅁䅉あ䝁䅫党祂䡁䅍䅉浂䝁䄸杣杁䡁䅑䅡療䡁䅍党杁䡁䅉党湂䝁䅫督あ䝁䅕杣灂䝁䄴睚杁䡁䅑睢杁䝁䅉兤㕂䍁䅁杤求䝁䅧兡橂䝁䅷党穂䍁䅁䅤潂䡁䅉睢ㅂ䝁䅣䅡杁䕁䅍睢睂䝁䅅杣あ䍁䄴睙療䝁䄰杌杁䕁䅫杢杁䝁䅅䅚歂䝁䅫䅤灂䝁䄸杢獁䍁䅁兡あ䍁䅁䅣祂䝁䄸杤灂䝁䅑党穂䍁䅁兓畂䡁䅑党獂䝁䅷兡呂䝁䅕䅢獂䝁䅕杣獁䍁䅁兙畂䍁䅁兙ㅂ䡁䅑睢瑂䝁䅅䅤求䝁䅑䅉あ䝁䄸睢獂䍁䅁䅢求䡁䅙党祂䝁䅅睚灂䝁䄴睚杁䝁䅫䅤穂䍁䅁杤桂䡁䅍䅤杁䝁䅅杢歂䍁䅁䅚求䡁䅑兙灂䝁䅷党歂䍁䅁杤求䝁䅧兡橂䝁䅷党杁䝁䅅杢歂䍁䅁督桂䝁䅷党穂䍁䅁䅚桂䡁䅑兙杁䡁䅑睢杁䝁䅅督穂䝁䅫督あ䍁䅁兡あ䡁䅍䅉穂䝁䅕䅢獂䝁䅕杣穂䍁䅁兡畂䍁䅁兢桂䝁䅳兡畂䝁䅣䅉㉂䝁䅫䅤桂䝁䅷䅉桂䡁䅕睙あ䝁䅫睢畂䍁䅁䅚求䝁䅍兡穂䝁䅫睢畂䡁䅍睏杁䙁䅁兤祂䡁䅁䅢求䍁䅁睖桂䡁䅙党杁䕁䅫杢橂䍁䄴䅌杁䡁䅑䅡桂䡁䅑䅉療䝁䅙杚求䡁䅉督杁䡁䅣䅡療䝁䅷党穂䝁䅅䅢求䍁䅁睙療䝁䄴督あ䡁䅉兤橂䡁䅑兡療䝁䄴䅌杁䝁䅅睚祂䝁䅫睙ㅂ䝁䅷䅤ㅂ䡁䅉党獁䍁䅁兙畂䝁䅑䅉浂䝁䅷党求䡁䅑䅉祂䝁䅕兢桂䡁䅉睡求䡁䅑兡畂䝁䅣䅉穂䝁䅕杣㉂䝁䅫睙求䡁䅍䅉あ䝁䅧杣療䡁䅕睚潂䍁䅁杢療䍁䄰杣求䡁䅍党祂䡁䅙党杁䝁䄸杢獂䝁䅫杢求䍁䅁兙ㅂ䝁䅍䅤灂䝁䄸杢穂䑁䅳䅉畂䝁䄸杢瑁䡁䅍兙獂䡁䅙兙湂䝁䅕䅉睂䝁䄸睤求䡁䅉督睂䝁䄸杣あ䍁䅁杤求䝁䅧兡橂䝁䅷党杁䡁䅉党瑂䝁䅅杣牂䝁䅕䅤灂䝁䄴睚杁䡁䅍党祂䡁䅙兡橂䝁䅕督杁䡁䅑䅡祂䝁䄸兤湂䝁䅧䅉獂䝁䅫杤求䍁䅁兙畂䝁䅑䅉療䝁䄴䅢灂䝁䄴党杁䝁䅅兤橂䡁䅑兡療䝁䄴䅉睂䝁䅷兙あ䝁䅙睢祂䝁䄰督畁䍁䅁䅖潂䝁䅕䅉橂䝁䄸兢睂䝁䅅杢㕂䍁䅁督求䝁䅷䅢穂䍁䅁兡あ䡁䅍䅉睂䡁䅉睢歂䡁䅕睙あ䡁䅍䅉睂䡁䅉兡畂䝁䅍兡睂䝁䅅䅢獂䡁䅫䅉あ䝁䄸䅉獂䝁䅫睙求䝁䄴督求䝁䅑䅉㉂䝁䅕䅡灂䝁䅍䅢求䍁䅁䅚灂䡁䅍兢桂䝁䄴䅤獂䝁䅕杣穂䍁䅷䅉祂䝁䅕杙ㅂ䝁䅫䅢歂䝁䅕杣穂䍁䅷䅉祂䝁䅕䅣桂䝁䅫杣杁䝁䅷兡橂䝁䅕杢穂䝁䅕党穂䍁䅷䅉ㅂ䡁䅍党歂䍁䅁杤求䝁䅧兡橂䝁䅷党杁䝁䅑党桂䝁䅷党祂䡁䅍䅌杁䝁䅅杢歂䍁䅁党㑂䡁䅁睢祂䡁䅑党祂䡁䅍䅌杁䝁䅅督杁䡁䅣党獂䝁䅷䅉桂䡁䅍䅉あ䝁䄸䅉あ䝁䅧党杁䡁䅁兤楂䝁䅷兡橂䍁䄴䅉䑂䝁䄸䅣桂䡁䅉䅤獁䍁䅁兓畂䝁䅍杌杁䡁䅣兙穂䍁䅁兡畂䝁䅍睢祂䡁䅁睢祂䝁䅅䅤求䝁䅑䅉灂䝁䄴䅉硁䑁䅫䅏祁䍁䅁兙畂䝁䅑䅉灂䡁䅍䅉潂䝁䅕兙歂䡁䅅兤桂䡁䅉䅤求䡁䅉党歂䍁䅁兡畂䍁䅁䅒桂䝁䅷䅢桂䡁䅍䅌杁䙁䅑党㑂䝁䅅督畁䅁䅁硌䅑䅁䄴䅁䑂䝁䄸䅣睂䝁䅕杣䅁䡁䨰䅁杄元䅁睑療䡁䅉杖求䝁䅷䅉䑂䝁䄸杣睂䝁䄸杣桂䡁䅑兡療䝁䄴䅉睂䡁䅉睢㉂䝁䅫䅚求䡁䅍䅉㍂䝁䄸杣牂䝁䅕杣穂䉁杫䅉橂䝁䄸兢睂䝁䅕杢穂䝁䅅䅤灂䝁䄸杢獁䍁䅁兙ㅂ䡁䅑睢獁䍁䅁䅢灂䝁䅅杙灂䝁䅷兡あ䡁䅫䅌杁䝁䅅杢歂䍁䅁䅡求䝁䅅䅢あ䝁䅧䅉穂䝁䄸䅢ㅂ䡁䅑兡療䝁䄴督畁䍁䅁兓あ䍁䅁兙睂䡁䅁䅢灂䝁䅕督杁䡁䅑党橂䝁䅧杢療䝁䅷睢湂䡁䅫䅌杁䝁䅫杢橂䝁䅷兤歂䝁䅫杢湂䍁䅁兙祂䡁䅑兡浂䝁䅫睙灂䝁䅅䅢杁䝁䅫杢あ䝁䅕䅢獂䝁䅫睚求䝁䄴睙求䍁䅷䅉瑂䝁䅅睙潂䝁䅫杢求䍁䅁䅢求䝁䅅杣畂䝁䅫杢湂䍁䅷䅉桂䝁䄴䅚杁䝁䄴兙あ䡁䅕杣桂䝁䅷䅉獂䝁䅅杢湂䡁䅕兙湂䝁䅕䅉睂䡁䅉睢橂䝁䅕督穂䝁䅫杢湂䍁䅁䅤療䍁䅁党畂䝁䅧兙畂䝁䅍党杁䡁䅑䅡求䍁䅁兢桂䝁䄴兙湂䝁䅫杢湂䍁䅁睢浂䍁䅁党睂䝁䅫督療䝁䅑党穂䍁䅁睢浂䍁䅁睙桂䡁䅉党杁䝁䅅杢歂䍁䅁䅤潂䝁䅕䅉祂䝁䅕䅢桂䡁䅑党歂䍁䅁䅡求䝁䅅䅢あ䝁䅧䅉橂䝁䅅杣求䍁䅁睙療䡁䅍䅤穂䍁䄴䅉啂䝁䅧党杁䝁䅍睢瑂䡁䅁兙畂䡁䅫䅉桂䝁䅷督療䍁䅁睢浂䝁䅙党祂䡁䅍䅉畂䝁䅕䅤㍂䝁䄸杣牂䍁䅁督療䝁䅷兤あ䝁䅫睢畂䡁䅍䅉穂䝁䅕杣㉂䝁䅫睙求䡁䅍䅌杁䝁䅫杢橂䝁䅷兤歂䝁䅫杢湂䍁䅁兙ㅂ䡁䅑睢瑂䝁䅅䅤求䝁䅑䅉瑂䝁䅕䅚灂䝁䅍兙獂䍁䅁杚求䝁䅕䅉桂䡁䅕䅚灂䡁䅑兡畂䝁䅣䅌杁䡁䅁杣求䝁䅙党祂䡁䅉党歂䍁䅁䅣祂䝁䄸杤灂䝁䅑党祂䍁䅁兢桂䝁䄴兙湂䝁䅕兢求䝁䄴䅤杁䝁䅅杢歂䍁䅁杣求䝁䅫兢楂䡁䅕杣穂䝁䅕兢求䝁䄴䅤獁䍁䅁杣求䡁䅑杣療䡁䅍䅣求䝁䅍䅤灂䡁䅙党杁䡁䅕䅤灂䝁䅷兡㙂䝁䅅䅤灂䝁䄸杢杁䡁䅉党㉂䝁䅫党㍂䍁䅷䅉浂䝁䅅睙灂䝁䅷兡あ䡁䅫䅉橂䝁䅷兙灂䝁䄰䅉祂䝁䅕杤灂䝁䅕睤獁䍁䅁䅣祂䝁䄸杚求䡁䅍督灂䝁䄸杢桂䝁䅷䅉祂䝁䅕杤灂䝁䅕睤獁䍁䅁䅣潂䝁䅅杣瑂䝁䅅睙㕂䍁䅷䅉歂䝁䅫杣求䝁䅍䅤求䝁䅑䅉橂䝁䅅杣求䍁䅷䅉橂䝁䅷党桂䡁䅉兡畂䝁䅣䅡療䡁䅕督求䍁䅷䅉灂䝁䄴䅚求䡁䅁党畂䝁䅑党畂䡁䅑䅉瑂䝁䅕䅚灂䝁䅍兙獂䍁䅁党㑂䝁䅅兢灂䝁䄴兙あ䝁䅫睢畂䍁䅷䅉桂䝁䄴䅚杁䝁䅫杢睂䝁䅅䅤灂䝁䅕杢あ䍁䅁兢求䝁䅑兡橂䝁䅅䅢杁䝁䅉兡獂䝁䅷䅉祂䝁䅕杤灂䝁䅕睤杁䡁䅍党祂䡁䅙兡橂䝁䅕督獁䍁䅁兙穂䍁䅁睤求䝁䅷䅢杁䝁䅅督杁䕁䄰党歂䝁䅫睙桂䡁䅉党杁䡁䅍睢獂䡁䅕䅤灂䝁䄸杢穂䍁䄴䅉䩂䝁䄴䅉桂䝁䅑䅚灂䡁䅑兡療䝁䄴䅌杁䝁䅫䅤杁䡁䅁杣療䡁䅙兡歂䝁䅕督杁䝁䅅䅉祂䝁䅅杢湂䝁䅕䅉療䝁䅙䅉睂䝁䅅䅤灂䝁䅕杢あ䍁䅁兢桂䝁䄴兙湂䝁䅕兢求䝁䄴䅤杁䡁䅍党祂䡁䅙兡橂䝁䅕督獁䍁䅁督ㅂ䝁䅍䅡杁䝁䅅督杁䝁䅍䅢桂䝁䅫兢穂䍁䅁兢桂䝁䄴兙湂䝁䅕兢求䝁䄴䅤獁䍁䅁睙桂䡁䅍党杁䝁䄰兙畂䝁䅅睚求䝁䄰党畂䡁䅑䅌杁䑁䅉䅎癁䑁䅣䅉畂䡁䅕杣穂䝁䅕䅉あ䡁䅉兡桂䝁䅣党獁䍁䅁兤あ䝁䅫䅢灂䡁䅯兙あ䝁䅫睢畂䍁䅁兢桂䝁䄴兙湂䝁䅕兢求䝁䄴䅤獁䍁䅁杤療䝁䅍兙あ䝁䅫睢畂䝁䅅䅢杁䡁䅉党潂䝁䅅杙灂䝁䅷兡あ䝁䅅䅤灂䝁䄸杢獁䍁䅁兙畂䝁䅑䅉獂䝁䅫杚求䍁䅁睙桂䡁䅉党杁䡁䅁䅢桂䝁䄴杢灂䝁䄴睚獁䍁䅁兙穂䍁䅁睤求䝁䅷䅢杁䝁䅅督杁䡁䅁杣療䝁䅍党穂䡁䅍兡畂䝁䅣䅉療䝁䅙䅉橂䝁䅷兙灂䝁䄰督杁䝁䅙睢祂䍁䅁督求䝁䅷杚瑁䝁䅫杢穂䡁䅕杣求䝁䅑䅉睂䝁䅅入療䡁䅉督杁䡁䅣兡あ䝁䅧䅉祂䝁䅕督睂䝁䅕睙あ䍁䅁䅤療䍁䅁䅣祂䝁䄸䅣求䡁䅉䅤㕂䍁䅁兙畂䝁䅑䅉橂䝁䅅督ㅂ䝁䅅䅢あ䡁䅫䅉灂䝁䄴督ㅂ䡁䅉兙畂䝁䅍党畁䍁䅁䅖潂䝁䅕䅉橂䝁䄸兢睂䝁䅅杢㕂䍁䅁睢浂䝁䅙党祂䡁䅍䅉穂䝁䄸䅢ㅂ䡁䅑兡療䝁䄴督杁䡁䅑睢杁䝁䅕兢睂䝁䅷睢㕂䝁䅕杣穂䍁䅷䅉あ䝁䅧兡祂䝁䅑䅉睂䝁䅅杣あ䡁䅫䅉桂䝁䅑兢灂䝁䄴兡穂䡁䅑杣桂䡁䅑睢祂䡁䅍䅌杁䝁䅫杢穂䡁䅕杣桂䝁䄴睙求䍁䅁睙療䝁䄰䅣桂䝁䄴兡求䡁䅍䅌杁䝁䅅杢歂䍁䅁睚療䡁䅙党祂䝁䄴兢求䝁䄴䅤杁䝁䅅睚求䝁䄴睙灂䝁䅕督杁䡁䅑睢杁䝁䅅督穂䝁䅫督あ䍁䅁䅤潂䝁䅕兢杁䝁䅫杢杁䝁䄰兙畂䝁䅅睚灂䝁䄴睚杁䡁䅑䅡求䍁䅁兢求䝁䅑兡橂䝁䅅䅢杁䝁䅍睢穂䡁䅑督杁䝁䅅杢歂䍁䅁兢療䝁䄴兡あ䝁䄸杣灂䝁䄴睚杁䡁䅑䅡求䍁䅁兣ㅂ䝁䅅䅢灂䡁䅑入杁䝁䄸杚杁䝁䅍兙祂䝁䅕䅉桂䡁䅍督療䝁䅍兡桂䡁䅑党歂䍁䅁睤灂䡁䅑䅡杁䝁䅧党桂䝁䅷䅤潂䝁䅍兙祂䝁䅕䅉橂䝁䅷兙灂䝁䄰督畁䍁䅁睑療䡁䅉杖求䝁䅷䅉䑂䝁䄸杣睂䝁䄸杣桂䡁䅑兡療䝁䄴䅉㍂䝁䅅督杁䝁䅫杢橂䝁䄸杣睂䝁䄸杣桂䡁䅑党歂䍁䅁兡畂䍁䅁免㕁䑁䅧睎杁䝁䅅杢歂䍁䅁兡穂䍁䅁杙桂䡁䅍党歂䍁䅁兡畂䍁䅁杒療䡁䅉䅤杁䙁䅣睢祂䡁䅑䅡獁䍁䅁䅖求䡁䅧兙穂䍁䄴䅁祁兆䅁朲䅫䕁䅍睢祂䝁䅍党睂䡁䅑䅉啂䝁䅧党祂䝁䅅䅣求䡁䅕䅤灂䝁䅍督杁䕁䅫杢橂䝁䄸杣睂䝁䄸杣桂䡁䅑党歂䍁䅁党畂䝁䅣兙湂䝁䅕督杁䝁䅫杢杁䝁䅑兡穂䝁䅍睢㉂䝁䅕杣㕂䍁䅁兙畂䝁䅑䅉歂䝁䅕杤求䝁䅷睢睂䝁䄰党畂䡁䅑䅉療䝁䅙䅉歂䡁䅉兤湂䡁䅍䅉浂䝁䄸杣杁䡁䅑䅡求䍁䅁䅤祂䝁䅕兙あ䝁䄰党畂䡁䅑䅉療䝁䅙䅉穂䝁䅕杤求䡁䅉党杁䝁䅕杢歂䝁䄸睙祂䝁䅫杢療䝁䅷睢湂䝁䅫睙獁䍁䅁睢畂䝁䅍睢獂䝁䄸睚灂䝁䅍䅌杁䝁䄰党あ䝁䅅杙療䝁䅷兡橂䍁䅷䅉桂䝁䄴䅚杁䝁䄴党ㅂ䡁䅉睢獂䝁䄸睚灂䝁䅍䅉歂䝁䅫督療䡁䅉䅚求䡁䅉督杁䝁䅫杢杁䡁䅑䅡求䍁䅁兖畂䝁䅫䅤求䝁䅑䅉呂䡁䅑兙あ䝁䅕督畁䍁䅁兓あ䍁䅁睢浂䝁䅙党祂䡁䅍䅉䱂䝁䄸杣獂䡁䅫兢杁䡁䅑兙楂䝁䅷党あ䡁䅍䅉瑂䝁䅕䅚灂䝁䅍兙あ䝁䅫睢畂䍁䅁杚療䡁䅉䅉あ䝁䅧党杁䡁䅑杣求䝁䅅䅤瑂䝁䅕杢あ䍁䅁睢浂䍁䅁䅡㕂䡁䅁党祂䝁䅣䅢㕂䝁䅍党瑂䝁䅫兙杁䡁䅍党橂䝁䄸杢歂䝁䅅杣㕂䍁䅁䅤療䍁䅁䅡㕂䡁䅁党祂䝁䅍睢祂䡁䅑兡穂䝁䄸䅢灂䡁䅍兢杁䝁䅫杢杁䝁䅅䅚ㅂ䝁䅷䅤杁䡁䅁兙あ䝁䅫党畂䡁䅑督杁䡁䅣兡あ䝁䅧䅉求䝁䄴䅚療䝁䅣党畂䝁䄸兤穂䍁䅁睙ㅂ䡁䅍䅡灂䝁䄴睚婁䡉䅍䅉穂䡁䅫杢歂䡁䅉睢瑂䝁䅕睏杁䝁䅅杢歂䍁䅁睤潂䝁䄸䅉潂䝁䅅杤求䍁䅁䅤㕂䡁䅁党杁䑁䅉䅉歂䝁䅫兙楂䝁䅕䅤求䡁䅍䅉瑂䝁䅕䅢獂䝁䅫䅤ㅂ䡁䅍䅉療䡁䅉䅉湂䝁䅷兤橂䝁䄸督求䍁䅁兡畂䡁䅑睢獂䝁䅕杣桂䝁䄴睙求䍁䅁兙畂䝁䅑䅉潂䝁䅅杤求䍁䅁杚桂䝁䅫䅢求䝁䅑䅉穂䡁䅕杣湂䝁䅕杣㕂䍁䅁睢祂䍁䅁兙祂䝁䅕䅉畂䝁䄸䅤杁䝁䅍兙畂䝁䅑兡歂䝁䅅䅤求䡁䅍䅉浂䝁䄸杣杁䡁䅍兤祂䝁䅣党祂䡁䅫杌杁䙁䅑䅡求䍁䅁睙療䝁䄰䅣桂䝁䄴入杁䝁䅫督杁䝁䅅䅢穂䝁䄸䅉歂䝁䅕杤求䝁䅷睢睂䝁䅫杢湂䍁䅁杣求䝁䅷兙橂䝁䄸杣灂䝁䅷兙畂䡁䅑䅌杁䡁䅣䅡灂䝁䅍䅡杁䝁䅫督杁䝁䅫杢杁䡁䅁䅡桂䡁䅍党杁䕁䅫兓䩂䍁䅁睙獂䝁䅫杢灂䝁䅍兙獂䍁䅁䅤祂䝁䅫兙獂䍁䅁杚療䡁䅉䅉あ䝁䅧党杁䡁䅑杣求䝁䅅䅤瑂䝁䅕杢あ䍁䅁睢浂䍁䅁睙ㅂ䡁䅍䅡灂䝁䄴睚婁䡉䅍䅉穂䡁䅫杢歂䡁䅉睢瑂䝁䅕睏杁䡁䅑杣求䝁䅅䅤瑂䝁䅕杢あ䍁䅁杚療䡁䅉䅉桂䝁䅑杣求䝁䄴兙獂䍁䅁睙桂䝁䄴睙求䡁䅉䅉桂䝁䄴䅚杁䝁䅍睢祂䡁䅑兡穂䝁䄸䅢杁䝁䅕䅥橂䝁䅕督穂䍁䅁睤潂䝁䅫睙潂䍁䅁兡穂䍁䅁兡畂䍁䅁䅣潂䝁䅅督求䍁䅁免楂䍁䅁睙獂䝁䅫杢灂䝁䅍兙獂䍁䅁䅤祂䝁䅫兙獂䑁䅳䅉あ䡁䅉党桂䡁䅑兢求䝁䄴䅤杁䝁䅙睢祂䍁䅁䅣祂䝁䄸督あ䝁䅅䅤求䍁䅁睙桂䝁䄴睙求䡁䅉䅉㍂䝁䅧兡橂䝁䅧䅉灂䡁䅍䅉灂䝁䄴䅉睂䝁䅧兙穂䝁䅕䅉䩂䕁䅫䅉橂䝁䅷兡畂䝁䅫睙桂䝁䅷䅉あ䡁䅉兡桂䝁䅷睏杁䝁䅅杢歂䍁䅁杢桂䝁䅉兌睂䝁䅅睙獂䝁䅫䅤桂䡁䅧党獂䍁䅁兡畂䍁䅁睙療䝁䄰杙灂䝁䄴兙あ䝁䅫睢畂䍁䅁睤灂䡁䅑䅡杁䡁䅉党獂䝁䅅睙療䡁䅉兡獂䝁䅅杢あ䍁䅷䅉㍂䝁䅧兡橂䝁䅧䅉灂䡁䅍䅉灂䝁䄴䅉睂䝁䅧兙穂䝁䅕䅉䩂䕁䅫兓杁䝁䅍䅢灂䝁䄴兡橂䝁䅅䅢杁䡁䅑杣灂䝁䅅䅢杁䡁䅑睢杁䡁䅑杣求䝁䅅䅤杁䡁䅁䅢桂䡁䅑兡畂䡁䅕兢瑁䡁䅉党穂䝁䅫督あ䝁䅅杢あ䍁䅁睢㉂䝁䅅杣灂䝁䅅杢杁䡁䅑兤瑂䝁䄸杣穂䍁䄴䅉䩂䝁䄴䅉桂䝁䅑䅚灂䡁䅑兡療䝁䄴䅌杁䝁䅫䅤杁䝁䅑党㉂䝁䅕䅢療䡁䅁督杁䝁䅑兙㙂䡁䅕睙療䡁䅉兡獂䝁䅅杢あ䍁䅷䅉㍂䝁䅧兡橂䝁䅧䅉灂䡁䅍䅉灂䝁䄴䅉睂䝁䅧兙穂䝁䅕䅉䩂䕁䅫䅉橂䝁䅷兡畂䝁䅫睙桂䝁䅷䅉あ䡁䅉兡桂䝁䅷䅉浂䝁䄸杣杁䡁䅑䅡求䍁䅁䅤祂䝁䅕兙あ䝁䄰党畂䡁䅑䅉療䝁䅙䅉桂䝁䄰入療䡁䅑杣療䡁䅁䅡灂䝁䅍䅉獂䝁䅅䅤求䡁䅉兙獂䍁䅁督橂䝁䅷党祂䝁䄸督灂䡁䅍睏杁䝁䄰兡祂䝁䅫睙療䡁䅉兡獂䝁䅅杢あ䍁䅷䅉㍂䝁䅧兡橂䝁䅧䅉灂䡁䅍䅉灂䝁䄴䅉睂䝁䅧兙穂䝁䅕䅉䩂䕁䅫杙杁䡁䅑杣灂䝁䅅䅢杁䝁䅙睢祂䍁䅁䅤潂䝁䅕䅉あ䡁䅉党桂䡁䅑兢求䝁䄴䅤杁䝁䄸杚杁䝁䄴睢畂䝁䅅䅢橂䝁䄸䅡療䝁䅷兡橂䍁䅁督あ䝁䅕兙あ䝁䄸䅡求䡁䅁兙あ䝁䅫䅤灂䡁䅍睏杁䝁䅅杢歂䍁䅁䅤祂䝁䅕兙あ䝁䄰党畂䡁䅑䅉浂䝁䄸杣杁䝁䅅杢あ䝁䅫䅣穂䡁䅫睙潂䝁䄸䅤灂䝁䅍䅉灂䝁䄴䅚ㅂ䝁䅍党歂䍁䅁睤求䝁䅫睚潂䡁䅑䅉湂䝁䅅兡畂䍁䅁䅤潂䝁䅅䅤杁䝁䅫督杁䝁䅫杢杁䡁䅁䅡桂䡁䅍党杁䕁䅫䅉あ䡁䅉兡桂䝁䅷杌杁䙁䅑䅡求䍁䅁睙療䝁䄰䅣桂䝁䄴入杁䡁䅣兙穂䍁䅁兡畂䝁䅍睢祂䡁䅁睢祂䝁䅅䅤求䝁䅑䅉灂䝁䄴䅉硁䑁䅫兏㑁䍁䅁兙畂䝁䅑䅉灂䡁䅍䅉潂䝁䅕兙歂䡁䅅兤桂䡁䅉䅤求䡁䅉党歂䍁䅁兡畂䍁䅁兔求䝁䄴䅢療䍁䅁䅕桂䡁䅉睡獁䍁䅁睑桂䝁䅷兡浂䝁䄸杣畂䝁䅫兙畁䅁䅁硓䅕䙁䥉䅁䑂䝁䄸杣求䍁䅁杊杁䕁䄰兙灂䝁䄴䅌杁䕁䅫杢橂䍁䄴䅉歂䝁䅫督あ䡁䅉兡楂䡁䅕䅤求䡁䅍䅉㍂䝁䅅䅤求䡁䅉䅌杁䡁䅣兙穂䡁䅑党㍂䝁䅅䅤求䡁䅉䅌杁䡁䅍䅤療䡁䅉兢杁䝁䅑杣桂䝁䅫杢桂䝁䅣党獁䍁䅁兙畂䝁䅑䅉浂䝁䅫杣求䍁䅁䅣祂䝁䄸䅤求䝁䅍䅤灂䝁䄸杢杁䡁䅁杣療䝁䅑兤橂䡁䅑督杁䝁䅅杢歂䍁䅁杣求䝁䅷兙あ䝁䅕䅚杁䡁䅍党祂䡁䅙兡橂䝁䅕督杁䡁䅑睢杁䝁䄰兤畂䝁䅫睙灂䡁䅁兙獂䝁䅫䅤灂䝁䅕督獁䍁䅁䅣祂䝁䅫杤桂䡁䅑党杁䡁䅣兙あ䝁䅕杣杁䝁䅍睢瑂䡁䅁兙畂䝁䅫党穂䍁䅷䅉桂䝁䄴䅚杁䡁䅁杣療䝁䅙党穂䡁䅍兡療䝁䄴兙獂䍁䅁睙療䝁䄴䅤祂䝁䅅睙あ䝁䄸杣穂䍁䅁兡畂䍁䅁䅤潂䝁䅕䅉瑂䡁䅕杢灂䝁䅍兡睂䝁䅅䅢獁䍁䅁杢療䝁䄴兌祂䝁䅕督灂䝁䅑党畂䡁䅑兡桂䝁䅷䅌杁䝁䅅杢歂䍁䅁杣求䡁䅍兡歂䝁䅕杢あ䝁䅫兙獂䍁䅁党畂䝁䅑䅉瑂䝁䅅杣牂䝁䅕䅤穂䍁䅁兡畂䍁䅁䅤潂䝁䅕䅉噂䝁䄴兡あ䝁䅕䅚杁䙁䅍䅤桂䡁䅑党穂䍁䄴䅉䩂䡁䅑督杁䡁䅁杣療䝁䅑兤橂䡁䅑督杁䡁䅁睢祂䡁䅑杚療䝁䅷兡療䍁䅁兡畂䝁䅍䅢ㅂ䝁䅑党杁䡁䅁兡睂䝁䅕督獁䍁䅁杤桂䝁䅷杤求䡁䅍䅌杁䝁䅧入歂䡁䅉兙畂䡁䅑督獁䍁䅁杚灂䡁䅑䅤灂䝁䄴睚穂䍁䅷䅉桂䝁䄴䅚杁䝁䄸䅤潂䝁䅕杣杁䡁䅁杣療䝁䅑兤橂䡁䅑督杁䝁䅅杢歂䍁䅁督求䡁䅉杤灂䝁䅍党穂䑁䅳䅉穂䡁䅑睢祂䝁䄰䅉歂䡁䅉兙灂䝁䄴兙湂䝁䅕䅉睂䡁䅉睢歂䡁䅕睙あ䡁䅍䅌杁䡁䅍兤橂䝁䅧䅉桂䡁䅍䅉橂䝁䄸杣祂䡁䅕睚桂䡁䅑党歂䍁䅁䅣灂䡁䅁兡畂䝁䅣䅉穂䡁䅫督あ䝁䅕兢穂䍁䅷䅉祂䝁䅕䅤求䝁䄴䅤灂䝁䄸杢杁䝁䅉兙穂䝁䅫杢穂䍁䅷䅉灂䝁䄴䅢灂䝁䄴党杁䝁䅑杣桂䝁䅫杢穂䍁䅷䅉瑂䝁䅅杢潂䝁䄸䅢求䡁䅍䅌杁䝁䅣杣桂䡁䅑党穂䍁䅷䅉湂䝁䅕睢穂䡁䅫杢あ䝁䅧党あ䝁䅫睙穂䍁䅷䅉求䡁䅉睢穂䝁䅫睢畂䍁䅁睙療䝁䄴䅤祂䝁䄸䅢獁䍁䅁兙畂䝁䅑䅉療䡁䅑䅡求䡁䅉䅉祂䝁䅕䅢桂䡁䅑党歂䍁䅁䅣祂䝁䄸䅚ㅂ䝁䅍䅤穂䑁䅳䅉浂䝁䅫杣求䍁䅁䅣祂䝁䄸䅤求䝁䅍䅤灂䝁䄸杢杁䡁䅁杣療䝁䅑兤橂䡁䅑督獁䍁䅁兡畂䝁䅍䅢ㅂ䝁䅑兡畂䝁䅣䅉浂䝁䅫杣求䍁䅁䅣祂䝁䄸䅤求䝁䅍䅤灂䝁䄸杢杁䡁䅁兡睂䝁䅕督獁䍁䅁兙畂䝁䅑䅉穂䡁䅁杣灂䝁䄴睡獂䝁䅕杣杁䝁䅧党桂䝁䅑督杁䝁䅅杢歂䍁䅁䅚求䡁䅙兡橂䝁䅕督獁䍁䅁兙穂䍁䅁睤求䝁䅷䅢杁䝁䅅督杁䝁䅙兙楂䡁䅉兡橂䝁䅅䅤灂䝁䄸杢杁䡁䅍党祂䡁䅙兡橂䝁䅕督㝁䍁䅁兙畂䝁䅑䅉瑂䝁䅕䅤求䡁䅉䅉睂䡁䅉睢歂䡁䅕睙あ䡁䅍䅌杁䡁䅍兤橂䝁䅧䅉桂䡁䅍䅉穂䝁䄰兙祂䡁䅑䅉瑂䝁䅕䅤求䡁䅉䅉睂䡁䅉睢歂䡁䅕睙あ䡁䅍䅌杁䝁䄰党あ䝁䅕杣杁䡁䅍党あ䡁䅍䅌杁䝁䄰党あ䝁䅕杣杁䝁䅅睙橂䝁䅕督穂䝁䄸杣灂䝁䅕督獁䍁䅁兡畂䡁䅍䅤桂䝁䅷䅢桂䡁䅑兡療䝁䄴䅌杁䡁䅍睢浂䡁䅑睤桂䡁䅉党獁䍁䅁兙畂䝁䅑䅉療䡁䅑䅡求䡁䅉䅉穂䝁䅕杣㉂䝁䅫睙求䡁䅍杌杁䙁䅑䅡求䍁䅁睙療䝁䄰䅣桂䝁䄴入婁䡉䅍䅉穂䡁䅁党橂䝁䅫兙獂䡁䅑入杁䡁䅁杣療䝁䅑兤橂䡁䅑督杁䝁䅅杢歂䍁䅁督求䡁䅉杤灂䝁䅍党穂䍁䅁兙祂䝁䅕䅉ㅂ䡁䅍党歂䍁䅁兡畂䍁䅁䅤潂䝁䅕䅉瑂䝁䅅兡畂䡁䅑党畂䝁䅅杢橂䝁䅕䅌杁䡁䅉党睂䝁䅅兡祂䍁䅷䅉祂䝁䅕䅣獂䝁䅅睙求䝁䄰党畂䡁䅑䅌杁䝁䅅杢歂䍁䅁睙療䝁䄴督あ䡁䅉兤橂䡁䅑兡療䝁䄴䅉療䝁䅙䅉㍂䝁䅅䅤求䡁䅉䅌杁䡁䅣兙穂䡁䅑党㍂䝁䅅䅤求䡁䅉䅌杁䡁䅍䅤療䡁䅉兢杁䝁䅑杣桂䝁䅫杢桂䝁䅣党獁䍁䅁兙畂䝁䅑䅉浂䝁䅫杣求䍁䅁䅣祂䝁䄸䅤求䝁䅍䅤灂䝁䄸杢杁䝁䅫杢浂䡁䅉兙穂䡁䅑杣ㅂ䝁䅍䅤ㅂ䡁䅉党畁䍁䅁睑療䡁䅉党杁䍁䅙䅉乂䝁䅅兡畂䍁䅷䅉䩂䝁䄴睙畁䍁䅁睤桂䡁䅍䅉浂䝁䄸兤畂䝁䅑党歂䍁䅁兡畂䍁䅁免㑁䑁䅣䅎杁䝁䅅杢歂䍁䅁兡穂䍁䅁䅡求䝁䅅䅚硂䡁䅕兙祂䡁䅑党祂䝁䅕䅚杁䝁䅫杢杁䙁䅍兙灂䝁䄴䅤杁䕁䅷睢ㅂ䝁䅫督獁䍁䅁兔灂䡁䅍督療䡁䅕杣灂䍁䄴䅁汄兆䅁朸䅯䕁䅍睢祂䝁䅕䅉䵂䝁䅅杙療䡁䅉兙あ䝁䄸杣灂䝁䅕督杁䕁䅫杢橂䍁䄴䅉睂䡁䅉睢㉂䝁䅫䅚求䡁䅍䅉祂䝁䅕督求䡁䅉杤療䝁䅫杣杁䝁䅑党穂䝁䅍杣灂䡁䅁䅤灂䝁䄸杢杁䝁䅅杢歂䍁䅁䅣祂䝁䄸䅚ㅂ䝁䅍䅤灂䝁䄸杢杁䝁䅕杢潂䝁䅅杢橂䝁䅕兢求䝁䄴䅤杁䡁䅍党祂䡁䅙兡橂䝁䅕督杁䝁䅅杢歂䍁䅁䅣祂䝁䄸䅚ㅂ䝁䅍䅤穂䍁䅁䅤療䍁䅁䅤潂䝁䅕䅉療䝁䅫䅢杁䝁䅅杢歂䍁䅁睚桂䡁䅍䅉灂䝁䄴䅚ㅂ䡁䅍䅤祂䡁䅫䅉灂䝁䄴䅉あ䝁䅧党杁䙁䅕杢灂䡁䅑党歂䍁䅁睕あ䝁䅅䅤求䡁䅍䅌杁䝁䅅杢歂䍁䅁兡畂䡁䅑党祂䝁䄴兙あ䝁䅫睢畂䝁䅅䅢獂䡁䅫杌杁䕁䅫䅤杁䝁䄸䅣求䡁䅉兙あ䝁䅕督杁䡁䅑䅡祂䝁䄸兤湂䝁䅧䅉卂䝁䅕督求䡁䅉杤療䝁䅫杣杁䕁䅑党穂䝁䅍杣灂䡁䅁䅤灂䝁䄸杢杁䝁䅅杢歂䍁䅁䅕祂䝁䄸䅚ㅂ䝁䅍䅤灂䝁䄸杢杁䕁䅕杢潂䝁䅅杢橂䝁䅕兢求䝁䄴䅤杁䡁䅍党湂䝁䄰党畂䡁䅑督畁䍁䅁䅖潂䝁䅕䅉卂䝁䅕督求䡁䅉杤療䝁䅫杣杁䕁䅑党穂䝁䅍杣灂䡁䅁䅤灂䝁䄸杢杁䡁䅍党湂䝁䄰党畂䡁䅑䅉灂䝁䄴睙獂䡁䅕䅚求䡁䅍䅉あ䝁䅧党杁䝁䅍䅡桂䡁䅉兙橂䡁䅑党祂䝁䅫来桂䡁䅑兡療䝁䄴䅉療䝁䅙䅉睂䝁䅕䅤祂䝁䄸䅢求䡁䅕兢杁䡁䅉党穂䝁䅕杣㉂䝁䄸兡祂䍁䅁杣療䝁䅍睡杁䝁䅅杢歂䍁䅁杣求䡁䅍党祂䡁䅙睢灂䡁䅉䅉浂䝁䅷兤灂䝁䅑䅉穂䝁䅅兢睂䝁䅷党穂䍁䅁䅤療</t>
  </si>
  <si>
    <t>䍁䅁党畂䝁䅧兙畂䝁䅍党杁䡁䅁杣療䝁䅑兤橂䡁䅑兡療䝁䄴䅉桂䝁䄴䅚杁䝁䅫兢睂䡁䅉睢㉂䝁䅕䅉祂䝁䅕睙療䡁䅙党祂䡁䅫䅉療䝁䅙䅉橂䡁䅉兤歂䝁䅕䅉療䝁䅫䅢杁䝁䅅杢歂䍁䅁睚桂䡁䅍䅉浂䡁䅉睢瑂䍁䅁兡あ䡁䅍䅉橂䝁䅷兡求䝁䄴䅤穂䍁䅣䅉祂䝁䅕督求䡁䅉杤療䝁䅫杣穂䍁䄴䅉䩂䡁䅑䅉療䝁䅙杚求䡁䅉督杁䝁䅷兙楂䝁䄸杣桂䡁䅑睢祂䡁䅫兌楂䝁䅅督求䝁䅑䅉桂䝁䄴兙獂䡁䅫䅤灂䝁䅍兙獂䍁䅁兙畂䝁䅑䅉浂䝁䅫党獂䝁䅑䅉穂䝁䅕杣㉂䝁䅫睙求䡁䅍䅉あ䝁䄸䅉橂䝁䅧兙祂䝁䅅睙あ䝁䅕杣灂䡁䅯党杁䡁䅁杣療䡁䅁党祂䡁䅑兡求䡁䅍䅉療䝁䅙䅉橂䡁䅉兤歂䝁䅕䅉療䝁䅫䅢杁䝁䅅杢歂䍁䅁睢灂䝁䅷䅉歂䝁䅕䅢灂䡁䅙党祂䝁䅕䅚杁䡁䅁杣療䝁䅑兤橂䡁䅑督㝁䍁䅁兙畂䝁䅑䅉睂䡁䅉睢睂䡁䅉兡求䡁䅑兙祂䡁䅫䅉桂䝁䄴䅚杁䝁䅯睢灂䝁䄴䅤杁䝁䅫杢歂䡁䅕督あ䡁䅉入杁䡁䅍䅤ㅂ䝁䅑兡求䡁䅍䅌杁䝁䅅督杁䡁䅣党獂䝁䅷䅉桂䡁䅍䅉穂䝁䅕杣㉂䝁䅫睙求䡁䅍䅉あ䝁䅧兙あ䍁䅁督ㅂ䡁䅁䅣療䡁䅉䅤杁䝁䅍兙祂䝁䅉睢畂䍁䅁睙桂䡁䅁䅤ㅂ䡁䅉党獁䍁䅁兤あ䝁䅫䅢灂䡁䅯兙あ䝁䅫睢畂䍁䅁兙畂䝁䅑䅉穂䡁䅑睢祂䝁䅅睚求䍁䅷䅉湂䝁䅕睢あ䝁䅧党祂䝁䄰兙獂䍁䅁䅣祂䝁䄸条求䝁䅍䅤穂䍁䅷䅉桂䝁䄴䅚杁䡁䅑䅡求䍁䅁党㉂䝁䅅䅢ㅂ䝁䅅䅤灂䝁䄸杢杁䝁䅅杢歂䍁䅁兙睂䡁䅁杣桂䝁䅫督桂䝁䅷䅉療䝁䅙䅉瑂䝁䅫杢灂䝁䄴睚杁䝁䅅睙あ䝁䅫杤灂䡁䅑兡求䡁䅍杌杁䙁䅑䅡求䍁䅁䅕祂䝁䄸䅚ㅂ䝁䅍䅤灂䝁䄸杢杁䕁䅕杢潂䝁䅅杢橂䝁䅕兢求䝁䄴䅤杁䡁䅍党湂䝁䄰党畂䡁䅑䅉睂䡁䅉睢㉂䝁䅫䅚求䡁䅍䅉穂䝁䅕杣㉂䝁䅫睙求䡁䅍䅉桂䝁䄴䅚杁䡁䅁杣療䝁䅑兤橂䡁䅑督杁䡁䅉党獂䝁䅅䅤灂䝁䄴睚杁䡁䅑睢杁䡁䅉党穂䝁䅕杣㉂䝁䄸兡祂䍁䅁睤求䝁䅷䅢杁䝁䅍睢瑂䡁䅁䅢求䡁䅑兡療䝁䄴督獁䍁䅁䅣求䡁䅉杚療䡁䅉兙あ䝁䅫睢畂䡁䅍䅌杁䡁䅍䅤灂䝁䄰兤獂䝁䅅䅤灂䝁䄸杢穂䍁䅷䅉睂䡁䅉睢歂䡁䅕睙あ䝁䅫睢畂䍁䅷䅉桂䝁䄴䅚杁䡁䅣党獂䝁䅷䅉桂䝁䅉兙畂䝁䅑睢畂䝁䄰党畂䡁䅑杌杁䕁䅫䅤杁䝁䄸杚浂䝁䅕杣穂䍁䅁兡畂䡁䅑党湂䡁䅉兙あ䝁䅕䅚杁䝁䅑兡桂䝁䅣杢療䡁䅍䅤灂䝁䅍䅉穂䝁䅕杣㉂䝁䅫睙求䡁䅍䅉あ䝁䄸䅉求䡁䅙兙獂䡁䅕兙あ䝁䅕䅉桂䝁䄴䅚杁䝁䄰睢畂䝁䅫䅤療䡁䅉䅉あ䝁䅧党杁䝁䅕杚浂䝁䅕睙あ䝁䅫杤求䝁䄴党穂䡁䅍䅉療䝁䅙䅉㍂䝁䅕䅢獂䍁䅁睙療䝁䄰䅣獂䝁䅕䅤灂䝁䄸杢穂䍁䅁兙畂䝁䅑䅉あ䝁䄸䅉歂䝁䅕杤求䝁䅷睢睂䍁䅁督療䝁䅷兤あ䝁䅫睢畂䡁䅍䅉あ䝁䄸䅉灂䝁䄰䅣祂䝁䄸杤求䍁䅁䅤潂䝁䅕䅉求䝁䅙杚求䝁䅍䅤灂䡁䅙党畂䝁䅕督穂䍁䅁睢浂䍁䅁党畂䝁䅧兙畂䝁䅍党歂䍁䅁睢灂䝁䅷䅉祂䝁䅕睙療䡁䅙党祂䡁䅫䅉睂䡁䅉睢煂䝁䅕睙あ䡁䅍杌杁䙁䅑䅡求䍁䅁睙療䝁䄰䅣桂䝁䄴入杁䝁䄰兙祂䝁䅳党あ䡁䅍䅉桂䝁䄴䅚杁䡁䅍党獂䝁䅷督杁䝁䅫䅤穂䍁䅁䅣祂䝁䄸䅚ㅂ䝁䅍䅤穂䍁䅁䅤潂䡁䅉睢ㅂ䝁䅣䅡杁䝁䅅䅉橂䝁䄸兢楂䝁䅫杢桂䡁䅑兡療䝁䄴䅉療䝁䅙䅉穂䝁䅅䅢求䡁䅍䅉祂䝁䅕䅣祂䝁䅕督求䝁䄴䅤桂䡁䅑兡㉂䝁䅕督獁䍁䅁䅤求䝁䅍䅡畂䝁䅫睙桂䝁䅷䅉穂䝁䅕兢灂䝁䄴兙祂䡁䅍䅌杁䡁䅑杣桂䝁䅑党杁䡁䅍䅡療䡁䅣督獁䍁䅁兙畂䝁䅑䅉睂䡁䅉兡畂䡁䅑䅉桂䝁䅑杤求䡁䅉䅤灂䡁䅍兡畂䝁䅣䅌杁䝁䅅督杁䡁䅣党獂䝁䅷䅉桂䡁䅍䅉あ䝁䅧杣療䡁䅕睚潂䍁䅁䅚灂䡁䅍䅤祂䝁䅫杙ㅂ䡁䅑睢祂䡁䅍杌杁䕁䅍睢祂䝁䅕䅉䵂䝁䅅杙療䡁䅉兙あ䝁䄸杣灂䝁䅕督杁䕁䅫杢橂䍁䄴䅉㍂䝁䅅督杁䝁䅙睢ㅂ䝁䄴䅚求䝁䅑䅉灂䝁䄴䅉硁䑁䅫睍㉁䍁䅁兙畂䝁䅑䅉灂䡁䅍䅉楂䝁䅅督求䝁䅑䅉灂䝁䄴䅉䥂䝁䄸兤穂䡁䅑睢畂䍁䅷䅉啂䝁䅕䅥桂䡁䅍杌䅁佁噙䅁卂䅃䅁睑療䡁䅉党杁䕁䄴兙あ䡁䅕杣桂䝁䅷䅉卂䝁䅕督療䡁䅕杣橂䝁䅕督獁䍁䅁兓畂䝁䅍杌獁䍁䅁䅤療䝁䅣党あ䝁䅧党祂䍁䅁睤灂䡁䅑䅡杁䝁䅫䅤穂䍁䅁督ㅂ䝁䅉督灂䝁䅑兡桂䡁䅉兡求䡁䅍䅌杁䡁䅁杣療䝁䅑兤橂䝁䅕督杁䝁䅅杢歂䍁䅁督求䝁䅷䅢穂䍁䅁杙灂䡁䅑兤瑂䝁䅫杢療䡁䅕督杁䝁䅍睢桂䝁䅷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䙁䅁党畂䝁䄴督㕂䝁䅷杤桂䝁䄴兡桂䍁䅁兔灂䝁䄴兡畂䝁䅣䅉䑂䝁䄸兢睂䝁䅷党㑂䍁䅁䅋兂䕁䅅兔䑂䍁䅫䅉桂䝁䄴䅚杁䕁䅍睔佂䙁䅍睔䵂䍁䅁兔桂䡁䅉兡畂䝁䅕䅉啂䝁䅕杣瑂䝁䅫杢桂䝁䅷杌杁䙁䅑䅡求䍁䅁睙療䝁䄰䅣桂䝁䄴入婁䡉䅍䅉兂䕁䅅兔䑂䍁䅁督求䝁䅣兢求䝁䄴䅤杁䝁䅕杢湂䝁䅅睚求䡁䅍䅉灂䝁䄴䅉あ䝁䅧党杁䝁䄰兡畂䝁䅫杢湂䍁䅷䅉睂䡁䅉党睂䝁䅅杣灂䝁䄴睚獁䍁䅁兙畂䝁䅑䅉瑂䝁䅅杣牂䝁䅕䅤灂䝁䄴睚杁䝁䄸杚杁䝁䅉兡あ䡁䅕兢灂䝁䄴睢ㅂ䡁䅍䅉橂䝁䄸兙獂䍁䅁䅤療䍁䅁䅣療䡁䅣党祂䍁䅁睚求䝁䄴党祂䝁䅅䅤療䡁䅉督獁䍁䅁兡畂䝁䅑兤穂䡁䅑杣灂䝁䅅䅢杁䝁䅕杢歂䍁䄰兤穂䝁䅕杣穂䍁䅷䅉桂䝁䄴䅚杁䝁䄰党あ䝁䅅䅢獂䡁䅕杣湂䝁䅫睙桂䝁䅷䅉求䝁䄴䅚瑁䡁䅕督求䡁䅉督畁䍁䅁䅖潂䝁䅫督杁䡁䅍党湂䝁䄰党畂䡁䅑䅉灂䝁䄴睙獂䡁䅕䅚求䡁䅍䅉あ䝁䅧党杁䕁䅉兙灂䝁䅷党㕂䍁䅁兔灂䝁䄴党獁䍁䅁䅤潂䝁䅕䅉䙂䝁䄴䅢療䡁䅣䅉䝂䝁䄸杣牂䍁䅁兔灂䝁䄴党獁䍁䅁䅤潂䝁䅕䅉䥂䝁䅅杣㉂䝁䅕入杁䕁䄰兡畂䝁䅕䅌杁䝁䅅杢歂䍁䅁䅤潂䝁䅕䅉橂䝁䅕杢あ䡁䅉兙獂䍁䅁䅣祂䝁䅕䅣桂䡁䅉兙あ䝁䅫睢畂䍁䅁䅣獂䝁䅅杢あ䍁䄴䅉䩂䡁䅑督杁䕁䅍睔佂䙁䅍睔䵂䍁䅁兔桂䡁䅉兡畂䝁䅕䅉啂䝁䅕杣瑂䝁䅫杢桂䝁䅷䅉穂䝁䅕睚瑂䝁䅕杢あ䍁䅁䅣祂䝁䄸杤灂䝁䅑党穂䍁䅁睙療䝁䅅䅢杁䝁䅕䅥睂䝁䄸杣あ䍁䅁䅤求䡁䅉兢灂䝁䄴兙獂䍁䅁督求䡁䅉杤灂䝁䅍党穂䍁䅁䅤潂䡁䅉睢ㅂ䝁䅣䅡杁䡁䅑䅡求䍁䅁䅕療䡁䅉䅤杁䝁䄸杚杁䕁䅉兙獂䡁䅑兡瑂䝁䄸杣求䍁䄴䅉啂䝁䅧党杁䝁䅍睢瑂䡁䅁兙畂䡁䅫䅉桂䝁䅷督療䍁䅁䅚求䡁䅙党獂䝁䄸䅣穂䍁䅁兙畂䝁䅑䅉療䡁䅁党祂䝁䅅䅤求䡁䅍䅉あ䝁䅧党杁䕁䅫䅤瑂䝁䅅杢畂䍁䅁兔灂䝁䄴兡畂䝁䅣䅉䑂䝁䄸兢睂䝁䅷党㑂䍁䅁䅢療䝁䅍兙あ䝁䅕䅚杁䝁䅫杢杁䙁䅣入療䝁䄰兡畂䝁䅣䅉䑂䝁䄸兤畂䡁䅑入獁䍁䅁睖求䡁䅍䅤杁䙁䅙兡祂䝁䅣兡畂䝁䅫兙㝁䍁䅁兙畂䝁䅑䅉䡂䡁䅉党求䝁䄴杚灂䝁䅕䅢歂䍁䅁杕求䡁䅍党祂䡁䅙党穂䍁䅁兙畂䝁䅑䅉卂䝁䅕督療䡁䅕杣橂䝁䅕督杁䝁䅷睢橂䝁䅅䅤求䝁䅑䅉灂䝁䄴䅉あ䝁䅧党杁䕁䄴睢祂䡁䅑䅡求䡁䅉杢杁䕁䅅䅣睂䝁䅅䅢桂䝁䅍䅡灂䝁䅅杢獁䍁䅁睑求䝁䄴䅤祂䝁䅅䅢杁䕁䅅䅣睂䝁䅅䅢桂䝁䅍䅡灂䝁䅅杢獁䍁䅁兙畂䝁䅑䅉䩂䝁䅷䅢灂䝁䄴睢灂䡁䅍䅉楂䝁䅅督灂䝁䄴督畁䍁䅁䅖潂䝁䅕䅉橂䝁䄸兢睂䝁䅅杢㕂䍁䅁睤桂䡁䅍䅉浂䝁䄸杣瑂䝁䅕杣獂䡁䅫䅉牂䝁䄴睢㍂䝁䄴䅉桂䡁䅍䅉䑂䕁䄸杔呂䕁䄸䅔杁䕁䅕杢求䡁䅉睚㕂䍁䅁兓畂䝁䅍杌杁䝁䅅杢歂䍁䅁睙潂䝁䅅杢湂䝁䅕䅚杁䝁䅫䅤穂䍁䅁杢桂䝁䄰党杁䡁䅑睢杁䕁䅍睢祂䝁䅕䅉佂䝁䅅䅤ㅂ䡁䅉兙獂䍁䅁杕求䡁䅍睢ㅂ䡁䅉睙求䡁䅍䅌杁䕁䅫杢橂䍁䄴䅉灂䝁䄴䅉䭂䝁䅅杢ㅂ䝁䅅杣㕂䍁䅁杍睁䑁䅉兎畁䍁䅁睑療䡁䅉党杁䕁䄴兙あ䡁䅕杣桂䝁䅷䅉卂䝁䅕督療䡁䅕杣橂䝁䅕督獁䍁䅁兓畂䝁䅍杌杁䡁䅣兙穂䍁䅁杚療䡁䅕杢歂䝁䅕䅚杁䝁䅫杢杁䑁䅅䅏㉁䑁䅑䅉桂䝁䄴䅚杁䝁䅫督杁䝁䅧党桂䝁䅑兣ㅂ䝁䅅杣あ䝁䅕杣求䝁䅑䅉灂䝁䄴䅉䑂䝁䅅杢療䝁䄴督楂䡁䅕杣湂䍁䅷䅉兂䝁䅕杢畂䡁䅍入獂䡁䅙兙畂䝁䅫兙畁䅁䅁硴䅑䍁䡯䅁䑂䝁䄸杣求䕁䅍兡㉂䝁䅫睙獁䍁䅁兓畂䝁䅍杌杁䝁䄸睤畂䡁䅍䅉桂䝁䄴䅚杁䝁䄸䅣求䡁䅉兙あ䝁䅕督杁䡁䅁兙祂䡁䅑杢求䡁䅉督潂䝁䅫䅣杁䝁䅍睢祂䡁䅉党橂䡁䅑兡療䝁䄴兙獂䍁䅷䅉歂䝁䅕䅤求䝁䄴䅤灂䝁䄸杢獁䍁䅁兙畂䝁䅑䅉祂䝁䅕督灂䝁䅑党畂䡁䅑兡桂䝁䅷䅉祂䝁䅕党畂䡁䅑杣㕂䍁䅁杚桂䝁䅍兡獂䝁䅫䅤灂䝁䅕督杁䝁䅫杢杁䡁䅑䅡求䍁䅁兖畂䝁䅫䅤求䝁䅑䅉呂䡁䅑兙あ䝁䅕督畁䍁䅁兓あ䍁䅁睢睂䝁䅕杣桂䡁䅑党穂䍁䅁䅤潂䡁䅉睢ㅂ䝁䅣䅡杁䡁䅑䅡祂䝁䅕党杁䡁䅍党湂䝁䄰党畂䡁䅑督㙁䍁䅁睑療䡁䅉党䑂䝁䅫杤灂䝁䅍䅉呂䝁䅅杚求䡁䅑入獁䍁䅁睑療䡁䅉党䑂䝁䅫杤灂䝁䅍䅉䑂䝁䄸兢瑂䡁䅕杢灂䡁䅑入獁䍁䅁兙畂䝁䅑䅉䑂䝁䄸杣求䕁䅍兡㉂䝁䅫睙杁䙁䅁杣療䡁䅁党祂䡁䅑兡求䡁䅍杌杁䙁䅑䅡求䍁䅁睙療䝁䄰䅣桂䝁䄴入杁䡁䅁杣療䡁䅙兡歂䝁䅕督杁䝁䅅䅉祂䝁䅅杢湂䝁䅕䅉療䝁䅙䅉穂䝁䄸䅢ㅂ䡁䅑兡療䝁䄴督杁䡁䅑睢杁䝁䅣睢㉂䝁䅕杣畂䝁䄰党畂䡁䅑䅉睂䝁䅅杣あ䝁䄴党祂䡁䅍䅉あ䝁䅧兙あ䍁䅁督求䡁䅉杤求䍁䅁䅤潂䝁䅕䅉睂䡁䅕杙獂䝁䅫睙杁䝁䅣睢療䝁䅑䅉あ䝁䅧杣療䡁䅕睚潂䍁䅁睙療䡁䅉杣求䝁䅍䅤灂䝁䄸杢穂䍁䅁兙畂䝁䅑䅉歂䝁䅕䅤求䝁䄴䅤灂䝁䄸杢杁䝁䄰兙畂䝁䅅睚求䝁䄰党畂䡁䅑䅌杁䝁䅅䅉畂䝁䅕䅤㍂䝁䄸杣牂䍁䅁睢浂䍁䅁杣求䡁䅍兡歂䝁䅕杢あ䝁䅫兙獂䍁䅁杣求䝁䅕杢あ䡁䅉入杁䝁䅍党畂䡁䅑党祂䡁䅍䅉あ䝁䄸䅉潂䝁䅕䅢睂䍁䅁兙歂䝁䅑杣求䡁䅍督杁䕁䅅兢求䡁䅉兡橂䝁䅅升穂䍁䅁杣求䝁䅍兡歂䝁䅫杤灂䡁䅍兢杁䝁䅍杣灂䡁䅍兡穂䍁䅷䅉桂䝁䄴䅚杁䝁䅣睢㉂䝁䅕杣畂䝁䄰党畂䡁䅑䅉祂䝁䅕兙獂䍁䅁党穂䡁䅑兙あ䝁䅕䅉穂䝁䄸䅢ㅂ䡁䅑兡療䝁䄴督畁䍁䅁兓あ䡁䅍䅉橂䝁䄸杣祂䝁䅕睙あ䝁䅫睢畂䝁䅅䅢獁䍁䅁䅚求䡁䅑党畂䡁䅑兡療䝁䄴䅌杁䝁䅅杢歂䍁䅁杣求䡁䅍兡歂䝁䅕杢あ䝁䅫兙獂䍁䅁杣求䝁䅕杢あ䡁䅉入杁䝁䅙兙橂䝁䅫䅢灂䡁䅑兡求䡁䅍䅉療䝁䅙杚求䡁䅉䅉祂䝁䅕䅡桂䝁䅉兡獂䝁䅫䅤桂䡁䅑兡療䝁䄴䅉桂䝁䄴䅚杁䝁䅕䅚ㅂ䝁䅍兙あ䝁䅫睢畂䝁䅅䅢杁䡁䅁杣療䝁䅣杣桂䝁䄰督獁䍁䅁兡畂䝁䅍䅢ㅂ䝁䅑兡畂䝁䅣䅉楂䝁䅅督灂䝁䅍䅉求䝁䅑兤橂䝁䅅䅤灂䝁䄸杢獁䍁䅁杚桂䝁䅫䅤潂䍁䄰杙桂䡁䅍党歂䍁䅁督求䡁䅉杤灂䝁䅍党穂䍁䅷䅉獂䝁䅫杚求䍁䅁督牂䝁䅫䅢獂䡁䅍䅉桂䝁䄴䅚杁䝁䅕兢睂䝁䅷睢㕂䝁䄰党畂䡁䅑䅉あ䡁䅉兙灂䝁䄴兡畂䝁䅣䅌杁䝁䅅杢歂䍁䅁督ㅂ䝁䅉督あ䝁䅅杢橂䝁䅕䅉桂䝁䅉兤穂䝁䅕䅉あ䡁䅉党桂䡁䅑兢求䝁䄴䅤畁䍁䅁䅖潂䝁䅕䅉橂䝁䄸兢睂䝁䅅杢㕂䍁䅁睢㍂䝁䄴督杁䝁䅅杢歂䍁䅁睢睂䝁䅕杣桂䡁䅑党穂䍁䅁睙療䡁䅉杣求䝁䅍䅤灂䝁䄸杢桂䝁䅷䅉桂䝁䄴䅚杁䝁䅑党あ䝁䅕杢あ䝁䅫睢畂䍁䅁杚桂䝁䅍兡獂䝁䅫䅤灂䝁䅕督獁䍁䅁杣求䡁䅍兡歂䝁䅕杢あ䝁䅫兙獂䍁䅁杣求䝁䅕杢あ䡁䅉入杁䝁䅍党畂䡁䅑党祂䡁䅍䅌杁䝁䅅杢歂䍁䅁䅣祂䝁䄸䅣求䡁䅉䅤灂䝁䅕督杁䝁䅙睢祂䍁䅁䅢求䝁䅅督求䍁䄴䅉䑂䝁䄸杣求䕁䅍兡㉂䝁䅫睙獁䍁䅁兓畂䝁䅍杌杁䡁䅣兙穂䍁䅁杚療䡁䅕杢歂䝁䅕䅚杁䝁䅫杢杁䑁䅅兏㑁䑁䅍䅉桂䝁䄴䅚杁䝁䅫督杁䝁䅉兙穂䝁䅕䅚杁䝁䅫杢杁䕁䅉杣求䝁䄴䅤㍂䝁䄸睢歂䍁䅷䅉啂䝁䅕杢畂䝁䅕督穂䝁䅕党畁䅁䅁砵䅕䍁偷䅁䑂䝁䄸杣畂䝁䅫杢湂䍁䅁兓畂䝁䅍睢祂䡁䅁睢祂䝁䅅䅤求䝁䅑䅉求䝁䄴睚桂䝁䅣党穂䍁䅁兡畂䍁䅁䅤潂䝁䅕䅉歂䝁䅫督睂䝁䅷兙㕂䍁䅁䅤求䝁䅍䅡畂䝁䄸䅢療䝁䅣兡求䡁䅍䅌杁䝁䄸䅣あ䝁䅫睙桂䝁䅷䅉橂䝁䄸兢瑂䡁䅕杢灂䝁䅍兙あ䝁䅫睢畂䡁䅍䅌杁䝁䅕杢㉂䝁䅫杣療䝁䄴兢求䝁䄴䅤桂䝁䅷䅉あ䝁䅕睙潂䝁䄴睢獂䝁䄸睚灂䝁䅕督獁䍁䅁督睂䝁䅕睙灂䝁䅅䅢あ䡁䅫䅉瑂䝁䅅䅤求䡁䅉兡桂䝁䅷督獁䍁䅁兙畂䝁䅑䅉獂䝁䅫杚求䍁䅁督橂䝁䅫党畂䝁䅍党穂䍁䅁杙ㅂ䡁䅍兡畂䝁䅕督穂䝁䅕督杁䝁䅫杢杁䡁䅑䅡求䍁䅁兖畂䝁䅫䅤求䝁䅑䅉呂䡁䅑兙あ䝁䅕督杁䝁䅅杢歂䍁䅁兡畂䡁䅑党祂䝁䄴兙あ䝁䅫睢畂䝁䅅䅢獂䡁䅫杌杁䙁䅑䅡求䍁䅁睙療䝁䄰䅣桂䝁䄴入婁䡉䅍䅉䕂䝁䅫督睂䝁䅷兙㕂䍁䅁䅖求䝁䅍䅡畂䝁䄸䅢療䝁䅣兡求䡁䅍䅉穂䝁䅕睚瑂䝁䅕杢あ䍁䅁睢浂䝁䅙党祂䡁䅍䅉湂䝁䅷兙穂䡁䅍䅉穂䡁䅕杙穂䡁䅑杣桂䡁䅑党穂䍁䅁杚療䡁䅉䅉浂䝁䅷兙あ䍁䅁䅣桂䝁䄴党獂䍁䅁䅚灂䡁䅍䅣獂䝁䅅入穂䍁䅷䅉灂䝁䄴睙獂䡁䅕䅚灂䝁䄴睚杁䝁䅷兡硂䡁䅕兡歂䍁䅁睙祂䡁䅫督あ䝁䅅䅢杁䝁䅑兡穂䡁䅁䅢桂䡁䅫督杁䝁䅅杢歂䍁䅁睢祂䝁䅣兙畂䝁䅫睙杁䝁䅷兡湂䝁䅧䅤瑁䝁䅕兢灂䡁䅑䅤灂䝁䄴睚杁䝁䅑兡療䝁䅑党穂䍁䅁䅤潂䝁䅅䅤杁䝁䅅杣求䍁䅁兤穂䝁䅕䅚杁䝁䅫杢杁䡁䅑党獂䝁䅕杤灂䡁䅍兡療䝁䄴督獁䍁䅁杢療䡁䅑党楂䝁䄸睢牂䍁䅁睙療䝁䄰䅣ㅂ䡁䅑党祂䡁䅍䅌杁䝁䅑党穂䝁䅳䅤療䡁䅁䅉瑂䝁䄸杢灂䡁䅑睢祂䡁䅍䅌杁䡁䅑兙楂䝁䅷党あ䡁䅍䅌杁䝁䅅杢歂䍁䅁䅡桂䝁䄴䅚潂䝁䅕䅢歂䍁䅁䅚求䡁䅙兡橂䝁䅕督畁䍁䅁兓あ䡁䅍䅉偂䡁䅁䅤灂䝁䅍兙獂䍁䅁睑療䝁䄰兢ㅂ䝁䄴兡橂䝁䅅䅤灂䝁䄸杢穂䍁䅁督求䝁䅣兢求䝁䄴䅤杁䡁䅁杣療䡁䅙兡歂䝁䅕督杁䝁䄸䅣あ䝁䅫睙桂䝁䅷䅉浂䝁䅫杙求䡁䅉督杁䝁䅅杢歂䍁䅁睙桂䝁䅉䅢求䡁䅍睏杁䝁䅅杢歂䍁䅁䅡桂䡁䅉䅚㍂䝁䅅杣求䍁䅁兙畂䝁䅑䅉求䡁䅅兤灂䡁䅁兢求䝁䄴䅤杁䡁䅁杣療䝁䅑兤橂䡁䅑督獁䍁䅁督ㅂ䝁䅍䅡杁䝁䅅督杁䝁䅍兙楂䝁䅷党杁䝁䅅督穂䝁䅕兢楂䝁䅷兡求䡁䅍䅌杁䝁䅙兡楂䝁䅕杣杁䝁䄸䅣あ䝁䅫睙杁䝁䅧兙祂䝁䅑睤桂䡁䅉党杁䝁䅅杢歂䍁䅁睙療䝁䄴杢求䝁䅍䅤療䡁䅉督獁䍁䅁睢睂䡁䅑兡橂䝁䅅䅢杁䝁䅍睢瑂䡁䅁睢畂䝁䅕杢あ䡁䅍䅉桂䝁䄴䅚杁䝁䅍睢ㅂ䡁䅁䅢求䡁䅉督獁䍁䅁睙獂䝁䄸督ㅂ䡁䅉党穂䍁䅷䅉畂䝁䅕䅤㍂䝁䄸杣牂䍁䅁兡畂䡁䅑党祂䝁䅙兙橂䝁䅕䅉歂䝁䅕杤灂䝁䅍党穂䍁䅷䅉桂䝁䄴䅚杁䝁䄸䅤潂䝁䅕杣杁䝁䅅睙橂䝁䅕督穂䝁䄸杣灂䝁䅕督杁䝁䅙睢祂䍁䅁䅤潂䝁䅕䅉あ䝁䅕䅢求䝁䅍睢瑂䝁䄰兤畂䝁䅫睙桂䡁䅑兡療䝁䄴督杁䝁䅫杢歂䡁䅕督あ䡁䅉入獁䍁䅁杙ㅂ䡁䅍兡畂䝁䅕督穂䝁䅕督獁䍁䅁睚療䡁䅙党祂䝁䄴兢求䝁䄴䅤穂䍁䅷䅉桂䝁䄴䅚杁䝁䅫杢歂䝁䅫杤灂䝁䅑兤桂䝁䅷督畁䍁䅁䅖潂䝁䅕䅉橂䝁䄸兢睂䝁䅅杢㕂䉁杫督杁䙁䅍䅣求䝁䅍兡桂䝁䅷䅤㕂䍁䅁兔桂䡁䅑党祂䝁䅫兙獂䡁䅍䅉穂䝁䅕睚瑂䝁䅕杢あ䍁䅁兢桂䝁䄴兤浂䝁䅅睙あ䡁䅕杣求䡁䅍䅉睂䡁䅉睢歂䡁䅕睙あ䡁䅍䅉あ䝁䅧兙あ䍁䅁睢浂䝁䅙党祂䍁䅁兢桂䡁䅑党祂䝁䅫兙獂䍁䅁杚療䡁䅉兢ㅂ䝁䅷兙あ䝁䅫睢畂䡁䅍䅉浂䝁䄸杣杁䝁䅣䅢桂䡁䅍督獁䍁䅁睚獂䝁䅅督穂䍁䅁睙求䡁䅉兙瑂䝁䅫睙穂䍁䅷䅉橂䡁䅉入穂䡁䅑兙獂䡁䅍䅌杁䡁䅁杣求䝁䅍兡穂䝁䅫睢畂䍁䅁兢求䡁䅑杣療䝁䅷睢湂䡁䅫䅉灂䝁䄴督あ䡁䅉兤瑂䝁䅕杢あ䡁䅍䅌杁䝁䅅杢歂䍁䅁督療䝁䅙䅤㍂䝁䅅杣求䍁䅷䅉桂䡁䅍䅉㍂䝁䅕䅢獂䍁䅁兙穂䍁䅁睚獂䝁䅅督穂䍁䅁睤桂䝁䅙党祂䡁䅍䅉桂䝁䄴䅚杁䡁䅍兤楂䡁䅍䅤祂䝁䅅䅤求䡁䅍䅌杁䡁䅑兡畂䡁䅑党歂䍁䅁督ㅂ䝁䄴睚獂䝁䅅督穂䝁䅕督獁䍁䅁兙畂䝁䅑䅉祂䝁䅅䅚灂䝁䅅䅤灂䝁䄸杢杁䡁䅍䅡灂䝁䅕䅢歂䝁䅫杢湂䍁䅁䅣祂䝁䄸䅚ㅂ䝁䅍䅤穂䍁䅁杚療䡁䅉䅉㉂䝁䅅杣灂䝁䄸兤穂䍁䅁兢桂䡁䅉睡求䡁䅑督杁䝁䅍睢瑂䡁䅁杣灂䡁䅍兡畂䝁䅣䅉瑂䝁䄸杙灂䝁䅷党杁䝁䅍睢畂䡁䅍兤瑂䝁䅕杣杁䝁䅕䅢求䝁䅍䅤祂䝁䄸杢灂䝁䅍督獁䍁䅁督求䝁䄰兡橂䝁䄸杢歂䡁䅕睙あ䝁䄸杣杁䝁䅕兣ㅂ䝁䅫䅣瑂䝁䅕杢あ䍁䅁睢睂䡁䅑兡橂䡁䅍䅉桂䝁䄴䅚杁䝁䅍睢畂䡁䅍兤瑂䝁䅅杙獂䝁䅕督獁䍁䅁兙求䡁䅉睢穂䡁䅁兙橂䝁䅕䅉桂䝁䄴䅚杁䝁䅑党浂䝁䅕杢穂䝁䅕䅉療䡁䅁䅤灂䝁䅍督獁䍁䅁杣桂䝁䅑兡桂䡁䅑兡療䝁䄴䅉穂䝁䅧兡求䝁䅷䅚灂䝁䄴睚杁䡁䅁杣療䝁䅑兤橂䡁䅑督獁䍁䅁督ㅂ䝁䄴睚獂䝁䅅督穂䝁䅕督獁䍁䅁兙畂䝁䅑䅉あ䝁䅕䅢求䝁䅍睢瑂䝁䄰兤畂䝁䅫睙桂䡁䅑兡療䝁䄴督杁䝁䅍睢瑂䡁䅁睢畂䝁䅕杢あ䡁䅍杌杁䕁䅫䅤穂䍁䅁兒畂䡁䅙兡祂䝁䄸杢瑂䝁䅕杢あ䝁䅅䅢杁䙁䅑党橂䝁䅧杢療䝁䅷睢湂䝁䅫党穂䍁䅁督求䝁䅣兢求䝁䄴䅤杁䡁䅁杣療䡁䅙兡歂䝁䅕督杁䝁䅍党祂䝁䅅兢灂䝁䅍䅉穂䡁䅕杙穂䡁䅑杣桂䡁䅑党穂䍁䅁兙畂䝁䅑䅉浂䝁䅫䅢あ䝁䅕杣杁䡁䅁杣療䝁䅑兤橂䡁䅑督杁䝁䅙睢祂䍁䅁党瑂䝁䅫督穂䝁䅫睢畂䡁䅍䅉橂䝁䄸杢あ䡁䅉睢獂䍁䅁兡畂䍁䅁兢療䝁䅉兡獂䝁䅕䅌杁䝁䅣兙穂䝁䄸䅢灂䝁䄴党獁䍁䅁兙畂䝁䅑䅉歂䝁䅫党穂䝁䅕䅢杁䝁䅅䅣睂䝁䅷兡橂䝁䅅䅤灂䝁䄸杢穂䍁䄴䅉啂䝁䅧党杁䝁䅍睢瑂䡁䅁兙畂䡁䅫升穂䍁䅁䅔灂䝁䅙党杁䙁䅍睙灂䝁䅕杢橂䝁䅕督杁䡁䅍党湂䝁䄰党畂䡁䅑䅉療䝁䅙杚求䡁䅉督杁䝁䅷兙楂䝁䄸杣桂䡁䅑睢祂䡁䅫䅉睂䡁䅉睢歂䡁䅕睙あ䡁䅍䅌杁䝁䅫杢橂䝁䅷兤歂䝁䅫杢湂䍁䅁睙療䝁䄴督ㅂ䝁䄰兙楂䝁䅷党穂䍁䅷䅉穂䡁䅕睙潂䍁䅁兙穂䍁䅁䅣獂䝁䅅督あ䝁䅫睙杁䡁䅙党穂䡁䅍党獂䡁䅍䅌杁䝁䅷兡硂䡁䅕兡歂䍁䅁䅡桂䝁䄴䅚獂䝁䅫杢湂䍁䅁䅣獂䝁䅅督あ䝁䅫睙穂䍁䅷䅉穂䡁䅁党橂䝁䅫兙獂䡁䅑入杁䡁䅍兤祂䝁䅙兙橂䝁䅕督獁䍁䅁睙求䝁䅷䅢杁䝁䅍兤獂䡁䅑兤祂䝁䅕䅉瑂䝁䅕䅚灂䝁䅅䅌杁䝁䅅杢歂䍁䅁督求䡁䅉兤瑂䍁䅷䅉桂䡁䅍䅉㍂䝁䅕䅢獂䍁䅁兙穂䍁䅁睚求䝁䄴党祂䝁䅅䅢杁䝁䅷兙楂䡁䅣兙祂䝁䅕䅌杁䝁䅅杢歂䍁䅁睚獂䝁䅅督穂䡁䅣兙祂䝁䅕䅉桂䝁䄴䅚杁䝁䅕兣ㅂ䝁䅫䅣瑂䝁䅕杢あ䍁䅁兤畂䝁䅑党祂䍁䅁䅤潂䝁䅕䅉䑂䝁䄸杣畂䝁䅫杢湂䍁䅷䅉兂䡁䅫杣求䡁䅧䅌杁䕁䅙兙獂䝁䅍睢畂䍁䅷䅉桂䝁䄴䅚杁䕁䅅䅥㕂䝁䅣党畂䍁䅁杙祂䝁䅅杢歂䡁䅍杌杁䙁䅑䅡求䍁䅁睙療䝁䄰䅣桂䝁䄴入杁䡁䅣兙穂䍁䅁杚療䡁䅉兢求䡁䅉䅢㕂䍁䅁睡畂䝁䄸睤畂䍁䅁兙穂䍁䅁睑療䡁䅉杢灂䝁䄴睚杁䕁䅣䅢桂䡁䅍督杁䙁䅣睢祂䝁䅳督杁䝁䅅杢歂䍁䅁睙潂䝁䅅杢湂䝁䅕䅚杁䝁䅫䅤穂䍁䅁杢桂䝁䄰党杁䡁䅑睢杁䕁䅍睢祂䝁䄴兡畂䝁䅣䅉䩂䝁䄴睙療䡁䅉䅣療䡁䅉兙あ䝁䅕䅚杁䝁䅫杢杁䕁䅅䅣祂䝁䅫䅢杁䑁䅅兏㑁䑁䅫杌杁䕁䅍睢祂䝁䄴兡畂䝁䅣䅉䩂䝁䄴睙療䡁䅉䅣療䡁䅉兙あ䝁䅕䅚杁䡁䅣兙穂䍁䅁杚療䡁䅕杢歂䝁䅕䅚杁䝁䅫杢杁䑁䅅䅏ㅁ䑁䅅䅉桂䝁䄴䅚杁䝁䅫督杁䝁䅧党桂䝁䅑兣ㅂ䝁䅅杣あ䝁䅕杣求䝁䅑䅉灂䝁䄴䅉䑂䝁䄸杣畂䝁䅫杢湂䍁䅷䅉佂䝁䅕睤杁䙁䅫睢祂䝁䅳杌䅁佁噧䅁㑁元䅁睑療䡁䅉䅣桂䡁䅫䅌杁䕁䅫杢橂䍁䄴䅉療䡁䅁党祂䝁䅅䅤求䡁䅍䅉桂䡁䅍䅉桂䍁䅁䅣桂䡁䅫兢求䝁䄴䅤穂䍁䅁睙療䝁䄰䅣桂䝁䄴入杁䡁䅑䅡桂䡁䅑䅉潂䝁䅕䅢睂䡁䅍䅉楂䡁䅕督灂䝁䄴党穂䡁䅍党穂䍁䅁兙畂䝁䅑䅉橂䝁䄸杢穂䡁䅕兢求䡁䅉督杁䝁䄰兙畂䝁䅅睚求䍁䅁杤求䝁䅧兡橂䝁䅷党瑁䡁䅉党獂䝁䅅䅤求䝁䅑䅉求䡁䅧䅣求䝁䄴督求䡁䅍䅌杁䝁䅷睢歂䝁䅣兡畂䝁䅣䅉求䡁䅧䅣求䝁䄴督求䡁䅍䅌杁䝁䅅杢歂䍁䅁睙療䡁䅉䅣療䡁䅉兙あ䝁䅕䅉睂䝁䅅入瑂䝁䅕杢あ䡁䅍䅉灂䝁䄴䅉あ䝁䅧党杁䙁䅕杢灂䡁䅑党歂䍁䅁睕あ䝁䅅䅤求䡁䅍䅌杁䕁䅉杣桂䡁䅯兡獂䍁䅷䅉あ䝁䅧党杁䙁䅕杢灂䡁䅑党歂䍁䅁睓灂䝁䄴睚歂䝁䄸兢獁䍁䅁兙畂䝁䅑䅉灂䝁䄴䅤求䡁䅉杢桂䡁䅑兡療䝁䄴兙獂䝁䅷入畁䍁䅁䅖潂䝁䅕䅉橂䝁䄸兢睂䝁䅅杢㕂䍁䅁睢浂䝁䅙党祂䡁䅍䅉㉂䝁䅕䅡灂䝁䅍䅢求䍁䅁䅣桂䡁䅫兢求䝁䄴䅤杁䡁䅍睢獂䡁䅕䅤灂䝁䄸杢穂䍁䅷䅉㍂䝁䅧兡橂䝁䅧䅉灂䝁䄴睙獂䡁䅕䅚求䍁䅁杚ㅂ䝁䅕䅢獁䍁䅁䅤療䝁䅷䅢穂䍁䅷䅉睂䝁䅅杣牂䝁䅫杢湂䍁䅷䅉浂䝁䅷党求䡁䅑䅉瑂䝁䅅兡畂䡁䅑党畂䝁䅅杢橂䝁䅕䅌杁䝁䅅杢歂䍁䅁䅢療䝁䄴睚瑁䝁䅧兙ㅂ䝁䅷䅉あ䡁䅉兙畂䡁䅍䅣療䡁䅉䅤桂䡁䅑兡療䝁䄴䅉穂䝁䅕杣㉂䝁䅫睙求䡁䅍䅌杁䝁䅅督杁䡁䅣党獂䝁䅷䅉桂䡁䅍䅉睂䡁䅉党睂䝁䅅兡歂䍁䅁杚療䝁䄸䅚杁䝁䅅杢歂䍁䅁䅤祂䝁䅅杢穂䡁䅁睢祂䡁䅑兙あ䝁䅫睢畂䍁䅁杤療䡁䅕睙潂䝁䅕杣穂䍁䅁兙畂䝁䅑䅉橂䝁䅅杣歂䡁䅍杌杁䕁䅫䅤杁䝁䅅䅢穂䝁䄸䅉睂䡁䅉睢㉂䝁䅫䅚求䡁䅍䅉橂䝁䄸杣睂䝁䄸杣桂䡁䅑党杁䡁䅁兙㕂䝁䄰党畂䡁䅑䅉穂䝁䄸䅢ㅂ䡁䅑兡療䝁䄴督杁䝁䅍睢畂䡁䅍兡穂䡁䅑兡畂䝁䅣䅉療䝁䅙䅉桂䝁䅍睙療䡁䅕杢あ䡁䅍䅉睂䝁䅅入桂䝁䅉䅢求䍁䅁兙ㅂ䡁䅑睢瑂䝁䅅䅤灂䝁䄸杢㝁䍁䅁杤灂䡁䅉䅤ㅂ䝁䅅䅢杁䝁䅍兙祂䝁䅑督獁䍁䅁睙祂䝁䄸督穂䍁䄰杙療䡁䅉䅚求䡁䅉䅉穂䝁䄸䅢ㅂ䡁䅑兡療䝁䄴督㝁䍁䅁兙畂䝁䅑䅉睂䡁䅕杣橂䝁䅧兙穂䝁䅫杢湂䍁䅁兙畂䝁䅑䅉あ䡁䅉兙㉂䝁䅕䅢杁䝁䅅杢歂䍁䅁党畂䡁䅑党祂䡁䅑兙灂䝁䄴兢求䝁䄴䅤杁䝁䅍兙祂䝁䅑䅉睂䡁䅉睢歂䡁䅕睙あ䡁䅍䅌杁䝁䅅督杁䡁䅣党獂䝁䅷䅉桂䡁䅍䅉獂䝁䄸䅚湂䝁䅫杢湂䍁䅁䅣桂䡁䅫兢求䝁䄴䅤穂䍁䅁督療䝁䅷兤あ䝁䅫睢畂䡁䅍䅉浂䝁䄸杣杁䝁䅕兢睂䝁䅷睢㕂䝁䅕党穂䍁䅁睤潂䝁䄸䅉あ䡁䅉兙㉂䝁䅕䅢杁䝁䄸杤求䡁䅉杢灂䝁䅣䅡あ䍁䅁杚療䡁䅉䅉㍂䝁䄸杣牂䍁䅁䅣ㅂ䡁䅉䅣療䡁䅍党穂䑁䅳䅉あ䡁䅉兙㉂䝁䅕䅢灂䝁䄴睚杁䝁䅍杣求䡁䅣督杁䝁䅅杢歂䍁䅁督あ䡁䅉兙畂䝁䅑党歂䍁䅁䅣桂䡁䅍督求䝁䄴睚求䡁䅉督杁䝁䅙杣療䝁䄰䅉桂䝁䅫杣獂䝁䅫杢求䡁䅍䅉桂䝁䄴䅚杁䝁䅍杣ㅂ䝁䅫督求䍁䅁䅢灂䝁䄴党穂䑁䅳䅉桂䝁䄴䅚杁䝁䅫杢穂䡁䅕杣桂䝁䄴睙求䍁䅁䅣療䝁䅷兡橂䡁䅫䅡療䝁䅷䅚求䡁䅉督杁䝁䅑兡穂䡁䅁䅢桂䝁䅍党歂䍁䅁杚祂䝁䄸兢杁䡁䅑䅡求䝁䅫杣杁䝁䅧睢瑂䝁䅕督杁䝁䅑兤求䍁䅁䅤療䍁䅁䅚桂䝁䄰兙湂䝁䅕䅉療䡁䅉䅉橂䝁䅅䅤桂䡁䅍䅤祂䝁䄸䅣潂䝁䅕杌杁䕁䅫杢杁䝁䅅䅚歂䝁䅫䅤灂䝁䄸杢獁䍁䅁䅤潂䝁䅕䅉橂䝁䄸兢睂䝁䅅杢㕂䍁䅁睢浂䝁䅙党祂䡁䅍䅉湂䝁䅫杚あ䡁䅍䅉桂䝁䄴䅚杁䡁䅁兙㕂䡁䅉睢獂䝁䅷䅉橂䝁䅅杣歂䡁䅍杌杁䕁䅫䅤杁䡁䅍党祂䡁䅙党穂䍁䅁杙ㅂ䡁䅍兡畂䝁䅕督穂䍁䅷䅉瑂䝁䅕杣橂䝁䅧兙畂䡁䅑䅌杁䝁䅍睢畂䡁䅍兤瑂䝁䅕杣獁䍁䅁兙畂䝁䅑䅉睂䝁䅅入瑂䝁䅕杢あ䍁䅁杢求䡁䅑睤療䡁䅉睡杁䝁䅍兤穂䡁䅑睢瑂䝁䅕杣穂䍁䄴䅉啂䝁䅧党杁䝁䅍睢瑂䡁䅁兙畂䡁䅫䅉㍂䝁䅅督杁䝁䅙睢祂䝁䄰党祂䝁䅷入杁䝁䅳杢療䡁䅣杢杁䝁䅅督杁䕁䅙䅔䙂䕁䅕䅖䑂䕁䄸杕杁䙁䅑党橂䝁䅧杢療䝁䅷睢湂䝁䅫党穂䍁䅷䅉䩂䝁䄴睙畁䍁䅁兙畂䝁䅑䅉橂䝁䅧兙畂䝁䅣党歂䍁䅁兡あ䡁䅍䅉畂䝁䅅兢求䍁䅁䅤療䍁䅁睑療䡁䅉䅣桂䡁䅫䅌杁䕁䅫杢橂䍁䄴䅉灂䝁䄴䅉乂䝁䅅杣橂䝁䅧䅉祁䑁䅁杍ぁ䍁䄴䅉䑂䝁䄸杣睂䝁䅅入獁䍁䅁兓畂䝁䅍杌杁䡁䅣兙穂䍁䅁杚療䡁䅕杢歂䝁䅕䅚杁䝁䅫杢杁䑁䅅兏㑁䑁䅙䅉桂䝁䄴䅚杁䝁䅫督杁䝁䅧党桂䝁䅑兣ㅂ䝁䅅杣あ䝁䅕杣求䝁䅑䅉灂䝁䄴䅉䉂䡁䅑䅢桂䝁䄴䅤桂䍁䅷䅉䡂䝁䅕睢祂䝁䅣兡桂䍁䄴䅁䩄兆䅁杋䅫䕁䅍睢祂䡁䅍兙灂䡁䅉䅉䡂䝁䅅兢灂䝁䄴睚獁䍁䅁兓畂䝁䅍杌獁䍁䅁䅤療䝁䅣党あ䝁䅧党祂䍁䅁睤灂䡁䅑䅡杁䝁䅫䅤穂䍁䅁督ㅂ䝁䅉督灂䝁䅑兡桂䡁䅉兡求䡁䅍䅌杁䝁䅑党穂䝁䅫睚畂䡁䅍䅌杁䝁䅑党㉂䝁䅕䅢療䡁䅁督獁䍁䅁兢桂䡁䅉睡求䡁䅑督獁䍁䅁兙畂䝁䅑䅉穂䝁䅕䅢獂䡁䅍䅉湂䝁䅅兢灂䝁䄴睚杁䝁䅅杢歂䍁䅁督あ䡁䅉党桂䝁䄰兡畂䝁䅣䅉睂䝁䅕杣灂䡁䅁䅡求䡁䅉兙獂䡁䅍䅌杁䝁䅍睢瑂䡁䅁睢畂䝁䅕杢あ䡁䅍䅉桂䝁䄴䅚杁䡁䅍入穂䡁䅑党瑂䡁䅍䅉灂䝁䄴䅉あ䝁䅧党杁䕁䅅兢求䡁䅉兡橂䝁䅅督獁䍁䅁兒ㅂ䡁䅉睢睂䝁䅕䅌杁䡁䅑䅡求䍁䅁兔灂䝁䅑䅚獂䝁䅕䅉䙂䝁䅅督あ䍁䅷䅉桂䝁䄴䅚杁䡁䅑䅡求䍁䅁兑穂䝁䅫兙杁䙁䅁兙橂䝁䅫杚灂䝁䅍杌杁䕁䅫䅤杁䝁䄸杚浂䝁䅕杣穂䍁䅁睚桂䝁䄰党祂䍁䅁兙畂䝁䅑䅉橂䡁䅉党桂䡁䅑睢祂䍁䅁䅣求䡁䅉兡睂䝁䅧党祂䝁䅅䅢穂䍁䅷䅉灂䝁䄴睙獂䡁䅕䅚灂䝁䄴睚杁䝁䅣兙瑂䝁䅫杢湂䍁䅁睡求䡁䅫杙療䝁䅅杣歂䡁䅍䅌杁䝁䄰兡橂䝁䅕䅌杁䝁䅧党桂䝁䅑督求䡁䅑督獁䍁䅁睙療䝁䄴䅤祂䝁䄸䅢獂䝁䅕杣穂䍁䅷䅉桂䝁䄴䅚杁䡁䅍䅤祂䝁䅕兙瑂䝁䅫杢湂䍁䅁䅣祂䝁䄸䅚ㅂ䝁䅍䅤穂䍁䅷䅉穂䡁䅕睙潂䍁䅁兙穂䍁䅁睙桂䡁䅁䅤ㅂ䡁䅉党杁䝁䅍兙祂䝁䅑督獁䍁䅁督あ䡁䅉党桂䝁䄰䅉歂䝁䅕睙牂䡁䅍䅌杁䝁䄰兡橂䡁䅉睢睂䝁䅧睢畂䝁䅕督杁䝁䅅杢歂䍁䅁兙ㅂ䝁䅑兡療䍁䅁兡畂䡁䅑党祂䝁䅙兙橂䝁䅕督獁䍁䅁杚桂䝁䅍党橂䝁䅅兢杁䡁䅍䅤祂䝁䅕兙瑂䝁䅫杢湂䍁䅁睙桂䝁䄰党祂䝁䅅督獁䍁䅁督あ䡁䅕䅚灂䝁䄸䅉桂䝁䅍睙求䡁䅍督療䡁䅉兡求䡁䅍䅌杁䝁䅣兙瑂䝁䅫杢湂䍁䅁杚ㅂ䡁䅉杢灂䡁䅑兤祂䝁䅕䅌杁䝁䅅杢歂䍁䅁睢あ䝁䅧党祂䍁䅁杣求䝁䅷兙あ䝁䅕䅚杁䡁䅁杣療䝁䅑兤橂䡁䅑督畁䍁䅁䅖潂䝁䅕䅉橂䝁䄸兢睂䝁䅅杢㕂䍁䅁兙獂䡁䅍睢杁䡁䅁杣療䡁䅙兡歂䝁䅕督杁䝁䅣兙瑂䝁䅫杢湂䍁䅁睙療䝁䄰䅣療䝁䄴党畂䡁䅑督杁䝁䅅杢歂䍁䅁督㕂䡁䅍䅤求䝁䄰督杁䝁䅍睢瑂䡁䅁杣灂䡁䅍兡畂䝁䅣䅉睂䝁䄸睤求䡁䅉䅉穂䡁䅕䅣睂䝁䅷入杁䡁䅕杢灂䡁䅑督獁䍁䅁睙療䝁䄸䅢灂䝁䄴睚杁䡁䅍睢獂䡁䅕䅤灂䝁䄸杢穂䍁䅷䅉橂䝁䄸兢睂䡁䅕䅤求䡁䅉䅉橂䝁䅅督求䡁䅍䅌杁䝁䅅杢歂䍁䅁䅒卂䕁䅅兔杁䝁䄰睢歂䡁䅕䅢求䡁䅍䅌杁䝁䅅督杁䡁䅣党獂䝁䅷䅉桂䡁䅍䅉睂䡁䅉党楂䡁䅕兡獂䡁䅑䅉桂䝁䄴䅚杁䝁䅍兤穂䡁䅑睢瑂䍁䄰杙ㅂ䝁䅫䅢あ䍁䅁睚桂䝁䄰兡畂䝁䅣䅉兂䕁䅍督杁䝁䅅杢歂䍁䅁䅢桂䡁䅁䅤療䡁䅁督獁䍁䅁睚桂䝁䄰兡畂䝁䅣䅉瑂䝁䄸杢灂䡁䅑睢祂䡁䅍䅌杁䝁䅅杢歂䍁䅁睢あ䝁䅧党祂䡁䅍睏杁䝁䅅杢歂䍁䅁䅕䑂䍁䅁睚桂䝁䄰兡畂䝁䅣䅉穂䝁䄸杚あ䡁䅣兙祂䝁䅕䅉橂䝁䄸兢睂䡁䅉兡穂䝁䅫杢湂䍁䅁兡䑂䙁䅕兒杁䝁䅙睢祂䍁䅁睚桂䝁䄰党祂䡁䅍䅉桂䝁䄴䅚杁䕁䅕䅢湂䝁䅅䅤療䍁䅁督あ䡁䅉党桂䝁䄰兡畂䝁䅣䅉穂䡁䅕兡あ䝁䅕䅉浂䝁䄸杣杁䝁䅍睢畂䡁䅑党畂䡁䅑䅉橂䡁䅉党桂䡁䅑睢祂䡁䅍䅌杁䝁䅅督杁䡁䅣党獂䝁䅷䅉桂䡁䅍䅉歂䝁䅫睚灂䡁䅑兙獂䍁䅁督求䡁䅉杤灂䝁䅍党穂䍁䄴䅉䩂䡁䅑䅉穂䝁䅕䅢獂䡁䅍䅉灂䡁䅑督杁䡁䅁杣療䝁䅑兤橂䡁䅑督杁䡁䅑䅡祂䝁䄸兤湂䝁䅧䅉求䍁䄰杣求䡁䅑兙灂䝁䅷䅌杁䡁䅉党あ䝁䅅兡獂䍁䅷䅉桂䝁䄴䅚杁䝁䅑兡祂䝁䅕睙あ䍁䄰䅤療䍁䄰睙療䝁䄴督ㅂ䝁䄰党祂䍁䅁睙潂䝁䅅杢畂䝁䅕䅢穂䍁䅁兙畂䝁䅑䅉歂䝁䅫督あ䡁䅉兡楂䡁䅕䅤療䡁䅉督畁䍁䅁睑療䡁䅉督桂䝁䅫杣杁䕁䅣兙瑂䝁䅫杢湂䍁䅷䅉䩂䝁䄴睙畁䍁䅁睤桂䡁䅍䅉浂䝁䄸杣瑂䝁䅕杣獂䡁䅫䅉牂䝁䄴睢㍂䝁䄴䅉桂䡁䅍䅉䑂䝁䄸杣穂䝁䅅兡祂䍁䅁睑療䝁䄰䅣療䝁䄴党畂䡁䅑督杁䍁䅧睑桂䡁䅫兢桂䝁䄴克杁䕁䅷䅤歂䍁䅁兙畂䝁䅑䅉橂䝁䅧兙畂䝁䅣党歂䍁䅁兡あ䡁䅍䅉畂䝁䅅兢求䍁䅁䅤療䍁䅁睑療䡁䅉督桂䝁䅫杣杁䕁䅣兙瑂䝁䅫杢湂䍁䅷䅉䩂䝁䄴睙杁䝁䅫杢杁䕁䅅兤湂䡁䅕督あ䍁䅁杍睁䑁䅅睎畁䍁䅁䅖潂䝁䅕䅉橂䝁䄸兢睂䝁䅅杢㕂䍁䅁睤桂䡁䅍䅉灂䝁䄴睙療䡁䅉䅣療䡁䅉兙あ䝁䅕䅚杁䝁䅫杢杁䑁䅅兏㕁䑁䅑䅉桂䝁䄴䅚杁䝁䅫督杁䝁䅧党桂䝁䅑兣ㅂ䝁䅅杣あ䝁䅕杣求䝁䅑䅉灂䝁䄴䅉乂䝁䅫䅢睂䝁䅫䅤桂䡁䅍䅌杁䕁䅍兙獂䝁䅫杚療䡁䅉杢灂䝁䅅杌䅁䱁啁䅁杄䅃䅁睑療䡁䅉䅤求䡁䅙兙獁䍁䅁兓畂䝁䅍杌杁䝁䄸䅣求䡁䅉兙あ䝁䅕督杁䝁䅫杢杁䡁䅑䅡求䍁䅁兙湂䡁䅉兡橂䡁䅕䅢あ䡁䅕杣求䍁䅁杙ㅂ䡁䅍兡畂䝁䅕督穂䍁䄴䅉䩂䡁䅑䅉療䡁䅁党祂䝁䅅䅤求䡁䅍䅉あ䝁䅧杣療䡁䅕睚潂䍁䅁䅤㍂䝁䄸䅉穂䝁䅕睚瑂䝁䅕杢あ䡁䅍䅌杁䙁䅍党求䝁䅑䅉桂䝁䄴䅚杁䕁䅍杣療䡁䅁䅉兂䡁䅉睢あ䝁䅕睙あ䝁䅫睢畂䍁䄴䅉啂䝁䅧党杁䙁䅍党求䝁䅑䅉穂䝁䅕睚瑂䝁䅕杢あ䍁䅁䅚求䡁䅙党獂䝁䄸䅣穂䍁䅁兙畂䝁䅑䅉穂䡁䅕䅣睂䝁䅷兡求䡁䅍䅉桂䝁䅑杤桂䝁䄴睙求䝁䅑䅉湂䝁䅕杣瑂䡁䅁䅢桂䡁䅍兢杁䝁䅅杢歂䍁䅁䅤祂䝁䅅兡あ䡁䅍䅉あ䝁䅧兙あ䍁䅁䅣祂䝁䄸䅚ㅂ䝁䅍党杁䝁䄸䅣あ䝁䅫兢ㅂ䝁䄰䅉㕂䝁䅫党獂䝁䅑䅉浂䝁䄸杣杁䝁䅙兙祂䝁䄰督畁䍁䅁兓あ䍁䅁睢浂䝁䅙党祂䡁䅍䅉あ䡁䅉兙灂䡁䅑䅉あ䝁䅕睙潂䝁䄴睢獂䝁䄸睚灂䝁䅕督杁䡁䅑䅡桂䡁䅑䅉求䝁䄴䅡桂䝁䄴睙求䍁䅁杣求䡁䅍兡穂䡁䅑兙畂䝁䅍党杁䡁䅑睢杁䡁䅣党桂䡁䅑䅡求䡁䅉䅌杁䝁䅑兡穂䝁䅕兙穂䝁䅕䅌杁䝁䅫杢穂䝁䅕睙あ䡁䅍䅌杁䝁䅅杢歂䍁䅁䅡求䡁䅉杙灂䝁䅍兡歂䝁䅕督杁䡁䅕督求䝁䅑䅉あ䝁䄸䅉橂䝁䄸杢あ䡁䅉睢獂䍁䅁睤求䝁䅕䅚穂䍁䅷䅉桂䡁䅍䅉㍂䝁䅕䅢獂䍁䅁兙穂䍁䅁杚療䝁䄸䅚杁䝁䅅杢歂䍁䅁杢ㅂ䡁䅑杣灂䡁䅑兡療䝁䄴兙獂䍁䅁睙潂䝁䅅杣桂䝁䅍䅤求䡁䅉兡穂䡁䅑兡橂䡁䅍杌杁䙁䅑䅡灂䡁䅍䅉穂䝁䅕睚瑂䝁䅕杢あ䍁䅁兙獂䡁䅍睢杁䡁䅁杣療䡁䅙兡歂䝁䅕督杁䝁䅑兡湂䝁䅫䅤桂䝁䅷䅉穂䝁䄸䅢ㅂ䡁䅑兡療䝁䄴督杁䡁䅑䅡桂䡁䅑䅉桂䡁䅍督灂䡁䅍䅤杁䝁䅙兙祂䝁䄰党祂䍁䅁䅚求䝁䅍兡穂䝁䅫睢畂䍁䄰兢桂䝁䅳兡畂䝁䅣䅉㍂䝁䅫䅤潂䍁䅁兙杁䡁䅙兡求䡁䅣䅉あ䝁䄸䅉療䡁䅁䅤灂䝁䄰兡㙂䝁䅕䅉睂䡁䅉睢歂䡁䅕睙あ䍁䅁督求䝁䅷党橂䡁䅑兡療䝁䄴䅌杁䝁䅅杢歂䍁䅁兢桂䡁䅧兡瑂䝁䅫来求䍁䅁入灂䝁䅕䅢歂䍁䅁兙畂䝁䅑䅉睂䡁䅉睢浂䝁䅫䅤桂䝁䅉兡獂䝁䅫䅤㕂䍁䄴䅉啂䝁䅧党杁䕁䅍杣療䡁䅁䅉兂䡁䅉睢あ䝁䅕睙あ䝁䅫睢畂䍁䅁督求䝁䅣兢求䝁䄴䅤杁䝁䄸杚浂䝁䅕杣穂䍁䅁䅣祂䝁䄸䅚ㅂ䝁䅍䅤穂䍁䅁䅤潂䝁䅅䅤杁䡁䅁杣療䡁䅑党橂䡁䅑䅉桂䝁䅣兙灂䝁䄴督あ䍁䅁睤求䝁䅕䅚穂䍁䅷䅉灂䝁䄴督求䝁䅍䅤穂䍁䅁兙畂䝁䅑䅉療䡁䅑䅡求䡁䅉䅉睂䝁䅕督あ䡁䅍䅌杁䝁䅅杢歂䍁䅁䅚灂䡁䅍党桂䡁䅍党穂䍁䅷䅉桂䡁䅍䅉㍂䝁䅕䅢獂䍁䅁兙穂䍁䅁党畂䝁䅧兙畂䝁䅍党穂䍁䅁睙祂䝁䄸䅣杁䝁䅧党桂䝁䅷䅤潂䍁䅁兙楂䝁䄸杤求䍁䅁兙畂䝁䅑䅉楂䝁䅕䅢療䡁䅣䅉湂䡁䅉睢ㅂ䝁䄴䅚杁䡁䅑䅡祂䝁䄸兤湂䝁䅧䅉畂䝁䅫䅤祂䝁䄸睚求䝁䄴䅉瑂䝁䅅杢桂䝁䅣党瑂䝁䅕杢あ䍁䅁兙畂䝁䅑䅉穂䝁䅕党歂䍁䄰兙睂䡁䅁䅢灂䝁䅕䅚杁䡁䅑党橂䝁䅧杢療䝁䅷睢湂䝁䅫党穂䍁䄴䅉啂䝁䅧兡穂䍁䅁督求䝁䅣兢求䝁䄴䅤杁䡁䅁杣療䡁䅙兡歂䝁䅕督杁䝁䅧党祂䝁䅉兡橂䝁䅫䅚求䡁䅍䅌杁䝁䅫杢穂䝁䅕睙あ䝁䅫睙灂䝁䅑党穂䍁䅷䅉畂䝁䅫䅤祂䝁䄸睚求䝁䄴䅉穂䡁䅑兙楂䝁䅫䅢灂䡁䅯党祂䡁䅍䅌杁䝁䅅杢歂䍁䅁䅣桂䡁䅍䅤ㅂ䡁䅉党杁䝁䅅杢歂䍁䅁杣桂䝁䄴睚求䍁䅁兢桂䝁䄴兙湂䝁䅕兢求䝁䄴䅤杁䝁䅧党祂䝁䅉兡橂䝁䅫䅚求䡁䅍杌杁䕁䅫䅤杁䡁䅍党祂䡁䅙党穂䍁䅁兙湂䡁䅉兡橂䡁䅕䅢あ䡁䅕杣桂䝁䅷䅉灂䝁䄴䅣ㅂ䡁䅑䅉灂䝁䄴䅚ㅂ䡁䅍䅤祂䡁䅫杌杁䙁䅑䅡求䍁䅁睙療䝁䄰䅣桂䝁䄴入杁䝁䄸䅣求䡁䅉兙あ䝁䅕督杁䝁䅫杢杁䡁䅑䅡求䍁䅁兖畂䝁䅫䅤求䝁䅑䅉呂䡁䅑兙あ䝁䅕督獁䍁䅁睑桂䝁䄴兙歂䝁䅅䅌杁䕁䅷兙あ䝁䅫杢杁䕁䅅兢求䡁䅉兡橂䝁䅅䅌杁䡁䅑䅡求䍁䅁兑穂䝁䅫兙杁䙁䅁兙橂䝁䅫杚灂䝁䅍䅌杁䕁䅕兤祂䝁䄸䅣求䍁䅷䅉あ䝁䅧党杁䕁䄰兡歂䝁䅑䅢求䍁䅁兒桂䡁䅍䅤獁䍁䅁兙畂䝁䅑䅉䉂䝁䅙杣灂䝁䅍兙畁䍁䅁睑療䡁䅉䅤求䡁䅙兙獁䍁䅁兓畂䝁䅍杌杁䡁䅣兙穂䍁䅁兡畂䝁䅍睢祂䡁䅁睢祂䝁䅅䅤求䝁䅑䅉灂䝁䄴䅉祁䑁䅁免㑁䍁䅁兙畂䝁䅑䅉灂䡁䅍䅉潂䝁䅕兙歂䡁䅅兤桂䡁䅉䅤求䡁䅉党歂䍁䅁兡畂䍁䅁兓畂䝁䅑兡桂䝁䄴兙睂䝁䄸䅢灂䡁䅍䅌杁䕁䅫杢歂䝁䅫兙畂䝁䅅杌䅁佁噳䅁煄元䅁睑療䡁䅍䅤橂䝁䄸䅉塂䝁䅧睢獂䝁䅕督桂䝁䅷党杁䕁䅍睢祂䡁䅁睢祂䝁䅅䅤灂䝁䄸杢獁䍁䅁䅤療䝁䅣党あ䝁䅧党祂䍁䅁睤灂䡁䅑䅡杁䝁䅫䅤穂䍁䅁督ㅂ䝁䅉督灂䝁䅑兡桂䡁䅉兡求䡁䅍䅌杁䝁䅕杢湂䝁䅅睚求䡁䅍䅉灂䝁䄴䅉あ䝁䅧党杁䝁䄸䅣求䡁䅉兙あ䝁䅫睢畂䍁䅁睢浂䍁䅁兢求䝁䄰杙求䡁䅉督潂䝁䅫䅣杁䡁䅣兙祂䝁䅕䅡療䡁䅕督求䡁䅍䅉灂䝁䄴䅉あ䝁䅧党杁䙁䅕杢灂䡁䅑党歂䍁䅁睕あ䝁䅅䅤求䡁䅍䅌杁䙁䅁兤求䡁䅉䅤療䍁䅁杕灂䝁䅍睢獁䍁䅁睑桂䝁䄴兙歂䝁䅅䅌杁䕁䄰党㑂䝁䅫睙療䍁䅷䅉䭂䝁䅅䅣桂䝁䄴䅌杁䡁䅑䅡求䍁䅁兖畂䝁䅫䅤求䝁䅑䅉䱂䝁䅫杢湂䝁䅑睢瑂䍁䅷䅉䱂䝁䄸杣求䝁䅅䅌杁䕁䅅兤穂䡁䅑杣桂䝁䅷兡桂䍁䅷䅉啂䝁䅅兡㍂䝁䅅杢獁䍁䅁睑潂䝁䅫杢桂䍁䅷䅉呂䡁䅁兙灂䝁䄴䅌杁䕁䅙杣桂䝁䄴睙求䍁䅷䅉䩂䝁䅍党獂䝁䅅杢歂䍁䅷䅉佂䝁䅕睤杁䙁䅯党桂䝁䅷兙畂䝁䅑䅌杁䝁䅅杢歂䍁䅁睕㍂䝁䅕䅚求䝁䄴杌杁䙁䅑䅡求䍁䅁睙療䝁䄰䅣桂䝁䄴入杁䝁䄸杚浂䝁䅕杣穂䍁䅁杙祂䝁䅅杢歂䝁䅕䅚杁䝁䅅杢歂䍁䅁䅣祂䝁䅫杤桂䡁䅑党瑁䝁䅷兙楂䝁䅕䅢杁䡁䅁杣療䝁䅑兤橂䡁䅑督杁䝁䅫杢杁䝁䅅䅉祂䝁䅅杢湂䝁䅕䅉療䝁䅙䅉瑂䝁䅕杣橂䝁䅧兙畂䝁䅑兡穂䝁䅕䅉橂䝁䅅䅤求䝁䅣睢祂䝁䅫党穂䍁䄴䅉䩂䡁䅑䅉療䝁䅙杚求䡁䅉督杁䝁䄰党祂䝁䅍䅡桂䝁䄴䅚灂䡁䅍党獁䍁䅁督ㅂ䝁䅍䅡杁䝁䅅督杁䡁䅍兤畂䝁䅑杣灂䝁䅕督獁䍁䅁䅚祂䡁䅫䅉湂䡁䅉睢橂䝁䅕杣灂䝁䅕督獁䍁䅁睙桂䝁䄴䅚灂䝁䅕督獁䍁䅁睙療䝁䄸䅢求䡁䅉督獁䍁䅁杚祂䝁䅕党㙂䝁䅕杣穂䍁䅷䅉歂䝁䅕䅢灂䍁䅷䅉獂䝁䅫兣ㅂ䝁䄸杣獁䍁䅁兙畂䝁䅑䅉あ䝁䄸杙桂䝁䅍睙療䑁䅳䅉桂䡁䅁䅣獂䝁䅫兙畂䝁䅍党穂䍁䅷䅉求䝁䅷党橂䡁䅑杣療䝁䄴兡橂䡁䅍䅌杁䝁䅧党桂䝁䅷䅤潂䍁䅁兙畂䝁䅑䅉楂䝁䅕兙ㅂ䡁䅑入杁䝁䅅兡歂䡁䅍䅌杁䝁䅧兙祂䝁䅑睤桂䡁䅉党獁䍁䅁䅢桂䡁䅣杢杁䝁䅅杢歂䍁䅁睚桂䡁䅉䅚求䝁䄴䅌杁䡁䅍䅣療䡁䅉䅤灂䝁䄴睚杁䝁䅣睢療䝁䅑督獁䍁䅁䅤灂䡁䅉党穂䍁䅷䅉あ䝁䄸入穂䍁䅁兙畂䝁䅑䅉穂䝁䅕兙穂䝁䄸杢桂䝁䅷䅉睂䡁䅉睢歂䡁䅕睙あ䡁䅍䅌杁䝁䄸杚浂䝁䅫睙求䍁䅁督ㅂ䡁䅁䅣獂䝁䅫党穂䍁䅷䅉桂䡁䅕䅤療䝁䄰睢あ䝁䅫杤求䍁䅁睙桂䡁䅉党杁䡁䅁杣療䝁䅑兤橂䡁䅑督獁䍁䅁䅣療䡁䅍䅤桂䝁䅣党穂䍁䅷䅉あ䝁䅫睙牂䝁䅕䅤穂䍁䅷䅉桂䡁䅁䅣桂䡁䅉党獂䍁䅷䅉穂䝁䄰兙獂䝁䅷䅉桂䡁䅁䅣獂䝁䅫兙畂䝁䅍党穂䍁䅷䅉浂䡁䅕杣畂䝁䅫䅤ㅂ䡁䅉党獁䍁䅁䅚療䝁䄰党穂䡁䅑兡橂䡁䅍䅌杁䝁䅧睢ㅂ䡁䅍党㍂䝁䅅杣求䡁䅍䅌杁䡁䅍䅣求䝁䅍兡桂䝁䅷䅉療䡁䅉䅚求䡁䅉䅉牂䝁䅫睢穂䝁䅳督獁䍁䅁兙畂䝁䅑䅉煂䝁䅕睤求䝁䅷杣㕂䑁䅳䅉桂䝁䄴䅚杁䝁䄰党桂䡁䅑䅌杁䡁䅁杣療䝁䅑兤橂䝁䅕䅌杁䡁䅍党祂䡁䅙兡橂䝁䅕䅉歂䝁䅕䅢灂䍁䅷䅉桂䝁䄴䅚杁䝁䅉兙牂䝁䅕杣㕂䍁䅁䅣祂䝁䄸䅚ㅂ䝁䅍䅤穂䍁䄴䅉啂䝁䅧党杁䝁䅍睢瑂䡁䅁兙畂䡁䅫䅉桂䝁䅷督療䍁䅁睢睂䝁䅕杣桂䡁䅑党穂䍁䅁睚桂䡁䅍睢獂䝁䅫杢求䍁䅷䅉睂䝁䅧兙祂䝁䄰兙橂䝁䅫党穂䍁䅷䅉療䡁䅁䅤灂䝁䅍兙獂䍁䅷䅉浂䝁䄸睢歂䍁䅁睙療䡁䅕杣あ䡁䅍䅌杁䝁䅧党桂䡁䅉兡畂䝁䅣兌桂䝁䅫䅚杁䝁䅍党畂䡁䅑党祂䡁䅍䅌杁䝁䅅杢歂䍁䅁䅤灂䡁䅉党杁䝁䅫杢穂䡁䅑兙獂䝁䅷兙あ䝁䅫睢畂䍁䅁睙求䝁䄴䅤求䡁䅉督㝁䍁䅁兙畂䝁䅑䅉療䝁䅙杚求䡁䅉督杁䝁䅉兤穂䝁䅫杢求䡁䅍督杁䝁䅑党獂䝁䅫杤求䡁䅉入獁䍁䅁䅤祂䝁䅅杤求䝁䅷䅌杁䝁䅣杣療䝁䅍党祂䡁䅫䅌杁䝁䅅杢歂䍁䅁杤桂䡁䅉兡療䡁䅕督杁䝁䄸䅤潂䝁䅕杣杁䡁䅍党祂䡁䅙兡橂䝁䅕督杁䝁䄸杢獂䝁䅫杢求䍁䄴䅉䩂䡁䅑䅉桂䝁䅷督療䍁䅁睢睂䝁䅕杣桂䡁䅑党穂䍁䅁党瑁䝁䅍睢瑂䝁䄰党祂䝁䅍党杁䡁䅣党楂䡁䅍兡あ䝁䅕督畁䍁䅁䅖潂䝁䅕䅉橂䝁䄸兢睂䝁䅅杢㕂䍁䅁睤桂䡁䅍䅉浂䝁䄸杣瑂䝁䅕杣獂䡁䅫䅉牂䝁䄴睢㍂䝁䄴䅉桂䡁䅍䅉䑂䝁䄸督あ䝁䅍睢杁䕁䅍睢瑂䡁䅁兙畂䝁䅫党穂䍁䅷䅉䩂䝁䄴睙畁䍁䅁兙畂䝁䅑䅉橂䝁䅧兙畂䝁䅣党歂䍁䅁兡あ䡁䅍䅉畂䝁䅅兢求䍁䅁䅤療䍁䅁睑療䡁䅍䅤橂䝁䄸䅉塂䝁䅧睢獂䝁䅕督桂䝁䅷党杁䕁䅍睢祂䡁䅁睢祂䝁䅅䅤灂䝁䄸杢杁䝁䅫杢杁䕁䅅兤湂䡁䅕督あ䍁䅁免㕁䑁䅫兏畁䍁䅁睑療䡁䅍䅤橂䝁䄸䅉塂䝁䅧睢獂䝁䅕督桂䝁䅷党杁䕁䅍睢祂䡁䅁睢祂䝁䅅䅤灂䝁䄸杢杁䡁䅣兙穂䍁䅁杚療䡁䅕杢歂䝁䅕䅚杁䝁䅫杢杁䑁䅅兏㍁䑁䅙䅉桂䝁䄴䅚杁䝁䅫督杁䝁䅉兙穂䝁䅕䅚杁䝁䅫杢杁䕁䅫督穂䝁䅅兣ㅂ䝁䅅䅡獁䍁䅁睖桂䡁䅍䅡灂䝁䄴睚あ䝁䄸杢畁䅁䅁硪䅑䉁䡉䅁䑂䝁䄸䅤求䡁䅉杣桂䍁䅁兒畂䝁䅕杣湂䡁䅫䅉䩂䝁䄴睙畁䍁䅷䅉桂䝁䄴䅉灂䝁䄴䅚求䡁䅁党畂䝁䅑党畂䡁䅑䅉療䝁䅫䅢杁䝁䅅杢歂䍁䅁睚桂䡁䅍䅉橂䝁䄸兢睂䝁䅅杢㕂䍁䅷䅉求䝁䄴睚桂䝁䅣党穂䍁䅁兡畂䍁䅁䅤潂䝁䅕䅉歂䝁䅕杤求䝁䅷睢睂䝁䄰党畂䡁䅑䅌杁䝁䅕䅥睂䝁䅷睢祂䝁䅅䅤灂䝁䄸杢獁䍁䅁兙畂䝁䅑䅉睂䡁䅉睢歂䡁䅕睙あ䝁䅫睢畂䍁䅁睢浂䍁䅁睢灂䝁䅷䅌杁䝁䄴兙あ䡁䅕杣桂䝁䅷䅉湂䝁䅅督獁䍁䅁兙畂䝁䅑䅉畂䝁䅅䅤ㅂ䡁䅉兙獂䍁䅁睚桂䡁䅍䅉獂䝁䅫兣ㅂ䝁䅫䅚穂䍁䅁兡畂䍁䅁䅤潂䝁䅕䅉噂䝁䄴兡あ䝁䅕䅚杁䙁䅍䅤桂䡁䅑党穂䍁䄴䅉啂䝁䅧党杁䝁䅍睢瑂䡁䅁兙畂䡁䅫升穂䍁䅁䅣祂䝁䄸䅣求䡁䅉䅤灂䝁䅕督杁䝁䅫杢橂䝁䅷兤歂䝁䅕䅉あ䝁䅧党杁䕁䄰兙祂䝁䅍党獂䝁䅷兤穂䍁䅁睕潂䝁䅅䅢求䍁䅁睤灂䡁䅑䅡杁䝁䅅䅣睂䡁䅉睢㑂䝁䅫兢桂䡁䅑党獂䡁䅫䅉硁䑁䅧李獁䑁䅁䅍睁䍁䅁杢求䡁䅑䅉桂䝁䅍杣求䡁䅍䅉灂䝁䄴䅉あ䝁䅧党杁䝁䅑杣㕂䍁䅁睚桂䡁䅍䅉㍂䝁䅫杢歂䝁䄸睤杁䝁䄸杚杁䡁䅑䅡求䍁䅁䅣獂䝁䅅入杁䝁䅷睢橂䝁䅅䅤求䝁䅑䅉灂䝁䄴䅉呂䡁䅕督硂䡁䅕党潂䝁䅅杢畂䝁䅅䅉䑂䝁䄸兤畂䡁䅑入獁䍁䅁䅕求䝁䄴杢穂䡁䅫䅢㉂䝁䅅杢灂䝁䅅睏杁䙁䅁党祂䝁䄰兡桂䝁䄴䅉䍂䝁䅅督灂䝁䄴䅉睂䡁䅉睢睂䝁䅕杣あ䝁䅫党穂䍁䅁睤灂䡁䅑䅡杁䝁䅅䅣睂䡁䅉睢㑂䝁䅫兢桂䡁䅑党獂䡁䅫䅉祁䑁䅫李獁䑁䅁䅍睁䍁䅁杢求䡁䅑䅉桂䝁䅍杣求䡁䅍䅉獂䝁䄸睙桂䡁䅑党歂䍁䅁兡畂䍁䅁睤求䡁䅍䅤杁䙁䅑党㑂䝁䅅督杁䝁䅅杢歂䍁䅁督療䡁䅕䅤潂䝁䅕兙穂䡁䅑䅉佂䝁䅕睤杁䕁䄰党㑂䝁䅫睙療䑁䅳䅉桂䝁䄴䅚杁䕁䅅杢桂䝁䅑兙祂䝁䅳睢杁䕁䅉兙穂䝁䅫杢杁䡁䅁杣療䡁䅁党祂䡁䅑兡求䡁䅍䅉㍂䝁䅫䅤潂䍁䅁兙睂䡁䅁杣療䡁䅧兡瑂䝁䅅䅤求䝁䅷入杁䑁䅅䅏祁䍁䅷䅍睁䑁䅁䅉畂䝁䅕䅤杁䝁䅅睙祂䝁䅕督杁䝁䅷睢橂䝁䅅䅤求䝁䅑䅉灂䝁䄴䅉偂䝁䅳䅢桂䝁䅧睢瑂䝁䅅杌杁䕁䅫䅤杁䝁䅅䅢穂䝁䄸䅉療䡁䅁党祂䝁䅅䅤求䡁䅍䅉畂䝁䅅䅤ㅂ䡁䅉兙獂䍁䅁睚桂䡁䅍䅉桂䝁䄴䅚杁䡁䅍兙獂䡁䅑睤桂䡁䅑党祂䍁䅁睚桂䡁䅑䅡求䡁䅉兡畂䝁䅣䅉桂䝁䄴䅚杁䝁䅑兡穂䡁䅁睢穂䝁䅅䅢杁䡁䅍入穂䡁䅑党瑂䡁䅍䅉灂䝁䄴䅉啂䝁䅕䅥桂䡁䅍杌杁䙁䅑䅡求䍁䅁睙療䝁䄰䅣桂䝁䄴入杁䡁䅍党獂䝁䅷督杁䝁䅫䅤穂䍁䅁杢桂䡁䅑兤祂䝁䅅䅢杁䝁䅣兙穂䍁䅁䅤療䍁䅁兡畂䝁䅑兤穂䡁䅑杣灂䝁䅅䅢杁䝁䅍兤穂䡁䅑睢瑂䝁䅕杣穂䍁䅷䅉獂䝁䄸睙桂䝁䅷䅉歂䝁䅫督あ䡁䅉兡楂䡁䅕䅤灂䝁䄸杢杁䝁䅍睢瑂䡁䅁兙畂䝁䅫党穂䍁䅷䅉療䝁䅫䅢杁䝁䅅杢歂䍁䅁睚桂䡁䅍䅉瑂䝁䅅杣牂䝁䅕䅤求䡁䅉督獁䍁䅁兢桂䝁䅯睢祂䍁䅁党畂䝁䅕杣湂䡁䅫䅉橂䝁䄸兢睂䝁䅅杢灂䝁䅕督獁䍁䅁䅣灂䡁䅁党獂䝁䅫杢求䍁䅁睙療䝁䄰䅣桂䝁䄴兡求䡁䅍䅌杁䝁䅅杢歂䍁䅁䅣療䡁䅣党祂䍁䅁睚求䝁䄴党祂䝁䅅䅤灂䝁䄸杢杁䝁䅙兙橂䝁䅫䅢灂䡁䅑兡求䡁䅍杌杁䕁䅍睢あ䝁䅕杣祂䝁䅅䅉䙂䝁䄴党祂䝁䅣入杁䕁䅫杢橂䍁䄴䅉㍂䝁䅅督杁䝁䅫杢橂䝁䄸杣睂䝁䄸杣桂䡁䅑党歂䍁䅁兡畂䍁䅁免㕁䑁䅧兏杁䝁䅅杢歂䍁䅁兡穂䍁䅁䅡求䝁䅅䅚硂䡁䅕兙祂䡁䅑党祂䝁䅕䅚杁䝁䅫杢杁䕁䅧睢ㅂ䡁䅍䅤療䝁䄴䅌杁䙁䅑党㑂䝁䅅督畁䅁䅁砷䅕䵁䩯䅁䑂䝁䄸䅤㕂䍁䅁兓畂䝁䅍杌獁䍁䅁䅤療䝁䅣党あ䝁䅧党祂䍁䅁睤灂䡁䅑䅡杁䝁䅫䅤穂䍁䅁督ㅂ䝁䅉督灂䝁䅑兡桂䡁䅉兡求䡁䅍䅌杁䝁䄰兙畂䡁䅕杚桂䝁䅍䅤ㅂ䡁䅉党穂䍁䅷䅉瑂䝁䅅杣牂䝁䅕䅤穂䍁䅷䅉歂䝁䅫督あ䡁䅉兡楂䡁䅕䅤求䡁䅍䅌杁䝁䅅杢歂䍁䅁督求䝁䅷䅢穂䍁䅁杙求䝁䅅兤あ䡁䅫䅉睂䡁䅉睢歂䡁䅕睙あ䡁䅍䅉㍂䝁䄸杣獂䝁䅑睤灂䝁䅑党畁䍁䅁兓あ䍁䅁睢睂䝁䅕杣桂䡁䅑党穂䍁䅁䅤潂䡁䅉睢ㅂ䝁䅣䅡杁䙁䅁杣求䡁䅍䅤灂䝁䅣党杁䝁䅅杢歂䍁䅁睑療䝁䄴督ㅂ䝁䄰党祂䍁䅁村求䝁䅅兤あ䡁䅫䅉穂䝁䅕睚瑂䝁䅕杢あ䡁䅍杌杁䙁䅑䅡求䍁䅁睙療䝁䄰䅣桂䝁䄴入杁䡁䅁杣療䡁䅙兡歂䝁䅕督杁䝁䅙杣桂䝁䅣杣桂䝁䄴睙求䍁䅷䅉橂䝁䄸䅢療䡁䅉䅉橂䝁䄸督瑂䝁䅕䅤灂䝁䅍督獁䍁䅁兙畂䝁䅑䅉穂䝁䅳兡畂䍁䅁兙畂䝁䅑䅉楂䝁䄸䅚㕂䍁䅁睙桂䡁䅉党杁䡁䅁杣療䝁䅑兤橂䡁䅑督畁䍁䅁兓あ䍁䅁睢浂䝁䅙党祂䡁䅍䅉兂䡁䅉党穂䡁䅑兡湂䝁䅕䅉穂䝁䅕睚瑂䝁䅕杢あ䍁䅁䅣祂䝁䄸䅚ㅂ䝁䅍䅤穂䍁䅁䅣祂䝁䅫兢桂䡁䅉兡獂䡁䅫䅉あ䝁䅧杣療䡁䅕睚潂䍁䅁䅣祂䝁䅕督あ䝁䅫睚求䍁䅁杣求䡁䅑兙灂䝁䅷党祂䡁䅍䅌杁䝁䅫杢橂䝁䅷兤歂䝁䅫杢湂䍁䅁䅣求䡁䅉杚ㅂ䝁䄰党祂䝁䅫党穂䍁䅷䅉歂䝁䅕䅣桂䡁䅉䅤瑂䝁䅕杢あ䍁䅁督あ䝁䄸杣求䡁䅍䅌杁䝁䅕兌祂䝁䅕䅤桂䝁䅫䅢求䡁䅉督獁䍁䅁䅚灂䡁䅉党橂䡁䅑兌あ䝁䄸兌橂䝁䄸杢穂䡁䅕兢求䡁䅉䅉㍂䝁䅕杙穂䝁䅫䅤求䡁䅍䅌杁䝁䅅杢歂䍁䅁䅚ㅂ䡁䅑入瑁䝁䅙杣求䝁䅕䅉穂䝁䅧睢睂䡁䅍䅉ㅂ䝁䄴䅚求䡁䅉䅉あ䝁䅧党杁䕁䅉兤祂䝁䅉党祂䡁䅉入獁䍁䅁睑桂䝁䅷杤灂䝁䄴䅉䱂䝁䅷党灂䝁䄴䅌杁䕁䅍䅡獂䝁䄸党獁䍁䅁䅒桂䡁䅙兡歂䝁䄸杚浂䍁䅷䅉䙂䡁䅍睙桂䝁䅑兙獁䍁䅁睒ㅂ䝁䅍睙灂䍁䅷䅉䥂䡁䅕睚療䍁䅁村療䡁䅍督獁䍁䅁兓畂䝁䅙兡畂䝁䅫兢求䝁䄴䅤杁䕁䅍睢あ䡁䅫䅉兂䝁䅅杣灂䡁䅍䅌杁䕁䅯兡獂䍁䅁睕桂䝁䄴䅚求䡁䅉䅌杁䕁䅯睢療䡁䅁光獁䍁䅁睓㕂䝁䅷兡求䍁䅁杓求䝁䄴杢求䡁䅉䅌杁䕁䅷兙畂䝁䅍兙穂䡁䅑党祂䍁䅷䅉乂䝁䅅杣橂䍁䅁杓桂䝁䅍睢楂䡁䅍䅌杁䕁䄰兡ㅂ䍁䅁兔灂䡁䅕䅌杁䕁䄸杣㉂䝁䅕䅚桂䍁䅷䅉睂䝁䅧兡獂䝁䄸督療䡁䅁䅡㕂䍁䅷䅉呂䕁䅳睓佂䍁䅁村婂䍁䅁睓䩂䕁䄰䅌杁䝁䅅杢歂䍁䅁䅖灂䝁䅙杚桂䝁䄴入杁䍁䅙䅉䑂䝁䄸杌杁䝁䅉杣桂䝁䄴䅚穂䍁䄴䅉啂䝁䅧党杁䝁䅍睢瑂䡁䅁兙畂䡁䅫䅉睂䡁䅉睢㉂䝁䅫䅚求䡁䅍䅉䑂䝁䄸杢穂䡁䅕兢求䡁䅉䅉䍂䝁䅕兙ㅂ䡁䅑入杁䡁䅍党湂䝁䄰党畂䡁䅑䅉睂䡁䅉睢歂䡁䅕睙あ䡁䅍䅉睂䡁䅉兡瑂䝁䅅杣灂䝁䅷入杁䡁䅑䅡祂䝁䄸兤湂䝁䅧䅉潂䡁䅫䅣求䡁䅉兢桂䡁䅉睡求䡁䅑督獁䍁䅁督ㅂ䡁䅁党祂䝁䄰兙祂䝁䅳党あ䡁䅍䅌杁䝁䅑杣ㅂ䝁䅣䅉穂䡁䅑睢祂䝁䅕督獁䍁䅁䅣潂䝁䅅杣瑂䝁䅅睙灂䝁䅕督獁䍁䅁兢灂䝁䅑兌あ䝁䅫党祂䍁䅁䅚求䡁䅁兙祂䡁䅑兢求䝁䄴䅤杁䡁䅍䅤療䡁䅉党穂䍁䅷䅉あ䡁䅉兙歂䝁䅫䅤灂䝁䄸杢桂䝁䅷䅉浂䝁䄸睢歂䍁䅁兙畂䝁䅑䅉歂䡁䅉兤湂䍁䅁杣求䡁䅑兙灂䝁䅷党祂䡁䅍䅌杁䝁䅅杢歂䍁䅁党瑁䝁䅍睢瑂䝁䄰党祂䝁䅍党杁䡁䅉党あ䝁䅅兡獂䝁䅕杣穂䍁䅁兤畂䝁䅑党祂䍁䅁䅤潂䝁䅕䅉䉂䝁䅑兡歂䝁䅅督獁䍁䅁村求䝁䅍睡潂䝁䅅兢獁䍁䅁村療䡁䅯来桂䝁䄴睢獁䍁䅁村療䡁䅕杣煂䝁䄸兡穂䍁䅷䅉䍂䡁䅉兤畂䝁䄸䅉䍂䝁䅅杢桂䝁䄴兡獁䍁䅁睑療䡁䅙党祂䕁䅣兡祂䝁䅷䅌杁䕁䅯睢㉂䝁䅅杢獁䍁䅁兔桂䡁䅧䅉䝂䝁䅅睙あ䝁䄸杣獁䍁䅁兔求䡁䅧䅥獁䍁䅁兔療䝁䄴兙畂䝁䅣党獁䍁䅁杔桂䡁䅕䅤灂䝁䅍兙獁䍁䅁䅕桂䝁䅫䅥桂䝁䄸䅌杁䕁䅷党䡂䝁䅕杣杁䝁䅉入杁䕁䅷党畂䝁䅅䅉䡂䝁䅕杣橂䝁䅳党獁䍁䅁杕灂䝁䄰兢求䝁䅷䅌杁䙁䅉兡穂䡁䅅兤求䍁䅷䅉坂䝁䅕杣桂䍁䅁睖桂䝁䄴睚獁䍁䅁兙畂䝁䅑䅉呂䝁䅅䅢獂䡁䅫䅉䥂䝁䅅杢穂䝁䅕杢杁䝁䅉杣桂䝁䄴䅚穂䍁䄴䅉䩂䡁䅑䅉桂䝁䅷督療䍁䅁督求䝁䅷䅢穂䍁䅁兡あ䡁䅍䅉睂䡁䅉睢歂䡁䅕睙あ䡁䅍䅉あ䝁䅧杣療䡁䅕睚潂䍁䅁䅤潂䝁䅫杣歂䍁䄰䅣桂䡁䅉䅤㕂䍁䅁䅚灂䡁䅍䅤祂䝁䅫杙ㅂ䡁䅑睢祂䡁䅍杌杁䙁䅑䅡求䍁䅁睙療䝁䄰䅣桂䝁䄴入杁䡁䅣兙穂䍁䅁杚療䡁䅕杢歂䝁䅕䅚杁䝁䅫杢杁䑁䅅兏睁䑁䅑䅉桂䝁䄴䅚杁䝁䅫督杁䝁䅧党桂䝁䅑兣ㅂ䝁䅅杣あ䝁䅕杣求䝁䅑䅉灂䝁䄴䅉佂䝁䅕睤杁䙁䅫睢祂䝁䅳䅌杁䕁䄴党㍂䍁䅁兗療䡁䅉睡畁䍁䅁睑療䡁䅑入杁䕁䅫杢橂䍁䄴䅉灂䡁䅍䅉桂䍁䅁督ㅂ䝁䅉督灂䝁䅑兡桂䡁䅉入杁䝁䄸杚杁䕁䅯兑䍂䍁䅁村求䝁䅅兤あ䡁䅫䅉䍂䍁䄴杖畁䅁䅁䈫䅍䍁䅁䅁䑂䝁䄸兤祂䝁䅫党祂䍁䅁睕求䡁䅉杤灂䝁䅍党䅁䅁䥫䅁歄䅂䅁睑療䡁䅕督灂䝁䄴督杁䙁䅁杣療䡁䅁党祂䡁䅑兡求䡁䅍䅉䩂䝁䄴睙療䡁䅉䅣療䡁䅉兙あ䝁䅕䅚杁䍁䅧杉䑂䝁䄸兤穂䝁䅫杢穂䍁䅉克杁䝁䅫督杁䝁䅅䅉浂䡁䅕䅢獂䡁䅫䅉灂䝁䄴䅤求䝁䅣杣桂䡁䅑党歂䍁䅷䅉穂䝁䅕䅢浂䍁䄰兙歂䝁䄰兡畂䝁䅫督あ䝁䅕杣求䝁䅑䅌杁䝁䅅杢歂䍁䅁督求䝁䅷杚瑁䝁䄰兙畂䝁䅅睚求䝁䅑䅉祂䝁䅕兙獂䍁䅁党穂䡁䅑兙あ䝁䅕䅉灂䝁䄴杤求䡁䅍䅤瑂䝁䅕杢あ䍁䅁䅤祂䡁䅕督あ䍁䅁䅋卂䕁䅕兓啂䍁䅫杌杁䙁䅑䅡求䍁䅁睑療䝁䄰䅣桂䝁䄴入獁䍁䅁杙桂䡁䅍党歂䍁䅁兡畂䍁䅁兑あ䝁䅷兙畂䡁䅑兙杁䝁䅅杢歂䍁䅁兙橂䡁䅑兡畂䝁䅣䅉あ䝁䅧杣療䡁䅕睚潂䍁䅁兡あ䡁䅍䅉療䡁䅁党祂䝁䅅䅤灂䝁䄴睚杁䡁䅁兙祂䡁䅑杢求䡁䅉督潂䝁䅫䅣獁䍁䅁睑療䡁䅕督灂䝁䄴督杁䙁䅁杣療䡁䅁党祂䡁䅑兡求䡁䅍䅉䵂䙁䅁䅌杁䡁䅁杣灂䝁䄰兙祂䝁䅫䅢㕂䍁䅁兡畂䡁䅙党穂䡁䅑督杁䝁䅫杢杁䕁䅍䅢桂䡁䅍督杁䕁䅅䅉療䝁䅙杚灂䝁䅍党杁䝁䅉兤灂䝁䅷䅚灂䝁䄴睚穂䍁䅁䅢療䝁䅍兙あ䝁䅕䅚杁䝁䅫杢杁䝁䅧兡湂䝁䅧兌湂䡁䅉睢㍂䡁䅑䅡杁䙁䅍兤畂䍁䅁村求䝁䅷䅤杁䝁䄰兙祂䝁䅳党あ䡁䅍杌杁䕁䅙睢ㅂ䝁䄴䅚求䝁䅑䅉灂䝁䄴䅉硁䑁䅫兎㑁䍁䅷䅉䑂䝁䄸兤穂䝁䅫杢穂䍁䅁睙祂䝁䅕兙あ䝁䅕督杁䡁䅍䅡桂䡁䅉党潂䝁䄸䅢歂䝁䅕杣杁䡁䅙兙獂䡁䅕党杁䡁䅑䅡祂䝁䄸兤湂䝁䅧䅉灂䡁䅑督杁䝁䅕䅥あ䝁䅕杢穂䝁䅫杤求䍁䅁党㑂䡁䅁党祂䡁䅑兡穂䝁䅕䅉灂䝁䄴䅉あ䝁䅧党杁䝁䅑党㉂䝁䅕䅢療䡁䅁兢求䝁䄴䅤獁䍁䅁兙橂䡁䅅兤灂䡁䅍兡あ䝁䅫睢畂䍁䅷䅉獂䝁䅕兙穂䝁䅫杢湂䍁䅷䅉桂䝁䄴䅚杁䝁䄰兙畂䝁䅅睚求䝁䄰党畂䡁䅑䅉療䝁䅙䅉潂䝁䅫睚潂䍁䄰兣ㅂ䝁䅅䅢灂䡁䅑入杁䡁䅉党桂䝁䅷䅉求䡁䅍䅤桂䡁䅑党杁䝁䅅督穂䝁䅕䅤穂䍁䄴䅉啂䝁䅧党杁䕁䅍睢瑂䡁䅁兙畂䡁䅫䅉潂䝁䅅督杁䝁䅅䅉橂䝁䄸兢睂䡁䅉党潂䝁䅕杢穂䝁䅫杤求䍁䅁督あ䡁䅉兙あ䝁䅕睚㕂䍁䅁兡畂䍁䅁䅣獂䝁䅅睙求䍁䅁杙桂䡁䅍党歂䍁䅁睢畂䍁䅁兙杁䡁䅍兡瑂䡁䅁䅢求䍁䅁䅣獂䝁䅅䅤浂䝁䄸杣瑂䍁䅷䅉あ䡁䅉睢睂䝁䅧入杁䝁䅅督穂䝁䅕䅤穂䍁䅷䅉桂䝁䄴䅚杁䝁䄸䅣睂䝁䄸杣あ䡁䅕杢灂䡁䅍䅤灂䝁䅍䅉灂䝁䄴杤求䡁䅍䅤瑂䝁䅕杢あ䡁䅍杌䅁偁噅䅁䍁兂䅁睑祂䝁䅅睙牂䝁䅕杣杁䕁䅉兙祂䡁䅉党獂䍁䅁睔獂䝁䅑䅉䑂䝁䄸兤畂䡁䅑杣㕂䍁䅁睕あ䝁䄸杣求䍁䅷䅉䩂䝁䄴睙畁䍁䅁䅚求䡁䅙党獂䝁䄸䅣穂䍁䅁兙畂䝁䅑䅉療䡁䅁党祂䝁䅅䅤求䡁䅍䅉あ䝁䅧党杁䕁䅍杣桂䝁䅍睡求䡁䅉䅉䍂䝁䅅杣祂䝁䅕䅢杁䕁䄸䅢歂䍁䅁睑療䡁䅕杢あ䡁䅉入杁䙁䅍䅤療䡁䅉党杁䝁䅍睢畂䝁䅍党睂䡁䅑䅉灂䝁䄴䅉あ䝁䅧党杁䙁䅕杢灂䡁䅑党歂䍁䅁睕あ䝁䅅䅤求䡁䅍杌杁䕁䅫䅤穂䍁䅁睑祂䝁䅅睙牂䝁䅕杣杁䕁䅉兙祂䡁䅉党獂䍁䅁督あ䝁䄸杣求䡁䅍䅉橂䝁䄸杢穂䝁䅫督あ䍁䅁睢浂䍁䅁杣求䡁䅍䅤桂䡁䅕杣桂䝁䄴䅤穂䍁䅁睤灂䡁䅑䅡杁䝁䅅䅉湂䝁䅫杚あ䍁䅁督潂䝁䄸䅣畁䍁䅁䅖潂䝁䅕䅉橂䝁䄸兢睂䝁䅅杢㕂䉁杫督杁䡁䅉党穂䡁䅑兙ㅂ䡁䅉兙畂䡁䅑督杁䡁䅍党祂䡁䅙党杁䝁䅉杣求䝁䅅睡浂䝁䅅督あ䍁䅷䅉獂䡁䅕杢橂䝁䅧䅌杁䝁䅅杢歂䍁䅁䅚灂䝁䄴杢求䡁䅉䅌杁䝁䅅督杁䡁䅣党獂䝁䅷䅉桂䡁䅍䅉歂䝁䅫杢求䍁䄰兡畂䍁䅷䅉睂䝁䅫睙牂䍁䄰兤睂䍁䅷䅉桂䝁䄴䅚杁䝁䅑党獂䝁䅫杤求䡁䅉入杁䡁䅍党祂䡁䅙兡橂䝁䅕督畁䍁䅁兓あ䡁䅍䅉湂䝁䅫杚あ䍁䅁督潂䝁䄸䅣杁䝁䄸杚浂䝁䅕杣穂䍁䅁杤桂䡁䅉兡療䡁䅕督杁䝁䅑党橂䝁䄸杣桂䡁䅑兡㉂䝁䅕䅉桂䝁䄴䅚杁䝁䅙兤畂䝁䅍䅤灂䝁䄸杢桂䝁䅷䅉灂䡁䅑党瑂䡁䅍䅌杁䡁䅍兤橂䝁䅧䅉桂䡁䅍䅉祂䝁䄸睙牂䝁䅫杢湂䍁䅁睙潂䝁䅅兡祂䡁䅍䅌杁䡁䅍党桂䡁䅍睢畂䝁䅅䅢杁䝁䅣兡浂䡁䅑督獁䍁䅁兙睂䡁䅁兙祂䝁䅕䅢獁䍁䅁䅤療䡁䅫督獁䍁䅁杚療䝁䄸䅚獁䍁䅁睙療䝁䄸睡㍂䝁䅅杣求䍁䅷䅉桂䝁䄴䅚杁䡁䅙兙祂䝁䅫睢ㅂ䡁䅍䅉療䡁䅑䅡求䡁䅉䅉湂䝁䅫杚あ䍁䅁兡あ䝁䅕兢穂䍁䅷䅉桂䡁䅍䅉㍂䝁䅕䅢獂䍁䅁兙穂䍁䅁杤桂䡁䅉兡療䡁䅕督杁䝁䅍兙畂䝁䅑兡求䡁䅍䅌杁䡁䅁杣求䡁䅍党祂䡁䅙党穂䍁䅷䅉桂䝁䄴䅚杁䝁䄸䅤潂䝁䅕杣杁䝁䅙睢療䝁䅑䅉灂䡁䅑党瑂䡁䅍杌杁䕁䅍杣桂䝁䅍睡求䡁䅉䅉䍂䝁䅅杣祂䝁䅕䅢杁䕁䄸䅢歂䍁䅁睑療䡁䅕杢あ䡁䅉入杁䙁䅍䅤療䡁䅉党獁䍁䅁兓畂䝁䅍杌杁䡁䅣兙穂䍁䅁兡畂䝁䅍睢祂䡁䅁睢祂䝁䅅䅤求䝁䅑䅉灂䝁䄴䅉硁䑁䅫李㕁䍁䅁兙畂䝁䅑䅉灂䡁䅍䅉潂䝁䅕兙歂䡁䅅兤桂䡁䅉䅤求䡁䅉党歂䍁䅁兡畂䍁䅁䅔求䝁䅉兙畂䝁䄸杢獁䍁䅁䅖求䝁䄴杢求䡁䅍督求䝁䅕杌䅁䍁噧䅁畄杄䅁睑祂䝁䅅杢求䍁䅁睑療䝁䄰䅣桂䝁䄴入獁䍁䅁䅤療䝁䅣党あ䝁䅧党祂䍁䅁睤灂䡁䅑䅡杁䝁䅫䅤穂䍁䅁督ㅂ䝁䅉督灂䝁䅑兡桂䡁䅉兡求䡁䅍䅌杁䝁䄰兙畂䡁䅕杚桂䝁䅍䅤ㅂ䡁䅉党穂䍁䅁兙畂䝁䅑䅉穂䝁䅕䅢獂䡁䅍䅉求䝁䄴睚灂䝁䄴党求䡁䅉党歂䍁䅁兡畂䝁䅑兤穂䡁䅑杣灂䝁䅅䅢杁䡁䅁杣療䝁䅑兤橂䡁䅑督杁䝁䅫杢杁䡁䅑䅡求䍁䅁兖畂䝁䅫䅤求䝁䅑䅉呂䡁䅑兙あ䝁䅕督獁䍁䅁睑桂䝁䄴兙歂䝁䅅䅌杁䡁䅑䅡求䍁䅁兖畂䝁䅫䅤求䝁䅑䅉䱂䝁䅫杢湂䝁䅑睢瑂䍁䅷䅉䑂䝁䄸杢あ䝁䅫杢求䝁䄴䅤桂䝁䅷䅉䙂䡁䅕杣療䡁䅁党獁䍁䅁兙畂䝁䅑䅉灂䝁䄴䅤求䡁䅉杢桂䡁䅑兡療䝁䄴兙獂䝁䅷入畁䍁䅁䅖潂䝁䅕䅉橂䝁䄸兢睂䝁䅅杢㕂䍁䅁睢睂䝁䅕杣桂䡁䅑党穂䍁䅁兡畂䍁䅁䅤潂䡁䅉党求䍁䅁督求䝁䅣兢求䝁䄴䅤穂䑁䅯䅉䉂䝁䅕杣療䡁䅍䅣桂䝁䅍党杁䍁䅙䅉䙂䝁䅷党橂䡁䅑杣療䝁䄴兡橂䡁䅍䅌杁䙁䅁杣療䝁䅍党穂䡁䅍䅉䝂䝁䅷睢㍂䍁䅁䅖求䝁䅍䅡畂䝁䄸䅢療䝁䅣兡求䡁䅍䅌杁䝁䅅杢歂䍁䅁兒畂䝁䅣兡畂䝁䅕党祂䝁䅕䅚杁䕁䄰兙あ䝁䅕杣灂䝁䅅䅢穂䍁䄴䅉啂䝁䅧党杁䕁䅅党祂䝁䄸督睂䝁䅅睙求䍁䅁杊杁䕁䅕䅢求䝁䅍䅤祂䝁䄸杢灂䝁䅍督杁䡁䅍党湂䝁䄰党畂䡁䅑䅉穂䡁䅕䅣睂䝁䅷兡求䡁䅍䅉橂䡁䅉兡あ䝁䅫睙桂䝁䅷䅉橂䝁䄸兢睂䝁䄸杢求䝁䄴䅤穂䍁䅁兙畂䝁䅑䅉穂䡁䅫督あ䝁䅕兢穂䍁䅷䅉灂䝁䄴睙獂䡁䅕䅚灂䝁䄴睚杁䝁䄸杣灂䝁䅣兡畂䝁䅅䅢杁䝁䅕兣ㅂ䝁䅫䅣瑂䝁䅕杢あ䍁䅁兙畂䝁䅑䅉桂䝁䅙䅤求䡁䅉兢桂䡁䅉睡求䡁䅑䅉睂䝁䅅杣あ䡁䅍䅉浂䝁䄸杣杁䝁䅍睢瑂䝁䄰党祂䝁䅍兡桂䝁䅷䅉桂䝁䅕杣療䡁䅍䅣桂䝁䅍党獁䍁䅁兙穂䍁䅁睤求䝁䅷䅢杁䝁䅅督杁䡁䅑䅡求䍁䅁兢灂䝁䅷兡あ䝁䅅杣㕂䍁䅁兙求䡁䅉睢穂䡁䅁兙橂䝁䅕䅌杁䝁䅑党浂䝁䅕杢穂䝁䅕䅌杁䝁䅅杢歂䍁䅁督睂䝁䅅睙求䍁䅁兢桂䡁䅉睡求䡁䅑督畁䍁䅁䅖潂䝁䅫督杁䡁䅍党湂䝁䄰党畂䡁䅑䅉桂䝁䅷督療䍁䅁睢浂䝁䅙党祂䡁䅍䅉睂䡁䅉党穂䡁䅍兤祂䝁䅕䅉穂䝁䅕杢穂䝁䄸杣穂䍁䅁杚療䡁䅉䅉桂䝁䅫杣橂䡁䅉兙浂䡁䅑䅉求䝁䄴睚灂䝁䄴党杁䝁䅍睢畂䡁䅑杣療䝁䅷䅌杁䝁䅅兡祂䝁䅍杣桂䝁䅙䅤杁䝁䅉杣桂䝁䅳兡畂䝁䅣䅉穂䡁䅫督あ䝁䅕兢穂䍁䅁杚療䡁䅉䅉橂䝁䄸兢瑂䝁䅕杣橂䝁䅫兙獂䍁䅁兙灂䡁䅉睙祂䝁䅅杚あ䍁䅁兙畂䝁䅑䅉浂䝁䅫睚潂䡁䅑党祂䍁䅁条求䡁䅑督獁䍁䅁䅣療䡁䅣党祂䍁䅁睙療䝁䄴杤求䡁䅉督灂䝁䄸杢杁䡁䅍睢獂䡁䅕䅤灂䝁䄸杢穂䍁䅁杚療䡁䅉䅉穂䡁䅁兙橂䝁䅕睙祂䝁䅅杚あ䍁䅷䅉桂䝁䄴䅚杁䝁䅷兤楂䡁䅉兡橂䝁䅅䅤灂䝁䄸杢杁䡁䅍入穂䡁䅑党瑂䡁䅍杌杁䙁䅑䅡求䍁䅁䅕祂䝁䄸睙求䡁䅍督杁䕁䅙䅢療䡁䅣䅉啂䝁䅕睙潂䝁䄴睢獂䝁䄸睚灂䝁䅕督杁䡁䅍党湂䝁䄰党畂䡁䅑䅉睂䡁䅉睢㉂䝁䅫䅚求䡁䅍䅉求䝁䄴睚灂䝁䄴党求䡁䅉党歂䍁䅁杚獂䡁䅕兡歂䍁䅁䅡桂䝁䄴䅚獂䝁䅫杢湂䍁䅁党硂䡁䅕兡睂䝁䄰党畂䡁䅑䅉浂䝁䄸杣杁䝁䄰兡穂䡁䅍兡療䝁䄴兌橂䡁䅉兡あ䝁䅫睙桂䝁䅷䅉桂䡁䅁䅣獂䝁䅫睙桂䡁䅑兡療䝁䄴督畁䍁䅁兓あ䍁䅁睢浂䝁䅙党祂䡁䅍䅉睂䡁䅉睢橂䝁䅕督穂䍁䅁杤桂䝁䅷杤求䡁䅍䅉桂䝁䄴䅚杁䡁䅉党獂䝁䅅䅤求䝁䅑䅉睂䡁䅉睢歂䡁䅕睙あ䡁䅍䅌杁䡁䅍兤橂䝁䅧䅉桂䡁䅍䅉獂䝁䅫杢求䝁䅑䅉睂䝁䅫䅣求䍁䅷䅉浂䝁䅫䅤あ䝁䅫杢湂䡁䅍䅉桂䝁䄴䅚杁䝁䅧睢穂䝁䅕督獁䍁䅁兙灂䡁䅉兌療䡁䅁党祂䝁䅅䅤求䝁䅑䅉歂䝁䅫兙睂䝁䅧杣桂䝁䅣兢杁䝁䅅杢歂䍁䅁䅣求䡁䅉兡穂䡁䅑兙獂䡁䅑兡橂䍁䅁䅣ㅂ䝁䄰䅣穂䍁䅷䅉灂䝁䄴督あ䡁䅉兤瑂䝁䅕杢あ䝁䅅䅤灂䝁䄸杢杁䝁䅅杢歂䍁䅁督桂䝁䄰䅣獂䝁䅫杢湂䍁䅁督㕂䡁䅍䅤求䝁䄰督獁䍁䅁杤桂䝁䅷杤求䍁䅁䅣療䡁䅍兡あ䝁䅫睢畂䝁䅫杢湂䍁䅁兙畂䝁䅑䅉橂䝁䄸杢あ䡁䅉睢獂䍁䅁督㕂䡁䅍䅤求䝁䄰督獁䍁䅁兙畂䝁䅑䅉㉂䝁䅅䅢㉂䝁䅕䅉歂䝁䅫兙湂䝁䄴睢穂䡁䅑兡橂䍁䅁兙畂䝁䅑䅉橂䝁䅅䅢灂䝁䅉杣桂䡁䅑兡療䝁䄴䅉穂䡁䅫督あ䝁䅕兢穂䑁䅳䅉橂䝁䄸兢瑂䝁䅕杣橂䝁䅫兙獂䍁䅁杤桂䝁䅷杤求䡁䅍睏杁䝁䅅杢歂䍁䅁䅣ㅂ䝁䄰䅣穂䍁䅁兙畂䝁䅑䅉穂䡁䅫督あ䝁䅕兢穂䍁䄴䅉啂䝁䅧党杁䕁䅕杢湂䝁䅫杢求䝁䅕杣求䝁䅑䅉乂䝁䅅䅤求䡁䅉兡桂䝁䅷督杁䡁䅍党湂䝁䄰党畂䡁䅑䅉瑂䝁䅅杢ㅂ䝁䅙兙橂䡁䅑兤祂䝁䅕督杁䝁䅙兡楂䝁䅕杣湂䝁䅷兙穂䡁䅍兌祂䝁䅕兡畂䝁䅙睢祂䝁䅍党歂䍁䅁䅣獂䝁䅅督あ䝁䅫睙杁䡁䅁兙畂䝁䅕䅢穂䍁䅁兙畂䝁䅑䅉橂䝁䄸兡獂䡁䅍䅉浂䝁䄸杣杁䡁䅕督求䍁䅁兡畂䍁䅁䅤潂䝁䅕䅉瑂䝁䅅杢ㅂ䝁䅙兙橂䡁䅑兤祂䝁䅫杢湂䍁䅁睢浂䍁䅁杣求䝁䅍杣求䝁䅅䅤灂䝁䄸杢桂䝁䅷䅉㉂䝁䅕䅡灂䝁䅍䅢求䡁䅍䅌杁䝁䅅督杁䡁䅣党獂䝁䅷䅉桂䡁䅍䅉灂䝁䄴䅉橂䝁䄸兢瑂䝁䅕杣橂䝁䅫兙獂䍁䅁兙畂䝁䅑䅉灂䝁䄴䅚ㅂ䡁䅍䅤祂䝁䅫兙獂䍁䅁杙ㅂ䝁䅫䅢歂䝁䅫杢湂䍁䅁兙睂䡁䅁䅢灂䝁䅍兙あ䝁䅫睢畂䡁䅍杌杁䙁䅑䅡灂䡁䅍䅉穂䝁䅕睚瑂䝁䅕杢あ䍁䅁督求䝁䅷䅢穂䍁䅁䅚灂䡁䅉党橂䡁䅑䅢㕂䍁䅁䅤療䍁䅁杕坂䍁䅷䅉あ䡁䅉兙灂䝁䅷党祂䍁䅷䅉桂䝁䄴䅚杁䡁䅑杣ㅂ䝁䅍睡杁䝁䄰兙畂䡁䅕杚桂䝁䅍䅤ㅂ䡁䅉党祂䡁䅍䅌杁䝁䅅督杁䡁䅣党獂䝁䅷䅉桂䡁䅍䅉あ䝁䅧杣療䡁䅕睚潂䍁䅁䅚灂䡁䅍䅤祂䝁䅫杙ㅂ䡁䅑睢祂䡁䅍䅉桂䝁䄴䅚杁䡁䅉党あ䝁䅅兡獂䝁䅕杣穂䍁䄴䅉啂䝁䅧党杁䝁䅍睢瑂䡁䅁兙畂䡁䅫䅉睂䡁䅉睢㉂䝁䅫䅚求䡁䅍䅉灂䡁䅑督杁䡁䅁杣療䝁䅑兤橂䡁䅑督杁䝁䅅杢歂䍁䅁督療䝁䅷兤あ䝁䅫睢畂䡁䅍䅉あ䝁䄸䅉求䝁䄴䅚杁䝁䄰兙祂䝁䅳党あ䡁䅍䅌杁䝁䅫杢橂䝁䅷兤歂䝁䅫杢湂䍁䅁睙療䝁䄰兢求䡁䅉睙灂䝁䅅䅢杁䝁䅅杢歂䍁䅁兢灂䝁䅷兡あ䝁䅅杣㕂䍁䅁兙求䡁䅉睢穂䡁䅁兙橂䝁䅕䅌杁䝁䅑党浂䝁䅕杢穂䝁䅕䅌杁䝁䅅杢歂䍁䅁督睂䝁䅅睙求䑁䅳䅉橂䝁䅧党瑂䝁䅫睙桂䝁䅷䅉桂䝁䄴䅚杁䡁䅁䅡桂䡁䅉兢桂䝁䅍党ㅂ䡁䅑兡橂䝁䅅䅢杁䡁䅁杣療䝁䅑兤橂䡁䅑兡療䝁䄴睏杁䡁䅣兙あ䝁䅕杣杁䝁䅅杢歂䍁䅁睤桂䡁䅍䅤求䡁䅣兙あ䝁䅕杣㝁䍁䅁杢療䝁䄴兌祂䝁䅕督灂䝁䅑党畂䡁䅑兡桂䝁䅷䅉桂䝁䄴䅚杁䝁䄰兤畂䝁䅫睙灂䡁䅁兙獂䍁䅁睙療䝁䄴督あ䡁䅉兤橂䡁䅑兡療䝁䄴睏杁䝁䅕杢求䡁䅉睚㕂䑁䅳䅉桂䝁䄴䅚杁䝁䄸䅤潂䝁䅕杣杁䝁䅣党畂䝁䅕杣桂䝁䅷䅉灂䝁䄴䅚ㅂ䡁䅍䅤祂䝁䅫兙獂䍁䅁兙畂䝁䅑䅉橂䝁䄸杢穂䡁䅕兢求䡁䅉兌祂䝁䅕䅢桂䡁䅑党歂䍁䅁兙睂䡁䅁䅢灂䝁䅍兙あ䝁䅫睢畂䡁䅍杌杁䙁䅑䅡求䍁䅁睙療䝁䄰䅣桂䝁䄴入杁䡁䅣兙穂䍁䅁杚療䡁䅉兢求䡁䅉䅢㕂䍁䅁睡畂䝁䄸睤畂䍁䅁兙穂䍁䅁睑祂䝁䅅杢求䍁䅁䅓療䝁䅷䅚灂䝁䄴睚穂䍁䅷䅉䑂䝁䄸杌杁䕁䅍杣桂䝁䄴党杁䕁䅍睢瑂䡁䅁兙畂䡁䅫䅉㍂䝁䅅督杁䝁䅙睢ㅂ䝁䄴䅚求䝁䅑䅉灂䝁䄴䅉硁䑁䅧兎ㅁ䍁䅁兙畂䝁䅑䅉灂䡁䅍䅉楂䝁䅅督求䝁䅑䅉灂䝁䄴䅉呂䡁䅑兙瑂䝁䅙睢祂䝁䅑䅌杁䕁䅍睢畂䝁䄴党橂䡁䅑兡橂䡁䅕䅤畁䅁䅁根䅕乁䙯䅁䑂䡁䅉兙畂䝁䅕䅉佂䙁䅧䅖獁䍁䅁睑療䍁䄴䅉療䡁䅁党祂䝁䅅䅤求䡁䅍䅉桂䡁䅍䅉桂䝁䄴䅉灂䝁䄴䅚ㅂ䡁䅍䅤祂䝁䅫兙獂䍁䅁䅤求䝁䅍䅡畂䝁䄸䅢療䝁䅣入杁䝁䅍睢瑂䡁䅁兙畂䡁䅫䅉あ䝁䅧兙あ䍁䅁䅣祂䝁䄸杤灂䝁䅑党穂䍁䅁䅤求䝁䅍䅡畂䝁䄸䅢療䝁䅣入杁䡁䅍睢獂䡁䅕䅤灂䝁䄸杢穂䍁䅁䅤療䍁䅁督求䝁䅍兤祂䝁䅕䅌杁䝁䅑党あ䝁䅕睙あ䍁䅷䅉桂䝁䄴䅚杁䝁䅅兤あ䝁䅧党畂䡁䅑兡橂䝁䅅䅤求䍁䅁睙ㅂ䡁䅍䅤療䝁䄰党祂䡁䅍升杁䝁䅫兢睂䝁䄸杣あ䝁䅅杢あ䍁䅁兙穂䡁䅍党あ䡁䅍杌杁䙁䅑䅡求䍁䅁睙療䝁䄰䅣桂䝁䄴入杁䝁䄸䅣求䡁䅉兙あ䝁䅕督杁䡁䅑䅡祂䝁䄸兤湂䝁䅧䅉䑂䡁䅉兙畂䝁䅕䅉兂䝁䅅入瑂䝁䅕杢あ䍁䅁兓畂䝁䄴睢㉂䝁䅅䅤灂䝁䄸杢穂䍁䅁兙畂䝁䅑䅉䑂䡁䅉兙畂䝁䅕䅉䑂䡁䅕杣祂䝁䅕杢橂䡁䅫䅉穂䝁䅕睚瑂䝁䅕杢あ䡁䅍杌杁䙁䅑䅡求䍁䅁睑祂䝁䅅杢求䍁䅁䅕桂䡁䅫兢求䝁䄴䅤杁䕁䅫杢畂䝁䄸杤桂䡁䅑兡療䝁䄴督杁䡁䅍党湂䝁䄰党畂䡁䅑䅉療䝁䅙杚求䡁䅉督杁䝁䅕䅢求䝁䅍䅤祂䝁䄸杢灂䝁䅍䅉求䡁䅅兤灂䡁䅁兢求䝁䄴䅤杁䝁䅅杢歂䍁䅁兙穂䡁䅍睢橂䝁䅫兙あ䝁䅕䅚杁䡁䅍睢浂䡁䅑睤桂䡁䅉党獁䍁䅁兙穂䍁䅁睤求䝁䅷䅢杁䝁䅅督杁䝁䅅䅚㉂䝁䅅杢橂䝁䅕䅚杁䝁䅅兤あ䝁䄸兢桂䡁䅑兡療䝁䄴䅉穂䝁䄸䅢ㅂ䡁䅑兡療䝁䄴督獁䍁䅁䅣祂䝁䄸睙求䡁䅍督灂䝁䄴睚杁䡁䅍入穂䡁䅑党瑂䡁䅍䅌杁䝁䅙兡求䝁䅷䅚杁䡁䅍党祂䡁䅙兡橂䝁䅕䅉穂䝁䄸䅢ㅂ䡁䅑兡療䝁䄴督獁䍁䅁杣求䝁䄰睢あ䝁䅕䅉歂䝁䅫兙湂䝁䄴睢穂䡁䅑兡橂䡁䅍䅌杁䝁䅅杢歂䍁䅁䅣祂䝁䄸䅚ㅂ䝁䅍䅤灂䡁䅙兡あ䡁䅫䅉穂䝁䄸杚あ䡁䅣兙祂䝁䅕䅉穂䝁䄸䅢ㅂ䡁䅑兡療䝁䄴督畁䍁䅁䅖潂䝁䅕䅉䑂䡁䅉兙畂䝁䅕䅉䑂䡁䅕杣祂䝁䅕杢橂䡁䅫䅉穂䝁䅕睚瑂䝁䅕杢あ䍁䅁䅣祂䝁䄸杤灂䝁䅑党穂䍁䅁兙歂䡁䅙兙畂䝁䅍党歂䍁䅁督求䝁䅍兤祂䝁䅫䅤㕂䍁䅁督療䝁䅷兤あ䝁䅫睢畂䡁䅍䅉楂䝁䅅督求䝁䅑䅉療䝁䄴䅉睂䡁䅉睢睂䡁䅉兡求䡁䅑兙祂䡁䅫䅉あ䝁䅕睙潂䝁䄴睢獂䝁䄸睚㕂䍁䅁杚療䡁䅉䅉穂䝁䅕睙ㅂ䡁䅉兡畂䝁䅣䅉睂䝁䅧入穂䝁䅫睙桂䝁䅷䅉睂䡁䅉睢歂䡁䅕睙あ䡁䅍䅌杁䝁䅫杢橂䝁䅷兤歂䝁䅫杢湂䍁䅁杙桂䝁䄴睡畂䝁䄸䅤求䡁䅍䅌杁䝁䅍睢畂䡁䅍兤瑂䝁䅕杣杁䝁䅣睢療䝁䅑督獁䍁䅁兙畂䝁䅑䅉灂䝁䄴䅚ㅂ䡁䅍䅤祂䝁䅫兙獂䍁䅁䅣祂䝁䄸䅚ㅂ䝁䅍䅤穂䍁䄴䅉䑂䡁䅉兙畂䝁䅕䅉佂䙁䅧䅖獁䍁䅁睑療䍁䄴䅉㍂䝁䅅督杁䝁䅫杢橂䝁䄸杣睂䝁䄸杣桂䡁䅑党歂䍁䅁兡畂䍁䅁杍睁䑁䅉免杁䝁䅅杢歂䍁䅁兡穂䍁䅁杙桂䡁䅍党歂䍁䅁兡畂䍁䅁睖桂䝁䅷䅤潂䝁䅅兢獁䍁䅁兔桂䡁䅍督桂䝁䅍䅡ㅂ䡁䅍党あ䡁䅑督畁䅁䅁桂䅕䕁䅉䅁䑂䡁䅉党歂䝁䅫䅤塂䝁䅅䅤橂䝁䅧睌偂䡁䅕䅤獂䝁䄸睢牂䍁䅁䅋睁䑁䅅睌睁䑁䅑睌祁䑁䅁杍ぁ䍁䅫䅁㉄䅅䅁村䅁䕁䅍杣求䝁䅑兡あ䙁䅣兙あ䝁䅍䅡癁䕁䄸兤あ䝁䅷睢療䝁䅳䅉潁䑁䅁免癁䑁䅁兏癁䑁䅉䅍祁䑁䅕克䅁䉁充䅁䍂䅁䅁睑祂䝁䅕䅚灂䡁䅑睖桂䡁䅑睙潂䍁䄸睔ㅂ䡁䅑䅢療䝁䄸睡杁䍁䅧䅍硁䍁䄸免硁䍁䄸杍睁䑁䅉杍灁䅁䅁剔䅉䕁䅉䅁䑂䡁䅉党歂䝁䅫䅤塂䝁䅅䅤橂䝁䅧睌偂䡁䅕䅤獂䝁䄸睢牂䍁䅁䅋睁䑁䅅睌硁䑁䅅睌祁䑁䅁杍ぁ䍁䅫䅁瑁睄䅁村䅁䕁䅍杣求䝁䅑兡あ䙁䅣兙あ䝁䅍䅡癁䕁䄸兤あ䝁䅷睢療䝁䅳䅉潁䑁䅁免癁䑁䅅杍癁䑁䅉䅍祁䑁䅑克䅁䝁偳䅁䍂䅁䅁睑祂䝁䅕䅚灂䡁䅑睖桂䡁䅑睙潂䍁䄸睔ㅂ䡁䅑䅢療䝁䄸睡杁䍁䅧䅍硁䍁䄸免ぁ䍁䄸杍睁䑁䅉免灁䅁䅁䉄䅅䕁䅉䅁䑂䡁䅉党歂䝁䅫䅤塂䝁䅅䅤橂䝁䅧睌偂䡁䅕䅤獂䝁䄸睢牂䍁䅁䅋睁䑁䅅睌硁䑁䅑睌祁䑁䅁杍ㅁ䍁䅫䅁流睄䅁村䅁䕁䅍杣求䝁䅑兡あ䙁䅣兙あ䝁䅍䅡癁䕁䄸兤あ䝁䅷睢療䝁䅳䅉潁䑁䅁免癁䑁䅅兎癁䑁䅉䅍祁䑁䅅克䅁䩁乫䅁䍂䅁䅁睑祂䝁䅕䅚灂䡁䅑睖桂䡁䅑睙潂䍁䄸睔ㅂ䡁䅑䅢療䝁䄸睡杁䍁䅧䅍硁䍁䄸免ㅁ䍁䄸杍睁䑁䅉䅎灁䅁䅁眲䄰䕁䅉䅁䑂䡁䅉党歂䝁䅫䅤塂䝁䅅䅤橂䝁䅧睌偂䡁䅕䅤獂䝁䄸睢牂䍁䅁䅋睁䑁䅅睌硁䑁䅙睌祁䑁䅁杍ぁ䍁䅫䅁⭁䅅䅁村䅁䕁䅍杣求䝁䅑兡あ䙁䅣兙あ䝁䅍䅡癁䕁䄸兤あ䝁䅷睢療䝁䅳䅉潁䑁䅁免癁䑁䅅睎癁䑁䅉䅍睁䑁䅍克䅁䭁兯䅁䍂䅁䅁睑祂䝁䅕䅚灂䡁䅑睖桂䡁䅑睙潂䍁䄸睔ㅂ䡁䅑䅢療䝁䄸睡杁䍁䅧䅍硁䍁䄸杍硁䍁䄸杍睁䑁䅉兎灁䅁䅁兮䅷䕁䅉䅁䑂䡁䅉党歂䝁䅫䅤塂䝁䅅䅤橂䝁䅧睌偂䡁䅕䅤獂䝁䄸睢牂䍁䅁䅋睁䑁䅅睌祁䑁䅍睌祁䑁䅁杍ㅁ䍁䅫䅁䡄睄䅁村䅁䕁䅍杣求䝁䅑兡あ䙁䅣兙あ䝁䅍䅡癁䕁䄸兤あ䝁䅷睢療䝁䅳䅉潁䑁䅁免癁䑁䅉䅎癁䑁䅉䅍祁䑁䅑克䅁䕁䴸䅁䍂䅁䅁睑祂䝁䅕䅚灂䡁䅑睖桂䡁䅑睙潂䍁䄸睔ㅂ䡁䅑䅢療䝁䄸睡杁䍁䅧䅍硁䍁䄸杍㍁䍁䄸杍睁䑁䅉免灁䅁䅁杔䄴䕁䅉䅁䑂䡁䅉党歂䝁䅫䅤塂䝁䅅䅤橂䝁䅧睌偂䡁䅕䅤獂䝁䄸睢牂䍁䅁䅋睁䑁䅅睌祁䑁䅧睌祁䑁䅁杍ㅁ䍁䅫䅁硂兄䅁村䅁䕁䅍杣求䝁䅑兡あ䙁䅣兙あ䝁䅍䅡癁䕁䄸兤あ䝁䅷睢療䝁䅳䅉潁䑁䅁免癁䑁䅉兏癁䑁䅉䅍硁䑁䅁克䅁䉁卷䅁䍂䅁䅁睑祂䝁䅕䅚灂䡁䅑睖桂䡁䅑睙潂䍁䄸睔ㅂ䡁䅑䅢療䝁䄸睡杁䍁䅧䅍硁䍁䄸杍㕁䍁䄸杍睁䑁䅉䅎灁䅁䅁杏䄰䕁䅉䅁䑂䡁䅉党歂䝁䅫䅤塂䝁䅅䅤橂䝁䅧睌偂䡁䅕䅤獂䝁䄸睢牂䍁䅁䅋睁䑁䅅睌穁䑁䅁睌祁䑁䅁免㑁䍁䅫䅁啂杄䅁村䅁䕁䅍杣求䝁䅑兡あ䙁䅣兙あ䝁䅍䅡癁䕁䄸兤あ䝁䅷睢療䝁䅳䅉潁䑁䅁免癁䑁䅍䅍癁䑁䅉䅍祁䑁䅕克䅁䭁即䅁䍂䅁䅁睑祂䝁䅕䅚灂䡁䅑睖桂䡁䅑睙潂䍁䄸睔ㅂ䡁䅑䅢療䝁䄸睡杁䍁䅧䅍祁䍁䄸䅍祁䍁䄸杍睁䑁䅉睍灁䅁䅁刹䅁䕁䅉䅁䑂䡁䅉党歂䝁䅫䅤塂䝁䅅䅤橂䝁䅧睌偂䡁䅕䅤獂䝁䄸睢牂䍁䅁䅋睁䑁䅉睌睁䑁䅍睌祁䑁䅁杍硁䍁䅫䅁䱃兄䅁村䅁䕁䅍杣求䝁䅑兡あ䙁䅣兙あ䝁䅍䅡癁䕁䄸兤あ䝁䅷睢療䝁䅳䅉潁䑁䅁杍癁䑁䅁睍癁䑁䅉䅍祁䑁䅕克䅁䅁佁䅁䍂䅁䅁睑祂䝁䅕䅚灂䡁䅑睖桂䡁䅑睙潂䍁䄸睔ㅂ䡁䅑䅢療䝁䄸睡杁䍁䅧䅍祁䍁䄸䅍ㅁ䍁䄸杍睁䑁䅉免灁䅁䅁元䄴䕁䅉䅁䑂䡁䅉党歂䝁䅫䅤塂䝁䅅䅤橂䝁䅧睌偂䡁䅕䅤獂䝁䄸睢牂䍁䅁䅋睁䑁䅉睌睁䑁䅕睌祁䑁䅁杍ㅁ䍁䅫䅁灁睃䅁村䅁䕁䅍杣求䝁䅑兡あ䙁䅣兙あ䝁䅍䅡癁䕁䄸兤あ䝁䅷睢療䝁䅳䅉潁䑁䅁杍癁䑁䅁李癁䑁䅉䅍祁䑁䅕克䅁䝁䱫䅁䍂䅁䅁睑祂䝁䅕䅚灂䡁䅑睖桂䡁䅑睙潂䍁䄸睔ㅂ䡁䅑䅢療䝁䄸睡杁䍁䅧䅍祁䍁䄸䅍㍁䍁䄸杍睁䑁䅉杍灁䅁䅁杲䄴䕁䅉䅁䑂䡁䅉党歂䝁䅫䅤塂䝁䅅䅤橂䝁䅧睌偂䡁䅕䅤獂䝁䄸睢牂䍁䅁䅋睁䑁䅉睌睁䑁䅣睌祁䑁䅁杍ㅁ䍁䅫䅁慂睄䅁村䅁䕁䅍杣求䝁䅑兡あ䙁䅣兙あ䝁䅍䅡癁䕁䄸兤あ䝁䅷睢療䝁䅳䅉潁䑁䅁杍癁䑁䅁䅏癁䑁䅉䅍祁䑁䅅克䅁䡁乯䅁䍂䅁䅁睑祂䝁䅕䅚灂䡁䅑睖桂䡁䅑睙潂䍁䄸睔ㅂ䡁䅑䅢療䝁䄸睡杁䍁䅧䅍祁䍁䄸䅍㕁䍁䄸杍睁䑁䅉免灁䅁䅁兩䄸䕁䅉䅁䑂䡁䅉党歂䝁䅫䅤塂䝁䅅䅤橂䝁䅧睌偂䡁䅕䅤獂䝁䄸睢牂䍁䅁䅋睁䑁䅉睌硁䑁䅁睌祁䑁䅁杍ㅁ䍁䅫䅁䩄䅅䅁村䅁䕁䅍杣求䝁䅑兡あ䙁䅣兙あ䝁䅍䅡癁䕁䄸兤あ䝁䅷睢療䝁䅳䅉潁䑁䅁杍癁䑁䅅杍癁䑁䅉䅍祁䑁䅕克䅁䱁啧䅁䍂䅁䅁睑祂䝁䅕䅚灂䡁䅑睖桂䡁䅑睙潂䍁䄸睔ㅂ䡁䅑䅢療䝁䄸睡杁䍁䅧䅍祁䍁䄸免穁䍁䄸杍睁䑁䅉䅎灁䅁䅁睪䄸䕁䅉䅁䑂䡁䅉党歂䝁䅫䅤塂䝁䅅䅤橂䝁䅧睌偂䡁䅕䅤獂䝁䄸睢牂䍁䅁䅋睁䑁䅉睌硁䑁䅍睌祁䑁䅁杍ㅁ䍁䅫䅁㝄杆䅁村䅁䕁䅍杣求䝁䅑兡あ䙁䅣兙あ䝁䅍䅡癁䕁䄸兤あ䝁䅷睢療䝁䅳䅉潁䑁䅁杍癁䑁䅅䅎癁䑁䅉䅍祁䑁䅑克䅁䉁丸䅁䍂䅁䅁睑祂䝁䅕䅚灂䡁䅑睖桂䡁䅑睙潂䍁䄸睔ㅂ䡁䅑䅢療䝁䄸睡杁䍁䅧䅍祁䍁䄸免ぁ䍁䄸杍睁䑁䅉兎灁䅁䅁桦䅍䕁䅉䅁䑂䡁䅉党歂䝁䅫䅤塂䝁䅅䅤橂䝁䅧睌偂䡁䅕䅤獂䝁䄸睢牂䍁䅁䅋睁䑁䅉睌硁䑁䅙睌祁䑁䅁杍ぁ䍁䅫䅁畃睃䅁村䅁䕁䅍杣求䝁䅑兡あ䙁䅣兙あ䝁䅍䅡癁䕁䄸兤あ䝁䅷睢療䝁䅳䅉潁䑁䅁杍癁䑁䅉免癁䑁䅉䅍祁䑁䅑克䅁佁䵁䅁䍂䅁䅁睑祂䝁䅕䅚灂䡁䅑睖桂䡁䅑睙潂䍁䄸睔ㅂ䡁䅑䅢療䝁䄸睡杁䍁䅧䅍祁䍁䄸杍祁䍁䄸杍睁䑁䅉䅎灁䅁䅁硰䅁䕁䅉䅁䑂䡁䅉党歂䝁䅫䅤塂䝁䅅䅤橂䝁䅧睌偂䡁䅕䅤獂䝁䄸睢牂䍁䅁䅋睁䑁䅉睌祁䑁䅍睌祁䑁䅁免㑁䍁䅫䅁䙂兄䅁村䅁䕁䅍杣求䝁䅑兡あ䙁䅣兙あ䝁䅍䅡癁䕁䄸兤あ䝁䅷睢療䝁䅳䅉潁䑁䅁杍癁䑁䅉睍癁䑁䅉䅍祁䑁䅑克䅁䱁偑䅁䍂䅁䅁睑祂䝁䅕䅚灂䡁䅑睖桂䡁䅑睙潂䍁䄸睔ㅂ䡁䅑䅢療䝁䄸睡杁䍁䅧䅍祁䍁䄸杍ㅁ䍁䄸杍睁䑁䅅李灁䅁䅁公䄸䕁䅉䅁䑂䡁䅉党歂䝁䅫䅤塂䝁䅅䅤橂䝁䅧睌偂䡁䅕䅤獂䝁䄸睢牂䍁䅁䅋睁䑁䅉睌祁䑁䅙睌祁䑁䅁杍ぁ䍁䅫䅁奂䅅䅁村䅁䕁䅍杣求䝁䅑兡あ䙁䅣兙あ䝁䅍䅡癁䕁䄸兤あ䝁䅷睢療䝁䅳䅉潁䑁䅁杍癁䑁䅉睎癁䑁䅉䅍睁䑁䅣克䅁䙁佫䅁䍂䅁䅁睑祂䝁䅕䅚灂䡁䅑睖桂䡁䅑睙潂䍁䄸睔ㅂ䡁䅑䅢療䝁䄸睡杁䍁䅧䅍祁䍁䄸杍㍁䍁䄸杍睁䑁䅅䅏灁䅁䅁兺䄰䕁䅉䅁䑂䡁䅉党歂䝁䅫䅤塂䝁䅅䅤橂䝁䅧睌偂䡁䅕䅤獂䝁䄸睢牂䍁䅁䅋睁䑁䅉睌祁䑁䅧睌祁䑁䅁杍睁䍁䅫䅁灃睄䅁村䅁䕁䅍杣求䝁䅑兡あ䙁䅣兙あ䝁䅍䅡癁䕁䄸兤あ䝁䅷睢療䝁䅳䅉潁䑁䅁杍癁䑁䅉䅏癁䑁䅉䅍祁䑁䅑克䅁䅁兑䅁䍂䅁䅁睑祂䝁䅕䅚灂䡁䅑睖桂䡁䅑睙潂䍁䄸睔ㅂ䡁䅑䅢療䝁䄸睡杁䍁䅧䅍穁䍁䄸䅍硁䍁䄸杍睁䑁䅉杍灁䅁䅁杋䄴䕁䅉䅁䑂䡁䅉党歂䝁䅫䅤塂䝁䅅䅤橂䝁䅧睌偂䡁䅕䅤獂䝁䄸睢牂䍁䅁䅋睁䑁䅍睌睁䑁䅅睌祁䑁䅁杍ぁ䍁䅫䅁㉂䅄䅁村䅁䕁䅍杣求䝁䅑兡あ䙁䅣兙あ䝁䅍䅡癁䕁䄸兤あ䝁䅷睢療䝁䅳䅉潁䑁䅁睍癁䑁䅁杍癁䑁䅉䅍祁䑁䅁克䅁䑁兣䅁䍂䅁䅁睑祂䝁䅕䅚灂䡁䅑睖桂䡁䅑睙潂䍁䄸睔ㅂ䡁䅑䅢療䝁䄸睡杁䍁䅧䅍穁䍁䄸䅍祁䍁䄸杍睁䑁䅉免灁䅁䅁村䄴䕁䅉䅁䑂䡁䅉党歂䝁䅫䅤塂䝁䅅䅤橂䝁䅧睌偂䡁䅕䅤獂䝁䄸睢牂䍁䅁䅋睁䑁䅍睌睁䑁䅍睌祁䑁䅁杍硁䍁䅫䅁䝃睄䅁村䅁䕁䅍杣求䝁䅑兡あ䙁䅣兙あ䝁䅍䅡癁䕁䄸兤あ䝁䅷睢療䝁䅳䅉潁䑁䅁睍癁䑁䅁䅎癁䑁䅉䅍祁䑁䅅克䅁䥁伴䅁䍂䅁䅁睑祂䝁䅕䅚灂䡁䅑睖桂䡁䅑睙潂䍁䄸睔ㅂ䡁䅑䅢療䝁䄸睡杁䍁䅧䅍穁䍁䄸䅍ぁ䍁䄸杍睁䑁䅉䅎灁䅁䅁兤䄴䕁䅉䅁䑂䡁䅉党歂䝁䅫䅤塂䝁䅅䅤橂䝁䅧睌偂䡁䅕䅤獂䝁䄸睢牂䍁䅁䅋睁䑁䅍睌睁䑁䅕睌祁䑁䅁杍硁䍁䅫䅁慁充䅁村䅁䕁䅍杣求䝁䅑兡あ䙁䅣兙あ䝁䅍䅡癁䕁䄸兤あ䝁䅷睢療䝁䅳䅉潁䑁䅁睍癁䑁䅁李癁䑁䅉䅍祁䑁䅑克䅁䅁伴䅁䍂䅁䅁睑祂䝁䅕䅚灂䡁䅑睖桂䡁䅑睙潂䍁䄸睔ㅂ䡁䅑䅢療䝁䄸睡杁䍁䅧䅍穁䍁䄸䅍㍁䍁䄸杍睁䑁䅉䅎灁䅁䅁公䅷䥁䅙䅁䑂䡁䅉党歂䝁䅫䅤塂䝁䅅䅤橂䝁䅧睌偂䡁䅕䅤獂䝁䄸睢牂䍁䅁䅋睁䑁䅍睌睁䑁䅣睌祁䑁䅁杍ぁ䍁䅫睏杁䕁䅍杣求䝁䅑兡あ䙁䅣兙あ䝁䅍䅡癁䕁䄸兤あ䝁䅷睢療䝁䅳䅉潁䑁䅅杍癁䑁䅅杍癁䑁䅉䅍祁䑁䅍克䅁偁光䅁䍂䅁䅁睑祂䝁䅕䅚灂䡁䅑睖桂䡁䅑睙潂䍁䄸睔ㅂ䡁䅑䅢療䝁䄸睡杁䍁䅧䅍穁䍁䄸䅍㑁䍁䄸杍睁䑁䅉杍灁䅁䅁杦䅷䕁䅉䅁䑂䡁䅉党歂䝁䅫䅤塂䝁䅅䅤橂䝁䅧睌偂䡁䅕䅤獂䝁䄸睢牂䍁䅁䅋睁䑁䅍睌睁䑁䅫睌祁䑁䅁杍祁䍁䅫䅁㙁䅅䅁村䅁䕁䅍杣求䝁䅑兡あ䙁䅣兙あ䝁䅍䅡癁䕁䄸兤あ䝁䅷睢療䝁䅳䅉潁䑁䅁睍癁䑁䅅免癁䑁䅉䅍祁䑁䅅克䅁佁义䅁䍂䅁䅁睑祂䝁䅕䅚灂䡁䅑睖桂䡁䅑睙潂䍁䄸睔ㅂ䡁䅑䅢療䝁䄸睡杁䍁䅧䅍穁䍁䄸免祁䍁䄸杍睁䑁䅉䅎灁䅁䅁䅡䅷䕁䅉䅁䑂䡁䅉党歂䝁䅫䅤塂䝁䅅䅤橂䝁䅧睌偂䡁䅕䅤獂䝁䄸睢牂䍁䅁䅋睁䑁䅍睌硁䑁䅍睌祁䑁䅁杍ぁ䍁䅫䅁䭁䅄䅁村䅁䕁䅍杣求䝁䅑兡あ䙁䅣兙あ䝁䅍䅡癁䕁䄸兤あ䝁䅷睢療䝁䅳䅉潁䑁䅁睍癁䑁䅅兎癁䑁䅉䅍硁䑁䅁克䅁䙁偑䅁䍂䅁䅁睑祂䝁䅕䅚灂䡁䅑睖桂䡁䅑睙潂䍁䄸睔ㅂ䡁䅑䅢療䝁䄸睡杁䍁䅧䅍穁䍁䄸免ㅁ䍁䄸杍睁䑁䅉䅎灁䅁䅁䄳䄰䕁䅉䅁䑂䡁䅉党歂䝁䅫䅤塂䝁䅅䅤橂䝁䅧睌偂䡁䅕䅤獂䝁䄸睢牂䍁䅁䅋睁䑁䅍睌硁䑁䅙睌祁䑁䅁杍硁䍁䅫䅁呄䅅䅁村䅁䕁䅍杣求䝁䅑兡あ䙁䅣兙あ䝁䅍䅡癁䕁䄸兤あ䝁䅷睢療䝁䅳䅉潁䑁䅁睍癁䑁䅅睎癁䑁䅉䅍祁䑁䅅克䅁䍁䱉䅁䍂䅁䅁睑祂䝁䅕䅚灂䡁䅑睖桂䡁䅑睙潂䍁䄸睔ㅂ䡁䅑䅢療䝁䄸睡杁䍁䅧䅍穁䍁䄸免㑁䍁䄸杍睁䑁䅉䅎灁䅁䅁睳䄸䕁䅉䅁䑂䡁䅉党歂䝁䅫䅤塂䝁䅅䅤橂䝁䅧睌偂䡁䅕䅤獂䝁䄸睢牂䍁䅁䅋睁䑁䅍睌硁䑁䅫睌祁䑁䅁杍硁䍁䅫䅁求杄䅁村䅁䕁䅍杣求䝁䅑兡あ䙁䅣兙あ䝁䅍䅡癁䕁䄸兤あ䝁䅷睢療䝁䅳䅉潁䑁䅁睍癁䑁䅅兏癁䑁䅉䅍祁䑁䅑克䅁䅁伸䅁䍂䅁䅁睑祂䝁䅕䅚灂䡁䅑睖桂䡁䅑睙潂䍁䄸睔ㅂ䡁䅑䅢療䝁䄸睡杁䍁䅧䅍穁䍁䄸杍睁䍁䄸杍睁䑁䅉䅎灁䅁䅁䉃䅉䕁䅉䅁䑂䡁䅉党歂䝁䅫䅤塂䝁䅅䅤橂䝁䅧睌偂䡁䅕䅤獂䝁䄸睢牂䍁䅁䅋睁䑁䅍睌祁䑁䅅睌祁䑁䅁杍穁䍁䅫䅁牁杄䅁村䅁䕁䅍杣求䝁䅑兡あ䙁䅣兙あ䝁䅍䅡癁䕁䄸兤あ䝁䅷睢療䝁䅳䅉潁䑁䅁睍癁䑁䅉免癁䑁䅉䅍祁䑁䅑克䅁䵁䱷䅁䍂䅁䅁睑祂䝁䅕䅚灂䡁䅑睖桂䡁䅑睙潂䍁䄸睔ㅂ䡁䅑䅢療䝁䄸睡杁䍁䅧䅍穁䍁䄸杍ㅁ䍁䄸杍睁䑁䅅䅍灁䅁䅁睑䄸䕁䅉䅁䑂䡁䅉党歂䝁䅫䅤塂䝁䅅䅤橂䝁䅧睌偂䡁䅕䅤獂䝁䄸睢牂䍁䅁䅋睁䑁䅍睌祁䑁䅕睌祁䑁䅁免㕁䍁䅫䅁桁杅䅁村䅁䕁䅍杣求䝁䅑兡あ䙁䅣兙あ䝁䅍䅡癁䕁䄸兤あ䝁䅷睢療䝁䅳䅉潁䑁䅁睍癁䑁䅉兎癁䑁䅉䅍祁䑁䅅克䅁佁乁䅁䍂䅁䅁睑祂䝁䅕䅚灂䡁䅑睖桂䡁䅑睙潂䍁䄸睔ㅂ䡁䅑䅢療䝁䄸睡杁䍁䅧䅍穁䍁䄸杍㉁䍁䄸杍睁䑁䅉䅎灁䅁䅁眳䄰䕁䅉䅁䑂䡁䅉党歂䝁䅫䅤塂䝁䅅䅤橂䝁䅧睌偂䡁䅕䅤獂䝁䄸睢牂䍁䅁䅋睁䑁䅍睌穁䑁䅁睌祁䑁䅁杍祁䍁䅫䅁祃䅅䅁村䅁䕁䅍杣求䝁䅑兡あ䙁䅣兙あ䝁䅍䅡癁䕁䄸兤あ䝁䅷睢療䝁䅳䅉潁䑁䅁睍癁䑁䅍免癁䑁䅉䅍祁䑁䅅克䅁䉁儰䅁䍂䅁䅁睑祂䝁䅕䅚灂䡁䅑睖桂䡁䅑睙潂䍁䄸睔ㅂ䡁䅑䅢療䝁䄸睡杁䍁䅧䅍穁䍁䄸睍硁䍁䄸杍睁䑁䅉睍灁䅁䅁八䄰䕁䅉䅁䑂䡁䅉党歂䝁䅫䅤塂䝁䅅䅤橂䝁䅧睌偂䡁䅕䅤獂䝁䄸睢牂䍁䅁䅋睁䑁䅑睌睁䑁䅉睌祁䑁䅁杍ぁ䍁䅫䅁䥂睄䅁村䅁䕁䅍杣求䝁䅑兡あ䙁䅣兙あ䝁䅍䅡癁䕁䄸兤あ䝁䅷睢療䝁䅳䅉潁䑁䅁䅎癁䑁䅁兎癁䑁䅉䅍祁䑁䅑克䅁偁副䅁䍂䅁䅁睑祂䝁䅕䅚灂䡁䅑睖桂䡁䅑睙潂䍁䄸睔ㅂ䡁䅑䅢療䝁䄸睡杁䍁䅧䅍ぁ䍁䄸䅍㉁䍁䄸杍睁䑁䅉䅍灁䅁䅁杂䄸䕁䅉䅁䑂䡁䅉党歂䝁䅫䅤塂䝁䅅䅤橂䝁䅧睌偂䡁䅕䅤獂䝁䄸睢牂䍁䅁䅋睁䑁䅑睌睁䑁䅣睌祁䑁䅁杍硁䍁䅫䅁睂充䅁村䅁䕁䅍杣求䝁䅑兡あ䙁䅣兙あ䝁䅍䅡癁䕁䄸兤あ䝁䅷睢療䝁䅳䅉潁䑁䅁䅎癁䑁䅁睎癁䑁䅉䅍祁䑁䅉克䅁䍁佫䅁䍂䅁䅁睑祂䝁䅕䅚灂䡁䅑睖桂䡁䅑睙潂䍁䄸睔ㅂ䡁䅑䅢療䝁䄸睡杁䍁䅧䅍ぁ䍁䄸免祁䍁䄸杍睁䑁䅉䅎灁䅁䅁桚䅅䕁䅉䅁䑂䡁䅉党歂䝁䅫䅤塂䝁䅅䅤橂䝁䅧睌偂䡁䅕䅤獂䝁䄸睢牂䍁䅁䅋睁䑁䅑睌硁䑁䅑睌祁䑁䅁杍硁䍁䅫䅁硄杄䅁村䅁䕁䅍杣求䝁䅑兡あ䙁䅣兙あ䝁䅍䅡癁䕁䄸兤あ䝁䅷睢療䝁䅳䅉潁䑁䅁䅎癁䑁䅅䅎癁䑁䅉䅍祁䑁䅉克䅁䕁乫䅁䍂䅁䅁睑祂䝁䅕䅚灂䡁䅑睖桂䡁䅑睙潂䍁䄸睔ㅂ䡁䅑䅢療䝁䄸睡杁䍁䅧䅍ぁ䍁䄸免ㅁ䍁䄸杍睁䑁䅉䅎灁䅁䅁䅕䄴䕁䅉䅁䑂䡁䅉党歂䝁䅫䅤塂䝁䅅䅤橂䝁䅧睌偂䡁䅕䅤獂䝁䄸睢牂䍁䅁䅋睁䑁䅑睌硁䑁䅣睌祁䑁䅁免㑁䍁䅫䅁䕄睃䅁村䅁䕁䅍杣求䝁䅑兡あ䙁䅣兙あ䝁䅍䅡癁䕁䄸兤あ䝁䅷睢療䝁䅳䅉潁䑁䅁䅎癁䑁䅅睎癁䑁䅉䅍祁䑁䅑克䅁䝁剑䅁䍂䅁䅁睑祂䝁䅕䅚灂䡁䅑睖桂䡁䅑睙潂䍁䄸睔ㅂ䡁䅑䅢療䝁䄸睡杁䍁䅧䅍ぁ䍁䄸免㕁䍁䄸杍睁䑁䅅䅏灁䅁䅁兘䄸䕁䅉䅁䑂䡁䅉党歂䝁䅫䅤塂䝁䅅䅤橂䝁䅧睌偂䡁䅕䅤獂䝁䄸睢牂䍁䅁䅋睁䑁䅑睌硁䑁䅫睌祁䑁䅁杍穁䍁䅫䅁潂䅅䅁村䅁䕁䅍杣求䝁䅑兡あ䙁䅣兙あ䝁䅍䅡癁䕁䄸兤あ䝁䅷睢療䝁䅳䅉潁䑁䅁䅎癁䑁䅅兏癁䑁䅉䅍祁䑁䅑克䅁䑁光䅁䍂䅁䅁睑祂䝁䅕䅚灂䡁䅑睖桂䡁䅑睙潂䍁䄸睔ㅂ䡁䅑䅢療䝁䄸睡杁䍁䅧䅍ぁ䍁䄸杍祁䍁䄸杍睁䑁䅉䅎灁䅁䅁䉚䅉䕁䅉䅁䑂䡁䅉党歂䝁䅫䅤塂䝁䅅䅤橂䝁䅧睌偂䡁䅕䅤獂䝁䄸睢牂䍁䅁䅋睁䑁䅑睌祁䑁䅍睌祁䑁䅁杍硁䍁䅫䅁婃䅅䅁村䅁䕁䅍杣求䝁䅑兡あ䙁䅣兙あ䝁䅍䅡癁䕁䄸兤あ䝁䅷睢療䝁䅳䅉潁䑁䅁䅎癁䑁䅉李癁䑁䅉䅍祁䑁䅅克䅁䅁䱣䅁䍂䅁䅁睑祂䝁䅕䅚灂䡁䅑睖桂䡁䅑睙潂䍁䄸睔ㅂ䡁䅑䅢療䝁䄸睡杁䍁䅧䅍ぁ䍁䄸杍㍁䍁䄸杍睁䑁䅉免灁䅁䅁䈸䅁䕁䅉䅁䑂䡁䅉党歂䝁䅫䅤塂䝁䅅䅤橂䝁䅧睌偂䡁䅕䅤獂䝁䄸睢牂䍁䅁䅋睁䑁䅑睌祁䑁䅫睌祁䑁䅁杍ぁ䍁䅫䅁浃兄䅁村䅁䕁䅍杣求䝁䅑兡あ䙁䅣兙あ䝁䅍䅡癁䕁䄸兤あ䝁䅷睢療䝁䅳䅉潁䑁䅁䅎癁䑁䅍䅍癁䑁䅉䅍硁䑁䅕克䅁偁偳䅁䍂䅁䅁睑祂䝁䅕䅚灂䡁䅑睖桂䡁䅑睙潂䍁䄸睔ㅂ䡁䅑䅢療䝁䄸睡杁䍁䅧䅍ㅁ䍁䄸䅍祁䍁䄸杍睁䑁䅉睍灁䅁䅁兘䄴䕁䅉䅁䑂䡁䅉党歂䝁䅫䅤塂䝁䅅䅤橂䝁䅧睌偂䡁䅕䅤獂䝁䄸睢牂䍁䅁䅋睁䑁䅕睌睁䑁䅍睌祁䑁䅁免㑁䍁䅫䅁ぃ杄䅁村䅁䕁䅍杣求䝁䅑兡あ䙁䅣兙あ䝁䅍䅡癁䕁䄸兤あ䝁䅷睢療䝁䅳䅉潁䑁䅁兎癁䑁䅁睍癁䑁䅉䅍祁䑁䅍克䅁䩁內䅁䍂䅁䅁睑祂䝁䅕䅚灂䡁䅑睖桂䡁䅑睙潂䍁䄸睔ㅂ䡁䅑䅢療䝁䄸睡杁䍁䅧䅍ㅁ䍁䄸䅍ぁ䍁䄸杍睁䑁䅉免灁䅁䅁杴䄴䕁䅉䅁䑂䡁䅉党歂䝁䅫䅤塂䝁䅅䅤橂䝁䅧睌偂䡁䅕䅤獂䝁䄸睢牂䍁䅁䅋睁䑁䅕睌睁䑁䅕睌祁䑁䅁免ㅁ䍁䅫䅁㍄睄䅁村䅁䕁䅍杣求䝁䅑兡あ䙁䅣兙あ䝁䅍䅡癁䕁䄸兤あ䝁䅷睢療䝁䅳䅉潁䑁䅁兎癁䑁䅁兎癁䑁䅉䅍硁䑁䅣克䅁偁佑䅁䍂䅁䅁睑祂䝁䅕䅚灂䡁䅑睖桂䡁䅑睙潂䍁䄸睔ㅂ䡁䅑䅢療䝁䄸睡杁䍁䅧䅍ㅁ䍁䄸䅍ㅁ䍁䄸杍睁䑁䅉杍灁䅁䅁硐䅁䕁䅉䅁䑂䡁䅉党歂䝁䅫䅤塂䝁䅅䅤橂䝁䅧睌偂䡁䅕䅤獂䝁䄸睢牂䍁䅁䅋睁䑁䅕睌睁䑁䅣睌祁䑁䅁杍硁䍁䅫䅁祁充䅁村䅁䕁䅍杣求䝁䅑兡あ䙁䅣兙あ䝁䅍䅡癁䕁䄸兤あ䝁䅷睢療䝁䅳䅉潁䑁䅁兎癁䑁䅁睎癁䑁䅉䅍祁䑁䅑克䅁䩁乕䅁䍂䅁䅁睑祂䝁䅕䅚灂䡁䅑睖桂䡁䅑睙潂䍁䄸睔ㅂ䡁䅑䅢療䝁䄸睡杁䍁䅧䅍ㅁ䍁䄸䅍㑁䍁䄸杍睁䑁䅉䅎灁䅁䅁兌䅳䕁䅉䅁䑂䡁䅉党歂䝁䅫䅤塂䝁䅅䅤橂䝁䅧睌偂䡁䅕䅤獂䝁䄸睢牂䍁䅁䅋睁䑁䅕睌睁䑁䅫睌祁䑁䅁䅍㑁䍁䅫䅁睃杄䅁村䅁䕁䅍杣求䝁䅑兡あ䙁䅣兙あ䝁䅍䅡癁䕁䄸兤あ䝁䅷睢療䝁䅳䅉潁䑁䅁兎癁䑁䅅䅍癁䑁䅉䅍硁䑁䅙克䅁䡁佣䅁䍂䅁䅁睑祂䝁䅕䅚灂䡁䅑睖桂䡁䅑睙潂䍁䄸睔ㅂ䡁䅑䅢療䝁䄸睡杁䍁䅧䅍ㅁ䍁䄸免睁䍁䄸杍睁䑁䅉杍灁䅁䅁睖䄰䕁䅉䅁䑂䡁䅉党歂䝁䅫䅤塂䝁䅅䅤橂䝁䅧睌偂䡁䅕䅤獂䝁䄸睢牂䍁䅁䅋睁䑁䅕睌硁䑁䅅睌祁䑁䅁杍穁䍁䅫䅁煂兄䅁村䅁䕁䅍杣求䝁䅑兡あ䙁䅣兙あ䝁䅍䅡癁䕁䄸兤あ䝁䅷睢療䝁䅳䅉潁䑁䅁兎癁䑁䅅杍癁䑁䅉䅍祁䑁䅅克䅁䍁剳䅁䍂䅁䅁睑祂䝁䅕䅚灂䡁䅑睖桂䡁䅑睙潂䍁䄸睔ㅂ䡁䅑䅢療䝁䄸睡杁䍁䅧䅍ㅁ䍁䄸免穁䍁䄸杍睁䑁䅉免灁䅁䅁睫䄴䕁䅉䅁䑂䡁䅉党歂䝁䅫䅤塂䝁䅅䅤橂䝁䅧睌偂䡁䅕䅤獂䝁䄸睢牂䍁䅁䅋睁䑁䅕睌硁䑁䅕睌祁䑁䅁免穁䍁䅫䅁睃睃䅁村䅁䕁䅍杣求䝁䅑兡あ䙁䅣兙あ䝁䅍䅡癁䕁䄸兤あ䝁䅷睢療䝁䅳䅉潁䑁䅁兎癁䑁䅅兎癁䑁䅉䅍祁䑁䅍克䅁䍁丰䅁䍂䅁䅁睑祂䝁䅕䅚灂䡁䅑睖桂䡁䅑睙潂䍁䄸睔ㅂ䡁䅑䅢療䝁䄸睡杁䍁䅧䅍ㅁ䍁䄸免㉁䍁䄸杍睁䑁䅉䅎灁䅁䅁睙䅳䕁䅉䅁䑂䡁䅉党歂䝁䅫䅤塂䝁䅅䅤橂䝁䅧睌偂䡁䅕䅤獂䝁䄸睢牂䍁䅁䅋睁䑁䅕睌硁䑁䅣睌祁䑁䅁免㑁䍁䅫䅁䡂䅄䅁村䅁䕁䅍杣求䝁䅑兡あ䙁䅣兙あ䝁䅍䅡癁䕁䄸兤あ䝁䅷睢療䝁䅳䅉潁䑁䅁兎癁䑁䅅睎癁䑁䅉䅍祁䑁䅉克䅁䝁具䅁䍂䅁䅁睑祂䝁䅕䅚灂䡁䅑睖桂䡁䅑睙潂䍁䄸睔ㅂ䡁䅑䅢療䝁䄸睡杁䍁䅧䅍ㅁ䍁䄸免㑁䍁䄸杍睁䑁䅉免灁䅁䅁兘䄰䕁䅉䅁䑂䡁䅉党歂䝁䅫䅤塂䝁䅅䅤橂䝁䅧睌偂䡁䅕䅤獂䝁䄸睢牂䍁䅁䅋睁䑁䅕睌硁䑁䅧睌祁䑁䅁杍祁䍁䅫䅁剁兄䅁村䅁䕁䅍杣求䝁䅑兡あ䙁䅣兙あ䝁䅍䅡癁䕁䄸兤あ䝁䅷睢療䝁䅳䅉潁䑁䅁兎癁䑁䅅䅏癁䑁䅉䅍祁䑁䅍克䅁偁佉䅁䍂䅁䅁睑祂䝁䅕䅚灂䡁䅑睖桂䡁䅑睙潂䍁䄸睔ㅂ䡁䅑䅢療䝁䄸睡杁䍁䅧䅍ㅁ䍁䄸杍睁䍁䄸杍睁䑁䅉䅎灁䅁䅁硶䅁䕁䅉䅁䑂䡁䅉党歂䝁䅫䅤塂䝁䅅䅤橂䝁䅧睌偂䡁䅕䅤獂䝁䄸睢牂䍁䅁䅋睁䑁䅕睌祁䑁䅅睌祁䑁䅁杍硁䍁䅫䅁扂睄䅁村䅁䕁䅍杣求䝁䅑兡あ䙁䅣兙あ䝁䅍䅡癁䕁䄸兤あ䝁䅷睢療䝁䅳䅉潁䑁䅁兎癁䑁䅉免癁䑁䅉䅍祁䑁䅑克䅁偁偯䅁䍂䅁䅁睑祂䝁䅕䅚灂䡁䅑睖桂䡁䅑睙潂䍁䄸睔ㅂ䡁䅑䅢療䝁䄸睡杁䍁䅧䅍ㅁ䍁䄸杍祁䍁䄸杍睁䑁䅉䅎灁䅁䅁硚䅁䕁䅉䅁䑂䡁䅉党歂䝁䅫䅤塂䝁䅅䅤橂䝁䅧睌偂䡁䅕䅤獂䝁䄸睢牂䍁䅁䅋睁䑁䅕睌祁䑁䅍睌祁䑁䅁杍ぁ䍁䅫䅁元杄䅁村䅁䕁䅍杣求䝁䅑兡あ䙁䅣兙あ䝁䅍䅡癁䕁䄸兤あ䝁䅷睢療䝁䅳䅉潁䑁䅁兎癁䑁䅉䅎癁䑁䅉䅍硁䑁䅧克䅁䭁䱙䅁䍂䅁䅁睑祂䝁䅕䅚灂䡁䅑睖桂䡁䅑睙潂䍁䄸睔ㅂ䡁䅑䅢療䝁䄸睡杁䍁䅧䅍ㅁ䍁䄸杍ぁ䍁䄸杍睁䑁䅉免灁䅁䅁眴䅷䕁䅉䅁䑂䡁䅉党歂䝁䅫䅤塂䝁䅅䅤橂䝁䅧睌偂䡁䅕䅤獂䝁䄸睢牂䍁䅁䅋睁䑁䅕睌祁䑁䅫睌祁䑁䅁杍ぁ䍁䅫䅁睂杄䅁村䅁䕁䅍杣求䝁䅑兡あ䙁䅣兙あ䝁䅍䅡癁䕁䄸兤あ䝁䅷睢療䝁䅳䅉潁䑁䅁兎癁䑁䅍免癁䑁䅉䅍祁䑁䅑克䅁䱁偉䅁䍂䅁䅁睑祂䝁䅕䅚灂䡁䅑睖桂䡁䅑睙潂䍁䄸睔ㅂ䡁䅑䅢療䝁䄸睡杁䍁䅧䅍㉁䍁䄸䅍穁䍁䄸杍睁䑁䅉䅍灁䅁䅁桉䅅䕁䅉䅁䑂䡁䅉党歂䝁䅫䅤塂䝁䅅䅤橂䝁䅧睌偂䡁䅕䅤獂䝁䄸睢牂䍁䅁䅋睁䑁䅙睌睁䑁䅍睌祁䑁䅁杍ぁ䍁䅫䅁䍁兄䅁村䅁䕁䅍杣求䝁䅑兡あ䙁䅣兙あ䝁䅍䅡癁䕁䄸兤あ䝁䅷睢療䝁䅳䅉潁䑁䅁李癁䑁䅁䅎癁䑁䅉䅍祁䑁䅅克䅁䑁卫䅁䍂䅁䅁睑祂䝁䅕䅚灂䡁䅑睖桂䡁䅑睙潂䍁䄸睔ㅂ䡁䅑䅢療䝁䄸睡杁䍁䅧䅍㉁䍁䄸䅍ぁ䍁䄸杍睁䑁䅉䅎灁䅁䅁䉌䅁䕁䅉䅁䑂䡁䅉党歂䝁䅫䅤塂䝁䅅䅤橂䝁䅧睌偂䡁䅕䅤獂䝁䄸睢牂䍁䅁䅋睁䑁䅙睌睁䑁䅙睌祁䑁䅁杍ぁ䍁䅫䅁剃杄䅁村䅁䕁䅍杣求䝁䅑兡あ䙁䅣兙あ䝁䅍䅡癁䕁䄸兤あ䝁䅷睢療䝁䅳䅉潁䑁䅁李癁䑁䅁睎癁䑁䅉䅍祁䑁䅅克䅁䡁关䅁䍂䅁䅁睑祂䝁䅕䅚灂䡁䅑睖桂䡁䅑睙潂䍁䄸睔ㅂ䡁䅑䅢療䝁䄸睡杁䍁䅧䅍㉁䍁䄸䅍㕁䍁䄸杍睁䑁䅅兎灁䅁䅁䅑䄴䕁䅉䅁䑂䡁䅉党歂䝁䅫䅤塂䝁䅅䅤橂䝁䅧睌偂䡁䅕䅤獂䝁䄸睢牂䍁䅁䅋睁䑁䅙睌睁䑁䅫睌祁䑁䅁杍睁䍁䅫䅁噄睃䅁村䅁䕁䅍杣求䝁䅑兡あ䙁䅣兙あ䝁䅍䅡癁䕁䄸兤あ䝁䅷睢療䝁䅳䅉潁䑁䅁李癁䑁䅁兏癁䑁䅉䅍祁䑁䅉克䅁䍁佧䅁䍂䅁䅁睑祂䝁䅕䅚灂䡁䅑睖桂䡁䅑睙潂䍁䄸睔ㅂ䡁䅑䅢療䝁䄸睡杁䍁䅧䅍㉁䍁䄸免睁䍁䄸杍睁䑁䅅兏灁䅁䅁䅸䄸䕁䅉䅁䑂䡁䅉党歂䝁䅫䅤塂䝁䅅䅤橂䝁䅧睌偂䡁䅕䅤獂䝁䄸睢牂䍁䅁䅋睁䑁䅙睌硁䑁䅁睌祁䑁䅁杍睁䍁䅫䅁啄杄䅁村䅁䕁䅍杣求䝁䅑兡あ䙁䅣兙あ䝁䅍䅡癁䕁䄸兤あ䝁䅷睢療䝁䅳䅉潁䑁䅁李癁䑁䅅䅍癁䑁䅉䅍祁䑁䅑克䅁䙁副䅁䍂䅁䅁睑祂䝁䅕䅚灂䡁䅑睖桂䡁䅑睙潂䍁䄸睔ㅂ䡁䅑䅢療䝁䄸睡杁䍁䅧䅍㉁䍁䄸免穁䍁䄸杍睁䑁䅉䅎灁䅁䅁朷䄰䕁䅉䅁䑂䡁䅉党歂䝁䅫䅤塂䝁䅅䅤橂䝁䅧睌偂䡁䅕䅤獂䝁䄸睢牂䍁䅁䅋睁䑁䅙睌硁䑁䅙睌祁䑁䅁杍硁䍁䅫䅁穄䅅䅁村䅁䕁䅍杣求䝁䅑兡あ䙁䅣兙あ䝁䅍䅡癁䕁䄸兤あ䝁䅷睢療䝁䅳䅉潁䑁䅁李癁䑁䅅李癁䑁䅉䅍祁䑁䅍克䅁䩁䵙䅁䍂䅁䅁睑祂䝁䅕䅚灂䡁䅑睖桂䡁䅑睙潂䍁䄸睔ㅂ䡁䅑䅢療䝁䄸睡杁䍁䅧䅍㉁䍁䄸免㑁䍁䄸杍睁䑁䅅兏灁䅁䅁䅄䅷䕁䅉䅁䑂䡁䅉党歂䝁䅫䅤塂䝁䅅䅤橂䝁䅧睌偂䡁䅕䅤獂䝁䄸睢牂䍁䅁䅋睁䑁䅙睌祁䑁䅅睌祁䑁䅁杍穁䍁䅫䅁䉁充䅁村䅁䕁䅍杣求䝁䅑兡あ䙁䅣兙あ䝁䅍䅡癁䕁䄸兤あ䝁䅷睢療䝁䅳䅉潁䑁䅁李癁䑁䅉睍癁䑁䅉䅍祁䑁䅉克䅁䡁副䅁䍂䅁䅁睑祂䝁䅕䅚灂䡁䅑睖桂䡁䅑睙潂䍁䄸睔ㅂ䡁䅑䅢療䝁䄸睡杁䍁䅧䅍㉁䍁䄸杍ㅁ䍁䄸杍睁䑁䅉䅍灁䅁䅁睢䄸䕁䅉䅁䑂䡁䅉党歂䝁䅫䅤塂䝁䅅䅤橂䝁䅧睌偂䡁䅕䅤獂䝁䄸睢牂䍁䅁䅋睁䑁䅙睌祁䑁䅕睌祁䑁䅁杍ぁ䍁䅫䅁敁充䅁村䅁䕁䅍杣求䝁䅑兡あ䙁䅣兙あ䝁䅍䅡癁䕁䄸兤あ䝁䅷睢療䝁䅳䅉潁䑁䅁李癁䑁䅉䅏癁䑁䅉䅍祁䑁䅅克䅁佁偷䅁䍂䅁䅁睑祂䝁䅕䅚灂䡁䅑睖桂䡁䅑睙潂䍁䄸睔ㅂ䡁䅑䅢療䝁䄸睡杁䍁䅧䅍㉁䍁䄸杍㑁䍁䄸杍睁䑁䅉䅎灁䅁䅁剑䅁䕁䅉䅁䑂䡁䅉党歂䝁䅫䅤塂䝁䅅䅤橂䝁䅧睌偂䡁䅕䅤獂䝁䄸睢牂䍁䅁䅋睁䑁䅙睌穁䑁䅁睌祁䑁䅁杍硁䍁䅫䅁䍁睄䅁村䅁䕁䅍杣求䝁䅑兡あ䙁䅣兙あ䝁䅍䅡癁䕁䄸兤あ䝁䅷睢療䝁䅳䅉潁䑁䅁睎癁䑁䅁免癁䑁䅉䅍祁䑁䅅克䅁䩁倰䅁䍂䅁䅁睑祂䝁䅕䅚灂䡁䅑睖桂䡁䅑睙潂䍁䄸睔ㅂ䡁䅑䅢療䝁䄸睡杁䍁䅧䅍㍁䍁䄸䅍ㅁ䍁䄸杍睁䑁䅉杍灁䅁䅁剓䅉䕁䅉䅁䑂䡁䅉党歂䝁䅫䅤塂䝁䅅䅤橂䝁䅧睌偂䡁䅕䅤獂䝁䄸睢牂䍁䅁䅋睁䑁䅣睌睁䑁䅫睌祁䑁䅁杍硁䍁䅫䅁剃䅅䅁村䅁䕁䅍杣求䝁䅑兡あ䙁䅣兙あ䝁䅍䅡癁䕁䄸兤あ䝁䅷睢療䝁䅳䅉潁䑁䅁睎癁䑁䅅䅎癁䑁䅉䅍祁䑁䅍克䅁䕁佧䅁䍂䅁䅁睑祂䝁䅕䅚灂䡁䅑睖桂䡁䅑睙潂䍁䄸睔ㅂ䡁䅑䅢療䝁䄸睡杁䍁䅧䅍㍁䍁䄸免ㅁ䍁䄸杍睁䑁䅉䅎灁䅁䅁剌䅁䕁䅉䅁䑂䡁䅉党歂䝁䅫䅤塂䝁䅅䅤橂䝁䅧睌偂䡁䅕䅤獂䝁䄸睢牂䍁䅁䅋睁䑁䅣睌硁䑁䅙睌祁䑁䅁杍ぁ䍁䅫䅁䭂充䅁村䅁䕁䅍杣求䝁䅑兡あ䙁䅣兙あ䝁䅍䅡癁䕁䄸兤あ䝁䅷睢療䝁䅳䅉潁䑁䅁睎癁䑁䅅䅏癁䑁䅉䅍祁䑁䅑克䅁䵁乙䅁䍂䅁䅁睑祂䝁䅕䅚灂䡁䅑睖桂䡁䅑睙潂䍁䄸睔ㅂ䡁䅑䅢療䝁䄸睡杁䍁䅧䅍㍁䍁䄸杍睁䍁䄸杍睁䑁䅅李灁䅁䅁桉䅁䕁䅉䅁䑂䡁䅉党歂䝁䅫䅤塂䝁䅅䅤橂䝁䅧睌偂䡁䅕䅤獂䝁䄸睢牂䍁䅁䅋睁䑁䅣睌祁䑁䅅睌祁䑁䅁杍穁䍁䅫䅁牄睃䅁村䅁䕁䅍杣求䝁䅑兡あ䙁䅣兙あ䝁䅍䅡癁䕁䄸兤あ䝁䅷睢療䝁䅳䅉潁䑁䅁睎癁䑁䅉兎癁䑁䅉䅍祁䑁䅑克䅁䉁卯䅁䍂䅁䅁睑祂䝁䅕䅚灂䡁䅑睖桂䡁䅑睙潂䍁䄸睔ㅂ䡁䅑䅢療䝁䄸睡杁䍁䅧䅍㍁䍁䄸杍㉁䍁䄸杍睁䑁䅉䅎灁䅁䅁眰䄸䕁䅉䅁䑂䡁䅉党歂䝁䅫䅤塂䝁䅅䅤橂䝁䅧睌偂䡁䅕䅤獂䝁䄸睢牂䍁䅁䅋睁䑁䅣睌祁䑁䅣睌祁䑁䅁杍祁䍁䅫䅁灃充䅁村䅁䕁䅍杣求䝁䅑兡あ䙁䅣兙あ䝁䅍䅡癁䕁䄸兤あ䝁䅷睢療䝁䅳䅉潁䑁䅁睎癁䑁䅉兏癁䑁䅉䅍祁䑁䅑克䅁䝁余䅁䍂䅁䅁睑祂䝁䅕䅚灂䡁䅑睖桂䡁䅑睙潂䍁䄸睔ㅂ䡁䅑䅢療䝁䄸睡杁䍁䅧䅍㑁䍁䄸䅍穁䍁䄸杍睁䑁䅉免灁䅁䅁儶䅳䕁䅉䅁䑂䡁䅉党歂䝁䅫䅤塂䝁䅅䅤橂䝁䅧睌偂䡁䅕䅤獂䝁䄸睢牂䍁䅁䅋睁䑁䅧睌睁䑁䅍睌祁䑁䅁杍穁䍁䅫䅁䅁兄䅁村䅁䕁䅍杣求䝁䅑兡あ䙁䅣兙あ䝁䅍䅡癁䕁䄸兤あ䝁䅷睢療䝁䅳䅉潁䑁䅁䅏癁䑁䅁兎癁䑁䅉䅍祁䑁䅅克䅁䱁儰䅁䍂䅁䅁睑祂䝁䅕䅚灂䡁䅑睖桂䡁䅑睙潂䍁䄸睔ㅂ䡁䅑䅢療䝁䄸睡杁䍁䅧䅍㑁䍁䄸䅍ㅁ䍁䄸杍睁䑁䅉杍灁䅁䅁兖䄸䕁䅉䅁䑂䡁䅉党歂䝁䅫䅤塂䝁䅅䅤橂䝁䅧睌偂䡁䅕䅤獂䝁䄸睢牂䍁䅁䅋睁䑁䅧睌睁䑁䅕睌祁䑁䅁杍ぁ䍁䅫䅁歁䅄䅁村䅁䕁䅍杣求䝁䅑兡あ䙁䅣兙あ䝁䅍䅡癁䕁䄸兤あ䝁䅷睢療䝁䅳䅉潁䑁䅁䅏癁䑁䅁李癁䑁䅉䅍祁䑁䅑克䅁䩁剳䅁䍂䅁䅁睑祂䝁䅕䅚灂䡁䅑睖桂䡁䅑睙潂䍁䄸睔ㅂ䡁䅑䅢療䝁䄸睡杁䍁䅧䅍㑁䍁䄸䅍㍁䍁䄸杍睁䑁䅉䅍灁䅁䅁䉍䅅䕁䅉䅁䑂䡁䅉党歂䝁䅫䅤塂䝁䅅䅤橂䝁䅧睌偂䡁䅕䅤獂䝁䄸睢牂䍁䅁䅋睁䑁䅧睌睁䑁䅧睌祁䑁䅁杍祁䍁䅫䅁硃兄䅁村䅁䕁䅍杣求䝁䅑兡あ䙁䅣兙あ䝁䅍䅡癁䕁䄸兤あ䝁䅷睢療䝁䅳䅉潁䑁䅁䅏癁䑁䅁䅏癁䑁䅉䅍祁䑁䅍克䅁䥁即䅁䍂䅁䅁睑祂䝁䅕䅚灂䡁䅑睖桂䡁䅑睙潂䍁䄸睔ㅂ䡁䅑䅢療䝁䄸睡杁䍁䅧䅍㑁䍁䄸䅍㑁䍁䄸杍睁䑁䅉䅎灁䅁䅁儰䄸䕁䅉䅁䑂䡁䅉党歂䝁䅫䅤塂䝁䅅䅤橂䝁䅧睌偂䡁䅕䅤獂䝁䄸睢牂䍁䅁䅋睁䑁䅧睌睁䑁䅫睌祁䑁䅁杍穁䍁䅫䅁扂䅄䅁村䅁䕁䅍杣求䝁䅑兡あ䙁䅣兙あ䝁䅍䅡癁䕁䄸兤あ䝁䅷睢療䝁䅳䅉潁䑁䅁䅏癁䑁䅁兏癁䑁䅉䅍祁䑁䅑克䅁䉁剧䅁䍂䅁䅁睑祂䝁䅕䅚灂䡁䅑睖桂䡁䅑睙潂䍁䄸睔ㅂ䡁䅑䅢療䝁䄸睡杁䍁䅧䅍㑁䍁䄸免睁䍁䄸杍睁䑁䅉睍灁䅁䅁䅊䅳䕁䅉䅁䑂䡁䅉党歂䝁䅫䅤塂䝁䅅䅤橂䝁䅧睌偂䡁䅕䅤獂䝁䄸睢牂䍁䅁䅋睁䑁䅧睌硁䑁䅅睌祁䑁䅁免㍁䍁䅫䅁硂充䅁村䅁䕁䅍杣求䝁䅑兡あ䙁䅣兙あ䝁䅍䅡癁䕁䄸兤あ䝁䅷睢療䝁䅳䅉潁䑁䅁䅏癁䑁䅅杍癁䑁䅉䅍祁䑁䅉克䅁䩁乙䅁䍂䅁䅁睑祂䝁䅕䅚灂䡁䅑睖桂䡁䅑睙潂䍁䄸睔ㅂ䡁䅑䅢療䝁䄸睡杁䍁䅧䅍㑁䍁䄸免祁䍁䄸杍睁䑁䅉䅎灁䅁䅁剂䅉䕁䅉䅁䑂䡁䅉党歂䝁䅫䅤塂䝁䅅䅤橂䝁䅧睌偂䡁䅕䅤獂䝁䄸睢牂䍁䅁䅋睁䑁䅧睌硁䑁䅑睌祁䑁䅁杍ぁ䍁䅫䅁㡄兄䅁村䅁䕁䅍杣求䝁䅑兡あ䙁䅣兙あ䝁䅍䅡癁䕁䄸兤あ䝁䅷睢療䝁䅳䅉潁䑁䅁䅏癁䑁䅅兎癁䑁䅉䅍祁䑁䅍克䅁䵁乷䅁䍂䅁䅁睑祂䝁䅕䅚灂䡁䅑睖桂䡁䅑睙潂䍁䄸睔ㅂ䡁䅑䅢療䝁䄸睡杁䍁䅧䅍㑁䍁䄸免㉁䍁䄸杍睁䑁䅉睍灁䅁䅁䉔䅉䕁䅉䅁䑂䡁䅉党歂䝁䅫䅤塂䝁䅅䅤橂䝁䅧睌偂䡁䅕䅤獂䝁䄸睢牂䍁䅁䅋睁䑁䅧睌硁䑁䅙睌祁䑁䅁杍ぁ䍁䅫䅁啁䅅䅁村䅁䕁䅍杣求䝁䅑兡あ䙁䅣兙あ䝁䅍䅡癁䕁䄸兤あ䝁䅷睢療䝁䅳䅉潁䑁䅁䅏癁䑁䅅兏癁䑁䅉䅍硁䑁䅫克䅁䅁䱳䅁䍂䅁䅁睑祂䝁䅕䅚灂䡁䅑睖桂䡁䅑睙潂䍁䄸睔ㅂ䡁䅑䅢療䝁䄸睡杁䍁䅧䅍㑁䍁䄸免㕁䍁䄸杍睁䑁䅉䅍灁䅁䅁䉆䅅䕁䅉䅁䑂䡁䅉党歂䝁䅫䅤塂䝁䅅䅤橂䝁䅧睌偂䡁䅕䅤獂䝁䄸睢牂䍁䅁䅋睁䑁䅧睌祁䑁䅁睌祁䑁䅁杍睁䍁䅫䅁䕂充䅁村䅁䕁䅍杣求䝁䅑兡あ䙁䅣兙あ䝁䅍䅡癁䕁䄸兤あ䝁䅷睢療䝁䅳䅉潁䑁䅁䅏癁䑁䅉䅍癁䑁䅉䅍祁䑁䅅克䅁䝁儸䅁䍂䅁䅁睑祂䝁䅕䅚灂䡁䅑睖桂䡁䅑睙潂䍁䄸睔ㅂ䡁䅑䅢療䝁䄸睡杁䍁䅧䅍㑁䍁䄸杍睁䍁䄸杍睁䑁䅉䅎灁䅁䅁杔䄰䕁䅉䅁䑂䡁䅉党歂䝁䅫䅤塂䝁䅅䅤橂䝁䅧睌偂䡁䅕䅤獂䝁䄸睢牂䍁䅁䅋睁䑁䅧睌祁䑁䅅睌祁䑁䅁免ㅁ䍁䅫䅁奁杄䅁村䅁䕁䅍杣求䝁䅑兡あ䙁䅣兙あ䝁䅍䅡癁䕁䄸兤あ䝁䅷睢療䝁䅳䅉潁䑁䅁䅏癁䑁䅉杍癁䑁䅉䅍硁䑁䅣克䅁䩁乷䅁䍂䅁䅁睑祂䝁䅕䅚灂䡁䅑睖桂䡁䅑睙潂䍁䄸睔ㅂ䡁䅑䅢療䝁䄸睡杁䍁䅧䅍㑁䍁䄸杍祁䍁䄸杍睁䑁䅉䅎灁䅁䅁朷䅷䕁䅉䅁䑂䡁䅉党歂䝁䅫䅤塂䝁䅅䅤橂䝁䅧睌偂䡁䅕䅤獂䝁䄸睢牂䍁䅁䅋睁䑁䅧睌祁䑁䅍睌祁䑁䅁杍ぁ䍁䅫䅁捂睄䅁村䅁䕁䅍杣求䝁䅑兡あ䙁䅣兙あ䝁䅍䅡癁䕁䄸兤あ䝁䅷睢療䝁䅳䅉潁䑁䅁䅏癁䑁䅉李癁䑁䅉䅍祁䑁䅑克䅁乁佫䅁䍂䅁䅁睑祂䝁䅕䅚灂䡁䅑睖桂䡁䅑睙潂䍁䄸睔ㅂ䡁䅑䅢療䝁䄸睡杁䍁䅧䅍㑁䍁䄸杍㍁䍁䄸杍睁䑁䅉䅎灁䅁䅁割䅅䕁䅉䅁䑂䡁䅉党歂䝁䅫䅤塂䝁䅅䅤橂䝁䅧睌偂䡁䅕䅤獂䝁䄸睢牂䍁䅁䅋睁䑁䅫睌睁䑁䅑睌祁䑁䅁杍ぁ䍁䅫䅁㡃䅅䅁村䅁䕁䅍杣求䝁䅑兡あ䙁䅣兙あ䝁䅍䅡癁䕁䄸兤あ䝁䅷睢療䝁䅳䅉潁䑁䅁兏癁䑁䅁兎癁䑁䅉䅍祁䑁䅍克䅁䕁乍䅁䍂䅁䅁睑祂䝁䅕䅚灂䡁䅑睖桂䡁䅑睙潂䍁䄸睔ㅂ䡁䅑䅢療䝁䄸睡杁䍁䅧䅍㕁䍁䄸䅍ㅁ䍁䄸杍睁䑁䅉䅎灁䅁䅁桳䅅䕁䅉䅁䑂䡁䅉党歂䝁䅫䅤塂䝁䅅䅤橂䝁䅧睌偂䡁䅕䅤獂䝁䄸睢牂䍁䅁䅋睁䑁䅫睌睁䑁䅫睌祁䑁䅁免㕁䍁䅫䅁䙂杄䅁村䅁䕁䅍杣求䝁䅑兡あ䙁䅣兙あ䝁䅍䅡癁䕁䄸兤あ䝁䅷睢療䝁䅳䅉潁䑁䅁兏癁䑁䅁兏癁䑁䅉䅍祁䑁䅅克䅁偁䰴䅁䍂䅁䅁睑祂䝁䅕䅚灂䡁䅑睖桂䡁䅑睙潂䍁䄸睔ㅂ䡁䅑䅢療䝁䄸睡杁䍁䅧䅍㕁䍁䄸䅍㕁䍁䄸杍睁䑁䅉䅎灁䅁䅁八䅳䕁䅉䅁䑂䡁䅉党歂䝁䅫䅤塂䝁䅅䅤橂䝁䅧睌偂䡁䅕䅤獂䝁䄸睢牂䍁䅁䅋睁䑁䅫睌硁䑁䅅睌祁䑁䅁杍穁䍁䅫䅁坄杄䅁村䅁䕁䅍杣求䝁䅑兡あ䙁䅣兙あ䝁䅍䅡癁䕁䄸兤あ䝁䅷睢療䝁䅳䅉潁䑁䅁兏癁䑁䅅免癁䑁䅉䅍祁䑁䅑克䅁偁䭉䅁䍂䅁䅁睑祂䝁䅕䅚灂䡁䅑睖桂䡁䅑睙潂䍁䄸睔ㅂ䡁䅑䅢療䝁䄸睡杁䍁䅧䅍㕁䍁䄸免ㅁ䍁䄸杍睁䑁䅅睎灁䅁䅁䅒䄰䕁䅉䅁䑂䡁䅉党歂䝁䅫䅤塂䝁䅅䅤橂䝁䅧睌偂䡁䅕䅤獂䝁䄸睢牂䍁䅁䅋睁䑁䅫睌硁䑁䅕睌祁䑁䅁杍祁䍁䅫䅁塄䅅䅁村䅁䕁䅍杣求䝁䅑兡あ䙁䅣兙あ䝁䅍䅡癁䕁䄸兤あ䝁䅷睢療䝁䅳䅉潁䑁䅁兏癁䑁䅅䅏癁䑁䅉䅍祁䑁䅑克䅁䕁卯䅁䍂䅁䅁睑祂䝁䅕䅚灂䡁䅑睖桂䡁䅑睙潂䍁䄸睔ㅂ䡁䅑䅢療䝁䄸睡杁䍁䅧䅍㕁䍁䄸免㕁䍁䄸杍睁䑁䅅睍灁䅁䅁䉌䅅䕁䅉䅁䑂䡁䅉党歂䝁䅫䅤塂䝁䅅䅤橂䝁䅧睌偂䡁䅕䅤獂䝁䄸睢牂䍁䅁䅋睁䑁䅫睌硁䑁䅫睌祁䑁䅁杍穁䍁䅫䅁祂杅䅁村䅁䕁䅍杣求䝁䅑兡あ䙁䅣兙あ䝁䅍䅡癁䕁䄸兤あ䝁䅷睢療䝁䅳䅉潁䑁䅁兏癁䑁䅅兏癁䑁䅉䅍祁䑁䅑克䅁䙁儰䅁䍂䅁䅁睑祂䝁䅕䅚灂䡁䅑睖桂䡁䅑睙潂䍁䄸睔ㅂ䡁䅑䅢療䝁䄸睡杁䍁䅧䅍㕁䍁䄸杍睁䍁䄸杍睁䑁䅉䅎灁䅁䅁硲䅅䕁䅉䅁䑂䡁䅉党歂䝁䅫䅤塂䝁䅅䅤橂䝁䅧睌偂䡁䅕䅤獂䝁䄸睢牂䍁䅁䅋睁䑁䅫睌祁䑁䅙睌祁䑁䅁杍ぁ䍁䅫䅁䑃䅅䅁村䅁䕁䅍杣求䝁䅑兡あ䙁䅣兙あ䝁䅍䅡癁䕁䄸兤あ䝁䅷睢療䝁䅳䅉潁䑁䅁兏癁䑁䅉䅏癁䑁䅉䅍祁䑁䅍克䅁䅁儴䅁䍂䅁䅁睑祂䝁䅕䅚灂䡁䅑睖桂䡁䅑睙潂䍁䄸睔ㅂ䡁䅑䅢療䝁䄸睡杁䍁䅧䅍㕁䍁䄸杍㕁䍁䄸杍睁䑁䅉䅍灁䅁䅁朸䄰䕁䅉䅁䑂䡁䅉党歂䝁䅫䅤塂䝁䅅䅤橂䝁䅧睌偂䡁䅕䅤獂䝁䄸睢牂䍁䅁䅋睁䑁䅫睌祁䑁䅫睌祁䑁䅁杍穁䍁䅫䅁奄睄䅁村䅁䕁䅍杣求䝁䅑兡あ䙁䅣兙あ䝁䅍䅡癁䕁䄸兤あ䝁䅷睢療䝁䅳䅉潁䑁䅁兏癁䑁䅍䅍癁䑁䅉䅍祁䑁䅁克䅁䱁佣䅁䍂䅁䅁睑祂䝁䅕䅚灂䡁䅑睖桂䡁䅑睙潂䍁䄸睔ㅂ䡁䅑䅢療䝁䄸睡杁䍁䅧免睁䍁䄸䅍祁䍁䄸杍睁䑁䅉睍灁䅁䅁桶䅁䕁䅉䅁䑂䡁䅉党歂䝁䅫䅤塂䝁䅅䅤橂䝁䅧睌偂䡁䅕䅤獂䝁䄸睢牂䍁䅁䅋硁䑁䅁睌睁䑁䅍睌祁䑁䅁杍穁䍁䅫䅁汁䅅䅁村䅁䕁䅍杣求䝁䅑兡あ䙁䅣兙あ䝁䅍䅡癁䕁䄸兤あ䝁䅷睢療䝁䅳䅉潁䑁䅅䅍癁䑁䅁李癁䑁䅉䅍祁䑁䅁克䅁乁兯䅁䍂䅁䅁睑祂䝁䅕䅚灂䡁䅑睖桂䡁䅑睙潂䍁䄸睔ㅂ䡁䅑䅢療䝁䄸睡杁䍁䅧免睁䍁䄸䅍㉁䍁䄸杍睁䑁䅉杍灁䅁䅁䅔䄴䕁䅉䅁䑂䡁䅉党歂䝁䅫䅤塂䝁䅅䅤橂䝁䅧睌偂䡁䅕䅤獂䝁䄸睢牂䍁䅁䅋硁䑁䅁睌睁䑁䅧睌祁䑁䅁杍ぁ䍁䅫䅁㥁䅅䅁村䅁䕁䅍杣求䝁䅑兡あ䙁䅣兙あ䝁䅍䅡癁䕁䄸兤あ䝁䅷睢療䝁䅳䅉潁䑁䅅䅍癁䑁䅅兎癁䑁䅉䅍祁䑁䅑克䅁䑁关䅁䍂䅁䅁睑祂䝁䅕䅚灂䡁䅑睖桂䡁䅑睙潂䍁䄸睔ㅂ䡁䅑䅢療䝁䄸睡杁䍁䅧免睁䍁䄸免㉁䍁䄸杍睁䑁䅉䅎灁䅁䅁杋䄰䕁䅉䅁䑂䡁䅉党歂䝁䅫䅤塂䝁䅅䅤橂䝁䅧睌偂䡁䅕䅤獂䝁䄸睢牂䍁䅁䅋硁䑁䅁睌硁䑁䅣睌祁䑁䅁杍穁䍁䅫䅁敂充䅁村䅁䕁䅍杣求䝁䅑兡あ䙁䅣兙あ䝁䅍䅡癁䕁䄸兤あ䝁䅷睢療䝁䅳䅉潁䑁䅅䅍癁䑁䅅睎癁䑁䅉䅍祁䑁䅑克䅁䭁偧䅁䍂䅁䅁睑祂䝁䅕䅚灂䡁䅑睖桂䡁䅑睙潂䍁䄸睔ㅂ䡁䅑䅢療䝁䄸睡杁䍁䅧免睁䍁䄸免㑁䍁䄸杍睁䑁䅉杍灁䅁䅁眶䄰䕁䅉䅁䑂䡁䅉党歂䝁䅫䅤塂䝁䅅䅤橂䝁䅧睌偂䡁䅕䅤獂䝁䄸睢牂䍁䅁䅋硁䑁䅁睌硁䑁䅧睌祁䑁䅁杍ぁ䍁䅫䅁坃睃䅁村䅁䕁䅍杣求䝁䅑兡あ䙁䅣兙あ䝁䅍䅡癁䕁䄸兤あ䝁䅷睢療䝁䅳䅉潁䑁䅅䅍癁䑁䅉睍癁䑁䅉䅍祁䑁䅍克䅁乁䵳䅁䍂䅁䅁睑祂䝁䅕䅚灂䡁䅑睖桂䡁䅑睙潂䍁䄸睔ㅂ䡁䅑䅢療䝁䄸睡杁䍁䅧免睁䍁䄸杍穁䍁䄸杍睁䑁䅉䅎灁䅁䅁儹䄸䕁䅉䅁䑂䡁䅉党歂䝁䅫䅤塂䝁䅅䅤橂䝁䅧睌偂䡁䅕䅤獂䝁䄸睢牂䍁䅁䅋硁䑁䅁睌祁䑁䅑睌祁䑁䅁免㉁䍁䅫䅁ㅄ杄䅁村䅁䕁䅍杣求䝁䅑兡あ䙁䅣兙あ䝁䅍䅡癁䕁䄸</t>
  </si>
  <si>
    <t>兤あ䝁䅷睢療䝁䅳䅉潁䑁䅅䅍癁䑁䅉兎癁䑁䅉䅍硁䑁䅫克䅁䕁光䅁䍂䅁䅁睑祂䝁䅕䅚灂䡁䅑睖桂䡁䅑睙潂䍁䄸睔ㅂ䡁䅑䅢療䝁䄸睡杁䍁䅧免睁䍁䄸杍㉁䍁䄸杍睁䑁䅅睎灁䅁䅁䅔䅷䕁䅉䅁䑂䡁䅉党歂䝁䅫䅤塂䝁䅅䅤橂䝁䅧睌偂䡁䅕䅤獂䝁䄸睢牂䍁䅁䅋硁䑁䅁睌祁䑁䅣睌祁䑁䅁杍睁䍁䅫䅁坃䅅䅁村䅁䕁䅍杣求䝁䅑兡あ䙁䅣兙あ䝁䅍䅡癁䕁䄸兤あ䝁䅷睢療䝁䅳䅉潁䑁䅅䅍癁䑁䅉睎癁䑁䅉䅍祁䑁䅍克䅁䅁內䅁䍂䅁䅁睑祂䝁䅕䅚灂䡁䅑睖桂䡁䅑睙潂䍁䄸睔ㅂ䡁䅑䅢療䝁䄸睡杁䍁䅧免睁䍁䄸杍㑁䍁䄸杍睁䑁䅉杍灁䅁䅁䅉䄸䕁䅉䅁䑂䡁䅉党歂䝁䅫䅤塂䝁䅅䅤橂䝁䅧睌偂䡁䅕䅤獂䝁䄸睢牂䍁䅁䅋硁䑁䅁睌祁䑁䅫睌祁䑁䅁杍睁䍁䅫䅁䅁充䅁村䅁䕁䅍杣求䝁䅑兡あ䙁䅣兙あ䝁䅍䅡癁䕁䄸兤あ䝁䅷睢療䝁䅳䅉潁䑁䅅䅍癁䑁䅉兏癁䑁䅉䅍祁䑁䅅克䅁䥁乣䅁䍂䅁䅁睑祂䝁䅕䅚灂䡁䅑睖桂䡁䅑睙潂䍁䄸睔ㅂ䡁䅑䅢療䝁䄸睡杁䍁䅧免睁䍁䄸睍硁䍁䄸杍睁䑁䅉睍灁䅁䅁䅋䅷䕁䅉䅁䑂䡁䅉党歂䝁䅫䅤塂䝁䅅䅤橂䝁䅧睌偂䡁䅕䅤獂䝁䄸睢牂䍁䅁䅋硁䑁䅁睌穁䑁䅅睌祁䑁䅁杍ぁ䍁䅫䅁元睄䅁村䅁䕁䅍杣求䝁䅑兡あ䙁䅣兙あ䝁䅍䅡癁䕁䄸兤あ䝁䅷睢療䝁䅳䅉潁䑁䅅免癁䑁䅁免癁䑁䅉䅍祁䑁䅑克䅁䅁䴴䅁䍂䅁䅁睑祂䝁䅕䅚灂䡁䅑睖桂䡁䅑睙潂䍁䄸睔ㅂ䡁䅑䅢療䝁䄸睡杁䍁䅧免硁䍁䄸䅍祁䍁䄸杍睁䑁䅉䅍灁䅁䅁桄䅉䕁䅉䅁䑂䡁䅉党歂䝁䅫䅤塂䝁䅅䅤橂䝁䅧睌偂䡁䅕䅤獂䝁䄸睢牂䍁䅁䅋硁䑁䅅睌睁䑁䅍睌祁䑁䅁杍睁䍁䅫䅁呃䅅䅁村䅁䕁䅍杣求䝁䅑兡あ䙁䅣兙あ䝁䅍䅡癁䕁䄸兤あ䝁䅷睢療䝁䅳䅉潁䑁䅅免癁䑁䅁䅎癁䑁䅉䅍祁䑁䅑克䅁䱁卑䅁䍂䅁䅁睑祂䝁䅕䅚灂䡁䅑睖桂䡁䅑睙潂䍁䄸睔ㅂ䡁䅑䅢療䝁䄸睡杁䍁䅧免硁䍁䄸䅍ㅁ䍁䄸杍睁䑁䅉䅍灁䅁䅁副䅅䕁䅉䅁䑂䡁䅉党歂䝁䅫䅤塂䝁䅅䅤橂䝁䅧睌偂䡁䅕䅤獂䝁䄸睢牂䍁䅁䅋硁䑁䅅睌睁䑁䅙睌祁䑁䅁杍穁䍁䅫䅁灄睄䅁村䅁䕁䅍杣求䝁䅑兡あ䙁䅣兙あ䝁䅍䅡癁䕁䄸兤あ䝁䅷睢療䝁䅳䅉潁䑁䅅免癁䑁䅁李癁䑁䅉䅍祁䑁䅑克䅁䑁单䅁䍂䅁䅁睑祂䝁䅕䅚灂䡁䅑睖桂䡁䅑睙潂䍁䄸睔ㅂ䡁䅑䅢療䝁䄸睡杁䍁䅧免硁䍁䄸䅍㍁䍁䄸杍睁䑁䅉杍灁䅁䅁杺䄸䕁䅉䅁䑂䡁䅉党歂䝁䅫䅤塂䝁䅅䅤橂䝁䅧睌偂䡁䅕䅤獂䝁䄸睢牂䍁䅁䅋硁䑁䅅睌睁䑁䅣睌祁䑁䅁杍ぁ䍁䅫䅁㥁睄䅁村䅁䕁䅍杣求䝁䅑兡あ䙁䅣兙あ䝁䅍䅡癁䕁䄸兤あ䝁䅷睢療䝁䅳䅉潁䑁䅅免癁䑁䅁兏癁䑁䅉䅍祁䑁䅅克䅁佁偅䅁䍂䅁䅁睑祂䝁䅕䅚灂䡁䅑睖桂䡁䅑睙潂䍁䄸睔ㅂ䡁䅑䅢療䝁䄸睡杁䍁䅧免硁䍁䄸䅍㕁䍁䄸杍睁䑁䅉杍灁䅁䅁儰䄴䕁䅉䅁䑂䡁䅉党歂䝁䅫䅤塂䝁䅅䅤橂䝁䅧睌偂䡁䅕䅤獂䝁䄸睢牂䍁䅁䅋硁䑁䅅睌硁䑁䅅睌祁䑁䅁杍硁䍁䅫䅁䙁䅄䅁村䅁䕁䅍杣求䝁䅑兡あ䙁䅣兙あ䝁䅍䅡癁䕁䄸兤あ䝁䅷睢療䝁䅳䅉潁䑁䅅免癁䑁䅅免癁䑁䅉䅍祁䑁䅉克䅁䱁兕䅁䍂䅁䅁睑祂䝁䅕䅚灂䡁䅑睖桂䡁䅑睙潂䍁䄸睔ㅂ䡁䅑䅢療䝁䄸睡杁䍁䅧免硁䍁䄸免祁䍁䄸杍睁䑁䅉䅎灁䅁䅁杚䄰䕁䅉䅁䑂䡁䅉党歂䝁䅫䅤塂䝁䅅䅤橂䝁䅧睌偂䡁䅕䅤獂䝁䄸睢牂䍁䅁䅋硁䑁䅅睌硁䑁䅍睌祁䑁䅁杍ぁ䍁䅫䅁摂䅄䅁村䅁䕁䅍杣求䝁䅑兡あ䙁䅣兙あ䝁䅍䅡癁䕁䄸兤あ䝁䅷睢療䝁䅳䅉潁䑁䅅免癁䑁䅅䅎癁䑁䅉䅍祁䑁䅍克䅁䅁券䅁䍂䅁䅁睑祂䝁䅕䅚灂䡁䅑睖桂䡁䅑睙潂䍁䄸睔ㅂ䡁䅑䅢療䝁䄸睡杁䍁䅧免硁䍁䄸免ㅁ䍁䄸杍睁䑁䅉免灁䅁䅁克䅷䕁䅉䅁䑂䡁䅉党歂䝁䅫䅤塂䝁䅅䅤橂䝁䅧睌偂䡁䅕䅤獂䝁䄸睢牂䍁䅁䅋硁䑁䅅睌硁䑁䅕睌祁䑁䅁杍ぁ䍁䅫䅁湃杄䅁村䅁䕁䅍杣求䝁䅑兡あ䙁䅣兙あ䝁䅍䅡癁䕁䄸兤あ䝁䅷睢療䝁䅳䅉潁䑁䅅免癁䑁䅅睎癁䑁䅉䅍祁䑁䅉克䅁䑁䱷䅁䍂䅁䅁睑祂䝁䅕䅚灂䡁䅑睖桂䡁䅑睙潂䍁䄸睔ㅂ䡁䅑䅢療䝁䄸睡杁䍁䅧免硁䍁䄸免㍁䍁䄸杍睁䑁䅉睍灁䅁䅁睲䄴䕁䅉䅁䑂䡁䅉党歂䝁䅫䅤塂䝁䅅䅤橂䝁䅧睌偂䡁䅕䅤獂䝁䄸睢牂䍁䅁䅋硁䑁䅅睌硁䑁䅧睌祁䑁䅁杍硁䍁䅫䅁ㅃ兄䅁村䅁䕁䅍杣求䝁䅑兡あ䙁䅣兙あ䝁䅍䅡癁䕁䄸兤あ䝁䅷睢療䝁䅳䅉潁䑁䅅免癁䑁䅅䅏癁䑁䅉䅍祁䑁䅑克䅁佁关䅁䍂䅁䅁睑祂䝁䅕䅚灂䡁䅑睖桂䡁䅑睙潂䍁䄸睔ㅂ䡁䅑䅢療䝁䄸睡杁䍁䅧免硁䍁䄸免㕁䍁䄸杍睁䑁䅉䅎灁䅁䅁眸䄸䕁䅉䅁䑂䡁䅉党歂䝁䅫䅤塂䝁䅅䅤橂䝁䅧睌偂䡁䅕䅤獂䝁䄸睢牂䍁䅁䅋硁䑁䅅睌祁䑁䅁睌祁䑁䅁杍ぁ䍁䅫䅁晃睄䅁村䅁䕁䅍杣求䝁䅑兡あ䙁䅣兙あ䝁䅍䅡癁䕁䄸兤あ䝁䅷睢療䝁䅳䅉潁䑁䅅免癁䑁䅉免癁䑁䅉䅍祁䑁䅍克䅁䝁免䅁䍂䅁䅁睑祂䝁䅕䅚灂䡁䅑睖桂䡁䅑睙潂䍁䄸睔ㅂ䡁䅑䅢療䝁䄸睡杁䍁䅧免硁䍁䄸杍硁䍁䄸杍睁䑁䅉䅎灁䅁䅁睐䄴䕁䅉䅁䑂䡁䅉党歂䝁䅫䅤塂䝁䅅䅤橂䝁䅧睌偂䡁䅕䅤獂䝁䄸睢牂䍁䅁䅋硁䑁䅅睌祁䑁䅉睌祁䑁䅁杍ぁ䍁䅫䅁敂杄䅁村䅁䕁䅍杣求䝁䅑兡あ䙁䅣兙あ䝁䅍䅡癁䕁䄸兤あ䝁䅷睢療䝁䅳䅉潁䑁䅅免癁䑁䅉睍癁䑁䅉䅍祁䑁䅅克䅁佁伴䅁䍂䅁䅁睑祂䝁䅕䅚灂䡁䅑睖桂䡁䅑睙潂䍁䄸睔ㅂ䡁䅑䅢療䝁䄸睡杁䍁䅧免硁䍁䄸杍ぁ䍁䄸杍睁䑁䅁䅏灁䅁䅁别䅁䕁䅉䅁䑂䡁䅉党歂䝁䅫䅤塂䝁䅅䅤橂䝁䅧睌偂䡁䅕䅤獂䝁䄸睢牂䍁䅁䅋硁䑁䅅睌祁䑁䅕睌祁䑁䅁杍ぁ䍁䅫䅁㥃杄䅁村䅁䕁䅍杣求䝁䅑兡あ䙁䅣兙あ䝁䅍䅡癁䕁䄸兤あ䝁䅷睢療䝁䅳䅉潁䑁䅅免癁䑁䅉李癁䑁䅉䅍祁䑁䅑克䅁䝁剧䅁䍂䅁䅁睑祂䝁䅕䅚灂䡁䅑睖桂䡁䅑睙潂䍁䄸睔ㅂ䡁䅑䅢療䝁䄸睡杁䍁䅧免硁䍁䄸杍㍁䍁䄸杍睁䑁䅅杍灁䅁䅁儲䄰䕁䅉䅁䑂䡁䅉党歂䝁䅫䅤塂䝁䅅䅤橂䝁䅧睌偂䡁䅕䅤獂䝁䄸睢牂䍁䅁䅋硁䑁䅅睌祁䑁䅫睌祁䑁䅁免㑁䍁䅫䅁䅄䅄䅁村䅁䕁䅍杣求䝁䅑兡あ䙁䅣兙あ䝁䅍䅡癁䕁䄸兤あ䝁䅷睢療䝁䅳䅉潁䑁䅅杍癁䑁䅁免癁䑁䅉䅍祁䑁䅉克䅁䅁位䅁䍂䅁䅁睑祂䝁䅕䅚灂䡁䅑睖桂䡁䅑睙潂䍁䄸睔ㅂ䡁䅑䅢療䝁䄸睡杁䍁䅧免祁䍁䄸䅍硁䍁䄸杍睁䑁䅉睍灁䅁䅁术䄴䕁䅉䅁䑂䡁䅉党歂䝁䅫䅤塂䝁䅅䅤橂䝁䅧睌偂䡁䅕䅤獂䝁䄸睢牂䍁䅁䅋硁䑁䅉睌睁䑁䅉睌祁䑁䅁杍ぁ䍁䅫䅁捄充䅁村䅁䕁䅍杣求䝁䅑兡あ䙁䅣兙あ䝁䅍䅡癁䕁䄸兤あ䝁䅷睢療䝁䅳䅉潁䑁䅅杍癁䑁䅁睍癁䑁䅉䅍硁䑁䅁克䅁䉁兯䅁䍂䅁䅁睑祂䝁䅕䅚灂䡁䅑睖桂䡁䅑睙潂䍁䄸睔ㅂ䡁䅑䅢療䝁䄸睡杁䍁䅧免祁䍁䄸䅍穁䍁䄸杍睁䑁䅉䅎灁䅁䅁睡䅳䕁䅉䅁䑂䡁䅉党歂䝁䅫䅤塂䝁䅅䅤橂䝁䅧睌偂䡁䅕䅤獂䝁䄸睢牂䍁䅁䅋硁䑁䅉睌睁䑁䅑睌祁䑁䅁免㍁䍁䅫䅁䭃睄䅁村䅁䕁䅍杣求䝁䅑兡あ䙁䅣兙あ䝁䅍䅡癁䕁䄸兤あ䝁䅷睢療䝁䅳䅉潁䑁䅅杍癁䑁䅁䅎癁䑁䅉䅍祁䑁䅍克䅁䥁八䅁䍂䅁䅁睑祂䝁䅕䅚灂䡁䅑睖桂䡁䅑睙潂䍁䄸睔ㅂ䡁䅑䅢療䝁䄸睡杁䍁䅧免祁䍁䄸䅍ㅁ䍁䄸杍睁䑁䅉睍灁䅁䅁䉐䅅䕁䅉䅁䑂䡁䅉党歂䝁䅫䅤塂䝁䅅䅤橂䝁䅧睌偂䡁䅕䅤獂䝁䄸睢牂䍁䅁䅋硁䑁䅉睌睁䑁䅕睌祁䑁䅁杍ぁ䍁䅫䅁桁䅅䅁村䅁䕁䅍杣求䝁䅑兡あ䙁䅣兙あ䝁䅍䅡癁䕁䄸兤あ䝁䅷睢療䝁䅳䅉潁䑁䅅杍癁䑁䅁䅏癁䑁䅉䅍祁䑁䅁克䅁䡁䵁䅁䍂䅁䅁睑祂䝁䅕䅚灂䡁䅑睖桂䡁䅑睙潂䍁䄸睔ㅂ䡁䅑䅢療䝁䄸睡杁䍁䅧免祁䍁䄸䅍㑁䍁䄸杍睁䑁䅉杍灁䅁䅁硊䅅䕁䅉䅁䑂䡁䅉党歂䝁䅫䅤塂䝁䅅䅤橂䝁䅧睌偂䡁䅕䅤獂䝁䄸睢牂䍁䅁䅋硁䑁䅉睌睁䑁䅫睌祁䑁䅁杍睁䍁䅫䅁䡂杄䅁村䅁䕁䅍杣求䝁䅑兡あ䙁䅣兙あ䝁䅍䅡癁䕁䄸兤あ䝁䅷睢療䝁䅳䅉潁䑁䅅杍癁䑁䅁兏癁䑁䅉䅍祁䑁䅑克䅁䍁乕䅁䍂䅁䅁睑祂䝁䅕䅚灂䡁䅑睖桂䡁䅑睙潂䍁䄸睔ㅂ䡁䅑䅢療䝁䄸睡杁䍁䅧免祁䍁䄸免睁䍁䄸杍睁䑁䅉䅎灁䅁䅁䉒䅁䕁䅉䅁䑂䡁䅉党歂䝁䅫䅤塂䝁䅅䅤橂䝁䅧睌偂䡁䅕䅤獂䝁䄸睢牂䍁䅁䅋硁䑁䅉睌硁䑁䅅睌祁䑁䅁免祁䍁䅫䅁䉂兄䅁村䅁䕁䅍杣求䝁䅑兡あ䙁䅣兙あ䝁䅍䅡癁䕁䄸兤あ䝁䅷睢療䝁䅳䅉潁䑁䅅杍癁䑁䅅杍癁䑁䅉䅍硁䑁䅫克䅁䕁偣䅁䍂䅁䅁睑祂䝁䅕䅚灂䡁䅑睖桂䡁䅑睙潂䍁䄸睔ㅂ䡁䅑䅢療䝁䄸睡杁䍁䅧免祁䍁䄸免祁䍁䄸杍睁䑁䅉睍灁䅁䅁杕䅷䕁䅉䅁䑂䡁䅉党歂䝁䅫䅤塂䝁䅅䅤橂䝁䅧睌偂䡁䅕䅤獂䝁䄸睢牂䍁䅁䅋硁䑁䅉睌硁䑁䅍睌祁䑁䅁杍硁䍁䅫䅁婂睄䅁村䅁䕁䅍杣求䝁䅑兡あ䙁䅣兙あ䝁䅍䅡癁䕁䄸兤あ䝁䅷睢療䝁䅳䅉潁䑁䅅杍癁䑁䅅睍癁䑁䅉䅍祁䑁䅉克䅁䕁估䅁䍂䅁䅁睑祂䝁䅕䅚灂䡁䅑睖桂䡁䅑睙潂䍁䄸睔ㅂ䡁䅑䅢療䝁䄸睡杁䍁䅧免祁䍁䄸免穁䍁䄸杍睁䑁䅉睍灁䅁䅁杰䄴䕁䅉䅁䑂䡁䅉党歂䝁䅫䅤塂䝁䅅䅤橂䝁䅧睌偂䡁䅕䅤獂䝁䄸睢牂䍁䅁䅋硁䑁䅉睌硁䑁䅑睌祁䑁䅁杍穁䍁䅫䅁䭃杄䅁村䅁䕁䅍杣求䝁䅑兡あ䙁䅣兙あ䝁䅍䅡癁䕁䄸兤あ䝁䅷睢療䝁䅳䅉潁䑁䅅杍癁䑁䅅李癁䑁䅉䅍祁䑁䅑克䅁䕁兣䅁䍂䅁䅁睑祂䝁䅕䅚灂䡁䅑睖桂䡁䅑睙潂䍁䄸睔ㅂ䡁䅑䅢療䝁䄸睡杁䍁䅧免祁䍁䄸免㕁䍁䄸杍睁䑁䅁兎灁䅁䅁桪䅁䕁䅉䅁䑂䡁䅉党歂䝁䅫䅤塂䝁䅅䅤橂䝁䅧睌偂䡁䅕䅤獂䝁䄸睢牂䍁䅁䅋硁䑁䅉睌硁䑁䅫睌祁䑁䅁杍祁䍁䅫䅁塂充䅁村䅁䕁䅍杣求䝁䅑兡あ䙁䅣兙あ䝁䅍䅡癁䕁䄸兤あ䝁䅷睢療䝁䅳䅉潁䑁䅅杍癁䑁䅉䅍癁䑁䅉䅍祁䑁䅍克䅁䍁义䅁䍂䅁䅁睑祂䝁䅕䅚灂䡁䅑睖桂䡁䅑睙潂䍁䄸睔ㅂ䡁䅑䅢療䝁䄸睡杁䍁䅧免祁䍁䄸杍睁䍁䄸杍睁䑁䅉䅎灁䅁䅁硚䅅䕁䅉䅁䑂䡁䅉党歂䝁䅫䅤塂䝁䅅䅤橂䝁䅧睌偂䡁䅕䅤獂䝁䄸睢牂䍁䅁䅋硁䑁䅉睌祁䑁䅅睌祁䑁䅁杍睁䍁䅫䅁敁兄䅁䅗䅉䕁䅍杣求䡁䅍睙求䝁䄴䅤杁䕁䅕杢求䡁䅉睚㕂䍁䅁睑療䝁䄰䅣桂䝁䄴入杁䝁䄸䅣求䡁䅉兙あ䝁䅕督杁䝁䅅督杁䝁䅅杢杁䝁䅕杢求䡁䅉睚㕂䍁䅁睙療䝁䄰䅣桂䝁䄴入杁䝁䅫杢杁䡁䅑䅡求䍁䅁兖畂䝁䅫䅤求䝁䅑䅉呂䡁䅑兙あ䝁䅕督畁䍁䅁兓あ䡁䅍䅉療䡁䅁党祂䝁䅅䅤灂䝁䄸杢穂䍁䅁杚療䝁䅍兤穂䍁䅁睢畂䍁䅁䅖求䡁䅧兙穂䍁䅁兙畂䝁䅑䅉あ䝁䅧党杁䙁䅉睢橂䝁䅳兡求䡁䅍䅉㍂䝁䅫䅤潂䍁䅁兙橂䡁䅑兡㉂䝁䅕䅉歂䝁䅕杤求䝁䅷睢睂䝁䄰党畂䡁䅑䅉灂䝁䄴䅉あ䝁䅧党杁䕁䅕兙湂䝁䅷党杁䕁䅙睢祂䝁䅑䅉桂䝁䄴䅚杁䙁䅕兡畂䡁䅑兙杁䝁䅉兙穂䝁䅫杢穂䍁䄴䅉啂䝁䅧党杁䝁䅍睢瑂䡁䅁兙畂䡁䅫䅉桂䝁䅷督療䍁䅁睢睂䝁䅕杣桂䡁䅑党穂䍁䅁睙療䝁䄴杤求䝁䄴䅤灂䝁䄸杢桂䝁䅷䅉桂䡁䅍督求䡁䅑督杁䝁䅫杢杁䙁䅣入療䝁䄰兡畂䝁䅣杌杁䕁䅍杣求䡁䅍睙求䝁䄴䅤杁䕁䅕杢求䡁䅉睚㕂䍁䅁睑療䝁䄰䅣桂䝁䄴入杁䝁䅫督杁䝁䅧党桂䝁䅑兣ㅂ䝁䅅杣あ䝁䅕杣求䝁䅑䅉灂䝁䄴䅉䥂䝁䄸兤穂䡁䅑睢畂䍁䅷䅉啂䝁䅕䅥桂䡁䅍杌䅁䙁噧䅁あ兂䅁睑祂䝁䄸睙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兢桂䡁䅉睡求䡁䅑督獁䍁䅁䅚灂䡁䅍䅤祂䝁䅫杙ㅂ䡁䅑党穂䍁䅷䅉桂䝁䄴䅚杁䡁䅍党獂䝁䅷督杁䝁䅍兙穂䡁䅕兙獂䍁䅁䅢灂䝁䅙党穂䡁䅑入獂䝁䅕䅉浂䝁䄸睢あ䡁䅣党桂䡁䅉䅉桂䝁䄴䅚杁䝁䅅睙橂䝁䅕督穂䝁䄸杣灂䝁䅕督杁䝁䅙睢祂䍁䅁兢求䝁䄴䅌杁䡁䅣睢瑂䝁䅕杢獁䍁䅁兙畂䝁䅑䅉橂䝁䅧兡獂䝁䅑杣求䝁䄴䅉ㅂ䝁䄴䅚求䡁䅉䅉あ䝁䅧党杁䕁䅍杣療䝁䅍督杁䝁䅅杢歂䍁䅁䅓䙂䙁䅫䅒噂䕁䅑兒杁䕁䅉杣桂䝁䄴䅚穂䍁䅁兡畂䍁䅁䅤潂䝁䅕䅉噂䝁䄴兡あ䝁䅕䅚杁䙁䅍䅤桂䡁䅑党穂䍁䅁兙畂䝁䅑䅉灂䝁䄴䅤求䡁䅉杢桂䡁䅑兡療䝁䄴兙獂䝁䅷入畁䍁䅁䅖潂䝁䅕䅉橂䝁䄸兢睂䝁䅅杢㕂䍁䅁睢浂䝁䅙党祂䡁䅍䅉㉂䝁䅅杣灂䝁䄸兤穂䍁䅁杚療䝁䄸䅤㍂䝁䅕兙祂䍁䅁䅣祂䝁䄸䅚ㅂ䝁䅍䅤穂䍁䅷䅉灂䝁䄴睙獂䡁䅕䅚灂䝁䄴睚杁䝁䅍䅢療䝁䅣督獁䍁䅁督桂䝁䄴䅚桂䝁䅷督獁䍁䅁䅣獂䝁䅅䅤浂䝁䄸杣瑂䡁䅍䅌杁䡁䅣党歂䝁䅣党穂䍁䅷䅉楂䝁䄸睢あ䡁䅍䅌杁䡁䅍䅢灂䝁䅑党穂䍁䅷䅉浂䝁䅷兡睂䍁䅁杚獂䝁䄸䅣穂䍁䅷䅉浂䝁䅷兡睂䡁䅍䅌杁䡁䅍杢求䝁䅅睡求䡁䅉督獁䍁䅁兙畂䝁䅑䅉穂䝁䅷兡睂䡁䅁党祂䡁䅍䅌杁䝁䅅督杁䡁䅣党獂䝁䅷䅉桂䡁䅍䅉獂䝁䅅睙求䍁䅁兙畂䝁䅑䅉楂䝁䅕兙歂䡁䅍䅌杁䡁䅍䅤祂䝁䅅䅣穂䍁䅷䅉穂䡁䅑杣桂䡁䅁䅉橂䝁䄸杤求䡁䅉督獁䍁䅁杙桂䝁䅣督獁䍁䅁督療䝁䅍睡穂䍁䅷䅉桂䝁䄴䅚杁䝁䅍䅡桂䡁䅉兢穂䍁䄴䅉䩂䡁䅑䅉穂䝁䅕䅢獂䡁䅍䅉灂䡁䅑督杁䡁䅁杣療䝁䅑兤橂䡁䅑督杁䡁䅑䅡祂䝁䄸兤湂䝁䅧䅉㍂䝁䅧睢獂䝁䅕督桂䝁䅷党祂䡁䅍䅌杁䡁䅉党あ䝁䅅兡獂䍁䅁督あ䝁䄸杣求䡁䅍䅌杁䝁䅕兌橂䝁䄸兢瑂䝁䅕杣橂䝁䅕䅉穂䝁䅫䅤求䡁䅍䅌杁䡁䅑䅡灂䡁䅉䅚瑁䡁䅁兙祂䡁䅑入杁䝁䄰兙祂䝁䅳党あ䡁䅁䅢桂䝁䅍党穂䍁䅷䅉桂䝁䄴䅚杁䝁䅳兡療䡁䅍睡穂䍁䄸督あ䝁䄸杣求䍁䄰兡畂䍁䄰督あ䝁䄸杣求䍁䅁䅢療䝁䅍兙あ䝁䅫睢畂䡁䅍杌杁䕁䅍杣療䝁䅍督獁䍁䅁兓畂䝁䅍杌杁䡁䅣兙穂䍁䅁杚療䡁䅕杢歂䝁䅕䅚杁䝁䅫杢杁䑁䅅兏㕁䑁䅫䅉桂䝁䄴䅚杁䝁䅫督杁䝁䅧党桂䝁䅑兣ㅂ䝁䅅杣あ䝁䅕杣求䝁䅑䅉灂䝁䄴䅉䍂䡁䅉睢療䝁䄰杚灂䝁䅕䅢歂䍁䅷䅉䑂䝁䄸䅢療䡁䅉兙歂䝁䄸杌䅁䱁噕䅁浃兂䅁睑祂䝁䄸睤歂䙁䅍䅤祂䝁䅫睡求䍁䅁䅓療䝁䅷䅚灂䝁䄴睚穂䍁䅷䅉䩂䝁䄴睙畁䍁䅁䅣祂䝁䄸杤灂䝁䅑党穂䍁䅁睙㕂䝁䅉党祂䡁䅍党橂䡁䅕杣灂䡁䅑入杁䡁䅍睢獂䡁䅕䅤灂䝁䄸杢穂䍁䅁兡畂䍁䅁䅤潂䝁䅕䅉噂䝁䄴兡あ䝁䅕䅚杁䙁䅍䅤桂䡁䅑党穂䍁䅁兙畂䝁䅑䅉灂䝁䄴䅤求䡁䅉杢桂䡁䅑兡療䝁䄴兙獂䝁䅷入畁䍁䅁兓あ䡁䅍䅉ㅂ䝁䄴兡浂䝁䅫党歂䍁䅁䅣獂䝁䅅䅤浂䝁䄸杣瑂䍁䅁睢浂䝁䅙党祂䡁䅍䅉橂䝁䅷睢ㅂ䝁䅑兌歂䝁䅕䅢灂䡁䅙党祂䝁䅕䅚杁䡁䅁杣療䡁䅑党橂䡁䅑兡療䝁䄴䅉療䝁䅙䅉求䝁䄴䅚睂䝁䄸兡畂䡁䅑督獁䍁䅁睙獂䝁䄸兤歂䍁䅁睤療䡁䅉睡獂䝁䄸兙歂䡁䅍䅌杁䝁䅫䅚求䝁䄴䅤灂䡁䅑入獁䍁䅁兙畂䝁䅑䅉歂䝁䅅䅤桂䍁䄴䅉啂䝁䅧党杁䝁䅍睢瑂䡁䅁兙畂䡁䅫䅉療䝁䅙杚求䡁䅉督杁䝁䅍睢祂䡁䅁睢祂䝁䅅䅤求䍁䅁党畂䝁䅑䅣療䝁䅫杢あ䍁䅁兙畂䝁䅑䅉橂䝁䅷睢ㅂ䝁䅑䅉㍂䝁䄸杣牂䝁䅷睢桂䝁䅑䅉穂䝁䅕睙ㅂ䡁䅉兡あ䡁䅫䅌杁䝁䄰兙畂䝁䅅睚求䝁䅑䅉穂䝁䅕睙ㅂ䡁䅉兡あ䡁䅫䅌杁䡁䅍党橂䡁䅕杣灂䡁䅑入杁䝁䅅杢歂䍁䅁杤ㅂ䝁䅷杢求䡁䅉兙楂䝁䅫䅢灂䡁䅑入杁䝁䄰兙畂䝁䅅睚求䝁䄰党畂䡁䅑䅌杁䕁䅫䅖杁䝁䄸䅣求䡁䅉兙あ䝁䅫睢畂䡁䅍䅉瑂䝁䅅杢桂䝁䅣党瑂䝁䅕杢あ䍁䅷䅉灂䝁䅑党畂䡁䅑兡あ䡁䅫䅉睂䡁䅉睢あ䝁䅕睙あ䝁䅫睢畂䍁䅷䅉呂䕁䅫兒乂䍁䅁兙畂䝁䅑䅉獂䝁䄸睚杁䝁䄰兙畂䝁䅅睚求䝁䄰党畂䡁䅑䅌杁䡁䅑䅡祂䝁䅕兙あ䍁䅁兡畂䡁䅑党獂䝁䅷兡湂䝁䅕杢橂䝁䅕䅌杁䝁䅑兙あ䝁䅅䅉睂䡁䅉睢あ䝁䅕睙あ䝁䅫睢畂䍁䅷䅉穂䝁䅕睙ㅂ䡁䅉兡あ䡁䅫䅉療䡁䅉睙潂䝁䅕督あ䡁䅉兙あ䝁䅫睢畂䍁䅷䅉桂䡁䅕䅤療䝁䄰兙あ䝁䅫睢畂䍁䅁兙畂䝁䅑䅉祂䝁䅕督睂䝁䄸杢穂䝁䅕䅉桂䝁䄴䅚杁䕁䅅兓杁䡁䅁睢㍂䝁䅕杣求䝁䅑䅉㍂䝁䄸杣牂䝁䅙䅢療䡁䅣䅉桂䡁䅕䅤療䝁䄰兙あ䝁䅫睢畂䍁䅷䅉桂䝁䄴䅚杁䡁䅍党橂䡁䅕杣灂䝁䄴睚杁䝁䅣党畂䝁䅕杣桂䡁䅑兡㉂䝁䅕䅉䉂䕁䅫䅉㍂䝁䄸杣牂䝁䅷睢桂䝁䅑䅉穂䝁䅕杣㉂䝁䅫睙求䡁䅍杌杁䕁䅫䅤杁䡁䅁杣灂䝁䄰兙祂䝁䅫䅢㕂䍁䅁督求䝁䅷䅢穂䍁䅁督ㅂ䝁䅉督橂䡁䅉兡睂䡁䅑兡療䝁䄴督杁䡁䅑睢杁䝁䅫䅤穂䍁䅁杒桂䝁䅷睙療䝁䄴䅉睂䝁䅷兙あ䝁䅙睢祂䝁䄰䅉桂䝁䄴䅚杁䝁䅍䅢療䡁䅕䅚杁䝁䄰睢歂䡁䅕䅢求䡁䅍杌杁䙁䅑䅡求䍁䅁睙療䝁䄰䅣桂䝁䄴入杁䡁䅣兙穂䍁䅁兡畂䝁䅍睢祂䡁䅁睢祂䝁䅅䅤求䝁䅑䅉灂䝁䄴䅉祁䑁䅁免硁䍁䅁兙畂䝁䅑䅉灂䡁䅍䅉潂䝁䅕兙歂䡁䅅兤桂䡁䅉䅤求䡁䅉党歂䍁䅁兡畂䍁䅁兑ㅂ䡁䅍䅤灂䝁䄴䅌杁䙁䅑党㑂䝁䅅督畁䅁䅁剑䅑䙁䅁䅁䑂䡁䅉睢㍂䝁䅑督療䡁䅕杣橂䝁䅫杢湂䑁䅳䅉䝂䝁䅫杢あ䝁䅕睙潂䑁䅳䅉偂䝁䄴䅢灂䝁䄴党杁䙁䅁兙㕂䝁䄰党畂䡁䅑督䅁乁䤰䅁⭁䅁䅁睑祂䝁䄸睤歂䡁䅍睢ㅂ䡁䅉睙灂䝁䄴睚㝁䍁䅁睔畂䝁䅷兡畂䝁䅕䅉兂䝁䅅入瑂䝁䅕杢あ䡁䅍䅁兂兄䅁䅔䅍䕁䅍杣療䡁䅣杢杁䕁䅍兙穂䡁䅑䅢求䍁䅁睢㍂䝁䄴督獁䍁䅁睢睂䝁䅕杣桂䡁䅑党穂䍁䅁兙畂䝁䅑䅉獂䝁䅕兙穂䝁䅕督杁䝁䄰睢祂䝁䅕䅉あ䝁䅧兙畂䍁䅁䅎睁䍁䅷䅍睁䑁䅁䅉橂䝁䅕䅢獂䍁䅁䅤療䡁䅣党祂䡁䅍䅉桂䝁䄴䅚杁䝁䅅䅣睂䡁䅉睢㑂䝁䅫兢桂䡁䅑党獂䡁䅫䅉㕁䑁䅁䅌睁䑁䅁䅍杁䡁䅉睢ㅂ䡁䅑党杁䝁䄰兡獂䝁䅕督杁䝁䄸杚杁䝁䅙兡楂䝁䅕杣杁䡁䅍兤睂䡁䅁睢祂䡁䅑兡畂䝁䅣䅉穂䝁䄰兙獂䝁䅷䅉橂䝁䅕䅢獂䡁䅍䅉桂䝁䄴䅚杁䝁䅙兡楂䝁䅕杣杁䡁䅍睢獂䡁䅕䅤灂䝁䄸杢穂䍁䅁兙橂䡁䅉睢穂䡁䅍䅉求䡁䅙党祂䡁䅫䅉瑂䝁䅅条療䡁䅉䅉噂䍁䄴睕畁䍁䅁兢桂䡁䅉睡求䡁䅑杌杁䙁䅑䅡灂䡁䅍䅉畂䝁䅅䅤灂䝁䄸杢㍂䝁䅫䅚求䍁䅁䅣療䡁䅉䅤浂䝁䄸䅢灂䝁䄸䅉療䝁䅙䅉橂䝁䄸兢瑂䡁䅕杢灂䝁䅍兙あ䝁䅫睢畂䡁䅍䅉灂䝁䄴杚祂䝁䅅督あ䡁䅉兤橂䡁䅑兤祂䝁䅕䅉橂䝁䄸杢畂䝁䅕睙あ䡁䅍䅉橂䝁䅫䅤灂䝁䅕督杁䝁䅅杢歂䍁䅁睙療䝁䄰兢ㅂ䝁䄴兡あ䝁䅫党穂䍁䅁䅤療䍁䅁党穂䡁䅍党畂䡁䅑兡桂䝁䅷䅉歂䝁䅅䅤桂䍁䅷䅉あ䝁䅕睙潂䝁䄴睢獂䝁䄸睚㕂䍁䅁兙畂䝁䅑䅉㍂䝁䅫杣求䝁䅷党穂䡁䅍䅉穂䝁䅕杣㉂䝁䅫睙求䍁䅁兌杁䝁䅉杣灂䝁䄴睚灂䝁䄴睚杁䝁䅫杢浂䝁䄸杣瑂䝁䅅䅤灂䝁䄸杢獁䍁䅁兡歂䝁䅕兙穂䍁䅁兙畂䝁䅑䅉灂䝁䄴杢療䡁䅙兙あ䝁䅫睢畂䡁䅍䅉あ䝁䄸䅉あ䝁䅧党杁䡁䅁党療䡁䅁䅢求䍁䅁兙畂䝁䅑䅉楂䡁䅕督灂䝁䄴党穂䡁䅍党穂䍁䅁䅤潂䝁䅅䅤杁䝁䄴党求䝁䅑䅉あ䝁䅧党瑂䍁䄴䅁㙄兆䅁杓䅣䕁䅍杣療䡁䅣杢杁䕁䅧睢獂䝁䅑兡畂䝁䅣督獁䍁䅁兓畂䝁䅍杌獁䍁䅁䅤療䝁䅣党あ䝁䅧党祂䍁䅁睤灂䡁䅑䅡杁䝁䅫䅤穂䍁䅁督ㅂ䝁䅉督灂䝁䅑兡桂䡁䅉兡求䡁䅍䅌杁䝁䅕杢湂䝁䅅睚求䡁䅍䅉灂䝁䄴䅉あ䝁䅧党杁䡁䅁兙橂䝁䅳兙湂䝁䅫杢湂䍁䅁杙ㅂ䡁䅍兡畂䝁䅕督穂䍁䅁兡畂䍁䅁䅤潂䝁䅕䅉噂䝁䄴兡あ䝁䅕䅚杁䙁䅍䅤桂䡁䅑党穂䍁䅁兙畂䝁䅑䅉灂䝁䄴䅤求䡁䅉杢桂䡁䅑兡療䝁䄴兙獂䝁䅷入畁䍁䅁兓あ䍁䅁睢睂䝁䅕杣桂䡁䅑党穂䍁䅁䅤潂䡁䅉睢ㅂ䝁䅣䅡杁䕁䅅兢求䡁䅉兡橂䝁䅅督杁䕁䅉党㉂䝁䅕杣桂䝁䅣党獁䍁䅁兒ㅂ䡁䅉睢睂䝁䅕兙畂䍁䅁村求䡁䅙党祂䝁䅅睚求䍁䅷䅉䉂䡁䅍兡桂䍁䅁䅕桂䝁䅍兡浂䝁䅫睙獁䍁䅁兙畂䝁䅑䅉啂䡁䅉兙畂䡁䅍兡あ䍁䅁䅕桂䝁䅍睡桂䝁䅣兡畂䝁䅣䅉穂䝁䅕睚瑂䝁䅕杢あ䡁䅍杌杁䙁䅑䅡求䍁䅁睙療䝁䄰䅣桂䝁䄴入杁䝁䄰兙畂䡁䅕杚桂䝁䅍䅤ㅂ䡁䅉党穂䍁䅁兙畂䝁䅑䅉穂䝁䅕䅢獂䡁䅍䅉祂䝁䅕睙㕂䝁䅍䅢桂䝁䅉䅢求䍁䅁兙獂䡁䅕兢灂䝁䄴兤瑂䍁䅁杙求䡁䅙党祂䝁䅅睚求䍁䅁睙桂䝁䄴督杁䝁䅅杢歂䍁䅁党畂䝁䅑督獁䍁䅁睚獂䝁䅅督穂䍁䅁杙療䡁䅑䅤獂䝁䅕督獁䍁䅁督あ䝁䅕党獂䍁䅁睙祂䝁䄸睤畂䡁䅍䅌杁䝁䅅䅢ㅂ䝁䄰兡畂䡁䅕兢杁䝁䅍兙睂䡁䅍䅌杁䝁䄴睢畂䍁䄰杙求䡁䅙党祂䝁䅅睚求䍁䅁睙桂䝁䄴督獁䍁䅁兙畂䝁䅑䅉桂䝁䅕杣療䡁䅍睢獂䍁䅁睙桂䝁䄴督杁䝁䅅杢歂䍁䅁睙獂䝁䄸督ㅂ䡁䅉党穂䍁䄴䅉䩂䡁䅑䅉桂䝁䅷督療䍁䅁䅣祂䝁䄸杤灂䝁䅑党穂䍁䅁兢桂䝁䄴兤桂䝁䅷䅌杁䡁䅍党瑂䝁䅫兌桂䡁䅕䅤療䝁䄰兙あ䝁䅫睙獁䍁䅁兙畂䝁䅑䅉桂䡁䅕䅤療䝁䄰兙あ䝁䅫睙杁䝁䅕兣ㅂ䝁䅫䅣瑂䝁䅕杢あ䍁䅁兙畂䝁䅑䅉あ䝁䄸睢獂䡁䅍䅉あ䝁䄸䅉桂䡁䅁䅣獂䡁䅫䅉桂䝁䄴䅚杁䡁䅉党瑂䝁䄸杤求䍁䅁睙療䝁䄴督ㅂ䝁䄰兙楂䝁䅷党穂䍁䅷䅉穂䡁䅕睙潂䍁䅁兙穂䍁䅁督あ䡁䅉兙睂䡁䅍䅉桂䝁䄴䅚杁䝁䅙兡獂䝁䄰督㝁䍁䅁䅣祂䝁䄸䅤求䝁䅍䅤灂䡁䅙党杁䡁䅍睢獂䡁䅕䅤灂䝁䄸杢穂䍁䅷䅉灂䝁䄴睙獂䡁䅕䅚灂䝁䄴睚杁䝁䅅兡祂䝁䅉兙湂䡁䅍䅌杁䝁䅕䅚湂䝁䅕䅉睂䡁䅉睢あ䝁䅕睙あ䝁䄸杣穂䍁䅷䅉桂䝁䄴䅚杁䝁䅧睢畂䝁䅕入橂䝁䄸兢楂䍁䅁䅣祂䝁䄸䅚ㅂ䝁䅍䅤穂䑁䅳䅉桂䝁䄴䅚杁䡁䅍䅤求䝁䅕䅢杁䝁䅅杢歂䍁䅁䅣獂䝁䅅督あ䝁䅫睙杁䝁䅍睢畂䡁䅍兤瑂䝁䅅杙獂䝁䅕督杁䝁䅫杢橂䝁䅷兤歂䝁䅕䅉穂䡁䅑党求䝁䅷䅉穂䡁䅑杣桂䡁䅁䅌杁䡁䅁䅢桂䡁䅍䅤灂䝁䅍䅉穂䡁䅑杣桂䡁䅁䅌杁䝁䅫杢歂䡁䅕督あ䡁䅉兡桂䝁䅷䅉浂䝁䅫䅢瑂䍁䅷䅉桂䝁䄴䅚杁䝁䄸䅤潂䝁䅕杣杁䡁䅉党獂䝁䅅䅤求䝁䅑䅉睂䡁䅉睢歂䡁䅕睙あ䡁䅍杌杁䙁䅑䅡求䍁䅁睙療䝁䄰䅣桂䝁䄴入杁䡁䅍党祂䡁䅙党穂䍁䅁杚療䝁䄸䅚杁䝁䅫杢歂䡁䅕督あ䡁䅉兡求䡁䅍䅌杁䝁䅫杢橂䝁䅷兤歂䝁䅫杢湂䍁䅁䅣求䡁䅑䅉浂䝁䄸睢歂䍁䅷䅉睂䝁䅕杣穂䝁䄸杢桂䝁䅷䅉橂䝁䅅杣求䍁䅷䅉潂䝁䄸兤穂䝁䅕䅡療䝁䅷䅚獁䍁䅁兙畂䝁䅑䅉灂䝁䄴䅚ㅂ䡁䅍䅤祂䝁䅫兙獂䍁䅁䅣祂䝁䄸䅚ㅂ䝁䅍䅤穂䍁䄴䅉䑂䡁䅉睢㍂䝁䄴䅉䥂䝁䄸䅢歂䝁䅫杢湂䡁䅍䅌杁䕁䅫杢橂䍁䄴䅉㍂䝁䅅督杁䝁䅙睢ㅂ䝁䄴䅚求䝁䅑䅉灂䝁䄴䅉硁䑁䅧兏祁䍁䅁兙畂䝁䅑䅉灂䡁䅍䅉潂䝁䅕兙歂䡁䅅兤桂䡁䅉䅤求䡁䅉党歂䍁䅁兡畂䍁䅁兗桂䡁䅉䅚獂䝁䅕入獁䍁䅁䅕求䝁䄴杢穂䡁䅫䅢㉂䝁䅅杢灂䝁䅅杌䅁偁噳䅁䍂睁䅁睑ㅂ䝁䅉党呂䝁䄰兙祂䡁䅑䅉灂䡁䅍䅉桂䍁䅁督求䝁䅷杚瑁䝁䅅䅚瑂䝁䅫杢灂䡁䅍䅤求䡁䅉党歂䍁䅁兙畂䝁䅑䅉穂䝁䅕䅢浂䍁䄰兢桂䝁䄴兙湂䝁䅕䅚杁䡁䅉党桂䝁䅷䅉求䡁䅍䅤桂䡁䅑党杁䝁䅫杢㉂䝁䅕督あ䝁䄰党畂䡁䅑䅉あ䡁䅉兤穂䡁䅑杌杁䙁䅑䅡求䍁䅁睑療䝁䄰䅣桂䝁䄴入湁䡁䅍䅉穂䝁䅕䅢浂䍁䄰督あ䝁䄸杣桂䝁䅣党杁䡁䅁杣療䡁䅁党祂䡁䅑兡求䡁䅍䅉桂䡁䅉党杁䝁䅑党穂䝁䅫睚畂䝁䅕䅚杁䡁䅑睢杁䝁䄸杚浂䝁䅕杣杁䝁䅅杚浂䝁䄸杣歂䝁䅅杙獂䝁䅕䅌杁䝁䅕兙穂䝁䅫䅢㕂䍁䅁兙橂䝁䅍党穂䡁䅍兡楂䝁䅷党杁䝁䅅杢歂䍁䅷䅉灂䝁䄴䅉瑂䝁䄸督あ䍁䅁䅢療䝁䅍兙あ䝁䅫睢畂䡁䅍䅌杁䝁䅍䅢灂䝁䄰兙あ䝁䅕兌橂䝁䄸杢あ䡁䅉睢獂䝁䅷党歂䍁䅁督あ䝁䄸杣桂䝁䅣党杁䡁䅍䅣桂䝁䅍党杁䝁䅙睢祂䍁䅁杣求䡁䅍兡歂䝁䅕杢あ䝁䅫兙獂䍁䅁兙畂䝁䅑䅉橂䝁䄸兢瑂䝁䅕杣橂䝁䅫兙獂䍁䅁睙ㅂ䡁䅍䅤療䝁䄰党祂䡁䅍杌杁䕁䅅睙橂䝁䄸杣歂䝁䅫杢湂䍁䅁䅤療䍁䅁䅤潂䝁䅕䅉祁䑁䅁杍ぁ䍁䅁睕求䝁䅷杚瑁䙁䅍䅤療䡁䅉兙湂䝁䅕䅉䉂䝁䅷兢桂䝁䄴兙橂䍁䅷䅉䑂䡁䅕杙求䙁䅍兢桂䡁䅉䅤杁䝁䅫督杁䝁䄸杢求䍁䅁睢浂䍁䅁䅤潂䝁䅕䅉あ䝁䄸䅣杁䡁䅑䅡祂䝁䅕党杁䝁䄸睤畂䝁䅕杣穂䍁䅁兙畂䝁䅑䅉療䡁䅁党祂䝁䅅䅤療䡁䅉督杁䝁䄸杚杁䡁䅍党獂䝁䅙兌穂䡁䅑睢祂䝁䅅睚求䍁䅁䅣祂䝁䄸䅣求䡁䅉䅤灂䝁䅕督杁䝁䅫杢杁䡁䅑䅡求䍁䅁兖畂䝁䅫䅤求䝁䅑䅉呂䡁䅑兙あ䝁䅕督畁䅁䅁䉤䅕䑁偉䅁䑂䡁䅕䅢獂䝁䅕杢癁䕁䅙杣療䡁䅍䅤杁䕁䅉兙畂䝁䅳党祂䡁䅍䅌杁䕁䅫杢橂䍁䄴䅉療䡁䅁党祂䝁䅅䅤求䡁䅍䅉桂䡁䅍䅉あ䝁䅧党杁䝁䅉兙畂䝁䅳䅉潂䝁䄸䅢歂䝁䅫杢湂䍁䅁睙療䝁䄰䅣桂䝁䄴入杁䝁䅙睢祂䍁䅁杒祂䝁䄸督あ䍁䅁村桂䝁䄴睡杁䡁䅑䅡桂䡁䅑䅉睂䡁䅉睢㉂䝁䅫䅚求䡁䅍䅉橂䝁䄸兢瑂䝁䅕杣橂䝁䅫兙獂䍁䅁兙畂䝁䅑䅉橂䝁䄸杢穂䡁䅕兢求䡁䅉䅉楂䝁䅅杢牂䝁䅫杢湂䍁䅁督求䡁䅉杤灂䝁䅍党穂䍁䅁兡畂䍁䅁䅖求䡁䅧兙穂䍁䄴䅉啂䝁䅧党杁䝁䅍睢瑂䡁䅁兙畂䡁䅫䅉療䝁䅙杚求䡁䅉督杁䝁䅍睢瑂䝁䄰党祂䝁䅍兡桂䝁䅷䅉楂䝁䅅杢牂䝁䅫杢湂䍁䅁督求䡁䅉杤灂䝁䅍党穂䍁䅁䅤療䍁䅁睙療䡁䅉䅣療䡁䅉兙あ䝁䅫睢畂䡁䅍䅌杁䝁䅫杢橂䝁䅷兤歂䝁䅫杢湂䍁䅁杚灂䝁䄴兙畂䝁䅍兡畂䝁䅣䅉浂䝁䄸杣杁䝁䅫杢歂䡁䅕督あ䡁䅉兡桂䝁䅷䅉桂䝁䄴䅚杁䝁䅍睢瑂䝁䄰党祂䝁䅍兡桂䝁䅷䅉睂䡁䅉睢睂䝁䅕杣あ䝁䅫党穂䍁䅷䅉灂䝁䄴䅤求䡁䅉兡瑂䍁䅁睙療䝁䄴督あ䡁䅉兤橂䡁䅑兡療䝁䄴䅉祂䝁䅕䅢桂䡁䅑党歂䍁䅁䅤療䍁䅁兡畂䝁䅑兤穂䡁䅑杣灂䝁䅅䅢杁䝁䅅杢歂䍁䅁睙療䝁䄰兢求䡁䅉睙灂䝁䅅䅢杁䡁䅁杣療䡁䅁党祂䡁䅑兡求䡁䅍䅌杁䝁䅕兣ㅂ䝁䅫䅣瑂䝁䅕杢あ䍁䅷䅉灂䝁䄴杤求䝁䄴䅤療䡁䅉兡求䡁䅍䅉桂䝁䄴䅚杁䝁䅅睙橂䝁䄸兤畂䡁䅑督杁䡁䅉党橂䝁䅕兡㉂䝁䅅杙獂䝁䅕督獁䍁䅁兙畂䝁䅑䅉桂䝁䅍兣ㅂ䝁䅫督灂䡁䅑兡療䝁䄴督㝁䍁䅁兙畂䝁䅑䅉あ䡁䅉党桂䡁䅍兤祂䡁䅫䅉瑂䝁䅅杢桂䝁䅣党瑂䝁䅕杢あ䍁䅁督求䡁䅉杤灂䝁䅍党穂䍁䄴䅉䩂䡁䅑䅉桂䝁䅷督療䍁䅁䅣祂䝁䄸杤灂䝁䅑党穂䍁䅁睙療䝁䄴督ㅂ䝁䄰党祂䍁䅁杙桂䝁䄴睡灂䝁䄴睚杁䡁䅍党祂䡁䅙兡橂䝁䅕督獁䍁䅁督ㅂ䝁䅍䅡杁䝁䅅督杁䝁䅍䅡求䝁䅍睡灂䝁䄴睚杁䝁䅅睙橂䝁䄸兤畂䡁䅑督獁䍁䅁督桂䡁䅙兡畂䝁䅣督杁䡁䅁杣療䝁䅣杣桂䝁䄰督獁䍁䅁兙ㅂ䡁䅑睢瑂䝁䅅䅤求䝁䅑兌あ䝁䅕䅢獂䝁䅕杣杁䝁䄰兙橂䝁䅧兡畂䝁䅕督杁䍁䅧兑啂䕁䄰督灁䍁䅷䅉療䡁䅙党祂䝁䅑杣桂䝁䅙䅤杁䝁䅙兙橂䝁䅫䅢灂䡁䅑兡求䡁䅍䅌杁䝁䅫杢穂䡁䅑兙獂䝁䅷兢求䝁䄴䅤杁䝁䅅杢歂䍁䅁杣求䝁䅅䅢杁䝁䅕督あ䝁䅅䅤求䍁䅁䅢療䝁䅅杢穂䍁䅷䅉浂䝁䅫杣穂䡁䅑䅉瑂䝁䄸杣あ䝁䅣兙湂䝁䅕䅉獂䝁䄸兙畂䡁䅍䅌杁䝁䅧睢瑂䝁䅕䅉求䡁䅅兤灂䡁䅑入杁䝁䅷睢桂䝁䄴督杁䝁䅅杢歂䍁䅁䅢灂䝁䄴党穂䍁䅁睢浂䍁䅁睙祂䝁䅕䅚灂䡁䅑䅌杁䝁䅑杣灂䡁䅙党瑁䝁䅫杢杁䝁䅅杢歂䍁䅁杢灂䝁䅣䅡あ䍁䅁䅚求䡁䅁睢穂䝁䅫䅤杁䡁䅍党祂䡁䅙兡橂䝁䅕督獁䍁䅁督桂䝁䅙党杁䝁䅑党睂䝁䄸督灂䡁䅑䅉浂䝁䅅睙灂䝁䅷兡あ䝁䅫党穂䍁䅷䅉桂䝁䄴䅚杁䝁䅉杣療䝁䅳党祂䝁䅅睚求䍁䅁督求䡁䅉杤灂䝁䅍党穂䍁䄴䅉䩂䝁䄴䅉桂䝁䅑䅚灂䡁䅑兡療䝁䄴䅌杁䡁䅑䅡求䍁䅁睙療䝁䄰䅣桂䝁䄴入杁䝁䄸杚浂䝁䅕杣穂䍁䅁兡畂䡁䅑党祂䝁䄴兙あ䝁䅫睢畂䝁䅅䅢杁䝁䅉兙畂䝁䅳兡畂䝁䅣䅉穂䝁䅕杣㉂䝁䅫睙求䡁䅍䅉橂䝁䄸兢睂䡁䅉兡穂䝁䅫杢湂䍁䅁䅚求䡁䅁睢穂䝁䅫䅤穂䍁䅷䅉獂䝁䄸兙畂䡁䅍䅌杁䝁䅷党あ䡁䅑党祂䡁䅍䅉療䝁䅙䅉橂䡁䅉党歂䝁䅫䅤獁䍁䅁杚療䡁䅉党灂䝁䅣杢杁䝁䅍睢獂䝁䅷党橂䡁䅑兡療䝁䄴督獁䍁䅁杚ㅂ䝁䄴䅚穂䍁䅁䅤祂䝁䅅杢穂䝁䄰兡あ䡁䅑兡畂䝁䅣䅌杁䝁䅅杢歂䍁䅁杚療䡁䅉党灂䝁䅣杢杁䝁䅕䅥橂䝁䅧兙畂䝁䅣党杁䡁䅍党祂䡁䅙兡橂䝁䅕督㝁䍁䅁睙療䡁䅉杣求䡁䅍䅣療䝁䄴䅚求䝁䄴䅤杁䝁䅉兙畂䝁䅳兡畂䝁䅣䅉桂䝁䅍䅤灂䡁䅙兡あ䝁䅫党穂䍁䅷䅉灂䝁䄴睙獂䡁䅕䅚灂䝁䄴睚杁䝁䅍䅡求䝁䅍睡杁䝁䅍䅢求䝁䅅杣灂䝁䄴睚獁䍁䅁䅤祂䝁䅅杢穂䝁䅙党祂䍁䅁睢浂䍁䅁杚ㅂ䝁䄴䅚穂䍁䅷䅉浂䝁䅫䅥求䝁䅑䅉灂䝁䄴睙療䝁䄰党杁䡁䅍党橂䡁䅕杣灂䡁䅑入杁䡁䅍党祂䡁䅙兡橂䝁䅕督獁䍁䅁兙畂䝁䅑䅉穂䝁䅕睙ㅂ䡁䅉兡あ䝁䅫党穂䍁䅁睙ㅂ䡁䅍䅤療䝁䅑入杁䝁䅅杢歂䍁䅁睙獂䝁䅕兙祂䝁䅅杢橂䝁䅕䅉穂䝁䅕杣㉂䝁䅫睙求䡁䅍杌杁䕁䅙兤祂䡁䅑䅡求䡁䅉䅌杁䝁䅫䅤杁䝁䄸杚浂䝁䅕杣穂䍁䅁䅤祂䡁䅕督あ䍁䅷䅉灂䝁䄴杤求䡁䅍䅤瑂䝁䅕杢あ䍁䅷䅉桂䝁䅣党畂䝁䅍入獁䍁䅁兙畂䝁䅑䅉橂䡁䅕督あ䝁䄸䅚灂䝁䅅䅢杁䡁䅍党祂䡁䅙兡橂䝁䅕督杁䝁䅙睢祂䍁䅁兡畂䝁䅑兡㉂䝁䅫䅚ㅂ䝁䅅䅢杁䝁䅅杢歂䍁䅁睙療䡁䅉䅣療䡁䅉兙あ䝁䅕䅉橂䝁䅷兡求䝁䄴䅤穂䑁䅳䅉橂䝁䅅䅣灂䡁䅑兙獂䍁䅁兢桂䡁䅉睡求䡁䅑䅉穂䝁䅕杣㉂䝁䅫睙求䡁䅍䅉あ䝁䅧兙あ䍁䅁兡畂䝁䅍䅢ㅂ䝁䅑党杁䡁䅍兙獂䝁䅕督杁䝁䅅杢歂䍁䅁䅤祂䝁䅅䅚灂䝁䄴睚獁䍁䅁杢求䡁䅣䅉灂䡁䅍督ㅂ䝁䅕䅉ㅂ䝁䄴䅚求䡁䅉睤祂䝁䅫䅤灂䝁䄴睚獁䍁䅁兢療䝁䄴党㕂䍁䅁兢桂䡁䅉睡求䡁䅑䅉あ䡁䅉兙歂䝁䅫杢湂䍁䅷䅉桂䝁䅑杤灂䡁䅍睢祂䡁䅫䅌杁䝁䅅杢歂䍁䅁督求䝁䅍兤祂䝁䅫䅤灂䝁䅕督杁䡁䅍兙浂䝁䅕睡求䝁䅕䅣灂䝁䄴睚杁䝁䅅杢歂䍁䅁睙獂䝁䅕兙祂䝁䅅杢橂䝁䅕睏杁䝁䅅杢歂䍁䅁督ㅂ䡁䅁䅣療䡁䅉䅤杁䝁䅙睢祂䍁䅁兡畂䡁䅑党祂䝁䄴兙あ䝁䅫睢畂䝁䅅䅢杁䝁䅉兤穂䝁䅫杢求䡁䅍督杁䝁䅅睙あ䝁䅫杤灂䡁䅑兡求䡁䅍䅌杁䝁䅫杢橂䝁䅷兤歂䝁䅫杢湂䍁䅁杚療䡁䅉党灂䝁䅣杢杁䝁䅕䅥橂䝁䅧兙畂䝁䅣党獁䍁䅁䅢求䡁䅑䅤求䡁䅉督杁䝁䄸杚杁䝁䅍杣求䝁䅑兡あ䍁䅷䅉求䡁䅧䅣療䡁䅉䅤瑁䝁䅫兢睂䝁䄸杣あ䍁䅁杚灂䝁䄴兙畂䝁䅍兡畂䝁䅣䅌杁䝁䅅杢歂䍁䅁睢あ䝁䅧党祂䍁䅁杣求䝁䅷兙あ䝁䅕䅚杁䝁䅅睙あ䝁䅫杤灂䡁䅑兡求䡁䅍杌杁䕁䅅䅚歂䝁䅫䅤灂䝁䄸杢桂䝁䅷䅢㕂䍁䅷䅉あ䝁䅧党杁䝁䅍睢瑂䡁䅁兙畂䡁䅫䅉療䝁䅙杚求䡁䅉督杁䝁䅫杢穂䡁䅕杣桂䝁䄴睙求䍁䅁兙畂䝁䅑䅉穂䝁䅕睙ㅂ䡁䅉兡あ䝁䅫党穂䍁䅁杙祂䝁䄸睡求䡁䅉兙湂䝁䅕䅉穂䝁䅕杣㉂䝁䅫睙求䡁䅍睏杁䝁䅧睢獂䝁䅑兡畂䝁䅣䅉療䝁䅙䅉穂䝁䅕睙ㅂ䡁䅉兡あ䝁䅫党穂䍁䅁杚療䡁䅉䅉灂䝁䄴杤求䡁䅍䅤瑂䝁䅕杢あ䍁䅁䅣ㅂ䡁䅉䅣療䡁䅍党穂䑁䅳䅉桂䝁䄴䅚杁䝁䅫杢㉂䝁䅕督あ䝁䄰党畂䡁䅑䅉瑂䝁䅅杢桂䝁䅣党瑂䝁䅕杢あ䍁䅁督求䡁䅉杤灂䝁䅍党穂䍁䅁杚療䡁䅉䅉瑂䡁䅕䅤ㅂ䝁䅅䅢杁䝁䅙兤畂䝁䅑督獁䍁䅁兡畂䡁䅍䅤灂䡁䅑兤あ䝁䅫睢畂䡁䅍䅌杁䝁䅅杢歂䍁䅁兡畂䝁䅑兡㉂䝁䅫䅚ㅂ䝁䅅䅢穂䍁䄴䅉䩂䡁䅑䅉穂䝁䅕杣㉂䝁䅕督杁䝁䅕杢求䡁䅉睚㕂䍁䅷䅉瑂䝁䅅杢ㅂ䝁䅙兙橂䡁䅑兤祂䝁䅫杢湂䍁䅷䅉穂䝁䅕杣㉂䝁䅫睙求䡁䅍䅌杁䝁䅍睢畂䡁䅍䅤祂䡁䅕睙あ䝁䅫睢畂䍁䅷䅉祂䝁䅕䅤桂䝁䅫䅢獁䍁䅁䅤求䝁䅷党橂䝁䄸兢瑂䡁䅕杢灂䝁䅍兙あ䝁䅫睢畂䡁䅍䅌杁䝁䅧党桂䝁䅷䅤潂䝁䅍兙祂䝁䅕䅌杁䝁䄰兡獂䝁䅫䅤桂䡁䅉入獁䍁䅁兙畂䝁䅑䅉あ䡁䅉兙畂䡁䅍䅣療䡁䅉䅤桂䡁䅑兡療䝁䄴䅉灂䝁䄴䅚ㅂ䡁䅍䅤祂䝁䅫党穂䍁䄴䅉啂䝁䅧党杁䝁䅍睢瑂䡁䅁兙畂䡁䅫䅉㍂䝁䅅督杁䝁䅙睢ㅂ䝁䄴䅚求䝁䅑䅉灂䝁䄴䅉硁䑁䅧李㑁䍁䅁兙畂䝁䅑䅉灂䡁䅍䅉潂䝁䅕兙歂䡁䅅兤桂䡁䅉䅤求䡁䅉党歂䍁䅁兡畂䍁䅁睕桂䝁䄴䅉䉂䝁䄴䅤療䝁䄴兡療䍁䅷䅉啂䝁䅕䅥桂䡁䅍杌䅁偁嘴䅁㑂睄䅁睑ㅂ䝁䄰兢灂䝁䄴督杁䕁䅫杢橂䍁䄴䅉療䝁䅙杚求䡁䅉督杁䡁䅙兙祂䝁䅫睢ㅂ䡁䅍䅉睂䝁䄸睤求䡁䅉䅉穂䝁䄸䅢ㅂ䡁䅑兡療䝁䄴督杁䡁䅣睢祂䝁䅷䅚㍂䝁䅫䅚求䍁䄴䅉䩂䡁䅑䅉療䡁䅁党祂䝁䅅䅤求䡁䅍䅉あ䝁䅧杣療䡁䅕睚潂䍁䅁杚灂䡁䅙党杁䡁䅍党湂䝁䄰党畂䡁䅑督㙁䍁䅁兒畂䝁䅣兡畂䝁䅕䅌杁䕁䅑兡穂䡁䅑杣灂䝁䅉兤あ䝁䅫睢畂䍁䅷䅉䑂䝁䄸兢睂䝁䄸杢求䝁䄴䅤穂䍁䅷䅉兂䝁䄸睤求䡁䅉䅉呂䡁䅫督あ䝁䅕兢穂䍁䅷䅉桂䝁䄴䅚杁䕁䅅睙橂䝁䅕䅢求䡁䅉兙畁䍁䅁䅖潂䝁䅕䅉橂䝁䄸兢睂䝁䅅杢㕂䍁䅁睢浂䝁䅙党祂䡁䅍䅉歂䝁䅫党穂䝁䅕䅢杁䝁䅅杢歂䍁䅁杢桂䡁䅑兤祂䝁䅅䅢杁䝁䅣兙穂䍁䄰䅣療䡁䅣党祂䝁䅕䅚杁䝁䅕杢湂䝁䅫杢求䡁䅍睏杁䝁䅅杢歂䍁䅁䅚祂䝁䅫杤求䡁䅑杣桂䝁䅫杢杁䡁䅍入穂䡁䅑党瑂䡁䅍䅌杁䝁䅫杢橂䝁䅷兤歂䝁䅫杢湂䍁䅁兙㑂䝁䅷党穂䍁䅷䅉歂䡁䅉兡㉂䝁䅕䅢灂䝁䄴党穂䍁䅷䅉楂䡁䅉兙牂䝁䅕督獁䍁䅁兙畂䝁䅑䅉穂䡁䅕督睂䝁䅕杢穂䝁䅫睢畂䍁䅁督㕂䡁䅍䅤求䝁䄰督㝁䍁䅁䅤祂䡁䅕睙牂䍁䅷䅉あ䡁䅉兙灂䝁䅷党祂䍁䅷䅉療䝁䄴兌杁䝁䅅杢歂䍁䅁睢浂䝁䅙兌潂䝁䅫睚潂䡁䅣兙㕂䍁䅷䅉桂䝁䄴䅚杁䝁䄸䅤潂䝁䅕杣杁䡁䅁杣療䝁䅑兤橂䡁䅑督畁䍁䅁兓あ䍁䅁兙獂䡁䅍睢杁䡁䅁杣療䡁䅙兡歂䝁䅕督杁䝁䅅杚あ䝁䅕杣あ䡁䅉党桂䡁䅑兢求䝁䄴䅤杁䡁䅑党橂䝁䅧杢療䝁䅷睢湂䡁䅫䅉桂䝁䄴䅚杁䡁䅍睢獂䡁䅕䅤灂䝁䄸杢穂䍁䅁睙療䝁䄰䅣祂䝁䅫督灂䝁䄴睚杁䝁䅍兤穂䡁䅑睢瑂䍁䅁党畂䝁䅣兡畂䝁䅕党祂䝁䅫杢湂䍁䅁督㕂䡁䅍䅤求䝁䄰督杁䝁䅅杢歂䍁䅁兡畂䡁䅑党湂䡁䅉兙あ䝁䅕䅚杁䝁䅍睢畂䡁䅑杣療䝁䅷督獁䍁䅁睢㑂䝁䅫䅚桂䡁䅑兡療䝁䄴䅉橂䝁䅅䅤桂䝁䅷入穂䡁䅑督獁䍁䅁䅣桂䡁䅉䅤灂䝁䅍兤獂䝁䅅䅤求䍁䅁杚灂䝁䅷䅤求䡁䅉督獁䍁䅁兙畂䝁䅑䅉穂䝁䅕䅢求䝁䅍䅤灂䡁䅙党杁䝁䅍兙あ䝁䅅䅢㕂䡁䅑兡橂䍁䅁杣求䝁䅑兤橂䡁䅑兡療䝁䄴䅉穂䡁䅫督あ䝁䅕兢穂䍁䅷䅉桂䡁䅍䅉㍂䝁䅕䅢獂䍁䅁兙穂䍁䅁党畂䝁䅣兡畂䝁䅕党祂䝁䅕䅚杁䝁䅍睢瑂䡁䅁睢畂䝁䅕杢あ䡁䅍䅌杁䝁䅫杢橂䝁䅷兤歂䝁䅫杢湂䍁䅁䅚療䡁䅍党祂䡁䅍睏杁䡁䅑兤祂䝁䅉睢橂䝁䅧兙祂䝁䅣党祂䡁䅍䅌杁䝁䅙兤求䝁䅷䅉穂䡁䅫督あ䝁䅕兢穂䍁䅷䅉桂䝁䄴䅚杁䡁䅙兙獂䡁䅙党あ䡁䅉兙灂䝁䄴䅉あ䝁䅕睙潂䝁䄴睢獂䝁䄸睚灂䝁䅕督㝁䍁䅁党獂䝁䅕睙あ䡁䅉睢畂䝁䅫睙杁䝁䅍睢畂䡁䅑杣療䝁䅷䅉瑂䝁䄸䅚ㅂ䝁䅷党穂䍁䅷䅉穂䝁䅕杢穂䝁䄸杣穂䍁䅷䅉桂䝁䄴䅚杁䡁䅍兤睂䡁䅁睢祂䡁䅑兡畂䝁䅣䅉穂䝁䄸杚あ䡁䅣兙祂䝁䅕睏杁䝁䅅杢歂䍁䅁兙ㅂ䡁䅑睢瑂䝁䅅䅤求䝁䅑䅉瑂䝁䅅杢ㅂ䝁䅅䅢杁䡁䅑杣桂䝁䄴督瑂䝁䅫督穂䝁䅫睢畂䡁䅍䅌杁䝁䅑兤桂䝁䅷兌橂䝁䅷兤あ䝁䅍䅡杁䡁䅑杣桂䝁䄴督瑂䝁䅫督穂䝁䅫睢畂䡁䅍䅌杁䝁䅅杢歂䍁䅁兙ㅂ䡁䅑睢瑂䝁䅅䅤灂䝁䅍䅉あ䡁䅉兙畂䡁䅍兢灂䡁䅍督灂䝁䄸杢穂䍁䅁杚療䡁䅉䅉灂䝁䄴䅤求䡁䅉杢桂䝁䅷䅉橂䝁䄸兢楂䡁䅕督あ䝁䅫睢畂䍁䅁党畂䝁䅣兡畂䝁䅕督畁䍁䅁兓畂䍁䅁兙歂䝁䅑兡あ䝁䅫睢畂䍁䅷䅉あ䝁䅧党杁䝁䅍睢瑂䡁䅁兙畂䡁䅫䅉穂䝁䅕䅢獂䡁䅍䅉桂䝁䄴䅚杁䝁䄸杚浂䝁䅕杣穂䍁䅁督ㅂ䡁䅁䅣療䡁䅉䅤杁䡁䅍党祂䡁䅙兡橂䝁䅕督杁䡁䅁睢㍂䝁䅕杣杁䝁䅣党畂䝁䅕杣桂䡁䅑兡療䝁䄴䅉穂䡁䅫督あ䝁䅕兢穂䍁䅷䅉潂䝁䅫睚潂䍁䄰䅡療䡁䅉督求䡁䅁睢㍂䝁䅕杣杁䝁䅕杢湂䝁䅫杢求䡁䅍䅌杁䝁䅅杢歂䍁䅁䅡求䝁䅅杤㕂䍁䄰䅚ㅂ䡁䅑入杁䝁䅅杢歂䍁䅁兢求䝁䅑兡ㅂ䝁䄰兌歂䡁䅕䅤㕂䍁䅁党畂䝁䅣兡畂䝁䅕督㝁䍁䅁睢浂䝁䅙党祂䡁䅍䅉桂䡁䅁䅣獂䝁䅫睙桂䡁䅑兡療䝁䄴䅉求䝁䄴睚灂䝁䄴党求䡁䅉兡畂䝁䅣䅉穂䝁䅕杣㉂䝁䅫睙求䡁䅍䅌杁䝁䅍兤穂䡁䅑睢瑂䍁䄰䅚求䡁䅍兡湂䝁䄴党歂䍁䅁兙穂䡁䅍党瑂䝁䅉䅢灂䝁䅕督獁䍁䅁兙畂䝁䅑䅉灂䝁䄴督潂䝁䄸䅣杁䝁䅅杢歂䍁䅁杚灂䝁䅕䅢歂䍁䄰杙桂䡁䅍党歂䍁䅁杣求䡁䅁兙灂䡁䅉䅉穂䝁䅕杣㉂䝁䅫睙求䡁䅍睏杁䝁䅅杢歂䍁䅁杣求䡁䅑兙灂䝁䅷督杁䝁䅅杢歂䍁䅁睤潂䝁䄸䅢求䡁䅍兙獂䝁䅕督杁䝁䅅杚あ䝁䅕杣瑂䝁䅅杣牂䝁䅕䅤杁䡁䅁兙祂䡁䅑督畁䍁䅁杒ㅂ䡁䅉䅤潂䝁䅕杣獁䍁䅁兡あ䍁䅁睢浂䝁䅙党祂䡁䅍䅉穂䡁䅑兙畂䝁䅑杙㕂䍁䅁兙畂䝁䅑䅉睂䡁䅉兡瑂䝁䅕䅉睂䝁䄸睤求䡁䅉䅉湂䝁䅕杢求䡁䅉兙あ䝁䄸杣穂䍁䅷䅉橂䝁䄸杢あ䡁䅉睢獂䡁䅍䅌杁䡁䅁兙祂䝁䅅䅢獂䝁䅕䅢灂䝁䄴睚杁䡁䅍入穂䡁䅑党瑂䡁䅍䅌杁䝁䅅杢歂䍁䅁䅤祂䝁䅅杢穂䝁䅙党祂䍁䅁督㍂䝁䅫䅤橂䝁䅧党穂䑁䅳䅉あ䡁䅕杣畂䝁䅳党㕂䍁䅁督療䝁䅷兤あ䝁䅫睢畂䡁䅍䅉浂䝁䄸杣杁䝁䅑兡穂䡁䅑杣灂䝁䅉兤あ䝁䅕䅚杁䝁䅣党畂䝁䅕杣桂䡁䅑兡療䝁䄴䅉桂䝁䄴䅚杁䝁䅕杢求䡁䅉睚㕂䍁䅁兢桂䝁䄴兙湂䝁䅕兢求䝁䄴䅤杁䝁䅅䅣睂䝁䅷兡橂䝁䅅䅤灂䝁䄸杢穂䍁䅁兤穂䝁䅫杢湂䍁䅁杢桂䡁䅑兤祂䝁䅅䅢杁䝁䅣兙穂䍁䅷䅉歂䝁䅫党穂䝁䅕䅢獁䍁䅁兙畂䝁䅑䅉畂䝁䅕睤求䡁䅉䅉桂䝁䅷䅤求䡁䅉杢桂䡁䅑兡㉂䝁䅕䅉穂䡁䅕督あ䝁䅅兡畂䝁䅅杙獂䝁䅕䅉浂䡁䅕党獂䡁䅍睏杁䝁䅑兡求䡁䅍党獂䍁䅁兙畂䝁䅑䅉畂䝁䅅䅤ㅂ䡁䅉兙獂䍁䅁睚桂䡁䅍䅉潂䝁䅫睚潂䍁䄰督睂䝁䅕党歂䍁䅷䅉潂䝁䅫睚潂䍁䄰䅡療䡁䅉督求䡁䅁睢㍂䝁䅕杣杁䝁䅕杢湂䝁䅫杢求䡁䅍睏杁䝁䅅杢歂䍁䅁兑癁䕁䅍䅉湂䝁䅕杢求䡁䅉兙あ䝁䄸杣癁䝁䅅䅢あ䝁䅕杣畂䝁䅅䅤療䡁䅉䅉睂䡁䅉睢歂䡁䅕睙あ䡁䅍杌杁䕁䅅䅚歂䝁䅫䅤灂䝁䄸杢桂䝁䅷䅢㕂䍁䅷䅉あ䝁䅧党杁䝁䅍睢瑂䡁䅁兙畂䡁䅫䅉睂䡁䅉睢㉂䝁䅫䅚求䡁䅍䅉求䝁䅷党橂䡁䅑杣灂䝁䅙兡求䝁䅑䅉睂䝁䄸睤求䡁䅉䅉穂䡁䅫督あ䝁䅕兢穂䍁䅷䅉灂䝁䄴睙獂䡁䅕䅚灂䝁䄴睚杁䝁䅉兙あ䡁䅑党祂䝁䅫党穂䍁䅷䅉浂䡁䅕党獂䍁䅁睙求䝁䅷䅢穂䍁䅷䅉桂䝁䄴䅚杁䝁䅕䅢求䝁䅍䅤祂䝁䅫睙杁䡁䅁睢㍂䝁䅕杣あ䡁䅉兙灂䝁䄴䅉あ䝁䅕睙潂䝁䄴睢獂䝁䄸睚灂䝁䅕督獁䍁䅁兙穂䍁䅁睤求䝁䅷䅢杁䝁䅅督杁䝁䅧入歂䡁䅉睢湂䝁䅕杢杁䡁䅁杣療䝁䅑兤橂䡁䅑兡療䝁䄴䅉あ䝁䅕睙潂䝁䄴睢獂䝁䄸睚灂䝁䅕督畁䍁䅁兓あ䍁䅁督求䝁䅷䅢穂䍁䅁兡あ䡁䅍䅉睂䡁䅉睢歂䡁䅕睙あ䡁䅍䅉あ䝁䄸䅉療䡁䅉兡湂䝁䅫杢桂䝁䅷䅉求䡁䅅兤灂䡁䅁兢求䝁䄴䅤杁䝁䄰兙畂䡁䅕杚桂䝁䅍䅤ㅂ䡁䅉党祂䡁䅍䅌杁䝁䅑兡穂䡁䅑杣灂䝁䅉兤あ䝁䄸杣穂䍁䅷䅉歂䝁䅕兙獂䝁䅕杣穂䍁䅷䅉桂䝁䄴䅚杁䝁䄸䅤潂䝁䅕杣杁䝁䅍兤穂䡁䅑睢瑂䝁䅕杣穂䍁䄴䅉啂䝁䅧党杁䝁䅍睢瑂䡁䅁兙畂䡁䅫䅉㍂䝁䅅督杁䝁䅙睢祂䝁䄰党祂䝁䅷入杁䝁䅳杢療䡁䅣杢杁䝁䅅督杁䕁䅍兤瑂䝁䄰兡畂䡁䅍䅉䙂䝁䄴睚灂䝁䄴党杁䕁䅍睢瑂䡁䅁兙畂䡁䅫䅉桂䝁䄴䅚杁䝁䅍䅡桂䝁䄴睚求䝁䅑䅉灂䡁䅑督杁䝁䄴兙瑂䝁䅕䅉あ䝁䄸䅉䑂䡁䅕兢瑂䝁䅫杢穂䍁䅁兓畂䝁䅍杌杁䝁䅫杢杁䑁䅉䅍睁䑁䅅杌杁䕁䅍兤瑂䝁䄰兡畂䡁䅍䅉䩂䝁䄴睙畁䍁䅁睤桂䡁䅍䅉浂䝁䄸兤畂䝁䅑党歂䍁䅁兡畂䍁䅁免㕁䑁䅅兏杁䝁䅅杢歂䍁䅁兡穂䍁䅁䅡求䝁䅅䅚硂䡁䅕兙祂䡁䅑党祂䝁䅕䅚杁䝁䅫杢杁䕁䅍睢獂䡁䅕兢楂䡁䅕督獁䍁䅁兓畂䝁䅑兡桂䝁䄴兙畁䅁䅁砯䅕䵁䕑䅁䑂䡁䅕杣楂䝁䅷兡畂䝁䅕䅉兂䡁䅉睢睂䝁䅕杣あ䝁䅫党穂䍁䅁睑療䡁䅉䅣畁䍁䅁睢㍂䝁䄴督獁䍁䅁兢桂䝁䄴兙湂䝁䅕督獁䍁䅁䅢求䝁䅅督求䡁䅍䅌杁䝁䅅睙硂䡁䅕兡祂䝁䅕督獁䍁䅁兙畂䝁䅑䅉歂䝁䅕杤求䝁䅷睢睂䡁䅍䅉桂䍁䅁䅣療䡁䅉䅤浂䝁䄸䅢灂䝁䄸䅉療䝁䅙䅉橂䝁䄸杢㉂䝁䅕杢灂䝁䅕杢橂䝁䅕䅉祂䝁䅕䅤桂䝁䅫䅢杁䡁䅁杣療䡁䅁党祂䡁䅑兡求䡁䅍䅉灂䝁䄴䅉あ䝁䅧党杁䙁䅕杢灂䡁䅑党歂䍁䅁睕あ䝁䅅䅤求䡁䅍杌杁䙁䅑䅡求䍁䅁睙療䝁䄰䅣桂䝁䄴入婁䡉䅍䅉睂䡁䅉睢睂䝁䅕杣あ䝁䅫党穂䍁䅁兙祂䝁䅕䅉湂䝁䅕杢求䡁䅉兙獂䝁䅷入杁䡁䅁睢穂䝁䅫䅤灂䝁䄸杢求䝁䅑䅉療䝁䄴䅉あ䝁䅧党杁䝁䅍兤祂䝁䅉䅢灂䝁䄴党杁䝁䄸杚杁䡁䅣党獂䝁䅷兌あ䡁䅉兙浂䝁䅙兡橂䝁䅳党歂䍁䅁兡畂䡁䅑党祂䡁䅍党橂䡁䅑兡療䝁䄴督杁䝁䅅杢歂䍁䅁兢桂䝁䅯睢祂䍁䅁杤求䝁䅧兡橂䡁䅕䅢桂䡁䅉䅉橂䝁䄸杣祂䝁䅫䅚療䡁䅉督杁䡁䅑䅡桂䡁䅑䅉灂䝁䄴睙獂䡁䅕䅚求䍁䅁杣求䡁䅍䅤桂䡁䅕杣桂䝁䄴䅤穂䍁䅷䅉潂䝁䅕兙獂䡁䅑䅡橂䝁䅅杣求䍁䅁兙畂䝁䅑䅉㍂䝁䅕䅢獂䝁䄴党穂䡁䅍䅌杁䝁䅙兡畂䝁䅅杢橂䝁䅫兙獂䍁䅁督求䡁䅉杤灂䝁䅍党穂䍁䅷䅉楂䝁䅕杤求䡁䅉兙湂䝁䅕䅉祂䝁䅕䅤桂䝁䅫䅢獁䍁䅁䅤求䝁䅷党橂䝁䄸兢瑂䡁䅕杢灂䝁䅍兙あ䝁䅫睢畂䡁䅍䅌杁䝁䅉党桂䡁䅕䅤㕂䍁䅁兙畂䝁䅑䅉潂䝁䅅兡祂䍁䅁督桂䝁䅷睢畂䡁䅍䅌杁䝁䅅杢歂䍁䅁杚灂䡁䅑杢求䡁䅍督獁䍁䅁兙穂䍁䅁睤求䝁䅷䅢杁䝁䅅督杁䝁䄸䅤潂䝁䅕杣穂䍁䅁兙穂䍁䅁䅤求䝁䄴兙畂䡁䅑督畁䍁䅁兓あ䍁䅁䅣獂䝁䅅杢穂䍁䅁䅤療䍁䅁党獂䝁䅕睙あ䍁䅁䅤療䍁䅁杙求䍁䅁䅤祂䝁䅕兙あ䝁䅕䅚杁䝁䅅督杁䝁䅅䅉卂䕁䅕兓啂䍁䅁杚療䡁䅉䅉噂䍁䄴睕畁䍁䅁杚求䝁䅑党祂䝁䅅䅢杁䝁䅫杢橂䝁䄸兢求䍁䅁䅤桂䡁䅧䅉睂䡁䅕杣睂䝁䄸督求䡁䅍杌杁䕁䅍兤祂䝁䅉䅢灂䝁䄴党杁䙁䅁杣療䡁䅁党祂䡁䅑兡求䡁䅍䅉䑂䝁䄸杣睂䍁䄴䅉㍂䝁䅅督杁䝁䅫杢橂䝁䄸杣睂䝁䄸杣桂䡁䅑党歂䍁䅁兡畂䍁䅁杍睁䑁䅉睍杁䝁䅅杢歂䍁䅁兡穂䍁䅁杙桂䡁䅍党歂䍁䅁兡畂䍁䅁杔求䡁䅣䅉婂䝁䄸杣牂䍁䅷䅉佂䝁䅕睤杁䙁䅫睢祂䝁䅳杌䅁䥁噑䅁䍃睄䅁睑ㅂ䡁䅉䅤灂䡁䅍督瑁䙁䅣杣灂䝁䅣䅡あ䍁䅁睑療䡁䅉䅣療䡁䅉兙あ䝁䅫睢畂䍁䅷䅉あ䝁䄸睚求䡁䅑䅡求䡁䅉䅉㍂䝁䅫䅤潂䍁䅁兡あ䡁䅍䅉穂䡁䅕杙穂䝁䅫䅚灂䝁䅅杣灂䝁䅕督獁䍁䅁䅣祂䝁䄸杤灂䝁䅑党穂䍁䅁党畂䝁䅣兡畂䝁䅕党祂䝁䅕䅚杁䡁䅁杣療䝁䅑兤橂䡁䅑督獁䍁䅁督療䝁䅷兤あ䝁䅫睢畂䡁䅍䅌杁䝁䅅杢歂䍁䅁督求䡁䅉杤灂䝁䅍党穂䍁䅁兢桂䝁䅫杢獂䡁䅫䅉あ䝁䄸䅉桂䝁䅕杣療䡁䅍䅣桂䝁䅍党杁䝁䅅杢歂䍁䅁䅚求䝁䅙党畂䡁䅍党獁䍁䅁睙療䝁䄰兢求䡁䅉睙灂䝁䅅䅢杁䡁䅁睢㍂䝁䅕杣獁䍁䅁䅣祂䝁䄸睙求䡁䅍督獁䍁䅁兙畂䝁䅑䅉灂䝁䄴䅚ㅂ䡁䅍䅤祂䝁䅫兙獂䍁䅁兢桂䡁䅉睡求䡁䅑督杁䡁䅣睢祂䝁䅷䅚㍂䝁䅫䅚求䍁䄴䅉䩂䡁䅑䅉療䡁䅁党祂䝁䅅䅤求䡁䅍䅉あ䝁䅧杣療䡁䅕睚潂䍁䅁䅤潂䡁䅉党求䍁䅁督求䝁䅣兢求䝁䄴䅤穂䑁䅯䅉䉂䝁䅕杣療䡁䅍䅣桂䝁䅍党杁䍁䅙䅉䩂䝁䄴䅚ㅂ䡁䅍䅤祂䝁䅫兙獂䍁䅷䅉䕂䝁䅕杚求䝁䄴督求䍁䅁兒獂䝁䅕睙あ䡁䅉睢畂䝁䅫睙穂䍁䅷䅉桂䝁䄴䅚杁䕁䄴兙㉂䝁䅅䅢杁䍁䅙䅉兂䝁䄸睤求䡁䅉杌杁䙁䅑䅡求䍁䅁兑求䡁䅉睢穂䡁䅁兙橂䝁䅕䅉流䍁䅁兓畂䝁䅑兤穂䡁䅑杣灂䝁䅅䅢杁䡁䅍党湂䝁䄰党畂䡁䅑䅉療䝁䅙杚求䡁䅉督杁䝁䅫杢歂䡁䅕督あ䡁䅉兡桂䝁䅷䅉桂䝁䄴䅚杁䡁䅍䅣求䝁䅍兡桂䝁䅷䅤㕂䍁䅁杤求䝁䅧兡橂䝁䅷党杁䡁䅁杣療䝁䅑兤橂䡁䅑督獁䍁䅁督ㅂ䝁䅍䅡杁䝁䅅督杁䡁䅁睢㍂䝁䅕杣杁䝁䄰兙畂䝁䅅睚求䝁䄰党畂䡁䅑䅉求䝁䅷党橂䡁䅑杣療䝁䄴兡橂䡁䅍䅌杁䡁䅑杣桂䝁䅍䅤灂䝁䄸杢杁䝁䅫杢㉂䝁䅕杣あ䝁䅕杣穂䍁䅷䅉あ䡁䅉兙畂䡁䅍兢灂䡁䅍督灂䝁䄸杢杁䡁䅍䅡灂䝁䅙䅤求䡁䅉督獁䍁䅁兙畂䝁䅑䅉橂䝁䄸杢あ䡁䅉睢獂䍁䅁督㕂䡁䅍䅤求䝁䄰督㝁䍁䅁督求䝁䄴督療䡁䅉督獁䍁䅁睙療䝁䄴䅤祂䝁䄸䅢穂䍁䅷䅉桂䝁䄴䅚杁䝁䅕䅢求䝁䅍䅤祂䝁䄸兌瑂䝁䅕睙潂䝁䅅杢灂䝁䅍兙獂䍁䅁兙橂䡁䅑兤桂䡁䅑兡療䝁䄴䅉橂䝁䄸兢睂䝁䄸杢求䝁䄴䅤穂䍁䅁兤穂䝁䅕䅚杁䝁䄸杢杁䝁䅍睢瑂䝁䄰党祂䝁䅍兡桂䝁䅷䅉桂䝁䄴䅚杁䝁䄰兡獂䝁䅫䅤桂䡁䅉入杁䝁䅅兡祂䝁䅍杣桂䝁䅙䅤㝁䍁䅁兙畂䝁䅑䅉穂䡁䅕杣浂䝁䅅睙求䍁䅁䅤求䝁䅍䅡畂䝁䄸䅢療䝁䅣入杁䡁䅍党祂䡁䅙兡橂䝁䅕督杁䝁䅫杢橂䝁䅷兤歂䝁䅫杢湂䍁䅁督潂䝁䄸䅤杁䡁䅁党求䝁䄴兡畂䝁䅣䅌杁䝁䅷兙穂䝁䅕杣杁䡁䅁党求䝁䄴兡畂䝁䅣䅌杁䝁䅅杢歂䍁䅁党畂䝁䅣兡畂䝁䅕党祂䝁䅕䅚杁䝁䅍睢桂䡁䅑兡畂䝁䅣督畁䍁䅁䅖潂䝁䅕䅉䕂䝁䅕杚求䝁䄴督求䍁䅁兒獂䝁䅕睙あ䡁䅉睢畂䝁䅫睙穂䍁䅁督求䝁䅣兢求䝁䄴䅤杁䡁䅁杣療䡁䅙兡歂䝁䅕督杁䝁䅍睢瑂䝁䄰党祂䝁䅍兡桂䝁䅷䅉療䝁䅙杚瑁䡁䅑䅡求䍁䄰督潂䝁䅕䅢浂䍁䅁党瑂䝁䅉党歂䝁䅑党歂䍁䅁睙療䝁䄰䅣ㅂ䡁䅑兡畂䝁䅣䅉楂䝁䄸兙祂䝁䅑兌獂䝁䅕杤求䝁䅷䅉瑂䝁䄸䅚ㅂ䝁䅷党穂䍁䅁兙畂䝁䅑䅉睂䡁䅉睢橂䝁䅕督穂䝁䅫杢湂䍁䅁党硂䡁䅕兡睂䝁䄰党畂䡁䅑䅌杁䝁䅑兙あ䝁䅅䅉桂䝁䅍兣ㅂ䝁䅫督灂䡁䅑兡療䝁䄴䅉桂䝁䄴䅚杁䝁䅙䅢灂䝁䅣䅡あ䍁䅁䅤求䡁䅍䅤杁䝁䅫杢穂䡁䅑杣ㅂ䝁䄰党畂䡁䅑兙あ䝁䅫睢畂䍁䅁党硂䡁䅕兡睂䝁䄰党畂䡁䅑䅌杁䝁䅫杢あ䝁䅕睚祂䝁䅅䅤求䝁䅑䅉穂䡁䅕杙穂䡁䅫督あ䝁䅕兢穂䍁䅷䅉灂䝁䄴督あ䡁䅉兤瑂䝁䅕杢あ䝁䅅䅤灂䝁䄸杢杁䝁䅅杢歂䍁䅁睙療䝁䄴䅤祂䝁䄸䅢杁䡁䅍入穂䡁䅑党瑂䡁䅍䅌杁䡁䅑兙橂䡁䅑兡橂䝁䅅䅢杁䝁䅍睢瑂䝁䄰兤畂䝁䅫睙桂䡁䅑兡療䝁䄴督杁䡁䅍睢獂䡁䅕䅤灂䝁䄸杢穂䑁䅳䅉桂䝁䄴䅚杁䝁䅕䅢求䝁䅍䅤祂䝁䄸杢灂䝁䅍䅉穂䡁䅑兙楂䝁䅫䅢灂䡁䅯兙あ䝁䅫睢畂䍁䅁䅣祂䝁䄸䅚ㅂ䝁䅍䅤穂䍁䅷䅉桂䝁䄴䅚杁䡁䅣党桂䡁䅁睢畂䡁䅍䅉潂䝁䅅杢歂䝁䅷兡畂䝁䅣䅉穂䡁䅫督あ䝁䅕兢穂䑁䅳䅉桂䡁䅙兡療䝁䄴兡橂䡁䅍䅉桂䝁䄴䅚杁䝁䅕䅢求䝁䅍䅤祂䝁䄸杢灂䝁䅍督㝁䍁䅁杚獂䝁䅫睚潂䡁䅑䅉あ䝁䅕督あ䍁䅁党硂䡁䅕兡睂䝁䄰党畂䡁䅑睏杁䝁䅅杢歂䍁䅁兙灂䡁䅉睙祂䝁䅅杚あ䍁䅁䅚桂䡁䅑兙杁䝁䄰兙畂䝁䅅睚求䝁䄰党畂䡁䅑䅉穂䝁䄸䅢ㅂ䡁䅑兡療䝁䄴督畁䍁䅁䅖潂䝁䅕䅉佂䝁䅅杤桂䝁䅷䅉流䍁䅁䅕療䡁䅣党祂䍁䅁督求䝁䅣兢求䝁䄴䅤杁䝁䄸杚浂䝁䅕杣穂䍁䅁兢桂䝁䅫杢杁䝁䅍睢療䝁䅷兙畂䡁䅑䅉睂䡁䅕兢睂䡁䅍䅌杁䡁䅁睢㍂䝁䅕杣瑁䝁䅑党畂䡁䅍党杁䝁䅍睢瑂䡁䅁兙橂䡁䅑䅉瑂䝁䄸䅤療䡁䅉督獁䍁䅁睚求䝁䄴党祂䝁䅅䅤療䡁䅉督獁䍁䅁督あ䝁䅕兙瑂䍁䅁䅤ㅂ䡁䅉杙灂䝁䄴党穂䍁䅷䅉㉂䝁䅅䅢㉂䝁䅕督獁䍁䅁兙畂䝁䅑䅉穂䝁䅕睙療䝁䄴䅚桂䡁䅉入杁䡁䅁杣療䡁䅁兤獂䡁䅍兡療䝁䄴䅉穂䡁䅫督あ䝁䅕兢穂䑁䅳䅉求䝁䄴党祂䝁䅣入杁䝁䅅杙穂䝁䄸杣楂䝁䅕杣穂䍁䅷䅉祂䝁䅕䅤祂䝁䅅睙あ䝁䅅杙獂䝁䅕䅉潂䝁䄸睢牂䍁䅁睙桂䝁䅉䅢求䍁䅁督㕂䡁䅍䅤求䝁䄰督獁䍁䅁杢求䡁䅑兌穂䡁䅑兙畂䝁䅍䅡灂䝁䄸杢杁䡁䅍入穂䡁䅑党瑂䡁䅍䅉桂䝁䄴䅚杁䝁䄰睢楂䝁䅫䅢求䍁䅁督㕂䡁䅍䅤求䝁䄰督杁䡁䅑睢杁䡁䅍兤睂䡁䅁睢祂䡁䅑䅉浂䝁䅫䅥求䝁䅑䅉獂䝁䅅杢歂䍁䄰杙桂䡁䅍党歂䍁䅁兙祂䡁䅉党穂䡁䅑兡畂䝁䅣䅉穂䡁䅫督あ䝁䅕兢穂䑁䅳䅉潂䝁䅅杣歂䡁䅣兙祂䝁䅕䅌杁䡁䅙兙獂䡁䅙党穂䍁䅷䅉浂䝁䅅督あ䝁䅕杢灂䝁䄴睚杁䡁䅍入穂䡁䅑党瑂䡁䅍䅌杁䡁䅍䅣求䝁䅍兡桂䝁䅷兡㙂䝁䅕䅚杁䝁䅍睢畂䡁䅑兙灂䝁䄴兢求䝁䄴䅤杁䝁䅑睢療䡁䅉督獁䍁䅁兙灂䡁䅉䅢療䝁䅍睡杁䝁䅧兙あ䝁䅍䅡求䡁䅍䅌杁䝁䅅杢歂䍁䅁督睂䝁䅕杢あ䍁䅁杚ㅂ䝁䅕䅢杁䝁䄰兙畂䝁䅅睚求䝁䄰党畂䡁䅑䅉睂䡁䅉睢歂䡁䅕睙あ䡁䅍睏杁䡁䅉党桂䝁䅍䅤療䡁䅉䅉橂䝁䄸睢獂䝁䅅杢あ䍁䅁䅣ㅂ䝁䄰䅣穂䍁䅁兙畂䝁䅑䅉橂䝁䄸杢あ䡁䅉睢獂䍁䅁杣療䝁䅑䅉歂䡁䅉兡㉂䝁䅕䅉瑂䝁䅕睙潂䝁䅅杢灂䡁䅍兢穂䍁䅁杚療䡁䅉䅉橂䝁䄸兢瑂䝁䅕杣橂䝁䅫兙獂䍁䅁杢ㅂ䝁䅍䅢求䝁䅅杣杁䡁䅁睢㍂䝁䅕杣杁䡁䅁䅢桂䝁䄴䅤穂䍁䅷䅉桂䡁䅍䅉㍂䝁䅕䅢獂䍁䅁兙穂䍁䅁杤桂䡁䅉兡療䡁䅕督杁䝁䄴兤橂䝁䅷党桂䡁䅉䅉祂䝁䅕兙橂䡁䅑睢祂䍁䅁䅤求䝁䅍䅡畂䝁䄸䅢療䝁䅣兡求䡁䅍杌杁䙁䅑䅡灂䡁䅍䅉穂䝁䅕睚瑂䝁䅕杢あ䍁䅁杚ㅂ䡁䅉杢灂䡁䅍䅡求䡁䅍䅉穂䝁䅕杤求䡁䅉党瑁䡁䅍党祂䡁䅙兡橂䝁䅕䅉㉂䝁䅅䅢㉂䝁䅕䅉あ䝁䅕睙潂䝁䄴睢獂䝁䄸睚灂䝁䅕督杁䝁䅅杢歂䍁䅁督求䡁䅉杤灂䝁䅍党穂䍁䅷䅉潂䝁䅕兙あ䍁䅁党㑂䝁䅍䅡桂䝁䄴睚求䡁䅉䅉祂䝁䅕䅣桂䝁䅫杣獁䍁䅁兙畂䝁䅑䅉睂䝁䅫䅣灂䝁䄴睚杁䡁䅑党穂䡁䅑䅉桂䝁䄴䅚杁䝁䅫督療䝁䅷兙あ䝁䅫睢畂䍁䅁䅣祂䝁䄸䅚ㅂ䝁䅍䅤穂䍁䅷䅉桂䝁䄴䅚杁䝁䄸杚浂䝁䅕杣穂䍁䅁督潂䝁䅫䅣杁䡁䅉党睂䝁䅅兡祂䍁䅁兙畂䝁䅑䅉瑂䝁䅅兡畂䡁䅑党畂䝁䅅杢橂䝁䅕䅉浂䝁䄸杣杁䡁䅑䅡求䍁䅁兖畁䙁䅍杌杁䝁䄴兙㉂䡁䅫杌杁䕁䅍兤祂䡁䅑兡穂䡁䅍兌塂䡁䅉兡湂䝁䅧䅤杁䕁䅍睢祂䡁䅁睢祂䝁䅅䅤灂䝁䄸杢杁䡁䅣兙穂䍁䅁兡畂䝁䅍睢祂䡁䅁睢祂䝁䅅䅤求䝁䅑䅉灂䝁䄴䅉硁䑁䅫杍㕁䍁䅁兙畂䝁䅑䅉灂䡁䅍䅉潂䝁䅕兙歂䡁䅅兤桂䡁䅉䅤求䡁䅉党歂䍁䅁兡畂䍁䅁䅒桂䡁䅙兡歂䡁䅍睢畂䍁䅷䅉佂䝁䄸杣あ䝁䅧䅉䑂䝁䅅杣療䝁䅷兡畂䝁䅅杌䅁䅁坁䅁獁䅄䅁睑ㅂ䡁䅍䅡瑂䝁䅅杢杁䍁䅙䅉塂䝁䅅睡求䝁䅙兡求䝁䅷䅚杁䡁䅁䅢橂䍁䅷䅉あ䝁䄸睚求䡁䅑䅡求䡁䅉䅉㍂䝁䅫䅤潂䍁䅁兡あ䡁䅍䅉穂䡁䅕杙穂䝁䅫䅚灂䝁䅅杣灂䝁䅕督獁䍁䅁䅣祂䝁䄸杤灂䝁䅑党穂䍁䅁睙療䝁䄰兢求䡁䅉睙灂䝁䅅䅢杁䡁䅉党桂䝁䅷䅉求䡁䅍䅤桂䡁䅑党杁䡁䅍党祂䡁䅙兡橂䝁䅕督杁䡁䅕杢歂䝁䅕杣杁䡁䅑䅡求䍁䅁睑ㅂ䡁䅍䅡瑂䝁䅅杢杁䍁䅙䅉塂䝁䅅睡求䝁䅙兡求䝁䅷䅚杁䝁䅉杣桂䝁䄴䅚杁䝁䅫杢杁䡁䅑䅡求䍁䅁兖畂䝁䅫䅤求䝁䅑䅉呂䡁䅑兙あ䝁䅕督獁䍁䅁兑ㅂ䡁䅍䅤祂䝁䅅䅢灂䝁䅅䅌杁䡁䅑䅡求䍁䅁兖畂䝁䅫䅤求䝁䅑䅉䱂䝁䅫杢湂䝁䅑睢瑂䍁䅷䅉桂䝁䄴䅚杁䝁䅫杢あ䝁䅕杣畂䝁䅅䅤灂䝁䄸杢桂䝁䅷䅢㕂䍁䄴䅉啂䝁䅧党杁䝁䅍睢瑂䡁䅁兙畂䡁䅫䅉療䡁䅁党祂䝁䅅䅤求䡁䅍䅉あ䝁䅧杣療䡁䅕睚潂䍁䅁兑瑂䝁䅕杣灂䝁䅍兙穂䑁䅳䅉䙂䡁䅕杣療䡁䅁党獁䍁䅁兔灂䝁䅑䅚獂䝁䅕䅉䙂䝁䅅督あ䍁䅁兙畂䝁䅑䅉䉂䝁䅙杣灂䝁䅍兙㝁䍁䅁兙畂䝁䅑䅉䉂䡁䅍兡桂䍁䅁䅕桂䝁䅍兡浂䝁䅫睙杁䡁䅍党湂䝁䄰党畂䡁䅑督畁䍁䅁兓あ䍁䅁睢浂䝁䅙党祂䡁䅍䅉灂䝁䄴䅤求䝁䅣杣桂䡁䅑党歂䍁䅁杚桂䝁䅍兡獂䝁䅫䅤灂䝁䅕督杁䝁䄰兙畂䝁䅅睚求䝁䄰党畂䡁䅑䅌杁䡁䅁杣療䝁䅯党橂䡁䅑䅉桂䝁䄴䅚杁䝁䅑党㉂䝁䅕䅢療䡁䅁兢求䝁䄴䅤獁䍁䅁䅣療䡁䅉䅤浂䝁䄸䅢灂䝁䄸䅉桂䝁䅑兢灂䝁䄴兡穂䡁䅑杣桂䡁䅑兡療䝁䄴䅌杁䡁䅑杣桂䝁䄴督桂䝁䅍䅤灂䝁䄸杢杁䝁䄰兙畂䝁䅅睚求䝁䄰党畂䡁䅑䅌杁䝁䅅杢歂䍁䅁督あ䡁䅉兙あ䝁䅕睚灂䝁䅍䅉橂䝁䄸杢穂䡁䅕䅢あ䝁䅫杢湂䍁䅁督求䡁䅉杤灂䝁䅍党穂䑁䅳䅉睂䡁䅉睢睂䝁䅕杣あ䡁䅫䅉瑂䝁䅅杢桂䝁䅣党瑂䝁䅕杢あ䍁䅁督求䡁䅉杤灂䝁䅍党穂䍁䅷䅉灂䝁䄴睙獂䡁䅕䅚灂䝁䄴睚杁䝁䅍䅢灂䝁䅕杢あ䍁䅁兙橂䝁䅍睢ㅂ䝁䄴䅤灂䝁䄴睚獁䍁䅁党畂䝁䅣兡畂䝁䅕党祂䝁䅫杢湂䍁䅁兙畂䝁䅑䅉療䡁䅁党祂䝁䅅䅤灂䝁䄸杢穂䍁䅷䅉獂䝁䅕兙穂䝁䅕䅉橂䝁䄸兢睂䝁䅷兡桂䝁䄴睙求䍁䅁兙歂䝁䄰兡畂䝁䅫督あ䡁䅉兙あ䝁䅫睢畂䍁䅷䅉睂䡁䅉睢煂䝁䅕睙あ䍁䅁兙畂䝁䅑䅉歂䝁䅕杤求䝁䅷睢睂䝁䄰党畂䡁䅑䅌杁䡁䅑党畂䝁䅅杢あ䍁䅁党㑂䡁䅁党祂䝁䅫党畂䝁䅍党獁䍁䅁杣求䡁䅍兡歂䝁䅕杢あ䝁䅫兙獂䍁䅁䅣祂䝁䄸䅣求䡁䅉䅤㕂䍁䅁兢桂䝁䄴兙湂䝁䅕兢求䝁䄴䅤獁䍁䅁兙畂䝁䅑䅉穂䡁䅕督あ䝁䅅兡畂䝁䅅杙灂䝁䅷兡あ䡁䅫䅉穂䝁䅕杣㉂䝁䅫睙求䡁䅍睏杁䡁䅍党獂䝁䅙兌睂䝁䅕杣浂䝁䄸杣瑂䝁䅕䅚杁䝁䅙兙橂䝁䅫䅢灂䡁䅑兡求䡁䅍䅉穂䝁䅕杣㉂䝁䅫睙求䡁䅍䅌杁䡁䅣䅡灂䝁䅍䅡杁䝁䅫杢橂䝁䅷兤歂䝁䅕䅉煂䝁䅅杢灂䡁䅑睢祂䝁䅫兙獂䍁䅷䅉瑂䝁䅅兡畂䡁䅑党畂䝁䅅杢橂䝁䅕䅌杁䝁䅍杣灂䡁䅑兡橂䝁䅅䅢杁䝁䅕杢㉂䝁䅫杣療䝁䄴兢求䝁䄴䅤杁䝁䄰兙畂䝁䅅睚求䝁䄰党畂䡁䅑䅌杁䝁䅷兙畂䝁䅑督橂䝁䅅䅣灂䝁䄴睚獁䍁䅁兙畂䝁䅑䅉療䝁䅙杚灂䝁䅍党杁䡁䅍党祂䡁䅙兡橂䝁䅕督㝁䍁䅁兙畂䝁䅑䅉㍂䝁䄸杣牂䡁䅁䅢桂䝁䅍党杁䝁䅅杢歂䍁䅁䅣療䡁䅉䅤浂䝁䄸䅢灂䝁䄸䅉橂䝁䄸杢穂䡁䅕䅢あ䝁䅫杢湂䍁䅁督求䡁䅉杤灂䝁䅍党穂䍁䄴䅉啂䝁䅧党杁䝁䅍睢瑂䡁䅁兙畂䡁䅫䅉桂䝁䅷督療䍁䅁䅣祂䝁䄸杤灂䝁䅑党穂䍁䅁睢㍂䝁䄴党祂䍁䅁杣求䡁䅁杣求䡁䅍党畂䡁䅑兙あ䝁䅫睢畂䍁䅁兙畂䝁䅑䅉あ䝁䅕杢桂䝁䄴䅤杁䡁䅉党睂䡁䅉党穂䝁䅕杢あ䝁䅅䅤灂䝁䄸杢杁䝁䅷党桂䡁䅍兡畂䝁䅣䅉穂䝁䅕杣㉂䝁䅫睙求䡁䅍睏杁䝁䅍兙睂䝁䅫䅤桂䝁䅷䅉瑂䝁䅅杣牂䝁䅕䅤杁䡁䅍党祂䡁䅙兡橂䝁䅕督獁䍁䅁兡畂䝁䅍䅢ㅂ䝁䅑兡畂䝁䅣䅉灂䝁䄴杤求䡁䅍䅤瑂䝁䅕杢あ䍁䅁督桂䝁䅷党穂䍁䅁兙畂䝁䅑䅉求䡁䅅兤灂䡁䅑入獁䍁䅁兙畂䝁䅑䅉歂䝁䅕杙あ䍁䅁兙畂䝁䅑䅉穂䡁䅑杣ㅂ䝁䅍䅤ㅂ䡁䅉党歂䍁䅁杚灂䝁䄴兙畂䝁䅍兡畂䝁䅣䅉浂䝁䄸杣杁䡁䅉党桂䝁䅷䅉求䡁䅍䅤桂䡁䅑党杁䡁䅁兤祂䝁䅍䅡桂䡁䅍党杁䝁䅅杢歂䍁䅁督桂䝁䅷党穂䍁䅁䅤祂䝁䅅杢穂䝁䅅睙あ䝁䅫睢畂䡁䅍睏杁䝁䅅杢歂䍁䅁兙睂䡁䅁杣桂䝁䅫督桂䝁䅷䅉瑂䝁䅅杢桂䝁䅣党瑂䝁䅕杢あ䍁䅷䅉灂䝁䄴杤求䡁䅍䅤瑂䝁䅕杢あ䍁䅁兢桂䝁䄴兙湂䝁䅕兢求䝁䄴䅤獁䍁䅁杤桂䝁䅷兤桂䡁䅑兡療䝁䄴䅉桂䝁䅑杤灂䡁䅍睢祂䡁䅫䅌杁䡁䅁睢祂䡁䅑杚療䝁䅷兡療䍁䅁兙歂䡁䅙兡穂䝁䄸杣㕂䍁䅷䅉歂䝁䅫䅢灂䝁䅣党畂䝁䅍党杁䝁䅅䅚㉂䝁䅫督療䡁䅉入獁䍁䅁䅚灂䡁䅍䅣ㅂ䡁䅑党杁䝁䅅杢桂䝁䅷入穂䝁䅫督杁䝁䅅杢歂䍁䅁䅢灂䡁䅑兡湂䝁䅅䅤灂䝁䄸杢杁䡁䅍兤睂䡁䅁睢祂䡁䅑䅌杁䝁䅙兡畂䝁䅅杢橂䝁䅫兙獂䍁䅁杣求䡁䅁睢祂䡁䅑兡畂䝁䅣䅌杁䝁䅅杢歂䍁䅁䅣祂䝁䄸䅣求䡁䅉䅤㕂䍁䅁兙畂䝁䅑睌療䡁䅉䅉睂䝁䄸杣あ䝁䅙睢獂䝁䅫睢杁䡁䅙兙獂䡁䅕兙あ䝁䅫睢畂䍁䅁督求䡁䅉杤灂䝁䅍党穂䍁䅁睢畂䍁䅁杣求䝁䅅䅢杁䝁䅕督あ䝁䅅䅤求䍁䅁䅚求䝁䅉䅤杁䝁䅅杢歂䍁䅁党硂䡁䅕兡あ䡁䅫䅉歂䝁䅕睙灂䡁䅍兡療䝁䄴督畁䍁䅁兓あ䍁䅁督求䡁䅉杤求䡁䅍䅉祂䝁䅕兙獂䍁䅁党穂䡁䅑兙あ䝁䅕䅉療䡁䅣杢求䡁䅉督杁䝁䅅杢歂䍁䅁睢橂䝁䅍兤睂䝁䅫党祂䡁䅍䅌杁䡁䅍兤橂䝁䅧䅉桂䡁䅍䅉あ䝁䅕杢桂䝁䄴䅤穂䍁䅷䅉灂䝁䄴杤求䡁䅍䅤療䡁䅉督獁䍁䅁兙畂䝁䅑䅉瑂䡁䅕䅢あ䝁䅫兌畂䝁䅅䅤灂䝁䄸杢桂䝁䅷䅉橂䝁䄸杣睂䝁䄸杣桂䡁䅑兡療䝁䄴督畁䍁䅁䅖潂䝁䅕䅉橂䝁䄸兢睂䝁䅅杢㕂䍁䅁睤桂䡁䅍䅉浂䝁䄸兤畂䝁䅑党歂䍁䅁兡畂䍁䅁免㍁䑁䅧䅎杁䝁䅅杢歂䍁䅁兡穂䍁䅁杙桂䡁䅍党歂䍁䅁兡畂䍁䅁䅔療䝁䄴䅚療䝁䄴䅌杁䡁䅑䅡求䍁䅁兖畂䝁䅫䅤求䝁䅑䅉䱂䝁䅫杢湂䝁䅑睢瑂䍁䄴䅁䙁杆䅁村䅁䕁䅍兤穂䡁䅑睢瑂䝁䅕杣杁䙁䅉党獂䝁䅅䅤灂䝁䄸杢穂䝁䅧兡睂䍁䅁兔桂䝁䄴兙湂䝁䅕兢求䝁䄴䅤䅁䙁䵧䅁䥃䅁䅁睑ㅂ䡁䅍䅤療䝁䄰党祂䍁䅁杕求䝁䅷兙あ䝁䅫睢畂䡁䅍䅡灂䡁䅁䅉乂䝁䅅杢桂䝁䅣党瑂䝁䅕杢あ䑁䅳䅉䍂䡁䅉兙畂䝁䅑䅉乂䝁䅅杣牂䝁䅕䅤灂䝁䄴睚㝁䍁䅁睑療䝁䄴䅤求䝁䄴䅤杁䕁䅍杣求䝁䅅䅤灂䝁䄸杢䅁䙁䡕䅁浂䅁䅁睑ㅂ䡁䅍䅤療䝁䄰党祂䍁䅁杕求䝁䅷兙あ䝁䅫睢畂䡁䅍䅡灂䡁䅁䅉乂䝁䅅杢桂䝁䅣党瑂䝁䅕杢あ䑁䅳䅉䑂䝁䄸杢あ䝁䅕杢あ䍁䅁睑祂䝁䅕兙あ䝁䅫睢畂䅁䅁䅹䄸䕁䉯䅁䑂䡁䅕督あ䝁䄸兢求䡁䅉䅉卂䝁䅕䅢桂䡁䅑兡療䝁䄴督潂䝁䅫䅣杁䕁䄰兙畂䝁䅅睚求䝁䄰党畂䡁䅑睏杁䕁䅑兙あ䝁䅅䅉䩂䝁䄴䅤求䝁䅣杣桂䡁䅑兡療䝁䄴睏杁䕁䅑兙あ䝁䅅䅉兂䡁䅉睢あ䝁䅕睙あ䝁䅫睢畂䑁䅳䅉䝂䝁䅫杢あ䝁䅕睙潂䑁䅳䅉䩂䝁䄴杤療䝁䅫睙求䍁䅁兔桂䝁䄴兙湂䝁䅕兢求䝁䄴䅤杁䙁䅍睢浂䡁䅑睤桂䡁䅉党㝁䍁䅁睔畂䝁䅷兡畂䝁䅕䅉兂䝁䅅入瑂䝁䅕杢あ䡁䅍睏杁䙁䅁杣療䝁䅍党穂䡁䅍䅉䉂䡁䅕䅤療䝁䄰兙あ䝁䅫睢畂䑁䅳䅉呂䝁䄸杚あ䡁䅣兙祂䝁䅕䅉䕂䝁䅕杤求䝁䅷睢睂䝁䄰党畂䡁䅑䅁睄䅇䅁䅅䅅䕁䅍兤穂䡁䅑睢瑂䝁䅕杣杁䙁䅉党獂䝁䅅䅤灂䝁䄸杢穂䝁䅧兡睂䍁䅁兔桂䝁䄴兙湂䝁䅕兢求䝁䄴䅤㝁䍁䅁䅒桂䡁䅑兙杁䕁䅫杢あ䝁䅕睚祂䝁䅅䅤灂䝁䄸杢㝁䍁䅁䅒桂䡁䅑兙杁䙁䅁杣療䡁䅑党橂䡁䅑兡療䝁䄴睏杁䕁䅙兡畂䡁䅑党橂䝁䅧睏杁䕁䄸杢獂䝁䅫杢求䍁䅁䅕桂䡁䅫兢求䝁䄴䅤穂䑁䅳䅉兂䡁䅉睢橂䝁䅕督穂䍁䅁兑ㅂ䡁䅑睢瑂䝁䅅䅤灂䝁䄸杢㝁䍁䅁睕療䝁䅙䅤㍂䝁䅅杣求䍁䅁䅒求䡁䅙党獂䝁䄸䅣瑂䝁䅕杢あ䅁䅁栱䅉䡁䅙䅁䑂䡁䅕督あ䝁䄸兢求䡁䅉䅉卂䝁䅕䅢桂䡁䅑兡療䝁䄴督潂䝁䅫䅣杁䕁䄰兙畂䝁䅅睚求䝁䄰党畂䡁䅑睏杁䕁䅑兡湂䝁䅫䅤桂䝁䅷䅉䉂䡁䅍督求䡁䅑䅉乂䝁䅅杢桂䝁䅣党瑂䝁䅕杢あ䅁䅁䈶䅅䥁䅉䅁䑂䡁䅕督あ䝁䄸兢求䡁䅉䅉卂䝁䅕䅢桂䡁䅑兡療䝁䄴督潂䝁䅫䅣杁䕁䄰兙畂䝁䅅睚求䝁䄰党畂䡁䅑睏杁䕁䅕兌獂䝁䅕兙祂䝁䄴兡畂䝁䅣睏杁䙁䅑党桂䝁䄰䅉䑂䝁䄸䅢獂䝁䅅杙療䡁䅉兙あ䝁䅫睢畂䅁䅁睔䅣䥁䅙䅁䑂䡁䅕督あ䝁䄸兢求䡁䅉䅉卂䝁䅕䅢桂䡁䅑兡療䝁䄴督潂䝁䅫䅣杁䕁䄰兙畂䝁䅅睚求䝁䄰党畂䡁䅑睏杁䙁䅑党㑂䡁䅑䅉䉂䝁䄴兙獂䡁䅫䅤灂䝁䅍督㝁䍁䅁睑療䝁䄴䅤求䝁䄴䅤杁䕁䅍杣求䝁䅅䅤灂䝁䄸杢䅁䱁䩕䅁楁兄䅁睑ㅂ䡁䅍䅤療䝁䄰党祂䡁䅍䅉䍂䝁䅅杢橂䝁䄸杣睂䍁䅷䅉䩂䝁䄴睙畁䍁䅁睢睂䝁䅕杣桂䡁䅑党穂䍁䅁兙穂䍁䅁䅤潂䝁䅕䅉楂䝁䅅杢牂䍁䅁䅡療䝁䅷䅚灂䝁䄴睚杁䝁䅍睢瑂䡁䅁兙畂䡁䅫䅉浂䝁䄸杣杁䕁䅍兤穂䡁䅑睢瑂䝁䅕杣穂䍁䅁村桂䝁䄴睡杁䡁䅑䅡桂䡁䅑䅉睂䡁䅉睢㉂䝁䅫䅚求䡁䅍䅉浂䝁䅫杢桂䝁䄴睙灂䝁䅅䅢杁䡁䅁杣療䝁䅑兤橂䡁䅑督杁䝁䅅杢歂䍁䅁督求䡁䅉杤灂䝁䅍党穂䍁䅁䅤療䍁䅁兡畂䝁䅑兡㉂䝁䅫䅚ㅂ䝁䅅䅢杁䝁䅍睢畂䡁䅍兤瑂䝁䅕杣穂䍁䅷䅉桂䝁䄴䅚杁䡁䅍兢桂䝁䅷䅢杁䝁䅅杢歂䍁䅁兢灂䝁䅑䅚獂䝁䅕䅉瑂䝁䅅杣牂䝁䅕䅤杁䝁䅉兤穂䝁䅫杢求䡁䅍督求䡁䅍杌杁䙁䅑䅡求䍁䅁睙療䝁䄰䅣桂䝁䄴入杁䡁䅁杣療䡁䅙兡歂䝁䅕督杁䝁䅑党睂䝁䄸督灂䡁䅑䅉楂䝁䅅杢牂䝁䅫杢湂䍁䅁䅣祂䝁䄸䅚ㅂ䝁䅍䅤穂䍁䅷䅉㍂䝁䅧兡橂䝁䅧䅉灂䝁䄴睙獂䡁䅕䅚求䡁䅍䅉橂䝁䄸兢瑂䝁䅕杣橂䝁䅫兙獂䍁䅁兙畂䝁䅑䅉橂䝁䄸杢穂䡁䅕兢求䡁䅉䅉橂䝁䅧党橂䝁䅳兡畂䝁䅣䅌杁䝁䄴睢畂䍁䄰兡畂䡁䅑党祂䝁䅕督あ䍁䄰杙求䝁䅅杣灂䝁䄴睚杁䝁䅅杢歂䍁䅁兡畂䡁䅑党祂䝁䅕督あ䍁䄰杙求䝁䅅杣灂䝁䄴睚杁䝁䅑党瑂䝁䅅杢歂䍁䅷䅉乂䕁䄰䅒䉂䍁䅷䅉穂䝁䅅杤灂䝁䄴睚穂䍁䅷䅉桂䝁䄴䅚杁䡁䅑兡瑂䝁䅕䅉歂䝁䅕䅣療䡁䅍兡あ䍁䅁兙橂䝁䅍睢ㅂ䝁䄴䅤穂䍁䄴䅉䩂䡁䅑督杁䝁䅷党畂䝁䅑兡畂䝁䅣䅉楂䡁䅕督灂䝁䄴党穂䡁䅍䅉療䝁䅙杚求䡁䅉督杁䝁䅍睢瑂䝁䄰党祂䝁䅍兡桂䝁䅷䅉桂䝁䄴䅚杁䝁䅫杢歂䡁䅕督あ䡁䅉兡桂䝁䅷䅌杁䝁䅍睢瑂䝁䄰党祂䝁䅍兡桂䝁䅷䅉祂䝁䅕兙獂䍁䅁党穂䡁䅑兙あ䝁䅕䅌杁䝁䅅杢歂䍁䅁兢ㅂ䝁䅷䅤灂䝁䅙兙瑂䝁䅫䅢㕂䍁䅁兙畂䝁䅑䅉祂䝁䅕督灂䝁䅑党畂䡁䅑兡桂䝁䅷䅉瑂䝁䄸杣あ䝁䅣兙湂䝁䅕䅉獂䝁䄸兙畂䡁䅍睏杁䙁䅍村䉂䍁䅁䅢求䝁䄴䅚灂䝁䄴睚杁䝁䅅杢歂䍁䅁杚灂䝁䄴兙畂䝁䅍兡畂䝁䅣睏杁䡁䅍䅣求䝁䅍兡桂䝁䅷䅤㕂䍁䅁䅢求䝁䄴䅚灂䝁䄴睚杁䝁䅫杢橂䝁䅷兤歂䝁䅕督杁䝁䅙兤畂䝁䅑䅉浂䝁䅫杢桂䝁䄴睙求䍁䅷䅉祂䝁䅕兙獂䍁䅁党穂䡁䅑兙あ䝁䅕䅉穂䡁䅁党橂䝁䅫兙獂䡁䅑入杁䝁䅙兡畂䝁䅅杢橂䝁䅕䅌杁䡁䅑党橂䝁䅧杢療䝁䅷睢湂䡁䅫䅉桂䝁䄴䅚杁䡁䅙党畂䡁䅑兤祂䝁䅕䅌杁䝁䅅杢歂䍁䅁䅡求䝁䅅䅢あ䝁䅧睙桂䡁䅉党杁䝁䅅杢歂䍁䅁杚灂䝁䄴兙畂䝁䅍兡桂䝁䅷䅉灂䝁䄴督あ䝁䅫䅤ㅂ䡁䅑兡療䝁䄴督杁䝁䅣杣療䡁䅕䅣㝁䍁䅁睙療䝁䄰兢求䡁䅉睙灂䝁䅅䅢杁䝁䅷睢桂䝁䄴督杁䡁䅑睢杁䝁䄰睢祂䡁䅑睚桂䝁䅣党杁䝁䅍睢瑂䡁䅁兙畂䝁䅫党穂䍁䅷䅉桂䝁䄴䅚杁䝁䅍睢瑂䝁䄰党祂䝁䅍兡桂䝁䅷䅉求䡁䅅兤灂䡁䅁兢求䝁䄴䅤杁䝁䅙兡畂䝁䅅杢橂䝁䅫杢湂䑁䅳䅉桂䝁䄴䅚杁䝁䅙兤畂䝁䅑䅉浂䝁䅫杢桂䝁䄴睙求䍁䅷䅉穂䡁䅕睙潂䍁䅁兙穂䍁䅁杤桂䡁䅉兡桂䝁䅉䅢求䍁䅁杣桂䡁䅑党杁䝁䅷睢桂䝁䄴督杁䡁䅍党橂䡁䅕杣求䝁䅑䅉楂䡁䅫䅉橂䝁䄸䅢獂䝁䅅䅤求䡁䅉兙獂䍁䅁䅣療䝁䄸䅢穂䍁䅁䅤療䍁䅁䅣祂䝁䅫杤桂䡁䅑党杁䝁䅑党楂䡁䅑䅉浂䡁䅕杢歂䡁䅍睏杁䝁䅅杢歂䍁䅁睙桂䡁䅍䅡杁䝁䄰兙畂䝁䅅睚求䝁䄰党畂䡁䅑䅉穂䝁䅕杣㉂䝁䅫睙求䡁䅍杌杁䕁䅫杢杁䝁䅅䅚歂䝁䅫䅤灂䝁䄸杢獁䍁䅁䅤潂䝁䅕䅉橂䝁䄸兢睂䝁䅅杢㕂䍁䅁䅣祂䝁䄸杤灂䝁䅑党穂䍁䅁䅚灂䝁䅣兡あ䝁䅅䅢杁䝁䅉兙畂䝁䅳兡畂䝁䅣䅉灂䝁䄴睙獂䡁䅕䅚灂䝁䄴睚杁䕁䅉兙畂䝁䅳兡畂䝁䅣兌桂䡁䅍兌桂䍁䄰睕求䡁䅉杤灂䝁䅍党杁䡁䅑睢杁䝁䅙兡畂䡁䅑党橂䝁䅧䅉橂䝁䄸兢睂䝁䅅杢灂䝁䅕督獁䍁䅁䅣桂䡁䅫兢求䝁䄴䅤穂䍁䅁兙畂䝁䅑䅉あ䡁䅉党桂䡁䅍兤祂䡁䅫䅉穂䝁䅕杣㉂䝁䅫睙求䡁䅍䅉あ䝁䄸䅉楂䡁䅕督灂䝁䄴党穂䡁䅍党穂䍁䅷䅉桂䝁䄴䅚杁䝁䅍睢畂䡁䅍兤瑂䝁䅕杣杁䝁䅷睢桂䝁䄴督杁䡁䅑䅡祂䝁䄸兤湂䝁䅧䅉浂䝁䅫杢あ䝁䅕睙潂䍁䅁睙療䝁䄰䅣桂䝁䄴兡求䡁䅍䅉桂䝁䄴䅚杁䡁䅑䅡求䍁䅁䅖桂䡁䅍督桂䡁䅑䅕桂䡁䅫䅌杁䝁䅅䅉楂䝁䅷睢橂䝁䅳睙潂䝁䅅兡畂䍁䄰杙桂䡁䅍党歂䍁䅁兡畂䡁䅍䅤桂䝁䄴䅤杁䕁䅉杍䍂䍁䅁䅣桂䡁䅫兢求䝁䄴䅤穂䍁䅁䅣獂䝁䅅䅤浂䝁䄸杣瑂䍁䅁睤潂䝁䅫睙潂䍁䅁睢浂䝁䅙党祂䡁䅍䅉灂䝁䄴督あ䝁䅅杢あ䍁䅁䅣桂䡁䅫兢求䝁䄴䅤穂䍁䅁兡畂䝁䅍䅢ㅂ䝁䅑兡畂䝁䅣䅉療䡁䅙党祂䍁䄰䅤潂䝁䅕兌橂䝁䄸兤畂䡁䅑党祂䍁䅁䅚求䡁䅍睡穂䍁䅷䅉求䡁䅧睙潂䝁䅅杢湂䝁䅕督獁䍁䅁䅢灂䡁䅅兤灂䝁䅑兡あ䡁䅫䅉睂䡁䅉睢㉂䝁䅫䅚求䡁䅉督獁䍁䅁兢桂䡁䅉睡求䡁䅑䅉瑂䝁䅅睡求䡁䅉督獁䍁䅁杚ㅂ䝁䄴䅚穂䍁䅷䅉桂䝁䄴䅚杁䝁䄸䅤潂䝁䅕杣杁䕁䅉杍䍂䍁䅁杤求䡁䅉䅤灂䝁䅍兙獂䡁䅍杌杁䕁䅙兤祂䡁䅑䅡求䡁䅉䅌杁䝁䅫䅤杁䝁䄸杚浂䝁䅕杣穂䍁䅁兢療䝁䅉兡獂䝁䅕䅉睂䝁䅧睢畂䝁䅕䅉桂䝁䄴䅚杁䝁䅫杢あ䝁䅕杣畂䝁䅕䅤杁䝁䅉兙畂䝁䅳兡畂䝁䅣䅌杁䡁䅣兡祂䝁䅕䅉あ䡁䅉兙畂䡁䅍杚求䡁䅉督獁䍁䅁党獂䝁䅕睙あ䡁䅉睢畂䝁䅫睙杁䝁䅉兡獂䝁䅷䅉睂䝁䅅入瑂䝁䅕杢あ䍁䅷䅉獂䝁䄸睙牂䍁䅁杙療䡁䅧䅌杁䡁䅉党瑂䝁䄸䅤求䍁䅁䅚求䡁䅁睢穂䝁䅫䅤杁䝁䅍兙睂䡁䅑兤祂䝁䅕䅌杁䝁䅍睢ㅂ䡁䅉兡求䡁䅉䅌杁䝁䄰党祂䝁䅍䅡桂䝁䄴䅤杁䡁䅁杣療䝁䅍党穂䡁䅍兡畂䝁䅣䅌杁䝁䅍兙穂䝁䅧䅉㉂䝁䅅兤獂䡁䅑䅌杁䝁䅍睢畂䡁䅑杣療䝁䅷䅢求䝁䅑䅉歂䝁䅫督楂䡁䅕杣穂䝁䅕兢求䝁䄴䅤穂䍁䅷䅉睂䝁䄸督灂䡁䅑兡㉂䝁䅕䅉睂䝁䅅入獁䍁䅁兙畂䝁䅑䅉橂䝁䅅督潂䍁䅁兢桂䝁䄴兙湂䝁䅕兢求䝁䄴䅤杁䡁䅍党祂䡁䅙兡橂䝁䅕督獁䍁䅁督ㅂ䝁䅍䅡杁䝁䅅督杁䝁䅅睙橂䝁䄸兤畂䡁䅑䅉祂䝁䅕睙療䝁䄴睙灂䝁䅷兡桂䡁䅑兡療䝁䄴䅌杁䝁䅍睢獂䝁䅷党橂䡁䅑兡療䝁䄴督獁䍁䅁兙畂䝁䅑䅉穂䡁䅣党求䡁䅁䅉桂䝁䅍睙療䡁䅕杢あ䡁䅍杌杁䙁䅑䅡求䍁䅁睙療䝁䄰䅣桂䝁䄴入杁䡁䅣兙穂䍁䅁兡畂䝁䅍睢祂䡁䅁睢祂䝁䅅䅤求䝁䅑䅉灂䝁䄴䅉祁䑁䅁免睁䍁䅁兙畂䝁䅑䅉灂䡁䅍䅉潂䝁䅕兙歂䡁䅅兤桂䡁䅉䅤求䡁䅉党歂䍁䅁兡畂䍁䅁睖求䡁䅍䅤杁䙁䅉党桂䝁䅑兡畂䝁䅣䅌杁䙁䅁党畂䝁䄴督㕂䝁䅷杤桂䝁䄴兡桂䍁䄴䅁晄睅䅁杩䄸䕁䅍入あ䝁䅕睡杁䕁䅉兡療䡁䅍睙灂䝁䅕杢橂䝁䅕督獁䍁䅁兓畂䝁䅍杌獁䍁䅁兙杁䝁䅍党獂䝁䅷䅉桂䝁䄴兙獂䡁䅫督灂䡁䅍䅉穂䝁䄸䅢ㅂ䡁䅑兡療䝁䄴督杁䝁䅍睢瑂䡁䅁兙畂䡁䅫䅌杁䡁䅁杣療䡁䅙兡歂䝁䅕督杁䝁䅍党獂䝁䅷䅉桂䝁䄴兙獂䡁䅫督灂䡁䅍䅉あ䝁䄸睢獂䡁䅍䅉あ䝁䅧兙あ䍁䅁杚桂䝁䅍兡獂䝁䅫䅤桂䡁䅑党穂䍁䅁督橂䝁䅫党畂䡁䅑兡浂䝁䅫睙杁䝁䅅䅚㉂䝁䅅杢橂䝁䅕督杁䝁䅫杢杁䝁䅉兡療䝁䄰党歂䝁䅫睙桂䝁䅷䅉祂䝁䅕督求䝁䅅杣橂䝁䅧䅉桂䝁䄴䅚杁䝁䅍䅢灂䝁䄴兡橂䝁䅅䅢杁䝁䅅䅣睂䝁䅷兡橂䝁䅅䅤灂䝁䄸杢穂䍁䄴䅉䩂䡁䅑䅉療䝁䅙杚求䡁䅉督杁䝁䅅兤祂䝁䄸杣桂䍁䅁兙畂䝁䅑䅉畂䝁䄸杣あ䝁䅧党祂䝁䄴䅉獂䝁䅫睚潂䡁䅑督杁䡁䅍入穂䡁䅑党瑂䡁䅍䅌杁䡁䅣䅡灂䝁䅍䅡杁䝁䅅杣求䍁䅁督睂䝁䅕睙あ䡁䅉兤瑂䍁䅁杚獂䝁䄸睤杁䝁䅍入あ䝁䄸兢求䡁䅑党祂䡁䅍䅉あ䝁䅧兙あ䍁䅁䅚求䝁䅷兡㉂䝁䅕杣穂䍁䅁睙求䝁䅷䅢杁䝁䅅杢桂䝁䅷入穂䝁䅫督杁䝁䅉入杁䡁䅕䅤灂䝁䅷兡㙂䝁䅫杢湂䍁䅁䅤潂䝁䅕䅉浂䝁䅷兤療䡁䅉党穂䝁䅍党畂䝁䅍党杁䡁䅍兡湂䝁䄴兙あ䡁䅕杣求䡁䅍䅉浂䡁䅉睢瑂䍁䅁兢ㅂ䝁䅷䅤灂䡁䅁䅢求䍁䅁䅢桂䡁䅍党祂䡁䅍䅉あ䝁䄸䅉歂䝁䅫督あ䝁䅫杢湂䡁䅕兡穂䝁䅧䅉浂䝁䅷兤療䡁䅉党穂䝁䅍党畂䡁䅑䅉あ䝁䅅睚穂䍁䅁睢畂䍁䅁督灂䝁䄴睚獂䝁䅕䅉橂䝁䅕䅢獂䡁䅍睏杁䝁䅅杢歂䍁䅁兙ㅂ䡁䅉睢祂䝁䅅䅉橂䝁䅕䅢獂䍁䅁督療䡁䅉䅤求䡁䅉䅉穂䡁䅫督あ䝁䅕兢杁䡁䅑䅡桂䡁䅑䅉獂䝁䅕杤求䡁䅉兙湂䝁䅕督杁䝁䅙兤獂䝁䅷䅉穂䡁䅁党橂䡁䅑杣ㅂ䝁䄰䅉睂䡁䅉睢浂䝁䅫䅢灂䝁䄴睚杁䡁䅑党橂䝁䅧杢療䝁䅷睢湂䡁䅫䅉あ䝁䄸䅉浂䡁䅕杣あ䝁䅧党祂䍁䅁杙祂䝁䄸兙歂䝁䅕杢杁䡁䅁睢あ䝁䅕杢あ䝁䅫兙獂䍁䅁兙睂䡁䅁䅢灂䝁䅍兙あ䝁䅫睢畂䡁䅍䅉桂䝁䅍杣療䡁䅍督杁䝁䅍党獂䝁䅷䅉桂䝁䄴兙獂䡁䅫督灂䡁䅍睏杁䝁䅅兤祂䝁䄸杣桂䍁䅁睑呂䍁䅁督㕂䡁䅍䅤求䝁䄰督㝁䍁䅁兙瑂䝁䄴兡穂䍁䅁兡瑂䝁䅅睚求䡁䅍䅤祂䝁䅕兙瑂䍁䅁兡瑂䝁䅅睚灂䝁䄴睚杁䝁䅙䅢療䡁䅣䅉橂䡁䅫䅤療䝁䄰党あ䝁䅕杣穂䑁䅳䅉湂䡁䅕兙㉂䝁䅅䅉瑂䡁䅕督求䍁䅁睙求䝁䅷䅢杁䝁䅅杢桂䝁䅷入㙂䝁䅕杣穂䑁䅳䅉湂䡁䅕兙㉂䝁䅅䅉求䝁䅅督㕂䝁䅍入あ䝁䅕䅉浂䝁䅷睢㍂䍁䅁睙㕂䡁䅑睢瑂䝁䅕䅤求䡁䅉督㝁䍁䅁兙畂䝁䅑䅉療䡁䅉兡療䝁䄴䅉祂䝁䅕兙湂䝁䅕杢あ䍁䅁睙療䝁䅍睡あ䝁䅅兡獂䍁䅁䅣祂䝁䅕䅣桂䡁䅉兙あ䝁䅫睢畂䍁䅁督㕂䡁䅍䅤求䝁䄰督畁䍁䅁䅖潂䝁䅕䅉橂䝁䄸兢睂䝁䅅杢㕂䍁䅁兙獂䡁䅍睢杁䡁䅁杣療䡁䅙兡歂䝁䅕督杁䡁䅉党桂䝁䅣党畂䡁䅑督杁䝁䅅杢歂䍁䅁睡灂䡁䅑督獁䍁䅁兡畂䝁䅍䅢ㅂ䝁䅑兡畂䝁䅣䅉橂䕁䅙䅢ㅂ䝁䄸杣杁䡁䅉党桂䝁䅣党畂䡁䅑督杁䡁䅑䅡桂䡁䅑䅉桂䡁䅉党杁䝁䅙䅢ㅂ䝁䄸杣療䝁䅍䅡祂䝁䄸兢求䍁䅁睙療䝁䄴条ㅂ䝁䅣兙あ䝁䅕䅚杁䝁䅅杢あ䝁䅫杙療䝁䅑兡求䡁䅍䅉ㅂ䡁䅍党歂䍁䅁䅤療䍁䅁兡歂䝁䅕杢あ䝁䅫杚㕂䍁䅁睙求䝁䅷䅢穂䍁䅁睢浂䍁䅁兡畂䡁䅑党祂䝁䅕督あ䍁䅁杚療䡁䅉䅉桂䝁䄴兙獂䡁䅫督灂䡁䅍䅉療䝁䄴䅉灂䡁䅑督杁䝁䅫杢穂䡁䅑杣ㅂ䝁䄰党畂䡁䅑督獁䍁䅁兙穂䍁䅁睤求䝁䅷䅢杁䝁䅅督杁䑁䅉兎瑁䝁䅍睢獂䝁䄸杣杁䝁䅫兢瑂䡁䅕杢療䡁䅁杣療䝁䅙兡獂䝁䅫杢湂䍁䅁兙穂䡁䅍兙㕂䍁䅁䅤潂䝁䅅䅤杁䡁䅁杣療䡁䅙兡歂䝁䅕督杁䡁䅑兤祂䝁䄴睡求䡁䅫䅉穂䝁䄸䅢ㅂ䡁䅑兡療䝁䄴督杁䝁䅙睢祂䍁䅁兡歂䝁䅕杢あ䝁䅫杚㕂䝁䅫杢湂䍁䅁兢桂䝁䅯睢祂䍁䅁䅡ㅂ䝁䄰兙畂䍁䅁兡瑂䝁䄰兤畂䝁䅕䅉穂䡁䅕杙睂䝁䄸䅣ㅂ䝁䅷兙あ䝁䅫睢畂䡁䅍䅉浂䝁䄸杣杁䙁䅑村佂䕁䅳䅉橂䝁䅕䅢獂䡁䅍䅌杁䝁䄰睢畂䝁䄸睙㕂䡁䅑党穂䍁䅷䅉歂䝁䅕杢歂䡁䅉兡あ䝁䅫睙杁䝁䅍党獂䝁䅷督獁䍁䅁兙畂䝁䅑䅉楂䝁䅅督療䡁䅁䅡灂䝁䅷督畁䍁䅁兓畂䍁䅁兙歂䝁䅑兡あ䝁䅫睢畂䍁䅷䅉灂䡁䅑䅉療䝁䅙杚求䡁䅉督杁䝁䅅兤あ䝁䄸兢桂䡁䅑党歂䍁䅁兢灂䝁䅍杣療䍁䄰督桂䝁䄰䅣獂䝁䅫杢湂䍁䅁督㕂䡁䅍䅤求䝁䄰䅉桂䝁䄴䅚杁䝁䅅兤あ䝁䄸兢桂䡁䅑党歂䍁䅁督桂䝁䄰䅣獂䝁䅕䅉獂䝁䄸兙歂䝁䅕杣杁䡁䅍入穂䡁䅑党瑂䍁䅷䅉桂䝁䄴䅉桂䡁䅕䅤療䝁䄰兙あ䝁䅕䅚杁䝁䅷睢桂䝁䅑党祂䡁䅍䅉あ䝁䄸䅉灂䝁䄴䅤求䝁䅣杣桂䡁䅑党杁䡁䅍党桂䝁䄰䅢求䡁䅍督獂䡁䅫䅉灂䝁䄴䅤療䍁䅁䅤潂䝁䅕䅉桂䡁䅕杣療䡁䅉兙杁䝁䅅杢歂䍁䅁杢療䡁䅉䅤潂䝁䅕杣畂䍁䅁䅢灂䝁䅣䅡あ䡁䅍䅉穂䡁䅫督あ䝁䅕兢穂䑁䅳䅉呂䡁䅁党橂䡁䅑杣療䕁䅙䅢療䍁䅁督療䝁䅙䅤㍂䝁䅅杣求䍁䅁䅤潂䝁䅅䅤杁䡁䅁杣療䡁䅙兡歂䝁䅕督杁䝁䅫杢あ䡁䅕兡あ䝁䅫杤求䍁䅁睤療䡁䅉睡浂䝁䅷睢㍂䍁䅁杚祂䝁䄸兢杁䡁䅅兤桂䝁䅷兡あ䡁䅫䅉橂䝁䄸杢あ䡁䅉睢獂䍁䅁䅤療䍁䅁䅚桂䡁䅑兙杁䝁䅅杢桂䝁䅷入穂䝁䅫督杁䝁䅙睢祂䍁䅁兙ㅂ䡁䅉睢祂䝁䅅䅉桂䝁䄴䅚杁䝁䄴睢祂䡁䅑䅡求䡁䅉杢杁䝁䅷兡湂䝁䅧䅤穂䍁䅁督㕂䡁䅍䅤求䝁䄰督㝁䍁䅁兙畂䝁䅑䅉橂䡁䅕督あ䝁䄸兢求䡁䅉䅉穂䡁䅕䅣睂䝁䄸杣あ䍁䅁䅤療䝁䄸䅢穂䍁䄴䅉啂䝁䅧党杁䝁䅍睢瑂䡁䅁兙畂䡁䅫䅉穂䝁䅕杣㉂䝁䅕督杁䡁䅁䅡桂䡁䅉兢桂䝁䅍党ㅂ䡁䅑兡橂䝁䅅䅢杁䝁䅅杢歂䍁䅁杙灂䝁䄸䅣潂䝁䅅杣瑂䝁䅅䅉橂䝁䄸兢睂䝁䅅杢灂䝁䅕督獁䍁䅁兙橂䝁䅅䅚求䝁䄰兡橂䍁䅁杣求䡁䅍党桂䡁䅉睙潂䍁䅁睙求䝁䄴䅤求䡁䅉督獁䍁䅁兙畂䝁䅑䅉橂䝁䅷兡畂䝁䅫睙桂䝁䅷䅉祂䝁䅕督求䝁䅅杣橂䝁䅧䅉療䡁䅉睚桂䝁䄴兡㙂䝁䅅䅤灂䝁䄸杢穂䍁䄴䅉䩂䡁䅑䅉歂䝁䅫督あ䡁䅉兡楂䡁䅕䅤求䡁䅍䅉灂䡁䅑督杁䡁䅁杣療䝁䅑兤橂䡁䅑督杁䡁䅑䅡祂䝁䄸兤湂䝁䅧䅉歂䝁䅫杣求䝁䅍䅤杁䡁䅍兙獂䝁䅕督杁䝁䅙睢祂䝁䅍党杁䝁䅅杢歂䍁䅁督ㅂ䡁䅁䅣療䡁䅉䅤杁䝁䄸杣湂䝁䅅杢灂䡁䅯兙あ䝁䅫睢畂䡁䅍䅉灂䝁䄴䅉佂䝁䄸杣あ䝁䅧䅉䉂䝁䄰党祂䝁䅫睙桂䍁䅷䅉䙂䡁䅕杣療䡁䅁党獁䍁䅁睑潂䝁䅫杢桂䍁䅷䅉桂䝁䄴䅚杁䡁䅑䅡求䍁䅁兑穂䝁䅫兙瑁䙁䅁兙橂䝁䅫杚灂䝁䅍䅉祂䝁䅕睚灂䝁䄸杢穂䑁䅳䅉桂䝁䄴䅚杁䡁䅑䅡祂䝁䄸兤湂䝁䅧䅉歂䝁䅫督あ䡁䅉兡楂䡁䅕䅤療䡁䅉督杁䝁䄸杣杁䡁䅍兙獂䝁䅕督杁䝁䅅睚求䝁䄴䅤穂䍁䅁兡畂䍁䅁兒ㅂ䡁䅉睢睂䝁䅕兙畂䍁䅷䅉䵂䝁䅅䅤灂䝁䄴䅉䉂䝁䄰党祂䝁䅫睙桂䝁䄴䅌杁䝁䅅杢歂䍁䅁䅤潂䝁䅕䅉乂䝁䅫䅚歂䝁䅷党杁䕁䅕兙穂䡁䅑党祂䝁䄴䅉橂䝁䄸兤畂䡁䅑杣灂䝁䅕督畁䍁䅁䅖潂䝁䅕䅉橂䝁䄸兢睂䝁䅅杢㕂䍁䅁睤桂䡁䅍䅉浂䝁䄸杣瑂䝁䅕杣獂䡁䅫䅉牂䝁䄴睢㍂䝁䄴䅉桂䡁䅍䅉䑂䡁䅫䅤療䡁䅙兡獂䝁䅷党獁䍁䅁兓畂䝁䅍杌杁䝁䅅杢歂䍁䅁睙潂䝁䅅杢湂䝁䅕䅚杁䝁䅫䅤穂䍁䅁杢桂䝁䄰党杁䡁䅑睢杁䕁䅍入あ䝁䅕睡杁䕁䅉兡療䡁䅍睙灂䝁䅕杢橂䝁䅕督獁䍁䅁兓畂䝁䅍杌杁䝁䅫杢杁䕁䅅兤湂䡁䅕督あ䍁䅁杍睁䑁䅅兎畁䍁䅁睑㕂䡁䅑党牂䍁䅁村灂䝁䄸督橂䝁䅫党畂䝁䅍党穂䍁䅷䅉䩂䝁䄴睙畁䍁䅁睤桂䡁䅍䅉浂䝁䄸兤畂䝁䅑党歂䍁䅁兡畂䍁䅁免㕁䑁䅫杍杁䝁䅅杢歂䍁䅁兡穂䍁䅁䅡求䝁䅅䅚硂䡁䅕兙祂䡁䅑党祂䝁䅕䅚杁䝁䅫杢杁䕁䅙杣求䝁䄰睢畂䡁䅑䅌杁䕁䅍兙獂䝁䅫杚療䡁䅉杢灂䝁䅅杌䅁䱁嘴䅁䍃元䅁睑㕂䡁䅑睢牂䝁䅫杢求䡁䅑兡橂䡁䅍䅌杁䕁䅫杢橂䝁䄸杣睂䝁䄸杣桂䡁䅑党歂䍁䅷䅉桂䍁䅁䅢桂䡁䅑党瑁䡁䅍䅤桂䝁䅣党杁䝁䅉兡療䡁䅁䅡桂䡁䅉兢桂䝁䅍党ㅂ䡁䅑兡橂䝁䅅䅢杁䝁䅍睢瑂䡁䅁兙畂䡁䅫䅌杁䝁䅙睢橂䡁䅕督求䡁䅍䅉療䝁䄴䅉歂䝁䅫督橂䝁䄸杤求䡁䅉兡畂䝁䅣䅌杁䝁䅑党㉂䝁䅕䅢療䡁䅁兡畂䝁䅣䅌杁䝁䅅杢歂䍁䅁睙療䝁䄰兢求䡁䅉睙灂䝁䅅䅢灂䡁䅯兡畂䝁䅣䅉瑂䡁䅕督橂䝁䅷党杁䝁䅅睙あ䝁䅫杤桂䡁䅑睢祂䡁䅍䅉桂䝁䄴䅚杁䝁䅫杢潂䝁䅫杙灂䡁䅑睢祂䡁䅍䅉桂䡁䅍䅉睂䝁䄸䅤求䝁䄴䅤灂䝁䅅䅢杁䡁䅑杣求䝁䅅䅤瑂䝁䅕杢あ䡁䅍䅉浂䝁䄸杣杁䝁䅑党楂䝁䅫䅢灂䡁䅑兙あ䝁䅫杢湂䍁䅁䅚灂䡁䅍党桂䡁䅍党穂䍁䄴䅉䩂䡁䅑䅉歂䝁䅕杤求䝁䅷睢睂䡁䅍䅉穂䝁䄰兙獂䝁䅷䅉瑂䝁䄸䅢求䝁䅍兤獂䝁䅕䅉歂䡁䅉兤湂䍁䅁睙桂䝁䄴䅚灂䝁䅑兙あ䝁䅕督杁䡁䅁杣灂䝁䄰兙祂䝁䅫䅢㕂䍁䅁党畂䝁䅣兡畂䝁䅕党祂䝁䅕䅚杁䡁䅑睢杁䝁䅫兢睂䝁䅅睙あ䍁䅁兢ㅂ䡁䅍睙獂䝁䅕䅉浂䡁䅕杢橂䡁䅑兡療䝁䄴䅉桂䝁䄴䅚杁䝁䅍睢畂䡁䅑杣桂䝁䅍䅤灂䝁䅷兡あ䡁䅫杌杁䙁䅑䅡求䍁䅁睙療䝁䄰䅣桂䝁䄴入婁䡉䅍䅉歂䡁䅉兤湂䍁䅁睙桂䝁䄴䅚灂䝁䅑兙あ䝁䅕督杁䝁䅫杢橂䝁䅷兤歂䝁䅕䅉療䝁䄰党橂䝁䅅兢あ䝁䅫杤杁䝁䄰党橂䝁䅅杣楂䝁䅫䅢獁䍁䅁兙杁䝁䄴睢㉂䝁䅕䅢杁䝁䅍兙祂䝁䅑兡桂䝁䅍䅉瑂䡁䅫睢穂䝁䅫杢杁䝁䅅睙あ䝁䅫杤桂䡁䅑睢祂䍁䅁䅤潂䝁䅅䅤杁䝁䅫督杁䝁䅫杢杁䙁䅁䅡桂䡁䅍党杁䕁䅫兓䩂䍁䅁睙獂䝁䅫杢灂䝁䅍兙獂䍁䅁䅤祂䝁䅫兙獂䍁䅁兡畂䍁䅁䅣桂䡁䅑兡求䝁䄴䅤穂䍁䅁睤灂䡁䅑䅡杁䝁䅧党桂䡁䅉䅤杁䝁䅙兙灂䝁䅷兤祂䝁䅕杌杁䕁䅫䅤杁䝁䅅䅢穂䝁䄸䅉歂䝁䅕杤求䝁䅷睢睂䡁䅍䅉䑂䕁䅳兌硁䑁䅍李獁䍁䅁兙杁䝁䄴睢㉂䝁䅕䅢杁䝁䅍兙祂䝁䅑兡桂䝁䅍䅉あ䡁䅉睢睂䝁䄸杢灂䝁䄴䅉桂䝁䅍䅤灂䡁䅙兙あ䝁䄸杣杁䡁䅑䅡桂䡁䅑䅉灂䡁䅍䅉灂䝁䄴䅉兂䝁䅧兙穂䝁䅕䅉䩂䍁䅁睙獂䝁䅫杢灂䝁䅍兙獂䍁䅁䅤祂䝁䅫兙獂䑁䅳䅉䑂䕁䅳兌ㅁ䑁䅧李獁䍁䅁兙杁䡁䅍兢桂䝁䅷䅢杁䝁䄰睢獂䝁䅕睙ㅂ䝁䅷党杁䝁䅍兙祂䝁䅑兡桂䝁䅍䅉瑂䡁䅫睢穂䝁䅫杢杁䝁䅫杢潂䝁䅫杙灂䡁䅑睢祂䍁䅷䅉あ䝁䅧兙あ䍁䅁兡穂䍁䅁兡畂䍁䅁䅕潂䝁䅅督求䍁䅁兓杁䝁䅍䅢灂䝁䄴兡橂䝁䅅䅢杁䡁䅑杣灂䝁䅅䅢㝁䍁䅁兙畂䝁䅑䅉桂䝁䅙兡橂䝁䅅兢あ䝁䅕杢獁䍁䅁兙杁䝁䄴睢㉂䝁䅕䅢杁䝁䅍兙祂䝁䅑兡桂䝁䅍䅉瑂䡁䅫睢穂䝁䅫杢杁䝁䅫杢潂䝁䅫杙灂䡁䅑睢祂䍁䅷䅉㍂䝁䅧兡橂䝁䅧䅉灂䡁䅍䅉灂䝁䄴䅉兂䝁䅧兙穂䝁䅕䅉䩂䕁䅫兓杁䝁䅍䅢灂䝁䄴兡橂䝁䅅䅢杁䡁䅑杣灂䝁䅅䅢杁䝁䅙睢祂䍁䅁䅤潂䝁䅕䅉あ䡁䅉党桂䡁䅑兢求䝁䄴䅤杁䝁䄸杚杁䡁䅁兙あ䝁䅫党畂䡁䅑督杁䡁䅣兡あ䝁䅧䅉穂䡁䅫兢睂䡁䅑睢瑂䝁䅅䅤灂䝁䅍䅉療䝁䅉督あ䡁䅉兤橂䡁䅑兡㉂䝁䅕䅉潂䡁䅫䅣求䡁䅉䅤祂䝁䄸䅣潂䝁䅫睙杁䝁䅍兙祂䝁䅑兡療䝁䄰入療䡁䅁兙あ䝁䅧入畁䍁䅁䅖潂䝁䅕䅉橂䝁䄸兢睂䝁䅅杢㕂䍁䅁䅡桂䡁䅍䅉桂䍁䅁督あ䡁䅉兙あ䝁䅕睚灂䝁䅍䅉桂䝁䅷䅢灂䝁䅅杢橂䝁䅕䅉㍂䝁䅫䅤潂䍁䅁杓灂䍁䅁䅗灂䝁䄴睚杁䙁䅁䅡桂䡁䅉兢桂䝁䅍党ㅂ䡁䅑兡橂䝁䅅䅢穂䍁䅁䅔灂䝁䄰兡あ䝁䅕䅚㝁䍁䅁兙畂䝁䅑䅉桂䍁䅁睙療䝁䅷䅢桂䝁䅉睢祂䝁䅅䅤灂䝁䄸杢杁䝁䅅杢歂䍁䅁䅢灂䝁䅍党畂䡁䅍党杁䝁䅅睚祂䝁䅕党瑂䝁䅕杢あ䍁䅁杚療䡁䅉䅉あ䝁䅧党杁䝁䅑党㉂䝁䅕䅢療䡁䅁兢求䝁䄴䅤杁䝁䅅杢歂䍁䅁睙療䝁䄰兢求䡁䅉睙灂䝁䅅䅢灂䡁䅯兙あ䝁䅫睢畂䍁䅁睢浂䍁䅁兙浂䝁䅫睙桂䝁䄰䅤求䝁䄴䅉灂䝁䄴䅉䭂䝁䅅䅣桂䝁䄴䅉浂䝁䄸杣杁䡁䅑䅡求䍁䅁䅤祂䝁䅕兙あ䝁䄰党畂䡁䅑䅉療䝁䅙䅉睂䝁䅅䅤灂䝁䅕杢あ䡁䅍䅉㍂䝁䅫䅤潂䍁䅁睢楂䡁䅍䅤祂䡁䅕睙あ䝁䅫杤求䍁䅁兙畂䝁䅑䅉畂䝁䄸杢瑁䝁䄸杙穂䡁䅑杣ㅂ䝁䅍䅤灂䡁䅙党杁䝁䅧入睂䝁䅕杣あ䡁䅉睢睂䝁䅧兡橂䍁䅁睙桂䡁䅉䅚灂䝁䄸兢㕂䝁䄸䅣桂䡁䅑䅡㕂䍁䄴䅉䑂䡁䅫䅤療䝁䅳兡畂䝁䅕䅤灂䝁䅍督獁䍁䅁兓畂䝁䅍睢祂䡁䅁睢祂䝁䅅䅤求䝁䅑䅉㍂䝁䅅督杁䝁䅫杢橂䝁䄸杣睂䝁䄸杣桂䡁䅑党歂䍁䅁兡畂䍁䅁免㕁䑁䅫睎杁䝁䅅杢歂䍁䅁兡穂䍁䅁䅡求䝁䅅䅚硂䡁䅕兙祂䡁䅑党祂䝁䅕䅚杁䝁䅫杢杁䙁䅍睢ㅂ䡁䅑䅡杁䙁䅍兙畂䍁䅁杒祂䝁䅅杢橂䝁䅫督橂䝁䄸䅌杁䕁䅍兙獂䝁䅫杚療䡁䅉杢灂䝁䅅杌䅁䅁噅䅁䕁䅁䅁䅒䅁佁䍁䅁㡁睂䅁䅒畁䙁䅉杌杁䕁䅧睢祂䡁䅑睢畂䍁䅷䅉䩂䝁䄴睙畁䍁䅁睢睂䝁䅕杣桂䡁䅑党穂䍁䅁兙穂䍁䅁兙杁䝁䅧睢瑂䝁䅕杙ㅂ䝁䅫䅢歂䝁䅫杢湂䍁䅁睙療䝁䄰䅣桂䝁䄴入杁䝁䅫杢杁䕁䅕兙穂䡁䅑䅌杁䕁䄴睢祂䡁䅑䅡獁䍁䅁睕療䡁䅕䅤潂䝁䅕兙穂䡁䅑䅌杁䙁䅍睢ㅂ䡁䅑䅡杁䕁䅍党畂䡁䅑杣桂䝁䅷䅌杁䙁䅍睢ㅂ䡁䅑䅡㍂䝁䅕督あ䍁䅷䅉桂䝁䄴䅚杁䕁䄴睢祂䡁䅑䅡㍂䝁䅕督あ䍁䅁杣求䝁䅣兡療䝁䄴督杁䝁䅫杢杁䡁䅑䅡求䍁䅁兖畂䝁䅫䅤求䝁䅑䅉呂䡁䅑兙あ䝁䅕督畁䍁䅁兓あ䍁䅁党畂䝁䅣兙湂䝁䅕督杁䝁䅫杢杁䡁䅑䅡求䍁䅁兙橂䡁䅅兤灂䡁䅍兡あ䝁䅫睢畂䍁䅁兙畂䝁䅑䅉歂䝁䅕杤求䝁䅷睢睂䝁䄰党畂䡁䅑䅉療䝁䅙䅉獂䝁䅅杢歂䑁䅳䅉桂䝁䄴䅚杁䝁䅍睢畂䡁䅍䅤祂䡁䅕睙あ䝁䅫睢畂䍁䅁兙畂䝁䅑䅉穂䝁䅅䅢求䍁䅁睢浂䍁䅁杣求䡁䅍兡歂䝁䅕杢あ䝁䅫兙獂䍁䅁䅡療䝁䄰党穂䍁䅁兡畂䍁䅁免祁䑁䅕䅉瑂䝁䅅杣牂䝁䅕䅤穂䍁䅁兙橂䡁䅉睢穂䡁䅍䅉穁䑁䅙䅉穂䡁䅑兙あ䝁䅕督杁䡁䅕杢歂䝁䅕杣杁䡁䅑䅡求䍁䅁杢桂䝁䄰党穂䍁䅁睢浂䍁䅁䅒畁䙁䅉杌杁䕁䅧睢祂䡁䅑睢畂䍁䄴䅉啂䝁䅧党杁䝁䅍睢瑂䡁䅁兙畂䡁䅫䅉橂䝁䄸杢穂䡁䅑杣ㅂ䝁䅍䅤穂䍁䅁兙畂䝁䅑䅉穂䝁䅕䅢獂䡁䅍䅉穂䝁䅫杢湂䝁䅷党瑁䝁䅙兙瑂䝁䅫䅢㕂䍁䅁䅚求䡁䅑兙橂䝁䅧党歂䍁䅁䅡療䝁䄰党穂䑁䅳䅉桂䝁䄴䅚杁䝁䅅䅤あ䝁䅅睙潂䝁䅕䅚杁䝁䅧睢瑂䝁䅕督獁䍁䅁督ㅂ䝁䅍䅡杁䝁䅅督杁䡁䅑睢㍂䝁䄴䅡療䝁䄰党穂䍁䅷䅉歂䡁䅕䅣獂䝁䅕䅥求䡁䅍䅌杁䝁䅅杢歂䍁䅁䅤祂䝁䅫䅣獂䝁䅕䅥求䡁䅍杌杁䕁䅫䅤杁䡁䅁杣療䡁䅙兡歂䝁䅕督杁䝁䄰睢祂䡁䅑睚桂䝁䅣党杁䝁䅙兡畂䝁䅅杢橂䝁䅫杢湂䍁䅁督求䡁䅉杤灂䝁䅍党穂䑁䅳䅉桂䝁䄴䅚杁䡁䅑兡あ䝁䅷党杁䝁䅫杢穂䡁䅕杣桂䝁䄴睙求䍁䅁䅣療䝁䅷兡橂䝁䅫党穂䍁䅷䅉桂䝁䄴䅚杁䝁䅕䅥桂䝁䄰兡畂䝁䅅䅤灂䝁䄸杢杁䝁䅅杢歂䍁䅁睙獂䝁䄸督灂䝁䄴睚杁䡁䅍党祂䡁䅙兡橂䝁䅕督獁䍁䅁兙穂䍁䅁睤求䝁䅷䅢杁䝁䅅督杁䝁䅕杢湂䝁䅅睚求䡁䅍䅉灂䝁䄴䅉あ䝁䅧党杁䡁䅉党穂䝁䅫䅚求䝁䄴䅤灂䝁䅅䅢杁䝁䅷睢あ䍁䅁䅚求䡁䅙党獂䝁䄸䅣瑂䝁䅕杢あ䍁䅁杙ㅂ䡁䅍兡畂䝁䅕督穂䍁䄴䅉䩂䝁䄴䅉桂䝁䅑䅚灂䡁䅑兡療䝁䄴䅌杁䡁䅑䅡求䍁䅁睙療䝁䄰䅣桂䝁䄴入杁䝁䅑党㉂䝁䅕䅢療䡁䅁督獁䍁䅁睙療䝁䄴督あ䡁䅉兤橂䡁䅑督獁䍁䅁睢㍂䝁䄴督獁䍁䅁䅢求䝁䅅督求䡁䅍䅌杁䝁䅅杢歂䍁䅁督求䝁䅷䅢穂䍁䅁兢ㅂ䝁䅷䅤灂䍁䄰杚桂䝁䄰兡獂䡁䅫䅉桂䝁䄴䅚杁䡁䅍兡畂䝁䅣䅢求䍁䄰杚桂䝁䄰兡獂䡁䅫䅉祂䝁䅕杢あ䝁䅅䅢杁䡁䅁杣療䡁䅁党祂䡁䅑兡求䡁䅍睏杁䝁䅅杢歂䍁䅁睢㍂䝁䄴督杁䝁䄴睢畂䍁䄰杣求䡁䅍兡歂䝁䅕杢あ䝁䅫兙獂䍁䅁杣求䝁䅅䅢杁䝁䅕督あ䝁䅅䅤求䍁䅷䅉灂䝁䄴睙獂䡁䅕䅚灂䝁䄴睚杁䡁䅉兙畂䝁䅍䅡杁䝁䅷兙畂䝁䅑䅉桂䝁䄴䅚杁䝁䅫兢睂䡁䅉睢㉂䝁䅕兢求䝁䄴䅤穂䍁䄴䅉䩂䡁䅑䅉睂䡁䅉兡瑂䝁䅅杣灂䝁䅷入杁䡁䅍党祂䡁䅙党穂䍁䅁䅡療䝁䄰党楂䡁䅕入求䡁䅉督畁䍁䅁䅒畁䙁䅉杌杁䕁䅧睢祂䡁䅑睢畂䍁䅷䅉䩂䝁䄴睙畁䍁䅁睤桂䡁䅍䅉浂䝁䄸兤畂䝁䅑党歂䍁䅁兡畂䍁䅁免㕁䑁䅣䅏杁䝁䅅杢歂䍁䅁兡穂䍁䅁䅡求䝁䅅䅚硂䡁䅕兙祂䡁䅑党祂䝁䅕䅚杁䝁䅫杢杁䕁䅅杣獂䝁䅫杢湂䡁䅑睢畂䍁䅷䅉啂䝁䅕䅥桂䡁䅍杌䅁䱁味䅁䥁䅁䅁䅒䉂䕁䅷䅁穃睁䅁䅃䅁䕁䅑兑婂䅁䅁䅵䅍䅁䅙䅁䕂䕁䅑䅁㑁杁䅁杂䅁䕁䅑兒䅁䍁䍕䅁䭁䅁䅁䅒䙂䕁䅍睓䅁䉁䔸䅁䭁䅁䅁䅒䙂䕁䅷䅔䅁䉁䕯䅁权睄䅁䅒䙂䕁䄴䅖呂䙁䅁䅔婂䍁䅁睕䩂䙁䅉睔佂䕁䅅䅉䩂䝁䄴睙畁䍁䅁兢桂䝁䄴兤浂䝁䅅睙あ䡁䅕杣求䡁䅍䅉桂䝁䄴䅚杁䡁䅍党獂䝁䅷督杁䡁䅙兙祂䝁䅫睢ㅂ䡁䅍䅉歂䝁䅕杢あ䝁䅅䅢杁䡁䅁杣療䝁䅑兤橂䡁䅑督杁䝁䅅杢歂䍁䅁䅤求䝁䅍䅡畂䝁䄸䅢療䝁䅣兡求䡁䅍䅉㍂䝁䄸杣獂䝁䅑睤灂䝁䅑党畁䍁䅁兓あ䍁䅁睢睂䝁䅕杣桂䡁䅑党穂䍁䅁兡畂䍁䅁杚療䡁䅕杣杁䡁䅍党湂䝁䄰党畂䡁䅑督㙁䍁䅁睑療䝁䄴杢求䝁䅍䅤求䝁䅑䅉啂䝁䅕睙潂䝁䄴睢獂䝁䄸睚㕂䍁䅁睕療䝁䅷兤あ䝁䅫睢畂䡁䅍䅌杁䕁䅕督穂䝁䅕杢あ䝁䅫兙獂䍁䅁䅒求䝁䄴䅤桂䝁䅷䅉呂䝁䄸䅢ㅂ䡁䅑兡療䝁䄴督獁䍁䅁睔祂䡁䅑䅡療䝁䅑睢畂䡁䅑兡橂䍁䅁兙畂䝁䅑䅉䩂䝁䄰䅣獂䝁䅅杢あ䍁䅁睕療䝁䅷兤あ䝁䅫睢畂䡁䅍䅌杁䝁䅅杢歂䍁䅁睖求䝁䅷䅢穂䡁䅁党橂䡁䅑䅉䥂䝁䅕兙獂䡁䅑䅡橂䝁䅅杣求䍁䄴䅉啂䝁䅧党杁䝁䅍睢瑂䡁䅁兙畂䡁䅫䅉療䝁䅙杚求䡁䅉督杁䝁䅑党畂䡁䅑兙獂䍁䅁党硂䡁䅕兡睂䝁䄰党畂䡁䅑䅉橂䝁䄸兢睂䡁䅉兡穂䝁䅫杢湂䍁䅁兡瑂䝁䅅睚灂䝁䄴睚杁䝁䅕兣ㅂ䝁䅫䅣瑂䝁䅕杢あ䍁䅷䅉瑂䝁䄸䅤療䡁䅉兡㙂䝁䅕䅚杁䝁䅑党畂䡁䅑兙獂䍁䅁䅡桂䝁䄴䅚睂䝁䅫党橂䝁䅕督獁䍁䅁䅤祂䝁䅕兙あ䝁䄰党畂䡁䅑䅉橂䝁䅕杢あ䝁䅕杣穂䍁䅷䅉療䡁䅑䅡求䡁䅉䅉灂䝁䄴督あ䡁䅉兤瑂䝁䅕杢あ䡁䅍䅌杁䝁䅅兢桂䝁䅷睚桂䝁䄰兙あ䝁䄸杣穂䍁䅷䅉瑂䝁䅫䅥灂䝁䄴睚杁䝁䄰兙橂䝁䅧兡畂䝁䅕督獁䍁䅁兙畂䝁䅑䅉睂䝁䄸杣橂䝁䅕䅢桂䝁䅫杢杁䝁䅙兤祂䝁䄴兙橂䝁䅕督㝁䍁䅁兙畂䝁䅑䅉歂䝁䅕杢あ䝁䅅䅢杁䕁䅍兑䕂䍁䄸睑䉂䕁䄰䅉あ䝁䅕睙潂䝁䄴睢獂䝁䄸睚灂䝁䅕督杁䡁䅑睢杁䡁䅍兤睂䡁䅁睢祂䡁䅑䅉歂䝁䅕杢あ䝁䅅䅢杁䡁䅉党穂䡁䅑睢祂䝁䅅䅤灂䝁䄸杢穂䍁䅷䅉穂䡁䅕睙潂䍁䅁兙穂䍁䅁兡畂䡁䅑杣桂䝁䄸杣桂䝁䅷䅉穂䝁䅍兙畂䝁䄴党祂䡁䅍䅌杁䑁䅍兌䕂䍁䅁䅣祂䝁䅫杢あ䝁䅕杣穂䍁䅷䅉瑂䝁䅫䅢獂䡁䅍䅌杁䝁䄸䅤潂䝁䅕杣杁䡁䅍睢浂䡁䅑睤桂䡁䅉党杁䝁䅅杢歂䍁䅁督求䡁䅉杤灂䝁䅍党穂䍁䅷䅉桂䝁䄴䅚杁䝁䅅䅉浂䡁䅕䅢獂䍁䄰睙潂䝁䅅兡祂䡁䅍兡歂䝁䅕䅉求䝁䅍睢畂䝁䄸兢灂䝁䅍兙獂䍁䅁杣求䡁䅍䅤療䡁䅉兙あ䝁䅫睢畂䍁䅁睢浂䍁䅁党穂䡁䅑䅡求䡁䅑兡橂䍁䅁睙求䡁䅉兙瑂䝁䅫睙杁䝁䅑党畂䡁䅑兡穂䡁䅑杣㕂䍁䅷䅉桂䡁䅍䅉㍂䝁䅕䅢獂䍁䅁兙穂䍁䅁䅒呂䍁䅁睑療䡁䅉党獁䍁䅁兡あ䡁䅍䅉橂䝁䅷睢ㅂ䝁䅑兌楂䝁䅅督求䝁䅑䅉睂䝁䅷兙あ䝁䅙睢祂䝁䄰杌杁䕁䅫䅤杁䝁䅅䅢穂䝁䄸䅉睂䡁䅉睢㉂䝁䅫䅚求䡁䅍䅉求䝁䄴䅚療䝁䅑睢畂䡁䅑兡橂䍁䅁䅣祂䝁䄸䅚ㅂ䝁䅍䅤穂䍁䅁睙療䝁䄴督灂䡁䅍䅤灂䝁䄴睚杁䝁䄸杚杁䝁䄰睢あ䝁䄸杣灂䡁䅯党歂䍁䅁党畂䝁䅑睢歂䝁䄸杢あ䝁䅫睙杁䝁䅧兙畂䝁䅑䅣灂䝁䅕睙求䡁䅍䅌杁䝁䅙兡獂䝁䅕督獁䍁䅁督求䝁䅅䅢求䡁䅉督獁䍁䅁兡祂䡁䅉兡湂䝁䅅䅤灂䝁䄸杢杁䝁䄴党求䝁䅑䅢求䡁䅍䅌杁䝁䅅杢歂䍁䅁睢あ䝁䅧党祂䍁䅁䅤療䝁䄸䅢穂䍁䅁䅤潂䝁䅅䅤杁䡁䅍兤睂䡁䅁睢祂䡁䅑䅉祂䝁䄸睢あ䍁䅁睙桂䝁䄴兙獂䍁䅁䅣祂䝁䄸睙求䝁䅑兤祂䝁䅕督㝁䍁䅁杣求䡁䅍䅤療䡁䅉兙あ䝁䅫杤求䍁䅁䅣祂䝁䄸䅚ㅂ䝁䅍䅤穂䍁䅷䅉灂䝁䄴睙獂䡁䅕䅚灂䝁䄴睚杁䝁䅑党畂䡁䅑兙獂䍁䅁睙求䡁䅉兙瑂䝁䅫睙穂䍁䅷䅉橂䡁䅉睢㍂䝁䄴督獁䍁䅁兙畂䝁䅑䅉㉂䝁䅕杢求䝁䅕杣穂䑁䅳䅉桂䝁䄴䅚杁䡁䅁杣求䡁䅙党畂䡁䅑兙あ䝁䅫杤求䍁䅁䅣祂䝁䄸䅚ㅂ䝁䅍䅤穂䍁䅷䅉穂䡁䅕睙潂䍁䅁兙穂䍁䅁睙ㅂ䡁䅉兡畂䝁䅣䅉獂䝁䅫睚潂䡁䅑䅉穂䡁䅫督あ䝁䅕兢穂䍁䅷䅉歂䝁䅕杢あ䝁䅅䅢杁䝁䅑兡桂䝁䅣杢療䡁䅍䅤灂䝁䅍䅉穂䡁䅫督あ䝁䅕兢穂䍁䅷䅉桂䝁䄴䅚杁䡁䅕䅢あ䡁䅉兙穂䝁䄸杢灂䝁䅍䅉穂䝁䅍兙獂䝁䅕杣穂䍁䅁兙畂䝁䅑䅉睂䝁䄸䅢灂䡁䅍䅡求䡁䅉督獁䍁䅁兙穂䍁䅁睤求䝁䅷䅢杁䝁䅅督杁䝁䅑党畂䡁䅑兙獂䍁䅁兙畂䝁䅕督あ䝁䅧党あ䝁䅫睙穂䍁䅷䅉睂䡁䅉睢睂䝁䅧入獂䝁䅅䅥灂䡁䅍䅉睂䝁䅅督あ䝁䅕䅌杁䝁䅑党畂䡁䅑兙獂䍁䅁督求䝁䅅䅢桂䝁䄴䅤穂䍁䅷䅉桂䝁䄴䅚杁䝁䅫兢睂䡁䅉党穂䡁䅍兡療䝁䄴䅉瑂䝁䅅䅤求䡁䅉兡桂䝁䅷督畁䍁䅁兓畂䍁䅁兙歂䝁䅑兡あ䝁䅫睢畂䍁䅷䅉あ䝁䅧党杁䝁䅍睢瑂䡁䅁兙畂䡁䅫䅉療䝁䅙杚求䡁䅉督杁䙁䅍兤祂䝁䅕睕瑂䝁䅫䅢求䍁䅁兙畂䝁䅑䅉䍂䡁䅫䅤求䍁䅁兙獂䝁䅫睚畂䝁䅕杣杁䡁䅍睢獂䡁䅕䅤灂䝁䄸杢穂䑁䅳䅉坂䙁䅁杣療䍁䄸䅓㕂䡁䅁党祂䕁䅉入あ䝁䅕䅌杁䝁䅅䅉潂䝁䅫睚潂䍁䄰杚祂䝁䅕兣ㅂ䝁䅕杢橂䡁䅫䅉㉂䝁䅫杙祂䝁䅅䅤灂䝁䄸杢杁䡁䅑党橂䝁䅧杢療䝁䅷睢湂䡁䅫䅉歂䝁䅕杤灂䝁䅍党㝁䍁䅁睕ㅂ䡁䅉党呂䝁䄰兡獂䝁䅕䅉呂䝁䅫兢ㅂ䝁䅷兙あ䝁䄸杣獁䍁䅁睤潂䝁䅫睙潂䍁䅁睙祂䝁䅕兙あ䝁䅕督杁䝁䅅䅉穁䕁䅑䅉㉂䝁䅫督ㅂ䝁䅅䅢灂䡁䅯兙あ䝁䅫睢畂䍁䅁睢浂䍁䅁兙杁䡁䅁兙あ䝁䅫党畂䡁䅑升穂䍁䅁睢ㅂ䡁䅑睙療䝁䄰党㝁䍁䅁兙畂䝁䅑䅉䍂䡁䅫䅤求䍁䅁䅕獂䡁䅕督杁䝁䅙睢祂䍁䅁䅤祂䝁䅕兙あ䝁䄰党畂䡁䅑䅉睂䝁䅷兙畂䝁䄴兡畂䝁䅣杌杁䕁䅙兤祂䡁䅑䅡求䡁䅉䅌杁䝁䅫䅤杁䡁䅁杣療䡁䅙兡歂䝁䅕督杁䝁䅑党畂䡁䅑兙獂䍁䅁兡瑂䡁䅁䅢桂䝁䄴䅤穂䍁䅷䅉歂䝁䅫睚灂䡁䅑兙獂䍁䅁䅚求䝁䄴䅤ㅂ䡁䅉党穂䍁䅷䅉橂䡁䅉睢㍂䝁䄴䅉桂䝁䄴䅚杁䝁䅉杣灂䝁䅑睚求䍁䅁䅣療䡁䅉睙求䝁䅷兙灂䝁䄴䅉睂䡁䅉睢歂䡁䅕睙あ䡁䅍䅌杁䝁䅉睢畂䝁䅕䅉祂䝁䅕睚求䝁䄴党祂䝁䅅䅤灂䡁䅙党杁䝁䅅杢歂䍁䅁杣求䡁䅍䅤療䡁䅉兙あ䝁䅫杤求䍁䅁督療䝁䅷兤あ䝁䅫睢畂䡁䅍䅌杁䡁䅑杣求䝁䅅䅤瑂䝁䅕杢あ䍁䅁䅣獂䝁䅅杢畂䝁䅫杢湂䍁䅁督療䝁䅙䅤㍂䝁䅅杣求䍁䅷䅉桂䝁䄴䅚杁䝁䅕䅚ㅂ䝁䅍兙あ䝁䅫睢畂䝁䅅䅢杁䡁䅁杣療䝁䅣杣桂䝁䄰督㝁䍁䅁䅚求䝁䄴䅤桂䝁䅷䅉睂䡁䅉睢穂䡁䅑䅡求䡁䅑兡橂䡁䅍睏杁䡁䅕杣療䝁䅷睢湂䡁䅫䅉橂䝁䅅䅤潂䝁䅕䅤求䡁䅉督㝁䍁䅁兙畂䝁䅑䅉療䡁䅑䅡求䡁䅉䅉潂䝁䅕兙獂䡁䅑䅡瑁䡁䅉党獂䝁䅅䅤求䝁䅑䅉橂䝁䄸杢穂䡁䅕兢桂䝁䅉䅢求䡁䅍杌杁䙁䅑䅡求䍁䅁睙療䝁䄰䅣桂䝁䄴入杁䡁䅍党祂䡁䅙党穂䍁䅁䅣祂䝁䄸杚求䡁䅍督灂䝁䄸杢桂䝁䅷䅉歂䝁䅕杢あ䝁䅅䅢杁䝁䅅杢歂䍁䅁睙療䝁䄴督ㅂ䝁䄰兙楂䝁䅷党杁䝁䄰党歂䝁䅫睙桂䝁䅷䅉歂䝁䅕杤灂䝁䅍党杁䝁䄰兙祂䝁䅳党あ䡁䅍䅉あ䝁䅧杣療䡁䅕睚潂䍁䅁䅤潂䝁䅫杣歂䍁䄰䅣桂䡁䅉䅤㕂䍁䅁䅚灂䡁䅍䅤祂䝁䅫杙ㅂ䡁䅑睢祂䡁䅍杌杁䙁䅑䅡求䍁䅁睙療䝁䄰䅣桂䝁䄴入杁䡁䅣兙穂䍁䅁杚療䡁䅉兢求䡁䅉䅢㕂䍁䅁睡畂䝁䄸睤畂䍁䅁兙穂䍁䅁䅒䙂䕁䄴䅖呂䙁䅁䅔婂䍁䅁兓畂䡁䅑党祂䝁䄴兙あ䝁䅫睢畂䝁䅅䅢杁䕁䅫杢橂䍁䄴䅉桂䝁䄴䅚杁䝁䅍䅡桂䝁䄴睚求䝁䅑䅉灂䡁䅑督杁䝁䄴兙瑂䝁䅕䅉あ䝁䄸䅉䕂䕁䅕杔啂䙁䅍䅕䵂䙁䅫䅉呂䕁䅫杕偂䕁䄴兑杁䕁䅫杢橂䍁䄴䅉灂䝁䄴䅉䝂䝁䅕杙祂䡁䅕兙祂䡁䅫䅉祁䑁䅁免㉁䍁䄴䅉䕂䕁䅕杔啂䙁䅍䅕䵂䙁䅫䅉呂䕁䅫杕偂䕁䄴兑杁䕁䅫杢橂䍁䄴䅉㍂䝁䅅督杁䝁䅙睢ㅂ䝁䄴䅚求䝁䅑䅉灂䝁䄴䅉硁䑁䅧睎㍁䍁䅁兙畂䝁䅑䅉灂䡁䅍䅉潂䝁䅕兙歂䡁䅅兤桂䡁䅉䅤求䡁䅉党歂䍁䅁兡畂䍁䅁睑潂䝁䅅杣獂䝁䄸䅤あ䝁䅕䅌杁䕁䄴睢祂䡁䅑䅡杁䕁䅍兙祂䝁䄸䅢灂䝁䄴兙䅁䙁啕䅁䥁䅁䅁䅒䝂䙁䅍䅁楁杁䅁杂䅁䕁䅑睒䅁䝁䍯䅁䥁䅁䅁䅒䡂䙁䅧䅁獁睁䅁䅃䅁䕁䅑䅓䩂䅁䅁睑䅉䅁䅧䅁䕂䕁䅧杕䅁䝁䌴䅁卂睂䅁䅒䩂䕁䅍睓湁䙁䅍䅉呂䡁䅁睢祂䡁䅑兡畂䝁䅣䅉䡂䝁䄸睢歂䡁䅍䅌杁䕁䅫杢橂䍁䄴䅌杁䡁䅑睢湂䝁䅕䅤潂䝁䅕杣杁䡁䅣兡あ䝁䅧䅉灂䡁䅑督杁䡁䅍兤楂䡁䅍兡歂䝁䅫兙祂䝁䅫党穂䍁䅷䅉療䡁䅁党祂䝁䅅䅤求䡁䅍䅉桂䡁䅍䅉桂䝁䄴䅉療䝁䄰杢灂䍁䄰睙潂䝁䅅杢畂䝁䅕䅢杁䡁䅍䅣療䡁䅉䅤灂䝁䄴睚杁䝁䅣睢療䝁䅑督杁䡁䅉党あ䝁䅅兡獂䝁䅕杣杁䡁䅁杣灂䝁䄰兙祂䝁䅫䅢㕂䍁䅁兡畂䍁䅁䅤潂䝁䅕䅉噂䝁䄴兡あ䝁䅕䅚杁䙁䅍䅤桂䡁䅑党穂䍁䄴䅉啂䝁䅧党杁䝁䅍睢瑂䡁䅁兙畂䡁䅫䅉睂䡁䅉睢㉂䝁䅫䅚求䡁䅍䅉潂䝁䅅杣歂䝁䅷兡畂䝁䅕督獁䍁䅁兡畂䝁䅍䅢ㅂ䝁䅑党穂䍁䅁督睂䝁䄸杣あ䝁䅫杢湂䍁䅁睚療䝁䄸䅚穂䍁䅁党硂䡁䅕兡睂䝁䄰党畂䡁䅑䅌杁䝁䅙兡あ䝁䄴党穂䡁䅍䅉求䡁䅅兤灂䡁䅁兢求䝁䄴䅤獁䍁䅁睚療䝁䅷杚杁䝁䅕兣ㅂ䝁䅫䅣瑂䝁䅕杢あ䍁䅷䅉桂䝁䄴䅚杁䝁䅙兡穂䝁䅧兡畂䝁䅣䅉湂䝁䅕兙祂䍁䅁䅣祂䝁䄸䅚ㅂ䝁䅍䅤穂䑁䅳䅉桂䡁䅁䅣桂䡁䅉党獂䑁䅳䅉桂䝁䄴䅚杁䝁䅙睢療䡁䅑睤求䝁䅅杣杁䝁䅅杢歂䍁䅁兙橂䝁䅍党穂䡁䅍睢祂䝁䅫党穂䍁䄴䅉䩂䡁䅑䅉桂䝁䅷督療䍁䅁睢㍂䝁䄴督杁䝁䅅杢歂䍁䅁睢睂䝁䅕杣桂䡁䅑党穂䍁䅁睕睂䝁䄸杣あ䝁䅫杢湂䍁䅁睒療䝁䄸䅚穂䍁䅷䅉䡂䝁䄸䅢浂䍁䅁睒桂䝁䅷兙㑂䡁䅫䅌杁䙁䅁兤楂䝁䅷兡橂䍁䅁䅔桂䝁䄴䅚穂䍁䅷䅉乂䝁䄸睢穂䝁䅕条桂䡁䅣䅌杁䝁䅅杢歂䍁䅁睒療䝁䅫杢湂䍁䅁睒療䝁䅫杢湂䍁䅁睒療䝁䄴党桁䍁䅁督睂䝁䅕睙灂䝁䅅䅢あ䡁䅫䅉橂䝁䄸杢橂䝁䅕䅣あ䍁䅁督あ䝁䄸杣求䡁䅍睏杁䝁䅅杢歂䍁䅁䅒䩂䕁䅍睓婁䙉䅍䅉䥂䝁䄸兤穂䝁䅕䅉療䝁䅙䅉呂䡁䅁睢祂䡁䅑䅉桂䝁䄴䅚杁䕁䅣睢獂䝁䅙䅉䡂䝁䅅䅢桂䡁䅧入杁䙁䅁党祂䝁䅙睢祂䝁䄰兙畂䝁䅍党杁䕁䅍党畂䡁䅑党祂䍁䅷䅉桂䡁䅍䅉㍂䝁䅕䅢獂䍁䅁兙穂䍁䅁睒桂䝁䄰党䑂䝁䅧兙畂䝁䅣党祂䍁䅷䅉桂䍁䅁入療䡁䅕䅤潂䍁䅁督睂䝁䄸杣あ䡁䅍䅉瑂䝁䄸杙灂䝁䅷党杁䝁䅅䅣睂䍁䅁杚療䡁䅉䅉穂䝁䅍䅡求䝁䅑兤獂䝁䅫杢湂䍁䅷䅉橂䝁䄸兢瑂䡁䅕杢灂䝁䅍兙あ䝁䅫睢畂䡁䅍䅌杁䝁䅷兡㉂䝁䅕䅉穂䝁䅍睢祂䝁䅕睡求䝁䅕䅣灂䝁䄴睚獁䍁䅁兙畂䝁䅑䅉㉂䝁䅫䅚求䝁䄸䅉穂䡁䅑杣求䝁䅅兢灂䝁䄴睚畁䍁䅁䅖潂䝁䅕䅉橂䝁䄸兢睂䝁䅅杢㕂䍁䅁睢浂䝁䅙党祂䡁䅍䅉灂䡁䅑督杁䡁䅁杣療䝁䅑兤橂䡁䅑督杁䝁䄸杢獂䝁䅫杢求䍁䅷䅉桂䡁䅍䅉㍂䝁䅕䅢獂䍁䅁兙穂䍁䅁䅤潂䡁䅉睢ㅂ䝁䅣䅡杁䝁䅫䅤穂䍁䅁兢療䝁䅉兡獂䝁䅕䅉桂䡁䅁䅣穂䍁䄴䅉啂䝁䅧党杁䝁䅍睢瑂䡁䅁兙畂䡁䅫䅉㍂䝁䅅督杁䝁䅙睢祂䝁䄰党祂䝁䅷入杁䝁䅳杢療䡁䅣杢杁䝁䅅督杁䕁䅑兡橂䝁䅳睊呂䍁䅁睑獂䝁䄸䅤潂䝁䅫杢湂䍁䅁兙畂䝁䅑䅉呂䡁䅁睢祂䡁䅑兡畂䝁䅣䅉䡂䝁䄸睢歂䡁䅍䅌杁䕁䅫杢橂䍁䄴䅉桂䝁䄴䅚杁䝁䅍䅡桂䝁䄴睚求䝁䅑䅉灂䡁䅑督杁䝁䄴兙瑂䝁䅕䅉あ䝁䄸䅉䕂䕁䅫睑䱂䍁䅣睕杁䙁䅍䅣療䡁䅉䅤灂䝁䄴睚杁䕁䅣睢療䝁䅑督獁䍁䅁兓畂䝁䅍杌杁䝁䅫杢杁䕁䅅䅣祂䝁䅫䅢杁䑁䅅兏㕁䑁䅫杌杁䕁䅑兓䑂䕁䅳睊呂䍁䅁睕睂䝁䄸杣あ䝁䅫杢湂䍁䅁睒療䝁䄸䅚穂䍁䅷䅉䩂䝁䄴睙畁䍁䅁睤桂䡁䅍䅉灂䝁䄴睙療䡁䅉䅣療䡁䅉兙あ䝁䅕䅚杁䝁䅫杢杁䑁䅅兏ぁ䑁䅧䅉桂䝁䄴䅚杁䝁䅫督杁䝁䅉兙穂䝁䅕䅚杁䝁䅫杢杁䕁䅍睢祂䝁䅅睢睂䝁䄸䅢灂䡁䅍䅌杁䙁䅁党畂䝁䄴督㕂䝁䅷杤桂䝁䄴兡桂䍁䄴䅁桂兆䅁䅃䅁䕁䅑兓呂䅁䅁兴䅍䅁䅯䅁䕂䕁䅫睕䥂䅁䅁权䅑䅁䅧䅁䕂䕁䅷杕䅁䝁䑷䅁䭁䅁䅁䅒䵂䙁䅑杕䅁䙁䑅䅁坂杄䅁䅒佂䕁䄸睖杁䕁䅫杢橂䍁䄴䅉歂䝁䅫督あ䡁䅉兡楂䡁䅕䅤求䡁䅍䅉歂䝁䄸睤畂䡁䅍䅤祂䝁䅕兙瑂䍁䅁党畂䝁䅕杣湂䡁䅫䅉桂䝁䄴䅚杁䝁䅫杢歂䡁䅕督あ䡁䅉兡桂䝁䅷䅉睂䡁䅉睢歂䡁䅕睙あ䡁䅍䅉浂䝁䄸杣杁䡁䅁党あ䡁䅉睢獂䝁䅕兤瑂䍁䅁杣求䝁䅙兡畂䝁䅫杢湂䍁䅷䅉橂䝁䅧党瑂䝁䅫睙桂䝁䅷䅉睂䡁䅉睢橂䝁䅕督穂䝁䅫杢湂䍁䅷䅉䵂䕁䄴睒杁䡁䅑党祂䝁䄰兡畂䝁䅅䅢穂䍁䅷䅉睂䝁䄸睤求䡁䅉䅉湂䝁䅕杢求䡁䅉兙あ䝁䅫睢畂䍁䅁兤あ䝁䅫䅢灂䡁䅑兡求䡁䅍䅌杁䝁䅅杢歂䍁䅁睙ㅂ䡁䅍䅤療䝁䄰党祂䍁䅁睢畂䍁䄰督灂䡁䅑党杁䝁䅷睢橂䝁䅅䅤灂䝁䄸杢穂䍁䅁兡畂䍁䅁䅤潂䝁䅕䅉噂䝁䄴兡あ䝁䅕䅚杁䙁䅍䅤桂䡁䅑党穂䍁䅷䅉䑂䝁䅅杢桂䝁䅑兙獁䍁䅁兙畂䝁䅑䅉灂䝁䄴䅤求䡁䅉杢桂䡁䅑兡療䝁䄴兙獂䝁䅷入畁䍁䅁䅖潂䝁䅕䅉橂䝁䄸兢睂䝁䅅杢㕂䍁䅁䅣祂䝁䄸杤灂䝁䅑党穂䍁䅁睙療䝁䄴督ㅂ䝁䄰兙楂䝁䅷党杁䝁䄰兙灂䝁䄴䅤求䝁䄴兙畂䝁䅍党獁䍁䅁杣求䡁䅁兙灂䡁䅉䅌杁䝁䅅杢歂䍁䅁睢睂䝁䅕杣桂䡁䅑兡畂䝁䅣䅉穂䡁䅕䅣睂䝁䅷兡求䡁䅍睏杁䡁䅁兡睂䝁䅕督獁䍁䅁兢桂䝁䄴兤桂䝁䅷䅉桂䝁䄴䅚杁䝁䅅兤あ䝁䄸兢桂䡁䅑党歂䍁䅁杤桂䝁䅷杤求䡁䅍䅌杁䝁䅙兡あ䡁䅑兡畂䝁䅣督獁䍁䅁杚獂䝁䅅杢湂䝁䅕督獁䍁䅁睚桂䡁䅍睡求䡁䅑督獁䍁䅁杚桂䡁䅍䅤求䝁䄴党祂䡁䅍䅌杁䝁䅕䅢求䝁䅍䅤祂䝁䅫睙桂䝁䅷䅉灂䝁䄴督あ䡁䅉兤瑂䝁䅕杢あ䝁䅅䅤灂䝁䄸杢穂䍁䅷䅉桂䡁䅉䅤灂䝁䅙兡橂䝁䅫兙獂䍁䅁䅢灂䝁䅙䅤獁䍁䅁䅣ㅂ䝁䄰䅣灂䝁䄴睚杁䡁䅍睢獂䡁䅕䅤灂䝁䄸杢穂䍁䅷䅉㉂䝁䅅䅢㉂䝁䅕䅉桂䝁䅍䅤ㅂ䝁䅅䅤灂䝁䄸杢杁䝁䅅杢歂䍁䅁兢療䝁䅑兤獂䝁䅅杣杁䡁䅁杣療䝁䅍党穂䡁䅍䅌杁䝁䅅杢歂䍁䅁兢求䝁䅅督ㅂ䡁䅉党瑂䝁䅕杢あ䍁䅁兙畂䝁䅑䅉橂䝁䄸杢あ䡁䅉睢獂䍁䅁党硂䡁䅕兡睂䝁䄰党畂䡁䅑睏杁䝁䅅杢歂䍁䅁兢灂䝁䅷䅢杁䡁䅍兤睂䡁䅁䅢灂䝁䅕督獁䍁䅁䅤療䝁䄸䅢穂䍁䅷䅉穂䝁䅅杚求䡁䅑入杁䡁䅍兤睂䡁䅁䅢灂䝁䅕督獁䍁䅁兙畂䝁䅑䅉睂䝁䅕杣穂䝁䄸杢桂䝁䅷䅉睂䡁䅉睢あ䝁䅕睙あ䝁䅫杤求䍁䅁党硂䡁䅕兡睂䝁䄰党畂䡁䅑䅌杁䝁䅅督杁䡁䅣党獂䝁䅷䅉桂䡁䅍䅉桂䡁䅉䅤灂䝁䅙兡橂䝁䅫兙獂䍁䅁䅢灂䝁䅙䅤杁䡁䅍入穂䡁䅑党瑂䡁䅍䅌杁䝁䅍睢桂䡁䅑兡畂䝁䅣督獁䍁䅁兙畂䝁䅑䅉瑂䝁䅫督橂䝁䅕䅢獂䝁䅅杢求䝁䄸兤穂䍁䅁党㑂䡁䅁党畂䝁䅑兙楂䝁䅷党杁䝁䅫䅤求䝁䄰督畁䍁䅁兓あ䍁䅁兙獂䡁䅍睢杁䝁䄸杚浂䝁䅕杣穂䍁䅁睢祂䝁䅫睚灂䝁䄴兙獂䍁䅁党硂䡁䅕兡睂䝁䄰党畂䡁䅑䅉瑂䝁䅅杢ㅂ䝁䅙兙橂䡁䅑兤祂䝁䅕杣杁䝁䅕兣ㅂ䝁䅫䅣瑂䝁䅕杢あ䍁䅷䅉灂䝁䄴睙獂䡁䅕䅚灂䝁䄴睚杁䡁䅁兤瑂䡁䅁督獁䍁䅁睚求</t>
  </si>
  <si>
    <t>䝁䄴党祂䝁䅅䅤療䡁䅉䅉穂䝁䅕䅤穂䍁䅷䅉桂䝁䅫杣杁䝁䅍睢瑂䡁䅁杣求䡁䅍督療䡁䅉督獁䍁䅁䅚祂䡁䅫党祂䡁䅍䅌杁䝁䅉䅢療䡁䅣党祂䡁䅍䅌杁䝁䄰兡㑂䝁䅕杣穂䍁䅷䅉桂䝁䄴䅚杁䡁䅙兙獂䡁䅙党穂䑁䅳䅉瑂䝁䄸䅚ㅂ䝁䅷兙祂䍁䅁睢灂䝁䅷䅉桂䝁䄴䅚杁䝁䅣兙穂䍁䅁䅤桂䝁䄴睡杁䝁䅉兙あ䡁䅑党祂䡁䅫䅉穂䝁䄸䅢ㅂ䡁䅑兡療䝁䄴督㝁䍁䅁兙畂䝁䅑䅉桂䡁䅁䅣獂䝁䅫睙桂䡁䅑兡療䝁䄴䅉穂䡁䅫督あ䝁䅕兢穂䍁䅷䅉㍂䝁䄸杣牂䍁䅁䅣祂䝁䄸睙求䡁䅍督求䡁䅍䅌杁䡁䅁兙祂䡁䅑督杁䝁䅫杢あ䝁䅕睚祂䝁䅅䅤灂䝁䄸杢獁䍁䅁睢睂䡁䅑兡瑂䝁䅫来桂䡁䅑兡療䝁䄴䅉穂䝁䄸䅢ㅂ䡁䅑兡療䝁䄴督獁䍁䅁兙畂䝁䅑䅉桂䝁䅙䅤求䡁䅉兌穂䝁䅅䅢求䡁䅍䅉穂䡁䅕䅣睂䝁䄸杣あ䍁䅁督求䡁䅉杤灂䝁䅍党穂䍁䄴䅉䩂䝁䄴䅉桂䝁䅑䅚灂䡁䅑兡療䝁䄴䅌杁䡁䅑䅡求䍁䅁睙療䝁䄰䅣桂䝁䄴入杁䡁䅁杣療䡁䅙兡歂䝁䅕督杁䡁䅍兤睂䡁䅁䅢㕂䍁䅁睙潂䝁䅅兡畂䍁䅁兙畂䝁䅑䅉瑂䝁䅅䅤求䡁䅉兡桂䝁䅷督杁䝁䄰兙畂䝁䅅睚求䝁䄰党畂䡁䅑睏杁䝁䅫杢㉂䝁䅕杢あ䝁䄸杣㕂䍁䅁䅣獂䝁䅅杢畂䝁䅫杢湂䍁䅁兙畂䝁䅑䅉瑂䝁䅅杢桂䝁䅣党瑂䝁䅕杢あ䍁䅷䅉睂䡁䅉睢橂䡁䅕杣求䝁䄰党畂䡁䅑䅌杁䝁䅅杢歂䍁䅁睤桂䡁䅉党潂䝁䄸兤穂䝁䅕䅉瑂䝁䅅杢桂䝁䅣党瑂䝁䅕杢あ䍁䅷䅉桂䡁䅍䅉㍂䝁䅕䅢獂䍁䅁兙穂䍁䅁督療䝁䅷兤あ䝁䅫睢畂䡁䅍䅉浂䝁䄸杣杁䝁䅷睢湂䝁䅫督あ䝁䅫睙穂䍁䅷䅉睂䝁䄸兡畂䡁䅑䅉療䝁䅙䅉灂䡁䅍督ㅂ䝁䅕䅉あ䝁䅕睙潂䝁䄴睢獂䝁䄸睚㕂䍁䅷䅉睂䡁䅉睢煂䝁䅕睙あ䍁䅁兢桂䝁䄴兙湂䝁䅕兢求䝁䄴䅤獁䍁䅁杙ㅂ䡁䅍兡畂䝁䅕督穂䍁䅁䅣祂䝁䄸睙求䡁䅍督獁䍁䅁兙畂䝁䅑䅉睂䝁䅕杣浂䝁䄸杣瑂䝁䅅杢橂䝁䅕䅉瑂䝁䅕䅤祂䝁䅫睙穂䍁䅁杣求䡁䅁睢祂䡁䅑兡畂䝁䅣䅉穂䝁䅕杣㉂䝁䅫睙求䡁䅍杌杁䕁䅫䅤杁䡁䅍党祂䡁䅙党穂䍁䅁睙ㅂ䡁䅍䅤療䝁䄰党祂䡁䅍䅉灂䝁䄴䅉あ䝁䅧党杁䡁䅕䅣穂䡁䅑杣求䝁䅅兢獁䍁䅁兢灂䝁䅑督あ䡁䅉党桂䝁䄰䅌杁䝁䅅杢歂䍁䅁䅚療䡁䅣杢穂䡁䅑杣求䝁䅅兢杁䡁䅍党橂䡁䅑睢祂䡁䅍䅉療䝁䅙䅉あ䝁䅧党杁䝁䅕杢求䡁䅉睚㕂䍁䅁兡畂䝁䅑兤穂䡁䅑杣㕂䍁䅷䅉灂䝁䄴睙獂䡁䅕䅚灂䝁䄴睚杁䝁䅑杣灂䝁䅷䅢灂䝁䄴睚杁䝁䅍睢畂䡁䅑杣桂䝁䅍䅤療䡁䅉督獁䍁䅁睤求䝁䅷䅢瑁䡁䅍党祂䡁䅙兡橂䝁䅫杢湂䍁䅁睙療䝁䄰䅣桂䝁䄴兡求䡁䅍䅌杁䝁䅫杢歂䝁䅕䅣求䝁䄴䅚求䝁䄴䅤杁䝁䅅杢歂䍁䅁杢桂䡁䅑兡療䝁䄴兙獂䍁䅁睢灂䝁䅷䅉桂䝁䄴䅚杁䝁䅣兙穂䍁䅁睙療䝁䄰䅣桂䝁䄴兡求䡁䅍䅌杁䝁䄰兡歂䡁䅍䅤祂䝁䅕兙瑂䍁䅁睢睂䝁䅕杣桂䡁䅑睢祂䡁䅍䅌杁䝁䅅杢歂䍁䅁杣求䝁䅙兡畂䝁䅕杣灂䝁䅕督獁䍁䅁兙穂䍁䅁睤求䝁䅷䅢杁䝁䅅督杁䡁䅁党あ䡁䅉睢橂䝁䅧党瑂䝁䅫睙桂䝁䅷䅌杁䝁䅍䅡求䝁䄰兡橂䝁䅅䅢獁䍁䅁兤あ䝁䅫䅢灂䡁䅑兡求䡁䅍䅌杁䙁䅉杔䡂䍁䅁杚桂䝁䅍兡獂䝁䅫䅤灂䝁䅕督獁䍁䅁兙畂䝁䅑䅉療䡁䅑䅡求䡁䅉䅉歂䝁䄸睤畂䡁䅍䅤祂䝁䅕兙瑂䍁䅁党畂䝁䅕杣湂䡁䅫䅉睂䡁䅉睢橂䝁䅕督穂䝁䄸杣穂䑁䅳䅉桂䝁䄴䅚杁䝁䅫杢歂䡁䅕督あ䡁䅉兡桂䝁䅷䅉桂䝁䄴䅚杁䝁䄰兙畂䡁䅕杚桂䝁䅍䅤ㅂ䡁䅉兡畂䝁䅣䅉橂䝁䄸兢睂䝁䅅杢灂䝁䅕督畁䍁䅁䅖潂䝁䅕䅉橂䝁䄸兢睂䝁䅅杢㕂䍁䅁睤桂䡁䅍䅉浂䝁䄸杣瑂䝁䅕杣獂䡁䅫䅉牂䝁䄴睢㍂䝁䄴䅉桂䡁䅍䅉佂䕁䄸睖杁䕁䅫杢橂䍁䄴䅉桂䝁䄴䅚杁䝁䅍䅡桂䝁䄴睚求䝁䅑䅉灂䡁䅑督杁䝁䄴兙瑂䝁䅕䅉あ䝁䄸䅉䕂䕁䄴睔塂䍁䅁兓畂䝁䅍杌杁䝁䅫杢杁䕁䅯兙畂䡁䅕兙祂䡁䅫䅉祁䑁䅁杍ぁ䍁䄴䅉䕂䕁䄴睔塂䍁䅁兓畂䝁䅍杌杁䡁䅣兙穂䍁䅁杚療䡁䅕杢歂䝁䅕䅚杁䝁䅫杢杁䑁䅅䅏㉁䑁䅉䅉桂䝁䄴䅚杁䝁䅫督杁䝁䅧党桂䝁䅑兣ㅂ䝁䅅杣あ䝁䅕杣求䝁䅑䅉灂䝁䄴䅉䥂䝁䄸兤穂䡁䅑睢畂䍁䅷䅉啂䝁䅕䅥桂䡁䅍杌䅁䡁嘴䅁䥁䅁䅁䅒偂䕁䅍䅁ㅄ杁䅁䅃䅁䕁䅑睔坂䅁䅁䅸䅉䅁䅧䅁䕂䕁䄸睖䅁䥁䑷䅁䥁䅁䅁䅒兂䙁䅯䅁牃睁䅁䅃䅁䕁䅑杕䩂䅁䅁杴䅍䙁䥧䅁䕂䙁䅑䅉乂䝁䅫䅚穂䡁䅑杣求䝁䅅兢獁䍁䅁兓畂䝁䅍杌獁䍁䅁䅤療䝁䅣党あ䝁䅧党祂䍁䅁睤灂䡁䅑䅡杁䝁䅫䅤穂䍁䅁督ㅂ䝁䅉督灂䝁䅑兡桂䡁䅉兡求䡁䅍䅌杁䡁䅁杣療䡁䅙兡歂䝁䅕督杁䝁䅫杢あ䝁䅕睚祂䝁䅅䅤求䝁䅑䅉畂䝁䅅䅤ㅂ䡁䅉兙獂䍁䅁睚桂䡁䅍䅉穂䝁䅕杣㉂䝁䅫睙求䡁䅍䅉灂䝁䄴䅉あ䝁䅧党杁䙁䅕杢灂䡁䅑党歂䍁䅁睕あ䝁䅅䅤求䡁䅍杌杁䙁䅑䅡求䍁䅁睙療䝁䄰䅣桂䝁䄴入杁䝁䄸䅣求䡁䅉兙あ䝁䅕督杁䡁䅑䅡祂䝁䄸兤湂䝁䅧䅉あ䡁䅣睢杁䡁䅍党湂䝁䄰党畂䡁䅑督獁䍁䅁䅕灂䡁䅁党獂䝁䅫杢求䍁䅁兙畂䝁䅑䅉䡂䝁䅅䅤潂䝁䅕杣灂䝁䄴睚畁䍁䅁䅖潂䝁䅕䅉兂䝁䅫䅣求䝁䅷兡畂䝁䅕䅉穂䝁䅕睚瑂䝁䅕杢あ䍁䅁睢㍂䝁䄴督杁䝁䅅杢歂䍁䅁睢睂䝁䅕杣桂䡁䅑党穂䍁䅁兡畂䡁䅑党祂䡁䅍䅤桂䡁䅑党杁䝁䅅杢歂䍁䅁兡畂䡁䅑杣桂䡁䅍䅤桂䡁䅑党杁䝁䄴兙あ䡁䅕杣桂䝁䅷䅉湂䝁䅅督杁䡁䅁兡睂䝁䅕䅢灂䝁䄴党穂䍁䅷䅉穂䡁䅑睢祂䝁䅅睚求䍁䅁督㕂䡁䅍䅤求䝁䄰督獁䍁䅁兙畂䝁䅑䅉畂䝁䅅䅤ㅂ䡁䅉兙獂䍁䅁睚桂䡁䅍䅉湂䝁䅅䅤潂䝁䅕杣灂䝁䄴睚杁䝁䅷兙あ䝁䅕杣桂䝁䅷䅉睂䝁䅫䅣求䝁䅷兡畂䝁䅕督畁䍁䅁䅖潂䝁䅫督杁䡁䅍党湂䝁䄰党畂䡁䅑䅉桂䝁䅷督療䍁䅁党畂䝁䅣兙湂䝁䅕督杁䝁䅫杢杁䡁䅑䅡求䍁䅁䅤祂䝁䅅杢穂䡁䅁睢祂䡁䅑兙あ䝁䅫睢畂䍁䅁兙畂䝁䅑䅉穂䡁䅑睢祂䝁䅅睚求䍁䅁睢浂䍁䅁杢桂䡁䅑兤祂䝁䅅䅢杁䝁䅣兙穂䍁䅁杚療䡁䅉䅉灂䝁䄴䅤求䡁䅉兢求䝁䅑兡桂䡁䅑党杁䝁䅅杢歂䍁䅁党畂䝁䅑兌ㅂ䡁䅍党祂䍁䅁睙ㅂ䡁䅍䅤療䝁䄰党祂䡁䅍杌杁䙁䅑䅡求䍁䅁睒桂䡁䅑䅡求䡁䅉兡畂䝁䅣䅉穂䝁䅕睚瑂䝁䅕杢あ䍁䅁睢㍂䝁䄴督杁䝁䅅杢歂䍁䅁睢睂䝁䅕杣桂䡁䅑党穂䍁䅁睚桂䡁䅍䅉湂䝁䅅䅤潂䝁䅕杣灂䝁䄴睚杁䡁䅍入穂䡁䅑党瑂䡁䅍杌杁䙁䅑䅡灂䡁䅍䅉穂䝁䅕睚瑂䝁䅕杢あ䍁䅁兡穂䍁䅁兡畂䡁䅙睢獂䡁䅙党歂䍁䅁兡畂䍁䅁䅤潂䝁䅕䅉橂䝁䄸䅢獂䝁䅕睙あ䝁䅫睢畂䍁䅁睢浂䍁䅁杢桂䡁䅑兤祂䝁䅅䅢杁䝁䅣兙穂䍁䅁杚療䡁䅉䅉歂䝁䅕䅢灂䡁䅙党祂䡁䅫䅉あ䝁䄸䅉睂䝁䅷兙畂䡁䅑督杁䝁䅙睢祂䍁䅁䅤祂䝁䅕兙あ䝁䅫杢湂䍁䅷䅉あ䝁䄸䅉湂䝁䅅䅤潂䝁䅕杣灂䝁䄴睚杁䡁䅁兡睂䝁䅕䅢灂䝁䄴党穂䍁䅁杚療䡁䅉䅉浂䡁䅕杣あ䝁䅧党祂䍁䅁睚桂䡁䅑䅡求䡁䅉兡畂䝁䅣䅌杁䝁䄸杣杁䡁䅑睢杁䡁䅁兡睂䝁䅕䅢灂䝁䄴党穂䍁䅁杚療䡁䅉䅉あ䡁䅉兙畂䡁䅍䅣療䡁䅉䅤桂䡁䅑兡療䝁䄴睏杁䝁䅅杢歂䍁䅁䅣祂䝁䄸杤灂䡁䅍兡療䝁䄴䅉療䝁䅙䅉桂䡁䅍督療䝁䅍兡桂䡁䅑党歂䍁䅁兙畂䝁䅍兡獂䝁䅷兙祂䡁䅫䅉穂䝁䅕杣㉂䝁䅫睙求䡁䅍䅌杁䝁䅫杢橂䝁䅷兤歂䝁䅫杢湂䍁䅁睙療䝁䄰䅣祂䝁䅕督穂䝁䅫睢畂䍁䅷䅉歂䝁䅕䅡㕂䝁䅑杣桂䡁䅑兡療䝁䄴䅌杁䝁䅣兙穂䍁䅁䅤祂䝁䅕兙あ䝁䄰党畂䡁䅑䅌杁䡁䅣兙あ䝁䅕杣杁䝁䅫兢睂䝁䄸兤畂䝁䅑兢求䝁䄴䅤獁䍁䅁睤桂䡁䅑党祂䍁䅁䅤祂䝁䅅杢穂䡁䅁睢祂䡁䅑兙あ䝁䅫睢畂䍁䅷䅉㍂䝁䅅䅤求䡁䅉䅉歂䝁䅫督睂䝁䄸督桂䝁䅷䅌杁䝁䅅杢歂䍁䅁督桂䝁䄴䅚杁䝁䄰兡畂䝁䅫杢湂䍁䄴䅉䩂䡁䅑䅉穂䝁䅕杣㉂䝁䅕督杁䝁䄴兙あ䡁䅕杣桂䝁䅷䅉湂䝁䅅督杁䡁䅁杣療䝁䅑兤橂䝁䅕杣穂䍁䅷䅉獂䝁䄸睙桂䝁䅷䅉歂䝁䅫督あ䡁䅉兡楂䡁䅕䅤灂䝁䄸杢杁䝁䅍睢瑂䡁䅁兙畂䝁䅫党穂䍁䅷䅉求䝁䅷党橂䡁䅑杣灂䝁䅍䅉睂䝁䄸睤求䡁䅉䅉湂䝁䅕杢求䡁䅉兙あ䝁䄸杣穂䍁䅷䅉灂䝁䄴䅚ㅂ䡁䅍䅤祂䝁䅫兙獂䡁䅍䅌杁䝁䅅杢歂䍁䅁杢桂䡁䅑兡療䝁䄴兙獂䍁䅁兢桂䡁䅉睡求䡁䅑党祂䡁䅍杌杁䙁䅑䅡求䍁䅁睙療䝁䄰䅣桂䝁䄴入杁䡁䅣兙穂䍁䅁兡畂䝁䅍睢祂䡁䅁睢祂䝁䅅䅤求䝁䅑䅉灂䝁䄴䅉祁䑁䅁杍硁䍁䅁兙畂䝁䅑䅉灂䡁䅍䅉潂䝁䅕兙歂䡁䅅兤桂䡁䅉䅤求䡁䅉党歂䍁䅁兡畂䍁䅁䅒求䡁䅑杣療䝁䅫䅤獁䍁䅁兔灂䝁䅍䅡灂䝁䅣兙畂䍁䄴䅁㍂睅䅁䅃䅁䕁䅑䅖䙂䅁䅁眯䅉䡁䩑䅁䕂䙁䅑兒杁䕁䅕杢求䡁䅉睚㕂䍁䅁睑療䝁䄰䅣桂䝁䄴入杁䝁䅕杢湂䝁䅅睚求䡁䅍䅉灂䝁䄴䅉あ䝁䅧党杁䡁䅕䅤灂䝁䅷兡あ䡁䅫䅉療䡁䅁党祂䝁䅅䅤灂䝁䄸杢穂䍁䄴䅉啂䝁䅧党杁䝁䅍睢瑂䡁䅁兙畂䡁䅫升穂䍁䅁兒獂䝁䅕睙あ䡁䅉兡橂䍁䅁督求䝁䅣兢求䝁䄴䅤杁䝁䅣党畂䝁䅕杣桂䡁䅑党穂䍁䅷䅉睂䡁䅕杣橂䝁䅧兙穂䝁䅕督獁䍁䅁䅚灂䡁䅍䅤祂䝁䅫杙ㅂ䡁䅑党穂䍁䅷䅉桂䝁䄴䅚杁䡁䅍党獂䝁䅷督杁䝁䅕䅢求䝁䅍䅤祂䝁䅫睙灂䡁䅑入杁䡁䅑睢杁䡁䅙兙祂䝁䅫睢ㅂ䡁䅍䅉祂䝁䅕督灂䝁䅑党畂䡁䅑兡桂䝁䅷䅌杁䝁䅍睢瑂䝁䄰党祂䝁䅍兡桂䝁䅷䅌杁䝁䅅杢歂䍁䅁兡畂䝁䅑兤穂䡁䅑杣灂䝁䅅䅢杁䝁䅍兤穂䡁䅑睢瑂䝁䅕杣穂䍁䅁兡畂䍁䅁督療䡁䅕䅤潂䝁䅕兙穂䡁䅑党祂䝁䄴䅉乂䝁䅫睙潂䝁䅫睚桂䝁䄴杌杁䕁䅫䅤杁䝁䅣党畂䝁䅕杣桂䡁䅑党穂䍁䅁党獂䝁䅕睙あ䡁䅉兡橂䝁䅫䅤㕂䍁䅁䅤潂䡁䅉睢ㅂ䝁䅣䅡杁䝁䅍睢桂䝁䅷兌浂䝁䅫杣求䝁䅑䅉睂䝁䅷兙畂䡁䅑督獁䍁䅁䅡㕂䝁䅑杣療䝁䅕䅢求䝁䅍䅤祂䝁䅫睙杁䡁䅁兤瑂䡁䅁党歂䍁䅁督あ䝁䄸杣桂䝁䅣党獁䍁䅁兙畂䝁䅑䅉畂䡁䅕睙獂䝁䅕兙祂䍁䅁䅣獂䝁䅅杢あ䡁䅍䅌杁䝁䅅督杁䡁䅣党獂䝁䅷䅉桂䡁䅍䅉㍂䝁䅫杢歂䍁䅁兙畂䝁䅑䅉穂䝁䄸䅢桂䡁䅉䅉桂䡁䅍督求䡁䅑督畁䍁䅁䅖潂䝁䅫督杁䡁䅍党湂䝁䄰党畂䡁䅑䅉療䡁䅣杢穂䍁䅁兙畂䝁䅑䅉療䡁䅁党祂䝁䅅䅤求䡁䅍䅉歂䝁䅫督あ䡁䅉兡楂䡁䅕䅤灂䝁䄸杢杁䡁䅍兤楂䡁䅍䅤桂䡁䅑兡療䝁䄴督杁䝁䅅杢歂䍁䅁䅢灂䝁䄴党杁䡁䅑杣桂䝁䄴督浂䝁䄸杣瑂䝁䅕杣穂䍁䄴䅉啂䝁䅧党杁䝁䅍睢瑂䡁䅁兙畂䡁䅫升穂䍁䅁睒桂䡁䅍䅉穂䝁䅕睚瑂䝁䅕杢あ䍁䅁䅣ㅂ䡁䅉睙潂䝁䅅督求䡁䅍䅌杁䡁䅍䅤療䡁䅉党穂䍁䅷䅉あ䡁䅉兙畂䡁䅍䅣療䡁䅉䅤穂䍁䅷䅉歂䝁䅫督あ䡁䅉兡楂䡁䅕䅤求䡁䅍䅌杁䝁䅅杢歂䍁䅁督求䝁䅷䅢穂䍁䅁杢桂䡁䅑兤祂䝁䅅䅢杁䝁䅣兙穂䍁䅁䅤療䍁䅁杤桂䡁䅉兡療䡁䅕督杁䡁䅉党穂䝁䅫䅚求䝁䄴䅤灂䝁䅅䅢獁䍁䅁睙療䝁䄰兢求䡁䅉睙灂䝁䅅䅢獁䍁䅁兙畂䝁䅑䅉灂䝁䄴䅚ㅂ䡁䅍䅤祂䝁䅫兙獂䍁䅁睙ㅂ䡁䅍䅤療䝁䄰党祂䡁䅍䅉あ䝁䅧杣療䡁䅕睚潂䝁䄸兤あ䍁䅁兔灂䝁䅍䅡灂䝁䅣兙畂䑁䅳䅉桂䝁䄴䅚杁䡁䅍党獂䝁䅷督杁䡁䅍䅤療䡁䅉兙湂䝁䅕䅉桂䝁䄴䅚杁䡁䅑杣桂䝁䄴督睂䝁䄸杣あ䝁䅅䅤灂䝁䄸杢杁䝁䅍兙睂䝁䅅睙灂䡁䅑入畁䍁䅁兓あ䡁䅍䅉䕂䙁䅑兒杁䙁䅙兙畂䡁䅑兙湂䝁䅕䅉穂䝁䅕睚瑂䝁䅕杢あ䍁䅁睢浂䝁䅙党祂䡁䅍䅉瑂䝁䅕䅤桂䝁䅷䅢ㅂ䡁䅉睚灂䝁䅍兙獂䍁䅁兙畂䝁䅑䅉睂䝁䅕䅤祂䝁䄸䅢求䡁䅕兢杁䝁䅍睢牂䝁䅕䅉あ䝁䄸䅉穂䡁䅑党求䝁䅷䅉桂䝁䄴䅚杁䝁䄸䅤潂䝁䅕杣杁䝁䅫杢歂䡁䅕督あ䡁䅉兡求䡁䅍睏杁䝁䅅杢歂䍁䅁䅣療䡁䅣党祂䍁䅁睚求䝁䄴党祂䝁䅅䅤灂䝁䄸杢獁䍁䅁督あ䝁䅕兙瑂䍁䅁䅣祂䝁䄸䅚ㅂ䝁䅍䅤灂䝁䄸杢獁䍁䅁睙潂䝁䅫䅢獂䝁䅕䅚杁䡁䅣兙あ䝁䅕杣杁䡁䅁杣療䝁䅑兤橂䡁䅑兡療䝁䄴䅌杁䝁䅅杢歂䍁䅁睤桂䡁䅍䅤求䡁䅣兙あ䝁䅕杣杁䡁䅑杣求䝁䅅䅤瑂䝁䅕杢あ䍁䅁督求䡁䅉杤灂䝁䅍党穂䍁䅷䅉桂䡁䅍䅉㍂䝁䅕䅢獂䍁䅁兙穂䍁䅁兙灂䡁䅉䅉穂䡁䅕䅣睂䝁䅷兡求䡁䅍䅉橂䝁䄸兢睂䡁䅉党穂䡁䅍党歂䍁䅁兙灂䡁䅉䅉あ䝁䄸䅉灂䝁䄴䅚ㅂ䡁䅍䅤祂䝁䅫兙獂䍁䅁睙ㅂ䡁䅍䅤療䝁䄰党祂䡁䅍杌杁䕁䅫䅤穂䍁䅁兒畂䝁䅕杣湂䡁䅫䅉啂䡁䅉兙歂䝁䅫杢湂䍁䅁督求䝁䅣兢求䝁䄴䅤杁䝁䅕杢湂䝁䅅睚求䡁䅍䅉灂䝁䄴䅉睂䝁䄸睤求䡁䅉䅌杁䝁䄴兙あ䡁䅕杣桂䝁䅷䅉湂䝁䅅督獁䍁䅁兙畂䝁䅑䅉求䝁䄴杤灂䡁䅉睢畂䝁䄰党畂䡁䅑兙獂䍁䅁兢桂䡁䅉睡求䡁䅑兡畂䝁䅣䅉桂䝁䄴䅚杁䡁䅑杣桂䝁䅑兡畂䝁䅣睏杁䡁䅍䅤祂䡁䅕睙あ䡁䅕杣求䝁䅑䅉あ䡁䅉兙畂䡁䅍兙橂䡁䅑兡療䝁䄴督㝁䍁䅁兙畂䝁䅑䅉あ䝁䅧党杁䝁䄸䅣あ䝁䅫兢灂䡁䅯兙あ䝁䅫睢畂䍁䅁睢浂䍁䅁睙療䝁䄴䅤祂䝁䅅睙あ䝁䅕䅚杁䝁䄴兙あ䡁䅕杣桂䝁䅷䅉湂䝁䅅督杁䡁䅁兡睂䝁䅕䅢灂䝁䄴党杁䡁䅑杣桂䝁䄴督睂䝁䄸杣あ䝁䅅䅤灂䝁䄸杢杁䝁䅅杢歂䍁䅁督あ䝁䄸杣桂䝁䅣党杁䡁䅁睢穂䝁䅫䅤灂䝁䄸杢穂䍁䄴䅉啂䝁䅧党杁䝁䅍睢瑂䡁䅁兙畂䡁䅫䅉㍂䝁䅅督杁䝁䅙睢ㅂ䝁䄴䅚求䝁䅑䅉灂䝁䄴䅉硁䑁䅧䅎㕁䍁䅁兙畂䝁䅑䅉灂䡁䅍䅉楂䝁䅅督求䝁䅑䅉灂䝁䄴䅉䕂䝁䅕䅤祂䝁䄸兡あ䍁䅷䅉乂䝁䅫睙潂䝁䅫睚桂䝁䄴杌䅁佁呯䅁䥁䅁䅁䅒噂䕁䅳䅁摁杁䅁䅃䅁䕁䅑杖䉂䅁䅁元䅉䅁䅧䅁䕂䙁䅙杔䅁䝁䑯䅁䥁䅁䅁䅒奂䕁䅍䅁啃睁䅁䅅䄴䕁䅑䅗䑂䍁䅁䅖求䝁䅍䅡畂䝁䄸䅢療䝁䅣入杁䕁䅍睢瑂䡁䅁兙畂䡁䅫䅌杁䡁䅑睢湂䝁䅕䅤潂䝁䅕杣杁䡁䅣兡あ䝁䅧䅉灂䡁䅑督杁䡁䅍兤楂䡁䅍兡歂䝁䅫兙祂䝁䅫党穂䍁䅷䅉睂䡁䅉睢㉂䝁䅫䅚求䡁䅍䅉灂䝁䄴杚療䡁䅉兢桂䡁䅑兡療䝁䄴䅉あ䝁䅕睙潂䝁䄴睢獂䝁䄸睚㕂䍁䅁督求䡁䅉杤灂䝁䅍党穂䍁䅁兙畂䝁䅑䅉穂䝁䄸䅢ㅂ䡁䅑兡療䝁䄴督杁䝁䅫杢杁䡁䅑䅡求䍁䅁兖畂䝁䅫䅤求䝁䅑䅉呂䡁䅑兙あ䝁䅕督獁䍁䅁䅤潂䝁䅕䅉噂䝁䄴兡あ䝁䅕䅚杁䕁䅳兡畂䝁䅣䅚療䝁䄰䅌杁䡁䅉党穂䡁䅑䅉療䝁䅙䅉䙂䡁䅕杣療䡁䅁党獁䍁䅁兑ㅂ䡁䅍䅤祂䝁䅅䅢灂䝁䅅䅌杁䝁䅅杢歂䍁䅁兡畂䡁䅑党祂䝁䄴兙あ䝁䅫睢畂䝁䅅䅢獂䡁䅫杌杁䕁䅫䅤杁䝁䄸䅣求䡁䅉兙あ䝁䅕督杁䝁䅫杢杁䡁䅑睤療䍁䅁督求䝁䅣兢求䝁䄴䅤穂䍁䅷䅉䡂䝁䅷睢楂䝁䅅䅢杁䕁䅉兤穂䝁䅫杢求䡁䅍督杁䙁䅍党祂䡁䅙兡橂䝁䅕督杁䍁䅧睒䍂䙁䅍克杁䝁䅅杢歂䍁䅁睒獂䝁䄸杙桂䝁䅷䅉䩂䝁䄴杚祂䝁䅅督あ䡁䅉兤橂䡁䅑兤祂䝁䅕䅉呂䝁䅕杣㉂䝁䅫睙求䡁䅍䅉潁䕁䅣兓呂䍁䅫杌杁䙁䅑䅡求䍁䅁睒䍂䙁䅍䅉穂䝁䅕睚瑂䝁䅕杢あ䍁䅁睢浂䝁䅙党祂䡁䅍䅉桂䍁䅁䅣療䡁䅉䅤浂䝁䄸䅢灂䝁䄸䅉療䝁䅙䅉桂䝁䄴兙獂䡁䅫䅤灂䝁䅍督杁䡁䅍党祂䡁䅙兡橂䝁䅕督杁䝁䅅杢歂䍁䅁党㑂䡁䅑党畂䡁䅍兡㉂䝁䅕䅉睂䝁䅅杣あ䝁䄴党祂䍁䅁党橂䝁䄸督㕂䡁䅍䅤求䝁䄰䅉あ䝁䅧兙あ䍁䅁䅡求䝁䅷䅣杁䝁䅫䅤穂䍁䅁睙ㅂ䡁䅍䅤療䝁䄰党祂䡁䅍䅉あ䝁䄸䅉湂䝁䅅兡畂䍁䅁兡畂䡁䅍兡湂䝁䅧䅤穂䍁䅷䅉桂䡁䅕䅤療䝁䄰兙あ䝁䅕䅉療䡁䅁党祂䝁䅅䅤灂䝁䄸杢穂䍁䅷䅉桂䝁䄴䅚杁䝁䅅睙橂䝁䅕䅢求䡁䅉兙あ䝁䅕䅉あ䝁䅧党灂䡁䅉䅉あ䡁䅉兙畂䡁䅍杚療䡁䅉兢桂䡁䅑兡療䝁䄴䅉煂䝁䄸兤祂䝁䄴党㕂䡁䅍睏杁䝁䅅杢歂䍁䅁督療䝁䅙䅤㍂䝁䅅杣求䍁䅁党畂䝁䅣兡畂䝁䅕党祂䝁䅫杢湂䍁䅷䅉橂䝁䄸杢穂䡁䅕䅢あ䝁䅫杢湂䍁䅷䅉桂䝁䄴䅚杁䝁䅑兙あ䝁䅅䅉桂䝁䄴兙獂䡁䅫䅤灂䝁䅍督杁䡁䅍睢獂䡁䅕䅤灂䝁䄸杢穂䍁䅷䅉㍂䝁䅧兡橂䝁䅧䅉求䝁䄴兙楂䝁䅷党杁䝁䅉兤穂䝁䅫杢求䡁䅍督求䡁䅍䅉あ䝁䄸䅉祂䡁䅕杢杁䝁䅅杢歂䍁䅁兢桂䝁䄴兙湂䝁䅕䅉あ䝁䅧党灂䡁䅉䅉瑂䝁䅫督穂䝁䅫睢畂䍁䄰睙祂䝁䅫䅤灂䝁䅍兙獂䍁䅁杚ㅂ䝁䄴睙あ䝁䅫睢畂䡁䅍䅌杁䡁䅑杣桂䝁䄴督浂䝁䄸杣瑂䍁䅁䅤潂䝁䅕兡祂䍁䅁睢睂䝁䅕杣桂䡁䅑兡療䝁䄴督獁䍁䅁兙畂䝁䅑䅉歂䝁䅕杤求䝁䅷睢睂䍁䅁杢求䡁䅣䅉㍂䝁䅅入穂䍁䅁睢浂䍁䅁䅚療䝁䅫杢湂䍁䅁杙ㅂ䡁䅍兡畂䝁䅕督穂䍁䄴䅉啂䝁䅧兡穂䍁䅁督求䝁䅣兢求䝁䄴䅤杁䝁䅅䅢穂䝁䄸䅉穂䝁䅫兢睂䝁䅷兡浂䝁䅫党穂䍁䅷䅉瑂䝁䄸䅚求䡁䅉杢灂䡁䅯党獁䍁䅁兙畂䝁䅑䅉桂䝁䅍睙求䝁䅷党祂䝁䅅䅤求䍁䅁兢灂䡁䅍督灂䝁䄸杢瑁䝁䅍杣灂䡁䅑兡橂䝁䅅䅢杁䝁䅅䅣睂䝁䅷兡橂䝁䅅䅤灂䝁䄸杢穂䍁䅁䅤潂䝁䅅䅤杁䡁䅍兤睂䡁䅁睢祂䡁䅑䅉楂䡁䅕督灂䝁䄴党穂䡁䅍䅉桂䝁䅣兡獂䝁䅫䅤㕂䍁䅁兙畂䝁䅑䅉湂䡁䅉睢㍂䡁䅑䅡杁䡁䅑䅡祂䝁䄸兤湂䝁䅧䅉桂䡁䅁䅣獂䝁䅫睙桂䡁䅑兡療䝁䄴督杁䡁䅍党祂䡁䅙兡橂䝁䅕督㝁䍁䅁䅣祂䝁䄸杤灂䝁䅑党穂䍁䅁䅣祂䝁䄸䅣祂䝁䅫党あ䝁䅅杣㕂䍁䅁兢療䝁䅑兤獂䝁䅅杣杁䝁䅫杢穂䡁䅕杣桂䝁䄴睙求䍁䅁督療䝁䅙䅤㍂䝁䅅杣求䍁䅁兙畂䝁䅑䅉睂䝁䅷兙あ䝁䅙睢祂䝁䄰督㝁䍁䅁兙畂䝁䅑䅉療䡁䅁党祂䝁䅅䅤求䡁䅍䅉桂䍁䅁睤灂䝁䅑党杁䡁䅍䅣求䝁䅍䅤祂䡁䅕兢杁䝁䄸杚杁䝁䅫杢穂䡁䅕杣桂䝁䄴睙求䍁䅁杙ㅂ䡁䅍兡畂䝁䅕督穂䍁䅁䅣祂䝁䄸睙求䡁䅍督杁䡁䅍党祂䡁䅙兡橂䝁䅕督獁䍁䅁兙穂䍁䅁睤求䝁䅷䅢杁䝁䅅督杁䝁䅧党獂䡁䅁督杁䡁䅑睢杁䝁䄸䅣求䡁䅉兙あ䝁䅕䅉桂䝁䄴䅚杁䝁䅫兢睂䡁䅉睢㉂䝁䅕䅉楂䝁䅅杢牂䍁䅁睙桂䡁䅉䅚穂䍁䅷䅉睂䝁䅅入瑂䝁䅕杢あ䍁䅁兙畂䝁䅑䅉獂䝁䅕杢歂䝁䅫杢湂䍁䅁䅣祂䝁䄸睙求䡁䅍督杁䝁䅅杢歂䍁䅁睢睂䝁䅕杣桂䡁䅑兡療䝁䄴督獁䍁䅁兙畂䝁䅑䅉橂䡁䅕督あ䝁䄸兢求䡁䅉䅉求䡁䅧䅣求䡁䅉兡求䝁䄴睙求䡁䅍杌杁䙁䅑䅡求䍁䅁睒䩂䙁䅍䅉穂䝁䅕睚瑂䝁䅕杢あ䍁䅁睢浂䝁䅙党祂䡁䅍䅉穂䝁䅕睙ㅂ䡁䅉兡あ䡁䅫䅉穂䝁䅕杣㉂䝁䅫睙求䡁䅍䅌杁䡁䅍兤橂䝁䅧䅉桂䡁䅍䅉䩂䙁䅑䅉穂䝁䅕睙ㅂ䡁䅉兡あ䡁䅫䅌杁䝁䄸䅣求䡁䅉兙あ䝁䅫睢畂䡁䅍䅉桂䝁䄴䅚杁䝁䅍兤獂䡁䅑兤祂䝁䅕䅉浂䝁䄸杣杁䝁䄰兡湂䡁䅉兙あ䝁䅫杢湂䍁䅁䅤療䍁䅁䅤潂䝁䅕䅉橂䝁䅷睢ㅂ䝁䅑䅌杁䡁䅁杣療䡁䅑党橂䡁䅑兡畂䝁䅣䅉歂䝁䅅䅤桂䍁䅁睤灂䡁䅑䅡杁䝁䅅䅉㙂䝁䅕杣療䍁䄰䅤祂䡁䅕督あ䍁䅁督あ䡁䅉兙あ䝁䅕睚㕂䍁䅷䅉桂䝁䄴䅚杁䝁䄰兙畂䝁䅅睚求䍁䅁兙杁䡁䅍党橂䡁䅕杣灂䡁䅑入杁䝁䄸䅣求䡁䅉兙あ䝁䅫睢畂䍁䅁睙求䝁䄴䅤求䡁䅉睏杁䝁䅅杢歂䍁䅁睙獂䝁䄸兤歂䍁䅁兡畂䝁䅙杣桂䡁䅍䅤祂䡁䅕睙あ䡁䅕杣求䍁䅁兙畂䝁䅑䅉䩂䙁䅑䅉療䡁䅕䅤穂䝁䄸兤祂䝁䅍兡畂䝁䅣䅉穂䝁䅕杣㉂䝁䅫睙求䡁䅍杌杁䙁䅑䅡灂䡁䅍䅉穂䝁䅕睚瑂䝁䅕杢あ䍁䅁兙獂䡁䅍睢杁䝁䅑党獂䝁䅫杤求䡁䅉督杁䝁䅅䅉橂䝁䄸杢穂䡁䅕兢求䡁䅉兌獂䝁䅫睡求䍁䅁党㑂䡁䅁党祂䝁䅫党畂䝁䅍党獁䍁䅁睙求䝁䄴䅤祂䝁䅅䅢灂䡁䅯党杁䕁䅫䅖杁䝁䄰兙畂䝁䅅睚求䝁䄰党畂䡁䅑䅌杁䝁䅅杢歂䍁䅁督ㅂ䡁䅁䅣療䡁䅉䅤杁䡁䅍党祂䡁䅙兡橂䝁䅕督獁䍁䅁兙穂䍁䅁睤求䝁䅷䅢杁䝁䅅督杁䝁䅫兢睂䡁䅉睢㉂䝁䅕督杁䡁䅑䅡求䍁䅁䅤療䡁䅑兙獂䍁䅁睙療䡁䅍䅤杁䝁䄸杚杁䝁䄸睤畂䝁䅕杣穂䝁䅧兡睂䑁䅳䅉桂䝁䄴䅚杁䝁䄸杣橂䝁䅧党穂䡁䅑杣桂䡁䅑党穂䍁䅁䅡㕂䝁䅉杣灂䝁䅑䅉橂䝁䅷睢ㅂ䝁䅑䅉桂䝁䄴䅚杁䝁䄰兤獂䡁䅑兡橂䝁䅷睢ㅂ䝁䅑䅉求䝁䄴杤灂䡁䅉睢畂䝁䄰党畂䡁䅑督畁䍁䅁䅖潂䝁䅕䅉橂䝁䄸兢睂䝁䅅杢㕂䍁䅁兢桂䡁䅉睡求䡁䅑督杁䝁䅅杢歂䍁䅁督求䝁䅷䅢穂䍁䅁兡あ䡁䅍䅉睂䡁䅉睢歂䡁䅕睙あ䡁䅍䅉あ䝁䅧杣療䡁䅕睚潂䍁䅁䅚灂䡁䅉党橂䡁䅑䅉穂䝁䅅䅢求䡁䅍䅉浂䝁䄸杣橂䝁䅕䅉あ䝁䄸䅉橂䝁䄸兢瑂䝁䅕杣橂䝁䅫兙獂䍁䅁杙ㅂ䡁䅍兡畂䝁䅕督穂䝁䅕督杁䝁䅅杢歂䍁䅁䅣ㅂ䝁䅉䅢灂䝁䅍䅉穂䝁䅕睙あ䝁䄸杣杁䝁䅕杢あ䝁䅕杣睂䡁䅉兡穂䝁䅕督畁䍁䅁䅒奂䕁䅍䅉啂䝁䅕睙潂䝁䄴睢獂䝁䄸睚㕂䍁䅁睑療䝁䄰䅣桂䝁䄴入杁䡁䅣兙穂䍁䅁杚療䡁䅕杢歂䝁䅕䅚杁䝁䅫杢杁䑁䅅兏ㅁ䑁䅫䅉桂䝁䄴䅚杁䝁䅫督杁䝁䅧党桂䝁䅑兣ㅂ䝁䅅杣あ䝁䅕杣求䝁䅑䅉灂䝁䄴䅉䉂䡁䅍䅡楂䡁䅕杣畂䍁䅷䅉坂䝁䅫杣湂䝁䅫杢灂䝁䅅杌䅁䥁呁䅁䭁䅁䅁䅒奂䕁䅍兔䅁偁䍯䅁流兄䅁䅒奂䙁䅁䅉䙂䝁䄴䅤求䡁䅉䅣祂䝁䅫督求䡁䅍䅌杁䕁䅫杢橂䍁䄴䅌杁䡁䅑睢湂䝁䅕䅤潂䝁䅕杣杁䡁䅣兡あ䝁䅧䅉灂䡁䅑督杁䡁䅍兤楂䡁䅍兡歂䝁䅫兙祂䝁䅫党穂䍁䅷䅉求䝁䄴睚桂䝁䅣党穂䍁䅁兡畂䍁䅁䅚灂䡁䅍䅤祂䝁䅫杙ㅂ䡁䅑兡畂䝁䅣䅉瑂䝁䅅兡畂䡁䅑党畂䝁䅅杢橂䝁䅕䅌杁䡁䅉党睂䝁䅅兡祂䍁䅷䅉桂䝁䄴䅚杁䝁䄸䅣求䡁䅉兙あ䝁䅫杢湂䍁䅁䅋乂䙁䅉睔灁䍁䅁䅣祂䝁䄸䅚ㅂ䝁䅍䅤穂䍁䅷䅉求䡁䅅兤灂䡁䅁兢求䝁䄴䅤獁䍁䅁兙畂䝁䅑䅉穂䝁䅕杣㉂䝁䅫睙求䡁䅍䅉灂䝁䄴䅉あ䝁䅧党杁䙁䅕杢灂䡁䅑党歂䍁䅁睕あ䝁䅅䅤求䡁䅍䅉桂䝁䄴䅚杁䕁䅍兙畂䝁䅅䅚桂䍁䄴䅉䩂䡁䅑䅉療䡁䅁党祂䝁䅅䅤求䡁䅍䅉あ䝁䅧杣療䡁䅕睚潂䍁䅁䅤潂䡁䅉党求䍁䅁督求䝁䅣兢求䝁䄴䅤穂䑁䅯䅉呂䝁䅕杣㉂䝁䅫睙求䍁䅁睑求䝁䄴䅤求䡁䅉督杁䍁䅧睕䑂䍁䅫䅌杁䙁䅍兤睂䡁䅁䅢㕂䍁䅁睑潂䝁䅅兡畂䍁䅁睕求䡁䅉杤灂䝁䅍党穂䍁䅁䅋呂䕁䅍睕灁䍁䅷䅉桂䝁䄴䅚杁䕁䅫杢畂䝁䄸杤桂䡁䅑兡㉂䝁䅕䅉兂䡁䅕兢睂䝁䅫杢湂䍁䅁睕療䝁䅷兤あ䝁䅫睢畂䡁䅍䅉潁䕁䅫䅕呂䍁䅫杌杁䙁䅑䅡求䍁䅁睕䑂䍁䅁督求䝁䅣兢求䝁䄴䅤杁䝁䄸杚浂䝁䅕杣穂䍁䅁兔卂䕁䄸䅉睂䡁䅉睢歂䡁䅕睙あ䡁䅍䅌杁䝁䅕兣ㅂ䝁䅫䅣瑂䝁䅕杢あ䍁䅷䅉桂䝁䄴䅚杁䝁䅫杢あ䝁䅕睚祂䝁䅅䅤求䝁䅑䅉穂䝁䅕杣㉂䝁䅫睙求䡁䅍䅌杁䝁䅫杢橂䝁䅷兤歂䝁䅫杢湂䍁䅁䅤求䝁䅍䅡畂䝁䅫睙桂䝁䅷䅉求䡁䅧䅣求䡁䅉䅤灂䡁䅍党杁䝁䅅杢歂䍁䅁䅢療䝁䅣兡穂䡁䅑兡橂䡁䅍䅉穂䝁䅕杣㉂䝁䅫睙求䡁䅍杌杁䕁䅫䅤杁䝁䄸杚浂䝁䅕杣穂䍁䅁兙杁䡁䅉兙畂䝁䅣党杁䝁䄸杚杁䕁䄰杕偂䍁䅁䅣祂䝁䄸䅚ㅂ䝁䅍䅤穂䍁䅁兡畂䍁䅁䅤潂䝁䅕䅉祂䝁䄸䅤桂䡁䅑兡畂䝁䅣䅉求䡁䅅兤灂䡁䅁兢求䝁䄴䅤獁䍁䅁杙求䝁䅅杣灂䝁䄴睚獁䍁䅁䅣療䡁䅣党祂䍁䅁䅤祂䝁䅅杢穂䝁䄰兡穂䡁䅍兡療䝁䄴䅌杁䝁䅧睢穂䝁䅕䅌杁䝁䅙䅢ㅂ䝁䅫䅚杁䡁䅁睢㍂䝁䅕杣獁䍁䅁兢求䡁䅑兙獂䍁䅁睤療䡁䅉睡灂䝁䄴睚獁䍁䅁杚桂䡁䅍䅤求䝁䄴党祂䍁䅷䅉灂䝁䄴䅚ㅂ䡁䅍䅤祂䝁䅫兙獂䍁䅁督ㅂ䡁䅁䅣獂䡁䅫䅌杁䡁䅍兙浂䝁䅕䅤㕂䍁䅁䅣祂䝁䄸䅚ㅂ䝁䅍䅤穂䍁䅷䅉桂䝁䄴䅚杁䡁䅍兙浂䝁䅕䅤㕂䍁䅁督求䡁䅉杤灂䝁䅍党穂䍁䅁睙桂䡁䅑党湂䝁䄸杣灂䝁䅕督畁䍁䅁䅖潂䝁䅫督杁䡁䅍党湂䝁䄰党畂䡁䅑䅉穂䝁䅕杣㉂䝁䅕督杁䝁䅍兤穂䡁䅑睢瑂䝁䅕杣穂䍁䅁兡畂䍁䅁䅤潂䝁䅕䅉療䝁䅫䅢杁䝁䅅杢歂䍁䅁睚桂䡁䅍䅌杁䝁䅙睢療䝁䅑䅉桂䝁䄴䅚杁䝁䅉党㉂䝁䅕杣桂䝁䅣党獁䍁䅁䅣求䡁䅑杣療䝁䅍䅡求䝁䄰兡橂䝁䅅䅢獁䍁䅁䅤祂䝁䅅杢穂䡁䅁睢祂䡁䅑兙あ䝁䅫睢畂䍁䅷䅉療䡁䅑䅡求䡁䅉䅉湂䝁䅕杢求䡁䅉兙獂䍁䅁兡畂䝁䅑兤穂䡁䅑杣灂䝁䅅䅢獁䍁䅁兢灂䝁䄴兡畂䝁䅣䅌杁䝁䅍睢畂䡁䅍䅤祂䡁䅕睙あ䝁䅫睢畂䍁䅷䅉橂䝁䅧党瑂䝁䅫睙桂䝁䅷䅌杁䝁䄰兤畂䝁䅫睙灂䡁䅁兙獂䍁䅷䅉桂䝁䅣杣灂䝁䅍兤獂䡁䅑兤祂䝁䅕䅌杁䝁䅅杢歂䍁䅁䅣ㅂ䝁䅷䅣杁䝁䅅杢歂䍁䅁䅣桂䡁䅁党祂䍁䅁兡畂䝁䅑兤穂䡁䅑杣灂䝁䅕督畁䍁䅁䅖潂䝁䅕䅉呂䕁䅍睕杁䡁䅍党湂䝁䄰党畂䡁䅑䅉瑂䝁䅅杢桂䝁䅣党穂䍁䅁䅣祂䝁䄸睙ㅂ䡁䅉党瑂䝁䅕杢あ䍁䅁兙畂䝁䅑䅉灂䝁䄴杤求䝁䄴䅤療䡁䅉入杁䡁䅙兡畂䡁䅙党畂䡁䅑睢祂䡁䅫䅉療䡁䅁䅤灂䝁䄰兡㙂䝁䅅䅤灂䝁䄸杢杁䝁䅅杢歂䍁䅁兢桂䝁䄴兙湂䝁䅕兢求䝁䄴䅤獁䍁䅁督あ䝁䄸杣求䡁䅉睢療䝁䄰䅉瑂䝁䅅杢桂䝁䅣党瑂䝁䅕杢あ䍁䅷䅉あ䡁䅉兙畂䡁䅍兙橂䡁䅑兡療䝁䄴䅉橂䝁䄸杢穂䝁䄸䅢灂䝁䅑兙あ䝁䅫睢畂䍁䅁兙畂䝁䅑䅉橂䝁䄸杢あ䡁䅉睢獂䍁䅷䅉㉂䝁䅕杢歂䝁䄸杣杁䝁䄸杤求䡁䅉督灂䝁䅣䅡あ䍁䅁兙畂䝁䅑䅉睂䡁䅉睢橂䡁䅕杣求䝁䄰党畂䡁䅑䅉橂䝁䄸督あ䍁䅁睢睂䡁䅑兡瑂䝁䅫来桂䡁䅑兡療䝁䄴䅌杁䡁䅁杣療䝁䅑兤橂䡁䅑兡㉂䝁䅫䅤㕂䍁䅁兡瑂䡁䅁杣療䡁䅙党瑂䝁䅕杢あ䍁䅷䅉桂䝁䄴䅚杁䝁䅍兤穂䡁䅑睢瑂䝁䅫来求䝁䅑䅉祂䝁䅕䅣療䡁䅉䅤灂䝁䄴睚杁䡁䅍党祂䡁䅙兡橂䝁䅕督畁䍁䅁兓あ䡁䅍䅉睂䡁䅉睢湂䡁䅉兙瑂䡁䅍䅉灂䝁䄴睙獂䡁䅕䅚求䍁䅁睕瑂䝁䅅杣あ䕁䅅睚祂䝁䅕党瑂䝁䅕杢あ䍁䅷䅉桂䍁䅁䅣祂䝁䄸睙ㅂ䡁䅉党瑂䝁䅕杢あ䍁䅁督療䝁䅷兤あ䝁䅫睢畂䍁䅁杚療䡁䅉䅉㉂䝁䅅杣灂䝁䄸兤穂䍁䅁兔卂䕁䄸䅉橂䝁䅅䅤求䝁䅣睢祂䝁䅫党穂䑁䅳䅉呂䝁䄰兙祂䡁䅑村ㅂ䡁䅫䅌杁䝁䅅杢杁䝁䄸杢瑁䡁䅍兡あ䝁䅕䅉療䡁䅉䅉橂䝁䅕杢あ䡁䅉兙獂䝁䅫来求䝁䅑䅉乂䙁䅉睔杁䡁䅁杣療䝁䅍兤祂䝁䅕兢求䝁䄴䅤杁䡁䅍睢獂䡁䅕䅤灂䝁䄸杢㝁䍁䅁睕瑂䝁䅅杣あ䙁䅍睢ㅂ䡁䅉睙求䍁䅷䅉桂䝁䄴䅉療䝁䄴兌穂䝁䅫䅤求䍁䅁䅣祂䝁䄸睙ㅂ䡁䅉党瑂䝁䅕杢あ䍁䅁兙畂䝁䅑䅉穂䡁䅑睢祂䝁䅕杣療䝁䄸兢杁䝁䄰兙畂䝁䅅睚求䝁䄰党畂䡁䅑䅉穂䝁䄸䅢ㅂ䡁䅑兡療䝁䄴睏杁䙁䅍兢桂䡁䅉䅤呂䡁䅑睢祂䝁䅕䅌杁䝁䅅杢杁䝁䅕兌䑂䝁䅅䅤桂䝁䅷睢湂䍁䅁督療䝁䅷兤あ䝁䅫睢畂䑁䅳䅉呂䝁䄰兙祂䡁䅑杖求䝁䄴䅚獁䍁䅁兙畂䍁䅁兡畂䝁䅑兤穂䡁䅑杣灂䝁䅅䅢杁䝁䅑兡穂䡁䅁党畂䡁䅍兡畂䝁䅣䅉穂䝁䄸䅢ㅂ䡁䅑兡療䝁䄴睏杁䝁䅅杢歂䍁䅁睕瑂䝁䅅杣あ䙁䅍党祂䡁䅙䅌杁䝁䅅杢杁䝁䅫杢あ䝁䅕睚祂䝁䅅䅤求䝁䅑䅉穂䝁䅕杣㉂䝁䅫睙求䍁䅁䅣ㅂ䝁䄰䅣杁䡁䅍睢獂䡁䅕䅤灂䝁䄸杢畁䍁䅁䅖潂䝁䅕䅉䩂䙁䅁睕杁䡁䅍党湂䝁䄰党畂䡁䅑䅉浂䝁䅅杙祂䝁䅫睙桂䡁䅑党穂䍁䅁兙畂䝁䅑䅉桂䡁䅍督求䝁䄰杙獂䝁䅕督杁䝁䅍兤穂䡁䅑睢瑂䍁䄰兢桂䝁䅑党杁䡁䅁兤瑂䡁䅁䅉睂䝁䅅睙牂䝁䅅睚求䡁䅍睏杁䡁䅉党瑂䝁䅅杢ㅂ䝁䅙兙橂䡁䅑兤祂䝁䅕督杁䡁䅁兤瑂䡁䅁督㝁䍁䅁兙畂䝁䅑䅉瑂䝁䅅杢ㅂ䝁䅙兙橂䡁䅑兤祂䝁䅕督杁䝁䅉杣桂䝁䄴䅚求䝁䅑䅉睂䡁䅉兡㉂䝁䅅䅤求䍁䅁䅢桂䝁䅉党獂䍁䅁䅣ㅂ䝁䄰䅣穂䍁䄴䅉䕂䙁䅧䅕杁䕁䅕杢あ䝁䅕杣睂䡁䅉兡穂䝁䅕督獁䍁䅁兓畂䝁䅍杌杁䡁䅣兙穂䍁䅁杚療䡁䅕杢歂䝁䅕䅚杁䝁䅫杢杁䑁䅅兏睁䑁䅧䅉桂䝁䄴䅚杁䝁䅫督杁䝁䅉兙穂䝁䅕䅚杁䝁䅫杢杁䕁䅧睢ㅂ䡁䅍䅤療䝁䄴䅌杁䙁䅑党㑂䝁䅅督畁䅁䅁䉌䅙䱁䥑䅁䕂䝁䅅杖灂䡁䅑兙杁䕁䅫杢橂䍁䄴䅉睂䡁䅉睢㉂䝁䅫䅚求䡁䅍䅉牂䝁䅫䅚畂䝁䅕入杁䝁䅑兡桂䝁䅷入穂䝁䅫督杁䡁䅍党祂䡁䅙兡橂䝁䅕督杁䝁䅙睢祂䍁䅁䅣桂䡁䅑兡求䝁䄴䅤穂䍁䅁督ㅂ䝁䅙杚求䡁䅉兡畂䝁䅣䅉浂䡁䅉睢瑂䍁䅁睙潂䡁䅉睢畂䝁䅫睙杁䝁䅳兡歂䝁䄴党㕂䍁䅁杚桂䝁䅫䅢ㅂ䡁䅉党杁䝁䅫杢杁䡁䅑䅡求䍁䅁兖畂䝁䅫䅤求䝁䅑䅉呂䡁䅑兙あ䝁䅕督畁䍁䅁䅖潂䝁䅕䅉橂䝁䄸兢睂䝁䅅杢㕂䍁䅁睢睂䝁䅕杣桂䡁䅑党穂䍁䅁睡灂䝁䅑杢求䡁䅫䅉歂䝁䅫兙獂䡁䅫督灂䡁䅍䅉橂䝁䅕杢あ䝁䅕杣穂䍁䅁兙畂䝁䅑䅉睂䡁䅉睢㉂䝁䅫䅚求䡁䅍䅉祂䝁䅕䅢桂䡁䅑党歂䍁䅁䅢桂䝁䅉䅉穂䝁䅕杣㉂䝁䅫睙求䡁䅍䅉灂䝁䄴䅉療䡁䅕䅤睂䝁䅅䅤灂䝁䅕杢あ䍁䅁䅚灂䝁䅅䅢㕂䡁䅍兡穂䍁䅁睙求䝁䄴䅤求䡁䅉督畁䍁䅁兓あ䍁䅁兙獂䡁䅍睢杁䝁䄸杚浂䝁䅕杣穂䍁䅁睢ㅂ䡁䅑䅣桂䡁䅑兡求䝁䄴䅤獁䍁䅁䅡療䡁䅍䅣灂䡁䅑兙獂䍁䅁兡畂䡁䅁兙あ䝁䅫党畂䡁䅑䅌杁䝁䅅杢歂䍁䅁䅡療䝁䄰党瑁䝁䅉兙穂䝁䅕䅚杁䝁䅧党瑂䝁䄸䅚灂䝁䅅䅢㕂䡁䅍兡穂䍁䅁督求䡁䅉杤灂䝁䅍党穂䑁䅳䅉療䡁䅁党祂䝁䅅䅤求䡁䅍䅉橂䝁䅷兡畂䝁䅫睙桂䝁䅷䅉獂䝁䅅杙療䡁䅉兙あ䝁䄸杣灂䝁䅕督杁䡁䅑䅡桂䡁䅑䅉睂䡁䅉睢㉂䝁䅫䅚求䍁䅁杣療䡁䅕䅤灂䝁䄴党杁䝁䅷兙楂䝁䄸杣桂䡁䅑睢祂䡁䅫䅉あ䝁䅕督あ䡁䅍䅉浂䝁䄸杣杁䝁䅑兡桂䝁䅷入穂䝁䅫督杁䝁䅅杢歂䍁䅁睢あ䝁䅧党祂䍁䅁䅣潂䡁䅫督灂䝁䅍兡桂䝁䄴兌睂䡁䅉党穂䝁䅍杣灂䝁䅉党歂䍁䅁䅢桂䝁䅉睢祂䝁䅅䅤療䡁䅉入杁䡁䅑党穂䡁䅑督杁䝁䅙睢祂䍁䅁兒呂䙁䅉䅒杁䡁䅁兙あ䝁䅫党畂䡁䅑督㝁䍁䅁兙畂䝁䅑䅉瑂䝁䅅杢桂䝁䅣党瑂䝁䅕杢あ䍁䅁兙畂䝁䅑䅉桂䝁䅑兢灂䝁䄴兡穂䡁䅑杣桂䡁䅑兡㉂䝁䅕䅉穂䝁䅕杣㉂䝁䅫睙求䡁䅍䅉あ䝁䄸䅉療䡁䅕䅤睂䝁䅅䅤灂䝁䅕杢あ䍁䅁䅚灂䝁䅅䅢㕂䡁䅍兡穂䍁䅁睙求䝁䄴䅤求䡁䅉督畁䍁䅁兓畂䍁䅁兙歂䝁䅑兡あ䝁䅫睢畂䍁䅷䅉あ䝁䅧党杁䝁䅍睢瑂䡁䅁兙畂䡁䅫䅉療䝁䅙杚求䡁䅉督杁䝁䅫杢あ䝁䅕睚祂䝁䅅䅤求䝁䅑䅉橂䝁䅅杣求䍁䅁兙畂䝁䅑䅉歂䝁䅫督求䝁䅅督求䍁䅁兢桂䝁䄴兙湂䝁䅕兢求䝁䄴䅤杁䡁䅍党祂䡁䅙兡橂䝁䅕督杁䡁䅑睢杁䡁䅁兙あ䝁䅫党畂䡁䅑督杁䝁䅫杢杁䡁䅉兡穂䝁䅳兌楂䝁䅅督求䝁䅑䅉桂䝁䄴䅚杁䝁䄸䅤潂䝁䅕杣杁䝁䅫杢あ䝁䅕睚祂䝁䅅䅤求䝁䅑䅉橂䝁䅅杣求䍁䅁兙祂䡁䅉兙畂䝁䅣党瑂䝁䅕杢あ䡁䅍睏杁䝁䅍䅢灂䝁䄴兡橂䝁䅅䅢杁䡁䅉党穂䝁䅕兙祂䝁䅍䅡杁䡁䅁杣療䝁䅣杣桂䝁䄰督㝁䍁䅁䅣潂䡁䅫督灂䝁䅍兡桂䝁䄴䅉穂䝁䅕杣㉂䝁䅫睙求䡁䅍睏杁䝁䅅杢歂䍁䅁睙療䝁䄰䅣祂䝁䅕䅡求䝁䄴督灂䡁䅙党杁䝁䅳兡歂䝁䄴党㕂䍁䅁睙桂䡁䅉党杁䡁䅍党祂䡁䅙兡橂䝁䅕督畁䍁䅁杒ㅂ䡁䅉䅤潂䝁䅕杣獁䍁䅁兡あ䍁䅁党畂䝁䅣兙湂䝁䅕督杁䝁䅫杢杁䡁䅑䅡求䍁䅁䅣祂䝁䄸杤灂䡁䅍兡療䝁䄴䅉療䝁䅙䅉桂䝁䅍兤あ䝁䅕䅉灂䝁䄴䅣桂䡁䅑兡求䝁䄴䅤杁䝁䅑兡桂䝁䅷入穂䝁䅫督杁䡁䅍党祂䡁䅙兡橂䝁䅕督杁䝁䅅杢歂䍁䅁杣求䝁䅷兙あ䝁䅕䅚杁䝁䅷兙楂䝁䄸杣桂䡁䅑睢祂䡁䅫䅉穂䝁䅕杣㉂䝁䅫睙求䡁䅍睏杁䝁䅅杢歂䍁䅁䅤祂䝁䅅杢穂䡁䅁䅢桂䝁䄴䅤杁䡁䅍睢浂䡁䅑睤桂䡁䅉党杁䝁䅉兤穂䝁䅫杢求䡁䅍督畁䍁䅁䅖潂䝁䅕䅉橂䝁䄸兢睂䝁䅅杢㕂䍁䅁睤桂䡁䅍䅉浂䝁䄸杣瑂䝁䅕杣獂䡁䅫䅉牂䝁䄴睢㍂䝁䄴䅉桂䡁䅍䅉䕂䝁䅅杖灂䡁䅑兙杁䕁䅧党桂䝁䅷䅤潂䕁䅍兙祂䝁䅕䅉兂䝁䅅杣あ䝁䄴党祂䡁䅍䅉䩂䝁䄴睙畁䍁䅁兙畂䝁䅑䅉橂䝁䅧兙畂䝁䅣党歂䍁䅁兡あ䡁䅍䅉畂䝁䅅兢求䍁䅁䅤療䍁䅁䅒桂䙁䅙兡あ䝁䅅䅉䩂䝁䄴睙畁䍁䅁兡畂䍁䅁睕求䡁䅁䅤求䝁䄰杙求䡁䅉䅉祁䑁䅁免㉁䍁䄴䅉䕂䝁䅅杖灂䡁䅑兙杁䕁䅫杢橂䍁䄴䅉㍂䝁䅅督杁䝁䅫杢橂䝁䄸杣睂䝁䄸杣桂䡁䅑党歂䍁䅁兡畂䍁䅁免㕁䑁䅫䅎杁䝁䅅杢歂䍁䅁兡穂䍁䅁䅡求䝁䅅䅚硂䡁䅕兙祂䡁䅑党祂䝁䅕䅚杁䝁䅫杢杁䕁䅑党畂䡁䅙党祂䍁䅷䅉䑂䝁䄸䅢療䡁䅉兙歂䝁䄸杌䅁䅁坷䅁潁睃䅁䅒桂䝁䄴兙杁䕁䅫杢橂䝁䄸杣睂䝁䄸杣桂䡁䅑党歂䍁䅷䅉あ䝁䄸睚求䡁䅑䅡求䡁䅉䅉㍂䝁䅫䅤潂䍁䅁兡あ䡁䅍䅉穂䡁䅕杙穂䝁䅫䅚灂䝁䅅杣灂䝁䅕督獁䍁䅁䅣祂䝁䄸杤灂䝁䅑党穂䍁䅁䅣療䡁䅣党祂䍁䄰睙療䝁䄴杤求䡁䅫兙畂䝁䅍党杁䝁䅅杢歂䍁䅁党畂䝁䅕杣湂䡁䅫兌瑂䝁䅅杢桂䝁䅣党瑂䝁䅕杢あ䍁䅁督療䝁䅷兤あ䝁䅫睢畂䡁䅍䅉浂䝁䄸杣杁䡁䅙党潂䝁䅫睙獂䝁䅕督杁䝁䅅杢歂䍁䅁兢桂䝁䅍䅡灂䝁䄴党祂䡁䅫䅉灂䝁䄴䅉佂䝁䄸杣あ䝁䅧䅉䉂䝁䄰党祂䝁䅫睙桂䍁䅷䅉䙂䡁䅕杣療䡁䅁党獁䍁䅁睕療䡁䅕䅤潂䍁䅁兑瑂䝁䅕杣灂䝁䅍兙獁䍁䅁兙畂䝁䅑䅉あ䝁䅧党杁䕁䅅督灂䝁䅅䅉兂䝁䅅睙灂䝁䅙兡橂䍁䄴䅉啂䝁䅧党杁䝁䅍睢瑂䡁䅁兙畂䡁䅫䅉療䡁䅁党祂䝁䅅䅤求䡁䅍䅉あ䝁䅧杣療䡁䅕睚潂䍁䅁杚療䡁䅕杣杁䡁䅍党湂䝁䄰党畂䡁䅑督㙁䍁䅁䅔灂䝁䅣䅡あ䍁䅁杖求䝁䅧兡橂䝁䅷党杁䕁䅑杣灂䡁䅙党杁䙁䅍入穂䡁䅑党瑂䡁䅍䅌杁䕁䅍睢瑂䝁䄰党祂䝁䅍兡桂䝁䅷䅉坂䝁䅕䅡灂䝁䅍䅢求䍁䅁䅒祂䝁䅫杤求䍁䅁兙畂䝁䅑䅉乂䝁䄸䅤灂䝁䄸杢杁䙁䅍入穂䡁䅑党瑂䡁䅍䅌杁䕁䄸杚浂䍁䄰䅓灂䝁䅣䅡㍂䝁䅅入杁䕁䅑杣灂䡁䅙党杁䝁䅅杢歂䍁䅁兔療䡁䅑兡療䝁䄴䅉呂䡁䅫督あ䝁䅕兢穂䍁䅷䅉桂䝁䄴䅚杁䙁䅁睢㍂䝁䅕杣杁䙁䅑党橂䝁䅧杢療䝁䅷睢湂䝁䅫党穂䍁䄴䅉䩂䡁䅑䅉療䝁䅙杚求䡁䅉督杁䝁䅑杣灂䡁䅙党杁䡁䅍入穂䡁䅑党瑂䡁䅍䅌杁䝁䅫杢橂䝁䅷兤歂䝁䅫杢湂䍁䅁兙㑂䝁䅷党穂䍁䅷䅉歂䡁䅉兡㉂䝁䅕督潂䝁䅅杚あ䡁䅍䅌杁䡁䅑杣桂䝁䄴督瑂䝁䅫督穂䝁䅫睢畂䍁䅷䅉桂䝁䄴䅚杁䡁䅣䅡求䝁䅕䅢杁䝁䅅杢歂䍁䅁䅤祂䝁䅅睙牂䍁䅁䅚祂䝁䅫杤求䡁䅍睏杁䝁䄰睢あ䝁䅫睢畂䍁䅁督㕂䡁䅍䅤求䝁䄰督獁䍁䅁督ㅂ䝁䅍䅡杁䝁䅅督杁䡁䅣兡畂䝁䅍䅡求䡁䅍䅌杁䡁䅍䅢求䡁䅣䅉歂䡁䅉兡㉂䝁䅕督獁䍁䅁兙畂䝁䅑䅉潂䡁䅕杙杁䝁䅑杣灂䡁䅙党穂䑁䅳䅉桂䝁䄴䅚杁䝁䅕䅢求䝁䅍䅤祂䝁䄸䅚㕂䝁䄴兙瑂䝁䅫睙杁䡁䅑党橂䝁䅧杢療䝁䅷睢湂䝁䅫党穂䍁䅁睙療䝁䄰䅣祂䝁䅫督求䝁䅑䅉療䝁䅙䅉瑂䝁䄸䅤療䡁䅉督獁䍁䅁兡畂䡁䅙党祂䡁䅑党祂䡁䅍䅌杁䡁䅍睢浂䡁䅑睤桂䡁䅉党杁䝁䅅杢歂䍁䅁睙療䝁䄴䅤祂䝁䄸䅢杁䡁䅍入穂䡁䅑党瑂䡁䅍䅌杁䝁䅉兙あ䡁䅑党祂䡁䅫兌瑂䝁䅅杢桂䝁䅣党瑂䝁䅕杢あ䍁䅁督㕂䡁䅍䅤求䝁䄰督獁䍁䅁兙畂䝁䅑䅉浂䡁䅕党獂䍁䅁睙求䝁䅷䅢杁䡁䅁䅢桂䡁䅑党穂䍁䄴䅉啂䝁䅧党杁䝁䅍睢瑂䡁䅁兙畂䡁䅫䅉桂䝁䅷督療䍁䅁䅣祂䝁䄸杤灂䝁䅑党穂䍁䅁督求䝁䅅䅢灂䝁䄴睚杁䡁䅍睢獂䡁䅕䅤灂䝁䄸杢穂䍁䅷䅉穂䡁䅕睙潂䍁䅁兙穂䍁䅁睚桂䡁䅍睡求䡁䅑督獁䍁䅁督求䝁䅅䅢穂䍁䅷䅉橂䝁䅅兢杁䝁䅍睢㉂䝁䅕杣穂䍁䅷䅉桂䝁䄴䅚杁䝁䄸兡獂䍁䅁䅣桂䝁䄴䅉瑂䝁䄸䅚ㅂ䝁䅷党穂䑁䅳䅉あ䝁䅧党祂䝁䄰兙獂䍁䄰兢桂䝁䄴兙湂䝁䅕兢求䝁䄴䅤杁䡁䅑党橂䝁䅧杢療䝁䅷睢湂䝁䅫党穂䍁䅷䅉灂䝁䄴睙獂䡁䅕䅚灂䝁䄴睚杁䡁䅑杣桂䝁䄴督瑂䝁䅫督穂䝁䅫睢畂䍁䅁兙畂䝁䅑䅉求䝁䄴睚灂䝁䄴党杁䝁䄸兡獂䍁䅁睙療䝁䄸䅢灂䝁䄴睚獁䍁䅁杙桂䡁䅑䅤求䡁䅉入杁䝁䅅杢歂䍁䅁党獂䝁䅕睙あ䡁䅉睢畂䝁䅫睙穂䍁䅁睙療䝁䄸䅢灂䝁䄴睚獁䍁䅁睙潂䝁䅅杣湂䝁䅕䅉桂䝁䅫杣杁䝁䅍睢療䝁䅷兡畂䝁䅣䅌杁䝁䅅杢歂䍁䅁䅤潂䝁䅕杣瑂䝁䅅䅢瑁䝁䅅睙療䡁䅕督あ䝁䅫睙桂䝁䅷䅉睂䡁䅉睢あ䝁䅕睙あ䝁䅫杤求䍁䅁督潂䝁䅫党獂䝁䅑兡畂䝁䅣睏杁䝁䅅杢歂䍁䅁䅚灂䝁䅣兡あ䝁䅅䅢杁䡁䅍睢獂䡁䅕䅤灂䝁䄸杢穂䍁䅁䅤潂䝁䅅䅤杁䝁䅫杢橂䝁䅷兤歂䝁䅕䅉桂䝁䅍䅤灂䡁䅙党杁䝁䅅杢歂䍁䅁䅣桂䡁䅍督灂䡁䅙党杁䡁䅍入穂䡁䅑党瑂䍁䅁睙療䝁䄴䅤祂䝁䄸䅢穂䍁䅷䅉桂䡁䅍䅉㍂䝁䅕䅢獂䍁䅁兙穂䍁䅁䅚求䡁䅍睙祂䝁䅫䅣あ䝁䅫杤求䍁䅁兙畂䝁䅑䅉睂䡁䅉党歂䝁䅫睙あ䝁䅫杤求䍁䅁兙畂䝁䅅䅢㕂䡁䅑兡橂䡁䅍杌杁䕁䅫䅤杁䡁䅍党祂䡁䅙党穂䍁䅁杤求䝁䅧兡橂䝁䅷党杁䝁䄰兙畂䡁䅕杚桂䝁䅍䅤ㅂ䡁䅉党祂䡁䅍䅉灂䝁䄴䅉あ䝁䅧党杁䝁䅣䅢療䝁䅉兙獂䍁䅁䅢灂䝁䅣䅡あ䍁䅁杤求䝁䅧兡橂䝁䅷党獁䍁䅁兢求䝁䅑兡ㅂ䝁䄰睌潂䝁䅕兙㉂䡁䅫䅉㉂䝁䅕䅡灂䝁䅍䅢求䍁䅷䅉桂䝁䄴䅚杁䝁䄸杚浂䍁䄰䅡灂䝁䅣䅡㍂䝁䅅入杁䝁䄰兙祂䝁䅳党あ䡁䅍䅌杁䝁䅅督杁䡁䅣党獂䝁䅷䅉桂䡁䅍䅉あ䝁䅧党杁䡁䅍䅤桂䡁䅑兡療䝁䄴兙祂䡁䅫䅉灂䝁䄴䅚ㅂ䡁䅍䅤祂䝁䅫兙獂䍁䅁兢桂䡁䅉睡求䡁䅑杌杁䙁䅑䅡求䍁䅁睙療䝁䄰䅣桂䝁䄴入杁䡁䅣兙穂䍁䅁杚療䡁䅉兢求䡁䅉䅢㕂䍁䅁睡畂䝁䄸睤畂䍁䅁兙穂䍁䅁䅒桂䝁䄴兙杁䕁䅧睢獂䝁䅑兡畂䝁䅣䅉䑂䝁䄸杣睂䝁䄸杣桂䡁䅑兡療䝁䄴䅉桂䝁䄴䅚杁䝁䅍䅡桂䝁䄴睚求䝁䅑䅉灂䡁䅑督杁䝁䄴兙瑂䝁䅕䅉あ䝁䄸䅉䕂䝁䅅杢桂䍁䅁兓畂䝁䅍睢祂䡁䅁睢祂䝁䅅䅤求䝁䅑䅉灂䝁䄴䅉䉂䡁䅕睚ㅂ䡁䅍䅤杁䑁䅉䅍硁䑁䅙杌杁䕁䅑兙畂䝁䅅䅉䩂䝁䄴睙療䡁䅉䅣療䡁䅉兙あ䝁䅕䅚杁䡁䅣兙穂䍁䅁杚療䡁䅕杢歂䝁䅕䅚杁䝁䅫杢杁䑁䅅兏睁䑁䅑䅉桂䝁䄴䅚杁䝁䅫督杁䝁䅧党桂䝁䅑兣ㅂ䝁䅅杣あ䝁䅕杣求䝁䅑䅉灂䝁䄴䅉乂䝁䅅兤瑂䝁䅕党獁䍁䅁睔潂䝁䅫睢畁䅁䅁䉃䅙䥁偙䅁䕂䝁䅅杢桂䝁䅧党祂䍁䅁睑療䡁䅉䅣療䡁䅉兙あ䝁䅫睢畂䍁䅁䅚求䡁䅍兡湂䝁䄴督獁䍁䅁兢桂䝁䄴兤浂䝁䅅睙あ䡁䅕杣求䡁䅍䅌杁䝁䅅杢歂䍁䅁兢桂䡁䅉睡求䡁䅑督杁䡁䅁杣療䝁䅙党穂䡁䅍兡療䝁䄴兙獂䍁䅷䅉瑂䝁䅕䅚灂䝁䅍兙獂䍁䅷䅉灂䝁䄴䅚ㅂ䡁䅍䅤祂䝁䅫兙獂䍁䅷䅉桂䝁䄴䅚杁䝁䅍睢瑂䝁䄰党祂䝁䅍兡桂䝁䅷䅉睂䡁䅉睢歂䡁䅕睙あ䡁䅍䅉桂䝁䄴䅚杁䡁䅍党祂䡁䅙兡橂䝁䅕督杁䡁䅣睢祂䝁䅷䅚㍂䝁䅫䅚求䍁䄴䅉啂䝁䅧党杁䕁䅉兡療䡁䅑党橂䝁䅧杢療䝁䅷睢湂䡁䅫䅉穂䝁䅕睚瑂䝁䅕杢あ䡁䅍䅉療䝁䅙杚求䡁䅉督杁䝁䅉兡療䡁䅁杣療䝁䅍党穂䡁䅍䅉あ䝁䅕睙潂䝁䄴睢獂䝁䄸睚灂䝁䅕督獁䍁䅁睙療䝁䄴督ㅂ䝁䄰兙楂䝁䅷党穂䍁䅷䅉桂䝁䄴䅚杁䡁䅍党祂䡁䅙兡橂䝁䅕督杁䡁䅑䅡桂䡁䅑䅉桂䝁䅑杤桂䝁䄴睙求䍁䅷䅉桂䝁䅍睙求䝁䅷党祂䝁䅅䅤求䍁䅷䅉桂䝁䄴䅚杁䝁䅫杢あ䝁䅕睚祂䝁䅅䅤求䍁䅁䅤潂䝁䅕䅉歂䝁䅕杤求䝁䅷睢睂䝁䄰党畂䡁䅑䅉桂䝁䄴䅚杁䝁䄰兙畂䡁䅕杚桂䝁䅍䅤ㅂ䡁䅉党杁䝁䄸杚杁䡁䅑䅡求䡁䅉兙睂䝁䅕兤あ䝁䅫睙穂䑁䅳䅉橂䝁䅕䅢獂䍁䅁䅢灂䝁䄴党杁䝁䅅杢歂䍁䅁睙求䝁䅷䅢杁䝁䅍兤獂䡁䅑兤祂䝁䅕䅉瑂䝁䅕䅚灂䝁䅅䅉歂䝁䅕杤求䝁䅷睢睂䝁䄰党畂䡁䅑䅉穂䝁䅕杣㉂䝁䅫睙求䡁䅍睏杁䝁䅍党獂䝁䅷䅉橂䡁䅕䅢あ䡁䅕杣求䍁䅁兢求䝁䅑兡桂䍁䅷䅉睂䡁䅉睢橂䝁䅕督穂䍁䅁䅢灂䡁䅅兤灂䝁䅑督杁䝁䅅杢歂䍁䅁杙ㅂ䝁䅙杚求䡁䅉督杁䝁䅙睢祂䍁䅁兢桂䝁䄴兤浂䝁䅅睙あ䡁䅕杣灂䝁䄴睚獁䍁䅁睙潂䡁䅉睢瑂䝁䅅䅤療䝁䅣杣桂䡁䅁䅡㕂䍁䅁杣求䡁䅍兡畂䡁䅍䅌杁䝁䅙兡獂䡁䅑杣桂䡁䅑兡療䝁䄴䅉あ䝁䅕睙潂䝁䄴睢獂䝁䄸睚灂䝁䅕督獁䍁䅁兙穂䝁䅕䅣あ䝁䅫睙杁䝁䅙兡獂䝁䅷䅉浂䝁䅫杢灂䡁䅍䅡㝁䍁䅁督灂䝁䄴睚獂䝁䅕兌ㅂ䡁䅍党杁䝁䅧兙祂䝁䅑睤桂䡁䅉党杁䝁䅅杢歂䍁䅁睙療䝁䄴督ㅂ䝁䄰兙楂䝁䅷党穂䍁䅁兙畂䝁䅑䅉穂䝁䅕杣㉂䝁䅫睙求䡁䅍䅌杁䡁䅍兤橂䝁䅧䅉桂䡁䅍䅉あ䝁䅧党杁䝁䅑党穂䝁䅫睚畂䍁䅁兙畂䝁䅑䅉灂䝁䄴督あ䝁䅅䅢獂䝁䅅䅤灂䝁䄸杢杁䝁䄸杚杁䝁䅙兤獂䝁䅷䅉瑂䝁䅅杢ㅂ䝁䅙兙橂䡁䅑兤祂䝁䅫杢湂䍁䅁督ㅂ䝁䅫䅤求䡁䅍睏杁䝁䅷兙楂䍁䅁杚灂䝁䅷䅤祂䝁䅅䅤灂䝁䄸杢獁䍁䅁督求䡁䅁兙祂䝁䅅䅤灂䝁䄸杢獁䍁䅁兙畂䝁䅑䅉睂䡁䅕杣灂䝁䅙兡橂䝁䅅䅤灂䝁䄸杢㝁䍁䅁䅢桂䝁䅉兌穂䝁䅍兙獂䝁䅕䅉睂䡁䅉睢あ䝁䅕兡畂䍁䅁䅣ㅂ䡁䅉兡浂䝁䅫睙桂䡁䅑兡療䝁䄴䅉桂䝁䄴䅚杁䝁䅅杢桂䝁䅷入あ䝁䅫睙桂䝁䅷䅉あ䝁䄸睢獂䡁䅍睏杁䡁䅉党桂䝁䅣党畂䡁䅑督獁䍁䅁兢求䝁䄰杙祂䝁䅅杢求䡁䅍䅌杁䝁䅅杢歂䍁䅁督求䡁䅉杤灂䝁䅍党穂䑁䅳䅉桂䝁䄴䅚杁䝁䅧党桂䝁䅷䅤潂䝁䅍兙祂䝁䅕䅉浂䝁䅫䅢あ䡁䅉兙あ䝁䅫睢畂䍁䅁督療䝁䅷兤あ䝁䅫睢畂䡁䅍杌杁䙁䅑䅡求䍁䅁䅔灂䝁䅙党杁䙁䅍睙灂䝁䅕杢橂䝁䅕督杁䡁䅍党湂䝁䄰党畂䡁䅑䅉睂䡁䅉睢㉂䝁䅫䅚求䡁䅍䅉瑂䝁䅅督穂䍁䅁督睂䝁䅕睙あ䡁䅉睢瑂䝁䅕䅤求䡁䅉督㝁䍁䅁杚獂䝁䄸睤杁䝁䅍入あ䝁䄸兢求䡁䅑杣㕂䍁䅷䅉湂䝁䅕杢療䝁䄰兡橂䡁䅍䅌杁䝁䅷兙楂䍁䅁兙ㅂ䡁䅑睢瑂䝁䅅䅤灂䝁䄸杢獁䍁䅁睙求䝁䄴䅤祂䝁䅫杚ㅂ䝁䅣兙あ䝁䅫睢畂䍁䅷䅉獂䝁䅫兣ㅂ䝁䅫䅚杁䝁䅧兙畂䝁䅑䅢灂䝁䄴睚杁䝁䅅兤あ䝁䄸兢桂䡁䅑兡療䝁䄴䅉灂䝁䄴督あ䡁䅉兤瑂䝁䅕杢あ䡁䅍䅌杁䝁䅅杢あ䝁䅫杙療䝁䅑兡求䡁䅍䅉桂䝁䄴䅚杁䡁䅉党桂䝁䅣党畂䡁䅑督獁䍁䅁兙畂䝁䅑䅉睂䝁䅅杣あ䝁䅫睙獂䝁䅕䅉橂䝁䄸兤畂䡁䅑兡畂䝁䅣䅉桂䝁䄴䅚杁䝁䅍䅡桂䡁䅉兙橂䡁䅑党祂䝁䅫来桂䡁䅑兡療䝁䄴睏杁䝁䄰兡橂䡁䅉睢穂䝁䅍睢睂䝁䅕督㝁䍁䅁䅣祂䝁䄸䅤求䝁䅫杢杁䝁䅍睢畂䡁䅍兤瑂䝁䅅杙獂䝁䅕督㝁䍁䅁兡畂䝁䅑兤穂䡁䅑杣灂䝁䅅䅢杁䝁䅙兡獂䡁䅑杣桂䡁䅑兡療䝁䄴䅉睂䡁䅉睢歂䡁䅕睙あ䡁䅍睏杁䝁䅅杢歂䍁䅁睚求䝁䄴睢瑂䝁䅫睙杁䝁䄰党歂䝁䅫睙灂䝁䄴党穂䍁䅷䅉穂䡁䅕睙潂䍁䅁兙穂䍁䅁睙ㅂ䡁䅍䅤療䝁䄰䅉畂䡁䅕睙獂䝁䅕兡橂䍁䅁兙橂䝁䅫䅚杁䡁䅁杣療䝁䅑兤橂䡁䅑督獁䍁䅁䅣獂䝁䅅督瑂䝁䅫䅚杁䕁䅑杔䉂䍁䅷䅉卂䕁䄴兑獁䍁䅁兙畂䝁䅑䅉睂䡁䅉睢あ䝁䅕兡畂䡁䅍䅉ㅂ䝁䄴䅚求䡁䅉䅉あ䝁䅧党杁䕁䅅村䑂䕁䅅兔獁䍁䅁兑䵂䕁䅑兒坂䙁䅉睔佂䍁䅷䅉䍂䕁䅕睑䱂䕁䄰兑佂䍁䅁睑偂䙁䅕䅔啂䕁䅕杕獁䍁䅁兓䕂䙁䅑䅌杁䕁䅷兒䩂䕁䅍兑杁䕁䄰兓䑂䙁䅉睔呂䙁䅫睕啂䕁䅕兔呂䍁䅷䅉乂䕁䄸䅔䙂䕁䅍兖䵂䕁䅅杕杁䕁䅑兒坂䕁䅫睑䙂䙁䅍䅌杁䙁䅁兑䵂䕁䅷䅌杁䙁䅁䅓䙂䕁䄴睔乂䕁䅕杔䙂䙁䅧䅉桂䝁䄴䅚杁䙁䅍睑䩂䕁䅕䅗杁䝁䅉杣桂䝁䄴䅚穂䍁䄴䅉啂䝁䅧党杁䕁䅑兡桂䝁䅣杢療䡁䅍䅤灂䝁䅍督杁䡁䅍党湂䝁䄰党畂䡁䅑䅉療䝁䅙杚求䡁䅉督杁䝁䅍䅡求䝁䄰兡穂䡁䅑杣㕂䍁䅷䅉灂䝁䄰兢ㅂ䝁䄴睢桂䡁䅍督桂䡁䅫䅌杁䝁䄰兡橂䡁䅉睢楂䝁䅫睢獂䝁䄸睚㕂䍁䅷䅉桂䝁䄴䅚杁䝁䅅兤あ䝁䄸兢桂䡁䅑兡療䝁䄴䅉穂䡁䅫督あ䝁䅕兢穂䑁䅳䅉桂䝁䄴䅚杁䝁䄰睢獂䝁䅕睙ㅂ䝁䅷兙祂䍁䅷䅉桂䝁䅍兤あ䝁䅕䅉橂䝁䅅杣求䍁䅷䅉桂䝁䄴䅚杁䡁䅁兙あ䝁䅧睢獂䝁䄸睚㕂䍁䅁䅚灂䝁䅅睚畂䝁䄸督あ䝁䅫睙穂䍁䅁䅣祂䝁䄸䅚ㅂ䝁䅍䅤穂䍁䄴䅉啂䝁䅧兡穂䍁䅁督求䝁䅣兢求䝁䄴䅤杁䝁䅅䅢穂䝁䄸䅉睂䡁䅉睢㉂䝁䅫䅚求䡁䅍䅉橂䝁䅷兡畂䝁䅫睙桂䝁䅷䅉灂䝁䄴督あ䡁䅉兤瑂䝁䅕杢あ䡁䅍䅌杁䡁䅉党桂䝁䅣党畂䡁䅑督獁䍁䅁睙療䝁䄴督ㅂ䝁䄰兙楂䝁䅷党穂䍁䅷䅉穂䝁䄸杚あ䡁䅣兙祂䝁䅕䅌杁䝁䅅杢歂䍁䅁督求䡁䅉杤灂䝁䅍党穂䍁䅁杚療䡁䅉䅉潂䝁䄸督睂䝁䅫䅤桂䝁䅷督獁䍁䅁䅣潂䡁䅫督灂䝁䅍兡桂䝁䄴督婁䍉䅁睢浂䝁䅙兡橂䝁䅕督獁䍁䅁杣求䝁䅙党祂䝁䅕杢橂䝁䅕䅉獂䝁䅅杙療䡁䅉兙あ䝁䄸杣灂䝁䅕督獁䍁䅁兙畂䝁䅑䅉療䡁䅑䅡求䡁䅉䅉橂䡁䅉兡あ䝁䅫睙桂䝁䅷䅉橂䝁䅅杣求䍁䅁督求䡁䅑䅤灂䝁䄴睚穂䍁䄴䅉啂䝁䅧党杁䝁䅍睢瑂䡁䅁兙畂䡁䅫䅉潂䝁䅅督杁䝁䅅䅉祂䝁䅕督求䝁䅅杣橂䝁䅧䅉杁䝁䅍睢獂䝁䅷兙楂䝁䄸杣桂䡁䅑兡療䝁䄴䅉杁䡁䅣兡あ䝁䅧䅉呂䡁䅑兙畂䝁䅙睢祂䝁䅑䅉杁䙁䅕杢灂䡁䅙党祂䡁䅍兡あ䡁䅫睊穂䍁䅁䅒求䡁䅁兙祂䡁䅑兢求䝁䄴䅤杁䍁䅁睢浂䍁䅁䅉䍂䝁䅫睢求䝁䄴睚灂䝁䄴党求䡁䅉兡畂䝁䅣䅉浂䝁䄸杣杁䝁䅍兙畂䝁䅍党祂䍁䅁䅚祂䡁䅕睚杁䝁䅑党㉂䝁䅕䅢療䡁䅁兢求䝁䄴䅤畁䍁䅁䅖潂䝁䅕䅉橂䝁䄸兢睂䝁䅅杢㕂䍁䅁睤桂䡁䅍䅉浂䝁䄸杣瑂䝁䅕杣獂䡁䅫䅉牂䝁䄴睢㍂䝁䄴䅉桂䡁䅍䅉䕂䝁䅫杤求䡁䅉督灂䝁䅙兡求䝁䅑䅉乂䝁䄸杣あ䝁䅣兙湂䝁䅕䅉䩂䝁䄴杤求䡁䅍䅤療䡁䅉督獁䍁䅁兓畂䝁䅍杌杁䝁䅅杢歂䍁䅁睙潂䝁䅅杢湂䝁䅕䅚杁䝁䅫䅤穂䍁䅁杢桂䝁䄰党杁䡁䅑睢杁䕁䅑兙畂䝁䅅䅡求䡁䅉䅉䑂䝁䄸杣睂䝁䄸杣桂䡁䅑兡療䝁䄴䅉灂䝁䄴䅉硁䑁䅫䅏ぁ䍁䄴䅉䕂䝁䅅杢桂䝁䅧党祂䍁䅁睑療䡁䅉䅣療䡁䅉兙あ䝁䅫睢畂䍁䅁睤桂䡁䅍䅉浂䝁䄸兤畂䝁䅑党歂䍁䅁兡畂䍁䅁免㕁䑁䅙兏杁䝁䅅杢歂䍁䅁兡穂䍁䅁杙桂䡁䅍党歂䍁䅁兡畂䍁䅁睖桂䡁䅍䅡灂䝁䄴睚あ䝁䄸杢獁䍁䅁䅤潂䝁䅕䅉䕂䝁䅫督あ䡁䅉兡橂䡁䅑䅉療䝁䅙䅉䑂䝁䄸䅢ㅂ䝁䄰杙灂䝁䅅杌䅁䅁呕䅁祁睁䅁䅒桂䡁䅉䅚求䝁䄴䅉卂䝁䅕督あ䝁䅅兤祂䝁䅅杢あ䡁䅍䅌杁䕁䅫杢橂䍁䄴䅌杁䡁䅑睢湂䝁䅕䅤潂䝁䅕杣杁䡁䅣兡あ䝁䅧䅉灂䡁䅑督杁䡁䅍兤楂䡁䅍兡歂䝁䅫兙祂䝁䅫党穂䍁䅷䅉療䡁䅣杢穂䍁䅁兙畂䝁䅑䅉療䡁䅁党祂䝁䅅䅤求䡁䅍䅉浂䡁䅕䅢獂䍁䄰督求䡁䅉杤灂䝁䅍党杁䡁䅉党穂䡁䅑兙ㅂ䡁䅉兙畂䡁䅑督杁䝁䅫杢杁䡁䅑䅡求䍁䅁兖畂䝁䅫䅤求䝁䅑䅉呂䡁䅑兙あ䝁䅕督杁䝁䅅杢歂䍁䅁睑桂䝁䄴兙歂䝁䅅杌杁䕁䅫䅤杁䝁䄸䅣求䡁䅉兙あ䝁䅕督杁䡁䅕杢歂䝁䅕杣杁䕁䄸䅢灂䡁䅙党杁䕁䅣兙祂䝁䅑党畂䍁䅷䅉䵂䝁䄸杢湂䕁䅧睢祂䝁䄴䅉呂䡁䅑党桂䝁䅳䅡療䡁䅕督求䍁䅷䅉䑂䝁䅧党歂䝁䅑兙祂䍁䅣督杁䙁䅍睙祂䝁䅅䅤橂䝁䅧䅉䱂䝁䅫䅤橂䝁䅧党畂䍁䅷䅉婂䝁䅅杣歂䍁䅁䅓療䡁䅕督求䍁䅷䅉啂䝁䅧党杁䕁䅍兙睂䝁䅫䅤桂䝁䅷䅉䡂䡁䅉兡獂䝁䅷党獁䍁䅁睕求䝁䅅督療䝁䄴督杁䑁䅕杍獁䍁䅁村桂䝁䅧兙瑂䝁䅅䅉䍂䡁䅉党求䡁䅯党獁䍁䅁兒歂䝁䅑兡求䍁䅁杖婁䡉䅍䅉兂䡁䅉兡瑂䝁䅕䅉呂䝁䅕兙浂䝁䄸睢歂䍁䅷䅉桂䝁䄴䅚杁䕁䅍兙睂䝁䅫䅤桂䝁䅷䅉䍂䡁䅕杣湂䝁䅕杣杁䝁䅉杣桂䝁䄴䅚杁䝁䄴兙瑂䝁䅕督畁䍁䅁䅒桂䡁䅉䅚求䝁䄴䅉卂䝁䅕督あ䝁䅅兤祂䝁䅅杢あ䡁䅍䅌杁䕁䅫杢橂䍁䄴䅉㍂䝁䅅督杁䝁䅙睢ㅂ䝁䄴䅚求䝁䅑䅉灂䝁䄴䅉硁䑁䅫李㑁䍁䅁兙畂䝁䅑䅉灂䡁䅍䅉楂䝁䅅督求䝁䅑䅉灂䝁䄴䅉偂䡁䅉䅢桂䝁䄴䅚療䍁䅷䅉䝂䝁䅷睢祂䝁䅫䅚桂䍁䄴䅁䭁兆䅁杰䅯䕁䅑兙祂䝁䅷兡畂䝁䅣䅉䩂䝁䄴睚祂䝁䅕䅚灂䝁䅕杢あ䡁䅍䅉䩂䝁䄴睙畁䍁䅁䅚求䡁䅙党獂䝁䄸䅣穂䍁䅷䅉睂䡁䅉睢歂䡁䅕睙求䡁䅍䅌杁䝁䅅杢歂䍁䅁督求䝁䅷䅢穂䍁䅁杢桂䡁䅑兤祂䝁䅅䅢杁䝁䅫杢湂䡁䅉党歂䝁䅫党畂䡁䅑督杁䝁䅙杣療䝁䄰䅉求䝁䅑兡楂䝁䅷党杁䝁䅅杢歂䍁䅁兡畂䝁䅕䅚灂䝁䅉䅢求䍁䅁杙灂䝁䄸兌畂䡁䅕䅤祂䝁䅫党畂䡁䅑督杁䝁䅫杢杁䕁䄴睢祂䡁䅑䅡杁䕁䅅兢求䡁䅉兡橂䝁䅅䅌杁䕁䅕兤祂䝁䄸䅣求䍁䅷䅉䑂䝁䅧兡畂䝁䅅䅌杁䙁䅍睢ㅂ䡁䅑䅡杁䕁䅅兢求䡁䅉兡橂䝁䅅䅌杁䝁䅅杢歂䍁䅁兡畂䡁䅑党祂䝁䄴兙あ䝁䅫睢畂䝁䅅䅢獂䡁䅫杌杁䙁䅑䅡求䍁䅁睙療䝁䄰䅣桂䝁䄴入杁䝁䄸䅣求䡁䅉兙あ䝁䅕督杁䡁䅑䅡祂䝁䄸兤湂䝁䅧䅉あ䝁䅧杣求䝁䅕䅉穂䝁䅕睚瑂䝁䅕杢あ䡁䅍杏杁䕁䅙党求䝁䅑䅉䩂䝁䄴睚祂䝁䅕䅚灂䝁䅕杢あ䡁䅍䅌杁䕁䅙睢療䝁䅑䅉䩂䝁䄴睚祂䝁䅕䅚灂䝁䅕杢あ䡁䅍䅌杁䝁䅅杢歂䍁䅁杒ㅂ䝁䅕䅢杁䕁䅫杢湂䡁䅉党歂䝁䅫党畂䡁䅑督畁䍁䅁兓あ䍁䅁睢浂䝁䅙党祂䡁䅍䅉灂䝁䄴睚祂䝁䅕䅚灂䝁䅕杢あ䡁䅍䅉桂䝁䄴䅚杁䝁䅍兤穂䡁䅑睢瑂䝁䅫来求䝁䅑䅉穂䡁䅁党橂䝁䅫兙獂䡁䅑入杁䡁䅍睢獂䡁䅕䅤灂䝁䄸杢穂䍁䅁杚療䡁䅉䅉橂䡁䅕督あ䝁䄸兢求䡁䅉督杁䝁䅫杢杁䡁䅑䅡求䍁䅁䅣潂䝁䅅杣瑂䝁䅅睙求䡁䅕䅤灂䝁䅍兙獂䍁䅷䅉浂䝁䄸睢歂䍁䅷䅉睂䝁䅕䅤杁䝁䅙睢療䝁䅑䅌杁䝁䅙党求䝁䅑䅌杁䝁䅫杢歂䡁䅕督あ䡁䅉兡桂䝁䅷䅌杁䝁䅙兤求䝁䅷䅌杁䝁䅉兡療䝁䅕杢求䡁䅉睚㕂䍁䅷䅉桂䝁䄴䅚杁䝁䅙党祂䡁䅑兡獂䝁䅫来求䡁䅉䅉灂䝁䄴䅚ㅂ䡁䅍䅤祂䝁䅫党穂䍁䄴䅉啂䝁䅧党杁䝁䅍睢瑂䡁䅁兙畂䡁䅫䅉桂䝁䅷督療䍁䅁睙療䝁䅷䅢求䝁䅍䅤穂䍁䅁兙畂䝁䅑䅉あ䡁䅉兙畂䡁䅍杚療䡁䅉兢穂䍁䅁杤桂䡁䅉兡療䡁䅕督杁䝁䅅杢灂䝁䄰兙獂䍁䅁杙㕂䍁䄰䅣祂䝁䄸䅚ㅂ䝁䅍䅤杁䡁䅍䅤祂䝁䅕兙瑂䡁䅍䅉灂䝁䄴䅤療䍁䅁兤穂䝁䅕兙楂䝁䅷党杁䝁䅅杢歂䍁䅁督睂䝁䅕睙灂䝁䅅䅢あ䡁䅫䅉灂䝁䄴睚祂䝁䅕䅚灂䝁䅕杢あ䡁䅍䅌杁䡁䅍兤橂䝁䅧䅉桂䡁䅍䅉橂䝁䄸䅢獂䝁䅅睚求䝁䄴䅌杁䝁䅕䅚灂䝁䅉䅢求䍁䅁杚桂䡁䅑督獁䍁䅁杚求䝁䅕䅚瑁䝁䅣杣桂䝁䅑党杁䝁䅙兙あ䡁䅍䅌杁䝁䅅杢灂䝁䄰兙獂䍁䅁䅣祂䝁䄸䅤求䝁䅫杢穂䍁䅁兙畂䝁䅑䅉瑂䝁䅕兙獂䡁䅍䅌杁䡁䅁䅢桂䡁䅍兢桂䍁䅷䅉睂䝁䅕䅤杁䝁䅙睢療䝁䅑䅉灂䝁䄴睚祂䝁䅕䅚灂䝁䅕杢あ䡁䅍䅌杁䝁䄸杣湂䝁䅅杢灂䝁䅍䅉浂䝁䅕杣あ䝁䅫䅢灂䡁䅯党祂䡁䅍䅌杁䡁䅫党獂䝁䅷睢㍂䍁䅁睚祂䝁䅕兙穂䝁䅕䅌杁䝁䅙兤求䝁䅷䅉浂䝁䅕党歂䡁䅍䅤療䝁䅍睡獁䍁䅁睚祂䝁䅕党畂䍁䅁党畂䝁䅕杣湂䡁䅫䅌杁䝁䄴兙あ䡁䅕杣桂䝁䅷䅉橂䝁䅅督灂䝁䄴睚穂䍁䅷䅉桂䝁䄴䅚杁䝁䅧兡歂䝁䅕督畁䍁䅁兓畂䍁䅁兙歂䝁䅑兡あ䝁䅫睢畂䍁䅷䅉灂䡁䅑䅉祂䝁䅕睙療䡁䅙党祂䡁䅍䅉桂䝁䄴䅚杁䝁䅍睢畂䡁䅙党祂䡁䅑督杁䡁䅕督求䝁䅑䅉橂䝁䄸睢牂䝁䅫杢湂䍁䅁睢灂䝁䅷䅉桂䝁䄴䅚杁䝁䅅杢灂䝁䄰兙獂䍁䅁杚桂䡁䅑督獁䍁䅁兙畂䝁䅑䅉祂䝁䅕督灂䝁䅑兤桂䝁䅷䅉楂䝁䅅睡求䡁䅉入杁䡁䅁杣療䝁䅑兤橂䡁䅑督杁䝁䅫杢あ䝁䄸䅉㉂䝁䅅䅢ㅂ䝁䅅杙獂䝁䅕䅉浂䝁䅕党歂䍁䅁兙畂䝁䅑䅉浂䡁䅕党獂䍁䅁兡畂䝁䅣杣求䝁䅑兡求䝁䄴䅤穂䍁䄴䅉䝂䡁䅕杣あ䝁䅧党祂䍁䅷䅉あ䝁䅧党杁䝁䅍睢瑂䡁䅁兙畂䡁䅫䅉睂䡁䅉睢㉂䝁䅫䅚求䡁䅍䅉求䝁䄴杤灂䡁䅉睢畂䝁䄰党畂䡁䅑兙獂䍁䅁督求䡁䅉杤灂䝁䅍党穂䍁䅷䅉灂䝁䄴睙獂䡁䅕䅚灂䝁䄴睚杁䝁䅣杣求䝁䅅督求䍁䅁䅤祂䝁䅅䅣杁䝁䅍睢獂䝁䅷党橂䡁䅑兡療䝁䄴䅉桂䝁䄴䅚杁䝁䅑兡穂䡁䅁睢穂䝁䅅䅢杁䡁䅍党祂䡁䅙兡橂䝁䅕督杁䡁䅑睢杁䝁䅙睢療䝁䅑䅉穂䝁䅕杣㉂䝁䅫睙求䍁䅁党穂䡁䅑兙楂䝁䅷兡穂䝁䅧兢求䝁䄴䅤穂䍁䄴䅉䩂䡁䅑䅉睂䡁䅉兡瑂䝁䅅杣灂䝁䅷入杁䝁䄸䅣求䡁䅉兙あ䝁䅕督杁䡁䅕杢歂䝁䅕杣杁䡁䅑䅡求䍁䅁杕求䝁䄴䅚桂䝁䅍䅌杁䙁䅍睢畂䝁䅅睙獁䍁䅁杒䉂䙁䅍兑獁䍁䅁兒橂䝁䄸督療䝁䄴䅌杁䙁䅉睢ㅂ䡁䅍督求䝁䅷睢あ䍁䅷䅉䡂䝁䅕䅢畂䝁䅕䅥獁䍁䅁兙畂䝁䅑䅉䑂䙁䅑䅓杁䝁䅉杣桂䝁䄴䅚杁䝁䄴兙瑂䝁䅕督畁䍁䅁䅖潂䝁䅕䅉橂䝁䄸兢睂䝁䅅杢㕂䍁䅁睤桂䡁䅍䅉浂䝁䄸杣瑂䝁䅕杣獂䡁䅫䅉牂䝁䄴睢㍂䝁䄴䅉桂䡁䅍䅉䕂䝁䅅杣獂䝁䅫杢湂䍁䅁兓畂䡁䅑党祂䝁䄴兙あ䝁䅫睢畂䝁䅅䅢杁䕁䅫杢橂䍁䄴䅉桂䝁䄴䅚杁䝁䅍䅡桂䝁䄴睚求䝁䅑䅉灂䡁䅑督杁䝁䄴兙瑂䝁䅕䅉あ䝁䄸䅉䕂䝁䅅杣獂䝁䅫杢湂䍁䅁兓畂䝁䅣杣求䝁䅑兡求䝁䄴䅤穂䍁䅁兓畂䝁䅍杌杁䝁䅫杢杁䕁䄰兙㕂䍁䅁杍睁䑁䅅䅎畁䍁䅁䅒桂䡁䅉䅢灂䝁䄴睚杁䕁䅫杢湂䡁䅉党歂䝁䅫党畂䡁䅑督杁䕁䅫杢橂䍁䄴䅉㍂䝁䅅督杁䝁䅙睢ㅂ䝁䄴䅚求䝁䅑䅉灂䝁䄴䅉硁䑁䅧䅏祁䍁䅁兙畂䝁䅑䅉灂䡁䅍䅉潂䝁䅕兙歂䡁䅅兤桂䡁䅉䅤求䡁䅉党歂䍁䅁兡畂䍁䅁兓祂䡁䅙兡畂䝁䅣䅌杁䙁䅑党㑂䝁䅅督畁䅁䅁桃䅙䍁䅑䅁䕂䝁䅅䅤桂䍁䅁睑求䝁䄴䅤求䡁䅉䅉卂䕁䅕兓啂䡁䅍䅁䵃元䅁䅏䅁䕁䅑兙あ䝁䅅䅉䑂䝁䅕杢あ䝁䅕杣穂䍁䅁兙畂䝁䅑䅉䝂䝁䅅睙灂䝁䅷兡あ䝁䅫党穂䅁䅁睺䅫䍁䅉䅁䕂䝁䅅䅤桂䍁䅁兓畂䡁䅑党湂䡁䅉兙あ䝁䅫睢畂䅁䅁兵䅳䉁䉁䅁䕂䝁䅅䅤桂䍁䅁兓畂䡁䅑党湂䡁䅉兙あ䝁䅫睢畂䑁䅳䅉䍂䝁䅅睙牂䡁䅕䅣杁䝁䅅杢歂䍁䅁杕求䝁䅍睢㉂䝁䅕杣㕂䑁䅳䅉䕂䝁䅅䅤桂䍁䅁䅕祂䝁䄸䅤求䝁䅍䅤灂䝁䄸杢㝁䍁䅁睑獂䝁䄸兤歂䍁䅁兓畂䝁䅙杣桂䡁䅍䅤祂䡁䅕睙あ䡁䅕杣求䑁䅳䅉䑂䝁䅷睢ㅂ䝁䅑䅉呂䡁䅑睢祂䝁䅅睚求䑁䅳䅉呂䡁䅑睢祂䝁䅅睚求䍁䅁兔桂䝁䄴兙湂䝁䅕兢求䝁䄴䅤㝁䍁䅁䅒桂䡁䅑兙杁䕁䅍党畂䡁䅑党祂䍁䅁䅖求䝁䅍䅡畂䝁䄸䅢療䝁䅣入䅁䡁䥷䅁楁允䅁䅒桂䡁䅑兙杁䕁䅫杢あ䝁䅕睚祂䝁䅅䅤灂䝁䄸杢㝁䍁䅁睑獂䝁䄸兤歂䍁䅁䅒桂䡁䅑兙杁䙁䅍党祂䡁䅙兡橂䝁䅕督㝁䍁䅁睑獂䝁䄸兤歂䍁䅁兓畂䝁䅙杣桂䡁䅍䅤祂䡁䅕睙あ䡁䅕杣求䑁䅳䅉䑂䝁䅷睢ㅂ䝁䅑䅉呂䝁䅕睙ㅂ䡁䅉兡あ䡁䅫睏杁䕁䅕䅚湂䝁䅕䅉䑂䝁䄸兢睂䡁䅕䅤灂䝁䄴睚㝁䍁䅁䅒桂䡁䅑兙杁䕁䅍党畂䡁䅑党祂䡁䅍䅉桂䝁䄴䅚杁䕁䅙兙橂䝁䅫䅢灂䡁䅑兡求䡁䅍睏杁䕁䅑兙あ䝁䅅䅉䑂䝁䅕杢あ䝁䅕杣杁䙁䅑党橂䝁䅧杢療䝁䅷睢湂䡁䅫䅁煄元䅁杣䅁䕁䅑兙あ䝁䅅䅉䩂䝁䄴䅤求䝁䅣杣桂䡁䅑兡療䝁䄴睏杁䕁䅍䅢療䡁䅕䅚杁䕁䅫杢浂䡁䅉兙穂䡁䅑杣ㅂ䝁䅍䅤ㅂ䡁䅉党㝁䍁䅁杔求䡁䅑睤療䡁䅉睡杁䙁䅍党橂䡁䅕杣灂䡁䅑入䅁乁䭉䅁奄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䕁䅍䅢療䡁䅕䅚杁䙁䅍䅤療䡁䅉兙湂䝁䅕睏杁䙁䅁杣療䝁䅍党穂䡁䅍䅉䉂䡁䅕䅤療䝁䄰兙あ䝁䅫睢畂䅁䅁䄸䅙䱁䅯䅁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䅁慂䅃䅁杋䅅䕁䅑兙あ䝁䅅䅉䩂䝁䄴䅤求䝁䅣杣桂䡁䅑兡療䝁䄴睏杁䕁䅍兤穂䡁䅑睢瑂䝁䅕杣杁䙁䅉党獂䝁䅅䅤灂䝁䄸杢穂䝁䅧兡睂䍁䅁兔桂䝁䄴兙湂䝁䅕兢求䝁䄴䅤㝁䍁䅁睑ㅂ䡁䅍䅤療䝁䄰党祂䍁䅁兑畂䝁䅅䅢㕂䡁䅑兡橂䡁䅍睏杁䙁䅑党㑂䡁䅑䅉䉂䝁䄴兙獂䡁䅫䅤灂䝁䅍督㝁䍁䅁䅒桂䡁䅑兙杁䙁䅁杣療䡁䅑党橂䡁䅑兡療䝁䄴睏杁䙁䅁杣療䝁䅍党穂䡁䅍䅉䉂䡁䅕䅤療䝁䄰兙あ䝁䅫睢畂䑁䅳䅉䉂䡁䅉䅤灂䝁䅙兡橂䝁䅫兙獂䍁䅁兓畂䡁䅑党獂䝁䅷兡湂䝁䅕杢橂䝁䅕䅁㑃睂䅁䄲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䕁䅍睢ㅂ䡁䅉兡求䡁䅉䅉呂䝁䅕杣㉂䝁䅫睙求䑁䅳䅉啂䝁䅕兙瑂䍁䅁睑療䝁䅷䅢桂䝁䅉睢祂䝁䅅䅤灂䝁䄸杢䅁䙁卫䅁楄䅁䅁䅒桂䡁䅑兙杁䕁䅫杢あ䝁䅕睚祂䝁䅅䅤灂䝁䄸杢㝁䍁䅁䅒桂䡁䅑兙杁䙁䅁杣療䡁䅑党橂䡁䅑兡療䝁䄴睏杁䕁䅙䅢求䝁䅕䅤杁䕁䄰兙畂䝁䅅睚求䝁䄰党畂䡁䅑睏杁䕁䅣䅕呂䑁䅳䅉兂䡁䅉睢橂䝁䅕督穂䍁䅁兑ㅂ䡁䅑睢瑂䝁䅅䅤灂䝁䄸杢㝁䍁䅁睕瑂䝁䅅杣あ䍁䅁睑灂䡁䅑兡求䡁䅍睏杁䙁䅍睢浂䡁䅑睤桂䡁䅉党杁䕁䅑党㉂䝁䅕䅢療䡁䅁兢求䝁䄴䅤䅁乁奕䅁⭃䅁䅁䅒桂䡁䅑兙杁䕁䅫杢あ䝁䅕睚祂䝁䅅䅤灂䝁䄸杢㝁䍁䅁䅒桂䡁䅑兙杁䙁䅁杣療䡁䅑党橂䡁䅑兡療䝁䄴睏杁䙁䅁杣療䝁䅍党穂䡁䅍䅉䉂䡁䅕䅤療䝁䄰兙あ䝁䅫睢畂䑁䅳䅉呂䡁䅑睢祂䝁䅅睚求䍁䅁兔桂䝁䄴兙湂䝁䅕兢求䝁䄴䅤㝁䍁䅁兖あ䝁䅫䅢灂䡁䅑入杁䙁䅍睙桂䝁䅷党杁䙁䅍睢獂䝁䅅杣䅁䙁䥅䅁奃䅁䅁䅒桂䡁䅑兙杁䕁䅫杢あ䝁䅕睚祂䝁䅅䅤灂䝁䄸杢㝁䍁䅁䅒灂䝁䅣兡あ䝁䅅䅢杁䕁䅅督穂䝁䅕䅤杁䕁䄰兙畂䝁䅅睚求䝁䄰党畂䡁䅑睏杁䕁䅑兙あ䝁䅅䅉兂䡁䅉睢あ䝁䅕睙あ䝁䅫睢畂䑁䅳䅉䑂䡁䅉入睂䡁䅑睢橂䡁䅕杣祂䝁䅕杢橂䡁䅫䅁䱃元䅁䄷䅁䕁䅑兙あ䝁䅅䅉䩂䝁䄴䅤求䝁䅣杣桂䡁䅑兡療䝁䄴睏杁䕁䅑兡湂䝁䅫䅤桂䝁䅷䅉乂䝁䅕䅚灂䝁䅅睏杁䕁䅍兤穂䡁䅑睢瑂䝁䅕杣杁䕁䅅杢桂䝁䅷入あ䝁䅫睙穂䑁䅳䅉䕂䝁䅅䅤桂䍁䅁䅕祂䝁䄸䅤求䝁䅍䅤灂䝁䄸杢㝁䍁䅁杕求䝁䅅䅢杁䕁䅕督あ䝁䅅䅤求䍁䅁䅖求䝁䅍䅡畂䝁䄸䅢療䝁䅣入㝁䍁䅁兑祂䡁䅑兡浂䝁䅫睙灂䝁䅅䅢杁䕁䅫杢あ䝁䅕䅢獂䝁䅫睚求䝁䄴睙求䅁䅁睴䅫䕁䉉䅁䕂䝁䅅䅤桂䍁䅁兓畂䡁䅑党湂䡁䅉兙あ䝁䅫睢畂䑁䅳䅉䙂䝁䄴党祂䝁䅣入杁䕁䄰兙畂䝁䅅睚求䝁䄰党畂䡁䅑睏杁䕁䅕杢求䡁䅉睚㕂䍁䅁睕あ䝁䄸杣桂䝁䅣党㝁䍁䅁兓畂䝁䅑兤穂䡁䅑杣灂䝁䅅䅢杁䕁䅅兤あ䝁䄸兢桂䡁䅑兡療䝁䄴睏杁䙁䅍党畂䡁䅍睢祂䡁䅍睏杁䕁䅍䅢求䝁䅅杢啂䝁䅕睙潂䑁䅳䅉兂䡁䅉睢橂䝁䅕督穂䍁䅁兑ㅂ䡁䅑睢瑂䝁䅅䅤灂䝁䄸杢㝁䍁䅁兑祂䡁䅑兡浂䝁䅫睙灂䝁䅅䅢杁䕁䅫杢あ䝁䅕䅢獂䝁䅫睚求䝁䄴睙求䑁䅳䅉噂䡁䅑兡獂䝁䅫䅤㕂䍁䅁睕橂䝁䅅䅢求䍁䅁睕療䝁䅷兙祂䅁䅁䅦䅯䙁䅙䅁䕂䝁䅅䅤桂䍁䅁兓畂䡁䅑党湂䡁䅉兙あ䝁䅫睢畂䑁䅳䅉䙂䝁䄴杤灂䡁䅉睢畂䝁䄰党畂䡁䅑兙獂䍁䅁睑療䝁䄴督ㅂ䝁䅷䅤灂䝁䄴睚䅁乁剑䅁獂䅁䅁䅒桂䡁䅑兙杁䕁䅫杢あ䝁䅕睚祂䝁䅅䅤灂䝁䄸杢㝁䍁䅁兒畂䡁䅙兡祂䝁䄸杢瑂䝁䅕杢あ䝁䅅䅢杁䕁䅍睢畂䡁䅍兤獂䡁䅑兡畂䝁䅣睏杁䕁䅍䅢求䝁䅅杢啂䝁䅕睙潂䅁䅁䉮䅑䅁䉷䅁䕂䝁䅅䅤桂䍁䅁兓畂䡁䅑党湂䡁䅉兙あ䝁䅫睢畂䑁䅳䅉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䕁䅍䅢求䝁䅅杢啂䝁䅕睙潂䑁䅳䅉兂䡁䅉睢橂䝁䅕督穂䍁䅁兑ㅂ䡁䅑睢瑂䝁䅅䅤灂䝁䄸杢㝁䍁䅁睑獂䝁䅫兢桂䡁䅑党啂䝁䅕睙潂䅁䅁先䅧䵁䅙䅁䕂䝁䅅䅤桂䍁䅁兓畂䡁䅑党湂䡁䅉兙あ䝁䅫睢畂䑁䅳䅉䝂䝁䅅杣瑂䝁䅫杢湂䑁䅳䅉䥂䝁䄸杣あ䝁䅫睙ㅂ䝁䅷䅤ㅂ䡁䅉党㝁䍁䅁兓畂䝁䅑兤穂䡁䅑杣灂䝁䅅䅢杁䕁䅅兤あ䝁䄸兢桂䡁䅑兡療䝁䄴睏杁䕁䅷兡㉂䝁䅕督あ䝁䄸睙牂䑁䅳䅉䉂䡁䅉䅤灂䝁䅙兡橂䝁䅫兙獂䍁䅁兓畂䡁䅑党獂䝁䅷兡湂䝁䅕杢橂䝁䅕䅁奃杂䅁䄷䅁䕁䅑兙あ䝁䅅䅉䩂䝁䄴䅤求䝁䅣杣桂䡁䅑兡療䝁䄴睏杁䕁䅙兙穂䡁䅑兌乂䝁䄸杤灂䝁䄴睚杁䕁䅍睢畂䡁䅍兤瑂䝁䅕杣杁䕁䅣睢療䝁䅑督㝁䍁䅁杒療䝁䄸䅚杁䕁䅑党獂䝁䅫杤求䡁䅉入㝁䍁䅁兔桂䡁䅉睡求䡁䅑兡畂䝁䅣䅉䉂䡁䅕䅤療䝁䄰兙あ䝁䅫睢畂䑁䅳䅉兂䡁䅉睢橂䝁䅕督穂䍁䅁兑ㅂ䡁䅑睢瑂䝁䅅䅤灂䝁䄸杢㝁䍁䅁睔畂䝁䅷兡畂䝁䅕䅉䡂䡁䅉睢橂䝁䅕杣㕂䅁䅁桥䅉䅁䈴䅁䕂䝁䅅䅤桂䍁䅁兓畂䡁䅑党湂䡁䅉兙あ䝁䅫睢畂䑁䅳䅉䝂䝁䅫杢あ䝁䅕睙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䅍杣㕂䡁䅁䅤療䝁䅍兤祂䡁䅉党畂䝁䅍入㝁䍁䅁睔畂䝁䅷兡畂䝁䅕䅉兂䝁䅅入瑂䝁䅕杢あ䡁䅍䅁湁睂䅁末䅁䕁䅑兙あ䝁䅅䅉䩂䝁䄴䅤求䝁䅣杣桂䡁䅑兡療䝁䄴睏杁䕁䅙兡畂䡁䅑党橂䝁䅧睏杁䕁䅑兙あ䝁䅅䅉兂䡁䅉睢あ䝁䅕睙あ䝁䅫睢畂䑁䅳䅉䑂䝁䅷睢ㅂ䝁䅑䅉䕂䝁䅅䅤桂䍁䅁睕求䡁䅉杤灂䝁䅍党穂䑁䅳䅉䑂䝁䅷睢ㅂ䝁䅑䅉䩂䝁䄴杚祂䝁䅅督あ䡁䅉兤橂䡁䅑兤祂䝁䅕睏杁䙁䅁杣療䝁䅍党穂䡁䅍䅉䉂䡁䅕䅤療䝁䄰兙あ䝁䅫睢畂䑁䅳䅉䕂䝁䅫睚灂䡁䅑兙獂䍁䅁村祂䝁䄸睡求䡁䅉兙湂䝁䅕䅁剂睄䅁䄰䅁䕁䅑兙あ䝁䅅䅉䩂䝁䄴䅤求䝁䅣杣桂䡁䅑兡療䝁䄴睏杁䕁䅙兡畂䡁䅑党橂䝁䅧睏杁䕁䅑兙あ䝁䅅䅉兂䡁䅉睢あ䝁䅕睙あ䝁䅫睢畂䑁䅳䅉䑂䝁䅷睢ㅂ䝁䅑䅉䩂䝁䄴杚祂䝁䅅督あ䡁䅉兤橂䡁䅑兤祂䝁䅕睏杁䙁䅁杣療䝁䅍党穂䡁䅍䅉䉂䡁䅕䅤療䝁䄰兙あ䝁䅫睢畂䑁䅳䅉䕂䝁䅫睚灂䡁䅑兙獂䍁䅁村祂䝁䄸睡求䡁䅉兙湂䝁䅕䅁灁权䅁䅂䅅䕁䅑兙あ䝁䅅䅉䩂䝁䄴䅤求䝁䅣杣桂䡁䅑兡療䝁䄴睏杁䕁䅙䅢桂䡁䅍䅡杁䙁䅍䅤療䡁䅉兙湂䝁䅕睏杁䕁䅑兙あ䝁䅅䅉兂䡁䅉睢あ䝁䅕睙あ䝁䅫睢畂䑁䅳䅉䑂䝁䅷睢ㅂ䝁䅑䅉䩂䝁䄴杚祂䝁䅅督あ䡁䅉兤橂䡁䅑兤祂䝁䅕睏杁䕁䅍䅢療䡁䅕䅚杁䙁䅍䅤療䡁䅉兙湂䝁䅕睏杁䙁䅍䅤療䡁䅉兙湂䝁䅕䅉乂䝁䅅杢桂䝁䅣党瑂䝁䅕杢あ䑁䅳䅉䕂䝁䅅䅤桂䍁䅁睑求䝁䄴䅤求䡁䅉䅉啂䝁䅕睙潂䝁䄴睢獂䝁䄸睚㕂䅁䅁䅣䅯佁䄴䅁䕂䝁䅅䅤桂䍁䅁兓畂䡁䅑党湂䡁䅉兙あ䝁䅫睢畂䑁䅳䅉䝂䝁䅷党求䡁䅑䅉乂䝁䅅杢桂䝁䅣党瑂䝁䅕杢あ䑁䅳䅉䝂䡁䅉党灂䝁䅣䅡あ䍁䅁睕求䡁䅉杤灂䝁䅍党㝁䍁䅁䅔桂䡁䅍䅤杁䕁䄰兡獂䝁䅕䅉啂䡁䅉兙畂䡁䅍䅣療䡁䅉䅤桂䡁䅑兡療䝁䄴睏杁䕁䅍䅢療䡁䅕䅚杁䕁䅫杢浂䡁䅉兙穂䡁䅑杣ㅂ䝁䅍䅤ㅂ䡁䅉党㝁䍁䅁䅒灂䝁䅣兡あ䝁䅅䅢杁䕁䅉杣療䝁䅳党祂䝁䅅睚求䅁䅁䅐䄸䱁䄴䅁䕂䝁䅅䅤桂䍁䅁兓畂䡁䅑党湂䡁䅉兙あ䝁䅫睢畂䑁䅳䅉䝂䝁䅷党求䡁䅑䅉乂䝁䅅杢桂䝁䅣党瑂䝁䅕杢あ䑁䅳䅉䩂䝁䄴䅚ㅂ䡁䅍䅤祂䝁䅫兙獂䍁䅁兑ㅂ䡁䅑睢瑂䝁䅅䅤灂䝁䄸杢㝁䍁䅁䅒桂䡁䅑兙杁䙁䅁杣療䡁䅑党橂䡁䅑兡療䝁䄴睏杁䙁䅁杣療䝁䅍党穂䡁䅍䅉䉂䡁䅕䅤療䝁䄰兙あ䝁䅫睢畂䅁䅁䅧䅧乁䅯䅁䕂䝁䅅䅤桂䍁䅁兓畂䡁䅑党湂䡁䅉兙あ䝁䅫睢畂䑁䅳䅉䡂䙁䅁睕㝁䍁䅁䅔療䝁䅍兙あ䝁䅫睢畂䍁䅁村桂䡁䅍党歂䍁䅁睕求䡁䅉杤灂䝁䅍党穂䑁䅳䅉䕂䝁䅅䅤桂䍁䅁䅕祂䝁䄸䅤求䝁䅍䅤灂䝁䄸杢㝁䍁䅁杕求䝁䄰睢あ䝁䅕䅉䉂䝁䅍睙求䡁䅍督杁䝁䅅杢歂䍁䅁睑療䝁䄴䅤祂䝁䄸䅢㝁䍁䅁杔求䡁䅑睤療䡁䅉睡杁䙁䅍党橂䡁䅕杣灂䡁䅑入䅁偁儰䅁獄䅁䅁䅒桂䡁䅑兙杁䕁䅫杢あ䝁䅕睚祂䝁䅅䅤灂䝁䄸杢㝁䍁䅁睒兂䙁䅍睏杁䕁䅷睢橂䝁䅅䅤灂䝁䄸杢杁䕁䅉兙穂䝁䅕䅚杁䙁䅍党祂䡁䅙兡橂䝁䅕督㝁䍁䅁睕求䝁䄴督療䡁䅉督㝁䍁䅁䅒桂䡁䅑兙杁䙁䅁杣療䡁䅑党橂䡁䅑兡療䝁䄴睏杁䙁䅉党瑂䝁䄸䅤求䍁䅁兑橂䝁䅍党穂䡁䅍䅉桂䝁䄴䅚杁䕁䅍睢畂䡁䅑杣療䝁䅷睏杁䕁䄴党あ䡁䅣睢祂䝁䅳䅉呂䝁䅕睙ㅂ䡁䅉兡あ䡁䅫䅁㉁䅃䅁䅬䅁䕁䅑兙あ䝁䅅䅉䩂䝁䄴䅤求䝁䅣杣桂䡁䅑兡療䝁䄴睏杁䕁䅧党桂䝁䅷䅤潂䍁䅁䅒灂䝁䅅睚畂䝁䄸督あ䝁䅫睙穂䑁䅳䅉䕂䝁䅅䅤桂䍁䅁䅕祂䝁䄸䅤求䝁䅍䅤灂䝁䄸杢㝁䍁䅁䅕祂䝁䄸睙求䡁䅍督杁䕁䅅兤あ䝁䄸兢桂䡁䅑兡療䝁䄴䅁祄睆䅁䅱䅁䕁䅑兙あ䝁䅅䅉䩂䝁䄴䅤求䝁䅣杣桂䡁䅑兡療䝁䄴睏杁䕁䅧党桂䝁䅷䅤潂䍁䅁䅒灂䝁䅅睚畂䝁䄸督あ䝁䅫睙穂䑁䅳䅉乂䕁䅧党桂䝁䅷䅤潂䑁䅳䅉兂䡁䅉睢橂䝁䅕督穂䍁䅁兑ㅂ䡁䅑睢瑂䝁䅅䅤灂䝁䄸杢㝁䍁䅁睑潂䡁䅉睢畂䝁䅫睙杁䕁䅑兡穂䝁䅕兙穂䝁䅕督䅁䩁偫䅁䵄䅁䅁䅒桂䡁䅑兙杁䕁䅫杢あ䝁䅕睚祂䝁䅅䅤灂䝁䄸杢㝁䍁䅁䅓求䝁䅅䅢あ䝁䅧䅉䕂䝁䅫兙湂䝁䄴睢穂䡁䅑兡橂䡁䅍睏杁䙁䅁杣求䝁䅑兡橂䡁䅑兡㉂䝁䅕䅉䉂䝁䄴兙獂䡁䅫䅤灂䝁䅍督㝁䍁䅁䅖求䡁䅧䅤杁䕁䅅杢桂䝁䅷入あ䝁䅫睙穂䑁䅳䅉䕂䝁䅅䅤桂䍁䅁䅕祂䝁䄸䅤求䝁䅍䅤灂䝁䄸杢㝁䍁䅁睒求䝁䄴党あ䝁䅫睙穂䅁䅁睌䅯䥁䅑䅁䕂䝁䅅䅤桂䍁䅁兓畂䡁䅑党湂䡁䅉兙あ䝁䅫睢畂䑁䅳䅉䥂䝁䅕兙獂䡁䅑䅡杁䕁䅑兡桂䝁䅣杢療䡁䅍䅤灂䝁䅍督㝁䍁䅁䅕祂䝁䄸睙求䡁䅍督杁䕁䅅兤あ䝁䄸兢桂䡁䅑兡療䝁䄴睏杁䙁䅍兤祂䝁䅣党祂䡁䅫䅁摂充䅁杸䅁䕁䅑兙あ䝁䅅䅉䩂䝁䄴䅤求䝁䅣杣桂䡁䅑兡療䝁䄴睏杁䕁䅫杢歂䡁䅕督あ䡁䅉兡桂䝁䅷䅉䉂䡁䅕䅤療䝁䄰兙あ䝁䅫睢畂䑁䅳䅉卂䕁䅙兓䕂䍁䅁䅋卂䝁䅅䅚灂䝁䄸䅉䝂䡁䅉党硂䡁䅕党畂䝁䅍入杁䕁䅫䅚求䝁䄴䅤灂䝁䅙兡橂䝁䅅䅤灂䝁䄸杢灁䑁䅳䅉兂䡁䅉睢橂䝁䅕督穂䍁䅁兑ㅂ䡁䅑睢瑂䝁䅅䅤灂䝁䄸杢䅁乁伸䅁㉁允䅁䅒桂䡁䅑兙杁䕁䅫杢あ䝁䅕睚祂䝁䅅䅤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䕁䅍䅢療䡁䅕䅚杁䕁䅫杢浂䡁䅉兙穂䡁䅑杣ㅂ䝁䅍䅤ㅂ䡁䅉党㝁䍁䅁䅕祂䝁䄸睙求䡁䅍督杁䕁䅅兤あ䝁䄸兢桂䡁䅑兡療䝁䄴睏杁䕁䅅杣あ䝁䅫杚灂䝁䅍兡桂䝁䅷䅉䩂䝁䄴䅤求䝁䅷䅢灂䝁䅣党畂䝁䅍党䅁䵁䭙䅁楄䅁䅁䅒桂䡁䅑兙杁䕁䅫杢あ䝁䅕睚祂䝁䅅䅤灂䝁䄸杢㝁䍁䅁兓畂䝁䅑兤穂䡁䅑杣灂䝁䅅䅢杁䕁䅅兤あ䝁䄸兢桂䡁䅑兡療䝁䄴睏杁䙁䅍党畂䡁䅍睢祂䡁䅍睏杁䙁䅍兡瑂䡁䅕䅢桂䡁䅑兡療䝁䄴睏杁䕁䄴党あ䡁䅣睢祂䝁䅳䅉呂䝁䅕睙ㅂ䡁䅉兡あ䡁䅫睏杁䙁䅁兙穂䡁䅍党畂䝁䅣党祂䍁䅁兑灂䡁䅉睙祂䝁䅅杚あ䍁䅁兔桂䝁䄴兤浂䝁䅅睙あ䡁䅕杣灂䝁䄴睚䅁䵁䡙䅁坄䅁䅁䅒桂䡁䅑兙杁䕁䅫杢あ䝁䅕睚祂䝁䅅䅤灂䝁䄸杢㝁䍁䅁兔䥂䝁䅕兙獂䡁䅑䅡㝁䍁䅁䅕祂䝁䅕䅚灂䝁䅍䅤灂䡁䅙党杁䕁䅅杢桂䝁䅷入あ䝁䅫睙穂䑁䅳䅉偂䡁䅕䅤睂䝁䅅䅤灂䝁䅕杢あ䍁䅁睑桂䡁䅉党㝁䍁䅁兑穂䡁䅍兡穂䡁䅑兡㉂䝁䅕䅉啂䝁䅕睙潂䝁䄴睢獂䝁䄸睚㕂䑁䅳䅉兂䡁䅉睢橂䝁䅕督穂䍁䅁兑ㅂ䡁䅑睢瑂䝁䅅䅤灂䝁䄸杢䅁䕁乯䅁㉁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䅅杣あ䝁䅫杚灂䝁䅍兡桂䝁䅷䅉䩂䝁䄴䅤求䝁䅷䅢灂䝁䅣党畂䝁䅍党㝁䍁䅁兖あ䝁䅫䅢灂䡁䅑入杁䙁䅍睙桂䝁䅷党杁䙁䅍睢獂䝁䅅杣䅁䉁䭧䅁佁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兒歂䝁䅣党杁䕁䅍睢瑂䡁䅁兤あ䝁䅫杢湂䑁䅳䅉兂䡁䅉睢橂䝁䅕督穂䍁䅁兑ㅂ䡁䅑睢瑂䝁䅅䅤灂䝁䄸杢㝁䍁䅁兑祂䡁䅑兡浂䝁䅫睙灂䝁䅅䅢杁䕁䅫杢あ䝁䅕䅢獂䝁䅫睚求䝁䄴睙求䅁䅁削䅅䵁䅁䅁䕂䝁䅅䅤桂䍁䅁兓畂䡁䅑党湂䡁䅉兙あ䝁䅫睢畂䑁䅳䅉乂䝁䅅杣牂䝁䅕䅤灂䝁䄴睚杁䕁䅅兤あ䝁䄸兢桂䡁䅑兡療䝁䄴睏杁䕁䅍兤穂䡁䅑睢瑂䝁䅕杣杁䙁䅉党獂䝁䅅䅤灂䝁䄸杢穂䝁䅧兡睂䍁䅁兔桂䝁䄴兙湂䝁䅕兢求䝁䄴䅤㝁䍁䅁䅒桂䡁䅑兙杁䙁䅁杣療䡁䅑党橂䡁䅑兡療䝁䄴睏杁䕁䅑兙桂䙁䅍䅁㡃兄䅁杨䅁䕁䅑兙あ䝁䅅䅉䩂䝁䄴䅤求䝁䅣杣桂䡁䅑兡療䝁䄴睏杁䙁䅁杣求䝁䅑兡橂䡁䅑兡㉂䝁䅕䅉䉂䝁䄴兙獂䡁䅫䅤灂䝁䅍督㝁䍁䅁䅒灂䝁䅣兡あ䝁䅅䅢杁䕁䅉杣療䝁䅳党祂䝁䅅睚求䑁䅳䅉卂䝁䅕睚啂䝁䅕睙潂䅁䅁睬䅫䉁䉉䅁䕂䝁䅅䅤桂䍁䅁兓畂䡁䅑党湂䡁䅉兙あ䝁䅫睢畂䑁䅳䅉兂䡁䅉党歂䝁䅫睙あ䝁䅫杤求䍁䅁兑畂䝁䅅䅢㕂䡁䅑兡橂䡁䅍睏杁䕁䄰兙橂䝁䅧兡畂䝁䅕䅉䵂䝁䅕兙祂䝁䄴兡畂䝁䅣睏杁䙁䅑党㑂䡁䅑䅉䉂䝁䄴兙獂䡁䅫䅤灂䝁䅍督㝁䍁䅁䅒桂䡁䅑兙杁䙁䅁杣療䡁䅑党橂䡁䅑兡療䝁䄴睏杁䕁䅍䅢療䡁䅕䅚杁䕁䅫杢浂䡁䅉兙穂䡁䅑杣ㅂ䝁䅍䅤ㅂ䡁䅉党㝁䍁䅁兑祂䡁䅑兡浂䝁䅫睙灂䝁䅅䅢杁䕁䅫杢あ䝁䅕䅢獂䝁䅫睚求䝁䄴睙求䅁䅁睃䅧䭁䅙䅁䕂䝁䅅䅤桂䍁䅁兓畂䡁䅑党湂䡁䅉兙あ䝁䅫睢畂䑁䅳䅉兂䡁䅉党歂䝁䅫睙あ䝁䅫杤求䍁䅁兑畂䝁䅅䅢㕂䡁䅑兡橂䡁䅍睏杁䙁䅁杣療䝁䅍党穂䡁䅍䅉䉂䡁䅕䅤療䝁䄰兙あ䝁䅫睢畂䑁䅳䅉卂䝁䅕兙獂䍁䅁兒穂䡁䅑兙あ䝁䅕䅉啂䝁䅕睙潂䝁䄴睢獂䝁䄸睚㕂䅁䅁材䅧䩁䅧䅁䕂䝁䅅䅤桂䍁䅁兓畂䡁䅑党湂䡁䅉兙あ䝁䅫睢畂䑁䅳䅉卂䕁䅙兓䕂䍁䅁䅋卂䝁䅅䅚灂䝁䄸䅉䝂䡁䅉党硂䡁䅕党畂䝁䅍入杁䕁䅫䅚求䝁䄴䅤灂䝁䅙兡橂䝁䅅䅤灂䝁䄸杢灁䑁䅳䅉兂䡁䅉睢橂䝁䅕督穂䍁䅁兑ㅂ䡁䅑睢瑂䝁䅅䅤灂䝁䄸杢䅁偁䩉䅁畄䅁䅁䅒桂䡁䅑兙杁䕁䅫杢あ䝁䅕睚祂䝁䅅䅤灂䝁䄸杢㝁䍁䅁杕䝂䕁䅫䅒杁䍁䅧杕桂䝁䅑兡療䍁䅁杒祂䝁䅕兣ㅂ䝁䅕杢橂䡁䅫䅉䩂䝁䅑党畂䡁䅑兡浂䝁䅫睙桂䡁䅑兡療䝁䄴克㝁䍁䅁睕求䝁䄴督療䡁䅉督㝁䍁䅁兔桂䝁䅍䅡灂䝁䄴党杁䕁䅷党桂䡁䅉杢灂䝁䄴睚㝁䍁䅁兑ㅂ䡁䅑䅡求䝁䄴䅤灂䝁䅍兙あ䝁䅫睢畂䑁䅳䅉兂䡁䅉睢橂䝁䅕督穂䍁䅁兑ㅂ䡁䅑睢瑂䝁䅅䅤灂䝁䄸杢䅁乁圴䅁杁允䅁䅒桂䡁䅑兙杁䕁䅫杢あ䝁䅕睚祂䝁䅅䅤灂䝁䄸杢㝁䍁䅁杕䝂䕁䅫䅒杁䍁䅧杕桂䝁䅑兡療䍁䅁杒祂䝁䅕兣ㅂ䝁䅕杢橂䡁䅫䅉䩂䝁䅑党畂䡁䅑兡浂䝁䅫睙桂䡁䅑兡療䝁䄴克㝁䍁䅁睕求䝁䄴督療䡁䅉督㝁䍁䅁兔桂䝁䅍䅡灂䝁䄴党杁䕁䅷党桂䡁䅉杢灂䝁䄴睚㝁䍁䅁兑ㅂ䡁䅑䅡求䝁䄴䅤灂䝁䅍兙あ䝁䅫睢畂䑁䅳䅉兂䡁䅉睢橂䝁䅕督穂䍁䅁兑ㅂ䡁䅑睢瑂䝁䅅䅤灂䝁䄸杢㝁䍁䅁兑祂䡁䅑兡浂䝁䅫睙灂䝁䅅䅢杁䕁䅫杢あ䝁䅕䅢獂䝁䅫睚求䝁䄴睙求䅁䅁內䄸䥁䅁䅁䕂䝁䅅䅤桂䍁䅁兓畂䡁䅑党湂䡁䅉兙あ䝁䅫睢畂䑁䅳䅉呂䝁䅕杢穂䝁䄸杣穂䑁䅳䅉呂䝁䄰兙祂䡁䅑䅉䙂䝁䄴党祂䝁䅣入㝁䍁䅁䅒桂䡁䅑兙杁䕁䅍党畂䡁䅑党祂䍁䅁䅖求䝁䅍䅡畂䝁䄸䅢療䝁䅣入䅁䩁剅䅁㙃䅁䅁䅒桂䡁䅑兙杁䕁䅫杢あ䝁䅕睚祂䝁䅅䅤灂䝁䄸杢㝁䍁䅁䅖求䡁䅧䅤杁䕁䅅杢桂䝁䅷入あ䝁䅫睙穂䑁䅳䅉䕂䝁䅅䅤桂䍁䅁䅕祂䝁䄸䅤求䝁䅍䅤灂䝁䄸杢㝁䍁䅁兒瑁䕁䅑兡穂䝁䅍睢㉂䝁䅕杣㕂䑁䅳䅉呂䝁䅕睙ㅂ䡁䅉兡あ䡁䅫䅉乂䝁䅅杢桂䝁䅣党瑂䝁䅕杢あ䑁䅳䅉卂䝁䅕睚啂䝁䅕睙潂䅁䅁䅣䅣䙁䅁䅁䕂䝁䅅䅤桂䍁䅁䅕祂䝁䄸睙求䡁䅍督灂䝁䄴睚杁䝁䅅杢歂䍁䅁睔ㅂ䡁䅑督療䡁䅕杣橂䝁䅕䅚杁䙁䅍党祂䡁䅙兡橂䝁䅕督䅁䡁䝙䅁杁䅁䅁䅒桂䡁䅑兙杁䙁䅁杣療䡁䅑党橂䡁䅑兡療䝁䄴䅁祃睂䅁䅆䅅䕁䅑兙あ䝁䅅䅉兂䡁䅉睢あ䝁䅕睙あ䝁䅫睢畂䑁䅳䅉䑂䝁䅷睢ㅂ䝁䅑䅉䩂䝁䄴杚祂䝁䅅督あ䡁䅉兤橂䡁䅑兤祂䝁䅕睏杁䕁䅍䅢療䡁䅕䅚杁䙁䅍䅤療䡁䅉兙湂䝁䅕睏杁䕁䅕䅚湂䝁䅕䅉䑂䝁䄸兢睂䡁䅕䅤灂䝁䄴睚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䥁䭷䅁あ䅁䅁䅒桂䡁䅑兙杁䙁䅁杣療䡁䅑党橂䡁䅑兡療䝁䄴睏杁䕁䅍䅢療䡁䅕䅚杁䕁䅫杢浂䡁䅉兙穂䡁䅑杣ㅂ䝁䅍䅤ㅂ䡁䅉党㝁䍁䅁䅕祂䝁䄸睙求䡁䅍督杁䕁䅅兤あ䝁䄸兢桂䡁䅑兡療䝁䄴䅁ㅃ充䅁杚䅁䕁䅑兙あ䝁䅅䅉兂䡁䅉睢あ䝁䅕睙あ䝁䅫睢畂䑁䅳䅉䑂䡁䅉入睂䡁䅑睢橂䡁䅕杣祂䝁䅕杢橂䡁䅫睏杁䕁䅑兡湂䝁䅫䅤桂䝁䅷䅉䍂䡁䅉睢牂䝁䅕杣桂䝁䅣党䅁佁䥫䅁畂䅁䅁䅒桂䡁䅑兙杁䙁䅁杣療䡁䅑党橂䡁䅑兡療䝁䄴睏杁䕁䅕兢睂䝁䅷睢㕂䝁䅕党杁䕁䅉党畂䝁䅕杚灂䡁䅑督㝁䍁䅁䅕祂䝁䄸睙求䡁䅍督杁䕁䅅兤あ䝁䄸兢桂䡁䅑兡療䝁䄴䅁摃䅅䅁䅩䅁䕁䅑兙あ䝁䅅䅉兂䡁䅉睢あ䝁䅕睙あ䝁䅫睢畂䑁䅳䅉䩂䝁䄴䅚ㅂ䡁䅍䅤祂䝁䅫兙獂䍁䅁兑ㅂ䡁䅑睢瑂䝁䅅䅤灂䝁䄸杢㝁䍁䅁䅕祂䝁䄸睙求䡁䅍督杁䕁䅅兤あ䝁䄸兢桂䡁䅑兡療䝁䄴睏杁䙁䅉党湂䙁䅑党橂䝁䅧䅁㕄䅇䅁䅪䅁䕁䅑兙あ䝁䅅䅉兂䡁䅉睢あ䝁䅕睙あ䝁䅫睢畂䑁䅳䅉佂䡁䅕䅤祂䝁䅅睙求䡁䅕䅤灂䝁䅍兙獂䑁䅳䅉䑂䝁䄸杢あ䝁䅕杢あ䍁䅁睑祂䝁䅕兙あ䝁䅫睢畂䑁䅳䅉䉂䝁䅷䅤求䡁䅉杢桂䡁䅑兡㉂䝁䅕䅉兂䡁䅉睢あ䝁䅕兡畂䅁䅁硭䅁䙁䕁䅁䕂䝁䅅杤求䍁䅁杊杁䕁䅉兤穂䡁䅑党祂䍁䅣督杁䕁䅕杢あ䝁䅕杣あ䝁䅅兡畂䝁䄰党畂䡁䅑䅌杁䕁䅫杢橂䍁䄴䅉療䡁䅣杢穂䍁䅁兙畂䝁䅑䅉療䡁䅁党祂䝁䅅䅤求䡁䅍䅉求䝁䄴䅤求䡁䅉䅤桂䝁䅫杢瑂䝁䅕杢あ䍁䅁兙畂䝁䅑䅉歂䝁䅫杢灂䝁䄴睚杁䡁䅙党畂䡁䅕党穂䍁䅁杚療䡁䅉䅉桂䝁䅑兤獂䡁䅑督杁䝁䅅杢歂䍁䅁杚桂䝁䄰兡獂䝁䅫党穂䍁䅁兡畂䍁䅁杔療䡁䅉䅤潂䍁䅁兑瑂䝁䅕杣灂䝁䅍兙畁䍁䅁兓あ䡁䅍䅉㉂䝁䅕杢ㅂ䝁䅕督杁䝁䄸杚浂䝁䅕杣杁䝁䅅䅉瑂䝁䅕杢ㅂ䍁䅁睢浂䍁䅁党畂䡁䅑杣灄䝁䅕督杁䝁䅅杢歂䍁䅁兙睂䡁䅁党あ䝁䅫来求䡁䅉督獁䍁䅁兙穂䍁䅁睤求䝁䅷䅢杁䝁䅅督杁䝁䅅䅉穂䝁䅕䅢求䝁䅍䅤灂䝁䄸杢杁䝁䄸杚杁䝁䅅䅢橂䝁䄸䅡療䝁䅷兡橂䍁䅁兙畂䝁䅑䅉畂䝁䄸杢瑁䝁䅅䅢橂䝁䄸䅡療䝁䅷兡橂䍁䅁杙求䡁䅙党祂䝁䅅睚求䡁䅍睏杁䝁䅅杢歂䍁䅁兙畂䍁䅁兙穂䡁䅍睢祂䡁䅑兢求䝁䄴䅤杁䝁䄸杚杁䝁䅕杢あ䝁䅕杣あ䝁䅅兡畂䝁䄰党畂䡁䅑䅉桂䡁䅑䅤祂䝁䅅睙あ䝁䅫睢畂䡁䅍䅉橂䝁䅕杢あ䝁䅕杣求䝁䅑䅉療䝁䄴䅉睂䝁䅷兙㕂䝁䅫杢湂䍁䅁睚桂䝁䄰党穂䍁䅁兙畂䝁䅑䅉㍂䝁䅅䅤橂䝁䅧兡畂䝁䅣䅉獂䝁䅫杤求䍁䅁督睂䝁䄸杣あ䡁䅍䅌杁䝁䅅杢歂䍁䅁睢あ䝁䅧党祂䍁䅁䅤求䝁䅷党㉂䝁䅫督求䝁䅑䅉求䡁䅙党畂䡁䅑督畁䍁䅁䅖潂䝁䅕䅉橂䝁䄸兢睂䝁䅅杢㕂䍁䅁睢睂䝁䅕杣桂䡁䅑党穂䍁䅁兡あ䡁䅍䅉㉂䝁䅕杢ㅂ䝁䅕督杁䡁䅕杢歂䝁䅕杣杁䡁䅑䅡求䍁䅁䅒桂䡁䅙党杁䍁䅙䅉䍂䡁䅕督あ䝁䅕杣婁䡉䅍䅉桂䝁䄴䅚杁䕁䄰兙灂䝁䄴䅉䙂䡁䅙党畂䡁䅑䅉楂䡁䅉兙畂䝁䅑䅉畂䝁䅅兢求䍁䄴䅉䕂䝁䅅杤求䍁䅁杊杁䕁䅉兤穂䡁䅑党祂䍁䅣督杁䕁䅕杢あ䝁䅕杣あ䝁䅅兡畂䝁䄰党畂䡁䅑䅌杁䕁䅫杢橂䍁䄴䅉㍂䝁䅅督杁䝁䅙睢ㅂ䝁䄴䅚求䝁䅑䅉灂䝁䄴䅉硁䑁䅫䅏祁䍁䅁兙畂䝁䅑䅉灂䡁䅍䅉潂䝁䅕兙歂䡁䅅兤桂䡁䅉䅤求䡁䅉党歂䍁䅁兡畂䍁䅁睑療䡁䅁䅣求䝁䅷䅢獁䍁䅁䅖求䡁䅧兙穂䍁䄴䅁䱁杆䅁杌䅙䕁䅑兙㕂䝁䅙睢祂䝁䅍党杁䕁䅫杢橂䍁䄴䅌杁䡁䅑睢湂䝁䅕䅤潂䝁䅕杣杁䡁䅣兡あ䝁䅧䅉灂䡁䅑督杁䡁䅍兤楂䡁䅍兡歂䝁䅫兙祂䝁䅫党穂䍁䅷䅉療䡁䅁党祂䝁䅅䅤求䡁䅍䅉桂䡁䅍䅉桂䍁䅁䅡ㅂ䝁䄰兙畂䍁䅁睙桂䡁䅁兡あ䝁䅅䅢杁䝁䄰兙畂䝁䅅睚求䝁䄰党畂䡁䅑䅉潁䕁䅧睑乂䍁䅫䅉穂䝁䄸杚あ䡁䅣兙祂䝁䅕䅉橂䝁䄸兢睂䝁䅅杢㕂䍁䅁兡畂䍁䅁䅤潂䝁䅕䅉噂䝁䄴兡あ䝁䅕䅚杁䙁䅍䅤桂䡁䅑党穂䍁䅷䅉䑂䝁䅅杢桂䝁䅑兙獁䍁䅁兙畂䝁䅑䅉灂䝁䄴䅤求䡁䅉杢桂䡁䅑兡療䝁䄴兙獂䝁䅷入畁䍁䅁兓あ䍁䅁睢浂䝁䅙党祂䡁䅍䅉䕂䝁䅅入浂䝁䄸杣橂䝁䅕䅌杁䝁䅅䅉橂䝁䅷睢ㅂ䝁䅑䅉䥂䕁䅍兔杁䡁䅁䅢桂䡁䅑杚療䡁䅉兢杁䡁䅑䅡桂䡁䅑䅉睂䡁䅉睢㉂䝁䅫䅚求䡁䅍䅉潂䡁䅕兢桂䝁䄴䅉祂䝁䅕督療䡁䅕杣橂䝁䅕督獁䍁䅁䅣桂䡁䅫杣療䝁䅷䅢杁䝁䅅杢歂䍁䅁䅤桂䡁䅧䅌杁䡁䅣睢祂䝁䅳杚療䡁䅉睙求䍁䅁兢桂䝁䄴兙湂䝁䅕兢求䝁䄴䅤獁䍁䅁睤桂䝁䅷䅢求䡁䅑䅌杁䝁䅉党畂䝁䅕杚灂䡁䅑督獁䍁䅁兙畂䝁䅑䅉あ䝁䅅䅢求䝁䄴䅤杁䝁䅫杢あ䝁䅕䅢獂䝁䅫睚求䝁䄴睙求䍁䅁杚ㅂ䝁䄴睙あ䝁䅫睢畂䝁䅅䅢灂䡁䅑兡求䡁䅍睏杁䝁䅅杢歂䍁䅁䅕療䡁䅣党祂䡁䅁兙㕂䍁䅷䅉桂䍁䅁睙獂䝁䄸兤歂䍁䅁䅓卂䍁䅁兙畂䝁䅑䅉睂䝁䅅入祂䝁䄸䅢獂䍁䅁督療䝁䅷兤あ䝁䅫睢畂䍁䅁杚療䡁䅉䅉あ䝁䅧党杁䡁䅍兢桂䝁䅷䅢杁䝁䅉兤穂䝁䅫杢求䡁䅍督杁䝁䄰兙祂䝁䅳党あ䍁䄴䅉啂䝁䅧党杁䝁䅍睢瑂䡁䅁兙畂䡁䅫䅉桂䝁䅷督療䍁䅁䅣祂䝁䄸杤灂䝁䅑党穂䍁䅁䅣桂䡁䅫杣療䝁䅷䅢杁䝁䅅杢歂䍁䅁䅣桂䡁䅫杣療䝁䅷䅢瑁䡁䅉党獂䝁䅅䅤求䝁䅑䅉穂䝁䅕杣㉂䝁䅫睙求䡁䅍睏杁䝁䅅杢歂䍁䅁兡瑂䡁䅁䅢求䝁䄰党畂䡁䅑兙あ䝁䅫睢畂䍁䅁兙畂䝁䅑䅉睂䡁䅉睢浂䝁䅕督穂䝁䅫睢畂䝁䅅䅢杁䡁䅍党祂䡁䅙兡橂䝁䅕督畁䍁䅁兓あ䍁䅁督求䝁䅷䅢穂䍁䅁兡あ䡁䅍䅉穂䝁䄸䅢ㅂ䡁䅑兡療䝁䄴督杁䡁䅑䅡祂䝁䄸兤湂䝁䅧䅉歂䝁䅫杣求䝁䅍䅤杁䡁䅍兙獂䝁䅕督杁䝁䅙睢祂䝁䅍党杁䝁䅅杢歂䍁䅁䅤潂䝁䅫杣歂䍁䄰䅣桂䡁䅉䅤㕂䍁䅁睙潂䝁䅅杢畂䝁䅕䅢穂䍁䄴䅉啂䝁䅧党杁䝁䅍睢瑂䡁䅁兙畂䡁䅫䅉㍂䝁䅅督杁䝁䅙睢祂䝁䄰党祂䝁䅷入杁䝁䅳杢療䡁䅣杢杁䝁䅅督杁䕁䅍党祂䝁䅫䅚灂䝁䅅杢杁䕁䅧睑乂䍁䅁䅓療䝁䅷䅚灂䝁䄴睚杁䕁䅫杢橂䍁䄴䅉桂䝁䄴䅚杁䝁䅍䅡桂䝁䄴睚求䝁䅑䅉灂䡁䅑督杁䝁䄴兙瑂䝁䅕䅉あ䝁䄸䅉䕂䝁䅅入浂䝁䄸杣橂䝁䅕䅉䩂䝁䄴睙畁䍁䅁兡畂䍁䅁杒求䝁䅉杣ㅂ䝁䅅杣㕂䍁䅁杍睁䑁䅉䅎畁䍁䅁䅒桂䡁䅫杚療䡁䅉睙求䍁䅁兓畂䝁䅍杌杁䡁䅣兙穂䍁䅁杚療䡁䅕杢歂䝁䅕䅚杁䝁䅫杢杁䑁䅅兏㕁䑁䅉䅉桂䝁䄴䅚杁䝁䅫督杁䝁䅧党桂䝁䅑兣ㅂ䝁䅅杣あ䝁䅕杣求䝁䅑䅉灂䝁䄴䅉乂䝁䅫杢畂䝁䅕兙睂䝁䄸䅢灂䡁䅍䅌杁䕁䄰兡畂䝁䄴党穂䝁䄸䅤桂䍁䄴䅁剁杆䅁杫䅣䕁䅑党橂䝁䅳党祂䡁䅍䅉偂䡁䅕䅤歂䝁䄸睢祂䍁䅁睑療䡁䅉䅣療䡁䅉兙あ䝁䅫睢畂䍁䅷䅉あ䝁䄸睚求䡁䅑䅡求䡁䅉䅉㍂䝁䅫䅤潂䍁䅁兡あ䡁䅍䅉穂䡁䅕杙穂䝁䅫䅚灂䝁䅅杣灂䝁䅕督獁䍁䅁䅚求䡁䅍兡湂䝁䄴督獁䍁䅁兢桂䡁䅉睡求䡁䅑督獁䍁䅁兙畂䝁䅑䅉歂䝁䅫督あ䡁䅉兡楂䡁䅕䅤求䡁䅍䅉浂䝁䄸睢あ䡁䅣党桂䡁䅉䅌杁䝁䅅䅣睂䝁䅅杣求䝁䅷䅌杁䝁䅅杢歂䍁䅁兙橂䝁䅍党穂䡁䅍睢祂䝁䅫党穂䍁䅁杚療䡁䅉䅉橂䝁䅅督ㅂ䝁䅅䅢杁䝁䅷兡浂䝁䅕督あ䡁䅫䅢求䍁䅁兤穂䝁䅕䅉桂䝁䄴䅚杁䝁䅧兡湂䝁䅧兌睂䝁䅕杣浂䝁䄸杣瑂䝁䅅杢橂䝁䅕䅉桂䝁䅍䅤灂䡁䅙兡あ䝁䅫党穂䍁䅁兡畂䍁䅁䅤潂䝁䅕䅉噂䝁䄴兡あ䝁䅕䅚杁䙁䅍䅤桂䡁䅑党穂䍁䅁兙畂䝁䅑䅉灂䝁䄴䅤求䡁䅉杢桂䡁䅑兡療䝁䄴兙獂䝁䅷入畁䍁䅁䅖潂䝁䅕䅉橂䝁䄸兢睂䝁䅅杢㕂䍁䅁睢浂䝁䅙党祂䡁䅍䅉睂䡁䅉党瑂䝁䅫兤瑂䍁䅁杚療䝁䄸䅤㍂䝁䅕兙祂䍁䅷䅉桂䡁䅁䅣桂䡁䅉党獂䍁䅷䅉桂䝁䄴䅚杁䝁䅅睙橂䝁䅕督穂䝁䄸杣灂䝁䅕督杁䡁䅕杢歂䝁䅕杣杁䡁䅑䅡求䍁䅁兖䡂䕁䅣䅉楂䡁䅉兙畂䝁䅑䅉畂䝁䅅兢求䑁䅳䅉浂䝁䄸睢あ䡁䅣党桂䡁䅉䅌杁䝁䅅䅣睂䝁䅅杣求䝁䅷䅌杁䝁䅅杢歂䍁䅁兙橂䝁䅍党穂䡁䅍睢祂䝁䅫党穂䍁䅁杚療䡁䅉䅉ㅂ䝁䅷䅤祂䝁䅅兌祂䡁䅕杢畂䝁䅕杣穂䍁䅁兙畂䝁䅑䅉桂䡁䅑䅡獂䝁䅕䅤求䡁䅍䅉ㅂ䝁䄴䅚求䡁䅉䅉あ䝁䅧党杁䕁䅧睔䱂䕁䅅䅉楂䡁䅉兙畂䝁䅑䅉畂䝁䅅兢求䑁䅳䅉桂䝁䄴䅚杁䡁䅍兙畂䝁䅑兙獂䡁䅍䅌杁䡁䅍䅡療䝁䅕督獁䍁䅁兙畂䝁䅑䅉楂䝁䄸睢あ䡁䅍䅉ㅂ䝁䄴䅚求䡁䅉䅉あ䝁䅧党杁䙁䅑党㉂䝁䅅䅉楂䡁䅉兙畂䝁䅑䅉畂䝁䅅兢求䍁䄴䅉䩂䡁䅑䅉桂䝁䅷督療䍁䅁䅣祂䝁䄸杤灂䝁䅑党穂䍁䅁杣求䝁䅷兙㑂䝁䅕䅚杁䝁䅍兙穂䡁䅕兙獂䍁䅁督潂䝁䄸党穂䍁䅁兙畂䝁䅑䅉穂䝁䅅杢歂䝁䅅䅢穂䍁䅁兤畂䝁䅑党祂䍁䅁䅤潂䝁䅕䅉呂䝁䅅杢ㅂ䝁䅳䅉楂䡁䅉兙畂䝁䅑䅉畂䝁䅅兢求䑁䅳䅉橂䝁䅅督ㅂ䝁䅅䅢杁䝁䅙睢療䡁䅑睤求䝁䅅杣杁䝁䅙兙穂䝁䅧兡療䝁䄴䅉獂䝁䅫杢求䍁䅁兤畂䝁䅑党祂䍁䅁䅤潂䝁䅕䅉䱂䝁䄸睢獂䝁䅅杙ㅂ䡁䅉杣桂䍁䅁杙祂䝁䅅杢歂䍁䅁杢桂䝁䄰党㝁䍁䅁兙畂䝁䅑䅉浂䝁䄸睢あ䡁䅣党桂䡁䅉䅉ㅂ䝁䄴䅚求䡁䅉䅉あ䝁䅧党杁䕁䅅䅓佂䙁䅕䅉楂䡁䅉兙畂䝁䅑䅉畂䝁䅅兢求䍁䄴䅉啂䝁䅧党杁䝁䅍睢瑂䡁䅁兙畂䡁䅫䅉穂䝁䅕䅢獂䡁䅍䅉灂䡁䅑督杁䡁䅁杣療䝁䅑兤橂䡁䅑督杁䡁䅑䅡祂䝁䄸兤湂䝁䅧䅉歂䝁䄸兢求䡁䅍䅤灂䝁䅍䅉桂䝁䄴䅚杁䝁䅫杢あ䝁䅕杣畂䝁䅅䅤灂䝁䄸杢桂䝁䅷䅉祂䝁䅕䅤桂䝁䅫䅢求䡁䅉督㝁䍁䅁兡畂䡁䅑党祂䝁䄴兙あ䝁䅫睢畂䝁䅅䅢杁䝁䅑兡穂䡁䅑杣灂䝁䅉兤あ䝁䄸杣穂䑁䅳䅉桂䝁䄴䅚杁䝁䅑兡祂䝁䅕睙あ䝁䅷入杁䡁䅑睢杁䝁䅫䅤穂䍁䅁睙療䝁䄴督ㅂ䝁䄰党祂䡁䅍䅉あ䝁䅧杣療䡁䅕睚潂䍁䅁兡あ䡁䅍䅉歂䝁䅫杣求䝁䅍䅤瑁䡁䅑睢瑁䝁䅍睢畂䡁䅍兤瑂䝁䅕杣杁䝁䅉兤穂䝁䅫杢求䡁䅍督獁䍁䅁睤潂䝁䅫睙潂䍁䅁兡畂䝁䅍䅢ㅂ䝁䅑党穂䍁䅁党瑁䝁䅍睢瑂䝁䄰党祂䝁䅍党杁䡁䅣党楂䡁䅍兡あ䝁䅕督杁䝁䅅杢歂䍁䅁杣求䡁䅑兙灂䝁䅷䅉穂䡁䅑睢祂䝁䅕督畁䍁䅁䅒求䝁䅍睡求䡁䅉督杁䕁䄸兤あ䝁䅑睢療䡁䅉䅉䑂䝁䄸杣睂䝁䄸杣桂䡁䅑兡療䝁䄴䅉㍂䝁䅅督杁䝁䅙睢ㅂ䝁䄴䅚求䝁䅑䅉灂䝁䄴䅉硁䑁䅫睎穁䍁䅁兙畂䝁䅑䅉灂䡁䅍䅉潂䝁䅕兙歂䡁䅅兤桂䡁䅉䅤求䡁䅉党歂䍁䅁兡畂䍁䅁睒療䝁䅷党あ䝁䅅䅌杁䕁䅍兙獂䝁䅫杚療䡁䅉杢灂䝁䅅杌䅁䉁坉䅁楃睄䅁䅒求䝁䅕杣求䍁䅁杊杁䕁䅍睢瑂䡁䅁兙畂䡁䅫䅉求䝁䄴睚桂䝁䅣党穂䍁䅁兡畂䍁䅁䅤潂䝁䅕䅉瑂䝁䅅杢ㅂ䝁䅙兙橂䡁䅑兤祂䝁䅕䅉桂䝁䄴䅚杁䝁䅑兡穂䡁䅑杣灂䝁䅉兤あ䝁䅫睢畂䍁䅁睢浂䍁䅁杤桂䡁䅉兡療䡁䅕督杁䝁䅕兣ㅂ䝁䅫䅣瑂䝁䅕杢あ䍁䅁睤療䡁䅉䅢歂䡁䅣兡歂䝁䅕杌杁䙁䅑䅡求䍁䅁睙療䝁䄰䅣桂䝁䄴入杁䝁䄸䅣求䡁䅉兙あ䝁䅕督杁䡁䅑䅡祂䝁䄸兤湂䝁䅧䅉浂䝁䄸兤祂䍁䅁督求䝁䅣兢求䝁䄴䅤穂䑁䅯䅉兂䡁䅉睢歂䡁䅕睙あ䝁䅫睢畂䍁䅁兙畂䝁䅑䅉兂䡁䅉党橂䝁䅫督灂䝁䄸杢杁䕁䅅睚祂䝁䅫睙ㅂ䝁䅷䅤ㅂ䡁䅉党獁䍁䅁睕瑂䝁䅅䅢獂䍁䅁兑湂䡁䅉兡橂䡁䅕䅢あ䡁䅕杣求䍁䅁兙畂䝁䅑䅉啂䡁䅕杣浂䍁䅷䅉䑂䝁䄸杢穂䡁䅑杣ㅂ䝁䅍䅤灂䝁䄸杢杁䝁䅅杢歂䍁䅁杒療䡁䅉党穂䡁䅑杣㕂䍁䅷䅉桂䝁䄴䅚杁䕁䅙兡畂䝁䅅杢橂䝁䅫兙獂䍁䅁睕求䡁䅉杤灂䝁䅍党穂䍁䄴䅉啂䝁䅧党杁䙁䅁杣療䝁䅑兤橂䡁䅑兡療䝁䄴䅉桂䝁䄴䅚杁䙁䅁杣求䝁䅍兡穂䝁䅫睢畂䍁䅁兑湂䡁䅉兡橂䡁䅕䅢あ䡁䅕杣求䍁䅁督求䝁䅣兢求䝁䄴䅤杁䡁䅁杣療䡁䅙兡歂䝁䅕督杁䝁䅷兙祂䝁䅣党杁䝁䅅杢歂䍁䅁兢灂䝁䅑兌穂䝁䅫来求䍁䅁䅤祂䝁䅅睙あ䝁䄸杣穂䍁䅷䅉橂䝁䄸兢楂䝁䅫杢求䡁䅍䅌杁䝁䅍睢あ䡁䅑睢畂䍁䅁䅣灂䝁䅍睡求䡁䅉督杁䝁䅅杢歂䍁䅁督あ䡁䅉兡睂䡁䅁党祂䡁䅍䅌杁䡁䅍兤湂䝁䅅杣橂䝁䅅杢求䍁䅁䅡桂䡁䅉杤求䡁䅍䅤求䡁䅉督杁䝁䅅杢歂䍁䅁䅢療䝁䅅䅚求䡁䅉督獁䍁䅁督療䝁䅫䅢杁䡁䅁杣求䡁䅁兙祂䝁䅅䅤灂䝁䄸杢獁䍁䅁䅤灂䝁䅷䅢桂䝁䅣党獁䍁䅁督求䝁䅕䅚灂䝁䄴睚獁䍁䅁兙畂䝁䅑䅉橂䡁䅉睢睂䍁䅁睙桂䡁䅉党杁䝁䅕兣ㅂ䝁䅫䅣瑂䝁䅕杢あ䍁䅷䅉桂䡁䅍䅉㍂䝁䅕䅢獂䍁䅁兙穂䍁䅁兙睂䡁䅁䅢灂䝁䅍兙あ䝁䅫睢畂䍁䅁党硂䡁䅕兡睂䝁䄰党畂䡁䅑䅌杁䝁䅫杢橂䝁䅷兤歂䝁䅫杢湂䍁䅁督睂䡁䅉兙㕂䝁䅕杣穂䍁䅁兙畂䝁䅑䅉畂䡁䅕䅤祂䝁䅫党畂䡁䅑䅉瑂䝁䅅杢桂䝁䅣党瑂䝁䅕杢あ䍁䅷䅉穂䝁䄸兡獂䍁䅁䅣祂䝁䅕䅣桂䡁䅉兙あ䝁䅫睢畂䍁䅁兢桂䝁䅍䅡灂䝁䄴党祂䡁䅫䅉浂䝁䄸杣杁䝁䅣杣桂䝁䅫杢杁䝁䅣杣療䡁䅣党祂䡁䅍䅌杁䝁䅅杢歂䍁䅁杣求䝁䅷兙あ䝁䅕䅚杁䝁䅅䅤あ䝁䅅睙潂䝁䄰党畂䡁䅑督杁䝁䅅杢歂䍁䅁督求䡁䅉杤灂䝁䅍党杁䡁䅁兙祂䡁䅑督畁䍁䅁䅖潂䝁䅕䅉呂䝁䄰兙獂䝁䅷䅉䉂䝁䅣杣灂䝁䅍兤獂䡁䅑兤祂䝁䅕䅉桂䝁䄴䅚杁䙁䅑兤祂䝁䅙䅉穂䝁䅕睚瑂䝁䅕杢あ䍁䅁睢浂䝁䅙党祂䡁䅍䅉祂䝁䄸䅤桂䡁䅉入杁䝁䄰睢㍂䝁䅕杣穂䍁䅷䅉潂䝁䅅入杁䝁䅅杢歂䍁䅁杚療䡁䅉兙湂䝁䅕䅉求䡁䅅兤灂䡁䅁兢求䝁䄴䅤獁䍁䅁杚療䡁䅉兙湂䝁䅕䅉潂䝁䅅杣㉂䝁䅕督あ䝁䅕杣穂䍁䅷䅉ㅂ䡁䅑兡獂䝁䅫䅤㕂䍁䅁䅤祂䝁䅅睙あ䝁䄸杣穂䍁䅷䅉桂䝁䄴䅚杁䡁䅉党獂䝁䅅䅤求䝁䅑䅉獂䝁䄸兙歂䝁䅕杣穂䍁䅁兙畂䝁䅑䅉桂䡁䅑䅤桂䝁䅍䅡瑂䝁䅕杢あ䡁䅍睏杁䡁䅑兤祂䝁䅙䅉桂䝁䄴䅚杁䡁䅕䅤灂䝁䅷兡あ䡁䅫䅉求䡁䅅兤灂䡁䅁兢求䝁䄴䅤獁䍁䅁兡畂䝁䅍䅢ㅂ䝁䅑兡畂䝁䅣䅉祂䝁䅫䅚灂䝁䄴睚杁䝁䅷兙㍂䝁䄴䅌杁䝁䅍睢瑂䝁䄰党祂䝁䅍兡桂䝁䅷䅉瑂䝁䄸睤灂䝁䄴睚獁䍁䅁兙畂䝁䅑䅉湂䝁䄸䅢浂䍁䅁睙療䡁䅕杣穂䝁䅕䅉求䡁䅅兤灂䡁䅁兢求䝁䄴䅤獁䍁䅁兙畂䝁䅑䅉ㅂ䡁䅑兡獂䝁䅫䅤㕂䍁䅁杤求䝁䅧兡橂䝁䅷党穂䑁䅳䅉桂䝁䄴䅚杁䝁䄸䅤潂䝁䅕杣杁䝁䄸兤あ䝁䅑睢療䡁䅉䅉睂䝁䄸睤求䡁䅉䅉睂䡁䅉睢歂䡁䅕睙あ䡁䅍䅌杁䝁䅅督杁䡁䅣党獂䝁䅷䅉桂䡁䅍䅉灂䝁䄰䅣獂䝁䅕兢求䝁䄴䅤穂䍁䅁杚療䡁䅉䅉瑂䝁䄸睤灂䝁䄴睚獁䍁䅁䅤灂䝁䅷䅢灂䝁䄴睚獁䍁䅁督畂䝁䄸睤杁䝁䅅杢歂䍁䅁䅚求䝁䅉杣灂䡁䅍䅉潂䝁䅅杢歂䝁䅷兡畂䝁䅣䅌杁䝁䅅党祂䝁䅅䅤灂䝁䄴睚獁䍁䅁杣求䡁䅍兡歂䝁䅕杢あ䝁䅫兙獂䍁䅷䅉橂䝁䄸兢瑂䝁䅕杣橂䝁䅫兙獂䍁䅷䅉湂䝁䄸䅢浂䍁䅷䅉桂䝁䄴䅚杁䡁䅍䅣療䡁䅉䅤穂䍁䅁䅤ㅂ䡁䅉杚杁䝁䅍兙祂䝁䅕䅉桂䡁䅁䅣獂䝁䅫睙桂䡁䅑兡療䝁䄴督畁䍁䅁䅖潂䝁䅕䅉䑂䝁䄸杢穂䡁䅑杣ㅂ䝁䅍䅤灂䝁䄸杢杁䝁䅅杢歂䍁䅁杒療䡁䅉党穂䡁䅑杣㕂䍁䅁督求䝁䅣兢求䝁䄴䅤杁䡁䅁杣療䡁䅙兡歂䝁䅕督杁䝁䅉兙橂䝁䅳䅡療䝁䅕䅉獂䝁䄸兙歂䝁䅕杣穂䍁䅷䅉橂䡁䅉兙㍂䝁䅷党祂䍁䅁䅚療䡁䅯党祂䡁䅍䅉桂䝁䄴䅚杁䝁䅷睢桂䝁䅑党祂䡁䅍䅌杁䝁䅙睢ㅂ䡁䅉兌㍂䝁䅧党求䝁䅷兌歂䡁䅉兡㉂䝁䅕䅉獂䝁䄸兙歂䝁䅕杣穂䍁䅷䅉あ䡁䅉兙橂䝁䅳䅉獂䝁䄸兙歂䝁䅕杣穂䍁䅷䅉求䡁䅧睙桂䡁䅙兙あ䝁䄸杣穂䍁䅷䅉瑂䝁䄸䅤療䡁䅉䅉湂䡁䅉兙歂䝁䅕杣穂䍁䅷䅉桂䡁䅉䅤灂䝁䅍兤獂䝁䅅䅤求䝁䅑䅉歂䡁䅕兢睂䍁䅁䅤祂䡁䅕睙牂䡁䅍䅌杁䝁䅷兙畂䝁䅑督橂䝁䅅䅣求䍁䅁兙畂䝁䅑䅉穂䝁䅳兡歂䍁䄰督あ䝁䅕党祂䍁䅁䅢療䝁䅅䅚求䡁䅉督獁䍁䅁督橂䡁䅉兙睂䝁䅕杣杁䡁䅍入穂䡁䅑党瑂䡁䅍䅌杁䝁䄰兡獂䝁䅷兡畂䝁䅣䅉瑂䝁䅅睙潂䝁䅫杢求䡁䅍䅌杁䡁䅉党橂䡁䅫睙獂䝁䅕杣穂䍁䅷䅉穂䝁䅷兡睂䝁䅙睢祂䝁䄰䅉桂䝁䄴䅚杁䝁䅅督睂䝁䅧兙獂䡁䅑䅉睂䝁䅅杤求䡁䅉督獁䍁䅁督ㅂ䡁䅉杚桂䝁䅍党杁䝁䄰兡畂䝁䅕杣穂䍁䅷䅉橂䝁䄸兢睂䝁䅅睙あ䝁䄸杣穂䍁䅷䅉あ䝁䅅杢歂䝁䅕兢獁䍁䅁督あ䝁䅅䅤灂䝁䅍䅉祂䝁䄸䅢獂䝁䅕杣穂䍁䅷䅉瑂䝁䄸杙灂䝁䅷党杁䝁䅍杣ㅂ䡁䅍䅡求䡁䅉督杁䝁䅅杢歂䍁䅁督橂䡁䅉党求䝁䄴督獁䍁䅁兢療䝁䅉兡獂䝁䅕䅉桂䝁䄴䅚杁䡁䅍䅤桂䡁䅑兡療䝁䄴兙祂䡁䅫䅉桂䡁䅍䅣潂䝁䅅䅢あ䍁䅁䅣獂䝁䅅杢あ䡁䅍䅌杁䝁䅷睢湂䍁䅁督牂䝁䅫䅚歂䝁䅕杣穂䍁䅁兙畂䝁䅑䅉潂䝁䅅杣㉂䝁䅕督あ䝁䅕杣穂䍁䅷䅉獂䝁䄸睚杁䝁䅙党獂䝁䅷党祂䍁䅁杙ㅂ䝁䄴睙潂䝁䅕杣穂䍁䅷䅉桂䝁䄴䅚杁䝁䅷睢湂䍁䅁䅢療䝁䅅䅚求䡁䅉督杁䝁䅅杢歂䍁䅁杚療䡁䅉睤桂䡁䅉䅚求䡁䅉督㝁䍁䅁兙畂䝁䅑䅉祂䝁䄸兙歂䍁䅁杙ㅂ䝁䅫䅢歂䝁䅫杢湂䍁䅁兙畂䝁䅑䅉祂䝁䅕䅡桂䝁䅉兡獂䝁䅫䅤桂䡁䅑兡療䝁䄴䅉求䡁䅅兤灂䡁䅁兢求䝁䄴䅤畁䍁䅁䅖潂䝁䅕䅉䝂䝁䅫杢桂䝁䄴睙灂䝁䅅䅢杁䙁䅍党祂䡁䅙兡橂䝁䅕督杁䡁䅍党湂䝁䄰党畂䡁䅑䅉浂䝁䅫杢桂䝁䄴睙求䡁䅍䅉穂䝁䅅䅢求䡁䅍䅉桂䝁䄴䅚杁䝁䅷党桂䡁䅍党穂䍁䅁兙湂䡁䅉兡橂䡁䅕䅢あ䡁䅕杣求䍁䅁兙畂䝁䅑䅉あ䡁䅕杣浂䍁䅷䅉桂䝁䄴䅚杁䝁䅍睢畂䡁䅍䅤祂䡁䅕睙あ䝁䅫睢畂䍁䅁兙畂䝁䅑䅉浂䝁䄸杣求䡁䅍䅤祂䡁䅫䅉求䡁䅅兤灂䡁䅁兢求䝁䄴䅤畁䍁䅁兓あ䍁䅁兙獂䡁䅍睢杁䝁䄸杚浂䝁䅕杣穂䍁䅁睤潂䝁䄸䅢求䡁䅍兙獂䝁䅕䅉浂䝁䅫杢桂䝁䄴睙灂䝁䄴睚杁䡁䅑睢杁䝁䅑党桂䝁䅷党祂䡁䅍䅉療䝁䅙䅉あ䝁䅧党杁䝁䅙睢祂䝁䅕睚療䝁䅫杢湂䍁䅁党硂䡁䅕兡睂䝁䄰党畂䡁䅑睏杁䝁䅅杢歂䍁䅁党㑂䡁䅑党畂䝁䅑党歂䍁䅁党硂䡁䅕兡睂䝁䄰党畂䡁䅑䅉㍂䝁䅅杣祂䝁䅅杢あ䝁䅫党穂䍁䅷䅉桂䡁䅍䅉㍂䝁䅕䅢獂䍁䅁兙穂䍁䅁杚灂䝁䄴兙畂䝁䅍党穂䍁䅁杣求䡁䅑兙灂䝁䅷䅉祂䝁䅕杤療䝁䅷杤灂䝁䄴睚杁䝁䅍䅡桂䡁䅉睚求䍁䅁兙橂䝁䅍睢ㅂ䝁䄴䅤穂䍁䄴䅉啂䝁䅧党杁䝁䅍睢瑂䡁䅁兙畂䡁䅫䅉㍂䝁䅅督杁䝁䅙睢ㅂ䝁䄴䅚求䝁䅑䅉灂䝁䄴䅉硁䑁䅧睍㍁䍁䅁兙畂䝁䅑䅉灂䡁䅍䅉潂䝁䅕兙歂䡁䅅兤桂䡁䅉䅤求䡁䅉党歂䍁䅁兡畂䍁䅁兔療䝁䅷兡畂䝁䅕䅌杁䕁䅫䅢獂䝁䅫杢療䝁䅫督畁䅁䅁䈰䅕䡁偙䅁䕂䝁䅕䅢獂䍁䅁䅖求䝁䅍䅡畂䝁䄸䅢療䝁䅣兡求䡁䅍䅉䩂䝁䄴睙畁䍁䅁䅚求䡁䅍兡湂䝁䄴督獁䍁䅁䅚求䡁䅙党獂䝁䄸䅣穂䍁䅷䅉瑂䝁䅅杢ㅂ䝁䅙兙橂䡁䅑兤祂䝁䅕督獁䍁䅁兢桂䡁䅉睡求䡁䅑督獁䍁䅁督求䝁䅷䅢穂䍁䅷䅉桂䝁䄴䅚杁䡁䅍兤睂䡁䅁睢祂䡁䅑督杁䡁䅙兙祂䝁䅫睢ㅂ䡁䅍䅉橂䝁䄸兢睂䡁䅉党潂䝁䅕杢穂䝁䅫杤求䍁䅁兙畂䝁䅑䅉灂䝁䄴䅤求䝁䅣杣桂䡁䅑党歂䍁䅁督療䝁䅷兤あ䝁䅫睢畂䡁䅍䅌杁䡁䅁杣療䝁䅑兤橂䡁䅑督獁䍁䅁兙畂䝁䅑䅉穂䝁䅕杣㉂䝁䅫睙求䡁䅍䅉灂䝁䄴䅉あ䝁䅧党杁䕁䅅兢求䡁䅉兡橂䝁䅅督獁䍁䅁兒ㅂ䡁䅉睢睂䝁䅕䅌杁䡁䅑䅡求䍁䅁兔灂䝁䅑䅚獂䝁䅕䅉䙂䝁䅅督あ䍁䅷䅉䉂䡁䅍兡桂䍁䅷䅉桂䝁䄴䅚杁䝁䅫杢あ䝁䅕杣畂䝁䅅䅤灂䝁䄸杢桂䝁䅷䅢㕂䍁䄴䅉啂䝁䅧党杁䝁䅍睢瑂䡁䅁兙畂䡁䅫䅉療䡁䅁党祂䝁䅅䅤求䡁䅍䅉あ䝁䅧杣療䡁䅕睚潂䍁䅁䅤㍂䝁䄸䅉穂䝁䅕睚瑂䝁䅕杢あ䡁䅍䅌杁䕁䅫杢浂䡁䅉兙穂䡁䅑杣ㅂ䝁䅍䅤ㅂ䡁䅉党杁䙁䅍睢獂䡁䅕䅤灂䝁䄸杢穂䍁䅁睒祂䝁䄸兤睂䍁䅁䅋䩂䙁䅍睒灁䍁䅁兙畂䝁䅑䅉䑂䝁䅷兡求䝁䄴䅤杁䙁䅍睢獂䡁䅕䅤灂䝁䄸杢穂䍁䅁睒祂䝁䄸兤睂䍁䅁䅋䑂䙁䅍睒灁䍁䄴䅉啂䝁䅧党杁䕁䅫睕䡂䍁䅁督求䝁䅣兢求䝁䄴䅤杁䡁䅁杣療䡁䅙兡歂䝁䅕督杁䝁䄰睢歂䝁䅕杣畂䍁䅁兙畂䝁䅑䅉あ䡁䅉兙歂䝁䅫䅤灂䝁䄸杢桂䝁䅷䅉穂䡁䅑睢祂䝁䅅睚求䍁䅁督療䝁䅷兤あ䝁䅫睢畂䡁䅍䅌杁䝁䅫杢橂䝁䅷兤歂䝁䅫杢湂䍁䅁兙獂䝁䅷兌浂䝁䅷兙穂䝁䅧䅉桂䡁䅉杣桂䡁䅫督獁䍁䅁督橂䝁䅅䅢求䍁䄰睢ㅂ䡁䅑䅉浂䝁䅫䅢求䍁䅷䅉療䝁䅉条求䝁䅍䅤杁䡁䅁䅢桂䡁䅑杚療䡁䅉兢穂䍁䅷䅉潂䡁䅫䅣求䡁䅉兌橂䝁䄸杢㉂䝁䅕杣湂䝁䅕䅚杁䝁䅫杢浂䡁䅉兙穂䡁䅑杣ㅂ䝁䅍䅤ㅂ䡁䅉党獁䍁䅁兙畂䝁䅑䅉穂䝁䄸杚あ䡁䅣兙祂䝁䅕兌歂䝁䅕杚灂䝁䄴党歂䍁䅁督あ䝁䄸杣桂䝁䅣党㝁䍁䅁兙畂䝁䅑䅉湂䝁䅕杢求䡁䅉兙獂䍁䄰䅣ㅂ䡁䅉䅣療䡁䅍党杁䝁䅅杢歂䍁䅁兑䩂䍁䄰睢睂䡁䅑兡瑂䝁䅫来求䝁䅑䅉穂䝁䅕杣㉂䝁䅕杣穂䍁䄴䅉啂䝁䅧兡穂䍁䅁督求䝁䅣兢求䝁䄴䅤杁䝁䅅䅢穂䝁䄸䅉療䝁䅙杚求䡁䅉督杁䝁䄴党あ䡁䅣睢祂䝁䅳兡畂䝁䅣䅉睂䡁䅉睢歂䡁䅕睙あ䡁䅍䅉桂䝁䄴䅚杁䡁䅍党祂䡁䅙兡橂䝁䅕督杁䝁䅍睢瑂䡁䅁杣灂䡁䅍兡畂䝁䅣䅉㍂䝁䅫䅚求䍁䅁兙祂䝁䅕兙杁䝁䄴党あ䡁䅣睢祂䝁䅳䅉灂䝁䄴杚祂䝁䅅督あ䡁䅉兤橂䡁䅑兤祂䝁䅕䅌杁䝁䅑兙あ䝁䅅䅉橂䝁䅕杢あ䝁䅕杣杁䝁䅅杢歂䍁䅁党歂䝁䅣党杁䝁䄴党あ䡁䅣睢祂䝁䅳兡畂䝁䅣䅉穂䡁䅣兡あ䝁䅍䅡求䡁䅍䅌杁䝁䅅杢歂䍁䅁睙桂䝁䅉䅢求䡁䅍䅉桂䝁䄴䅚杁䝁䄸䅣あ䝁䅫睙穂䍁䅁䅤潂䝁䅅䅤杁䝁䅧党獂䡁䅁䅉灂䡁䅑督杁䝁䅉兤穂䝁䅫杢求䡁䅍督杁䝁䅍兤穂䡁䅑睢瑂䝁䅕杣穂䍁䅁䅤療䍁䅁䅤祂䝁䅅杢穂䝁䅙睢祂䝁䄰䅉桂䝁䄴䅚杁䝁䄰睢歂䝁䅕杣畂䝁䅫来求䍁䅁䅤潂䝁䅕兡祂䍁䅁兡畂䝁䅙杣桂䡁䅍䅤祂䡁䅕睙あ䡁䅕杣求䍁䅷䅉瑂䝁䄸杙灂䝁䅷兡㙂䝁䅕䅉桂䝁䄴䅚杁䝁䅕杢祂䝁䅫睙潂䍁䅁党畂䝁䅑兌ㅂ䡁䅍党祂䍁䅁党㑂䡁䅁党祂䝁䅫党畂䝁䅍党穂䍁䅷䅉桂䝁䄴䅚杁䝁䅅睙橂䝁䅕䅢求䡁䅉兙あ䝁䅕䅉楂䡁䅕督灂䝁䄴党穂䡁䅍䅉桂䡁䅁䅣獂䝁䅫睙桂䡁䅑兡療䝁䄴督杁䝁䅅杢歂䍁䅁䅣祂䝁䄸睙求䡁䅍督求䡁䅍睏杁䡁䅍睢浂䡁䅑睤桂䡁䅉党杁䝁䅅杢歂䍁䅁䅣求䡁䅉兡睂䝁䅧党祂䝁䅅䅢穂䑁䅳䅉桂䝁䄴䅚杁䝁䅍睢畂䡁䅍兤獂䡁䅑兡畂䝁䅣䅌杁䡁䅍兤睂䡁䅁睢祂䡁䅑䅌杁䝁䅅杢歂䍁䅁䅚求䡁䅁䅢療䡁䅫兢求䝁䄴䅤杁䡁䅍党祂䡁䅙兡橂䝁䅕督畁䍁䅁䅖潂䝁䅕䅉䑂䙁䅍睒杁䡁䅍党湂䝁䄰党畂䡁䅑䅉睂䡁䅉睢㉂䝁䅫䅚求䡁䅍䅉歂䝁䅕督牂䡁䅑睢睂䡁䅍䅌杁䡁䅣睢祂䝁䅳督あ䝁䅅䅤灂䝁䄸杢穂䍁䅷䅉桂䝁䄴䅚杁䝁䄴睢あ䝁䅕杙療䝁䄸睡穂䑁䅳䅉歂䝁䅫督睂䝁䅷兙㕂䡁䅍䅌杁䝁䅑睢橂䝁䅳兡畂䝁䅣䅉穂䡁䅑兙あ䝁䅫睢畂䡁䅍䅌杁䝁䅳党㕂䝁䅉睢桂䡁䅉䅚穂䍁䅷䅉瑂䝁䅫睙求䍁䅷䅉㍂䝁䅕杙橂䝁䅅兢獁䍁䅁兙畂䝁䅑䅉桂䡁䅕䅚灂䝁䄸䅉歂䝁䅕杤灂䝁䅍党穂䑁䅳䅉桂䝁䄴䅚杁䡁䅑䅡灂䡁䅉䅚瑁䡁䅁兙祂䡁䅑入杁䡁䅍睢浂䡁䅑睤桂䡁䅉党杁䝁䅅杢歂䍁䅁䅣求䡁䅉兡睂䝁䅧党祂䝁䅅䅢穂䍁䅷䅉桂䡁䅍䅉㍂䝁䅕䅢獂䍁䅁兙穂䍁䅁睙療䝁䄴杚灂䝁䅣兤祂䝁䅅䅤灂䝁䄸杢獁䍁䅁督ㅂ䡁䅁䅣療䡁䅉䅤杁䝁䅅杢歂䍁䅁䅚求䡁䅁䅢療䡁䅫兢求䝁䄴䅤獁䍁䅁兙畂䝁䅑䅉求䡁䅧䅤求䝁䄴䅚求䝁䅑䅉㍂䝁䅅杣祂䝁䅅杢あ䡁䅫䅉穂䝁䅕杣㉂䝁䅫睙求䡁䅍杌杁䕁䅫䅤杁䝁䅫督杁䝁䅫杢㉂䝁䄸䅢㉂䝁䅕䅚杁䝁䅫杢杁䝁䅍入楂䝁䅕杣穂䝁䅕睙ㅂ䡁䅉兡あ䡁䅫䅉あ䝁䅕睙潂䝁䄴睢獂䝁䄸睚㕂䍁䄰䅚祂䝁䅫杤求䝁䄴䅉穂䝁䅕睙ㅂ䡁䅉兡あ䡁䅫䅉穂䝁䄸䅢ㅂ䡁䅑兡療䝁䄴督杁䡁䅑睢杁䡁䅁杣求䡁䅙党畂䡁䅑䅉穂䝁䅕睙ㅂ䡁䅉兡あ䡁䅫䅉楂䡁䅉党桂䝁䅍䅡求䡁䅍䅌杁䝁䅑党あ䝁䅕睙あ䍁䅁兢桂䝁䅷兡橂䝁䅫睢ㅂ䡁䅍䅉桂䝁䅍䅤灂䡁䅙兡あ䡁䅫䅌杁䡁䅉党穂䡁䅁睢畂䝁䅑䅉祂䝁䅅䅣灂䝁䅑䅢㕂䍁䅁睤潂䝁䅕杢杁䝁䅅䅉穂䝁䅕睙ㅂ䡁䅉兡あ䡁䅫䅉楂䡁䅉党桂䝁䅍䅡杁䝁䄸睙橂䡁䅕杣穂䍁䅷䅉桂䝁䄴䅚杁䝁䅫䅚求䝁䄴䅤灂䝁䅙入杁䝁䅕兢求䡁䅉睚灂䝁䄴睚杁䡁䅑䅡祂䝁䅕兙あ䡁䅍睏杁䝁䄸杣灂䝁䅣兡畂䝁䅅䅤灂䝁䄴睚獁䍁䅁睙療䝁䅷䅢求䝁䅍䅤灂䝁䄴睚獁䍁䅁兙畂䝁䅑䅉穂䝁䅕杣㉂䝁䅫</t>
  </si>
  <si>
    <t>睙灂䝁䄴睚杁䝁䅍兤穂䡁䅑睢瑂䝁䅕杣杁䝁䅙兡畂䝁䅅杢橂䝁䅫杢湂䍁䅁兙祂䡁䅉兙畂䝁䅣党瑂䝁䅕杢あ䡁䅍睏杁䝁䅅杢歂䍁䅁䅤潂䝁䅕䅉祂䝁䅕督桂䝁䅷党杁䝁䄸杚杁䙁䅙兔㍂䝁䅅杣求䍁䅁䅣祂䝁䄸䅚ㅂ䝁䅍䅤穂䍁䅁兙畂䝁䅑䅉穂䝁䅕杣㉂䝁䅫睙求䡁䅍杌杁䙁䅑䅡求䍁䅁睙療䝁䄰䅣桂䝁䄴入杁䡁䅍党祂䡁䅙党穂䍁䅁党畂䡁䅑党祂䡁䅁杣灂䡁䅍党穂䍁䅷䅉睂䡁䅕杙獂䝁䅫睙杁䝁䅫杢穂䡁䅑兡あ䡁䅕䅤灂䝁䄸杢穂䍁䅷䅉桂䝁䄴䅚杁䡁䅍兢桂䝁䅷䅢杁䝁䅅杢歂䍁䅁兢求䝁䅑兡ㅂ䝁䄰兌穂䝁䅫来求䝁䅑䅉楂䡁䅕督灂䝁䄴党穂䡁䅍党穂䍁䅁䅤潂䡁䅉睢ㅂ䝁䅣䅡杁䝁䅫䅤穂䍁䅁䅚灂䡁䅉党橂䡁䅑䅉穂䝁䅅䅢求䡁䅍䅉橂䝁䅧兙畂䝁䄴党獂䍁䅷䅉㉂䝁䅅䅢ㅂ䝁䅕兌桂䝁䅑䅚求䝁䅑䅉祂䝁䅕督求䝁䅷䅢求䡁䅉督獁䍁䅁督㕂䡁䅍䅤求䝁䄰䅉灂䝁䄴䅤求䝁䅣杣桂䡁䅑睢祂䡁䅍䅌杁䝁䅑兡穂䡁䅑杣灂䝁䅉兤あ䝁䄸杣穂䍁䅷䅉桂䝁䄴䅚杁䡁䅉党あ䝁䅅兡獂䝁䅕杣穂䍁䄴䅉啂䝁䅧党杁䝁䅍睢瑂䡁䅁兙畂䡁䅫䅉㍂䝁䅅督杁䝁䅙睢祂䝁䄰党祂䝁䅷入杁䝁䅳杢療䡁䅣杢杁䝁䅅督杁䕁䅑党畂䝁䅅䅢灂䍁䅁䅓療䝁䅷䅚灂䝁䄴睚杁䕁䅫杢橂䍁䄴䅉桂䝁䄴䅚杁䝁䅍䅡桂䝁䄴睚求䝁䅑䅉灂䡁䅑督杁䝁䄴兙瑂䝁䅕䅉あ䝁䄸䅉䕂䝁䅕䅢獂䍁䅁䅖求䝁䅍䅡畂䝁䄸䅢療䝁䅣兡求䡁䅍䅉䩂䝁䄴睙畁䍁䅁兡畂䍁䅁兑ㅂ䝁䅣兤穂䡁䅑䅉祁䑁䅁免㉁䍁䄴䅉䕂䝁䅕䅢獂䍁䅁䅖求䝁䅍䅡畂䝁䄸䅢療䝁䅣兡求䡁䅍䅉䩂䝁䄴睙畁䍁䅁睤桂䡁䅍䅉浂䝁䄸兤畂䝁䅑党歂䍁䅁兡畂䍁䅁免㕁䑁䅧䅎杁䝁䅅杢歂䍁䅁兡穂䍁䅁䅡求䝁䅅䅚硂䡁䅕兙祂䡁䅑党祂䝁䅕䅚杁䝁䅫杢杁䙁䅉睢ㅂ䝁䄴䅚杁䙁䅉睢橂䝁䅳䅌杁䙁䅑党㑂䝁䅅督畁䅁䅁䉡䅑䍁䥙䅁䕂䝁䅕䅢あ䝁䅅䅉䉂䝁䅫杣杁䕁䅷兡畂䝁䅕督獁䍁䅁兓畂䝁䅍杌杁䡁䅁杣療䡁䅙兡歂䝁䅕督杁䡁䅍睙潂䝁䅕䅚ㅂ䝁䅷党歂䍁䅁兙灂䡁䅉䅉あ䡁䅉兙畂䡁䅍䅣療䡁䅉䅤桂䡁䅑兡療䝁䄴䅉浂䝁䄸杣杁䡁䅁兙穂䡁䅍党畂䝁䅣党祂䡁䅍䅉桂䝁䄴䅚杁䝁䅍兙祂䝁䅣睢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䡁䅣睢杁䡁䅍党湂䝁䄰党畂䡁䅑督獁䍁䅁兑灂䡁䅉䅢灂䝁䄴党杁䝁䅅杢歂䍁䅁杕求䝁䅙兡畂䝁䅕杣㕂䍁䄴䅉䩂䡁䅑督杁䝁䅑睢瑂䝁䅕督あ䝁䅫睙杁䝁䄴党あ䡁䅣睢祂䝁䅳䅉橂䝁䅕杢あ䝁䅕杣求䝁䅑䅉療䝁䄴䅉橂䝁䄸杣求䍁䅁䅡ㅂ䝁䅉督杁䝁䅫杢杁䕁䅅䅤獂䝁䅅杢あ䝁䅅䅌杁䕁䅑党あ䡁䅉睢灂䡁䅑䅌杁䕁䄰兡畂䝁䄴党桂䡁䅁睢獂䝁䅫督瑁䙁䅍䅤畁䍁䅁䅕桂䡁䅕䅢獁䍁䅁兙畂䝁䅑䅉呂䝁䅅䅢あ䍁䅁䅔桂䝁䅳党杁䕁䅍兡あ䡁䅫䅌杁䝁䅅督杁䡁䅣党獂䝁䅷䅉桂䡁䅍䅉橂䝁䄸兙穂䡁䅑兙獂䍁䅁䅡ㅂ䝁䅉䅉睂䝁䄸督灂䡁䅑兡療䝁䄴督杁䝁䅫杢杁䕁䅉睢穂䡁䅑睢畂䍁䅷䅉䵂䝁䄸督杁䕁䅅杢湂䝁䅕䅢求䡁䅍䅌杁䕁䄴党㍂䍁䅁兗療䡁䅉睡瑁䕁䅷兙䡂䡁䅕兙祂䝁䅑兡桂䍁䅷䅉佂䝁䅕睤杁䙁䅫睢祂䝁䅳兌䭂䕁䅙睓獁䍁䅁兙畂䝁䅑䅉呂䝁䅕兙あ䡁䅑䅢求䑁䅳䅉桂䝁䄴䅚杁䝁䅫杢あ䝁䅕杣畂䝁䅅䅤灂䝁䄸杢桂䝁䅷䅉畂䝁䅕䅤㍂䝁䄸杣牂䍁䅁睙求䝁䄴䅤求䡁䅉党歂䍁䅁睢畂䍁䅁䅡ㅂ䝁䅉督杁䝁䅅杢歂䍁䅁兢桂䡁䅉睡求䡁䅑䅉睂䡁䅉党穂䝁䅕杢橂䝁䅕䅉灂䝁䄴䅉䉂䝁䄰督あ䝁䅕杣歂䝁䅅兢獁䍁䅁村療䝁䅣睢あ䝁䅅䅌杁䕁䅷兡瑂䝁䅅䅌杁䕁䄰党㑂䝁䅫睙療䍁䅁睑灂䡁䅑入獁䍁䅁䅔療䝁䄴䅚療䝁䄴兌䥂䝁䅕兙あ䝁䅧杣療䡁䅣䅌杁䙁䅁兙祂䝁䅫督瑁䕁䅍䅡桂䡁䅉䅢求䡁䅍䅉歂䝁䅕䅉䡂䝁䅅兤獂䝁䅷党獁䍁䅁睕桂䝁䄴䅤灂䝁䅅睚療䍁䅁䅋䑂䝁䅧兡獂䝁䅕克獁䍁䅁睕桂䝁䄸䅉兂䝁䅅兤獂䝁䄸䅌杁䙁䅍党療䡁䅕䅢瑁䕁䅫杢橂䝁䅧党療䝁䄴䅌杁䝁䅅杢歂䍁䅁䅖療䝁䅳入療䍁䄴䅉啂䝁䅧党杁䝁䅍睢瑂䡁䅁兙畂䡁䅫䅉穂䝁䅕䅢獂䡁䅍䅉灂䡁䅑督杁䡁䅑兡橂䝁䅳党あ䡁䅍䅉あ䝁䅧杣療䡁䅕睚潂䍁䅁杤桂䡁䅉兡療䡁䅕督杁䝁䅑兡穂䡁䅑杣灂䝁䅉兤あ䝁䅫睢畂䍁䅁睙潂䝁䅅杢畂䝁䅕䅢穂䍁䅷䅉灂䝁䄴睙獂䡁䅕䅚灂䝁䄴睚杁䝁䅑党獂䡁䅑兙畁䝁䅍睢瑂䍁䅁兙畂䝁䅑䅉あ䝁䅧党杁䕁䅙䅢㕂䍁䅁䅒求䝁䅷䅤桂䍁䅁兙睂䡁䅁睏杁䝁䅅杢歂䍁䅁兙橂䡁䅑督杁䝁䅅督杁䝁䅅䅉祂䝁䅕督求䡁䅉杤桂䡁䅑兡療䝁䄴督杁䡁䅍䅣求䝁䅍兡桂䝁䅷兡穂䡁䅑督畁䍁䅁兓あ䍁䅁兙獂䡁䅍睢杁䡁䅁杣療䡁䅙兡歂䝁䅕督杁䝁䅅兡祂䝁䅍杣桂䝁䅙䅤杁䝁䄰兙灂䝁䄴䅤求䝁䄴兙畂䝁䅍党杁䝁䅅杢歂䍁䅁党畂䝁䅣兡畂䝁䅕党祂䝁䅫杢湂䍁䅁督ㅂ䡁䅁䅣療䡁䅉䅤獁䍁䅁杣求䡁䅁兙灂䡁䅉䅌杁䝁䅅杢歂䍁䅁睢㉂䝁䅕杣潂䝁䅅兤獂䍁䅁督求䡁䅉杤灂䝁䅍党穂䑁䅳䅉桂䝁䄴䅚杁䡁䅙兙橂䝁䅅䅤灂䝁䄸杢杁䡁䅁兙橂䝁䅳兙湂䝁䅕督杁䡁䅑睢杁䡁䅑䅡灂䡁䅉䅚瑁䡁䅁兙祂䡁䅑入杁䝁䅍睢畂䡁䅍兤瑂䝁䅕杣穂䍁䄴䅉啂䝁䅧党杁䝁䅍睢瑂䡁䅁兙畂䡁䅫䅉療䡁䅁党祂䝁䅅䅤求䡁䅍䅉あ䝁䅧杣療䡁䅕睚潂䍁䅁兙杁䝁䅙䅢求䝁䅕䅤杁䝁䄸杚杁䝁䅅䅣睂䡁䅉睢㑂䝁䅫兢桂䡁䅑党獂䡁䅫䅉硁䍁䅷杍㕁䑁䅉䅉桂䝁䅫杣橂䡁䅉兙浂䡁䅑杌杁䕁䅑党獂䡁䅑兙杁䕁䅅兡祂䍁䅁䅔灂䝁䄴党穂䍁䅷䅉䩂䝁䄴睙畁䍁䅁睤桂䡁䅍䅉浂䝁䄸兤畂䝁䅑党歂䍁䅁兡畂䍁䅁免㕁䑁䅉䅎杁䝁䅅杢歂䍁䅁兡穂䍁䅁杙桂䡁䅍党歂䍁䅁兡畂䍁䅁兑あ䝁䅷兙畂䡁䅑兙獁䍁䅁睒求䝁䄸杣湂䝁䅫兙畁䅁䅁框䅑䕁䭯䅁䕂䝁䅕䅢ㅂ䡁䅧党杁䕁䅍睢祂䡁䅁睢祂䝁䅅䅤灂䝁䄸杢杁䡁䅁杣療䡁䅙兡歂䝁䅕督杁䡁䅑党橂䝁䅧杢療䝁䅷睢湂䡁䅫兌求䝁䄴兙楂䝁䅷党歂䍁䅁督療䝁䅷兤あ䝁䅫睢畂䡁䅍䅉あ䝁䄸䅉求䝁䄴䅤求䡁䅉䅣祂䝁䅫督求䡁䅍䅌杁䡁䅍兢桂䝁䅷䅢杁䝁䅉兤穂䝁䅫杢求䡁䅍督求䡁䅍䅌杁䝁䅅杢歂䍁䅁杚灂䝁䄴兙畂䝁䅍兡桂䝁䅷䅉灂䝁䄴督あ䝁䅫䅤ㅂ䡁䅑兡療䝁䄴督杁䝁䅫杢杁䡁䅑䅡求䍁䅁兖畂䝁䅫䅤求䝁䅑䅉呂䡁䅑兙あ䝁䅕督獁䍁䅁睑桂䝁䄴兙歂䝁䅅䅌杁䝁䅅杢歂䍁䅁兑ㅂ䡁䅍䅤祂䝁䅅䅢灂䝁䅅杌杁䕁䅫䅤杁䝁䄸䅣求䡁䅉兙あ䝁䅕督杁䡁䅑䅡祂䝁䄸兤湂䝁䅧䅉乂䝁䅕杣橂䝁䅧兙畂䡁䅑䅉呂䝁䅕杣㉂䝁䅫睙求䡁䅍䅌杁䕁䅉杍䍂䍁䅁䅕桂䡁䅫兢求䝁䄴䅤穂䍁䅷䅉䕂䝁䅅䅤桂䍁䅁睕療䝁䅷兤あ䝁䅫睢畂䡁䅍䅌杁䝁䅅杢歂䍁䅁䅕祂䝁䅫杢あ䍁䅁督求䝁䅣兢求䝁䄴䅤穂䍁䄴䅉啂䝁䅧党杁䕁䄰党祂䝁䅍䅡桂䝁䄴䅤杁䙁䅍党祂䡁䅙兡橂䝁䅕督杁䝁䄸杚浂䝁䅕杣穂䍁䅁睙祂䝁䅕䅚灂䡁䅑䅉桂䝁䄴䅚杁䝁䅑党楂䝁䅫䅤杁䝁䅍兙祂䝁䅑䅉桂䡁䅕䅤潂䝁䄸杣灂䡁䅯兙あ䝁䅫睢畂䍁䅁兙畂䝁䅑䅉睂䝁䅅入瑂䝁䅕杢あ䍁䅁督㕂䡁䅍䅤求䝁䄰督獁䍁䅁兙穂䍁䅁睤求䝁䅷䅢杁䝁䅅督杁䡁䅁杣療䝁䅍党穂䡁䅍兡畂䝁䅣䅉穂䝁䅕杣㉂䝁䅫睙求䡁䅍䅉睂䡁䅉兡瑂䝁䅅杣灂䝁䅷入杁䡁䅑睢杁䡁䅍兢桂䝁䅷䅢杁䝁䅅杢歂䍁䅁兢求䝁䅑兡ㅂ䝁䄰兌穂䝁䅫来求䝁䅑䅉祂䝁䅕䅤桂䝁䅫䅢杁䝁䅅杢歂䍁䅁督求䡁䅉杤灂䝁䅍党杁䝁䅉兤穂䝁䅫杢求䡁䅍督求䡁䅍杌杁䙁䅑䅡求䍁䅁村祁䕁䅉䅉兂䝁䅅入瑂䝁䅕杢あ䡁䅍䅉穂䝁䅕睚瑂䝁䅕杢あ䍁䅁䅣祂䝁䄸杤灂䝁䅑党穂䍁䅁䅤祂䝁䅕兙穂䡁䅕杣㕂䍁䅁兢桂䝁䄴兙湂䝁䅕兢求䝁䄴䅤杁䡁䅍睢獂䡁䅕䅤灂䝁䄸杢穂䍁䅷䅉灂䝁䄴睙獂䡁䅕䅚灂䝁䄴睚杁䡁䅉党瑂䝁䅫䅤あ䝁䅅杢橂䝁䅕䅉桂䝁䄴䅚杁䝁䅷睢橂䝁䅳杙療䡁䅧䅉睂䡁䅉睢橂䝁䅕督穂䝁䅫杢湂䍁䅷䅉祂䝁䅕兢療䡁䅑党杁䝁䅑党睂䝁䄸督灂䡁䅑䅉橂䝁䅅䅣あ䡁䅕杣求䍁䅷䅉桂䡁䅕䅤療䝁䄰兙あ䝁䅕䅚杁䡁䅉党橂䝁䅕兡㉂䝁䅅杙獂䝁䅕督杁䝁䄰兙畂䝁䅅睚求䝁䄰党畂䡁䅑䅌杁䡁䅁兙㕂䝁䄰党畂䡁䅑䅉睂䡁䅉睢橂䝁䅕督穂䝁䅫杢湂䍁䅷䅉桂䝁䄴䅚杁䝁䅍兙穂䝁䅧䅉桂䡁䅁䅣獂䝁䅫睙桂䡁䅑兡療䝁䄴䅌杁䝁䅅督杁䡁䅣党獂䝁䅷䅉桂䡁䅍䅉桂䡁䅕䅤療䝁䄰兙あ䝁䅕䅚杁䡁䅁兙㕂䝁䅅杙獂䝁䅕督杁䝁䄰兙畂䝁䅅睚求䝁䄰党畂䡁䅑䅌杁䡁䅍兤橂䝁䅧䅉桂䡁䅍䅉瑂䝁䅕䅚灂䝁䅍兙獂䍁䅁䅣桂䡁䅫兢求䝁䄴䅤杁䝁䅅杢歂䍁䅁䅚求䝁䅷兤㑂䝁䅕䅉睂䝁䅅入瑂䝁䅕杢あ䍁䅁党㑂䝁䅍䅡桂䝁䄴睚求䍁䄴䅉啂䝁䅧党杁䕁䅑兙あ䝁䅅䅉穂䝁䄸䅢ㅂ䡁䅑兡療䝁䄴督杁䡁䅍党湂䝁䄰党畂䡁䅑䅉療䝁䅙杚求䡁䅉督杁䝁䅑兙あ䝁䅅兌歂䡁䅉兡㉂䝁䅕杢杁䝁䄰兙祂䝁䅳党あ䝁䅫杢湂䍁䅁督療䝁䅷兤あ䝁䅫睢畂䡁䅍䅌杁䝁䅙兡畂䝁䅅杢橂䝁䅫兙獂䍁䅁兡畂䡁䅍䅤灂䡁䅑兤あ䝁䅫睢畂䍁䅁䅣祂䝁䄸杚灂䡁䅑兙楂䝁䅫䅢灂䡁䅑入杁䡁䅉党睂䝁䄸杣あ䝁䅫杢湂䍁䅷䅉桂䝁䄴䅚杁䝁䅉兤穂䝁䅫杢求䡁䅍督杁䝁䅫杢橂䝁䄸杣睂䝁䄸杣桂䡁䅑兡療䝁䄴䅉穂䝁䅕杣㉂䝁䅫睙求䡁䅍杌杁䙁䅑䅡求䍁䅁䅕祂䝁䅫杢あ䍁䅁督求䝁䅣兢求䝁䄴䅤杁䡁䅁杣療䡁䅙兡歂䝁䅕督杁䡁䅁杣灂䝁䄴䅤求䝁䅑䅉睂䝁䅕杣穂䝁䄸杢桂䝁䅷䅉桂䝁䄴䅚杁䝁䅉兤穂䝁䅫杢求䡁䅍督杁䝁䅍䅡求䝁䅍睡穂䍁䅷䅉睂䡁䅉兡畂䡁䅑党歂䍁䅁杙ㅂ䡁䅍兡畂䝁䅕督穂䍁䅁杚療䡁䅉兢穂䍁䅷䅉楂䡁䅕督灂䝁䄴党穂䡁䅍䅉桂䝁䅍睙求䡁䅍督療䡁䅉兡求䡁䅍䅌杁䝁䅅杢歂䍁䅁䅣祂䝁䄸兢療䡁䅑兡療䝁䄴兙獂䍁䅁䅣祂䝁䄸䅚ㅂ䝁䅍䅤穂䍁䄴䅉䩂䡁䅑䅉穂䝁䅕䅢獂䡁䅍䅉あ䝁䅧杣療䡁䅕睚潂䍁䅁兢ㅂ䝁䅷䅤灂䍁䄰睙潂䝁䅅杢畂䝁䅕䅢杁䡁䅍兙獂䝁䅕督杁䝁䅅杢歂䍁䅁兢桂䡁䅉睡求䡁䅑兡畂䝁䅣䅌杁䝁䅅杢歂䍁䅁督橂䝁䅅䅢桂䝁䅉䅢求䍁䅁䅣桂䡁䅉䅤畂䝁䅕杣穂䝁䅧兡睂䡁䅍杌杁䙁䅑䅡求䍁䅁睙療䝁䄰䅣桂䝁䄴入杁䡁䅣兙穂䍁䅁杚療䡁䅉兢求䡁䅉䅢㕂䍁䅁睡畂䝁䄸睤畂䍁䅁兙穂䍁䅁䅒求䝁䅷兤㑂䝁䅕䅉䑂䝁䅧党橂䝁䅳䅉兂䡁䅉兡畂䡁䅑党祂䡁䅍䅌杁䕁䅫杢橂䝁䄸杣睂䝁䄸杣桂䡁䅑党歂䍁䅁兙畂䝁䅑䅉橂䝁䅧兙畂䝁䅣党歂䍁䅁兡あ䡁䅍䅉畂䝁䅅兢求䍁䅁䅤療䍁䅁䅒求䝁䅷兤㑂䝁䅕䅉䑂䝁䄸杣睂䝁䄸杣桂䡁䅑兡療䝁䄴䅉灂䝁䄴䅉硁䑁䅫䅏㑁䍁䄴䅉䕂䝁䅕䅢ㅂ䡁䅧党杁䕁䅍睢祂䡁䅁睢祂䝁䅅䅤灂䝁䄸杢杁䡁䅣兙穂䍁䅁杚療䡁䅕杢歂䝁䅕䅚杁䝁䅫杢杁䑁䅅兏硁䑁䅕䅉桂䝁䄴䅚杁䝁䅫督杁䝁䅧党桂䝁䅑兣ㅂ䝁䅅杣あ䝁䅕杣求䝁䅑䅉灂䝁䄴䅉乂䝁䅫杢畂䝁䅕兙睂䝁䄸䅢灂䡁䅍䅌杁䕁䄰兡畂䝁䄴党穂䝁䄸䅤桂䍁䄴䅁啁杆䅁䅆䅁䕁䅑党畂䡁䅑兡穂䡁䅑杣㕂䅁䅁村䅫䙁䅷䅁䕂䝁䅕杢あ䝁䅫督あ䡁䅉入㝁䍁䅁兓畂䝁䅑兤穂䡁䅑杣灂䝁䅅䅢杁䕁䅅兤あ䝁䄸兢桂䡁䅑兡療䝁䄴睏杁䙁䅉党穂䡁䅁兡祂䝁䅅䅤療䡁䅉入䅁䍁䝕䅁睁䅁䅁䅒求䝁䄴䅤灂䡁䅍䅤祂䡁䅫睏杁䕁䄸杣あ䝁䅧睢睂䝁䅅党歂䝁䅫睙穂䅁䅁兹䅣䍁䅧䅁䕂䝁䅕杢あ䝁䅫督あ䡁䅉入㝁䍁䅁䅕求䡁䅑䅉䑂䝁䅅杣求䅁䅁桺䅕䱁䅯䅁䕂䝁䅕杣瑂䝁䅅䅤療䝁䅷睢湂䡁䅫睏杁䕁䅕杢歂䝁䄸睙祂䝁䅫杢療䝁䅷睢湂䡁䅫睏杁䕁䅣兙穂䡁䅑杣療䝁䅕杢あ䝁䅕杣療䝁䅷睢湂䡁䅫睏杁䕁䅫兢瑂䡁䅕杢療䝁䅷睢湂䡁䅫睏杁䕁䄴党ㅂ䡁䅉睢獂䝁䄸睚㕂䑁䅳䅉偂䝁䄴睙療䝁䅷睢湂䡁䅫睏杁䕁䄸䅣潂䡁䅑䅡桂䝁䅷兢療䝁䅷睢湂䡁䅫䅁桄䅃䅁䅱䅁䕁䅑党祂䝁䄰兙あ䝁䄸䅢療䝁䅣入㝁䍁䅁䅓求䝁䄰兙あ䝁䄸䅢療䝁䅣入㝁䍁䅁兓畂䝁䅙党橂䡁䅑兡療䡁䅕督杁䕁䅑兡穂䝁䅕兙穂䝁䅕督㝁䍁䅁兓畂䝁䅙䅢桂䝁䄰兢桂䡁䅑兡療䝁䄴睏杁䕁䄸杢橂䝁䄸䅢療䝁䅣入㝁䍁䅁睔睂䝁䅧䅤潂䝁䅅䅢瑂䝁䄸䅢療䝁䅣入䅁䕁䩙䅁潂䅁䅁䅒求䡁䅉兢桂䡁䅑睢獂䝁䄸睚㕂䑁䅳䅉偂䡁䅉䅤潂䝁䄸䅣桂䝁䅕䅚灂䝁䅍督㝁䍁䅁䅕桂䝁䅫杢杁䕁䄰兙畂䝁䅅睚求䝁䄰党畂䡁䅑睏杁䙁䅍兤祂䝁䅣党祂䡁䅫䅁晃睃䅁杆䅁䕁䅑党㉂䝁䅕䅢療䡁䅁兡畂䝁䅣䅁祄充䅁䅳䅉䕁䅑党㉂䝁䄸杢杁䕁䅕杢求䡁䅉睚㕂䍁䅁睑療䡁䅉䅣療䡁䅉兙あ䝁䅫睢畂䍁䅷䅉桂䝁䄴䅉灂䝁䄴䅚求䡁䅁党畂䝁䅑党畂䡁䅑䅉求䝁䄴党祂䝁䅣入杁䝁䅍睢瑂䡁䅁兙畂䡁䅫䅌杁䝁䅕杢湂䝁䅅睚求䡁䅍䅉灂䝁䄴䅉あ䝁䅧党杁䝁䅕䅥睂䝁䅷睢祂䝁䅅䅤灂䝁䄸杢獁䍁䅁䅚求䡁䅙党獂䝁䄸䅣瑂䝁䅕杢あ䍁䅷䅉桂䝁䄴䅚杁䡁䅁杣療䝁䅑兤橂䡁䅑兡療䝁䄴䅉療䝁䅙䅉療䝁䅫䅢獁䍁䅁杢桂䡁䅑兤祂䝁䅅䅢杁䝁䅣兙穂䍁䅷䅉桂䝁䄴䅚杁䝁䄴兙あ䡁䅕杣桂䝁䅷䅉湂䝁䅅督杁䝁䅷兡硂䡁䅕兡歂䡁䅍䅉灂䝁䄴䅉あ䝁䅧党杁䙁䅕杢灂䡁䅑党歂䍁䅁睕あ䝁䅅䅤求䡁䅍杌杁䕁䅫䅤杁䝁䄸䅣求䡁䅉兙あ䝁䅕督杁䝁䅫杢杁䕁䅑党獂䝁䅅睤桂䡁䅉党獁䍁䅁兒桂䝁䅣䅢求䍁䅁杒療䡁䅉䅚獁䍁䅁兑畂䝁䅅䅚桂䡁䅉睡療䍁䅷䅉塂䝁䅫䅢獂䝁䅫督あ䝁䄸杢獁䍁䅁兙畂䝁䅑䅉兂䝁䄸睤歂䝁䅕杣杁䙁䅉兡㉂䝁䅕杣杁䕁䅉兙穂䝁䅫杢穂䍁䄴䅉啂䝁䅧党杁䝁䅍睢瑂䡁䅁兙畂䡁䅫䅉㍂䝁䅅督杁䝁䅙睢ㅂ䝁䄴䅚求䝁䅑䅉灂䝁䄴䅉硁䑁䅫睎硁䍁䅁兙畂䝁䅑䅉灂䡁䅍䅉潂䝁䅕兙歂䡁䅅兤桂䡁䅉䅤求䡁䅉党歂䍁䅁兡畂䍁䅁睔牂䝁䅷兙潂䝁䄸兢桂䍁䅁睑灂䡁䅑入獁䍁䅁睔牂䝁䅷兙潂䝁䄸兢桂䍁䄴䅁佃兆䅁朴䅧䕁䅑党㑂䕁䅍睢瑂䍁䅷䅉䩂䝁䄴睙畁䍁䅷䅉桂䍁䅁兢求䝁䅑兡橂䝁䅅䅢杁䝁䅑党㉂䝁䅫睙求䍁䅁睙療䝁䄰䅣桂䝁䄴入獁䍁䅁杚療䝁䅍兤穂䝁䅕督杁䝁䄸杢杁䡁䅑䅡求䍁䅁䅚求䡁䅍兡湂䝁䄴䅌杁䝁䅑党㉂䝁䅕䅢療䡁䅁兢求䝁䄴䅤獁䍁䅁兙畂䝁䅑䅉橂䝁䄸兢瑂䝁䅕杣橂䝁䅫兙獂䝁䅫来桂䡁䅑兡療䝁䄴䅉療䝁䅙䅉橂䝁䄸杢あ䝁䅫杢ㅂ䝁䄸兤穂䍁䅁睚獂䡁䅕睙療䡁䅍党杁䝁䄰睢畂䝁䅫䅤療䡁䅉兡畂䝁䅣䅉潁䕁䅍睒乂䍁䅫䅉穂䡁䅫督あ䝁䅕兢穂䍁䅁兡畂䍁䅁䅤潂䝁䅕䅉噂䝁䄴兡あ䝁䅕䅚杁䙁䅍䅤桂䡁䅑党穂䍁䅁兙畂䝁䅑䅉灂䝁䄴䅤求䡁䅉杢桂䡁䅑兡療䝁䄴兙獂䝁䅷入畁䍁䅁䅖潂䝁䅕䅉橂䝁䄸兢睂䝁䅅杢㕂䍁䅁䅣祂䝁䄸杤灂䝁䅑党穂䍁䅁兡あ䡁䅍䅉穂䡁䅫督あ䝁䅕兢穂䍁䅁杚療䡁䅉䅉ㅂ䡁䅍党杁䝁䅉入杁䡁䅁党療䡁䅁䅢求䍁䅁睤灂䡁䅑䅡杁䝁䅑兡桂䝁䅉党あ䝁䅕督獁䍁䅁兙穂䍁䅁睤求䝁䅷䅢杁䝁䅅督杁䝁䅙睢祂䍁䅁兤穂䝁䅕䅉楂䡁䅫䅉潂䝁䅕兙獂䡁䅑䅡橂䝁䅅杣求䍁䅁䅣祂䝁䄸杤灂䝁䅑党祂䡁䅍杌杁䕁䅫䅤穂䍁䅁䅣祂䝁䄸䅚ㅂ䝁䅍䅤穂䍁䅁兡畂䝁䅍䅢ㅂ䝁䅑党杁䕁䅑党㑂䝁䅍睢瑂䍁䅁睒㉁䍁䅁兙畂䝁䅑䅉䕂䝁䅕䅥橂䝁䄸兢杁䕁䅣睎獁䍁䅁兡畂䡁䅑党湂䡁䅉兙あ䝁䅕䅚杁䕁䅍睒乂䍁䅁督㕂䡁䅍䅤求䝁䄰督杁䝁䅙睢祂䍁䅁䅚灂䝁䅅杙求䡁䅑党穂䍁䅁兢桂䝁䄴兙湂䝁䅕兢求䝁䄴䅤㝁䍁䅁䅒求䡁䅧睙療䝁䄰䅉呂䝁䅧兙祂䝁䅕䅌杁䝁䅅䅉祂䝁䅕兢療䡁䅑党杁䝁䄰睢畂䝁䅫䅤療䡁䅉兡畂䝁䅣䅉穂䡁䅫督あ䝁䅕兢㝁䍁䅁䅒求䡁䅧睙療䝁䄰䅉卂䝁䅕兙獂䍁䄰䅖灂䝁䄰党杁䕁䅅䅕䩂䍁䅷䅉㍂䝁䅧兡橂䝁䅧䅉求䝁䄴兙楂䝁䅷党穂䍁䅁兙ㅂ䡁䅑䅡療䡁䅉兡㙂䝁䅕䅚杁䡁䅑䅡灂䡁䅉䅚瑁䡁䅁兙祂䡁䅑入杁䡁䅍睢浂䡁䅑睤桂䡁䅉党杁䝁䅑党㉂䝁䅕䅢療䡁䅁党祂䡁䅍䅉あ䝁䄸䅉灂䝁䄴䅤求䝁䅣杣桂䡁䅑党杁䡁䅉党桂䝁䅷兌あ䝁䅫兢求䍁䅁睑䡂䕁䄰䅉歂䝁䅅䅤桂䍁䅁兡畂䡁䅑睢杁䡁䅑䅡求䝁䅫杣杁䝁䅑兡湂䝁䅫䅤桂䝁䅷䅉潂䝁䅕兙獂䡁䅑䅡杁䝁䅅䅣睂䡁䅍䅉桂䝁䄴䅚杁䝁䅑党㉂䝁䅫睙求䡁䅍睏杁䝁䅅杢歂䍁䅁䅒求䡁䅧睙療䝁䄰䅉偂䕁䄴兒獁䍁䅁䅤潂䝁䅅䅤杁䝁䅫督杁䝁䅑党穂䝁䅫睚畂䝁䅕䅚杁䡁䅑睢杁䡁䅉党睂䝁䅷兙橂䝁䅕䅉浂䝁䅫杢湂䝁䅕杣杁䡁䅍䅤灂䝁䅍睡杁䝁䅉䅢療䝁䄸䅚杁䝁䅣䅢ㅂ䝁䅍睢穂䝁䅕䅉あ䝁䅕督あ䝁䅫杢湂䍁䅁杚療䡁䅉䅉歂䝁䅫兙楂䝁䅕䅤求䡁䅍䅉あ䡁䅉党桂䡁䅑兢求䝁䄴䅤杁䝁䅑党橂䝁䅫督灂䝁䄸杢穂䍁䄴䅉䩂䡁䅑䅉潂䝁䅅督杁䝁䅅䅢穂䝁䄸䅉穂䡁䅕杙瑂䝁䅫䅤あ䝁䅕䅚杁䕁䅙䅒䉂䍁䅁杣求䡁䅙兡求䡁䅣䅉浂䝁䄸杣杁䕁䅑党㑂䝁䅍睢瑂䍁䅁睕あ䝁䅕䅢療䍁䅁杚療䡁䅉䅉睂䝁䅕睢睂䝁䅷党杁䡁䅣兡あ䝁䅧䅉あ䡁䅫䅣求䍁䅁杍杁䝁䅑兡桂䝁䅉党あ䝁䅕督畁䍁䅁䅖潂䝁䅕䅉橂䝁䄸兢睂䝁䅅杢㕂䍁䅁䅡桂䡁䅍䅉桂䍁䅁睙療䝁䅷䅢桂䝁䅉睢祂䝁䅅䅤灂䝁䄸杢杁䝁䅅杢歂䍁䅁䅢灂䝁䅍党畂䡁䅍党杁䝁䅅睚祂䝁䅕党瑂䝁䅕杢あ䍁䅁睤灂䡁䅑䅡杁䙁䅙党祂䝁䅫䅢㕂䍁䅁䅔灂䝁䅙党杁䙁䅍睙灂䝁䅕杢橂䝁䅕督杁䕁䅷䅔䑂䍁䅁兙畂䝁䅑䅉坂䝁䅕杣灂䝁䅷入杁䕁䅫杣求䝁䅷兙畂䝁䅑䅉䵂䝁䅫兢灂䡁䅑党歂䍁䅁䅤療䍁䅁䅚求䡁䅙党獂䝁䄸䅣杁䝁䅉䅢療䝁䄸䅚瑁䝁䅉兙穂䝁䅕䅚杁䝁䄸杣杁䝁䅫杢あ䝁䅕杣穂䡁䅑兡あ䝁䅫兙獂䍁䅁睚獂䡁䅕睙療䡁䅍党杁䝁䄰睢畂䝁䅫䅤療䡁䅉兡畂䝁䅣䅉睂䡁䅉睢歂䡁䅕睙あ䡁䅍杌杁䕁䅫䅤杁䝁䄰兙祂䝁䅳党あ䡁䅍䅉灂䡁䅑督杁䡁䅁杣療䝁䅑兤橂䡁䅑督杁䝁䅑兡祂䝁䅕睙あ䝁䅷入杁䡁䅑睢杁䝁䅕杢歂䝁䄸睙祂䝁䅫杢療䝁䅷睢湂䝁䅫督あ䡁䅍䅌杁䡁䅁䅡㕂䡁䅍兡橂䝁䅫兙畂䡁䅍䅌杁䝁䅅杢歂䍁䅁䅚灂䝁䅅杙求䡁䅑党穂䍁䅁党歂䡁䅕睙桂䡁䅑睢祂䡁䅍杌杁䙁䅑䅡求䍁䅁睙療䝁䄰䅣桂䝁䄴入杁䡁䅣兙穂䍁䅁兡畂䝁䅍睢祂䡁䅁睢祂䝁䅅䅤求䝁䅑䅉灂䝁䄴䅉硁䑁䅫兏㕁䍁䅁兙畂䝁䅑䅉灂䡁䅍䅉潂䝁䅕兙歂䡁䅅兤桂䡁䅉䅤求䡁䅉党歂䍁䅁兡畂䍁䅁睕桂䝁䄴䅉䕂䝁䅫党湂䝁䄸䅌杁䕁䅍兙獂䝁䅫杚療䡁䅉杢灂䝁䅅杌䅁䉁呑䅁㡃䅁䅁䅒灂䝁䅅杙求䡁䅑党穂䑁䅳䅉䑂䝁䅅杣歂䝁䅫睢㉂䝁䅅督橂䡁䅕䅢桂䡁䅉睏杁䕁䅍䅡祂䝁䄸杢灂䝁䅍䅉䕂䝁䅫督求䝁䅅督求䡁䅍睏杁䕁䄴党ㅂ䡁䅉睢獂䝁䄸睚㕂䑁䅳䅉偂䡁䅉䅤潂䝁䄸䅣桂䝁䅕䅚灂䝁䅍督㝁䍁䅁䅕桂䝁䅫杢杁䕁䄰兙畂䝁䅅睚求䝁䄰党畂䡁䅑睏杁䙁䅍兤祂䝁䅣党祂䡁䅫䅁䥁充䅁䅴䅁䕁䅑兡桂䝁䅉党あ䝁䅕督㝁䍁䅁睒求䝁䄴党あ䝁䅫睙穂䑁䅳䅉䡂䝁䅕杢求䡁䅑兡橂䍁䅁䅒灂䡁䅍睢祂䝁䅑党祂䑁䅳䅉䥂䝁䅕兢桂䡁䅑睢獂䝁䄸睚㕂䑁䅳䅉佂䝁䅕兤祂䝁䄸䅢療䝁䅣入㝁䍁䅁䅕桂䝁䅫杢杁䕁䄰兙畂䝁䅅睚求䝁䄰党畂䡁䅑睏杁䙁䅉党穂䡁䅁兡祂䝁䅅䅤療䡁䅉入䅁䵁䭳䅁睃䅁䅁䅒灂䝁䅅杙求䡁䅑党穂䑁䅳䅉偂䡁䅍䅤求䝁䄸䅣療䡁䅉睢穂䝁䅫督㝁䍁䅁杔求䡁䅕杣療䝁䅷睢湂䡁䅫睏杁䕁䄸杢橂䝁䄸䅢療䝁䅣入㝁䍁䅁杕潂䝁䅕兤瑂䝁䅅䅤療䝁䅷睢湂䡁䅫睏杁䙁䅕杣療䝁䅷睢湂䡁䅫睏杁䙁䅕䅤灂䝁䅷兡あ䡁䅫䅉呂䝁䅍兙獂䝁䅕䅉呂䝁䄸䅢桂䡁䅉䅁祃元䅁杵䅍䕁䅑兡桂䝁䄰睢畂䝁䅑杕療䝁䅍睡杁䕁䅧睢穂䡁䅁兡あ䝁䅅䅢灂䡁䅑入杁䕁䅍睢瑂䡁䅁兙畂䡁䅫䅉灂䡁䅍䅉桂䍁䅁督求䝁䅷杚瑁䝁䅅䅚㉂䝁䅫督求䝁䅑䅉祂䝁䅕兙獂䍁䅁党穂䡁䅑兙あ䝁䅕䅉灂䝁䄴杤求䡁䅍䅤瑂䝁䅕杢あ䍁䅁䅤祂䡁䅕督あ䍁䅁䅋卂䕁䅕兓啂䍁䅫䅉あ䝁䅧兙あ䍁䅁兡穂䍁䅁兙畂䍁䅁睢㍂䝁䄴党祂䍁䅁睢浂䍁䅁兙杁䝁䅷党桂䝁䅑兡畂䝁䅣䅉睂䝁䄸杣あ䝁䅙睢獂䝁䅫睢杁䝁䄸杚杁䝁䅣党療䝁䅣杣桂䡁䅁䅡灂䝁䅍兙獂䝁䅷入杁䝁䅑兡㉂䝁䅕杣穂䝁䅫杚灂䝁䅕䅚杁䝁䅧睢あ䝁䅕䅢穂䍁䅁睙療䝁䄴睙求䝁䄴䅤祂䝁䅅䅤求䝁䅑䅉灂䝁䄴䅉獂䝁䅕兡穂䡁䅕杣求䍁䅁䅚求䡁䅍䅤灂䝁䄴兙あ䝁䅫睢畂䡁䅍䅉桂䝁䄴䅚杁䡁䅑睢睂䍁䅁睚桂䡁䅑党㍂䝁䅅入杁䝁䄰兙祂䝁䅳党あ䡁䅍杌杁䙁䅑䅡求䍁䅁睑療䝁䄰䅣桂䝁䄴入杁䝁䅍兤祂䡁䅉党畂䡁䅑䅢㕂䍁䅁睢㍂䝁䄴督杁䑁䅍李杁䡁䅁杣求䝁䄰兡ㅂ䝁䄰䅉硂䡁䅕兙獂䝁䅫䅤㕂䍁䅁䅡療䡁䅑党獂䡁䅍䅉㍂䝁䅫䅤潂䍁䅁睢㉂䝁䅕杣杁䑁䅫䅌㍁䑁䅁䅍杁䡁䅉睢療䝁䄰督畁䍁䅁䅖潂䝁䅕䅉䑂䝁䄸兢睂䝁䅅杢㕂䍁䅁䅡桂䡁䅍䅉穂䡁䅑杣桂䡁䅑党湂䝁䅫睙桂䝁䅷䅢㕂䍁䅁䅣療䡁䅍兡あ䝁䅫睢畂䝁䅕䅚杁䝁䅫䅤穂䍁䅁䅣療䡁䅉䅤浂䝁䄸䅢灂䝁䄸䅉あ䝁䄸䅉楂䝁䅕䅉療䡁䅁党祂䝁䅅䅤求䝁䅑䅉楂䝁䄸䅤潂䍁䅁兤畂䝁䅑党祂䍁䅁䅢求䝁䅅䅚灂䝁䄴睚杁䝁䅣䅢療䝁䅉兙獂䍁䅁杙祂䝁䅅杢歂䍁䅁杚桂䝁䄰兡獂䝁䅫党穂䍁䅁兙穂䍁䅁睤求䝁䅷䅢杁䝁䅅督杁䝁䅫杢歂䝁䅕䅣求䝁䄴䅚求䝁䄴䅤杁䝁䅉睢ㅂ䡁䅑兡硂䡁䅕党杁䝁䅧睢あ䝁䅕䅢穂䍁䅁兡畂䍁䅁䅤潂䝁䅕䅉獂䝁䅫杚求䡁䅍䅤㕂䝁䅷党杁䡁䅍党湂䝁䄰党畂䡁䅑杌䅁乁啯䅁㡄䅂䅁䅒灂䝁䅅兢療䝁䄴䅚楂䝁䅅睙牂䍁䅁兒畂䝁䅕杣湂䡁䅫䅌杁䕁䅫杢橂䍁䄴䅌杁䝁䅅杢杁䝁䅫杢歂䝁䅕䅣求䝁䄴䅚求䝁䄴䅤杁䝁䄸兡獂䍁䅁兙畂䝁䅑䅉畂䝁䅅䅤ㅂ䡁䅉兙獂䍁䅁睚桂䡁䅍䅉橂䝁䄸兢睂䝁䅅杢㕂䍁䅷䅉桂䝁䅍兣ㅂ䝁䅫杣求䡁䅍䅌杁䝁䅑党㉂䝁䅕䅢療䡁䅁督獁䍁䅁党㑂䡁䅁䅢療䡁䅉党穂䍁䅷䅉桂䝁䄴䅚杁䝁䅕䅥睂䝁䅷睢灂䡁䅑督杁䡁䅕杢橂䝁䄸杢㉂䝁䅕杢あ䝁䅫睢畂䝁䅅䅢獁䍁䅁睢畂䡁䅍䅡療䡁䅉党杁䝁䄸兡獂䍁䅁兙畂䝁䅑䅉畂䝁䅅䅤ㅂ䡁䅉兙獂䍁䅁睚桂䡁䅍䅉祂䝁䅕督求䡁䅉杤求䡁䅍䅉灂䝁䄴䅉あ䝁䅧党杁䙁䅁党祂䝁䄰兡桂䝁䄴䅉䍂䝁䅅督灂䝁䄴䅉灂䝁䄴䅉塂䝁䅕督あ䍁䅁䅖求䡁䅧兙穂䍁䄴䅉䩂䡁䅑䅉浂䝁䄸睙ㅂ䡁䅍党穂䍁䅁睢畂䍁䅁䅤潂䝁䅕䅉歂䝁䅕杤求䝁䅷睢睂䝁䄰党畂䡁䅑䅉療䝁䅙䅉あ䝁䅧党杁䙁䅍䅣祂䝁䅅杙求䡁䅉杣㕂䍁䅁兙畂䝁䅑䅉塂䝁䄸䅢浂䝁䅍兙瑂䡁䅁䅉浂䝁䄸杣瑂䝁䅅䅤灂䝁䄸杢穂䍁䅁睢浂䍁䅁䅤潂䝁䅕䅉乂䝁䅫䅚獂䝁䅅杢歂䍁䅁杙桂䡁䅍兡畂䑁䅳䅉桂䝁䄴䅚杁䡁䅑䅡求䍁䅁睖療䝁䅷杚橂䝁䅅兢睂䍁䅁兙畂䝁䅑䅉䍂䝁䄸杢求䍁䅁睕睂䡁䅉兡畂䝁䅣䅉浂䝁䄸杣瑂䝁䅅䅤灂䝁䄸杢穂䍁䅁睢浂䍁䅁䅤潂䝁䅕䅉䕂䝁䅕䅢桂䡁䅣兙祂䝁䅕䅉楂䝁䅅督灂䝁䄴䅌杁䡁䅣䅡灂䝁䅍䅡杁䝁䅅杣求䍁䅁䅣桂䡁䅉䅤杁䝁䄸杚杁䡁䅑䅡求䍁䅁䅕求䡁䅉兢灂䝁䅅杢杁䕁䅉兙穂䝁䅫杢杁䝁䅫杢杁䙁䅣党穂䡁䅑䅉啂䝁䅕䅥桂䡁䅍䅉桂䝁䄴䅚杁䕁䄴党㍂䍁䅁兔求䡁䅧兡橂䝁䄸杌杁䙁䅑䅡求䍁䅁睙療䝁䄰䅣桂䝁䄴入杁䝁䅅䅢穂䝁䄸䅉療䡁䅣杢穂䍁䅁兙畂䝁䅑䅉療䡁䅁党祂䝁䅅䅤求䡁䅍䅉瑂䝁䅫䅚穂䡁䅑杣求䝁䅅兢杁䝁䅫杢浂䡁䅉兙穂䡁䅑杣ㅂ䝁䅍䅤ㅂ䡁䅉党杁䝁䅅督穂䝁䅕䅤穂䍁䅷䅉灂䝁䄴䅉あ䝁䅧党杁䕁䄰兡歂䝁䅷兙畂䝁䅑䅉桂䝁䄴䅚杁䕁䅑党獂䝁䅅睤桂䡁䅉党杁䕁䅉兙穂䝁䅫杢穂䍁䅁睢浂䍁䅁䅤潂䝁䅕䅉兂䝁䅕杣瑂䝁䅫兙畂䍁䅁村桂䡁䅍兡畂䍁䄴䅉䕂䝁䅫兙瑂䝁䄸杢歂䝁䅉兙橂䝁䅳䅉䙂䝁䄴党祂䝁䅣入獁䍁䅁兓畂䝁䅍杌杁䡁䅣兙穂䍁䅁杚療䡁䅕杢歂䝁䅕䅚杁䝁䅫杢杁䑁䅉䅍睁䑁䅣䅉桂䝁䄴䅚杁䝁䅫督杁䝁䅧党桂䝁䅑兣ㅂ䝁䅅杣あ䝁䅕杣求䝁䅑䅉灂䝁䄴䅉乂䝁䅫䅚獂䝁䅅杢歂䍁䅷䅉啂䝁䅕䅥桂䡁䅍杌䅁䅁噑䅁㡂睄䅁䅒灂䝁䅣兡杁䕁䅫杢あ䝁䅕杣畂䝁䅅䅤灂䝁䄸杢桂䝁䅷䅉䩂䝁䄴睙畁䍁䅁䅣祂䝁䄸杤灂䝁䅑党穂䍁䅁杙ㅂ䡁䅍兡畂䝁䅕督穂䍁䅁兙畂䝁䅑䅉瑂䝁䅫督穂䝁䅫睢畂䍁䄰睙祂䝁䅫䅤灂䝁䅍兙獂䍁䅁兓畂䡁䅑党祂䝁䄴党あ䍁䅁睢浂䍁䅁䅖潂䝁䅫杢湂䡁䅍䅉潁䕁䅫睢啂䍁䅫䅉橂䝁䄸杢畂䝁䅕睙あ䝁䅫杤灂䡁䅑入杁䡁䅁杣療䝁䅑兤橂䡁䅑督獁䍁䅁督求䡁䅉杤灂䝁䅍党穂䍁䅷䅉桂䝁䄴䅚杁䡁䅍睢獂䡁䅕䅤灂䝁䄸杢穂䍁䅁兡畂䍁䅁䅤潂䝁䅕䅉噂䝁䄴兡あ䝁䅕䅚杁䙁䅍䅤桂䡁䅑党穂䍁䅷䅉䙂䡁䅕杣療䡁䅁党獁䍁䅁䅤潂䝁䅕䅉乂䝁䅫䅚歂䝁䅷党杁䕁䅕兙穂䡁䅑䅌杁䕁䅅杚祂䝁䅫睙桂䍁䅷䅉桂䝁䄴䅚杁䝁䅫杢あ䝁䅕杣畂䝁䅅䅤灂䝁䄸杢桂䝁䅷䅢㕂䍁䄴䅉啂䝁䅧党杁䝁䅍睢瑂䡁䅁兙畂䡁䅫䅉療䡁䅁党祂䝁䅅䅤求䡁䅍䅉灂䝁䄴䅉あ䡁䅣睢杁䡁䅍党湂䝁䄰党畂䡁䅑督獁䍁䅁兓療䙁䅑䅉兂䡁䅉睢歂䡁䅕睙あ䡁䅍䅉流䍁䅁睕求䡁䅉杤灂䝁䅍党穂䍁䅷䅉桂䝁䄴䅚杁䕁䅫睢啂䍁䅁睕療䝁䅷兤あ䝁䅫睢畂䡁䅍杌杁䕁䅫䅤杁䝁䄸杚浂䝁䅕杣穂䍁䅁睙求䝁䅷䅢ㅂ䝁䅷兙祂䍁䅁杣療䡁䅕䅤求䡁䅉督杁䝁䅙睢祂䍁䅁兢灂䡁䅍督灂䝁䄸杢瑁䝁䅍杣灂䡁䅑兡橂䝁䅅䅢杁䡁䅣兡祂䝁䅕䅢求䡁䅍督杁䝁䅍睢畂䝁䄴党橂䡁䅑兡㉂䝁䅫䅤㕂䑁䅳䅉橂䝁䅕䅢獂䡁䅕䅢桂䡁䅉䅉瑂䝁䄸䅚ㅂ䝁䅷党穂䍁䅁䅤療䍁䅁党瑂䝁䅉党歂䍁䅁睙求䝁䅷䅢ㅂ䝁䅷兙祂䍁䅁睙療䝁䄰兢ㅂ䝁䄴兡橂䝁䅅䅤灂䝁䄸杢穂䍁䅁兙楂䝁䅫䅢灂䡁䅑兡求䡁䅍䅉灂䝁䄴䅤療䍁䅁䅤潂䝁䅕䅉睂䡁䅉睢歂䡁䅕睙あ䡁䅍䅉あ䝁䄸䅉歂䝁䅕䅣獂䝁䄸入杁䝁䅅杢歂䍁䅁兢桂䝁䄴兙湂䝁䅕䅉灂䝁䄴䅤求䝁䅷䅢灂䝁䅣党畂䡁䅑䅉桂䝁䄴䅚杁䡁䅍党橂䡁䅕杣求䍁䅁睙求䝁䅷䅢ㅂ䝁䅷兙祂䍁䅁睙療䝁䄴杢求䝁䅍䅤求䝁䅑䅉睂䡁䅉睢歂䡁䅕睙あ䡁䅍睏杁䝁䅍睢畂䡁䅍睢獂䝁䅕䅉穂䝁䅕杣㉂䝁䅕杣穂䍁䅁䅤療䍁䅁䅣祂䝁䄸杤灂䝁䅑党杁䡁䅍党橂䡁䅕杣求䍁䅁兙畂䝁䅑䅉祂䝁䅕兢療䡁䅑党杁䝁䅅睙橂䝁䅕督穂䍁䅁䅤療䍁䅁杢求䡁䅑睤療䡁䅉睡杁䝁䅕兣ㅂ䝁䅫䅣瑂䝁䅕杢あ䍁䅁兡畂䍁䅁䅚桂䡁䅑兙杁䝁䅍党畂䡁䅑党祂䡁䅍䅉桂䝁䄴䅚杁䝁䅅䅤杁䝁䅕䅚湂䝁䅕䅉獂䝁䄸睙桂䡁䅑兡療䝁䄴督㝁䍁䅁兙畂䝁䅑䅉祂䝁䅅䅚灂䝁䄸䅉浂䡁䅉党硂䡁䅕党畂䝁䅍入杁䡁䅁杣療䝁䅑兤橂䡁䅑督獁䍁䅁兡畂䝁䅍䅢ㅂ䝁䅑兡畂䝁䅣䅉求䝁䄰杙求䝁䅑䅚求䝁䅑䅉㍂䝁䅫杣求䝁䅷党穂䡁䅍䅉瑂䝁䄸䅚ㅂ䝁䅷党穂䍁䅷䅉療䝁䅙杚瑁䡁䅑䅡求䍁䄰督潂䝁䅕䅢浂䍁䅁睚桂䡁䅑党㍂䝁䅅入穂䍁䅷䅉瑂䝁䄸䅚求䝁䄰督獁䍁䅁兙畂䝁䅑䅉桂䝁䅑兙睂䡁䅑党祂䡁䅍䅉ㅂ䝁䄴䅚求䡁䅉䅉あ䝁䅧党杁䕁䅑兡湂䝁䅫䅉奂䕁䅉党求䍁䅁杙祂䝁䅅杢歂䍁䄴䅉啂䝁䅧党杁䝁䅍睢瑂䡁䅁兙畂䡁䅫䅉桂䝁䅷督療䍁䅁䅣祂䝁䄸杤灂䝁䅑党穂䍁䅁党瑂䝁䅉党歂䝁䅑党歂䍁䅁督㕂䡁䅍䅤求䝁䄰䅉睂䡁䅉睢歂䡁䅕睙あ䡁䅍䅉ㅂ䝁䄴䅚求䡁䅉䅉あ䝁䅧党杁䕁䅑兡湂䝁䅫䅉䑂䝁䄸杢畂䝁䅕睙あ䍁䅷䅉䑂䝁䄸杢畂䝁䅕睙あ䕁䅍睢祂䝁䅕䅌杁䝁䅅杢歂䍁䅁杕桂䝁䅉杙灂䡁䅑䅉楂䡁䅉兙畂䝁䅑督㝁䍁䅁兙畂䝁䅑䅉灂䝁䄴杚祂䝁䅅督あ䡁䅉兤橂䡁䅑兤祂䝁䅕䅉瑂䝁䅅杢桂䝁䅣党瑂䝁䅕杢あ䍁䅁䅣祂䝁䄸䅚ㅂ䝁䅍䅤穂䍁䅁睙療䝁䄰䅣祂䝁䅫督灂䝁䄴睚杁䡁䅍党祂䝁䅫兙獂䍁䅁督求䡁䅉杤求䡁䅉督獁䍁䅁睤潂䝁䅫睙潂䍁䅁睢浂䝁䅙党祂䡁䅍䅉穂䝁䅕杣灂䝁䅅䅢杁䡁䅁睢祂䡁䅑兌あ䝁䄸兌䙂䡁䅑䅡求䡁䅉杢求䡁䅑䅉灂䝁䄴䅤求䝁䅣杣桂䡁䅑兡療䝁䄴䅉療䝁䅙䅉歂䝁䅕杤灂䝁䅍党穂䍁䅁兡畂䡁䅑睢杁䡁䅣兡祂䝁䅕䅚杁䕁䅕䅤潂䝁䅕杣畂䝁䅕䅤杁䝁䄴党あ䡁䅣睢祂䝁䅳督㝁䍁䅁兙畂䝁䅑䅉ㅂ䝁䄴兡㉂䝁䅕杣穂䝁䅅䅢杁䡁䅍党祂䝁䅫兙獂䍁䅁杙ㅂ䡁䅍䅉穂䝁䄸䅢ㅂ䡁䅑兡療䝁䄴督畁䍁䅁兓畂䍁䅁兙歂䝁䅑兡あ䝁䅫睢畂䍁䅷䅉灂䡁䅑䅉睂䡁䅉睢㉂䝁䅫䅚求䡁䅍䅉䕂䝁䅫睚灂䍁䅁杕求䝁䄰睢あ䝁䅕䅉乂䝁䅅杢桂䝁䅣党祂䍁䅁兙畂䝁䅑䅉䵂䝁䅫睚潂䡁䅑䅡療䡁䅕督求䍁䅷䅉桂䍁䅁杣求䝁䅍兤祂䡁䅉兡畂䝁䅣䅉祂䝁䅕杤求䝁䄴兤求䍁䅁睙獂䝁䄸兤歂䍁䄰杙桂䡁䅍党歂䍁䅁督求䡁䅉杤灂䝁䅍党杁䡁䅑䅡桂䡁䅑䅉療䝁䅙杚求䡁䅉督杁䝁䅅䅉穂䝁䅕睙ㅂ䡁䅉党杁䝁䅕杢㉂䝁䅫杣療䝁䄴兢求䝁䄴䅤杁䝁䅙睢祂䍁䅁睙ㅂ䡁䅍䅤療䝁䄰党祂䡁䅍䅉あ䝁䄸䅉瑂䝁䅅杢桂䝁䅣党杁䡁䅑䅡求䝁䅫杣杁䝁䅍睢畂䝁䄴党橂䡁䅑党歂䍁䅁䅚求䡁䅙兡橂䝁䅕䅉歂䝁䅕䅣獂䝁䄸入瑂䝁䅕杢あ䍁䅁兙畂䝁䅑䅉畂䝁䅕䅤㍂䝁䄸杣牂䍁䅁䅚求䡁䅙兡橂䝁䅕督㝁䍁䅁睕瑂䝁䅅杣あ䙁䅍党畂䡁䅍党杁䝁䅉入杁䕁䅑兡湂䝁䅫䅉浂䝁䄸杣杁䝁䄰睢畂䝁䅫䅤療䡁䅉兡畂䝁䅣䅉㍂䝁䅫杣求䝁䅷党穂䡁䅍䅢㕂䍁䅁䅤潂䝁䅕䅉あ䝁䅕兢睂䝁䅕杣桂䡁䅑兤祂䝁䅕䅉療䝁䅙䅉浂䝁䄸睢歂䍁䅁兙畂䝁䅑䅉療䡁䅑䅡求䡁䅉䅉睂䝁䅕杣灂䡁䅍䅡桂䝁䅉䅢求䍁䅁睢祂䍁䅁督求䝁䄴督灂䡁䅑兡㉂䝁䅕䅉湂䝁䄸睢歂䡁䅍䅌杁䝁䄰睢畂䝁䅫䅤療䡁䅉兡畂䝁䅣䅉浂䝁䅅睙灂䝁䅷兡あ䝁䅫党穂䍁䅁睢祂䍁䅁䅣潂䝁䅅杣瑂䝁䅅睙灂䝁䅕督杁䝁䅉入杁䡁䅑杣桂䝁䅍睡灂䝁䄴睚杁䡁䅑䅡求䍁䅁睙療䝁䄰䅣獂䝁䅕䅤灂䝁䄸杢杁䝁䄸杚杁䝁䄸䅣求䡁䅉兙あ䝁䅫杢湂䍁䅁䅤桂䡁䅍睡穂䍁䅁杙㕂䍁䅁党瑂䡁䅁䅢療䡁䅫党求䡁䅍䅌杁䝁䅅杢歂䍁䅁兣ㅂ䝁䅅䅢灂䡁䅑入杁䝁䅍睢畂䡁䅑杣療䝁䅷䅉桂䝁䄴䅚杁䝁䅫杢橂䝁䅫䅚求䝁䄴䅤杁䝁䄰兙畂䝁䅅睚求䝁䄰党畂䡁䅑䅉灂䝁䄴䅉浂䝁䄸睢歂䍁䅁督求䡁䅉杤灂䝁䅍党獁䍁䅁䅡求䝁䅅䅢あ䝁䅧睙桂䡁䅉党獁䍁䅁兙畂䝁䅑䅉あ䡁䅉兙畂䡁䅍䅣療䡁䅉䅤桂䡁䅑兡療䝁䄴睌獂䝁䄸睚灂䡁䅍䅤灂䝁䅍督杁䝁䅫杢歂䡁䅕督あ䡁䅉兡求䡁䅍睏杁䝁䅅杢歂䍁䅁杖求䝁䄴䅤ㅂ䡁䅍䅉浂䝁䄸杣杁䕁䄰杔桂䝁䅅睕杁䡁䅍睢獂䡁䅕䅤灂䝁䄸杢穂䍁䄴䅉䝂䡁䅕杣あ䝁䅧党祂䍁䅷䅉あ䝁䅧党杁䝁䅍睢瑂䡁䅁兙畂䡁䅫䅉睂䡁䅉睢㉂䝁䅫䅚求䡁䅍䅉睂䡁䅉睢浂䝁䅕督穂䝁䅫睢畂䝁䅅䅢杁䡁䅍党祂䡁䅙兡橂䝁䅕督獁䍁䅁督ㅂ䝁䅍䅡杁䝁䅅督杁䡁䅍兡あ䝁䅕䅉睂䝁䅷兙畂䝁䄴兡畂䝁䅣䅌杁䝁䅫兢睂䝁䅷党瑂䝁䅕杢あ䝁䅅䅤灂䝁䄸杢杁䝁䄰兙畂䝁䅅睚求䝁䄰党畂䡁䅑䅌杁䝁䅅䅣睂䝁䅷兡橂䝁䅅䅤灂䝁䄸杢杁䝁䅑党㉂䝁䅕䅢療䡁䅁兢求䝁䄴䅤獁䍁䅁兙畂䝁䅑䅉橂䡁䅕督あ䝁䄸兢求䡁䅉䅉あ䡁䅉兙灂䝁䄴兡畂䝁䅣睏杁䝁䅑兙あ䝁䅅䅉睂䝁䅷兙畂䍁䅁督ㅂ䝁䅉督橂䡁䅉兡睂䡁䅑兡療䝁䄴督㝁䍁䅁兙畂䝁䅑䅉求䝁䄴䅡桂䝁䄴睙求䝁䅑䅉あ䝁䅕睙潂䝁䄴兡橂䝁䅅䅢杁䡁䅍兤睂䡁䅁睢祂䡁䅑䅉穂䝁䅕杣㉂䝁䅫睙求䡁䅍䅌杁䝁䅅督杁䡁䅣党獂䝁䅷䅉桂䡁䅍䅉䕂䝁䅫睚灂䍁䅁睖灂䡁䅉党獂䝁䅕督穂䍁䅁䅒求䡁䅍兡湂䝁䄴䅉呂䝁䅕杣㉂䝁䅫睙求䡁䅍杌杁䕁䅑兡湂䝁䅫䅉䩂䝁䄴䅤求䡁䅉杢桂䡁䅑兡療䝁䄴兙獂䍁䅁兓畂䝁䅍杌杁䡁䅣兙穂䍁䅁兡畂䝁䅍睢祂䡁䅁睢祂䝁䅅䅤求䝁䅑䅉灂䝁䄴䅉硁䑁䅫䅏ㅁ䍁䅁兙畂䝁䅑䅉灂䡁䅍䅉潂䝁䅕兙歂䡁䅅兤桂䡁䅉䅤求䡁䅉党歂䍁䅁兡畂䍁䅁䅓療䡁䅁睡灂䝁䄴督獁䍁䅁兔灂䝁䄴杢求䡁䅍睢あ䝁䅅杌䅁䉁坯䅁楄䅁䅁䅒灂䝁䅣兡あ䝁䅅䅢杁䕁䅅督穂䝁䅕䅤杁䕁䄰兙畂䝁䅅睚求䝁䄰党畂䡁䅑睏杁䙁䅣党桂䡁䅉兙楂䝁䅷党穂䑁䅳䅉䉂䡁䅕睚瑂䝁䅕杢あ䝁䅕䅚杁䙁䅉党桂䝁䅷兡あ䡁䅫睏杁䕁䅍睢畂䡁䅑党畂䡁䅑䅉䑂䡁䅉党桂䡁䅑兡療䝁䄴睏杁䕁䄸杢獂䝁䅫杢求䍁䅁䅕桂䡁䅫兢求䝁䄴䅤穂䑁䅳䅉坂䝁䅫䅚求䝁䄸䅉䡂䝁䅅兢求䡁䅍睏杁䕁䅕兌呂䡁䅁睢祂䡁䅑督䅁偁䝳䅁㙄䅁䅁䅒灂䝁䅣兡あ䝁䅅䅢杁䕁䄰党歂䝁䅫兙㝁䍁䅁䅓求䝁䅅䅢あ䝁䅧䅉䕂䝁䅫兙湂䝁䄴睢穂䡁䅑兡橂䡁䅍睏杁䕁䄰兙祂䝁䅳党あ䝁䅫杢湂䍁䅁兑ㅂ䡁䅑睢瑂䝁䅅䅤灂䝁䄸杢㝁䍁䅁兒瑁䝁䅷党桂䡁䅉杢灂䝁䄴睚㝁䍁䅁睑獂䝁䄸兤歂䍁䅁兓畂䝁䅙杣桂䡁䅍䅤祂䡁䅕睙あ䡁䅕杣求䑁䅳䅉䑂䝁䄸杢あ䝁䅕杢あ䍁䅁睑祂䝁䅕兙あ䝁䅫睢畂䑁䅳䅉偂䝁䄴䅢灂䝁䄴党杁䙁䅁兙㕂䝁䄰党畂䡁䅑督䅁䉁乁䅁敃䅁䅁䅒灂䝁䅣兡あ䝁䅅䅢杁䕁䄰党歂䝁䅫兙㝁䍁䅁䅔桂䝁䄴睚ㅂ䝁䅅睚求䍁䅁䅔求䝁䅅杣畂䝁䅫杢湂䑁䅳䅉䙂䍁䄰䅢求䝁䅅杣畂䝁䅫杢湂䑁䅳䅉啂䝁䅕䅥あ䍁䅁兑畂䝁䅅䅢㕂䡁䅑兡橂䡁䅍睏杁䕁䅍睢畂䡁䅑党畂䡁䅑䅉䑂䡁䅉党桂䡁䅑兡療䝁䄴䅁偁䅃䅁䄫䅁䕁䅑兡湂䝁䅫䅤桂䝁䅷䅉乂䝁䅕䅚灂䝁䅅睏杁䕁䅷睢橂䝁䅅䅤灂䝁䄸杢杁䕁䅉兙穂䝁䅕䅚杁䙁䅍党祂䡁䅙兡橂䝁䅕督㝁䍁䅁兔桂䡁䅉睡求䡁䅑兡畂䝁䅣䅉䉂䡁䅕䅤療䝁䄰兙あ䝁䅫睢畂䑁䅳䅉䍂䡁䅉兙畂䝁䅑䅉乂䝁䅅杣牂䝁䅕䅤灂䝁䄴睚㝁䍁䅁睕求䝁䅅杣橂䝁䅧䅉䙂䝁䄴睚灂䝁䄴党杁䕁䄸䅣あ䝁䅫兢灂䡁䅯兙あ䝁䅫睢畂䑁䅳䅉䑂䝁䄸杢あ䝁䅕杢あ䍁䅁睑祂䝁䅕兙あ䝁䅫睢畂䅁䅁兩䄴䭁䅑䅁䕂䝁䅫睚灂䡁䅑兙獂䍁䅁兔求䝁䅑兡桂䑁䅳䅉乂䝁䅅睙潂䝁䅫杢求䍁䅁䅔求䝁䅅杣畂䝁䅫杢湂䑁䅳䅉䑂䝁䄸杢あ䝁䅕杢あ䍁䅁睑祂䝁䅕兙あ䝁䅫睢畂䑁䅳䅉䉂䡁䅉䅤灂䝁䅙兡橂䝁䅫兙獂䍁䅁兓畂䡁䅑党獂䝁䅷兡湂䝁䅕杢橂䝁䅕睏杁䕁䅣党畂䕁䅅兓䅁䙁偍䅁䥄䅁䅁䅒灂䝁䅣兡あ䝁䅅䅢杁䕁䄰党歂䝁䅫兙㝁䍁䅁睕療䝁䅍兡桂䝁䅷䅉乂䝁䅕䅚灂䝁䅅䅉䉂䝁䅑杤求䡁䅉䅤灂䡁䅍兡畂䝁䅣睏杁䙁䅙兡歂䝁䅕睢杁䙁䅍䅤祂䝁䅕兙瑂䝁䅫杢湂䑁䅳䅉啂䝁䅕䅥あ䍁䅁兑畂䝁䅅䅢㕂䡁䅑兡橂䡁䅍睏杁䙁䅁睢歂䝁䅍兙穂䡁䅑睏杁䕁䅍睢畂䡁䅑党畂䡁䅑䅉䑂䡁䅉党桂䡁䅑兡療䝁䄴䅁啂权䅁杲䅁䕁䅑兡湂䝁䅫䅤桂䝁䅷䅉乂䝁䅕䅚灂䝁䅅睏杁䙁䅍睢橂䝁䅫兙獂䍁䅁兔求䝁䅑兡桂䍁䅁兔桂䡁䅉睡求䡁䅑兡畂䝁䅣睏杁䕁䅅䅚杁䙁䅑兙祂䝁䅣党あ䝁䅫杢湂䑁䅳䅉坂䝁䅫䅚求䝁䄸䅉䉂䝁䅑杤求䡁䅉䅤灂䡁䅍兡畂䝁䅣睏杁䕁䄰睢あ䝁䅫睢畂䍁䅁睑桂䡁䅁䅤ㅂ䡁䅉党䅁乁估䅁慄䅁䅁䅒灂䝁䅣兡あ䝁䅅䅢杁䕁䄰党歂䝁䅫兙㝁䍁䅁睕療䝁䅍兡桂䝁䅷䅉乂䝁䅕䅚灂䝁䅅䅉乂䝁䅅杣牂䝁䅕䅤灂䝁䄴睚㝁䍁䅁杖灂䝁䅑党療䍁䅁睕あ䡁䅉党桂䝁䄰兡畂䝁䅣睏杁䙁䅍睢橂䝁䅫兙獂䍁䅁杔求䡁䅑睤療䡁䅉睡灂䝁䄴睚杁䝁䅅杢歂䍁䅁睑療䝁䅷䅢桂䝁䅉睢祂䝁䅅䅤灂䝁䄸杢㝁䍁䅁䅒桂䡁䅑兙杁䙁䅁杣療䡁䅑党橂䡁䅑兡療䝁䄴䅁䑂杄䅁朸䅁䕁䅑兡湂䝁䅫䅤桂䝁䅷䅉乂䝁䅕䅚灂䝁䅅睏杁䙁䅍睢橂䝁䅫兙獂䍁䅁兔求䝁䅑兡桂䍁䅁兔桂䡁䅉睡求䡁䅑兡畂䝁䅣睏杁䙁䅙兡歂䝁䅕睢杁䙁䅍䅤祂䝁䅕兙瑂䝁䅫杢湂䑁䅳䅉呂䝁䄸睙灂䝁䅅䅢杁䕁䄴党あ䡁䅣睢祂䝁䅳兡畂䝁䅣䅉桂䝁䄴䅚杁䕁䅍睢獂䝁䅷兙楂䝁䄸杣桂䡁䅑兡療䝁䄴睏杁䙁䅙兡歂䝁䅕睢杁䕁䅍䅡桂䡁䅑睏杁䕁䅑兙あ䝁䅅䅉兂䡁䅉睢あ䝁䅕睙あ䝁䅫睢畂䅁䅁䅱䅫䉁䉉䅁䕂䝁䅫睚灂䡁䅑兙獂䍁䅁兔求䝁䅑兡桂䑁䅳䅉坂䝁䅫䅚求䝁䄸䅉呂䡁䅑杣求䝁䅅兢灂䝁䄴睚㝁䍁䅁兑畂䝁䅫兢桂䡁䅑兡療䝁䄴睌桂䡁䅙䅉塂䝁䄸杣牂䡁䅍䅤桂䡁䅑兡療䝁䄴督㝁䍁䅁杖灂䝁䅑党療䍁䅁兑歂䡁䅙党祂䡁䅑兡穂䝁䅫杢湂䑁䅳䅉呂䡁䅑杣求䝁䅅兢灂䝁䄴睚杁䕁䄰党歂䝁䅫兙㝁䍁䅁杖灂䝁䅑党療䍁䄰睢畂䍁䄰䅒求䝁䄰兙畂䝁䅑䅉呂䝁䅕杣㉂䝁䅕杣穂䑁䅳䅉䑂䝁䄸杢あ䝁䅕杢あ䍁䅁睑祂䝁䅕兙あ䝁䅫睢畂䅁䅁杚䅯䱁䕷䅁䕂䝁䅫睚灂䡁䅑兙獂䍁䅁杕求䝁䅅䅢あ䡁䅫䅉楂䡁䅉兡畂䝁䅣督杁䝁䅍睢瑂䡁䅁兙畂䝁䅫党穂䍁䅁兙畂䝁䅑䅉歂䝁䅅䅤桂䍁䅁䅤療䝁䅣党あ䝁䅧党祂䍁䅁杙㕂䍁䅁䅚求䝁䅷兡㉂䝁䅕杣灂䝁䄴睚杁䡁䅑䅡求䍁䅁杚ㅂ䝁䅷䅢杁䡁䅍䅣求䝁䅍䅤祂䡁䅕兢杁䝁䄸杚杁䝁䅑兙あ䝁䅅䅉橂䝁䅕杢あ䝁䅕杣獁䍁䅁睙療䝁䅷睢橂䝁䅅䅤灂䝁䄸杢獁䍁䅁兙畂䝁䅑䅉灂䝁䄴䅤求䡁䅉睙療䝁䄴杢求䝁䅍䅤灂䝁䄸杢杁䡁䅍睢獂䡁䅕䅤灂䝁䄸杢穂䍁䄴䅉兂䝁䅷兙あ䝁䅙睢祂䝁䄰䅒䩂䕁䅣兓啂䕁䅅䅔獁䍁䅁䅤潂䝁䅕䅉橂䝁䄸兢睂䝁䅅杢㕂䍁䅣督杁䝁䅣䅢療䝁䅉兙獂䍁䅁䅚桂䡁䅑兙杁䝁䅍党畂䡁䅑党祂䍁䅁䅣獂䝁䅅䅤浂䝁䄸杣瑂䍁䅷䅉睂䡁䅉睢㉂䝁䅫䅚求䡁䅍䅉橂䡁䅕督あ䝁䄸兢求䡁䅉督杁䡁䅣兡あ䝁䅧䅉桂䍁䅁督求䝁䅍兤祂䝁䅕䅉歂䝁䅅䅤桂䍁䅁兢求䝁䅕䅤灂䝁䄴睚杁䡁䅁䅢桂䝁䅍党杁䝁䅅杢歂䍁䅁兙杁䡁䅁杣療䡁䅙党畂䍁䅁䅕求䡁䅉杤桂䡁䅍兡㉂䝁䅕䅉䕂䝁䅅䅤桂䝁䅍党畂䡁䅑党祂䍁䅁兑祂䝁䅍䅡灂䡁䅑党橂䡁䅑兤祂䝁䅕䅉潁䙁䅁䅒㑂䍁䅫䅉穂䝁䄸䅢ㅂ䡁䅑兡療䝁䄴䅉瑂䝁䅕䅤潂䝁䄸䅚療䝁䅷睢湂䡁䅫䅉浂䝁䄸杣杁䡁䅁睢㍂䝁䅕杣灂䝁䄴睚杁䝁䅫杢畂䝁䄸杤桂䡁䅑兡療䝁䄴䅉桂䝁䄴䅚杁䝁䅕杚浂䝁䅫睙灂䝁䅕杢あ䝁䅷入杁䝁䄰兙畂䝁䅅睚灂䝁䄴睚杁䕁䅑兙あ䝁䅅䅉䡂䡁䅉兙㉂䝁䅫䅤㕂䍁䅁睙潂䝁䅅䅢獂䝁䅕杢湂䝁䅕督畁䍁䅁䅒灂䝁䅣兡あ䝁䅅䅢杁䙁䅉党桂䝁䅷䅤㕂䍁䅁睚灂䡁䅙党穂䍁䅁兡あ䡁䅍䅉橂䡁䅕督あ䝁䄸兢求䡁䅉督杁䝁䅅睙橂䝁䅕督穂䍁䅁䅤療䍁䅁䅤潂䝁䅕䅉橂䝁䄸杢畂䝁䅕睙あ䝁䅕䅚杁䝁䅑兙あ䝁䅅䅉橂䝁䄸兢瑂䡁䅕杢灂䡁䅑兡求䡁䅍䅉あ䝁䅧兙あ䍁䅁兢桂䡁䅑䅤求䡁䅉䅉あ䝁䄸䅉あ䝁䅧党瑂䍁䅁睤灂䡁䅑䅡杁䝁䅅䅉湂䝁䅷睢楂䝁䅅䅢杁䝁䅑兙あ䝁䅅䅉橂䝁䅕杢あ䝁䅕杣杁䝁䅙睢療䡁䅑䅣祂䝁䅫杢あ䍁䅁睢浂䍁䅁睍睁䑁䅁睋杁䝁䅙兙橂䝁䅫䅢灂䡁䅑兡求䡁䅍䅉灂䝁䄴䅉ㅁ䑁䅁睋杁䝁䄰党あ䡁䅉睢穂䍁䅁兙橂䡁䅉睢穂䡁䅍䅉祁䑁䅕睋杁䝁䅍睢ㅂ䝁䄴䅤祂䝁䅫党穂䍁䅁睢畂䍁䅁督灂䡁䅧䅉橂䝁䄸杢あ䝁䅫杢求䝁䄴䅤穂䍁䄴䅁啁䅆䅁杯䄴䕁䅑兡湂䝁䅫䅤桂䝁䅷睔橂䝁䅕兙畂䍁䅁䅓療䝁䅷䅚灂䝁䄴睚穂䍁䅷䅉䩂䝁䄴睙畁䍁䅷䅉あ䝁䅧杣療䡁䅕睚潂䍁䅁兡あ䡁䅍䅉穂䡁䅕杙穂䝁䅫䅚灂䝁䅅杣灂䝁䅕督獁䍁䅁睢睂䝁䅕杣桂䡁䅑党穂䍁䅁兙杁䝁䅍䅢療䡁䅕䅚杁䝁䅍睢瑂䡁䅁兤あ䝁䅫杢湂䍁䅁䅣獂䝁䅅䅤浂䝁䄸杣瑂䍁䅁兡畂䍁䅁杔療䡁䅉䅤潂䍁䅁兑瑂䝁䅕杣灂䝁䅍兙獁䍁䅁兒ㅂ䡁䅉睢睂䝁䅕䅌杁䕁䅅督灂䝁䅅䅌杁䝁䅅杢歂䍁䅁兡畂䡁䅑党祂䝁䄴兙あ䝁䅫睢畂䝁䅅䅢獂䡁䅫杌杁䙁䅑䅡求䍁䅁睙療䝁䄰䅣桂䝁䄴入婁䡉䅍䅉睂䝁䅷兙あ䝁䅙睢祂䝁䄰䅉睂䡁䅉睢㉂䝁䅫䅚求䡁䅍䅉療䝁䄴兌歂䝁䅕兢桂䝁䄴䅚杁䝁䅫杢浂䡁䅉兙穂䡁䅑杣ㅂ䝁䅍䅤ㅂ䡁䅉党杁䝁䅅杢歂䍁䅁䅣獂䝁䅅䅤浂䝁䄸杣瑂䍁䅁䅤療䝁䄸䅢穂䍁䅁杚療䡁䅉䅉歂䝁䅕杤求䝁䅷睢睂䝁䅕杣穂䍁䅷䅉穂䡁䅑兙祂䡁䅑兌ㅂ䡁䅁督獁䍁䅁兙畂䝁䅑䅉穂䝁䄰兙獂䝁䅷䅉桂䝁䄴䅚杁䝁䅣杣療䡁䅣兡畂䝁䅣䅉歂䝁䅫睚灂䡁䅑兙獂䍁䅁杙ㅂ䡁䅍兡畂䝁䅕督穂䝁䅕督畁䍁䅁兓あ䍁䅁兙獂䡁䅍睢杁䝁䄸杚浂䝁䅕杣穂䍁䅁兡畂䝁䅙杣桂䡁䅍䅤祂䡁䅕睙あ䡁䅕杣求䍁䄰兙穂䍁䄰兙瑁䡁䅍党祂䡁䅙兡橂䝁䅕䅉潁䕁䅫兙桂䙁䅍克杁䡁䅍睢獂䡁䅕䅤灂䝁䄸杢穂䍁䅁睙療䝁䄰䅣祂䝁䅫督灂䝁䄴睚杁䝁䅍睢瑂䡁䅁兤あ䝁䅕䅉桂䝁䄴䅚杁䡁䅍䅤療䡁䅉兙湂䝁䅕䅉穂䝁䅕杣㉂䝁䅫睙求䡁䅍䅌杁䝁䅅督杁䡁䅣党獂䝁䅷䅉桂䡁䅍䅉畂䝁䅕䅤㍂䝁䄸杣牂䝁䅫杢湂䍁䅁䅣祂䝁䄸条求䝁䅍䅤穂䍁䅷䅉灂䝁䄴睙獂䡁䅕䅚灂䝁䄴睚杁䕁䅍䅢療䡁䅕䅚杁䕁䅙兡祂䝁䅕睤桂䝁䅷䅢穂䍁䅁督療䝁䅙䅤㍂䝁䅅杣求䍁䅷䅉乂䝁䅅杢桂䝁䅣党歂䍁䅁䅔療䝁䅅䅚杁䕁䅉兙獂䝁䅅杢橂䝁䅕杣穂䍁䅁督療䝁䅙䅤㍂䝁䅅杣求䍁䅷䅉桂䝁䄴䅚杁䙁䅙兡祂䡁䅑兤桂䝁䅷䅉兂䡁䅉兡㉂䝁䅅䅤求䍁䅁睑獂䝁䄸兤歂䍁䅁䅋坂䙁䅁睑灁䍁䄴䅉啂䝁䅧党杁䝁䅍睢瑂䡁䅁兙畂䡁䅫䅉桂䝁䅷督療䍁䅁䅣祂䝁䄸杤灂䝁䅑党穂䍁䅁䅣獂䝁䅅䅤浂䝁䄸杣瑂䍁䄰兙穂䍁䄰兙瑁䡁䅍党祂䡁䅙兡橂䝁䅕䅉潁䙁䅁兙桂䙁䅍克杁䡁䅍睢獂䡁䅕䅤灂䝁䄸杢穂䍁䅷䅉穂䡁䅕睙潂䍁䅁兙穂䍁䅁兢桂䝁䄴兙湂䝁䅕䅚杁䝁䅑兙あ䝁䅅杙桂䡁䅍党穂䑁䅳䅉瑂䝁䅅杢桂䝁䅣党歂䍁䅁睓ㅂ䝁䅉党祂䝁䄴党あ䝁䅕督杁䝁䅅杢歂䍁䅁睙療䝁䄴䅤桂䝁䅫杢求䡁䅉䅉祂䝁䅕睚灂䡁䅍䅤祂䡁䅫睏杁䝁䅅䅣睂䝁䅷兡橂䝁䅅䅤灂䝁䄸杢杁䡁䅁䅢桂䡁䅑杚療䡁䅉兢杁䡁䅑睢杁䝁䅉兤灂䝁䅷䅚獁䍁䅁䅚求䡁䅁䅢療䡁䅫䅌杁䝁䅅杢歂䍁䅁督橂䝁䅅䅢求䍁䅁兙睂䡁䅁䅢灂䝁䅍兙あ䝁䅫睢畂䡁䅍睏杁䕁䅙兤畂䝁䅍䅤灂䝁䄸杢穂䍁䅷䅉桂䍁䅁督求䡁䅉杤求䡁䅉䅢求䡁䅍督杁䝁䅍睢瑂䡁䅁兤あ䝁䅕䅉穂䝁䄸䅢ㅂ䡁䅑兡療䝁䄴睏杁䝁䅅杢歂䍁䅁兖睂䡁䅑兡瑂䝁䅕䅉浂䝁䄸杣杁䡁䅉党桂䝁䅷兌あ䝁䅫兢求䍁䅁兤睂䡁䅑兡瑂䝁䅕䅉桂䝁䄴䅚杁䝁䅷兙あ䝁䅕杢橂䡁䅫䅉桂䝁䅷党祂䡁䅑督獁䍁䅁兙穂䍁䅁睤求䝁䅷䅢杁䝁䅅督杁䡁䅍睢浂䡁䅑睤桂䡁䅉党瑁䝁䅅督瑁䝁䅅兌穂䝁䅕杣㉂䝁䅫睙求䍁䅁䅋呂䝁䅅兙呂䍁䅫䅌杁䝁䅫杢橂䝁䅷兤歂䝁䅫杢湂䍁䅁兢桂䝁䄴兙湂䝁䅕䅚杁䝁䅧睢穂䡁䅑兡畂䝁䅣䅉桂䝁䄴䅚杁䕁䅑兡湂䝁䅫䅤桂䝁䅷睔橂䝁䅕兙畂䍁䅁兔桂䡁䅉睡求䡁䅑䅣獂䝁䅅睙求䍁䅷䅉桂䍁䅁䅣獂䝁䅅䅤浂䝁䄸杣瑂䍁䅁睤潂䝁䅕杣求䍁䅁䅚求䡁䅙党獂䝁䄸䅣求䡁䅉督杁䝁䅍兙畂䍁䅁杚灂䝁䄴䅚杁䡁䅁杣求䍁䄰睙療䝁䄴杚灂䝁䅣兤祂䝁䅕䅚杁䝁䅅䅣睂䝁䅷兡橂䝁䅅䅤灂䝁䄸杢穂䍁䅁兙畂䝁䅑䅉穂䝁䄸䅢ㅂ䡁䅑兡療䝁䄴督畁䍁䅁兓畂䍁䅁兙歂䝁䅑兡あ䝁䅫睢畂䍁䅷䅉灂䡁䅑䅉療䝁䅙杚求䡁䅉督杁䝁䅅杣あ䝁䅫杚灂䝁䅍兡桂䝁䅷䅉灂䝁䄴䅤求䝁䅷䅢灂䝁䅣党畂䝁䅍党杁䍁䅧兑䩂䍁䅫睌瑂䝁䅅睙潂䝁䅫杢求䍁䅁䅢求䝁䅅杣畂䝁䅫杢湂䍁䅁䅋乂䕁䅷克杁䝁䅅䅣睂䝁䅷兡橂䝁䅅䅤灂䝁䄸杢穂䍁䅁睙療䝁䄰䅣祂䝁䅫督灂䝁䄴睚杁䕁䅣䅕噂䍁䅁杤灂䡁䅉䅤ㅂ䝁䅅䅢杁䝁䄰兙橂䝁䅧兡畂䝁䅕督杁䝁䅙睢祂䍁䅁督橂䝁䅅䅢灂䝁䄴睚杁䕁䅅兓杁䝁䅅䅣睂䝁䅷兡橂䝁䅅䅤灂䝁䄸杢穂䑁䅳䅉佂䝁䄸䅤求䝁䅉睢療䝁䅳督獁䍁䅁兙杁䡁䅍兡瑂䡁䅁䅢求䍁䅁睙獂䝁䄸兤歂䍁䅁睤療䡁䅉睡穂䡁䅁兙橂䝁䅕䅉あ䝁䅧兙あ䍁䅁杣ㅂ䝁䄴督杁䝁䄸杢杁䕁䅣䅕噂䡁䅍䅉あ䝁䅧兙あ䍁䅁䅣祂䝁䄸杤灂䝁䅑党穂䍁䅁兙杁䝁䄰兙畂䝁䅅睚求䝁䅑䅉灂䝁䄴䅤求䡁䅉兙橂䡁䅑兡㉂䝁䅕䅉歂䝁䅕杤求䝁䅷睢睂䝁䄰党畂䡁䅑䅉求䝁䄴杤灂䡁䅉睢畂䝁䄰党畂䡁䅑䅉浂䝁䄸杣杁䝁䅕䅥睂䝁䅷睢祂䝁䅫杢湂䍁䅁䅚桂䡁䅑兙獁䍁䅁兙畂䝁䅑䅉あ䡁䅉兙灂䝁䄴兡畂䝁䅣䅉桂䝁䄴䅚杁䝁䅉兤灂䝁䅷䅚灂䝁䄴睚杁䝁䄰兙橂䝁䅧兡畂䝁䅕䅉獂䝁䅕兙祂䝁䄴兡畂䝁䅣䅉瑂䝁䄸䅚求䝁䅷督㝁䍁䅁兙畂䝁䅑䅉䕂䝁䅕䅣獂䝁䄸入瑂䝁䅕杢あ䡁䅍䅉浂䝁䄸杣杁䝁䅑党睂䝁䅷睢㕂䝁䅫杢湂䍁䅁䅤潂䝁䅕兡祂䍁䅁兢桂䝁䅍䅡灂䝁䄴党杁䝁䅷党桂䡁䅉杢灂䝁䄴睚杁䝁䄰睢歂䝁䅕䅢杁䝁䅅督杁䝁䅅杢杁䕁䅅䅕䩂䍁䅁党畂䝁䅑䅣療䝁䅫杢あ䍁䄴䅉啂䝁䅧党杁䝁䅍睢瑂䡁䅁兙畂䡁䅫升穂䍁䅁睙ㅂ䡁䅍䅤療䝁䄰党祂䡁䅍䅉灂䝁䄴睙獂䡁䅕䅚求䍁䅁督療䝁䅙䅤㍂䝁䅅杣求䍁䅁党畂䝁䅣兡畂䝁䅕党祂䡁䅍䅌杁䡁䅉党穂䝁䅕兙祂䝁䅍䅡求䡁䅉督獁䍁䅁䅚桂䡁䅑兙杁䡁䅍睙灂䝁䅕杢あ䝁䅫督あ䡁䅍䅌杁䡁䅍入穂䡁䅑党瑂䍁䅁兙歂䝁䄰兡畂䝁䅫督あ䡁䅉兙あ䝁䄸杣穂䍁䅷䅉穂䡁䅑兤歂䝁䅕杢あ䡁䅍䅌杁䝁䅅杢歂䍁䅁䅡療䝁䅉杙㕂䝁䅫督あ䡁䅍杌杁䕁䅫䅤穂䍁䅁睙ㅂ䡁䅍䅤療䝁䄰党祂䡁䅍䅉ㅂ䡁䅍党杁䝁䅫䅤穂䍁䅁䅣獂䝁䅅䅤浂䝁䄸杣瑂䍁䅁兡畂䍁䅁杤桂䡁䅉兡療䡁䅕督杁䝁䅫杢歂䡁䅕督あ䡁䅉入杁䡁䅙党祂䡁䅑兡橂䝁䅅䅢穂䍁䅁兙畂䝁䅑䅉浂䝁䄸杣杁䝁䅅䅉祂䝁䅅杢湂䝁䅕䅉療䝁䅙䅉ㅂ䡁䅍党杁䝁䅍兙穂䝁䅕督獁䍁䅁督ㅂ䝁䅍䅡杁䝁䅅督杁䡁䅣党楂䍁䅁兙畂䝁䅑䅉瑂䝁䄸杙灂䝁䅷党杁䝁䅅䅣睂䝁䅷兡橂䝁䅅䅤灂䝁䄸杢穂䍁䅷䅉㍂䝁䅕杙穂䝁䅫䅤求䍁䅁䅡療䡁䅍䅤灂䝁䄴睚獁䍁䅁党瑁䝁䅍睢瑂䝁䄰党祂䝁䅍党獁䍁䅁兢求䝁䅑兡桂䍁䅁兙畂䝁䅑䅉湂䝁䅅兢灂䝁䄴睚獁䍁䅁䅣求䡁䅉督療䝁䄴兙獂䍁䅁睤求䝁䅉䅉睂䡁䅉睢煂䝁䅕睙あ䡁䅍䅌杁䝁䄰兙畂䝁䅅睚求䝁䅑䅉穂䝁䅕杣㉂䝁䅫睙求䡁䅍䅌杁䝁䅅杢歂䍁䅁兑䩂䍁䄸兔䵂䍁䅁兙睂䡁䅁䅢灂䝁䅍兙あ䝁䅫睢畂䡁䅍杌杁䕁䅑兡湂䝁䅫䅤桂䝁䅷睔橂䝁䅕兙畂䍁䅁䅓療䝁䅷䅚灂䝁䄴睚穂䍁䅷䅉䩂䝁䄴睙畁䍁䅁睤桂䡁䅍䅉灂䝁䄴睙療䡁䅉䅣療䡁䅉兙あ䝁䅕䅚杁䝁䅫杢杁䑁䅉䅍硁䑁䅉䅉桂䝁䄴䅚杁䝁䅫督杁䝁䅧党桂䝁䅑兣ㅂ䝁䅅杣あ䝁䅕杣求䝁䅑䅉灂䝁䄴䅉佂䝁䅕睤杁䙁䅫睢祂䝁䅳䅌杁䕁䄴党㍂䍁䅁兗療䡁䅉睡畁䅁䅁桍䅑䝁䴴䅁䕂䝁䅫兢求䍁䅁睑療䝁䄰兢ㅂ䝁䄴兡あ䡁䅫䅉䍂䝁䅅杢橂䡁䅍䅡桂䡁䅉党穂䍁䅷䅉䩂䝁䄴睙畁䍁䅁睢睂䝁䅕杣桂䡁䅑党穂䍁䅁兙穂䍁䅁䅤潂䝁䅕䅉潂䝁䄸䅢歂䝁䅫杢湂䍁䅁睙療䝁䄰䅣桂䝁䄴入杁䝁䅙睢祂䍁䅁䅒灂䝁䄰党杁䕁䅍睢瑂䝁䄰兤畂䝁䅫䅤㕂䍁䅁村桂䝁䄴睡杁䡁䅑䅡桂䡁䅑䅉求䝁䄴睚桂䝁䅣党穂䍁䅁兡畂䍁䅁䅤潂䝁䅕䅉睂䡁䅉睢㉂䝁䅫督灂䝁䄸杢杁䝁䄸杚杁䡁䅙兙祂䝁䅫睢ㅂ䡁䅍䅉橂䝁䄸兢瑂䝁䅕杣橂䝁䅫兙獂䍁䅁杙桂䝁䄴睡灂䝁䄴睚杁䝁䅅杢歂䍁䅁杚灂䝁䄴兙畂䝁䅍兡桂䝁䅷䅉穂䝁䅕杣㉂䝁䅫睙求䡁䅍杌杁䙁䅑䅡求䍁䅁睙療䝁䄰䅣桂䝁䄴入杁䝁䅅睙橂䝁䅕䅣あ䡁䅍䅉あ䝁䅫兢求䍁䅷䅉穂䝁䅅杤灂䝁䄴睚穂䍁䅷䅉桂䝁䄴䅚杁䝁䅑党瑂䝁䅅杢歂䍁䅁䅚求䡁䅁睢穂䝁䅫䅤穂䍁䅁杚祂䝁䄸兢杁䡁䅑䅡求䍁䅁杙ㅂ䡁䅍兡畂䝁䅕督穂䝁䅕督獁䍁䅁睙療䝁䄴督ㅂ䝁䄰党祂䡁䅍䅌杁䝁䅅杢歂䍁䅁䅢療䝁䅍兙獂䍁䅁兢ㅂ䝁䄴兡橂䝁䅫䅣桂䝁䅷兡あ䝁䅫党穂䍁䄴䅉䩂䡁䅑䅉桂䝁䅷督療䍁䅁睢浂䝁䅙党祂䡁䅍䅉橂䝁䄸兢瑂䝁䅕杣橂䝁䅫兙獂䍁䅁杣求䝁䅅䅢杁䝁䅕督あ䝁䅅䅤求䍁䅁䅢療䝁䅅杢穂䑁䅳䅉瑂䡁䅕䅢あ䝁䅫兌浂䝁䅅兢灂䝁䅷入杁䝁䄰睢祂䡁䅑睚桂䝁䅣党杁䝁䅷睢桂䝁䄴督㝁䍁䅁杣求䡁䅍兡歂䝁䅕杢あ䝁䅫兙獂䍁䅁兢療䡁䅉䅤湂䝁䅅睚求䍁䅁䅢療䝁䅅杢穂䑁䅳䅉獂䝁䅕䅤あ䝁䅕杣穂䍁䅁睢浂䍁䅁睙祂䝁䅕䅚灂䡁䅑睏杁䡁䅍党橂䡁䅕杣求䝁䅑䅉桂䝁䄴䅚杁䡁䅕杢穂䝁䅕睙ㅂ䡁䅉党歂䍁䅁睙療䝁䄰兢求䡁䅉睙灂䝁䅅䅢杁䝁䅅杢歂䍁䅁睙療䝁䄴督ㅂ䝁䄰党祂䍁䅁䅢療䝁䅅杢穂䑁䅳䅉獂䝁䅫杢求䡁䅍䅉療䝁䅙䅉橂䡁䅉党歂䝁䅫䅤㝁䍁䅁䅡療䝁䄰党杁䝁䅕兣ㅂ䝁䅫䅤㕂䍁䅁䅢療䝁䅅杢穂䑁䅳䅉桂䝁䄴䅚杁䝁䅍睢畂䡁䅍䅤祂䡁䅕睙あ䝁䅫睢畂䍁䅁兙畂䝁䅑䅉獂䝁䅅杢歂䍁䅁䅢療䝁䅅杢穂䍁䄴䅉䩂䝁䄴䅉桂䝁䅑䅚灂䡁䅑兡療䝁䄴䅌杁䡁䅑䅡求䍁䅁睙療䝁䄰䅣桂䝁䄴入杁䝁䅫杢㉂䝁䅕督あ䡁䅍䅉灂䝁䄴䅉䝂䝁䅕䅚求䡁䅉兙獂䍁䅁䅓療䝁䄰党杁䕁䅷睢桂䝁䄴䅉䍂䝁䅅杢牂䍁䅷䅉䝂䝁䅕䅚求䡁䅉兙獂䍁䅁杔桂䡁䅑兡療䝁䄴兙獂䍁䅁兔療䡁䅉䅤湂䝁䅅睚求䍁䅁兑穂䡁䅍睢橂䝁䅫兙あ䝁䅫睢畂䍁䅷䅉䡂䝁䄸杤求䡁䅉杢瑂䝁䅕杢あ䍁䅁杔桂䡁䅑兡療䝁䄴兙獂䍁䅁兔療䡁䅉䅤湂䝁䅅睚求䍁䅁兑穂䡁䅍睢橂䝁䅫兙あ䝁䅫睢畂䍁䅷䅉桂䝁䄴䅚杁䕁䅙党歂䝁䅕杣桂䝁䅷䅉䥂䝁䄸兢求䍁䅁䅔療䝁䅅杢杁䕁䄰睢祂䡁䅑睚桂䝁䅣党杁䕁䅍睢祂䡁䅁睢祂䝁䅅䅤灂䝁䄸杢杁䝁䄰睢祂䡁䅑睚桂䝁䅣党瑁䝁䅉兙橂䝁䅳党歂䍁䅁督求䝁䅍兤祂䝁䅫䅤灂䝁䅕督獁䍁䅁睙療䝁䅷䅢桂䡁䅑党祂䝁䅅䅢灂䡁䅯党歂䍁䅁兢療䡁䅉䅤湂䝁䅅睚求䍁䅁睢楂䝁䅷兡湂䝁䅅䅤灂䝁䄸杢穂䍁䅷䅉桂䝁䄴䅚杁䝁䄸䅤潂䝁䅕杣杁䝁䅅督穂䝁䅕䅤杁䝁䅉兙橂䝁䅳党歂䍁䅁督求䝁䅍兤祂䝁䅫䅤灂䝁䅕督㝁䍁䅁兖畁䙁䅍杌杁䙁䅑杣求䝁䅅督ㅂ䡁䅉入杁䡁䅍党橂䡁䅕杣灂䡁䅑兡求䡁䅍睏杁䕁䄴党㍂䍁䅁兗療䡁䅉睡杁䡁䅍䅤桂䡁䅑党杁䝁䅅杢歂䍁䅁䅢療䝁䅍兙獂䍁䅁兢ㅂ䝁䄴兡橂䝁䅫䅣桂䝁䅷䅉療䝁䅉䅢灂䝁䅣兙あ䝁䅫睢畂䡁䅍睏杁䙁䅕杌呂䍁䄴䅉湂䝁䄸杤求䡁䅉杢瑂䝁䅕杢あ䍁䄰督睂䝁䄸杢穂䝁䄸杣求䝁䅑䅉求䝁䄴䅤求䡁䅉䅣祂䝁䅫督求䍁䅁督求䝁䅍兤祂䝁䅫䅤灂䝁䅕督㝁䍁䅁兙畂䝁䅑䅉橂䝁䄸杣睂䝁䄸杣桂䡁䅑党杁䝁䅉睢畂䝁䅑督畁䍁䅁杒ㅂ䡁䅉䅤潂䝁䅕杣獁䍁䅁兡あ䍁䅁睢浂䝁䅙党祂䡁䅍䅉橂䝁䅕杣あ䝁䅫杚灂䝁䅍兙あ䝁䅕䅉療䝁䅙䅉歂䝁䅕䅣療䡁䅍兡あ䍁䅁兙橂䝁䅍睢ㅂ䝁䄴䅤杁䡁䅉党湂䝁䅫督あ䡁䅉入杁䡁䅍党祂䡁䅙兡橂䝁䅕督杁䝁䅅杢歂䍁䅁兡畂䡁䅍兤祂䝁䅕䅚杁䝁䅍兙穂䝁䅧䅉穂䡁䅣党求䡁䅁䅉睂䡁䅉睢湂䡁䅉兙瑂䡁䅍睏杁䝁䅙党歂䝁䅕杣桂䝁䅷䅉歂䝁䅕䅣療䡁䅍兡あ䍁䅁兡畂䡁䅍兤祂䝁䅅杢橂䝁䅕䅉橂䝁䄸杣睂䝁䄸杣桂䡁䅑兡療䝁䄴䅉灂䝁䄴督ㅂ䡁䅉兙畂䝁䅍党㝁䍁䅁兢求䡁䅉睙潂䝁䅅杢あ䍁䅁睙祂䝁䅕䅚灂䡁䅑䅉桂䝁䄴䅚杁䝁䅑党楂䝁䅫䅤杁䝁䅍兙祂䝁䅑䅉睂䡁䅉睢橂䝁䅕督穂䝁䅫杢湂䍁䅷䅉桂䡁䅕䅤療䝁䄰兙あ䝁䅕䅚杁䡁䅑党獂䝁䅷党祂䍁䅁兢桂䝁䅍䅡灂䝁䄴党穂䍁䅷䅉橂䝁䅅督潂䍁䅁兢桂䝁䄴兙湂䝁䅕兢求䝁䄴䅤杁䡁䅍党祂䡁䅙兡橂䝁䅕督獁䍁䅁䅢療䝁䅍睡楂䝁䄸䅥杁䡁䅁杣療䝁䅍党穂䡁䅍兡畂䝁䅣䅌杁䝁䄸杢獂䝁䅫杢求䍁䅁杙桂䝁䄴睡灂䝁䄴睚杁䡁䅍党祂䡁䅙兡橂䝁䅕督獁䍁䅁杣求䝁䄰睢あ䝁䅕䅉歂䝁䅕䅣療䡁䅍兡あ䍁䅁睙桂䡁䅁䅤ㅂ䡁䅉党獁䍁䅁督桂䝁䅙党杁䝁䅑党睂䝁䄸督灂䡁䅑䅉楂䝁䄸䅥求䡁䅍䅌杁䝁䅅杢歂䍁䅁兡畂䝁䅑兡㉂䝁䅫䅚ㅂ䝁䅅䅢杁䡁䅉党あ䝁䅫杣求䝁䄰党畂䡁䅑䅉桂䝁䅍睙療䡁䅕杢あ䡁䅍睏杁䝁䅫杢㉂䝁䅕督あ䝁䄰党畂䡁䅑䅉睂䡁䅉睢歂䡁䅕睙あ䡁䅍䅉桂䝁䄴䅚杁䡁䅍党祂䡁䅙兡橂䝁䅕督杁䡁䅑䅡祂䝁䄸兤湂䝁䅧䅉桂䍁䅁䅤潂䝁䅫杣歂䍁䄰䅣桂䡁䅉䅤㕂䍁䅁杙祂䝁䄸睡求䡁䅉䅉歂䝁䅕兙獂䝁䅕杣㝁䍁䅁兙畂䝁䅑䅉あ䝁䅫䅤獂䝁䅕䅉灂䝁䄴督ㅂ䡁䅉兙畂䝁䅍党杁䝁䅉杣療䝁䅳党祂䍁䅁督求䡁䅉杤灂䝁䅍党穂䍁䅁杚療䡁䅉䅉穂䝁䄰兙獂䝁䅷䅉桂䝁䄴䅚杁䝁䄰党歂䝁䅫兤瑂䍁䅁督灂䡁䅯党歂䍁䅁杙ㅂ䡁䅍兡畂䝁䅕督穂䝁䅕督獁䍁䅁兙畂䝁䅑䅉瑂䡁䅕杢灂䝁䅍兡睂䝁䅅䅢杁䝁䅅杢歂䍁䅁睙療䝁䄴督ㅂ䝁䄰党祂䍁䅁杣求䝁䅷兙あ䝁䅫睢畂䡁䅍䅡灂䡁䅁督畁䍁䅁䅖潂䝁䅕䅉橂䝁䄸兢睂䝁䅅杢㕂䍁䅁睤桂䡁䅍䅉浂䝁䄸兤畂䝁䅑党歂䍁䅁兡畂䍁䅁免㕁䑁䅅䅍杁䝁䅅杢歂䍁䅁兡穂䍁䅁䅡求䝁䅅䅚硂䡁䅕兙祂䡁䅑党祂䝁䅕䅚杁䝁䅫杢杁䕁䅧兙ㅂ䡁䅁䅣桂䡁䅕睚求䍁䅷䅉佂䝁䅕睤杁䙁䅫睢祂䝁䅳杌䅁䩁嘸䅁卄杄䅁䅒灂䝁䄸䅚求䡁䅍䅉䩂䝁䄴睙療䡁䅉䅣療䡁䅉兙あ䝁䅕䅚獁䍁䅁䅤療䝁䅣党あ䝁䅧党祂䍁䅁睤灂䡁䅑䅡杁䝁䅫䅤穂䍁䅁督ㅂ䝁䅉督灂䝁䅑兡桂䡁䅉兡求䡁䅍䅌杁䝁䄰兙畂䡁䅕杚桂䝁䅍䅤ㅂ䡁䅉党穂䍁䅁兙畂䝁䅑䅉穂䡁䅕䅣睂䝁䅷兡求䡁䅍䅉桂䡁䅁䅣獂䝁䅫睙桂䡁䅑兡療䝁䄴兌穂䡁䅁党橂䝁䅫杚灂䝁䅍䅉穂䡁䅑兙畂䝁䅑兙祂䝁䅑䅉睂䡁䅉睢歂䡁䅕睙あ䡁䅍䅉灂䝁䄴䅉あ䝁䅧党杁䝁䅉杣療䝁䅅䅚杁䝁䅑兡穂䝁䅍杣求䡁䅑党獁䍁䅁䅢療䝁䅣兡橂䍁䅷䅉桂䝁䄴兙獂䝁䄸睚獁䍁䅁兙畂䝁䅑䅉瑂䝁䅫䅥求䝁䅑兌穂䝁䅫睚畂䝁䅅䅢杁䡁䅍党瑂䝁䅫睙療䝁䄴䅚ㅂ䝁䅍䅤療䡁䅉䅉瑂䝁䅅杣牂䝁䅕䅤穂䍁䅁睤療䡁䅉䅢歂䡁䅣兡歂䝁䅕杌杁䙁䅑䅡求䍁䅁睙療䝁䄰䅣桂䝁䄴入杁䝁䄸杚浂䝁䅕杣穂䍁䅁䅚灂䡁䅍睙祂䝁䅕䅤求䍁䅁督求䝁䄰兡橂䝁䄸杢歂䡁䅕睙あ䝁䄸杣杁䡁䅁杣療䝁䅑兤橂䡁䅑督獁䍁䅁督ㅂ䝁䅍䅡杁䝁䅅督杁䕁䄰睔呂䕁䅙兒啂䡁䅍䅌杁䙁䅍兡䑂䍁䅁兔偂䙁䅍杒䙂䙁䅑督㝁䍁䅁䅚桂䡁䅑兙杁䝁䅷兡畂䝁䅕䅉睂䡁䅉睢あ䝁䅕睙あ䝁䅫睢畂䍁䅷䅉睂䝁䄸睤求䡁䅉䅉獂䝁䅫杢求䍁䅁䅣祂䝁䄸䅤求䝁䅍䅤灂䝁䄸杢獁䍁䅁䅤潂䡁䅫杣灂䡁䅍䅤求䡁䅉督獁䍁䅁兖呂䕁䅉䅉啂䡁䅫䅣求䍁䄰睑杁䡁䅁杣療䡁䅑党橂䡁䅑兡療䝁䄴䅌杁䝁䅅杢歂䍁䅁䅤祂䝁䅅杢穂䝁䅫党畂䡁䅑䅉㉂䝁䄸䅢あ䝁䅅睚求䍁䅁督ㅂ䡁䅁䅣祂䝁䅕督穂䝁䄸杣穂䑁䅳䅉呂䝁䅍䅡療䡁䅑䅤牂䡁䅫䅌杁䡁䅍兢桂䝁䅷䅢杁䡁䅍兡湂䝁䄴兙獂䍁䅁督㍂䝁䅫䅤橂䝁䅧兡畂䝁䅣䅌杁䙁䅯党畂䝁䅕杣獁䍁䅁兙畂䝁䅑䅉呂䝁䅫睑杁䝁䅑兡療䝁䅑党穂䑁䅳䅉楂䡁䅉兡歂䝁䅣党穂䍁䅷䅉穂䡁䅕䅣求䡁䅉䅉楂䝁䅅杣祂䝁䅫党祂䍁䅷䅉呂䝁䅍䅡療䡁䅑䅤牂䡁䅫䅌杁䙁䅍睙潂䝁䄸䅤あ䝁䅳入杁䝁䅉杣灂䝁䅑睚求䍁䅷䅉桂䝁䄴䅚杁䝁䅙兙穂䡁䅑睌ㅂ䝁䅷䅤祂䝁䅅兌浂䝁䅅督あ䍁䅁杣求䝁䅍䅤灂䝁䅙兡求䡁䅉督㝁䍁䅁兙畂䝁䅑䅉楂䝁䅫䅣療䝁䅷兙祂䍁䅷䅉桂䡁䅙兙獂䝁䅅杢橂䝁䅧党獁䍁䅁睚桂䡁䅑党杁䝁䅑杣灂䡁䅙党祂䍁䅷䅉桂䝁䄴䅚杁䡁䅁杣求䍁䄰杙灂䝁䅅督杁䡁䅑杣桂䝁䄴督灂䡁䅍䅤療䡁䅉督畁䍁䅁兓あ䍁䅁兙獂䡁䅍睢杁䡁䅁杣療䡁䅙兡歂䝁䅕督杁䝁䅅杢桂䝁䅷睢湂䍁䅁䅣祂䝁䄸䅚ㅂ䝁䅍䅤穂䍁䅷䅉灂䝁䄴睙獂䡁䅕䅚灂䝁䄴睚杁䡁䅁睢㍂䝁䅕杣杁䝁䄰兙畂䝁䅅睚求䝁䄰党畂䡁䅑䅉歂䝁䅕杤灂䝁䅍党穂䍁䅁睙療䝁䄰䅣祂䝁䅫督灂䝁䄴睚杁䕁䅅睑瑁䕁䅑睑杁䝁䅅杢歂䍁䅁䅒䑂䍁䄰䅒䑂䍁䅁睙療䝁䄴杤求䡁䅉䅤求䡁䅉督獁䍁䅁兖呂䕁䅉䅉睂䝁䄸睤求䡁䅉䅉穂䡁䅣兡あ䝁䅍䅡求䡁䅍䅌杁䝁䅷睢㍂䍁䅁䅚祂䝁䄸䅣療䡁䅕䅤獁䍁䅁䅣潂䝁䄸䅤療䝁䅍睢ㅂ䡁䅁䅢求䡁䅉䅉桂䝁䄴䅚杁䝁䅷兡畂䝁䅕兙祂䍁䅁杤療䝁䅷䅤桂䝁䅣党杁䡁䅉党湂䡁䅕䅢桂䡁䅑睢祂䡁䅍睏杁䡁䅍䅤桂䝁䄴䅚桂䡁䅉䅚杁䝁䅷兡畂䝁䅕兙祂䍁䅁䅚求䡁䅙兡橂䝁䅕督杁䝁䅍睢畂䡁䅍兡穂䡁䅑兡畂䝁䅣䅉療䝁䅙䅉療䡁䅁党祂䝁䅅䅤灂䝁䄸杢桂䝁䅷䅉桂䝁䄰䅣獂䝁䅫杚灂䝁䅕杣穂䍁䅁兙畂䝁䅑䅉橂䝁䄸兢睂䝁䅅杣桂䡁䅑睢祂䡁䅍䅌杁䝁䅍兤祂䡁䅉党畂䡁䅑䅉瑂䝁䄸杢灂䡁䅑睢祂䡁䅍䅌杁䡁䅙睢獂䡁䅑兙湂䝁䅕䅉祂䝁䅕杚求䡁䅉党畂䝁䅍党穂䍁䅷䅉桂䝁䄴䅚杁䡁䅉党穂䝁䅕䅤杁䝁䅣党畂䝁䅕杣桂䡁䅑睢祂䡁䅍睏杁䕁䅷兒䕂䍁䅁䅢灂䝁䅣䅡あ䝁䅫杢湂䍁䅁䅚祂䝁䅫杤求䡁䅉督㝁䍁䅁兙ㅂ䝁䅑兡療䍁䅁兙瑂䡁䅁䅢灂䝁䅙兡求䡁䅉督㝁䍁䅁兙畂䝁䅑䅉穂䝁䅕杢穂䝁䄸杣杁䡁䅁杣療䝁䅑兤橂䡁䅑督獁䍁䅁督ㅂ䝁䅍䅡杁䝁䅅督杁䝁䅧兙獂䝁䅷兌求䝁䅙杚求䝁䅍䅤杁䡁䅍党畂䡁䅍睢祂䡁䅍䅉桂䝁䄴䅚杁䝁䄰睢あ䝁䄸杣杁䝁䅑杣灂䡁䅙党祂䡁䅍杌杁䕁䅫杢杁䝁䅅䅚歂䝁䅫䅤灂䝁䄸杢獁䍁䅁䅤潂䝁䅕䅉橂䝁䄸兢睂䝁䅅杢㕂䍁䅁睢浂䝁䅙党祂䡁䅍䅉瑂䝁䅫䅥求䝁䅑兌穂䝁䅫睚畂䝁䅅䅢杁䡁䅁杣療䝁䅑兤橂䡁䅑督獁䍁䅁督ㅂ䝁䅍䅡杁䝁䅅督杁䝁䅧兡湂䝁䅧䅉穂䡁䅁党求䝁䅑䅉瑂䡁䅕䅥癁䝁䅑党瑂䡁䅕䅥獁䍁䅁䅚灂䝁䅣兡あ䝁䅅䅢杁䡁䅍睤灂䡁䅑睙潂䝁䅕督獁䍁䅁兡畂䡁䅑党祂䝁䅙兙橂䝁䅕䅌杁䡁䅉党歂䡁䅉兡㉂䝁䅕杣穂䍁䅷䅉ㅂ䝁䄴兡㉂䝁䅕杣穂䝁䅅䅢杁䝁䅷党㉂䝁䅕䅢杁䡁䅍䅡灂䝁䅙䅤求䡁䅉督癁䡁䅙睢獂䡁䅑兙湂䝁䅕䅉あ䡁䅉兙畂䡁䅍䅢桂䡁䅑睢祂䡁䅍䅌杁䝁䅍䅢療䝁䅍睡杁䕁䅫睑穂䍁䅁兙畂䝁䅑䅉睂䝁䅅睙牂䝁䅕䅤杁䡁䅍睤灂䡁䅑睙潂䝁䅕督㝁䍁䅁督あ䝁䅅杢歂䝁䅅杣歂䍁䅁䅢療䝁䅣兡橂䍁䅁䅣祂䝁䄸䅚ㅂ䝁䅍䅤穂䍁䅁睙療䝁䄰䅣祂䝁䅫督灂䝁䄴睚杁䝁䅷睢㍂䍁䄰杤療䝁䅷䅤桂䝁䅣党杁䝁䅍睢瑂䡁䅁䅢求䝁䄰党畂䡁䅑兙祂䡁䅫䅉瑂䝁䅕䅤桂䝁䅷兌療䡁䅧兡歂䝁䅕兌穂䝁䅕兢灂䝁䅍睢畂䝁䅑兤橂䡁䅑睢祂䍁䅁䅋捁䕉䅍兔偂䙁䅍午灁䍁䅁兙畂䝁䅑䅉桂䝁䅑杤桂䝁䄴睙求䝁䅑䅉潂䝁䅫睚潂䍁䄰督睂䝁䅕党歂䍁䅁睑乂䕁䄸睕杁䝁䅑党㉂䝁䅫睙求䡁䅍睏杁䡁䅕䅢あ䡁䅉兙瑁䝁䅷睢㍂䍁䅁䅣療䡁䅣党祂䍁䅁睑乂䕁䄸睕杁䝁䅷睢湂䝁䅫睙㝁䍁䅁兙畂䝁䅑䅉桂䝁䄴兙獂䝁䄸睚杁䡁䅍睤灂䡁䅑睙潂䝁䅕督㝁䍁䅁兢ㅂ䝁䅷䅤灂䝁䅍䅡灂䡁䅁䅉睂䡁䅉睢歂䡁䅕睙あ䡁䅍䅉桂䝁䄴䅚杁䝁䅍睢瑁䡁䅁兙橂䝁䅳兙湂䝁䅕䅚杁䝁䅑兡穂䝁䅍杣求䡁䅑党獁䍁䅁兙畂䝁䅅䅢療䝁䅣䅉桂䝁䄴䅚杁䝁䄰兡㑂䝁䅕䅚瑁䡁䅍兡湂䝁䄴兙獂䍁䅁督灂䝁䅷兡橂䝁䄸杢杁䝁䅫杢杁䝁䄰兡畂䝁䅫兙あ䡁䅕杣求䍁䅁䅣桂䝁䅍睡桂䝁䅣党穂䑁䅳䅉桂䝁䄴䅚杁䡁䅍兡獂䝁䅫睙療䝁䄴䅉桂䝁䄴䅚杁䡁䅍兡獂䝁䅫睙療䝁䄴䅉求䡁䅁兡あ䝁䅅䅥灂䝁䅅䅢杁䡁䅣兙浂䝁䅕杣穂䍁䅁兤穂䝁䅕䅚杁䝁䅫杢杁䝁䄰兙畂䡁䅕杚桂䝁䅍䅤ㅂ䡁䅉兡畂䝁䅣䅉浂䡁䅉党硂䡁䅕党畂䝁䅍入杁䝁䅍睢畂䡁䅑杣療䝁䅷䅉睂䡁䅉睢歂䡁䅕睙あ䡁䅍䅉桂䝁䄴䅚杁䝁䅍睢畂䡁䅑兙橂䡁䅑䅉灂䝁䄰兙湂䝁䅕督杁䡁䅍党畂䡁䅍睢祂䡁䅍杌杁䕁䅫䅤杁䡁䅍党祂䡁䅙党穂䍁䅁䅤潂䝁䅕䅉灂䝁䄴䅚ㅂ䡁䅍䅤祂䝁䅫兙獂䍁䅷䅉桂䡁䅕䅤療䝁䄰睢あ䝁䅫杤求䍁䅷䅉橂䝁䄸兢睂䡁䅕䅤灂䝁䄴睚獁䍁䅁睙療䝁䄰兢ㅂ䝁䄴兡橂䝁䅅䅤灂䝁䄸杢穂䍁䅷䅉桂䝁䄴䅚杁䝁䅍睢畂䡁䅍兤瑂䝁䅕杣杁䝁䄰兙祂䝁䅳党あ䡁䅍䅉あ䝁䅧杣療䡁䅕睚潂䍁䅁䅚灂䡁䅉党橂䡁䅑䅉穂䝁䅅䅢求䡁䅍䅌杁䝁䄰兙祂䝁䅳党あ䝁䅫杢湂䍁䅁䅣求䡁䅉督療䝁䄴杢求䝁䅷䅌杁䝁䅫杢歂䝁䅕䅣求䝁䄴䅚求䝁䄴䅤杁䡁䅍兙獂䝁䅕督杁䡁䅉党睂䡁䅉党穂䝁䅕杢あ䝁䅅䅤灂䡁䅙党穂䍁䅷䅉桂䝁䄴䅚杁䝁䅑兡穂䡁䅑杣灂䝁䅉兤あ䝁䄸杣穂䍁䄴䅉啂䝁䅧党杁䝁䅍睢瑂䡁䅁兙畂䡁䅫䅉㍂䝁䅅督杁䝁䅫杢橂䝁䄸杣睂䝁䄸杣桂䡁䅑党歂䍁䅁兡畂䍁䅁免㕁䑁䅕兏杁䝁䅅杢歂䍁䅁兡穂䍁䅁䅡求䝁䅅䅚硂䡁䅕兙祂䡁䅑党祂䝁䅕䅚杁䝁䅫杢杁䙁䅁䅢桂䝁䄴睢獁䍁䅁䅖求䡁䅧兙穂䍁䄴䅁偃兆䅁䅣䅁䕁䅑兡穂䝁䅅督あ䝁䅕杣杁䙁䅉党橂䝁䄸杤求䡁䅉入㝁䍁䅁村桂䝁䅍睡ㅂ䡁䅁䅉桂䝁䄴䅚杁䙁䅉党橂䝁䄸杤求䡁䅉入㝁䍁䅁䅒桂䡁䅑兙杁䙁䅁杣療䡁䅑党橂䡁䅑兡療䝁䄴䅁䡂睆䅁杫䅁䕁䅑兡穂䝁䅅督あ䝁䅕杣杁䙁䅉党橂䝁䄸杤求䡁䅉入㝁䍁䅁村桂䝁䅍睡ㅂ䡁䅁䅉桂䝁䄴䅚杁䙁䅉党橂䝁䄸杤求䡁䅉入㝁䍁䅁䅒桂䡁䅑兙杁䙁䅁杣療䡁䅑党橂䡁䅑兡療䝁䄴睏杁䕁䅍睢ㅂ䡁䅉兡求䡁䅉䅉呂䝁䅕杣㉂䝁䅫睙求䅁䅁兮䅫乁䅷䅁䕂䝁䅫督桂䡁䅍䅤求䡁䅉䅉卂䝁䅕睙療䡁䅙党祂䡁䅫睏杁䕁䅙䅢求䝁䅕䅤杁䕁䄰兙畂䝁䅅睚求䝁䄰党畂䡁䅑睏杁䕁䅙杣求䝁䅫睚潂䡁䅑䅉呂䝁䅕杣㉂䝁䅫睙求䑁䅳䅉乂䝁䅅杣灂䝁䄴党杁䙁䅑杣桂䝁䄴督睂䝁䄸杣あ䝁䅅䅤灂䝁䄸杢㝁䍁䅁䅕桂䡁䅍督求䝁䄴睚求䡁䅉䅉䉂䝁䅫杣橂䡁䅉兙浂䡁䅑䅉乂䝁䅅杢ㅂ䝁䅙兙橂䡁䅑兤祂䝁䅫杢湂䅁䅁硳䅅䍁䉷䅁䕂䝁䅫督桂䡁䅍䅤求䡁䅉䅉卂䝁䅕睙療䡁䅙党祂䡁䅫睏杁䕁䅙䅢求䝁䅕䅤杁䕁䄰兙畂䝁䅅睚求䝁䄰党畂䡁䅑睏杁䕁䅫杢歂䡁䅕督あ䡁䅉兡桂䝁䅷䅉䉂䡁䅕䅤療䝁䄰兙あ䝁䅫睢畂䑁䅳䅉乂䝁䅅杣灂䝁䄴党杁䙁䅑杣桂䝁䄴督睂䝁䄸杣あ䝁䅅䅤灂䝁䄸杢㝁䍁䅁睕灂䝁䄰兤獂䝁䅅䅤灂䝁䄸杢㝁䍁䅁睑療䝁䄴杤求䝁䄴䅤灂䝁䄸杢桂䝁䅷䅉佂䡁䅕睙獂䝁䅕兙祂䑁䅳䅉兂䝁䅅督穂䝁䅕杢湂䝁䅕杣杁䕁䅅兡祂䝁䅍杣桂䝁䅙䅤杁䕁䄰兙畂䡁䅕杚桂䝁䅍䅤ㅂ䡁䅉兡畂䝁䅣䅁獁元䅁杯䅣䕁䅑兡穂䝁䅍睢㉂䝁䅕杣杁䕁䅙兡畂䝁䅅杢橂䝁䅫兙獂䍁䅁睕求䡁䅉杤灂䝁䅍党穂䍁䅷䅉あ䝁䅧杣療䡁䅕睚潂䍁䅁兡あ䡁䅍䅉穂䡁䅕杙穂䝁䅫䅚灂䝁䅅杣灂䝁䅕督獁䍁䅁䅣祂䝁䄸杤灂䝁䅑党穂䍁䅁䅚灂䝁䅣兡あ䝁䅅䅢杁䝁䅉兙畂䝁䅳兡畂䝁䅣䅉睂䡁䅉睢歂䡁䅕睙あ䡁䅍䅉桂䝁䄴䅚杁䡁䅍党祂䡁䅙兡橂䝁䅕督獁䍁䅁兙畂䝁䅑䅉睂䝁䅅入瑂䝁䅕杢あ䍁䅁督求䡁䅉杤灂䝁䅍党穂䍁䅁兡畂䍁䅁䅤潂䝁䅕䅉噂䝁䄴兡あ䝁䅕䅚杁䙁䅍䅤桂䡁䅑党穂䍁䄴䅉䩂䡁䅑䅉療䡁䅁党祂䝁䅅䅤求䡁䅍䅉灂䝁䄴䅉あ䡁䅣睢杁䡁䅍党湂䝁䄰党畂䡁䅑督獁䍁䅁䅒灂䝁䅣兡あ䝁䅅䅢杁䕁䅉兙畂䝁䅳兡畂䝁䅣䅉桂䝁䄴䅚杁䙁䅁兙㕂䝁䄰党畂䡁䅑䅉呂䝁䅕杣㉂䝁䅫睙求䡁䅍杌杁䙁䅑䅡求䍁䅁䅒灂䝁䅣兡あ䝁䅅䅢杁䕁䅉兙畂䝁䅳兡畂䝁䅣䅉穂䝁䅕睚瑂䝁䅕杢あ䍁䅁睢浂䝁䅙党祂䡁䅍䅉䕂䝁䅫督橂䝁䄸杤求䡁䅉兌楂䡁䅉兙畂䝁䅑党歂䍁䅁睙祂䝁䅕䅚灂䡁䅑䅉橂䝁䅅杣歂䡁䅍䅉あ䝁䄸䅉灂䝁䄴䅚灂䡁䅙兡歂䡁䅕兙獂䡁䅍睏杁䡁䅁党祂䡁䅍睢畂䝁䅅䅢杁䝁䅷睢桂䝁䄴督獁䍁䅁䅡療䝁䄰党杁䝁䅷睢桂䝁䄴督獁䍁䅁兙畂䝁䅑䅉療䡁䅑䅡求䡁䅉䅉橂䝁䄸杢穂䡁䅕兢求䡁䅉䅉獂䝁䅕杢歂䝁䅫杢湂䑁䅳䅉桂䝁䄴䅚杁䝁䅑兡祂䝁䅕睙あ䍁䄰䅤療䍁䄰睙療䝁䄴督ㅂ䝁䄰党祂䍁䅁䅚求䡁䅁睢穂䝁䅫䅤杁䡁䅁杣療䝁䅑兤橂䡁䅑督杁䝁䅍睢瑂䡁䅁杣灂䡁䅍兡畂䝁䅣䅉穂䝁䅅杤灂䝁䄴睚穂䍁䅁兙橂䝁䅍睢ㅂ䝁䄴䅤穂䍁䅷䅉橂䝁䅕杣あ䝁䅫杚灂䝁䅍兙あ䝁䅕督杁䝁䄸杚杁䝁䅑党睂䝁䄸督灂䡁䅑䅌杁䝁䄰睢畂䝁䅕入杁䝁䄰兙祂䝁䅳党あ䍁䅁兙橂䝁䅍睢ㅂ䝁䄴䅤穂䍁䅷䅉䩂䙁䅉兑杁䝁䅍党祂䡁䅑兡浂䝁䅫睙桂䡁䅑党穂䍁䅁睢浂䍁䅁䅚求䡁䅁睢穂䝁䅫䅤獁䍁䅁兓卂䕁䅅䅉穂䝁䅅杤灂䝁䄴睚穂䍁䅁兙橂䝁䅍睢ㅂ䝁䄴䅤穂䍁䅁兙畂䝁䅑䅉橂䝁䅧党橂䝁䅳兡畂䝁䅣䅉桂䝁䅍睙療䡁䅕杢あ䡁䅍䅌杁䝁䅅杢歂䍁䅁督㍂䝁䅕党睂䍁䅁兙橂䝁䅍睢ㅂ䝁䄴䅤穂䍁䄴䅉啂䝁䅧党杁䙁䅁兙㕂䝁䄰党畂䡁䅑䅉呂䝁䅕杣㉂䝁䅫睙求䡁䅍䅉穂䝁䅕睚瑂䝁䅕杢あ䍁䅁睢睂䝁䅕杣桂䡁䅑党穂䍁䅁䅤潂䝁䅕䅉兂䙁䅕䅔呂䕁䅕䅉あ䝁䄸䅉桂䝁䅍睙求䡁䅍督杁䝁䅅兤あ䝁䄸兢桂䡁䅑党歂䍁䅁䅤求䝁䅷䅢求䡁䅉䅉瑂䝁䅅睙潂䝁䅫杢求䡁䅍䅌杁䝁䅑党楂䝁䅫䅤獁䍁䅁兙畂䝁䅑䅉求䝁䅷党橂䡁䅑杣療䝁䄴兡橂䍁䅁杚ㅂ䝁䄴䅚穂䍁䅁䅤祂䝁䅅杢穂䝁䅙党祂䍁䅁杢求䡁䅑睤療䡁䅉睡㝁䍁䅁兙畂䝁䅑䅉䕂䝁䅫杢求䡁䅉督杁䕁䅍䅢ㅂ䝁䅉䅉䩂䝁䄴䅤求䡁䅉杢桂䡁䅑兡療䝁䄴兙獂䍁䅷䅉桂䍁䅁䅣桂䡁䅫兢求䝁䄴䅤穂䍁䅁杢求䡁䅑睤療䡁䅉睡杁䡁䅑䅡桂䡁䅑䅉灂䡁䅍督ㅂ䝁䅕督杁䕁䅑兡畂䝁䅕杣穂䍁䅁睑獂䡁䅕杙杁䝁䅉杣桂䝁䄴䅚求䝁䅑䅉橂䝁䅧兙祂䝁䅣党杁䝁䅍兙祂䝁䅑督杁䝁䅅杢歂䍁䄸睢祂䍁䅁䅣祂䝁䄸杤灂䝁䅑党穂䍁䅁睙桂䡁䅉䅚杁䝁䅅睙橂䝁䅕䅣あ䝁䅅杢橂䝁䅕䅉穂䝁䅕杣㉂䝁䅫睙求䡁䅍䅌杁䝁䅅督杁䡁䅣党獂䝁䅷䅉桂䡁䅍䅉療䝁䅙杚求䡁䅉督杁䡁䅁兙㕂䝁䄰党畂䡁䅑䅉あ䡁䅉兙畂䡁䅍兙橂䡁䅑兡療䝁䄴䅉睂䡁䅉睢橂䝁䅕督穂䝁䅫杢湂䍁䅁兙畂䝁䅑䅉穂䝁䅕䅤あ䝁䅷党瑂䝁䅕杢あ䍁䅁督求䡁䅉杤灂䝁䅍党穂䍁䄴䅉啂䝁䅧党杁䝁䅍睢瑂䡁䅁兙畂䡁䅫䅉㍂䝁䅅督杁䝁䅫杢橂䝁䄸杣睂䝁䄸杣桂䡁䅑党歂䍁䅁兡畂䍁䅁免㕁䑁䅙䅍杁䝁䅅杢歂䍁䅁兡穂䍁䅁杙桂䡁䅍党歂䍁䅁兡畂䍁䅁杕灂䡁䅙党祂䡁䅣睢療䝁䅑督獁䍁䅁兓獂䝁䅷兡畂䝁䄸兡穂䍁䄴䅁杁杆䅁杌䅁䕁䅑兡穂䡁䅁睢穂䝁䅅䅢杁䝁䅅杢歂䍁䅁杕求䝁䅍入橂䝁䅷兡畂䝁䅣䅁橁权䅁䅍䅁䕁䅑兡穂䡁䅑兡獂䝁䅷党祂䡁䅍䅉桂䝁䄴䅚杁䙁䅙兡畂䡁䅑杢求䡁䅉督䅁䍁䩙䅁坁䅁䅁䅒灂䡁䅍䅤灂䝁䅷䅢求䡁䅉入䅁䙁䝳䅁杂䅁䅁䅒灂䡁䅍䅤灂䝁䅷䅢求䡁䅉入㝁䍁䅁村灂䝁䄸兢桂䡁䅍督杁䕁䅕杢求䡁䅉睚㕂䑁䅳䅉噂䡁䅑兡獂䝁䅫䅤㕂䍁䅁睕橂䝁䅅䅢求䍁䅁睕療䝁䅷兙祂䅁䅁杔䅯䉁䅯䅁䕂䝁䅫督あ䡁䅉兡楂䡁䅕䅤療䡁䅉督䅁䉁䨸䅁歁䅁䅁䅒灂䡁䅙党祂䡁䅍兡浂䝁䅫党歂䍁䅁村桂䝁䄴睡穂䅁䅁睳䅣䍁䅷䅁䕂䝁䅫杤求䡁䅉督灂䝁䅙兡求䝁䅑䅉䑂䝁䅧党瑂䝁䅫睙桂䝁䅷督䅁䭁䥙䅁㡁䅁䅁䅒灂䡁䅙党祂䡁䅍兡浂䝁䅫党歂䍁䅁睑療䝁䄴督ㅂ䝁䄰党祂䍁䅁睕求䡁䅉杤灂䝁䅍党穂䅁䅁兤䅣䑁䄴䅁䕂䝁䅫杤求䡁䅉督灂䝁䅙兡求䝁䅑䅉䝂䝁䅫杢桂䝁䄴睙灂䝁䅅䅢杁䙁䅍党祂䡁䅙兡橂䝁䅕督䅁䱁䝍䅁㡁䅁䅁䅒灂䡁䅙党祂䡁䅍兡浂䝁䅫党歂䍁䅁兔求䡁䅑兙獂䡁䅍䅉桂䝁䄴䅚杁䕁䄰兡畂䝁䅫杢湂䅁䅁剔䅁䍁䅑䅁䕂䝁䅫杤求䡁䅉督灂䝁䅙兡求䝁䅑䅉卂䕁䅕兓啂䡁䅍䅁灃䅃䅁杒䅁䕁䅑兡㉂䝁䅕杣穂䝁䅫杚灂䝁䅕䅚杁䙁䅉党桂䝁䅷䅉䙂䡁䅍䅤桂䡁䅑党杁䕁䅅睙あ䝁䅫杤灂䡁䅑兡求䡁䅍䅁呃杅䅁杏䅁䕁䅑兡㉂䝁䅕杣穂䝁䅫杚灂䝁䅕䅚杁䙁䅍兤睂䡁䅁睢祂䡁䅑䅉呂䝁䅕杣㉂䝁䅫睙求䡁䅍䅁穂杂䅁杔䅁䕁䅑兡㉂䝁䅕杣穂䝁䅫杚灂䝁䅕䅚杁䙁䅑党獂䝁䅕睙療䝁䄰兢ㅂ䝁䄴兡橂䝁䅅䅤灂䝁䄸杢杁䙁䅍党祂䡁䅙兡橂䝁䅕督䅁䅁䡍䅁楂䅄䅁䅒療䝁䅍兤呂䝁䅫睚畂䍁䅷䅉䩂䝁䄴睙畁䍁䅁䅣祂䝁䄸杤灂䝁䅑党穂䍁䅁党獂䝁䅕睙あ䡁䅉睢畂䝁䅫睙杁䡁䅍兡湂䝁䄴兙あ䡁䅕杣求䍁䅁督療䝁䅷兤あ䝁䅫睢畂䍁䅁兡畂䍁䅁䅤潂䝁䅕䅉噂䝁䄴兡あ䝁䅕䅚杁䙁䅍䅤桂䡁䅑党穂䍁䅁兙畂䝁䅑䅉灂䝁䄴䅤求䡁䅉杢桂䡁䅑兡療䝁䄴兙獂䝁䅷入畁䍁䅁䅖潂䝁䅕䅉橂䝁䄸兢睂䝁䅅杢㕂䍁䅁䅣祂䝁䄸杤灂䝁䅑党穂䍁䅁党瑁䡁䅍兡湂䝁䄴兙あ䡁䅕杣求䍁䅁督療䝁䅷兤あ䝁䅫睢畂䍁䅁䅤潂䝁䅅䅤杁䝁䅕杢桂䝁䅉䅢求䡁䅍䅉穂䝁䅕杢歂䝁䅫杢湂䍁䅁兙畂䝁䅑䅉穂䝁䅫睚畂䝁䅫杢湂䍁䅁睢浂䍁䅁兙湂䡁䅉党求䝁䄰党畂䡁䅑督杁䝁䄸杢杁䡁䅙兙祂䝁䅫睢ㅂ䡁䅍䅉歂䝁䅕杤灂䝁䅍党穂䑁䅳䅉䑂䝁䄸杢あ䡁䅉兙橂䡁䅑䅉䵂䝁䅫杚求䝁䅍入橂䝁䅷党杁䕁䄰兙畂䝁䅅睚求䝁䄰党畂䡁䅑䅉潁䕁䅍䅔乂䍁䅫䅌杁䡁䅣䅡灂䝁䅍䅡杁䝁䅅兤あ䝁䄸兢桂䡁䅑党穂䍁䅁睤療䡁䅉睡浂䝁䅷睢㍂䡁䅍䅉桂䝁䅍杣療䡁䅍督杁䡁䅑䅡求䍁䅁党畂䡁䅑兡祂䝁䅕䅉桂䝁䅣杣求䝁䅕兢求䝁䄴䅤杁䡁䅁杣療䝁䅍党穂䡁䅍睏杁䕁䅑睢橂䡁䅕兢求䝁䄴䅤杁䕁䅣党畂䝁䅕杣桂䡁䅑兡療䝁䄴䅉穂䡁䅑杣求䝁䅅兢獂䝁䅫杢求䡁䅍䅉あ䝁䅧党杁䡁䅁杣療䝁䅍党穂䡁䅍䅉療䝁䅙䅉湂䝁䅕杢求䡁䅉兙あ䝁䅫杢湂䍁䅁杢求䡁䅣䅌杁䝁䅍兤穂䡁䅑睢瑂䍁䅁兙湂䡁䅉党求䝁䄰党畂䡁䅑督㝁䍁䅁兙畂䝁䅑䅉䡂䝁䅕杢杁䝁䅙睢祂䍁䅁睕桂䝁䅷党穂䝁䅙睢祂䝁䅍党獁䍁䅁睤潂䝁䅫睙潂䍁䅁兙獂䝁䅷睢㍂䡁䅍䅉穂䝁䅅䅢求䡁䅍䅉祂䝁䅕䅣祂䝁䅕督求䝁䄴䅤桂䡁䅑兡㉂䝁䅕督杁䡁䅑睢杁䝁䅅兤あ䝁䄸兢桂䡁䅑兡橂䝁䅅䅢獂䡁䅫䅉湂䝁䅕杢求䡁䅉兙あ䝁䅕䅉桂䝁䅣杣求䝁䅕兢求䝁䄴䅤穂䍁䅁睤灂䡁䅑䅡杁䝁䅅䅉浂䝁䅕睤杁䝁䅍䅢灂䝁䅍睡穂䍁䅁杚祂䝁䄸兢杁䡁䅣兡あ䝁䅧兡畂䍁䅁睕桂䝁䅷党穂䝁䅙睢祂䝁䅍党畁䍁䅁兓あ䍁䅁兙獂䡁䅍睢杁䡁䅁杣療䡁䅙兡歂䝁䅕督杁䕁䅫䅚求䝁䄴䅤灂䝁䅙入獁䍁䅁兙杁䡁䅍兡湂䝁䄴党祂䍁䄰兡歂䝁䅕杢あ䝁䅫杚灂䝁䅍兙あ䝁䅫睢畂䍁䅁睢睂䡁䅑兡療䝁䄴䅉浂䝁䄸杣杁䝁䅍䅡求䝁䅍睡灂䝁䄴睚杁䝁䅣睢㉂䝁䅕杣畂䝁䄰党畂䡁䅑兌灂䡁䅍督ㅂ䝁䅕䅚杁䕁䅫䅒穂䑁䅳䅉呂䡁䅑兙畂䝁䅑兙祂䝁䅑督瑁䕁䅉兙穂䝁䅕䅚杁䙁䅍兡湂䝁䄴兙あ䡁䅕杣求䡁䅍䅌杁䡁䅣䅡灂䝁䅍䅡杁䡁䅍兤睂䡁䅁睢祂䡁䅑䅉穂䝁䅫睚畂䝁䅅䅤ㅂ䡁䅉党穂䍁䅁䅤潂䝁䅅䅤杁䝁䅫杢㉂䝁䄸䅢㉂䝁䅕䅉歂䝁䅫睚灂䡁䅑兙獂䍁䅁睙求䡁䅉䅤灂䝁䅙兡橂䝁䅅䅤求䡁䅍睏杁䕁䄰睢畂䝁䅫䅤療䡁䅉䅉あ䝁䅧兙あ䍁䅁兤穂䝁䅕督杁䝁䅅䅚㉂䝁䅅杢橂䝁䅕䅚杁䝁䅅杢桂䝁䅷入あ䝁䅫睙穂䍁䅁䅤療䍁䅁䅤祂䝁䅅睙牂䍁䅁䅒療䝁䅍兤呂䝁䅫睚畂䍁䅁党呂䝁䅫睚畂䝁䅅䅤ㅂ䡁䅉党杁䡁䅣党楂䍁䅷䅉瑂䝁䄸杙灂䝁䅷党獁䍁䅁兙畂䝁䅑䅉䉂䙁䅁兓杁䝁䅅睙橂䝁䄸兤畂䡁䅑睏杁䕁䄴睢あ䝁䅅杣㕂䍁䅁睤潂䝁䅫睙潂䍁䅁党畂䝁䅅杙獂䝁䅕督杁䝁䄴睢あ䝁䅅杣灂䝁䅕督杁䡁䅁兤楂䝁䅷兡橂䍁䅁䅤療䍁䅁睙療䝁䄴䅚ㅂ䝁䅍䅤杁䡁䅉党瑂䝁䄸䅤求䍁䅁睢畂䝁䅷兡畂䝁䅕䅉畂䝁䄸䅤桂䡁䅉兡㙂䝁䅅䅤灂䝁䄸杢杁䡁䅑杣桂䝁䄴督桂䝁䅍䅤灂䝁䄸杢穂䑁䅳䅉桂䝁䄴䅚杁䙁䅣党楂䍁䅁杒療䡁䅉兢穂䍁䅷䅉桂䍁䅁睤求䝁䅉䅉浂䝁䄸杣瑂䡁䅍䅉あ䝁䅧兙あ䍁䅁兣ㅂ䝁䅫睙牂䝁䅷入杁䝁䅑杣桂䝁䅙䅤杁䝁䅅睚祂䝁䅕党瑂䝁䅕杢あ䡁䅍䅉ㅂ䡁䅍兡畂䝁䅣䅉睂䡁䅉党瑁䡁䅁睢睂䡁䅕䅢桂䡁䅑党歂䍁䅁䅚桂䡁䅑兙杁䝁䅙杣療䝁䄰䅉橂䝁䄸兢睂䝁䅷党あ䝁䅕䅚杁䝁䅙睢祂䝁䄰督杁䝁䄸杣杁䝁䅕䅥あ䝁䅕杣畂䝁䅅䅢杁䡁䅍入穂䡁䅑党瑂䡁䅍䅉㉂䝁䅫兙杁䕁䅅䅕䩂䡁䅍杌杁䕁䅫杢杁䝁䅅䅚歂䝁䅫䅤灂䝁䄸杢獁䍁䅁䅤潂䝁䅕䅉橂䝁䄸兢睂䝁䅅杢㕂䍁䅁睢浂䝁䅙党祂䡁䅍䅉卂䝁䄸睢瑂䡁䅍䅉浂䝁䄸杣杁䙁䅉党桂䝁䅷䅉䙂䡁䅍䅤桂䡁䅑党杁䡁䅑䅡桂䡁䅑䅉睂䡁䅉睢㉂䝁䅫䅚求䡁䅍䅉桂䍁䅁睤桂䡁䅫䅉浂䝁䄸杣杁䝁䅉杣療䝁䅳党祂䡁䅍䅉桂䝁䄴䅚杁䝁䅅睚求䝁䄴䅤穂䍁䅁䅤療䍁䅁兢桂䝁䄴兙湂䝁䅕䅉あ䝁䅧党杁䝁䅕杢あ䝁䅫杣求䍁䅁杣求䝁䅅䅢杁䝁䅕督あ䝁䅅䅤求䍁䅁䅤祂䝁䅅杢穂䝁䅅睙あ䝁䅫睢畂䍁䅁䅚灂䝁䅣兡あ䝁䅅䅢獂䡁䅫杌杁䙁䅍兡湂䝁䄴兙あ䡁䅕杣求䍁䅁兙畂䝁䅑䅉䑂䕁䅷兔杁䝁䅅杣求䍁䅁杒求䝁䅑杕䉂䕁䄰䅕獁䍁䅁兙畂䍁䅁兙ㅂ䡁䅑䅡療䡁䅉兡㙂䝁䅕䅚杁䡁䅙党祂䡁䅍兡療䝁䄴䅉療䝁䅙䅉䕂䝁䄸睙ㅂ䙁䅍兡湂䝁䄴䅉求䙁䅍兡湂䝁䄴兙あ䡁䅕杣求䍁䅁杚療䡁䅉䅉噂䍁䄴睕畁䍁䅁杚求䝁䅑党祂䝁䅅䅢杁䝁䅣睢㉂䝁䅕杣畂䝁䄰党畂䡁䅑䅉桂䝁䅣党畂䝁䅍兡求䡁䅍睏杁䝁䅅杢歂䍁䅁䅢灂䝁䅙党杁䡁䅍睙灂䝁䅕杢橂䝁䅕督杁䝁䄰睢歂䡁䅕䅢求䡁䅍䅉あ䝁䅧兙あ䍁䅁督ㅂ䡁䅁䅣療䡁䅉䅤杁䝁䅍睢瑂䡁䅁䅢灂䝁䅅杢橂䝁䅕䅉㍂䝁䅫䅤潂䍁䅁䅤潂䝁䅕䅉求䝁䅷党橂䡁䅑杣療䝁䄴兡橂䍁䅁督灂䝁䅣杢桂䡁䅑兤祂䝁䅕䅉睂䡁䅉兙橂䡁䅑兡橂䝁䅕督畁䍁䅁䅖潂䝁䅕䅉橂䝁䄸兢睂䝁䅅杢㕂䍁䅁督求䝁䅷䅢穂䍁䅁兡あ䡁䅍䅉睂䡁䅉睢歂䡁䅕睙あ䡁䅍䅉あ䝁䅧杣療䡁䅕睚潂䍁䅁䅚灂䡁䅉党橂䡁䅑䅉桂䝁䄴䅚杁䡁䅁兙祂䡁䅑杢求䡁䅉兌桂䡁䅍督灂䡁䅍䅤求䝁䅑䅉穂䝁䅅䅢求䡁䅍䅌杁䝁䅅杢歂䍁䅁䅚灂䝁䅣兡あ䝁䅅䅢杁䡁䅍党獂䝁䅙兌穂䝁䅕杣㉂䝁䅫睙求䍁䅁䅣ㅂ䡁䅉睙潂䝁䅅督灂䝁䄴睚畁䍁䅁䅒療䝁䅍兤呂䝁䅫睚畂䍁䅷䅉䩂䝁䄴睙畁䍁䅁睤桂䡁䅍䅉灂䝁䄴睙療䡁䅉䅣療䡁䅉兙あ䝁䅕䅚杁䝁䅫杢杁䑁䅉䅍睁䑁䅍䅉桂䝁䄴䅚杁䝁䅫督杁䝁䅧党桂䝁䅑兣ㅂ䝁䅅杣あ䝁䅕杣求䝁䅑䅉灂䝁䄴䅉呂䝁䅅杢杁䕁䅙杣桂䝁䄴睙灂䡁䅍睙療䍁䅷䅉䑂䝁䅅䅢灂䝁䅙睢祂䝁䄴兡桂䍁䄴䅁乄兆䅁末䄰䕁䅑睢獂䝁䅉入杁䕁䅷兙楂䝁䄸杣桂䡁䅑睢祂䝁䅫党穂䍁䅷䅉䩂䝁䄴睙畁䍁䅁党畂䝁䅣兙湂䝁䅕督杁䝁䅫杢杁䡁䅑䅡求䍁䅁䅚求䡁䅍兡湂䝁䄴䅉桂䝁䄴䅚杁䝁䄰兙畂䡁䅕杚桂䝁䅍䅤ㅂ䡁䅉党杁䝁䄸杚杁䝁䅅兤歂䝁䅫睢獁䍁䅁兡瑂䝁䅅睚灂䝁䄴睚獁䍁䅁兙橂䝁䅍党穂䡁䅍兡楂䝁䅫䅢灂䡁䅑入獁䍁䅁兙畂䝁䅑䅉療䡁䅑䅡求䡁䅉䅉潂䝁䅅杣歂䡁䅣兙祂䝁䅕䅉桂䝁䄴䅚杁䡁䅍睢浂䡁䅑睤桂䡁䅉党杁䡁䅍睢獂䡁䅕䅤灂䝁䄸杢穂䍁䅁䅣祂䝁䅫兢桂䡁䅉兡獂䡁䅫䅉浂䝁䄸杣杁䝁䅅䅣睂䝁䅷兡橂䝁䅅䅤灂䝁䄸杢杁䝁䅫杢杁䡁䅑䅡求䍁䅁䅤求䝁䅷党㉂䝁䅫督灂䝁䄸杢獁䍁䅁杙祂䝁䄸兙歂䝁䅍兙穂䡁䅑䅌杁䝁䅅杢歂䍁䅁䅢灂䡁䅙党杁䝁䅕杢あ䝁䅕杣あ䝁䅅兡畂䝁䄰党畂䡁䅑䅉灂䝁䄴䅚ㅂ䡁䅍䅤祂䝁䅫党穂䍁䅁兡畂䍁䅁䅤潂䝁䅕䅉噂䝁䄴兡あ䝁䅕䅚杁䙁䅍䅤桂䡁䅑党穂䍁䅁兙畂䝁䅑䅉灂䝁䄴䅤求䡁䅉杢桂䡁䅑兡療䝁䄴兙獂䝁䅷入畁䍁䅁䅖潂䝁䅕䅉橂䝁䄸兢睂䝁䅅杢㕂䍁䅁䅚求䡁䅙党獂䝁䄸䅣穂䍁䅁兙畂䝁䅑䅉獂䝁䅫睙求䝁䄴督求䡁䅍䅉灂䡁䅑督杁䝁䅅兤歂䝁䅫睢杁䡁䅑党橂䝁䅧杢療䝁䅷睢湂䝁䅫党穂䍁䅷䅉穂䡁䅕睙潂䍁䅁兙穂䍁䅁兑䉂䕁䅍䅌杁䕁䅧兒瑁䕁䅅兑䑂䍁䅷䅉桂䝁䄴䅚杁䝁䅕䅥あ䝁䅕杢歂䝁䅕䅚杁䕁䅧兒瑁䕁䅅兑䑂䍁䅷䅉桂䍁䅁䅚灂䝁䅣兡あ䝁䅅䅢杁䝁䅅兤歂䝁䅫睢杁䝁䅍睢歂䝁䅕睙杁䡁䅍睢獂䡁䅕䅤灂䝁䄸杢㝁䍁䅁兑坂䕁䅍䅌杁䝁䅅䅉歂䝁䅫睚灂䡁䅑兙獂䍁䅁杤灂䝁䅑党療䍁䅁睙療䝁䅑党橂䍁䅁兤穂䝁䅕䅚杁䝁䅫杢杁䙁䅍䅖䍂䡁䅍䅌杁䝁䄰睢楂䝁䅫䅢求䍁䅁䅚求䡁䅙兡橂䝁䅕督獁䍁䅁睙桂䝁䄰党祂䝁䅅督獁䍁䅁兙畂䝁䅑䅉楂䡁䅉睢桂䝁䅑睙桂䡁䅍䅤杁䡁䅑党獂䝁䅕杤灂䡁䅍兡療䝁䄴䅉穂䝁䅕杣㉂䝁䅫睙求䡁䅍䅉桂䝁䄴䅚杁䝁䄸䅤潂䝁䅕杣杁䡁䅁杣療䝁䅑兤橂䡁䅑督㝁䍁䅁兙畂䝁䅑䅉䕂䝁䄸䅢楂䡁䅫䅉䉂䡁䅑兢療䡁䅍䅉桂䝁䄴䅚杁䕁䅑睢獂䝁䅉入杁䙁䅙兡穂䝁䅫睢畂䍁䅁兡畂䝁䅍䅢ㅂ䝁䅑党杁䝁䅕杢橂䝁䄸䅚灂䝁䄴睚杁䡁䅑党橂䝁䅧杢療䝁䅷睢湂䝁䅫党穂䍁䅁䅤潂䝁䅅䅤杁䝁䅅杣あ䝁䅫督あ䡁䅍䅉ㅂ䡁䅍党杁䡁䅑睢杁䝁䅍杣求䝁䅅䅤求䍁䅁兢療䡁䅉党杁䝁䅍睢瑂䡁䅁党獂䝁䅷兡畂䝁䅣䅉桂䝁䄴䅚杁䝁䅫兢瑂䝁䅕杣穂䝁䅫杤求䍁䅁兙ㅂ䝁䅑兡療䍁䅁兙畂䝁䅑䅉㉂䝁䅫䅚求䝁䄸䅉求䡁䅧䅣求䡁䅉兡求䝁䄴睙求䡁䅍杌杁䕁䅫䅤穂䍁䅁兙ㅂ䝁䅑兡療䍁䅁䅤求䝁䅍䅡畂䝁䄸䅢療䝁䅣兡求䡁䅍䅉桂䝁䅷督療䍁䅁兡畂䝁䅍䅢ㅂ䝁䅑党杁䕁䅑䅒牁䍁䅷䅉桂䝁䄴䅉桂䝁䅑杤桂䝁䄴睙求䝁䅑䅉穂䡁䅕杣祂䝁䄸兤畂䝁䅑䅉穂䝁䄸兤畂䝁䅑䅉桂䡁䅕䅚灂䝁䄸䅉橂䝁䄸䅚求䝁䅍䅉あ䝁䅕睙潂䝁䄴睢獂䝁䄸睚㕂䑁䅳䅉䕂䝁䄸䅢楂䡁䅫䅉䉂䕁䅍兌ぁ䍁䅷䅉桂䝁䄴䅉桂䡁䅕䅚灂䝁䄸䅉橂䝁䄸䅚求䝁䅍䅉あ䝁䅧兙あ䍁䅁兤穂䝁䅕督杁䝁䅍兤あ䡁䅑兡畂䝁䅣䅉求䝁䅑睚求䍁䅁睙療䝁䄰䅣祂䝁䅕督穂䝁䅫睢畂䑁䅳䅉桂䝁䄴䅚杁䕁䅧兒坂䕁䅍䅌杁䝁䅅䅉畂䝁䅕䅥あ䍁䄰睚求䝁䄴党祂䝁䅅䅤灂䝁䄸杢杁䝁䅑兡湂䝁䅫䅤桂䝁䅷䅉㉂䝁䅫䅚求䝁䄸䅉橂䝁䄸䅚求䝁䅍䅉あ䝁䅧兙あ䍁䅁睙療䝁䄰䅣祂䝁䅕督穂䝁䅕督杁䡁䅙兡歂䝁䅕睢畁䍁䅁兓畂䍁䅁兙歂䝁䅑兡あ䝁䅫睢畂䍁䅷䅉あ䝁䅧党杁䝁䅍睢瑂䡁䅁兙畂䡁䅫䅉療䝁䅙杚求䡁䅉督杁䕁䅑睢獂䝁䅉入杁䕁䅍兡畂䝁䅕兢桂䡁䅍䅌杁䝁䅅䅉睂䡁䅉党瑂䝁䅫兤瑂䍁䅁䅢桂䡁䅉睚求䍁䅁杚療䡁䅉兢桂䡁䅑䅉橂䝁䅫杢求䝁䄰兙穂䍁䅁䅤潂䝁䅅䅤杁䝁䅑党獂䝁䅫杤求䡁䅉䅉桂䍁䅁䅒療䝁䅷杙㕂䍁䅁杙祂䝁䅅杢歂䝁䅕䅚杁䡁䅁杣求䝁䄰兡ㅂ䝁䄰䅉橂䝁䅫杢求䝁䄰兙杁䝁䄸杚浂䝁䅕杣灂䝁䄴睚杁䡁䅣兡あ䝁䅧䅉䕂䝁䄸䅢楂䡁䅫䅉坂䝁䅫督灂䝁䄸杢獁䍁䅁䅒療䝁䅷杙㕂䍁䅁兑あ䝁䄰睢穂䍁䅷䅉桂䝁䄴䅚杁䝁䅅䅉䕂䝁䄸䅢楂䡁䅫䅉あ䝁䅧党桂䡁䅑党祂䍁䅁䅚求䡁䅍兡湂䝁䄴睏杁䕁䅑睢獂䝁䅉入畁䝁䅫睢獁䍁䅁兙杁䝁䄴党㑂䡁䅑䅉湂䝁䅕杢求䡁䅉兙あ䝁䅫睢畂䍁䅁睕桂䝁䅅睕杁䡁䅁杣療䝁䅑兤橂䡁䅑䅉療䝁䅙䅉灂䝁䄰兢求䡁䅉督灂䡁䅙党獁䍁䅁兡畂䡁䅑党祂䝁䅅睙あ䝁䅫杤求䍁䅷䅉桂䝁䄴䅚杁䡁䅍睢橂䝁䅫兙獂䍁䅁党㑂䡁䅁党祂䝁䅫党畂䝁䅍党穂䍁䅁睤灂䡁䅑䅡杁䡁䅉党桂䝁䅷兌あ䝁䅫兢求䍁䅁党畂䝁䅣兙湂䝁䅕兢求䝁䄴䅤杁䝁䅙睢祂䍁䅁䅢灂䡁䅙党杁䝁䅕杤求䝁䄴䅤穂䍁䅷䅉求䡁䅍䅣求䝁䅍兡桂䝁䅷䅢㕂䍁䅁督睂䝁䄸杣あ䡁䅍睏杁䝁䅅杢歂䍁䅁䅚灂䝁䅣兡あ䝁䅅䅢杁䝁䅍兡畂䝁䅕兢桂䍁䅁督求䡁䅉杤求䡁䅉督獁䍁䅁睙灂䝁䄴党瑂䝁䅅䅉睂䡁䅉睢橂䝁䅕督穂䝁䄸杣穂䍁䅷䅉桂䝁䄰䅣獂䝁䅫杚灂䝁䅕杣穂䍁䅷䅉獂䝁䄸兤歂䡁䅍䅣求䝁䅅睡求䡁䅉督獁䍁䅁兙畂䝁䅑䅉桂䡁䅕䅚灂䝁䄸䅉桂䝁䄴䅚杁䝁䅫兢桂䝁䅣兡畂䝁䅣䅉潂䝁䅅杣歂䡁䅣兙祂䝁䅕䅉桂䝁䄴䅚杁䡁䅍睢浂䡁䅑睤桂䡁䅉党杁䡁䅁杣療䝁䅑兤橂䡁䅑督杁䝁䅙睢祂䍁䅁䅤潂䝁䅕䅉橂䝁䅫杢求䝁䄰兙獁䍁䅁䅤求䝁䅷党㉂䝁䅫督灂䝁䄸杢獁䍁䅁杙祂䝁䄸兙歂䝁䅍兙穂䡁䅑䅌杁䝁䅍睢瑂䝁䄰兤畂䝁䅫睙桂䡁䅑兡療䝁䄴䅌杁䝁䅅杢歂䍁䅁党畂䡁䅑党祂䡁䅑兙灂䝁䄴兢求䝁䄴䅤杁䝁䅫杢歂䡁䅕督あ䡁䅉兡求䡁䅍杌杁䕁䅙兤祂䡁䅑䅡求䡁䅉䅌杁䝁䅫䅤杁䡁䅁杣療䡁䅙兡歂䝁䅕督杁䡁䅙兙祂䝁䅫睢ㅂ䡁䅍䅉穂䝁䅕杣㉂䝁䅫睙求䡁䅍䅉あ䝁䄸䅉穂䡁䅕䅣睂䝁䄸杣あ䍁䅁䅤潂䝁䅕兙あ䡁䅉兡橂䝁䅅䅢杁䝁䅅杢歂䍁䅁䅤求䝁䅷党㉂䝁䅫督灂䝁䄸杢杁䡁䅁杣療䝁䅑兤橂䡁䅑兡療䝁䄴䅉浂䝁䄸杣杁䝁䅍兡畂䝁䅕兢桂䍁䅁党㑂䝁䅧兡楂䝁䅫䅤灂䝁䄸杢獁䍁䅁杙祂䝁䄸兙歂䝁䅍兙穂䡁䅑䅌杁䝁䅅杢歂䍁䅁䅡療䝁䄰党杁䝁䅕杢あ䝁䅕杣あ䝁䅅兡畂䝁䄰党畂䡁䅑杌杁䙁䅑䅡求䍁䅁睙療䝁䄰䅣桂䝁䄴入杁䡁䅍党祂䡁䅙党穂䍁䅁杚灂䝁䅷兢杁䡁䅍䅤ㅂ䝁䅑兡療䡁䅍䅌杁䝁䅍睢畂䡁䅑党畂䡁䅑䅉橂䡁䅉党桂䡁䅑睢祂䡁䅍䅌杁䡁䅁睢穂䡁䅑兌睂䡁䅉睢歂䡁䅕睙あ䝁䅫睢畂䍁䅁杚桂䝁䅍兡獂䝁䅫䅤灂䝁䅕督獁䍁䅁兙畂䝁䅑䅉楂䡁䅉睢桂䝁䅑睙桂䡁䅍䅤求䡁䅉督畁䍁䅁䅒療䝁䅷杙㕂䍁䅁䅔桂䝁䅉睢祂䝁䅅䅤療䡁䅉兡求䡁䅍䅌杁䕁䅫杢橂䍁䄴䅉㍂䝁䅅督杁䝁䅙睢ㅂ䝁䄴䅚求䝁䅑䅉灂䝁䄴䅉硁䑁䅫李ㅁ䍁䅁兙畂䝁䅑䅉灂䡁䅍䅉潂䝁䅕兙歂䡁䅅兤桂䡁䅉䅤求䡁䅉党歂䍁䅁兡畂䍁䅁睕桂䝁䄴䅉䝂䡁䅉兙畂䝁䅍兡穂䝁䅍睢獁䍁䅁睑桂䝁䅷兡浂䝁䄸杣畂䝁䅫兙畁䅁䅁栫䅉䥁临䅁䕂䝁䄸䅢獂䝁䅅杣杁䕁䅣党畂䝁䅕杣桂䝁䅷䅉䑂䝁䄸杣睂䝁䄸杣桂䡁䅑兡療䝁䄴䅌杁䝁䅅䅉歂䝁䅫督橂䝁䄸兤畂䡁䅑䅉祂䝁䅕䅤桂䝁䅫䅢求䡁䅉䅌杁䡁䅁杣療䡁䅙兡歂䝁䅕督杁䡁䅙兙祂䝁䅫睢ㅂ䡁䅍䅉瑂䝁䅕杣橂䝁䅧兙畂䝁䅑兡穂䝁䅕䅉睂䡁䅉睢歂䡁䅕睙あ䡁䅍䅉灂䝁䄴䅉あ䝁䅧党杁䡁䅍睢ㅂ䡁䅑䅡求䡁䅉杢獁䍁䅁督療䡁䅕䅤潂䡁䅣党穂䡁䅑党祂䝁䄴䅌杁䝁䄰兡歂䡁䅣党穂䡁䅑党祂䝁䄴䅌杁䝁䅅杢歂䍁䅁党桂䡁䅍䅤求䡁䅉杢杁䙁䅕杢灂䡁䅑党歂䍁䅁睕あ䝁䅅䅤求䡁䅍杌杁䕁䅫䅤杁䝁䄸杚浂䝁䅕杣穂䍁䅁睙療䝁䄴督ㅂ䝁䄰兙楂䝁䅷党杁䡁䅁杣療䝁䅑兤橂䡁䅑督獁䍁䅁兡畂䝁䅍䅢ㅂ䝁䅑兡畂䝁䅣䅉睂䝁䅅䅣求䡁䅉䅉桂䝁䄴䅚杁䝁䅍䅢求䝁䅅杢灂䝁䄴睚杁䡁䅁杣療䝁䅑兤橂䡁䅑督獁䍁䅁督ㅂ䝁䅍䅡杁䝁䅅督杁䡁䅁兙睂䝁䅕杣杁䡁䅑睢㍂䝁䅕䅢穂䍁䅷䅉楂䝁䅅䅤潂䍁䅁䅤灂䡁䅍督ㅂ䝁䅕督獁䍁䅁䅣桂䡁䅁党祂䍁䅁䅚灂䝁䄴杢求䡁䅉睤桂䡁䅉党獁䍁䅁䅤祂䝁䅅督潂䍁䅁兙畂䝁䅑䅉穂䡁䅑睢祂䝁䅅睚求䍁䅁杙桂䝁䅣督獁䍁䅁䅚灂䡁䅍兡畂䝁䅙党橂䡁䅑兙畂䡁䅑督獁䍁䅁兙畂䝁䅑䅉獂䝁䅅兤畂䝁䅑杣㕂䍁䅁䅣祂䝁䄸䅚ㅂ䝁䅍䅤穂䑁䅳䅉睂䝁䅅睙牂䝁䅅睚求䝁䅑䅉浂䝁䄸睢歂䍁䅁睙療䝁䄰䅣祂䝁䅫督灂䝁䄴睚杁䝁䅍党祂䝁䅕兙獂䡁䅍䅌杁䡁䅁兙穂䡁䅑兙獁䍁䅁睙桂䝁䄴杢求䝁䅑䅉穂䝁䄸兤睂䡁䅍䅌杁䝁䅙杣ㅂ䝁䅫䅤穂䍁䅁兙畂䝁䅑䅉㉂䝁䅕睚求䡁䅑兙楂䝁䅷党穂䍁䅷䅉橂䝁䄸杢歂䝁䅫兢求䝁䄴䅤穂䍁䅷䅉穂䡁䅁兡橂䝁䅕督獁䍁䅁督ㅂ䝁䅣兙祂䍁䅷䅉桂䝁䄴䅚杁䝁䅙䅢療䡁䅕杣㝁䍁䅁兙畂䝁䅑䅉睂䝁䅕杣灂䡁䅍䅡桂䝁䅉䅢求䡁䅍䅉あ䝁䅧兙あ䍁䅁兡畂䝁䅍䅢ㅂ䝁䅑党杁䝁䄰兡獂䝁䅳䅌杁䝁䅕睚湂䡁䅍䅌杁䝁䅉杣求䝁䅅䅚獁䍁䅁杣求䝁䅙杣灂䝁䅣党祂䝁䅅䅤求䝁䅑䅉桂䝁䄴䅚杁䝁䅙杣療䡁䅯党畂䍁䅁杚療䝁䄸䅚獁䍁䅁杙求䝁䅕杣獁䍁䅁兙畂䝁䅑䅉㍂䝁䅫杢求䍁䄴䅉啂䝁䅧党杁䝁䅍睢瑂䡁䅁兙畂䡁䅫升穂䍁䅁睙療䝁䄴督ㅂ䝁䄰兙楂䝁䅷党杁䡁䅁杣療䝁䅑兤橂䡁䅑督杁䝁䅅䅢穂䝁䄸䅉橂䝁䄸兢睂䡁䅉兡穂䝁䅕䅉穂䝁䄴兙橂䝁䅳督獁䍁䅁督ㅂ䝁䅍䅡杁䝁䅅督杁䝁䅍兙畂䝁䅑兡求䡁䅍䅌杁䝁䅍睢療䝁䅳兡求䡁䅍䅌杁䝁䅍杣桂䝁䅍睡求䡁䅉督獁䍁䅁督桂䝁䅷䅤㕂䍁䅁督畂䝁䅅睙牂䡁䅍䅌杁䝁䅅杢歂䍁䅁睙桂䡁䅉杙療䝁䄴兙あ䝁䅕䅚杁䝁䅉党㉂䝁䅕杣桂䝁䅣党穂䑁䅳䅉潂䝁䅕兙獂䡁䅑䅡杁䝁䅅杢歂䍁䅁杙求䝁䅅兤あ䡁䅫䅉睂䡁䅉睢歂䡁䅕睙あ䡁䅍䅌杁䝁䅫杢橂䝁䅷兤歂䝁䅫杢湂䍁䅁睢㉂䝁䅕杣瑁䡁䅑䅡求䍁䄰睙療䡁䅕杢あ䝁䅕杣杁䝁䄰党歂䝁䅫睙灂䝁䄴党穂䍁䅁兙畂䝁䅑䅉睂䝁䅕杣穂䝁䄸杢桂䝁䅷䅉橂䝁䅅杣求䍁䅁䅣祂䝁䄸䅚ㅂ䝁䅍䅤穂䍁䅷䅉穂䡁䅕睙潂䍁䅁兙穂䍁䅁督療䝁䅅䅣穂䍁䅷䅉楂䝁䄸䅚㕂䍁䅁睤桂䡁䅍䅡求䡁䅍䅌杁䡁䅍䅡桂䝁䄰䅣療䝁䄸督獁䍁䅁睙療䡁䅍兢求䡁䅑兡橂䡁䅍䅌杁䝁䅅杢歂䍁䅁䅚求䝁䄴䅤桂䝁䅷䅉潂䡁䅫睚灂䝁䅕杢求䍁䅁兙畂䝁䅑䅉浂䝁䄸睢あ䍁䅁睙桂䡁䅉党杁䡁䅁杣療䝁䅑兤橂䡁䅑督㝁䍁䅁䅣求䡁䅑䅉穂䡁䅕䅣睂䝁䅷兡求䡁䅍䅉桂䝁䄴䅚杁䡁䅁党あ䍁䅁杚療䝁䄸䅚㝁䍁䅁兙畂䝁䅑䅉あ䝁䄸杙桂䝁䅍睙療䍁䅁䅣祂䝁䄸䅚ㅂ䝁䅍䅤穂䍁䄴䅉䩂䝁䄴䅉桂䝁䅑䅚灂䡁䅑兡療䝁䄴䅌杁䝁䅫䅤杁䝁䄸杚浂䝁䅕杣穂䍁䅁督求䝁䅅督療䝁䄴兙獂䍁䅁䅣祂䝁䄸䅚ㅂ䝁䅍䅤穂䍁䅁睙療䝁䄰䅣祂䝁䅫督灂䝁䄴睚杁䝁䅧睢獂䝁䅫䅚桂䡁䅫䅉灂䡁䅑党瑂䡁䅍䅌杁䡁䅑睢㕂䡁䅍䅌杁䝁䅉兙あ䡁䅑党祂䝁䅫党穂䍁䅷䅉穂䝁䄰兙獂䝁䅷䅉求䝁䅷党橂䡁䅑杣療䝁䄴兡橂䡁䅍䅌杁䝁䅣杣求䝁䅕䅤灂䝁䄴睚杁䝁䅍兙祂䝁䅑督獁䍁䅁督あ䝁䅅䅤灂䝁䄸杢求䡁䅉入獁䍁䅁䅣祂䝁䅕䅣桂䝁䅫䅚杁䡁䅁䅡療䝁䄴党穂䍁䅁兙畂䝁䅑䅉桂䝁䅍睙求䡁䅍督療䡁䅉兡求䡁䅍䅌杁䝁䅣兙祂䝁䅑党畂䝁䅫杢湂䍁䅁督ㅂ䡁䅁䅣獂䝁䅫党穂䍁䅷䅉潂䝁䅅杣歂䡁䅣兙祂䝁䅕䅌杁䝁䅅杢歂䍁䅁兙ㅂ䡁䅑睢瑂䝁䄸䅤灂䡁䅙党杁䝁䅅杢歂䍁䅁䅡療䝁䄰党杁䝁䄸杚浂䝁䅫睙求䍁䅁督ㅂ䡁䅁䅣獂䝁䅫党穂䑁䅳䅉桂䝁䄴䅚杁䝁䅧睢瑂䝁䅕䅉睂䡁䅉睢歂䡁䅕睙あ䡁䅍䅉あ䝁䅧兙あ䍁䅁兡畂䝁䅍䅢ㅂ䝁䅑党杁䝁䅳兡あ䝁䅍䅡求䝁䄴䅉穂䡁䅕䅣睂䝁䅷兡求䡁䅍䅌杁䝁䅍睢療䝁䅳睤桂䡁䅉党獁䍁䅁督瑂䝁䅅䅢獂䍁䅁兙睂䡁䅁䅢灂䝁䅅杢橂䝁䅕督獁䍁䅁䅢灂䝁䅣䅡あ䍁䅁杙ㅂ䝁䅷杙穂䍁䅷䅉穂䡁䅑睢祂䝁䅅睚求䍁䅁睙療䝁䄴䅤桂䝁䅫杢求䡁䅉督獁䍁䅁杚祂䝁䅅兢求䡁䅍䅌杁䝁䅍兙畂䝁䅑䅢求䡁䅍䅌杁䝁䅍杣桂䝁䅙䅤杁䡁䅍兤睂䡁䅁䅢灂䝁䅕督杁䝁䅅杢歂䍁䅁睡灂䡁䅑睙潂䝁䅕杢獁䍁䅁兙畂䝁䅑䅉楂䝁䅕䅚杁䝁䅅杢歂䍁䅁杙桂䡁䅑䅡杁䡁䅍睢浂䡁䅑䅉湂䝁䄸睢歂䡁䅍杌杁䕁䅙兤祂䡁䅑䅡求䡁䅉䅌杁䡁䅑䅡求䍁䅁睙療䝁䄰䅣桂䝁䄴入杁䡁䅁杣療䡁䅙兡歂䝁䅕督杁䝁䅅䅣睂䝁䅅杣求䝁䅷䅌杁䡁䅣䅡灂䝁䅍䅡杁䝁䅍睢瑂䡁䅁杣灂䡁䅍党杁䝁䅉兙穂䝁䅫睙杁䝁䅫䅤求䝁䄰督杁䝁䅙睢祂䍁䅁兡畂䝁䅙兙畂䡁䅑督獁䍁䅁䅤療䝁䅑䅚獂䝁䅕杣穂䍁䅷䅉湂䝁䅫杣獂䡁䅍䅌杁䝁䅉睢㕂䡁䅍䅌杁䡁䅣睢瑂䝁䅕杢獁䍁䅁兙畂䝁䅑䅉瑂䝁䅕杢獁䍁䅁兙穂䍁䅁睤求䝁䅷䅢杁䝁䅅督杁䡁䅍睢橂䝁䅳督獁䍁䅁兤畂䝁䅑党祂䡁䅣党桂䡁䅉䅌杁䝁䅑兡穂䡁䅁睢穂䝁䅅杙獂䝁䅕䅉歂䝁䅫兙睂䝁䅕杣穂䍁䅷䅉穂䝁䅧睢求䡁䅍䅌杁䝁䅅杢歂䍁䅁兙橂䝁䅍党穂䡁䅍睢祂䝁䅫党穂䍁䄴䅉啂䝁䅧党杁䝁䅍睢瑂䡁䅁兙畂䡁䅫䅉㍂䝁䅅督杁䝁䅙睢祂䝁䄰党祂䝁䅷入杁䝁䅳杢療䡁䅣杢杁䝁䅅督杁䕁䅯杌䵂䍁䄴䅉啂䡁䅕杣畂䝁䅕杣杁䍁䅙䅉呂䝁䄸杢獁䍁䅁兓畂䝁䅍杌杁䝁䅅杢歂䍁䅁睙潂䝁䅅杢湂䝁䅕䅚杁䝁䅫䅤穂䍁䅁杢桂䝁䄰党杁䡁䅑睢杁䕁䅑睢獂䝁䅷兙祂䍁䅁睒求䝁䄴党祂䝁䅅䅢杁䕁䅍睢祂䡁䅁睢祂䝁䅅䅤灂䝁䄸杢杁䝁䅫杢杁䑁䅅兏㉁䑁䅧杌杁䕁䅑睢獂䝁䅷兙祂䍁䅁睒求䝁䄴党祂䝁䅅䅢杁䕁䅍睢祂䡁䅁睢祂䝁䅅䅤灂䝁䄸杢杁䡁䅣兙穂䍁䅁杚療䡁䅕杢歂䝁䅕䅚杁䝁䅫杢杁䑁䅅兏穁䑁䅫䅉桂䝁䄴䅚杁䝁䅫督杁䝁䅉兙穂䝁䅕䅚杁䝁䅫杢杁䕁䅣睢療䝁䅑䅢求䡁䅑䅤穂䡁䅙兡獂䝁䅷党獁䍁䅁䅖求䝁䄴杢求䡁䅍督求䝁䅕杌䅁䍁啙䅁䍄䅄䅁䅒療䝁䅷䅢桂䡁䅉䅉啂䡁䅉党求䍁䅷䅉䩂䝁䄴睙畁䍁䅁睢睂䝁䅕杣桂䡁䅑党穂䍁䅁杣求䡁䅑兙灂䝁䅷䅉歂䝁䅫督橂䝁䄸兤畂䡁䅑䅉穂䡁䅑睢祂䝁䅕督畁䍁䅁䅖潂䝁䅕䅉橂䝁䄸兢睂䝁䅅杢㕂䍁䅁睢睂䝁䅕杣桂䡁䅑党穂䍁䅁兡畂䍁䅁䅤㍂䝁䄸䅉穂䝁䅕睚瑂䝁䅕杢あ䡁䅍䅌杁䕁䅑睢獂䝁䅷兙祂䍁䅁䅖祂䝁䅕党杁䝁䅅杢歂䍁䅁杒桂䝁䄰兡獂䡁䅫䅉䕂䝁䄸䅢獂䝁䅅杣畁䍁䅁䅖潂䝁䅕䅉䕂䝁䄸䅢獂䝁䅅杣杁䙁䅑杣求䝁䅕䅉穂䝁䅕睚瑂䝁䅕杢あ䍁䅁睢浂䝁䅙党祂䡁䅍䅉瑂䝁䅕杣橂䝁䅧兙畂䝁䅑兡穂䝁䅕䅉桂䡁䅑䅉あ䝁䅧党杁䝁䅙兡㑂䝁䅕䅚杁䡁䅁杣灂䝁䅍党杁䝁䄸杚杁䍁䅑䅉硁䍁䄴杍ㅁ䍁䄴䅉䩂䡁䅑䅉睂䡁䅉睢㉂䝁䅫䅚求䡁䅍䅉橂䝁䄸杢穂䡁䅕兢桂䝁䅉䅢求䍁䅁兢求䡁䅉睙潂䝁䅅杢歂䝁䅫督求䍁䅷䅉㍂䝁䅧兡橂䝁䅧䅉灂䝁䄴睙獂䡁䅕䅚求䡁䅍䅉求䡁䅙党祂䡁䅫䅚桂䡁䅫䅉橂䝁䄸杢穂䡁䅕兢桂䝁䅉䅢求䡁䅍䅌杁䡁䅍兤橂䝁䅧䅉桂䡁䅍䅉潂䝁䄸兤穂䝁䅕䅡療䝁䅷䅚杁䡁䅁兙睂䝁䅕杣杁䝁䅅杢歂䍁䅁睙潂䝁䅕兢灂䝁䅍兙獂䡁䅍䅌杁䝁䅙睢療䝁䅑䅌杁䝁䅍兙畂䝁䅑入獁䍁䅁䅡求䝁䅅䅢あ䝁䅧䅌杁䡁䅁党祂䡁䅍睢畂䝁䅅䅢杁䝁䅍兙祂䝁䅕䅉睂䡁䅉睢歂䡁䅕睙あ䡁䅍䅌杁䝁䅅杢歂䍁䅁杚祂䝁䄸来求䝁䄴䅉桂䝁䄴䅚杁䡁䅉党浂䡁䅉兡湂䝁䅕杣桂䡁䅑党歂䍁䅁杚療䝁䄸䅚㝁䍁䅁杤桂䡁䅉兡求䡁䅑入杁䝁䄰党祂䝁䅍䅡桂䝁䄴䅚灂䡁䅍党杁䝁䅍睢瑂䡁䅁杣灂䡁䅍兡畂䝁䅣䅉あ䝁䄸入穂䍁䅷䅉歂䡁䅕杣桂䝁䅉䅢求䍁䅁䅡療䡁䅕督求䡁䅣兙祂䝁䅕督獁䍁䅁睚灂䝁䅙䅤穂䍁䅷䅉穂䡁䅑兙あ䝁䅫睢畂䝁䅕杣㕂䍁䅷䅉睂䝁䅅杣あ䡁䅫䅉湂䝁䄸睢歂䡁䅍䅌杁䝁䅣杣求䝁䅕䅤灂䝁䄴睚杁䝁䅍兙祂䝁䅑督獁䍁䅁督療䝁䅙䅤獂䝁䅫杢求䡁䅍䅌杁䝁䅅杣あ䡁䅍䅉桂䝁䄴䅚杁䝁䅍杣桂䝁䅙䅤穂䍁䅁督ㅂ䡁䅁䅣獂䝁䅫党穂䍁䅷䅉桂䝁䄴䅚杁䝁䄸䅤潂䝁䅕杣杁䝁䅫䅤求䝁䄰督㝁䍁䅁兙畂䝁䅑䅉穂䝁䅕兙穂䝁䄸杢桂䝁䅷䅉湂䝁䄸睢歂䡁䅍䅉あ䝁䅧兙あ䍁䅁兡畂䝁䅍䅢ㅂ䝁䅑党杁䕁䅍䅡祂䝁䅫督あ䝁䄰兙穂䍁䅷䅉䙂䝁䅅督あ䝁䅕杣獁䍁䅁䅓桂䝁䅷䅢療䡁䅣党求䝁䄴䅌杁䝁䅅杢歂䍁䅁杖桂䝁䅷党畂䡁䅑兡畂䝁䅕升穂䍁䅁䅒桂䡁䅫䅉瑂䝁䅕杣橂䝁䅧兙畂䝁䅑兡穂䝁䅕杌杁䕁䅫䅤杁䝁䄸䅣求䡁䅉兙あ䝁䅕督杁䡁䅍䅤療䡁䅉党穂䍁䅁兤畂䝁䅑党祂䍁䅁䅤潂䝁䅕䅉䕂䝁䄸䅢獂䝁䅅杣杁䙁䅑杣求䝁䅕䅉桂䝁䄴䅚杁䕁䅑睢獂䝁䅷兙祂䍁䅁䅖祂䝁䅕党杁䕁䅍兙畂䝁䅅䅚桂䍁䅁杙祂䝁䅅杢歂䡁䅍䅌杁䝁䅅督杁䡁䅣党獂䝁䅷䅉桂䡁䅍䅉歂䝁䅫督あ䡁䅉兡楂䡁䅕䅤灂䝁䄸杢杁䝁䅍党畂䡁䅑党祂䡁䅍䅉灂䝁䄴䅉あ䝁䅧党杁䙁䅕杢灂䡁䅑党歂䍁䅁睕あ䝁䅅䅤求䡁䅍䅉桂䝁䄴䅚杁䕁䅍兙畂䝁䅅䅚桂䍁䄴䅉啂䝁䅧党杁䕁䅙兙瑂䝁䅫䅢㕂䍁䅁䅒療䝁䅷䅢桂䡁䅉䅉穂䝁䅕睚瑂䝁䅕杢あ䍁䅁睢睂䝁䅕杣桂䡁䅑党穂䍁䅁睚求䝁䄴党祂䝁䅅䅢杁䝁䄰党祂䝁䅍䅡桂䝁䄴䅚灂䡁䅍党杁䡁䅉党あ䝁䅅兡獂䍁䅁䅚灂䡁䅍睙療䡁䅕杢あ䍁䅁督あ䝁䄸杣求䡁䅍䅉あ䝁䅧兙あ䍁䅁睢浂䝁䅙党祂䍁䅁睙療䝁䄴督ㅂ䝁䄰兙楂䝁䅷党杁䝁䄰党祂䝁䅍䅡桂䝁䄴䅚灂䡁䅍党獁䍁䅁睤潂䝁䅫睙潂䍁䅁睙療䝁䄰䅣祂䝁䅫督求䍁䅁杚療䝁䄸䅚杁䝁䅅杢歂䍁䅁杙求䡁䅙党祂䝁䅅睚求䡁䅍䅌杁䡁䅑睢楂䝁䅅睙橂䝁䄸䅌杁䝁䅧党桂䝁䅷䅤潂䍁䅁兙畂䝁䅑䅉睂䝁䅕杣穂䝁䄸杢桂䝁䅷䅉橂䝁䅅杣求䍁䅷䅉潂䝁䄸兤穂䝁䅕䅡療䝁䅷䅚杁䝁䅍䅡求䝁䄰兡橂䝁䅅䅢穂䍁䅷䅉睂䝁䅅䅣求䡁䅉䅉睂䡁䅉睢歂䡁䅕睙あ䡁䅍䅌杁䝁䅧兙祂䝁䅑睤桂䡁䅉党杁䝁䅅杢歂䍁䅁兙ㅂ䡁䅑睢瑂䝁䄸䅤灂䡁䅙党杁䡁䅍兤睂䡁䅁䅢灂䝁䅕督獁䍁䅁䅚灂䝁䅅䅣求䡁䅉督獁䍁䅁杙桂䡁䅑䅤求䡁䅉兡求䡁䅍䅌杁䝁䅅杢歂䍁䅁䅣求䡁䅑䅉浂䝁䄸睢歂䍁䅁兙畂䝁䅑䅉穂䡁䅕䅣睂䝁䅷兡求䡁䅍睏杁䝁䅅杢歂䍁䅁䅡療䝁䄰党杁䡁䅁杣療䝁䅑兤橂䡁䅑督獁䍁䅁兡畂䝁䅍䅢ㅂ䝁䅑兡畂䝁䅣䅉潂䝁䄸兤穂䝁䅕睤桂䡁䅉党穂䍁䅷䅉潂䝁䄸兢求䍁䅁䅚灄䝁䅍睢祂䍁䅷䅉桂䝁䄴䅚杁䝁䅣兡浂䡁䅑睤桂䡁䅉党獁䍁䅁兙穂䍁䅁睤求䝁䅷䅢杁䝁䅅督杁䝁䅑睢瑂䝁䅕督あ䝁䅫睙穂䍁䅷䅉穂䡁䅕睙潂䍁䅁兙穂䍁䅁睙療䝁䄰杚療䡁䅉䅤求䡁䅉督獁䍁䅁督潂䝁䅕党あ䡁䅍䅌杁䝁䅅杢歂䍁䅁䅤療䡁䅣党獂䡁䅍杌杁䕁䅫䅤杁䝁䅅䅢穂䝁䄸䅉睂䡁䅉睢㉂䝁䅫䅚求䡁䅍䅉桂䡁䅁䅣桂䡁䅉党獂䍁䅁兙畂䝁䅑䅉桂䝁䅍睙求䡁䅍督療䡁䅉兡求䡁䅍䅉瑂䝁䅕杣橂䝁䅧兙畂䝁䅑兡穂䝁䅕䅉橂䝁䄸兢睂䡁䅉兡穂䝁䅫杢湂䍁䅁睙獂䝁䄸䅤潂䝁䅫杢湂䍁䅷䅉浂䝁䅅督潂䝁䅫睢畂䍁䅁兙橂䝁䅍党穂䡁䅍睢祂䝁䅫党穂䍁䅷䅉桂䝁䄴䅚杁䡁䅍䅡療䝁䅕督㝁䍁䅁兙畂䝁䅑䅉穂䝁䅕兙穂䝁䄸杢桂䝁䅷䅉桂䝁䄴䅚杁䝁䅕䅢求䝁䅍䅤祂䝁䄸杢灂䝁䅍督杁䝁䄰党祂䝁䅍䅡桂䝁䄴䅚灂䡁䅍党杁䡁䅑䅡桂䡁䅑䅉灂䝁䄴睙獂䡁䅕䅚求䍁䅁睑潂䡁䅉兡穂䡁䅑兢桂䡁䅍䅌杁䕁䅕兙穂䡁䅑党祂䍁䅷䅉䥂䝁䅅䅢獂䝁䄸睤求䝁䅕杢獁䍁䅁兙畂䝁䅑䅉坂䝁䅅䅢求䝁䄴䅤灂䝁䄴党婁䡉䅍䅉䕂䝁䅅入杁䝁䄰党祂䝁䅍䅡桂䝁䄴䅚灂䡁䅍党獁䍁䅁兙穂䍁䅁睤求䝁䅷䅢杁䝁䅅督杁䡁䅁党祂䡁䅍睢畂䝁䅅䅢杁䝁䅕䅢求䝁䅍䅤祂䝁䄸杢灂䝁䅍督獁䍁䅁睤潂䝁䅫睙潂䍁䅁睙療䝁䄰䅣祂䝁䅫督求䍁䅁䅣祂䝁䅕兌睂䝁䅅兡歂䍁䅁睙求䝁䅷䅢ㅂ䝁䅷兙祂䍁䅁䅣潂䝁䄸杢求䡁䅍䅉桂䝁䄴䅚杁䡁䅍党祂䡁䅙兡橂䝁䅕督獁䍁䅁督あ䝁䅅䅤灂䝁䄸杢求䡁䅉入杁䝁䅅杢歂䍁䅁督橂䝁䅧睢療䝁䅷䅉穂䡁䅕䅣睂䝁䅷兡求䡁䅍䅌杁䝁䅅杢歂䍁䅁䅤療䡁䅫督畁䍁䅁䅒療䝁䅷䅢桂䡁䅉䅉啂䡁䅉党求䍁䅷䅉䩂䝁䄴睙畁䍁䅁睤桂䡁䅍䅉浂䝁䄸兤畂䝁䅑党歂䍁䅁兡畂䍁䅁免㕁䑁䅧李杁䝁䅅杢歂䍁䅁兡穂䍁䅁杙桂䡁䅍党歂䍁䅁兡畂䍁䅁睑潂䝁䅕督桂䡁䅁党桂䝁䅳党獁䍁䅁杖灂䡁䅉睚灂䝁䄴兡桂䍁䄴䅁啄睅䅁杨䅯䕁䅑睢瑂䝁䅫杢灂䝁䄸杢杁䕁䅕杢求䡁䅉睚㕂䍁䅷䅉䩂䝁䄴睙畁䍁䅁䅣祂䝁䄸䅚ㅂ䝁䅍党穂䍁䅁兙畂䝁䅑䅉歂䝁䅫督あ䡁䅉兡楂䡁䅕䅤求䡁䅍䅉求䝁䄴党祂䝁䅣入杁䝁䅫杢杁䡁䅑䅡求䍁䅁兖畂䝁䅫䅤求䝁䅑䅉呂䡁䅑兙あ䝁䅕督畁䍁䅁兓あ䍁䅁睢睂䝁䅕杣桂䡁䅑党穂䍁䅁䅤潂䡁䅉睢ㅂ䝁䅣䅡杁䡁䅑䅡祂䝁䅕党杁䝁䄸䅣求䡁䅉兙あ䝁䅫杢湂䍁䅁督求䝁䅣兢求䝁䄴䅤穂䑁䅯䅉䕂䝁䄸兢灂䝁䄴兡療䝁䄴䅉䙂䝁䄴党祂䝁䅣入杁䙁䅙兡祂䝁䅣兡畂䝁䅫兙獁䍁䅁䅒療䝁䄰兡畂䝁䅫睢畂䍁䅁兒畂䝁䅕杣湂䡁䅫䅉呂䝁䄸兤あ䝁䅧䅉䑂䝁䅅杣療䝁䅷兡畂䝁䅅䅌杁䝁䅅杢歂䍁䅁睑療䝁䄴䅤祂䝁䅅睙あ䝁䅕䅚杁䕁䅕杢求䡁䅉睚㕂䍁䄴䅉啂䝁䅧党杁䕁䅑睢瑂䝁䅫杢灂䝁䄸杢杁䕁䅕杢求䡁䅉睚㕂䍁䅁杖灂䡁䅉睚灂䝁䄴兡桂䍁䅁督求䝁䅣兢求䝁䄴䅤杁䝁䅣党畂䝁䅕杣桂䡁䅑党穂䍁䅷䅉あ䡁䅉兙畂䡁䅍兢灂䡁䅑督獁䍁䅁兙畂䝁䅑䅉歂䝁䅫督あ䡁䅉兡楂䡁䅕䅤求䡁䅍䅉祂䝁䅕睚ㅂ䝁䅷兙あ䝁䅕䅚杁䝁䅕䅢求䝁䅍䅤祂䝁䅫睙灂䡁䅑入杁䡁䅑睢杁䝁䅅䅣睂䡁䅉睢㑂䝁䅫兢桂䡁䅑党獂䡁䅫䅉祁䍁䄴䅏杁䝁䄰兡獂䝁䅷兡療䝁䄴䅉祂䝁䅕督灂䝁䅑党畂䡁䅑兡桂䝁䅷䅌杁䝁䅍睢瑂䝁䄰党祂䝁䅍兡桂䝁䅷䅌杁䝁䅫杢歂䡁䅕督あ䡁䅉兡桂䝁䅷䅌杁䝁䅅杢歂䍁䅁睚療䡁䅙党祂䝁䄴兢求䝁䄴䅤桂䝁䅷䅉橂䡁䅕督あ䝁䄸兢求䡁䅉督杁䝁䅫杢杁䙁䅙兡祂䝁䅣兡畂䝁䅫兙杁䝁䅅杢歂䍁䅁杔療䡁䅉䅤潂䍁䅁睑桂䡁䅉睢獂䝁䅫杢桂䍁䄴䅉啂䝁䅧党杁䕁䅑睢瑂䝁䅫杢灂䝁䄸杢杁䕁䅕杢求䡁䅉睚㕂䍁䅁睕療䡁䅕䅤潂䍁䅁睑桂䡁䅉睢獂䝁䅫杢桂䍁䅁督求䝁䅣兢求䝁䄴䅤杁䝁䅣党畂䝁䅕杣桂䡁䅑党穂䍁䅷䅉あ䡁䅉兙畂䡁䅍兢灂䡁䅑督獁䍁䅁兙畂䝁䅑䅉歂䝁䅫督あ䡁䅉兡楂䡁䅕䅤求䡁䅍䅉求䝁䅷党橂䡁䅑杣灂䝁䅍兡あ䡁䅫䅉あ䝁䄸䅉桂䡁䅁䅣祂䝁䄸䅥灂䝁䄰兙あ䝁䅕䅢㕂䍁䅁䅍畁䑁䅧䅉瑂䝁䅫䅢獂䝁䅫睢畂䍁䅁睙ㅂ䡁䅍䅤療䝁䄰党祂䡁䅍䅉灂䝁䄴䅉あ䝁䅧党杁䝁䅍党畂䡁䅑杣桂䝁䅷䅌杁䡁䅍睢ㅂ䡁䅑䅡求䡁䅉杢獁䍁䅁兙畂䝁䅑䅉穂䝁䄸兤あ䝁䅧睤求䡁䅍䅤求䡁䅉杢杁䡁䅁睢祂䡁䅑兡療䝁䄴督杁䝁䄸杚杁䙁䅍睢ㅂ䡁䅑䅡杁䕁䅍兙祂䝁䄸䅢灂䝁䄴兙㝁䍁䅁兙畂䝁䅑䅉歂䝁䅫督あ䡁䅉兡楂䡁䅕䅤求䡁䅍䅉畂䝁䅅䅤ㅂ䡁䅉兙獂䍁䅁睚桂䡁䅍䅉あ䝁䄸䅉桂䡁䅁䅣祂䝁䄸䅥灂䝁䄰兙あ䝁䅕䅢㕂䍁䅁䅍畁䑁䅑䅉瑂䝁䅫䅢獂䝁䅫睢畂䍁䅁杣求䡁䅍兡歂䝁䅕杢あ䝁䅫兙獂䍁䅷䅉橂䝁䄸兢瑂䝁䅕杣橂䝁䅫兙獂䍁䅷䅉桂䝁䄴䅚杁䝁䅫杢歂䡁䅕督あ䡁䅉兡桂䝁䅷䅉橂䡁䅕督あ䝁䄸兢求䡁䅉督杁䝁䅫杢杁䙁䅍睢ㅂ䡁䅑䅡杁䕁䅍兙祂䝁䄸䅢灂䝁䄴兙畁䍁䅁䅖潂䝁䅕䅉䑂䝁䄸杢あ䡁䅉兙橂䡁䅑党歂䍁䅁兒畂䝁䅕杣湂䡁䅫䅉穂䝁䅕睚瑂䝁䅕杢あ䍁䅁兡穂䍁䅁兡畂䡁䅙睢獂</t>
  </si>
  <si>
    <t>䡁䅙党歂䍁䅁兡畂䍁䅁䅤潂䝁䅕䅉畂䝁䄸杢祂䝁䅕睚ㅂ䝁䅷兙あ䝁䅕䅚杁䝁䅷睢畂䝁䅣兌あ䝁䅕杣瑂䍁䅁睙療䝁䄴䅤祂䝁䅅睙あ䝁䅕䅚杁䡁䅉党畂䝁䅕睤桂䝁䅉䅢求䍁䅁党獂䝁䅕睙あ䡁䅉兡橂䍁䅁睚求䝁䄴党祂䝁䅅䅤灂䝁䄸杢杁䝁䅅杢歂䍁䅁杣求䝁䄴党㍂䝁䅅杙獂䝁䅕䅉畂䝁䅅䅤ㅂ䡁䅉兙獂䍁䅁睚桂䡁䅍䅉浂䝁䅅睙灂䝁䅷兡あ䡁䅫杌杁䕁䅅督杁䝁䄸杚杁䕁䅑党橂䝁䅕兢楂䝁䅕杣杁䑁䅍免獁䍁䅁杍睁䑁䅉睍獁䍁䅁䅤潂䝁䅕䅉橂䝁䄸兢睂䝁䅅杢㕂䉁杫督杁䡁䅁睢祂䡁䅑杚療䝁䅷兡療䍁䅁睢浂䍁䅁兙穂䡁䅍党あ䡁䅍䅉灂䝁䄴睙獂䡁䅕䅚求䝁䅑䅉桂䡁䅁䅣祂䝁䄸䅥灂䝁䄰兙あ䝁䅕䅢㕂䍁䅁杍㕁䍁䄴兎杁䝁䅣兡湂䝁䅅睤桂䡁䅑䅤杁䝁䄸杚杁䝁䅕䅢求䝁䅍䅤祂䝁䅫睙杁䝁䅣党畂䝁䅕杣桂䡁䅑兡畂䝁䅣䅉橂䝁䅅䅣桂䝁䅍兡あ䡁䅫睏杁䑁䅅䅍獁䑁䅙䅍睁䍁䅁兢灂䝁䅷党穂䍁䅁睢浂䍁䅁党獂䝁䅕睙あ䡁䅉兡橂䍁䅁䅤祂䝁䅅杢穂䝁䄰兡穂䡁䅍兡療䝁䄴䅉獂䝁䅫杢求䡁䅍睏杁䑁䅣兏獁䑁䅍䅍睁䍁䅁兢灂䝁䅷党穂䍁䅁睢浂䍁䅁党獂䝁䅕睙あ䡁䅉兡橂䍁䅁䅚灂䡁䅍䅤祂䝁䅫杙ㅂ䡁䅑兡療䝁䄴䅉獂䝁䅫杢求䡁䅍睏杁䝁䅅杢歂䍁䅁兏ぁ䍁䅷䅏睁䑁䅁䅉瑂䝁䅫䅢求䡁䅍䅉療䝁䅙䅉湂䝁䅅督杁䝁䅑兡穂䡁䅑杣灂䝁䅉兤あ䝁䅫睢畂䍁䅁兢桂䝁䅫杢穂䍁䅁兙畂䝁䅑䅉祂䝁䅕䅢桂䡁䅑党歂䍁䅁督求䡁䅉杤灂䝁䅍党杁䝁䅙兙橂䝁䅫䅢灂䡁䅑兡求䡁䅍杌杁䙁䅑䅡求䍁䅁睙療䝁䄰䅣桂䝁䄴入杁䡁䅣兙穂䍁䅁杚療䡁䅉兢求䡁䅉䅢㕂䍁䅁睡畂䝁䄸睤畂䍁䅁兙穂䍁䅁䅒療䝁䄰兡畂䝁䅫睢畂䍁䅁杕求䡁䅍睢ㅂ䡁䅉睙求䡁䅍䅌杁䕁䅫杢橂䍁䄴䅉䕂䝁䄸兢灂䝁䄴兡療䝁䄴䅉䙂䝁䄴党祂䝁䅣入獁䍁䅁兓畂䝁䅍杌杁䡁䅣兙穂䍁䅁兡畂䝁䅍睢祂䡁䅁睢祂䝁䅅䅤求䝁䅑䅉灂䝁䄴䅉硁䑁䅫䅏穁䍁䅁兙畂䝁䅑䅉灂䡁䅍䅉潂䝁䅕兙歂䡁䅅兤桂䡁䅉䅤求䡁䅉党歂䍁䅁兡畂䍁䅁杕灂䝁䅍䅡瑂䝁䄸杢歂䍁䅷䅉坂䝁䅫杣湂䝁䅫杢灂䝁䅅杌䅁䍁坍䅁楃䅂䅁䅒療䝁䄰兡畂䝁䄸睊穂䍁䅁䅕灂䡁䅯来桂䍁䅷䅉䩂䝁䄴睙畁䍁䅷䅉あ䝁䅧杣療䡁䅕睚潂䍁䅁兡あ䡁䅍䅉穂䡁䅕杙穂䝁䅫䅚灂䝁䅅杣灂䝁䅕督獁䍁䅁睢睂䝁䅕杣桂䡁䅑党穂䍁䅁兙穂䍁䅁兙杁䡁䅁兡㙂䡁䅯兙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噂䍁䄴睕畁䍁䅁睕あ䝁䄸杣求䡁䅍䅌杁䕁䅫杢あ䝁䅕杣畂䝁䅅䅤灂䝁䄸杢桂䝁䅷䅉䝂䡁䅉兙畂䝁䅍䅡灂䡁䅍党獁䍁䅁兙畂䝁䅑䅉呂䡁䅕䅣睂䝁䅷入杁䕁䅍䅡桂䝁䅫杢畁䍁䅁兓あ䍁䅁睢浂䝁䅙党祂䡁䅍䅉睂䝁䅫来㙂䝁䅅督杁䡁䅕杢歂䝁䅕杣杁䡁䅑䅡求䍁䅁䅒療䝁䄰兡畂䝁䄸睊穂䍁䅁杙祂䝁䅅杢歂䍁䅁杢桂䝁䄰党杁䡁䅑䅡祂䝁䄸兤湂䝁䅧䅉橂䝁䄸兢睂䝁䅅杢㕂䍁䄰睢㍂䝁䄴党歂䍁䅁兙畂䝁䅑䅉浂䡁䅉兙畂䝁䅍䅡灂䡁䅍党歂䍁䅁督あ䝁䄸杣求䡁䅍杌杁䕁䅫䅤杁䝁䅅䅢穂䝁䄸䅉睂䡁䅉睢㉂䝁䅫䅚求䡁䅍䅉療䡁䅙党畂䍁䄰杙桂䝁䅳党歂䍁䅁督桂䝁䄴䅚㍂䝁䅫睙潂䝁䅕督獁䍁䅁䅣桂䡁䅍䅤桂䡁䅍䅌杁䝁䅉睢畂䝁䅕䅢求䡁䅍督杁䝁䅍䅡灂䝁䅍睡求䝁䄴䅉桂䝁䄴䅚杁䝁䅍䅡灂䝁䅍睡求䝁䄴䅉㍂䝁䅫杢湂䡁䅍䅌杁䝁䅉杣求䝁䅅䅚穂䍁䅁兙畂䝁䅑䅉歂䝁䅫䅣穂䍁䅷䅉歂䝁䅕督穂䝁䅕杣あ䡁䅍䅌杁䝁䅅杢歂䍁䅁督療䝁䅙䅤杁䝁䅑杣灂䝁䄴睡杁䡁䅁杣療䝁䅑兤橂䡁䅑督獁䍁䅁兙穂䍁䅁睤求䝁䅷䅢杁䝁䅅督杁䝁䅷睢桂䝁䅑党歂䍁䅁䅤療䡁䅑督杁䝁䅅杢歂䍁䅁䅣求䡁䅁䅣求䡁䅉睢畂䝁䅫䅉穂䡁䅑兤浂䝁䅙党歂䍁䅁睙潂䝁䅕党穂䡁䅫䅉楂䡁䅉党桂䝁䅑督畁䍁䅁䅒療䝁䄰兡畂䝁䄸睊穂䍁䅁䅕灂䡁䅯来桂䍁䅷䅉䩂䝁䄴睙畁䍁䅁睤桂䡁䅍䅉浂䝁䄸兤畂䝁䅑党歂䍁䅁兡畂䍁䅁免㕁䑁䅙䅍杁䝁䅅杢歂䍁䅁兡穂䍁䅁䅡求䝁䅅䅚硂䡁䅕兙祂䡁䅑党祂䝁䅕䅚杁䝁䅫杢杁䕁䅅杢畂䍁䅁兑祂䝁䅉睢祂䍁䅷䅉乂䝁䅫睙潂䝁䅫睚桂䝁䄴杌䅁䡁啧䅁祃䅄䅁䅒療䝁䄴兙獂䝁䅑督療䝁䄴䅉䑂䝁䄸兢睂䝁䅅杢㕂䍁䅷䅉䩂䝁䄴睙畁䍁䅁兢桂䝁䄴兤浂䝁䅅睙あ䡁䅕杣求䡁䅍䅉桂䝁䄴䅚杁䡁䅍党獂䝁䅷督杁䝁䅙兡獂䡁䅑杣桂䡁䅑兡療䝁䄴䅉穂䡁䅫督あ䝁䅕兢穂䍁䅁兙畂䝁䅑䅉祂䝁䅕䅣獂䝁䅅睙求䝁䄰党畂䡁䅑䅉睂䝁䅅杣あ䡁䅍䅉㍂䝁䄸杣獂䝁䅑睤灂䝁䅑党畁䍁䅁䅖潂䝁䅕䅉橂䝁䄸兢睂䝁䅅杢㕂䍁䅁睢睂䝁䅕杣桂䡁䅑党穂䍁䅁䅤潂䡁䅉睢ㅂ䝁䅣䅡杁䡁䅑䅡祂䝁䅕党杁䡁䅍党湂䝁䄰党畂䡁䅑督㙁䍁䅁兔療䝁䅉兡獂䝁䅕䅉呂䝁䄸䅢ㅂ䡁䅑兡療䝁䄴督獁䍁䅁兓畂䝁䅑兤穂䡁䅑杣灂䝁䅅䅢杁䙁䅍睢獂䡁䅕䅤灂䝁䄸杢穂䍁䅷䅉桂䝁䄴䅚杁䕁䅷兡浂䝁䅕䅉呂䝁䅍兡求䝁䄴睙求䡁䅍杌杁䙁䅑䅡求䍁䅁兔療䝁䅉兡獂䝁䅕䅉呂䝁䄸䅢ㅂ䡁䅑兡療䝁䄴督杁䡁䅍党湂䝁䄰党畂䡁䅑䅉睂䡁䅉睢㉂䝁䅫䅚求䡁䅍䅉祂䝁䅕䅣獂䝁䅅睙求䝁䄰党畂䡁䅑䅉浂䝁䅫䅢あ䝁䅕杣穂䍁䅁杚療䡁䅉䅉桂䝁䅫杣杁䝁䅅杢歂䍁䅁䅢灂䡁䅅兤灂䝁䅑䅉浂䝁䅫䅢あ䡁䅉兙あ䝁䅫睢畂䍁䅁兙睂䡁䅁䅢灂䝁䅍兙あ䝁䅫睢畂䡁䅍䅌杁䡁䅍兤橂䝁䅧䅉桂䡁䅍䅉桂䝁䅫杣杁䝁䅙兡獂䡁䅑杣桂䡁䅑兡療䝁䄴䅉穂䡁䅫督あ䝁䅕兢穂䍁䅷䅉浂䡁䅕党獂䍁䅷䅉獂䡁䅕杙求䍁䅁兙畂䝁䅑䅉潂䡁䅫䅚祂䝁䅅兤獂䝁䅫睙杁䡁䅍入穂䡁䅑党瑂䡁䅍䅌杁䝁䅕兢灂䡁䅍督灂䝁䄸杢穂䍁䅁督㕂䡁䅍䅤求䝁䄰督杁䝁䅅杢歂䍁䅁督求䝁䄴督療䡁䅉督獁䍁䅁兡畂䝁䅑兡橂䝁䅅䅤療䡁䅉督獁䍁䅁兙畂䝁䅑䅉瑂䝁䄸杢灂䡁䅑睢祂䝁䅫杢湂䍁䅁督㕂䡁䅍䅤求䝁䄰督畁䍁䅁䅖潂䝁䅫督杁䡁䅍党湂䝁䄰党畂䡁䅑䅉穂䝁䅕䅢獂䡁䅍䅉灂䡁䅑督杁䡁䅁杣療䝁䅑兤橂䡁䅑督杁䡁䅑睢杁䝁䄸杣灂䝁䅣兡畂䝁䅅䅢杁䝁䅕兣ㅂ䝁䅫䅣瑂䝁䅕杢あ䍁䅁兢桂䝁䄴兤浂䝁䅅睙あ䡁䅕杣求䡁䅉督杁䍁䅧睔䙂䕁䄰督灁䍁䅁兡畂䍁䅁䅤潂䝁䅕䅉橂䝁䄸杢穂䡁䅑杣ㅂ䝁䅍䅤灂䝁䄸杢獁䍁䅁兢灂䝁䄴兡畂䝁䅣䅌杁䝁䅅睚祂䝁䅫睙ㅂ䝁䅷䅤ㅂ䡁䅉党獁䍁䅁兙畂䝁䅑䅉あ䡁䅉兙畂䡁䅍䅣療䡁䅉䅤桂䡁䅑兡療䝁䄴䅉瑂䝁䅅杣牂䝁䅕䅤穂䑁䅳䅉桂䝁䄴䅚杁䡁䅑睢杁䝁䅫杢歂䝁䅕䅣求䝁䄴䅚求䝁䄴䅤杁䝁䅑兡穂䡁䅑杣灂䝁䅉兤あ䝁䄸杣穂䍁䅷䅉桂䝁䄴䅚杁䕁䄸兒乂䍁䅁䅚求䝁䅅䅢求䡁䅉䅉畂䝁䅕䅤㍂䝁䄸杣牂䡁䅍杌杁䙁䅑䅡求䍁䅁兓畂䝁䅑兤穂䡁䅑杣灂䝁䅅䅢杁䙁䅍睢獂䡁䅕䅤灂䝁䄸杢穂䍁䅁督求䝁䅣兢求䝁䄴䅤杁䝁䄸杚浂䝁䅕杣穂䍁䅁䅚ㅂ䡁䅍䅤獁䍁䅁杚ㅂ䝁䄰党獁䍁䅁兙畂䝁䅑䅉瑂䝁䅫督あ䍁䅁睙療䝁䅷䅢求䝁䅍䅤療䡁䅉督㝁䍁䅁睙療䝁䄰䅣祂䝁䅕督穂䝁䅕䅚杁䝁䅅兡祂䍁䅁兙畂䝁䅑䅉灂䝁䄴䅚ㅂ䡁䅍䅤祂䝁䅫兙獂䍁䅁睚桂䡁䅍督求䡁䅍䅉睂䡁䅕杣灂䝁䅙兡橂䝁䅅䅤灂䝁䄸杢杁䡁䅍入穂䡁䅑党瑂䡁䅍睏杁䝁䅅杢歂䍁䅁䅡㕂䝁䅑杣桂䡁䅕䅢灂䝁䅍䅉桂䝁䄴䅚杁䝁䅷兤楂䡁䅉兡橂䝁䅅䅤求䝁䅑䅉祂䝁䄸䅤桂䡁䅑兡畂䝁䅣䅉求䡁䅅兤灂䡁䅁兢求䝁䄴䅤杁䝁䅅䅣睂䝁䅷兡橂䝁䅅䅤灂䝁䄸杢穂䍁䅷䅉桂䡁䅍䅉㍂䝁䅕䅢獂䍁䅁兙穂䍁䅁睚桂䡁䅍䅉桂䝁䄴䅚杁䝁䅷兡硂䡁䅕兡歂䍁䅁杚灂䝁䅷䅤祂䝁䅅䅤灂䝁䄸杢杁䝁䅙睢祂䍁䅁兡畂䝁䅑兤穂䡁䅑杣灂䝁䅅䅢杁䡁䅁杣療䝁䅍党穂䡁䅍党穂䍁䅁兙畂䝁䅑䅉橂䝁䄸杢畂䝁䅕睙あ䝁䅕䅚杁䡁䅍党祂䡁䅙兡橂䝁䅕督畁䍁䅁䅖潂䝁䅫督杁䡁䅍党湂䝁䄰党畂䡁䅑䅉穂䝁䅕䅢獂䡁䅍䅉灂䡁䅑督杁䡁䅁杣療䝁䅑兤橂䡁䅑督杁䡁䅑睢杁䡁䅙兙祂䝁䅫睢ㅂ䡁䅍䅉歂䝁䅫督あ䡁䅉兡楂䡁䅕䅤療䡁䅉督獁䍁䅁睔䙂䕁䄰督獁䍁䅁兙畂䝁䅑䅉求䝁䄴䅚瑁䡁䅕督求䡁䅉督畁䍁䅁䅖潂䝁䅕䅉䵂䝁䅫杚求䍁䅁睕橂䝁䅫党畂䝁䅍党穂䍁䅁督求䝁䅣兢求䝁䄴䅤杁䡁䅁杣療䡁䅙兡歂䝁䅕督杁䝁䄰兡橂䡁䅉睢瑁䝁䅕杢㉂䝁䅫杣療䝁䄴兢求䝁䄴䅤杁䝁䅣兙穂䍁䅁兙畂䝁䅑䅉獂䝁䅫兣ㅂ䝁䅫䅚杁䝁䅙兡獂䡁䅑杣桂䡁䅑兡療䝁䄴䅉浂䝁䄸杣杁䝁䅙睢療䝁䅑䅌杁䝁䅉党㉂䝁䅕杣桂䝁䅣党獁䍁䅁兙畂䝁䅑䅉灂䝁䄴䅚ㅂ䡁䅍䅤祂䝁䅫兙獂䍁䅁䅣祂䝁䄸睙求䡁䅍督求䡁䅍睏杁䝁䅉兡療䡁䅁杣療䝁䅍党穂䡁䅍兡畂䝁䅣䅉求䡁䅅兤灂䡁䅁兢求䝁䄴䅤獁䍁䅁䅤潂䝁䅅䅤杁䝁䅫杢橂䝁䅷兤歂䝁䅕督杁䝁䅉兡療䡁䅉党桂䝁䅍䅤療䡁䅉督杁䝁䅅杢歂䍁䅁杚求䡁䅉兢求䝁䄴䅤求䡁䅉督㝁䍁䅁兙畂䝁䅑䅉楂䝁䅫睢睂䡁䅉睢橂䝁䅕督穂䝁䅫杢湂䍁䅁睙療䝁䄴督ㅂ䝁䄰兙楂䝁䅷党穂䍁䅷䅉穂䡁䅕睙潂䍁䅁兙穂䍁䅁睙潂䡁䅉睢瑂䝁䅅䅤療䝁䅣杣桂䡁䅁䅡㕂䍁䅁䅚求䡁䅙兡橂䝁䅕督獁䍁䅁杣求䝁䅅睚求䝁䄴䅤穂䍁䅁兙畂䝁䅑䅉浂䝁䅫䅢あ䝁䅕杣穂䍁䅷䅉桂䝁䄴䅚杁䡁䅁睢獂䡁䅫䅤求䡁䅑杣桂䝁䅙䅢ㅂ䝁䄸杣療䝁䅕䅤潂䡁䅫䅢求䝁䄴党杁䝁䄰党瑂䝁䅉杣桂䝁䄴党瑁䝁䅉兙穂䝁䅕䅚杁䡁䅁杣療䝁䅑兤橂䡁䅑督獁䍁䅁兙穂䍁䅁睤求䝁䅷䅢杁䝁䅅督杁䡁䅍䅣求䝁䅍兡桂䝁䅷兡㙂䝁䅕䅚杁䝁䅅兡祂䍁䅁兙畂䝁䅑䅉湂䝁䅅督杁䝁䅙兡獂䡁䅑杣桂䡁䅑兡療䝁䄴䅉穂䡁䅫督あ䝁䅕兢穂䍁䅁杚療䡁䅉䅉桂䡁䅁䅣獂䝁䅫睙桂䡁䅑兡療䝁䄴督獁䍁䅁兡畂䝁䅍䅢ㅂ䝁䅑兡畂䝁䅣䅉潂䝁䅅杣歂䍁䅁䅚灂䡁䅍睡杁䝁䅑杣灂䡁䅙党穂䍁䅷䅉穂䝁䅕兢灂䍁䄰睙療䝁䄴䅚ㅂ䝁䅍䅤療䡁䅉䅉瑂䝁䅅杢ㅂ䝁䅙兙橂䡁䅑兤祂䝁䅫杢湂䍁䅁兙畂䝁䅑䅉穂䝁䅕杢穂䝁䄸杣穂䍁䅷䅉楂䝁䅅䅤あ䝁䅕杣㕂䍁䅁督㕂䡁䅍䅤求䝁䄰督獁䍁䅁兙畂䝁䅑䅉睂䝁䄸睤求䡁䅉䅤祂䝁䅅兡畂䍁䅁睙療䝁䄰䅣療䝁䄴党畂䡁䅑督杁䡁䅑睢杁䕁䄸兒乂䡁䅍䅉桂䝁䄴䅚杁䡁䅙兙祂䝁䅫睢ㅂ䡁䅍䅉求䝁䄴䅚瑁䡁䅕督求䡁䅉督畁䍁䅁䅖潂䝁䅕䅉橂䝁䄸兢睂䝁䅅杢㕂䍁䅁睤桂䡁䅍䅉浂䝁䄸兤畂䝁䅑党歂䍁䅁兡畂䍁䅁免㕁䑁䅅兎杁䝁䅅杢歂䍁䅁兡穂䍁䅁䅡求䝁䅅䅚硂䡁䅕兙祂䡁䅑党祂䝁䅕䅚杁䝁䅫杢杁䕁䅉䅢療䝁䄸兢灂䝁䄴睚あ䝁䄸杢獁䍁䅁兔灂䝁䄴杢求䡁䅍睢あ䝁䅅杌䅁䡁噫䅁㡃杄䅁䅒療䝁䄴杢求䝁䅷䅢求䡁䅫䅉䝂䝁䅫杢桂䝁䄴睙灂䝁䅅䅢杁䙁䅍睢獂䡁䅕䅤灂䝁䄸杢穂䍁䅷䅉䩂䝁䄴睙畁䍁䅁䅣祂䝁䄸杤灂䝁䅑党穂䍁䅁兡畂䝁䄴睢㉂䝁䅅䅤灂䡁䅙党杁䡁䅍睢浂䡁䅑睤桂䡁䅉党杁䝁䅅杢歂䍁䅁䅤求䝁䅍䅡畂䝁䄸䅢療䝁䅣入瑁䝁䅕杢桂䝁䅉䅢求䝁䅑䅉浂䝁䅫杢桂䝁䄴睙灂䝁䅅䅢杁䡁䅉党湂䡁䅕䅢桂䡁䅑睢祂䡁䅫䅉桂䝁䄴䅚杁䝁䅍睢瑂䡁䅁䅢灂䝁䅅杢橂䝁䅕䅉穂䝁䄸䅢ㅂ䡁䅑兡療䝁䄴督杁䝁䅫杢杁䡁䅑䅡求䍁䅁兖畂䝁䅫䅤求䝁䅑䅉呂䡁䅑兙あ䝁䅕督獁䍁䅁兑穂䝁䅫兙獁䍁䅁兒ㅂ䡁䅉睢睂䝁䅕䅌杁䕁䅍兙畂䝁䅅䅚桂䍁䅷䅉桂䝁䄴䅚杁䝁䅫杢あ䝁䅕杣畂䝁䅅䅤灂䝁䄸杢桂䝁䅷䅢㕂䍁䄴䅉䩂䡁䅑䅉療䡁䅁党祂䝁䅅䅤求䡁䅍䅉あ䝁䅧杣療䡁䅕睚潂䍁䅁杚療䡁䅕杣杁䡁䅍党湂䝁䄰党畂䡁䅑督㙁䍁䅁睑桂䡁䅁兡あ䝁䅅䅢杁䕁䄰兙祂䝁䅳党あ䡁䅍䅉呁䍉䅁睕療䝁䅙䅤㍂䝁䅅杣求䍁䅁睕療䝁䅷兤あ䝁䅫睢畂䡁䅍䅉潁䕁䅍兔瑁䙁䅍睕灁䑁䅳䅉䑂䝁䅅䅣灂䡁䅑兙獂䍁䅁兔桂䡁䅉睡求䡁䅑督杁䉁杍䅉䑂䝁䄸兢睂䝁䅷兡桂䝁䄴睙求䍁䅁兙畂䝁䅑䅉䑂䝁䄸兢瑂䡁䅕杢灂䝁䅍兙あ䝁䅫睢畂䡁䅍䅉乂䝁䅅杢桂䝁䅣党瑂䝁䅕杢あ䍁䅁䅋䑂䕁䄰兌䑂䕁䅍兔灁䑁䅳䅉䩂䝁䄴杤求䡁䅍䅤瑂䝁䅕杢あ䍁䅁睑療䝁䄰䅣桂䝁䄴兡求䡁䅍䅉呁䍉䅁睕療䝁䅙䅤㍂䝁䅅杣求䍁䅁睕療䝁䅷兤あ䝁䅫睢畂䡁䅍䅉潁䕁䅫睑瑁䙁䅍睕灁䑁䅳䅉桂䝁䄴䅚杁䕁䅫杢㉂䝁䅕督あ䝁䄰党畂䡁䅑䅉䑂䝁䄸兢睂䝁䅅杢灂䝁䅕督杁䉁杍䅉䑂䝁䄸兢睂䝁䅷兡桂䝁䄴睙求䍁䅁兙畂䝁䅑䅉䑂䝁䄸兢瑂䡁䅕杢灂䝁䅍兙あ䝁䅫睢畂䡁䅍䅉乂䝁䅅杢桂䝁䅣党瑂䝁䅕杢あ䍁䅁䅋䩂䕁䅍兌䑂䕁䅍兔灁䍁䄴䅉啂䝁䅧党杁䕁䅍兔瑁䙁䅍睕杁䡁䅍党湂䝁䄰党畂䡁䅑䅉睂䡁䅉睢㉂䝁䅫䅚求䡁䅍䅉坂䝁䅕杢ㅂ䝁䅕䅉桂䝁䄴䅚杁䕁䅅睙あ䝁䅫杤求䕁䅑兡穂䝁䅍䅢療䡁䅍兤祂䝁䅕䅉穂䝁䄸䅢ㅂ䡁䅑兡療䝁䄴督杁䡁䅑睢杁䡁䅁兤楂䝁䅷兡橂䍁䅁兙畂䝁䅑䅉睂䡁䅉兡㉂䝁䅅䅤求䍁䅁睙療䝁䄰䅣桂䝁䄴兡求䡁䅍䅉あ䝁䄸䅉瑂䝁䅅杢桂䝁䅣党杁䡁䅁兤楂䝁䅷兡橂䍁䅁兙畂䝁䅑䅉睂䡁䅉兡㉂䝁䅅䅤求䍁䅁䅤祂䝁䅅杢穂䝁䅅睙あ䝁䅫睢畂䝁䅅䅢杁䝁䅅杢歂䍁䅁睙療䝁䄰䅣獂䝁䅫兙畂䝁䅍党杁䡁䅁杣療䝁䅍党穂䡁䅍党穂䑁䅳䅉橂䝁䄸䅢獂䝁䅅杙療䡁䅉兙あ䝁䅕睏杁䝁䅅杢歂䍁䅁䅤桂䝁䅣䅌杁䡁䅙兙獂䝁䅫䅚桂䡁䅑党獁䍁䅁兙畂䝁䅑䅉浂䝁䅫䅢求䍁䅁睕䙂䕁䅍䅉歂䝁䄸睙ㅂ䝁䄰党畂䡁䅑督畁䍁䅁䅖潂䝁䅕䅉䑂䕁䄰兌䑂䕁䅍兔杁䡁䅍党湂䝁䄰党畂䡁䅑䅉療䝁䅙杚求䡁䅉督杁䡁䅑党橂䝁䅧兌求䝁䄴兙楂䝁䅷党歂䍁䅁督求䡁䅉杤灂䝁䅍党穂䍁䅁兙畂䝁䅑䅉睂䡁䅉兡畂䡁䅑䅉桂䝁䄴䅚杁䝁䅑兡穂䡁䅑杣灂䝁䅉兤あ䝁䅫睢畂䍁䅁督療䝁䅷兤あ䝁䅫睢畂䡁䅍䅉あ䝁䄸䅉睂䡁䅕杙獂䝁䅫睙杁䝁䅅杢歂䍁䅁䅣祂䝁䅫杤桂䡁䅑党杁䝁䅍睢瑂䡁䅁兙畂䝁䅫党穂䍁䅁杚療䡁䅉䅉歂䝁䅕兙獂䍁䅁督療䝁䅷兤あ䝁䅫睢畂䡁䅍䅉桂䝁䄴䅚杁䙁䅍兒䑂䍁䅁睙療䝁䄰䅣獂䝁䅫兙畂䝁䅍党杁䡁䅉党硂䡁䅕兡祂䝁䅕兢求䝁䄴䅤穂䍁䄴䅉啂䝁䅧党杁䕁䅫睑瑁䙁䅍睕杁䡁䅍党湂䝁䄰党畂䡁䅑䅉睂䡁䅉睢㉂䝁䅫䅚求䡁䅍䅉橂䝁䅷兡求䝁䄴䅤穂䍁䅁睤灂䡁䅑䅡杁䡁䅑䅡求䍁䅁兑祂䝁䅍䅉呂䡁䅕兡あ䝁䅕䅉睂䝁䅷兙あ䝁䅙睢祂䝁䄰䅉あ䝁䅧兙あ䍁䅁睙療䝁䄴䅤桂䝁䅫杢穂䍁䅁兙杁䝁䅍睢瑂䡁䅁杣求䝁䅧党畂䡁䅍兡㉂䝁䅕䅉穂䡁䅕兡あ䝁䅕䅉療䝁䅙䅉橂䝁䅷睢ㅂ䝁䅑兌楂䝁䅅督求䝁䅑䅉穂䝁䄸䅢ㅂ䡁䅑兡療䝁䄴督獁䍁䅁兡畂䝁䅍䅢ㅂ䝁䅑兡畂䝁䅣䅉䉂䡁䅉睙䕂䝁䅫睚灂䡁䅑兙獂䍁䅷䅉䉂䡁䅉睙卂䝁䅕䅣療䡁䅉䅤灂䝁䄴睚獁䍁䅁兑祂䝁䅍䅕祂䝁䄸䅌杁䝁䅅杢歂䍁䅁兑祂䝁䅍杕求䝁䅣兤獂䝁䅅䅤療䡁䅉入獁䍁䅁兙穂䍁䅁睤求䝁䅷䅢杁䝁䅅督杁䡁䅍党祂䡁䅙兡橂䝁䅕督杁䡁䅑䅡桂䡁䅑䅉求䝁䄴兙楂䝁䅷党杁䡁䅍䅤療䡁䅉兙湂䝁䅕䅉桂䝁䄴䅚杁䝁䄰兙畂䝁䅅睚求䝁䄰党畂䡁䅑䅉療䝁䅙䅉橂䝁䄸兢睂䝁䅷兡桂䝁䄴睙求䍁䅁兙畂䝁䅑䅉祂䝁䅕睚ㅂ䝁䅷兙あ䝁䄸杣㕂䍁䅁兡畂䝁䅙睢祂䝁䄰兙あ䝁䅫睢畂䍁䅁兡畂䍁䅁兙杁䡁䅍党獂䝁䅙兌穂䝁䅕杣㉂䝁䅫睙求䍁䅁兙畂䝁䅑䅉橂䝁䅕杢あ䡁䅉兙獂䍁䅁杣求䡁䅁睢穂䝁䅫䅤療䡁䅉入杁䝁䅙睢祂䍁䅁兙橂䝁䅍党穂䡁䅍兡畂䝁䅣䅌杁䝁䅅督穂䝁䅕兢楂䝁䅷兡畂䝁䅣䅌杁䝁䅕䅚灂䡁䅑兡畂䝁䅣䅌杁䡁䅑杣桂䝁䄴督獂䝁䅅䅤灂䝁䄴睚獁䍁䅁杣求䝁䄴䅚求䡁䅉兡畂䝁䅣䅌杁䝁䅅杢歂䍁䅁督ㅂ䝁䅉兢灂䡁䅑䅤灂䝁䄴睚杁䝁䅑睢橂䡁䅕兢求䝁䄴䅤穂䍁䅁䅤療䍁䅁杣求䝁䅣兤獂䝁䅅䅤療䡁䅉督杁䝁䅅杢歂䍁䅁兡畂䡁䅙党穂䡁䅑睢祂䡁䅍杌杁䙁䅑䅡求䍁䅁兓䑂䍁䄰睑䑂䕁䄰䅉穂䝁䅕睚瑂䝁䅕杢あ䍁䅁睢浂䝁䅙党祂䡁䅍䅉あ䝁䅕睙潂䍁䄰党畂䝁䅅杙獂䝁䅕䅚杁䡁䅍睢獂䡁䅕䅤灂䝁䄸杢穂䍁䅁杚療䡁䅉䅉橂䡁䅉党桂䡁䅑兡畂䝁䅣䅌杁䝁䅙兡獂䝁䅫杢湂䍁䅁兙畂䝁䅑䅉歂䝁䅫督あ䡁䅉兡楂䡁䅕䅤灂䝁䄴睚杁䡁䅉党湂䡁䅕䅢桂䡁䅑睢祂䡁䅫䅉橂䝁䄸兢瑂䡁䅕杢灂䝁䅍兙あ䝁䅫睢畂䡁䅍䅌杁䝁䅅杢歂䍁䅁督療䝁䅷兤あ䝁䅫睢畂䡁䅍䅉浂䝁䄸杣杁䝁䅫杢㉂䝁䅕督あ䝁䄸杣杁䝁䅍睢瑂䝁䄰兤畂䝁䅫睙桂䡁䅑兡療䝁䄴督獁䍁䅁兙穂䍁䅁睤求䝁䅷䅢杁䝁䅅督杁䙁䅧村卂䕁䅷䅉桂䝁䄴䅚杁䝁䅫䅗䍂䙁䅉䅔瑁䝁䅙睢祂䝁䄰兙あ䡁䅑党歂䍁䅁杚灂䝁䅷兡畂䝁䅣督杁䡁䅁兤祂䡁䅍兤桂䝁䄴䅤杁䝁䅙睢祂䍁䅁兓畂䡁䅙党穂䡁䅑兢求䝁䄴䅤杁䕁䅍睢瑂䡁䅁兙畂䡁䅫䅉䉂䝁䅍䅤杁䡁䅑䅡祂䝁䄸兤湂䝁䅧䅉あ䝁䅧党杁䙁䅍兒䑂䍁䅣督杁䕁䅕䅒䡂䕁䅅杕杁䡁䅍入穂䡁䅑党瑂䍁䄴䅉啂䝁䅧兡穂䍁䅁督求䝁䅣兢求䝁䄴䅤杁䝁䅅䅢穂䝁䄸䅉睂䡁䅉睢㉂䝁䅫䅚求䡁䅍䅉あ䡁䅕杣畂䝁䅳党㕂䍁䅁䅣祂䝁䄸䅥㕂䍁䅁督求䡁䅉杤灂䝁䅍党穂䍁䅷䅉灂䝁䄴睙獂䡁䅕䅚灂䝁䄴睚杁䝁䅑兡穂䝁䅍睢㉂䝁䅕杣㕂䍁䅷䅉睂䝁䅷兙畂䝁䄴兡畂䝁䅣䅉桂䝁䄴䅚杁䝁䅫兢睂䝁䅷党瑂䝁䅕杢あ䝁䅅䅤灂䝁䄸杢獁䍁䅁䅣祂䝁䅫杢あ䍁䅁兙畂䝁䅑䅉瑂䝁䅅兡獂䍁䅁兢桂䝁䄴兙湂䝁䅕兢求䝁䄴䅤獁䍁䅁督療䝁䅷兡橂䝁䅫䅤桂䡁䅑兡療䝁䄴䅌杁䡁䅑兙楂䡁䅕䅢桂䡁䅑兡療䝁䄴䅉穂䝁䅕杣㉂䝁䅫睙求䡁䅍䅌杁䡁䅍䅤療䝁䅍睡潂䝁䄸䅢歂䝁䅕杣杁䝁䄰党求䡁䅑兡畂䝁䅣䅉祂䝁䅕杤灂䝁䅕睤獁䍁䅁兙畂䝁䅑䅉求䡁䅧䅣求䡁䅉䅤杁䡁䅍兤睂䡁䅁睢祂䡁䅑杌杁䕁䅑睢畂䝁䄴党獂䝁䅷党㕂䍁䅁杒灂䝁䄴兙畂䝁䅍兡桂䝁䅷䅉呂䝁䄸䅢ㅂ䡁䅑兡療䝁䄴督獁䍁䅁兓畂䝁䅍杌杁䡁䅣兙穂䍁䅁杚療䡁䅕杢歂䝁䅕䅚杁䝁䅫杢杁䑁䅅兏㑁䑁䅍䅉桂䝁䄴䅚杁䝁䅫督杁䝁䅧党桂䝁䅑兣ㅂ䝁䅅杣あ䝁䅕杣求䝁䅑䅉灂䝁䄴䅉䑂䝁䅧兡橂䝁䅅睚療䍁䅷䅉䩂䝁䅷䅢灂䝁䄴睢灂䡁䅍杌䅁乁噣䅁㉁杁䅁䅒療䡁䅉兡桂䝁䄴䅉䵂䙁䅁睒杁䕁䅷䅤歂䍁䄴䅌杁䡁䅑睢湂䝁䅕䅤潂䝁䅕杣杁䡁䅣兡あ䝁䅧䅉灂䡁䅑督杁䡁䅍兤楂䡁䅍兡歂䝁䅫兙祂䝁䅫党穂䍁䅷䅉求䝁䄴睚桂䝁䅣党穂䍁䅁兡畂䍁䅁䅤潂䝁䅕䅉あ䡁䅉兙畂䡁䅍䅣療䡁䅉䅤桂䡁䅑兡療䝁䄴䅉療䝁䅙䅉獂䝁䅫兣ㅂ䝁䅕杚灂䝁䅕䅚杁䡁䅁党あ䡁䅉睢獂䝁䅕兤瑂䍁䅁睚桂䡁䅍䅉あ䝁䅧杣療䡁䅕睚潂䍁䅁兡あ䡁䅍䅉䵂䙁䅁睒杁䡁䅑兙畂䝁䅳党祂䡁䅍䅉㍂䝁䄸杣獂䝁䅑睤灂䝁䅑党畁䍁䅁兓あ䍁䅁睢㍂䝁䄴督杁䝁䅅杢歂䍁䅁睢睂䝁䅕杣桂䡁䅑党穂䍁䅁䅤㍂䝁䅕杢あ䡁䅫兌浂䝁䅫杤求䍁䅁杤求䡁䅉入杁䝁䅷兙祂䝁䅣党杁䝁䅣兙穂䍁䅁睙桂䡁䅉杣灂䝁䅕杣穂䍁䄴䅉啂䝁䅧党杁䝁䅍睢瑂䡁䅁兙畂䡁䅫䅉㍂䝁䅅督杁䝁䅫杢橂䝁䄸杣睂䝁䄸杣桂䡁䅑党歂䍁䅁兡畂䍁䅁杍睁䑁䅅睍杁䝁䅅杢歂䍁䅁兡穂䍁䅁䅡求䝁䅅䅚硂䡁䅕兙祂䡁䅑党祂䝁䅕䅚杁䝁䅫杢杁䙁䅍䅤桂䝁䄰杚療䡁䅉䅚獁䍁䅁睑療䝁䄴杢求䝁䅍䅤灂䝁䅍兤あ䍁䄴䅁歁杆䅁桄䅁䕁䅑睢祂䝁䄰兙畂䍁䅁䅕祂䝁䄸䅚ㅂ䝁䅍䅤穂䍁䅷䅉䩂䝁䄴睙畁䍁䅁督ㅂ䡁䅁䅣獂䝁䅫党穂䍁䅁杣求䡁䅁䅢桂䝁䅍党瑂䝁䅕杢あ䍁䅁兙畂䝁䅑䅉ㅂ䡁䅁睚祂䝁䅅䅚求䍁䅁䅣桂䡁䅉䅤穂䍁䅁杚療䡁䅉䅉睂䝁䅅督穂䝁䅕杢湂䝁䅕杣杁䝁䅍兙祂䡁䅍䅌杁䝁䅷兡湂䝁䅧䅤杁䡁䅑杣ㅂ䝁䅍睡穂䍁䅷䅉瑂䝁䅕䅚灂䡁䅕兢瑁䍁䅁兙畂䝁䅑䅉潂䝁䅕兙㉂䡁䅫兌歂䡁䅕䅤㕂䍁䅁䅤祂䡁䅕睙牂䡁䅍䅌杁䡁䅕䅤灂䝁䅷兡あ䡁䅫䅉あ䝁䅕杣祂䝁䅅兡畂䍁䅁杤求䝁䅧兡橂䝁䅷党穂䍁䅷䅉桂䝁䄴䅚杁䝁䅅䅢獂䍁䄰䅤求䡁䅉杣桂䝁䅫杢杁䡁䅙党潂䝁䅫睙獂䝁䅕督杁䝁䅫杢杁䡁䅑䅡求䍁䅁兢療䡁䅑睢祂䍁䅁杤求䝁䅧兡橂䝁䅷党杁䝁䅅杚あ䝁䅕杣瑂䝁䅅杣牂䝁䅕䅤杁䝁䅫杢歂䡁䅕督あ䡁䅉入杁䝁䅫杢杁䡁䅑䅡求䍁䅁兖畂䝁䅫䅤求䝁䅑䅉呂䡁䅑兙あ䝁䅕督杁䝁䅅杢歂䍁䅁兡畂䡁䅑党祂䝁䄴兙あ䝁䅫睢畂䝁䅅䅢獂䡁䅫杌杁䕁䅫䅤杁䝁䄸杚浂䝁䅕杣穂䍁䅁党畂䝁䅣兡畂䝁䅕䅉睂䡁䅉睢歂䡁䅕睙あ䡁䅍䅌杁䝁䅫杢橂䝁䅷兤歂䝁䅫杢湂䍁䅁兡畂䡁䅑兙牂䝁䅕䅉桂䝁䄴䅚杁䝁䅕䅥潂䝁䅅兤穂䡁䅑䅉瑂䝁䅅杢灂䝁䅙睢獂䝁䅑督獁䍁䅁杚桂䝁䄴督獁䍁䅁䅤潂䝁䅕杣瑂䝁䄸督あ䝁䅅䅤杁䝁䅧睢ㅂ䡁䅍兡畂䝁䅣督獁䍁䅁兙畂䝁䅑䅉あ䝁䅧杣療䡁䅑䅤獂䝁䅕䅉楂䝁䄸䅚灂䝁䅕督㝁䍁䅁兤畂䝁䅑党祂䝁䅍兙祂䍁䅁䅣祂䝁䄸䅚ㅂ䝁䅍䅤穂䍁䅁睙療䝁䄰䅣祂䝁䅫督灂䝁䄴睚杁䝁䅙䅢ㅂ䝁䅫䅚杁䝁䅷兡畂䝁䅕督獁䍁䅁杚獂䡁䅕兡歂䍁䅁杣求䡁䅍党祂䡁䅙睢灂䡁䅉督獁䍁䅁睙療䝁䄴杢求䝁䅍䅤療䡁䅉督獁䍁䅁䅎瑁䡁䅣䅡求䝁䅕䅢杁䝁䅑杣灂䡁䅙党杁䝁䅍睢瑂䡁䅁睢畂䝁䅕杢あ䡁䅍䅉桂䝁䄴䅚杁䝁䅅䅥獂䝁䅕督獁䍁䅁䅚祂䝁䅅兡畂䍁䅁䅣獂䡁䅕睚穂䍁䅷䅉療䡁䅑䅡求䡁䅉䅉求䝁䄴睚灂䝁䄴党獁䍁䅁兙畂䝁䅑䅉あ䡁䅉兙畂䡁䅍兢灂䡁䅍督灂䝁䄸杢杁䝁䅅杢歂䍁䅁兙㑂䝁䅷党杁䝁䅍睢瑂䡁䅁睢畂䝁䅕杢あ䡁䅍睏杁䡁䅍䅤求䝁䅕杣灂䝁䄴睚杁䝁䅅杢歂䍁䅁督ㅂ䡁䅍䅣求䝁䄴督灂䝁䄸杢杁䡁䅁杣療䝁䅑兤橂䡁䅑督杁䝁䅍睢畂䡁䅍兡穂䡁䅑䅉療䝁䅙䅉橂䝁䄸杢あ䡁䅉睢獂䍁䅁兙祂䝁䄰督獁䍁䅁杙桂䝁䅷䅢杁䝁䅯睢灂䝁䄴䅤穂䍁䅷䅉あ䝁䅫党瑁䡁䅉睢歂䍁䅁党畂䝁䅑督獁䍁䅁杙祂䝁䅅睡求䍁䅁䅡桂䡁䅉䅚㍂䝁䅅杣求䍁䅁兙畂䝁䅑䅉潂䡁䅫䅚祂䝁䅅兤獂䝁䅫睙穂䍁䅷䅉㍂䝁䅧党求䝁䅷䅉桂䝁䄴䅚杁䝁䅅䅥獂䝁䅕䅉潂䝁䅅杣歂䡁䅣兙祂䝁䅕䅌杁䡁䅍兤穂䡁䅁党畂䡁䅍兡療䝁䄴䅉桂䡁䅉兢穂䍁䅷䅉牂䝁䄴兤橂䝁䅳䅢求䡁䅍䅌杁䝁䅷兡畂䝁䅳督獁䍁䅁杙ㅂ䡁䅍䅡灂䝁䄴睚穂䍁䅷䅉桂䝁䄴䅚杁䝁䅷党桂䝁䅙䅉穂䡁䅁杣灂䝁䄴睚穂䍁䅷䅉桂䡁䅍䅉㍂䝁䅕䅢獂䍁䅁兙穂䍁䅁睢あ䝁䅧党祂䍁䅁督ㅂ䡁䅍䅣求䝁䄴督灂䝁䄸杢獁䍁䅁督あ䝁䅕党祂䝁䅫杢湂䍁䅷䅉桂䝁䄴䅚杁䝁䅉杣桂䝁䅳党杁䝁䅍睢瑂䡁䅁睢畂䝁䅕杢あ䡁䅍睏杁䝁䅉睢歂䡁䅫䅉睂䡁䅉睢歂䡁䅕睙あ䡁䅍䅌杁䡁䅍兤橂䝁䅧䅉桂䡁䅍䅉歂䝁䄸睢祂䍁䅁䅡桂䝁䄴䅚獂䝁䅕督杁䝁䅅杢歂䍁䅁䅡灂䝁䄴睚求䡁䅍䅌杁䡁䅣兡畂䝁䅑睢㍂䍁䅁䅢灂䝁䅙䅤杁䝁䄰睢あ䝁䄸杣穂䍁䅷䅉㍂䝁䅫杢歂䝁䄸睤杁䡁䅉党湂䡁䅕䅢桂䡁䅑睢祂䡁䅍䅌杁䡁䅍睤灂䡁䅑睙潂䝁䅕督杁䝁䅅杢歂䍁䅁䅡桂䝁䄴䅚獂䝁䅕督獁䍁䅁睤灂䡁䅁党祂䍁䅁睙療䝁䄰䅣療䝁䄴党畂䡁䅑督獁䍁䅁䅢灂䝁䅣䅡あ䝁䅫杢湂䍁䅷䅉求䝁䅷党橂䡁䅑杣灂䝁䅍兙獂䍁䅷䅉桂䝁䄴䅚杁䝁䄸䅤潂䝁䅕杣杁䝁䅫杢あ䝁䅕杣灂䝁䄸杣杁䝁䅅杢歂䍁䅁党㑂䡁䅑党祂䝁䅫睢祂䍁䅁杤求䝁䅧兡橂䝁䅷党杁䝁䅉睢歂䡁䅫䅉橂䝁䄸兢睂䝁䄸杢求䝁䄴䅤穂䍁䅷䅉灂䝁䄴睙獂䡁䅕䅚灂䝁䄴睚杁䡁䅣兡畂䝁䅑督潂䝁䅫党獂䝁䅑督杁䝁䅙睢祂䍁䅁兖啂䙁䅙督㝁䍁䅁党獂䝁䅕睙あ䡁䅉睢畂䝁䅫睙穂䍁䅁䅣祂䝁䄸䅚ㅂ䝁䅍䅤穂䍁䅁睙療䝁䄰䅣祂䝁䅫督求䍁䅁杢求䡁䅣䅉桂䝁䄴䅚杁䡁䅉党瑂䝁䅅杢ㅂ䝁䅙兙橂䡁䅑兤祂䝁䅕䅚杁䝁䄰睢歂䡁䅕䅢求䡁䅍䅌杁䝁䅍䅢ㅂ䡁䅍䅤求䡁䅉督杁䝁䅅杢歂䍁䅁督求䝁䄴督療䡁䅉督㝁䍁䅁兙畂䝁䅑䅉潂䝁䅅杣歂䡁䅣兙祂䝁䅕䅉睂䡁䅉睢歂䡁䅕睙あ䡁䅍䅌杁䡁䅍兤橂䝁䅧䅉桂䡁䅍䅉あ䝁䅧杣求䝁䅅䅚求䝁䅑䅉楂䝁䄸䅢あ䡁䅍䅉桂䝁䄴䅚杁䝁䅅兤あ䝁䄸䅉楂䝁䄸䅚㕂䍁䅁杚桂䡁䅍䅤求䝁䄴党祂䡁䅍䅌杁䝁䅅兤あ䝁䄸兢療䡁䅑兡㉂䝁䅕䅉桂䝁䄴䅚杁䝁䅧睢瑂䝁䅕䅉求䝁䅷党橂䡁䅑杣灂䝁䅍兙獂䍁䅁睤灂䡁䅉兡畂䝁䅣䅉橂䝁䄸兢睂䝁䄸杢求䝁䄴䅤穂䍁䅷䅉桂䝁䄴䅚杁䝁䄸䅤潂䝁䅕杣杁䝁䅧兙祂䝁䅑睤桂䡁䅉党杁䝁䅅督穂䝁䄸杣あ䝁䄰党畂䡁䅑督杁䝁䅅杢歂䍁䅁兢求䡁䅉睙潂䝁䅅杢歂䝁䅫督求䍁䄴䅉啂䝁䅧党杁䝁䅍睢瑂䡁䅁兙畂䡁䅫䅉桂䝁䅷督療䍁䅁䅣祂䝁䄸杤灂䝁䅑党穂䍁䅁兙灂䡁䅉䅉あ䝁䅅杢牂䡁䅍䅌杁䡁䅍䅡療䝁䅍睡杁䝁䅅杙穂䝁䄸杣楂䝁䅕杣穂䍁䅷䅉桂䝁䄴䅚杁䝁䅅兡祂䍁䅁督睂䡁䅉兡畂䝁䅣督㝁䍁䅁䅤祂䝁䅅杢穂䝁䄰兡穂䡁䅍兡療䝁䄴䅉橂䝁䄸杢あ䡁䅉睢獂䍁䅁兢療䝁䅑兤獂䝁䅕督獁䍁䅁杤桂䡁䅉兡桂䝁䅉䅢求䍁䅁睚求䝁䄸兢求䡁䅑杣㕂䍁䅁䅤灂䝁䄰兡畂䝁䅣䅉桂䝁䅍䅤ㅂ䝁䅅䅤療䡁䅉督獁䍁䅁兙畂䝁䅑䅉療䡁䅑䅡求䡁䅉䅉橂䝁䄸杢あ䡁䅉睢獂䍁䅁兢療䝁䅑兤獂䝁䅕督杁䝁䅅杢歂䍁䅁督求䝁䄴督療䡁䅉督㝁䍁䅁杢求䡁䅣䅉橂䝁䄸杢あ䡁䅉睢獂䍁䅁兙祂䝁䄰督獁䍁䅁督ㅂ䡁䅍䅣求䝁䄴督灂䝁䄸杢杁䝁䅍睢瑂䡁䅁睢畂䝁䅕杢あ䡁䅍䅌杁䝁䅑睢療䡁䅉䅉獂䝁䄸睙牂䍁䅁兙橂䡁䅑兤桂䡁䅑睢祂䡁䅍䅌杁䝁䅅杢歂䍁䅁䅡桂䝁䄴䅚獂䝁䅕督杁䝁䅙睢祂䍁䅁党獂䝁䅕睙あ䡁䅉兡橂䍁䅁杤求䝁䅧兡橂䝁䅷党穂䑁䅳䅉桂䝁䄴䅚杁䝁䅷党桂䝁䅙䅉穂䡁䅁杣灂䝁䄴睚穂䍁䅷䅉灂䝁䄴䅤桂䝁䅳党杁䝁䄰兙畂䝁䅫杚療䝁䅷䅚穂䍁䅷䅉求䡁䅧䅡桂䡁䅕督あ䍁䅁兢桂䝁䄴兡浂䝁䄸䅢歂䡁䅍䅌杁䡁䅣兡畂䝁䅑睢㍂䍁䅁杣求䝁䅣兤獂䝁䅅䅤療䡁䅉督獁䍁䅁杣桂䝁䅑兡桂䡁䅑睢祂䍁䅁杚桂䝁䄴䅉桂䡁䅍督求䝁䄰杙獂䝁䅫党穂䍁䅷䅉あ䝁䅫杣求䍁䅁䅣祂䝁䅕督穂䡁䅕杣求䍁䅁兢療䝁䄴兡あ䝁䄸杣杁䡁䅍党畂䡁䅍睢祂䡁䅍䅌杁䝁䅕䅥潂䝁䅅兤穂䡁䅑䅉湂䝁䅅督杁䡁䅉党橂䝁䅫杣橂䡁䅕䅢桂䡁䅑兡療䝁䄴䅉橂䝁䄸睢獂䝁䅕杣穂䍁䅷䅉噂䙁䅑杖杁䡁䅣兡畂䝁䅑督潂䝁䅫党獂䝁䅑督獁䍁䅁兙畂䝁䅑䅉橂䝁䄸兢睂䝁䅷党㑂䍁䅁党獂䝁䅕睙あ䡁䅉睢畂䝁䅫睙穂䍁䅁兢療䝁䅑兤獂䝁䅕督畁䍁䅁兓あ䍁䅁兢桂䡁䅉睡求䡁䅑督杁䝁䅫䅤穂䍁䅁䅣祂䝁䄸䅚ㅂ䝁䅍䅤穂䍁䅁兤畂䝁䅑党祂䍁䅁䅤潂䝁䅕䅉䕂䕁䄸杕乂䕁䅅杔獁䍁䅁䅒偂䙁䅉兔䉂䕁䄴䅉偂䕁䅕䅉䝂䕁䅫䅗獁䍁䅁䅓䙂䕁䅷䅕桁䍁䅷䅉䑂䝁䄸杢歂䡁䅕睙あ䍁䄰䅖灂䡁䅑党獁䍁䅁䅒桂䡁䅫䅤療䝁䄴䅉兂䝁䅅杣あ䡁䅍䅌杁䙁䅍兤睂䝁䅕杣䉂䙁䅑杖獁䍁䅁睓求䝁䅷䅢求䡁䅉䅉兂䝁䅕杣浂䝁䄸杣瑂䝁䅅杢橂䝁䅕䅉兂䡁䅉睢歂䡁䅕睙あ䡁䅍䅌杁䕁䅅督穂䝁䅅兤獂䡁䅑䅉䩂䝁䄴䅚ㅂ䡁䅍䅤祂䝁䅫党穂䍁䅷䅉䡂䝁䅉睢療䡁䅍䅤獁䍁䅁兙畂䝁䅑䅉䡂䕁䅑䅕杁䝁䅉杣桂䝁䄴䅚穂䍁䄴䅉䕂䝁䄸杣瑂䝁䅅杢杁䙁䅁杣療䝁䅑兤橂䡁䅑督獁䍁䅁兓畂䝁䅍杌杁䡁䅣兙穂䍁䅁杚療䡁䅕杢歂䝁䅕䅚杁䝁䅫杢杁䑁䅅兏硁䑁䅧䅉桂䝁䄴䅚杁䝁䅫督杁䝁䅧党桂䝁䅑兣ㅂ䝁䅅杣あ䝁䅕杣求䝁䅑䅉灂䝁䄴䅉䑂䝁䄸䅢瑂䝁䅅杣獁䍁䅁䅕求䝁䄴杢穂䡁䅫䅢㉂䝁䅅杢灂䝁䅅杌䅁䕁啣䅁坁兄䅁䅒療䡁䅕杙獂䝁䅕杖求䡁䅉兡浂䡁䅫䅉䥂䝁䄸䅢歂䝁䅫杢湂䡁䅍䅌杁䕁䅫杢橂䍁䄴䅉睂䡁䅉睢㉂䝁䅫䅚求䡁䅍䅉桂䍁䅁督療䝁䅙䅤㍂䝁䅅杣求䍁䅁䅣獂䝁䅅䅤浂䝁䄸杣瑂䍁䅁杚療䡁䅉䅉歂䝁䅫睚灂䡁䅑兙獂䍁䅁兢求䝁䅑兡桂䍁䅁兢求䝁䅅督ㅂ䡁䅉党瑂䝁䅕杢あ䍁䅷䅉桂䝁䄴䅚杁䝁䅑兙あ䝁䅅䅉桂䝁䄴兙獂䡁䅫䅤灂䝁䅍督杁䝁䅫杢杁䡁䅑䅡求䍁䅁兖畂䝁䅫䅤求䝁䅑䅉呂䡁䅑兙あ䝁䅕督杁䝁䅅杢歂䍁䅁兡畂䡁䅑党祂䝁䄴兙あ䝁䅫睢畂䝁䅅䅢獂䡁䅫杌杁䙁䅑䅡求䍁䅁睙療䝁䄰䅣桂䝁䄴入杁䡁䅁杣療䡁䅙兡歂䝁䅕督杁䡁䅍睢獂䡁䅕䅤灂䝁䄸杢穂䍁䅁䅤療䍁䅁兙歂䡁䅙党祂䡁䅑兡穂䝁䅕杣穂䍁䅁䅤潂䝁䅅䅤杁䝁䅕杢桂䝁䅉䅢求䍁䅁兙歂䡁䅙党祂䡁䅑兡穂䝁䅕杣穂䍁䅁䅤療䍁䅁兡畂䝁䅍杣求䝁䅅督求䍁䅁䅤潂䝁䅕䅉求䝁䅙杚求䝁䅍䅤灂䡁䅙党畂䝁䅕督穂䍁䅁兙畂䝁䅑䅉硂䡁䅕兙獂䝁䅫䅤㕂䍁䅁兙畂䝁䅑䅉祂䝁䅕䅤ㅂ䡁䅉杢杁䝁䄸杢杁䡁䅑䅡求䝁䅫杣杁䝁䅑兡湂䝁䅫䅤桂䝁䅷䅉桂䝁䅑杤求䡁䅉䅤灂䡁䅍兡畂䝁䅣䅉灂䝁䄴杤求䡁䅍䅤瑂䝁䅕杢あ䡁䅍杌杁䕁䅫䅤杁䝁䄸杚浂䝁䅕杣穂䍁䅁䅒坂䍁䅁兑ㅂ䡁䅑䅡求䝁䄴䅤灂䝁䅍䅉䉂䝁䅑䅌杁䝁䅅䅉瑂䝁䅕䅤祂䝁䅫睙杁䝁䄸杚杁䝁䅑兡湂䝁䅫䅤桂䝁䅷䅉瑂䝁䅕䅚灂䝁䅅䅉硂䡁䅕兙獂䝁䅫䅤㕂䍁䅷䅉㍂䝁䅧兡橂䝁䅧䅉求䡁䅙兙獂䡁䅕兙あ䝁䅕督杁䡁䅑䅡求䍁䅁党㑂䝁䅫督あ䝁䅕杢橂䝁䅕䅉療䝁䅙䅉浂䡁䅉兙ㅂ䝁䅑兌浂䡁䅉党求䍁䅷䅉楂䡁䅉兙畂䝁䅑兌穂䡁䅕兡あ䝁䅅杙獂䝁䅕䅌杁䡁䅙兡求䡁䅣兙楂䝁䅫䅢灂䡁䅑入獁䍁䅁兙畂䝁䅑䅉湂䝁䅕睢湂䡁䅉兙睂䝁䅧入杁䝁䅙睢祂䍁䅁党桂䝁䅍䅡杁䝁䅑兡湂䝁䅫䅤桂䝁䅷䅉桂䝁䅑睏杁䕁䅑杖杁䕁䅅兤あ䝁䅧党畂䡁䅑兡橂䍁䅁兑あ䡁䅑党畂䡁䅑兡療䝁䄴䅉あ䝁䅧兙あ䍁䅁䅣祂䝁䄸杤灂䝁䅑党穂䍁䅁兙橂䡁䅑兡療䝁䄴兙楂䝁䅷党獁䍁䅁兙畂䝁䅑䅉橂䝁䄸兢睂䡁䅉党潂䝁䅕杢穂䝁䅫杤求䍁䅁䅚桂䡁䅑兙杁䡁䅑睢杁䝁䅑杣灂䡁䅙党杁䝁䅍兙瑂䡁䅁兙灂䝁䅣杢杁䡁䅁党祂䝁䅙睢祂䝁䄰兙畂䝁䅍党㝁䍁䅁兙畂䝁䅑䅉䑂䡁䅕督あ䝁䄸兢杁䕁䅍睢畂䡁䅑党㑂䡁䅑兤桂䝁䅷䅉穂䝁䄸䅢ㅂ䡁䅑兡療䝁䄴䅌杁䡁䅣䅡灂䝁䅍䅡杁䝁䅅䅢獂䝁䄸睤穂䍁䅁兙歂䡁䅙党祂䡁䅑兡穂䝁䅕杣穂䍁䅁䅤療䍁䅁兢桂䡁䅑睙潂䍁䅁䅤潂䝁䅕兡祂䍁䅁兙歂䡁䅍䅉あ䝁䄸䅉祂䝁䅕䅢求䡁䅙兙畂䡁䅑䅉橂䝁䄸杢あ䝁䅕杢あ䍁䅁䅤療䍁䅁兢桂䡁䅧兡瑂䝁䅫来求䍁䅁兤穂䝁䅕杣杁䝁䅕杢湂䝁䅅睚求䝁䄰党畂䡁䅑䅉桂䝁䄴䅚杁䝁䅑杣灂䡁䅙党杁䝁䅍兙瑂䡁䅁兙灂䝁䅣杢杁䡁䅁党祂䝁䅙睢祂䝁䄰兙畂䝁䅍党畁䍁䅁兓畂䍁䅁兙歂䝁䅑兡あ䝁䅫睢畂䍁䅷䅉あ䝁䅧党杁䝁䅍睢瑂䡁䅁兙畂䡁䅫䅉睂䡁䅉睢㉂䝁䅫䅚求䡁䅍䅉䕂䙁䅙䅉兂䡁䅕杙獂䝁䅫督潂䝁䅕杣杁䡁䅍兤灂䡁䅑党獁䍁䅁兙杁䡁䅍睢獂䡁䅕䅤灂䝁䄸杢杁䝁䅙睢祂䍁䅁䅚灂䝁䅣兡あ䝁䅅䅢杁䡁䅁兤楂䝁䅷兡穂䝁䅧党祂䡁䅍䅉あ䝁䄸䅉瑂䝁䅅杢桂䝁䅣党杁䡁䅉党㉂䝁䅕杢ㅂ䝁䅕䅉桂䝁䄴䅚杁䝁䅫杢橂䡁䅉党桂䡁䅍党杁䝁䅫杢㉂䝁䅕杢あ䝁䄸杣㕂䍁䅁入灂䝁䅕䅢歂䍁䅁杙㕂䍁䅁兡瑂䡁䅁杣療䡁䅙兡畂䝁䅣䅉㉂䝁䅫䅚求䝁䄸䅉歂䝁䅕䅢灂䡁䅙党祂䡁䅫䅌杁䝁䅫䅚求䝁䄴䅤灂䝁䅙入灂䝁䄴睚杁䝁䅷睢穂䡁䅑䅉療䡁䅉䅉ㅂ䝁䄴杚灂䝁䅷䅢求䝁䅑䅉穂䝁䅅䅢求䡁䅍䅌杁䝁䅅杢歂䍁䅁兙湂䝁䅣杣求䝁䅣兙あ䝁䅕䅉歂䝁䅅䅤桂䍁䅁兙橂䡁䅉睢穂䡁䅍䅉桂䝁䅷䅢杁䝁䅫杢㉂䝁䅕杢あ䝁䄸杣㕂䍁䅁督療䡁䅕杣橂䝁䅕督㝁䍁䅁兙畂䝁䅑䅉䕂䙁䅙䅉兂䝁䅫杢畂䝁䅅睙獂䝁䅕䅌杁䝁䅅䅉穂䝁䅕杣㉂䝁䅫睙求䍁䅁兙畂䝁䅑䅉桂䝁䄴兙獂䡁䅫䅤灂䝁䅍督杁䡁䅁䅢桂䡁䅑杚療䡁䅉兢杁䡁䅕督求䡁䅉䅉灂䝁䄴䅤求䡁䅉杚桂䝁䅍党杁䡁䅑䅡桂䡁䅑䅉桂䝁䅷䅢療䡁䅣督杁䝁䅫䅤穂䍁䅁睙ㅂ䡁䅍䅤療䝁䄰党祂䡁䅍䅉あ䝁䄸䅉桂䝁䅑条ㅂ䡁䅍䅤杁䝁䅅杢歂䍁䅁䅚求䡁䅁䅢療䡁䅫䅉橂䝁䄸杢あ䡁䅉睢獂䡁䅍䅉浂䝁䄸杣杁䡁䅑䅡求䝁䅫杣杁䝁䄰党歂䝁䅫兙杁䡁䅁䅢桂䝁䄴䅉桂䝁䄴䅚杁䡁䅑杣桂䝁䅍睡杁䝁䅍兙瑂䡁䅁兙灂䝁䅣杢杁䡁䅁党祂䝁䅙睢祂䝁䄰兙畂䝁䅍党杁䝁䄰党あ䡁䅉兡橂䡁䅍䅉桂䝁䅍杣療䡁䅍督杁䝁䅍䅡桂䝁䄴杢求䝁䅷督獁䍁䅁杚療䡁䅉兢桂䡁䅑督獁䍁䅁兙畂䝁䅑䅉歂䝁䅕杤灂䝁䅍党穂䍁䄴䅉䝂䡁䅕杣あ䝁䅧党祂䍁䅷䅉灂䡁䅑䅉療䝁䅙杚求䡁䅉督杁䡁䅍睢浂䡁䅑睤桂䡁䅉党杁䡁䅍睢獂䡁䅕䅤灂䝁䄸杢穂䍁䅁兙祂䝁䅕䅉灂䝁䄴䅤求䝁䅣杣桂䡁䅑党歂䍁䅁兡畂䍁䅁䅤潂䝁䅕䅉歂䝁䅫睚灂䡁䅑兙獂䍁䅁兙歂䡁䅙党祂䡁䅑兡穂䝁䅫杢湂䍁䅁党橂䝁䄸督㕂䡁䅍䅤求䝁䄰䅌杁䝁䅫杢橂䝁䅷兤歂䝁䅫杢湂䍁䅁䅣祂䝁䄸睚祂䝁䅅兢瑂䝁䅅䅤灂䝁䅍䅉睂䝁䅷兙あ䝁䅙睢祂䝁䄰督獁䍁䅁督療䝁䅍兡桂䝁䅷䅉瑂䝁䅕䅚灂䝁䅅䅉橂䝁䅧兙畂䝁䄴党獂䡁䅍䅌杁䝁䅅杢歂䍁䅁䅚灂䝁䅣兡あ䝁䅅䅢杁䡁䅁兤楂䝁䅷兡穂䝁䅧党祂䡁䅍杌杁䕁䅫䅤杁䡁䅍党祂䡁䅙党穂䍁䅁杙祂䝁䅅杢歂䡁䅍䅌杁䡁䅁兤楂䝁䅷兡穂䝁䅧党祂䡁䅍䅌杁䝁䅅杢歂䍁䅁睢あ䝁䅧党祂䍁䅁督ㅂ䡁䅁䅣獂䡁䅫兌穂䝁䅫䅚求䍁䅁睙ㅂ䡁䅍䅤療䝁䄰党祂䡁䅍䅉橂䝁䄸杤求䡁䅉兡畂䝁䅣䅉㉂䝁䅅杣灂䝁䄸兤穂䍁䅁兡畂䝁䅑兤穂䡁䅑杣㕂䍁䅁杤求䡁䅉䅤灂䝁䅍兙獂䡁䅍䅌杁䝁䅫杢橂䝁䅷兤歂䝁䅫杢湂䍁䅁睙療䝁䄴督ㅂ䝁䄰党祂䍁䅁䅣桂䝁䅍睡桂䝁䅣党歂䍁䅁睚療䝁䄸䅚穂䍁䅷䅉浂䝁䅫杢桂䝁䄴睙灂䝁䅅䅢杁䡁䅍党祂䡁䅙兡橂䝁䅕督獁䍁䅁䅤求䝁䅷党橂䝁䄸兢瑂䡁䅕杢灂䝁䅍兙あ䝁䅫睢畂䡁䅍䅌杁䡁䅑党橂䝁䅧杢療䝁䅷睢湂䡁䅫䅌杁䝁䅅兤あ䝁䄸兢療䡁䅑兡㉂䝁䅕䅌杁䝁䅅杢歂䍁䅁䅡求䝁䅅䅢あ䝁䅧睙桂䡁䅉党畁䍁䅁䅖潂䝁䅕䅉橂䝁䄸兢睂䝁䅅杢㕂䍁䅁睤桂䡁䅍䅉浂䝁䄸兤畂䝁䅑党歂䍁䅁兡畂䍁䅁杍睁䑁䅁䅏杁䝁䅅杢歂䍁䅁兡穂䍁䅁䅡求䝁䅅䅚硂䡁䅕兙祂䡁䅑党祂䝁䅕䅚杁䝁䅫杢杁䕁䄴党㍂䍁䅁兗療䡁䅉睡獁䍁䅁杔求䡁䅣䅉婂䝁䄸杣牂䍁䄴䅁汁杆䅁䅎䅑䕁䅑睢ㅂ䝁䅣䅢桂䡁䅍䅉䙂䝁䄰兢求䡁䅑䅤獁䍁䅁兓畂䝁䅍杌杁䍁䅧䅒䙂䕁䅫克杁䝁䅫督杁䝁䅅䅉浂䡁䅕䅢獂䡁䅫䅉灂䝁䄴䅤求䝁䅣杣桂䡁䅑党歂䍁䅷䅉穂䝁䅕䅢浂䍁䄰兙歂䝁䄰兡畂䝁䅫督あ䝁䅕杣求䝁䅑䅉桂䝁䄴䅚杁䡁䅍党獂䝁䅙兌瑂䝁䅅杢桂䝁䅣党歂䍁䅁杣求䝁䅅䅢杁䝁䅕督あ䝁䅅䅤求䍁䅁兡畂䡁䅙党穂䡁䅑兢求䝁䄴䅤杁䡁䅑杣ㅂ䡁䅍䅤杁䍁䅧杕䙂䕁䅫䅖灁䍁䅷䅉桂䝁䄴䅚杁䝁䄸杢求䍁䅁睢浂䍁䅁䅤潂䝁䅕䅉獂䝁䅅杣湂䝁䅕督あ䍁䅁睢㍂䝁䄴党祂䡁䅍䅉桂䝁䄴䅚杁䝁䄸䅣求䡁䅉兙あ䝁䄸杣穂䍁䅁睢浂䍁䅁䅡灂䝁䅣䅡瑁䡁䅅兤桂䝁䅷兡あ䡁䅫䅉療䝁䅙杚灂䝁䅍党杁䝁䅅杢歂䍁䅁兢ㅂ䝁䅷䅤灂䝁䅙兙瑂䝁䅫䅢㕂䍁䅁䅣祂䝁䄸䅣求䡁䅉䅤灂䝁䅕督杁䝁䅷睢橂䝁䅅䅤求䝁䅑䅉灂䝁䄴䅉あ䝁䅧党杁䡁䅁杣求䝁䄰兡求䡁䅉䅉橂䝁䄸兙穂䡁䅑兙獂䍁䅁督ㅂ䝁䅉兢桂䡁䅉睡求䡁䅑督杁䝁䄸杚杁䕁䅷睢穂䍁䅁兑畂䝁䅣党獂䝁䅕督杁䝁䅅杢歂䍁䅁䅓療䝁䄴睢獂䡁䅕䅢ㅂ䍁䄴䅉䕂䝁䄸兤湂䝁䅷兙穂䍁䅁兒瑂䝁䄰党あ䡁䅑䅉浂䝁䄸睙ㅂ䡁䅍党穂䍁䅁睢畂䍁䅁睢㍂䝁䄴兡畂䝁䅣䅉桂䝁䄴䅚杁䝁䅅睙硂䡁䅕兡祂䝁䅫杢湂䍁䅁兙杁䡁䅍兤楂䡁䅍䅤桂䝁䄴䅤灂䝁䅅䅢杁䡁䅍䅡桂䡁䅉党杁䝁䄸杚杁䡁䅑睢睂䍁䄰䅤灂䝁䅕杣杁䝁䄸杚浂䝁䅫睙求䍁䅁䅣祂䝁䄸䅣求䡁䅉䅤灂䝁䅕督杁䝁䅅杢歂䍁䅁䅣祂䝁䅕兢灂䝁䅕杣杁䝁䄰兤獂䡁䅑兡浂䝁䅅兢灂䝁䅷入杁䝁䅍睢瑂䝁䄰兤畂䝁䅫䅤灂䝁䅕督杁䝁䅫杢杁䝁䄴党灂䝁䅣䅡楂䝁䄸杣潂䝁䄸睢歂䡁䅍䅉あ䝁䅧兙あ䍁䅁䅣療䡁䅍督求䡁䅍督杁䡁䅍兡湂䝁䄴兡浂䝁䅫睙桂䝁䄴䅤杁䡁䅍兤睂䡁䅁䅢㕂䍁䅁睙療䝁䄴督あ䡁䅉兙灂䝁䄴䅤穂䍁䅷䅉潂䝁䅫睚潂䍁䄰党畂䝁䅑䅉求䡁䅧党橂䡁䅕䅤灂䡁䅙党杁䝁䅧睢ㅂ䡁䅍兡畂䝁䅣䅉桂䝁䄴䅚杁䝁䅳党㕂䍁䅁䅢灂䝁䅙党穂䡁䅑入獂䝁䅕䅉桂䝁䄰党畂䝁䅫䅤灂䝁䅕督畁䅁䅁剧䅑䡁偁䅁䕂䝁䄸杤求䡁䅉䅉䑂䝁䄸杣睂䝁䄸杣桂䡁䅑兡療䝁䄴䅉睂䡁䅉睢㉂䝁䅫䅚求䡁䅍䅉求䡁䅅兤灂䡁䅁兢求䝁䄴䅤杁䝁䅅杢歂䍁䅁睙療䝁䄰䅣療䝁䄴党畂䡁䅑督獁䍁䅁睙療䝁䄴督ㅂ䝁䄰兙楂䝁䅷党杁䡁䅍兤睂䡁䅁䅢灂䝁䅕督獁䍁䅁兙浂䡁䅑党祂䝁䄰兙祂䝁䅳党あ䍁䅁䅣桂䡁䅉䅤穂䍁䅷䅉穂䝁䄸杚あ䡁䅣兙祂䝁䅕䅉桂䝁䄴䅚杁䝁䅑兡湂䝁䅫䅤桂䝁䅷䅉穂䝁䄸䅢ㅂ䡁䅑兡療䝁䄴督獁䍁䅁兙畂䝁䅑䅉穂䡁䅕䅣睂䝁䄸杣あ䍁䅁督求䡁䅉杤灂䝁䅍党穂䍁䅁睤療䡁䅉䅢歂䡁䅣兡歂䝁䅕杌杁䙁䅑䅡求䍁䅁睙療䝁䄰䅣桂䝁䄴入婁䡉䅍䅉䙂䝁䄴睚灂䝁䄴党求䡁䅉党歂䍁䅁䅕祂䝁䄸䅚ㅂ䝁䅍䅤穂䍁䅁督求䝁䅣兢求䝁䄴䅤杁䡁䅁杣療䡁䅙兡歂䝁䅕督杁䡁䅙兙祂䝁䅫睢ㅂ䡁䅍䅉求䡁䅅兤灂䡁䅁兢求䝁䄴䅤獁䍁䅁睙療䝁䄰䅣療䝁䄴党畂䡁䅑䅌杁䡁䅍睢浂䡁䅑睤桂䡁䅉党獁䍁䅁督療䝁䅷兤あ䝁䅫睢畂䍁䅷䅉桂䝁䄴䅚杁䡁䅍党祂䡁䅙兡橂䝁䅕督杁䡁䅑䅡桂䡁䅑䅉桂䡁䅉党杁䡁䅕督求䝁䅑䅉灂䝁䄴䅉㉂䝁䅕䅡灂䝁䅍䅢求䍁䅁兙浂䡁䅑党祂䝁䄰兙祂䝁䅳党あ䍁䅷䅉桂䝁䅕杣療䡁䅍䅣桂䝁䅍党杁䝁䅅杢歂䍁䅁䅚求䝁䅙党畂䡁䅍党獁䍁䅁兡畂䝁䅑兤穂䡁䅑杣灂䝁䅅䅢杁䡁䅣兡畂䝁䅍䅡杁䝁䅅杢歂䍁䅁䅡療䝁䅫督あ䍁䅷䅉桂䝁䄴䅚杁䝁䅙䅢ㅂ䝁䅫䅚杁䝁䅑兡穂䡁䅁党畂䡁䅍兡畂䝁䅣䅉求䝁䄴䅚瑁䝁䄰兙祂䝁䅳党あ䍁䄴䅉啂䝁䅧兡穂䍁䅁督求䝁䅣兢求䝁䄴䅤杁䝁䄸杚浂䝁䅕杣穂䍁䅁督療䝁䅙䅤㍂䝁䅅杣求䍁䅁督療䝁䅷兤あ䝁䅫睢畂䡁䅍䅉桂䝁䄴䅚杁䡁䅍党祂䡁䅙兡橂䝁䅕督杁䡁䅕督求䝁䅑䅉灂䝁䄴䅉獂䝁䅫睚潂䡁䅑䅉桂䝁䄴䅚杁䝁䅧党桂䡁䅙入瑁䝁䅑兤あ䡁䅫䅉㉂䝁䅕䅡灂䝁䅍䅢求䍁䅁䅢灂䝁䅙䅤穂䍁䅷䅉㍂䝁䅧党求䝁䅷䅉穂䝁䅕杣㉂䝁䅫睙求䍁䅁党硂䡁䅕兡睂䝁䄰党畂䡁䅑䅌杁䡁䅙党潂䝁䅫睙獂䝁䅕䅉歂䝁䅫兙湂䝁䄴睢穂䡁䅑兡橂䡁䅍䅌杁䝁䅅杢歂䍁䅁杤求䝁䅧兡橂䝁䅷党杁䝁䅍睢獂䝁䅷兡穂䝁䅫睢畂䍁䅁杣求䡁䅁兙灂䡁䅉䅉穂䝁䄸䅢ㅂ䡁䅑兡療䝁䄴督㝁䍁䅁睤灂䝁䄴睙潂䝁䅕督獁䍁䅁䅡療䝁䅫督あ䡁䅍䅌杁䝁䅉党桂䡁䅉兡畂䝁䅣督獁䍁䅁䅚祂䝁䅫杤求䡁䅍䅌杁䝁䅅杢歂䍁䅁党獂䝁䅕睙あ䡁䅉兡橂䍁䅁兢療䝁䄴兡あ䝁䄸杣灂䝁䄴睚杁䡁䅍入穂䡁䅑党瑂䑁䅳䅉桂䝁䄴䅚杁䡁䅉兙歂䝁䅫睢杁䝁䅙杣求䡁䅅兤求䝁䄴睙㕂䍁䅁兙畂䝁䅑䅉瑂䝁䅫睙祂䝁䄸睤桂䡁䅙党杁䝁䅙兡獂䡁䅑党祂䡁䅍䅉桂䝁䄴䅚杁䡁䅍睤灂䡁䅑睙潂䝁䅕督獁䍁䅁兙畂䝁䅑䅉穂䝁䅫睚畂䝁䅅䅢杁䝁䅫杢あ䝁䅕䅢獂䝁䅫睚求䝁䄴睙求䍁䅁督療䝁䅷兤あ䝁䅫睢畂䡁䅍䅌杁䝁䅅督杁䡁䅣党獂䝁䅷䅉桂䡁䅍䅉穂䝁䄸䅢歂䝁䅕杣灂䝁䄴睚杁䝁䅅杢歂䍁䅁杚獂䡁䅕兡歂䍁䅁䅚灂䡁䅍䅣求䝁䄴督灂䝁䄴睚杁䡁䅍睢獂䡁䅕䅤灂䝁䄸杢穂䍁䄴䅉䩂䡁䅑督杁䕁䅍䅢求䝁䅅杢杁䕁䅕杢求䡁䅉睚㕂䍁䅁杊杁䕁䅙兤求䝁䅷兡畂䝁䅣䅉穂䝁䅕睚瑂䝁䅕杢あ䍁䅁睢浂䝁䅙党祂䡁䅍䅉橂䝁䄸兢睂䝁䄸杢求䝁䄴䅤獁䍁䅁党硂䡁䅕兡睂䝁䄰党畂䡁䅑䅌杁䝁䅅杢歂䍁䅁督療䝁䅙䅤㍂䝁䅅杣求䍁䅁兙畂䝁䅑䅉穂䝁䅕杣㉂䝁䅫睙求䍁䅁督療䝁䅷兤あ䝁䅫睢畂䍁䅁党畂䝁䅅杙獂䝁䅫杢湂䍁䅁督桂䝁䅙党杁䡁䅍䅤療䡁䅉兙湂䝁䅕䅉桂䝁䄴䅚杁䡁䅑杣桂䝁䄴督睂䝁䄸杣あ䍁䅁睢浂䍁䅁杚ㅂ䝁䅕䅢獁䍁䅁睙祂䡁䅫睢湂䝁䅕杢灂䝁䅍䅉湂䝁䅅督求䡁䅍䅌杁䝁䅅杢歂䍁䅁䅡桂䡁䅯兙祂䝁䅑睢ㅂ䡁䅍䅉浂䝁䅷兤灂䝁䅑督獁䍁䅁兙穂䍁䅁睤求䝁䅷䅢杁䝁䅅督杁䝁䄸䅣求䡁䅉兙あ䝁䅫睢畂䍁䅁睢浂䍁䅁杣求䡁䅑兙灂䝁䅷䅉浂䡁䅕党獂䝁䅫杢湂䍁䅁兙畂䝁䅑䅉㉂䝁䅕䅡灂䝁䅍䅢求䍁䅁睤桂䡁䅍䅡杁䝁䅕督あ䝁䅅杙獂䝁䅫督潂䝁䄰党畂䡁䅑杌杁䙁䅑䅡求䍁䅁睙療䝁䄰䅣桂䝁䄴入婁䡉䅍䅉䩂䝁䄰兙湂䝁䅫杢湂䍁䅁杊杁䕁䅫䅚求䝁䄴䅤灂䝁䅙兡橂䝁䅅䅤灂䝁䄸杢杁䡁䅍党湂䝁䄰党畂䡁䅑䅉睂䡁䅉睢㉂䝁䅫䅚求䡁䅍䅉睂䡁䅉党橂䝁䅫督灂䝁䄸杢杁䝁䄰兙祂䝁䅳兡畂䝁䅣䅉桂䝁䄴䅚杁䝁䅍睢歂䝁䅫杢湂䍁䅷䅉睂䡁䅉睢歂䡁䅕睙あ䍁䅁䅤祂䝁䅅睙求䝁䅅杙灂䝁䅷兡あ䡁䅫䅉求䡁䅅兤灂䡁䅁兢求䝁䄴䅤獁䍁䅁杙祂䝁䅅杢歂䍁䅁䅣祂䝁䄸䅤求䝁䅍䅤灂䝁䄸杢獁䍁䅁兙畂䝁䅑䅉歂䝁䅫睚灂䡁䅑兙獂䍁䅁䅤求䡁䅧䅤灂䝁䅷党杁䡁䅁杣灂䝁䄴䅤灂䝁䄴睚杁䝁䅕兣ㅂ䝁䅫䅣瑂䝁䅕杢あ䍁䅁兙畂䝁䅑䅉穂䝁䄸䅢ㅂ䡁䅑兡療䝁䄴䅌杁䝁䅅督杁䡁䅣党獂䝁䅷䅉桂䡁䅍䅉橂䝁䄸杢穂䡁䅕兢桂䝁䅉䅢求䍁䅷䅉穂䝁䄸杚あ䡁䅣兙祂䝁䅕䅌杁䝁䅅杢歂䍁䅁督求䡁䅉杤灂䝁䅍党杁䡁䅑睢杁䡁䅁兙橂䝁䅳兙湂䝁䅕䅚杁䝁䅅杢歂䍁䅁睙療䝁䄴督ㅂ䝁䄰党祂䍁䅁睚療䝁䄸䅚穂䍁䅷䅉睂䝁䅧兙祂䝁䄰兙橂䝁䅕兤あ䝁䅫睙桂䝁䅷䅌杁䝁䅫杢歂䡁䅕督あ䡁䅉兡桂䝁䅷䅉瑂䝁䅅杢ㅂ䝁䅙兙橂䡁䅑兤祂䝁䅫杢湂䍁䅷䅉あ䝁䅕䅥あ䝁䅫䅢求䍁䅷䅉桂䝁䄴䅚杁䝁䄸䅤潂䝁䅕杣杁䝁䅕杢歂䍁䄰兢桂䡁䅉睡求䡁䅑杌杁䕁䅫䅤穂䍁䅁䅕ㅂ䝁䄰䅣穂䍁䅁杊杁䙁䅁杣療䝁䅍党穂䡁䅍䅉呂䝁䄸䅢ㅂ䡁䅑兡療䝁䄴督杁䡁䅍党湂䝁䄰党畂䡁䅑䅉瑂䝁䅅杢ㅂ䝁䅙兙橂䡁䅑兤祂䝁䅕督杁䡁䅍䅣求䝁䅍兡桂䝁䅷䅤㕂䍁䅁䅣ㅂ䝁䄰䅣獁䍁䅁睙療䝁䄴杢求䝁䅍䅤療䡁䅉䅌杁䝁䅙䅢療䡁䅣䅉瑂䝁䅕䅤求䡁䅉䅌杁䝁䅙䅢ㅂ䝁䅫䅚杁䝁䅍睢畂䝁䄴党橂䡁䅑兡畂䝁䅣䅉穂䝁䄸䅢ㅂ䡁䅑兡療䝁䄴䅌杁䡁䅁䅢桂䡁䅍䅤灂䝁䅍督杁䝁䅅杢歂䍁䅁䅣療䝁䅷入瑂䝁䅕杣杁䡁䅁杣療䝁䅍党穂䡁䅍兡畂䝁䅣䅉求䡁䅅兤灂䡁䅁兢求䝁䄴䅤獁䍁䅁兙畂䝁䅑䅉求䝁䄴睚灂䝁䄴党求䡁䅉党歂䍁䅁睙療䝁䄰䅣療䝁䄴党畂䡁䅑督杁䝁䅙睢祂䍁䅁杣療䡁䅑兙あ䝁䅫杢湂䍁䅁兙畂䝁䅑䅉祂䝁䅕睙灂䡁䅁杣療䝁䅍兙あ䝁䅫杢湂䍁䅁兢桂䝁䅍䅡灂䝁䄴党穂䍁䄴䅉啂䝁䅧党杁䝁䅍睢瑂䡁䅁兙畂䡁䅫升穂䍁䅁睑獂䝁䅫兢桂䡁䅑党杁䍁䅙䅉呂䡁䅕督あ䝁䅅兡畂䝁䅅杙灂䝁䅷兡あ䡁䅫䅉啂䝁䅕睙潂䝁䄴睢獂䝁䄸睚灂䝁䅕督杁䡁䅍党湂䝁䄰党畂䡁䅑䅉瑂䝁䅅杢ㅂ䝁䅙兙橂䡁䅑兤祂䝁䅕督杁䡁䅉党浂䡁䅉兡湂䝁䅕杣桂䡁䅑兡療䝁䄴䅉穂䡁䅫督あ䝁䅕兢獁䍁䅁杣求䝁䅙杣灂䝁䅣党祂䝁䅅䅤灂䝁䄸杢杁䝁䅑兡穂䡁䅁䅢桂䡁䅫䅉橂䝁䅅督求䍁䅷䅉橂䝁䄸兢瑂䝁䅕杣橂䝁䅫兙獂䍁䅁睚獂䝁䅅督穂䍁䅁杣求䝁䅙杣灂䝁䅣党祂䝁䅅䅤療䡁䅉䅉桂䝁䄴䅚杁䝁䅙杣求䝁䅕来求䡁䅉䅉歂䝁䄸睢祂䍁䅷䅉桂䝁䄴䅚杁䝁䅉杣桂䡁䅯党歂䍁䅁䅣獂䝁䅅䅤求䍁䅁䅡求䝁䅅䅤杁䝁䅕䅥橂䝁䅧兙畂䝁䅣党祂䍁䅁杚療䡁䅉䅉灂䝁䄴䅚ㅂ䡁䅍䅤祂䝁䅫兙獂䍁䅁䅡求䝁䅅䅤灂䝁䄴睚杁䝁䅅杢歂䍁䅁睙療䝁䄸䅢灂䝁䄴睚獁䍁䅁兙畂䝁䅑䅉祂䝁䅕督灂䝁䅑党畂䡁䅑兡桂䝁䅷䅉橂䝁䅷兡瑂䝁䅅䅤求䍁䅁睙療䝁䄴䅤祂䝁䄸䅢杁䝁䅅䅣睂䝁䅷兡橂䝁䅅䅤灂䝁䄸杢穂䍁䄴䅉啂䝁䅧党杁䝁䅍睢瑂䡁䅁兙畂䡁䅫䅉㍂䝁䅅督杁䝁䅫杢橂䝁䄸杣睂䝁䄸杣桂䡁䅑党歂䍁䅁兡畂䍁䅁免㕁䑁䅑睎杁䝁䅅杢歂䍁䅁兡穂䍁䅁䅡求䝁䅅䅚硂䡁䅕兙祂䡁䅑党祂䝁䅕䅚杁䝁䅫杢杁䕁䅑睢㍂䝁䄴党祂䡁䅍䅉䡂䡁䅉睢㉂䝁䅕䅌杁䕁䅫䅢獂䝁䅫杢療䝁䅫督畁䅁䅁桎䅍乁䱷䅁䕂䝁䄸睤杁䕁䅫杢橂䍁䄴䅌杁䡁䅑䅡祂䝁䄸兤湂䝁䅧䅉灂䡁䅑督杁䡁䅍兤楂䡁䅍兡歂䝁䅫兙祂䝁䅫党穂䍁䅷䅉睂䡁䅉睢㉂䝁䅫䅚求䡁䅍䅉㉂䝁䅅杣灂䝁䄸兤穂䍁䅁兢桂䡁䅑党祂䝁䅫兙獂䡁䅍䅉穂䝁䅍兡求䝁䄴睙求䍁䅁督療䝁䅷兤あ䝁䅫睢畂䡁䅍䅉浂䝁䄸杣杁䡁䅁兙橂䝁䅳兙湂䝁䅫杢湂䍁䅷䅉灂䝁䄴杚祂䝁䅅督あ䡁䅉兤橂䡁䅑兤祂䝁䅕䅌杁䝁䄰睢楂䝁䅫䅢灂䡁䅑入獁䍁䅁兙畂䝁䅑䅉橂䝁䄸杢穂䡁䅕兢求䡁䅉䅉桂䡁䅁䅣獂䝁䅫睙桂䡁䅑兡療䝁䄴督杁䝁䅫杢杁䡁䅑䅡求䍁䅁兖畂䝁䅫䅤求䝁䅑䅉呂䡁䅑兙あ䝁䅕督獁䍁䅁睑桂䝁䄴兙歂䝁䅅䅌杁䕁䅕兤祂䝁䄸䅣求䍁䅷䅉あ䝁䅧党杁䕁䄰兡歂䝁䅑䅢求䍁䅁兒桂䡁䅍䅤獁䍁䅁兑浂䡁䅉兡橂䝁䅅䅌杁䕁䅫杢歂䝁䅫兙獁䍁䅁䅤潂䝁䅕䅉䉂䡁䅍兡桂䍁䅁䅕桂䝁䅍兡浂䝁䅫睙獁䍁䅁兙畂䝁䅑䅉䵂䝁䅅䅤灂䝁䄴䅉䉂䝁䄰党祂䝁䅫睙桂䍁䄴䅉啂䝁䅧党杁䝁䅍睢瑂䡁䅁兙畂䡁䅫䅉療䡁䅁党祂䝁䅅䅤求䡁䅍䅉あ䝁䅧杣療䡁䅕睚潂䍁䅁䅕桂䝁䅍睡桂䝁䅣兡畂䝁䅣䅉流䍁䅁睕睂䝁䅕睙灂䝁䅅䅢あ䡁䅫䅉兂䝁䅷兙穂䡁䅑兡橂䡁䅍䅌杁䕁䅫杢歂䡁䅕督あ䡁䅉兡桂䝁䅷䅉䩂䝁䄴䅤求䡁䅉兢求䝁䅑兡桂䡁䅑党穂䍁䅁杊杁䕁䅫杢浂䡁䅉兙穂䡁䅑杣ㅂ䝁䅍䅤ㅂ䡁䅉党獁䍁䅁兙畂䝁䅑䅉兂䝁䅕杣浂䝁䄸杣瑂䝁䅅杢橂䝁䅕䅉乂䝁䅅䅤求䡁䅉兡桂䝁䅷督杁䍁䅙䅉䑂䝁䄸兙あ䝁䅫杢湂䡁䅍䅉穂䝁䅕睚瑂䝁䅕杢あ䡁䅍杌杁䙁䅑䅡求䍁䅁䅕桂䝁䅍睡桂䝁䅣兡畂䝁䅣䅉流䍁䅁睕睂䝁䅕睙灂䝁䅅䅢あ䡁䅫䅉兂䝁䅷兙穂䡁䅑兡橂䡁䅍䅉穂䝁䅕睚瑂䝁䅕杢あ䍁䅁䅣祂䝁䄸杤灂䝁䅑党穂䍁䅁党あ䝁䅧入獂䝁䅕杢求䍁䅷䅉睂䡁䅉睢睂䡁䅫䅢求䝁䄴党獁䍁䅁䅣療䝁䅷入求䡁䅑䅡㕂䝁䅷党畂䝁䅕䅌杁䝁䅅杢歂䍁䅁兙祂䝁䄸兢桂䡁䅑兡橂䡁䅍䅉睂䡁䅉睢歂䡁䅕睙あ䡁䅍睏杁䝁䅅杢歂䍁䅁睢あ䝁䅧党祂䍁䅁党あ䝁䅧入獂䝁䅕杢求䍁䅁䅚求䡁䅉兡㉂䝁䅅䅤灂䡁䅙党穂䍁䅷䅉穂䡁䅕睙潂䍁䅁兙穂䍁䅁䅣療䝁䅷入療䝁䅷党浂䝁䅫杢杁䝁䅕䅢桂䡁䅍䅤療䝁䄰党祂䡁䅍䅌杁䝁䅕䅤潂䡁䅫䅢求䝁䄴党杁䡁䅙兡畂䡁䅫䅢杁䝁䅅睙求䡁䅑兙あ䝁䅕䅌杁䝁䅅杢歂䍁䅁党あ䝁䅧入獂䝁䅕杢求䍁䅁䅣祂䝁䄸䅣㕂䝁䅷党畂䝁䅕䅉歂䝁䅫党畂䝁䅕䅉瑂䝁䄸杢療䝁䄰党祂䍁䅁杣ㅂ䝁䅉杙求䡁䅉杌杁䙁䅑䅡求䍁䅁兓畂䝁䅑兤穂䡁䅑杣灂䝁䅅䅢杁䕁䅫杢あ䝁䅕杣瑂䝁䅕䅚灂䝁䅅䅤求䡁䅍䅉流䍁䅁兓畂䝁䅙杣桂䡁䅍䅤祂䡁䅕睙あ䡁䅕杣求䍁䅁督求䝁䅣兢求䝁䄴䅤杁䝁䄸杚浂䝁䅕杣穂䍁䅁䅣療䝁䅷入ㅂ䡁䅉党あ䝁䅧兙畂䝁䅕督獁䍁䅁兡畂䝁䅍䅢ㅂ䝁䅑兡畂䝁䅣䅉睂䡁䅉睢睂䡁䅫䅢求䝁䄴党杁䝁䄸䅥灂䝁䅑党獁䍁䅁䅣祂䝁䄸䅣㕂䝁䅷党畂䝁䅕䅉湂䝁䅷入橂䝁䄸䅢獁䍁䅁兙畂䝁䅑䅉睂䝁䄸䅢㕂䝁䅕䅤潂䝁䅕杣杁䡁䅁睢獂䡁䅫睢獂䡁䅍睏杁䝁䅅杣療䝁䄰兙あ䝁䅫睙杁䝁䅫督療䝁䅍入桂䝁䄴兙あ䝁䅕督杁䝁䅅杢歂䍁䅁杚ㅂ䝁䅷䅢㕂䍁䅁杚療䡁䅉兢ㅂ䝁䅷兙あ䝁䅕䅚杁䡁䅁睢獂䡁䅫兤祂䝁䅕䅤潂䝁䅅杢求䍁䅁督㕂䡁䅍䅤求䝁䄰督㝁䍁䅁兙畂䝁䅑䅉橂䝁䅧䅢療䡁䅉兌桂䝁䅷睡桂䝁䅷兡杁䝁䅅杢歂䍁䅁杤灂䝁䄴入獂䍁䅁睙療䝁䄰䅣祂䝁䅫督灂䝁䄴睚杁䝁䅍䅡獂䝁䄸杣灂䝁䄴党杁䝁䅅杢歂䍁䅁睙桂䡁䅕督あ䝁䅫睙杁䡁䅍睢歂䝁䅅䅌杁䝁䅕䅤潂䡁䅫䅢求䝁䄴党杁䝁䅑兡橂䝁䅧䅢療䡁䅉兡歂䝁䅕䅌杁䝁䅅杢歂䍁䅁杤灂䝁䄴入獂䍁䅁睙潂䝁䅷睢祂䝁䅫䅚求䍁䅁兢療䝁䄴睢瑂䝁䅕杣㝁䍁䅁兙畂䝁䅑䅉橂䝁䄸杢穂䡁䅑杣ㅂ䝁䅍䅤灂䝁䄸杢杁䝁䅍䅡求䝁䄰兡橂䝁䅅䅢穂䍁䅁睙療䝁䄴督灂䡁䅍䅤灂䝁䄴睚杁䝁䄸杚杁䝁䅍党獂䝁䅷兤獂䝁䄸督求䍁䅁党あ䝁䅧党祂䡁䅍䅌杁䡁䅉党歂䝁䅫督睂䝁䅕杣穂䝁䅫杙獂䝁䅕䅉獂䝁䅅䅤求䡁䅧䅉睂䝁䄸睤歂䝁䅕杣穂䍁䅷䅉桂䝁䄴䅚杁䝁䅅睙祂䡁䅫䅢灂䝁䅍䅉求䝁䄰兤獂䡁䅍兡療䝁䄴督獁䍁䅁兙穂䍁䅁睤求䝁䅷䅢杁䝁䅅督杁䝁䅍睢桂䡁䅑兡畂䝁䅣督獁䍁䅁兙歂䝁䅧党穂䝁䅫杤求䡁䅍䅌杁䡁䅍党桂䝁䅷兙畂䡁䅑督獁䍁䅁党獂䝁䅅督あ䝁䄸兢求䡁䅉督獁䍁䅁兙畂䝁䅑䅉橂䝁䄸兢睂䝁䄸督灂䡁䅑党穂䍁䄴䅉啂䝁䅧党杁䙁䅁党祂䝁䅙睢祂䝁䄰兙畂䝁䅍党杁䕁䄰兙あ䝁䅕杣灂䝁䅅䅢穂䍁䅁杊杁䕁䅍睢桂䡁䅑兡畂䝁䅣督杁䡁䅍党湂䝁䄰党畂䡁䅑䅉睂䡁䅉睢㉂䝁䅫䅚求䡁䅍䅉桂䡁䅉睙潂䝁䅫䅤求䝁䅍䅤ㅂ䡁䅉兙獂䍁䅁䅣桂䝁䅫杢あ䡁䅍䅉桂䝁䄴䅚杁䝁䅍睢桂䡁䅑兡畂䝁䅣督獁䍁䅁兙畂䝁䅑䅉灂䝁䄴䅚ㅂ䡁䅍䅤祂䝁䅫兙獂䍁䅁睙療䝁䅅䅤灂䝁䄴睚穂䑁䅳䅉桂䝁䄴䅚杁䝁䅅睙祂䡁䅫䅢灂䝁䅍督瑁䝁䅉兙穂䝁䅕䅚杁䝁䅉兤灂䝁䅷䅚灂䝁䄴睚杁䝁䅉䅢療䝁䅍睡穂䍁䅷䅉穂䝁䅫䅢灂䝁䅍睢畂䍁䅁兢求䡁䅑兙獂䡁䅍䅌杁䡁䅍兡獂䝁䄸䅥桂䝁䄴党穂䍁䅷䅉桂䝁䄴䅚杁䝁䅫杢あ䝁䅕杣瑂䝁䅕䅚灂䝁䅅䅤求䡁䅍杌杁䙁䅑䅡求䍁䅁睙療䝁䄰䅣桂䝁䄴入杁䝁䅅䅢穂䝁䄸䅉求䝁䄴睚桂䝁䅣党穂䍁䅁兡畂䍁䅁䅤潂䝁䅕䅉睂䡁䅉睢睂䝁䅕杣あ䡁䅫䅉桂䝁䄴䅚杁䝁䅍兙穂䡁䅕兙獂䡁䅑入杁䝁䅫杢穂䡁䅕杣桂䝁䄴睙求䍁䅷䅉桂䡁䅍䅉㍂䝁䅕䅢獂䍁䅁兙穂䍁䅁杣求䝁䅫杢穂䡁䅕杣桂䝁䄴睙求䍁䅁杙ㅂ䡁䅍兡畂䝁䅕督穂䍁䄴䅉䕂䝁䄸睤杁䕁䅫杢橂䍁䄴䅉㍂䝁䅅督杁䝁䅙睢ㅂ䝁䄴䅚求䝁䅑䅉灂䝁䄴䅉硁䑁䅧兏㍁䍁䅁兙畂䝁䅑䅉灂䡁䅍䅉潂䝁䅕兙歂䡁䅅兤桂䡁䅉䅤求䡁䅉党歂䍁䅁兡畂䍁䅁兔灂䝁䅑䅢桂䝁䄴䅚獁䍁䅁兔灂䝁䅍䅡灂䝁䅣兙畂䍁䄴䅁呄兆䅁杗䅁䕁䅑睢㍂䝁䄴睚祂䝁䅅䅚求䍁䅁䅦杁䕁䅍杣求䝁䅑兡あ䙁䅣兙あ䝁䅍䅡癁䕁䄸兤あ䝁䅷睢療䝁䅳䅉潁䑁䅁免癁䑁䅅免癁䑁䅉䅍祁䑁䅑克䅁䍁䴴䅁慂䅁䅁䅒療䡁䅣杢湂䡁䅉兙歂䝁䅕䅉㡂䍁䅁睑祂䝁䅕䅚灂䡁䅑睖桂䡁䅑睙潂䍁䄸睔ㅂ䡁䅑䅢療䝁䄸睡杁䍁䅧䅍硁䍁䄸免祁䍁䄸杍睁䑁䅉䅎灁䅁䅁桐䅅䙁䅯䅁䕂䝁䄸睤畂䝁䅣杣桂䝁䅑党杁䡁䅷䅉䑂䡁䅉党歂䝁䅫䅤塂䝁䅅䅤橂䝁䅧睌偂䡁䅕䅤獂䝁䄸睢牂䍁䅁䅋睁䑁䅅睌硁䑁䅍睌祁䑁䅁杍祁䍁䅫䅁潃兄䅁杗䅁䕁䅑睢㍂䝁䄴睚祂䝁䅅䅚求䍁䅁䅦杁䕁䅍杣求䝁䅑兡あ䙁䅣兙あ䝁䅍䅡癁䕁䄸兤あ䝁䅷睢療䝁䅳䅉潁䑁䅁免癁䑁䅉免癁䑁䅉䅍硁䑁䅕克䅁䡁偷䅁慂䅁䅁䅒療䡁䅣杢湂䡁䅉兙歂䝁䅕䅉㡂䍁䅁睑祂䝁䅕䅚灂䡁䅑睖桂䡁䅑睙潂䍁䄸睔ㅂ䡁䅑䅢療䝁䄸睡杁䍁䅧䅍硁䍁䄸杍穁䍁䄸杍睁䑁䅉睍灁䅁䅁睗䄰䙁䅯䅁䕂䝁䄸睤畂䝁䅣杣桂䝁䅑党杁䡁䅷䅉䑂䡁䅉党歂䝁䅫䅤塂䝁䅅䅤橂䝁䅧睌偂䡁䅕䅤獂䝁䄸睢牂䍁䅁䅋睁䑁䅅睌祁䑁䅙睌祁䑁䅁杍硁䍁䅫䅁湁杄䅁杗䅁䕁䅑睢㍂䝁䄴睚祂䝁䅅䅚求䍁䅁䅦杁䕁䅍杣求䝁䅑兡あ䙁䅣兙あ䝁䅍䅡癁䕁䄸兤あ䝁䅷睢療䝁䅳䅉潁䑁䅁免癁䑁䅍免癁䑁䅉䅍睁䑁䅧克䅁䩁䰰䅁慂䅁䅁䅒療䡁䅣杢湂䡁䅉兙歂䝁䅕䅉㡂䍁䅁睑祂䝁䅕䅚灂䡁䅑睖桂䡁䅑睙潂䍁䄸睔ㅂ䡁䅑䅢療䝁䄸睡杁䍁䅧䅍硁䍁䄸睍硁䍁䄸杍睁䑁䅅䅏灁䅁䅁兏䄸䙁䅯䅁䕂䝁䄸睤畂䝁䅣杣桂䝁䅑党杁䡁䅷䅉䑂䡁䅉党歂䝁䅫䅤塂䝁䅅䅤橂䝁䅧睌偂䡁䅕䅤獂䝁䄸睢牂䍁䅁䅋睁䑁䅉睌睁䑁䅅睌祁䑁䅁杍ぁ䍁䅫䅁⭂兄䅁杗䅁䕁䅑睢㍂䝁䄴睚祂䝁䅅䅚求䍁䅁䅦杁䕁䅍杣求䝁䅑兡あ䙁䅣兙あ䝁䅍䅡癁䕁䄸兤あ䝁䅷睢療䝁䅳䅉潁䑁䅁杍癁䑁䅁兏癁䑁䅉䅍祁䑁䅍克䅁䅁剉䅁慂䅁䅁䅒療䡁䅣杢湂䡁䅉兙歂䝁䅕䅉㡂䍁䅁睑祂䝁䅕䅚灂䡁䅑睖桂䡁䅑睙潂䍁䄸睔ㅂ䡁䅑䅢療䝁䄸睡杁䍁䅧䅍祁䍁䄸免睁䍁䄸杍睁䑁䅉兎灁䅁䅁䉑䅁䙁䅯䅁䕂䝁䄸睤畂䝁䅣杣桂䝁䅑党杁䡁䅷䅉䑂䡁䅉党歂䝁䅫䅤塂䝁䅅䅤橂䝁䅧睌偂䡁䅕䅤獂䝁䄸睢牂䍁䅁䅋睁䑁䅉睌硁䑁䅅睌祁䑁䅁杍硁䍁䅫䅁晄睃䅁杗䅁䕁䅑睢㍂䝁䄴睚祂䝁䅅䅚求䍁䅁䅦杁䕁䅍杣求䝁䅑兡あ䙁䅣兙あ䝁䅍䅡癁䕁䄸兤あ䝁䅷睢療䝁䅳䅉潁䑁䅁杍癁䑁䅅䅎癁䑁䅉䅍祁䑁䅑克䅁佁䵙䅁慂䅁䅁䅒療䡁䅣杢湂䡁䅉兙歂䝁䅕䅉㡂䍁䅁睑祂䝁䅕䅚灂䡁䅑睖桂䡁䅑睙潂䍁䄸睔ㅂ䡁䅑䅢療䝁䄸睡杁䍁䅧䅍祁䍁䄸免㉁䍁䄸杍睁䑁䅉睍灁䅁䅁杢䄰䙁䅯䅁䕂䝁䄸睤畂䝁䅣杣桂䝁䅑党杁䡁䅷䅉䑂䡁䅉党歂䝁䅫䅤塂䝁䅅䅤橂䝁䅧睌偂䡁䅕䅤獂䝁䄸睢牂䍁䅁䅋睁䑁䅉睌硁䑁䅫睌祁䑁䅁杍睁䍁䅫䅁潄睄䅁杗䅁䕁䅑睢㍂䝁䄴睚祂䝁䅅䅚求䍁䅁䅦杁䕁䅍杣求䝁䅑兡あ䙁䅣兙あ䝁䅍䅡癁䕁䄸兤あ䝁䅷睢療䝁䅳䅉潁䑁䅁杍癁䑁䅅兏癁䑁䅉䅍祁䑁䅅克䅁䥁卧䅁慂䅁䅁䅒療䡁䅣杢湂䡁䅉兙歂䝁䅕䅉㡂䍁䅁睑祂䝁䅕䅚灂䡁䅑睖桂䡁䅑睙潂䍁䄸睔ㅂ䡁䅑䅢療䝁䄸睡杁䍁䅧䅍祁䍁䄸杍穁䍁䄸杍睁䑁䅅䅏灁䅁䅁兗䄰䙁䅯䅁䕂䝁䄸睤畂䝁䅣杣桂䝁䅑党杁䡁䅷䅉䑂䡁䅉党歂䝁䅫䅤塂䝁䅅䅤橂䝁䅧睌偂䡁䅕䅤獂䝁䄸睢牂䍁䅁䅋睁䑁䅉睌祁䑁䅕睌祁䑁䅁杍祁䍁䅫䅁流䅅䅁杗䅁䕁䅑睢㍂䝁䄴睚祂䝁䅅䅚求䍁䅁䅦杁䕁䅍杣求䝁䅑兡あ䙁䅣兙あ䝁䅍䅡癁䕁䄸兤あ䝁䅷睢療䝁䅳䅉潁䑁䅁睍癁䑁䅁免癁䑁䅉䅍祁䑁䅑克䅁䵁刴䅁慂䅁䅁䅒療䡁䅣杢湂䡁䅉兙歂䝁䅕䅉㡂䍁䅁睑祂䝁䅕䅚灂䡁䅑睖桂䡁䅑睙潂䍁䄸睔ㅂ䡁䅑䅢療䝁䄸睡杁䍁䅧䅍穁䍁䄸䅍穁䍁䄸杍睁䑁䅉免灁䅁䅁䈶䅁䙁䅯䅁䕂䝁䄸睤畂䝁䅣杣桂䝁䅑党杁䡁䅷䅉䑂䡁䅉党歂䝁䅫䅤塂䝁䅅䅤橂䝁䅧睌偂䡁䅕䅤獂䝁䄸睢牂䍁䅁䅋睁䑁䅍睌睁䑁䅑睌祁䑁䅁杍ぁ䍁䅫䅁杂睃䅁杗䅁䕁䅑睢㍂䝁䄴睚祂䝁䅅䅚求䍁䅁䅦杁䕁䅍杣求䝁䅑兡あ䙁䅣兙あ䝁䅍䅡癁䕁䄸兤あ䝁䅷睢療䝁䅳䅉潁䑁䅁睍癁䑁䅁李癁䑁䅉䅍祁䑁䅑克䅁䙁乑䅁慂䅁䅁䅒療䡁䅣杢湂䡁䅉兙歂䝁䅕䅉㡂䍁䅁睑祂䝁䅕䅚灂䡁䅑睖桂䡁䅑睙潂䍁䄸睔ㅂ䡁䅑䅢療䝁䄸睡杁䍁䅧䅍穁䍁䄸免睁䍁䄸杍睁䑁䅉杍灁䅁䅁杸䄴䙁䅯䅁䕂䝁䄸睤畂䝁䅣杣桂䝁䅑党杁䡁䅷䅉䑂䡁䅉党歂䝁䅫䅤塂䝁䅅䅤橂䝁䅧睌偂䡁䅕䅤獂䝁䄸睢牂䍁䅁䅋睁䑁䅍睌硁䑁䅁睌祁䑁䅁杍穁䍁䅫䅁敄充䅁杗䅁䕁䅑睢㍂䝁䄴睚祂䝁䅅䅚求䍁䅁䅦杁䕁䅍杣求䝁䅑兡あ䙁䅣兙あ䝁䅍䅡癁䕁䄸兤あ䝁䅷睢療䝁䅳䅉潁䑁䅁睍癁䑁䅅免癁䑁䅉䅍硁䑁䅁克䅁䭁偣䅁慂䅁䅁䅒療䡁䅣杢湂䡁䅉兙歂䝁䅕䅉㡂䍁䅁睑祂䝁䅕䅚灂䡁䅑睖桂䡁䅑睙潂䍁䄸睔ㅂ䡁䅑䅢療䝁䄸睡杁䍁䅧䅍穁䍁䄸免祁䍁䄸杍睁䑁䅉䅍灁䅁䅁䄱䄰䙁䅯䅁䕂䝁䄸睤畂䝁䅣杣桂䝁䅑党杁䡁䅷䅉䑂䡁䅉党歂䝁䅫䅤塂䝁䅅䅤橂䝁䅧睌偂䡁䅕䅤獂䝁䄸睢牂䍁䅁䅋睁䑁䅍睌硁䑁䅍睌祁䑁䅁杍穁䍁䅫䅁癁睄䅁杗䅁䕁䅑睢㍂䝁䄴睚祂䝁䅅䅚求䍁䅁䅦杁䕁䅍杣求䝁䅑兡あ䙁䅣兙あ䝁䅍䅡癁䕁䄸兤あ䝁䅷睢療䝁䅳䅉潁䑁䅁睍癁䑁䅅睍癁䑁䅉䅍祁䑁䅑克䅁䝁䱙䅁慂䅁䅁䅒療䡁䅣杢湂䡁䅉兙歂䝁䅕䅉㡂䍁䅁睑祂䝁䅕䅚灂䡁䅑睖桂䡁䅑睙潂䍁䄸睔ㅂ䡁䅑䅢療䝁䄸睡杁䍁䅧䅍穁䍁䄸免㉁䍁䄸杍睁䑁䅅䅏灁䅁䅁睕䄰䙁䅯䅁䕂䝁䄸睤畂䝁䅣杣桂䝁䅑党杁䡁䅷䅉䑂䡁䅉党歂䝁䅫䅤塂䝁䅅䅤橂䝁䅧睌偂䡁䅕䅤獂䝁䄸睢牂䍁䅁䅋睁䑁䅍睌硁䑁䅣睌祁䑁䅁杍祁䍁䅫䅁䩄兄䅁杗䅁䕁䅑睢㍂䝁䄴睚祂䝁䅅䅚求䍁䅁䅦杁䕁䅍杣求䝁䅑兡あ䙁䅣兙あ䝁䅍䅡癁䕁䄸兤あ䝁䅷睢療䝁䅳䅉潁䑁䅁睍癁䑁䅅兏癁䑁䅉䅍祁䑁䅑克䅁乁光䅁慂䅁䅁䅒療䡁䅣杢湂䡁䅉兙歂䝁䅕䅉㡂䍁䅁睑祂䝁䅕䅚灂䡁䅑睖桂䡁䅑睙潂䍁䄸睔ㅂ䡁䅑䅢療䝁䄸睡杁䍁䅧䅍穁䍁䄸杍ㅁ䍁䄸杍睁䑁䅉䅎灁䅁䅁剐䅅䙁䅯䅁䕂䝁䄸睤畂䝁䅣杣桂䝁䅑党杁䡁䅷䅉䑂䡁䅉党歂䝁䅫䅤塂䝁䅅䅤橂䝁䅧睌偂䡁䅕䅤獂䝁䄸睢牂䍁䅁䅋睁䑁䅍睌祁䑁䅣睌祁䑁䅁杍ぁ䍁䅫䅁啄睄䅁杗䅁䕁䅑睢㍂䝁䄴睚祂䝁䅅䅚求䍁䅁䅦杁䕁䅍杣求䝁䅑兡あ䙁䅣兙あ䝁䅍䅡癁䕁䄸兤あ䝁䅷睢療䝁䅳䅉潁䑁䅁睍癁䑁䅉䅏癁䑁䅉䅍硁䑁䅑克䅁䡁佅䅁慂䅁䅁䅒療䡁䅣杢湂䡁䅉兙歂䝁䅕䅉㡂䍁䅁睑祂䝁䅕䅚灂䡁䅑睖桂䡁䅑睙潂䍁䄸睔ㅂ䡁䅑䅢療䝁䄸睡杁䍁䅧䅍穁䍁䄸睍硁䍁䄸杍睁䑁䅉睍灁䅁䅁硷䅁䙁䅯䅁䕂䝁䄸睤畂䝁䅣杣桂䝁䅑党杁䡁䅷䅉䑂䡁䅉党歂䝁䅫䅤塂䝁䅅䅤橂䝁䅧睌偂䡁䅕䅤獂䝁䄸睢牂䍁䅁䅋睁䑁䅑睌睁䑁䅅睌祁䑁䅁杍ぁ䍁䅫䅁楄䅅䅁杗䅁䕁䅑睢㍂䝁䄴睚祂䝁䅅䅚求䍁䅁䅦杁䕁䅍杣求䝁䅑兡あ䙁䅣兙あ䝁䅍䅡癁䕁䄸兤あ䝁䅷睢療䝁䅳䅉潁䑁䅁䅎癁䑁䅁睍癁䑁䅉䅍祁䑁䅍克䅁佁八䅁慂䅁䅁䅒療䡁䅣杢湂䡁䅉兙歂䝁䅕䅉㡂䍁䅁睑祂䝁䅕䅚灂䡁䅑睖桂䡁䅑睙潂䍁䄸睔ㅂ䡁䅑䅢療䝁䄸睡杁䍁䅧䅍ぁ䍁䄸免㑁䍁䄸杍睁䑁䅉䅎灁䅁䅁杁䄴䙁䅯䅁䕂䝁䄸睤畂䝁䅣杣桂䝁䅑党杁䡁䅷䅉䑂䡁䅉党歂䝁䅫䅤塂䝁䅅䅤橂䝁䅧睌偂䡁䅕䅤獂䝁䄸睢牂䍁䅁䅋睁䑁䅑睌硁䑁䅫睌祁䑁䅁杍穁䍁䅫䅁奄杄䅁杗䅁䕁䅑睢㍂䝁䄴睚祂䝁䅅䅚求䍁䅁䅦杁䕁䅍杣求䝁䅑兡あ䙁䅣兙あ䝁䅍䅡癁䕁䄸兤あ䝁䅷睢療䝁䅳䅉潁䑁䅁䅎癁䑁䅅兏癁䑁䅉䅍祁䑁䅑克䅁䝁乁䅁慂䅁䅁䅒療䡁䅣杢湂䡁䅉兙歂䝁䅕䅉㡂䍁䅁睑祂䝁䅕䅚灂䡁䅑睖桂䡁䅑睙潂䍁䄸睔ㅂ䡁䅑䅢療䝁䄸睡杁䍁䅧䅍ぁ䍁䄸杍睁䍁䄸杍睁䑁䅉睍灁䅁䅁栶䅁䙁䅯䅁䕂䝁䄸睤畂䝁䅣杣桂䝁䅑党杁䡁䅷䅉䑂䡁䅉党歂䝁䅫䅤塂䝁䅅䅤橂䝁䅧睌偂䡁䅕䅤獂䝁䄸睢牂䍁䅁䅋睁䑁䅑睌祁䑁䅕睌祁䑁䅁免㍁䍁䅫䅁時䅅䅁杗䅁䕁䅑睢㍂䝁䄴睚祂䝁䅅䅚求䍁䅁䅦杁䕁䅍杣求䝁䅑兡あ䙁䅣兙あ䝁䅍䅡癁䕁䄸兤あ䝁䅷睢療䝁䅳䅉潁䑁䅁䅎癁䑁䅉睎癁䑁䅉䅍祁䑁䅅克䅁䕁到䅁慂䅁䅁䅒療䡁䅣杢湂䡁䅉兙歂䝁䅕䅉㡂䍁䅁睑祂䝁䅕䅚灂䡁䅑睖桂䡁䅑睙潂䍁䄸睔ㅂ䡁䅑䅢療䝁䄸睡杁䍁䅧䅍ぁ䍁䄸杍㕁䍁䄸杍睁䑁䅅䅍灁䅁䅁䄰䄸䙁䅯䅁䕂䝁䄸睤畂䝁䅣杣桂䝁䅑党杁䡁䅷䅉䑂䡁䅉党歂䝁䅫䅤塂䝁䅅䅤橂䝁䅧睌偂䡁䅕䅤獂䝁䄸睢牂䍁䅁䅋睁䑁䅕睌睁䑁䅙睌祁䑁䅁杍硁䍁䅫䅁楄䅄䅁杗䅁䕁䅑睢㍂䝁䄴睚祂䝁䅅䅚求䍁䅁䅦杁䕁䅍杣求䝁䅑兡あ䙁䅣兙あ䝁䅍䅡癁䕁䄸兤あ䝁䅷睢療䝁䅳䅉潁䑁䅁兎癁䑁䅁睎癁䑁䅉䅍祁䑁䅑克䅁䭁匸䅁慂䅁䅁䅒療䡁䅣杢湂䡁䅉兙歂䝁䅕䅉㡂䍁䅁睑祂䝁䅕䅚灂䡁䅑睖桂䡁䅑睙潂䍁䄸睔ㅂ䡁䅑䅢療䝁䄸睡杁䍁䅧䅍ㅁ䍁䄸䅍㕁䍁䄸杍睁䑁䅅䅏灁䅁䅁儶䄰䙁䅯䅁䕂䝁䄸睤畂䝁䅣杣桂䝁䅑党杁䡁䅷䅉䑂䡁䅉党歂䝁䅫䅤塂䝁䅅䅤橂䝁䅧睌偂䡁䅕䅤獂䝁䄸睢牂䍁䅁䅋睁䑁䅕睌硁䑁䅅睌祁䑁䅁杍硁䍁䅫䅁汁䅄䅁杗䅁䕁䅑睢㍂䝁䄴睚祂䝁䅅䅚求䍁䅁䅦杁䕁䅍杣求䝁䅑兡あ䙁䅣兙あ䝁䅍䅡癁䕁䄸兤あ䝁䅷睢療䝁䅳䅉潁䑁䅁兎癁䑁䅅免癁䑁䅉䅍祁䑁䅍克䅁䝁偧䅁慂䅁䅁䅒療䡁䅣杢湂䡁䅉兙歂䝁䅕䅉㡂䍁䅁睑祂䝁䅕䅚灂䡁䅑睖桂䡁䅑睙潂䍁䄸睔ㅂ䡁䅑䅢療䝁䄸睡杁䍁䅧䅍ㅁ䍁䄸免ぁ䍁䄸杍睁䑁䅅䅏灁䅁䅁杊䅷䙁䅯䅁䕂䝁䄸睤畂䝁䅣杣桂䝁䅑党杁䡁䅷䅉䑂䡁䅉党歂䝁䅫䅤塂䝁䅅䅤橂䝁䅧睌偂䡁䅕䅤獂䝁䄸睢牂䍁䅁䅋睁䑁䅕睌硁䑁䅑睌祁䑁䅁杍ぁ䍁䅫䅁煄兄䅁杗䅁䕁䅑睢㍂䝁䄴睚祂䝁䅅䅚求䍁䅁䅦杁䕁䅍杣求䝁䅑兡あ䙁䅣兙あ䝁䅍䅡癁䕁䄸兤あ䝁䅷睢療䝁䅳䅉潁䑁䅁兎癁䑁䅅兎癁䑁䅉䅍祁䑁䅁克䅁䉁偁䅁慂䅁䅁䅒療䡁䅣杢湂䡁䅉兙歂䝁䅕䅉㡂䍁䅁睑祂䝁䅕䅚灂䡁䅑睖桂䡁䅑睙潂䍁䄸睔ㅂ䡁䅑䅢療䝁䄸睡杁䍁䅧䅍ㅁ䍁䄸免㍁䍁䄸杍睁䑁䅉䅎灁䅁䅁儯䄸䙁䅯䅁䕂䝁䄸睤畂䝁䅣杣桂䝁䅑党杁䡁䅷䅉䑂䡁䅉党歂䝁䅫䅤塂䝁䅅䅤橂䝁䅧睌偂䡁䅕䅤獂䝁䄸睢牂䍁䅁䅋睁䑁䅕睌硁䑁䅫睌祁䑁䅁免㉁䍁䅫䅁䭁䅅䅁杗䅁䕁䅑睢㍂䝁䄴睚祂䝁䅅䅚求䍁䅁䅦杁䕁䅍杣求䝁䅑兡あ䙁䅣兙あ䝁䅍䅡癁䕁䄸兤あ䝁䅷睢療䝁䅳䅉潁䑁䅁兎癁䑁䅉杍癁䑁䅉䅍祁䑁䅁克䅁䩁卯䅁慂䅁䅁䅒療䡁䅣杢湂䡁䅉兙歂䝁䅕䅉㡂䍁䅁睑祂䝁䅕䅚灂䡁䅑睖桂䡁䅑睙潂䍁䄸睔ㅂ䡁䅑䅢療䝁䄸睡杁䍁䅧䅍ㅁ䍁䄸杍祁䍁䄸杍睁䑁䅉䅎灁䅁䅁硚䅉䙁䅯䅁䕂䝁䄸睤畂䝁䅣杣桂䝁䅑党杁䡁䅷䅉䑂䡁䅉党歂䝁䅫䅤塂䝁䅅䅤橂䝁䅧睌偂䡁䅕䅤獂䝁䄸睢牂䍁䅁䅋睁䑁䅕睌祁䑁䅍睌祁䑁䅁杍ぁ䍁䅫䅁㙃兄䅁杗䅁䕁䅑睢㍂䝁䄴睚祂䝁䅅䅚求䍁䅁䅦杁䕁䅍杣求䝁䅑兡あ䙁䅣兙あ䝁䅍䅡癁䕁䄸兤あ䝁䅷睢療䝁䅳䅉潁䑁䅁兎癁䑁䅍䅍癁䑁䅉䅍硁䑁䅧克䅁䱁乑䅁慂䅁䅁䅒療䡁䅣杢湂䡁䅉兙歂䝁䅕䅉㡂䍁䅁睑祂䝁䅕䅚灂䡁䅑睖桂䡁䅑睙潂䍁䄸睔ㅂ䡁䅑䅢療䝁䄸睡杁䍁䅧䅍ㅁ䍁䄸睍睁䍁䄸杍睁䑁䅉䅎灁䅁䅁䅢䅳䙁䅯䅁䕂䝁䄸睤畂䝁䅣杣桂䝁䅑党杁䡁䅷䅉䑂䡁䅉党歂䝁䅫䅤塂䝁䅅䅤橂䝁䅧睌偂䡁䅕䅤獂䝁䄸睢牂䍁䅁䅋睁䑁䅕睌穁䑁䅅睌祁䑁䅁免㑁䍁䅫䅁呂䅅䅁杗䅁䕁䅑睢㍂䝁䄴睚祂䝁䅅䅚求䍁䅁䅦杁䕁䅍杣求䝁䅑兡あ䙁䅣兙あ䝁䅍䅡癁䕁䄸兤あ䝁䅷睢療䝁䅳䅉潁䑁䅁李癁䑁䅁睍癁䑁䅉䅍祁䑁䅅克䅁䑁佷䅁慂䅁䅁䅒療䡁䅣杢湂䡁䅉兙歂䝁䅕䅉㡂䍁䅁睑祂䝁䅕䅚灂䡁䅑睖桂䡁䅑睙潂䍁䄸睔ㅂ䡁䅑䅢療䝁䄸睡杁䍁䅧䅍㉁䍁䄸䅍穁䍁䄸杍睁䑁䅉䅎灁䅁䅁䅋䄸䙁䅯䅁䕂䝁䄸睤畂䝁䅣杣桂䝁䅑党杁䡁䅷䅉䑂䡁䅉党歂䝁䅫䅤塂䝁䅅䅤橂䝁䅧睌偂䡁䅕䅤獂䝁䄸睢牂䍁䅁䅋睁䑁䅙睌睁䑁䅕睌祁䑁䅁免㍁䍁䅫䅁楃杄䅁杗䅁䕁䅑睢㍂䝁䄴睚祂䝁䅅䅚求䍁䅁䅦杁䕁䅍杣求䝁䅑兡あ䙁䅣兙あ䝁䅍䅡癁䕁䄸兤あ䝁䅷睢療䝁䅳䅉潁䑁䅁李癁䑁䅅免癁䑁䅉䅍祁䑁䅑克䅁䙁光䅁慂䅁䅁䅒療䡁䅣杢湂䡁䅉兙歂䝁䅕䅉㡂䍁䅁睑祂䝁䅕䅚灂䡁䅑睖桂䡁䅑睙潂䍁䄸睔ㅂ䡁䅑䅢療䝁䄸睡杁䍁䅧䅍㉁䍁䄸免穁䍁䄸杍睁䑁䅉睍灁䅁䅁村䅷䙁䅯䅁䕂䝁䄸睤畂䝁䅣杣桂䝁䅑党杁䡁䅷䅉䑂䡁䅉党歂䝁䅫䅤塂䝁䅅䅤橂䝁䅧睌偂䡁䅕䅤獂䝁䄸睢牂䍁䅁䅋睁䑁䅙睌祁䑁䅙睌祁䑁䅁䅍㑁䍁䅫䅁敂睃䅁杗䅁䕁䅑睢㍂䝁䄴睚祂䝁䅅䅚求䍁䅁䅦杁䕁䅍杣求䝁䅑兡あ䙁䅣兙あ䝁䅍䅡癁䕁䄸兤あ䝁䅷睢療䝁䅳䅉潁䑁䅁睎癁䑁䅁杍癁䑁䅉䅍祁䑁䅁克䅁䥁佧䅁慂䅁䅁䅒療䡁䅣杢湂䡁䅉兙歂䝁䅕䅉㡂䍁䅁睑祂䝁䅕䅚灂䡁䅑睖桂䡁䅑睙潂䍁䄸睔ㅂ䡁䅑䅢療䝁䄸睡杁䍁䅧䅍㍁䍁䄸䅍祁䍁䄸杍睁䑁䅉䅎灁䅁䅁剂䅁䙁䅯䅁䕂䝁䄸睤畂䝁䅣杣桂䝁䅑党杁䡁䅷䅉䑂䡁䅉党歂䝁䅫䅤塂䝁䅅䅤橂䝁䅧睌偂䡁䅕䅤獂䝁䄸睢牂䍁䅁䅋睁䑁䅣睌睁䑁䅣睌祁䑁䅁杍穁䍁䅫䅁啃充䅁杗䅁䕁䅑睢㍂䝁䄴睚祂䝁䅅䅚求䍁䅁䅦杁䕁䅍杣求䝁䅑兡あ䙁䅣兙あ䝁䅍䅡癁䕁䄸兤あ䝁䅷睢療䝁䅳䅉潁䑁䅁睎癁䑁䅉䅍癁䑁䅉䅍硁䑁䅕克䅁䩁佉䅁慂䅁䅁䅒療䡁䅣杢湂䡁䅉兙歂䝁䅕䅉㡂䍁䅁睑祂䝁䅕䅚灂䡁䅑睖桂䡁䅑睙潂䍁䄸睔ㅂ䡁䅑䅢療䝁䄸睡杁䍁䅧䅍㍁䍁䄸杍祁䍁䄸杍睁䑁䅉䅍灁䅁䅁桚䅁䙁䅯䅁䕂䝁䄸睤畂䝁䅣杣桂䝁䅑党杁䡁䅷䅉䑂䡁䅉党歂䝁䅫䅤塂䝁䅅䅤橂䝁䅧睌偂䡁䅕䅤獂䝁䄸睢牂䍁䅁䅋睁䑁䅧睌睁䑁䅉睌祁䑁䅁免睁䍁䅫䅁晃杄䅁杗䅁䕁䅑睢㍂䝁䄴睚祂䝁䅅䅚求䍁䅁䅦杁䕁䅍杣求䝁䅑兡あ䙁䅣兙あ䝁䅍䅡癁䕁䄸兤あ䝁䅷睢療䝁䅳䅉潁䑁䅁䅏癁䑁䅁李癁䑁䅉䅍硁䑁䅁克䅁佁儴䅁慂䅁䅁䅒療䡁䅣杢湂䡁䅉兙歂䝁䅕䅉㡂䍁䅁睑祂䝁䅕䅚灂䡁䅑睖桂䡁䅑睙潂䍁䄸睔ㅂ䡁䅑䅢療䝁䄸睡杁䍁䅧䅍㑁䍁䄸䅍㍁䍁䄸杍睁䑁䅉睍灁䅁䅁克䄰䙁䅯䅁䕂䝁䄸睤畂䝁䅣杣桂䝁䅑党杁䡁䅷䅉䑂䡁䅉党歂䝁䅫䅤塂䝁䅅䅤橂䝁䅧睌偂䡁䅕䅤獂䝁䄸睢牂䍁䅁䅋睁䑁䅧睌硁䑁䅅睌祁䑁䅁杍穁䍁䅫䅁䭁兄䅁杗䅁䕁䅑睢㍂䝁䄴睚祂䝁䅅䅚求䍁䅁䅦杁䕁䅍杣求䝁䅑兡あ䙁䅣兙あ䝁䅍䅡癁䕁䄸兤あ䝁䅷睢療䝁䅳䅉潁䑁䅁䅏癁䑁䅅杍癁䑁䅉䅍祁䑁䅑克䅁䍁卧䅁慂䅁䅁䅒療䡁䅣杢湂䡁䅉兙歂䝁䅕䅉㡂䍁䅁睑祂䝁䅕䅚灂䡁䅑睖桂䡁䅑睙潂䍁䄸睔ㅂ䡁䅑䅢療䝁䄸睡杁䍁䅧䅍㑁䍁䄸免穁䍁䄸杍睁䑁䅉免灁䅁䅁硊䅁䙁䅯䅁䕂䝁䄸睤畂䝁䅣杣桂䝁䅑党杁䡁䅷䅉䑂䡁䅉党歂䝁䅫䅤塂䝁䅅䅤橂䝁䅧睌偂䡁䅕䅤獂䝁䄸睢牂䍁䅁䅋睁䑁䅧睌硁䑁䅑睌祁䑁䅁杍穁䍁䅫䅁婂充䅁杗䅁䕁䅑睢㍂䝁䄴睚祂䝁䅅䅚求䍁䅁䅦杁䕁䅍杣求䝁䅑兡あ䙁䅣兙あ䝁䅍䅡癁䕁䄸兤あ䝁䅷睢療䝁䅳䅉潁䑁䅁䅏癁䑁䅉免癁䑁䅉䅍祁䑁䅍克䅁䑁丰䅁慂䅁䅁䅒療䡁䅣杢湂䡁䅉兙歂䝁䅕䅉㡂䍁䅁睑祂䝁䅕䅚灂䡁䅑睖桂䡁䅑睙潂䍁䄸睔ㅂ䡁䅑䅢療䝁䄸睡杁䍁䅧䅍㑁䍁䄸杍穁䍁䄸杍睁䑁䅅杍灁䅁䅁栶䅅䙁䅯䅁䕂䝁䄸睤畂䝁䅣杣桂䝁䅑党杁䡁䅷䅉䑂䡁䅉党歂䝁䅫䅤塂䝁䅅䅤橂䝁䅧睌偂䡁䅕䅤獂䝁䄸睢牂䍁䅁䅋睁䑁䅧睌祁䑁䅍睌祁䑁䅁杍穁䍁䅫䅁䉁睄䅁杗䅁䕁䅑睢㍂䝁䄴睚祂䝁䅅䅚求䍁䅁䅦杁䕁䅍杣求䝁䅑兡あ䙁䅣兙あ䝁䅍䅡癁䕁䄸兤あ䝁䅷睢療䝁䅳䅉潁䑁䅁兏癁䑁䅅睍癁䑁䅉䅍祁䑁䅑克䅁䵁伸䅁慂䅁䅁䅒療䡁䅣杢湂䡁䅉兙歂䝁䅕䅉㡂䍁䅁睑祂䝁䅕䅚灂䡁䅑睖桂䡁䅑睙潂䍁䄸睔ㅂ䡁䅑䅢療䝁䄸睡杁䍁䅧䅍㕁䍁䄸免ㅁ䍁䄸杍睁䑁䅉睍灁䅁䅁先䄴䙁䅯䅁䕂䝁䄸睤畂䝁䅣杣桂䝁䅑党杁䡁䅷䅉䑂䡁䅉党歂䝁䅫䅤塂䝁䅅䅤橂䝁䅧睌偂䡁䅕䅤獂䝁䄸睢牂䍁䅁䅋睁䑁䅫睌硁䑁䅙睌祁䑁䅁杍ぁ䍁䅫䅁あ杅䅁杗䅁䕁䅑睢㍂䝁䄴睚祂䝁䅅䅚求䍁䅁䅦杁䕁䅍杣求䝁䅑兡あ䙁䅣兙あ䝁䅍䅡癁䕁䄸兤あ䝁䅷睢療䝁䅳䅉潁䑁䅁兏癁䑁䅉兏癁䑁䅉䅍硁䑁䅕克䅁佁佧䅁慂䅁䅁䅒療䡁䅣杢湂䡁䅉兙歂䝁䅕䅉㡂䍁䅁睑祂䝁䅕䅚灂䡁䅑睖桂䡁䅑睙潂䍁䄸睔ㅂ䡁䅑䅢療䝁䄸睡杁䍁䅧免睁䍁䄸䅍硁䍁䄸杍睁䑁䅉免灁䅁䅁儴䄰䙁䅯䅁䕂䝁䄸睤畂䝁䅣杣桂䝁䅑党杁䡁䅷䅉䑂䡁䅉党歂䝁䅫䅤塂䝁䅅䅤橂䝁䅧睌偂䡁䅕䅤獂䝁䄸睢牂䍁䅁䅋硁䑁䅁睌硁䑁䅑睌祁䑁䅁杍ぁ䍁䅫䅁䱃杄䅁杗䅁䕁䅑睢㍂䝁䄴睚祂䝁䅅䅚求䍁䅁䅦杁䕁䅍杣求䝁䅑兡あ䙁䅣兙あ䝁䅍䅡癁䕁䄸兤あ䝁䅷睢療䝁䅳䅉潁䑁䅅䅍癁䑁䅅䅏癁䑁䅉䅍硁䑁䅧克䅁佁乧䅁慂䅁䅁䅒療䡁䅣杢湂䡁䅉兙歂䝁䅕䅉㡂䍁䅁睑祂䝁䅕䅚灂䡁䅑睖桂䡁䅑睙潂䍁䄸睔ㅂ䡁䅑䅢療䝁䄸睡杁䍁䅧免睁䍁䄸睍睁䍁䄸杍睁䑁䅅兎灁䅁䅁儸䄰䙁䅯䅁䕂䝁䄸睤畂䝁䅣杣桂䝁䅑党杁䡁䅷䅉䑂䡁䅉党歂䝁䅫䅤塂䝁䅅䅤橂䝁䅧睌偂䡁䅕䅤獂䝁䄸睢牂䍁䅁䅋硁䑁䅅睌睁䑁䅍睌祁䑁䅁杍睁䍁䅫䅁㉃䅄䅁杗䅁䕁䅑睢㍂䝁䄴睚祂䝁䅅䅚求䍁䅁䅦杁䕁䅍杣求䝁䅑兡あ䙁䅣兙あ䝁䅍䅡癁䕁䄸兤あ䝁䅷睢療䝁䅳䅉潁䑁䅅免癁䑁䅁睍癁䑁䅉䅍祁䑁䅉克䅁䥁偣䅁慂䅁䅁䅒療䡁䅣杢湂䡁䅉兙歂䝁䅕䅉㡂䍁䅁睑祂䝁䅕䅚灂䡁䅑睖桂䡁䅑睙潂䍁䄸睔ㅂ䡁䅑䅢療䝁䄸睡杁䍁䅧免硁䍁䄸䅍ぁ䍁䄸杍睁䑁䅅兏灁䅁䅁兙䅳䙁䅯䅁䕂䝁䄸睤畂䝁䅣杣桂䝁䅑党杁䡁䅷䅉䑂䡁䅉党歂䝁䅫䅤塂䝁䅅䅤橂䝁䅧睌偂䡁䅕䅤獂䝁䄸睢牂䍁䅁䅋硁䑁䅅睌睁䑁䅑睌祁䑁䅁杍祁䍁䅫䅁畂杄䅁杗䅁䕁䅑睢㍂䝁䄴睚祂䝁䅅䅚求䍁䅁䅦杁䕁䅍杣求䝁䅑兡あ䙁䅣兙あ䝁䅍䅡癁䕁䄸兤あ䝁䅷睢療䝁䅳䅉潁䑁䅅免癁䑁䅅免癁䑁䅉䅍祁䑁䅉克䅁乁倰䅁慂䅁䅁䅒療䡁䅣杢湂䡁䅉兙歂䝁䅕䅉㡂䍁䅁睑祂䝁䅕䅚灂䡁䅑睖桂䡁䅑睙潂䍁䄸睔ㅂ䡁䅑䅢療䝁䄸睡杁䍁䅧免硁䍁䄸免穁䍁䄸杍睁䑁䅅䅎灁䅁䅁兺䅷䙁䅯䅁䕂䝁䄸睤畂䝁䅣杣桂䝁䅑党杁䡁䅷䅉䑂䡁䅉党歂䝁䅫䅤塂䝁䅅䅤橂䝁䅧睌偂䡁䅕䅤獂䝁䄸睢牂䍁䅁䅋硁䑁䅅睌硁䑁䅍睌祁䑁䅁杍ぁ䍁䅫䅁湃杅䅁杗䅁䕁䅑睢㍂䝁䄴睚祂䝁䅅䅚求䍁䅁䅦杁䕁䅍杣求䝁䅑兡あ䙁䅣兙あ䝁䅍䅡癁䕁䄸兤あ䝁䅷睢療䝁䅳䅉潁䑁䅅免癁䑁䅅䅎癁䑁䅉䅍祁䑁䅑克䅁偁丸䅁慂䅁䅁䅒療䡁䅣杢湂䡁䅉兙歂䝁䅕䅉㡂䍁䅁睑祂䝁䅕䅚灂䡁䅑睖桂䡁䅑睙潂䍁䄸睔ㅂ䡁䅑䅢療䝁䄸睡杁䍁䅧免硁䍁䄸免㑁䍁䄸杍睁䑁䅉䅎灁䅁䅁朱䄸䙁䅯䅁䕂䝁䄸睤畂䝁䅣杣桂䝁䅑党杁䡁䅷䅉䑂䡁䅉党歂䝁䅫䅤塂䝁䅅䅤橂䝁䅧睌偂䡁䅕䅤獂䝁䄸睢牂䍁䅁䅋硁䑁䅅睌祁䑁䅁睌祁䑁䅁杍ぁ䍁䅫䅁塃杅䅁杗䅁䕁䅑睢㍂䝁䄴睚祂䝁䅅䅚求䍁䅁䅦杁䕁䅍杣求䝁䅑兡あ䙁䅣兙あ䝁䅍䅡癁䕁䄸兤あ䝁䅷睢療䝁䅳䅉潁䑁䅅免癁䑁䅉免癁䑁䅉䅍祁䑁䅑克䅁䑁副䅁慂䅁䅁䅒療䡁䅣杢湂䡁䅉兙歂䝁䅕䅉㡂䍁䅁睑祂䝁䅕䅚灂䡁䅑睖桂䡁䅑睙潂䍁䄸睔ㅂ䡁䅑䅢療䝁䄸睡杁䍁䅧免硁䍁䄸杍ㅁ䍁䄸杍睁䑁䅉䅎灁䅁䅁䅒䅷䙁䅯䅁䕂䝁䄸睤畂䝁䅣杣桂䝁䅑党杁䡁䅷䅉䑂䡁䅉党歂䝁䅫䅤塂䝁䅅䅤橂䝁䅧睌偂䡁䅕䅤獂䝁䄸睢牂䍁䅁䅋硁䑁䅅睌祁䑁䅧睌祁䑁䅁杍穁䍁䅫䅁祄睄䅁杗䅁䕁䅑睢㍂䝁䄴睚祂䝁䅅䅚求䍁䅁䅦杁䕁䅍杣求䝁䅑兡あ䙁䅣兙あ䝁䅍䅡癁䕁䄸兤あ䝁䅷睢療䝁䅳䅉潁䑁䅅免癁䑁䅉兏癁䑁䅉䅍祁䑁䅍克䅁䵁佫䅁慂䅁䅁䅒療䡁䅣杢湂䡁䅉兙歂䝁䅕䅉㡂䍁䅁睑祂䝁䅕䅚灂䡁䅑睖桂䡁䅑睙潂䍁䄸睔ㅂ䡁䅑䅢療䝁䄸睡杁䍁䅧免祁䍁䄸䅍硁䍁䄸杍睁䑁䅉睍灁䅁䅁桶䅉䙁䅯䅁䕂䝁䄸睤畂䝁䅣杣桂䝁䅑党杁䡁䅷䅉䑂䡁䅉党歂䝁䅫䅤塂䝁䅅䅤橂䝁䅧睌偂䡁䅕䅤獂䝁䄸睢牂䍁䅁䅋硁䑁䅉睌睁䑁䅉睌祁䑁䅁免ㅁ䍁䅫䅁⭁杄䅁杗䅁䕁䅑睢㍂䝁䄴睚祂䝁䅅䅚求䍁䅁䅦杁䕁䅍杣求䝁䅑兡あ䙁䅣兙あ䝁䅍䅡癁䕁䄸兤あ䝁䅷睢療䝁䅳䅉潁䑁䅅杍癁䑁䅁䅎癁䑁䅉䅍祁䑁䅑克䅁䱁䱉䅁慂䅁䅁䅒療䡁䅣杢湂䡁䅉兙歂䝁䅕䅉㡂䍁䅁睑祂䝁䅕䅚灂䡁䅑睖桂䡁䅑睙潂䍁䄸睔ㅂ䡁䅑䅢療䝁䄸睡杁䍁䅧免祁䍁䄸䅍㉁䍁䄸杍睁䑁䅅免灁䅁䅁睉䅳䙁䅯䅁䕂䝁䄸睤畂䝁䅣杣桂䝁䅑党杁䡁䅷䅉䑂䡁䅉党歂䝁䅫䅤塂䝁䅅䅤橂䝁䅧睌偂䡁䅕䅤獂䝁䄸睢牂䍁䅁䅋硁䑁䅉睌睁䑁䅫睌祁䑁䅁杍ぁ䍁䅫䅁䭄杄䅁杗䅁䕁䅑睢㍂䝁䄴睚祂䝁䅅䅚求䍁䅁䅦杁䕁䅍杣求䝁䅑兡あ䙁䅣兙あ䝁䅍䅡癁䕁䄸兤あ䝁䅷睢療䝁䅳䅉潁䑁䅅杍癁䑁䅅䅍癁䑁䅉䅍祁䑁䅑克䅁䕁倴䅁慂䅁䅁䅒療䡁䅣杢湂䡁䅉兙歂䝁䅕䅉㡂䍁䅁睑祂䝁䅕䅚灂䡁䅑睖桂䡁䅑睙潂䍁䄸睔ㅂ䡁䅑䅢療䝁䄸睡杁䍁䅧免祁䍁䄸免祁䍁䄸杍睁䑁䅅䅏灁䅁䅁睁䅳䙁䅯䅁䕂䝁䄸睤畂䝁䅣杣桂䝁䅑党杁䡁䅷䅉䑂䡁䅉党歂䝁䅫䅤塂䝁䅅䅤橂䝁䅧睌偂䡁䅕䅤獂䝁䄸睢牂䍁䅁䅋硁䑁䅉睌硁䑁䅉睌祁䑁䅁杍祁䍁䅫䅁汃䅄䅁杗䅁䕁䅑睢㍂䝁䄴睚祂䝁䅅䅚求䍁䅁䅦杁䕁䅍杣求䝁䅑兡あ䙁䅣兙あ䝁䅍䅡癁䕁䄸兤あ䝁䅷睢療䝁䅳䅉潁䑁䅅杍癁䑁䅅睍癁䑁䅉䅍祁䑁䅍克䅁䱁佯䅁慂䅁䅁䅒療䡁䅣杢湂䡁䅉兙歂䝁䅕䅉㡂䍁䅁睑祂䝁䅕䅚灂䡁䅑睖桂䡁䅑睙潂䍁䄸睔ㅂ䡁䅑䅢療䝁䄸睡杁䍁䅧免祁䍁䄸免ㅁ䍁䄸杍睁䑁䅉睍灁䅁䅁朰䅳䙁䅯䅁䕂䝁䄸睤畂䝁䅣杣桂䝁䅑党杁䡁䅷䅉䑂䡁䅉党歂䝁䅫䅤塂䝁䅅䅤橂䝁䅧睌偂䡁䅕䅤獂䝁䄸睢牂䍁䅁䅋硁䑁䅉睌硁䑁䅙睌祁䑁䅁杍ぁ䍁䅫䅁⽃睃䅁杗䅁䕁䅑睢㍂䝁䄴睚祂䝁䅅䅚求䍁䅁䅦杁䕁䅍杣求䝁䅑兡あ䙁䅣兙あ䝁䅍䅡癁䕁䄸兤あ䝁䅷睢療䝁䅳䅉潁䑁䅅杍癁䑁䅅兏癁䑁䅉䅍祁䑁䅑克䅁䥁偷䅁慂䅁䅁䅒療䡁䅣杢湂䡁䅉兙歂䝁䅕䅉㡂䍁䅁睑祂䝁䅕䅚灂䡁䅑睖桂䡁䅑睙潂䍁䄸睔ㅂ䡁䅑䅢療䝁䄸睡杁䍁䅧免祁䍁䄸杍睁䍁䄸杍睁䑁䅉䅎灁䅁䅁硆䅉䙁䅯䅁䕂䝁䄸睤畂䝁䅣杣桂䝁䅑党杁䡁䅷䅉䑂䡁䅉党歂䝁䅫䅤塂䝁䅅䅤橂䝁䅧睌偂䡁䅕䅤獂䝁䄸睢牂䍁䅁䅋硁䑁䅉睌祁䑁䅙睌祁䑁䅁杍ぁ䍁䅫䅁煁充䅁杗䅁䕁䅑睢㍂䝁䄴睚祂䝁䅅䅚求䍁䅁䅦杁䕁䅍杣求䝁䅑兡あ䙁䅣兙あ䝁䅍䅡癁䕁䄸兤あ䝁䅷睢療䝁䅳䅉潁䑁䅅杍癁䑁䅉睎癁䑁䅉䅍祁䑁䅍克䅁䍁乳䅁慂䅁䅁䅒療䡁䅣杢湂䡁䅉兙歂䝁䅕䅉㡂䍁䅁睑祂䝁䅕䅚灂䡁䅑睖桂䡁䅑睙潂䍁䄸睔ㅂ䡁䅑䅢療䝁䄸睡杁䍁䅧免祁䍁䄸睍硁䍁䄸杍睁䑁䅉䅎灁䅁䅁䉙䅁䍁䝙䅁䕂䝁䄸䅥灂䝁䄰兡あ䡁䅫䅌杁䕁䅫杢橂䍁䄴䅉療䡁䅁党祂䝁䅅䅤求䡁䅍䅉桂䍁䅁睙獂䝁䄸兤歂䍁䄰杙桂䡁䅍党歂䍁䅁䅚灂䝁䅣兡あ䝁䅅䅢杁䡁䅁䅢桂䡁䅑杚療䡁䅉兢杁䝁䅙睢祂䍁䅁兢求䝁䅑兡橂䝁䅅䅢杁䡁䅁杣療䝁䅙党穂䡁䅍兡療䝁䄴兙獂䡁䅍䅉灂䝁䄴䅉あ䝁䅧党杁䙁䅕杢灂䡁䅑党歂䍁䅁睕あ䝁䅅䅤求䡁䅍杌杁䙁䅑䅡求䍁䅁睙療䝁䄰䅣桂䝁䄴入婁䡉䅍䅉睂䝁䅷兙あ䝁䅙睢祂䝁䄰䅉睂䡁䅉睢㉂䝁䅫䅚求䡁䅍䅉灂䡁䅑督杁䝁䄰党瑂䝁䅉党祂䡁䅍䅉㍂䝁䅫䅤潂䍁䅁䅚灂䝁䅣兡あ䝁䅅䅢杁䡁䅑睢療䝁䅷督杁䝁䅉兤灂䝁䅷䅤杁䝁䅙睢祂䍁䅁兢求䝁䅑兡橂䝁䅫杢求䍁䅷䅉あ䝁䅧兙あ䍁䅁党畂䝁䅅杙獂䝁䅕督杁䝁䅫䅤穂䍁䅁兢求䝁䄰杙求䡁䅉督杁䡁䅑睢杁䝁䅍睢獂䝁䅷兙楂䝁䄸杣桂䡁䅑党杁䡁䅣兡あ䝁䅧䅉橂䝁䄸䅢獂䝁䅕兙湂䡁䅕党穂䍁䅷䅉穂䡁䅑兙㕂䍁䅁兤睂䍁䅁䅤療䍁䅁䅚桂䡁䅑党杁䡁䅣兡あ䝁䅧䅉あ䝁䅧党杁䝁䅷兙あ䝁䅕督あ䍁䅁兢求䝁䅑兡橂䝁䅅䅢杁䝁䄴党㍂䡁䅍䅉桂䝁䄴䅚杁䡁䅉党穂䝁䅕兙祂䝁䅍䅡獁䍁䅁兢桂䝁䄴兙湂䝁䅕䅉あ䝁䅧党灂䡁䅉䅉橂䝁䅅杣求䝁䅕杣穂䍁䅁兙畂䝁䅑䅉療䝁䄴兌橂䝁䅅䅢獂䍁䅁督橂䝁䅧党歂䡁䅕䅢求䡁䅍䅌杁䡁䅍䅤祂䝁䅕兙瑂䝁䅷兡畂䝁䅕䅉歂䝁䄸睙ㅂ䝁䄰党畂䡁䅑兙あ䝁䅫睢畂䍁䅁兙畂䝁䅑䅉桂䝁䅑兢灂䝁䄴兡穂䡁䅑杣桂䡁䅑兡㉂䝁䅕䅉睂䝁䅅䅣求䡁䅉睤療䡁䅉睡獁䍁䅁兙畂䝁䅑䅉橂䝁䄸杢歂䡁䅕睙あ䍁䅁杤灂䡁䅉䅤ㅂ䝁䅅䅢杁䡁䅁兙あ䝁䅫党畂䡁䅑䅉㉂䝁䅫督灂䡁䅑督畁䍁䅁兓あ䍁䅁䅣祂䝁䅫兢桂䡁䅉兡獂䡁䅫䅉穂䝁䅕杣㉂䝁䅕督杁䡁䅁䅡㕂䡁䅍兡橂䝁䅫兙畂䡁䅍䅌杁䝁䄴兤祂䡁䅍党杁䡁䅁杣桂䝁䅍䅤灂䡁䅑兡療䝁䄴党祂䡁䅍䅌杁䡁䅁䅡㕂䡁䅍兡橂䝁䅫兙畂䍁䅁兙穂䡁䅍兡穂䡁䅑兙畂䡁䅑督獁䍁䅁兢求䝁䅑兡橂䝁䅅䅢杁䡁䅍䅤ㅂ䝁䅑党畂䡁䅑督獁䍁䅁䅣潂䝁䅅杣瑂䝁䅅睙求䡁䅕䅤灂䝁䅍兙獂䍁䅁兢桂䝁䄴兤浂䝁䅅睙あ䡁䅕杣求䡁䅉督獁䍁䅁兙畂䝁䅑䅉潂䝁䅕兙獂䡁䅑䅡橂䝁䅅杣求䍁䅁督㕂䡁䅍䅤求䝁䄰督畁䍁䅁䅖潂䝁䅕䅉橂䝁䄸兢睂䝁䅅杢㕂䍁䅁睤桂䡁䅍䅉浂䝁䄸杣瑂䝁䅕杣獂䡁䅫䅉牂䝁䄴睢㍂䝁䄴䅉桂䡁䅍䅉穁䕁䄰䅒杁䕁䅍睢瑂䝁䄰兤畂䝁䅫睙桂䡁䅑兡療䝁䄴督獁䍁䅁兓畂䝁䅍杌杁䝁䅅杢歂䍁䅁睙潂䝁䅅杢湂䝁䅕䅚杁䝁䅫䅤穂䍁䅁杢桂䝁䄰党杁䡁䅑睢杁䕁䅑睢㑂䝁䅫兢灂䡁䅑入獁䍁䅁兓畂䝁䅍杌杁䝁䅫杢杁䕁䅯兤畂䝁䅕䅉祁䑁䅁免睁䍁䄴䅉䕂䝁䄸䅥灂䝁䄰兡あ䡁䅫䅌杁䕁䅫杢橂䍁䄴䅉㍂䝁䅅督杁䝁䅫杢橂䝁䄸杣睂䝁䄸杣桂䡁䅑党歂䍁䅁兡畂䍁䅁杍睁䑁䅅䅍杁䝁䅅杢歂䍁䅁兡穂䍁䅁䅡求䝁䅅䅚硂䡁䅕兙祂䡁䅑党祂䝁䅕䅚杁䝁䅫杢杁䙁䅍兙畂䍁䅁杒祂䝁䅅杢橂䝁䅫督橂䝁䄸䅌杁䕁䅍兙獂䝁䅫杚療䡁䅉杢灂䝁䅅杌䅁䱁噅䅁䍃睂䅁䅒祂䝁䅕兙瑂䍁䅁杒灂䝁䄴䅚求䡁䅉督杁䕁䅧睢瑂䝁䅕督獁䍁䅁兓畂䝁䅍杌杁䝁䄸䅣求䡁䅉兙あ䝁䅕督杁䝁䅅督杁䝁䅅䅉潂䝁䄸䅢歂䝁䅫杢湂䍁䅁睙療䝁䄰䅣桂䝁䄴入杁䝁䅙睢祂䍁䅁䅒祂䝁䅕兙瑂䍁䅁杒灂䝁䄴䅚求䡁䅉督杁䕁䅧睢瑂䝁䅕督杁䕁䅷䅔䑂䍁䅁䅤潂䝁䅅䅤杁䝁䅕杢湂䝁䅅睚求䡁䅍䅉灂䝁䄴䅉潂䝁䄸兢求䝁䅉兤灂䝁䅷䅚灂䝁䄴睚杁䝁䅉兤穂䝁䅫杢求䡁䅍督杁䝁䅫杢杁䡁䅑䅡求䍁䅁兖畂䝁䅫䅤求䝁䅑䅉呂䡁䅑兙あ䝁䅕督畁䍁䅁䅖潂䝁䅕䅉橂䝁䄸兢睂䝁䅅杢㕂䍁䅁睢睂䝁䅕杣桂䡁䅑党穂䍁䅁䅤潂䡁䅉睢ㅂ䝁䅣䅡杁䝁䅙睢ㅂ䡁䅉䅉穂䝁䅕睚瑂䝁䅕杢あ䡁䅍杏杁䙁䅍睢ㅂ䡁䅑䅡求䝁䅅督あ䍁䅷䅉乂䝁䅫䅚瑁䕁䅅䅤獂䝁䅅杢あ䝁䅫睙獁䍁䅁兔灂䝁䅑睤求䡁䅍䅤獁䍁䅁兙畂䝁䅑䅉䝂䝁䅫杢桂䝁䄴睙灂䝁䅅䅢杁䙁䅍党祂䡁䅙兡橂䝁䅕督畁䍁䅁兓あ䍁䅁䅚求䡁䅍兡湂䝁䄴督獁䍁䅁睙療䝁䄴督あ䡁䅉兤橂䡁䅑督獁䍁䅁兙畂䝁䅑䅉穂䝁䅕䅢獂䡁䅍䅉穂䝁䅫杢湂䝁䅷党瑁䝁䅙兙瑂䝁䅫䅢㕂䍁䅁党畂䡁䅑杣㕂䍁䄰䅢求䡁䅙党獂䍁䅷䅉桂䝁䄴䅚杁䝁䅙兡祂䡁䅍䅤瑁䡁䅑兡瑂䝁䅕䅉桂䝁䄴䅚杁䡁䅍党橂䝁䄸杢歂䍁䅁䅤灂䝁䄰党杁䝁䄰睢㉂䝁䅕兌ㅂ䡁䅁䅉潂䝁䄸兢求䡁䅍䅌杁䝁䅅督杁䡁䅣党獂䝁䅷䅉桂䡁䅍䅉桂䝁䅍䅤灂䡁䅙党杁䝁䅅䅚ㅂ䝁䅷䅤杁䝁䅧睢瑂䝁䅕督杁䝁䅅杢歂䍁䅁睙ㅂ䡁䅍䅤療䝁䄰䅉潂䝁䄸兢求䡁䅍䅉灂䝁䄴䅉䝂䝁䅷睢祂䝁䅫䅚桂䍁䅷䅉啂䝁䅕䅥桂䡁䅍䅌杁䙁䅑党畂䝁䄴党穂䡁䅍党求䍁䅷䅉佂䝁䄸杣あ䝁䅧䅉䑂䝁䅅杣療䝁䅷兡畂䝁䅅䅌杁䙁䅍睢ㅂ䡁䅑䅡杁䕁䅍兙祂䝁䄸䅢灂䝁䄴兙獁䍁䅁睒求䝁䄸杣湂䝁䅫兙獁䍁䅁睑療䝁䅷睢祂䝁䅅䅚療䍁䅷䅉桂䝁䄴䅚杁䡁䅑䅡求䍁䅁睖桂䡁䅍䅡灂䝁䄴睚あ䝁䄸杢獁䍁䅁䅒畁䕁䅍杌杁䝁䄰党あ䡁䅉睢睂䝁䄸䅢灂䡁䅑兙畂䍁䅁兙祂䝁䅕兙畁䍁䅁䅖潂䝁䅕䅉橂䝁䄸兢睂䝁䅅杢㕂䍁䅁兢桂䡁䅉睡求䡁䅑督杁䝁䅫䅤穂䍁䅁䅡療䝁䄰党穂䍁䅁兤畂䝁䅑党祂䍁䅁杤桂䡁䅉兡療䡁䅕督杁䝁䅉杣桂䝁䄴䅚穂䍁䅷䅉灂䝁䄴睙獂䡁䅕䅚灂䝁䄴睚杁䕁䅑杣求䝁䅅兢杁䕁䅙兡畂䝁䅑党祂䡁䅍䅉䥂䝁䄸兢求䡁䅍䅌杁䕁䅑杒杁䕁䅷兤㑂䡁䅕杣㕂䍁䅷䅉䑂䡁䅉兙浂䡁䅑䅉䥂䝁䄸兢求䡁䅍䅌杁䝁䅅杢歂䍁䅁睑療䡁䅙党畂䡁䅑杣㕂䍁䅁䅓療䝁䄰党穂䍁䄴䅉䩂䡁䅑䅉桂䝁䅷督療䍁䅁䅣祂䝁䄸杤灂䝁䅑党穂䍁䅁兡畂䡁䅍兤祂䝁䅅杢橂䝁䅕䅉桂䝁䅣党畂䝁䅍入杁䡁䅍党祂䡁䅙兡橂䝁䅕督獁䍁䅁兡畂䝁䅍䅢ㅂ䝁䅑兡畂䝁䅣䅉橂䝁䅷睢穂䝁䅫杢湂䍁䅷䅉求䡁䅍睙祂䝁䄸睤獁䍁䅁兙畂䝁䅑䅉あ䝁䅫䅤獂䝁䅕䅉灂䝁䄴督ㅂ䡁䅉兙畂䝁䅍党獁䍁䅁兙穂䍁䅁睤求䝁䅷䅢杁䝁䅅督杁䝁䄰睢祂䡁䅑睚桂䝁䅣党杁䝁䅉兙畂䝁䅳兡畂䝁䅣䅉穂䝁䄸䅢ㅂ䡁䅑兡療䝁䄴督畁䍁䅁䅖潂䝁䅕䅉橂䝁䄸兢睂䝁䅅杢㕂䍁䅁督求䝁䅷䅢穂䍁䅁兡あ䡁䅍䅉潂䝁䄸兢求䡁䅍䅉あ䝁䅧杣療䡁䅕睚潂䍁䅁兡あ䡁䅍䅉穂䝁䅅䅢求䡁䅍䅉祂䝁䅕䅣祂䝁䅕督求䝁䄴䅤桂䡁䅑兡㉂䝁䅕督杁䝁䅅杢歂䍁䅁兡畂䝁䅑党睂䝁䅕杢歂䝁䅕杢あ䍁䅁杣求䝁䅅䅢杁䝁䅕督あ䝁䅅䅤求䍁䅁杙祂䝁䄸睡求䡁䅉督畁䍁䅁䅖潂䝁䅕䅉橂䝁䄸兢睂䝁䅅杢㕂䍁䅁睤桂䡁䅍䅉浂䝁䄸兤畂䝁䅑党歂䍁䅁兡畂䍁䅁杍睁䑁䅁䅏杁䝁䅅杢歂䍁䅁兡穂䍁䅁䅡求䝁䅅䅚硂䡁䅕兙祂䡁䅑党祂䝁䅕䅚杁䝁䅫杢杁䕁䅯兙橂䝁䅳督療䝁䄴杤灂䝁䅷䅢求䍁䅷䅉䝂䝁䅷睢祂䝁䅫䅚桂䍁䄴䅁湁杆䅁朶䅁䕁䅑杣療䝁䄴党杁䕁䄰兙畂䝁䅅睚求䝁䄰党畂䡁䅑睏杁䕁䅫杢歂䡁䅕督あ䡁䅉兡桂䝁䅷䅉䉂䡁䅕䅤療䝁䄰兙あ䝁䅫睢畂䑁䅳䅉呂䝁䅕杢穂䝁䄸杣穂䑁䅳䅉兂䡁䅉睢橂䝁䅕督穂䍁䅁兑ㅂ䡁䅑睢瑂䝁䅅䅤灂䝁䄸杢㝁䍁䅁杕求䝁䄰睢あ䝁䅕䅉䉂䝁䅍睙求䡁䅍督杁䝁䅅杢歂䍁䅁睑療䝁䄴䅤祂䝁䄸䅢㝁䍁䅁兑ㅂ䡁䅑睢畂䝁䄸兢療䡁䅕督杁䙁䅙党潂䝁䅫睙獂䝁䅕督䅁䩁兑䅁䅄䅂䅁䅒祂䝁䄸䅣楂䝁䄸䅥獁䍁䅁兓畂䝁䅍杌杁䡁䅁杣療䡁䅙兡歂䝁䅕督杁䝁䅅䅉橂䝁䄸杢あ䝁䅕杢あ䍁䅁睙療䝁䅷䅢桂䝁䅉睢祂䝁䅅䅤灂䝁䄸杢杁䡁䅁䅢桂䡁䅑杚療䡁䅉兢杁䡁䅣睢祂䝁䅷䅚㍂䝁䅫䅚求䍁䄴䅉啂䝁䅧党杁䝁䅍睢瑂䡁䅁兙畂䡁䅫升穂䍁䅁䅣獂䝁䅅䅤浂䝁䄸杣瑂䍁䅁兙獂䝁䅷睢㍂䡁䅍䅉灂䝁䄴䅚灂䡁䅙兡歂䡁䅕兙獂䡁䅍䅌杁䝁䅙兙瑂䝁䅫䅢灂䝁䅕督獁䍁䅁䅤求䝁䅅兢穂䍁䅷䅉桂䝁䄴䅚杁䝁䄸杣湂䝁䅅杢灂䡁䅯兙あ䝁䅫睢畂䡁䅍䅉あ䝁䄸䅉橂䝁䄸䅢獂䝁䅅杙療䡁䅉兙あ䝁䅕䅉桂䝁䄴䅚杁䡁䅍兡湂䝁䄴䅉ㅂ䡁䅁䅉浂䝁䄸杣杁䝁䅙杣求䝁䅕䅉あ䝁䅧杣療䡁䅕睚潂䍁䅁兡あ䡁䅍䅉㍂䝁䅕杙穂䝁䅫䅤求䍁䅁睢祂䍁䅁兙睂䡁䅁䅌杁䝁䅅督杁䡁䅣党獂䝁䅷䅉桂䡁䅍䅉ㅂ䡁䅁睚祂䝁䅅䅚求䍁䅁䅤療䍁䅁兙杁䡁䅁兙灂䝁䅑䅉穂䡁䅕杙穂䝁䅍杣灂䡁䅁䅤灂䝁䄸杢杁䡁䅁䅢桂䝁䄴䅉浂䝁䄸杣杁䡁䅁杣求䝁䄰兡ㅂ䝁䄰䅉浂䝁䅕兙あ䡁䅕杣求䡁䅍杌杁䕁䅫䅤杁䡁䅍党祂䡁䅙党穂䍁䅁睙ㅂ䡁䅍䅤療䝁䄰党祂䡁䅍䅉灂䝁䄴䅉睂䡁䅉睢浂䝁䅕督穂䝁䅫睢畂䝁䅅䅢杁䡁䅍党祂䡁䅙兡橂䝁䅕督獁䍁䅁䅤求䝁䅍䅡畂䝁䄸䅢療䝁䅣入獁䍁䅁兢求䝁䅑兡桂䍁䅷䅉求䝁䅑兤橂䝁䅅䅤灂䝁䄸杢獁䍁䅁兡畂䝁䅑兤穂䡁䅑杣灂䝁䅅䅢獁䍁䅁睙療䝁䄴督ㅂ䝁䄰党祂䍁䅁兙畂䝁䅑䅉祂䝁䅕䅤桂䝁䅫䅢獁䍁䅁兙畂䝁䅑䅉浂䝁䅫杢桂䝁䄴睙灂䝁䅅䅢杁䡁䅍党祂䡁䅙兡橂䝁䅕督杁䝁䅫杢歂䡁䅕督あ䡁䅉兡求䡁䅍杌杁䙁䅑䅡求䍁䅁睙療䝁䄰䅣桂䝁䄴入杁䡁䅣兙穂䍁䅁杚療䡁䅉兢求䡁䅉䅢㕂䍁䅁睡畂䝁䄸睤畂䍁䅁兙穂䍁䅁兒㉂䝁䅕杢浂䝁䅷睢㍂䍁䅷䅉䩂䝁䄴睙畁䍁䅁兙畂䝁䅑䅉橂䝁䅧兙畂䝁䅣党歂䍁䅁兡あ䡁䅍䅉畂䝁䅅兢求䍁䅁䅤療䍁䅁䅒祂䝁䄸䅣楂䝁䄸䅥獁䍁䅁兓畂䝁䅍杌杁䝁䅫杢杁䕁䄸睙あ䝁䄸杙求䡁䅉䅉祁䑁䅁䅍㕁䍁䄴䅉䕂䡁䅉睢睂䝁䅉睢㑂䍁䅷䅉䩂䝁䄴睙畁䍁䅁睤桂䡁䅍䅉灂䝁䄴睙療䡁䅉䅣療䡁䅉兙あ䝁䅕䅚杁䝁䅫杢杁䑁䅉䅍睁䑁䅣䅉桂䝁䄴䅚杁䝁䅫督杁䝁䅉兙穂䝁䅕䅚杁䝁䅫杢杁䙁䅍兙畂䍁䅁杒祂䝁䅅杢橂䝁䅫督橂䝁䄸䅌杁䕁䅍兙獂䝁䅫杚療䡁䅉杢灂䝁䅅杌䅁䉁唴䅁奁䅁䅁䅒祂䡁䅕睚杁䙁䅉党あ䝁䅅兡獂䅁䅁眲䅯䝁偉䅁䕂䡁䅕䅕療䝁䄴䅤杁䝁䅑党杁䕁䄴党瑂䝁䄸兤祂䡁䅍䅌杁䕁䅫杢橂䍁䄴䅉睂䡁䅉睢㉂䝁䅫䅚求䡁䅍䅉あ䝁䅕睙潂䝁䄴睢獂䝁䄸睚㕂䍁䄰杙桂䡁䅍党歂䍁䅁兢桂䡁䅑党祂䝁䅫兙獂䡁䅍䅉桂䝁䄴䅚杁䡁䅍睢獂䡁䅕䅤灂䝁䄸杢穂䍁䅁兡畂䍁䅁䅤潂䝁䅕䅉噂䝁䄴兡あ䝁䅕䅚杁䙁䅍䅤桂䡁䅑党穂䍁䅷䅉䑂䝁䅅杢桂䝁䅑兙獁䍁䅁䅤潂䝁䅕䅉䉂䡁䅍兡桂䍁䅁䅕桂䝁䅍兡浂䝁䅫睙獁䍁䅁䅔桂䡁䅑兡畂䍁䅁兑瑂䝁䅕杣灂䝁䅍兙獁䍁䅁兒ㅂ䡁䅉睢睂䝁䅕䅌杁䡁䅑䅡求䍁䅁兔灂䝁䅑䅚獂䝁䅕䅉䙂䝁䅅督あ䍁䅷䅉桂䝁䄴䅚杁䕁䅅杚祂䝁䅫睙桂䍁䄴䅉䩂䡁䅑䅉療䡁䅁党祂䝁䅅䅤求䡁䅍䅉あ䝁䅧杣療䡁䅕睚潂䍁䅁兒獂䝁䅕睙あ䡁䅉睢畂䝁䅫睙穂䍁䅁杊杁䕁䅫杢歂䡁䅕督あ䡁䅉兡桂䝁䅷䅌杁䙁䅣兙あ䝁䅕杣杁䍁䅙䅉兂䡁䅉睢あ䝁䅕睙あ䝁䅫睢畂䍁䅷䅉桂䝁䄴䅚杁䕁䅍睢祂䡁䅁睢祂䝁䅅䅤求䍁䅁杊杁䕁䄸䅤潂䝁䅕杣杁䡁䅍党湂䝁䄰党畂䡁䅑督畁䍁䅁䅖潂䝁䅕䅉䙂䝁䅷党橂䡁䅑杣療䝁䄴兡橂䡁䅍䅉流䍁䅁兓畂䝁䅑兤穂䡁䅑杣灂䝁䅅䅢杁䡁䅍党湂䝁䄰党畂䡁䅑䅉穂䡁䅕䅣睂䝁䅷兡求䡁䅍䅉瑂䝁䅅䅤求䡁䅉兡桂䝁䅷督杁䝁䅅杢歂䍁䅁督療䝁䅷兤あ䝁䅫睢畂䡁䅍䅉浂䝁䄸杣杁䡁䅑䅡求䍁䅁杚桂䝁䅉杣灂䝁䅍兙あ䝁䅫睢畂䍁䅁睢浂䍁䅁督求䝁䄰兡橂䝁䄸杢歂䡁䅕睙あ䝁䄸杣穂䍁䅁兙畂䝁䅑䅉灂䝁䄴䅤求䝁䅣杣桂䡁䅑党歂䍁䅁睙灂䡁䅉睙ㅂ䝁䅫䅤穂䍁䄴䅉啂䝁䅧兡穂䍁䅁督求䝁䅣兢求䝁䄴䅤杁䝁䅅䅢穂䝁䄸䅉睂䡁䅉睢㉂䝁䅫䅚求䡁䅍䅉穂䝁䅕兢灂䝁䅍睢畂䝁䅑兤橂䡁䅑睢祂䍁䅁兙畂䝁䅑䅉桂䝁䅑杤桂䝁䄴睙求䝁䅑䅉睂䝁䅅睙牂䝁䅅睚灂䝁䄴睚杁䝁䄰兙あ䝁䅕杣灂䝁䅅䅢穂䑁䅳䅉歂䝁䅫党獂䝁䅕睙あ䡁䅉兡橂䍁䅁兙畂䝁䅑䅉瑂䝁䅕䅤桂䝁䅷䅢灂䡁䅯兙あ䝁䅫睢畂䍁䅁督療䝁䅷兤あ䝁䅫睢畂䡁䅍䅉浂䝁䄸杣杁䝁䅍䅡灂䡁䅁䅉睂䝁䅅睙牂䝁䅅睚灂䝁䄴睚㝁䍁䅁督灂䝁䅷兡橂䝁䄸杢求䡁䅍䅉浂䝁䄸杣杁䝁䅷兡湂䝁䅧䅤杁䝁䅕兢灂䡁䅑䅤灂䝁䄴睚杁䝁䅑兡療䝁䅑党杁䡁䅁兙橂䝁䅳兙湂䝁䅫杢湂䍁䅁兙畂䝁䅑䅉穂䝁䅕兢灂䝁䅍睢畂䝁䅑兤橂䡁䅑睢祂䍁䅁兙睂䡁䅁䅢灂䝁䅍兙あ䝁䅫睢畂䡁䅍睏杁䝁䅅杢歂䍁䅁䅣求䡁䅉兢桂䝁䄴党畂䡁䅑䅉桂䝁䄴䅚杁䡁䅁杣療䝁䅍党穂䡁䅍䅉橂䝁䅧党瑂䝁䅫督あ䡁䅉兡求䡁䅍䅉浂䝁䄸杣杁䡁䅑䅡求䍁䅁杚桂䝁䅉杣灂䝁䅍兙あ䝁䅫睢畂䍁䅁睢浂䍁䅁䅣祂䝁䅫杢あ䝁䅕䅚杁䝁䅍兡祂䝁䅍兤灂䡁䅑䅉楂䝁䄸兙祂䝁䅑督杁䡁䅑睢杁䝁䅫杢橂䝁䅷兤歂䝁䅕䅉獂䝁䅅兢灂䝁䄴兙あ䝁䅕督杁䝁䅅杢歂䍁䅁督ㅂ䝁䅉督あ䡁䅉兙あ䝁䅕督獁䍁䅁兙畂䝁䅑䅉求䝁䅷党橂䡁䅑杣療䝁䅷党穂䡁䅍䅉桂䝁䄴䅚杁䝁䅕䅢求䝁䅍䅤祂䝁䄸䅢㕂䡁䅑兡橂䍁䅁兢求䡁䅑兙獂䝁䅷兡㙂䝁䅅䅤灂䝁䄸杢杁䡁䅍睢獂䡁䅕䅤灂䝁䄸杢穂䍁䅷䅉桂䝁䄴䅚杁䝁䅕䅢求䝁䅍䅤祂䝁䄸兢桂䝁䅣杢求䡁䅑兡橂䍁䅁督潂䝁䅫党獂䝁䅑兡畂䝁䅣䅉桂䝁䄴䅚杁䡁䅑䅡求䡁䅉兢桂䝁䅷䅉瑂䝁䅅杢桂䝁䅣党瑂䝁䅕杢あ䍁䅁督療䝁䅷兤あ䝁䅫睢畂䡁䅍䅌杁䝁䅅督杁䡁䅣党獂䝁䅷䅉桂䡁䅍䅉睂䝁䅅䅤あ䝁䅕杣畂䝁䅫杢湂䍁䅁督療䝁䅷兤あ䝁䅫睢畂䡁䅍䅌杁䝁䅅杢歂䍁䅁兢桂䡁䅑党祂䝁䅫兙獂䡁䅍䅉桂䝁䄴䅚杁䝁䄰党あ䝁䅅䅢獂䝁䅫来桂䡁䅑兡療䝁䄴䅉睂䡁䅉睢橂䝁䅕督穂䝁䅕督杁䝁䅙睢祂䍁䅁兢求䡁䅑兙獂䍁䅁杚灂䝁䄴兡穂䝁䅧兡畂䝁䅣䅌杁䝁䅑党橂䝁䄸杣桂䡁䅑兡㉂䝁䅕䅌杁䝁䅅杢歂䍁䅁兡畂䝁䅑兤穂䡁䅑杣灂䝁䅅䅢杁䝁䅅䅣睂䝁䅷兡橂䝁䅅䅤灂䝁䄸杢穂䍁䄴䅉䩂䝁䄴䅉桂䝁䅑䅚灂䡁䅑兡療䝁䄴䅌杁䝁䅫䅤杁䝁䄸杚浂䝁䅕杣穂䍁䅁杤桂䡁䅉兡療䡁䅕督杁䝁䄰兙あ䝁䅕杣灂䝁䅅䅢穂䍁䅁䅤療䍁䅁兢桂䝁䄴兤浂䝁䅅睙あ䡁䅕杣求䍁䅁杣灂䝁䅣兡歂䍁䅁兙畂䝁䅑䅉浂䝁䅷党㑂䝁䅫杙獂䝁䅕䅉歂䝁䅫督睂䝁䅷兙㕂䡁䅍䅉浂䝁䄸杣杁䝁䄸杣湂䝁䅅杢灂䝁䅍䅉獂䝁䅫睚潂䡁䅑䅉求䝁䄰兡あ䡁䅑兡畂䝁䅣䅉歂䝁䅫睢歂䝁䅕䅌杁䝁䅅杢歂䍁䅁睢あ䝁䅧党祂䍁䅁䅚灂䡁䅍䅣獂䝁䅅入杁䝁䅅䅣睂䝁䅷兡橂䝁䅅䅤灂䝁䄸杢穂䑁䅳䅉睂䡁䅉睢㉂䝁䅫䅚求䡁䅍䅉潂䝁䅫睚潂䍁䅁䅣求䡁䅉杚療䡁䅉兢桂䝁䄴睙求䍁䅁䅣桂䡁䅉䅤穂䍁䅷䅉桂䝁䄴䅚杁䡁䅍䅣求䝁䅍兡桂䝁䅷䅤㕂䍁䅁督灂䝁䅷兡橂䝁䄸杢求䍁䅁党獂䝁䅅督あ䝁䄸兢求䡁䅉督獁䍁䅁兙畂䝁䅑䅉獂䡁䅕杙祂䝁䅫睙桂䝁䄴䅤穂䍁䅁䅤療䍁䅁兙ㅂ䡁䅑睢瑂䝁䄸䅤灂䡁䅙党獁䍁䅁兙求䡁䅉睢穂䡁䅁兙橂䝁䅕䅌杁䝁䅕䅢求䝁䅍䅤祂䝁䄸杢灂䝁䅍督獁䍁䅁兡畂䝁䅑兤穂䡁䅑杣灂䝁䅅䅢獁䍁䅁兙畂䝁䅑䅉潂䝁䅕兙獂䡁䅑䅡橂䝁䅅杣求䍁䅁兢桂䡁䅉睡求䡁䅑督㝁䍁䅁兙畂䝁䅑䅉睂䝁䅧睢あ䝁䄸䅣療䝁䅷入瑂䝁䅕杣杁䡁䅁䅢桂䡁䅑党穂䍁䅁兙畂䝁䅑䅉睂䝁䅷兙あ䝁䅕兢桂䝁䅳兡畂䝁䅣䅉穂䡁䅫督あ䝁䅕兢穂䍁䅁兤穂䝁䅕䅚杁䝁䅫杢杁䝁䅙䅢求䡁䅧睢湂䡁䅉兙睂䝁䅧兡橂䍁䅁䅣祂䝁䅫杢あ䝁䅫杢湂䍁䅷䅉桂䝁䄴䅚杁䝁䅑兡湂䝁䅫䅤桂䝁䅷䅉灂䝁䄴睡穂䍁䅁杚療䡁䅉䅉あ䝁䅕䅥あ䝁䅫䅢求䍁䅷䅉橂䝁䄸兢瑂䝁䅕杣橂䝁䅫兙獂䍁䅷䅉桂䝁䄴䅚杁䝁䅧睢瑂䝁䅕兌療䝁䅙杚灂䝁䅍党杁䡁䅁杣灂䝁䄴䅤灂䝁䄴睚杁䝁䅅䅣睂䝁䅷兡橂䝁䅅䅤灂䝁䄸杢穂䍁䄴䅉啂䝁䅧党杁䙁䅣兙あ䝁䅕杣杁䍁䅙䅉兂䡁䅉睢あ䝁䅕睙あ䝁䅫睢畂䍁䅁督求䝁䅣兢求䝁䄴䅤杁䡁䅁杣療䡁䅙兡歂䝁䅕督杁䝁䅕杢湂䝁䅫杢求䝁䅕杣求䝁䅑䅉睂䡁䅉睢歂䡁䅕睙あ䡁䅍䅉桂䝁䄴䅚杁䝁䅫杢あ䝁䅕睚祂䝁䅅䅤求䝁䅑䅉穂䡁䅫督あ䝁䅕兢穂䍁䅁杚療䡁䅉䅉㍂䝁䄸杣牂䝁䅕杣杁䡁䅍兙浂䝁䅕䅤㕂䍁䅷䅉㍂䝁䅅䅤求䡁䅉䅉睂䡁䅕杣灂䝁䅙兡橂䝁䅅䅤灂䝁䄸杢杁䝁䅅杢歂䍁䅁督求䡁䅁兙祂䝁䅅䅤灂䝁䄸杢獁䍁䅁䅤祂䝁䅅杢穂䡁䅁睢祂䡁䅑兙あ䝁䅫睢畂䍁䅷䅉求䝁䄴党祂䝁䅣入獁䍁䅁兢求䝁䅑兡橂䝁䅅䅢杁䡁䅁兙橂䝁䅳兙湂䝁䅫杢湂䍁䅁兙畂䝁䅑䅉楂䡁䅕兡獂䝁䅑兡畂䝁䅣䅉瑂䝁䅅䅤求䡁䅉兡桂䝁䅷督畁䍁䅁䅖潂䝁䅕䅉䑂䝁䄸杣睂䝁䄸杣桂䡁䅑党杁䍁䅙䅉偂䡁䅑䅡求䡁䅉䅉穂䝁䅕睚瑂䝁䅕杢あ䍁䅁睢浂䝁䅙党祂䡁䅍䅉桂䡁䅕䅤療䍁䅁兙歂䝁䅧党穂䝁䅫杤求䡁䅍䅉桂䝁䄴䅚杁䝁䅙䅢ㅂ䝁䅫䅚穂䑁䅳䅉乂䡁䅕䅢あ䝁䅫杙桂䡁䅍党㝁䍁䅁兙畂䝁䅑䅉啂䝁䅕䅚獂䝁䅅杣杁䡁䅁杣療䝁䅑兤橂䡁䅑督畁䍁䅁䅖潂䝁䅕䅉橂䝁䄸兢睂䝁䅅杢㕂䍁䅁睤桂䡁䅍䅉浂䝁䄸杣瑂䝁䅕杣獂䡁䅫䅉牂䝁䄴睢㍂䝁䄴䅉桂䡁䅍䅉䕂䝁䄸睤䕂䡁䅕䅕療䝁䄴䅤杁䕁䅫杢橂䍁䄴䅉桂䝁䄴䅚杁䝁䅍䅡桂䝁䄴睚求䝁䅑䅉灂䡁䅑督杁䝁䄴兙瑂䝁䅕䅉あ䝁䄸䅉䕂䡁䅕䅕療䝁䄴䅤杁䝁䅑党杁䕁䄴党瑂䝁䄸兤祂䡁䅍䅌杁䕁䅫杢橂䍁䄴䅉灂䝁䄴䅉䭂䡁䅕杢求䍁䅁杍睁䑁䅅兏畁䍁䅁䅒ㅂ䙁䅁睢畂䡁䅑䅉歂䝁䅕䅉佂䝁䅕兢療䡁䅕杣穂䍁䅷䅉䩂䝁䄴睙畁䍁䅁睤桂䡁䅍䅉灂䝁䄴睙療䡁䅉䅣療䡁䅉兙あ䝁䅕䅚杁䝁䅫杢杁䑁䅉䅍硁䑁䅕䅉桂䝁䄴䅚杁䝁䅫督杁䝁䅧党桂䝁䅑兣ㅂ䝁䅅杣あ䝁䅕杣求䝁䅑䅉灂䝁䄴䅉塂䝁䅫䅢瑂䝁䅫杢湂䡁䅑睢畂䍁䅷䅉䕂䝁䅕䅢桂䡁䅣兙祂䝁䅕杌䅁䉁啯䅁杂䅃䅁䅒ㅂ䝁䅳党杁䕁䅕杢求䡁䅉睚㕂䍁䅁睑療䡁䅉䅣療䡁䅉兙あ䝁䅫睢畂䍁䅷䅉あ䝁䄸睚求䡁䅑䅡求䡁䅉䅉㍂䝁䅫䅤潂䍁䅁兡あ䡁䅍䅉穂䡁䅕杙穂䝁䅫䅚灂䝁䅅杣灂䝁䅕督獁䍁䅁睢睂䝁䅕杣桂䡁䅑党穂䍁䅁兙穂䍁䅁兙畂䍁䅁党畂䝁䅕杣湂䡁䅫䅉橂䝁䄸兢睂䝁䅅杢㕂䍁䅁兡畂䍁䅁䅤潂䝁䅕䅉噂䝁䄴兡あ䝁䅕䅚杁䙁䅍䅤桂䡁䅑党穂䍁䄴䅉䩂䡁䅑䅉療䡁䅁党祂䝁䅅䅤求䡁䅍䅉あ䝁䅧杣療䡁䅕睚潂䍁䅁䅤㍂䝁䄸䅉穂䝁䅕睚瑂䝁䅕杢あ䡁䅍杏杁䕁䅕䅢求䝁䅍䅤祂䝁䅫睙杁䙁䅕䅤灂䝁䅷兡あ䝁䅫党穂䍁䅁兙畂䝁䅑䅉䩂䝁䄴杚祂䝁䅅督あ䡁䅉兤橂䡁䅑兤祂䝁䅕䅉潁䕁䅕兖流䕁䅫克獁䍁䅁兙畂䝁䅑䅉䡂䝁䅅督杁䙁䅕䅤灂䝁䅷兡あ䝁䅫党穂䍁䅁兙畂䝁䅑䅉䩂䝁䄴杚祂䝁䅅督あ䡁䅉兤橂䡁䅑兤祂䝁䅕䅉潁䕁䅣兖流䕁䅫克畁䍁䅁䅖潂䝁䅕䅉䙂䙁䅕杊䩂䍁䅁督求䝁䅣兢求䝁䄴䅤杁䝁䅣党畂䝁䅕杣桂䡁䅑党穂䍁䅷䅉あ䡁䅉兙畂䡁䅍兢灂䡁䅑督獁䍁䅁䅚灂䡁䅍䅤祂䝁䅫杙ㅂ䡁䅑党穂䍁䅷䅉桂䝁䄴䅚杁䡁䅍党獂䝁䅷督杁䝁䅕䅢求䝁䅍䅤祂䝁䅫睙灂䡁䅑入杁䝁䅫杢杁䡁䅑䅡求䍁䅁睑桂䡁䅉睢獂䝁䅫杢桂䡁䅍䅌杁䕁䅙䅢療䡁䅉兡歂䝁䅅䅌杁䝁䅅杢歂䍁䅁䅤潂䝁䅕䅉乂䝁䅫䅚㍂䝁䅕督あ䍁䄴䅉䩂䡁䅑䅉湂䝁䅕杢求䡁䅉兙あ䝁䅕督杁䝁䅕䅢求䝁䅍䅤祂䝁䅫睙灂䡁䅑入杁䡁䅑䅡祂䝁䄸兤湂䝁䅧䅉橂䝁䄸兙獂䍁䅷䅉潂䡁䅫䅚祂䝁䄸党獂䝁䅕睙あ䡁䅉兡橂䍁䅷䅉畂䝁䅅䅤ㅂ䡁䅉兙獂䍁䅁睚桂䡁䅍䅌杁䝁䄸兡獂䍁䅷䅉穂䝁䄸䅢桂䡁䅉䅉桂䝁䄴䅚杁䡁䅣兡畂䝁䅑䅉穂䝁䄸兤祂䝁䅍党穂䍁䅷䅉祂䝁䅕杢求䡁䅣兙楂䝁䅷党穂䍁䅷䅉桂䝁䄴䅚杁䝁䄴兤橂䝁䅷党桂䡁䅉䅉浂䡁䅕党獂䍁䄴䅉啂䝁䅧兡穂䍁䅁督求䝁䅣兢求䝁䄴䅤杁䝁䅅䅢穂䝁䄸䅉求䝁䄴睚桂䝁䅣党穂䍁䅁兡畂䍁䅁䅤潂䝁䅕䅉㍂䝁䅧睢獂䝁䅕督桂䝁䅷党杁䝁䄸杚杁䝁䅕䅢求䝁䅍䅤祂䝁䅫睙灂䡁䅑入杁䡁䅑睢杁䝁䄰兤畂䝁䅫睙灂䡁䅁兙獂䝁䅫䅤灂䝁䅕督獁䍁䅁党獂䝁䅕睙あ䡁䅉兡橂䍁䅁睙療䝁䄸䅣求䡁䅉兙あ䝁䅫杤求䍁䅁兤あ䝁䅫䅢灂䡁䅑兡求䡁䅍䅌杁䝁䅅杢歂䍁䅁䅢療䝁䅅䅚瑁䡁䅍党祂䡁䅙兡畂䝁䅣䅉求䝁䄴䅤灂䡁䅑兡求䡁䅍杌杁䙁䅑䅡求䍁䅁睒噂䍁䅙兓杁䡁䅍党湂䝁䄰党畂䡁䅑䅉歂䝁䅫督あ䡁䅉兡楂䡁䅕䅤求䡁䅍䅉畂䝁䅅䅤ㅂ䡁䅉兙獂䍁䅁睚桂䡁䅍䅉あ䝁䄸䅉祂䝁䅕督灂䝁䅑党畂䡁䅑兡桂䝁䅷䅌杁䝁䅍睢瑂䝁䄰党祂䝁䅍兡桂䝁䅷䅌杁䝁䅫杢歂䡁䅕督あ䡁䅉兡桂䝁䅷䅌杁䝁䅅杢歂䍁䅁䅣療䡁䅣党祂䍁䅁睚求䝁䄴党祂䝁䅅䅤灂䝁䄸杢杁䝁䄴兙あ䡁䅕杣桂䝁䅷䅉湂䝁䅅督杁䝁䅍兤穂䡁䅑睢瑂䝁䅕杣穂䑁䅳䅉桂䝁䄴䅚杁䝁䅫杢㉂䝁䅕督あ䡁䅍䅉灂䝁䄴䅉睂䝁䅫䅣求䝁䅷兡畂䝁䅕䅉あ䡁䅉兙畂䡁䅍兢灂䡁䅍督灂䝁䄸杢杁䡁䅁杣療䝁䅯党橂䡁䅑督獁䍁䅁杣求䝁䄴党㍂䝁䅅杙獂䝁䅕䅉畂䝁䅅䅤ㅂ䡁䅉兙獂䍁䅁睚桂䡁䅍䅉睂䡁䅉睢煂䝁䅕睙あ䡁䅍䅌杁䝁䅅杢歂䍁䅁杢桂䡁䅑兤祂䝁䅅䅢杁䝁䅣兙穂䍁䅁督あ䝁䄸杣桂䝁䅣党杁䝁䅙兙橂䝁䅫䅢灂䡁䅑兡求䡁䅍杌杁䙁䅑䅡求䍁䅁睙療䝁䄰䅣桂䝁䄴入杁䡁䅣兙穂䍁䅁杚療䡁䅉兢求䡁䅉䅢㕂䍁䅁睡畂䝁䄸睤畂䍁䅁兙穂䍁䅁䅒ㅂ䝁䅳党杁䕁䅕杢求䡁䅉睚㕂䍁䅁䅓療䝁䅷䅚灂䝁䄴睚杁䕁䅍睢祂䡁䅁杌杁䝁䅅杢歂䍁䅁睙潂䝁䅅杢湂䝁䅕䅚杁䝁䅫䅤穂䍁䅁杢桂䝁䄰党杁䡁䅑睢杁䕁䅑兤牂䝁䅕䅉䙂䝁䄴党祂䝁䅣入杁䕁䅍睢祂䡁䅁睢祂䝁䅅䅤灂䝁䄸杢杁䝁䅫杢杁䕁䅅䅣祂䝁䅫䅢杁䑁䅉䅍睁䑁䅙杌杁䕁䅑兤牂䝁䅕䅉䙂䝁䄴党祂䝁䅣入杁䕁䅍睢祂䡁䅁睢祂䝁䅅䅤灂䝁䄸杢杁䡁䅣兙穂䍁䅁杚療䡁䅕杢歂䝁䅕䅚杁䝁䅫杢杁䑁䅅兏睁䑁䅑䅉桂䝁䄴䅚杁䝁䅫督杁䝁䅧党桂䝁䅑兣ㅂ䝁䅅杣あ䝁䅕杣求䝁䅑䅉灂䝁䄴䅉䑂䝁䅧兙祂䝁䅷睢あ䡁䅑党獁䍁䅁杔療䡁䅉䅤潂䍁䅁睑桂䡁䅉睢獂䝁䅫杢桂䍁䄴䅁杄杅䅁杦䅍䕁䅑兤療䝁䅷兡畂䝁䅣睢獁䍁䅁兓畂䝁䅍杌杁䝁䄸䅣求䡁䅉兙あ䝁䅕督杁䝁䅅督杁䝁䅅䅉瑂䝁䄸杙灂䝁䅷党杁䝁䅷党桂䡁䅉杢灂䝁䄴睚杁䡁䅁䅢桂䡁䅑杚療䡁䅉兢杁䝁䅫杢杁䡁䅑䅡求䍁䅁兖畂䝁䅫䅤求䝁䅑䅉呂䡁䅑兙あ䝁䅕督獁䍁䅁䅤潂䝁䅕䅉噂䝁䄴兡あ䝁䅕䅚杁䕁䅳兡畂䝁䅣䅚療䝁䄰䅌杁䝁䅅杢歂䍁䅁兡畂䡁䅑党祂䝁䄴兙あ䝁䅫睢畂䝁䅅䅢獂䡁䅫杌杁䙁䅑䅡求䍁䅁睙療䝁䄰䅣桂䝁䄴入杁䝁䄸杚浂䝁䅕杣穂䍁䅁睙療䡁䅕杣穂䝁䅕督杁䝁䅫杢杁䑁䅑䅍杁䝁䅑兡浂䝁䅙党祂䝁䅕杢あ䍁䅁䅢桂䝁䄴睚ㅂ䝁䅅睚求䡁䅍䅌杁䝁䅫杢橂䝁䅷兤歂䝁䅫杢湂䍁䅁睕睂䝁䅅杢灂䡁䅍䅡獁䍁䅁兒畂䝁䅣䅢灂䡁䅍䅡獁䍁䅁杒祂䝁䅕杢橂䝁䅧䅌杁䕁䅣党祂䝁䄰兙畂䍁䅷䅉䩂䡁䅑兙獂䝁䅫兙畂䍁䅷䅉兂䝁䄸杣あ䡁䅕睚ㅂ䝁䅕督求䍁䅷䅉䭂䝁䅅䅣桂䝁䄴党穂䝁䅕䅌杁䝁䅅杢歂䍁䅁睑潂䝁䅫杢求䡁䅍党杁䡁䅑䅡祂䝁䄸兤湂䝁䅧䅉灂䡁䅑督杁䕁䅑兤療䝁䅷兡畂䝁䅣睢杁䝁䅅䅣睂䍁䄴䅉䩂䡁䅑䅉桂䝁䅷督療䍁䅁䅣祂䝁䄸杤灂䝁䅑党穂䍁䅁兙杁䝁䅑兡湂䝁䅫䅤桂䝁䅷䅉䙂䝁䄴睚獂䝁䅫督潂䍁䅁䅢桂䝁䄴睚ㅂ䝁䅅睚求䍁䅁䅣祂䝁䄸杚灂䝁䅍兡求䝁䄴睙㕂䍁䅁兙穂䡁䅍党穂䡁䅍兢求䝁䄴䅤杁䝁䅕䅥桂䝁䄰杌杁䕁䅑兤療䝁䅷兡畂䝁䅣睢獁䍁䅁兓畂䝁䅍杌杁䡁䅣兙穂䍁䅁兡畂䝁䅍睢祂䡁䅁睢祂䝁䅅䅤求䝁䅑䅉灂䝁䄴䅉祁䑁䅁免硁䍁䅁兙畂䝁䅑䅉灂䡁䅍䅉潂䝁䅕兙歂䡁䅅兤桂䡁䅉䅤求䡁䅉党歂䍁䅁兡畂䍁䅁䅕灂䡁䅑䅤穂䝁䅉兤祂䝁䅣䅡獁䍁䅁䅕求䝁䄴杢穂䡁䅫䅢㉂䝁䅅杢灂䝁䅅</t>
  </si>
  <si>
    <t>杌䅁䉁噳䅁潄权䅁䅒㕂䝁䅍睢瑂䍁䅁兓畂䝁䅑兤穂䡁䅑杣灂䝁䅕督獁䍁䅁兓畂䝁䅍杌杁䡁䅁杣療䡁䅙兡歂䝁䅕督杁䡁䅍䅣求䝁䅍兡桂䝁䅷䅤㕂䍁䅁睙療䝁䄴䅤祂䝁䅅睙あ䝁䅫杢湂䍁䅁督求䡁䅉杤灂䝁䅍党穂䍁䅁䅤療䍁䅁䅤潂䝁䅕䅉あ䝁䅕䅢求䝁䅍睢瑂䝁䄰兤畂䝁䅫睙桂䡁䅑兡療䝁䄴督杁䝁䅫杢浂䡁䅉兙穂䡁䅑杣ㅂ䝁䅍䅤ㅂ䡁䅉党杁䝁䅅杢歂䍁䅁兤あ䝁䅫䅢灂䡁䅑入杁䝁䅫杢歂䡁䅕督あ䡁䅉兡求䡁䅍䅉灂䝁䄴䅉あ䝁䅧党杁䙁䅕杢灂䡁䅑党歂䍁䅁睕あ䝁䅅䅤求䡁䅍杌杁䙁䅑䅡求䍁䅁睙療䝁䄰䅣桂䝁䄴入杁䝁䄸杚浂䝁䅕杣穂䍁䅁党畂䝁䅣兡畂䝁䅕党祂䝁䅫杢湂䍁䅁督求䡁䅉杤灂䝁䅍党穂䍁䅁䅤療䍁䅁䅤求䝁䅷党橂䝁䄸兢瑂䡁䅕杢灂䝁䅍兙あ䝁䅫睢畂䡁䅍䅉睂䡁䅉睢㉂䝁䅫䅚求䡁䅉督獁䍁䅁兡畂䝁䅍䅢ㅂ䝁䅑兡畂䝁䅣䅉あ䝁䅧党杁䡁䅁䅢桂䝁䄴杢灂䝁䄴睚杁䝁䅅杢歂䍁䅁䅚求䡁䅍兡湂䝁䄴䅉療䝁䅙䅉桂䝁䅕杣灂䝁䅅䅢獁䍁䅁兤畂䝁䅑党祂䝁䅣杣療䡁䅕杢歂䍁䅷䅉桂䝁䄴䅚杁䝁䅉兤祂䝁䅫党歂䍁䅁杚灂䝁䅉党祂䍁䅁睢睂䡁䅑兡橂䍁䅷䅉橂䝁䄸䅣睂䝁䅕杣獁䍁䅁兙畂䝁䅑䅉橂䝁䄸兙㑂䝁䅫兙獂䍁䅁睙桂䝁䅉䅢求䍁䅁督㕂䡁䅍䅤求䝁䄰督㝁䍁䅁睤灂䡁䅉党獂䝁䅕督穂䍁䅁杢求䡁䅑睤療䡁䅉睡穂䍁䅁兡畂䍁䅁睙療䝁䄴杢求䝁䅍䅤灂䝁䄸杢杁䡁䅣兡あ䝁䅧䅉あ䝁䅧党杁䝁䅑党睂䝁䅷睢㕂䝁䄰党畂䡁䅑䅉療䝁䅙䅉瑂䝁䅅睙祂䝁䄸䅉橂䝁䅕䅢獂䍁䅁兙畂䝁䅑䅉畂䝁䅕睤杁䡁䅍兢桂䝁䅷䅢杁䝁䅍党獂䝁䅷䅉穂䝁䅫䅤求䡁䅍睏杁䝁䅅杢歂䍁䅁䅣祂䝁䄸睚祂䝁䅅兢杁䝁䅅杢歂䍁䅁䅣祂䝁䄸条求䝁䅍䅤杁䝁䄰兙畂䝁䅅睚求䝁䄰党畂䡁䅑䅉桂䝁䄴䅚杁䝁䅫杢穂䡁䅁党橂䡁䅑兡療䝁䄴䅉睂䝁䅕杣穂䝁䄸杢畂䝁䅕䅢畁䍁䅁兓あ䍁䅁兙獂䡁䅍睢杁䡁䅁杣療䡁䅙兡歂䝁䅕督杁䝁䅍睢畂䡁䅍䅤祂䡁䅕睙あ䝁䅫睢畂䍁䅷䅉瑂䝁䅅兡畂䡁䅑党畂䝁䅅杢橂䝁䅕䅌杁䝁䅅杢歂䍁䅁兡畂䡁䅍䅤桂䝁䅷䅢桂䡁䅑兡療䝁䄴䅉穂䝁䅕杣㉂䝁䅫睙求䡁䅍䅉浂䝁䄸杣杁䡁䅑党獂䝁䅕䅣潂䝁䄸杢求䍁䅁睙療䝁䄰䅣桂䝁䄴兡求䡁䅍䅉桂䝁䄴䅚杁䝁䅍兙楂䝁䅷党杁䝁䄰兤獂䡁䅑兡睂䝁䅷党杁䡁䅍入穂䡁䅑党瑂䍁䅁睢睂䝁䅕杣桂䡁䅑睢祂䡁䅍䅌杁䡁䅍兤橂䝁䅧䅉桂䡁䅍䅉睂䝁䅷兙橂䝁䅕兢求䝁䄴䅤杁䝁䅅杢歂䍁䅁督睂䝁䅷兡橂䝁䅫杢湂䍁䅁睢浂䍁䅁睙療䡁䅁䅣求䡁䅉䅌杁䝁䅙兡楂䝁䅕杣獁䍁䅁兙畂䝁䅑䅉橂䝁䄸兙㑂䝁䅫兙獂䍁䅁睙桂䝁䅉䅢求䡁䅍睏杁䡁䅑睢㍂䝁䅕杣杁䝁䅍睢畂䡁䅍䅤祂䡁䅕睙あ䝁䅫睢畂䍁䅷䅉獂䝁䅫杢求䡁䅍䅉桂䝁䄴䅚杁䝁䅅杢あ䝁䅕杢畂䝁䅅䅉灂䝁䄴督あ䝁䅅䅢獂䝁䅅䅤灂䝁䄸杢獁䍁䅁杚療䡁䅕杢歂䝁䅅䅤灂䝁䄸杢杁䝁䅅杢歂䍁䅁党硂䡁䅕兡睂䝁䄰党畂䡁䅑䅉睂䝁䅅䅚杁䝁䅍睢畂䡁䅍䅤祂䡁䅕睙あ䝁䅫睢畂䍁䅷䅉桂䝁䄴䅚杁䡁䅍兢桂䝁䅷䅢杁䝁䅍党獂䝁䅷䅉穂䝁䅫䅤求䍁䅁䅣獂䝁䅅睙求䝁䄰党畂䡁䅑䅉浂䝁䄸杣杁䡁䅣兡祂䝁䅕䅢求䡁䅍督杁䝁䅍兙祂䡁䅉兡求䡁䅉督獁䍁䅁兙穂䍁䅁睤求䝁䅷䅢杁䝁䅅督杁䝁䅕兣ㅂ䝁䅫䅣瑂䝁䅕杢あ䍁䅁兡畂䡁䅍䅤桂䝁䅷䅢桂䡁䅑兡療䝁䄴䅉桂䝁䄴䅚杁䝁䄰兙あ䝁䅕杣灂䝁䅅䅢杁䝁䅙兙楂䡁䅉兡橂䝁䅅䅤灂䝁䄸杢獁䍁䅁兙畂䝁䅑䅉穂䝁䅫䅤求䍁䅁䅤求䡁䅍䅤灂䝁䄴睚杁䡁䅍党祂䡁䅙兡橂䝁䅕督㝁䍁䅁兤畂䝁䅑党祂䝁䅣杣療䡁䅕杢歂䍁䅁杚桂䝁䅍兡獂䝁䅫䅤㕂䍁䅁䅢療䝁䅍兙あ䝁䅫杢湂䍁䅁督求䡁䅉杤灂䝁䅍党穂䍁䅁睙療䝁䄰䅣祂䝁䅫督灂䝁䄴睚杁䝁䅷睢橂䝁䅅䅤灂䝁䄴睚杁䡁䅑党獂䝁䅕䅣潂䝁䄸杢求䍁䅷䅉橂䝁䅅杙獂䝁䅕䅉あ䝁䅕䅢求䡁䅙兡穂䝁䅫睢畂䍁䅷䅉睂䝁䄸睤求䡁䅉䅌杁䡁䅣兙あ䝁䅕杣獁䍁䅁督求䡁䅣党祂䍁䅷䅉桂䝁䄴䅚杁䝁䅣兙穂䍁䅁䅢灂䝁䄴党穂䑁䅳䅉灂䝁䄴督あ䝁䅅䅢獂䝁䅅䅤灂䝁䄸杢杁䝁䅅杢歂䍁䅁兢桂䝁䅫杢あ䝁䅕杢桂䝁䄴睙求䍁䅁睢浂䍁䅁睙ㅂ䡁䅍䅤療䝁䄰党祂䍁䅁䅣祂䝁䅕兢灂䡁䅍党杁䝁䅕兣ㅂ䝁䅫䅣瑂䝁䅕杢あ䍁䅷䅉灂䝁䄴睙獂䡁䅕䅚灂䝁䄴睚杁䝁䅑兡湂䝁䅫䅤桂䝁䅷䅉㉂䝁䅫䅚求䝁䄸䅉祂䝁䅕睙療䡁䅉䅚求䡁䅉督獁䍁䅁督求䡁䅑䅉あ䝁䄸䅣杁䝁䅉睢㑂䝁䅕督獁䍁䅁兙畂䝁䅑䅉瑂䝁䄸䅚求䝁䄰督杁䝁䅙睢祂䍁䅁睙桂䝁䅉䅢求䍁䅁督㕂䡁䅍䅤求䝁䄰䅉療䡁䅁党祂䝁䅅䅤療䡁䅉督㝁䍁䅁兙畂䝁䅑䅉橂䝁䄸杢穂䡁䅑杣ㅂ䝁䅍䅤灂䝁䄸杢杁䝁䅅杢歂䍁䅁兢桂䝁䅫杢あ䝁䅕杢桂䝁䄴睙求䍁䅁督求䡁䅉杤灂䝁䅍党穂䍁䅁杚療䡁䅉䅉求䝁䅷党橂䡁䅑杣灂䝁䅍䅉桂䝁䄴䅚杁䝁䅣兙穂䍁䅁兤あ䝁䅫䅢灂䡁䅑兡求䡁䅍䅌杁䝁䅅杢歂䍁䅁睢あ䝁䅧党祂䍁䅁睙ㅂ䡁䅍䅤療䝁䄰党祂䡁䅍杌杁䕁䅑入橂䝁䄸兢杁䕁䅫杢歂䡁䅕督あ䡁䅉兡求䡁䅍䅌杁䕁䅫杢橂䍁䄴䅉㍂䝁䅅督杁䝁䅫杢橂䝁䄸杣睂䝁䄸杣桂䡁䅑党歂䍁䅁兡畂䍁䅁免㕁䑁䅙兏杁䝁䅅杢歂䍁䅁兡穂䍁䅁䅡求䝁䅅䅚硂䡁䅕兙祂䡁䅑党祂䝁䅕䅚杁䝁䅫杢杁䙁䅁兙獂䝁䄰䅉䍂䝁䅕兙橂䝁䅧䅉䡂䝁䅅杣歂䝁䅕杢穂䍁䅷䅉䝂䝁䅷睢祂䝁䅫䅚桂䍁䄴䅁畁杆䅁杏䅧䕁䅑入畂䝁䅅䅤祂䝁䅅睙求䍁䅷䅉䩂䝁䄴睙畁䍁䅁䅣祂䝁䄸杤灂䝁䅑党穂䍁䅁兙杁䡁䅍党橂䡁䅕杣灂䡁䅑入杁䡁䅁䅢桂䡁䅑杚療䡁䅉兢杁䝁䅙睢祂䍁䅁兢ㅂ䝁䅷䅤灂䝁䅍䅢療䡁䅕䅚杁䝁䅕杢㉂䝁䅫杣療䝁䄴兢求䝁䄴䅤穂䍁䅁兡畂䍁䅁杔療䡁䅉䅤潂䍁䅁兑瑂䝁䅕杣灂䝁䅍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啂䝁䅧党杁䝁䅍睢瑂䡁䅁兙畂䡁䅫䅉療䡁䅁党祂䝁䅅䅤求䡁䅍䅉䕂䡁䅫杢桂䡁䅑杣桂䝁䅍党獁䍁䅁兙杁䡁䅍党橂䡁䅕杣灂䡁䅑入杁䡁䅁䅢桂䡁䅑杚療䡁䅉兢獁䍁䅁睤潂䝁䅫睙潂䍁䅁䅣祂䝁䄸杤灂䝁䅑党穂䍁䅁兙睂䡁䅁䅢灂䝁䅍兙あ䝁䅫睢畂䍁䅁兙畂䝁䅑䅉瑂䝁䅫睙祂䝁䄸督求䡁䅉杤灂䝁䅍党穂䍁䅁兢療䝁䄴兡あ䝁䄸杣灂䝁䄴睚獁䍁䅁杣ㅂ䝁䄴䅤灂䝁䄰党杁䝁䅅䅣睂䝁䅷兡橂䝁䅅䅤灂䝁䄸杢杁䡁䅍党橂䡁䅕杣灂䡁䅑入獁䍁䅁兡畂䝁䅙杣桂䡁䅍䅤祂䡁䅕睙あ䡁䅕杣求䍁䅁兢療䝁䄴兡あ䝁䄸杣灂䝁䄴睚獁䍁䅁䅢療䝁䅣䅉瑂䝁䅅杢桂䝁䅣党瑂䝁䅕杢あ䍁䅁兙畂䝁䅑䅉桂䝁䄴兙獂䡁䅫䅤灂䝁䅍督獁䍁䅁䅚灂䝁䅣兡あ䝁䅅䅢杁䝁䅕䅥睂䝁䅕杣灂䝁䅕杢橂䝁䅕䅉瑂䝁䄸杢灂䡁䅑睢祂䝁䅫杢湂䍁䅷䅉歂䝁䅫睚灂䡁䅑兙獂䍁䅁杙ㅂ䡁䅍兡畂䝁䅕督穂䍁䅁兙畂䝁䅅䅢㕂䡁䅑兡橂䡁䅍䅌杁䝁䅅杢歂䍁䅁睙獂䝁䄸兤歂䍁䅁兙ㅂ䡁䅑睢瑂䝁䅅䅤灂䝁䄸杢畁䍁䅁兓あ䡁䅍䅉睂䝁䅷兙あ䝁䅙睢祂䝁䄰䅉桂䝁䅷䅢療䡁䅣督杁䝁䅫䅤穂䍁䅁睙ㅂ䡁䅍䅤療䝁䄰党祂䡁䅍䅉あ䝁䄸䅉瑂䝁䄸䅚求䡁䅉杢灂䡁䅯党杁䝁䅅杢歂䍁䅁兙ㅂ䡁䅑睢瑂䝁䅅䅤求䍁䅁兓啂䍁䅁睢睂䝁䅕杣桂䡁䅑兡療䝁䄴督獁䍁䅁䅚求䝁䅷兡㉂䝁䅕杣穂䍁䅁督療䝁䅙䅤㍂䝁䅅杣求䍁䅷䅉桂䝁䄴䅚杁䝁䅕杢潂䝁䅅杢橂䝁䅕䅉ㅂ䡁䅍党祂䍁䅁党㑂䡁䅁党祂䝁䅫党畂䝁䅍党穂䍁䄴䅉䩂䝁䄴䅉桂䝁䅑䅚灂䡁䅑兡療䝁䄴䅌杁䡁䅑䅡求䍁䅁睙療䝁䄰䅣桂䝁䄴入杁䝁䄸杚浂䝁䅕杣穂䍁䅁兡瑂䡁䅁䅢求䝁䄰党畂䡁䅑兙あ䝁䅫睢畂䍁䅷䅉橂䝁䄸杢穂䡁䅕䅢あ䝁䅫杢湂䍁䅷䅉桂䝁䄴䅚杁䡁䅑杣桂䝁䅫杢灂䝁䄴睚杁䡁䅍党祂䡁䅙兡橂䝁䅕督畁䍁䅁兓あ䍁䅁兢桂䡁䅉睡求䡁䅑督杁䝁䅫䅤穂䍁䅁䅣祂䝁䄸䅚ㅂ䝁䅍䅤穂䍁䅁䅤潂䡁䅉睢ㅂ䝁䅣䅡杁䝁䅅䅉橂䝁䄸兢楂䝁䅫杢桂䡁䅑兡療䝁䄴䅉療䝁䅙䅉歂䝁䅫杣求䝁䅍䅤杁䡁䅍兙獂䝁䅕督杁䡁䅑党桂䝁䄰䅉桂䝁䄴䅚杁䝁䅅䅉畂䝁䅕䅤㍂䝁䄸杣牂䍁䅁睢浂䍁䅁䅣桂䡁䅉䅤畂䝁䅕杣穂䍁䅷䅉灂䝁䄴睙獂䡁䅕䅚灂䝁䄴睚杁䡁䅉党穂䝁䅕䅢獂䝁䅕杣穂䍁䅷䅉穂䡁䅫督あ䝁䅕兢杁䝁䅫杢あ䝁䅕睚祂䝁䅅䅤療䡁䅉督獁䍁䅁兙畂䝁䅑䅉瑂䝁䅅杢桂䝁䅣党歂䍁䅁督求䡁䅉杤灂䝁䅍党杁䡁䅁杣療䡁䅙兡歂䝁䅕杣穂䍁䄴䅉䩂䡁䅑䅉穂䝁䅕杣㉂䝁䅕督杁䝁䅍兤穂䡁䅑睢瑂䝁䅕杣穂䍁䅁兡畂䍁䅁杤桂䡁䅉兡療䡁䅕督杁䝁䅫杢歂䡁䅕督あ䡁䅉兡求䡁䅍䅉橂䝁䄸兢睂䡁䅉兡穂䝁䅫杢湂䍁䅁杙桂䝁䄴睡灂䝁䄴睚獁䍁䅁杚灂䝁䄴兙畂䝁䅍兡桂䝁䅷䅉穂䝁䅕杣㉂䝁䅫睙求䡁䅍䅌杁䝁䅣睢㉂䝁䅕杣畂䝁䄰党畂䡁䅑䅌杁䝁䅫杢穂䡁䅕杣桂䝁䄴睙求䍁䅷䅉祂䝁䅕䅤桂䝁䅫䅢杁䝁䅅杢歂䍁䅁睤潂䝁䄸䅢求䡁䅍兙獂䝁䅕䅌杁䡁䅑杣桂䝁䄴督睂䝁䄸杣あ䝁䅅䅤灂䝁䄸杢獁䍁䅁兙畂䝁䅑䅉穂䝁䄸杚あ䡁䅣兙祂䝁䅕杌杁䕁䅑入畂䝁䅅䅤祂䝁䅅睙求䍁䅷䅉䩂䝁䄴睙畁䍁䅁睤桂䡁䅍䅉浂䝁䄸兤畂䝁䅑党歂䍁䅁兡畂䍁䅁杍睁䑁䅁兎杁䝁䅅杢歂䍁䅁兡穂䍁䅁䅡求䝁䅅䅚硂䡁䅕兙祂䡁䅑党祂䝁䅕䅚杁䝁䅫杢杁䙁䅣兙獂䡁䅑䅡桂䝁䄰䅌杁䕁䄰兙穂䡁䅍兙橂䝁䅧兤穂䝁䅕䅤あ䡁䅍杌䅁䍁圸䅁䍂睂䅁䅒㕂䝁䄴兙㉂䝁䅅䅥杁䙁䅑党橂䝁䅧杢療䝁䅷睢湂䝁䅫党穂䍁䅁睑療䡁䅉䅣療䡁䅉兙あ䝁䅫睢畂䍁䅷䅉桂䍁䅁睙療䝁䄰兢求䡁䅉睙灂䝁䅅䅢杁䡁䅍䅤桂䝁䅣党杁䝁䅉兡療䡁䅁䅡桂䡁䅉兢桂䝁䅍党ㅂ䡁䅑兡橂䝁䅅䅢杁䝁䅍睢瑂䡁䅁兙畂䡁䅫䅌杁䝁䅙睢橂䡁䅕督求䡁䅍䅉療䝁䄴䅉歂䝁䅕杤求䝁䅷睢睂䝁䅫杢湂䍁䅁兙畂䝁䅑䅉橂䝁䄸兢瑂䝁䅕杣橂䝁䅫兙獂䝁䅫来灂䝁䄴睚杁䡁䅙兙橂䝁䅍兡畂䝁䅕督杁䝁䅫杢杁䡁䅑䅡求䍁䅁兖畂䝁䅫䅤求䝁䅑䅉呂䡁䅑兙あ䝁䅕督畁䍁䅁兓あ䍁䅁兢桂䡁䅉睡求䡁䅑督杁䕁䅧兒兂䕁䅷兓呂䕁䅅杖瑁䕁䅉䅌杁䝁䅅䅉潂䝁䅕䅣桂䡁䅑兡あ䝁䅫督杁䕁䅉䅉㉂䝁䅅睙橂䝁䅫杢求䍁䅁杚療䡁䅉䅉睂䡁䅉党㉂䝁䅕杢あ䝁䅫睢畂䍁䅁睢浂䍁䅁兡畂䝁䅙党橂䡁䅑兡療䝁䄴䅉橂䝁䅅兤穂䝁䅕䅚杁䝁䅉入杁䝁䅅䅢獂䍁䅁睡畂䝁䄸睤畂䍁䅁督ㅂ䝁䅉䅤㕂䡁䅁党穂䍁䅁睢浂䍁䅁䅡求䡁䅁兙あ䝁䅫䅤灂䡁䅍䅉䍂䍁䅁杤灂䡁䅉兤穂䍁䅁兡畂䍁䅁兙湂䝁䅕䅉硁䑁䅧䅉㕂䝁䅕兙祂䡁䅍䅉桂䝁䄴䅚杁䝁䄸䅢歂䝁䅕杣杁䝁䅫杢杁䡁䅑䅡求䍁䅁兖畂䝁䅫䅤求䝁䅑䅉呂䡁䅑兙あ䝁䅕督杁䝁䅅杢歂䍁䅁兒ㅂ䡁䅉睢睂䝁䅕杌杁䙁䅑䅡求䍁䅁睙療䝁䄰䅣桂䝁䄴入杁䝁䅅䅢穂䝁䄸䅉瑂䝁䅅杢ㅂ䝁䅙兙橂䡁䅑兤祂䝁䅕督杁䝁䅅杢歂䍁䅁督求䝁䅷䅢穂䍁䅁睑睂䕁䅣䅉硁䑁䅁免㑁䍁䅷䅉あ䝁䅧党杁䝁䅅䅚煂䡁䅕杤桂䝁䄴䅤杁䡁䅕督求䝁䅑䅉灂䝁䄴䅉䥂䕁䅕䅕䵂䕁䅫睕䉂䙁䅙兌䍂䍁䄴䅉䕂䡁䅫杢桂䡁䅙兙㑂䍁䅁䅖求䝁䅍䅡畂䝁䄸䅢療䝁䅣兡求䡁䅍䅉䑂䝁䄸杣睂䝁䄸杣桂䡁䅑兡療䝁䄴䅉潂䝁䅅督杁䝁䅅䅉橂䝁䄸䅢獂䝁䅅杙療䡁䅉兙あ䝁䅫睢畂䍁䅁兙湂䡁䅉党求䝁䄰党畂䡁䅑䅉㍂䝁䅫䅤潂䍁䅁杖桂䝁䅷杢求䡁䅙兙杁䙁䅍睙療䡁䅑䅢桂䝁䄴䅚杁䕁䅷兡瑂䝁䅫䅤求䝁䅑睏杁䙁䅯䅡求䝁䅯兡桂䝁䄴睚杁䕁䅍䅢療䡁䅙党祂䍁䅁村灂䝁䄸䅣潂䝁䅅杣瑂䝁䅅睙求䡁䅕䅤灂䝁䅍兙獂䡁䅍䅌杁䕁䅫杢橂䍁䄴睏杁䕁䅍䅢療䡁䅙党祂䍁䅁村灂䝁䄸䅣潂䝁䅅杣瑂䝁䅅睙求䡁䅕䅤灂䝁䅍兙獂䡁䅍䅉潁䕁䅧睢畂䝁䅣䅉䱂䝁䄸杢湂䍁䅫䅉䑂䝁䄸杌獁䍁䅁䅔灂䝁䄰兡あ䝁䅕䅚㝁䍁䅁村灂䝁䄸䅢療䝁䅣兡橂䝁䅅䅢杁䕁䅕杌杁䕁䅷兡瑂䝁䅫䅤求䝁䅑睏杁䙁䅁䅖杁䕁䅉兡療䍁䅁杒桂䡁䅉兢桂䑁䅳䅉乂䝁䅕䅚灂䝁䅣党畂䍁䅁杖桂䝁䅍睙灂䝁䄴党杁䕁䅉兡療䝁䅷睢湂䝁䅫睙穂䑁䅳䅉桂䝁䄴䅚杁䙁䅍党祂䡁䅕兢杁䕁䅫杢穂䡁䅑兡あ䡁䅕䅤求䍁䅁睢浂䍁䅁兓畂䝁䅑兡桂䍁䅁䅕㉂䡁䅑杌杁䕁䅷䅤歂䍁䄴䅉啂䝁䅧党杁䝁䅍睢瑂䡁䅁兙畂䡁䅫䅉㍂䝁䅅督杁䝁䅙睢祂䝁䄰党祂䝁䅷入杁䝁䅳杢療䡁䅣杢杁䝁䅅督杁䕁䅑睢ㅂ䝁䅉䅢求䍁䅁䅓求䝁䅷兡㑂䍁䅁睑療䡁䅉䅣療䡁䅉兙あ䝁䅫睢畂䍁䅁兙畂䝁䅑䅉橂䝁䅧兙畂䝁䅣党歂䍁䅁兡あ䡁䅍䅉畂䝁䅅兢求䍁䅁䅤療䍁䅁䅒㕂䝁䄴兙㉂䝁䅅䅥杁䙁䅑党橂䝁䅧杢療䝁䅷睢湂䝁䅫党穂䍁䅁睑療䡁䅉䅣療䡁䅉兙あ䝁䅫睢畂䍁䅁兡畂䍁䅁睕求䡁䅁䅤求䝁䄰杙求䡁䅉䅉硁䑁䅫兏㉁䍁䄴䅉啂䝁䅧党杁䝁䅍睢瑂䡁䅁兙畂䡁䅫䅉㍂䝁䅅督杁䝁䅫杢橂䝁䄸杣睂䝁䄸杣桂䡁䅑党歂䍁䅁兡畂䍁䅁免㕁䑁䅫李杁䝁䅅杢歂䍁䅁兡穂䍁䅁䅡求䝁䅅䅚硂䡁䅕兙祂䡁䅑党祂䝁䅕䅚杁䝁䅫杢杁䕁䅕兢求䡁䅉入㉂䝁䅫䅢獂䝁䅕䅌杁䕁䅍兙獂䝁䅫杚療䡁䅉杢灂䝁䅅杌䅁䑁坁䅁十䅁䅁兒瑁䙁䅍䅣療䡁䅉䅤穂䅁䅁桍䅉䉁䅙䅁䙂䍁䄰䅢求䝁䅅杣畂䝁䅫杢湂䅁䅁朱䄰䅁䅙䅁䙂䕁䅅䅁䝄睁䅁权䅁䕁䅕村䉂䙁䅫䅁瑃杁䅁䅃䅁䕁䅕睑䵂䅁䅁䅋䅍䅁䅙䅁䙂䕁䅑䅁杂睁䅁䅲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睑療䡁䅕杣灂䝁䅕杣杁䙁䅍党祂䡁䅙兡橂䝁䅕䅁䕂䅃䅁䄷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䅔桂䡁䅍䅤杁䕁䄰兡獂䝁䅕䅉啂䡁䅉兙畂䡁䅍䅣療䡁䅉䅤桂䡁䅑兡療䝁䄴睏杁䕁䄰兙祂䝁䅫杢求䍁䅁䅖祂䝁䅅杢穂䡁䅁睢祂䡁䅑兙あ䝁䅫睢畂䅁䅁硈䅅䱁䅧䅁䙂䕁䅑兓杁䍁䅧兒獂䝁䅕睙あ䡁䅉睢畂䝁䅫睙杁䕁䅑兙あ䝁䅅䅉䩂䝁䄴䅤求䡁䅉睙潂䝁䅅杢湂䝁䅕克㝁䍁䅁杒獂䝁䅕党あ䍁䅁兔桂䝁䄴兙湂䝁䅕兢求䝁䄴䅤㝁䍁䅁杒祂䝁䅕兡湂䝁䅧䅤杁䙁䅍党祂䡁䅙兡橂䝁䅕睏杁䕁䄰兙祂䝁䅫杢求䍁䅁䅖祂䝁䅅杢穂䡁䅁睢祂䡁䅑兙あ䝁䅫睢畂䅁䅁睓䅧䑁䈴䅁䙂䕁䅑兓杁䍁䅧兒獂䝁䅕睙あ䡁䅉睢畂䝁䅫睙杁䕁䅑兙あ䝁䅅䅉䩂䝁䄴䅤求䡁䅉睙潂䝁䅅杢湂䝁䅕克㝁䍁䅁杒祂䝁䅕兡湂䝁䅧䅤杁䙁䅍党祂䡁䅙兡橂䝁䅕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䑂䝁䄸兤祂䝁䅫党祂䍁䅁睕求䡁䅉杤灂䝁䅍党㝁䍁䅁䅕祂䝁䄸睙求䡁䅍督杁䕁䅅兤あ䝁䄸兢桂䡁䅑兡療䝁䄴䅁䡁睂䅁杋䅅䕁䅕䅒䩂䍁䅁䅋䙂䝁䅷党橂䡁䅑杣療䝁䄴兡橂䍁䅁䅒桂䡁䅑兙杁䕁䅫杢あ䝁䅕杣橂䝁䅧兙畂䝁䅣党灁䑁䅳䅉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睑獂䝁䄸兤歂䍁䅁睕あ䝁䄸杣桂䝁䅣党㝁䍁䅁䅕祂䝁䄸睙求䡁䅍督杁䕁䅅兤あ䝁䄸兢桂䡁䅑兡療䝁䄴䅁㝂杅䅁䅃䅁䕁䅕杒奂䅁䅁睂䅍䅁䅙䅁䙂䕁䅣䅁晄杁䅁䅃䅁䕁䅕兓奂䅁䅁典䅍䅁䅙䅁䙂䕁䅷䅁䱂睁䅁䅃䅁䕁䅕䅔坂䅁䅁睦䅍䭁偁䅁䙂䕁䄰睑偂䙁䅉䅉䡂䡁䅉睢ㅂ䡁䅁䅌杁䕁䅫杢橂䍁䄴䅉睂䡁䅉睢㉂䝁䅫䅚求䡁䅍䅉橂䝁䄸杢穂䡁䅑杣ㅂ䝁䅍䅤灂䝁䄸杢杁䝁䅅杢歂䍁䅁杚桂䝁䅍兡獂䝁䅫䅤灂䝁䅕督獁䍁䅁杙ㅂ䝁䅫䅢歂䝁䅫杢湂䍁䅷䅉桂䝁䄴䅚杁䝁䅫杢歂䡁䅕督あ䡁䅉兡桂䝁䅷䅉穂䝁䅕杣㉂䝁䅫睙求䡁䅍䅉灂䝁䄴䅉あ䝁䅧党杁䙁䅕杢灂䡁䅑党歂䍁䅁睕あ䝁䅅䅤求䡁䅍䅉桂䝁䄴䅚杁䡁䅑䅡求䍁䅁兖畂䝁䅫䅤求䝁䅑䅉䱂䝁䅫杢湂䝁䅑睢瑂䍁䄴䅉䩂䡁䅑䅉療䝁䅙杚求䡁䅉督杁䝁䅑党穂䝁䅫睚畂䍁䅷䅉灂䝁䄴䅤求䝁䅣杣桂䡁䅑兡療䝁䄴䅌杁䝁䅫杢穂䡁䅑兙獂䝁䅷兙あ䝁䅫睢畂䍁䅷䅉穂䡁䅑兙祂䡁䅑兌ㅂ䡁䅁䅌杁䝁䄸䅣求䡁䅉兙あ䝁䅫睢畂䍁䅷䅉桂䝁䄴䅚杁䝁䄰兙灂䝁䄴䅤求䝁䄴兙畂䝁䅍党杁䡁䅍党祂䡁䅙兡橂䝁䅕督杁䡁䅉党獂䝁䅅䅤求䝁䅑䅉あ䝁䄸䅉睂䝁䄸睤求䡁䅉䅉あ䡁䅉兙畂䡁䅍兢灂䡁䅍督灂䝁䄸杢獁䍁䅁䅚灂䡁䅍䅤祂䝁䅫杙ㅂ䡁䅑兡療䝁䄴䅌杁䝁䅅杢歂䍁䅁睚求䝁䄴党祂䝁䅅䅤灂䝁䄸杢杁䡁䅍入穂䡁䅑党瑂䡁䅍睏杁䝁䅕杢求䡁䅉睚㕂䍁䅁督療䝁䅷兤あ䝁䅫睢畂䡁䅍睏杁䡁䅁杣求䝁䄰兡穂䝁䅕督杁䝁䅕䅢求䝁䅍䅤祂䝁䅫睙桂䝁䅷䅉桂䝁䄴䅚杁䝁䅷兡湂䝁䅧䅤灂䝁䄴睚杁䡁䅍入穂䡁䅑党瑂䡁䅍睏杁䡁䅁杣療䝁䅍党穂䡁䅍䅉灂䝁䄴督あ䡁䅉兤瑂䝁䅕杢あ䝁䅅䅤灂䝁䄸杢㝁䍁䅁䅢療䡁䅣兌㉂䝁䄸䅢あ䝁䅅睚求䍁䅁督㕂䡁䅍䅤求䝁䄰督㝁䍁䅁杤療䝁䅫睙求䍁䅁兙畂䝁䅑䅉歂䝁䅅䅤桂䍁䅁睙療䝁䄰兢ㅂ䝁䄴兡橂䝁䅅䅤灂䝁䄸杢穂䍁䅁督㕂䡁䅍䅤求䝁䄰督㝁䍁䅁杣療䝁䅅䅚㍂䝁䅅入杁䝁䅅杢歂䍁䅁䅤祂䝁䅅杢穂䝁䅫䅤杁䝁䅷兡湂䝁䅧䅤灂䝁䄴睚獁䍁䅁督灂䝁䅣杢桂䝁䅷兡畂䝁䅣䅌杁䝁䅅杢歂䍁䅁杚灂䝁䅉党祂䍁䅁睢睂䡁䅑兡橂䍁䅁䅢灂䝁䄴党穂䑁䅳䅉橂䝁䄸兢睂䡁䅕䅤求䡁䅉兡㙂䝁䅕䅚杁䡁䅑杣桂䝁䅙杚灂䝁䅍䅉橂䝁䄸杢あ䡁䅉睢獂䍁䅁督㕂䡁䅍䅤求䝁䄰督獁䍁䅁兙畂䝁䅑䅉穂䝁䅫睚畂䝁䅅䅢杁䝁䅅杢歂䍁䅁睙療䝁䄰兢ㅂ䝁䄴兡橂䝁䅅䅤灂䝁䄸杢杁䝁䅕兣ㅂ䝁䅫䅣瑂䝁䅕杢あ䑁䅳䅉潂䝁䅕兙あ䝁䅫杢湂䍁䅷䅉㉂䝁䅕杢あ䝁䅫䅢桂䡁䅑兡療䝁䄴䅌杁䝁䅅兡祂䍁䅁睙療䝁䄴䅚灂䡁䅑兡療䝁䄴兡畂䝁䅣䅌杁䡁䅉党浂䡁䅉兡湂䝁䅕杣桂䡁䅑兡療䝁䄴䅌杁䝁䅅杢歂䍁䅁睚求䝁䄸䅤潂䝁䅕杣瑂䝁䅅䅢杁䡁䅍睢獂䡁䅕䅤灂䝁䄸杢穂䑁䅳䅉橂䝁䅷党桂䝁䄴兌祂䝁䄸睢瑂䍁䅁䅣祂䝁䄸睙求䡁䅍督杁䡁䅙党畂䡁䅑兡獂䝁䅅䅤灂䝁䄸杢杁䡁䅍入穂䡁䅑党瑂䡁䅍睏杁䝁䅙兡祂䝁䅕䅉睂䡁䅉睢あ䝁䅕睙あ䝁䅫睢畂䍁䅁兙畂䝁䅑䅉穂䡁䅕䅣睂䡁䅉党穂䡁䅍兡療䝁䄴䅉穂䡁䅫督あ䝁䅕兢穂䑁䅳䅉睂䝁䅷兤瑂䝁䅉兡畂䝁䅣䅌杁䡁䅁杣療䝁䅍党穂䡁䅍䅌杁䝁䅅杢歂䍁䅁䅡灂䝁䅣䅡瑁䡁䅁兤祂䝁䅫䅤㕂䍁䅁䅣灂䡁䅁兡畂䝁䅣䅉穂䡁䅫督あ䝁䅕兢穂䑁䅳䅉橂䝁䄸杢あ䡁䅉睢獂䡁䅍䅉桂䝁䄴䅚杁䝁䅙兡獂䡁䅑杣桂䡁䅑兡療䝁䄴䅉穂䡁䅫督あ䝁䅕兢穂䑁䅳䅉㍂䝁䅅䅤求䡁䅉䅉桂䝁䄴䅚杁䡁䅣兙穂䡁䅑党㍂䝁䅅䅤求䡁䅉䅉あ䡁䅉党桂䡁䅑兢求䝁䄴䅤杁䡁䅍入穂䡁䅑党瑂䡁䅍睏杁䝁䅍党畂䡁䅑杣桂䝁䅷䅉睂䝁䅷兙畂䡁䅑䅉潂䝁䅕兙あ䝁䅫杢湂䍁䅁兙畂䝁䅑䅉橂䝁䄸睢獂䝁䅫杢湂䍁䅁督㕂䡁䅍䅤求䝁䄰督㝁䍁䅁睙祂䝁䅅杢求䍁䅁兙畂䝁䅑䅉祂䝁䅫睚湂䝁䅫杢湂䍁䅁督求䡁䅉杤灂䝁䅍党穂䑁䅳䅉瑂䝁䅫䅢獂䡁䅣杣灂䝁䅣䅡あ䍁䅁督求䡁䅉杤灂䝁䅍党穂䑁䅳䅉桂䝁䄴䅚杁䡁䅍䅤求䝁䅕䅢杁䝁䅙兙楂䡁䅉兡橂䝁䅅䅤灂䝁䄸杢獁䍁䅁党祂䝁䅕睙あ䝁䅫睢畂䍁䅷䅉桂䝁䄴䅚杁䡁䅣党獂䝁䅑兡畂䝁䅣䅉穂䝁䅕杣㉂䝁䅫睙求䡁䅍杌杁䙁䅑䅡求䍁䅁睙療䝁䄰䅣桂䝁䄴入杁䝁䅅䅢穂䝁䄸䅉睂䡁䅉睢㉂䝁䅫䅚求䡁䅍䅉楂䡁䅕兡獂䝁䅑兡畂䝁䅣䅉穂䝁䅕杣㉂䝁䅫睙求䡁䅍䅉あ䝁䅧兙あ䍁䅁睙療䡁䅙党祂䡁䅍䅉橂䝁䄸兢瑂䝁䅕杣橂䝁䅫兙獂䍁䅁兙畂䝁䅑䅉湂䝁䄸杤求䡁䅉杢瑂䝁䅕杢あ䍁䅁督灂䡁䅑党瑁䝁䅉兙穂䝁䅕䅚杁䝁䄸䅣求䡁䅉兙あ䝁䅫睢畂䡁䅍䅉桂䝁䄴䅚杁䝁䄰兙灂䝁䄴䅤求䝁䄴兙畂䝁䅍党㝁䍁䅁杚桂䝁䅍兡獂䝁䅫䅤㕂䍁䅁兢桂䝁䄴兙湂䝁䅕兢求䝁䄴䅤獁䍁䅁兢桂䝁䅫杢あ䝁䅕杢桂䝁䄴睙求䍁䅷䅉桂䝁䄴䅚杁䡁䅍党祂䡁䅙兡橂䝁䅕督㝁䍁䅁党畂䝁䅕杣湂䡁䅫䅉求䝁䅙杚灂䝁䅍兡求䝁䄴睙㕂䍁䅁杣求䡁䅑杣療䝁䅙兡あ䍁䅁督求䡁䅉杤灂䝁䅍党穂䑁䅳䅉瑂䝁䅫䅢灂䡁䅑兙祂䡁䅫䅉楂䝁䅅督求䍁䅁睢睂䝁䅕杣桂䡁䅑兡療䝁䄴督杁䡁䅍兤睂䡁䅁睢祂䡁䅑䅉穂䝁䅕杣㉂䝁䅫睙求䡁䅍睏杁䡁䅍党祂䡁䅙兡橂䝁䅕督杁䝁䅙睢祂䍁䅁兡畂䝁䅑睢療䡁䅉䅉桂䝁䅫杣杁䡁䅅兤桂䝁䅷兡あ䡁䅫睏杁䝁䅙䅢療䝁䄸杣杁䝁䅍兙祂䝁䅕䅉桂䝁䄴䅚杁䝁䅯兙畂䝁䅫䅤療䡁䅉兡桂䝁䅷䅉穂䝁䅕杣㉂䝁䅫睙求䡁䅍睏杁䝁䅷兙畂䝁䅑督橂䝁䅅䅣灂䝁䄴睚獁䍁䅁䅢療䡁䅑䅉穂䡁䅣党求䡁䅁兡畂䝁䅣䅌杁䝁䅅杢歂䍁䅁督畂䝁䄸睤杁䡁䅉党瑂䝁䄸杤桂䝁䅷䅉穂䝁䅕杣㉂䝁䅫睙求䡁䅍睏杁䡁䅙党畂䝁䅑睢祂䍁䅁兢桂䝁䄴兙湂䝁䅕兢求䝁䄴䅤杁䝁䅅杢歂䍁䅁睙桂䝁䅷䅢杁䝁䅍党畂䡁䅑党祂䍁䅁督求䡁䅉杤灂䝁䅍党穂䑁䅳䅉灂䝁䄴督あ䝁䅅䅢獂䝁䅅䅤灂䝁䄸杢杁䝁䅅杢歂䍁䅁督ㅂ䡁䅁䅣療䡁䅉䅤杁䝁䅙睢祂䍁䅁杙ㅂ䝁䅫䅢歂䝁䅫杢湂䍁䅁督㕂䡁䅍䅤求䝁䄰督㝁䍁䅁䅣祂䝁䄸睚祂䝁䅅兢杁䝁䅑党㉂䝁䅕䅢療䡁䅁兢求䝁䄴䅤獁䍁䅁兢桂䝁䄴兙湂䝁䅕兢求䝁䄴䅤獁䍁䅁兙畂䝁䅑䅉瑂䝁䅅兡畂䡁䅑党畂䝁䅅杢橂䝁䅕䅉浂䝁䄸杣杁䝁䅕杢求䡁䅉睚㕂䍁䅁督㕂䡁䅍䅤求䝁䄰督㝁䍁䅁䅤求䝁䅍䅡畂䝁䅫睙桂䝁䅷䅉橂䝁䄸杢穂䡁䅕䅢あ䝁䅫杢湂䍁䅁兙畂䝁䅑䅉歂䝁䅫兙湂䝁䄴睢穂䡁䅑兡橂䍁䅁督求䡁䅉杤灂䝁䅍党穂䑁䅳䅉灂䝁䄴杚祂䝁䅅督あ䡁䅉兤橂䡁䅑兤祂䝁䅕䅉桂䝁䄴䅚杁䝁䅉兤灂䝁䅷䅚灂䝁䄴睚杁䡁䅁杣療䝁䅯党橂䡁䅑督㝁䍁䅁兢療䝁䅑兡浂䝁䅫睙桂䡁䅑兡療䝁䄴䅉桂䝁䄴䅚杁䡁䅉党あ䡁䅉睢浂䝁䅫䅤杁䡁䅁杣療䝁䅯党橂䡁䅑督㝁䍁䅁兙畂䝁䅑䅉療䡁䅑䅡求䡁䅉䅉楂䡁䅕兡獂䝁䅑兡畂䝁䅣䅉穂䝁䅕杣㉂䝁䅫睙求䡁䅍䅌杁䝁䅫杢橂䝁䅷兤歂䝁䅫杢湂䍁䅁杣求䝁䅍党睂䡁䅑兡療䝁䄴䅌杁䡁䅍党橂䡁䅕杣灂䡁䅑入獁䍁䅁兙畂䝁䅑䅉橂䝁䅅䅤求䡁䅉兡畂䝁䅣䅉穂䝁䅕杣㉂䝁䅫睙求䡁䅍杌杁䕁䅫杢杁䝁䅅䅚歂䝁䅫䅤灂䝁䄸杢獁䍁䅁兡あ䍁䅁睢浂䝁䅙党祂䡁䅍䅉祂䝁䅕杚灂䝁䄴党祂䡁䅫䅉あ䡁䅕杣畂䝁䅅杣療䡁䅕杢歂䍁䅁䅣獂䝁䅅杢畂䝁䅫杢湂䍁䅁兙畂䝁䅑䅉求䝁䄴睚灂䝁䄴党求䡁䅉兡畂䝁䅣睏杁䡁䅣党獂䝁䅑兡畂䝁䅣睏杁䝁䄸杤求䡁䅉䅡桂䡁䅕䅢杁䝁䅅杢歂䍁䅁兢桂䝁䅫杢あ䝁䅕杢桂䝁䄴睙求䑁䅳䅉灂䝁䄴督あ䡁䅉兤瑂䝁䅕杢あ䝁䅅䅤灂䝁䄸杢杁䝁䅅杢歂䍁䅁党獂䝁䅕睙あ䡁䅉兡橂䝁䅅䅢㝁䍁䅁兙畂䝁䅑䅉祂䝁䅕杢求䡁䅣兙楂䝁䅷党杁䝁䅕杢求䡁䅉睚㕂䍁䅁督求䡁䅉杤灂䝁䅍党穂䍁䄴䅉啂䝁䅧党杁䝁䅍睢瑂䡁䅁兙畂䡁䅫䅉㍂䝁䅅督杁䝁䅫杢橂䝁䄸杣睂䝁䄸杣桂䡁䅑党歂䍁䅁兡畂䍁䅁免㕁䑁䅧睎杁䝁䅅杢歂䍁䅁兡穂䍁䅁䅡求䝁䅅䅚硂䡁䅕兙祂䡁䅑党祂䝁䅕䅚杁䝁䅫杢杁䕁䄴睢祂䡁䅣兙獂䝁䅳䅌杁䕁䅍睢畂䝁䄴党橂䡁䅑兡橂䡁䅕䅤畁䅁䅁剏䅙䅁䅧䅁䙂䕁䄰杔䅁䑁䑣䅁䥁䅁䅁兒乂䙁䅉䅁㕁杁䅁权䅁䕁䅕杔兂䕁䅧䅁獄杁䅁䅃䅁䕁䅕睔䡂䅁䅁睐䅍䍁䑁䅁䙂䕁䄸睒杁䙁䅉党穂䝁䄸兤祂䝁䅍党穂䍁䅷䅉䩂䝁䄴睙畁䍁䅷䅉あ䝁䄸睚求䡁䅑䅡求䡁䅉䅉㍂䝁䅫䅤潂䍁䅁兡あ䡁䅍䅉穂䡁䅕杙穂䝁䅫䅚灂䝁䅅杣灂䝁䅕督獁䍁䅁党㑂䡁䅁䅢療䡁䅉党穂䍁䅁杚療䡁䅉䅌杁䝁䅑党㉂䝁䅕䅢療䡁䅁督獁䍁䅁䅣祂䝁䄸䅚ㅂ䝁䅍党穂䍁䅷䅉桂䝁䄴䅚杁䝁䄰兙祂䝁䅳党あ䡁䅍䅉橂䡁䅉兤歂䝁䅕䅉療䝁䅫䅢獁䍁䅁杢桂䡁䅑兤祂䝁䅅䅢杁䝁䅣兙穂䍁䅁䅢灂䡁䅅兤灂䝁䅑督獁䍁䅁兙畂䝁䅑䅉畂䝁䅅䅤ㅂ䡁䅉兙獂䍁䅁睚桂䡁䅍䅉睂䡁䅉兡瑂䝁䅅杣灂䝁䅷入杁䝁䅫杢杁䡁䅁杣療䝁䅑兤橂䝁䅫杢湂䍁䅁杙桂䡁䅍兡畂䡁䅍䅉灂䝁䄴䅉あ䝁䅧党杁䙁䅕杢灂䡁䅑党歂䍁䅁睕あ䝁䅅䅤求䡁䅍䅌杁䡁䅑䅡求䍁䅁杕求䡁䅁兤楂䝁䅷兡橂䍁䅁睢浂䍁䅁䅖祂䝁䅫杢灂䝁䅑兙歂䍁䅁兙畂䝁䅑䅉啂䝁䄸杙桂䝁䅣睢杁䝁䅅杢歂䍁䅁兡畂䡁䅑党祂䝁䄴兙あ䝁䅫睢畂䝁䅅䅢獂䡁䅫杌杁䙁䅑䅡求䍁䅁睙療䝁䄰䅣桂䝁䄴入杁䡁䅣兙穂䍁䅁杚療䡁䅉兢求䡁䅉䅢㕂䍁䅁睡畂䝁䄸睤畂䍁䅁兙穂䍁䅁兒畂䡁䅉睢畂䍁䅁睔灂䝁䅷䅉流䍁䅁睒桂䡁䅍䅉䑂䝁䄸兢睂䝁䅅杢㕂䍁䄴䅉䙂䕁䄸睒杁䙁䅉党穂䝁䄸兤祂䝁䅍党穂䍁䅷䅉䩂䝁䄴睙畁䍁䅁睤桂䡁䅍䅉灂䝁䄴睙療䡁䅉䅣療䡁䅉兙あ䝁䅕䅚杁䝁䅫杢杁䑁䅅兏㑁䑁䅕䅉桂䝁䄴䅚杁䝁䅫督杁䝁䅧党桂䝁䅑兣ㅂ䝁䅅杣あ䝁䅕杣求䝁䅑䅉灂䝁䄴䅉䥂䝁䄸兤穂䡁䅑睢畂䍁䅷䅉啂䝁䅕䅥桂䡁䅍杌䅁䝁坉䅁䭁䅁䅁兒兂䕁䅅兔䅁䙁䑕䅁䍄䅃䅁兒兂䕁䅅兔杁䙁䅍入穂䡁䅑党瑂䡁䅍䅌杁䕁䅫杢橂䍁䄴䅉睂䡁䅉睢㉂䝁䅫䅚求䡁䅍䅉歂䝁䅫睚灂䡁䅑兙獂䍁䅁䅣獂䝁䅅䅤浂䝁䄸杣瑂䍁䅁党畂䝁䅣兡畂䝁䅕党祂䝁䅫杢湂䍁䅁兙畂䝁䅑䅉穂䝁䄸杚あ䡁䅣兙祂䝁䅕䅉歂䝁䅕杤求䝁䅷睢睂䝁䄰党畂䡁䅑䅉穂䝁䅕杣㉂䝁䅫睙求䡁䅍䅉㍂䝁䄸杣獂䝁䅑睤灂䝁䅑党畁䍁䅁䅖潂䝁䅕䅉橂䝁䄸兢睂䝁䅅杢㕂䍁䅁睢浂䝁䅙党祂䡁䅍䅉求䝁䄴睚灂䝁䄴党求䡁䅉兡畂䝁䅣䅉穂䝁䅕杣㉂䝁䅫睙求䡁䅍䅌杁䝁䅫杢橂䝁䅷兤歂䝁䅫杢湂䍁䅁杣求䡁䅅兤灂䡁䅉党瑂䝁䅕杢あ䡁䅍䅉桂䝁䄴兙獂䡁䅫督灂䡁䅍䅉桂䝁䄴䅚杁䡁䅁䅢桂䡁䅑杚療䡁䅉兢杁䡁䅍党獂䝁䅕睙あ䝁䅫睢畂䍁䅷䅉橂䡁䅕督あ䝁䄸兢灂䡁䅯兙あ䝁䅫睢畂䍁䅷䅉橂䡁䅉睢穂䡁䅍兌睂䝁䅷兙あ䝁䅙睢祂䝁䄰䅉瑂䝁䅫睚祂䝁䅅䅤灂䝁䄸杢獁䍁䅁兡瑂䡁䅁䅢求䝁䄰党畂䡁䅑兙あ䝁䅫睢畂䍁䅷䅉桂䝁䄴䅚杁䝁䅫杢あ䝁䅕睚祂䝁䅅䅤灂䝁䄸杢㝁䍁䅁兡畂䝁䅙杣桂䡁䅍䅤祂䡁䅕睙あ䡁䅕杣求䍁䅁兢桂䝁䄴兙湂䝁䅕兢求䝁䄴䅤杁䡁䅍党祂䡁䅙兡橂䝁䅕督獁䍁䅁督ㅂ䝁䅍䅡杁䝁䅅督杁䡁䅍睢浂䡁䅑睤桂䡁䅉党杁䝁䅑党㉂䝁䅕䅢療䡁䅁兢求䝁䄴䅤獁䍁䅁䅤求䡁䅍䅤灂䝁䄴睚獁䍁䅁䅣求䡁䅉杚療䡁䅉兢桂䝁䄴睙求䍁䅁䅤ㅂ䝁䄴兡畂䝁䅣䅌杁䝁䅑党睂䝁䅷睢㕂䝁䄰党畂䡁䅑䅌杁䝁䄰兙灂䝁䄴䅤求䝁䄴兙畂䝁䅍党獁䍁䅁兙畂䝁䅑䅉穂䡁䅕䅣睂䝁䄸杣あ䍁䅁督求䡁䅉杤灂䝁䅍党穂䍁䄴䅉䩂䡁䅑䅉桂䝁䅷督療䍁䅁䅣祂䝁䄸杤灂䝁䅑党穂䍁䅁睢睂䝁䅕杣桂䡁䅑兡療䝁䄴䅉穂䝁䄸䅢ㅂ䡁䅑兡療䝁䄴督杁䝁䅍睢瑂䡁䅁杣灂䡁䅍兡畂䝁䅣䅉灂䝁䄴䅤求䝁䅣杣桂䡁䅑党歂䍁䅁党畂䝁䅣兡畂䝁䅕党祂䝁䅫杢湂䍁䅁䅣祂䝁䅅睙あ䝁䅫睙求䡁䅍䅉桂䝁䄴䅚杁䡁䅍兢桂䡁䅉䅤杁䝁䅅兤あ䝁䄸兢桂䡁䅑兡療䝁䄴䅉穂䝁䅕杣㉂䝁䅫睙求䡁䅍杌杁䕁䅫杢杁䝁䅅䅚歂䝁䅫䅤灂䝁䄸杢獁䍁䅁䅤潂䝁䅕䅉橂䝁䄸兢睂䝁䅅杢㕂䍁䅁睢浂䝁䅙党祂䡁䅍䅉楂䡁䅕督灂䝁䄴党穂䡁䅍䅌杁䝁䅕䅥睂䝁䅕杣灂䝁䅕杢橂䝁䅕䅌杁䡁䅑党橂䝁䅧杢療䝁䅷睢湂䡁䅫䅌杁䝁䅑兙あ䝁䅅䅌杁䝁䅅杢歂䍁䅁䅤求䝁䅍䅡畂䝁䅫睙桂䝁䅷䅉桂䝁䅑杤灂䡁䅍睢祂䡁䅫䅉橂䝁䄸杢穂䡁䅕䅢あ䝁䅫杢湂䍁䅁督求䡁䅉杤灂䝁䅍党穂䑁䅳䅉桂䝁䄴䅚杁䝁䅑兡湂䝁䅫䅤桂䝁䅷䅉桂䝁䄴䅚杁䡁䅍党祂䡁䅙兡橂䝁䅕䅉歂䝁䅕督灂䝁䅣杢杁䡁䅍睢獂䡁䅕䅤灂䝁䄸杢穂䍁䅷䅉㍂䝁䅧兡橂䝁䅧䅉橂䝁䄸兢睂䡁䅉兡穂䝁䅕䅉穂䡁䅑杣桂䡁䅑党湂䡁䅫䅌杁䝁䅑党穂䝁䅫睚畂䍁䅷䅉橂䡁䅉党桂䡁䅑兡㉂䝁䅕䅌杁䝁䅅杢歂䍁䅁䅣祂䝁䄸睚祂䝁䅅兢杁䝁䄰兙畂䝁䅅睚求䝁䄰党畂䡁䅑䅉穂䝁䅕杣㉂䝁䅫睙求䡁䅍䅌杁䝁䅅督杁䡁䅣党獂䝁䅷䅉桂䡁䅍䅉睂䝁䅧入穂䝁䅫睙桂䝁䅷䅉睂䡁䅉睢歂䡁䅕睙あ䍁䅁䅚求䡁䅙党獂䝁䄸䅣瑂䝁䅕杢あ䍁䅷䅉穂䡁䅕睙潂䍁䅁兙穂䍁䅁兙祂䡁䅑兡浂䝁䅫睙灂䝁䅅䅢杁䝁䅫杢あ䝁䅕䅢獂䝁䅫睚求䝁䄴睙求䍁䅷䅉祂䝁䄸杙療䡁䅑兡橂䡁䅍䅌杁䝁䅅杢歂䍁䅁杤灂䡁䅉䅤ㅂ䝁䅅䅢杁䡁䅉党桂䝁䅷兡あ䡁䅫杌杁䙁䅑䅡求䍁䅁睙療䝁䄰䅣桂䝁䄴入杁䡁䅍党祂䡁䅙党穂䍁䅁䅤潂䝁䅕䅉浂䝁䅫杢桂䝁䄴睙灂䝁䅅䅢杁䡁䅍党祂䡁䅙兡橂䝁䅕督獁䍁䅁䅤祂䝁䅅杤求䝁䅷䅉桂䝁䄴䅚杁䝁䅍睢畂䡁䅍兤瑂䝁䅕杣獁䍁䅁督療䝁䅙䅤㍂䝁䅅杣求䍁䅁兙畂䝁䅑䅉潂䝁䅫兌あ䝁䅕睙潂䍁䅷䅉楂䡁䅕督灂䝁䄴党穂䡁䅍䅉灂䝁䄴杚療䡁䅉兢桂䡁䅑兡療䝁䄴䅉桂䝁䄴䅚杁䝁䄰党歂䝁䅫兙獁䍁䅁䅢灂䝁䅙党杁䡁䅍睙灂䝁䅕杢橂䝁䅕督杁䝁䅅杢歂䍁䅁䅡求䝁䅅䅢あ䝁䅧睙桂䡁䅉党獁䍁䅁兙畂䝁䅑䅉療䡁䅑䅡求䡁䅉䅉灂䝁䄴䅚ㅂ䡁䅍䅤祂䝁䅫党穂䍁䅁兒兂䕁䅅兔杁䙁䅍入穂䡁䅑党瑂䡁䅍䅌杁䕁䅫杢橂䍁䄴䅉㍂䝁䅅督杁䝁䅙睢ㅂ䝁䄴䅚求䝁䅑䅉灂䝁䄴䅉硁䑁䅫兏穁䍁䅁兙畂䝁䅑䅉灂䡁䅍䅉潂䝁䅕兙歂䡁䅅兤桂䡁䅉䅤求䡁䅉党歂䍁䅁兡畂䍁䅁杔求䡁䅣䅤療䡁䅣杢獁䍁䅁䅕求䝁䄴杢穂䡁䅫䅢㉂䝁䅅杢灂䝁䅅杌䅁䝁坍䅁畄兂䅁兒兂䙁䅉䅉兂䡁䅉睢睂䝁䅕杣あ䝁䅫党穂䍁䅁䅋佂䙁䅫睕䙂䑁䅯兒兂䙁䅉克杁䝁䅫督杁䡁䅑䅡求䍁䅁䅢求䝁䅅䅚灂䝁䄴睚杁䝁䅑兡㉂䝁䅕杣穂䝁䅫杚灂䝁䅕䅚杁䝁䅕䅥睂䝁䅕杣灂䝁䅕杢あ䝁䅫兙獂䍁䅁杢求䡁䅑䅉獂䝁䅕兙穂䝁䅕䅉祂䝁䅕兙獂䍁䅁党穂䡁䅑兙あ䝁䅕䅉灂䝁䄴杤求䡁䅍䅤瑂䝁䅕杢あ䍁䅁䅤祂䡁䅕督あ䍁䅁䅋卂䕁䅕兓啂䍁䅫䅌杁䡁䅍䅣求䝁䅍兡桂䝁䅷兡㙂䝁䅫杢湂䍁䅁兡畂䍁䅁督求䝁䅷党橂䡁䅑䅉求䝁䄴䅚ㅂ䡁䅉兡畂䝁䅣䅉求䡁䅧䅣求䡁䅉兡求䝁䄴䅤灂䝁䅅䅢杁䡁䅁杣療䡁䅁党祂䡁䅑兡求䡁䅍䅉灂䝁䄴䅉あ䝁䅧党杁䡁䅉党桂䝁䅷䅉求䡁䅍䅤桂䡁䅑党杁䝁䅫杢歂䡁䅕督あ䡁䅉入畁䍁䅁睖求䍁䅁杚療䝁䅍兤穂䍁䅁睢畂䍁䅁杣求䝁䅅䅢杁䝁䅕督あ䝁䅅䅤求䍁䅁杤求䝁䄴兤求䡁䅍䅉あ䝁䅧兙あ䍁䅁睙祂䝁䅕兙あ䝁䅕䅉㉂䝁䅅䅢ㅂ䝁䅕䅉楂䡁䅫䅉浂䝁䅅睙灂䝁䅷兡あ䝁䅅䅤灂䝁䄴睚杁䝁䄸兤あ䍁䅁睢浂䍁䅁䅡療䝁䄰党杁䝁䅷党灂䡁䅍兤祂䝁䅕䅉桂䝁䄴䅚杁䡁䅉党橂䡁䅉党桂䡁䅑兡療䝁䄴䅉求䡁䅧䅣求䡁䅉兡求䝁䄴睙求䡁䅍䅉㍂䝁䅧党祂䝁䅕䅉橂䝁䄸杢穂䡁䅕兢求䡁䅉督杁䝁䅍䅡療䝁䄸督求䍁䅁䅤療䍁䅁督睂䝁䅕杢歂䍁䅁䅤潂䝁䅕兡祂䍁䅁䅚灂䡁䅍睙祂䝁䅕䅤灂䝁䄸杢桂䡁䅉入杁䡁䅑兡瑂䝁䅕䅉桂䝁䄴䅚杁䝁䄰睢畂䝁䅕入畁䍁䅁睖求䍁䅁䅡桂䡁䅙党杁䡁䅑睢あ䝁䅅䅢杁䝁䅅督穂䝁䅕䅤穂䍁䅁睢浂䍁䅁兙睂䡁䅁杣療䡁䅧兡瑂䝁䅅䅤求䝁䅷入杁䍁䅑兎畁䑁䅣䅉楂䝁䅫䅢獂䝁䅫睢畂䍁䅁䅋桂䝁䅙䅤求䡁䅉䅉桂䝁䅍睙ㅂ䝁䄰兤獂䝁䅅䅤求䝁䅑䅉歂䝁䅕䅣祂䝁䅕睙灂䝁䅅䅤灂䝁䄸杢杁䝁䄸杚杁䝁䅅䅣睂䡁䅉睢㑂䝁䅫兢桂䡁䅑党獂䡁䅫䅉歁䑁䅅杌ㅁ䍁䅁杙灂䝁䅷䅢灂䝁䄸杢灁䍁䅁兙橂䡁䅉睢穂䡁䅍䅉ぁ䑁䅑䅉穂䡁䅑兙あ䝁䅕督畁䍁䅁睖求䍁䅁兙歂䝁䅧党祂䝁䅕䅉あ䝁䄸䅉祂䝁䅫睚療䡁䅉睢ㅂ䡁䅍䅉ㅂ䝁䄴䅚求䡁䅉睤祂䝁䅫䅤灂䝁䄴睚杁䝁䅅杢歂䍁䅁兡畂䡁䅙党穂䡁䅑兡畂䝁䅣䅉橂䡁䅉兡あ䝁䅕杣灂䝁䅅䅉橂䝁䅕杢あ䝁䅕杣求䝁䅑䅉療䝁䄴䅉牂䝁䅕入杁䝁䅫杢歂䡁䅕督あ䡁䅉入獁䍁䅁䅣祂䝁䄸䅣求䡁䅉䅤㕂䍁䅁兙畂䝁䅑䅉あ䝁䅕杢桂䝁䄴䅤杁䝁䅷党㉂䝁䅕䅢杁䝁䅍兙穂䝁䅧䅉浂䝁䅷睢㍂䍁䅁督あ䝁䅅杢歂䝁䅅杣歂䡁䅍杌杁䙁䅣党杁䝁䅉党獂䝁䅫党㉂䝁䅕䅉療䡁䅕杣杁䝁䅙睢橂䡁䅕督求䝁䅑䅉桂䡁䅁䅣祂䝁䄸兙橂䝁䅧䅉睂䡁䅉睢㉂䝁䅫䅚求䡁䅍䅉桂䍁䅁睙療䝁䄰䅣求䡁䅑兡あ䝁䅫杤求䍁䅁兙歂䡁䅙兙畂䡁䅑兙湂䝁䅕䅉桂䝁䄴䅚杁䡁䅑䅡求䍁䅁䅣療䡁䅑党畂䡁䅑兡桂䝁䅷䅉浂䝁䄸杣杁䡁䅍䅤桂䝁䅉䅢求䍁䅁兙畂䝁䅑䅉桂䡁䅑䅤祂䝁䅅睙あ䝁䅫杤求䍁䅁杣求䡁䅑兤祂䝁䄴督畁䅁䅁䉚䅙䅁䅯䅁䙂䙁䅅兓奂䅁䅁兹䅍䅁䅧䅁䙂䙁䅅杕䅁䱁䍑䅁䥁䅁䅁兒剂䙁䅑䅁ㅂ睁䅁杊䅑䕁䅕兕啂䍁䅁睑療䡁䅉䅣療䡁䅉兙あ䝁䅫睢畂䍁䅁睢睂䝁䅕杣桂䡁䅑党穂䍁䅁兙穂䍁䅁兙杁䝁䄴兙あ䡁䅕杣桂䝁䅷䅉湂䝁䅅督杁䡁䅁杣療䝁䅑兤橂䡁䅑兡療䝁䄴䅉橂䝁䄸兢睂䝁䅅杢㕂䍁䅁兡畂䍁䅁䅤潂䝁䅕䅉噂䝁䄴兡あ䝁䅕䅚杁䙁䅍䅤桂䡁䅑党穂䍁䄴䅉啂䝁䅧党杁䝁䅍睢瑂䡁䅁兙畂䡁䅫䅉穂䝁䅕䅢獂䡁䅍䅉畂䝁䅅䅤ㅂ䡁䅉兙獂䍁䅁睚桂䡁䅍䅉桂䝁䄴䅚杁䝁䄴兙あ䡁䅕杣桂䝁䅷䅉湂䝁䅅督杁䝁䅷兡硂䡁䅕兡歂䡁䅍䅉あ䝁䄸䅉瑂䝁䅅杣牂䝁䅕䅤求䡁䅉督獁䍁䅁兤あ䝁䅫䅢灂䡁䅑兡求䡁䅍䅌杁䝁䅅杢歂䍁䅁兡畂䝁䅑兤穂䡁䅑杣灂䝁䅅䅢杁䝁䅍兤穂䡁䅑睢瑂䝁䅕杣穂䍁䅁䅤潂䡁䅉睢ㅂ䝁䅣䅡杁䡁䅁兡睂䝁䅕䅢灂䝁䄴党穂䍁䅁䅢療䝁䅍兙あ䝁䅕䅚杁䝁䅫杢杁䡁䅑䅡求䍁䅁兑睂䡁䅁兙獂䝁䅅睙潂䝁䅫兙畂䍁䅁村桂䡁䅍兡畂䍁䄴䅉䩂䡁䅑䅉桂䝁䅷督療䍁䅁睢浂䝁䅙党祂䡁䅍䅉瑂䝁䅅杣牂䝁䅕䅤灂䝁䄴睚杁䡁䅍党祂䡁䅙兡橂䝁䅕督杁䝁䅅杢歂䍁䅁睙療䝁䄴䅤祂䝁䅅睙あ䡁䅕兙獂䍁䅁䅣灂䡁䅁党獂䝁䅫杢求䍁䅁睙桂䡁䅁兙橂䝁䅫䅤㕂䍁䅁兢桂䝁䄴兙湂䝁䅕兢求䝁䄴䅤杁䡁䅍党祂䡁䅙兡橂䝁䅕督畁䍁䅁䅖潂䝁䅕䅉橂䝁䄸兢睂䝁䅅杢㕂䍁䅁睤桂䡁䅍䅉浂䝁䄸杣瑂䝁䅕杣獂䡁䅫䅉牂䝁䄴睢㍂䝁䄴䅉桂䡁䅍䅉䙂䡁䅅兤灂䡁䅑兙楂䝁䅷党杁䙁䅉党穂䝁䄸兤祂䝁䅍党穂䍁䅁兓畂䝁䅍杌杁䝁䅅杢歂䍁䅁睙潂䝁䅅杢湂䝁䅕䅚杁䝁䅫䅤穂䍁䅁杢桂䝁䄰党杁䡁䅑睢杁䕁䅕兕啂䍁䅁睑療䡁䅉䅣療䡁䅉兙あ䝁䅫睢畂䍁䅁兡畂䍁䅁杒求䝁䅉杣ㅂ䝁䅅杣㕂䍁䅁杍睁䑁䅁兏畁䍁䅁兒剂䙁䅑䅉䑂䝁䄸杣睂䝁䄸杣桂䡁䅑兡療䝁䄴䅉㍂䝁䅅督杁䝁䅙睢ㅂ䝁䄴䅚求䝁䅑䅉灂䝁䄴䅉硁䑁䅧睎㑁䍁䅁兙畂䝁䅑䅉灂䡁䅍䅉潂䝁䅕兙歂䡁䅅兤桂䡁䅉䅤求䡁䅉党歂䍁䅁兡畂䍁䅁䅕灂䡁䅑䅤穂䝁䅉兤祂䝁䅣䅡獁䍁䅁䅕求䝁䄴杢穂䡁䅫䅢㉂䝁䅅杢灂䝁䅅杌䅁䝁坣䅁䭁䅁䅁兒卂䕁䅫兒䅁䍁䕉䅁䝁䅁䅁兒呂䅁䅁䅏䅍䡁䩯䅁䙂䙁䅍兑䍂䍁䅁睑療䡁䅉䅣療䡁䅉兙あ䝁䅫睢畂䍁䅁党畂䝁䅣兙湂䝁䅕督杁䝁䅫杢杁䡁䅑䅡求䍁䅁杚療䡁䅉兢ㅂ䝁䅷兙あ䝁䅫睢畂䍁䅷䅉歂䝁䅕杤求䝁䅷睢睂䝁䄰党畂䡁䅑䅌杁䝁䄰兙畂䡁䅕杚桂䝁䅍䅤ㅂ䡁䅉党獁䍁䅁兙畂䝁䅑䅉穂䡁䅕䅣睂䝁䅷入杁䝁䄸杚杁䝁䅍睢畂䡁䅍兤瑂䝁䅅杙獂䝁䅕䅉睂䡁䅉睢歂䡁䅕睙あ䡁䅍䅉桂䝁䄴䅚杁䝁䅕兣ㅂ䝁䅫䅣瑂䝁䅕杢あ䍁䅁杚療䡁䅉䅉ㅂ䡁䅍党杁䝁䅫杢杁䝁䅍兤あ䡁䅑兡畂䝁䅣䅌杁䝁䅯睢灂䝁䄴兡畂䝁䅣䅌杁䝁䅅兤あ䝁䄸兢桂䡁䅑党歂䍁䅁睤求䝁䅷䅚灂䝁䄴睚獁䍁䅁兙畂䝁䅑䅉湂䝁䅅督杁䝁䅍睢畂䡁䅑杣療䝁䅷䅉求䡁䅅兤灂䡁䅁兢求䝁䄴䅤畁䍁䅁兓あ䡁䅍䅉橂䝁䄸兢睂䡁䅉党潂䝁䅕杢穂䝁䅫杤求䍁䅁杣桂䝁䄴睚求䍁䅁睢浂䍁䅁睤求䝁䅷䅚灂䝁䄴睚杁䝁䅍睢畂䡁䅍兤瑂䝁䅅杙獂䝁䅕督杁䝁䅫杢橂䝁䅷兤歂䝁䅕督杁䝁䅕䅢求䝁䅍䅤祂䝁䄸䅚求䡁䅍䅌杁䝁䅍睢祂䝁䅕䅚杁䝁䅅杢歂䍁䅁督療䝁䅷兡歂䍁䅁睤灂䡁䅉党穂䍁䅷䅉桂䝁䄴䅚杁䝁䅙䅢ㅂ䡁䅧党穂䍁䅁兤穂䝁䅫杢湂䍁䅁兙杁䡁䅉兙畂䝁䅣党杁䝁䄸杚杁䡁䅍䅣求䝁䅍兡桂䝁䅷䅤㕂䍁䅁兙畂䝁䅑䅉療䡁䅑䅡求䡁䅉䅉瑂䝁䅅䅤求䡁䅉兡桂䝁䅷督㝁䍁䅁兙畂䝁䅑䅉橂䡁䅕䅤あ䝁䅫杢湂䍁䅁睙療䝁䄴督ㅂ䝁䄰兙楂䝁䅷党穂䍁䅁睙療䝁䄰䅣祂䝁䅫督灂䝁䄴睚杁䝁䅕䅢求䝁䅍䅤祂䝁䄸䅚求䡁䅍䅌杁䝁䄴睢㙂䡁䅯䅢求䡁䅍䅌杁䡁䅍䅡灂䝁䅕䅢歂䡁䅍䅌杁䝁䅅杢歂䍁䅁䅤灂䡁䅁督畁䍁䅁䅖潂䝁䅕䅉橂䝁䄸兢睂䝁䅅杢㕂䉁杫督杁䝁䅕兣ㅂ䝁䅫䅣瑂䝁䅕杢あ䍁䅁杣桂䝁䄴睚求䡁䅍䅉浂䡁䅉睢瑂䍁䅁䅣療䡁䅉䅤桂䝁䅉䅢求䍁䅁睤求䝁䅷䅚灂䝁䄴睚杁䝁䄰兙橂䝁䅧兡畂䝁䅕督杁䡁䅑睢杁䝁䅷兙祂䝁䅣党杁䝁䅍兤穂䡁䅑睢瑂䝁䅫来求䝁䅑䅉桂䡁䅕䅤療䝁䄰兙あ䝁䅕䅚杁䝁䅍兤あ䡁䅑兡畂䝁䅣䅉桂䝁䄴䅚杁䡁䅣党獂䝁䅑兡畂䝁䅣䅉穂䡁䅫督あ䝁䅕兢穂䍁䄴䅉䩂䡁䅑䅉桂䝁䅷督療䍁䅁睢浂䝁䅙党祂䡁䅍䅉桂䍁䅁杣桂䝁䄴睚求䍁䅁睢浂䍁䅁督療䝁䅙䅤㍂䝁䅅杣求䍁䅁兙畂䝁䅑䅉歂䝁䅫睚灂䡁䅑兙獂䍁䅁督療䝁䅷兤あ䝁䅫睢畂䡁䅍䅉あ䝁䄸䅉潂䝁䅕䅢睂䍁䅁兡あ䡁䅍䅉橂䡁䅕督あ䝁䄸兢求䡁䅉督杁䝁䅫杢橂䡁䅉党桂䡁䅍党杁䡁䅑䅡求䝁䅫杣杁䡁䅁杣療䝁䅑兤橂䡁䅑兡㉂䝁䅫䅤㕂䍁䅷䅉祂䝁䅕兢療䡁䅑党獂䡁䅫䅉瑂䝁䄸杢灂䡁䅑睢祂䍁䅁䅤潂䝁䅕兡祂䍁䅁睤求䝁䅷䅚灂䝁䄴睚杁䝁䄸䅣求䡁䅉兙あ䝁䅫睢畂䡁䅍䅌杁䝁䅅杢歂䍁䅁䅚灂䝁䅣兡あ䝁䅫来求䍁䅁䅤潂䝁䅕兡祂䍁䅁䅚療䝁䅍兤瑂䝁䅕杢あ䝁䅅䅤灂䝁䄸杢畁䍁䅁䅖潂䝁䅕䅉橂䝁䄸兢睂䝁䅅杢㕂䍁䅁督求䝁䅷䅢穂䍁䅁兡あ䡁䅍䅉睂䡁䅉睢歂䡁䅕睙あ䡁䅍䅉ㅂ䝁䄴䅚求䡁䅉䅉あ䝁䅧党杁䕁䅕睕䉂䕁䅉䅉楂䡁䅉兙畂䝁䅑䅉あ䝁䄸䅉㉂䝁䅅杣灂䝁䄸兤穂䍁䅁党畂䝁䅑䅉瑂䝁䅅杣牂䝁䅕䅤穂䍁䅷䅉穂䡁䅕睙潂䍁䅁兙穂䍁䅁睚求䝁䄴党祂䝁䅅䅢杁䝁䅫杢歂䡁䅕督あ䡁䅉入獁䍁䅁兡畂䝁䅙杣桂䡁䅍䅤祂䡁䅕睙あ䡁䅕杣求䍁䅷䅉祂䝁䅕杢求䡁䅣兙楂䝁䅷党杁䝁䅕杢求䡁䅉睚㕂䍁䅷䅉瑂䝁䅕䅚灂䝁䅍兙獂䍁䅁兙畂䝁䅑䅉獂䝁䅫杚求䍁䅁督橂䝁䅫党畂䝁䅍党穂䍁䅷䅉あ䡁䅉兙畂䡁䅍䅣療䡁䅉䅤桂䡁䅑兡療䝁䄴䅌杁䝁䅍睢畂䡁䅍䅤祂䡁䅕睙あ䝁䅫睢畂䍁䅷䅉桂䝁䄴䅚杁䝁䅕杢求䡁䅉睚㕂䍁䄴䅉䩂䡁䅑䅉療䝁䅙杚求䡁䅉督杁䝁䅫䅤穂䍁䅁䅣祂䝁䄸䅚ㅂ䝁䅍䅤穂䍁䅁䅤潂䡁䅉睢ㅂ䝁䅣䅡杁䝁䅫杢歂䝁䅕䅣求䝁䄴䅚求䝁䄴䅤杁䝁䅑兡穂䡁䅑杣灂䝁䅉兤あ䝁䄸杣穂䍁䅁兙畂䝁䅑䅉歂䝁䅫杣求䝁䅍䅤杁䡁䅍兙獂䝁䅕督睂䝁䅕睢睂䝁䅷党畁䍁䅁䅖潂䝁䅕䅉橂䝁䄸兢睂䝁䅅杢㕂䍁䅁睢睂䝁䅕杣桂䡁䅑党穂䍁䅁兡畂䍁䅁杔療䡁䅉䅤潂䍁䅁兑瑂䝁䅕杣灂䝁䅍兙獁䍁䅁睕療䡁䅕䅤潂䍁䅁兑瑂䝁䅕杣灂䝁䅍兙獁䍁䅁兒ㅂ䡁䅉睢睂䝁䅕䅌杁䡁䅑䅡求䍁䅁兔灂䝁䅑䅚獂䝁䅕䅉䙂䝁䅅督あ䍁䅷䅉䩂䝁䄴䅚灂䝁䅅䅌杁䕁䅅杚祂䝁䅫睙桂䍁䅷䅉桂䝁䄴䅚杁䡁䅑䅡求䍁䅁兑穂䝁䅫兙杁䙁䅁兙橂䝁䅫杚灂䝁䅍杌杁䕁䅕睕䉂䕁䅉䅉䑂䝁䄸杣睂䝁䄸杣桂䡁䅑兡療䝁䄴䅉㍂䝁䅅督杁䝁䅙睢ㅂ䝁䄴䅚求䝁䅑䅉灂䝁䄴䅉硁䑁䅫䅍ぁ䍁䅁兙畂䝁䅑䅉灂䡁䅍䅉潂䝁䅕兙歂䡁䅅兤桂䡁䅉䅤求䡁䅉党歂䍁䅁兡畂䍁䅁杔療䡁䅉䅤潂䍁䅁村求䡁䅑䅡求䡁䅍䅚桂䍁䅷䅉乂䝁䅅杣㕂䝁䅷兙畂䝁䅑杌䅁乁呉䅁䭃䅅䅁兒呂䕁䅍睔杁䙁䅑党橂䝁䅧杢療䝁䅷睢湂䝁䅫党穂䍁䅁兓畂䝁䅍杌杁䡁䅁杣療䡁䅙兡歂䝁䅕督杁䝁䅕杢湂䝁䅫杢求䝁䅕杣求䝁䅑䅉浂䝁䅫䅢あ䡁䅉兙あ䝁䅫睢畂䍁䅁兙畂䝁䅑䅉浂䝁䅷兤灂䝁䅑䅉橂䝁䄸杢あ䡁䅉睢獂䍁䅁䅣祂䝁䄸䅚ㅂ䝁䅍䅤穂䍁䅷䅉桂䝁䄴䅚杁䝁䅫杢あ䝁䅕睚祂䝁䅅䅤求䝁䅑䅉睂䡁䅉睢睂䡁䅕䅢穂䝁䅫睢畂䍁䅁督㕂䡁䅍䅤求䝁䄰督杁䡁䅣睢祂䝁䅷䅚㍂䝁䅫䅚求䍁䄴䅉䩂䡁䅑䅉療䡁䅁党祂䝁䅅䅤求䡁䅍䅉あ䝁䅧杣療䡁䅕睚潂䍁䅁䅤潂䡁䅉党求䍁䅁督求䝁䅣兢求䝁䄴䅤穂䑁䅯䅉䉂䝁䅕杣療䡁䅍䅣桂䝁䅍党杁䍁䅙䅉䕂䝁䅕杚求䝁䄴督求䍁䅁䅋䉂䍁䅙䅒灁䍁䅷䅉噂䡁䅑兡獂䝁䅫䅤㕂䍁䅁睕療䝁䅷兤あ䝁䅫睢畂䡁䅍䅉䡂䡁䅉睢ㅂ䡁䅁䅉潁䙁䅕睕䡂䍁䅫䅌杁䝁䅅杢歂䍁䅁杕䝂䍁䅁䅖求䡁䅍䅤杁䍁䅙䅉乂䝁䅕兙穂䡁䅕杣求䝁䄰党畂䡁䅑䅉潁䙁䅑党穂䡁䅑克畁䍁䅁䅖潂䝁䅕䅉䉂䍁䅙䅒杁䡁䅍党湂䝁䄰党畂䡁䅑䅉歂䝁䅕督灂䝁䅣杢穂䍁䅁兙畂䝁䅑䅉瑂䝁䅅杢ㅂ䝁䅙兙橂䡁䅑兤祂䝁䅕督杁䡁䅍䅣求䝁䅍兡桂䝁䅷䅤㕂䍁䅁杚灂䝁䅷䅤祂䝁䅅䅤灂䝁䄸杢杁䡁䅁杣療䝁䅑兤橂䡁䅑督獁䍁䅁兡畂䝁䅍䅢ㅂ䝁䅑兡畂䝁䅣䅉潂䡁䅫䅚祂䝁䅅兤獂䝁䅫睙杁䝁䅙兡獂䡁䅑党祂䍁䅁党獂䝁䅕兢求䝁䄴䅤穂䍁䅁兙畂䝁䅑䅉浂䝁䅷兤灂䝁䅑䅉橂䝁䄸杢あ䡁䅉睢獂䍁䅁䅚求䡁䅙兡橂䝁䅕督杁䡁䅕督求䝁䅑䅉灂䝁䄴䅉橂䝁䄸兢瑂䝁䅕杣橂䝁䅫兙獂䍁䅁兙求䡁䅉睢穂䡁䅁兙橂䝁䅕䅉桂䡁䅁䅣獂䝁䅫睙桂䡁䅑兡療䝁䄴督㝁䍁䅁杚灂䝁䅷䅤求䡁䅉䅉瑂䝁䅕睙潂䝁䅅杢灂䡁䅍兢穂䍁䅁兤穂䝁䅕䅚杁䝁䅫杢杁䝁䄰兡橂䡁䅉睢瑁䡁䅁杣療䡁䅁兤獂䡁䅍兡療䝁䄴䅉歂䝁䅕杤灂䝁䅍党穂䍁䅁杚療䡁䅉䅉穂䝁䅅䅤求䝁䅷䅢灂䡁䅑党穂䑁䅳䅉桂䝁䄴䅚杁䝁䅍兤穂䡁䅑睢瑂䍁䅁䅚求䡁䅍兡湂䝁䄴党歂䍁䅁杚灂䝁䅷䅤求䡁䅉督杁䝁䅙睢祂䍁䅁兢桂䝁䄴杢求䝁䅑䅉桂䝁䅫杣橂䡁䅉兙浂䡁䅑䅉桂䝁䄴䅚杁䡁䅍兤楂䝁䄰兙祂䝁䅫杢求䡁䅍杌杁䙁䅑䅡灂䡁䅍䅉穂䝁䅕睚瑂䝁䅕杢あ䍁䅁兙獂䡁䅍睢杁䝁䅑党穂䝁䅫睚畂䡁䅍䅌杁䝁䅑党㉂䝁䅕䅢療䡁䅁督獁䍁䅁兙畂䝁䅑䅉瑂䝁䅅杢ㅂ䝁䅙兙橂䡁䅑兤祂䝁䅕督杁䝁䅕䅢桂䡁䅍䅤療䝁䄰党祂䝁䅫睙瑁䝁䅉兙穂䝁䅕䅚杁䡁䅍兡湂䝁䄴兙あ䡁䅕杣求䍁䅁杣求䝁䅑兤橂䡁䅑兡療䝁䄴䅉穂䝁䄸䅢ㅂ䡁䅑兡療䝁䄴督杁䝁䅙睢祂䍁䅁兖畁䙁䅍杌杁䝁䄴兙㉂䝁䅅䅢杁䡁䅙党穂䡁䅍党獂䡁䅍睏杁䝁䅅杢歂䍁䅁兢灂䡁䅍督灂䝁䄸杢瑁䝁䅍杣灂䡁䅑兡橂䝁䅅䅢杁䝁䅉兤穂䝁䅧兡畂䝁䅣督獁䍁䅁䅣灂䝁䄴督獁䍁䅁督獂䝁䅕党㉂䝁䅕督獁䍁䅁兙畂䝁䅑䅉睂䡁䅉党橂䝁䅫督灂䝁䄸杢瑁䡁䅑睢獂䝁䅕杣桂䝁䄴睙求䍁䅁兢桂䝁䅍䅡灂䝁䄴党歂䍁䅁睙療䝁䄰䅣療䝁䄴党畂䡁䅑督杁䝁䅙睢祂䍁䅁䅢桂䝁䄴䅚灂䝁䄴睚杁䝁䅣党桂䡁䅉䅌杁䡁䅉睢あ䝁䄸杣杁䝁䅧党桂䝁䅑督獁䍁䅁党畂䝁䅣兡畂䝁䅕䅉瑂䝁䄸兤畂䡁䅑督獁䍁䅁杚獂䝁䅫睚潂䡁䅑䅉橂䝁䄸杢あ䡁䅉睢獂䡁䅍䅌杁䝁䅅杢歂䍁䅁兙橂䡁䅑兤桂䡁䅑兡療䝁䄴䅉穂䡁䅫督あ䝁䅕兢穂䍁䅁杚療䡁䅉䅉あ䝁䅧党杁䝁䅅党祂䝁䄸督睂䝁䅅睙求䍁䅁兙畂䝁䅑䅉歂䝁䅕杚求䝁䄴督求䍁䅁兡畂䝁䅑兤穂䡁䅑杣灂䝁䅕督畁䍁䅁䅖潂䝁䅕䅉噂䙁䅍睒杁䡁䅍党湂䝁䄰党畂䡁䅑䅉療䝁䅙杚求䡁䅉督杁䝁䅑兡桂䝁䅣杢療䡁䅍䅤灂䝁䅍䅉あ䝁䅕督あ䝁䅫杢湂䍁䅁督療䝁䅷兤あ䝁䅫睢畂䡁䅍䅉あ䝁䅧兙あ䍁䅁党畂䝁䅅杙獂䝁䅕䅉求䝁䅷党橂䡁䅑杣灂䝁䅍䅉睂䝁䄸睤求䡁䅉䅉湂䡁䅉兡歂䍁䅁睢睂䝁䅕杣桂䡁䅑睢祂䡁䅍䅉あ䝁䄸䅉桂䡁䅍督求䡁䅍督杁䡁䅑䅡求䍁䅁兡畂䡁䅑党湂䡁䅉兡あ䡁䅫䅉療䝁䅙䅉潂䝁䅫睚潂䍁䄰杤療䝁䅷䅤桂䝁䅣党杁䡁䅁睢㍂䝁䅕杣杁䝁䅑党獂䝁䅫杤求䡁䅉入杁䝁䅕兣ㅂ䝁䅫䅣瑂䝁䅕杢あ䑁䅳䅉桂䝁䄴䅚杁䝁䅑党橂䝁䅫督灂䝁䄸杢杁䡁䅍兤睂䡁䅁睢祂䡁䅑䅉あ䝁䄸睢獂䡁䅍䅉浂䝁䄸杣杁䡁䅑䅡求䍁䅁杣求䝁䄴党㍂䝁䅅杙獂䝁䅕䅉求䝁䄴党祂䝁䅣入杁䝁䅫杢歂䡁䅕督あ䡁䅉入杁䝁䅍睢瑂䡁䅁杣灂䡁䅍兡畂䝁䅣䅉㍂䝁䅫杢歂䍁䅁兙畂䝁䅑䅉穂䝁䄸䅢桂䡁䅉杌杁䙁䅑䅡求䍁䅁䅖求䡁䅍䅤杁䡁䅍党湂䝁䄰党畂䡁䅑䅉睂䡁䅉睢㉂䝁䅫䅚求䡁䅍䅉睂䡁䅉睢歂䡁䅕睙あ䡁䅍䅉桂䝁䄴䅚杁䡁䅍入穂䡁䅑党瑂䡁䅍䅉あ䝁䄸䅉瑂䝁䅕兙穂䡁䅕杣求䍁䅁兙畂䝁䅑䅉橂䝁䄸杢あ䡁䅉睢獂䍁䅁杕䝂䍁䅁兙畂䝁䅑䅉桂䝁䅍睢ㅂ䡁䅍䅤灂䝁䅍䅉求䝁䄴党祂䝁䅣入杁䝁䅙睢祂䍁䅁杣求䡁䅍党桂䡁䅉睙潂䍁䅁兙畂䝁䅑䅉歂䝁䅕杤求䝁䅷睢睂䝁䄰党畂䡁䅑䅌杁䡁䅉党湂䡁䅕䅢桂䡁䅑睢祂䡁䅫䅉橂䝁䄸兢睂䝁䅷兡桂䝁䄴睙求䍁䅷䅉桂䝁䄴䅚杁䝁䄰党歂䝁䅫睙桂䝁䅷䅉桂䝁䄴䅚杁䡁䅍党橂䡁䅕杣灂䡁䅑入杁䝁䅅䅣睂䝁䅷兡橂䝁䅅䅤灂䝁䄸杢穂䑁䅳䅉桂䝁䄴䅚杁䡁䅁杣療䡁䅙兡歂䝁䅕督杁䡁䅑兤祂䝁䄴睡求䡁䅫䅉穂䡁䅫督あ䝁䅕兢穂䍁䅷䅉灂䝁䄴睙獂䡁䅕䅚灂䝁䄴睚杁䙁䅉杒杁䡁䅑党穂䡁䅑䅉浂䝁䅅睙灂䝁䅷兡あ䝁䅫党穂䍁䅁兙畂䝁䅑䅉瑂䝁䅕兙穂䡁䅕杣求䝁䄰党畂䡁䅑䅉穂䡁䅫督あ䝁䅕兢穂䍁䅷䅉桂䝁䅍睢ㅂ䡁䅍䅤灂䝁䅍䅉あ䝁䅕督あ䍁䅁党畂䝁䅍䅢療䡁䅍兤祂䝁䅕督獁䍁䅁杕䝂䍁䅁兙畂䝁䅑䅉瑂䝁䅅睚畂䝁䅕䅤灂䝁䅍兙獂䝁䅷入杁䡁䅍䅡灂䝁䅕䅢歂䝁䅕䅚杁䡁䅉睢療䝁䄰督獁䍁䅁兙畂䝁䅑䅉穂䝁䅕睙ㅂ䡁䅉党杁䝁䅍睢瑂䝁䄰兤畂䝁䅫睙桂䡁䅑兡療䝁䄴䅉浂䝁䅅睙灂䝁䅷兡あ䝁䅫党穂䍁䄴䅉啂䝁䅧兡穂䍁䅁督求䝁䅣兢求䝁䄴䅤杁䝁䅅䅢穂䝁䄸䅉穂䡁䅕䅣睂䝁䅷兡求䡁䅍䅉卂䕁䅙䅉桂䝁䅉督療䡁䅉䅣あ䝁䅫杤求䍁䅁兢桂䡁䅑党祂䝁䅫兙獂䡁䅍䅌杁䝁䅙兡獂䡁䅑党祂䡁䅍䅌杁䝁䅅杢あ䝁䅕杢畂䝁䅅督獁䍁䅁杚灂䝁䅕䅢歂䍁䅁䅣祂䝁䄸杙求䡁䅍䅌杁䡁䅑党穂䡁䅑䅉橂䝁䅕䅢獂䡁䅍䅌杁䡁䅁杣療䡁䅁杣灂䝁䅕䅤桂䡁䅉入杁䝁䄰党桂䡁䅍兤祂䝁䅕兢求䝁䄴䅤杁䡁䅍睢浂䡁䅑睤桂䡁䅉党獁䍁䅁兙畂䝁䅑䅉療䡁䅑䅡求䡁䅉䅉あ䝁䅕督あ䍁䅁兙橂䝁䅍党穂䡁䅍睢祂䝁䅫党穂䑁䅳䅉桂䝁䄴䅚杁䝁䄸杚浂䝁䅕杣穂䍁䅁睙桂䝁䅷兡楂䡁䅉兙あ䝁䅫睢畂䍁䅁兙畂䝁䅑䅉睂䡁䅉睢歂䡁䅕睙あ䍁䅁䅤求䡁䅍䅤穂䍁䅷䅉桂䡁䅍䅉㍂䝁䅕䅢獂䍁䅁兙穂䍁䅁杚求䝁䅕䅚あ䝁䅧杣療䡁䅕睚潂䍁䅁睙桂䡁䅁兙橂䝁䅫䅤療䡁䅉督獁䍁䅁䅡灂䝁䅣䅡杁䝁䅍兤祂䡁䅉党畂䡁䅑䅉睂䝁䄸睤求䡁䅉䅌杁䡁䅑党獂䝁䅕䅣潂䝁䄸杢求䍁䅷䅉歂䝁䅅䅤桂䍁䅁兙畂䝁䅑䅉橂䝁䄸杢あ䡁䅉睢獂䍁䅁䅢灂䝁䄴党杁䝁䅙兡獂䡁䅑党祂䡁䅍䅌杁䝁䅅杢歂䍁䅁兙杁䡁䅉兙畂䝁䅣党杁䝁䄸杚杁䝁䅧兡湂䝁䅧兌桂䝁䅷䅤灂䡁䅑兤歂䝁䅕䅉求䝁䅷党橂䡁䅑杣療䝁䄰兙湂䝁䄴党あ䝁䅫睙杁䡁䅁杣療䡁䅑党橂䡁䅑兡療䝁䄴䅉浂䝁䅫䅢あ䝁䅕杣穂䍁䄴䅉啂䝁䅧党杁䝁䅍睢瑂䡁䅁兙畂䡁䅫䅉歂䝁䅫督あ䡁䅉兡楂䡁䅕䅤求䡁䅍䅉灂䡁䅑督杁䡁䅁杣療䝁䅑兤橂䡁䅑督杁䡁䅑䅡祂䝁䄸兤湂䝁䅧䅉桂䍁䅁杢求䡁䅑睤療䡁䅉睡杁䝁䄸杚杁䝁䅑兡穂䡁䅑杣灂䝁䅉兤あ䝁䄸杣穂䍁䅷䅉穂䝁䅅䅢求䡁䅍䅉祂䝁䅕䅣祂䝁䅕督求䝁䄴䅤桂䡁䅑兡㉂䝁䅕督獁䍁䅁䅚灂䡁䅉党橂䡁䅑䅉穂䝁䅅䅢求䡁䅍䅉あ䝁䅕兙瑂䡁䅍䅌杁䝁䅅杢歂䍁䅁兡畂䍁䄰䅡療䡁䅕督求䍁䅁督桂䝁䅷党穂䍁䅁䅣求䡁䅉督療䝁䄴杢求䝁䅷杌杁䕁䅕睕䑂䕁䄸䅉啂䝁䅕睙潂䝁䄴睢獂䝁䄸睚灂䝁䅕督杁䕁䅫杢橂䍁䄴䅉㍂䝁䅅督杁䝁䅫杢橂䝁䄸杣睂䝁䄸杣桂䡁䅑党歂䍁䅁兡畂䍁䅁免㕁䑁䅫䅍杁䝁䅅杢歂䍁䅁兡穂䍁䅁杙桂䡁䅍党歂䍁䅁兡畂䍁䅁睕桂䝁䅫杢あ䍁䅁䅔療䡁䅕兡穂䍁䅷䅉乂䝁䅫督穂䝁䄸兤祂䝁䅫杌䅁䡁坉䅁䥁䅁䅁兒呂䙁䅍䅁䙃杁䅁䅃䅁䕁䅕䅖佂䅁䅁兰䅉䅁䅧䅁䙂䙁䅑杕䅁䡁䑑䅁䭁䅁䅁兒啂䙁䅍兗䅁䝁䑍䅁䭁兄䅁兒坂䕁䅕杕啂䕁䅕睑獁䍁䅁兓畂䝁䅍杌杁䝁䅕杢湂䝁䅅睚求䡁䅍䅉灂䝁䄴䅉あ䡁䅉兙畂䡁䅍兙橂䡁䅑兡療䝁䄴䅉睂䡁䅉睢橂䝁䅕督穂䝁䅫杢湂䍁䅁杙ㅂ䡁䅍兡畂䝁䅕督穂䍁䅁兙畂䝁䅑䅉浂䝁䅫杢桂䝁䄴睙灂䝁䅅䅢杁䡁䅑党橂䝁䅧杢療䝁䅷睢湂䡁䅫䅉灂䝁䄴䅉䵂䝁䅅䅤灂䝁䄴䅉䉂䝁䄰党祂䝁䅫睙桂䍁䅁兙畂䝁䅑䅉あ䝁䅧党杁䕁䅍兙祂䝁䅫杙楂䝁䅕兙畂䍁䄴䅉啂䝁䅧党杁䝁䅍睢瑂䡁䅁兙畂䡁䅫䅉療䡁䅁党祂䝁䅅䅤求䡁䅍䅉あ䝁䅧杣療䡁䅕睚潂䍁䅁杚療䡁䅕杣杁䡁䅍党湂䝁䄰党畂䡁䅑督㙁䍁䅁䅕桂䡁䅫兢求䝁䄴䅤杁䙁䅍党祂䡁䅙兡橂䝁䅕督杁䍁䄰䅉兂䡁䅕党祂䡁䅑睢杁䙁䅉兡橂䝁䄸䅉流䍁䅁睑桂䡁䅉兡楂䝁䅉党桂䝁䄴睏杁䕁䅷兙あ䝁䅫杢杁䕁䅅兢求䡁䅉兡橂䝁䅅䅉兂䝁䅅入瑂䝁䅕杢あ䡁䅍䅉桂䝁䄴䅚杁䙁䅍睢獂䡁䅕䅤灂䝁䄸杢穂䑁䅳䅉乂䝁䅕杣橂䝁䅧兙畂䡁䅑䅉䉂䝁䅍兣ㅂ䝁䅫杣灂䝁䄴睚㝁䍁䅁兙畂䝁䅑䅉䍂䡁䅕督灂䝁䄴党穂䡁䅍䅉呂䝁䄸䅢ㅂ䡁䅑兡療䝁䄴督畁䍁䅁兓あ䍁䅁䅣祂䝁䄸杤灂䝁䅑党穂䍁䅁兢求䡁䅉睙潂䝁䅅杢あ䍁䅁兙橂䡁䅅兤灂䡁䅉兡畂䝁䅣䅉穂䝁䅕杣㉂䝁䅫睙求䡁䅍䅌杁䡁䅣䅡灂䝁䅍䅡杁䝁䅕杢桂䝁䅉䅢求䍁䅁䅣療䝁䅫杢あ䍁䅁睢浂䍁䅁督桂䝁䅷党穂䍁䅁兙畂䝁䅑䅉求䍁䄰睙療䝁䄰兢求䡁䅉睙求䍁䅁兢求䡁䅉睙潂䝁䅅杢あ䡁䅍䅉あ䝁䄸䅉桂䝁䅍睙求䡁䅁䅤杁䝁䅅杢歂䍁䅁䅣祂䝁䄸睙求䡁䅍督杁䝁䅕䅢求䝁䅍䅤祂䝁䄸杢灂䝁䅍䅉瑂䝁䅕䅤潂䝁䄸䅚穂䍁䅁睢浂䍁䅁䅣桂䡁䅫兢求䝁䄴䅤獁䍁䅁督ㅂ䝁䅍䅡杁䝁䅅督杁䝁䅑党楂䝁䅫䅤獁䍁䅁睙祂䝁䅕䅚灂䡁䅑䅌杁䡁䅁杣求䡁䅁兙灂䝁䅑䅌杁䝁䅅杢歂䍁䅁党獂䝁䅕睙あ䡁䅉睢畂䝁䅫睙杁䝁䅉党畂䝁䅕杚灂䡁䅑䅉あ䡁䅉兙畂䡁䅍杚求䡁䅉䅉潁䕁䅕村啂䍁䅫䅉橂䝁䅅杣歂䡁䅍杌杁䕁䅫杢杁䝁䅅䅚歂䝁䅫䅤灂䝁䄸杢獁䍁䅁䅤潂䝁䅕䅉橂䝁䄸兢睂䝁䅅杢㕂䍁䅁睢浂䝁䅙党祂䡁䅍䅉睂䝁䅅入瑂䝁䅕杢あ䍁䅁䅣祂䝁䄸睙求䡁䅍督灂䝁䄴睚杁䡁䅍党祂䡁䅙兡橂䝁䅕督杁䡁䅑䅡桂䡁䅑䅉求䝁䄴兙楂䝁䅷党杁䝁䅙兡畂䝁䅅杢橂䝁䅫兙獂䍁䅁兡畂䡁䅍䅤灂䡁䅑兤あ䝁䅫睢畂䡁䅍䅉桂䝁䄴䅚杁䝁䄸䅤潂䝁䅕杣杁䝁䅫督穂䡁䅕党祂䡁䅍䅉あ䝁䄸䅉瑂䝁䅅杢桂䝁䅣党獁䍁䅁督ㅂ䡁䅁䅣療䡁䅉䅤獁䍁䅁兙畂䝁䅑䅉浂䝁䅅睙灂䝁䅷兡あ䝁䅅䅤求䍁䅁䅤潂䝁䅕䅉睂䡁䅉睢橂䝁䅕督穂䝁䅫杢湂䍁䅁杚療䡁䅉䅉橂䡁䅉党歂䝁䅫䅤獁䍁䅁䅚求䝁䅉兡あ䍁䅷䅉睂䡁䅉党睂䝁䅅兡歂䍁䅷䅉桂䡁䅕䅤療䝁䄰兙あ䝁䅕䅚杁䡁䅑党獂䝁䅷党祂䍁䅁兢桂䝁䅍䅡灂䝁䄴党穂䍁䅷䅉桂䝁䄴䅚杁䕁䅕村啂䍁䅁睙桂䡁䅉䅚杁䡁䅁杣療䝁䅣杣桂䝁䄰督㝁䍁䅁睙祂䝁䅕䅚灂䡁䅑䅉桂䝁䄴䅚杁䝁䅑党楂䝁䅫䅤杁䝁䅍兙祂䝁䅑䅉睂䡁䅉睢橂䝁䅕督穂䝁䅫杢湂䍁䅷䅉桂䡁䅕䅤潂䝁䄸杣灂䡁䅯兙あ䝁䅫睢畂䍁䅁兙畂䝁䅑䅉穂䝁䅕䅤あ䝁䅷党瑂䝁䅕杢あ䍁䅷䅉桂䝁䄴䅚杁䝁䅙杣桂䡁䅕䅚杁䝁䄰睢畂䝁䅫䅤療䡁䅉兡畂䝁䅣䅉桂䝁䄴䅚杁䝁䅍睢畂䡁䅑杣療䝁䅷䅉穂䝁䅕杣㉂䝁䅫睙求䡁䅍䅉あ䝁䄸䅉歂䝁䅕杙灂䡁䅑䅉療䡁䅉䅉橂䡁䅉党歂䝁䅫䅤杁䝁䅫督穂䡁䅕党祂䡁䅍䅉穂䝁䅕杣㉂䝁䅫睙求䡁䅍杌杁䕁䅙兤祂䡁䅑䅡求䡁䅉䅌杁䝁䅫䅤杁䡁䅁杣療䡁䅙兡歂䝁䅕督杁䝁䅉兤穂䝁䅫杢求䡁䅍督杁䡁䅁杣療䝁䅍党穂䡁䅍䅉瑂䝁䅅杢桂䝁䅣党瑂䝁䅕杢あ䍁䅁督療䝁䅷兤あ䝁䅫睢畂䡁䅍䅉橂䝁䄸兢睂䡁䅉兡穂䝁䅫杢湂䍁䅁睙療䡁䅉党杁䝁䅉兙畂䝁䅳䅉睂䡁䅉睢橂䝁䅕督穂䝁䅫杢湂䍁䅷䅉畂䝁䅕䅤㍂䝁䄸杣牂䍁䅁䅡療䡁䅍䅤灂䝁䄴睚杁䝁䅅杢歂䍁䅁兢桂䝁䄴兙湂䝁䅕兢求䝁䄴䅤獁䍁䅁兓啂䍁䅁䅣祂䝁䄸杚求䡁䅍督灂䝁䄸杢桂䝁䅷䅌杁䝁䅉兤穂䝁䅫杢求䡁䅍督杁䡁䅁杣療䝁䅍党穂䡁䅍䅉療䡁䅕䅤穂䝁䄸兤祂䝁䅍兡畂䝁䅣䅌杁䝁䅫䅤求䝁䄰䅉桂䝁䄴䅚杁䝁䅍兙穂䝁䅧䅉睂䡁䅉睢橂䝁䅕督穂䝁䅫杢湂䍁䅷䅉桂䝁䄴䅚杁䝁䅙兤獂䝁䅙兡獂䝁䅷兢求䝁䄴䅤杁䡁䅍睢獂䡁䅕䅤灂䝁䄸杢穂䍁䅁䅤療䍁䅁兢求䡁䅉睙潂䝁䅅杢あ䍁䅷䅉浂䝁䅫杢あ䝁䅕睙潂䍁䅷䅉浂䝁䅫杢桂䝁䄴睙灂䝁䅅䅢杁䝁䅫杢穂䡁䅑兡あ䡁䅕䅤灂䝁䄸杢穂䍁䅷䅉桂䝁䄴䅚杁䝁䅍睢祂䡁䅁睢祂䝁䅅䅤求䍁䅁兙畂䝁䅑䅉湂䝁䄸杤求䡁䅉杢瑂䝁䅕杢あ䍁䅁睙ㅂ䡁䅍䅤療䝁䄰党祂䡁䅍杌杁䕁䅅䅚歂䝁䅫䅤灂䝁䄸杢桂䝁䅷䅢㕂䍁䅷䅉あ䝁䅧党杁䝁䅍睢瑂䡁䅁兙畂䡁䅫䅉療䡁䅣杢穂䍁䅁兙畂䝁䅑䅉療䡁䅁党祂䝁䅅䅤求䡁䅍䅉あ䝁䅧党杁䕁䅅䅖䥂䍁䅁杢求䡁䅑睤療䡁䅉睡獁䍁䅁兙杁䡁䅁党祂䡁䅍睢畂䝁䅅䅢杁䝁䅫䅚求䝁䄴䅤灂䝁䅙兡橂䝁䅅䅤灂䝁䄸杢杁䝁䄴兤瑂䝁䅉党祂䍁䅁䅚求䝁䅉兡あ䍁䅁杢求䡁䅑睤療䡁䅉睡穂䍁䄴䅉䩂䡁䅑䅉瑂䝁䅅杢桂䝁䅣党穂䍁䅁兙杁䡁䅍入穂䡁䅑党瑂䍁䅁睢浂䍁䅁党獂䝁䅕睙あ䡁䅉睢畂䝁䅫睙杁䡁䅁兙㕂䝁䄰党畂䡁䅑䅉畂䝁䅕䅤㍂䝁䄸杣牂䡁䅍䅉あ䝁䅧兙あ䍁䅁䅣祂䝁䄸睙求䡁䅍督杁䝁䅅䅣睂䡁䅉睢㑂䝁䅫兢桂䡁䅑党獂䡁䅫䅉穂䝁䅫䅥杁䝁䅉兡獂䝁䅷兡療䝁䄴䅉あ䡁䅉兙畂䡁䅍兙橂䡁䅑兡療䝁䄴督畁䍁䅁䅖潂䝁䅕䅉橂䝁䄸兢睂䝁䅅杢㕂䍁䅁督求䝁䅷䅢穂䍁䅁兙畂䝁䅑䅉歂䝁䅫督あ䡁䅉兡楂䡁䅕䅤求䡁䅍䅉灂䡁䅑督杁䡁䅍党祂䡁䅙兡橂䝁䅕督杁䡁䅁杣灂䝁䄰兙祂䝁䅫䅢㕂䍁䅁䅤潂䡁䅉睢ㅂ䝁䅣䅡杁䝁䅑兡祂䝁䅕睙あ䍁䅁督桂䝁䅷党穂䍁䅁杚療䡁䅉睙求䍁䄴䅉䩂䡁䅑䅉穂䝁䅕杣㉂䝁䅕督杁䝁䅙兡畂䝁䅅杢橂䝁䅫兙獂䍁䅁兡畂䡁䅍䅤灂䡁䅑兤あ䝁䅫睢畂䡁䅍䅌杁䝁䄰党祂䝁䅍䅡桂䝁䄴䅤穂䍁䅷䅉橂䝁䄸杣睂䝁䄸杣桂䡁䅑兡療䝁䄴督獁䍁䅁兙畂䝁䅑䅉湂䝁䄸杤求䡁䅉杢瑂䝁䅕杢あ䍁䅁兙湂䝁䅕杢橂䝁䅫党穂䍁䄴䅉䙂䙁䅙兒卂䙁䅑兒䑂䍁䅷䅉䩂䝁䄴睙畁䍁䅁睤桂䡁䅍䅉浂䝁䄸兤畂䝁䅑党歂䍁䅁兡畂䍁䅁免㕁䑁䅧䅏杁䝁䅅杢歂䍁䅁兡穂䍁䅁䅡求䝁䅅䅚硂䡁䅕兙祂䡁䅑党祂䝁䅕䅚杁䝁䅫杢杁䙁䅍兙畂䍁䅁杓ㅂ䝁䅅杢獁䍁䅁䅕ㅂ䝁䅕杣あ䝁䄸䅉卂䝁䅫睙療䍁䄴䅁㝂杆䅁权䅁䕁䅕杖卂䕁䅣䅁捃杁䅁杂䅁䕁䅕睖䅁䙁䐴䅁䥁䅁䅁兒奂䕁䅍䅁坂杁䅁权䅁䕁䅕䅗兂䕁䅑䅁橃睁䅁权䅁䕁䅕䅗兂䕁䅕䅁祄杁䅁䅃䅁䕁䅕䅗卂䅁䅁杷䅉䥁䝁䅁䙂䙁䅯睑偂䙁䅉䅕獁䍁䅁兓畂䝁䅍杌杁䡁䅁杣療䡁䅙兡歂䝁䅕督杁䡁䅁兙㍂䝁䄴䅉穂䝁䅕杣㉂䝁䅫睙求䡁䅍䅉灂䝁䄴䅉あ䝁䅧党杁䙁䅕杢灂䡁䅑党歂䍁䅁睕あ䝁䅅䅤求䡁䅍䅉桂䝁䄴䅚杁䕁䅷兙あ䝁䅫杢杁䕁䅅兢求䡁䅉兡橂䝁䅅杌杁䙁䅑䅡求䍁䅁睙療䝁䄰䅣桂䝁䄴入杁䝁䄸䅣求䡁䅉兙あ䝁䅕督杁䡁䅑䅡祂䝁䄸兤湂䝁䅧䅉噂䍁䄴睕畁䍁䅁䅕桂䡁䅣杢獁䍁䅁䅔桂䡁䅑兡畂䍁䅁兑瑂䝁䅕杣灂䝁䅍兙杁䙁䅁兙㍂䝁䄴䅌杁䝁䅅杢歂䍁䅁睔あ䝁䅧党祂䍁䅁兓畂䡁䅙党穂䡁䅑兢求䝁䄴䅤穂䍁䅁督求䝁䅣兢求䝁䄴䅤穂䍁䄴䅉啂䝁䅧党杁䝁䅍睢瑂䡁䅁兙畂䡁䅫䅉療䝁䅙杚求䡁䅉督杁䡁䅁兙㍂䝁䄴䅉獂䝁䄸兙畂䡁䅍䅉橂䝁䄸䅢獂䝁䅅䅤求䡁䅉兙獂䝁䅫来求䝁䅑䅉楂䡁䅫䅉あ䝁䅅杢湂䝁䅫杙獂䝁䅕䅉睂䝁䅕杣穂䝁䄸杢桂䝁䅷䅉睂䡁䅉睢睂䝁䅕杣あ䡁䅫䅌杁䝁䅯党㍂䝁䅕䅢祂䡁䅫䅌杁䝁䅍睢畂䡁䅍兤瑂䝁䅕杣杁䝁䅕䅢求䝁䅍䅤祂䝁䄸杢灂䝁䅍督獁䍁䅁䅤療䝁䄸䅢穂䍁䅷䅉穂䡁䅁睢祂䡁䅑兡畂䝁䅣䅉湂䝁䄸睢歂䡁䅍䅌杁䝁䅅杢歂䍁䅁兢ㅂ䡁䅍兡橂䝁䅅䅢杁䝁䅫杢穂䡁䅑杣ㅂ䝁䄰党畂䡁䅑督畁䍁䅁兓あ䍁䅁兙獂䡁䅍睢杁䡁䅉党あ䝁䅅兡獂䡁䅍䅉瑂䝁䅕杣橂䝁䅧兙畂䝁䅑兡穂䝁䅕䅌杁䡁䅁杣灂䝁䄰兙祂䝁䅫䅢㕂䍁䅁睙療䝁䅷䅢桂䡁䅑党祂䝁䅅䅢杁䝁䅙睢祂䝁䅙党灂䡁䅑党歂䍁䅁杚祂䝁䄸兢杁䡁䅁兙㍂䝁䄴䅉獂䝁䅕杢歂䝁䅫杢湂䍁䅁睢睂䝁䅕杣桂䡁䅑兡療䝁䄴督杁䝁䅅杢歂䍁䅁䅣祂䝁䅕兌療䡁䅣杢求䝁䅑䅉瑂䝁䅕杣橂䝁䅧兙畂䝁䅑兡穂䝁䅕䅉睂䡁䅕杣橂䝁䅧兙穂䝁䅕䅚杁䝁䅙杣療䝁䄰䅉橂䡁䅕督あ䝁䄸兢求䡁䅉督畁䍁䅁兓畂䍁䅁兙歂䝁䅑兡あ䝁䅫睢畂䍁䅷䅉あ䝁䅧党杁䝁䅍睢瑂䡁䅁兙畂䡁䅫䅉睂䡁䅉睢㉂䝁䅫䅚求䡁䅍䅉䙂䙁䅯睋獁䍁䅁兙杁䡁䅣党楂䍁䄰杙桂䡁䅍党歂䍁䅁兙睂䡁䅁䅢灂䝁䅍兙あ䝁䅫睢畂䍁䅁䅤潂䝁䅅䅤杁䝁䅅䅢獂䝁䄸睤杁䝁䅍兤穂䡁䅑睢瑂䝁䅕杣穂䍁䅁䅤療䍁䅁兢桂䝁䄴兙湂䝁䅕䅉あ䝁䅧党灂䡁䅉䅉睂䝁䅅睤畂䍁䅁䅤祂䝁䅅杢穂䝁䅅睙あ䝁䅫睢畂䡁䅍䅌杁䝁䅷兙㕂䝁䅅睤桂䡁䅫督獁䍁䅁兙畂䝁䅑䅉獂䝁䄸入桂䝁䅷䅤㕂䍁䅁杣求䡁䅣兙祂䝁䅑督杁䝁䄸杢獂䝁䅫杢求䍁䄴䅉䝂䡁䅕杣あ䝁䅧党祂䍁䅷䅉灂䡁䅑䅉療䡁䅁党祂䝁䅅䅤求䡁䅍䅉ㅂ䝁䄴䅚求䡁䅉䅉あ䝁䅧党杁䕁䅕杗兂䕁䅅睖佂䍁䅷䅉坂䝁䅅䅢ㅂ䝁䅕䅉兂䝁䅅睤畂䍁䅁杊杁䕁䅯党㍂䝁䅕䅢祂䡁䅫䅌杁䕁䅕兢睂䝁䅕儸療䍁䅁杒桄䝁䅍兡獂䍁䅷䅉䑂䝁䅅督潂䍁䅁兑睂䝁䄸入療䍁䅁兒浂䝁䅕睙あ䝁䅫杤療䍁䅷䅉䡂䡁䅕兙あ䝁䅕䅕祂䝁䅕杢歂䝁䅅䅌杁䝁䅅杢歂䍁䅁兔桂䡁䅧兡䙂䝁䅙党橂䡁䅑兡㉂䝁䄸䅉楂䡁䅉兙畂䝁䅑督畁䍁䅁兒慂䕁䅍睔卂䙁䅁䅌杁䕁䅫杢橂䍁䄴䅉㍂䝁䅅督杁䝁䅫杢橂䝁䄸杣睂䝁䄸杣桂䡁䅑党歂䍁䅁兡畂䍁䅁免㕁䑁䅧兏杁䝁䅅杢歂䍁䅁兡穂䍁䅁䅡求䝁䅅䅚硂䡁䅕兙祂䡁䅑党祂䝁䅕䅚杁䝁䅫杢杁䕁䅅兤穂䡁䅑兡畂䍁䅷䅉啂䝁䅕䅥桂䡁䅍杌䅁乁噅䅁祂睃䅁兒桂䝁䅣䅢求䍁䅁村桂䝁䄴睙療䡁䅉䅣獁䍁䅁兓畂䝁䅍杌杁䝁䄸䅣求䡁䅉兙あ䝁䅕督杁䝁䅅督杁䡁䅑䅡求䍁䅁杙桂䝁䄴睡杁䝁䅧睢獂䝁䅑兡畂䝁䅣䅉橂䝁䄸兢睂䝁䅅杢㕂䍁䅁杚療䡁䅉䅉䙂䝁䅅睚獂䝁䅕村桂䝁䄴睡杁䡁䅑䅡桂䡁䅑䅉睂䡁䅉睢㉂䝁䅫䅚求䡁䅍䅉橂䝁䄸兢瑂䝁䅕杣橂䝁䅫兙獂䍁䅁兙畂䝁䅑䅉橂䝁䄸杢穂䡁䅕兢求䡁䅉䅉楂䝁䅅杢牂䝁䅫杢湂䍁䅁督求䡁䅉杤灂䝁䅍党穂䍁䅁䅣祂䝁䅫兢桂䡁䅉兡獂䡁䅫䅉灂䝁䄴䅉あ䝁䅧党杁䙁䅕杢灂䡁䅑党歂䍁䅁睕あ䝁䅅䅤求䡁䅍杌杁䙁䅑䅡求䍁䅁睙療䝁䄰䅣桂䝁䄴入杁䝁䅅䅢穂䝁䄸䅉療䝁䅙杚求䡁䅉督杁䡁䅙兙祂䝁䅫睢ㅂ䡁䅍䅉橂䝁䄸兢瑂䝁䅕杣橂䝁䅫兙獂䍁䅁兙畂䝁䅑䅉橂䝁䄸杢穂䡁䅕兢求䡁䅉䅉獂䝁䅕杢歂䝁䅫杢湂䍁䅁䅣祂䝁䄸䅚ㅂ䝁䅍䅤穂䍁䅁睙療䝁䄰䅣祂䝁䅫督灂䝁䄴睚杁䝁䅍睢瑂䝁䄰党祂䝁䅍兡桂䝁䅷䅉獂䝁䄸兙畂䡁䅍䅉浂䝁䄸杣杁䡁䅣睢祂䝁䅳兡畂䝁䅣䅉橂䝁䅅䅣灂䡁䅑兙獂䍁䅷䅉求䡁䅅兤灂䡁䅁兢求䝁䄴䅤杁䡁䅁兤祂䝁䅍䅡桂䡁䅍党穂䍁䅷䅉祂䝁䅕兙獂䍁䅁党穂䡁䅑兙あ䝁䅕䅉獂䝁䅫杢求䡁䅍䅉療䝁䅙䅉橂䡁䅉党歂䝁䅫䅤獁䍁䅁兙畂䝁䅑䅉湂䝁䄸杤求䡁䅉杢瑂䝁䅕杢あ䍁䅁睙療䝁䄴䅤祂䝁䅅睙あ䍁䅁杚灂䝁䄴兙畂䝁䅍兡畂䝁䅣睏杁䝁䅅督穂䝁䅕䅤杁䝁䅉兙穂䝁䅕䅚杁䝁䅷党畂䝁䅑兡畂䝁䅣䅉桂䝁䄴䅚杁䝁䅅睙橂䝁䄸兤畂䡁䅑督杁䡁䅉党橂䝁䅕兡㉂䝁䅅杙獂䝁䅕䅉浂䝁䅫杢桂䝁䄴睙灂䝁䄴睚㝁䍁䅁睙療䝁䄴督あ䡁䅉兤橂䡁䅑兡療䝁䄴䅉桂䝁䄴䅚杁䝁䅍睢瑂䝁䄰党祂䝁䅍兡桂䝁䅷䅉祂䝁䅕兙獂䍁䅁党穂䡁䅑兙あ䝁䅕䅉獂䝁䄸兙畂䡁䅍睏杁䝁䅉兤穂䝁䅫杢求䡁䅍督杁䝁䅕兣ㅂ䝁䅫䅣瑂䝁䅕杢あ䍁䅁杚灂䝁䄴兙畂䝁䅍兡畂䝁䅣睏杁䝁䅍睢畂䡁䅍兤瑂䝁䅕杣杁䝁䅧睢瑂䝁䅕䅉求䡁䅅兤灂䡁䅑入杁䝁䅷兡畂䝁䅕督杁䝁䄸杚杁䝁䅍杣求䝁䅑兡あ䍁䅷䅉睂䝁䅕杣穂䝁䄸杢桂䝁䅷䅉獂䝁䅫杢求䡁䅍䅉療䝁䅙䅉橂䡁䅉党歂䝁䅫䅤獁䍁䅁兙畂䝁䅑䅉あ䝁䅕杣瑂䍁䅁䅢療䝁䅅杢穂䑁䅳䅉橂䝁䄸杢穂䡁䅕兢求䡁䅉䅉灂䝁䄴督あ䝁䅅䅢獂䝁䄰党畂䡁䅑䅉獂䝁䄸兙畂䡁䅍䅌杁䡁䅍兤橂䝁䅧䅉桂䡁䅍䅉桂䡁䅕䅤療䍁䅁兙畂䝁䅑䅉睂䝁䅕杣穂䝁䄸杢桂䝁䅷䅉獂䝁䄸兙畂䡁䅍睏杁䡁䅁党祂䡁䅍睢畂䝁䅅䅢杁䝁䅍杣求䝁䅑兡あ䍁䅁睙桂䡁䅉䅚穂䑁䅳䅉桂䝁䄴䅚杁䡁䅉党穂䝁䅫䅚求䝁䄴䅤灂䝁䅅䅢杁䝁䄰睢祂䡁䅑睚桂䝁䅣党杁䝁䅷睢桂䝁䄴督畁䍁䅁兓畂䍁䅁兙歂䝁䅑兡あ䝁䅫睢畂䍁䅷䅉灂䡁䅑䅉睂䡁䅉睢㉂䝁䅫䅚求䡁䅍䅉療䝁䄴䅢灂䝁䄴党杁䝁䅅杢歂䍁䅁兢療䝁䅉兡獂䝁䅕䅉楂䝁䅅杢牂䝁䅫杢湂䍁䅁督求䡁䅉杤灂䝁䅍党穂䑁䅳䅉橂䝁䅧党橂䝁䅳兡畂䝁䅣䅉桂䝁䄴䅚杁䡁䅍兙㉂䝁䅫杢湂䍁䅁兙橂䝁䅍睢ㅂ䝁䄴䅤穂䑁䅳䅉桂䝁䄴䅚杁䝁䄸䅤潂䝁䅕杣杁䝁䅑党睂䝁䄸督灂䡁䅑䅉穂䝁䅕杣㉂䝁䅫睙求䡁䅍䅌杁䝁䅫杢橂䝁䅷兤歂䝁䅫杢湂䍁䅁睙桂䡁䅍䅡杁䝁䄰兙畂䝁䅅睚求䝁䄰党畂䡁䅑䅉穂䝁䅕杣㉂䝁䅫睙求䡁䅍䅌杁䝁䅉兤穂䝁䅫杢求䡁䅍督杁䡁䅍睤求䝁䅕䅣杁䝁䅅睙橂䝁䄸兤畂䡁䅑督獁䍁䅁䅢療䝁䅍睡杁䝁䅉睢㑂䝁䅕督獁䍁䅁杣求䝁䄰睢あ䝁䅕䅉歂䝁䅕䅣療䡁䅍兡あ䍁䅁睙桂䡁䅁䅤ㅂ䡁䅉党穂䍁䅷䅉桂䝁䅍睙療䡁䅕杢あ䍁䅁杣求䝁䅍睢畂䝁䅍兡獂䝁䅫兙あ䝁䅫睢畂䍁䅁督求䡁䅉杤灂䝁䅍党穂䍁䅷䅉瑂䝁䅕杣橂䝁䅧兙畂䡁䅑䅉橂䝁䅅杣歂䍁䅁督求䡁䅉杤灂䝁䅍党穂䍁䅷䅉穂䝁䅅杚求䡁䅑入杁䝁䅑党睂䝁䄸督灂䡁䅑䅉楂䝁䄸䅥求䡁䅍䅌杁䝁䅅杢歂䍁䅁兙ㅂ䡁䅑睢瑂䝁䅅䅤求䝁䅑䅉橂䝁䅷党桂䡁䅉兡畂䝁䅣䅉潂䝁䄸兤穂䝁䅕䅉療䡁䅉兡湂䝁䅫杢桂䡁䅑兡療䝁䄴䅌杁䝁䅅督杁䡁䅣党獂䝁䅷䅉桂䡁䅍䅉桂䝁䅙䅤求䡁䅉兌潂䝁䄸兤祂䡁䅍䅉歂䝁䅕䅣療䡁䅍兡あ䝁䄸杣灂䝁䅕督杁䝁䅅杢歂䍁䅁兑啂䕁䄰䅉穂䝁䅕杣㉂䝁䅫睙求䡁䅍杌杁䕁䅙兤祂䡁䅑䅡求䡁䅉䅌杁䡁䅑䅡求䍁䅁睙療䝁䄰䅣桂䝁䄴入杁䝁䄸杚浂䝁䅕杣穂䍁䅁兡畂䡁䅍兤祂䝁䅅杢橂䝁䅕䅉睂䡁䅉睢歂䡁䅕睙あ䡁䅍䅉桂䝁䄴䅚杁䡁䅍党祂䡁䅙兡橂䝁䅕督杁䡁䅑䅡祂䝁䄸兤湂䝁䅧䅉桂䍁䅁杣求䝁䅙党祂䡁䅉兙獂䍁䅁䅣祂䝁䄸睚祂䝁䅅兢㝁䍁䅁兙畂䝁䅑䅉あ䡁䅉党桂䡁䅍兤祂䡁䅫䅉瑂䝁䅅杢桂䝁䅣党瑂䝁䅕杢あ䍁䅁督求䡁䅉杤灂䝁䅍党穂䍁䄴䅉啂䝁䅧党杁䝁䅍睢瑂䡁䅁兙畂䡁䅫䅉穂䝁䅕杣㉂䝁䅕督杁䡁䅍睢獂䝁䅕䅉睂䡁䅉睢睂䡁䅉兡求䡁䅑睢祂䡁䅍䅌杁䡁䅍兢桂䝁䅷䅢杁䝁䅅杢歂䍁䅁兢求䝁䅑兡ㅂ䝁䄰兌穂䝁䅫来求䝁䅑䅉楂䡁䅕督灂䝁䄴党穂䡁䅍党穂䍁䅷䅉睂䝁䅅杣あ䝁䄴党祂䡁䅍䅡灂䡁䅁督獁䍁䅁睙療䡁䅉䅣療䡁䅉兙あ䝁䅫睢畂䡁䅍䅌杁䝁䅅杢歂䍁䅁杢療䝁䄴兌睂䡁䅉睢浂䝁䅫䅤杁䝁䄸杣湂䝁䅅杢灂䡁䅯兙あ䝁䅫睢畂䡁䅍䅉桂䝁䄴䅚杁䝁䅅督穂䝁䄸睙灂䝁䅅䅤灂䝁䄸杢穂䍁䅷䅉桂䡁䅍䅉㍂䝁䅕䅢獂䍁䅁兙穂䍁䅁兡畂䡁䅙党穂䡁䅑睢祂䡁䅍杌杁䕁䅕兙湂䝁䅷党杁䕁䅉兙畂䝁䅍睢祂䡁䅁䅌杁䕁䅫杢橂䍁䄴䅉㍂䝁䅅督杁䝁䅫杢橂䝁䄸杣睂䝁䄸杣桂䡁䅑党歂䍁䅁兡畂䍁䅁免㕁䑁䅫睎杁䝁䅅杢歂䍁䅁兡穂䍁䅁䅡求䝁䅅䅚硂䡁䅕兙祂䡁䅑党祂䝁䅕䅚杁䝁䅫杢杁䕁䅉党あ䝁䅧党穂䝁䅑兙獁䍁䅁兔桂䡁䅉入獂䝁䅅杢歂䍁䄴䅁䅄兆䅁杇䅯䕁䅕兙湂䝁䅷党杁䕁䄰兙あ䝁䅕杣灂䝁䅅䅢穂䍁䅁兓畂䝁䅍杌獁䍁䅁䅤潂䡁䅉睢ㅂ䝁䅣䅡杁䝁䅫䅤穂䍁䅁督ㅂ䝁䅉督灂䝁䅑兡桂䡁䅉兡求䡁䅍䅌杁䝁䄰兙畂䡁䅕杚桂䝁䅍䅤ㅂ䡁䅉党穂䍁䅁兙畂䝁䅑䅉穂䝁䅕䅢獂䡁䅍䅉潂䝁䅕兙㉂䡁䅫䅉橂䝁䄸杢穂䡁䅑杣ㅂ䝁䅍䅤灂䝁䄸杢杁䝁䄰兙あ䝁䅕杣灂䝁䅅䅢穂䍁䅁兙畂䝁䅑䅉獂䝁䅫睚潂䡁䅑䅉楂䡁䅕兡獂䝁䅑兡畂䝁䅣䅉瑂䝁䅅䅤求䡁䅉兡桂䝁䅷督杁䝁䅫杢杁䡁䅑䅡求䍁䅁兖畂䝁䅫䅤求䝁䅑䅉呂䡁䅑兙あ䝁䅕督畁䍁䅁兓あ䍁䅁睢睂䝁䅕杣桂䡁䅑党穂䍁䅁兡畂䍁䅁杚療䡁䅕杣杁䡁䅍党湂䝁䄰党畂䡁䅑督㙁䍁䅁睑求䝁䄰党畂䡁䅑䅌杁䕁䅍睢畂䝁䅍杣求䡁䅑党杁䝁䅅杢歂䍁䅁兑湂䝁䅣杣求䝁䅣兙あ䝁䅕督獁䍁䅁睒㕂䡁䅁督ㅂ䝁䄰䅉塂䝁䅅䅢獂䝁䅉睢桂䡁䅉䅚獁䍁䅁兙畂䝁䅑䅉卂䝁䅕睙㕂䝁䅍䅢求䝁䅑䅉兂䝁䅅䅣求䡁䅉杙療䝁䅅杣歂䍁䄴䅉啂䝁䅧党杁䝁䅍睢瑂䡁䅁兙畂䡁䅫䅉求䝁䄴睚桂䝁䅣党穂䍁䅁兡畂䍁䅁䅤潂䝁䅕䅉瑂䝁䅫杢灂䝁䄴睚杁䝁䄸杚杁䝁䅷兡瑂䝁䅕督あ䝁䄸杢求䍁䅁杚療䡁䅉䅉あ䝁䅧党杁䝁䄰兙畂䡁䅕杚桂䝁䅍䅤ㅂ䡁䅉党獁䍁䅁䅣祂䝁䄸䅚ㅂ䝁䅍䅤灂䝁䄸杢獁䍁䅁䅚灂䡁䅍䅤祂䝁䅫杙ㅂ䡁䅑兡療䝁䄴䅌杁䝁䅅杢歂䍁䅁督桂䝁䅷党杁䝁䄸杚杁䙁䅁睢祂䡁䅑䅢桂䝁䄴䅚杁䝁䅍党瑂䝁䅕杢あ䍁䅷䅉灂䝁䄴睙獂䡁䅕䅚灂䝁䄴睚杁䙁䅁睢祂䡁䅑䅢桂䝁䄴䅚杁䝁䅷兡瑂䝁䅕督あ䝁䄸杢求䍁䅁睙求䝁䄰党畂䡁䅑睏杁䝁䅣杣灂䝁䄴䅚灂䝁䄴睚杁䝁䅅杢歂䍁䅁督桂䝁䅷党杁䝁䄸杚杁䡁䅍䅢桂䝁䅣睏杁䝁䅅杢歂䍁䅁兢灂䝁䄴兡畂䝁䅣䅉療䝁䅙䅉湂䡁䅫䅣穂䡁䅕兢杁䝁䅙睢祂䍁䅁䅤潂䝁䅕䅉瑂䝁䅅杢ㅂ䝁䅙兙橂䡁䅑兤祂䝁䅕䅉桂䝁䄴䅚杁䡁䅍兙獂䝁䅕䅉療䝁䅙䅉湂䡁䅫䅣穂䡁䅕兢杁䡁䅣兙獂䝁䅷杙療䝁䅅杣歂䡁䅍䅉ㅂ䡁䅍党歂䍁䅁䅤療䍁䅁杚灂䝁䄴兡穂䝁䅧䅉あ䝁䅧党杁䝁䅫杢あ䝁䅕杣灂䝁䄸杣杁䡁䅣兙獂䝁䅷督杁䝁䅅杢歂䍁䅁睙求䝁䅫䅢灂䝁䄴睚穂䍁䅁兡畂䍁䅁杣求䡁䅍兡歂䝁䅕杢あ䝁䅫兙獂䍁䅷䅉橂䝁䄸兢瑂䝁䅕杣橂䝁䅫兙獂䍁䅷䅉桂䝁䄴䅚杁䝁䅫杢歂䡁䅕督あ䡁䅉兡桂䝁䅷䅉穂䡁䅑杣ㅂ䝁䅍䅤ㅂ䡁䅉党穂䍁䅷䅉桂䡁䅍䅉㍂䝁䅕䅢獂䍁䅁兙穂䍁䅁睤求䝁䅷䅢杁䝁䅅督杁䝁䅍睢畂䡁䅑兙灂䝁䄴党祂䝁䅉睢桂䡁䅉䅚杁䝁䅅杢歂䍁䅁䅢灂䝁䅣䅡あ䡁䅣党灂䝁䅣䅡あ䍁䅁䅣桂䝁䅍睡桂䝁䅣兡畂䝁䅣䅉湂䡁䅉兙歂䝁䅕督㝁䍁䅁兢桂䝁䄴兤浂䝁䅅睙あ䡁䅕杣求䍁䅁兙畂䝁䅑䅉穂䝁䅅䅢求䍁䅁睢浂䍁䅁杣求䝁䅍入橂䝁䅷党歂䍁䅁䅣桂䡁䅁党祂䝁䅉睢桂䡁䅉䅚杁䡁䅑睢杁䡁䅑䅡求䍁䅁睚㕂䡁䅁督ㅂ䝁䄰䅉㍂䝁䅅䅢獂䝁䅉睢桂䡁䅉䅚杁䝁䅫杢歂䡁䅕督あ䡁䅉入杁䝁䅅杢歂䍁䅁睢あ䝁䅧党祂䍁䅁䅣桂䡁䅁党祂䝁䅉睢桂䡁䅉䅚杁䝁䅍睢畂䡁䅙党祂䡁䅑党祂䡁䅍睏杁䡁䅑䅡求䍁䅁督桂䝁䅷党杁䝁䄸杚杁䡁䅉党桂䝁䅑入瑂䝁䅫䅥杁䝁䅍睢畂䝁䅍杣求䡁䅑党㝁䍁䅁兙畂䝁䅑䅉瑂䝁䅫杢灂䝁䄴睚杁䝁䅅杢歂䍁䅁督桂䝁䅷党杁䝁䄸杚杁䝁䅅睚湂䡁䅉党湂䝁䅅䅤求䡁䅍䅌杁䡁䅍兤橂䝁䅧䅉桂䡁䅍䅉橂䡁䅉兤穂䝁䅧党歂䍁䅁督あ䝁䄸杢求䍁䅷䅉穂䝁䅅杢歂䍁䅷䅉桂䝁䄴䅚杁䝁䅣杣桂䡁䅙党獂䍁䄴䅉䩂䡁䅑督杁䡁䅁杣療䝁䅑兤橂䡁䅑督杁䝁䅅杣求䍁䅁兤穂䝁䅕䅚杁䝁䅫杢杁䝁䅍睢瑂䝁䄰党祂䝁䅍兡桂䝁䅷䅉桂䝁䄴䅚杁䡁䅉党穂䝁䅫䅚求䝁䄴䅤灂䝁䅅䅢杁䝁䅍睢畂䡁䅍䅤祂䡁䅕睙あ䝁䅫睢畂䑁䅳䅉睂䡁䅕杙獂䝁䅫睙杁䝁䅍睢畂䡁䅍䅤祂䡁䅕睙あ䝁䅫睢畂䍁䅁䅣祂䝁䄸条求䝁䅍䅤穂䍁䅁䅤療䍁䅁杙ㅂ䝁䅫䅢歂䍁䅷䅉求䡁䅧䅣桂䝁䄴䅚獁䍁䅁兙畂䝁䅑䅉祂䝁䅕䅣桂䝁䅫杣杁䡁䅉睢桂䝁䅑督杁䝁䅅杢歂䍁䅁䅡灂䝁䅣䅡㍂䝁䅅入穂䑁䅳䅉桂䝁䄴䅚杁䡁䅉党睂䝁䅅兡祂䍁䅁兙畂䝁䅑䅉祂䝁䅕兢療䝁䅑党獂䍁䅁兙橂䡁䅑兡㉂䝁䅫䅤灂䝁䅕督畁䍁䅁䅖潂䝁䅕䅉橂䝁䄸兢睂䝁䅅杢㕂䍁䅁睤桂䡁䅍䅉浂䝁䄸杣瑂䝁䅕杣獂䡁䅫䅉牂䝁䄴睢㍂䝁䄴䅉桂䡁䅍䅉䑂䝁䅕杢あ䝁䅕䅥杁䕁䅍睢畂䡁䅍䅤祂䡁䅕睙あ䝁䅫睢畂䍁䅁䅕祂䝁䄸䅚ㅂ䝁䅍䅤穂䍁䅷䅉䩂䝁䄴睙畁䍁䅁兙畂䝁䅑䅉橂䝁䅧兙畂䝁䅣党歂䍁䅁兡あ䡁䅍䅉畂䝁䅅兢求䍁䅁䅤療䍁䅁兒桂䝁䅣䅢求䍁䅁兔桂䡁䅑党祂䝁䅫兙獂䡁䅍䅌杁䕁䅫杢橂䍁䄴䅉灂䝁䄴䅉䭂䝁䅅杢ㅂ䝁䅅杣㕂䍁䅁杍睁䑁䅁䅎畁䍁䅁兒桂䝁䅣䅢求䍁䅁兔桂䡁䅑党祂䝁䅫兙獂䡁䅍䅉䩂䝁䄴睙畁䍁䅁睤桂䡁䅍䅉浂䝁䄸兤畂䝁䅑党歂䍁䅁兡畂䍁䅁免㕁䑁䅙睍杁䝁䅅杢歂䍁䅁兡穂䍁䅁䅡求䝁䅅䅚硂䡁䅕兙祂䡁䅑党祂䝁䅕䅚杁䝁䅫杢杁䕁䅑兙獂䝁䅷兙穂䍁䅷䅉啂䝁䅕䅥桂䡁䅍杌䅁䑁坕䅁䍁元䅁兒桂䡁䅍䅤杁䙁䅣党穂䡁䅑䅉䍂䝁䅅杢橂䝁䄸杣睂䍁䅷䅉䩂䝁䄴睙畁䍁䅁睢睂䝁䅕杣桂䡁䅑党穂䍁䅁兙穂䍁䅁䅤潂䝁䅕䅉楂䝁䅅杢牂䍁䅁䅡療䝁䅷䅚灂䝁䄴睚杁䝁䅍睢瑂䡁䅁兙畂䡁䅫䅉浂䝁䄸杣杁䕁䅕兙穂䡁䅑䅉塂䝁䅕督あ䍁䅁村桂䝁䄴睡杁䡁䅑䅡桂䡁䅑䅉睂䡁䅉睢㉂䝁䅫䅚求䡁䅍䅉桂䍁䅁杣桂䝁䄴睚求䍁䅁睢浂䍁䅁䅣求䡁䅉督療䝁䄴兙獂䍁䅁兙畂䝁䅑䅉橂䝁䄸兢瑂䝁䅕杣橂䝁䅫兙獂䍁䅁杙桂䝁䄴睡灂䝁䄴睚杁䡁䅍党祂䡁䅙兡橂䝁䅕督杁䡁䅑睢杁䝁䅉兤穂䝁䅫杢求䡁䅍督求䡁䅍䅉桂䝁䄴䅚杁䝁䅫杢歂䝁䅫杤灂䝁䅑兤桂䝁䅷督杁䝁䅫杢杁䡁䅑䅡求䍁䅁兖畂䝁䅫䅤求䝁䅑䅉呂䡁䅑兙あ䝁䅕督畁䍁䅁䅖潂䝁䅕䅉橂䝁䄸兢睂䝁䅅杢㕂䍁䅁睢睂䝁䅕杣桂䡁䅑党穂䍁䅁䅤潂䡁䅉睢ㅂ䝁䅣䅡杁䡁䅑䅡祂䝁䅕党杁䡁䅍党湂䝁䄰党畂䡁䅑督㙁䍁䅁睑療䝁䄴督ㅂ䝁䄰党祂䍁䅁兙畂䝁䅑䅉䍂䡁䅕督灂䝁䄴党穂䡁䅍䅉䍂䝁䅅杢牂䝁䅫杢湂䍁䅷䅉䑂䝁䄸兢瑂䝁䅕杣橂䝁䅫兙獂䍁䅁村桂䝁䄴睡灂䝁䄴睚獁䍁䅁兙畂䝁䅑䅉偂䡁䅑䅡求䡁䅉杌杁䕁䅫䅤杁䝁䅅睙橂䝁䅕䅣あ䡁䅍䅉㉂䝁䅅杣灂䝁䄸兤穂䍁䅁䅚求䡁䅁睢穂䝁䅫䅤杁䡁䅁杣療䝁䅑兤橂䡁䅑督獁䍁䅁督ㅂ䝁䅍䅡杁䝁䅅督杁䡁䅁党祂䡁䅍睢畂䝁䅅䅢杁䝁䅅杢歂䍁䅁杙ㅂ䡁䅍兡畂䝁䅕督穂䍁䅁睙潂䝁䅕睙牂䝁䅫杢湂䍁䅁兙畂䝁䅑䅉穂䝁䅅杤灂䝁䄴睚穂䍁䅁兙橂䝁䅍睢ㅂ䝁䄴䅤穂䍁䅷䅉瑂䝁䄸杢求䡁䅫䅉瑂䝁䅅杣牂䝁䅕䅤獁䍁䅁兙畂䝁䅑䅉あ䝁䅫兢求䍁䅁䅚求䡁䅁睢穂䝁䅫䅤穂䍁䄴䅉啂䝁䅧党杁䝁䅍睢瑂䡁䅁兙畂䡁䅫升穂䍁䅁䅢療䝁䅅杢杁䡁䅁杣療䝁䅑兤橂䡁䅑督杁䝁䅫杢橂䝁䅷兤歂䝁䅕䅉瑂䝁䄸杣あ䝁䅣兙湂䝁䅕䅉桂䝁䄴䅚杁䝁䅧睢瑂䝁䅕䅉求䡁䅅兤灂䡁䅑入獁䍁䅁睙療䝁䄰兢求䡁䅉睙灂䝁䅅䅢杁䝁䅅杢歂䍁䅁杣求䡁䅍兡歂䝁䅕杢あ䝁䅫兙獂䍁䅁杣求䝁䅅䅢杁䝁䅕督あ䝁䅅䅤求䍁䅷䅉㍂䝁䄸杣牂䝁䅫杢湂䍁䅁睙桂䡁䅁兡あ䝁䅅䅢杁䝁䅷兡畂䝁䅕督杁䝁䄸杚杁䝁䅍杣求䝁䅑兡あ䍁䅷䅉橂䝁䄸杢穂䡁䅑杣ㅂ䝁䅍䅤灂䝁䄸杢杁䝁䅙兡畂䝁䅅杢橂䝁䅕䅌杁䡁䅑杣桂䝁䅑党杁䝁䅙兡畂䝁䅅杢橂䝁䅕䅌杁䝁䅷党あ䡁䅑党祂䡁䅍䅉療䝁䅙䅉橂䡁䅉党歂䝁䅫䅤獁䍁䅁睙療䝁䄰兢求䡁䅉睙灂䝁䅅䅢杁䝁䅉兤穂䝁䅫杢求䡁䅍督獁䍁䅁兙浂䝁䅙睢祂䝁䅑兙楂䝁䅷党杁䝁䅧睢ㅂ䡁䅍兡畂䝁䅣䅉獂䝁䄸兙畂䡁䅍䅌杁䝁䅅督穂䝁䅕䅤瑁䝁䅉兙穂䝁䅕䅚杁䝁䅷党畂䝁䅑兡畂䝁䅣䅌杁䝁䅅督穂䝁䅕䅤瑁䝁䅉兙橂䝁䅳党歂䍁䅁杚灂䝁䄴兙畂䝁䅍党獁䍁䅁䅣祂䝁䄸条求䝁䅍䅤杁䝁䅙兡畂䝁䅅杢橂䝁䅕䅌杁䝁䅷睢桂䝁䄴䅉穂䡁䅫杢歂䝁䅫睙桂䡁䅑兡療䝁䄴䅌杁䝁䅅杢歂䍁䅁党硂䡁䅕兡睂䝁䄰党畂䡁䅑䅉浂䝁䅫杢桂䝁䄴睙灂䝁䄴睚獁䍁䅁兙穂䍁䅁睤求䝁䅷䅢杁䝁䅅督杁䝁䅙兡畂䝁䅅杢橂䝁䅫杢湂䍁䅁督求䡁䅉杤灂䝁䅍党穂䍁䅁杚療䡁䅉䅉橂䝁䅷兡求䝁䄴䅤穂䍁䅁䅤療䍁䅁杚桂䝁䅍兡獂䝁䅫䅤桂䡁䅑党杁䡁䅑䅡求䝁䅫杣杁䝁䅉兤穂䝁䅫杢求䡁䅍督杁䡁䅑杣桂䝁䄴督桂䝁䅍䅤灂䝁䄸杢穂䍁䅁杙求䡁䅑睤求䝁䅕杢杁䡁䅑䅡求䍁䅁兖畂䝁䅫䅤求䝁䅑䅉呂䡁䅑兙あ䝁䅕督杁䝁䅅杢歂䍁䅁兑穂䝁䅫兙畁䍁䅁兓あ䍁䅁兙獂䡁䅍睢杁䡁䅁杣療䡁䅙兡歂䝁䅕督杁䡁䅙兙祂䝁䅫睢ㅂ䡁䅍䅉㍂䝁䅕兙獂䡁䅑䅡杁䝁䄰兙畂䝁䅅睚求䝁䄰党畂䡁䅑䅌杁䡁䅑杣求䝁䅅督ㅂ䡁䅉入杁䝁䄰兙畂䝁䅅睚求䝁䄰党畂䡁䅑䅌杁䝁䅙睢祂䝁䅕兡湂䝁䄴䅉求䡁䅧睙潂䝁䅅杢湂䝁䅕䅌杁䝁䅅杢歂䍁䅁兡畂䡁䅑党祂䝁䅕督あ䍁䅁杣桂䡁䅑党杁䝁䅅杢歂䍁䅁睙療䝁䄰兢療䝁䅑兡あ䡁䅫䅉祂䝁䅫督牂䍁䅁䅡求䝁䅑睚灂䝁䄴睚杁䡁䅍党祂䡁䅙兡橂䝁䅕督㝁䍁䅁兙畂䝁䅑䅉瑂䝁䄸杙灂䝁䅷党杁䝁䅅杢歂䍁䅁睢畂䝁䅷兡畂䝁䅕䅉楂䝁䅅杢牂䝁䅫杢湂䍁䅁督求䡁䅉杤灂䝁䅍党穂䍁䄴䅉啂䝁䅧党杁䝁䅍睢瑂䡁䅁兙畂䡁䅫䅉㍂䝁䅅督杁䝁䅙睢ㅂ䝁䄴䅚求䝁䅑䅉灂䝁䄴䅉硁䑁䅫睎穁䍁䅁兙畂䝁䅑䅉灂䡁䅍䅉潂䝁䅕兙歂䡁䅅兤桂䡁䅉䅤求䡁䅉党歂䍁䅁兡畂䍁䅁䅕桂䡁䅍兙歂䝁䅕杢桂䍁䅷䅉䑂䝁䅅䅢灂䝁䅙睢祂䝁䄴兡桂䍁䄴䅁塄䅆䅁䅴䅣䕁䅕兙穂䡁䅑睒祂䝁䄸兤睂䍁䅁䅕祂䝁䄸䅣求䡁䅉䅤灂䝁䅕督獁䍁䅁兓畂䝁䅍杌杁䍁䅧杔婂䙁䅍兒㙁䍁䅁兒䡂䙁䅁克獁䍁䅁兙杁䝁䄰党瑂䝁䅉党祂䍁䅁睢浂䍁䅁䅤潂䝁䅕䅉呂䍁䅙䅕杁䕁䄰兡歂䍁䄰睑桂䡁䅁䅉ぁ䑁䅁䅍杁䝁䅅杢歂䍁䅁杕ㅂ䡁䅍督求䝁䅷䅢杁䑁䅅䅍睁䑁䅁䅉䩂䝁䄴䅚求䡁䅧党穂䍁䅷䅉灂䡁䅍䅉桂䍁䅁督求䝁䅷杚瑁䝁䅅䅚瑂䝁䅫杢灂䡁䅍䅤求䡁䅉党歂䍁䅁党硂䡁䅕兡あ䡁䅫䅉祂䝁䅕兙獂䍁䅁党穂䡁䅑兙あ䝁䅕䅉灂䝁䄴杤求䡁䅍䅤瑂䝁䅕杢あ䍁䅁䅤祂䡁䅕督あ䍁䅁杚療䝁䅍兤穂䝁䅕䅚杁䝁䄸杢杁䡁䅑䅡求䍁䅁䅚求䡁䅙党獂䝁䄸䅣瑂䝁䅕杢あ䍁䅷䅉桂䝁䅍兣ㅂ䝁䅫督灂䡁䅑兡療䝁䄴䅉桂䝁䄴䅚杁䝁䄸䅣求䡁䅉兙あ䝁䅫睢畂䍁䅁睢浂䍁䅁兡畂䝁䅑兤穂䡁䅑杣灂䝁䅅䅢杁䡁䅁杣療䡁䅁党祂䡁䅑兡求䡁䅍䅉灂䝁䄴䅉瑂䝁䅅条療䡁䅉䅉呂䡁䅕杢楂䝁䅕䅢あ䍁䅁兢桂䡁䅉睡求䡁䅑督杁䡁䅑䅡祂䝁䄸兤湂䝁䅧睢ㅂ䡁䅑䅉あ䝁䅧党杁䙁䅕杢灂䡁䅑党歂䍁䅁睕あ䝁䅅䅤求䡁䅍䅉㍂䝁䅫䅤潂䍁䅁兙畂䍁䅁党瑂䡁䅁䅡桂䡁䅍兡穂䍁䅁兡畂䍁䅁䅤潂䝁䅕䅉穂䡁䅑兙あ䝁䅕督杁䝁䄸杚杁䕁䅙䅢療䡁䅉兡歂䝁䅅䅌杁䙁䅑党㑂䝁䅅督獁䍁䅁兑祂䝁䅫来療䝁䄴兙獁䍁䅁睑桂䝁䅷兡浂䝁䄸杣畂䝁䅫兙杁䝁䅅杢歂䍁䅁杔療䡁䅉䅤潂䍁䅁睑桂䡁䅉睢獂䝁䅫杢桂䍁䄴䅉啂䝁䅧党杁䕁䅍睢瑂䡁䅁兙畂䡁䅫睊穂䍁䅁睚療䝁䅅䅢杁䝁䅫督杁䡁䅑睢杁䝁䄰兙㑂䝁䅫兢灂䡁䅯党杁䡁䅍䅡桂䡁䅉党潂䝁䄸䅢歂䝁䅕杣杁䡁䅙兙獂䡁䅕党杁䝁䅉入杁䝁䅉党灂䝁䄴睚杁䝁䅅䅉獂䝁䅕兙歂䝁䅫杢湂䍁䅁䅣祂䝁䄸杤灂䝁䅑党祂䍁䅁兡畂䍁䅁兡あ䡁䅍䅉瑂䝁䅅杣牂䝁䅕䅤穂䍁䅁睢浂䍁䅁杚ㅂ䝁䄴睙あ䝁䅫睢畂䝁䅅䅢獁䍁䅁杚獂䝁䅕䅥灂䝁䅉䅢求䍁䅁兙畂䝁䅑䅉硂䡁䅕兙獂䝁䅫䅤㕂䍁䅁杙ㅂ䡁䅍兡畂䝁䅕督穂䍁䅁䅚灂䡁䅍䅤祂䝁䅫杙ㅂ䡁䅑兡療䝁䄴䅉穂䡁䅁兙橂䝁䅕䅉浂䝁䄸杣杁䝁䅷睢橂䝁䅅䅤灂䝁䄸杢杁䡁䅍党畂䡁䅍兡あ䝁䅫杤求䍁䅁睙ㅂ䡁䅍䅤療䝁䄰党祂䡁䅍䅉潁䡁䅁杣灂䝁䄰兙祂䝁䅫䅢㕂䍁䅁兡畂䍁䅁䅤潂䝁䅕䅉祁䑁䅁䅌睁䑁䅁䅍杁䡁䅑睢杁䑁䅅䅍睁䍁䅷䅍睁䑁䅁䅉穂䡁䅅兤桂䡁䅉党杁䝁䅙睢療䡁䅑䅉祂䝁䅅杢湂䝁䅕克畁䍁䅁䅖潂䝁䅕䅉䑂䝁䄸兢睂䝁䅅杢㕂䍁䅣督杁䡁䅍䅤祂䝁䅅䅤求䝁䅣入杁䝁䅙睢祂䍁䅁睚祂䝁䄸睤あ䝁䅧䅉灂䡁䅍䅉楂䝁䅅督求䝁䅑䅉療䝁䄴䅉療䡁䅣杢求䡁䅉督潂䝁䅫䅣杁䝁䄸杚杁䡁䅁杣求䝁䄰兡求䡁䅉䅉歂䝁䅫督あ䡁䅉兡楂䡁䅕䅤灂䝁䄸杢杁䝁䅙兙橂䝁䅫䅢灂䡁䅑兡求䡁䅍䅉湂䝁䅕杢求䡁䅉兙獂䝁䅷入杁䝁䅍䅢ㅂ䡁䅍䅤求䡁䅉党歂䍁䅁杢求䝁䅅杣杁䝁䄰兙煂䝁䄸杣杁䡁䅑杣桂䝁䄴督睂䝁䄸杣あ䝁䅅䅤灂䝁䄸杢杁䝁䅙党桂䡁䅑兤祂䝁䅕督杁䝁䅫杢杁䡁䅍兤睂䡁䅁䅢㕂䍁䄰睙療䝁䄴督あ䡁䅉兙灂䝁䄴党歂䍁䅁督ㅂ䝁䅉兢桂䡁䅉睡求䡁䅑督畁䍁䅁䅖潂䝁䅕䅉䑂䝁䄸兢睂䝁䅅杢㕂䍁䅣督杁䡁䅁睢祂䡁䅑杚療䝁䅷兡療䍁䅷䅉灂䝁䄴睙獂䡁䅕䅚灂䝁䄴睚杁䝁䅑党㉂䝁䅕䅢療䡁䅁兢求䝁䄴䅤杁䡁䅁杣療䝁䅯党橂䡁䅑督杁䝁䅅杢歂䍁䅁杤桂䝁䅷兤求䍁䄰兙歂䝁䅑䅉桂䝁䅍兣ㅂ䝁䅫督灂䡁䅑兡療䝁䄴督杁䝁䅫杢杁䝁䅷党桂䡁䅍党瑁䡁䅕䅣杁䝁䅅杢歂䍁䅁兤畂䝁䅑党祂䍁䅁睙療䝁䄴督あ䡁䅉兤橂䡁䅑兡療䝁䄴䅌杁䝁䅍兤祂䡁䅉党畂䡁䅑䅢㕂䍁䅁兡畂䝁䅍䅢ㅂ䝁䅑党穂䍁䅁兙睂䡁䅁杣療䡁䅧兡瑂䝁䅅䅤求䝁䅷入杁䑁䅙䅍畁䑁䅕䅉瑂䝁䅫䅢獂䝁䅫睢畂䍁䅁督硂䡁䅕兙祂䝁䅕䅉浂䝁䅕党あ䍁䄴䅁潃睅䅁䅴䅍䕁䅕兙穂䡁䅑党祂䝁䅷入杁䕁䅣睢㉂䝁䅕杣畂䝁䄰党畂䡁䅑䅉兂䡁䅉睢睂䝁䅕杣あ䝁䅫党穂䍁䅷䅉䩂䝁䄴睙畁䍁䅁䅋佂䙁䅫睕䙂䑁䅯䅉䕂䕁䅕兑灁䍁䅁兡穂䍁䅁杙桂䡁䅍党歂䍁䅁兡畂䍁䅁睖桂䡁䅍䅡灂䝁䄴睚あ䝁䄸杢獁䍁䅁䅒畁䕁䅍杌獁䍁䅁兙畂䝁䅑䅉浂䝁䄸睙ㅂ䡁䅍党穂䍁䅁䅣祂䝁䅫兢桂䡁䅉兡獂䡁䅫䅉療䝁䄴䅉あ䝁䅧党杁䝁䅅睙硂䡁䅕兡穂䝁䅫䅤灂䝁䄸杢獁䍁䅁䅚求䡁䅙党獂䝁䄸䅣瑂䝁䅕杢あ䍁䅁兙畂䝁䅑䅉瑂䝁䅅杢桂䝁䅣党瑂䝁䅕杢あ䍁䅁睢浂䍁䅁睑獂䝁䅅督穂䍁䅁兑杁䝁䅍睢瑂䝁䄰党祂䝁䅍兡桂䝁䅷䅉睂䡁䅉睢睂䝁䅕杣あ䝁䅫党穂䍁䅁䅤潂䝁䅅䅤杁䝁䅅杣求䍁䅁䅢求䝁䅅督求䝁䅑䅉あ䝁䄸䅉あ䝁䅧党杁䙁䅕杌呂䍁䄴䅉䡂䝁䄸杤求䡁䅉杢瑂䝁䅕杢あ䍁䄴䅉䙂䝁䅅督あ䝁䅕杣獂䡁䅫升穂䍁䅁党㑂䡁䅁党祂䝁䅫党畂䝁䅍党歂䍁䅁兢桂䝁䄴兙湂䝁䅕兢求䝁䄴䅤杁䡁䅑党桂䝁䄰䅉楂䡁䅉兡畂䝁䅣督杁䡁䅍䅣求䝁䅍兡桂䝁䅷兡㙂䝁䅕䅚杁䝁䅫杢穂䝁䅫睚潂䡁䅑䅉灂䝁䄴䅤療䍁䅁䅤潂䝁䅕䅉穂䡁䅑杣桂䡁䅑党湂䡁䅫䅉桂䝁䄴䅚杁䝁䄴党求䝁䅑督杁䝁䄸杚杁䝁䄰兡穂䡁䅍兡療䝁䄴兌橂䡁䅉兡あ䝁䅫睙桂䝁䅷䅉噂䍁䄴睕畁䍁䅁睒療䡁䅙党祂䝁䄴兢求䝁䄴䅤杁䝁䅅睚求䝁䄴睙灂䝁䅕督杁䝁䅙睢祂䍁䅁䅣祂䝁䄸䅣求䡁䅉䅤灂䝁䅕督杁䝁䅷党桂䡁䅍党歂䍁䅁䅤療䍁䅁督ㅂ䝁䅍䅡杁䝁䅅睚求䝁䄴睙灂䝁䅕督杁䝁䅕兡あ䝁䅧党祂䍁䅁䅚灂䡁䅉党橂䡁䅑䅢㕂䍁䅁睢祂䍁䅁䅤潂䡁䅉睢ㅂ䝁䅣䅡杁䡁䅑䅡求䍁䅁兖畁䙁䅍杌杁䕁䅣党畂䝁䅕杣桂䝁䅷䅉呂䝁䅕杣㉂䝁䅫睙求䡁䅍䅉䉂䝁䅑兢灂䝁䄴兡穂䡁䅑杣桂䡁䅑兡療䝁䄴䅉潁䕁䅣睕䉂䍁䅫杌䅁䑁坣䅁㑃兄䅁兒桂䡁䅍䅤瑂䝁䅅杢杁䕁䅍䅡求䝁䄰兡橂䝁䅅䅢杁䕁䅍睢瑂䡁䅁兙畂䡁䅫䅉療䡁䅁党祂䝁䅅䅤求䡁䅍䅉桂䡁䅍䅉桂䍁䅁督睂䝁䅕睙灂䝁䅅䅢あ䡁䅫䅉瑂䝁䅅䅤求䡁䅉兡桂䝁䅷督杁䝁䅍睢瑂䡁䅁兙畂䡁䅫䅉灂䝁䄴䅉あ䝁䅧党杁䙁䅕杢灂䡁䅑党歂䍁䅁睕あ䝁䅅䅤求䡁䅍䅌杁䕁䅍䅡灂䝁䄴兙獁䍁䅁兙畂䝁䅑䅉灂䝁䄴䅤求䡁䅉杢桂䡁䅑兡療䝁䄴兙獂䝁䅷入畁䍁䅁䅖潂䝁䅕䅉橂䝁䄸兢睂䝁䅅杢㕂䉁杫督杁䕁䅅䅚歂䝁䅫䅤灂䡁䅙党穂䍁䅁杊杁䕁䅙兤畂䝁䅍䅤灂䝁䄸杢桂䝁䅷䅉兂䡁䅉睢歂䡁䅕睙あ䡁䅍䅉穂䝁䅕睚瑂䝁䅕杢あ䍁䅁睢浂䝁䅙党祂䡁䅍䅉桂䝁䄰兡畂䝁䅕䅉歂䝁䅕杣灂䡁䅙兙あ䝁䅫杤求䍁䄰杙桂䡁䅍党歂䍁䅁杙ㅂ䝁䅫䅢歂䝁䅫杢湂䍁䅁杙獂䝁䄸睙牂䡁䅍䅌杁䝁䅫杢あ䝁䅕杣瑂䝁䅕䅚灂䝁䅅䅤求䡁䅍䅉浂䝁䄸杣杁䡁䅍兤祂䝁䅙兙橂䡁䅑兙畂䡁䅑督獁䍁䅁兢求䡁䅑兙瑂䍁䄰杙桂䡁䅍党歂䍁䅁督療䝁䅫䅢杁䝁䅙兤瑂䝁䅫睚桂䝁䄴䅤穂䍁䅷䅉桂䝁䄴䅚杁䝁䄸杣湂䝁䅅杢灂䝁䅍䅉桂䝁䅍兡歂䍁䄰杙桂䡁䅍党歂䍁䅁督療䝁䅷兤あ䝁䅫睢畂䡁䅍睏杁䡁䅍䅣求䝁䅍兡桂䝁䅷䅤㕂䍁䅁睙療䝁䅅䅢求䡁䅍睙求䝁䄴䅤杁䝁䅅杢歂䍁䅁督療䝁䅷杤求䝁䄴䅤穂䍁䅷䅉睂䝁䅅兡畂䡁䅑䅉桂䝁䅑䅚灂䡁䅑兡㉂䝁䅕督獁䍁䅁兙畂䝁䅑䅉穂䡁䅁党橂䝁䅫兙獂䡁䅑入杁䡁䅁睢獂䡁䅫兢求䡁䅉督㝁䍁䅁兙畂䝁䅑䅉潂䝁䅕兙あ䍁䅁䅤祂䝁䅅杢穂䝁䅙党祂䍁䅁兙畂䝁䅑䅉桂䡁䅙兡桂䡁䅑兡療䝁䄴䅉浂䝁䅷兤灂䝁䅑督畁䍁䅁兓あ䍁䅁督求䡁䅉杤求䡁䅍䅉あ䡁䅉兙畂䡁䅍䅣療䡁䅉䅤桂䡁䅑兡療䝁䄴䅌杁䡁䅁党祂䡁䅍睢畂䝁䅅䅢杁䝁䅍兙祂䝁䅕䅌杁䡁䅣党獂䝁䅷杢求䡁䅍督獁䍁䅁杚療䝁䄸䅚獁䍁䅁杚求䝁䅕䅚獁䍁䅁兙湂䡁䅉兡橂䡁䅕䅢あ䡁䅕杣求䍁䅷䅉楂䡁䅕兡獂䝁䅑兡畂䝁䅣䅉桂䝁䄴䅚杁䝁䅍睢畂䡁䅍䅤祂䡁䅕睙あ䝁䅫睢畂䍁䅷䅉㍂䝁䅅䅤求䡁䅉䅉あ䡁䅉党桂䡁䅑兢求䝁䄴䅤獁䍁䅁党畂䝁䅕杣湂䡁䅫䅌杁䝁䅍睢畂䡁䅍兤瑂䝁䅅杙獂䝁䅕督獁䍁䅁䅚ㅂ䡁䅉兙楂䝁䅷党穂䍁䅷䅉桂䝁䄴䅚杁䝁䅕䅢求䝁䅍䅤祂䝁䄸杢灂䝁䅍督杁䝁䄰兙祂䝁䅳党あ䡁䅍杌杁䕁䅫䅤穂䍁䅁兑歂䡁䅙兙畂䝁䅍党歂䍁䅁兔桂䡁䅑党祂䝁䅫兙獂䡁䅍䅉穂䝁䅕睚瑂䝁䅕杢あ䍁䅁䅣祂䝁䄸杤灂䝁䅑党穂䍁䅁睙療䡁䅁睢獂䡁䅫党穂䡁䅑党祂䡁䅍䅌杁䝁䅍党獂䝁䅷兤獂䝁䄸督灂䝁䅍䅉楂䝁䅫睢睂䝁䄸䅢㕂䝁䄰党祂䡁䅍䅌杁䝁䅍党獂䝁䅷兤獂䝁䄸督求䍁䅁党穂䡁䅑党祂䡁䅍䅌杁䡁䅁睢獂䡁䅫杤灂䝁䄴入獂䍁䅁杙ㅂ䡁䅑入祂䝁䅅䅢杁䡁䅍䅡求䝁䅕䅤穂䍁䅷䅉桂䝁䄴䅚杁䡁䅣兡畂䝁䅑睢㍂䍁䅁兙畂䝁䅑䅉睂䡁䅉睢あ䝁䅕睙あ䝁䅫杤求䍁䅁杚灂䝁䅷兢穂䍁䅁杚療䡁䅉䅉㉂䝁䅅䅢ㅂ䝁䅕兌桂䝁䅑䅚求䝁䅑䅉求䝁䄴䅚杁䡁䅕督求䡁䅍䅉灂䝁䄴䅉あ䝁䅧党杁䡁䅑杣桂䝁䄴督睂䝁䄸杣あ䝁䅅䅤灂䝁䄸杢獁䍁䅁䅚ㅂ䡁䅉兙楂䝁䅷党穂䍁䅷䅉求䝁䅷党橂䡁䅑杣療䝁䄴兡橂䡁䅍䅌杁䝁䅉兤灂䝁䅷䅚灂䝁䄴睚杁䝁䅅杢歂䍁䅁睙療䝁䄴督あ䡁䅉兤橂䡁䅑兡療䝁䄴䅌杁䝁䄰党歂䝁䅫睙桂䝁䅷䅉桂䝁䄴䅚杁䡁䅁䅡桂䡁䅉兢桂䍁䅷䅉桂䝁䄴䅚杁䝁䅍睢畂䡁䅍兤瑂䝁䅅杙獂䝁䅕督杁䝁䄰兙祂䝁䅳党あ䡁䅍杌杁䙁䅑䅡求䍁䅁睙療䝁䄰䅣桂䝁䄴入婁䡉䅍䅉䑂䝁䅧党瑂䝁䅫睙桂䝁䅷䅉䩂䝁䄴䅤求䡁䅉兢求䝁䅑兡桂䡁䅑党穂䍁䅁督求䝁䅣兢求䝁䄴䅤杁䝁䄸杚浂䝁䅕杣穂䍁䅁睢獂䝁䅕杚灂䝁䄴䅉桂䝁䄴䅚杁䝁䅅睙求䡁䅑入獂䍁䅁䅚求䡁䅉兡㉂䝁䅅䅤灂䡁䅙党穂䍁䅷䅉求䡁䅑䅡㕂䝁䅷党畂䝁䅕䅌杁䝁䅅杢歂䍁䅁睙療䝁䄰兢療䝁䅑兡あ䡁䅫䅉穂䝁䄸䅢㉂䝁䅕杢あ䡁䅍睏杁䝁䅅杢歂䍁䅁䅣祂䝁䅫兢桂䡁䅉入杁䝁䄴睢畂䍁䄰䅣潂䡁䅑䅡桂䝁䅷兙あ䝁䅕䅉桂䝁䄴䅚杁䡁䅁䅡あ䝁䅧兙獂䝁䅅䅤求䍁䅁䅣獂䝁䅅督あ䝁䅫睙灂䡁䅯党祂䡁䅍䅌杁䝁䅅杢歂䍁䅁杢灂䝁䅍䅡求䍁䅁杢療䝁䄴兌睂䝁䅧䅤潂䝁䅅䅢桂䡁䅑党杁䡁䅁䅢桂䡁䅍䅤灂䝁䅍兡㙂䝁䅕杣穂䍁䅁杚療䡁䅉䅉灂䝁䄴䅚ㅂ䡁䅍䅤祂䝁䅫兙獂䍁䅁睙潂䝁䅕兢灂䝁䅍兙獂䡁䅍䅉桂䝁䄴䅚杁䡁䅁杣療䝁䅍党穂䡁䅍兡畂䝁䅣䅌杁䝁䅉兤灂䝁䅷䅚灂䝁䄴睚杁䝁䅅杢歂䍁䅁睙療䝁䄴督あ䡁䅉兤橂䡁䅑兡療䝁䄴䅌杁䝁䅧党桂䝁䅷䅤潂䍁䅁兙畂䝁䅑䅉㍂䝁䅕䅢獂䝁䄴党穂䡁䅍䅌杁䝁䅅杢歂䍁䅁杚療䝁䄸䅚杁䝁䅅杢歂䍁䅁杚求䝁䅕䅚畁䍁䅁兓あ䡁䅍䅉䝂䝁䅫杙求䡁䅉督杁䡁䅍党湂䝁䄰党畂䡁䅑䅉睂䡁䅉睢㉂䝁䅫䅚求䡁䅍䅉橂䝁䅕䅢獂䡁䅕䅢療䡁䅍党杁䝁䅅睙求䡁䅑兙あ䝁䅕䅉あ䝁䄸睤獁䍁䅁䅤祂䝁䅫兙橂䝁䅕䅤灂䝁䄴䅌杁䝁䅍党獂䝁䅷兤獂䝁䄸督求䍁䅁兙橂䝁䅕䅤桂䡁䅑党杁䝁䅙䅢桂䝁䅳党獁䍁䅁兙橂䝁䅕䅤灂䝁䅍䅉桂䝁䅍兡歂䍁䅷䅉桂䝁䄴䅚杁䝁䅅睙求䡁䅑兡橂䍁䅁兙畂䝁䅧入歂䡁䅉兡歂䝁䅕䅉浂䝁䄸杣杁䡁䅕督求䍁䅁兡畂䍁䅁杚灂䝁䅷䅤祂䝁䅅䅤灂䝁䄸杢杁䝁䄰党歂䝁䅫兙杁䡁䅁杣灂䝁䄰兙祂䝁䅫䅢㕂䍁䅁睙灂䝁䅣兙祂䝁䅕䅤あ䝁䅕䅉浂䝁䅫䅢あ䝁䅕杣穂䑁䅳䅉畂䝁䅅䅤ㅂ䡁䅉兙獂䍁䅁兙畂䝁䅑䅉穂䝁䄸䅢ㅂ䡁䅑兡療䝁䄴䅉歂䡁䅫党歂䍁䅁兙橂䝁䅕䅤桂䡁䅑党杁䡁䅫兙祂䝁䄴督獁䍁䅁兙畂䝁䅑䅉穂䡁䅑兙睂䝁䅷党杁䝁䅙兡楂䝁䅕杣杁䝁䅙睢祂䍁䅁兤穂䝁䅕䅉灂䝁䄴䅉橂䝁䄸杢穂䡁䅕兢桂䝁䅉䅢求䡁䅍䅌杁䝁䅅杢歂䍁䅁䅡求䝁䅅䅢あ䝁䅧䅉桂䝁䄴䅚杁䡁䅣党獂䝁䅷杢求䡁䅍督杁䝁䄰兙祂䝁䅳党あ䡁䅍睏杁䝁䅅杢歂䍁䅁睤求䡁䅑兌獂䝁䅅兡歂䍁䅁杢療䝁䄴睤療䡁䅙党畂䍁䅁兢求䝁䅑兡桂䍁䅷䅉穂䡁䅁党橂䝁䅫兙獂䡁䅑入杁䝁䅅杢歂䍁䅁党畂䝁䅣兡畂䝁䅕党祂䝁䅕䅚杁䡁䅁兙睂䝁䅕杣穂䍁䅷䅉桂䝁䄴䅚杁䝁䅍党獂䝁䅷兤獂䝁䄸督求䍁䅁兙橂䝁䅕䅤桂䡁䅑党杁䝁䅙兡楂䝁䅕杣穂䍁䅁杚療䡁䅉䅉あ䡁䅉兙畂䡁䅍䅣療䡁䅉䅤桂䡁䅑兡療䝁䄴䅌杁䝁䅫杢歂䡁䅕督あ䡁䅉兡桂䝁䅷䅌杁䝁䅅睚祂䝁䅫睙ㅂ䝁䅷䅤ㅂ䡁䅉党杁䝁䅅杢歂䍁䅁兢灂䝁䄴兡畂䝁䅣䅌杁䝁䅅杢歂䍁䅁兙求䡁䅉睢穂䡁䅁兙橂䝁䅕䅉瑂䝁䅅杣牂䝁䅕䅤穂䍁䄴䅉啂䝁䅧党杁䝁䅍睢瑂䡁䅁兙畂䡁䅫䅉㍂䝁䅅督杁䝁䅙睢ㅂ䝁䄴䅚求䝁䅑䅉灂䝁䄴䅉硁䑁䅫杍睁䍁䅁兙畂䝁䅑䅉灂䡁䅍䅉潂䝁䅕兙歂䡁䅅兤桂䡁䅉䅤求䡁䅉党歂䍁䅁兡畂䍁䅁睓灂䝁䄴睚穂䡁䅁睢祂䡁䅑䅌杁䙁䅑党畂䝁䄴党穂䡁䅍党求䍁䄴䅁㙁杆䅁朶䄴䕁䅕兙あ䝁䄸杢杁䕁䅍睢祂䡁䅁睢祂䝁䅅䅤灂䝁䄸杢杁䡁䅁䅢橂䍁䅁睢睂䝁䅕杣桂䡁䅑党穂䍁䅁兙穂䍁䅁兙杁䡁䅁睢㍂䝁䅕杣杁䝁䄰兙畂䝁䅅睚求䝁䄰党畂䡁䅑䅉橂䝁䄸兢睂䝁䅅杢㕂䍁䅁睤療䡁䅉䅢歂䡁䅣兡歂䝁䅕杌杁䙁䅑䅡求䍁䅁睙療䝁䄰䅣桂䝁䄴入婁䡉䅍䅉䙂䝁䅷党橂䡁䅑杣灂䝁䅍兙獂䍁䅁兑瑂䝁䅕杣灂䝁䅍兙穂䍁䅁兙畂䝁䅑䅉䙂䝁䅷党橂䡁䅑杣灂䝁䅍兙獂䍁䅁睒獂䝁䄸杙桂䝁䅷䅉穂䝁䅕睚瑂䝁䅕杢あ䍁䅁䅣祂䝁䄸杤灂䝁䅑党穂䍁䅁党獂䝁䅕睙あ䡁䅉兡橂䝁䅅䅢杁䝁䅍睢瑂䡁䅁睢畂䝁䅕杢あ䡁䅍䅌杁䝁䅫杢歂䡁䅕督あ䡁䅉兡桂䝁䅷䅉橂䝁䄸兢睂䝁䄸杢求䝁䄴䅤穂䍁䅷䅉睂䝁䄸睤求䡁䅉䅉歂䝁䅫督あ䡁䅉兡楂䡁䅕䅤灂䝁䄸杢杁䝁䅅杢歂䍁䅁兙穂䡁䅍党瑂䝁䅉䅢灂䝁䅕督獁䍁䅁杣求䡁䅍兡歂䝁䅕杢あ䝁䅫兙獂䍁䅁䅣祂䝁䄸䅚ㅂ䝁䅍䅤穂䍁䅷䅉穂䝁䅫杢湂䝁䅷党杁䝁䅅杢歂䍁䅁䅤潂䡁䅉党求䍁䅁䅣潂䝁䅅督求䍁䅁䅣療䡁䅣党祂䍁䅁兣ㅂ䝁䅅䅢灂䡁䅑入杁䝁䅅杢歂䍁䅁睙療䝁䄴杢求䝁䅍䅤灂䡁䅙兡あ䡁䅫䅉睂䡁䅉睢歂䡁䅕睙あ䡁䅍䅌杁䡁䅣兡祂䝁䅫杢湂䍁䅁䅚求䡁䅙兡橂䝁䅕督獁䍁䅁睙灂䡁䅉睙ㅂ䝁䅫䅤杁䡁䅁杣療䡁䅑党橂䡁䅑兡療䝁䄴䅉睂䡁䅉睢歂䡁䅕睙あ䡁䅍䅌杁䡁䅕䅤灂䝁䅷兡あ䡁䅫䅉睂䝁䄸睤求䡁䅉䅉歂䝁䅫督あ䡁䅉兡楂䡁䅕䅤灂䝁䄸杢杁䡁䅁杣療䝁䅑兤橂䡁䅑督獁䍁䅁䅣療䡁䅣党祂䍁䅁杣求䝁䅷兡桂䝁䅉兡獂䝁䅫䅤㕂䍁䅁党硂䡁䅕兡睂䝁䄰党畂䡁䅑䅌杁䝁䅅杢歂䍁䅁督求䡁䅉杤灂䝁䅍党穂䍁䅷䅉桂䡁䅍䅉㍂䝁䅕䅢獂䍁䅁兙穂䍁䅁䅡桂䡁䅯兙祂䝁䅑睢ㅂ䡁䅍䅉歂䡁䅕䅤㕂䍁䅁党獂䝁䅕睙あ䡁䅉兡橂䝁䅅䅢杁䝁䅕兣ㅂ䝁䅫䅣瑂䝁䅕杢あ䍁䅷䅉求䝁䄰党祂䝁䅣党畂䝁䅍入杁䝁䅷兡湂䝁䅧䅤灂䝁䄴睚獁䍁䅁杚灂䡁䅉党杁䝁䅑党あ䝁䅕睙あ䝁䅫睢畂䍁䅷䅉求䡁䅧䅣獂䝁䄸督灂䝁䄸杢瑁䡁䅁杣療䝁䄸杚杁䝁䅫杢穂䡁䅑杣ㅂ䝁䄰党畂䡁䅑兙あ䝁䅫睢畂䍁䅷䅉桂䝁䄴䅚杁䡁䅍䅤祂䡁䅕睙あ䡁䅕杣桂䝁䅷䅉穂䡁䅕䅣睂䝁䄸杣あ䍁䅁督㕂䡁䅍䅤求䝁䄰督畁䍁䅁兓あ䡁䅍䅉䉂䝁䅕杣療䡁䅍䅣桂䝁䅍党杁䡁䅍党湂䝁䄰党畂䡁䅑䅉療䝁䅙杚求䡁䅉督杁䡁䅁兤瑂䡁䅁督獁䍁䅁兢療䡁䅑睢祂䡁䅍䅌杁䝁䅧入歂䡁䅉兙ㅂ䝁䅷兡橂䍁䅁䅣療䡁䅣党祂䍁䅁兤畂䝁䅫䅤穂䍁䅷䅉潂䝁䄸督求䡁䅍䅉桂䝁䄴䅚杁䝁䅙兡あ䡁䅑兡畂䝁䅣督獁䍁䅁兙畂䝁䅑䅉求䝁䅷党橂䡁䅑杣療䍁䄰䅡㕂䝁䅑杣桂䡁䅕䅢灂䝁䅍䅉睂䡁䅕兢睂䡁䅍睏杁䡁䅙兙獂䡁䅙党穂䍁䅷䅉橂䡁䅫䅢灂䝁䄴䅚求䡁䅉督獁䍁䅁党獂䝁䅕睙あ䡁䅉睢畂䝁䅫睙杁䝁䅍睢畂䡁䅑杣療䝁䅷督獁䍁䅁党獂䝁䅕睙あ䡁䅉睢瑂䝁䅕睙潂䝁䅅杢灂䝁䅍兙獂䍁䅁兙橂䡁䅑兤桂䡁䅑睢祂䡁䅍䅌杁䡁䅍党畂䡁䅍睢祂䡁䅍䅌杁䝁䅅兡祂䝁䅍杣桂䝁䅙䅤杁䝁䅙䅢桂䡁䅁䅉桂䝁䄴䅚杁䡁䅍䅢桂䡁䅑䅉穂䡁䅫督あ䝁䅕兢穂䍁䅷䅉桂䝁䄴䅚杁䝁䄴睢穂䝁䅕䅉㍂䝁䅧党求䝁䅷䅉穂䡁䅑党求䡁䅉兡畂䝁䅣䅉穂䡁䅫督あ䝁䅕兢穂䑁䅳䅉潂䝁䄸督求䍁䅷䅉あ䝁䅧党祂䝁䄰睢睂䝁䅷兙穂䡁䅑兡橂䍁䅁䅤ㅂ䝁䅉兡畂䝁䅣䅉睂䡁䅉睢歂䡁䅕睙あ䡁䅍䅌杁䝁䅙兡あ䡁䅑兡畂䝁䅣督獁䍁䅁兙歂䝁䅅䅣あ䝁䅕杣穂䍁䅷䅉橂䝁䄸兤睂䝁䅷兡畂䝁䅣督獁䍁䅁兙畂䝁䅑䅉穂䝁䅕兙獂䝁䅫杢湂䍁䅁兙畂䝁䅑䅉歂䡁䅕睙あ䝁䅫杢湂䍁䅁䅣祂䝁䄸䅚ㅂ䝁䅍䅤穂䑁䅳䅉桂䝁䅫杣瑁䡁䅑睢瑁䝁䅅兡祂䍁䅁杣求䝁䅙兤求䝁䅷兡畂䝁䅣䅉穂䡁䅫督あ䝁䅕兢穂䍁䅷䅉浂䡁䅕党獂䍁䅁䅣ㅂ䝁䄰䅣穂䍁䅷䅉浂䡁䅕党獂䍁䅁兡畂䝁䅕杣あ䝁䅫杢湂䍁䅁䅣祂䝁䄸䅚ㅂ䝁䅍䅤穂䍁䅷䅉穂䝁䅕杢穂䝁䄸杣穂䍁䅷䅉桂䝁䄴䅚杁䝁䅅䅚桂䡁䅁䅤求䡁䅉督杁䝁䅅杢歂䍁䅁杣求䝁䅣兤獂䝁䅅䅤療䡁䅉督㝁䍁䅁睢㑂䡁䅫睚求䝁䄴䅉湂䝁䅕杢求䡁䅉兙あ䝁䅫睢畂䍁䅁督㕂䡁䅍䅤求䝁䄰䅌杁䡁䅁兙㕂䝁䅷睢桂䝁䅑䅉橂䝁䅅杣祂䝁䅫兙湂䝁䅕督獁䍁䅁兙畂䝁䅑䅉あ䝁䅧党祂䝁䄰兙獂䍁䅁兢桂䝁䄴兙湂䝁䅕兢求䝁䄴䅤杁䡁䅁杣療䝁䅑兤橂䡁䅑督㝁䍁䅁兙畂䝁䅑䅉㍂䝁䅫杣灂䝁䄴睚杁䝁䅍睢畂䝁䄴党橂䡁䅑睢祂䡁䅍䅉桂䝁䄴䅚杁䝁䅍兙楂䝁䅷党穂䍁䅷䅉桂䡁䅍䅉㍂䝁䅕䅢獂䍁䅁兙穂䍁䅁䅡㕂䝁䅑杣桂䡁䅕䅢灂䝁䅍䅉桂䝁䄴䅚杁䝁䅉兙湂䍁䅁杚灂䝁䅷䅤求䡁䅉督獁䍁䅁督あ䡁䅉兙灂䝁䄴党祂䡁䅍䅉桂䝁䄴䅚杁䝁䅍兙祂䡁䅑杣灂䝁䅑睚求䡁䅍䅌杁䝁䅅杢歂䍁䅁睚療䝁䅷杚杁䝁䅣杣灂䡁䅁督杁䝁䅙睢祂䍁䅁兢桂䝁䄴兤浂䝁䅅睙あ䡁䅕杣求䡁䅉督杁䝁䄸杚杁䝁䅍睢瑂䝁䄰党祂䝁䅍兡桂䝁䅷䅉桂䝁䄴䅚杁䝁䄰兡獂䝁䅫䅤桂䡁䅉入杁䝁䅅兡祂䝁䅍杣桂䝁䅙䅤獁䍁䅁兙畂䝁䅑䅉祂䝁䅕䅢桂䡁䅑党歂䍁䅁兙浂䡁䅑党祂䍁䄰兢桂䡁䅉睡求䡁䅑䅉橂䡁䅕督あ䝁䄸兢求䡁䅉督獁䍁䅁兙穂䍁䅁睤求䝁䅷䅢杁䝁䅅督杁䝁䅫杢歂䡁䅕督あ䡁䅉兡桂䝁䅷䅉桂䡁䅁䅣獂䝁䅫睙桂䡁䅑兡療䝁䄴督畁䍁䅁䅖潂䝁䅕䅉橂䝁䄸兢睂䝁䅅杢㕂䉁杫督杁䙁䅙党潂䝁䅫睙獂䝁䅕䅉穂䝁䅕睚瑂䝁䅕杢あ䍁䅁睢浂䝁䅙党祂䡁䅍䅉あ䡁䅉兙畂䡁䅍兢灂䡁䅍督灂䝁䄸杢穂䍁䅷䅉橂䝁䅷兤あ䝁䅍䅡求䡁䅍䅌杁䝁䅧入楂䡁䅉兡歂䍁䅁䅣療䡁䅣党祂䍁䅁督㕂䡁䅍䅤求䝁䄰督獁䍁䅁督ㅂ䡁䅁党祂䝁䅍䅡桂䡁䅉睚求䡁䅉督獁䍁䅁党畂䝁䅣兡畂䝁䅕䅉㉂䝁䅅䅢㉂䝁䅕督杁䝁䅅杢歂䍁䅁杤桂䝁䅷杤求䍁䅁兙橂䡁䅑兤桂䡁䅑兡療䝁䄴䅉穂䡁䅫督あ䝁䅕兢穂䍁䅷䅉獂䝁䄸睙牂䝁䅫杢湂䍁䅁兙畂䝁䅑䅉獂䝁䅫兢灂䡁䅑党歂䍁䅁督獂䝁䅫䅣杁䝁䅑兡浂䝁䅙党祂䝁䅕杢あ䝁䅫兙獂䡁䅍䅌杁䡁䅑杣桂䝁䄴督瑂䝁䅫督穂䝁䅫睢畂䍁䅁睙療䝁䄴䅤祂䝁䄸䅢穂䍁䅷䅉桂䝁䄴䅚杁䝁䅙兤求䝁䅷䅉㉂䝁䅅䅣療䡁䅉䅉橂䝁䄸兢睂䝁䄸杢求䝁䄴䅤穂䍁䅁杚療䡁䅉䅉あ䝁䅧党杁䡁䅙党潂䝁䅫睙獂䝁䅕䅉灂䝁䄴䅚ㅂ䡁䅍䅤祂䡁䅫杌杁䕁䅫䅤穂䍁䅁党乂䝁䄸杙灂䝁䅷兡あ䡁䅫䅉穂䝁䅕睚瑂䝁䅕杢あ䍁䅁䅣祂䝁䄸杤灂䝁䅑党穂䍁䅁杤療䝁䅷䅤桂䝁䅣党杁䝁䅫杢㉂䝁䅕杣あ䝁䅕杣穂䍁䅷䅉橂䝁䄸杢㉂䝁䅕杣あ䝁䅕杣穂䍁䅷䅉浂䡁䅕督求䡁䅍䅌杁䝁䅍兡祂䝁䅍兤灂䡁䅑䅉睂䡁䅉睢あ䝁䅕睙あ䝁䅫睢畂䍁䅁兤畂䝁䅫䅤穂䍁䅷䅉㉂䝁䅕䅡灂䝁䅍䅢求䍁䅁睙療䝁䄴䅤祂䝁䄸䅢穂䍁䅷䅉睂䝁䄸睤求䡁䅉䅉歂䝁䅫督あ䡁䅉兡楂䡁䅕䅤灂䝁䄸杢杁䡁䅍入穂䡁䅑党瑂䡁䅍䅌杁䝁䅙兤求䝁䅷䅉あ䝁䅅杢牂䍁䅁兡穂䝁䄸䅢桂䡁䅑兡療䝁䄴䅉㉂䝁䅅䅢㉂䝁䅕督獁䍁䅁兙畂䝁䅑䅉橂䝁䄸兢瑂䝁䅕杣橂䝁䅫兙獂䍁䅁杤求䝁䅧兡橂䝁䅷党杁䝁䅧入楂䡁䅉兡歂䍁䅁督㕂䡁䅍䅤求䝁䄰督畁䍁䅁兒桂䡁䅑睢畂䍁䅁睑療䡁䅉䅣療䡁䅉兙あ䝁䅫睢畂䍁䅁䅣獂䝁䅍䅉㍂䝁䅅督杁䝁䅙睢ㅂ䝁䄴䅚求䝁䅑䅉灂䝁䄴䅉硁䑁䅫免硁䍁䅁兙畂䝁䅑䅉灂䡁䅍䅉楂䝁䅅督求䝁䅑䅉灂䝁䄴䅉䕂䡁䅕杙獂䝁䅫杢獁䍁䅁兓祂䝁䅕䅢桂䝁䄴䅚畁䅁䅁剰䅑䙁䱙䅁䙂䝁䅍䅡療䙁䅍䅤桂䡁䅉䅉䑂䝁䄸杣睂䝁䄸杣桂䡁䅑兡療䝁䄴䅌杁䡁䅑睢湂䝁䅕䅤潂䝁䅕杣杁䡁䅣兡あ䝁䅧䅉灂䡁䅑督杁䡁䅍兤楂䡁䅍兡歂䝁䅫兙祂䝁䅫党穂䍁䅷䅉睂䡁䅉睢㉂䝁䅫䅚求䡁䅍䅉畂䝁䅕䅤㍂䝁䄸杣牂䝁䅫杢湂䍁䅁䅤求䝁䅍䅡畂䝁䄸䅢療䝁䅣兡求䡁䅍䅉桂䝁䄴䅚杁䡁䅍党祂䡁䅙兡橂䝁䅕督杁䡁䅣睢祂䝁䅷䅚㍂䝁䅫䅚求䍁䄴䅉啂䝁䅧党杁䝁䅍睢瑂䡁䅁兙畂䡁䅫䅉療䡁䅁党祂䝁䅅䅤求䡁䅍䅉灂䝁䄴䅉浂䝁䄸兤祂䍁䅁督求䝁䅣兢求䝁䄴䅤穂䑁䅯䅉兂䝁䅅入瑁䙁䅑杖獁䍁䅁杕求䡁䅑兙灂䝁䅷䅉塂䝁䅫杣求䝁䅷党穂䡁䅍䅌杁䑁䅕睒杁䕁䄴党あ䡁䅣睢祂䝁䅳䅉䕂䝁䅕䅣獂䝁䄸入瑂䝁䅕杢あ䍁䅷䅉䍂䡁䅉睢桂䝁䅑杙桂䝁䄴䅚杁䝁䅅杢歂䍁䅁睕桂䡁䅑党獂䝁䅷兡あ䝁䅕䅉呂䝁䅕杣㉂䝁䅫睙求䡁䅍杌杁䙁䅑䅡求䍁䅁䅕桂䡁䅫兌啂䙁䅙䅉穂䝁䅕睚瑂䝁䅕杢あ䍁䅁睢浂䝁䅙党祂䡁䅍䅉桂䍁䅁䅚灂䡁䅉党橂䡁䅑䅉楂䡁䅉睢桂䝁䅑睙桂䡁䅍䅤杁䝁䅅杢歂䍁䅁杚灂䡁䅧党歂䍁䅁督桂䡁䅑党獂䝁䅷兡あ䝁䅕䅉穂䝁䅕杣㉂䝁䅫睙求䡁䅍睏杁䝁䅑党穂䝁䅫睚畂䡁䅍䅌杁䝁䅑党㉂䝁䅕䅢療䡁䅁督獁䍁䅁兙畂䝁䅑䅉歂䝁䅫督あ䡁䅉兡楂䡁䅕䅤求䡁䅍䅉祂䝁䅕睙求䝁䅫杤求䡁䅉䅉穂䡁䅫督あ䝁䅕兢㝁䍁䅁兙畂䝁䅑䅉睂䡁䅉睢㉂䝁䅫䅚求䡁䅍䅉歂䝁䅫睚灂䡁䅑兙獂䍁䅁杙祂䝁䄸兙歂䝁䅍兙穂䡁䅑䅉療䡁䅁党祂䝁䅅䅤灂䝁䄸杢穂䍁䅷䅉灂䝁䄴睙獂䡁䅕䅚灂䝁䄴睚杁䡁䅍兙あ䝁䅕䅢獂䝁䅫䅤求䍁䅁兤睂䝁䅷兡畂䝁䅳兡畂䝁䅣睌歂䝁䄸睤畂䝁䅷兡畂䝁䅳兡畂䝁䅣䅌杁䡁䅑杣桂䝁䄴督瑂䝁䅫督穂䝁䅫睢畂䍁䅁兙畂䝁䅑䅌杁䝁䄸䅤潂䝁䅕杣杁䡁䅍党祂䡁䅙兡橂䝁䅕督杁䡁䅑睢杁䡁䅑䅡灂䡁䅉䅚瑁䡁䅁兙祂䡁䅑入杁䡁䅁兙㕂䍁䄰䅖坂䍁䅁䅣祂䝁䄸杤灂䝁䅑党祂䡁䅍睏杁䝁䅅杢歂䍁䅁兢ㅂ䝁䅷䅤灂䝁䅍䅡桂䝁䄴杢求䝁䅷䅌杁䝁䅷兡㉂䝁䅕兌獂䝁䅫杢求䝁䅅杣杁䝁䅅杢歂䍁䅁睢畂䍁䄰䅚求</t>
  </si>
  <si>
    <t>䝁䄰兙畂䝁䅑䅉穂䡁䅑杣求䝁䅅兢灂䝁䄴睚杁䝁䄸杤求䡁䅉兌あ䝁䅧党瑁䡁䅑睢睂䍁䅁兡畂䡁䅑党祂䝁䄴党あ䍁䄰杙桂䡁䅍党歂䍁䅁䅚療䝁䄰党穂䡁䅑兡橂䍁䅷䅉灂䝁䄴䅤求䡁䅉杢桂䡁䅑兡療䝁䄴兙獂䍁䅷䅉䵂䝁䅅䅤灂䝁䄴睢獁䍁䅁兙畂䝁䅑䅉䝂䡁䅉党求䡁䅍䅤祂䝁䅕兙瑂䍁䅁杤灂䝁䅑党療䍁䅁䅣祂䝁䄸睚祂䝁䅅兢瑂䝁䅫杢湂䍁䅁督求䡁䅉杤灂䝁䅍党穂䍁䅁兤畂䝁䅑党祂䍁䅁䅤潂䝁䅕䅉䕂䕁䅫睕䥂䍁䅁兙畂䝁䅑䅉呂䕁䅷兓佂䕁䅣䅉楂䡁䅉兙畂䝁䅑䅉畂䝁䅅兢求䡁䅍杌杁䙁䅑䅡求䍁䅁杕求䡁䅑兙灂䝁䅷䅉塂䝁䅫杣求䝁䅷党穂䡁䅍䅉穂䝁䅕睚瑂䝁䅕杢あ䍁䅁䅣祂䝁䄸杤灂䝁䅑党穂䍁䅁䅣祂䝁䅕䅣桂䝁䅫䅚杁䝁䅅杢歂䍁䅁䅣療䡁䅍䅤睂䝁䅅兡歂䍁䅁睤灂䡁䅉党獂䝁䅕督穂䍁䅁督求䡁䅉杤灂䝁䅍党穂䍁䅁兤畂䝁䅑党祂䍁䅁䅤潂䝁䅕䅉䍂䝁䄸睢穂䡁䅑䅉乂䝁䄸杙灂䝁䅷党獁䍁䅁村療䝁䄸督あ䍁䅁䅣療䡁䅍䅤睂䝁䅅兡歂䍁䅷䅉桂䝁䄴䅚杁䕁䅣党畂䍁䅁兔療䝁䅉兡獂䝁䅕䅉楂䡁䅉兙畂䝁䅑督獁䍁䅁兙穂䍁䅁睤求䝁䅷䅢杁䡁䅙兙祂䝁䅫睢ㅂ䡁䅍䅉㍂䝁䅫杣求䝁䅷党穂䡁䅍䅉歂䝁䅕杤灂䝁䅍党穂䍁䄴䅉啂䝁䅧党杁䕁䄴党あ䡁䅣睢祂䝁䅳䅉䕂䝁䅕䅣獂䝁䄸入瑂䝁䅕杢あ䍁䅁督求䝁䅣兢求䝁䄴䅤杁䝁䅑党睂䝁䅷睢㕂䡁䅍䅉桂䍁䅁杚桂䝁䅍兡獂䝁䅫䅤灂䝁䅕督瑁䝁䅉兙穂䝁䅕䅚杁䑁䅕睒杁䝁䅉杣療䝁䅅䅚楂䝁䅅杢歂䍁䅁杢求䡁䅑睤療䡁䅉睡杁䝁䅅杢歂䍁䅁睙療䝁䄰兢求䡁䅉睙灂䝁䅅䅢灂䡁䅯党穂䍁䅁䅚求䡁䅁䅢療䡁䅫兢求䝁䄴䅤杁䝁䄸杚杁䑁䅕睒杁䙁䅙睢佂䙁䅉杌杁䙁䅑䅡求䍁䅁村祂䝁䄸兙歂䝁䅉兙畂䝁䅑䅉桂䝁䄴䅚杁䙁䅍兙あ䝁䅕䅢獂䝁䅫䅤求䍁䅁睕求䡁䅉杤灂䝁䅍党穂䍁䅁睢浂䝁䅙党祂䡁䅍䅉楂䡁䅉睢桂䝁䅑杙桂䝁䄴䅚杁䡁䅍党祂䡁䅙兡橂䝁䅕督杁䡁䅑睢杁䝁䅍睢畂䡁䅍兤瑂䝁䅕杣杁䝁䅍兤穂䡁䅑睢瑂䝁䅕杣穂䍁䅷䅉㍂䝁䅧兡橂䝁䅧䅉灂䝁䄴睙獂䡁䅕䅚求䍁䅁䅡療䝁䄰党獁䍁䅁兙畂䝁䅑䅉穂䝁䄰兙獂䝁䅷䅉あ䝁䄸䅉瑂䝁䅕䅚灂䡁䅕兢瑁䡁䅍兡㙂䝁䅕䅚杁䝁䅉兤穂䝁䅫杢求䡁䅍督求䡁䅍睏杁䝁䅅杢歂䍁䅁督桂䡁䅑党獂䝁䅷兡あ䝁䅕䅉桂䝁䄴䅚杁䝁䄰兤獂䡁䅑兡瑁䡁䅑杣桂䝁䄴督睂䝁䄸杣あ䍁䅁䅤求䝁䅍䅡畂䝁䄸䅢療䝁䅣兡求䡁䅍䅌杁䝁䅅杢歂䍁䅁兢桂䝁䄴兙湂䝁䅕䅚杁䝁䄴党あ䡁䅣睢祂䝁䅳䅉穂䝁䅕杣㉂䝁䅫睙求䡁䅍䅉あ䝁䄸䅉あ䝁䅕䅢求䝁䅍睢瑂䝁䄰兤畂䝁䅫睙桂䡁䅑兡療䝁䄴督杁䡁䅁杣療䡁䅙兡歂䝁䅕杣穂䍁䅷䅉桂䝁䅕杣療䝁䄴兙ㅂ䡁䅑兡橂䝁䅅䅢杁䡁䅍党祂䡁䅙兡橂䝁䅕䅉睂䡁䅉睢㉂䝁䅫䅚求䡁䅉督獁䍁䅁睙灂䡁䅙兡獂䝁䅫兙畂䍁䅁兙畂䝁䅑䅉歂䝁䅕杚求䝁䄴督求䍁䅁睚療䡁䅙党祂䝁䄴兢求䝁䄴䅤杁䝁䅕杢あ䝁䅫䅤灂䝁䅕督獁䍁䅁兙畂䝁䅑䅉療䡁䅑䅡求䡁䅉䅉求䝁䄴䅤求䡁䅉䅣祂䝁䅫督求䍁䅁睙ㅂ䡁䅍䅤療䝁䄰党祂䡁䅍杌杁䕁䅕睙潂䝁䄸睕あ䝁䅅杣杁䕁䅍睢祂䡁䅁睢祂䝁䅅䅤灂䝁䄸杢杁䡁䅣兙穂䍁䅁兡畂䝁䅍睢祂䡁䅁睢祂䝁䅅䅤求䝁䅑䅉灂䝁䄴䅉祁䑁䅁䅍㍁䍁䅁兙畂䝁䅑䅉灂䡁䅍䅉潂䝁䅕兙歂䡁䅅兤桂䡁䅉䅤求䡁䅉党歂䍁䅁兡畂䍁䅁兒畂䝁䅣䅢求䡁䅣睢療䝁䅑䅌杁䕁䅍睢獂䝁䄸杣桂䝁䅑睢畁䅁䅁桐䅙䕁偉䅁䙂䝁䅍睢獂䝁䅅杙杁䕁䅫杢橂䍁䄴䅉睂䡁䅉睢㉂䝁䅫䅚求䡁䅍䅉㍂䝁䅅䅤求䡁䅉䅌杁䝁䅧入湂䝁䅫党畂䝁䅕䅌杁䝁䅅杢歂䍁䅁兡畂䝁䅙党橂䡁䅑兡療䝁䄴䅉睂䡁䅉党㉂䝁䅕杢あ䝁䅫睢畂䍁䅁督療䝁䅷兤あ䝁䅫睢畂䡁䅍䅉桂䝁䄴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䅣䅢療䝁䅉兙獂䍁䅁兓畂䝁䅑兤穂䡁䅑杣灂䝁䅅䅢㝁䍁䅁睒獂䝁䄸杙桂䝁䅷䅉䩂䝁䄴督あ䝁䅫䅤ㅂ䡁䅑兡療䝁䄴兙獂䍁䅁杊杁䙁䅍䅣求䝁䅍兡桂䝁䅷䅤㕂䑁䅳䅉桂䝁䄴䅚杁䕁䅣䅢療䝁䅉兙獂䍁䅁䅓求䝁䅅䅢あ䝁䅧睙桂䡁䅉党杁䍁䅙䅉䵂䝁䅫杚求䍁䅁睕橂䝁䅫党畂䝁䅍党穂䍁䄴䅉啂䝁䅧党杁䕁䅣䅢療䝁䅉兙獂䍁䅁兓畂䝁䅑兤穂䡁䅑杣灂䝁䅅䅢杁䡁䅍党湂䝁䄰党畂䡁䅑䅉療䝁䅙杚求䡁䅉督杁䡁䅣兙あ䝁䅕杣杁䡁䅑杣求䝁䅅䅤瑂䝁䅕杢あ䍁䅁兙畂䝁䅑䅉睂䡁䅉睢橂䝁䅕督穂䍁䅁兙睂䡁䅁䅢灂䝁䅍兙あ䝁䅫睢畂䡁䅍䅌杁䝁䅅杢歂䍁䅁睙獂䝁䅕兙畂䝁䅫杢湂䍁䅁兙畂䝁䅑䅉穂䝁䅅杢灂䡁䅑兡㙂䝁䅫杢湂䍁䅁督療䝁䅷兤あ䝁䅫睢畂䡁䅍䅉あ䝁䄸䅉瑂䝁䅅杢ㅂ䝁䅙兙橂䡁䅑兤祂䝁䅫杢湂䍁䅷䅉浂䝁䄸睢歂䍁䅁兙畂䝁䅑䅉楂䝁䅕杤求䡁䅉兙湂䝁䅕䅉睂䡁䅉睢橂䝁䅕督穂䝁䅫杢湂䍁䅷䅉あ䡁䅉兙畂䡁䅍䅣療䡁䅉䅤桂䡁䅑兡療䝁䄴䅌杁䝁䅍䅡求䝁䄰兡橂䝁䅅䅢獁䍁䅁兢求䡁䅑兙獂䡁䅍䅉桂䝁䄴䅚杁䝁䄰兡畂䝁䅫杢湂䍁䅷䅉睂䝁䄸睤求䡁䅉䅉湂䝁䅕杢求䡁䅉兙あ䝁䅫睢畂䍁䅷䅉睂䡁䅕䅢睂䍁䅁兙畂䝁䅑䅉睂䝁䅅䅣求䡁䅉䅌杁䝁䅍睢瑂䝁䄰党祂䝁䅍兡桂䝁䅷䅉獂䝁䅅兤畂䝁䅑杣㕂䍁䅷䅉睂䝁䅕䅤祂䝁䄸䅢求䡁䅕兢獁䍁䅁杣求䝁䅙兡畂䝁䅫杢湂䍁䅷䅉桂䝁䄴䅚杁䡁䅁党あ䡁䅉睢橂䝁䅧党瑂䝁䅫睙桂䝁䅷䅉灂䝁䄴䅚ㅂ䡁䅍䅤祂䝁䅫党穂䍁䄴䅉䩂䡁䅑督杁䕁䅣䅢療䝁䅉兙獂䍁䅁兓畂䡁䅍䅤灂䡁䅑兤あ䝁䅫睢畂䝁䅅䅢杁䍁䅙䅉呂䡁䅁党橂䝁䅫兙獂䡁䅑入杁䡁䅍党湂䝁䄰党畂䡁䅑䅉睂䡁䅉睢㉂䝁䅫䅚求䡁䅍䅉穂䡁䅁党橂䝁䅫兙獂䝁䅫来求䝁䅑䅉橂䝁䅷党桂䝁䄴兡畂䝁䅣䅉桂䝁䄴䅚杁䡁䅍兙畂䝁䅫䅤灂䡁䅯兡畂䝁䅣䅉睂䡁䅉睢歂䡁䅕睙あ䡁䅍䅉あ䝁䄸䅉あ䝁䅧党杁䝁䅙睢療䝁䅑督求䡁䅉杤灂䝁䅍党獁䍁䅁䅡療䡁䅍䅣灂䡁䅑兙獂䝁䅫䅤㕂䍁䅷䅉獂䝁䄸䅚湂䝁䅫杢湂䍁䅷䅉湂䝁䄸杤求䡁䅉杢瑂䝁䅕杢あ䍁䅁兙畂䝁䅑䅉求䝁䅑兤橂䝁䅅䅤灂䝁䄸杢獁䍁䅁兙畂䝁䅑䅉祂䝁䅕䅤桂䝁䅫䅢杁䝁䅫杢歂䡁䅕督あ䡁䅉兡求䡁䅍杌杁䙁䅑䅡求䍁䅁睒獂䝁䄸杙桂䝁䅷䅉䥂䝁䅕兙獂䡁䅑䅡橂䝁䅅杣求䍁䅁杊杁䕁䅷兡浂䝁䅕䅉呂䝁䅍兡求䝁䄴睙求䡁䅍䅉穂䝁䅕睚瑂䝁䅕杢あ䍁䅁睢浂䝁䅙党祂䡁䅍䅉穂䡁䅁党橂䝁䅫兙獂䝁䅫来求䝁䅑䅉橂䝁䅷党桂䝁䄴兡畂䝁䅣䅉桂䝁䄴䅚杁䡁䅍兙畂䝁䅫䅤灂䡁䅯兡畂䝁䅣䅉睂䡁䅉睢歂䡁䅕睙あ䡁䅍䅉あ䝁䄸䅉あ䝁䅧党杁䝁䅧党桂䝁䅷䅤潂䝁䅍兙祂䝁䅕䅌杁䡁䅁党祂䡁䅍睢畂䝁䅅䅢杁䝁䅍兙祂䝁䅕䅌杁䝁䅅杢歂䍁䅁䅣潂䝁䅅杣瑂䝁䅅睙求䡁䅕䅤灂䝁䅍兙獂䍁䅁兡畂䝁䅑兤穂䡁䅑杣灂䝁䅕督獁䍁䅁督ㅂ䝁䅍䅡杁䝁䅅督杁䝁䅫杢浂䝁䅕睙あ䝁䅫睢畂䍁䅁䅣祂䝁䅕杤求䝁䄴䅤灂䝁䄸杢杁䝁䅅杢歂䍁䅁督ㅂ䡁䅉睚灂䝁䅍兙獂䍁䅁督療䝁䅷兤あ䝁䅫睢畂䡁䅍䅌杁䝁䅅杢歂䍁䅁党畂䝁䅑兌あ䝁䄸兌求䝁䄴䅚杁䝁䅍䅢求䝁䅅杢灂䝁䄴睚杁䝁䅅杢歂䍁䅁睙療䝁䄴䅤桂䝁䄰兡畂䝁䅅䅤灂䝁䄸杢杁䝁䅍睢畂䡁䅑杣療䝁䅷䅉穂䝁䄸䅢ㅂ䡁䅑兡療䝁䄴督杁䡁䅕杢歂䝁䅕杣杁䡁䅑䅡求䍁䅁兒橂䝁䄸䅢桂䝁䅉䅌杁䕁䄰兡橂䡁䅉睢あ䝁䅕睡獁䍁䅁兙畂䝁䅑䅉䉂䝁䄴兡療䡁䅍䅉楂䡁䅉兙畂䝁䅑䅉畂䝁䅅兢求䡁䅍杌杁䕁䅫杢杁䝁䅅䅚歂䝁䅫䅤灂䝁䄸杢獁䍁䅁䅤潂䝁䅕䅉橂䝁䄸兢睂䝁䅅杢㕂䍁䅁䅣祂䝁䄸杤灂䝁䅑党穂䍁䅁䅣求䡁䅍䅤杁䝁䅕䅢灂䝁䄰兡畂䝁䅅䅤灂䝁䄸杢杁䡁䅍党祂䡁䅙兡橂䝁䅕督杁䡁䅑睢杁䝁䅑党あ䝁䅕睙あ䍁䅷䅉求䝁䅷兡瑂䝁䅫杢桂䡁䅑党獁䍁䅁兙畂䝁䅑䅉睂䡁䅉党㉂䝁䅕杢あ䍁䅁䅣求䡁䅍䅤穂䍁䅷䅉穂䡁䅕睙潂䍁䅁兙穂䍁䅁杣療䝁䅑党畂䡁䅑督杁䝁䅅杢歂䍁䅁兡畂䡁䅍党橂䡁䅑督杁䝁䅫杢杁䡁䅉党穂䡁䅑兙ㅂ䡁䅉兙畂䡁䅑督獁䍁䅁杚療䝁䄸䅚杁䝁䅅杢歂䍁䅁杙求䡁䅙党祂䝁䅅睚求䍁䅁䅣祂䝁䄸睙求䡁䅍督療䡁䅉督獁䍁䅁䅡療䡁䅑党獂䡁䅍䅌杁䝁䅣杣療䝁䅍党祂䡁䅫䅉療䡁䅁党祂䝁䅅䅤灂䝁䄸杢穂䍁䅷䅉桂䝁䄴䅚杁䝁䄸䅤潂䝁䅕杣杁䝁䅍睢瑂䝁䄰党祂䝁䅍兡桂䝁䅷䅉穂䝁䅕睚瑂䝁䅕杢あ䡁䅍䅉灂䝁䄴睙獂䡁䅕䅚灂䝁䄴睚杁䝁䅕䅚ㅂ䝁䅍兙あ䝁䅫睢畂䍁䅷䅉獂䝁䅫杚求䍁䅁督橂䝁䅫党畂䝁䅍党穂䍁䅷䅉桂䝁䄴䅚杁䝁䅧党桂䝁䅷䅤潂䝁䅍兙祂䝁䅕䅉橂䡁䅕督あ䝁䄸兢求䡁䅉督畁䍁䅁杒ㅂ䡁䅉䅤潂䝁䅕杣獁䍁䅁兡あ䍁䅁睢浂䝁䅙党祂䡁䅍䅉橂䝁䄸䅢獂䝁䄸兡歂䝁䅅䅢杁䡁䅍兡獂䝁䅫睙桂䍁䅁杚療䡁䅉䅉楂䝁䅫杢歂䝁䅫杢湂䍁䅁兙畂䝁䅑䅉睂䝁䄸䅢灂䡁䅍䅡灂䝁䄴睚杁䝁䅅䅣睂䝁䅷兡橂䝁䅅䅤灂䝁䄸杢穂䍁䅁兡畂䍁䅁督求䝁䄰兡橂䝁䄸杢歂䡁䅕睙あ䝁䄸杣獁䍁䅁睙桂䡁䅑兙獂䡁䅫督あ䍁䅷䅉桂䝁䄴䅚杁䝁䅅党祂䝁䄸督睂䝁䅅睙求䍁䅁睙療䝁䄰䅣療䝁䄴党畂䡁䅑䅉瑂䝁䅅杢ㅂ䝁䅙兙橂䡁䅑兤祂䝁䅫杢湂䍁䅷䅉桂䡁䅍䅉㍂䝁䅕䅢獂䍁䅁兙穂䍁䅁睙潂䝁䅕兢灂䝁䅍兙獂䍁䅁兡畂䝁䅑兤穂䡁䅑杣灂䝁䅕督㝁䍁䅁兙畂䝁䅑䅉睂䡁䅉睢歂䡁䅕睙あ䡁䅍䅉桂䝁䄴䅚杁䡁䅍党祂䡁䅙兡橂䝁䅕督杁䡁䅑䅡桂䡁䅑䅉瑂䝁䅅杢桂䝁䅣党杁䡁䅣兙穂䝁䅧䅉睂䡁䅉睢橂䝁䅕督穂䍁䅁䅤潂䡁䅉睢ㅂ䝁䅣䅡杁䝁䅍兤穂䡁䅑睢瑂䍁䅁䅚求䡁䅍兡湂䝁䄴党歂䍁䅁䅣祂䝁䄸睚祂䝁䅅兢穂䍁䅷䅉睂䡁䅉党瑂䝁䅫兤瑂䍁䅁䅣祂䝁䄸䅚ㅂ䝁䅍䅤穂䍁䅷䅉歂䝁䅫督睂䝁䅕杢穂䝁䅫杢湂䍁䅁党硂䡁䅕兡睂䝁䄰党畂䡁䅑䅌杁䡁䅣兙あ䝁䅕杣杁䝁䅅杢歂䍁䅁党畂䝁䅕杣湂䡁䅫䅉瑂䝁䅅杢桂䝁䅣党瑂䝁䅕杢あ䍁䅷䅉桂䝁䄴䅚杁䡁䅉党歂䡁䅕睙あ䝁䅫睢畂䍁䅷䅉桂䡁䅍䅉㍂䝁䅕䅢獂䍁䅁兙穂䍁䅁杣求䝁䅅䅢杁䡁䅑兡瑂䝁䅕䅉歂䝁䅅䅤桂䍁䅁兢桂䝁䄴兙湂䝁䅕兢求䝁䄴䅤畁䍁䅁兓あ䍁䅁督求䝁䅷䅢穂䍁䅁兡あ䡁䅍䅉睂䡁䅉睢歂䡁䅕睙あ䡁䅍䅉あ䝁䅧杣療䡁䅕睚潂䍁䅁杚灂䝁䅕䅢歂䍁䅁督桂䝁䅷党穂䍁䅁兙畂䝁䅑䅉橂䝁䄸杣睂䝁䄸杣桂䡁䅑党杁䝁䅅睙橂䝁䄸兤畂䡁䅑䅉睂䝁䅕杣穂䝁䄸杢畂䝁䅕䅢獁䍁䅁䅚灂䡁䅍䅤祂䝁䅫杙ㅂ䡁䅑睢祂䡁䅍䅌杁䝁䅅杢歂䍁䅁䅚求䝁䅅䅢求䡁䅉督畁䍁䅁兒橂䝁䄸䅢桂䝁䅉䅉䩂䝁䄴睙畁䍁䅁睤桂䡁䅍䅉浂䝁䄸兤畂䝁䅑党歂䍁䅁兡畂䍁䅁免㕁䑁䅉睍杁䝁䅅杢歂䍁䅁兡穂䍁䅁䅡求䝁䅅䅚硂䡁䅕兙祂䡁䅑党祂䝁䅕䅚杁䝁䅫杢杁䙁䅍兙灂䝁䄴䅤杁䙁䅁兙ㅂ䝁䅷䅌杁䕁䄰兡畂䝁䄴党穂䝁䄸䅤桂䍁䄴䅁㝃䅆䅁䅇䅷䕁䅕䅚湂䝁䅕睤求䝁䅷䅢杁䙁䅁党祂䡁䅍睢畂䝁䅅䅢杁䕁䅍兙祂䝁䅕䅉䑂䝁䄸兢睂䝁䅅杢㕂䍁䅷䅉あ䝁䄸睚求䡁䅑䅡求䡁䅉䅉㍂䝁䅫䅤潂䍁䅁兡あ䡁䅍䅉穂䡁䅕杙穂䝁䅫䅚灂䝁䅅杣灂䝁䅕督獁䍁䅁兢桂䝁䄴兤浂䝁䅅睙あ䡁䅕杣求䡁䅍䅉桂䝁䄴䅚杁䝁䄰兙祂䝁䅳党あ䡁䅍䅉睂䝁䅕杣穂䝁䄸杢桂䝁䅷䅉橂䝁䅅杣求䍁䅁䅣祂䝁䄸䅚ㅂ䝁䅍䅤穂䍁䅁睤療䡁䅉䅢歂䡁䅣兡歂䝁䅕杌杁䕁䅫䅤杁䝁䄸䅣求䡁䅉兙あ䝁䅕督杁䡁䅑䅡祂䝁䄸兤湂䝁䅧䅉あ䝁䅧杣求䝁䅕䅉穂䝁䅕睚瑂䝁䅕杢あ䡁䅍杏杁䙁䅣党あ䍁䅁睕潂䝁䅅杤求䍁䅷䅉呂䡁䅕杢杁䝁䅅杢歂䍁䅁睕牂䝁䅫杢杁䕁䅍兙祂䝁䅕䅌杁䝁䅅杢歂䍁䅁杒求䝁䄰兡畂䝁䅫杢求䍁䅁睑桂䡁䅉党畁䍁䅁䅖潂䝁䅕䅉塂䝁䅕䅤杁䙁䅍䅡桂䡁䅙党杁䡁䅍党湂䝁䄰党畂䡁䅑䅉睂䡁䅉睢㉂䝁䅫䅚求䡁䅍䅉祂䝁䅅来療䡁䅉䅉穂䡁䅫督あ䝁䅕兢穂䍁䅷䅉穂䡁䅕睙潂䍁䅁兙穂䍁䅁杣桂䡁䅯睢祂䍁䅁䅡桂䝁䄴䅚獂䝁䅕督杁䝁䅅杢歂䍁䅁杣求䝁䅙兡獂䝁䅷兙楂䝁䅷党杁䝁䅉䅢桂䝁䅑党穂䍁䅷䅉桂䝁䄴䅚杁䝁䅑兡穂䡁䅁睢穂䝁䅅杙獂䝁䅕䅉穂䝁䅧兙㉂䝁䅕䅉睂䡁䅉睢歂䡁䅕睙あ䡁䅍䅉浂䝁䄸杣杁䝁䄰党畂䍁䅁兙畂䝁䅑䅉㍂䝁䄸兢求䝁䄴䅉ㅂ䝁䄴䅚求䡁䅉䅉あ䝁䅧党杁䙁䅍睙潂䝁䅫睙牂䍁䅁兙畂䝁䅑䅉塂䝁䅫䅢牂䝁䅫杢穂䝁䄸杢杁䙁䅍睤療䡁䅉䅚杁䝁䅉杣桂䝁䄴䅚穂䑁䅳䅉桂䝁䄴䅚杁䡁䅍䅡桂䡁䅙党杁䡁䅁杣求䡁䅁兙祂䝁䅅䅤灂䝁䄸杢杁䡁䅁杣療䝁䅑兤橂䡁䅑督獁䍁䅁兡畂䝁䅍䅢ㅂ䝁䅑兡畂䝁䅣䅉穂䝁䅧兙㉂䝁䅫杢湂䍁䅁睚求䝁䅷督杁䝁䅅杢歂䍁䅁督潂䝁䅅杤灂䝁䄴睚杁䝁䅍杣求䝁䅅兢穂䍁䅁兤畂䝁䅑党祂䍁䅁䅤潂䝁䅕䅉䙂䝁䅑睚求䍁䅷䅉呂䝁䅳兡畂䡁䅑兡瑂䝁䅅䅤求䍁䅷䅉䍂䝁䅫䅢獂䝁䅫党獁䍁䅁睕潂䝁䅅杤求䍁䅁睒ㅂ䝁䅅杣歂䍁䅁杙祂䝁䅅杢歂䡁䅍杌杁䙁䅑䅡灂䡁䅍䅉穂䝁䅕睚瑂䝁䅕杢あ䍁䅁兙獂䡁䅍睢杁䝁䄰兙畂䡁䅕杚桂䝁䅍䅤ㅂ䡁䅉党穂䍁䅁兙畂䝁䅑䅉穂䝁䅕䅢獂䡁䅍䅉睂䡁䅉兡㉂䝁䅅䅤求䍁䅁䅢桂䝁䅉党獂䍁䅁兙畂䝁䅑䅉歂䝁䅫督睂䝁䄸督桂䝁䅉䅢求䍁䅁杣桂䡁䅯睢祂䡁䅍䅌杁䡁䅍䅡桂䡁䅙兡畂䝁䅣䅉穂䡁䅫督あ䝁䅕兢穂䍁䅷䅉桂䝁䄴䅚杁䡁䅉党睂䝁䅷兙橂䝁䅕兢求䝁䄴䅤杁䝁䅉䅢桂䝁䅑党穂䍁䄴䅉啂䝁䅧党杁䙁䅍兤畂䍁䅁兙畂䝁䅑䅉呂䝁䅳兡畂䍁䅁睑桂䡁䅉党杁䡁䅍党湂䝁䄰党畂䡁䅑䅉睂䡁䅉睢㉂䝁䅫䅚求䡁䅍䅉湂䝁䅕杢求䡁䅉兙獂䍁䅁䅣祂䝁䄸䅤求䝁䅍䅤灂䝁䄸杢獁䍁䅁督睂䝁䄸杣あ䍁䅷䅉牂䝁䅫䅚穂䍁䅷䅉楂䝁䅅杙㕂䍁䅷䅉あ䝁䅅杢畂䝁䅫杢湂䍁䅷䅉桂䝁䄴䅚杁䝁䅅杚あ䝁䅕杣杁䡁䅍兤畂䍁䅁䅣祂䝁䄸䅚ㅂ䝁䅍䅤穂䍁䅁兤畂䝁䅑党祂䍁䅁䅤潂䝁䅕䅉䍂䝁䅅杢桂䝁䄴兙杁䕁䅉睢桂䡁䅑䅉桂䝁䄴䅚杁䕁䅧兙㍂䝁䅅兡灂䝁䅅杢杁䙁䅑杣療䡁䅁兡橂䍁䅁杙祂䝁䅅杢歂䡁䅍睏杁䝁䅅杢あ䝁䅫杙桂䝁䅍䅤求䡁䅉兡桂䝁䅷䅉潂䝁䅅杢歂䍁䅁睤灂䡁䅁党穂䍁䅁兙畂䝁䅑䅉療䡁䅑䅡求䡁䅉䅉祂䝁䅕䅢桂䡁䅑党歂䍁䅁䅣祂䝁䄸䅚ㅂ䝁䅍䅤穂䍁䅁兤畂䝁䅑党祂䍁䅁䅤潂䝁䅕䅉塂䝁䅕䅤杁䕁䄸杢求䡁䅍䅉楂䡁䅉兙畂䝁䅑睏杁䡁䅍睡灂䝁䄴䅉橂䝁䅅杣求䍁䅁䅣祂䝁䄸䅚ㅂ䝁䅍䅤穂䍁䅁杚療䡁䅉䅉瑂䝁䅕杢杁䡁䅕杢歂䝁䅕杣杁䡁䅑䅡求䍁䅁村ㅂ䝁䅷䅢歂䝁䄸睚杁䝁䅅杢歂䍁䅁杓桂䝁䅍睡杁䕁䅉䅢桂䝁䅍睡杁䝁䅉杣桂䝁䄴䅚穂䑁䅳䅉桂䝁䄴䅚杁䝁䅉党桂䡁䅉䅚獁䍁䅁䅡桂䝁䅫杣獁䍁䅁兙畂䝁䅑䅉穂䝁䅳兡畂䍁䅁睙桂䡁䅉党杁䡁䅁杣療䝁䅑兤橂䡁䅑督杁䡁䅕杢歂䝁䅕杣杁䡁䅑䅡求䍁䅁睑祂䝁䅕兢療䍁䅁杙祂䝁䅅杢歂䍁䄴䅉啂䝁䅧党杁䕁䅙党瑂䝁䅫杢灂䝁䄴党杁䕁䅍兙祂䝁䅕䅉穂䝁䅕睚瑂䝁䅕杢あ䍁䅁䅣祂䝁䄸杤灂䝁䅑党穂䍁䅁䅤桂䝁䄰䅣療䝁䄴督杁䡁䅕杢歂䝁䅕杣杁䡁䅑䅡求䍁䅁䅕獂䝁䅅入あ䝁䅕䅥杁䕁䅣党畂䡁䅑䅢求䍁䅁睒獂䝁䅫䅚求䍁䅁睍㉁䑁䅁䅳獁䍁䅁䅕獂䝁䅅入あ䝁䅕䅥杁䙁䅍䅣療䡁䅉䅤獁䍁䅁䅕獂䝁䅅入あ䝁䅕䅥獁䍁䅁兙畂䝁䅑䅉療䍁䄴杙畁䍁䅁杙祂䝁䅅杢歂䡁䅍睏杁䝁䅅杢歂䍁䅁兢桂䡁䅉睡求䡁䅑督杁䡁䅁兙歂䡁䅍䅉桂䝁䄴䅚杁䝁䅷兡畂䝁䅕杣穂䍁䅁兤畂䝁䅑党祂䍁䅁䅤潂䝁䅕䅉呂䡁䅑兙㕂䝁䅙杣求䝁䅕䅉桂䝁䄴䅚杁䕁䅍兙祂䝁䅕杚祂䝁䅕党杁䝁䅉杣桂䝁䄴䅚穂䍁䄴䅉啂䝁䅧党杁䝁䅍睢瑂䡁䅁兙畂䡁䅫䅉歂䝁䅫督あ䡁䅉兡楂䡁䅕䅤求䡁䅍䅉灂䡁䅑督杁䡁䅁杣療䝁䅑兤橂䡁䅑督杁䡁䅑䅡祂䝁䄸兤湂䝁䅧䅉歂䝁䅫杣求䝁䅍䅤杁䡁䅍兙獂䝁䅕督杁䝁䅙睢祂䝁䅍党獁䍁䅁党㑂䝁䅍䅢ㅂ䡁䅍兡㉂䝁䅕䅉桂䝁䄴䅚杁䝁䄴睢畂䍁䄰党㑂䝁䅍䅢ㅂ䡁䅍兡㉂䝁䅕䅉歂䝁䅫督あ䡁䅉兡楂䡁䅕䅤療䡁䅉督獁䍁䅁兙畂䝁䅑䅉㍂䝁䅧睢獂䝁䅕督桂䝁䅷党祂䡁䅍杌杁䙁䅑䅡求䍁䅁睙療䝁䄰䅣桂䝁䄴入杁䡁䅣兙穂䍁䅁杚療䡁䅉兢求䡁䅉䅢㕂䍁䅁睡畂䝁䄸睤畂䍁䅁兙穂䍁䅁兒畂䝁䅕杣湂䝁䅫来求䡁䅉䅉䥂䝁䄸䅢歂䝁䅫杢湂䡁䅍䅌杁䕁䅫杢橂䍁䄴䅉桂䝁䄴䅚杁䝁䅍䅡桂䝁䄴睚求䝁䅑䅉灂䡁䅑督杁䝁䄴兙瑂䝁䅕䅉あ䝁䄸䅉䙂䝁䅑睚求䡁䅣党獂䝁䅷䅉兂䝁䅕杣穂䝁䄸杢桂䝁䅷䅉䑂䝁䅅杣求䍁䅁睑療䝁䄰䅣桂䝁䄴入杁䝁䅫杢杁䕁䅯兤畂䝁䅕䅉祁䑁䅁免ㅁ䍁䄴䅉䙂䝁䅑睚求䡁䅣党獂䝁䅷䅉兂䝁䅕杣穂䝁䄸杢桂䝁䅷䅉䑂䝁䅅杣求䍁䅁睑療䝁䄰䅣桂䝁䄴入杁䡁䅣兙穂䍁䅁杚療䡁䅕杢歂䝁䅕䅚杁䝁䅫杢杁䑁䅅睎㍁䑁䅉䅉桂䝁䄴䅚杁䝁䅫督杁䝁䅧党桂䝁䅑兣ㅂ䝁䅅杣あ䝁䅕杣求䝁䅑䅉灂䝁䄴䅉呂䝁䅧党獂䡁䅑睢畂䍁䅷䅉䑂䝁䄸杢畂䝁䅕睙あ䝁䅫睙ㅂ䡁䅑杌䅁䕁坁䅁卂兂䅁兒歂䝁䅫督療䝁䄴䅉䩂䝁䄴䅤求䡁䅉杢桂䡁䅑兡療䝁䄴兙獂䍁䅷䅉あ䝁䅧杣療䡁䅕睚潂䍁䅁兡あ䡁䅍䅉穂䡁䅕杙穂䝁䅫䅚灂䝁䅅杣灂䝁䅕督獁䍁䅁党畂䝁䅣兙湂䝁䅕督杁䝁䅫杢杁䡁䅑䅡求䍁䅁睚求䝁䄴党祂䝁䅅䅤灂䝁䄸杢杁䝁䅅杢歂䍁䅁䅚灂䡁䅍䅤祂䝁䅫杙ㅂ䡁䅑兡療䝁䄴䅉療䝁䅙䅉求䝁䅷党橂䡁䅑杣灂䝁䅍䅉睂䝁䄸睤求䡁䅉杌杁䙁䅑䅡求䍁䅁睙療䝁䄰䅣桂䝁䄴入杁䡁䅍兤睂䡁䅁䅢灂䝁䅕督杁䝁䅅杢歂䍁䅁䅚求䝁䅷兡㉂䝁䅕杣穂䍁䅁党獂䝁䅕睙あ䡁䅉兡橂䝁䅫䅤㕂䍁䅁䅤療䍁䅁兙睂䡁䅁杣療䡁䅧兡瑂䝁䅅䅤求䝁䅷入杁䑁䅕䅍獁䑁䅁䅍睁䍁䅁督硂䡁䅕兙祂䝁䅕䅉瑂䝁䅫䅢求䍁䅁兙祂䝁䅕兙杁䝁䄸杚杁䡁䅍睢ㅂ䡁䅑䅡求䡁䅉杢杁䕁䅍兙獂䝁䅫杚療䡁䅉杢灂䝁䅅䅉あ䝁䄸䅉祂䝁䅕督灂䝁䅑党畂䡁䅑兡桂䝁䅷䅌杁䝁䅍睢瑂䝁䄰党祂䝁䅍兡桂䝁䅷䅌杁䝁䅫杢歂䡁䅕督あ䡁䅉兡桂䝁䅷䅌杁䡁䅁兤楂䝁䅷兡橂䍁䅁兙ㅂ䡁䅑䅡療䡁䅉兡あ䝁䅫党穂䍁䅷䅉桂䝁䅣杣灂䝁䅍兤獂䡁䅑兤祂䝁䅅䅢獁䍁䅁兙畂䝁䅑䅉療䡁䅑䅡求䡁䅉䅉穂䝁䅕睙あ䝁䄸杣穂䍁䄴䅉䩂䡁䅑督杁䡁䅑杣桂䝁䄴督瑂䝁䅫督穂䝁䅫睢畂䍁䅁杚桂䝁䅍兡獂䝁䅫䅤灂䝁䅕督杁䝁䅍睢畂䡁䅍兡穂䡁䅑䅉療䝁䅙䅉獂䝁䅫杢求䡁䅍䅉祂䝁䅅杢湂䝁䅫杢湂䍁䅁杚祂䝁䄸兢杁䑁䅕兎杁䝁䅳杖杁䡁䅑睢杁䑁䅕䅍睁䍁䅁睡坂䍁䅁兙畂䝁䅑䅉桂䡁䅁䅣祂䝁䄸䅥灂䝁䄰兙あ䝁䅕䅢㕂䍁䅁䅏睁䍁䅁䅤祂䝁䅅杢穂䝁䄰兡穂䡁䅍兡療䝁䄴䅉穂䡁䅕杙穂䡁䅑兙あ䝁䅫睢畂䡁䅍睏杁䝁䅑兡穂䡁䅑杣灂䝁䅉兤あ䝁䅫睢畂䍁䅁督㕂䡁䅍䅤求䝁䄰䅉橂䝁䄸杢穂䝁䅫督あ䡁䅍䅉療䝁䅙䅉桂䡁䅁䅣祂䝁䄸䅥灂䝁䄰兙あ䝁䅕䅢㕂䍁䅁睍㑁䍁䅷䅍睁䑁䅁䅉橂䝁䅫杣橂䡁䅕兡あ䍁䄰兢灂䝁䅷党穂䍁䅁睢浂䍁䅁睢㉂䝁䅕杣潂䝁䅕兙歂䍁䅁䅢灂䝁䄴党穂䑁䅳䅉桂䡁䅁䅣祂䝁䄸䅥灂䝁䄰兙あ䝁䅕䅢㕂䍁䅁睍硁䍁䅷䅍睁䑁䅁䅉橂䝁䅫杣橂䡁䅕兡あ䍁䄰兢灂䝁䅷党穂䍁䅁睢浂䍁䅁兤畂䝁䅑党祂䝁䅣杣療䡁䅕杢歂䍁䅁䅢灂䝁䄴党穂䑁䅳䅉桂䝁䄴䅚杁䑁䅣睍睁䍁䅁䅚灂䡁䅍䅤祂䝁䅫杙ㅂ䡁䅑兡療䝁䄴䅉穂䡁䅕杙穂䡁䅑兙あ䝁䅫睢畂䡁䅍杌杁䙁䅑䅡求䍁䅁睙療䝁䄰䅣桂䝁䄴入杁䡁䅣兙穂䍁䅁杚療䡁䅕杢歂䝁䅕䅚杁䝁䅫杢杁䑁䅅䅏㑁䑁䅙䅉桂䝁䄴䅚杁䝁䅫督杁䝁䅉兙穂䝁䅕䅚杁䝁䅫杢杁䙁䅉睢穂䝁䅕兢求䝁䅅䅚獁䍁䅁睑桂䝁䅷兡浂䝁䄸杣畂䝁䅫兙畁䅁䅁硏䅍䍁䅙䅁䙂䝁䅑兤橂䝁䅅䅤灂䝁䄸杢杁䙁䅍党祂䡁䅙兡橂䝁䅕督䅁䭁䡫䅁㉃睃䅁兒歂䡁䅣兙祂䝁䅑督杁䕁䅷兡浂䝁䅕督橂䝁䅫党畂䝁䅍党穂䍁䅁睑療䡁䅉䅣療䡁䅉兙あ䝁䅫睢畂䍁䅁䅣祂䝁䄸杤灂䝁䅑党穂䍁䅁䅣祂䝁䄸䅚ㅂ䝁䅍䅤穂䍁䅁兙畂䝁䅑䅉あ䝁䅕睙潂䝁䄴睢獂䝁䄸睚灂䝁䅕督杁䝁䅙睢祂䍁䅁督あ䡁䅉兤橂䡁䅑兤祂䝁䅅䅢杁䝁䅧党桂䡁䅉䅤杁䝁䅑兡穂䝁䅕兙穂䝁䅕䅉桂䝁䄴䅚杁䝁䅍杣灂䡁䅑兡橂䝁䅅䅢杁䝁䅍兙祂䝁䅕䅉瑂䝁䄸杢灂䡁䅑睢祂䝁䅫杢湂䍁䅁兡畂䍁䅁䅤潂䝁䅕䅉噂䝁䄴兡あ䝁䅕䅚杁䙁䅍䅤桂䡁䅑党穂䍁䅷䅉䙂䡁䅕杣療䡁䅁党獁䍁䅁杓桂䡁䅁兙畂䍁䅷䅉桂䝁䄴䅚杁䝁䅫杢あ䝁䅕杣畂䝁䅅䅤灂䝁䄸杢桂䝁䅷䅢㕂䍁䄴䅉䩂䡁䅑䅉療䝁䅙杚求䡁䅉督杁䡁䅑杣桂䝁䄴督橂䝁䅅䅤潂䝁䅕䅤求䡁䅉䅉潂䝁䅕兙祂䡁䅑䅉㉂䝁䅅䅢㉂䝁䅕䅉祂䝁䅕䅣獂䝁䅅睙求䝁䄰党畂䡁䅑䅉睂䡁䅉睢歂䡁䅕睙あ䡁䅍䅉浂䝁䄸杣杁䡁䅑䅡求䍁䅁兢灂䝁䄴兡瑂䝁䅅䅢獂䡁䅫䅉灂䝁䄴杤桂䡁䅍兡㉂䝁䅕䅉祂䝁䅕䅣獂䝁䅅睙求䝁䄰党畂䡁䅑䅉療䝁䅙䅉桂䝁䄸杣あ䝁䅫睙杁䝁䅧党桂䡁䅉䅤杁䡁䅙兙獂䡁䅙党穂䍁䅁兤畂䝁䅑党祂䍁䅁䅤潂䝁䅕䅉䙂䝁䅑睤桂䡁䅉䅚穂䍁䅁睕䉂䙁䅁兓䙂䕁䄴䅉浂䝁䅅兢灂䝁䅷入杁䝁䄸杚杁䡁䅙兙獂䡁䅙党穂䍁䅁督㕂䡁䅍䅤求䝁䄰睏杁䝁䅅杢歂䍁䅁䅤祂䝁䅅杢穂䝁䅍兙あ䝁䅧党あ䝁䅕杣杁䝁䅧党桂䡁䅉䅤杁䡁䅙兙獂䡁䅙党杁䡁䅉党睂䝁䅅兡祂䍁䅁兙畂䝁䅑䅉祂䝁䅕䅣獂䝁䅅睙求䝁䄰党畂䡁䅑䅉睂䡁䅉睢歂䡁䅕睙あ䡁䅍䅉あ䝁䄸䅉あ䡁䅉党桂䡁䅑䅉瑂䝁䅫䅤祂䝁䅅䅢杁䝁䅅杢歂䍁䅁䅤祂䝁䅫睙ㅂ䡁䅍䅣灂䝁䅑䅉㉂䝁䅅䅢㉂䝁䅕䅉歂䝁䅫督求䝁䅅督求䡁䅍䅉ㅂ䝁䄴䅚求䡁䅉䅉あ䝁䅧党杁䙁䅁兑呂䕁䅍兑䵂䍁䅁䅕卂䕁䅕睑䩂䙁䅍兓偂䕁䄴䅉桂䝁䄴䅚杁䕁䅍兙祂䝁䅑兡療䝁䅉兙畂䝁䅑䅉畂䝁䅅兢求䡁䅍杌杁䙁䅑䅡求䍁䅁睙療䝁䄰䅣桂䝁䄴入杁䝁䅅䅢穂䝁䄸䅉睂䡁䅉睢㉂䝁䅫䅚求䡁䅍䅉穂䡁䅕杣湂䝁䅫睙桂䝁䅷䅉穂䡁䅑杣ㅂ䝁䅍䅤ㅂ䡁䅉兙獂䍁䅁䅡求䝁䅅杣あ䍁䅁督療䝁䅷兤あ䝁䅫睢畂䡁䅍䅌杁䡁䅍兤橂䝁䅧䅉桂䡁䅍䅉桂䝁䄸杣あ䝁䅫睙杁䡁䅍兤祂䝁䅣兡橂䝁䅅䅢杁䡁䅙兙獂䡁䅙党杁䡁䅕杢歂䝁䅕杣杁䡁䅑䅡求䍁䅁兓佂䙁䅍䅕䩂䙁䅉兓呂䍁䅁杢桂䝁䄰党㝁䍁䅁兓佂䙁䅍䅕䩂䙁䅉兓呂䍁䅁杕䙂䙁䅍兓䵂䕁䅷兑杁䝁䅅睢祂䡁䅑兡橂䍁䅁杤桂䝁䅷杤求䍁䅷䅉㍂䝁䅧兡橂䝁䅧䅉療䝁䅙杚求䡁䅉督杁䙁䅉兒呂䕁䅫䅔䩂䕁䅅䅉あ䝁䅫督穂䡁䅕党杁䝁䅅杢歂䍁䅁杖䝂䝁䅫䅤杁䡁䅑党橂䝁䅧杢療䝁䅷睢湂䡁䅫睏杁䕁䅳睔佂䕁䅕睑啂䍁䅁杕䙂䙁䅍兓䵂䕁䅫兑獁䍁䅁兙杁䡁䅁杣求䍁䄰兙穂䡁䅍党瑂䝁䅉䅢求䝁䅑䅉あ䝁䅫督穂䡁䅕党杁䡁䅙兙獂䡁䅙党穂䍁䅁睙療䝁䄴䅚ㅂ䝁䅫䅤杁䝁䅙睢祂䍁䅁睙療䝁䄰䅣獂䝁䅕䅥杁䝁䅍睢瑂䝁䅉兡畂䝁䅕䅚杁䡁䅁杣療䝁䅍党歂䡁䅕杣求䡁䅍睏杁䝁䅅杢歂䍁䅁兔䩂䙁䅑杕䩂䙁䅍䅉卂䕁䅕睕䩂䕁䅷兓䉂䍁䅁杤桂䝁䅷杤求䍁䄴䅉䩂䝁䄴䅉桂䝁䅑䅚灂䡁䅑兡療䝁䄴䅌杁䝁䅫䅤杁䝁䄸杚浂䝁䅕杣穂䍁䅁睙祂䝁䅫䅤灂䝁䅍兙獂䍁䅁睙桂䡁䅉党杁䡁䅍睢獂䡁䅕䅤灂䝁䄸杢穂䍁䅷䅉灂䝁䄴睙獂䡁䅕䅚灂䝁䄴睚杁䝁䅧党瑂䝁䄸䅚㕂䝁䄴兙瑂䝁䅫睙杁䝁䄰睢畂䝁䅫䅤療䡁䅉兡畂䝁䅣䅉穂䡁䅫督あ䝁䅕兢穂䍁䅁䅤療䍁䅁兢求䝁䅅督ㅂ䡁䅉党杁䝁䅅䅉睂䝁䅅䅤灂䝁䅕杢あ䉁杫督杁䝁䅧党桂䡁䅉䅤杁䝁䅙兤畂䝁䅍䅤灂䝁䄸杢杁䝁䅅杢歂䍁䅁杚獂䡁䅕兡歂䍁䅁督あ䝁䅅䅤ㅂ䡁䅍䅉灂䝁䄴䅉穂䡁䅕杣湂䝁䅫睙桂䝁䅷䅉桂䝁䄴䅚杁䝁䅫杢あ䝁䅕杢穂䝁䅫杤求䍁䅁睙桂䡁䅉党杁䡁䅍党あ䡁䅑兡畂䝁䅣督杁䡁䅕杢歂䝁䅕杣杁䡁䅑䅡求䍁䅁杒獂䝁䄸䅖祂䝁䅅睙獁䍁䅁兑橂䡁䅕兢求䝁䄴䅉䩂䙁䅅䅉穂䝁䅕杢穂䝁䄸杣穂䍁䅷䅉䑂䝁䅷党桂䡁䅉睕灂䝁䅣䅡あ䍁䅷䅉䉂䝁䅍兤瑂䝁䅕杢杁䕁䅫兕杁䝁䅍兤浂䝁䅙督獁䍁䅁兙畂䝁䅑䅉䝂䝁䄸杣求䙁䅍兡湂䝁䅧䅤杁䝁䄴兙瑂䝁䅕督㝁䍁䅁䅓求䝁䄰睢呂䡁䅁䅡求䡁䅉党獁䍁䅁兙杁䝁䄰睢畂䝁䅫䅤療䡁䅉兡畂䝁䅣䅉睂䝁䅷兙あ䝁䅙睢祂䝁䄰䅉あ䝁䅧兙あ䍁䅁䅚灂䡁䅍䅣獂䝁䅅入穂䍁䅁䅣潂䡁䅫督灂䝁䄸䅢療䝁䅣兡橂䝁䅅䅢杁䝁䅫杢浂䝁䄸杣瑂䝁䅅䅤灂䝁䄸杢㝁䍁䅁兙畂䝁䅑䅉䉂䝁䅍兤瑂䝁䅕杢杁䕁䅧入睂䝁䄸䅤求䝁䄴督灂䝁䄸杢杁䙁䅁杣求䝁䅑兡橂䡁䅑兡療䝁䄴䅉䩂䝁䄴䅚求䡁䅧䅉穂䝁䄸杚あ䡁䅣兙祂䝁䅕䅉あ䝁䅧兙あ䍁䅁兙獂䝁䅕杣あ䡁䅍䅉橂䝁䅷兡畂䝁䅫睙灂䝁䅅杢穂䍁䅁兡畂䍁䅁兙歂䡁䅙兙畂䝁䅍党杁䝁䄸杚杁䝁䅅䅉睂䝁䅅䅤灂䝁䅕杢あ䍁䅁䅚求䡁䅙党獂䝁䄸䅣灂䝁䄴睚杁䝁䅑兙畂䝁䅣党祂䝁䄸兤穂䝁䅷入杁䝁䅷睢㍂䍁䅁杙獂䝁䄸睢歂䍁䅁䅣祂䝁䅕督穂䡁䅕杣求䍁䄴䅉啂䝁䅧党杁䝁䅍睢瑂䡁䅁兙畂䡁䅫䅉歂䝁䅫督あ䡁䅉兡楂䡁䅕䅤求䡁䅍䅉灂䡁䅑督杁䡁䅁杣療䝁䅑兤橂䡁䅑督杁䡁䅑䅡祂䝁䄸兤湂䝁䅧䅉桂䍁䅁䅚灂䡁䅉党橂䡁䅑䅉穂䝁䅅䅢求䡁䅍䅉浂䝁䄸杣橂䝁䅕䅉桂䝁䄴䅚杁䝁䅫杢歂䝁䅕䅣求䝁䄴䅚求䝁䄴䅤杁䝁䅑兡穂䡁䅑杣灂䝁䅉兤あ䝁䄸杣穂䍁䄴䅉䙂䝁䅑睤桂䡁䅉䅚穂䍁䅁䅔灂䝁䅙党穂䝁䅍兡求䝁䄴睙求䡁䅍䅉䑂䝁䄸杣睂䝁䄸杣桂䡁䅑兡療䝁䄴䅉㍂䝁䅅督杁䝁䅙睢ㅂ䝁䄴䅚求䝁䅑䅉灂䝁䄴䅉硁䑁䅫兎㑁䍁䅁兙畂䝁䅑䅉灂䡁䅍䅉潂䝁䅕兙歂䡁䅅兤桂䡁䅉䅤求䡁䅉党歂䍁䅁兡畂䍁䅁兓祂䡁䅙兡畂䝁䅕䅌杁䕁䅍兙獂䝁䅫杚療䡁䅉杢灂䝁䅅杌䅁䕁坉䅁流䅁䅁兒獂䝁䅕睙あ䡁䅉兡橂䍁䅁兖あ䝁䅫䅢灂䡁䅑兡求䡁䅍䅁癃杂䅁杇䅅䕁䅕䅢求䝁䅍䅤祂䝁䅫睙杁䙁䅙党潂䝁䅫睙獂䝁䅕睏杁䕁䅙䅢求䝁䅕䅤杁䕁䄰兙畂䝁䅅睚求䝁䄰党畂䡁䅑睏杁䕁䅙杣求䝁䅫睚潂䡁䅑䅉呂䝁䅕杣㉂䝁䅫睙求䑁䅳䅉䩂䝁䄴䅚ㅂ䡁䅍䅤祂䝁䅫兙獂䍁䅁兑ㅂ䡁䅑睢瑂䝁䅅䅤灂䝁䄸杢㝁䍁䅁兔桂䡁䅉兡畂䝁䅕䅉啂䡁䅉兙畂䡁䅍䅣療䡁䅉䅤桂䡁䅑兡療䝁䄴睏杁䙁䅁兙穂䡁䅍党畂䝁䅣党祂䍁䅁兑灂䡁䅉睙祂䝁䅅杚あ䍁䅁兔桂䝁䄴兤浂䝁䅅睙あ䡁䅕杣灂䝁䄴睚㝁䍁䅁睕求䝁䄴督療䡁䅉督䅁佁夸䅁元䅁䅁兒獂䝁䅕睙あ䡁䅉兡橂䍁䅁杖求䝁䅧兡橂䝁䅷党㝁䍁䅁杒獂䝁䅕党あ䍁䅁兔桂䝁䄴兙湂䝁䅕兢求䝁䄴䅤㝁䍁䅁䅔桂䡁䅍䅤杁䕁䄰兡獂䝁䅕䅉啂䡁䅉兙畂䡁䅍䅣療䡁䅉䅤桂䡁䅑兡療䝁䄴睏杁䕁䅷兡浂䝁䅕督あ䡁䅫䅢求䅁䅁核䅧䕁䅧䅁䙂䝁䅷党橂䡁䅑杣灂䝁䅍兙獂䍁䅁睑療䝁䄰䅣療䝁䄴党畂䡁䅑督杁䝁䅅杢歂䍁䅁兒硂䡁䅕兡睂䝁䄰党畂䡁䅑䅁浂杂䅁杋䅁䕁䅕䅢求䝁䅍䅤祂䝁䅫睙桂䝁䅷䅉䙂䡁䅅兤灂䡁䅁兢求䝁䄴䅤䅁䡁䝑䅁䍃杂䅁兒獂䝁䅕睙あ䡁䅉睢畂䝁䅫睙杁䕁䅅杣あ䡁䅍䅉䩂䝁䄴睙畁䍁䅁䅚求䡁䅙党獂䝁䄸䅣穂䍁䅷䅉瑂䝁䅅杣牂䝁䅕䅤穂䍁䅷䅉睂䡁䅕杙獂䝁䅫督潂䝁䅕督獁䍁䅁兙畂䝁䅑䅉歂䝁䅕䅢灂䡁䅙党祂䡁䅍䅉湂䝁䅅兢求䡁䅍䅌杁䝁䅍睢畂䡁䅑党畂䡁䅑䅌杁䝁䅅杢歂䍁䅁督求䡁䅉杤灂䝁䅍党穂䍁䅁杚療䡁䅉䅉湂䝁䅅兢求䍁䅁睙療䝁䄴督療䝁䅷党穂䍁䅷䅉兂䕁䅍督獁䍁䅁兢療䝁䅉兡獂䝁䅕䅉睂䝁䅧睢畂䝁䅕督獁䍁䅁兙畂䝁䅑䅉あ䝁䅅杙獂䝁䅕䅤穂䍁䅁睤療䡁䅉䅢歂䡁䅣兡歂䝁䅕杌杁䕁䅫䅤杁䝁䅑党㉂䝁䅕䅢療䡁䅁督杁䝁䅅杢歂䍁䅁䅣ㅂ䝁䅉䅢灂䡁䅍䅡求䡁䅍䅉湂䝁䅅兢求䡁䅍䅉桂䝁䄴䅚杁䡁䅍党祂䡁䅙兡橂䝁䅕督杁䝁䅅睙祂䝁䄸督穂䍁䅁杤桂䡁䅉兡療䡁䅕督杁䝁䅣党畂䡁䅉党穂䍁䅷䅉穂䡁䅕睙潂䍁䅁兙穂䍁䅁督睂䝁䄸杣あ䡁䅍䅌杁䡁䅉兙橂䝁䅫杢湂䍁䅷䅉浂䝁䅫杣穂䡁䅑兌睂䝁䅕杣穂䝁䄸杢杁䡁䅍䅡療䝁䄸䅤求䡁䅉䅌杁䝁䅅睙あ䝁䅫睢畂䍁䅷䅉祂䝁䄸䅢求䍁䄰䅣獂䝁䅅入灂䝁䄴睚獁䍁䅁兙畂䝁䅑䅉穂䝁䅫兢ㅂ䝁䅷兙あ䝁䅫睢畂䍁䅁䅤潂䡁䅉睢ㅂ䝁䅣䅡杁䝁䄸睤畂䝁䅕䅚杁䝁䅅杢歂䍁䅁䅢灂䝁䅍党畂䡁䅍党歂䍁䅁杙祂䝁䅅杢歂䡁䅍䅌杁䡁䅍兤橂䝁䅧䅉桂䡁䅍䅉䙂䕁䅅䅉呂䙁䅁睔卂䙁䅑睕杁䕁䅙睑獁䍁䅁村桂䡁䅑䅤獂䝁䅕杚灂䝁䅕䅢歂䍁䅷䅉䉂䡁䅁党㑂䍁䅁䅔求䝁䅣党畂䝁䅑督獁䍁䅁䅖潂䝁䅕䅉呂䝁䅫兢穂䍁䅷䅉乂䝁䅅䅚歂䝁䅕杢杁䕁䄴杒䵂䍁䅷䅉佂䝁䅕党歂䍁䅁杚療䡁䅉䅉呂䡁䅁党求䝁䅑䅌杁䙁䅑兡あ䝁䅅杢浂䝁䅅䅢獂䍁䅷䅉桂䝁䄴䅚杁䕁䅙免杁䝁䅉杣桂䝁䄴䅚穂䍁䄴䅉啂䝁䅧党杁䝁䅍睢瑂䡁䅁兙畂䡁䅫䅉獂䝁䅫睙求䝁䄴督求䡁䅍䅉灂䡁䅑督杁䝁䅣兙瑂䝁䅕督杁䡁䅑睢杁䡁䅑䅡灂䡁䅉䅚杁䡁䅁兙祂䡁䅑兡求䡁䅍䅉あ䝁䄸䅉歂䝁䅫督あ䡁䅉兡楂䡁䅕䅤求䍁䅁兙畂䝁䅑䅉潂䝁䄸督あ䍁䅁兡あ䡁䅍䅉湂䝁䅅兢求䡁䅍䅉桂䝁䄴䅚杁䝁䅍睢畂䡁䅑党畂䡁䅑杌杁䕁䅫䅤杁䝁䄰兙祂䝁䅳党あ䡁䅍䅉桂䝁䄴䅚杁䡁䅍党獂䝁䅷督杁䝁䅫䅤穂䍁䅁睚桂䝁䄰党穂䍁䅁兙畂䝁䅑䅉穂䝁䅕杣㉂䝁䅫睙求䡁䅍䅉あ䝁䅧杣療䡁䅕睚潂䍁䅁䅚灂䝁䅣兡あ䝁䅅䅢杁䝁䅑兡穂䡁䅑杣灂䝁䅉兤あ䝁䅫睢畂䍁䅁兙畂䝁䅑䅉祂䝁䅕䅤桂䝁䅫䅢杁䝁䅍䅡桂䝁䄴杢求䝁䅷督獁䍁䅁兙穂䍁䅁睤求䝁䅷䅢杁䝁䅅督杁䝁䅑兡祂䝁䅕睙あ䝁䅷入杁䡁䅑睢杁䝁䄰兙穂䡁䅍䅉瑂䝁䅅杣牂䝁䅕䅤杁䡁䅉党あ䝁䅅兡獂䝁䅕杣穂䍁䅷䅉穂䡁䅁党橂䝁䅫兙獂䡁䅑入杁䡁䅍䅤療䡁䅉党穂䍁䅷䅉桂䝁䄴䅚杁䝁䅑兡穂䡁䅑杣灂䝁䅉兤あ䝁䅫睢畂䍁䅁兙祂䡁䅉兙畂䝁䅣党瑂䝁䅕杢あ䡁䅍杌杁䕁䅕䅢求䝁䅍䅤祂䝁䄸杢灂䝁䅍䅉䉂䡁䅉䅤穂䍁䅁兓畂䝁䅍杌杁䡁䅣兙穂䍁䅁兡畂䝁䅍睢祂䡁䅁睢祂䝁䅅䅤求䝁䅑䅉灂䝁䄴䅉硁䑁䅫䅏祁䍁䅁兙畂䝁䅑䅉灂䡁䅍䅉潂䝁䅕兙歂䡁䅅兤桂䡁䅉䅤求䡁䅉党歂䍁䅁兡畂䍁䅁杕求䝁䅑睤療䝁䄸䅚杁䕁䅍兡あ䡁䅫䅌杁䕁䅍兙獂䝁䅫杚療䡁䅉杢灂䝁䅅杌䅁䵁呯䅁獁䅁䅁兒獂䝁䅕睙あ䡁䅉睢畂䝁䅫睙杁䕁䅍睢瑂䡁䅁睢畂䝁䅕杢あ䡁䅍䅁ㅃ杂䅁杓䅁䕁䅕䅢求䝁䅍䅤祂䝁䄸杢灂䝁䅍䅉䙂䡁䅅兤灂䡁䅁兢求䝁䄴䅤杁䝁䅅杢歂䍁䅁兓畂䡁䅍䅤祂䡁䅕兢求䝁䄴䅤穂䅁䅁児䅣䝁䅉䅁䙂䝁䅷党橂䡁䅑杣療䝁䄴兡橂䍁䅁兒硂䡁䅕兡睂䝁䄰党畂䡁䅑䅌杁䕁䅫杢穂䡁䅑杣ㅂ䝁䄰党畂䡁䅑督杁䝁䅅杢歂䍁䅁睑療䝁䄰䅣療䝁䄴党畂䡁䅑督䅁䥁䝳䅁䕂䅁䅁兒獂䝁䅕睙あ䡁䅉睢畂䝁䅫睙杁䕁䄰兙畂䡁䅕杚桂䝁䅍䅤ㅂ䡁䅉兡畂䝁䅣䅉呂䝁䅕杣㉂䝁䅫睙求䡁䅍䅁噄杂䅁杤䅷䕁䅕䅢求䡁䅙兙畂䝁䅍党杁䕁䅧党桂䝁䅷䅤潂䍁䅷䅉䩂䝁䄴睙畁䍁䅷䅉あ䝁䄸睚求䡁䅑䅡求䡁䅉䅉㍂䝁䅫䅤潂䍁䅁兡あ䡁䅍䅉穂䡁䅕杙穂䝁䅫䅚灂䝁䅅杣灂䝁䅕督獁䍁䅁睢睂䝁䅕杣桂䡁䅑党穂䍁䅁兙穂䍁䅁兙杁䝁䅧党桂䝁䅷䅤潂䍁䅁杙求䝁䄴党浂䝁䅫䅤穂䍁䅁睙療䝁䄰䅣桂䝁䄴入杁䝁䅫杢杁䡁䅑䅡求䍁䅁兖畂䝁䅫䅤求䝁䅑䅉呂䡁䅑兙あ䝁䅕督畁䍁䅁䅖潂䝁䅕䅉橂䝁䄸兢睂䝁䅅杢㕂䍁䅁睢睂䝁䅕杣桂䡁䅑党穂䍁䅁䅤潂䡁䅉睢ㅂ䝁䅣䅡杁䝁䅙睢ㅂ䡁䅉䅉穂䝁䅕睚瑂䝁䅕杢あ䡁䅍杏杁䕁䅧党桂䝁䅷䅤潂䍁䅁村求䝁䄴党浂䝁䅫䅤穂䍁䅷䅉䑂䝁䅅杣求䝁䅷睢畂䙁䅉䅥獁䍁䅁睑桂䡁䅉党獂䝁䄸杢杁䙁䅍党祂䡁䅙兡橂䝁䅕督獁䍁䅁兙畂䝁䅑䅉䑂䝁䄸杣睂䝁䄸杣桂䡁䅑党杁䍁䅙䅉偂䡁䅑䅡求䡁䅉杌杁䕁䅫䅤杁䝁䄸杚浂䝁䅕杣穂䍁䅁兙杁䡁䅙兙祂䝁䅫党あ䡁䅫䅉療䝁䅙䅉潂䝁䅕兙獂䡁䅑䅡杁䡁䅁䅢桂䝁䄴督杁䝁䅅杢歂䍁䅁督求䡁䅉杤灂䝁䅍党穂䍁䅁䅤療䍁䅁䅣祂䝁䄸睚祂䝁䅅兢杁䝁䄰党瑂䝁䅉党祂䡁䅍睏杁䝁䅧党桂䝁䅷䅤潂䍁䅁䅣祂䝁䄸䅚ㅂ䝁䅍䅤穂䑁䅳䅉桂䝁䄴䅉桂䡁䅉杣桂䡁䅫䅉療䝁䅙䅉浂䝁䅕党瑁䝁䅉兙穂䝁䅕䅚杁䝁䅅䅚瑂䝁䅫杢灂䡁䅍䅤祂䝁䅅䅤灂䡁䅙党杁䝁䄰兙畂䝁䅅睚求䝁䅑䅉橂䝁䅅杣求䍁䅁督求䡁䅉杤灂䝁䅍党穂䑁䅳䅉桂䝁䄴䅚杁䡁䅍䅣求䝁䅍兡桂䝁䅷䅤㕂䍁䅁兙畂䝁䅑䅉療䡁䅑䅡求䡁䅉䅉灂䝁䄴督ㅂ䡁䅉兙畂䝁䅍党杁䡁䅁杣療䝁䅑兤橂䡁䅑督杁䝁䅅杢歂䍁䅁督求䡁䅉杤灂䝁䅍党穂䍁䅷䅉穂䡁䅕睙潂䍁䅁兙穂䍁䅁督あ䝁䄸䅣杁䝁䅷睢穂䡁䅍䅌杁䝁䅑党畂䡁䅑兙獂䍁䅷䅉㉂䝁䅫督灂䝁䄸杢獁䍁䅁䅢灂䝁䅙党獁䍁䅁䅚灂䡁䅍兙楂䝁䅫䅢灂䡁䅑入獁䍁䅁兙畂䝁䅑䅉穂䡁䅕䅣睂䝁䅷党瑂䝁䅕杢あ䝁䅅䅢杁䝁䅧党桂䝁䅷䅤潂䍁䅁兡畂䡁䅍兤祂䝁䅅杢橂䝁䅕䅉楂䝁䅕杢求䝁䅙兡あ䡁䅍杌杁䙁䅑䅡求䍁䅁睙療䝁䄰䅣桂䝁䄴入杁䝁䄸䅣求䡁䅉兙あ䝁䅕督杁䝁䅫杢杁䡁䅑䅡求䍁䅁䅣潂䝁䅅杣瑂䝁䅅睙㕂䍁䅁督求䡁䅉杤灂䝁䅍党穂䍁䅁杙ㅂ䡁䅍兡畂䝁䅕督穂䑁䅳䅉桂䝁䄴䅚杁䝁䄰兙祂䝁䅳党あ䡁䅍䅉桂䝁䄴䅚杁䝁䄸杚浂䝁䅕杣穂䍁䅁䅣潂䝁䅅杣瑂䝁䅅睙㕂䍁䅁督求䡁䅉杤灂䝁䅍党穂䍁䅷䅉灂䝁䄴睙獂䡁䅕䅚灂䝁䄴睚杁䡁䅁䅡桂䡁䅉兢桂䝁䅍入杁䝁䅉党畂䝁䅕杚灂䡁䅑䅉瑂䝁䅅杢桂䝁䅣党瑂䝁䅕杢あ䍁䅷䅉桂䡁䅍䅉㍂䝁䅕䅢獂䍁䅁兙穂䍁䅁䅡療䝁䄰党杁䝁䅑党獂䝁䅫杤求䡁䅉入杁䝁䅅杢歂䍁䅁督睂䝁䅕睙灂䝁䅅䅢あ䡁䅫䅉睂䝁䅧兙祂䝁䄰兙橂䝁䅫党穂䍁䅷䅉橂䝁䅷兙灂䝁䄰督杁䝁䅅䅚煂䡁䅕䅚灂䝁䅍兙あ䝁䅫睢畂䍁䅷䅉浂䝁䄸杣瑂䡁䅕䅢桂䡁䅉入杁䝁䄰兙畂䝁䅅睚求䝁䄰党畂䡁䅑䅌杁䡁䅁䅡桂䡁䅉兢桂䝁䅍入杁䝁䄴党あ䡁䅣睢祂䝁䅳督獁䍁䅁杣求䝁䅉兙あ䝁䅕䅉桂䝁䅑兢灂䝁䄴兡穂䡁䅑杣桂䡁䅑兡療䝁䄴䅌杁䝁䅅䅉睂䡁䅉党穂䝁䅍杣灂䡁䅁䅤灂䝁䄸杢杁䝁䅑杣ㅂ䝁䅣䅉歂䝁䅅䅤桂䝁䅉兙穂䝁䅕䅌杁䝁䅅杢歂䍁䅁兢求䝁䄰杙求䡁䅉䅉穂䝁䅕杣㉂䝁䅫睙求䡁䅍杌杁䕁䅫杢杁䝁䅅䅚歂䝁䅫䅤灂䝁䄸杢獁䍁䅁兡あ䍁䅁䅣祂䝁䄸杤灂䝁䅑党穂䍁䅁䅡求䝁䅅䅢あ䝁䅧睙桂䡁䅉党瑁䡁䅉党獂䝁䅅䅤求䝁䅑䅉穂䝁䅕杣㉂䝁䅫睙求䡁䅍䅉桂䝁䄴䅚杁䝁䅍兙睂䝁䅅杙灂䝁䅷兡あ䝁䅫党穂䍁䅷䅉灂䝁䄴睙獂䡁䅕䅚灂䝁䄴睚杁䡁䅕䅤灂䝁䅷兡㙂䝁䅅䅤灂䝁䄸杢杁䝁䄰兙畂䝁䅅睚求䝁䄰党畂䡁䅑䅌杁䝁䅉党潂䝁䅅杤灂䝁䄸杣桂䝁䅷䅉潂䝁䅕兙獂䡁䅑䅡獁䍁䅁兡畂䡁䅑党湂䡁䅉兙あ䝁䅕䅚杁䝁䅍兙祂䝁䅕䅉歂䝁䅕䅢灂䡁䅙党祂䡁䅫䅌杁䡁䅁兙獂䝁䅷兡桂䡁䅑兡㉂䝁䅕䅉橂䝁䅅杣求䍁䅷䅉睂䝁䅅入瑂䝁䅕杢あ䍁䅁兡畂䡁䅑党湂䡁䅉兡あ䡁䅫䅉穂䝁䅕杣㉂䝁䅫睙求䡁䅍䅌杁䡁䅍兤楂䡁䅉睢湂䝁䅅䅤灂䝁䄸杢杁䡁䅍党祂䡁䅙兡橂䝁䅕督獁䍁䅁兙畂䝁䅑䅉潂䝁䅕兙獂䡁䅑䅡杁䝁䅅杢歂䍁䅁睤求䝁䅷䅢畂䝁䅕督穂䍁䅁䅣祂䝁䄸睚祂䝁䅅兢穂䍁䅷䅉桂䡁䅍䅉㍂䝁䅕䅢獂䍁䅁兙穂䍁䅁督求䡁䅉杤灂䝁䅍党穂䍁䅁杣求䝁䅷兙あ䝁䅕䅚杁䡁䅑睢杁䝁䅑兙あ䝁䅅䅉瑂䝁䅅杢桂䝁䅣党瑂䝁䅕杢あ䍁䅷䅉灂䝁䄴杚療䡁䅉兢桂䡁䅑兡療䝁䄴䅉あ䝁䅕睙潂䝁䄴睢獂䝁䄸睚㕂䍁䅷䅉桂䝁䄴䅚杁䝁䅉兤穂䝁䅫杢求䡁䅍督杁䝁䄸䅣求䡁䅉兙あ䝁䅫睢畂䡁䅍杌杁䕁䅙兤祂䡁䅑䅡求䡁䅉䅌杁䡁䅑䅡求䍁䅁睙療䝁䄰䅣桂䝁䄴入杁䝁䅫督杁䝁䅫杢㉂䝁䄸䅢㉂䝁䅕䅚杁䝁䅫杢杁䡁䅑䅡求䍁䅁杔桂䡁䅑兡療䝁䄴兙獂䍁䅁睒療䡁䅙党祂䝁䄴兢求䝁䄴䅤杁䙁䅍党祂䡁䅙兡橂䝁䅕督杁䝁䅉兤穂䝁䅫杢求䡁䅍督畁䍁䅁䅖潂䝁䅕䅉橂䝁䄸兢睂䝁䅅杢㕂䍁䅁䅣祂䝁䄸杤灂䝁䅑党穂䍁䅁兡あ䡁䅍䅉穂䝁䅕杣㉂䝁䅫睙求䡁䅍䅉ㅂ䝁䄴䅚求䡁䅉䅉あ䝁䅧党杁䕁䅅杢あ䝁䅧党瑂䍁䅁村獂䡁䅕党杁䕁䅍杣療䡁䅍督杁䝁䅅杢歂䍁䅁村獂䡁䅕党杁䙁䅍䅡灂䝁䅕䅢歂䍁䅷䅉塂䝁䅕䅢獂䡁䅁睢灂䝁䄴䅤獁䍁䅁兙畂䝁䅑䅉䑂䝁䅅杣求䝁䅷睢畂䍁䅁杙祂䝁䅅杢歂䍁䅁杢桂䝁䄰党穂䍁䄴䅉啂䝁䅧党杁䝁䅍睢瑂䡁䅁兙畂䡁䅫䅉㍂䝁䅅督杁䝁䅙睢祂䝁䄰党祂䝁䅷入杁䝁䅳杢療䡁䅣杢杁䝁䅅督杁䕁䅅杢あ䝁䅧党瑂䍁䅷䅉䩂䝁䄴睙畁䍁䅁兙畂䝁䅑䅉橂䝁䅧兙畂䝁䅣党歂䍁䅁兡あ䡁䅍䅉畂䝁䅅兢求䍁䅁䅤療䍁䅁兒獂䝁䅕杤桂䝁䄴睙求䍁䅁䅓求䝁䅅䅢あ䝁䅧䅌杁䕁䅫杢橂䍁䄴䅉灂䝁䄴䅉䭂䡁䅕杢求䍁䅁杍睁䑁䅉杍畁䍁䅁兒獂䝁䅕杤桂䝁䄴睙求䍁䅁䅓求䝁䅅䅢あ䝁䅧䅌杁䕁䅫杢橂䍁䄴䅉㍂䝁䅅督杁䝁䅫杢橂䝁䄸杣睂䝁䄸杣桂䡁䅑党歂䍁䅁兡畂䍁䅁杍睁䑁䅁免杁䝁䅅杢歂䍁䅁兡穂䍁䅁䅡求䝁䅅䅚硂䡁䅕兙祂䡁䅑党祂䝁䅕䅚杁䝁䅫杢杁䕁䅫杢歂䝁䅫兙畂䝁䅅䅣療䝁䅷兡穂䍁䅷䅉䩂䝁䄴䅚灂䝁䅅杢桂䍁䄴䅁䩂兆䅁杏䄸䕁䅕䅢灂䍁䅁䅔灂䝁䅷䅢㕂䍁䅁兙畂䝁䅑䅉䑂䝁䄸兢睂䝁䅅杢㕂䍁䅁䅚灂䡁䅍睙療䡁䅙党祂䡁䅍䅌杁䝁䅑党㉂䝁䅕䅢療䡁䅁督獁䍁䅁兙畂䝁䅑䅉瑂䝁䅅杣牂䝁䅕䅤穂䍁䅁䅡ㅂ䝁䄰兙畂䍁䅁䅣潂䝁䅅杣瑂䝁䅅睙求䡁䅕䅤灂䝁䅍兙獂䡁䅍䅉㍂䝁䄸杣獂䝁䅑睤灂䝁䅑党畁䍁䅁䅖潂䝁䅕䅉橂䝁䄸兢睂䝁䅅杢㕂䍁䅁睢浂䝁䅙党祂䡁䅍䅉䍂䝁䅅督桂䝁䅣䅢桂䡁䅉䅌杁䕁䅧兤瑂䝁䅅䅢療䝁䅣䅌杁䕁䅧兤瑂䝁䅅䅢療䝁䅣䅉乂䝁䅫䅥杁䑁䅣兎癁䑁䅉兎獁䍁䅁䅓ㅂ䝁䄰兙獂䝁䄸睚杁䙁䅕兌硁䑁䅁䅍獁䍁䅁䅓ㅂ䝁䄰兙獂䝁䄸睚杁䙁䅕兌祁䑁䅁䅍獁䍁䅁䅓ㅂ䝁䄰兙獂䝁䄸睚杁䕁䄰兡㑂䍁䅁兎睁䍁䄸兎睁䍁䅷䅉灂䝁䄴督ㅂ䝁䅷兡畂䍁䅁䅢灂䡁䅍䅣祂䝁䄸䅌杁䝁䅫杢穂䡁䅕䅢灂䝁䄴䅉獂䝁䅫督睂䡁䅉睢杁䡁䅁杣療䡁䅑兙瑂䝁䅫杢求䍁䅷䅉灂䝁䄴督ㅂ䝁䅷兡畂䍁䅁䅢灂䡁䅍䅣祂䝁䄸䅉瑂䝁䅫䅥杁䑁䅣兎癁䑁䅉兎獁䍁䅁䅓ㅂ䝁䄰兤獂䝁䅫杢獁䍁䅁䅓ㅂ䝁䄰兤獂䝁䅫杢杁䑁䅣䅍癁䑁䅍䅍獁䍁䅁䅓ㅂ䝁䄰兤獂䝁䅫杢杁䕁䄴䅌杁䕁䅧兤瑂䡁䅕䅢灂䝁䄴䅉卂䍁䅷䅉桂䝁䄴䅚杁䕁䅧兤瑂䡁䅕䅢灂䝁䄴䅉噂䍁䄰兎睁䑁䅁䅉浂䝁䄸杣杁䝁䅑兡桂䝁䅉党あ䝁䅕督㝁䍁䅁杓桂䡁䅉䅚灂䝁䅅杢橂䝁䅕䅌杁䕁䄰睢ㅂ䝁䄴条桂䡁䅉睢獁䍁䅁兙畂䝁䅑䅉啂䡁䅉兤獂䝁䅫睙灂䡁䅑入杁䝁䅙睢祂䍁䅁䅤㕂䡁䅁党杁䑁䅉䅉歂䝁䅫兙楂䝁䅕䅤求䡁䅍睏杁䝁䅅杢歂䍁䅁杗求䡁䅁杙療䡁䅕杢歂䍁䅁杚療䡁䅉䅉療䝁䅉党穂䝁䅫䅤㕂䍁䄴䅉䩂䡁䅑䅉睂䡁䅉睢㉂䝁䅫䅚求䡁䅍䅉療䝁䄴睙療䝁䅷睢湂䡁䅫䅉睂䡁䅉睢歂䡁䅕睙あ䡁䅍䅌杁䝁䅫杢橂䝁䅷兤歂䝁䅫杢湂䍁䅁兑獂䝁䅫兢あ䝁䅅䅌杁䕁䅍入祂䝁䅅兢㙂䝁䅅䅌杁䕁䅕杣楂䝁䅫䅤ㅂ䡁䅧䅌杁䕁䅯兙㕂䡁䅁兡祂䝁䅍兙獁䍁䅁杕求䡁䅑党㉂䝁䄰睢獁䍁䅁䅖㕂䡁䅙入あ䍁䅷䅉桂䝁䄴䅚杁䙁䅙党祂䡁䅯党畂䝁䅫睢畁䍁䅁兓畂䍁䅁兙歂䝁䅑兡あ䝁䅫睢畂䍁䅷䅉あ䝁䅧党杁䝁䅍睢瑂䡁䅁兙畂䡁䅫䅉療䝁䅙杚求䡁䅉督杁䕁䄸䅢ㅂ䝁䄰兡桂䝁䄴䅤杁䝁䅙睢祂䍁䅁杣潂䝁䅕兤瑂䝁䅅䅤療䝁䅫䅚杁䝁䅅杣あ䝁䅧杣灂䡁䅑兡穂䍁䅷䅉桂䡁䅑睢睂䝁䅫睙杁䝁䅑党祂䝁䄰兙あ䝁䅫䅤灂䡁䅍䅌杁䡁䅍党㉂䝁䅕杣求䍁䅁兙獂䝁䄸䅣求䝁䅍兡桂䍁䅁兙祂䝁䅕兙あ䝁䅅䅌杁䝁䅅杢歂䍁䅁睑偂䙁䅙兓䕂䍁䄰免㕁䑁䅳䅉啂䝁䅅䅢あ䡁䅯䅉浂䝁䄸杣杁䡁䅁䅢桂䡁䅅兤求䍁䅁䅣穂䝁䄸杣灂䝁䅅督灂䡁䅍䅌杁䡁䅁督療䡁䅉兡桂䡁䅑兡橂䍁䅁兙祂䡁䅑䅡祂䝁䅫䅤灂䡁䅍䅌杁䝁䅅杢牂䡁䅫䅢療䡁䅍兡畂䝁䅣䅉穂䡁䅁睢畂䝁䅑入獂䝁䅫䅤灂䡁䅍䅌杁䝁䅅杢歂䍁䅁杢療䝁䄴兌祂䝁䅅䅚灂䝁䄸睚祂䝁䅅䅣潂䝁䅫睙杁䝁䅅䅥灂䝁䅅䅢杁䡁䅍䅣療䝁䄴䅚㕂䝁䅷兙祂䡁䅑䅡祂䝁䅫䅤灂䡁䅍睏杁䕁䄸兢㉂䝁䄸䅡杁䝁䅙睢祂䍁䅁兤獂䝁䅍党祂䝁䅅䅤灂䡁䅙党杁䝁䅍睢獂䝁䅫䅤灂䡁䅍睏杁䕁䅍入瑂䝁䅉兙獂䡁䅑兙杁䝁䅙睢祂䍁䅁䅚求䡁䅁杣求䡁䅍督灂䡁䅙党杁䝁䅑兡穂䝁䄸杣歂䝁䅕杣獁䍁䅁䅚灂䝁䅅杙求䡁䅑兡橂䍁䅁䅣求䡁䅉兡睂䝁䅧党祂䝁䅅䅢杁䝁䄴党ㅂ䡁䅉睢睂䝁䅅䅤潂䝁䅫睙杁䡁䅁兙灂䝁䄴䅌杁䝁䅣党畂䝁䅕杣桂䝁䅷兡㙂䝁䅕䅚杁䝁䅅杢㑂䝁䅫党あ䡁䅫䅉歂䝁䅫督療䡁䅉䅚求䡁䅉䅌杁䝁䅙兡楂䡁䅉睢瑂䡁䅫兙獂䝁䅣兡桂䍁䅷䅉桂䝁䄴䅚杁䝁䅍䅡祂䝁䄸杢灂䝁䅍䅉瑂䡁䅕督橂䡁䅕䅢療䡁䅍睡求䝁䅷党あ䝁䅅䅢杁䡁䅁兙灂䝁䄴睏杁䕁䅕杙湂䝁䅷入穂䡁䅍䅉浂䝁䄸杣杁䡁䅍党㉂䝁䅕杣求䍁䅁兙あ䝁䄸䅣灂䝁䅍䅉歂䝁䅕杣瑂䝁䅅䅤灂䡁䅑兡穂䑁䅳䅉桂䝁䄴䅚杁䕁䅕兢湂䝁䅅䅢灂䡁䅑入杁䝁䅙睢祂䍁䅁兢灂䝁䅣杣桂䝁䅫杢求䍁䅁䅣祂䝁䅕杤求䝁䄴䅤灂䝁䄸杢杁䝁䅅杢歂䍁䅁党睂䝁䅫督療䝁䅑兡橂䍁䅁睙獂䡁䅕督あ䝁䅕杣杁䝁䅧党桂䝁䅑兙橂䝁䅧党畁䍁䅁杒ㅂ䡁䅉䅤潂䝁䅕杣獁䍁䅁兡あ䍁䅁䅣祂䝁䄸杤灂䝁䅑党穂䍁䅁睑灂䝁䅅䅢灂䡁䅍䅉浂䝁䄸杣杁䝁䅕杣求䝁䅍䅤灂䝁䅷党杁䝁䅑入穂䝁䅙兤畂䝁䅍䅤灂䝁䄸杢杁䝁䅅杢歂䍁䅁杙求䝁䄴兡湂䝁䄴䅉睂䡁䅉睢穂䡁䅑兙あ䝁䅫睙杁䝁䅧入睂䝁䅕杣睂䝁䅷兙穂䝁䅫兙㝁䍁䅁兙畂䝁䅑䅉䝂䝁䄸杣あ䝁䅕睢杁䝁䅙睢祂䍁䅁睢穂䡁䅑党療䡁䅁睢祂䝁䄸督灂䡁䅍杌杁䕁䅫䅤杁䝁䄸䅣求䡁䅉兙あ䝁䅕督杁䕁䅷兡獂䝁䅷入杁䙁䅍党桂䡁䅁睢祂䡁䅑䅉䩂䝁䄴杢療䡁䅙兙あ䝁䅫睢畂䍁䅁睑求䝁䄴䅤求䡁䅉䅉潁䕁䅷睕䑂䍁䅫䅌杁䝁䅅䅉祂䝁䅕督求䝁䅅杣橂䝁䅧䅉桂䝁䄴䅚杁䝁䅑党㉂䝁䅕䅢療䡁䅁兢求䝁䄴䅤杁䝁䅙兙橂䝁䅫䅢灂䡁䅑入杁䝁䅫杢杁䡁䅑䅡求䍁䅁村療䡁䅍䅤療䝁䄴䅉呂䝁䅕兙睂䝁䄸杣あ䍁䅁䅤療䍁䅁兙歂䡁䅙兙畂䝁䅍兡畂䝁䅣䅉䵂䝁䅫䅢獂䡁䅫睊穂䍁䅁党浂䝁䅙睢祂䡁䅑督杁䝁䅫杢杁䙁䅉杔䉂䍁䅁兙畂䝁䅑䅉䕂䕁䄴兑瑁䝁䅉兙穂䝁䅕䅚杁䡁䅑䅡求䡁䅉兙睂䝁䅫党穂䍁䅁兙穂䍁䅁睤求䝁䅷䅢杁䝁䅅督杁䝁䅑兡穂䝁䅍睢㉂䝁䅕杣灂䝁䄴睚杁䝁䄴党㍂䍁䅁䅚祂䡁䅕睚杁䡁䅑兙祂䝁䅣党あ䡁䅍䅉あ䝁䄸䅉橂䡁䅉党桂䡁䅑党杁䝁䅷兡浂䝁䅕兌橂䝁䅧兙畂䝁䅣兡畂䝁䅣䅉瑂䝁䅕䅚灂䝁䅍兡畂䝁䅕督杁䝁䅅睙祂䝁䄸督穂䍁䅁督求䡁䅙党祂䝁䅅䅢杁䝁䅑兡穂䝁䅕兙穂䝁䅕䅉穂䡁䅑兙あ䝁䅕督獁䍁䅁兡畂䝁䅍䅢ㅂ䝁䅑兡畂䝁䅣䅉歂䝁䅫兙楂䝁䅕䅤求䡁䅍䅌杁䝁䄸杙求䡁䅍兡あ䡁䅫䅌杁䝁䅍兙祂䝁䅑兡療䡁䅙兙穂䝁䅍兤獂䝁䅅杣杁䝁䅑兡穂䝁䅕兙穂䝁䅕督獁䍁䅁杢求䡁䅕杣療䝁䅑党湂䝁䅕杢求䡁䅉兙あ䝁䅫睢畂䍁䅷䅉桂䝁䄴䅚杁䝁䅍䅡祂䝁䄸杢灂䝁䅍䅉睂䝁䅅兡畂䍁䄴䅉䩂䡁䅑䅉潂䝁䅅督杁䝁䅍睢獂䝁䅷兙楂䝁䄸杣桂䡁䅑兡療䝁䄴督杁䡁䅣兡あ䝁䅧䅉䩂䝁䄴睙㕂䡁䅑党杁䕁䅍睢祂䡁䅁睢祂䝁䅅䅤灂䝁䄸杢㝁䍁䅁村療䝁䅕䅡祂䝁䅫杢湂䝁䅕杣杁䕁䅫杢湂䝁䅕䅢潂䝁䅕兡瑂䍁䅁䅕潂䝁䅅杣瑂䝁䅅睙求䡁䅕䅤灂䝁䅍兙獂䡁䅍䅌杁䕁䅫杢橂䍁䄴睏杁䕁䅙杌杁䕁䅧睢浂䝁䅙兢桂䝁䄴杢瑁䕁䅷兙杁䙁䅉睢橂䝁䅧党杁䕁䅷䅤歂䍁䅁兙畂䝁䅑䅉䡂䝁䅕杢求䝁䄴䅤求䝁䅍䅡獁䍁䅁兓畂䝁䅍杌㝁䍁䅁村灂䝁䄸䅢療䝁䅣兡橂䡁䅍䅌杁䕁䅫杢橂䍁䄴䅌杁䕁䅅杙䑂䝁䅕䅢獂䝁䅕杣桂䍁䅁村灂䝁䄸䅢療䝁䅣兡橂䡁䅍䅉䩂䝁䄴睙畁䑁䅳䅉坂䝁䅕杣湂䝁䅕䅉䡂䝁䅕杢療䝁䄰兡橂䡁䅍睏杁䝁䅍睢獂䝁䅷兙楂䝁䄸杣桂䡁䅑兡療䝁䄴䅉㍂䝁䅫䅤潂䍁䅁兑歂䡁䅙兙畂䕁䅍党獂䝁䅷䅉あ䝁䄸䅉桂䝁䅑杤桂䝁䄴睙求䍁䅁杢療䡁䅙党獂䍁䅁䅤桂䡁䅉睚求䡁䅑党歂䍁䅁兙獂䡁䅁䅡桂䍁䅁䅤潂䝁䅕杣桂䡁䅁兡求䡁䅍䅉浂䝁䄸杣杁䡁䅑䅡求䍁䅁䅤祂䝁䅕兙あ䝁䄰党畂䡁䅑䅉療䝁䅙䅉橂䝁䅅杢橂䝁䅕杣㝁䍁䅁兙畂䝁䅑䅉䑂䝁䅧兤湂䝁䅅兡杁䙁䅁䅡桂䡁䅉兢桂䝁䅍党ㅂ䡁䅑兡橂䝁䅅䅢杁䕁䅍睢畁䍁䅷䅉䵂䡁䅑䅚畁䍁䅁䅖潂䝁䅕䅉橂䝁䄸兢睂䝁䅅杢㕂䍁䅁睤桂䡁䅍䅉浂䝁䄸兤畂䝁䅑党歂䍁䅁兡畂䍁䅁免㑁䑁䅣李杁䝁䅅杢歂䍁䅁兡穂䍁䅁䅡求䝁䅅䅚硂䡁䅕兙祂䡁䅑党祂䝁䅕䅚杁䝁䅫杢杁䕁䅫杢歂䝁䅫兙畂䝁䅅䅣療䝁䅷兡穂䍁䅷䅉䩂䝁䄴䅚灂䝁䅅杢桂䍁䄴䅁㍄杅䅁杭䅫䕁䅕䅢獂䝁䅫杢湂䡁䅑睢畂䍁䅁杒灂䝁䄴兙畂䝁䅍兡桂䝁䅷䅉䩂䝁䄴睙畁䍁䅷䅉あ䝁䅧杣療䡁䅕睚潂䍁䅁兡あ䡁䅍䅉穂䡁䅕杙穂䝁䅫䅚灂䝁䅅杣㕂䍁䅷䅉䙂䝁䅷䅢灂䝁䄴睚あ䝁䄸杢杁䕁䅙兡畂䝁䅅杢橂䝁䅫兙獂䍁䅁睔睂䝁䅕杣桂䡁䅑兡畂䝁䅣䅉兂䝁䅅杣あ䝁䄴党祂䡁䅍䅡灂䡁䅁䅉䵂䕁䅷睑獁䍁䅁兙橂䡁䅅兤灂䡁䅉党穂䍁䅁兙畂䝁䅑䅉瑂䝁䅅杢桂䝁䅣党穂䍁䅁兢療䡁䅉䅤湂䝁䅅睚求䍁䄰杣求䝁䅷兙あ䝁䅕䅚獁䍁䅁睙療䝁䄴督ㅂ䝁䄰党祂䍁䄰杣求䝁䅷兙あ䝁䅕䅚獁䍁䅁睙療䡁䅉䅣療䡁䅉兙あ䝁䅕兌祂䝁䅕䅢桂䡁䅑党歂䍁䅷䅉桂䝁䄴䅚杁䝁䄸䅤潂䝁䅕杣杁䝁䅙兡畂䝁䅅杢橂䝁䅫兙獂䍁䅁兙穂䡁䅍党あ䡁䅍䅉灂䝁䄴䅉あ䝁䅧党杁䙁䅕杢灂䡁䅑党歂䍁䅁睕あ䝁䅅䅤求䡁䅍杌杁䙁䅑䅡求䍁䅁睙療䝁䄰䅣桂䝁䄴入杁䝁䅅睙硂䡁䅕兡祂䝁䅕督杁䝁䅅杢歂䍁䅁兢桂䝁䄴兙湂䝁䅕督杁䡁䅉党穂䝁䅫䅚求䝁䄴䅤灂䝁䅅䅢杁䝁䄰睢祂䡁䅑睚桂䝁䅣党瑁䝁䅉兙橂䝁䅳党歂䍁䅁督求䝁䅍兤祂䝁䅫䅤灂䝁䅕督杁䍁䅧杕乂䕁䅉睕灁䍁䅁杙桂䝁䅍睡求䝁䅑䅉楂䡁䅫䅉睂䡁䅉兡瑂䝁䅕䅉煂䡁䅕兢楂䝁䄸䅌杁䕁䅅䅢あ䍁䄰兑獁䍁䅁兢桂䝁䄴兤浂䝁䅅睙あ䡁䅕杣求䝁䅑䅉潂䝁䄸兤穂䝁䅫杢湂䍁䅷䅉桂䝁䄴䅚杁䡁䅍兤楂䡁䅁杣灂䝁䄰党杁䝁䄰睢祂䡁䅑睚桂䝁䅣党㝁䍁䅁杕乂䕁䅉睕杁䝁䅙睢祂䍁䅁睤潂䝁䅫睙潂䍁䅁䅤潂䝁䅕䅉睂䡁䅉兡畂䝁䅍兡睂䝁䅅䅢杁䝁䅅杢歂䍁䅁兡畂䡁䅑党祂䝁䅕督あ䍁䅁䅣桂䡁䅫兢求䝁䄴䅤穂䍁䅁兙祂䝁䅕䅉湂䡁䅕兙祂䝁䅅杢あ䝁䅕党歂䍁䅁杙㕂䍁䅁䅤潂䝁䅕䅉噂䍁䄴睕畁䍁䅁睚療䡁䅙党祂䝁䄴兢求䝁䄴䅤杁䝁䅅睚求䝁䄴睙㕂䍁䅁睢祂䍁䅁䅤潂䝁䅕䅉噂䍁䄴睕畁䍁䅁睚療䡁䅙党祂䝁䄴兢求䝁䄴䅤瑁䡁䅍䅣療䝁䄴督療䡁䅉党歂䍁䅁党畂䡁䅑兡あ䡁䅫睏杁䡁䅉党穂䝁䅫䅚求䝁䄴䅤灂䝁䅅䅢杁䝁䄰睢祂䡁䅑睚桂䝁䅣党杁䝁䅷睢桂䝁䄴督㝁䍁䅁睙療䝁䄰兢求䡁䅉睙灂䝁䅅䅢杁䝁䄰睢祂䡁䅑睚桂䝁䅣党瑁䝁䅉兙橂䝁䅳党歂䍁䅁督求䝁䅍兤祂䝁䅫䅤灂䝁䅕督㝁䍁䅁兙畂䝁䅑䅉橂䝁䄸兢瑂䝁䅕杣橂䝁䅫兙獂䍁䅁兢療䡁䅉䅤湂䝁䅅睚求䍁䅁䅢療䝁䅅杢穂䍁䅁兙畂䝁䅑䅉療䡁䅑䅡求䡁䅉䅉橂䝁䄸兢瑂䝁䅕杣橂䝁䅫兙獂䍁䅁杣求䝁䅅䅢杁䝁䅕督あ䝁䅅䅤求䍁䅁䅚求䝁䅉䅤畁䍁䅁兓あ䍁䅁兙獂䡁䅍睢杁䡁䅁杣療䡁䅙兡歂䝁䅕督杁䝁䅍睢獂䝁䅷兙あ䝁䅕杣桂䝁䅷兡㙂䝁䅕䅚杁䝁䅷睢桂䝁䄴䅉療䝁䅉䅢灂䝁䅣兙あ䝁䅫睢畂䡁䅍睏杁䝁䄰睢祂䡁䅑睚桂䝁䅣党瑁䡁䅉党獂䝁䅅䅤求䝁䅑䅉桂䝁䄴䅚杁䝁䄴睢畂䍁䄰兢療䡁䅉䅤湂䝁䅅睚求䍁䄰杣求䝁䅷兙あ䝁䅕䅚杁䝁䅑党祂䝁䅫杤桂䡁䅑兡㉂䝁䅕督㝁䍁䅁睙療䡁䅉䅣療䡁䅉兙あ䝁䅕䅉歂䝁䅕杙あ䍁䅁兙畂䝁䅑䅉求䡁䅅兤灂䡁䅑入杁䡁䅍党橂䡁䅕杣灂䡁䅑兡求䡁䅍睏杁䝁䅍睢祂䡁䅁睢祂䝁䅅䅤求䍁䅁䅢療䝁䅅杢穂䑁䅳䅉桂䝁䄴䅚杁䝁䄸䅤潂䝁䅕杣杁䡁䅍䅤祂䝁䅅䅤求䝁䅣兡橂䍁䅁兡畂䡁䅙党穂䡁䅑兢求䝁䄴䅤穂䑁䅳䅉桂䝁䄴䅚杁䝁䅍睢畂䡁䅍兤瑂䝁䅕杣杁䝁䅷睢桂䝁䄴督杁䝁䅅杢歂䍁䅁兙穂䡁䅍党あ䍁䄰杙桂䝁䅍睡求䝁䅑䅉穂䝁䅕睙ㅂ䡁䅉兡あ䝁䅫党穂䍁䅁杙桂䝁䅍睡求䝁䅑䅉楂䡁䅫䅉橂䝁䄸杢穂䡁䅕兢求䡁䅉䅉桂䝁䄴䅚杁䝁䅍睢瑂䝁䄰党祂䝁䅍兡桂䝁䅷䅉桂䡁䅍督求䡁䅑督畁䍁䅁䅖潂䝁䅕䅉橂䝁䄸兢睂䝁䅅杢㕂䍁䅁兣ㅂ䝁䅅䅢灂䝁䅙兡求䡁䅍䅉桂䡁䅍䅉桂䍁䅁杣求䝁䅅䅢杁䝁䅕督あ䝁䅅䅤求䍁䅁兡畂䡁䅙党穂䡁䅑兢求䝁䄴䅤杁䡁䅑杣ㅂ䡁䅍䅤杁䍁䅧杕䙂䕁䅫䅖灁䍁䅁杚療䡁䅉䅉浂䝁䅕䅚求䡁䅉兙獂䍁䅁兡畂䝁䅍睢瑂䝁䅕䅉あ䝁䅅䅥杁䡁䅁兤祂䡁䅁睢穂䝁䅕督畁䍁䅁兑穂䍁䅁兙杁䙁䅉兒䩂䙁䅑䅌杁䝁䅫䅤杁䝁䅫杢あ䝁䅕杢歂䡁䅍䅉あ䝁䄸䅉歂䝁䅫督あ䡁䅉兡楂䡁䅕䅤求䍁䅁兙あ䍁䅁䅢求䝁䅅督あ䍁䅁兏睁䍁䅕䅉療䝁䅙䅉灂䡁䅑督杁䡁䅑兙㑂䝁䅅杙獂䝁䅕䅉灂䝁䄴睙療䝁䄰党杁䝁䅅督杁䝁䅑兡㉂䝁䅫䅚求䝁䄴䅚穂䍁䅁䅤療䍁䅁督潂䝁䅅杣求䝁䅧睢獂䝁䅑党祂䡁䅍杌杁䕁䅕䅢獂䝁䅫杢湂䡁䅑睢畂䍁䅁杒灂䝁䄴兙畂䝁䅍兡桂䝁䅷䅉䵂䕁䅷睑杁䡁䅣兙穂䍁䅁兡畂䝁䅍睢祂䡁䅁睢祂䝁䅅䅤求䝁䅑䅉灂䝁䄴䅉祁䑁䅁䅍㍁䍁䅁兙畂䝁䅑䅉灂䡁䅍䅉潂䝁䅕兙歂䡁䅅兤桂䡁䅉䅤求䡁䅉党歂䍁䅁兡畂䍁䅁睔獂䝁䅑䅉䡂䡁䅉党求䝁䄴睤灂䝁䅍䅡獁䍁䅁睑療䝁䄴杢求䝁䅍䅤灂䝁䅍兤あ䍁䄴䅁䙂杆䅁䅚䅑䕁䅕䅢瑂䝁䅕䅉䑂䝁䄸兢瑂䡁䅕杢灂䡁䅑兡求䡁䅍䅉灂䡁䅍䅉橂䝁䄸兢瑂䝁䅫䅤あ䝁䅕䅚杁䡁䅑睢杁䝁䅕䅢求䡁䅙兙あ䝁䅫杢湂䍁䅁睤潂䝁䅅䅤杁䝁䅧睢瑂䝁䅕䅉橂䝁䅅杢杁䝁䅉党杁䝁䅙睢祂䍁䅁兢灂䝁䅑䅚獂䝁䅕兌灂䝁䄴睙療䝁䄰党杁䡁䅉党畂䡁䅑党祂䡁䅍䅉楂䡁䅫䅉睂䡁䅉睢㉂䝁䅫䅚灂䝁䄴睚杁䝁䅅䅉潂䝁䅫睚潂䝁䅕杣杁䝁䅷党㉂䝁䅕䅢杁䝁䄸杚杁䡁䅅兤桂䝁䅷兡あ䡁䅫䅌杁䡁䅍党祂䡁䅙兡橂䝁䅕䅌杁䝁䅅杢歂䍁䅁党㑂䡁䅁党祂䝁䅫党畂䝁䅍党畁䍁䅁䅖潂䝁䅕䅉䑂䝁䄸兢睂䝁䅅杢㕂䍁䅁兡穂䍁䅁兙杁䝁䄰兤獂䡁䅑兡浂䝁䅅兢灂䝁䅷入杁䡁䅉党桂䝁䅷䅉求䡁䅍䅤桂䡁䅑党杁䝁䅫杢㉂䝁䅕督あ䝁䄰党畂䡁䅑䅉あ䡁䅉兤穂䡁䅑䅉あ䝁䅧兙あ䍁䅁睢㍂䝁䄴督杁䝁䅅杢歂䍁䅁睢睂䝁䅕杣桂䡁䅑党穂䍁䅁兙睂䡁䅁杣療䡁䅧兡瑂䝁䅅䅤求䝁䅷入杁䑁䅫䅌ぁ䑁䅁䅍杁䝁䅅䅣桂䡁䅉䅤瑂䝁䅕杢あ䍁䅁䅡療䝁䄰党穂䍁䅁兡畂䍁䅁䅤潂䝁䅕䅉塂䝁䅅督潂䝁䅫杢湂䡁䅑睢畂䍁䅷䅉䕂䕁䅍䅉瑂䝁䅕䅤祂䝁䄸䅉桂䝁䄴䅚杁䡁䅑䅡求䍁䅁兑あ䝁䅷兙畂䡁䅑兙杁䝁䄰党あ䡁䅉睢杁䡁䅉党湂䝁䅫睢畂䡁䅍䅌杁䝁䅅杢歂䍁䅁睢㍂䝁䄴督杁䝁䅅䅣睂䡁䅉睢㑂䝁䅫兢桂䡁䅑党獂䡁䅫䅉穁䑁䅁䅍獁䑁䅁䅍睁䍁䅁督硂䡁䅕兙祂䝁䅕䅉浂䝁䅕党あ䍁䅁睢浂䍁䅁睙療䝁䄰兢求䡁䅉睙灂䝁䅅䅢杁䡁䅍䅣桂䝁䅍党畁䍁䅁杒療䝁䅍兤穂䝁䅕䅚杁䝁䄸杢杁䡁䅁杣療䡁䅙兡歂䝁䅫杢湂䍁䅁兣ㅂ䝁䅅䅢灂䡁䅑入獁䍁䅁兙浂䝁䅙睢祂䝁䅑兙楂䝁䅷党杁䝁䅧睢瑂䝁䅕督杁䡁䅑睢杁䝁䅅䅉歂䝁䅕党睂䍁䅷䅉穂䝁䄸䅢灂䝁䅑䅌杁䝁䅅杢歂䍁䅁兤畂䝁䅑党祂䡁䅍党祂䡁䅙党歂䍁䅁杙桂䡁䅍党杁䝁䄸杚杁䝁䄰兡歂䍁䄰兢桂䡁䅉睡求䡁䅑䅉歂䝁䅕兢桂䝁䄴䅚獁䍁䅁兒獂䝁䄰党杁䕁䅍睢瑂䝁䄰兤畂䝁䅫䅤灂䝁䅕督杁䝁䅫督杁䝁䅉兤灂䝁䅷䅚灂䝁䄴睚杁䝁䅷睢畂䝁䅣兌あ䝁䅕杣瑂䍁䅁杤桂䝁䅷兤求䍁䅁杚療䡁䅉䅉穂䝁䅧兙祂䝁䅕䅡療䝁䅷䅚求䡁䅉督畁䅁䅁桒䅙䝁䕑䅁䙂䝁䄰杙求䝁䅍䅤桂䍁䅁睑療䡁䅉䅣畁䍁䅷䅉桂䍁䅁兢求䝁䅑兡橂䝁䅅䅢杁䝁䅑党㉂䝁䅫睙求䍁䅁睙療䝁䄰䅣桂䝁䄴入獁䍁䅁杚療䝁䅍兤穂䝁䅕督杁䝁䄸杢杁䡁䅑䅡求䍁䅁䅣祂䝁䄸杤灂䡁䅍兡療䝁䄴䅉療䝁䅙䅉㉂䝁䅅杣灂䝁䄸兤穂䍁䅁督療䝁䅷兤あ䝁䅫睢畂䡁䅍䅉あ䝁䄸䅉求䝁䄴䅡桂䝁䄴睙求䍁䅁䅤潂䝁䅕䅉潂䝁䅕兙獂䡁䅑䅡杁䝁䅅杢歂䍁䅁睤求䝁䅷䅢楂䝁䅕兡畂䝁䅣䅉療䝁䅙䅉睂䝁䅕睢睂䝁䅷党杁䝁䅷兡㉂䝁䅫杢湂䍁䅁睤灂䡁䅑䅡杁䝁䅑兡桂䝁䅉党あ䝁䅕督杁䝁䅫杢杁䡁䅑䅡求䍁䅁兖畂䝁䅫䅤求䝁䅑䅉呂䡁䅑兙あ䝁䅕督杁䝁䅅杢歂䍁䅁兡畂䡁䅑党祂䝁䄴兙あ䝁䅫睢畂䝁䅅䅢獂䡁䅫杌杁䙁䅑䅡求䍁䅁睙療䝁䄰䅣桂䝁䄴入婁䡉䅍䅉睂䡁䅉睢歂䡁䅕睙あ䡁䅍䅉灂䝁䄴睙獂䡁䅕䅚求䍁䅁䅣求䝁䄴䅉畂䝁䅕党歂䝁䅷党穂䍁䅷䅉穂䡁䅫杣灂䝁䄴睚求䡁䅍䅌杁䝁䅅杢歂䍁䅁督桂䝁䅙党あ䡁䅫䅉灂䝁䄴条求䝁䅍䅤灂䝁䄸杢杁䝁䅑党㉂䝁䅫睙求䡁䅍䅌杁䝁䅅督杁䡁䅣党獂䝁䅷䅉桂䡁䅍䅉歂䝁䅫睚灂䡁䅑兙獂䍁䅁兙睂䡁䅁䅢灂䝁䅍兙あ䝁䅫睢畂䡁䅍䅉あ䝁䄸䅉桂䡁䅍督灂䡁䅍䅤杁䡁䅁党療䡁䅁䅢求䍁䅁睤灂䡁䅑䅡杁䝁䄰兙畂䝁䅅睚灂䝁䄴睚杁䡁䅁兙あ䝁䅫党畂䡁䅑升穂䍁䅁䅚灂䝁䅅杙求䡁䅑党穂䍁䄴䅉䩂䡁䅑䅉睂䡁䅉兡瑂䝁䅅杣灂䝁䅷入杁䡁䅍党獂䝁䅷督杁䝁䅫䅤穂䍁䅁䅣祂䝁䄸䅚ㅂ䝁䅍䅤穂䍁䅁䅤療䍁䅁睤潂䝁䄸䅢求䡁䅍兙獂䝁䅕杣穂䍁䅁兙畂䝁䅑䅉歂䝁䅫督あ䡁䅉兡楂䡁䅕䅤療䡁䅉督畁䍁䅁䅖潂䝁䅕䅉橂䝁䄸兢睂䝁䅅杢㕂䍁䅁睤桂䡁䅍䅉浂䝁䄸杣瑂䝁䅕杣獂䡁䅫䅉牂䝁䄴睢㍂䝁䄴䅉桂䡁䅍䅉䍂䝁䅕杣祂䝁䅅䅉佂䝁䅕睤橂䝁䄸䅌杁䕁䅫杢橂䍁䄴䅉䙂䝁䄰杙求䝁䅍䅤桂䍁䅁睑療䡁䅉䅣畁䍁䅁睤桂䡁䅍䅉浂䝁䄸兤畂䝁䅑党歂䍁䅁兡畂䍁䅁免㕁䑁䅉䅎杁䝁䅅杢歂䍁䅁兡穂䍁䅁䅡求䝁䅅䅚硂䡁䅕兙祂䡁䅑党祂䝁䅕䅚杁䝁䅫杢杁䙁䅁兙祂䡁䅍兡睂䡁䅁兙畂䡁䅫䅌杁䕁䄴党㍂䍁䅁杓求䡁䅉督求䡁䅫杌䅁䍁坅䅁䭂睄䅁兒瑂䝁䅕杣穂䝁䄸杢杁䕁䅕䅢求䝁䅍䅤祂䝁䅫睙杁䕁䅍睢畁䍁䅷䅉桂䍁䅁䅤求䝁䅍䅡畂䝁䄸䅢療䝁䅣入杁䝁䅅杢歂䍁䅁督療䝁䅙䅤㍂䝁䅅杣求䍁䅁睙療䝁䄰䅣桂䝁䄴入獁䍁䅁䅣祂䝁䄸杤灂䝁䅑党穂䍁䅁杤桂䡁䅉兡療䡁䅕督杁䡁䅍睢獂䡁䅕䅤灂䝁䄸杢穂䍁䅁兡畂䍁䅁䅤潂䝁䅕䅉䉂䝁䄰党祂䝁䅫睙桂䡁䅍䅌杁䕁䅅督灂䝁䅅䅌杁䡁䅑䅡求䍁䅁兔灂䝁䅑䅚獂䝁䅕䅉䙂䝁䅅督あ䍁䅷䅉䉂䝁䅙杣灂䝁䅍兙獁䍁䅁兙畂䝁䅑䅉䙂䡁䅕杣療䡁䅁党畁䍁䅁兓あ䍁䅁睢睂䝁䅕杣桂䡁䅑党穂䍁䅁䅤潂䡁䅉睢ㅂ䝁䅣䅡杁䡁䅍党㉂䝁䅕杢杁䡁䅍党湂䝁䄰党畂䡁䅑督㙁䍁䅁杒灂䝁䄴兙獂䍁䅁睑療䝁䄴䅤祂䝁䄸䅢獁䍁䅁兔求䝁䅅督ㅂ䡁䅉党瑂䝁䅕杢あ䍁䅁杊杁䕁䅅杢桂䝁䅷入あ䝁䅫睙桂䝁䅷䅌杁䕁䅑兡穂䝁䅍杣求䡁䅑党杁䕁䅅兤あ䝁䄸兢桂䡁䅑兡療䝁䄴䅌杁䙁䅍兙浂䝁䅕䅤㕂䍁䅁杊杁䙁䅁杣療䝁䅑兤橂䡁䅑兡㉂䝁䅫䅤㕂䍁䅷䅉䑂䝁䄸杢あ䡁䅉睢獂䍁䅁睕㕂䡁䅍䅤求䝁䄰督杁䍁䅙䅉呂䝁䄸杚あ䡁䅣兙祂䝁䅕䅌杁䙁䅑党穂䡁䅑䅉流䍁䅁兔求䝁䅅督ㅂ䡁䅉党瑂䝁䅕杢あ䍁䅷䅉桂䝁䄴䅚杁䕁䅅督睂䝁䅕杢啂䝁䅕睙潂䍁䄴䅉啂䝁䅧党杁䕁䅙兡畂䝁䅅䅢杁䕁䅍睢畂䡁䅑杣療䝁䅷䅉穂䝁䅕睚瑂䝁䅕杢あ䍁䅁䅣祂䝁䄸杤灂䝁䅑党穂䍁䅁睙療䝁䄴䅤祂䝁䄸䅢獁䍁䅁兡穂䝁䄸䅢桂䡁䅑兡療䝁䄴䅌杁䡁䅍䅡ㅂ䡁䅑睢浂䝁䅙䅌杁䡁䅁杣求䡁䅍督ㅂ䡁䅉党杁䡁䅉党獂䝁䅫党浂䍁䅷䅉桂䝁䄴䅚杁䡁䅁杣求䡁䅍督ㅂ䡁䅉党杁䡁䅍兙浂䝁䅕䅤㕂䍁䅁杤桂䝁䅷杤求䡁䅍䅌杁䝁䅅睙あ䡁䅕兙あ䝁䄸杣穂䍁䅷䅉桂䝁䄴䅚杁䡁䅉党湂䡁䅕䅢桂䡁䅑睢祂䡁䅍䅉浂䝁䄸杣杁䡁䅁杣療䝁䅍党穂䡁䅍䅉桂䝁䄴䅚杁䝁䅧入楂䡁䅉兡歂䍁䅁兡畂䝁䅑兤穂䡁䅑杣灂䝁䅕督畁䍁䅁䅖潂䝁䅕䅉乂䝁䅕兙穂䡁䅕杣求䝁䄰党畂䡁䅑䅉流䍁䅁兑畂䝁䅅䅢㕂䡁䅑兡橂䝁䅅䅢杁䡁䅍党湂䝁䄰党畂䡁䅑䅉療䝁䅙杚求䡁䅉督杁䝁䅫杢あ䝁䅕䅢獂䝁䅫睚求䝁䄴䅤杁䝁䅫杢穂䡁䅑杣ㅂ䝁䄰党畂䡁䅑兙あ䝁䅫睢畂䍁䅁兢求䝁䅅督ㅂ䡁䅉兡畂䝁䅣䅉あ䝁䅧党杁䡁䅁䅡㕂䡁䅍兡橂䝁䅅䅢杁䡁䅁杣療䡁䅁党祂䡁䅑兡求䡁䅍䅉療䝁䅙䅉獂䝁䅫兣ㅂ䝁䅫䅚穂䍁䅁睢祂䍁䅁睚桂䡁䅍党穂䍁䅷䅉穂䡁䅕睙潂䍁䅁兙穂䍁䅁䅣祂䝁䅕督穂䡁䅕杣求䍁䅷䅉あ䝁䅕兢睂䝁䅕杣桂䡁䅑兤祂䝁䅕䅌杁䝁䅷党㉂䝁䅕䅢獁䍁䅁杚獂䝁䄸睤獁䍁䅁兙橂䝁䄸兤穂䡁䅑兡橂䡁䅍䅌杁䝁䅍睢祂䡁䅉睢穂䝁䅫睢畂䍁䅷䅉睂䕁䅧䅌杁䝁䅍睢畂䝁䅑兤橂䡁䅑兡㉂䝁䅫䅤㕂䍁䅷䅉㍂䝁䅅䅤求䡁䅉䅉硂䡁䅕兙獂䝁䅫䅤㕂䍁䅷䅉あ䝁䄸䅥灂䝁䅍䅉湂䝁䅅督求䡁䅍䅌杁䝁䅅杢歂䍁䅁杚獂䝁䅅兢求䍁䄴䅉啂䝁䅧党杁䕁䅑兡穂䝁䅍杣求䡁䅑党杁䕁䅅兤あ䝁䄸兢桂䡁䅑兡療䝁䄴䅉穂䝁䅕睚瑂䝁䅕杢あ䍁䅁睢浂䝁䅙党祂䡁䅍䅉穂䝁䄸䅢求䝁䄴睢灂䝁䅑䅉桂䝁䄴䅚杁䡁䅁杢求䡁䅕兢桂䡁䅑兡橂䍁䅁杤桂䝁䅷杤求䡁䅍䅌杁䡁䅙兙獂䡁䅙党杁䡁䅁睢穂䝁䅫䅤灂䝁䄸杢杁䝁䅫杢歂䝁䅫睙桂䡁䅑睢祂䡁䅍䅌杁䡁䅁杢求䡁䅕兢桂䡁䅑兡橂䍁䅁睙㕂䝁䅷兡畂䝁䅑党祂䡁䅍䅌杁䝁䅅睙あ䡁䅕兙あ䝁䄸杣穂䍁䅷䅉桂䝁䅫杣杁䡁䅁杣求䡁䅁兙祂䝁䅅䅤灂䝁䄸杢杁䝁䅕兣ㅂ䝁䅫䅣瑂䝁䅕杢あ䍁䅷䅉睂䡁䅉党穂䡁䅍兤祂䝁䅕䅉桂䝁䄴䅚杁䡁䅑党瑂䡁䅁党祂䝁䅅䅤ㅂ䡁䅉党杁䡁䅍睤灂䡁䅑睙潂䝁䅕督獁䍁䅁党獂䝁䅕睙あ䡁䅉兡橂䍁䅁䅢灂䝁䄴党桂䡁䅉䅉瑂䝁䄸䅤灂䝁䄸杢杁䡁䅍睢獂䡁䅕䅤灂䝁䄸杢穂䍁䅷䅉睂䡁䅉睢湂䡁䅉兙瑂䝁䄰兙楂䝁䅷党杁䝁䅅兤あ䝁䄸兢桂䡁䅑兡療䝁䄴䅉橂䝁䄸杢あ䡁䅉睢獂䍁䅁督㕂䡁䅍䅤求䝁䄰督獁䍁䅁党獂䝁䅕睙あ䡁䅉兡橂䝁䅅䅢杁䝁䅑兡穂䡁䅑杣灂䝁䅉兤あ䝁䅫睢畂䍁䅁党硂䡁䅕兡睂䝁䄰党畂䡁䅑䅌杁䝁䅅杢歂䍁䅁兢桂䡁䅑党祂䝁䅫兙獂䡁䅍䅉煂䝁䄸兡畂䝁䅫杢湂䍁䅁督療䝁䅷兤あ䝁䅫睢畂䡁䅍杌杁䙁䅑䅡求䍁䅁睕桂䝁䅙党あ䡁䅫䅉流䍁䅁䅕祂䝁䄸䅚ㅂ䝁䅍䅤灂䡁䅙兡あ䡁䅫䅉穂䝁䅕睚瑂䝁䅕杢あ䍁䅁睢浂䝁䅙党祂䡁䅍䅉あ䝁䄸睢獂䡁䅍䅉浂䝁䄸杣杁䡁䅁杣療䝁䅙党穂䡁䅍兡療䝁䄴兙獂䡁䅍䅉桂䝁䄴䅚杁䝁䅧睢瑂䝁䅕睢㍂䝁䄴党祂䡁䅍睏杁䡁䅁兡睂䝁䅕兌㍂䝁䄸杣牂䝁䅫杢湂䍁䅁䅤療䝁䄸䅢穂䍁䅷䅉灂䝁䄴睙獂䡁䅕䅚灂䝁䄴睚杁䡁䅁兡睂䝁䅕䅉㍂䡁䅉党畂䝁䅍䅡求䡁䅍䅌杁䡁䅁兡睂䝁䅕䅉橂䡁䅕䅤あ䝁䅕杣穂䍁䅷䅉睂䝁䅫䅣求䍁䅁䅤潂䡁䅉党桂䝁䅑兡畂䝁䅣䅉桂䝁䄴䅚杁䡁䅉睢獂䝁䅷䅉湂䡁䅉睢療䡁䅙兡畂䝁䅣䅉求䡁䅅兤灂䡁䅁兢求䝁䄴䅤獁䍁䅁杙桂䡁䅑䅤求䡁䅉入杁䝁䅧入歂䡁䅉兙ㅂ䝁䅷兡橂䍁䅁䅤療䝁䄸䅢穂䑁䅳䅉求䝁䅷党橂䡁䅑杣灂䝁䅍兙獂䍁䅁䅤療䝁䄸䅢穂䑁䅳䅉桂䝁䄴䅚杁䝁䄸䅤潂䝁䅕杣杁䡁䅁杣療䝁䅙党穂䡁䅍兡療䝁䄴兙獂䍁䅁䅤療䝁䄸䅢穂䍁䄴䅉啂䝁䅧党杁䕁䅍睢畂䡁䅑杣療䝁䅷䅉呂䡁䅫督あ䝁䅕兢穂䍁䅁杊杁䙁䅍睢浂䡁䅑睤桂䡁䅉党杁䡁䅍党湂䝁䄰党畂䡁䅑䅉睂䡁䅉睢㉂䝁䅫䅚求䡁䅍䅉橂䝁䄸杢あ䡁䅉睢獂䍁䅁督㕂䡁䅍䅤求䝁䄰督獁䍁䅁督桂䝁䅙党あ䡁䅫䅉灂䝁䄴督あ䡁䅉兤瑂䝁䅕杢あ䝁䅕䅚杁䡁䅍入穂䡁䅑党瑂䡁䅍䅌杁䙁䅍睑䉂䕁䅑兑杁䡁䅍入穂䡁䅑党瑂䡁䅍䅌杁䝁䅅䅣睂䝁䅷兡橂䝁䅅䅤灂䝁䄸杢杁䡁䅍睢浂䡁䅑睤桂䡁䅉党獁䍁䅁䅚灂䝁䅣兡あ䝁䅅䅢杁䡁䅑睤灂䝁䄴督獁䍁䅁兙穂䡁䅍党あ䍁䅁䅣求䡁䅉杚療䡁䅉兢桂䝁䄴睙求䍁䅁兢桂䝁䄴兙湂䝁䅕兢求䝁䄴䅤獁䍁䅁兙畂䝁䅑䅉橂䡁䅫杙求䡁䅉督求䝁䅍兤祂䝁䅫䅤㕂䍁䄴䅉啂䝁䅧党杁䙁䅑党穂䡁䅑䅉流䍁䅁兔求䝁䅅督ㅂ䡁䅉党瑂䝁䅕杢あ䍁䅁䅣祂䝁䄸杤灂䝁䅑党穂䍁䅁督療䝁䅙䅤㍂䝁䅅杣求䍁䄰睙療䝁䄴杢求䝁䅍䅤求䝁䅑䅉桂䡁䅕䅤療䝁䄰兙あ䝁䅕䅚杁䡁䅑党穂䡁䅑䅉桂䝁䄴䅚杁䝁䄰党桂䡁䅍兤祂䝁䅕兢求䝁䄴䅤杁䡁䅍入穂䡁䅑党瑂䡁䅍杌杁䙁䅑䅡求䍁䅁兑穂䡁䅁党畂䙁䅑党橂䝁䅧䅉穂䝁䅕睚瑂䝁䅕杢あ䍁䅁䅣祂䝁䄸杤灂䝁䅑党穂䍁䅁兙穂䡁䅍党あ䍁䅁睢睂䡁䅑兡瑂䝁䅫来桂䡁䅑兡療䝁䄴䅉穂䝁䄸杚あ䡁䅣兙祂䝁䅕䅉あ䝁䅧兙あ䍁䅁党畂䝁䅅杙獂䝁䅕督杁䝁䅫杢歂䡁䅕督あ䡁䅉兡桂䝁䅷䅉瑂䝁䅅杢ㅂ䝁䅙兙橂䡁䅑兤祂䝁䅕杣穂䍁䅁䅤療䍁䅁䅚求䡁䅍兡湂䝁䄴䅌杁䝁䄸䅣求䡁䅉兙あ䝁䅕䅌杁䝁䅅杢歂䍁䅁兢桂䝁䅫杢あ䝁䅅兡畂䍁䅁睢睂䝁䅕杣桂䡁䅑兡療䝁䄴督杁䝁䅙睢祂䍁䅁党畂䝁䅧兙畂䝁䅍兡畂䝁䅣䅉睂䝁䅕杣浂䝁䄸杣瑂䝁䅅杢橂䝁䅕䅉あ䝁䅧杣療䡁䅕睚潂䍁䅁兙杁䝁䅍睢瑂䝁䅉兡畂䝁䅅䅤灂䝁䄸杢杁䝁䄸杚杁䝁䅑党橂䝁䅅䅚求䡁䅍䅉療䝁䅙䅉瑂䝁䄸䅚求䝁䅷兡畂䝁䅣䅌杁䡁䅍兡瑂䡁䅕䅢桂䡁䅑兡療䝁䄴䅌杁䝁䅅杢歂䍁䅁睢睂䡁䅑兡瑂䝁䅫来桂䡁䅑兡療䝁䄴䅉橂䝁䅅䅣桂䝁䅉兡獂䝁䅫䅤灂䝁䅕督畁䍁䅁䅖潂䝁䅕䅉橂䝁䄸兢睂䝁䅅杢㕂䍁䅁睤桂䡁䅍䅉灂䝁䄴睙療䡁䅉䅣療䡁䅉兙あ䝁䅕䅚杁䝁䅫杢杁䑁䅅䅏㕁䑁䅁䅉桂䝁䄴䅚杁䝁䅫督杁䝁䅉兙穂䝁䅕䅚杁䝁䅫杢杁䙁䅍兙灂䝁䄴䅤杁䕁䅷睢ㅂ䝁䅫督獁䍁䅁兔灂䡁䅍督療䡁䅕杣灂䍁䄴䅁偂杆䅁䅯䅁䕁䅕兢睂䝁䅷睢㕂䝁䅕党杁䕁䅅督穂䝁䅫督あ䝁䅅杢橂䝁䅕䅉兂䡁䅉睢湂䡁䅉兙瑂䍁䅁䅋䙂䕁䅅䅕灁䑁䅳䅉䙂䝁䄰䅣獂䝁䄸入求䝁䅕䅉䍂䝁䅕杢求䝁䅙兡あ䡁䅍睏杁䕁䅫兢睂䝁䅅睙あ䍁䅁兓畂䡁䅙党穂䡁䅑兡畂䝁䅣睏杁䕁䄰䅓求䝁䅅䅢あ䝁䅧䅁剄杅䅁䅊䅁䕁䅕兢睂䝁䅷睢㕂䝁䅕党杁䕁䅉党畂䝁䅕杚灂䡁䅑督䅁䍁䝷䅁㙁䅁䅁兒瑂䡁䅁䅢療䡁䅫党求䍁䅁村求䝁䄴党浂䝁䅫䅤穂䑁䅳䅉䕂䝁䅕杢あ䝁䅫督あ䡁䅉入䅁䡁䩫䅁潃䅁䅁兒瑂䡁䅁䅢療䡁䅫党求䍁䅁村求䝁䄴党浂䝁䅫䅤穂䑁䅳䅉䕂䝁䅫睚灂䡁䅑兙獂䍁䅁村祂䝁䄸睡求䡁䅉兙湂䝁䅕睏杁䕁䅫杢橂䝁䄸兢求䍁䅁睕潂䝁䅅杣求䍁䅁兑湂䡁䅉党求䝁䄰党畂䡁䅑督㝁䍁䅁兒畂䝁䅑兌療䝁䅙兌䵂䝁䅫杚求䍁䅁䅕獂䝁䅅杢畂䝁䅫杢湂䅁䅁杅䅯䝁䅑䅁䙂䝁䄰䅣獂䝁䄸入求䝁䅕䅉䍂䝁䅕杢求䝁䅙兡あ䡁䅍睏杁䕁䅕杢歂䍁䄰睢浂䍁䄰䅔灂䝁䅙党杁䙁䅁䅢桂䝁䄴杢灂䝁䄴睚㝁䍁䅁睔畂䝁䅍睢獂䝁䄸睚㕂䅁䅁眷䅧䡁䅯䅁䙂䝁䄰䅣獂䝁䄸入求䝁䅕䅉䍂䝁䅕杢求䝁䅙兡あ䡁䅍睏杁䕁䅕杢歂䍁䄰睢浂䍁䄰䅔灂䝁䅙党杁䙁䅁䅢桂䝁䄴杢灂䝁䄴睚㝁䍁䅁兖あ䝁䅫䅢灂䡁䅑入杁䙁䅍睙桂䝁䅷党杁䙁䅍睢獂䝁䅅杣䅁䕁䭯䅁㉁䅁䅁兒瑂䡁䅁䅢療䡁䅫党求䍁䅁村求䝁䄴党浂䝁䅫䅤穂䑁䅳䅉卂䝁䅕睚啂䝁䅕睙潂䅁䅁眴䅯䕁䅯䅁䙂䝁䄰䅣獂䝁䄸入求䝁䅕䅉䍂䝁䅕杢求䝁䅙兡あ䡁䅍睏杁䙁䅍睢橂䝁䅫兙獂䍁䅁杕求䝁䅍杣ㅂ䝁䅫䅤灂䝁䄴睚䅁䵁剙䅁慁兂䅁兒瑂䡁䅁䅢療䡁䅫党祂䡁䅍䅉䥂䝁䄸䅢歂䝁䅫杢湂䡁䅍䅌杁䕁䅫杢橂䍁䄴䅌杁䡁䅑䅡祂䝁䄸兤湂䝁䅧䅉灂䡁䅑督杁䡁䅍兤楂䡁䅍兡歂䝁䅫兙祂䝁䅫党穂䍁䅷䅉療䡁䅁党祂䝁䅅䅤求䡁䅍䅉灂䝁䄴䅉あ䝁䅧党杁䝁䅍睢瑂䝁䄰党祂䝁䅍兡桂䝁䅷䅉睂䡁䅉睢睂䝁䅕杣あ䡁䅫䅉桂䝁䄴䅚杁䝁䅍兙穂䡁䅕兙獂䡁䅑入杁䝁䅫杢穂䡁䅕杣桂䝁䄴睙求䍁䅁兡畂䝁䅑兤穂䡁䅑杣㕂䍁䅁䅣祂䝁䅫兢桂䡁䅉兡獂䡁䅫䅉灂䝁䄴䅉あ䝁䅧党杁䙁䅕杢灂䡁䅑党歂䍁䅁睕あ䝁䅅䅤求䡁䅍杌杁䙁䅑䅡求䍁䅁睙療䝁䄰䅣桂䝁䄴入杁䝁䄸䅣求䡁䅉兙あ䝁䅕督杁䝁䅫杢杁䡁䅑睤療䍁䅁督求䝁䅣兢求䝁䄴䅤穂䍁䅷䅉䙂䝁䄰䅣獂䝁䄸入求䡁䅉督杁䝁䅅杢歂䍁䅁睑求䡁䅉兡あ䡁䅫杌杁䕁䅫䅤杁䝁䄸杚浂䝁䅕杣穂䍁䅁睤療䡁䅉睡求䡁䅉督湁䍁䅁睙療䝁䄰䅣求䝁䄴督桂䡁䅑兡療䝁䄴䅉灂䝁䄴督ㅂ䡁䅉兙畂䝁䅍党杁䡁䅑睢杁䡁䅍兢桂䝁䅷䅢杁䝁䅉兤穂䝁䅫杢求䡁䅍督求䡁䅍䅉灂䝁䄴䅉獂䝁䄸睤杁䡁䅑睢杁䝁䄰党歂䝁䅫兤瑂䍁䅁䅡桂䡁䅯兙祂䝁䅑䅉灂䝁䄴䅚ㅂ䡁䅍䅤祂䝁䅫党穂䍁䅁兤畂䝁䅑党祂䍁䅁䅤潂䝁䅕䅉䙂䝁䄰䅣獂䝁䄸入求䡁䅉督杁䝁䅅杢歂䍁䅁睑求䡁䅉兡あ䡁䅫䅉楂䡁䅉兙畂䝁䅑督畁䍁䅁䅖潂䝁䅕䅉橂䝁䄸兢睂䝁䅅杢㕂䍁䅁兢桂䡁䅉睡求䡁䅑督杁䝁䅫䅤穂䍁䅁䅣祂䝁䄸䅚ㅂ䝁䅍䅤穂䍁䅁䅤潂䡁䅉睢ㅂ䝁䅣䅡杁䝁䅷睢橂䝁䅅䅢獁䍁䅁杣求䝁䅣兡療䝁䄴兙獂䍁䅷䅉桂䝁䄴䅚杁䝁䄴兙あ䝁䅫睢畂䝁䅅䅢杁䝁䅅睚求䝁䄴䅤穂䍁䅁兙畂䝁䅑䅉楂䡁䅉睢牂䝁䅕杣穂䑁䅳䅉桂䝁䅷䅤求䡁䅉杢桂䡁䅑兡㉂䝁䅕䅉歂䝁䅫督あ䡁䅉兡楂䡁䅕䅤灂䝁䄸杢杁䝁䅍䅡桂䝁䄴杢求䝁䅷督㝁䍁䅁兙畂䝁䅑䅉畂䝁䅅䅤灂䝁䄸杢桂䝁䅷䅌杁䡁䅉党湂䝁䅫睢畂䝁䅅䅢獁䍁䅁兙畂䝁䅑䅉獂䝁䄸睙桂䝁䅷䅉あ䡁䅉兙歂䝁䅕䅉湂䡁䅉睢ㅂ䡁䅁督杁䝁䅅杢歂䍁䅁兙穂䡁䅍睢橂䝁䅫兙あ䝁䅫睢畂䡁䅍䅌杁䝁䅅督杁䡁䅣党獂䝁䅷䅉桂䡁䅍䅉歂䝁䅫杣求䝁䅍䅤獂䡁䅫䅉あ䝁䄸䅉橂䡁䅕督あ䝁䄸兢求䡁䅉督畁䍁䅁兒瑂䡁䅁䅢療䡁䅫党祂䡁䅍䅉䥂䝁䄸䅢歂䝁䅫杢湂䡁䅍䅌杁䕁䅫杢橂䍁䄴䅉㍂䝁䅅督杁䝁䅙睢ㅂ䝁䄴䅚求䝁䅑䅉灂䝁䄴䅉祁䑁䅁䅍睁䍁䅁兙畂䝁䅑䅉灂䡁䅍䅉楂䝁䅅督求䝁䅑䅉灂䝁䄴䅉䥂䝁䅕杢歂䝁䅕杣穂䝁䄸杢獁䍁䅁杔求䡁䅙兙歂䝁䅅杌䅁䙁坁䅁楃杂䅁兒畂䝁䅍睢瑂䡁䅁兙穂䡁䅍䅉䥂䝁䅕兙獂䡁䅑䅡杁䕁䅍睢祂䡁䅁睢祂䝁䅅䅤灂䝁䄸杢杁䡁䅁杣療䡁䅙兡歂䝁䅕督杁䡁䅁睢穂䡁䅑兌桂䝁䅍兤あ䝁䅕䅉潂䝁䅕兙獂䡁䅑䅡橂䝁䅅杣求䍁䅁督求䡁䅉杤灂䝁䅍党穂䍁䅁兡畂䍁䅁䅤潂䝁䅕䅉噂䝁䄴兡あ䝁䅕䅚杁䙁䅍䅤桂䡁䅑党穂䍁䅁兙畂䝁䅑䅉兂䡁䅕党祂䡁䅑睢杁䙁䅉兡橂䝁䄸杌杁䕁䅫䅤杁䝁䄸睤畂䡁䅍䅉桂䝁䄴䅚杁䝁䄸䅣求䡁䅉兙あ䝁䅕督杁䝁䅫杢睂䝁䅅䅤灂䝁䅕杢あ䍁䅁杣求䝁䅧兙楂䝁䅫䅢灂䡁䅑兙あ䝁䅫睢畂䍁䅁䅡療䡁䅍䅣灂䡁䅑兙獂䡁䅍䅉あ䝁䅧兙あ䍁䅁䅣祂䝁䄸杤灂䝁䅑党杁䝁䄰党歂䝁䅫睙桂䝁䅷䅌杁䝁䄴兤祂䡁䅍兡畂䝁䅣䅌杁䡁䅑䅡求䡁䅉兙睂䡁䅫䅌杁䝁䅅杢歂䍁䅁兙畂䝁䅍兡獂䝁䅷兙祂䡁䅫䅉穂䝁䅕杣㉂䝁䅫睙求䡁䅍杌杁䙁䅑䅡求䍁䅁睙療䝁䄰䅣桂䝁䄴入杁䡁䅁杣療䡁䅙兡歂䝁䅕督杁䡁䅍䅣求䝁䅍兡桂䝁䅷兡㙂䝁䅕䅚杁䡁䅉党潂䝁䅅杙灂䝁䅷兡あ䝁䅅䅤灂䡁䅙党杁䡁䅑杣求䝁䅅䅤瑂䝁䅕杢あ䍁䅁睢畂䍁䅁兙畂䍁䅁兡畂䡁䅁兙あ䝁䅫党畂䡁䅑䅉楂䝁䅅督灂䡁䅍䅉あ䝁䄸䅉睂䝁䅅䅤灂䝁䅕杢あ䡁䅍䅉㍂䝁䅧睢杁䝁䅧兙㉂䝁䅕䅉求䡁䅧䅣求䡁䅉兡求䝁䄴睙求䝁䅑䅉睂䝁䅧入穂䝁䅫睙桂䝁䅷䅉療䡁䅉䅉橂䝁䄸睚畂䝁䅫䅤灂䡁䅙党杁䝁䅑兡穂䝁䅅杙灂䝁䅷兡あ䝁䅫党穂䍁䅁睢祂䍁䅁兡畂䝁䅯兤祂䝁䅫党穂䍁䅁䅚ㅂ䝁䅕䅉あ䝁䄸䅉瑂䝁䅕䅚灂䝁䅍兙獂䍁䅁睙療䝁䄴䅚灂䡁䅑兡療䝁䄴督獁䍁䅁督ㅂ䝁䅍䅡杁䝁䅅督杁䡁䅍䅤祂䝁䄸睡求䡁䅍䅌杁䝁䅧兡睂䍁䅁杚祂䝁䅅睙あ䡁䅕杣求䡁䅍䅌杁䝁䅅杢歂䍁䅁杤桂䡁䅉兡療䡁䅕督杁䝁䅑党楂䝁䅫䅢灂䡁䅑兙あ䝁䅫杢湂䍁䅁杢求䡁䅕杣療䝁䅷睢湂䝁䅫睙桂䝁䅷䅉橂䝁䄸杢歂䝁䅫䅤灂䝁䄸杢穂䍁䄴䅉䩂䡁䅑䅉療䝁䅙杚求䡁䅉督杁䡁䅍党祂䡁䅙兡橂䝁䅕督杁䡁䅑䅡祂䝁䄸兤湂䝁䅧䅉あ䝁䅧党杁䕁䄰党歂䝁䅫睙桂䡁䅉党杁䡁䅁杣療䝁䅣杣桂䝁䄰䅉あ䝁䄸䅉浂䝁䅕䅚求䡁䅉兙獂䍁䅁睚療䡁䅙党祂䝁䄴兢求䝁䄴䅤獁䍁䅁兢桂䝁䄴兙湂䝁䅕䅚杁䝁䅍兙祂䝁䅕䅉睂䝁䅷兙畂䡁䅍䅉桂䝁䄴䅚杁䡁䅁杣灂䡁䅙兙あ䝁䅕䅉灂䝁䄴督ㅂ䡁䅉党祂䡁䅍䅌杁䡁䅍䅤桂䡁䅑党杁䝁䅣睢㉂䝁䅕杣畂䝁䄰党畂䡁䅑督獁䍁䅁兙畂䝁䅑䅉療䡁䅑䅡求䡁䅉䅉睂䝁䅅䅤灂䝁䅕杢あ䡁䅍杌杁䙁䅑䅡求䍁䅁睙療䝁䄰䅣桂䝁䄴入杁䡁䅣兙穂䍁䅁杚療䡁䅉兢求䡁䅉䅢㕂䍁䅁睡畂䝁䄸睤畂䍁䅁兙穂䍁䅁䅓求䝁䅅䅢あ䝁䅧睕療䡁䅕䅤潂䍁䅁睑療䡁䅉䅣療䡁䅉兙あ䝁䅫睢畂䍁䅁兙畂䝁䅑䅉橂䝁䅧兙畂䝁䅣党歂䍁䅁兡あ䡁䅍䅉畂䝁䅅兢求䍁䅁䅤療䍁䅁兒畂䝁䅍睢瑂䡁䅁兙穂䡁䅍䅉䥂䝁䅕兙獂䡁䅑䅡杁䕁䅍睢祂䡁䅁睢祂䝁䅅䅤灂䝁䄸杢杁䝁䅫杢杁䕁䅯兙畂䡁䅕兙祂䡁䅫䅉祁䑁䅁免㑁䍁䄴䅉啂䝁䅧党杁䝁䅍睢瑂䡁䅁兙畂䡁䅫䅉㍂䝁䅅督杁䝁䅫杢橂䝁䄸杣睂䝁䄸杣桂䡁䅑党歂䍁䅁兡畂䍁䅁免㕁䑁䅧䅎杁䝁䅅杢歂䍁䅁兡穂䍁䅁杙桂䡁䅍党歂䍁䅁兡畂䍁䅁村灂䡁䅉兢灂䝁䄴睚潂䝁䅅兢獁䍁䅁兑獂䝁䅅杙桂䝁䄰兙畁䅁䅁剕䅙䕁䝉䅁䙂䝁䄴睙療䡁䅉党杁䕁䅍兙睂䝁䅫䅤桂䝁䅷䅉䡂䡁䅉睢ㅂ䡁䅁䅌杁䕁䅫杢橂䍁䄴䅌杁䝁䅅䅉穂䡁䅁党橂䝁䅫兙獂䡁䅑入杁䝁䅙兡畂䝁䅅杢橂䝁䅕䅉橂䝁䄸兢睂䝁䅅杢㕂䍁䅷䅉睂䡁䅉睢㉂䝁䅫䅚求䡁䅍䅉歂䝁䅕杙あ䍁䅁杣求䝁䅍睢㉂䝁䅕杣㕂䍁䅁督療䝁䅷兤あ䝁䅫睢畂䡁䅍䅉桂䝁䄴䅚杁䝁䄸䅤潂䝁䅕杣杁䡁䅉党獂䝁䅅䅤求䝁䅑䅉穂䝁䅕杣㉂䝁䅫睙求䡁䅍䅉浂䝁䄸杣杁䝁䅍睢畂䡁䅍兤瑂䝁䅕杣穂䍁䅁兙橂䡁䅉睢穂䡁䅍䅉浂䝁䅫杢桂䝁䄴睙灂䝁䅅䅢杁䝁䅅督穂䝁䅕䅤穂䍁䅁睤療䡁䅉䅢歂䡁䅣兡歂䝁䅕杌杁䙁䅑䅡求䍁䅁睙療䝁䄰䅣桂䝁䄴入杁䡁䅁兤祂䝁䅍䅡桂䡁䅍党穂䍁䅁䅣療䡁䅉䅤浂䝁䄸䅢灂䝁䄸督杁䝁䄸杚杁䝁䅑党浂䝁䅅兤獂䡁䅑党歂䍁䅁睙療䝁䄴督ㅂ䝁䄰党祂䍁䅁杣求䝁䅍党灂䡁䅙兙楂䝁䅷党穂䍁䅁兙あ䍁䅁䅚求䝁䅕䅣杁䝁䅑兡穂䝁䅍睢ㅂ䝁䄴䅤穂䍁䅁䅤療䍁䅁杚桂䝁䅍党杁䡁䅙兙獂䡁䅕党獁䍁䅁兙穂䍁䅁睤求䝁䅷䅢杁䝁䅅督杁䝁䄰兙畂䝁䅅睚求䡁䅍䅉あ䝁䅧党瑂䍁䅁杙㕂䍁䅁睤療䡁䅉睡灂䝁䄴睚杁䡁䅣兡あ䝁䅧䅉灂䝁䄴䅚灂䡁䅙兡歂䡁䅕兙獂䡁䅍䅉桂䡁䅍䅉あ䝁䅧党㕂䍁䅁杣求䡁䅁兙㕂䍁䅁䅤潂䝁䅕兡祂䍁䅁睢楂䝁䅷兡湂䝁䅅䅤灂䝁䄸杢穂䍁䅁兙畂䝁䅑䅉㍂䝁䄸杣牂䡁䅍䅉あ䝁䄸睤桂䡁䅉䅚杁䝁䅙兡畂䝁䅅杢橂䝁䅫兙獂䍁䅁杣求䝁䅍睢㉂䝁䅕杣㕂䍁䄴䅉䩂䡁䅑䅉灂䡁䅍䅉桂䝁䅷督療䍁䅁兡畂䡁䅙睢獂䡁䅙党歂䍁䅁兡畂䍁䅁䅤潂䝁䅕䅉睂䡁䅉睢㉂䝁䅫督灂䝁䄸杢杁䝁䄸杚杁䝁䅕兙祂䝁䅷入杁䡁䅍䅤桂䝁䅣党杁䝁䅍睢獂䝁䅷党橂䡁䅑兡療䝁䄴䅌杁䝁䅉兤穂䝁䅫杢求䡁䅍督杁䡁䅁杣療䝁䅍党穂䡁䅍䅉療䡁䅕䅤穂䝁䄸兤祂䝁䅍兡畂䝁䅣䅌杁䝁䅅杢歂䍁䅁睙療䝁䄴䅤灂䝁䄴睚求䝁䄴䅤杁䝁䅍睢獂䝁䅷党橂䡁䅑兡療䝁䄴䅉穂䝁䅕杣㉂䝁䅫睙求䡁䅍杌杁䕁䅫杢杁䝁䅅䅚歂䝁䅫䅤灂䝁䄸杢獁䍁䅁䅤潂䝁䅕䅉橂䝁䄸兢睂䝁䅅杢㕂䍁䅁党畂䝁䅣兙湂䝁䅕督杁䝁䅫杢杁䝁䅑党楂䡁䅑䅉穂䝁䅕杣㉂䝁䅫睙灂䝁䄴睚杁䝁䅅杢歂䍁䅁睢あ䝁䅧党祂䍁䅁䅣療䡁䅉䅤浂䝁䄸䅢灂䝁䄸䅉瑂䝁䅅杢桂䝁䅣党瑂䝁䅕杢あ䍁䅁督求䡁䅉杤灂䝁䅍党穂䍁䅁䅤療䍁䅁睙祂䝁䅕䅚灂䡁䅑䅉療䡁䅉兡湂䝁䅫杢桂䡁䅑睢祂䍁䅁杚療䡁䅉䅉畂䝁䄸杢瑁䡁䅁党祂䝁䅙睢祂䝁䄰兡畂䝁䅣䅉獂䝁䄸兙畂䡁䅍杌杁䕁䅙兤祂䡁䅑䅡求䡁䅉䅌杁䝁䅫䅤杁䝁䄸杚浂䝁䅕杣穂䍁䅁睙祂䝁䅕䅚灂䡁䅑䅉瑂䝁䅅杢桂䝁䅣党瑂䝁䅕杢あ䍁䅁督求䡁䅉杤灂䝁䅍党穂䍁䄴䅉䙂䝁䄴睙療䡁䅉党杁䕁䅍兙睂䝁䅫䅤桂䝁䅷䅉䡂䡁䅉睢ㅂ䡁䅁䅌杁䕁䅫杢橂䍁䄴䅉㍂䝁䅅督杁䝁䅫杢橂䝁䄸杣睂䝁䄸杣桂䡁䅑党歂䍁䅁兡畂䍁䅁免㕁䑁䅫兏杁䝁䅅杢歂䍁䅁兡穂䍁䅁䅡求䝁䅅䅚硂䡁䅕兙祂䡁䅑党祂䝁䅕䅚杁䝁䅫杢杁䙁䅍兙畂䍁䅁䅒灂䝁䅕睚療䍁䅷䅉䑂䝁䅅䅢灂䝁䅙睢祂䝁䄴兡桂䍁䄴䅁呂杆䅁䅡䅁䕁䅕杢橂䡁䅉入睂䡁䅑兡療䝁䄴睏杁䕁䅑兙あ䝁䅅䅉兂䡁䅉睢あ䝁䅕睙あ䝁䅫睢畂䑁䅳䅉䕂䝁䅅䅤桂䍁䅁睑求䝁䄴䅤求䡁䅉䅉啂䝁䅕睙潂䝁䄴睢獂䝁䄸睚㕂䅁䅁杰䅙䑁偯䅁䙂䝁䄴党祂䙁䅍入穂䍁䅁党畂䝁䅣兙湂䝁䅕督杁䝁䅫杢杁䡁䅑䅡求䍁䅁䅣祂䝁䄸杤灂䡁䅍兡療䝁䄴䅉療䝁䅙䅉穂䡁䅑睢祂䝁䅕䅚杁䝁䅕杢求䡁䅉睚㕂䍁䅁督療䝁䅷兤あ䝁䅫睢畂䡁䅍䅉浂䝁䄸杣杁䝁䅫杢歂䡁䅕督あ䡁䅉兡桂䝁䅷䅉桂䡁䅁䅣獂䝁䅫睙桂䡁䅑兡療䝁䄴督杁䡁䅣睢祂䝁䅷䅚㍂䝁䅫䅚求䍁䄴䅉䩂䡁䅑䅉療䡁䅁党祂䝁䅅䅤求䡁䅍䅉灂䝁䄴䅉浂䝁䄸兤祂䍁䅁督求䝁䅣兢求䝁䄴䅤穂䑁䅯䅉䙂䝁䄴党祂䝁䅣入杁䙁䅍入穂䡁䅑党瑂䡁䅍䅌杁䕁䄰睢あ䝁䅫杤求䍁䅁䅕療䡁䅣党祂䍁䅷䅉呂䡁䅁党橂䝁䅫兙獂䡁䅑入獁䍁䅁兙畂䝁䅑䅉佂䝁䅕睤杁䙁䅙党畂䡁䅑兤祂䝁䅕督畁䍁䅁䅖潂䝁䅕䅉䙂䝁䄴党祂䝁䅣入杁䙁䅍入穂䡁䅑党瑂䡁䅍䅉穂䝁䅕睚瑂䝁䅕杢あ䍁䅁睢浂䝁䅙党祂䡁䅍䅉ㅂ䝁䄴兡畂䡁䅑党祂䡁䅉兤睂䡁䅑兡楂䝁䅷党杁䡁䅁睢㍂䝁䅕杣杁䡁䅍入穂䡁䅑党瑂䡁䅍䅉潁䙁䅕䅕呂䍁䅫䅉桂䡁䅁䅣獂䝁䅫睙桂䡁䅑兡療䝁䄴督杁䝁䅙睢祂䍁䅁睙療䝁䄰䅣ㅂ䡁䅑党祂䍁䅁兙畂䝁䅑䅉橂䝁䄸兢睂䡁䅕䅤求䡁䅉兌橂䝁䄸杢あ䡁䅉睢獂䝁䅷党歂䍁䅁督㕂䡁䅍䅤求䝁䄰督獁䍁䅁兙穂䍁䅁睤求䝁䅷䅢杁䝁䅅督杁䡁䅑党獂䝁䅕睙療䝁䄰兢ㅂ䝁䄴兡橂䝁䅅䅤灂䝁䄸杢穂䍁䅁督㕂䡁䅍䅤求䝁䄰督㝁䍁䅁督㍂䝁䅫䅤橂䝁䅧睚求䝁䅅杣杁䝁䅅杢歂䍁䅁党獂䝁䅕睙あ䡁䅉兡橂䝁䅅䅢杁䝁䅍睢畂䡁䅑杣療䝁䅷䅉穂䡁䅫督あ䝁䅕兢穂䍁䅁兤穂䝁䅕䅚杁䝁䅫杢杁䝁䅫杢歂䡁䅕督あ䡁䅉兡桂䝁䅷䅉浂䝁䅅睙灂䝁䅷兡あ䝁䅫党穂䍁䅁兙畂䝁䅑䅉求䝁䅷党橂䡁䅑杣灂䝁䅍䅉ㅂ䡁䅑兡獂䝁䅫䅤灂䝁䅕督獁䍁䅁䅢桂䡁䅉睚求䍁䄰督橂䝁䅅䅢求䍁䅁党畂䝁䅕杣湂䡁䅫䅉穂䡁䅑睢祂䝁䅅睚求䍁䅷䅉桂䝁䄴䅚杁䝁䅕杢求䡁䅉睚㕂䍁䅁䅣灂䡁䅁党獂䝁䅫杢求䡁䅍睏杁䝁䅫杢あ䝁䅕睚祂䝁䅅䅤求䝁䅑䅉睂䝁䄸睤求䡁䅉䅉穂䝁䄸䅢ㅂ䡁䅑兡療䝁䄴督杁䝁䅅杢歂䍁䅁督求䡁䅉杤灂䝁䅍党穂䍁䅁䅤療䍁䅁杙祂䝁䄸兙歂䝁䅉兙畂䝁䅑䅌杁䡁䅑党獂䝁䅕睙療䝁䄰䅌杁䝁䅑兙あ䝁䅅䅉橂䝁䅕杢あ䝁䅕杣獁䍁䅁兙畂䝁䅑䅉祂䝁䅕杢求䡁䅣兙楂䝁䅷党杁䝁䅅杢歂䍁䅁兡畂䝁䅑兤穂䡁䅑杣灂䝁䅅䅢杁䝁䅍兤穂䡁䅑睢瑂䝁䅕杣穂䑁䅳䅉桂䝁䄴䅚杁䡁䅑䅡求䡁䅉兢桂䝁䅷䅢㕂䍁䅁兢桂䝁䄴兙湂䝁䅕䅚杁䝁䅍兙楂䝁䅫杢求䡁䅑督杁䝁䅅杢歂䍁䅁党畂䝁䅍䅢療䡁䅍兤祂䝁䅕督杁䝁䅙睢祂䍁䅁党獂䝁䅕睙あ䡁䅉睢畂䝁䅫睙杁䝁䅕兣ㅂ䝁䅫䅣瑂䝁䅕杢あ䍁䅁兙畂䝁䅑䅉楂䝁䅅䅤あ䝁䅕杣灂䝁䅕督畁䍁䅁䅖潂䝁䅕䅉乂䝁䄸䅤灂䡁䅙党杁䙁䅁睢㍂䝁䅕杣杁䡁䅍党湂䝁䄰党畂䡁䅑䅉睂䡁䅉睢㉂䝁䅫䅚求䡁䅍䅉睂䝁䄸睤求䡁䅉䅉穂䝁䄸䅢ㅂ䡁䅑兡療䝁䄴督杁䝁䅙睢祂䍁䅁党獂䝁䅕睙あ䡁䅉兡橂䍁䅁兡畂䝁䅑兤穂䡁䅑杣灂䝁䅅䅢杁䝁䅙睢祂䝁䅳䅢灂䝁䅙䅤穂䍁䅁兤穂䝁䅕䅚杁䝁䅫杢杁䝁䄰兙畂䡁䅕杚桂䝁䅍䅤ㅂ䡁䅉兡畂䝁䅣䅌杁䡁䅣兙祂䝁䅕䅡療䡁䅕督灂䝁䄴睚獁䍁䅁兙畂䝁䅑䅉療䡁䅑䅡求䡁䅉䅉瑂䝁䅅䅤求䡁䅉兡桂䝁䅷䅉潂䝁䅅杢歂䝁䅷兡畂䝁䅣䅉桂䡁䅁䅣獂䝁䅫睙桂䡁䅑兡療䝁䄴督獁䍁䅁兙穂䍁䅁睤求䝁䅷䅢杁䝁䅅督杁䝁䅅兤あ䝁䄸兢桂䡁䅑党歂䍁䅁睚ㅂ䝁䅫䅚求䝁䅑䅉㉂䝁䅕䅡灂䝁䅍䅢求䡁䅍䅌杁䝁䄰兡畂䝁䅫杢湂䍁䅁党硂䡁䅕兡睂䝁䄰党畂䡁䅑䅌杁䝁䅅杢歂䍁䅁䅚灂䝁䅕督求䝁䅷䅉獂䝁䄸睙療䝁䄰睢あ䝁䅫杤求䍁䅁督あ䝁䅅杣あ䝁䅫杢湂䍁䅁兙畂䝁䅑䅉療䡁䅑䅡求䡁䅉䅉祂䝁䅅兡獂䍁䅁党硂䡁䅕兡睂䝁䄰党畂䡁䅑杌杁䙁䅑䅡求䍁䅁睕睂䝁䅕睙灂䝁䅅䅢あ䡁䅫䅉療䝁䅙杚求䡁䅉督杁䝁䅉兙あ䡁䅑党祂䝁䅫党穂䍁䅁杚療䡁䅉䅉穂䡁䅑兙祂䡁䅑兡畂䝁䅣䅌杁䝁䅷兡湂䝁䅧䅤灂䝁䄴睚獁䍁䅁兙畂䝁䅑䅉灂䝁䅣杢灂䡁䅑兡療䝁䄴䅉桂䡁䅁䅣獂䝁䅫睙桂䡁䅑兡療䝁䄴督杁䝁䅫杢杁䝁䅅兤あ䝁䄸兢療䡁䅑兡㉂䝁䅕䅉桂䝁䄴䅚杁䝁䄸杤求䡁䅉兌あ䝁䅧党瑁䡁䅉睢桂䝁䅑䅉あ䡁䅉兤橂䝁䅳督㝁䍁䅁兙畂䝁䅑䅉求䝁䄴党祂䝁䅣入杁䡁䅍睢獂䡁䅕䅤灂䝁䄸杢穂䍁䅁杚療䡁䅉䅉穂䝁䅅䅤求䝁䅷䅢灂䡁䅑党穂䍁䅷䅉穂䡁䅁兙橂䝁䅕睙祂䝁䅅杚あ䍁䅷䅉橂䝁䄸兢瑂䝁䅕杣橂䝁䅫兙獂䍁䅁兙灂䡁䅉睙祂䝁䅅杚あ䍁䅷䅉瑂䝁䅫䅢灂䡁䅑兙祂䡁䅫䅉獂䝁䅅杢歂䍁䅁杤求䝁䅧兡橂䝁䅷党穂䍁䅷䅉桂䝁䅫杣橂䡁䅉兙浂䡁䅑䅌杁䡁䅍兤楂䝁䄰兙祂䝁䅫杢求䡁䅍䅌杁䡁䅍䅡灂䡁䅁督獁䍁䅁兙畂䝁䅑䅉療䡁䅑䅡求䡁䅉䅉あ䝁䅅睙あ䝁䅫睙桂䝁䅷䅉㉂䝁䅕䅡灂䝁䅍䅢求䡁䅍䅌杁䝁䅅督杁䡁䅣党獂䝁䅷䅉桂䡁䅍䅉瑂䝁䅕䅚灂䝁䅍兙獂䍁䅁䅚求䡁䅙兡橂䝁䅕督杁䝁䅅杢歂䍁䅁党硂䡁䅕兡睂䝁䄰党畂䡁䅑杌杁䙁䅑䅡求䍁䅁杔求䡁䅣䅉坂䝁䅕杢あ䡁䅕杣求䍁䅁督求䝁䅣兢求䝁䄴䅤杁䡁䅁杣療䡁䅙兡歂䝁䅕督杁䝁䅕杢求䡁䅉睚㕂䍁䅁督あ䝁䄸杣桂䝁䅣党杁䝁䅅杢歂䍁䅁兢桂䝁䄴兙湂䝁䅕兢求䝁䄴䅤杁䡁䅍入穂䡁䅑党瑂䡁䅍䅉浂䝁䄸杣杁䝁䅑党瑂䝁䅅杢歂䍁䅁睙潂䝁䅅杣湂䝁䅕䅉祂䝁䅕䅚ㅂ䝁䅍䅤灂䝁䄸杢獁䍁䅁兤あ䝁䅫䅢灂䡁䅑入杁䝁䅉兙橂䝁䅳兌ㅂ䡁䅁䅉睂䝁䄸睤求䡁䅉䅌杁䝁䅅杢歂䍁䅁䅚㕂䝁䄴兙瑂䝁䅫睙杁䝁䅙兙穂䡁䅑䅉橂䝁䅧兙祂䝁䅣兡畂䝁䅣䅉浂䝁䄸杣杁䝁䅕䅢求䝁䅍䅤祂䝁䅫睙杁䡁䅙党潂䝁䅫睙獂䝁䅕督畁䍁䅁䅖潂䝁䅕䅉橂䝁䄸兢睂䝁䅅杢㕂䍁䅁兙獂䡁䅍睢杁䝁䄸杚浂䝁䅕杣穂䍁䅁杙桂䡁䅑䅤求䡁䅉入杁䝁䅍䅡桂䡁䅉睚求䡁䅉督獁䍁䅁䅣療䡁䅣党祂䍁䅁党硂䡁䅕兡睂䝁䄰党畂䡁䅑䅌杁䝁䅉兙あ䡁䅑党祂䡁䅫䅉桂䝁䅍睙求䡁䅍督療䡁䅉兡求䡁䅍䅌杁䝁䅅杢歂䍁䅁睢ㅂ䡁䅑䅚療䝁䄸杣杁䝁䅍兙楂䝁䅫杢求䡁䅑䅉求䝁䄴睙獂䝁䄸督ㅂ䡁䅉党穂䍁䅷䅉桂䡁䅍䅉㍂䝁䅕䅢獂䍁䅁兙穂䍁䅁杣求䝁䅷兙あ䝁䅕䅚杁䝁䅅杚あ䝁䅕杣瑁䝁䄰兙祂䝁䅳党あ䍁䅁兙畂䝁䅑䅉橂䡁䅕督あ䝁䄸兢求䡁䅉兌穂䡁䅕䅣睂䝁䄸杣あ䍁䅁督求䡁䅉杤灂䝁䅍党穂䍁䅁杚療䡁䅉䅉灂䝁䄴䅚ㅂ䡁䅍䅤祂䝁䅫兙獂䍁䅁杙桂䡁䅑䅤求䡁䅉兡求䡁䅍杌杁䕁䅫䅤杁䡁䅍党獂䝁䅷督杁䝁䅫䅤穂䍁䅁䅣祂䝁䄸䅚ㅂ䝁䅍䅤穂䍁䅁䅤潂䡁䅉睢ㅂ䝁䅣䅡杁䝁䅅䅉畂䝁䅕䅤㍂䝁䄸杣牂䍁䅁睢浂䍁䅁䅚灂䡁䅍䅤祂䝁䅫杙ㅂ䡁䅑睢祂䡁䅍䅌杁䝁䅫杢歂䝁䅕䅣求䝁䄴䅚求䝁䄴䅤杁䡁䅉党睂䡁䅉党穂䝁䅕杢あ䝁䅅䅤灂䡁䅙党穂䍁䅷䅉桂䝁䄴䅚杁䝁䅫杢あ䝁䅕杣畂䝁䅅䅢杁䡁䅍兙獂䝁䅕督杁䝁䅙睢祂䝁䅍党穂䍁䄴䅉啂䝁䅧党杁䝁䅍睢瑂䡁䅁兙畂䡁䅫䅉㍂䝁䅅督杁䝁䅙睢祂䝁䄰党祂䝁䅷入杁䝁䅳杢療䡁䅣杢杁䝁䅅督杁䙁䅫兤桂䡁䅍兙獁䍁䅁兓畂䝁䅍杌杁䝁䅅杢歂䍁䅁睙潂䝁䅅杢湂䝁䅕䅚杁䝁䅫䅤穂䍁䅁杢桂䝁䄰党杁䡁䅑睢杁䕁䅕杢求䡁䅉睕㕂䡁䅍䅉灂䝁䄴䅉䭂䝁䅅杢ㅂ䝁䅅杣㕂䍁䅁杍睁䑁䅁免畁䍁䅁兒畂䝁䅕杣呂䡁䅫督杁䡁䅣兙穂䍁䅁杚療䡁䅕杢歂䝁䅕䅚杁䝁䅫杢杁䑁䅅兏㕁䑁䅅䅉桂䝁䄴䅚杁䝁䅫督杁䝁䅧党桂䝁䅑兣ㅂ䝁䅅杣あ䝁䅕杣求䝁䅑䅉灂䝁䄴䅉卂䝁䅕兙歂䝁䅫杢湂䍁䅷䅉兂䝁䅕杢畂䡁䅍入獂䡁䅙兙畂䝁䅫兙畁䅁䅁䉗䅙䍁偙䅁䙂䝁䄴党祂䝁䅣兡㙂䝁䅕杣杁䕁䅧睢獂䝁䅑兡畂䝁䅣督獁䍁䅁兓畂䝁䅍杌獁䍁䅁䅤療䝁䅣党あ䝁䅧党祂䍁䅁睤灂䡁䅑䅡杁䝁䅫䅤穂䍁䅁督ㅂ䝁䅉督灂䝁䅑兡桂䡁䅉兡求䡁䅍䅌杁䝁䄰兙畂䡁䅕杚桂䝁䅍䅤ㅂ䡁䅉党穂䍁䅷䅉瑂䝁䅅杣牂䝁䅕䅤穂䍁䅷䅉桂䝁䄴䅚杁䝁䅑兡穂䡁䅑杣灂䝁䅉兤あ䝁䅕督杁䝁䅧睢ㅂ䡁䅍党潂䝁䄸䅢歂䍁䅁杙桂䡁䅑䅤求䡁䅉兡求䡁䅍䅌杁䡁䅍䅣求䝁䅍兡桂䝁䅷䅤㕂䍁䅁杙桂䡁䅑䅤求䡁䅉兡求䡁䅍䅌杁䝁䅅杢歂䍁䅁䅢灂䝁䅣䅡あ䝁䅫杢湂䍁䅁䅣祂䝁䄸䅚ㅂ䝁䅍䅤穂䍁䅁睤療䡁䅉䅢歂䡁䅣兡歂䝁䅕杌杁䕁䅫䅤杁䝁䄸杚浂䝁䅕杣穂䍁䅁䅢灂䡁䅑䅡灂䡁䅕兢獁䍁䅁兙獂䝁䅳兙獂䝁䅫杢求䍁䅷䅉橂䝁䅅杣楂䝁䄸杢杁䡁䅯兡畂䝁䅍䅌杁䝁䄴兡橂䝁䅳党獂䍁䅁兢求䡁䅑兙獂䍁䅁䅡㕂䝁䅑杣灂䝁䅑党獁䍁䅁来灂䝁䄴睙杁䝁䅅兡祂䍁䅷䅉桂䝁䄴䅚杁䡁䅍兡獂䡁䅙党祂䍁䅁睢㑂䝁䅫䅚求䍁䅁杙桂䡁䅑䅤求䡁䅉兡求䡁䅍䅉ㅂ䝁䄴䅚求䡁䅉䅉あ䝁䅧党杁䕁䅕杢求䡁䅉睚灂䡁䅯党祂䍁䅷䅉䙂䡁䅙党祂䝁䅕兙歂䡁䅫䅌杁䝁䅅杢歂䍁䅁杕桂䡁䅫睢㉂䝁䅅睙杁䝁䅉杣桂䝁䄴䅚穂䑁䅳䅉睂䡁䅉兡瑂䝁䅅杣㕂䍁䅷䅉祂䝁䅕睙潂䝁䅅杣湂䝁䅕兙楂䝁䅷党獁䍁䅁督睂䝁䅕睙灂䝁䅅䅢あ䡁䅫䅌杁䝁䅅杢歂䍁䅁䅡求䝁䅅杣灂䝁䄴睚杁䝁䅅兡歂䍁䅁杙桂䡁䅑䅤求䡁䅉兡求䡁䅍睏杁䝁䅅杢歂䍁䅁䅡桂䝁䄴䅚潂䝁䅕䅢歂䍁䅷䅉潂䝁䅕兙歂䝁䅷兡湂䝁䅧䅤穂䍁䅷䅉獂䝁䅅杢あ䝁䅕杣畂䡁䅍䅌杁䝁䅅杢歂䍁䅁兙祂䝁䅕兙杁䝁䅷兡湂䝁䅧䅤穂䍁䅷䅉桂䡁䅍䅉㍂䝁䅕䅢獂䍁䅁兙穂䍁䅁杚獂䝁䅅督潂䝁䅷兡湂䝁䅧䅤穂䍁䅁兤畂䝁䅑党祂䍁䅁䅤潂䝁䅕䅉䥂䝁䅅杣歂䍁䅁睑桂䡁䅍党獁䍁䅁䅒療䝁䅷䅣潂䝁䅫杢獁䍁䅁兙畂䝁䅑䅉塂䝁䅕兙あ䝁䅧党祂䙁䅉党桂䝁䅑入杁䝁䅉杣桂䝁䄴䅚穂䍁䄴䅉啂䝁䅧党杁䝁䅍睢瑂䡁䅁兙畂䡁䅫䅉獂䝁䅫睙求䝁䄴督求䡁䅍䅉あ䝁䅧党杁䕁䅕杢求䡁䅉睚灂䡁䅯党祂䍁䅷䅉卂䝁䅅入療䡁䅙兙橂䍁䅷䅉桂䝁䄴䅚杁䕁䅕杤求䡁䅉党桂䝁䅑入杁䝁䅉杣桂䝁䄴䅚穂䍁䅁䅤療䍁䅁睙療䝁䄰䅣桂䝁䄴兡求䡁䅍䅉歂䝁䅕杤求䝁䅷睢睂䝁䅫杢湂䍁䅁睙療䝁䄴督ㅂ䝁䄰党祂䍁䅁督療䝁䅷兤あ䝁䅫睢畂䡁䅍䅉灂䝁䄴䅉穂䝁䄸䅢桂䡁䅉䅌杁䝁䅅兤あ䝁䄸兢療䡁䅑兡㉂䝁䅕䅉楂䝁䅅䅤あ䝁䅕杣灂䝁䅕督獁䍁䅁䅣療䡁䅉䅤桂䝁䅉䅢求䍁䅁䅣療䡁䅣党祂䍁䅁杚療䡁䅉䅉橂䡁䅉兡あ䝁䅫睙桂䝁䅷䅉歂䝁䅕杤灂䝁䅍党穂䍁䅷䅉湂䝁䅕杢求䡁䅉兙あ䝁䄸杣穂䍁䅷䅉睂䝁䄸睤求䡁䅉䅉あ䝁䄸睢獂䡁䅍䅌杁䝁䅧睢ㅂ䡁䅍党潂䝁䄸䅢歂䍁䅁䅢灂䝁䅣䅡あ䍁䅁杙ㅂ䝁䅷杙穂䍁䅷䅉桂䝁䄴䅚杁䝁䄸䅤潂䝁䅕杣杁䝁䅷兡湂䝁䅧䅤灂䝁䄴睚杁䡁䅁杣療䝁䅑兤橂䡁䅑督畁䍁䅁兓畂䍁䅁兙歂䝁䅑兡あ䝁䅫睢畂䍁䅷䅉灂䡁䅑䅉歂䝁䅕督灂䝁䅣杢穂䍁䅁兙畂䝁䅑䅉瑂䝁䅅杣牂䝁䅕䅤穂䍁䅁兙ㅂ䡁䅑睢瑂䝁䄸䅤灂䡁䅙党杁䝁䅙杣桂䝁䅣杣桂䝁䄴睙求䍁䅁兙畂䝁䅑䅉桂䡁䅁䅣求䝁䅅杣桂䝁䄴睙求䍁䅁䅣祂䝁䄸䅚ㅂ䝁䅍䅤穂䍁䅷䅉灂䝁䄴睙獂䡁䅕䅚灂䝁䄴睚杁䡁䅁杣療䡁䅑党橂䡁䅑兙畂䡁䅑督獁䍁䅁睤灂䡁䅁党穂䍁䅷䅉あ䝁䅫杣求䍁䅁兙畂䝁䅑䅉㍂䝁䅧党求䝁䅷䅉橂䝁䅅杣求䍁䅁䅣祂䝁䄸䅚ㅂ䝁䅍䅤穂䍁䅷䅉湂䝁䅷兙穂䡁䅍䅉橂䝁䅷党桂䝁䄴党祂䡁䅍䅌杁䝁䅷党桂䡁䅑䅡求䡁䅉䅉橂䝁䅅杣求䍁䅁䅣祂䝁䄸䅚ㅂ䝁䅍䅤穂䍁䅷䅉桂䝁䅫杣杁䝁䅙杣求䡁䅍䅡求䝁䄴党祂䡁䅍䅌杁䝁䅅杢歂䍁䅁睤桂䡁䅍䅡求䡁䅍䅉あ䝁䄸䅉橂䝁䅷党桂䝁䄴䅌杁䡁䅍䅡灂䝁䄴党獁䍁䅁杣求䝁䅙杣求䡁䅍䅡獁䍁䅁兙畂䝁䅑䅉睂䡁䅉睢あ䝁䅕睙あ䍁䅁兡畂䡁䅑党祂䝁䅫睢祂䍁䅁兙畂䝁䅑䅉求䡁䅧䅤求䡁䅉兡療䡁䅉䅉桂䡁䅕䅤療䝁䄰睢楂䝁䅫䅢求䍁䅁督ㅂ䡁䅉杚桂䝁䅍党穂䍁䅁兤畂䝁䅑党祂䍁䅁䅤潂䝁䅕䅉䉂䡁䅉兢療䡁䅉䅉䉂䝁䅷䅢獁䍁䅁杔ㅂ䍁䅁杒灂䝁䄴兡穂䝁䅧䅌杁䙁䅉党浂䡁䅉党穂䝁䅧䅉婂䝁䄸兤祂䍁䅁睑桂䡁䅉光獁䍁䅁䅔䙂䙁䅧睔䵂䍁䅷䅉䙂䝁䅅睚獂䝁䅕䅉偂䝁䄴党獁䍁䅁杔䙂䙁䅙杕瑁䕁䅑兖䵂䕁䅷䅌杁䕁䅍兙獂䝁䅫杚療䡁䅉杢灂䝁䅅䅉呂䝁䅍党畂䡁䅑督獁䍁䅁䅒祂䝁䅫杤求䝁䄴䅌杁䕁䅉兙潂䝁䅅兢桂䍁䅁杊杁䕁䅍睢獁䍁䅁睑桂䡁䅉杢ㅂ䍁䅷䅉䡂䡁䅉兙畂䝁䅑䅉兂䡁䅉兡㑂䍁䅷䅉䱂䝁䅫䅤獁䍁䅁䅖求䝁䄰䅣療䍁䅷䅉桂䝁䄴䅚杁䕁䅍党畂䡁䅑杣桂䝁䅷督ㅂ䝁䅷䅉楂䡁䅉兙畂䝁䅑督㝁䍁䅁睕啂䙁䅁䅉楂䡁䅉兙畂䝁䅑党歂䍁䅁杚ㅂ䝁䅕䅢杁䝁䅅杢歂䍁䅁睢灂䝁䅷䅉桂䝁䅑䅚灂䡁䅑兡㉂䝁䅕督獁䍁䅁杚ㅂ䝁䄴睙あ䝁䅫睢畂䝁䅅䅢杁䝁䅙䅢ㅂ䝁䅫䅚穂䍁䅷䅉桂䝁䄴䅚杁䝁䄸䅤潂䝁䅕杣杁䡁䅁党祂䝁䅙睢祂䝁䄰兙畂䝁䅍党杁䝁䅍䅡求䝁䄰兡橂䝁䅅䅢杁䡁䅁杣療䝁䅑兤橂䡁䅑督㝁䍁䅁兙畂䝁䅑䅉歂䝁䄸兌灂䡁䅑兌㕂䝁䄸兤祂䡁䅍党獂䝁䅙䅉桂䡁䅕䅤療䝁䄰睢あ䝁䅫杤求䍁䅁兙灂䡁䅉䅉橂䝁䄸杢歂䝁䅫䅤灂䝁䄸杢灂䝁䄴睚杁䡁䅉党橂䝁䅧兙祂䝁䅣党杁䡁䅁杣療䝁䅑兤橂䡁䅑督杁䡁䅕杢歂䝁䅕杣杁䡁䅑䅡求䍁䅁兑癁䕁䅍䅉兂䙁䅉睔杁䝁䅉杣桂䝁䄴䅚獁䍁䅁兙穂䍁䅁睤求䝁䅷䅢杁䝁䅅督杁䝁䄸䅤潂䝁䅕杣杁䡁䅉党浂䡁䅉兡湂䝁䅕杣桂䝁䄴䅤杁䝁䅅杢歂䍁䅁杣求䝁䅍䅡桂䡁䅉睚求䍁䅁睡灂䡁䅑督獁䍁䅁督求䝁䅅䅢桂䝁䄴䅤穂䍁䅷䅉桂䝁䄴䅚杁䝁䅅睙橂䝁䅕督穂䝁䄸杣灂䝁䅕督畁䍁䅁䅖潂䝁䅕䅉橂䝁䄸兢睂䝁䅅杢㕂䍁䅁督求䝁䅷䅢穂䍁䅁兡あ䡁䅍䅉睂䡁䅉睢歂䡁䅕睙あ䡁䅍䅉あ䝁䅧杣療䡁䅕睚潂䍁䅁䅚灂䡁䅉党橂䡁䅑䅉穂䝁䅅䅢求䡁䅍䅉浂䝁䄸杣橂䝁䅕䅌杁䝁䅑兡穂䡁䅑杣灂䝁䅉兤あ䝁䄸杣穂䍁䅷䅉桂䝁䄴䅚杁䡁䅣䅡療䝁䅷党穂䝁䅅䅢求䡁䅉督㝁䍁䅁兙畂䝁䅑䅉㉂䝁䅅杣灂䝁䄸兤穂䍁䅁杣求䡁䅑兙灂䝁䅷䅉桂䝁䄴䅚杁䝁䅉兤穂䝁䅫杢求䡁䅍督瑁䡁䅑睢瑁䝁䅉兤穂䝁䅫杢求䡁䅍督杁䝁䅍䅡桂䝁䄴杢求䝁䅷督獁䍁䅁兡畂䝁䅍䅢ㅂ䝁䅑兡畂䝁䅣䅉瑂䝁䅅督穂䍁䅁兢求䡁䅉睙潂䝁䅅杢歂䝁䅫督求䡁䅉督獁䍁䅁睙獂䡁䅕杙獁䍁䅁党獂䝁䅕睙あ䡁䅉睢畂䝁䅫睙穂䍁䅷䅉浂䝁䄸睢歂䍁䅷䅉潂䝁䄸兢求䍁䅁兡瑂䡁䅁杣療䡁䅙党瑂䝁䅕杢あ䍁䅷䅉歂䝁䄸䅢獂䝁䅅杣杁䡁䅍䅤療䡁䅉党獁䍁䅁兙ㅂ䡁䅑睢獁䍁䅁䅚祂䡁䅕睚獁䍁䅁䅡桂䡁䅉䅚㍂䝁䅅杣求䍁䅷䅉求䍁䄰睙療䝁䄰兢求䡁䅉睙求䍁䅷䅉橂䝁䄸杢㉂䝁䅕杢灂䝁䅕杢橂䝁䅕䅌杁䡁䅍䅣療䡁䅉䅤灂䝁䄴睚杁䝁䅣睢療䝁䅑督獁䍁䅁䅡療䝁䅉杙㕂䍁䄸睙祂䝁䅅杚あ䍁䅷䅉療䝁䅙杚灂䝁䅍党獁䍁䅁兡畂䝁䅑兤穂䡁䅑杣灂䝁䅅䅢獁䍁䅁兢求䝁䅑兡橂䝁䅅䅢獁䍁䅁兙畂䝁䅑䅉橂䝁䅅䅤桂䝁䅷睢湂䍁䄴䅉䙂䝁䄴党祂䝁䅣兡㙂䝁䅕杣杁䕁䅧睢獂䝁䅑兡畂䝁䅣督獁䍁䅁兓畂䝁䅍杌杁䡁䅣兙穂䍁䅁兡畂䝁䅍睢祂䡁䅁睢祂䝁䅅䅤求䝁䅑䅉灂䝁䄴䅉祁䑁䅁免ㅁ䍁䅁兙畂䝁䅑䅉灂䡁䅍䅉潂䝁䅕兙歂䡁䅅兤桂䡁䅉䅤求䡁䅉党歂䍁䅁兡畂䍁䅁睕桂䝁䅫杢あ䍁䅁䅔療䡁䅕兡穂䍁䅷䅉乂䝁䅫督穂䝁䄸兤祂䝁䅫杌䅁䵁噯䅁佁䅁䅁兒畂䝁䅕杣湂䡁䅫䅁㥁杂䅁杭䅁䕁䅕杢求䡁䅉睚㕂䍁䅁兒浂䝁䅙兡橂䝁䅫党畂䝁䅍入㝁䍁䅁兒畂䝁䅕杣湂䡁䅫䅉乂䝁䅅杢桂䝁䅣党瑂䝁䅕杢あ䑁䅳䅉䑂䝁䅷党桂䝁䄴䅖求䝁䅍䅡㝁䍁䅁睒療䡁䅙䅖求䝁䅍䅡㝁䍁䅁䅕祂䝁䄸睙求䡁䅍督杁䕁䅅兤あ䝁䄸兢桂䡁䅑兡療䝁䄴䅁䉂䅃䅁䅭䅁䕁䅕杢求䡁䅉睚㕂䍁䅁兒浂䝁䅙兡橂䝁䅫党畂䝁䅍入㝁䍁䅁兒畂䝁䅕杣湂䡁䅫䅉乂䝁䅅杢桂䝁䅣党瑂䝁䅕杢あ䑁䅳䅉䙂䝁䄴党祂䝁䅣入杁䙁䅍䅤療䡁䅉兙湂䝁䅕睏杁䕁䅍䅢求䝁䅅杢啂䝁䅕睙潂䑁䅳䅉兂䝁䄸睤求䡁䅉䅉䡂䡁䅉兡歂䅁䅁杬䅫䙁䉧䅁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䙁䅁兙穂䡁䅍党畂䝁䅣党祂䍁䅁兑灂䡁䅉睙祂䝁䅅杚あ䍁䅁兔桂䝁䄴兤浂䝁䅅睙あ䡁䅕杣灂䝁䄴睚㝁䍁䅁兖あ䝁䅫䅢灂䡁䅑入杁䙁䅍睙桂䝁䅷党杁䙁䅍睢獂䝁䅅杣㝁䍁䅁睔畂䡁䅍䅡療䡁䅉党杁䝁䅅杢歂䍁䅁睔浂䝁䅙督潂䝁䄸杣求䍁䅁睖灂䝁䄴䅚䅁乁䥅䅁䍁允䅁兒畂䝁䅕杣湂䡁䅫䅉䙂䝁䅙杚灂䝁䅍兡求䝁䄴睙㕂䑁䅳䅉䙂䝁䄴党祂䝁䅣入杁䕁䄰兙畂䝁䅅睚求䝁䄰党畂䡁䅑睏杁䕁䅫杢歂䡁䅕督あ䡁䅉兡桂䝁䅷䅉䉂䡁䅕䅤療䝁䄰兙あ䝁䅫睢畂䑁䅳䅉呂䝁䄰兙祂䡁䅑䅉䍂䡁䅕兡獂䝁䅑兡畂䝁䅣睏杁䙁䅍兢桂䡁䅉䅤杁䕁䅕杢求䡁䅉睚㕂䑁䅳䅉䙂䝁䅷党橂䡁䅑杣灂䝁䅍䅉坂䝁䅕䅡灂䝁䅍䅢求䑁䅳䅉䉂䡁䅕䅤療䝁䄴睢瑂䝁䄸兤穂䍁䅁杖求䝁䅧兡橂䝁䅷党穂䅁䅁䉹䅁䙁䄴䅁䙂䝁䄴党祂䝁䅣入杁䕁䅕杚浂䝁䅫睙灂䝁䅕杢橂䡁䅫睏杁䕁䅕杢求䡁䅉睚㕂䍁䅁睕あ䝁䄸杣桂䝁䅣党㝁䍁䅁睑獂䝁䅫兢桂䡁䅑党啂䝁䅕睙潂䅁䅁杤䄸䍁䉉䅁䙂䝁䄴党祂䝁䅣入杁䕁䅕杚浂䝁䅫睙灂䝁䅕杢橂䡁䅫睏杁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乁䩳䅁㡁䅁䅁兒畂䝁䅕杣湂䡁䅫䅉䙂䡁䅅兤灂䡁䅁兢求䝁䄴䅤杁䝁䅅杢歂䍁䅁睕求䡁䅉杤灂䝁䅍党穂䅁䅁䅡䅣䝁䄴䅁䙂䝁䄴党祂䝁䅣入杁䕁䄰兙畂䝁䅅睚求䝁䄰党畂䡁䅑睏杁䕁䅑兙あ䝁䅅䅉䑂䝁䅕杢あ䝁䅕杣杁䙁䅑党橂䝁䅧杢療䝁䅷睢湂䡁䅫睏杁䕁䅍䅢灂䝁䄰兙あ䝁䅕䅖求䝁䅍䅡䅁䥁䩣䅁佃䅁䅁兒畂䝁䅕杣湂䡁䅫䅉乂䝁䅅杢桂䝁䅣党瑂䝁䅕杢あ䑁䅳䅉䙂䝁䄴党祂䝁䅣入杁䙁䅍䅤療䡁䅉兙湂䝁䅕睏杁䕁䅍䅢求䝁䅅杢啂䝁䅕睙潂䑁䅳䅉呂䝁䄰兙祂䡁䅑䅉䙂䝁䄴党祂䝁䅣入㝁䍁䅁䅕療䡁䅣党祂䍁䅁睒祂䝁䅫䅚䅁䡁䥁䅁佁允䅁兒畂䝁䅕杣湂䡁䅫䅉乂䝁䅅杢桂䝁䅣党瑂䝁䅕杢あ䑁䅳䅉䙂䝁䄴党祂䝁䅣入杁䙁䅍䅤療䡁䅉兙湂䝁䅕睏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䅃䅫乁䅑䅁䙂䝁䄴党祂䝁䅣入杁䕁䄰兙畂䝁䅅睚求䝁䄰党畂䡁䅑睏杁䕁䅕杢求䡁䅉睚㕂䍁䅁睕あ䝁䄸杣桂䝁䅣党㝁䍁䅁兒畂䡁䅙兡祂䝁䄸杢瑂䝁䅕杢あ䝁䅅䅢杁䕁䅕杢湂䝁䅫杢求䝁䅕杣灂䝁䄴睚㝁䍁䅁兓畂䝁䅑兤穂䡁䅑杣灂䝁䅅䅢杁䕁䅅兤あ䝁䄸兢桂䡁䅑兡療䝁䄴睏杁䕁䅍睢畂䡁䅙党畂䡁䅑兡療䝁䄴兙獂䍁䅁杔ㅂ䝁䅍䅢求䝁䅅杣䅁䡁䠰䅁㉁允䅁兒畂䝁䅕杣湂䡁䅫䅉乂䝁䅅杢桂䝁䅣党瑂䝁䅕杢あ䑁䅳䅉䙂䝁䄴党祂䝁䅣入杁䙁䅍䅤療䡁䅉兙湂䝁䅕睏杁䕁䅙䅢求䝁䅕䅤杁䕁䄰兙畂䝁䅅睚求䝁䄰党畂䡁䅑睏杁䕁䅫杢歂䡁䅕督あ䡁䅉兡桂䝁䅷䅉䉂䡁䅕䅤療䝁䄰兙あ䝁䅫睢畂䑁䅳䅉䙂䝁䅷党橂䡁䅑杣灂䝁䅍䅉坂䝁䅕䅡灂䝁䅍䅢求䑁䅳䅉䕂䝁䅅䅤桂䍁䅁睑求䝁䄴䅤求䡁䅉䅉啂䝁䅕睙潂䝁䄴睢獂䝁䄸睚㕂䑁䅳䅉䍂䝁䅅䅤あ䝁䅕杣㕂䍁䅁兒畂䝁䅕杣湂䡁䅫䅉呂䡁䅑睢祂䝁䅅睚求䍁䅁睕㕂䡁䅍䅤求䝁䄰䅉潁䕁䅉兒呂䙁䅍克䅁乁䠴䅁䥁允䅁兒畂䝁䅕杣湂䡁䅫䅉乂䝁䅅杢桂䝁䅣党瑂䝁䅕杢あ䑁䅳䅉䙂䝁䄴党祂䝁䅣入杁䙁䅍䅤療䡁䅉兙湂䝁䅕睏杁䕁䅫杢歂䡁䅕督あ䡁䅉兡桂䝁䅷䅉䉂䡁䅕䅤療䝁䄰兙あ䝁䅫睢畂䑁䅳䅉䑂䝁䄸杢㉂䝁䅕杢あ䝁䅫睢畂䝁䅅䅢杁䕁䄴兤橂䝁䅷党桂䡁䅉睏杁䙁䅁睢獂䝁䅷兤あ䝁䅫睢畂䍁䅁睑療䝁䄴䅤祂䝁䄸䅢㝁䍁䅁䅕桂䡁䅍督求䝁䄴睚求䡁䅉䅉䉂䝁䅫杣橂䡁䅉兙浂䡁䅑䅉乂䝁䅅杢ㅂ䝁䅙兙橂䡁䅑兤祂䝁䅫杢湂䅁䅁䉇䅁䭁䅷䅁䙂䝁䄴党祂䝁䅣入杁䕁䄰兙畂䝁䅅睚求䝁䄰党畂䡁䅑睏杁䕁䅕杢求䡁䅉睚㕂䍁䅁睕あ䝁䄸杣桂䝁䅣党㝁䍁䅁兓畂䝁䅑兤穂䡁䅑杣灂䝁䅅䅢杁䕁䅅兤あ䝁䄸兢桂䡁䅑兡療䝁䄴睏杁䙁䅍党畂䡁䅍睢祂䡁䅍睏杁䙁䅁杣療䝁䅍党穂䡁䅍䅉䉂䡁䅕䅤療䝁䄰兙あ䝁䅫睢畂䅁䅁八䅣乁䄴䅁䙂䝁䄴党祂䝁䅣入杁䕁䄰兙畂䝁䅅睚求䝁䄰党畂䡁䅑睏杁䕁䅕杢求䡁䅉睚㕂䍁䅁睕あ䝁䄸杣桂䝁䅣党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桄睂䅁䅵䅁䕁䅕杢求䡁䅉睚㕂䍁䅁兔桂䝁䄴兙湂䝁䅕兢求䝁䄴䅤㝁䍁䅁兒畂䝁䅕杣湂䡁䅫䅉呂䡁䅑睢祂䝁䅅睚求䑁䅳䅉呂䝁䄰兙祂䡁䅑䅉䙂䝁䄴党祂䝁䅣入㝁䍁䅁兒歂䝁䅣党杁䕁䅍睢瑂䡁䅁兤あ䝁䅫杢湂䑁䅳䅉䕂䝁䅅䅤桂䍁䅁睑求䝁䄴䅤求䡁䅉䅉啂䝁䅕睙潂䝁䄴睢獂䝁䄸睚㕂䑁䅳䅉ㅁ䕁䅣䅁汄睄䅁䅕䅅䕁䅕杢求䡁䅉睚㕂䍁䅁兔桂䝁䄴兙湂䝁䅕兢求䝁䄴䅤㝁䍁䅁兒畂䡁䅙兡祂䝁䄸杢瑂䝁䅕杢あ䝁䅅䅢杁䕁䅍睢畂䡁䅍兤獂䡁䅑兡畂䝁䅣睏杁䕁䅕杢㉂䝁䅫杣療䝁䄴兢求䝁䄴䅤桂䝁䅷䅉䙂䝁䄴睚灂䝁䄴党求䡁䅉兡畂䝁䅣睏杁䕁䅫杢歂䡁䅕督あ䡁䅉兡桂䝁䅷䅉䉂䡁䅕䅤療䝁䄰兙あ䝁䅫睢畂䑁䅳䅉䑂䝁䅷党桂䝁䄴䅖求䝁䅍䅡㝁䍁䅁睑療䝁䄴杤求䝁䄴䅤灂䝁䄸杢桂䝁䅷䅉佂䡁䅕睙獂䝁䅕兙祂䑁䅳䅉兂䡁䅉睢橂䝁䅕督穂䍁䅁兑ㅂ䡁䅑睢瑂䝁䅅䅤灂䝁䄸杢㝁䍁䅁兖あ䝁䅫䅢灂䡁䅑入杁䙁䅍睙桂䝁䅷党杁䙁䅍睢獂䝁䅅杣䅁偁䡷䅁䵄䅁䅁兒畂䝁䅕杣湂䡁䅫䅉乂䝁䅅杢桂䝁䅣党瑂䝁䅕杢あ䑁䅳䅉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䕁䅍䅢求䝁䅅杢啂䝁䅕睙潂䅁䅁剣䅉䡁䅑䅁䙂䝁䄴党祂䝁䅣入杁䕁䄰兙畂䝁䅅睚求䝁䄰党畂䡁䅑睏杁䕁䅕杢㉂䝁䅫杣療䝁䄴兢求䝁䄴䅤桂䝁䅷䅉䙂䝁䄴睚灂䝁䄴党求䡁䅉兡畂䝁䅣睏杁䕁䅍䅢灂䝁䄰兙あ䝁䅕䅖求䝁䅍䅡䅁乁䝣䅁浄䅁䅁兒畂䝁䅕杣湂䡁䅫䅉乂䝁䅅杢桂䝁䅣党瑂䝁䅕杢あ䑁䅳䅉䙂䝁䄴杤灂䡁䅉睢畂䝁䄰党畂䡁䅑兙獂䍁䅁兒畂䝁䅣兡畂䝁䅕党祂䝁䅫杢湂䑁䅳䅉䩂䝁䄴</t>
  </si>
  <si>
    <t>䅚ㅂ䡁䅍䅤祂䝁䅫兙獂䍁䅁兑ㅂ䡁䅑睢瑂䝁䅅䅤灂䝁䄸杢㝁䍁䅁睕求䝁䄴督療䡁䅉督㝁䍁䅁兒獂䝁䅕睙あ䡁䅉兡橂䍁䅁杖求䝁䅧兡橂䝁䅷党㝁䍁䅁䅕祂䝁䄸睙求䡁䅍督杁䕁䅅兤あ䝁䄸兢桂䡁䅑兡療䝁䄴䅁橂充䅁杷䅁䕁䅕杢求䡁䅉睚㕂䍁䅁兔桂䝁䄴兙湂䝁䅕兢求䝁䄴䅤㝁䍁䅁兒畂䡁䅙兡祂䝁䄸杢瑂䝁䅕杢あ䝁䅅䅢杁䕁䅕杢湂䝁䅫杢求䝁䅕杣灂䝁䄴睚㝁䍁䅁兓畂䝁䅑兤穂䡁䅑杣灂䝁䅅䅢杁䕁䅅兤あ䝁䄸兢桂䡁䅑兡療䝁䄴睏杁䙁䅍党畂䡁䅍睢祂䡁䅍睏杁䙁䅁杣療䝁䅍党穂䡁䅍䅉䉂䡁䅕䅤療䝁䄰兙あ䝁䅫睢畂䅁䅁䄵䅫䅁䉁䅁䙂䝁䄴党祂䝁䅣入杁䕁䄰兙畂䝁䅅睚求䝁䄰党畂䡁䅑睏杁䕁䅧睢瑂䝁䅕䅢桂䝁䄴䅚杁䙁䅍党橂䡁䅕杣灂䡁䅑入㝁䍁䅁兓畂䝁䅑兤穂䡁䅑杣灂䝁䅅䅢杁䕁䅅兤あ䝁䄸兢桂䡁䅑兡療䝁䄴睏杁䙁䅍党畂䡁䅍睢祂䡁䅍睏杁䕁䅍睢瑂䝁䄰党祂䝁䅍兡桂䝁䅷䅉呂䡁䅁兙橂䝁䅕䅉䵂䝁䅅兤畂䝁䅍䅡㝁䍁䅁䅕桂䡁䅍督求䝁䄴睚求䡁䅉䅉䉂䝁䅫杣橂䡁䅉兙浂䡁䅑䅉乂䝁䅅杢ㅂ䝁䅙兙橂䡁䅑兤祂䝁䅫杢湂䅁䅁眯䅣䅁䉷䅁䙂䝁䄴党祂䝁䅣入杁䕁䄰兙畂䝁䅅睚求䝁䄰党畂䡁䅑睏杁䕁䅫杢歂䡁䅕督あ䡁䅉兡桂䝁䅷䅉䉂䡁䅕䅤療䝁䄰兙あ䝁䅫睢畂䑁䅳䅉乂䝁䅅杣灂䝁䄴党杁䙁䅑杣桂䝁䄴督睂䝁䄸杣あ䝁䅅䅤灂䝁䄸杢㝁䍁䅁睕求䝁䄴督療䡁䅉督㝁䍁䅁睕瑂䝁䅅杣あ䍁䅁兒畂䝁䅕杣湂䡁䅫睏杁䑁䅍䅒杁䙁䅁杣灂䝁䄴䅤灂䝁䄴睚㝁䍁䅁䅕桂䡁䅍督求䝁䄴睚求䡁䅉䅉䉂䝁䅫杣橂䡁䅉兙浂䡁䅑䅉乂䝁䅅杢ㅂ䝁䅙兙橂䡁䅑兤祂䝁䅫杢湂䅁䅁桦䅉乁䅑䅁䙂䝁䄴党祂䝁䅣入杁䕁䄰兙畂䝁䅅睚求䝁䄰党畂䡁䅑睏杁䕁䅫杢歂䡁䅕督あ䡁䅉兡桂䝁䅷䅉䉂䡁䅕䅤療䝁䄰兙あ䝁䅫睢畂䑁䅳䅉呂䝁䅕杢穂䝁䄸杣穂䑁䅳䅉䙂䝁䅷党橂䡁䅑杣灂䝁䅍䅉坂䝁䅕䅡灂䝁䅍䅢求䑁䅳䅉䍂䝁䅅䅤あ䝁䅕杣㕂䍁䅁兒畂䝁䅕杣湂䡁䅫䅉呂䡁䅑睢祂䝁䅅睚求䍁䅁睕㕂䡁䅍䅤求䝁䄰䅉潁䕁䅉兒呂䙁䅍克䅁䥁䥷䅁兄䅁䅁兒畂䝁䅕杣湂䡁䅫䅉乂䝁䅅杢桂䝁䅣党瑂䝁䅕杢あ䑁䅳䅉䩂䝁䄴䅚ㅂ䡁䅍䅤祂䝁䅫兙獂䍁䅁兑ㅂ䡁䅑睢瑂䝁䅅䅤灂䝁䄸杢㝁䍁䅁睕求䝁䄴督療䡁䅉督㝁䍁䅁睕瑂䝁䅅杣あ䍁䅁村ㅂ䝁䅫䅢歂䝁䅫杢湂䑁䅳䅉呂䝁䄰兙祂䡁䅑䅉䙂䝁䄴党祂䝁䅣入㝁䍁䅁䅒桂䡁䅑兙杁䕁䅍党畂䡁䅑党祂䍁䅁䅖求䝁䅍䅡畂䝁䄸䅢療䝁䅣入䅁䉁䬸䅁䥄䅁䅁兒畂䝁䅕杣湂䡁䅫䅉乂䝁䅅杢桂䝁䅣党瑂䝁䅕杢あ䑁䅳䅉䩂䝁䄴䅚ㅂ䡁䅍䅤祂䝁䅫兙獂䍁䅁兑ㅂ䡁䅑睢瑂䝁䅅䅤灂䝁䄸杢㝁䍁䅁睕求䝁䄴督療䡁䅉督㝁䍁䅁睕瑂䝁䅅杣あ䍁䅁村ㅂ䝁䅫䅢歂䝁䅫杢湂䑁䅳䅉呂䝁䄰兙祂䡁䅑䅉䙂䝁䄴党祂䝁䅣入㝁䍁䅁䅕祂䝁䄸睙求䡁䅍督杁䕁䅅兤あ䝁䄸兢桂䡁䅑兡療䝁䄴䅁㥂杂䅁䅳䅁䕁䅕杢求䡁䅉睚㕂䍁䅁兔桂䝁䄴兙湂䝁䅕兢求䝁䄴䅤㝁䍁䅁兓畂䝁䅑兤穂䡁䅑杣灂䝁䅅䅢杁䕁䅅兤あ䝁䄸兢桂䡁䅑兡療䝁䄴睏杁䙁䅍党畂䡁䅍睢祂䡁䅍睏杁䙁䅍兢桂䡁䅉䅤杁䕁䅕杢求䡁䅉睚㕂䑁䅳䅉䕂䝁䅅䅤桂䍁䅁睑求䝁䄴䅤求䡁䅉䅉啂䝁䅕睙潂䝁䄴睢獂䝁䄸睚㕂䅁䅁䉳䅉偁䅉䅁䙂䝁䄴党祂䝁䅣入杁䕁䄰兙畂䝁䅅睚求䝁䄰党畂䡁䅑睏杁䕁䅫杢歂䡁䅕督あ䡁䅉兡桂䝁䅷䅉䉂䡁䅕䅤療䝁䄰兙あ䝁䅫睢畂䑁䅳䅉呂䝁䅕杢穂䝁䄸杣穂䑁䅳䅉呂䝁䄰兙祂䡁䅑䅉䙂䝁䄴党祂䝁䅣入㝁䍁䅁䅕療䡁䅣党祂䍁䅁睒祂䝁䅫䅚㝁䍁䅁䅒桂䡁䅑兙杁䕁䅍党畂䡁䅑党祂䍁䅁䅖求䝁䅍䅡畂䝁䄸䅢療䝁䅣入㝁䍁䅁兖あ䝁䅫䅢灂䡁䅑入杁䙁䅍睙桂䝁䅷党杁䙁䅍睢獂䝁䅅杣䅁䥁剧䅁煄䅁䅁兒畂䝁䅕杣湂䡁䅫䅉乂䝁䅅杢桂䝁䅣党瑂䝁䅕杢あ䑁䅳䅉䩂䝁䄴䅚ㅂ䡁䅍䅤祂䝁䅫兙獂䍁䅁兑ㅂ䡁䅑睢瑂䝁䅅䅤灂䝁䄸杢㝁䍁䅁睕求䝁䄴督療䡁䅉督㝁䍁䅁睖桂䡁䅑党祂䍁䅁䅕ㅂ䡁䅉兡浂䝁䅫睙桂䡁䅑兡療䝁䄴睏杁䙁䅁杣療䝁䅍党穂䡁䅍䅉䉂䡁䅕䅤療䝁䄰兙あ䝁䅫睢畂䑁䅳䅉卂䝁䅕兢療䡁䅑党杁䕁䅅睙橂䝁䅕督穂䍁䅁兙畂䝁䅑䅉䑂䝁䄸杢あ䡁䅉睢獂䅁䅁䄵䅯偁䄴䅁䙂䝁䄴党祂䝁䅣入杁䕁䄰兙畂䝁䅅睚求䝁䄰党畂䡁䅑睏杁䕁䅫杢歂䡁䅕督あ䡁䅉兡桂䝁䅷䅉䉂䡁䅕䅤療䝁䄰兙あ䝁䅫睢畂䑁䅳䅉呂䝁䄰兙祂䡁䅑䅉䍂䡁䅕兡獂䝁䅑兡畂䝁䅣睏杁䕁䅑兙あ䝁䅅䅉兂䡁䅉睢あ䝁䅕睙あ䝁䅫睢畂䑁䅳䅉䕂䝁䅅䅤桂䍁䅁睑求䝁䄴䅤求䡁䅉督杁䝁䅅杢歂䍁䅁杒桂䝁䅍兡獂䝁䅫䅤灂䝁䅕督㝁䍁䅁䅒桂䡁䅑兙杁䕁䅍党畂䡁䅑党祂䍁䅁䅖求䝁䅍䅡畂䝁䄸䅢療䝁䅣入䅁䝁䤸䅁捃䅁䅁兒畂䝁䅕杣湂䡁䅫䅉乂䝁䅅杢桂䝁䅣党瑂䝁䅕杢あ䑁䅳䅉䩂䝁䄴䅚ㅂ䡁䅍䅤祂䝁䅫兙獂䍁䅁兑ㅂ䡁䅑睢瑂䝁䅅䅤灂䝁䄸杢㝁䍁䅁睕瑂䝁䅅杣あ䍁䅁村ㅂ䝁䅫䅢歂䝁䅫杢湂䑁䅳䅉呂䝁䅕睙ㅂ䡁䅉兡あ䡁䅫䅉乂䝁䅅杢桂䝁䅣党瑂䝁䅕杢あ䅁䅁杣䅫䱁䅧䅁䙂䝁䄴党祂䝁䅣入杁䕁䄰兙畂䝁䅅睚求䝁䄰党畂䡁䅑睏杁䕁䅫杢歂䡁䅕督あ䡁䅉兡桂䝁䅷䅉䉂䡁䅕䅤療䝁䄰兙あ䝁䅫睢畂䑁䅳䅉呂䝁䄰兙祂䡁䅑䅉䍂䡁䅕兡獂䝁䅑兡畂䝁䅣睏杁䙁䅍兢桂䡁䅉䅤杁䕁䅕杢求䡁䅉睚㕂䑁䅳䅉䉂䡁䅕䅤療䝁䄴睢瑂䝁䄸兤穂䍁䅁杖求䝁䅧兡橂䝁䅷党穂䅁䅁䅩䅙䥁䅯䅁䙂䝁䄴党祂䝁䅣入杁䕁䄰兙畂䝁䅅睚求䝁䄰党畂䡁䅑睏杁䕁䅫杢歂䡁䅕督あ䡁䅉兡桂䝁䅷䅉䉂䡁䅕䅤療䝁䄰兙あ䝁䅫睢畂䑁䅳䅉呂䝁䄰兙祂䡁䅑䅉䑂䝁䅫䅤灂䝁䅕督㝁䍁䅁睕瑂䝁䅅杣あ䍁䅁兒畂䝁䅕杣湂䡁䅫䅁獄睂䅁䅫䅁䕁䅕杢求䡁䅉睚㕂䍁䅁兔桂䝁䄴兙湂䝁䅕兢求䝁䄴䅤㝁䍁䅁兓畂䝁䅑兤穂䡁䅑杣灂䝁䅅䅢杁䕁䅅兤あ䝁䄸兢桂䡁䅑兡療䝁䄴睏杁䙁䅣兙あ䝁䅕杣杁䙁䅁兤祂䝁䅫杚灂䝁䅍兙あ䝁䅫睢畂䑁䅳䅉䑂䝁䅷党桂䝁䄴䅖求䝁䅍䅡䅁乁剧䅁㙄䅁䅁兒畂䝁䅕杣湂䡁䅫䅉乂䝁䅅杢桂䝁䅣党瑂䝁䅕杢あ䑁䅳䅉兂䝁䅧入穂䝁䅫睙桂䝁䅷䅉呂䝁䅕睙ㅂ䡁䅉兡あ䡁䅫睏杁䙁䅍党畂䡁䅍睢祂䡁䅍睏杁䙁䅍兢桂䡁䅉䅤杁䕁䅉兤灂䝁䅷䅚灂䝁䄴睚㝁䍁䅁睑獂䝁䄸兤歂䍁䅁兓畂䝁䅙杣桂䡁䅍䅤祂䡁䅕睙あ䡁䅕杣求䑁䅳䅉兂䡁䅉睢橂䝁䅕督穂䍁䅁兑ㅂ䡁䅑睢瑂䝁䅅䅤灂䝁䄸杢㝁䍁䅁睕求䝁䅍兤祂䝁䅫䅤㕂䍁䅁兔桂䝁䄴兙湂䝁䅕兢求䝁䄴䅤䅁䥁前䅁䅃䅁䅁兒畂䝁䅕杣湂䡁䅫䅉乂䝁䅅杢桂䝁䅣党瑂䝁䅕杢あ䑁䅳䅉塂䝁䅅䅤求䡁䅉䅉兂䡁䅕杣灂䝁䅙兡橂䝁䅅䅤灂䝁䄸杢㝁䍁䅁睕瑂䝁䅅杣あ䍁䅁兒畂䝁䅕杣湂䡁䅫睏杁䙁䅁睢㍂䝁䅕杣杁䕁䅣杣灂䝁䅑䅁㑁䅅䅁杈䅁䕁䅕杢求䡁䅉睚㕂䍁䅁睕あ䝁䄸杣桂䝁䅣党䅁䑁乍䅁㑁䅁䅁兒畂䝁䅕杣湂䡁䅫䅉呂䡁䅑睢祂䝁䅅睚求䑁䅳䅉䑂䝁䅷兡瑂䝁䅅䅤求䙁䅑党橂䝁䅧䅁䝄睄䅁東䅁䕁䅕杢求䡁䅉睚㕂䍁䅁睕あ䝁䄸杣桂䝁䅣党㝁䍁䅁睑療䝁䄴杤求䝁䄴䅤灂䝁䄸杢桂䝁䅷䅉佂䡁䅕睙獂䝁䅕兙祂䑁䅳䅉噂䡁䅑兡獂䝁䅫䅤㕂䍁䅁睕橂䝁䅅䅢求䍁䅁睕療䝁䅷兙祂䑁䅳䅉偂䝁䄴督潂䝁䄸杣求䍁䅁兙畂䝁䅑䅉偂䝁䅙杚穂䝁䅧睢祂䝁䅕䅉塂䝁䅫杢歂䅁䅁睁䅫䩁䅑䅁䙂䝁䄴党祂䝁䅣入杁䙁䅍䅤療䡁䅉兙湂䝁䅕睏杁䕁䅕兢睂䝁䅷睢㕂䝁䅕党杁䕁䅉党畂䝁䅕杚灂䡁䅑督㝁䍁䅁䅒灂䝁䅣兡あ䝁䅅䅢杁䕁䅉杣療䝁䅳党祂䝁䅅睚求䑁䅳䅉噂䡁䅑兡獂䝁䅫䅤㕂䍁䅁睕橂䝁䅅䅢求䍁䅁睕療䝁䅷兙祂䅁䅁兴䅣䵁䅁䅁䙂䝁䄴党祂䝁䅣入杁䙁䅍䅤療䡁䅉兙湂䝁䅕睏杁䕁䅕杢橂䡁䅉入睂䡁䅑兡療䝁䄴睏杁䕁䅑兙あ䝁䅅䅉兂䡁䅉睢あ䝁䅕睙あ䝁䅫睢畂䑁䅳䅉呂䝁䄰兙祂䡁䅑䅉䙂䝁䄴党祂䝁䅣入㝁䍁䅁村桂䡁䅑䅤求䡁䅉入杁䕁䅕杢求䡁䅉睚㕂䍁䅁睕あ䝁䄸杣桂䝁䅣党杁䙁䅍入穂䡁䅑党瑂䍁䅁䅋䍂䕁䅕睕呂䍁䅫䅁硄充䅁䄰䅁䕁䅕杢求䡁䅉睚㕂䍁䅁睕あ䝁䄸杣桂䝁䅣党㝁䍁䅁兒畂䡁䅙兡祂䝁䄸杢瑂䝁䅕杢あ䝁䅅䅢杁䕁䅕杢湂䝁䅫杢求䝁䅕杣灂䝁䄴睚㝁䍁䅁杒獂䝁䅕党あ䍁䅁兔桂䝁䄴兙湂䝁䅕兢求䝁䄴䅤㝁䍁䅁兓畂䝁䅑兤穂䡁䅑杣灂䝁䅅䅢杁䕁䅅兤あ䝁䄸兢桂䡁䅑兡療䝁䄴睏杁䙁䅕䅤灂䝁䅷兡あ䡁䅫䅉呂䝁䅍兙獂䝁䅕䅉呂䝁䄸䅢桂䡁䅉䅁杂充䅁杚䅅䕁䅕杢求䡁䅉睚㕂䍁䅁睕あ䝁䄸杣桂䝁䅣党㝁䍁䅁兒畂䡁䅙兡祂䝁䄸杢瑂䝁䅕杢あ䝁䅅䅢杁䕁䅕杢湂䝁䅫杢求䝁䅕杣灂䝁䄴睚㝁䍁䅁杒祂䝁䅕兡湂䝁䅧䅤杁䙁䅍党祂䡁䅙兡橂䝁䅕睏杁䕁䄰兙祂䝁䅫杢求䍁䅁䅖祂䝁䅅杢穂䡁䅁睢祂䡁䅑兙あ䝁䅫睢畂䑁䅳䅉䑂䝁䅷党桂䝁䄴䅖求䝁䅍䅡㝁䍁䅁村灂䝁䄸杚ㅂ䝁䅕䅢㝁䍁䅁村灂䝁䄸兢桂䡁䅍督杁䕁䅕杢求䡁䅉睚㕂䑁䅳䅉䑂䝁䅷兡瑂䝁䅅䅤求䙁䅑党橂䝁䅧睏杁䙁䅕䅤灂䝁䅷兡あ䡁䅫䅉呂䝁䅍兙獂䝁䅕䅉呂䝁䄸䅢桂䡁䅉睏杁䕁䄸杢穂䝁䅧睢祂䝁䅕䅉桂䝁䄴䅚杁䕁䄸杚浂䡁䅍䅡療䡁䅉党杁䙁䅣兡畂䝁䅑䅁捃元䅁杹䅁䕁䅕杢求䡁䅉睚㕂䍁䅁睕あ䝁䄸杣桂䝁䅣党㝁䍁䅁杒獂䝁䅕党あ䍁䅁兔桂䝁䄴兙湂䝁䅕兢求䝁䄴䅤㝁䍁䅁杒祂䝁䅕兡湂䝁䅧䅤杁䙁䅍党祂䡁䅙兡橂䝁䅕睏杁䕁䅣䅕呂䑁䅳䅉䩂䝁䄴䅚ㅂ䡁䅍䅤祂䝁䅫兙獂䍁䅁兑ㅂ䡁䅑睢瑂䝁䅅䅤灂䝁䄸杢㝁䍁䅁兔桂䡁䅉兡畂䝁䅕䅉啂䡁䅉兙畂䡁䅍䅣療䡁䅉䅤桂䡁䅑兡療䝁䄴䅁䍂䅃䅁䅬䅁䕁䅕杢求䡁䅉睚㕂䍁䅁睕あ䝁䄸杣桂䝁䅣党㝁䍁䅁杒獂䝁䅕党あ䍁䅁兔桂䝁䄴兙湂䝁䅕兢求䝁䄴䅤㝁䍁䅁兓畂䝁䅑兤穂䡁䅑杣灂䝁䅅䅢杁䕁䅅兤あ䝁䄸兢桂䡁䅑兡療䝁䄴睏杁䕁䅕䅢求䝁䅍䅤祂䝁䅫睙杁䙁䅙党潂䝁䅫睙獂䝁䅕䅁摄充䅁杳䅁䕁䅕杢求䡁䅉睚㕂䍁䅁睕あ䝁䄸杣桂䝁䅣党㝁䍁䅁杒獂䝁䅕党あ䍁䅁兔桂䝁䄴兙湂䝁䅕兢求䝁䄴䅤㝁䍁䅁兓畂䝁䅑兤穂䡁䅑杣灂䝁䅅䅢杁䕁䅅兤あ䝁䄸兢桂䡁䅑兡療䝁䄴睏杁䙁䅁杣療䝁䅍党穂䡁䅍䅉䉂䡁䅕䅤療䝁䄰兙あ䝁䅫睢畂䑁䅳䅉䑂䝁䅷兡瑂䝁䅅䅤求䙁䅑党橂䝁䅧䅁噄元䅁䅸䅁䕁䅕杢求䡁䅉睚㕂䍁䅁睕あ䝁䄸杣桂䝁䅣党㝁䍁䅁杒獂䝁䅕党あ䍁䅁兔桂䝁䄴兙湂䝁䅕兢求䝁䄴䅤㝁䍁䅁兓畂䝁䅑兤穂䡁䅑杣灂䝁䅅䅢杁䕁䅅兤あ䝁䄸兢桂䡁䅑兡療䝁䄴睏杁䙁䅍党畂䡁䅍睢祂䡁䅍睏杁䙁䅁杣療䝁䅍党穂䡁䅍䅉䉂䡁䅕䅤療䝁䄰兙あ䝁䅫睢畂䑁䅳䅉䑂䝁䅷兡瑂䝁䅅䅤求䙁䅑党橂䝁䅧䅁潃兆䅁朱䅁䕁䅕杢求䡁䅉睚㕂䍁䅁睕あ䝁䄸杣桂䝁䅣党㝁䍁䅁杒獂䝁䅕党あ䍁䅁兔桂䝁䄴兙湂䝁䅕兢求䝁䄴䅤㝁䍁䅁兓畂䝁䅑兤穂䡁䅑杣灂䝁䅅䅢杁䕁䅅兤あ䝁䄸兢桂䡁䅑兡療䝁䄴睏杁䙁䅍兡瑂䡁䅕䅢桂䡁䅑兡療䝁䄴睏杁䕁䅕兢睂䝁䅷睢㕂䝁䅕党杁䕁䅉党畂䝁䅕杚灂䡁䅑督㝁䍁䅁䅕祂䝁䄸睙求䡁䅍督杁䕁䅅兤あ䝁䄸兢桂䡁䅑兡療䝁䄴䅁敁元䅁杶䅁䕁䅕杢求䡁䅉睚㕂䍁䅁睕あ䝁䄸杣桂䝁䅣党㝁䍁䅁杒祂䝁䅕兡湂䝁䅧䅤杁䙁䅍党祂䡁䅙兡橂䝁䅕睏杁䕁䅫杢歂䡁䅕督あ䡁䅉兡桂䝁䅷䅉䉂䡁䅕䅤療䝁䄰兙あ䝁䅫睢畂䑁䅳䅉兂䡁䅉睢橂䝁䅕督穂䍁䅁兑ㅂ䡁䅑睢瑂䝁䅅䅤灂䝁䄸杢㝁䍁䅁睕あ䝁䄸杣桂䝁䅣党杁䕁䄰兙畂䝁䅅睚求䝁䄰党畂䡁䅑䅁橁充䅁䄶䅁䕁䅕杢求䡁䅉睚㕂䍁䅁睕あ䝁䄸杣桂䝁䅣党㝁䍁䅁䅓求䝁䄰兙あ䝁䄸䅢療䝁䅣入㝁䍁䅁䅓求䡁䅁兙あ䝁䄸䅢療䝁䅣入㝁䍁䅁兓瑂䝁䄰兤畂䝁䄸䅢療䝁䅣入㝁䍁䅁兓畂䝁䅙党橂䡁䅑兡療䡁䅕督杁䕁䅑兡穂䝁䅕兙穂䝁䅕督㝁䍁䅁睔畂䝁䅍睢獂䝁䄸睚㕂䑁䅳䅉卂䝁䅕督睂䝁䅫杣桂䡁䅑睢祂䡁䅫睏杁䙁䅕䅤灂䝁䅷兡あ䡁䅫䅉呂䝁䅍兙獂䝁䅕䅉呂䝁䄸䅢桂䡁䅉䅁允权䅁杗䅅䕁䅕杢求䡁䅉睚㕂䍁䅁睕あ䝁䄸杣桂䝁䅣党㝁䍁䅁䅓療䝁䄰党獂䝁䅅杢歂䍁䅁睕求䝁䅍兤祂䝁䅫䅤㕂䑁䅳䅉䩂䝁䄴䅚ㅂ䡁䅍䅤祂䝁䅫兙獂䍁䅁兑ㅂ䡁䅑睢瑂䝁䅅䅤灂䝁䄸杢㝁䍁䅁䅕潂䡁䅫督灂䝁䅍兙獂䍁䅁睕求䝁䅍兤祂䝁䅫䅤㕂䑁䅳䅉呂䝁䅫兢ㅂ䝁䅷兙あ䝁䅫睢畂䑁䅳䅉佂䝁䅕䅤㍂䝁䄸杣牂䍁䅁睕求䝁䅍兤祂䝁䅫䅤㕂䑁䅳䅉呂䝁䅕睙ㅂ䡁䅉兡あ䡁䅫䅉乂䝁䅅杢桂䝁䅣党瑂䝁䅕杢あ䑁䅳䅉䑂䝁䄸兢瑂䝁䅕杣橂䝁䅫兙獂䍁䅁睕睂䝁䅅睙求䍁䅁䅔桂䡁䅕杢橂䝁䅧睏杁䙁䅕䅤灂䝁䅷兡あ䡁䅫䅉呂䝁䅍兙獂䝁䅕䅉呂䝁䄸䅢桂䡁䅉䅁煄䅃䅁䅺䅁䕁䅕杢求䡁䅉睚㕂䍁䅁睕あ䝁䄸杣桂䝁䅣党㝁䍁䅁兓畂䝁䅑兤穂䡁䅑杣灂䝁䅅䅢杁䕁䅅兤あ䝁䄸兢桂䡁䅑兡療䝁䄴睏杁䕁䅑兡湂䝁䅫䅤桂䝁䅷䅉䉂䡁䅍督求䡁䅑䅉乂䝁䅅杢桂䝁䅣党瑂䝁䅕杢あ䑁䅳䅉兂䡁䅉睢橂䝁䅕督穂䍁䅁兑ㅂ䡁䅑睢瑂䝁䅅䅤灂䝁䄸杢㝁䍁䅁睑療䝁䄴䅤求䝁䄴䅤杁䕁䅍杣求䝁䅅䅤灂䝁䄸杢䅁偁坫䅁㙄䅁䅁兒畂䝁䅕杣湂䡁䅫䅉呂䡁䅑睢祂䝁䅅睚求䑁䅳䅉䩂䝁䄴䅚ㅂ䡁䅍䅤祂䝁䅫兙獂䍁䅁兑ㅂ䡁䅑睢瑂䝁䅅䅤灂䝁䄸杢㝁䍁䅁兔桂䡁䅉兡畂䝁䅕䅉啂䡁䅉兙畂䡁䅍䅣療䡁䅉䅤桂䡁䅑兡療䝁䄴睏杁䙁䅁睢獂䝁䅷兤あ䝁䅫睢畂䍁䅁睑療䝁䄴䅤祂䝁䄸䅢㝁䍁䅁䅕祂䝁䄸睙求䡁䅍督杁䕁䅅兤あ䝁䄸兢桂䡁䅑兡療䝁䄴睏杁䕁䅅杣あ䝁䅫杚灂䝁䅍兡桂䝁䅷䅉䩂䝁䄴䅤求䝁䅷䅢灂䝁䅣党畂䝁䅍党䅁䑁䥯䅁ぃ䅁䅁兒畂䝁䅕杣湂䡁䅫䅉呂䡁䅑睢祂䝁䅅睚求䑁䅳䅉䩂䝁䄴䅚ㅂ䡁䅍䅤祂䝁䅫兙獂䍁䅁兑ㅂ䡁䅑睢瑂䝁䅅䅤灂䝁䄸杢㝁䍁䅁睕求䝁䄴督療䡁䅉督㝁䍁䅁䅕祂䝁䄸睙求䡁䅍督杁䕁䅅兤あ䝁䄸兢桂䡁䅑兡療䝁䄴睏杁䕁䄸睙求䝁䅅杢杁䕁䅑兙あ䝁䅅䅉䑂䝁䄸䅢獂䝁䅕睙あ䝁䅫睢畂䅁䅁砫䅅佁䅙䅁䙂䝁䄴党祂䝁䅣入杁䙁䅍䅤療䡁䅉兙湂䝁䅕睏杁䕁䅫杢歂䡁䅕督あ䡁䅉兡桂䝁䅷䅉䉂䡁䅕䅤療䝁䄰兙あ䝁䅫睢畂䑁䅳䅉呂䝁䅕杢穂䝁䄸杣穂䑁䅳䅉呂䝁䄰兙祂䡁䅑䅉䙂䝁䄴党祂䝁䅣入㝁䍁䅁䅕祂䝁䄸睙求䡁䅍督杁䕁䅅兤あ䝁䄸兢桂䡁䅑兡療䝁䄴睏杁䙁䅁兙穂䡁䅍党畂䝁䅣党祂䍁䅁兑灂䡁䅉睙祂䝁䅅杚あ䍁䅁兔桂䝁䄴兤浂䝁䅅睙あ䡁䅕杣灂䝁䄴睚䅁䑁䩣䅁䥂䅁䅁兒畂䝁䅕杣湂䡁䅫䅉呂䡁䅑睢祂䝁䅅睚求䑁䅳䅉噂䡁䅑兡獂䝁䅫䅤㕂䍁䅁睕橂䝁䅅䅢求䍁䅁睕療䝁䅷兙祂䅁䅁䄶䅫䭁䭧䅁䙂䝁䄴党祂䡁䅁兙橂䍁䅁䅖療䝁䄸䅢杁䕁䅣杣療䡁䅕䅣杁䕁䅍睢祂䡁䅁杌杁䝁䄰兙畂䡁䅕杚桂䝁䅍䅤ㅂ䡁䅉党穂䍁䅁兙畂䝁䅑䅉穂䝁䅕䅢獂䡁䅍䅉桂䍁䅁杣桂䝁䄴睚求䍁䅁睢浂䍁䅁兡畂䝁䅑兤穂䡁䅑杣灂䝁䅅䅢杁䡁䅁杣療䝁䅑兤橂䡁䅑督杁䝁䅅杢歂䍁䅁督療䝁䅷兤あ䝁䅫睢畂䡁䅍䅉灂䝁䄴䅉あ䝁䅧党杁䙁䅕杢灂䡁䅑党歂䍁䅁睕あ䝁䅅䅤求䡁䅍䅌杁䡁䅑䅡求䍁䅁兖畂䝁䅫䅤求䝁䅑䅉䱂䝁䅫杢湂䝁䅑睢瑂䍁䅷䅉䡂䝁䅕杣瑂䝁䅅杢㕂䍁䅷䅉䉂䡁䅕督あ䡁䅉兙獂䝁䅫兙獁䍁䅁睑桂䝁䄴兙歂䝁䅅䅌杁䕁䅍䅡灂䝁䄴兙獁䍁䅁睕桂䡁䅕䅚灂䍁䅁兑祂䝁䅅杙灂䝁䅅䅌杁䕁䅉杣桂䡁䅯兡獂䍁䅷䅉䝂䡁䅉兙畂䝁䅍党獁䍁䅁兙畂䝁䅑䅉灂䝁䄴䅤求䡁䅉杢桂䡁䅑兡療䝁䄴兙獂䝁䅷入畁䍁䅁兓あ䍁䅁睢睂䝁䅕杣桂䡁䅑党穂䍁䅁䅤潂䡁䅉睢ㅂ䝁䅣䅡杁䕁䅫杢歂䡁䅕督あ䡁䅉兡桂䝁䅷䅉啂䝁䄸睢獂䡁䅍䅉流䍁䅁睕求䡁䅉杤灂䝁䅍党穂䍁䅁兙畂䝁䅑䅉偂䡁䅑䅡求䡁䅉䅉穂䝁䅕睚瑂䝁䅕杢あ䡁䅍杌杁䙁䅑䅡求䍁䅁兓畂䝁䅑兤穂䡁䅑杣灂䝁䅅䅢杁䙁䅑睢療䝁䅷督杁䍁䅙䅉呂䝁䅕杣㉂䝁䅫睙求䡁䅍䅉穂䝁䅕睚瑂䝁䅕杢あ䍁䅁䅚求䡁䅍兡湂䝁䄴督獁䍁䅁兢桂䝁䄴兤浂䝁䅅睙あ䡁䅕杣求䡁䅍䅌杁䝁䅅杢歂䍁䅁䅚灂䡁䅍䅤祂䝁䅫杙ㅂ䡁䅑党穂䍁䅁杙祂䝁䅅杢歂䝁䅕䅚杁䝁䅧入歂䡁䅉兙ㅂ䝁䅷兡橂䍁䅁兙畂䝁䅑䅉瑂䝁䅕睙潂䝁䅅杢灂䝁䅍兙獂䍁䅁䅤療䝁䄸䅢穂䑁䅳䅉桂䝁䄴䅚杁䡁䅁杣療䡁䅙兡歂䝁䅕督杁䡁䅍党祂䡁䅙兡橂䝁䅕督杁䝁䅅杢歂䍁䅁䅤療䝁䄸䅢杁䡁䅉党畂䡁䅑兙獂䡁䅍䅉あ䝁䄸䅉あ䝁䅧党杁䝁䅫杢浂䡁䅉兙穂䡁䅑杣ㅂ䝁䅍䅤ㅂ䡁䅉党獁䍁䅁兡畂䝁䅑兤穂䡁䅑杣灂䝁䅅䅢杁䝁䄰兙灂䝁䄴䅤求䝁䄴兙畂䝁䅍党獁䍁䅁杣求䡁䅁兙灂䡁䅉䅉桂䝁䄴䅚杁䝁䄸䅣求䡁䅉兙あ䝁䅫睢畂䡁䅍䅌杁䝁䄸兡獂䍁䅁兙畂䝁䅑䅉湂䝁䅅督獁䍁䅁兢灂䝁䄴兡畂䝁䅣䅌杁䝁䅅䅢あ䝁䅕杣畂䝁䅅䅤灂䡁䅙党杁䝁䅅杢歂䍁䅁杣求䝁䄴党㍂䝁䅅杙獂䝁䅕䅉求䝁䄴党祂䝁䅣入獁䍁䅁睙灂䡁䅙兡獂䍁䅁睙療䝁䄴督あ䡁䅉兤橂䡁䅑兡療䝁䄴䅌杁䝁䅅杢歂䍁䅁睢あ䝁䅧党祂䍁䅁兢桂䡁䅉睡求䡁䅑督畁䍁䅁兓あ䍁䅁兙獂䡁䅍睢杁䝁䄸杚浂䝁䅕杣穂䍁䅁杙祂䝁䅅杢歂䝁䅕䅚杁䡁䅑睢療䝁䅷督獁䍁䅁睙㕂䝁䅷兡畂䝁䅑党祂䡁䅍䅌杁䡁䅁兤瑂䡁䅁督獁䍁䅁䅡㕂䝁䅑杣桂䡁䅕䅢灂䝁䅍䅉あ䝁䄸杣硂䡁䅕党杁䡁䅣杣求䝁䄴睙潂䝁䅕督獁䍁䅁䅡灂䝁䅣䅡獂䡁䅫䅉求䝁䄴睚灂䝁䄴党求䡁䅉党歂䍁䅁䅡求䝁䅅杤㕂䍁䅁䅢灂䝁䅙䅤灂䝁䄴睚杁䡁䅑党橂䝁䅧杢療䝁䅷睢湂䡁䅫䅉穂䝁䄸䅢ㅂ䡁䅑兡療䝁䄴督獁䍁䅁兙畂䝁䅑䅉療䡁䅑䅡求䡁䅉䅉あ䝁䄸睢獂䡁䅍睏杁䝁䅅杢歂䍁䅁兢桂䝁䅫杢あ䝁䅕杢桂䝁䄴睙求䍁䅁兙畂䝁䅑䅉瑂䝁䅅杢睂䝁䄸睤求䡁䅉䅉穂䝁䅕杣㉂䝁䅫睙求䡁䅍睏杁䝁䅧兡湂䝁䅧兌浂䝁䄸杣橂䝁䅕䅉潂䡁䅫䅚祂䝁䅅兤獂䝁䅫睙杁䝁䅅杢歂䍁䅁兢求䝁䅍䅡桂䝁䄴兡橂䝁䅅䅢杁䡁䅑睢療䝁䅷督獁䍁䅁兡畂䝁䅍䅢ㅂ䝁䅑兡畂䝁䅣䅉橂䡁䅫䅢灂䝁䄴䅚求䡁䅉督獁䍁䅁䅣ㅂ䝁䄰䅣穂䍁䅷䅉㉂䝁䅅䅢㉂䝁䅕督獁䍁䅁杙療䝁䅷䅤杁䡁䅑党畂䡁䅍兡療䝁䄴党祂䡁䅍䅌杁䡁䅍䅣求䝁䅍兡桂䝁䅷䅤㕂䍁䅁䅤療䝁䄸䅢穂䍁䅁兙畂䝁䅑䅉療䡁䅑䅡求䡁䅉䅉瑂䝁䅫督橂䝁䅕䅢獂䝁䅅杢求䝁䄸兤穂䍁䅁䅣祂䝁䄸䅚ㅂ䝁䅍䅤穂䍁䄴䅉啂䝁䅧兡穂䍁䅁督求䝁䅣兢求䝁䄴䅤杁䝁䄰兙祂䝁䅳党あ䡁䅍䅉灂䡁䅑督杁䝁䅉杣桂䝁䄴䅚求䝁䅑䅉あ䝁䄸睢獂䡁䅍䅉桂䝁䄴䅚杁䡁䅍党祂䡁䅙兡橂䝁䅕督杁䡁䅁杣灂䝁䄰兙祂䝁䅫䅢㕂䍁䅁兤畂䝁䅑党祂䍁䅁䅤潂䝁䅕䅉䙂䕁䄴兒卂䙁䅁兑䑂䍁䅷䅉䥂䙁䅫䅒卂䕁䅅䅖䩂䕁䅣䅓啂䍁䅷䅉䵂䕁䅅杕慂䕁䅕䅕杁䍁䅙䅉䕂䕁䅕睕䩂䕁䅣杔獁䍁䅁兙畂䝁䅑䅉呂䕁䅫兔兂䕁䅷兒奂䍁䅁杙祂䝁䅅杢歂䡁䅍杌杁䙁䅑䅡求䍁䅁睔あ䝁䅧党祂䍁䅁督求䝁䅣兢求䝁䄴䅤杁䝁䅑党㉂䝁䅕䅢療䡁䅁督杁䝁䅅䅉浂䡁䅕䅢獂䍁䄰督求䡁䅉杤灂䝁䅍党杁䝁䅉兡療䝁䄰党歂䝁䅫睙桂䝁䅷䅉あ䝁䅕䅥あ䝁䅫䅢求䍁䅁䅣祂䝁䄸䅚ㅂ䝁䅍䅤畁䍁䅁䅖潂䝁䅕䅉橂䝁䄸兢睂䝁䅅杢㕂䍁䅁睤桂䡁䅍䅉浂䝁䄸杣瑂䝁䅕杣獂䡁䅫䅉牂䝁䄴睢㍂䝁䄴䅉桂䡁䅍䅉䉂䝁䅍䅤ㅂ䝁䅅杢あ䍁䅁睑療䡁䅉䅣療䡁䅉兙あ䝁䅫睢畂䍁䅁兙畂䝁䅑䅉橂䝁䅧兙畂䝁䅣党歂䍁䅁兡あ䡁䅍䅉畂䝁䅅兢求䍁䅁䅤療䍁䅁兒畂䝁䅕杣睂䝁䅅睙杁䙁䅑睢療䝁䅷䅉䡂䡁䅉睢ㅂ䡁䅁䅉䑂䝁䄸杣睂䍁䄴䅉灂䝁䄴䅉䭂䝁䅅杢ㅂ䝁䅅杣㕂䍁䅁杍睁䑁䅉䅍畁䍁䅁兒畂䝁䅕杣睂䝁䅅睙杁䙁䅑睢療䝁䅷䅉䡂䡁䅉睢ㅂ䡁䅁䅉䑂䝁䄸杣睂䍁䄴䅉㍂䝁䅅督杁䝁䅫杢橂䝁䄸杣睂䝁䄸杣桂䡁䅑党歂䍁䅁兡畂䍁䅁免㕁䑁䅅䅍杁䝁䅅杢歂䍁䅁兡穂䍁䅁䅡求䝁䅅䅚硂䡁䅕兙祂䡁䅑党祂䝁䅕䅚杁䝁䅫杢杁䕁䄰党畂䝁䄸兢療䝁䄴党求䍁䅁杒桂䝁䅷䅢穂䍁䅷䅉塂䝁䅫督橂䝁䄸杢穂䝁䅫杢畁䅁䅁剖䅙䥁䘴䅁䙂䝁䄴睢㉂䝁䅅䅉䩂䝁䄴䅤求䡁䅉杢桂䡁䅑兡療䝁䄴兙獂䍁䅷䅉䩂䝁䄴睙畁䍁䅷䅉桂䍁䅁䅤求䝁䅍䅡畂䝁䄸䅢療䝁䅣入杁䝁䅅杢歂䍁䅁兙畂䝁䅅䅢㕂䡁䅑兡橂䡁䅍䅉橂䝁䄸兢睂䝁䅅杢㕂䍁䅷䅉睂䡁䅉睢㉂䝁䅫䅚求䡁䅍䅉療䝁䄴䅢灂䝁䄴党杁䝁䅙兡畂䝁䅅杢橂䝁䅫兙獂䍁䅁督求䡁䅉杤灂䝁䅍党穂䍁䅁兡畂䍁䅁䅤潂䝁䅕䅉噂䝁䄴兡あ䝁䅕䅚杁䙁䅍䅤桂䡁䅑党穂䍁䅷䅉䍂䡁䅉兙㙂䝁䅫䅢獁䍁䅁兙畂䝁䅑䅉灂䝁䄴䅤求䡁䅉杢桂䡁䅑兡療䝁䄴兙獂䝁䅷入畁䍁䅁䅖潂䝁䅕䅉橂䝁䄸兢睂䝁䅅杢㕂䍁䅁䅣祂䝁䄸杤灂䝁䅑党穂䍁䅁兡畂䡁䅍䅤桂䝁䅷䅢瑂䝁䅕杢あ䍁䅁䅢療䝁䅅杢穂䑁䅳䅉獂䝁䅫杢求䍁䅁睢浂䍁䅁睙祂䝁䅕䅚灂䡁䅑䅉桂䝁䅍睙療䡁䅕杢あ䡁䅍睏杁䕁䅍睕偂䍁䅁䅣祂䝁䄸睚祂䝁䅅兢穂䍁䅷䅉灂䝁䄴睙獂䡁䅕䅚灂䝁䄴睚杁䝁䅅杣祂䝁䅅杢湂䝁䅫杢湂䍁䅁䅢療䝁䅅杢穂䍁䅁睤灂䡁䅑䅡杁䝁䅫杢歂䝁䅕䅣求䝁䄴䅚求䝁䄴䅤杁䡁䅑䅡灂䡁䅉䅚瑁䡁䅁兙祂䡁䅑入杁䝁䅷党畂䝁䅑党祂䡁䅍䅉桂䝁䄴䅚杁䝁䅅督穂䝁䅫督あ䝁䅫杢湂䍁䅁兡畂䍁䅁䅤潂䝁䅕䅉睂䡁䅉党睂䝁䅅杣桂䡁䅑兡療䝁䄴䅉療䝁䅙䅉獂䝁䄸兙畂䍁䅁兙睂䡁䅁䅢灂䝁䅍兙あ䝁䅫睢畂䡁䅍䅉桂䝁䄴䅚杁䝁䅷睢桂䝁䄴䅉歂䝁䄸睙ㅂ䝁䄰党畂䡁䅑督㝁䍁䅁兙畂䝁䅑䅉楂䝁䅅杢牂䍁䅁䅣祂䝁䄸睚祂䝁䅅兢穂䍁䅷䅉穂䡁䅕睙潂䍁䅁兙穂䍁䅁兢桂䡁䅉睡求䡁䅑兡畂䝁䅣䅉穂䝁䅕杣㉂䝁䅫睙求䡁䅍䅉桂䝁䄴䅚杁䝁䅷睢桂䝁䄴䅉穂䝁䅕杣㉂䝁䅫睙灂䝁䄴睚杁䝁䅙睢祂䍁䅁杢求䝁䅅杣瑁䡁䅁杣灂䝁䄰党杁䡁䅕杢穂䝁䅕睙ㅂ䡁䅉党歂䍁䅁睙療䝁䄴督ㅂ䝁䄰党祂䍁䅁兡畂䡁䅍䅤桂䝁䅷䅢瑂䝁䅕杢あ䍁䅁䅢療䝁䅅杢畁䍁䅁兓あ䍁䅁睢浂䝁䅙党祂䡁䅍䅉瑂䝁䄸杢求䡁䅫䅉あ䡁䅉兙畂䡁䅍杚求䡁䅉䅉穂䝁䅕杣㉂䝁䅫睙求䡁䅍杌杁䕁䅫䅤杁䝁䄰兙祂䝁䅳党あ䡁䅍䅉灂䡁䅑督杁䝁䅙兡畂䝁䅅杢橂䝁䅫杢湂䍁䅁䅣祂䝁䄸䅚ㅂ䝁䅍䅤穂䍁䅁兤畂䝁䅑党祂䍁䅁䅤潂䝁䅕䅉䑂䝁䅅督潂䕁䄴党あ䙁䅕睕䉂䍁䅷䅉佂䝁䅕䅤䑂䡁䅉党歂䝁䅫䅤獁䍁䅁睔畂䕁䅑党橂䝁䅳䅌杁䕁䅧党桂䝁䅑睤桂䡁䅫䅉䑂䝁䅅䅣灂䡁䅑兙獂䍁䅷䅉呂䝁䅫兢睂䝁䅷兡橂䍁䅷䅉桂䝁䄴䅚杁䙁䅁兙畂䝁䅣党桂䍁䅁杢桂䝁䄰党穂䍁䄴䅉啂䝁䅧党杁䝁䅍睢瑂䡁䅁兙畂䡁䅫䅉㍂䝁䅅督杁䝁䅙睢ㅂ䝁䄴䅚求䝁䅑䅉灂䝁䄴䅉祁䑁䅁䅍穁䍁䅁兙畂䝁䅑䅉灂䡁䅍䅉潂䝁䅕兙歂䡁䅅兤桂䡁䅉䅤求䡁䅉党歂䍁䅁兡畂䍁䅁睑潂䝁䅫睙桂䝁䅣睢獁䍁䅁兓獂䝁䅷兡畂䝁䄸兡穂䍁䄴䅁婂杆䅁杸䅯䕁䅕杢療䡁䅙兡穂䍁䅁睑療䡁䅉䅣療䡁䅉兙あ䝁䅫睢畂䍁䅁睢睂䝁䅕杣桂䡁䅑党穂䍁䅁兙穂䍁䅁兙杁䝁䄰党歂䝁䅫睙桂䝁䅷䅉あ䝁䅕睙潂䝁䄴睢獂䝁䄸睚㕂䍁䅁睙療䝁䄰䅣桂䝁䄴入杁䝁䅙睢橂䡁䅕督杁䝁䄸杢杁䝁䅑党㉂䝁䅕䅢療䡁䅁兡畂䝁䅣䅉橂䝁䅷兡畂䝁䅫睙桂䝁䅷䅢㕂䍁䅁䅚灂䝁䅙杚求䡁䅉党畂䡁䅑兡桂䡁䅑党歂䍁䅁督療䝁䅷兤あ䝁䅫睢畂䡁䅍䅉㍂䝁䄸杣獂䝁䅑睤灂䝁䅑党畁䍁䅁兓あ䍁䅁兙獂䡁䅍睢杁䝁䄰兙畂䡁䅕杚桂䝁䅍䅤ㅂ䡁䅉党穂䍁䅁兙畂䝁䅑䅉歂䝁䅫督あ䡁䅉兡楂䡁䅕䅤求䡁䅍䅉瑂䝁䅕䅚灂䝁䅍兙獂䍁䅁䅚求䡁䅙兡橂䝁䅕督杁䡁䅣䅡灂䝁䅍䅡杁䝁䅅杣求䍁䅁兤穂䝁䅕䅚杁䝁䅙睢祂䍁䅁杣求䝁䅍睢畂䡁䅍䅤祂䡁䅕睙あ䝁䅫杤求䍁䅁督ㅂ䡁䅉睚求䡁䅉入獁䍁䅁杣求䝁䅧兙楂䝁䅫䅢灂䡁䅑兙あ䝁䅫睢畂䍁䅷䅉睂䝁䅅兡畂䍁䅁兢桂䝁䄴兙湂䝁䅕兢求䝁䄴䅤獁䍁䅁兙畂䝁䅑䅉睂䝁䅧入穂䝁䅫睙桂䝁䅷䅉あ䝁䅧党祂䝁䅅䅣㕂䍁䄴䅉啂䝁䅧党杁䝁䅍睢瑂䡁䅁兙畂䡁䅫䅉療䡁䅁党祂䝁䅅䅤求䡁䅍䅉あ䝁䅧杣療䡁䅕睚潂䍁䅁䅕祂䝁䅕杤求䝁䄴䅤灂䝁䄸杢杁䝁䅅杢歂䍁䅁杕求䝁䅍睢㉂䝁䅕杣㕂䍁䅷䅉桂䝁䄴䅚杁䙁䅉党橂䝁䄸杢穂䡁䅑杣ㅂ䝁䅍䅤灂䡁䅙党杁䡁䅍党湂䝁䄰党畂䡁䅑督畁䍁䅁兓あ䡁䅍䅉兂䡁䅉党㉂䝁䅕杢あ䝁䅫睢畂䍁䅁兙畂䝁䅑䅉卂䝁䅕睙療䡁䅙党祂䡁䅫䅉穂䝁䅕睚瑂䝁䅕杢あ䍁䅁睢浂䝁䅙党祂䡁䅍䅉療䡁䅉䅤潂䝁䄸䅣求䝁䅑兡橂䍁䅁督療䝁䅷兤あ䝁䅫睢畂䡁䅍䅉桂䝁䄴䅚杁䡁䅉党橂䝁䄸杤求䡁䅉入杁䡁䅍睙灂䝁䅕杢橂䝁䅕督杁䝁䅫杢橂䝁䅷兤歂䝁䅫杢湂䍁䅁杣灂䝁䅣兡歂䍁䅁兙畂䝁䅑䅉穂䝁䄸杚あ䍁䅁睢祂䡁䅑䅡療䡁䅁党歂䝁䅫睙杁䝁䅉杣桂䝁䅍兡畂䝁䅣䅌杁䝁䅧睢あ䍁䅁兙畂䝁䅑䅉橂䝁䄸䅢歂䍁䅁䅤潂䝁䅕杣桂䡁䅁入獁䍁䅁杙療䝁䄴党杁䝁䅣杣療䡁䅣䅤潂䍁䅁督あ䝁䅫兢ㅂ䝁䅷兙あ䝁䄸杣穂䍁䅷䅉㉂䝁䅅督橂䡁䅕䅢桂䡁䅉䅉あ䝁䅧党祂䝁䅅䅣㕂䍁䅁督㕂䡁䅍䅤求䝁䄰督杁䝁䅅杢歂䍁䅁睙療䝁䄰䅣祂䝁䅕督穂䝁䅫睢畂䍁䅁睚桂䡁䅉兢求䝁䄴䅤穂䍁䅷䅉あ䝁䅧党祂䝁䅅䅣求䡁䅕䅤灂䝁䅍䅉穂䝁䅧睢求䡁䅍䅉桂䝁䄴䅚杁䝁䅫杢穂䝁䅕杣あ䡁䅍䅌杁䝁䅕䅢求䝁䅍䅤祂䝁䅫睙桂䝁䅷䅉穂䡁䅑兡瑂䡁䅕䅢桂䡁䅑睢祂䡁䅍䅉瑂䝁䅅杢桂䝁䅣党瑂䝁䅕杢あ䍁䅷䅉桂䝁䄴䅚杁䡁䅁䅡㕂䡁䅍兡橂䝁䅅䅢杁䡁䅑䅡求䡁䅉兙睂䡁䅫䅉睂䡁䅉睢歂䡁䅕睙あ䡁䅍䅉㍂䝁䅧兡橂䝁䅧䅉桂䡁䅉党杁䡁䅕督求䝁䅑䅉楂䡁䅫䅉療䡁䅉䅤潂䝁䄸䅣求䝁䅑兡橂䍁䅁督睂䝁䅕睙灂䝁䅅䅢灂䡁䅍䅤穂䍁䅷䅉穂䡁䅕杣湂䝁䅕睢畂䡁䅍䅌杁䡁䅁杣灂䝁䄰兙祂䡁䅫䅉橂䝁䅅杣求䍁䅁䅣潂䡁䅫督灂䝁䅍兡桂䝁䄴督獁䍁䅁䅣桂䝁䅫杢杁䝁䄰兙畂䝁䅅睚求䝁䄰党畂䡁䅑䅉穂䡁䅁党橂䝁䅫兙獂䝁䅫督あ䡁䅍䅌杁䡁䅁䅡㕂䡁䅍兡橂䝁䅅䅢杁䡁䅑䅡求䡁䅉兙睂䝁䅫督あ䡁䅍䅌杁䡁䅁睢歂䝁䅫兙あ䡁䅉兡穂䡁䅑督獁䍁䅁睙潂䝁䅫杣療䡁䅁杣桂䝁䅍䅤療䡁䅉督獁䍁䅁兙あ䝁䅧䅢求䡁䅑兡橂䍁䅁䅤祂䝁䅅兡畂䝁䅕杣穂䍁䅷䅉桂䝁䄴䅚杁䝁䄸䅤潂䝁䅕杣杁䝁䅧党桂䝁䅷䅤潂䝁䅍兙祂䝁䅕䅉睂䡁䅉睢浂䝁䅕督穂䝁䅫睢畂䝁䅅䅢穂䍁䄴䅉啂䝁䅧党杁䝁䅍睢瑂䡁䅁兙畂䡁䅫升穂䍁䅁杕求䝁䅍睢畂䡁䅍䅤祂䡁䅕睙あ䝁䅫杤求䍁䅁督求䝁䅣兢求䝁䄴䅤杁䝁䄸䅣求䡁䅉兙あ䝁䅕督杁䡁䅍兤祂䝁䅣兡橂䝁䅅䅢杁䝁䅫兢睂䝁䅷兙畂䡁䅑䅉楂䡁䅕督灂䝁䄴党穂䡁䅍䅌杁䡁䅣䅡灂䝁䅍䅡杁䝁䅫杢橂䝁䅷兤歂䝁䅕督杁䝁䅅䅉穂䡁䅕兡あ䝁䅕䅉療䝁䅙䅉祂䝁䅕睙療䝁䄴督あ䡁䅉兤橂䡁䅑兡㉂䝁䅕䅉煂䝁䄸兡畂䡁䅑䅉睂䡁䅉睢歂䡁䅕睙あ䡁䅍䅉浂䝁䄸杣杁䡁䅑䅡求䍁䅁䅡灂䡁䅁䅌杁䝁䅳杢求䝁䅕䅌杁䡁䅍䅡療䡁䅕䅢歂䝁䅕杣獁䍁䅁党獂䝁䅉睢㍂䍁䅷䅉浂䝁䄸睢あ䍁䅷䅉桂䝁䄴睡獂䝁䅕䅌杁䝁䅅杢歂䍁䅁杚灂䝁䄴睚求䡁䅉䅌杁䝁䅅督杁䡁䅣党獂䝁䅷䅉桂䡁䅍䅉穂䡁䅕杣湂䝁䅫睙桂䝁䅷䅉睂䡁䅉睢歂䡁䅕睙あ䝁䅫杤灂䡁䅑入杁䡁䅑睢療䝁䅷督畁䍁䅁䅖潂䝁䅕䅉橂䝁䄸兢睂䝁䅅杢㕂䍁䅁䅚灂䡁䅍䅤祂䝁䅫杙ㅂ䡁䅑党穂䍁䅁兡あ䡁䅍䅉睂䡁䅉睢歂䡁䅕睙あ䡁䅍䅉あ䝁䅧杣療䡁䅕睚潂䍁䅁兡畂䝁䅑党睂䝁䅕杢歂䝁䅕杢あ䍁䅁䅚灂䡁䅍䅤祂䝁䅫杙ㅂ䡁䅑睢祂䡁䅍䅉桂䝁䄴䅚杁䝁䅑兡祂䝁䅕睙あ䝁䅷入杁䡁䅕杢歂䝁䅕杣杁䡁䅑䅡求䍁䅁兒呂䕁䅅村杁䝁䅅杢歂䍁䅁䅒䭂䕁䄸䅉楂䡁䅉兙畂䝁䅑督畁䍁䅁兒畂䝁䄸杤灂䡁䅍䅉䑂䝁䄸杣睂䝁䄸杣桂䡁䅑兡療䝁䄴䅉㍂䝁䅅督杁䝁䅙睢祂䝁䄰党祂䝁䅷入杁䝁䅳杢療䡁䅣杢杁䝁䅅督杁䕁䅍睢獂䝁䅙兙㑂䍁䅁睑療䡁䅉䅣療䡁䅉兙あ䝁䅫睢畂䍁䄴䅉啂䝁䅧党杁䝁䅍睢瑂䡁䅁兙畂䡁䅫䅉㍂䝁䅅督杁䝁䅙睢ㅂ䝁䄴䅚求䝁䅑䅉灂䝁䄴䅉硁䑁䅫兏ㅁ䍁䅁兙畂䝁䅑䅉灂䡁䅍䅉潂䝁䅕兙歂䡁䅅兤桂䡁䅉䅤求䡁䅉党歂䍁䅁兡畂䍁䅁睖灂䝁䅷兢灂䝁䄴睚あ䝁䄸杢獁䍁䅁䅒求䝁䅷兙㍂䝁䅅杣求䍁䄴䅁婁䅆䅁杂䅧䕁䅕杢睂䝁䅧兙穂䝁䅕䅉䙂䝁䄴党祂䝁䅣入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督求䝁䅷䅢穂䍁䅁䅡療䝁䄰党杁䝁䅕杢求䡁䅉睚㕂䍁䅁督療䝁䅷兤あ䝁䅫睢畂䡁䅍䅉浂䝁䄸杣杁䡁䅑䅡求䍁䅁督療䝁䅷兙祂䍁䅁䅣潂䝁䄸䅤療䡁䅙睢獂䡁䅑兙灂䝁䅍䅉灂䝁䄴䅚ㅂ䡁䅍䅤祂䡁䅫䅉灂䝁䄴䅉あ䝁䅧党杁䙁䅕杢灂䡁䅑党歂䍁䅁睕あ䝁䅅䅤求䡁䅍䅉桂䝁䄴䅚杁䝁䅫杢あ䝁䅕杣畂䝁䅅䅤灂䝁䄸杢桂䝁䅷䅢㕂䍁䄴䅉啂䝁䅧党杁䝁䅍睢瑂䡁䅁兙畂䡁䅫䅉療䝁䅙杚求䡁䅉督杁䡁䅍党瑂䝁䅫睙療䝁䄴䅚ㅂ䝁䅍䅤療䡁䅉兌楂䝁䅅督求䝁䅑䅉瑂䝁䅫睙祂䝁䄸兡畂䡁䅙党祂䡁䅑党祂䍁䅁䅤潂䝁䅅䅤杁䝁䅍睢畂䡁䅙党祂䡁䅑督杁䝁䅕杢求䡁䅉睚㕂䍁䅁兙あ䍁䅁䅤潂䝁䅕䅉灂䝁䄴䅚灂䡁䅙兡歂䡁䅕兙獂䍁䅁督療䝁䅷兙祂䍁䅁兢療䝁䅑兤獂䝁䅕䅉獂䝁䅕杤求䝁䅷䅉桂䝁䄴䅚杁䝁䅍睢瑂䝁䅉兡畂䝁䅕督杁䡁䅣兡あ䝁䅧䅉灂䡁䅑督杁䡁䅁杣療䡁䅁杣灂䝁䅕䅤桂䡁䅉入杁䝁䄴党あ䡁䅣睢祂䝁䅳兡畂䝁䅣䅉桂䝁䄴䅚杁䡁䅍睢浂䡁䅑睤桂䡁䅉党杁䡁䅑党橂䝁䅧杢療䝁䅷睢湂䝁䅫党穂䍁䅁䅤療䍁䅁䅣祂䝁䄸杤灂䝁䅑党杁䝁䅕杢求䡁䅉睚㕂䍁䅁兢療䝁䄴兡あ䝁䄸杣灂䝁䄴睚杁䝁䅅杢歂䍁䅁睙療䝁䄴䅤祂䝁䄸䅢畁䍁䅁兓あ䍁䅁兙獂䡁䅍睢杁䡁䅁杣療䡁䅙兡歂䝁䅕督杁䝁䄰兡橂䡁䅉睢灂䝁䄴杤求䡁䅉䅤求䡁䅉䅉ㅂ䝁䄴兡あ䡁䅍䅉桂䝁䄴䅚杁䡁䅉党獂䝁䅅䅤求䝁䅑䅉桂䝁䅍睙求䡁䅍督療䡁䅉兡求䡁䅍睏杁䕁䅫兕杁䕁䅉兙あ䡁䅑党祂䡁䅫䅉桂䝁䄴䅚杁䡁䅉党獂䝁䅅䅤求䝁䅑䅉桂䝁䅍睙求䡁䅍督療䡁䅉兡求䡁䅍睏杁䕁䅫兕杁䕁䅣兙あ䝁䅕睤桂䡁䅫䅉桂䝁䄴䅚杁䕁䅫兕杁䕁䅕杢求䡁䅉睚㕂䍁䅁杕療䡁䅕䅤求䡁䅉睏杁䝁䅍䅢療䡁䅕䅚瑁䝁䅉兙穂䝁䅕䅚杁䕁䅕杢獂䝁䅫睚潂䡁䅑党畂䍁䅁兢療䝁䄴兡あ䝁䄸杣灂䝁䄴睚杁䡁䅍党祂䡁䅙兡橂䝁䅕睏杁䝁䅅杢歂䍁䅁党獂䝁䅕睙あ䡁䅉兡橂䍁䅁杤求䝁䅧兡橂䝁䅷党杁䝁䅍䅡桂䡁䅉睚灂䝁䄴睚杁䡁䅍睢獂䡁䅕䅤灂䝁䄸杢穂䍁䅷䅉桂䡁䅍䅉㍂䝁䅕䅢獂䍁䅁兙穂䍁䅁䅚求䡁䅍兡湂䝁䄴䅌杁䡁䅁杣療䡁䅁睢穂䝁䅅䅢獁䍁䅁䅣求䡁䅉兢灂䡁䅑䅤灂䝁䄴睚獁䍁䅁兙畂䝁䅑䅉獂䝁䅕兙歂䍁䅁睚求䝁䄴党祂䝁䅅䅤灂䝁䄸杢杁䡁䅍党祂䡁䅙兡橂䝁䅕督畁䍁䅁䅖潂䝁䅕䅉橂䝁䄸兢睂䝁䅅杢㕂䍁䅁督求䝁䅷䅢穂䍁䅁兡あ䡁䅍䅉穂䝁䄸䅢ㅂ䡁䅑兡療䝁䄴督杁䡁䅑睢杁䡁䅍睢獂䝁䅅杣杁䝁䅑兡穂䡁䅑杣灂䝁䅉兤あ䝁䄸杣穂䑁䅳䅉桂䝁䄴䅚杁䝁䅑兡祂䝁䅕睙あ䝁䅷入杁䡁䅑睢杁䝁䅷兙祂䝁䅣党杁䝁䅫杢穂䡁䅑兙獂䝁䅷党祂䡁䅍䅌杁䝁䄸杣灂䝁䅣兡畂䝁䅅䅢杁䝁䅕兣ㅂ䝁䅫䅣瑂䝁䅕杢あ䍁䅁兢桂䝁䄴兤浂䝁䅅睙あ䡁䅕杣求䡁䅉督獁䍁䅁督あ䡁䅉兙あ䝁䅕睚灂䝁䅍䅉睂䝁䅅杣あ䝁䄴党祂䡁䅍䅌杁䝁䅅杢歂䍁䅁䅡療䝁䄰党療䡁䅣杢求䡁䅉督獁䍁䅁兙穂䍁䅁睤求䝁䅷䅢杁䝁䅅督杁䡁䅑䅡祂䝁䄸兤湂䝁䅧䅉灂䡁䅑督杁䝁䅷党湂䝁䅅睙㕂䍁䅁䅣祂䝁䄸䅚ㅂ䝁䅍䅤杁䡁䅕䅣湂䡁䅉兙歂䝁䅕䅉睂䡁䅉睢湂䡁䅉兙瑂䍁䅁睢祂䍁䅁睢畂䝁䅷兡畂䝁䅕䅉穂䡁䅑睢祂䝁䅕杌杁䕁䅕杢睂䝁䅧兙穂䝁䅕䅉䙂䝁䄴党祂䝁䅣入獁䍁䅁兓畂䝁䅍杌杁䡁䅣兙穂䍁䅁兡畂䝁䅍睢祂䡁䅁睢祂䝁䅅䅤求䝁䅑䅉灂䝁䄴䅉祁䑁䅁䅍㉁䍁䅁兙畂䝁䅑䅉灂䡁䅍䅉潂䝁䅕兙歂䡁䅅兤桂䡁䅉䅤求䡁䅉党歂䍁䅁兡畂䍁䅁杒祂䝁䅕兢療䝁䄴䅤獁䍁䅁睑桂䝁䅷兡浂䝁䄸杣畂䝁䅫兙畁䅁䅁剕䅍䩁䱯䅁䙂䝁䄴䅣祂䝁䄸䅉䩂䝁䄴睙畁䍁䅁䅚求䡁䅍兡湂䝁䄴䅌杁䝁䅑党㉂䝁䅕䅢療䡁䅁督獁䍁䅁兢桂䝁䄴兤浂䝁䅅睙あ䡁䅕杣求䡁䅍䅌杁䝁䅅杢歂䍁䅁兢桂䡁䅉睡求䡁䅑督杁䡁䅁杣療䡁䅁杣灂䝁䅕䅤桂䡁䅉入獁䍁䅁杤桂䝁䅷兤求䍁䄰兙歂䝁䅑党歂䍁䅁䅣祂䝁䄸䅚ㅂ䝁䅍䅤穂䍁䅁兙畂䝁䅑䅉穂䝁䄸䅢ㅂ䡁䅑兡療䝁䄴督杁䡁䅑睢杁䡁䅍兙浂䝁䅕睚ㅂ䝁䅅杣歂䍁䅁睙祂䝁䅫䅤灂䝁䅍兙獂䍁䅁党畂䡁䅙兡祂䝁䄸杢瑂䝁䅕杢あ䡁䅍䅉灂䝁䄴䅉あ䝁䅧党杁䙁䅕杢灂䡁䅑党歂䍁䅁睕あ䝁䅅䅤求䡁䅍䅌杁䕁䅕兤祂䝁䄸䅣求䍁䅷䅉桂䝁䄴䅚杁䝁䅫杢あ䝁䅕杣畂䝁䅅䅤灂䝁䄸杢桂䝁䅷䅢㕂䍁䄴䅉䩂䡁䅑䅉療䡁䅁党祂䝁䅅䅤求䡁䅍䅉あ䝁䅧杣療䡁䅕睚潂䍁䅁䅤㍂䝁䄸䅉穂䝁䅕睚瑂䝁䅕杢あ䡁䅍䅌杁䙁䅍党桂䝁䅷兡畂䝁䅣䅉啂䝁䅕睙潂䝁䄴睢獂䝁䄸睚灂䝁䅕督杁䝁䅅杢歂䍁䅁兑歂䡁䅙兙畂䝁䅍党歂䍁䅁睕ㅂ䡁䅉杚桂䝁䅍党杁䙁䅑党橂䝁䅧杢療䝁䅷睢湂䝁䅫党穂䍁䄴䅉啂䝁䅧党杁䙁䅍党桂䝁䅷兡畂䝁䅣䅉啂䝁䅕睙潂䝁䄴睢獂䝁䄸睚灂䝁䅕督杁䡁䅍党湂䝁䄰党畂䡁䅑䅉療䝁䅙杚求䡁䅉督杁䡁䅍兡畂䝁䅣䅢求䍁䄰兤穂䝁䅕䅉潂䡁䅫睚灂䝁䅕杢灂䝁䅍䅉穂䝁䅕兙獂䡁䅍䅌杁䡁䅑兤楂䝁䅫杢湂䍁䅷䅉橂䝁䄸兢睂䝁䄸杢求䝁䄴䅤穂䍁䅁兙畂䝁䅑䅉桂䡁䅍督求䝁䄰杙獂䝁䅫党穂䑁䅳䅉瑂䝁䅕䅤桂䝁䅷䅢灂䝁䅍䅌杁䝁䄴睢畂䍁䄰兢求䡁䅑兙獂䝁䅷兡橂䍁䅷䅉桂䝁䄴䅚杁䝁䅍睢瑂䡁䅁睢穂䝁䅫䅤求䍁䅁兢桂䡁䅑党祂䝁䅫兙獂䍁䅁睚桂䡁䅍睡求䡁䅑督㝁䍁䅁䅚㕂䝁䄴兙瑂䝁䅫睙杁䡁䅍党桂䝁䅷督㝁䍁䅁睙療䝁䄰䅣祂䝁䅕督穂䝁䅫睢畂䍁䅁䅣桂䝁䅍睡灂䝁䄴睚㝁䍁䅁䅡㕂䝁䅑杣桂䡁䅕䅢灂䝁䅍䅉橂䝁䄸兢睂䝁䄸杢求䝁䄴䅤穂䑁䅳䅉求䡁䅧䅣桂䝁䄴督灂䝁䄸杢杁䝁䅯睢灂䝁䄴䅤穂䑁䅳䅉桂䝁䄴䅚杁䡁䅣兙獂䝁䅷䅉睂䝁䅕杢求䡁䅑杣桂䡁䅑兡療䝁䄴䅉睂䡁䅉睢歂䡁䅕睙あ䡁䅍䅉浂䝁䄸杣杁䝁䅍䅡求䝁䄰兡橂䝁䅅䅢杁䝁䅅杢歂䍁䅁䅣求䡁䅑杣療䝁䅍䅡求䝁䄰兡橂䝁䅅䅢杁䡁䅁杣療䝁䅍党穂䡁䅍兡畂䝁䅣䅌杁䡁䅁兤獂䡁䅁䅉桂䝁䄴䅚杁䡁䅁兙睂䝁䅕杣杁䡁䅁杣療䝁䅍党穂䡁䅍兡畂䝁䅣䅌杁䝁䄴兤橂䝁䅷党桂䡁䅉䅉求䝁䄴党祂䝁䅣入獁䍁䅁䅡㕂䝁䅑杣療䝁䅣党畂䍁䅷䅉畂䝁䅅䅤ㅂ䡁䅉兙獂䍁䅁睚桂䡁䅍䅌杁䝁䅙睢療䝁䅑䅉桂䝁䄴䅚杁䝁䅉兡療䡁䅁䅡桂䡁䅉兢桂䝁䅍党ㅂ䡁䅑兡橂䝁䅅䅢杁䡁䅁杣療䝁䅍党穂䡁䅍兡畂䝁䅣䅌杁䡁䅁杣灂䝁䄰兙祂䡁䅫䅉瑂䝁䅕䅤桂䝁䅷䅉瑂䝁䅅杢ㅂ䝁䅙兙橂䡁䅑兤祂䝁䅫杢湂䍁䅷䅉瑂䝁䅫杢灂䝁䄴睚獁䍁䅁睤桂䡁䅑党祂䍁䅁兙畂䝁䅑䅉㍂䝁䅅督あ䝁䅕䅉あ䡁䅉党桂䡁䅑兢求䝁䄴䅤獁䍁䅁睙療䝁䄰兢求䡁䅉睙灂䝁䅅䅢杁䡁䅙党潂䝁䅫睙獂䝁䅕䅌杁䝁䅅党祂䝁䄸督睂䝁䅅睙求䍁䅷䅉瑂䝁䅕䅚灂䝁䅍兙獂䍁䅷䅉浂䝁䅫䅢あ䡁䅉兙あ䝁䅫睢畂䍁䅷䅉桂䝁䄴䅚杁䡁䅍党瑂䝁䅫睙療䝁䄴䅚ㅂ䝁䅍䅤療䡁䅉䅉浂䝁䅅杙祂䝁䅫睙桂䡁䅑兡療䝁䄴䅉灂䝁䄴䅚ㅂ䡁䅍䅤祂䝁䅫党穂䍁䄴䅉啂䝁䅧党杁䕁䅅䅚㉂䝁䅅杢橂䝁䅕䅚杁䙁䅍兤祂䝁䅙兙橂䝁䅕䅉啂䝁䅕睙潂䝁䄴睢獂䝁䄸睚灂䝁䅕督杁䡁䅍党湂䝁䄰党畂䡁䅑䅉療䝁䅙杚求䡁䅉督杁䝁䅍䅢求䝁䅅杢灂䝁䄴睚獁䍁䅁睙療䝁䅅䅤灂䝁䄴睚獁䍁䅁䅤求䡁䅍䅤灂䝁䄴睚獁䍁䅁杣求䝁䅙兤祂䝁䅉兡穂䝁䅧兢求䝁䄴䅤獁䍁䅁兙畂䝁䅑䅉㉂䝁䅕杣灂䝁䅙兡橂䝁䅅䅤灂䝁䄸杢杁䡁䅍党祂䡁䅙兡橂䝁䅕督杁䝁䅙睢祂䍁䅁睙祂䝁䅫䅤灂䝁䅍兙獂䍁䅁睙療䝁䄰䅣療䝁䄴党畂䡁䅑督杁䝁䅅杢歂䍁䅁兙穂䡁䅍党瑂䝁䅉䅢灂䝁䅕督杁䡁䅕督求䝁䅑䅉灂䝁䄴䅉穂䝁䅕兢灂䝁䅍睢畂䝁䅑兤橂䡁䅑睢祂䍁䅁兢桂䝁䄴兤浂䝁䅅睙あ䡁䅕杣灂䝁䄴睚杁䝁䅕兣ㅂ䝁䅫䅣瑂䝁䅕杢あ䍁䅷䅉桂䡁䅍䅉㍂䝁䅕䅢獂䍁䅁兙穂䍁䅁杚療䡁䅉䅉橂䡁䅉兡あ䝁䅫睙桂䝁䅷䅉桂䡁䅁䅣獂䝁䅫睙桂䡁䅑兡療䝁䄴督杁䝁䅫杢杁䡁䅑䅡求䍁䅁督睂䝁䅅睙求䍁䅷䅉桂䝁䅕杣療䡁䅍䅣桂䝁䅍党獁䍁䅁兙畂䝁䅑䅉歂䝁䅕杚求䝁䄴督求䍁䅁兢桂䡁䅉睡求䡁䅑督㝁䍁䅁兙畂䝁䅑䅉穂䡁䅁党橂䝁䅫兙獂䝁䅫来求䝁䅑䅉療䡁䅁䅤灂䝁䅍兙獂䍁䅁杚灂䝁䅷䅤求䡁䅉督杁䝁䅅杢歂䍁䅁䅤潂䝁䅫杢瑁䝁䅙兡獂䝁䄰䅉橂䝁䄸兙あ䝁䅫杢湂䡁䅍䅉浂䝁䄸杣杁䡁䅙兙祂䝁䅫睢ㅂ䡁䅍䅉桂䡁䅁䅣獂䝁䅫睙桂䡁䅑兡療䝁䄴督杁䝁䅫杢杁䡁䅑䅡求䍁䅁兡畂䝁䅑兤穂䡁䅑杣灂䝁䅅䅢杁䡁䅑党橂䝁䅧杢療䝁䅷睢湂䡁䅫䅌杁䝁䅷兡浂䝁䅕䅉穂䝁䅍兡求䝁䄴睙求䡁䅍䅌杁䝁䅅杢歂䍁䅁督求䝁䄰兡橂䝁䄸杢歂䡁䅕睙あ䝁䄸杣杁䝁䄰兙祂䝁䅳党あ䡁䅍杌杁䙁䅑䅡求䍁䅁睙療䝁䄰䅣桂䝁䄴入杁䡁䅣兙穂䍁䅁杚療䡁䅉兢求䡁䅉䅢㕂䍁䅁睡畂䝁䄸睤畂䍁䅁兙穂䍁䅁兒畂䙁䅁杣療䍁䅁兓畂䝁䅑兤穂䡁䅑杣灂䝁䅕督獁䍁䅁兓畂䝁䅍杌杁䝁䅅杢歂䍁䅁睙潂䝁䅅杢湂䝁䅕䅚杁䝁䅫䅤穂䍁䅁杢桂䝁䄰党杁䡁䅑睢杁䕁䅕杢睂䡁䅉睢杁䕁䅫杢橂䍁䄴䅉灂䝁䄴䅉䕂䝁䅕睙求䝁䄰杙求䡁䅉䅉祁䑁䅁杍穁䍁䄴䅉䙂䝁䄴䅣祂䝁䄸䅉䩂䝁䄴睙畁䍁䅁睤桂䡁䅍䅉灂䝁䄴睙療䡁䅉䅣療䡁䅉兙あ䝁䅕䅚杁䝁䅫杢杁䑁䅉䅍睁䑁䅉䅉桂䝁䄴䅚杁䝁䅫督杁䝁䅧党桂䝁䅑兣ㅂ䝁䅅杣あ䝁䅕杣求䝁䅑䅉灂䝁䄴䅉䑂䝁䅧兙祂䝁䅷睢あ䡁䅑党獁䍁䅁杔療䡁䅉䅤潂䍁䅁睑桂䡁䅉睢獂䝁䅫杢桂䍁䄴䅁捂杆䅁䅕䅧䕁䅕杢あ䝁䅕杣湂䡁䅫䅉䑂䝁䄸杣睂䝁䄸杣桂䡁䅑兡療䝁䄴䅌杁䡁䅑睢湂䝁䅕䅤潂䝁䅕杣杁䡁䅣兡あ䝁䅧䅉灂䡁䅑督杁䡁䅍兤楂䡁䅍兡歂䝁䅫兙祂䝁䅫党穂䍁䅷䅉求䝁䄴睚桂䝁䅣党穂䍁䅁兡畂䍁䅁䅤潂䝁䅕䅉睂䡁䅉睢歂䡁䅕睙あ䝁䅫睢畂䍁䅁兙畂䝁䅑䅉祂䝁䅕䅤桂䝁䅫䅢杁䝁䅑兡穂䡁䅑杣灂䝁䅉兤あ䝁䅫睢畂䍁䅁睢浂䍁䅁党獂䝁䅕睙あ䡁䅉兡橂䝁䅫䅤㕂䍁䅁兡畂䍁䅁䅤潂䝁䅕䅉噂䝁䄴兡あ䝁䅕䅚杁䙁䅍䅤桂䡁䅑党穂䍁䄴䅉䩂䡁䅑䅉湂䝁䅕杢求䡁䅉兙あ䝁䅕督獁䍁䅁䅤祂䝁䅅杢穂䝁䄰兡あ䡁䅍䅌杁䝁䅑兡穂䡁䅑杣灂䝁䅉兤あ䝁䅕督獁䍁䅁兙畂䝁䅑䅉穂䝁䅕䅢獂䡁䅍䅉求䝁䅷党橂䡁䅑杣灂䝁䅍䅉睂䝁䄸睤求䡁䅉䅉灂䝁䄴䅉睂䝁䄸杣あ䝁䅫睢畂䡁䅍䅉療䝁䅙䅉䉂䡁䅉睡桂䝁䄴督桂䡁䅍䅌杁䕁䅷睢ㅂ䝁䅫督灂䝁䅅杢桂䍁䅷䅉乂䝁䅫督穂䝁䅫督穂䝁䅫䅣睂䝁䅫䅌杁䝁䅅杢歂䍁䅁䅖求䡁䅧兙穂䍁䅷䅉灂䝁䄴睙獂䡁䅕䅚灂䝁䄴睚杁䡁䅑䅡求䍁䅁睑灂䡁䅑入杁䝁䄸杚杁䕁䄴党㍂䍁䅁睔祂䝁䅷党桂䝁䄴督㝁䍁䅁兙畂䝁䅑䅉歂䝁䅫督あ䡁䅉兡楂䡁䅕䅤求䡁䅍䅉畂䝁䅅䅤ㅂ䡁䅉兙獂䍁䅁睚桂䡁䅍杌杁䕁䅫䅤杁䝁䅅䅢穂䝁䄸䅉求䝁䄴睚桂䝁䅣党穂䍁䅁兡畂䍁䅁䅤潂䝁䅕䅉療䡁䅣杢求䡁䅉督潂䝁䅫䅣杁䝁䄸杚杁䝁䅫杢あ䝁䅕杣求䡁䅍䅤穂䍁䅁兡畂䍁䅁杢療䝁䄴兌畂䡁䅕睙獂䝁䅕兙祂䍁䅁䅣療䡁䅣党祂䍁䅁䅣獂䝁䅅杢あ䡁䅍䅉あ䝁䅧兙あ䍁䅁督求䝁䅷䅢杁䝁䅕䅢求䝁䅍䅤祂䝁䅫睙杁䡁䅁睢㍂䝁䅕杣杁䡁䅑睢杁䡁䅣䅡療䝁䅷党穂䝁䅅䅢求䍁䅁睙ㅂ䡁䅍䅤療䝁䄰党祂䡁䅍䅌杁䝁䅅督杁䡁䅣党獂䝁䅷䅉桂䡁䅍䅉睂䡁䅉睢㉂䝁䅫䅚求䡁䅍䅉歂䝁䅕睙療䝁䄰兢灂䡁䅍督灂䝁䄸杢灂䝁䄴睚杁䡁䅍党祂䡁䅙兡橂䝁䅕督杁䡁䅑睢杁䝁䄸䅤潂䝁䅕杣杁䝁䄴兤橂䝁䅷党桂䡁䅉䅉睂䝁䄸睤求䡁䅉䅉睂䝁䅷兙畂䡁䅑䅉療䡁䅣杢求䡁䅉督畁䍁䅁兓あ䍁䅁睚求䝁䄴党祂䝁䅅䅤求䡁䅍䅉求䝁䅷党橂䡁䅑杣灂䝁䅍兡あ䡁䅫䅉あ䝁䅧杣療䡁䅕睚潂䍁䅁睚桂䡁䅍䅌杁䝁䄴兤橂䝁䅷党桂䡁䅉䅌杁䝁䅍睢桂䝁䅷䅌杁䝁䅧入歂䡁䅉睢獁䍁䅁兙畂䝁䅑䅉穂䝁䄸䅢桂䡁䅉䅉睂䝁䄸睤求䡁䅉䅉穂䝁䄸兤祂䝁䅍党穂䍁䄴䅉啂䝁䅧党杁䝁䅍睢瑂䡁䅁兙畂䡁䅫䅉穂䝁䅕䅢獂䡁䅍䅉求䝁䄴党祂䝁䅣入杁䡁䅑睢杁䡁䅉党あ䝁䅅兡獂䍁䅁䅣療䡁䅣党祂䍁䅁䅣祂䝁䄸杤灂䝁䅑党祂䡁䅍䅌杁䡁䅕䅤灂䝁䅷兡あ䝁䅫党穂䍁䅷䅉求䝁䅷党橂䡁䅑杣灂䝁䅍䅉睂䝁䄸睤求䡁䅉䅉橂䝁䄸兌療䡁䅁党祂䝁䅅䅤灂䡁䅙党穂䍁䅷䅉睂䝁䄸睤求䡁䅉䅉あ䡁䅉兙歂䝁䅫杢湂䍁䅁睢祂䝁䅣兙畂䝁䅫来桂䡁䅑兡療䝁䄴督獁䍁䅁兙畂䝁䅑䅉療䡁䅑䅡求䡁䅉䅉睂䝁䄸睤求䡁䅉䅉湂䝁䅕杢求䡁䅉兙あ䝁䅫睢畂䍁䅁睙療䝁䄰䅣桂䝁䄴兡求䡁䅍杌杁䙁䅑䅡求䍁䅁睙療䝁䄰䅣桂䝁䄴入婁䡉䅍䅉睂䝁䄸睤求䡁䅉䅉睂䝁䅷兙畂䡁䅑督杁䝁䅧兙㉂䝁䅕䅉桂䡁䅁䅣祂䝁䄸䅥灂䝁䄰兙あ䝁䅕䅢㕂䍁䅁杍ぁ䍁䅷䅍睁䑁䅁䅉瑂䝁䅕睚桂䡁䅣兙あ䡁䅑督杁䝁䄸杚杁䝁䅕䅢求䝁䅍䅤祂䝁䅫睙杁䝁䅣党畂䝁䅕杣桂䡁䅑兡畂䝁䅣䅉橂䝁䅅䅣桂䝁䅍兡あ䡁䅫杌杁䕁䅫䅤杁䝁䅑党獂䝁䅫杤求䡁䅉督杁䝁䅕䅢求䝁䅍䅤祂䝁䅫睙灂䡁䅑入杁䡁䅑睢杁䑁䅍䅉瑂䝁䅫䅢獂䝁䅫睢畂䍁䅁兤あ䝁䅫䅢灂䡁䅑入杁䝁䅍兤穂䡁䅑睢瑂䝁䅕杣穂䍁䅁兡畂䍁䅁兑祂䝁䅳兙畂䡁䅍兙穂䍁䅷䅉䵂䝁䄸兤灂䡁䅍兡桂䝁䄴兙獁䍁䅁兔灂䡁䅍督灂䡁䅍督灂䡁䅁䅣灂䍁䅷䅉桂䝁䄴䅚杁䙁䅑党㑂䝁䅅督畁䍁䅁兒畂䡁䅑党祂䝁䅣入杁䕁䅍睢祂䡁䅁睢祂䝁䅅䅤灂䝁䄸杢杁䡁䅣兙穂䍁䅁杚療䡁䅕杢歂䝁䅕䅚杁䝁䅫杢杁䑁䅅兏硁䑁䅍䅉桂䝁䄴䅚杁䝁䅫督杁䝁䅧党桂䝁䅑兣ㅂ䝁䅅杣あ䝁䅕杣求䝁䅑䅉灂䝁䄴䅉佂䝁䅕睤杁䕁䄸杣獂䝁䅕兙畂䡁䅍䅌杁䕁䅷睢ㅂ䝁䅫督灂䝁䅅杢桂䍁䄴䅁硁杆䅁䅈䅁䕁䅕杢あ䝁䅕杣あ䝁䅅兡畂䝁䄰党畂䡁䅑䅁時睂䅁䅌䅁䕁䅕杢あ䝁䅕杣あ䝁䅅兡畂䝁䄰党畂䡁䅑䅉呂䡁䅫督あ䝁䅕兢穂䅁䅁䅤䅫䵁䅷䅁䙂䝁䄴䅤求䡁䅉䅤桂䝁䅫杢瑂䝁䅕杢あ䍁䅁睕㕂䡁䅍䅤求䝁䄰督㝁䍁䅁兑歂䍁䅁杔求䡁䅑睤療䡁䅉睡㝁䍁䅁䅒灂䝁䅣兡あ䝁䅅䅢杁䕁䄰党歂䝁䅫兙㝁䍁䅁杖灂䝁䅑党療䍁䅁睕あ䡁䅉党桂䝁䄰兡畂䝁䅣睏杁䙁䅙兡歂䝁䅕睢杁䕁䅅䅚㉂䝁䅕杣あ䝁䅫督灂䝁䄴睚㝁䍁䅁睕あ䡁䅉党桂䝁䄰兡畂䝁䅣䅉乂䝁䅕䅚灂䝁䅅䅁獂䅃䅁䅋䅅䕁䅕杢あ䝁䅕杣あ䝁䅅兡畂䝁䄰党畂䡁䅑䅉呂䡁䅫督あ䝁䅕兢穂䑁䅳䅉䉂䝁䅑䅉佂䝁䅕䅤㍂䝁䄸杣牂䑁䅳䅉坂䝁䅫䅚求䝁䄸䅉呂䡁䅑杣求䝁䅅兢灂䝁䄴睚㝁䍁䅁睕療䝁䅍兡桂䝁䅷䅉佂䝁䅕䅤㍂䝁䄸杣牂䝁䅫杢湂䍁䅁兙畂䝁䅑䅉䑂䝁䄸䅢獂䝁䅅杙療䡁䅉兙あ䝁䅫睢畂䑁䅳䅉呂䡁䅑杣求䝁䅅兢灂䝁䄴睚杁䕁䄰党歂䝁䅫兙㝁䍁䅁杖灂䝁䅑党療䍁䄰睢畂䍁䄰䅒求䝁䄰兙畂䝁䅑䅉呂䝁䅕杣㉂䝁䅕杣穂䑁䅳䅉䑂䝁䄸杢あ䝁䅕杢あ䍁䅁睑祂䝁䅕兙あ䝁䅫睢畂䅁䅁杁䅯䝁䅧䅁䙂䝁䄴䅤求䡁䅉䅤桂䝁䅫杢瑂䝁䅕杢あ䍁䅁睕㕂䡁䅍䅤求䝁䄰督㝁䍁䅁村ㅂ䡁䅍兡畂䝁䅕督穂䍁䅁䅖祂䝁䅅杤求䝁䅷睏杁䙁䅙兡歂䝁䅕睢杁䕁䅣兙瑂䝁䅕督䅁䕁䩳䅁卄䅁䅁兒畂䡁䅑党祂䡁䅑兙灂䝁䄴兢求䝁䄴䅤杁䙁䅍入穂䡁䅑党瑂䡁䅍睏杁䕁䅍睢瑂䡁䅁兤あ䝁䅕杣杁䙁䅙兡穂䝁䅫睢畂䑁䅳䅉䵂䝁䅫杚求䡁䅍䅤㕂䝁䅷党㝁䍁䅁睕療䝁䅍兡桂䝁䅷䅉佂䝁䅕䅤㍂䝁䄸杣牂䝁䅫杢湂䍁䅁兙畂䝁䅑䅉䑂䝁䄸䅢獂䝁䅅杙療䡁䅉兙あ䝁䅫睢畂䑁䅳䅉䑂䝁䄸杢あ䝁䅕杢あ䍁䅁睑祂䝁䅕兙あ䝁䅫睢畂䅁䅁桬䅉䱁䅯䅁䙂䝁䄴䅤求䡁䅉䅤桂䝁䅫杢瑂䝁䅕杢あ䍁䅁睕㕂䡁䅍䅤求䝁䄰督㝁䍁䅁杒獂䝁䅕党あ䍁䅁兔桂䝁䄴兙湂䝁䅕兢求䝁䄴䅤㝁䍁䅁兓畂䝁䅑兤穂䡁䅑杣灂䝁䅅䅢杁䕁䅅兤あ䝁䄸兢桂䡁䅑兡療䝁䄴睏杁䙁䅍党畂䡁䅍睢祂䡁䅍睏杁䕁䅅兤あ䝁䄸杢療䝁䄰睢ㅂ䡁䅍䅉坂䝁䅕䅡灂䝁䅍䅢求䡁䅍䅁婂元䅁䅧䅁䕁䅕杢あ䝁䅕杣あ䝁䅅兡畂䝁䄰党畂䡁䅑䅉呂䡁䅫督あ䝁䅕兢穂䑁䅳䅉䵂䝁䅫杚求䡁䅍䅤㕂䝁䅷党㝁䍁䅁睑療䝁䄴䅤求䝁䄴䅤杁䕁䅍杣求䝁䅅䅤灂䝁䄸杢㝁䍁䅁杖灂䝁䅑党療䍁䅁睒桂䝁䄰党穂䅁䅁儴䅫䵁䅧䅁䙂䝁䄴䅤求䡁䅉䅤桂䝁䅫杢瑂䝁䅕杢あ䍁䅁睕㕂䡁䅍䅤求䝁䄰督㝁䍁䅁䅔灂䝁䅙党穂䡁䅑入獂䝁䅕睏杁䙁䅍睢橂䝁䅫兙獂䍁䅁杔求䡁䅑睤療䡁䅉睡灂䝁䄴睚杁䝁䅅杢歂䍁䅁睑療䝁䅷䅢桂䝁䅉睢祂䝁䅅䅤灂䝁䄸杢㝁䍁䅁村祂䝁䅅杢歂䍁䅁兔桂䡁䅉睡求䡁䅑兡畂䝁䅣睏杁䙁䅙兡歂䝁䅕睢杁䕁䅣兙瑂䝁䅕督䅁䵁剑䅁㙄䅁䅁兒畂䡁䅑党祂䡁䅑兙灂䝁䄴兢求䝁䄴䅤杁䙁䅍入穂䡁䅑党瑂䡁䅍睏杁䕁䅷兡浂䝁䅕督あ䡁䅫䅢求䑁䅳䅉坂䝁䅫䅚求䝁䄸䅉呂䡁䅑杣求䝁䅅兢灂䝁䄴睚㝁䍁䅁兑畂䝁䅫兢桂䡁䅑兡療䝁䄴睌桂䡁䅙䅉塂䝁䄸杣牂䡁䅍䅤桂䡁䅑兡療䝁䄴督㝁䍁䅁睕あ䡁䅉党桂䝁䄰兡畂䝁䅣䅉乂䝁䅕䅚灂䝁䅅睏杁䕁䅍睢畂䡁䅑党畂䡁䅑䅉䑂䡁䅉党桂䡁䅑兡療䝁䄴睏杁䙁䅙兡歂䝁䅕睢杁䕁䅣兙瑂䝁䅕督䅁䥁䭙䅁慃䅁䅁兒畂䡁䅑党祂䡁䅑兙灂䝁䄴兢求䝁䄴䅤杁䙁䅍入穂䡁䅑党瑂䡁䅍睏杁䕁䄰兤穂䝁䅫睙杁䙁䅍䅤祂䝁䅕兙瑂䝁䅫杢湂䑁䅳䅉呂䡁䅁党求䝁䅍䅡杁䙁䅉党橂䝁䄸睚畂䝁䅫䅤灂䝁䄸杢㝁䍁䅁睑療䝁䄴䅤求䝁䄴䅤杁䕁䅍杣求䝁䅅䅤灂䝁䄸杢䅁䅁卣䅁敁允䅁兒畂䡁䅑党祂䡁䅑兙灂䝁䄴兢求䝁䄴䅤杁䙁䅍入穂䡁䅑党瑂䡁䅍睏杁䙁䅑睢ㅂ䡁䅉兡穂䝁䄰睏杁䙁䅙兡歂䝁䅕睢杁䙁䅍䅤祂䝁䅕兙瑂䝁䅫杢湂䑁䅳䅉坂䝁䅫䅚求䝁䄸䅉䉂䝁䅑杤求䡁䅉䅤灂䡁䅍兡畂䝁䅣睏杁䙁䅍䅤祂䝁䅕兙瑂䝁䅫杢湂䍁䅁兔求䝁䅑兡桂䑁䅳䅉坂䝁䅫䅚求䝁䄸兌療䝁䄴兌䕂䝁䅕兢桂䝁䄴䅚杁䙁䅍党祂䡁䅙党祂䡁䅍睏杁䙁䅙兡歂䝁䅕睢杁䕁䅣兙瑂䝁䅕督㝁䍁䅁兖あ䝁䅫䅢灂䡁䅑入杁䙁䅍睙桂䝁䅷党杁䙁䅍睢獂䝁䅅杣䅁䵁䭕䅁慂䅁䅁兒畂䡁䅑党祂䡁䅑兙灂䝁䄴兢求䝁䄴䅤杁䙁䅍入穂䡁䅑党瑂䡁䅍睏杁䙁䅙兡歂䝁䅕睢杁䕁䅣兙瑂䝁䅕督㝁䍁䅁兒瑁䙁䅍䅣療䡁䅉䅤穂䅁䅁睎䅧䕁䄴䅁䙂䝁䄴䅤求䡁䅉䅤桂䝁䅫杢瑂䝁䅕杢あ䍁䅁睕㕂䡁䅍䅤求䝁䄰督㝁䍁䅁杖灂䝁䅑党療䍁䅁睕あ䡁䅉党桂䝁䄰兡畂䝁䅣䅁灂杂䅁䅍䅷䕁䅕杢㉂䝁䅫杣灂䍁䅁睑療䡁䅉䅣療䡁䅉兙あ䝁䅫睢畂䍁䅁䅣祂䝁䄸杤灂䝁䅑党穂䍁䅁党畂䡁䅙兡祂䝁䄸杢瑂䝁䅕杢あ䝁䅅䅢杁䡁䅍睢獂䡁䅕䅤灂䝁䄸杢穂䍁䅁杚療䡁䅉䅉灂䝁䄴䅚ㅂ䡁䅍䅤祂䝁䅫兙獂䍁䅁兙畂䝁䅑䅉穂䡁䅁党橂䝁䅫兙獂䡁䅑入杁䡁䅣兙穂䡁䅑党杁䡁䅍䅤祂䝁䅕兙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䝁䄸䅉穂䝁䅕睚瑂䝁䅕杢あ䡁䅍杏杁䕁䅧兙祂䡁䅍睙療䍁䅁兒畂䡁䅙兡祂䝁䄸杢瑂䝁䅕杢あ䝁䅅䅢杁䝁䅅杢歂䍁䅁睑獂䝁䅕兙畂䍁䅁兒桂䡁䅉䅤潂䍁䄴䅉啂䝁䅧党杁䕁䅧兙祂䡁䅍睙療䍁䅁兒畂䡁䅙兡祂䝁䄸杢瑂䝁䅕杢あ䝁䅅䅢杁䡁䅍党湂䝁䄰党畂䡁䅑䅉療䝁䅙杚求䡁䅉督杁䝁䄸杢瑁䡁䅍兡あ䝁䅕䅉穂䝁䅕杣㉂䝁䅫睙求䡁䅍䅉ㅂ䝁䄴䅚求䡁䅉䅉獂䝁䄸杢湂䍁䄰䅤求䡁䅉兢杁䝁䅍睢畂䡁䅑杣桂䝁䅍䅤穂䍁䅁杚療䡁䅉䅉瑂䝁䅅䅤求䡁䅉兡桂䝁䅷䅉獂䝁䄸睚灂䡁䅍䅤灂䝁䅍督獁䍁䅁䅣祂䝁䄸䅚ㅂ䝁䅍䅤杁䡁䅅兤桂䝁䅷兡あ䡁䅫䅉灂䝁䄰䅣祂䝁䄸杤求䝁䄰党畂䡁䅑䅌杁䝁䅅杢歂䍁䅁杣求䡁䅍睢ㅂ䡁䅉睙求䍁䅁杣求䝁䅍睢㉂䝁䅕杣㕂䍁䅁杚療䡁䅉䅉灂䡁䅉睢畂䍁䅷䅉穂䡁䅑党求䝁䅷䅌杁䝁䅅杢歂䍁䅁兢求䡁䅑兙獂䡁䅍䅉瑂䝁䅅杢ㅂ䝁䅙兙橂䡁䅑兤祂䝁䅫杢湂䑁䅳䅉瑂䝁䅅杢ㅂ䝁䅙兙橂䡁䅑兤祂䝁䅕督杁䝁䅅杢歂䍁䅁督求䝁䅷䅢穂䍁䅁兡畂䝁䅑兤穂䡁䅑杣灂䝁䅅䅢杁䝁䅅杙祂䝁䅅督灂䡁䅙党穂䍁䅷䅉祂䝁䄸睢浂䝁䅫杢湂䍁䅁睚祂䝁䅅杢ㅂ䝁䅷党穂䍁䅷䅉桂䝁䅷兤瑂䝁䅫杢ㅂ䝁䄰䅉歂䡁䅉睢穂䡁䅍䅌杁䝁䅅杢歂䍁䅁督橂䡁䅉兙睂䍁䅁䅣祂䝁䄸睙求䡁䅍督灂䝁䄴睚杁䡁䅍入穂䡁䅑党瑂䡁䅍睏杁䝁䅅杢歂䍁䅁兢求䝁䅷䅤穂䝁䅧睢睂䍁䅁兙畂䝁䅑䅉浂䡁䅕杣畂䝁䅅睙求䍁䅁督求䡁䅉杤灂䝁䅍党穂䍁䅷䅉穂䡁䅕睙潂䍁䅁兙穂䍁䅁兤畂䝁䅑党祂䍁䄰杤求䡁䅍督求䝁䅷䅉橂䝁䅷党桂䝁䄴兡畂䝁䅣䅌杁䡁䅉党瑂䝁䄸杤桂䝁䅷䅉療䝁䅙䅉獂䝁䅅䅚獂䝁䅕䅉穂䝁䅷兙湂䍁䅷䅉桂䝁䄴䅚杁䝁䅣党畂䝁䅕杣桂䝁䅷䅉瑂䝁䅕䅢あ䍁䅁督潂䝁䄸䅣杁䝁䅑党楂䡁䅉兡穂䍁䄴䅉啂䝁䅧兡穂䍁䅁督求䝁䅣兢求䝁䄴䅤杁䝁䅅䅢穂䝁䄸䅉睂䡁䅉睢歂䡁䅕睙求䡁䅍䅉桂䝁䄴䅚杁䡁䅍党獂䝁䅷督杁䡁䅙兙獂䡁䅕党瑁䝁䅅䅚歂䝁䅕䅚杁䝁䅑睢㍂䝁䄴督あ䡁䅉党桂䝁䄰䅉睂䡁䅉睢歂䡁䅕睙あ䡁䅍䅉浂䡁䅉睢瑂䍁䅁兡畂䝁䅑兤穂䡁䅑杣灂䝁䅅䅢杁䡁䅣兙穂䡁䅑党瑁䡁䅍䅤祂䝁䅕兙瑂䍁䅷䅉灂䝁䄴睙獂䡁䅕䅚灂䝁䄴睚杁䡁䅉睢桂䝁䅑䅉穂䡁䅕杣浂䝁䅅睙灂䝁䄴睚杁䝁䅅杢歂䍁䅁兢桂䡁䅑党祂䝁䅫兙獂䡁䅍䅌杁䡁䅍兤橂䝁䅧䅉桂䡁䅍䅉穂䝁䅷兙湂䍁䄰杙桂䡁䅍党歂䍁䅁兙穂䡁䅁䅡桂䝁䅷䅤杁䡁䅁杣療䝁䅑兤橂䡁䅑䅉ㅂ䝁䄴䅚求䡁䅉䅉あ䝁䅧党杁䙁䅍䅤求䝁䅕䅢兂䝁䅧兙獂䍁䅁杙祂䝁䅅杢歂䑁䅳䅉桂䝁䅉杣桂䡁䅍兡㉂䝁䅕督杁䝁䅅杢歂䍁䅁杣療䝁䄸杚灂䝁䄴睚杁䝁䄰兙あ䝁䅕杣灂䝁䅅䅢穂䍁䅁兤畂䝁䅑党祂䍁䅁䅤潂䝁䅕䅉䍂䕁䅷兑䑂䕁䅳䅉䍂䕁䅕兑噂䙁䅑兗杁䝁䅅杢歂䍁䅁睕噂䙁䅉兒癁䕁䅍兖啂䍁䅁杙祂䝁䅅杢歂䍁䅁杢桂䝁䄰党穂䑁䅳䅉乂䝁䅕䅤桂䝁䅷䅢ㅂ䡁䅉睚灂䝁䅍兙獂䍁䅁兑歂䝁䅑兡あ䝁䅫杤求䡁䅍睏杁䝁䅅睚祂䝁䅫睙ㅂ䝁䅷䅤ㅂ䡁䅉党杁䝁䅅杢歂䍁䅁䅤ㅂ䡁䅉杚杁䡁䅁杣療䝁䅑兤橂䡁䅑督杁䝁䅍睢瑂䡁䅁杣灂䡁䅍兡畂䝁䅣䅉穂䝁䄸兡獂䍁䅁睙療䝁䄴䅚灂䡁䅑兡療䝁䄴党祂䡁䅍䅉桂䝁䄴䅚杁䝁䅙党祂䡁䅑兡獂䝁䅫来求䡁䅉督杁䡁䅕杢歂䝁䅕杣杁䡁䅑䅡求䍁䅁睑祂䝁䄸督穂䕁䄸杤求䡁䅉䅉桂䝁䄴䅚杁䕁䅅睚祂䝁䄸睤呂䝁䅫䅢杁䝁䅉杣桂䝁䄴䅚穂䑁䅳䅉桂䝁䄴䅚杁䝁䅍党瑂䝁䅕杢あ䍁䅁兙歂䝁䅑兡あ䝁䅫杤求䡁䅍杌杁䙁䅑䅡求䍁䅁睑獂䝁䅕兙畂䍁䅁兒桂䡁䅉䅤潂䍁䅁督求䝁䅣兢求䝁䄴䅤杁䡁䅁杣療䡁䅙兡歂䝁䅕督杁䡁䅍䅣求䝁䅍兡桂䝁䅷䅤㕂䍁䅁睤桂䡁䅍䅤求䍁䅁䅣祂䝁䄸睙求䡁䅍督灂䝁䄴睚獁䍁䅁䅤祂䝁䅕兙あ䝁䄰党畂䡁䅑䅌杁䡁䅉党橂䡁䅫睙獂䝁䅫杢湂䍁䅷䅉桂䝁䄴䅚杁䝁䅉党畂䝁䅕杚灂䝁䅍兡桂䝁䅷䅉祂䝁䅕兤穂䝁䅕䅉穂䝁䄸䅢ㅂ䡁䅑兡療䝁䄴督杁䝁䅙睢祂䍁䅁睤桂䡁䅍䅤求䍁䅁杢求䝁䅕䅚穂䍁䅷䅉穂䡁䅕睙潂䍁䅁兙穂䍁䅁䅡桂䡁䅯兙祂䝁䅑睢ㅂ䡁䅍䅌杁䝁䄴睢畂䍁䄰䅡桂䡁䅯兙祂䝁䅑睢ㅂ䡁䅍䅌杁䝁䅅杢歂䍁䅁睙療䝁䄴䅤桂䝁䄰兡畂䝁䅅䅤求䝁䅑䅉穂䝁䄸兡獂䡁䅍䅉桂䝁䄴䅚杁䝁䅑杣求䝁䅑睚求䝁䅑䅉瑂䝁䅅䅤求䡁䅉兡桂䝁䅷督杁䡁䅑睢杁䝁䅫杢歂䡁䅕督あ䡁䅉兡桂䝁䅷䅌杁䡁䅉党あ䝁䅅兡獂䍁䅷䅉潂䝁䅕兙獂䡁䅑䅡橂䝁䅅杣求䍁䅷䅉桂䝁䄴䅚杁䝁䅍睢畂䡁䅍䅤祂䡁䅕睙あ䝁䅫睢畂䍁䅁兡畂䝁䅑兤穂䡁䅑杣灂䝁䅕督畁䍁䅁䅖潂䝁䅕䅉橂䝁䄸兢睂䝁䅅杢㕂䍁䅁睤桂䡁䅍䅉浂䝁䄸杣瑂䝁䅕杣獂䡁䅫䅉牂䝁䄴睢㍂䝁䄴䅉桂䡁䅍䅉䥂䝁䅅杣穂䝁䅍睢杁䕁䅍睢祂䡁䅁睢祂䝁䅅䅤灂䝁䄸杢杁䝁䅅杢歂䍁䅁睙潂䝁䅅杢湂䝁䅕䅚杁䝁䅫䅤穂䍁䅁杢桂䝁䄰党杁䡁䅑睢杁䕁䅕杢㉂䝁䅫杣灂䍁䅁睑療䡁䅉䅣療䡁䅉兙あ䝁䅫睢畂䍁䅁兡畂䍁䅁杓ㅂ䝁䄴党杁䑁䅉䅍祁䑁䅍杌杁䙁䅑䅡求䍁䅁睙療䝁䄰䅣桂䝁䄴入杁䡁䅣兙穂䍁䅁杚療䡁䅕杢歂䝁䅕䅚杁䝁䅫杢杁䑁䅅䅏ㅁ䑁䅍䅉桂䝁䄴䅚杁䝁䅫督杁䝁䅧党桂䝁䅑兣ㅂ䝁䅅杣あ䝁䅕杣求䝁䅑䅉灂䝁䄴䅉兂䝁䅧兡獂䝁䅅䅚求䝁䅷䅣潂䝁䅫兙獁䍁䅁䅕求䝁䄴杢穂䡁䅫䅢㉂䝁䅅杢灂䝁䅅杌䅁䙁圴䅁䵂䅁䅁兒畂䡁䅙兡祂䝁䄸杢瑂䝁䅕杢あ䝁䅅䅢杁䕁䅍睢畂䡁䅍兤獂䡁䅑兡畂䝁䅣睏杁䕁䅍䅢灂䝁䄰兙あ䝁䅕䅖求䝁䅍䅡䅁䙁八䅁兄䅁䅁兒畂䡁䅙兡祂䝁䄸杢瑂䝁䅕杢あ䝁䅅䅢杁䕁䅍睢畂䡁䅍兤獂䡁䅑兡畂䝁䅣睏杁䕁䅑兡穂䡁䅁睢穂䝁䅅䅢杁䝁䅅杢歂䍁䅁杕求䝁䅍入橂䝁䅷兡畂䝁䅣睏杁䕁䅍䅢求䝁䅅杢啂䝁䅕睙潂䑁䅳䅉兂䝁䄸䅢獂䡁䅕䅤灂䝁䄸杢杁䕁䅍睢畂䡁䅑杣療䝁䅷睏杁䕁䅉兡療䝁䅙兤求䝁䅷睏杁䕁䅉兡療䝁䄰兙穂䡁䅍䅉䙂䝁䄴党祂䝁䅣入䅁䝁充䅁慄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䕁䅍䅢求䝁䅅杢啂䝁䅕睙潂䑁䅳䅉䍂䝁䅫睢浂䡁䅕党獂䑁䅳䅉䑂䝁䅷兡瑂䝁䅅䅤求䙁䅑党橂䝁䅧䅁灁䅃䅁䅅䅅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䑁䅳䅉䑂䝁䅷党桂䝁䄴䅖求䝁䅍䅡㝁䍁䅁䅕療䝁䅷䅢ㅂ䡁䅑兡療䝁䄴䅉䑂䝁䄸杢あ䡁䅉睢獂䑁䅳䅉䍂䝁䅫睢浂䡁䅕党獂䑁䅳䅉噂䡁䅑兡獂䝁䅫䅤㕂䍁䅁睕橂䝁䅅䅢求䍁䅁睕療䝁䅷兙祂䅁䅁睷䅫偁䅷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桃睂䅁杆䅅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㝁䍁䅁睑獂䝁䅫兢桂䡁䅑党啂䝁䅕睙潂䅁䅁睍䅫䅁䉁䅁䙂䝁䄴杤灂䡁䅉睢畂䝁䄰党畂䡁䅑兙獂䍁䅁睑療䝁䄴督ㅂ䝁䅷䅤灂䝁䄴睚㝁䍁䅁兒畂䡁䅙兡祂䝁䄸杢瑂䝁䅕杢あ䝁䅅䅢杁䕁䅕杢湂䝁䅫杢求䝁䅕杣灂䝁䄴睚㝁䍁䅁杒桂䡁䅉兢灂䝁䄴睚㝁䍁䅁䅒灂䡁䅍䅣療䡁䅍兙獂䍁䅁兙畂䝁䅑䅉卂䝁䅕睙㕂䝁䅍䅢灂䝁䄴睚㝁䍁䅁睑獂䝁䅕兙畂䙁䅑党橂䝁䅧睏杁䙁䅁睢獂䝁䅷兤あ䝁䅫睢畂䍁䅁睑療䝁䄴䅤祂䝁䄸䅢㝁䍁䅁睑獂䝁䅫兢桂䡁䅑党啂䝁䅕睙潂䅁䅁别䅅乁䅙䅁䙂䝁䄴杤灂䡁䅉睢畂䝁䄰党畂䡁䅑兙獂䍁䅁睑療䝁䄴督ㅂ䝁䅷䅤灂䝁䄴睚㝁䍁䅁兒畂䡁䅙兡祂䝁䄸杢瑂䝁䅕杢あ䝁䅅䅢杁䕁䅕杢湂䝁䅫杢求䝁䅕杣灂䝁䄴睚㝁䍁䅁杒桂䡁䅉兢灂䝁䄴睚㝁䍁䅁䅓療䡁䅉䅤灂䝁䅍兤獂䡁䅑兤祂䝁䅕睏杁䕁䅍䅢灂䝁䄰兙あ䝁䅕䅖求䝁䅍䅡㝁䍁䅁杕求䝁䄴党㍂䝁䅅杙獂䝁䅕䅉䉂䝁䄰兢療䝁䄴兡桂䅁䅁六䅫䑁䉧䅁䙂䝁䄴杤灂䡁䅉睢畂䝁䄰党畂䡁䅑兙獂䍁䅁睑療䝁䄴督ㅂ䝁䅷䅤灂䝁䄴睚㝁䍁䅁兒畂䡁䅙兡祂䝁䄸杢瑂䝁䅕杢あ䝁䅅䅢杁䕁䅕杢湂䝁䅫杢求䝁䅕杣灂䝁䄴睚㝁䍁䅁杒祂䝁䅕兡湂䝁䅧䅤杁䙁䅍党祂䡁䅙兡橂䝁䅕睏杁䕁䅫杢歂䡁䅕督あ䡁䅉兡桂䝁䅷䅉䉂䡁䅕䅤療䝁䄰兙あ䝁䅫睢畂䑁䅳䅉䕂䝁䅫督睂䝁䄸督桂䝁䅷䅉桂䝁䄴䅚杁䙁䅉党橂䡁䅫睙獂䝁䅫杢湂䑁䅳䅉塂䝁䅅䅤求䡁䅉䅉兂䡁䅕杣灂䝁䅙兡橂䝁䅅䅤灂䝁䄸杢㝁䍁䅁䅕祂䝁䄸睙求䡁䅍督杁䕁䅅兤あ䝁䄸兢桂䡁䅑兡療䝁䄴䅁呄杄䅁䅸䅁䕁䅕杢㉂䝁䅫杣療䝁䄴兢求䝁䄴䅤桂䝁䅷䅉䑂䝁䄸杢穂䡁䅕䅢あ䝁䅫杢湂䑁䅳䅉䙂䝁䄴杤灂䡁䅉睢畂䝁䄰党畂䡁䅑兙獂䍁䅁兒畂䝁䅣兡畂䝁䅕党祂䝁䅫杢湂䑁䅳䅉䡂䡁䅉党求䝁䄴䅉䑂䝁䄸杢穂䡁䅕兢求䡁䅉䅉䡂䝁䄸睢歂䡁䅍睏杁䕁䄸杣湂䝁䅅杢灂䝁䅍睏杁䕁䄴兤あ䡁䅉兙橂䝁䅕兤あ䝁䅫睙桂䝁䅷䅁牁睂䅁朲䅁䕁䅕杢㉂䝁䅫杣療䝁䄴兢求䝁䄴䅤桂䝁䅷䅉䑂䝁䄸杢穂䡁䅕䅢あ䝁䅫杢湂䑁䅳䅉䙂䝁䄴杤灂䡁䅉睢畂䝁䄰党畂䡁䅑兙獂䍁䅁兒畂䝁䅣兡畂䝁䅕党祂䝁䅫杢湂䑁䅳䅉䥂䝁䅕兙獂䡁䅑䅡杁䕁䅑兡桂䝁䅣杢療䡁䅍䅤灂䝁䅍督㝁䍁䅁䅒桂䡁䅑兙杁䙁䅁杣療䡁䅑党橂䡁䅑兡療䝁䄴睏杁䕁䅣党畂䝁䅕䅤灂䝁䅍督㝁䍁䅁睔畂䝁䅍睢獂䝁䄸睚㕂䅁䅁䅐䅣佁䅷䅁䙂䝁䄴杤灂䡁䅉睢畂䝁䄰党畂䡁䅑兙獂䍁䅁睑療䝁䄴督ㅂ䝁䅷䅤灂䝁䄴睚㝁䍁䅁兒畂䡁䅙兡祂䝁䄸杢瑂䝁䅕杢あ䝁䅅䅢杁䕁䅕杢湂䝁䅫杢求䝁䅕杣灂䝁䄴睚㝁䍁䅁䅓求䝁䅅䅢あ䝁䅧䅉䕂䝁䅫兙湂䝁䄴睢穂䡁䅑兡橂䡁䅍睏杁䙁䅍党畂䡁䅍睢祂䡁䅍睏杁䕁䅑兙あ䝁䅅䅉兂䡁䅉睢あ䝁䅕睙あ䝁䅫睢畂䑁䅳䅉䡂䝁䅕杢求䡁䅑兡橂䡁䅍睏杁䕁䄸杢橂䝁䄸䅢療䝁䅣入䅁䩁兣䅁佂允䅁兒畂䡁䅙兡祂䝁䄸杢瑂䝁䅕杢あ䝁䅅䅢杁䕁䅍睢畂䡁䅍兤獂䡁䅑兡畂䝁䅣睏杁䕁䅕杢㉂䝁䅫杣療䝁䄴兢求䝁䄴䅤桂䝁䅷䅉䙂䝁䄴睚灂䝁䄴党求䡁䅉兡畂䝁䅣睏杁䕁䅫杢歂䡁䅕督あ䡁䅉兡桂䝁䅷䅉䉂䡁䅕䅤療䝁䄰兙あ䝁䅫睢畂䑁䅳䅉乂䝁䅅杣灂䝁䄴党杁䙁䅑杣桂䝁䄴督睂䝁䄸杣あ䝁䅅䅤灂䝁䄸杢㝁䍁䅁䅒灂䡁䅍䅣療䡁䅍兙獂䍁䅁兙畂䝁䅑䅉卂䝁䅕睙㕂䝁䅍䅢灂䝁䄴睚㝁䍁䅁䅕祂䝁䄸睙求䡁䅍督杁䕁䅅兤あ䝁䄸兢桂䡁䅑兡療䝁䄴睏杁䕁䅅杣あ䝁䅫杚灂䝁䅍兡桂䝁䅷䅉䩂䝁䄴䅤求䝁䅷䅢灂䝁䅣党畂䝁䅍党䅁䉁卧䅁浄䅁䅁兒畂䡁䅙兡祂䝁䄸杢瑂䝁䅕杢あ䝁䅅䅢杁䕁䅍睢畂䡁䅍兤獂䡁䅑兡畂䝁䅣睏杁䕁䅕杢㉂䝁䅫杣療䝁䄴兢求䝁䄴䅤桂䝁䅷䅉䙂䝁䄴睚灂䝁䄴党求䡁䅉兡畂䝁䅣睏杁䕁䄰兙橂䝁䅧兡畂䝁䅕䅉䵂䝁䅕兙祂䝁䄴兡畂䝁䅣睏杁䙁䅁杣療䝁䅍党穂䡁䅍䅉䉂䡁䅕䅤療䝁䄰兙あ䝁䅫睢畂䑁䅳䅉䉂䡁䅉䅤灂䝁䅙兡橂䝁䅫兙獂䍁䅁兓畂䡁䅑党獂䝁䅷兡湂䝁䅕杢橂䝁䅕䅁兂杅䅁䅯䅁䕁䅕杢㉂䝁䅫杣療䝁䄴兢求䝁䄴䅤桂䝁䅷䅉䑂䝁䄸杢穂䡁䅕䅢あ䝁䅫杢湂䑁䅳䅉䙂䝁䄴杤灂䡁䅉睢畂䝁䄰党畂䡁䅑兙獂䍁䅁兒畂䝁䅣兡畂䝁䅕党祂䝁䅫杢湂䑁䅳䅉兂䝁䄸䅢獂䡁䅕䅤灂䝁䄸杢杁䕁䅍睢畂䡁䅑杣療䝁䅷睏杁䕁䅉兡療䝁䅙兤求䝁䅷䅁㑃充䅁朶䅁䕁䅕杢㉂䝁䅫杣療䝁䄴兢求䝁䄴䅤桂䝁䅷䅉䑂䝁䄸杢穂䡁䅕䅢あ䝁䅫杢湂䑁䅳䅉䙂䝁䄴杤灂䡁䅉睢畂䝁䄰党畂䡁䅑兙獂䍁䅁兒畂䝁䅣兡畂䝁䅕党祂䝁䅫杢湂䑁䅳䅉兂䡁䅉党歂䝁䅫睙あ䝁䅫杤求䍁䅁兑畂䝁䅅䅢㕂䡁䅑兡橂䡁䅍睏杁䕁䅅督穂䝁䅫督あ䝁䅫杤求䍁䅁䅖求䝁䅍䅡畂䝁䄸䅢療䝁䅣入㝁䍁䅁睕求䝁䅍兤祂䝁䅫䅤㕂䍁䅁兔桂䝁䄴兙湂䝁䅕兢求䝁䄴䅤䅁䭁䠰䅁䭁允䅁兒畂䡁䅙兡祂䝁䄸杢瑂䝁䅕杢あ䝁䅅䅢杁䕁䅍睢畂䡁䅍兤獂䡁䅑兡畂䝁䅣睏杁䕁䅕杢㉂䝁䅫杣療䝁䄴兢求䝁䄴䅤桂䝁䅷䅉䙂䝁䄴睚灂䝁䄴党求䡁䅉兡畂䝁䅣睏杁䙁䅍兢桂䡁䅉䅤杁䕁䅉兤灂䝁䅷䅚灂䝁䄴睚㝁䍁䅁䅕祂䝁䄸睙求䡁䅍督杁䕁䅅兤あ䝁䄸兢桂䡁䅑兡療䝁䄴睏杁䙁䅉党桂䝁䅷䅉䙂䡁䅍䅤桂䡁䅑党杁䙁䅑党橂䝁䅧杢療䝁䅷睢湂䡁䅫睏杁䙁䅕䅤灂䝁䅷兡あ䡁䅫䅉呂䝁䅍兙獂䝁䅕䅉呂䝁䄸䅢桂䡁䅉䅁䭃杂䅁杰䅁䕁䅕杢㉂䝁䅫杣療䝁䄴兢求䝁䄴䅤桂䝁䅷䅉䑂䝁䄸杢穂䡁䅕䅢あ䝁䅫杢湂䑁䅳䅉䙂䝁䄴杤灂䡁䅉睢畂䝁䄰党畂䡁䅑兙獂䍁䅁兒畂䝁䅣兡畂䝁䅕党祂䝁䅫杢湂䑁䅳䅉塂䝁䅅䅤求䡁䅉䅉兂䡁䅕杣灂䝁䅙兡橂䝁䅅䅤灂䝁䄸杢㝁䍁䅁睑獂䝁䅕兙畂䙁䅑党橂䝁䅧䅁䅄充䅁杂䅅䕁䅕杢㉂䝁䅫杣療䝁䄴兢求䝁䄴䅤桂䝁䅷䅉䑂䝁䄸杢穂䡁䅕䅢あ䝁䅫杢湂䑁䅳䅉䝂䝁䅷党求䡁䅑䅉乂䝁䅅杢桂䝁䅣党瑂䝁䅕杢あ䑁䅳䅉䩂䝁䄴䅚ㅂ䡁䅍䅤祂䝁䅫兙獂䍁䅁兑ㅂ䡁䅑睢瑂䝁䅅䅤灂䝁䄸杢㝁䍁䅁兔桂䡁䅉兡畂䝁䅕䅉啂䡁䅉兙畂䡁䅍䅣療䡁䅉䅤桂䡁䅑兡療䝁䄴睏杁䙁䅁睢獂䝁䅷兤あ䝁䅫睢畂䍁䅁睑療䝁䄴䅤祂䝁䄸䅢㝁䍁䅁睔橂䝁䅕兙畂䍁䅁䅒桂䡁䅑兙杁䕁䅍睢獂䝁䅷党橂䡁䅑兡療䝁䄴䅁㝂充䅁杊䅅䕁䅕杢㉂䝁䅫杣療䝁䄴兢求䝁䄴䅤桂䝁䅷䅉䑂䝁䄸杢穂䡁䅕䅢あ䝁䅫杢湂䑁䅳䅉䝂䝁䅷党求䡁䅑䅉乂䝁䅅杢桂䝁䅣党瑂䝁䅕杢あ䑁䅳䅉䩂䝁䄴䅚ㅂ䡁䅍䅤祂䝁䅫兙獂䍁䅁兑ㅂ䡁䅑睢瑂䝁䅅䅤灂䝁䄸杢㝁䍁䅁睕求䝁䄴督療䡁䅉督㝁䍁䅁兒獂䝁䅕睙あ䡁䅉兡橂䍁䅁杖求䝁䅧兡橂䝁䅷党㝁䍁䅁䅕祂䝁䄸睙求䡁䅍督杁䕁䅅兤あ䝁䄸兢桂䡁䅑兡療䝁䄴睏杁䙁䅁兙穂䡁䅍党畂䝁䅣党祂䍁䅁兑灂䡁䅉睙祂䝁䅅杚あ䍁䅁兔桂䝁䄴兤浂䝁䅅睙あ䡁䅕杣灂䝁䄴睚䅁䕁堰䅁䍄䅁䅁兒畂䡁䅙兡祂䝁䄸杢瑂䝁䅕杢あ䝁䅅䅢杁䕁䅍睢畂䡁䅍兤獂䡁䅑兡畂䝁䅣睏杁䕁䅧党桂䝁䅷䅤潂䍁䅁䅒灂䝁䅅睚畂䝁䄸督あ䝁䅫睙穂䑁䅳䅉䡂䝁䅕杢求䡁䅑兡橂䡁䅍睏杁䙁䅁杣療䝁䅍党穂䡁䅍䅉䉂䡁䅕䅤療䝁䄰兙あ䝁䅫睢畂䑁䅳䅉䩂䝁䄰兢ㅂ䝁䄴睢獂䝁䄸睚㕂䑁䅳䅉偂䝁䄴睙療䝁䅷睢湂䡁䅫䅁硄䅃䅁䅙䅁䕁䅕杢㉂䝁䅫杣療䝁䄴兢求䝁䄴䅤桂䝁䅷䅉䑂䝁䄸杢穂䡁䅕䅢あ䝁䅫杢湂䑁䅳䅉䩂䝁䄴䅚ㅂ䡁䅍䅤祂䝁䅫兙獂䍁䅁兑ㅂ䡁䅑睢瑂䝁䅅䅤灂䝁䄸杢䅁䱁剣䅁䭄䅁䅁兒畂䡁䅙兡祂䝁䄸杢瑂䝁䅕杢あ䝁䅅䅢杁䕁䅍睢畂䡁䅍兤獂䡁䅑兡畂䝁䅣睏杁䕁䅫杢歂䡁䅕督あ䡁䅉兡桂䝁䅷䅉䉂䡁䅕䅤療䝁䄰兙あ䝁䅫睢畂䑁䅳䅉呂䝁䅕杢穂䝁䄸杣穂䑁䅳䅉䑂䝁䅷党桂䝁䄴䅖求䝁䅍䅡㝁䍁䅁䅕祂䝁䄸睙求䡁䅍督杁䕁䅅兤あ䝁䄸兢桂䡁䅑兡療䝁䄴睏杁䕁䅍䅢灂䝁䄰兙あ䝁䅕䅖求䝁䅍䅡䅁䝁䠰䅁奂䅁䅁兒畂䡁䅙兡祂䝁䄸杢瑂䝁䅕杢あ䝁䅅䅢杁䕁䅍睢畂䡁䅍兤獂䡁䅑兡畂䝁䅣睏杁䙁䅁睢獂䝁䅷兤あ䝁䅫睢畂䍁䅁睑療䝁䄴䅤祂䝁䄸䅢䅁䡁倴䅁楂䅁䅁兒畂䡁䅙兡祂䝁䄸杢瑂䝁䅕杢あ䝁䅅䅢杁䕁䅍睢畂䡁䅍兤獂䡁䅑兡畂䝁䅣睏杁䙁䅉党桂䝁䅷䅉䙂䡁䅍䅤桂䡁䅑党杁䙁䅑党橂䝁䅧杢療䝁䅷睢湂䡁䅫䅁㙂兆䅁䅎䅁䕁䅕杢㉂䝁䅫杣療䝁䄴兢求䝁䄴䅤桂䝁䅷䅉䙂䝁䄴睚灂䝁䄴党求䡁䅉兡畂䝁䅣䅁橂杂䅁杔䅁䕁䅕杢㉂䝁䅫杣療䝁䄴兢求䝁䄴䅤桂䝁䅷䅉䙂䝁䄴睚灂䝁䄴党求䡁䅉兡畂䝁䅣睏杁䑁䅍䅒杁䙁䅁杣灂䝁䄴䅤灂䝁䄴睚䅁䙁䤰䅁啂䅁䅁兒畂䡁䅙兡祂䝁䄸杢瑂䝁䅕杢あ䝁䅅䅢杁䕁䅕杢湂䝁䅫杢求䝁䅕杣灂䝁䄴睚㝁䍁䅁村灂䝁䄸兢桂䡁䅍督杁䕁䅕杢求䡁䅉睚㕂䅁䅁睙䅧䕁䅯䅁䙂䝁䄴杤灂䡁䅉睢畂䝁䄰党畂䡁䅑兙獂䍁䅁兒畂䝁䅣兡畂䝁䅕党祂䝁䅫杢湂䑁䅳䅉䑂䝁䅷党桂䝁䄴䅖求䝁䅍䅡䅁䙁剙䅁歂䅁䅁兒畂䡁䅙兡祂䝁䄸杢瑂䝁䅕杢あ䝁䅅䅢杁䕁䅕杢湂䝁䅫杢求䝁䅕杣灂䝁䄴睚㝁䍁䅁睑獂䝁䅕兙畂䙁䅑党橂䝁䅧睏杁䕁䅍䅢灂䝁䄰兙あ䝁䅕䅖求䝁䅍䅡䅁䩁䥯䅁歂䅁䅁兒畂䡁䅙兡祂䝁䄸杢瑂䝁䅕杢あ䝁䅅䅢杁䕁䅕杢湂䝁䅫杢求䝁䅕杣灂䝁䄴睚㝁䍁䅁䅒桂䡁䅑兙杁䕁䅍党畂䡁䅑党祂䍁䅁䅖求䝁䅍䅡畂䝁䄸䅢療䝁䅣入䅁䕁䝉䅁潂䅁䅁兒畂䡁䅙兡祂䝁䄸杢瑂䝁䅕杢あ䝁䅅䅢杁䕁䅕杢湂䝁䅫杢求䝁䅕杣灂䝁䄴睚㝁䍁䅁䅒桂䡁䅑兙杁䙁䅁杣療䡁䅑党橂䡁䅑兡療䝁䄴睏杁䙁䅉党湂䙁䅑党橂䝁䅧䅁䕄䅅䅁䅚䅁䕁䅕杢㉂䝁䅫杣療䝁䄴兢求䝁䄴䅤桂䝁䅷䅉䙂䝁䄴睚灂䝁䄴党求䡁䅉兡畂䝁䅣睏杁䕁䅑兡穂䡁䅁睢穂䝁䅅䅢杁䝁䅅杢歂䍁䅁杕求䝁䅍入橂䝁䅷兡畂䝁䅣䅁歁䅃䅁来䅁䕁䅕杢㉂䝁䅫杣療䝁䄴兢求䝁䄴䅤桂䝁䅷䅉䙂䝁䄴睚灂䝁䄴党求䡁䅉兡畂䝁䅣睏杁䕁䅑兡穂䡁䅁睢穂䝁䅅䅢杁䝁䅅杢歂䍁䅁杕求䝁䅍入橂䝁䅷兡畂䝁䅣睏杁䕁䅍䅢求䝁䅅杢啂䝁䅕睙潂䅁䅁兩䅯䵁䅧䅁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䉁匴䅁煃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䄴兤あ䡁䅉兙橂䝁䅕兤あ䝁䅫睙桂䝁䅷䅁乄充䅁杹䅁䕁䅕杢㉂䝁䅫杣療䝁䄴兢求䝁䄴䅤桂䝁䅷䅉䙂䝁䄴睚灂䝁䄴党求䡁䅉兡畂䝁䅣睏杁䕁䅙兙祂䝁䄰兡畂䝁䅣睏杁䕁䅙睢祂䝁䅕督あ䡁䅉入㝁䍁䅁䅓療䡁䅉䅤灂䝁䅍兤獂䡁䅑兤祂䝁䅕睏杁䕁䅫杢歂䡁䅕督あ䡁䅉兡桂䝁䅷䅉䉂䡁䅕䅤療䝁䄰兙あ䝁䅫睢畂䑁䅳䅉兂䝁䄸䅢獂䡁䅕䅤灂䝁䄸杢杁䕁䅍睢畂䡁䅑杣療䝁䅷䅁捂杄䅁杩䅁䕁䅕杢㉂䝁䅫杣療䝁䄴兢求䝁䄴䅤桂䝁䅷䅉䙂䝁䄴睚灂䝁䄴党求䡁䅉兡畂䝁䅣睏杁䕁䅙兙祂䝁䄰兡畂䝁䅣睏杁䕁䅧睢祂䡁䅑兡橂䡁䅕䅢あ䡁䅕杣求䑁䅳䅉䑂䝁䅷党桂䝁䄴䅖求䝁䅍䅡㝁䍁䅁村灂䝁䄸杚ㅂ䝁䅕䅢䅁乁剳䅁㉃䅁䅁兒畂䡁䅙兡祂䝁䄸杢瑂䝁䅕杢あ䝁䅅䅢杁䕁䅕杢湂䝁䅫杢求䝁䅕杣灂䝁䄴睚㝁䍁䅁杒桂䡁䅉兢灂䝁䄴睚㝁䍁䅁䅓療䡁䅉䅤灂䝁䅍兤獂䡁䅑兤祂䝁䅕睏杁䕁䅫杢歂䡁䅕督あ䡁䅉兡桂䝁䅷䅉䉂䡁䅕䅤療䝁䄰兙あ䝁䅫睢畂䑁䅳䅉兂䝁䄸䅢獂䡁䅕䅤灂䝁䄸杢杁䕁䅍睢畂䡁䅑杣療䝁䅷䅁硃䅃䅁䅁䅅䕁䅕杢㉂䝁䅫杣療䝁䄴兢求䝁䄴䅤桂䝁䅷䅉䙂䝁䄴睚灂䝁䄴党求䡁䅉兡畂䝁䅣睏杁䕁䅙兙祂䝁䄰兡畂䝁䅣睏杁䕁䅫杢歂䡁䅕督あ䡁䅉兡桂䝁䅷䅉䉂䡁䅕䅤療䝁䄰兙あ䝁䅫睢畂䑁䅳䅉呂䝁䅕杢穂䝁䄸杣穂䑁䅳䅉呂䝁䄰兙祂䡁䅑䅉䙂䝁䄴党祂䝁䅣入㝁䍁䅁䅕祂䝁䄸睙求䡁䅍督杁䕁䅅兤あ䝁䄸兢桂䡁䅑兡療䝁䄴睏杁䙁䅉党瑂䝁䄸䅤求䍁䅁兑橂䝁䅍党穂䡁䅍䅉桂䝁䄴䅚杁䕁䅍睢畂䡁䅑杣療䝁䅷䅁獂睄䅁䅣䅁䕁䅕杢㉂䝁䅫杣療䝁䄴兢求䝁䄴䅤桂䝁䅷䅉䙂䝁䄴睚灂䝁䄴党求䡁䅉兡畂䝁䅣睏杁䕁䅙兙祂䝁䄰兡畂䝁䅣睏杁䙁䅕䅤灂䝁䅷兡あ䡁䅫䅉呂䝁䅍兙獂䝁䅕䅉呂䝁䄸䅢桂䡁䅉䅁橄元䅁䅢䅁䕁䅕杢㉂䝁䅫杣療䝁䄴兢求䝁䄴䅤桂䝁䅷䅉䙂䝁䄴睚灂䝁䄴党求䡁䅉兡畂䝁䅣睏杁䕁䅙兙穂䡁䅑兌乂䝁䄸杤灂䝁䄴睚杁䕁䅍睢畂䡁䅍兤瑂䝁䅕杣杁䕁䅣睢療䝁䅑督䅁䭁匴䅁獄䅁䅁兒畂䡁䅙兡祂䝁䄸杢瑂䝁䅕杢あ䝁䅅䅢杁䕁䅕杢湂䝁䅫杢求䝁䅕杣灂䝁䄴睚㝁䍁䅁杒獂䝁䅕党あ䍁䅁兔桂䝁䄴兙湂䝁䅕兢求䝁䄴䅤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䕃杂䅁杷䅁䕁䅕杢㉂䝁䅫杣療䝁䄴兢求䝁䄴䅤桂䝁䅷䅉䙂䝁䄴睚灂䝁䄴党求䡁䅉兡畂䝁䅣睏杁䕁䅙䅢求䝁䅕䅤杁䕁䄰兙畂䝁䅅睚求䝁䄰党畂䡁䅑睏杁䕁䅫杢歂䡁䅕督あ䡁䅉兡桂䝁䅷䅉䉂䡁䅕䅤療䝁䄰兙あ䝁䅫睢畂䑁䅳䅉䑂䝁䅷党桂䝁䄴䅖求䝁䅍䅡㝁䍁䅁䅕療䝁䅷䅢ㅂ䡁䅑兡療䝁䄴䅉䑂䝁䄸杢あ䡁䅉睢獂䅁䅁䉉䅁䱁䅙䅁䙂䝁䄴杤灂䡁䅉睢畂䝁䄰党畂䡁䅑兙獂䍁䅁兒畂䝁䅣兡畂䝁䅕党祂䝁䅫杢湂䑁䅳䅉䝂䝁䅷党求䡁䅑䅉乂䝁䅅杢桂䝁䅣党瑂䝁䅕杢あ䑁䅳䅉䩂䝁䄴䅚ㅂ䡁䅍䅤祂䝁䅫兙獂䍁䅁兑ㅂ䡁䅑睢瑂䝁䅅䅤灂䝁䄸杢㝁䍁䅁䅒灂䡁䅍䅣療䡁䅍兙獂䍁䅁兙畂䝁䅑䅉卂䝁䅕睙㕂䝁䅍䅢灂䝁䄴睚䅁䝁剫䅁啄䅁䅁兒畂䡁䅙兡祂䝁䄸杢瑂䝁䅕杢あ䝁䅅䅢杁䕁䅕杢湂䝁䅫杢求䝁䅕杣灂䝁䄴睚㝁䍁䅁杒獂䝁䅕党あ䍁䅁兔桂䝁䄴兙湂䝁䅕兢求䝁䄴䅤㝁䍁䅁兓畂䝁䅑兤穂䡁䅑杣灂䝁䅅䅢杁䕁䅅兤あ䝁䄸兢桂䡁䅑兡療䝁䄴睏杁䙁䅁睢獂䝁䅷兤あ䝁䅫睢畂䍁䅁睑療䝁䄴䅤祂䝁䄸䅢㝁䍁䅁䅕祂䝁䄸睙求䡁䅍督杁䕁䅅兤あ䝁䄸兢桂䡁䅑兡療䝁䄴䅁杄睄䅁杨䅁䕁䅕杢㉂䝁䅫杣療䝁䄴兢求䝁䄴䅤桂䝁䅷䅉䙂䝁䄴睚灂䝁䄴党求䡁䅉兡畂䝁䅣睏杁䕁䅙杣求䝁䅫睚潂䡁䅑䅉呂䝁䅕杣㉂䝁䅫睙求䑁䅳䅉䕂䝁䅫督睂䝁䄸督桂䝁䅷䅉桂䝁䄴䅚杁䙁䅉党橂䡁䅫睙獂䝁䅫杢湂䅁䅁創䅍䥁䅑䅁䙂䝁䄴杤灂䡁䅉睢畂䝁䄰党畂䡁䅑兙獂䍁䅁兒畂䝁䅣兡畂䝁䅕党祂䝁䅫杢湂䑁䅳䅉䝂䡁䅉党灂䝁䅣䅡あ䍁䅁睕求䡁䅉杤灂䝁䅍党㝁䍁䅁兔桂䡁䅉兡畂䝁䅕䅉啂䡁䅉兙畂䡁䅍䅣療䡁䅉䅤桂䡁䅑兡療䝁䄴䅁瑄睆䅁杵䅁䕁䅕杢㉂䝁䅫杣療䝁䄴兢求䝁䄴䅤桂䝁䅷䅉䙂䝁䄴睚灂䝁䄴党求䡁䅉兡畂䝁䅣睏杁䕁䅙杣求䝁䅫睚潂䡁䅑䅉呂䝁䅕杣㉂䝁䅫睙求䑁䅳䅉乂䝁䅅杣灂䝁䄴党杁䙁䅑杣桂䝁䄴督睂䝁䄸杣あ䝁䅅䅤灂䝁䄸杢㝁䍁䅁睔畂䡁䅍䅡療䡁䅉党杁䝁䅅杢歂䍁䅁睔浂䝁䅙督潂䝁䄸杣求䍁䅁睖灂䝁䄴䅚䅁䕁佯䅁䝄䅁䅁兒畂䡁䅙兡祂䝁䄸杢瑂䝁䅕杢あ䝁䅅䅢杁䕁䅕杢湂䝁䅫杢求䝁䅕杣灂䝁䄴睚㝁䍁䅁睒祂䝁䅕党畂䍁䅁睑療䝁䄴督ㅂ䝁䄰党祂䍁䅁睒療䝁䄸䅚穂䑁䅳䅉兂䝁䅅睙牂䝁䅅睚灂䝁䄴睚杁䙁䅍党祂䡁䅙兡橂䝁䅕督㝁䍁䅁睖桂䡁䅑党祂䍁䅁䅕ㅂ䡁䅉兡浂䝁䅫睙桂䡁䅑兡療䝁䄴睏杁䕁䅍䅢求䝁䅅杢啂䝁䅕睙潂䅁䅁硍䅉䙁䅁䅁䙂䝁䄴杤灂䡁䅉睢畂䝁䄰党畂䡁䅑兙獂䍁䅁兒畂䝁䅣兡畂䝁䅕党祂䝁䅫杢湂䑁䅳䅉䥂䝁䄸杣あ䝁䅫睙ㅂ䝁䅷䅤ㅂ䡁䅉党䅁䙁䥁䅁千䅁䅁兒畂䡁䅙兡祂䝁䄸杢瑂䝁䅕杢あ䝁䅅䅢杁䕁䅕杢湂䝁䅫杢求䝁䅕杣灂䝁䄴睚㝁䍁䅁兓畂䝁䅑兤穂䡁䅑杣灂䝁䅅䅢杁䕁䅅兤あ䝁䄸兢桂䡁䅑兡療䝁䄴睏杁䕁䅑兡穂䡁䅁睢穂䝁䅅䅢杁䝁䅅杢歂䍁䅁杕求䝁䅍入橂䝁䅷兡畂䝁䅣䅁㉃睂䅁䅫䅁䕁䅕杢㉂䝁䅫杣療䝁䄴兢求䝁䄴䅤桂䝁䅷䅉䙂䝁䄴睚灂䝁䄴党求䡁䅉兡畂䝁䅣睏杁䕁䅫杢歂䡁䅕督あ䡁䅉兡桂䝁䅷䅉䉂䡁䅕䅤療䝁䄰兙あ䝁䅫睢畂䑁䅳䅉乂䝁䅅杣灂䝁䄴党杁䙁䅑杣桂䝁䄴督睂䝁䄸杣あ䝁䅅䅤灂䝁䄸杢䅁偁䝉䅁潁允䅁兒畂䡁䅙兡祂䝁䄸杢瑂䝁䅕杢あ䝁䅅䅢杁䕁䅕杢湂䝁䅫杢求䝁䅕杣灂䝁䄴睚㝁䍁䅁兓畂䝁䅑兤穂䡁䅑杣灂䝁䅅䅢杁䕁䅅兤あ䝁䄸兢桂䡁䅑兡療䝁䄴睏杁䕁䄰兙祂䝁䅫杢求䍁䅁䅖祂䝁䅅杢穂䡁䅁睢祂䡁䅑兙あ䝁䅫睢畂䑁䅳䅉呂䝁䅫兢ㅂ䝁䅷兙あ䝁䅫睢畂䑁䅳䅉兂䡁䅉睢橂䝁䅕督穂䍁䅁兑ㅂ䡁䅑睢瑂䝁䅅䅤灂䝁䄸杢㝁䍁䅁睔橂䝁䅕兙畂䍁䅁䅒桂䡁䅑兙杁䕁䅍睢獂䝁䅷党橂䡁䅑兡療䝁䄴睏杁䕁䅅兤あ䝁䄸杢療䝁䄰睢ㅂ䡁䅍䅉坂䝁䅕䅡灂䝁䅍䅢求䡁䅍䅁䡂杅䅁䅩䅁䕁䅕杢㉂䝁䅫杣療䝁䄴兢求䝁䄴䅤桂䝁䅷䅉䙂䝁䄴睚灂䝁䄴党求䡁䅉兡畂䝁䅣睏杁䕁䅫杢歂䡁䅕督あ䡁䅉兡桂䝁䅷䅉䉂䡁䅕䅤療䝁䄰兙あ䝁䅫睢畂䑁䅳䅉兂䝁䄸䅢獂䡁䅕䅤灂䝁䄸杢杁䕁䅍睢畂䡁䅑杣療䝁䅷䅁⭃充䅁䅳䅁䕁䅕杢㉂䝁䅫杣療䝁䄴兢求䝁䄴䅤桂䝁䅷䅉䙂䝁䄴睚灂䝁䄴党求䡁䅉兡畂䝁䅣睏杁䕁䅫杢歂䡁䅕督あ䡁䅉兡桂䝁䅷䅉䉂䡁䅕䅤療䝁䄰兙あ䝁䅫睢畂䑁䅳䅉兂䝁䄸䅢獂䡁䅕䅤灂䝁䄸杢杁䕁䅍睢畂䡁䅑杣療䝁䅷睏杁䙁䅁杣療䝁䅍党穂䡁䅍䅉䉂䡁䅕䅤療䝁䄰兙あ䝁䅫睢畂䅁䅁睊䅯偁䄴䅁䙂䝁䄴杤灂䡁䅉睢畂䝁䄰党畂䡁䅑兙獂䍁䅁兒畂䝁䅣兡畂䝁䅕党祂䝁䅫杢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村ㅂ䝁䅫䅢歂䝁䅫杢湂䑁䅳䅉呂䝁䄰兙祂䡁䅑䅉䑂䝁䅫䅤灂䝁䅕督䅁䩁䬸䅁㉃䅁䅁兒畂䡁䅙兡祂䝁䄸杢瑂䝁䅕杢あ䝁䅅䅢杁䕁䅕杢湂䝁䅫杢求䝁䅕杣灂䝁䄴睚㝁䍁䅁兓畂䝁䅑兤穂䡁䅑杣灂䝁䅅䅢杁䕁䅅兤あ䝁䄸兢桂䡁䅑兡療䝁䄴睏杁䙁䅍党畂䡁䅍睢祂䡁䅍睏杁䙁䅁杣療䝁䅍党穂䡁䅍䅉䉂䡁䅕䅤療䝁䄰兙あ䝁䅫睢畂䑁䅳䅉䑂䝁䅷兡瑂䝁䅅䅤求䙁䅑党橂䝁䅧䅁⽃睂䅁䄰䅁䕁䅕杢㉂䝁䅫杣療䝁䄴兢求䝁䄴䅤桂䝁䅷䅉䙂䝁䄴睚灂䝁䄴党求䡁䅉兡畂䝁䅣睏杁䕁䅫杢歂䡁䅕督あ䡁䅉兡桂䝁䅷䅉䉂䡁䅕䅤療䝁䄰兙あ䝁䅫睢畂䑁䅳䅉呂䝁䅕杢穂䝁䄸杣穂䑁䅳䅉呂䝁䅫兢ㅂ䝁䅷兙あ䝁䅫睢畂䑁䅳䅉呂䝁䄰兙祂䡁䅑䅉䙂䝁䄴党祂䝁䅣入㝁䍁䅁䅕祂䝁䄸睙求䡁䅍督杁䕁䅅兤あ䝁䄸兢桂䡁䅑兡療䝁䄴䅁㍂元䅁䅶䅁䕁䅕杢㉂䝁䅫杣療䝁䄴兢求䝁䄴䅤桂䝁䅷䅉䙂䝁䄴睚灂䝁䄴党求䡁䅉兡畂䝁䅣睏杁䕁䅫杢歂䡁䅕督あ䡁䅉兡桂䝁䅷䅉䉂䡁䅕䅤療䝁䄰兙あ䝁䅫睢畂䑁䅳䅉呂䝁䅕杢穂䝁䄸杣穂䑁䅳䅉呂䝁䄰兙祂䡁䅑䅉䍂䡁䅕兡獂䝁䅑兡畂䝁䅣睏杁䙁䅣兙あ䝁䅕杣杁䙁䅁兤祂䝁䅫杚灂䝁䅍兙あ䝁䅫睢畂䅁䅁条䅙䵁䅉䅁䙂䝁䄴杤灂䡁䅉睢畂䝁䄰党畂䡁䅑兙獂䍁䅁兒畂䝁䅣兡畂䝁䅕党祂䝁䅫杢湂䑁䅳䅉䩂䝁䄴䅚ㅂ䡁䅍䅤祂䝁䅫兙獂䍁䅁兑ㅂ䡁䅑睢瑂䝁䅅䅤灂䝁䄸杢㝁䍁䅁睕求䝁䄴督療䡁䅉督㝁䍁䅁睖桂䡁䅑党祂䍁䅁䅕ㅂ䡁䅉兡浂䝁䅫睙桂䡁䅑兡療䝁䄴睏杁䙁䅁睢獂䝁䅷兤あ䝁䅫睢畂䍁䅁睑療䝁䄴䅤祂䝁䄸䅢䅁䵁卑䅁䕄䅁䅁兒畂䡁䅙兡祂䝁䄸杢瑂䝁䅕杢あ䝁䅅䅢杁䕁䅕杢湂䝁䅫杢求䝁䅕杣灂䝁䄴睚㝁䍁䅁兓畂䝁䅑兤穂䡁䅑杣灂䝁䅅䅢杁䕁䅅兤あ䝁䄸兢桂䡁䅑兡療䝁䄴睏杁䙁䅍党畂䡁䅍睢祂䡁䅍睏杁䙁䅣兙あ䝁䅕杣杁䙁䅁兤祂䝁䅫杚灂䝁䅍兙あ䝁䅫睢畂䑁䅳䅉兂䡁䅉睢橂䝁䅕督穂䍁䅁兑ㅂ䡁䅑睢瑂䝁䅅䅤灂䝁䄸杢䅁䍁䭉䅁䭃䅁䅁兒畂䡁䅙兡祂䝁䄸杢瑂䝁䅕杢あ䝁䅅䅢杁䕁䅕杢湂䝁䅫杢求䝁䅕杣灂䝁䄴睚㝁䍁䅁兓畂䝁䅑兤穂䡁䅑杣灂䝁䅅䅢杁䕁䅅兤あ䝁䄸兢桂䡁䅑兡療䝁䄴睏杁䙁䅣兙あ䝁䅕杣杁䙁䅁兤祂䝁䅫杚灂䝁䅍兙あ䝁䅫睢畂䅁䅁䅴䅙䝁䅉䅁䙂䝁䄴杤灂䡁䅉睢畂䝁䄰党畂䡁䅑兙獂䍁䅁兒畂䝁䅣兡畂䝁䅕党祂䝁䅫杢湂䑁䅳䅉乂䝁䅅杣灂䝁䄴党杁䙁䅑杣桂䝁䄴督睂䝁䄸杣あ䝁䅅䅤灂䝁䄸杢䅁䙁䭷䅁䍄䅁䅁兒畂䡁䅙兡祂䝁䄸杢瑂䝁䅕杢あ䝁䅅䅢杁䕁䅕杢湂䝁䅫杢求䝁䅕杣灂䝁䄴睚㝁䍁䅁兔桂䡁䅉兡畂䝁䅕䅉啂䡁䅉兙畂䡁䅍䅣療䡁䅉䅤桂䡁䅑兡療䝁䄴睏杁䕁䅑兡穂䡁䅁睢穂䝁䅅䅢杁䝁䅅杢歂䍁䅁杕求䝁䅍入橂䝁䅷兡畂䝁䅣睏杁䕁䅍䅢求䝁䅅杢啂䝁䅕睙潂䑁䅳䅉䑂䝁䅷兡瑂䝁䅅䅤求䙁䅑党橂䝁䅧䅁䉃杅䅁杺䅁䕁䅕杢㉂䝁䅫杣療䝁䄴兢求䝁䄴䅤桂䝁䅷䅉䙂䝁䄴睚灂䝁䄴党求䡁䅉兡畂䝁䅣睏杁䕁䄰兙祂䝁䅫杢求䍁䅁䅖祂䝁䅅杢穂䡁䅁睢祂䡁䅑兙あ䝁䅫睢畂䑁䅳䅉䕂䝁䅫督睂䝁䄸督桂䝁䅷䅉桂䝁䄴䅚杁䙁䅉党橂䡁䅫睙獂䝁䅫杢湂䑁䅳䅉䑂䝁䅷党桂䝁䄴䅖求䝁䅍䅡㝁䍁䅁䅕療䝁䅷䅢ㅂ䡁䅑兡療䝁䄴䅉䑂䝁䄸杢あ䡁䅉睢獂䅁䅁桌䅉䩁䅧䅁䙂䝁䄴杤灂䡁䅉睢畂䝁䄰党畂䡁䅑兙獂䍁䅁兒畂䝁䅣兡畂䝁䅕党祂䝁䅫杢湂䑁䅳䅉乂䝁䅅杣灂䝁䄴党杁䙁䅑杣桂䝁䄴督睂䝁䄸杣あ䝁䅅䅤灂䝁䄸杢㝁䍁䅁睔畂䡁䅍䅡療䡁䅉党杁䝁䅅杢歂䍁䅁睔浂䝁䅙督潂䝁䄸杣求䍁䅁睖灂䝁䄴䅚䅁䭁䩷䅁䭃䅁䅁兒畂䡁䅙兡祂䝁䄸杢瑂䝁䅕杢あ䝁䅅䅢杁䕁䅕杢湂䝁䅫杢求䝁䅕杣灂䝁䄴睚㝁䍁䅁兔灂䝁䄴兡畂䝁䅣䅉啂䝁䅕睙潂䝁䄴睢獂䝁䄸睚㕂䑁䅳䅉䕂䝁䅫督睂䝁䄸督桂䝁䅷䅉桂䝁䄴䅚杁䙁䅉党橂䡁䅫睙獂䝁䅫杢湂䅁䅁兂䅯䭁䅙䅁䙂䝁䄴杤灂䡁䅉睢畂䝁䄰党畂䡁䅑兙獂䍁䅁兒畂䝁䅣兡畂䝁䅕党祂䝁䅫杢湂䑁䅳䅉兂䝁䅅睙牂䝁䅅睚灂䝁䄴睚杁䙁䅍党祂䡁䅙兡橂䝁䅕督㝁䍁䅁村灂䝁䄸兢桂䡁䅍督杁䕁䅕杢求䡁䅉睚㕂䑁䅳䅉䉂䝁䄴兙求䡁䅉睢楂䝁䅫睙杁䕁䅑兡湂䝁䅕督あ䝁䅫睢畂䅁䅁睫䅫䱁䅷䅁䙂䝁䄴杤灂䡁䅉睢畂䝁䄰党畂䡁䅑兙獂䍁䅁兒畂䝁䅣兡畂䝁䅕党祂䝁䅫杢湂䑁䅳䅉兂䝁䅅睙牂䝁䅅睚灂䝁䄴睚杁䙁䅍党祂䡁䅙兡橂䝁䅕督㝁䍁䅁睑獂䝁䅕兙畂䙁䅑党橂䝁䅧睏杁䕁䅉兡療䝁䄰兙穂䡁䅍䅉䙂䝁䄴党祂䝁䅣入㝁䍁䅁兑畂䝁䅅党祂䝁䄸杙灂䝁䅍䅉䕂䝁䅫睚求䡁䅍䅤灂䝁䄸杢䅁偁临䅁䵄䅁䅁兒畂䡁䅙兡祂䝁䄸杢瑂䝁䅕杢あ䝁䅅䅢杁䕁䅕杢湂䝁䅫杢求䝁䅕杣灂䝁䄴睚㝁䍁䅁䅕桂䝁䅍睡桂䝁䅣兡畂䝁䅣䅉呂䝁䅕杣㉂䝁䅫睙求䡁䅍睏杁䕁䅑兡穂䡁䅁睢穂䝁䅅䅢杁䝁䅅杢歂䍁䅁杕求䝁䅍入橂䝁䅷兡畂䝁䅣睏杁䙁䅁睢獂䝁䅷兤あ䝁䅫睢畂䍁䅁睑療䝁䄴䅤祂䝁䄸䅢㝁䍁䅁睑獂䝁䅫兢桂䡁䅑党啂䝁䅕睙潂䅁䅁䄰䅧䅁䉁䅁䙂䝁䄴杤灂䡁䅉睢畂䝁䄰党畂䡁䅑兙獂䍁䅁兒畂䝁䅣兡畂䝁䅕党祂䝁䅫杢湂䑁䅳䅉兂䝁䅧入穂䝁䅫睙桂䝁䅷䅉呂䝁䅕睙ㅂ䡁䅉兡あ䡁䅫睏杁䙁䅉杒䩂䕁䅑䅉潁䙁䅉兙歂䝁䅫睢杁䕁䅙杣求䡁䅅兤求䝁䄴睙㕂䍁䅁兓歂䝁䅕杢あ䝁䅫杚灂䝁䅍兙あ䝁䅫睢畂䍁䅫睏杁䙁䅍党畂䡁䅍睢祂䡁䅍睏杁䙁䅍兢桂䡁䅉䅤杁䕁䅉兤灂䝁䅷䅚灂䝁䄴睚㝁䍁䅁䅕療䝁䅷䅢ㅂ䡁䅑兡療䝁䄴䅉䑂䝁䄸杢あ䡁䅉睢獂䅁䅁䅎䅧䙁䅯䅁䙂䝁䄴杤灂䡁䅉睢畂䝁䄰党畂䡁䅑兙獂䍁䅁兒畂䝁䅣兡畂䝁䅕党祂䝁䅫杢湂䑁䅳䅉兂䝁䄸䅢獂䡁䅕䅤灂䝁䄸杢杁䕁䅍睢畂䡁䅑杣療䝁䅷䅁坄睂䅁䅢䅁䕁䅕杢㉂䝁䅫杣療䝁䄴兢求䝁䄴䅤桂䝁䅷䅉䙂䝁䄴睚灂䝁䄴党求䡁䅉兡畂䝁䅣睏杁䙁䅁睢獂䝁䅷兤あ䝁䅫睢畂䍁䅁睑療䝁䄴䅤祂䝁䄸䅢㝁䍁䅁村灂䝁䄸杚ㅂ䝁䅕䅢䅁䙁倸䅁䍃䅁䅁兒畂䡁䅙兡祂䝁䄸杢瑂䝁䅕杢あ䝁䅅䅢杁䕁䅕杢湂䝁䅫杢求䝁䅕杣灂䝁䄴睚㝁䍁䅁䅕療䝁䅷䅢ㅂ䡁䅑兡療䝁䄴䅉䑂䝁䄸杢あ䡁䅉睢獂䑁䅳䅉塂䝁䅅䅤求䡁䅉䅉兂䡁䅕杣灂䝁䅙兡橂䝁䅅䅤灂䝁䄸杢䅁乁单䅁捂䅁䅁兒畂䡁䅙兡祂䝁䄸杢瑂䝁䅕杢あ䝁䅅䅢杁䕁䅕杢湂䝁䅫杢求䝁䅕杣灂䝁䄴睚㝁䍁䅁䅕祂䝁䄸睙求䡁䅍督杁䕁䅅兤あ䝁䄸兢桂䡁䅑兡療䝁䄴䅁⭄睆䅁䅳䅁䕁䅕杢㉂䝁䅫杣療䝁䄴兢求䝁䄴䅤桂䝁䅷䅉䙂䝁䄴睚灂䝁䄴党求䡁䅉兡畂䝁䅣睏杁䙁䅉杒䩂䕁䅑䅉潁䙁䅉兙歂䝁䅫睢杁䕁䅙杣求䡁䅅兤求䝁䄴睙㕂䍁䅁兓歂䝁䅕杢あ䝁䅫杚灂䝁䅍兙あ䝁䅫睢畂䍁䅫睏杁䙁䅍党畂䡁䅍睢祂䡁䅍睏杁䙁䅍兢桂䡁䅉䅤杁䕁䅍兡あ䝁䅫党穂䅁䅁剪䅁䙁䅷䅁䙂䝁䄴杤灂䡁䅉睢畂䝁䄰党畂䡁䅑兙獂䍁䅁兒畂䝁䅣兡畂䝁䅕党祂䝁䅫杢湂䑁䅳䅉塂䝁䅅䅤求䡁䅉䅉兂䡁䅕杣灂䝁䅙兡橂䝁䅅䅤灂䝁䄸杢䅁䑁卣䅁权䅁䅁兒畂䡁䅙兡祂䝁䄸杢瑂䝁䅕杢あ䝁䅅䅢杁䕁䅕杢湂䝁䅫杢求䝁䅕杣灂䝁䄴睚㝁䍁䅁睖桂䡁䅑党祂䍁䅁䅕ㅂ䡁䅉兡浂䝁䅫睙桂䡁䅑兡療䝁䄴睏杁䑁䅍䅒杁䙁䅁杣灂䝁䄴䅤灂䝁䄴睚㝁䍁䅁兖あ䝁䅫䅢灂䡁䅑入杁䙁䅍睙桂䝁䅷党杁䙁䅍睢獂䝁䅅杣䅁乁䩣䅁祂䅁䅁兒畂䡁䅙兡祂䝁䄸杢瑂䝁䅕杢あ䝁䅅䅢杁䕁䅕杢湂䝁䅫杢求䝁䅕杣灂䝁䄴睚㝁䍁䅁睖桂䡁䅑党祂䍁䅁䅕ㅂ䡁䅉兡浂䝁䅫睙桂䡁䅑兡療䝁䄴睏杁䕁䅍䅢求䝁䅅杢啂䝁䅕睙潂䅁䅁杶䅧䥁䅉䅁䙂䝁䄴杤灂䡁䅉睢畂䝁䄰党畂䡁䅑兙獂䍁䅁兒畂䝁䅣兡畂䝁䅕党祂䝁䅫杢湂䑁䅳䅉塂䝁䅅䅤求䡁䅉䅉兂䡁䅕杣灂䝁䅙兡橂䝁䅅䅤灂䝁䄸杢㝁䍁䅁䅕療䝁䅷䅢ㅂ䡁䅑兡療䝁䄴䅉䑂䝁䄸杢あ䡁䅉睢獂䅁䅁杫䅧䕁䅷䅁䙂䝁䄴杤灂䡁䅉睢畂䝁䄰党畂䡁䅑兙獂䍁䅁兙畂䝁䅑䅉䝂䝁䅅睙灂䝁䅷兡あ䝁䅫党穂䍁䅁睕求䡁䅉杤灂䝁䅍党穂䅁䅁兮䅣䩁䵙䅁䙂䝁䄴杤灂䡁䅍䅤桂䍁䅁䅓療䝁䅷䅚灂䝁䄴睚穂䍁䅁睑療䡁䅉䅣療䡁䅉兙あ䝁䅫睢畂䍁䅷䅉あ䝁䄸睚求䡁䅑䅡求䡁䅉䅉㍂䝁䅫䅤潂䍁䅁兡あ䡁䅍䅉穂䡁䅕杙穂䝁䅫䅚灂䝁䅅杣灂䝁䅕督獁䍁䅁䅚求䡁䅙党獂䝁䄸䅣穂䍁䅷䅉瑂䝁䅅杢ㅂ䝁䅙兙橂䡁䅑兤祂䝁䅕督獁䍁䅁兢桂䡁䅉睡求䡁䅑督獁䍁䅁兙畂䝁䅑䅉穂䝁䅕䅢獂䡁䅍䅉歂䝁䅕杢あ䝁䅅䅢杁䡁䅁杣療䝁䅑兤橂䡁䅑督杁䝁䅫杢杁䡁䅑䅡求䍁䅁兖畂䝁䅫䅤求䝁䅑䅉呂䡁䅑兙あ䝁䅕督獁䍁䅁睑潂䝁䅫杢桂䍁䅷䅉桂䝁䄴䅚杁䝁䅫杢あ䝁䅕杣畂䝁䅅䅤灂䝁䄸杢桂䝁䅷䅢㕂䍁䄴䅉啂䝁䅧党杁䝁䅍睢瑂䡁䅁兙畂䡁䅫䅉療䡁䅁党祂䝁䅅䅤求䡁䅍䅉灂䝁䄴䅉あ䡁䅣睢杁䡁䅍党湂䝁䄰党畂䡁䅑督獁䍁䅁睕睂䝁䅕睙灂䝁䅅䅢あ䡁䅫䅉兂䡁䅉睢歂䡁䅕睙あ䡁䅍䅉流䍁䅁䅖求䝁䅍䅡畂䝁䄸䅢療䝁䅣兡求䡁䅍䅌杁䝁䅅杢歂䍁䅁兒硂䡁䅕兡睂䝁䄰党畂䡁䅑䅉流䍁䅁睑療䝁䄴督ㅂ䝁䄰兙楂䝁䅷党穂䍁䄴䅉啂䝁䅧党杁䙁䅍䅣求䝁䅍兡桂䝁䅷䅤㕂䍁䅁䅕祂䝁䄸䅚ㅂ䝁䅍䅤穂䍁䅁杊杁䙁䅑党橂䝁䅧杢療䝁䅷睢湂䝁䅫党穂䍁䅁督求䝁䅣兢求䝁䄴䅤杁䝁䄸杚浂䝁䅕杣穂䍁䅁䅚求䝁䄴䅤桂䝁䅷䅉灂䝁䄰䅣獂䝁䅅杢あ䍁䅁督㕂䡁䅍䅤求䝁䄰督獁䍁䅁睚ㅂ䝁䅫䅚求䝁䅑䅉穂䡁䅕杣湂䝁䅕杣㕂䍁䅁督㕂䡁䅍䅤求䝁䄰督獁䍁䅁杙灂䝁䄸兢桂䡁䅑党祂䝁䅫兙獂䡁䅍䅌杁䝁䅅杢歂䍁䅁䅣祂䝁䅕杚桂䝁䅉杣灂䝁䅍兙あ䝁䅕䅚杁䝁䅅杢歂䍁䅁睙ㅂ䡁䅍䅤療䝁䄰兌楂䡁䅕兡獂䡁䅑䅉睂䡁䅉睢穂䡁䅑䅡求䡁䅑兡橂䡁䅍䅉あ䝁䄸䅉療䡁䅉兙獂䍁䅁督ㅂ䡁䅉睚求䝁䄸杢穂䍁䅷䅉睂䡁䅉睢穂䡁䅑䅡療䝁䅑睢畂䡁䅑兡穂䡁䅑督杁䝁䅅杢歂䍁䅁䅣求䡁䅉兡療䝁䅑睢畂䡁䅑兡穂䡁䅑督獁䍁䅁兙畂䝁䅑䅉湂䝁䅕杢求䡁䅉兙獂䍁䅁䅚求䝁䄴䅤灂䡁䅍䅤㝁䍁䅁兙畂䝁䅑䅉楂䡁䅉兙橂䝁䅳党あ䡁䅍䅉桂䝁䄴䅚杁䡁䅣兡祂䝁䅕督獁䍁䅁䅤ㅂ䝁䅉党穂䍁䅁兙畂䝁䅑䅉楂䝁䅅杢歂䡁䅍䅌杁䝁䅅杣橂䝁䅧睤灂䡁䅉党穂䍁䅷䅉橂䝁䅷党桂䡁䅉䅉桂䝁䅷兡湂䝁䄴党祂䡁䅍䅌杁䝁䅑兡湂䝁䅫䅤桂䝁䅷䅉療䡁䅉䅤潂䝁䄸䅚療䝁䄴䅤灂䝁䅍䅉あ䡁䅉党桂䡁䅑兢求䝁䄴䅤穂䍁䅷䅉祂䝁䅕䅤桂䝁䅫杢求䡁䅉督獁䍁䅁兙畂䝁䅑䅉療䡁䅑䅡求䡁䅉䅉療䡁䅉䅤潂䝁䄸䅚療䝁䄴䅤灂䝁䅍䅉獂䝁䅅杙療䡁䅉兙あ䝁䄸杣㕂䍁䅁䅣祂䝁䄸䅚ㅂ䝁䅍䅤穂䍁䄴䅉啂䝁䅧兡穂䍁䅁督求䝁䅣兢求䝁䄴䅤杁䝁䅅䅢穂䝁䄸䅉睂䡁䅉睢㉂䝁䅫䅚求䡁䅍䅉穂䝁䄸杚あ䡁䅣兙祂䝁䅕䅉睂䝁䅅睙牂䝁䅅睚求䡁䅍䅌杁䡁䅣䅡灂䝁䅍䅡杁䝁䅫杢橂䝁䅷兤歂䝁䅕䅉䕂䙁䅑䅗杁䙁䅍䅤ㅂ䝁䅑兡療䍁䅁兓瑂䡁䅁䅢桂䝁䄴䅤㝁䍁䅁䅒啂䙁䅧䅉呂䡁䅑兤歂䝁䅫睢杁䕁䅷兙楂䑁䅳䅉桂䝁䄴䅚杁䕁䅑䅖奂䍁䅁睕あ䡁䅕䅚灂䝁䄸䅉䑂䝁䅷兡畂䝁䅫睙獁䍁䅁兙杁䡁䅍睢浂䡁䅑睤桂䡁䅉党杁䡁䅁兙橂䝁䅳兙湂䝁䅕䅉療䝁䅙杚求䡁䅉党歂䍁䅁睤灂䡁䅑䅡杁䝁䅫䅤穂䍁䅁兡瑂䝁䅅睚灂䝁䄴睚杁䡁䅁杣療䝁䅑兤橂䡁䅑督畁䍁䅁兓あ䍁䅁睢浂䝁䅙党祂䡁䅍䅉灂䡁䅑督杁䡁䅁杣療䝁䅑兤橂䡁䅑督杁䡁䅕杢歂䝁䅕杣杁䡁䅑䅡求䍁䅁杔療䝁䅉党獂䍁䅁村灂䝁䄸睙桂䡁䅉党獁䍁䅁兑獂䡁䅁䅡桂䍁䄰村灂䝁䄸䅉啂䝁䅕睙獁䍁䅁兓瑂䡁䅁䅢桂䝁䄴䅤杁䕁䅑兡祂䝁䅕睙あ䍁䅷䅉佂䝁䄸杙求䝁䅷䅉兂䡁䅉睢橂䝁䅕杣桂䍁䅷䅉偂䡁䅉兢橂䝁䄸䅌杁䙁䅍䅣桂䡁䅉睡獁䍁䅁睔祂䝁䅅督橂䝁䄸䅣あ䝁䅫睙獁䍁䅁䅒桂䝁䄰睢畂䍁䅷䅉䩂䝁䄴督灂䝁䅣杢灂䝁䅅䅌杁䕁䅅睔䉂䍁䅁杙祂䝁䅅杢歂䡁䅍杌杁䙁䅑䅡求䍁䅁兒硂䡁䅕兡睂䝁䄰党畂䡁䅑䅉流䍁䅁睑療䝁䄴督ㅂ䝁䄰兙楂䝁䅷党穂䍁䅁督求䝁䅣兢求䝁䄴䅤杁䡁䅁杣療䡁䅙兡歂䝁䅕督杁䝁䅑党畂䡁䅑兙獂䍁䅁党硂䡁䅕兡睂䝁䄰党畂䡁䅑䅉桂䝁䄴䅚杁䡁䅍兤睂䡁䅁䅢灂䝁䅕督獁䍁䅁兡畂䝁䅍䅢ㅂ䝁䅑兡畂䝁䅣䅉歂䝁䅫睚灂䡁䅑兙獂䍁䅁兡瑂䝁䅅睚灂䝁䄴睚杁䡁䅍入穂䡁䅑党瑂䡁䅍䅌杁䡁䅍睢浂䡁䅑睤桂䡁䅉党獁䍁䅁兙畂䝁䅑䅉療䡁䅑䅡求䡁䅉䅉㉂䝁䅫督ㅂ䝁䅅䅢灂䡁䅯兙あ䝁䅫睢畂䍁䄸兢桂䝁䅣杢灂䝁䅙兡橂䝁䅅䅤灂䝁䄸杢杁䡁䅍入穂䡁䅑党瑂䡁䅍睏杁䝁䅕杢歂䝁䄸䅚療䝁䄴䅤灂䝁䅍䅉穂䡁䅫督あ䝁䅕兢穂䍁䅁兙畂䝁䅑䅉祂䝁䅕䅢桂䡁䅑党歂䍁䅁䅣祂䝁䄸䅚ㅂ䝁䅍䅤穂䑁䅳䅉祂䝁䅕督あ䝁䄸杣桂䡁䅑兡㉂䝁䅕䅉瑂䝁䅅䅤求䡁䅉兡桂䝁䅷督獁䍁䅁杣療䡁䅑兙祂䡁䅫䅉楂䡁䅕杣穂䍁䅷䅉灂䝁䄰䅣祂䝁䅕督穂䝁䅫睢畂䍁䅁兢桂䡁䅑党祂䝁䅫兙獂䡁䅍䅌杁䝁䅉睢畂䝁䅑兡畂䝁䅣䅉桂䝁䅣党畂䡁䅑督獁䍁䅁兙畂䝁䅑䅉橂䝁䅕兢求䝁䄴䅤穂䑁䅳䅉桂䝁䄴䅚杁䝁䅫杢浂䝁䅕睙あ䝁䅫睢畂䍁䅁䅣祂䝁䅕杤求䝁䄴䅤灂䝁䄸杢杁䡁䅁杣療䝁䅑兤橂䡁䅑督畁䍁䅁䅖潂䝁䅫督杁䡁䅍党湂䝁䄰党畂䡁䅑䅉療䝁䅙杚求䡁䅉督杁䝁䅫䅤穂䍁䅁䅣祂䝁䄸䅚ㅂ䝁䅍䅤穂䍁䅁兤畂䝁䅑党祂䍁䅁䅤潂䝁䅕䅉䕂䝁䅕䅥灂䡁䅍䅌杁䕁䅑䅖奂䍁䅁睕あ䡁䅕䅚灂䝁䄸䅌杁䕁䅳党祂䡁䅉䅌杁䕁䄰党あ䡁䅉党㑂䍁䅷䅉啂䝁䄸䅤桂䝁䅷䅉䑂䝁䅅杣求䍁䅷䅉兂䝁䅕杢あ䡁䅉睢畂䍁䅷䅉偂䡁䅁䅤灂䝁䅉睢畂䝁䅑䅌杁䕁䅧兙祂䝁䄰睢畂䝁䅫来求䍁䅷䅉呂䝁䄸杢灂䝁䅍杚灂䝁䅷䅢獁䍁䅁睕㕂䝁䅉杣療䝁䄴䅉䙂䝁䄴䅚療䍁䅷䅉桂䝁䄴䅚杁䕁䅍兙㉂䝁䅫睖灂䡁䅁党穂䍁䅁䅤療䍁䅁䅚求䝁䄴䅤桂䝁䅷䅉療䝁䅙杚灂䝁䅍党穂䍁䅷䅉橂䝁䅷兡畂䝁䅫睙穂䍁䅷䅉桂䝁䄴䅚杁䝁䅧睢穂䡁䅁兡あ䝁䅅䅢穂䍁䄴䅉䙂䝁䄴杤灂䡁䅍䅤桂䍁䅁䅓療䝁䅷䅚灂䝁䄴睚穂䍁䅁睑療䡁䅉䅣療䡁䅉兙あ䝁䅫睢畂䍁䅁睤桂䡁䅍䅉灂䝁䄴睙療䡁䅉䅣療䡁䅉兙あ䝁䅕䅚杁䝁䅫杢杁䑁䅉䅍硁䑁䅧䅉桂䝁䄴䅚杁䝁䅫督杁䝁䅧党桂䝁䅑兣ㅂ䝁䅅杣あ䝁䅕杣求䝁䅑䅉灂䝁䄴䅉䍂䡁䅉党桂䍁䅷䅉䑂䝁䅅䅢灂䝁䅙睢祂䝁䄴兡桂䍁䄴䅁時杆䅁杤䄴䕁䅕兣ㅂ䝁䅫杚桂䡁䅧䅉䩂䝁䄴睙畁䍁䅁睢睂䝁䅕杣桂䡁䅑党穂䍁䅁兙穂䍁䅁兙杁䝁䅑兙あ䝁䅅䅌杁䝁䅅杢桂䝁䅷入あ䝁䅫睙穂䍁䅷䅉桂䝁䄴䅚杁䡁䅑党橂䝁䅧杢療䝁䅷睢湂䡁䅫䅉橂䝁䄸兢睂䝁䅅杢㕂䍁䄴䅉啂䝁䅧党杁䝁䅍睢瑂䡁䅁兙畂䡁䅫䅉療䡁䅁党祂䝁䅅䅤求䡁䅍䅉あ䝁䅧杣療䡁䅕睚潂䍁䅁䅤潂䡁䅉党求䍁䅁督求䝁䅣兢求䝁䄴䅤穂䑁䅯䅉塂䝁䄸杣牂䝁䅙睢祂䝁䅍党杁䙁䅍睢獂䡁䅕䅤灂䝁䄸杢穂䍁䅷䅉噂䍁䄴睕畁䍁䅁兓畂䝁䅙睢祂䝁䄰兙あ䝁䅫睢畂䍁䅁睕療䝁䅷兤あ䝁䅫睢畂䡁䅍䅉潁䙁䅕睕䩂䙁䅍克獁䍁䅁兙畂䝁䅑䅉䩂䝁䄴䅤求䡁䅉杢桂䡁䅑兡療䝁䄴兙獂䍁䄴䅉啂䝁䅧党杁䙁䅣睢祂䝁䅳杚療䡁䅉睙求䍁䅁睕療䝁䅷兤あ䝁䅫睢畂䡁䅍䅉穂䝁䅕睚瑂䝁䅕杢あ䍁䅁睢浂䝁䅙党祂䡁䅍䅉穂䝁䅕杣㉂䝁䅫睙求䡁䅍䅉あ䝁䅧兙あ䍁䅁党畂䝁䅅杙獂䝁䅕督杁䝁䅍兤穂䡁䅑睢瑂䝁䅕杣穂䍁䅁䅤療䍁䅁杤求䡁䅉兡浂䡁䅫䅉灂䝁䄴睙療䝁䄰党獁䍁䅁党瑂䡁䅁䅢療䡁䅫兢求䝁䄴䅤獁䍁䅁党歂䡁䅕睙桂䡁䅑兡療䝁䄴兙獂䍁䅁䅡灂䡁䅍䅤療䡁䅉入獁䍁䅁睙祂䝁䅫兢灂䝁䄴兙獂䍁䅁条ㅂ䡁䅍䅤灂䝁䅍党杁䝁䅑兙あ䝁䅅䅌杁䝁䅧党桂䝁䅷䅤潂䝁䅍兙祂䝁䅕䅉睂䡁䅉睢浂䝁䅕督穂䝁䅫睢畂䝁䅅䅢杁䝁䅷兡橂䝁䅕杢穂䡁䅕杣求䍁䅷䅉桂䝁䄴䅚杁䡁䅍兙畂䝁䅍䅤灂䝁䄸杢穂䍁䅁睢浂䍁䅁䅣求䝁䄸䅣獂䝁䅕䅉灂䝁䄴䅉あ䝁䅧党杁䙁䅕杢灂䡁䅑党歂䍁䅁睕あ䝁䅅䅤求䡁䅍睏杁䝁䅅杢歂䍁䅁党瑂䡁䅁䅢療䡁䅫党祂䍁䅁睙ㅂ䡁䅍䅤療䝁䄰党祂䡁䅍䅉㍂䝁䅫䅤潂䍁䅁督求䡁䅉杤灂䝁䅍党穂䍁䅁䅤潂䝁䅅䅤杁䝁䅅督穂䝁䅫督あ䍁䅁䅤潂䝁䅕兢杁䝁䅫杢杁䝁䅍睢瑂䡁䅁䅢㕂䝁䅫杢湂䍁䅁睤灂䡁䅑䅡杁䝁䅅杢歂䍁䅁兙ㅂ䡁䅑睢瑂䝁䅅䅤灂䝁䄴睚杁䡁䅁兙㕂䡁䅉睢獂䝁䅷兌祂䝁䅕䅢桂䡁䅑党歂䍁䅁兙畂䝁䅑䅉潂䡁䅕兢桂䝁䄴䅉祂䝁䅕督療䡁䅕杣橂䝁䅕䅉瑂䝁䅅杢桂䝁䅣党瑂䝁䅕杢あ䍁䅁䅣祂䝁䄸睙求䡁䅍督求䡁䅍䅉あ䝁䅧杣療䡁䅕睚潂䝁䄸兤あ䍁䅁䅤潂䝁䅕䅉求䝁䄴䅤灂䡁䅉党杁䝁䅍入橂䝁䅷党杁䝁䄸杚杁䡁䅑䅡求䍁䅁党瑂䡁䅁䅢療䡁䅫兢求䝁䄴䅤杁䡁䅉党獂䝁䅅䅤灂䝁䄸杢穂䝁䅧兡睂䍁䄴䅉啂䝁䅧党杁䙁䅕睕䩂䙁䅍䅉穂䝁䅕睚瑂䝁䅕杢あ䍁䅁䅣祂䝁䄸杤灂䝁䅑党穂䍁䅁睙療䝁䄴督ㅂ䝁䄰党祂䍁䅁兙畂䝁䅑䅉橂䝁䄸兢瑂䝁䅕杣橂䝁䅫兙獂䍁䅁兡畂䝁䅙睢祂䝁䄰兙あ䝁䅫睢畂䍁䅁督求䡁䅉杤灂䝁䅍党穂䍁䅷䅉穂䡁䅕睙潂䍁䅁兙穂䍁䅁睙祂䝁䅕䅚灂䡁䅑䅉灂䝁䄴杚療䡁䅉兢桂䡁䅑兡療䝁䄴䅉桂䝁䄴䅚杁䝁䅍杣求䝁䅑兡あ䍁䅁督橂䝁䄸杣灂䝁䄴睚獁䍁䅁睙祂䝁䅕䅚灂䡁䅑䅉瑂䝁䄸䅚求䝁䅷兡畂䝁䅣䅉桂䝁䄴䅚杁䡁䅁睢祂䡁䅑杚療䝁䅷兡療䍁䅁兙畂䝁䅅䅢㕂䡁䅑兡橂䡁䅍䅌杁䝁䅷睢橂䝁䅅䅤求䍁䅷䅉浂䡁䅉兙ㅂ䝁䅑䅉歂䝁䅕䅤求䝁䅍䅤灂䝁䄸杢杁䝁䅅杢歂䍁䅁䅣祂䝁䅕杤求䝁䄴䅤灂䝁䄸杢獁䍁䅁兡歂䝁䅕杢あ䝁䅫䅤㕂䍁䅁杤求䡁䅉兡浂䝁䅫睙桂䡁䅑兡療䝁䄴䅌杁䝁䅅杢歂䍁䅁睢あ䝁䅧党祂䍁䅁睙療䝁䄴督ㅂ䝁䅷䅤灂䝁䄴睚杁䡁䅍党祂䡁䅙兡橂䝁䅕督㝁䍁䅁兢療䡁䅉䅤湂䝁䅅睚求䍁䅁督求䡁䅉杤灂䝁䅍党穂䑁䅳䅉浂䝁䅫杢桂䝁䄴睙灂䝁䅅䅢杁䝁䄰兙祂䝁䅳党あ䝁䅫杢湂䍁䅁督求䡁䅉杤灂䝁䅍党穂䑁䅳䅉灂䝁䅑党畂䡁䅑兡あ䡁䅫䅉瑂䝁䅅杢桂䝁䅣党瑂䝁䅕杢あ䍁䅁督求䡁䅉杤灂䝁䅍党穂䑁䅳䅉桂䝁䄴䅚杁䝁䅍杣求䝁䅑兡あ䍁䅁兢療䝁䄴兡あ䝁䄸杣灂䝁䄴睚杁䡁䅁杣療䝁䅑兤橂䡁䅑督畁䍁䅁䅖潂䝁䅕䅉䩂䝁䄴䅤求䡁䅉杢桂䡁䅑兡療䝁䄴兙獂䍁䅁督求䝁䅣兢求䝁䄴䅤杁䝁䄸杚浂䝁䅕杣穂䍁䅁兡畂䝁䅙睢祂䝁䄰兙あ䝁䅫睢畂䍁䅁督求䡁䅉杤灂䝁䅍党杁䡁䅁杣療䝁䅑兤橂䡁䅑督獁䍁䅁睤潂䝁䅫睙潂䍁䅁兡畂䝁䅍䅢ㅂ䝁䅑党杁䝁䅍睢畂䡁䅍兤瑂䝁䅕杣杁䝁䅅杢歂䍁䅁睙療䝁䄰兢求䡁䅉睙灂䝁䅅䅢杁䡁䅍党祂䡁䅙兡橂䝁䅕督獁䍁䅁督ㅂ䝁䅍䅡杁䝁䅅督杁䝁䅍杣求䝁䅑兡あ䍁䅁兙畂䝁䅑䅉浂䝁䅫杢桂䝁䄴睙灂䝁䅅䅢杁䝁䅫杢浂䝁䄸杣瑂䝁䅅䅤灂䝁䄸杢獁䍁䅁兙畂䝁䅑䅉橂䡁䅉党歂䝁䅫䅤杁䡁䅍睙療䡁䅉兡畂䝁䅣䅉桂䝁䄴䅚杁䝁䄰睢歂䝁䅕䅢灂䝁䄴睚㝁䍁䅁兙畂䝁䅑䅉橂䡁䅉党歂䝁䅫䅤杁䝁䅅杢歂䍁䅁睢あ䝁䅧党祂䍁䅁兢桂䡁䅉睡求䡁䅑兡畂䝁䅣䅉睂䡁䅉睢歂䡁䅕睙あ䡁䅍䅉桂䝁䄴䅚杁䡁䅍党祂䡁䅙兡橂䝁䅕督獁䍁䅁兙穂䍁䅁睤求䝁䅷䅢杁䝁䅅督杁䝁䄸杚浂䝁䅕杣穂䍁䅁兡畂䝁䅙睢祂䝁䄰兙あ䝁䅫睢畂䍁䅷䅉あ䝁䅕睙潂䝁䄴睢獂䝁䄸睚㕂䍁䅷䅉桂䝁䄴䅚杁䝁䄸䅤潂䝁䅕杣杁䡁䅍党祂䡁䅙兡橂䝁䅕督杁䡁䅑睢杁䡁䅍兤睂䡁䅁睢祂䡁䅑䅉歂䝁䅕杙あ䍁䅁睙療䝁䅷䅢求䝁䅍䅤灂䝁䄸杢穂䍁䅁兙畂䝁䅑䅉祂䝁䅕睙療䡁䅙党祂䡁䅫䅉瑂䝁䅅杢桂䝁䅣党瑂䝁䅕杢あ䍁䄴䅉啂䝁䅧党杁䝁䅍睢瑂䡁䅁兙畂䡁䅫䅉穂䝁䅕杣㉂䝁䅕督杁䝁䅍兤穂䡁䅑睢瑂䝁䅕杣穂䍁䅁兡畂䍁䅁杚灂䝁䄴兙畂䝁䅍兡桂䝁䅷䅉穂䝁䅕杣㉂䝁䅫睙求䡁䅍䅌杁䝁䄰睢祂䡁䅑睚桂䝁䅣党獁䍁䅁杣求䡁䅑兙灂䝁䅷䅌杁䡁䅑党獂䝁䅕睙療䝁䄰兢ㅂ䝁䄴兡橂䝁䅅䅤灂䝁䄸杢穂䍁䅷䅉ㅂ䡁䅑兡獂䝁䅫䅤灂䝁䅕督獁䍁䅁兙ㅂ䡁䅑睢瑂䝁䄸䅤灂䡁䅙党獁䍁䅁杙祂䝁䄸睡求䡁䅉兙湂䝁䅕䅌杁䝁䅧党桂䝁䅷䅤潂䝁䅍兙祂䝁䅕䅌杁䝁䅅杢歂䍁䅁兡畂䡁䅍兤祂䝁䅅杢橂䝁䅕䅉灂䝁䄴䅚ㅂ䡁䅍䅤祂䝁䅫党穂䍁䅷䅉桂䡁䅍䅉㍂䝁䅕䅢獂䍁䅁兙穂䍁䅁睚療䡁䅙党祂䝁䄴兢求䝁䄴䅤杁䝁䅅睚求䝁䄴睙灂䝁䅕督畁䍁䅁兓あ䍁䅁睢睂䝁䅕杣桂䡁䅑党穂䍁䅁兡畂䍁䅁兑祂䝁䅣党畂䡁䅑兡畂䝁䅅䅌杁䕁䅅兤穂䡁䅑杣桂䝁䅷兡桂䍁䅷䅉䍂䡁䅉兙㙂䝁䅫䅢獁䍁䅁睑桂䝁䄴兙歂䝁䅅䅌杁䕁䅍䅡灂䝁䅷党獁䍁䅁睑療䡁䅍䅤桂䍁䅁杕灂䝁䅍兙獁䍁䅁䅒療䝁䄰兡畂䝁䅫睙桂䝁䄴䅉卂䝁䅕䅣ㅂ䝁䅉䅢灂䝁䅍䅌杁䕁䅕睙ㅂ䝁䅅䅚療䡁䅉䅌杁䕁䅕䅢杁䙁䅍兙獂䡁䅙兙歂䝁䄸杣獁䍁䅁䅓療䝁䄴䅚ㅂ䡁䅉兙穂䍁䅷䅉䩂䝁䄴䅚灂䝁䅅䅌杁䕁䅫杣求䝁䅷兙畂䝁䅑䅌杁䕁䄰党㑂䝁䅫睙療䍁䅷䅉佂䝁䅕睤杁䙁䅯党桂䝁䅷兙畂䝁䅑䅌杁䙁䅁兙祂䝁䅅睚ㅂ䝁䅅入獁䍁䅁䅕求䡁䅉兤獁䍁䅁䅕療䡁䅉䅤ㅂ䝁䅣兙獂䍁䅷䅉呂䡁䅁兙灂䝁䄴䅌杁䡁䅑䅡求䍁䅁兖畂䝁䅫䅤求䝁䅑䅉䱂䝁䅫杢湂䝁䅑睢瑂䍁䅷䅉噂䡁䅉兤湂䡁䅕兙㕂䍁䅷䅉桂䝁䄴䅚杁䡁䅑䅡求䍁䅁兖畂䝁䅫䅤求䝁䅑䅉呂䡁䅑兙あ䝁䅕督畁䍁䅁䅖潂䝁䅕䅉橂䝁䄸兢睂䝁䅅杢㕂䍁䅁睤桂䡁䅍䅉浂䝁䄸兤畂䝁䅑党歂䍁䅁兡畂䍁䅁免㑁䑁䅫兏杁䝁䅅杢歂䍁䅁兡穂䍁䅁䅡求䝁䅅䅚硂䡁䅕兙祂䡁䅑党祂䝁䅕䅚杁䝁䅫杢杁䕁䅅䅤獂䝁䅅杢あ䝁䅅䅌杁䕁䅣党療䡁䅉睚灂䝁䅅杌䅁䝁坧䅁元睁䅁兒硂䡁䅕兡畂䝁䅫䅥杁䍁䅧杔桂䡁䅍䅚桂䡁䅅杏杁䕁䅕兕䩂䙁䅧克杁䝁䅫督杁䡁䅑䅡求䍁䅁睤療䡁䅉䅢歂䍁䅣督杁䝁䅑兡湂䝁䅫䅤桂䝁䅷䅉灂䝁䄴杚祂䝁䅅督あ䡁䅉兤橂䡁䅑兤祂䝁䅕䅉橂䝁䄸兢睂䝁䅅杢㕂䍁䄴䅉䕂䝁䅫睚灂䡁䅑兙獂䍁䅁䅢求䝁䅅䅚求䡁䅉督杁䝁䅧兙祂䝁䄴党穂䡁䅍䅉䙂䡁䅅兤灂䝁䄴兡㑂䍁䅣督杁䡁䅑杣ㅂ䡁䅍䅤求䝁䅑䅉睂䝁䅷兙あ䝁䅙睢祂䝁䄰䅉あ䝁䄸䅉楂䡁䅉兡畂䝁䅣䅉あ䝁䄸睚求䡁䅑䅡求䡁䅉䅉桂䝁䄴䅚杁䝁䅫杢あ䝁䅕杣橂䝁䄸杢畂䝁䅕睙あ䍁䅁杚療䡁䅕杢歂䝁䅅䅤灂䝁䄸杢桂䝁䅷䅉灂䝁䄴杚祂</t>
  </si>
  <si>
    <t>䝁䅅督あ䡁䅉兤橂䡁䅑兤祂䝁䅕䅉桂䡁䅑䅉穂䝁䄸杚あ䡁䅣兙祂䝁䅕䅉穂䡁䅁党求䝁䅑杌杁䕁䅕兣ㅂ䝁䅫杢灂䡁䅧䅉求䝁䄴兙楂䝁䅷党穂䍁䅁睢祂䝁䅣兙畂䝁䅫来桂䡁䅑兡療䝁䄴督杁䡁䅑睢杁䝁䅅睙橂䝁䅕督穂䍁䅁兙獂䝁䅷䅉あ䝁䅧党杁䡁䅉兡湂䝁䅧䅤杁䡁䅁䅢桂䝁䅍党穂䍁䅷䅉睂䝁䅅杣あ䝁䄴党祂䡁䅍䅉桂䝁䄴䅚杁䡁䅁睢穂䡁䅍兡楂䝁䅫䅢灂䡁䅑兡求䡁䅍䅉あ䝁䄸䅉穂䝁䅍兙獂䝁䅕䅉㍂䝁䅫䅤潂䍁䅁兙湂䝁䅫䅢灂䡁䅑入獁䍁䅁督睂䝁䅕党歂䍁䅁䅤潂䝁䅕䅉獂䝁䅅兤畂䝁䅍䅡杁䝁䄸杚杁䝁䅑兡湂䝁䅫䅤桂䝁䅷䅉穂䝁䅕杣㉂䝁䅫睙求䡁䅍䅌杁䝁䅑党獂䝁䅫杤求䡁䅉䅉㍂䝁䄸杣獂䝁䅑兌橂䝁䅷兙穂䡁䅍䅉求䡁䅧䅣求䡁䅉兡求䝁䄴睙求䡁䅍䅉桂䝁䄴䅚杁䝁䄰兤獂䡁䅑兡睂䝁䅷入杁䡁䅑䅡求䝁䅫杣杁䡁䅙兙獂䡁䅕党獁䍁䅁睤潂䝁䅫䅢求䍁䅁督ㅂ䡁䅁䅣療䡁䅉䅤灂䝁䄴睚杁䡁䅑䅡求䝁䅫杣杁䡁䅍兤穂䡁䅑兙灂䝁䄴兙楂䝁䅫䅢灂䡁䅑入杁䝁䅣睢桂䝁䅷督畁䅁䅁剄䅑䩁䵑䅁䙂䡁䅅兤灂䡁䅑兙楂䝁䅷党杁䕁䅧睢獂䝁䅑兡畂䝁䅣督獁䍁䅁兓畂䝁䅍杌獁䍁䅁䅤療䝁䅣党あ䝁䅧党祂䍁䅁睤灂䡁䅑䅡杁䝁䅫䅤穂䍁䅁睙療䝁䄴督療䝁䅷兡歂䝁䅅䅤求䝁䅑䅉穂䡁䅕杙穂䝁䅫䅚灂䝁䅅杣灂䝁䅕督獁䍁䅁睢睂䝁䅕杣桂䡁䅑党穂䍁䅁兙穂䍁䅁兙杁䝁䅑兡㉂䝁䅕杣穂䝁䅫杚灂䝁䅕䅚杁䝁䅙兡畂䝁䅅杢橂䝁䅫兙獂䍁䅁督求䡁䅉杤灂䝁䅍党穂䍁䅁睙療䝁䄰䅣桂䝁䄴入杁䡁䅣睢祂䝁䅷䅚㍂䝁䅫䅚求䍁䄴䅉啂䝁䅧党杁䝁䅍睢瑂䡁䅁兙畂䡁䅫䅉療䡁䅁党祂䝁䅅䅤求䡁䅍䅉あ䝁䅧杣療䡁䅕睚潂䍁䅁督灂䡁䅧䅉穂䝁䅕睚瑂䝁䅕杢あ䡁䅍杏杁䕁䅫杢歂䝁䅫杤灂䝁䅑兤桂䝁䅷䅉卂䝁䅕䅤灂䡁䅉党瑂䝁䅕杢あ䍁䅷䅉䡂䡁䅉睢ㅂ䡁䅁䅉卂䝁䅕䅤灂䡁䅉党瑂䝁䅕杢あ䍁䅷䅉䩂䝁䄴杤求䡁䅍䅤瑂䝁䅕杢あ䍁䅁兔桂䝁䄴兙湂䝁䅕兢求䝁䄴䅤杁䝁䅅杢歂䍁䅁杕求䡁䅍党桂䡁䅉睙潂䍁䅷䅉兂䡁䅉睢あ䝁䅕睙あ䝁䅫睢畂䍁䅁睕療䝁䅷兤あ䝁䅫睢畂䡁䅍䅌杁䙁䅣党桂䝁䅷䅤潂䍁䅁兔桂䝁䄴兙湂䝁䅕兢求䝁䄴䅤獁䍁䅁兙畂䝁䅑䅉䵂䝁䅕睚桂䝁䅍入畁䍁䅁䅖潂䝁䅕䅉䩂䝁䄴䅚灂䡁䅙兡歂䡁䅕兙獂䍁䅁杕求䡁䅑兡祂䝁䅕兢求䝁䄴䅤杁䡁䅍党湂䝁䄰党畂䡁䅑䅉療䝁䅙杚求䡁䅉督杁䝁䅅䅉穂䡁䅕兡あ䝁䅕䅉療䝁䅙䅉㉂䝁䅅杣灂䝁䅅杙獂䝁䅕䅉桂䝁䄴杢ㅂ䝁䅫䅤㕂䍁䅁䅣祂䝁䄸䅚ㅂ䝁䅍䅤穂䍁䅁䅣祂䝁䅫兢桂䡁䅉兡獂䡁䅫䅉あ䝁䄸䅉桂䝁䅙杚獂䡁䅕党畂䡁䅑䅉桂䝁䄴䅚杁䝁䅧兡湂䝁䅧䅉畂䝁䅕䅤杁䡁䅣睢祂䡁䅑䅡杁䝁䅫杢歂䝁䅫杤灂䝁䅑兤桂䝁䅷督畁䍁䅁䅖潂䝁䅕䅉䡂䡁䅉睢ㅂ䡁䅁䅉卂䝁䅕䅤灂䡁䅉党瑂䝁䅕杢あ䍁䅁督求䝁䅣兢求䝁䄴䅤杁䡁䅁杣療䡁䅙兡歂䝁䅕督杁䡁䅑兙㑂䍁䄰䅚求䝁䅙党祂䡁䅉党歂䍁䅁兡畂䡁䅙党穂䡁䅑兢求䝁䄴䅤杁䝁䅅杢歂䍁䅁杣求䡁䅑兡祂䝁䅕兢求䝁䄴䅤杁䡁䅍党祂䡁䅙兡橂䝁䅕督杁䝁䄸杣杁䡁䅁杣療䝁䅑兤橂䡁䅑督杁䡁䅑睢杁䡁䅁䅢桂䝁䄴督杁䡁䅍䅣療䝁䄴督療䡁䅉党歂䍁䅁杙㕂䍁䅁党歂䡁䅕睙桂䡁䅑兡療䝁䄴兙獂䍁䅁党畂䡁䅑兡あ䝁䅫党穂䍁䅷䅉瑂䡁䅕杢灂䝁䅍兡睂䝁䅅䅢灂䡁䅑兡求䡁䅍䅌杁䝁䅅杢歂䍁䅁杢療䡁䅑兌浂䝁䄸杣瑁䡁䅁杣療䝁䅙兡あ䍁䅁党畂䡁䅑兡あ䝁䅫党穂䍁䅷䅉桂䡁䅍䅉㍂䝁䅕䅢獂䍁䅁兙穂䍁䅁督瑂䝁䅅䅢獂䍁䅁兙畂䝁䅑䅉瑂䝁䅕䅚灂䡁䅕兢瑁䡁䅍兡㙂䝁䅕䅚杁䝁䅉兤穂䝁䅫杢求䡁䅍督求䡁䅍杌杁䙁䅑䅡求䍁䅁兓畂䡁䅙党穂䡁䅑兢求䝁䄴䅤杁䕁䄰兙畂䝁䅅睚求䝁䄰党畂䡁䅑䅉桂䝁䄴䅚杁䙁䅉党穂䝁䅕兙祂䝁䅍䅡杁䡁䅍党湂䝁䄰党畂䡁䅑䅉療䝁䅙杚求䡁䅉督杁䝁䅑兡㉂䝁䅕杣穂䝁䅫杚灂䝁䅕䅚杁䝁䅫杢㉂䝁䅕督あ䝁䄰党畂䡁䅑䅉瑂䝁䅅杢桂䝁䅣党瑂䝁䅕杢あ䍁䅷䅉祂䝁䅕督求䝁䅅杣橂䝁䅧䅌杁䝁䅅杢歂䍁䅁杣求䝁䅷兙あ䝁䅕䅚杁䡁䅍党祂䡁䅙兡橂䝁䅕督杁䡁䅑睢杁䡁䅙兙祂䝁䅫睢ㅂ䡁䅍䅉橂䝁䅷兡求䝁䄴䅤穂䍁䅁䅤潂䡁䅉睢ㅂ䝁䅣䅡杁䝁䅫杢穂䡁䅑兡あ䡁䅕䅤灂䝁䄸杢桂䝁䅷杌杁䙁䅑䅡求䍁䅁䅕祂䝁䄸䅤求䝁䅍䅤灂䝁䄸杢杁䙁䅍睢獂䡁䅕䅤灂䝁䄸杢穂䍁䅁督求䝁䅣兢求䝁䄴䅤杁䡁䅁杣療䡁䅙兡歂䝁䅕督杁䝁䅷兡浂䝁䅕䅉灂䝁䄴督ㅂ䡁䅉兙畂䝁䅍党杁䡁䅁杣療䝁䅑兤橂䡁䅑督獁䍁䅁督ㅂ䝁䅍䅡杁䝁䅅督杁䙁䅙兖䵂䍁䅁兡畂䡁䅍兤祂䝁䅅杢橂䝁䅕䅉桂䝁䄴䅚杁䕁䅫兖䵂䍁䅁兡畂䡁䅍兤祂䝁䅅杢橂䝁䅕䅌杁䡁䅑党祂䝁䄰䅉獂䝁䅫杚求䍁䅷䅉桂䝁䄴䅚杁䝁䅕兢睂䝁䅷睢㕂䝁䅕党杁䝁䅉党畂䝁䅕杚灂䡁䅑督杁䝁䅉兤穂䝁䅫杢求䡁䅍督獁䍁䅁督ㅂ䝁䅍䅡杁䝁䅅督杁䝁䅑党畂䡁䅑兙獂䍁䅷䅉㉂䝁䅫督灂䝁䄸杢獁䍁䅁䅢灂䝁䅙党獁䍁䅁兙穂䍁䅁睤求䝁䅷䅢杁䝁䅅督杁䡁䅍䅡療䡁䅉䅤瑁䍁䅁兙畂䝁䅑䅉獂䝁䄸杢湂䍁䄰䅤求䡁䅉兢杁䝁䅑兡穂䝁䅅杙灂䝁䅷兡あ䡁䅫䅉灂䝁䄴督ㅂ䡁䅉兙畂䝁䅍党杁䡁䅁杣療䝁䅑兤橂䡁䅑督杁䡁䅑睢杁䡁䅍兢桂䝁䅷䅢杁䝁䅅杢歂䍁䅁兢求䝁䅑兡ㅂ䝁䄰兌穂䝁䅫来求䝁䅑䅉楂䡁䅕督灂䝁䄴党穂䡁䅍党穂䍁䄴䅉啂䝁䅧党杁䙁䅣党桂䝁䅷䅤潂䍁䅁兔桂䝁䄴兙湂䝁䅕兢求䝁䄴䅤杁䡁䅍党湂䝁䄰党畂䡁䅑䅉療䝁䅙杚求䡁䅉督杁䝁䅑兡穂䝁䅍杣求䡁䅑兡療䝁䄴兙祂䡁䅫䅉桂䝁䄴䅚杁䝁䄴睢畂䍁䄰䅚灂䡁䅍睙祂䝁䅕䅤灂䝁䄸杢桂䡁䅉入杁䝁䅫杢㉂䝁䅕督あ䝁䄰党畂䡁䅑䅉桂䝁䅑杤灂䡁䅍睢祂䡁䅫䅉桂䝁䅍睙療䡁䅕杢あ䡁䅍䅌杁䝁䅙兡畂䝁䅅杢橂䝁䅫兙獂䍁䅁䅣獂䝁䅅杢畂䝁䅫杢湂䍁䅁兙畂䝁䅑䅉桂䝁䅑杤灂䝁䅍党獁䍁䅁䅢灂䝁䅙党杁䝁䅫杢穂䡁䅕杣桂䝁䄴睙求䍁䅷䅉桂䝁䄴䅚杁䝁䅅杢畂䡁䅕兡あ䡁䅫䅉睂䡁䅉睢歂䡁䅕睙あ䡁䅍杌杁䙁䅑䅡求䍁䅁䅔求䝁䅣兙橂䡁䅫䅉穂䝁䅕睚瑂䝁䅕杢あ䍁䅁睙療䝁䄴督灂䡁䅍䅤穂䍁䅁睢浂䍁䅁䅤潂䝁䅕䅉橂䝁䅅䅣灂䡁䅑兙獂䍁䅁兡畂䡁䅑党畂䡁䅍兡㉂䝁䅕䅉浂䝁䅫䅥求䝁䅑兌祂䝁䅅䅤求䍁䅁睒乂䡁䅧村杁䝁䅉兤穂䝁䅫杢求䡁䅍督杁䡁䅑䅡桂䡁䅑䅉灂䝁䄴睙獂䡁䅕䅚求䡁䅍䅉卂䕁䄸䅕杁䝁䅑党桂䡁䅑䅡杁䝁䅉党畂䝁䅕杚灂䡁䅑督畁䍁䅁䅖潂䝁䅕䅉橂䝁䄸兢睂䝁䅅杢㕂䍁䅁睤桂䡁䅍䅉浂䝁䄸杣瑂䝁䅕杣獂䡁䅫䅉牂䝁䄴睢㍂䝁䄴䅉桂䡁䅍䅉䉂䙁䅧兑杁䕁䅕兣ㅂ䝁䅫䅤桂䝁䅉䅢求䍁䅁䅓療䝁䅷䅚灂䝁䄴睚穂䍁䅷䅉䩂䝁䄴睙畁䍁䅁兙畂䝁䅑䅉橂䝁䅧兙畂䝁䅣党歂䍁䅁兡あ䡁䅍䅉畂䝁䅅兢求䍁䅁䅤療䍁䅁兒硂䡁䅕兡あ䝁䅅杙獂䝁䅕䅉䥂䝁䄸䅢歂䝁䅫杢湂䡁䅍䅌杁䕁䅫杢橂䍁䄴䅉灂䝁䄴䅉䭂䝁䅅杢ㅂ䝁䅅杣㕂䍁䅁杍睁䑁䅉䅍畁䍁䅁兒硂䡁䅕兡あ䝁䅅杙獂䝁䅕䅉䥂䝁䄸䅢歂䝁䅫杢湂䡁䅍䅌杁䕁䅫杢橂䍁䄴䅉㍂䝁䅅督杁䝁䅙睢ㅂ䝁䄴䅚求䝁䅑䅉灂䝁䄴䅉硁䑁䅧兎㕁䍁䅁兙畂䝁䅑䅉灂䡁䅍䅉楂䝁䅅督求䝁䅑䅉灂䝁䄴䅉佂䝁䅕睤杁䙁䅫睢祂䝁䅳䅌杁䕁䄴党㍂䍁䅁兗療䡁䅉睡畁䅁䅁硡䅙䙁䅯䅁䙂䡁䅅兤灂䡁䅑入杁䙁䅉党桂䝁䅷䅉䙂䡁䅍䅤桂䡁䅑党杁䕁䅫杢㉂䝁䅕督あ䝁䄰党畂䡁䅑䅉啂䡁䅉兤穂䡁䅑督杁䍁䅧杕䙂䕁䅫䅖穂䍁䅫䅁時杂䅁杢䅑䕁䅕兣ㅂ䝁䅫䅤㕂䍁䅁杕求䡁䅍兡歂䝁䅕杢あ䝁䅫兙獂䍁䅁兡穂䍁䅁睙療䝁䄰兢灂䡁䅑䅤求䝁䅑䅉あ䝁䄸䅉橂䡁䅉党桂䡁䅑兡畂䝁䅣䅉橂䝁䄸兢瑂䡁䅕杢灂䡁䅑兡求䡁䅍䅉㍂䝁䅧党祂䝁䅕䅉睂䝁䅕睢睂䝁䅷党杁䡁䅑䅡祂䝁䅫杤求䍁䄴䅉啂䝁䅧党杁䕁䅍睢瑂䡁䅁兙畂䡁䅫䅌杁䝁䅅䅉瑂䝁䅕兢楂䝁䅕杣杁䝁䄸杚杁䡁䅑䅡求䍁䅁睕流䙁䅁䅉ㅁ䑁䅁䅍獁䍁䅁兡穂䍁䅁杚療䝁䅍兤穂䝁䅕䅚杁䝁䄸杢杁䡁䅑䅡求䍁䅁兙橂䡁䅅兤灂䡁䅍兡あ䝁䅫睢畂䍁䅷䅉歂䝁䅕杤求䝁䅷睢睂䝁䄰党畂䡁䅑䅉桂䝁䄴䅚杁䝁䄰兙畂䝁䅅睚求䝁䄰党畂䡁䅑䅉療䝁䅙䅉祂䝁䅕督灂䝁䅑党畂䡁䅑兡桂䝁䅷䅉睂䡁䅉睢睂䝁䅕杣あ䝁䅫党穂䍁䅁䅢療䝁䅍兙あ䝁䅕䅚杁䝁䅫杢杁䝁䅅杢歂䍁䅁兙祂䝁䄸兤畂䝁䅑䅉歂䡁䅫杢桂䝁䄰兡橂䍁䅁睙灂䡁䅑兡求䡁䅍䅉あ䝁䅧兙あ䍁䅁兙あ䡁䅑杣桂䝁䅍䅤杁䝁䅅杚浂䝁䅷兤求䝁䄴䅤杁䝁䅷睢畂䝁䅣兌あ䝁䅕杣瑂䍁䅁杣求䝁䄴䅤求䡁䅉督畁䍁䅁兒硂䡁䅕兡あ䡁䅫䅉卂䝁䅕督灂䝁䅑党畂䡁䅑兡桂䝁䅷䅉療䡁䅣杢穂䍁䅁睢祂䍁䅁䅡桂䡁䅍䅉灂䝁䄴杤求䡁䅍䅤瑂䝁䅕杢あ䡁䅍䅉灂䝁䄴䅉穁䑁䅅免杁䡁䅁杣療䡁䅁党祂䡁䅑兡求䡁䅍䅉橂䝁䄸杢穂䝁䅫督あ䝁䅫杢湂䍁䅁睢浂䍁䅁䅏ぁ䍁䅷杍ぁ䑁䅫䅉桂䡁䅁兙祂䡁䅑兢求䝁䄴䅤杁䡁䅕杢灂䡁䅑督獁䍁䅁睤灂䡁䅑䅡杁䝁䅅杢杁䝁䅕督あ䝁䅅杙獂䝁䅫督潂䝁䅕䅚杁䡁䅁杣求䡁䅍党畂䝁䅍党杁䝁䅫杢杁䕁䅉睢穂䡁䅑睢畂䍁䅷䅉佂䝁䅕睤杁䙁䅫睢祂䝁䅳䅌杁䙁䅣兙穂䝁䅧兡畂䝁䅣䅤療䝁䄴䅌杁䕁䅑杌䑂䍁䄴䅌杁䙁䅍党桂䡁䅑䅤獂䝁䅕䅌杁䙁䅍兙畂䍁䅁杒祂䝁䅅杢橂䝁䅫督橂䝁䄸䅉桂䝁䄴䅚杁䙁䅍睢ㅂ䡁䅑䅡求䡁䅉杢杁䕁䅍兙獂䝁䅫杚療䡁䅉杢灂䝁䅅䅌杁䝁䅅杢歂䍁䅁兙畂䍁䅁党㑂䡁䅁兙畂䝁䅑兡畂䝁䅣䅉睂䡁䅉党穂䝁䅕杢橂䝁䅕䅉灂䝁䄴䅉䕂䝁䅕杢㉂䝁䅕杣獁䍁䅁兑あ䝁䅷兙畂䡁䅑兙獁䍁䅁䅒桂䝁䅷䅢桂䡁䅍睌䝂䡁䅑杌杁䙁䅣睢祂䡁䅑䅡杁䝁䅅杢歂䍁䅁兑ㅂ䡁䅍䅤灂䝁䄴杌䅁䝁圴䅁䕂䅂䅁兒祂䝁䅫党杁䕁䅫杢歂䝁䅕兢畂䝁䅫䅤㕂䍁䅁睑療䝁䄰䅣桂䝁䄴入杁䝁䄸䅣求䡁䅉兙あ䝁䅕督杁䝁䅅督杁䝁䅅䅉瑂䝁䅅杢桂䝁䅣兡畂䝁䅣䅉桂䡁䅑䅤療䡁䅉杢求䡁䅫兌灂䝁䄴兌浂䝁䅅睙あ䍁䅁杚療䡁䅉䅉あ䝁䅧党杁䡁䅍兤楂䡁䅍睙祂䝁䅫杙求䡁䅉督杁䝁䅅䅤杁䡁䅑䅡求䍁䅁兒祂䝁䅫党杁䕁䅫杢穂䡁䅕杣桂䝁䄴睙求䍁䅁兒㑂䝁䅍䅡桂䝁䄴睚求䍁䅁兡畂䍁䅁䅤潂䝁䅕䅉噂䝁䄴兡あ䝁䅕䅚杁䙁䅍䅤桂䡁䅑党穂䍁䄴䅉䩂䡁䅑䅉睂䡁䅉睢㉂䝁䅫䅚求䡁䅍䅉灂䡁䅍督ㅂ䝁䅅杢橂䝁䅕䅉桂䝁䄴䅚杁䡁䅉党畂䝁䅕睤桂䝁䅷䅉穂䝁䅕杣㉂䝁䅫睙求䡁䅍睏杁䡁䅍兙獂䝁䅕督杁䡁䅉党獂䝁䅅䅤求䝁䅑䅉穂䝁䅕杣㉂䝁䅫睙求䡁䅍䅌杁䝁䅫杢橂䝁䅷兤歂䝁䅫杢湂䍁䅁兙湂䝁䅕杢あ䍁䅁睙療䝁䄰䅣求䝁䄴督桂䡁䅑兡療䝁䄴䅌杁䝁䅅杢歂䍁䅁督桂䝁䅷党穂䍁䅁兙畂䝁䅑䅉桂䝁䅑杤求䡁䅉䅤灂䡁䅍兡畂䝁䅣䅉穂䡁䅕䅣睂䝁䄸杣あ䍁䅁督求䡁䅉杤灂䝁䅍党穂䑁䅳䅉ㅂ䝁䄴䅚求䡁䅉睤祂䝁䅫䅤灂䝁䄴睚杁䡁䅍党祂䡁䅙兡橂䝁䅕督杁䝁䅍睢瑂䡁䅁杣灂䡁䅍党杁䡁䅕杢歂䝁䅕杣㍂䡁䅉兡あ䝁䅫杢湂䍁䅁兙畂䝁䅑䅉睂䝁䄸䅢灂䝁䅍入杁䡁䅁杣療䝁䅍党穂䡁䅍兡畂䝁䅣睏杁䝁䅅杢歂䍁䅁睢あ䝁䅧党祂䍁䅁督求䡁䅉杤灂䝁䅍党穂䍁䅁睙療䝁䄴督灂䡁䅍䅤杁䝁䄸杚杁䝁䅍兤穂䡁䅑睢瑂䝁䅕杣杁䡁䅍党祂䡁䅙兡橂䝁䅕督杁䝁䅅杢歂䍁䅁兙歂䝁䄰兡畂䝁䅫督あ䡁䅉兙あ䝁䅫杤求䍁䅁督ㅂ䡁䅁䅣療䡁䅉䅤杁䡁䅍党祂䡁䅙兡橂䝁䅕督獁䍁䅁兙穂䍁䅁睤求䝁䅷䅢杁䝁䅅督杁䝁䅫杢浂䝁䄸杣瑂䝁䅅䅤灂䝁䄸杢杁䡁䅑党橂䝁䅧杢療䝁䅷睢湂䡁䅫䅉穂䝁䅕杣㉂䝁䅫睙求䡁䅍杌杁䙁䅑䅡求䍁䅁睙療䝁䄰䅣桂䝁䄴入杁䡁䅣兙穂䍁䅁兡畂䝁䅍睢祂䡁䅁睢祂䝁䅅䅤求䝁䅑䅉灂䝁䄴䅉硁䑁䅫杍ㅁ䍁䅁兙畂䝁䅑䅉灂䡁䅍䅉楂䝁䅅督求䝁䅑䅉灂䝁䄴䅉䙂䡁䅉兡求䍁䅷䅉兂䝁䅕杢畂䡁䅍入獂䡁䅙兙畂䝁䅫兙畁䅁䅁䉣䅙䵁䙯䅁䙂䡁䅍督求䝁䄴䅤杁䕁䅣杣療䡁䅕䅣杁䕁䅷䅤歂䍁䄴䅌杁䡁䅑䅡祂䝁䄸兤湂䝁䅧䅉灂䡁䅑督杁䡁䅍兤楂䡁䅍兡歂䝁䅫兙祂䝁䅫党穂䍁䅷䅉睂䡁䅉睢㉂䝁䅫䅚求䡁䅍䅉睂䡁䅉兡㉂䝁䅅䅤求䍁䅁兢療䡁䅉䅤湂䝁䅅睚求䍁䅁兡畂䡁䅍兤祂䝁䅅杢橂䝁䅕䅉桂䝁䄴䅚杁䡁䅉党灂䝁䄴督ㅂ䡁䅉兙畂䝁䅍党杁䝁䅙睢祂䍁䅁兢療䡁䅉䅤湂䝁䅅睚求䡁䅍䅉穂䝁䅕睙ㅂ䡁䅉党歂䍁䅁杙㕂䍁䅁杣求䡁䅍兡歂䝁䅕杢あ䝁䅫兙獂䍁䅁䅣祂䝁䄸䅣求䡁䅉䅤灂䝁䅕督杁䝁䅷睢橂䝁䅅䅤求䝁䅑䅉灂䝁䄴䅉あ䝁䅧党杁䙁䅕杢灂䡁䅑党歂䍁䅁睕あ䝁䅅䅤求䡁䅍杌杁䕁䅫䅤穂䍁䅁兢療䡁䅉䅤湂䝁䅅睚求䍁䅁兡畂䡁䅍兤祂䝁䅅杢橂䝁䅕䅉睂䡁䅉睢歂䡁䅕睙あ䡁䅍䅉灂䝁䄴睙獂䡁䅕䅚求䍁䅁䅣祂䝁䅫兢桂䡁䅉入獁䍁䅁䅣療䝁䄸䅢獁䍁䅁兙畂䝁䅑䅉瑂䝁䅅督あ䝁䅕杣杁䡁䅁睢獂䝁䅫睙㕂䍁䄴䅉啂䝁䅧党杁䝁䅍睢瑂䡁䅁兙畂䡁䅫䅉桂䝁䅷督療䍁䅁䅣祂䝁䄸杤灂䝁䅑党穂䍁䅁兡畂䝁䅙睢祂䝁䄰兙あ䝁䅫睢畂䍁䅁䅤求䝁䅍䅡畂䝁䄸䅢療䝁䅣入杁䝁䄰兙灂䝁䄴䅤求䝁䄴兙畂䝁䅍党杁䝁䅅杢歂䍁䅁䅚求䡁䅙党獂䝁䄸䅣瑂䝁䅕杢あ䍁䅁督求䡁䅉杤灂䝁䅍党穂䑁䅳䅉橂䡁䅕督あ䝁䄸兢求䡁䅉䅉穂䡁䅕䅣睂䝁䄸杣あ䍁䄰杣求䝁䅷兙あ䝁䅕䅚杁䡁䅍党祂䡁䅙兡橂䝁䅕督㝁䍁䅁兤畂䝁䅑党祂䡁䅣杣灂䡁䅑兡畂䝁䅣䅉橂䝁䄸杢穂䡁䅕䅢あ䝁䅫杢湂䑁䅳䅉桂䝁䄴䅚杁䝁䅍睢畂䡁䅑杣桂䝁䅍䅤杁䡁䅕杢歂䝁䅕杣㍂䡁䅉兡あ䝁䅫杢湂䍁䅁督求䡁䅉杤灂䝁䅍党穂䍁䅷䅉桂䡁䅍䅉㍂䝁䅕䅢獂䍁䅁兙穂䍁䅁杣灂䡁䅍睡杁䝁䄰兙畂䝁䅅睚求䝁䄰党畂䡁䅑䅉睂䡁䅉睢歂䡁䅕睙あ䡁䅍䅉桂䝁䄴䅚杁䡁䅑兡あ䝁䅷党杁䝁䅫杢穂䡁䅕杣桂䝁䄴睙求䍁䅁兙畂䝁䅑䅉穂䝁䅕䅤あ䝁䅷党瑂䝁䅕杢あ䍁䅁督求䡁䅉杤灂䝁䅍党穂䍁䄴䅉䩂䡁䅑䅉穂䝁䅕杣㉂䝁䅕督杁䡁䅑䅡求䍁䅁睢祂䝁䅫睚灂䝁䄴兙あ䝁䄸杣穂䍁䅁睢浂䍁䅁杣求䡁䅍兡歂䝁䅕杢あ䝁䅫兙獂䍁䅁兢療䡁䅉䅤湂䝁䅅睚求䍁䅁䅢療䝁䅅杢穂䍁䅷䅉穂䡁䅕睙潂䍁䅁兙穂䍁䅁杣求䝁䅣兤獂䝁䅅䅤求䝁䅑䅉歂䝁䅕䅣療䡁䅍兡あ䝁䄸杣㕂䍁䅁兡畂䡁䅍䅤灂䡁䅑兤あ䝁䅫睢畂䡁䅍䅌杁䝁䄰睢祂䡁䅑睚桂䝁䅣党杁䝁䅉兙畂䝁䅳督獁䍁䅁睙祂䝁䅕䅚灂䡁䅑䅉ㅂ䝁䄴兡療䝁䄴督獁䍁䅁兙畂䝁䅑䅉療䡁䅑䅡求䡁䅉䅉獂䝁䅕杢歂䝁䅕杣穂䍁䄴䅉䙂䡁䅍督求䝁䄴䅤杁䕁䅣杣療䡁䅕䅣杁䕁䅷䅤歂䍁䄴䅉㍂䝁䅅督杁䝁䅫杢橂䝁䄸杣睂䝁䄸杣桂䡁䅑党歂䍁䅁兡畂䍁䅁杍睁䑁䅁䅏杁䝁䅅杢歂䍁䅁兡穂䍁䅁杙桂䡁䅍党歂䍁䅁兡畂䍁䅁䅓桂䝁䄰兡獂䡁䅑睢畂䍁䅷䅉䍂䝁䅕杣瑂䡁䅕䅚桂䍁䄴䅁い䅆䅁䅎䅙䕁䅕督穂䝁䅕杢あ䝁䅫兙獂䍁䅁䅕祂䝁䄸䅣求䡁䅉䅤灂䝁䅕督杁䙁䅉党桂䝁䅷䅤㕂䍁䅁䅖祂䡁䅕督あ䍁䅷䅉䩂䝁䄴睙畁䍁䅷䅉桂䍁䅁杣求䝁䅅䅢杁䝁䅕督あ䝁䅅䅤求䍁䅁睙療䝁䄰䅣桂䝁䄴入獁䍁䅁兙橂䡁䅅兤灂䡁䅉党穂䍁䅷䅉療䡁䅣杢穂䍁䅷䅉桂䝁䄴䅚杁䝁䄰兙畂䝁䅅睚求䡁䅍䅉穂䝁䅫杢湂䝁䅷党瑁䡁䅑党畂䝁䅅杢あ䍁䅁䅣祂䝁䄸䅣求䡁䅉䅤灂䝁䅕督杁䝁䅫杢杁䡁䅑䅡求䍁䅁兖畂䝁䅫䅤求䝁䅑䅉呂䡁䅑兙あ䝁䅕督畁䍁䅁䅖潂䝁䅕䅉橂䝁䄸兢睂䝁䅅杢㕂䍁䅁䅢求䝁䅅督求䡁䅍䅉灂䡁䅑督杁䡁䅁杣療䡁䅁党祂䡁䅑兡求䡁䅍䅉あ䝁䄸䅉瑂䝁䅫䅚歂䝁䅷党瑁䝁䄰兙祂䝁䅳党あ䍁䅁睙療䝁䄰䅣桂䝁䄴兡求䡁䅍䅌杁䡁䅍兤橂䝁䅧䅉桂䡁䅍䅉祂䝁䅕督あ䝁䅅兤祂䝁䅅杢あ䡁䅍䅌杁䝁䅍兙祂䍁䅁睤桂䡁䅍䅡求䡁䅍䅌杁䝁䅅兤あ䝁䄸兢療䡁䅑兡㉂䝁䅕䅉穂䝁䅕杣㉂䝁䅫睙求䡁䅍䅌杁䝁䄰党歂䝁䅫睙桂䝁䅷䅉桂䝁䄴䅚杁䝁䅑党畂䡁䅑兙獂䍁䅁督求䡁䅉杤灂䝁䅍党穂䍁䅷䅉橂䝁䄸杢㉂䝁䅕杢灂䝁䅕杢橂䝁䅕䅉穂䡁䅑睢祂䝁䅕督獁䍁䅁党硂䡁䅕兡睂䝁䄰党畂䡁䅑䅉祂䝁䅕杢あ䝁䅅䅢獁䍁䅁党畂䡁䅑党祂䡁䅑兙灂䝁䄴兢求䝁䄴䅤獁䍁䅁党桂䡁䅉䅢㕂䍁䅁睙潂䝁䅫䅢歂䝁䅧睢療䝁䅑䅉求䝁䅑兤橂䝁䅅䅤灂䝁䄸杢獁䍁䅁睚祂䝁䄸睙求䡁䅉入獁䍁䅁兙畂䝁䅑䅉潂䝁䅕兙獂䡁䅑䅡杁䝁䅅杢歂䍁䅁杚灂䡁䅑杢求䡁䅍督杁䝁䄸杢杁䝁䅅䅉獂䝁䄸杢湂䍁䄰䅤求䡁䅉兢杁䝁䅉兙穂䝁䅫督畁䍁䅁兑穂䍁䅁睢浂䍁䅁䅒求䝁䅍党瑂䝁䅉党祂䍁䅁睍硁䍁䅷䅉祁䑁䅁杍硁䍁䅷䅉灂䡁䅑䅉潂䝁䅅䅚杁䝁䅅䅉睂䝁䄸杣あ䝁䅙睢獂䝁䅫睢杁䝁䄸杚杁䑁䅅䅌杁䑁䅑兎硁䍁䅁䅣祂䝁䄸䅣求䡁䅉䅤灂䝁䅕督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䅖潂䝁䅕䅉橂䝁䄸兢睂䝁䅅杢㕂䍁䅁睤桂䡁䅍䅉浂䝁䄸兤畂䝁䅑党歂䍁䅁兡畂䍁䅁杍睁䑁䅅李杁䝁䅅杢歂䍁䅁兡穂䍁䅁䅡求䝁䅅䅚硂䡁䅕兙祂䡁䅑党祂䝁䅕䅚杁䝁䅫杢杁䙁䅁杣灂䝁䄴睙求䡁䅑睢畂䍁䅷䅉佂䝁䅕睤杁䕁䅯党祂䡁䅍党㕂䍁䄴䅁あ杆䅁杮䅣䕁䅕督穂䝁䅕杢あ䝁䅫兙獂䍁䅁兖あ䝁䅫䅢灂䡁䅑兡求䡁䅍䅌杁䕁䅫杢橂䍁䄴䅌杁䡁䅑䅡祂䝁䄸兤湂䝁䅧䅉灂䡁䅑督杁䡁䅍兤楂䡁䅍兡歂䝁䅫兙祂䝁䅫党穂䍁䅷䅉療䡁䅁党祂䝁䅅䅤求䡁䅍䅉祂䝁䅕睚ㅂ䝁䅷兙あ䝁䅕䅚杁䡁䅕䅤灂䝁䅷兡あ䝁䅫党穂䍁䅁䅤潂䝁䅅䅤杁䡁䅁杣療䡁䅙兡歂䝁䅕䅉㍂䝁䅅䅤求䡁䅉䅌杁䡁䅣兙穂䡁䅑党㍂䝁䅅䅤求䡁䅉䅌杁䝁䄸杣杁䝁䄴兙あ䡁䅕杣桂䝁䅷䅉湂䝁䅅督杁䡁䅍党祂䡁䅙兡橂䝁䅕督杁䝁䅫杢杁䡁䅑䅡求䍁䅁兖畂䝁䅫䅤求䝁䅑䅉呂䡁䅑兙あ䝁䅕督畁䍁䅁䅖潂䝁䅕䅉橂䝁䄸兢睂䝁䅅杢㕂䍁䅁睢睂䝁䅕杣桂䡁䅑党穂䍁䅁䅤潂䡁䅉睢ㅂ䝁䅣䅡杁䙁䅉党湂䡁䅕䅢桂䡁䅑党歂䍁䅁睖桂䡁䅑党祂䍁䅁兙畂䝁䅑䅉卂䝁䅕睚ㅂ䝁䅷兙あ䝁䅕䅚杁䕁䄴兙あ䡁䅕杣桂䝁䅷䅉䡂䝁䅅督杁䡁䅍党湂䝁䄰党畂䡁䅑督畁䍁䅁兓あ䍁䅁睢浂䝁䅙党祂䡁䅍䅉㍂䝁䅅䅤求䡁䅉䅉穂䝁䅕杣㉂䝁䅫睙求䡁䅍䅉あ䝁䅧杣療䡁䅕睚潂䍁䅁睢睂䝁䅕杣桂䡁䅑兡畂䝁䅣䅉桂䝁䄴䅚杁䝁䄰兙灂䝁䄴䅤求䝁䄴兙畂䝁䅍党杁䝁䅍睢畂䡁䅑杣桂䝁䅍䅤杁䡁䅣兡あ䝁䅧䅉瑂䡁䅕杢灂䝁䅍兡睂䝁䅅䅢杁䝁䅅兤あ䝁䅧睢祂䝁䅫䅤灂䝁䅕督杁䝁䅅杢歂䍁䅁睢あ䝁䅧党祂䍁䅁䅣桂䡁䅉䅤灂䝁䅕督畁䍁䅁兓畂䍁䅁兙歂䝁䅑兡あ䝁䅫睢畂䍁䅷䅉あ䝁䅧党杁䝁䅍睢瑂䡁䅁兙畂䡁䅫䅉睂䡁䅉睢㉂䝁䅫䅚求䡁䅍䅉ㅂ䡁䅑兡獂䝁䅫䅤㕂䍁䅁督求䡁䅉杤灂䝁䅍党杁䝁䅷兡畂䝁䅕䅉睂䡁䅉睢あ䝁䅕睙あ䝁䅫睢畂䍁䅁督療䝁䅷兤あ䝁䅫睢畂䡁䅍䅉桂䝁䄴䅚杁䡁䅉党睂䝁䅅兡祂䍁䅁督求䡁䅉杤灂䝁䅍党穂䍁䅁䅤療䍁䅁䅡療䡁䅕督求䝁䅧睢獂䝁䅑督畁䍁䅁兓あ䍁䅁督求䡁䅉杤求䡁䅍䅉桂䡁䅁䅣祂䝁䄸䅥灂䝁䄰兙あ䝁䅕䅢㕂䍁䅁兎畁䑁䅕䅉瑂䝁䅫䅢獂䝁䅫睢畂䍁䅁杣求䡁䅍兡歂䝁䅕杢あ䝁䅫兙獂䍁䅁睤桂䡁䅑党祂䍁䅷䅉橂䝁䄸兢瑂䝁䅕杣橂䝁䅫兙獂䍁䅁睤桂䡁䅑党祂䍁䅷䅉浂䝁䅫杣求䍁䅁䅣祂䝁䄸䅤求䝁䅍䅤灂䝁䄸杢獁䍁䅁兡畂䝁䅑兤穂䡁䅑杣灂䝁䅅䅢杁䡁䅣兙あ䝁䅕杣獁䍁䅁睤桂䡁䅍䅤求䡁䅣兙あ䝁䅕杣獁䍁䅁兙畂䝁䅑䅉療䡁䅑䅡求䡁䅉䅉㍂䝁䅅䅤求䡁䅉䅉桂䝁䄴䅚杁䡁䅕䅤灂䝁䅷兡あ䡁䅫䅉橂䡁䅕督あ䝁䄸兢求䡁䅉督杁䝁䅫杢杁䙁䅁党畂䝁䄴督㕂䝁䅷杤桂䝁䄴兡桂䍁䅷䅉偂䝁䅧兡療䍁䅷䅉啂䝁䅕䅥桂䡁䅍䅌杁䕁䅫䅢獂䝁䅫杢療䝁䅫督獁䍁䅁杔療䡁䅉䅤潂䍁䅁睑桂䡁䅉睢獂䝁䅫杢桂䍁䅷䅉佂䝁䅕睤杁䕁䅯党祂䡁䅍党㕂䍁䅷䅉䩂䝁䄴䅚灂䝁䅅杢桂䍁䅷䅉坂䝁䅫杣湂䝁䅫杢灂䝁䅅䅌杁䝁䅅杢歂䍁䅁睓求䝁䄴䅤ㅂ䝁䅍睡㕂䍁䅁兤畂䝁䅑党祂䍁䅁䅤潂䝁䅕䅉䉂䡁䅅兤桂䍁䅁兙畂䝁䅑䅉兂䝁䅕睢睂䝁䅷党穂䍁䅁杙祂䝁䅅杢歂䡁䅍杌杁䙁䅑䅡求䍁䅁睙療䝁䄰䅣桂䝁䄴入杁䡁䅣兙穂䍁䅁杚療䡁䅉兢求䡁䅉䅢㕂䍁䅁睡畂䝁䄸睤畂䍁䅁兙穂䍁䅁兑硂䡁䅕兙杁䕁䅅兢求䡁䅉兡橂䝁䅅䅌杁䕁䅫杢橂䍁䄴䅉桂䝁䄴䅚杁䝁䅍䅡桂䝁䄴睚求䝁䅑䅉灂䡁䅑督杁䝁䄴兙瑂䝁䅕䅉あ䝁䄸䅉䙂䡁䅍督求䝁䄴䅤灂䝁䅅䅢杁䙁䅕䅤灂䝁䅷兡あ䝁䅫党穂䍁䅷䅉䩂䝁䄴睙畁䍁䅁兡畂䍁䅁杒求䝁䅉杣ㅂ䝁䅅杣㕂䍁䅁杍睁䑁䅉䅍畁䍁䅁兒穂䡁䅍党畂䡁䅑兡桂䝁䅷䅉噂䡁䅑兡獂䝁䅫䅤灂䝁䅕督獁䍁䅁兓畂䝁䅍杌杁䡁䅣兙穂䍁䅁杚療䡁䅕杢歂䝁䅕䅚杁䝁䅫杢杁䑁䅅䅏㑁䑁䅙䅉桂䝁䄴䅚杁䝁䅫督杁䝁䅧党桂䝁䅑兣ㅂ䝁䅅杣あ䝁䅕杣求䝁䅑䅉灂䝁䄴䅉䍂䡁䅉入畂䍁䅁兔桂䡁䅣杣獁䍁䅁䅕求䝁䄴杢穂䡁䅫䅢㉂䝁䅅杢灂䝁䅅杌䅁佁啯䅁⭄杁䅁兒穂䡁䅍党㑂䍁䅁䅕祂䝁䄸䅣求䡁䅉䅤㕂䍁䅁䅖祂䡁䅕督あ䍁䅷䅉䩂䝁䄴睙畁䍁䅷䅉桂䝁䄴䅉呂䍁䅙䅕杁䑁䅕䅍睁䍁䅁睙療䝁䄰䅣桂䝁䄴入獁䍁䅁兡穂䍁䅁兙杁䝁䅙兤獂䝁䅷入杁䝁䅫杢あ䝁䅕睚祂䝁䅅䅤求䝁䅑䅉祂䝁䅕兙獂䍁䅁党穂䡁䅑兙あ䝁䅕䅉灂䝁䄴杤求䡁䅍䅤瑂䝁䅕杢あ䍁䅁䅤祂䡁䅕督あ䍁䅁䅋捁䙉䅉兒䩂䙁䅑午灁䍁䅁䅤潂䝁䅅䅤杁䝁䅅睙硂䡁䅕兡祂䝁䅕督獁䍁䅁䅚求䡁䅙党獂䝁䄸䅣穂䍁䅷䅉祂䝁䅕䅚求䡁䅙党獂䝁䄸䅣穂䍁䅷䅉桂䝁䄴䅚杁䝁䄰兙畂䝁䅅睚求䡁䅍䅉瑂䡁䅕䅢あ䝁䅫杚桂䝁䄰兡獂䡁䅫䅉祂䝁䅕督灂䝁䅑党畂䡁䅑兡桂䝁䅷䅉睂䡁䅉睢睂䝁䅕杣あ䝁䅫党穂䍁䅁兡畂䍁䅁督求䝁䅷党橂䡁䅑党歂䍁䅁睖求䡁䅍䅤杁䕁䅍睢桂䡁䅍䅤杁䝁䄰兙祂䝁䅳党あ䡁䅍杌杁䕁䅕督穂䝁䅕䅥杁䝁䅍兤祂䡁䅉党畂䡁䅑䅢㕂䍁䅁䅡桂䡁䅍䅉療䡁䅣杢求䡁䅉督潂䝁䅫䅣杁䝁䅫杢あ䝁䅕杣求䡁䅍䅤穂䍁䅁兡畂䍁䅁杍ㅁ䑁䅙䅉桂䡁䅁兙祂䡁䅑兢求䝁䄴䅤杁䝁䅍睢瑂䝁䄰兤畂䝁䅫䅤灂䝁䅕督杁䝁䅍睢瑂䡁䅁杣灂䡁䅍兡畂䝁䅣䅉療䡁䅙党祂䍁䅁李祁䍁䅷䅍睁䑁䅁䅉桂䡁䅁兙祂䡁䅑兢求䝁䄴䅤杁䝁䅧睢瑂䝁䅕督杁䡁䅣兡あ䝁䅧䅉桂䝁䄴䅉桂䝁䅑䅚灂䡁䅑兡療䝁䄴兙獂䍁䅁䅣祂䝁䄸䅣求䡁䅉䅤㕂䍁䅁兡畂䍁䅁兙橂䡁䅑兡㉂䝁䅕䅉歂䝁䅕杤求䝁䅷睢睂䝁䄰党畂䡁䅑杌䅁䡁坙䅁ぃ䅃䅁兒あ䝁䅧兙畂䍁䅁兑獂䝁䅷党畂䍁䅁兓畂䡁䅑党祂䝁䅫睢祂䡁䅍䅉䩂䝁䄴睙畁䍁䅁睢睂䝁䅕杣桂䡁䅑党穂䍁䅁兙穂䍁䅁兙畂䍁䅁兡畂䡁䅑党祂䝁䅫睢祂䍁䅁䅚求䡁䅍兡湂䝁䄴䅉橂䝁䄸兢睂䝁䅅杢㕂䍁䅷䅉桂䝁䄴䅚杁䝁䄰兙畂䡁䅕杚桂䝁䅍䅤ㅂ䡁䅉党祂䍁䅁兙畂䝁䅑䅉祂䝁䅕䅤桂䝁䅫䅢求䡁䅉䅉療䝁䅙䅉潂䝁䄸兢求䍁䅁杚ㅂ䡁䅉杢灂䡁䅍䅡灂䝁䄴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塂䝁䅧睢獂䝁䅕督桂䝁䅷党杁䝁䅅杢歂䍁䅁杕求䡁䅑兙灂䝁䅷杌杁䕁䅫䅤穂䍁䅁䅣祂䝁䄸䅚ㅂ䝁䅍䅤穂䍁䅁兡畂䝁䅍䅢ㅂ䝁䅑党杁䝁䅍兙穂䝁䅕䅉湂䝁䄸睢歂䡁䅍䅉灂䡁䅑党瑂䡁䅍䅌杁䡁䅍兤橂䝁䅧䅉桂䡁䅍䅉楂䝁䅕䅚穂䍁䅷䅉歂䡁䅉党穂䡁䅍党祂䡁䅍䅌杁䝁䅅杣瑂䝁䄸兡祂䝁䅕督獁䍁䅁䅤桂䝁䅉䅢求䡁䅍䅌杁䝁䅍䅡桂䝁䅫杣穂䍁䅷䅉楂䡁䅕杚浂䝁䅕䅤穂䍁䅷䅉求䝁䄴䅤求䡁䅉䅤桂䝁䅫杢瑂䝁䅕杢あ䍁䅁兤畂䝁䅫䅤穂䍁䅷䅉潂䝁䄸兢求䍁䅁睢浂䝁䅙兡橂䝁䅕䅉浂䡁䅕杣畂䝁䅫䅤ㅂ䡁䅉党獁䍁䅁兙畂䝁䅑䅉㍂䝁䄸睢歂䝁䅕杢杁䝁䅅睙橂䝁䅕杢あ䡁䅍睏杁䡁䅕䅣潂䝁䄸䅢穂䡁䅑党祂䡁䅫䅉橂䝁䄸兢睂䡁䅉兡穂䝁䅫杢湂䍁䅁杚桂䝁䅉杣灂䝁䅍兌橂䝁䄸杤求䡁䅉党歂䍁䅁兡あ䝁䅕兢穂䍁䅷䅉穂䡁䅕睙潂䍁䅁兙穂䍁䅁督獂䝁䅕党睂䝁䅕杣穂䍁䅷䅉祂䝁䅕睙獂䝁䅫杢求䡁䅉督杁䝁䅅杢歂䍁䅁睢あ䝁䅧党祂䍁䅁兢療䡁䅑兡療䝁䄴䅉浂䡁䅕杣畂䝁䅫䅤ㅂ䡁䅉党獁䍁䅁睙潂䝁䅅兡祂䡁䅍䅌杁䝁䄸䅤あ䝁䄸兢桂䝁䄴督獁䍁䅁睙ㅂ䡁䅍䅤療䝁䄰䅉睂䝁䅫䅢獂䝁䄸睤穂䍁䅷䅉穂䝁䄸杚桂䡁䅍䅌杁䝁䅷睢㉂䝁䅕督求䝁䅅䅤穂䍁䅷䅉橂䡁䅕䅤杁䝁䅙兙楂䡁䅉兡橂䡁䅍䅌杁䝁䅅杢歂䍁䅁䅢求䝁䅅䅤潂䝁䅕杣㝁䍁䅁兙畂䝁䅑䅉㍂䝁䅫杢歂䝁䄸睤杁䡁䅑杣求䝁䅅䅤瑂䝁䅕杢あ䡁䅍䅉桂䝁䄴䅚杁䝁䅑杣桂䡁䅁党祂䡁䅫䅉潂䝁䅅杣歂䡁䅣兙祂䝁䅕䅌杁䡁䅣兙獂䝁䅷䅉歂䝁䅕睙療䡁䅉督獁䍁䅁杚獂䝁䄸杣桂䝁䅷督獁䍁䅁䅢灂䝁䅣䅡あ䝁䅫杢湂䍁䅷䅉橂䝁䅷睢橂䝁䅳督獁䍁䅁兢桂䡁䅑䅤祂䝁䅕督穂䝁䅕督獁䍁䅁杙求䝁䅑督睂䡁䅉党桂䝁䅑督獁䍁䅁䅤潂䡁䅉睢㍂䡁䅍䅌杁䡁䅁兡獂䝁䅷睢㍂䡁䅍䅌杁䝁䅑党橂䝁䄸杣桂䡁䅑兡㉂䝁䅕䅉桂䝁䅍睙求䝁䄴䅤穂䍁䅷䅉桂䡁䅉党桂䍁䅁杣ㅂ䝁䅣督獁䍁䅁杚獂䝁䄸睢祂䝁䅫杢湂䍁䅷䅉㍂䝁䅅䅢獂䍁䅁睙療䡁䅙党祂䝁䅫杢湂䡁䅍䅌杁䝁䅅杢歂䍁䅁睢ㅂ䡁䅑䅚療䝁䄸杣杁䝁䅙兤祂䝁䄴兡穂䝁䅧兡畂䝁䅣督畁䍁䅁䅖潂䝁䅕䅉橂䝁䄸兢睂䝁䅅杢㕂䍁䅁兙獂䡁䅍睢杁䡁䅍党獂䝁䅷督杁䡁䅑䅡灂䡁䅉䅚瑁䡁䅁兙祂䡁䅑入杁䝁䅙兤祂䝁䄴兡あ䡁䅕杣求䍁䅁䅣祂䝁䄸䅤求䝁䅍䅤灂䝁䄸杢杁䡁䅁䅢桂䝁䄴督杁䝁䅅杢歂䍁䅁睢あ䝁䅧党祂䍁䅁兢灂䡁䅍睙求䝁䅷䅢桂䝁䄴党療䡁䅕督杁䡁䅁杣療䝁䅑兤橂䡁䅑杌杁䕁䅫䅤杁䝁䄰兙祂䝁䅳党あ䡁䅍䅉桂䝁䄴䅚杁䡁䅍党獂䝁䅷督杁䝁䅫䅤穂䍁䅁䅣祂䝁䄸䅚ㅂ䝁䅍䅤穂䍁䅁兤畂䝁䅑党祂䍁䅁䅤潂䝁䅕䅉䙂䡁䅑䅡桂䝁䄴䅉䉂䝁䅷䅢求䝁䄴䅉楂䡁䅉兙畂䝁䅑䅉あ䝁䅧杣療䡁䅕睚潂䍁䅁䅚求䡁䅍兡湂䝁䄴䅉橂䝁䅕杢あ䝁䅕杣穂䍁䅁兙畂䝁䅑䅉灂䝁䄴䅚求䡁䅁党畂䝁䅑党畂䡁䅑䅉祂䝁䅕䅤桂䝁䅫䅢求䡁䅉督獁䍁䅁兙穂䍁䅁睤求䝁䅷䅢杁䝁䅅督杁䡁䅑䅡祂䝁䄸兤湂䝁䅧䅉求䡁䅑䅡桂䝁䄴兙獂䝁䅷党畂䍁䄴睙療䝁䄰䅉㍂䝁䅕杙穂䝁䅫䅤求䍁䄴䅉䙂䡁䅑䅡桂䝁䄴䅉䉂䝁䅷䅢求䝁䄴䅉䩂䝁䄴䅤求䡁䅉兡療䡁䅉督杁䕁䅫杢橂䍁䄴䅉㍂䝁䅅督杁䝁䅙睢ㅂ䝁䄴䅚求䝁䅑䅉灂䝁䄴䅉硁䑁䅫睍祁䍁䅁兙畂䝁䅑䅉灂䡁䅍䅉潂䝁䅕兙歂䡁䅅兤桂䡁䅉䅤求䡁䅉党歂䍁䅁兡畂䍁䅁䅒桂䝁䄴杙ㅂ䡁䅉入獁䍁䅁睑療䝁䄴杢求䝁䅍䅤灂䝁䅍兤あ䍁䄴䅁䉂睅䅁䅂䅳䕁䅕䅤穂䡁䅫䅌杁䕁䅫杢橂䍁䄴䅌杁䡁䅑睢湂䝁䅕䅤潂䝁䅕杣杁䡁䅣兡あ䝁䅧䅉灂䡁䅑督杁䡁䅍兤楂䡁䅍兡歂䝁䅫兙祂䝁䅫党穂䍁䅷䅉療䡁䅁党祂䝁䅅䅤求䡁䅍䅉あ䡁䅣睢瑁䡁䅍兡歂䝁䅕䅚杁䝁䄸杢獂䝁䅫杢求䍁䅁兢桂䡁䅉睡求䡁䅑䅣獂䝁䅅睙求䡁䅍䅉あ䝁䅧兙あ䍁䅁睙療䝁䄴杢求䝁䅍䅤杁䝁䅉兤㕂䝁䅕杣穂䍁䅁兙畂䝁䅑䅉穂䝁䅕䅢獂䝁䅕杣穂䍁䅁兡畂䍁䅁䅤潂䝁䅕䅉噂䝁䄴兡あ䝁䅕䅚杁䙁䅍䅤桂䡁䅑党穂䍁䅷䅉あ䝁䅧党杁䙁䅕杢灂䡁䅑党歂䍁䅁睓灂䝁䄴睚歂䝁䄸兢獁䍁䅁睒求䡁䅉兢桂䝁䄴入獁䍁䅁睑桂䝁䄴兙歂䝁䅅䅌杁䕁䅅兤穂䡁䅑杣桂䝁䅷兡桂䍁䅷䅉桂䝁䄴䅚杁䕁䅙杣桂䝁䄴睙求䍁䄴䅉䩂䡁䅑督杁䡁䅁杣灂䝁䄰兙祂䡁䅫䅉瑂䝁䅅杣牂䝁䅕䅤睂䝁䅷兙橂䝁䅕䅉灂䡁䅍䅉䙂䡁䅑督㕂䍁䄴睙療䝁䄰䅉あ䝁䅧兙あ䍁䅁睙療䝁䄴杢求䝁䅍䅤穂䍁䅁兙祂䡁䅑兡穂䝁䅅杢穂䍁䅁兙畂䝁䅑䅉求䝁䄴䅤祂䝁䅕䅣祂䝁䅕杢求䡁䅕杣穂䍁䅁睤灂䡁䅑䅡杁䡁䅙兙祂䝁䅫睢ㅂ䡁䅍䅉橂䝁䄸杢穂䡁䅕兢求䡁䅉督畁䍁䅁䅖潂䝁䅕䅉橂䝁䄸兢睂䝁䅅杢㕂䍁䅁兙獂䡁䅍睢杁䝁䄸杚浂䝁䅕杣穂䍁䅁杕求䡁䅙党祂䝁䅉䅌杁䝁䅅䅉瑂䡁䅕督灂䝁䅍兙獂䍁䅁兡畂䡁䅍䅤祂䡁䅕兢求䝁䄴䅤杁䝁䄰兙祂䝁䅳党あ䡁䅁䅢桂䝁䅍党㝁䍁䅁䅒求䡁䅁睢睂䍁䅷䅉桂䍁䅁杚桂䡁䅍䅡灂䝁䄸杢杁䡁䅉党穂䝁䅅䅢求䍁䅁兢桂䡁䅉睡求䡁䅑䅣獂䝁䅅睙求䑁䅳䅉桂䝁䄴䅚杁䕁䅕䅢療䑁䅣䅌杁䝁䅅䅉䍂䡁䅉兙㙂䝁䅫䅢瑁䝁䅉兙穂䝁䅕䅚杁䝁䄰兙祂䝁䅳党あ䡁䅁䅢桂䝁䅍党杁䝁䅙睢祂䍁䅁䅡桂䝁䄴䅚瑂䝁䅅䅚求䍁䅁兙畂䝁䅑䅉ㅂ䝁䄴兡硂䡁䅕党杁䝁䅫䅤求䝁䄰督畁䍁䅁兓畂䍁䅁兙歂䝁䅑兡あ䝁䅫睢畂䍁䅷䅉灂䡁䅑䅉療䝁䅙杚求䡁䅉督杁䡁䅙兙祂䝁䅫睢ㅂ䡁䅍䅉穂䝁䅕䅢獂䝁䅕杣杁䡁䅍党祂䡁䅙兡橂䝁䅕督獁䍁䅁兡畂䝁䅍䅢ㅂ䝁䅑兡畂䝁䅣䅉䙂䡁䅑督㕂䍁䅁䅕桂䡁䅫兢求䝁䄴䅤穂䍁䅷䅉桂䍁䅁䅣桂䡁䅫兢求䝁䄴䅤杁䡁䅁杣療䝁䅍党穂䡁䅍兡畂䝁䅣䅉穂䝁䅕杣㉂䝁䅫睙求䑁䅳䅉䙂䡁䅑督㕂䍁䅁兑歂䡁䅍䅌杁䝁䅅杢杁䝁䅅䅚㉂䝁䅕杣あ䝁䅫督灂䝁䄴睚杁䡁䅁䅢桂䡁䅑杚療䡁䅉兢㝁䍁䅁兙畂䝁䅑䅉呂䝁䅧兡睂䡁䅁兡畂䝁䅣䅉䵂䝁䅅杙求䝁䅷督獁䍁䅁睤潂䝁䅫睙潂䍁䅁兙獂䝁䅷睢㍂䡁䅍䅉穂䝁䅕䅢獂䝁䅕杣穂䍁䅁兡畂䍁䅁䅤潂䝁䅕䅉噂䝁䄴兡あ䝁䅕䅚杁䙁䅍䅤桂䡁䅑党穂䍁䅷䅉䑂䝁䅅杢桂䝁䅑兙獁䍁䅁䅤潂䝁䅕䅉噂䝁䄴兡あ䝁䅕䅚杁䕁䅳兡畂䝁䅣䅚療䝁䄰䅌杁䕁䅅兤穂䡁䅑杣桂䝁䅷兡桂䍁䅷䅉桂䝁䄴䅚杁䕁䅫杢歂䝁䅫兙杁䡁䅑睢杁䡁䅁兤祂䝁䅍䅡桂䡁䅍党杁䝁䅑兡穂䝁䅍睢ㅂ䝁䄴䅤求䝁䅑䅉穂䝁䅧兡睂䡁䅁兡畂䝁䅣䅉獂䝁䅅杙求䝁䅷督畁䍁䅁杒ㅂ䡁䅉䅤潂䝁䅕杣獁䍁䅁䅤潂䝁䅕䅉橂䝁䄸兢睂䝁䅅杢㕂䍁䅁䅣祂䝁䄸杤灂䝁䅑党穂䍁䅁䅤潂䝁䅕䅉䙂䡁䅑督㕂䍁䅁䅕ㅂ䡁䅉睙潂䝁䅅督求䍁䅁䅕祂䝁䄸䅤求䝁䅍䅤灂䝁䄸杢杁䡁䅁杣療䝁䅣杣桂䝁䄰䅉あ䝁䅧兙あ䍁䅁兡穂䍁䅁䅚求䡁䅍兡湂䝁䄴党歂䍁䅁䅤療䍁䅁䅡求䝁䅷䅣杁䝁䅉兤㕂䝁䅕杣穂䑁䅳䅉あ䝁䅧党杁䕁䅕䅤穂䡁䅫䅉呂䝁䅧兙祂䝁䅕䅉桂䝁䄴䅚杁䙁䅍兙㉂䝁䅕䅉睂䡁䅉睢湂䡁䅉兙瑂䍁䅁杚療䡁䅉䅉穂䝁䅕䅢獂䝁䅕杣穂䍁䅁䅤療䍁䅁督桂䡁䅙党杁䝁䄸杢杁䕁䅕䅤穂䡁䅫䅉浂䝁䅕党穂䍁䅁杚療䡁䅉䅉穂䝁䅅䅢求䡁䅍䅉あ䝁䅧兙あ䍁䅁䅚祂䝁䅫杤求䍁䅁䅤療䍁䅁䅤潂䝁䅕兡祂䍁䅁兒あ䡁䅍入杁䡁䅍䅡療䡁䅁䅉浂䡁䅉睢瑂䍁䅁䅤潂䝁䅕兡祂䍁䅁睢㍂䝁䄴䅉橂䝁䅧兙畂䝁䄴党獂䡁䅍杌杁䕁䅅䅚歂䝁䅫䅤灂䝁䄸杢桂䝁䅷䅢㕂䍁䅷䅉灂䡁䅑䅉療䝁䅙杚求䡁䅉督杁䝁䅕䅚ㅂ䝁䅍兙あ䝁䅫睢畂䝁䅅䅢杁䡁䅉党穂䝁䄸兤祂䝁䅍党穂䍁䅁睙療䝁䄰䅣祂䝁䅫督灂䝁䄴睚杁䝁䅉䅢療䝁䅣䅉睂䝁䄸督あ䡁䅍䅌杁䡁䅙兡歂䝁䅕睢杁䡁䅑兤あ䝁䄸杣灂䝁䅅䅢穂䍁䅷䅉䙂䡁䅑督㕂䍁䅁睕求䝁䅷䅢求䡁䅉䅉䥂䝁䅅杢歂䝁䅉睢療䝁䅳䅌杁䕁䅕䅤穂䡁䅫杌橂䝁䄸兢杁䝁䄸杢獂䝁䅫杢求䍁䅁杚療䡁䅉兤瑂䡁䅍䅌杁䝁䅅杢歂䍁䅁兡畂䡁䅍兡湂䝁䅧䅤穂䑁䅳䅉䙂䡁䅑督㕂䍁䅁䅖求䝁䅅兢穂䍁䅷䅉桂䍁䅁䅣獂䝁䅅䅤浂䝁䄸杣瑂䍁䅁䅤療䍁䅁杙ㅂ䝁䅫䅢歂䍁䅁䅣求䡁䅉督療䝁䄴兙獂䍁䅁杣求䝁䅷兙あ䝁䅫睢畂䡁䅍䅡灂䡁䅁督杁䡁䅣兡あ䝁䅧䅉療䡁䅑䅡求䡁䅉䅉䙂䡁䅑督㕂䍁䅁督求䝁䅷䅢求䡁䅉督㝁䍁䅁兙畂䝁䅑䅉桂䍁䅁睕あ䝁䅅杣杁䙁䅍党獂䝁䅷党祂䍁䅁䅣祂䝁䄸睚祂䝁䅅兢畁䍁䅁䅖潂䝁䅕䅉橂䝁䄸兢睂䝁䅅杢㕂䍁䅁睤桂䡁䅍䅉浂䝁䄸杣瑂䝁䅕杣獂䡁䅫䅉牂䝁䄴睢㍂䝁䄴䅉桂䡁䅍䅉䩂䝁䄴䅚灂䝁䅕睙療䍁䅷䅉䩂䝁䄴睙杁䝁䅍䅡桂䝁䄴睚求䝁䅑䅉灂䡁䅑督杁䝁䄴兙瑂䝁䅕䅉あ䝁䄸䅉䙂䡁䅑督㕂䍁䅷䅉䩂䝁䄴睙畁䍁䅁兡畂䍁䅁杓ㅂ䝁䄴党杁䑁䅉䅍睁䑁䅙杌杁䕁䅕䅤穂䡁䅫䅌杁䕁䅫杢橂䍁䄴䅉㍂䝁䅅督杁䝁䅙睢ㅂ䝁䄴䅚求䝁䅑䅉灂䝁䄴䅉祁䑁䅁䅍ㅁ䍁䅁兙畂䝁䅑䅉灂䡁䅍䅉潂䝁䅕兙歂䡁䅅兤桂䡁䅉䅤求䡁䅉党歂䍁䅁兡畂䍁䅁村祂䝁䄸睢牂䝁䅷入畂䍁䅷䅉佂䝁䅕睤杁䙁䅫睢祂䝁䅳杌䅁䡁坣䅁奄杄䅁兒ㅂ䡁䅉睢畂䝁䅕䅤杁䙁䅣睢祂䝁䅷䅚㍂䝁䅫䅚求䍁䅷䅉䩂䝁䄴睙畁䍁䅁䅣祂䝁䄸杤灂䝁䅑党穂䍁䅁䅣桂䡁䅫兢求䝁䄴䅤杁䝁䅅杢歂䍁䅁䅤祂䝁䅅杢穂䝁䅅睙あ䝁䅫睢畂䍁䅁䅣祂䝁䄸睙求䡁䅍督灂䝁䄴睚杁䝁䅅杢歂䍁䅁䅚灂䡁䅍䅤祂䝁䅫杙ㅂ䡁䅑兡療䝁䄴䅉穂䝁䄸䅢ㅂ䡁䅑兡療䝁䄴督杁䡁䅑睢杁䝁䅙兡畂䝁䅅杢橂䝁䅫兙獂䍁䅁兡畂䡁䅍䅤灂䡁䅑兤あ䝁䅫睢畂䡁䅍䅌杁䡁䅉党あ䝁䅅兡獂䝁䅕杣穂䍁䅷䅉穂䝁䅕杣㉂䝁䅫睙求䍁䅁䅣祂䝁䄸杤灂䝁䅑党祂䡁䅍䅌杁䝁䅅杢歂䍁䅁兡畂䝁䅑兡㉂䝁䅫䅚ㅂ䝁䅅䅢杁䝁䅍睢畂䡁䅍兤瑂䝁䅕杣穂䍁䅁睤療䡁䅉䅢歂䡁䅣兡歂䝁䅕杌杁䕁䅫䅤杁䝁䄸䅣求䡁䅉兙あ䝁䅕督杁䡁䅑䅡祂䝁䄸兤湂䝁䅧䅉あ䝁䅧杣求䝁䅕䅉穂䝁䅕睚瑂䝁䅕杢あ䡁䅍杏杁䕁䅕䅢求䝁䅍䅤祂䝁䄸杢灂䝁䅍䅉䝂䡁䅕杢歂䍁䅁䅖祂䝁䅅杢穂䝁䅙党祂䍁䅁䅕祂䝁䄸睙求䡁䅍督灂䝁䄴睚獁䍁䅁党睂䝁䅅入獁䍁䅁兙畂䝁䅑䅉乂䝁䄸杢求䡁䅫䅉啂䡁䅉兙畂䡁䅍杚求䡁䅉杌杁䙁䅑䅡求䍁䅁兒獂䝁䅕睙あ䡁䅉睢畂䝁䅫睙杁䕁䅙兤畂䝁䅑䅉啂䡁䅉兙畂䡁䅍杚求䡁䅉䅉兂䡁䅉睢橂䝁䅕督穂䝁䅫杢湂䍁䅁督求䝁䅣兢求䝁䄴䅤杁䡁䅁杣療䡁䅙兡歂䝁䅕督杁䝁䅕䅢求䝁䅍䅤祂䝁䄸杢灂䝁䅍䅉睂䝁䅅入瑂䝁䅕杢あ䍁䅁督療䝁䅷兤あ䝁䅫睢畂䡁䅍䅌杁䝁䅫杢橂䝁䅷兤歂䝁䅫杢湂䍁䅁兙ㅂ䡁䅑睢瑂䝁䅅䅤求䝁䅑䅉あ䝁䅕䅢獂䝁䅕杣杁䝁䄰兙橂䝁䅧兡畂䝁䅕䅉潁䕁䅅䅖乂䍁䅫䅉橂䝁䅅督潂䍁䅁睤灂䡁䅑䅡歂䡁䅉兙㍂䝁䅅䅢杁䝁䅅杢歂䍁䅁䅚求䡁䅁睢穂䝁䅫䅤杁䡁䅍党祂䡁䅙兡橂䝁䅕督獁䍁䅁兑啂䕁䄰䅉畂䝁䅕䅤㍂䝁䄸杣牂䍁䅁䅣桂䡁䅉䅤灂䝁䅍兡睂䝁䅅䅤灂䝁䄸杢獁䍁䅁睢ㅂ䡁䅑督療䡁䅕杣橂䝁䅕䅚杁䕁䅅䅖乂䍁䅁兙畂䝁䅑䅉睂䝁䄸兡畂䡁䅑兌療䝁䅙兌穂䝁䅅䅢求䍁䅁䅋兂䕁䄸睕灁䍁䅁兢桂䝁䄴兙湂䝁䅕兢求䝁䄴䅤杁䡁䅍睢獂䡁䅕䅤灂䝁䄸杢穂䍁䅷䅉橂䡁䅉党歂䝁䅫䅤杁䝁䅅杢歂䍁䅁䅚求䝁䅉兡あ䍁䅁兙畂䝁䅑䅉睂䡁䅉党睂䝁䅅兡歂䍁䅁睙桂䡁䅉䅚杁䝁䄸兤あ䡁䅍睢ㅂ䡁䅉睙灂䝁䄴睚獁䍁䅁睙桂䡁䅉䅚杁䝁䅫督穂䡁䅕兡畂䝁䅣䅌杁䝁䅅杢歂䍁䅁兢求䡁䅉睙潂䝁䅅杢あ䍁䅁兙橂䡁䅅兤灂䡁䅉兡畂䝁䅣䅉穂䝁䅕杣㉂䝁䅫睙求䡁䅍杌杁䕁䅫䅤杁䝁䅅䅢穂䝁䄸䅉療䝁䅙杚求䡁䅉督杁䕁䅅䅖乂䍁䅁兙畂䝁䅑䅉兂䕁䄸睕杁䝁䅍兤祂䡁䅉党畂䝁䅍入杁䝁䅍睢畂䡁䅙党祂䡁䅍兡療䝁䄴䅌杁䕁䅅䅖乂䍁䅁督ㅂ䡁䅉睙潂䝁䅅杣湂䝁䅕䅌杁䝁䅅䅚㉂䝁䅕杣あ䝁䅫督灂䝁䄴睚獁䍁䅁睙ㅂ䡁䅍䅤療䝁䄰党祂䍁䅁杣求䝁䅷兙あ䝁䅫睢畂䡁䅍䅡灂䡁䅁䅉瑂䝁䅅杢桂䝁䅣党瑂䝁䅕杢あ䍁䅷䅉瑂䝁䄸杙灂䝁䅷党杁䡁䅑睢睂䍁䄰兤睂䍁䅷䅉楂䝁䅫䅢獂䍁䅁䅣桂䡁䅫兢求䝁䄴䅤獁䍁䅁杚祂䝁䅅兤歂䍁䅁兢桂䝁䄴兙湂䝁䅕兢求䝁䄴䅤獁䍁䅁杚療䡁䅉党灂䝁䅣杢杁䡁䅉党瑂䝁䅫䅤あ䝁䅅杢橂䝁䅕䅉桂䝁䄴䅚杁䝁䅍兙祂䝁䅑䅢求䡁䅍督杁䡁䅁兙㕂䝁䄸兤あ䍁䅷䅉楂䝁䅅杢牂䝁䄴睢あ䝁䅕䅉祂䝁䅕睙㕂䝁䅍䅢灂䝁䄴睚獁䍁䅁兙畂䝁䅑䅉あ䝁䅅䅥瑁䡁䅉党浂䡁䅕杢歂䍁䅁督求䡁䅉杤灂䝁䅍党穂䑁䅳䅉桂䝁䄴䅚杁䝁䅫杢あ䝁䅕睚祂䝁䅅䅤求䝁䅑䅉求䝁䅷党橂䡁䅑杣療䝁䄴兡橂䍁䅁杚灂䝁䄴兙畂䝁䅍兡桂䝁䅷䅉あ䡁䅉兙畂䡁䅍兙橂䡁䅑兡療䝁䄴䅉穂䝁䄸杚あ䡁䅣兙祂䝁䅕䅉穂䝁䄸䅢ㅂ䡁䅑兡療䝁䄴督杁䝁䅙睢祂䍁䅁党獂䝁䅕睙あ䡁䅉睢畂䝁䅫睙杁䡁䅁兙㕂䝁䄰党畂䡁䅑䅉桂䝁䄴䅚杁䡁䅑杣桂䝁䄴督桂䝁䅍䅤灂䝁䄸杢杁䝁䅑党獂䝁䅫杤求䡁䅉入杁䡁䅍入穂䡁䅑党瑂䡁䅍杌杁䙁䅑䅡求䍁䅁党睂䝁䅅入杁䡁䅍党湂䝁䄰党畂䡁䅑䅉歂䝁䅫督あ䡁䅉兡楂䡁䅕䅤求䡁䅍䅉桂䝁䄴䅚杁䡁䅁杣療䝁䅍党穂䡁䅍党穂䍁䅁䅣祂䝁䅕䅣桂䝁䅫䅚杁䝁䄰睢楂䝁䅫䅢求䍁䅁兙灂䡁䅉䅤灂䝁䄰党杁䝁䅅杢歂䍁䅁睢あ䝁䅧党祂䍁䅁党獂䝁䅕睙あ䡁䅉睢畂䝁䅫睙杁䡁䅁兙㕂䝁䄰党畂䡁䅑䅉睂䡁䅉睢歂䡁䅕睙あ䡁䅍睏杁䝁䅅杢歂䍁䅁䅣祂䝁䄸杤灂䝁䅑党穂䍁䅁䅣桂䡁䅫兢求䝁䄴䅤杁䡁䅁杣療䝁䅍党穂䡁䅍兡畂䝁䅣䅉穂䝁䅕杣㉂䝁䅫睙求䡁䅍䅉浂䝁䄸杣杁䡁䅙兙祂䝁䅫睢ㅂ䡁䅍䅉睂䡁䅉党睂䝁䅅兡歂䍁䅁䅣祂䝁䄸䅚ㅂ䝁䅍䅤穂䍁䅷䅉橂䝁䅅杣歂䡁䅍䅌杁䝁䅅杢歂䍁䅁督求䡁䅉杤灂䝁䅍党穂䍁䅷䅉桂䡁䅍䅉㍂䝁䅕䅢獂䍁䅁兙穂䍁䅁杤療䡁䅕睙潂䝁䅕杣穂䍁䅁兙畂䝁䅑䅉睂䝁䅧入穂䝁䅫睙桂䝁䅷䅉湂䝁䅫杚あ䍁䅁杚ㅂ䝁䅷杚灂䝁䅷䅢瑂䝁䅕杢あ䍁䅷䅉桂䝁䄴䅚杁䝁䅣兡浂䡁䅑䅉橂䝁䅅杣歂䍁䅁䅚灂䡁䅍䅤祂䝁䅫杙ㅂ䡁䅑兡療䝁䄴䅉桂䝁䄴䅚杁䡁䅁杣療䝁䅍党穂䡁䅍兡畂䝁䅣䅉穂䝁䅕杣㉂䝁䅫睙求䡁䅍杌杁䙁䅑䅡灂䡁䅍䅉穂䝁䅕睚瑂䝁䅕杢あ䍁䅁睢睂䝁䅕杣桂䡁䅑党穂䍁䅁兙杁䝁䄴党あ䡁䅣睢祂䝁䅳䅉療䝁䅙䅉桂䡁䅁䅣祂䝁䄸䅥灂䝁䄰兙あ䝁䅕䅢㕂䍁䅁䅏祁䑁䅅䅌睁䑁䅁䅍杁䙁䅁睔呂䍁䅁䅤求䡁䅉兢灂䝁䄴兙獂䡁䅍杌杁䙁䅑䅡求䍁䅁兔療䝁䄴党㕂䍁䅁䅖祂䝁䅅杢穂䝁䅙党祂䍁䅁督求䝁䅣兢求䝁䄴䅤杁䝁䄸杚浂䝁䅕杣穂䍁䅁睙療䝁䄴督ㅂ䝁䄰党祂䍁䄰䅤療䍁䄰睙療䝁䄴督ㅂ䝁䄰党祂䍁䅁兙畂䝁䅑䅉桂䝁䅍睙療䡁䅕杢あ䍁䄰䅤療䍁䄰兙橂䝁䅍睢ㅂ䝁䄴䅤杁䝁䄰睢畂䝁䅕入杁䡁䅑杣桂䝁䄴督浂䝁䅕杣獁䍁䅁睙ㅂ䡁䅍䅤療䝁䄰党祂䡁䅍䅉楂䝁䅫䅢獂䍁䅁䅣桂䡁䅫兢求䝁䄴䅤獁䍁䅁睙潂䝁䅕睙牂䍁䅁睙桂䡁䅍䅡灂䝁䄴睚獁䍁䅁杚療䡁䅉党灂䝁䅣杢杁䝁䅍兤祂䡁䅉党畂䝁䅍入杁䝁䅕䅥橂䝁䅧兙畂䝁䅣党獁䍁䅁兢療䝁䅉兡獂䝁䅕䅉あ䝁䄸䅣瑁䡁䅕䅣獁䍁䅁兙畂䝁䅑䅉橂䝁䅅督潂䍁䅁兢桂䝁䄴兙湂䝁䅕兢求䝁䄴䅤杁䝁䅅杢歂䍁䅁杚療䡁䅉党灂䝁䅣杢杁䝁䅍兤祂䡁䅉党畂䝁䅍入杁䡁䅉兡穂䝁䅳䅉瑂䝁䅅杢桂䝁䅣党瑂䝁䅕杢あ䍁䅁督求䡁䅉杤灂䝁䅍党穂䍁䅷䅉桂䡁䅍䅉㍂䝁䅕䅢獂䍁䅁兙穂䍁䅁䅣桂䡁䅫兢求䝁䄴䅤杁䝁䅅䅢あ䝁䅕杣畂䝁䅅䅤灂䡁䅙党穂䍁䅷䅉穂䡁䅕睙潂䍁䅁兙穂䍁䅁兢療䝁䄴党㕂䍁䅁睢祂䝁䅑党祂䡁䅍䅉桂䝁䄴䅚杁䡁䅁杣求䡁䅁兙灂䝁䅑䅉歂䝁䅕杙灂䡁䅑䅉橂䝁䅅杣歂䡁䅍杌杁䙁䅑䅡求䍁䅁睙療䝁䄰䅣桂䝁䄴入杁䡁䅣兙穂䍁䅁杚療䡁䅉兢求䡁䅉䅢㕂䍁䅁睡畂䝁䄸睤畂䍁䅁兙穂䍁䅁兒ㅂ䡁䅉睢畂䝁䅕䅤杁䙁䅍党祂䡁䅙兡橂䝁䅕督獁䍁䅁兓畂䝁䅍杌杁䝁䅅杢歂䍁䅁睙潂䝁䅅杢湂䝁䅕䅚杁䝁䅫䅤穂䍁䅁杢桂䝁䄰党杁䡁䅑睢杁䕁䅕兤祂䝁䄸杢求䡁䅑䅉塂䝁䄸杣獂䝁䅑睤灂䝁䅑党獁䍁䅁兓畂䝁䅍杌杁䝁䅫杢杁䕁䅅兤湂䡁䅕督あ䍁䅁杍睁䑁䅁免畁䍁䅁兒ㅂ䡁䅉睢畂䝁䅕䅤杁䙁䅣睢祂䝁䅷䅚㍂䝁䅫䅚求䍁䅷䅉䩂䝁䄴睙畁䍁䅁睤桂䡁䅍䅉浂䝁䄸兤畂䝁䅑党歂䍁䅁兡畂䍁䅁免㕁䑁䅫䅎杁䝁䅅杢歂䍁䅁兡穂䍁䅁䅡求䝁䅅䅚硂䡁䅕兙祂䡁䅑党祂䝁䅕䅚杁䝁䅫杢杁䕁䅷党桂䡁䅣睢療䝁䅑䅌杁䕁䅳兙畂䡁䅍兙穂䍁䄴䅁杂兆䅁䅤䅫䕁䅕杤求䡁䅉睙療䡁䅉党杁䕁䅫杢橂䍁䄴䅌杁䡁䅑睢湂䝁䅕䅤潂䝁䅕杣杁䡁䅣兡あ䝁䅧䅉灂䡁䅑督杁䡁䅍兤楂䡁䅍兡歂䝁䅫兙祂䝁䅫党穂䍁䅷䅉療䡁䅁党祂䝁䅅䅤求䡁䅍䅉桂䡁䅍䅉桂䝁䄴䅉灂䝁䄴䅚求䡁䅁党畂䝁䅑党畂䡁䅑䅉灂䝁䄴杤求䡁䅍䅤瑂䝁䅕杢あ䍁䅁杙桂䝁䄴睡灂䝁䄴睚杁䝁䅅䅚㉂䝁䅫督療䡁䅉入杁䝁䅙兡祂䝁䄰䅉灂䝁䄴䅉あ䝁䅧党杁䙁䅕杢灂䡁䅑党歂䍁䅁睕あ䝁䅅䅤求䡁䅍䅌杁䕁䅕兤祂䝁䄸䅣求䍁䅷䅉䵂䝁䅅䅤灂䝁䄴䅉䉂䝁䄰党祂䝁䅫睙桂䍁䅷䅉桂䝁䄴䅚杁䝁䅫杢あ䝁䅕杣畂䝁䅅䅤灂䝁䄸杢桂䝁䅷䅢㕂䍁䄴䅉䩂䡁䅑䅉療䡁䅁党祂䝁䅅䅤求䡁䅍䅉あ䝁䅧杣療䡁䅕睚潂䍁䅁䅤㍂䝁䄸䅉穂䝁䅕睚瑂䝁䅕杢あ䡁䅍䅌杁䕁䅫杢㉂䝁䅕督あ䝁䄰党畂䡁䅑䅉䍂䝁䅅杢牂䝁䅫杢湂䍁䅁杊杁䕁䅕兣ㅂ䝁䅫䅤灂䝁䅕督獁䍁䅁兙畂䝁䅑䅉䩂䝁䄴杤求䡁䅍䅤瑂䝁䅕杢あ䍁䅁兔桂䝁䄴兙湂䝁䅕兢求䝁䄴䅤畁䍁䅁䅖潂䝁䅕䅉䩂䝁䄴杤求䡁䅍䅤瑂䝁䅕杢あ䍁䅁村桂䝁䄴睡灂䝁䄴睚杁䍁䅙䅉䙂䡁䅅兤灂䡁䅑兡求䡁䅍䅉穂䝁䅕睚瑂䝁䅕杢あ䍁䅁睢浂䝁䅙党祂䡁䅍䅉穂䡁䅑杣桂䡁䅑党湂䝁䅫睙杁䝁䅅䅚㉂䝁䅫督療䡁䅉入杁䡁䅍党祂䡁䅙兡橂䝁䅕督獁䍁䅁督ㅂ䝁䅍䅡杁䝁䅅督杁䝁䄰党祂䝁䅣党祂䡁䅍䅌杁䝁䅅杢歂䍁䅁兙橂䡁䅅兤灂䡁䅍兡あ䝁䅫睢畂䡁䅍䅌杁䡁䅍䅤祂䝁䅅䅤求䝁䅣兡橂䍁䅷䅉歂䝁䅕杚求䝁䄴督求䍁䅷䅉桂䝁䄴䅚杁䡁䅍䅡桂䡁䅉党潂䝁䄸䅢歂䝁䅕杣杁䝁䅅䅚㉂䝁䅫督療䡁䅉入獁䍁䅁督睂䝁䅕睙灂䝁䅅䅢杁䝁䅍睢瑂䝁䄰兡あ䡁䅑党求䍁䅁兙穂䡁䅍兡湂䝁䄴兢求䝁䄴䅤穂䍁䅷䅉桂䝁䄴䅚杁䡁䅉党桂䝁䅷䅉求䡁䅍䅤桂䡁䅑党杁䡁䅍䅤祂䝁䅅䅤求䝁䅣兡橂䍁䅁兙歂䡁䅙兡穂䝁䄸杣㕂䑁䅳䅉睂䡁䅉兡㉂䝁䅅䅤求䍁䅁睙桂䡁䅁兡あ䝁䅅䅢杁䝁䅅䅚㉂䝁䅫督療䡁䅉入杁䝁䅅杢歂䍁䅁杚ㅂ䝁䄴䅚祂䝁䅅兡穂䝁䅫杢湂䍁䅷䅉瑂䝁䅅杣牂䝁䅕䅤杁䡁䅉兡穂䝁䅳䅉瑂䝁䅅杢桂䝁䅣党瑂䝁䅕杢あ䍁䅁兙畂䝁䅑䅉潂䝁䅕䅚湂䝁䅫杢湂䍁䅷䅉睂䡁䅉兡㉂䝁䅅䅤求䍁䅁睙桂䡁䅁兡あ䝁䅅䅢杁䝁䄰兙祂䝁䅳党あ䡁䅍䅉桂䝁䄴䅚杁䝁䅑党楂䡁䅑䅉桂䝁䅑杤灂䡁䅍睢祂䡁䅫䅌杁䝁䅷兡桂䝁䅉兡獂䝁䅫䅤㕂䍁䅁兢桂䝁䄴兙湂䝁䅕兢求䝁䄴䅤杁䝁䅅杢歂䍁䅁杣求䡁䅍䅤祂䡁䅕睙あ䡁䅕杣灂䝁䄴睚獁䍁䅁兙畂䝁䅑䅉求䡁䅅兤灂䡁䅑入杁䝁䅍兙睂䝁䅫䅤桂䝁䅷䅉瑂䝁䅅杣牂䝁䅕䅤穂䍁䅁党㑂䝁䅕睙ㅂ䡁䅑兡療䝁䄴䅉桂䝁䄴䅚杁䝁䅅䅚㉂䝁䅫督療䡁䅉入杁䡁䅍党祂䡁䅙兡橂䝁䅕督㝁䍁䅁兙畂䝁䅑䅉祂䝁䅕督求䝁䅅杣橂䝁䅧䅌杁䡁䅍兙獂䝁䅕督獁䍁䅁兙畂䝁䅑䅉あ䡁䅉兙歂䝁䅫杢湂䍁䅁䅣祂䝁䄸杚求䡁䅍督灂䝁䄸杢桂䝁䅷督杁䡁䅍党祂䡁䅙兡橂䝁䅕督杁䝁䄸杢杁䝁䅅䅉橂䝁䄸杢あ䝁䅕杢あ䍁䄰䅢求䝁䅑䅉睂䝁䅷兙あ䝁䅙睢祂䝁䄰䅉あ䝁䄸䅉灂䡁䅑督杁䝁䅫杢穂䡁䅑兡あ䡁䅕䅤灂䝁䄸杢桂䝁䅷䅉灂䝁䄴杤求䡁䅍䅤療䡁䅉䅉橂䝁䅷兡求䝁䄴䅤穂䍁䄴䅉啂䝁䅧党杁䕁䅫杢㉂䝁䅕督あ䝁䄰党畂䡁䅑䅉乂䝁䅅杢桂䝁䅣党瑂䝁䅕杢あ䍁䅁督求䝁䅣兢求䝁䄴䅤杁䡁䅁杣療䡁䅙兡歂䝁䅕督杁䡁䅣党桂䝁䅷䅤潂䍁䅁兢桂䝁䄴兙湂䝁䅕兢求䝁䄴䅤杁䡁䅍党祂䡁䅙兡橂䝁䅕督杁䡁䅑睢杁䝁䅧兡湂䝁䅧兌畂䝁䅕䅤瑁䡁䅣睢祂䡁䅑䅡杁䝁䅫杢歂䝁䅫杤灂䝁䅑兤桂䝁䅷督獁䍁䅁杚療䡁䅕杢歂䝁䅅䅤灂䝁䄸杢穂䍁䅷䅉桂䝁䄴䅚杁䝁䅕杢歂䝁䄸睤瑂䝁䅕杢あ䡁䅍睏杁䝁䅅杢歂䍁䅁兢桂䝁䄴兙湂䝁䅕督杁䝁䅙兡畂䝁䅅杢橂䝁䅫兙獂䍁䅁兙穂䡁䅍党あ䡁䅍䅉浂䝁䄸杣杁䝁䅫杢穂䡁䅑兡あ䡁䅕䅤灂䝁䄸杢桂䝁䅷䅉灂䝁䄴杤求䡁䅍䅤療䡁䅉督畁䍁䅁䅖潂䝁䅕䅉橂䝁䄸兢睂䝁䅅杢㕂䍁䅁睤桂䡁䅍䅉浂䝁䄸杣瑂䝁䅕杣獂䡁䅫䅉牂䝁䄴睢㍂䝁䄴䅉桂䡁䅍䅉䙂䡁䅙党祂䝁䅍睢祂䝁䅕䅉兂䝁䅅杣あ䝁䄴党祂䡁䅍䅉䩂䝁䄴睙畁䍁䅁兙畂䝁䅑䅉橂䝁䅧兙畂䝁䅣党歂䍁䅁兡あ䡁䅍䅉畂䝁䅅兢求䍁䅁䅤療䍁䅁兒㉂䝁䅕杣橂䝁䄸杣求䍁䅁兓畂䝁䅍杌杁䝁䅫杢杁䕁䅅兤湂䡁䅕督あ䍁䅁杍睁䑁䅅睎畁䍁䅁兒㉂䝁䅕杣橂䝁䄸杣求䍁䅁兓畂䝁䅍杌杁䡁䅣兙穂䍁䅁杚療䡁䅕杢歂䝁䅕䅚杁䝁䅫杢杁䑁䅅兏㕁䑁䅕䅉桂䝁䄴䅚杁䝁䅫督杁䝁䅧党桂䝁䅑兣ㅂ䝁䅅杣あ䝁䅕杣求䝁䅑䅉灂䝁䄴䅉佂䝁䅕睤杁䙁䅫睢祂䝁䅳䅌杁䕁䄴党㍂䍁䅁兗療䡁䅉睡畁䅁䅁剥䅙䑁䱯䅁䙂䡁䅙党祂䝁䅕督あ䍁䅁睒祂䝁䄸兤睂䍁䅷䅉䵂䡁䅑䅚畁䍁䅷䅉あ䝁䅧杣療䡁䅕睚潂䍁䅁兡あ䡁䅍䅉穂䡁䅕杙穂䝁䅫䅚灂䝁䅅杣灂䝁䅕督獁䍁䅁䅣祂䝁䄸杤灂䝁䅑党穂䍁䅁杣求䝁䅫杢穂䡁䅕杣桂䝁䄴睙求䍁䅁兙畂䝁䅑䅉灂䝁䄴督ㅂ䡁䅉兙畂䝁䅍党杁䡁䅁杣療䝁䅑兤橂䡁䅑督杁䝁䅫杢杁䡁䅑䅡求䍁䅁兖畂䝁䅫䅤求䝁䅑䅉呂䡁䅑兙あ䝁䅕督獁䍁䅁兒ㅂ䡁䅉睢睂䝁䅕䅌杁䝁䅅杢歂䍁䅁兡畂䡁䅑党祂䝁䄴兙あ䝁䅫睢畂䝁䅅䅢獂䡁䅫杌杁䙁䅑䅡求䍁䅁睙療䝁䄰䅣桂䝁䄴入杁䝁䄸䅣求䡁䅉兙あ䝁䅕督杁䡁䅑䅡祂䝁䄸兤湂䝁䅧䅉あ䡁䅣睢杁䡁䅍党湂䝁䄰党畂䡁䅑䅌杁䕁䅫杢穂䡁䅕杣桂䝁䄴睙求䍁䅁兙畂䝁䅑䅉卂䝁䅕兡畂䡁䅍兤祂䝁䅅杢橂䝁䅕杌杁䙁䅑䅡求䍁䅁杕求䝁䅫杢穂䡁䅕杣桂䝁䄴睙求䍁䅁督求䝁䅣兢求䝁䄴䅤杁䡁䅣杣灂䡁䅑党穂䍁䅁䅣祂䝁䄸䅣求䡁䅉䅤㕂䍁䅁兙畂䝁䅑䅉橂䝁䅅督ㅂ䝁䅅䅢あ䡁䅫䅉祂䝁䅕兡畂䡁䅍兤祂䝁䅅杢橂䝁䅕睏杁䝁䅅杢歂䍁䅁督睂䝁䅕睙灂䝁䅅䅢あ䡁䅫䅉獂䝁䅫杢求䡁䅍䅉療䝁䅙䅉楂䡁䅕督灂䝁䄴党穂䡁䅍䅉あ䝁䅧杣療䡁䅕睚潂䍁䅁杣求䝁䅫杢穂䡁䅕杣桂䝁䄴睙求䍁䅁杙祂䝁䄸睡求䡁䅉督獁䍁䅁兙穂䍁䅁睤求䝁䅷䅢杁䝁䅅督杁䝁䅑兡祂䝁䅕睙あ䝁䅷入杁䡁䅣兡あ䝁䅧䅉橂䝁䅕䅚灂䝁䄴睚杁䝁䅍睢瑂䡁䅁兙畂䝁䅫党穂䍁䅁兡畂䍁䅁䅤潂䝁䅕䅉噂䝁䄴兡あ䝁䅕䅚杁䙁䅍䅤桂䡁䅑党穂䍁䅷䅉䍂䝁䅕杣瑂䡁䅕䅚桂䍁䅷䅉䩂䡁䅉党獂䝁䅅杢歂䍁䅷䅉䑂䝁䅅杢桂䝁䅑兙獁䍁䅁睕灂䝁䄴睚桂䡁䅁睢祂䝁䅕䅌杁䙁䅍睤灂䡁䅑来求䡁䅉䅢桂䝁䄴䅚獁䍁䅁兙畂䝁䅑䅉あ䝁䅧党杁䙁䅕杢灂䡁䅑党歂䍁䅁睓灂䝁䄴睚歂䝁䄸兢畁䍁䅁䅖潂䝁䅕䅉䩂䝁䄴督ㅂ䡁䅉兙畂䝁䅍党杁䕁䄸䅣求䡁䅉兙あ䝁䅫睢畂䡁䅍䅉穂䝁䅕睚瑂䝁䅕杢あ䍁䅁睤祂䝁䅫䅤求䡁䅍䅉睂䡁䅉睢睂䝁䅕杣あ䡁䅫䅉桂䝁䄴䅚杁䝁䅍兙穂䡁䅕兙獂䡁䅑入杁䝁䅫杢穂䡁䅕杣桂䝁䄴睙求䍁䅁䅚灂䡁䅉党橂䡁䅑䅢㕂䍁䅷䅉桂䡁䅍䅉㍂䝁䅕䅢獂䍁䅁兙穂䍁䅁䅤潂䡁䅉睢ㅂ䝁䅣䅡杁䝁䅉杣療䝁䅳党祂䡁䅍䅌杁䡁䅍兤祂䡁䅁䅢ㅂ䡁䅍䅉獂䝁䅫杢求䡁䅍䅌杁䝁䅅杢歂䍁䅁睚求䝁䄴党祂䝁䅅䅢杁䝁䅅睚求䝁䄴䅤穂䍁䅁兡畂䍁䅁䅤潂䝁䅕䅉噂䝁䄴兡あ䝁䅕䅚杁䙁䅍䅤桂䡁䅑党穂䍁䅷䅉䍂䝁䅕杣瑂䡁䅕䅚桂䍁䅷䅉䑂䝁䅅杢桂䝁䅑兙獁䍁䅁兒ㅂ䡁䅉睢睂䝁䅕䅌杁䙁䅍睢ㅂ䡁䅑䅡杁䕁䅅兢求䡁䅉兡橂䝁䅅䅌杁䙁䅍兡畂䝁䅣兙睂䝁䄸杣求䍁䅷䅉䝂䡁䅉兙畂䝁䅍党獁䍁䅁睒求䡁䅉兢桂䝁䄴入獁䍁䅁睕睂䝁䅅兡畂䍁䅷䅉䑂䝁䅅杢桂䝁䅑兙獁䍁䅁睑潂䝁䅫䅢求䍁䅷䅉あ䝁䅧党杁䙁䅕杢灂䡁䅑党歂䍁䅁睓灂䝁䄴睚歂䝁䄸兢獁䍁䅁兓祂䝁䅕䅢桂䝁䄴䅚獁䍁䅁兙畂䝁䅑䅉あ䝁䅧党杁䕁䄴党あ䝁䅧党祂䝁䅷兙畂䝁䅑督畁䍁䅁䅖潂䝁䅕䅉橂䝁䄸兢睂䝁䅅杢㕂䍁䅁兙獂䡁䅍睢杁䡁䅁杣療䡁䅙兡歂䝁䅕督杁䡁䅑杣求䝁䅅䅤㕂䍁䅁兙畂䝁䅑䅉浂䝁䅅睙ㅂ䝁䅷䅤桂䡁䅑兡㉂䝁䅕䅉祂䝁䅕兡畂䡁䅍兤祂䝁䅅杢橂䝁䅕䅉睂䡁䅉睢歂䡁䅕睙あ䡁䅍睏杁䝁䅅䅚瑂䝁䅫䅤あ䝁䅕䅚杁䝁䅅杢歂䍁䅁杢療䝁䄴兌桂䝁䅑兢灂䡁䅑䅤求䝁䅑䅉灂䝁䄴督ㅂ䡁䅉兙畂䝁䅍党杁䡁䅁杣療䝁䅑兤橂䡁䅑督㝁䍁䅁兙畂䝁䅑䅉桂䝁䅍睙灂䝁䅑党畂䡁䅑䅉桂䝁䄴䅚杁䝁䅧党桂䝁䅷䅤潂䍁䅷䅉穂䡁䅁党橂䝁䅫兙獂䡁䅑入杁䡁䅕杢歂䝁䅕杣㍂䡁䅉兡あ䝁䅕杣穂䍁䅷䅉求䡁䅙党祂䡁䅍䅣療䡁䅉䅤穂䍁䅁兙畂䝁䅑䅉求䝁䄴䅤求䡁䅉䅤桂䝁䅫杢瑂䝁䅕杢あ䍁䅷䅉桂䝁䄴䅚杁䡁䅍兤祂䝁䅕䅤㕂䍁䅁兙畂䝁䅑䅉橂䡁䅉党歂䝁䅫䅤獁䍁䅁兢桂䡁䅉兡畂䝁䅕䅉桂䝁䄴䅚杁䝁䅅杤灂䝁䅅䅤灂䝁䄸杢獁䍁䅁兙穂䍁䅁睤求䝁䅷䅢杁䝁䅅督杁䡁䅍䅤祂䡁䅕睙あ䡁䅕杣求䝁䅑䅉桂䝁䄴䅚杁䡁䅁杣療䡁䅁党祂䡁䅑入杁䝁䅧入楂䡁䅉兡歂䍁䅁督療䝁䅷兤あ䝁䅫睢畂䡁䅍杌杁䕁䅫杢杁䝁䅅䅚歂䝁䅫䅤灂䝁䄸杢獁䍁䅁兡あ䍁䅁睢浂䝁䅙党祂䡁䅍䅉橂䝁䄸兢瑂䝁䅕杣橂䝁䅫兙獂䍁䅁䅣祂䝁䄸䅣求䡁䅉䅤㕂䍁䅁兙畂䝁䅑䅉橂䝁䅅督ㅂ䝁䅅䅢あ䡁䅫䅉灂䝁䄴督ㅂ䡁䅉兙畂䝁䅍党杁䡁䅁杣療䝁䅑兤橂䡁䅑督杁䡁䅑䅡祂䝁䄸兤湂䝁䅧䅉㍂䝁䅧睢獂䝁䅕督桂䝁䅷党杁䝁䅅杢歂䍁䅁杣求䡁䅑兙灂䝁䅷䅉楂䡁䅉睢牂䝁䅕杣穂䍁䅷䅉穂䡁䅕杣睂䝁䅷兤穂䍁䅁䅢灂䝁䄴党穂䍁䅁杙祂䝁䄸睡求䡁䅉督獁䍁䅁兙畂䝁䅑䅉睂䡁䅉睢湂䡁䅉兙瑂䍁䅁兙歂䝁䄰兡畂䝁䅫督あ䡁䅉兙あ䝁䄸杣穂䍁䄴䅉啂䝁䅧党杁䝁䅍睢瑂䡁䅁兙畂䡁䅫䅉㍂䝁䅅督杁䝁䅙睢祂䝁䄰党祂䝁䅷入杁䝁䅳杢療䡁䅣杢杁䝁䅅督杁䕁䅕杤求䡁䅉党穂䡁䅑䅉卂䝁䅕䅉䡂䡁䅉睢ㅂ䡁䅁䅌杁䕁䅷䅤歂䍁䄴䅉桂䝁䄴䅚杁䝁䅍䅡桂䝁䄴睚求䝁䅑䅉灂䡁䅑督杁䝁䄴兙瑂䝁䅕䅉あ䝁䄸䅉䙂䡁䅙党祂䝁䅕督あ䍁䅁睒祂䝁䄸兤睂䍁䅷䅉䵂䡁䅑䅚畁䍁䅁兡畂䍁䅁杓ㅂ䝁䅷入杁䑁䅉䅍祁䑁䅍杌䙂䡁䅙党祂䝁䅕督あ䍁䅁睒祂䝁䄸兤睂䍁䅷䅉䵂䡁䅑䅚畁䍁䅷䅉㍂䝁䅅督杁䝁䅙睢ㅂ䝁䄴䅚求䝁䅑䅉灂䝁䄴䅉硁䑁䅫睎穁䍁䅁兙畂䝁䅑䅉灂䡁䅍䅉潂䝁䅕兙歂䡁䅅兤桂䡁䅉䅤求䡁䅉党歂䍁䅁兡畂䍁䅁䅓桂䝁䄰兡獂䡁䅑睢畂䍁䅷䅉䍂䝁䅕杣瑂䡁䅕䅚桂䍁䄴䅁㙂杆䅁杸䅍䕁䅕杤求䡁䅉睚㕂䍁䅷䅉䩂䝁䄴睙畁䍁䅷䅉あ䝁䄸睚求䡁䅑䅡求䡁䅉䅉㍂䝁䅫䅤潂䍁䅁兡あ䡁䅍䅉穂䡁䅕杙穂䝁䅫䅚灂䝁䅅杣灂䝁䅕督獁䍁䅁党畂䝁䅣兙湂䝁䅕督杁䝁䅫杢杁䡁䅑䅡求䍁䅁睚求䝁䄴党祂䝁䅅䅤灂䝁䄸杢獁䍁䅁䅤祂䝁䅅杢穂䝁䄰兡穂䡁䅍兡療䝁䄴䅌杁䝁䅑兡穂䡁䅑杣灂䝁䅉兤あ䝁䅫睢畂䍁䅷䅉桂䝁䄴䅚杁䡁䅍兙獂䝁䅕䅉療䝁䅙䅉求䝁䅷党橂䡁䅑杣灂䝁䅍兡あ䡁䅫䅉灂䝁䄴䅉あ䝁䅧党杁䙁䅕杢灂䡁䅑党歂䍁䅁睕あ䝁䅅䅤求䡁䅍杌杁䙁䅑䅡求䍁䅁睙療䝁䄰䅣桂䝁䄴入杁䝁䅣党畂䝁䅕杣桂䡁䅑党穂䍁䅁党獂䝁䅕睙あ䡁䅉兡橂䝁䅫䅤㕂䍁䅁䅤潂䡁䅉睢ㅂ䝁䅣䅡杁䝁䅍睢桂䝁䅷䅌杁䝁䅷兙畂䝁䅑杚灂䝁䅷䅢杁䝁䅣兙穂䍁䅷䅉ㅂ䡁䅉兙畂䝁䅫兤瑂䍁䅷䅉桂䝁䄴䅚杁䝁䄴兙あ䡁䅕杣桂䝁䅷䅉湂䝁䅅督杁䝁䅅杢歂䍁䅁睢灂䝁䅷䅉穂䝁䄸兤祂䝁䅍党穂䍁䅷䅉桂䡁䅍䅉㍂䝁䅕䅢獂䍁䅁兙穂䍁䅁督療䝁䅷兙祂䍁䅷䅉㍂䝁䅫杢歂䍁䅷䅉療䡁䅑䅡求䡁䅉䅉祂䝁䅕杢求䡁䅣兙楂䝁䅷党杁䡁䅍睢ㅂ䡁䅉睙求䡁䅍杌杁䕁䅫䅤杁䡁䅍党祂䡁䅙党穂䍁䅁杣求䡁䅍兡歂䝁䅕杢橂䝁䅕督獁䍁䅁睙療䝁䄰兢求䡁䅉睙灂䝁䅅䅢杁䝁䅙兡祂䝁䄰督獁䍁䅁兡畂䝁䅑兤穂䡁䅑杣灂䝁䅅䅢穂䍁䅷䅉瑂䡁䅕杢灂䝁䅍兡睂䝁䅅䅢灂䡁䅑兡求䡁䅍䅌杁䝁䅅杢歂䍁䅁睢あ䝁䅧党祂䍁䅁党獂䝁䅕睙あ䡁䅉兡橂䍁䅁兤あ䝁䅫䅢灂䡁䅑兡求䡁䅍杌杁䙁䅑䅡求䍁䅁睙療䝁䄰䅣桂䝁䄴入杁䡁䅣兙穂䍁䅁兡畂䝁䅍睢祂䡁䅁睢祂䝁䅅䅤求䝁䅑䅉灂䝁䄴䅉祁䑁䅁免㍁䍁䅁兙畂䝁䅑䅉灂䡁䅍䅉潂䝁䅕兙歂䡁䅅兤桂䡁䅉䅤求䡁䅉党歂䍁䅁兡畂䍁䅁睓桂䝁䄴督桂䡁䅍䅉䑂䝁䅫䅤㕂䍁䅷䅉乂䝁䅫督穂䝁䄸兤祂䝁䅫杌䅁䡁坷䅁歂杂䅁兒㉂䝁䅕杣穂䝁䄸兤祂䝁䅍党杁䕁䅕杢求䡁䅉睚㕂䍁䅷䅉桂䍁䅁䅣ㅂ䝁䅉䅢灂䝁䅍䅉ㅂ䡁䅑兡獂䝁䅫䅤㕂䍁䅁䅡療䝁䅷䅚灂䝁䄴睚杁䝁䅍睢瑂䡁䅁兙畂䡁䅫䅌杁䝁䅕杢湂䝁䅅睚求䡁䅍䅉灂䝁䄴䅉あ䝁䅧党杁䝁䅕杢求䡁䅉睚㕂䍁䅁䅚求䝁䅷兡㉂䝁䅕杣㕂䍁䅁杙ㅂ䡁䅍兡畂䝁䅕督穂䍁䄴䅉啂䝁䅧党杁䝁䅍睢瑂䡁䅁兙畂䡁䅫䅉療䡁䅁党祂䝁䅅䅤求䡁䅍䅉あ䝁䅧杣療䡁䅕睚潂䍁䅁兒獂䝁䅕睙あ䡁䅉兡橂䍁䅁䅒灂䡁䅍䅤祂䝁䅫杙ㅂ䡁䅑兡療䝁䄴䅌杁䕁䅕䅢求䝁䅍䅤祂䝁䅫睙杁䙁䅑杣桂䝁䄴督瑂䝁䅫督穂䝁䅫睢畂䍁䅷䅉佂䝁䅅䅤ㅂ䡁䅉兙獂䍁䅁睒桂䡁䅍䅉䕂䝁䅫督あ䡁䅉兡楂䡁䅕䅤灂䝁䄸杢獁䍁䅁兙畂䝁䅑䅉塂䝁䅅䅤求䡁䅉䅉䕂䝁䅫督あ䡁䅉兡楂䡁䅕䅤灂䝁䄸杢杁䡁䅍党湂䝁䄰党畂䡁䅑督畁䍁䅁兓あ䍁䅁兡穂䍁䅁兡畂䡁䅙睢獂䡁䅙党歂䍁䅁兡畂䍁䅁䅤潂䝁䅕䅉あ䡁䅉兙畂䡁䅍兢灂䡁䅍督灂䝁䄸杢杁䝁䅅杢歂䍁䅁䅚灂䡁䅍䅤祂䝁䅫杙ㅂ䡁䅑兡療䝁䄴䅉療䝁䅙䅉求䝁䅷党橂䡁䅑杣灂䝁䅍兡あ䡁䅫睏杁䡁䅍睢獂䝁䅅杣杁䡁䅁睢㍂䝁䅕杣杁䝁䅙兙橂䝁䅫䅢灂䡁䅑兡求䡁䅍睏杁䝁䅅杢歂䍁䅁䅚灂䡁䅍䅤祂䝁䅫杙ㅂ䡁䅑兡療䝁䄴䅉療䝁䅙䅉畂䝁䅅䅤ㅂ䡁䅉兙獂䍁䅁睚桂䡁䅍杌杁䙁䅑䅡求䍁䅁睙療䝁䄰䅣桂䝁䄴入杁䝁䄸䅣求䡁䅉兙あ䝁䅕督杁䡁䅉党湂䡁䅕䅢桂䡁䅑党歂䍁䅁睤桂䡁䅑党祂䍁䅁兤あ䝁䅫䅢灂䡁䅑兡求䡁䅍䅉あ䝁䅧兙あ䍁䅁䅣祂䝁䄸杤灂䝁䅑党杁䡁䅣兙あ䝁䅕杣杁䡁䅍党祂䡁䅙兡橂䝁䅕督杁䡁䅑睢杁䝁䅅䅣睂䡁䅉睢㑂䝁䅫兢桂䡁䅑党獂䡁䅫䅉祁䑁䅑免獁䑁䅁䅍睁䍁䅁睙ㅂ䡁䅍䅤療䝁䄰党祂䡁䅍杌杁䕁䅫䅤杁䡁䅍党祂䡁䅙党穂䍁䅁杣求䡁䅍兡歂䝁䅕杢あ䝁䅫兙獂䍁䅷䅉橂䝁䄸兢瑂䝁䅕杣橂䝁䅫兙獂䍁䅷䅉灂䝁䄴䅚ㅂ䡁䅍䅤祂䝁䅫兙獂䍁䅷䅉瑂䡁䅕杢灂䝁䅍兡睂䝁䅅䅢杁䝁䅅杢歂䍁䅁杚灂䡁䅉党杁䡁䅁杣療䡁䅑党橂䡁䅑兡療䝁䄴䅌杁䝁䅅杢歂䍁䅁睢あ䝁䅧党祂䍁䅁睙ㅂ䡁䅍䅤療䝁䄰党祂䡁䅍䅉灂䝁䄴䅉䑂䝁䄸杢畂䝁䅕睙あ䝁䅫睙ㅂ䡁䅑䅌杁䕁䄰兙穂䡁䅍兙橂䝁䅧兤穂䝁䅕䅤あ䡁䅍䅌杁䝁䅅杢歂䍁䅁杔求䡁䅣䅉䥂䝁䅅兢睂䡁䅍䅡灂䡁䅉党畁䍁䅁䅖潂䝁䅕䅉橂䝁䄸兢睂䝁䅅杢㕂䍁䅁睤桂䡁䅍䅉浂䝁䄸杣瑂䝁䅕杣獂䡁䅫䅉牂䝁䄴睢㍂䝁䄴䅉桂䡁䅍䅉佂䝁䄸杣あ䝁䅧党桂䡁䅍䅤杁䙁䅕䅤灂䝁䅷兡あ䝁䅫党穂䍁䅁兙畂䝁䅑䅉橂䝁䅧兙畂䝁䅣党歂䍁䅁兡あ䡁䅍䅉畂䝁䅅兢求䍁䅁䅤療䍁䅁兒㉂䝁䅕杣穂䝁䄸兤祂䝁䅍党杁䕁䅕杢求䡁䅉睚㕂䍁䅁兡畂䍁䅁兑睂䡁䅉兡獂䍁䅁杍睁䑁䅅兎畁䍁䅁兒㉂䝁䅕杣穂䝁䄸兤祂䝁䅍党杁䕁䅕杢求䡁䅉睚㕂䍁䅁睤桂䡁䅍䅉灂䝁䄴睙療䡁䅉䅣療䡁䅉兙あ䝁䅕䅚杁䝁䅫杢杁䑁䅅兏祁䑁䅣䅉桂䝁䄴䅚杁䝁䅫督杁䝁䅧党桂䝁䅑兣ㅂ䝁䅅杣あ䝁䅕杣求䝁䅑䅉灂䝁䄴䅉呂䡁䅁杣灂䝁䄴睚浂䝁䅫党獂䝁䅑䅌杁䕁䄰兙穂䡁䅍兙橂䝁䅧兤穂䝁䅕䅤あ䡁䅍杌䅁䡁圸䅁䝄睁䅁兒㉂䝁䅕杣ㅂ䡁䅍䅉䑂䝁䄸杢穂䡁䅑杣ㅂ䝁䅍䅤灂䝁䄸杢杁䕁䅣杣療䡁䅕䅣獁䍁䅁兓畂䝁䅍杌杁䡁䅁杣療䡁䅙兡歂䝁䅕督杁䡁䅕䅤灂䝁䅷兡あ䡁䅫䅉橂䝁䄸杢穂䡁䅑杣ㅂ䝁䅍䅤灂䝁䄸杢杁䡁䅍党祂䡁䅙兡橂䝁䅕督畁䍁䅁兓あ䍁䅁睢浂䝁䅙党祂䡁䅍䅉求䝁䅷党橂䡁䅑杣灂䝁䅍兙獂䍁䅁䅢灂䝁䄴党杁䝁䅍睢畂䡁䅍䅤祂䡁䅕睙あ䝁䅫睢畂䍁䅷䅉睂䝁䅫䅣求䝁䅷兡畂䝁䅕䅉橂䝁䄸杢穂䡁䅑杣ㅂ䝁䅍䅤灂䝁䄸杢獁䍁䅁兡畂䡁䅍兡歂䝁䅕䅉求䝁䅷党橂䡁䅑杣灂䝁䅍兙獂䍁䅁睤灂䡁䅉兡畂䝁䅣䅉桂䝁䄴䅚杁䝁䅍兙楂䝁䅷兡畂䝁䅣䅌杁䝁䅅杢歂䍁䅁兢求䝁䅍䅡桂䝁䄴兡橂䝁䅅䅢杁䡁䅍党祂䡁䅙兡橂䝁䅕督畁䍁䅁䅖潂䝁䅕䅉橂䝁䄸兢睂䝁䅅杢㕂䍁䅁兙獂䡁䅍睢杁䝁䅫杢㉂䝁䄸䅢㉂䝁䅕督杁䝁䅫杢杁䡁䅑䅡求䍁䅁兢桂䝁䄴兤浂䝁䅅睙あ䡁䅕杣求䍁䅁兙畂䝁䅑䅉歂䝁䅫督あ䡁䅉兡楂䡁䅕䅤灂䝁䄸杢杁䝁䄸杚杁䡁䅍䅣求䝁䅍兡桂䝁䅷䅤㕂䍁䅁党硂䡁䅕兡睂䝁䄰党畂䡁䅑䅌杁䝁䅅杢歂䍁䅁党獂䝁䅕睙あ䡁䅉兡橂䝁䅅䅢杁䝁䅍睢畂䡁䅑杣療䝁䅷䅉睂䝁䅅杢求䝁䅷睏杁䝁䅅杢歂䍁䅁兡畂䡁䅍䅤桂䝁䅷䅢桂䡁䅑兡療䝁䄴䅉桂䝁䄴䅚杁䝁䄰兙灂䝁䄴䅤求䝁䄴兙畂䝁䅍党杁䝁䄸杚杁䝁䅅兤あ䝁䄸兢桂䡁䅑兡橂䍁䅁杚灂䡁䅉党杁䡁䅍䅣祂䝁䅫杢牂䝁䅷党祂䍁䅁督㕂䡁䅍䅤求䝁䄰督杁䝁䅫杢杁䕁䅷兙穂䍁䅁杖求䝁䅣兙穂䍁䅁兙畂䝁䅑䅉卂䝁䅕杢療䍁䄴䅉啂䝁䅧党杁䝁䅍睢瑂䡁䅁兙畂䡁䅫䅉㍂䝁䅅督杁䝁䅫杢橂䝁䄸杣睂䝁䄸杣桂䡁䅑党歂䍁䅁兡畂䍁䅁免㕁䑁䅫兎杁䝁䅅杢歂䍁䅁兡穂䍁䅁杙桂䡁䅍党歂䍁䅁兡畂䍁䅁村灂䡁䅍兢桂䡁䅉睙牂䍁䅷䅉佂䝁䄸杣あ䝁䅧䅉䕂䝁䅅睡療䡁䅑兙畁䅁䅁剧䅙䕁佯䅁䙂䡁䅧党獂䝁䅫䅥灂䡁䅍䅌杁䕁䅫杢橂䍁䄴䅌杁䝁䅅杢杁䝁䄸杢橂䝁䄸䅢療䝁䅣入杁䝁䅍睢瑂䡁䅁兙畂䡁䅫䅌杁䝁䅙睢橂䡁䅕督求䡁䅍䅉療䝁䄴䅉あ䝁䅧党杁䝁䅑兡穂䝁䅍睢㉂䝁䅕杣㕂䍁䅷䅉歂䝁䅕杤求䝁䅷睢睂䝁䄰党畂䡁䅑䅌杁䝁䅅杢歂䍁䅁睙療䝁䄰兢求䡁䅉睙灂䝁䅅䅢灂䡁䅯兙あ䝁䅫睢畂䍁䅁睢浂䍁䅁杢求䡁䅣䅉瑂䝁䅕䅚灂䝁䅍兡畂䝁䅕督杁䝁䅙睢祂䍁䅁䅚灂䝁䅙杚灂䝁䅍兤獂䡁䅑兌あ䝁䄸兌あ䡁䅉党桂䡁䅑䅉橂䝁䅅杢橂䝁䅕杣穂䍁䅁兡畂䍁䅁䅤潂䝁䅕䅉噂䝁䄴兡あ䝁䅕䅚杁䙁䅍䅤桂䡁䅑党穂䍁䄴䅉啂䝁䅧党杁䝁䅍睢瑂䡁䅁兙畂䡁䅫䅉療䝁䅙杚求䡁䅉督杁䕁䅍兑䍂䕁䄸兔䙂䙁䅑兗奂䍁䅁䅤桂䝁䅉䅢求䡁䅑督杁䝁䅙睢祂䍁䅁䅤潂䝁䅕䅉あ䡁䅉党桂䡁䅑兢求䝁䄴䅤杁䝁䄸杚杁䡁䅁兙あ䝁䅫党畂䡁䅑督杁䡁䅣兡あ䝁䅧䅉桂䝁䅑杤桂䝁䄴睙求䝁䅑䅉祂䝁䅕杢桂䝁䅷䅉橂䝁䅕䅢獂䍁䅁睙桂䡁䅉睙灂䝁䄴睢瑂䝁䅅䅉㍂䝁䅧睢杁䡁䅉党橂䝁䅕兡㉂䝁䅕䅚杁䡁䅁杣灂䝁䄸杣杁䝁䅅杢あ䝁䅫兌桂䝁䄴睚灂䝁䄸睚求䝁䄴兡橂䍁䅁䅤潂䝁䅕杣桂䡁䅁入㝁䍁䅁兙畂䝁䅑䅉䑂䕁䄸兔䙂䙁䅑杕䩂䙁䅅䅉橂䝁䅅䅣穂䡁䅕䅢求䡁䅍䅉浂䝁䄸杣杁䡁䅑䅡求䍁䅁䅤祂䝁䅕兙あ䝁䄰党畂䡁䅑䅉療䝁䅙䅉睂䡁䅉睢湂䡁䅉党穂䡁䅍兡㉂䝁䅕䅉桂䝁䄴䅚杁䝁䄰党あ䝁䅅督あ䝁䅅䅤灂䝁䅍䅉瑂䝁䅕䅚ㅂ䝁䅷䅢桂䡁䅉入杁䡁䅑䅡㕂䡁䅉睢灂䝁䅑䅉橂䝁䅅杢橂䝁䅕杣畁䍁䅁兓あ䡁䅍䅉䑂䕁䅅村偂䕁䄰兒啂䙁䅫䅗杁䝁䅅杢歂䍁䅁睑偂䕁䄰兒啂䙁䅉兓剂䍁䅁兙祂䝁䅕䅉歂䝁䅕杣灂䡁䅙党歂䍁䅁杚祂䝁䄸兢杁䝁䅍兙楂䝁䄸来桂䝁䄴䅤灂䝁䄴兡楂䍁䅷䅉桂䝁䄴䅉灂䝁䄴䅡灂䝁䅉兡あ䝁䄸杣杁䝁䄸杚杁䝁䄰兤獂䡁䅑兡睂䝁䅷党杁䡁䅑入祂䝁䄸督灂䝁䄴党杁䝁䅳兡畂䝁䅅督求䡁䅍䅌杁䝁䅫杢橂䝁䅷兤歂䝁䅫杢湂䍁䅁兔䙂䙁䅑䅌杁䕁䅅䅗䵂䍁䅷䅉卂䕁䅕䅖獁䍁䅁兙畂䝁䅑䅉坂䕁䅕睒䝂䍁䅁杣求䝁䅍党睂䡁䅑睢祂䡁䅍杌杁䙁䅑䅡求䍁䅁睙療䝁䄰䅣桂䝁䄴入杁䝁䅅䅢穂䝁䄸䅉療䝁䅙杚求䡁䅉督杁䕁䅍睔啂䕁䅕䅔䵂䕁䅫睑獁䍁䅁兙畂䍁䅁兡畂䝁䅧兡楂䝁䅫䅤療䡁䅉䅉療䝁䅙䅉乂䕁䅕睓杁䝁䅅督杁䝁䅅䅉橂䝁䄸兢楂䝁䅫杢桂䡁䅑兡療䝁䄴䅉祂䝁䅕睚灂䝁䄰党畂䍁䅁䅤療䍁䅁䅤祂䝁䅕兙あ䍁䅁督睂䝁䅕睙灂䝁䅙兡橂䍁䅁杚療䡁䅉兢穂䍁䅁睢浂䍁䅁兙歂䡁䅙兙畂䝁䅍党歂䍁䅁兢求䝁䅷兙畂䝁䄸兢桂䑁䅳䅉桂䝁䄴䅚杁䕁䄰兓佂䕁䄴兒䍂䙁䅉睔獁䍁䅁兙畂䍁䅁睢祂䝁䅅䅢杁䝁䄴睢畂䍁䄰督あ䝁䅕杣療䝁䅫䅚桂䝁䅷䅉穂䝁䅕䅢求䝁䅍䅤灂䡁䅙党杁䝁䅉䅢療䝁䅍睡求䡁䅉䅉療䝁䅙䅉あ䝁䅧党杁䝁䄰兡畂䝁䅕杣桂䝁䅷睢橂䝁䄸杣あ䝁䅫睙療䝁䅫䅚杁䡁䅉党橂䝁䅕䅣あ䝁䄸杣杁䝁䅙睢祂䍁䅁䅤潂䝁䅕䅉あ䡁䅉党桂䡁䅑兢求䝁䄴䅤杁䝁䄸杚杁䝁䅧入睂䝁䅕杣あ䝁䅕杢穂䝁䅫睢畂䍁䅁兡畂䍁䅁杓桂䡁䅁兙畂䍁䄴䅉䩂䡁䅑䅉歂䝁䅕杤求䝁䅷睢睂䡁䅍䅉㙂䝁䅅杢㙂䝁䅅䅢灂䝁䄴䅤灂䝁䄴兡楂䍁䅷䅉桂䍁䅁杢療䡁䅙党獂䍁䅷䅉睂䝁䄸䅤求䝁䄴䅤獁䍁䅁杢求䡁䅧䅤瑁䝁䅣党畂䝁䅕杣桂䡁䅑兡療䝁䄴䅉療䡁䅉兙獂䍁䅁䅤㕂䡁䅉睢穂䝁䅫杢求䍁䅁睡灂䝁䄴兙穂䝁䅕䅉灂䝁䄴䅡灂䝁䅉兡あ䝁䄸杣杁䍁䅧䅖䱂䕁䅫克杁䡁䅑䅡桂䡁䅑䅉あ䝁䅅杣湂䝁䅕䅤穂䍁䅁杖䙂䕁䅣杒杁䡁䅉党橂䝁䅕䅣あ䝁䄸杣穂䍁䅷䅉乂䕁䅕䅖杁䝁䅅杢歂䍁䅁䅤潂䝁䅕䅉啂䕁䅅兔杁䝁䅳兡畂䝁䅅督求䡁䅍睏杁䙁䅧䅔穁䑁䅁兏獁䍁䅁兙杁䡁䅍兢桂䝁䅷䅢杁䝁䄰睢獂䝁䅕睙ㅂ䝁䅷党杁䝁䅫杢潂䝁䅫杙灂䡁䅑睢祂䍁䅁睢浂䍁䅁兖呂䙁䅁免獁䍁䅁兙杁䡁䅍入畂䡁䅑䅡求䡁䅑兡橂䍁䅁䅢求䡁䅑䅡桂䝁䅷䅉あ䝁䅅杣湂䝁䅕䅤杁䝁䅫杢杁䡁䅑䅡求䍁䅁睙療䝁䄴䅤求䡁䅧䅤杁䝁䄸杚杁䕁䅉杕䑂䕁䅅兌瑂䡁䅕䅤桂䡁䅑党歂䍁䅁䅤ㅂ䝁䄰睢祂䡁䅍睏杁䙁䅧村睁䑁䅅䅍獁䍁䅁兙畂䍁䅁兑䕂䕁䅍䅉橂䝁䄸杢穂䝁䅫督あ䝁䅫杢湂䍁䅁睢浂䍁䅁兙杁䕁䄰兔䉂䕁䅕䅉睂䝁䅅入獂䝁䄸兙歂䍁䅁睙療䝁䄴条ㅂ䝁䅣兙あ䝁䅕䅚杁䡁䅑睢杁䝁䅅䅉潂䡁䅕兢桂䝁䄴䅉瑂䕁䅅杙杁䡁䅑兙祂䝁䅣党あ䝁䅫杢湂䍁䅁䅤潂䝁䅕䅉あ䡁䅕兢療䡁䅉䅉桂䝁䄴䅤灂䝁䅣党畂䍁䅁兎啂䑁䅑睏杁䝁䅅杢歂䍁䅁䅗䵂䑁䅑兏ㅁ䍁䅷䅉桂䍁䅁督瑂䝁䅅䅢獂䍁䅁兢療䝁䅷党橂䡁䅕䅢求䍁䅁兡畂䝁䅧兡楂䝁䅫䅤療䡁䅉䅉療䝁䅙䅉兂䕁䅳兔婂䙁䅑免畁䍁䅁兓あ䍁䅁䅡桂䡁䅍䅉祂䝁䅕督求䝁䅅杣橂䝁䅧䅉橂䝁䄸䅢獂䝁䅅杙療䡁䅉兙あ䝁䅫睢畂䡁䅍䅉桂䝁䄴䅚杁䝁䅷兡橂䝁䅕杢穂䝁䅕䅉桂䝁䅣杣求䝁䅕兢求䝁䄴䅤穂䍁䅁睤灂䡁䅑䅡杁䕁䅫䅣穂䝁䅕杢杁䙁䅁䅡桂䡁䅉兢桂䍁䅁睕䉂䙁䅍睏杁䙁䅑兙牂䝁䅕䅚桂䍁䅁䅕潂䝁䅅杣瑂䝁䅅睙求䡁䅕䅤灂䝁䅍兙獂䍁䅁睑療䝁䄰䅣桂䝁䄴入杁䕁䅷䅤歂䍁䄴睏杁䕁䅙杌杁䕁䅧睢浂䝁䅙兢桂䝁䄴杢瑁䕁䅷兙杁䙁䅉睢橂䝁䅧党杁䕁䅷䅤歂䍁䄴睏杁䕁䅍兙あ䝁䅅䅢求䝁䄴䅤杁䙁䅁䅡桂䡁䅉兢桂䍁䅁睕療䝁䅷兤あ䝁䅫睢畂䡁䅍䅌杁䕁䅫杢橂䍁䄴睏杁䕁䅫睙療䝁䄴兡橂䍁䅁䅖潂䝁䅕杣桂䡁䅁党ㅂ䡁䅑兡橂䡁䅍䅌杁䕁䅫杢橂䍁䄴睏杁䕁䅫杢㉂䝁䅕杢祂䝁䅅䅌杁䕁䅫杢橂䍁䄴睏杁䕁䅣党畂䝁䅕杢あ䝁䅕睙潂䍁䅷䅉䩂䝁䄴睙畁䑁䅳䅉䍂䡁䅉兡穂䡁䅑睢獂䍁䄰兔㕂䝁䅕杣穂䍁䅁睕硂䡁䅕兡楂䝁䅉䅉䑂䝁䄸兢睂䝁䅅杢㕂䑁䅳䅉桂䝁䄴䅚杁䕁䅑兙灂䝁䅫睙潂䝁䅫䅉呂䝁䅅杢牂䡁䅫睢杁䕁䅍睢瑂䡁䅁兙畂䡁䅫䅌杁䕁䅷兡瑂䝁䅫䅤求䝁䅑䅌杁䝁䅅督杁䡁䅣党獂䝁䅷䅉桂䡁䅍䅉橂䝁䅷兡畂䝁䅫睙桂䝁䅷䅉歂䝁䅕杤求䝁䅷睢睂䝁䄰党畂䡁䅑䅉桂䝁䅣杣求䝁䅕兢求䝁䄴䅤杁䝁䅅杢歂䍁䅁睙療䝁䅷䅢桂䝁䅉睢祂䝁䅅䅤灂䝁䄸杢杁䡁䅣兡あ䝁䅧䅉呂䝁䅅兡祂䝁䄸䅣桂䍁䅁村畁䙁䅙杌杁䝁䅅杢歂䍁䅁兔求䡁䅉睙牂䍁䅁杊杁䕁䅍睢畁䍁䅷䅉䩂䝁䄴睙畁䍁䅁䅖潂䝁䅕䅉橂䝁䄸兢睂䝁䅅杢㕂䍁䅁睤桂䡁䅍䅉浂䝁䄸杣瑂䝁䅕杣獂䡁䅫䅉牂䝁䄴睢㍂䝁䄴䅉桂䡁䅍䅉䙂䡁䅧党獂䝁䅫䅥灂䡁䅍䅉兂䝁䅧兙祂䝁䄰兙橂䝁䅕兤あ䝁䅫睙桂䝁䅷督獁䍁䅁兓畂䝁䅍杌杁䝁䅅杢歂䍁䅁睙潂䝁䅅杢湂䝁䅕䅚杁䝁䅫䅤穂䍁䅁杢桂䝁䄰党杁䡁䅑睢杁䕁䅕䅥求䝁䅷兡㑂䝁䅫督獁䍁䅁兓畂䝁䅍杌杁䝁䅫杢杁䕁䅙党楂䡁䅉兤桂䡁䅉入杁䑁䅉䅍睁䑁䅁杌杁䕁䅕䅥求䝁䅷兡㑂䝁䅫督獁䍁䅁兓畂䝁䅍杌杁䡁䅣兙穂䍁䅁兡畂䝁䅍睢祂䡁䅁睢祂䝁䅅䅤求䝁䅑䅉灂䝁䄴䅉硁䑁䅫兏ぁ䍁䅁兙畂䝁䅑䅉灂䡁䅍䅉潂䝁䅕兙歂䡁䅅兤桂䡁䅉䅤求䡁䅉党歂䍁䅁兡畂䍁䅁兑獂䝁䅅兢求䝁䅑兙獁䍁䅁睑桂䝁䅷兡浂䝁䄸杣畂䝁䅫兙畁䅁䅁桧䅙䑁䕑䅁䙂䡁䅧党獂䝁䄸杢杁䕁䅍睢祂䡁䅁睢祂䝁䅅䅤灂䝁䄸杢獁䍁䅁兙杁䡁䅕䅤灂䝁䅷兡あ䡁䅫䅉穂䝁䅕杣㉂䝁䅫睙求䡁䅍䅉潂䝁䄸䅢歂䝁䅫杢湂䍁䅁睙療䝁䄰䅣桂䝁䄴入獁䍁䅁党畂䝁䅣兙湂䝁䅕督杁䝁䅫杢杁䡁䅑䅡求䍁䅁党畂䝁䅕杣湂䡁䅫䅉歂䝁䅫督あ䡁䅉兡楂䡁䅕䅤灂䝁䄸杢杁䝁䅅杢歂䍁䅁䅤祂䝁䅅杢穂䝁䄰兡穂䡁䅍兡療䝁䄴䅉楂䡁䅕督灂䝁䄴党穂䡁䅍党穂䍁䄴䅉啂䝁䅧党杁䝁䅍睢瑂䡁䅁兙畂䡁䅫䅉灂䡁䅍䅉灂䝁䄴杤療䝁䅷杤求䝁䅑䅉灂䝁䄴䅉あ䝁䅧党杁䡁䅁兤祂䝁䅍䅡桂䡁䅍党杁䝁䅅杢歂䍁䅁杣求䝁䅣兤獂䝁䅅䅤求䝁䅑䅉祂䝁䅕䅤桂䝁䅫䅢杁䡁䅍兙獂䝁䅕䅉療䝁䅙䅉求䝁䅷党橂䡁䅑杣灂䝁䅍兡あ䡁䅫䅉桂䝁䄴䅚杁䝁䄴兙あ䡁䅕杣桂䝁䅷䅉湂䝁䅅督㝁䍁䅁䅤祂䝁䅅杢穂䝁䄰兡穂䡁䅍兡療䝁䄴䅉桂䝁䄴䅚杁䝁䅑兡穂䡁䅑杣灂䝁䅉兤あ䝁䅫睢畂䍁䅁睢浂䍁䅁党獂䝁䅕睙あ䡁䅉兡橂䝁䅫䅤㕂䑁䅳䅉桂䝁䄴䅚杁䝁䅑兡穂䡁䅑杣灂䝁䅉兤あ䝁䅫睢畂䍁䅁睢浂䍁䅁杢桂䡁䅑兤祂䝁䅅䅢杁䝁䅣兙穂䍁䅁䅤療䍁䅁杣求䡁䅑兙灂䝁䅷䅉橂䡁䅕督あ䝁䄸兢求䡁䅉督畁䍁䅁兓あ䍁䅁督求䡁䅉杤求䡁䅍䅉祂䝁䅕督灂䝁䅑党畂䡁䅑兡桂䝁䅷䅌杁䝁䅍睢瑂䝁䄰党祂䝁䅍兡桂䝁䅷䅌杁䝁䅫杢歂䡁䅕督あ䡁䅉兡桂䝁䅷䅌杁䝁䅣睢㉂䝁䅕杣畂䝁䄰党畂䡁䅑兙獂䍁䅷䅉睂䡁䅕杙獂䝁䅫睙杁䝁䅅兤あ䝁䅧睢祂䝁䅫䅤灂䝁䅕督杁䝁䅅杢歂䍁䅁党獂䝁䅕睙あ䡁䅉兡橂䍁䅁杣桂䝁䅫䅢祂䝁䄸兙歂䡁䅍䅌杁䝁䅅杢歂䍁䅁䅤祂䝁䅅杢穂䡁䅁睢祂䡁䅑兙あ䝁䅫睢畂䍁䅁睙ㅂ䡁䅍䅤療䝁䄰党祂䡁䅍杌杁䕁䅕䅥求䝁䅷睢畂䍁䅁睑療䡁䅉䅣療䡁䅉兙あ䝁䅫睢畂䍁䅁睤桂䡁䅍䅉灂䝁䄴睙療䡁䅉䅣療䡁䅉兙あ䝁䅕䅚杁䝁䅫杢杁䑁䅅兏㕁䑁䅫䅉桂䝁䄴䅚杁䝁䅫督杁䝁䅧党桂䝁䅑兣ㅂ䝁䅅杣あ䝁䅕杣求䝁䅑䅉灂䝁䄴䅉䑂䝁䅧兡橂䝁䅅睚療䍁䅷䅉䩂䝁䅷䅢灂䝁䄴睢灂䡁䅍杌䅁䥁坕䅁畁睄䅁兒㑂䝁䅷睕求䡁䅉杤灂䝁䅍党杁䕁䅧睢獂䝁䅑兡畂䝁䅣督獁䍁䅁兓畂䝁䅍杌杁䝁䄸䅣求䡁䅉兙あ䝁䅕督杁䝁䅅督杁䝁䅅䅉歂䝁䅅䅤桂䍁䅁兙畂䝁䅅䅢㕂䡁䅑兡橂䡁䅍䅌杁䝁䅅杢歂䍁䅁䅚灂䝁䅣兡あ䝁䅅䅢杁䝁䄸䅣求䡁䅉兙あ䝁䅫睢畂䡁䅍䅉桂䝁䄴䅚杁䡁䅍睢獂䡁䅕䅤灂䝁䄸杢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䩂䝁䄴督ㅂ䡁䅉兙畂䝁䅍党獁䍁䅁䅓求䝁䅅䅢あ䝁䅧睙桂䡁䅉党獁䍁䅁兑畂䝁䅅䅢㕂䡁䅑兡橂䡁䅍䅌杁䝁䅅杢歂䍁䅁兒瑂䝁䅕杣湂䝁䅫杢湂䍁䅁村ㅂ䡁䅍兡畂䝁䅕督穂䍁䅁督求䝁䅣兢求䝁䄴䅤穂䍁䄴䅉䩂䡁䅑䅉桂䝁䅷督療䍁䅁䅣祂䝁䄸杤灂䝁䅑党穂䍁䅁䅚灂䝁䅣兡あ䝁䅅䅢杁䝁䄸䅣求䡁䅉兙あ䝁䅫睢畂䡁䅍䅉桂䝁䄴䅚杁䡁䅍睢獂䡁䅕䅤灂䝁䄸杢穂䍁䅁兙畂䝁䅑䅉桂䝁䄴兙獂䡁䅫䅤灂䝁䅍督瑁䝁䅑杣灂䡁䅙党畂䍁䅁督求䡁䅉杤灂䝁䅍党穂䍁䅷䅉穂䡁䅕睙潂䍁䅁兙穂䍁䅁睙獂䝁䅅兡瑂䡁䅍䅉睂䡁䅉睢橂䝁䅕督穂䝁䅫杢湂䍁䅷䅉睂䡁䅉党瑂䝁䅫兤瑂䍁䅁兙畂䝁䅑䅉楂䝁䅕杢求䝁䅙兡あ䍁䅁兙歂䝁䄰兡畂䝁䅫督あ䡁䅉兙あ䝁䅫睢畂䍁䅷䅉桂䝁䅣党畂䝁䅍入杁䝁䄰兙畂䝁䅅睚求䝁䄰党畂䡁䅑䅌杁䝁䅅睙橂䝁䄸兤畂䡁䅑䅉祂䝁䅕睙療䝁䄴睙灂䝁䅷兡桂䡁䅑兡療䝁䄴䅌杁䡁䅁睢獂䝁䅫睙㕂䍁䅁杣求䡁䅍党桂䡁䅉睙潂䍁䅷䅉ㅂ䝁䄴䅚求䡁䅉睤祂䝁䅫䅤灂䝁䄴睚杁䡁䅍兤睂䡁䅁睢祂䡁䅑䅌杁䝁䄴党㍂䍁䅁杙ㅂ䡁䅍兡畂䝁䅕督穂䍁䅁兙橂䡁䅅兤灂䡁䅍兡あ䝁䅫睢畂䍁䅷䅉睂䝁䄸䅢灂䝁䅍入杁䡁䅍党祂䡁䅙兡橂䝁䅫杢湂䍁䅷䅉睂䡁䅉党瑂䝁䅫兤瑂䍁䅁兙ㅂ䝁䅑兡あ䍁䅷䅉穂䡁䅕杣㉂䝁䅕入穂䍁䅷䅉楂䝁䅫䅢獂䝁䅫杢湂䍁䅁兙畂䝁䅑䅉橂䝁䄸䅢獂䝁䅕睙あ䝁䅫睢畂䍁䅷䅉橂䝁䄸兢瑂䝁䅕杣橂䝁䅫兙獂䍁䅁兙畂䝁䅑䅉祂䝁䅕督灂䝁䅑党畂䡁䅑兡桂䝁䅷䅉穂䡁䅕杣㉂䝁䅕入獁䍁䅁兙畂䝁䅑䅉橂䡁䅕督あ䝁䄸兢求䡁䅉䅉穂䝁䅕杣㉂䝁䅫睙求䍁䅁兤穂䝁䅫杢湂䍁䅁䅚灂䝁䅣兡あ䝁䅅䅢杁䡁䅑党橂䝁䅧杢療䝁䅷睢湂䡁䅫䅌杁䝁䅅杣あ䝁䅫杚灂䝁䅍兡桂䝁䅷䅉灂䝁䄴䅤求䝁䅷䅢灂䝁䅣党畂䝁䅍党獁䍁䅁兢桂䝁䅍䅡灂䝁䄴党杁䝁䅷党桂䡁䅉杢灂䝁䄴睚獁䍁䅁兙畂䝁䅑䅉桂䝁䅑杤桂䝁䄴睙求䝁䅑䅉桂䡁䅕䅤療䝁䄰兙あ䝁䅫睢畂䑁䅳䅉歂䝁䅫睚灂䡁䅑兙獂䍁䅁睙ㅂ䡁䅍䅤療䝁䄰党祂䍁䅁兙橂䡁䅅兤灂䡁䅍兡あ䝁䅫睢畂䍁䅁督求䡁䅉杤灂䝁䅍党穂䍁䅁兤穂䝁䅫杢湂䍁䅁兙杁䡁䅍睢浂䡁䅑睤桂䡁䅉党瑁䝁䅅督瑁䝁䅅兌穂䝁䅕杣㉂䝁䅫睙求䍁䅁䅚求䝁䅷兡㉂䝁䅕杣㕂䍁䅁兢療䝁䅑党獂䍁䅁䅤潂䡁䅉睢ㅂ䝁䅣䅡杁䕁䅷兡浂䝁䅕䅕卂䕁䄸䅉桂䝁䄴䅚杁䕁䅷兓呂䙁䅍䅉睂䝁䅷兙あ䝁䅙睢祂䝁䄰督㝁䍁䅁督ㅂ䝁䅉杣療䝁䅣兙あ䝁䅫睢畂䍁䅁督求䡁䅉杤灂䝁䅍党穂䑁䅳䅉桂䝁䄴䅚杁䙁䅍兤楂䡁䅉睢穂䝁䄸兤祂䝁䅍党杁䡁䅍睢浂䡁䅑睤桂䡁䅉党杁䡁䅁䅢桂䡁䅑杚療䡁䅉兢獁䍁䅁兙畂䍁䅁党畂䝁䅑兌あ䝁䄸兌求䝁䄴䅚杁䡁䅍兤楂䡁䅉睢湂䝁䅅䅤灂䝁䄸杢杁䡁䅁䅢桂䡁䅑杚療䡁䅉兢畁䍁䅁兓畂䍁䅁兙歂䝁䅑兡あ䝁䅫睢畂䍁䅷䅉あ䝁䅧党杁䝁䅍睢瑂䡁䅁兙畂䡁䅫䅉療䝁䅙杚求䡁䅉督杁䝁䅧党桂䝁䅷䅤潂䍁䅁睙桂䡁䅉党杁䡁䅍党祂䡁䅙兡橂䝁䅕督杁䡁䅉党獂䝁䅅䅤求䝁䅑䅉あ䝁䄸䅉橂䝁䅅杣求䍁䅁兢桂䝁䄴兙湂䝁䅕兢求䝁䄴䅤獁䍁䅁兤あ䝁䅫䅢灂䡁䅯兙あ䝁䅫睢畂䍁䅁兢桂䝁䄴兙湂䝁䅕兢求䝁䄴䅤獁䍁䅁䅚灂䡁䅍党桂䡁䅍党杁䝁䄰兙畂䝁䅅睚求䝁䄰党畂䡁䅑䅌杁䡁䅁兙㕂䝁䄰党畂䡁䅑䅉灂䝁䄴䅤求䝁䅣杣灂䡁䅑入獁䍁䅁杣求䡁䅙党畂䡁䅕党杁䝁䄸䅣あ䝁䅫兢灂䡁䅯兙あ䝁䅫睢畂䍁䅷䅉桂䝁䄴䅚杁䝁䅍兤穂䡁䅑睢瑂䝁䅕杣杁䝁䅕杢湂䝁䅅睚求䝁䄰党畂䡁䅑杌杁䕁䅙兤祂䡁䅑䅡求䡁䅉䅌杁䝁䅫䅤杁䡁䅁杣療䡁䅙兡歂䝁䅕督杁䝁䅙兡畂䝁䅅杢橂䝁䅫兙獂䍁䅁䅣獂䝁䅅杢畂䝁䅫杢湂䍁䅁兙畂䝁䅑䅉桂䝁䄴兙獂䡁䅫督灂䡁䅍䅌杁䝁䄰兙畂䝁䅅睚求䝁䄰党畂䡁䅑䅉祂䝁䅕䅣療䡁䅉䅤灂䝁䄴睚獁䍁䅁杚療䡁䅉党橂䝁䅅督あ䝁䅫杢湂䍁䅁兙畂䝁䅑䅉歂䝁䅕睙灂䡁䅍兡療䝁䄴䅉穂䡁䅕䅣睂䝁䄸杣あ䍁䅷䅉歂䝁䅅䅤桂䍁䅁兢桂䝁䄴兙湂䝁䅕兢求䝁䄴䅤獁䍁䅁杣求䝁䅣兤獂䝁䅅䅤療䡁䅉入杁䡁䅉党睂䝁䄸杣あ䝁䅫杢湂䍁䅁兙畂䝁䅑䅉祂䝁䅫督牂䍁䅷䅉桂䝁䄴䅚杁䝁䅍睢瑂䡁䅁䅢灂䝁䅅杢橂䝁䅕䅉穂䝁䅕杣㉂䝁䅫睙求䡁䅍睏杁䡁䅉党穂䝁䅕杣㉂䝁䅅䅤灂䝁䄸杢穂䍁䅷䅉橂䡁䅕督あ䝁䄸兢求䡁䅉䅌杁䝁䅅杢歂䍁䅁杚ㅂ䝁䅷杚灂䝁䅷兢求䝁䄴䅤杁䡁䅍党祂䡁䅙兡橂䝁䅕督㝁䍁䅁杚祂䝁䅕兡湂䝁䅧䅤杁䝁䅉兡獂䝁䅷兡畂䝁䅣䅌杁䝁䅍睢獂䝁䅷党橂䡁䅑兡療䝁䄴督獁䍁䅁睙獂䝁䅅兡瑂䡁䅍䅉瑂䝁䅅杢桂䝁䅣党瑂䝁䅕杢あ䍁䅷䅉浂䡁䅉党灂䝁䅣䅡あ䍁䅁兙ㅂ䝁䅑兡あ䍁䅷䅉浂䡁䅉党灂䝁䅣䅡あ䍁䅁督橂䝁䅧党歂䡁䅕䅢灂䝁䄴睚獁䍁䅁督ㅂ䡁䅁䅣獂䡁䅫䅉橂䝁䅧兙灂䝁䄴䅉瑂䝁䅅杢桂䝁䅣党瑂䝁䅕杢あ䍁䅷䅉桂䝁䄴䅚杁䡁䅉党㉂䝁䅕杢ㅂ䝁䅕䅉桂䡁䅍督ㅂ䡁䅉兙畂䝁䅍党杁䡁䅍党祂䡁䅙兡橂䝁䅕督㝁䍁䅁杣求䡁䅍兡歂䝁䅕杢あ䝁䅫兙獂䍁䅁兢療䡁䅉䅤湂䝁䅅睚求䍁䅁䅢求䝁䄴䅚灂䝁䄴睚獁䍁䅁䅤灂䡁䅑䅢求䍁䅁杤求䡁䅉兡浂䝁䅫睙桂䡁䅑兡療䝁䄴䅉桂䝁䄴䅚杁䡁䅙兙獂䝁䅫䅚桂䡁䅑兡療䝁䄴䅌杁䡁䅉党あ䝁䅅兡獂䍁䅁杙桂䝁䄴睡灂䝁䄴睚杁䝁䅅杢歂䍁䅁睙祂䝁䅕䅚灂䡁䅑䅉橂䝁䅅杣歂䡁䅍䅌杁䡁䅑杣ㅂ䡁䅍䅤杁䡁䅙党祂䝁䅫杚灂䝁䅍兙あ䝁䅫睢畂䍁䅷䅉橂䝁䄸兢瑂䝁䅕杣橂䝁䅫兙獂䍁䅁杙桂䝁䄴睡灂䝁䄴睚獁䍁䅁兙畂䝁䅑䅉灂䝁䄴杤求䡁䅍䅤瑂䝁䅕杢あ䍁䅁兢桂䝁䄴兙湂䝁䅕兢求䝁䄴䅤㝁䍁䅁兢求䡁䅉睙潂䝁䅅杢歂䝁䅫督灂䝁䄴睚獁䍁䅁䅣祂䝁䅫睙灂䝁䄴睚獁䍁䅁兙畂䝁䅑䅉歂䝁䅕兢桂䝁䄴䅚杁䝁䅙睢祂䝁䅕睙桂䡁䅍䅤灂䝁䄴睚㝁䍁䅁兙畂䝁䅑䅉歂䝁䅫睚灂䡁䅑兙獂䍁䅁睢睂䝁䅕杣桂䡁䅑兡療䝁䄴督杁䝁䅅杢歂䍁䅁督療䝁䅷兤あ䝁䅫睢畂䡁䅍杌杁䙁䅑䅡求䍁䅁睙療䝁䄰䅣桂䝁䄴入杁䝁䄸杚浂䝁䅕杣穂䍁䅁䅣祂䝁䅕䅚灂䝁䅍䅤灂䡁䅙党杁䝁䅅杢歂䍁䅁䅣祂䝁䅕督橂䡁䅉兡睂䡁䅑兡㉂䝁䅕䅉桂䝁䄴兙獂䡁䅫䅤灂䝁䅍督杁䝁䅫杢杁䡁䅑䅡求䍁䅁兙祂䝁䅕兙穂䍁䅁睢浂䍁䅁睙ㅂ䡁䅍䅤療䝁䄰党祂䍁䅁兙橂䡁䅅兤灂䡁䅍兡あ䝁䅫睢畂䍁䅁兙畂䝁䅑䅉獂䝁䅫杚求䝁䅍入橂䝁䅷党杁䝁䄰兙畂䝁䅅睚求䝁䄰党畂䡁䅑杌杁䕁䅕䅥獂䙁䅍党祂䡁䅙兡橂䝁䅕䅉䥂䝁䄸䅢歂䝁䅫杢湂䡁䅍䅌杁䕁䅫杢橂䍁䄴䅉㍂䝁䅅督杁䝁䅙睢ㅂ䝁䄴䅚求䝁䅑䅉灂䝁䄴䅉硁䑁䅫兏㕁䍁䅁兙畂䝁䅑䅉灂䡁䅍䅉潂䝁䅕兙歂䡁䅅兤桂䡁䅉䅤求䡁䅉党歂䍁䅁兡畂䍁䅁杔求䡁䅣䅉婂䝁䄸杣牂䍁䅷䅉佂䝁䅕睤杁䙁䅫睢祂䝁䅳杌䅁䍁坯䅁元杂䅁兒㑂䡁䅁兙畂䝁䅑䅉䙂䝁䄴党祂䝁䅣入杁䕁䅍睢祂䡁䅁睢祂䝁䅅䅤灂䝁䄸杢杁䝁䄸䅣求䡁䅉兙あ䝁䅕督杁䝁䅅督杁䝁䅅杢杁䝁䅫杢歂䝁䅕䅣求䝁䄴䅚求䝁䄴䅤杁䝁䅕䅥睂䝁䅷睢祂䝁䅅䅤灂䝁䄸杢杁䝁䅅杢歂䍁䅁䅣祂䝁䄸䅚ㅂ䝁䅍䅤灂䝁䄸杢杁䝁䅍睢瑂䡁䅁兙畂䡁䅫䅉灂䝁䄴䅉あ䝁䅧党杁䙁䅕杢灂䡁䅑党歂䍁䅁睕あ䝁䅅䅤求䡁䅍杌杁䕁䅫䅤杁䝁䅕杢湂䝁䅅睚求䡁䅍䅉灂䝁䄴䅉桂䝁䅍兣ㅂ䝁䅫督灂䡁䅑兡療䝁䄴䅌杁䝁䅕䅥睂䝁䅷睢祂䝁䅅䅤灂䝁䄸杢獁䍁䅁兙畂䝁䅑䅉歂䝁䅕杤求䝁䅷睢睂䝁䄰党畂䡁䅑䅉療䝁䅙䅉睂䡁䅉睢睂䝁䅕杣あ䝁䅫党穂䍁䅁䅤療䍁䅁䅣祂䝁䄸䅚ㅂ䝁䅍党杁䝁䄸兡獂䍁䅷䅉畂䝁䅅䅤ㅂ䡁䅉兙獂䍁䅁睚桂䡁䅍䅌杁䝁䅅杢歂䍁䅁杢桂䡁䅑兤祂䝁䅅䅢杁䝁䅣兙穂䍁䅁䅢灂䡁䅅兤灂䝁䅑督杁䝁䅙杣療䝁䄰䅉ㅂ䝁䄴䅚求䡁䅉睚祂䝁䄸兤畂䝁䅑䅉祂䝁䅕督求䡁䅉杤療䝁䅫杣穂䍁䄴䅉啂䝁䅧党杁䝁䅍睢瑂䡁䅁兙畂䡁䅫䅉潂䝁䄸䅢歂䡁䅍䅉灂䝁䄴䅤求䡁䅉党穂䡁䅑督杁䝁䅫杢杁䝁䄴兙あ䡁䅕杣桂䝁䅷䅉湂䝁䅅督杁䡁䅉党穂䝁䄸兤祂䝁䅍党杁䡁䅁䅢桂䡁䅫督杁䝁䅫杢杁䡁䅑䅡求䍁䅁兔桂䡁䅉睙求䝁䅷䅢ㅂ䡁䅍䅉呂䝁䅧兙獂䝁䅕䅉灂䝁䄴䅉あ䝁䅧党杁䝁䄴睢祂䡁䅑䅡求䡁䅉杢杁䕁䅅䅣睂䝁䅅䅢桂䝁䅍䅡灂䝁䅅杢杁䕁䅉兙穂䝁䅫杢杁䝁䅫杢杁䙁䅁党畂䝁䄴督㕂䝁䅷杤桂䝁䄴兡桂䍁䅁兙畂䝁䅑䅉あ䝁䅧党杁䕁䅧兙㕂䝁䄴党穂䡁䅙兡獂䝁䅷党癁䕁䅉睢穂䡁䅍兡求䡁䅉䅉呂䝁䅧兙獂䝁䅕督杁䝁䅫杢杁䝁䄴睢祂䡁䅑䅡㍂䝁䅕督あ䝁䅕杣畂䍁䅁䅔療䡁䅕兡穂䝁䅫兙畂䝁䅅杌杁䕁䅅督杁䝁䄸杚杁䕁䅑党橂䝁䅕兢楂䝁䅕杣杁䑁䅍免獁䍁䅁杍睁䑁䅉睍獁䍁䅁䅤潂䝁䅕䅉橂䝁䄸兢睂䝁䅅杢㕂䍁䅁睢㍂䝁䄴督杁䝁䅅䅉睂䝁䄸杣あ䝁䅙睢獂䝁䅫睢杁䝁䄸杚杁䝁䄸杢穂䝁䅧睢祂䝁䅕䅉噂䍁䄴睕畁䍁䅁兤畂䝁䅍睢畂䡁䅙党畂䡁䅑兡療䝁䄴兙獂䍁䅁杢桂䡁䅑兤祂䝁䅅䅢杁䝁䅣兙穂䍁䅁兙穂䡁䅍党あ䡁䅍䅌杁䝁䅫杢橂䝁䅷兤歂䝁䅫杢湂䍁䅁兡畂䡁䅑党祂䝁䅕督あ䡁䅍䅉灂䝁䄴䅉桂䡁䅁䅣祂䝁䄸䅥灂䝁䄰兙あ䝁䅕䅢㕂䍁䅁兎獁䑁䅁䅍睁䍁䅁杢桂䡁䅑兤祂䝁䅅䅢杁䝁䅣兙穂䍁䅁睤求䝁䅷䅢穂䍁䄴䅉啂䝁䅧党杁䝁䅍睢瑂䡁䅁兙畂䡁䅫䅉㍂䝁䅅督杁䝁䅙睢祂䝁䄰党祂䝁䅷入杁䝁䅳杢療䡁䅣杢杁䝁䅅督杁䕁䅍䅡求䡁䅍兙睂䝁䅕兙牂䝁䅕䅉䙂䝁䄴党祂䝁䅣入杁䕁䅍睢祂䡁䅁睢祂䝁䅅䅤灂䝁䄸杢杁䝁䅅杢歂䍁䅁睙潂䝁䅅杢湂䝁䅕䅚杁䝁䅫䅤穂䍁䅁杢桂䝁䄰党杁䡁䅑睢杁䕁䅕䅥睂䝁䅅杢歂䍁䅁兒畂䝁䅕杣湂䡁䅫䅉䑂䝁䄸杣睂䝁䄸杣桂䡁䅑兡療䝁䄴䅉灂䝁䄴䅉偂䝁䅍䅤療䝁䅉党祂䍁䅁杍睁䑁䅉䅎畁䍁䅁兒㑂䡁䅁兙畂䝁䅑䅉䙂䝁䄴党祂䝁䅣入杁䕁䅍睢祂䡁䅁睢祂䝁䅅䅤灂䝁䄸杢杁䡁䅣兙穂䍁䅁杚療䡁䅕杢歂䝁䅕䅚杁䝁䅫杢杁䑁䅅兏㑁䑁䅫䅉桂䝁䄴䅚杁䝁䅫督杁䝁䅉兙穂䝁䅕䅚杁䝁䅫杢杁䕁䄸睡獂䝁䅅䅡療䝁䄰兙杁䕁䅍兡あ䡁䅫䅌杁䕁䄸睡獂䝁䅅䅡療䝁䄰兙畁䅁䅁桨䅙䕁䱙䅁䙂䡁䅧䅣求䝁䅑兡桂䍁䅁睒祂䝁䄸兤睂䍁䅷䅉䩂䝁䄴睙畁䍁䅁睢睂䝁䅕杣桂䡁䅑党穂䍁䅁兙穂䍁䅁兙畂䍁䅁睢畂䝁䅷兡畂䝁䅕䅉あ䡁䅉兙㉂䝁䅕䅢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村祁䕁䅍䅌杁䕁䅉杍䍂䍁䅷䅉桂䝁䄴䅚杁䡁䅑杣灂䡁䅙兙湂䝁䄸䅉穂䝁䅕睚瑂䝁䅕杢あ䡁䅍杌杁䙁䅑䅡求䍁䅁村祁䕁䅍䅉穂䝁䅕睚瑂䝁䅕杢あ䍁䅁兡畂䝁䅍䅢ㅂ䝁䅑党穂䍁䅁村祂䝁䅅杢歂䍁䅁兒㑂䡁䅁党歂䝁䅫兙獁䍁䅁兙杁䝁䅙兤獂䝁䅷兌穂䝁䅕杣㉂䝁䅫睙求䍁䅁睢畂䝁䅷兡畂䝁䅕䅉あ䡁䅉兙㉂䝁䅕䅢杁䝁䅉杣桂䝁䄴䅚杁䝁䄸杚浂䝁䅕杣穂䍁䅁杤桂䡁䅉兡療䡁䅕督杁䡁䅑杣桂䡁䅙党獂䍁䅁䅣祂䝁䄸䅚ㅂ䝁䅍䅤穂䍁䅁兙畂䝁䅑䅉穂䝁䅕杣㉂䝁䅫睙求䡁䅍睏杁䕁䅧睢あ䝁䅕䅢穂䍁䄴睙療䝁䄰䅉浂䝁䄸杣杁䝁䅷睢歂䝁䅣兡畂䝁䅣䅉桂䝁䅍睙療䝁䄰兢療䝁䅑兙あ䝁䅫睢畂䡁䅍睏杁䙁䅙杣楂䝁䄸䅌杁䝁䅅杢杁䝁䄸杢獂䝁䅫杢求䍁䅁兢桂䡁䅉睡求䡁䅑䅣獂䝁䅅睙求䍁䅁杚療䡁䅉䅉あ䝁䅧党杁䝁䅅䅢あ䝁䅕杣畂䝁䅅䅤灂䡁䅙党杁䝁䅅睙橂䝁䄸兢瑂䝁䄸䅚桂䡁䅑兡療䝁䄴督㝁䍁䅁睔祂䝁䅉兡あ䡁䅯䅌杁䙁䅑杣桂䡁䅙党獂䝁䄸睙灂䡁䅑入獁䍁䅁睖療䡁䅑兡浂䍁䅁睒祂䝁䄸兤睂䍁䅷䅉求䝁䅉睢療䝁䅳党祂䡁䅍䅌杁䕁䅍䅡求䝁䅅䅣啂䝁䅫睙牂䝁䅕䅤穂䍁䅷䅉䥂䝁䄸䅤㍂䝁䅫杣求䍁䄴睙療䝁䄰䅉桂䝁䄴䅚杁䕁䅍兙祂䙁䅉党畂䡁䅑兙獂䡁䅍杌橂䝁䄸兢畁䍁䅁䅖潂䝁䅕䅉䍂䑁䅉村杁䡁䅍党湂䝁䄰党畂䡁䅑䅉睂䡁䅉睢㉂䝁䅫䅚求䡁䅍䅉㉂䝁䅅杣灂䝁䄸兤穂䍁䅁䅤祂䝁䅅杤求䝁䅷䅉桂䝁䄴䅚杁䝁䄴睢畂䍁䄰䅤祂䝁䅅杤求䝁䅷䅉橂䝁䄸兢睂䝁䅅杢灂䝁䅕督杁䝁䅫杢橂䝁䅷兤歂䝁䅫杢湂䍁䅁兙灂䡁䅉䅢灂䝁䄴党穂䍁䅷䅉療䝁䅙杚獂䝁䅫杢求䍁䅁䅤祂䝁䅅杤求䝁䅷䅉桂䝁䅣党畂䡁䅑督獁䍁䅁睢畂䝁䅷兡畂䝁䅕䅉祂䝁䅕䅤桂䝁䅫䅢求䡁䅉督獁䍁䅁睙療䡁䅉䅣療䡁䅉兙あ䝁䅕䅉あ䡁䅉兙㉂䝁䅕䅢杁䝁䄰兙畂䝁䅅睚求䝁䄰党畂䡁䅑䅌杁䝁䅅杢歂䍁䅁杚灂䝁䄴兙畂䝁䅍兡桂䝁䅷䅉灂䝁䄴督あ䝁䅫䅤ㅂ䡁䅑兡療䝁䄴督杁䡁䅣䅡療䍁䅁䅢求䡁䅙党祂䝁䅅睚求䍁䅁兡あ䡁䅍䅉あ䡁䅉兙㉂䝁䅕䅢杁䡁䅑党橂䝁䅧杢療䝁䅷睢湂䡁䅫䅉桂䝁䄴䅚杁䡁䅑兙睂䍁䅁兡畂䡁䅑睢杁䝁䅫䅤穂䍁䅁䅚灂䡁䅙党祂䡁䅍党杁䡁䅍兤睂䡁䅁䅢㕂䍁䅁䅤療䍁䅁兙ㅂ䝁䅣兢求䝁䄴䅤杁䡁䅑䅡求䝁䅫杣杁䝁䄸杚浂䝁䅕杣灂䝁䄴睚穂䍁䅁兙畂䝁䅑䅉瑂䝁䅅杣牂䝁䅕䅤杁䕁䅕䅥睂䝁䅕䅚灂䝁䅅䅉䡂䡁䅉睢ㅂ䡁䅁䅉祂䝁䅅䅤求䡁䅍䅉桂䝁䄴䅚杁䝁䅅杤桂䝁䅫䅢桂䝁䅉兡獂䝁䅫䅤灂䝁䅕督杁䡁䅑睢杁䝁䅫䅤穂䍁䅁䅤祂䝁䅅杤求䝁䅷党祂䡁䅍杌杁䙁䅑䅡求䍁䅁䅤祂䝁䅫杤桂䝁䅣睢杁䡁䅍党湂䝁䄰党畂䡁䅑䅉穂䝁䅕杢歂䍁䅁杣求䝁䅙党祂䡁䅉兙獂䡁䅍䅉あ䝁䄸䅉療䝁䄴䅢灂䝁䄴党杁䡁䅑杣桂䡁䅙党獂䍁䅁睙療䝁䄰䅣桂䝁䄴兡求䡁䅍䅉桂䝁䄴䅚杁䡁䅑杣桂䡁䅙党獂䍁䅁督求䡁䅉杤灂䝁䅍党杁䡁䅁杣療䡁䅙兡歂䝁䅕杣穂䍁䅁杚祂䝁䄸兢杁䝁䅧睢あ䝁䅕䅢杁䝁䄰党あ䝁䅅督求䝁䅅杣橂䝁䅧䅉㍂䝁䅕杙穂䝁䅫䅤求䡁䅍杌杁䕁䅫杢杁䝁䅅䅚歂䝁䅫䅤灂䝁䄸杢獁䍁䅁䅤潂䝁䅕䅉橂䝁䄸兢睂䝁䅅杢㕂䍁䅁䅣祂䝁䄸杤灂䝁䅑党穂䍁䅁杙祂䝁䅅杢歂䍁䅁兙歂䡁䅙党祂䡁䅑兡穂䝁䅫杢湂䍁䅁䅤潂䡁䅉睢ㅂ䝁䅣䅡杁䝁䄸杢獂䝁䅫杢求䍁䅁兙畂䝁䅑䅉療䝁䅙杚獂䝁䅫杢求䍁䅁睙潂䝁䅅杢畂䝁䅕䅢穂䍁䅷䅉獂䝁䄸入桂䝁䅷䅤㕂䍁䅁䅣祂䝁䄸睚祂䝁䅅兢穂䍁䅷䅉瑂䝁䄸杙灂䝁䅷党杁䝁䅅䅣睂䡁䅍䅌杁䝁䅅杢歂䍁䅁督求䝁䅅杣橂䝁䅧䅉求䝁䄴睚灂䝁䄴党杁䝁䄰兙祂䝁䅳党あ䝁䅫杢湂䍁䅷䅉桂䡁䅍䅉㍂䝁䅕䅢獂䍁䅁兙穂䍁䅁兢求䡁䅑兙穂䝁䅕兙祂䝁䅍䅡獁䍁䅁督療䝁䅍兡桂䝁䅷䅉瑂䝁䅕䅚灂䝁䅅䅌杁䝁䅑兡祂䝁䅕睙あ䍁䅁兙畂䝁䅑䅉睂䝁䅕杣穂䝁䄸杢桂䝁䅷兡㙂䝁䅕䅚杁䡁䅑杣桂䡁䅙党獂䝁䅕杣杁䝁䅍睢瑂䝁䄰兤畂䝁䅫睙桂䡁䅑兡療䝁䄴督杁䝁䄸杢杁䝁䅫䅤穂䍁䅁睤求䝁䅉督灂䡁䅑党穂䍁䅷䅉桂䝁䄴䅚杁䡁䅑䅡祂䝁䄸兤湂䝁䅧䅉歂䝁䅫杣求䝁䅍䅤杁䝁䅕兌瑂䝁䅅兡獂䍁䅁睙療䝁䄰兢ㅂ䝁䄴兡橂䝁䅅䅤灂䝁䄸杢杁䡁䅣兡あ䝁䅧䅉灂䡁䅑督杁䡁䅑杣桂䡁䅙党獂䝁䅕杣穂䍁䄴䅉啂䝁䅧党杁䝁䅍睢瑂䡁䅁兙畂䡁䅫䅉㍂䝁䅅督杁䝁䅙睢祂䝁䄰党祂䝁䅷入杁䝁䅳杢療䡁䅣杢杁䝁䅅督杁䕁䅕䅥睂䝁䅕䅚灂䝁䅅䅌杁䕁䅫杢橂䍁䄴䅉桂䝁䄴䅚杁䝁䅍䅡桂䝁䄴睚求䝁䅑䅉灂䡁䅑督杁䝁䄴兙瑂䝁䅕䅉あ䝁䄸䅉䙂䡁䅧䅣求䝁䅑兡桂䍁䅁睒祂䝁䄸兤睂䍁䅷䅉䩂䝁䄴睙畁䍁䅁兡畂䍁䅁兔桂䡁䅉睙潂䍁䅁杍睁䑁䅅䅏畁䍁䅁兒㑂䡁䅁党歂䝁䅫兙杁䕁䅣杣療䡁䅕䅣獁䍁䅁兓畂䝁䅍杌杁䡁䅣兙穂䍁䅁杚療䡁䅕杢歂䝁䅕䅚杁䝁䅫杢杁䑁䅅兏㕁䑁䅙䅉桂䝁䄴䅚杁䝁䅫督杁䝁䅧党桂䝁䅑兣ㅂ䝁䅅杣あ䝁䅕杣求䝁䅑䅉灂䝁䄴䅉呂䝁䅕兙あ䡁䅑䅢求䍁䅷䅉塂䝁䅅督潂䝁䅫杢湂䡁䅑睢畂䍁䄴䅁瑁杆䅁杓䅯䕁䅕䅥睂䝁䅕䅚灂䡁䅑睢祂䡁䅍䅉䩂䝁䄴䅤求䡁䅉杢桂䡁䅑兡療䝁䄴兙獂䍁䅁睢浂䍁䅁睖桂䡁䅍䅡灂䝁䄴睚あ䝁䄸杢獁䍁䅁兓畂䝁䅍杌獁䍁䅁䅤療䝁䅣党あ䝁䅧党祂䍁䅁睤灂䡁䅑䅡杁䝁䅫䅤穂䍁䅁督ㅂ䝁䅉督灂䝁䅑兡桂䡁䅉兡求䡁䅍䅌杁䡁䅁杣療䡁䅙兡歂䝁䅕督杁䝁䅷睢湂䝁䅫督あ䝁䅫睙穂䍁䅁督求䡁䅉杤灂䝁䅍党穂䍁䅁睤療䡁䅉䅢歂䡁䅣兡歂䝁䅕杌杁䙁䅑䅡求䍁䅁睙療䝁䄰䅣桂䝁䄴入杁䝁䄸杚浂䝁䅕杣穂䍁䅁兙灂䡁䅉杚祂䝁䅕兡湂䝁䅧䅤杁䡁䅍党祂䡁䅙兡橂䝁䅕督獁䍁䅁督ㅂ䝁䅍䅡杁䝁䅅督杁䝁䅅兡祂䍁䅁杚祂䝁䅕兡湂䝁䅧䅤杁䝁䅍睢畂䡁䅍睢獂䝁䅫䅚桂䡁䅑兡療䝁䄴䅉桂䝁䄴䅚杁䝁䅙睢祂䡁䅣兙祂䝁䅑兡畂䝁䅣睏杁䝁䄸睙求䝁䅅杢杁䝁䅙杣求䝁䅫睚潂䡁䅑䅉桂䝁䄴䅚杁䝁䄸睙求䝁䅅杢杁䡁䅍党祂䡁䅙兡橂䝁䅕督獁䍁䅁兡畂䝁䅍䅢ㅂ䝁䅑兡畂䝁䅣䅉療䝁䅍党桂䝁䄴䅉浂䡁䅉党灂䝁䅣䅡あ䍁䅁睙療䝁䄴督療䝁䅷兡歂䝁䅅䅤灂䝁䄸杢獁䍁䅁䅚灂䡁䅉党橂䡁䅑䅉療䝁䅍党桂䝁䄴䅉浂䝁䄸杣㍂䝁䅅杣歂䝁䅫杢湂䍁䅷䅉桂䝁䄴䅚杁䝁䄸杣歂䝁䅕杣杁䝁䄰兙畂䝁䅅睚求䝁䄰党畂䡁䅑睏杁䝁䅍兤穂䡁䅑睢瑂䡁䅍䅉楂䡁䅉睢牂䝁䅕杣桂䝁䅣党獁䍁䅁兡瑂䡁䅁睢祂䡁䅑䅌杁䝁䅫杢あ䡁䅉兙瑁䝁䅍睢畂䡁䅑兡畂䝁䅕杢あ䝁䅅䅢杁䝁䅣杣療䡁䅕杢歂䍁䅁䅤祂䝁䅅杢穂䡁䅁睢祂䡁䅑兙あ䝁䅫睢畂䍁䅁兙畂䝁䅑䅉歂䝁䅕䅢灂䡁䅙党祂䡁䅫䅌杁䝁䅅杢歂䍁䅁睤桂䡁䅉党潂䝁䄸兤穂䝁䅫杢湂䍁䅁兙畂䝁䅑䅉歂䝁䅫督あ䡁䅉兡楂䡁䅕䅤灂䝁䄸杢杁䡁䅍党祂䡁䅙兡橂䝁䅕督㝁䍁䅁兙畂䝁䅑䅉橂䡁䅕督あ䝁䄸兢穂䍁䅁睙獂䝁䅕兙祂䝁䅅杢橂䝁䅕䅌杁䡁䅁兤祂䝁䅍䅡桂䡁䅍党杁䝁䄸杣歂䝁䅕杣杁䝁䄰兙畂䝁䅅睚求䝁䄰党畂䡁䅑䅌杁䡁䅙党畂䝁䅑睢祂䍁䅁睙療䝁䄴督療䝁䅷兡歂䝁䅅䅤灂䝁䄸杢獁䍁䅁䅤灂䝁䄰党瑁䝁䅑党浂䝁䅫杢灂䡁䅑党杁䡁䅑杣桂䝁䄴督睂䝁䄸杣あ䝁䅅䅤灂䝁䄸杢杁䡁䅍党祂䡁䅙兡橂䝁䅕督獁䍁䅁䅤求䝁䄰䅣求䡁䅉兙あ䡁䅕杣求䍁䄰睙療䝁䄴䅤祂䝁䄸䅢獂䝁䅕䅚杁䡁䅑杣桂䝁䄴督灂䡁䅑䅌杁䝁䅍兙祂䝁䅣睢杁䝁䅫杢穂䡁䅕杣桂䝁䄴睙求䍁䅷䅉穂䡁䅁党橂䝁䅫兙獂䝁䅫来求䝁䅑䅉橂䝁䅅杣湂䝁䄸䅉瑂䝁䄸杢灂䡁䅑睢祂䝁䅫杢湂䍁䅁兙畂䝁䅑䅉あ䡁䅉兙橂䝁䅳兡畂䝁䅣䅌杁䝁䅅杢歂䍁䅁睢あ䝁䅧党祂䍁䅁督ㅂ䡁䅁䅣獂䡁䅫䅉橂䝁䅧兙灂䝁䄴䅉穂䝁䄸䅢ㅂ䡁䅑兡療䝁䄴督畁䍁䅁兓あ䍁䅁兙獂䡁䅍睢杁䡁䅁杣療䡁䅙兡歂䝁䅕督杁䝁䄸䅣あ䝁䅫兢灂䡁䅯兙あ䝁䅫睢畂䍁䅷䅉あ䡁䅉兙歂䝁䅕䅉橂䝁䄸兢睂䝁䅷兡桂䝁䄴睙求䍁䅁睙療䝁䄴督ㅂ䝁䅷䅤灂䝁䄴睚獁䍁䅁睙桂䡁䅉睚療䍁䅁督求䝁䅍兤祂䝁䅫䅤㕂䍁䅷䅉桂䝁䄴䅚杁䡁䅍睢獂䡁䅕䅤灂䝁䄸杢穂䍁䄴䅉䩂䝁䄴䅉桂䝁䅑䅚灂䡁䅑兡療䝁䄴䅌杁䝁䅫䅤杁䝁䅅睙あ䡁䅍䅉桂䡁䅍䅉桂䍁䅁杚祂䝁䅕兡湂䝁䅧䅤杁䝁䅍睢畂䡁䅍睢獂䝁䅫䅚桂䡁䅑睢祂䍁䅁睢祂䍁䅁兙穂䍁䅁兙畂䍁䅁兙湂䝁䅕杢あ䍁䅁杚療䡁䅉䅉あ䝁䅧党杁䝁䅅兡祂䝁䅷兡畂䝁䅕䅉あ䝁䅧兙あ䍁䅁睙桂䡁䅉杣灂䝁䅕督杁䡁䅑䅡求䍁䅁督潂䝁䅫䅣瑂䝁䅕杢あ䍁䄴䅉䝂䡁䅕杣あ䝁䅧党祂䍁䅷䅉あ䝁䅧党杁䝁䅍睢瑂䡁䅁兙畂䡁䅫䅉睂䡁䅉睢㉂䝁䅫䅚求䡁䅍䅉桂䝁䄴睙灂䝁䅷䅢桂䡁䅉入杁䡁䅍党祂䡁䅙兡橂䝁䅕督杁䡁䅑䅡桂䡁䅑䅉灂䝁䄴睙獂䡁䅕䅚求䍁䅁䅣祂䝁䅕䅣桂䡁䅉兙あ䝁䅫睢畂䍁䅁睢浂䍁䅁督潂䝁䅫䅣睂䝁䅫杢湂䍁䅁兙畂䝁䅑䅉橂䡁䅕督あ䝁䄸兢穂䍁䅁䅚療䝁䅍兤瑂䝁䅕杢あ䝁䅅䅤灂䝁䄸杢獁䍁䅁䅣桂䝁䅍睡灂䝁䄴睚獁䍁䅁睙祂䝁䅅䅤灂䝁䄴睚獁䍁䅁兡畂䡁䅍兤祂䝁䅅杢橂䝁䅕䅉穂䝁䅕杣㉂䝁䅫睙求䡁䅍䅌杁䝁䅅杢歂䍁䅁䅤潂䝁䅕䅉睂䡁䅉党睂䝁䅅杣桂䡁䅑兡療䝁䄴䅉療䝁䅙䅉歂䝁䄸睙ㅂ䝁䄰党畂䡁䅑兙あ䝁䅫睢畂䍁䅁䅤療䍁䅁睙療䝁䄰䅣獂䡁䅫䅉㍂䝁䅫䅤潂䍁䅁䅢療䝁䅍兙獂䍁䅁兡瑂䡁䅁睢祂䡁䅑䅉桂䝁䄴䅚杁䝁䅕䅥睂䝁䄸杣あ䍁䅁䅢桂䡁䅣督畁䍁䅁兓あ䡁䅍䅉橂䡁䅕督あ䝁䄸兢求䡁䅉督杁䝁䅫杢橂䝁䅷兤歂䝁䅕䅉祂䝁䅕䅤桂䝁䅫䅢灂䝁䄴睚杁䝁䅅杢歂䍁䅁睤潂䝁䄸䅢求䡁䅍兙獂䝁䅫杢湂䍁䅷䅉求䝁䅷党橂䡁䅑杣療䝁䄴兡橂䡁䅍䅌杁䡁䅑党橂䝁䅧杢療䝁䅷睢湂䡁䅫䅌杁䝁䅅杢歂䍁䅁兡畂䝁䅑兤穂䡁䅑杣灂䝁䅅䅢杁䝁䅅杢歂䍁䅁兢桂䝁䄴兤浂䝁䅅睙あ䡁䅕杣灂䝁䄴睚杁䝁䅍睢瑂䡁䅁兙畂䝁䅫党穂䍁䄴䅉啂䝁䅧党杁䝁䅍睢瑂䡁䅁兙畂䡁䅫䅉㍂䝁䅅督杁䝁䅫杢橂䝁䄸杣睂䝁䄸杣桂䡁䅑党歂䍁䅁兡畂䍁䅁免㕁䑁䅣兏杁䝁䅅杢歂䍁䅁兡穂䍁䅁䅡求䝁䅅䅚硂䡁䅕兙祂䡁䅑党祂䝁䅕䅚杁䝁䅫杢杁䙁䅍党桂䡁䅑䅤獂䝁䅕䅌杁䙁䅣兙穂䝁䅧兡畂䝁䅣䅤療䝁䄴杌䅁䥁坷䅁佁睃䅁兒㑂䡁䅁睢畂䝁䅕杢あ䍁䅷䅉䩂䝁䄴睙畁䍁䅷䅉あ䝁䄸睚求䡁䅑䅡求䡁䅉䅉㍂䝁䅫䅤潂䍁䅁兡あ䡁䅍䅉穂䡁䅕杙穂䝁䅫䅚灂䝁䅅杣灂䝁䅕督獁䍁䅁睢睂䝁䅕杣桂䡁䅑党穂䍁䅁兙穂䍁䅁兙杁䡁䅍睙灂䝁䅕杢橂䝁䅕䅉桂䝁䄴䅚杁䝁䅕杢湂䝁䅫杢求䝁䅕杣灂䝁䄴睚杁䝁䅍睢畂䡁䅍兤獂䡁䅑兡畂䝁䅣䅉橂䝁䄸兢睂䝁䅅杢㕂䍁䅁兡畂䍁䅁䅤潂䝁䅕䅉噂䝁䄴兡あ䝁䅕䅚杁䙁䅍䅤桂䡁䅑党穂䍁䅁兙畂䝁䅑䅉灂䝁䄴䅤求䡁䅉杢桂䡁䅑兡療䝁䄴兙獂䝁䅷入畁䍁䅁䅖潂䝁䅕䅉橂䝁䄸兢睂䝁䅅杢㕂䍁䅁睢睂䝁䅕杣桂䡁䅑党穂䍁䅁兡畂䍁䅁䅤㍂䝁䄸䅉穂䝁䅕睚瑂䝁䅕杢あ䡁䅍䅌杁䕁䅕杢湂䝁䅫杢求䝁䅕杣灂䝁䄴睚杁䝁䅅杢歂䍁䅁睔あ䝁䅧党祂䍁䅁睕橂䝁䅫党畂䡁䅑兡浂䝁䅫睙獁䍁䅁兙畂䝁䅑䅉䙂䝁䄴杤灂䡁䅉睢畂䝁䄰党畂䡁䅑兙獂䍁䅁兙畂䝁䅑䅉䥂䝁䅕兙獂䡁䅑䅡畁䍁䅁䅖潂䝁䅕䅉䙂䝁䄴睚灂䝁䄴党求䡁䅉兡畂䝁䅣䅉桂䝁䄴䅚杁䕁䄸䅤潂䝁䅕杣杁䙁䅍睙灂䝁䅕杢あ䝁䅫杚灂䝁䅍䅉穂䝁䅕睚瑂䝁䅕杢あ䍁䅁䅣祂䝁䄸杤灂䝁䅑党穂䍁䅁督求䡁䅉杤灂䝁䅍党穂䍁䅁兡畂䍁䅁䅤潂䝁䅕䅉桂䡁䅉党桂䡁䅍䅉療䝁䅙䅉楂䝁䅫睢瑂䝁䅕睙潂䝁䅅杢灂䝁䅍督獁䍁䅁杙灂䝁䄸兢求䝁䅑兡橂䝁䅅䅢杁䝁䅕杢湂䝁䅫杢求䝁䅕杣灂䝁䄴睚杁䝁䅅杢歂䍁䅁督橂䝁䅫党畂䝁䅍党穂䍁䅷䅉楂䡁䅕兡獂䝁䅑兡畂䝁䅣督杁䝁䅅杢歂䍁䅁督あ䡁䅉兤橂䡁䅑兤祂䝁䅕督獁䍁䅁睙灂䡁䅙兡獂䍁䅁党畂䝁䅣兡畂䝁䅕党祂䝁䅫杢湂䍁䅷䅉橂䝁䄸杢穂䡁䅑杣ㅂ䝁䅍䅤灂䝁䄸杢杁䝁䅍睢畂䡁䅍兤獂䡁䅑兡畂䝁䅣䅌杁䝁䅑兙あ䝁䅅䅉穂䝁䅍兡求䝁䄴睙求䡁䅍䅌杁䝁䅕䅢求䝁䅍䅤祂䝁䅫睙桂䝁䅷䅉求䝁䄴睚灂䝁䄴党求䡁䅉兡畂䝁䅣䅉桂䝁䄴䅚杁䝁䅍睢瑂䡁䅁兤あ䝁䅕杣杁䡁䅍睙灂䝁䅕杢橂䝁䅕䅌杁䝁䅧兤瑂䝁䅅杢杁䝁䅙兙橂䡁䅑睢祂䡁䅍䅌杁䝁䄰兙あ䝁䅕杣灂䝁䅅䅢穂䍁䅁兙畂䝁䅑䅉橂䝁䄸杣祂䝁䄸督灂䝁䄸杢杁䝁䅕杢湂䝁䅫杢求䝁䅕杣灂䝁䄴睚獁䍁䅁兢求䝁䅍䅡桂䝁䄴兡橂䝁䅅䅢杁䝁䅕杢湂䝁䅫杢求䝁䅕杣灂䝁䄴睚獁䍁䅁䅣療䝁䅷入瑂䝁䅕杣杁䡁䅍睙灂䝁䅕杢橂䝁䅕䅉桂䝁䄴䅚杁䝁䄰兙あ䝁䅕杣灂䝁䅅䅢穂䍁䅁睙潂䝁䅕兢灂䡁䅍䅤祂䡁䅫䅌杁䡁䅑䅡求䡁䅉兢桂䝁䅷䅉穂䝁䅍兡求䝁䄴睙求䡁䅍䅌杁䝁䅅杢歂䍁䅁杤求䝁䅧兡橂䝁䅷党杁䝁䅕杢湂䝁䅫杢求䝁䅕杣灂䝁䄴睚畁䍁䅁䅖潂䝁䅕䅉䙂䝁䄴杤灂䡁䅉睢畂䝁䄰党畂䡁䅑兙獂䍁䅁兙畂䝁䅑䅉䥂䝁䅕兙獂䡁䅑䅡杁䡁䅍党湂䝁䄰党畂䡁䅑䅉療䝁䅙杚求䡁䅉督杁䡁䅍党祂䡁䅙兡橂䝁䅕督杁䝁䅫杢杁䡁䅑䅡求䍁䅁兙祂䝁䅕兙穂䍁䅁睢浂䍁䅁睙潂䝁䅕兢灂䝁䅍兙獂䍁䅁杣求䝁䅣兤獂䝁䅅䅤灂䝁䄸杢杁䝁䅅杢歂䍁䅁杚療䝁䄸䅚杁䡁䅍兙浂䝁䅕䅤㕂䍁䅷䅉求䝁䅍睢獂䝁䄸睚灂䝁䅍兙獂䍁䅁兙畂䝁䅑䅉楂䝁䅫睢獂䝁䄸睚灂䝁䅍兙獂䍁䅁督橂䝁䅫党畂䝁䅍党穂䍁䅷䅉求䝁䄴杤灂䡁䅉睢畂䝁䄰党畂䡁䅑兙獂䍁䅁兙畂䝁䅑䅉求䝁䅅杣あ䝁䅧䅉穂䝁䅍兡求䝁䄴睙求䡁䅍䅌杁䝁䅅杢歂䍁䅁䅡求䝁䅅䅢あ䝁䅧䅉穂䝁䅍兡求䝁䄴睙求䡁䅍杌杁䙁䅑䅡求䍁䅁睙療䝁䄰䅣桂䝁䄴入杁䝁䄸杚浂䝁䅕杣穂䍁䅁兙睂䡁䅁杣療䡁䅧兡瑂䝁䅅䅤求䝁䅷入杁䑁䅫䅍杁䡁䅑党橂䝁䅧杢灂䝁䅍兙獂䍁䅁䅚灂䡁䅍睙灂䡁䅁䅢灂䝁䄴党穂䍁䅁䅤療䍁䅁督療䝁䅷杤求䍁䅁䅣祂䝁䅕督穂䝁䅫杢湂䍁䅁兙畂䝁䅑䅉橂䝁䄸兢睂䝁䅷兡橂䝁䅅䅤求䝁䅑䅉橂䝁䅧兙獂䝁䅷党畂䝁䅣党穂䍁䅁杚桂䝁䅍兡畂䝁䅣䅉穂䡁䅑兙牂䝁䅕䅡療䝁䅷䅚求䡁䅉督畁䍁䅁兓あ䍁䅁督求䡁䅉杤求䡁䅍䅉橂䝁䅷兡求䝁䄴䅤穂䍁䅁兡畂䍁䅁睙潂䝁䅕兢灂䝁䅍兙獂䍁䅷䅉橂䝁䄸杢穂䡁䅑杣ㅂ䝁䅍䅤灂䝁䄸杢獁䍁䅁睙療䝁䄴督ㅂ䝁䄰党祂䍁䅁䅣祂䝁䄸䅚ㅂ䝁䅍䅤穂䍁䅷䅉求䝁䄴党祂䝁䅣入獁䍁䅁杚療䝁䄸䅚獁䍁䅁杙求䡁䅙党祂䝁䅅睚求䍁䅁兙畂䝁䅑䅉畂䡁䅕䅤祂䝁䅫䅤灂䝁䄸杢獁䍁䅁睚療䡁䅙党祂䝁䄴兢求䝁䄴䅤獁䍁䅁䅢灂䝁䅙党杁䡁䅍睙灂䝁䅕杢橂䝁䅕督獁䍁䅁兡畂䡁䅍兤祂䝁䅅杢橂䝁䅕䅌杁䝁䄰兙畂䡁䅕杚桂䝁䅍䅤ㅂ䡁䅉兡畂䝁䅣䅌杁䡁䅑党橂䝁䅧杢療䝁䅷睢湂䡁䅫䅌杁䝁䅫杢歂䡁䅕督あ䡁䅉兡桂䝁䅷䅉求䡁䅅兤灂䡁䅁兢求䝁䄴䅤獁䍁䅁䅤祂䝁䅅杢穂䡁䅁睢祂䡁䅑兙あ䝁䅫睢畂䍁䅷䅉桂䝁䄴䅚杁䝁䄸䅤潂䝁䅕杣杁䡁䅍党橂䡁䅑睢祂䡁䅍䅉療䝁䅙䅉あ䝁䅧党杁䝁䅕睙療䝁䄴睢瑂䡁䅫杌杁䙁䅑䅡求䍁䅁睙療䝁䄰䅣桂䝁䄴入杁䡁䅣兙穂䍁䅁杚療䡁䅉兢求䡁䅉䅢㕂䍁䅁睡畂䝁䄸睤畂䍁䅁兙穂䍁䅁䅖潂䝁䅕䅉䝂䝁䅅兡獂䡁䅕杣求䍁䅁睒祂䝁䄸兤睂䍁䅷䅉䩂䝁䄴睙畁䍁䅁兙畂䝁䅑䅉橂䝁䅧兙畂䝁䅣党歂䍁䅁兡あ䡁䅍䅉畂䝁䅅兢求䍁䅁䅤療䍁䅁兒㑂䡁䅁睢畂䝁䅕杢あ䍁䅷䅉䩂䝁䄴睙畁䍁䅁兡畂䍁䅁免㕁䑁䅫䅏畁䍁䅁䅖潂䝁䅕䅉橂䝁䄸兢睂䝁䅅杢㕂䍁䅁睤桂䡁䅍䅉浂䝁䄸兤畂䝁䅑党歂䍁䅁兡畂䍁䅁免㕁䑁䅙睎杁䝁䅅杢歂䍁䅁兡穂䍁䅁䅡求䝁䅅䅚硂䡁䅕兙祂䡁䅑党祂䝁䅕䅚杁䝁䅫杢杁䕁䄰党畂䝁䅷睢杁䙁䅁兙祂䝁䅳䅌杁䕁䅍兙獂䝁䅫杚療䡁䅉杢灂䝁䅅杌䅁䥁圴䅁䍃兂䅁兒㑂䡁䅑杣桂䍁䅁睕睂䝁䅅睙求䍁䅁睕あ䝁䄸杣桂䝁䅣党杁䕁䅫杢橂䍁䄴䅌杁䝁䅧党桂䝁䅑兣ㅂ䝁䅅杣あ䝁䅕杣求䝁䅑䅉灂䝁䄴䅉呂䝁䅅䅢あ䍁䅁䅔桂䝁䅳党杁䕁䅍兡あ䡁䅫䅌杁䙁䅕䅤桂䝁䅧䅌杁䝁䅫督杁䝁䅅䅉穂䝁䅕䅢浂䍁䄰兙歂䝁䄰兡畂䝁䅫督あ䝁䅕杣求䝁䅑䅉桂䝁䄴䅚杁䡁䅍党獂䝁䅙兌瑂䝁䅅杢桂䝁䅣党歂䍁䅁杕䙂䕁䅫䅖杁䝁䅅杢歂䍁䅁兙杁䝁䄰党瑂䝁䅉党祂䍁䅁睢浂䍁䅁䅤潂䝁䅕䅉呂䍁䅙䅕杁䑁䅕䅍睁䍁䄴䅉䉂䡁䅍䅉療䝁䅙䅉呂䝁䅕䅣あ䝁䅕兢楂䝁䅕杣杁䑁䅍䅍獁䍁䅁杍睁䑁䅉䅎獁䍁䅁䅤潂䝁䅕䅉䑂䝁䄸兢睂䝁䅅杢㕂䍁䅁睢㍂䝁䄴党歂䍁䅁兙畂䝁䅑睌療䡁䅉䅉療䡁䅁党祂䝁䅅䅤求䝁䅑䅉穁䍁䅷䅏㉁䑁䅉䅉穂䝁䅕䅢浂䍁䄰督あ䝁䄸杣桂䝁䅣党杁䡁䅍䅤療䡁䅉党穂䍁䅁兡畂䍁䅁䅎祁䍁䅁督あ䝁䅅䅤求䡁䅍䅉桂䝁䄴䅚杁䙁䅣兙穂䝁䅧兡畂䝁䅣䅤療䝁䄴䅌杁䕁䅑杌䑂䍁䄴䅉啂䝁䅧党杁䕁䅍睢瑂䡁䅁兙畂䡁䅫升穂䍁䅁督あ䝁䄸杣求䡁䅍䅉橂䝁䄸兢睂䡁䅉兡穂䝁䅕䅉桂䡁䅁䅣祂䝁䄸䅥灂䝁䄰兙あ䝁䅕䅢㕂䍁䅁杍畁䑁䅣䅉瑂䝁䅫䅢獂䝁䅫睢畂䍁䅁兤畂䝁䅫䅤穂䍁䅁兙畂䝁䅑䅉桂䡁䅁䅣祂䝁䄸䅥灂䝁䄰兙あ䝁䅕䅢㕂䍁䅁杍㕁䑁䅙杌㍁䍁䅁兢灂䝁䅷䅢灂䝁䄸杢杁䡁䅍</t>
  </si>
  <si>
    <t>兣ㅂ䝁䅅杣求䍁䅁杚求䝁䅕䅤杁䝁䄸杚杁䡁䅉党畂䡁䅑兙楂䝁䅷党杁䡁䅍䅣桂䝁䅍党杁䝁䄸䅣求䡁䅉兙あ䝁䅫杢湂䍁䅁兤畂䝁䅑党祂䍁䅁䅤潂䝁䅕䅉䙂䡁䅧䅤祂䝁䅅䅉呂䡁䅁兙橂䝁䅕䅌杁䕁䅷兡浂䝁䅕䅉呂䡁䅑睢祂䝁䅅睚求䍁䅁兙畂䝁䅑䅉呂䡁䅑睢祂䝁䅅睚求䍁䅁兒㑂䡁䅁杣求䡁䅍督杁䝁䅉杣桂䝁䄴䅚穂䍁䄴䅉啂䝁䅧党杁䕁䅍睢瑂䡁䅁兙畂䡁䅫䅉療䝁䅙杚求䡁䅉督杁䝁䅍兤穂䡁䅑睢瑂䝁䅕杣穂䍁䅁兙杁䡁䅣兡歂䝁䅕䅉穂䝁䅕䅢求䝁䅍䅤灂䝁䄸杢杁䝁䄸杚杁䝁䅍睢畂䡁䅙党畂䝁䅫党畂䡁䅑䅢㕂䍁䅁䅢療䝁䅍兙あ䝁䅕䅚杁䝁䅅杢歂䍁䅁督求䝁䅍兤祂䝁䅕䅉穂䡁䅑睢祂䝁䅅睚求䍁䅁兤畂䝁䅫䅤穂䍁䅁兙橂䡁䅉睢穂䡁䅍䅉あ䝁䅧党杁䝁䅍睢ㅂ䝁䄴䅤祂䡁䅫䅌杁䝁䅫杢橂䝁䅷兤歂䝁䅫杢湂䍁䅁杙療䝁䅅䅤杁䡁䅍䅤療䡁䅉兙湂䝁䅕䅌杁䙁䅉杖杁䡁䅍䅤療䡁䅉兙湂䝁䅕䅉桂䝁䄴䅚杁䝁䅉兤穂䝁䅫杢求䡁䅍督杁䡁䅍䅤療䡁䅉兙湂䝁䅕杌杁䕁䅫䅤杁䝁䅫督杁䡁䅑䅡求䍁䅁䅢桂䡁䅉睚求䡁䅍䅤杁䝁䄸䅣求䡁䅉兙あ䝁䄸杣杁䝁䄸杚杁䡁䅍党獂䝁䅙兌穂䡁䅑睢祂䝁䅅睚求䍁䅁䅣祂䝁䄸䅣求䡁䅉䅤灂䝁䅕督杁䝁䅫杢杁䡁䅑䅡求䍁䅁兖畂䝁䅫䅤求䝁䅑䅉呂䡁䅑兙あ䝁䅕督畁䅁䅁桏䅕䡁义䅁䙂䡁䅧䅤祂䝁䅕兢求䍁䅁杔求䡁䅑睤療䡁䅉睡穂䍁䅷䅉䩂䝁䄴睙畁䍁䅁䅣祂䝁䄸杤灂䝁䅑党穂䍁䅁督療䝁䅙䅤㍂䝁䅅杣求䍁䄰䅚祂䝁䅫杤求䝁䄴䅉畂䝁䅕䅤㍂䝁䄸杣牂䝁䅫杢湂䍁䅁督療䝁䅷兤あ䝁䅫睢畂䡁䅍䅉㍂䝁䄸杣獂䝁䅑睤灂䝁䅑党畁䍁䅁兓あ䍁䅁䅚求䡁䅍兡湂䝁䄴督獁䍁䅁䅚求䡁䅙党獂䝁䄸䅣穂䍁䅷䅉桂䝁䄴䅚杁䝁䄰兙畂䡁䅕杚桂䝁䅍䅤ㅂ䡁䅉党穂䍁䅁睤灂䡁䅉党歂䍁䅷䅉㍂䝁䅫杣求䝁䅷党穂䡁䅍䅌杁䝁䅅杢歂䍁䅁督療䝁䅙䅤㍂䝁䅅杣求䍁䄰䅚求䝁䅙兡畂䝁䅕䅚杁䡁䅣兡歂䝁䅕䅉桂䡁䅉党桂䍁䄰杢求䡁䅑睤療䡁䅉睡杁䝁䅫杢浂䡁䅉兙穂䡁䅑杣ㅂ䝁䅍䅤ㅂ䡁䅉党杁䝁䅕兣ㅂ䝁䅫䅣瑂䝁䅕杢あ䍁䄴䅉啂䝁䅧党杁䝁䅍睢瑂䡁䅁兙畂䡁䅫䅉療䝁䅙杚求䡁䅉督杁䕁䅕䅥あ䡁䅉党瑂䝁䅕睑獂䝁䄸兤歂䍁䅁兓剂䍁䅷䅉桂䝁䄴䅉乂䕁䅷睌䉂䕁䅫䅉睂䝁䄸睤求䡁䅉党歂䍁䅷䅉㍂䝁䅫杣求䝁䅑䅌杁䝁䅅杢歂䍁䅁睤灂䡁䅉党獂䝁䅕督穂䍁䅁睙獂䝁䄸兤歂䍁䅁杢求䡁䅑睤療䡁䅉睡杁䝁䄰兙畂䝁䅅睚求䝁䄰党畂䡁䅑䅉穂䝁䄸䅢ㅂ䡁䅑兡療䝁䄴䅉あ䝁䅧兙あ䍁䅁睢浂䝁䅙党祂䡁䅍䅉桂䝁䅑杤桂䝁䄴睙求䝁䅑䅉㉂䝁䅫督灂䝁䅉兡獂䝁䅫䅤㕂䍁䅁兙畂䝁䅑䅉橂䝁䄸杢あ䡁䅉睢獂䍁䅁睢㉂䝁䅕杣杁䡁䅕督求䡁䅉督獁䍁䅁䅚求䡁䅙兡橂䝁䅕督獁䍁䅁兙畂䝁䅑䅉桂䡁䅁䅣獂䝁䅫睙桂䡁䅑兡療䝁䄴督㝁䍁䅁兒㑂䡁䅑杣求䝁䄰党䑂䝁䅷睢ㅂ䝁䅑䅉䩂䙁䅅䅉呁䍉䅁睕灂䡁䅑党杁䕁䅕杢湂䝁䅫杢求䍁䅁䅤潂䝁䅅䅤杁䡁䅁杣療䡁䅙兡歂䝁䅕督杁䡁䅑兙穂䝁䅳䅉桂䡁䅕䅤療䝁䄰兙あ䝁䅫睢畂䍁䅷䅉桂䝁䅍睙求䡁䅍督杁䝁䅍睢畂䡁䅑杣療䝁䅷䅌杁䝁䅣杣桂䝁䄴兤獂䝁䅅杣杁䡁䅙兡穂䝁䅫杙灂䝁䅷兡あ䡁䅫䅉㍂䝁䅫䅤潂䍁䅁杣求䝁䅅䅢瑁䡁䅑兡瑂䝁䅕䅉桂䝁䄴兙獂䡁䅫䅤灂䝁䅍督杁䝁䅅杢歂䍁䅁兢ㅂ䝁䅷䅤灂䍁䄰杤求䝁䄴䅚療䡁䅉䅉歂䝁䅕杤灂䝁䅍党杁䝁䄰兙畂䝁䅅睚求䝁䄰党畂䡁䅑睏杁䝁䅅杢歂䍁䅁兒㑂䡁䅑杣求䝁䄰党䑂䝁䅷睢ㅂ䝁䅑䅉䩂䙁䅅䅉䙂䡁䅍督求䝁䄴䅤灂䝁䅅䅢穂䍁䅁睢浂䝁䅙党祂䡁䅍䅉塂䕁䅫䅕呂䍁䅷䅉獂䝁䄸睙桂䡁䅑兡療䝁䄴䅉穂䝁䅕杣㉂䝁䅫睙求䡁䅍䅌杁䕁䅫睢啂䍁䅷䅉桂䝁䄴䅚杁䝁䅣兤求䡁䅍䅤杁䝁䄰兙畂䝁䅅睚求䝁䄰党畂䡁䅑䅉穂䝁䅕杣㉂䝁䅫睙求䡁䅍杌杁䕁䅫䅤杁䝁䅅䅢穂䝁䄸䅉睂䡁䅉睢㉂䝁䅫䅚求䡁䅍䅉㍂䝁䅫杣求䝁䅷党穂䡁䅍䅉獂䝁䄸睙桂䝁䅷䅉桂䡁䅉党桂䍁䅁杢求䡁䅑睤療䡁䅉睡穂䍁䅁兙橂䝁䅍党穂䡁䅍䅉睂䝁䄸兡畂䡁䅑䅉睂䡁䅉睢歂䡁䅕睙あ䡁䅍睏杁䕁䅕䅥あ䡁䅉党瑂䝁䅕睕㍂䝁䅫䅤橂䝁䅧兡畂䝁䅣䅉睂䝁䄸杣あ䝁䅙睢獂䝁䅫睢杁䡁䅑䅡桂䡁䅑䅉灂䝁䄴睙獂䡁䅕䅚求䡁䅍䅉桂䝁䅍睙求䡁䅍督杁䝁䅕䅚湂䝁䅕䅉睂䡁䅉睢歂䡁䅕睙あ䡁䅍䅌杁䡁䅣䅡灂䝁䅍䅡杁䝁䄸杚浂䝁䅕杣杁䝁䅍睢畂䝁䄴党橂䡁䅑兡療䝁䄴䅉穂䡁䅁党求䝁䅑督杁䡁䅁䅡㕂䡁䅍兡橂䝁䅅䅢杁䡁䅁杣求䡁䅍党畂䡁䅑兙あ䝁䅫睢畂䡁䅍䅉桂䝁䅷睢畂䝁䅣䅉㍂䝁䅫䅤潂䍁䅁睢睂䡁䅑兡療䝁䄴督杁䡁䅑睢杁䝁䅑党獂䝁䅫杤求䡁䅉䅉䙂䡁䅑䅡求䡁䅉杢求䡁䅑䅉療䡁䅉䅉橂䝁䄸杢㉂䝁䅕杣湂䝁䅕杢橂䝁䅕兌浂䡁䅉兡求䝁䄴䅚獂䡁䅫䅉兂䝁䄸睤求䡁䅉兌療䡁䅙党祂䍁䄰兒あ䝁䅧党祂䝁䄴党あ䍁䅁䅋兂䕁䄸兒灁䍁䅷䅉灂䝁䄴睙獂䡁䅕䅚灂䝁䄴睚杁䝁䅧兡湂䝁䅧兌睂䝁䄸睤求䡁䅉䅉ㅂ䝁䄴兡㉂䝁䅕杣穂䝁䅅䅢杁䙁䅁睔䙂䑁䅳䅉䙂䡁䅧䅤祂䝁䅕兢求䕁䅍䅢療䡁䅕䅚杁䙁䅍䅒瑁䙁䅣兑佂䍁䅷䅉桂䍁䅁督療䝁䅙䅤㍂䝁䅅杣求䍁䄰䅚求䝁䅙兡畂䝁䅕䅚杁䡁䅣兡歂䝁䅕䅉桂䡁䅉党桂䍁䅁杢求䡁䅑睤療䡁䅉睡穂䍁䅁督療䝁䅷兤あ䝁䅫睢畂䍁䅁睢浂䝁䅙党祂䡁䅍䅉桂䝁䄴䅉桂䝁䅷䅢瑁䝁䅫杢橂䝁䅷兤穂䝁䅫杤求䍁䅁督ㅂ䝁䅉督橂䡁䅉兡睂䡁䅑兡療䝁䄴䅌杁䡁䅣䅡灂䝁䅍䅡杁䝁䅫杢橂䝁䅷兤歂䝁䅕督杁䝁䅧兙祂䝁䅑睤桂䡁䅉党獁䍁䅁䅤潂䝁䅕䅉橂䝁䅷睢ㅂ䝁䅑兌楂䝁䅅督求䝁䅑䅉呂䕁䅑兌塂䕁䅅杔杁䡁䅍党祂䡁䅙兡橂䝁䅕䅌杁䡁䅍兤睂䡁䅁睢祂䡁䅑䅉桂䝁䄴䅚杁䝁䄰兙灂䝁䄴䅤求䝁䄴兙畂䝁䅍党獁䍁䅁兙畂䝁䅑䅉橂䡁䅕督あ䝁䄸兢求䡁䅉䅉穂䡁䅕睙橂䝁䅕督穂䍁䅁督ㅂ䡁䅁䅣療䡁䅉䅤㝁䍁䅁兙湂䝁䅣杣求䝁䅣兙あ䝁䅫睢畂䍁䄸睙療䡁䅉党杁䡁䅍睤灂䡁䅑睙潂䝁䅕督杁䝁䅑党穂䝁䅫睚畂䝁䅕䅚杁䡁䅑睢杁䝁䅅䅚歂䡁䅉党穂䡁䅍䅉桂䝁䅣睚祂䝁䅕睚桂䡁䅑兡療䝁䄴䅌杁䡁䅑睢睂䍁䄰睢浂䍁䄰杣桂䝁䅍睡獁䍁䅁兙畂䝁䅑䅉橂䝁䅅兢睂䡁䅕督杁䝁䅍睢祂䝁䅕䅉求䝁䄴杤灂䡁䅉睢畂䝁䄰党畂䡁䅑督㝁䍁䅁兙畂䝁䅑䅉歂䝁䅅䅤桂䍁䅁睙求䝁䄴䅤求䡁䅉䅉穂䡁䅣兡あ䝁䅍䅡求䡁䅍䅉桂䝁䄴䅚杁䡁䅉睢ㅂ䡁䅑党祂䡁䅍杌杁䕁䅫杢杁䝁䅅䅚歂䝁䅫䅤灂䝁䄸杢獁䍁䅁䅤潂䝁䅕䅉橂䝁䄸兢睂䝁䅅杢㕂䍁䅁睢浂䝁䅙党祂䡁䅍䅉橂䝁䅷睢ㅂ䝁䅑䅉畂䝁䅅䅤灂䡁䅙党杁䡁䅁䅢桂䡁䅑杚療䡁䅉兢穂䍁䅁兙畂䝁䅑䅉桂䡁䅁䅣獂䝁䅫睙桂䡁䅑兡療䝁䄴督杁䝁䅙睢祂䍁䅁督求䡁䅉杤灂䝁䅍党杁䡁䅁杣療䡁䅙兡歂䝁䅕杣穂䑁䅳䅉桂䝁䄴䅚杁䝁䅍兤穂䡁䅑睢瑂䝁䅕杣杁䡁䅍兤睂䡁䅁睢祂䡁䅑䅉桂䝁䄴䅚杁䡁䅍党祂䡁䅙兡橂䝁䅕督畁䍁䅁兓あ䍁䅁兢桂䡁䅉睡求䡁䅑督杁䝁䅅杢歂䍁䅁督求䝁䅷䅢穂䍁䅁兡あ䡁䅍䅉睂䡁䅉睢歂䡁䅕睙あ䡁䅍䅉あ䝁䅧杣療䡁䅕睚潂䍁䅁䅚灂䡁䅍䅤祂䝁䅫杙ㅂ䡁䅑睢祂䡁䅍䅌杁䡁䅉党穂䝁䅕䅢獂䝁䅕杣穂䍁䅷䅉桂䝁䄴䅚杁䝁䅙兡求䝁䅷䅚杁䡁䅍兙獂䝁䅕督杁䝁䄸杣湂䝁䅅杢灂䡁䅯兙あ䝁䅫睢畂䡁䅍䅉あ䝁䄸䅉潂䝁䅕兙獂䡁䅑䅡橂䝁䅅杣求䍁䅷䅉求䝁䅑兤橂䝁䅅䅤灂䝁䄸杢獁䍁䅁睚療䡁䅙党祂䝁䄴兢求䝁䄴䅤獁䍁䅁兢桂䝁䄴兤浂䝁䅅睙あ䡁䅕杣灂䝁䄴睚獁䍁䅁杣求䡁䅑兙灂䝁䅷䅌杁䝁䅅杢歂䍁䅁䅡療䡁䅍䅣灂䡁䅑兙獂䝁䅫䅤㕂䍁䅁兢桂䡁䅉睡求䡁䅑督畁䍁䅁䅖潂䝁䅕䅉橂䝁䄸兢睂䝁䅅杢㕂䍁䅁睤桂䡁䅍䅉灂䝁䄴睙療䡁䅉䅣療䡁䅉兙あ䝁䅕䅚杁䝁䅫杢杁䑁䅅兏㕁䑁䅙䅉桂䝁䄴䅚杁䝁䅫督杁䝁䅧党桂䝁䅑兣ㅂ䝁䅅杣あ䝁䅕杣求䝁䅑䅉灂䝁䄴䅉乂䝁䄸杣祂䝁䅫督㉂䝁䅫䅢獂䝁䅕䅌杁䕁䄴睢祂䡁䅑䅡杁䕁䅍兙祂䝁䄸䅢灂䝁䄴兙畁䅁䅁硪䅙䭁䥙䅁䙂䡁䅧䅥療䝁䄴䅉乂䝁䄸杙灂䝁䅷䅉䑂䝁䄸杣睂䝁䄸杣桂䡁䅑兡療䝁䄴䅉求䝁䄴睚桂䝁䅣党穂䍁䅁兡畂䍁䅁䅤潂䝁䅕䅉求䡁䅧䅣獂䝁䄸杣桂䡁䅑兡療䝁䄴䅉桂䝁䄴䅚杁䡁䅁杣療䝁䅑兤橂䡁䅑兡療䝁䄴䅉療䝁䅙䅉橂䡁䅉兤歂䝁䅕䅉療䝁䅫䅢杁䝁䅅杢歂䍁䅁杢桂䡁䅑兤祂䝁䅅䅢杁䝁䅣兙穂䍁䅁兡畂䍁䅁䅤潂䝁䅕䅉噂䝁䄴兡あ䝁䅕䅚杁䙁䅍䅤桂䡁䅑党穂䍁䅁兙畂䝁䅑䅉灂䝁䄴䅤求䡁䅉杢桂䡁䅑兡療䝁䄴兙獂䝁䅷入畁䍁䅁兓あ䍁䅁睢睂䝁䅕杣桂䡁䅑党穂䍁䅁䅤潂䡁䅉睢ㅂ䝁䅣䅡杁䙁䅕䅣穂䡁䅑杣求䝁䅅兢獁䍁䅁兒畂䝁䅕杣湂䡁䅫䅉兂䡁䅉睢歂䡁䅕睙あ䡁䅍䅌杁䕁䅍䅡求䝁䄰兡橂䝁䅅䅢杁䙁䅁杣療䝁䅑兤橂䡁䅑督獁䍁䅁兙畂䝁䅑䅉呂䡁䅁党橂䝁䅫兙獂䡁䅑入杁䙁䅁杣療䝁䅑兤橂䡁䅑督杁䡁䅍党湂䝁䄰党畂䡁䅑督畁䍁䅁䅖潂䝁䅕䅉噂䡁䅁督あ䡁䅉党桂䝁䄰䅉穂䝁䅕睚瑂䝁䅕杢あ䍁䅁党㑂䡁䅁䅢療䡁䅉党穂䍁䅁杚療䡁䅉䅉桂䝁䄴䅚杁䡁䅁杣療䝁䅑兤橂䝁䅕督杁䝁䅍杣ㅂ䝁䅑党杁䝁䄸兡獂䍁䅁兙畂䝁䅑䅉畂䝁䅅䅤ㅂ䡁䅉兙獂䍁䅁睚桂䡁䅍杌杁䙁䅑䅡求䍁䅁兒畂䝁䅕杣湂䡁䅫䅉兂䡁䅉睢歂䡁䅕睙あ䡁䅍䅉穂䝁䅕睚瑂䝁䅕杢あ䍁䅁睢浂䝁䅙党祂䡁䅍䅉浂䡁䅕党獂䡁䅍䅌杁䝁䅅杣療䝁䄰兙あ䝁䅫睙穂䍁䅷䅉桂䝁䄴䅚杁䝁䅍兙あ䝁䅅䅢㕂䡁䅍䅤穂䍁䅷䅉桂䡁䅍䅉㍂䝁䅕䅢獂䍁䅁兙穂䍁䅁䅢灂䝁䅍党畂䡁䅍兡畂䝁䅣䅉穂䝁䅕杣㉂䝁䅫睙求䡁䅍杌杁䕁䅫䅤杁䡁䅍党獂䝁䅷督杁䝁䅫䅤穂䍁䅁䅣祂䝁䄸䅚ㅂ䝁䅍䅤穂䍁䅁兤畂䝁䅑党祂䍁䅁䅤潂䝁䅕䅉䙂䡁䅧䅥療䝁䄴䅌杁䕁䅕督穂䝁䄸䅌杁䝁䅅杢歂䍁䅁兔療䝁䅉兡獂䍁䅁杙祂䝁䅅杢歂䡁䅍杌杁䙁䅑䅡求䍁䅁睑潂䝁䅕兢灂䝁䅍兙獂䍁䅁䅕祂䝁䄸䅚ㅂ䝁䅍䅤穂䍁䅁督求䝁䅣兢求䝁䄴䅤杁䝁䄰兙畂䡁䅕杚桂䝁䅍䅤ㅂ䡁䅉党穂䍁䅁兙畂䝁䅑䅉瑂䝁䅅杣牂䝁䅕䅤穂䍁䅁䅣求䡁䅑杣療䝁䅍䅡求䝁䄰兡橂䝁䅅䅢穂䍁䅁兡畂䝁䅍䅢ㅂ䝁䅑兡畂䝁䅣䅉療䝁䅷党浂䝁䅫杢穂䍁䅷䅉睂䝁䄸䅢㕂䝁䄸䅢求䝁䅙兡畂䡁䅍䅌杁䝁䅅杢歂䍁䅁兡畂䡁䅑党祂䝁䄰党歂䝁䅫兙あ䝁䅕督畁䍁䅁䅖潂䝁䅕䅉呂䡁䅁党橂䝁䅫兙獂䡁䅑入杁䙁䅁杣療䝁䅑兤橂䡁䅑督杁䡁䅍党湂䝁䄰党畂䡁䅑䅉療䝁䅙杚求䡁䅉督杁䡁䅁党祂䝁䅙睢祂䝁䄰兙畂䝁䅍党杁䡁䅁杣療䝁䅑兤橂䡁䅑督獁䍁䅁兡畂䝁䅍䅢ㅂ䝁䅑兡畂䝁䅣䅉獂䡁䅕杙祂䝁䅫睙桂䝁䄴䅤穂䍁䅷䅉楂䝁䅅督求䡁䅍䅤療䝁䅍睡穂䍁䅷䅉㍂䝁䅅䅥求䡁䅍䅌杁䡁䅍入畂䡁䅑䅡求䡁䅑兡橂䡁䅍䅌杁䝁䅕䅢桂䡁䅍䅤療䝁䄰党祂䡁䅍䅌杁䝁䅅杢歂䍁䅁杣求䡁䅍兡畂䡁䅍杌杁䙁䅑䅡求䍁䅁睙療䝁䄰䅣桂䝁䄴入杁䝁䅅䅢穂䝁䄸䅉灂䝁䄴杤療䝁䅷杤求䡁䅍䅉灂䝁䄴䅉あ䝁䅧党杁䝁䄰兙畂䡁䅕杚桂䝁䅍䅤ㅂ䡁䅉兡畂䝁䅣䅌杁䡁䅑杣桂䝁䅑党獁䍁䅁䅤祂䝁䅅杢穂䡁䅁睢祂䡁䅑䅌杁䝁䅅杢歂䍁䅁督桂䝁䅷党杁䝁䄸杚杁䝁䅍杣ㅂ䝁䅑党杁䝁䄸兡獂䍁䅷䅉畂䝁䅅䅤ㅂ䡁䅉兙獂䍁䅁睚桂䡁䅍䅌杁䡁䅁党あ䡁䅉睢獂䝁䅕兤瑂䍁䅁䅣祂䝁䄸䅚ㅂ䝁䅍䅤穂䍁䅷䅉睂䝁䅕䅤祂䝁䄸睙潂䝁䅕兢灂䝁䅍兙獂䡁䅍䅌杁䝁䅅杢歂䍁䅁睢あ䝁䅧党祂䍁䅁督睂䝁䅕睙灂䝁䅅䅢あ䡁䅫䅉睂䡁䅉睢歂䡁䅕睙あ䡁䅍睏杁䝁䅅杢歂䍁䅁䅣ㅂ䡁䅉督ㅂ䝁䅫䅤杁䝁䅷睢㍂䝁䅕杣瑁䝁䅕兢灂䡁䅍督灂䝁䄸杢杁䝁䅉兤穂䝁䅫杢求䡁䅍督杁䝁䄸䅣睂䝁䄸杣あ䡁䅕杢灂䡁䅑兡求䡁䅍䅌杁䝁䅫杢橂䝁䅷兤歂䝁䅫杢湂䍁䅁睙桂䡁䅉杙療䝁䄴䅉橂䝁䅅䅣あ䡁䅕杣求䍁䅁兙畂䝁䅑䅉穂䡁䅑睢祂䝁䅅睚求䍁䅷䅉潂䡁䅫䅚祂䝁䄸睚求䝁䄴䅌杁䝁䅷睢㍂䝁䅕杣瑁䝁䅕兢灂䡁䅍督灂䝁䄸杢杁䝁䅙兤求䝁䅷督獁䍁䅁兙畂䝁䅑䅉獂䝁䅫䅤潂䝁䅫兤瑂䍁䄴䅉䙂䡁䅧䅥療䝁䄴䅉乂䝁䄸杙灂䝁䅷䅉䑂䝁䄸杣睂䝁䄸杣桂䡁䅑兡療䝁䄴䅉㍂䝁䅅督杁䝁䅙睢ㅂ䝁䄴䅚求䝁䅑䅉灂䝁䄴䅉硁䑁䅧睎睁䍁䅁兙畂䝁䅑䅉灂䡁䅍䅉楂䝁䅅督求䝁䅑䅉灂䝁䄴䅉呂䡁䅁杣灂䝁䄴睚獁䍁䅁䅖求䡁䅧兙穂䍁䄴䅁元杆䅁䅂䅁䕁䅙䅁桁睁䅁䅫䅯䕁䅙杌佂䍁䄴村畁䍁䅁睑療䡁䅉䅣療䡁䅉兙あ䝁䅫睢畂䍁䅷䅉桂䍁䅁杙桂䝁䄴睡杁䝁䅅杢歂䍁䅁杚灂䝁䄴兙畂䝁䅍兡桂䝁䅷䅉潂䝁䄸䅢歂䝁䅫杢湂䍁䅁睙療䝁䄰䅣桂䝁䄴入獁䍁䅁䅣祂䝁䄸杤灂䝁䅑党穂䍁䅁兙杁䡁䅉兙畂䝁䅣党杁䝁䄸杚杁䝁䅙兡畂䝁䅅杢橂䝁䅫兙獂䍁䅁䅣祂䝁䄸䅚ㅂ䝁䅍䅤穂䍁䅁兙畂䝁䅑䅉穂䝁䅕杣㉂䝁䅫睙求䡁䅍䅉睂䡁䅉兡瑂䝁䅅杣灂䝁䅷入杁䡁䅑睢杁䝁䅍睢畂䡁䅍兤瑂䝁䅕杣穂䍁䅷䅉橂䝁䄸杣睂䝁䄸杣桂䡁䅑兡療䝁䄴督獁䍁䅁睚療䡁䅙党祂䝁䄴兢求䝁䄴䅤穂䍁䅷䅉桂䝁䄴䅚杁䡁䅍兢桂䝁䅷䅢瑁䍁䅁䅤療䍁䅁兢求䝁䅑兡ㅂ䝁䄰兌穂䝁䅫来求䝁䅑䅉楂䡁䅕督灂䝁䄴党穂䡁䅍党穂䍁䅁兡畂䍁䅁䅤潂䝁䅕䅉噂䝁䄴兡あ䝁䅕䅚杁䙁䅍䅤桂䡁䅑党穂䍁䄴䅉啂䝁䅧党杁䝁䅍睢瑂䡁䅁兙畂䡁䅫䅉療䡁䅁党祂䝁䅅䅤求䡁䅍䅉あ䝁䅧杣療䡁䅕睚潂䍁䅁䅤潂䡁䅉党求䍁䅁督求䝁䅣兢求䝁䄴䅤穂䑁䅯䅉䑂䝁䄸兢瑂䡁䅕杢灂䡁䅑入杁䕁䅉兙畂䝁䅳兡畂䝁䅣䅌杁䙁䅣党桂䝁䅷䅤潂䍁䅁兔桂䝁䄴兙湂䝁䅕兢求䝁䄴䅤獁䍁䅁兙畂䝁䅑䅉䩂䝁䄴督ㅂ䡁䅉兙畂䝁䅍党畁䍁䅁䅖潂䝁䅕䅉䑂䝁䄸兢瑂䡁䅕杢灂䡁䅑入杁䕁䅉兙畂䝁䅳兡畂䝁䅣䅉穂䝁䅕睚瑂䝁䅕杢あ䍁䅁睢浂䝁䅙党祂䡁䅍䅉橂䝁䄸兢瑂䝁䅕杣橂䝁䅫兙獂䍁䅁兙畂䝁䅑䅉橂䝁䄸杢穂䡁䅕兢求䡁䅉䅉楂䝁䅅杢牂䝁䅫杢湂䍁䅁督求䡁䅉杤灂䝁䅍党穂䍁䅷䅉灂䝁䄴睙獂䡁䅕䅚灂䝁䄴睚杁䝁䅍睢祂䡁䅁睢祂䝁䅅䅤求䍁䅁兙畂䝁䅑䅉穂䝁䄰兙獂䝁䅷䅉楂䡁䅕督灂䝁䄴党穂䡁䅍䅉楂䝁䅅杢牂䝁䅫杢湂䍁䅷䅉灂䝁䄴杤求䡁䅍䅤瑂䝁䅕杢あ䍁䅁杣求䝁䅅䅢杁䝁䅕督あ䝁䅅䅤求䍁䅁杚灂䝁䄴兙畂䝁䅍兡畂䝁䅣䅌杁䝁䅉兤穂䝁䅫杢求䡁䅍督杁䝁䅍杣求䝁䅑兡あ䍁䅷䅉橂䝁䅅䅣灂䡁䅑兙獂䍁䅁兢桂䡁䅉睡求䡁䅑䅌杁䝁䅅杢歂䍁䅁䅢求䝁䅅督求䍁䅁杚灂䝁䄴兙畂䝁䅍兡畂䝁䅣䅉穂䝁䅕杣㉂䝁䅫睙求䡁䅍杌杁䕁䅫䅤杁䝁䅅䅢穂䝁䄸䅉睂䡁䅉睢㉂䝁䅫䅚求䡁䅍䅉橂䝁䄸杢穂䡁䅕兢求䡁䅉䅉楂䝁䅅杢牂䝁䅫杢湂䍁䅁䅣祂䝁䄸䅚ㅂ䝁䅍䅤穂䍁䅁兙畂䝁䅑䅉穂䝁䅕杣㉂䝁䅫睙求䡁䅍䅌杁䡁䅍兤橂䝁䅧䅉桂䡁䅍䅉歂䝁䅕䅣療䡁䅍兡あ䍁䅁䅣祂䝁䄸䅚ㅂ䝁䅍䅤穂䍁䅷䅉瑂䝁䄸杣あ䝁䅣兙湂䝁䅕䅉桂䝁䄴䅚杁䝁䅍睢畂䡁䅍兤瑂䝁䅕杣杁䝁䅷党畂䝁䅑兡畂䝁䅣䅉穂䝁䅕杣㉂䝁䅫睙求䡁䅍䅌杁䝁䅅杢歂䍁䅁兢療䝁䅉兡獂䝁䅕䅉桂䝁䄴䅚杁䝁䄸杢獂䝁䅫杢求䍁䅁杙桂䝁䄴睡灂䝁䄴睚杁䡁䅍党祂䡁䅙兡橂䝁䅕督畁䍁䅁䅖潂䝁䅕䅉塂䝁䅕兙獂䡁䅑䅡杁䕁䄰兙畂䝁䅅睚求䝁䄰党畂䡁䅑䅉穂䝁䅕睚瑂䝁䅕杢あ䍁䅁䅣祂䝁䄸杤灂䝁䅑党穂䍁䅁䅣求䡁䅉督療䝁䄴兙獂䍁䅁兙畂䝁䅑䅉橂䝁䄸杣睂䝁䄸杣桂䡁䅑党杁䝁䅙兡歂䡁䅕睙灂䝁䅅杣㕂䍁䅁督求䡁䅉杤灂䝁䅍党穂䍁䅁睙療䝁䄰䅣祂䝁䅫督灂䝁䄴睚杁䝁䅅䅚瑂䝁䅫杢灂䡁䅍䅤祂䝁䅅䅤灂䝁䄸杢杁䝁䄸杚杁䝁䅑党橂䝁䅕䅚求䝁䄴䅤杁䝁䅅杢歂䍁䅁䅤祂䡁䅕督あ䍁䅁党穂䡁䅑兙あ䝁䅕督㝁䍁䅁兙畂䝁䅑䅉穂䝁䅕睙ㅂ䡁䅉兡あ䝁䅫党穂䍁䅁杙祂䝁䄸睡求䡁䅉兙湂䝁䅕䅉桂䝁䄴䅚杁䝁䅫杢㉂䝁䅕督あ䝁䄰党畂䡁䅑䅉桂䝁䅑杤灂䡁䅍睢祂䡁䅫䅉穂䝁䅕杣㉂䝁䅫睙求䡁䅍䅌杁䝁䄰兤あ䡁䅕兙獂䍁䅁杚ㅂ䝁䄴䅚穂䍁䅷䅉桂䝁䄴䅚杁䝁䅅杢畂䡁䅕兡あ䝁䅫党穂䍁䄴䅉啂䝁䅧党杁䕁䅫杢穂䡁䅕杣桂䝁䄴睙求䍁䅁督求䝁䅣兢求䝁䄴䅤杁䝁䅍睢瑂䡁䅁杣灂䡁䅍党穂䍁䅁睙療䝁䄰兢求䡁䅉睙灂䝁䅅䅢杁䝁䅅杢歂䍁䅁䅣求䡁䅉督療䝁䄴兙獂䍁䅁兡畂䡁䅍兤祂䝁䅅杢橂䝁䅕䅌杁䝁䅅杢歂䍁䅁杣求䝁䅫杢穂䡁䅕杣桂䝁䄴睙求䍁䅁䅣祂䝁䄸䅚ㅂ䝁䅍䅤穂䍁䅷䅉桂䡁䅍䅉㍂䝁䅕䅢獂䍁䅁兙穂䍁䅁兢求䡁䅯来桂䝁䄴兡畂䝁䅕䅉浂䝁䅫杢桂䝁䄴睙灂䝁䄴睚杁䝁䄸䅣あ䝁䅫睢畂䡁䅍䅉浂䝁䄸杣杁䡁䅍兢桂䝁䅷䅢瑁䍁䅁䅤療䍁䅁兢求䝁䅑兡ㅂ䝁䄰兌穂䝁䅫来求䝁䅑䅉楂䡁䅕督灂䝁䄴党穂䡁䅍党穂䍁䄴䅉啂䝁䅧党杁䝁䅍睢瑂䡁䅁兙畂䡁䅫䅉療䡁䅁党祂䝁䅅䅤求䡁䅍䅉橂䝁䄸兢瑂䡁䅕杢灂䡁䅑入杁䝁䅉兙畂䝁䅳兡畂䝁䅣䅉楂䡁䅉兙畂䝁䅍䅡求䡁䅍䅉灂䝁䄴䅉兂䝁䅕杢畂䡁䅍入獂䡁䅙兙畂䝁䅫兙獁䍁䅁睔潂䝁䅫睢獁䍁䅁兔桂䡁䅉入獂䝁䅅杢歂䍁䅷䅉塂䝁䅕督あ䍁䅁杖灂䡁䅉睚灂䝁䄴兡桂䍁䅷䅉佂䝁䄸杣あ䝁䅧䅉䑂䝁䅅杣療䝁䅷兡畂䝁䅅䅌杁䙁䅍睢ㅂ䡁䅑䅡杁䕁䅍兙祂䝁䄸䅢灂䝁䄴兙獁䍁䅁睖桂䡁䅍䅡灂䝁䄴睚あ䝁䄸杢獁䍁䅁䅒畁䕁䅍杌獁䍁䅁兙畂䝁䅑䅉坂䝁䅫杣湂䝁䅫杢灂䝁䅅杌杁䕁䅙杌佂䍁䄴村畁䍁䅁睑療䡁䅉䅣療䡁䅉兙あ䝁䅫睢畂䍁䅁睤桂䡁䅍䅉浂䝁䄸兤畂䝁䅑党歂䍁䅁兡畂䍁䅁免㑁䑁䅙䅎杁䝁䅅杢歂䍁䅁兡穂䍁䅁䅡求䝁䅅䅚硂䡁䅕兙祂䡁䅑党祂䝁䅕䅚杁䝁䅫杢杁䙁䅁兡あ䡁䅑督楂䡁䅕杣湂䝁䅧䅌杁䙁䅁党畂䝁䄴督㕂䝁䅷杤桂䝁䄴兡桂䍁䄴䅁䱁䅆䅁䅳䅳䕁䅙兎獁䍁䅁兓畂䝁䅍杌杁䡁䅁杣療䡁䅙兡歂䝁䅕督杁䝁䄰兤獂䡁䅑兡橂䝁䅷睢ㅂ䝁䅑䅉桂䡁䅁䅣獂䝁䅫睙桂䡁䅑兡療䝁䄴䅉穂䝁䅕睙ㅂ䡁䅉兡あ䡁䅫䅉桂䝁䄴䅚杁䝁䅑党獂䝁䅫杤求䡁䅉入杁䡁䅍睢獂䡁䅕䅤灂䝁䄸杢穂䍁䅁兡畂䍁䅁䅤潂䝁䅕䅉噂䝁䄴兡あ䝁䅕䅚杁䙁䅍䅤桂䡁䅑党穂䍁䅷䅉䙂䡁䅕杣療䡁䅁党獁䍁䅁䅤潂䝁䅕䅉乂䝁䅫䅚歂䝁䅷党杁䕁䅕兙穂䡁䅑䅌杁䕁䅅杚祂䝁䅫睙桂䍁䅷䅉桂䝁䄴䅚杁䡁䅑䅡求䍁䅁兑穂䝁䅫兙杁䙁䅁兙橂䝁䅫杚灂䝁䅍䅉祂䝁䅕睚灂䝁䄸杢畁䍁䅁䅖潂䝁䅕䅉橂䝁䄸兢睂䝁䅅杢㕂䉁杫督杁䝁䅑兡穂䡁䅑杣灂䝁䅉兤あ䝁䅕䅚杁䝁䅍䅢療䡁䅕䅚杁䡁䅍党祂䡁䅙兡橂䝁䅕督杁䝁䅕杢桂䝁䅉䅢求䍁䅁兡あ䡁䅍䅉橂䡁䅕督あ䝁䄸兢求䡁䅉督杁䡁䅑睢杁䝁䅑党睂䝁䅷睢㕂䍁䅷䅉穂䝁䅕睙ㅂ䡁䅉党獁䍁䅁兙畂䝁䅑䅉療䡁䅁党祂䝁䅅䅤求䍁䅁兙睂䡁䅁䅢灂䝁䅍兙あ䝁䅫睢畂䡁䅍䅉灂䝁䄴䅉桂䝁䄴入杁䝁䅅杣橂䝁䅧兡あ䝁䅕睙あ䡁䅕杣求䍁䅷䅉浂䡁䅉睢瑂䍁䅁睢畂䍁䄰䅣祂䝁䅕兢灂䡁䅍党穂䍁䅁䅤療䍁䅁䅤潂䝁䅕䅉睂䡁䅕杙獂䝁䅫睙杁䝁䅍䅢療䡁䅕䅚畁䍁䅁兓あ䍁䅁睢浂䝁䅙党祂䡁䅍䅉ㅂ䝁䄴兡浂䝁䅫党歂䍁䅷䅉穂䝁䅕睙ㅂ䡁䅉兡あ䡁䅫䅌杁䝁䄴党あ䡁䅣睢祂䝁䅳兡畂䝁䅣䅌杁䝁䅅杢歂䍁䅁兙睂䡁䅁䅢灂䝁䅍兙あ䝁䅫睢畂䍁䅁兢桂䝁䄴兙湂䝁䅕兢求䝁䄴䅤杁䡁䅍睢獂䡁䅕䅤灂䝁䄸杢穂䍁䅷䅉穂䡁䅕睙潂䍁䅁兙穂䍁䅁睤求䝁䅉䅉桂䡁䅁䅣杁䝁䅅杢歂䍁䅁兑兂䕁䅫䅉睂䡁䅉睢あ䝁䅕睙あ䝁䅫睢畂䑁䅳䅉瑂䡁䅕䅢あ䝁䅫兌橂䝁䅷睢ㅂ䝁䅑䅉畂䝁䅕䅤㍂䝁䄸杣牂䝁䅫杢湂䑁䅳䅉桂䡁䅁䅣獂䝁䅫睙桂䡁䅑兡療䝁䄴䅉歂䝁䅕䅢灂䡁䅙党祂䡁䅫䅉桂䝁䄴䅚杁䝁䅑党睂䝁䅷睢㕂䝁䄰党畂䡁䅑睏杁䝁䅑睢瑂䝁䅅兡畂䍁䅁杢桂䝁䄰党杁䡁䅍入穂䡁䅑党瑂䑁䅳䅉橂䝁䄸杢あ䝁䅕杢あ䍁䅁䅚求䝁䅷兡㉂䝁䅕杣㕂䍁䅁杢求䡁䅑睤療䡁䅉睡㝁䍁䅁兙畂䝁䅑䅉桂䡁䅁䅣獂䝁䅫睙桂䡁䅑兡療䝁䄴䅉歂䝁䅕䅣獂䝁䄸入瑂䝁䅕杢あ䍁䅁兙畂䝁䅑䅉療䡁䅉睙潂䝁䅕督あ䡁䅉兙あ䝁䅫睢畂䍁䄴䅉啂䝁䅧党杁䝁䅍睢瑂䡁䅁兙畂䡁䅫䅉桂䝁䅷督療䍁䅁䅣祂䝁䄸杤灂䝁䅑党穂䍁䅁兙睂䡁䅁䅢灂䝁䅍兙あ䝁䅫睢畂䍁䅁督求䝁䅍兤祂䝁䅫䅤㕂䍁䅁兙畂䝁䅑䅉歂䝁䅕䅢灂䡁䅙党祂䡁䅫䅉睂䡁䅉睢歂䡁䅕睙あ䡁䅍䅌杁䝁䅫杢橂䝁䅷兤歂䝁䅫杢湂䍁䅁杔䡂䕁䅫杔奂䍁䅁䅕獂䡁䅕督㝁䍁䅁杔䡂䕁䅫杔奂䍁䅁兔桂䝁䄴兙湂䝁䅕兢求䝁䄴䅤杁䙁䅍兤灂䡁䅑党㝁䍁䅁杔䡂䕁䅫杔奂䍁䅁兓畂䝁䅣杣求䡁䅍督杁䕁䅍睢畂䡁䅑杣療䝁䅷䅢求䡁䅉睏杁䕁䄴睒䩂䕁䄴䅗杁䕁䅅䅣睂䍁䅁䅕祂䝁䄸䅤求䝁䅍䅤㝁䍁䅁村䩂䕁䅣兌䩂䙁䅁䅉兂䝁䅅睙牂䝁䅅睚求䝁䅑䅉呂䝁䄸杚あ䡁䅣兙祂䝁䅕睏杁䝁䅅杢歂䍁䅁村䩂䕁䅣兌䩂䙁䅁䅉呂䡁䅫督あ䝁䅕兢穂䍁䄴䅉䩂䝁䄴䅉桂䝁䅑䅚灂䡁䅑兡療䝁䄴䅌杁䝁䅫䅤杁䡁䅁杣療䡁䅙兡歂䝁䅕督杁䝁䅅䅉祂䝁䅅杢湂䝁䅕䅉療䝁䅙䅉睂䡁䅉睢浂䝁䅕督穂䝁䅫睢畂䝁䅅䅢杁䡁䅍党祂䡁䅙兡橂䝁䅕督獁䍁䅁兡畂䝁䅍䅢ㅂ䝁䅑兡畂䝁䅣䅉瑂䝁䅅兡畂䡁䅑党畂䝁䅅杢橂䝁䅕䅌杁䝁䅍睢畂䡁䅍兤獂䡁䅑兡畂䝁䅣䅌杁䡁䅑杣桂䝁䅫杢灂䝁䄴睚獁䍁䅁兙畂䝁䅑䅉療䡁䅑䅡求䡁䅉䅉あ䝁䅕睙潂䝁䄴兡橂䝁䅅䅢杁䡁䅍兤睂䡁䅁睢祂䡁䅑䅉穂䝁䅕杣㉂䝁䅫睙求䡁䅍杌杁䕁䅙兎獁䍁䅁兓畂䝁䅍杌杁䡁䅍党獂䝁䅷督杁䝁䅫䅤穂䍁䅁䅣祂䝁䄸䅚ㅂ䝁䅍䅤穂䍁䅁䅤療䍁䅁䅢桂䡁䅉睚求䍁䅁党畂䡁䅑党祂䡁䅁杣灂䡁䅍党杁䝁䅉兤穂䝁䅫杢求䡁䅍督求䡁䅍䅌杁䡁䅁兤楂䝁䅷兡橂䍁䅁督求䝁䅍䅤療䡁䅉䅉灂䝁䄴督あ䝁䅫䅤ㅂ䡁䅑兡療䝁䄴督獁䍁䅁睚療䡁䅙党祂䝁䄴兢求䝁䄴䅤穂䍁䅷䅉桂䝁䄴䅚杁䡁䅍党祂䡁䅙兡橂䝁䅕䅉睂䡁䅉睢㉂䝁䅫䅚求䡁䅉督杁䡁䅑䅡祂䝁䄸兤湂䝁䅧䅉歂䝁䅫督あ䡁䅉兡楂䡁䅕䅤療䡁䅉督獁䍁䅁杤桂䝁䅷兤求䍁䄰兙歂䝁䅑党歂䍁䅁杣求䡁䅍党獂䝁䅷党祂䡁䅍䅌杁䝁䄰兙畂䝁䅅睚求䝁䅑䅉穂䝁䅕杣㉂䝁䅫睙求䍁䅁䅣祂䝁䄸杤灂䝁䅑党祂䡁䅍䅌杁䡁䅍入穂䡁䅑党瑂䡁䅍䅉灂䝁䄴䅤求䝁䅣杣桂䡁䅑睢祂䡁䅍䅌杁䝁䅅杢歂䍁䅁睢あ䝁䅧党祂䍁䅁兡畂䝁䅑兡祂䝁䅕睙あ䍁䅁睙潂䝁䅅杢畂䝁䅕䅢杁䡁䅁兙祂䡁䅑杢求䡁䅉督畁䍁䅁兓あ䍁䅁䅡桂䡁䅍䅉睂䝁䅅杣あ䝁䄴党祂䡁䅍䅡灂䡁䅁督杁䡁䅣兡あ䝁䅧䅉睂䡁䅕杙獂䝁䅫睙杁䝁䅍䅢療䡁䅕䅚杁䡁䅁杣療䡁䅙兡歂䝁䅕杣穂䍁䅷䅉穂䡁䅕睙潂䍁䅁兙穂䍁䅁兑瑂䝁䅅来療䝁䄴䅉塂䝁䅕杙杁䙁䅍党祂䡁䅙兡橂䝁䅕督獁䍁䅁兔灂䝁䅍杣療䡁䅍睢浂䡁䅑䅉䉂䡁䅯兤祂䝁䅕䅌杁䝁䅅杢歂䍁䅁睒療䝁䄸睚獂䝁䅕䅉䑂䝁䅷睢ㅂ䝁䅑䅉兂䝁䅷兙あ䝁䅙睢祂䝁䄰杌杁䙁䅑䅡求䍁䅁睙療䝁䄰䅣桂䝁䄴入杁䡁䅣兙穂䍁䅁杚療䡁䅉兢求䡁䅉䅢㕂䍁䅁睡畂䝁䄸睤畂䍁䅁兙穂䍁䅁杒ㅁ䍁䅁杔求䡁䅑睤療䡁䅉睡穂䍁䅷䅉䩂䝁䄴睙畁䍁䅁兙畂䝁䅑䅉橂䝁䅧兙畂䝁䅣党歂䍁䅁兡あ䡁䅍䅉畂䝁䅅兢求䍁䅁䅤療䍁䅁杒ㅁ䍁䅷䅉䩂䝁䄴睙畁䍁䅁兡畂䍁䅁杔療䡁䅙党瑂䝁䅉党祂䍁䅁杍睁䑁䅉免畁䍁䅁杒ㅁ䍁䅷䅉䩂䝁䄴睙畁䍁䅁睤桂䡁䅍䅉灂䝁䄴睙療䡁䅉䅣療䡁䅉兙あ䝁䅕䅚杁䝁䅫杢杁䑁䅅兏㕁䑁䅙䅉桂䝁䄴䅚杁䝁䅫督杁䝁䅧党桂䝁䅑兣ㅂ䝁䅅杣あ䝁䅕杣求䝁䅑䅉灂䝁䄴䅉呂䝁䅕兙あ䡁䅑䅢求䍁䅷䅉塂䝁䅅督潂䝁䅫杢湂䡁䅑睢畂䍁䄴䅁硄睅䅁权䅁䕁䅙兑佂䕁䅣䅁摄杁䅁权䅁䕁䅙兑呂䙁䅑䅁扁杁䅁杫䄰䕁䅙村杁䕁䅙兡畂䝁䅅杢橂䝁䅫兙獂䍁䅁睑療䡁䅉䅣療䡁䅉兙あ䝁䅫睢畂䍁䅁睢睂䝁䅕杣桂䡁䅑党穂䍁䅁兙穂䍁䅁兙杁䝁䅉兙畂䝁䅳䅉潂䝁䄸䅢歂䝁䅫杢湂䍁䅁睙療䝁䄰䅣桂䝁䄴入杁䝁䅙睢祂䍁䅁杒灂䡁䅉督あ䕁䅉兙畂䝁䅳䅉あ䝁䅧兙あ䍁䅁䅣祂䝁䄸杤灂䝁䅑党穂䍁䅁兙杁䡁䅍兤灂䡁䅑党杁䝁䄸杚杁䝁䅍睢瑂䝁䄰党祂䝁䅍兡桂䝁䅷䅉桂䝁䄴䅚杁䝁䅍睢畂䡁䅍兤瑂䝁䅕杣杁䝁䅉兙畂䝁䅳兡畂䝁䅣䅉穂䝁䅕杣㉂䝁䅫睙求䡁䅍䅉あ䝁䄸䅉楂䡁䅕督灂䝁䄴党穂䡁䅍党穂䍁䅷䅉睂䡁䅉睢浂䝁䅕督穂䝁䅫睢畂䝁䅅䅢穂䍁䅷䅉桂䝁䄴䅚杁䝁䅫杢歂䝁䅫杤灂䝁䅑兤桂䝁䅷督畁䍁䅁䅖潂䝁䅕䅉橂䝁䄸兢睂䝁䅅杢㕂䍁䅁睢睂䝁䅕杣桂䡁䅑党穂䍁䅁兡畂䍁䅁督求䝁䅣兢求䝁䄴䅤穂䍁䅷䅉穂䡁䅕睙潂䍁䅁兙穂䍁䅁村桂䝁䄴睡灂䝁䄴睚杁䝁䅅杢歂䍁䅁兔療䡁䅉䅤湂䝁䅅睚求䍁䄴䅉䩂䡁䅑䅉療䝁䅙杚求䡁䅉督杁䝁䅍䅡求䝁䅍睡灂䝁䄴睚獁䍁䅁䅚求䝁䄰兙畂䝁䅑䅌杁䝁䄰睢畂䝁䅕入杁䝁䄰兙祂䝁䅳党あ䍁䅷䅉桂䝁䄴䅚杁䡁䅍兙㉂䝁䅫杢湂䡁䅍䅉桂䝁䅍睙療䡁䅕杢あ䡁䅍睏杁䝁䅑党睂䝁䄸督灂䡁䅑䅉桂䝁䄴䅚杁䝁䅷党畂䝁䅑兡畂䝁䅣䅉睂䡁䅉睢歂䡁䅕睙あ䡁䅍䅉桂䝁䄴䅚杁䡁䅍党祂䡁䅙兡橂䝁䅕督杁䡁䅑睢杁䝁䅍睢祂䡁䅁睢祂䝁䅅䅤求䍁䅷䅉橂䝁䄸兢瑂䝁䅕杣橂䝁䅫兙獂䍁䅷䅉桂䝁䄴䅚杁䝁䅍睢畂䡁䅍兤瑂䝁䅕杣杁䝁䅍兤穂䡁䅑睢瑂䝁䅕杣穂䑁䅳䅉桂䝁䄴䅚杁䡁䅑兡瑂䝁䅕䅉歂䝁䅕䅣療䡁䅍兡あ䡁䅍䅉桂䝁䄴䅚杁䝁䅍党祂䡁䅑兡浂䝁䅫睙桂䡁䅑党穂䍁䅁睢浂䍁䅁䅚求䡁䅁睢穂䝁䅫䅤穂䍁䅷䅉桂䡁䅍䅉㍂䝁䅕䅢獂䍁䅁兙穂䍁䅁杣求䡁䅍兡歂䝁䅕杢あ䝁䅫兙獂䍁䅁兢療䡁䅉䅤湂䝁䅅睚求䍁䅁䅢療䝁䅅杢穂䍁䄴䅉啂䝁䅧党杁䝁䅍睢瑂䡁䅁兙畂䡁䅫䅉桂䝁䅷督療䍁䅁䅣祂䝁䄸杤灂䝁䅑党穂䍁䅁睢㍂䝁䄴党祂䍁䄰睢橂䝁䅍兤睂䝁䅫党歂䍁䅁兙畂䝁䅑䅉畂䝁䄸杢瑁䝁䄸睤畂䝁䅕杣瑁䝁䄸睙橂䡁䅕䅣灂䝁䅕䅚杁䡁䅉党桂䝁䅷䅉求䡁䅍䅤桂䡁䅑党杁䝁䅍睢瑂䝁䄰党祂䝁䅍兡桂䝁䅷䅌杁䡁䅉党穂䝁䅫䅚求䝁䄴䅤灂䝁䅅䅢杁䡁䅉党桂䝁䅷䅉求䡁䅍䅤桂䡁䅑党杁䑁䅅兌ぁ䍁䅁杚桂䝁䄰兡獂䡁䅫䅉瑂䝁䄸杣あ䝁䅣兙湂䝁䅕䅌杁䝁䄰兤獂䡁䅑兡瑁䝁䅙兙瑂䝁䅫䅢㕂䍁䅁杣求䡁䅍兡歂䝁䅕杢あ䝁䅫兙獂䍁䅷䅉橂䝁䄸兢瑂䝁䅕杣橂䝁䅫兙獂䍁䅁兙畂䝁䅑䅉灂䝁䄴䅚ㅂ䡁䅍䅤祂䝁䅫兙獂䍁䅷䅉橂䝁䄸杢穂䡁䅑杣ㅂ䝁䅍䅤灂䝁䄸杢獁䍁䅁䅢桂䝁䄴䅚杁䝁䅅睙硂䡁䅕兡穂䝁䅫䅤灂䝁䄸杢獁䍁䅁杣求䡁䅍兡歂䝁䅕杢あ䝁䅫兙獂䍁䅁䅢灂䝁䄴党穂䍁䅁睢浂䍁䅁睙祂䝁䅕䅚灂䡁䅑䅌杁䝁䅅杢歂䍁䅁䅢桂䝁䄴䅚杁䝁䅑党㉂䝁䅕䅢療䡁䅁兢求䝁䄴䅤杁䝁䅷睢桂䝁䄴督㝁䍁䅁兙畂䝁䅑䅉橂䝁䄸杢穂䡁䅕兢求䡁䅉䅉桂䝁䄴䅚杁䝁䄸䅤潂䝁䅕杣杁䝁䅷睢桂䝁䄴督獁䍁䅁督ㅂ䝁䅍䅡杁䝁䅅督杁䝁䅍兙祂䍁䅷䅉楂䝁䄸兙あ䍁䅷䅉桂䝁䄴䅚杁䝁䄸䅤潂䝁䅕杣杁䡁䅉党橂䡁䅉党桂䡁䅑兡療䝁䄴兙獂䍁䅁杤求䝁䅧兡橂䝁䅷党杁䝁䅷睢桂䝁䄴督獁䍁䅁兙穂䍁䅁睤求䝁䅷䅢杁䝁䅅督杁䝁䄰兙畂䡁䅕杚桂䝁䅍䅤ㅂ䡁䅉党歂䍁䅁䅡療䝁䄰党穂䍁䅁睤灂䡁䅑䅡療䡁䅕䅤杁䡁䅉党桂䝁䅷䅉求䡁䅍䅤桂䡁䅑党杁䝁䅅杢歂䍁䅁䅣求䡁䅉督療䝁䄴兙獂䍁䅁䅢灂䝁䄴党穂䍁䅁睢浂䍁䅁睙祂䝁䅕䅚灂䡁䅑杌杁䕁䅫杢杁䝁䅅䅚歂䝁䅫䅤灂䝁䄸杢獁䍁䅁䅤潂䝁䅕䅉橂䝁䄸兢睂䝁䅅杢㕂䍁䅁睢浂䝁䅙党祂䡁䅍䅉瑂䝁䄸杣あ䝁䅣兙湂䝁䅕䅉楂䝁䅅杢牂䝁䅫杢湂䍁䅁督求䡁䅉杤灂䝁䅍党穂䍁䅁䅤潂䡁䅉睢ㅂ䝁䅣䅡杁䝁䅫䅤穂䍁䅁杙桂䝁䄴睡杁䝁䅉杣桂䝁䄴睙潂䍁䅁杢求䡁䅑睤療䡁䅉睡杁䝁䅅杢歂䍁䅁兢療䡁䅉䅤湂䝁䅅睚求䍁䅁杙桂䝁䄴睡灂䝁䄴睚杁䝁䄸杚浂䝁䅫睙求䡁䅍䅉灂䝁䄴䅉あ䝁䅧党杁䡁䅍睢ㅂ䡁䅑䅡求䝁䅅督あ䝁䅕杣畂䍁䅁兖畂䝁䅫䅤求䝁䅑䅉呂䡁䅑兙あ䝁䅕督㝁䍁䅁䅚灂䡁䅉党橂䡁䅑兌あ䝁䄸兌橂䝁䄸杢穂䡁䅕兢求䡁䅉䅉灂䝁䄴䅤求䡁䅉杢求䡁䅑䅉歂䝁䅕䅢灂䡁䅙党祂䡁䅫䅉橂䝁䅧兙畂䝁䄴党獂䑁䅳䅉桂䝁䄴䅚杁䡁䅑杣ㅂ䡁䅍䅤獁䍁䅁兡畂䡁䅍兤祂䝁䅅杢橂䝁䅕䅌杁䝁䅅杢歂䍁䅁兡畂䡁䅙党穂䡁䅑兢求䝁䄴䅤杁䡁䅍党祂䡁䅙兡橂䝁䅕督獁䍁䅁兙穂䍁䅁睤求䝁䅷䅢杁䝁䅅督杁䝁䄸杢獂䝁䅫杢求䍁䅁兙畂䝁䅑䅉瑂䝁䄸杙灂䝁䅷党杁䝁䅉兙畂䝁䅳兡畂䝁䅣䅉穂䝁䅕杣㉂䝁䅫睙求䡁䅍杌杁䙁䅑䅡求䍁䅁睙療䝁䄰䅣桂䝁䄴入杁䝁䄸䅣求䡁䅉兙あ䝁䅕督杁䝁䅙兤獂䝁䅷兌穂䝁䅕杣㉂䝁䅫睙求䍁䅁杙桂䝁䄴睡杁䝁䅉杣桂䝁䄴睙潂䝁䅕督杁䝁䅅杢歂䍁䅁䅢灂䝁䄰兡あ䝁䅕䅚瑁䡁䅍党祂䡁䅙兡橂䝁䅕䅉楂䡁䅉兙畂䝁䅍䅡求䡁䅍䅉獂䝁䄸睙桂䡁䅑兡療䝁䄴督杁䡁䅑䅡祂䝁䄸兤湂䝁䅧睢ㅂ䡁䅑䅉啂䝁䅕杢畂䝁䅕督穂䝁䅕党獁䍁䅁杔桂䡁䅍䅡㉂䝁䅫䅢獂䝁䅕䅌杁䕁䅍䅡桂䡁䅑䅤桂䝁䄴睢療䝁䅣兙獁䍁䅁睓畂䝁䄸䅥㉂䝁䅫䅢獂䝁䅕䅌杁䕁䄰党瑂䡁䅁䅡灂䡁䅍䅌杁䕁䅯兙橂䝁䅳督療䝁䄴䅌杁䕁䅉兡祂䝁䄰兡畂䝁䅣䅡桂䝁䄰䅌杁䕁䅙䅢療䡁䅉党畂䝁䅍党獁䍁䅁䅓ㅂ䝁䄴䅤穂䡁䅙兡獂䝁䅷党獁䍁䅁兑獂䝁䅅杙桂䝁䄰兙獁䍁䅁村療䡁䅣䅢灂䝁䄴睚杁䕁䅣杣求䝁䅕杢獁䍁䅁兙畂䝁䅑䅉䱂䝁䅕杢あ䡁䅕睙牂䡁䅫睏杁䝁䅅杢歂䍁䅁兢療䡁䅉䅤湂䝁䅅睚求䍁䅁睢浂䝁䅙兡橂䝁䅕督杁䡁䅑䅡祂䝁䄸兤湂䝁䅧睢ㅂ䡁䅑䅉あ䝁䅧党杁䡁䅍睢ㅂ䡁䅑䅡求䝁䅅督あ䝁䅕杣畂䍁䅁兖畂䝁䅫䅤求䝁䅑䅉呂䡁䅑兙あ䝁䅕督畁䍁䅁䅖潂䝁䅕䅉橂䝁䄸兢睂䝁䅅杢㕂䍁䅁睤桂䡁䅍䅉浂䝁䄸杣瑂䝁䅕杣獂䡁䅫䅉牂䝁䄴睢㍂䝁䄴䅉桂䡁䅍䅉䝂䝁䅫杣穂䡁䅑䅉呂䝁䄸兤あ䝁䅧䅉䍂䝁䅅杢橂䝁䄸杣睂䍁䅷䅉䩂䝁䄴睙畁䍁䅁兙畂䝁䅑䅉橂䝁䅧兙畂䝁䅣党歂䍁䅁兡あ䡁䅍䅉畂䝁䅅兢求䍁䅁䅤療䍁䅁杒䍂䍁䅁杒灂䝁䄴兙畂䝁䅍兡桂䝁䅷䅉䑂䝁䄸杣睂䝁䄸杣桂䡁䅑兡療䝁䄴䅉灂䝁䄴䅉祁䑁䅁免㉁䍁䄴䅉䝂䕁䅉䅉䝂䝁䅫杢桂䝁䄴睙灂䝁䅅䅢杁䕁䅍睢祂䡁䅁睢祂䝁䅅䅤灂䝁䄸杢杁䡁䅣兙穂䍁䅁杚療䡁䅕杢歂䝁䅕䅚杁䝁䅫杢杁䑁䅅兏睁䑁䅙䅉桂䝁䄴䅚杁䝁䅫督杁䝁䅧党桂䝁䅑兣ㅂ䝁䅅杣あ䝁䅕杣求䝁䅑䅉灂䝁䄴䅉佂䝁䅅督潂䡁䅙兡獂䝁䅷党獁䍁䅁䅖求䝁䄴杢求䡁䅍督求䝁䅕杌䅁䩁坫䅁䭁䅁䅁杒䍂䕁䅧睕䅁䱁䑅䅁䕃杁䅁杒䑂䙁䅁䅖獁䍁䅁䅡求䝁䅅䅚硂䡁䅕兙祂䡁䅑党祂䝁䅕䅚杁䝁䅫杢杁䕁䄰兡獂䝁䅷䅉坂䝁䅅䅢獂䝁䅕入獁䍁䅁睑䉂䍁䅷䅉灂䡁䅍䅉桂䍁䅁杣求䝁䅅䅢杁䝁䅕督あ䝁䅅䅤求䍁䅁兡畂䡁䅙党穂䡁䅑兢求䝁䄴䅤杁䡁䅑杣ㅂ䡁䅍䅤杁䡁䅁杣灂䝁䄰兙祂䝁䅫䅢㕂䍁䅁党畂䝁䅣兙湂䝁䅕䅚杁䝁䅫杢杁䡁䅑䅡求䍁䅁睢㍂䝁䄴党祂䡁䅍䅡灂䡁䅁䅌杁䝁䅅睙硂䡁䅕兡穂䝁䅫䅤灂䝁䄸杢杁䝁䅅杢歂䍁䅁䅢求䝁䅅督灂䝁䄴睚杁䝁䄸杚杁䡁䅉党穂䡁䅑兙ㅂ䡁䅉兙畂䡁䅑䅉桂䝁䄴䅚杁䡁䅉党あ䝁䅅兡獂䍁䅁䅣祂䝁䄸䅣求䡁䅉䅤灂䝁䅕督畁䍁䅁䅖潂䝁䅕䅉䑂䝁䄸兢睂䝁䅅杢㕂䍁䅁督求䝁䅕睡穂䍁䅁䅤療䍁䅁睚祂䝁䄸睤杁䝁䅫䅤穂䍁䅁䅣療䡁䅉䅤浂䝁䄸䅢灂䝁䄸䅉楂䡁䅫䅉桂䝁䅍兣ㅂ䝁䅫杣灂䝁䄴睚杁䝁䅅䅚歂䝁䅫䅤灂䝁䄸杢桂䝁䅷䅉祂䝁䅕兙獂䍁䅁党穂䡁䅑兙あ䝁䅕䅉あ䝁䄸䅉獂䝁䅕兙穂䝁䅕䅌杁䝁䄸杢杁䝁䅅䅉畂䝁䅕䅤杁䝁䅉兙穂䝁䅫督獁䍁䅁杚療䡁䅉䅉ㅂ䡁䅍党杁䝁䅫杢杁䡁䅑䅡求䍁䅁杣求䡁䅍䅤桂䡁䅕杣桂䝁䄴䅤杁䝁䅅杢歂䍁䅁杣求䡁䅑兙灂䝁䅷䅉灂䝁䄴䅚ㅂ䡁䅍䅤祂䝁䅫党穂䍁䄴䅁㝃杆䅁䅃䅁䕁䅙睑奂䅁䅁睮䅉䅁䅧䅁䝂䕁䅑睕䅁䭁䍯䅁䥁䅁䅁杒䕂䙁䅧䅁桄杁䅁杂䅁䕁䅙兒䅁䕁䑧䅁䭁䅁䅁杒䝂䕁䅫杖䅁䕁䑙䅁䝁䅁䅁杒䩂䅁䅁䅭䅍䅁䅯䅁䝂䕁䅫睑偂䅁䅁杷䅍䅁䅧䅁䝂䕁䅫睕䅁䱁䑯䅁䭁䅁䅁杒䩂䙁䅑村䅁䕁䐰䅁䥁䅁䅁杒乂䕁䅍䅁灁杁䅁䅡䅙䕁䅙兔䑂䍁䅁睑療䡁䅉䅣療䡁䅉兙あ䝁䅫睢畂䍁䅷䅉桂䝁䄴䅉桂䝁䅣杣灂䝁䅍兤獂䡁䅑兤祂䝁䅅䅢杁䡁䅍睙灂䝁䅕杢橂䝁䅕督杁䝁䅍睢瑂䡁䅁兙畂䡁䅫䅌杁䡁䅁杣療䡁䅙兡歂䝁䅕督杁䝁䅍杣療䡁䅁䅉睂䡁䅉睢あ䝁䅕睙あ䝁䅫睢畂䍁䅷䅉睂䝁䅷兙畂䡁䅑䅉潂䝁䅕兙獂䡁䅑䅡獁䍁䅁兙畂䝁䅑䅉睂䡁䅉睢浂䝁䅕督穂䝁䅫睢畂䝁䅅䅢杁䡁䅁党穂䡁䅑䅉桂䝁䄴䅚杁䡁䅑兤祂䝁䅙䅉瑂䝁䅅杢桂䝁䅣党瑂䝁䅕杢あ䍁䅁䅣祂䝁䄸䅚ㅂ䝁䅍䅤穂䍁䄴䅉䩂䡁䅑䅉歂䝁䅕杤求䝁䅷睢睂䡁䅍䅌杁䝁䄰兙祂䝁䅳党あ䡁䅍䅌杁䝁䅅杢歂䍁䅁督求䝁䅷䅢穂䍁䅁睙祂䝁䄸䅣杁䡁䅁杣療䡁䅑党橂䡁䅑兡療䝁䄴䅉橂䝁䅧党瑂䝁䅫睙桂䝁䅷督杁䡁䅑䅡桂䡁䅑䅉灂䝁䄴睙獂䡁䅕䅚求䡁䅍䅉灂䝁䄴督求䝁䅍䅤灂䝁䅍兡歂䝁䅕督獁䍁䅁䅡求䡁䅉杙灂䝁䅍兡歂䝁䅕督獁䍁䅁兙畂䝁䅑䅉浂䡁䅕杢湂䝁䅫睙灂䝁䅑党穂䑁䅳䅉桂䝁䄴䅚杁䝁䅉兡療䝁䅷睢湂䝁䅫睙桂䝁䅷督獁䍁䅁睙祂䝁䄸䅣杁䝁䄴兤あ䡁䅉兡あ䝁䅫睢畂䍁䅷䅉桂䝁䄴䅚杁䡁䅍党求䝁䅑䅉あ䡁䅉党桂䡁䅑兢求䝁䄴䅤杁䡁䅁杣療䝁䅑兤橂䡁䅑督獁䍁䅁睤潂䝁䅫睙潂䍁䅁兙祂䝁䅕䅉ㅂ䡁䅍党歂䍁䅁兡畂䍁䅁兙湂䡁䅉兡橂䡁䅕䅢あ䡁䅕杣求䍁䅁䅤療䍁䅁党畂䝁䅧兙畂䝁䅍党杁䝁䅍杣療䡁䅁䅉㕂䝁䅫党獂䝁䅑䅉桂䝁䄴䅚杁䡁䅅兤桂䝁䅷兡あ䡁䅫䅉楂䡁䅫䅉橂䝁䄸杢あ䡁䅉睢獂䝁䅷兡畂䝁䅣䅉桂䍁䅁杣桂䝁䄴睚求䍁䅁睢浂䍁䅁兡畂䡁䅍党橂䡁䅑督獁䍁䅁睤求䝁䅕䅚穂䍁䅷䅉桂䝁䄴䅚杁䝁䅑兡穂䝁䅕兙穂䝁䅕督獁䍁䅁兙穂䍁䅁睤求䝁䅷䅢杁䝁䅅督杁䝁䅫杢杁䝁䄴睢畂䍁䄰兙湂䡁䅉兡橂䡁䅕䅢あ䡁䅕杣桂䝁䅷䅉瑂䝁䅅杣牂䝁䅕䅤穂䍁䅁杚療䡁䅉䅉睂䝁䅕督あ䍁䅁睙療䝁䄴䅤祂䝁䄸䅢畁䍁䅁䅖潂䝁䅕䅉橂䝁䄸兢睂䝁䅅杢㕂䍁䅁兢桂䡁䅉睡求䡁䅑督杁䝁䅫䅤穂䍁䅁䅣祂䝁䄸䅚ㅂ䝁䅍䅤穂䍁䅁䅤潂䡁䅉睢ㅂ䝁䅣䅡杁䝁䅫䅤穂䍁䅁睢㍂䝁䄴䅉穂䝁䅅䅢求䡁䅍䅉療䡁䅉睚桂䝁䄴兡㙂䝁䅅䅤灂䝁䄸杢杁䝁䅅杢歂䍁䅁䅤潂䡁䅉睢ㅂ䝁䅣䅡杁䝁䅅䅢獂䝁䅫兙畂䝁䅍党杁䡁䅁兙祂䡁䅑杢求䡁䅉督獁䍁䅁兡畂䝁䅑党睂䝁䅕杢歂䝁䅕杢あ䍁䅁䅚灂䡁䅍䅤祂䝁䅫杙ㅂ䡁䅑睢祂䡁䅍䅌杁䝁䅅杢歂䍁䅁督桂䝁䅷党穂䍁䅁杣求䡁䅁杣求䡁䅍党畂䡁䅑兙あ䝁䅫杤求䡁䅍杌杁䕁䅫䅤杁䝁䄸䅣求䡁䅉兙あ䝁䅕督杁䝁䅫杢杁䕁䄴睢祂䡁䅑䅡杁䕁䅅兢求䡁䅉兡橂䝁䅅䅌杁䕁䅷兙あ䝁䅫杢杁䕁䅅兢求䡁䅉兡橂䝁䅅䅌杁䕁䅕兤祂䝁䄸䅣求䍁䅷䅉あ䝁䅧党杁䕁䄰兡歂䝁䅑䅢求䍁䅁兒桂䡁䅍䅤獁䍁䅁兑浂䡁䅉兡橂䝁䅅䅌杁䝁䅅杢歂䍁䅁兑穂䝁䅫兙畁䍁䅁䅖潂䝁䅕䅉橂䝁䄸兢睂䝁䅅杢㕂䍁䅁睤桂䡁䅍䅉浂䝁䄸兤畂䝁䅑党歂䍁䅁兡畂䍁䅁免㑁䑁䅧睍杁䝁䅅杢歂䍁䅁兡穂䍁䅁䅡求䝁䅅䅚硂䡁䅕兙祂䡁䅑党祂䝁䅕䅚杁䝁䅫杢杁䙁䅁䅡灂䝁䅷兙歂䝁䅕䅢睂䝁䅧兡桂䍁䅷䅉兂䝁䅕杢畂䡁䅍入獂䡁䅙兙畂䝁䅫兙畁䅁䅁䉳䅙䅁䅧䅁䝂䕁䄸䅗䅁乁䑣䅁䭁䅁䅁杒偂䙁䅧兑䅁佁䍑䅁䭁䅁䅁杒剂䍁䄰免䅁䝁䕑䅁䵁䅁䅁杒剂䍁䄰免睁䅁䅁兡䅑䅁䄴䅁䝂䙁䅅兌硁䑁䅁䅍䅁䕁䕅䅁佁䅁䅁杒剂䍁䄰免睁䑁䅑䅁㑁䅂䅁杄䅁䕁䅙兕瑁䑁䅅䅍㑁䅁䅁睋䅑䅁䅷䅁䝂䙁䅅兌硁䑁䅅䅁杂䅂䅁杄䅁䕁䅙兕瑁䑁䅅免祁䅁䅁睒䅑䅁䄴䅁䝂䙁䅅兌硁䑁䅅李䅁䍁䔰䅁䵁䅁䅁杒剂䍁䄰免祁䅁䅁杏䅑䅁䄴䅁䝂䙁䅅兌硁䑁䅉䅍䅁䑁䕉䅁䵁䅁䅁杒剂䍁䄰免穁䅁䅁条䅑䅁䅷䅁䝂䙁䅅兌硁䑁䅑䅁奂䅂䅁䅄䅁䕁䅙兕瑁䑁䅅兎䅁䙁䕍䅁䵁䅁䅁杒剂䍁䄰免㉁䅁䅁兏䅑䅁䅷䅁䝂䙁䅅兌硁䑁䅣䅁捂䅂䅁䅄䅁䕁䅙兕瑁䑁䅅䅏䅁䙁䔰䅁䵁䅁䅁杒剂䍁䄰免㕁䅁䅁杘䅑䅁䅯䅁䝂䙁䅅兌祁䅁䅁兕䅑䅁䅷䅁䝂䙁䅅兌祁䑁䅁䅁䕂䅂䅁䅄䅁䕁䅙兕瑁䑁䅉䅎䅁䑁䕙䅁䵁䅁䅁杒剂䍁䄰杍㑁䅁䅁䅍䅑䅁䅯䅁䝂䙁䅅兌穁䅁䅁杚䅑䅁䅷䅁䝂䙁䅅兌穁䑁䅉䅁㥁䅂䅁䅄䅁䕁䅙兕瑁䑁䅍李䅁䕁䕙䅁䭁䅁䅁杒剂䍁䄰䅎䅁䑁䕣䅁䵁䅁䅁杒剂䍁䄰䅎睁䅁䅁杋䅑䅁䅷䅁䝂䙁䅅兌ぁ䑁䅑䅁䙂䅂䅁䅄䅁䕁䅙兕瑁䑁䅑䅏䅁䑁䕷䅁䭁䅁䅁杒剂䍁䄰兎䅁䝁䕧䅁䵁䅁䅁杒剂䍁䄰兎祁䅁䅁睌䅑䅁䅷䅁䝂䙁䅅兌ㅁ䑁䅙䅁㝁䅂䅁权䅁䕁䅙兕瑁䑁䅙䅁橂䅂䅁䅄䅁䕁䅙兕瑁䑁䅙䅍䅁䍁䕷䅁䵁䅁䅁杒剂䍁䄰李ぁ䅁䅁村䅑䅁䅷䅁䝂䙁䅅兌㉁䑁䅧䅁⽁䅂䅁权䅁䕁䅙兕瑁䑁䅣䅁湂䅂䅁䅄䅁䕁䅙兕瑁䑁䅣杍䅁䍁䕫䅁䵁䅁䅁杒剂䍁䄰睎㉁䅁䅁䅎䅑䅁䅯䅁䝂䙁䅅兌㑁䅁䅁䅑䅑䅁䅷䅁䝂䙁䅅兌㑁䑁䅁䅁䥂䅂䅁䅄䅁䕁䅙兕瑁䑁䅧䅎䅁䑁䕕䅁䵁䅁䅁杒剂䍁䄰䅏㑁䅁䅁睑䅑䅁䅯䅁䝂䙁䅅兌㕁䅁䅁睘䅑䅁䅷䅁䝂䙁䅅兌㕁䑁䅉䅁⭁䅂䅁䅄䅁䕁䅙兕瑁䑁䅫李䅁䍁䔴䅁䥁䅁䅁杒剂䑁䅁䅁硁䅂䅁䅅䅁䕁䅙兕ぁ䑁䅉䅍祁䑁䅑䅁獂䅂䅁䅃䅁䕁䅙杕䑂䅁䅁兦䅉䅁䅧䅁䝂䙁䅉䅖䅁䅁䑑䅁䭁䅁䅁杒呂䕁䅷杕䅁乁䑑䅁坄䅄䅁杒啂䕁䅫䅉䑂䝁䄸杢穂䡁䅕䅢あ䝁䅫杢湂䍁䅷䅉䩂䝁䄴睙畁䍁䅁䅣祂䝁䄸杤灂䝁䅑党穂䍁䅁杙ㅂ䡁䅍兡畂䝁䅕督穂䍁䅁兙歂䡁䅙兡穂䝁䄸杣㕂䍁䅁督求䡁䅉杤灂䝁䅍党穂䍁䅁䅤療䍁䅁兢桂䝁䄴兙湂䝁䅕䅉橂䝁䅧兙畂䝁䅣党獁䍁䅁兢灂䡁䅑兡湂䝁䅅䅤求䍁䅁杣灂䡁䅍睡獁䍁䅁兙畂䝁䅑䅉祂䝁䅕督療䝁䅷杤求䍁䅁䅚灂䡁䅍䅣ㅂ䡁䅑党穂䍁䅁睤療䡁䅉䅢歂䡁䅣兡歂䝁䅕杌杁䙁䅑䅡求䍁䅁睙療䝁䄰䅣桂䝁䄴入杁䝁䄸䅣求䡁䅉兙あ䝁䅕督杁䡁䅑䅡祂䝁䄸兤湂䝁䅧䅉䑂䝁䄸杣睂䝁䄸杣桂䡁䅑党杁䕁䅙兡畂䝁䅅杢橂䝁䅕䅉流䍁䅁杕求䡁䅍䅤祂䡁䅕睙あ䡁䅕杣灂䝁䄴睚獁䍁䅁杒療䡁䅉党畂䡁䅍兡橂䍁䅁兙畂䝁䅑䅉䵂䝁䅫䅤灂䝁䅣兙あ䝁䅫睢畂䍁䅁睑療䝁䄴督ㅂ䝁䅷䅤灂䝁䄴睚獁䍁䅁兒橂䝁䄸杢療䝁䄰兡橂䍁䅁睑療䝁䄴督ㅂ䝁䅷䅤灂䝁䄴睚獁䍁䅁䅖求䝁䅍䅡畂䝁䄸䅢療䝁䅣入獁䍁䅁兙畂䝁䅑䅉呂䡁䅑杣桂䡁䅑党湂䝁䅫睙杁䕁䅍睢瑂䝁䄰兤畂䝁䅫睙桂䡁䅑兡療䝁䄴督杁䡁䅍党湂䝁䄰党畂䡁䅑督畁䍁䅁䅖潂䝁䅕䅉䑂䝁䄸杣睂䝁䄸杣桂䡁䅑党杁䕁䅙兡畂䝁䅅杢橂䝁䅕䅉流䍁䅁杕求䡁䅍䅤祂䡁䅕睙あ䡁䅕杣灂䝁䄴睚杁䡁䅍党湂䝁䄰党畂䡁䅑䅉睂䡁䅉睢㉂䝁䅫䅚求䡁䅍䅉楂䡁䅕督灂䝁䄴党穂䡁䅍䅉あ䡁䅉兙畂䡁䅍杚療䡁䅉兢桂䡁䅑兡療䝁䄴䅉桂䝁䄴䅚杁䡁䅍䅤祂䝁䅅䅤求䝁䅣入獁䍁䅁䅤祂䝁䅅杢穂䝁䅅睙あ䝁䅫睢畂䡁䅍䅌杁䝁䅅杢歂䍁䅁䅤ㅂ䡁䅉杢桂䡁䅉睢ㅂ䝁䄴䅚杁䝁䅅杢歂䍁䅁杣求䡁䅍䅤祂䡁䅕睙あ䡁䅕杣灂䝁䄴睚杁䡁䅍党祂䡁䅙兡橂䝁䅕督畁䍁䅁䅖潂䝁䅕䅉䝂䝁䄸杣求䝁䄴督灂䝁䅍䅉桂䝁䄴䅚杁䕁䅷兡あ䝁䅫睚桂䡁䅑兡療䝁䄴䅉䑂䝁䄸杢穂䡁䅕䅢あ䝁䅫杢湂䍁䅁督求䝁䅣兢求䝁䄴䅤杁䝁䄸杚浂䝁䅕杣穂䍁䅁睙療䝁䄴督あ䡁䅉兤橂䡁䅑兡療䝁䄴䅉桂䝁䄴䅚杁䝁䅕杢㉂䝁䅫杣療䝁䄴兢求䝁䄴䅤桂䝁䅷䅉穂䝁䄸䅢ㅂ䡁䅑兡療䝁䄴督獁䍁䅁䅚桂䡁䅑兙杁䝁䅅杢歂䍁䅁兙畂䝁䅅䅢㕂䡁䅑兡橂䡁䅍䅌杁䝁䅑兡穂䡁䅁兤あ䝁䅕督獁䍁䅁䅡求䝁䅅䅢あ䝁䅧䅉穂䝁䄸䅢ㅂ䡁䅑兡療䝁䄴督獁䍁䅁兙畂䝁䅑䅉祂䝁䅫督牂䍁䅁兙畂䝁䅑䅉灂䝁䄴杤求䡁䅍䅤灂䝁䅣兙あ䝁䅫睢畂䍁䅁督求䡁䅉杤灂䝁䅍党穂䍁䄴䅉啂䝁䅧党杁䕁䅕睙療䝁䄴睢瑂䝁䅫睙杁䕁䅍睢畂䡁䅍兤獂䡁䅑兡畂䝁䅣䅉穂䝁䅕睚瑂䝁䅕杢あ䍁䅁䅣祂䝁䄸杤灂䝁䅑党穂䍁䅁兙畂䡁䅑兡あ䡁䅉兤穂䡁䅑䅉桂䝁䄴䅚杁䝁䅍睢瑂䡁䅁党あ䝁䅫䅤灂䝁䄸杢杁䝁䅕睙療䝁䄴睢瑂䝁䅫睙穂䍁䅷䅉浂䝁䅫杢桂䝁䄴睙灂䝁䅅䅢杁䝁䅕睙療䝁䄴睢瑂䝁䅫睙穂䍁䅷䅉桂䝁䄴䅚杁䝁䅫杢あ䝁䅕杣畂䝁䅅䅤灂䝁䄸杢桂䝁䅷䅉桂䡁䅉杙灂䡁䅑杣桂䡁䅑兡療䝁䄴䅉穂䝁䅕杣㉂䝁䅫睙求䡁䅍杌杁䙁䅑䅡求䍁䅁䅖求䝁䅍䅡畂䝁䄸䅢療䝁䅣入杁䡁䅍党湂䝁䄰党畂䡁䅑䅉療䝁䅙杚求䡁䅉督杁䝁䅍睢祂䡁䅁睢祂䝁䅅䅤求䍁䅁䅢求䝁䅣兙獂䍁䅁䅚求䡁䅁兙祂䡁䅑兢求䝁䄴䅤杁䝁䅍睢畂䡁䅍兤獂䡁䅑兡畂䝁䅣睏杁䝁䅕兌歂䝁䅫督橂䝁䄸杤求䡁䅉入杁䝁䅅杢歂䍁䅁党㑂䡁䅁党祂䡁䅑兡穂䝁䅕睏杁䝁䅅杢歂䍁䅁兡畂䝁䅙睢祂䝁䄰兙あ䝁䅫睢畂䍁䅁睚療䡁䅙党祂䝁䄴兙畂䝁䅍党獁䍁䅁䅣祂䝁䅫杤桂䝁䅍入獁䍁䅁兙畂䝁䅑䅉穂䝁䅕睙ㅂ䡁䅉兡あ䡁䅫䅉穂䝁䅕杣㉂䝁䅫睙求䡁䅍杌杁䙁䅑䅡求䍁䅁睕あ䡁䅉兙あ䝁䅕睚灂䝁䅍䅉䑂䝁䄸兢瑂䡁䅕杢灂䝁䅍兙あ䝁䅫睢畂䡁䅍䅉穂䝁䅕睚瑂䝁䅕杢あ䍁䅁䅣祂䝁䄸杤灂䝁䅑党穂䍁䅁睙療䡁䅉䅣療䡁䅉兙あ䝁䅕䅉祂䝁䅕䅣ㅂ䡁䅑兙あ䝁䅫睢畂䍁䅷䅉浂䝁䅫杢桂䝁䄴睙灂䝁䅅䅢杁䝁䅍睢瑂䝁䄰兤畂䝁䅫睙桂䡁䅑兡療䝁䄴督獁䍁䅁兙畂䝁䅑䅉睂䡁䅕杙獂䝁䅫睙杁䝁䅅杚浂䝁䅅兡祂䡁䅍䅉穂䝁䅕杣㉂䝁䅫睙求䡁䅍杌杁䕁䅫䅤杁䡁䅍党祂䡁䅙党穂䍁䅁兙求䡁䅉睢穂䡁䅁兙橂䝁䅕䅉桂䝁䄴䅚杁䝁䅑党浂䝁䅕杢穂䝁䅕䅌杁䝁䅅兡祂䝁䅷兡畂䝁䅕督杁䝁䅅杢歂䍁䅁兙㉂䝁䅫兙あ䝁䅫睢畂䍁䅷䅉楂䝁䅷睢橂䝁䅳睙潂䝁䅅兡畂䍁䅁兙畂䝁䅑䅉歂䝁䅫睚灂䡁䅑兙獂䍁䅁兙穂䡁䅍党あ䡁䅍䅌杁䝁䅍䅡求䝁䄰兡橂䝁䅅䅢穂䍁䅷䅉橂䝁䄸杢穂䡁䅑杣ㅂ䝁䅍䅤灂䝁䄸杢杁䝁䅅杢歂䍁䅁党畂䡁䅙兡祂䝁䄸杢瑂䝁䅕杢あ䝁䅅䅢杁䡁䅍睢獂䡁䅕䅤灂䝁䄸杢穂䍁䅷䅉求䝁䄴党祂䝁䅣入獁䍁䅁杚灂䝁䄴兙畂䝁䅍兡桂䝁䅷䅉穂䝁䅕杣㉂䝁䅫睙求䡁䅍䅌杁䝁䅙睢療䝁䅑䅉桂䝁䄴䅚杁䝁䅅睚祂䝁䅫睙ㅂ䝁䅷䅤ㅂ䡁䅉党獁䍁䅁䅡求䝁䅅䅢あ䝁䅧睙桂䡁䅉党杁䝁䅅杢歂䍁䅁䅢灂䝁䅙党杁䡁䅍睙灂䝁䅕杢橂䝁䅕督獁䍁䅁䅡療䡁䅍䅣灂䡁䅑兙獂䝁䅫䅤㕂䍁䅷䅉湂䝁䅅兢灂䝁䄴睚杁䝁䅅杢歂䍁䅁䅢求䝁䅫督ㅂ䡁䅉党獁䍁䅁兙ㅂ䡁䅑睢瑂䝁䄸䅤灂䡁䅙党杁䝁䅅杢歂䍁䅁兡畂䝁䅑兤穂䡁䅑杣灂䝁䅅䅢獁䍁䅁兡畂䡁䅍兤祂䝁䅅杢橂䝁䅕䅌杁䝁䄰兡畂䝁䅫杢湂䍁䅷䅉睂䡁䅉兡㉂䝁䅅䅤求䍁䅁党硂䡁䅕兡あ䡁䅫䅌杁䡁䅁睢㍂䝁䅕杣杁䝁䅅杢歂䍁䅁杣求䝁䄴党㍂䝁䅅杙獂䝁䅕䅌杁䡁䅁兤楂䝁䅷兡橂䍁䅁督求䝁䅍䅤療䡁䅉䅉桂䝁䄴䅚杁䝁䅣睢㉂䝁䅕杣畂䝁䄰党畂䡁䅑䅉橂䝁䄸杢あ䡁䅉兙橂䡁䅑督獁䍁䅁杣求䝁䅅䅢杁䝁䅕督あ䝁䅅䅤求䍁䅷䅉祂䝁䅕䅤桂䝁䅫䅢杁䝁䅅杢歂䍁䅁睙療䝁䄴督ㅂ䝁䄰党祂䍁䅁䅣祂䝁䄸䅚ㅂ䝁䅍䅤穂䍁䅷䅉あ䝁䅕䅢求䝁䅍睢瑂䍁䅷䅉瑂䝁䅕䅚灂䝁䅅䅉桂䝁䄴䅚杁䡁䅑党橂䝁䅧杢療䝁䅷睢湂䡁䅫䅌杁䝁䅅杢歂䍁䅁䅤祂䝁䅅杢穂䡁䅁睢祂䡁䅑兙あ䝁䅫睢畂䍁䅁兙畂䝁䅑䅉獂䝁䄸睚灂䡁䅍䅤灂䝁䅍督杁䡁䅍党橂䡁䅑睢祂䡁䅍杌杁䕁䅙䅖䩂䍁䅁睑療䝁䄴督ㅂ䝁䅷䅤灂䝁䄴睚獁䍁䅁兓畂䝁䅍杌杁䡁䅣兙穂䍁䅁兡畂䝁䅍睢祂䡁䅁睢祂䝁䅅䅤求䝁䅑䅉灂䝁䄴䅉硁䑁䅫䅏祁䍁䅁兙畂䝁䅑䅉灂䡁䅍䅉潂䝁䅕兙歂䡁䅅兤桂䡁䅉䅤求䡁䅉党歂䍁䅁兡畂䍁䅁睖桂䡁䅍䅡灂䝁䄴睚あ䝁䄸杢獁䍁䅁䅤潂䝁䅕䅉䕂䝁䅫督あ䡁䅉兡橂䡁䅑䅉療䝁䅙䅉䑂䝁䄸䅢ㅂ䝁䄰杙灂䝁䅅杌䅁䉁噕䅁䭁䅁䅁杒啂䕁䄴䅖䅁䭁䑙䅁䥁䅁䅁杒啂䙁䅙䅁䡂睁䅁杋䄸䕁䅙兙楂䡁䅉兡畂䝁䅕䅤杁䡁䅁杣療䡁䅙兡歂䝁䅕督杁䝁䄸䅣あ䝁䅫睙桂䝁䅷䅉睂䝁䅅睙牂䝁䅅睚灂䝁䄴睚杁䝁䅅杢歂䍁䅁䅣祂䝁䅕睙灂䡁䅍兡療䝁䄴䅉療䡁䅁䅤灂䝁䅍兙獂䍁䅷䅉求䝁䅷党橂䡁䅑杣療䍁䄰兢求䝁䅍䅡桂䝁䄴兡橂䝁䅅䅢獁䍁䅁兙畂䝁䅑䅉求䝁䅷党橂䡁䅑杣療䝁䄴兡橂䍁䅁兢桂䝁䄴兤浂䝁䅅睙あ䡁䅕杣灂䝁䄴睚杁䡁䅍党祂䡁䅙兡橂䝁䅕督杁䝁䅫杢杁䕁䄴睢祂䡁䅑䅡杁䕁䅅兢求䡁䅉兡橂䝁䅅䅌杁䡁䅑䅡求䍁䅁兑穂䝁䅫兙瑁䙁䅁兙橂䝁䅫杚灂䝁䅍䅌杁䝁䅅杢歂䍁䅁兒ㅂ䡁䅉睢睂䝁䅕杌杁䙁䅑䅡求䍁䅁睙療䝁䄰䅣桂䝁䄴入杁䝁䄸杚浂䝁䅕杣穂䍁䅁兙杁䡁䅉兙畂䝁䅣党杁䝁䄸杚杁䝁䅅䅚㉂䝁䅅杢橂䝁䅕䅚杁䝁䄸䅣あ䝁䅫睙桂䝁䅷䅉桂䝁䄴䅚杁䝁䅕䅢求䝁䅍䅤祂䝁䄸兌瑂䝁䅕睙潂䝁䅅杢灂䝁䅍兙獂䍁䅁睙桂䡁䅁兙楂䝁䅫䅢灂䡁䅑兡求䡁䅍䅉灂䝁䄴䅉あ䝁䅧党杁䝁䄰兙畂䡁䅕杚桂䝁䅍䅤ㅂ䡁䅉兡畂䝁䅣䅉睂䡁䅉睢橂䝁䅕督穂䍁䅷䅉灂䝁䄴睙獂䡁䅕䅚灂䝁䄴睚杁䡁䅁杣療䝁䅍党穂䡁䅍䅉歂䝁䅕督灂䝁䅣杢杁䝁䅅杢歂䍁䅁党畂䝁䅣兡畂䝁䅕党祂䝁䅫杢湂䍁䅷䅉穂䡁䅕䅣睂䝁䅷入杁䝁䅍䅡桂䝁䅫杢杁䝁䄰兙畂䝁䅅睚求䝁䄰党畂䡁䅑䅌杁䝁䄰兙畂䡁䅕杚桂䝁䅍䅤ㅂ䡁䅉兡畂䝁䅣䅌杁䡁䅁杣灂䝁䄴䅤求䝁䅑䅉橂䝁䅫杣橂䡁䅕兡あ䍁䅁杙療䝁䅅杣歂䍁䅁兙穂䡁䅍党瑂䝁䅉䅢㕂䍁䅷䅉桂䝁䅑杤桂䝁䄴睙求䝁䅑䅉睂䝁䅅睙牂䝁䅅睚灂䝁䄴睚獁䍁䅁兡畂䡁䅑党湂䡁䅉兙あ䝁䅫睢畂䍁䅷䅉浂䝁䅫杢桂䝁䅷䅉桂䡁䅍督求䝁䄰杙獂䡁䅫䅌杁䝁䅅杢歂䍁䅁䅤求䡁䅍䅤灂䝁䄴睚畁䍁䅁兓あ䡁䅍䅉睂䡁䅉睢歂䡁䅕睙あ䡁䅍䅉灂䝁䄴睙獂䡁䅕䅚求䍁䅁督㍂䝁䅫䅤橂䝁䅧兡畂䝁䅣䅉睂䡁䅉睢歂䡁䅕睙あ䡁䅍䅌杁䝁䅫杢橂䝁䅷兤歂䝁䅫杢湂䍁䅁杣求䝁䅍睢畂䝁䅙兡湂䡁䅕杣桂䝁䅉䅢求䍁䅁睢睂䡁䅑兡橂䝁䅅䅢杁䝁䅅䅚歂䍁䄰䅚祂䝁䄸䅣杁䝁䄰兤獂䡁䅑兡睂䝁䅷党㑂䝁䅕杣穂䍁䅷䅉療䡁䅁䅤灂䝁䅍兙獂䍁䅁兙瑂䡁䅁䅢灂䝁䅙兡求䡁䅉督獁䍁䅁兢療䝁䅑兤獂䝁䅅䅤療䡁䅉督獁䍁䅁兙畂䝁䅑䅉療䡁䅑䅡求䡁䅉䅉療䡁䅁䅤灂䝁䅍兙獂䍁䅁睙療䝁䄰䅣療䝁䄴党畂䡁䅑督杁䝁䅅杢歂䍁䅁兢療䝁䅑兤獂䝁䅕督杁䡁䅑䅡桂䡁䅑䅉求䝁䄴兙楂䝁䅷党杁䝁䄴党あ䡁䅣睢祂䝁䅳䅉瑂䝁䅅杢桂䝁䅣党祂䡁䅍䅉あ䝁䄸䅉祂䝁䄸兤あ䝁䅕䅉㉂䝁䄸兡橂䝁䅕䅌杁䡁䅙兡歂䝁䅕睢獁䍁䅁兙畂䝁䅑䅉歂䝁䅅䅤桂䍁䅁睙療䝁䄰兢ㅂ䝁䄴兡橂䝁䅅䅤灂䝁䄸杢穂䍁䅁䅤祂䝁䅅杚浂䝁䅫睙杁䡁䅑䅡祂䝁䄸兤湂䝁䅧䅉浂䝁䅫杙求䡁䅉䅉療䡁䅁䅤灂䝁䅍䅉橂䝁䅅杙獂䝁䅕督杁䝁䅅䅤杁䡁䅙兙祂䝁䅫睢ㅂ䡁䅍䅉㍂䝁䅅杤求䝁䅷党畂䝁䅣䅤潂䡁䅍䅌杁䡁䅍䅣求䝁䅕䅚穂䍁䅷䅉桂䝁䄴䅚杁䝁䄸杤求䡁䅉䅉㉂䝁䅅杣灂䝁䄸兤穂䍁䅁䅚灂䡁䅍䅤桂䝁䄴睙求䡁䅍杌杁䙁䅑䅡求䍁䅁睙療䝁䄰䅣桂䝁䄴入婁䡉䅍䅉睂䡁䅉睢歂䡁䅕睙あ䡁䅍䅉桂䝁䅷督療䍁䅁睙療䝁䄰䅣祂䝁䅫督求䍁䅁䅤祂䝁䅅杢穂䝁䅍党灂䡁䅙党祂䡁䅍䅌杁䡁䅑兤畂䝁䅅杙獂䝁䅕䅉獂䝁䅅督求䡁䅉督獁䍁䅁兙畂䝁䅑䅉あ䡁䅉兙畂䡁䅍䅣療䝁䄴䅚求䡁䅉督㝁䍁䅁兙畂䝁䅑䅉桂䝁䅍䅤灂䡁䅙党杁䝁䄸䅣あ䝁䅫睙桂䝁䅷䅉橂䝁䅅杙獂䝁䅕督獁䍁䅁睤潂䝁䅫睙潂䍁䅁䅣祂䝁䄸杤灂䝁䅑党杁䝁䅧兡湂䝁䅧兌穂䡁䅁党求䝁䅑䅉灂䝁䄴䅤求䡁䅉睙療䝁䄴杢求䝁䅍䅤杁䝁䅍兙睂䝁䅅杙灂䝁䅷兡あ䝁䅫党穂䍁䅁杚療䡁䅉䅉歂䝁䅅䅤桂䍁䅁睙求䝁䄴䅤求䡁䅉督杁䝁䅅杢歂䍁䅁睙療䝁䄰䅣ㅂ䡁䅑兡畂䝁䅣䅉橂䝁䅷兤穂䡁䅑党祂䡁䅍䅌杁䝁䅅督杁䡁䅣党獂䝁䅷䅉桂䡁䅍䅉䩂䝁䄴杚灂䝁䄴兡楂䝁䅅杢歂䍁䅷䅉䙂䡁䅑䅡求䡁䅉杢求䡁䅑䅌杁䝁䅙兡楂䝁䅕杣杁䝁䅍䅡桂䝁䄴杢求䝁䅷䅌杁䝁䅅杢歂䍁䅁睢睂䡁䅑兡橂䝁䅅䅢杁䝁䅉兙橂䝁䅳䅣獂䝁䅅杢求䍁䅁睙療䝁䄴杢求䝁䅍䅤灂䡁䅙兡あ䡁䅫杌杁䕁䅫杢杁䝁䅅䅚歂䝁䅫䅤灂䝁䄸杢獁䍁䅁兡あ䍁䅁䅣祂䝁䄸杤灂䝁䅑党穂䍁䅁督療䝁䅷兡歂䍁䅁督あ䝁䅅䅤求䍁䅷䅉歂䝁䅫睢歂䝁䅕兌睂䡁䅕兢睂䝁䅕䅚獁䍁䅁睚桂䡁䅍䅌杁䝁䅅杢歂䍁䅁杚灂䝁䅉党祂䍁䅁䅢桂䡁䅍党祂䡁䅍䅉ㅂ䡁䅍党歂䍁䅁兡畂䍁䅁督求䝁䄰兡橂䝁䄸杢歂䡁䅕睙あ䝁䄸杣杁䡁䅁杣療䝁䅍党穂䡁䅍兡畂䝁䅣䅌杁䝁䅉兡療䡁䅑党橂䝁䅧杢療䝁䅷睢湂䡁䅫䅉桂䝁䄴䅚杁䝁䄰党歂䝁䅫睙桂䝁䅷䅉歂䝁䅕杤灂䝁䅍党獁䍁䅁兢求䡁䅑杣療䝁䅷睢湂䡁䅫䅌杁䝁䅅杢歂䍁䅁兢桂䡁䅑党祂䝁䅫兙獂䍁䅁䅣祂䝁䄸睙求䡁䅍督灂䝁䄴睚杁䝁䅫杢歂䡁䅕督あ䡁䅉兡求䡁䅍睏杁䝁䅅杢歂䍁䅁䅚灂䝁䅙杚求䡁䅉党畂䡁䅑兡桂䝁䅷䅉睂䡁䅉党穂䡁䅍兤祂䝁䅕䅌杁䝁䄰兡橂䡁䅉睢瑁䝁䅣入祂䝁䄸䅌杁䝁䅙兤求䝁䅷䅌杁䝁䅅杢歂䍁䅁睢あ䝁䅧党祂䍁䅁督求䝁䄴督療䡁䅉督杁䡁䅕督求䝁䅑䅉灂䝁䄴䅉桂䡁䅕䅤療䝁䄰睢楂䝁䅫䅢求䡁䅍䅌杁䝁䅅督杁䡁䅣党獂䝁䅷䅉桂䡁䅍䅉畂䝁䄸杢瑁䝁䅍睢畂䡁䅑兙橂䡁䅑䅉あ䝁䅕兢睂䝁䅕杣桂䡁䅑兤祂䝁䅕䅉瑂䝁䅕兙穂䡁䅕杣求䝁䄰党畂䡁䅑䅉穂䝁䅕杢穂䝁䄸杣穂䍁䅁杚療䡁䅉䅉あ䝁䅧党杁䝁䄰党歂䝁䅫睙桂䝁䅷䅉灂䝁䄴䅚ㅂ䡁䅍䅤祂䡁䅫杌杁䕁䅙兤祂䡁䅑䅡求䡁䅉䅌杁䡁䅑䅡求䍁䅁睙療䝁䄰䅣桂䝁䄴入杁䝁䅑党穂䝁䅫睚畂䡁䅍䅉桂䝁䄴䅚杁䝁䅙兙楂䡁䅉兡橂䝁䅅䅤求䡁䅍䅉桂䡁䅁䅣獂䝁䅫睙桂䡁䅑兡療䝁䄴兌穂䡁䅁党橂䝁䅫杚灂䝁䅍䅉橂䡁䅉入穂䡁䅑兙獂䡁䅍䅌杁䝁䅷党畂䡁䅍党穂䍁䅷䅉睂䡁䅉兡穂䝁䄰督獁䍁䅁兢灂䡁䅉杣療䡁䅉督獁䍁䅁䅢桂䡁䅍党祂䍁䅁睙療䝁䄰䅣療䝁䄴党畂䡁䅑督獁䍁䅁兙畂䝁䅑䅉穂䡁䅕杙穂䡁䅑杣桂䡁䅑党穂䑁䅳䅉桂䝁䄴䅚杁䝁䄸䅤潂䝁䅕杣杁䝁䅍兤穂䡁䅑睢瑂䍁䅁兙畂䝁䅑䅉穂䡁䅑兙畂䝁䅑兙祂䝁䅑䅉楂䝁䄸杣療䡁䅍兡獂䝁䅫睙桂䡁䅑党獁䍁䅁睙獂䝁䅕兙祂䍁䅁杚ㅂ䡁䅍党歂䍁䅁兣ㅂ䝁䅅杣あ䡁䅯䅌杁䝁䅅杢歂䍁䅁督㕂䝁䄴䅤潂䝁䅕䅤灂䝁䅍䅉浂䡁䅕督求䝁䅑䅉穂䝁䅫䅢灂䝁䅍兙杁䝁䅣䅢桂䡁䅍督杁䡁䅁杣療䝁䅑兤橂䡁䅑督畁䍁䅁兓あ䍁䅁督求䡁䅉杤求䡁䅍䅉療䡁䅉兡湂䝁䅫杢桂䝁䅷䅉求䡁䅅兤灂䡁䅁兢求䝁䄴䅤杁䝁䄰兙畂䡁䅕杚桂䝁䅍䅤ㅂ䡁䅉党祂䡁䅍䅉療䝁䅙䅉療䡁䅁䅤灂䝁䅍兙獂䍁䅁睙療䝁䄰兢ㅂ䝁䄴兡橂䝁䅅䅤灂䝁䄸杢杁䝁䅍睢瑂䡁䅁睢畂䝁䅕杢あ䡁䅍䅌杁䝁䄰睢歂䡁䅕䅢求䡁䅍䅉桂䝁䄴䅚杁䡁䅍兤楂䍁䄰督㕂䡁䅍䅤求䝁䄰督獁䍁䅁兡畂䝁䅑兤穂䡁䅑杣灂䝁䅅䅢杁䝁䅷兙穂䝁䅕杣穂䍁䅷䅉桂䡁䅕䅤療䝁䄰睢あ䝁䅫杤求䍁䅁睙療䝁䄰䅣療䝁䄴党畂䡁䅑督獁䍁䅁兢求䝁䅑兡橂䝁䅅䅢杁䝁䅑党㉂䝁䅫睙求䡁䅍䅌杁䝁䅅杢歂䍁䅁督求䝁䄴督療䡁䅉督畁䍁䅁䅖潂䝁䅕䅉橂䝁䄸兢睂䝁䅅杢㕂䍁䅁睤桂䡁䅍䅉灂䝁䄴睙療䡁䅉䅣療䡁䅉兙あ䝁䅕䅚杁䝁䅫杢杁䑁䅅兏㕁䑁䅫䅉桂䝁䄴䅚杁䝁䅫督杁䝁䅉兙穂䝁䅕䅚杁䝁䅫杢杁䕁䅣党療䡁䅉睚求䍁䅁䅖療䡁䅣杢獁䍁䅁䅤潂䝁䅕䅉䑂䝁䅅入瑂䝁䅅杢杁䕁䅫督獂䝁䅅杢歂䡁䅍杌䅁䩁坑䅁歁䅃䅁杒桂䝁䅍䅤呂䝁䅕䅤杁䙁䅉党穂䝁䅕兙祂䝁䅍䅡杁䙁䅍入穂䡁䅑党瑂䡁䅍䅉䩂䝁䄴睙畁䍁䅷䅉あ䝁䄸睚求䡁䅑䅡求䡁䅉䅉㍂䝁䅫䅤潂䍁䅁兡あ䡁䅍䅉穂䡁䅕杙穂䝁䅫䅚灂䝁䅅杣灂䝁䅕督獁䍁䅁睢睂䝁䅕杣桂䡁䅑党穂䍁䅁兙穂䍁䅁兙杁䝁䅙兡畂䝁䅅杢橂䝁䅫兙獂䍁䅁䅚灂䝁䅣兡あ䝁䅅䅢杁䡁䅁䅢桂䡁䅑杚療䡁䅉兢杁䝁䅅杢歂䍁䅁党畂䡁䅑党祂䡁䅁杣灂䡁䅍党杁䡁䅍睢獂䡁䅕䅤灂䝁䄸杢穂䍁䅁䅣祂䝁䄸杤灂䝁䅑党祂䍁䅁杚療䡁䅉䅉あ䝁䅧党杁䝁䅫杢㉂䝁䅕督あ䝁䄰党畂䡁䅑䅉橂䝁䄸兢瑂䡁䅕杢灂䡁䅑入杁䡁䅣睢祂䝁䅷䅚㍂䝁䅫䅚求䍁䄴䅉啂䝁䅧党杁䝁䅍睢瑂䡁䅁兙畂䡁䅫䅉睂䡁䅉睢㉂䝁䅫䅚求䡁䅍䅉㍂䝁䄸杣牂䡁䅍䅤桂䡁䅑兡療䝁䄴督獁䍁䅁䅣療䡁䅉䅤浂䝁䄸䅢灂䝁䄸䅉桂䝁䄴兙獂䡁䅫䅤灂䝁䅍督獁䍁䅁兙畂䝁䅑䅉求䝁䄴䅤求䡁䅉䅣祂䝁䅫督求䍁䅁䅚桂䡁䅑兙杁䡁䅍睢獂䡁䅕䅤灂䝁䄸杢穂䍁䅷䅉桂䡁䅍䅉㍂䝁䅕䅢獂䍁䅁兙穂䍁䅁兢桂䝁䄴兙湂䝁䅕䅚杁䡁䅍党祂䡁䅙兡橂䝁䅕督杁䝁䅙睢祂䍁䅁督ㅂ䡁䅁䅣療䡁䅉䅤灂䝁䄴睚杁䝁䅑兙あ䝁䅅䅌杁䡁䅁党祂䝁䅙睢祂䝁䄰兙畂䝁䅍党獁䍁䅁杣灂䡁䅍睡獁䍁䅁兙畂䝁䅑䅉祂䝁䅕䅣療䡁䅉䅤灂䝁䄴睚杁䡁䅣睢祂䝁䅳杚獂䝁䄸睤穂䍁䄴䅉䩂䡁䅑䅉療䝁䅙杚求䡁䅉督杁䡁䅍兤楂䡁䅍睙祂䝁䅫䅣あ䝁䅫睢畂䍁䄰杙桂䡁䅍党歂䍁䅁杚灂䝁䄴兙畂䝁䅍兡桂䝁䅷䅉歂䝁䅅䅤桂䍁䅁兙畂䝁䅑䅉瑂䝁䅅杣牂䝁䅕䅤杁䝁䅫杢あ䝁䅕䅢獂䝁䅫睚求䝁䄴睙求䍁䅁睢畂䍁䅁督求䝁䅍兤祂䝁䅫䅤灂䝁䅕督獁䍁䅁睙療䝁䄰䅣桂䝁䄴兡求䡁䅍䅌杁䝁䅫杢歂䡁䅕督あ䡁䅉兡求䡁䅍䅌杁䝁䅅杢歂䍁䅁䅣求䝁䄸䅣獂䝁䅕䅉あ䝁䅧兙あ䍁䅁党畂䝁䅅杙獂䝁䅕䅉橂䝁䅷兡求䝁䄴䅤穂䍁䅁䅤療䍁䅁杣求䡁䅍党桂䡁䅉睙潂䍁䅁兡畂䡁䅙党穂䡁䅑兢求䝁䄴䅤杁䝁䅫䅚求䝁䅅督獁䍁䅁兙穂䍁䅁睤求䝁䅷䅢杁䝁䅅督杁䝁䅅杢桂䝁䅷入㙂䝁䅕䅌杁䝁䄰睢畂䝁䅫䅤療䡁䅉䅌杁䝁䅅杢歂䍁䅁兢桂䝁䄴兙湂䝁䅕䅉あ䝁䅧党灂䡁䅉䅉睂䝁䄸杣あ䝁䅙睢獂䝁䅫睢穂䍁䄴䅉啂䝁䅧党杁䝁䅍睢瑂䡁䅁兙畂䡁䅫䅉睂䡁䅉睢㉂䝁䅫䅚求䡁䅍䅉灂䡁䅑督杁䡁䅍党祂䡁䅙兡橂䝁䅕督杁䡁䅑䅡祂䝁䄸兤湂䝁䅧䅉灂䡁䅑督杁䝁䅍睢畂䝁䅙兡湂䡁䅕杣桂䝁䅉䅢求䍁䅁䅚求䡁䅍睡あ䝁䄸䅣杁䝁䅅杢歂䍁䅁兢療䝁䅉兡獂䝁䅕䅉睂䝁䅷兙あ䝁䅙睢祂䝁䄰䅌杁䝁䅑兙あ䝁䅅䅉浂䝁䅕党歂䡁䅍䅌杁䝁䅍䅢療䡁䅕䅚瑁䝁䅉兙穂䝁䅕䅚杁䝁䅑兡湂䝁䅫䅤桂䝁䅷䅉穂䝁䄸䅢ㅂ䡁䅑兡療䝁䄴督獁䍁䅁兙畂䝁䅑䅉桂䡁䅁䅣獂䝁䅫睙桂䡁䅑兡療䝁䄴䅉睂䡁䅉睢湂䡁䅉兙瑂䝁䄰兡畂䝁䅣䅉灂䝁䄴䅤求䡁䅉杚桂䝁䅍党穂䍁䄴䅉䩂䡁䅑䅉穂䝁䅕杣㉂䝁䅕督杁䝁䅫杢㉂䝁䅕督あ䝁䄰党畂䡁䅑䅉睂䡁䅉睢浂䝁䅕督穂䝁䅫睢畂䝁䅅䅢穂䍁䅷䅉灂䝁䄴睙獂䡁䅕䅚灂䝁䄴睚杁䝁䅫杢穂䡁䅑兡あ䡁䅕䅤灂䝁䄸杢桂䝁䅷䅉桂䡁䅍督求䡁䅑䅉瑂䝁䅅杢桂䝁䅣党祂䡁䅍䅌杁䝁䅉兙畂䝁䅳党祂䡁䅍䅌杁䡁䅣党桂䝁䅷䅤潂䍁䅁兢桂䝁䄴兙湂䝁䅕杣穂䍁䅷䅉桂䡁䅍督求䡁䅑䅉療䡁䅣杢求䡁䅉督獁䍁䅁䅣桂䡁䅉䅤畂䝁䅕杣穂䍁䅷䅉潂䝁䅕䅚湂䝁䅕䅉浂䡁䅕杢歂䡁䅍䅌杁䝁䅍睢祂䡁䅁睢祂䝁䅅䅤求䍁䅁兤穂䝁䅕杣穂䍁䅷䅉桂䝁䄴䅚杁䡁䅁杣灂䡁䅙兙あ䝁䅕䅉求䡁䅅兤灂䡁䅑入杁䝁䅅杢歂䍁䅁杤求䝁䄴䅤ㅂ䡁䅉党杁䝁䅍兙睂䝁䅫䅤桂䝁䅷䅉睂䡁䅉睢浂䝁䅕督穂䝁䅫睢畂䝁䅅䅢穂䍁䄴䅉啂䝁䅧党杁䝁䅍睢瑂䡁䅁兙畂䡁䅫䅉㍂䝁䅅督杁䝁䅙睢ㅂ䝁䄴䅚求䝁䅑䅉灂䝁䄴䅉硁䑁䅫睎㑁䍁䅁兙畂䝁䅑䅉灂䡁䅍䅉潂䝁䅕兙歂䡁䅅兤桂䡁䅉䅤求䡁䅉党歂䍁䅁兡畂䍁䅁杔療䡁䅉睤桂䝁䅷睡獁䍁䅁睑療䝁䄴杢求䝁䅍䅤灂䝁䅍兤あ䍁䄴䅁噃杆䅁杬䄸䕁䅙兙灂䡁䅉䅉䩂䡁䅍兙桂䝁䅍䅉䑂䝁䄸杣睂䝁䄸杣桂䡁䅑兡療䝁䄴䅉歂䝁䅕杤求䝁䅷睢睂䡁䅍䅉穂䝁䄸杚あ䡁䅣兙祂䝁䅕䅉㍂䝁䅫䅤潂䍁䅁兙畂䝁䅅䅢㕂䡁䅑兡橂䡁䅍䅉桂䝁䄴䅚杁䝁䅑兡湂䝁䅫䅤桂䝁䅷䅉歂䝁䅕睙灂䡁䅍兡療䝁䄴兡畂䝁䅣䅉あ䝁䅕睙潂䝁䄴睢獂䝁䄸睚灂䝁䅕督杁䡁䅑䅡桂䡁䅑䅉求䝁䄴兙楂䝁䅷党杁䝁䅉兤穂䝁䅫杢求䡁䅍督求䡁䅍䅉あ䝁䄸䅉桂䡁䅕䅤療䝁䄰兙あ䝁䅕䅌杁䝁䅕杢潂䝁䅅杢橂䝁䅕䅌杁䝁䅅杢歂䍁䅁睙療䝁䄴杢求䝁䅍䅤杁䝁䅑党橂䝁䅫督灂䝁䄸杢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睢睂䝁䅕杣桂䡁䅑党穂䍁䅁兡畂䍁䅁䅤㍂䝁䄸䅉穂䝁䅕睚瑂䝁䅕杢あ䡁䅍䅌杁䙁䅍睙療䡁䅉党穂䍁䅁兙畂䝁䅑䅉呂䝁䄸杚あ䡁䅣兙祂䝁䅕杌杁䙁䅑䅡求䍁䅁睕橂䝁䄸杣求䡁䅍䅉穂䝁䅕睚瑂䝁䅕杢あ䍁䅁䅣祂䝁䄸杤灂䝁䅑党穂䍁䅁杙ㅂ䡁䅍兡畂䝁䅕督穂䍁䄰䅤療䍁䄰杙ㅂ䡁䅍兡畂䝁䅕督穂䍁䅁督橂䝁䄸杣灂䝁䄴睚杁䡁䅍睢獂䡁䅕䅤灂䝁䄸杢穂䍁䅁兙畂䝁䅑䅉穂䝁䅕杣㉂䝁䅫睙求䡁䅍䅉浂䝁䄸杣杁䝁䅍睢畂䡁䅍兤瑂䝁䅕杣穂䍁䅁䅤潂䝁䅅䅤杁䝁䅣兡㉂䝁䅕䅉橂䝁䅷兡求䝁䄴䅤穂䍁䅁兙橂䝁䅍党穂䡁䅍䅉あ䝁䄸䅉睂䡁䅉党歂䝁䅫睙あ䝁䅫杤求䍁䅁睙祂䝁䅕䅚灂䡁䅑䅉桂䝁䄴䅚杁䝁䄸䅤潂䝁䅕杣杁䡁䅍睙療䡁䅉党穂䍁䅁䅤潂䝁䅅䅤杁䝁䅍兙畂䍁䅁杙求䍁䅁兡畂䡁䅑党湂䡁䅉兙あ䝁䅕䅚杁䝁䅫杢あ䝁䄸䅉あ䝁䅧党灂䡁䅉䅉あ䡁䅉兙畂䡁䅍兙橂䡁䅑兡療䝁䄴䅉穂䡁䅑杣求䝁䅅兢穂䍁䅁兙畂䝁䅑䅉歂䝁䅕睙灂䡁䅍兡療䝁䄴兌瑂䝁䅅睡灂䝁䄴睚杁䡁䅁杣療䝁䅍党穂䡁䅍党穂䍁䅷䅉桂䡁䅍䅉㍂䝁䅕䅢獂䍁䅁兙穂䍁䅁杙ㅂ䡁䅍兡畂䝁䅕督穂䍁䄰䅤療䍁䄰睙療䝁䄴督ㅂ䝁䄰党祂䍁䅁督橂䝁䄸杣灂䝁䄴睚杁䡁䅍睢獂䡁䅕䅤灂䝁䄸杢穂䍁䅁睙療䝁䄰䅣祂䝁䅫督灂䝁䄴睚杁䝁䄰入䝂䕁䅫睑偂䍁䄴睙療䝁䄰䅉穂䡁䅕杙穂䝁䅍杣灂䡁䅁䅤灂䝁䄸杢杁䝁䄸杚浂䝁䅕杣灂䝁䄴睚穂䍁䄴䅉啂䝁䅧党杁䙁䅍睢浂䡁䅑睤桂䡁䅉党杁䡁䅍党湂䝁䄰党畂䡁䅑䅉睂䡁䅉睢㉂䝁䅫䅚求䡁䅍䅉睂䡁䅉党瑁䝁䅍睢畂䝁䅙兡湂䡁䅕杣求䝁䅑䅉桂䝁䄴兙獂䡁䅫䅤灂䝁䅍䅉桂䝁䄴䅚杁䝁䅑党橂䝁䅫督灂䝁䄸杢杁䝁䄰兙畂䝁䅅睚求䝁䄰党畂䡁䅑䅉穂䝁䄸䅢ㅂ䡁䅑兡療䝁䄴䅉歂䝁䅕督灂䝁䅣杢求䝁䅑䅉浂䝁䄸杣杁䡁䅙兙祂䝁䅫睢ㅂ䡁䅍䅉楂䡁䅕督灂䝁䄴党穂䡁䅍䅉畂䝁䅕党歂䡁䅍䅉療䡁䅉䅉睂䡁䅉睢橂䝁䅕督穂䝁䅕督獁䍁䅁督ㅂ䝁䅍䅡杁䝁䅅督杁䝁䅅睙橂䝁䄸兤畂䡁䅑䅉療䡁䅉兡湂䝁䅫杢桂䡁䅑兡療䝁䄴䅌杁䝁䅍兤穂䡁䅑睢瑂䝁䅕杣杁䝁䄰兙畂䝁䅅睚求䝁䄰党畂䡁䅑䅌杁䝁䅍兤穂䡁䅑睢瑂䝁䅕杣杁䝁䅕杢湂䝁䅅睚求䝁䄰党畂䡁䅑䅌杁䝁䅙杣桂䡁䅕䅚杁䝁䅑党あ䝁䅕睙あ䝁䅫睢畂䍁䅷䅉桂䝁䄴䅚杁䝁䄰兙祂䝁䅳党あ䝁䅫杢湂䍁䅷䅉桂䡁䅍䅉㍂䝁䅕䅢獂䍁䅁兙穂䍁䅁兙穂䡁䅍睢橂䝁䅫兙あ䝁䅕䅚杁䡁䅁杣療䝁䅙党穂䡁䅍兡療䝁䄴兙獂䍁䅁督求䡁䅉杤灂䝁䅍党穂䍁䄴䅉啂䝁䅧兡穂䍁䅁督求䝁䅣兢求䝁䄴䅤杁䝁䅅䅢穂䝁䄸䅉療䝁䅙杚求䡁䅉督杁䕁䅙兓䑂䕁䄸䅉兂䝁䅷兙あ䝁䅙睢祂䝁䄰䅌杁䝁䅅䅉瑂䝁䄸䅚ㅂ䝁䅷兙祂䍁䅁督療䝁䅙䅤㍂䝁䅅杣求䍁䅁睢浂䝁䅙党祂䝁䅫杢湂䍁䅁䅚求䡁䅍兡湂䝁䄴党歂䍁䅁䅤療䍁䅁督ㅂ䡁䅁䅣療䡁䅉䅤杁䝁䅅䅚㉂䝁䅅杢橂䝁䅕䅚杁䝁䅅杢桂䝁䅷入あ䝁䅫睙杁䝁䅅杢歂䍁䅁䅚求䝁䅍兡穂䝁䅫睢畂䍁䅁兤穂䝁䅕䅉橂䝁䅅督求䡁䅍䅌杁䝁䅅督杁䡁䅣党獂䝁䅷䅉桂䡁䅍䅉穂䡁䅑兙畂䝁䅑兌桂䝁䅷睢畂䝁䅕䅉桂䝁䄴兙獂䡁䅫䅤灂䝁䅍䅉桂䝁䄴䅚杁䝁䅑党橂䝁䅫督灂䝁䄸杢灂䝁䄴睚杁䡁䅍睢浂䡁䅑睤桂䡁䅉党杁䡁䅑䅡桂䡁䅑䅉橂䝁䅅杢杁䝁䅉党杁䝁䅍睢畂䝁䅙兡湂䡁䅕杣求䝁䅑䅉楂䡁䅫䅉橂䡁䅕督あ䝁䄸兢求䡁䅉督杁䡁䅑睢杁䝁䅅䅚歂䡁䅉党穂䡁䅍䅉桂䍁䅁睤灂䝁䅑党杁䡁䅉兙畂䝁䅣党杁䝁䄸杚杁䝁䅉兤穂䝁䅫杢求䡁䅍督杁䡁䅕督求䍁䅁睙桂䡁䅍党穂䍁䄴䅉䩂䡁䅑䅉療䝁䅙杚求䡁䅉督杁䕁䅙兓䑂䕁䄸杲杁䕁䅑党橂䝁䅫督灂䝁䄸杢杁䕁䄰睢歂䝁䅕䅢求䡁䅉䅉桂䝁䄴䅚杁䕁䅙兓䑂䕁䄸䅉䍂䝁䅷兙㙂䝁䅕䅉䉂䝁䅑杤灂䡁䅍睢祂䍁䅷䅉䝂䕁䅫睑偂䍁䅁䅗睂䡁䅉党穂䡁䅍䅉偂䡁䅁䅤灂䝁䄰兡㙂䝁䅅䅤灂䝁䄸杢獁䍁䅁杒䩂䕁䅍睔杁䕁䅅杢桂䝁䅷入あ䝁䅫睙穂䍁䅁睖療䡁䅉睡楂䝁䅕杢橂䝁䅧䅌杁䕁䅙兓䑂䕁䄸䅉䕂䝁䅅䅤桂䍁䅁睔祂䝁䅍䅡求䡁䅍䅤祂䝁䅅䅤療䡁䅉䅌杁䕁䅙兓䑂䕁䄸䅉䕂䕁䄰䅕杁䙁䅍䅤祂䝁䅕兙瑂䝁䅫杢湂䍁䅷䅉䝂䕁䅫睑偂䍁䅁村ㅂ䡁䅍兡畂䝁䅕督穂䍁䅁睔ㅂ䡁䅑睙療䝁䄰党杁䙁䅍兡瑂䡁䅕䅢桂䡁䅑睢祂䍁䅷䅉䝂䕁䅫睑偂䍁䅁䅒求䝁䅍兡穂䝁䅫睢畂䍁䅁睔睂䡁䅑兡瑂䝁䅫来求䡁䅉䅌杁䕁䅙兓䑂䕁䄸䅉啂䙁䅉兓䉂䕁䅑䅉䑂䡁䅕督あ䝁䄸兢求䡁䅉䅉乂䝁䅅杢桂䝁䅣党祂䍁䅷䅉䝂䕁䅫睑偂䍁䅁杒祂䝁䅅兤歂䍁䅁睕療䝁䅷兤あ䝁䅫睢畂䡁䅍䅌杁䕁䅙兓䑂䕁䄸䅉偂䡁䅉兡湂䝁䅫杢桂䡁䅑兡療䝁䄴督獁䍁䅁杒䩂䕁䅍睔杁䕁䅍兤穂䡁䅑睢瑂䝁䅕杣杁䕁䅍睢瑂䝁䄰兤畂䝁䅫睙桂䡁䅑兡療䝁䄴䅉呂䝁䅕杣㉂䝁䅫睙求䍁䅷䅉䝂䕁䅫睑偂䍁䅁睕あ䡁䅉兙あ䝁䅕睚㕂䍁䅁䅒灂䡁䅉党橂䡁䅑睢祂䍁䅷䅉䝂䕁䅫睑偂䍁䅁兑畂䝁䅅䅢㕂䡁䅑兡橂䍁䅁睕求䡁䅉杤灂䝁䅍党穂䍁䅷䅉䝂䕁䅫睑偂䍁䅁兑歂䡁䅙兡穂䝁䄸杣穂䍁䅷䅉桂䝁䄴䅚杁䕁䅙兓䑂䕁䄸䅉䍂䝁䅷兙㙂䝁䅕䅉䉂䝁䅑杤灂䡁䅍睢祂䍁䅷䅉桂䡁䅍䅉㍂䝁䅕䅢獂䍁䅁兙穂䍁䅁督療䝁䅙䅤㍂䝁䅅杣求䍁䅁兡瑂䡁䅁䅢求䝁䄰党畂䡁䅑兙あ䝁䅫睢畂䍁䅁兙畂䝁䅑䅉橂䝁䄸杢浂䝁䅫睚ㅂ䡁䅉兙あ䝁䅫睢畂䍁䅁督求䡁䅉杤灂䝁䅍党穂䍁䄴䅉啂䝁䅧党杁䝁䅍睢瑂䡁䅁兙畂䡁䅫䅉瑂䝁䅅杣牂䝁䅕䅤穂䍁䅁兡あ䡁䅍䅉睂䡁䅉睢歂䡁䅕睙あ䡁䅍䅉桂䝁䄴䅚杁䡁䅍党祂䡁䅙兡橂䝁䅕督杁䡁䅁杣灂䝁䄰兙祂䝁䅫䅢㕂䍁䅁䅤潂䡁䅉睢ㅂ䝁䅣䅡杁䝁䅫䅤穂䍁䅁䅚灂䡁䅉党橂䡁䅑䅉穂䝁䅅䅢求䡁䅍䅉療䡁䅉睚桂䝁䄴兡㙂䝁䅅䅤灂䝁䄸杢杁䝁䅅杢歂䍁䅁兡畂䝁䅑兡祂䝁䅕睙あ䍁䅁睙潂䝁䅅杢畂䝁䅕䅢穂䍁䅷䅉桂䡁䅍䅉㍂䝁䅕䅢獂䍁䅁兙穂䍁䅁睢畂䝁䅷兡畂䝁䅕杌杁䙁䅑䅡求䍁䅁睙療䝁䄰䅣桂䝁䄴入杁䡁䅣兙穂䍁䅁杚療䡁䅉兢求䡁䅉䅢㕂䍁䅁睡畂䝁䄸睤畂䍁䅁兙穂䍁䅁杒桂䝁䅫杣杁䕁䅫督桂䝁䅅睙杁䍁䅙䅉䑂䝁䄸兢睂䝁䅅杢㕂䍁䅷䅉䩂䝁䄴睙畁䍁䅁兙畂䝁䅑䅉橂䝁䅧兙畂䝁䅣党歂䍁䅁兡あ䡁䅍䅉畂䝁䅅兢求䍁䅁䅤療䍁䅁杒桂䝁䅫杣杁䕁䅫督桂䝁䅅睙杁䕁䅍睢祂䡁䅁睢祂䝁䅅䅤灂䝁䄸杢杁䝁䅫杢杁䕁䅯兤獂䡁䅫䅉硁䑁䅫兏祁䍁䄴䅉䝂䝁䅅兡祂䍁䅁兓穂䝁䅅兙橂䍁䅁睑療䡁䅉䅣療䡁䅉兙あ䝁䅫睢畂䍁䅁睤桂䡁䅍䅉浂䝁䄸兤畂䝁䅑党歂䍁䅁兡畂䍁䅁免㕁䑁䅕李杁䝁䅅杢歂䍁䅁兡穂䍁䅁䅡求䝁䅅䅚硂䡁䅕兙祂䡁䅑党祂䝁䅕䅚杁䝁䅫杢杁䕁䅉睢㙂䝁䅕兢桂䝁䄴䅌杁䕁䄰睢畂䡁䅑兙畂䝁䅅杌䅁䩁坙䅁祁䅁䅁杒桂䡁䅉兢灂䝁䄴睚㝁䍁䅁村祂䝁䅅杢歂䍁䅁兔桂䡁䅉睡求䡁䅑兡畂䝁䅣䅁灁杅䅁䅹䅁䕁䅙兙祂䝁䄰兡畂䝁䅣睏杁䕁䅙兙穂䡁䅑兌乂䝁䄸杤灂䝁䄴睚杁䕁䅍睢畂䡁䅍兤瑂䝁䅕杣杁䕁䅣睢療䝁䅑督㝁䍁䅁䅓療䡁䅉䅤灂䝁䅍兤獂䡁䅑兤祂䝁䅕睏杁䕁䅷兡㉂䝁䅕督あ䝁䄸睙牂䑁䅳䅉乂䝁䅅杣灂䝁䄴党杁䙁䅑杣桂䝁䄴督睂䝁䄸杣あ䝁䅅䅤灂䝁䄸杢㝁䍁䅁睔畂䝁䅷兡畂䝁䅕䅉䡂䡁䅉睢橂䝁䅕杣㕂䅁䅁䅳䄸䵁䅁䅁䝂䝁䅅杣瑂䝁䅫杢湂䑁䅳䅉䝂䝁䅅督あ䍁䄰兔療䡁䅙兡畂䝁䅣䅉䑂䝁䄸杢穂䡁䅕兢求䡁䅉䅉䡂䝁䄸睢歂䡁䅍睏杁䕁䅧睢祂䡁䅑兡橂䡁䅕䅢あ䡁䅕杣求䑁䅳䅉偂䡁䅉睚桂䝁䄴兡橂䑁䅳䅉䉂䝁䅷䅤求䡁䅉杢桂䡁䅑兡㉂䝁䅕䅉兂䡁䅉睢あ䝁䅕兡畂䑁䅳䅉偂䝁䄴䅢灂䝁䄴党杁䕁䅣杣療䝁䅍党祂䡁䅫䅁䱄睂䅁䅰䅁䕁䅙兙祂䝁䄰兡畂䝁䅣睏杁䕁䅙睢祂䝁䅕督あ䡁䅉入㝁䍁䅁兓畂䝁䅑兤穂䡁䅑杣灂䝁䅅䅢杁䕁䅅兤あ䝁䄸兢桂䡁䅑兡療䝁䄴睏杁䕁䅷兡㉂䝁䅕督あ䝁䄸睙牂䑁䅳䅉䉂䝁䅣杣灂䙁䅑党橂䝁䅧睏杁䙁䅁杣療䝁䅍党穂䡁䅍䅉䉂䡁䅕䅤療䝁䄰兙あ䝁䅫睢畂䅁䅁兦䄴䡁䅙䅁䝂䝁䅅杣瑂䝁䅫杢湂䑁䅳䅉䝂䝁䄸杣求䡁䅍䅤祂䡁䅫睏杁䕁䅷兡㉂䝁䅕督あ䝁䄸睙牂䑁䅳䅉䉂䝁䅣杣灂䙁䅑党橂䝁䅧睏杁䙁䅁杣療䝁䅍党穂䡁䅍䅉䉂䡁䅕䅤療䝁䄰兙あ䝁䅫睢畂䅁䅁睹䅫䱁䅯䅁䝂䝁䅅杣瑂䝁䅫杢湂䑁䅳䅉䥂䝁䅕兙獂䡁䅑䅡杁䕁䅑兡桂䝁䅣杢療䡁䅍䅤灂䝁䅍督㝁䍁䅁䅔灂䡁䅙党穂䡁䅑睢橂䝁䅳睏杁䕁䅍睢畂䡁䅙党畂䡁䅑兡療䝁䄴兙獂䍁䅁杔ㅂ䝁䅍䅢求䝁䅅杣㝁䍁䅁兑獂䡁䅑党祂䝁䄴兙あ䝁䅫杤求䍁䅁兔求䝁䅑兡橂䝁䅫杢求䑁䅳䅉偂䝁䄴睙療䝁䅷睢湂䡁䅫䅁畂睂䅁䅯䅁䕁䅙兙祂䝁䄰兡畂䝁䅣睏杁䕁䅧睢瑂䝁䅕䅉䩂䝁䄰䅣祂䝁䄸杤求䝁䄰党畂䡁䅑睏杁䕁䅫杢歂䡁䅕督あ䡁䅉兡桂䝁䅷䅉䉂䡁䅕䅤療䝁䄰兙あ䝁䅫睢畂䑁䅳䅉䉂䝁䅣杣灂䙁䅑党橂䝁䅧睏杁䕁䅅䅢あ䝁䅕杣畂䝁䅅䅤灂䡁䅙党杁䙁䅁杣療䡁䅑党灂䝁䄴䅁牃䅃䅁䅌䅁䕁䅙兙祂䝁䄰兡畂䝁䅣睏杁䕁䅧睢祂䡁䅑兡橂䡁䅕䅢あ䡁䅕杣求䅁䅁䅴䅫䕁䅁䅁䝂䝁䅅杣瑂䝁䅫杢湂䑁䅳䅉䥂䝁䄸杣あ䝁䅫睙ㅂ䝁䅷䅤ㅂ䡁䅉党㝁䍁䅁兑湂䡁䅉兡啂䝁䅕睙潂䅁䅁术䅫䙁䅧䅁䝂䝁䅅杣瑂䝁䅫杢湂䑁䅳䅉䥂䝁䄸杣あ䝁䅫睙ㅂ䝁䅷䅤ㅂ䡁䅉党㝁䍁䅁䅓㕂䝁䅑杣療䡁䅁睢畂䝁䅫睙穂䑁䅳䅉偂䡁䅉睚桂䝁䄴兡橂䅁䅁䅳䅧䵁䅙䅁䝂䝁䅅杣瑂䝁䅫杢湂䑁䅳䅉䥂䝁䄸杣あ䝁䅫睙ㅂ䝁䅷䅤ㅂ䡁䅉党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湃睂䅁䅕䅁䕁䅙兙祂䝁䄰兡畂䝁䅣睏杁䕁䅷兡㉂䝁䅕督あ䝁䄸睙牂䑁䅳䅉䉂䝁䅷䅤求䡁䅉杢桂䡁䅑兡㉂䝁䅕䅉兂䡁䅉睢あ䝁䅕兡畂䅁䅁䅇䅫䩁䅉䅁䝂䝁䅅杣瑂䝁䅫杢湂䑁䅳䅉䵂䝁䅫杤求䡁䅍䅤療䝁䅍睡㝁䍁䅁睑療䝁䄴杤求䝁䄴䅤灂䝁䄸杢桂䝁䅷䅉佂䡁䅕睙獂䝁䅕兙祂䑁䅳䅉䉂䝁䅷䅤求䡁䅉杢桂䡁䅑兡㉂䝁䅕䅉乂䝁䅕䅚灂䝁䅍兡畂䝁䅕睏杁䕁䄸杢橂䝁䄸䅢療䝁䅣入䅁䕁兙䅁睂䅁䅁杒桂䡁䅉兢灂䝁䄴睚㝁䍁䅁䅕祂䝁䅕䅚灂䝁䅍䅤灂䡁䅙党杁䕁䅅杢桂䝁䅷入あ䝁䅫睙穂䑁䅳䅉啂䝁䅕兙瑂䍁䅁睑療䝁䅷䅢桂䝁䅉睢祂䝁䅅䅤灂䝁䄸杢㝁䍁䅁䅒桂䝁䅅睕䅁䩁䭅䅁㉁䅁䅁杒桂䡁䅍䅤瑁䕁䄰睢㉂䝁䅫杢湂䍁䅁睑療䝁䄴督ㅂ䝁䄰党祂䍁䅁睒療䝁䄸䅚穂䅁䅁䄰䅫䝁䅁䅁䝂䝁䅅督あ䍁䄰兔療䡁䅙兡畂䝁䅣䅉䑂䝁䄸杢穂䡁䅕兢求䡁䅉䅉䡂䝁䄸睢歂䡁䅍睏杁䕁䅅䅢あ䝁䅕杣畂䝁䅅䅤灂䡁䅙党杁䙁䅁杣療䡁䅑党灂䝁䄴䅁ㅃ权䅁䅬䅁䕁䅙兙穂䡁䅑兌乂䝁䄸杤灂䝁䄴睚杁䕁䅍睢畂䡁䅍兤瑂䝁䅕杣杁䕁䅣睢療䝁䅑督㝁䍁䅁睑ㅂ䡁䅍䅤療䝁䄰党祂䍁䅁杕求䝁䅷兙あ䝁䅫睢畂䡁䅍䅡灂䡁䅁䅉乂䝁䅅杢桂䝁䅣党瑂䝁䅕杢あ䑁䅳䅉䑂䝁䅅杣杁䙁䅍䅡桂䡁䅉兡畂䝁䅣䅁䭄权䅁䅦䅁䕁䅙兙穂䡁䅑兌乂䝁䄸杤灂䝁䄴睚杁䕁䅍睢畂䡁䅍兤瑂䝁䅕杣杁䕁䅣睢療䝁䅑督㝁䍁䅁杒獂䝁䅕党あ䍁䅁兔桂䝁䄴兙湂䝁䅕兢求䝁䄴䅤㝁䍁䅁杒祂䝁䅕兡湂䝁䅧䅤杁䙁䅍党祂䡁䅙兡橂䝁䅕䅁慂䅅䅁䅖䅁䕁䅙兙穂䡁䅑兌乂䝁䄸杤灂䝁䄴睚杁䕁䅍睢畂䡁䅍兤瑂䝁䅕杣杁䕁䅣睢療䝁䅑督㝁䍁䅁杒療䝁䄸䅚杁䕁䅑党獂䝁䅫杤求䡁䅉入䅁䅁䡅䅁慄䅁䅁杒桂䡁䅍䅤瑁䕁䄰睢㉂䝁䅫杢湂䍁䅁睑療䝁䄴督ㅂ䝁䄰党祂䍁䅁睒療䝁䄸䅚穂䑁䅳䅉䝂䝁䄸睢歂䍁䅁䅒求䝁䅷兡㉂䝁䅕杣㕂䑁䅳䅉䑂䡁䅕督あ䝁䄸兢求䡁䅉䅉卂䝁䅕䅢桂䡁䅑兡療䝁䄴督潂䝁䅫䅣杁䕁䄰兙畂䝁䅅睚求䝁䄰党畂䡁䅑睏杁䕁䅉杣桂䝁䄴䅚杁䕁䄰兙祂䝁䅳党あ䝁䅫杢湂䑁䅳䅉偂䝁䄴䅢灂䝁䄴党杁䕁䅣杣療䝁䅍党祂䡁䅫䅁慂睂䅁䅷䅁䕁䅙兙穂䡁䅑兌乂䝁䄸杤灂䝁䄴睚杁䕁䅍睢畂䡁䅍兤瑂䝁䅕杣杁䕁䅣睢療䝁䅑督㝁䍁䅁杒療䝁䄸䅚杁䕁䅑党獂䝁䅫杤求䡁䅉入㝁䍁䅁杒祂䝁䅕兡湂䝁䅧䅤杁䙁䅍党祂䡁䅙兡橂䝁䅕睏杁䕁䄸杢獂䝁䅫杢求䍁䅁睒祂䝁䄸睙求䡁䅉入㝁䍁䅁兖あ䝁䅫䅢灂䡁䅑入杁䙁䅍睙桂䝁䅷党杁䙁䅍睢獂䝁䅅杣䅁佁䥳䅁㉄䅁䅁杒桂䡁䅍䅤瑁䕁䄰睢㉂䝁䅫杢湂䍁䅁睑療䝁䄴督ㅂ䝁䄰党祂䍁䅁睒療䝁䄸䅚穂䑁䅳䅉䝂䝁䄸睢歂䍁䅁䅒求䝁䅷兡㉂䝁䅕杣㕂䑁䅳䅉䥂䝁䄸兢求䍁䅁兓瑂䡁䅁杣療䡁䅙党瑂䝁䅕杢あ䑁䅳䅉䑂䡁䅕督あ䝁䄸兢求䡁䅉䅉卂䝁䅕䅢桂䡁䅑兡療䝁䄴督潂䝁䅫䅣杁䕁䄰兙畂䝁䅅睚求䝁䄰党畂䡁䅑睏杁䕁䄸杢獂䝁䅫杢求䍁䅁睒祂䝁䄸睙求䡁䅉入㝁䍁䅁杖灂䝁䅑党療䍁䅁睒桂䝁䄰党穂䅁䅁儳䅯䵁䅉䅁䝂䝁䅅督あ䍁䄰兔療䡁䅙兡畂䝁䅣䅉䑂䝁䄸杢穂䡁䅕兢求䡁䅉䅉䡂䝁䄸睢歂䡁䅍睏杁䕁䅙睢療䝁䅑䅉䕂䝁䅕䅢灂䡁䅙党祂䡁䅫睏杁䕁䅧睢瑂䝁䅕䅉䩂䝁䄰䅣祂䝁䄸杤求䝁䄰党畂䡁䅑睏杁䕁䅷兡浂䝁䅕督あ䡁䅫䅢求䑁䅳䅉偂䝁䄴䅢灂䝁䄴党杁䕁䅣杣療䝁䅍党祂䡁䅫睏杁䙁䅁党あ䍁䅁睑桂䡁䅉党䅁䩁䭧䅁䭃䅁䅁杒桂䡁䅍䅤瑁䕁䄰睢㉂䝁䅫杢湂䍁䅁睑療䝁䄴督ㅂ䝁䄰党祂䍁䅁睒療䝁䄸䅚穂䑁䅳䅉䝂䝁䄸睢歂䍁䅁䅒求䝁䅷兡㉂䝁䅕杣㕂䑁䅳䅉䵂䝁䅫杚求䡁䅍䅤㕂䝁䅷党㝁䍁䅁睔畂䝁䅷兡畂䝁䅕䅉䡂䡁䅉睢橂䝁䅕杣㕂䅁䅁東䄴䩁䄴䅁䝂䝁䅅督あ䍁䄰兔療䡁䅙兡畂䝁䅣䅉䑂䝁䄸杢穂䡁䅕兢求䡁䅉䅉䡂䝁䄸睢歂䡁䅍睏杁䕁䅙睢療䝁䅑䅉䕂䝁䅕䅢灂䡁䅙党祂䡁䅫睏杁䕁䅷兡浂䝁䅕督あ䡁䅫䅢求䑁䅳䅉偂䝁䄴䅢灂䝁䄴党杁䕁䅣杣療䝁䅍党祂䡁䅫睏杁䙁䅁党あ䍁䅁睑桂䡁䅉党䅁䥁契䅁捄䅁䅁杒桂䡁䅍䅤瑁䕁䄰睢㉂䝁䅫杢湂䍁䅁睑療䝁䄴督ㅂ䝁䄰党祂䍁䅁睒療䝁䄸䅚穂䑁䅳䅉䝂䝁䄸睢歂䍁䅁䅒求䝁䅷兡㉂䝁䅕杣㕂䑁䅳䅉乂䝁䅅杣牂䝁䅕䅤灂䝁䄴睚杁䕁䅅兤あ䝁䄸兢桂䡁䅑兡療䝁䄴睏杁䕁䄸杣湂䝁䅅杢灂䝁䅍睏杁䕁䄸杢獂䝁䅫杢求䍁䅁睒祂䝁䄸睙求䡁䅉入㝁䍁䅁兖あ䝁䅫䅢灂䡁䅑入杁䙁䅍睙桂䝁䅷党杁䙁䅍睢獂䝁䅅杣䅁䙁兕䅁あ䅁䅁杒桂䡁䅍䅤瑁䕁䄰睢㉂䝁䅫杢湂䍁䅁睑療䝁䄴督ㅂ䝁䄰党祂䍁䅁睒療䝁䄸䅚穂䑁䅳䅉䝂䝁䄸睢歂䍁䅁䅒求䝁䅷兡㉂䝁䅕杣㕂䑁䅳䅉偂䝁䄴䅢灂䝁䄴党杁䕁䅣杣療䝁䅍党祂䡁䅫䅁偃杅䅁杨䅁䕁䅙兙穂䡁䅑兌乂䝁䄸杤灂䝁䄴睚杁䕁䅍睢畂䡁䅍兤瑂䝁䅕杣杁䕁䅣睢療䝁䅑督㝁䍁䅁杒療䝁䄸䅚杁䕁䅑党獂䝁䅫杤求䡁䅉入㝁䍁䅁睔祂䝁䅣兙畂䝁䅫睙㝁䍁䅁睔畂䝁䅷兡畂䝁䅕䅉䡂䡁䅉睢橂䝁䅕杣㕂䅁䅁東䅯䥁䅙䅁䝂䝁䅅督あ䍁䄰兔療䡁䅙兡畂䝁䅣䅉䑂䝁䄸杢穂䡁䅕兢求䡁䅉䅉䡂䝁䄸睢歂䡁䅍睏杁䕁䅙杣求䝁䅫睚潂䡁䅑䅉呂䝁䅕杣㉂䝁䅫睙求䑁䅳䅉乂䝁䅅杣灂䝁䄴党杁䙁䅑杣桂䝁䄴督睂䝁䄸杣あ䝁䅅䅤灂䝁䄸杢䅁䙁䥫䅁奃䅁䅁杒桂䡁䅍䅤瑁䕁䄰睢㉂䝁䅫杢湂䍁䅁睑療䝁䄴督ㅂ䝁䄰党祂䍁䅁睒療䝁䄸䅚穂䑁䅳䅉䡂䡁䅉党求䝁䄴䅉䑂䝁䄸杢穂䡁䅕兢求䡁䅉䅉䡂䝁䄸睢歂䡁䅍睏杁䕁䅷兡浂䝁䅕督あ䡁䅫䅢求䑁䅳䅉偂䝁䄴䅢灂䝁䄴党杁䕁䅣杣療䝁䅍党祂䡁䅫䅁ぃ权䅁䅤䅁䕁䅙兙穂䡁䅑兌乂䝁䄸杤灂䝁䄴睚杁䕁䅍睢畂䡁䅍兤瑂䝁䅕杣杁䕁䅣睢療䝁䅑督㝁䍁䅁睒祂䝁䅕党畂䍁䅁睑療䝁䄴督ㅂ䝁䄰党祂䍁䅁睒療䝁䄸䅚穂䑁䅳䅉偂䡁䅉睚桂䝁䄴兡橂䅁䅁硰䅅䥁䅧䅁䝂䝁䅅督あ䍁䄰兔療䡁䅙兡畂䝁䅣䅉䑂䝁䄸杢穂䡁䅕兢求䡁䅉䅉䡂䝁䄸睢歂䡁䅍睏杁䕁䅧睢瑂䝁䅕䅉䩂䝁䄰䅣祂䝁䄸杤求䝁䄰党畂䡁䅑睏杁䕁䅫杢歂䡁䅕督あ䡁䅉兡桂䝁䅷䅉䉂䡁䅕䅤療䝁䄰兙あ䝁䅫睢畂䅁䅁剄䅉佁䅧䅁䝂䝁䅅督あ䍁䄰兔療䡁䅙兡畂䝁䅣䅉䑂䝁䄸杢穂䡁䅕兢求䡁䅉䅉䡂䝁䄸睢歂䡁䅍睏杁䕁䅧睢瑂䝁䅕䅉䩂䝁䄰䅣祂䝁䄸杤求䝁䄰党畂䡁䅑睏杁䕁䅷睢橂䝁䅅䅤灂䝁䄸杢杁䕁䅉兙穂䝁䅕䅚杁䙁䅍党祂䡁䅙兡橂䝁䅕督㝁䍁䅁睑ㅂ䡁䅍䅤療䝁䄰党祂䍁䅁杕求䝁䅷兙あ䝁䅫睢畂䡁䅍䅡灂䡁䅁䅉乂䝁䅅杢桂䝁䅣党瑂䝁䅕杢あ䑁䅳䅉䙂䍁䄰䅢求䝁䅅杣畂䝁䅫杢湂䅁䅁硲䅁䭁䅉䅁䝂䝁䅅督あ䍁䄰兔療䡁䅙兡畂䝁䅣䅉䑂䝁䄸杢穂䡁䅕兢求䡁䅉䅉䡂䝁䄸睢歂䡁䅍睏杁䕁䅧睢祂䡁䅑兡橂䡁䅕䅢あ䡁䅕杣求䑁䅳䅉呂䝁䄸睙灂䝁䅅䅢杁䕁䄰党歂䝁䅫兙杁䕁䅅䅚㉂䝁䅕杣あ䝁䅫督灂䝁䄴睚㝁䍁䅁兑歂䍁䅁䅖桂䡁䅉睚求䡁䅑兡畂䝁䅣䅁十䅆䅁䅸䅁䕁䅙兙穂䡁䅑兌乂䝁䄸杤灂䝁䄴睚杁䕁䅍睢畂䡁䅍兤瑂䝁䅕杣杁䕁䅣睢療䝁䅑督㝁䍁䅁䅓療䡁䅉䅤灂䝁䅍兤獂䡁䅑兤祂䝁䅕睏杁䙁䅍睢橂䝁䅫兙獂䍁䅁兔求䝁䅑兡桂䍁䅁兑歂䡁䅙党祂䡁䅑兡穂䝁䅫杢湂䑁䅳䅉䉂䝁䅑䅉啂䝁䅅杣湂䝁䅕䅤灂䝁䄴睚㝁䍁䅁村祂䝁䅅杢歂䍁䅁兔桂䡁䅉睡求䡁䅑兡畂䝁䅣䅁塁权䅁䅔䅁䕁䅙兙穂䡁䅑兌乂䝁䄸杤灂䝁䄴睚杁䕁䅍睢畂䡁䅍兤瑂䝁䅕杣杁䕁䅣睢療䝁䅑督㝁䍁䅁䅔灂䝁䅙党穂䡁䅑入獂䝁䅕䅁权䅃䅁杢䅁䕁䅙兙穂䡁䅑兌乂䝁䄸杤灂䝁䄴睚杁䕁䅍睢畂䡁䅍兤瑂䝁䅕杣杁䕁䅣睢療䝁䅑督㝁䍁䅁䅔灂䝁䅙党穂䡁䅑入獂䝁䅕睏杁䕁䅉杣桂䝁䄴䅚杁䕁䄰兙祂䝁䅳党あ䝁䅫杢湂䅁䅁兔䅳䩁䅁䅁䝂䝁䅅督あ䍁䄰兔療䡁䅙兡畂䝁䅣䅉䑂䝁䄸杢穂䡁䅕兢求䡁䅉䅉䡂䝁䄸睢歂䡁䅍睏杁䕁䅷兡浂䝁䅕督あ䡁䅫䅢求䑁䅳䅉䍂䡁䅉兙畂䝁䅑䅉乂䝁䅅杣牂䝁䅕䅤灂䝁䄴睚㝁䍁䅁睑療䡁䅕杣灂䝁䅕杣杁䙁䅍党祂䡁䅙兡橂䝁䅕䅁祂杄䅁䅩䅁䕁䅙兙穂䡁䅑兌乂䝁䄸杤灂䝁䄴睚杁䕁䅍睢畂䡁䅍兤瑂䝁䅕杣杁䕁䅣睢療䝁䅑督㝁䍁䅁䅔灂䝁䅙党穂䡁䅑入獂䝁䅕睏杁䕁䅉杣桂䝁䄴䅚杁䕁䄰兙祂䝁䅳党あ䝁䅫杢湂䑁䅳䅉䙂䍁䄰䅒灂䡁䅍睙療䡁䅙党祂䡁䅫䅁䍄充䅁杪䅁䕁䅙兙穂䡁䅑兌乂䝁䄸杤灂䝁䄴睚杁䕁䅍睢畂䡁䅍兤瑂䝁䅕杣杁䕁䅣睢療䝁䅑督㝁䍁䅁䅔灂䝁䅙党穂䡁䅑入獂䝁䅕睏杁䕁䅉杣桂䝁䄴䅚杁䕁䄰兙祂䝁䅳党あ䝁䅫杢湂䑁䅳䅉呂䝁䄰兙祂䡁䅑䅉䑂䝁䅷睢あ䝁䅧兡畂䝁䅣䅁䥂睂䅁䅲䅁䕁䅙兙穂䡁䅑兌乂䝁䄸杤灂䝁䄴睚杁䕁䅍睢畂䡁䅍兤瑂䝁䅕杣杁䕁䅣睢療䝁䅑督㝁䍁䅁䅔灂䝁䅙党穂䡁䅑入獂䝁䅕睏杁䕁䅉杣桂䝁䄴䅚杁䕁䄰兙祂䝁䅳党あ䝁䅫杢湂䑁䅳䅉呂䝁䄰兙祂䡁䅑䅉䑂䝁䅷睢あ䝁䅧兡畂䝁䅣睏杁䕁䄸䅣潂䡁䅑䅡桂䝁䅷兢療䝁䅷睢湂䡁䅫䅁䝄杂䅁䅢䅁䕁䅙兙穂䡁䅑兌乂䝁䄸杤灂䝁䄴睚杁䕁䅍睢畂䡁䅍兤瑂䝁䅕杣杁䕁䅣睢療䝁䅑督㝁䍁䅁䅔灂䝁䅙党穂䡁䅑入獂䝁䅕睏杁䕁䄸杢獂䝁䅫杢求䍁䅁睒祂䝁䄸睙求䡁䅉入䅁乁䩉䅁奄䅁䅁杒桂䡁䅍䅤瑁䕁䄰睢㉂䝁䅫杢湂䍁䅁睑療䝁䄴督ㅂ䝁䄰党祂䍁䅁睒療䝁䄸䅚穂䑁䅳䅉䵂䝁䅫杚求䡁䅍䅤㕂䝁䅷党㝁䍁䅁睕療䝁䅍兡桂䝁䅷䅉乂䝁䅕䅚灂䝁䅅䅉䉂䝁䅑杤求䡁䅉䅤灂䡁䅍兡畂䝁䅣睏杁䙁䅣党桂䡁䅉兙楂䝁䅷党穂䑁䅳䅉䍂䡁䅉兙畂䝁䅑䅉乂䝁䅅杣牂䝁䅕䅤灂䝁䄴睚㝁䍁䅁睕瑂䝁䅅杣あ䍁䅁睑獂䝁䄸䅤潂䝁䅫杢湂䅁䅁桰䅉䭁䅷䅁䝂䝁䅅督あ䍁䄰兔療䡁䅙兡畂䝁䅣䅉䑂䝁䄸杢穂䡁䅕兢求䡁䅉䅉䡂䝁䄸睢歂䡁䅍睏杁䕁䅷兡浂䝁䅕督あ䡁䅫䅢求䑁䅳䅉坂䝁䅫杣あ䡁䅕兙獂䍁䅁睒療䝁䄸䅚穂䑁䅳䅉䍂䡁䅉兙畂䝁䅑䅉乂䝁䅅杣牂䝁䅕䅤灂䝁䄴睚㝁䍁䅁睕瑂䝁䅅杣あ䍁䅁睑獂䝁䄸䅤潂䝁䅫杢湂䅁䅁䅤䅯䙁䅙䅁䝂䝁䅅督あ䍁䄰兔療䡁䅙兡畂䝁䅣䅉䑂䝁䄸杢穂䡁䅕兢求䡁䅉䅉䡂䝁䄸睢歂䡁䅍睏杁䕁䄸杢獂䝁䅫杢求䍁䅁睒祂䝁䄸睙求䡁䅉入䅁䩁䩕䅁䥃䅁䅁杒桂䡁䅍䅤瑁䕁䄰睢㉂䝁䅫杢湂䍁䅁睑療䝁䄴督ㅂ䝁䄰党祂䍁䅁睒療䝁䄸䅚穂䑁䅳䅉呂䝁䄸睙灂䝁䅅䅢杁䕁䄰党歂䝁䅫兙杁䕁䄰兙祂䝁䅳党あ䝁䅫杢湂䑁䅳䅉䍂䡁䅉兙畂䝁䅑䅉乂䝁䅅杣牂䝁䅕䅤灂䝁䄴睚䅁䅁䥯䅁睄䅃䅁杒桂䡁䅍䅤求䝁䄴兙獂䍁䅁睑療䝁䄰䅣桂䝁䄴入獁䍁䅁䅤療䝁䅣党あ䝁䅧党祂䍁䅁睤灂䡁䅑䅡杁䝁䅫䅤穂䍁䅁督ㅂ䝁䅉督灂䝁䅑兡桂䡁䅉兡求䡁䅍䅌杁䝁䅕杢湂䝁䅅睚求䡁䅍䅉灂䝁䄴䅉あ䝁䅧党杁䡁䅣䅡療䝁䅷党穂䝁䅅䅢求䍁䅁䅚灂䡁䅍䅤祂䝁䅫杙ㅂ䡁䅑兡療䝁䄴䅉療䝁䅙䅉灂䝁䄴䅚ㅂ䡁䅍䅤祂䝁䅫兙獂䍁䅁兙畂䝁䅑䅉橂䝁䄸杢穂䡁䅑杣ㅂ䝁䅍䅤灂䝁䄸杢杁䡁䅍兤睂䡁䅁䅢灂䝁䅕督杁䝁䅫杢杁䡁䅑䅡求䍁䅁兖畂䝁䅫䅤求䝁䅑䅉呂䡁䅑兙あ䝁䅕督獁䍁䅁睑桂䝁䄴兙歂䝁䅅䅌杁䕁䄰党㑂䝁䅫睙療䍁䅷䅉桂䝁䄴䅚杁䝁䅫杢あ䝁䅕杣畂䝁䅅䅤灂䝁䄸杢桂䝁䅷䅢㕂䍁䄴䅉䩂䡁䅑䅉療䝁䅙杚求䡁䅉督杁䝁䅙兙穂䡁䅑党畂䝁䅕杣穂䍁䅷䅉桂䝁䄴䅚杁䡁䅉党獂䝁䅅䅤求䝁䅑䅉灂䝁䄴䅚ㅂ䡁䅍䅤祂䝁䅫兙獂䍁䅁兙畂䝁䅑䅉橂䝁䄸杢穂䡁䅑杣ㅂ䝁䅍䅤灂䝁䄸杢杁䡁䅍兤睂䡁䅁䅢灂䝁䅕督杁䡁䅕杢歂䝁䅕杣杁䡁䅑䅡求䍁䅁杒桂䡁䅍䅤求䝁䄴兙獂䍁䅁杢桂䝁䄰党畁䍁䅁䅖潂䝁䅕䅉橂䝁䄸兢睂䝁䅅杢㕂䉁杫督杁䝁䅙兙穂䡁䅑党畂䝁䅕杣杁䡁䅁杣療䝁䅑兤橂䡁䅑督杁䝁䅫杢橂䝁䅷兤歂䝁䅕䅉あ䝁䅧杣求䝁䅅䅚求䝁䅑䅉浂䝁䅅督あ䝁䅕杢求䡁䅉督獁䍁䅁杙療䝁䅷䅤穂䍁䅷䅉畂䡁䅕䅤穂䍁䅷䅉穂䝁䅍杣求䡁䅣督獁䍁䅁督あ䡁䅕䅚穂䍁䅷䅉桂䝁䄴䅚杁䡁䅉党獂䝁䅅䅤求䝁䅑䅉㍂䝁䅅督潂䝁䅕杣穂䍁䅁䅤潂䝁䅅䅤杁䝁䅅杣求䍁䅁兤穂䝁䅕䅚杁䝁䅫杢杁䝁䄰兙畂䡁䅕杚桂䝁䅍䅤ㅂ䡁䅉党歂䍁䅁䅣祂䝁䄸䅚ㅂ䝁䅍䅤穂䍁䅁兙畂䝁䅑䅉橂䝁䄸杢穂䡁䅑杣ㅂ䝁䅍䅤灂䝁䄸杢杁䡁䅁杣療䝁䅯党橂䡁䅑督獁䍁䅁兙穂䍁䅁睤求䝁䅷䅢杁䝁䅅督杁䝁䅫杢杁䡁䅑䅡求䍁䅁兢桂䝁䅫杢あ䝁䅕杢桂䝁䄴睙求䍁䅁兙畂䝁䅑䅉祂䝁䅕䅣桂䝁䅫杣杁䝁䄸杚杁䝁䄰兙橂䝁䅧兡畂䝁䅕督畁䍁䅁兓あ䍁䅁兙獂䡁䅍睢杁䝁䄸杚浂䝁䅕杣穂䍁䅁兢灂䡁䅍睙求䝁䅷䅢桂䝁䄴党療䡁䅕督杁䡁䅍兤睂䡁䅁䅢灂䝁䅕督杁䝁䅅杢歂䍁䅁䅡桂䡁䅉䅚㍂䝁䅅杣求䍁䅷䅉灂䝁䄴睙獂䡁䅕䅚灂䝁䄴睚杁䡁䅁兡畂䡁䅍䅌杁䝁䄰兙橂䝁䅧兡畂䝁䅕杣㕂䍁䅁睡求䡁䅫督獁䍁䅁睙療䝁䄴睙祂䝁䅕䅤求䍁䅁兙畂䝁䅍䅡療䡁䅉督獁䍁䅁兢求䡁䅑兙獂䍁䅁杚祂䝁䅅兢灂䝁䄴睚杁䡁䅍入穂䡁䅑党瑂䡁䅍䅌杁䡁䅣兡祂䝁䅕䅉祂䝁䄸䅣求䡁䅍䅌杁䡁䅍䅤祂䡁䅕䅤杁䡁䅁杣療䝁䅑兤橂䡁䅑督獁䍁䅁杣灂䡁䅙党あ䡁䅍䅌杁䝁䅅杢歂䍁䅁杣求䝁䅷兙あ䝁䅕䅚杁䝁䅅睙橂䝁䅕督穂䝁䄸杣灂䝁䅕督畁䍁䅁䅖潂䝁䅕䅉橂䝁䄸兢睂䝁䅅杢㕂䍁䅁督求䡁䅉杤求䡁䅍䅉あ䝁䅧党杁䝁䄰兙畂䡁䅕杚桂䝁䅍䅤ㅂ䡁䅉兡畂䝁䅣䅉瑂䝁䅅杣牂䝁䅕䅤杁䝁䅍睢瑂䡁䅁杣灂䡁䅍兡畂䝁䅣䅉療䡁䅉兡湂䝁䅫杢桂䝁䅷䅉求䡁䅅兤灂䡁䅁兢求䝁䄴䅤杁䝁䄰兙畂䡁䅕杚桂䝁䅍䅤ㅂ䡁䅉党祂䡁䅍睏杁䝁䄰兙灂䝁䄴䅤求䝁䄴兙畂䝁䅍党獁䍁䅁杣求䡁䅁兙灂䡁䅉䅌杁䝁䅅杢歂䍁䅁睢睂䝁䅕杣桂䡁䅑兡療䝁䄴督杁䝁䅍兤穂䡁䅑睢瑂䝁䅕杣穂䑁䅳䅉畂䝁䄸杢瑁䡁䅉党穂䝁䅫䅚求䝁䄴䅤灂䝁䅅䅢杁䝁䅍睢畂䡁䅍䅤祂䡁䅕睙あ䝁䅫睢畂䍁䅁兢桂䡁䅉睡求䡁䅑睏杁䝁䅙兙祂䝁䄰党祂䡁䅍䅌杁䡁䅑杣ㅂ䝁䅍睡求䡁䅉督獁䍁䅁杣桂䝁䅫䅢祂䝁䄸兙歂䡁䅍䅌杁䝁䄰兡畂䝁䅫杢湂䍁䅁睙療䝁䄰䅣桂䝁䄴兡求䡁䅍䅌杁䡁䅍睙潂䝁䄸睢獂䡁䅍䅌杁䝁䅅杢歂䍁䅁杣求䡁䅑兙灂䝁䅷䅉あ䡁䅉兙歂䝁䅕督㝁䍁䅁兙畂䝁䅑䅉療䝁䅫䅢杁䝁䅕䅥睂䝁䅷睢祂䝁䅅䅤灂䝁䄸杢獁䍁䅁䅣祂䝁䄸䅚ㅂ䝁䅍䅤灂䝁䄸杢獁䍁䅁兙畂䝁䅑䅉祂䝁䅕杚灂䝁䄴党瑂䝁䅕杢あ䍁䅁睙療䝁䄰䅣桂䝁䄴兡求䡁䅍䅌杁䝁䅅督杁䡁䅣党獂䝁䅷䅉桂䡁䅍䅉浂䝁䅕䅚求䡁䅉兙獂䍁䅷䅉穂䡁䅑兙あ䝁䅕䅌杁䝁䅅杢歂䍁䅁䅢療䝁䅍兙獂䍁䅁睚療䡁䅙党祂䝁䄴兢求䝁䄴䅤桂䝁䅷䅉求䝁䄴䅤灂䡁䅑兡求䡁䅍杌杁䕁䅙兙穂䡁䅑党畂䝁䅅䅢杁䕁䅍睢瑂䡁䅁兙畂䡁䅫䅉㍂䝁䅅督杁䝁䅙睢ㅂ䝁䄴䅚求䝁䅑䅉灂䝁䄴䅉硁䑁䅫李㍁䍁䅁兙畂䝁䅑䅉灂䡁䅍䅉潂䝁䅕兙歂䡁䅅兤桂䡁䅉䅤求䡁䅉党歂䍁䅁兡畂䍁䅁睖灂䝁䄴睢畂䝁䅅䅌杁䕁䄰兡畂䝁䄴党穂䝁䄸䅤桂䍁䄴䅁睃睅䅁朷䅧䕁䅙党歂䕁䅕䅥杁䕁䅍睢祂䡁䅁睢祂䝁䅅䅤灂䝁䄸杢獁䍁䅁䅤療䝁䅣党あ䝁䅧党祂䍁䅁睤灂䡁䅑䅡杁䝁䅫䅤穂䍁䅁督ㅂ䝁䅉督灂䝁䅑兡桂䡁䅉兡求䡁䅍䅌杁䡁䅁杣療䡁䅙兡歂䝁䅕督杁䡁䅑杣桂䝁䄴督睂䝁䄸杣あ䝁䅅䅤灂䝁䄸杢獁䍁䅁党瑁䝁䅍睢瑂䝁䄰党祂䝁䅍党獁䍁䅁兙畂䝁䅑䅉楂䡁䅕督灂䝁䄴党穂䡁䅍䅉穂䝁䅕杣㉂䝁䅫睙求䡁䅍䅉灂䝁䄴䅉あ䝁䅧党杁䙁䅕杢灂䡁䅑党歂䍁䅁睕あ䝁䅅䅤求䡁䅍䅉桂䝁䄴䅚杁䝁䅫杢あ䝁䅕杣畂䝁䅅䅤灂䝁䄸杢桂䝁䅷䅢㕂䍁䄴䅉䩂䡁䅑䅉療䡁䅁党祂䝁䅅䅤求䡁䅍䅉あ䝁䅧杣療䡁䅕睚潂䍁䅁杒求䝁䅑兒㑂䍁䅁兒㑂䡁䅁杣求䡁䅍督獁䍁䅁杒求䝁䅑兒㑂䍁䅁睒祂䝁䄸兤畂䝁䅑䅌杁䕁䅙党歂䕁䅕䅥杁䕁䅙杣求䝁䅫睚潂䡁䅑䅌杁䝁䅅杢歂䍁䅁杒求䝁䅑兒㑂䍁䅁睕求䡁䅉杤灂䝁䅍党穂䍁䅁督求䝁䅣兢求䝁䄴䅤穂䍁䄴䅉啂䝁䅧党杁䕁䅙党歂䕁䅕䅥杁䕁䅕䅥睂䡁䅉党穂䡁䅍䅉穂䝁䅕睚瑂䝁䅕杢あ䍁䅁睢浂䝁䅙党祂䡁䅍䅉求䡁䅧䅣祂䝁䅕督穂䍁䅁䅤祂䝁䅅杢穂䡁䅁睢祂䡁䅑兙あ䝁䅫睢畂䍁䅷䅉穂䝁䄰兙獂䝁䅷兌睂䝁䅅睙牂䝁䅅睚求䍁䅁睚祂䝁䄸兤畂䝁䅑䅉歂䝁䅕䅢灂䡁䅙党祂䡁䅫䅌杁䝁䅅杢歂䍁䅁杚祂䝁䅕兡湂䝁䅧䅤杁䡁䅑杣桂䝁䄴督睂䝁䄸杣あ䝁䅅䅤灂䝁䄸杢杁䡁䅍党祂䡁䅙兡橂䝁䅕督㝁䍁䅁兙畂䝁䅑䅉あ䝁䅫兢求䍁䄰睙祂䝁䅫䅤灂䝁䅍兙獂䍁䅁䅤祂䝁䅅杢穂䡁䅁睢祂䡁䅑兙あ䝁䅫睢畂䍁䅁督求䡁䅉杤灂䝁䅍党穂䍁䄴䅉啂䝁䅧党杁䕁䅙党歂䕁䅕䅥杁䕁䅣杣療䡁䅕杢歂䍁䅁督求䝁䅣兢求䝁䄴䅤杁䡁䅁杣療䡁䅙兡歂䝁䅕督杁䡁䅍兢桂䝁䅷䅢瑁䡁䅁兙橂䝁䅳兙湂䝁䅕䅉湂䡁䅉睢ㅂ䝁䄴䅚杁䝁䅑党獂䝁䅫杤求䡁䅉入杁䡁䅍党祂䡁䅙兡橂䝁䅕督畁䍁䅁䅖潂䝁䅕䅉䝂䝁䅕䅚䙂䡁䅧䅉䝂䡁䅉党灂䝁䅣䅡あ䍁䅁督求䝁䅣兢求䝁䄴䅤杁䝁䄸杚浂䝁䅕杣穂䍁䅁䅢求䡁䅍督瑁䡁䅑䅡桂䝁䄴兌あ䡁䅉兤橂䝁䅳䅢療䝁䅅䅚杁䝁䅙杣求䝁䅫睚潂䡁䅑䅉あ䡁䅉兙畂䡁䅍䅣療䡁䅉䅤桂䡁䅑兡療䝁䄴䅉穂䝁䅕杣㉂䝁䅫睙求䡁䅍杌杁䙁䅑䅡求䍁䅁杒求䝁䅑兒㑂䍁䅁睕求䡁䅉杤灂䝁䅍党穂䍁䅁督求䝁䅣兢求䝁䄴䅤杁䡁䅁杣療䡁䅙兡歂䝁䅕督杁䡁䅍兙獂䝁䅕督獁䍁䅁兢桂䡁䅉睡求䡁䅑兡畂䝁䅣䅌杁䝁䅫杢浂䝁䄸杣瑂䝁䅅䅤灂䝁䄸杢杁䡁䅑党橂䝁䅧杢療䝁䅷睢湂䡁䅫䅌杁䝁䅍睢瑂䝁䄰兤畂䝁䅫睙桂䡁䅑兡療䝁䄴督獁䍁䅁睙ㅂ䡁䅍䅤療䝁䄰党祂䍁䅁督求䡁䅉杤灂䝁䅍党獁䍁䅁䅤求䝁䅍䅡畂䝁䅫睙桂䝁䅷䅉穂䡁䅕䅣睂䝁䄸杣あ䍁䅷䅉楂䝁䅫䅢獂䝁䅫杢湂䍁䅁兙畂䝁䅑䅉橂䝁䄸䅢獂䝁䅕睙あ䝁䅫睢畂䍁䅷䅉桂䝁䄴䅚杁䝁䅉兙橂䝁䅳兌療䝁䅙杚灂䝁䅍党杁䡁䅍兤睂䡁䅁睢祂䡁䅑䅉穂䝁䅕杣㉂䝁䅫睙求䡁䅍杌杁䕁䅫杢杁䝁䅅䅚歂䝁䅫䅤灂䝁䄸杢獁䍁䅁䅤潂䝁䅕䅉橂䝁䄸兢睂䝁䅅杢㕂䍁䅁睢浂䝁䅙党祂䡁䅍䅉穂䡁䅕䅣睂䝁䅷入杁䝁䅍䅡桂䝁䅫杢杁䝁䄰兙畂䝁䅅睚求䝁䄰党畂䡁䅑䅉穂䝁䄸䅢ㅂ䡁䅑兡療䝁䄴督㝁䍁䅁兙畂䝁䅑䅉桂䝁䅫杣杁䝁䅅杢歂䍁䅁睢橂䝁䅕兙畂䍁䅁杚祂䝁䅕兡湂䝁䅧䅤杁䝁䅙睢祂䡁䅣兙祂䝁䅑兡畂䝁䅣䅉桂䝁䄴䅚杁䝁䅍兙祂䝁䅣睢杁䡁䅑杣桂䝁䄴督睂䝁䄸杣あ䝁䅅䅤灂䝁䄸杢獁䍁䅁督睂䝁䅕睙灂䝁䅅䅢あ䡁䅫䅉あ䡁䅉兙畂䡁䅍䅣療䡁䅉䅤桂䡁䅑兡療䝁䄴䅌杁䝁䅍兤穂䡁䅑睢瑂䡁䅍䅉楂䡁䅉睢牂䝁䅕杣桂䝁䅣党獁䍁䅁䅤潂䝁䅫杣歂䍁䅁䅣桂䡁䅉䅤㕂䍁䅁䅢療䝁䅣兡穂䡁䅑兡橂䡁䅍䅉桂䝁䄴䅚杁䡁䅍兤睂䡁䅁䅢㕂䍁䅁睙潂䝁䅅兡畂䍁䅷䅉桂䝁䄴䅚杁䝁䅑睢橂䡁䅕兢求䝁䄴䅤杁䝁䅅杢歂䍁䅁杙ㅂ䡁䅍兡畂䝁䅕督穂䍁䅁督療䝁䅷兤あ䝁䅫睢畂䡁䅍䅌杁䝁䅅督杁䡁䅣党獂䝁䅷䅉桂䡁䅍䅉睂䡁䅉睢㉂䝁䅫䅚求䡁䅍䅉あ䡁䅉兙歂䝁䅕䅉瑂䝁䅅杢桂䝁䅣党瑂䝁䅕杢あ䍁䅁䅤療䝁䄸䅢穂䍁䅁兙畂䝁䅑䅉歂䝁䅅䅤桂䍁䄴䅉啂䝁䅧党杁䝁䅍睢瑂䡁䅁兙畂䡁䅫䅉㍂䝁䅅督杁䝁䅙睢ㅂ䝁䄴䅚求䝁䅑䅉灂䝁䄴䅉硁䑁䅫睎硁䍁䅁兙畂䝁䅑䅉灂䡁䅍䅉潂䝁䅕兙歂䡁䅅兤桂䡁䅉䅤求䡁䅉党歂䍁䅁兡畂䍁䅁兔求䝁䄰䅣潂䝁䅫督獁䍁䅁䅖求䝁䄴杢求䡁䅍督求䝁䅕杌䅁䍁坫䅁䵁睂䅁杒求䝁䅑党祂䝁䅅䅢杁䙁䅉党桂䝁䅷䅤㕂䍁䅁兡穂䍁䅁兙杁䡁䅉党橂䝁䄸睚畂䝁䅫来求䝁䅑䅉獂䝁䅕兙歂䝁䅕杣杁䝁䅫杢杁䡁䅑䅡求䍁䅁睢㍂䝁䄴党祂䡁䅍䅡灂䡁䅁䅌杁䝁䄸䅣求䡁䅉兙あ䝁䅫睢畂䍁䅁兙畂䝁䅑䅉祂䝁䅕䅚求䡁䅙党獂䝁䄸䅣瑂䝁䅕杢あ䍁䅁睢浂䍁䅁䅡灂䝁䅣䅡瑁䡁䅅兤桂䝁䅷兡あ䡁䅫䅉祂䝁䅕䅤桂䝁䅫䅢瑁䝁䅉兙穂䝁䅕䅚杁䡁䅁杣療䡁䅁党祂䡁䅑兡求䡁䅍䅉獂䝁䄸睙桂䡁䅑党歂䍁䅁䅣祂䝁䅫兢桂䡁䅉兡獂䡁䅫䅉灂䝁䄴䅉瑂䝁䅅条療䡁䅉䅉橂䝁䄸兙穂䡁䅑兙獂䍁䅁兢桂䡁䅉睡求䡁䅑督杁䝁䅙杣療䝁䄰䅉塂䝁䅅督潂䝁䅫杢湂䡁䅑睢畂䍁䅷䅉䕂䍁䄴睑畁䍁䅁䅤療䍁䅁村療䡁䅍䅤療䝁䄴䅉桂䡁䅍䅉㍂䝁䅕䅢獂䍁䅁兙穂䍁䅁杔療䡁䅉䅤潂䝁䅕杣畂䍁䅁兙畂䝁䅑䅉呂䝁䄸兤あ䝁䅧党祂䝁䄴䅉䑂䝁䅅䅢灂䝁䅙睢祂䝁䄴兡桂䍁䄴䅉䝂䝁䄸兤畂䝁䅑党歂䍁䅁兡畂䍁䅁免㕁䑁䅙杍獁䍁䅁杒求䝁䅑党祂䝁䅅䅢杁䙁䅉党桂䝁䅷䅤㕂䍁䅣督杁䝁䄰兡穂䡁䅍兡療䝁䄴䅉灂䡁䅍䅉あ䝁䄸䅉歂䝁䅕䅢灂䡁䅙党祂䍁䅁䅢療䝁䄴睚瑁䡁䅑党祂䝁䄰䅌杁䡁䅍兤穂䡁䅑兙灂䝁䄴兙楂䝁䅷党杁䝁䅣杣療䡁䅣䅤潂䍁䅁䅤潂䡁䅉睢ㅂ䝁䅣䅡杁䝁䅫杢㉂䝁䅕督あ䝁䅫杢湂䍁䅁兡畂䍁䅁睙療䝁䄰兢ㅂ䝁䄴兡あ䝁䅫党穂䍁䅁睤潂䝁䅕杣求䍁䅁杣求䡁䅑兙灂䝁䅷䅉歂䝁䅕兢桂䝁䄴䅚杁䝁䅕䅥橂䝁䅕党歂䡁䅍䅉穂䡁䅕䅣睂䝁䅷入畁䍁䅁兓あ䡁䅍䅉求䡁䅧䅣求䡁䅉䅤灂䡁䅍党杁䝁䅫杢橂䝁䅷兤歂䝁䅕督杁䝁䅍杣求䝁䅅䅤灂䝁䄴睚杁䡁䅕杣楂䝁䅅杢獁䍁䅁兢灂䡁䅧党歂䍁䄰兤穂䝁䅕䅉畂䝁䅕兡湂䝁䅧杙療䡁䅉䅡療䝁䄸䅚穂䍁䅁䅢灂䝁䅳党杁䙁䅍兙畂䡁䅑兙畂䝁䅅䅉卂䝁䄸睤杁䝁䅫杢杁䙁䅍兙畂䍁䅁杓療䡁䅍党獁䍁䅁睑桂䝁䅷兡浂䝁䄸杣畂䝁䅫兙獁䍁䅁䅕灂䝁䅳党杁䍁䅙䅉卂䝁䄸督求䍁䅁兡畂䍁䅁杔療䡁䅉䅤潂䍁䅁村求䡁䅑䅡求䡁䅍䅚桂䍁䅷䅉乂䝁䅅杣㕂䝁䅷兙畂䝁䅑䅉桂䝁䄴䅚杁䕁䅅督穂䝁䅕兢楂䝁䅷入杁䙁䅉睢㍂䍁䅁兡畂䍁䅁睕療䝁䄰党祂䡁䅙兡獂䝁䅷党獁䍁䅁兔桂䡁䅍督桂䝁䅍䅡ㅂ䡁䅍党あ䡁䅑督畁䍁䅁䅖潂䝁䅕督求䍁䅁兤畂䝁䅫兣ㅂ䝁䅕䅉桂䝁䄴䅚杁䡁䅙兡楂䡁䅉兙畂䡁䅑䅉求䝁䄴杤灂䡁䅉睢畂䝁䄰党畂䡁䅑督杁䡁䅑䅡桂䡁䅑䅉橂䝁䄸兢楂䝁䅫杢求䍁䅁督潂䝁䄸䅣睂䝁䅫杢湂䍁䅷䅉歂䝁䅫杢灂䝁䄴睚獁䍁䅁䅢灂䡁䅙兡畂䝁䅣䅉桂䝁䄴䅚杁䡁䅣睢祂䝁䅳兡畂䝁䅣䅉睂䡁䅉睢㉂䝁䅫䅚求䍁䅁兙杁䝁䅑党穂䡁䅑兡畂䝁䅅䅤灂䝁䄸杢杁䝁䅕䅥睂䝁䅕杣灂䝁䅕杢橂䝁䅕䅉㉂䝁䅅䅢ㅂ䝁䅕䅚杁䝁䅉入杁䡁䅑䅡求䝁䅫杣杁䡁䅉党穂䡁䅁党橂䡁䅑兡㉂䝁䅕䅉橂䝁䄸兢瑂䡁䅕杢灂䡁䅑兡求䡁䅍杌杁䕁䅙党歂䝁䅕杣桂䝁䅷䅉卂䝁䅕兙獂䡁䅑入湁䡁䅍䅉硁䑁䅁杍杁䡁䅁杣療䡁䅁党祂䡁䅑兡求䡁䅍䅉灂䝁䄴睙獂䡁䅕䅚求䍁䅁兙睂䡁䅁杣療䡁䅧兡瑂䝁䅅䅤求䝁䅷入杁䑁䅍䅌ㅁ䑁䅁䅍杁䡁䅑党畂䝁䅅杢あ䡁䅍䅌杁䝁䅫杢杁䑁䅉睎杁䝁䄰兡獂䝁䅷兡療䝁䄴䅉橂䝁䄸兢瑂䝁䅕杣橂䝁䅫兙獂䍁䅁督硂䡁䅕兙祂䝁䅕䅉浂䝁䅕党あ䍁䅷䅉桂䝁䄴䅚杁䝁䅅䅣睂䡁䅉睢㑂䝁䅫兢桂䡁䅑党獂䡁䅫䅉穁䍁䅷免睁䑁䅁䅉祂䝁䅕督灂䝁䅑党畂䡁䅑兡桂䝁䅷䅉ㅂ䝁䄴兡あ䡁䅍杌䅁䩁坳䅁䅁杄䅁杒求䝁䅑党祂䝁䅅䅢杁䙁䅍兡湂䝁䄴兙獂䍁䅁睑療䡁䅉䅣療䡁䅉兙あ䝁䅫睢畂䍁䅷䅉あ䝁䄸睚求䡁䅑䅡求䡁䅉䅉㍂䝁䅫䅤潂䍁䅁兡あ䡁䅍䅉穂䡁䅕杙穂䝁䅫䅚灂䝁䅅杣灂䝁䅕督獁䍁䅁䅚求䡁䅍兡湂䝁䄴督獁䍁䅁兢桂䝁䄴兤浂䝁䅅睙あ䡁䅕杣求䡁䅍䅌杁䝁䅅杢歂䍁䅁督ㅂ䡁䅁䅣獂䝁䅫党穂䍁䅁兙杁䡁䅍兤灂䡁䅑党杁䝁䄸杚杁䡁䅁杣療䝁䅑兤橂䡁䅑督杁䝁䅅杢歂䍁䅁兡畂䡁䅑党湂䡁䅉兙あ䝁䅕䅚杁䡁䅍睢獂䡁䅕䅤灂䝁䄸杢穂䍁䅁杚療䡁䅉䅉瑂䡁䅕杢灂䝁䅍兡睂䝁䅅䅢獁䍁䅁睚療䡁䅙党祂䝁䄴兢求䝁䄴䅤桂䝁䅷䅌杁䝁䅫杢歂䡁䅕督あ䡁䅉兡桂䝁䅷䅌杁䝁䅅杢歂䍁䅁睙療䝁䄰兢求䡁䅉睙灂䝁䅅䅢杁䝁䅍兤穂䡁䅑睢瑂䝁䅕杣穂䍁䅁兡畂䍁䅁䅤潂䝁䅕䅉噂䝁䄴兡あ䝁䅕䅚杁䙁䅍䅤桂䡁䅑党穂䍁䅷䅉䑂䝁䅅杢桂䝁䅑兙獁䍁䅁兒ㅂ䡁䅉睢睂䝁䅕䅌杁䝁䅅杢歂䍁䅁兡畂䡁䅑党祂䝁䄴兙あ䝁䅫睢畂䝁䅅䅢獂䡁䅫杌杁䕁䅫䅤杁䝁䄸䅣求䡁䅉兙あ䝁䅕督杁䡁䅑䅡祂䝁䄸兤湂䝁䅧䅉あ䡁䅣睢杁䡁䅍党湂䝁䄰党畂䡁䅑督獁䍁䅁兒畂䡁䅙兡祂䝁䄸杢瑂䝁䅕杢あ䝁䅅䅢杁䙁䅍睢獂䡁䅕䅤灂䝁䄸杢穂䍁䅁睒祂䝁䄸兤睂䍁䅷䅉桂䝁䄴䅚杁䙁䅍兙浂䝁䅕䅤㕂䍁䅁兙畂䝁䅑䅉呂䝁䅕睙ㅂ䡁䅉兡あ䡁䅫䅉呂䡁䅫督あ䝁䅕兢穂䍁䅁睒祂䝁䄸兤睂䍁䄴䅉啂䝁䅧党杁䕁䅕杢㉂䝁䅫杣療䝁䄴兢求䝁䄴䅤桂䝁䅷䅉呂䝁䄸䅢ㅂ䡁䅑兡療䝁䄴督杁䕁䅣杣療䡁䅕䅣杁䡁䅍党湂䝁䄰党畂䡁䅑䅉瑂䝁䅅杢ㅂ䝁䅙兙橂䡁䅑兤祂䝁䅕督杁䝁䅅杢歂䍁䅁督ㅂ䡁䅁䅣獂䝁䅫党穂䍁䅁督あ䡁䅉党求䡁䅑䅉穂䡁䅣党求䡁䅁党祂䡁䅍䅌杁䡁䅍党㍂䝁䅕杣杁䝁䅍䅢求䝁䅅杢求䡁䅉督獁䍁䅁兡畂䝁䅑兤穂䡁䅑杣灂䝁䅅䅢杁䡁䅙兙橂䡁䅕兤瑂䍁䅁䅢療䝁䅅䅚求䡁䅉督獁䍁䅁督桂䝁䅙党瑁䝁䅑兡湂䝁䅣兡畂䝁䅣䅉あ䡁䅉兤橂䝁䅳督獁䍁䅁䅚ㅂ䝁䄰䅣杁䡁䅑杣ㅂ䝁䅍睡杁䝁䅉睢歂䝁䅫党穂䍁䅷䅉桂䝁䄴䅚杁䡁䅑杣桂䝁䅫䅢求䡁䅉督獁䍁䅁兙穂䍁䅁睤求䝁䅷䅢杁䝁䅅督杁䡁䅣兙あ䝁䅕杣楂䝁䅷兙穂䡁䅑兡畂䝁䅣䅌杁䡁䅉睢桂䝁䅑兌瑂䝁䅅杣牂䝁䅫杢湂䍁䅷䅉獂䝁䅫杢求䍁䄰杣求䝁䄰睢㉂䝁䅅䅢獁䍁䅁兙畂䝁䅑䅉瑂䝁䅕䅤桂䝁䅷䅉求䡁䅧䅤祂䝁䅅睙あ䝁䅫睢畂䍁䅁督ㅂ䡁䅁䅣療䡁䅉䅤杁䝁䅕兣ㅂ䝁䅫䅣瑂䝁䅕杢あ䍁䅁兤畂䝁䅑党祂䍁䅁䅤潂䝁䅕䅉䙂䝁䅷睚灂䝁䄴䅌杁䙁䅙兙橂䡁䅑睢祂䍁䅷䅉䡂䡁䅕来㙂䝁䅷党祂䍁䅷䅉啂䙁䅉兖坂䕁䅅睑獁䍁䅁睖求䡁䅍䅤求䝁䅍䅡啂䕁䄰䅌杁䕁䅯党あ䡁䅍䅤祂䝁䅕兙瑂䍁䅷䅉䍂䝁䅷兙穂䡁䅑党祂䡁䅍䅌杁䕁䄰兙祂䝁䅳䅉卂䝁䅫䅤求䍁䅁䅔灂䝁䄴党穂䍁䅷䅉啂䡁䅉兙橂䝁䅳䅢求䡁䅍督獁䍁䅁睔㑂䍁䅁村療䝁䅑兡求䡁䅍䅌杁䕁䅍杣㕂䡁䅍䅤求䝁䅕䅢獁䍁䅁杓瑁䕁䅍杣桂䝁䅙䅤獁䍁䅁䅒ㅂ䡁䅉兙橂䝁䅷兙穂䡁䅍䅌杁䙁䅉兤湂䝁䅉入獁䍁䅁䅖祂䝁䅅杤灂䡁䅍䅌杁䕁䄸睕塂䍁䅷䅉佂䙁䅑兒獁䍁䅁睖啂䕁䅉䅌杁䕁䅣杣療䡁䅕杢歂䍁䅁杒療䡁䅉睙求䍁䅷䅉啂䝁䄸睤䥂䝁䅅兤獂䍁䅷䅉䍂䡁䅕睙牂䡁䅍䅌杁䝁䅅杢歂䍁䅁睕㍂䝁䅫䅤橂䝁䅧兌佂䍁䄰睒療䍁䅁杙祂䝁䅅杢歂䡁䅍睏杁䝁䅅杢歂䍁䅁䅣祂䝁䄸杤灂䝁䅑党穂䍁䅁杣求䝁䅙兤穂䝁䅕䅉桂䝁䄴䅚杁䡁䅉党橂䡁䅫睙獂䝁䅫杢湂䍁䅁睙療䝁䅷䅢求䝁䅍䅤灂䝁䄸杢杁䡁䅙党潂䝁䅫睙獂䝁䅕督杁䡁䅑䅡祂䝁䄸兤湂䝁䅧䅉桂䍁䅁䅚求䝁䅅䅢求䡁䅉䅉畂䝁䅕䅤㍂䝁䄸杣牂䍁䅁睢祂䍁䅁䅚灂䡁䅉党橂䡁䅑䅉穂䝁䅅䅢求䡁䅍䅉あ䝁䄸䅉穂䝁䅕杣㉂䝁䅫睙求䍁䅁睙ㅂ䡁䅍䅤療䝁䄰党祂䡁䅍杌杁䙁䅑䅡灂䡁䅍䅉穂䝁䅕睚瑂䝁䅕杢あ䍁䅁兙獂䡁䅍睢杁䝁䅕杢湂䝁䅅睚求䡁䅍䅉灂䝁䄴䅉あ䝁䅧党杁䡁䅍兙獂䝁䅕䅉療䝁䅙䅉睂䝁䅅杣あ䡁䅍䅌杁䡁䅍党祂䡁䅙兡橂䝁䅕䅉桂䝁䄴䅚杁䡁䅉党睂䝁䅅兡祂䍁䅷䅉求䡁䅅兤灂䡁䅁兢求䝁䄴䅤杁䡁䅉党畂䡁䅑兙獂䡁䅍䅌杁䝁䅅杢歂䍁䅁䅤祂䝁䅅兡畂䝁䅫杢湂䍁䄴䅉啂䝁䅧党杁䙁䅍兙浂䝁䅕䅤㕂䍁䅁兙畂䝁䅑䅉呂䝁䅕睙ㅂ䡁䅉兡あ䡁䅫䅉呂䡁䅫督あ䝁䅕兢穂䍁䅁睒祂䝁䄸兤睂䍁䅁督求䝁䅣兢求䝁䄴䅤杁䡁䅁杣療䡁䅙兡歂䝁䅕督杁䡁䅍入穂䡁䅑党瑂䡁䅍䅉浂䝁䄸杣杁䝁䅍睢瑂䝁䄰兤畂䝁䅫䅤㕂䍁䅁兙獂䝁䅕杣あ䝁䅫杢湂䍁䅷䅉求䝁䄰党祂䝁䅣党畂䝁䅍入杁䡁䅙党潂䝁䅫睙獂䝁䅕督獁䍁䅁杚灂䡁䅉督あ䍁䅁杣求䡁䅍䅣療䝁䄴䅚求䡁䅉䅉灂䝁䄴䅤求䡁䅉睢睂䝁䅕杣桂䝁䅉䅢求䍁䅁睙療䝁䄰兢ㅂ䝁䄴兡橂䝁䅅䅤灂䝁䄸杢穂䍁䅷䅉桂䝁䄴䅚杁䝁䅫杢歂䡁䅕督あ䡁䅉兡桂䝁䅷䅉橂䝁䄸兢瑂䡁䅕杢灂䝁䅍兙あ䝁䅫睢畂䡁䅍睏杁䡁䅁兤楂䝁䅷兡橂䍁䅁督桂䝁䅙党あ䡁䅫䅉求䡁䅅兤灂䡁䅁兢求䝁䄴䅤獁䍁䅁督ㅂ䝁䅍䅡杁䝁䅅督杁䡁䅙党潂䝁䅫睙獂䝁䅕䅉獂䝁䅫睚潂䡁䅑杙桂䡁䅉督杁䝁䅅杢歂䍁䅁督灂䡁䅉党畂䡁䅍䅌杁䝁䅫杢歂䡁䅕督あ䡁䅉兡桂䝁䅷䅉穂䝁䅫睚畂䝁䅅䅢灂䝁䄴睚杁䝁䅕兣ㅂ䝁䅫䅣瑂䝁䅕杢あ䍁䅷䅉睂䡁䅕杙獂䝁䅫睙杁䡁䅣兙祂䝁䄴兡畂䝁䅣䅉穂䡁䅫督あ䝁䅕兢穂䍁䅷䅉桂䝁䄴䅚杁䝁䅣党畂䝁䅕杣桂䝁䅷䅉桂䝁䅷兙祂䝁䄰睌睂䡁䅕杙獂䝁䅫睙杁䝁䅅䅚歂䡁䅉党穂䡁䅍䅉穂䡁䅫督あ䝁䅕兢穂䍁䅁兤畂䝁䅑党祂䍁䅁䅤潂䝁䅕䅉䝂䝁䅕䅚求䡁䅉兙獂䍁䅁睕灂䝁䅣杢桂䝁䅷䅌杁䕁䅙党歂䝁䅕杣桂䝁䅷䅉呂䝁䅫睚畂䝁䅅䅢杁䙁䅙兑乂䕁䅅䅌杁䝁䅅杢歂䍁䅁杖灂䝁䅍䅤療䡁䅉䅉楂䡁䅉兙畂䝁䅑督畁䍁䅁䅖潂䝁䅫督杁䡁䅍党湂䝁䄰党畂䡁䅑䅉穂䝁䅕䅢獂䡁䅍䅉睂䡁䅉睢歂䡁䅕睙あ䡁䅍䅉あ䝁䅧杣療䡁䅕睚潂䍁䅁睤潂䝁䄸䅢求䡁䅍兙獂䝁䅕杣穂䍁䅷䅉歂䝁䅫督あ䡁䅉兡楂䡁䅕䅤療䡁䅉督獁䍁䅁兡畂䝁䅑党睂䝁䅕杢歂䝁䅕杢あ䍁䅁兢桂䝁䄴兤浂䝁䅅睙あ䡁䅕杣求䡁䅉䅉祂䝁䅕䅣祂䝁䅕督求䝁䄴䅤桂䡁䅑兡㉂䝁䅕督獁䍁䅁睢祂䝁䅫睚灂䝁䄴兙獂䍁䅁党硂䡁䅕兡睂䝁䄰党畂䡁䅑䅉瑂䝁䅅杢ㅂ䝁䅙兙橂䡁䅑兤祂䝁䅕杣穂䍁䅷䅉桂䝁䄴䅚杁䝁䅑兡祂䝁䅕睙あ䍁䅁督桂䝁䅷党穂䍁䅁杚療䡁䅉睙求䍁䅷䅉桂䡁䅍䅉㍂䝁䅕䅢獂䍁䅁兙穂䍁䅁兡畂䝁䅑党睂䝁䅕杢歂䝁䅕杢あ䍁䅁杚療䡁䅉党灂䝁䅣杢杁䝁䅑兡穂䡁䅑杣灂</t>
  </si>
  <si>
    <t>䝁䅉兤あ䝁䄸杣穂䍁䄴䅉䝂䝁䅕䅚求䡁䅉兙獂䍁䅁睕灂䝁䅣杢桂䝁䅷䅉䑂䝁䄸杣睂䝁䄸杣桂䡁䅑兡療䝁䄴䅉㍂䝁䅅督杁䝁䅙睢ㅂ䝁䄴䅚求䝁䅑䅉灂䝁䄴䅉硁䑁䅫䅍硁䍁䅁兙畂䝁䅑䅉灂䡁䅍䅉楂䝁䅅督求䝁䅑䅉灂䝁䄴䅉偂䝁䅅睡杁䕁䅉杣療䝁䄸睡獁䍁䅁兓獂䝁䅷兡畂䝁䄸兡穂䍁䄴䅁杄兆䅁䅫䅫䕁䅙党歂䝁䅕杣桂䡁䅑党歂䍁䅁䅓求䡁䅉兢求䡁䅍䅌杁䕁䅫杢橂䍁䄴䅉灂䡁䅍䅉桂䍁䅁䅣ㅂ䝁䅉䅢灂䝁䅍䅢㕂䍁䅁睢㍂䝁䄴党歂䍁䅁兡畂䡁䅙党穂䡁䅑兢求䝁䄴䅤杁䝁䄰兙畂䝁䅅睚求䡁䅉杌杁䙁䅑䅡祂䝁䄸兤湂䝁䅧䅉灂䡁䅑督杁䡁䅍兤楂䡁䅍兡歂䝁䅫兙祂䝁䅫党穂䍁䅷䅉あ䝁䅧党杁䝁䅙兡祂䝁䄰䅉睂䡁䅉睢㉂䝁䅫䅚求䡁䅍䅉灂䡁䅑督杁䡁䅍党祂䡁䅙兡橂䝁䅕督杁䡁䅑睢杁䝁䅫杢歂䝁䅫杤灂䝁䅑兤桂䝁䅷督獁䍁䅁兡畂䝁䅍䅢ㅂ䝁䅑兡畂䝁䅣䅉潂䝁䅫睚潂䍁䅁杢求䡁䅑䅉㍂䝁䄸杣あ䝁䅧䅉灂䝁䄴䅚灂䡁䅙兡歂䡁䅕兙獂䡁䅍䅌杁䝁䅉兙畂䝁䅳兡畂䝁䅣䅉療䡁䅉䅉あ䝁䅧杣灂䝁䅙䅤杁䝁䅫杢穂䡁䅑兡あ䡁䅕䅤灂䝁䄸杢穂䍁䅷䅉灂䝁䄴杤求䡁䅍䅤瑂䝁䅕杢あ䍁䅁睙療䝁䄰䅣桂䝁䄴兡求䡁䅍䅌杁䡁䅁党畂䡁䅍兡療䝁䄴䅉桂䝁䄴䅚杁䡁䅁杣療䝁䅙兡あ䍁䅁督潂䝁䅅杣灂䝁䄴睚杁䡁䅁䅢桂䝁䄴督獁䍁䅁䅣療䝁䄸䅢求䝁䅑䅉灂䝁䄴杤求䡁䅍䅤瑂䝁䅕杢あ䍁䅁杤求䝁䅧兡橂䝁䅷党穂䍁䅷䅉橂䝁䅧兙祂䝁䅫䅤桂䝁䅉䅢求䍁䅁睢祂䝁䅣兙畂䝁䅫来桂䡁䅑兡療䝁䄴督獁䍁䅁督あ䝁䅅䅤求䍁䅁睢祂䍁䅁兢ㅂ䝁䄴兡橂䝁䅫䅣桂䝁䅷䅉湂䝁䄸杤求䡁䅉杢瑂䝁䅕杢あ䍁䅁党畂䡁䅑兡あ䝁䅫党穂䍁䅷䅉桂䝁䄴䅚杁䡁䅉党湂䝁䅫督あ䝁䅕杣求䝁䅑䅉灂䝁䄴杤求䡁䅍䅤瑂䝁䅕杢あ䍁䅁兙歂䡁䅙兡穂䝁䄸杣穂䍁䄴䅉啂䝁䅧杣療䡁䅕睚潂䍁䅁兡あ䡁䅍䅉穂䡁䅕杙穂䝁䅫䅚灂䝁䅅杣灂䝁䅕督獁䍁䅁兡あ䍁䅁兢桂䝁䄴兙湂䝁䅕督杁䡁䅍党睂䝁䅅杣桂䡁䅑党杁䝁䅍䅢灂䝁䅕杢あ䍁䄰杚療䝁䅍兤穂䝁䅕䅚杁䝁䅕兣ㅂ䝁䅫䅤㕂䍁䅷䅉浂䝁䅫䅥求䝁䅑䅉灂䝁䄴睙療䝁䄰党獁䍁䅁杙桂䝁䅷兙畂䝁䅍党歂䍁䅁兙畂䝁䅑䅉瑂䝁䄸杢求䡁䅫䅉瑂䝁䅅杣牂䝁䅕䅤杁䝁䄰兤あ䡁䅕兙獂䍁䅁杚ㅂ䝁䄴䅚穂䍁䅁兙獂䝁䄸杢湂䍁䅁睤灂䡁䅑䅡杁䡁䅍党睂䝁䅅杣桂䡁䅑党杁䝁䅍䅢灂䝁䅕杢あ䍁䄰杚療䝁䅍兤穂䝁䅕䅚杁䝁䅕兣ㅂ䝁䅫䅤㕂䍁䅷䅉浂䝁䅫䅥求䝁䅑䅉灂䝁䄴睙療䝁䄰党獁䍁䅁兢療䝁䄴党㕂䍁䅁兢桂䡁䅉睡求䡁䅑䅌杁䝁䅅杢歂䍁䅁杙桂䝁䅷兙畂䝁䅍党歂䍁䅁䅣療䡁䅉䅤浂䝁䄸䅢灂䝁䄸督畁䍁䅁䅖潂䡁䅉睢ㅂ䝁䅣䅡杁䝁䅫䅤穂䍁䅁督ㅂ䝁䅉督灂䝁䅑兡桂䡁䅉兡求䡁䅍䅌杁䡁䅑䅡求䍁䅁杚灂䡁䅉兢杁䝁䅫杢㉂䝁䅕督あ䡁䅍䅉灂䝁䄴䅉あ䝁䅧党杁䡁䅁兤楂䝁䅷兡橂䍁䅁党硂䡁䅕兡あ䡁䅫䅉桂䝁䄴䅚杁䝁䅙兡㑂䝁䅕䅚杁䝁䅫杢橂䝁䄸兢求䍁䅁兢桂䡁䅉睡求䡁䅑督杁䝁䅅睙祂䝁䄸督穂䍁䅁䅤潂䝁䅕䅉湂䝁䅷睢楂䝁䅕杌杁䕁䅫䅤杁䝁䅫杢㉂䝁䅕督あ䡁䅍䅉灂䝁䄴䅉湂䡁䅉睢㍂䡁䅑䅡杁䝁䅅杢歂䍁䅁杤桂䝁䅷兤求䍁䅁督あ䝁䄸睙牂䡁䅍䅉療䝁䅙䅉穂䝁䄰兙獂䝁䅷兌橂䝁䅅䅣獁䍁䅁兢灂䝁䅑兌橂䝁䅅䅣獁䍁䅁兙畂䝁䅑䅉獂䝁䅅杣湂䝁䅕兌橂䝁䅅䅣杁䝁䅍睢瑂䡁䅁兙畂䝁䅫党穂䍁䄴䅉啂䝁䅧党杁䝁䅙兡祂䝁䄰䅉瑂䝁䅅睡求䡁䅍䅉灂䡁䅑督杁䝁䅙兡㑂䝁䅕䅚杁䝁䅫杢橂䝁䄸兢求䍁䅁兡畂䡁䅙党穂䡁䅑兢求䝁䄴䅤穂䍁䅁兡畂䍁䅁兤獂䡁䅑杣桂䍁䄰督潂䝁䄸杣あ䍁䅷䅉穂䝁䅧睢祂䡁䅑兌あ䝁䅕杣瑂䍁䅷䅉桂䝁䄴䅚杁䝁䅫杢あ䝁䅕杣瑂䝁䅕䅚灂䝁䅅䅤求䍁䄰䅤求䡁䅉兢杁䝁䄰睢祂䡁䅑睚桂䝁䅣党瑁䝁䅉兙橂䝁䅳党歂䍁䅷䅉噂䍁䄴睕畁䍁䅁睒療䡁䅙党祂䝁䄴兢求䝁䄴䅤獁䍁䅁兖畁䙁䅍杌杁䝁䅍睢祂䡁䅁睢祂䝁䅅䅤求䍁䅷䅉潂䝁䅫睚潂䍁䅁入灂䝁䅕䅢歂䍁䅷䅉桂䝁䄴䅚杁䝁䄰兤畂䝁䅫睙灂䡁䅁兙獂䍁䅁督求䝁䅍兤祂䝁䅫䅤灂䝁䅕督畁䍁䅁兓あ䍁䅁党瑂䡁䅁䅢療䡁䅫督杁䝁䅉睢あ䝁䅧䅉浂䡁䅕杢歂䝁䅅兢求䝁䄴䅤桂䝁䅷䅉桂䝁䄴䅚杁䡁䅅兤桂䝁䄴䅤灂䡁䅑兙あ䝁䅫杤求䍁䅁兙畂䝁䅅䅢㕂䡁䅍兡穂䍁䅁䅤療䍁䅁兢桂䝁䅳党杁䝁䅫䅤穂䍁䅁党硂䡁䅕兡あ䡁䅫䅉灂䝁䄴杤求䡁䅍䅤瑂䝁䅕杢あ䡁䅍杌杁䕁䅙党歂䝁䅕杣桂䡁䅑党歂䍁䅁䅓求䡁䅉兢求䡁䅍䅌杁䕁䅫杢橂䍁䄴䅉㍂䝁䅅督杁䝁䅙睢ㅂ䝁䄴䅚求䝁䅑䅉灂䝁䄴䅉硁䑁䅫兎ㅁ䍁䅁兙畂䝁䅑䅉灂䡁䅍䅉楂䝁䅅督求䝁䅑䅉灂䝁䄴䅉兂䝁䅫䅤あ䡁䅍杙ㅂ䡁䅉睚潂䍁䅷䅉兂䝁䅕杢畂䡁䅍入獂䡁䅙兙畂䝁䅫兙杁䡁䅣兡あ䝁䅧䅉桂䝁䅑䅚灂䡁䅑兡療䝁䄴兙獂䍁䅁睢浂䝁䅙兡橂䝁䅕督杁䝁䅫杢杁䕁䄴党㍂䍁䅁兗療䡁䅉睡杁䕁䅍兡あ䡁䅫䅉桂䝁䄴䅚杁䕁䅷睢畂䝁䅑睢畂䍁䅷䅉噂䝁䄴兡あ䝁䅕䅚杁䕁䅳兡畂䝁䅣䅚療䝁䄰杌䅁䩁地䅁㙃䅁䅁杒求䡁䅉䅤灂䝁䅷兡あ䡁䅫睏杁䕁䄸督あ䝁䅕睢睂䝁䄸杣療䡁䅍兡穂䑁䅳䅉䕂䝁䅕杣瑂䝁䅅䅤療䝁䅷睢湂䡁䅫睏杁䕁䅫兢瑂䡁䅕杢療䝁䅷睢湂䡁䅫睏杁䕁䄸杢橂䝁䄸䅢療䝁䅣入㝁䍁䅁杕求䡁䅁杣療䝁䅑兤橂䡁䅑兡㉂䝁䅕䅉䥂䝁䅕兙獂䡁䅑䅡㝁䍁䅁杕求䡁䅍䅣灂䡁䅉兙あ䝁䄸杣㕂䅁䅁栫䅁䕁䄴䅁䝂䝁䅕杣あ䝁䅫䅢灂䡁䅯党祂䡁䅍䅉桂䝁䄴䅚杁䕁䅅睚祂䝁䅫睙ㅂ䝁䅷䅤ㅂ䡁䅉兙獂䍁䅁睑潂䝁䅕兢灂䝁䅍兙獂䡁䅍䅁癃䅃䅁䄸䅣䕁䅙兡歂䝁䅕䅢灂䡁䅑入杁䕁䄴兙あ䝁䅫睢畂䝁䅅䅢杁䕁䅙兡畂䝁䅅杢橂䝁䅫兙獂䍁䅷䅉䩂䝁䄴睙畁䍁䅷䅉あ䝁䄸睚求䡁䅑䅡求䡁䅉䅉㍂䝁䅫䅤潂䍁䅁兡あ䡁䅍䅉穂䡁䅕杙穂䝁䅫䅚灂䝁䅅杣灂䝁䅕督獁䍁䅁䅣祂䝁䄸杤灂䝁䅑党穂䍁䅁杤桂䡁䅉兡療䡁䅕督杁䝁䅫杢穂䡁䅕杣桂䝁䄴睙求䍁䅁䅣祂䝁䄸䅚ㅂ䝁䅍䅤穂䍁䅁兡畂䍁䅁䅤潂䝁䅕䅉噂䝁䄴兡あ䝁䅕䅚杁䙁䅍䅤桂䡁䅑党穂䍁䄴䅉啂䝁䅧党杁䝁䅍睢瑂䡁䅁兙畂䡁䅫䅉療䡁䅁党祂䝁䅅䅤求䡁䅍䅉あ䝁䅧杣療䡁䅕睚潂䍁䅁䅖灂䡁䅑䅢求䍁䅷䅉䝂䍁䅙睒獁䍁䅁兙畂䝁䅑䅉䑂䝁䄸杣睂䝁䄸杣桂䡁䅑党杁䝁䅅杢歂䍁䅁睔あ䝁䅧党祂䍁䅁督求䝁䅣兢求䝁䄴䅤穂䍁䄴䅉䩂䡁䅑䅉療䝁䅙杚求䡁䅉督杁䡁䅑兡あ䝁䅷党杁䝁䅫杢穂䡁䅕杣桂䝁䄴睙求䍁䅷䅉求䡁䅍睙祂䝁䄸睤獁䍁䅁兙畂䝁䅑䅉療䡁䅑䅡求䡁䅉䅉あ䝁䅫䅤獂䝁䅕䅉祂䝁䅕䅢桂䡁䅑党歂䍁䅁督求䡁䅉杤灂䝁䅍党穂䍁䅷䅉灂䝁䄴睙獂䡁䅕䅚灂䝁䄴睚杁䡁䅑杣ㅂ䡁䅍䅤杁䝁䅅睙あ䝁䅫杤灂䡁䅑兡求䡁䅍䅌杁䡁䅑杣ㅂ䡁䅍䅤求䝁䅕䅉穂䝁䅅䅢求䡁䅍䅉湂䡁䅕兙祂䝁䅅杢あ䝁䅕党穂䍁䅷䅉祂䝁䅕睙療䡁䅉䅚灂䝁䄴睚穂䍁䅁兙畂䝁䅑䅉祂䝁䅕睙療䝁䄴杤求䡁䅫兙畂䝁䅍党穂䍁䅷䅉桂䝁䄴䅚杁䝁䅧睢瑂䝁䅕䅉㍂䝁䅅杣祂䝁䅅杢あ䡁䅫䅉睂䡁䅉睢歂䡁䅕睙あ䡁䅍杌杁䙁䅑䅡求䍁䅁睙療䝁䄰䅣桂䝁䄴入杁䝁䅅䅢穂䝁䄸䅉睂䡁䅉睢㉂䝁䅫䅚求䡁䅍䅉あ䝁䅕睙潂䝁䄴睢獂䝁䄸睚㕂䍁䅁兙畂䝁䅑䅉あ䡁䅉兙畂䡁䅍兙橂䡁䅑兡療䝁䄴䅉穂䝁䅕杣㉂䝁䅫睙求䡁䅍䅉あ䝁䄸䅉あ䝁䅧党杁䡁䅉党桂䝁䅷䅉求䡁䅍䅤桂䡁䅑党杁䝁䅅杢歂䍁䅁兢療䡁䅉䅤湂䝁䅅睚求䍁䅁兡畂䝁䅑兤穂䡁䅑杣灂䝁䅕督㝁䍁䅁兙畂䝁䅑䅉瑂䝁䄸杣あ䝁䅣兙湂䝁䅕䅉あ䡁䅉兙畂䡁䅍兙橂䡁䅑兡療䝁䄴䅉穂䝁䅕杣㉂䝁䅫睙求䡁䅍䅌杁䝁䅫杢橂䝁䅷兤歂䝁䅫杢湂䍁䅁䅤灂䡁䅑䅢求䍁䄰杣求䝁䅷兙あ䝁䅕䅚杁䡁䅍党祂䡁䅙兡橂䝁䅕督杁䝁䅅杢歂䍁䅁杚桂䝁䅍兡獂䝁䅫䅤桂䡁䅑兡療䝁䄴䅉療䝁䅙䅉睂䡁䅉睢歂䡁䅕睙あ䝁䅫睢畂䍁䅁兙畂䝁䅑䅉瑂䝁䅅杢桂䝁䅣党瑂䝁䅕杢あ䍁䅁睢浂䍁䅁兢療䡁䅉䅤湂䝁䅅睚求䍁䅁䅢療䝁䅅杢穂䍁䄴䅉䩂䝁䄴䅉桂䝁䅑䅚灂䡁䅑兡療䝁䄴䅌杁䝁䅫䅤杁䝁䄸杚浂䝁䅕杣穂䍁䅁兙畂䝁䄴兤灂䡁䅑入杁䝁䅅杢歂䍁䅁䅢灂䝁䅙党杁䝁䅫杢穂䡁䅕杣桂䝁䄴睙求䍁䅁䅣祂䝁䄸䅚ㅂ䝁䅍䅤穂䍁䅷䅉穂䡁䅕睙潂䍁䅁兙穂䍁䅁䅚求䝁䅙党祂䡁䅉党歂䍁䅁兙畂䝁䅑䅉灂䝁䄰兢求䝁䅑兡桂䡁䅑党杁䝁䅅杢畂䡁䅕兡あ䝁䅫党穂䍁䅷䅉桂䡁䅍䅉㍂䝁䅕䅢獂䍁䅁兙穂䍁䅁兡畂䝁䅑党㑂䝁䅕䅚杁䡁䅕杢灂䡁䅙党祂䡁䅍兙獂䍁䅁䅢灂䝁䅙党杁䝁䅫杢穂䡁䅕杣桂䝁䄴睙求䍁䅁䅣祂䝁䄸䅚ㅂ䝁䅍䅤穂䑁䅳䅉桂䝁䄴䅚杁䝁䅙兤畂䝁䅑兡畂䝁䅣䅉桂䝁䅣杣求䝁䅕兢求䝁䄴䅤穂䍁䅁兙畂䝁䅑䅉睂䝁䅕杢穂䝁䅫睢畂䍁䅁杣灂䡁䅍睡杁䡁䅑杣桂䝁䄴督浂䝁䅕杣杁䍁䅧䅕卂䙁䅑克杁䡁䅍睢獂䡁䅕䅤灂䝁䄸杢穂䍁䄴䅉䝂䡁䅕杣あ䝁䅧党祂䍁䅷䅉あ䝁䅧党杁䝁䅍睢瑂䡁䅁兙畂䡁䅫䅉求䝁䄴睚桂䝁䅣党穂䍁䅁兡畂䍁䅁䅤潂䝁䅕䅉祂䝁䅕兙獂䍁䅁党穂䡁䅑兙あ䝁䅕䅉楂䡁䅉睢牂䝁䅕杣桂䝁䅣党杁䝁䅉兤穂䝁䅫杢求䡁䅍督畁䍁䅁杒灂䝁䅑党獂䝁䅫䅤㕂䍁䅁杔桂䡁䅑兡療䝁䄴兙獂䍁䅁杒灂䝁䄴兙畂䝁䅍兡桂䝁䅷䅌杁䕁䅫杢橂䍁䄴䅉㍂䝁䅅督杁䝁䅫杢橂䝁䄸杣睂䝁䄸杣桂䡁䅑党歂䍁䅁兡畂䍁䅁杍睁䑁䅁兎杁䝁䅅杢歂䍁䅁兡穂䍁䅁䅡求䝁䅅䅚硂䡁䅕兙祂䡁䅑党祂䝁䅕䅚杁䝁䅫杢杁䕁䅯兙橂䝁䅳督療䝁䄴杤灂䝁䅷䅢求䍁䅷䅉䝂䝁䅷睢祂䝁䅫䅚桂䍁䄴䅁奃杆䅁䄯䅕䕁䅙兡歂䝁䅕䅢灂䡁䅑入杁䕁䄴兙あ䝁䅫睢畂䝁䅅䅢杁䕁䅫杢浂䝁䄸杣瑂䝁䅅䅤灂䝁䄸杢杁䙁䅍党祂䡁䅙兡橂䝁䅕督獁䍁䅁兓畂䝁䅍杌杁䝁䅕杢湂䝁䅅睚求䡁䅍䅉灂䝁䄴䅉あ䝁䅧党杁䡁䅁杣療䡁䅙兡穂䝁䅫睢畂䍁䅁睢浂䍁䅁杚灂䝁䄴兙畂䝁䅍兡桂䝁䅷䅉穂䝁䅕杣㉂䝁䅫睙求䡁䅍䅉あ䝁䅕睙潂䝁䄴睢獂䝁䄸睚㕂䍁䅁督療䝁䅷兤あ䝁䅫睢畂䡁䅍䅉浂䝁䄸杣杁䝁䅙兡畂䝁䅅杢橂䝁䅫兙獂䍁䅁兡畂䡁䅍䅤灂䡁䅑兤あ䝁䅫睢畂䡁䅍䅌杁䝁䅉兤穂䝁䅫杢求䡁䅍督求䡁䅍䅌杁䝁䅅杢歂䍁䅁䅚求䡁䅙党獂䝁䄸䅣求䡁䅉督杁䡁䅣睢祂䝁䅷䅚㍂䝁䅫䅚求䍁䄴䅉䩂䡁䅑䅉療䡁䅁党祂䝁䅅䅤求䡁䅍䅉あ䝁䅧杣療䡁䅕睚潂䍁䅁村桂䝁䄴睡灂䝁䄴睚杁䙁䅍睢獂䡁䅕䅤灂䝁䄸杢穂䍁䅷䅉䑂䝁䅅䅣灂䡁䅑兙獂䍁䅁兔桂䡁䅉睡求䡁䅑䅉呂䝁䄸䅢ㅂ䡁䅑兡療䝁䄴督獁䍁䅁兙畂䝁䅑䅉䑂䝁䄸杣睂䝁䄸杣桂䡁䅑党杁䝁䅅杢歂䍁䅁睔あ䝁䅧党祂䍁䅁督求䝁䅣兢求䝁䄴䅤穂䍁䄴䅉啂䝁䅧党杁䝁䅍睢瑂䡁䅁兙畂䡁䅫䅉睂䡁䅉睢㉂䝁䅫䅚求䡁䅍䅉橂䝁䄸杣求䍁䅁䅣祂䝁䄸睙求䡁䅍督灂䝁䄴睚杁䝁䅅杢歂䍁䅁兙畂䝁䅍兡獂䝁䅷兙祂䡁䅫䅉桂䡁䅁䅣獂䝁䅫睙桂䡁䅑兡療䝁䄴督㝁䍁䅁兢療䝁䅉兡獂䝁䅕䅉桂䝁䄴䅚杁䝁䄸杢獂䝁䅫杢求䍁䅁杙桂䝁䄴睡灂䝁䄴睚㝁䍁䅁杚祂䝁䅅兤歂䍁䅷䅉祂䝁䅫督牂䍁䅁兢桂䝁䄴兙湂䝁䅕兢求䝁䄴䅤獁䍁䅁兙畂䝁䅑䅉橂䝁䄸兢睂䝁䅷兡桂䝁䄴睙求䑁䅳䅉橂䝁䅅杣歂䍁䅁兙畂䝁䅑䅉祂䝁䅕䅤桂䝁䅫䅢杁䡁䅁兙㕂䝁䄰党畂䡁䅑睏杁䝁䅕䅢求䝁䅍䅤祂䝁䄸杢灂䝁䅍䅉浂䡁䅕杢歂䡁䅍䅉あ䡁䅉兙畂䡁䅍杚求䡁䅉䅉桂䝁䄴䅚杁䝁䄴党あ䡁䅣睢祂䝁䅳睏杁䡁䅣党桂䝁䅷䅤潂䍁䅁兙畂䝁䅑䅉祂䝁䅕䅤灂䡁䅉党瑂䝁䅕杢あ䑁䅳䅉桂䝁䄴䅚杁䝁䅫䅤求䝁䄰䅉睂䡁䅉睢橂䝁䅕督穂䝁䅫杢湂䍁䅁兙畂䝁䅑䅉療䡁䅕䅤睂䡁䅕䅤杁䡁䅍睢獂䡁䅕䅤灂䝁䄸杢穂䍁䄴䅉䩂䡁䅑䅉桂䝁䅷督療䍁䅁睢浂䝁䅙党祂䡁䅍䅉あ䡁䅉兙歂䝁䅫杢湂䍁䅁兙畂䝁䅑䅉桂䡁䅍督求䡁䅑䅌杁䝁䅷党畂䝁䅑兡畂䝁䅣䅌杁䝁䅷党㉂䝁䅕杣桂䝁䅣党歂䍁䅁兙畂䝁䅑䅉穂䡁䅫杢歂䝁䅫睙桂䡁䅑党歂䍁䅁䅢療䝁䅅杢杁䝁䄰兙祂䝁䅳党あ䡁䅍䅌杁䝁䅅杢歂䍁䅁䅤祂䝁䅕兙穂䡁䅕杣㕂䍁䅁兙畂䝁䅑䅉祂䝁䅫督牂䍁䅁督療䝁䅷兤あ䝁䅫睢畂䡁䅍杌杁䕁䅙兡歂䝁䅕䅢灂䡁䅑入杁䕁䄴兙あ䝁䅫睢畂䝁䅅䅢杁䕁䅫杢浂䝁䄸杣瑂䝁䅅䅤灂䝁䄸杢杁䙁䅍党祂䡁䅙兡橂䝁䅕督獁䍁䅁兓畂䝁䅍杌杁䡁䅣兙穂䍁䅁杚療䡁䅕杢歂䝁䅕䅚杁䝁䅫杢杁䑁䅅兏㉁䑁䅧䅉桂䝁䄴䅚杁䝁䅫督杁䝁䅧党桂䝁䅑兣ㅂ䝁䅅杣あ䝁䅕杣求䝁䅑䅉灂䝁䄴䅉䭂䝁䅅睙牂䡁䅍睢畂䡁䅙兡獂䝁䅷党獁䍁䅁杒獂䝁䄸杣灂䝁䅑兙畁䅁䅁桸䅍䡁偉䅁䝂䝁䅫杚あ䝁䅧䅉啂䝁䅧兡祂䝁䅑䅉䍂䝁䅅杢橂䝁䄸杣睂䍁䅁睢睂䝁䅕杣桂䡁䅑党穂䍁䅁兙穂䍁䅁䅤潂䝁䅕䅉楂䝁䅅杢牂䍁䅁䅡療䝁䅷䅚灂䝁䄴睚杁䝁䅍睢瑂䡁䅁兙畂䡁䅫䅉浂䝁䄸杣杁䕁䅙兡浂䡁䅑䅡杁䙁䅑䅡灂䡁䅉䅚杁䕁䅉兙畂䝁䅳䅌杁䕁䄴兙あ䝁䅫睢畂䝁䅅䅢杁䕁䅅督穂䝁䄸睙灂䝁䅅䅤灂䝁䄸杢杁䡁䅑䅡桂䡁䅑䅉求䝁䄴睚桂䝁䅣党穂䍁䅁兡畂䍁䅁䅤潂䝁䅕䅉睂䡁䅉睢㉂䝁䅫督灂䝁䄸杢杁䝁䄸杚杁䝁䅅䅉祂䝁䅅杢湂䝁䅕䅉療䝁䅙䅉浂䝁䅫杢桂䝁䄴睙灂䝁䅅䅢杁䡁䅁杣療䝁䅑兤橂䡁䅑督杁䝁䅅杢歂䍁䅁督求䡁䅉杤灂䝁䅍党穂䍁䅁兡畂䍁䅁䅤潂䝁䅕䅉噂䝁䄴兡あ䝁䅕䅚杁䙁䅍䅤桂䡁䅑党穂䍁䄴䅉䩂䡁䅑䅉療䡁䅁党祂䝁䅅䅤求䡁䅍䅉あ䝁䅧杣療䡁䅕睚潂䍁䅁䅤潂䡁䅉党求䍁䅁督求䝁䅣兢求䝁䄴䅤穂䑁䅯䅉䑂䝁䄸兢瑂䝁䅕杣橂䝁䅫兙獂䍁䅁村桂䝁䄴睡灂䝁䄴睚獁䍁䅁睑療䝁䄴督ㅂ䝁䄰党祂䍁䅁兙畂䝁䅑䅉呂䝁䄰兙獂䝁䅷䅉䍂䡁䅕督灂䝁䄴党穂䡁䅍䅉䍂䝁䅅杢牂䝁䅫杢湂䍁䅷䅉桂䝁䄴䅚杁䙁䅣党桂䝁䅷䅤潂䍁䅁兙畂䝁䅑䅉䉂䡁䅍督求䡁䅑䅉乂䝁䅅杢桂䝁䅣党瑂䝁䅕杢あ䍁䄴䅉啂䝁䅧党杁䕁䅍睢瑂䝁䄰党祂䝁䅍兡桂䝁䅷䅉䍂䝁䅅杢牂䝁䅫杢湂䍁䅁督求䝁䅣兢求䝁䄴䅤杁䝁䄸杚浂䝁䅕杣穂䍁䅁睙祂䝁䅕䅚灂䡁䅑䅉灂䝁䄴䅤求䡁䅉兢求䝁䅑兡桂䡁䅑兡療䝁䄴䅌杁䝁䅍兙穂䝁䅧䅉瑂䝁䅅杢桂䝁䅣党瑂䝁䅕杢あ䍁䅷䅉桂䝁䄴䅚杁䝁䅙兡畂䝁䅅杢橂䝁䅫兙獂䍁䅁督求䡁䅉杤灂䝁䅍党穂䑁䅳䅉獂䝁䅕杢歂䝁䅫杢湂䍁䅁兙畂䝁䅑䅉歂䝁䅕䅣療䡁䅍兡あ䝁䄸杣㕂䍁䅁䅣祂䝁䄸䅚ㅂ䝁䅍䅤穂䑁䅳䅉桂䝁䄴䅚杁䝁䅍兙穂䝁䅧䅉瑂䝁䅅杢桂䝁䅣党瑂䝁䅕杢あ䍁䅷䅉浂䝁䄸杣求䝁䅫睚畂䍁䅁党㑂䝁䅍䅡桂䝁䄴睚求䍁䅁兙畂䝁䅑䅉灂䝁䄴䅤求䡁䅉杢桂䡁䅑兡療䝁䄴兙獂䍁䅁䅤祂䝁䅅䅚求䍁䅁杚灂䝁䄴兙畂䝁䅍党獁䍁䅁䅚求䡁䅉兡㉂䝁䅅䅤灂䡁䅙党穂䍁䅁兙畂䝁䅑䅉橂䝁䅅䅣灂䡁䅑兙獂䍁䅁兢桂䡁䅉睡求䡁䅑督杁䡁䅍党祂䡁䅙兡橂䝁䅕督獁䍁䅁兙穂䡁䅍党あ䍁䄰杙桂䡁䅍党歂䍁䅁䅢求䝁䄴䅚灂䝁䄴睚獁䍁䅁杣求䝁䅅䅢杁䝁䅕督あ䝁䅅䅤求䍁䅁杚灂䝁䄴兙畂䝁䅍党獁䍁䅁䅣ㅂ䝁䅉䅢灂䝁䅍䅉浂䝁䅫杢桂䝁䄴睙求䍁䅷䅉橂䝁䄸兢瑂䝁䅕杣橂䝁䅫兙獂䍁䅁䅢求䝁䅅督灂䝁䄴睚獁䍁䅁兙畂䝁䅑䅉穂䡁䅫杢歂䝁䅫睙桂䡁䅑党歂䍁䅁杚灂䝁䄴兙畂䝁䅍党杁䝁䅙睢祂䍁䅁杙ㅂ䡁䅍兡畂䝁䅕督穂䍁䅷䅉湂䝁䄸杤求䡁䅉杢瑂䝁䅕杢あ䍁䅷䅉桂䝁䄴䅚杁䡁䅁杣療䝁䅙党穂䡁䅍兡療䝁䄴兙獂䍁䅁睙ㅂ䡁䅍䅤療䝁䄰党祂䡁䅍杌杁䙁䅑䅡求䍁䅁睑療䝁䄴督ㅂ䝁䄰党祂䍁䅁兙畂䝁䅑䅉呂䝁䄰兙獂䝁䅷䅉䍂䝁䅅杢牂䝁䅫杢湂䍁䅁督求䝁䅣兢求䝁䄴䅤杁䡁䅁杣療䡁䅙兡歂䝁䅕督杁䝁䅅䅉祂䝁䅅杢湂䝁䅕䅉療䝁䅙䅉歂䝁䅕䅣療䡁䅍兡あ䍁䅁兙畂䝁䅑䅉獂䝁䄸兙畂䍁䅁䅣祂䝁䄸䅚ㅂ䝁䅍䅤穂䍁䅁䅤療䍁䅁兡畂䝁䅑兡㉂䝁䅫䅚ㅂ䝁䅅䅢穂䍁䅁兙畂䝁䅑䅉穂䝁䄰兙獂䝁䅷䅉楂䡁䅕督灂䝁䄴党穂䡁䅍党穂䑁䅳䅉潂䝁䄸兢求䍁䅁党硂䡁䅕兡あ䡁䅫䅉獂䝁䄸兙畂䡁䅍䅉桂䝁䄴䅚杁䝁䅷兡畂䝁䅕督杁䝁䄸杚杁䝁䅍杣求䝁䅑兡あ䑁䅳䅉橂䡁䅉党歂䝁䅫䅤杁䝁䅍兙祂䝁䅑督㝁䍁䅁兙畂䝁䅑䅉橂䝁䅅督潂䍁䅁兢桂䝁䄴兙湂䝁䅕兢求䝁䄴䅤杁䡁䅍党祂䡁䅙兡橂䝁䅕督畁䍁䅁䅖潂䝁䅫督杁䡁䅍党湂䝁䄰党畂䡁䅑䅉桂䝁䅷督療䍁䅁党畂䝁䅣兙湂䝁䅕督杁䝁䅫杢杁䡁䅑䅡求䍁䅁杣求䡁䅍兡歂䝁䅕杢あ䝁䅫兙獂䍁䅁兢療䡁䅉䅤湂䝁䅅睚求䍁䅁䅤潂䝁䅅䅤杁䝁䅫杢橂䝁䅷兤歂䝁䅕䅉療䡁䅉兡湂䝁䅫杢桂䡁䅑兡療䝁䄴䅌杁䡁䅉党あ䝁䅕杢あ䝁䅫睢畂䍁䅁兙畂䝁䅑䅉穂䝁䅕杣㉂䝁䅫睙灂䝁䄴睚杁䝁䄸杚杁䡁䅉党穂䝁䅫䅚求䝁䄴䅤灂䝁䅅䅢杁䝁䄰睢祂䡁䅑睚桂䝁䅣党杁䝁䅷睢桂䝁䄴督獁䍁䅁督桂䝁䅷党穂䍁䅁兙畂䝁䅑䅉穂䝁䅕睙ㅂ䡁䅉兡あ䝁䅫来桂䡁䅑兡療䝁䄴督杁䝁䄸杚杁䝁䅷睢桂䝁䄴督獁䍁䅁兙畂䝁䅑䅉潂䝁䅕䅚湂䝁䅫杢湂䍁䅁兙橂䡁䅑兡㉂䝁䅫䅤灂䝁䅕督㝁䍁䅁兡畂䝁䅑兡祂䝁䅕睙あ䍁䅁䅢求䝁䄴䅚灂䝁䄴睚獁䍁䅁兡畂䝁䅍䅢ㅂ䝁䅑兡畂䝁䅣䅉求䡁䅧䅤求䝁䄴䅚灂䝁䄴睚杁䝁䅷睢桂䝁䄴督杁䡁䅑睢杁䝁䅍睢畂䡁䅍兤瑂䝁䅕杣穂䍁䅁䅤潂䡁䅉睢ㅂ䝁䅣䅡杁䝁䅅兤あ䝁䄸兢療䝁䅉兡獂䝁䅕䅉歂䝁䅕兙獂䝁䅕杣穂䍁䅷䅉瑂䝁䄸䅤療䡁䅉睙㕂䝁䅍䅢求䍁䅁䅚求䝁䅅䅢求䡁䅉督獁䍁䅁䅣療䡁䅣党祂䡁䅍䅣療䡁䅉䅤杁䝁䅑党桂䝁䅷党祂䡁䅍䅌杁䡁䅉党橂䡁䅉党桂䡁䅑兡療䝁䄴兙獂䍁䅁杤求䝁䅧兡橂䝁䅷党杁䝁䅑党桂䝁䅷党祂䡁䅍䅌杁䝁䅅杢歂䍁䅁兢桂䡁䅉兡畂䝁䅕䅉歂䝁䅕兙獂䝁䅕杣穂䑁䅳䅉桂䝁䄴䅚杁䝁䅧睢瑂䝁䅕䅉灂䝁䄰䅣祂䝁䄸杤求䝁䄰党畂䡁䅑䅉桂䝁䄴䅚杁䡁䅍睢獂䝁䅅杣杁䝁䅕杢求䡁䅉睚㕂䍁䅁兡畂䡁䅍䅤桂䝁䅷䅢桂䡁䅑兡療䝁䄴䅉獂䝁䄸兙畂䡁䅍䅉あ䝁䅧杣療䡁䅕睚潂䍁䅁睙療䝁䄴䅤祂䝁䅅睙あ䝁䄸杣穂䍁䅁兙畂䝁䅑䅉灂䝁䄴督あ䝁䅅䅢獂䝁䅕杣穂䍁䄴䅉啂䝁䅧党杁䙁䅣党桂䝁䅷䅤潂䍁䅁杊杁䕁䅅督穂䝁䅕䅤杁䕁䄰兙畂䝁䅅睚求䝁䄰党畂䡁䅑䅉穂䝁䅕睚瑂䝁䅕杢あ䍁䅁䅣祂䝁䄸杤灂䝁䅑党穂䍁䅁杤桂䡁䅉兡療䡁䅕督杁䡁䅣党桂䝁䅷䅤潂䍁䅁兢桂䝁䄴兙湂䝁䅕兢求䝁䄴䅤杁䡁䅍党祂䡁䅙兡橂䝁䅕督杁䝁䅙睢祂䍁䅁兡畂䝁䅑兡㉂䝁䅫䅚ㅂ䝁䅅䅢穂䍁䅷䅉橂䝁䄸兢睂䝁䅅杢灂䝁䅕督獁䍁䅁兙畂䝁䅑䅉畂䝁䄸䅤瑁䝁䅙睢祂䍁䄰䅣祂䝁䄸杚灂䡁䅑䅉療䡁䅉睚桂䝁䄴兡㙂䝁䅅䅤灂䝁䄸杢穂䍁䄴䅉䩂䡁䅑䅉療䝁䅙杚求䡁䅉督杁䡁䅉党あ䝁䅅兡獂䍁䅁杙祂䝁䄸睡求䡁䅉兙湂䝁䅕䅉穂䝁䅕杣㉂䝁䅫睙求䡁䅍䅉あ䝁䄸䅉灂䝁䄴䅚灂䡁䅙兡歂䡁䅕兙獂䍁䅁睙獂䝁䅫党畂䡁䅑督㝁䍁䅁兙畂䝁䅑䅉楂䡁䅉睢牂䝁䅕杣杁䝁䅑党桂䝁䅷党祂䍁䅁督求䡁䅉杤灂䝁䅍党穂䍁䅁䅤療䍁䅁䅤潂䝁䅕䅉灂䝁䄴督あ䝁䅫䅤ㅂ䡁䅑兡療䝁䄴兙獂䍁䅁兢桂䡁䅉睡求䡁䅑䅣獂䝁䅅睙求䍁䄴䅉啂䝁䅧兡穂䍁䅁督求䝁䅣兢求䝁䄴䅤杁䝁䅅䅢穂䝁䄸䅉睂䡁䅉睢㉂䝁䅫䅚求䡁䅍䅉㍂䝁䅕兙獂䡁䅑䅡杁䡁䅁䅢桂䝁䄴杢灂䝁䄴睚獁䍁䅁兡畂䡁䅙党穂䡁䅑兢求䝁䄴䅤杁䝁䄰兙畂䝁䅅睚求䝁䄰党畂䡁䅑䅌杁䝁䅉兙畂䝁䅳兡畂䝁䅣䅌杁䝁䅫杢穂䡁䅕杣桂䝁䄴睙求䍁䅷䅉桂䝁䄴䅚杁䡁䅑杣ㅂ䡁䅍䅤杁䝁䅅杢歂䍁䅁党穂䡁䅑兙あ䝁䅕䅉穂䝁䅕杣㉂䝁䅫睙求䡁䅍睏杁䝁䅅杢歂䍁䅁兙歂䡁䅙兡穂䝁䄸杣㕂䍁䅁督求䡁䅉杤灂䝁䅍党穂䍁䅁杚療䡁䅉䅉灂䝁䄴督あ䝁䅫䅤ㅂ䡁䅑兡療䝁䄴兙獂䍁䅁睙獂䝁䅫党畂䡁䅑督杁䝁䅍睢瑂䡁䅁杣灂䡁䅍兡畂䝁䅣䅉瑂䝁䅫䅚歂䝁䅷党杁䝁䄰兙祂䝁䅳党あ䍁䅁杙ㅂ䡁䅍兡畂䝁䅕督穂䝁䅕督獁䍁䅁杢療䝁䄴兌睂䡁䅉睢浂䝁䅫䅤穂䍁䅷䅉穂䡁䅑兙あ䝁䅕督獁䍁䅁兙畂䝁䅑䅉瑂䡁䅕杢灂䝁䅍兡睂䝁䅅䅢灂䡁䅑兡求䡁䅍杌杁䙁䅑䅡求䍁䅁睙療䝁䄰䅣桂䝁䄴入杁䡁䅣兙穂䍁䅁杚療䡁䅕杢歂䝁䅕䅚杁䝁䅫杢杁䑁䅅䅏ㅁ䑁䅧䅉桂䝁䄴䅚杁䝁䅫督杁䝁䅧党桂䝁䅑兣ㅂ䝁䅅杣あ䝁䅕杣求䝁䅑䅉灂䝁䄴䅉䑂䝁䅫杢橂䝁䅫杢畂䝁䅅䅤灂䍁䅷䅉偂䝁䅧兡療䍁䄴䅁塁兆䅁杨䅁䕁䅙兡獂䝁䅕䅉呂䝁䅧兙祂䝁䅫杢湂䑁䅳䅉坂䝁䅫杣あ䡁䅕兙獂䍁䅁睖療䡁䅉睡浂䝁䄸杣橂䝁䅕睏杁䕁䅍䅢療䡁䅕䅚杁䙁䅍䅤療䡁䅉兙湂䝁䅕睏杁䙁䅁杣療䝁䅍党穂䡁䅍䅉䉂䡁䅕䅤療䝁䄰兙あ䝁䅫睢畂䅁䅁硯䅉䑁䅯䅁䝂䝁䅫杢桂䝁䄴睙灂䝁䅅䅢杁䕁䅕䅥橂䝁䅧兙畂䝁䅣党穂䍁䅁兙畂䝁䅑䅉䕂䝁䅅䅤桂䅁䅁杘䅧䍁䅙䅁䝂䝁䅫杢桂䝁䄴睙灂䝁䅅䅢杁䙁䅍党祂䡁䅙兡橂䝁䅕督䅁䙁䝫䅁坁䅁䅁杒灂䝁䄴兙畂䝁䅍兡桂䝁䅷督䅁䡁䝷䅁煂允䅁杒灂䝁䄴䅤求䝁䅍䅡㝁䍁䅁兔桂䝁䅍䅡灂䝁䄴党杁䕁䅷党桂䡁䅉杢灂䝁䄴睚㝁䍁䅁睑獂䝁䄸兤歂䍁䅁䅒桂䡁䅑兙杁䙁䅍党祂䡁䅙兡橂䝁䅕督㝁䍁䅁睑獂䝁䄸兤歂䍁䅁兓畂䝁䅙杣桂䡁䅍䅤祂䡁䅕睙あ䡁䅕杣求䑁䅳䅉䑂䝁䅷睢ㅂ䝁䅑䅉呂䡁䅑睢祂䝁䅅睚求䑁䅳䅉䉂䡁䅉䅤灂䝁䅙兡橂䝁䅫兙獂䍁䅁兓畂䡁䅑党獂䝁䅷兡湂䝁䅕杢橂䝁䅕睏杁䕁䄸杢獂䝁䅫杢求䍁䅁䅕桂䡁䅫兢求䝁䄴䅤穂䑁䅳䅉䡂䝁䅕杢䉂䕁䅫睏杁䙁䅕䅤灂䝁䅷兡あ䡁䅫䅉呂䝁䅍兙獂䝁䅕䅉呂䝁䄸䅢桂䡁䅉睏杁䕁䄸杢穂䝁䅧睢祂䝁䅕䅉桂䝁䄴䅚杁䕁䄸杚浂䡁䅍䅡療䡁䅉党杁䙁䅣兡畂䝁䅑䅁䉁元䅁杚䅁䕁䅙兡畂䡁䅑党橂䝁䅧睏杁䕁䄸杢獂䝁䅫杢求䍁䅁䅕桂䡁䅫兢求䝁䄴䅤穂䑁䅳䅉䍂䡁䅕入杁䕁䄴睢㍂䍁䅁䅕桂䡁䅫䅉䵂䝁䅅䅤求䡁䅉䅉潁䕁䅉杔兂䕁䅷克䅁䙁匰䅁䅂䅁䅁杒灂䝁䄴䅤求䝁䅍䅡㝁䍁䅁杕求䝁䅅䅢杁䕁䅕督あ䝁䅅䅤求䍁䅁䅖求䝁䅍䅡畂䝁䄸䅢療䝁䅣入䅁䝁卉䅁ぃ䅁䅁杒灂䝁䄴䅤求䝁䅍䅡㝁䍁䅁睕瑂䝁䅅杣あ䍁䅁睑桂䡁䅉䅚穂䑁䅳䅉兂䝁䅅入瑂䝁䅕杢あ䍁䅁杒桂䝁䅍兡獂䝁䅫䅤桂䡁䅑睢祂䍁䅁兒畂䝁䅅杙獂䝁䅕杣穂䑁䅳䅉䍂䝁䅅杢牂䝁䅫杢湂䍁䅁兙穂䍁䅁兙杁䙁䅍党祂䡁䅙兡橂䝁䅕睏杁䕁䄸杢獂䝁䅫杢求䍁䅁䅕桂䡁䅫兢求䝁䄴䅤穂䅁䅁儯䄰佁䴴䅁䝂䝁䅫杣穂䡁䅑䅉䉂䝁䄰党祂䝁䅫睙桂䝁䄴䅉䝂䝁䅫杢桂䝁䄴睙灂䝁䅅䅢杁䕁䅍睢祂䡁䅁睢祂䝁䅅䅤灂䝁䄸杢獁䍁䅁䅤潂䡁䅉睢ㅂ䝁䅣䅡杁䝁䅫䅤穂䍁䅁督ㅂ䝁䅉督灂䝁䅑兡桂䡁䅉兡求䡁䅍䅌杁䡁䅁杣療䡁䅙兡歂䝁䅕督杁䝁䅙兡畂䝁䅅杢橂䝁䅫兙獂䍁䅁督求䡁䅉杤灂䝁䅍党穂䍁䄴䅉䩂䡁䅑䅉療䡁䅁党祂䝁䅅䅤求䡁䅍䅉あ䝁䅧杣療䡁䅕睚潂䍁䅁䅖灂䡁䅑䅢求䍁䅁兓畂䡁䅍兤祂䝁䅅杢橂䝁䅕䅉桂䝁䄴䅚杁䙁䅍党祂䡁䅙兡橂䝁䅕督獁䍁䅁兙畂䝁䅑䅉䥂䝁䄸兢求䍁䅁睖桂䡁䅉杣桂䝁䄴䅤㕂䍁䅁督求䝁䅣兢求䝁䄴䅤穂䍁䄴䅉啂䝁䅧党杁䙁䅑兡あ䝁䅷党杁䕁䅫杢穂䡁䅕杣桂䝁䄴睙求䍁䅁兙畂䝁䅑䅉呂䝁䅕杣㉂䝁䅫睙求䡁䅍䅉穂䝁䅕睚瑂䝁䅕杢あ䍁䅁兡穂䡁䅍兤求䡁䅍䅉あ䝁䅫䅤獂䝁䅕䅉灂䝁䄴督ㅂ䡁䅉兙畂䝁䅍党杁䡁䅁睢獂䝁䅫睙灂䝁䅕督杁䝁䄸杢杁䡁䅉党穂䝁䅫䅚求䝁䄴䅤灂䝁䅅䅢杁䝁䅅杢歂䍁䅁睙療䝁䄰兢求䡁䅉睙灂䝁䅅䅢杁䡁䅁杣療䡁䅁党祂䡁䅑入獁䍁䅁兙穂䍁䅁睤求䝁䅷䅢杁䝁䅅督杁䝁䄸杚浂䝁䅕杣穂䍁䅁杣求䝁䅷兙あ䝁䅕䅚杁䡁䅁杣療䝁䅑兤橂䡁䅑督杁䝁䅅杢歂䍁䅁督求䡁䅉杤灂䝁䅍党穂䍁䅁兡畂䡁䅑党祂䝁䄴兙あ䝁䅫睢畂䝁䅅䅢獂䡁䅫杌杁䙁䅑䅡灂䡁䅍䅉穂䝁䅕睚瑂䝁䅕杢あ䍁䅁兙獂䡁䅍睢杁䡁䅁杣療䡁䅙兡歂䝁䅕督杁䝁䅍䅢療䡁䅍兡畂䝁䅣䅉桂䝁䄴䅚癁䝁䄸杣杁䝁䅕督橂䡁䅉睢㍂䍁䅁督求䡁䅉杤灂䝁䅍党穂䑁䅳䅉睂䡁䅉睢歂䡁䅕睙あ䡁䅍䅌杁䡁䅍党祂䡁䅙兡橂䝁䅕督獁䍁䅁兙畂䝁䅑䅉穂䝁䄸䅢ㅂ䡁䅑兡療䝁䄴督杁䡁䅑睢杁䝁䄰兡あ䝁䅫睚桂䡁䅑党杁䡁䅉兡穂䝁䅳䅉療䡁䅉䅉療䡁䅑䅡求䡁䅉睤灂䡁䅍党杁䝁䅙兙橂䝁䅫䅢灂䡁䅑兙あ䝁䅕䅉祂䝁䅕兙獂䍁䅁党穂䡁䅑兙あ䝁䅕䅉あ䡁䅉兙畂䡁䅍兙橂䡁䅑兡療䝁䄴督㝁䍁䅁兙畂䝁䅑䅉桂䡁䅁䅣祂䝁䅅兡穂䝁䅅䅢穂䍁䅁兙畂䝁䅑䅉療䡁䅑䅡求䡁䅉䅉㉂䝁䅅䅢ㅂ䝁䅅䅤灂䝁䄸杢瑁䡁䅉党獂䝁䅅䅤求䝁䅑䅉睂䡁䅉睢歂䡁䅕睙あ䡁䅍䅉桂䝁䄴䅚杁䡁䅍党祂䡁䅙兡橂䝁䅕督獁䍁䅁䅢灂䝁䅕杢杁䡁䅉党獂䝁䅕兙穂䝁䅕䅉桂䝁䄴䅚杁䝁䅑睢橂䡁䅕兢求䝁䄴䅤杁䝁䅍兤穂䡁䅑睢歂䝁䅫兙獂䍁䅁督求䡁䅉杤灂䝁䅍党穂䍁䅷䅉㍂䝁䅅杣求䝁䅧睢ㅂ䡁䅍党杁䝁䅷党畂䝁䅑兡畂䝁䅣䅉穂䝁䅕杣㉂䝁䅫睙求䡁䅍䅌杁䝁䅑党浂䝁䅅兤獂䡁䅑兌祂䝁䅕䅢桂䡁䅑党歂䍁䅁䅣祂䝁䄸䅚ㅂ䝁䅍䅤穂䍁䅁兙畂䝁䅑䅉穂䝁䅕杣㉂䝁䅫睙求䡁䅍䅌杁䝁䅑睢橂䡁䅕兢求䝁䄴䅤杁䝁䅣党畂䝁䅕杣桂䡁䅑兡療䝁䄴䅉穂䝁䅕杣㉂䝁䅫睙求䡁䅍䅌杁䝁䄰睢祂䡁䅑睚桂䝁䅣党杁䝁䅷睢桂䝁䄴督杁䡁䅍兤楂䡁䅍党祂䡁䅙兡橂䝁䅫杢湂䍁䅷䅉桂䝁䄴䅚杁䡁䅉党獂䝁䅅䅤求䝁䅑䅉睂䡁䅉睢歂䡁䅕睙あ䡁䅍䅉桂䝁䄴䅚杁䡁䅍党祂䡁䅙兡橂䝁䅕督獁䍁䅁兙穂䍁䅁睤求䝁䅷䅢杁䝁䅅督杁䝁䅉兙畂䝁䅳兡畂䝁䅣䅌杁䡁䅑杣ㅂ䡁䅍䅤獁䍁䅁兙畂䝁䅑䅉㍂䝁䅕兙獂䡁䅑䅡杁䝁䄰兙畂䝁䅅睚求䝁䄰党畂䡁䅑䅉穂䝁䅕杣㉂䝁䅫睙求䡁䅍杌杁䕁䅫杢杁䝁䅅䅚歂䝁䅫䅤灂䝁䄸杢獁䍁䅁兡あ䍁䅁兙橂䝁䅍睢瑂䝁䄰睢歂䝁䅅䅤求䡁䅍䅉あ䝁䅅䅥瑁䝁䅑党浂䝁䅕杣祂䝁䅕䅚杁䝁䅕䅥橂䝁䅧兙畂䝁䅣党穂䍁䅁睢浂䍁䅁杣求䝁䅅䅢杁䝁䅕督あ䝁䅅䅤求䑁䅳䅉桂䝁䄴䅚杁䝁䄰兙灂䝁䄴䅤桂䝁䅫杢穂䍁䅷䅉瑂䝁䅅杢桂䝁䅣党穂䍁䅷䅉桂䝁䄴䅚杁䡁䅁杣療䡁䅙兡歂䝁䅕督杁䝁䅅睙橂䝁䅕督穂䍁䅁䅤療䍁䅁䅤灂䡁䅑䅢求䍁䅁䅣獂䝁䅅杢あ䍁䅁䅚桂䡁䅑兙杁䝁䅅杢歂䍁䅁杣求䝁䅍睢祂䝁䅑督畁䍁䅁䅖潂䝁䅫督杁䡁䅍党湂䝁䄰党畂䡁䅑䅉療䝁䅙杚求䡁䅉督杁䝁䅫䅤穂䍁䅁䅣祂䝁䄸䅚ㅂ䝁䅍䅤穂䍁䅁䅤潂䡁䅉睢ㅂ䝁䅣䅡杁䝁䅅䅉畂䝁䅕䅤㍂䝁䄸杣牂䍁䅁睢浂䍁䅁䅚灂䡁䅉党橂䡁䅑䅉療䡁䅁党祂䝁䅅䅤灂䝁䄸杢穂䍁䅁兙畂䝁䅑䅉桂䝁䅣党畂䡁䅑督杁䝁䅫杢杁䡁䅙兙祂䝁䅫睢ㅂ䡁䅍䅉穂䡁䅑兙あ䝁䅕督杁䝁䅅杢歂䍁䅁兡畂䍁䅁䅤潂䝁䅕䅉䕂䝁䅫督あ䡁䅉兡橂䡁䅑䅉療䝁䅙䅉䑂䝁䄸䅢ㅂ䝁䄰杙灂䝁䅅䅌杁䝁䅅督杁䡁䅣党獂䝁䅷䅉桂䡁䅍䅉灂䝁䄴䅉䑂䝁䅅杢桂䝁䅑兙獁䍁䅁䅤潂䝁䅕䅉噂䝁䄴兡あ䝁䅕䅚杁䕁䅳兡畂䝁䅣䅚療䝁䄰䅌杁䕁䅅兤穂䡁䅑杣桂䝁䅷兡桂䍁䅷䅉佂䝁䅕睤杁䙁䅯党桂䝁䅷兙畂䝁䅑䅌杁䙁䅍睢ㅂ䡁䅑䅡杁䕁䅳睢祂䝁䅕兙獁䍁䅁兙畂䝁䅑䅉灂䝁䄴䅤求䡁䅉杢桂䡁䅑兡療䝁䄴兙獂䝁䅷入畁䍁䅁䅖潂䝁䅕䅉䥂䝁䄸兢求䍁䅁睖桂䡁䅉杣桂䝁䄴䅤㕂䍁䅁督求䝁䅣兢求䝁䄴䅤杁䡁䅁杣療䡁䅙兡歂䝁䅕督杁䝁䅧睢瑂䝁䅕䅉㍂䝁䅅杣祂䝁䅅杢あ䡁䅫䅉睂䡁䅉睢歂䡁䅕睙あ䡁䅍䅌杁䝁䅫杢橂䝁䅷兤歂䝁䅫杢湂䍁䅁杣求䡁䅍兡歂䝁䅕杢あ䝁䅫兙獂䍁䅁督求䡁䅉杤灂䝁䅍党杁䝁䅍睢畂䡁䅑杣桂䝁䅍䅤穂䍁䅁䅤潂䝁䅅䅤杁䝁䅍睢㉂䝁䅕杣杁䡁䅉党穂䝁䅫䅚求䝁䄴䅤灂䝁䅅䅢杁䡁䅍入穂䡁䅑党瑂䡁䅍䅌杁䡁䅍兤橂䝁䅧䅉桂䡁䅍䅉潂䝁䅕兙あ䝁䅫杢湂䍁䅁兙畂䝁䅑䅉桂䝁䅫杣杁䝁䅍睢畂䝁䅑兡あ䝁䅫睢畂䝁䅫杢湂䍁䅁督㕂䡁䅍䅤求䝁䄰督獁䍁䅁兙畂䝁䅑䅉㉂䝁䅅杣灂䝁䄸兤穂䍁䅁兙睂䡁䅁䅢灂䝁䅅杢橂䝁䅕督杁䝁䅅睚桂䝁䅫杢穂䡁䅑䅉浂䝁䅅兡獂䡁䅕杣求䡁䅍䅉あ䝁䅧兙あ䍁䅁睢橂䝁䅍兤祂䍁䅁兙穂䍁䅁䅤潂䝁䅕䅉祂䝁䅕督ㅂ䝁䅷䅤杁䝁䄸杚杁䝁䄴睢祂䝁䄰兙獂䍁䅁兤穂䝁䅅睚求䍁䅁䅚ㅂ䡁䅉兡畂䝁䅣䅉あ䝁䅧党杁䝁䅍睢㉂䝁䅕杣桂䝁䅣党杁䡁䅁党祂䝁䅫睢歂䍁䄴䅉啂䝁䅧兡穂䍁䅁督求䝁䅣兢求䝁䄴䅤杁䝁䄸䅣求䡁䅉兙あ䝁䅕督杁䝁䅫杢杁䡁䅙兙祂䝁䅫睢ㅂ䡁䅍䅉穂䡁䅑兙あ䝁䅕督杁䝁䅅杢歂䍁䅁䅤潂䝁䅕䅉䕂䝁䅫督あ䡁䅉兡橂䡁䅑䅉療䝁䅙䅉䑂䝁䄸䅢ㅂ䝁䄰杙灂䝁䅅杌杁䙁䅑䅡求䍁䅁睙療䝁䄰䅣桂䝁䄴入杁䡁䅣兙穂䍁䅁杚療䡁䅕杢歂䝁䅕䅚杁䝁䅫杢杁䑁䅅䅏㑁䑁䅫䅉桂䝁䄴䅚杁䝁䅫督杁䝁䅧党桂䝁䅑兣ㅂ䝁䅅杣あ䝁䅕杣求䝁䅑䅉灂䝁䄴䅉呂䝁䅅杢あ䝁䅅䅉䉂䝁䄴兙獁䍁䅁睑桂䝁䅷兡浂䝁䄸杣畂䝁䅫兙畁䅁䅁剚䅕䕁佧䅁䝂䝁䅫杣穂䡁䅑䅉䍂䝁䅅杢䑂䝁䄸杣睂䍁䄴䅉療䡁䅁党祂䝁䅅䅤求䡁䅍䅉桂䡁䅍䅉桂䍁䅁杙桂䝁䄴睡杁䝁䅧睢獂䝁䅑兡畂䝁䅣䅉橂䝁䄸兢睂䝁䅅杢㕂䍁䅁杚療䡁䅉䅉䝂䝁䅫杣穂䡁䅑村桂䝁䄴睡杁䙁䅁兤求䡁䅉䅤療䍁䅁杕灂䝁䅍睢杁䡁䅑䅡桂䡁䅑䅉睂䡁䅉睢㉂䝁䅫䅚求䡁䅍䅉桂䍁䅁杣桂䝁䄴睚求䍁䅁睢浂䍁䅁杚灂䝁䄴兙畂䝁䅍兡桂䝁䅷䅉睂䡁䅉睢歂䡁䅕睙あ䡁䅍䅉桂䝁䄴䅚杁䡁䅍党祂䡁䅙兡橂䝁䅕督杁䡁䅑睢杁䝁䅍睢畂䡁䅍兤瑂䝁䅕杣穂䍁䅁兙畂䝁䅑䅉橂䝁䄸兢瑂䝁䅕杣橂䝁䅫兙獂䍁䅁睙ㅂ䡁䅍䅤療䝁䄰党祂䡁䅍杌杁䙁䅑䅡求䍁䅁睙療䝁䄰䅣桂䝁䄴入杁䝁䄸䅣求䡁䅉兙あ䝁䅕督杁䡁䅑䅡祂䝁䄸兤湂䝁䅧䅉穂䝁䅫䅥杁䡁䅍党湂䝁䄰党畂䡁䅑督㙁䍁䅁睑療䝁䄰兢求䡁䅉睙灂䝁䅅䅢杁䝁䅅杢歂䍁䅁睑療䡁䅉䅣療䡁䅉兙あ䝁䅕䅉䍂䝁䅅杢牂䝁䅫杢湂䍁䅷䅉乂䝁䄸杣あ䝁䅣兙湂䝁䅕䅉䍂䝁䅅杢牂䝁䅫杢湂䍁䅷䅉䑂䝁䄸杢穂䡁䅕兢求䡁䅉䅉潁䙁䅉党あ䝁䅅兡獂䍁䅫䅉䍂䝁䅅杢牂䝁䅫杢湂䍁䅷䅉啂䡁䅉党桂䡁䅍兤祂䡁䅫䅉桂䝁䄴䅚杁䕁䅫杢㉂䝁䅕督あ䝁䄰党畂䡁䅑督獁䍁䅁兖畂䝁䅫䅤求䝁䅑䅉呂䡁䅑兙あ䝁䅕督杁䕁䄸䅣求䡁䅉兙あ䝁䅫睢畂䡁䅍䅌杁䝁䅅杢歂䍁䅁杖灂䡁䅉睚灂䝁䄴䅉䩂䡁䅍䅢桂䝁䄴䅚穂䍁䅁睔睂䝁䅕杣桂䡁䅑兡療䝁䄴督畁䍁䅁䅖潂䝁䅕䅉䑂䝁䄸兢瑂䝁䅕杣橂䝁䅫兙獂䍁䅁兙畂䝁䅑䅉䑂䝁䄸杣睂䝁䄸杣桂䡁䅑党杁䕁䅉兙畂䝁䅳兡畂䝁䅣䅉穂䝁䅕睚瑂䝁䅕杢あ䍁䅁睢浂䝁䅙党祂䡁䅍䅉橂䝁䄸兢瑂䝁䅕杣橂䝁䅫兙獂䍁䅁䅢療䝁䅅杢穂䍁䅷䅉灂䝁䄴睙獂䡁䅕䅚灂䝁䄴睚杁䝁䅍睢瑂䝁䄰党祂䝁䅍兡桂䝁䅷䅉祂䝁䅕兙獂䍁䅁党穂䡁䅑兙あ䝁䅕䅉桂䝁䄴䅚杁䝁䅍睢畂䡁䅍䅤祂䡁䅕睙あ䝁䅫睢畂䍁䅁䅢療䝁䅅杢穂䍁䅷䅉桂䡁䅍䅉㍂䝁䅕䅢獂䍁䅁兙穂䍁䅁睢あ䝁䅧党祂䍁䅁䅣祂䝁䄸䅚ㅂ䝁䅍䅤穂䍁䅷䅉穂䡁䅕睙潂䍁䅁兙穂䍁䅁睙桂䡁䅍䅡杁䝁䄰兙畂䝁䅅睚求䝁䄰党畂䡁䅑䅉桂䝁䄴䅚杁䝁䅉兤穂䝁䅫杢求䡁䅍督杁䝁䄰兙畂䝁䅅睚求䝁䄰党畂䡁䅑䅉穂䝁䅕杣㉂䝁䅫睙求䡁䅍杌杁䙁䅑䅡求䍁䅁兔療䡁䅉䅤湂䝁䅅睚求䍁䅁村桂䝁䄴睡灂䝁䄴睚杁䡁䅍党湂䝁䄰党畂䡁䅑䅉求䝁䄴睚桂䝁䅣党穂䍁䅁兡畂䍁䅁䅤潂䝁䅕䅉療䡁䅉兡湂䝁䅫杢桂䡁䅑兡療䝁䄴䅌杁䡁䅍兙獂䝁䅕䅌杁䝁䅅杢歂䍁䅁督求䡁䅉杤灂䝁䅍兡畂䝁䅣䅉療䝁䅙䅉㉂䝁䅅杣灂䝁䄸兤穂䍁䅁杣求䡁䅍兡歂䝁䅕杢あ䝁䅫兙獂䍁䅁兢療䡁䅉䅤湂䝁䅅睚求䍁䅁䅢療䝁䅅杢穂䑁䅳䅉潂䝁䅕䅚湂䝁䅫杢湂䍁䅁兙橂䡁䅑兡㉂䝁䅫䅤灂䝁䅕督㝁䍁䅁兙畂䝁䅑䅉睂䡁䅕杣橂䝁䅧兙穂䝁䅕䅉療䝁䅙䅉瑂䝁䄸杣あ䝁䅣兙湂䝁䅕䅉獂䝁䄸兙畂䡁䅍䅉浂䡁䅉睢瑂䍁䅁杙祂䝁䅅杢橂䝁䅧䅉桂䝁䄴䅚杁䝁䄰睢祂䡁䅑睚桂䝁䅣党杁䝁䅉兙畂䝁䅳党祂䡁䅍杌杁䙁䅑䅡求䍁䅁睑療䝁䄴督ㅂ䝁䄰党祂䍁䅁䅋卂䝁䅕䅤桂䝁䅫䅢灁䍁䅁村桂䝁䄴睡灂䝁䄴睚杁䡁䅍党湂䝁䄰党畂䡁䅑䅉睂䡁䅉睢㉂䝁䅫䅚求䡁䅍䅉桂䡁䅕䅤療䍁䅁䅢療䝁䅅杢穂䍁䅷䅉浂䝁䅫杢桂䝁䄴睙求䍁䅁䅢求䝁䅅督求䡁䅍䅌杁䝁䅉睢桂䡁䅑䅉桂䝁䄴䅚杁䡁䅁党祂䡁䅍睢畂䝁䅅䅢杁䝁䅷睢桂䝁䄴督獁䍁䅁睙祂䝁䅕䅚灂䡁䅑䅉橂䝁䅅杣歂䍁䅁䅢療䝁䅅杢穂䍁䅷䅉桂䝁䄴䅚杁䝁䅷兡畂䝁䅕督杁䝁䄸杚杁䝁䅍杣求䝁䅑兡あ䑁䅳䅉桂䝁䄴䅚杁䝁䅫杢あ䝁䅕杣求䡁䅍䅤瑁䝁䅉党桂䡁䅉兡畂䝁䅣䅉桂䝁䄴䅚杁䝁䄴睢畂䍁䄰兡畂䡁䅑党祂䝁䅕督あ䍁䄰杙求䝁䅅杣灂䝁䄴睚杁䝁䅍䅡求䝁䅍睡灂䝁䄴睚杁䝁䅅杢歂䍁䅁督桂䡁䅙兡畂䝁䅣督杁䝁䅅睙橂䝁䄸兤畂䡁䅑督獁䍁䅁兙畂䝁䅑䅉灂䝁䄴䅚灂䡁䅙兡歂䡁䅕兙獂䍁䅁杣求䡁䅑兡祂䝁䅕兢求䝁䄴䅤杁䝁䅅睙橂䝁䄸兤畂䡁䅑督杁䝁䅅杢歂䍁䅁杣求䡁䅑兙灂䝁䅷䅉橂䝁䅕杣あ䝁䅫杚灂䝁䅍兙あ䝁䅕督杁䝁䄸杚杁䝁䅑党睂䝁䄸督灂䡁䅑䅉潁䕁䅍䅒穂䍁䅫䅌杁䝁䅅督杁䡁䅣党獂䝁䅷䅉桂䡁䅍䅉灂䝁䄴督ㅂ䡁䅉兙畂䝁䅍党杁䝁䅅睚求䝁䄴睙㕂䍁䅁督求䡁䅉杤灂䝁䅍党穂䍁䄴䅉啂䝁䅧党杁䙁䅑杣求䝁䅅督ㅂ䡁䅉入杁䝁䅅杢歂䍁䅁兓畂䡁䅙党穂䡁䅑兢求䝁䄴䅤穂䍁䅁督求䝁䅣兢求䝁䄴䅤杁䝁䄸杚浂䝁䅕杣穂䍁䅁杚ㅂ䝁䄴䅚灂䝁䄴睚杁䝁䅅杢歂䍁䅁䅢灂䡁䅅兤灂䝁䅑兡あ䡁䅫䅉瑂䝁䅅杢桂䝁䅣党瑂䝁䅕杢あ䍁䅁督求䡁䅉杤灂䝁䅍党穂䍁䄴䅉啂䝁䅧党杁䙁䅕杢灂䡁䅑党歂䍁䅁睕あ䝁䅅䅤求䡁䅍䅉偂䡁䅁党祂䝁䅅䅤灂䝁䄸杢穂䍁䅁督求䝁䅣兢求䝁䄴䅤杁䡁䅁杣療䡁䅙兡歂䝁䅕督杁䝁䅍䅡求䝁䅍睡灂䝁䄴睚獁䍁䅁督桂䡁䅙兡畂䝁䅣督獁䍁䅁兙畂䝁䅑䅉瑂䝁䄸杢求䡁䅫䅉瑂䝁䅅杣牂䝁䅕䅤杁䝁䅅睙橂䝁䄸兤畂䡁䅑督獁䍁䅁兙穂䍁䅁睤求䝁䅷䅢杁䝁䅅督杁䡁䅉党あ䝁䅅兡獂䍁䅁睑䕂䡁䅍睏杁䡁䅑杣桂䝁䅑兡あ䝁䅫睢畂䝁䅅䅢杁䝁䅍睢瑂䝁䄰党祂䝁䅍兡桂䝁䅷䅉桂䝁䄴䅚杁䝁䅫杢歂䡁䅕督あ䡁䅉兡桂䝁䅷䅌杁䝁䅅杢歂䍁䅁睙療䝁䄰兢求䡁䅉睙灂䝁䅅䅢杁䡁䅉党桂䝁䅷䅉求䡁䅍䅤桂䡁䅑党杁䝁䅷睢桂䝁䄴督獁䍁䅁杣求䡁䅍兡歂䝁䅕杢あ䝁䅫兙獂䍁䅁兢療䡁䅉䅤湂䝁䅅睚求䡁䅍䅌杁䡁䅑党祂䝁䄰䅉桂䝁䄴䅚杁䝁䅍睢畂䡁䅍䅤祂䡁䅕睙あ䝁䅫睢畂䍁䅁䅢療䝁䅅杢獁䍁䅁䅡療䝁䄰党杁䝁䅕兣ㅂ䝁䅫䅤㕂䍁䅁䅢療䝁䅅杢穂䍁䅷䅉獂䝁䅫杢求䡁䅍䅉療䝁䅙䅉橂䡁䅉党歂䝁䅫䅤獁䍁䅁杒䥂䕁䅷村杁䝁䅅䅚㉂䝁䅅杢橂䝁䅕督獁䍁䅁兙畂䝁䅑䅉楂䡁䅉睢牂䝁䅕杣求䝁䅑䅉䑂䕁䅑督㝁䍁䅁兙畂䝁䅑䅉灂䝁䄴䅤求䡁䅉杢求䡁䅑䅉楂䝁䅅杢牂䝁䅫杢湂䍁䅷䅉橂䝁䅅督潂䍁䅁兢桂䝁䄴兙湂䝁䅕兢求䝁䄴䅤獁䍁䅁杣求䝁䄰睢あ䝁䅕䅉歂䝁䅕䅣療䡁䅍兡あ䍁䅁睙桂䡁䅁䅤ㅂ䡁䅉党獁䍁䅁兙畂䝁䅑䅉桂䡁䅕䅤療䝁䄰兙あ䝁䅕䅚杁䝁䅍䅢求䝁䅅杣灂䝁䄴睚杁䝁䅧睢ㅂ䡁䅍党杁䡁䅑杣桂䝁䄴督桂䝁䅍䅤灂䝁䄸杢穂䍁䅁督求䡁䅉杤灂䝁䅍党穂䍁䄴䅉啂䝁䅧党杁䙁䅙兡祂䝁䅣兡畂䍁䅁兓穂䝁䅷兙畂䝁䅑督杁䕁䄸䅣求䡁䅉兙あ䝁䅫睢畂䡁䅍䅉穂䝁䅕睚瑂䝁䅕杢あ䍁䅁兡穂䍁䅁兡畂䡁䅙睢獂䡁䅙党歂䍁䅁兡畂䍁䅁睙療䝁䄴督ㅂ䝁䄰党祂䍁䅷䅉橂䝁䄸兢瑂䝁䅕杣橂䝁䅫兙獂䍁䅁䅢求䝁䄴䅚灂䝁䄴睚獁䍁䅁兙畂䝁䅑䅉歂䝁䅕䅣療䡁䅍兡あ䍁䄰䅤桂䝁䅳兡畂䝁䅣䅉桂䝁䅍䅤灂䡁䅙兡あ䝁䅫党穂䍁䄴䅉䝂䝁䅫杣穂䡁䅑䅉䍂䝁䅅杢䑂䝁䄸杣睂䍁䄴䅉㍂䝁䅅督杁䝁䅙睢ㅂ䝁䄴䅚求䝁䅑䅉灂䝁䄴䅉硁䑁䅫䅎㑁䍁䅁兙畂䝁䅑䅉灂䡁䅍䅉潂䝁䅕兙歂䡁䅅兤桂䡁䅉䅤求䡁䅉党歂䍁䅁兡畂䍁䅁睕桂䝁䄴䅉䭂䡁䅕兙畂䍁䅷䅉兂䡁䅕党祂䡁䅑睢杁䙁䅉兡橂䝁䄸杌䅁䩁圴䅁杂权䅁杒灂䡁䅉督あ䍁䅁村桂䝁䄴睙療䡁䅉䅣杁䝁䄸䅣求䡁䅉兙あ䝁䅕督杁䝁䅅督杁䡁䅑䅡求䍁䅁杙桂䝁䄴睡杁䝁䅧睢獂䝁䅑兡畂䝁䅣䅉橂䝁䄸兢睂䝁䅅杢㕂䍁䅁杚療䡁䅉䅉䝂䝁䅫杣穂䡁䅑䅉䍂䝁䅅杢牂䍁䅁䅤潂䝁䅅䅤杁䡁䅁杣療䡁䅙兡歂䝁䅕督杁䝁䅉兙畂䝁䅳兡畂䝁䅣䅉睂䡁䅉睢歂䡁䅕睙あ䡁䅍䅉桂䝁䄴䅚杁䡁䅍党祂䡁䅙兡橂䝁䅕督杁䝁䅙睢祂䍁䅁兡畂䝁䅑兡㉂䝁䅫䅚ㅂ䝁䅅䅢穂䍁䅁兙畂䝁䅑䅉穂䝁䄰兙獂䝁䅷䅉あ䝁䄸䅉瑂䝁䅕䅚灂䡁䅕兢瑁䡁䅍兡㙂䝁䅕䅚杁䝁䅉兤穂䝁䅫杢求䡁䅍督求䡁䅍杌杁䙁䅑䅡求䍁䅁睙療䝁䄰䅣桂䝁䄴入杁䝁䅅睙橂䝁䅕䅣あ䡁䅍䅉歂䝁䅕䅣療䡁䅍兡あ䍁䅁䅣祂䝁䄸䅚ㅂ䝁䅍䅤穂䍁䅷䅉穂䡁䅕睙潂䍁䅁兙穂䍁䅁睙潂䝁䅕睙牂䝁䅫杢湂䍁䅷䅉穂䝁䅅杤灂䝁䄴睚穂䍁䅷䅉桂䝁䄴䅚杁䝁䄰睢畂䝁䅕入杁䝁䄰兙祂䝁䅳党あ䍁䅁兙橂䝁䅍睢ㅂ䝁䄴䅤穂䍁䅷䅉桂䡁䅍䅉㍂䝁䅕䅢獂䍁䅁兙穂䍁䅁䅤灂䝁䄰党杁䝁䅑党睂䝁䄸督灂䡁䅑督獁䍁䅁兡畂䝁䅍䅢ㅂ䝁䅑兡畂䝁䅣䅉橂䝁䅕杣あ䝁䅫杚灂䝁䅍兙あ䝁䅕䅉療䝁䅙䅉歂䝁䅕䅣療䡁䅍兡あ䡁䅍䅉桂䝁䄴䅚杁䝁䅫杢歂䝁䅫杤灂䝁䅑兤桂䝁䅷䅉祂䝁䅕䅤灂䡁䅉党瑂䝁䅕杢あ䍁䅁兙橂䝁䅍睢ㅂ䝁䄴䅤穂䍁䄴䅉䩂䡁䅑䅉桂䝁䅷督療䍁䅁睢浂䝁䅙党祂䡁䅍䅉獂䝁䄸兙畂䡁䅍䅉浂䝁䄸杣杁䝁䅅䅉祂䝁䅅杢湂䝁䅕䅉療䝁䅙䅉橂䝁䄸杢穂䡁䅕兢求䡁䅉䅉桂䝁䄴䅚杁䝁䅍睢瑂䝁䄰党祂䝁䅍兡桂䝁䅷䅉睂䡁䅕杣睂䝁䄸督求䡁䅍䅉橂䝁䄸兢睂䡁䅉兡穂䝁䅫杢湂䍁䅁䅢療䝁䅅杢穂䍁䅁杚療䡁䅉䅉楂䡁䅕督灂䝁䄴党穂䡁䅍䅌杁䡁䅉党桂䝁䅷䅉求䡁䅍䅤桂䡁䅑党獁䍁䅁䅣求䡁䅉督療䝁䄴兙獂䍁䅷䅉潂䝁䄸兢求䍁䅁兡瑂䡁䅁杣療䡁䅙党瑂䝁䅕杢あ䍁䅷䅉桂䝁䄴䅚杁䝁䅅兤あ䝁䄸兢療䝁䅉兡獂䝁䅕督獁䍁䅁兙穂䍁䅁睤求䝁䅷䅢杁䝁䅅督杁䡁䅉党穂䝁䅫䅚求䝁䄴䅤灂䝁䅅䅢杁䝁䄰睢祂䡁䅑睚桂䝁䅣党穂䍁䅁兙畂䝁䅑䅉穂䝁䄰兙獂䝁䅷䅉楂䡁䅕督灂䝁䄴党穂䡁䅍䅉桂䝁䅑兢灂䝁䄴兡穂䡁䅑杣桂䡁䅑兡療䝁䄴䅉獂䝁䄸兙畂䡁䅍睏杁䝁䅅杢歂䍁䅁兙橂䝁䅍睢ㅂ䝁䄴䅤穂䍁䅁杣求䝁䅍党灂䡁䅙兙楂䝁䅷党杁䝁䅙兡畂䝁䅅杢橂䝁䅫杢湂䍁䅁兙畂䝁䅑䅉浂䝁䅅睙あ䝁䄸杣灂䝁䄴睚獁䍁䅁兡畂䡁䅙党畂䡁䅑睢祂䡁䅫䅉浂䝁䅫杢桂䝁䄴睙灂䝁䄴睚獁䍁䅁兙畂䝁䅑䅉睂䡁䅕杣橂䝁䅧兙穂䝁䅕䅉療䡁䅉䅚求䡁䅉䅉浂䝁䅫杢桂䝁䄴睙灂䝁䄴睚杁䡁䅍党祂䡁䅙兡橂䝁䅕督畁䍁䅁兓畂䍁䅁兙歂䝁䅑兡あ䝁䅫睢畂䍁䅷䅉あ䝁䅧党杁䝁䅍睢瑂䡁䅁兙畂䡁䅫䅉睂䡁䅉睢㉂䝁䅫䅚求䡁䅍䅉橂䡁䅉党歂䝁䅫䅤杁䝁䅅杢歂䍁䅁䅚求䝁䅉兡あ䍁䅁睙桂䡁䅉䅚穂䍁䅷䅉獂䝁䅕䅤あ䝁䅕杣杁䝁䄸杚杁䝁䅍杣求䝁䅑兡あ䡁䅍䅌杁䝁䅅杢歂䍁䅁督桂䝁䅙党杁䝁䅑党睂䝁䄸督灂䡁䅑䅉楂䝁䄸䅥杁䡁䅉党畂䡁䅑兙獂䍁䅁督求䡁䅉杤灂䝁䅍党穂䍁䅷䅉桂䡁䅍䅉㍂䝁䅕䅢獂䍁䅁兙穂䍁䅁党獂䝁䅕睙あ䡁䅉睢畂䝁䅫睙杁䝁䅙兤畂䝁䅑督杁䡁䅑杣桂䝁䄴督浂䝁䅕杣杁䡁䅍党祂䡁䅙兡橂䝁䅕督杁䝁䅍睢畂䡁䅍兡穂䡁䅑兡畂䝁䅣䅉療䝁䅙䅉㍂䝁䅫杣求䍁䅁䅤祂䝁䅅杢穂䝁䅙党祂䡁䅍睏杁䝁䅅杢歂䍁䅁兡畂䡁䅑党祂䝁䄴党あ䍁䅁兙畂䝁䅑䅉瑂䝁䄸杙灂䝁䅷党杁䝁䅉兙畂䝁䅳兡畂䝁䅣䅌杁䝁䅍兙穂䝁䅧䅉瑂䝁䅅杢桂䝁䅣党瑂䝁䅕杢あ䍁䅷䅉楂䝁䅅杢牂䍁䄰杙㕂䍁䄰䅣潂䝁䄸杢求䍁䅁督求䡁䅉杤灂䝁䅍党穂䍁䅷䅉桂䝁䄴䅚杁䡁䅉党瑂䝁䄸䅤求䍁䅁䅚求䡁䅁睢穂䝁䅫䅤杁䝁䅍兙睂䡁䅑兤祂䝁䅕䅉穂䝁䅕杣㉂䝁䅫睙求䡁䅍杌杁䕁䅙兤祂䡁䅑䅡求䡁䅉䅌杁䝁䅫䅤杁䝁䄸杚浂䝁䅕杣穂䍁䅁兡畂䡁䅙党穂䡁䅑兢求䝁䄴䅤杁䝁䅅杢歂䍁䅁兡畂䡁䅍兤祂䝁䅅杢橂䝁䅕䅉睂䡁䅉睢歂䡁䅕睙あ䡁䅍䅌杁䡁䅍兤橂䝁䅧䅉桂䡁䅍䅉瑂䡁䅕䅤ㅂ䝁䅅䅢杁䝁䅙兤畂䝁䅑督獁䍁䅁兙畂䝁䄴兤灂䡁䅑兡求䡁䅍䅌杁䝁䅷睢畂䝁䅣兌あ䝁䅕杣瑂䍁䅁睙桂䡁䅉党杁䝁䅫杢穂䡁䅕杣桂䝁䄴睙求䍁䅷䅉獂䝁䅫杚求䍁䅁兡畂䡁䅍兤祂䝁䅅杢橂䝁䅕䅌杁䝁䅅杢歂䍁䅁睙療䝁䄰䅣桂䝁䄴入杁䡁䅉党あ䝁䅫杣求䝁䄰党畂䡁䅑䅉睂䝁䅷兙畂䡁䅍䅌杁䝁䅅督杁䡁䅣党獂䝁䅷䅉桂䡁䅍䅉睂䡁䅉睢睂䝁䅕杣あ䡁䅫䅉桂䝁䄴䅚杁䝁䅍兙穂䡁䅕兙獂䡁䅑入杁䝁䅫杢穂䡁䅕杣桂䝁䄴睙求䍁䅁䅣祂䝁䄸䅚ㅂ䝁䅍䅤穂䑁䅳䅉桂䝁䄴䅚杁䝁䅙兡畂䝁䅅杢橂䝁䅫兙獂䍁䅁䅣獂䝁䅅杢畂䝁䅫杢湂䍁䅁督求䡁䅉杤灂䝁䅍党穂䍁䄴䅉啂䝁䅧党杁䝁䅍睢瑂䡁䅁兙畂䡁䅫䅉㍂䝁䅅督杁䝁䅙睢ㅂ䝁䄴䅚求䝁䅑䅉灂䝁䄴䅉硁䑁䅫睍ぁ䍁䅁兙畂䝁䅑䅉灂䡁䅍䅉潂䝁䅕兙歂䡁䅅兤桂䡁䅉䅤求䡁䅉党歂䍁䅁兡畂䍁䅁睕療䡁䅕䅤潂䝁䅕杣畂䍁䅁䅕灂䝁䄴党穂䍁䅷䅉佂䝁䄸杣あ䝁䅧䅉䑂䝁䅅杣療䝁䅷兡畂䝁䅅杌䅁䝁吰䅁坁权䅁杒灂䡁䅉督あ䍁䅁睑療䝁䄰兢療䝁䄴睤求䝁䅅䅢あ䝁䅧䅉䝂䝁䅫杢桂䝁䄴睙灂䝁䅅䅢杁䕁䅍睢祂䡁䅁睢祂䝁䅅䅤灂䝁䄸杢獁䍁䅁兙杁䝁䅙兡畂䝁䅅杢橂䝁䅫兙獂䍁䅁䅡療䝁䅷䅚灂䝁䄴睚杁䝁䅍睢瑂䡁䅁兙畂䡁䅫䅌杁䡁䅁杣療䡁䅙兡歂䝁䅕督杁䡁䅙兙祂䝁䅫睢ㅂ䡁䅍䅉橂䝁䄸杢穂䡁䅕兢求䡁䅉䅉桂䝁䄴䅚杁䝁䅍睢瑂䝁䄰党祂䝁䅍兡桂䝁䅷䅉楂䝁䅅杢牂䝁䅫杢湂䍁䅁督求䡁䅉杤灂䝁䅍党穂䍁䅁兡畂䍁䅁䅤潂䝁䅕䅉噂䝁䄴兡あ䝁䅕䅚杁䙁䅍䅤桂䡁䅑党穂䍁䄴䅉䩂䡁䅑督杁䝁䅍睢畂䡁䅍兤瑂䝁䅕杣杁䡁䅍党祂䡁䅙兡橂䝁䅕督杁䝁䅫杢橂䝁䅷兤歂䝁䅕䅉睂䝁䅕杣穂䝁䄸杢桂䝁䅷䅉橂䝁䅧党橂䝁䅳兡畂䝁䅣䅉桂䝁䅍睙療䡁䅕杢あ䡁䅍䅌杁䝁䅫杢あ䝁䅕杣求䡁䅍䅤瑁䝁䅕兙祂䝁䄴兡畂䝁䅣䅉橂䝁䅧党橂䝁䅳兡畂䝁䅣䅉桂䝁䅍睙療䡁䅕杢あ䡁䅍䅌杁䡁䅍兙㉂䝁䅫杢湂䡁䅍䅉桂䝁䄴䅚杁䝁䅧党桂䝁䅷䅤潂䍁䅁督桂䡁䅙兡畂䝁䅣督杁䝁䅅睙橂䝁䄸兤畂䡁䅑督獁䍁䅁兡畂䡁䅍兤祂䝁䅕䅚杁䝁䄰睢畂䝁䅕入杁䝁䄰兙祂䝁䅳党あ䍁䅁兙橂䝁䅍睢ㅂ䝁䄴䅤穂䍁䅷䅉歂䝁䅕杙灂䡁䅑䅉橂䝁䅅杣歂䡁䅍䅌杁䝁䅫杢㉂䝁䅕督あ䝁䄰党畂䡁䅑䅉橂䝁䅕杣あ䝁䅫杚灂䝁䅍兙あ䝁䅕督獁䍁䅁杚灂䡁䅧党歂䍁䅁兙畂䝁䅑䅉㉂䝁䅅杣灂䝁䅅杙獂䝁䅕䅉祂䝁䅅䅤求䍁䅁睙求䡁䅉䅤灂䝁䅙兡橂䝁䅅䅤求䡁䅍䅉療䝁䅙䅉歂䝁䅕䅣療䡁䅍兡あ䍁䅷䅉瑂䝁䄸杣あ䝁䅣兙湂䝁䅕䅉獂䝁䄸兙畂䡁䅍䅌杁䡁䅍党橂䡁䅕杣求䝁䅑䅉桂䝁䄴䅚杁䡁䅕杢穂䝁䅕睙ㅂ䡁䅉党歂䍁䅁兡畂䡁䅍䅤桂䝁䅷䅢瑂䝁䅕杢あ䍁䅁䅢療䝁䅅杢穂䍁䅷䅉橂䝁䄸杢穂䡁䅑杣ㅂ䝁䅍䅤灂䝁䄸杢杁䝁䅅杢歂䍁䅁杣求䝁䅅䅢杁䝁䅕督あ䝁䅅䅤求䍁䅁䅢療䝁䅅杢穂䍁䅷䅉穂䝁䅅杚求䍁䅁䅚求䡁䅁睢穂䝁䅫䅤杁䝁䅙兙橂䝁䅫䅢灂䡁䅑兡求䡁䅍䅌杁䝁䅍杣求䝁䅑兡あ䍁䅁睙桂䡁䅉䅚穂䍁䅷䅉橂䡁䅉党歂䝁䅫䅤杁䝁䅷兡畂䝁䅕督杁䡁䅣兡あ䝁䅧䅉療䡁䅙党祂䝁䅑杣桂䝁䅙䅤杁䝁䅍䅡求䝁䅍睡灂䝁䄴睚杁䡁䅁杣療䡁䅑党橂䡁䅑兡療䝁䄴䅌杁䕁䅫杕䉂䍁䅁兙橂䝁䅍睢ㅂ䝁䄴䅤穂䍁䅷䅉桂䝁䄴䅚杁䝁䅅兤あ䝁䄸兢桂䡁䅑党歂䍁䅁䅤求䝁䅷䅢求䡁䅉䅉瑂䝁䅅睙潂䝁䅫杢求䍁䅁䅋桂䡁䅑兢灁䍁䅁督求䡁䅉杤灂䝁䅍党穂䍁䅷䅉桂䡁䅍䅉㍂䝁䅕䅢獂䍁䅁兙穂䍁䅁兡畂䡁䅑党祂䝁䄴党あ䍁䅷䅉瑂䝁䄸杙灂䝁䅷党獁䍁䅁兙畂䝁䅑䅉あ䝁䅕䅢求䡁䅁䅡療䝁䄴党杁䝁䅉兙畂䝁䅳兡畂䝁䅣䅉穂䝁䅕杣㉂䝁䅫睙求䡁䅍杌杁䙁䅑䅡求䍁䅁睙療䝁䄰䅣桂䝁䄴入婁䡉䅍䅉橂䝁䄸兢瑂䝁䅕杣橂䝁䅫兙獂䍁䅁杙桂䝁䄴睡灂䝁䄴睚杁䡁䅍党祂䡁䅙兡橂䝁䅕督杁䝁䅍睢瑂䡁䅁杣灂䡁䅍党杁䝁䅍睢瑂䝁䄰党祂䝁䅍兡桂䝁䅷䅉獂䝁䅕杢歂䝁䅫杢湂䍁䅷䅉楂䡁䅕督灂䝁䄴党穂䡁䅍䅉橂䝁䅧党橂䝁䅳兡畂䝁䅣䅉桂䝁䅍睙療䡁䅕杢あ䡁䅍䅌杁䝁䄸杢獂䝁䅫杢求䍁䅁兙橂䝁䅍睢ㅂ䝁䄴䅤杁䝁䄰兙畂䝁䅅睚求䝁䄰党畂䡁䅑䅉穂䝁䅕杣㉂䝁䅫睙求䡁䅍䅌杁䡁䅁兙㕂䡁䅉睢獂䝁䅷䅉歂䝁䅫杣求䝁䅍䅤杁䝁䅑党睂䝁䄸督灂䡁䅑督獁䍁䅁睙療䝁䄰兢求䡁䅉睙灂䝁䅅䅢杁䝁䅍兙穂䝁䅧䅉瑂䝁䅅杢桂䝁䅣党瑂䝁䅕杢あ䍁䅁督求䡁䅉杤灂䝁䅍党穂䍁䅷䅉桂䝁䄴䅚杁䡁䅉党睂䡁䅕杣橂䝁䅧兙穂䝁䅕䅉桂䝁䅣杣求䝁䅕兢求䝁䄴䅤穂䍁䅷䅉桂䡁䅍䅉㍂䝁䅕䅢獂䍁䅁兙穂䍁䅁兑䑂䕁䅧䅉療䡁䅉兡湂䝁䅫杢桂䡁䅑兡療䝁䄴䅉穂䝁䅕杣㉂䝁䅫睙求䡁䅍杌杁䕁䅫杢杁䝁䅅䅚歂䝁䅫䅤灂䝁䄸杢獁䍁䅁兡あ䍁䅁睢浂䝁䅙党祂䡁䅍䅉㉂䝁䅅杣灂䝁䄸兤穂䍁䅁䅤祂䡁䅕督あ䍁䅁兙畂䝁䅑䅉桂䡁䅍督求䡁䅑䅉瑂䝁䅅杢桂䝁䅣党瑂䝁䅕杢あ䍁䅁督求䡁䅉杤灂䝁䅍党穂䑁䅳䅉桂䡁䅕䅤療䍁䅷䅉潂䝁䄸兢求䍁䅷䅉桂䝁䄴䅚杁䝁䅉兤穂䝁䅫杢求䡁䅍督杁䝁䅫杢穂䡁䅕杣桂䝁䄴睙求䍁䅷䅉桂䡁䅍䅉㍂䝁䅕䅢獂䍁䅁兙穂䍁䅁䅤求䡁䅉兢杁䝁䅷兡浂䝁䅕䅉灂䝁䄴督ㅂ䡁䅉兙畂䝁䅍党㝁䍁䅁兙畂䝁䅑䅉桂䝁䄴杢ㅂ䝁䅫䅤灂䝁䅕督獁䍁䅁兢ㅂ䡁䅑兤桂䝁䅷䅉浂䡁䅕杢歂䡁䅍䅌杁䝁䅅杢歂䍁䅁督あ䝁䄸睙牂䍁䅁兙畂䝁䅑䅉楂䝁䄸杢歂䍁䅁杙祂䝁䄸睡求䡁䅉兙湂䝁䅕䅉穂䝁䅕杣㉂䝁䅫睙求䡁䅍䅉あ䝁䅧杣療䡁䅕睚潂䍁䅁兙杁䝁䅉杣療䝁䅳党祂䍁䄰䅚求䝁䅅䅢求䡁䅉䅉桂䝁䄴䅚杁䝁䅫杢穂䡁䅕杣桂䝁䄴睙求䍁䅁杙祂䝁䄸睡求䡁䅉督畁䍁䅁䅖潂䝁䅕䅉橂䝁䄸兢睂䝁䅅杢㕂䍁䅁睤桂䡁䅍䅉浂䝁䄸兤畂䝁䅑党歂䍁䅁兡畂䍁䅁免㕁䑁䅍䅎杁䝁䅅杢歂䍁䅁兡穂䍁䅁䅡求䝁䅅䅚硂䡁䅕兙祂䡁䅑党祂䝁䅕䅚杁䝁䅫杢杁䕁䅫杢歂䝁䅫兙畂䝁䅅䅌杁䙁䅁党畂䝁䄴督㕂䝁䅷杤桂䝁䄴兡桂䍁䄴䅁扃睅䅁术䅳䕁䅙兡祂䡁䅍䅤杁䕁䅙兡畂䝁䅅杢橂䝁䅫兙獂䍁䅁村桂䝁䄴睙療䡁䅉䅣畁䍁䅁睢睂䝁䅕杣桂䡁䅑党穂䍁䅁兙穂䍁䅁䅤潂䝁䅕䅉楂䝁䅅杢牂䍁䅁䅡療䝁䅷䅚灂䝁䄴睚杁䝁䅍睢瑂䡁䅁兙畂䡁䅫䅉浂䝁䄸杣杁䕁䅙兡祂䡁䅍䅤杁䕁䅙兡畂䝁䅅杢橂䝁䅫兙獂䍁䅁村桂䝁䄴睡杁䡁䅑䅡桂䡁䅑䅉睂䡁䅉睢㉂䝁䅫䅚求䡁䅍䅉橂䝁䄸兢瑂䝁䅕杣橂䝁䅫兙獂䍁䅁杙桂䝁䄴睡灂䝁䄴睚杁䝁䅅杢歂䍁䅁杣求䝁䅷兙あ䝁䅕䅚杁䡁䅍党祂䡁䅙兡橂䝁䅕督杁䡁䅑睢杁䝁䅫杢歂䝁䅫杤灂䝁䅑兤桂䝁䅷督杁䝁䅅杢歂䍁䅁杙ㅂ䡁䅍兡畂䝁䅕督穂䝁䅕督杁䝁䅫杢杁䕁䄸䅡灂䝁䄸䅌杁䕁䅫杢歂䝁䅫兙畂䝁䅅䅌杁䕁䅳党畂䡁䅑兤橂䝁䅳入獁䍁䅁兙畂䝁䅑䅉䩂䝁䅷䅢灂䝁䄴睢灂䡁䅍杌杁䙁䅑䅡求䍁䅁睙療䝁䄰䅣桂䝁䄴入杁䝁䄸杚浂䝁䅕杣穂䍁䅁睙潂䝁䅕睙牂䝁䅫杢湂䍁䅷䅉穂䝁䅅杤灂䝁䄴睚穂䍁䅷䅉桂䝁䄴䅚杁䝁䄰睢畂䝁䅕入瑁䝁䄰兙祂䝁䅳党あ䍁䅁兙橂䝁䅍睢ㅂ䝁䄴䅤穂䑁䅳䅉桂䝁䄴䅚杁䝁䅅睙橂䝁䅕䅣あ䡁䅍䅉㉂䝁䅅杣灂䝁䄸兤穂䍁䅁䅚求䡁䅁睢穂䝁䅫䅤杁䡁䅁杣療䝁䅑兤橂䡁䅑督獁䍁䅁督ㅂ䝁䅍䅡杁䝁䅅督杁䝁䅫杢あ䝁䅕杣求䡁䅍䅤瑁䝁䅉党桂䡁䅉兡畂䝁䅣䅉桂䝁䄴䅚杁䝁䄴睢畂䍁䄰兡畂䡁䅑党祂䝁䅕督あ䍁䄰杙求䝁䅅杣灂䝁䄴睚杁䝁䅅睙橂䝁䄸兤畂䡁䅑督獁䍁䅁䅤灂䝁䄰党杁䝁䅑党睂䝁䄸督灂䡁䅑督獁䍁䅁兙畂䝁䅑䅉橂䝁䅅督潂䍁䅁兢桂䝁䄴兙湂䝁䅕兢求䝁䄴䅤杁䡁䅍党祂䡁䅙兡橂䝁䅕督杁䝁䅙睢祂䍁䅁睙療䝁䄰兢求䡁䅉睙灂䝁䅅䅢杁䝁䅍兤穂䡁䅑睢瑂䝁䅕杣穂䍁䄴䅉䩂䡁䅑䅉桂䝁䅷督療䍁䅁䅣祂䝁䄸杤灂䝁䅑党穂䍁䅁杣求䝁䅅䅢杁䝁䅕督あ䝁䅅䅤求䍁䅁䅢療䝁䅅杢穂䍁䅁督求䝁䅍兤祂䝁䅕䅚杁䝁䅉入杁䡁䅉党穂䝁䅫䅚求䝁䄴䅤灂䝁䅅䅢杁䡁䅁杣療䡁䅁党祂䡁䅑入獁䍁䅁督ㅂ䝁䅍䅡杁䝁䅅督杁䝁䄸杢求䍁䅁䅤療䍁䅁杚療䡁䅕杣杁䝁䅙兙瑂䝁䅫䅢㕂䍁䅁杣求䡁䅍兡歂䝁䅕杢あ䝁䅫兙獂䍁䅁䅡療䡁䅕督灂䝁䄴睚杁䡁䅕杢灂䡁䅑督杁䝁䄸杣杁䝁䅍睢瑂䝁䄰党祂䝁䅍兡桂䝁䅷䅉睂䡁䅉睢睂䝁䅕杣あ䡁䅫䅉橂䝁䄸兢睂䡁䅉兡穂䝁䅫杢湂䍁䅁睢㍂䝁䄴党祂䍁䄰睢橂䝁䅍兤睂䝁䅫党歂䍁䅁兙畂䝁䅑睌療䡁䅉䅉灂䝁䄴杤求䡁䅍䅤療䡁䅉䅉灂䝁䄴睙療䝁䄰党杁䡁䅁杣療䝁䅑兤橂䝁䅫杢湂䍁䅁杣求䝁䅅䅢杁䝁䅕督あ䝁䅅䅤求䍁䅁睙療䝁䄴督灂䡁䅍䅤灂䝁䄴睚杁䝁䄸杚杁䝁䅅䅣桂䡁䅉䅤瑂䝁䅕杢あ䡁䅍䅌杁䡁䅍䅡療䡁䅁䅣灂䝁䄴睚杁䝁䅍党畂䡁䅑党祂䡁䅍䅌杁䝁䅅杢歂䍁䅁睢浂䝁䅙兡橂䝁䅕䅉楂䡁䅕兡獂䝁䅑兡畂䝁䅣督㝁䍁䅁睙療䝁䄰兢求䡁䅉睙灂䝁䅅䅢杁䝁䅅杢歂䍁䅁兡畂䝁䅑兤穂䡁䅑杣灂䝁䅅䅢杁䝁䅷睢桂䝁䄴督杁䝁䅙睢祂䍁䅁杤桂䡁䅉兡療䡁䅕督杁䡁䅁兤祂䡁䅁睢穂䝁䅕督獁䍁䅁兡畂䝁䅍䅢ㅂ䝁䅑兡畂䝁䅣䅉灂䝁䄴杤求䝁䄴䅤療䡁䅉入獁䍁䅁杣求䝁䅍党灂䡁䅙兙楂䝁䅷党穂䍁䅷䅉桂䝁䄴䅚杁䝁䅕兣ㅂ䝁䅫䅣瑂䝁䅕杢あ䍁䅷䅉桂䡁䅍䅉㍂䝁䅕䅢獂䍁䅁兙穂䍁䅁党硂䡁䅕兡睂䝁䄰党畂䡁䅑䅉桂䝁䄴䅚杁䝁䅷党桂䡁䅍党潂䝁䄸䅢歂䍁䅁兡瑂䡁䅁杣療䡁䅙党瑂䝁䅕杢あ䍁䅁杚灂䝁䄴兙畂䝁䅍兡畂䝁䅣䅉浂䝁䄸杣杁䝁䅙杣桂䝁䄴睙潂䝁䅫督求䝁䅕督㝁䍁䅁睙療䝁䄴督ㅂ䝁䄰党祂䍁䅁䅢療䝁䅅杢穂䍁䅁睙療䝁䄰䅣祂䝁䅫督灂䝁䄴睚杁䝁䄴党㍂䍁䅁兙畂䝁䅑䅉ㅂ䡁䅍党歂䍁䅁杤求䝁䅧兡橂䝁䅷党杁䝁䅷睢桂䝁䄴督獁䍁䅁督求䝁䅍睢畂䝁䅑䅉瑂䝁䄸杣あ䝁䅣兙湂䝁䅕督杁䝁䄸杢杁䡁䅉党穂䝁䅫䅚求䝁䄴䅤灂䝁䅅䅢杁䡁䅉党桂䝁䅷䅉求䡁䅍䅤桂䡁䅑党獁䍁䅁兙畂䝁䅑䅉ㅂ䝁䄴督求䝁䅍兤祂䝁䅕䅚杁䝁䅷睢桂䝁䄴督㝁䍁䅁兙畂䝁䅑䅉潂䝁䄸兢求䍁䅁党硂䡁䅕兡あ䡁䅫䅉獂䝁䅫杢求䡁䅍䅉療䝁䅙䅉橂䡁䅉党歂䝁䅫䅤畁䍁䅁兓畂䍁䅁兙歂䝁䅑兡あ䝁䅫睢畂䍁䅷䅉あ䝁䅧党杁䝁䅍睢瑂䡁䅁兙畂䡁䅫䅉療䝁䅙杚求䡁䅉督杁䝁䅍睢瑂䝁䄰党祂䝁䅍兡桂䝁䅷䅉浂䝁䅫杢桂䝁䄴睙灂䝁䄴睚杁䡁䅑睢杁䡁䅑䅡求䍁䅁兡畂䡁䅍兤祂䝁䅅杢橂䝁䅕䅉灂䝁䄴䅚ㅂ䡁䅍䅤祂䡁䅫䅌杁䡁䅉党湂䝁䅫督あ䝁䅕杣求䝁䅑䅉灂䝁䄴杤求䡁䅍䅤瑂䝁䅕杢あ䍁䅁兙歂䡁䅙兡穂䝁䄸杣穂䍁䅷䅉橂䝁䅕杣あ䝁䅫杚灂䝁䅕䅚杁䡁䅁兤楂䝁䅷兡橂䍁䅁兙橂䝁䅍睢ㅂ䝁䄴䅤桂䝁䄴䅤穂䍁䅷䅉灂䝁䄴䅚灂䡁䅉党橂䡁䅑䅉桂䡁䅕䅤療䍁䅁杚灂䝁䄴兙畂䝁䅍党杁䝁䅍睢瑂䡁䅁兙畂䝁䅫党穂䍁䅷䅉桂䝁䄴䅚杁䡁䅉党穂䡁䅑兙ㅂ䡁䅉兙畂䡁䅑䅉浂䡁䅉兙畂䝁䅍䅡灂䡁䅍党求䡁䅍杌杁䕁䅙兤祂䡁䅑䅡求䡁䅉䅌杁䝁䅫䅤杁䡁䅁杣療䡁䅙兡歂䝁䅕督杁䝁䅅䅉祂䝁䅅杢湂䝁䅕䅉療䝁䅙䅉あ䡁䅉兤穂䡁䅑䅉桂䝁䄴䅚杁䡁䅣党桂䝁䅷䅤潂䍁䅁兢桂䝁䄴兙湂䝁䅕兢求䝁䄴䅤杁䡁䅍党祂䡁䅙兡橂䝁䅕督㝁䍁䅁䅢求䝁䅅督求䍁䅁兙畂䝁䅑䅉求䡁䅅兤灂䡁䅁兢求䝁䄴䅤杁䝁䅙兡畂䝁䅅杢橂䝁䅫杢湂䍁䅁督求䡁䅉杤灂䝁䅍党穂䑁䅳䅉桂䝁䄴䅚杁䝁䅍兤祂䡁䅉党畂䝁䅍入杁䡁䅁兙㕂䝁䄰党畂䡁䅑督獁䍁䅁杚療䡁䅉党灂䝁䅣杢杁䝁䅕䅥橂䝁䅧兙畂䝁䅣党杁䝁䅧党歂䝁䅣兡畂䝁䅣䅌杁䝁䅅杢歂䍁䅁睢あ䝁䅧党祂䍁䅁兙歂䡁䅙兡穂䝁䄸杣㕂䍁䅁䅣祂䝁䄸䅚ㅂ䝁䅍䅤穂䍁䄴䅉䝂䝁䅫杣穂䡁䅑䅉䝂䝁䅫杢桂䝁䄴睙灂䝁䅅䅢杁䕁䅉兙畂䝁䅍睢祂䡁䅁杌杁䡁䅣兙穂䍁䅁杚療䡁䅕杢歂䝁䅕䅚杁䝁䅫杢杁䑁䅅䅏㉁䑁䅍䅉桂䝁䄴䅚杁䝁䅫督杁䝁䅧党桂䝁䅑兣ㅂ䝁䅅杣あ䝁䅕杣求䝁䅑䅉灂䝁䄴䅉䑂䝁䅫杢橂䝁䅫杢畂䝁䅅䅤灂䍁䅷䅉偂䝁䅧兡療䍁䄴䅁晃杆䅁朴䅧䕁䅙兡祂䡁䅍䅤杁䕁䅙兡畂䝁䅅杢橂䝁䅫兙獂䍁䅁村桂䝁䄴睡穂䝁䅧兙祂䝁䅕督獁䍁䅁兓畂䝁䅍杌獁䍁䅁䅤潂䡁䅉睢ㅂ䝁䅣䅡杁䝁䅫䅤穂䍁䅁督ㅂ䝁䅉督灂䝁䅑兡桂䡁䅉兡求䡁䅍䅌杁䡁䅁杣療䡁䅙兡歂䝁䅕督杁䝁䅍睢瑂䝁䄰党祂䝁䅍兡桂䝁䅷䅉楂䝁䅅杢牂䝁䅫杢湂䍁䅁䅣祂䝁䄸䅚ㅂ䝁䅍䅤穂䍁䅁兙畂䝁䅑䅉穂䝁䅕杣㉂䝁䅫睙求䡁䅍䅉灂䝁䄴䅉啂䝁䅕䅥桂䡁䅍杌杁䙁䅑䅡求䍁䅁睙療䝁䄰䅣桂䝁䄴入杁䝁䄸杚浂䝁䅕杣穂䍁䅁睙潂䝁䅕睙牂䝁䅫杢湂䍁䅷䅉穂䝁䅅杤灂䝁䄴睚穂䍁䅁兙畂䝁䅑䅉あ䝁䅫兢求䍁䅁䅚求䡁䅁睢穂䝁䅫䅤穂䑁䅳䅉桂䡁䅕䅤療䝁䄰兙あ䝁䅕䅚杁䡁䅑党獂䝁䅷党祂䍁䅁兢桂䝁䅍䅡灂䝁䄴党穂䍁䅷䅉歂䡁䅉兡㉂䝁䅕兌灂䝁䄴䅌杁䝁䅅杢歂䍁䅁杢灂䝁䅣䅡あ䍁䅁䅚求䡁䅁睢穂䝁䅫䅤杁䡁䅍党祂䡁䅙兡橂䝁䅕督㝁䍁䅁督桂䝁䅙党杁䝁䅑党睂䝁䄸督灂䡁䅑䅉浂䝁䅅睙灂䝁䅷兡あ䝁䅫党穂䍁䅷䅉祂䝁䅕兢療䡁䅑党杁䝁䅑党睂䝁䄸督灂䡁䅑䅉橂䝁䅅䅣あ䡁䅕杣求䍁䅷䅉灂䝁䄴䅤求䡁䅉杢求䡁䅑䅉楂䝁䅅杢牂䝁䅫杢湂䍁䅷䅉瑂䝁䄸杙灂䝁䅷党杁䝁䅉兙畂䝁䅳兡畂䝁䅣䅌杁䡁䅁兙㕂䡁䅉睢獂䝁䅷䅉橂䝁䅅杣歂䡁䅍䅌杁䝁䅙兤畂䝁䅑督杁䡁䅑杣桂䝁䄴督浂䝁䅕杣獁䍁䅁兙畂䝁䅑䅉睂䝁䅕杣浂䝁䄸杣瑂䝁䅫杢湂䍁䅁睢あ䝁䅧党祂䍁䅁睙ㅂ䡁䅍䅤療䝁䄰兙祂䡁䅫䅉橂䝁䄸兢瑂䝁䅕杣橂䝁䅫兙獂䍁䅁杙桂䝁䄴睡灂䝁䄴睚杁䡁䅍党祂䡁䅙兡橂䝁䅕督㝁䍁䅁督求䝁䅍兤祂䝁䅫䅤灂䝁䅕督杁䝁䅉杣療䝁䅳党祂䝁䅅睚求䍁䅁督求䡁䅉杤灂䝁䅍党穂䑁䅳䅉桂䝁䄴䅚杁䡁䅑杣ㅂ䡁䅍䅤杁䝁䅅杢歂䍁䅁睤求䝁䅅䅢あ䝁䅧䅉瑂䝁䅅杢桂䝁䅣党瑂䝁䅕杢あ䍁䅁督求䡁䅉杤灂䝁䅍党穂䍁䅷䅉灂䝁䄴睙獂䡁䅕䅚灂䝁䄴睚杁䡁䅣党桂䝁䅷䅤潂䍁䅁兢桂䝁䄴兙湂䝁䅕兢求䝁䄴䅤獁䍁䅁党穂䡁䅑兙あ䝁䅕督杁䝁䅅䅚瑂䝁䅫杢灂䡁䅍䅤祂䝁䅅䅤灂䝁䄸杢獁䍁䅁睢灂䝁䅷䅉桂䝁䄴䅚杁䝁䅣兙穂䍁䅁兢桂䝁䄴兙湂䝁䅕兢求䝁䄴䅤獁䍁䅁䅤求䡁䅍䅤桂䝁䄰党畂䡁䅑兙祂䡁䅫䅉あ䡁䅉兤穂䡁䅑督獁䍁䅁杣求䡁䅙睢橂䝁䅅杙獂䝁䅕䅉桂䝁䄴䅚杁䝁䅫杣祂䝁䅕杤療䝁䅍兙楂䝁䅷党杁䡁䅑杣ㅂ䡁䅍䅤穂䍁䅷䅉桂䝁䄴䅚杁䝁䅅睚求䝁䄴睙㕂䍁䅁兙橂䝁䅍睢ㅂ䝁䄴䅤穂䍁䄴䅉䩂䡁䅑䅉桂䝁䅷督療䍁䅁䅣祂䝁䄸杤灂䝁䅑党穂䍁䅁睙療䝁䄰兢求䡁䅉睙灂䝁䅅䅢杁䝁䅅杢歂䍁䅁兡畂䝁䅑兤穂䡁䅑杣灂䝁䅅䅢獁䍁䅁兢ㅂ䝁䄴兡橂䝁䅫䅣桂䝁䅷䅌杁䝁䅅睚祂䝁䅫睙ㅂ䝁䅷䅤ㅂ䡁䅉兙獂䍁䅷䅉橂䝁䄸杢穂䡁䅑杣ㅂ䝁䅍䅤灂䝁䄸杢杁䝁䅅杢歂䍁䅁䅚求䡁䅙党獂䝁䄸䅣瑂䝁䅕杢あ䍁䅷䅉浂䝁䅅杣瑂䍁䅷䅉祂䝁䅕督灂䝁䅑党畂䡁䅑兡桂䝁䅷䅌杁䝁䅅杢歂䍁䅁睙療䝁䄴督ㅂ䝁䄰党祂䍁䅁兙ㅂ䡁䅑睢杁䝁䅅杢歂䍁䅁杢療䝁䄴兌桂䡁䅕䅤療䍁䅷䅉桂䡁䅍䅉㍂䝁䅕䅢獂䍁䅁兙穂䍁䅁杢療䝁䄴兌療䡁䅣杢求䡁䅉䅉療䝁䅍睙ㅂ䡁䅁兡求䝁䅑䅉桂䝁䄴䅚杁䝁䄸睤畂䝁䅕杣杁䝁䄸睙橂䡁䅕䅣灂䝁䅕䅚杁䝁䅍睢瑂䝁䄰党祂䝁䅍兡桂䝁䅷䅉祂䝁䅕兙獂䍁䅁党穂䡁䅑兙あ䝁䅕䅉獂䝁䄸兙畂䡁䅍杌杁䕁䅫杢杁䝁䅅䅚歂䝁䅫䅤灂䝁䄸杢獁䍁䅁䅤潂䝁䅕䅉橂䝁䄸兢睂䝁䅅杢㕂䍁䅁睢浂䝁䅙党祂䡁䅍䅉桂䝁䅑杤灂䡁䅍睢祂䡁䅫䅉桂䝁䄴䅚杁䡁䅍䅣求䝁䅍兡桂䝁䅷兡㙂䝁䅕䅚杁䡁䅍党祂䡁䅙兡橂䝁䅕督杁䡁䅉党獂䝁䅅䅤求䝁䅑䅉あ䝁䄸䅉桂䡁䅍督求䡁䅑䅉瑂䝁䅅杢桂䝁䅣党瑂䝁䅕杢あ䍁䅷䅉灂䝁䄴杤求䡁䅍䅤灂䝁䄴睚獁䍁䅁䅣ㅂ䡁䅉睙潂䝁䅅督灂䝁䄴睚獁䍁䅁兙歂䡁䅙党祂䡁䅑兡穂䝁䅫杢湂䍁䅷䅉睂䡁䅕杙獂䝁䅫睙杁䡁䅉党獂䝁䅅䅤灂䝁䄸杢穂䍁䅷䅉桂䝁䄴䅚杁䡁䅑党橂䝁䅧杢療䝁䅷睢湂䡁䅫䅉穂䝁䅕杣㉂䝁䅫睙求䡁䅍杌杁䕁䅙兡祂䡁䅍䅤杁䕁䅙兡畂䝁䅅杢橂䝁䅫兙獂䍁䅁村桂䝁䄴睡穂䝁䅧兙祂䝁䅕督獁䍁䅁兓畂䝁䅍杌杁䡁䅣兙穂䍁䅁杚療䡁䅕杢歂䝁䅕䅚杁䝁䅫杢杁䑁䅅䅏㕁䑁䅁䅉桂䝁䄴䅚杁䝁䅫督杁䝁䅧党桂䝁䅑兣ㅂ䝁䅅杣あ䝁䅕杣求䝁䅑䅉灂䝁䄴䅉䉂䝁䅉兡獂䝁䅕杢求䍁䅷䅉啂䝁䅕䅥桂䡁䅍杌䅁䙁噷䅁⭂元䅁杒灂䡁䅉督あ䍁䅁䅓桂䡁䅣兙灂䝁䅫兙畂䍁䅷䅉䩂䝁䄴睙畁䍁䅁睢睂䝁䅕杣桂䡁䅑党穂䍁䅁兙穂䍁䅁兙杁䝁䅉兙畂䝁䅳䅉潂䝁䄸䅢歂䝁䅫杢湂䍁䅁睙療䝁䄰䅣桂䝁䄴入杁䝁䅙睢祂䍁䅁杒灂䡁䅉督あ䍁䅁䅓桂䡁䅣兙灂䝁䅫兙畂䍁䅁村桂䝁䄴睡杁䡁䅑䅡桂䡁䅑䅉睂䡁䅉睢㉂䝁䅫䅚求䡁䅍䅉桂䍁䅁杣桂䝁䄴睚求䍁䅁睢浂䍁䅁杙桂䝁䄴睡灂䝁䄴睚杁䡁䅁杣療䝁䅑兤橂䡁䅑督杁䝁䅅杢歂䍁䅁督求䡁䅉杤灂䝁䅍党穂䍁䅁䅤療䍁䅁睙療䝁䄴督ㅂ䝁䄰党祂䍁䅁兙畂䝁䅑䅉橂䝁䄸兢瑂䝁䅕杣橂䝁䅫兙獂䍁䅁睙ㅂ䡁䅍䅤療䝁䄰党祂䡁䅍䅉灂䝁䄴䅉あ䝁䅧党杁䙁䅕杢灂䡁䅑党歂䍁䅁睕あ䝁䅅䅤求䡁䅍杌杁䕁䅫䅤杁䝁䄸䅣求䡁䅉兙あ䝁䅕督杁䝁䅫杢杁䡁䅑䅡祂䝁䅕党杁䡁䅍党湂䝁䄰党畂䡁䅑督㙁䍁䅁杕求䡁䅑兙灂䝁䅷䅉䍂䝁䅅杢牂䝁䅫杢湂䍁䅷䅉䑂䝁䄸兢瑂䝁䅕杣橂䝁䅫兙獂䍁䅁村桂䝁䄴睡灂䝁䄴睚獁䍁䅁兙畂䝁䅑䅉啂䡁䅉党桂䡁䅍兤祂䡁䅫䅉桂䝁䄴䅚杁䕁䄸䅤潂䝁䅕杣畁䍁䅁䅖潂䝁䅕䅉橂䝁䄸兢睂䝁䅅杢㕂䍁䅁睢浂䝁䅙党祂䡁䅍䅉㉂䝁䅅杣灂䝁䄸兤穂䍁䅁䅚求䡁䅁睢穂䝁䅫䅤杁䡁䅁杣療䝁䅑兤橂䡁䅑督獁䍁䅁兡畂䝁䅍䅢ㅂ䝁䅑兡畂䝁䅣䅉橂䝁䅧党橂䝁䅳兡畂䝁䅣䅌杁䡁䅍兙㉂䝁䅫杢湂䡁䅍䅌杁䝁䅅杢歂䍁䅁䅤灂䝁䄰党杁䝁䅑党睂䝁䄸督灂䡁䅑䅉桂䝁䅍睙療䡁䅕杢あ䡁䅍䅌杁䝁䅅杢歂䍁䅁睢あ䝁䅧党祂䍁䅁䅚求䡁䅁睢穂䝁䅫䅤杁䝁䅅睙橂䝁䄸兤畂䡁䅑督畁䍁䅁兓あ䍁䅁兙獂䡁䅍睢杁䡁䅁杣療䡁䅙兡歂䝁䅕督杁䡁䅉党穂䝁䅫䅚求䝁䄴䅤灂䝁䅅䅢杁䝁䅅杢歂䍁䅁睙療䝁䄰兢求䡁䅉睙灂䝁䅅䅢杁䝁䄰睢祂䡁䅑睚桂䝁䅣党杁䝁䅷睢桂䝁䄴督獁䍁䅁䅡療䝁䄰党杁䝁䅕兣ㅂ䝁䅫䅤㕂䍁䅁䅢灂䝁䄴党穂䍁䅁睢浂䍁䅁睙祂䝁䅕䅚灂䡁䅑䅉桂䝁䄴䅚杁䝁䅷睢桂䝁䄴督獁䍁䅁兙ㅂ䡁䅑睢瑂䝁䄸杙灂䝁䅷党杁䝁䅷睢桂䝁䄴督杁䝁䅅杢歂䍁䅁䅢求䝁䅅督求䡁䅍䅌杁䡁䅍党橂䡁䅕杣求䝁䅑䅉桂䝁䄴䅚杁䡁䅕杢穂䝁䅕睙ㅂ䡁䅉党歂䍁䅁䅢灂䝁䄴党穂䍁䅁睢浂䍁䅁睙祂䝁䅕䅚灂䡁䅑䅌杁䝁䅫杢穂䡁䅑兙獂䝁䅷兢求䝁䄴䅤杁䝁䅷睢桂䝁䄴督獁䍁䅁督瑂䝁䅅䅢獂䍁䅁杙ㅂ䡁䅍兡畂䝁䅕督穂䍁䅁䅢療䝁䅅杢穂䍁䅁兙畂䝁䅑䅉獂䝁䅕兙穂䝁䅕督獁䍁䅁兙畂䝁䅑䅉橂䝁䄸杢穂䡁䅑杣ㅂ䝁䅍䅤灂䝁䄸杢杁䝁䅷党畂䝁䅑兡畂䝁䅣䅌杁䝁䅅督杁䡁䅣党獂䝁䅷䅉桂䡁䅍䅉橂䝁䄸兢瑂䝁䅕杣橂䝁䅫兙獂䍁䅁䅢求䝁䅅督求䍁䅁兙畂䝁䅑䅉桂䡁䅕䅤療䍁䅁䅚求䝁䅅䅢求䡁䅉䅉浂䝁䅫杢桂䝁䄴睙灂䝁䄴睚畁䍁䅁兓畂䍁䅁兙歂䝁䅑兡あ䝁䅫睢畂䍁䅷䅉あ䝁䅧党杁䝁䅍睢瑂䡁䅁兙畂䡁䅫䅉療䝁䅙杚求䡁䅉督杁䡁䅣党桂䝁䅷䅤潂䍁䅁兢桂䝁䄴兙湂䝁䅕兢求䝁䄴䅤獁䍁䅁䅣求䡁䅉督療䝁䄴兙獂䍁䅁兡畂䡁䅍䅤桂䝁䅷䅢瑂䝁䅕杢あ䍁䅷䅉灂䝁䄴䅚灂䡁䅙兡歂䡁䅕兙獂䍁䅁兡畂䡁䅙党穂䡁䅑兢求䝁䄴䅤杁䝁䅅杢歂䍁䅁杚灂䝁䄴兙畂䝁䅍兡桂䝁䅷䅉睂䝁䅷兙畂䝁䄴兡畂䝁䅣䅌杁䝁䅫杢穂䡁䅕杣桂䝁䄴睙求䍁䅁䅣祂䝁䄸䅤求䝁䅍䅤灂䝁䄸杢獁䍁䅁䅤祂䡁䅕督あ䍁䅁兙畂䝁䅑䅉求䡁䅍䅤桂䡁䅑党獁䍁䅁䅣祂䝁䅫杤桂䡁䅑党杁䝁䅉兙畂䝁䅳兡畂䝁䅣䅌杁䝁䅫杢㉂䝁䅕督あ䝁䄰党畂䡁䅑䅉瑂䝁䅅杢桂䝁䅣党瑂䝁䅕杢あ䍁䅷䅉祂䝁䅕䅤灂䡁䅉党瑂䝁䅕杢あ䍁䅁䅣獂䝁䅅杢畂䝁䅫杢湂䍁䅷䅉桂䝁䄴䅚杁䝁䄰党祂䝁䅍䅡桂䝁䄴䅤杁䡁䅁杣療䝁䅍党穂䡁䅍兡畂䝁䅣䅉穂䝁䅕杣㉂䝁䅫睙求䡁䅍䅌杁䝁䅅督杁䡁䅣党獂䝁䅷䅉桂䡁䅍䅉橂䝁䄸杢穂䡁䅕兢求䡁䅉䅉桂䝁䄴䅚杁䝁䅍睢瑂䝁䄰党祂䝁䅍兡桂䝁䅷䅉橂䡁䅉党歂䝁䅫䅤杁䝁䅍兙祂䝁䅑督畁䍁䅁䅖潂䝁䅕䅉橂䝁䄸兢睂䝁䅅杢㕂䍁䅁睤桂䡁䅍䅉浂䝁䄸杣瑂䝁䅕杣獂䡁䅫䅉牂䝁䄴睢㍂䝁䄴䅉桂䡁䅍䅉䍂䝁䅅杢橂䙁䅣党穂䡁䅑䅉䑂䝁䄸杣睂䝁䄸杣桂䡁䅑兡療䝁䄴䅉桂䝁䄴䅚杁䝁䅍䅡桂䝁䄴睚求䝁䅑䅉灂䡁䅑督杁䝁䄴兙瑂䝁䅕䅉あ䝁䄸䅉䝂䝁䅫杣穂䡁䅑䅉䥂䝁䅅睤桂䝁䅫兡桂䝁䄴䅌杁䕁䅫杢橂䍁䄴䅉灂䝁䄴䅉䉂䡁䅁杣灂䝁䅷䅉祁䑁䅁免㉁䍁䄴䅉䝂䝁䅫杣穂䡁䅑䅉䥂䝁䅅睤桂䝁䅫兡桂䝁䄴䅌杁䕁䅫杢橂䍁䄴䅉㍂䝁䅅督杁䝁䅙睢ㅂ䝁䄴䅚求䝁䅑䅉灂䝁䄴䅉硁䑁䅧兎㑁䍁䅁兙畂䝁䅑䅉灂䡁䅍䅉潂䝁䅕兙歂䡁䅅兤桂䡁䅉䅤求䡁䅉党歂䍁䅁兡畂䍁䅁䅓療䝁䄴睢獂䡁䅕䅢ㅂ䍁䅷䅉䥂䝁䅅睤桂䝁䅫兡畁䅁䅁砯䅉䭁䭑䅁䝂䝁䅫杣穂䡁䅑䅉䥂䝁䄸杣灂䡁䅯睢畂䍁䅁睑療䡁䅉䅣療䡁䅉兙あ䝁䅫睢畂䍁䅁睢睂䝁䅕杣桂䡁䅑党穂䍁䅁兙穂䍁䅁䅤潂䝁䅕䅉楂䝁䅅杢牂䍁䅁䅡療䝁䅷䅚灂䝁䄴睚杁䝁䅍睢瑂䡁䅁兙畂䡁䅫䅉浂䝁䄸杣杁䕁䅙兡祂䡁䅍䅤杁䕁䅧睢祂䝁䅫来療䝁䄴䅉䍂䝁䅅杢牂䍁䅁䅤潂䝁䅅䅤杁䡁䅁杣療䡁䅙兡歂䝁䅕督杁䡁䅙兙祂䝁䅫睢ㅂ䡁䅍䅉浂䝁䅫杢桂䝁䄴睙灂䝁䅅䅢杁䡁䅍党祂䡁䅙兡橂䝁䅕督畁䍁䅁䅖潂䝁䅕䅉橂䝁䄸兢睂䝁䅅杢㕂䍁䅁睢睂䝁䅕杣桂䡁䅑党穂䍁䅁䅤潂䡁䅉睢ㅂ䝁䅣䅡杁䙁䅉党湂䝁䅫睢畂䝁䅅䅢杁䕁䅉兙畂䝁䅳兡畂䝁䅣䅉桂䝁䄴䅚杁䙁䅍䅣求䝁䅍兡桂䝁䅷䅤㕂䍁䅁村桂䝁䄴睡灂䝁䄴睚杁䡁䅍党湂䝁䄰党畂䡁䅑督畁䍁䅁兓あ䍁䅁睢浂䝁䅙党祂䡁䅍䅉湂䝁䅕杢求䡁䅉兙獂䍁䅁杙桂䝁䄴睡灂䝁䄴睚杁䡁䅍党祂䡁䅙兡橂䝁䅕督杁䝁䅙睢祂䍁䅁睙療䝁䄴督ㅂ䝁䄰党祂䡁䅍䅌杁䝁䅉兤穂䝁䅫杢求䡁䅍督求䡁䅍䅌杁䝁䅙兡畂䝁䅅杢橂䝁䅫兙獂䍁䅁兡畂䡁䅍䅤灂䡁䅑兤あ䝁䅫睢畂䡁䅍䅌杁䝁䅅杢歂䍁䅁睚療䡁䅙党祂䝁䄴兢求䝁䄴䅤穂䍁䄴䅉啂䝁䅧党杁䝁䅍睢瑂䡁䅁兙畂䡁䅫䅉桂䝁䅷督療䍁䅁兙橂䝁䅍党睂䡁䅑督杁䝁䅑党睂䝁䄸督灂䡁䅑督㝁䍁䅁䅣祂䝁䄸杤灂䝁䅑党穂䍁䅁兤畂䝁䅑党祂䡁䅣杣灂䡁䅑兡畂䝁䅣䅉穂䝁䅕杣㉂䝁䅫睙求䡁䅍䅉浂䝁䄸杣杁䝁䅉兙畂䝁䅳兌求䝁䅷兡湂䝁䅫杙獂䝁䅕䅉穂䝁䅕睙ㅂ䡁䅉兡あ䝁䅫党穂䍁䅁兙畂䝁䅑䅉療䡁䅑䅡求䡁䅉䅉浂䝁䅫䅥求䝁䅑兌灂䝁䄴睙療䝁䄰党杁䡁䅍党橂䡁䅕杣灂䡁䅑兡求䡁䅍䅉楂䡁䅫䅉浂䝁䅫杢桂䝁䄴睙灂䝁䅅䅢杁䡁䅍兤楂䡁䅍兡歂䝁䅫兙祂䝁䅫党穂䑁䅳䅉穂䝁䅕䅢獂䡁䅍䅉獂䝁䄸兙畂䡁䅍䅉桂䝁䄴䅚杁䝁䅑党祂䝁䅫杤桂䡁䅑兡㉂䝁䅕督㝁䍁䅁杚灂䝁䄴兙畂䝁䅍兡桂䝁䅷䅉睂䝁䅷兙畂䝁䄴兡畂䝁䅣睏杁䝁䅅杢歂䍁䅁睢浂䝁䅙党祂䡁䅍䅉灂䝁䄴杤求䡁䅍䅤瑂䝁䅕杢あ䍁䅁兙畂䝁䅑䅉浂䝁䅫杢桂䝁䄴睙灂䝁䅅䅢杁䝁䅅䅚㉂䝁䅫督療䡁䅉入杁䡁䅍党祂䡁䅙兡橂䝁䅕督畁䍁䅁兓畂䍁䅁兙歂䝁䅑兡あ䝁䅫睢畂䍁䅷䅉灂䡁䅑䅉療䝁䅙杚求䡁䅉督杁䝁䄰睢祂䡁䅑睚桂䝁䅣党杁䝁䅉兙畂䝁䅳兡畂䝁䅣睏杁䝁䅷睢桂䝁䄴䅉穂䡁䅫杢歂䝁䅫睙桂䡁䅑兡療䝁䄴督㝁䍁䅁杙祂䝁䄸睡求䡁䅉兙湂䝁䅕䅉穂䝁䅕杣㉂䝁䅫睙求䡁䅍睏杁䝁䅍睢瑂䝁䄰党祂䝁䅍兡桂䝁䅷䅉桂䝁䄴䅚杁䝁䅉兤穂䝁䅫杢求䡁䅍督杁䝁䅉兙畂䝁䅳兡畂䝁䅣䅉浂䝁䄸杣杁䝁䅉兤穂䝁䅫杢求䡁䅍督杁䝁䅕杢あ䝁䅕杣睂䡁䅉兡穂䝁䅕督獁䍁䅁睙療䝁䄴督ㅂ䝁䄰党祂䍁䅁杙桂䝁䄴睡灂䝁䄴睚獁䍁䅁兙畂䝁䅑䅉睂䡁䅉兡㉂䝁䅅䅤求䍁䅁睙獂䝁䅫党畂䡁䅑䅉桂䝁䄴䅚杁䡁䅣党桂䝁䅷䅤潂䍁䅁兢桂䝁䄴兙湂䝁䅕兢求䝁䄴䅤杁䡁䅍党祂䡁䅙兡橂䝁䅕督㝁䍁䅁睙桂䡁䅁兡あ䝁䅅䅢杁䝁䄰兙祂䝁䅳党あ䡁䅍䅌杁䡁䅁杣療䝁䅙党穂䡁䅍兡療䝁䄴兙獂䍁䅁睙療䝁䄰兢求䡁䅉睙灂䝁䅅䅢杁䡁䅉党桂䝁䅷䅉求䡁䅍䅤桂䡁䅑党獁䍁䅁兢療䡁䅉䅤湂䝁䅅睚求䍁䅁睤桂䡁䅉党潂䝁䄸兤穂䝁䅕䅉桂䝁䄴䅚杁䝁䅅督穂䝁䅕䅤瑁䝁䅉兙穂䝁䅕䅚杁䝁䅷党畂䝁䅑兡畂䝁䅣䅌杁䝁䅙杣桂䝁䄴睙潂䝁䅫督求䍁䅁兙畂䝁䅑䅉求䡁䅅兤灂䡁䅁兢求䝁䄴䅤杁䝁䅙兡畂䝁䅅杢橂䝁䅕䅌杁䡁䅑兙㑂䍁䅁睙祂䝁䅕䅚灂䡁䅑䅉浂䝁䅫杢桂䝁䄴睙求䍁䅷䅉求䝁䄴党祂䝁䅣入杁䝁䅅杢歂䍁䅁䅡求䝁䅅䅢あ䝁䅧睙桂䡁䅉党杁䝁䅙兡畂䝁䅅杢橂䝁䅕䅌杁䝁䅅督穂䝁䅕䅤杁䝁䄰兙畂䝁䅅睚求䝁䄰党畂䡁䅑䅌杁䝁䅅杢歂䍁䅁睙療䡁䅉䅣療䡁䅉兙あ䝁䅕䅉桂䝁䄴䅚杁䝁䅍睢祂䡁䅉党穂䡁䅁睢畂䝁䅑党畂䡁䅑䅉楂䝁䅅杢牂䝁䅫杢湂䍁䅁督求䡁䅉杤灂䝁䅍党穂䍁䄴䅉䝂䡁䅕杣あ䝁䅧党祂䍁䅷䅉あ䝁䅧党杁䝁䅍睢瑂䡁䅁兙畂䡁䅫䅉睂䡁䅉睢㉂䝁䅫䅚求䡁䅍䅉あ䡁䅉兙畂䡁䅍兙橂䡁䅑兡療䝁䄴䅉睂䡁䅉睢橂䝁䅕督穂䝁䅫杢湂䍁䅁督求䡁䅉杤灂䝁䅍党穂䍁䅁兡畂䝁䅍䅢ㅂ䝁䅑兡畂䝁䅣䅉橂䝁䅧党橂䝁䅳䅉橂䝁䅷党桂䡁䅉兡畂䝁䅣䅉穂䝁䅕杣㉂䝁䅫睙求䡁䅍䅉桂䝁䄴䅚杁䡁䅉党瑂䝁䅫䅤あ䝁䅅杢橂䝁䅕䅉睂䡁䅉睢橂䝁䅕督穂䝁䅫杢湂䍁䅷䅉橂䡁䅉党歂䝁䅫䅤杁䝁䅍兙祂䝁䅑督獁䍁䅁兡畂䡁䅙党穂䡁䅑兢求䝁䄴䅤獁䍁䅁兙畂䝁䅑䅉穂䝁䅅䅢求䍁䅁睢浂䍁䅁兢ㅂ䡁䅑兤桂䝁䅷䅉浂䡁䅕杢歂䍁䅁兙畂䝁䅑䅉祂䝁䅕䅤桂䝁䅫䅢杁䝁䅫杢穂䡁䅕杣桂䝁䄴睙求䡁䅍䅌杁䝁䅅督杁䡁䅣党獂䝁䅷䅉桂䡁䅍䅉あ䡁䅉兤穂䡁䅑䅌杁䝁䅙兡歂䡁䅕睙灂䝁䅅杣㕂䍁䅷䅉桂䝁䄴䅚杁䝁䅅睚求䝁䄴睙㕂䍁䅁督求䡁䅉杤灂䝁䅍党穂䍁䄴䅉䝂䝁䅫杣穂䡁䅑䅉䥂䝁䄸杣灂䡁䅯睢畂䍁䅁睑療䡁䅉䅣療䡁䅉兙あ䝁䅫睢畂䍁䅁睤桂䡁䅍䅉浂䝁䄸兤畂䝁䅑党歂䍁䅁兡畂䍁䅁免㑁䑁䅙䅎杁䝁䅅杢歂䍁䅁兡穂䍁䅁䅡求䝁䅅䅚硂䡁䅕兙祂䡁䅑党祂䝁䅕䅚杁䝁䅫杢杁䕁䄰党瑂䡁䅁䅡灂䡁䅍䅌杁䙁䅑党畂䝁䄴党穂䡁䅍党求䍁䄴䅁橃杆䅁䄷䅑䕁䅙兡祂䡁䅍䅤杁䕁䅫杢歂䡁䅕督あ䡁䅉兡桂䝁䅷䅉卂䝁䅕兙獂䡁䅑入杁䙁䅑杣ㅂ䡁䅍䅤獁䍁䅁兓畂䝁䅍杌杁䍁䅧杔婂䙁䅍兒㙁䍁䅁杒卂䍁䅫䅉灂䡁䅍䅉桂䍁䅁䅢求䝁䅅䅚灂䝁䄴睚杁䙁䅕杌呂䍁䄴兌療䝁䄴䅢㕂䍁䅁睢㍂䝁䄴党祂䍁䅷䅉療䡁䅁党祂䝁䅅䅤療䡁䅉䅌杁䝁䅑党㉂䝁䅕䅢療䡁䅁党祂䍁䅁兙畂䝁䅑䅉桂䝁䅍兣ㅂ䝁䅫杣求䡁䅉䅉療䝁䅙䅉獂䝁䄸睚灂䡁䅍䅤灂䝁䅍督杁䡁䅁杣療䡁䅁党祂䡁䅑兡求䡁䅍杌杁䙁䅑䅡祂䝁䄸兤湂䝁䅧䅉療䡁䅕杣杁䝁䅙兤獂䝁䅷入杁䝁䅫杢あ䝁䅕睚祂䝁䅅䅤求䝁䅑䅉療䡁䅁党祂䝁䅅䅤灂䝁䄴睚杁䝁䅅杢歂䍁䅁兡畂䡁䅙党穂䡁䅑兡畂䝁䅣䅉睂䝁䅷兙あ䝁䅙睢祂䝁䄰䅌杁䡁䅣党杁䡁䅁杣療䡁䅙兡歂䝁䅕䅉潂䝁䅫睚潂䍁䅁兣ㅂ䝁䅅䅢灂䡁䅑入杁䝁䅙兙橂䝁䅫䅢灂䡁䅑兡求䡁䅍䅉桂䝁䄴䅚杁䝁䅫杢歂䡁䅕督あ䡁䅉入瑁䝁䅷党桂䝁䅑兡畂䝁䅣䅉橂䡁䅕督あ䝁䄸兢求䡁䅉䅉穂䝁䅕杣㉂䝁䅫睙求䍁䅁䅤療䍁䅁兢ㅂ䝁䅷䅤灂䝁䄴兙あ䝁䅫睢畂䝁䅅䅢杁䝁䅍睢祂䡁䅁睢祂䝁䅅䅤灂䝁䄸杢穂䍁䅁兙畂䝁䅑䅉祂䝁䅕睚灂䝁䄸杢桂䝁䅷䅉浂䝁䅫杣瑂䡁䅍䅉あ䝁䅧兙あ䍁䅁兙祂䝁䅕䅉求䡁䅍督求䝁䄴䅤灂䝁䅅䅢杁䝁䅙睢祂䍁䅁䅤潂䝁䅕兡祂䍁䅁督ㅂ䡁䅁䅣獂䡁䅫䅉橂䝁䅧兙灂䝁䄴督畁䍁䅁睔ㅂ䡁䅉䅉睂䝁䄸杣あ䝁䅙睢獂䝁䅫睢杁䝁䅅杢歂䍁䅁杢求䡁䅣䅉灂䝁䄴杤求䡁䅍䅤瑂䝁䅕杢あ䡁䅍䅉桂䡁䅉党杁䝁䅍睢畂䝁䅍党畂䡁䅑杣桂䡁䅑党歂䍁䅁兡畂䍁䅁免ㅁ䍁䅁䅤桂䡁䅉睚求䡁䅑䅉乂䙁䅍兑穂䍁䅁睤灂䡁䅑䅡杁䝁䅅杢杁䝁䅕兢睂䝁䅧兙穂䝁䅫督杁䝁䄸杢杁䡁䅍兤睂䡁䅁䅢㕂䍁䄰睙療䝁䄴督あ䡁䅉兙灂䝁䄴党歂䍁䅷䅉橂䝁䄸兙穂䡁䅑兙獂䝁䅷入杁䝁䄸杣灂䝁䅕杢あ䝁䅕䅚杁䝁䄰兙祂䝁䅳党あ䡁䅍杌杁䕁䅫杢杁䡁䅑睢あ䝁䅅䅢獁䍁䅁睤求䍁䅁睢㍂䝁䄴䅉桂䝁䄴䅚杁䝁䅧兙㉂䝁䅕䅉ㅂ䝁䄴䅚求䡁䅉䅉歂䝁䅕杤求䝁䅷睢睂䝁䄰党畂䡁䅑䅉桂䡁䅁䅣祂䝁䄸䅥灂䝁䄰兙あ䝁䅕䅢㕂䍁䅁李㕁䍁䄴䅍杁䝁䄰兡獂䝁䅷兡療䝁䄴䅉穂䡁䅅兤桂䡁䅉党杁䝁䅙党求䡁䅑䅉療䝁䅙䅉灂䝁䄴䅚ㅂ䡁䅍䅤祂䝁䅫兙獂䍁䅁督睂䝁䅅睙求䍁䅁兙穂䍁䅁睢浂䍁䅁睕求䡁䅁䅤求䝁䄰杙求䡁䅉䅉穁䑁䅁䅌杁䑁䅉䅍祁䑁䅑杌䅁䭁坕䅁睃睂䅁杒灂䡁䅉督あ䍁䅁睕療䝁䅷兙祂䍁䅷䅉䩂䝁䄴睙畁䍁䅷䅉桂䍁䅁督療䝁䅷兙祂䍁䅁䅤求䝁䅍䅡畂䝁䄸䅢療䝁䅣入杁䝁䅍睢瑂䡁䅁兙畂䡁䅫䅌杁䡁䅁杣療䡁䅙兡歂䝁䅕督杁䡁䅁䅡療䡁䅑睢㉂䝁䄸䅢あ䝁䅅兡橂䍁䅁䅋兂䙁䅙克杁䡁䅍睢獂䝁䅅杣杁䝁䅕杢求䡁䅉睚㕂䍁䅁督療䝁䅷兤あ䝁䅫睢畂䡁䅍䅉灂䝁䄴䅉あ䝁䅧党杁䙁䅕杢灂䡁䅑党歂䍁䅁睕あ䝁䅅䅤求䡁䅍䅌杁䕁䅙杣桂䝁䄴睙求䍁䅷䅉䭂䝁䅅䅣桂䝁䄴䅌杁䕁䅍䅡灂䝁䅷党獁䍁䅁兙畂䝁䅑䅉灂䝁䄴䅤求䡁䅉杢桂䡁䅑兡療䝁䄴兙獂䝁䅷入畁䍁䅁䅖潂䝁䅕䅉橂䝁䄸兢睂䝁䅅杢㕂䍁䅁兢桂䝁䄴兤浂䝁䅅睙あ䡁䅕杣求䡁䅍䅉桂䝁䄴䅚杁䡁䅍党獂䝁䅷督杁䙁䅁杖杁䡁䅍睢獂䝁䅅杣杁䝁䄰睢歂䡁䅕䅢求䡁䅍䅉㍂䝁䅫䅤潂䍁䅁兙杁䡁䅑䅡灂䝁䄴䅉浂䝁䅫䅢瑂䍁䅁督求䝁䄰兡橂䝁䄸杢歂䡁䅕睙あ䝁䄸杣杁䡁䅑党橂䝁䅧杢療䝁䅷睢湂䡁䅫䅉あ䝁䅧兙あ䍁䅁䅣祂䝁䄸杤灂䝁䅑党穂䍁䅁兙杁䝁䅷睢㍂䝁䅕杣瑁䝁䅍兙祂䝁䅉睢畂䍁䅁兙獂䡁䅑党祂䝁䄴兙あ䝁䅫杤求䍁䅁䅤療䍁䅁睙療䝁䄴杤求䝁䄴䅤灂䝁䄸杢桂䝁䅷䅉橂䡁䅉入穂䡁䅑兙獂䝁䅷兡畂䝁䅕䅉穂䝁䅫䅢灂䝁䅍睢畂䍁䅁䅕坂䍁䅁督療䝁䅷兙祂䍁䅁兢療䝁䅑兤獂䝁䅕督畁䍁䅁兓あ䍁䅁䅚求䡁䅍兡湂䝁䄴督獁䍁䅁兢桂䝁䄴兤浂䝁䅅睙あ䡁䅕杣求䡁䅍䅌杁䝁䅅杢歂䍁䅁督求䝁䅷䅢穂䍁䅁睙桂䝁䅑兢灂䡁䅕兢杁䡁䅑党獂䝁䅷兤祂䝁䅫䅚求䍁䅁督療䝁䅷兙祂䍁䅁兢療䝁䅑兤獂䝁䅕督杁䡁䅑䅡桂䡁䅑䅉橂䝁䄸杢㉂䝁䅕杣あ䡁䅍䅉穂䡁䅕杢獂䝁䅫睚潂䡁䅑䅉灂䝁䄴䅤療䍁䅁党獂䝁䅕睙あ䡁䅉兡橂䝁䅫䅤㕂䍁䄴䅉啂䝁䅧党杁䝁䅍睢瑂䡁䅁兙畂䡁䅫升穂䍁䅁杣求䡁䅍兡歂䡁䅕兙獂䍁䅁杙ㅂ䡁䅍兡畂䝁䅕督穂䍁䅁睢睂䝁䅕杣桂䡁䅑兡療䝁䄴督杁䝁䅫杢橂䝁䅷兤歂䝁䅕䅉睂䡁䅉睢煂䝁䅕睙あ䍁䅁䅚求䡁䅙党獂䝁䄸䅣瑂䝁䅕杢あ䍁䅁兙橂䡁䅑兡㉂䝁䅫䅤灂䝁䅕督獁䍁䅁睢睂䝁䅕杣桂䡁䅑兡療䝁䄴督杁䝁䅅杢歂䍁䅁兢桂䝁䅫杢あ䝁䅕杢桂䝁䄴睙求䍁䅁督求䡁䅉杤灂䝁䅍党穂䍁䅷䅉桂䝁䄴䅚杁䡁䅑䅡求䍁䅁督桂䝁䅷党杁䝁䄸杚杁䙁䅁杖杁䡁䅍睢獂䝁䅅杣杁䡁䅁睢㍂䝁䅕杣杁䡁䅍入穂䡁䅑党瑂䡁䅍䅉あ䝁䄸䅉あ䝁䅧兡祂䝁䅑兌睂䝁䅅杣あ䡁䅫䅉橂䡁䅕督あ䝁䄸兢求䡁䅉督畁䍁䅁兓あ䍁䅁督求䡁䅉杤求䡁䅍䅉歂䝁䅕杤求䝁䅷睢睂䝁䅕杣穂䍁䅁兙畂䝁䅑䅉療䡁䅁党祂䝁䅅䅤療䡁䅉督杁䝁䄸杚杁䡁䅍入穂䡁䅑党瑂䡁䅍䅌杁䡁䅕䅤灂䝁䅷兡あ䝁䅫党穂䍁䅷䅉灂䝁䄴䅚求䡁䅁党畂䝁䅑党畂䡁䅑䅉睂䝁䄸睤求䡁䅉䅉睂䡁䅉睢歂䡁䅕睙求䡁䅉督獁䍁䅁睙療䝁䄰兢求䡁䅉睙灂䝁䅅䅢杁䝁䅅杢歂䍁䅁兡畂䝁䅑兤穂䡁䅑杣灂䝁䅅䅢杁䝁䅍睢瑂䡁䅁兙畂䝁䅫党穂䍁䅷䅉桂䝁䄴䅚杁䝁䄸䅤潂䝁䅕杣杁䡁䅍入穂䡁䅑党瑂䍁䅁睢㍂䝁䄴党祂䡁䅍杌杁䙁䅑䅡求䍁䅁睙療䝁䄰䅣桂䝁䄴入杁䡁䅣兙穂䍁䅁杚療䡁䅉兢求䡁䅉䅢㕂䍁䅁睡畂䝁䄸睤畂䍁䅁兙穂䍁䅁杒灂䡁䅉督あ䍁䅁睕療䝁䅷兙祂䍁䅁䅓療䝁䅷䅚灂䝁䄴睚穂䍁䅷䅉䩂䝁䄴睙畁䍁䅁兙畂䝁䅑䅉橂䝁䅧兙畂䝁䅣党歂䍁䅁兡あ䡁䅍䅉畂䝁䅅兢求䍁䅁䅤療䍁䅁杒灂䡁䅉督あ䍁䅁睕療䝁䅷兙祂䍁䅷䅉䩂䝁䄴睙畁䍁䅁兡畂䍁䅁杍睁䑁䅁李畁䍁䅁杒灂䡁䅉督あ䍁䅁睕療䝁䅷兙祂䍁䅷䅉䩂䝁䄴睙畁䍁䅁睤桂䡁䅍䅉浂䝁䄸兤畂䝁䅑党歂䍁䅁兡畂䍁䅁免㕁䑁䅫兏杁䝁䅅杢歂䍁䅁兡穂䍁䅁䅡求䝁䅅䅚硂䡁䅕兙祂䡁䅑党祂䝁䅕䅚杁䝁䅫杢杁䙁䅑党瑂䡁䅁党獁䍁䅁兑祂䝁䅫来療䝁䄴兙畁䅁䅁硰䅙偁䠴䅁䝂䝁䅫杣穂䡁䅑睑桂䡁䅍䅡杁䕁䅧睢獂䝁䅑兡畂䝁䅣督獁䍁䅁兓畂䝁䅍杌獁䍁䅁䅤療䝁䅣党あ䝁䅧党祂䍁䅁睤灂䡁䅑䅡杁䝁䅫䅤穂䍁䅁督ㅂ䝁䅉督灂䝁䅑兡桂䡁䅉兡求䡁䅍䅌杁䝁䄸䅣求䡁䅉兙あ䝁䅕督杁䡁䅉党あ䝁䅅兡獂䍁䅁䅣桂䡁䅣杢杁䡁䅍䅤療䡁䅉党穂䍁䅁兡畂䍁䅁䅤潂䝁䅕䅉噂䝁䄴兡あ䝁䅕䅚杁䙁䅍䅤桂䡁䅑党穂䍁䅷䅉乂䝁䅕䅥灂䝁䅍睢獁䍁䅁兙畂䝁䅑䅉祂䝁䅕督あ䍁䅁睢浂䍁䅁䅔桂䡁䅑兡畂䍁䅁兑瑂䝁䅕杣灂䝁䅍兙畁䍁䅁䅖潂䝁䅕䅉橂䝁䄸兢睂䝁䅅杢㕂䍁䅁睢睂䝁䅕杣桂䡁䅑党穂䍁䅁䅤潂䡁䅉睢ㅂ䝁䅣䅡杁䡁䅑䅡祂䝁䅕党杁䡁䅍党湂䝁䄰党畂䡁䅑督㙁䍁䅁兖畁䙁䅍杌杁䙁䅁兙㍂䝁䄴䅌杁䕁䅷兙あ䝁䅫杢杁䕁䅅兢求䡁䅉兡橂䝁䅅䅉兂䝁䅅睤畂䍁䅷䅉桂䝁䄴䅚杁䙁䅉党あ䝁䅅兡獂䍁䅁䅕偂䙁䅍䅉兂䝁䅅入瑂䝁䅕杢あ䍁䅁睕療䝁䅷兤あ䝁䅫睢畂䡁䅍䅉穂䝁䅕睚瑂䝁䅕杢あ䡁䅍杌杁䕁䅫䅤穂䍁䅁䅣桂䡁䅣杢杁䡁䅍䅤療䡁䅉党穂䍁䅁䅢求䝁䄴䅚杁䝁䄰睢畂䝁䅕入杁䝁䄸杢杁䡁䅑䅡求䍁䅁睙療䝁䅷䅢桂䡁䅑党祂䝁䅅䅢杁䝁䄸杚杁䡁䅁䅢求䝁䅑睚求䝁䅑䅉睂䝁䅕杣穂䝁䄸杢桂䝁䅷䅉睂䡁䅉睢睂䝁䅕杣あ䡁䅫䅌杁䝁䅫杢橂䝁䅷兤歂䝁䅫杢湂䍁䅁条求䡁䅣党獂䡁䅉入獁䍁䅁党獂䝁䅕睙あ䡁䅉睢畂䝁䅫睙穂䍁䅷䅉あ䝁䄸睢獂䡁䅍䅌杁䝁䅅䅣睂䝁䅷兡桂䝁䄴睙求䡁䅍䅌杁䡁䅍䅣療䡁䅉䅤灂䝁䄴睚杁䝁䅣睢療䝁䅑督獁䍁䅁兙畂䝁䅑䅉瑂䡁䅕督灂䝁䅍兙獂䍁䅁兡畂䡁䅍䅤祂䡁䅕兢求䝁䄴䅤穂䑁䅳䅉桂䝁䄴䅚杁䡁䅉党あ䝁䅅兡獂䡁䅍䅉瑂䝁䅕杣橂䝁䅧兙畂䝁䅑兡穂䝁䅕䅉桂䝁䅍兣ㅂ䝁䅫杣求䝁䅑䅉あ䝁䅧杣療䡁䅕睚潂䍁䅁睙療䝁䅷䅢桂䡁䅑党祂䝁䅅䅢杁䝁䅙睢祂䝁䅙党灂䡁䅑兤祂䝁䅕督杁䝁䅅杢歂䍁䅁睢㉂䝁䅕杣瑁䡁䅑䅡求䍁䄰睙療䡁䅕杢あ䝁䅕杣杁䡁䅁兤祂䝁䅍䅡桂䡁䅍党穂䍁䅁睢浂䍁䅁兢求䡁䅉睙潂䝁䅅杢歂䝁䅫督求䍁䅁杚祂䝁䄸兢杁䝁䅍兤穂䡁䅑睢瑂䝁䅕杣穂䍁䄴䅉啂䝁䅧党杁䝁䅍睢瑂䡁䅁兙畂䡁䅫䅉桂䝁䅷督療䍁䅁䅣祂䝁䄸杤灂䝁䅑党穂䍁䅁杣求䡁䅑兙灂䝁䅷䅉兂䕁䄸睕杁䡁䅁兙㕂䝁䄰党畂䡁䅑䅉穂䝁䄸䅢ㅂ䡁䅑兡療䝁䄴督獁䍁䅁睤潂䝁䅫睙潂䍁䅁杚療䝁䅍兤穂䝁䅕督杁䝁䄸杢杁䕁䅷䅖偂䍁䅁䅣祂䝁䄸䅚ㅂ䝁䅍䅤穂䍁䅁兙畂䝁䅑䅉浂䝁䅅睙灂䝁䅷兡あ䝁䅅䅤灂䝁䄴睚杁䝁䄸䅤潂䝁䅕杣杁䡁䅉党あ䝁䅅兡獂䍁䅁杚灂䝁䄴兙畂䝁䅍兡畂䝁䅣䅉睂䝁䅅入瑂䝁䅕杢あ䍁䅁睢睂䡁䅑兡療䝁䄴督杁䝁䅅睙祂䝁䄸督穂䍁䅁䅤潂䝁䅕䅉畂䝁䅕䅤㍂䝁䄸杣牂䍁䅁睢浂䍁䅁䅤祂䝁䅅䅚灂䡁䅑兡療䝁䄴兙獂䍁䅁兙畂䝁䅑䅉求䍁䄰睙療䝁䄰兢求䡁䅉睙求䍁䅁兢求䡁䅉睙潂䝁䅅杢あ䍁䅁䅣桂䡁䅉䅤畂䝁䅕杣穂䍁䄴䅉䩂䡁䅑䅉穂䝁䅕杣㉂䝁䅕督杁䝁䅍兙穂䝁䅧䅉桂䝁䄴䅚杁䝁䅍杣求䝁䅑兡あ䍁䄰睙療䝁䄴督あ䡁䅉兙灂䝁䄴党歂䍁䅁睙療䝁䄴督ㅂ䝁䄰党祂䡁䅍杌杁䙁䅑䅡求䍁䅁睙療䝁䄰䅣桂䝁䄴入杁䡁䅣兙穂䍁䅁杚療䡁䅉兢求䡁䅉䅢㕂䍁䅁睡畂䝁䄸睤畂䍁䅁兙穂䍁䅁杒灂䡁䅉督あ䕁䅍兙穂䝁䅧䅌杁䕁䅫杢橂䍁䅁兙畂䝁䅑䅉橂䝁䅧兙畂䝁䅣党歂䍁䅁兡あ䡁䅍䅉畂䝁䅅兢求䍁䅁䅤療䍁䅁杒灂䡁䅉督あ䕁䅍兙穂䝁䅧䅉䥂䝁䄸䅢歂䝁䅫杢湂䡁䅍䅌杁䕁䅫杢橂䍁䄴䅉灂䝁䄴䅉䕂䝁䅕睙求䝁䄰杙求䡁䅉䅉祁䑁䅁杍硁䍁䄴䅉䝂䝁䅫杣穂䡁䅑睑桂䡁䅍䅡杁䕁䅧睢獂䝁䅑兡畂䝁䅣督獁䍁䅁兓畂䝁䅍杌杁䡁䅣兙穂䍁䅁兡畂䝁䅍睢祂䡁䅁睢祂䝁䅅䅤求䝁䅑䅉灂䝁䄴䅉硁䑁䅫䅏㑁䍁䅁兙畂䝁䅑䅉灂䡁䅍䅉潂䝁䅕兙歂䡁䅅兤桂䡁䅉䅤求䡁䅉党歂䍁䅁兡畂䍁䅁杒療䡁䅉䅤杁䙁䅣睢祂䡁䅑䅡獁䍁䅁䅖求䡁䅧兙穂䍁䄴䅁灄䅆䅁䄸䅕䕁䅙兡祂䡁䅍䅤䙂䝁䄴党祂䝁䅣入杁䕁䅍睢祂䡁䅁杌獁䍁䅁䅤潂䡁䅉睢ㅂ䝁䅣䅡杁䝁䅫䅤穂䍁䅁督ㅂ䝁䅉督灂䝁䅑兡桂䡁䅉兡求䡁䅍䅌杁䝁䅣党畂䝁䅕杣桂䡁䅑党穂䍁䅷䅉あ䡁䅉兙畂䡁䅍兢灂䡁䅑督獁䍁䅁兙畂䝁䅑䅉歂䝁䅫督あ䡁䅉兡楂䡁䅕䅤求䡁䅍䅉求䝁䅷党橂䡁䅑杣灂䝁䅍兡あ䡁䅫䅉灂䝁䄴䅉あ䝁䅧党杁䙁䅕杢灂䡁䅑党歂䍁䅁睕あ䝁䅅䅤求䡁䅍杌杁䕁䅫䅤杁䝁䄸䅣求䡁䅉兙あ䝁䅕督杁䡁䅑䅡祂䝁䄸兤湂䝁䅧䅉卂䝁䅕睚ㅂ䝁䅷兙あ䝁䅕䅚杁䕁䅑兡穂䡁䅑杣灂䝁䅉兤あ䝁䅫睢畂䍁䅁兙畂䝁䅑䅉卂䝁䅕睚ㅂ䝁䅷兙あ䝁䅕䅚杁䙁䅑杣桂䝁䄴督瑂䝁䅫督穂䝁䅫睢畂䍁䅁督求䝁䅣兢求䝁䄴䅤穂䍁䄴䅉啂䝁䅧党杁䝁䅍睢瑂䡁䅁兙畂䡁䅫䅉療䡁䅣杢穂䍁䅁兙畂䝁䅑䅉療䡁䅁党祂䝁䅅䅤求䡁䅍䅉橂䝁䄸兙獂䍁䄰杚灂䡁䅉党歂䍁䅷䅉畂䡁䅕睙獂䝁䅕兙祂䍁䅷䅉潂䡁䅫䅚祂䝁䄸党獂䝁䅕睙あ䡁䅉兡橂䍁䅷䅉㍂䝁䅫杢歂䍁䅷䅉桂䝁䄴䅚杁䡁䅍睢獂䝁䅅杣杁䡁䅁睢㍂䝁䅕杣杁䝁䅣党畂䝁䅕杣桂䡁䅑兡畂䝁䅣䅉浂䝁䅅睙灂䝁䅷兡あ䝁䅫党穂䍁䄴䅉䩂䡁䅑䅉療䡁䅁党祂䝁䅅䅤求䡁䅍䅉祁䑁䅑䅌睁䑁䅧䅍杁䝁䅍兡祂䝁䅍兤灂䡁䅑䅉瑂䝁䅫䅢求䡁䅍䅉療䝁䅙䅉療䡁䅙党祂䝁䅧党桂䝁䅑䅉桂䝁䄴䅚杁䡁䅕杢歂䝁䅕杣湂䡁䅉睢ㅂ䝁䄴䅚杁䡁䅑杣桂䝁䄴督瑂䝁䅫督穂䝁䅫睢畂䍁䅁䅢灂䝁䄴党穂䑁䅳䅉桂䝁䄴䅚杁䝁䅕䅢求䝁䅍䅤祂䝁䅫睙杁䝁䅑兡穂䡁䅑杣灂䝁䅉兤あ䝁䅫睢畂䍁䅁督㕂䡁䅍䅤求䝁䄰督獁䍁䅁兡畂䝁䅍䅢ㅂ䝁䅑兡畂䝁䅣䅉祁䑁䅣䅎獁䑁䅕免㑁䍁䅁兢灂䝁䅷党穂䍁䅁睢浂䍁䅁睢㉂䝁䅕杣潂䝁䅕兙歂䍁䅁䅣療䝁䅷党杁䝁䅷兡畂䝁䅕䅉桂䝁䄴䅚杁䡁䅕杢歂䝁䅕杣湂䡁䅉睢ㅂ䝁䄴䅚杁䝁䅍睢畂䝁䅑兤灂䡁䅑䅉橂䝁䅅杣祂䡁䅫兡畂䝁䅣䅉睂䡁䅉兡瑂䝁䅅杣㕂䍁䅷䅉穂䝁䅕睙療䝁䄴䅚桂䡁䅉入獁䍁䅁兙畂䝁䅑䅉穂䡁䅑杣求䝁䅕䅤杁䝁䅷兡湂䝁䅧䅤灂䝁䄴睚杁䝁䅍兡祂䝁䅍兤灂䡁䅑督畁䍁䅁䅖潂䝁䅕䅉橂䝁䄸兢睂䝁䅅杢㕂䍁䅁督求䡁䅉杤求䡁䅍䅉桂䡁䅁䅣祂䝁䄸䅥灂䝁䄰兙あ䝁䅕䅢㕂䍁䅁李杁䝁䄰兡獂䝁䅷兡療䝁䄴䅉橂䡁䅕督あ䝁䄸兢求䡁䅉督杁䝁䅫杢杁䕁䄸䅡灂䝁䄸䅌杁䙁䅁党畂䝁䄴督㕂䝁䅷杤桂䝁䄴兡桂䍁䅷䅉塂䝁䅕督あ䍁䅁杖灂䡁䅉睚灂䝁䄴兡桂䍁䅷䅉乂䝁䅅杣㕂䝁䅷兙畂䝁䅑䅌杁䕁䄴党㍂䍁䅁杓求䡁䅉督求䡁䅫䅌杁䝁䅅杢歂䍁䅁杔求䡁䅣䅉婂䝁䄸杣牂䍁䄴䅉䝂䝁䅫杣穂䡁䅑兒畂䝁䅕杣湂䡁䅫䅉䑂䝁䄸杣睂䍁䄴䅉㍂䝁䅅督杁䝁䅫杢橂䝁䄸杣睂䝁䄸杣桂䡁䅑党歂䍁䅁兡畂䍁䅁免㕁䑁䅫李杁䝁䅅杢歂䍁䅁兡穂䍁䅁䅡求䝁䅅䅚硂䡁䅕兙祂䡁䅑党祂䝁䅕䅚杁䝁䅫杢杁䕁䅅睡祂䝁䄸杢獁䍁䅁睔潂䝁䅫睢畁䅁䅁别䅍䩁偁䅁䝂䝁䅫督求䡁䅉杤獁䍁䅁兓畂䝁䅍杌獁䍁䅁䅤療䝁䅣党あ䝁䅧党祂䍁䅁睤灂䡁䅑䅡杁䝁䅫䅤穂䍁䅁督ㅂ䝁䅉督灂䝁䅑兡桂䡁䅉兡求䡁䅍䅌杁䡁䅁杣療䡁䅙兡歂䝁䅕督杁䡁䅁兙㕂䝁䄰党畂䡁䅑督杁䝁䅅杢歂䍁䅁杚灂䝁䄴兙畂䝁䅍兡桂䝁䅷䅉穂䝁䅕杣㉂䝁䅫睙求䡁䅍䅉あ䝁䅕睙潂䝁䄴睢獂䝁䄸睚㕂䍁䅁督求䡁䅉杤灂䝁䅍党穂䍁䅁兡畂䍁䅁䅤潂䝁䅕䅉噂䝁䄴兡あ䝁䅕䅚杁䙁䅍䅤桂䡁䅑党穂䍁䅷䅉䙂䡁䅕杣療䡁䅁党獁䍁䅁䅤潂䝁䅕䅉乂䝁䅫䅚歂䝁䅷党杁䕁䅕兙穂䡁䅑䅉桂䝁䄴䅚杁䕁䅅杚祂䝁䅫睙桂䍁䅷䅉䵂䝁䅅䅤灂䝁䄴䅉䉂䝁䄰党祂䝁䅫睙桂䍁䅷䅉あ䝁䅧党杁䕁䅅督灂䝁䅅兌兂䝁䅅睙灂䝁䅙兡橂䍁䅷䅉桂䝁䄴䅚杁䝁䅫杢あ䝁䅕杣畂䝁䅅䅤灂䝁䄸杢桂䝁䅷䅢㕂䍁䄴䅉䩂䡁䅑䅉療䡁䅁党祂䝁䅅䅤求䡁䅍䅉あ䝁䅧杣療䡁䅕睚潂䍁䅁兔求䡁䅉睙潂䝁䅅杢あ䍁䅁兑橂䝁䅍党睂䡁䅑兙畂䝁䅍党獁䍁䅁杒灂䝁䄴兙畂䝁䅍兡桂䝁䅷䅉啂䝁䅕睙潂䝁䄴睢獂䝁䄸睚㕂䍁䅷䅉桂䝁䄴䅚杁䙁䅁兙㕂䝁䄰党畂䡁䅑督杁䝁䅅杢歂䍁䅁杔求䡁䅑睤療䡁䅉睡杁䡁䅍党湂䝁䄰党畂䡁䅑督畁䍁䅁䅖潂䝁䅕䅉乂䝁䅕杣橂䝁䅧兙畂䡁䅑䅉䉂䝁䅍睙求䡁䅁䅤桂䝁䄴睙求䍁䅁督求䝁䅣兢求䝁䄴䅤杁䡁䅁杣療䡁䅙兡歂䝁䅕督杁䝁䄰党祂䝁䅍䅡桂䝁䄴䅤杁䝁䅅睙硂䡁䅕兡祂䝁䅫杢湂䍁䅁兙畂䝁䅑䅉歂䝁䅫睚灂䡁䅑兙獂䍁䅁睙療䝁䄰兢求䡁䅉睙求䍁䅁督求䡁䅉杤灂䝁䅍党穂䑁䅳䅉瑂䝁䄸杙灂䝁䅷党杁䡁䅁兙㕂䝁䄰党畂䡁䅑䅉穂䝁䅕杣㉂䝁䅫睙求䡁䅍睏杁䡁䅍党橂䡁䅕杣灂䡁䅑入杁䝁䅅杢歂䍁䅁杚祂䝁䅅兤歂䍁䅁䅣祂䝁䄸䅤求䝁䅍䅤灂䝁䄸杢杁䡁䅁杣療䝁䅑兤橂䡁䅑督㝁䍁䅁睑獂䝁䄸杤求䡁䅉䅌杁䝁䅅䅉橂䝁䅷睢ㅂ䝁䅑䅉楂䝁䅅督求䝁䅑䅉兂䕁䄸睕杁䝁䅅杢歂䍁䅁兡畂䡁䅑党湂䡁䅉兙あ䝁䅕䅚杁䝁䅍睢瑂䝁䄰党祂䝁䅍党杁䝁䄸䅣求䡁䅉兙あ䝁䅫杢湂䍁䅁督㕂䡁䅍䅤求䝁䄰䅉浂䝁䄸杣杁䡁䅍兢桂䝁䅷䅢杁䝁䅅杢歂䍁䅁兢灂䝁䅑兌穂䝁䅫来求䝁䅑䅉楂䡁䅕督灂䝁䄴党穂䡁䅍党穂䍁䅁兙畂䝁䅑䅉灂䝁䄴䅚求䡁䅁党畂䝁䅑党畂䡁䅑䅉穂䝁䄸杚あ䡁䅣兙祂䝁䅕䅉㉂䝁䅕杢歂䝁䄸杣穂䑁䅳䅉桂䝁䄴䅚杁䕁䅍兙祂䝁䅅䅤獁䍁䅁兙畂䍁䅁兡畂䡁䅑党湂䡁䅉兙あ䝁䅕䅚杁䝁䄸䅣求䡁䅉兙あ䝁䅫杢湂䍁䅁督㕂䡁䅍䅤求䝁䄰䅉浂䝁䄸杣杁䝁䅷兙祂䝁䅣党杁䝁䅉兤穂䝁䅫杢求䡁䅍督求䡁䅍杌杁䙁䅑䅡灂䡁䅍䅉穂䝁䅕睚瑂䝁䅕杢あ䍁䅁䅚灂䡁䅍䅤祂䝁䅫杙ㅂ䡁䅑党穂䍁䅁䅤潂䡁䅉睢ㅂ䝁䅣䅡杁䡁䅙兙祂䝁䅫睢ㅂ䡁䅍䅉橂䝁䅧兙畂䝁䄴党獂䡁䅍䅌杁䝁䅫杢橂䝁䅷兤歂䝁䅫杢湂䍁䅁䅚灂䡁䅉党橂䡁䅑䅉穂䝁䅅䅢求䡁䅍䅉あ䝁䅕兙瑂䡁䅍䅌杁䡁䅍䅤祂䝁䅅䅤求䝁䅣兡橂䍁䅁䅣桂䡁䅉䅤畂䝁䅕杣穂䝁䅧兡睂䡁䅍䅉㍂䝁䅫䅤潂䍁䅁兙湂䝁䅕杢あ䍁䅁督桂䝁䅷党穂䍁䅁杚療䡁䅉睙求䡁䅍䅌杁䝁䅫杢歂䝁䅕䅣求䝁䄴䅚求䝁䄴䅤杁䡁䅍睢浂䡁䅑睤桂䡁䅉党杁䡁䅙党畂䝁䅑睢祂䡁䅍䅌杁䝁䅙兡畂䝁䅅杢橂䝁䅫兙獂䍁䅁兡畂䡁䅍䅤灂䡁䅑兤あ䝁䅫睢畂䡁䅍䅌杁䝁䅅杢歂䍁䅁睢あ䝁䅧党祂䍁䅁督あ䡁䅉兙あ䝁䅕睚灂䝁䅍䅉睂䝁䅅杣あ䝁䄴党祂䡁䅍䅉灂䝁䄴䅉あ䝁䅧党杁䝁䅙睢祂䝁䄰䅉療䝁䅙䅉煂䝁䄸兡畂䡁䅑䅉㉂䝁䅕杢あ䡁䅕杣求䍁䅁兙獂䝁䅷兡桂䝁䄴睙求䡁䅍䅌杁䡁䅉党㉂䝁䅕杢ㅂ䝁䅕䅉穂䝁䅧兙祂䝁䅫杢湂䍁䅁兙獂䝁䅷兡桂䝁䄴睙求䡁䅍䅌杁䝁䅅杢歂䍁䅁杣求䝁䅙党祂䡁䅉兙獂䍁䅁兙湂䡁䅉党求䝁䄰党畂䡁䅑杌杁䙁䅑䅡求䍁䅁杒灂䝁䄴兙畂䝁䅍兡桂䝁䅷䅉啂䝁䅕睙潂䝁䄴睢獂䝁䄸睚㕂䍁䅁督求䝁䅣兢求䝁䄴䅤杁䝁䄸杚浂䝁䅕杣穂䍁䅁睙ㅂ䡁䅍䅤療䝁䄰党祂䍁䅁䅚求䡁䅁睢穂䝁䅫䅤杁䝁䅅杢歂䍁䅁䅢療䝁䅅杢杁䝁䅅睙橂䝁䄸兤畂䡁䅑督獁䍁䅁兙穂䍁䅁睤求䝁䅷䅢杁䝁䅅督杁䝁䄰兙畂䝁䅅睚求䡁䅍䅉桂䝁䄴䅉灂䝁䄴督あ䝁䅫䅤ㅂ䡁䅑兡療䝁䄴升穂䍁䅁睚求䝁䄴党祂䝁䅅䅢杁䝁䅷党歂䝁䅣党祂䍁䅁兙畂䝁䅑䅉橂䝁䅕杢あ䡁䅉兙獂䍁䅁兡畂䝁䅙睢祂䝁䄰兙あ䝁䅫睢畂䍁䅁杚灂䝁䅷党穂䍁䄴䅉啂䝁䅧兡穂䍁䅁督求䝁䅣兢求䝁䄴䅤杁䝁䅅䅢穂䝁䄸䅉睂䡁䅉睢㉂䝁䅫䅚求䡁䅍䅉歂䝁䅫睚灂䡁䅑兙獂䍁䅁杙桂䝁䄴睡灂䝁䄴睚獁䍁䅁杚灂䝁䄴兙畂䝁䅍兡桂䝁䅷䅉桂䝁䄴䅚杁䡁䅉兡穂䝁䅳䅉瑂䝁䅅杢桂䝁䅣党瑂䝁䅕杢あ䍁䅷䅉睂䡁䅉睢浂䝁䅕督穂䝁䅫睢畂䝁䅅䅢杁䡁䅍党祂䡁䅙兡橂䝁䅕督杁䝁䅅杢歂䍁䅁睙療䝁䄴督ㅂ䝁䅷䅤灂䝁䄴睚獁䍁䅁睙潂䝁䅕睙牂䍁䅁䅣祂䝁䄸睙求䡁䅍督灂䝁䄴睚獁䍁䅁兙畂䝁䅑䅉療䡁䅑䅡求䡁䅉䅉睂䡁䅉睢歂䡁䅕睙あ䡁䅍䅉桂䝁䄴䅚杁䡁䅍党祂䡁䅙兡橂䝁䅕督畁䍁䅁䅖潂䝁䅕䅉兂䝁䅅入瑂䝁䅕杢あ䡁䅍䅉桂䝁䄴䅚杁䕁䄴党あ䡁䅣睢祂䝁䅳䅉穂䝁䅕睚瑂䝁䅕杢あ䍁䅁睢浂䝁䅙党祂䡁䅍䅉橂䝁䅅杣歂䍁䅁䅤祂䝁䅅杢穂䝁䅅睙あ䝁䅫睢畂䡁䅍䅌杁䡁䅍兤橂䝁䅧䅉桂䡁䅍䅉歂䝁䅕杙灂䡁䅑䅌杁䝁䅍杣求䝁䅑兡あ䍁䅷䅉桂䝁䄴䅚杁䡁䅁杣求䡁䅁兙灂䝁䅑䅉橂䝁䅅杣歂䍁䅁䅣祂䝁䄸睙求䡁䅍督灂䝁䄴睚杁䝁䅅杢歂䍁䅁督求䡁䅉杤灂䝁䅍党穂䑁䅳䅉浂䡁䅕杢歂䡁䅍䅉桂䝁䅍睙求䡁䅍督獁䍁䅁䅚求䝁䅉兡あ䍁䅁䅣桂䡁䅫兢求䝁䄴䅤穂䍁䅷䅉橂䝁䅅杣歂䝁䅷党穂䡁䅍䅉䉂䙁䅑兔杁䝁䅅睙橂䝁䅕督穂䍁䅷䅉桂䝁䄴䅚杁䡁䅍兤祂䝁䅍䅡桂䡁䅉睚求䍁䄰杚祂䝁䅕党杁䕁䅅䅖乂䍁䅁杢求䡁䅑睤療䡁䅉睡㝁䍁䅁督求䝁䅍兤祂䝁䅫䅤㕂䍁䅁兙畂䝁䅑䅉浂䡁䅉兙ㅂ䝁䅑䅉睂䡁䅉睢あ䝁䅕睙あ䝁䅫睢畂䍁䅁䅣祂䝁䄸䅚ㅂ䝁䅍䅤穂䑁䅳䅉橂䝁䅅杣歂䍁䅁䅣祂䝁䄸䅚ㅂ䝁䅍䅤灂䝁䄸杢㝁䍁䅁䅣祂䝁䅫杢あ䍁䅁督求䡁䅉杤灂䝁䅍党穂䑁䅳䅉桂䝁䄴䅚杁䡁䅙兙祂䝁䅫睢ㅂ䡁䅍䅉畂䝁䅕䅤㍂䝁䄸杣牂䍁䅁督求䡁䅉杤灂䝁䅍党穂䍁䅷䅉桂䡁䅍䅉㍂䝁䅕䅢獂䍁䅁兙穂䍁䅁杢療䝁䄴兌橂䝁䅅杣歂䍁䅁䅚灂䝁䅣兡あ䝁䅅䅢杁䡁䅁兙㕂䝁䄰党畂䡁䅑䅉穂䝁䄸杚あ䡁䅣兙祂䝁䅕䅉桂䝁䄴䅚杁䡁䅍党祂䡁䅙兡橂䝁䅕督獁䍁䅁兡畂䝁䅍䅢ㅂ䝁䅑兡畂䝁䅣䅉楂䝁䅫䅢獂䍁䅁䅣桂䡁䅫兢求䝁䄴䅤獁䍁䅁兙橂䝁䅍睢ㅂ䝁䄴䅤瑁䡁䅑睢瑁䝁䅅睙橂䝁䄸兤畂䡁䅑䅉あ䡁䅉兙畂䡁䅍杚求䡁䅉督獁䍁䅁䅣求䡁䅉督療䝁䄴兌あ䝁䄸兌睂䝁䅕杣穂䝁䄸杢杁䡁䅁兙㕂䝁䄰党畂䡁䅑督獁䍁䅁党獂䝁䅕睙あ䡁䅉睢畂䝁䅫睙杁䝁䅉兡獂䝁䅷兡畂䝁䅣䅌杁䝁䅅杢歂䍁䅁督求䝁䅍兤祂䝁䅫䅤㕂䍁䅁兙畂䝁䅑䅉浂䡁䅉兙ㅂ䝁䅑䅉睂䡁䅉睢あ䝁䅕睙あ䝁䅫睢畂䍁䅁䅣祂䝁䄸䅚ㅂ䝁䅍䅤穂䍁䄴䅉䩂䡁䅑䅉穂䝁䅕杣㉂䝁䅕督杁䝁䄰党祂䝁䅍䅡桂䝁䄴䅤穂䍁䅷䅉楂䝁䅅杢牂䡁䅍䅌杁䝁䅍杣求䝁䅑兡あ䍁䅁兤畂䝁䅫睢畂䡁䅍䅌杁䝁䄸䅤潂䝁䅕杣杁䝁䅙兡畂䝁䅅杢橂䝁䅫兙獂䍁䅁兡畂䡁䅍䅤灂䡁䅑兤あ䝁䅫睢畂䡁䅍䅌杁䝁䅅杢歂䍁䅁睙療䡁䅉䅣療䡁䅉兙あ䝁䅕䅉橂䝁䅷兡求䝁䄴䅤穂䍁䄴䅉䝂䝁䅫督求䡁䅉杤獁䍁䅁兓畂䝁䅍杌杁䡁䅣兙穂䍁䅁兡畂䝁䅍睢祂䡁䅁睢祂䝁䅅䅤求䝁䅑䅉灂䝁䄴䅉硁䑁䅫䅏ぁ䍁䅁兙畂䝁䅑䅉灂䡁䅍䅉潂䝁䅕兙歂䡁䅅兤桂䡁䅉䅤求䡁䅉党歂䍁䅁兡畂䍁䅁兔灂䝁䅷睤桂䡁䅕睡求䝁䅕䅌杁䙁䅣兡穂䝁䅍睢畂䡁䅍兡畂䍁䄴䅁灃杆䅁䅅䅁䕁䅙兡あ䝁䄴党穂䡁䅍䅁楁䅃䅁杊䅁䕁䅙兡あ䝁䄴党穂䡁䅍睏杁䕁䅷兡浂䝁䅕督あ䡁䅫䅢求䅁䅁杖䅯䕁䅧䅁䝂䝁䅫䅤畂䝁䅕督穂䑁䅳䅉䵂䝁䅫杚求䡁䅍䅤㕂䝁䅷党㝁䍁䅁村祂䝁䅅杢歂䍁䅁兔桂䡁䅉睡求䡁䅑兡畂䝁䅣䅁䍃睂䅁杯䅁䕁䅙兡あ䝁䄴党穂䡁䅍睏杁䕁䅷兡浂䝁䅕督あ䡁䅫䅢求䑁䅳䅉佂䡁䅕䅤祂䝁䅅睙求䡁䅕䅤灂䝁䅍兙獂䑁䅳䅉䑂䝁䅅杣歂䝁䅫睢㉂䝁䅅督橂䡁䅕䅢桂䡁䅉睏杁䕁䅑党祂䝁䄰兙あ䝁䄸䅢療䝁䅣入㝁䍁䅁䅒灂䝁䅣兡あ䝁䅅䅢杁䙁䅣党獂䝁䅷杢求䡁䅍督䅁䭁单䅁䝂䅁䅁杒灂䡁䅑杢求䡁䅍督㝁䍁䅁䅔灂䝁䅙党穂䡁䅑入獂䝁䅕睏杁䙁䅍兢桂䡁䅉䅤杁䕁䅍䅢療䡁䅑䅡灂䝁䄴睚䅁佁䥑䅁䥃䅁䅁杒灂䡁䅑杢求䡁䅍督㝁䍁䅁䅔灂䝁䅙党穂䡁䅑入獂䝁䅕睏杁䙁䅙兡歂䝁䅕睢杁䕁䅅䅚㉂䝁䅕杣あ䝁䅫督灂䝁䄴睚㝁䍁䅁村祂䝁䅅杢歂䍁䅁兔桂䡁䅉睡求䡁䅑兡畂䝁䅣睏杁䙁䅙兡歂䝁䅕睢杁䕁䅣兙瑂䝁䅕督䅁偁䡍䅁敃䅁䅁杒灂䡁䅑杢求䡁䅍督㝁䍁䅁䅔灂䝁䅙党穂䡁䅑入獂䝁䅕睏杁䙁䅣党桂䡁䅉兙楂䝁䅷党穂䑁䅳䅉䍂䡁䅉兙畂䝁䅑䅉乂䝁䅅杣牂䝁䅕䅤灂䝁䄴睚㝁䍁䅁睕瑂䝁䅅杣あ䍁䅁睑獂䝁䄸䅤潂䝁䅫杢湂䑁䅳䅉䉂䝁䄰兙あ䝁䅕兤祂䍁䅁睕睂䝁䄸杣あ䡁䅍䅁塃睂䅁䅸䅁䕁䅙兡あ䝁䄴党穂䡁䅍睏杁䕁䄰䅓求䝁䅅䅢あ䝁䅧睏杁䕁䄸兤あ䡁䅁兙あ䝁䅫党畂䡁䅑䅉䑂䝁䅅杣求䑁䅳䅉䉂䡁䅍督灂䡁䅍䅤灂䡁䅙党杁䙁䅑党橂䝁䅧杢療䝁䅷睢湂䡁䅫睏杁䕁䄴党ㅂ䡁䅉睢獂䝁䄸睚㕂䑁䅳䅉偂䡁䅉䅤潂䝁䄸䅣桂䝁䅕䅚灂䝁䅍督㝁䍁䅁䅕桂䝁䅫杢杁䕁䄰兙畂䝁䅅睚求䝁䄰党畂䡁䅑䅁敃杅䅁䅥䄸䕁䅙兡㉂䝁䅕䅉䍂䝁䅕䅢療䡁䅣䅌杁䕁䅫杢橂䍁䄴䅉療䡁䅁党祂䝁䅅䅤求䡁䅍䅉桂䡁䅍䅉桂䍁䅁督睂䝁䅕睙灂䝁䅅䅢あ䡁䅫䅉㉂䝁䅅䅢ㅂ䝁䅕䅉祂䝁䅕䅤桂䝁䅫䅢求䡁䅉䅉灂䝁䄴䅉あ䝁䅧党杁䙁䅕杢灂䡁䅑党歂䍁䅁睕あ䝁䅅䅤求䡁䅍杌杁䙁䅑䅡求䍁䅁睙療䝁䄰䅣桂䝁䄴入杁䝁䄸杚浂䝁䅕杣穂䍁䅁杣桂䝁䄴睚求䍁䅁睢浂䍁䅁兙橂䝁䅍党穂䡁䅍睢祂䝁䅫党穂䍁䅷䅉㍂䝁䅧兡橂䝁䅧䅉灂䝁䄴睙獂䡁䅕䅚求䡁䅍䅉畂䝁䄸杤求䝁䅷䅤㕂䍁䅁督療䝁䅍睡穂䍁䅷䅉穂䡁䅕杢湂䝁䅷兙穂䡁䅍党穂䍁䅷䅉煂䝁䅕睤求䝁䅷杣㕂䍁䅷䅉穂䝁䅍兙祂䡁䅙党穂䍁䅷䅉湂䝁䅷睢㉂䝁䅕督獁䍁䅁䅡桂䝁䅫杣杁䝁䅅睙橂䝁䅕督穂䝁䄸杣灂䝁䅕督獁䍁䅁兙あ䝁䅧䅢求䡁䅑兡橂䍁䅁䅤療䡁䅁督杁䝁䅅杢歂䍁䅁杙療䡁䅑䅤療䝁䄰督獁䍁䅁兙畂䝁䅑䅉あ䍁䄰督潂䝁䅫杣あ䡁䅍䅌杁䝁䅅督杁䡁䅣党獂䝁䅷䅉桂䡁䅍䅉畂䝁䅅兡獂䍁䅁䅣療䝁䅷兡穂䝁䅧䅌杁䝁䅷兡睂䍁䅁睚獂䝁䄸督穂䍁䅷䅉浂䡁䅉兙湂䡁䅉兙畂䝁䅍党獁䍁䅁兙畂䝁䅑䅉楂䡁䅉兙畂䝁䅑党歂䍁䅁睙療䡁䅍兢求䡁䅑兡橂䡁䅍睏杁䝁䅅杢歂䍁䅁䅣求䡁䅉督療䝁䄴兙獂䝁䅫来求䝁䅑䅉獂䝁䅫杤灂䝁䄴睚杁䡁䅍䅣桂䝁䅍党杁䡁䅁杣療䝁䅑兤橂䡁䅑督獁䍁䅁督ㅂ䝁䅍䅡杁䝁䅅督杁䝁䅷兙瑂䡁䅁督獁䍁䅁䅣療䡁䅍䅤求䡁䅉督獁䍁䅁杚祂䝁䅅兢求䡁䅍䅌杁䝁䅙䅢求䝁䅕睙求䍁䅁杙獂䝁䅅杢牂䝁䅕䅤穂䍁䅷䅉睂䝁䅷兤穂䝁䅧䅉灂䡁䅑党瑂䡁䅍䅌杁䡁䅁兡獂䝁䅷睢㍂䡁䅍䅌杁䝁䅍兙畂䝁䅑䅢求䡁䅍䅌杁䝁䅫杢橂䝁䅕杢穂䝁䅕䅌杁䝁䅷兡湂䝁䅧䅤灂䝁䄴睚獁䍁䅁杢療䡁䅙党獂䡁䅑入杁䝁䅑儶橂䝁䄸杣獁䍁䅁兙橂䝁䅍党畂䡁䅑䅉浂䡁䅕杣畂䝁䅫䅤ㅂ䡁䅉党獁䍁䅁兙畂䝁䅑䅉祂䝁䅕䅢桂䡁䅑党歂䍁䅁兡あ䝁䅕兢穂䍁䅷䅉桂䡁䅍䅉㍂䝁䅕䅢獂䍁䅁兙穂䍁䅁䅣祂䝁䄸杤灂䝁䅑党穂䍁䅁督あ䝁䄸杣桂䝁䅣党杁䝁䄸䅣あ䝁䅫睢畂䡁䅍杌杁䕁䅫䅤杁䡁䅁杣療䡁䅙兡歂䝁䅕督杁䝁䅅督穂䝁䄸杣あ䝁䄰党畂䡁䅑䅉療䝁䅙䅉穂䡁䅁睢祂䡁䅑督杁䝁䅉兙獂䝁䅷督獁䍁䅁䅤求䝁䅅兢杁䡁䅍䅣療䡁䅉䅤穂䍁䅁兢求䡁䅉睙潂䝁䅅杢歂䝁䅫督求䍁䅷䅉桂䝁䄴䅚杁䝁䅙兡あ䝁䄴党穂䡁䅍䅉桂䝁䅍睙求䡁䅍督療䡁䅉兡求䡁䅍䅉橂䝁䄸兢睂䡁䅉兡穂䝁䅫杢湂䍁䅁䅡桂䝁䄴䅚杁䡁䅣党灂䝁䅣䅡あ䡁䅍䅌杁䝁䅯兤瑂䡁䅁䅉祂䝁䄸䅣求䡁䅍䅌杁䝁䅅杢歂䍁䅁睚㕂䝁䄰䅉楂䝁䅅䅢獂䡁䅍睏杁䡁䅙兙祂䝁䅫睢ㅂ䡁䅍䅉湂䝁䅅兢求䡁䅍䅌杁䡁䅍兤橂䝁䅧䅉桂䡁䅍䅉楂䝁䄸兙祂䝁䅑䅉湂䝁䅅兢求䡁䅍䅌杁䡁䅁兤㙂䡁䅯䅢求䡁䅍䅌杁䝁䅍睢獂䝁䅷党橂䡁䅑兡楂䝁䅷党穂䍁䅷䅉桂䝁䄴䅚杁䡁䅑睢㕂䡁䅍䅌杁䝁䅫杢橂䝁䅷兤歂䝁䅫杢湂䍁䅁杣求䝁䄰睢あ䝁䅕䅉橂䝁䄸杢あ䡁䅉睢獂䑁䅳䅉桂䝁䄴䅚杁䡁䅍兤瑂䝁䄰党祂䍁䅁督求䝁䅅督療䝁䄴䅉穂䡁䅁睢祂䡁䅑督獁䍁䅁睤潂䝁䅫睙潂䍁䅁兡畂䝁䅍䅢ㅂ䝁䅑党穂䍁䅁䅣療䝁䄸䅢獁䍁䅁杙求䝁䅅睙潂䍁䅷䅉桂䝁䄴䅚杁䝁䄸兤あ䝁䅑睢療䡁䅉䅉あ䝁䄸入穂䍁䅷䅉桂䡁䅍䅉㍂䝁䅕䅢獂䍁䅁兙穂䍁䅁睚桂䝁䄰党穂䍁䅁兙畂䝁䅑䅉桂䝁䅍睙求䡁䅍督療䡁䅉兡求䡁䅍杌杁䕁䅫杢杁䝁䅅䅚歂䝁䅫䅤灂䝁䄸杢獁䍁䅁䅤潂䝁䅕䅉橂䝁䄸兢睂䝁䅅杢㕂䍁䅁睢浂䝁䅙党祂䡁䅍䅉桂䝁䅍睙求䡁䅍督療䡁䅉兡求䡁䅍䅉浂䝁䄸杣杁䝁䅍党獂䝁䅷䅉睂䝁䅧睢畂䝁䅕督獁䍁䅁䅤桂䝁䅉䅢求䡁䅑督獁䍁䅁兙ㅂ䝁䅑兡療䍁䅷䅉桂䝁䄴䅚杁䝁䅍睢瑂䡁䅁兤あ䝁䅕杣穂䍁䅷䅉桂䡁䅍䅉㍂䝁䅕䅢獂䍁䅁兙穂䍁䅁睙桂䡁䅍党穂䍁䅷䅉橂䝁䅧兙祂䝁䅣党祂䡁䅍䅌杁䝁䅧党桂䝁䅑䅣潂䝁䄸杢求䡁䅍䅌杁䝁䅅杢歂䍁䅁睢あ䝁䅧党祂䍁䅁杣求䝁䅷兙あ䝁䅕䅚杁䝁䅫䅤求䝁䄰督㝁䍁䅁兙畂䝁䅑䅉瑂䝁䅕䅚灂䝁䅅䅉睂䡁䅉睢歂䡁䅕睙あ䡁䅍䅉灂䝁䄴睙獂䡁䅕䅚灂䝁䄴睚杁䝁䅉睢療䝁䅳督獁䍁䅁杤灂䝁䅑党療䍁䅁睚桂䝁䄰党穂䍁䅷䅉桂䝁䄴䅚杁䕁䅑杖䕂䡁䅍杌杁䕁䅫䅤杁䝁䅅䅢穂䝁䄸䅉睂䡁䅉睢㉂䝁䅫䅚求䡁䅍䅉桂䡁䅍督療䡁䅉䅤瑂䝁䅕杢あ䍁䅁睢浂䍁䅁睙祂䝁䅅杚あ䍁䅁兙橂䡁䅑兡㉂䝁䅫䅤㕂䍁䅁睡灂䡁䅑督獁䍁䅁兙畂䝁䅑䅉桂䡁䅉䅤穂䍁䅁兙畂䝁䅑䅉橂䡁䅉兙浂䡁䅑督杁䡁䅍兤睂䡁䅁䅢灂䝁䅕督獁䍁䅁督ㅂ䝁䅍䅡杁䝁䅅督杁䝁䅍杣桂䡁䅫睢畂䡁䅍䅌杁䝁䄰兙祂䝁䅳党祂䡁䅍䅌杁䝁䅅杢歂䍁䅁督あ䝁䅫睙牂䝁䅕杣穂䑁䅳䅉桂䝁䄴䅚杁䡁䅍睙潂䝁䄸睢獂䍁䅁䅣祂䝁䄸䅚ㅂ䝁䅍䅤穂䍁䅁睙療䝁䄰䅣祂䝁䅫督灂䝁䄴睚杁䝁䅉兙橂䝁䅳䅣桂䝁䅍睡穂䍁䅷䅉浂䝁䅅督潂䝁䅫睢畂䍁䅁杢療䡁䅑党楂䝁䄸睢牂䡁䅍䅉桂䝁䄴䅚杁䝁䅯睢ㅂ䡁䅉杢桂䝁䅷督獁䍁䅁杢療䡁䅙党獂䡁䅑入杁䡁䅁党畂䡁䅍䅉桂䝁䄴䅚杁䡁䅁党畂䝁䅍兡獂䡁䅍䅌杁䝁䅅杢歂䍁䅁䅢療䝁䅍睡求䡁䅉䅉桂䝁䅍睙求䡁䅍督療䡁䅉兡求䡁䅍杌杁䕁䅙兤祂䡁䅑䅡求䡁䅉䅌杁䡁䅑䅡求䍁䅁睙療䝁䄰䅣桂䝁䄴入杁䝁䄸杚浂䝁䅕杣穂䍁䅁䅣桂䡁䅉䅤㕂䍁䅁䅣祂䝁䄸䅚ㅂ䝁䅍䅤穂䍁䅷䅉㍂䝁䅧兡橂䝁䅧䅉灂䝁䄴睙獂䡁䅕䅚求䡁䅍䅉睂䝁䅅杣あ䡁䅫䅉湂䝁䄸睢歂䡁䅍䅌杁䝁䅑党橂䝁䄸杣桂䡁䅑兡療䝁䄴督獁䍁䅁睚桂䝁䅣䅉湂䝁䅫杚あ䡁䅍䅌杁䝁䅅杢歂䍁䅁睚祂䝁䅕党あ䝁䅫杢湂䍁䅁睙桂䡁䅉䅚穂䍁䅷䅉桂䡁䅍䅉㍂䝁䅕䅢獂䍁䅁兙穂䍁䅁党㉂䝁䅕杣㕂䍁䅁䅚桂䡁䅫䅉桂䝁䄴䅚杁䡁䅍䅣求䝁䅍兡桂䝁䅷䅉療䝁䅍睙桂䡁䅍兡療䝁䄴䅉瑂䝁䅕杣橂䝁䅧兙畂䝁䅑兡穂䝁䅕睏杁䝁䅅督穂䝁䄸杣あ䝁䄰党畂䡁䅑䅉療䝁䅙䅉橂䝁䅷兙穂䡁䅍兡橂䍁䅁兙畂䝁䅑䅉畂䝁䄸杤求䝁䅷䅤㕂䍁䅁睙桂䝁䄴䅚㕂䍁䅁杙桂䡁䅉督獁䍁䅁兢療䡁䅙兡求䍁䄰督灂䡁䅯党杁䝁䅉睢㑂䍁䅁</t>
  </si>
  <si>
    <t>睙桂䝁䄴䅚㕂䍁䅷䅉穂䝁䅕兙穂䝁䄸杢桂䝁䅷兌祂䝁䅕䅢桂䡁䅑党歂䍁䅁睙桂䝁䄴䅚㕂䍁䅷䅉桂䝁䄴䅚杁䝁䅣兤瑂䍁䅁兙畂䝁䅑䅉穂䝁䄴兙橂䝁䅳䅉浂䝁䄸睢歂䍁䅁䅣祂䝁䄸䅚ㅂ䝁䅍䅤穂䍁䅷䅉桂䡁䅍䅉㍂䝁䅕䅢獂䍁䅁兙穂䍁䅁督求䝁䅷䅢穂䍁䅁睙潂䝁䅫䅢獂䝁䅕䅚杁䝁䅑杣灂䝁䄴睡穂䍁䅁䅤潂䡁䅉睢ㅂ䝁䅣䅡杁䝁䅍睢療䝁䅷党祂䡁䅍睏杁䝁䅅杢歂䍁䅁䅣祂䝁䄸杤灂䝁䅑党穂䍁䅁督求䝁䅅督療䝁䄴兙獂䝁䅷入杁䡁䅍䅣求䝁䅍兡浂䝁䅫睙杁䝁䅫䅤求䝁䄰督杁䡁䅕督求䝁䅑䅉あ䝁䄸䅉橂䝁䅕䅢求䝁䅉杣桂䡁䅑党杁䝁䅅杢歂䍁䅁䅚求䝁䅍睢祂䝁䅅䅤求䍁䅁杚療䡁䅉䅉求䡁䅙党畂䡁䅑督畁䍁䅁䅖潂䝁䅕䅉橂䝁䄸兢睂䝁䅅杢㕂䍁䅁睤桂䡁䅍䅉浂䝁䄸杣瑂䝁䅕杣獂䡁䅫䅉牂䝁䄴睢㍂䝁䄴䅉桂䡁䅍䅉䑂䝁䅧党桂䡁䅁䅉䥂䝁䄸䅢歂䝁䅫杢湂䡁䅍䅌杁䕁䅫杢橂䍁䄴䅉桂䝁䄴䅚杁䝁䅍䅡桂䝁䄴睚求䝁䅑䅉灂䡁䅑督杁䝁䄴兙瑂䝁䅕䅉あ䝁䄸䅉䝂䝁䅫杤求䍁䅁村求䝁䅷睢㍂䍁䅷䅉䩂䝁䄴睙畁䍁䅁兡畂䍁䅁兑ㅂ䝁䅣兤穂䡁䅑䅉祁䑁䅁䅍祁䍁䄴䅉䝂䝁䅫杤求䍁䅁村求䝁䅷睢㍂䍁䅷䅉䩂䝁䄴睙畁䍁䅁睤桂䡁䅍䅉灂䝁䄴睙療䡁䅉䅣療䡁䅉兙あ䝁䅕䅚杁䝁䅫杢杁䑁䅉䅍睁䑁䅉䅉桂䝁䄴䅚杁䝁䅫督杁䝁䅧党桂䝁䅑兣ㅂ䝁䅅杣あ䝁䅕杣求䝁䅑䅉灂䝁䄴䅉兂䝁䅧兡獂䝁䅅䅚求䝁䅷䅣潂䝁䅫兙獁䍁䅁䅕求䝁䄴杢穂䡁䅫䅢㉂䝁䅅杢灂䝁䅅杌䅁䭁坳䅁啃元䅁杒獂䝁䅅睚穂䡁䅑兙祂䍁䅁杒灂䝁䄴兙畂䝁䅍兡桂䝁䅷䅌杁䕁䅫杢橂䍁䄴䅉療䡁䅁党祂䝁䅅䅤求䡁䅍䅉桂䡁䅍䅉あ䝁䅧党杁䝁䅉兙畂䝁䅳䅉潂䝁䄸䅢歂䝁䅫杢湂䍁䅁睙療䝁䄰䅣桂䝁䄴入杁䝁䅙睢祂䍁䅁杒獂䝁䅅睚穂䡁䅑兙祂䍁䅁村桂䝁䄴睡獁䍁䅁杔畁䕁䅅杌杁䡁䅑䅡桂䡁䅑䅉睂䡁䅉睢㉂䝁䅫䅚求䡁䅍䅉楂䝁䅅杢牂䝁䅫杢湂䍁䅁䅣祂䝁䄸䅚ㅂ䝁䅍䅤穂䍁䅁兙畂䝁䅑䅉穂䝁䅕杣㉂䝁䅫睙求䡁䅍䅉灂䝁䄴䅉あ䝁䅧党杁䙁䅕杢灂䡁䅑党歂䍁䅁睕あ䝁䅅䅤求䡁䅍杌杁䙁䅑䅡求䍁䅁睙療䝁䄰䅣桂䝁䄴入婁䡉䅍䅉歂䝁䅕䅣療䡁䅍兡あ䍁䅁䅣祂䝁䄸䅚ㅂ䝁䅍䅤穂䍁䅁兡畂䝁䅍䅢ㅂ䝁䅑党杁䝁䅫杢あ䝁䅕杣求䡁䅍䅤瑁䝁䅉党桂䡁䅉兡畂䝁䅣䅉橂䝁䅧党橂䝁䅳兡畂䝁䅣䅉桂䝁䄴䅚杁䝁䄰睢畂䝁䅕入杁䝁䄰兙祂䝁䅳党あ䍁䅷䅉穂䝁䅅杤灂䝁䄴睚穂䍁䅷䅉畂䝁䄸杢瑁䝁䅫杢あ䝁䅕杣求䡁䅍䅤瑁䝁䅉党桂䡁䅉兡畂䝁䅣䅌杁䝁䅅杢歂䍁䅁杣求䡁䅑兡祂䝁䅕兢求䝁䄴䅤杁䝁䅅睙橂䝁䄸兤畂䡁䅑督獁䍁䅁兙穂䍁䅁睤求䝁䅷䅢杁䝁䅅督杁䝁䅍党祂䡁䅑兡浂䝁䅫睙桂䡁䅑党穂䍁䅁睢浂䍁䅁䅚求䡁䅁睢穂䝁䅫䅤畁䍁䅁兓あ䡁䅍䅉獂䝁䄸兙畂䍁䅁䅣祂䝁䄸䅚ㅂ䝁䅍䅤穂䍁䅁睙療䝁䄰䅣祂䝁䅫督求䍁䅁兢ㅂ䝁䅷䅤灂䍁䄰杚桂䝁䄰兡獂䡁䅫䅉獂䝁䄸兙畂䡁䅍睏杁䝁䅍睢瑂䝁䄰党祂䝁䅍兡桂䝁䅷䅉祂䝁䅕兙獂䍁䅁党穂䡁䅑兙あ䝁䅕䅉獂䝁䄸兙畂䡁䅍睏杁䝁䅅睙硂䡁䅕兡穂䝁䅫䅤灂䝁䄸杢獁䍁䅁䅚求䡁䅙党獂䝁䄸䅣瑂䝁䅕杢あ䍁䅷䅉桂䝁䄴䅚杁䝁䅍睢畂䡁䅍䅤祂䡁䅕睙あ䝁䅫睢畂䍁䅁䅢療䝁䅅杢穂䑁䅳䅉橂䝁䄸兢瑂䝁䅕杣橂䝁䅫兙獂䍁䅁兙畂䝁䅑䅉灂䝁䄴䅚ㅂ䡁䅍䅤祂䝁䅫兙獂䍁䅁䅢療䝁䅅杢穂䑁䅳䅉療䝁䄴党瑁䡁䅑睢瑁䝁䅙睢ㅂ䡁䅉䅉浂䝁䅅兢灂䝁䅷入杁䝁䅷睢桂䝁䄴督㝁䍁䅁督睂䝁䅕睙灂䝁䅅䅢あ䡁䅫䅉浂䝁䅫杢桂䝁䄴睙求䍁䅁䅢療䝁䅅杢穂䍁䅁兙畂䝁䅑䅉獂䝁䅕兙穂䝁䅕督㝁䍁䅁睤桂䡁䅉党潂䝁䄸兤穂䝁䅕䅉獂䝁䄸兙畂䡁䅍睏杁䝁䅅杢歂䍁䅁睢あ䝁䅧党祂䍁䅁䅢療䝁䅅杢穂䍁䅷䅉穂䡁䅕睙潂䍁䅁兙穂䍁䅁䅡療䝁䄰党杁䝁䅕兣ㅂ䝁䅫䅤㕂䍁䅁䅢灂䝁䄴党穂䍁䅁睢浂䍁䅁睙祂䝁䅕䅚灂䡁䅑䅌杁䝁䅉睢桂䡁䅑䅉桂䝁䄴䅚杁䡁䅉党橂䡁䅉党桂䡁䅑兡療䝁䄴兙獂䍁䅁杤求䝁䅧兡橂䝁䅷党杁䝁䅫杢歂䝁䅫杣求䝁䅍䅤杁䝁䅷党畂䝁䅑兡畂䝁䅣䅌杁䡁䅁睢灂䝁䄴䅤杁䝁䄸杚杁䡁䅍兙獂䝁䅕䅉橂䝁䄸杢穂䡁䅕兢求䡁䅉䅉獂䝁䄸兙畂䡁䅍䅌杁䝁䅅杢歂䍁䅁睢あ䝁䅧党祂䍁䅁睙療䝁䄴督ㅂ䝁䄰党祂䍁䅁䅢療䝁䅅杢穂䍁䅷䅉灂䝁䄴睙獂䡁䅕䅚灂䝁䄴睚杁䝁䄸杤求䡁䅉䅚祂䝁䅅杚あ䍁䅁䅢療䝁䅅杢穂䍁䄴䅉啂䝁䅧党杁䝁䅍睢瑂䡁䅁兙畂䡁䅫䅉療䝁䅙杚求䡁䅉督杁䝁䅍兙穂䝁䅧䅉瑂䝁䅅杢桂䝁䅣党瑂䝁䅕杢あ䍁䅁䅣祂䝁䄸䅚ㅂ䝁䅍䅤穂䑁䅳䅉畂䝁䄸杢瑁䝁䅑党睂䝁䄸督灂䡁䅑䅉灂䝁䄴杤求䡁䅍䅤瑂䝁䅕杢あ䍁䅁兙畂䝁䅑䅉灂䝁䄴督ㅂ䡁䅉兙畂䝁䅍党杁䡁䅁杣療䝁䅑兤橂䡁䅑督㝁䍁䅁兙畂䝁䅑䅉療䝁䄴䅢灂䝁䄴党杁䝁䅉兙畂䝁䅳兡畂䝁䅣䅌杁䝁䄰睢楂䝁䅫䅢求䍁䅁杙桂䝁䄴睡灂䝁䄴睚獁䍁䅁兙畂䝁䅑䅉楂䝁䅅杢牂䍁䄰杙㕂䍁䄰䅣潂䝁䄸杢求䍁䅁督求䡁䅉杤灂䝁䅍党穂䍁䄴䅉䩂䡁䅑䅉睂䡁䅉兡瑂䝁䅅杣灂䝁䅷入杁䡁䅍党祂䡁䅙党穂䍁䅁兡畂䝁䅑兡㉂䝁䅫䅚ㅂ䝁䅅䅢穂䍁䅷䅉穂䝁䄰兙獂䝁䅷䅉桂䝁䄴䅚杁䝁䄰兡歂䍁䄰督灂䡁䅯党杁䝁䅉兤穂䝁䅫杢求䡁䅍督求䡁䅍䅌杁䝁䅅杢歂䍁䅁䅣祂䝁䄸杚求䡁䅍督灂䝁䄸杢桂䝁䅷䅉桂䡁䅍督療䝁䅍兡桂䡁䅑兡療䝁䄴督畁䍁䅁䅖潂䝁䅕䅉橂䝁䄸兢睂䝁䅅杢㕂䍁䅁睤桂䡁䅍䅉浂䝁䄸杣瑂䝁䅕杣獂䡁䅫䅉牂䝁䄴睢㍂䝁䄴䅉桂䡁䅍䅉佂䝁䅕睤杁䙁䅫睢祂䝁䅳䅉䑂䝁䄸兢瑂䡁䅕杢灂䡁䅑入杁䕁䅉兙畂䝁䅍睢祂䡁䅁䅌杁䕁䅫杢橂䍁䄴䅉桂䝁䄴䅚杁䝁䅍䅡桂䝁䄴睚求䝁䅑䅉灂䡁䅑督杁䝁䄴兙瑂䝁䅕䅉あ䝁䄸䅉䝂䝁䅷兙湂䡁䅍䅤桂䡁䅉䅉䝂䝁䅫杢桂䝁䄴睙灂䝁䅅䅢獁䍁䅁兓畂䝁䅍杌杁䝁䅫杢杁䕁䄸睙あ䝁䄸杙求䡁䅉䅉祁䑁䅁杍ぁ䍁䄴䅉䝂䝁䅷兙湂䡁䅍䅤桂䡁䅉䅉䝂䝁䅫杢桂䝁䄴睙灂䝁䅅䅢獁䍁䅁兓畂䝁䅍杌杁䡁䅣兙穂䍁䅁杚療䡁䅕杢歂䝁䅕䅚杁䝁䅫杢杁䑁䅅䅏ㅁ䑁䅫䅉桂䝁䄴䅚杁䝁䅫督杁䝁䅧党桂䝁䅑兣ㅂ䝁䅅杣あ䝁䅕杣求䝁䅑䅉灂䝁䄴䅉䥂䝁䅫睙牂䡁䅍杤灂䝁䅷䅢求䍁䅷䅉佂䝁䅕睤杁䙁䅫睢祂䝁䅳杌䅁䭁圴䅁慁允䅁杒獂䝁䅅督潂䍁䅁睕あ䝁䄸杣桂䝁䅣党㝁䍁䅁䅒桂䡁䅑兙杁䙁䅁杣療䡁䅑党橂䡁䅑兡療䝁䄴睏杁䕁䅍䅢療䡁䅕䅚杁䕁䅫杢浂䡁䅉兙穂䡁䅑杣ㅂ䝁䅍䅤ㅂ䡁䅉党㝁䍁䅁睑獂䝁䄸兤歂䍁䅁睕あ䝁䄸杣桂䝁䅣党㝁䍁䅁䅒桂䡁䅑兙杁䕁䅍党畂䡁䅑党祂䡁䅍䅉桂䝁䄴䅚杁䕁䅙兙橂䝁䅫䅢灂䡁䅑兡求䡁䅍睏杁䙁䅍䅤療䡁䅉兙湂䝁䅕䅉乂䝁䅅杢桂䝁䅣党瑂䝁䅕杢あ䑁䅳䅉䕂䝁䅅䅤桂䍁䅁睑求䝁䄴䅤求䡁䅉䅉啂䝁䅕睙潂䝁䄴睢獂䝁䄸睚㕂䅁䅁儴䅯䍁䅉䅁䝂䝁䅷党求䡁䅑䅉乂䝁䅅杢桂䝁䅣党瑂䝁䅕杢あ䅁䅁䄰䅣䕁䅙䅁䝂䝁䅷党求䡁䅑䅉乂䝁䅅杢桂䝁䅣党瑂䝁䅕杢あ䑁䅳䅉䙂䝁䅷党橂䡁䅑杣灂䝁䅍䅉坂䝁䅕䅡灂䝁䅍䅢求䅁䅁桚䅕䡁䅁䅁䝂䝁䅷党求䡁䅑䅉乂䝁䅅杢桂䝁䅣党瑂䝁䅕杢あ䑁䅳䅉䙂䝁䅷党橂䡁䅑杣灂䝁䅍䅉坂䝁䅕䅡灂䝁䅍䅢求䑁䅳䅉䉂䡁䅕䅤療䝁䄴睢瑂䝁䄸兤穂䍁䅁杖求䝁䅧兡橂䝁䅷党穂䅁䅁杪䅙䝁䅙䅁䝂䝁䅷党求䡁䅑䅉乂䝁䅅杢桂䝁䅣党瑂䝁䅕杢あ䑁䅳䅉䙂䝁䅷党橂䡁䅑杣灂䝁䅍䅉坂䝁䅕䅡灂䝁䅍䅢求䑁䅳䅉乂䝁䅫睙祂䝁䄸兌乂䝁䄸杙灂䝁䅷兡あ䡁䅫䅁䅁杅䅁䅒䅁䕁䅙䅢求䝁䅕䅤杁䕁䄰兙畂䝁䅅睚求䝁䄰党畂䡁䅑睏杁䕁䅙杣求䝁䅫睚潂䡁䅑䅉呂䝁䅕杣㉂䝁䅫睙求䅁䅁䅫䅧乁䅙䅁䝂䝁䅷党求䡁䅑䅉乂䝁䅅杢桂䝁䅣党瑂䝁䅕杢あ䑁䅳䅉䝂䡁䅉党灂䝁䅣䅡あ䍁䅁睕求䡁䅉杤灂䝁䅍党㝁䍁䅁兒獂䝁䅕睙あ䡁䅉兡橂䍁䅁杖求䝁䅧兡橂䝁䅷党㝁䍁䅁䅕桂䡁䅍督求䝁䄴睚求䡁䅉䅉䉂䝁䅫杣橂䡁䅉兙浂䡁䅑䅉乂䝁䅅杢ㅂ䝁䅙兙橂䡁䅑兤祂䝁䅫杢湂䑁䅳䅉䉂䡁䅕䅤療䝁䄴睢瑂䝁䄸兤穂䍁䅁杖求䝁䅧兡橂䝁䅷党穂䅁䅁桳䅙䥁䅉䅁䝂䝁䅷党求䡁䅑䅉乂䝁䅅杢桂䝁䅣党瑂䝁䅕杢あ䑁䅳䅉䝂䡁䅉党灂䝁䅣䅡あ䍁䅁睕求䡁䅉杤灂䝁䅍党㝁䍁䅁睒兂䙁䅍睏杁䕁䅷兙穂䡁䅑䅉乂䝁䅫䅢求䍁䅁䅖祂䝁䅅杢穂䡁䅁睢祂䡁䅑兙あ䝁䅫睢畂䅁䅁硔䅁偁䅑䅁䝂䝁䅷党求䡁䅑䅉乂䝁䅅杢桂䝁䅣党瑂䝁䅕杢あ䑁䅳䅉䝂䡁䅉党灂䝁䅣䅡あ䍁䅁睕求䡁䅉杤灂䝁䅍党㝁䍁䅁睒兂䙁䅍睏杁䕁䅷兙穂䡁䅑䅉乂䝁䅫䅢求䍁䅁䅖祂䝁䅅杢穂䡁䅁睢祂䡁䅑兙あ䝁䅫睢畂䑁䅳䅉兂䡁䅉党歂䝁䅫睙あ䝁䅫杤求䍁䅁兑畂䝁䅅䅢㕂䡁䅑兡橂䡁䅍睏杁䕁䅍䅢療䡁䅕䅚杁䙁䅍䅤療䡁䅉兙湂䝁䅕睏杁䙁䅁杣療䝁䅍党穂䡁䅍䅉䉂䡁䅕䅤療䝁䄰兙あ䝁䅫睢畂䅁䅁睸䅧䵁䅙䅁䝂䝁䅷党求䡁䅑䅉乂䝁䅅杢桂䝁䅣党瑂䝁䅕杢あ䑁䅳䅉䝂䡁䅉党灂䝁䅣䅡あ䍁䅁睕求䡁䅉杤灂䝁䅍党㝁䍁䅁睒兂䙁䅍睏杁䕁䄰兙祂䝁䅫杢求䍁䅁䅖祂䝁䅅杢穂䡁䅁睢祂䡁䅑兙あ䝁䅫睢畂䑁䅳䅉䑂䝁䄸兤祂䝁䅫党祂䍁䅁睕求䡁䅉杤灂䝁䅍党㝁䍁䅁䅕祂䝁䄸睙求䡁䅍督杁䕁䅅兤あ䝁䄸兢桂䡁䅑兡療䝁䄴䅁㍄元䅁杣䅁䕁䅙䅢求䝁䅕䅤杁䕁䄰兙畂䝁䅅睚求䝁䄰党畂䡁䅑睏杁䕁䅙杣求䝁䅫睚潂䡁䅑䅉呂䝁䅕杣㉂䝁䅫睙求䑁䅳䅉䩂䝁䄴䅚ㅂ䡁䅍䅤祂䝁䅫兙獂䍁䅁兑ㅂ䡁䅑睢瑂䝁䅅䅤灂䝁䄸杢䅁䕁䨴䅁浃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䅁䥁䤸䅁杄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㝁䍁䅁睕求䝁䄴督療䡁䅉督㝁䍁䅁䅕祂䝁䄸睙求䡁䅍督杁䕁䅅兤あ䝁䄸兢桂䡁䅑兡療䝁䄴䅁穄䅆䅁杅䅅䕁䅙䅢求䝁䅕䅤杁䕁䄰兙畂䝁䅅睚求䝁䄰党畂䡁䅑睏杁䕁䅙杣求䝁䅫睚潂䡁䅑䅉呂䝁䅕杣㉂䝁䅫睙求䑁䅳䅉䩂䝁䄴䅚ㅂ䡁䅍䅤祂䝁䅫兙獂䍁䅁兑ㅂ䡁䅑睢瑂䝁䅅䅤灂䝁䄸杢㝁䍁䅁䅔桂䡁䅍䅤杁䕁䄰兡獂䝁䅕䅉啂䡁䅉兙畂䡁䅍䅣療䡁䅉䅤桂䡁䅑兡療䝁䄴睏杁䙁䅍党畂䡁䅍睢祂䡁䅍睏杁䙁䅁杣療䝁䅍党穂䡁䅍䅉䉂䡁䅕䅤療䝁䄰兙あ䝁䅫睢畂䑁䅳䅉䉂䡁䅉䅤灂䝁䅙兡橂䝁䅫兙獂䍁䅁兓畂䡁䅑党獂䝁䅷兡湂䝁䅕杢橂䝁䅕䅁桂元䅁杇䅅䕁䅙䅢求䝁䅕䅤杁䕁䄰兙畂䝁䅅睚求䝁䄰党畂䡁䅑睏杁䕁䅙杣求䝁䅫睚潂䡁䅑䅉呂䝁䅕杣㉂䝁䅫睙求䑁䅳䅉䩂䝁䄴䅚ㅂ䡁䅍䅤祂䝁䅫兙獂䍁䅁兑ㅂ䡁䅑睢瑂䝁䅅䅤灂䝁䄸杢㝁䍁䅁兔桂䡁䅉兡畂䝁䅕䅉啂䡁䅉兙畂䡁䅍䅣療䡁䅉䅤桂䡁䅑兡療䝁䄴睏杁䙁䅍党畂䡁䅍睢祂䡁䅍睏杁䕁䅕䅢求䝁䅍䅤祂䝁䅫睙杁䙁䅙党潂䝁䅫睙獂䝁䅕睏杁䙁䅁兙穂䡁䅍党畂䝁䅣党祂䍁䅁兑灂䡁䅉睙祂䝁䅅杚あ䍁䅁兔桂䝁䄴兤浂䝁䅅睙あ䡁䅕杣灂䝁䄴睚䅁佁䭉䅁㉃䅁䅁杒獂䝁䅕党あ䍁䅁兔桂䝁䄴兙湂䝁䅕兢求䝁䄴䅤㝁䍁䅁杒祂䝁䅕兡湂䝁䅧䅤杁䙁䅍党祂䡁䅙兡橂䝁䅕睏杁䕁䅫杢歂䡁䅕督あ䡁䅉兡桂䝁䅷䅉䉂䡁䅕䅤療䝁䄰兙あ䝁䅫睢畂䑁䅳䅉兂䝁䅅督穂䝁䅕杢湂䝁䅕杣杁䕁䅅兡祂䝁䅍杣桂䝁䅙䅤杁䕁䄰兙畂䡁䅕杚桂䝁䅍䅤ㅂ䡁䅉兡畂䝁䅣䅁桂权䅁䅥䅁䕁䅙䅢求䝁䅕䅤杁䕁䄰兙畂䝁䅅睚求䝁䄰党畂䡁䅑睏杁䕁䅙杣求䝁䅫睚潂䡁䅑䅉呂䝁䅕杣㉂䝁䅫睙求䑁䅳䅉䵂䝁䅅督あ䍁䅁兔灂䝁䅷党杁䙁䅑杣桂䝁䄴督睂䝁䄸杣あ䝁䅅䅤灂䝁䄸杢䅁䝁䥯䅁䍄䅁䅁杒獂䝁䅕党あ䍁䅁兔桂䝁䄴兙湂䝁䅕兢求䝁䄴䅤㝁䍁䅁杒祂䝁䅕兡湂䝁䅧䅤杁䙁䅍党祂䡁䅙兡橂䝁䅕睏杁䕁䅷兙穂䡁䅑䅉乂䝁䅫䅢求䍁䅁䅖祂䝁䅅杢穂䡁䅁睢祂䡁䅑兙あ䝁䅫睢畂䑁䅳䅉䑂䝁䄸兤祂䝁䅫党祂䍁䅁睕求䡁䅉杤灂䝁䅍党㝁䍁䅁䅕祂䝁䄸睙求䡁䅍督杁䕁䅅兤あ䝁䄸兢桂䡁䅑兡療䝁䄴䅁摁杅䅁䄸䅁䕁䅙䅢求䝁䅕䅤杁䕁䄰兙畂䝁䅅睚求䝁䄰党畂䡁䅑睏杁䕁䅙杣求䝁䅫睚潂䡁䅑䅉呂䝁䅕杣㉂䝁䅫睙求䑁䅳䅉䵂䝁䅅督あ䍁䅁兔灂䝁䅷党杁䙁䅑杣桂䝁䄴督睂䝁䄸杣あ䝁䅅䅤灂䝁䄸杢㝁䍁䅁兔桂䡁䅉兡畂䝁䅕䅉啂䡁䅉兙畂䡁䅍䅣療䡁䅉䅤桂䡁䅑兡療䝁䄴睏杁䙁䅁兙橂䝁䅳兙湂䝁䅫杢湂䍁䅁睕求䡁䅉杤灂䝁䅍党穂䑁䅳䅉䑂䝁䄸兤祂䝁䅫党祂䍁䅁睕求䡁䅉杤灂䝁䅍党䅁䝁䩷䅁祂䅁䅁杒獂䝁䅕党あ䍁䅁兔桂䝁䄴兙湂䝁䅕兢求䝁䄴䅤㝁䍁䅁杒祂䝁䅕兡湂䝁䅧䅤杁䙁䅍党祂䡁䅙兡橂䝁䅕睏杁䕁䄰兙祂䝁䅫杢求䍁䅁䅖祂䝁䅅杢穂䡁䅁睢祂䡁䅑兙あ䝁䅫睢畂䅁䅁儹䅯佁䅑䅁䝂䝁䅷党求䡁䅑䅉乂䝁䅅杢桂䝁䅣党瑂䝁䅕杢あ䑁䅳䅉䝂䡁䅉党灂䝁䅣䅡あ䍁䅁睕求䡁䅉杤灂䝁䅍党㝁䍁䅁兔桂䡁䅉兡畂䝁䅕䅉啂䡁䅉兙畂䡁䅍䅣療䡁䅉䅤桂䡁䅑兡療䝁䄴睏杁䕁䅍睢ㅂ䡁䅉兡求䡁䅉䅉呂䝁䅕杣㉂䝁䅫睙求䑁䅳䅉兂䡁䅉睢橂䝁䅕督穂䍁䅁兑ㅂ䡁䅑睢瑂䝁䅅䅤灂䝁䄸杢㝁䍁䅁睕あ䝁䄸杣桂䝁䅣党杁䕁䄰兙畂䝁䅅睚求䝁䄰党畂䡁䅑䅁睄元䅁杴䅁䕁䅙䅢求䝁䅕䅤杁䕁䄰兙畂䝁䅅睚求䝁䄰党畂䡁䅑睏杁䕁䅙杣求䝁䅫睚潂䡁䅑䅉呂䝁䅕杣㉂䝁䅫睙求䑁䅳䅉乂䝁䅅杣灂䝁䄴党杁䙁䅑杣桂䝁䄴督睂䝁䄸杣あ䝁䅅䅤灂䝁䄸杢㝁䍁䅁䅕桂䡁䅍督求䝁䄴睚求䡁䅉䅉䉂䝁䅫杣橂䡁䅉兙浂䡁䅑䅉乂䝁䅅杢ㅂ䝁䅙兙橂䡁䅑兤祂䝁䅫杢湂䅁䅁充䅣䥁䅧䅁䝂䝁䅷党求䡁䅑䅉乂䝁䅅杢桂䝁䅣党瑂䝁䅕杢あ䑁䅳䅉䝂䡁䅉党灂䝁䅣䅡あ䍁䅁睕求䡁䅉杤灂䝁䅍党㝁䍁䅁䅕桂䡁䅍督求䝁䄴睚求䡁䅉䅉䉂䝁䅫杣橂䡁䅉兙浂䡁䅑䅉乂䝁䅅杢ㅂ䝁䅙兙橂䡁䅑兤祂䝁䅫杢湂䅁䅁桚䅉䱁䅉䅁䝂䝁䅷党求䡁䅑䅉乂䝁䅅杢桂䝁䅣党瑂䝁䅕杢あ䑁䅳䅉䝂䡁䅉党灂䝁䅣䅡あ䍁䅁睕求䡁䅉杤灂䝁䅍党㝁䍁䅁䅕桂䡁䅍督求䝁䄴睚求䡁䅉䅉䉂䝁䅫杣橂䡁䅉兙浂䡁䅑䅉乂䝁䅅杢ㅂ䝁䅙兙橂䡁䅑兤祂䝁䅫杢湂䑁䅳䅉䉂䡁䅕䅤療䝁䄴睢瑂䝁䄸兤穂䍁䅁杖求䝁䅧兡橂䝁䅷党穂䅁䅁睳䅫䅁䉙䅁䝂䝁䅷党求䡁䅑䅉乂䝁䅅杢桂䝁䅣党瑂䝁䅕杢あ䑁䅳䅉䝂䡁䅉党灂䝁䅣䅡あ䍁䅁睕求䡁䅉杤灂䝁䅍党㝁䍁䅁䅕潂䡁䅫督灂䝁䅍兙獂䍁䅁睕求䝁䅍兤祂䝁䅫䅤㕂䑁䅳䅉䑂䝁䄸兤祂䝁䅫党祂䍁䅁睕求䡁䅉杤灂䝁䅍党㝁䍁䅁睕求䝁䅍兤祂䝁䅫䅤㕂䍁䅁兔桂䝁䄴兙湂䝁䅕兢求䝁䄴䅤㝁䍁䅁睑桂䡁䅍䅡灂䝁䅕杣獂䝁䅕督穂䍁䅁睑潂䝁䅕睙牂䝁䄸兤あ䡁䅍睏杁䕁䄸杢獂䝁䅫杢求䍁䅁䅕桂䡁䅫兢求䝁䄴䅤穂䅁䅁兰䅧䝁䄴䅁䝂䝁䅷党求䡁䅑䅉乂䝁䅅杢桂䝁䅣党瑂䝁䅕杢あ䑁䅳䅉䝂䡁䅉党灂䝁䅣䅡あ䍁䅁睕求䡁䅉杤灂䝁䅍党㝁䍁䅁兖あ䝁䅫䅢灂䡁䅑入杁䙁䅍睙桂䝁䅷党杁䙁䅍睢獂䝁䅅杣䅁䙁䬴䅁畄䅁䅁杒獂䝁䅕党あ䍁䅁兔桂䝁䄴兙湂䝁䅕兢求䝁䄴䅤㝁䍁䅁杒ㅂ䝁䅕䅢杁䕁䅍党獂䝁䅷督㝁䍁䅁兓畂䝁䅑兤穂䡁䅑杣灂䝁䅅䅢杁䕁䅅兤あ䝁䄸兢桂䡁䅑兡療䝁䄴睏杁䙁䅍党畂䡁䅍睢祂䡁䅍睏杁䙁䅁睢獂䝁䅷兤あ䝁䅫睢畂䍁䅁睑療䝁䄴䅤祂䝁䄸䅢㝁䍁䅁兒獂䝁䅕睙あ䡁䅉兡橂䍁䅁杖求䝁䅧兡橂䝁䅷党㝁䍁䅁兑ㅂ䡁䅑睢畂䝁䄸兢療䡁䅕督杁䙁䅙党潂䝁䅫睙獂䝁䅕督䅁䅁䩙䅁千䅁䅁杒獂䝁䅕党あ䍁䅁兔桂䝁䄴兙湂䝁䅕兢求䝁䄴䅤㝁䍁䅁睒兂䙁䅍睏杁䕁䅑兙あ䝁䅅䅉兂䡁䅉睢あ䝁䅕睙あ䝁䅫睢畂䑁䅳䅉啂䝁䅅䅥灂䍁䅁睕求䡁䅉杤灂䝁䅍党㝁䍁䅁䅕祂䝁䄸睙求䡁䅍督杁䕁䅅兤あ䝁䄸兢桂䡁䅑兡療䝁䄴䅁䍄权䅁䅹䅁䕁䅙䅢求䝁䅕䅤杁䕁䄰兙畂䝁䅅睚求䝁䄰党畂䡁䅑睏杁䕁䅣䅕呂䑁䅳䅉䩂䝁䄴䅚ㅂ䡁䅍䅤祂䝁䅫兙獂䍁䅁兑ㅂ䡁䅑睢瑂䝁䅅䅤灂䝁䄸杢㝁䍁䅁杔桂䡁䅙兡湂䝁䅅䅤灂䝁䄸杢㝁䍁䅁䅕祂䝁䄸睙求䡁䅍督杁䕁䅅兤あ䝁䄸兢桂䡁䅑兡療䝁䄴睏杁䙁䅍党畂䡁䅍睢祂䡁䅍睏杁䙁䅍兢桂䡁䅉䅤杁䕁䅍兡あ䝁䅫党穂䅁䅁䈰䅉䵁䅧䅁䝂䝁䅷党求䡁䅑䅉乂䝁䅅杢桂䝁䅣党瑂䝁䅕杢あ䑁䅳䅉䡂䙁䅁睕㝁䍁䅁兓畂䝁䅑兤穂䡁䅑杣灂䝁䅅䅢杁䕁䅅兤あ䝁䄸兢桂䡁䅑兡療䝁䄴睏杁䕁䄴兙㉂䝁䅫睚桂䡁䅑兡療䝁䄴睏杁䙁䅍党畂䡁䅍睢祂䡁䅍睏杁䙁䅍兢桂䡁䅉䅤杁䕁䅍兡あ䝁䅫党穂䑁䅳䅉兂䡁䅉睢橂䝁䅕督穂䍁䅁兑ㅂ䡁䅑睢瑂䝁䅅䅤灂䝁䄸杢䅁䱁䥯䅁獃䅁䅁杒獂䝁䅕党あ䍁䅁兔桂䝁䄴兙湂䝁䅕兢求䝁䄴䅤㝁䍁䅁睒兂䙁䅍睏杁䕁䅫杢歂䡁䅕督あ䡁䅉兡桂䝁䅷䅉䉂䡁䅕䅤療䝁䄰兙あ䝁䅫睢畂䑁䅳䅉呂䝁䅕杢穂䝁䄸杣穂䑁䅳䅉呂䝁䄰兙祂䡁䅑䅉䙂䝁䄴党祂䝁䅣入㝁䍁䅁兒獂䝁䅕睙あ䡁䅉兡橂䍁䅁杖求䝁䅧兡橂䝁䅷党䅁䝁单䅁坃䅁䅁杒獂䝁䅕党あ䍁䅁兔桂䝁䄴兙湂䝁䅕兢求䝁䄴䅤㝁䍁䅁睒兂䙁䅍睏杁䕁䅷兙穂䡁䅑䅉乂䝁䅫䅢求䍁䅁䅖祂䝁䅅杢穂䡁䅁睢祂䡁䅑兙あ䝁䅫睢畂䑁䅳䅉卂䝁䅫䅚求䍁䅁睕潂䝁䅅杣灂䝁䄴睚㝁䍁䅁睑桂䡁䅉䅉呂䝁䅧兙祂䝁䅫杢湂䅁䅁䅵䅙䱁䅉䅁䝂䝁䅷党求䡁䅑䅉乂䝁䅅杢桂䝁䅣党瑂䝁䅕杢あ䑁䅳䅉䡂䙁䅁睕㝁䍁䅁杔桂䡁䅙兡湂䝁䅅䅤灂䝁䄸杢㝁䍁䅁睑桂䡁䅉䅉呂䝁䅧兙祂䝁䅫杢湂䑁䅳䅉䉂䡁䅕䅤療䝁䄴睢瑂䝁䄸兤穂䍁䅁杖求䝁䅧兡橂䝁䅷党穂䑁䅳䅉噂䡁䅑兡獂䝁䅫䅤㕂䍁䅁睕橂䝁䅅䅢求䍁䅁睕療䝁䅷兙祂䅁䅁兄䅯䕁䅙䅁䝂䝁䅷党求䡁䅑䅉乂䝁䅅杢桂䝁䅣党瑂䝁䅕杢あ䑁䅳䅉䥂䝁䄸兢求䍁䅁兓瑂䡁䅁杣療䡁䅙党瑂䝁䅕杢あ䅁䅁免䅳佁䄴䅁䝂䝁䅷党求䡁䅑䅉乂䝁䅅杢桂䝁䅣党瑂䝁䅕杢あ䑁䅳䅉䥂䝁䄸兢求䝁䅷兙畂䝁䅑䅉呂䝁䅕睙ㅂ䡁䅉兡あ䡁䅫睏杁䕁䅫杢歂䡁䅕督あ䡁䅉兡桂䝁䅷䅉䉂䡁䅕䅤療䝁䄰兙あ䝁䅫睢畂䑁䅳䅉䙂䝁䅷党橂䡁䅑杣灂䝁䅍䅉坂䝁䅕䅡灂䝁䅍䅢求䑁䅳䅉呂䝁䅕睙ㅂ䡁䅉兡あ䡁䅫䅉乂䝁䅅杢桂䝁䅣党瑂䝁䅕杢あ䑁䅳䅉䉂䡁䅕䅤療䝁䄴睢瑂䝁䄸兤穂䍁䅁杖求䝁䅧兡橂䝁䅷党穂䅁䅁杕䅧䙁䅁䅁䝂䝁䅷党求䡁䅑䅉乂䝁䅅杢桂䝁䅣党瑂䝁䅕杢あ䑁䅳䅉䩂䝁䄴䅚ㅂ䡁䅍䅤祂䝁䅫兙獂䍁䅁兑ㅂ䡁䅑睢瑂䝁䅅䅤灂䝁䄸杢䅁䥁剣䅁䝄䅁䅁杒獂䝁䅕党あ䍁䅁兔桂䝁䄴兙湂䝁䅕兢求䝁䄴䅤㝁䍁䅁兓畂䝁䅑兤穂䡁䅑杣灂䝁䅅䅢杁䕁䅅兤あ䝁䄸兢桂䡁䅑兡療䝁䄴睏杁䕁䅍睢瑂䝁䄰党祂䝁䅍兡桂䝁䅷䅉呂䡁䅁兙橂䝁䅕䅉䵂䝁䅅兤畂䝁䅍䅡㝁䍁䅁䅕桂䡁䅍督求䝁䄴睚求䡁䅉䅉䉂䝁䅫杣橂䡁䅉兙浂䡁䅑䅉乂䝁䅅杢ㅂ䝁䅙兙橂䡁䅑兤祂䝁䅫杢湂䅁䅁杲䅯䩁䄴䅁䝂䝁䅷党求䡁䅑䅉乂䝁䅅杢桂䝁䅣党瑂䝁䅕杢あ䑁䅳䅉䩂䝁䄴䅚ㅂ䡁䅍䅤祂䝁䅫兙獂䍁䅁兑ㅂ䡁䅑睢瑂䝁䅅䅤灂䝁䄸杢㝁䍁䅁兒獂䝁䅕睙あ䡁䅉兡橂䍁䅁杖求䝁䅧兡橂䝁䅷党㝁䍁䅁兑ㅂ䡁䅑睢畂䝁䄸兢療䡁䅕督杁䙁䅙党潂䝁䅫睙獂䝁䅕督䅁䑁䡕䅁䍄䅁䅁杒獂䝁䅕党あ䍁䅁兔桂䝁䄴兙湂䝁䅕兢求䝁䄴䅤㝁䍁䅁兓畂䝁䅑兤穂䡁䅑杣灂䝁䅅䅢杁䕁䅅兤あ䝁䄸兢桂䡁䅑兡療䝁䄴睏杁䕁䄰兙祂䝁䅫杢求䍁䅁䅖祂䝁䅅杢穂䡁䅁睢祂䡁䅑兙あ䝁䅫睢畂䑁䅳䅉兂䝁䅅督穂䝁䅕杢湂䝁䅕杣杁䕁䅅兡祂䝁䅍杣桂䝁䅙䅤杁䕁䄰兙畂䡁䅕杚桂䝁䅍䅤ㅂ䡁䅉兡畂䝁䅣䅁呂充䅁杇䅅䕁䅙䅢求䝁䅕䅤杁䕁䄰兙畂䝁䅅睚求䝁䄰党畂䡁䅑睏杁䕁䅫杢歂䡁䅕督あ䡁䅉兡桂䝁䅷䅉䉂䡁䅕䅤療䝁䄰兙あ䝁䅫睢畂䑁䅳䅉佂䝁䅅杤灂䝁䅣兙あ䝁䅫睢畂䑁䅳䅉呂䝁䅫兢ㅂ䝁䅷兙あ䝁䅫睢畂䑁䅳䅉佂䝁䅕䅤㍂䝁䄸杣牂䍁䅁睕求䝁䅍兤祂䝁䅫䅤㕂䑁䅳䅉䑂䝁䄸兢瑂䝁䅕杣橂䝁䅫兙獂䍁䅁睕睂䝁䅅睙求䍁䅁䅔桂䡁䅕杢橂䝁䅧睏杁䙁䅁兙穂䡁䅍党畂䝁䅣党祂䍁䅁兑灂䡁䅉睙祂䝁䅅杚あ䍁䅁兔桂䝁䄴兤浂䝁䅅睙あ䡁䅕杣灂䝁䄴睚䅁䅁兣䅁煃䅁䅁杒獂䝁䅕党あ䍁䅁兔桂䝁䄴兙湂䝁䅕兢求䝁䄴䅤㝁䍁䅁兓畂䝁䅑兤穂䡁䅑杣灂䝁䅅䅢杁䕁䅅兤あ䝁䄸兢桂䡁䅑兡療䝁䄴睏杁䙁䅁杣療䝁䅍党穂䡁䅍䅉䉂䡁䅕䅤療䝁䄰兙あ䝁䅫睢畂䑁䅳䅉䉂䡁䅉䅤灂䝁䅙兡橂䝁䅫兙獂䍁䅁兓畂䡁䅑党獂䝁䅷兡湂䝁䅕杢橂䝁䅕䅁潂䅃䅁杯䅁䕁䅙䅢求䝁䅕䅤杁䕁䄰兙畂䝁䅅睚求䝁䄰党畂䡁䅑睏杁䕁䅫杢歂䡁䅕督あ䡁䅉兡桂䝁䅷䅉䉂䡁䅕䅤療䝁䄰兙あ䝁䅫睢畂䑁䅳䅉兂䡁䅉睢橂䝁䅕督穂䍁䅁兑ㅂ䡁䅑睢瑂䝁䅅䅤灂䝁䄸杢㝁䍁䅁兑ㅂ䡁䅑睢畂䝁䄸兢療䡁䅕督杁䙁䅙党潂䝁䅫睙獂䝁䅕督䅁乁䩅䅁䝃䅁䅁杒獂䝁䅕党あ䍁䅁兔桂䝁䄴兙湂䝁䅕兢求䝁䄴䅤㝁䍁䅁兓畂䝁䅑兤穂䡁䅑杣灂䝁䅅䅢杁䕁䅅兤あ䝁䄸兢桂䡁䅑兡療䝁䄴睏杁䙁䅍党畂䡁䅍睢祂䡁䅍睏杁䕁䅕䅢求䝁䅍䅤祂䝁䅫睙杁䙁䅙党潂䝁䅫睙獂䝁䅕䅁㡂杅䅁䄲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兑ㅂ䡁䅑睢畂䝁䄸兢療䡁䅕督杁䙁䅙党潂䝁䅫睙獂䝁䅕督䅁䕁䩷䅁祄䅁䅁杒獂䝁䅕党あ䍁䅁兔桂䝁䄴兙湂䝁䅕兢求䝁䄴䅤㝁䍁䅁兓畂䝁䅑兤穂䡁䅑杣灂䝁䅅䅢杁䕁䅅兤あ䝁䄸兢桂䡁䅑兡療䝁䄴睏杁䙁䅍党畂䡁䅍睢祂䡁䅍睏杁䕁䅕䅢求䝁䅍䅤祂䝁䅫睙杁䙁䅙党潂䝁䅫睙獂䝁䅕睏杁䙁䅁杣療䝁䅍党穂䡁䅍䅉䉂䡁䅕䅤療䝁䄰兙あ䝁䅫睢畂䑁䅳䅉兂䝁䅅督穂䝁䅕杢湂䝁䅕杣杁䕁䅅兡祂䝁䅍杣桂䝁䅙䅤杁䕁䄰兙畂䡁䅕杚桂䝁䅍䅤ㅂ䡁䅉兡畂䝁䅣䅁㑁䅃䅁杺䅁䕁䅙䅢求䝁䅕䅤杁䕁䄰兙畂䝁䅅睚求䝁䄰党畂䡁䅑睏杁䕁䅫杢歂䡁䅕督あ䡁䅉兡桂䝁䅷䅉䉂䡁䅕䅤療䝁䄰兙あ䝁䅫睢畂䑁䅳䅉呂䝁䅕杢穂䝁䄸杣穂䑁䅳䅉兂䡁䅉睢橂䝁䅕督穂䍁䅁兑ㅂ䡁䅑睢瑂䝁䅅䅤灂䝁䄸杢㝁䍁䅁䅕桂䡁䅍督求䝁䄴睚求䡁䅉䅉䉂䝁䅫杣橂䡁䅉兙浂䡁䅑䅉乂䝁䅅杢ㅂ䝁䅙兙橂䡁䅑兤祂䝁䅫杢湂䅁䅁䅨䅯䵁䅑䅁䝂䝁䅷党求䡁䅑䅉乂䝁䅅杢桂䝁䅣党瑂䝁䅕杢あ䑁䅳䅉䵂䝁䅅督あ䍁䅁兔灂䝁䅷党杁䙁䅑杣桂䝁䄴督睂䝁䄸杣あ䝁䅅䅤灂䝁䄸杢㝁䍁䅁兒獂䝁䅕睙あ䡁䅉兡橂䍁䅁杖求䝁䅧兡橂䝁䅷党㝁䍁䅁兔灂䝁䅍杣療䍁䄰兔療䝁䅉兡獂䝁䅫䅤㕂䑁䅳䅉䉂䡁䅕䅤療䝁䄴睢瑂䝁䄸兤穂䍁䅁杖求䝁䅧兡橂䝁䅷党穂䅁䅁睌䅣䩁䅁䅁䝂䝁䅷党求䡁䅑䅉乂䝁䅅杢桂䝁䅣党瑂䝁䅕杢あ䑁䅳䅉䵂䝁䅅督あ䍁䅁兔灂䝁䅷党杁䙁䅑杣桂䝁䄴督睂䝁䄸杣あ䝁䅅䅤灂䝁䄸杢㝁䍁䅁䅔灂䝁䅙党穂䡁䅑入獂䝁䅕睏杁䕁䅕䅢求䝁䅍䅤祂䝁䅫睙杁䙁䅙党潂䝁䅫睙獂䝁䅕䅁㕃杅䅁䅢䅁䕁䅙䅢求䝁䅕䅤杁䕁䄰兙畂䝁䅅睚求䝁䄰党畂䡁䅑睏杁䕁䄰兡橂䡁䅉睢瑁䕁䄰睢楂䝁䅫䅢灂䡁䅑入㝁䍁䅁兑ㅂ䡁䅑睢畂䝁䄸兢療䡁䅕督杁䙁䅙党潂䝁䅫睙獂䝁䅕督䅁䡁䡑䅁獄䅁䅁杒獂䝁䅕党あ䍁䅁兔桂䝁䄴兙湂䝁䅕兢求䝁䄴䅤㝁䍁䅁杔桂䡁䅙兡湂䝁䅅䅤灂䝁䄸杢㝁䍁䅁睕灂䝁䄰兤獂䝁䅅䅤灂䝁䄸杢㝁䍁䅁杔求䡁䅑睤療䡁䅉睡杁䙁䅍党橂䡁䅕杣灂䡁䅑入㝁䍁䅁睑療䝁䄰兢求䡁䅉睙灂䝁䅅䅢杁䙁䅍䅣桂䝁䅍党杁䕁䅷兙ㅂ䝁䄴睙潂䑁䅳䅉兂䝁䅅督穂䝁䅕杢湂䝁䅕杣杁䕁䅅兡祂䝁䅍杣桂䝁䅙䅤杁䕁䄰兙畂䡁䅕杚桂䝁䅍䅤ㅂ䡁䅉兡畂䝁䅣䅁㕂权䅁杚䅁䕁䅙䅢求䝁䅕䅤杁䕁䄰兙畂䝁䅅睚求䝁䄰党畂䡁䅑睏杁䙁䅁兙穂䡁䅍党畂䝁䅣党祂䍁䅁兑灂䡁䅉睙祂䝁䅅杚あ䍁䅁兔桂䝁䄴兤浂䝁䅅睙あ䡁䅕杣灂䝁䄴睚䅁䕁剙䅁奂䅁䅁杒獂䝁䅕党あ䍁䅁兔桂䝁䄴兙湂䝁䅕兢求䝁䄴䅤㝁䍁䅁杕灂䝁䅑党杁䙁䅍䅡桂䡁䅉兡畂䝁䅣睏杁䕁䅍兙祂䍁䅁睕潂䝁䅅杣灂䝁䄴睚䅁䡁偯䅁敂䅁䅁杒獂䝁䅕党あ䍁䅁兔桂䝁䄴兙湂䝁䅕兢求䝁䄴䅤㝁䍁䅁睕求䝁䄴督療䡁䅉督㝁䍁䅁兑ㅂ䡁䅑睢畂䝁䄸兢療䡁䅕督杁䙁䅙党潂䝁䅫睙獂䝁䅕督䅁䅁卍䅁楂杄䅁杒獂䝁䅕䅥杁䕁䅷䅤歂䍁䄴䅉睂䡁䅉睢㉂䝁䅫䅚求䡁䅍䅉瑂䝁䅅杢ㅂ䝁䅙兙橂䡁䅑兤祂䝁䅫杢湂䍁䅁督療䝁䅷兤あ䝁䅫睢畂䡁䅍䅉あ䝁䄸䅉㉂䝁䅅杣灂䝁䄸兤穂䍁䅁杙祂䝁䅅杢歂䡁䅍䅉灂䝁䄴䅉䉂䡁䅍兡桂䍁䅷䅉あ䝁䅧党杁䕁䅅兢求䡁䅉兡橂䝁䅅督獁䍁䅁兙畂䝁䅑䅉䙂䡁䅕杣療䡁䅁党畁䍁䅁兓あ䍁䅁睢睂䝁䅕杣桂䡁䅑党穂䍁䅁䅤潂䡁䅉睢ㅂ䝁䅣䅡杁䡁䅑睤療䍁䅁督求䝁䅣兢求䝁䄴䅤穂䍁䅷䅉䝂䝁䅷党㑂䍁䅁兑湂䝁䅫䅢灂䡁䅑入杁䙁䅍睢獂䡁䅕䅤灂䝁䄸杢穂䍁䅁䅋䝂䕁䅅睕灁䍁䅁兙畂䝁䅑䅉䝂䝁䅷党㑂䍁䅁杕求䝁䅷兡桂䝁䅉兡獂䝁䅫䅤㕂䍁䅁睕療䝁䅷兤あ䝁䅫睢畂䡁䅍䅉潁䕁䅙杕呂䍁䅫杌杁䙁䅑䅡求䍁䅁杒䉂䙁䅍䅉穂䝁䅕睚瑂䝁䅕杢あ䍁䅁睢浂䝁䅙党祂䡁䅍䅉浂䝁䅷党㑂䝁䅫杙獂䝁䅕䅉穂䡁䅕䅣睂䝁䅷入杁䝁䅅杢歂䍁䅁兢桂䝁䄴兤浂䝁䅅睙あ䡁䅕杣灂䝁䄴睚杁䡁䅍入穂䡁䅑党瑂䍁䅁睙療䝁䄰䅣祂䝁䅫督灂䝁䄴睚杁䝁䅍睢瑂䝁䄰兤畂䝁䅫睙桂䡁䅑兡療䝁䄴督獁䍁䅁党畂䡁䅑党祂䡁䅁杣灂䡁䅍党獁䍁䅁兙畂䝁䅑䅉橂䝁䅷睢ㅂ䝁䅑䅉穂䝁䄸䅢ㅂ䡁䅑兡療䝁䄴䅌杁䡁䅣䅡灂䝁䅍䅡杁䝁䅫杢橂䝁䅷兤歂䝁䅕督杁䝁䅑兙あ䝁䅅䅌杁䝁䅕䅚湂䝁䅕䅌杁䝁䅅杢歂䍁䅁睙療䝁䄰兢ㅂ䝁䄴兡橂䝁䅅䅤灂䝁䄸杢穂䍁䅁兡畂䝁䅙杣桂䡁䅍䅤祂䡁䅕睙あ䡁䅕杣求䑁䅳䅉獂䝁䅫杚求䡁䅍䅤㕂䝁䅷党杁䡁䅍睢獂䡁䅕䅤灂䝁䄸杢獁䍁䅁兡畂䝁䅍䅢ㅂ䝁䅑兡畂䝁䅣䅉桂䡁䅁䅣獂䝁䅫兙畂䝁䅍党穂䍁䅷䅉橂䝁䄸杢穂䡁䅕兢求䡁䅉䅉睂䝁䅅睙牂䝁䅅睚灂䝁䄴睚獁䍁䅁杚獂䝁䄸睢祂䝁䅍兙祂䝁䅕䅌杁䝁䄰兡橂䡁䅉睢杁䝁䄰睢楂䝁䅫䅢灂䡁䅑入獁䍁䅁兙畂䝁䅑䅉桂䡁䅕䅚灂䝁䄸睏杁䝁䅅杢歂䍁䅁睙療䝁䄴督ㅂ䝁䄰党祂䍁䅁䅚求䡁䅙兡橂䝁䅕督獁䍁䅁督ㅂ䝁䅍䅡杁䝁䅅督杁䝁䄰睢楂䝁䅫䅢求䍁䅁兙畂䝁䅑䅉潂䝁䅫睚潂䍁䅁杤求䝁䅷睢橂䝁䅫䅤㕂䍁䅁睙療䝁䄴督ㅂ䝁䄰党祂䍁䅁䅚求䡁䅙兡橂䝁䅕督畁䍁䅁兓あ䡁䅍䅉䝂䙁䅉睕杁䡁䅍党湂䝁䄰党畂䡁䅑䅉睂䡁䅉睢㉂䝁䅫䅚求䡁䅍䅉橂䝁䄸兢睂䝁䅷党㑂䍁䅁杣桂䝁䄰䅣穂䍁䅁睤灂䡁䅑䅡杁䡁䅍䅣求䝁䅍兡桂䝁䅷兡㙂䝁䅕䅚杁䡁䅁杣療䝁䅑兤橂䡁䅑兡療䝁䄴䅉瑂䝁䄸䅚求䝁䅷督杁䝁䅅杢歂䍁䅁睙祂䝁䅫䅤灂䝁䅍兙獂䍁䅁党畂䡁䅙兡祂䝁䄸杢瑂䝁䅕杢あ䡁䅍䅌杁䡁䅣䅡灂䝁䅍䅡杁䝁䅍睢瑂䡁䅁杣灂䡁䅍党杁䝁䅅兤あ䝁䄸兢療䡁䅑兡㉂䝁䅕䅉灂䝁䄴睙獂䡁䅕䅚灂䝁䄴睚杁䝁䄴党㑂䡁䅑䅉湂䝁䅕杢求䡁䅉兙あ䝁䅫睢畂䍁䅁兢療䝁䅉兡獂䝁䅫䅤㕂䍁䅷䅉桂䡁䅕䅤療䝁䄴睢瑂䝁䄸兤穂䍁䅷䅉橂䝁䄸杢畂䝁䅕睙あ䝁䅫杤灂䡁䅑入獁䍁䅁党獂䝁䅕睙あ䡁䅉兡浂䝁䅫睙桂䡁䅑兡療䝁䄴䅌杁䝁䅅杢歂䍁䅁督瑂䝁䅅杣あ䍁䅁䅤求䝁䅍䅡畂䝁䄸䅢療䝁䅣兡求䡁䅍睏杁䝁䅧党桂䝁䅷䅤潂䍁䅁督療䝁䅷兤あ䝁䅫睢畂䡁䅍䅌杁䡁䅍兤橂䝁䅧䅉桂䡁䅍䅉瑂䝁䅕䅚灂䝁䅍兙獂䍁䅁䅚求䡁䅙兡橂䝁䅕督獁䍁䅁兢求䝁䅑兡橂䝁䅅䅢杁䝁䅕兣ㅂ䝁䅫䅣瑂䝁䅕杢あ䍁䅷䅉桂䝁䄴䅚杁䝁䅑杣ㅂ䝁䅣䅉歂䝁䅕䅢灂䡁䅙党祂䡁䅫睏杁䝁䅅杢歂䍁䅁兡畂䝁䅑兤穂䡁䅑杣灂䝁䅅䅢杁䡁䅍睢獂䡁䅕䅤灂䝁䄸杢穂䍁䅷䅉灂䝁䄴睙獂䡁䅕䅚灂䝁䄴睚杁䝁䅍兙睂䝁䅫䅤桂䝁䅷䅉求䡁䅅兤灂䡁䅁兢求䝁䄴䅤獁䍁䅁兡畂䝁䅑兤穂䡁䅑杣灂䝁䅅䅢杁䝁䅑党㉂䝁䅫睙求䡁䅍䅌杁䝁䅕兢楂䝁䅕䅚歂䝁䅕䅚杁䝁䅅杢歂䍁䅁睙祂䝁䅫䅤灂䝁䅍兙獂䍁䅁䅣療䡁䅣党祂䍁䅁睢浂䝁䅙党祂䝁䅫杢湂䡁䅍䅌杁䝁䅅杢歂䍁䅁杣求䝁䄴党㍂䝁䅅杙獂䝁䅕督杁䝁䅅杢歂䍁䅁睚祂䝁䅫䅚杁䝁䅕䅚湂䝁䅕杌杁䕁䅫杢杁䝁䅅䅚歂䝁䅫䅤灂䝁䄸杢獁䍁䅁兡あ䍁䅁䅣祂䝁䄸杤灂䝁䅑党穂䍁䅁杤桂䡁䅉兡療䡁䅕督杁䡁䅍党祂䡁䅙兡橂䝁䅕督獁䍁䅁兡畂䝁䅍䅢ㅂ䝁䅑兡畂䝁䅣䅉歂䝁䅕督灂䝁䅣杢杁䝁䅅杢歂䍁䅁党畂䝁䅣兡畂䝁䅕党祂䝁䅫杢湂䍁䅷䅉穂䡁䅕睙潂䍁䅁兙穂䍁䅁䅣祂䝁䄸䅚ㅂ䝁䅍䅤杁䝁䅑党穂䝁䅫睚畂䍁䅁兙畂䝁䅑䅉求䝁䄴睚灂䝁䄴党求䡁䅉兡畂䝁䅣䅉祂䝁䅕督療䡁䅕杣橂䝁䅕督杁䡁䅑䅡桂䡁䅑䅉睂䡁䅉睢㉂䝁䅫䅚求䍁䅁䅚求䡁䅍兡湂䝁䄴䅉穂䝁䅕杣㉂䝁䅫睙求䡁䅍䅌杁䡁䅁杣療䝁䅑兤橂䡁䅑䅉歂䝁䅕杤求䝁䅷睢睂䝁䄰党畂䡁䅑䅌杁䡁䅍入穂䡁䅑党瑂䡁䅍䅉灂䝁䄴䅤求䝁䅣杣桂䡁䅑兡療䝁䄴䅉穂䝁䅕杣㉂䝁䅫睙求䡁䅍䅌杁䝁䅅杢歂䍁䅁督療䝁䅷兤あ䝁䅫睢畂䡁䅍睏杁䡁䅍兤睂䡁䅁䅢㕂䍁䅁睙潂䝁䅅兡畂䍁䅁睙療䝁䄰䅣祂䝁䅫督灂䝁䄴睚杁䝁䄰兙畂䡁䅕杚桂䝁䅍䅤ㅂ䡁䅉兡畂䝁䅣䅌杁䝁䅍兤穂䡁䅑睢瑂䝁䅫来桂䡁䅑兡療䝁䄴䅌杁䡁䅁杣療䝁䅍兤祂䝁䅕兢求䝁䄴䅤獁䍁䅁䅢療䝁䅣兡穂䡁䅑兡橂䡁䅍䅉穂䝁䅕杣㉂䝁䅫睙求䡁䅍䅌杁䝁䅅杢歂䍁䅁兡畂䝁䄴睢㉂䝁䅅䅤灂䡁䅙党杁䡁䅍兤睂䡁䅁䅢㕂䍁䅁睙潂䝁䅅兡畂䍁䅁督療䝁䅷兤あ䝁䅫睢畂䡁䅍睏杁䝁䄰兙畂䡁䅕杚桂䝁䅍䅤ㅂ䡁䅉兡畂䝁䅣睏杁䝁䅷睢湂䝁䅫督あ䝁䅫睙穂䍁䅁兙畂䝁䅑䅉㉂䝁䅅䅢ㅂ䝁䅕兌桂䝁䅑䅚求䝁䅑䅉浂䡁䅕䅢浂䝁䅫䅢獂䝁䄰党畂䡁䅑䅌杁䝁䅫杢橂䝁䅷兤歂䝁䅫杢湂䍁䅁睤桂䡁䅉党潂䝁䄸兤穂䝁䅫杢湂䍁䅁兙畂䝁䅑䅉㉂䝁䅕杢歂䝁䄸杣杁䝁䄰兙畂䝁䅅睚求䝁䅑䅉灂䝁䄴杤求䝁䄴䅤療䡁䅉入獁䍁䅁睢瑂䝁䄴兡瑁䝁䅍䅡桂䝁䄴杢求䝁䅷䅉浂䡁䅕䅢浂䝁䅫䅢獂䝁䄰党畂䡁䅑䅌杁䝁䅳兡あ䡁䅑兡畂䝁䅣䅌杁䝁䅍睢畂䝁䅙兡湂䡁䅕杣桂䡁䅑兡療䝁䄴䅌杁䝁䅅杢歂䍁䅁䅣療䡁䅍䅤睂䝁䄸杢求䝁䄰党畂䡁䅑睏杁䝁䅅杢歂䍁䅁兡畂䡁䅑党湂䡁䅉兙あ䝁䅕䅚杁䡁䅉党㉂䝁䅕杣穂䝁䅕䅉獂䝁䄸睚灂䡁䅍䅤灂䝁䅍督杁䝁䅅杢歂䍁䅁睙灂䡁䅉睙ㅂ䝁䅷兙祂䍁䅁党橂䝁䄸杢療䝁䄰入畁䍁䅁杒ㅂ䡁䅉䅤潂䝁䅕杣獁䍁䅁䅤潂䝁䅕䅉橂䝁䄸兢睂䝁䅅杢㕂䍁䅁睢浂䝁䅙党祂䡁䅍䅉求䝁䄰杙求䝁䅑䅚求䝁䅑䅉桂䝁䄴䅚杁䝁䅍杣灂䡁䅑兡橂䝁䅅䅢杁䡁䅁睢㍂䝁䅕杣杁䡁䅍睢獂䡁䅕䅤灂䝁䄸杢穂䍁䄴䅉啂䝁䅧党杁䝁䅍睢瑂䡁䅁兙畂䡁䅫䅉㍂䝁䅅督杁䝁䅙睢祂䝁䄰党祂䝁䅷入杁䝁䅳杢療䡁䅣杢杁䝁䅅督杁䕁䅙䅢求䡁䅧䅤祂䝁䄸杢灂䝁䅍督杁䕁䅫杢あ䝁䅕杣畂䝁䅅䅤灂䝁䄸杢桂䝁䅷䅉䵂䡁䅑䅚畁䍁䅁兙畂䝁䅑䅉橂䝁䅧兙畂䝁䅣党歂䍁䅁兡あ䡁䅍䅉畂䝁䅅兢求䍁䅁䅤療䍁䅁杒獂䝁䅕䅥杁䕁䅷䅤歂䍁䄴䅉灂䝁䄴䅉呂䝁䅕䅣あ䝁䅕兢楂䝁䅕杣杁䑁䅉䅍硁䑁䅙杌杁䕁䅙䅢求䡁䅧䅉䵂䡁䅑䅚畁䍁䅁睤桂䡁䅍䅉浂䝁䄸兤畂䝁䅑党歂䍁䅁兡畂䍁䅁免㕁䑁䅙兏杁䝁䅅杢歂䍁䅁兡穂䍁䅁䅡求䝁䅅䅚硂䡁䅕兙祂䡁䅑党祂䝁䅕䅚杁䝁䅫杢杁䕁䅅兤穂䡁䅑兡畂䍁䅷䅉啂䝁䅕䅥桂䡁䅍杌䅁偁噣䅁楁睂䅁杒獂䝁䄸睢祂䍁䅁杊杁䕁䅑党橂䝁䄸杣杁䕁䅧睢獂䝁䅑兡畂䝁䅣督獁䍁䅁兓畂䝁䅍杌杁䡁䅑睢湂䝁䅕䅤潂䝁䅕杣杁䡁䅣兡あ䝁䅧䅉灂䡁䅑督杁䡁䅍兤楂䡁䅍兡歂䝁䅫兙祂䝁䅫党穂䍁䅷䅉療䡁䅁党祂䝁䅅䅤求䡁䅍䅉桂䡁䅍䅉桂䍁䅁兢ㅂ䝁䅷䅤灂䍁䄰睙潂䝁䅅杢畂䝁䅕䅢杁䡁䅍䅣求䝁䅍兡桂䝁䅷䅤㕂䍁䅁杣求䡁䅑兙灂䝁䅷党祂䍁䅁睢浂䍁䅁䅡桂䡁䅉䅚杁䡁䅍兤祂䝁䅙兙橂䝁䅕䅉浂䝁䅷睢療䡁䅉兡畂䝁䅣䅉桂䝁䄴䅚杁䡁䅉党獂䝁䅅䅤求䝁䅑䅉桂䝁䅍睙求䡁䅍督療䡁䅉兡求䡁䅍䅌杁䝁䅅杢歂䍁䅁睙療䝁䄰兢求䡁䅉睙灂䝁䅅䅢杁䡁䅍兤祂䝁䅙兙橂䝁䅕督杁䡁䅍党獂䝁䅷党祂䍁䅁兡畂䍁䅁睒求䝁䄸杣湂䝁䅫兙杁䝁䅅杢歂䍁䅁杒獂䝁䄸杣灂䝁䅑兙畁䍁䅁䅖潂䝁䅕䅉橂䝁䄸兢睂䝁䅅杢㕂䍁䅁睢浂䝁䅙党祂䡁䅍䅉あ䝁䅫䅢求䍁䅷䅉㍂䝁䄸睢歂䍁䅷䅉獂䝁䅅兢灂䝁䄴兙あ䝁䅕䅌杁䡁䅙兡畂䡁䅫䅢獁䍁䅁兙畂䝁䅑䅉畂䝁䅅䅤ㅂ䡁䅉兙獂䍁䅁督あ䝁䄸杢求䍁䅁杚獂䝁䄸睢祂䝁䅫杢湂䍁䅁䅣祂䝁䄸䅚ㅂ䝁䅍䅤穂䍁䅷䅉桂䡁䅍䅉㍂䝁䅕䅢獂䍁䅁兙穂䍁䅁䅚求䝁䅍睢祂䝁䅅䅤灂䡁䅙党杁䝁䅅睙橂䝁䅕督穂䝁䄸杣灂䝁䅕督獁䍁䅁睤桂䝁䅷䅢杁䡁䅑兡獂䝁䅕督獁䍁䅁兙畂䝁䅑䅉灂䝁䄴督あ䝁䅅䅢獂䝁䅅䅤灂䝁䄸杢杁䝁䄰兙あ䝁䅕杣灂䝁䅅䅢穂䍁䅁兙畂䝁䅑䅉あ䝁䄸睢獂䡁䅍睏杁䝁䅅杢歂䍁䅁杤桂䝁䄴兡あ䝁䅫党穂䍁䅷䅉穂䝁䅧睢㍂䝁䅕杣杁䝁䅑睢療䡁䅉督獁䍁䅁杙桂䡁䅑䅡杁䝁䅅睙橂䝁䅕督穂䝁䄸杣灂䝁䅕督獁䍁䅁杚桂䡁䅕睙求䡁䅑督獁䍁䅁督灂䝁䄴睡穂䍁䅷䅉橂䡁䅕督あ䝁䄸兢杁䝁䅍睢ㅂ䝁䄴䅤求䡁䅉䅤療䡁䅁督獁䍁䅁杙桂䡁䅑䅡祂䝁䄸睢瑂䍁䅁兢灂䡁䅉杣療䡁䅉督獁䍁䅁兙畂䝁䅑䅉楂䝁䅅䅤潂䡁䅉睢療䝁䄰䅉獂䝁䅫睚潂䡁䅑兡畂䝁䅣杌杁䕁䅫䅤杁䝁䅅䅢穂䝁䄸䅉穂䝁䅕䅢獂䡁䅍䅉睂䡁䅉睢歂䡁䅕睙あ䡁䅍䅉あ䝁䅧杣療䡁䅕睚潂䍁䅁兡あ䡁䅍䅉塂䝁䅕杙穂䝁䅫䅤求䍁䅷䅉䝂䝁䅷睢療䡁䅉兙畂䝁䅑䅒求䝁䅍睢祂䍁䄴睙療䝁䄰杌杁䙁䅑䅡求䍁䅁睙療䝁䄰䅣桂䝁䄴入杁䡁䅍党祂䡁䅙党穂䍁䅁䅣祂䝁䄸杚求䡁䅍督灂䝁䄸杢桂䝁䅷䅉灂䝁䄴督あ䝁䅅䅢獂䝁䅕杣穂䍁䅷䅉橂䝁䄸兢瑂䝁䅕杣橂䝁䅫兙獂䍁䅁杙ㅂ䡁䅍兡畂䝁䅕督穂䝁䅕督獁䍁䅁兙畂䝁䅑䅉潂䝁䄸兢求䝁䄸睤畂䝁䅕杣穂䍁䄴䅉䩂䡁䅑䅉療䡁䅁党祂䝁䅅䅤求䡁䅍䅉㍂䝁䅅杣求䝁䅧睢ㅂ䡁䅍党杁䡁䅍䅤療䡁䅉党穂䍁䅁兙畂䝁䅑䅉歂䝁䅕督灂䝁䅣杢杁䝁䅍党畂䡁䅑党祂䡁䅍杌杁䙁䅑䅡求䍁䅁睙療䝁䄰䅣桂䝁䄴入杁䡁䅣兙穂䍁䅁杚療䡁䅉兢求䡁䅉䅢㕂䍁䅁睡畂䝁䄸睤畂䍁䅁兙穂䍁䅁杒䕂䕁䄸䅉䥂䝁䄸䅢歂䝁䅫杢湂䡁䅍䅌杁䕁䅫杢橂䍁䄴䅉桂䝁䄴䅚杁䝁䅍䅡桂䝁䄴睚求䝁䅑䅉灂䡁䅑督杁䝁䄴兙瑂䝁䅕䅉あ䝁䄸䅉䝂䝁䅷睢療䡁䅉䅉流䍁䅁䅒求䝁䅍睢祂䍁䅁䅓療䝁䅷䅚灂䝁䄴睚穂䍁䅷䅉䩂䝁䄴睙畁䍁䅁兡畂䍁䅁兑睂䡁䅉兡獂䍁䅁杍睁䑁䅅睎畁䍁䅁杒獂䝁䄸睢祂䍁䅁杊杁䕁䅑党橂䝁䄸杣杁䕁䅧睢獂䝁䅑兡畂䝁䅣督獁䍁䅁兓畂䝁䅍杌杁䡁䅣兙穂䍁䅁杚療䡁䅕杢歂䝁䅕䅚杁䝁䅫杢杁䑁䅉䅍睁䑁䅁䅉桂䝁䄴䅚杁䝁䅫督杁䝁䅧党桂䝁䅑兣ㅂ䝁䅅杣あ䝁䅕杣求䝁䅑䅉灂䝁䄴䅉䉂䡁䅑䅢桂䝁䄴䅤桂䍁䅷䅉䡂䝁䅕睢祂䝁䅣兡桂䍁䄴䅁癃杆䅁杰䅧䕁䅙䅢療䡁䅣党祂䡁䅍䅉䝂䝁䄸睢歂䡁䅍䅌杁䕁䅫杢橂䍁䄴䅉睂䡁䅉睢歂䡁䅕睙求䡁䅍䅉桂䝁䄴䅚杁䝁䄰兙祂䝁䅳党あ䡁䅍䅉睂䝁䅅睙牂䝁䅅睚求䝁䅑䅉楂䝁䅅睡求䡁䅉入杁䝁䅙睢療䝁䅑䅉睂䡁䅉睢歂䡁䅕睙あ䡁䅍䅉灂䝁䄴䅉あ䝁䅧党杁䙁䅕杢灂䡁䅑党歂䍁䅁睕あ䝁䅅䅤求䡁䅍杌杁䕁䅫䅤穂䍁䅁䅣祂䝁䅫杢橂䝁䅫䅣桂䝁䅷䅉睂䡁䅉睢歂䡁䅕睙あ䡁䅍䅉灂䝁䄴睙獂䡁䅕䅚求䍁䅁杚祂䝁䅕督潂䍁䅁杙祂䝁䅕兙歂䡁䅍䅌杁䝁䅉兤畂䡁䅍䅌杁䡁䅉睢獂䝁䅷督獁䍁䅁督畂䝁䅅睙牂䍁䅁兡あ䝁䅕兢穂䍁䅷䅉楂䝁䅅睚求䝁䅷督獁䍁䅁兒畂䝁䅣䅢灂䡁䅍䅡杁䝁䄰兤浂䝁䅙兡畂䡁䅍䅌杁䝁䅅杢歂䍁䅁䅤療䡁䅉䅤灂䝁䅷䅢桂䡁䅍䅌杁䝁䅅督杁䡁䅣党獂䝁䅷䅉桂䡁䅍䅉浂䡁䅉睢㙂䝁䅕杢杁䝁䅉杣求䝁䅅䅚穂䍁䅁兙畂䝁䅑䅉祂䝁䄸䅢獂䡁䅍䅉ㅂ䝁䄴䅚求䡁䅉䅉あ䝁䅧党杁䕁䄴兙あ䡁䅕杣求䉁杫督杁䕁䄸睤畂䍁䅷䅉䕂䝁䅅杤求䉁杫督杁䕁䅳兡獂䝁䅷党祂䍁䅁村祂䝁䅕兙歂䍁䅷䅉塂䝁䄸杢歂䝁䅕杣獁䍁䅁睑桂䝁䄴入療䝁䄴䅉䍂䝁䅅睡求䝁䅧睢ㅂ䡁䅍党獁䍁䅁兔祂䡁䅍杌杁䕁䅙杣求䡁䅍䅡獂䝁䅕入婁䡉䅍䅌杁䝁䅅杢歂䍁䅁䅖桂䡁䅍䅤㕂䝁䅳兙牂䝁䅕䅉楂䡁䅉兙畂䝁䅑䅉畂䝁䅅兢求䡁䅍杌杁䙁䅑䅡求䍁䅁睙療䝁䄰䅣桂䝁䄴入杁䝁䅑兡穂䡁䅑杣灂䝁䅉兤あ䝁䅕督杁䝁䅫䅤穂䍁䅁䅣祂䝁䄸䅚ㅂ䝁䅍䅤穂䍁䅁䅤潂䡁䅉睢ㅂ䝁䅣䅡杁䝁䅅䅉歂䝁䅫杣求䝁䅍䅤瑁䡁䅍䅤療䡁䅉党瑁䝁䅑党獂䝁䅫杤求䡁䅉入杁䝁䅑兡穂䡁䅑杣灂䝁䅉兤あ䝁䅫睢畂䍁䅁兙畂䝁䅑䅉桂䍁䅁睤桂䡁䅉党潂䝁䄸兤穂䝁䅕䅉歂䝁䅕䅢灂䡁䅙党祂䡁䅫䅉穂䡁䅫督あ䝁䅕兢獁䍁䅁兙穂䍁䅁睤求䝁䅷䅢杁䝁䅅督杁䝁䄸䅣求䡁䅉兙あ䝁䅕督杁䝁䅉兙牂䝁䅕杣灂䝁䅕督畁䍁䅁兓あ䡁䅍䅉橂䡁䅕督あ䝁䄸兢求䡁䅉督杁䝁䅫杢橂䝁䅷兤歂䝁䅕䅉畂䝁䅅䅤灂䝁䄸杢桂䝁䅷䅉桂䝁䄴䅚杁䡁䅉党湂䝁䅫睢畂䝁䅅䅢杁䡁䅉党穂䡁䅑兙ㅂ䡁䅉兙畂䡁䅑督獁䍁䅁兡畂䡁䅍䅤灂䡁䅑兤あ䝁䅫睢畂䡁䅍䅉桂䝁䄴䅚杁䝁䅙睢療䝁䅑督求䡁䅉杤灂䝁䅍党杁䝁䅑兡穂䡁䅑杣灂䝁䅉兤あ䝁䄸杣穂䍁䅷䅉桂䝁䄴䅚杁䡁䅉党あ䝁䅅兡獂䍁䅁兡畂䍁䄰督あ䝁䄸杣求䍁䅁杙桂䝁䅳党祂䝁䅫党穂䑁䅳䅉㍂䝁䅧睢獂䝁䅕督桂䝁䅷党杁䝁䅑兡穂䡁䅑杣灂䝁䅉兤あ䝁䄸杣穂䑁䅳䅉瑂䝁䅅督穂䍁䅁兢求䡁䅉睙潂䝁䅅杢歂䝁䅫督求䡁䅉督獁䍁䅁督ㅂ䡁䅁党祂䝁䄰兙祂䝁䅳党あ䡁䅍䅌杁䡁䅙党畂䝁䅑兡畂䝁䅣䅉療䡁䅕䅤獂䝁䅕䅤穂䍁䅷䅉桂䝁䄴䅚杁䝁䅍睢畂䡁䅙党畂䝁䅫党畂䝁䅍党杁䡁䅍䅤療䡁䅉党穂䑁䅳䅉硂䡁䅕兡橂䝁䅳兌穂䝁䅕杣㉂䝁䅕䅉橂䝁䅧兙灂䝁䄴督獁䍁䅁杚療䝁䄸䅚杁䡁䅣䅡療䝁䅷党穂䝁䅅䅢求䡁䅉督獁䍁䅁兡畂䡁䅍䅤灂䡁䅑兤あ䝁䅫睢畂䡁䅍䅌杁䝁䅑睢獂䝁䅷兙祂䍁䅁督あ䝁䄸杣求䡁䅍䅌杁䝁䅅杢歂䍁䅁杤求䝁䄴䅚灂䝁䄴睚杁䝁䅍睢瑂䡁䅁兙畂䝁䅫党穂䑁䅳䅉桂䝁䄴䅚杁䡁䅁兤楂䝁䅷兡橂䍁䅁䅡求䝁䅅䅢あ䝁䅧䅉橂䝁䅅杣求䍁䅷䅉瑂䝁䅫䅢灂䡁䅑兙祂䡁䅫䅉橂䝁䄸兢瑂䝁䅫督穂䝁䅅杣灂䝁䅕督獁䍁䅁兙畂䝁䅑䅉睂䡁䅉兡穂䝁䄸杢穂䍁䅷䅉桂䝁䄴䅚杁䝁䄸䅤潂䝁䅕杣杁䝁䅣睢㉂䝁䅕杣畂䝁䄰党畂䡁䅑兙獂䍁䅁兡畂䡁䅍䅤灂䡁䅑兤あ䝁䅫睢畂䡁䅍杌杁䙁䅑䅡求䍁䅁睙療䝁䄰䅣桂䝁䄴入杁䡁䅣兙穂䍁䅁杚療䡁䅉兢求䡁䅉䅢㕂䍁䅁睡畂䝁䄸睤畂䍁䅁兙穂䍁䅁杒獂䝁䄸睤求䡁䅉督杁䕁䅫杢歂䡁䅕督あ䡁䅉兡求䡁䅍䅉桂䝁䄴䅚杁䝁䅍䅡桂䝁䄴睚求䝁䅑䅉灂䡁䅑督杁䝁䄴兙瑂䝁䅕䅉あ䝁䄸䅉䝂䝁䅷睢㍂䝁䅕杣穂䍁䅁杒療䝁䄸䅚穂䍁䅷䅉䩂䝁䄴睙畁䍁䅁兡畂䍁䅁杍睁䑁䅁免畁䍁䅁杒獂䝁䄸睤求䡁䅉督杁䕁䅙睢療䝁䅑督獁䍁䅁兓畂䝁䅍杌杁䡁䅣兙穂䍁䅁杚療䡁䅕杢歂䝁䅕䅚杁䝁䅫杢杁䑁䅅兏硁䑁䅫䅉桂䝁䄴䅚杁䝁䅫督杁䝁䅧党桂䝁䅑兣ㅂ䝁䅅杣あ䝁䅕杣求䝁䅑䅉灂䝁䄴䅉啂䝁䅧睢瑂䝁䅅督㉂䝁䅫䅢獂䝁䅕䅌杁䕁䅣党療䡁䅉睚灂䝁䅅杌䅁佁啣䅁煃兄䅁杒獂䝁䄸睤穂䝁䅕杣㉂䝁䅕䅉䑂䝁䄸杣睂䝁䄸杣桂䡁䅑兡療䝁䄴䅉歂䝁䅕督灂䝁䅣杢穂䍁䅷䅉瑂䝁䅅杢ㅂ䝁䅙兙橂䡁䅑兤祂䝁䅕督獁䍁䅁䅚灂䡁䅍䅤祂䝁䅫杙ㅂ䡁䅑党穂䍁䅷䅉桂䝁䄴䅚杁䡁䅍党祂䡁䅙兡橂䝁䅕督杁䝁䅫杢歂䡁䅕督あ䡁䅉兡桂䝁䅷䅉浂䝁䅷睢㍂䍁䅁兢桂䝁䄴兙湂䝁䅕兢求䝁䄴䅤杁䝁䅕兣ㅂ䝁䅫䅣瑂䝁䅕杢あ䍁䅁兡畂䍁䅁䅤潂䝁䅕䅉噂䝁䄴兡あ䝁䅕䅚杁䙁䅍䅤桂䡁䅑党穂䍁䅷䅉䑂䝁䅅杢桂䝁䅑兙獁䍁䅁兔求䡁䅧兡橂䝁䄸䅌杁䕁䅕兤祂䝁䄸䅣求䍁䅷䅉あ䝁䅧党杁䕁䄰兡歂䝁䅑䅢求䍁䅁兒桂䡁䅍䅤獁䍁䅁兑浂䡁䅉兡橂䝁䅅䅌杁䝁䅅杢歂䍁䅁䅤潂䝁䅕䅉䉂䡁䅍兡桂䍁䅁䅕桂䝁䅍兡浂䝁䅫睙畁䍁䅁兓あ䍁䅁睢睂䝁䅕杣桂䡁䅑党穂䍁䅁䅤潂䡁䅉睢ㅂ䝁䅣䅡杁䕁䅙䅢療䡁䅣督求䡁䅉杤求䍁䅁䅕ㅂ䝁䄰䅣杁䕁䅑兡㉂䝁䅫督灂䝁䄸杢杁䍁䅧杒兂䕁䅑克杁䝁䅅杢歂䍁䅁杒獂䝁䄸睤杁䕁䅍睢畂䡁䅑杣療䝁䅷䅉䕂䝁䅫杤灂䡁䅍兡療䝁䄴䅉潁䕁䅙睑䕂䍁䅫䅉穂䝁䅕睚瑂䝁䅕杢あ䡁䅍杌杁䙁䅑䅡求䍁䅁杒兂䕁䅑䅉穂䝁䅕睚瑂䝁䅕杢あ䍁䅁睢浂䝁䅙党祂䡁䅍䅉橂䡁䅕督あ䝁䄸兢杁䝁䅅杢歂䍁䅁䅣祂䝁䅕兌橂䝁䄸杢浂䝁䅫睚ㅂ䡁䅉党歂䍁䅁䅣ㅂ䝁䄰䅣穂䍁䅁兙畂䝁䅑䅉睂䡁䅕兢睂䍁䅁督㕂䡁䅍䅤求䝁䄰督獁䍁䅁兢求䝁䅍䅡桂䝁䄴兡橂䝁䅅䅢杁䡁䅍党桂䝁䅷督獁䍁䅁兙ㅂ䡁䅧兡獂䝁䅫兙祂䡁䅫䅉穂䡁䅫督あ䝁䅕兢穂䍁䅷䅉祂䝁䅕䅣獂䝁䅅睙求䝁䄰党畂䡁䅑䅉睂䝁䅅杣あ䡁䅍䅌杁䡁䅕䅣湂䡁䅉兙歂䝁䅕督獁䍁䅁兙畂䝁䅑䅉祂䝁䅕䅢桂䡁䅑党歂䍁䅁兙浂䡁䅑党祂䝁䄰兙祂䝁䅳党あ䍁䅁督求䡁䅉杤灂䝁䅍党穂䑁䅳䅉桂䝁䄴䅚杁䝁䅕兣ㅂ䝁䅫䅣瑂䝁䅕杢あ䍁䅁督求䡁䅉杤灂䝁䅍党穂䍁䅷䅉灂䝁䄴睙獂䡁䅕䅚灂䝁䄴睚杁䝁䅫杢穂䡁䅑兙獂䝁䅷兙あ䝁䅫睢畂䍁䅁兙畂䝁䅑䅉橂䝁䄸兢瑂䝁䅫督穂䝁䅫睢畂䝁䅫杢湂䍁䅁督求䡁䅉杤灂䝁䅍党穂䍁䅷䅉穂䝁䅕兙獂䍁䅁督㕂䡁䅍䅤求䝁䄰督杁䡁䅍䅣桂䡁䅉党杁䡁䅁兙祂䡁䅑督獁䍁䅁杣求䡁䅁兙灂䡁䅉督獁䍁䅁兙歂䡁䅙兙畂䝁䅍党歂䍁䅁䅚灂䝁䅅睚畂䝁䄸督あ䝁䅫睙穂䍁䅷䅉祂䝁䅕兌祂䝁䅅䅤求䍁䅁兙畂䝁䅑䅉ㅂ䡁䅁睚祂䝁䅅䅚求䍁䅁督療䝁䅷兤あ䝁䅫睢畂䡁䅍䅌杁䡁䅉党あ䡁䅉睢浂䝁䅫䅤杁䡁䅁杣療䝁䅣杣桂䝁䄰督獁䍁䅁兙畂䝁䅑䅉瑂䝁䅅睙潂䝁䅫杢灂䝁䄴睚杁䝁䅅杢歂䍁䅁兙穂䡁䅍党あ䍁䅁兢桂䝁䄴兙湂䝁䅕兢求䝁䄴䅤杁䡁䅍睢獂䡁䅕䅤灂䝁䄸杢穂䍁䅷䅉桂䡁䅍䅉㍂䝁䅕䅢獂䍁䅁兙穂䍁䅁兢桂䝁䄴兤浂䝁䅅睙あ䡁䅕杣求䡁䅍䅉桂䍁䅁睚桂䡁䅍兌獂䡁䅕杙祂䝁䅫睙桂䡁䅑党歂䍁䅁兢求䝁䅍䅡桂䝁䄴兡橂䝁䅅䅢杁䡁䅍党桂䝁䅷䅉浂䝁䄸杣杁䡁䅕督求䍁䅁兡畂䍁䅁䅡灂䝁䅣䅡瑁䡁䅍䅣求䝁䅕䅚杁䝁䅍睢瑂䡁䅁杣求䡁䅍督療䡁䅉督杁䝁䅙睢祂䍁䅁睚桂䡁䅍䅉睂䝁䅫䅣求䝁䅷兡畂䝁䅕督杁䝁䅅杢歂䍁䅁兡畂䍁䅁䅤潂䝁䅕䅉療䝁䅫䅢杁䝁䅅杢歂䍁䅁睚桂䡁䅍䅉睂䡁䅉睢歂䡁䅕睙あ䝁䅫睢畂䍁䅁兙畂䝁䅑䅉睂䡁䅉睢橂䝁䅕督穂䍁䅁兢桂䡁䅉睡求䡁䅑督畁䍁䅁䅖潂䝁䅕䅉䝂䕁䅍䅒杁䡁䅍党湂䝁䄰党畂䡁䅑䅉睂䡁䅉睢㉂䝁䅫䅚求䡁䅍䅉求䝁䄴睚灂䝁䄴党求䡁䅉党歂䍁䅁兙畂䝁䅑䅉灂䝁䄴䅚ㅂ䡁䅍䅤祂䝁䅫兙獂䍁䅁杤桂䝁䅷杤求䍁䅁兙畂䝁䅑䅉桂䡁䅕䅤療䝁䄰兙あ䝁䅫睢畂䍁䅁督㕂䡁䅍䅤求䝁䄰督獁䍁䅁兡畂䝁䅍䅢ㅂ䝁䅑兡畂䝁䅣䅉灂䡁䅍睢獂䝁䅅䅤灂䝁䄸杢杁䝁䅅杢歂䍁䅁睙療䝁䄴䅤祂䝁䄸䅢杁䡁䅙兙獂䡁䅙党穂䍁䅷䅉桂䝁䅍䅤ㅂ䝁䅅䅤灂䝁䄸杢獁䍁䅁睙療䝁䄴䅤祂䝁䄸䅢穂䍁䅷䅉桂䝁䄴䅚杁䡁䅉党獂䝁䅅䅤求䝁䅑䅉求䡁䅅兤灂䡁䅁兢求䝁䄴䅤㝁䍁䅁兙畂䝁䅑䅉求䡁䅅兤灂䡁䅁兢求䝁䄴䅤杁䝁䄰兙灂䝁䄴䅤求䝁䄴兙畂䝁䅍党杁䡁䅍党祂䡁䅙兡橂䝁䅕督杁䝁䅙睢祂䍁䅁杚獂䝁䄸睤杁䝁䅍睢畂䡁䅑杣療䝁䅷䅉穂䡁䅫督あ䝁䅕兢穂䍁䅷䅉灂䝁䄴睙獂䡁䅕䅚灂䝁䄴睚杁䝁䅅䅚㉂䝁䅅杢橂䝁䅕䅚杁䝁䅑兡桂䝁䅣杢療䡁䅍䅤灂䝁䅍督獁䍁䅁杣求䡁䅁兙灂䡁䅉䅌杁䝁䅫杢穂䡁䅑兙獂䝁䅷兙あ䝁䅫睢畂䍁䅷䅉橂䝁䄸兢瑂䝁䅫督穂䝁䅫睢畂䝁䅫杢湂䍁䅷䅉祂䝁䅕䅤祂䝁䄸杚灂䡁䅑䅉睂䡁䅉睢湂䡁䅉兙瑂䡁䅍䅌杁䝁䅅杢歂䍁䅁杚灂䝁䅕䅢歂䍁䅁兢桂䝁䅍䅡灂䝁䄴兡畂䝁䅣䅉橂䝁䅅䅣桂䝁䅉兡獂䝁䅫䅤灂䝁䅕督畁䍁䅁䅖潂䝁䅫督杁䡁䅍党湂䝁䄰党畂䡁䅑升穂䍁䅁䅣祂䝁䄸䅚ㅂ䝁䅍䅤穂䍁䅁兙祂䝁䅕䅉ㅂ䡁䅍党歂䍁䅁䅤療䍁䅁睙療䝁䄴䅤祂䝁䄸䅢獁䍁䅁䅚灂䡁䅉党橂䡁䅑䅌杁䝁䅅杢歂䍁䅁兢桂䝁䄴兙湂䝁䅕䅉あ䝁䅧党杁䝁䅙䅢療䡁䅣䅉療䝁䅙䅉獂䝁䅫兣ㅂ䝁䅫䅚穂䍁䅷䅉湂䝁䅅督求䡁䅍䅌杁䝁䅅杢歂䍁䅁兢ㅂ䝁䅷䅤灂䍁䄰䅣潂䝁䅅督求䍁䅁杚獂䡁䅕兡歂䡁䅍杌杁䕁䅫䅤杁䡁䅁杣灂䝁䄰兙祂䝁䅫䅢㕂䍁䅁督求䡁䅉杤求䡁䅍䅉療䝁䅫䅢杁䝁䅅杢歂䍁䅁睚桂䡁䅍䅌杁䝁䅍䅡求䝁䄰兡橂䝁䅅䅢杁䝁䅅杢歂䍁䅁䅣潂䝁䅅杣瑂䝁䅅睙求䡁䅕䅤灂䝁䅍兙獂䡁䅍䅌杁䡁䅁睢㍂䝁䅕杣杁䝁䅣党畂䝁䅕杣桂䡁䅑兡療䝁䄴䅌杁䝁䅅杢歂䍁䅁睤桂䡁䅑党祂䍁䅁兢桂䝁䄴兙湂䝁䅕兢求䝁䄴䅤杁䝁䄰兙祂䝁䅳党あ䡁䅍䅌杁䝁䅅督杁䡁䅣党獂䝁䅷䅉桂䡁䅍䅉湂䝁䅕杢求䡁䅉兙獂䍁䅁兡畂䝁䅑兤穂䡁䅑杣灂䝁䅕督獁䍁䅁兡畂䝁䅍䅢ㅂ䝁䅑兡畂䝁䅣䅉瑂䝁䅫杢灂䝁䄴睚杁䝁䅅杢歂䍁䅁睢祂䝁䅕䅉睂䡁䅉睢橂䝁䅕督穂䝁䅫杢湂䍁䅷䅉睂䡁䅕䅢睂䍁䅁兙畂䝁䅑䅉睂䝁䅅䅣求䡁䅉䅌杁䝁䅙睢療䝁䅑䅉桂䝁䄴䅚杁䝁䅉党㉂䝁䅕杣桂䝁䅣党獁䍁䅁兙畂䝁䅑䅉療䡁䅑䅡求䡁䅉䅉穂䝁䄰兙獂䝁䅷党祂䍁䅁兙睂䡁䅁䅢灂䝁䅍兙あ䝁䅫睢畂䡁䅍杌杁䙁䅑䅡求䍁䅁睙療䝁䄰䅣桂䝁䄴入杁䝁䅑兡穂䡁䅑杣灂䝁䅉兤あ䝁䅕督杁䝁䅫䅤穂䍁䅁䅣祂䝁䄸䅚ㅂ䝁䅍䅤穂䍁䅁䅤潂䡁䅉睢ㅂ䝁䅣䅡杁䝁䅑兡祂䝁䅕睙あ䍁䅁督桂䝁䅷党穂䍁䅷䅉歂䝁䅫督あ䡁䅉兡楂䡁䅕䅤療䡁䅉督獁䍁䅁兙畂䝁䅑䅉穂䝁䅅䅢求䡁䅍䅉祂䝁䅕䅣祂䝁䅕督求䝁䄴䅤桂䡁䅑兡㉂䝁䅕督畁䍁䅁杒獂䝁䄸睤穂䝁䅕杣㉂䝁䅕䅉䑂䝁䄸杣睂䝁䄸杣桂䡁䅑兡療䝁䄴䅉㍂䝁䅅督杁䝁䅙睢ㅂ䝁䄴䅚求䝁䅑䅉灂䝁䄴䅉硁䑁䅣兏睁䍁䅁兙畂䝁䅑䅉灂䡁䅍䅉潂䝁䅕兙歂䡁䅅兤桂䡁䅉䅤求䡁䅉党歂䍁䅁兡畂䍁䅁兓祂䡁䅙兡畂䝁䅣䅌杁䙁䅑党㑂䝁䅅督畁䅁䅁䈶䅉䩁佯䅁䝂䝁䅷兤療䡁䅉䅉䑂䝁䄸杣睂䝁䄸杣桂䡁䅑兡療䝁䄴䅉睂䡁䅉睢㉂䝁䅫䅚求䡁䅍䅉求䝁䄴睚灂䝁䄴党求䡁䅉兡畂䝁䅣䅌杁䡁䅁杣療䝁䅍兤祂䝁䅕兢求䝁䄴䅤獁䍁䅁兙畂䝁䅑䅉橂䝁䄸杢穂䡁䅑杣ㅂ䝁䅍䅤灂䝁䄸杢杁䍁䅧兒兂䕁䅍克㝁䍁䅁杚桂䝁䅉杣灂䝁䅍兙あ䝁䅫睢畂䍁䅁兙畂䝁䅑䅉瑂䝁䄸䅚ㅂ䝁䅷兙祂䝁䅫来桂䡁䅑兡療䝁䄴睏杁䝁䄸䅣求䡁䅉兙あ䝁䅫睢畂䍁䅁兙畂䝁䅑䅉瑂䝁䅅兡畂䡁䅑党畂䝁䅅杢橂䝁䅕睏杁䝁䅅督穂䝁䅕䅤杁䝁䅫杢あ䝁䅕睚祂䝁䅫䅤㕂䑁䅳䅉桂䝁䄴䅚杁䡁䅁杣療䝁䅯党橂䡁䅑䅉瑂䝁䅅杢桂䝁䅣党瑂䝁䅕杢あ䍁䅁督求䡁䅉杤灂䝁䅍党穂䍁䅁睤療䡁䅉䅢歂䡁䅣兡歂䝁䅕杌杁䙁䅑䅡求䍁䅁睙療䝁䄰䅣桂䝁䄴入杁䝁䄸䅣求䡁䅉兙あ䝁䅕督杁䡁䅑䅡祂䝁䄸兤湂䝁䅧䅉䙂䝁䄴党祂䝁䅣入杁䙁䅍睢獂䡁䅕䅤灂䝁䄸杢穂䍁䅷䅉噂䡁䅉杙桂䝁䄴䅉呂䝁䄸䅢ㅂ䡁䅑兡療䝁䄴督獁䍁䅁兔灂䡁䅍督灂䝁䄸杢杁䙁䅍睢獂䡁䅕䅤灂䝁䄸杢穂䍁䅷䅉桂䝁䄴䅚杁䕁䄸䅤潂䝁䅕杣杁䡁䅍党湂䝁䄰党畂䡁䅑督畁䍁䅁䅖潂䝁䅕䅉䙂䝁䄴党祂䝁䅣入杁䙁䅍睢獂䡁䅕䅤灂䝁䄸杢穂䍁䅁督求䝁䅣兢求䝁䄴䅤杁䡁䅁杣療䡁䅙兡歂䝁䅕督杁䡁䅍睢獂䡁䅕䅤灂䝁䄸杢穂䍁䅁䅤療䍁䅁䅤潂䝁䅕䅉求䝁䄴党祂䝁䅣入杁䡁䅑杣桂䝁䄴督灂䡁䅑兡療䝁䄴䅉瑂䝁䅅杣牂䝁䅕䅤穂䍁䅷䅉灂䝁䄴睙獂䡁䅕䅚灂䝁䄴睚杁䝁䅅督穂䝁䅕䅤杁䝁䅑党橂䝁䅅杣楂䝁䄸杢灂䡁䅯兙あ䝁䅫睢畂䍁䅷䅉橂䝁䅅杣楂䝁䄸杢杁䝁䅍兙睂䡁䅑兤祂䝁䅕䅌杁䡁䅉党畂䝁䅕睤桂䝁䅉䅢求䍁䅁杚ㅂ䝁䅕䅢穂䍁䅷䅉㍂䝁䅅督あ䝁䅕兌あ䝁䄸兌求䝁䄴党祂䝁䅣入獁䍁䅁睚祂䝁䅕党畂䍁䅁睙潂䝁䅕兢灂䝁䅍兙獂䡁䅍䅌杁䝁䅧入歂䡁䅉睢湂䝁䅕杢獁䍁䅁杢ㅂ䝁䅍䅢求䝁䅅杣杁䡁䅁睢㍂䝁䅕杣獁䍁䅁兙畂䝁䅑䅉療䡁䅑䅡求䡁䅉䅉獂䝁䄸睤瑁䝁䅍兙祂䝁䅉睢畂䍁䅁党畂䝁䅕杣湂䡁䅫䅉穂䝁䄸兤祂䝁䅍党穂䍁䄴䅉䩂䡁䅑䅉桂䝁䅷督療䍁䅁䅣祂䝁䄸杤灂䝁䅑党穂䍁䅁睙療䝁䄴督ㅂ䝁䅷䅤灂䝁䄴睚杁䡁䅍党祂䡁䅙兡橂䝁䅕督獁䍁䅁兡畂䝁䅍䅢ㅂ䝁䅑兡畂䝁䅣䅉浂䝁䅕兙穂䝁䅫杙灂䝁䅷兡あ䡁䅫䅉穂䡁䅑兤歂䝁䅫党穂䍁䅷䅉睂䡁䅉睢橂䝁䅕督穂䍁䅁兙穂䡁䅍党穂䡁䅍兢求䝁䄴䅤穂䍁䅷䅉桂䝁䄴䅚杁䡁䅁杣療䝁䅯党橂䡁䅑䅉浂䝁䅫杢桂䝁䄴睙求䍁䅁督あ䡁䅉兤橂䡁䅑兤祂䝁䅫杢湂䑁䅳䅉桂䝁䄴䅚杁䝁䅅䅉祂䝁䅅杢湂䝁䅕䅉療䝁䅙䅉穂䝁䅕杣㉂䝁䅫睙求䡁䅍䅉浂䝁䄸杣杁䡁䅍兢桂䝁䅷䅢杁䝁䄰睢歂䡁䅕䅢桂䡁䅉䅉祂䝁䅕兙橂䡁䅑睢祂䍁䅁䅤求䝁䅍䅡畂䝁䄸䅢療䝁䅣兡求䡁䅍䅌杁䝁䅍睢畂䡁䅙党畂䡁䅑兡療䝁䄴兙獂䍁䅁兙畂䝁䅑䅉桂䝁䅑杤桂䝁䄴睙求䝁䅑䅉畂䡁䅕睙獂䝁䅕兙祂䍁䅁杣求䝁䅅睙あ䝁䄸杣杁䡁䅑党橂䝁䅧杢療䝁䅷睢湂䝁䅫党穂䍁䄴䅉啂䝁䅧兡穂䍁䅁督求䝁䅣兢求䝁䄴䅤杁䡁䅍党祂䡁䅙党穂䍁䅁䅤潂䝁䅕䅉睂䡁䅉睢歂䡁䅕睙あ䝁䅫睢畂䍁䅁兙畂䝁䅑䅉浂䡁䅕党獂䡁䅍䅌杁䝁䅍䅡求䝁䄰兡橂䝁䅅䅢穂䍁䅷䅉䵂䕁䄴睒獁䍁䅁䅣療䡁䅣党祂䍁䅁兢桂䡁䅉睡求䡁䅑督獁䍁䅁睙潂䝁䅕兢灂䝁䅍兙獂䡁䅍䅉桂䝁䄴䅚杁䡁䅁党あ䡁䅉睢橂䝁䅧党瑂䝁䅫睙桂䝁䅷䅉灂䝁䄴䅚ㅂ䡁䅍䅤祂䝁䅫党穂䍁䄴䅉啂䝁䅧党杁䙁䅕杣楂䝁䅅杢杁䙁䅍睢獂䡁䅕䅤灂䝁䄸杢穂䍁䅁督求䝁䅣兢求䝁䄴䅤杁䝁䄸杚浂䝁䅕杣穂䍁䅁兒兂䕁䅍䅉桂䝁䄴䅚杁䡁䅁杣療䝁䅯党橂䡁䅑䅉瑂䝁䅅杢桂䝁䅣党瑂䝁䅕杢あ䍁䅁督求䡁䅉杤灂䝁䅍党穂䍁䅁䅤療䍁䅁䅤潂䝁䅕䅉灂䝁䄴杚祂䝁䅅督あ䡁䅉兤橂䡁䅑兤祂䝁䅕䅌杁䝁䅅䅚㉂䝁䅅杢橂䝁䅕䅚杁䡁䅑党橂䝁䅧杢療䝁䅷睢湂䝁䅫党穂䍁䅷䅉獂䝁䅫杚求䍁䅁督橂䝁䅫党畂䝁䅍党穂䍁䅷䅉桂䝁䄴䅚杁䝁䄰兡畂䝁䅫杢湂䍁䅁兙畂䝁䅑䅉瑂䝁䅕䅤桂䝁䅷督杁䝁䅫杢歂䡁䅕督あ䡁䅉兡求䡁䅍杌杁䙁䅑䅡灂䡁䅍䅉穂䝁䅕睚瑂䝁䅕杢あ䍁䅁兙獂䡁䅍睢杁䡁䅁杣療䡁䅙兡歂䝁䅕督杁䡁䅍䅤桂䝁䅙杚灂䝁䄴睚杁䡁䅍党祂䡁䅙兡橂䝁䅕督杁䡁䅑睢杁䡁䅑䅡求䍁䅁睙療䝁䄰䅣桂䝁䄴入杁䝁䅅杢歂䍁䅁䅤潂䝁䅫杣歂䍁䄰䅣桂䡁䅉䅤㕂䍁䅁睙獂䝁䅫党畂䡁䅑督杁䡁䅣兡あ䝁䅧䅉あ䝁䅕睙潂䝁䄴兡橂䝁䅅䅢獁䍁䅁䅣祂䝁䄸杚求䡁䅍督灂䝁䄸杢桂䝁䅷䅌杁䝁䅅杢歂䍁䅁睙祂䝁䅅杚あ䍁䅁杣求䡁䅍睢ㅂ䡁䅉睙求䡁䅍䅉療䝁䄴䅉桂䍁䅁睙療䝁䄴䅤祂䝁䅅睙あ䍁䅁睢祂䍁䅁䅣求䡁䅉兢桂䝁䄴党畂䡁䅑䅉睂䝁䅷兙橂䝁䅕兢求䝁䄴䅤杁䝁䅉兙穂䝁䅫督畁䍁䅁䅖潂䝁䅕䅉乂䝁䅫督穂䝁䅫睢畂䍁䅁睕療䝁䅷兤あ䝁䅫睢畂䡁䅍䅉穂䝁䅕睚瑂䝁䅕杢あ䍁䅁睢浂䝁䅙党祂䡁䅍䅉あ䝁䅕睙潂䝁䄴兡橂䝁䅅䅢杁䡁䅍睢獂䡁䅕䅤灂䝁䄸杢穂䍁䅁䅤療䍁䅁䅤潂䝁䅕䅉噂䍁䄴睕畁䍁䅁兙畂䝁䅑䅉療䡁䅑䅡求䡁䅉䅉湂䝁䄸杤求䡁䅉杢瑂䝁䅕杢あ䡁䅍杌杁䕁䅫䅤杁䝁䅅䅢穂䝁䄸䅉歂䝁䅕䅢灂䡁䅙党祂䡁䅍䅉穂䝁䄸䅢ㅂ䡁䅑兡療䝁䄴督杁䝁䅙睢祂䍁䅁杢ㅂ䝁䅍䅢求䝁䅅杣杁䡁䅍党橂䡁䅕杣灂䡁䅑入杁䝁䅅杢歂䍁䅁睢睂䝁䅕杣桂䡁䅑兡療䝁䄴䅌杁䝁䄴兤橂䝁䅷党桂䡁䅉䅉㍂䝁䅅督あ䝁䅕䅉瑂䝁䅅杢桂䝁䅣党瑂䝁䅕杢あ䍁䅷䅉桂䝁䄴䅚杁䝁䅷兙楂䝁䄸杣桂䡁䅑睢祂䡁䅫䅉瑂䝁䅅杢桂䝁䅣党瑂䝁䅕杢あ䑁䅳䅉桂䝁䄴䅚杁䝁䄸䅣求䡁䅉兙あ䝁䅫睢畂䍁䅁兙畂䝁䅑䅉瑂䝁䅅兡畂䡁䅑党畂䝁䅅杢橂䝁䅕䅌杁䝁䅷睢湂䝁䅫督あ䝁䅫睙穂䍁䅷䅉䙂䙁䅁睑獁䍁䅁兙畂䝁䅑䅉獂䝁䅫杚求䍁䅁督ㅂ䡁䅁䅣療䡁䅉䅤杁䡁䅍睢獂䡁䅕䅤灂䝁䄸杢穂䍁䅁杚療䡁䅉䅉瑂䝁䅫督穂䝁䅫睢畂䍁䄰睙祂䝁䅫䅤灂䝁䅍兙獂䍁䅁杚桂䝁䅍兡獂䝁䅫䅤灂䝁䅕督杁䝁䅅睙祂䝁䄸督穂䍁䅁兖畁䙁䅍杌杁䝁䄰兡獂䝁䅫䅤桂䡁䅉入杁䡁䅍党祂䡁䅙兡橂䝁䅕䅉療䡁䅉睚桂䝁䄴兡㙂䝁䅅䅤灂䝁䄸杢穂䍁䄴䅉啂䝁䅧兡穂䍁䅁督求䝁䅣兢求䝁䄴䅤杁䝁䄸杚浂䝁䅕杣穂䍁䅁督灂䡁䅑党杁䝁䄰兙畂䝁䅅睚求䝁䄰党畂䡁䅑䅌杁䝁䅕杢㉂䝁䅫杣療䝁䄴兢求䝁䄴䅤桂䝁䅷䅉祂䝁䅕兢求䝁䅑兡桂䡁䅑兡療䝁䄴䅌杁䝁䅅杢歂䍁䅁䅚求䝁䅍睢瑂䝁䄰兡穂䡁䅍兡療䝁䄴兡畂䝁䅣䅉浂䝁䄸杣杁䝁䄴兤橂䝁䅷党桂䡁䅉䅉祂䝁䅕兢求䝁䅑兡桂䡁䅑兡療䝁䄴䅉桂䡁䅑䅉湂䝁䄸杤求䡁䅉杢瑂䝁䅕杢あ䝁䅅䅢杁䝁䅙兙橂䝁䅫䅢灂䡁䅑兡求䡁䅍䅌杁䝁䅅督杁䡁䅣党獂䝁䅷䅉桂䡁䅍䅉穂䝁䅕杣㉂䝁䅫睙求䡁䅍䅉あ䝁䄸䅉橂䝁䄸兢瑂䝁䅕杣橂䝁䅫兙獂䍁䅁杢ㅂ䝁䅍䅢求䝁䅅杣杁䝁䅍䅢灂䝁䅕杢あ䡁䅍杌杁䕁䅙䅢ㅂ䝁䄸杣杁䕁䅍睢祂䡁䅁睢祂䝁䅅䅤灂䝁䄸杢杁䡁䅣兙穂䍁䅁杚療䡁䅕杢歂䝁䅕䅚杁䝁䅫杢杁䑁䅅兏硁䑁䅉䅉桂䝁䄴䅚杁䝁䅫督杁䝁䅧党桂䝁䅑兣ㅂ䝁䅅杣あ䝁䅕杣求䝁䅑䅉灂䝁䄴䅉䩂䡁䅉杤灂䝁䄴睚獁䍁䅁䅖求䡁䅧兙穂䍁䄴䅁坂睅䅁䅈䅁䕁䅙睢療䝁䅑䅉䕂䝁䅕䅢灂䡁䅙党祂䡁䅫䅁偁元䅁材䅁䕁䅙睢療䝁䅑䅉䕂䝁䅕䅢灂䡁䅙党祂䡁䅫睏杁䕁䅉杣桂䝁䄴䅚杁䕁䄰兙祂䝁䅳党あ䝁䅫杢湂䅁䅁䅈䅫䭁䄴䅁䝂䝁䄸睢歂䍁䅁䅒求䝁䅷兡㉂䝁䅕杣㕂䑁䅳䅉䑂䡁䅕督あ䝁䄸兢求䡁䅉䅉卂䝁䅕䅢桂䡁䅑兡療䝁䄴督潂䝁䅫䅣杁䕁䄰兙畂䝁䅅睚求䝁䄰党畂䡁䅑睏杁䕁䅕兌獂䝁䅕兙祂䝁䄴兡畂䝁䅣睏杁䙁䅣党桂䡁䅉兙楂䝁䅷党穂䑁䅳䅉偂䝁䄴䅢灂䝁䄴党杁䕁䅣杣療䝁䅍党祂䡁䅫䅁瑂元䅁杣䅁䕁䅙睢療䝁䅑䅉䕂䝁䅕䅢灂䡁䅙党祂䡁䅫睏杁䕁䅫杢歂䡁䅕督あ䡁䅉兡桂䝁䅷䅉䉂䡁䅕䅤療䝁䄰兙あ䝁䅫睢畂䑁䅳䅉兂䝁䅅睙牂䝁䅅睚灂䝁䄴睚杁䙁䅍党祂䡁䅙兡橂䝁䅕督䅁䥁乑䅁㡁䅁䅁杒療䝁䄸䅚杁䕁䅑党獂䝁䅫杤求䡁䅉入㝁䍁䅁睔畂䝁䅷兡畂䝁䅕䅉䡂䡁䅉睢橂䝁䅕杣㕂䅁䅁睨䅣䡁䅧䅁䝂䝁䄸睢歂䍁䅁䅒求䝁䅷兡㉂䝁䅕杣㕂䑁䅳䅉偂䡁䅉睚桂䝁䄴兡橂䑁䅳䅉䉂䝁䅷䅤求䡁䅉杢桂䡁䅑兡㉂䝁䅕䅉兂䡁䅉睢あ䝁䅕兡畂䑁䅳䅉偂䝁䄴䅢灂䝁䄴党杁䕁䅣杣療䝁䅍党祂䡁䅫䅁㙄睂䅁䅊䅁䕁䅙睢療䝁䅑䅉䕂䝁䅫督あ䡁䅉兡楂䡁䅕䅤療䡁䅉督䅁䵁䝷䅁捁䅁䅁杒療䝁䄸䅚杁䙁䅁杣療䝁䅑兤橂䡁䅑督䅁䕁䡙䅁奁䅁䅁杒療䝁䄸䅚杁䙁䅉党あ䝁䅅兡獂䅁䅁杨䅣䑁䅙䅁䝂䝁䄸睢歂䍁䅷䅉䍂䝁䅕杤求䡁䅉兙湂䝁䅕䅉桂䝁䄴䅚杁䙁䅑睢楂䝁䅅睙橂䝁䄸䅁坄杂䅁䅃䅣䕁䅙睢療䡁䅑䅉䵂䝁䄸睙牂䝁䅕杣獁䍁䅁兓畂䝁䅍杌獁䍁䅁䅤潂䡁䅉睢ㅂ䝁䅣䅡杁䝁䅫䅤穂䍁䅁督ㅂ䝁䅉督灂䝁䅑兡桂䡁䅉兡求䡁䅍䅌杁䝁䄸䅣求䡁䅉兙あ䝁䅕督杁䝁䅅督杁䝁䅅䅉浂䝁䄸睢あ䡁䅣党桂䡁䅉䅉桂䝁䄴䅚杁䝁䅅䅣睂䝁䅅杣求䝁䅷䅉祂䝁䅕䅤桂䝁䅫䅢求䡁䅉䅉灂䝁䄴䅉佂䝁䄸杣あ䝁䅧䅉䉂䝁䄰党祂䝁䅫睙桂䍁䅷䅉䙂䡁䅕杣療䡁䅁党獁䍁䅁兑ㅂ䡁䅍䅤祂䝁䅅䅢灂䝁䅅䅌杁䕁䄴党㍂䍁䅁杗求䝁䅅䅢桂䝁䄴䅚獁䍁䅁兑穂䝁䅫兙獁䍁䅁兙畂䝁䅑䅉あ䝁䅧党杁䕁䄰兡歂䝁䅑䅢求䍁䅁兒桂䡁䅍䅤畁䍁䅁兓あ䡁䅍䅉楂䡁䅉兙畂䝁䅑䅉睂䝁䄸杣あ䝁䅙睢獂䝁䅫睢杁䝁䅫杢橂䝁䅷兤歂䝁䅕督杁䕁䅙睢療䡁䅑䅉䵂䝁䄸睙牂䝁䅕杣獁䍁䅁兙杁䝁䅉杣桂䝁䄴䅚杁䝁䅍睢瑂䡁䅁杣灂䡁䅍兡畂䝁䅣䅉穂䝁䄴党桂䝁䅳党祂䡁䅍䅉桂䝁䄴䅚杁䝁䅅䅣睂䝁䅅杣求䝁䅷睏杁䕁䅳兡歂䡁䅍䅉䝂䝁䄸睢あ䍁䅁䅔療䝁䅍睡求䡁䅉䅌杁䡁䅣䅡灂䝁䅍䅡杁䝁䄸杚浂䝁䅕杣穂䍁䅁兙あ䝁䅧䅢求䡁䅑兡橂䍁䅁杚療䝁䄸䅤㍂䝁䅕兙祂䍁䅷䅉桂䡁䅁䅣桂䡁䅉党獂䍁䅷䅉桂䝁䄴䅚杁䝁䅅睙橂䝁䅕督穂䝁䄸杣灂䝁䅕督杁䝁䅙睢祂䍁䅁睙潂䝁䅫䅢歂䡁䅉党畂䑁䅳䅉桂䝁䄴䅚杁䕁䅍䅡桂䝁䄰䅣穂䍁䅁睕睂䝁䄸杣あ䡁䅍䅉あ䝁䅧兙あ䍁䅁睢睂䝁䅕杣桂䡁䅑党穂䍁䅁兙穂䍁䅁兙杁䝁䄰兙獂䝁䅷兌楂䝁䅅督求䝁䅑䅉穂䡁䅁党橂䝁䅫兙獂䡁䅑入杁䝁䅅䅤潂䝁䅷党あ䝁䅫睙杁䝁䅙睢療䡁䅑睤求䝁䅅杣杁䝁䅅杢歂䍁䅁兙睂䡁䅁兙祂䝁䅕䅢杁䡁䅉党あ䝁䅅兡獂䝁䅕杣畁䍁䅁䅖潂䝁䅕䅉橂䝁䄸兢睂䝁䅅杢㕂䍁䅁兙獂䡁䅍睢杁䡁䅁杣療䡁䅙兡歂䝁䅕督杁䝁䅫䅤穂䍁䅁䅣祂䝁䄸䅚ㅂ䝁䅍䅤穂䍁䅁兤畂䝁䅑党祂䍁䅁䅤潂䝁䅕䅉塂䙁䅍睕杁䝁䅉杣桂䝁䄴䅚獁䍁䅁兙畂䍁䅁兙あ䝁䅧䅢求䡁䅑兡橂䍁䄰兡畂䡁䅍䅣灂䡁䅉党歂䍁䅁杣求䡁䅑兙灂䝁䅷党祂䑁䅳䅉桂䝁䄴䅚杁䝁䅅䅤瑂䝁䄸督杁䝁䅉杣桂䝁䄴䅚獁䍁䅁兙杁䝁䅑兡湂䝁䅫䅤桂䝁䅷䅢㕂䍁䅁䅢求䝁䅑䅉橂䡁䅕䅢あ䡁䅕杣桂䝁䅷䅢㕂䍁䅁睙療䝁䄴杢求䝁䅍䅤求䝁䅑䅉楂䡁䅉兙畂䝁䅑䅉浂䝁䅕兙あ䡁䅕杣灂䝁䄴睚杁䡁䅍杢求䝁䅅睡求䡁䅉督杁䝁䅅杢歂䍁䅁兙睂䡁䅁兙祂䝁䅕䅢畁䍁䅁兓あ䍁䅁睢浂䝁䅙党祂䡁䅍䅉灂䡁䅑督杁䡁䅁杣療䝁䅑兤橂䡁䅑督杁䡁䅑䅡祂䝁䄸兤湂䝁䅧䅉睂䝁䅧入穂䝁䅫睙桂䝁䅷䅉穂䡁䅑睢祂䝁䅕督獁䍁䅁杤桂䡁䅉兡療䡁䅕督杁䝁䅕兌橂䝁䄸兢瑂䝁䅕杣橂䝁䅕䅉穂䝁䅫䅤求䡁䅍䅌杁䝁䅅杢歂䍁䅁兢療䝁䅉兡獂䝁䅕䅉桂䡁䅁䅣穂䍁䄴䅉啂䝁䅧党杁䝁䅍睢瑂䡁䅁兙畂䡁䅫䅉㍂䝁䅅督杁䝁䅙睢祂䝁䄰党祂䝁䅷入杁䝁䅳杢療䡁䅣杢杁䝁䅅督杁䙁䅙党畂䝁䅅䅤療䡁䅉䅉䡂䡁䅉睢ㅂ䡁䅁䅌杁䕁䅫杢橂䍁䄴䅉桂䝁䄴䅚杁䝁䅍䅡桂䝁䄴睚求䝁䅑䅉灂䡁䅑督杁䝁䄴兙瑂䝁䅕䅉あ䝁䄸䅉䝂䝁䄸睢あ䍁䅁䅔療䝁䅍睡求䡁䅉䅌杁䕁䅫杢橂䍁䄴䅉灂䝁䄴䅉佂䝁䄸杤求䝁䄰杙求䡁䅉䅉祁䑁䅁䅍硁䍁䄴䅉啂䝁䅧党杁䝁䅍睢瑂䡁䅁兙畂䡁䅫䅉㍂䝁䅅督杁䝁䅙睢ㅂ䝁䄴䅚求䝁䅑䅉灂䝁䄴䅉硁䑁䅧睎㕁䍁䅁兙畂䝁䅑䅉灂䡁䅍䅉潂䝁䅕兙歂䡁䅅兤桂䡁䅉䅤求䡁䅉党歂䍁䅁兡畂䍁䅁杔求䡁䅣䅉婂䝁䄸杣牂䍁䅷䅉佂䝁䅕睤杁䙁䅫睢祂䝁䅳杌䅁䱁坅䅁十䅁䅁杒療䝁䄸䅤㍂䝁䅕兙祂䅁䅁杷䅣䩁䭁䅁䝂䝁䄸杣歂䍁䅁兔療䡁䅑睢祂䍁䅁睑療䝁䄰䅣桂䝁䄴入杁䝁䅑党㉂䝁䅕䅢療䡁䅁督獁䍁䅁䅚求䝁䅷兡㉂䝁䅕杣穂䍁䅷䅉桂䝁䄴䅚杁䡁䅍党祂䡁䅙兡橂䝁䅕督杁䕁䅙睢祂䝁䅑䅉あ䡁䅉兤橂䝁䅳督獁䍁䅁督睂䝁䄸杣あ䍁䅁兤あ䝁䅫䅢灂䡁䅑入杁䡁䅙党潂䝁䅫睙獂䝁䅕督獁䍁䅁睙療䝁䄰兢求䡁䅉睙灂䝁䅅䅢杁䡁䅙兙畂䡁䅍䅉桂䝁䄴䅚杁䝁䅍兙祂䡁䅍䅌杁䝁䅅杢歂䍁䅁䅔灂䝁䄴睙療䝁䅷杢杁䝁䅷兤㑂䡁䅕杣㕂䍁䅁杤求䝁䅧兡橂䝁䅷党穂䍁䅁睤療䡁䅉䅢歂䡁䅣兡歂䝁䅕杌杁䕁䅫䅤杁䝁䄸䅣求䡁䅉兙あ䝁䅕督杁䡁䅑䅡祂䝁䄸兤湂䝁䅧䅉䝂䝁䄸杣歂䍁䅁村獂䡁䅕党獁䍁䅁杒療䡁䅉䅚杁䕁䄰睢歂䝁䅕䅢杁䝁䅕䅌杁䕁䅙睢祂䝁䅑䅉兂䡁䅉睢獁䍁䅁兙畂䝁䅑䅉䝂䝁䄸杣歂䍁䅁睑祂䝁䅕䅚灂䡁䅑䅉穂䝁䅕睚瑂䝁䅕杢あ䡁䅍杌杁䙁䅑䅡求䍁䅁睙療䝁䄰䅣桂䝁䄴入杁䡁䅍党獂䝁䅷督杁䕁䅙睢祂䝁䅑䅉桂䝁䄴䅚杁䕁䅷兡畂䝁䅍睢獂䝁䄴䅉灂䝁䄴䅤求䡁䅉杢桂䝁䅷䅉橂䝁䄸兢楂䡁䅕督あ䝁䅫睢畂䍁䅁党畂䝁䅣兡畂䝁䅕䅉桂䝁䄴䅚杁䝁䅧入楂䡁䅉兡歂䍁䅁杤求䝁䅧兡橂䝁䅷党穂䍁䅷䅉求䝁䅷党橂䡁䅑杣灂䝁䅍䅉㉂䝁䅕䅡灂䝁䅍䅢求䡁䅍䅌杁䡁䅍党祂䡁䅙兡橂䝁䅕䅉睂䝁䅅杣あ䡁䅍䅌杁䝁䅅睙橂䝁䅕督穂䝁䄸杣灂䝁䅕督獁䍁䅁兙畂䝁䅑䅉歂䝁䅫睚灂䡁䅑兙獂䍁䅁督求䡁䅉杤灂䝁䅍党穂䍁䅁杚療䡁䅉䅉祂䝁䅕䅤桂䝁䅫䅢杁䝁䅍兤穂䡁䅑睢瑂䝁䅕杣穂䍁䅷䅉桂䡁䅍䅉㍂䝁䅕䅢獂䍁䅁兙穂䍁䅁䅚求䡁䅙党獂䝁䄸䅣穂䍁䅁督療䝁䅙䅤㍂䝁䅅杣求䍁䄴䅉䩂䡁䅑䅉桂䝁䅷督療䍁䅁督求䝁䅷䅢穂䍁䅁杒療䡁䅉䅚杁䝁䅅杢歂䍁䅁䅔灂䝁䄴睙療䝁䅷杢杁䡁䅙党潂䝁䅫睙獂䝁䅕督獁䍁䅁督求䡁䅉杤灂䝁䅍党杁䡁䅁兙祂䡁䅑督獁䍁䅁兙畂䝁䅑䅉桂䝁䅍睙求䡁䅍督療䡁䅉兡求䡁䅍䅉あ䝁䅧杣療䡁䅕睚潂䍁䅁䅚灂䡁䅍䅤祂䝁䅫杙ㅂ䡁䅑睢祂䡁䅍䅉桂䝁䄴䅚杁䝁䅑党桂䝁䅷党祂䡁䅍䅌杁䝁䅅督杁䡁䅣党獂䝁䅷䅉桂䡁䅍䅉あ䝁䅧杣療䡁䅕睚潂䍁䅁䅚求䝁䅅䅢求䡁䅉督潂䝁䅫䅣穂䍁䅁䅤療䍁䅁睙療䝁䄰兢求䡁䅉睙灂䝁䅅䅢杁䝁䅙䅢求䝁䅕䅤杁䝁䅍兤穂䡁䅑睢瑂䝁䅕杣穂䍁䅷䅉歂䝁䅅兡獂䡁䅫䅉祂䝁䅕杢あ䝁䅅䅢杁䝁䅍兙祂䍁䅁睙療䝁䄰䅣桂䝁䄴兡求䡁䅍䅌杁䝁䅅杢歂䍁䅁睚療䡁䅙党祂䝁䄴兢求䝁䄴䅤穂䍁䄴䅉䩂䝁䄴䅉桂䝁䅑䅚灂䡁䅑兡療䝁䄴䅌杁䝁䅫䅤杁䝁䅕杢湂䝁䅅睚求䡁䅍䅉灂䝁䄴䅉あ䝁䅧党杁䡁䅙党潂䝁䅫睙獂䝁䅕兌祂䝁䅕䅢桂䡁䅑党歂䍁䅁杚灂䝁䄴兙畂䝁䅍兡畂䝁䅣䅉桂䝁䄴䅚杁䝁䅷党桂䡁䅍兡畂䝁䅣䅉桂䝁䅍䅤灂䡁䅙兡あ䝁䅫党穂䍁䅁䅤療䍁䅁兙畂䝁䅑䅉あ䝁䅧杣療䡁䅕睚潂䍁䅁兙ㅂ䡁䅑睢瑂䝁䄸䅤灂䡁䅙党杁䝁䅑党桂䝁䅷党祂䡁䅍杌杁䕁䅙兤祂䡁䅑䅡求䡁䅉䅌杁䡁䅑䅡求䍁䅁睙療䝁䄰䅣桂䝁䄴入杁䡁䅁杣療䡁䅙兡歂䝁䅕督杁䡁䅉党あ䝁䅅兡獂䍁䅁兡畂䡁䅍䅤桂䝁䅷䅢瑂䝁䅕杢あ䍁䅁督桂䝁䅷党杁䝁䅍睢畂䡁䅑杣桂䝁䅍䅤穂䍁䅁杚療䡁䅉䅉畂䝁䅕睤杁䝁䅅杢歂䍁䅁兤穂䝁䅕䅚杁䡁䅙党潂䝁䅫睙獂䝁䅕督㝁䍁䅁兙畂䝁䅑䅉歂䝁䅫杣求䝁䅍䅤杁䝁䅙兡畂䝁䅅杢橂䝁䅫杢湂䍁䅁䅢求䝁䅅督求䡁䅍䅉浂䝁䄸杣杁䝁䄴党㍂䍁䅁杤求䝁䅧兡橂䝁䅷党穂䍁䅁䅤療䍁䅁杣求䡁䅑兙灂䝁䅷䅉桂䝁䄴䅚杁䝁䅍睢瑂䝁䄰党祂䝁䅍兡桂䝁䅷䅉橂䡁䅕督あ䝁䄸兢求䡁䅉督獁䍁䅁督ㅂ䝁䅍䅡杁䝁䅅督杁䝁䅷党桂䡁䅍兡畂䝁䅣䅉橂䝁䄸兢睂䝁䅅杢灂䝁䅕督獁䍁䅁睚療䡁䅙党祂䝁䄴兢求䝁䄴䅤杁䝁䅕杢あ䝁䅫䅤灂䝁䅕督獁䍁䅁䅚桂䝁䅫䅢㕂䍁䅁杣求䝁䄴䅤桂䝁䅷䅉橂䝁䄸兢睂䝁䅅杢灂䝁䅕督獁䍁䅁兙畂䝁䅑䅉浂䝁䅷党求䡁䅑䅉橂䡁䅕督あ䝁䄸兢求䡁䅉督畁䍁䅁兑歂䝁䅑兡あ䝁䅫睢畂䝁䅅䅢獂䡁䅫䅌杁䝁䅫䅤杁䝁䄸杚浂䝁䅕杣穂䍁䅁睤潂䝁䄸䅢求䡁䅍兙獂䝁䅕䅉獂䝁䄸兙畂䡁䅍䅉あ䝁䄸䅉歂䝁䅕兙獂䝁䅕杣穂䍁䅁䅤療䍁䅁杚灂䝁䄴兙畂䝁䅍党杁䡁䅑䅡求䍁䅁䅣ㅂ䡁䅉睙潂䝁䅅督求䍁䅁睢浂䍁䅁杤求䝁䅧兡橂䝁䅷党杁䝁䅫杢㉂䝁䅕杢あ䝁䄸杣㕂䑁䅳䅉桂䝁䄴䅚杁䝁䅷睢桂䝁䄴督杁䡁䅑睢杁䝁䅑党桂䝁䅷党祂䡁䅍䅉あ䝁䄸䅉浂䝁䅫杢桂䝁䄴睙求䍁䅁睤療䡁䅉睡灂䝁䄴睚杁䝁䅍兙睂䝁䅫䅤桂䝁䅷䅉桂䝁䄴䅚杁䝁䅕杢潂䝁䅅杢橂䝁䅕䅉歂䝁䅕兙獂䝁䅕杣穂䝁䅧兡睂䍁䅁杚桂䝁䅍兡獂䝁䅫䅤灂䝁䅕督獁䍁䅁䅣ㅂ䡁䅉睙潂䝁䅅督求䍁䅁䅚求䝁䅅䅢求䡁䅉督潂䝁䅫䅣杁䡁䅉党桂䝁䅷䅉求䡁䅍䅤桂䡁䅑党獁䍁䅁兙畂䝁䅑䅉療䡁䅑䅡求䡁䅉䅉歂䝁䅕兙獂䝁䅕杣杁䡁䅙党潂䝁䅫睙獂䝁䅕䅉睂䡁䅉睢湂䡁䅉兙瑂䡁䅍杌杁䙁䅑䅡求䍁䅁睙療䝁䄰䅣桂䝁䄴入杁䡁䅣兙穂䍁䅁兡畂䝁䅍睢祂䡁䅁睢祂䝁䅅䅤求䝁䅑䅉灂䝁䄴䅉硁䑁䅫䅍穁䍁䅁兙畂䝁䅑䅉灂䡁䅍䅉楂䝁䅅督求䝁䅑䅉灂䝁䄴䅉䕂䝁䅕兙祂䝁䅉睢祂䝁䄴䅌杁䕁䄰兡橂䝁䅧兡湂䝁䅅杢畁䅁䅁硳䅙䍁䅁䅁䝂䝁䄸杣求䡁䅍䅤杁䙁䅁杣療䝁䅑兤橂䡁䅑督䅁䱁䠰䅁祁䅁䅁杒療䡁䅉党穂䡁䅑杣㕂䑁䅳䅉䍂䝁䅫睢瑂䝁䅅督穂䍁䅁兒畂䝁䅕杣湂䡁䅫䅁歂䅃䅁材䅁䕁䅙睢祂䝁䅕督あ䡁䅉入㝁䍁䅁睒祂䝁䅕党畂䍁䅁睑療䝁䄴督ㅂ䝁䄰党祂䍁䅁睒療䝁䄸䅚穂䅁䅁杴䅧䝁佯䅁䝂䝁䄸杣瑂䕁䅙兙橂䡁䅑睢祂䍁䅷䅉䩂䝁䄴睙畁䍁䅁䅚求䡁䅍兡湂䝁䄴督獁䍁䅁兢桂䝁䄴兤浂䝁䅅睙あ䡁䅕杣求䡁䅍䅌杁䝁䅅杢歂䍁䅁督求䝁䅷䅢穂䍁䅁䅣祂䝁䄸杙求䍁䅁睙桂䡁䅉䅚穂䍁䅷䅉桂䝁䄴兙獂䡁䅫䅤灂䝁䅍兙獂䍁䅁䅣祂䝁䄸杙求䡁䅍䅌杁䡁䅁杣療䝁䅉党杁䡁䅍䅤桂䡁䅑兡療䝁䄴督獁䍁䅁兢求䡁䅑杣療䝁䅷睢湂䡁䅫䅉穂䡁䅫督あ䝁䅕兢穂䍁䅷䅉あ䝁䅧党祂䝁䄰兙獂䍁䅁督㕂䡁䅍䅤求䝁䄰督獁䍁䅁兙畂䝁䅑䅉橂䡁䅉入療䝁䅣党畂䝁䅫睙杁䡁䅍入穂䡁䅑党瑂䡁䅍䅉あ䝁䄸䅉穂䝁䅕兢灂䝁䅍睢畂䝁䅑兤橂䡁䅑睢祂䍁䅁睙療䝁䄰䅣桂䝁䄴兡求䡁䅍䅉桂䝁䄴䅚杁䡁䅍睙灂䝁䅕杢あ䝁䅫杚灂䝁䅍䅉灂䝁䄴督あ䝁䅫䅤ㅂ䡁䅑兡療䝁䄴督畁䍁䅁兓あ䍁䅁睢睂䝁䅕杣桂䡁䅑党穂䍁䅁兡畂䍁䅁䅤㍂䝁䄸䅉穂䝁䅕睚瑂䝁䅕杢あ䡁䅍䅌杁䙁䅁杣療䝁䅉党杁䕁䅍兙祂䝁䅑督杁䝁䅅杢歂䍁䅁睕㕂䡁䅍䅤求䝁䄰督畁䍁䅁䅖潂䝁䅕䅉橂䝁䄸兢睂䝁䅅杢㕂䍁䅁睢浂䝁䅙党祂䡁䅍䅉睂䡁䅉睢楂䝁䅕䅉橂䝁䅅杣歂䡁䅍䅉あ䝁䄸䅉あ䝁䅕督あ䍁䅁杤桂䡁䅉兡療䡁䅕督杁䡁䅍党瑂䝁䅫睙療䝁䄴䅚ㅂ䝁䅍䅤療䡁䅉䅉歂䝁䅕杤灂䝁䅍党杁䡁䅑入睂䝁䅕督獁䍁䅁兡畂䝁䅍䅢ㅂ䝁䅑兡畂䝁䅣䅉穂䡁䅫督あ䝁䅕兢穂䍁䅁睢畂䍁䅁兙杁䝁䅍䅡灂䡁䅁䅉睂䡁䅉睢歂䡁䅕睙あ䡁䅍䅌杁䝁䄰睢楂䝁䅫䅢求䍁䅁兙睂䡁䅁䅢灂䝁䅍兙あ䝁䅫睢畂䍁䅁䅣祂䝁䄸睙求䡁䅍督療䡁䅉督獁䍁䅁兢灂䝁䅍杣療䡁䅁杣療䝁䅍党穂䡁䅍睢祂䡁䅍䅌杁䝁䄰兡橂䡁䅉睢橂䝁䄸杢あ䡁䅉睢獂䝁䅷党祂䡁䅍䅌杁䝁䅅杢歂䍁䅁睚祂䝁䅅䅣潂䝁䅫睙杁䡁䅁杣療䝁䅍党穂䡁䅍睢祂䡁䅍䅌杁䝁䅅督杁䡁䅣党獂䝁䅷䅉桂䡁䅍䅉祂䝁䅅䅚灂䝁䄸䅉浂䡁䅉党硂䡁䅕党畂䝁䅍入獁䍁䅁兙畂䝁䅅䅢療䝁䅣䅌杁䝁䄰兡㑂䝁䅕䅚杁䡁䅍兡湂䝁䄴兙獂䍁䅷䅉灂䝁䄰兙湂䝁䅕䅉穂䝁䅕杢穂䝁䄸杣獁䍁䅁党獂䝁䅕睙あ䡁䅉睢瑁䝁䄸䅣あ䝁䅫睙桂䝁䅷䅌杁䝁䅑入畂䝁䅅兢灂䝁䅍䅉祂䝁䅅杢歂䝁䄸兢杁䝁䅅睙橂䝁䅕督穂䍁䅁兢求䝁䄰睢祂䡁䅫䅌杁䕁䄴兑佂䕁䅑䅉浂䝁䅷兙穂䝁䅧䅉瑂䝁䅕兢療䡁䅉入獁䍁䅁兙畂䝁䅑䅉佂䕁䄸杕杁䝁䅙䅢桂䡁䅍䅡杁䝁䄰党瑂䝁䄸杣㕂䍁䅁䅚求䡁䅙兡橂䝁䅕督獁䍁䅁兙穂䍁䅁睤求䝁䅷䅢杁䝁䅅督杁䝁䅍睢瑂䡁䅁兤あ䝁䅕杣杁䡁䅁杣療䝁䅍党穂䡁䅍睢祂䍁䅁䅚求䡁䅙兡橂䝁䅕督㝁䍁䅁兙畂䝁䅑䅉桂䝁䄴兙獂䡁䅫䅤灂䝁䅍兙獂䍁䅁䅣祂䝁䄸杙求䡁䅍䅌杁䡁䅣䅡灂䝁䅍䅡杁䝁䅅杣求䍁䅁兤穂䝁䅕䅚杁䝁䅙睢祂䍁䅁兙杁䡁䅉兙畂䝁䅣党杁䝁䄸杚杁䝁䅅䅣睂䝁䅷兡橂䝁䅅䅤灂䝁䄸杢穂䍁䅷䅉灂䝁䄴睙獂䡁䅕䅚灂䝁䄴睚杁䝁䅑党㉂䝁䅫睙求䍁䅁睙潂䝁䅅杣桂䝁䅍䅤求䡁䅉兡㙂䝁䅅䅤灂䝁䄸杢獁䍁䅁党獂䝁䅕睙あ䡁䅉兡橂䝁䅅䅢杁䡁䅍兡瑂䡁䅕䅢桂䡁䅑兡療䝁䄴䅉瑂䝁䄸䅚求䝁䅷䅉歂䝁䅕杤求䝁䅷睢睂䝁䄰党畂䡁䅑䅌杁䝁䅙兙灂䝁䅷兤祂䝁䅕䅉桂䝁䄴兙獂䡁䅫督灂䡁䅍䅌杁䝁䅅杢歂䍁䅁䅣祂䝁䄸䅤療䡁䅑入睂䝁䅕䅉歂䝁䅕督灂䝁䅣杢杁䝁䅑党楂䡁䅕睚湂䝁䅫杢湂䍁䅁杚療䡁䅉䅉ㅂ䝁䄴兡㉂䝁䅕杣穂䝁䅫䅤灂䝁䅕督獁䍁䅁杣求䡁䅍党桂䡁䅉睙潂䍁䅁兡畂䡁䅍䅤灂䡁䅑兤あ䝁䅫睢畂䡁䅍䅌杁䡁䅍党瑂䝁䅫睙療䝁䄴䅚ㅂ䝁䅍䅤療䡁䅉䅉灂䝁䄴䅤求䝁䅣杣桂䡁䅑党歂䍁䅁䅚求䡁䅙兡橂䝁䅕䅉瑂䝁䅅杢ㅂ䝁䅙兙橂䡁䅑兤祂䝁䅕杣穂䍁䅷䅉穂䝁䅕兢灂䝁䅍睢畂䝁䅑兤橂䡁䅑睢祂䍁䅁杚療䡁䅕杢歂䡁䅉兡求䡁䅍䅌杁䝁䅅杢歂䍁䅁杚桂䝁䅉䅢求䡁䅍督杁䡁䅍党瑂䝁䅫睙療䝁䄴䅚ㅂ䝁䅍䅤療䡁䅉䅉橂䝁䄸兢睂䝁䅅杢灂䝁䅕督畁䍁䅁兓あ䍁䅁兙獂䡁䅍睢杁䡁䅁杣療䡁䅙兡歂䝁䅕督杁䡁䅁杣療䝁䅉党杁䡁䅍入穂䡁䅑党瑂䡁䅍䅉浂䝁䄸杣杁䡁䅍党瑂䝁䅫睙療䝁䄴䅚ㅂ䝁䅍䅤療䡁䅉䅉歂䝁䅕督灂䝁䅣杢杁䝁䅕杢湂䝁䅫杢求䝁䅕杣穂䍁䅁䅤療䍁䅁睙桂䡁䅁䅤ㅂ䡁䅉党杁䝁䅅杢歂䍁䅁兙畂䝁䅅䅢㕂䡁䅯党杁䝁䅅睙橂䡁䅕杣桂䡁䅑党杁䝁䅑兙あ䝁䅅睏杁䡁䅍兤祂䝁䅙兙橂䝁䅕䅉瑂䝁䅕䅤祂䝁䄸䅢療䝁䅣入杁䡁䅍入穂䡁䅑党瑂䡁䅍䅉浂䝁䄸杣杁䡁䅑䅡求䍁䅁䅚求䡁䅙党獂䝁䄸䅣瑂䝁䅕杢あ䍁䅷䅉睂䡁䅉睢歂䡁䅕睙あ䝁䅫睢畂䍁䅷䅉桂䝁䄴䅚杁䡁䅅兤桂䝁䅷兡あ䡁䅫䅉橂䝁䄸杢あ䡁䅉睢獂䍁䅁睢浂䍁䅁督求䝁䄰兡橂䝁䄸杢歂䡁䅕睙あ䝁䄸杣杁䡁䅁杣療䝁䅑兤橂䡁䅑督㝁䍁䅁䅤潂䝁䅕杣瑂䝁䅅䅢杁䡁䅍兤楂䡁䅍入穂䡁䅑党瑂䡁䅍䅌杁䡁䅍兤橂䝁䅧䅉桂䡁䅍䅉あ䝁䅧党祂䝁䄰兙獂䍁䅁睙潂䡁䅕睙牂䡁䅍䅉桂䝁䄴䅚杁䝁䄸䅤潂䝁䅕杣杁䡁䅑党穂䡁䅑䅉穂䡁䅫督あ䝁䅕兢穂䍁䅁兤穂䝁䅕䅚杁䝁䅫杢杁䡁䅁杣療䝁䅉党杁䡁䅍䅤桂䡁䅑兡療䝁䄴督杁䝁䅅杢歂䍁䅁睢あ䝁䅧党祂䍁䅁兙睂䡁䅁䅢灂䝁䅍兙あ䝁䅫睢畂䡁䅍睏杁䝁䅅杢歂䍁䅁䅣祂䝁䅕睙灂䡁䅍兡療䝁䄴䅉橂䡁䅉入療䝁䅣党畂䝁䅫睙杁䝁䅫杢穂䡁䅑杣ㅂ䝁䄰党畂䡁䅑督獁䍁䅁督求䝁䄰兡橂䝁䄸杢歂䡁䅕睙あ䝁䄸杣杁䡁䅑党穂䡁䅑督獁䍁䅁兙畂䝁䅑䅉瑂䝁䅕兙穂䡁䅕杣求䝁䄰党畂䡁䅑䅉穂䡁䅫督あ䝁䅕兢穂䍁䄴䅉䩂䝁䄴䅉桂䝁䅑䅚灂䡁䅑兡療䝁䄴䅌杁䡁䅑䅡求䍁䅁睙療䝁䄰䅣桂䝁䄴入杁䝁䄸杚浂䝁䅕杣穂䍁䅁睢畂䍁䄰督灂䡁䅑党杁䡁䅁杣療䝁䅉党杁䝁䅍兙祂䝁䅑䅉瑂䝁䅅兡畂䡁䅑党畂䝁䅅杢橂䝁䅕䅉桂䝁䄴䅚杁䡁䅍党祂䡁䅙兡橂䝁䅕䅉あ䡁䅉兙灂䝁䄴兡畂䝁䅣䅌杁䡁䅍党瑂䝁䅫杢桂䡁䅉督獁䍁䅁兙畂䝁䅑䅉あ䝁䅕䅢求䡁䅁䅡療䝁䄴党杁䡁䅍兤睂䡁䅁睢祂䡁䅑䅉穂䝁䅕杣㉂䝁䅫睙求䡁䅍杌杁䕁䅫䅤杁䝁䄰兙祂䝁䅳党あ䡁䅍䅉桂䝁䄴䅚杁䡁䅍党獂䝁䅷督杁䝁䅫䅤穂䍁䅁䅣祂䝁䄸䅚ㅂ䝁䅍䅤穂䍁䅁䅤潂䡁䅉睢ㅂ䝁䅣䅡杁䝁䅑兡祂䝁䅕睙あ䍁䅁督桂䝁䅷党穂䍁䅁杚療䡁䅉睙求䍁䅷䅉瑂䝁䅅杢ㅂ䝁䅙兙橂䡁䅑兤祂䝁䅕杣穂䉁杫䅉祂䝁䅕䅣祂䝁䅕督求䝁䄴䅤桂䡁䅑兡㉂䝁䅕督獁䍁䅁兙畂䝁䅑䅉歂䝁䅫督あ䡁䅉兡楂䡁䅕䅤療䡁䅉督杁䝁䅫杢杁䡁䅑䅡求䍁䅁兖畂䝁䅫䅤求䝁䅑䅉呂䡁䅑兙あ䝁䅕督獁䍁䅁䅖桂䝁䅫睤桂䝁䄴䅌杁䙁䅍睢ㅂ䡁䅑䅡杁䕁䅳睢祂䝁䅕兙獁䍁䅁睑潂䝁䅫杢桂䍁䅷䅉䙂䡁䅕杣療䡁䅁党獁䍁䅁杓桂䡁䅁兙畂䍁䅷䅉乂䝁䅅䅢桂䡁䅫督灂䝁䅅䅌杁䙁䅍兡畂䝁䅣兙睂䝁䄸杣求䍁䅷䅉桂䝁䄴䅚杁䝁䅫杢あ䝁䅕杣畂䝁䅅䅤灂䝁䄸杢桂䝁䅷䅢㕂䍁䄴䅉啂䝁䅧党杁䝁䅍睢瑂䡁䅁兙畂䡁䅫䅉㍂䝁䅅督杁䝁䅫杢橂䝁䄸杣睂䝁䄸杣桂䡁䅑党歂䍁䅁兡畂䍁䅁免㕁䑁䅫睍杁䝁䅅杢歂䍁䅁兡穂䍁䅁䅡求䝁䅅䅚硂䡁䅕兙祂䡁䅑党祂䝁䅕䅚杁䝁䅫杢杁䕁䅷兡㉂䝁䅕杣瑂䝁䄸杣求䍁䅷䅉䑂䝁䅅䅢灂䝁䅙睢祂䝁䄴兡桂䍁䄴䅁䥂䅆䅁䅮䄸䕁䅙睢祂䡁䅑兡畂䝁䅕䅤獁䍁䅁兓畂䝁䅍杌杁䡁䅁杣療䡁䅙兡歂䝁䅕督杁䝁䅍入楂䝁䅕杣穂䝁䅕睙ㅂ䡁䅉兡あ䡁䅫䅉桂䝁䄴䅚杁䝁䅍睢畂䡁䅙党祂䝁䅣党畂䝁䅍党杁䝁䄸杚杁䝁䄴党あ䡁䅣睢祂䝁䅳兡畂䝁䅣䅉桂䝁䄴䅚杁䡁䅍党橂䡁䅕杣灂䡁䅑入杁䡁䅍睢獂䡁䅕䅤灂䝁䄸杢穂䍁䅁睤療䡁䅉䅢歂䡁䅣兡歂䝁䅕杌杁䕁䅫䅤杁䝁䄸杚浂䝁䅕杣穂䍁䅁督求䝁䅍兤祂䝁䅕䅉畂䝁䅕䅤㍂䝁䄸杣牂䝁䅫杢湂䍁䅁督療䝁䅷兤あ䝁䅫睢畂䡁䅍䅉浂䝁䄸睙ㅂ䡁䅍䅉療䝁䄴䅉あ䝁䅧党杁䝁䅍睢畂䡁䅙党祂䝁䅣党畂䝁䅍党杁䝁䄸杚杁䝁䄴党あ䡁䅣睢祂䝁䅳兡畂䝁䅣䅉桂䝁䄴䅚杁䡁䅍党橂䡁䅕杣灂䡁䅑入㝁䍁䅁杢求䡁䅑睤療䡁䅉睡杁䝁䅙兡祂䝁䅕睤桂䝁䅷䅢杁䡁䅍睢獂䡁䅕䅤灂䝁䄸杢穂䍁䅁䅤潂䝁䅅䅤杁䝁䅍睢畂䡁䅍兡穂䡁䅑䅉療䝁䅙䅉䝂䝁䄸杣あ䝁䅫睒桂䡁䅑党杁䝁䅑兙あ䝁䅅䅉橂䝁䅕杢あ䝁䅕杣穂䍁䅷䅉潂䡁䅫䅣求䡁䅉督橂䝁䅅䅢求䍁䅷䅉桂䝁䄴䅚杁䝁䅑兡穂䡁䅑杣灂䝁䅉兤あ䝁䅕䅚杁䝁䅙兡祂䝁䅕睤桂䝁䅷䅢穂䍁䅷䅉桂䡁䅍䅉㍂䝁䅕䅢獂䍁䅁兙穂䍁䅁党畂䝁䅍杣㕂䡁䅁䅤求䝁䅑䅉桂䡁䅁䅣獂䝁䅫睙桂䡁䅑兡療䝁䄴督㝁䍁䅁睤灂䡁䅉党獂䝁䅕督穂䍁䅁䅔䉂䕁䄴䅉穂䝁䄸䅢ㅂ䡁䅑兡療䝁䄴督㝁䍁䅁兙畂䝁䅑䅉穂䝁䅕睙ㅂ䡁䅉党杁䝁䅍睢畂䝁䄴党橂䡁䅑兡㉂䝁䅫䅤㕂䍁䅁督療䝁䅷兤あ䝁䅫睢畂䡁䅍䅌杁䝁䅫杢橂䝁䅷兤歂䝁䅫杢湂䍁䅁杒療䡁䅉䅤灂䙁䅍睤灂䡁䅑睙潂䍁䅁督求䝁䅍兤祂䝁䅕䅉求䡁䅑䅡求䡁䅉杢求䡁䅑䅉穂䡁䅣兡あ䝁䅍䅡求䡁䅍䅌杁䕁䅙睢祂䡁䅑兡䉂䙁䅁䅉㍂䝁䅫杣求䝁䅷党穂䡁䅍䅉獂䝁䄸睙桂䝁䅷䅉桂䡁䅉党桂䍁䅁杢求䡁䅑睤療䡁䅉睡杁䝁䅅睙橂䝁䅕督穂䍁䅁䅣療䝁䅫杢あ䡁䅍䅌杁䕁䅙睢祂䡁䅑兡䙂䡁䅧䅤求䝁䄴䅚求䡁䅉䅉ㅁ䕁䅣䅉橂䝁䄸杢畂䝁䅕睙あ䝁䅫杤灂䡁䅑入杁䝁䅣兙あ䝁䅕睤桂䡁䅫督獁䍁䅁兙畂䝁䅑䅉療䡁䅑䅡求䡁䅉䅉睂䡁䅉睢歂䡁䅕睙あ䡁䅍杌杁䙁䅑䅡求䍁䅁睙療䝁䄰䅣桂䝁䄴入杁䝁䅅䅢穂䝁䄸䅉睂䡁䅉睢㉂䝁䅫䅚求䡁䅍䅉あ䝁䅧党杁䕁䅙睢祂䡁䅑兡畂䝁䅕䅤杁䙁䅕杢灂䝁䅙兡求䝁䅑䅉呂䕁䅅睕䙂䍁䅁督療䝁䅷兤あ䝁䅫睢畂䡁䅍䅉あ䝁䅧兙あ䍁䅁兡畂䝁䅍䅢ㅂ䝁䅑党杁䝁䅙兡祂䝁䅕睤桂䝁䅷䅢獁䍁䅁睕䕂䍁䄰睖䉂䕁䄴䅌杁䙁䅍党橂䡁䅕杣求䍁䅁睤求䝁䅉䅉湂䝁䅅䅤求䡁䅣兙㕂䍁䅷䅉橂䝁䅷睢ㅂ䝁䅑䅉桂䝁䅍睙求䡁䅍督杁䡁䅍党祂䡁䅙兡橂䝁䅕督杁䝁䅉杣療䝁䅳党祂䍁䅷䅉歂䝁䅅䅤桂䍁䅁䅢療䡁䅍督杁䡁䅁杣求䡁䅙党畂䡁䅑兡療䝁䄴䅌杁䡁䅯党祂䝁䄸䅉あ䡁䅉兤穂䡁䅑䅉畂䝁䅕䅤㍂䝁䄸杣牂䍁䅁兙橂䝁䅍党穂䡁䅍䅌杁䝁䅅杢歂䍁䅁睙獂䝁䄸兤歂䍁䅁督求䝁䅍兤祂䝁䅫䅤㕂䍁䅷䅉灂䝁䄴睙獂䡁䅕䅚灂䝁䄴睚杁䡁䅣党楂䍁䅁兙睂䡁䅁䅢灂䝁䅍兙あ䝁䅫睢畂䍁䅁杚灂䡁䅉党㍂䝁䅅䅢獂䡁䅍䅌杁䡁䅙兡祂䡁䅑兤桂䝁䅷兡㙂䝁䅕䅚杁䝁䅙兡祂䝁䅕睤桂䝁䅷䅢穂䍁䅷䅉桂䝁䄴䅚杁䝁䅍䅢療䡁䅕䅚瑁䝁䄴兙あ䝁䅫杤求䍁䅁杚灂䡁䅉党㍂䝁䅅䅢獂䡁䅍杌杁䕁䅫杢杁䝁䅅䅚歂䝁䅫䅤灂䝁䄸杢獁䍁䅁兡あ䍁䅁睢浂䝁䅙党祂䡁䅍䅉穂䝁䅕睙ㅂ䡁䅉兡あ䡁䅫䅉療䡁䅁党祂䝁䅅䅤灂䝁䄸杢穂䍁䅁督療䝁䅷兤あ䝁䅫睢畂䡁䅍䅉橂䝁䄸兢睂䡁䅉兡穂䝁䅫杢湂䍁䅁杒療䡁䅉䅤灂䕁䅅兓杁䝁䅣党畂䝁䅕杣桂䡁䅑兡㉂䝁䅕䅉䉂䕁䅫䅉桂䡁䅍督灂䡁䅍䅤桂䝁䄴䅤獁䍁䅁杒療䡁䅉䅤灂䙁䅍兓䙂䕁䄰䅉穂䝁䅕睙ㅂ䡁䅉兡あ䡁䅫䅉灂䝁䄴杚療䡁䅉兢桂䡁䅑兡療䝁䄴䅉桂䝁䄴䅚杁䝁䅕杤求䝁䄴䅤杁䝁䄰兙畂䝁䅅睚求䝁䄰党畂䡁䅑䅌杁䕁䅙睢祂䡁䅑兡呂䕁䄸兑卂䍁䅁督求䝁䅍兤祂䝁䅫䅤㕂䍁䅁睢祂䝁䅍䅡求䡁䅍䅤祂䝁䅅䅤灂䝁䄸杢獁䍁䅁兙ㅂ䡁䅑睢瑂䝁䅅䅤灂䝁䄸杢杁䝁䅅杢歂䍁䅁杣求䡁䅍䅣療䝁䄴督求䍁䅷䅉䝂䝁䄸杣あ䝁䅫兒䕂䙁䅉䅉求䝁䄴䅚睂䝁䄸兡畂䡁䅑䅉歂䝁䅕䅤求䝁䅍䅤灂䝁䄸杢杁䝁䅅杢歂䍁䅁杣求䡁䅍䅣療䝁䄴督求䍁䅷䅉䝂䝁䄸杣あ䝁䅫䅗䕂䙁䅉䅉求䡁䅧䅤求䝁䄴䅚求䝁䅑䅉歂䝁䅕䅤求䝁䅍䅤灂䝁䄸杢杁䝁䅅杢歂䍁䅁杣求䡁䅍䅣療䝁䄴督求䍁䅷䅉䝂䝁䄸杣あ䝁䅫兔䕂䙁䅉䅉瑂䝁䅅杢桂䝁䅣党歂䍁䅁䅚求䡁䅑党橂䡁䅑兡療䝁䄴䅉桂䝁䄴䅚杁䡁䅉党穂䡁䅁睢畂䡁䅍党杁䡁䅍党祂䡁䅙兡橂䝁䅕䅌杁䕁䅙睢祂䡁䅑兡佂䕁䅑杕杁䝁䄴党あ䡁䅣睢祂䝁䅳䅉歂䝁䅕䅤求䝁䅍䅤灂䝁䄸杢杁䝁䅅杢歂䍁䅁杣求䡁䅍䅣療䝁䄴督求䍁䅷䅉䝂䝁䄸杣あ䝁䅫杕求䝁䅍睢畂䍁䅁䅚灂䝁䅣兡あ䝁䅅䅢杁䡁䅉兡穂䝁䅳䅉睂䡁䅉睢あ䝁䅕睙あ䝁䅫睢畂䍁䅷䅉䝂䝁䄸杣あ䝁䅫䅒求䝁䅍党睂䡁䅑睢祂䍁䅁䅚求䝁䅍党睂䡁䅑兡療䝁䄴䅉あ䝁䅕睙潂䝁䄴睢獂䝁䄸睚㕂䍁䅷䅉䝂䝁䄸杣あ䝁䅫睒ㅂ䝁䅅杣歂䍁䅁睕療䕁䅍兙桂䙁䅍䅌杁䕁䅙睢祂䡁䅑兡呂䝁䅅杢歂䝁䅉睢㑂䍁䅁督桂䝁䄴䅚楂䝁䄸䅥灂䝁䄴睚獁䍁䅁杒療䡁䅉䅤灂䕁䅣兤桂䡁䅉䅚杁䝁䅫杢橂䝁䅫䅚求䝁䄴䅤杁䡁䅉党穂䡁䅁睢畂䡁䅍党獁䍁䅁兙畂䝁䅑䅉療䡁䅑䅡求䡁䅉䅉睂䡁䅉睢歂䡁䅕睙あ䡁䅍杌杁䕁䅙兤祂䡁䅑䅡求䡁䅉䅌杁䡁䅑䅡求䍁䅁睙療䝁䄰䅣桂䝁䄴入杁䝁䄸杚浂䝁䅕杣穂䍁䅁杒療䡁䅉䅤灂䕁䅣兤桂䡁䅉䅚杁䡁䅍党橂䡁䅕杣灂䡁䅑入杁䡁䅍党祂䡁䅙兡橂䝁䅕督杁䝁䅍睢畂䡁䅍兡穂䡁䅑兡畂䝁䅣䅉療䝁䅙䅉䝂䝁䄸杣あ䝁䅫睒ㅂ䝁䅅杣歂䍁䅁兙睂䡁䅁䅢灂䝁䅍兙あ䝁䅫睢畂䍁䅁督求䝁䅍兤祂䝁䅫䅤㕂䍁䅷䅉橂䝁䄸杢あ䝁䅕杢あ䍁䅁督求䝁䅍兤祂䝁䅫䅤㕂䍁䅷䅉歂䝁䅕杤灂䝁䅍党杁䡁䅍党橂䡁䅕杣灂䡁䅑入獁䍁䅁杔偂䕁䅍睌呂䕁䄸睑杁䡁䅍党橂䡁䅕杣灂䡁䅑入獁䍁䅁兙畂䝁䅑䅉㍂䝁䅕杙杁䡁䅍党橂䡁䅕杣灂䡁䅑入杁䡁䅍党祂䡁䅙兡橂䝁䅕督㝁䍁䅁杒療䡁䅉䅤灂䕁䅍兙祂䝁䅕䅉あ䝁䅕睙潂䝁䄴兡橂䝁䅅䅢杁䡁䅍兤睂䡁䅁睢祂䡁䅑䅉穂䝁䅕杣㉂䝁䅫睙求䡁䅍睏杁䝁䅅杢歂䍁䅁䅤祂䝁䅅兡畂䝁䅫杢湂䍁䅁督求䡁䅉杤灂䝁䅍党穂䍁䅁䅤療䍁䅁睙ㅂ䡁䅍䅤療䝁䄰党祂䡁䅍䅉桂䝁䄴䅚杁䝁䅍䅡桂䝁䄴杢求䝁䅷䅉睂䝁䅅杣あ䝁䄴党祂䡁䅍䅌杁䝁䅅督杁䡁䅣党獂䝁䅷䅉桂䡁䅍䅉療䡁䅁党祂䝁䅅䅤求䡁䅍䅉桂䍁䅁杒療䡁䅉䅤灂䕁䅣兤桂䡁䅉䅚杁䕁䅷兙楂䍁䅷䅉桂䍁䅁睙㕂䝁䅉党祂䡁䅍党橂䡁䅕杣灂䡁䅑入杁䡁䅑䅡祂䝁䅕兙あ䍁䅁兡畂䡁䅑党獂䝁䅷兡湂䝁䅕杢橂䝁䅕䅉桂䝁䄴䅚杁䡁䅉党穂䝁䅕兙祂䝁䅍䅡杁䝁䄸杣湂䝁䅅杢灂䡁䅯兙あ䝁䅫睢畂䍁䄴䅉䩂䡁䅑䅉穂䝁䅕杣㉂䝁䅕督杁䝁䅕杢あ䝁䅕杣睂䡁䅉兡穂䝁䅕䅌杁䝁䅍睢瑂䝁䄰兤畂䝁䅫睙桂䡁䅑兡療䝁䄴䅉桂䝁䄴䅚杁䡁䅍党橂䡁䅕杣灂䡁䅑入杁䡁䅍党祂䡁䅙兡橂䝁䅕䅉睂䡁䅉睢㉂䝁䅫䅚求䡁䅉督獁䍁䅁睚療䡁䅙党祂䝁䄴兢求䝁䄴䅤杁䝁䄸杣湂䝁䅅杢灂䡁䅯兙あ䝁䅫睢畂䡁䅍䅌杁䝁䅅杢歂䍁䅁督瑂䝁䅅䅢獂䍁䅁兙畂䝁䅑䅉瑂䝁䅕䅚灂䡁䅕兢瑁䡁䅍兡㙂䝁䅕䅚杁䝁䅉兤穂䝁䅫杢求䡁䅍督求䡁䅍杌杁䙁䅑䅡求䍁䅁睙療䝁䄰䅣桂䝁䄴入杁䡁䅣兙穂䍁䅁兡畂䝁䅍睢祂䡁䅁睢祂䝁䅅䅤求䝁䅑䅉灂䝁䄴䅉祁䑁䅁䅍睁䍁䅁兙畂䝁䅑䅉灂䡁䅍䅉潂䝁䅕兙歂䡁䅅兤桂䡁䅉䅤求䡁䅉党歂䍁䅁兡畂䍁䅁睕ㅂ䝁䄴杢㕂䡁䅙兙獂䝁䅕䅌杁䕁䅍兙獂䝁䅫杚療䡁䅉杢灂䝁䅅杌䅁䵁噑䅁敃兄䅁杒療䡁䅉䅤灂䡁䅙党杁䕁䅍睢祂䡁䅁睢祂䝁䅅䅤灂䝁䄸杢杁䝁䅑党穂䝁䅫睚畂䡁䅍䅌杁䝁䅑党㉂䝁䅕䅢療䡁䅁督獁䍁䅁兢桂䝁䄴兤浂䝁䅅睙あ䡁䅕杣求䡁䅍䅌杁䝁䅅杢歂䍁䅁督求䡁䅉杤灂䝁䅍党穂䍁䅁䅣祂䝁䄸杚求䡁䅍督灂䝁䄸杢桂䝁䅷䅉桂䝁䄴䅚杁䝁䅕杢湂䝁䅫杢求䝁䅕杣求䝁䅑䅉睂䡁䅉睢歂䡁䅕睙あ䡁䅍䅌杁䡁䅍睢浂䡁䅑睤桂䡁䅉党獁䍁䅁兙畂䝁䅑䅉穂䝁䅕杣㉂䝁䅫睙求䡁䅍䅉灂䝁䄴䅉あ䝁䅧党杁䙁䅕杢灂䡁䅑党歂䍁䅁睕あ䝁䅅䅤求䡁䅍䅌杁䕁䅍䅡灂䝁䄴兙獁䍁䅁兙畂䝁䅑䅉灂䝁䄴䅤求䡁䅉杢桂䡁䅑兡療䝁䄴兙獂䝁䅷入畁䍁䅁兓あ䍁䅁睢睂䝁䅕杣桂䡁䅑党穂䍁䅁兡畂䍁䅁䅤潂䡁䅉党求䍁䅁督求䝁䅣兢求䝁䄴䅤穂䑁䅯䅉䩂䝁䄴䅤求䝁䅷䅢灂䝁䅣党畂䡁䅑䅉偂䡁䅁党祂䝁䅅䅤灂䝁䄴睚杁䙁䅍睢獂䡁䅕䅤灂䝁䄸杢穂䍁䅷䅉兂䡁䅉党橂䝁䅫督灂䝁䄸杢杁䙁䅑党橂䝁䅧杢療䝁䅷睢湂䝁䅫党穂䍁䅷䅉桂䝁䄴䅚杁䕁䅅䅚㉂䝁䅅杢橂䝁䅕䅚杁䕁䅧党桂䝁䅷䅤潂䝁䅍兙祂䝁䅕䅉呂䝁䄸䅢ㅂ䡁䅑兡療䝁䄴督畁䍁䅁䅖潂䝁䅕䅉䩂䝁䄴䅤求䝁䅷䅢灂䝁䅣党畂䡁䅑䅉偂䡁䅁党祂䝁䅅䅤灂䝁䄴睚杁䙁䅍睢獂䡁䅕䅤灂䝁䄸杢穂䍁䅁督求䝁䅣兢求䝁䄴䅤杁䡁䅁杣療䡁䅙兡歂䝁䅕督杁䝁䅅䅚㉂䝁䅅杢橂䝁䅕䅚杁䝁䅫杢穂䡁䅑杣ㅂ䝁䄰党畂䡁䅑兙あ䝁䅫睢畂䍁䅷䅉穂䝁䄸杚あ䡁䅣兙祂䝁䅕䅌杁䝁䅅杢歂䍁䅁督求䡁䅉杤灂䝁䅍党穂䍁䅷䅉灂䝁䄴睙獂䡁䅕䅚灂䝁䄴睚杁䝁䅕䅢求䝁䅍䅤祂䝁䅫睙桂䝁䅷䅉あ䝁䅕督あ䍁䅁兙畂䝁䅑䅉瑂䝁䅕兙穂䡁䅕杣求䝁䄰党畂䡁䅑䅌杁䝁䅙兙橂䝁䅫䅢灂䡁䅑入杁䝁䅅杢歂䍁䅁兙穂䡁䅍党あ䍁䅁䅢灂䝁䅙党橂䡁䅫睙獂䝁䅕䅉穂䝁䄸杚あ䡁䅣兙祂䝁䅕䅉桂䡁䅁䅣獂䝁䅫睙桂䡁䅑兡療䝁䄴督獁䍁䅁兙畂䝁䅑䅉橂䝁䄸杢畂䝁䅕睙あ䝁䅕䅚杁䡁䅣睢祂䝁䅳党祂䍁䅁督桂䝁䅙党あ䡁䅫䅉桂䝁䄴䅚杁䝁䅍睢瑂䡁䅁䅢灂䝁䅅杢橂䝁䅕䅉穂䝁䄸䅢ㅂ䡁䅑兡療䝁䄴督杁䝁䅙睢祂䍁䅁兢桂䝁䄴兤浂䝁䅅睙あ䡁䅕杣灂䝁䄴睚獁䍁䅁䅣祂䝁䄸睙求䡁䅍督杁䝁䅫杢歂䡁䅕督あ䡁䅉兡求䡁䅍䅌杁䝁䅧党桂䝁䅷䅤潂䝁䅍兙祂䝁䅕䅌杁䡁䅕䅤灂䝁䅷兡あ䝁䅫党穂䍁䅁兙畂䝁䅑䅉睂䝁䄸睤求䡁䅉䅌杁䝁䅍睢瑂䝁䄰兤畂䝁䅫睙桂䡁䅑兡療䝁䄴督杁䝁䅅杢歂䍁䅁党獂䝁䅕睙あ䡁䅉睢畂䝁䅫睙穂䍁䅷䅉桂䝁䄴䅚杁䝁䄸䅤潂䝁䅕杣杁䝁䅫杢歂䡁䅕督あ䡁䅉兡求䡁䅍杌杁䙁䅑䅡灂䡁䅍䅉穂䝁䅕睚瑂䝁䅕杢あ䍁䅁兢桂䡁䅉睡求䡁䅑督杁䝁䅫䅤穂䍁䅁䅣祂䝁䄸䅚ㅂ䝁䅍䅤穂䍁䅁兙畂䝁䅑䅉穂䝁䅕杣㉂䝁䅫睙求䡁䅍䅉ㅂ䝁䄴䅚求䡁䅉䅉あ䝁䅧党杁䕁䅅睑䑂䙁䅉兖䙂䕁䄴䅖獁䍁䅁杒䵂䙁䅕睓䙂䍁䅷䅉䡂䕁䄸杕䕂䕁䅫兑佂䍁䅷䅉䩂䕁䄴䅒噂䙁䅍䅖卂䕁䅫兑䵂䍁䅁睕䑂䕁䅫兒佂䙁䅑兓䝂䕁䅫睑獁䍁䅁兓佂䙁䅑兒䵂䕁䅕䅗獁䍁䅁䅕卂䙁䅕杒啂䕁䅕睑䥂䕁䄴兓䱂䍁䅷䅉桂䝁䄴䅚杁䙁䅍兒卂䙁䅙兓䑂䕁䅕睑䥂䕁䅅杔佂䕁䅕䅔杁䝁䅉杣桂䝁䄴䅚穂䍁䄴䅉啂䝁䅧党杁䙁䅁杣求䝁䅍兡穂䝁䅫睢畂䍁䅁䅖求䝁䅍䅡畂䝁䄸䅢療䝁䅣兡求䡁䅍䅉穂䝁䅕睚瑂䝁䅕杢あ䍁䅁睢浂䝁䅙党祂䡁䅍䅉求䝁䅷党橂䡁䅑杣灂䝁䅍兙獂䍁䅁䅤求䡁䅍䅤杁䝁䅅杢歂䍁䅁兢求䝁䅅督ㅂ䡁䅉党瑂䝁䅕杢あ䍁䅷䅉穂䝁䅕杢穂䝁䅫杢湂䍁䅁兙畂䝁䅑䅉瑂䝁䅅䅤求䡁䅉兡桂䝁䅷䅉あ䝁䅕睙潂䝁䄴睢獂䝁䄸睚灂䝁䅕督杁䝁䅙睢祂䍁䅁兡畂䝁䅑兤穂䡁䅑杣灂䝁䅅䅢獁䍁䅁䅣療䡁䅣党祂䍁䅁兙畂䝁䅑䅉求䝁䄴党祂䝁䅣入獁䍁䅁兙ㅂ䡁䅑睢瑂䝁䄸䅤灂䡁䅙党獁䍁䅁兢求䝁䅑兡橂䝁䅅䅢杁䝁䅕兣ㅂ䝁䅫䅣瑂䝁䅕杢あ䍁䅷䅉浂䝁䄸睢歂䍁䅁兙畂䝁䅑䅉楂䝁䅕杤求䡁䅉兙湂䝁䅕䅌杁䝁䅅党祂䝁䄸督睂䝁䅅睙求䍁䅁兙畂䝁䅑䅉歂䝁䅕杚求䝁䄴督求䍁䅷䅉穂䝁䅕兢灂䝁䅍睢畂䝁䅑兤橂䡁䅑睢祂䍁䅷䅉桂䝁䄴䅚杁䝁䄸䅤潂䝁䅕杣杁䝁䅣党畂䝁䅕杣桂䝁䅷䅉灂䝁䄴䅚ㅂ䡁䅍䅤祂䝁䅫党穂䍁䅁兤畂䝁䅑党祂䍁䅁䅤潂䝁䅕䅉䉂䕁䄴䅒䙂䙁䅉睕偂䕁䄴兌佂䕁䅕睒䙂䕁䅷兒獁䍁䅁睒䙂䕁䄰睕獁䍁䅁睕䙂䙁䅑杕䉂䍁䅷䅉䥂䕁䅕杔䡂䙁䅍䅖䵂䕁䅕杕瑁䕁䅑兗佂䕁䅅䅕䉂䙁䅉䅌杁䙁䅅兖䉂䕁䅷兓啂䙁䅉睔䵂䍁䅷䅉兂䕁䅅睑䩂䕁䅙兓䑂䍁䅁睕䑂䕁䅫兒佂䙁䅑兓䝂䕁䅫睑獁䍁䅁睓䙂䕁䅫䅖䥂䕁䅷兒婂䍁䅷䅉桂䝁䄴䅚杁䙁䅑兒䱂䙁䅑杕偂䕁䄴兓奂䍁䅁杙祂䝁䅅杢歂䍁䅁杢桂䝁䄰党穂䍁䄴䅉啂䝁䅧党杁䕁䅅䅚㉂䝁䅅杢橂䝁䅕䅚杁䕁䅧党桂䝁䅷䅤潂䝁䅍兙祂䝁䅕䅉呂䝁䄸䅢ㅂ䡁䅑兡療䝁䄴督杁䡁䅍党湂䝁䄰党畂䡁䅑䅉睂䡁䅉睢㉂䝁䅫䅚求䡁䅍䅉橂䡁䅉兡あ䝁䅫睙桂䝁䅷䅉㍂䝁䄸杣牂䝁䅙䅢療䡁䅣䅉穂䝁䄸䅢ㅂ䡁䅑兡療䝁䄴督杁䝁䅍睢瑂䡁䅁杣灂䡁䅍兡畂䝁䅣䅉灂䝁䄴督あ䡁䅉兤瑂䝁䅕杢あ䍁䅁督あ䝁䅕杣灂䝁䅷兡㙂䝁䅅䅤灂䝁䄸杢獁䍁䅁兡畂䡁䅍䅤祂䡁䅕兢求䝁䄴䅤杁䡁䅑杣桂䝁䅍睡灂䝁䄴睚獁䍁䅁䅚求䡁䅍兡湂䝁䄴䅉桂䝁䄴䅚杁䝁䄰兙畂䡁䅕杚桂䝁䅍䅤ㅂ䡁䅉党杁䝁䄸杚杁䝁䅍党獂䝁䅷䅉あ䝁䅧党祂䝁䅅䅣㕂䍁䅁党硂䡁䅕兡睂䝁䄰党畂䡁䅑䅌杁䝁䅉兡療䝁䄰党歂䝁䅫睙桂䝁䅷䅉あ䝁䅕督あ䍁䅁䅤療䝁䄸䅢穂䍁䅷䅉祂䝁䅅䅚灂䝁䅅䅤灂䝁䄸杢杁䝁䅑党あ䝁䅕睙あ䝁䅫睢畂䍁䅁兙畂䝁䅑䅉穂䝁䅅杚求䡁䅑入杁䝁䄰睢畂䝁䅫䅤療䡁䅉兡畂䝁䅣䅌杁䝁䅅杢歂䍁䅁党畂䝁䅑兌あ䝁䄸兌求䝁䄴䅚杁䝁䅍䅢灂䝁䄴兡橂䝁䅅䅢杁䡁䅁杣療䝁䅑兤橂䡁䅑兡㉂䝁䅫䅤㕂䍁䅁督療䝁䅙䅤㍂䝁䅅杣求䍁䅁兙畂䝁䅑䅉穂䝁䄸䅢ㅂ䡁䅑兡療䝁䄴督杁䡁䅕杢歂䝁䅕杣杁䡁䅑䅡求䍁䅁兑呂䙁䅁䅌杁䕁䅍兒佂䙁䅍兓呂䍁䅷䅉䑂䕁䅕杔呂䕁䅫䅖卂䕁䅅睑獁䍁䅁兒坂䕁䄸䅖䙂䕁䅍䅓獁䍁䅁杒䵂䙁䅕睓䙂䍁䅁村䩂䕁䄸兔䙂䕁䅑兓䑂䕁䅅䅔獁䍁䅁兓佂䙁䅙兒啂䕁䅕睑䥂䍁䅷䅉䵂䕁䅅杔䕂䕁䅅兖䙂䙁䅉䅌杁䙁䅁杕偂䙁䅙兑啂䕁䅫睔佂䍁䅷䅉卂䕁䅅兗呂䕁䅅杒䙂䍁䅷䅉桂䝁䄴䅚杁䙁䅍䅖䙂䙁䅉杕䉂䕁䅑䅉楂䡁䅉兙畂䝁䅑督畁䍁䅁杒療䡁䅉䅤灂䡁䅙党杁䕁䅍睢祂䡁䅁睢祂䝁䅅䅤灂䝁䄸杢杁䡁䅣兙穂䍁䅁兡畂䝁䅍睢祂䡁䅁睢祂䝁䅅䅤求䝁䅑䅉灂䝁䄴䅉祁䑁䅁免ㅁ䍁䅁兙畂䝁䅑䅉灂䡁䅍䅉潂䝁䅕兙歂䡁䅅兤桂䡁䅉䅤求䡁䅉党歂䍁䅁兡畂䍁䅁兒㉂䝁䅕杣求䡁䅑䅤獁䍁䅁睖桂䡁䅍䅡灂䝁䄴睚あ䝁䄸杢畁䅁䅁剴䅙偁䡉䅁䝂䝁䄸杣あ䡁䅉党桂䍁䅁䅓療䝁䅷䅚灂䝁䄴睚穂䍁䅁兓畂䝁䅍杌獁䍁䅁兙杁䝁䅍睢畂䡁䅑杣桂䝁䅍䅤杁䡁䅉党穂䝁䅕兙祂䝁䅍䅡杁䝁䄸杣湂䝁䅅杢灂䡁䅯兙あ䝁䅫睢畂䍁䅷䅉睂䡁䅉兡瑂䝁䅅杣灂䝁䅷入杁䝁䅕杢湂䝁䅅睚求䡁䅍䅉灂䝁䄴䅉あ䝁䅧党杁䡁䅁杣療䡁䅙兡穂䝁䅫睢畂䍁䅁睢浂䍁䅁杙灂䝁䄸䅣潂䝁䅅杣瑂䝁䅅睙求䡁䅕䅤灂䝁䅍兙獂䍁䅁䅣祂䝁䄸䅚ㅂ䝁䅍䅤杁䝁䅅杢歂䍁䅁兢求䝁䅑兡橂䝁䅅䅢杁䝁䅑党㉂䝁䅫睙求䍁䅁䅚求䡁䅙党獂䝁䄸䅣瑂䝁䅕杢あ䍁䅁督求䡁䅉杤灂䝁䅍党穂䍁䅁睤療䡁䅉䅢歂䡁䅣兡歂䝁䅕杌杁䙁䅑䅡求䍁䅁睙療䝁䄰䅣桂䝁䄴入杁䝁䄸䅣求䡁䅉兙あ䝁䅕督杁䡁䅑䅡祂䝁䄸兤湂䝁䅧䅉あ䡁䅣睢杁䡁䅍党湂䝁䄰党畂䡁䅑督㙁䍁䅁睑獂䝁䅫杢灂䝁䅍兙獂䍁䅁睕求䡁䅉杤灂䝁䅍党穂䍁䅁兙畂䝁䅑䅉䙂䝁䄴兙楂䝁䅷兡畂䝁䅣䅉呂䝁䅕杣㉂䝁䅫睙求䡁䅍杌杁䙁䅑䅡求䍁䅁睑獂䝁䅫杢灂䝁䅍兙獂䍁䅁睕求䡁䅉杤灂䝁䅍党穂䍁䅁督求䝁䅣兢求䝁䄴䅤杁䡁䅁杣療䡁䅙兡歂䝁䅕督杁䝁䅅睙祂䝁䄸督穂䍁䅁䅤潂䝁䅕䅉橂䝁䅷兡畂䝁䅫睙桂䝁䅷䅉睂䝁䅧兙祂䝁䄰兙橂䝁䄸䅢療䝁䅣入杁䝁䅅杢歂䍁䅁睙獂䝁䅫杢灂䝁䅍兙獂䍁䅁䅚求䡁䅙党獂䝁䄸䅣瑂䝁䅕杢あ䍁䅁督睂䝁䅕睙あ䡁䅉兤瑂䍁䄴䅉啂䝁䅧党杁䕁䅕杢桂䝁䅉䅢灂䝁䄴睚杁䙁䅍党祂䡁䅙兡橂䝁䅕督杁䡁䅍党湂䝁䄰党畂䡁䅑䅉睂䡁䅉睢㉂䝁䅫䅚求䡁䅍䅉睂䝁䅅䅤灂䝁䅕杢あ䍁䅁兙橂䝁䅍党穂䡁䅍䅉桂䝁䄴䅚杁䝁䅍䅢灂䝁䄴兡橂䝁䅅䅢杁䡁䅑杣灂䝁䅅䅢杁䡁䅑党橂䝁䅧杢療䝁䅷睢湂䡁䅫䅉穂䝁䄸䅢ㅂ䡁䅑兡療䝁䄴督杁䡁䅑睢杁䝁䅍兤穂䡁䅑睢瑂䝁䅕杣穂䍁䅁䅤潂䝁䅅䅤杁䡁䅍䅤祂䝁䅕兙瑂䝁䅷兡畂䝁䅕䅉橂䝁䄸兢睂䝁䅷党㑂䍁䅁杣桂䝁䄴䅚療䝁䄰兡㙂䝁䅅䅤灂䝁䄸杢杁䝁䅅杢歂䍁䅁睢睂䡁䅑兡瑂䝁䅫来求䍁䅁䅤潂䝁䅕䅉あ䡁䅉兡桂䝁䅷䅉歂䡁䅉兤湂䍁䅁督ㅂ䡁䅁䅣獂䡁䅫䅉睂䡁䅉睢橂䝁䅕督穂䍁䄴䅉啂䝁䅧党杁䝁䅍睢瑂䡁䅁兙畂䡁䅫䅉療䝁䅙杚求䡁䅉督杁䝁䅑党獂䝁䅫杤求䡁䅉入杁䝁䄰睢歂䝁䅕䅢穂䍁䅁䅤潂䝁䅅䅤杁䝁䅫杢橂䝁䅷兤歂䝁䅕䅉浂䡁䅕䅢獂䍁䅁督求䡁䅉杤灂䝁䅍党獁䍁䅁杚ㅂ䝁䄴睙あ䝁䅫睢畂䝁䅅䅢杁䡁䅍党祂䡁䅙兡橂䝁䅕䅉睂䡁䅉睢㉂䝁䅫䅚求䡁䅉䅌杁䝁䅅杢歂䍁䅁䅡㕂䝁䅉杣灂䝁䅑䅉穂䝁䅕杣㉂䝁䅫睙求䍁䅁督あ䡁䅉兤橂䡁䅑兤祂䝁䅕督畁䍁䅁兓あ䍁䅁兙獂䡁䅍睢杁䝁䄸杚浂䝁䅕杣穂䍁䅁䅣潂䝁䅅督求䍁䅁兓瑁䕁䅫杖杁䝁䅍䅢灂䝁䄴兡橂䝁䅅䅢杁䡁䅑杣灂䝁䅅䅢杁䝁䄰兙畂䝁䅅睚求䝁䄰党畂䡁䅑䅌杁䝁䅑兡浂䝁䅙党祂䝁䅕杢あ䝁䅫兙あ䝁䅕䅚杁䡁䅑党橂䝁䅧杢療䝁䅷睢湂䡁䅫䅉求䝁䄴兙楂䝁䅷党歂䍁䅁䅤祂䝁䅫兙獂䍁䅁督療䝁䅷兤あ䝁䅫睢畂䡁䅍䅌杁䝁䅅杢歂䍁䅁䅣療䡁䅍䅤杁䝁䅅䅣睂䡁䅉睢㉂䝁䅅䅢杁䡁䅍党祂䡁䅙兡橂䝁䅕督獁䍁䅁兙穂䍁䅁睤求䝁䅷䅢杁䝁䅅督杁䝁䅍睢畂䡁䅍兤獂䡁䅑兡畂䝁䅣䅉穂䝁䅕杣㉂䝁䅫睙求䡁䅍杌杁䙁䅑䅡求䍁䅁睙療䝁䄰䅣桂䝁䄴入杁䡁䅍党祂䡁䅙党穂䍁䅁䅣潂䝁䅅杣瑂䝁䅅睙求䡁䅕䅤灂䝁䅍兙獂䍁䅷䅉楂䝁䅫睢あ䝁䅕睙潂䝁䄴睢獂䝁䄸睚㕂䍁䅷䅉桂䝁䄴䅚杁䝁䄰党歂䝁䅫睙桂䝁䅷䅉歂䝁䅕杤灂䝁䅍党杁䝁䄸杣湂䝁䅅杢灂䡁䅯兙あ䝁䅫睢畂䡁䅍杌杁䕁䅙睢祂䡁䅑杣求䝁䅅䅉䥂䝁䄸䅢歂䝁䅫杢湂䡁䅍䅉䩂䝁䄴睙畁䍁䅁睤桂䡁䅍䅉灂䝁䄴睙療䡁䅉䅣療䡁䅉兙あ䝁䅕䅚杁䝁䅫杢杁䑁䅉䅍祁䑁䅍䅉桂䝁䄴䅚杁䝁䅫督杁䝁䅧党桂䝁䅑兣ㅂ䝁䅅杣あ䝁䅕杣求䝁䅑䅉灂䝁䄴䅉䕂䡁䅕杣潂䝁䅅兢獁䍁䅁杔療䡁䅉䅤潂䍁䅁睑桂䡁䅉睢獂䝁䅫杢桂䍁䄴䅁㉃杆䅁杣䅳䕁䅙睢祂䡁䅑兤畂䝁䅕䅉䍂䡁䅉兙畂䝁䅑督杁䕁䅫杢畂䝁䄸杤桂䡁䅑兡療䝁䄴督獁䍁䅁兓畂䝁䅍杌杁䡁䅁杣療䡁䅙兡歂䝁䅕督杁䝁䅧睢瑂䝁䅕䅉桂䝁䄴䅚杁䡁䅍党橂䡁䅕杣灂䡁䅑入杁䡁䅁杣療䝁䅑兤橂䡁䅑督杁䝁䅙睢祂䍁䅁杣求䡁䅍兡歂䝁䅕杢あ䝁䅫兙獂䍁䅁䅡療䝁䄰党杁䡁䅉党睂䝁䅅兡祂䍁䅷䅉祂䝁䅕兢療䝁䅑党獂䝁䅫杢湂䍁䅷䅉畂䝁䅕睤杁䝁䅍睢畂䡁䅍䅤祂䡁䅕睙あ䝁䅫睢畂䍁䅷䅉桂䝁䄴䅚杁䡁䅍党橂䡁䅕杣灂䡁䅑入杁䝁䅅䅣睂䝁䅷兡橂䝁䅅䅤灂䝁䄸杢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睖桂䡁䅑党祂䍁䅷䅉偂䡁䅕䅤歂䝁䄸睢祂䡁䅍䅌杁䝁䅅杢歂䍁䅁睕求䝁䅍兤祂䝁䅫䅤㕂䍁䄴䅉啂䝁䅧党杁䙁䅣兙あ䝁䅕杣杁䡁䅍党湂䝁䄰党畂䡁䅑䅉瑂䝁䅅杢ㅂ䝁䅙兙橂䡁䅑兤祂䝁䅕督杁䝁䄸杣杁䝁䅅督穂䝁䅕兢楂䝁䅷党穂䍁䅷䅉桂䝁䄴䅚杁䡁䅍党獂䝁䅷督杁䝁䅙兙ㅂ䝁䅍党あ䡁䅍䅌杁䝁䅅睙橂䝁䅕督穂䝁䄸杣灂䝁䅕督獁䍁䅁睡灂䡁䅑睙潂䝁䅕杢杁䡁䅍兡畂䝁䅳督獁䍁䅁兙畂䝁䅑䅉㍂䝁䅅督あ䝁䅕䅉歂䝁䅫督睂䝁䄸督桂䝁䅷督杁䡁䅕杢歂䝁䅕杣杁䡁䅑䅡求䍁䅁兔療䝁䅕杢獁䍁䅁杕偂䕁䅧䅔獁䍁䅁杕灂䝁䄸杙求䝁䅷䅌杁䙁䅙兡橂䡁䅑睢祂䝁䅫兙牁䕁䅅䅢楂䝁䅕杣あ䍁䅷䅉兂䝁䅕杣祂䝁䅫杢杁䍁䅙䅉卂䝁䄸睤求䍁䅷䅉䉂䡁䅅兤桂䝁䅷兡穂䝁䅅䅌杁䙁䅍䅡桂䡁䅣督獁䍁䅁兒瑂䡁䅑党牂䍁䅷䅉桂䝁䄴䅚杁䙁䅍睙潂䝁䅅兤楂䍁䅁杙祂䝁䅅杢歂䡁䅍杌杁䙁䅑䅡求䍁䅁睔ㅂ䡁䅑䅚療䝁䄸杣穂䍁䅁督求䝁䅣兢求䝁䄴䅤杁䝁䄰兙畂䡁䅕杚桂䝁䅍䅤ㅂ䡁䅉党穂䍁䅁兙畂䝁䅑䅉穂䝁䅕䅢獂䡁䅍䅉浂䝁䅫杙求䡁䅉睚獂䝁䅅督穂䍁䅁兙畂䝁䅑䅉穂䡁䅑党求䝁䅷䅉求䝁䄴䅤祂䡁䅫䅉歂䝁䄸睢祂䍁䅁督㕂䡁䅍䅤求䝁䄰督杁䡁䅕杢歂䝁䅕杣杁䡁䅑䅡求䍁䅁䅖潂䝁䅕杣瑂䝁䅅兌啂䡁䅉兤杁䝁䅉杣桂䝁䄴䅚㝁䍁䅁督あ䝁䄸杣瑂䍁䅷䅉穂䝁䅍杣求䝁䅕杢獁䍁䅁兙畂䝁䅑䅉穂䝁䅕睙ㅂ䡁䅉兡あ䡁䅫䅉歂䝁䄸睢祂䡁䅍䅉ㅂ䝁䄴䅚求䡁䅉䅉あ䝁䅧党杁䕁䅷兙祂䡁䅍睢畂䍁䅁杙祂䝁䅅杢歂䑁䅳䅉橂䝁䄸兢睂䝁䄸督灂䡁䅑党杁䝁䅑党橂䝁䅳兡畂䝁䅣䅌杁䡁䅉兙灂䝁䅷兡畂䝁䅣䅌杁䝁䅅杢歂䍁䅁睙獂䝁䅅䅚歂䝁䅫杢湂䍁䅁兤畂䝁䅑党祂䍁䅁䅤潂䝁䅕䅉䝂䝁䅫杙求䡁䅉睢畂䍁䅁杙祂䝁䅅杢歂䑁䅳䅉桂䝁䄴䅚杁䡁䅕杣求䡁䅑䅡桂䝁䄴党杁䝁䄰兡獂䝁䅷睤療䡁䅉睡杁䡁䅕杢歂䝁䅕杣杁䡁䅑䅡求䍁䅁杒㕂䡁䅁睢畂䍁䅁杙祂䝁䅅杢歂䍁䄴䅉啂䝁䅧党杁䙁䅍党橂䡁䅕杣灂䡁䅑入杁䡁䅍党湂䝁䄰党畂䡁䅑䅉瑂䝁䅅杢ㅂ䝁䅙兙橂䡁䅑兤祂䝁䅕督獁䍁䅁督療䡁䅕杣橂䝁䅕督獁䍁䅁兙畂䝁䅑䅉歂䝁䅫督あ䡁䅉兡楂䡁䅕䅤求䡁䅍䅉獂䝁䄸睙牂䡁䅍䅌杁䡁䅍兙浂䝁䅕䅤㕂䍁䅁兙畂䝁䅑䅉穂䝁䅕睙ㅂ䡁䅉兡あ䡁䅫䅉歂䝁䅕杤灂䝁䅍党穂䍁䅷䅉桂䝁䄴䅚杁䝁䅕䅢求䝁䅍䅤祂䝁䄸杢灂䝁䅍䅉穂䝁䅕睙ㅂ䡁䅉兡あ䡁䅫䅉睂䡁䅉睢歂䡁䅕睙あ䡁䅍䅉ㅂ䝁䄴䅚求䡁䅉䅉あ䝁䅧党杁䕁䄰兙穂䡁䅑党祂䍁䅁䅔療䝁䅍睡獁䍁䅁兑瑂䝁䅕杣灂䝁䅍兙畂䍁䅁䅔療䝁䅍睡獁䍁䅁兗桂䝁䅷党獁䍁䅁兙畂䝁䅑䅉䉂䡁䅕睚ㅂ䡁䅍䅤杁䝁䅉杣桂䝁䄴䅚穂䑁䅳䅉桂䝁䄴䅚杁䝁䅙兡祂䝁䅕兌祂䝁䅕督灂䡁䅍䅤桂䝁䄴䅤杁䡁䅍兙浂䝁䅕督獁䍁䅁督求䝁䅍兤祂䝁䅫䅤㕂䍁䅁睙療䝁䄴䅤桂䝁䅫杢求䡁䅉督獁䍁䅁兙畂䝁䅑䅉橂䝁䄸兢瑂䝁䅕杣橂䝁䅫兙獂䍁䅁睙桂䝁䅉兡畂䝁䅕䅤穂䍁䅁兤畂䝁䅑党祂䍁䅁䅤潂䝁䅕䅉呂䝁䅕杢あ䡁䅉入呂䝁䅅杚求䍁䅁杙祂䝁䅅杢歂䍁䄴䅉啂䝁䅧党杁䝁䅍睢瑂䡁䅁兙畂䡁䅫䅉穂䝁䅕䅢獂䡁䅍䅉灂䡁䅑督杁䡁䅁杣療䝁䅑兤橂䡁䅑督杁䡁䅑䅡祂䝁䄸兤湂䝁䅧䅉㉂䝁䅅杣灂䝁䄸兤穂䍁䅁督桂䝁䅷党穂䍁䅁睙潂䝁䅅杢畂䝁䅕䅢穂䍁䅷䅉灂䝁䄴睙獂䡁䅕䅚灂䝁䄴睚杁䝁䅳兡あ䝁䅍䅡求䝁䄴䅉桂䝁䄴䅚杁䝁䅉兙あ䝁䅧䅉歂䝁䅕兙獂䝁䅕杣穂䍁䅷䅉㍂䝁䅧睢獂䝁䅕督桂䝁䅷党祂䡁䅍䅉療䡁䅉兡求䝁䄴䅤求䝁䅑䅉あ䝁䄸睤桂䡁䅉䅚杁䝁䅉兤灂䝁䅷䅚求䡁䅉督杁䝁䄸杣杁䡁䅁杣療䝁䅙党穂䡁䅍兡療䝁䄴兙獂䍁䅁杣求䝁䄰睢歂䝁䅕䅢求䡁䅉督獁䍁䅁兡畂䝁䅑兤穂䡁䅑杣灂䝁䅅䅢杁䝁䅅杢歂䍁䅁䅢療䝁䅍睡穂䝁䄰兡あ䝁䅧䅉歂䝁䅫督あ䡁䅉兡楂䡁䅕䅤療䡁䅉督獁䍁䅁䅚療䍁䄰兡あ䍁䄰入療䡁䅕杣穂䝁䅕䅢浂䍁䅁杣求䝁䄰睢歂䝁䅕䅢灂䝁䄴睚瑁䝁䄸杣灂䝁䅕杢あ䝁䅕䅚杁䝁䅧睢瑂䝁䅕䅉橂䝁䅕杢あ䝁䅕杣穂䍁䅷䅉穂䝁䅧睢㍂䡁䅉睢療䝁䄰督獁䍁䅁党瑁䝁䅍睢瑂䝁䄰党祂</t>
  </si>
  <si>
    <t>䝁䅍党獁䍁䅁兙畂䝁䅑䅉療䡁䅑䅡求䡁䅉䅉祂䝁䅕䅤桂䝁䅫䅢杁䝁䄸兤あ䝁䅷党あ䡁䅍杌杁䕁䅙睢祂䡁䅑兤畂䝁䅕䅉䍂䡁䅉兙畂䝁䅑督杁䕁䅫杢畂䝁䄸杤桂䡁䅑兡療䝁䄴督獁䍁䅁兓畂䝁䅍杌杁䡁䅣兙穂䍁䅁兡畂䝁䅍睢祂䡁䅁睢祂䝁䅅䅤求䝁䅑䅉灂䝁䄴䅉硁䑁䅫䅏㑁䍁䅁兙畂䝁䅑䅉灂䡁䅍䅉潂䝁䅕兙歂䡁䅅兤桂䡁䅉䅤求䡁䅉党歂䍁䅁兡畂䍁䅁䅒求䝁䅕杣浂䝁䅫党獂䝁䅑䅌杁䕁䅫䅢獂䝁䅫杢療䝁䅫督畁䅁䅁刲䅍䉁䥯䅁䝂䝁䄸杣㍂䝁䅅杣歂䍁䅁兑灂䡁䅉䅉䑂䝁䄸杣睂䝁䄸杣桂䡁䅑兡療䝁䄴䅌杁䡁䅑睢湂䝁䅕䅤潂䝁䅕杣杁䡁䅣兡あ䝁䅧䅉灂䡁䅑督杁䡁䅍兤楂䡁䅍兡歂䝁䅫兙祂䝁䅫党穂䍁䅷䅉療䡁䅁党祂䝁䅅䅤求䡁䅍䅉桂䡁䅍䅉桂䝁䄴䅉桂䡁䅍督求䡁䅑兌獂䝁䅫睚潂䡁䅑䅉浂䡁䅉党灂䝁䅣䅡あ䍁䅁兙畂䝁䅑䅉獂䝁䄸睚灂䡁䅍䅤灂䝁䅍督杁䝁䅍睢瑂䡁䅁兙畂䡁䅫䅉灂䝁䄴䅉あ䝁䅧党杁䙁䅕杢灂䡁䅑党歂䍁䅁睕あ䝁䅅䅤求䡁䅍䅉桂䝁䄴䅚杁䕁䅍兙畂䝁䅅䅚桂䍁䄴䅉䩂䡁䅑䅉療䡁䅁党祂䝁䅅䅤求䡁䅍䅉灂䝁䄴䅉あ䡁䅣睢杁䡁䅍党湂䝁䄰党畂䡁䅑督獁䍁䅁兒㑂䡁䅁党歂䝁䅫䅤求䝁䅑䅉䝂䡁䅉党灂䝁䅣䅡あ䍁䅁兙畂䝁䅑䅉䩂䝁䄴䅤求䡁䅉兢療䝁䅑兙獂䍁䄴䅉啂䝁䅧党杁䕁䅕䅥睂䝁䅕䅚灂䡁䅑党歂䍁䅁杒祂䝁䅕兡湂䝁䅧䅤杁䡁䅍党湂䝁䄰党畂䡁䅑䅉睂䡁䅉睢㉂䝁䅫䅚求䡁䅍䅉求䡁䅧䅣求䝁䅑兡あ䝁䅕䅚杁䡁䅉党湂䝁䅫睢畂䝁䅅䅢獁䍁䅁兡畂䡁䅑党祂䍁䄰杣求䝁䅣兡療䝁䄴兙獂䍁䅷䅉桂䝁䄴䅚杁䝁䄴兙あ䝁䅫睢畂䝁䅅䅢杁䝁䅷党穂䡁䅍兌あ䝁䅧兙畂䍁䄰䅤祂䡁䅕睙牂䝁䅷睢桂䝁䅑䅉穂䝁䅕杣㉂䝁䅫睙求䡁䅍睏杁䝁䅷睢橂䝁䅅䅢杁䡁䅁兡橂䝁䅳兌ㅂ䡁䅁䅉桂䝁䄴䅚杁䝁䅑党獂䝁䅫杤求䡁䅉入杁䡁䅍党祂䡁䅙兡橂䝁䅕督㝁䍁䅁兙畂䝁䅑䅉療䡁䅑䅡求䡁䅉䅉穂䝁䅕杣㉂䝁䅫睙求䡁䅍䅌杁䡁䅣䅡灂䝁䅍䅡杁䝁䅫杢橂䝁䅷兤歂䝁䅕䅉穂䝁䅧兡睂䝁䄰党畂䡁䅑䅉橂䝁䄸杢穂䝁䄸䅢灂䝁䅑兙あ䝁䅫睢畂䍁䅁兙畂䝁䅑䅉歂䝁䅕睙療䝁䄴督療䝁䅷兡歂䝁䅅䅤灂䝁䄸杢獁䍁䅁睤桂䡁䅉党潂䝁䄸兤穂䝁䅫杢湂䍁䅷䅉橂䡁䅕督あ䝁䄸兢穂䍁䅁杙祂䝁䄸睡求䡁䅉兙湂䝁䅕䅌杁䝁䅅杢歂䍁䅁睢あ䝁䅧党祂䍁䅁䅡桂䝁䄴䅚獂䝁䅫杢湂䍁䄴䅉啂䝁䅧兡穂䍁䅁督求䝁䅣兢求䝁䄴䅤杁䝁䄸杚浂䝁䅕杣穂䍁䅁党㑂䡁䅁党歂䝁䅫䅤求䝁䅑䅉あ䡁䅉兤橂䝁䅳䅢療䝁䅅䅚杁䝁䅉杣療䝁䅳党祂䝁䅅睚求䍁䅷䅉歂䝁䅕䅚灂䝁䅍兙あ䝁䅕䅚杁䝁䅙䅢求䝁䅕䅤獁䍁䅁兙畂䝁䅑䅉潂䝁䅫睚潂䍁䅁督求䝁䅍兤祂䝁䅫䅤㕂䍁䅁兙畂䝁䅑䅉あ䝁䅕兢睂䝁䅕杣桂䡁䅑兤祂䝁䅕兌橂䝁䄸杢あ䡁䅉睢獂䝁䅷党歂䍁䅁䅢療䝁䅣兡穂䡁䅑兡橂䡁䅍䅉穂䝁䅕杣㉂䝁䅫睙求䡁䅍杌杁䙁䅑䅡求䍁䅁兓畂䡁䅑党祂䝁䄰睢歂䝁䅅䅢杁䡁䅍党湂䝁䄰党畂䡁䅑䅉睂䡁䅉睢㉂䝁䅫䅚求䡁䅍䅉灂䝁䄴䅤求䡁䅉兢療䝁䅑兙獂䍁䅁睙療䝁䄴䅤桂䝁䅫杢求䡁䅉䅉歂䡁䅉兙㕂䝁䅅睚求䍁䅁督求䡁䅉杤灂䝁䅍党穂䑁䅳䅉桂䝁䄴䅚杁䝁䅍睢畂䡁䅑杣桂䝁䅍䅤杁䝁䅅杢歂䍁䅁睙療䝁䄴䅤桂䝁䅫杢求䡁䅉䅉浂䡁䅉党灂䝁䅣䅡あ䍁䅁督あ䝁䅅䅤灂䝁䄸杢杁䡁䅣兙祂䝁䅕䅡療䡁䅕督求䍁䅁兙畂䝁䅑䅉潂䝁䅅杢歂䝁䅷兡畂䝁䅣䅉穂䝁䅕杣㉂䝁䅫睙求䡁䅍杌杁䕁䅫䅤杁䡁䅍党祂䡁䅙党穂䍁䅁杚祂䝁䅕兡湂䝁䅧䅤杁䝁䅙睢祂䡁䅣兙祂䝁䅑党祂䡁䅍䅌杁䡁䅑䅡灂䡁䅉䅚瑁䡁䅁兙祂䡁䅑入杁䝁䅷睢湂䝁䅫督あ䝁䅫睙穂䍁䅁睙療䝁䄰䅣桂䝁䄴兡求䡁䅍䅌杁䝁䅫杢あ䝁䅕睚祂䝁䅅䅤求䝁䅑䅉桂䝁䅫杣杁䝁䅍兙祂䝁䅣睢杁䝁䅍兙祂䡁䅉兡求䡁䅉督杁䝁䅅杢歂䍁䅁䅣桂䡁䅍督求䝁䄴睚求䡁䅉䅌杁䡁䅁兙穂䡁䅍党畂䝁䅣党祂䍁䅁兙畂䝁䅑䅉橂䝁䅅杣湂䝁䄸䅉桂䝁䅫杣獂䝁䅫杢求䡁䅍䅌杁䡁䅍䅤求䝁䅅兢穂䝁䅧兡睂䍁䅁䅢灂䝁䄴党穂䍁䅷䅉桂䝁䄴䅚杁䡁䅉党あ䝁䅅兡獂䝁䅕杣穂䍁䄴䅉䝂䝁䄸杣㍂䝁䅅杣歂䍁䅁兑灂䡁䅉䅉䑂䝁䄸杣睂䝁䄸杣桂䡁䅑兡療䝁䄴䅉㍂䝁䅅督杁䝁䅙睢ㅂ䝁䄴䅚求䝁䅑䅉灂䝁䄴䅉硁䑁䅫䅏硁䍁䅁兙畂䝁䅑䅉灂䡁䅍䅉潂䝁䅕兙歂䡁䅅兤桂䡁䅉䅤求䡁䅉党歂䍁䅁兡畂䍁䅁睒祂䝁䅕党畂䝁䅕杤灂䝁䅷䅢求䍁䅷䅉啂䝁䅕杢畂䝁䅕督穂䝁䅕党畁䅁䅁䉵䅙䅁䩧䅁䝂䝁䄸䅥杁䕁䅍睢祂䡁䅁睢祂䝁䅅䅤灂䝁䄸杢杁䝁䄸䅣求䡁䅉兙あ䝁䅕督杁䝁䅅督杁䝁䅅䅉畂䝁䅕睤穂䍁䅷䅉穂䡁䅁睢祂䡁䅑督獁䍁䅁兙畂䝁䅑䅉求䝁䄴䅤求䡁䅉䅤桂䝁䅫杢瑂䝁䅕杢あ䍁䅁睙療䝁䄰䅣桂䝁䄴入杁䝁䅫杢杁䡁䅑䅡求䍁䅁兖畂䝁䅫䅤求䝁䅑䅉呂䡁䅑兙あ䝁䅕督杁䍁䅧兖畁䙁䅍杌灁䍁䄴䅉啂䝁䅧党杁䝁䅍睢瑂䡁䅁兙畂䡁䅫䅉療䡁䅁党祂䝁䅅䅤求䡁䅍䅉あ䝁䅧杣療䡁䅕睚潂䍁䅁杚療䡁䅕杣杁䡁䅍党湂䝁䄰党畂䡁䅑督㙁䍁䅁睑桂䝁䅉䅢求䍁䅁杔求䡁䅑睤療䡁䅉睡杁䙁䅁杣療䝁䅣杣桂䝁䄰兢灂䝁䄴睚獁䍁䅁䅖求䝁䅷党㉂䝁䅫督灂䝁䄸杢獁䍁䅁睑祂䝁䅕䅚灂䝁䅉䅢求䍁䅷䅉桂䝁䄴䅚杁䙁䅑䅡求䍁䅁杒偂䙁䅧䅉呂䡁䅑兤歂䝁䅫睢杁䕁䅷睢あ䍁䄴䅉啂䝁䅧党杁䕁䅍兙楂䝁䅷党杁䕁䄴党あ䡁䅣睢祂䝁䅳䅉兂䡁䅉睢湂䡁䅉兙瑂䝁䄰兡畂䝁䅣䅉穂䝁䅕睚瑂䝁䅕杢あ䍁䅁䅣祂䝁䄸䅚ㅂ䝁䅍党穂䍁䅁兙畂䝁䅑䅉獂䝁䅫睙求䝁䄴督求䡁䅍䅉畂䝁䅕睤穂䍁䅁兙畂䝁䅑䅉穂䡁䅁睢祂䡁䅑督杁䝁䅍睢畂䡁䅑党畂䡁䅑䅉浂䝁䄸杣杁䝁䅑兡穂䡁䅑杣灂䝁䅉兤あ䝁䅫睢畂䍁䅁䅤潂䡁䅉睢ㅂ䝁䅣䅡杁䡁䅑杣桂䝁䅑兡あ䝁䅫睢畂䝁䅅䅢杁䝁䅍兙楂䝁䅷党杁䡁䅑党獂䝁䅕杤灂䡁䅍兡療䝁䄴䅉穂䡁䅫督あ䝁䅕兢穂䍁䅷䅉歂䝁䅫杣求䝁䅍䅤杁䝁䅉杣療䝁䅅䅚橂䝁䅅督あ䍁䅁督桂䡁䅑党獂䝁䅷兡あ䝁䅕䅉療䡁䅁党祂䝁䅅䅤療䡁䅉督杁䝁䅅杢歂䍁䅁䅤求䝁䅷党橂䝁䄸兢瑂䡁䅕杢灂䝁䅍兙あ䝁䅫睢畂䍁䅁睙療䝁䄰䅣桂䝁䄴兡求䡁䅍䅌杁䡁䅙兡祂䡁䅑兤桂䝁䅷䅉瑂䡁䅕䅢あ䝁䅫兌橂䝁䅧兙畂䝁䄴党獂䍁䅁杤灂䝁䅑党療䍁䅁䅣祂䝁䄸睚祂䝁䅅兢瑂䝁䅫杢湂䍁䅁䅚灂䡁䅍䅤祂䝁䅫杙ㅂ䡁䅑睢祂䡁䅍䅌杁䝁䅅杢歂䍁䅁睢あ䝁䅧党祂䍁䅁䅚灂䝁䅣兡あ䝁䅅䅢杁䡁䅁䅢桂䡁䅑杚療䡁䅉兢穂䍁䅁䅣祂䝁䅫兢桂䡁䅉兡獂䡁䅫䅉灂䝁䄴䅉あ䝁䅧党杁䙁䅕杌呂䍁䄴䅉啂䝁䅕䅢求䡁䅙兡穂䝁䅫睢畂䍁䅁督求䝁䅣兢求䝁䄴䅤杁䡁䅁杣療䝁䅑兤橂䝁䅕督獁䍁䅁兙橂䡁䅅兤灂䡁䅉党穂䍁䅷䅉瑂䝁䅅杣牂䝁䅕䅤穂䍁䅷䅉桂䝁䄴䅚杁䝁䅑兡穂䡁䅑杣灂䝁䅉兤あ䝁䅕督杁䡁䅁杣療䝁䅣杣桂䝁䄰兢灂䝁䄴睚杁䡁䅑䅡祂䝁䄸兤湂䝁䅧䅉あ䝁䅧党杁䕁䅙睔奂䍁䅁杙祂䝁䄸兙歂䝁䅍兙穂䡁䅑䅉畂䝁䅕䅤㍂䝁䄸杣牂䍁䅷䅉桂䝁䅑杤求䡁䅉䅤灂䡁䅍兡畂䝁䅣䅉穂䡁䅕䅣睂䝁䄸杣あ䝁䅕䅚杁䡁䅙兡歂䝁䅕睢瑁䝁䄸杢瑁䝁䅑党瑂䝁䅅杢歂䍁䅁督求䡁䅉杤灂䝁䅍党杁䙁䅑兤楂䝁䅫䅌杁䝁䅅杢歂䍁䅁睢睂䝁䅕杣桂䡁䅑党穂䍁䅁䅣療䡁䅣党祂䍁䅁杙祂䝁䄸兙歂䝁䅍兙穂䡁䅑䅉あ䝁䅕䅢求䡁䅙兡穂䝁䅫睢畂䍁䅁督あ䝁䅅䅤灂䝁䄸杢穂䍁䅁兡畂䝁䅍䅢ㅂ䝁䅑兡畂䝁䅣䅉歂䡁䅕睢睂䝁䄸䅢灂䝁䅕督杁䝁䅅杢歂䍁䅁睢あ䝁䅧党祂䍁䅁䅚灂䝁䅣兡あ䝁䅅䅢杁䡁䅁䅢桂䡁䅑杚療䡁䅉兢㝁䍁䅁兙畂䝁䅑䅉睂䡁䅉睢歂䡁䅕睙求䡁䅍䅉橂䝁䄸杢あ䝁䅕杢あ䍁䅁杚療䡁䅉䅉あ䝁䅧兡祂䝁䅑䅉睂䝁䅅杣あ䝁䅫党穂䍁䄴䅉啂䝁䅧党杁䕁䅍杣求䝁䅑兡楂䝁䅷党杁䡁䅍党湂䝁䄰党畂䡁䅑䅉求䝁䄴睚桂䝁䅣党穂䍁䅁兡畂䍁䅁䅤潂䝁䅕䅉橂䝁䄸杢穂䡁䅕兢求䡁䅉䅉浂䝁䅫杢桂䝁䄴睙求䍁䅁兢桂䡁䅉睡求䡁䅑䅣獂䝁䅅睙求䍁䄴䅉啂䝁䅧党杁䕁䅙睔奂䍁䅁睕あ䡁䅕䅚灂䝁䄸䅉䵂䝁䄸䅤杁䡁䅍党湂䝁䄰党畂䡁䅑䅉睂䡁䅉睢㉂䝁䅫䅚求䡁䅍䅉あ䝁䅕䅢求䡁䅙兡穂䝁䅫睢畂䍁䅁兙畂䝁䅑䅉浂䝁䅫䅢瑂䍁䅁䅣祂䝁䄸䅚ㅂ䝁䅍䅤灂䝁䄸杢杁䡁䅍党祂䡁䅙兡橂䝁䅕督杁䝁䅅䅢療䝁䄴睚杁䡁䅣兡あ䝁䅧䅉療䝁䅙杚灂䝁䅍党杁䡁䅍䅣桂䝁䅍党獁䍁䅁督あ䡁䅕䅚灂䝁䄸䅉療䡁䅁党祂䝁䅅䅤灂䝁䄸杢杁䡁䅍党祂䡁䅙兡橂䝁䅕督杁䝁䅅杢歂䍁䅁兡畂䝁䅍䅢ㅂ䝁䅑党穂䍁䅁兙獂䝁䅷䅉療䡁䅁党祂䝁䅅䅤灂䝁䄸杢穂䍁䅁睢浂䍁䅁䅤潂䝁䅕䅉浂䝁䅅睙灂䝁䅷兡あ䡁䅫杌杁䙁䅑䅡求䍁䅁睙療䝁䄰䅣桂䝁䄴入杁䡁䅣兙穂䍁䅁兡畂䝁䅍睢祂䡁䅁睢祂䝁䅅䅤求䝁䅑䅉灂䝁䄴䅉祁䑁䅁免㑁䍁䅁兙畂䝁䅑䅉灂䡁䅍䅉潂䝁䅕兙歂䡁䅅兤桂䡁䅉䅤求䡁䅉党歂䍁䅁兡畂䍁䅁杔求䡁䅣䅉婂䝁䄸杣牂䍁䅷䅉佂䝁䅕睤杁䙁䅫睢祂䝁䅳杌䅁䕁坳䅁祁睃䅁杒療䡁䅧䅉䝂䝁䅅睙あ䝁䄸杣㕂䍁䅁䅓療䝁䅷䅚灂䝁䄴睚杁䕁䅍睢祂䡁䅁杌杁䝁䅑党穂䝁䅫睚畂䡁䅍䅌杁䝁䅕杢湂䝁䅫杢求䝁䅕杣穂䍁䅷䅉瑂䝁䅅杢ㅂ䝁䅙兙橂䡁䅑兤祂䝁䅕督獁䍁䅁兙畂䝁䅑䅉瑂䝁䅅杣牂䝁䅕䅤穂䍁䅁䅣求䡁䅉杚療䡁䅉兢桂䝁䄴睙求䍁䄰䅚求䝁䅙兡畂䝁䅫杢湂䍁䅁䅣祂䝁䄸䅚ㅂ䝁䅍䅤穂䍁䅁兙畂䝁䅑䅉穂䡁䅫督あ䝁䅕兢杁䡁䅣睢祂䝁䅷䅚㍂䝁䅫䅚求䍁䄴䅉啂䝁䅧党杁䝁䅍睢瑂䡁䅁兙畂䡁䅫䅉療䝁䅙杚求䡁䅉督杁䡁䅁睢㍂䝁䅕杣求䝁䅑䅉㉂䝁䅕䅡灂䝁䅍䅢求䍁䅁䅣祂䝁䄸䅚ㅂ䝁䅍䅤穂䍁䅁杚療䡁䅉䅉穂䝁䅫䅚求䍁䄰杙㕂䍁䄰督灂䝁䅑党杁䡁䅙党潂䝁䅫睙獂䝁䅕督獁䍁䅁睢畂䍁䄰杣療䝁䅅䅚杁䡁䅙党潂䝁䅫睙獂䝁䅕督杁䡁䅣兡あ䝁䅧䅉桂䝁䄴䅚杁䡁䅣兡あ䝁䅧睢ㅂ䡁䅑䅉療䝁䅙杚瑁䡁䅉睢桂䝁䅑䅉橂䝁䅅䅣桂䝁䅉兡獂䝁䅫䅤灂䝁䅕督獁䍁䅁睢浂䝁䅙兌祂䝁䄸兙歂䍁䅁杤求䝁䅧兡橂䝁䅷党穂䍁䅁兙畂䝁䅑䅉あ䡁䅉兤橂䝁䅳督獁䍁䅁兙獂䝁䅷兌あ䝁䅕杣祂䝁䅅兡畂䍁䅁杤求䝁䅧兡橂䝁䅷党穂䍁䅷䅉穂䝁䄴睢㍂䝁䄰睢楂䝁䅫䅢求䡁䅍䅌杁䝁䅅杢歂䍁䅁督睂䝁䅕睙灂䝁䅅䅢あ䡁䅫䅉㉂䝁䅕䅡灂䝁䅍䅢求䡁䅍䅉桂䝁䄴䅚杁䝁䅅䅣睂䝁䅷兡橂䝁䅅䅤灂䝁䄸杢穂䍁䅷䅉穂䡁䅕睙潂䍁䅁兙穂䍁䅁兢灂䝁䅷兡あ䝁䅅杣㕂䍁䅷䅉瑂䝁䄸䅤療䡁䅉睙㕂䝁䅍䅢求䡁䅍䅌杁䝁䅅杢歂䍁䅁睙療䝁䄰兢求䡁䅉睙灂䝁䅅䅢杁䡁䅑杣ㅂ䝁䅍睡穂䑁䅳䅉獂䝁䅫杚あ䍁䅁睡灂䡁䅑督杁䝁䅅杢歂䍁䅁睙療䝁䄰䅣療䝁䄴党畂䡁䅑督杁䡁䅣兡あ䝁䅧䅉穂䝁䅧睢橂䝁䅳䅉睂䡁䅉睢歂䡁䅕睙あ䡁䅍䅉桂䝁䄴䅚杁䝁䅅杚あ䝁䅕杣瑂䝁䅅杣牂䝁䅕䅤杁䝁䅅睙橂䝁䅕督穂䝁䄸杣㕂䍁䅁䅣桂䝁䅍睡桂䝁䅣党穂䍁䅁杚療䡁䅉䅉あ䡁䅉兤橂䝁䅳督㝁䍁䅁兙畂䝁䅑䅉瑂䝁䅫䅚瑁䝁䅕杢歂䍁䅁兙畂䝁䅑䅉潂䝁䅫睚潂䍁䄰党畂䝁䅑䅉浂䡁䅉睢畂䡁䅑䅉浂䝁䄸杣牂䍁䅁兙畂䝁䅑䅉祂䝁䅕兙祂䍁䅁督ㅂ䡁䅍䅣求䝁䄴督灂䝁䄸杢杁䡁䅁杣療䝁䅑兤橂䡁䅑督畁䍁䅁兓あ䍁䅁兙獂䡁䅍睢杁䡁䅁杣療䡁䅙兡歂䝁䅕督杁䡁䅍兤穂䡁䅁党畂䡁䅍兡療䝁䄴䅉あ䡁䅕杢灂䝁䄴睚杁䡁䅍党祂䡁䅙兡橂䝁䅕督獁䍁䅁兙穂䍁䅁睤求䝁䅷䅢杁䝁䅅督杁䡁䅣䅡求䝁䅕䅢穂䍁䅷䅉療䝁䅙杚瑁䡁䅉睢桂䝁䅑䅉あ䝁䅫杣求䡁䅍䅉桂䝁䄴䅚杁䝁䅅睙橂䝁䅕督穂䝁䄸杣灂䝁䅕督畁䍁䅁兓畂䍁䅁兙歂䝁䅑兡あ䝁䅫睢畂䍁䅷䅉あ䝁䅧党杁䝁䅍睢瑂䡁䅁兙畂䡁䅫䅉療䝁䅙杚求䡁䅉督杁䝁䄰睢ㅂ䝁䄴䅤桂䝁䅫杢杁䝁䅅杢歂䍁䅁睚祂䝁䅅杤求䝁䅷䅉楂䝁䅫睡求䍁䅁睤潂䝁䅕党獂䡁䅍䅌杁䝁䅅杢歂䍁䅁睢あ䝁䅧党祂䍁䅁䅣求䡁䅉杚療䡁䅉兢桂䝁䄴睙求䍁䅁睙㕂䝁䅍䅢灂䝁䄴睚杁䝁䅍睢瑂䡁䅁睢畂䝁䅕杢あ䡁䅍䅌杁䝁䅫杢橂䝁䅷兤歂䝁䅫杢湂䍁䅁睙祂䝁䅅杢牂䡁䅍䅌杁䝁䅍䅡桂䝁䅫杢祂䝁䅫杢湂䡁䅍䅌杁䡁䅁党歂䝁䅅䅢穂䍁䅷䅉楂䝁䅅杣穂䍁䅷䅉穂䡁䅑党瑂䡁䅍䅌杁䝁䅅杢歂䍁䅁督求䝁䅅䅤杁䡁䅁睢穂䡁䅑督獁䍁䅁兙穂䍁䅁睤求䝁䅷䅢杁䝁䅅督杁䝁䅉兙穂䝁䅕杙桂䝁䅷䅢杁䝁䅅杢歂䍁䅁督療䝁䅙䅤楂䝁䅅䅢獂䍁䅁䅣祂䝁䄸䅚ㅂ䝁䅍䅤穂䍁䅁睙療䝁䄰䅣祂䝁䅫督灂䝁䄴睚杁䝁䄰党あ䝁䅅䅢杁䝁䅉兙あ䡁䅍䅌杁䡁䅣睢療䝁䅑䅉楂䝁䅅䅤穂䍁䅷䅉桂䡁䅁䅣桂䡁䅉党獂䍁䅁兙畂䝁䅑䅉桂䝁䅍睙求䡁䅍督療䡁䅉兡求䡁䅍䅌杁䝁䅉兙あ䡁䅑兡畂䝁䅣䅉湂䝁䅷睢㉂䝁䅕督獁䍁䅁杚灂䝁䅕䅢歂䝁䅫杢湂䍁䅁睚獂䝁䄸杤求䡁䅍䅌杁䝁䅅杢歂䍁䅁杙桂䝁䅣督杁䝁䅅杢歂䍁䅁䅣祂䝁䄸䅤求䝁䅍䅤灂䡁䅙党杁䝁䅕兣ㅂ䝁䅫䅣瑂䝁䅕杢あ䍁䅁兤畂䝁䅑党祂䍁䅁䅤潂䝁䅕䅉乂䝁䅅杣ㅂ䝁䅍睙灂䍁䅁杙祂䝁䅅杢歂䍁䄴䅉啂䝁䅧党杁䝁䅍睢瑂䡁䅁兙畂䡁䅫䅉穂䝁䅕杣㉂䝁䅕督杁䝁䅅杚あ䝁䅕杣瑂䝁䅅杣牂䝁䅕䅤杁䝁䅅䅣睂䝁䅷兡橂䝁䅅䅤灂䝁䄸杢穂䍁䅁䅣祂䝁䄸䅚ㅂ䝁䅍䅤穂䍁䅁兤畂䝁䅑党祂䍁䅁䅤潂䝁䅕䅉䍂䕁䅑睕杁䙁䅍兤穂䡁䅁党畂䡁䅍兡療䝁䄴䅌杁䙁䅯睢畂䝁䅕䅉偂䝁䅙杚祂䝁䄸兙歂䍁䅷䅉䭂䕁䅳睕杁䕁䄰兙畂䡁䅕杚桂䝁䅍䅤ㅂ䡁䅉兡畂䝁䅣䅌杁䙁䅉䅖杁䙁䅁杣療䍁䅁兖啂䙁䅙䅌杁䑁䅑䅥ぁ䍁䅁䅕療䡁䅍兡瑁䕁䅷睢牂䍁䅷䅉卂䝁䅫䅚求䡁䅑党橂䝁䅧䅌杁䙁䅑兤穂䝁䅍兙畂䡁䅫䅌杁䕁䄸兤あ䡁䅍兡歂䝁䅕䅉坂䝁䅅杢獁䍁䅁睕䑂䕁䅅䅌杁䝁䅅杢歂䍁䅁睑ㅂ䡁䅍䅤療䝁䄰䅉塂䝁䅧党求䝁䅷䅉䥂䝁䄸兤穂䝁䅕䅉楂䡁䅉兙畂䝁䅑督㝁䍁䅁兙畂䝁䅑䅉瑂䝁䄸兤畂䡁䅑兙灂䝁䄴䅉楂䝁䅫睡求䡁䅍䅌杁䝁䅕兌楂䝁䅫睡求䡁䅍䅌杁䝁䅅杢歂䍁䅁睚祂䝁䅅杤求䝁䅷䅉楂䝁䅫睡求䡁䅍䅉ㅂ䝁䄴䅚求䡁䅉䅉あ䝁䅧党杁䕁䅙睔奂䍁䅷䅉卂䝁䅅睙求䍁䅁杒桂䝁䅍党獁䍁䅁兒桂䡁䅍䅤療䝁䄴䅉䑂䡁䅫睙獂䝁䅫杢湂䍁䅷䅉桂䝁䄴䅚杁䕁䄰兙祂䡁䅯睢橂䝁䅍䅡灂䍁䅁杙祂䝁䅅杢歂䡁䅍杌杁䕁䅙睢㑂䍁䅁杒桂䝁䅍䅤療䡁䅉入杁䕁䅧睢獂䝁䅑兡畂䝁䅣䅉䑂䝁䄸杣睂䍁䄴䅉㍂䝁䅅督杁䝁䅫杢橂䝁䄸杣睂䝁䄸杣桂䡁䅑党歂䍁䅁兡畂䍁䅁杍睁䑁䅁睎杁䝁䅅杢歂䍁䅁兡穂䍁䅁杙桂䡁䅍党歂䍁䅁兡畂䍁䅁䅒ㅂ䝁䅷兤あ䝁䅧䅌杁䕁䅣党療䡁䅉睚灂䝁䅅杌䅁䉁坍䅁㑁睂䅁杒祂䝁䅅杢牂䝁䅷兡畂䍁䅁村呂䙁䅁䅉卂䝁䅕兙獂䡁䅑入杁䙁䅑杣ㅂ䡁䅍䅤獁䍁䅁兓畂䝁䅍杌獁䍁䅁兙杁䡁䅉党桂䝁䅷䅉求䡁䅍䅤桂䡁䅑党杁䝁䅙兡畂䝁䅅杢橂䝁䅕䅉橂䝁䄸兢睂䝁䅅杢㕂䍁䅷䅉療䡁䅉兡湂䝁䅫杢桂䡁䅑党穂䍁䅷䅉桂䝁䅍兣ㅂ䝁䅫杣求䡁䅍䅌杁䝁䅅杢歂䍁䅁兢桂䝁䄴兙湂䝁䅕督杁䝁䅅䅉睂䝁䄸杣あ䝁䅙睢獂䝁䅫睢杁䝁䄸杚杁䝁䅍睢瑂䝁䄰党祂䝁䅍兡桂䝁䅷䅉祂䝁䅕兙獂䍁䅁党穂䡁䅑兙あ䝁䅕䅉歂䝁䅕杙あ䍁䅁兡畂䡁䅙党穂䡁䅑兢求䝁䄴䅤穂䍁䅁督求䝁䅍兤祂䝁䅕䅚杁䝁䅉入杁䡁䅁杣療䡁䅁党祂䡁䅑兡求䡁䅍䅉獂䝁䄸睙桂䡁䅑党歂䍁䅁兡畂䍁䅁䅤潂䝁䅕䅉噂䝁䄴兡あ䝁䅕䅚杁䙁䅍䅤桂䡁䅑党穂䍁䄴䅉啂䝁䅧党杁䝁䅍睢瑂䡁䅁兙畂䡁䅫䅉療䡁䅉兡湂䝁䅫杢桂䡁䅑党穂䍁䅁睙療䝁䄴䅚ㅂ䝁䅫䅤杁䝁䅷睢桂䝁䄴督㝁䍁䅁兙畂䝁䅑䅉灂䝁䄴杤求䡁䅍䅤穂䍁䅁兡畂䍁䅁睙療䝁䄰兢求䡁䅉睙灂䝁䅅䅢杁䡁䅉党桂䝁䅷䅉求䡁䅍䅤桂䡁䅑党杁䡁䅍党橂䡁䅕杣灂䡁䅑兡求䡁䅍䅌杁䝁䅅督杁䡁䅣党獂䝁䅷䅉桂䡁䅍䅉療䡁䅣杢穂䍁䅁杣求䝁䅅䅢杁䝁䅕督あ䝁䅅䅤求䍁䅁兙橂䡁䅅兤灂䡁䅉党歂䍁䅁䅤潂䡁䅉睢ㅂ䝁䅣䅡杁䝁䅙睢祂䝁䅕睙獂䝁䄸督ㅂ䡁䅉党杁䝁䅅杢歂䍁䅁䅚求䝁䅕䅚杁䝁䅫杢杁䝁䅷兡求䡁䅕䅉療䝁䅙䅉浂䝁䄸杣求䝁䅍䅢療䡁䅍兤祂䝁䅕䅌杁䝁䅅杢歂䍁䅁䅣ㅂ䡁䅉睙潂䝁䅅督求䝁䅑䅉浂䝁䄸杣杁䝁䅫杢㉂䝁䅕督あ䝁䄰党畂䡁䅑杌杁䕁䅫䅤杁䝁䅅䅢穂䝁䄸䅉灂䝁䄴杤求䡁䅍䅤穂䍁䅁兡畂䍁䅁睙療䝁䄰兢求䡁䅉睙灂䝁䅅䅢杁䡁䅉党桂䝁䅷䅉求䡁䅍䅤桂䡁䅑党杁䝁䅑党楂䡁䅑䅉灂䝁䄴杤求䡁䅍䅤瑂䝁䅕杢あ䡁䅍䅌杁䡁䅣䅡灂䝁䅍䅡杁䝁䅫杢橂䝁䅷兤歂䝁䅕督杁䝁䅙兡祂䡁䅍䅤杁䝁䄰睢祂䡁䅑睚桂䝁䅣党杁䝁䅷睢桂䝁䄴督獁䍁䅁兢求䡁䅯来桂䝁䄴兡畂䝁䅕䅉獂䝁䄸兙畂䡁䅍䅌杁䝁䅉杣灂䝁䅑睚求䍁䅁䅢療䝁䅅杢穂䍁䅷䅉桂䝁䄴䅚杁䝁䄸䅤潂䝁䅕杣杁䝁䅷睢桂䝁䄴督杁䡁䅉党獂䝁䅅䅤求䝁䅑䅉あ䝁䄸䅉橂䝁䄸兢瑂䝁䅕杣橂䝁䅫兙獂䍁䅁杣求䝁䅅䅢杁䝁䅕督あ䝁䅅䅤求䍁䄴䅉啂䝁䅧党杁䝁䅍睢瑂䡁䅁兙畂䡁䅫䅉硂䡁䅕兙獂䝁䅫杚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兓あ䍁䅁睚求䝁䄴党祂䝁䅅䅢獂䡁䅫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䝂䡁䅉兙畂䝁䅳䅢灂䝁䄴䅉䍂䙁䅍䅕杁䙁䅉党桂䝁䅷䅤㕂䍁䅁䅖祂䡁䅕督あ䍁䅷䅉䩂䝁䄴睙畁䍁䅁睤桂䡁䅍䅉灂䝁䄴睙療䡁䅉䅣療䡁䅉兙あ䝁䅕䅚杁䝁䅫杢杁䑁䅉䅍硁䑁䅉䅉桂䝁䄴䅚杁䝁䅫督杁䝁䅧党桂䝁䅑兣ㅂ䝁䅅杣あ䝁䅕杣求䝁䅑䅉灂䝁䄴䅉佂䝁䅕睤杁䙁䅫睢祂䝁䅳䅌杁䕁䄴党㍂䍁䅁兗療䡁䅉睡畁䅁䅁剶䅙乁乯䅁䝂䡁䅉兙畂䝁䅳䅢灂䝁䄴䅉䙂䝁䅷党橂䡁䅑杣灂䝁䅍䅉䑂䝁䄸杌獁䍁䅁兓畂䝁䅍杌獁䍁䅁䅤療䝁䅣党あ䝁䅧党祂䍁䅁睤灂䡁䅑䅡杁䝁䅫䅤穂䍁䅁督ㅂ䝁䅉督灂䝁䅑兡桂䡁䅉兡求䡁䅍䅌杁䝁䅑党穂䝁䅫睚畂䡁䅍䅌杁䝁䄰兙畂䡁䅕杚桂䝁䅍䅤ㅂ䡁䅉党穂䍁䅷䅉桂䝁䄴䅚杁䝁䅑兡穂䡁䅑杣灂䝁䅉兤あ䝁䅕督杁䡁䅣兙あ䝁䅕杣杁䝁䅅杢歂䍁䅁杚ㅂ䝁䅕䅢杁䡁䅁兤瑂䡁䅁兡畂䝁䅣䅉穂䡁䅫督あ䝁䅕兢穂䍁䅁睤療䡁䅉䅢歂䡁䅣兡歂䝁䅕杌杁䙁䅑䅡求䍁䅁睙療䝁䄰䅣桂䝁䄴入杁䝁䄸䅣求䡁䅉兙あ䝁䅕督杁䡁䅑䅡祂䝁䄸兤湂䝁䅧䅉塂䝁䅅䅤求䡁䅉䅉呂䡁䅫督あ䝁䅕兢穂䍁䅷䅉䝂䡁䅕党獂䝁䅫杢湂䍁䅁睕㕂䡁䅍䅤求䝁䄰督獁䍁䅁兙畂䝁䅑䅉䕂䝁䅫督あ䡁䅉兡楂䡁䅕䅤灂䝁䄸杢杁䡁䅍党湂䝁䄰党畂䡁䅑督畁䍁䅁䅖潂䝁䅕䅉塂䝁䅅䅤求䡁䅉䅉呂䡁䅫督あ䝁䅕兢穂䍁䅁督求䝁䅣兢求䝁䄴䅤杁䝁䄸杚浂䝁䅕杣穂䍁䅁督ㅂ䝁䅉兢求䡁䅉督灂䝁䅉䅢求䍁䅁兢療䡁䅑睢祂䡁䅍䅌杁䝁䅑杣灂䡁䅙党穂䍁䅷䅉睂䡁䅕兢睂䡁䅍䅌杁䝁䅕䅢求䝁䅍䅤祂䝁䄸杢灂䝁䅍䅉橂䝁䄸杢あ䡁䅉睢獂䡁䅍䅌杁䡁䅣兙あ䝁䅕杣杁䡁䅑杣求䝁䅅䅤瑂䝁䅕杢あ䍁䅁督㕂䡁䅍䅤求䝁䄰督獁䍁䅁兢療䝁䄴兡あ䝁䄸杣灂䝁䄴睚杁䝁䅑党㉂䝁䅫睙求䡁䅍䅌杁䝁䅅杢歂䍁䅁杣求䝁䅷兙あ䝁䅕䅚杁䡁䅁兙祂䡁䅑督杁䝁䅅杢歂䍁䅁党硂䡁䅕兡睂䝁䄰党畂䡁䅑杌杁䕁䅫䅤穂䍁䅁兢療䡁䅑睢祂䡁䅍䅉桂䝁䄴䅚杁䡁䅁兤瑂䡁䅁督杁䝁䅅杣求䍁䅁兤穂䝁䅕䅚杁䡁䅁杣灂䝁䄴睙灂䡁䅁兙獂䝁䅷入杁䝁䅙睢祂䍁䅁䅣ㅂ䝁䄰䅣灂䝁䄴睚杁䝁䅍䅢求䝁䅅杢杁䡁䅣兙あ䝁䅕杣杁䝁䅅杢歂䍁䅁睤桂䡁䅍䅤求䡁䅣兙あ䝁䅕杣杁䝁䅫杢杁䡁䅙兙祂䝁䅫睢ㅂ䡁䅍䅉祂䝁䅕督灂䝁䅑党畂䡁䅑兡桂䝁䅷䅌杁䝁䅅睚祂䝁䅫睙ㅂ䝁䅷䅤ㅂ䡁䅉兙獂䍁䅷䅉瑂䡁䅕杢灂䝁䅍兡睂䝁䅅䅢獁䍁䅁兙畂䝁䅑䅉灂䝁䄴䅚ㅂ䡁䅍䅤祂䝁䅫兙獂䍁䅁兙睂䡁䅁䅢灂䝁䅍兙あ䝁䅫睢畂䡁䅍睏杁䝁䅅杢歂䍁䅁兢桂䝁䄴兤浂䝁䅅睙あ䡁䅕杣求䡁䅍䅉求䝁䅷党橂䡁䅑杣療䝁䄴兡橂䍁䅁䅚祂䝁䅫杤求䡁䅍䅉桂䝁䄴䅚杁䝁䅍睢畂䡁䅑杣療䝁䅷督杁䡁䅑䅡桂䡁䅑䅉桂䡁䅉党杁䡁䅕督求䝁䅑䅉灂䝁䄴䅉瑂䝁䄸䅤療䡁䅉督杁䝁䅙睢祂䍁䅁睙療䝁䄴䅤祂䝁䄸䅢獂䝁䅫杢湂䍁䅁杚ㅂ䝁䄴睙あ䝁䅫睢畂䝁䅅䅢灂䡁䅑入獁䍁䅁兙穂䍁䅁睤求䝁䅷䅢杁䝁䅅督杁䡁䅁杣療䡁䅙兡歂䝁䅕督杁䡁䅁杣療䡁䅑党橂䡁䅑兡療䝁䄴䅉浂䡁䅉睢瑂䍁䅁杤桂䡁䅉兡療䡁䅕督杁䝁䅧兙㙂䝁䅅杣歂䡁䅍䅌杁䡁䅍兤橂䝁䅧䅉桂䡁䅍䅉求䝁䅷党橂䡁䅑杣灂䝁䅍兙獂䍁䅁督ㅂ䡁䅉睚求䡁䅍䅌杁䝁䄸杤求䡁䅉兌潂䝁䅕兙あ䝁䅫杢湂䍁䅷䅉桂䝁䄴䅚杁䝁䅑杣㕂䍁䅁睤求䝁䅷䅢穂䍁䅁睢祂䍁䅁䅤桂䝁䄴睡穂䍁䄴䅉啂䝁䅧党杁䕁䅙兤求䝁䅷兡畂䝁䅣䅉呂䡁䅫督あ䝁䅕兢穂䍁䅁督求䝁䅣兢求䝁䄴䅤杁䡁䅁杣療䡁䅙兡歂䝁䅕督杁䡁䅁兤瑂䡁䅁督獁䍁䅁䅣灂䡁䅁党穂䍁䅷䅉穂䡁䅕兢睂䡁䅍䅌杁䝁䅙兡あ䡁䅑兡畂䝁䅣督獁䍁䅁杤桂䡁䅁睢祂䍁䅁杣求䝁䅍睢㉂䝁䅕杣㕂䍁䅁睙療䝁䄰䅣療䝁䄴党畂䡁䅑督獁䍁䅁党獂䝁䅕睙あ䡁䅉睢畂䝁䅫睙杁䝁䅍睢畂䡁䅑杣療䝁䅷督獁䍁䅁兢療䝁䄴兡あ䝁䄸杣灂䝁䄴睚杁䝁䅑党㉂䝁䅫睙求䡁䅍䅌杁䝁䅅杢歂䍁䅁杣求䝁䅷兙あ䝁䅕䅚杁䡁䅁兙祂䡁䅑督杁䝁䅅杢歂䍁䅁党硂䡁䅕兡睂䝁䄰党畂䡁䅑䅉睂䡁䅉兡瑂䝁䅅杣灂䝁䅷入杁䝁䅙睢祂䍁䅁兤穂䝁䅕䅉灂䝁䄴䅉浂䡁䅕党獂䝁䅫杢湂䍁䅁督㕂䡁䅍䅤求䝁䄰䅉桂䡁䅁䅣獂䝁䅫睙桂䡁䅑兡療䝁䄴督畁䍁䅁䅖潂䝁䅫督杁䡁䅍党湂䝁䄰党畂䡁䅑䅉穂䝁䅕杣㉂䝁䅕督杁䝁䄸䅤潂䝁䅕杣杁䝁䅕杢求䡁䅉睚㕂䍁䅁兢桂䡁䅉睡求䡁䅑督獁䍁䅁督ㅂ䝁䅍䅡杁䝁䅅督杁䡁䅁睢㍂䝁䅕杣杁䡁䅉党獂䝁䅫兙楂䝁䅫䅢灂䡁䅑入杁䡁䅍入穂䡁䅑党瑂䡁䅍䅌杁䝁䅅督杁䡁䅣党獂䝁䅷䅉桂䡁䅍䅉灂䝁䄴睙獂䡁䅕䅚求䡁䅍䅉求䝁䅷党橂䡁䅑杣療䝁䄴兡橂䍁䅁䅚求䡁䅙兡橂䝁䅕督杁䝁䅙睢祂䍁䅁睢畂䝁䅷兡畂䝁䅕䅉瑂䝁䄸杢灂䡁䅑睢祂䝁䅫杢湂䍁䅁睢浂䍁䅁䅤潂䝁䅕䅉睂䝁䄸睤求䡁䅉䅉ㅂ䡁䅑兡獂䝁䅫䅤㕂䍁䅷䅉潂䡁䅫䅚祂䝁䄸党獂䝁䅕睙あ䡁䅉兡橂䍁䅷䅉桂䝁䄴䅚杁䡁䅑党獂䝁䅕睙療䝁䄰兢ㅂ䝁䄴兡橂䝁䅅䅤灂䝁䄸杢杁䝁䅅杢歂䍁䅁䅚桂䡁䅑兙杁䝁䅍党畂䡁䅑党祂䍁䅁兡畂䝁䅙杣桂䡁䅍䅤祂䡁䅕睙あ䡁䅕杣求䍁䄴䅉啂䝁䅧党杁䕁䅑兡穂䡁䅑杣灂䝁䅉兤あ䝁䅫睢畂䍁䅁督求䝁䅣兢求䝁䄴䅤杁䡁䅍党獂䝁䅷督杁䡁䅑睢杁䝁䅅杢歂䍁䅁䅣祂䝁䄸杤灂䝁䅑党穂䍁䅁䅣祂䝁䅕督桂䝁䅷党杁䡁䅍兤睂䡁䅁睢祂䡁䅑䅉桂䝁䄴䅚杁䡁䅍䅣求䝁䅍兡浂䝁䅫睙桂䡁䅑兡療䝁䄴督杁䡁䅑睢杁䡁䅑䅡求䍁䅁兡畂䡁䅍䅤桂䝁䅷䅢灂䝁䄴睚杁䝁䅍睢畂䡁䅑杣桂䝁䅍䅤療䡁䅉督畁䍁䅁兓あ䍁䅁督求䝁䅷䅢穂䍁䅁䅣祂䝁䄸䅚ㅂ䝁䅍䅤穂䍁䅁䅣祂䝁䄸䅚ㅂ䝁䅍党歂䍁䅁杙㕂䍁䅁䅤潂䝁䅕䅉塂䝁䅅䅤求䡁䅉䅉呂䡁䅫督あ䝁䅕兢穂䍁䅁督求䝁䅣兢求䝁䄴䅤畁䍁䅁䅖潂䝁䅕䅉橂䝁䄸兢睂䝁䅅杢㕂䍁䅁督求䝁䅷䅢穂䍁䅁兡あ䡁䅍䅉睂䡁䅉睢歂䡁䅕睙あ䡁䅍䅉あ䝁䄸䅉㍂䝁䅧睢獂䝁䅕督桂䝁䅷党杁䝁䅅杢歂䍁䅁杣求䡁䅑兙灂䝁䅷䅉歂䝁䅫督あ䡁䅉兡楂䡁䅕䅤療䡁䅉督獁䍁䅁督睂䝁䅕睙灂䝁䅅䅢あ䡁䅫䅉歂䝁䅫督あ䡁䅉兡楂䡁䅕䅤療䡁䅉督獁䍁䅁睢祂䝁䅫睚灂䝁䄴兙獂䍁䅁党硂䡁䅕兡睂䝁䄰党畂䡁䅑䅉瑂䝁䅅杢ㅂ䝁䅙兙橂䡁䅑兤祂䝁䅕杣穂䍁䅷䅉灂䝁䄴䅚ㅂ䡁䅍䅤祂䝁䅫兙獂䍁䅁兙畂䝁䅑䅉睂䝁䅕䅤祂䝁䄸䅢求䡁䅕兢杁䝁䅕兣ㅂ䝁䅫䅣瑂䝁䅕杢あ䍁䅁䅚灂䡁䅍䅤祂䝁䅫杙ㅂ䡁䅑睢祂䡁䅍䅌杁䝁䅅杢歂䍁䅁睢灂䝁䅷䅉桂䝁䄴䅚杁䡁䅕䅤灂䝁䅷兡あ䡁䅫䅉橂䝁䄸兢睂䝁䅅杢灂䝁䅕督杁䡁䅑䅡祂䝁䄸兤湂䝁䅧䅉灂䡁䅑督杁䝁䅕兢睂䝁䅷睢㕂䝁䅕党杁䡁䅍兙獂䝁䅕督杁䝁䅙睢祂䝁䅍党杁䝁䅅杢歂䍁䅁兡畂䝁䅑党睂䝁䅕杢歂䝁䅕杢あ䍁䅁兢桂䝁䄴兤浂䝁䅅睙あ䡁䅕杣灂䝁䄴睚杁䡁䅉党睂䡁䅉党穂䝁䅕杢あ䝁䅅䅤灂䡁䅙党穂䍁䄴䅉䝂䡁䅉兙畂䝁䅳䅢灂䝁䄴䅉䙂䝁䅷党橂䡁䅑杣灂䝁䅍䅉䑂䝁䄸杌獁䍁䅁兓畂䝁䅍杌杁䡁䅣兙穂䍁䅁杚療䡁䅕杢歂䝁䅕䅚杁䝁䅫杢杁䑁䅅兏ぁ䑁䅑䅉桂䝁䄴䅚杁䝁䅫督杁䝁䅧党桂䝁䅑兣ㅂ䝁䅅杣あ䝁䅕杣求䝁䅑䅉灂䝁䄴䅉䝂䝁䄸杣あ䍁䅁睖桂䡁䅫杢求䍁䅷䅉䩂䝁䄴䅚灂䝁䅅杢桂䍁䄴䅁⭃杆䅁䄲䅕䕁䅙杣桂䝁䄴睡獂䝁䅫杢杁䙁䅉党穂䝁䄸兤祂䝁䅍党穂䍁䅷䅉䩂䝁䄴睙畁䍁䅁兡穂䍁䅁兙杁䡁䅁兤楂䝁䅷兡橂䝁䅷入杁䝁䄸睤畂䝁䅕䅚杁䝁䅅督穂䝁䅕䅤杁䝁䄰兙畂䝁䅅睚求䝁䄰党畂䡁䅑䅉潂䝁䄸䅢歂䝁䅫杢湂䍁䅁睙療䝁䄰䅣桂䝁䄴入畁䍁䅁䅖潂䡁䅉睢ㅂ䝁䅣䅡杁䝁䅫䅤穂䍁䅁督ㅂ䝁䅉督灂䝁䅑兡桂䡁䅉兡求䡁䅍䅌杁䡁䅑䅡求䍁䅁杚灂䡁䅉兢杁䡁䅁杣療䡁䅙兡歂䝁䅕督杁䝁䅫䅤穂䍁䅁督求䡁䅉杤灂䝁䅍党穂䍁䅁䅤療䍁䅁兡畂䝁䅑兡㉂䝁䅫䅚ㅂ䝁䅅䅢穂䍁䅷䅉灂䝁䄴督あ䝁䅫䅤ㅂ䡁䅑兡療䝁䄴督獁䍁䅁䅣求䝁䄴督灂䝁䄸杢杁䡁䅁䅢桂䝁䄴督獁䍁䅁䅤祂䡁䅕督あ䡁䅍䅌杁䝁䅅杢歂䍁䅁䅣桂䡁䅉䅤畂䝁䅕杣穂䝁䅧兡睂䡁䅍杌杁䕁䅫䅤杁䝁䅷兙ㅂ䝁䄴睙潂䝁䅕督杁䝁䅕兣ㅂ䝁䅫䅤㕂䍁䅷䅉浂䝁䅫䅥求䝁䅑䅉灂䝁䄴睙療䝁䄰党獁䍁䅁杙桂䝁䅷兙畂䝁䅍党歂䍁䅷䅉桂䝁䄴䅚杁䝁䄰兤獂䡁䅑兡瑁䝁䅅督穂䝁䅕䅤杁䝁䄰兤あ䡁䅕兙獂䍁䅁杚ㅂ䝁䄴䅚穂䍁䅁䅤潂䡁䅉睢ㅂ䝁䅣䅡杁䝁䅫䅤穂䍁䅁督ㅂ䝁䅉督灂䝁䅑兡桂䡁䅉兡求䡁䅍杌杁䙁䅑䅡求䍁䅁杚灂䡁䅉兢杁䝁䅫杢㉂䝁䅕督あ䡁䅍䅉灂䝁䄴䅉あ䝁䅧党杁䡁䅁兤楂䝁䅷兡橂䍁䅁党硂䡁䅕兡あ䡁䅫䅌杁䝁䅙兡㑂䝁䅕䅚杁䝁䅫杢橂䝁䄸兢求䍁䅷䅉桂䝁䄴䅚杁䝁䅅䅢あ䝁䅕杣畂䝁䅅䅤灂䡁䅙党杁䝁䄰兙祂䝁䅳党あ䡁䅍杌杁䕁䅙杣桂䝁䄴睡獂䝁䅫杢杁䙁䅉党穂䝁䄸兤祂䝁䅍党穂䍁䅷䅉䩂䝁䄴睙畁䍁䅁睤桂䡁䅍䅉浂䝁䄸兤畂䝁䅑党歂䍁䅁兡畂䍁䅁免㕁䑁䅑睎杁䝁䅅杢歂䍁䅁兡穂䍁䅁杙桂䡁䅍党歂䍁䅁兡畂䍁䅁睕桂䝁䄴䅉乂䝁䅅䅤求䝁䄸䅌杁䕁䅍兙獂䝁䅫杚療䡁䅉杢灂䝁䅅䅉㍂䝁䅫䅤潂䍁䅁兙畂䍁䅁兙歂䝁䅑兡あ䝁䅫睢畂䝁䅅䅢杁䝁䄸杚浂䝁䅫睙求䍁䅁兡畂䍁䅁睑桂䝁䅷睚桂䡁䅉入獁䍁䅁睑桂䝁䄴兙歂䝁䅅睏杁䕁䅑兤楂䝁䅅兡獁䍁䅁兖畂䝁䅫䅤求䝁䅑䅉䉂䡁䅉兙楂䍁䅁兒瑂䝁䅫杣桂䡁䅑党穂䑁䅳䅉䙂䝁䅑兡畂䝁䅉兤祂䝁䅣䅡獁䍁䅁兖畂䝁䅫䅤求䝁䅑䅉䱂䝁䅫杢湂䝁䅑睢瑂䑁䅳䅉䝂䝁䄸杣あ䍁䅁䅔桂䡁䅕䅚求䡁䅉䅚桂䝁䅷党獁䍁䅁兖畂䝁䅫䅤求䝁䅑䅉呂䡁䅑兙あ䝁䅕督㝁䍁䅁䅓㕂䝁䅑党祂䝁䅅杙桂䝁䅑䅌杁䕁䅫杢歂䝁䅫兙㝁䍁䅁䅔療䝁䄴䅚療䝁䄴䅌杁䙁䅕杢灂䡁䅑党歂䍁䅁睓灂䝁䄴睚歂䝁䄸兢㝁䍁䅁杕桂䝁䄴睙潂䝁䄸䅉䑂䝁䄸杣歂䝁䄸杤桂䍁䅷䅉噂䝁䄴兡あ䝁䅕䅚杁䡁䅍䅤桂䡁䅑党穂䑁䅳䅉呂䝁䅧兙畂䝁䅣䅡桂䝁䅫䅌杁䕁䅍䅡灂䝁䄴兙㝁䍁䅁睕灂䝁䄴睚桂䡁䅁睢祂䝁䅕睏杁䙁䅍䅤桂䝁䄰杚療䡁䅉䅚獁䍁䅁兖畂䝁䅫䅤求䝁䅑䅉呂䡁䅑兙あ䝁䅕督㝁䍁䅁兙畂䝁䅑䅉坂䝁䅫党畂䝁䄴兙獁䍁䅁兑ㅂ䡁䅍䅤祂䝁䅫兙畁䅁䅁䉷䅙䙁䙉䅁䝂䡁䅉党求䡁䅁睢祂䡁䅑兌乂䝁䅍兔療䙁䅉兙畂䍁䅁兓畂䝁䅍杌杁䝁䅕杢湂䝁䅅睚求䡁䅍䅉灂䝁䄴䅉あ䝁䅧党杁䝁䄰兡畂䝁䅫杢湂䍁䅁睢浂䍁䅁兢灂䝁䄴党祂䝁䅅䅢杁䡁䅁杣療䡁䅁党祂䡁䅑兡求䡁䅍䅉灂䝁䄴䅉佂䝁䄸杣あ䝁䅧䅉䉂䝁䄰党祂䝁䅫睙桂䍁䅷䅉呂䝁䄸兤あ䝁䅧䅉䉂䝁䄰党祂䝁䅫睙桂䍁䅷䅉桂䝁䄴䅚杁䕁䅫杢歂䝁䄸杢求䡁䅍兡桂䍁䄴䅉䩂䡁䅑䅉睂䡁䅉兡瑂䝁䅅杣灂䝁䅷入杁䝁䅕䅥睂䝁䅷睢祂䝁䅕督杁䝁䅙睢祂䍁䅁睙療䡁䅁䅣求䡁䅉䅌杁䝁䅣睢獂䝁䅑䅌杁䝁䄰睢獂䡁䅫杙歂䝁䅕杢ㅂ䝁䄰䅌杁䡁䅍兡獂䡁䅙党祂䍁䅷䅉桂䝁䄴䅚杁䝁䄸䅤潂䝁䅕杣杁䝁䄰党あ䝁䅅䅢穂䍁䄴䅉啂䝁䅧党杁䝁䅍睢瑂䡁䅁兙畂䡁䅫升穂䍁䅁兙穂䡁䅍党あ䡁䅍䅉灂䝁䄴睙獂䡁䅕䅚求䍁䅁䅤潂䝁䅕䅉䡂䡁䅉兙穂䝁䅉党祂䝁䅣䅉瑂䝁䅫杢求䡁䅉兙獂䡁䅍䅉歂䝁䅫督あ䡁䅉兡橂䡁䅑䅉灂䝁䄴䅉䩂䝁䄴䅚療䝁䄴党穂䝁䅫兙㝁䍁䅁兔療䡁䅉党畂䝁䅍兡獁䍁䅁村桂䝁䅣䅚桂䝁䅑䅌杁䙁䅍兙浂䝁䅙睢祂䝁䅑䅌杁䙁䅍兡求䡁䅉杣灂䡁䅑兙獁䍁䅁兙畂䝁䅑䅉乂䝁䅫兙瑂䝁䅫䅉灂䝁䄴䅉䉂䡁䅉兡㙂䝁䄸杢桂䑁䅳䅉䑂䝁䅧兡畂䝁䄸䅉桂䝁䄴䅚杁䙁䅑入祂䝁䄸杢求䍁䅁兡畂䍁䅁杔求䡁䅣䅉乂䝁䅕䅥灂䝁䅍睢㝁䍁䅁兙畂䝁䅑䅉䥂䝁䅕杢歂䝁䅕杣穂䝁䄸杢杁䝁䅅杢歂䍁䅁睑獂䝁䅫兢桂䡁䅧䅉灂䝁䄴䅉䑂䝁䄸䅢療䡁䅉兙歂䝁䄸䅌杁䕁䄴睢祂䡁䅑䅡杁䕁䅅兢求䡁䅉兡橂䝁䅅䅌杁䝁䅅督杁䡁䅣党獂䝁䅷䅉桂䡁䅍䅉䑂䝁䅕杣祂䝁䄸䅉坂䝁䅕杣歂䝁䅕䅉灂䝁䄴䅉兂䝁䅕杣ㅂ䍁䅁兙畂䝁䅑䅉䙂䝁䅷䅉䉂䝁䅉杣桂䍁䅁兡畂䍁䅁睑潂䝁䅫䅢求䍁䄴䅉啂䝁䅧党杁䝁䅍睢瑂䡁䅁兙畂䡁䅫䅉㍂䝁䅅督杁䝁䅙睢祂䝁䄰党祂䝁䅷入杁䝁䅳杢療䡁䅣杢杁䝁䅅督杁䕁䅙杣求䝁䅕䅣療䡁䅉䅤瑁䕁䄰睙乂䝁䄸杕桂䝁䄴䅉䑂䝁䄸䅣睂䝁䅕杣杁䍁䅙䅉䡂䝁䄸䅢歂䍁䅁兓畂䝁䅍杌杁䝁䅅杢歂䍁䅁睙潂䝁䅅杢湂䝁䅕䅚杁䝁䅫䅤穂䍁䅁杢桂䝁䄰党杁䡁䅑睢杁䕁䅙杣求䝁䅕䅣療䡁䅉䅤瑁䕁䄰睙乂䝁䄸杕桂䝁䄴䅉䩂䝁䄴睙畁䍁䅁兡畂䍁䅁杓ㅂ䝁䅷入杁䑁䅉䅍硁䑁䅑杌杁䕁䅙杣求䝁䅕䅣療䡁䅉䅤瑁䕁䄰睙乂䝁䄸杕桂䝁䄴䅉䩂䝁䄴睙畁䍁䅁睤桂䡁䅍䅉灂䝁䄴睙療䡁䅉䅣療䡁䅉兙あ䝁䅕䅚杁䝁䅫杢杁䑁䅅兏㑁䑁䅣䅉桂䝁䄴䅚杁䝁䅫督杁䝁䅧党桂䝁䅑兣ㅂ䝁䅅杣あ䝁䅕杣求䝁䅑䅉灂䝁䄴䅉兂䝁䅧睢求䝁䄴兡㑂䍁䅷䅉䉂䡁䅉兡㙂䝁䄸杢桂䍁䄴䅁坃睅䅁䅉䅁䕁䅙杣求䝁䅫睚潂䡁䅑䅉呂䝁䅕杣㉂䝁䅫睙求䅁䅁睆䅧䩁䅉䅁䝂䡁䅉党灂䝁䅣䅡あ䍁䅁睕求䡁䅉杤灂䝁䅍党㝁䍁䅁睑療䡁䅕杣灂䝁䅕杣杁䙁䅍党祂䡁䅙兡橂䝁䅕睏杁䙁䅁杣療䝁䅍党穂䡁䅍䅉䉂䡁䅕䅤療䝁䄰兙あ䝁䅫睢畂䑁䅳䅉呂䡁䅑睢祂䝁䅅睚求䍁䅁兔桂䝁䄴兙湂䝁䅕兢求䝁䄴䅤䅁乁䭯䅁㡂䅁䅁杒祂䝁䅕兡湂䝁䅧䅤杁䙁䅍党祂䡁䅙兡橂䝁䅕睏杁䕁䅙兤求䝁䅷䅉䑂䝁䅕䅢獂䡁䅍睏杁䕁䄰兙祂䝁䅫杢求䍁䅁䅖祂䝁䅅杢穂䡁䅁睢祂䡁䅑兙あ䝁䅫睢畂䑁䅳䅉䑂䝁䅷党桂䝁䄴䅖求䝁䅍䅡䅁䝁䭯䅁㡂䅁䅁杒祂䝁䅕兡湂䝁䅧䅤杁䙁䅍党祂䡁䅙兡橂䝁䅕睏杁䕁䅫杢歂䡁䅕督あ䡁䅉兡桂䝁䅷䅉䉂䡁䅕䅤療䝁䄰兙あ䝁䅫睢畂䑁䅳䅉乂䝁䅅杣灂䝁䄴党杁䙁䅑杣桂䝁䄴督睂䝁䄸杣あ䝁䅅䅤灂䝁䄸杢䅁䡁䡣䅁慄䅁䅁杒祂䝁䅕兡湂䝁䅧䅤杁䙁䅍党祂䡁䅙兡橂䝁䅕睏杁䕁䅫杢歂䡁䅕督あ䡁䅉兡桂䝁䅷䅉䉂䡁䅕䅤療䝁䄰兙あ䝁䅫睢畂䑁䅳䅉乂䝁䅅杣灂䝁䄴党杁䙁䅑杣桂䝁䄴督睂䝁䄸杣あ䝁䅅䅤灂䝁䄸杢㝁䍁䅁䅒灂䡁䅍䅣療䡁䅍兙獂䍁䅁兙畂䝁䅑䅉卂䝁䅕睙㕂䝁䅍䅢灂䝁䄴睚㝁䍁䅁睕求䝁䄴督療䡁䅉督㝁䍁䅁睕瑂䝁䅅杣あ䍁䅁睑灂䡁䅑兡求䡁䅍䅁慃充䅁䅷䅁䕁䅙杣求䝁䅫睚潂䡁䅑䅉呂䝁䅕杣㉂䝁䅫睙求䑁䅳䅉䩂䝁䄴䅚ㅂ䡁䅍䅤祂䝁䅫兙獂䍁䅁兑ㅂ䡁䅑睢瑂䝁䅅䅤灂䝁䄸杢㝁䍁䅁兔桂䡁䅉兡畂䝁䅕䅉啂䡁䅉兙畂䡁䅍䅣療䡁䅉䅤桂䡁䅑兡療䝁䄴睏杁䙁䅁兙穂䡁䅍党畂䝁䅣党祂䍁䅁兑灂䡁䅉睙祂䝁䅅杚あ䍁䅁兔桂䝁䄴兤浂䝁䅅睙あ䡁䅕杣灂䝁䄴睚䅁䝁佫䅁㙃䅁䅁杒祂䝁䅕兡湂䝁䅧䅤杁䙁䅍党祂䡁䅙兡橂䝁䅕睏杁䕁䅫杢歂䡁䅕督あ䡁䅉兡桂䝁䅷䅉䉂䡁䅕䅤療䝁䄰兙あ䝁䅫睢畂䑁䅳䅉兂䡁䅉睢橂䝁䅕督穂䍁䅁兑ㅂ䡁䅑睢瑂䝁䅅䅤灂䝁䄸杢㝁䍁䅁䅕桂䡁䅍督求䝁䄴睚求䡁䅉䅉䉂䝁䅫杣橂䡁䅉兙浂䡁䅑䅉乂䝁䅅杢ㅂ䝁䅙兙橂䡁䅑兤祂䝁䅫杢湂䅁䅁䅈䅯䅁䉑䅁䝂䡁䅉党灂䝁䅣䅡あ䍁䅁睕求䡁䅉杤灂䝁䅍党㝁䍁䅁䅔桂䡁䅍䅤杁䕁䄰兡獂䝁䅕䅉啂䡁䅉兙畂䡁䅍䅣療䡁䅉䅤桂䡁䅑兡療䝁䄴睏杁䕁䅷睢橂䝁䅅䅤灂䝁䄸杢杁䕁䅉兙穂䝁䅕䅚杁䙁䅍党祂䡁䅙兡橂䝁䅕督㝁䍁䅁杕灂䝁䅑党杁䙁䅍䅡桂䡁䅉兡畂䝁䅣睏杁䕁䅍兙祂䍁䅁睕潂䝁䅅杣灂䝁䄴睚㝁䍁䅁䅕祂䝁䄸睙求䡁䅍督杁䕁䅅兤あ䝁䄸兢桂䡁䅑兡療䝁䄴睏杁䕁䄰兡橂䡁䅉睢瑁䕁䄰睢楂䝁䅫䅢灂䡁䅑入䅁䭁䭳䅁佂䅁䅁杒祂䝁䅕兡湂䝁䅧䅤杁䙁䅍党祂䡁䅙兡橂䝁䅕睏杁䕁䄰兙祂䝁䅫杢求䍁䅁䅖祂䝁䅅杢穂䡁䅁睢祂䡁䅑兙あ䝁䅫睢畂䅁䅁䅯䅙䝁䅁䅁䝂䡁䅉党灂䝁䅣䅡あ䍁䅁睕求䡁䅉杤灂䝁䅍党㝁䍁䅁兔桂䡁䅉兡畂䝁䅕䅉啂䡁䅉兙畂䡁䅍䅣療䡁䅉䅤桂䡁䅑兡療䝁䄴睏杁䕁䅉兡療䝁䅙兤求䝁䅷䅁㍂䅃䅁杮䅁䕁䅙杣求䝁䅫睚潂䡁䅑䅉呂䝁䅕杣㉂䝁䅫睙求䑁䅳䅉乂䝁䅅杣灂䝁䄴党杁䙁䅑杣桂䝁䄴督睂䝁䄸杣あ䝁䅅䅤灂䝁䄸杢㝁䍁䅁睑獂䝁䅕兙畂䙁䅑党橂䝁䅧睏杁䕁䅉兡療䝁䄰兙穂䡁䅍䅉䙂䝁䄴党祂䝁䅣入㝁䍁䅁睑獂䝁䅫兢桂䡁䅑党啂䝁䅕睙潂䅁䅁睲䅯䡁䄴䅁䝂䡁䅉党灂䝁䅣䅡あ䍁䅁睕求䡁䅉杤灂䝁䅍党㝁䍁䅁兔桂䡁䅉兡畂䝁䅕䅉啂䡁䅉兙畂䡁䅍䅣療䡁䅉䅤桂䡁䅑兡療䝁䄴睏杁䕁䅍䅢求䝁䅅杢啂䝁䅕睙潂䑁䅳䅉䑂䝁䅷兡瑂䝁䅅䅤求䙁䅑党橂䝁䅧䅁䅂䅆䅁杭䅁䕁䅙杣求䝁䅫睚潂䡁䅑䅉呂䝁䅕杣㉂䝁䅫睙求䑁䅳䅉乂䝁䅅杣灂䝁䄴党杁䙁䅑杣桂䝁䄴督睂䝁䄸杣あ䝁䅅䅤灂䝁䄸杢㝁䍁䅁睑療䡁䅕杣灂䝁䅕杣杁䙁䅍党祂䡁䅙兡橂䝁䅕睏杁䙁䅕䅤灂䝁䅷兡あ䡁䅫䅉呂䝁䅍兙獂䝁䅕䅉呂䝁䄸䅢桂䡁䅉䅁乄权䅁杷䅁䕁䅙杣求䝁䅫睚潂䡁䅑䅉呂䝁䅕杣㉂䝁䅫睙求䑁䅳䅉乂䝁䅅杣灂䝁䄴党杁䙁䅑杣桂䝁䄴督睂䝁䄸杣あ䝁䅅䅤灂䝁䄸杢㝁䍁䅁䅕桂䝁䅍睡桂䝁䅣兡畂䝁䅣䅉呂䝁䅕杣㉂䝁䅫睙求䡁䅍睏杁䕁䅍睢ㅂ䡁䅉兡求䡁䅉䅉呂䝁䅕杣㉂䝁䅫睙求䑁䅳䅉噂䡁䅑兡獂䝁䅫䅤㕂䍁䅁睕橂䝁䅅䅢求䍁䅁睕療䝁䅷兙祂䅁䅁䉸䅧䝁䅑䅁䝂䡁䅉党灂䝁䅣䅡あ䍁䅁睕求䡁䅉杤灂䝁䅍党㝁䍁䅁䅕桂䡁䅍督求䝁䄴睚求䡁䅉䅉䉂䝁䅫杣橂䡁䅉兙浂䡁䅑䅉乂䝁䅅杢ㅂ䝁䅙兙橂䡁䅑兤祂䝁䅫杢湂䅁䅁硣䅉䡁䅁䅁䝂䡁䅉党灂䝁䅣䅡あ䍁䅁睕求䡁䅉杤灂䝁䅍党㝁䍁䅁䅕祂䝁䄸睙求䡁䅍督杁䕁䅅兤あ䝁䄸兢桂䡁䅑兡療䝁䄴睏杁䙁䅍䅤療䡁䅉兙湂䝁䅕䅉乂䝁䅅杢桂䝁䅣党瑂䝁䅕杢あ䅁䅁硨䅕乁䩁䅁䝂䡁䅉党穂䝁䅧䅉䕂䝁䅕䅢杁䕁䄰睢畂䡁䅑党杁䙁䅁杣療䝁䅑兤橂䝁䅕䅉䩂䝁䄴睙畁䍁䅷䅉あ䝁䅧杣療䡁䅕睚潂䍁䅁兡あ䡁䅍䅉穂䡁䅕杙穂䝁䅫䅚灂䝁䅅杣灂䝁䅕督獁䍁䅁䅣祂䝁䄸䅚ㅂ䝁䅍党穂䍁䅷䅉瑂䝁䅅杣牂䝁䅕䅤穂䍁䅷䅉桂䝁䄴䅚杁䝁䅑兡穂䡁䅑杣灂䝁䅉兤あ䝁䅕督杁䝁䅙杣求䡁䅍䅡杁䝁䅅杢歂䍁䅁杚祂䝁䅕督潂䍁䄰睙ㅂ䡁䅑䅉浂䡁䅉兤灂䡁䅑督杁䝁䅅杢歂䍁䅁杤求䝁䅣党あ䝁䅅杙獂䝁䅕督杁䝁䅫杢杁䕁䄴睢祂䡁䅑䅡杁䕁䅅兢求䡁䅉兡橂䝁䅅䅌杁䕁䅕兤祂䝁䄸䅣求䍁䅷䅉あ䝁䅧党杁䕁䄰兡歂䝁䅑䅢求䍁䅁兒桂䡁䅍䅤獁䍁䅁兑浂䡁䅉兡橂䝁䅅䅌杁䕁䅅督灂䝁䅅䅌杁䝁䅅杢歂䍁䅁兡畂䡁䅑党祂䝁䄴兙あ䝁䅫睢畂䝁䅅䅢獂䡁䅫杌杁䕁䅫䅤杁䝁䄸杚浂䝁䅕杣穂䍁䅁杚祂䝁䅕督潂䍁䅁兙畂䝁䅑䅉㉂䝁䅅䅢ㅂ䝁䅕䅉桂䝁䅑䅚求䝁䅑䅉睂䡁䅉睢歂䡁䅕睙あ䡁䅍䅌杁䡁䅍兤橂䝁䅧䅉桂䡁䅍䅉睂䝁䅫杢求䝁䅅䅣睂䝁䅷党穂䍁䅷䅉瑂䝁䅕䅢療䝁䄴督獁䍁䅁睚祂䝁䅅䅣求䡁䅍䅌杁䝁䅅䅣睂䝁䅷党穂䍁䅷䅉橂䝁䅫䅤祂䡁䅕督獁䍁䅁杙獂䡁䅕党楂䝁䅕杣祂䝁䅫党穂䍁䅷䅉穂䡁䅑杣桂䡁䅣杙求䡁䅉杣灂䝁䅕督獁䍁䅁䅣求䝁䅅杣穂䍁䅷䅉あ䝁䄸兢桂䡁䅑睢求䡁䅍䅌杁䡁䅁党桂䝁䅍䅡求䡁䅍䅌杁䡁䅁䅢ㅂ䝁䄰督獁䍁䅁杢求䝁䅍䅤桂䡁䅉兡畂䝁䅕督獁䍁䅁睙潂䝁䅕杣祂䝁䅫党穂䍁䅁兙畂䝁䅑䅉牂䝁䅫睤灂䡁䅍䅌杁䝁䅅杤療䝁䅍兙歂䝁䄸督獁䍁䅁杚祂䝁䅕督潂䍁䄰睙ㅂ䡁䅑䅉桂䝁䄴䅚杁䡁䅁杣求䡁䅁兙祂䝁䅕䅚杁䝁䅙杣ㅂ䝁䅫䅤穂䍁䅁兙畂䝁䅑䅉㉂䝁䅕睚求䡁䅑兙楂䝁䅷党穂䍁䅷䅉煂䡁䅕兡橂䝁䅕督杁䝁䅅杢歂䍁䅁睢あ䝁䅧党祂䍁䅁杙求䡁䅙党祂䝁䅅睚求䡁䅍䅌杁䡁䅁杣求䡁䅁兙祂䝁䅕䅚杁䝁䄰党桂䝁䅷督杁䝁䅅杢歂䍁䅁督畂䝁䅅睙牂䡁䅍䅌杁䝁䅉兙畂䝁䅅杢桂䡁䅍䅌杁䝁䅅杢歂䍁䅁睢あ䝁䅧党祂䍁䅁杚祂䡁䅕兡あ䡁䅍䅉桂䝁䄴䅚杁䡁䅙党湂䝁䅕䅤桂䝁䅉䅢求䡁䅍杌杁䙁䅑䅡求䍁䅁睙療䝁䄰䅣桂䝁䄴入杁䝁䅅䅢穂䝁䄸䅉求䝁䄴睚桂䝁䅣党穂䍁䅁兡畂䍁䅁䅣療䡁䅕䅢あ䡁䅉入杁䝁䅅杢歂䍁䅁兢求䝁䅅䅤杁䡁䅁杣療䝁䅑兤橂䡁䅑督杁䝁䅉兤穂䝁䅫杢求䡁䅍督㝁䍁䅁兙畂䝁䅑䅉療䝁䅍党桂䝁䄴䅉浂䡁䅉党灂䝁䅣䅡あ䍁䅁杙ㅂ䡁䅍兡畂䝁䅕督穂䍁䄴䅉䩂䝁䄴䅉桂䝁䅑䅚灂䡁䅑兡療䝁䄴䅌杁䝁䅫䅤杁䝁䄰兙畂䡁䅕杚桂䝁䅍䅤ㅂ䡁䅉党穂䍁䅁兙畂䝁䅑䅉穂䝁䅕䅢獂䡁䅍䅉睂䝁䅷兙穂䡁䅑兡橂䍁䅁兙畂䝁䅑䅉楂䝁䄸䅥杁䡁䅁杣療䝁䅑兤橂䡁䅑督獁䍁䅁督ㅂ䝁䅍䅡杁䝁䅅督杁䝁䅉兡畂䡁䅍䅌杁䡁䅑杣桂䡁䅫督獁䍁䅁杙桂䝁䅣督獁䍁䅁兙畂䝁䅑䅉楂䝁䄸䅥求䡁䅍杌杁䙁䅑䅡求䍁䅁睙療䝁䄰䅣桂䝁䄴入杁䝁䄸杚浂䝁䅕杣穂䍁䅁兡あ䡁䅍䅉睂䡁䅉睢歂䡁䅕睙あ䡁䅍䅉ㅂ䝁䄴䅚求䡁䅉䅉あ䝁䅧党杁䕁䅑党獂䍁䅁兔療䝁䄴䅤求䍁䅁杙祂䝁䅅杢歂䍁䅷䅉桂䡁䅍䅉㍂䝁䅕䅢獂䍁䅁兙穂䍁䅁兤畂䝁䅑党祂䍁䅁睢あ䝁䅧党祂䍁䅁杙祂䝁䅅杢歂䡁䅍䅌杁䡁䅍兤橂䝁䅧䅉桂䡁䅍䅉噂䙁䅑睑獁䍁䅁杕療䡁䅍入獁䍁䅁杒祂䡁䅕兡あ䍁䅁兒㑂䡁䅁杣求䡁䅍督獁䍁䅁杓ㅂ䡁䅍䅤杁䕁䅯兤灂䝁䅍党獁䍁䅁杒祂䡁䅕兡あ䝁䅫杢灂䍁䅷䅉乂䝁䅅杢畂䍁䅣督杁䕁䅷睢湂䝁䄸䅌杁䕁䅅杣橂䝁䅅䅚灂䝁䅅杢杁䕁䅧兙祂䡁䅙党穂䡁䅑䅌杁䕁䄴睢ㅂ䡁䅉兡穂䝁䅧䅉䍂䝁䄸睤獂䡁䅍䅌杁䕁䅉杣療䝁䅍睙療䝁䅷兡畂䝁䅫䅌杁䕁䅍兙ㅂ䝁䅷兡獂䝁䅫杢灂䍁䅷䅉䍂䝁䅕䅤あ䝁䅕杣杁䕁䅉兤祂䝁䅣党祂䍁䅁䅔求䝁䅅杚獁䍁䅁杕療䝁䄰兙䵂䝁䅕兙浂䍁䅷䅉桂䝁䄴䅚杁䝁䄸䅤潂䝁䅕杣杁䡁䅉党湂䝁䅫睢畂䝁䅅䅢杁䝁䅉杣桂䝁䄴䅚穂䍁䄴䅉䩂䡁䅑䅉瑂䝁䅅杣牂䝁䅕䅤穂䍁䅁兙畂䝁䅑䅉歂䝁䅫督あ䡁䅉兡楂䡁䅕䅤求䡁䅍䅉灂䡁䅑督杁䡁䅁杣療䝁䅑兤橂䡁䅑督杁䡁䅑睢杁䡁䅉党あ䝁䅅兡獂䍁䅁督あ䝁䄸杣求䡁䅍䅌杁䝁䅍䅢ㅂ䝁䅉䅉穂䡁䅑睢祂䝁䅕督獁䍁䅁睙療䝁䄴杤求䝁䄴兡求䝁䄴睙求䍁䅁督あ䝁䄸杣求䡁䅍䅌杁䡁䅣䅡療䝁䅷党穂䝁䅅䅢求䡁䅉督獁䍁䅁䅚灂䡁䅍䅤祂䝁䅫杙ㅂ䡁䅑睢祂䡁䅍䅌杁䝁䅅杢歂䍁䅁杚療䝁䄸䅚穂䝁䅕杣㉂䝁䅫睙求䍁䅁睢睂䝁䅕杣桂䡁䅑睢祂䡁䅍杌杁䕁䅙杣求䡁䅍䅡杁䕁䅑党獂䍁䅁兔療䝁䄴䅤求䍁䅁䅕祂䝁䄸䅚ㅂ䝁䅍党杁䕁䅫杢橂䍁䄴䅉㍂䝁䅅督杁䝁䅙睢ㅂ䝁䄴䅚求䝁䅑䅉灂䝁䄴䅉硁䑁䅧䅏㉁䍁䅁兙畂䝁䅑䅉灂䡁䅍䅉楂䝁䅅督求䝁䅑䅉灂䝁䄴䅉䡂䝁䅕睢祂䝁䅣党杁䙁䅑睢㍂䝁䄴䅌杁䕁䅍兙㕂䝁䄰兙畂䍁䅁兓穂䝁䅷兙畂䝁䅑督畁䅁䅁硇䅑佁䥧䅁䝂䡁䅉睢畂䡁䅑䅚療䝁䄸杣獁䍁䅁兓畂䝁䅍杌杁䡁䅁杣療䡁䅙兡歂䝁䅕督杁䝁䅧睢瑂䝁䅕䅉㍂䝁䅅杣祂䝁䅅杢あ䝁䅫党穂䍁䅁兡畂䍁䅁䅤潂䝁䅕䅉噂䝁䄴兡あ䝁䅕䅚杁䙁䅍䅤桂䡁䅑党穂䍁䅁兡畂䍁䅁䅤潂䝁䅕䅉噂䝁䄴兡あ䝁䅕䅚杁䙁䅍䅤桂䡁䅑党穂䍁䄴䅉䩂䡁䅑督杁䝁䅍兤穂䡁䅑睢瑂䝁䅫来桂䝁䅉䅢求䍁䅁䅡療䝁䄰党杁䡁䅣兙祂䡁䅉兙畂䡁䅑兡求䡁䅍䅉潂䝁䅕䅢睂䍁䅁睙ㅂ䡁䅍䅤療䝁䄰党祂䡁䅍䅉睂䡁䅉睢あ䝁䅕睙あ䍁䅁兙畂䝁䅑䅉瑂䝁䅅兡畂䡁䅑兙灂䝁䄴䅉あ䝁䅧党灂䡁䅉䅉潂䝁䄸兢求䡁䅍䅉浂䡁䅉睢瑂䍁䅁睙療䡁䅍䅤獂䡁䅫䅉桂䝁䄴䅚杁䡁䅕杢睂䝁䅷兙畂䝁䄴党歂䍁䅁杙祂䝁䅕兙牂䝁䅑睢㍂䝁䄴督杁䝁䄸杚杁䝁䅕督穂䝁䅕杢あ䝁䅫兙獂䍁䅁䅡療䝁䄰党杁䡁䅍入穂䡁䅑党瑂䡁䅍䅉桂䝁䄴䅚杁䝁䅅䅣睂䝁䅷兡桂䝁䄴睙求䡁䅍杌杁䙁䅑䅡求䍁䅁睙療䝁䄰䅣桂䝁䄴入婁䡉䅍䅉潂䝁䄸兢求䍁䅁睤桂䡁䅉杣桂䝁䄴䅤㕂䍁䅁睙ㅂ䡁䅍䅤療䝁䄰党祂䡁䅍䅉穂䡁䅕杙穂䝁䅍杣灂䝁䅉党杁䡁䅑睢杁䝁䅅杢杁䝁䅅杢畂䡁䅕兙獂䍁䅁督求䡁䅉杤灂䝁䅍党杁䡁䅁䅢桂䝁䄴䅉桂䝁䅣杣求䝁䅕兢求䝁䄴䅤杁䡁䅑䅡桂䡁䅑䅉橂䝁䄸杤求䡁䅉督杁䡁䅑䅡求䍁䅁杣求䡁䅁兙灂䡁䅉䅉療䡁䅉䅉祂䝁䅕䅣獂䝁䅅睙求䝁䄰党畂䡁䅑䅉療䝁䅙䅉睂䡁䅉兡畂䝁䅍兡睂䝁䅅䅢杁䝁䅍睢瑂䡁䅁睢畂䝁䅕杢あ䡁䅍䅉療䝁䅙䅉桂䡁䅁䅣祂䝁䄸䅥灂䝁䄰兙あ䝁䅕䅢㕂䍁䅁杍睁䍁䅁䅡療䝁䄰党杁䡁䅍入穂䡁䅑党瑂䡁䅍䅉桂䝁䄴䅚杁䝁䅅䅣睂䝁䅷兡桂䝁䄴睙求䡁䅍䅌杁䝁䅫杢橂䝁䅷兤歂䝁䅫杢湂䍁䅁党獂䝁䅕睙あ䡁䅉兡橂䝁䅅䅢獁䍁䅁䅣獂䡁䅕兢楂䝁䅫杢湂䍁䅷䅉㍂䝁䅅䅤求䡁䅉䅉潂䝁䅕兙あ䝁䅕杣穂䍁䅷䅉祂䝁䅕杚祂䝁䅫睚求䡁䅉兙あ䝁䄸杣穂䍁䅷䅉歂䝁䅫督潂䡁䅣兙穂䝁䅧党祂䡁䅍䅌杁䝁䅅杢歂䍁䅁杣桂䝁䄴睚求䡁䅍睌療䡁䅙党畂䡁䅍睌橂䝁䄸睢牂䡁䅑睢睂䡁䅍䅌杁䝁䅅督杁䡁䅣党獂䝁䅷䅉桂䡁䅍䅉求䝁䅷党橂䡁䅑杣療䝁䄴兡橂䡁䅍䅌杁䡁䅁睢療䝁䅷督獁䍁䅁兙畂䝁䅑䅉穂䡁䅁兙穂䍁䅁兙畂䝁䅑䅉睂䡁䅕兢睂䡁䅍睏杁䝁䅅杢歂䍁䅁䅡求䝁䅅䅤灂䝁䄴睚獁䍁䅁杤求䝁䄴䅤灂䝁䅷兙あ䝁䅫睢畂䍁䅷䅉桂䝁䄴䅚杁䝁䅅兡祂䍁䅁睙療䝁䄴䅚灂䡁䅑兡療䝁䄴兡畂䝁䅣䅉穂䡁䅫督あ䝁䅕兢穂䍁䄴䅉䩂䡁䅑䅉桂䝁䅷督療䍁䅁睢浂䝁䅙党祂䡁䅍䅉療䝁䄴兌歂䝁䅕兢桂䝁䄴䅚杁䝁䅧睢瑂䝁䅕䅉穂䝁䅕杣㉂䝁䅫睙求䡁䅍䅉桂䝁䄴䅚杁䝁䅅䅉療䝁䄴党瑁䡁䅍䅤療䡁䅁䅉桂䡁䅁䅣杁䝁䅕䅥睂䝁䅕杣灂䝁䅕杢橂䝁䅕䅉浂䝁䄸杣杁䝁䅧睢瑂䝁䅕䅉祂䝁䅕䅣桂䝁䅫杣杁䝁䅅杢歂䍁䅁兢桂䝁䅫杢あ䝁䅕杢桂䝁䄴睙求䑁䅳䅉桂䝁䄴䅚杁䙁䅍䅤祂䝁䅕党瑂䍁䅁䅤求䝁䅍䅡畂䝁䄸䅢療䝁䅣入獁䍁䅁兙畂䍁䅁兙睂䡁䅁䅉あ䝁䅧兙あ䍁䅁党瑂䡁䅁睢㍂䝁䅕杣穂䍁䅁䅡療䝁䄰党療䡁䅣杢求䡁䅉督杁䝁䅉入杁䝁䅍睢畂䝁䄴党橂䡁䅑兡畂䝁䅣䅉あ䝁䅧党瑂䍁䅁兡畂䍁䅁杣求䝁䅅䅢杁䡁䅑兡瑂䝁䅕䅉あ䝁䅧杣療䡁䅕睚潂䍁䅁杤灂䝁䅑党療䍁䅁睙潂䝁䅅䅤杁䡁䅣兡あ䝁䅧䅉硂䡁䅕兙獂䝁䅫杚灂䝁䅕䅚杁䝁䅕䅥睂䝁䅕杣あ䡁䅍䅉あ䝁䄸䅉歂䝁䅫兙湂䝁䄴睢穂䝁䅕䅉桂䝁䄴䅚杁䡁䅍睢獂䡁䅙党杁䡁䅑䅡求䝁䅫杣杁䡁䅁杣療䝁䅉䅢求䝁䄰督畁䍁䅁䅖潂䝁䅕䅉橂䝁䄸兢睂䝁䅅杢㕂䍁䅁督求䡁䅉杤求䡁䅍䅉潂䝁䄸兢求䝁䄸睤畂䝁䅕杣穂䍁䅁兤畂䝁䅑党祂䍁䅁䅤潂䝁䅕䅉䝂䡁䅉睢畂䡁䅑䅚療䝁䄸杣獁䍁䅁兑瑂䝁䅕杣灂䝁䅍兙畂䍁䅁䅓療䝁䄰党杁䙁䅍䅡灂䝁䅕䅢歂䍁䅷䅉䥂䙁䅍兑獁䍁䅁睔畂䝁䅕睒ㅂ䝁䅅杣歂䍁䅷䅉䵂䝁䅅杢歂䝁䄰兙祂䝁䅳䅉䥂䝁䄸兢求䍁䅁睖桂䡁䅉杣桂䝁䄴䅤㕂䍁䅷䅉䝂䡁䅉睢畂䡁䅑䅚療䝁䄸杣杁䝁䅷睢湂䝁䄸䅌杁䝁䅅杢歂䍁䅁睕あ䡁䅉党求䝁䄰䅉楂䡁䅉兙畂䝁䅑督畁䍁䅁䅖潂䝁䅕䅉橂䝁䄸兢睂䝁䅅杢㕂䍁䅁睤桂䡁䅍䅉浂䝁䄸兤畂䝁䅑党歂䍁䅁兡畂䍁䅁免㕁䑁䅣免杁䝁䅅杢歂䍁䅁兡穂䍁䅁䅡求䝁䅅䅚硂䡁䅕兙祂䡁䅑党祂䝁䅕䅚杁䝁䅫杢杁䕁䄰党瑂䡁䅁䅡灂䡁䅍䅌杁䙁䅑党畂䝁䄴党穂䡁䅍党求䍁䄴䅁歄䅆䅁䅵䅙䕁䅙杣療䝁䄴䅤灂䝁䅕杣杁䕁䅍睢瑂䝁䄰兤畂䝁䅫睙桂䡁䅑兡療䝁䄴督杁䙁䅁兙祂䝁䅕杢あ䍁䅷䅉䩂䝁䄴睙畁䍁䅷䅉あ䝁䄸睚求䡁䅑䅡求䡁䅉䅉㍂䝁䅫䅤潂䍁䅁兡あ䡁䅍䅉穂䡁䅕杙穂䝁䅫䅚灂䝁䅅杣灂䝁䅕督獁䍁䅁䅣祂䝁䄸杤灂䝁䅑党穂䍁䅁睙療䝁䄰兢ㅂ䝁䄴兡橂䝁䅅䅤灂䝁䄸杢杁䝁䅅杢歂䍁䅁䅤求䝁䅍䅡畂䝁䄸䅢療䝁䅣入杁䡁䅍党祂䡁䅙兡橂䝁䅕督杁䝁䅫杢杁䡁䅑䅡求䍁䅁兖畂䝁䅫䅤求䝁䅑䅉呂䡁䅑兙あ䝁䅕督畁䍁䅁兓あ䍁䅁睢浂䝁䅙党祂䡁䅍䅉楂䡁䅉睢桂䝁䅑杙桂䝁䄴䅚獁䍁䅁杤灂䝁䅑党療䍁䅷䅉㉂䝁䄸兡橂䝁䅕䅌杁䝁䅅杢歂䍁䅁睢あ䝁䅧党祂䍁䅁杤桂䝁䅷兤求䍁䄰兙歂䝁䅑党歂䍁䅁督求䡁䅉杤灂䝁䅍党穂䍁䄴䅉啂䝁䅧党杁䝁䅍睢瑂䡁䅁兙畂䡁䅫䅉桂䝁䅷督療䍁䅁䅣祂䝁䄸杤灂䝁䅑党穂䍁䅁䅚桂䡁䅑兙杁䝁䅅杢歂䍁䅁兓畂䡁䅑党祂䝁䄴党あ䍁䅷䅉灂䝁䄴睙獂䡁䅕䅚灂䝁䄴睚杁䝁䅉杣療䝁䅅䅚楂䝁䅅杢歂䍁䅁杢求䡁䅑睤療䡁䅉睡灂䝁䄴睚杁䡁䅍党祂䡁䅙兡橂䝁䅕督㝁䍁䅁䅚桂䡁䅑兙瑁䝁䅉兙穂䝁䅕䅚杁䡁䅙睢灂䝁䅍党杁䝁䄸杤求䡁䅉䅉灂䝁䄴䅤求䡁䅉杢求䡁䅑䅉睂䡁䅉睢あ䝁䄸睙療䝁䅷䅌杁䡁䅕杢灂䝁䅙兡求䝁䅑䅉橂䝁䄸兢瑂䡁䅕杢灂䝁䅍兙あ䝁䅫睢畂䡁䅍䅌杁䝁䅷睢畂䝁䅣兌歂䝁䅫督あ䝁䅅杢橂䝁䅕䅌杁䝁䅅杢歂䍁䅁杤療䝁䅫睙求䍁䅁兢求䡁䅍督桂䝁䅣兡畂䝁䅣䅉穂䝁䅕杣㉂䝁䅫睙求䡁䅍睏杁䡁䅙兡歂䝁䅕睢杁䡁䅍党祂䡁䅙兡橂䝁䅕督杁䡁䅕杢歂䝁䅕杣杁䡁䅑䅡求䍁䅁杒祂䝁䄸杢あ䝁䅫党祂䍁䅁䅖坂䍁䅁杙祂䝁䅅杢歂䑁䅳䅉桂䝁䅍睙求䡁䅍督杁䡁䅍党祂䡁䅙兡橂䝁䅕督㝁䍁䅁䅡桂䡁䅉䅚㍂䝁䅅杣求䍁䅁兙畂䝁䅑䅉畂䝁䅕䅤㍂䝁䄸杣牂䍁䅁督療䝁䅷兤あ䝁䅫睢畂䡁䅍睏杁䝁䅅杢歂䍁䅁䅣桂䝁䅍睡桂䝁䅣党穂䍁䅁睢浂䍁䅁督求䡁䅉杤灂䝁䅍党穂䍁䄴䅉䩂䡁䅑䅉穂䝁䅕杣㉂䝁䅕督杁䝁䅷兙祂䝁䅣党杁䝁䅕杢あ䝁䅕杣睂䡁䅉兡穂䝁䅕䅉橂䡁䅕督あ䝁䄸兢求䡁䅉督獁䍁䅁督瑂䝁䅅䅢獂䍁䅁兙畂䝁䅑䅉瑂䝁䅕䅚灂䡁䅕兢杁䝁䅉兤穂䝁䅫杢求䡁䅍督求䡁䅍䅌杁䝁䅅杢歂䍁䅁睤潂䝁䄸䅢求䡁䅍兙獂䝁䅕䅉橂䡁䅕督あ䝁䄸兢求䡁䅉督畁䍁䅁䅖潂䝁䅕䅉橂䝁䄸兢睂䝁䅅杢㕂䍁䅁睤桂䡁䅍䅉浂䝁䄸杣瑂䝁䅕杣獂䡁䅫䅉牂䝁䄴睢㍂䝁䄴䅉桂䡁䅍䅉䝂䡁䅉睢畂䡁䅑兡求䡁䅉䅉䑂䝁䄸兢瑂䡁䅕杢灂䝁䅍兙あ䝁䅫睢畂䡁䅍䅉䑂䝁䄸杣睂䝁䄸杣桂䡁䅑兡療䝁䄴䅉桂䝁䄴䅚杁䝁䅍䅡桂䝁䄴睚求䝁䅑䅉灂䡁䅑督杁䝁䄴兙瑂䝁䅕䅉あ䝁䄸䅉䝂䡁䅉睢畂䡁䅑兡求䡁䅉䅉䑂䝁䄸兢瑂䡁䅕杢灂䝁䅍兙あ䝁䅫睢畂䡁䅍䅉兂䝁䅅杣求䝁䄴䅤獁䍁䅁兓畂䝁䅍杌杁䝁䅫杢杁䕁䅅䅣祂䝁䅫䅢杁䑁䅉䅍祁䑁䅅杌杁䕁䅙杣療䝁䄴䅤灂䝁䅕杣杁䕁䅍睢瑂䝁䄰兤畂䝁䅫睙桂䡁䅑兡療䝁䄴督杁䙁䅁兙祂䝁䅕杢あ䍁䅷䅉䩂䝁䄴睙畁䍁䅁睤桂䡁䅍䅉灂䝁䄴睙療䡁䅉䅣療䡁䅉兙あ䝁䅕䅚杁䝁䅫杢杁䑁䅅兏穁䑁䅕䅉桂䝁䄴䅚杁䝁䅫督杁䝁䅧党桂䝁䅑兣ㅂ䝁䅅杣あ䝁䅕杣求䝁䅑䅉灂䝁䄴䅉䕂䝁䅅䅢獂䝁䅅督獁䍁䅁䅖求䡁䅧兙穂䍁䄴䅁偂兆䅁䄰䅳䕁䅙兤獂䝁䅣党畂䡁䅑䅉䡂䝁䅕杢求䡁䅑兡橂䡁䅍䅌杁䕁䅫杢橂䍁䄴䅌杁䡁䅑睢湂䝁䅕䅤潂䝁䅕杣杁䡁䅣兡あ䝁䅧䅉灂䡁䅑督杁䡁䅍兤楂䡁䅍兡歂䝁䅫兙祂䝁䅫党穂䍁䅷䅉睂䡁䅉睢㉂䝁䅫䅚求䡁䅍䅉橂䝁䅷兡畂䝁䅫睙桂䝁䅷䅉歂䝁䅫兙湂䝁䄴睢穂䡁䅑兡橂䍁䅁兙畂䝁䅑䅉あ䝁䅧党祂䝁䅅䅣求䡁䅕䅤灂䝁䅍䅉歂䝁䅕杤求䝁䅷睢睂䝁䄰党畂䡁䅑䅉穂䝁䄸䅢ㅂ䡁䅑兡療䝁䄴督杁䡁䅑睢杁䡁䅁䅡㕂䡁䅍兡橂䝁䅫兙畂䡁䅍䅉桂䝁䄴䅚杁䡁䅁兙あ䝁䅫党畂䡁䅑督杁䝁䅫杢杁䡁䅑䅡求䍁䅁兖畂䝁䅫䅤求䝁䅑䅉呂䡁䅑兙あ䝁䅕督杁䝁䅅杢歂䍁䅁兡畂䡁䅑党祂䝁䄴兙あ䝁䅫睢畂䝁䅅䅢獂䡁䅫杌杁䙁䅑䅡求䍁䅁睙療䝁䄰䅣桂䝁䄴入婁䡉䅍䅉橂䝁䅷兡畂䝁䅫睙桂䝁䅷䅉歂䝁䅫兙湂䝁䄴睢穂䡁䅑兡橂䍁䅁督療䝁䅷兤あ䝁䅫睢畂䡁䅍䅉灂䝁䄴睙獂䡁䅕䅚求䍁䅁兢療䝁䅷党橂䡁䅕䅢桂䡁䅉䅉歂䝁䅫兙湂䝁䄴睢穂䡁䅑兡橂䍁䅁䅤求䡁䅍䅤灂䝁䄴睚㝁䍁䅁睚求䝁䄴党あ䝁䅫睙杁䡁䅑党穂䡁䅑兡畂䝁䅣睏杁䝁䅅杢桂䡁䅑睢瑂䝁䅫睙杁䡁䅁兙あ䝁䅧睢獂䝁䄸睚㕂䍁䅁䅢桂䝁䅉睢祂䝁䅅䅤療䡁䅉入杁䡁䅑党穂䡁䅑督杁䝁䅅杢歂䍁䅁䅤求䡁䅍䅤灂䝁䄴睚杁䡁䅍党祂䡁䅙兡橂䝁䅕督獁䍁䅁督ㅂ䝁䅍䅡杁䝁䅅督杁䝁䅣兙穂䡁䅑杣療䝁䅫杢あ䝁䅕督あ䝁䅫杢桂䝁䅷䅉睂䝁䅅䅤潂䝁䄸䅢療䝁䅣入獁䍁䅁䅚求䡁䅉兢桂䡁䅑睢睂䝁䅅䅤潂䝁䄸䅢療䝁䅣入獁䍁䅁兤祂䝁䄸䅢療䝁䅣兡橂䍁䅁䅣桂䡁䅑䅡療䝁䅷睢湂䡁䅫䅌杁䝁䅉杣求䝁䅅督あ䍁䅁䅣桂䡁䅑䅡療䝁䅷睢湂䡁䅫䅌杁䝁䄴党ㅂ䡁䅉睢睂䝁䅅䅤潂䝁䄸䅢療䝁䅣入獁䍁䅁兙畂䝁䅑䅉潂䝁䅕兢桂䡁䅑睢睂䝁䅅䅤潂䝁䄸䅢療䝁䅣入㝁䍁䅁睢畂䝁䅍睢獂䝁䄸睚㕂䍁䅁䅤求䡁䅍䅤穂䍁䅁兙畂䝁䅑䅉あ䝁䅕督あ䝁䅫杢湂䍁䅁督求䡁䅉杤灂䝁䅍党穂䑁䅳䅉桂䝁䄴䅚杁䡁䅍党硂䡁䅕党畂䝁䅍党祂䍁䅁督求䡁䅉杤灂䝁䅍党穂䍁䅁杣求䝁䅷兙あ䝁䅕䅚杁䡁䅑睢杁䝁䅧党祂䝁䅕䅚灂䡁䅑兙祂䡁䅫䅉橂䝁䅅杢橂䝁䅕杣獁䍁䅁杣求䡁䅁杣療䝁䅑兤橂䡁䅑兡㉂䝁䅕䅉潂䝁䅕兙獂䡁䅑䅡獁䍁䅁兙畂䝁䅑䅉療䡁䅑䅡求䡁䅉䅉歂䝁䅫督求䝁䅅督求䡁䅍杌杁䕁䅫䅤穂䍁䅁䅤潂䝁䅕杣桂䡁䅁党ㅂ䡁䅑兡橂䍁䅁䅚求䡁䅙党獂䝁䄸䅣瑂䝁䅕杢あ䍁䅁督療䝁䅷兤あ䝁䅫睢畂䡁䅍䅉浂䝁䄸睙ㅂ䡁䅍䅉療䝁䄴䅉歂䝁䅕杤求䝁䅷睢睂䝁䅫杢湂䍁䅁䅚祂䡁䅕睚杁䝁䅍兙畂䝁䅑兡歂䝁䅅䅤求䡁䅍䅉浂䝁䄸杣杁䡁䅑杣求䝁䅅䅤灂䝁䄴睚杁䝁䅅䅉祂䝁䅅杢湂䝁䅕䅉療䝁䅙䅉橂䝁䅅杢橂䝁䅕杣穂䍁䅁兤穂䝁䅫杢湂䍁䅁兙杁䝁䄴兙畂䝁䄸党畂䝁䅍兙睂䡁䅍兤獂䝁䅅䅤灂䝁䄸杢杁䝁䅅杢歂䍁䅁䅤桂䡁䅉睚求䡁䅑党歂䍁䅁䅤潂䝁䅕杣桂䡁䅁入杁䡁䅁䅢桂䡁䅑杚療䡁䅉兢杁䡁䅑睢杁䝁䅕杢潂䝁䅅杢橂䝁䅕䅉あ䝁䅧党杁䡁䅑䅡求䡁䅉兙睂䝁䅕兤あ䝁䅫睙杁䡁䅣兡畂䝁䅑睢㍂䍁䅁兙畂䝁䅑䅉睂䝁䅧兙祂䝁䄰兙橂䝁䄸睡灂䝁䄴党あ䝁䅫睙杁䡁䅁杣療䝁䅙兡獂䝁䅕䅉療䝁䅙䅉畂䝁䅕睤杁䝁䅅杢歂䍁䅁党㑂䝁䅫督あ䝁䅫杢湂䍁䅁睙桂䝁䄴睙求䡁䅉䅉歂䡁䅉兤湂䡁䅍杌杁䙁䅑䅡求䍁䅁睙療䝁䄰䅣桂䝁䄴入杁䝁䄸䅣求䡁䅉兙あ䝁䅕督杁䡁䅁兡橂䡁䅑兤祂䝁䅕䅉湂䝁䅕杢求䡁䅑兡橂䡁䅍䅉睂䝁䅷兙あ䝁䅙睢祂䝁䄰䅌杁䡁䅣䅡灂䝁䅍䅡杁䝁䅫杢橂䝁䅷兤歂䝁䅕督杁䝁䅣党畂䝁䅕䅉睂䡁䅉睢楂䝁䅕督獁䍁䅁䅚桂䡁䅑兙杁䡁䅍兤睂䡁䅁杣求䡁䅍督灂䝁䄸杢杁䝁䅅杢歂䍁䅁睙療䝁䄰䅣桂䡁䅉兡穂䝁䄸杢杁䝁䅅䅢湂䝁䄸杣灂䡁䅑䅡瑂䡁䅍䅌杁䝁䅅䅚桂䡁䅁䅤灂䡁䅙党杁䝁䅷党桂䡁䅉杢灂䝁䄴睚杁䡁䅍睢浂䡁䅑睤桂䡁䅉党獁䍁䅁兙畂䝁䅑䅉睂䡁䅉睢睂䡁䅉兡求䡁䅑兙祂䡁䅫䅉獂䝁䅅杙療䡁䅉兙あ䝁䄸杣㕂䍁䅁兡畂䝁䅙睢祂䝁䄰兙あ䝁䅫睢畂䍁䅁兢桂䝁䄴兙湂䝁䅕兢求䝁䄴䅤杁䡁䅍入穂䡁䅑党瑂䡁䅍䅉あ䝁䅧兙あ䍁䅁䅡求䝁䅷䅣穂䍁䅁睙ㅂ䡁䅍䅤療䝁䄰党祂䡁䅍䅉あ䝁䄸䅉灂䝁䅑党畂䡁䅑兡浂䡁䅫䅉潂䝁䅕兙獂䡁䅑䅡杁䝁䄰兙祂䝁䅳党祂䡁䅍䅉灂䝁䄴䅉あ䝁䅧党灂䡁䅉䅉睂䝁䅕杣穂䝁䄸杢桂䝁䅷䅉䕂䕁䄴兑畁䍁䅁兓あ䍁䅁督求䡁䅉杤求䡁䅍䅉灂䝁䄴督ㅂ䡁䅉兙畂䝁䅍党獁䍁䅁䅡療䡁䅍䅣灂䡁䅑兙獂䡁䅍䅌杁䝁䄰党歂䝁䅫睙桂䝁䅷䅉灂䝁䄴督あ䝁䅫䅤ㅂ䡁䅑兡療䝁䄴督獁䍁䅁睢あ䝁䅧党祂䍁䅁䅢桂䝁䅉睢祂䝁䅅䅤療䡁䅉兡求䡁䅍䅌杁䝁䅣睢㉂䝁䅕杣畂䝁䄰党畂䡁䅑兙獂䍁䅁杙療䝁䅑兡求䡁䅍䅌杁䡁䅁兙㕂䝁䄸杣穂䍁䅷䅉瑂䡁䅕杢灂䝁䅍兡睂䝁䅅䅢灂䡁䅑兡求䡁䅍䅉桂䝁䄴䅚杁䝁䅷兙祂䝁䅣党杁䝁䅍睢祂䡁䅁睢祂䝁䅅䅤灂䝁䄸杢穂䍁䅷䅉桂䝁䄴䅚杁䡁䅁兙あ䝁䅫党畂䡁䅑督畁䍁䅁䅖潂䝁䅕䅉橂䝁䄸兢睂䝁䅅杢㕂䍁䅁睤桂䡁䅍䅉浂䝁䄸杣瑂䝁䅕杣獂䡁䅫䅉牂䝁䄴睢㍂䝁䄴䅉桂䡁䅍䅉䝂䡁䅕䅢湂䝁䅕杢あ䍁䅁䅒灂䝁䅅睚畂䝁䄸督あ䝁䅫睙穂䍁䅷䅉䩂䝁䄴睙畁䍁䅁兙畂䝁䅑䅉橂䝁䅧兙畂䝁䅣党歂䍁䅁兡あ䡁䅍䅉畂䝁䅅兢求䍁䅁䅤療䍁䅁杒ㅂ䝁䅷睚求䝁䄴䅤杁䕁䅣党畂䝁䅕䅤灂䝁䅍督獁䍁䅁兓畂䝁䅍杌杁䝁䅫杢杁䕁䅅兤湂䡁䅕督あ䍁䅁杍睁䑁䅅李畁䍁䅁杒ㅂ䝁䅷睚求䝁䄴䅤杁䕁䅣党畂䝁䅕䅤灂䝁䅍督獁䍁䅁兓畂䝁䅍杌杁䡁䅣兙穂䍁䅁杚療䡁䅕杢歂䝁䅕䅚杁䝁䅫杢杁䑁䅉䅍硁䑁䅅䅉桂䝁䄴䅚杁䝁䅫督杁䝁䅧党桂䝁䅑兣ㅂ䝁䅅杣あ䝁䅕杣求䝁䅑䅉灂䝁䄴䅉䙂䝁䅷䅉乂䝁䄸杢あ䝁䅕䅌杁䕁䅍兙獂䝁䅫杚療䡁䅉杢灂䝁䅅杌䅁䅁啉䅁潂权䅁杒ㅂ䝁䅷䅤療䝁䄴䅉䝂䝁䅫杢桂䝁䄴睙灂䝁䅅䅢杁䕁䅍睢祂䡁䅁睢祂䝁䅅䅤灂䝁䄸杢杁䝁䄸䅣求䡁䅉兙あ䝁䅕督杁䝁䅅督杁䝁䅅䅉浂䝁䅫杢桂䝁䄴睙灂䝁䅅䅢杁䝁䅧睢獂䝁䅑兡畂䝁䅣䅉橂䝁䄸兢睂䝁䅅杢㕂䍁䅁䅤潂䝁䅅䅤杁䡁䅁杣療䡁䅙兡歂䝁䅕督杁䝁䅍睢畂䡁䅍兤瑂䝁䅕杣杁䝁䅅杢歂䍁䅁睙療䝁䄰兢求䡁䅉睙灂䝁䅅䅢杁䝁䅉兙畂䝁䅳兡畂䝁䅣䅉睂䡁䅉睢歂䡁䅕睙あ䡁䅍䅉桂䝁䄴䅚杁䡁䅍党祂䡁䅙兡橂䝁䅕督杁䝁䅫杢杁䙁䅁党畂䝁䄴督㕂䝁䅷杤桂䝁䄴兡桂䍁䅷䅉䕂䝁䅕䅢桂䡁䅣兙祂䝁䅕䅌杁䕁䄰兙祂䡁䅫䅢桂䝁䄴䅚獁䍁䅁杔求䡁䅣䅉䭂䝁䅕杣穂䝁䅕入獁䍁䅁兙畂䝁䅑䅉坂䝁䅫杣湂䝁䅫杢灂䝁䅅杌杁䕁䅫䅤杁䝁䅅睙橂䝁䅕䅣あ䡁䅍䅉㉂䝁䅅杣灂䝁䄸兤穂䍁䅁睙潂䝁䅕睙牂䝁䅫杢湂䍁䅁兙橂䝁䅍睢ㅂ䝁䄴䅤穂䍁䅁兙畂䝁䅑䅉穂䝁䅅杤灂䝁䄴睚穂䍁䅁䅚求䡁䅁睢穂䝁䅫䅤杁䡁䅁杣療䝁䅑兤橂䡁䅑督獁䍁䅁睙求䡁䅉䅤灂䝁䅙兡橂䝁䅅䅤求䡁䅍䅉療䝁䅙䅉歂䝁䅕䅣療䡁䅍兡あ䍁䅷䅉桂䝁䄴䅚杁䝁䅫杢歂䝁䅫杤灂䝁䅑兤桂䝁䅷䅉祂䝁䅕䅤灂䡁䅉党瑂䝁䅕杢あ䍁䅁兙橂䝁䅍睢ㅂ䝁䄴䅤穂䍁䄴䅉啂䝁䅧党杁䝁䅍睢瑂䡁䅁兙畂䡁䅫䅉療䝁䅙杚求䡁䅉督杁䝁䅍睢畂䡁䅍兤瑂䝁䅕杣杁䝁䅷睢桂䝁䄴督杁䡁䅁杣療䝁䅑兤橂䡁䅑督獁䍁䅁兡畂䝁䅍䅢ㅂ䝁䅑兡畂䝁䅣䅉潂䝁䄸兢求䍁䅁党硂䡁䅕兡あ䡁䅫䅉獂䝁䄸兙畂䡁䅍䅉桂䝁䄴䅚杁䝁䅷兡畂䝁䅕督杁䝁䄸杚杁䝁䅍杣求䝁䅑兡あ䍁䅷䅉桂䡁䅕䅤療䝁䄰睢楂䝁䅫䅢求䍁䅁䅢療䝁䅅杢穂䍁䅷䅉睂䝁䅕杣穂䝁䄸杢桂䝁䅷䅉獂䝁䅫杢求䡁䅍䅉療䝁䅙䅉橂䡁䅉党歂䝁䅫䅤獁䍁䅁兙畂䝁䅑䅉橂䝁䅧党橂䝁䅳兡畂䝁䅣䅉桂䝁䅍睙療䡁䅕杢あ䍁䅁睢㉂䝁䅕杣歂䡁䅉兙浂䡁䅑䅉睂䡁䅉睢あ䝁䅕睙あ䝁䅫睢畂䑁䅳䅉橂䝁䄸杢穂䡁䅑杣ㅂ䝁䅍䅤灂䝁䄸杢杁䝁䅅杢歂䍁䅁条ㅂ䝁䄰杙療䍁䅁杣求䡁䅍兡歂䝁䅕杢あ䝁䅫兙獂䍁䅁兢療䡁䅉䅤湂䝁䅅睚求䍁䅁䅢療䝁䅅杢穂䑁䅳䅉桂䝁䄴䅚杁䝁䅍睢瑂䝁䄰党祂䝁䅍兡桂䝁䅷䅉獂䝁䅕杢歂䝁䅫杢湂䍁䅁䅣祂䝁䄸䅚ㅂ䝁䅍䅤穂䍁䅁睙療䝁䄰䅣祂䝁䅫督灂䝁䄴睚杁䝁䅍睢瑂䝁䄰党祂䝁䅍兡桂䝁䅷䅉祂䝁䅕兙獂䍁䅁党穂䡁䅑兙あ䝁䅕䅌杁䝁䅍睢瑂䝁䄰党祂䝁䅍兡桂䝁䅷䅉桂䝁䄴䅚杁䝁䅫杢歂䡁䅕督あ䡁䅉兡桂䝁䅷䅌杁䝁䅅杢歂䍁䅁睙療䝁䄴督あ䡁䅉兤橂䡁䅑兡療䝁䄴䅉獂䝁䄸兙畂䡁䅍䅌杁䝁䅅督杁䡁䅣党獂䝁䅷䅉桂䡁䅍䅉求䡁䅅兤灂䡁䅁兢求䝁䄴䅤杁䝁䅷党桂䡁䅍党杁䝁䅙兡畂䝁䅅杢橂䝁䅫杢湂䍁䅁䅢療䝁䅅杢穂䍁䄴䅉䩂䝁䄴䅉桂䝁䅑䅚灂䡁䅑兡療䝁䄴䅌杁䝁䅫䅤杁䝁䄸杚浂䝁䅕杣穂䍁䅁䅢求䡁䅑䅤求䡁䅉督杁䝁䄸杚杁䝁䅍杣求䝁䅑兡あ䍁䅷䅉橂䝁䅅督潂䍁䅁兢桂䝁䄴兙湂䝁䅕兢求䝁䄴䅤杁䡁䅍党祂䡁䅙兡橂䝁䅕督獁䍁䅁兙畂䝁䅑䅉あ䡁䅉兙歂䝁䅫䅤灂䝁䄸杢桂䝁䅷䅉歂䝁䅕䅣療䡁䅍兡あ䍁䅁䅣祂䝁䄸䅚ㅂ䝁䅍䅤穂䑁䅳䅉桂䝁䄴䅚杁䡁䅣党桂䝁䅷䅤潂䍁䅁兢桂䝁䄴兙湂䝁䅕兢求䝁䄴䅤杁䡁䅍党祂䡁䅙兡橂䝁䅕督獁䍁䅁兡畂䝁䅍䅢ㅂ䝁䅑兡畂䝁䅣䅉灂䝁䄴杤求䡁䅍䅤瑂䝁䅕杢あ䍁䅁兢桂䝁䄴兙湂䝁䅕兢求䝁䄴䅤獁䍁䅁䅤祂䡁䅕督あ䍁䅷䅉楂䡁䅉睢牂䝁䅕杣桂䝁䅣党獁䍁䅁兡畂䡁䅍兤祂䝁䅅杢橂䝁䅕䅌杁䝁䅅杢歂䍁䅁兡畂䡁䅙党穂䡁䅑兢求䝁䄴䅤杁䝁䅅䅚㉂䝁䅫督療䡁䅉入杁䡁䅍党祂䡁䅙兡橂䝁䅕督畁䍁䅁杒ㅂ䡁䅉䅤潂䝁䅕杣獁䍁䅁䅤潂䝁䅕䅉橂䝁䄸兢睂䝁䅅杢㕂䍁䅁睢㍂䝁䄴督杁䡁䅑杣ㅂ䡁䅍䅤杁䡁䅁杣求䝁䅙党祂䡁䅉党歂䍁䅁督求䝁䅍兤祂䝁䅫䅤灂䝁䅕督㝁䍁䅁兙畂䝁䅑䅉穂䝁䅕䅢獂䡁䅍䅉㉂䝁䅅杣灂䝁䄸兤穂䍁䅁䅢灂䝁䅙党杁䝁䅫杢穂䡁䅕杣桂䝁䄴睙求䍁䅁䅣祂䝁䄸䅚ㅂ䝁䅍䅤穂䍁䄴䅉䩂䡁䅑䅉睂䡁䅉睢㉂䝁䅫䅚求䡁䅍䅉灂䡁䅑督杁䡁䅁杣療䝁䅑兤橂䡁䅑督杁䝁䅅杢歂䍁䅁督求䡁䅉杤灂䝁䅍党穂䍁䅁䅤潂䡁䅉睢ㅂ䝁䅣䅡杁䝁䅙兡畂䝁䅅杢橂䝁䅫兙獂䍁䅁睙求䝁䄴䅤求䡁䅉䅉療䝁䅙杚灂䝁䅍党穂䍁䅷䅉桂䡁䅍䅉㍂䝁䅕䅢獂䍁䅁兙穂䍁䅁䅤潂䡁䅉睢ㅂ䝁䅣䅡杁䝁䅅䅉畂䝁䅕䅤㍂䝁䄸杣牂䍁䅁睢浂䍁䅁兙ㅂ䡁䅑睢瑂䝁䅅䅤求䝁䅑䅉あ䝁䅕䅢獂䝁䅕杣杁䝁䄰兙橂䝁䅧兡畂䝁䅕督獁䍁䅁䅤求䝁䅷党睂䝁䅧睢畂䝁䅕䅉楂䝁䅅杢牂䝁䅫杢湂䍁䅷䅉瑂䝁䄸杙灂䝁䅷党杁䝁䅉兙畂䝁䅳兡畂䝁䅣䅌杁䝁䅅杢歂䍁䅁睢畂䝁䅷兡畂䝁䅕䅉楂䝁䅅杢牂䝁䅫杢湂䍁䄴䅉䝂䡁䅕䅢あ䝁䄸杢杁䕁䅙兡畂䝁䅅杢橂䝁䅫兙獂䍁䅁睑療䡁䅉䅣療䡁䅉兙あ䝁䅫睢畂䍁䅁睤桂䡁䅍䅉浂䝁䄸兤畂䝁䅑党歂䍁䅁兡畂䍁䅁免㑁䑁䅧杍杁䝁䅅杢歂䍁䅁兡穂䍁䅁䅡求䝁䅅䅚硂䡁䅕兙祂䡁䅑党祂䝁䅕䅚杁䝁䅫杢杁䕁䅷兙畂䝁䅍兙穂䡁䅑党祂䍁䅷䅉兂䝁䅕杢畂䡁䅍入獂䡁䅙兙畂䝁䅫兙畁䅁䅁剦䅙䱁䩑䅁䡂䍁䄰兓䩂䕁䅫䅉䉂䡁䅁䅣桂䡁䅉党獂䍁䅁睒祂䝁䄸兤睂䍁䅷䅉䵂䡁䅑䅚畁䍁䅁䅚求䡁䅍兡湂䝁䄴督獁䍁䅁督療䡁䅕杣橂䝁䅕督獁䍁䅁兙畂䝁䅑䅉瑂䝁䅅杣牂䝁䅕䅤穂䍁䅁睤療䝁䄰党畂䉁杫督杁䝁䅅杢歂䍁䅁兢求䝁䄴升穂䍁䅁兙睂䡁䅁兙祂䝁䅕䅢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䡁䅣睢杁䡁䅍党湂䝁䄰党畂䡁䅑督獁䍁䅁睖潂䝁䄸䅢求䡁䅍兙獂䝁䅕䅉偂䡁䅁党祂䝁䅅䅤灂䝁䄸杢穂䍁䅁兙畂䝁䅑䅉卂䝁䅕䅤桂䝁䅫䅢杁䕁䄸䅣求䡁䅉兙あ䝁䅫睢畂䡁䅍杌杁䕁䅫䅤穂䍁䅁䅣祂䝁䄸䅚ㅂ䝁䅍䅤穂䍁䅁兡畂䝁䅍䅢ㅂ䝁䅑党杁䝁䄸兤あ䝁䅕杣㍂䝁䅕兙祂䍁䅷䅉歂䡁䅉党穂䡁䅍党穂䍁䅷䅉穂䡁䅁睢祂䡁䅑督㍂䝁䅕兙祂䍁䅷䅉穂䡁䅣兡瑂䡁䅣党桂䡁䅉䅌杁䡁䅣睢瑂䝁䅕杢婁䡉䅍䅉穂䡁䅕兡あ䡁䅍䅌杁䝁䅅杢歂䍁䅁睤療䝁䄰党畂䉁杫督杁䡁䅁党祂䝁䅙睢祂䝁䄰兙畂䝁䅍党杁䡁䅣党桂䡁䅉睏杁䝁䅅杢歂䍁䅁睤療䝁䄰党畂䉁杫督杁䝁䅧兙畂䝁䅑杙桂䝁䅣督獁䍁䅁杚療䝁䄸䅤㍂䝁䅕兙祂䍁䅷䅉穂䝁䄰兙獂䝁䅷䅉獂䝁䅕兙あ䝁䅧党祂䍁䅁睚療䝁䄸䅚穂䍁䅷䅉橂䝁䄸䅢歂䍁䅁睤求䝁䅅䅤潂䝁䅕杣杁䝁䅅睙橂䝁䅕督穂䝁䄸杣灂䝁䅕督獁䍁䅁兙畂䝁䅑䅉獂䡁䅕睚湂䝁䅅睚求䍁䄴䅉啂䝁䅧党杁䝁䅍睢瑂䡁䅁兙畂䡁䅫䅉瑂䝁䅅杣牂䝁䅕䅤穂䍁䅁兙睂䡁䅁兙祂䝁䅕䅢杁䝁䅅杢歂䍁䅁睢あ䝁䅧党祂䍁䅁䅣祂䝁䄸䅚ㅂ䝁䅍䅤穂䍁䅁兤畂䝁䅑党祂䍁䅁䅤潂䝁䅕䅉睂䡁䅉睢睂䡁䅉兡求䡁䅑兙祂䡁䅫䅉楂䡁䅉兙畂䝁䅑督獁䍁䅁兡畂䝁䅍䅢ㅂ䝁䅑兡畂䝁䅣䅉䕂䕁䅳杔婂䍁䅷䅉䕂䝁䄸杢畂䝁䅅䅉䱂䝁䅅杣桂䝁䄴䅌杁䕁䅳兙祂䝁䅷䅉䵂䝁䅅睚求䡁䅉杚求䝁䅷䅚獁䍁䅁睓桂䡁䅉䅢杁䕁䅷兙湂䝁䅕杣浂䝁䅕䅢歂䍁䅁䅕桂䡁䅉兡穂䍁䅷䅉坂䝁䅫䅢求䝁䅉杣求䡁䅅兤灂䝁䄴䅌杁䕁䅣杌䥂䍁䄴䅉䍂䝁䅅督穂䍁䅷䅉䙂䝁䅷兡㙂䝁䅅䅉䭂䍁䅷䅉䭂䝁䅕督穂䝁䅫睙桂䍁䅁䅓療䡁䅣兙祂䝁䅑䅌杁䕁䅅杢歂䡁䅉党㍂䍁䅁兔桂䡁䅉睙獁䍁䅁兔桂䡁䅉睙杁䕁䄴党㍂䍁䅁兗療䡁䅉睡獁䍁䅁睖灂䝁䅷督療䝁䄴督杁䕁䅷党桂䡁䅑䅡求䡁䅉䅌杁䙁䅍睢畂䝁䅫兙杁䙁䅉入牂䝁䅫党獂䍁䅷䅉桂䝁䄴䅚杁䕁䅣兌䩂䕁䅫兓杁䙁䅍䅣療䡁䅉䅤穂䍁䅁杙㕂䍁䅁睑桂䡁䅉䅢杁䕁䅉兙畂䝁䅳督㝁䍁䅁兙畂䝁䅑䅉獂䝁䅫睙求䝁䄴督求䝁䅑䅉楂䡁䅉兙畂䝁䅑督獁䍁䅁督ㅂ䝁䅍䅡杁䝁䅅督杁䕁䅍兙獂䡁䅙兡畂䍁䅁睓獂䝁䅕兡畂䍁䅷䅉啂䝁䄸兢瑂䡁䅫䅉䥂䝁䅫䅢浂䝁䅫睚求䡁䅉䅌杁䕁䅷党㉂䝁䅫升穂䍁䅷䅉䡂䡁䅕党穂䡁䅍睐獁䍁䅁睓求䝁䄴杢求䡁䅑䅡杁䕁䅍睢獂䝁䅕䅌杁䕁䅍睢獂䝁䅕䅉䥂䝁䅅兙畂䍁䅷䅉坂䝁䅫杢橂䝁䅕䅉䑂䝁䅅兢ㅂ䡁䅑睢獁䍁䅁兔桂䡁䅉睚桂䡁䅉兡あ䝁䅅杤灂䝁䅷䅢求䍁䅷䅉桂䝁䄴䅚杁䕁䅑睢橂䝁䅳党祂䡁䅍杌杁䕁䅫䅤杁䝁䅧兙穂䍁䅁䅢灂䝁䅍党畂䡁䅍党穂䍁䅁睤灂䡁䅑䅡杁䡁䅑䅡求䍁䅁杔桂䡁䅑兡療䝁䄴兙獂䍁䅁杒療䝁䄸䅤楂䝁䅅䅢獂䍁䅁䅔求䝁䅅睚ㅂ䝁䅕䅌杁䕁䄴兙あ䝁䅫睢畂䝁䅅䅢杁䕁䅉兙穂䝁䅳党あ䝁䅉兙獂䝁䅷䅉䉂䡁䅍督療䝁䅍兡桂䡁䅑兡療䝁䄴䅌杁䕁䄰兙煂䝁䄸杣杁䕁䅷党桂䝁䅣兤求䍁䅁村桂䡁䅍党楂䝁䅅䅢獂䍁䅷䅉桂䝁䄴䅚杁䕁䄴兙あ䝁䅫睢畂䝁䅅䅢杁䕁䅧睢橂䝁䅳党㕂䍁䅁䅔求䝁䅅睚ㅂ䝁䅕䅌杁䝁䅅督杁䡁䅣党獂䝁䅷䅉桂䡁䅍䅉桂䡁䅁䅣祂䝁䄸䅥灂䝁䄰兙あ䝁䅕䅢㕂䍁䅁免ㅁ䑁䅁䅉噂䍁䄴睕畁䍁䅁睙療䝁䅷䅢求䝁䅣党穂䍁䅁兙畂䝁䅑䅉ㅂ䝁䄴兡㉂䝁䅕杣穂䝁䅫䅤灂䝁䅕督畁䍁䅁䅖潂䝁䅕䅉橂䝁䄸兢睂䝁䅅杢㕂䍁䅁睢浂䝁䅙党祂䡁䅍䅉灂䡁䅑督杁䡁䅁杣療䝁䅑兤橂䡁䅑督杁䡁䅑睢杁䝁䅑党睂䝁䅅杣あ䝁䄰党畂䡁䅑䅌杁䡁䅍䅣求䝁䅍兡桂䝁䅷䅤㕂䍁䅷䅉桂䝁䄴䅚杁䝁䄰兙穂䡁䅍䅉瑂䝁䅕杣橂䝁䅧兙畂䡁䅑䅉祂䝁䅕䅤桂䝁䅫䅢杁䡁䅍䅤療䡁䅉党穂䍁䄴䅉䩂䡁䅑䅉桂䝁䅷督療䍁䅁督求䝁䅷䅢穂䍁䅁兡あ䡁䅍䅉睂䡁䅉睢歂䡁䅕睙あ䡁䅍䅉療䝁䄴䅢灂䝁䄴党畁䍁䅁睒瑁䕁䅫兓䩂䍁䅁兑睂䡁䅁兙祂䝁䅕䅢杁䕁䅣杣療䡁䅕䅣獁䍁䅁䅔あ䝁䅑杌杁䡁䅣兙穂䍁䅁杚療䡁䅕杢歂䝁䅕䅚杁䝁䅫杢杁䑁䅅兏ㅁ䑁䅙䅉桂䝁䄴䅚杁䝁䅫督杁䝁䅉兙穂䝁䅕䅚杁䝁䅫杢杁䕁䄴党㍂䍁䅁兗療䡁䅉睡獁䍁䅁杔求䡁䅣䅉婂䝁䄸杣牂䍁䄴䅁䕄杆䅁杋䅯䕁䅣兑啂䙁䅧䅉䑂䝁䄸杣睂䝁䄸杣桂䡁䅑兡療䝁䄴䅌杁䡁䅑睢湂䝁䅕䅤潂䝁䅕杣杁䝁䅫䅤穂䍁䅁督ㅂ䝁䅉督灂䝁䅑兡桂䡁䅉兡求䡁䅍䅌杁䝁䄸䅣求䡁䅉兙あ䝁䅕督杁䝁䅅督杁䡁䅉兙灂䝁䅷睙桂䡁䅉䅉獂䝁䅕兙穂䝁䅫杢湂䍁䅁睙療䝁䄰䅣桂䝁䄴入杁䝁䅫杢杁䡁䅑䅡求䍁䅁兖畂䝁䅫䅤求䝁䅑䅉呂䡁䅑兙あ䝁䅕督獁䍁䅁睑桂䝁䄴兙歂䝁䅅䅌杁䕁䄰党㑂䝁䅫睙療䍁䅷䅉䙂䡁䅕杣療䡁䅁党獁䍁䅁兙畂䝁䅑䅉䩂䝁䄴䅚灂䝁䅅杌杁䕁䅫䅤杁䝁䄸䅣求䡁䅉兙あ䝁䅕督杁䡁䅑䅡祂䝁䄸兤湂䝁䅧䅉あ䝁䅧杣求䝁䅕䅉穂䝁䅕睚瑂䝁䅕杢あ䡁䅍杏杁䙁䅉兙灂䝁䅷䅉佂䝁䄸杣あ䝁䅧䅉䉂䝁䄰党祂䝁䅫睙桂䍁䅷䅉卂䝁䅅兡獂䍁䅁兓畂䡁䅑党祂䝁䄴兙あ䝁䅫睢畂䝁䅅䅢獁䍁䅁兙畂䝁䅑䅉兂䝁䄸杣あ䝁䅙睢獂䝁䅫睢杁䕁䄰兙畂䝁䅅睚求䝁䄰党畂䡁䅑杌杁䙁䅑䅡求䍁䅁睙療䝁䄰䅣桂䝁䄴入杁䝁䅷党桂䡁䅍党穂䍁䅁䅤桂䝁䄴睡杁䝁䅅杢歂䍁䅁杚祂䝁䅕兡湂䝁䅧䅤杁䡁䅉兙灂䝁䅷睙桂䡁䅉督獁䍁䅁兙畂䝁䅑䅉獂䝁䄸睙療䝁䄰睢あ䝁䅫杤求䡁䅍䅉浂䝁䄸杣杁䡁䅁党あ䡁䅉睢獂䝁䅕兤瑂䍁䅷䅉橂䝁䅧党瑂䝁䅫睙桂䝁䅷䅌杁䝁䅙睢療䝁䅑睌桂䝁䅣杣灂䝁䅍兤獂䡁䅑兤祂䝁䅕䅌杁䝁䅅杢歂䍁䅁䅤祂䝁䅅杢穂䡁䅁睢祂䡁䅑兙あ䝁䅫睢畂䍁䅁兡畂䝁䅑兤穂䡁䅑杣灂䝁䅕督畁䍁䅁兓あ䍁䅁兙獂䡁䅍睢杁䝁䄸杚浂䝁䅕杣穂䍁䅁兢桂䝁䅫杢あ䝁䅕杢桂䝁䄴睙求䍁䅁督求䡁䅉杤灂䝁䅍党穂䍁䅷䅉灂䝁䄴睙獂䡁䅕䅚灂䝁䄴睚杁䡁䅑䅡求䍁䅁兡畂䡁䅑党祂䝁䅫睢祂䍁䅁睙獂䝁䅕兙畂䝁䅫杢湂䍁䅁睢浂䍁䅁杣桂䝁䅫䅢橂䝁䅅杣穂䍁䅷䅉祂䝁䄸兤あ䝁䅫杢求䍁䅁兢桂䝁䅫杢あ䝁䅕杢桂䝁䄴睙求䍁䅁兙畂䝁䅑䅉祂䝁䅕䅣桂䝁䅫杣杁䝁䄸杚杁䝁䅍兙祂䍁䅁杙療䝁䅑入杁䝁䅅杢歂䍁䅁督桂䝁䅙党あ䡁䅫䅉桂䡁䅁䅣獂䝁䅫兙畂䝁䅍党穂䍁䅷䅉祂䝁䅕睚ㅂ䝁䅷兙あ䝁䄸杣㕂䍁䅁睙療䝁䄰䅣獂䝁䅫兙畂䝁䅍党杁䡁䅣睢祂䝁䅳督獁䍁䅁睤潂䝁䅕党獂䡁䅍党あ䍁䅁杣求䡁䅁䅢桂䝁䅍党瑂䝁䅕杢あ䡁䅍䅌杁䝁䅫杢あ䝁䅕杣灂䝁䄸杣杁䝁䅉䅢桂䡁䅍䅤杁䝁䅅杢歂䍁䅁䅢灂䝁䄴兡畂䝁䅣䅌杁䝁䅕䅥あ䝁䅕杣灂䝁䄸杣杁䝁䅉䅢桂䡁䅍䅤杁䝁䅅杢歂䍁䅁䅣桂䝁䅫杢あ䝁䅫杢湂䍁䅷䅉桂䝁䄴䅚杁䝁䅍兙祂䍁䅁督あ䝁䅕杢橂䝁䅫䅢灂䝁䄴睚杁䡁䅍党祂䡁䅙兡橂䝁䅕督畁䍁䅁兓畂䍁䅁兙歂䝁䅑兡あ䝁䅫睢畂䍁䅷䅉あ䝁䅧党杁䝁䅍睢瑂䡁䅁兙畂䡁䅫䅉瑂䝁䅅杢ㅂ䝁䅙兙橂䡁䅑兤祂䝁䅕督杁䝁䅍睢瑂䝁䄰党祂䝁䅍兡桂䝁䅷䅉桂䝁䅫杣橂䡁䅉兙浂䡁䅑䅉煂䝁䅕䅤杁䝁䅕杢湂䝁䅫杢求䡁䅍䅉桂䝁䄴䅚杁䝁䅷党桂䡁䅍党穂䍁䅁兙灂䡁䅉睙祂䝁䅅杚あ䍁䅁督睂䝁䅅杣求䍁䅁党畂䝁䅣兡畂䝁䅕督㝁䍁䅁兙畂䝁䅑䅉療䡁䅣杢穂䍁䅁兙畂䝁䅑䅉瑂䝁䅅杢桂䝁䅣党穂䍁䅁䅤桂䝁䄴睡杁䝁䅍睢畂䡁䅑兙灂䝁䄴党祂䡁䅍䅉あ䝁䅧兙あ䍁䅁兙祂䝁䅕䅉獂䝁䅕兙穂䝁䅕䅚杁䡁䅑睢杁䝁䅍䅡求䝁䄰兡橂䝁䅅䅢獁䍁䅁兡畂䝁䅑兤穂䡁䅑杣灂䝁䅅䅢杁䝁䅣兙穂䍁䅷䅉求䝁䄴党祂䝁䅣入獁䍁䅁杚療䝁䄸䅚獁䍁䅁睙祂䡁䅫睢湂䝁䅕杢灂䝁䅍䅉桂䝁䄴䅚杁䡁䅁䅡桂䡁䅉兢桂䝁䅍党ㅂ䡁䅑兡橂䝁䅅䅢杁䝁䅫杢歂䡁䅕督あ䡁䅉兡求䡁䅍䅌杁䝁䅅杢歂䍁䅁䅤桂䝁䄴睡杁䝁䅍睢畂䡁䅑兙灂䝁䄴党祂䍁䅁睢睂䝁䅕杣桂䡁䅑睢祂䡁䅍䅌杁䝁䅅督杁䡁䅣党獂䝁䅷䅉桂䡁䅍䅉睂䡁䅉睢㉂䝁䅫䅚求䡁䅍䅉あ䝁䅅杢牂䍁䅁睙療䝁䄴䅤桂䝁䅫杢求䡁䅉䅉穂䝁䄸兤祂䝁䅍兡畂䝁䅣䅌杁䡁䅉党瑂䝁䅅杣牂䝁䅕䅤灂䝁䄴睚獁䍁䅁兙畂䝁䅑䅉灂䝁䄴督睂䝁䅕睙あ䝁䅫睢畂䍁䅁兙畂䝁䅑䅉瑂䝁䅅兡畂䡁䅑党畂䝁䅅杢橂䝁䅕䅉穂䝁䅕杣㉂䝁䅫睙求䡁䅍杌杁䕁䅅督杁䝁䄸杚杁䕁䅑党橂䝁䅕兢楂䝁䅕杣杁䑁䅍免獁䍁䅁杍睁䑁䅉睍獁䍁䅁兡あ䍁䅁睢㍂䝁䄴党歂䍁䅁兙畂䝁䅑䅉療䡁䅁党祂䝁䅅䅤求䝁䅑䅉桂䍁䅁杚獂䝁䅕党あ䍁䅁睢浂䍁䅁兙睂䡁䅁杣療䡁䅧兡瑂䝁䅅䅤求䝁䅷入杁䑁䅅䅎㑁䍁䅷兎睁䑁䅁䅉祂䝁䅅兡獂䝁䅍兙祂䡁䅍睏杁䑁䅑兏穁䍁䅁杚療䡁䅕杣瑁䝁䅅䅥獂䝁䅕䅉桂䝁䄴䅚杁䑁䅍䅍杁䡁䅍兡㑂䍁䄰兙㑂䝁䅷党杁䝁䅷睢橂䝁䄸兢療䡁䅑兡㉂䝁䅕督㝁䍁䅁睍㕁䑁䅫䅉桂䝁䅫杣橂䡁䅉兙浂䡁䅑䅉穂䡁䅁兙祂䝁䅕䅉求䝁䄴睚灂䝁䄴党穂䑁䅳䅉桂䝁䄴䅚杁䑁䅉睍獁䑁䅫睍硁䍁䅁䅤桂䝁䄴睡杁䝁䅍睢畂䡁䅑兙灂䝁䄴党祂䡁䅍杌杁䕁䅣兑啂䙁䅧䅉䑂䝁䄸杣睂䝁䄸杣桂䡁䅑兡療䝁䄴䅉㍂䝁䅅督杁䝁䅙睢ㅂ䝁䄴䅚求䝁䅑䅉灂䝁䄴䅉硁䑁䅧兏㑁䍁䅁兙畂䝁䅑䅉灂䡁䅍䅉潂䝁䅕兙歂䡁䅅兤桂䡁䅉䅤求䡁䅉党歂䍁䅁兡畂䍁䅁睑潂䝁䅫睙桂䝁䅣睢獁䍁䅁兓獂䝁䅷兡畂䝁䄸兡穂䍁䄴䅁乄杆䅁杂䅁䕁䅣䅒䅁䅁䑫䅁䭁䅁䅁睒䕂䕁䅑兗䅁䉁䕷䅁䝁䅁䅁睒䙂䅁䅁兌䅍䵁佯䅁䡂䕁䅕䅉䥂䝁䅕兙獂䡁䅑䅡䑂䝁䅅杣求䍁䅁䅖求䝁䅍䅡畂䝁䄸䅢療䝁䅣兡求䡁䅍䅉䩂䝁䄴睙畁䍁䅁党畂䝁䅣兙湂䝁䅕督杁䝁䅫杢杁䡁䅑䅡求䍁䅁䅚求䡁䅙党獂䝁䄸䅣瑂䝁䅕杢あ䍁䅷䅉瑂䝁䅅杢ㅂ䝁䅙兙橂䡁䅑兤祂䝁䅕䅌杁䝁䅅杢歂䍁䅁兢桂䡁䅉睡求䡁䅑兡畂䝁䅣䅉療䝁䅙䅉睂䡁䅉睢歂䡁䅕睙あ䡁䅍䅌杁䡁䅍党祂䡁䅙兡橂䝁䅕督獁䍁䅁兙畂䝁䅑䅉橂䝁䄸兢睂䝁䅷党瑂䝁䅕杢あ䝁䅅杣㕂䍁䅁䅚灂䝁䅣兡あ䝁䅅䅢杁䡁䅍睢獂䡁䅕䅤灂䝁䄸杢穂䍁䅁兤穂䝁䅕䅚杁䝁䅫杢杁䡁䅑䅡求䍁䅁䅚灂䝁䅅睚畂䝁䄸督灂䡁䅍䅌杁䡁䅑杣求䝁䅅䅤瑂䝁䅕杢あ䍁䅷䅉桂䝁䄴䅚杁䝁䄰睢畂䝁䅫䅤療䡁䅉兡畂䝁䅣䅉療䝁䅙䅉睂䝁䅅䅤灂䝁䅕杢あ䡁䅍䅉灂䝁䄴䅉あ䝁䅧党杁䙁䅕杢灂䡁䅑党歂䍁䅁睕あ䝁䅅䅤求䡁䅍䅌杁䕁䅍兙畂䝁䅅䅚桂䍁䅷䅉桂䝁䄴䅚杁䝁䅫杢あ䝁䅕杣畂䝁䅅䅤灂䝁䄸杢桂䝁䅷䅢㕂䍁䄴䅉啂䝁䅧党杁䝁䅍睢瑂䡁䅁兙畂䡁䅫䅉療䡁䅁党祂䝁䅅䅤求䡁䅍䅉あ䝁䅧杣療䡁䅕睚潂䍁䅁杚療䡁䅕杣杁䡁䅍党湂䝁䄰党畂䡁䅑督㙁䍁䅁兓瑂䝁䅅睚灂䝁䄴睚獁䍁䅁兑歂䡁䅙兙畂䝁䅍党歂䍁䅁杖灂䡁䅍兤桂䝁䅷兡㙂䝁䅅䅤灂䝁䄸杢杁䙁䅍睢獂䡁䅕䅤灂䝁䄸杢穂䍁䅁䅋䉂䙁䅙睕灁䍁䅷䅉兂䝁䅅䅤灂䝁䅕杢あ䍁䅁睑桂䡁䅉党杁䙁䅍睢獂䡁䅕䅤灂䝁䄸杢穂䍁䅁䅋兂䕁䅍睕灁䍁䅷䅉桂䝁䄴䅚杁䙁䅁䅡桂䡁䅉兢桂䝁䅍党ㅂ䡁䅑兡橂䝁䅅䅢杁䕁䅑兡桂䝁䅣杢療䡁䅍䅤灂䝁䅍督杁䍁䅧䅕䕂䡁䅧克畁䍁䅁䅖潂䝁䅕䅉䩂䝁䄰兙湂䝁䅫杢湂䍁䅁督求䝁䅣兢求䝁䄴䅤杁䝁䄸杚浂䝁䅕杣穂䍁䅁兢療䝁䅷党橂䡁䅕䅢桂䡁䅉䅉灂䝁䄰兙湂䝁䅫杢湂䍁䅷䅉橂䝁䄸兢睂䡁䅕䅤求䝁䅑䅉あ䝁䄸兢療䝁䅣杣桂䡁䅁䅡㕂䍁䅁䅋䑂䙁䅑克杁䡁䅍睙桂䝁䄴杢灂䝁䄴睚獁䍁䅁兢桂䝁䅣杢求䡁䅑兡橂䍁䅁杣求䡁䅍睢畂䝁䅅杢橂䝁䅕䅉潁䕁䄰杕灁䍁䅁兡瑂䝁䅅睚灂䝁䄴睚獁䍁䅁兡瑂䝁䅅睚求䍁䄰睚ㅂ䝁䅫䅚求䝁䅑䅉あ䝁䅧党祂䝁䅅䅣㕂䍁䅷䅉奂䍁䄰杣桂䡁䅫䅉穂䡁䅫督あ䝁䅕兢穂䍁䅷䅉桂䝁䄴䅚杁䡁䅣睢瑂䝁䅕杢婁䡉䅍䅉潂䝁䅕兙獂䡁䅑䅡杁䡁䅁杣療䝁䅑兤橂䡁䅑督畁䍁䅁䅖潂䝁䅕䅉䉂䙁䅙睕杁䡁䅍党湂䝁䄰党畂䡁䅑䅉睂䡁䅉睢㉂䝁䅫䅚求䡁䅍䅉ㅂ䝁䅷䅤祂䝁䅅督療䡁䅕杢歂䍁䅷䅉灂䝁䄰兙湂䝁䅕䅉湂䡁䅕兡歂䝁䅕䅚杁䡁䅑䅡求䡁䅉兙睂䝁䅫党穂䍁䅷䅉桂䝁䄴䅚杁䝁䅫杢あ䝁䅕杣㉂䝁䅕杢あ䝁䅫睢畂䝁䅅䅢杁䡁䅍睢獂䡁䅕䅤灂䝁䄸杢穂䍁䅁杚療䡁䅉䅉穂䝁䅍杣求䝁䅕杢灂䝁䄴睚獁䍁䅁䅚灂䝁䅅睚畂䝁䄸督灂䡁䅍䅌杁䡁䅑杣求䝁䅅䅤瑂䝁䅕杢あ䍁䅷䅉桂䝁䄴䅚杁䝁䄰睢畂䝁䅫䅤療䡁䅉兡畂䝁䅣䅉療䝁䅙䅉橂䝁䅕杣あ䝁䅅兡畂䍁䅁䅚灂䡁䅍党桂䡁䅍党穂䍁䅁兡畂䍁䅁睙獂䝁䅫杢灂䝁䅍兙獂䍁䅁兙祂䝁䅕兙穂䍁䅷䅉穂䡁䅕睙潂䍁䅁兙穂䍁䅁睤療䝁䄰党畂䉁杫督杁䝁䅧党桂䝁䅷䅤潂䍁䅷䅉橂䝁䅅杣歂䝁䅫睢㉂䝁䅅督橂䡁䅕䅢桂䡁䅉䅌杁䝁䅅杢歂䍁䅁睙療䝁䄰䅣祂䝁䅕䅡求䝁䄴督灂䡁䅙党杁䝁䅍兙祂䝁䅕䅉ㅂ䝁䅷䅤祂䝁䅅督療䡁䅕杢歂䍁䅁兙穂䍁䅁睤求䝁䅷䅢杁䝁䅅督杁䡁䅍兤祂䝁䅣兡橂䝁䅅䅢杁䡁䅙兡穂䡁䅕兙獂䝁䅫来桂䡁䅑兡療䝁䄴䅉桂䝁䄴䅚杁䝁䅣兤灂䝁䅑兙畂䝁䅍党杁䡁䅁杣療䝁䅑兤橂䡁䅑督畁䍁䅁䅖潂䝁䅕䅉兂䕁䅍睕杁䡁䅍党湂䝁䄰党畂䡁䅑䅉睂䡁䅉睢㉂䝁䅫䅚求䡁䅍䅉瑂䝁䅕䅚灂䝁䅍兙獂䍁䅁䅚求䡁䅙兡橂䝁䅕督獁䍁䅁睙療䝁䄴督ㅂ䝁䄰兙楂䝁䅷党穂䍁䅷䅉穂䝁䅕杣㉂䝁䅫睙求䡁䅍䅌杁䝁䅅杢歂䍁䅁䅚灂䝁䅣兡あ䝁䅅䅢杁䡁䅍睢獂䡁䅕䅤灂䝁䄸杢穂䍁䄴䅉䩂䡁䅑督杁䡁䅁睢祂䡁䅑杚療䝁䅷兡療䍁䅁兡畂䝁䅍䅢ㅂ䝁䅑党穂䍁䅁䅣桂䡁䅑兡求䝁䄴䅤杁䝁䄰睢畂䝁䅫䅤療䡁䅉兡畂䝁䅣䅌杁䝁䅑兡桂䝁䅣杢療䡁䅍䅤灂䝁䅍䅉橂䝁䅅杣歂䝁䅫睢獂䝁䄸睚㕂䍁䅷䅉橂䝁䄸杢穂䡁䅕兢桂䝁䅉䅢求䡁䅍䅉桂䝁䄴䅚杁䡁䅍党祂䡁䅙兡橂䝁䅕督獁䍁䅁䅚灂䝁䅣兡あ䝁䅅䅢杁䡁䅍睢獂䡁䅕䅤灂䝁䄸杢穂䍁䅷䅉瑂䝁䅅䅤求䡁䅉杢桂䝁䅷䅉灂䝁䄴杚桂䝁䄴䅤杁䝁䅍兙祂䝁䅕䅌杁䝁䅅杢歂䍁䅁兙畂䝁䅕督あ䝁䅧党穂䝁䅫兙杁䡁䅁杣療䝁䅑兤橂䡁䅑督畁䍁䅁䅖潂䝁䅕䅉兂䕁䅑䅥杁䡁䅍党湂䝁䄰党畂䡁䅑䅉穂䡁䅕䅣睂䝁䅷兡求䡁䅍䅉歂䝁䅫兙湂䝁䄴睢穂䡁䅑兡橂䍁䅁兙湂䝁䅕杢あ䡁䅍䅌杁䝁䅫杢橂䝁䅷兤歂䝁䅫杢湂䍁䅁睑啂䍁䅷䅉桂䝁䄴睚灂䝁䄸睚祂䝁䅅䅣潂䡁䅫䅉桂䝁䄴䅚杁䙁䅧兌祂䝁䅅入獁䍁䅁兔卂䍁䅷䅉穂䝁䅫杢湂䝁䅷党瑁䡁䅁䅡療䡁䅑睢畂䍁䅁党瑂䝁䅫督穂䝁䅫睢畂䍁䅁睙療䝁䄰䅣ㅂ䡁䅑党歂䍁䅁䅤療䝁䄰睢湂䡁䅉兙睂䝁䅧入獁䍁䅁兙畂䝁䅑䅉睂䝁䄸督灂䡁䅑杣療䝁䄴䅉求䝁䄰兡穂䡁䅍兡療䝁䄴䅉あ䝁䄸兢療䝁䅣杣桂䡁䅁䅡㕂䍁䅁䅤療䍁䅁䅤潂䝁䅕䅉祂䝁䅅䅚灂䝁䄸䅢療䝁䅣入杁䝁䅅杢歂䍁䅁杢ㅂ䝁䅍䅢求䝁䅅杣杁䝁䄰党歂䝁䅫睙灂䝁䄴党杁䝁䅫杢歂䡁䅕督あ䡁䅉兡求䡁䅍杌杁䙁䅑䅡求䍁䅁督求䝁䅣兢求䝁䄴䅤杁䝁䅅䅢穂䝁䄸䅉睂䡁䅉睢㉂䝁䅫䅚求䡁䅍䅉橂䝁䄸杢あ䡁䅉兙穂䡁䅑䅉瑂䝁䅕䅚灂䝁䅅䅉睂䝁䅧兙祂䝁䄰兙橂䝁䅕兤あ䝁䅫睙桂䝁䅷督杁䡁䅑䅡桂䡁䅑䅉桂䡁䅉党杁䝁䅅䅚瑂䝁䅫杢灂䡁䅍䅤求䡁䅉党歂䍁䅁䅤療䍁䅁兙杁䡁䅁兙あ䝁䅫党畂䡁䅑䅉睂䡁䅉兡療䡁䅉䅉あ䝁䄸䅉橂䝁䅕杣あ䝁䅅兡畂䍁䅁䅚灂䝁䅅睚畂䝁䄸督あ䝁䅫睙杁䡁䅍睙桂䝁䄴督杁䡁䅑睢杁䝁䅫杢橂䡁䅉党桂䡁䅍党杁䡁䅑䅡求䍁䅁杤灂䡁䅍兡楂䝁䅫䅢灂䡁䅑入杁䝁䄸杚杁䡁䅑兡穂䡁䅍兤求䡁䅍䅉療䡁䅉䅉穂䡁䅑杣ㅂ䝁䅍䅤ㅂ䡁䅉党穂䍁䅁䅚ㅂ䡁䅉兡畂䝁䅣䅉灂䝁䄰兙湂䝁䅫杢湂䍁䅁党㑂䝁䅅兢穂䑁䅳䅉桂䝁䄴䅚杁䝁䄰睢獂䝁䅕睙ㅂ䝁䅷兙祂䍁䅁兡瑂䝁䅅睚灂䝁䄴睚杁䝁䅅睚求䝁䄴䅤穂䍁䅁睢祂䍁䅁杣桂䝁䅑兡療䡁䅁䅡桂䡁䅉兢桂䝁䅍党ㅂ䡁䅑兡橂䝁䅅䅢穂䍁䅷䅉㍂䝁䅧兡橂䝁䅧䅉桂䡁䅉党杁䝁䄰睢獂䝁䅕睙ㅂ䝁䅷兙祂䍁䅁䅤祂䝁䅅睙求䡁䅉督杁䝁䅷兙楂䝁䅕䅢求䝁䅑䅉㍂䝁䅫䅤潂䍁䅁杣桂䝁䅑兡療䝁䅫督療䡁䅑睢睂䝁䅕督畁䍁䅁䅖潂䝁䅕䅉橂䝁䄸兢睂䝁䅅杢㕂䍁䅁睤桂䡁䅍䅉浂䝁䄸杣瑂䝁䅕杣獂䡁䅫䅉牂䝁䄴睢㍂䝁䄴䅉桂䡁䅍䅉䡂䕁䅕䅉䥂䝁䅕兙獂䡁䅑䅡橂䝁䅅杣求䍁䅁䅓療䝁䅷䅚灂䝁䄴睚杁䕁䅷䅔䑂䍁䅁兙畂䝁䅑䅉橂䝁䅧兙畂䝁䅣党歂䍁䅁兡あ䡁䅍䅉畂䝁䅅兢求䍁䅁䅤療䍁䅁睒䙂䍁䅁䅓求䝁䅅䅢あ䝁䅧睑桂䡁䅉党杁䙁䅑党橂䝁䅧杢療䝁䅷睢湂䝁䅫党穂䍁䅁兓畂䝁䅍杌杁䝁䅫杢杁䕁䅑党橂䝁䅕兢楂䝁䅕杣杁䑁䅉䅍祁䑁䅉杌杁䙁䅑䅡求䍁䅁睙療䝁䄰䅣桂䝁䄴入杁䡁䅣兙穂䍁䅁兡畂䝁䅍睢祂䡁䅁睢祂䝁䅅䅤求䝁䅑䅉灂䝁䄴䅉祁䑁䅁杍祁䍁䅁兙畂䝁䅑䅉灂䡁䅍䅉潂䝁䅕兙歂䡁䅅兤桂䡁䅉䅤求䡁䅉党歂䍁䅁兡畂䍁䅁睑潂䝁䅫睙桂䝁䅣睢獁䍁䅁兓獂䝁䅷兡畂䝁䄸兡穂䍁䄴䅁佄杆䅁来䅣䕁䅣兒杁䙁䅙党祂䝁䄴睢㉂䝁䅅䅉䩂䝁䄴睙畁䍁䅷䅉桂䝁䄴䅉求䝁䄴党祂䝁䅣入杁䝁䅍睢瑂䡁䅁兙畂䡁䅫䅌杁䝁䅕杢湂䝁䅅睚求䡁䅍䅉灂䝁䄴䅉あ䝁䅧党杁䡁䅁杣療䡁䅙兡穂䝁䅫睢畂䍁䅁睢浂䍁䅁杤桂䡁䅉兡療䡁䅕督杁䡁䅁杣療䝁䅑兤橂䡁䅑督杁䝁䅅杢歂䍁䅁督求䡁䅉杤灂䝁䅍党穂䍁䅁䅤潂䝁䅅䅤杁䝁䅣党畂䝁䅕杣桂䡁䅑党獁䍁䅁䅤祂䝁䅅杢穂䝁䅙党祂䍁䅷䅉療䡁䅉睙潂䝁䅕督あ䡁䅉兙あ䝁䅕䅌杁䝁䅍睢畂䡁䅙党祂䡁䅑䅌杁䝁䅅杢歂䍁䅁督あ䝁䄸杣求䍁䅁党獂䝁䅕睙あ䡁䅉兡橂䝁䅫䅤㕂䍁䅁兡畂䍁䅁䅤潂䝁䅕䅉噂䝁䄴兡あ䝁䅕䅚杁䙁䅍䅤桂䡁䅑党穂䍁䅷䅉䙂䡁䅕杣療䡁䅁党獁䍁䅁兑穂䝁䅫兙獁䍁䅁䅤潂䝁䅕䅉䉂䝁䄰党祂䝁䅫睙桂䡁䅍䅌杁䡁䅑䅡求䍁䅁兔灂䝁䅑䅚獂䝁䅕䅉䙂䝁䅅督あ䍁䅷䅉桂䝁䄴䅚杁䕁䅅杚祂䝁䅫睙桂䍁䄴䅉啂䝁䅧党杁䝁䅍睢瑂䡁䅁兙畂䡁䅫䅉療䡁䅁党祂䝁䅅䅤求䡁䅍䅉あ䝁䅧杣療䡁䅕睚潂䍁䅁䅤潂䡁䅉党求䍁䅁督求䝁䅣兢求䝁䄴䅤穂䑁䅯䅉兂䝁䄸睤求䡁䅉䅌杁䙁䅣兡畂䝁䅑䅌杁䝁䅅杢歂䍁䅁兒獂䝁䅕睙あ䡁䅉兡浂䝁䅫睙桂䡁䅑兡療䝁䄴杌杁䙁䅑䅡求䍁䅁䅕療䡁䅣党祂䍁䅁督求䝁䅣兢求䝁䄴䅤杁䝁䅑党穂䝁䅫睚畂䡁䅍䅌杁䝁䄰兙畂䡁䅕杚桂䝁䅍䅤ㅂ䡁䅉党穂䍁䅷䅉桂䝁䄴䅚杁䡁䅍党祂䡁䅙兡橂䝁䅕督杁䝁䅣兙穂䍁䅷䅉畂䡁䅕睙獂䝁䅕兙祂䍁䅷䅉潂䡁䅫䅚祂䝁䄸䅌杁䝁䅅杢歂䍁䅁督あ䝁䅕兙瑂䍁䅁䅤求䝁䅍䅡畂䝁䄸䅢療䝁䅣兡求䡁䅍杌杁䙁䅑䅡求䍁䅁睖灂䝁䄴䅚杁䡁䅍党湂䝁䄰党畂䡁䅑䅉療䝁䅙杚求䡁䅉督杁䡁䅣兡畂䝁䅑䅉湂䝁䅕杢求䡁䅉兙あ䝁䅫睢畂䍁䅁䅤求䝁䅍䅡畂䝁䄸䅢療䝁䅣兡求䡁䅍䅌杁䝁䅫杢橂䝁䅷兤歂䝁䅫杢湂䍁䅁睢畂䡁䅍䅡療䡁䅉党杁䝁䅅杢歂䍁䅁睢浂䝁䅙督潂䝁䄸杣求䍁䅁睤灂䝁䄴䅚杁䡁䅑兤祂䝁䅉兡畂䝁䅕督杁䝁䅅杢歂䍁䅁杙獂䝁䅅䅚求䡁䅍杌杁䙁䅑䅡求䍁䅁兒獂䝁䅕睙あ䡁䅉兡浂䝁䅫睙桂䡁䅑兡療䝁䄴䅉穂䝁䅕睚瑂䝁䅕杢あ䍁䅁䅣祂䝁䄸杤灂䝁䅑党穂䍁䅁睚祂䝁䅫䅚杁䡁䅍睢獂䡁䅕䅤灂䝁䄸杢穂䍁䅷䅉睂䝁䄸睤求䡁䅉䅉橂䝁䄸杢㉂䝁䅕杣穂䝁䅫睢畂䍁䅷䅉穂䝁䄸䅢桂䡁䅉䅌杁䝁䅅杢歂䍁䅁督あ䝁䄸杣桂䝁䅣党杁䡁䅍睢獂䡁䅕䅤灂䝁䄸杢穂䑁䅳䅉桂䝁䄴䅚杁䝁䅕䅢求䝁䅍䅤祂䝁䅫杚灂䝁䅍兙あ䝁䅫睢畂䍁䅁督療䝁䅙䅤㍂䝁䅅杣求䍁䅁杚療䡁䅉䅉あ䝁䅧党杁䡁䅑杣桂䝁䄴督瑂䝁䅫督穂䝁䅫睢畂䍁䅷䅉歂䝁䅫督あ䡁䅉兡楂䡁䅕䅤灂䝁䄸杢獁䍁䅁睙療䝁䄴杤求䡁䅉督灂䝁䄸杢獁䍁䅁督あ䝁䄸杣桂䝁䅣党獁䍁䅁兙畂䝁䅑䅉療䡁䅉睙潂䝁䅕督あ䡁䅉兙あ䝁䅫睢畂䍁䅁睢浂䍁䅁党獂䝁䅕睙あ䡁䅉兡橂䝁䅫䅤㕂䍁䅁杚祂䝁䄸兢杁䡁䅁睢灂䝁䄴䅤杁䝁䄸杚杁䝁䅣党畂䝁䅕杣桂䡁䅑兡療䝁䄴䅉あ䝁䄸䅉睂䝁䄸兡畂䡁䅑䅉療䝁䅙䅉橂䝁䄸杢穂䡁䅕兢睂䡁䅑兡療䝁䄴杌杁䙁䅑䅡求䍁䅁睙療䝁䄰䅣桂䝁䄴入杁䡁䅣兙穂䍁䅁兡畂䝁䅍睢祂䡁䅁睢祂䝁䅅䅤求䝁䅑䅉灂䝁䄴䅉祁䑁䅁杍穁䍁䅁兙畂䝁䅑䅉灂䡁䅍䅉潂䝁䅕兙歂䡁䅅兤桂䡁䅉䅤求䡁䅉党歂䍁䅁兡畂䍁䅁睑桂䝁䄰杙祂䝁䅫䅚湂䝁䅕䅌杁䕁䄰兙穂䡁䅍兙橂䝁䅧兤穂䝁䅕䅤あ䡁䅍杌杁䕁䅣兒杁䙁䅙党祂䝁䄴睢㉂䝁䅅䅉䩂䝁䄴睙杁䝁䄸䅣求䡁䅉兙あ䝁䅕督杁䝁䅅督杁䝁䅅䅉穂䡁䅕杙穂䝁䅫䅚灂䝁䅅杣㕂䍁䅁睢浂䍁䅁睒求䝁䄴党祂䝁䅅䅢杁䕁䅕䅢求䝁䅍䅤祂䝁䅫睙杁䕁䅍睢瑂䡁䅁兙畂䡁䅫杌䅁䵁噉䅁䭁䅁䅁睒䙂䕁䅧睑䅁䩁䍣䅁䥁䅁䅁睒䙂䕁䄴䅁婄睁䅁䅃䅁䕁䅣兒坂䅁䅁睉䅑䅁䅯䅁䡂䕁䅫䅔䕂䅁䅁䄹䅉䅁䅧䅁䡂䕁䅫睕䅁䝁䍍䅁睁允䅁睒䩂䙁䅍䅉潁䕁䅣党療䝁䅣杣桂䡁䅁䅡灂䝁䅍䅉䩂䝁䄴杚療䡁䅉兢桂䡁䅑兡療䝁䄴䅉呂䡁䅫督あ䝁䅕兢灁䑁䅳䅉䙂䝁䄴杤灂䡁䅉睢畂䝁䄰党畂䡁䅑兙獂䍁䅁睑療䝁䄴督ㅂ䝁䅷䅤灂䝁䄴睚㝁䍁䅁兒畂䡁䅙兡祂䝁䄸杢瑂䝁䅕杢あ䝁䅅䅢杁䕁䅕杢湂䝁䅫杢求䝁䅕杣灂䝁䄴睚㝁䍁䅁兔桂䡁䅁䅣灂䝁䄴睚杁䙁䅍党祂䡁䅙兡橂䝁䅕督㝁䍁䅁䅕祂䝁䄸睙求䡁䅍督杁䕁䅅兤あ䝁䄸兢桂䡁䅑兡療䝁䄴睏杁䕁䅅杣あ䝁䅫杚灂䝁䅍兡桂䝁䅷䅉䩂䝁䄴䅤求䝁䅷䅢灂䝁䅣党畂䝁䅍党䅁䕁卙䅁䝁䅁䅁睒䵂䅁䅁杧䅍䑁䕯䅁䡂䕁䅷䅕䩂䍁䅁兡穂䍁䅁党畂䝁䅣兙湂䝁䅕䅚杁䝁䅫杢杁䡁䅑䅡求䍁䅁杙ㅂ䡁䅍兡畂䝁䅕督穂䍁䅁睢浂䍁䅁兙橂䡁䅅兤灂䡁䅉兡畂䝁䅣䅌杁䝁䅙兡畂䝁䅅杢橂䝁䅫杢湂䍁䅷䅉桂䝁䄴䅚杁䝁䄸睤畂䝁䅫杢湂䍁䅁杣求䝁䅅䅢杁䝁䅕督あ䝁䅅䅤求䍁䅁䅣祂䝁䄸䅣求䡁䅉䅤㕂䍁䅁䅤療䍁䅁杙求䍁䅁䅢求䝁䅅督求䝁䅑䅉あ䝁䄸䅉湂䝁䅅兢灂䝁䄴睚杁䝁䄸䅣求䡁䅉兙あ䝁䄸杣穂䍁䅁兡畂䍁䅁䅤祂䝁䅫䅣獂䝁䅕兌畂䝁䅕䅤杁䝁䅷党桂䡁䅍党杁䝁䅅杣祂䝁䅅杢湂䝁䅕兢求䝁䄴䅤穂䍁䅷䅉睂䡁䅕杣穂䡁䅕兙畂䡁䅑䅉あ䝁䄸䅉㍂䝁䅧兡橂䝁䅧䅉あ䝁䅧党杁䡁䅑党畂䝁䅅杢あ䍁䅁兡穂䍁䅁杣求䡁䅍䅣療䝁䄴督灂䝁䅉䅢求䍁䅁杚療䡁䅉䅉桂䝁䅷䅢杁䝁䅙兙橂䝁䅫䅢灂䡁䅑入杁䝁䄰兙灂䝁䄴䅤求䝁䄴兙畂䝁䅍党獁䍁䅁兡畂䡁䅍兤祂䝁䅅杢橂䝁䅕䅉祂䝁䅕兣ㅂ䝁䅫杣求䝁䅑䅉灂䝁䄴䅉橂䝁䄸杢畂䝁䅕睙あ䝁䅫睢畂䍁䅁睤灂䡁䅑䅡杁䡁䅑䅡求䍁䅁䅢求䝁䅅督求䝁䅑䅉睂䡁䅉睢睂䝁䅕杣あ䝁䅫党穂䍁䅁兙畂䝁䅑䅉あ䝁䅧党杁䝁䅉兤穂䝁䅫杢求䡁䅍督杁䝁䅍睢畂䝁䅑兤橂䡁䅑党歂䍁䅁睢畂䍁䅁䅤潂䝁䅕䅉獂䝁䅕兙穂䝁䅕䅚杁䡁䅁杣療䡁䅁党祂䡁䅑兡求䡁䅍䅌杁䡁䅑兙㑂䝁䅕督杁䝁䅷党㉂䝁䅫党歂䍁䅁睢畂䍁䅁睢祂䍁䅁睤灂䡁䅑䅡杁䡁䅉党穂䡁䅁党橂䡁䅑䅉あ䝁䄸䅉あ䝁䅧党杁䝁䅷党桂䡁䅍党歂䍁䅁䅣祂䝁䄸䅣求䡁䅉䅤灂䝁䅕督杁䝁䅅杢歂䍁䅁兙獂䝁䅷䅉ㅂ䡁䅑兡獂䝁䅫䅤灂䝁䅕督杁䝁䅅杢歂䍁䅁睢あ䝁䅧党祂䍁䅁督求䡁䅉杤灂䝁䅍党穂䍁䅁杢求䝁䅍党穂䡁䅍兙祂䡁䅫䅉療䡁䅉䅉桂䡁䅁䅣祂䝁䄸䅣祂䝁䅫兙あ䝁䅕䅉浂䝁䄸杣杁䡁䅑䅡求䍁䅁䅢求䝁䅅督求䝁䅑䅉睂䡁䅉睢睂䝁䅕杣あ䝁䅫党穂䍁䅁兙畂䝁䅑䅉あ䝁䅧党杁䝁䅉兤穂䝁䅫杢求䡁䅍督杁䝁䅍睢畂䝁䅑兤橂䡁䅑党歂䍁䅁睢畂䍁䅁䅤潂䝁䅕䅉獂䝁䅕兙穂䝁䅕䅚杁䡁䅁杣療䡁䅁党祂䡁䅑兡求䡁䅍杌䅁䵁坧䅁䥁䅁䅁睒䵂䙁䅣䅁睃睁䅁杂䅁䕁䅣兔䅁䩁䍙䅁䕄䅃䅁睒乂䙁䅍䅉䩂䝁䄴睙畁䍁䅁䅚灂䡁䅍䅤祂䝁䅫杙ㅂ䡁䅑党穂䍁䅁睤桂䝁䅷䅢楂䝁䄸兙祂䝁䅑䅌杁䝁䅍党灂䝁䅷兡畂䝁䅣督獁䍁䅁督あ䝁䅕党獂䍁䅁杚祂䝁䅅兢灂䝁䄴睚杁䝁䅅杢歂䍁䅁睙療䝁䄰䅣獂䝁䅕兢求䝁䄴䅤桂䡁䅉入杁䝁䅍睢畂䡁䅍䅤祂䡁䅕睙あ䝁䅫睢畂䍁䅁䅣祂䝁䄸䅚ㅂ䝁䅍䅤穂䍁䅁兡畂䍁䅁䅤潂䝁䅕䅉噂䝁䄴兡あ䝁䅕䅚杁䙁䅍䅤桂䡁䅑党穂䍁䅁兙畂䝁䅑䅉䑂䝁䅅杢桂䝁䅑兙畁䍁䅁䅖潂䝁䅕䅉橂䝁䄸兢睂䝁䅅杢㕂䍁䅁睢浂䝁䅙党祂䡁䅍䅉橂䝁䅕兡獂䝁䅫杢湂䡁䅍䅉睂䡁䅉睢歂䡁䅕睙あ䡁䅍䅌杁䝁䅫杢橂䝁䅷兤歂䝁䅫杢湂䍁䅁督ㅂ䡁䅍䅣求䝁䄴䅚求䝁䅑䅉瑂䝁䅫杢求䡁䅉兙獂䍁䅁杚灂䝁䅉党祂䡁䅍䅌杁䡁䅍睢浂䡁䅑䅉浂䝁䅫杙求䡁䅉督獁䍁䅁兙畂䝁䅑䅉瑂䝁䅕䅤桂䝁䅷䅉橂䝁䅕兡獂䝁䅫杢湂䍁䅁督㕂䡁䅍䅤求䝁䄰督杁䡁䅁杣灂䝁䄰兙祂䝁䅫䅢㕂䍁䅁兤穂䝁䅕䅚杁䝁䅫杢杁䝁䄸杚浂䝁䅫睙求䡁䅍䅌杁䝁䅧睢あ䝁䅕䅢穂䍁䅷䅉潂䝁䄸督睂䝁䅫䅤桂䝁䅷督獁䍁䅁杣求䡁䅑兙灂䝁䅷䅉浂䝁䅅睙灂䝁䅷兡あ䝁䅫党穂䍁䅷䅉穂䝁䅍䅡療䝁䄸䅢穂䍁䅷䅉桂䝁䄴䅚杁䡁䅙兙祂䝁䅫睢ㅂ䡁䅍䅉療䡁䅑䅡求䡁䅉䅉橂䝁䄸兢瑂䝁䅕杣橂䝁䅫兙獂䍁䅁兙畂䝁䅑䅉灂䝁䄴督あ䝁䅫䅤ㅂ䡁䅑兡療䝁䄴兙獂䍁䅁杙ㅂ䝁䅫䅢歂䝁䅫杢湂䡁䅍杌杁䕁䅫䅤杁䝁䅅䅢穂䝁䄸䅉睂䡁䅉睢㉂䝁䅫䅚求䡁䅍䅉穂䡁䅑党求䝁䅷䅉浂䡁䅉兙瑂䝁䅫杢湂䍁䅁䅣祂䝁䄸䅚ㅂ䝁䅍䅤穂䍁䅷䅉穂䡁䅕睙潂䍁䅁兙穂䍁䅁督あ䝁䅕党獂䍁䅁䅤祂䝁䅅睙牂䡁䅍䅌杁䡁䅍䅤ㅂ䝁䅑督獁䍁䅁兙畂䝁䅑䅉㉂䝁䅅杣灂䝁䄸兤穂䍁䅁睢あ䝁䅧党祂䍁䅁督あ䝁䅕党獂䍁䅁䅣祂䝁䄸䅚ㅂ䝁䅍䅤穂䍁䅁兤穂䝁䅕䅚杁䡁䅑睢杁䝁䅙杣桂䝁䄰党杁䡁䅑䅡求䍁䅁兡畂䡁䅑党祂䝁䅫睢祂䍁䅁睤桂䝁䅷䅢穂䍁䅁睢浂䍁䅁兙杁䝁䅍睢瑂䝁䄰党祂䝁䅍兡桂䝁䅷䅉療䡁䅉䅉灂䝁䄴督あ䝁䅫䅤ㅂ䡁䅑兡療䝁䄴兙獂䍁䅁杙ㅂ䝁䅫䅢歂䝁䅫杢湂䍁䅷䅉桂䡁䅍䅉㍂䝁䅕䅢獂䍁䅁兙穂䍁䅁兙畂䝁䅍兡獂䝁䅷兙祂䡁䅫䅉睂䡁䅉睢歂䡁䅕睙あ䡁䅍䅉橂䝁䄸兢睂䡁䅉兡穂䝁䅫杢湂䍁䅁䅤療䝁䄸䅢穂䍁䅷䅉浂䝁䅅督あ䝁䅕杢求䡁䅉督獁䍁䅁兡畂䡁䅍兤獂䝁䅅䅤灂䝁䄸杢獁䍁䅁兒䩂䕁䅙睕杁䝁䅅杢歂䍁䅁督あ䡁䅕睙橂䝁䄸䅌杁䝁䅷兤瑂䝁䅉党祂䍁䅁兙畂䝁䅑䅉療䡁䅑䅡求䡁䅉䅉㍂䝁䄸睢歂䍁䅁䅣祂䝁䄸䅚ㅂ䝁䅍䅤穂䍁䅷䅉祂䝁䅕兙歂䡁䅫兌瑂䝁䅫䅥杁䝁䅯睢灂䝁䄴䅤杁䝁䅍睢瑂䡁䅁睢ㅂ䝁䄴䅚獁䍁䅁兙畂䝁䅑䅉穂䝁䅅杚求䡁䅑入杁䡁䅁杣療䝁䅑兤橂䡁䅑督畁䍁䅁兓畂䍁䅁兙歂䝁䅑兡あ䝁䅫睢畂䍁䅷䅉あ䝁䅧党杁䝁䅍睢瑂䡁䅁兙畂䡁䅫䅉歂䝁䅫督あ䡁䅉兡楂䡁䅕䅤求䡁䅍䅉桂䍁䅁睤桂䝁䅷䅢楂䝁䄸兙祂䝁䅑䅌杁䝁䅍党灂䝁䅷兡畂䝁䅣督獁䍁䅁督あ䝁䅕党獂䍁䅁杚祂䝁䅅兢灂䝁䄴睚獁䍁䅁兙畂䝁䅑䅉橂䝁䄸杢穂䡁䅑杣ㅂ䝁䅍䅤灂䝁䄸杢杁䡁䅁杣療䝁䅑兤橂䡁䅑督獁䍁䅁兙穂䍁䅁睤求䝁䅷䅢杁䝁䅅督杁䝁䅍睢瑂䝁䄰党祂䝁䅍兡桂䝁䅷䅉桂䝁䄴䅚杁䡁䅉党穂䝁䅫䅚求䝁䄴䅤灂䝁䅅䅢杁䝁䅉兤灂䝁䅷䅚灂䝁䄴睚杁䝁䄰兙あ䝁䅕杣灂䝁䅅䅢穂䍁䄴䅉䩂䡁䅑䅉桂䝁䅷督療䍁䅁睢睂䝁䅕杣桂䡁䅑党穂䍁䅁䅤潂䡁䅉睢ㅂ䝁䅣䅡杁䡁䅑睢療䝁䅷䅉穂䝁䅅䅢求䡁䅍䅌杁䡁䅉党畂䡁䅑兙獂䍁䅷䅉桂䝁䄴䅚杁䡁䅍党祂䡁䅙兡橂䝁䅕䅉橂䝁䅕杢あ䝁䅕杣穂䍁䅷䅉桂䡁䅍䅉㍂䝁䅕䅢獂䍁䅁兙穂䍁䅁杢求䡁䅑睤療䡁䅉睡杁䝁䄸杚杁䝁䅑兡穂䡁䅑杣灂䝁䅉兤あ䝁䅫睢畂䍁䅁睙求䝁䄴䅤求䡁䅉督畁䍁䅁䅖潂䝁䅕䅉橂䝁䄸兢睂䝁䅅杢㕂䍁䅁督求䡁䅉杤求䡁䅍䅉睂䡁䅉睢浂䝁䅕督穂䝁䅫睢畂䝁䅅䅢杁䝁䅍睢畂䡁䅑杣桂䝁䅍䅤療䡁䅉督杁䝁䅅杢歂䍁䅁䅡療䝁䄰党楂䡁䅕兡獂䝁䅑党祂䡁䅍杌杁䕁䅣兔呂䍁䅁兓畂䝁䅍杌杁䡁䅣兙穂䍁䅁杚療䡁䅕杢歂䝁䅕䅚杁䝁䅫杢杁䑁䅅兏㍁䑁䅅䅉桂䝁䄴䅚杁䝁䅫督杁䝁䅧党桂䝁䅑兣ㅂ䝁䅅杣あ䝁䅕杣求䝁䅑䅉灂䝁䄴䅉啂䡁䅕睙牂䝁䅕杣獁䍁䅁睒求䝁䄸杣湂䝁䅫兙畁䅁䅁䈴䅙䅁䅯䅁䡂䕁䄴杕䑂䅁䅁兊䅍䅁䅯䅁䡂䕁䄸睔䡂䅁䅁杚䅉䅁䅷䅁䡂䕁䄸睔䡂䕁䅷䅁瑁杁䅁䅃䅁䕁䅣䅕䑂䅁䅁杹䅍䅁䅧䅁䡂䙁䅁杔䅁䑁䍑䅁䭁䅁䅁睒卂䕁䄰杔䅁䡁䍉䅁䝁䅁䅁睒呂䅁䅁䅅䅍䅁䅧䅁䡂䙁䅣睖䅁乁䑷䅁坃䅂䅁睒奂䕁䄸䅉䵂䝁䄸睚灂䡁䅍䅤灂䝁䅍督獁䍁䅁兓畂䝁䅍杌獁䍁䅁䅤療䝁䅣党あ䝁䅧党祂䍁䅁睤灂䡁䅑䅡杁䝁䅫䅤穂䍁䅁督ㅂ䝁䅉督灂䝁䅑兡桂䡁䅉兡求䡁䅍䅌杁䡁䅁杣療䡁䅙兡歂䝁䅕督杁䝁䅷睢湂䝁䅫督あ䝁䅫睙穂䍁䅁督求䡁䅉杤灂䝁䅍党穂䍁䅁睤療䡁䅉䅢歂䡁䅣兡歂䝁䅕杌杁䙁䅑䅡求䍁䅁睙療䝁䄰䅣桂䝁䄴入杁䡁䅁杣療䡁䅙兡歂䝁䅕督杁䡁䅣兙祂䝁䅕䅡療䡁䅕督灂䝁䄴睚杁䝁䅅杢歂䍁䅁䅚灂䡁䅍䅤祂䝁䅫杙ㅂ䡁䅑兡療䝁䄴䅌杁䝁䄸杣歂䝁䅕杣杁䝁䅙兤獂䝁䅙兡獂䝁䄰党畂䡁䅑䅌杁䝁䅕兌橂䝁䄸兢瑂䝁䅕杣橂䝁䅕䅌杁䡁䅉党㉂䝁䅕杣穂䝁䅕䅉獂䝁䄸睚灂䡁䅍䅤灂䝁䅍督獁䍁䅁兙畂䝁䅑䅉療䡁䅑䅡求䡁䅉䅉穂䡁䅕䅣睂䝁䅷入杁䝁䅍䅡桂䝁䅫杢杁䡁䅍党祂䡁䅙兡橂䝁䅕督畁䍁䅁兑穂䍁䅁睢浂䍁䅁䅒求䝁䅍党瑂䝁䅉党祂䍁䅁睍硁䍁䅷䅉祁䑁䅁杍穁䍁䅷䅉灂䡁䅑䅉療䡁䅁党祂䝁䅅䅤求䝁䅑䅉灂䝁䄴䅉桂䡁䅁䅣祂䝁䄸䅥灂䝁䄰兙あ䝁䅕䅢㕂䍁䅁兏㍁䑁䅑䅉浂䝁䅅睙灂䝁䅷兡あ䝁䅫党穂䍁䄴䅉啂䝁䅧党杁䝁䅍睢瑂䡁䅁兙畂䡁䅫䅉穂䝁䅕杣㉂䝁䅕督杁䡁䅙兙祂䝁䅫睢ㅂ䡁䅍䅉橂䡁䅕督あ䝁䄸兢求䡁䅉督杁䝁䅫杢杁䡁䅑䅡求䍁䅁党瑁䝁䅍睢瑂䝁䄰党祂䝁䅍党獁䍁䅁睢瑂䝁䄴兡橂䝁䅧兙畂䝁䄴党獂䍁䅁杣求䡁䅑兙灂䝁䅷䅌杁䡁䅑党橂䝁䅧杢療䝁䅷睢湂䡁䅫䅉桂䝁䄴䅚杁䝁䅍睢畂䡁䅍兤瑂䝁䅕杣杁䝁䅕䅢求䝁䅍䅤祂䝁䄸杢灂䝁䅍督獁䍁䅁杚療䝁䄸䅚杁䝁䅅杢歂䍁䅁杙求䡁䅙党祂䝁䅅睚求䍁䅷䅉灂䝁䄴䅚ㅂ䡁䅍䅤祂䝁䅫兙獂䍁䅁兙畂䝁䅑䅉瑂䝁䅅杢ㅂ䝁䅙兙橂䡁䅑兤祂䝁䅫杢湂䍁䅷䅉橂䝁䄸杢穂䡁䅕兢求䡁䅉䅉睂䝁䅅睙牂䝁䅅睚求䝁䅑䅉湂䝁䄸睢歂䡁䅍䅌杁䝁䅅杢歂䍁䅁睢あ䝁䅧党祂䡁䅍杌杁䕁䅣䅗偂䍁䅁䅔療䝁䅣兡穂䡁䅑兡橂䡁䅍䅌杁䕁䅫杢橂䍁䄴䅉㍂䝁䅅督杁䝁䅫杢橂䝁䄸杣睂䝁䄸杣桂䡁䅑党歂䍁䅁兡畂䍁䅁杍睁䑁䅉免杁䝁䅅杢歂䍁䅁兡穂䍁䅁䅡求䝁䅅䅚硂䡁䅕兙祂䡁䅑党祂䝁䅕䅚杁䝁䅫杢杁䕁䅣杣求䝁䅕杢㍂䝁䅫睙潂䍁䅷䅉䑂䝁䄸杢畂䝁䅕睙あ䝁䅫睙ㅂ䡁䅑杌䅁䙁呍䅁㑃䅃䅁睒桂䝁䄰党呂䡁䅑睢睂䍁䅁睑療䡁䅉䅣畁䍁䅷䅉桂䍁䅁督睂䝁䅕睙灂䝁䅅䅢あ䡁䅫䅉祂䝁䅕䅤桂䝁䅫䅢求䡁䅉䅌杁䡁䅁杣療䡁䅙兡歂䝁䅕督杁䝁䅣兙瑂䝁䅕督杁䝁䅅杢歂䍁䅁党畂䡁䅑党祂䡁䅑兙灂䝁䄴兢求䝁䄴䅤杁䡁䅁杣療䝁䅑兤橂䡁䅑督杁䡁䅑䅡祂䝁䄸兤湂䝁䅧䅉灂䡁䅑督杁䡁䅍䅤療䡁䅉党穂䍁䅁兙畂䝁䅑䅉求䝁䅍睢瑂䝁䄰党祂䝁䅍党杁䡁䅁䅢桂䡁䅑杚療䡁䅉兢穂䍁䅁兡畂䍁䅁䅤潂䝁䅕䅉噂䝁䄴兡あ䝁䅕䅚杁䙁䅍䅤桂䡁䅑党穂䍁䅷䅉䑂䝁䅅杢桂䝁䅑兙獁䍁䅁兑ㅂ䡁䅍䅤祂䝁䅅䅢灂䝁䅅䅌杁䝁䅅杢歂䍁䅁兒ㅂ䡁䅉睢睂䝁䅕杌杁䙁䅑䅡求䍁䅁睙療䝁䄰䅣桂䝁䄴入杁䡁䅍党獂䝁䅷督杁䝁䄴党㍂䍁䅁兙畂䝁䅑䅉睂䡁䅉党瑁䝁䄸睤畂䝁䅕䅚杁䝁䅣兙瑂䝁䅫杢湂䍁䅁䅣獂䝁䅅䅤浂䝁䄸杣瑂䡁䅍睏杁䝁䅅睙橂䝁䅕督穂䝁䄸杣灂䝁䅕督獁䍁䅁督ㅂ䝁䅍䅡杁䝁䅅督杁䝁䅍睢畂䡁䅑杣療䝁䅷䅢求䡁䅉督獁䍁䅁睚桂䝁䄰兡畂䝁䅣䅉潂䝁䅕兙歂䡁䅍党あ䡁䅍䅌杁䝁䅅杢歂䍁䅁杤灂䡁䅉䅤ㅂ䝁䅅䅢杁䡁䅉党桂䝁䅷兡あ䡁䅫䅉睂䡁䅉睢歂䡁䅕睙あ䡁䅍睏杁䝁䄴党㍂䍁䅁兙畂䝁䅑䅉睂䡁䅉党瑁䝁䄸睤畂䝁䅕䅚杁䝁䅣兙瑂䝁䅫杢湂䍁䅁督療䝁䅙䅤㍂䝁䅅杣求䑁䅳䅉桂䝁䄴䅚杁䝁䅫杢瑁䝁䅣兙瑂䝁䅕䅉歂䝁䅫睚灂䡁䅑兙獂䍁䅁睙ㅂ䡁䅉杣求䝁䄴睙㕂䍁䅷䅉歂䝁䅫睚灂䡁䅑兙獂䍁䅁䅚療䡁䅣杢獂䝁䄸兙歂䝁䅅杙獂䝁䅕䅉橂䝁䄸杢あ䝁䅕杢あ䍁䅷䅉桂䝁䄴䅚杁䝁䅙兤獂䝁䅷兌湂䝁䅅兢求䍁䅁䅚療䡁䅣杢獂䝁䄸兙歂䡁䅍杌杁䕁䅫䅤杁䡁䅍党獂䝁䅷督杁䝁䅍睢獂䝁䅷党橂䡁䅑兡楂䝁䅷党穂䍁䅁睙療䝁䄰䅣祂䝁䅫督灂䝁䄴睚杁䝁䅅䅣睂䝁䅅杣求䝁䅷䅌杁䡁䅑睢㕂䡁䅍䅌杁䡁䅑杣桂䝁䅑兡畂䝁䅣䅉橂䝁䅅杣歂䡁䅍䅌杁䝁䅣兙歂䝁䅣党あ䡁䅍䅌杁䝁䅅杢歂䍁䅁睢あ䝁䅧党祂䍁䅁杣求䡁䅑兙灂䝁䅷䅉睂䡁䅉睢歂䡁䅕睙あ䡁䅍䅉浂䝁䄸杣杁䡁䅁睢睂䍁䅁睙ㅂ䝁䅷䅤ㅂ䡁䅉党杁䝁䅅杢歂䍁䅁䅤求䝁䅍䅡畂䝁䄸䅢療䝁䅣入杁䝁䅕杢あ䝁䅧兤穂䝁䅫兙穂䡁䅑督獁䍁䅁兙穂䍁䅁睤求䝁䅷䅢杁䝁䅅督杁䝁䅕杢湂䝁䅅睚求䡁䅍䅉灂䝁䄴䅉あ䝁䅧党杁䝁䅑兡湂䝁䅫䅤桂䝁䅷䅉桂䡁䅍督求䡁䅑䅉㍂䝁䅅䅢獂䝁䅕䅤杁䝁䅅杢歂䍁䅁杔䝂䙁䅑䅉瑂䝁䅅杣牂䝁䅕䅤睂䝁䅷兙橂䝁䅕䅉桂䝁䅍䅤灂䡁䅙兡あ䝁䅫党穂䍁䄴䅉啂䝁䅧党杁䝁䅍睢瑂䡁䅁兙畂䡁䅫䅉療䡁䅁党祂䝁䅅䅤求䡁䅍䅉穂䡁䅑睢祂䝁䅕督杁䝁䅅杢歂䍁䅁党橂䝁䄸兢瑂䝁䅕杣橂䝁䅕䅉穂䝁䅫䅤求䡁䅍䅉ㅂ䝁䄴䅚求䡁䅉䅉あ䝁䅧党杁䕁䅣兙瑂䝁䅕睕あ䝁䄸䅣獁䍁䅁兒䍂䍁䅁睒桂䝁䄰党穂䍁䅷䅉桂䝁䄴䅚杁䕁䄰兡橂䡁䅉睢瑂䝁䅅杢灂䝁䅅䅉楂䡁䅉兙畂䝁䅑督㝁䍁䅁兙畂䝁䅑䅉睂䝁䄸䅣杁䝁䅍兤獂䡁䅑兤祂䝁䅕䅉あ䝁䅧党瑂䝁䅕䅚杁䡁䅍䅤療䡁䅉党穂䍁䅁䅤潂䝁䅅䅤杁䡁䅍党獂䝁䅷䅉橂䝁䄸䅢獂䝁䅕睙あ䝁䅫杙獂䝁䅕督獁䍁䅁兙睂䡁䅁兙祂䝁䅕䅢獁䍁䅁睚桂䝁䅑睚求䡁䅑督獁䍁䅁党獂䝁䅕睙あ䡁䅉睢畂䝁䅫睙穂䍁䅷䅉あ䝁䄸入穂䍁䅷䅉桂䝁䄴䅚杁䝁䄸䅤潂䝁䅕杣杁䡁䅉党あ䝁䅅兡獂䍁䅁䅣祂䝁䄸䅚ㅂ䝁䅍䅤穂䍁䅁兤畂䝁䅑党祂䍁䅁䅤潂䝁䅕䅉慂䝁䅫杢湂䍁䅁䅕療䡁䅁䅉䑂䡁䅕䅢あ䡁䅕杣求䍁䅁杙祂䝁䅅杢歂䍁䅷䅉桂䡁䅍䅉㍂䝁䅕䅢獂䍁䅁兙穂䍁䅁睢浂䝁䅙党祂䡁䅍䅉䡂䝁䅅兢求䍁䅁兓畂䝁䅙睢祂䝁䄰党祂䍁䅁兢桂䝁䅣兙㙂䝁䅫杢求䍁䅷䅉桂䍁䅁䅣祂䝁䅫杢あ䍁䅁兙畂䝁䅑䅉歂䝁䅫睚灂䡁䅑兙獂䍁䅁睚桂䝁䄰兡畂䝁䅣䅉睂䡁䅕杙獂䝁䅫睙桂䡁䅑兡療䝁䄴杌杁䙁䅑䅡求䍁䅁睙療䝁䄰䅣桂䝁䄴入杁䡁䅣兙穂䍁䅁杚療䡁䅉兢求䡁䅉䅢㕂䍁䅁睡畂䝁䄸睤畂䍁䅁兙穂䍁䅁睒呂䕁䅍䅉䥂䝁䄸䅢歂䝁䅫杢湂䡁䅍䅉䑂䝁䄸杣睂䍁䄴䅉䡂䝁䅅兢求䙁䅍䅤療䡁䅁䅉䑂䝁䄸杣睂䍁䄴䅉㍂䝁䅅督杁䝁䅙睢ㅂ䝁䄴䅚求䝁䅑䅉灂䝁䄴䅉硁䑁䅫兏㉁䍁䅁兙畂䝁䅑䅉灂䡁䅍䅉潂䝁䅕兙歂䡁䅅兤桂䡁䅉䅤求䡁䅉党歂䍁䅁兡畂䍁䅁睒祂䝁䅅䅣求䡁䅙兡畂䝁䅕䅌杁䙁䅑党㑂䝁䅅督畁䅁䅁桕䅕䩁偧䅁䡂䝁䅅杣瑂䝁䅫杢杁䕁䅷䅤歂䍁䄴䅉歂䝁䅕督灂䝁䅣杢穂䍁䅷䅉歂䝁䅕杤求䝁䅷睢睂䡁䅍䅌杁䝁䄰兙畂䡁䅕杚桂䝁䅍䅤ㅂ䡁䅉党穂䍁䅷䅉瑂䝁䅅杣牂䝁䅕䅤穂䍁䅷䅉桂䝁䄴䅚杁䝁䅑兡穂䡁䅑杣灂䝁䅉兤あ䝁䅕督杁䝁䅅䅉祂䝁䅅杢湂䝁䅕䅉療䝁䅙䅉㍂䝁䅫杣求䝁䅷党穂䡁䅍䅉歂䝁䅕杤灂䝁䅍党穂䍁䅁睤療䡁䅉䅢歂䡁䅣兡歂䝁䅕杌杁䕁䅫䅤穂䍁䅁杒灂䡁䅑杢求䡁䅍督杁䡁䅍党湂䝁䄰党畂䡁䅑䅉療䝁䅙杚求䡁䅉督杁䡁䅉兤畂䝁䄴兡畂䝁䅣䅉桂䝁䄴䅚杁䝁䄰兤獂䡁䅑兡瑁䡁䅍䅣療䡁䅉䅤杁䡁䅣兙あ䝁䅍䅡求䡁䅍睏杁䝁䅍入橂䝁䅷兡畂䝁䅣䅉睂䡁䅉睢歂䡁䅕睙あ䡁䅍睏杁䡁䅍兢桂䡁䅉䅤㍂䝁䅅䅤橂䝁䅧䅉歂䝁䅕杤灂䝁䅍党穂䑁䅳䅉穂䝁䅍兙獂䝁䅕督杁䝁䅅杢歂䍁䅁兢療䝁䄴</t>
  </si>
  <si>
    <t>兡あ䝁䄸杣穂䑁䅳䅉桂䝁䄴䅚杁䝁䅙兡あ䝁䄴党穂䡁䅍䅉桂䝁䅍睙求䡁䅍督療䡁䅉兡求䡁䅍杌杁䙁䅑䅡灂䡁䅍䅉穂䝁䅕睚瑂䝁䅕杢あ䍁䅁兙獂䡁䅍睢杁䡁䅁杣療䡁䅙兡歂䝁䅕督杁䕁䅣兙祂䝁䄰兡畂䍁䅁睑療䝁䄴杢求䝁䅍䅤杁䝁䅅杢歂䍁䅁睒桂䡁䅉兢灂䝁䄴䅉䑂䝁䄸杢畂䝁䅕睙あ䍁䅁兔療䝁䅉兡獂䝁䅕䅌杁䡁䅣䅡灂䝁䅍䅡杁䝁䅅杣求䍁䅁睤求䝁䅉䅉桂䝁䄴䅚杁䝁䄰睢楂䝁䅫䅢求䍁䅁䅣獂䝁䅅䅤浂䝁䄸杣瑂䡁䅍䅉㍂䝁䅧党祂䝁䅕䅉ㅂ䡁䅍党祂䡁䅍䅉橂䝁䅅杢杁䡁䅑杣桂䝁䅍睡杁䝁䅅杢歂䍁䅁兙畂䝁䅅䅢㕂䡁䅯党杁䡁䅑䅡求䝁䅫杣杁䝁䅙兡あ䝁䄴党穂䡁䅍䅌杁䝁䅅睙あ䝁䅫杤灂䡁䅑兡求䡁䅍䅉桂䝁䄴䅚杁䡁䅣睢祂䝁䅳睢ㅂ䡁䅑督獁䍁䅁兙畂䝁䅑䅉㍂䝁䅕䅢獂䝁䄴党穂䡁䅍䅉歂䝁䅅䅤桂䑁䅳䅉桂䝁䄴䅚杁䕁䅍睢畂䝁䄴党橂䡁䅑䅉䩂䙁䅅䅌杁䝁䅅杢杁䝁䅅䅣睂䝁䅷兡橂䝁䅅䅤灂䝁䄸杢杁䝁䅑党㉂䝁䅕䅢療䡁䅁兢求䝁䄴䅤杁䡁䅁䅢桂䡁䅑杚療䡁䅉兢畁䍁䅁䅖潂䝁䅕䅉橂䝁䄸兢睂䝁䅅杢㕂䉁杫督杁䕁䄸兤あ䝁䅑睢療䡁䅉䅉穂䝁䅕睚瑂䝁䅕杢あ䍁䅁睢浂䝁䅙党祂䡁䅍䅉桂䝁䅑杤求䝁䄴䅤ㅂ䡁䅉党杁䡁䅣兙あ䝁䅍䅡求䡁䅍䅌杁䝁䄸兤あ䝁䅑睢療䡁䅉䅉潂䝁䅅杢歂䝁䅧党獂䝁䅑督杁䝁䅅杢歂䍁䅁督桂䡁䅑党獂䝁䅷兡あ䝁䅕䅉橂䝁䄸兢瑂䡁䅕杢灂䝁䅍兙あ䝁䄸杣穂䍁䅷䅉湂䝁䄸䅢浂䍁䅁䅚求䡁䅙兡橂䝁䅕督獁䍁䅁睙療䝁䄴督ㅂ䝁䄰党祂䍁䅁兙ㅂ䡁䅑睢瑂䝁䄸䅤灂䡁䅙党杁䝁䅑党㉂䝁䅫睙求䡁䅍䅌杁䝁䅅杢歂䍁䅁䅚療䝁䅣䅉歂䝁䅕杤灂䝁䅍党穂䍁䅷䅉桂䡁䅍䅉㍂䝁䅕䅢獂䍁䅁兙穂䍁䅁兓畂䙁䅉党桂䝁䅍䅡杁䝁䅅杢歂䍁䅁睒祂䝁䅅兢灂䝁䄴䅉祂䝁䅕督睂䝁䄸杢穂䝁䅕䅉橂䝁䄸兢瑂䡁䅕杢灂䝁䅍兙あ䝁䅫睢畂䍁䅁䅚求䡁䅙兡橂䝁䅕杌杁䕁䅫䅤穂䍁䅁兑㉂䝁䅫兙あ䝁䅫睢畂䍁䅁督求䝁䅣兢求䝁䄴䅤杁䝁䅑党穂䝁䅫睚畂䡁䅍䅌杁䝁䄰兙畂䡁䅕杚桂䝁䅍䅤ㅂ䡁䅉党穂䍁䅷䅉桂䝁䄴䅚杁䝁䄰兙祂䝁䅳党あ䡁䅍䅉㉂䝁䅅杣灂䝁䄸兤穂䍁䅁兙灂䡁䅉睙祂䝁䅅杚あ䍁䅁兙㉂䝁䅫睢畂䝁䅫睙穂䍁䅁督療䝁䅷兤あ䝁䅫睢畂䡁䅍䅌杁䝁䅫杢橂䝁䅷兤歂䝁䅫杢湂䍁䅁兡畂䡁䅑党湂䡁䅉兙あ䝁䅕䅚杁䝁䅙䅢灂䝁䅣䅡あ䍁䅁䅚求䝁䅍睡穂䍁䅷䅉求䝁䅷党橂䡁䅑杣療䝁䄴兡橂䍁䅁杚獂䝁䅫睚潂䡁䅑䅉歂䝁䅫督睂䝁䅷兙㕂䡁䅍䅉桂䝁䄴䅚杁䝁䅫杢穂䡁䅑杣ㅂ䝁䄰党畂䡁䅑兙あ䝁䅫睢畂䍁䅷䅉畂䝁䅅杤灂䝁䅣兙あ䝁䅫睢畂䍁䅁兙畂䝁䅑䅉橂䝁䄸兢瑂䡁䅕杢灂䝁䅍兙あ䝁䅫睢畂䍁䅁䅣祂䝁䄸䅚ㅂ䝁䅍䅤穂䍁䅷䅉桂䡁䅕䅤療䝁䄰兙あ䝁䅫睙杁䝁䅙䅢灂䝁䅣䅡あ䍁䅁睙療䝁䄴䅤祂䝁䄸䅢杁䡁䅍入穂䡁䅑党瑂䡁䅍䅉桂䝁䄴䅚杁䡁䅍兙浂䝁䅕䅤㕂䍁䄰党畂䝁䅧兙畂䝁䅍兡畂䝁䅣䅉あ䝁䅕睙潂䝁䄴睢獂䝁䄸睚灂䝁䅕督獁䍁䅁兙ㅂ䝁䅑兡療䍁䅁睙療䝁䄴䅤祂䝁䄸䅢杁䡁䅍入穂䡁䅑党瑂䡁䅍䅌杁䝁䅕杢湂䝁䅫杢求䍁䅁兡畂䝁䅑兡橂䝁䅅䅤灂䝁䄸杢杁䡁䅍入穂䡁䅑党瑂䡁䅍䅌杁䡁䅑杣桂䝁䅙杚灂䝁䅍䅉桂䡁䅣兙祂䝁䅕杢求䡁䅍督杁䝁䅅杢歂䍁䅁兙㉂䝁䄸兡歂䝁䅅杢橂䝁䅕䅉穂䝁䄸䅢ㅂ䡁䅑兡療䝁䄴督獁䍁䅁兑䕂䙁䅍兌䍂䍁䅁兙畂䝁䅑䅉あ䡁䅉兙畂䡁䅍䅣療䝁䄴䅚求䡁䅉督獁䍁䅁睤求䝁䅅䅤潂䝁䅕杣杁䝁䅫杢浂䝁䄸杣瑂䝁䅅䅤灂䝁䄸杢杁䝁䅅杢歂䍁䅁兙㉂䝁䄸兡歂䝁䅅杢橂䝁䅕䅉穂䝁䄸䅢ㅂ䡁䅑兡療䝁䄴督獁䍁䅁䅚桂䡁䅑兙獂䝁䅫杢牂䍁䅁兙畂䝁䅑䅉橂䝁䄸杢畂䝁䅕睙あ䝁䅫杤灂䡁䅑入杁䡁䅍睢獂䡁䅕䅤灂䝁䄸杢穂䍁䅷䅉桂䝁䄴䅚杁䡁䅙兙祂䝁䅫睢ㅂ䡁䅍䅉穂䝁䅕杣㉂䝁䅫睙求䡁䅍杌杁䙁䅑䅡求䍁䅁睙療䝁䄰䅣桂䝁䄴入婁䡉䅍䅉乂䝁䅅杣灂䝁䄴党杁䡁䅍党湂䝁䄰党畂䡁䅑䅉睂䡁䅉睢㉂䝁䅫䅚求䡁䅍䅉橂䝁䅧兙祂䡁䅑䅣獂䝁䄸䅤あ䝁䅕杣穂䍁䅁兙畂䝁䅑䅉瑂䡁䅕䅢あ䝁䅫兌浂䡁䅕杢橂䡁䅑兡療䝁䄴䅉歂䝁䅫督睂䝁䅷兙㕂䡁䅍䅌杁䝁䅍兙祂䡁䅑睢湂䡁䅉兙睂䝁䅧入杁䡁䅁杣療䝁䅑兤橂䡁䅑督獁䍁䅁杚灂䡁䅍䅡浂䝁䅫杢歂䝁䅕杣穂䍁䅷䅉穂䝁䄸杢桂䡁䅉䅉睂䡁䅉睢歂䡁䅕睙あ䡁䅍䅌杁䝁䅅兤あ䝁䄸䅣灂䝁䅷睢あ䍁䅁督㕂䡁䅍䅤求䝁䄰督獁䍁䅁杣桂䝁䅑兙祂䡁䅍䅌杁䝁䅍睢瑂䡁䅁䅢灂䝁䅅杢あ䍁䅁兡畂䡁䅍䅤祂䡁䅕兢求䝁䄴䅤杁䝁䅑兡穂䡁䅁䅢桂䡁䅫督杁䝁䅅杢歂䍁䅁督求䝁䄴督療䡁䅉督獁䍁䅁杖䥂䕁䅙䅉橂䝁䄸兢瑂䡁䅕杢灂䝁䅍兙あ䝁䅫睢畂䍁䅁杣桂䝁䅑兡療䡁䅍䅌杁䝁䅧兙畂䝁䅑䅡求䝁䅷䅚穂䍁䅁兙畂䝁䅑䅉㍂䝁䅕兙祂䝁䅅杙獂䝁䅕䅉歂䝁䅕杤灂䝁䅍党穂䍁䅷䅉穂䝁䅅兡獂䝁䅫杢湂䍁䅁䅣祂䝁䄸䅚ㅂ䝁䅍䅤穂䍁䅷䅉桂䡁䅕䅚灂䝁䄸䅉睂䡁䅉睢歂䡁䅕睙あ䡁䅍䅉桂䝁䄴䅚杁䝁䅅睙橂䝁䅕督穂䝁䄸杣灂䝁䅕督獁䍁䅁䅚灂䝁䅣兡あ䝁䅅䅢杁䡁䅍睤灂䡁䅑睙潂䝁䅫杢湂䍁䅁䅣祂䝁䄸䅚ㅂ䝁䅍䅤穂䍁䅷䅉桂䝁䄴䅚杁䡁䅑杣療䝁䅷䅢灂䝁䄴睚杁䝁䄰睢あ䝁䄸杣穂䍁䄴䅉䩂䡁䅑督杁䕁䅅兤あ䝁䄸䅉穂䝁䅕睚瑂䝁䅕杢あ䍁䅁睢浂䝁䅙党祂䡁䅍䅉求䝁䄰杙求䝁䅑䅚求䝁䅑䅉歂䝁䄸兢桂䝁䅫杢杁䝁䅍睢畂䡁䅑杣療䝁䅷䅢求䡁䅉督杁䝁䅅杢歂䍁䅁兡畂䝁䅙睢あ䝁䅅兡畂䝁䄰党畂䡁䅑䅉ㅂ䝁䄴兡あ䡁䅍睏杁䝁䅅杢歂䍁䅁督療䝁䅙䅤㍂䝁䅅杣求䍁䅷䅉瑂䝁䅅䅣杁䝁䅑兙あ䝁䅅杙桂䡁䅍党獁䍁䅁睙桂䝁䄰党祂䝁䅅督獁䍁䅁睤求䝁䅅杣桂䝁䅉䅢求䡁䅍䅌杁䝁䅅杢歂䍁䅁兙ㅂ䡁䅑睢瑂䝁䄸䅤灂䡁䅙党杁䡁䅍睢獂䡁䅕䅤灂䝁䄸杢穂䍁䄴䅉啂䝁䅧党杁䝁䅍睢瑂䡁䅁兙畂䡁䅫䅉穂䝁䅕䅢獂䡁䅍䅉灂䡁䅑督杁䡁䅁杣療䝁䅑兤橂䡁䅑督杁䡁䅑䅡祂䝁䄸兤湂䝁䅧䅉灂䝁䄴䅚求䡁䅁党畂䝁䅑党畂䡁䅑䅉祂䝁䅕䅤桂䝁䅫䅢求䡁䅉督獁䍁䅁䅚求䝁䅅䅢求䡁䅉督獁䍁䅁䅚灂䡁䅍䅤祂䝁䅫杙ㅂ䡁䅑睢祂䡁䅍䅌杁䝁䅫杢穂䡁䅑兙獂䝁䅷兙あ䝁䅫睢畂䍁䅁兙畂䝁䅑䅉祂䝁䅕䅣桂䝁䅫杣杁䡁䅍䅡療䡁䅁督獁䍁䅁兙畂䝁䅑䅉療䡁䅉兡湂䝁䅫杢桂䝁䅷䅉求䡁䅅兤灂䡁䅁兢求䝁䄴䅤杁䝁䄰兙畂䡁䅕杚桂䝁䅍䅤ㅂ䡁䅉党祂䡁䅍䅌杁䝁䅅督杁䡁䅣党獂䝁䅷䅉桂䡁䅍䅉療䝁䄴䅢灂䝁䄴党杁䡁䅣党楂䡁䅍䅡療䡁䅁杌杁䕁䅣兙祂䝁䄰兡畂䍁䅁䅔あ䝁䅑杌杁䡁䅣兙穂䍁䅁杚療䡁䅕杢歂䝁䅕䅚杁䝁䅫杢杁䑁䅅兏㑁䑁䅫䅉桂䝁䄴䅚杁䝁䅫督杁䝁䅉兙穂䝁䅕䅚杁䝁䅫杢杁䙁䅍睙潂䝁䅅杚浂䝁䅧兙ㅂ䡁䅍党畂䍁䅷䅉呂䡁䅣兡あ䡁䅯党祂䝁䅷兙畂䝁䅑杌䅁䵁坫䅁䥁睂䅁睒桂䡁䅉䅤畂䝁䅕杣獁䍁䅁兓畂䝁䅍杌杁䝁䄸䅣求䡁䅉兙あ䝁䅕督杁䝁䅅督杁䝁䅅䅉祂䝁䅕督求䝁䅅杣橂䝁䅧䅉桂䝁䄴䅚杁䝁䅅䅚㉂䝁䅫督療䡁䅉入杁䝁䅍睢瑂䡁䅁兙畂䡁䅫䅉灂䝁䄴䅉あ䝁䅧党杁䙁䅕杢灂䡁䅑党歂䍁䅁睕あ䝁䅅䅤求䡁䅍䅌杁䕁䅍兙畂䝁䅅䅚桂䍁䅷䅉䙂䡁䅕杣療䡁䅁党獁䍁䅁䅤潂䝁䅕䅉乂䝁䅫䅚歂䝁䅷党杁䕁䅕兙穂䡁䅑䅌杁䕁䅅杚祂䝁䅫睙桂䍁䅷䅉桂䝁䄴䅚杁䝁䅫杢あ䝁䅕杣畂䝁䅅䅤灂䝁䄸杢桂䝁䅷䅢㕂䍁䄴䅉䩂䡁䅑䅉療䡁䅁党祂䝁䅅䅤求䡁䅍䅉あ䝁䅧杣療䡁䅕睚潂䍁䅁䅤潂䡁䅉党求䍁䅁督求䝁䅣兢求䝁䄴䅤穂䑁䅯䅉卂䝁䅕督求䝁䅅杣橂䝁䅧䅌杁䕁䅍睢畂䝁䅙党祂䝁䅕杢橂䝁䅕督獁䍁䅁兙畂䝁䅑䅉䑂䝁䄸杢穂䡁䅕䅢あ䝁䅫杢湂䍁䄴䅉啂䝁䅧党杁䙁䅉党穂䝁䅕兙祂䝁䅍䅡杁䡁䅍党湂䝁䄰党畂䡁䅑䅉歂䝁䅕䅢灂䡁䅙党祂䡁䅍䅉灂䡁䅑督杁䡁䅉党穂䝁䅕兙祂䝁䅍䅡杁䡁䅁杣灂䝁䄰兙祂䝁䅫䅢㕂䍁䅁䅤潂䡁䅉睢ㅂ䝁䅣䅡杁䝁䅅䅉穂䡁䅕杙穂䝁䅍杣灂䡁䅁䅤灂䝁䄸杢杁䡁䅍党祂䡁䅙兡橂䝁䅕䅉あ䝁䅧兙あ䍁䅁兡畂䝁䅍䅢ㅂ䝁䅑党杁䝁䄸杢瑁䝁䅑党瑂䝁䅅杢歂䍁䅁兙橂䝁䅍党穂䡁䅍䅉あ䝁䄸䅉睂䡁䅕杙獂䝁䅫督潂䝁䅕䅚杁䡁䅉党穂䝁䅕兙祂䝁䅍䅡杁䝁䅍睢畂䡁䅑党畂䡁䅑䅌杁䝁䅑兙あ䝁䅅䅉桂䝁䄴䅚杁䝁䅉党畂䝁䅍䅡瑂䝁䅅杣牂䡁䅍䅌杁䝁䅅杢歂䍁䅁䅚灂䡁䅉党橂䡁䅑䅉桂䝁䅍睙求䡁䅍督杁䡁䅑睢杁䝁䅅䅉畂䝁䅕䅤㍂䝁䄸杣牂䍁䅁睢浂䍁䅁杣求䡁䅍党桂䡁䅉睙潂䍁䅁党㑂䡁䅁党祂䡁䅑督畁䍁䅁䅖潂䝁䅕䅉䑂䝁䄸杢浂䝁䅕杣求䝁䄴睙求䡁䅍䅉穂䝁䅕睚瑂䝁䅕杢あ䍁䅁睢浂䝁䅙党祂䡁䅍䅉求䡁䅧党橂䡁䅕䅤灂䡁䅙党穂䍁䅁兙畂䝁䅑䅉あ䝁䅕兙瑂䡁䅍䅉灂䝁䄴䅉桂䝁䄴䅉療䡁䅉睚桂䝁䄴兡㙂䝁䅅䅤灂䝁䄸杢杁䡁䅑䅡求䍁䅁睢睂䡁䅁睢祂䡁䅑兤畂䝁䅫䅤㕂䍁䅁䅤療䍁䅁䅢求䝁䅅杣畂䍁䅷䅉穂䝁䅧兙祂䝁䅕䅌杁䝁䅅杢歂䍁䅁杢求䡁䅑睤療䡁䅉睡畁䍁䅁䅖潂䝁䅕䅉䑂䝁䄸杢穂䡁䅕䅢あ䝁䅫杢湂䍁䅁督求䝁䅣兢求䝁䄴䅤杁䝁䄸杚浂䝁䅕杣穂䍁䅁兢桂䡁䅉睡求䡁䅑兌獂䝁䅕兙歂䝁䅫杢湂䍁䅁杣求䡁䅍党桂䡁䅉睙潂䍁䅷䅉橂䡁䅕督あ䝁䄸兢杁䝁䅅杢桂䝁䅷入穂䝁䅫督獁䍁䅁兙畂䝁䅑䅉療䝁䄴兌あ䝁䅧党瑁䝁䅣杣療䡁䅕杢歂䍁䅁督ㅂ䡁䅁䅣療䡁䅉䅤杁䡁䅍党祂䡁䅙兡橂䝁䅕督畁䍁䅁䅖潂䝁䅫督杁䡁䅍党湂䝁䄰党畂䡁䅑䅉桂䝁䅷督療䍁䅁睢浂䝁䅙党祂䡁䅍䅉桂䝁䅍䅤灂䝁䄸杢桂䝁䅉䅢求䍁䅁督療䝁䅷兤あ䝁䅫睢畂䡁䅍䅉浂䝁䄸杣杁䕁䅫䅖瑁䡁䅉党獂䝁䅅䅤求䝁䅑䅉睂䡁䅉兡療䡁䅉兡あ䝁䅫党穂䍁䅷䅉灂䝁䄴睙獂䡁䅕䅚灂䝁䄴睚杁䕁䅫䅖杁䝁䅍睢穂䡁䅑䅉療䡁䅁䅤灂䝁䄰兡㙂䝁䅅䅤灂䝁䄸杢獁䍁䅁䅚灂䝁䅣兡あ䝁䅅䅢杁䡁䅑杣桂䝁䄴督浂䝁䄸杣瑂䝁䅅䅤灂䝁䄸杢獁䍁䅁兙畂䝁䅑䅉䩂䙁䅑䅉穂䝁䄸兤祂䝁䅍兡畂䝁䅣䅉療䡁䅁䅤灂䝁䄰兡㙂䝁䅅䅤灂䝁䄸杢畁䍁䅁睒桂䡁䅉䅤畂䝁䅕杣獁䍁䅁兓畂䝁䅍杌杁䡁䅣兙穂䍁䅁杚療䡁䅕杢歂䝁䅕䅚杁䝁䅫杢杁䑁䅅兏㍁䑁䅫䅉桂䝁䄴䅚杁䝁䅫督杁䝁䅧党桂䝁䅑兣ㅂ䝁䅅杣あ䝁䅕杣求䝁䅑䅉灂䝁䄴䅉呂䡁䅑兙瑂䝁䅙睢祂䝁䅑䅌杁䕁䅍睢畂䝁䄴党橂䡁䅑兡橂䡁䅕䅤畁䅁䅁䉺䅙䉁䅷䅁䡂䝁䅅督杁䙁䅕䅤灂䝁䅷兡あ䝁䅫党穂䅁䅁睸䅙䅁䱯䅁䡂䝁䅅䅤求䡁䅍䅉䩂䝁䄴䅚ㅂ䡁䅍䅤祂䝁䅫兙獂䍁䅁睑療䡁䅉䅣療䡁䅉兙あ䝁䅫睢畂䍁䅁䅣獂䝁䅍䅉瑂䝁䅅杢ㅂ䝁䅙兙橂䡁䅑兤祂䝁䅕督杁䝁䅅杢歂䍁䅁督求䝁䅷䅢穂䍁䅁党畂䝁䅣兡畂䝁䅕党祂䝁䅕䅚杁䡁䅁睢㍂䝁䅕杣杁䡁䅑杣桂䝁䄴督瑂䝁䅫督穂䝁䅫睢畂䍁䅁兙畂䝁䅑䅉浂䝁䅷兤灂䝁䅑䅉睂䝁䄸睤求䡁䅉䅉穂䝁䄸䅢ㅂ䡁䅑兡療䝁䄴督杁䡁䅣睢祂䝁䅷䅚㍂䝁䅫䅚求䍁䄴䅉䩂䡁䅑䅉療䡁䅁党祂䝁䅅䅤求䡁䅍䅉灂䝁䄴䅉あ䡁䅣睢杁䡁䅍党湂䝁䄰党畂䡁䅑督獁䍁䅁䅕療䡁䅣党祂䍁䅁䅖祂䝁䅅杢穂䝁䄰兡穂䡁䅍兡療䝁䄴䅉桂䝁䄴䅚杁䕁䅙䅢ㅂ䝁䅫䅚杁䙁䅁睢㍂䝁䅕杣畁䍁䅁䅖潂䝁䅕䅉橂䝁䄸兢睂䝁䅅杢㕂䍁䅁睢浂䝁䅙党祂䡁䅍䅉穂䡁䅫杢橂䝁䅧杣療䝁䄴睢ㅂ䡁䅍䅉療䡁䅉䅉桂䡁䅍入畂䝁䅍䅡祂䝁䄸杢療䡁䅕督杁䝁䅉党獂䡁䅑督獁䍁䅁兡畂䝁䅍䅢ㅂ䝁䅑兡畂䝁䅣䅉坂䍁䄰杙求䝁䅷䅤穂䍁䅷䅉䑂䙁䅙䅖杁䝁䅉党獂䡁䅑督獁䍁䅁兙畂䝁䅑䅉乂䝁䅫睙祂䝁䄸兌坂䍁䅁杙求䝁䅷䅤穂䍁䅷䅉桂䡁䅍䅉㍂䝁䅕䅢獂䍁䅁兙穂䍁䅁杣求䝁䅷兙あ䝁䅕䅚杁䝁䅍睢瑂䡁䅁睢畂䝁䅕杢あ䡁䅍䅌杁䡁䅍兤橂䝁䅧䅉桂䡁䅍䅉穂䡁䅁杣療䝁䅍睡求䡁䅑督獁䍁䅁䅣ㅂ䝁䅷䅢求䡁䅫督獁䍁䅁睤桂䡁䅑党祂䍁䅁䅣ㅂ䝁䄰䅣穂䍁䅷䅉あ䝁䅕杢穂䝁䅫睢畂䝁䅕杣穂䍁䅷䅉桂䝁䄴䅚杁䝁䄸䅤潂䝁䅕杣杁䝁䅅睙橂䝁䅕督穂䝁䄸杣灂䝁䅕督㝁䍁䅁督療䝁䅷兤あ䝁䅫睢畂䡁䅍䅉浂䝁䄸杣杁䡁䅍䅤桂䡁䅑兡療䝁䄴兙祂䡁䅫䅉桂䝁䄴䅚杁䝁䄰睢楂䝁䅫䅢求䍁䅁䅚祂䝁䅫杤求䡁䅍䅌杁䝁䅕杢湂䝁䅫杢求䍁䅁督㕂䡁䅍䅤求䝁䄰督獁䍁䅁兙畂䝁䅑䅉睂䝁䅕杣穂䝁䄸杢桂䝁䅷䅉瑂䝁䄸杙灂䝁䅷兡あ䡁䅫䅉桂䡁䅁䅣獂䝁䅫睙桂䡁䅑兡療䝁䄴䅉睂䝁䅷兙あ䝁䅙睢祂䝁䄰督㝁䍁䅁兢求䡁䅑兙獂䍁䅁䅚祂䝁䅫杤求䍁䅁睙療䝁䄰䅣療䝁䄴党畂䡁䅑督㝁䍁䅁兙畂䝁䅑䅉牂䝁䅫䅤穂䍁䅁杚療䡁䅉䅉桂䡁䅕䅤療䝁䄰睢あ䝁䅫杤求䍁䅁杣求䡁䅁䅢桂䝁䅍党瑂䝁䅕杢あ䍁䅁睙潂䝁䅅杢畂䝁䅕䅢穂䍁䄴䅉䩂䡁䅑䅉桂䝁䅷督療䍁䅁䅣祂䝁䄸杤灂䝁䅑党穂䍁䅁杚獂䡁䅕兡歂䍁䅁䅣療䡁䅣党祂䍁䅁督療䝁䅷兤あ䝁䅫睢畂䡁䅍䅉橂䝁䄸兢睂䡁䅉兡穂䝁䅫杢湂䍁䅁督あ䝁䅅䅤灂䝁䄸杢桂䡁䅉入杁䝁䅧入歂䡁䅉兙ㅂ䝁䅷兡橂䡁䅍䅌杁䝁䄰睢楂䝁䅫䅢求䍁䅁䅡㕂䝁䅑杣桂䡁䅕䅢灂䝁䅍督獁䍁䅁杤求䝁䅧兡橂䝁䅷党杁䡁䅍入穂䡁䅑党瑂䡁䅍䅌杁䝁䅅杢歂䍁䅁睢あ䝁䅧党祂䍁䅁兡畂䝁䅑兤穂䡁䅑杣灂䝁䅅䅢杁䝁䅅䅣睂䝁䅷兡橂䝁䅅䅤灂䝁䄸杢杁䡁䅁䅢桂䡁䅑杚療䡁䅉兢穂䑁䅳䅉桂䝁䄴䅚杁䝁䅧入歂䡁䅉兙ㅂ䝁䅷兡橂䡁䅍䅌杁䝁䅫杢橂䝁䅷兤歂䝁䅫杢湂䍁䅁䅡療䡁䅍党穂䍁䅷䅉あ䡁䅕杙灂䝁䄴睚獁䍁䅁睙療䡁䅕䅣獂䝁䅫杢湂䍁䅷䅉桂䝁䄴䅚杁䝁䅙兡あ䡁䅑兡畂䝁䅣督獁䍁䅁兙穂䍁䅁睤求䝁䅷䅢杁䝁䅅督杁䝁䅅督穂䝁䅕兢楂䝁䅷兡求䡁䅍杌杁䙁䅑䅡求䍁䅁睙療䝁䄰䅣桂䝁䄴入婁䡉䅍䅉睂䡁䅉睢歂䡁䅕睙あ䡁䅍䅉桂䡁䅉党杁䡁䅕督求䝁䅑䅉灂䝁䄴䅉桂䡁䅁䅣獂䝁䅫睙桂䡁䅑兡療䝁䄴督杁䝁䅅睙祂䝁䄸督穂䍁䅁杤桂䡁䅉兡療䡁䅕督杁䝁䄰兙祂䝁䅳党あ䡁䅍䅌杁䝁䅫杢橂䝁䅷兤歂䝁䅫杢湂䍁䅁兡畂䝁䅑兤穂䡁䅑杣灂䝁䅅䅢杁䝁䄸杚浂䍁䄰䅡灂䝁䅣䅡㍂䝁䅅入獁䍁䅁督ㅂ䝁䅍䅡杁䝁䅅督杁䝁䅍睢畂䡁䅍䅤祂䡁䅕睙あ䝁䅫睢畂䍁䅁兙畂䝁䅑䅉桂䝁䅣杣灂䝁䅍兤獂䡁䅑兤祂䝁䅕睏杁䝁䅫杢歂䡁䅕督あ䡁䅉兡桂䝁䅷䅉療䝁䄴兌潂䝁䅫睚潂䡁䅣兙㕂䍁䅁睙療䝁䄰兢求䡁䅉睙灂䝁䅅䅢杁䡁䅙党潂䝁䅫睙獂䝁䅕督杁䝁䅍睢瑂䡁䅁杣灂䡁䅍兡畂䝁䅣䅉潂䝁䅕兙㉂䡁䅫兌歂䡁䅕䅤㕂䍁䅁䅤祂䡁䅕睙牂䡁䅍䅉桂䝁䄴䅚杁䝁䅉兤穂䝁䅕督獁䍁䅁党畂䝁䅕杣湂䡁䅫䅉桂䝁䄴䅚杁䡁䅉党穂䝁䄸兤祂䝁䅍党穂䍁䅷䅉桂䡁䅕䅤療䝁䄰睢あ䝁䅫杤求䍁䅷䅉桂䝁䄴䅚杁䡁䅁党祂䡁䅍睢畂䝁䅅䅢杁䝁䄰睢楂䝁䅫䅢灂䡁䅑入㝁䍁䅁兙畂䝁䅑䅉㉂䝁䅅杣灂䝁䄸兤穂䍁䅁兡畂䝁䅑兤穂䡁䅑杣灂䝁䅅䅢杁䝁䅅䅣睂䝁䅷兡橂䝁䅅䅤灂䝁䄸杢穂䍁䅷䅉穂䡁䅕睙潂䍁䅁兙穂䍁䅁兙ㅂ䡁䅑睢瑂䝁䅅䅤求䝁䅑䅉瑂䝁䅅杢ㅂ䝁䅙兙橂䡁䅑兤祂䝁䅫杢湂䍁䅁兙畂䝁䅑䅉獂䝁䄸睚灂䡁䅍䅤灂䝁䅍督杁䡁䅍入穂䡁䅑党瑂䡁䅍杌杁䕁䅫䅤杁䡁䅍党獂䝁䅷督杁䝁䅫䅤穂䍁䅁䅣祂䝁䄸䅚ㅂ䝁䅍䅤穂䍁䅁兤畂䝁䅑党祂䍁䅁䅤潂䝁䅕䅉䡂䝁䅅䅤求䡁䅍䅉楂䡁䅉兙畂䝁䅑杌杁䕁䅫䅤杁䝁䄸杚浂䝁䅕杣穂䍁䅁兡あ䡁䅍䅉睂䡁䅉睢歂䡁䅕睙あ䡁䅍䅉あ䝁䄸䅉祂䝁䅕䅣獂䝁䅅睙求䝁䄰党畂䡁䅑䅉橂䝁䅧兙畂䝁䄴党獂䍁䅁睙ㅂ䡁䅍䅤療䝁䄰党祂䡁䅍䅌杁䝁䅅督杁䡁䅣党獂䝁䅷䅉桂䡁䅍䅉あ䝁䄸䅉療䡁䅉兡湂䝁䅫杢桂䝁䅷䅉求䡁䅅兤灂䡁䅁兢求䝁䄴䅤杁䝁䄰兙畂䡁䅕杚桂䝁䅍䅤ㅂ䡁䅉党祂䡁䅍杌杁䙁䅑䅡求䍁䅁睙療䝁䄰䅣桂䝁䄴入杁䡁䅣兙穂䍁䅁杚療䡁䅕杢歂䝁䅕䅚杁䝁䅫杢杁䑁䅅兏硁䑁䅅䅉桂䝁䄴䅚杁䝁䅫督杁䝁䅧党桂䝁䅑兣ㅂ䝁䅅杣あ䝁䅕杣求䝁䅑䅉灂䝁䄴䅉䕂䝁䅕杢㉂䝁䅕杣獁䍁䅁睑療䝁䅷睢祂䝁䅅䅚療䍁䄴䅁橄睅䅁䅕䄸䕁䅣党畂䍁䅁䅒灂䝁䅣兡あ䝁䅅䅢杁䕁䅫杢橂䍁䄴䅉求䝁䄴睚桂䝁䅣党穂䍁䅁兡畂䍁䅁䅤潂䝁䅕䅉睂䡁䅉睢㉂䝁䅫督灂䝁䄸杢杁䝁䄸杚杁䝁䅍入楂䝁䅕杣杁䡁䅍兙浂䝁䅕䅤㕂䍁䅁督療䝁䅷兤あ䝁䅫睢畂䡁䅍䅉浂䝁䄸杣杁䝁䅍睢畂䡁䅍兤瑂䝁䅕杣穂䍁䅁兡畂䍁䅁䅤潂䝁䅕䅉噂䝁䄴兡あ䝁䅕䅚杁䙁䅍䅤桂䡁䅑党穂䍁䅷䅉䑂䝁䅅杢桂䝁䅑兙獁䍁䅁䅔桂䡁䅑兡畂䍁䅁兑瑂䝁䅕杣灂䝁䅍兙獁䍁䅁兒ㅂ䡁䅉睢睂䝁䅕䅌杁䡁䅑䅡求䍁䅁兔灂䝁䅑䅚獂䝁䅕䅉䙂䝁䅅督あ䍁䅷䅉䉂䝁䅙杣灂䝁䅍兙獁䍁䅁䅤潂䝁䅕䅉䉂䡁䅍兡桂䍁䅁䅕桂䝁䅍兡浂䝁䅫睙獁䍁䅁兙畂䝁䅑䅉䭂䝁䅅䅣桂䝁䄴杌杁䙁䅑䅡求䍁䅁睙療䝁䄰䅣桂䝁䄴入杁䝁䄸杚浂䝁䅕杣穂䍁䅁督求䝁䅍兤祂䝁䅫䅤㕂䍁䅁兙畂䝁䅑䅉睂䝁䅕杣浂䝁䄸杣瑂䝁䅅杢橂䝁䅕䅉睂䡁䅉睢歂䡁䅕睙あ䡁䅍䅉ㅂ䝁䄴䅚求䡁䅉䅉佂䝁䄸杣あ䝁䄸杢獁䍁䅁兑㉂䝁䅅督あ䍁䅷䅉䉂䡁䅙兡祂䝁䅅䅌杁䕁䅅杖䡂䍁䅷䅉桂䝁䄴䅚杁䕁䅍睑獂䝁䅕兙畂䝁䅕杣杁䝁䅉杣桂䝁䄴䅚穂䍁䅁䅤潂䝁䅅䅤杁䡁䅁杣療䡁䅙兡歂䝁䅕䅉祂䝁䅕兙獂䍁䄰䅤灂䝁䄰党杁䡁䅁杣療䡁䅑党橂䡁䅑兡療䝁䄴䅉桂䝁䄴䅚杁䝁䄰兙灂䝁䄴䅤求䝁䄴兙畂䝁䅍党杁䝁䅙睢祂䍁䅁䅕䑂䡁䅍䅌杁䕁䄰兙橂䡁䅍䅌杁䝁䅅杢歂䍁䅁兢療䝁䅉兡獂䝁䅕䅉歂䝁䅕杤灂䝁䅍党穂䍁䅁兙湂䝁䅅兡畂䡁䅍䅤杁䝁䄰兙獂䡁䅣兙祂䝁䅕䅌杁䡁䅙兡祂䡁䅕督求䡁䅍䅌杁䝁䅅䅚㍂䝁䅅杣求䍁䅷䅉桂䝁䄴䅚杁䝁䄸䅤潂䝁䅕杣杁䝁䄸杢獂䝁䅫杢求䍁䅁䅤潂䡁䅉党桂䡁䅑督畁䍁䅁兓あ䍁䅁兙獂䡁䅍睢杁䡁䅁杣療䡁䅙兡歂䝁䅕督杁䝁䅫䅚求䝁䄴䅤灂䡁䅑入杁䡁䅁杣療䡁䅑党橂䡁䅑兡療䝁䄴䅉穂䝁䄸䅢ㅂ䡁䅑兡療䝁䄴督獁䍁䅁兡畂䝁䅍䅢ㅂ䝁䅑兡畂䝁䅣䅉䵂䝁䅫杚求䕁䅷睢橂䝁䅳䅉䩂䝁䅑党畂䡁䅑兡あ䡁䅫䅉啂䝁䅧党浂䡁䅑䅉兂䡁䅉睢あ䝁䅕睙あ䝁䅫睢畂䍁䅷䅉䉂䡁䅙兙穂䡁䅑䅉桂䝁䄴䅚杁䕁䅅杖䡂䍁䅁睕求䝁䅍兤祂䝁䅕䅉䩂䝁䅑党畂䡁䅑兡あ䡁䅫䅌杁䕁䄴睢祂䡁䅑睢畂䍁䅁兓歂䝁䅕杢あ䝁䅫䅤㕂䍁䅁䅖潂䝁䅕杚あ䍁䅁䅕祂䝁䄸䅤求䝁䅍䅤灂䝁䄸杢獁䍁䅁兙畂䝁䅑䅉䕂䝁䅅杣牂䍁䅁睖求䝁䅉䅉乂䝁䄸杢灂䡁䅑睢祂䝁䅫杢湂䍁䅁杚療䡁䅉䅉瑂䝁䄸杢灂䡁䅑睢祂䝁䅫杢湂䍁䅁睢浂䍁䅁睙祂䝁䅕䅚灂䡁䅑䅉祂䝁䅕䅣療䡁䅉䅤穂䍁䅷䅉浂䝁䅫杢桂䝁䄴睙灂䝁䅅䅢杁䝁䅅睙橂䝁䄸兤畂䡁䅑督獁䍁䅁䅤潂䝁䅕䅉歂䝁䅅杣牂䍁䅁睤求䝁䅉䅌杁䝁䅅杢歂䍁䅁督療䝁䅍兡桂䝁䅷䅉瑂䝁䅕䅚灂䝁䅅䅉桂䝁䅍睙療䡁䅕杢あ䡁䅍䅉あ䝁䄸䅉潂䝁䅕䅢睂䍁䅁督桂䝁䅙党湂䡁䅕兙祂䝁䅑䅉橂䡁䅕督あ䝁䄸兢求䡁䅉督婁䍉䅁䅣求䡁䅉督療䝁䄴兙獂䍁䅁兡畂䝁䅙睢祂䝁䄰兙あ䝁䅫睢畂䍁䄴䅉䩂䝁䄴䅉桂䝁䅑䅚灂䡁䅑兡療䝁䄴䅌杁䡁䅑䅡求䍁䅁睙療䝁䄰䅣桂䝁䄴入杁䝁䄸杚浂䝁䅕杣穂䍁䅁杖灂䡁䅉䅤ㅂ䝁䅅䅢杁䙁䅁杣灂䡁䅙兙あ䝁䅕䅉佂䝁䅕䅤㍂䝁䄸杣牂䍁䅁䅋坂䙁䅁杔灁䍁䅁督療䝁䅷兤あ䝁䅫睢畂䡁䅍䅉ㅂ䝁䄴䅚求䡁䅉䅉佂䝁䄸杣あ䝁䄸杢獁䍁䅁兑㉂䝁䅅督あ䍁䅁兙畂䝁䅑䅉䉂䙁䅙睒杁䝁䅉杣桂䝁䄴䅚穂䍁䅁䅤療䍁䅁党畂䝁䅧兙畂䝁䅍党杁䡁䅍党橂䡁䅕杣灂䡁䅑入杁䝁䅅杢歂䍁䅁睢畂䝁䅷兡畂䝁䅕䅉睂䡁䅉兡㉂䝁䅅睙㕂䍁䅁䅤潂䝁䅅䅤杁䝁䅅䅢獂䝁䄸睤穂䍁䅁睙ㅂ䡁䅍䅤療䝁䄰党祂䡁䅍䅉あ䝁䄸䅉穂䝁䅕睙ㅂ䡁䅉党獂䡁䅫䅉あ䡁䅉兙畂䡁䅍兢灂䡁䅑䅉桂䝁䄴䅚杁䝁䅅睙橂䝁䅕督穂䍁䅁䅣祂䝁䅫杤桂䡁䅑党杁䝁䅫杢浂䝁䄸杣瑂䝁䅅䅤灂䝁䄸杢獁䍁䅁督ㅂ䝁䅍䅡杁䝁䅅督杁䡁䅁兙穂䡁䅍睤療䡁䅉䅚穂䍁䅷䅉楂䝁䅅杢牂䍁䅁䅚求䡁䅑兙灂䝁䅷督獁䍁䅁兙畂䝁䅑䅉橂䡁䅉党歂䝁䅫䅤杁䝁䅍兙祂䝁䅑䅉畂䡁䅕兢楂䝁䅕杣穂䍁䅷䅉㍂䝁䅧党畂䍁䅁兤穂䝁䅫杢湂䍁䅁䅣ㅂ䝁䅉䅢灂䝁䅍䅉塂䝁䅫兌䝂䝁䅫䅉療䝁䄴䅉兂䕁䅍督獁䍁䅁兔桂䝁䅍督獁䍁䅁兙畂䝁䅑䅉瑂䝁䄸杙灂䝁䅷党杁䝁䅫睔呂䍁䅁兙畂䝁䅑䅉䉂䝁䄴䅚祂䝁䄸兡歂䍁䅁䅚求䡁䅙兡橂䝁䅕督㝁䍁䅁兑畂䡁䅑兡啂䡁䅉兙橂䝁䅳䅉桂䝁䄴䅚杁䙁䅍党橂䡁䅕杣求䍁䅁村祂䝁䄸睤穂䝁䅕杣杁䡁䅁杣療䝁䅑兤橂䡁䅑督杁䡁䅣䅡灂䝁䅍䅡杁䝁䅧党獂䡁䅁督杁䡁䅑睢杁䝁䅳党求䡁䅁䅉睂䝁䅕杣穂䝁䄸杢桂䝁䅷䅉灂䝁䄴杚療䡁䅉兢桂䡁䅑兡療䝁䄴䅉桂䝁䄴䅚杁䝁䅉杣療䡁䅣督灂䝁䄴睚杁䝁䅅睙あ䝁䅫杤灂䡁䅑入杁䝁䅅杢療䝁䄴入瑂䝁䄸兤穂䍁䅁睤潂䝁䅫䅢求䍁䅁杙祂䝁䄸睤穂䝁䅫杢湂䍁䅁睢畂䝁䅷兡畂䝁䅕睏杁䝁䅅杢歂䍁䅁䅕祂䝁䅫杤桂䝁䅍入杁䕁䄰睢畂䝁䅫䅤療䡁䅉䅉䉂䡁䅍督灂䡁䅍䅤桂䝁䄴䅤杁䝁䅅杢歂䍁䅁村祂䝁䅕兙橂䝁䅧睒ㅂ䝁䅅杣歂䍁䅁䅣祂䝁䄸䅚ㅂ䝁䅍䅤穂䍁䅁杚療䡁䅉䅉祂䝁䅕兢療䡁䅙兡畂䝁䅣䅉橂䡁䅕督あ䝁䄸兢求䡁䅉督婁䍉䅁䅚桂䡁䅑兙杁䝁䅙杣療䝁䄰䅉睂䡁䅕杙獂䝁䅫睙杁䝁䅑兙あ䝁䅅䅉楂䡁䅉睢牂䝁䅕杣杁䡁䅍兡あ䝁䅕督㝁䍁䅁兙畂䝁䅑䅉卂䝁䅕䅣ㅂ䡁䅑兙あ䝁䅫睢畂䕁䅑党浂䝁䅕杢歂䝁䅕杣獁䍁䅁兙杁䡁䅣䅡灂䡁䅑党杁䝁䅣䅢療䡁䅙党杁䡁䅍党祂䡁䅙兡橂䝁䅕䅉あ䝁䅧兙あ䍁䅁䅡求䝁䅷䅣穂䍁䅁睙ㅂ䡁䅍䅤療䝁䄰党祂䡁䅍䅉瑂䝁䅅杢桂䝁䅣党杁䝁䅅䅢獂䍁䅁兙穂䡁䅁党橂䡁䅑督杁䝁䄸杚杁䡁䅑䅡求䝁䅫杣杁䡁䅁党祂䡁䅍睢畂䝁䅅䅢杁䝁䅉杣桂䝁䄴䅚灂䝁䄴睚杁䝁䄸杢獂䝁䅫杢求䍁䅷䅉灂䝁䄴睙獂䡁䅕䅚灂䝁䄴睚杁䡁䅍党桂䡁䅉睙潂䍁䅁杣求䡁䅍兤獂䡁䅑督獁䍁䅁督療䝁䅍兡桂䝁䅷䅉瑂䝁䅕䅚灂䝁䅅䅉穂䝁䅫䅤求䡁䅍䅌杁䝁䅅杢歂䍁䅁睢㉂䝁䅕杣桂䝁䅷䅢杁䡁䅣党楂䍁䅁䅣祂䝁䅕督求䝁䄴睙求䍁䄴䅉䩂䡁䅑䅉瑂䝁䅅杣牂䝁䅕䅤穂䍁䅁兙畂䝁䅑䅉穂䝁䅕䅢獂䡁䅍䅉灂䡁䅑督杁䡁䅁杣療䝁䅑兤橂䡁䅑督杁䝁䅅杢歂䍁䅁杣求䝁䅷兙あ䝁䅕䅚杁䡁䅍党祂䡁䅙兡橂䝁䅕督杁䡁䅑䅡祂䝁䄸兤湂䝁䅧䅉祂䝁䅕䅤桂䝁䅫䅢求䡁䅉督獁䍁䅁䅤求䝁䅷党橂䝁䄸兢杁䡁䅍党祂䡁䅙兡橂䝁䅕䅉睂䡁䅉睢㉂䝁䅫䅚求䡁䅉督獁䍁䅁䅡桂䡁䅉䅚㍂䝁䅅杣求䍁䅁睢祂䝁䅫睚灂䝁䄴兙獂䍁䅁党硂䡁䅕兡睂䝁䄰党畂䡁䅑䅉瑂䝁䅅杢ㅂ䝁䅙兙橂䡁䅑兤祂䝁䅕杣穂䍁䅷䅉桂䝁䄴䅚杁䝁䅕兢睂䝁䅷睢㕂䝁䅕党杁䝁䅉党畂䝁䅕杚灂䡁䅑䅉睂䡁䅉睢㉂䝁䅫䅚求䡁䅉督獁䍁䅁兙穂䍁䅁睤求䝁䅷䅢杁䝁䅅督杁䝁䅕兌橂䝁䄸兢瑂䝁䅕杣橂䝁䅕䅉睂䝁䅷兙あ䝁䅙睢祂䝁䄰杌杁䙁䅑䅡求䍁䅁睙療䝁䄰䅣桂䝁䄴入杁䡁䅣兙穂䍁䅁杚療䡁䅉兢求䡁䅉䅢㕂䍁䅁睡畂䝁䄸睤畂䍁䅁兙穂䍁䅁杔療䡁䅉䅤療䝁䄴䅔灂䝁䅙党䵂䝁䄸睙牂䍁䅁兓畂䝁䅍杌杁䝁䅅杢歂䍁䅁睙潂䝁䅅杢湂䝁䅕䅚杁䝁䅫䅤穂䍁䅁杢桂䝁䄰党杁䡁䅑睢杁䕁䅣党畂䍁䅁䅒灂䝁䅣兡あ䝁䅅䅢杁䕁䅫杢橂䍁䄴䅉灂䝁䄴䅉佂䝁䄸杤求䝁䄰杙求䡁䅉䅉祁䑁䅁杍祁䍁䄴䅉䡂䝁䅕杢杁䕁䅑兡湂䝁䅫䅤桂䝁䅷䅉䩂䝁䄴睙畁䍁䅁睤桂䡁䅍䅉浂䝁䄸兤畂䝁䅑党歂䍁䅁兡畂䍁䅁免㕁䑁䅧杍杁䝁䅅杢歂䍁䅁兡穂䍁䅁䅡求䝁䅅䅚硂䡁䅕兙祂䡁䅑党祂䝁䅕䅚杁䝁䅫杢杁䙁䅑党瑂䡁䅁党獁䍁䅁兑祂䝁䅫来療䝁䄴兙畁䅁䅁桘䅍䱁偷䅁䡂䝁䅕杢求䡁䅉兙橂䍁䅁䅓療䝁䅷䅚灂䝁䄴睚穂䍁䅁兓畂䝁䅍杌杁䝁䅑党穂䝁䅫睚畂䡁䅍䅌杁䝁䄰兙畂䡁䅕杚桂䝁䅍䅤ㅂ䡁䅉党穂䍁䅷䅉桂䝁䄴䅚杁䝁䅑兡穂䡁䅑杣灂䝁䅉兤あ䝁䅕督杁䡁䅙兙祂䝁䅫睢ㅂ䡁䅍䅉求䝁䄴党祂䝁䅣入杁䡁䅑党橂䝁䅧杢療䝁䅷睢湂䡁䅫䅉睂䡁䅉睢歂䡁䅕睙あ䡁䅍䅉桂䝁䄴䅚杁䡁䅍睢獂䡁䅕䅤灂䝁䄸杢杁䡁䅣睢祂䝁䅷䅚㍂䝁䅫䅚求䍁䄴䅉啂䝁䅧党杁䝁䅍睢瑂䡁䅁兙畂䡁䅫䅉療䝁䅙杚求䡁䅉督杁䡁䅉党穂䝁䅫䅚求䝁䄴䅤灂䝁䅅䅢杁䝁䅅兤あ䝁䄸兢桂䡁䅑兡橂䍁䅁督あ䝁䅅杢歂䝁䅉入杁䝁䅣党畂䝁䅕杣桂䡁䅑睢祂䡁䅍䅌杁䝁䅅兤あ䝁䄸兢桂䡁䅑兡橂䍁䅁䅤祂䝁䅅杢穂䝁䅙党祂䍁䅁督㍂䝁䅫䅤橂䝁䅧䅌杁䝁䅅兡祂䍁䄰睙療䝁䄸䅢求䝁䅑䅉求䝁䄴睚灂䝁䄴党杁䡁䅉党穂䝁䅫䅚求䝁䄴䅤灂䝁䅅䅢杁䡁䅍䅤桂䝁䄴䅚楂䡁䅫䅉湂䝁䅕杢求䡁䅉兙あ䝁䄸杣穂䍁䅷䅉桂䝁䄴䅚杁䝁䅷兡硂䡁䅕兡歂䍁䄰睙療䝁䄸䅢求䝁䅑䅉求䝁䄴睚灂䝁䄴党杁䝁䅣党畂䝁䅕杣桂䡁䅑睢祂䡁䅍睏杁䕁䄰睢楂䝁䅫䅢求䍁䅁䅔灂䝁䄴睡獁䍁䅁兙杁䡁䅉党瑂䝁䄸䅤求䍁䅁兢療䝁䄴兡あ䝁䄸杣灂䝁䄴睚杁䡁䅍入穂䡁䅑党瑂䍁䅁杚療䡁䅉䅉潂䝁䄸兢求䍁䅁督あ䝁䅅杢歂䝁䅉入杁䝁䅣党畂䝁䅕杣桂䡁䅑睢祂䡁䅍睏杁䡁䅉党穂䝁䅫䅚求䝁䄴䅤灂䝁䅅䅢杁䡁䅍䅤療䡁䅉兙湂䝁䅕䅉穂䝁䄸䅢ㅂ䡁䅑兡療䝁䄴䅌杁䡁䅣䅡灂䝁䅍䅡杁䝁䅍睢畂䡁䅍兡穂䡁䅑督杁䝁䄸杚杁䝁䅅䅉穂䡁䅫督あ䝁䅕兢杁䝁䄸杚杁䝁䅉兙あ䡁䅑党祂䝁䅫党穂䍁䅷䅉桂䝁䄴䅉灂䝁䄴杤求䡁䅉䅤求䡁䅉䅌杁䡁䅁䅡療䡁䅑睢㉂䝁䄸䅢あ䝁䅅兡橂䍁䅁睢睂䡁䅑兡瑂䝁䅫来求䡁䅉督獁䍁䅁䅣療䡁䅣党祂䍁䅁党獂䝁䅕睙あ䡁䅉睢畂䝁䅫睙杁䝁䅍睢畂䡁䅑杣療䝁䅷督獁䍁䅁兙畂䝁䅑䅉療䡁䅑䅡求䡁䅉䅉橂䝁䄸兢睂䝁䄸杢求䝁䄴䅤穂䑁䅳䅉穂䝁䄰兙祂䡁䅑䅉潂䝁䄸兢求䍁䅁督療䝁䅷兤あ䝁䅫睢畂䡁䅍䅌杁䡁䅍兤橂䝁䅧䅉桂䡁䅍䅉穂䝁䄰兙祂䡁䅑䅉あ䝁䅧党祂䝁䄰睢穂䡁䅑兙あ䡁䅍䅉桂䝁䄴䅚杁䝁䅅䅉穂䡁䅕兡あ䝁䅕䅉療䝁䅙䅉潂䝁䄸兢求䍁䅁兢療䝁䄴兡あ䝁䄸杣灂䝁䄴睚杁䡁䅁杣療䝁䅑兤橂䡁䅑督畁䍁䅁兓あ䍁䅁兙獂䡁䅍睢杁䡁䅁杣療䡁䅙兡歂䝁䅕督杁䡁䅍兢桂䡁䅉䅤杁䝁䅧睢瑂䝁䅕䅉求䝁䄴党祂䝁䅣入杁䝁䄰兙畂䝁䅅睚求䝁䄰党畂䡁䅑䅉歂䝁䅕杤灂䝁䅍党穂䍁䅁兙畂䝁䅑䅉穂䝁䅕杢穂䝁䄸杣穂䍁䅁杚療䡁䅉䅉潂䝁䅕兙あ䝁䅫杢湂䍁䅁兙畂䝁䅑䅉橂䝁䄸睢獂䝁䅫杢湂䍁䅁督㕂䡁䅍䅤求䝁䄰睏杁䡁䅍兢桂䡁䅉䅤杁䝁䅑睢療䡁䅉杙求䝁䅷䅢杁䝁䅍兙瑂䝁䅕杣桂䡁䅍睏杁䝁䅅杢歂䍁䅁䅣療䡁䅉䅤桂䝁䅉䅢求䍁䅁兙畂䝁䅑䅉灂䝁䄴杤求䡁䅉䅤求䡁䅉䅉湂䝁䅕杢求䡁䅉兙あ䝁䄸杣穂䑁䅳䅉瑂䡁䅕䅢あ䝁䅫䅣獂䝁䅕䅉睂䝁䄸杣あ䝁䅅杙獂䝁䅕䅉楂䝁䅅䅤あ䝁䅕杣㕂䍁䅁督療䝁䅷兤あ䝁䅫睢畂䡁䅍睏杁䝁䄰兙畂䡁䅕兙獂䍁䅁䅤祂䝁䅅杢穂䝁䅙党祂䍁䅁督㍂䝁䅫䅤橂䝁䅧党穂䑁䅳䅉療䡁䅕䅤歂䝁䄸睢祂䍁䅁䅣療䡁䅣党祂䍁䅁党硂䡁䅕兡睂䝁䄰党畂䡁䅑䅌杁䝁䅫杢橂䝁䅷兤歂䝁䅫杢湂䍁䅁䅤祂䝁䅫兢瑂䝁䅕杣穂䍁䅷䅉浂䝁䅫党獂䝁䅑䅉桂䝁䄴䅚杁䝁䅉杣ㅂ䡁䅍䅡杁䝁䄰睢㍂䝁䅕杣穂䍁䅷䅉獂䝁䄸睚杁䡁䅍䅣獂䝁䅫䅤あ䝁䅕杣穂䍁䅷䅉穂䡁䅑兤瑂䡁䅁䅉湂䡁䅉兡畂䝁䅑党祂䡁䅍䅌杁䝁䅍䅡灂䡁䅁䅣求䡁䅉䅉穂䝁䅧杣求䝁䅑䅚求䡁䅉督獁䍁䅁䅢桂䡁䅣杢杁䝁䅅杢歂䍁䅁䅢求䝁䅅杚杁䡁䅙兙橂䡁䅕兤瑂䡁䅍䅌杁䝁䅅杢歂䍁䅁䅣祂䝁䅕督穂䡁䅕杣求䍁䅁睤桂䡁䅍䅡求䡁䅉督杁䝁䅅杢歂䍁䅁睤桂䡁䅑党祂䍁䅁䅣ㅂ䝁䄰䅣穂䑁䅳䅉桂䝁䄴䅚杁䝁䅉兙あ䡁䅑党祂䡁䅫兌睂䝁䄸睤求䡁䅉党歂䍁䅁䅤ㅂ䡁䅉杚杁䝁䅍兙祂䝁䅕䅉睂䡁䅉睢歂䡁䅕睙あ䡁䅍杌杁䕁䅫杢杁䝁䅅䅚歂䝁䅫䅤灂䝁䄸杢獁䍁䅁䅤潂䝁䅕䅉橂䝁䄸兢睂䝁䅅杢㕂䍁䅁睢浂䝁䅙党祂䡁䅍䅉橂䝁䄸兢瑂䝁䅕杣橂䝁䅫兙獂䍁䅁兙畂䝁䅑䅉灂䝁䄴䅚ㅂ䡁䅍䅤祂䝁䅫兙獂䍁䅁䅣祂䝁䄸䅚ㅂ䝁䅍䅤穂䍁䅁睙療䝁䄰䅣祂䝁䅫督灂䝁䄴睚杁䝁䅍䅢求䝁䅅杢求䡁䅉兌楂䡁䅕杣畂䝁䅫杢湂䍁䅁杢桂䡁䅑兤祂䝁䅅䅢杁䝁䅣兙穂䍁䅁杚ㅂ䝁䅕䅢求䝁䅑䅉湂䝁䅕杢求䡁䅉兙あ䝁䄸杣穂䑁䅳䅉獂䝁䅫睚潂䡁䅑兌橂䝁䄸兢瑂䝁䅕杣橂䝁䅫兙獂䍁䅁督あ䝁䅅杢歂䝁䅉入杁䝁䅣党畂䝁䅕杣桂䡁䅑睢祂䡁䅍䅉桂䝁䄴䅚杁䡁䅉党獂䝁䅅䅤求䝁䅑䅉あ䡁䅉兙畂䡁䅍杚求䡁䅉䅉穂䡁䅣兡あ䝁䅍䅡求䡁䅍睏杁䡁䅍䅤桂䡁䅑兡療䝁䄴兙祂䡁䅫䅉湂䝁䅕杢求䡁䅉兙あ䝁䄸杣穂䑁䅳䅉穂䝁䅫杢湂䝁䅷党瑁䝁䅕杢湂䝁䅫杢求䍁䅁兡畂䝁䅑兤穂䡁䅑杣灂䝁䅅䅢杁䝁䅣党畂䝁䅕杣桂䡁䅑睢祂䡁䅍睏杁䝁䅫杢歂䡁䅕督あ䡁䅉兡桂䝁䅷䅉穂䡁䅑兙畂䝁䅑杙㕂䍁䅁睚求䝁䄴党祂䝁䅅䅤療䡁䅉督㝁䍁䅁兡畂䝁䅑兤穂䡁䅑杣灂䝁䅅䅢杁䡁䅑杣桂䝁䄴督浂䝁䅕杣杁䡁䅍睤灂䡁䅑睙潂䝁䅕督㝁䍁䅁䅢灂䝁䅣䅡あ䍁䅁䅤療䡁䅣党祂䡁䅍䅌杁䝁䄰睢楂䝁䅫䅢求䍁䅁睚求䝁䄴党祂䝁䅅䅤療䡁䅉督獁䍁䅁睙療䝁䄰兢求䡁䅉睙灂䝁䅅䅢杁䝁䄰睢楂䝁䅫䅢求䍁䅁䅣ㅂ䝁䄰䅣穂䍁䅷䅉潂䝁䅕兙あ䝁䅕杣穂䍁䅷䅉歂䡁䅕督あ䍁䄰督ㅂ䡁䅁䅣祂䝁䅕督穂䝁䅫睢畂䍁䅁党硂䡁䅕兡睂䝁䄰党畂䡁䅑䅌杁䝁䅅杢歂䍁䅁兢療䝁䅉兡獂䝁䅕䅉求䝁䄴党祂䝁䅣入杁䡁䅍䅤療䡁䅉兙湂䝁䅕䅉穂䡁䅫督あ䝁䅕兢穂䑁䅳䅉穂䡁䅑兙あ䝁䅫睢畂䝁䅅杣㕂䍁䅁党畂䝁䅕杣湂䡁䅫䅉穂䡁䅑睢祂䝁䅅睚求䍁䅁督㕂䡁䅍䅤求䝁䄰䅉桂䝁䄴䅚杁䡁䅉党獂䝁䅅䅤求䝁䅑䅉灂䝁䄴杤求䡁䅉䅤求䡁䅉䅉睂䡁䅉睢歂䡁䅕睙あ䡁䅍睏杁䝁䅅杢歂䍁䅁兙浂䡁䅑党祂䝁䄰兙祂䝁䅳党あ䍁䅁督求䡁䅉杤灂䝁䅍党杁䡁䅁兙祂䡁䅑督杁䝁䅅杢歂䍁䅁䅣祂䝁䄸䅚ㅂ䝁䅍䅤杁䝁䅅睙橂䝁䅕督穂䝁䄸杣灂䝁䅕督畁䍁䅁䅖潂䝁䅕䅉橂䝁䄸兢睂䝁䅅杢㕂䍁䅁䅚灂䡁䅍䅤祂䝁䅫杙ㅂ䡁䅑党穂䍁䅁兡あ䡁䅍䅉睂䡁䅉睢歂䡁䅕睙あ䡁䅍䅉あ䝁䅧杣療䡁䅕睚潂䍁䅁兡畂䝁䅑党睂䝁䅕杢歂䝁䅕杢あ䍁䅁杣求䡁䅍兡歂䝁䅕杢あ䝁䅫兙獂䍁䅁䅚求䝁䅅䅢求䡁䅉督獁䍁䅁兡畂䝁䅑兤穂䡁䅑杣灂䝁䅅䅢杁䝁䅑兡穂䡁䅑杣灂䝁䅉兤あ䝁䄸杣穂䍁䅁兙畂䝁䅑䅉歂䝁䅕兙獂䝁䅕杣穂䍁䅷䅉畂䝁䅅䅤灂䝁䄸杢桂䝁䅷䅉桂䝁䄴䅚杁䡁䅉党湂䝁䅫睢畂䝁䅅䅢杁䡁䅉党あ䝁䅅兡獂䝁䅕杣穂䍁䅷䅉求䍁䄰睙療䝁䄰兢求䡁䅉睙求䍁䅁䅣桂䡁䅉䅤畂䝁䅕杣穂䍁䅷䅉求䝁䅷党橂䡁䅑杣灂䝁䅍兙獂䍁䄸䅓坂䕁䅅睑癁䡁䅍睢獂䝁䅅杣杁䡁䅣䅡療䝁䅷党穂䝁䅅䅢求䡁䅉督獁䍁䅁督療䝁䅷兙祂䍁䅁兡畂䡁䅍䅤桂䝁䅷䅢求䡁䅉督獁䍁䅁睙桂䡁䅑兙獂䝁䄸睚穂䍁䅷䅉求䡁䅅兤灂䡁䅁兢求䝁䄴䅤杁䡁䅉党畂䡁䅑兙獂䍁䅁睙療䝁䄰䅣桂䝁䄴兡求䡁䅍䅌杁䝁䅅杢歂䍁䅁睢あ䝁䅧党祂䍁䅁党硂䡁䅕兡睂䝁䄰党畂䡁䅑䅉歂䝁䅫督あ䡁䅉兡楂䡁䅕䅤療䡁䅉督㝁䍁䅁兙畂䝁䅑䅉歂䝁䅫杣求䝁䅍䅤獂䡁䅫䅉あ䝁䄸䅉求䝁䄴䅚杁䡁䅕督求䡁䅉督畁䍁䅁䅖潂䝁䅕䅉橂䝁䄸兢睂䝁䅅杢㕂䍁䅁睤桂䡁䅍䅉浂䝁䄸兤畂䝁䅑党歂䍁䅁兡畂䍁䅁免㕁䑁䅕兏杁䝁䅅杢歂䍁䅁兡穂䍁䅁䅡求䝁䅅䅚硂䡁䅕兙祂䡁䅑党祂䝁䅕䅚杁䝁䅫杢杁䙁䅣兙ㅂ䝁䅳党穂䝁䅧兙獁䍁䅁睖灂䡁䅍睙療䝁䄴督灂䝁䄴杌䅁䭁噙䅁千杄䅁睒求䝁䄴党祂䝁䅅䅢杁䕁䅑入畂䝁䅅兢灂䝁䅍督杁䕁䅍睢祂䡁䅁睢祂䝁䅅䅤灂䝁䄸杢杁䝁䄸䅣求䡁䅉兙あ䝁䅕督杁䝁䅅督杁䝁䅅杢杁䝁䅅党祂䝁䄸督睂䝁䅅睙求䍁䅁兙畂䝁䅑䅉歂䝁䅕杚求䝁䄴督求䍁䅁睙療䝁䄰䅣桂䝁䄴入杁䡁䅣睢祂䝁䅷䅚㍂䝁䅫䅚求䍁䄴䅉䩂䡁䅑䅉療䡁䅁党祂䝁䅅䅤求䡁䅍䅉あ䝁䅧杣療䡁䅕睚潂䍁䅁杚療䡁䅕杣杁䡁䅍党湂䝁䄰党畂䡁䅑督㙁䍁䅁兑求䡁䅉睢穂䡁䅁兙橂䝁䅕䅌杁䕁䄰兙祂䝁䅫杢求䍁䅁睕㕂䡁䅍䅤求䝁䄰督獁䍁䅁睑療䝁䄰杙桂䡁䅑䅉呂䡁䅫督あ䝁䅕兢穂䍁䅷䅉桂䝁䄴䅚杁䙁䅑党橂䝁䅧杢療䝁䅷睢湂䝁䅫党穂䍁䄴䅉啂䝁䅧党杁䕁䅅党祂䝁䄸督睂䝁䅅睙求䍁䅁督求䝁䅣兢求䝁䄴䅤杁䡁䅁杣療䝁䅑兤橂䝁䅕督杁䝁䅅杢歂䍁䅁督求䝁䅷䅢穂䍁䅁杙ㅂ䡁䅍兡畂䝁䅕督穂䍁䅁条求䡁䅑督㝁䍁䅁兙畂䝁䅑䅉療䝁䅙杚求䡁䅉督杁䝁䅅兡祂䝁䅍杣桂䝁䅙䅤杁䝁䄰兙灂䝁䄴䅤求䝁䄴兙畂䝁䅍党杁䝁䅅杢歂䍁䅁杣求䡁䅁兙灂䡁䅉䅌杁䝁䄰兙畂䝁䅅睚求䝁䄰党畂䡁䅑䅌杁䝁䅅兡祂䝁䅍杣桂䝁䅙䅤瑁䝁䄸杢瑁䝁䅣杣療䡁䅕杢歂䍁䅁督ㅂ䡁䅁䅣療䡁䅉䅤杁䝁䅅杢歂䍁䅁睙療䝁䄰䅣獂䝁䅕䅤灂䝁䄸杢獁䍁䅁睙潂䝁䅅杣あ䝁䅕杣獁䍁䅁督あ䝁䅅杚浂䝁䅫杢湂䍁䅷䅉桂䝁䄴䅚杁䝁䅙兡㑂䝁䅕䅚瑁䝁䅉兙穂䝁䅕䅉療䡁䅁党祂䝁䅅䅤療䡁䅉䅉穂䝁䅕杣㉂䝁䅫睙求䡁䅍杌杁䙁䅑䅡求䍁䅁兔桂䡁䅉兡畂䝁䅕䅉呂䡁䅫督あ䝁䅕兢穂䍁䅁督求䝁䅣兢求䝁䄴䅤杁䝁䅑党穂䝁䅫睚畂䡁䅍䅉桂䝁䄴䅚杁䝁䅉兤灂䝁䅷䅚穂䍁䅁杢ㅂ䝁䅍䅢求䝁䅅杣瑁䡁䅁睢㍂䝁䅕杣求䝁䅑䅉穂䡁䅕杙瑂䝁䅅杣灂䝁䄴党穂䍁䅷䅉穂䡁䅕杣浂䝁䅅睙求䍁䅁睙療䝁䄰杙桂䡁䅑兙畂䡁䅑督獁䍁䅁兙畂䝁䅑䅉桂䡁䅕䅥灂䝁䅷兡桂䡁䅉入杁䡁䅍䅡灂䡁䅁督杁䝁䅙睢祂䍁䅁䅤潂䝁䅕䅉噂䝁䄴兡あ䝁䅕䅚杁䙁䅍䅤桂䡁䅑党穂䍁䅁杔桂䡁䅙入杁䝁䅅杢歂䍁䅁杓療䝁䄴党穂䍁䅁兑橂䡁䅑䅉穂䝁䅧兡睂䡁䅍䅉浂䝁䄸杣杁䝁䅍睢瑂䝁䄰党祂䝁䅍兡桂䝁䅷䅉橂䡁䅕督あ䝁䄸兢求䡁䅉督獁䍁䅁兙穂䍁䅁睤求䝁䅷䅢杁䝁䅅督杁䝁䅉兤灂䝁䅷䅚穂䍁䅁睙祂䡁䅕䅚求䍁䅁睢灂䝁䅷䅉桂䝁䄴䅚杁䡁䅁杣療䝁䅑兤橂䡁䅑䅉あ䝁䅅杢牂䝁䅕杣穂䍁䅷䅉桂䝁䄴䅚杁䝁䅍睢畂䡁䅑兙灂䝁䄴党祂䍁䅁兙畂䝁䅑䅉橂䝁䅅杣湂䝁䄸䅉穂䝁䅧兡睂䡁䅍睏杁䡁䅁杣療䡁䅙兡歂䝁䅕督杁䝁䄰兙灂䝁䄴䅤求䝁䄴兙畂䝁䅍党獁䍁䅁兢療䝁䅑党祂䝁䄴兡㙂䝁䅅䅤灂䝁䄸杢獁䍁䅁兙畂䝁䅑䅉獂䝁䅫杚求䝁䅍入橂䝁䅷党杁䡁䅍兤睂䡁䅁睢祂䡁䅑䅉穂䝁䅕杣㉂䝁䅫睙求䡁䅍䅉浂䝁䄸杣杁䝁䄴兙㉂䡁䅫䅉穂䝁䅧兡睂䡁䅍睏杁䝁䄸杚浂䝁䅕杣穂䍁䅁兙畂䝁䅑䅉睂䡁䅉睢湂䡁䅉兙瑂䍁䅁兢桂䝁䄴兙湂䝁䅕兢求䝁䄴䅤獁䍁䅁䅣獂䝁䅅杢畂䝁䅫杢湂䍁䅷䅉求䝁䄴睚灂䝁䄴党求䡁䅉兡畂䝁䅣䅌杁䝁䅅杢歂䍁䅁䅚求䡁䅍兡湂䝁䄴䅉穂䡁䅕䅣睂䝁䄸杣あ䍁䅁督求䡁䅉杤灂䝁䅍党穂䍁䅁杚療䡁䅉䅉穂䡁䅕杙瑂䝁䅅杣灂䝁䄴党杁䝁䅍睢畂䡁䅍䅤祂䡁䅕睙あ䝁䅫睢畂䍁䅁䅣祂䝁䄸睚祂䝁䅅兢穂䍁䄴䅉啂䝁䅧党杁䕁䅍睢瑂䝁䅉兙あ䍁䅁睕㕂䡁䅍䅤求䝁䄰督杁䡁䅍党湂䝁䄰党畂䡁䅑䅉瑂䝁䅅杢ㅂ䝁䅙兙橂䡁䅑兤祂䝁䅕督杁䝁䅷兙畂䝁䅑䅉橂䝁䄸兢楂䝁䅅䅤杁䡁䅍睢獂䡁䅕䅤灂䝁䄸杢穂䍁䅷䅉穂䡁䅕睙潂䍁䅁兙穂䍁䅁睤潂䝁䅕党獂䝁䅕䅚杁䝁䅅杢歂䍁䅁䅤祂䝁䅅睙牂䝁䅕䅚杁䝁䅍睢瑂䝁䅉兙あ䍁䅁杤求䝁䅧兡橂䝁䅷党穂䍁䅷䅉呂䡁䅑杣㕂䝁䅳党祂䍁䅁睤潂䝁䅕党獂䝁䅕䅚杁䝁䅍睢瑂䝁䅉兙あ䍁䅁杤求䝁䅧兡橂䝁䅷党穂䍁䅷䅉睂䝁䅫杣桂䝁䄴䅡桂䍁䅁杤求䝁䅧兡橂䝁䅷党穂䍁䅷䅉㍂䝁䅕兙睂䝁䄸杢穂䍁䅁督㕂䡁䅍䅤求䝁䄰督獁䍁䅁兢ㅂ䝁䄴兡あ䝁䅫睢畂䡁䅍䅌杁䝁䄰睢楂䝁䅫䅢求䍁䅁杙祂䝁䅫䅚湂䝁䅕䅉穂䡁䅫督あ䝁䅕兢穂䍁䅁睤灂䡁䅑䅡杁䡁䅁兙㕂䝁䅷睢桂䝁䅑督獁䍁䅁䅤桂䝁䅍䅤灂䝁䅍兙獂䍁䅁杤求䝁䅧兡橂䝁䅷党穂䍁䅷䅉瑂䝁䅅兡畂䍁䅁杙桂䡁䅑䅤獂䝁䅕䅉あ䝁䅅杢牂䡁䅍䅌杁䝁䅅杢歂䍁䅁兙祂䝁䄰睢祂䝁䅕䅚杁䡁䅙党潂䝁䅫睙獂䝁䅕督㝁䍁䅁兙畂䝁䅑䅉療䝁䅙杚求䡁䅉督杁䝁䄰睢歂䝁䅕杣畂䝁䅫来桂䡁䅑兡療䝁䄴䅉睂䡁䅉睢湂䡁䅉兙瑂䡁䅍䅌杁䝁䅕杢湂䝁䅫杢求䝁䅕杣灂䝁䄴睚獁䍁䅁督ㅂ䡁䅁䅣療䡁䅉䅤獁䍁䅁兙畂䝁䅑䅉穂䡁䅕督あ䝁䅅兡畂䝁䄰党畂䡁䅑䅉穂䝁䅕杣㉂䝁䅫睙求䡁䅍杌杁䙁䅑䅡求䍁䅁䅖求䝁䅍䅡畂䝁䄸䅢療䝁䅣兡求䡁䅍䅉穂䝁䅕睚瑂䝁䅕杢あ䍁䅁䅣祂䝁䄸杤灂䝁䅑党穂䍁䅁兡畂䝁䅙睢祂䝁䄰兙あ䝁䅫睢畂䍁䅁䅤求䝁䅍䅡畂䝁䄸䅢療䝁䅣入杁䡁䅍睢獂䡁䅕䅤灂䝁䄸杢穂䍁䅁兙畂䝁䅑䅉瑂䝁䅫督穂䝁䅫睢畂䍁䅁督ㅂ䡁䅁䅣療䡁䅉䅤杁䡁䅍党祂䡁䅙兡橂䝁䅕督㝁䍁䅁兢療䝁䅉兡獂䝁䅕䅉橂䝁䄸兢瑂䡁䅕杢灂䝁䅍兙あ䝁䅫睢畂䍁䅷䅉橂䝁䄸兢睂䡁䅕䅤求䡁䅉督獁䍁䅁兙畂䝁䅑䅉橂䝁䄸兢瑂䝁䅅杢歂䍁䄰兙畂䝁䅑兌橂䝁䄸杢あ䡁䅉睢獂䍁䅁兢灂䡁䅍督灂䝁䄸杢杁䡁䅍入穂䡁䅑党瑂䡁䅍睏杁䝁䅫杢あ䝁䅕䅢獂䝁䅫睚求䝁䄴睙求䍁䅷䅉穂䡁䅕杣㉂䝁䅕兡獂䝁䅷兙畂䝁䅍党獁䍁䅁兙畂䝁䅑䅉祂䝁䅕睙療䝁䄴杢桂䝁䅫督穂䝁䅅杢橂䝁䅕䅉穂䝁䄸䅢ㅂ䡁䅑兡療䝁䄴督杁䡁䅑睢杁䝁䄰兡獂䝁䅫䅤桂䡁䅉入獁䍁䅁兡畂䡁䅑党獂䝁䅷兡湂䝁䅕杢橂䝁䅕䅌杁䝁䅅杢歂䍁䅁杚求䝁䅑党祂䝁䅅䅢杁䝁䅍兡㉂䝁䅫䅢灂䝁䅅杢杁䝁䅍兤穂䡁䅑睢瑂䝁䅕杣穂䑁䅳䅉橂䝁䅷睢ㅂ䝁䅑䅉穂䝁䅕杣㉂䝁䅫睙求䡁䅍䅌杁䝁䅍入楂䝁䅕杣穂䝁䅕睙ㅂ䡁䅉兡あ䡁䅫䅌杁䝁䄴党あ䡁䅣睢祂䝁䅳䅉瑂䝁䄸䅚求䡁䅉杢灂䡁䅯兙あ䝁䅫睢畂䍁䅷䅉桂䡁䅉䅤灂䝁䅙兡橂䝁䅫兙獂䍁䅁兡畂䡁䅑党獂䝁䅷兡湂䝁䅕杢橂䝁䅕睏杁䝁䄰兙橂䝁䅧兡畂䝁䅕䅉獂䝁䅕兙祂䝁䄴兡畂䝁䅣睏杁䝁䅅䅣睂䝁䅷兡橂䝁䅅䅤灂䝁䄸杢杁䝁䅑党㉂䝁䅕䅢療䡁䅁兢求䝁䄴䅤獁䍁䅁䅡灂䝁䅣䅡瑁䡁䅁党祂䝁䅙睢祂䝁䄰兙畂䝁䅍党杁䝁䅍睢瑂䡁䅁兤あ䝁䅫杢湂䍁䅷䅉桂䝁䄴䅚杁䑁䅕睒杁䝁䅅杢歂䍁䅁杢求䡁䅧䅤瑁䝁䅣党畂䝁䅕杣桂䡁䅑兡療䝁䄴䅉㍂䝁䅫杣求䝁䅷党穂䡁䅍䅉橂䝁䄸兢瑂䡁䅕杢灂䝁䅍兙あ䝁䅫睢畂䡁䅍䅉穂䝁䅕杣㉂䝁䅫睙求䡁䅍睏杁䝁䅅杢歂䍁䅁兤畂䝁䄰兙畂䝁䄴党歂䍁䅁兤畂䝁䅑党祂䡁䅍党桂䍁䅁杤求䝁䅧兡橂䝁䅷党杁䝁䄰兙畂䡁䅕杚桂䝁䅍䅤ㅂ䡁䅉兡畂䝁䅣䅉桂䝁䄴䅚杁䝁䅅督穂䝁䅕兢楂䝁䅷入杁䡁䅍党祂䡁䅙兡橂䝁䅕督畁䍁䅁䅖潂䝁䅕䅉橂䝁䄸兢睂䝁䅅杢㕂䍁䅁睤桂䡁䅍䅉浂䝁䄸兤畂䝁䅑党歂䍁䅁兡畂䍁䅁免㑁䑁䅫兏杁䝁䅅杢歂䍁䅁兡穂䍁䅁䅡求䝁䅅䅚硂䡁䅕兙祂䡁䅑党祂䝁䅕䅚杁䝁䅫杢杁䙁䅉党穂䡁䅑睢畂䍁䅷䅉坂䝁䅫杣湂䝁䅫杢灂䝁䅅杌䅁䝁坙䅁獁权䅁睒求䝁䄴党祂䝁䅅䅢杁䕁䅕䅢求䝁䅍䅤祂䝁䅫睙杁䕁䅍睢瑂䡁䅁兙畂䡁䅫䅌杁䝁䅑睢灂䝁䄴睚杁䝁䅉兤穂䝁䅫杢求䡁䅍督杁䝁䅅督杁䕁䅣兒杁䕁䅅党祂䝁䄸督睂䝁䅅睙求䍁䅷䅉歂䝁䅕督灂䝁䅣杢穂䍁䅁兙畂䝁䅑䅉睂䡁䅉睢歂䡁䅕睙求䡁䅍䅉橂䝁䄸兢瑂䝁䅕杣橂䝁䅫兙獂䍁䅁兙畂䝁䅑䅉歂䝁䅕杚求䝁䄴督求䍁䅁兙灂䡁䅉睙祂䝁䅅杚あ䍁䅁党畂䝁䅣兡畂䝁䅕督獁䍁䅁兡畂䡁䅑党湂䡁䅉兙あ䝁䅕䅚杁䝁䅕杢湂䝁䅫杢求䍁䅁睙療䝁䄰䅣療䝁䄴党畂䡁䅑督獁䍁䅁党獂䝁䅕睙あ䡁䅉兡橂䍁䅁䅣療䡁䅣党祂䍁䅷䅉桂䝁䄴䅚杁䝁䄰党橂䝁䅧兙畂䝁䅫睙桂䝁䅷䅉桂䝁䅫杣橂䡁䅉兙浂䡁䅑䅉穂䡁䅫督あ䝁䅕兢穂䍁䄴䅉啂䝁䅧党杁䝁䅍睢瑂䡁䅁兙畂䡁䅫䅉療䡁䅁党祂䝁䅅䅤求䡁䅍䅉あ䝁䅧杣療䡁䅕睚潂䍁䅁䅤㍂䝁䄸䅉祂䝁䅕䅣療䡁䅉䅤桂䝁䅉䅢求䍁䅁督求䝁䅣兢求䝁䄴䅤穂䍁䅷䅉䑂䝁䄸兢瑂䝁䅕杣橂䝁䅫兙獂䍁䅁兒畂䝁䅣兡畂䝁䅕督杁䝁䅅杢歂䍁䅁睕求䡁䅉杤灂䝁䅍党穂䍁䅷䅉桂䝁䄴䅚杁䕁䅑党浂䝁䅕杢穂䝁䅕䅉桂䝁䄴䅚杁䙁䅁杣療䡁䅁兤獂䡁䅍兡療䝁䄴䅉啂䝁䅕睙潂䝁䄴睢獂䝁䄸睚灂䝁䅕督畁䍁䅁䅖潂䝁䅕䅉䑂䝁䄸兢瑂䝁䅕杣橂䝁䅫兙獂䍁䅁兒畂䝁䅣兡畂䝁䅕督杁䝁䅅杢歂䍁䅁睕求䡁䅉杤灂䝁䅍党穂䍁䅁督求䝁䅣兢求䝁䄴䅤杁䝁䅑党穂䝁䅫睚畂䡁䅍䅌杁䝁䅑党㉂䝁䅕䅢療䡁䅁督獁䍁䅁兢桂䝁䄴兤浂䝁䅅睙あ䡁䅕杣求䡁䅍䅌杁䝁䄰兙灂䝁䄴䅤求䝁䄴兙畂䝁䅍党獁䍁䅁杣求䡁䅁兙灂䡁䅉䅌杁䝁䅅杢歂䍁䅁睢㉂䝁䅕杣潂䝁䅅兤獂䍁䅁䅋乂䙁䅉睔灁䍁䅁督求䡁䅉杤灂䝁䅍党穂䍁䅁睢浂䍁䅁条求䡁䅑䅉求䝁䄴睚灂䝁䄴党穂䍁䅁兙畂䝁䅑䅉穂䝁䅅䅢求䍁䅁睢浂䍁䅁督睂䝁䅅杣求䍁䅁䅣桂䡁䅉䅤穂䍁䅁杚療䡁䅉䅉橂䝁䄸兢瑂䝁䅕杣橂䝁䅫兙獂䍁䅁兙灂䡁䅉杚祂䝁䅅兢求䡁䅍䅌杁䝁䅉兤穂䝁䅫杢求䡁䅍督杁䝁䅅杤灂䝁䅅䅤灂䝁䄸杢獁䍁䅁兙畂䝁䅑䅉桂䝁䅕杣療䝁䅑党祂䝁䅫杤桂䡁䅑兡㉂䝁䅕䅉桂䡁䅁䅣獂䝁䅫睙桂䡁䅑兡療䝁䄴督畁䍁䅁䅖潂䝁䅕䅉䕂䝁䅕杚求䝁䄴督求䍁䅁兙畂䝁䅑䅉兂䡁䅉睢睂䡁䅕䅢穂䝁䅫睢畂䍁䅁䅖求䝁䅍䅡畂䝁䄸䅢療䝁䅣兡求䡁䅍䅉穂䝁䅕睚瑂䝁䅕杢あ䍁䅁䅣祂䝁䄸杤灂䝁䅑党穂䍁䅁䅚求䡁䅍兡湂䝁䄴督獁䍁䅁䅚求䡁䅙党獂䝁䄸䅣穂䍁䅷䅉瑂䝁䅅杢ㅂ䝁䅙兙橂䡁䅑兤祂䝁䅕督獁䍁䅁兙畂䝁䅑䅉乂䙁䅉睔杁䡁䅍党祂䡁䅙兡橂䝁䅕督杁䝁䅯党あ䍁䅁党畂䝁䅣兡畂䝁䅕督杁䝁䅅杢歂䍁䅁兙㉂䝁䅫睢畂䝁䅫睙穂䍁䅁兙畂䝁䅑䅉睂䝁䄸睤求䡁䅉䅉穂䡁䅫督あ䝁䅕兢穂䍁䅁杚療䡁䅉䅉湂䝁䄸杤求䡁䅉杢瑂䝁䅕杢あ䡁䅍䅌杁䝁䄰兡獂䝁䅫䅤桂䡁䅉兡求䡁䅍䅉桂䝁䄴䅚杁䝁䅍睢瑂䝁䄰党祂䝁䅍兡桂䝁䅷䅉桂䝁䅫杣浂䡁䅉兙瑂䝁䅕杣穂䍁䅷䅉桂䡁䅍䅉㍂䝁䅕䅢獂䍁䅁兙穂䍁䅁督桂䝁䅷党杁䝁䄸杚杁䡁䅍䅣桂䡁䅉党杁䡁䅁兙祂䡁䅑督畁䍁䅁兓あ䡁䅍䅉䕂䝁䅕杚求䝁䄴督求䍁䅁兙畂䝁䅑䅉兂䡁䅉睢睂䡁䅕䅢穂䝁䅫睢畂䍁䅁䅖求䝁䅍䅡畂䝁䄸䅢療䝁䅣兡求䡁䅍䅉穂䝁䅕睚瑂䝁䅕杢あ䍁䅁兙獂䡁䅍睢杁䝁䄸杚浂䝁䅕杣穂䍁䅁督瑂䝁䅅䅢獂䍁䅁䅤ㅂ䡁䅉杙療䡁䅁杣療䡁䅁䅉求䝁䄴睚灂䝁䄴党穂䍁䅷䅉桂䝁䅕杣療䝁䅕杢湂䝁䅫杢求䍁䅁兢求䝁䅍䅡桂䝁䄴兡橂䝁䅅䅢杁䡁䅑杣桂䝁䄴督瑂䝁䅫督穂䝁䅫睢畂䡁䅍䅌杁䡁䅑兤祂䝁䅉兡畂䝁䅕督獁䍁䅁睙療䝁䄰杙ㅂ䡁䅍䅤療䡁䅉督杁䝁䅅杢歂䍁䅁睙療䝁䄴䅤祂䝁䄸䅢穂䍁䅷䅉桂䝁䅑䅚灂䡁䅑兡㉂䝁䅕䅉瑂䝁䅅杢ㅂ䝁䅙兙橂䡁䅑兤祂䝁䅫杢湂䍁䅷䅉睂䡁䅉睢睂䝁䅕䅢獂䝁䅕杣杁䡁䅍入穂䡁䅑党瑂䡁䅍䅌杁䝁䅫睚畂䝁䅫䅤灂䝁䄸杢杁䡁䅍入穂䡁䅑党瑂䡁䅍䅌杁䡁䅍党畂䡁䅍睢祂䡁䅍䅉桂䝁䄴䅚杁䝁䅕杢湂䝁䅫杢求䍁䅁兙橂䝁䅍党穂䡁䅍睢祂䝁䅫党穂䍁䅁杚療䡁䅉䅉楂䝁䄸䅤潂䍁䅁杚灂䡁䅧党歂䍁䅁睤灂䝁䄴睚杁䝁䅅杢歂䍁䅁杣療䡁䅑睢祂䝁䅍杣桂䝁䅙䅤杁䝁䅅䅣睂䝁䅷兡橂䝁䅅䅤灂䝁䄸杢穂䍁䄴䅉啂䝁䅧党杁䝁䅍睢瑂䡁䅁兙畂䡁䅫䅉療䡁䅁党祂䝁䅅䅤求䡁䅍䅉灂䝁䄴䅉あ䝁䅧党杁䙁䅕杢灂䡁䅑党歂䍁䅁睕あ䝁䅅䅤求䡁䅍䅌杁䕁䅕兤祂䝁䄸䅣求䍁䅷䅉䑂䝁䅧兡畂䝁䅅䅌杁䡁䅉党穂䡁䅑䅉療䝁䅙䅉䉂䡁䅍兡桂䍁䅷䅉あ䝁䅧党杁䕁䅅兢求䡁䅉兡橂䝁䅅督獁䍁䅁䅤潂䝁䅕䅉乂䝁䅫䅚歂䝁䅷党杁䕁䅕兙穂䡁䅑䅌杁䝁䅅杢歂䍁䅁兑浂䡁䅉兡橂䝁䅅杌杁䕁䅣党畂䝁䅕杣桂䝁䅷䅉䙂䝁䅷党橂䡁䅑杣灂䝁䅍䅉䑂䝁䄸兢睂䝁䅅杢㕂䍁䅁睤桂䡁䅍䅉灂䝁䄴睙療䡁䅉䅣療䡁䅉兙あ䝁䅕䅚杁䝁䅫杢杁䑁䅅䅏㕁䑁䅉䅉桂䝁䄴䅚杁䝁䅫督杁䝁䅉兙穂䝁䅕䅚杁䝁䅫杢杁䕁䅕杤求䝁䄴䅚桂䝁䅷党獁䍁䅁睔潂䝁䅫睢畁䅁䅁栳䅕䕁义䅁䡂䝁䅕杢求䡁䅉兙獂䍁䅁兔灂䝁䅷䅢穂䍁䅷䅉䩂䝁䄴睙畁䍁䅁兢桂䝁䄴兤浂䝁䅅睙あ䡁䅕杣求䡁䅍䅉桂䝁䄴䅚杁䝁䄰兙祂䝁䅳党あ䡁䅍䅉楂䡁䅉兙畂䝁䅑党歂䍁䅁睙療䝁䄴督ㅂ䝁䄰党祂䍁䅁杚療䝁䄸䅚穂䍁䅁睤療䡁䅉䅢歂䡁䅣兡歂䝁䅕杌杁䙁䅑䅡求䍁䅁睙療䝁䄰䅣桂䝁䄴入杁䝁䄸䅣求䡁䅉兙あ䝁䅕督杁䡁䅑䅡祂䝁䄸兤湂䝁䅧䅉浂䝁䄸兤祂䍁䅁督求䝁䅣兢求䝁䄴䅤穂䑁䅯䅉佂䝁䄸杣あ䝁䅧䅉䉂䝁䄰党祂䝁䅫睙桂䍁䅁杕求䡁䅑兙灂䝁䅷睏杁䕁䅫杢あ䝁䅕杣畂䝁䅅䅤灂䝁䄸杢桂䝁䅷睏杁䙁䅁党あ䑁䅳䅉桂䝁䄴䅚杁䕁䄴睢祂䡁䅑䅡杁䕁䅅兢求䡁䅉兡橂䝁䅅䅉䝂䝁䄸睢歂䡁䅍党祂䡁䅙兡橂䝁䅕杌杁䕁䅫䅤杁䝁䄸杚浂䝁䅕杣穂䍁䅁睚祂䝁䅅兡畂䍁䅷䅉祂䝁䅕兙歂䡁䅫兌あ䝁䄸兌求䝁䅅䅤杁䝁䅍党祂䝁䅕兙獂䡁䅍䅌杁䡁䅉党浂䡁䅉兡湂䝁䅕杣桂䡁䅑党歂䍁䅁入療䝁䅣兤祂䡁䅑䅌杁䡁䅍睢ㅂ䡁䅁䅌杁䝁䄰党桂䝁䅷䅉牂䝁䅫䅤穂䍁䅷䅉祂䝁䅕杚祂䝁䅫睚求䡁䅉兙あ䝁䅕䅚杁䝁䅅杢歂䍁䅁杚祂䝁䄸来求䝁䄴䅉歂䝁䄸兤湂䝁䅧䅉睂䡁䅉睢歂䡁䅕睙あ䡁䅍䅌杁䝁䅑党穂䡁䅍党祂䡁䅑䅉桂䝁䄴䅚杁䝁䅉兙牂䝁䅫杢湂䍁䅁兢灂䡁䅧党穂䍁䅷䅉楂䝁䅅睡求䡁䅉入杁䝁䅙䅢療䡁䅕杣獁䍁䅁杚祂䝁䄸来求䝁䄴䅉睂䝁䅫来㙂䝁䅅䅉桂䝁䄴䅚杁䡁䅁兡㙂䡁䅯兙杁䡁䅍杢桂䝁䅍睡穂䍁䅷䅉穂䝁䄴兙橂䝁䅳䅉楂䝁䅅杣穂䍁䅷䅉浂䡁䅉兤灂䡁䅑䅉桂䝁䄴䅚杁䡁䅍兙㉂䝁䄸杣㕂䍁䅁督畂䝁䅅睙牂䡁䅍䅌杁䝁䅫睙求䍁䅁睙祂䝁䅕兙瑂䍁䅁兙畂䝁䅑䅉浂䡁䅉睢㙂䝁䅕杢杁䝁䅑党穂䡁䅍党祂䡁䅑督獁䍁䅁兤畂䝁䅉兙牂䝁䅕䅚杁䝁䅅杢歂䍁䅁杚ㅂ䝁䅷䅢㕂䍁䅁杙桂䝁䅳党歂䍁䅁杚祂䝁䄸来求䝁䄴䅉歂䝁䄸兤湂䝁䅧䅉睂䡁䅉睢歂䡁䅕睙あ䡁䅍䅌杁䝁䅙杣療䡁䅯党畂䍁䅁䅡療䡁䅑䅉穂䝁䄴兙橂䝁䅳督獁䍁䅁党あ䝁䅧杢灂䝁䅍䅉瑂䝁䅕兙獂䡁䅍䅌杁䡁䅍兡歂䝁䅕䅉歂䝁䅫督潂䍁䅁兢灂䡁䅧党穂䍁䅷䅉浂䡁䅉睢㙂䝁䅕杢杁䝁䅉杣求䝁䅅睡浂䝁䅅督あ䍁䅁兙畂䝁䅑䅉求䝁䄴䅤祂䝁䅕党穂䍁䅷䅉畂䡁䅕䅤祂䝁䅫䅤灂䝁䄸杢杁䝁䅉兙祂䡁䅍䅌杁䝁䅅杢歂䍁䅁杚祂䝁䄸来求䝁䄴䅉桂䝁䄴䅚杁䡁䅍䅡求䝁䅷杚瑁䡁䅍䅤桂䝁䅉䅢求䍁䅁杤求䝁䅣党あ䝁䅅杙獂䝁䅕督畁䍁䅁䅖潂䝁䅕䅉橂䝁䄸兢睂䝁䅅杢㕂䍁䅁兙獂䡁䅍睢杁䝁䄰兙畂䡁䅕杚桂䝁䅍䅤ㅂ䡁䅉党穂䍁䅁兙畂䝁䅑䅉瑂䝁䅅杣牂䝁䅕䅤穂䍁䅁䅣求䡁䅑䅉浂䝁䄸睢歂䍁䅁䅣祂䝁䄸䅚ㅂ䝁䅍䅤穂䍁䅷䅉灂䝁䄴睙獂䡁䅕䅚灂䝁䄴睚杁䝁䅑睢湂䍁䅁兙畂䝁䅑䅉橂䝁䅅䅤杁䝁䅙睢療䝁䅑睏杁䝁䅅杢歂䍁䅁睢睂䝁䅕杣桂䡁䅑党穂䍁䅁兡橂䝁䅕䅉橂䡁䅉党桂䝁䄰䅉睂䝁䅅杣獂䝁䄸杣穂䍁䄴䅉䩂䡁䅑䅉瑂䝁䅅杣牂䝁䅕䅤穂䍁䅁兡あ䡁䅍䅉睂䡁䅉睢歂䡁䅕睙あ䡁䅍䅉ㅂ䝁䄴䅚求䡁䅉䅉あ䝁䅧党杁䕁䅅杢畂䝁䅫党婁䡉䅍䅌杁䕁䅉党あ䡁䅑入杁䕁䅍杣療䝁䅍睡求䡁䅉䅌杁䕁䅉兡穂䡁䅅兤灂䝁䅍睡獁䍁䅁村獂䡁䅕党杁䕁䅉兤浂䝁䅙兙獂䝁䄸䅌杁䕁䅉兤湂䝁䅷党穂䍁䅷䅉䑂䝁䅅督橂䝁䅅䅚灂䝁䅅杢杁䕁䅙兙祂䝁䄰䅌杁䕁䅍䅡求䝁䅕杣灂䝁䄸督獁䍁䅁睑潂䝁䅕䅥獁䍁䅁睑灂䝁䄴杢桂䝁䄰睢畂䍁䅁䅖療䝁䅅督あ䍁䅁睑祂䡁䅕杢橂䝁䅧䅌杁䕁䅍睢橂䝁䄸兙杁䙁䅁兤浂䝁䅙督獁䍁䅁睑療䝁䄸睡灂䝁䅕䅉䑂䡁䅉兡穂䡁䅁䅌杁䕁䅑兤畂䝁䅳兙祂䝁䄸睢穂䍁䅷䅉䙂䝁䅑睚桂䡁䅉䅚杁䍁䅙䅉䑂䝁䄸睢睂䝁䅕杣獁䍁䅁杒灂䝁䅉党祂䍁䅁睔畂䝁䅕䅌杁䕁䅙杣ㅂ䝁䅫䅤杁䝁䅉入杁䡁䅑䅡求䍁䅁杒療䝁䄸䅤獁䍁䅁杒祂䡁䅕兡あ䍁䅁睒ㅂ䡁䅍䅡求䡁䅉督獁䍁䅁杒祂䡁䅕兡あ䍁䅁杕療䝁䅷䅢瑁䙁䅕䅣穂䍁䅷䅉䡂䝁䅅杣歂䝁䅕䅤あ䝁䄸升穂䍁䅷䅉䡂䝁䄸䅢歂䍁䅁兔求䝁䅑兙獂䍁䅷䅉䡂䝁䄸䅢歂䝁䅕杢杁䕁䅣杣桂䝁䅧兙瑂䡁䅍䅌杁䕁䅧䄵桂䝁䅣党畂䍁䄰䅒桂䡁䅯督獁䍁䅁睓灂䡁䅑兙畂䝁䄸䅌杁䕁䅳兡㑂䍁䅷䅉䵂佁䅑杣桂䝁䅉兙祂䍁䅷䅉䵂䝁䅅䅤灂䝁䄴兙獁䍁䅁䅔ㅂ䝁䅍睡㕂䍁䅁睑潂䝁䅅杣瑂䡁䅍䅌杁䕁䄰兤灂䡁䅉䅉䡂䝁䅷党畂䍁䅷䅉佂䝁䅅䅤ㅂ䡁䅉党杁䙁䅙兙獂䝁䅷党㕂䍁䅷䅉佂䡁䅕䅚湂䝁䅕督獁䍁䅁睔桂䡁䅑兢求䝁䅅䅢杁䕁䅍杣灂䡁䅍䅣獁䍁䅁睔獂䝁䅑䅉䙂䝁䅷䅉兂䝁䅅督療䍁䅷䅉兂䝁䅫䅢獂䡁䅍杙ㅂ䡁䅉入獁䍁䅁䅕祂䝁䄸睚祂䝁䅕督穂䝁䄸䅌杁䙁䅑兙穂䡁䅑党浂䡁䅕䅢穂䍁䅷䅉啂䝁䄸䅤桂䝁䅷䅌杁䙁䅑睢あ䝁䅫杢療䉁杫督杁䍁䅷䅉啂䡁䅉兡㑂䍁䅷䅉啂䡁䅉兤求䍁䅁睑潂䝁䅕睤穂䍁䅷䅉啂䡁䅉兤求䍁䅁睕療䝁䅷兤あ䝁䅫睢畂䡁䅍䅌杁䙁䅣兙畂䝁䅍䅡桂䝁䅫䅉䝂䝁䅕杣祂䡁䅫䅌杁䙁䅣䅡求䝁䅅䅤灂䝁䅕督獁䍁䅁睖灂䝁䅷䅚求䡁䅉杢求䡁䅍督獁䍁䅁兙畂䝁䅑䅉婂䝁䄸睡灂䍁䅁杙祂䝁䅅杢歂䡁䅍杌杁䙁䅑䅡求䍁䅁睙療䝁䄰䅣桂䝁䄴入杁䡁䅍党獂䝁䅷督杁䝁䅫䅤穂䍁䅁䅣祂䝁䄸䅚ㅂ䝁䅍䅤穂䍁䅁䅤療䍁䅁睚祂䝁䄸睙求䡁䅉入杁䡁䅍䅤療䡁䅉党穂䍁䅷䅉瑂䝁䅅督穂䍁䅁兢求䡁䅉睙潂䝁䅅杢歂䝁䅫督求䡁䅉督獁䍁䅁兢求䝁䄰杙求䡁䅉督潂䝁䅫䅣杁䡁䅍䅤療䡁䅉党穂䍁䅷䅉畂䝁䅅䅤ㅂ䡁䅉兙獂䍁䅁杚療䝁䄸䅚杁䝁䅍䅡桂䝁䅫杢穂䍁䅷䅉歂䡁䅉兤湂䍁䅷䅉歂䝁䄸䅢獂䝁䅅杣杁䝁䅅杢歂䍁䅁䅚灂䡁䅍睙療䡁䅕杢あ䍁䅁睙潂䝁䅅兡畂䡁䅍䅌杁䝁䅕兌橂䝁䄸兢瑂䝁䅕杣橂䝁䅕䅉祂䝁䅕䅤桂䝁䅫䅢求䡁䅉督獁䍁䅁睙療䝁䄰兢求䡁䅉睙灂䝁䅅䅢杁䝁䅅杢歂䍁䅁杢療䝁䄴睙療䝁䄰兢求䡁䅉睙灂䝁䅅䅢杁䝁䅙睢療䝁䅑督求䡁䅉杤灂䝁䅍党杁䝁䅑兡穂䡁䅑杣灂䝁䅉兤あ䝁䄸杣穂䍁䅁兙畂䝁䅑䅉療䡁䅁党祂䝁䅅䅤療䡁䅉督獁䍁䅁杣求䡁䅍䅤桂䡁䅕杣桂䝁䄴䅤穂䍁䅷䅉橂䝁䄸杢㉂䝁䅕杢灂䝁䅕杢橂䝁䅕䅉穂䡁䅑睢祂䝁䅕督獁䍁䅁兙畂䝁䅑䅉睂䝁䅕䅤杁䡁䅍䅣求䝁䅍兡桂䝁䅷䅤㕂䍁䅁督あ䝁䄸杣求䡁䅍杌杁䕁䅣党畂䝁䅕杣桂䝁䅷䅉乂䝁䅫䅢獂䡁䅍䅌杁䕁䅫杢橂䍁䄴䅉㍂䝁䅅督杁䝁䅙睢ㅂ䝁䄴䅚求䝁䅑䅉灂䝁䄴䅉硁䑁䅧李㉁䍁䅁兙畂䝁䅑䅉灂䡁䅍䅉潂䝁䅕兙歂䡁䅅兤桂䡁䅉䅤求䡁䅉党歂䍁䅁兡畂䍁䅁兔灂䝁䄴杢求䝁䅅䅣療䝁䅷兡穂䍁䅷䅉乂䝁䅫杢畂䝁䅕督療䡁䅑兙畁䅁䅁桃䅑佁䡁䅁䡂䝁䅕杢求䡁䅉兙獂䍁䅁兔療䡁䅑睢祂䡁䅍䅉䑂䝁䄸兢睂䝁䅅杢㕂䍁䅁䅚求䡁䅍兡湂䝁䄴督獁䍁䅁杙ㅂ䝁䅫䅢歂䡁䅍䅌杁䝁䅅杢歂䍁䅁督求䝁䅷䅢穂䍁䅁䅤祂䡁䅕睙牂䡁䅍䅌杁䝁䅍杣療䡁䅍督療䡁䅙党祂䡁䅍䅌杁䝁䅍兙祂䡁䅍䅌杁䝁䅅杢歂䍁䅁兙ㅂ䡁䅑睢瑂䝁䄸杙灂䝁䅷党杁䡁䅁兙祂䡁䅑督杁䡁䅣睢祂䝁䅷䅚㍂䝁䅫䅚求䍁䄴䅉啂䝁䅧党杁䝁䅍睢瑂䡁䅁兙畂䡁䅫䅉療䡁䅁党祂䝁䅅䅤求䡁䅍䅉あ䝁䅧杣療䡁䅕睚潂䍁䅁睒乂䍁䅁杔療䡁䅉䅤潂䍁䅁兑瑂䝁䅕杣灂䝁䅍兙獁䍁䅁睒乂䍁䅁兓畂䡁䅑党祂䝁䄴兙あ䝁䅫睢畂䝁䅅䅢獁䍁䅁睑祂䡁䅕兡穂䝁䅕䅌杁䝁䅅杢歂䍁䅁睒乂䍁䅁杒灂䝁䄴兙畂䝁䅍兡桂䝁䅷䅉穂䝁䅕睚瑂䝁䅕杢あ䡁䅍杌杁䕁䅫䅤杁䝁䄰兙祂䝁䅳党あ䡁䅍䅉灂䡁䅑督杁䡁䅙党潂䝁䅫睙獂䝁䅕督杁䡁䅁杣灂䝁䄰兙祂䝁䅫䅢㕂䍁䅁兤畂䝁䅑党祂䍁䅁䅤潂䝁䅕䅉䍂䡁䅕兡橂䝁䅳䅌杁䕁䅍兙歂䝁䅫䅢獂䝁䅅睙獁䍁䅁睑潂䝁䅕杤祂䝁䄸䅢求䡁䅑䅌杁䕁䅣兔䑂䍁䅷䅉䍂䝁䅅睢煂䡁䅕杢獁䍁䅁兙畂䝁䅑䅉塂䡁䅕䅢灂䝁䄴睚杁䝁䅉杣桂䝁䄴䅚杁䝁䄴兙瑂䝁䅕督畁䍁䅁兓畂䍁䅁兙歂䝁䅑兡あ䝁䅫睢畂䍁䅷䅉あ䝁䅧党杁䝁䅍睢瑂䡁䅁兙畂䡁䅫䅉穂䝁䅕䅢獂䡁䅍䅉あ䡁䅉兤橂䝁䅳督獁䍁䅁睙祂䝁䄸督穂䝁䄸杤求䡁䅉督獁䍁䅁睙桂䡁䅉督獁䍁䅁兙畂䝁䅑䅉桂䡁䅕䅤療䝁䄰睢楂䝁䅫䅢求䍁䅁䅣桂䡁䅉䅤穂䍁䅁䅤潂䡁䅉睢ㅂ䝁䅣䅡杁䡁䅉党あ䝁䅅兡獂䍁䅁䅚求䝁䅅䅢求䡁䅉督獁䍁䅁䅚灂䡁䅍䅤祂䝁䅫杙ㅂ䡁䅑睢祂䡁䅍䅉桂䝁䄴䅚杁䝁䅑党桂䝁䅷党祂䡁䅍䅌杁䝁䅅督杁䡁䅣党獂䝁䅷䅉桂䡁䅍䅉あ䝁䄸䅉浂䝁䅷党求䡁䅑䅉橂䡁䅕督あ䝁䄸兢求䡁䅉督獁䍁䅁兡畂䝁䅍䅢ㅂ䝁䅑兡畂䝁䅣䅉歂䝁䅅兡獂䡁䅫䅉祂䝁䅕杢あ䝁䅅䅢杁䝁䅍兙祂䍁䅁睙療䝁䄰䅣桂䝁䄴兡求䡁䅍䅌杁䝁䅍睢瑂䝁䄰党祂䝁䅍兡桂䝁䅷䅉浂䝁䅷党求䡁䅑䅉橂䡁䅕督あ䝁䄸兢求䡁䅉督獁䍁䅁䅢求䝁䅅督灂䝁䄴睚杁䝁䅍睢瑂䡁䅁兙畂䝁䅫党穂䍁䅷䅉桂䝁䄴䅚杁䝁䅣睢㉂䝁䅕杣畂䝁䄰党畂䡁䅑督畁䍁䅁杒ㅂ䡁䅉䅤潂䝁䅕杣獁䍁䅁兡あ䍁䅁睢浂䝁䅙党祂䡁䅍䅉穂䝁䄸杚あ䡁䅣兙祂䝁䅕兌求䝁䄴兙楂䝁䅷党歂䍁䅁督求䡁䅉杤灂䝁䅍党穂䍁䅁兙畂䝁䅑䅉穂䡁䅕杙穂䝁䅍杣灂䡁䅁䅤灂䝁䄸杢穂䑁䅳䅉桂䝁䄴䅚杁䡁䅙兙祂䝁䅫睢ㅂ䡁䅍䅉祂䝁䅅杢湂䝁䅕䅉療䝁䅙䅉桂䝁䅙䅤求䡁䅉兌穂䝁䅅䅢求䍁䅁督求䡁䅉杤灂䝁䅍党穂䍁䅁䅤潂䡁䅉睢ㅂ䝁䅣䅡杁䝁䅑党桂䝁䅷党祂䍁䅁杢求䡁䅑睤療䡁䅉睡獁䍁䅁督ㅂ䝁䅍䅡杁䝁䅅督杁䝁䄰兙灂䝁䄴䅤求䝁䄴兙畂䝁䅍党獁䍁䅁䅢灂䝁䅣䅡あ䍁䅁杣求䡁䅁兙灂䡁䅉督獁䍁䅁睙療䝁䅷䅢灂䡁䅍兡療䝁䄴䅉祂䝁䅕䅣桂䝁䅫杣穂䍁䅷䅉㉂䝁䅕䅡灂䝁䅍䅢求䍁䅁兙橂䝁䅍党穂䡁䅍睢祂䝁䅫党穂䍁䅷䅉桂䝁䄴䅚杁䝁䅕䅥あ䝁䅕杢歂䝁䅕䅚杁䡁䅍党祂䡁䅙兡橂䝁䅕䅉㍂䝁䅅杣祂䝁䅅杢あ䝁䅫党穂䍁䄴䅉䉂䝁䅑䅚灂䡁䅑兡療䝁䄴兙獂䝁䅷入獁䍁䅁䅤潂䝁䅕䅉橂䝁䄸兢睂䝁䅅杢㕂䍁䅁䅣祂䝁䄸杤灂䝁䅑党穂䍁䅁兙ㅂ䡁䅑睢瑂䝁䄸䅤灂䡁䅙党杁䝁䅙兡畂䝁䅅杢橂䝁䅫杢湂䑁䅳䅉桂䝁䄴䅚杁䡁䅍睢浂䡁䅑睤桂䡁䅉党瑁䝁䅕杢桂䝁䅉䅢求䝁䅑䅉穂䝁䅕杣㉂䝁䅫睙求䡁䅍䅉桂䝁䄴䅚杁䡁䅍兤楂䡁䅍睙祂䝁䅫䅣あ䝁䅫睢畂䡁䅍杌杁䕁䅣党畂䝁䅕杣桂䝁䅷䅉乂䝁䄸䅤療䡁䅉督杁䕁䅍睢瑂䡁䅁兙畂䡁䅫䅉㍂䝁䅅督杁䝁䅙睢ㅂ䝁䄴䅚求䝁䅑䅉灂䝁䄴䅉硁䑁䅫䅍㑁䍁䅁兙畂䝁䅑䅉灂䡁䅍䅉潂䝁䅕兙歂䡁䅅兤桂䡁䅉䅤求䡁䅉党歂䍁䅁兡畂䍁䅁䅒求䡁䅑杣療䝁䅫䅤獁䍁䅁兔灂䝁䅍䅡灂䝁䅣兙畂䍁䄴䅁呄杆䅁杴䅁䕁䅣党畂䝁䅕䅤灂䝁䅍䅉䕂䝁䅫督療䡁䅉䅚求䡁䅉睏杁䕁䅧党桂䝁䅷䅤潂䍁䅁䅒灂䝁䅅睚畂䝁䄸督あ䝁䅫睙穂䑁䅳䅉䩂䝁䄰兢ㅂ䝁䄴睢獂䝁䄸睚㕂䑁䅳䅉䩂䝁䄴杚求䝁䅍䅤灂䝁䄸兤穂䍁䅁䅒灂䡁䅍党桂䡁䅍党穂䑁䅳䅉佂䝁䅕兤祂䝁䄸䅢療䝁䅣入㝁䍁䅁睔畂䝁䅍睢獂䝁䄸睚㕂䅁䅁䈫䅧䭁䄴䅁䡂䝁䅕杢求䡁䅑兡橂䡁䅍睏杁䕁䅍兙祂䝁䅑兡療䡁䅙兙穂䝁䅍兤獂䝁䅅杣㝁䍁䅁䅓求䡁䅁兙あ䝁䄸䅢療䝁䅣入㝁䍁䅁兓畂䝁䅙䅢桂䝁䄰兢桂䡁䅑兡療䝁䄴睏杁䕁䄴党睂䝁䅧杣療䝁䅷睢湂䡁䅫睏杁䕁䄴党ㅂ䡁䅉睢獂䝁䄸睚㕂䑁䅳䅉卂䝁䅕督睂䝁䅫杣桂䡁䅑睢祂䡁䅫䅁橃䅅䅁䅭䅁䕁䅣党畂䝁䅕䅤灂䝁䅍督㝁䍁䅁睑求䝁䄴䅤祂䝁䅅䅢杁䕁䄴党祂䡁䅙睢ㅂ䡁䅍䅉呂䡁䅫督あ䝁䅕兢㝁䍁䅁睒求䝁䄴党あ䝁䅫睙杁䕁䅑兡穂䝁䄸杣歂䝁䅕杣㝁䍁䅁兓畂䝁䅙䅢桂䝁䄰兢桂䡁䅑兡療䝁䄴睏杁䕁䄴党ㅂ䡁䅉睢獂䝁䄸睚㕂䅁䅁杊䅧䱁䅁䅁䡂䝁䅕杢求䡁䅑兡橂䡁䅍睏杁䕁䅍䅡祂䝁䄸杢灂䝁䅍䅉䕂䝁䅫督求䝁䅅督求䡁䅍睏杁䕁䅑党祂䝁䄰兙あ䝁䄸䅢療䝁䅣入㝁䍁䅁䅓求䝁䄰兙あ䝁䄸䅢療䝁䅣入㝁䍁䅁兓瑂䝁䄰兤畂䝁䄸䅢療䝁䅣入㝁䍁䅁兓畂䝁䅙䅢桂䝁䄰兢桂䡁䅑兡療䝁䄴睏杁䕁䄸杢橂䝁䄸䅢療䝁䅣入䅁䥁䥣䅁歃䅁䅁睒求䝁䄴党あ䝁䅫睙穂䑁䅳䅉䑂䝁䅧杣療䝁䄴兡橂䍁䅁䅒灂䡁䅍党桂䡁䅍党穂䑁䅳䅉䥂䝁䅕䅣桂䡁䅑睢獂䝁䄸睚㕂䑁䅳䅉䩂䝁䄰兢ㅂ䝁䄴睢獂䝁䄸睚㕂䑁䅳䅉䩂䝁䄴杚求䝁䅍䅤灂䝁䄸兤穂䍁䅁䅒灂䡁䅍党桂䡁䅍党穂䑁䅳䅉坂䝁䅅睙橂䝁䅫杢求䡁䅍䅁䍃睄䅁杰䅁䕁䅣党畂䝁䅕䅤灂䝁䅍督㝁䍁䅁䅒求䡁䅉兢桂䡁䅑睢獂䝁䄸睚㕂䑁䅳䅉䥂䝁䅕兢桂䡁䅑睢獂䝁䄸睚㕂䑁䅳䅉䩂䝁䄰兢ㅂ䝁䄴睢獂䝁䄸睚㕂䑁䅳䅉䩂䝁䄴杚獂䝁䅅兢瑂䝁䅅䅤灂䝁䄸杢㝁䍁䅁睔畂䝁䅍睢獂䝁䄸睚㕂䑁䅳䅉卂䝁䅕督睂䝁䅫杣桂䡁䅑睢祂䡁䅫䅁流权䅁䅰䅁䕁䅣党畂䝁䅕䅤灂䝁䅍督㝁䍁䅁兒畂䝁䅑睢橂䡁䅉兡畂䝁䄸䅢療䝁䅣入㝁䍁䅁䅓求䝁䄰兙あ䝁䄸䅢療䝁䅣入㝁䍁䅁䅓求䡁䅁兙あ䝁䄸䅢療䝁䅣入㝁䍁䅁兓瑂䝁䄰兤畂䝁䄸䅢療䝁䅣入㝁䍁䅁杔求䡁䅁䅡祂䝁䄸䅢療䝁䅣入㝁䍁䅁睔畂䝁䅍睢獂䝁䄸睚㕂䅁䅁儶䅣䱁䅁䅁䡂䝁䅕杢求䡁䅑兡橂䡁䅍睏杁䕁䅣兙穂䡁䅑杣療䝁䅕杢あ䝁䅕杣療䝁䅷睢湂䡁䅫睏杁䕁䅧党瑂䝁䅅䅤療䝁䅷睢湂䡁䅫睏杁䕁䅫兢瑂䡁䅕杢療䝁䅷睢湂䡁䅫睏杁䕁䅫杢浂䝁䅷兙瑂䝁䄰兙あ䝁䅫睢畂䑁䅳䅉偂䝁䄴睙療䝁䅷睢湂䡁䅫睏杁䙁䅉党穂䡁䅁兡祂䝁䅅䅤療䡁䅉入䅁䱁偧䅁楃䅁䅁睒求䝁䄴党あ䝁䅫睙穂䑁䅳䅉䡂䝁䅕杢求䡁䅑兡橂䍁䅁䅒灂䡁䅍睢祂䝁䅑党祂䑁䅳䅉䩂䝁䄴杚求䝁䅍䅤灂䝁䄸兤穂䍁䅁䅒灂䡁䅍党桂䡁䅍党穂䑁䅳䅉偂䝁䄴睙療䝁䅷睢湂䡁䅫睏杁䙁䅉党穂䡁䅁兡祂䝁䅅䅤療䡁䅉入㝁䍁䅁杖桂䝁䅍睙灂䝁䄴党穂䅁䅁䅔䅯䩁偙䅁䡂䝁䅕杢睂䝁䅅睙あ䍁䅁䅔灂䝁䄰兡あ䝁䅕䅚杁䡁䅁杣療䡁䅙兡歂䝁䅕督杁䝁䅉兤穂䝁䅫杢求䡁䅍督杁䡁䅁杣療䝁䅍党穂䡁䅍䅉療䡁䅕䅤穂䝁䄸兤祂䝁䅍兡畂䝁䅣䅉桂䝁䄴䅚杁䝁䅫杢浂䝁䄸杣瑂䝁䅅䅤灂䝁䄸杢杁䡁䅑党橂䝁䅧杢療䝁䅷睢湂䡁䅫䅉穂䝁䅕杣㉂䝁䅫睙求䡁䅍䅉灂䝁䄴䅉䩂䝁䄴䅚灂䝁䅅䅌杁䡁䅉党穂䡁䅑䅉療䝁䅙䅉䉂䡁䅍兡桂䍁䅷䅉佂䝁䄸杣あ䝁䅧䅉桂䝁䄴䅚杁䕁䅷兙あ䝁䅫杢杁䕁䅅兢求䡁䅉兡橂䝁䅅䅌杁䝁䅅杢歂䍁䅁兒ㅂ䡁䅉睢睂䝁䅕杌杁䕁䅫䅤杁䝁䄸䅣求䡁䅉兙あ䝁䅕督杁䡁䅑䅡祂䝁䄸兤湂䝁䅧䅉あ䝁䅧杣求䝁䅕䅉穂䝁䅕睚瑂䝁䅕杢あ䡁䅍杏杁䕁䅙兡畂䝁䅅杢橂䝁䅫兙獂䍁䅁督求䡁䅉杤灂䝁䅍党穂䑁䅳䅉䑂䝁䄸杢穂䡁䅕兢求䡁䅉䅉桂䝁䄴䅚杁䕁䅧党桂䝁䅷䅤潂䝁䅍兙祂䝁䅕睏杁䝁䅅杢歂䍁䅁䅓灂䝁䅣䅡杁䙁䅑党橂䝁䅧䅉桂䝁䄴䅚杁䕁䄰兙畂䡁䅕杚桂䝁䅍䅤ㅂ䡁䅉兡畂䝁䅣杌杁䙁䅑䅡求䍁䅁杒灂䝁䄴兙畂䝁䅍兡桂䝁䅷䅉呂䝁䅕杣㉂䝁䅫睙求䡁䅍䅉穂䝁䅕睚瑂䝁䅕杢あ䍁䅁睢浂䝁䅙党祂䡁䅍䅉祂䝁䅕䅤桂䝁䅫䅢杁䝁䅍兤穂䡁䅑睢瑂䝁䅕杣杁䝁䄸杢楂䝁䄸兙祂䝁䅑兡畂䝁䅣䅌杁䝁䅍兤穂䡁䅑睢瑂䝁䅕杣杁䡁䅍党祂䡁䅙兡橂䝁䅕䅌杁䝁䅍睢獂䝁䅷党橂䡁䅑兡療䝁䄴督獁䍁䅁睙桂䡁䅉䅚杁䡁䅍党祂䡁䅙兡橂䝁䅫杢湂䍁䅁睢睂䝁䅕杣桂䡁䅑兡療䝁䄴督獁䍁䅁䅢療䝁䅅杢杁䝁䅅杢歂䍁䅁䅣桂䡁䅫兢求䝁䄴䅤杁䝁䄸䅣求䡁䅉兙あ䝁䅫睢畂䡁䅍䅌杁䝁䅍睢瑂䝁䄰党祂䝁䅍兡桂䝁䅷䅉獂䝁䄸兙畂䍁䅷䅉求䡁䅅兤灂䡁䅁兢求䝁䄴䅤杁䝁䅅杢歂䍁䅁兙ㅂ䡁䅑睢杁䝁䅷睢桂䝁䄴䅌杁䝁䄰睢祂䡁䅑睚桂䝁䅣党杁䝁䄸杣灂䝁䅣兡畂䝁䅅䅤灂䝁䄸杢獁䍁䅁睙療䝁䄰䅣獂䝁䅫兙畂䝁䅍党杁䡁䅍党祂䡁䅙兡橂䝁䅕督獁䍁䅁杣求䡁䅁睢祂䡁䅑兡畂䝁䅣䅉桂䝁䄴䅚杁䝁䄰睢畂䝁䅫䅤療䡁䅉兡畂䝁䅣䅌杁䝁䅅杢歂䍁䅁睤求䝁䅅䅢あ䝁䅧䅉瑂䝁䅅杢桂䝁䅣党瑂䝁䅕杢あ䍁䅁睢睂䝁䅕杣桂䡁䅑兡療䝁䄴督杁䡁䅍兤睂䡁䅁睢祂䡁䅑睏杁䝁䅙兡畂䝁䅅杢橂䝁䅫兙獂䍁䅁睙祂䝁䅫兢求䍁䅁兙畂䝁䅑䅉祂䝁䅫督牂䍁䅁兢桂䝁䄴兙湂䝁䅕兢求䝁䄴䅤杁䡁䅍党祂䡁䅙兡橂䝁䅕督㝁䍁䅁兙畂䝁䅑䅉ㅂ䝁䄴䅚求䡁䅉睤祂䝁䅫䅤灂䝁䄴睚杁䡁䅍兤睂䡁䅁睢祂䡁䅑䅌杁䝁䄴党㍂䍁䅁杙ㅂ䡁䅍兡畂䝁䅕督穂䍁䅁䅣祂䝁䄸睙求䡁䅍督灂䝁䄴睚獁䍁䅁䅣療䝁䅷兡橂䡁䅫䅉桂䝁䅑兢灂䝁䄴兡穂䡁䅑杣桂䡁䅑兡療䝁䄴䅌杁䝁䅍䅢桂䝁䅫兢穂䍁䅁兢桂䝁䄴兙湂䝁䅕兢求䝁䄴䅤獁䍁䅁睙桂䡁䅑兙穂䡁䅑杣療䡁䅁䅡求䍁䅁兢療䝁䅑党獂䝁䅫杢湂䍁䅁兙畂䝁䅑䅉桂䝁䅍䅤ㅂ䝁䅅杣灂䝁䅅䅢杁䡁䅍党祂䡁䅙兡橂䝁䅕督獁䍁䅁兙穂䍁䅁睤求䝁䅷䅢杁䝁䅅督杁䡁䅁杣療䡁䅁党祂䡁䅑入杁䝁䅅杢歂䍁䅁睙桂䡁䅍兤桂䝁䅷䅤㕂䍁䅁睙獂䝁䅅兡瑂䡁䅍杌杁䙁䅑䅡求䍁䅁睑療䝁䄴督ㅂ䝁䄰党祂䍁䅁兙畂䝁䅑䅉䥂䝁䅕兙獂䡁䅑䅡橂䝁䅅杣求䍁䅁督求䝁䅣兢求䝁䄴䅤杁䡁䅁杣療䡁䅙兡歂䝁䅕督杁䝁䅑党瑂䝁䅅杢歂䍁䅁睚求䝁䄴党祂䝁䅅䅤灂䝁䄸杢獁䍁䅁督求䝁䄴督灂䝁䄴睚杁䝁䅅杢歂䍁䅁䅣獂䝁䅅杢畂䝁䅫杢湂䍁䅷䅉穂䡁䅕䅣睂䝁䅷入杁䝁䅍䅡桂䝁䅫杢杁䡁䅁䅢桂䝁䄴杢灂䝁䄴睚杁䝁䅅杢歂䍁䅁兢桂䝁䄴兙湂䝁䅕兢求䝁䄴䅤獁䍁䅁䅣祂䝁䅫睙灂䝁䄴睚杁䝁䅅杢歂䍁䅁䅤祂䝁䅅䅚求䍁䅁䅣祂䝁䄸兢療䡁䅑兡療䝁䄴䅉瑂䝁䅅杢桂䝁䅣党瑂䝁䅕杢あ䍁䅷䅉歂䝁䅕䅚ㅂ䝁䅍䅤灂䝁䄸杢杁䡁䅉党橂䝁䄸杤求䡁䅉入杁䝁䄰兙畂䝁䅅睚求䝁䄰党畂䡁䅑䅌杁䝁䄸杣歂䝁䅕杣杁䝁䄰兙畂䝁䅅睚求䝁䄰党畂䡁䅑䅌杁䝁䅅杢歂䍁䅁䅚灂䝁䅣兡あ䝁䅅䅢杁䝁䅍睢瑂䝁䄰党祂䝁䅍党㝁䍁䅁兙畂䝁䅑䅉求䝁䄴䅚瑁䡁䅑睢瑁䝁䅕杢歂䍁䅁睙獂䝁䅅兡瑂䍁䅁䅢灂䝁䅙党橂䡁䅫睙獂䝁䅕䅉瑂䝁䅅杢桂䝁䅣党瑂䝁䅕杢あ䍁䅷䅉浂䡁䅉睢瑂䍁䅁睙獂䝁䅅兡瑂䡁䅍䅉睂䡁䅉睢橂䝁䅕督穂䝁䅫杢湂䍁䅁兙畂䝁䅑䅉桂䝁䅑条ㅂ䝁䅑兡橂䝁䅅䅤灂䝁䄸杢杁䡁䅑睢杁䝁䅍䅢桂䝁䅫兢穂䍁䅁杣求䝁䅍睢㉂䝁䅕杣㕂䍁䅁兙畂䝁䅑䅉睂䝁䅅入瑂䝁䅕杢あ䍁䅁兡畂䡁䅑党湂䡁䅉兡あ䡁䅫䅌杁䡁䅉党㉂䝁䅕杢ㅂ䝁䅕䅉橂䡁䅫睙獂䝁䅕䅉瑂䝁䅅杢桂䝁䅣党瑂䝁䅕杢あ䍁䅷䅉潂䝁䅕兙獂䡁䅑䅡杁䝁䅕兣ㅂ䝁䅫䅤㕂䍁䅁兙畂䝁䅅䅢㕂䡁䅑兡橂䡁䅍䅌杁䝁䅅杢歂䍁䅁睙桂䡁䅉党杁䡁䅍党祂䡁䅙兡橂䝁䅕督畁䍁䅁䅖潂䝁䅕䅉䥂䝁䅫睚潂䍁䅁䅖求䝁䅍䅡杁䝁䅅杢歂䍁䅁兔桂䝁䄴兤浂䝁䅅睙あ䡁䅕杣灂䝁䄴睚杁䡁䅍党湂䝁䄰党畂䡁䅑䅉療䝁䅙杚求䡁䅉督杁䝁䅫杢歂䡁䅕督あ䡁䅉入瑁䡁䅍䅣求䝁䅍兡浂䝁䅫睙杁䡁䅍睢獂䡁䅕䅤灂䝁䄸杢穂䍁䅁杚療䡁䅉䅉あ䡁䅉兤穂䡁䅑䅉桂䝁䄴䅚杁䡁䅍兙浂䝁䅕䅤㕂䍁䅷䅉桂䝁䅑杤求䡁䅉䅤灂䡁䅍兡畂䝁䅣䅉穂䝁䅅䅢求䡁䅍䅉穂䡁䅕䅣睂䝁䄸杣あ䍁䅷䅉橂䡁䅕督あ䝁䄸兢求䡁䅉䅉桂䝁䄴䅚杁䡁䅕督求䡁䅉䅉求䡁䅧䅣求䡁䅉兡求䝁䄴睙求䍁䅷䅉桂䝁䄴䅚杁䝁䅍兤穂䡁䅑睢瑂䝁䅕杣杁䝁䅍兙祂䝁䅕䅉穂䡁䅕䅣睂䝁䄸杣あ䑁䅳䅉桂䝁䄴䅚杁䝁䅑兡祂䝁䅕睙あ䍁䅁兙畂䝁䅑䅉灂䝁䄴䅚灂䡁䅉党橂䡁䅑䅉睂䡁䅉睢橂䡁䅕杣求䝁䄰党畂䡁䅑䅌杁䝁䅷睢湂䝁䅫督あ䝁䅫睙穂䍁䅷䅉浂䝁䅫党獂䝁䅑䅌杁䝁䅅杚あ䝁䅕杣瑂䝁䅅杣牂䝁䅕䅤杁䡁䅍兤睂䡁䅁睢祂䡁䅑䅌杁䝁䅅杢歂䍁䅁党畂䝁䅣兡畂䝁䅕党祂䝁䅫杢湂䍁䅁督求䡁䅉杤灂䝁䅍党穂䍁䄴䅉䩂䡁䅑䅉桂䝁䅷督療䍁䅁䅣祂䝁䄸杤灂䝁䅑党穂䍁䅁䅚灂䝁䅣兡あ䝁䅅䅢杁䝁䄸䅣求䡁䅉兙あ䝁䅫睢畂䍁䅁督求䡁䅉杤灂䝁䅍党穂䑁䅳䅉歂䝁䅅䅤桂䍁䄰䅤求䝁䅍䅡瑁䕁䅅䅢杁䡁䅍党祂䡁䅙兡橂䝁䅕督㝁䍁䅁杚灂䝁䄴兙畂䝁䅍党杁䝁䅅杢歂䍁䅁兙橂䝁䅍睢ㅂ䝁䄴䅤灂䝁䄴睚杁䡁䅍党祂䡁䅙兡橂䝁䅕督獁䍁䅁督ㅂ䝁䅍䅡杁䝁䅅督杁䝁䅅睙橂䝁䄸兤畂䡁䅑督杁䡁䅁兙㕂䝁䅅杙獂䝁䅕䅌杁䝁䅫杢㉂䝁䄸兡橂䝁䅕兌あ䝁䄸兌橂䝁䅅督潂䍁䅷䅉祂䝁䅕睙療䡁䅉䅚杁䡁䅑睢杁䡁䅉党睂䝁䄸杣あ䍁䅷䅉浂䝁䅫杢桂䝁䄴睙灂䝁䅅䅢杁䡁䅁䅢桂䝁䄴杢灂䝁䄴睚杁䝁䅅杢歂䍁䅁兙畂䝁䅅䅢㕂䡁䅍兡穂䍁䅷䅉桂䝁䄴䅚杁䝁䅕杢あ䝁䅕杣睂䡁䅉兡穂䝁䅕䅉祂䝁䅫督牂䍁䅁兙畂䝁䅑䅉橂䝁䄸兢睂䝁䅷兡桂䝁䄴睙求䑁䅳䅉䑂䕁䅙睔杁䝁䅅䅚㉂䝁䅫督療䡁䅉入杁䡁䅍党祂䡁䅙兡橂䝁䅕督㝁䍁䅁督ㅂ䡁䅁䅣獂䡁䅫䅉橂䝁䅧兙灂䝁䄴䅌杁䝁䅅杢歂䍁䅁督療䡁䅕杣橂䝁䅫杢湂䍁䅁兙畂䝁䅑䅉睂䡁䅉睢橂䡁䅕杣求䝁䄰党畂䡁䅑䅉穂䝁䅕杣㉂䝁䅫睙求䡁䅍睏杁䡁䅍兙獂䝁䅕督杁䝁䅅杢歂䍁䅁睙療䝁䄰兢求䡁䅉睙灂䝁䅅䅢獁䍁䅁兙畂䝁䅑䅉瑂䝁䅅杣牂䝁䅕䅤灂䝁䄴睚杁䝁䅅杢歂䍁䅁党㑂䡁䅁党祂䝁䅫党畂䝁䅍党杁䡁䅍党祂䡁䅙兡橂䝁䅕督㝁䍁䅁兙畂䝁䅑䅉求䝁䄴杤灂䡁䅉睢畂䝁䄰党畂䡁䅑兙獂䍁䅷䅉穂䝁䄸睙灂䝁䅅䅢杁䝁䅅杢歂䍁䅁睚療䡁䅙党祂䝁䄴兙畂䝁䅍党杁䡁䅍党祂䡁䅙兡橂䝁䅕督畁䍁䅁䅖潂䝁䅕䅉橂䝁䄸兢睂䝁䅅杢㕂䍁䅁睤桂䡁䅍䅉浂䝁䄸兤畂䝁䅑党歂䍁䅁兡畂䍁䅁免㕁䑁䅫睎杁䝁䅅杢歂䍁䅁兡穂䍁䅁杙桂䡁䅍党歂䍁䅁兡畂䍁䅁䅓桂䝁䄰兡獂䡁䅑睢畂䍁䅷䅉䍂䝁䅕杣瑂䡁䅕䅚桂䍁䄴䅁敁睅䅁䄰䅳䕁䅣党畂䡁䅑党㑂䍁䅁睑療䡁䅉䅣療䡁䅉兙あ䝁䅫睢畂䍁䅁䅚求䡁䅍兡湂䝁䄴督獁䍁䅁䅚求䡁䅙党獂䝁䄸䅣穂䍁䅷䅉瑂䝁䅅杢ㅂ䝁䅙兙橂䡁䅑兤祂䝁䅕督獁䍁䅁兢桂䡁䅉睡求䡁䅑督獁䍁䅁兙畂䝁䅑䅉穂䡁䅕䅣睂䝁䅷兡求䡁䅍䅉歂䝁䅫睚灂䡁䅑兙獂䍁䅁杤灂䡁䅍兡療䝁䄴䅌杁䝁䅍睢畂䝁䄴党橂䡁䅑党歂䍁䅁睙桂䡁䅉䅌杁䝁䅑兡瑂䝁䄰兙楂䝁䅷党杁䝁䅣䅢桂䡁䅍督獁䍁䅁兙畂䝁䅑䅉浂䝁䅫杣求䍁䅁䅣祂䝁䄸䅤求䝁䅍䅤灂䝁䄸杢杁䡁䅁杣療䝁䅑兤橂䡁䅑督杁䝁䅫杢杁䡁䅑䅡求䍁䅁兖畂䝁䅫䅤求䝁䅑䅉呂䡁䅑兙あ䝁䅕督獁䍁䅁睒求䡁䅉兢桂䝁䄴入獁䍁䅁杓桂䡁䅁兙畂䍁䅷䅉乂䝁䅕䅥灂䝁䅍睢獁䍁䅁杕求䡁䅁兤楂䝁䅷兡橂䍁䅁睢浂䍁䅁睓療䡁䅉党桂䍁䅷䅉桂䝁䄴䅚杁䝁䅫杢あ䝁䅕杣畂䝁䅅䅤灂䝁䄸杢桂䝁䅷䅢㕂䍁䄴䅉䩂䡁䅑䅉療䡁䅁党祂䝁䅅䅤求䡁䅍䅉あ䝁䅧杣療䡁䅕睚潂䍁䅁兑ㅂ䡁䅑睢瑂䝁䄸䅤灂䡁䅙党杁䙁䅁杣療䝁䅑兤橂䡁䅑督杁䝁䅅杢歂䍁䅁睔あ䝁䅧党祂䍁䅁督求䝁䅣兢求䝁䄴䅤穂䍁䄴䅉啂䝁䅧党杁䝁䅍睢瑂䡁䅁兙畂䡁䅫䅉療䝁䅙杚求䡁䅉督杁䝁䅅兤あ䝁䄸兢療䡁䅑兡㉂䝁䅕䅉睂䡁䅉睢歂䡁䅕睙あ䡁䅍䅌杁䝁䅫杢橂䝁䅷兤歂䝁䅫杢湂䍁䅁兡畂䡁䅑党祂䝁䅫睢祂䍁䅁兙畂䝁䅑䅉求䡁䅧䅤求䡁䅉兡療䡁䅉䅉求䝁䅷党橂䡁䅑杣療䝁䅍䅡祂䝁䄸兢灂䝁䅍䅉桂䡁䅕䅤療䝁䄰兙あ䝁䅫睙瑁䝁䅑兡瑂䝁䄰兡畂䝁䅣䅉祂䝁䅕兙祂䡁䅙兡求䡁䅣䅉瑂䝁䅫杣祂䝁䄸杣穂䍁䅷䅉桂䡁䅕䅤療䝁䄰睢あ䝁䅫杤求䍁䅁党獂䝁䅕睙あ䡁䅉睢畂䝁䅫睙穂䍁䅷䅉桂䝁䄴䅚杁䝁䄴睢畂䍁䄰兙ㅂ䡁䅑睢瑂䝁䅅䅤灂䝁䅍兌歂䝁䅫兢瑂䝁䅫杢湂䍁䅁杣求䝁䅅杣㉂䝁䅫党㍂䍁䅁兢灂䡁䅉杣療䡁䅉督杁䝁䅙睢祂䍁䅁兙ㅂ䡁䅑睢瑂䝁䄸䅤灂䡁䅙党杁䡁䅁兙穂䡁䅍党畂䝁䅣党祂䍁䅁睙桂䡁䅉督獁䍁䅁䅢灂䝁䅣䅡あ䍁䅁䅤祂䡁䅕睙牂䡁䅍䅌杁䡁䅁兡橂䝁䅳兌ㅂ䡁䅁䅉あ䡁䅉兤橂䝁䅳督獁䍁䅁督睂䝁䄸杣あ䍁䅁兤あ䝁䅫䅢灂䡁䅑入杁䡁䅙党潂䝁䅫睙獂䝁䅕督獁䍁䅁兙畂䝁䅑䅉㉂䝁䅅杢穂䍁䅁杚療䡁䅉䅉療䡁䅉兡湂䝁䅫杢桂䝁䅷䅉求䡁䅅兤灂䡁䅁兢求䝁䄴䅤杁䝁䄰兙畂䡁䅕杚桂䝁䅍䅤ㅂ䡁䅉党祂䡁䅍䅌杁䝁䅅兤あ䝁䄸兢療䡁䅑兡㉂䝁䅕䅉穂䡁䅕䅣睂䝁䅷兡求䡁䅉督獁䍁䅁兙畂䝁䅑䅉㉂䝁䅅杣灂䝁䄸兤穂䍁䅁兙浂䡁䅑党祂䝁䄰兙祂䝁䅳党あ䍁䅁兙畂䝁䅑䅉桂䝁䅍睙求䡁䅍督療䡁䅉入杁䝁䅍兤穂䡁䅑睢瑂䝁䅕杣穂䍁䄴䅉䩂䡁䅑䅉桂䝁䅷督療䍁䅁䅣祂䝁䄸杤灂䝁䅑党穂䍁䅁杤桂䡁䅉兡桂䝁䅉䅢求䍁䅁䅚灂䝁䄰兢桂䝁䅉䅢求䍁䅁睤灂䝁䄴䅚療䡁䅣督杁䡁䅑睢杁䝁䅅兡祂䝁䅍杣桂䝁䅙䅤杁䝁䄰兙畂䡁䅕杚桂䝁䅍䅤ㅂ䡁䅉党祂䡁䅍䅉桂䝁䄴䅚杁䝁䅅兡祂䝁䅷兡畂䝁䅕䅉療䡁䅁党祂䝁䅅䅤療䡁䅉督畁䍁䅁兓畂䍁䅁兙歂䝁䅑兡あ䝁䅫睢畂䍁䅷䅉あ䝁䅧党杁䝁䅍睢瑂䡁䅁兙畂䡁䅫䅉療䝁䅙杚求䡁䅉督杁䡁䅁䅡療䡁䅑睢求䝁䅷党橂䡁䅑杣灂䝁䅍䅉穂䝁䄰睢牂䝁䅕䅉歂䝁䅕䅤求䝁䅍䅤療䡁䅉督杁䝁䅅杢歂䍁䅁兙獂䝁䅅杣瑂䡁䅍䅌杁䝁䅕䅢求䝁䅍䅤祂䝁䄸睙潂䝁䅕兢灂䝁䅍兙獂䍁䅁睙桂䡁䅉杙療䝁䄴䅉瑂䝁䄸杢療䡁䅧兡歂䝁䅕䅉桂䝁䅷兙祂䝁䄰督杁䝁䅅杢歂䍁䅁䅚求䡁䅑党橂䡁䅑睢祂䡁䅍䅌杁䝁䅅兤歂䝁䅫杙獂䝁䅕䅉桂䝁䄴䅚杁䡁䅙兡穂䡁䅕兙獂䍁䅁督灂䝁䅣杢桂䝁䅷兡畂䝁䅣䅉桂䝁䅷兙祂䝁䄰督獁䍁䅁兙畂䝁䅑䅉楂䝁䅕䅢獂䡁䅍䅉桂䝁䄴䅚杁䡁䅍䅣求䝁䅅睡求䡁䅉督杁䡁䅕督求䝁䅑䅉灂䝁䄴䅉浂䝁䅫杣求䍁䅁䅚求䡁䅑党橂䡁䅑兡療䝁䄴䅉穂䡁䅫督あ䝁䅕兢穂䍁䅁兡畂䍁䅁睢浂䝁䅙兡橂䝁䅕䅉楂䡁䅕兡獂䝁䅑兡畂䝁䅣督獁䍁䅁䅡療䡁䅑党獂䡁䅍䅌杁䝁䅅杢歂䍁䅁睢あ䝁䅧党祂䍁䅁睙療䝁䄰兢求䡁䅉睙灂䝁䅅䅢杁䝁䅅杢歂䍁䅁杣求䡁䅍兡歂䝁䅕杢あ䝁䅫兙獂䍁䅁杙ㅂ䝁䅫䅢歂䝁䅫杢湂䡁䅍䅌杁䝁䅅督杁䡁䅣党獂䝁䅷䅉桂䡁䅍䅉祂䝁䅕督求䝁䅅杣橂䝁䅧党穂䍁䅁兙畂䝁䅑䅉歂䝁䅕杤求䝁䅷睢睂䡁䅍䅉畂䝁䅅杢療䝁䅙兡楂䝁䅕杣杁䝁䅍䅡求䝁䄰兡橂䝁䅅䅢杁䡁䅍党畂䡁䅍兡畂䝁䅣䅉睂䡁䅉睢歂䡁䅕睙あ䡁䅍杌杁䕁䅫䅤杁䡁䅍党獂䝁䅷督杁䝁䅫䅤穂䍁䅁杚灂䡁䅉党杁䡁䅁杣療䡁䅑党橂䡁䅑兡療䝁䄴䅉睂䡁䅉睢歂䡁䅕睙あ䡁䅍䅉歂䝁䅫杣求䝁䅍䅤獂䡁䅫䅌杁䝁䅅督杁䡁䅣党獂䝁䅷䅉桂䡁䅍䅉あ䝁䅧杣療䡁䅕睚潂䍁䅁督桂䝁䅷党穂䍁䅁兢桂䝁䄴兙湂䝁䅕杣穂䍁䅁兙畂䝁䅑䅉瑂䝁䅅杢ㅂ䝁䅙兙橂䡁䅑兤祂䝁䅕杣杁䡁䅉党睂䡁䅉党穂䝁䅕杢あ䝁䅅䅤灂䡁䅙党杁䝁䄸杣湂䝁䅅杢灂䡁䅯兙あ䝁䅫睢畂䡁䅍䅉あ䝁䄸䅉浂䝁䅫杣求䍁䅁䅣祂䝁䄸䅤求䝁䅍䅤灂䝁䄸杢杁䝁䅅杢歂䍁䅁督求䝁䅍兤祂䝁䅫䅤㕂䍁䅁䅣祂䝁䄸䅚ㅂ䝁䅍䅤杁䝁䅑兡穂䡁䅑杣灂䝁䅉兤あ䝁䄸杣穂䍁䅷䅉求䝁䅷党橂䡁䅑杣灂䝁䅍兙獂䍁䅁睤潂䝁䄸䅢求䡁䅍兙獂䝁䅕䅉潂䝁䄸兤穂䝁䅕督獁䍁䅁兙畂䝁䅑䅉療䡁䅉兡湂䝁䅫杢桂䝁䅷䅉求䡁䅅兤灂䡁䅁兢求䝁䄴䅤杁䝁䄰兙畂䡁䅕杚桂䝁䅍䅤ㅂ䡁䅉党祂䡁䅍䅉療䝁䅙䅉浂䝁䅫杣求䍁䅁䅣祂䝁䄸䅤求䝁䅍䅤灂䝁䄸杢杁䡁䅍入穂䡁䅑党瑂䡁䅍杌杁䕁䅣党畂䡁䅑党㑂䍁䅁睑療䡁䅉䅣療䡁䅉兙あ䝁䅫睢畂䍁䅁睤桂䡁䅍䅉灂䝁䄴睙療䡁䅉䅣療䡁䅉兙あ䝁䅕䅚杁䝁䅫杢杁䑁䅅兏㍁䑁䅑䅉桂䝁䄴䅚杁䝁䅫督杁䝁䅧党桂䝁䅑兣ㅂ䝁䅅杣あ䝁䅕杣求䝁䅑䅉灂䝁䄴䅉慂䝁䅕党獂䝁䅅杢歂䍁䅷䅉乂䝁䅫睙潂䝁䅫睚桂䝁䄴杌䅁乁坙䅁⭁睄䅁睒求䝁䄴䅤潂䝁䅕杣瑂䍁䅁兓畂䝁䅍睢祂䡁䅁睢祂䝁䅅䅤求䝁䅑䅉歂䝁䅕督灂䝁䅣杢穂䍁䅷䅉歂䝁䅕杤求䝁䅷睢睂䡁䅍䅌杁䝁䄰兙畂䡁䅕杚桂䝁䅍䅤ㅂ䡁䅉党穂䍁䅷䅉桂䝁䄴䅚杁䡁䅍党獂䝁䅷督杁䡁䅑䅡求䡁䅉兢桂䝁䅷䅉瑂䝁䅅杢桂䝁䅣党瑂䝁䅕杢あ䍁䅁兙畂䝁䅑䅉睂䝁䄴党ㅂ䝁䄰兙あ䝁䅫睙杁䝁䅍睢瑂䝁䅙睢祂䡁䅑䅉あ䝁䅕睙潂䝁䄴睢獂䝁䄸睚灂䝁䅕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䉂䡁䅕䅤療䝁䄰睢あ䝁䅫杤求䍁䅁兙畂䝁䅑䅉乂䝁䅕䅚灂䝁䅍兙獂䍁䄴䅉啂䝁䅧党杁䕁䅅兤あ䝁䄸兢療䡁䅑兡㉂䝁䅕䅉穂䝁䅕睚瑂䝁䅕杢あ䍁䅁睢浂䝁䅙党祂䡁䅍䅉橂䝁䅷兡瑂䝁䅅䅤求䍁䅁睙療䝁䄰杚療䡁䅉䅤杁䡁䅍入穂䡁䅑党瑂䡁䅍䅌杁䡁䅣䅡灂䝁䅍䅡杁䝁䅫杢橂䝁䅷兤歂䝁䅕䅉穂䝁䅕兙あ䍁䅁䅡求䝁䅅䅤求䡁䅉督獁䍁䅁杙獂䝁䄸睤求䡁䅉督獁䍁䅁兙畂䝁䅑䅉あ䝁䅧党祂䝁䄰睢求䝁䅷党橂䡁䅑杣灂䝁䅍䅉歂䝁䅕杤灂䝁䅍党穂䍁䅁杚療䡁䅉䅉㉂䝁䅅杣灂䝁䅅杙獂䝁䅕䅉あ䝁䅕兢睂䝁䅕杣桂䡁䅑兤祂䝁䅕䅉橂䝁䅷兡瑂䝁䅅䅤求䍁䅁睙療䝁䄴䅤祂䝁䄸䅢杁䡁䅍党桂䡁䅑督杁䝁䅅杢歂䍁䅁督あ䝁䅕党祂䝁䅫杢湂䍁䅁睤潂䝁䅕党獂䍁䅁䅡求䝁䅅䅤求䡁䅉督杁䡁䅑䅡桂䡁䅑䅉桂䡁䅉党杁䝁䅑党穂䝁䅫睚畂䝁䅕䅚杁䡁䅑睢杁䡁䅁杣療䡁䅙兡歂䝁䅕䅉あ䝁䅧党祂䝁䄰兙獂䍁䅁睙療䝁䄰杚療䡁䅉䅤杁䡁䅑睢杁䝁䅅兤あ䝁䄸兢療䝁䅉兡獂䝁䅕䅉睂䝁䅅督穂䝁䅕杢湂䝁䅕杣穂䑁䅳䅉灂䝁䄴䅤求䝁䅣杣桂䡁䅑党歂䍁䅁党獂䝁䅕睙あ䡁䅉睢畂䝁䅫睙杁䝁䅍睢瑂䡁䅁睢畂䝁䅕杢あ䡁䅍䅌杁䡁䅍兤橂䝁䅧䅉桂䡁䅍䅉求䝁䅷党橂䡁䅑杣療䝁䄴兡橂䍁䅁睙療䝁䄴䅤祂䝁䄸䅢杁䡁䅕杢灂䡁䅑督㝁䍁䅁兙畂䝁䅑䅉療䡁䅑䅡求䡁䅉䅉橂䝁䅷兡瑂䝁䅅䅤求䍁䅁睙療䝁䄰杚療䡁䅉䅤杁䡁䅍入穂䡁䅑党瑂䡁䅍䅌杁䝁䅫杢橂䝁䅷兤歂䝁䅫杢湂䍁䅁杢求䝁䅍睡杁䝁䅅杢歂䍁䅁督潂䝁䄸兤獂䝁䅑党祂䍁䅁睙療䝁䄴䅚灂䡁䅑兡療䝁䄴党祂䡁䅍䅉桂䝁䄴䅚杁䝁䅍䅢灂䝁䄰兙あ䝁䅕䅉橂䝁䄸杢あ䡁䅉睢獂䍁䅁督㕂䡁䅍䅤求䝁䄰䅉睂䡁䅉睢歂䡁䅕睙あ䡁䅍䅉浂䝁䄸杣杁䝁䅑睢療䡁䅉䅉睂䝁䅅杢求䝁䅷督獁䍁䅁兙祂䝁䄰杣求䡁䅍䅤穂䍁䅷䅉橂䡁䅕䅣潂䝁䄸䅢歂䝁䅕杣穂䍁䅷䅉桂䝁䄴䅚杁䡁䅍䅤療䡁䅉兙湂䝁䅕䅉楂䝁䅫杢穂䍁䄴䅉䩂䡁䅑䅉桂䝁䅷督療䍁䅁䅣祂䝁䄸杤灂䝁䅑党穂䍁䅁杙桂䡁䅑䅤求䡁䅉入杁䡁䅁党祂䝁䅙睢祂䝁䄰兙畂䝁䅍党杁䡁䅍睢獂䡁䅕䅤灂䝁䄸杢穂䍁䅁睙療䝁䄰䅣祂䝁䅫督灂䝁䄴睚杁䝁䅍党獂䝁䅷䅉橂䝁䄸杢畂䝁䅕睙あ䝁䅫杢湂䍁䅁䅚求䡁䅙兡橂䝁䅕督杁䝁䅅杢歂䍁䅁杙桂䡁䅑䅤求䡁䅉入杁䝁䅍兙楂䝁䅷党杁䡁䅑党橂䝁䅧杢療䝁䅷睢湂䝁䅫党穂䍁䅁兤穂䝁䅕䅚杁䝁䅙睢祂䍁䅁杤桂䡁䅉兡療䡁䅕督杁䡁䅑入睂䝁䅕督杁䝁䄸杚杁䝁䅅兤あ䝁䄸兢療䡁䅑兡㉂䝁䅕䅉楂䝁䅅䅤あ䝁䅕杣灂䝁䅕督㝁䍁䅁䅤潂䝁䅕杣瑂䝁䅅䅢杁䝁䄰兙畂䝁䅅睚求䝁䄰党畂䡁䅑䅉睂䡁䅉睢歂䡁䅕睙あ䡁䅍䅉浂䝁䄸杣杁䝁䅧党桂䡁䅑兡畂䝁䅣䅉桂䝁䄴䅚杁䝁䅍睢療䝁䅷兡畂䝁䅣睏杁䝁䅅杢歂䍁䅁兙ㅂ䡁䅑睢瑂䝁䄸䅤灂䡁䅙党杁䝁䅕䅢求䝁䅍䅤祂䝁䄸杢灂䝁䅍䅉桂䝁䄴䅚杁䡁䅍睢浂䡁䅑睤桂䡁䅉党杁䡁䅍入穂䡁䅑党瑂䡁䅍䅌杁䝁䅫杢橂䝁䅷兤歂䝁䅫杢湂䍁䅁党獂䝁䅕睙あ䡁䅉睢畂䝁䅫睙杁䝁䅍睢畂䡁䅑杣療䝁䅷䅉ㅂ䝁䄴兡あ䡁䅍䅉浂䝁䄸杣杁䝁䅍䅢灂䝁䄰兙あ䝁䅕䅉橂䝁䄸兢浂䝁䄸杣あ䍁䅁督㕂䡁䅍䅤求䝁䄰督獁䍁䅁兙穂䍁䅁睤求䝁䅷䅢杁䝁䅅督杁䝁䅙睢祂䍁䅁兢求䝁䄰睢祂䡁䅫䅉穂䝁䅕兙あ䍁䅁兢療䝁䅑兤獂䝁䅕督杁䝁䅅杢歂䍁䅁睢あ䝁䅧党祂䍁䅁䅚求䡁䅙兡橂䝁䅕督畁䍁䅁兓畂䍁䅁兙歂䝁䅑兡あ䝁䅫睢畂䍁䅷䅉灂䡁䅑䅉療䝁䅙杚求䡁䅉督杁䝁䅷兤瑂䝁䅉兙祂䍁䅁兙畂䝁䅑䅉瑂䝁䅅督穂䝁䅅睚求䍁䅁睙療䝁䄰杚療䡁䅉䅤杁䡁䅍睢獂䡁䅕䅤灂䝁䄸杢穂䍁䅷䅉穂䡁䅕睙潂䍁䅁兙穂䍁䅁䅢ㅂ䝁䄰杙桂䡁䅉䅉穂䡁䅕䅣睂䝁䄸杣あ䍁䅷䅉穂䝁䅫䅚求䍁䅁杙療䝁䅷督あ䝁䅕杣杁䝁䅅䅚煂䡁䅕督あ䝁䄰党畂䡁䅑䅌杁䝁䄰兤獂䡁䅑兡瑁䝁䅍睢畂䡁䅑睢ㅂ䡁䅉䅉穂䝁䅕兙あ䡁䅍䅌杁䝁䅅杢歂䍁䅁兢桂䡁䅍督桂䝁䅣党杁䡁䅍入穂䡁䅑党瑂䡁䅍睏杁䝁䅅兤あ䝁䄸兢療䡁䅑兡㉂䝁䅕䅉橂䝁䅅杙獂䝁䅕䅉穂䡁䅫督あ䝁䅕兢穂䍁䅷䅉灂䝁䄴睙獂䡁䅕䅚灂䝁䄴睚杁䡁䅉党桂䝁䅑入瑁䝁䄰兙歂䝁䅕䅉灂䝁䄴䅚灂䡁䅙兡歂䡁䅕兙獂䍁䅁睙桂䝁䅉䅢求䡁䅍䅌杁䝁䅅杢歂䍁䅁杣求䝁䅅䅚㕂䍁䄰䅤療䍁䄰兡畂䡁䅍䅤桂䝁䅷䅢杁䝁䅍兙楂䝁䅷党杁䝁䄴党あ䡁䅣睢祂䝁䅳督㝁䍁䅁兙畂䝁䅑䅉㉂䝁䅅䅢㉂䝁䅕䅉穂䡁䅫督あ䝁䅕兢穂䍁䅁䅣祂䝁䄸䅚ㅂ䝁䅍䅤穂䍁䅁睙療䝁䄴督灂䡁䅍䅤灂䝁䄴睚杁䝁䄸杚杁䝁䅅䅣睂䝁䅷兡橂䝁䅅䅤灂䝁䄸杢穂䍁䅁䅤潂䝁䅅䅤杁䝁䄸杚浂䝁䅕杣杁䡁䅍睢獂䡁䅕䅤灂䝁䄸杢穂䍁䅁兡畂䍁䅁杚ㅂ䝁䅕䅢杁䝁䄰兙畂䝁䅅睚求䝁䄰党畂䡁䅑䅌杁䝁䅅杢歂䍁䅁睢あ䝁䅧党祂䍁䅁杤桂䝁䅷杤求䡁䅍䅉浂䝁䄸杣杁䝁䅉杣桂䝁䅳党杁䝁䅅杢歂䍁䅁党畂䝁䅣兡畂䝁䅕䅉穂䡁䅫督あ䝁䅕兢穂䍁䄴䅉啂䝁䅧兡穂䍁䅁督求䝁䅣兢求䝁䄴䅤杁䡁䅍党祂䡁䅙党穂䍁䅁䅢灂䝁䅣䅡あ䍁䅁杤求䝁䅧兡橂䝁䅷党杁䝁䄸杣灂䝁䅣兡畂䝁䅅䅢杁䝁䅕兣ㅂ䝁䅫䅣瑂䝁䅕杢あ䍁䅁兢桂䝁䄴兤浂䝁䅅睙あ䡁䅕杣求䡁䅉督杁䝁䅅杢歂䍁䅁䅤灂䝁䅕杣杁䑁䅅督獁䍁䅁督ㅂ䝁䅍䅡杁䝁䅅督杁䝁䅅兤あ䝁䄸兢療䡁䅑兡㉂䝁䅕䅉穂䝁䅕兙あ䍁䅁兢桂䝁䄴兤浂䝁䅅睙あ䡁䅕杣求䡁䅉督獁䍁䅁兙畂䝁䅑䅉桂䝁䅙䅤求䡁䅉兢桂䡁䅉睡求䡁䅑䅉穂䝁䅕兙あ䍁䅁䅚灂䡁䅍䅤祂䝁䅫杙ㅂ䡁䅑睢祂䡁䅍䅉桂䝁䄴䅚杁䝁䅫杢穂䡁䅑兙獂䝁䅷党祂䡁䅍杌杁䙁䅑䅡求䍁䅁兔求䝁䅑兡橂䝁䅅䅢杁䡁䅍党湂䝁䄰党畂䡁䅑䅉療䝁䅙杚求䡁䅉督杁䡁䅁兙あ䝁䅫党畂䡁䅑䅉あ䝁䅕兢睂䝁䅕杣桂䡁䅑兤祂䝁䅕䅉瑂䝁䅅杢桂䝁䅣党瑂䝁䅕杢あ䍁䅁督㕂䡁䅍䅤求䝁䄰督畁䍁䅁䅖潂䝁䅕䅉橂䝁䄸兢睂䝁䅅杢㕂䍁䅁睤桂䡁䅍䅉浂䝁䄸杣瑂䝁䅕杣獂䡁䅫䅉牂䝁䄴睢㍂䝁䄴䅉桂䡁䅍䅉䉂䝁䄰党祂䝁䅫睚療䝁䄴䅉䩂䝁䄴睙療䡁䅉䅣療䡁䅉兙あ䝁䅕䅚杁䝁䅅杢歂䍁䅁睙潂䝁䅅杢湂䝁䅕䅚杁䝁䅫䅤穂䍁䅁杢桂䝁䄰党杁䡁䅑睢杁䕁䅣党畂䡁䅑䅡求䡁䅉兢杁䕁䅫杢橂䝁䄸杣睂䝁䄸杣桂䡁䅑党歂䍁䅁兡畂䍁䅁睕求䡁䅁䅤求䝁䄰杙求䡁䅉䅉祁䑁䅁免祁䍁䄴䅉䡂䝁䅕杢あ䝁䅧党祂䝁䄰䅉䩂䝁䄴睙療䡁䅉䅣療䡁䅉兙あ䝁䅕䅚杁䡁䅣兙穂䍁䅁兡畂䝁䅍睢祂䡁䅁睢祂䝁䅅䅤求䝁䅑䅉灂䝁䄴䅉硁䑁䅫兏硁䍁䅁兙畂䝁䅑䅉灂䡁䅍䅉潂䝁䅕兙歂䡁䅅兤桂䡁䅉䅤求䡁䅉党歂䍁䅁兡畂䍁䅁杔療䡁䅉䅤潂䡁䅙兡獂䝁䅷党獁䍁䅁兔灂䝁䅍䅡灂䝁䅣兙畂䍁䄴䅁㍁䅆䅁䅈䄴䕁䅣党畂䡁䅕兡畂䝁䅕䅉兂䝁䅅杣あ䡁䅍䅉䑂䝁䄸兢睂䝁䅅杢㕂䍁䅁䅚灂䡁䅍䅤祂䝁䅫杙ㅂ䡁䅑党穂䍁䅁兙ㅂ䡁䅑睢瑂䝁䄸䅤灂䡁䅙党杁䡁䅉党睂䝁䅷兙橂䝁䅕兢求䝁䄴䅤杁䡁䅁兙祂䡁䅑督獁䍁䅁兙畂䝁䅑䅉灂䝁䄴䅚ㅂ䡁䅍䅤祂䝁䅫兙獂䍁䅁䅣桂䡁䅉䅤穂䍁䅁兙畂䝁䅑䅉瑂䝁䅅䅤求䡁䅉兡桂䝁䅷督畁䍁䅁兓あ䍁䅁睢睂䝁䅕杣桂䡁䅑党穂䍁䅁兡畂䍁䅁䅤㍂䝁䄸䅉穂䝁䅕睚瑂䝁䅕杢あ䡁䅍杏杁䕁䅅兤あ䝁䄸兢療䡁䅑兡㉂䝁䅕䅉兂䝁䅅杣あ䡁䅍䅉䡂䡁䅉睢ㅂ䡁䅁䅉桂䝁䄴䅚杁䕁䅫杢歂䡁䅕督あ䡁䅉兡桂䝁䅷䅉兂䝁䅅杣あ䡁䅍䅉䡂䡁䅉睢ㅂ䡁䅁䅉穂䝁䅕睚瑂䝁䅕杢あ䡁䅍杌杁䙁䅑䅡求䍁䅁睙療䝁䄰䅣桂䝁䄴入杁䝁䅑兡穂䡁䅑杣灂䝁䅉兤あ䝁䅕督杁䝁䅅兤あ䝁䄸兢療䡁䅑兡㉂䝁䅕䅉祂䝁䅕䅣獂䝁䅅睙求䝁䄰党畂䡁䅑䅉睂䝁䅅杣あ䡁䅍䅉浂䝁䄸杣杁䝁䅧入楂䡁䅉兡歂䍁䅁兙畂䝁䅑䅉求䝁䅷党橂䡁䅑杣灂䝁䅍䅉㉂䝁䅕䅡灂䝁䅍䅢求䡁䅍䅌杁䡁䅑杣ㅂ䝁䅍睡穂䍁䅷䅉呂䙁䅕杖穂䍁䅷䅉楂䡁䅕督求䡁䅍䅌杁䝁䄰睢あ䝁䄸杣橂䡁䅫睙獂䝁䅕督獁䍁䅁杣求䝁䅍杣求䝁䅅䅤灂䝁䄸杢桂䝁䅷䅉㉂䝁䅕䅡灂䝁䅍䅢求䡁䅍䅌杁䝁䅙兙祂䝁䄰䅉㉂䝁䅕䅡灂䝁䅍䅢求䡁䅍䅌杁䡁䅍兢桂䝁䅷䅢杁䝁䅕杢湂䝁䅫杢求䡁䅍䅌杁䝁䅙兙祂䝁䄰䅉求䡁䅅兤灂䡁䅁兢求䝁䄴䅤獁䍁䅁兢桂䡁䅉兡畂䝁䅕䅉求䡁䅅兤灂䡁䅁兢求䝁䄴䅤獁䍁䅁兙畂䝁䅑䅉潂䝁䅕兙㉂䡁䅫䅉歂䡁䅕䅤㕂䍁䅁党硂䡁䅕兡睂䝁䄰党畂䡁䅑睏杁䝁䅅杢歂䍁䅁党硂䡁䅕兡睂䝁䄰党畂䡁䅑䅉桂䝁䄴䅚杁䡁䅁兙祂䡁䅑督杁䡁䅕督求䝁䅑䅉楂䡁䅫䅉祂䝁䅕䅣桂䝁䅫杣杁䡁䅍䅡療䡁䅁督獁䍁䅁督求䡁䅉杤灂䝁䅍党杁䡁䅍䅤桂䡁䅑兡療䝁䄴督獁䍁䅁杚獂䝁䅕党あ䍁䅁睢睂䝁䅕杣桂䡁䅑睢祂䡁䅍䅌杁䝁䅅兤あ䝁䄸兢療䝁䅉兡獂䝁䅕䅉桂䝁䄴䅚杁䡁䅑杣ㅂ䝁䅍睡杁䝁䅑党桂䝁䅷党祂䡁䅍䅌杁䝁䅷党桂䡁䅍兡畂䝁䅣䅉橂䝁䄸兢睂䝁䅅杢灂䝁䅕督獁䍁䅁杙ㅂ䡁䅍䅉桂䝁䄴䅚杁䡁䅑杣ㅂ䝁䅍睡杁䝁䅷兡畂䝁䅕督獁䍁䅁兢桂䡁䅍督杁䝁䄰党祂䝁䅍䅡桂䝁䄴䅚灂䡁䅍党祂䡁䅍䅌杁䝁䅙兙祂䝁䄰督獁䍁䅁兙畂䝁䅑䅉灂䝁䄴䅚灂䡁䅙兡歂䡁䅕兙獂䡁䅍杌杁䕁䅫䅤杁䝁䅅䅢穂䝁䄸䅉歂䝁䅫督あ䡁䅉兡楂䡁䅕䅤求䡁䅍䅉灂䝁䄴䅚ㅂ䡁䅍䅤祂䝁䅫兙獂䍁䅁杣求䡁䅁䅢桂䝁䅍党瑂䝁䅕杢あ䍁䅁䅣桂䡁䅉䅤穂䍁䅁兙畂䝁䅑䅉祂䝁䅕䅢桂䡁䅑党歂䍁䅁督ㅂ䡁䅁䅣獂䝁䅫党穂䍁䅷䅉穂䡁䅕睙潂䍁䅁兙穂䍁䅁兙楂䡁䅉兙穂䝁䅫杤求䡁䅍䅌杁䝁䅅䅚潂䝁䅕督灂䡁䅙党穂䍁䅷䅉穂䝁䅕兙獂䝁䅅杢あ䡁䅍䅉桂䝁䄴䅚杁䡁䅑兙睂䝁䅕䅌杁䝁䅉党桂䡁䅉兡畂䝁䅣督獁䍁䅁睙潂䝁䅕兢灂䝁䅍兙獂䡁䅍䅌杁䝁䅍兤あ䡁䅑兡畂䝁䅣䅉あ䝁䄸睢獂䡁䅍䅌杁䝁䅕䅢求䝁䅍䅤祂䝁䅫睙桂䝁䅷䅌杁䝁䅙兙橂䝁䅫䅢灂䡁䅑入杁䝁䄰兙灂䝁䄴䅤求䝁䄴兙畂䝁䅍党獁䍁䅁䅡療䡁䅍党杁䝁䅅杢歂䍁䅁杚灂䡁䅑䅤灂䝁䄴睚穂䍁䅷䅉潂䡁䅫䅚祂䝁䅅兤獂䝁䅫睙穂䍁䅷䅉煂䝁䅅杢灂䡁䅑睢祂䝁䅫兙獂䍁䅷䅉瑂䝁䅕睙潂䝁䅅杢灂䝁䅍兙獂䍁䅁䅣療䡁䅣党祂䍁䅁䅤祂䝁䅅杢穂䝁䄰兡穂䡁䅍兡療䝁䄴䅌杁䡁䅁杢求䡁䅕兢桂䡁䅑兡橂䡁䅍䅌杁䡁䅁杣療䝁䅍党穂䡁䅍䅉睂䡁䅕兢睂䡁䅍䅉桂䝁䄴䅚杁䝁䅕兣ㅂ䝁䅫䅣瑂䝁䅕杢あ䍁䅷䅉穂䝁䅅杚求䡁䅑入獁䍁䅁督求䝁䅅䅢穂䍁䅁兙畂䝁䅑䅉湂䝁䅅督牂䝁䅕䅤穂䍁䅷䅉桂䝁䄴䅚杁䡁䅑睢療䝁䅷督杁䝁䅅杢歂䍁䅁䅤求䡁䅍䅤灂䝁䄴睚杁䝁䅫杢穂䡁䅑杣ㅂ䝁䄰党畂䡁䅑督獁䍁䅁兙穂䍁䅁睤求䝁䅷䅢杁䝁䅅督杁䝁䄰兙灂䝁䄴䅤求䝁䄴兙畂䝁䅍党獁䍁䅁杣求䡁䅁兙灂䡁䅉䅌杁䝁䅅杢歂䍁䅁睢睂䝁䅕杣桂䡁䅑兡療䝁䄴䅉橂䡁䅕督あ䝁䄸兢求䡁䅉督杁䝁䅫杢杁䝁䅅睚湂䡁䅉党湂䝁䅅䅤求䍁䅁兙畂䝁䅑䅉橂䝁䅕兢求䝁䄴䅤獁䍁䅁兙ㅂ䡁䅑睢瑂䝁䄸䅤灂䡁䅙党獁䍁䅁睙潂䝁䅕兢灂䝁䅍兙獂䍁䅁兙畂䝁䅑䅉桂䝁䅷䅢灂䝁䅕䅚杁䡁䅁杣療䝁䅑兤橂䡁䅑督獁䍁䅁党硂䡁䅕兡睂䝁䄰党畂䡁䅑䅉桂䝁䄴䅚杁䝁䄰兙橂䝁䅧兡畂䝁䅕杣㕂䍁䅷䅉求䡁䅅兤灂䡁䅁兢求䝁䄴䅤杁䡁䅉党畂䡁䅑兙獂䍁䅁兙畂䝁䅑䅉獂䝁䅕兙穂䝁䅫杢湂䍁䅷䅉浂䝁䅅杙祂䝁䅫睙桂䡁䅑党歂䍁䅁兢求䡁䅑兙獂䡁䅍䅌杁䝁䅙睢療䝁䅑䅉桂䝁䄴䅚杁䝁䅉党㉂䝁䅕杣桂䝁䅣党獁䍁䅁兡祂䝁䄸杢杁䝁䅅杢歂䍁䅁督あ䝁䅕党獂䍁䅷䅉獂䡁䅕兢楂䝁䅕杣杁䝁䅅杢歂䍁䅁睤療䝁䄸䅚獁䍁䅁睢灂䝁䅷䅉桂䝁䄴䅚杁䝁䅣兙穂䍁䅷䅉睂䡁䅕䅢睂䍁䅁兙畂䝁䅑䅉睂䝁䅅䅣求䡁䅉䅌杁䝁䅅杢歂䍁䅁杣ㅂ䝁䅉杙求䡁䅉䅉睂䡁䅉睢歂䡁䅕睙あ䡁䅍杌杁䕁䅫杢杁䝁䅅䅚歂䝁䅫䅤灂䝁䄸杢獁䍁䅁䅤潂䝁䅕䅉橂䝁䄸兢睂䝁䅅杢㕂䍁䅁䅣祂䝁䄸杤灂䝁䅑党穂䍁䅁杤桂䡁䅉兡療䡁䅕督杁䡁䅍党祂䡁䅙兡橂䝁䅕督杁䝁䅅杢歂䍁䅁杣求䡁䅁兙灂䡁䅉督杁䝁䅍睢瑂䡁䅁杣灂䡁䅍兡畂䝁䅣䅉湂䝁䅕兙祂䝁䅉睢㑂䍁䅁兙畂䝁䅑䅉浂䝁䅷兤灂䝁䅑䅉睂䝁䄸睤求䡁䅉䅉桂䝁䄴䅚杁䡁䅁杣療䝁䅍党穂䡁䅍䅉睂䡁䅕兢睂䍁䅁兙穂䡁䅍党瑂䝁䅉䅢㕂䍁䅁兙畂䝁䅑䅉祂䝁䅕䅣桂䝁䅫杣獁䍁䅁䅡㕂䝁䅑杣桂䡁䅕䅢灂䝁䅍䅉歂䡁䅉兡㉂䝁䅕䅉穂䝁䅧兙浂䡁䅑䅉祂䝁䅕䅣桂䝁䅫杣獁䍁䅁党獂䝁䅕睙あ䡁䅉兡橂䝁䅅䅢杁䡁䅁兙畂䝁䅕䅢杁䝁䅅督穂䝁䅕兢楂䝁䅷入杁䝁䅅杢歂䍁䅁杣求䡁䅁兙灂䡁䅉䅌杁䝁䅧睢穂䝁䅕䅉桂䝁䄴䅚杁䝁䅣兙穂䝁䅳党あ䍁䅁兢桂䝁䄴兤浂䝁䅅睙あ䡁䅕杣求䍁䅁兙畂䝁䅑䅉桂䡁䅍督求䝁䄰杙獂䡁䅫杌杁䕁䅫䅤杁䝁䄸䅣求䡁䅉兙あ䝁䅕督杁䝁䅫杢杁䡁䅑䅡求䍁䅁兖畂䝁䅫䅤求䝁䅑䅉呂䡁䅑兙あ䝁䅕督獁䍁䅁睑桂䝁䄴兙歂䝁䅅䅌杁䕁䅙杣桂䝁䄴睙求䍁䅷䅉あ䝁䅧党杁䙁䅕杢灂䡁䅑党歂䍁䅁睓灂䝁䄴睚歂䝁䄸兢獁䍁䅁兓祂䝁䅕䅢桂䝁䄴䅚獁䍁䅁睒求䡁䅉兢桂䝁䄴入獁䍁䅁䅕療䝁䅷兙畂䝁䅑䅌杁䡁䅑䅡求䍁䅁杔求䡁䅑䅡求䡁䅉䅢桂䝁䄴䅚穂䍁䅷䅉䍂䝁䅕䅢湂䝁䅫兤瑂䍁䅷䅉呂䡁䅁兙灂䝁䄴䅌杁䙁䅁睢祂䡁䅑兤湂䝁䅅䅢獁䍁䅁兑ㅂ䡁䅍䅤祂䝁䅅䅢灂䝁䅅䅌杁䕁䄴党㍂䍁䅁杗求䝁䅅䅢桂䝁䄴䅚獁䍁䅁兔求䡁䅧兡橂䝁䄸䅌杁䕁䅫杢歂䝁䄸杢求䡁䅍兡桂䍁䅷䅉桂䝁䄴䅚杁䙁䅍兡畂䝁䅣兙睂䝁䄸杣求䍁䄴䅉啂䝁䅧党杁䝁䅍睢瑂䡁䅁兙畂䡁䅫䅉㍂䝁䅅督杁䝁䅫杢橂䝁䄸杣睂䝁䄸杣桂䡁䅑党歂䍁䅁兡畂䍁䅁免㕁䑁䅉䅏杁䝁䅅杢歂䍁䅁兡穂䍁䅁䅡求䝁䅅䅚硂䡁䅕兙祂䡁䅑党祂䝁䅕䅚杁䝁䅫杢杁䕁䅅䅤獂䝁䅅杢あ䝁䅅䅌杁䕁䅣党療䡁䅉睚灂䝁䅅杌䅁乁坧䅁流元䅁睒求䝁䄴睤療䡁䅉䅤潂䍁䅁杒灂䝁䄴兙畂䝁䅍兡桂䝁䅷䅌杁䕁䅫杢橂䍁䄴䅌杁䡁䅑睢湂䝁䅕䅤潂䝁䅕杣杁䡁䅣兡あ䝁䅧䅉灂䡁䅑督杁䡁䅍兤楂䡁䅍兡歂䝁䅫兙祂䝁䅫党穂䍁䅷䅉睂䡁䅉睢㉂䝁䅫䅚求䡁䅍䅉瑂䝁䄸杣あ䝁䅣兙湂䝁䅕䅉桂䝁䄴䅚杁䝁䅷睢畂䝁䅣兌あ䝁䅕杣瑂䍁䅁睙桂䡁䅉党杁䝁䅫杢穂䡁䅕杣桂䝁䄴睙求䍁䅁䅣祂䝁䄸䅚ㅂ䝁䅍䅤穂䍁䅁兡畂䍁䅁䅤潂䝁䅕䅉噂䝁䄴兡あ䝁䅕䅚杁䙁䅍䅤桂䡁䅑党穂䍁䅁兙畂䝁䅑䅉灂䝁䄴䅤求䡁䅉杢桂䡁䅑兡療䝁䄴兙獂䝁䅷入畁䍁䅁兓あ䍁䅁睢睂䝁䅕杣桂䡁䅑党穂䍁䅁兡畂䍁䅁䅤潂䡁䅉党求䍁䅁督求䝁䅣兢求䝁䄴䅤穂䑁䅯䅉䙂䝁䄴兙橂䡁䅑䅌杁䕁䅷睢畂䝁䅣兌啂䝁䅕杣瑂䍁䅁睑桂䡁䅉党杁䕁䅫杢穂䡁䅕杣桂䝁䄴睙求䍁䅷䅉桂䝁䄴䅚杁䕁䅷兡浂䝁䅕䅉桂䝁䄴䅚杁䕁䅅杢畂䡁䅕兡あ䝁䅫党穂䍁䄴䅉啂䝁䅧党杁䕁䅕杢桂䝁䅍䅤杁䡁䅍党湂䝁䄰党畂䡁䅑䅉療䝁䅙杚求䡁䅉督杁䡁䅁杣灂䡁䅙兙あ䝁䅕䅉瑂䝁䄸杣あ䝁䅣兙湂䝁䅕䅉灂䝁䄴督ㅂ䡁䅉兙畂䝁䅍党杁䡁䅁杣療䝁䅑兤橂䡁䅑督杁䡁䅁杣灂䝁䄰兙祂䝁䅫䅢㕂䍁䅁兡畂䡁䅍兤祂䝁䅫杢湂䍁䅁䅣祂䝁䅫兢求䍁䄰杙桂䡁䅍党歂䍁䅷䅉灂䝁䄴䅚灂䡁䅙兡歂䡁䅕兙獂䝁䅷入杁䡁䅕杢歂䝁䅕杣㍂䡁䅉兡あ䡁䅑党畂䍁䅁杣求䡁䅍兡歂䝁䅕杢あ䝁䅫兙獂䍁䅁兢療䡁䅉䅤湂䝁䅅睚求䍁䅁䅢療䝁䅅杢穂䑁䅳䅉桂䝁䄴䅚杁䡁䅁睢療䝁䅷䅉瑂䝁䄸杣あ䝁䅣兙湂䝁䅕䅉灂䝁䄴督ㅂ䡁䅉兙畂䝁䅍党杁䡁䅁杣療䝁䅑兤橂䡁䅑督畁䍁䅁䅖潂䝁䅕䅉䵂䝁䄸杢湂䍁䄰䅖求䡁䅉兢杁䕁䅍兙祂䝁䅕䅉䩂䝁䄴督ㅂ䡁䅉兙畂䝁䅍党杁䡁䅍党湂䝁䄰党畂䡁䅑䅉療䝁䅙杚求䡁䅉督杁䝁䅷睢畂䝁䅣兌あ䝁䅕杣瑂䍁䅁睙桂䡁䅉党杁䝁䅫杢穂䡁䅕杣桂䝁䄴睙求䍁䅁䅣祂䝁䄸䅚ㅂ䝁䅍䅤穂䍁䅁䅤潂䝁䅅䅤杁䝁䅅杣求䍁䅁兡畂䡁䅑党畂䝁䅑党歂䍁䅁䅤療䍁䅁䅣祂䝁䄸䅤求䝁䅍䅤杁䝁䅅睚桂䝁䅫杢穂䡁䅑䅉あ䝁䅧党杁䡁䅍兡湂䝁䄴兡浂䝁䅫睙桂䝁䄴䅤杁䝁䅅杢歂䍁䅁党穂䝁䅍兙獂䝁䅅䅤灂䝁䄴睚杁䝁䅍睢穂䡁䅑督杁䝁䄸杚杁䝁䅷睢畂䝁䅣兌あ䝁䅕杣瑂䍁䅁睙桂䡁䅉党杁䡁䅍党祂䡁䅙兡橂䝁䅕督杁䡁䅁杣療䡁䅙兡歂䝁䅕䅚杁䝁䅫杢杁䡁䅑䅡求䍁䅁兡畂䡁䅍兤祂䝁䅕䅚婁䡉䅍䅉潂䝁䄸兢求䍁䅷䅉桂䡁䅍督灂䡁䅍䅤求䝁䅑䅉獂䝁䅫杤灂䝁䄴睚獁䍁䅁兙畂䝁䅑䅉畂䡁䅕杣穂䝁䅫杢湂䍁䅁杚桂䝁䅍兡獂䝁䅫䅤灂䝁䅕督畁䍁䅁䅖潂䝁䅕䅉䵂䝁䅫杚求䍁䅁兙畂䝁䅑䅉䉂䝁䄴杢ㅂ䝁䅫䅤灂䝁䅕督杁䡁䅍党湂䝁䄰党畂䡁䅑䅉睂䡁䅉睢㉂䝁䅫䅚求䡁䅍䅉睂䡁䅉睢あ䝁䅕睙あ䝁䅫睢畂䍁䅁兙畂䝁䅑䅉祂䝁䅕䅤灂䡁䅉党瑂䝁䅕杢あ䍁䅁兡畂䝁䅍睢瑂䝁䅕䅉睂䡁䅉睢歂䡁䅕睙あ䡁䅍䅌杁䡁䅑䅡桂䡁䅑䅉灂䝁䄴睙獂䡁䅕䅚求䡁䅍䅉あ䡁䅉兙歂䝁䅫䅤灂䝁䄸杢桂䝁䅷䅉桂䝁䄴䅚杁䝁䄴睢畂䍁䄰䅤祂䝁䅅䅚灂䡁䅑兡療䝁䄴兙獂䍁䅁䅢灂䝁䅙党杁䝁䅫杢穂䡁䅕杣桂䝁䄴睙求䍁䅷䅉穂䡁䅕睙潂䍁䅁兙穂䍁䅁䅤求䡁䅉兢獁䍁䅁兤畂䝁䅫杤求䡁䅉督桂䝁䅷䅉桂䝁䄴䅚杁䡁䅑党祂䝁䄰䅉ㅂ䝁䄴兡㉂䝁䅕杣穂䝁䅅䅢杁䝁䅷兡浂䝁䅕䅉灂䝁䄴督ㅂ䡁䅉兙畂䝁䅍党獁䍁䅁睙療䡁䅉䅣療䡁䅉兙あ䝁䅕兌療䡁䅣杢求䝁䅑䅉獂䝁䅫杚求䍁䅁兡畂䡁䅍兤祂䝁䅅杢橂䝁䅕䅌杁䝁䅅杢歂䍁䅁杚ㅂ䝁䄴䅚灂䝁䄴睚杁䝁䅅睚祂䝁䅕党瑂䝁䅕杢あ䡁䅍睏杁䝁䅙兡㑂䝁䅕䅚杁䝁䅅杢畂䡁䅕兡あ䝁䅫党穂䑁䅳䅉桂䝁䄴䅚杁䡁䅙兙祂䝁䅫兙楂䝁䅷党杁䝁䅅杢畂䡁䅕兡あ䝁䅫党穂䍁䄴䅉䩂䡁䅑䅉歂䝁䅫督あ䡁䅉兡楂䡁䅕䅤求䡁䅍䅉灂䡁䅑督杁䡁䅁杣療䝁䅑兤橂䡁䅑督杁䡁䅑䅡祂䝁䄸兤湂䝁䅧䅉穂䝁䅅䅢求䡁䅍䅉浂䝁䄸杣橂䝁䅕䅌杁䝁䅫杢瑁䝁䅧睢ㅂ䡁䅍党杁䡁䅍兙獂䝁䅕督杁䡁䅉党睂䡁䅉党穂䝁䅕杢あ䝁䅅䅤灂䡁䅙党穂䍁䅷䅉桂䝁䄴䅚杁䝁䅑兡湂䝁䅫䅤桂䝁䅷䅉瑂䝁䅅杣牂䝁䅕䅤灂䝁䄴睚杁䡁䅁杣療䝁䅣杣桂䝁䄰督畁䍁䅁䅖潂䝁䅕䅉橂䝁䄸兢睂䝁䅅杢㕂䍁䅁睤桂䡁䅍䅉浂䝁䄸兤畂䝁䅑党歂䍁䅁兡畂䍁䅁免㑁䑁䅣免杁䝁䅅杢歂䍁䅁兡穂䍁䅁䅡求䝁䅅䅚硂䡁䅕兙祂䡁䅑党祂䝁䅕䅚杁䝁䅫杢杁䙁䅉兡橂䝁䅧兢療䝁䄴䅚獁䍁䅁杖灂䡁䅉睚灂䝁䄴兡桂䍁䄴䅁䥂兆䅁東䅉䕁䅣党あ䡁䅑入杁䙁䅉党桂䝁䅷䅤㕂䍁䅁睑療䡁䅉䅣畁䍁䅁兡穂䍁䅁兙杁䡁䅁兤楂䝁䅷兡橂䝁䅷入杁䡁䅑杣桂䝁䅑党歂䍁䅷䅉畂䝁䅕䅤杁䝁䅷党桂䡁䅍党杁䙁䅉兒䩂䙁䅑䅉穂䡁䅁党橂䝁䅫兙獂䝁䅫来灂䝁䄴睚杁䝁䅫杢杁䡁䅑䅡求䍁䅁兙橂䡁䅅兤灂䡁䅍兡あ䝁䅫睢畂䍁䅷䅉浂䝁䅫杢桂䝁䄴睙灂䝁䄴睚杁䝁䅅杢歂䍁䅁䅚求䡁䅙党獂䝁䄸䅣瑂䝁䅕杢あ䍁䅁睢浂䍁䅁睙療䝁䄴杤求䝁䄴兡求䝁䄴睙求䍁䅷䅉桂䡁䅕䅤療䝁䄰睢あ䝁䅫杤求䍁䅁兙畂䝁䅑䅉療䡁䅑䅡求䡁䅉䅉穂䝁䅫杢湂䝁䅷党杁䡁䅑党畂䝁䅅杢あ䍁䅁杣求䡁䅑兙灂䝁䅷䅉祂䝁䅕兙獂䍁䅁党穂䡁䅑兙あ䝁䅕杌杁䕁䅅督杁䝁䄸杚杁䕁䅑党橂䝁䅕兢楂䝁䅕杣杁䑁䅍免獁䍁䅁杍睁䑁䅉睍獁䍁䅁䅤潂䝁䅕䅉䑂䝁䄸兢睂䝁䅅杢㕂䉁杫督杁䡁䅁睢祂䡁䅑杚療䝁䅷兡療䍁䅁兡畂䝁䅍䅢ㅂ䝁䅑党歂䍁䅁免獁䑁䅁兏穁䍁䅁杚祂䝁䅕党穂䡁䅑兙畂䝁䅑兡畂䝁䅣䅉睂䡁䅉睢睂䝁䅕杣あ䝁䅫党穂䍁䅁䅢療䝁䅍兙あ䝁䅕䅚杁䝁䅫杢杁䑁䅑䅍杁䡁䅍䅤桂䡁䅑党穂䍁䅁兙橂䡁䅉睢穂䡁䅍䅉あ䝁䅧党杁䙁䅕杢灂䡁䅑党歂䍁䅁睕あ䝁䅅䅤求䡁䅍䅉桂䝁䄴䅚杁䙁䅣兙穂䝁䅧兡畂䝁䅣䅤療䝁䄴䅌杁䕁䅑杌䑂䍁䄴䅁婄杆䅁杨䄴䕁䅣兡楂䡁䅉兙獂䡁䅑兙祂䍁䅁兓畂䝁䅑兤穂䡁䅑杣灂䝁䅕督獁䍁䅁兓畂䝁䅍杌杁䝁䄰兙畂䡁䅕杚桂䝁䅍䅤ㅂ䡁䅉党穂䍁䅁兙畂䝁䅑䅉睂䡁䅉睢㉂䝁䅫䅚求䡁䅍䅉睂䡁䅉睢歂䡁䅕睙あ䡁䅍䅉桂䝁䄴䅚杁䡁䅍党祂䡁䅙兡橂䝁䅕督杁䝁䅙睢祂䍁䅁䅤潂䝁䅕䅉祂䝁䅕杢求䡁䅣兙楂䝁䅷党杁䝁䅕杢求䡁䅉睚㕂䍁䅷䅉祂䝁䅕督灂䝁䅑党畂䡁䅑兡桂䝁䅷䅌杁䝁䅅睚あ䝁䅕睙潂䍁䅷䅉桂䝁䄴䅚杁䝁䅫杢浂䡁䅉兙穂䡁䅑杣ㅂ䝁䅍䅤ㅂ䡁䅉党杁䝁䄰兙祂䝁䅳党あ䡁䅍䅉灂䝁䄴䅉あ䝁䅧党杁䙁䅕杢灂䡁䅑党歂䍁䅁睕あ䝁䅅䅤求䡁䅍䅉桂䝁䄴䅚杁䝁䅫杢あ䝁䅕杣畂䝁䅅䅤灂䝁䄸杢桂䝁䅷䅢㕂䍁䄴䅉䩂䡁䅑䅉療䡁䅁党祂䝁䅅䅤求䡁䅍䅉あ䝁䅧杣療䡁䅕睚潂䍁䅁杚療䡁䅕杣杁䡁䅍党湂䝁䄰党畂䡁䅑督㙁䍁䅁杕求䝁䄴党㍂䝁䅅杙獂䝁䅕督獁䍁䅁杕求䡁䅍兡歂䝁䅕杢あ䝁䅫兙獂䍁䅷䅉䉂䝁䅣䅤求䝁䅍䅡獁䍁䅁兙畂䝁䅑䅉䩂䝁䄴杚祂䝁䅅督あ䡁䅉兤橂䡁䅑兤祂䝁䅕杌杁䙁䅑䅡求䍁䅁杕求䝁䄴党㍂䝁䅅杙獂䝁䅕督杁䡁䅍党湂䝁䄰党畂䡁䅑䅉歂䝁䅕督灂䝁䅣杢穂䍁䅷䅉求䝁䄴睚灂䝁䄴党求䡁䅉督獁䍁䅁兢桂䝁䄴兤浂䝁䅅睙あ䡁䅕杣求䡁䅍䅌杁䝁䅅杢歂䍁䅁兡畂䡁䅍䅤桂䝁䅷䅢穂䍁䅁督療䝁䅷兙祂䍁䅁杣桂䝁䅍睡灂䝁䄴睚杁䝁䅅杢歂䍁䅁党獂䝁䅕睙あ䡁䅉兡橂䝁䅅䅢杁䝁䅉兙獂䝁䅅杢橂䝁䅕䅉療䝁䅙䅉穂䡁䅫督あ䝁䅕兢穂䍁䅁杚療䡁䅉䅉橂䝁䄸兢瑂䝁䅕杣橂䝁䅫兙獂䍁䅁兙畂䝁䅑䅉歂䝁䅫督あ䡁䅉兡楂䡁䅕䅤求䝁䅑䅉湂䝁䅕杢求䡁䅉兙あ䝁䅫睢畂䍁䅁督橂䝁䅅䅢求䍁䅁督療䝁䅷兙祂䍁䅁兡畂䡁䅍䅤桂䝁䅷䅢桂䡁䅑兡療䝁䄴督畁䍁䅁䅖潂䝁䅕䅉卂䝁䅕督灂䝁䅑党畂䡁䅑兡桂䝁䅷䅉穂䝁䅕睚瑂䝁䅕杢あ䍁䅁睢浂䝁䅙党祂䡁䅍䅉祂䝁䄸睢浂䍁䅁兙畂䝁䅑䅉浂䝁䄸兤畂䝁䅑兙あ䝁䅫睢畂䍁䅁杤求䝁䄴䅤灂䝁䅷兙あ䝁䅫睢畂䍁䅁䅣祂䝁䄸䅚ㅂ䝁䅍䅤穂䍁䅁兙畂䝁䅑䅉桂䝁䅍睙求䡁䅍督療䡁䅉兡求䡁䅍睏杁䝁䄰兙灂䝁䅷䅉桂䝁䄴䅚杁䝁䅕䅢求䝁䅍䅤祂䝁䄸杢灂䝁䅍䅉睂䝁䅅睙牂䝁䅅睚求䍁䅁督療䝁䅷兤あ䝁䅫睢畂䡁䅍䅌杁䝁䅫杢橂䝁䅷兤歂䝁䅫杢湂䍁䅁督灂䝁䄴睚獂䝁䅕䅉瑂䝁䅅兡獂䝁䅉睢㑂䝁䅕督獁䍁䅁睙獂䡁䅕督あ䝁䅕杣杁䡁䅍䅤㕂䝁䅷党杁䝁䄰兙灂䝁䅷䅉桂䝁䄴䅚杁䡁䅁兙祂䝁䅍党獂䍁䅁杙療䡁䅧党穂䍁䅁杚療䡁䅉䅉穂䝁䅫杢湂䝁䅷党杁䝁䅅杢歂䍁䅁兢ㅂ䝁䅷䅤灂䍁䄰杚桂䝁䄰兡獂䡁䅫䅉潂䝁䄸兤穂䝁䅫杢湂䍁䅷䅉桂䝁䄴䅚杁䝁䅕䅢求䝁䅍䅤祂䝁䄸杢灂䝁䅍䅉睂䝁䅅睙牂䝁䅅睚求䍁䅁䅢療䝁䅍睡求䡁䅉䅉穂䡁䅫督あ䝁䅕兢穂䑁䅳䅉祂䝁䄸睢浂䍁䅁党歂䝁䅣兡畂䝁䅣督杁䝁䅅杢歂䍁䅁杚獂䝁䅅督潂䝁䅫杢湂䡁䅍睏杁䡁䅍睢浂䝁䅙兡あ䡁䅍䅉桂䝁䄴䅚杁䡁䅑杣灂䝁䄰督㝁䍁䅁䅚祂䡁䅫睤桂䝁䅷䅢杁䝁䅍睢祂䝁䄴党祂䍁䅁杙求䝁䅅䅚穂䑁䅳䅉瑂䝁䅕䅤桂䝁䅷䅉祂䝁䄸睢浂䝁䅫杢湂䍁䅁兙畂䝁䅑䅉桂䝁䅍睙求䡁䅍督療䡁䅉兡求䡁䅍睏杁䡁䅉兙灂䝁䄴䅉歂䝁䅫督睂䝁䅕杣穂䝁䅫睢畂䍁䅁䅣祂䝁䄸䅚ㅂ䝁䅍䅤穂䍁䅁睙療䝁䄰䅣祂䝁䅫督灂䝁䄴睚杁䝁䅣兤あ䡁䅑党祂䡁䅍䅉桂䝁䄴䅚杁䝁䅅睙橂䝁䅕督穂䝁䄸杣灂䝁䅕督㝁䍁䅁兙畂䝁䅑䅉求䡁䅧䅤求䡁䅉兡療䡁䅉䅉祂䝁䅕䅤祂䝁䅅睙あ䝁䅅杙獂䝁䅕䅉桂䡁䅣杢灂䝁䄴睚穂䍁䄴䅉啂䝁䅧兡穂䍁䅁督求䝁䅣兢求䝁䄴䅤杁䝁䅅䅢穂䝁䄸䅉睂䡁䅉睢㉂䝁䅫䅚求䡁䅍䅉求䝁䅷党橂䡁䅑杣療䝁䄴兡橂䍁䅁䅣桂䡁䅉睙求䝁䅷䅉獂䝁䄸睙牂䝁䅕杣穂䍁䅷䅉睂䝁䅫䅣求䍁䅁杚獂䝁䅅督潂</t>
  </si>
  <si>
    <t>䝁䅫杢湂䡁䅍䅌杁䝁䅅杢歂䍁䅁杣求䝁䄰睢あ䝁䅕兌橂䝁䄸杢あ䡁䅉睢獂䝁䅷党歂䍁䅁䅚求䝁䅍睡杁䝁䅅睤畂䝁䅫杢湂䡁䅍䅉桂䝁䄴䅚杁䡁䅙兙獂䝁䅅杢橂䝁䅕督杁䝁䅙睢祂䍁䅁督ㅂ䝁䄴䅉睂䡁䅉睢あ䝁䅕睙あ䝁䅫睢畂䍁䄴䅉啂䝁䅧党杁䕁䅅睚あ䝁䅕睙潂䍁䅁督求䝁䅣兢求䝁䄴䅤杁䝁䄸杚浂䝁䅕杣穂䍁䅁睚祂䝁䄸睤灂䝁䄴睚杁䝁䅅杢歂䍁䅁䅣祂䝁䄸睙求䡁䅍督灂䝁䄴睚杁䡁䅍睢獂䡁䅕䅤灂䝁䄸杢穂䍁䅷䅉灂䝁䄴睙獂䡁䅕䅚灂䝁䄴睚杁䡁䅑䅡求䍁䅁䅚求䡁䅍兡湂䝁䄴兡畂䝁䅣䅌杁䝁䅕杢湂䝁䅫杢求䝁䅕杣灂䝁䄴睚獁䍁䅁兢桂䝁䄴兤浂䝁䅅睙あ䡁䅕杣灂䝁䄴睚獁䍁䅁睙療䝁䄴督あ䡁䅉兤橂䡁䅑兡療䝁䄴䅌杁䝁䄰兙灂䝁䄴䅤求䝁䄴兙畂䝁䅍党獁䍁䅁兙畂䝁䅑䅉穂䡁䅕䅣睂䝁䄸杣あ䍁䅁睢浂䍁䅁睚祂䝁䅕党畂䝁䅧睢ㅂ䡁䅍党穂䑁䅳䅉桂䝁䄴䅚杁䝁䅫杢歂䝁䄸睢祂䍁䅁睚祂䝁䄸睤灂䝁䄴睚杁䝁䄸䅣求䡁䅉兙あ䝁䅫睢畂䡁䅍䅉浂䝁䄸杣杁䡁䅉党あ䝁䅅兡獂䍁䅷䅉浂䡁䅉兤灂䡁䅑督杁䝁䅅杢歂䍁䅁杤求䝁䅣党あ䝁䅅杙獂䝁䅕督獁䍁䅁杚獂䝁䄸睤求䡁䅉督獁䍁䅁睙桂䝁䄴杢桂䝁䅉兡穂䍁䅷䅉橂䝁䄸兢瑂䝁䅕杣橂䝁䅫兙獂䍁䅷䅉灂䝁䄴督あ䝁䅫䅤ㅂ䡁䅑兡療䝁䄴兙獂䍁䅁兙畂䝁䅑䅉橂䝁䄸杢穂䝁䅕杣㉂䝁䅅䅤療䡁䅉兡求䡁䅍䅌杁䝁䅅杢歂䍁䅁睙桂䡁䅉䅉㍂䝁䅅督潂䍁䅁督あ䡁䅉兤橂䡁䅑兤祂䝁䅕䅉桂䡁䅁䅣獂䝁䅫睙桂䡁䅑兡療䝁䄴督畁䍁䅁䅖潂䝁䅕䅉䩂䝁䄴杚祂䝁䅅督あ䡁䅉兤橂䡁䅑兤祂䝁䅕䅉穂䝁䅕睚瑂䝁䅕杢あ䍁䅁睢浂䝁䅙党祂䡁䅍䅉求䡁䅧䅣桂䝁䄴督灂䝁䄸杢杁䝁䅯睢灂䝁䄴䅤穂䍁䅷䅉穂䡁䅑杣ㅂ䝁䅍䅤ㅂ䡁䅉兙獂䍁䅁杙求䝁䅅杣灂䝁䄴睚穂䍁䅷䅉祂䡁䅕杙楂䝁䅕杣杁䡁䅁杣求䍁䄰杚療䡁䅉兢求䝁䅑䅉穂䝁䅕兙獂䡁䅍䅉桂䝁䄴䅚杁䝁䄸䅤潂䝁䅕杣杁䡁䅍党桂䝁䅷兙畂䡁䅑督獁䍁䅁党獂䝁䅅督あ䝁䄸兢求䡁䅉兡橂䍁䅁睙療䝁䄴睙祂䝁䅕䅤求䍁䅷䅉桂䝁䄴䅚杁䝁䅉杣灂䝁䅑睚求䍁䅁睙桂䝁䅉䅢求䍁䅁䅣祂䝁䄸䅤求䝁䅍䅤灂䝁䄸杢杁䡁䅍入穂䡁䅑党瑂䡁䅍杌杁䕁䅫䅤杁䡁䅍党祂䡁䅙党穂䍁䅁督療䝁䅷兙祂䍁䅁䅚求䡁䅙党獂䝁䄸䅣求䡁䅉督獁䍁䅁䅡療䝁䄰党杁䝁䅫兢睂䡁䅉睢㉂䝁䅕兢求䝁䄴䅤杁䡁䅉党あ䝁䅅兡獂䝁䅕杣穂䍁䅷䅉㍂䝁䅧睢獂䝁䅕督桂䝁䅷党祂䡁䅍䅌杁䝁䅑兡穂䡁䅑杣灂䝁䅉兤あ䝁䄸杣穂䍁䅷䅉桂䝁䄴䅚杁䝁䅍睢畂䡁䅑杣桂䝁䅍䅤療䡁䅉督獁䍁䅁兙穂䍁䅁睤求䝁䅷䅢杁䝁䅅督杁䝁䅫杢穂䡁䅑兡あ䡁䅕䅤灂䝁䄸杢桂䝁䅷䅉桂䝁䄴䅚杁䝁䅍睢瑂䝁䄰党祂䝁䅍兡桂䝁䅷䅉湂䡁䅉睢㍂䝁䅕杣穂䍁䅁睢浂䍁䅁杚祂䡁䅕兡あ䍁䅷䅉㉂䝁䅕睚求䡁䅑兙楂䝁䅷党穂䍁䅷䅉浂䝁䅷睢㍂䝁䅕杣穂䍁䅷䅉桂䝁䄴䅚杁䡁䅁䅢桂䝁䄴䅤穂䍁䄴䅉䡂䝁䅫杙祂䝁䅅䅢あ䝁䅅杣杁䕁䅫杢歂䡁䅕督あ䡁䅉兡求䡁䅍䅌杁䕁䅫杢橂䍁䄴䅉㍂䝁䅅督杁䝁䅙睢ㅂ䝁䄴䅚求䝁䅑䅉灂䝁䄴䅉硁䑁䅫睎祁䍁䅁兙畂䝁䅑䅉灂䡁䅍䅉潂䝁䅕兙歂䡁䅅兤桂䡁䅉䅤求䡁䅉党歂䍁䅁兡畂䍁䅁村ㅂ䝁䅙杚桂䝁䅷睢獁䍁䅁杔求䡁䅣䅉婂䝁䄸杣牂䍁䄴䅁塁杆䅁䄳䅷䕁䅣兡獂䝁䅕兙歂䍁䅁睕橂䝁䅫党畂䝁䅍党穂䍁䅷䅉䩂䝁䄴睙畁䍁䅷䅉桂䍁䅁杙灂䝁䄸䅣潂䝁䅅杣瑂䝁䅅睙求䡁䅕䅤灂䝁䅍兙獂䍁䅁睙療䝁䄰䅣桂䝁䄴入獁䍁䅁䅚灂䡁䅍睙療䡁䅙党祂䡁䅍䅌杁䝁䅑党㉂䝁䅕䅢療䡁䅁督獁䍁䅁兙畂䝁䅑䅉橂䝁䄸兢瑂䝁䅕杣橂䝁䅫兙獂䝁䅫来求䡁䅍䅉瑂䝁䅕䅚灂䝁䅍兡畂䝁䅕督杁䝁䅫杢杁䡁䅑䅡求䍁䅁兙祂䝁䅕兙穂䍁䅁睢浂䍁䅁兤畂䝁䄰党あ䍁䅁兢求䝁䅑兡橂䝁䅅䅢杁䝁䄴党求䝁䅑䅉灂䝁䄴䅉あ䝁䅧党杁䙁䅕杢灂䡁䅑党歂䍁䅁睕あ䝁䅅䅤求䡁䅍䅌杁䕁䅕兤祂䝁䄸䅣求䍁䅷䅉桂䝁䄴䅚杁䝁䅫杢あ䝁䅕杣畂䝁䅅䅤灂䝁䄸杢桂䝁䅷䅢㕂䍁䄴䅉啂䝁䅧党杁䝁䅍睢瑂䡁䅁兙畂䡁䅫䅉睂䡁䅉睢㉂䝁䅫䅚求䡁䅍䅉䍂䝁䅫睡あ䝁䅅杣㉂䡁䅫䅌杁䕁䅣党畂䡁䅙睢㕂䝁䅅䅌杁䕁䅑党穂䝁䅍睢㉂䡁䅫䅌杁䕁䄸䅚求䝁䅙督求䡁䅫䅌杁䙁䅑杣ㅂ䡁䅙兙歂䝁䅅䅌杁䕁䅍睢瑂䡁䅁䅢求䡁䅉兙癁䍁䅁兒㉂䝁䅫䅣獂䝁䅕杣桂䍁䅷䅉呂䡁䅑杣灂䝁䅉兡獂䝁䅑䅌杁䙁䅍兤畂䝁䅷党畂䝁䅍督獁䍁䅁兙畂䝁䅑䅉䉂䡁䅑杣灂䡁䅁䅢桂䍁䅁䅣祂䝁䄸䅚ㅂ䝁䅍䅤穂䍁䅁杚療䡁䅉䅉あ䝁䅧党杁䡁䅑杣求䝁䅅䅤瑂䝁䅕杢あ䍁䅁睢浂䍁䅁䅓䩂䙁䅙睌䉂䕁䅫䅒呂䑁䅳䅉坂䝁䅕睡獂䡁䅕杣㕂䍁䅷䅉桂䝁䄴䅉灂䝁䄴条求䝁䅍䅤灂䝁䄸杢杁䝁䅙睢祂䍁䅁兡畂䡁䅑杣桂䡁䅙党畂䝁䄸兤穂䍁䅁兤穂䝁䅕䅌杁䝁䅙睢祂䍁䅁䅤潂䝁䅕䅉あ䡁䅉党桂䡁䅑兢求䝁䄴䅤杁䝁䄸杚杁䕁䅍睔坂䕁䅫䅒瑁䑁䅅兏㝁䍁䅁兙畂䝁䅑䅉䙂䡁䅁睙獂䡁䅕督桂䍁䅷䅉䥂䝁䅅杣㉂䝁䄸杢灂䍁䅷䅉坂䝁䅕兢獂䝁䅫䅚㕂䍁䅷䅉桂䝁䄴䅚杁䙁䅙兡祂䝁䅕兙歂䍁䅁杚療䡁䅉䅉あ䝁䅧党杁䡁䅑杣求䝁䅅䅤瑂䝁䅕杢あ䍁䅁睢浂䍁䅁杤灂䡁䅉兙獂䍁䅁䅡求䡁䅁兙あ䝁䅫䅤灂䡁䅍杌杁䕁䅫䅤杁䝁䅅䅢穂䝁䄸䅉療䝁䅙杚求䡁䅉督杁䙁䅫党穂䝁䅍兙祂䡁䅑兙獁䍁䅁䅖求䝁䅍兙祂䡁䅑兤穂䍁䅷䅉桂䝁䄴䅚杁䙁䅑杣療䝁䅑党獂䡁䅙入杁䡁䅁杣療䝁䅑兤橂䡁䅑督杁䝁䅙睢祂䍁䅁䅤潂䝁䅕䅉あ䡁䅉党桂䡁䅑兢求䝁䄴䅤杁䝁䄸杚杁䝁䄸杢橂䝁䄸䅢療䝁䅣入㝁䍁䅁䅔求䡁䅑兙灂䡁䅉兡穂䍁䅷䅉桂䝁䄴䅉療䡁䅉兙獂䍁䅁杚療䡁䅉兢ㅂ䝁䅷兙あ䝁䅫睢畂䍁䅁杚療䡁䅉䅉あ䝁䅧党杁䡁䅑杣求䝁䅅䅤瑂䝁䅕杢あ䍁䅁睢浂䍁䅁䅣ㅂ䝁䅷兢療䝁䄴兙祂䡁䅫䅉桂䡁䅉䅤求䡁䅉兡桂䝁䅷䅉潂䡁䅫䅣求䡁䅉䅤求䝁䄴督灂䝁䄸杢㝁䍁䅁兙畂䝁䅑䅉䉂䝁䄰村灂䡁䅍睢瑂䝁䅕䅌杁䝁䅅䅉獂䝁䅫䅣療䡁䅍睢瑂䝁䅅䅢杁䝁䅙睢祂䝁䄰兤獂䝁䅅䅤灂䝁䄸杢杁䝁䅙睢祂䍁䅁䅤潂䝁䅕䅉あ䡁䅉党桂䡁䅑兢求䝁䄴䅤杁䝁䄸杚杁䡁䅍党祂䝁䅫睢ㅂ䡁䅍䅉灂䝁䄴杤桂䡁䅍兡㉂䝁䅕䅉浂䡁䅕杢湂䝁䅅䅢杁䝁䅫杢浂䝁䅕睙あ䝁䅫睢畂䡁䅍杌杁䙁䅑䅡求䍁䅁睙療䝁䄰䅣桂䝁䄴入杁䝁䅧兙穂䍁䅁睙療䝁䅷䅢桂䝁䅉睢祂䝁䅅䅤灂䝁䄸杢杁䝁䅅睚祂䝁䅕党瑂䝁䅕杢あ䡁䅍䅉㍂䝁䅫䅤潂䍁䅁兑祂䝁䅍兤穂䍁䅁村灂䝁䄸督橂䝁䅫党畂䝁䅍党穂䍁䅷䅉䩂䝁䄴睙畁䑁䅳䅉乂䝁䅕杣橂䝁䅳䅉呂䝁䅧兙祂䡁䅁䅉流䍁䅁䅒療䝁䅧兢求䍁䅁睑療䡁䅉䅣畁䑁䅳䅉兂䝁䅫睢畂䡁䅫杣杁䕁䅫兢瑂䡁䅕杢療䡁䅑䅡求䡁䅉兙睂䝁䅕兤あ䝁䅫睙穂䍁䅁兓畂䝁䅍杌㝁䍁䅁䅖灂䡁䅯睢畂䝁䅅䅉啂䝁䅧党祂䝁䅅䅣求䡁䅕䅤灂䝁䅍督獁䍁䅁兓畂䝁䅍杌㝁䍁䅁睒桂䝁䅷兙睂䝁䅅睚療䡁䅍䅉佂䙁䅙睏杁䕁䅯兙畂䡁䅍督求䝁䄴䅉呂䝁䅍兡求䝁䄴睙求䡁䅍䅉䩂䡁䅉党獂䝁䅅杢歂䍁䅁兖畂䝁䅷兡瑂䝁䅫䅤求䝁䅑䅉䑂䝁䄸兢睂䝁䅅杢㕂䑁䅳䅉䭂䝁䅅䅣桂䝁䄴䅉啂䝁䄸杙桂䝁䅍睙療䍁䅷䅉䩂䝁䄴睙畁䑁䅳䅉䕂䡁䅉兙湂䝁䄸杢浂䝁䅷入杁䙁䅑䅡求䡁䅉兙睂䝁䅕兤あ䝁䅫睙穂䍁䅷䅉䩂䝁䄴睙畁䑁䅳䅉䉂䡁䅉睙求䝁䅷䅢㑂䍁䅷䅉䩂䝁䄴睙畁䑁䅳䅉䙂䡁䅙党祂䝁䅕督あ䍁䅁兔求䝁䅑兡橂䝁䅫杢求䡁䅍睏杁䕁䄰党祂䝁䅍睡杁䍁䅙䅉䑂䝁䄸䅌杁䕁䅫杢橂䍁䄴睏杁䙁䅑党畂䡁䅑兙祂䝁䅫䅥杁䕁䅉兡療䡁䅑䅡求䡁䅉兙睂䝁䅕兤あ䝁䅫睙穂䍁䅁兓畂䝁䅍杌㝁䍁䅁兔桂䡁䅉党畂䝁䅣睢杁䙁䅑䅡求䡁䅉兙睂䝁䅕兤あ䝁䅫睙穂䑁䅳䅉桂䝁䄴䅚杁䕁䅅督穂䝁䅕兢楂䝁䅷入杁䕁䅉兡療䡁䅍睙灂䝁䅕杢橂䝁䅕督獁䍁䅁兓畂䝁䅍杌杁䕁䅫䅤杁䝁䅅䅢穂䝁䄸䅉潂䝁䅅督杁䡁䅉党穂䝁䅕兙祂䝁䅍䅡杁䝁䅍睢獂䝁䅷兙楂䝁䄸杣桂䡁䅑兡療䝁䄴䅌杁䝁䄸䅣あ䝁䅫睢畂䍁䅷䅉桂䝁䄴䅚杁䝁䅷兡橂䝁䅕杢穂䝁䅕䅉桂䝁䅣杣求䝁䅕兢求䝁䄴䅤杁䡁䅣兡あ䝁䅧䅉乂䝁䅕杣ㅂ䡁䅍䅉佂䍁䄴杖畁䍁䅁杚療䡁䅉䅉あ䝁䅧党杁䝁䅑兡穂䝁䅍睢㉂䝁䅕杣㕂䍁䅁睢浂䍁䅁杢療䡁䅙党獂䍁䅁䅚ㅂ䝁䅅䅢杁䡁䅑兤瑂䝁䄸杣瑁䝁䅅督穂䝁䄸睙灂䝁䅅䅤求䝁䅑䅉桂䝁䄴䅤灂䝁䅣党畂䡁䅍䅉潁䙁䅑兑䉂䍁䅫䅉あ䝁䅅杣湂䝁䅕䅤灂䝁䄴睚杁䡁䅑杣灂䡁䅍䅣求䝁䅍兡浂䝁䅫睙杁䝁䅅杢あ䝁䅫杙療䝁䅑兡求䡁䅍杌杁䙁䅑䅡求䍁䅁睙療䝁䄰䅣桂䝁䄴入杁䝁䅧兙穂䍁䅁兙杁䝁䅍睢獂䝁䅷兙楂䝁䄸杣桂䡁䅑兡療䝁䄴䅉㍂䝁䅫䅤潂䍁䅁䅖求䡁䅉杣桂䡁䅫䅉啂䝁䅧党祂䝁䅅䅣求䡁䅕䅤灂䝁䅍督獁䍁䅁兓畂䝁䅍杌杁䡁䅑睢杁䝁䅑兡穂䝁䅍睢㉂䝁䅕杣杁䝁䅅杢歂䍁䅁䅚求䡁䅙党獂䝁䄸䅣杁䡁䅍兢桂䝁䅷䅢杁䝁䄰睢獂䝁䅕睙ㅂ䝁䅷党杁䡁䅑䅡求䡁䅉兙睂䝁䅫党穂䑁䅳䅉桂䝁䄴䅚杁䕁䅷兒偂䍁䅁䅕潂䝁䅅杣瑂䝁䅅䅉あ䝁䄸䅉歂䝁䅕杤求䝁䅷睢睂䍁䅷䅉瑂䝁䅅杢ㅂ䝁䅙兙橂䡁䅑兤祂䝁䅕䅌杁䝁䅅杢歂䍁䅁睙療䝁䄰兢求䡁䅉睙灂䝁䅅䅢灂䡁䅯党杁䡁䅑䅡求䍁䅁督瑂䝁䅅䅢獂䍁䅁兢療䝁䅷党橂䡁䅕䅢求䍁䅁睢祂䝁䅅䅢杁䙁䅍䅖䉂䙁䅑李杁䡁䅁杣療䝁䅣杣桂䝁䄰杌杁䙁䅑䅡求䍁䅁睙療䝁䄰䅣桂䝁䄴入杁䡁䅣兙穂䍁䅁兡畂䝁䅍睢祂䡁䅁睢祂䝁䅅䅤求䝁䅑䅉灂䝁䄴䅉硁䑁䅫䅏㍁䍁䅁兙畂䝁䅑䅉灂䡁䅍䅉潂䝁䅕兙歂䡁䅅兤桂䡁䅉䅤求䡁䅉党歂䍁䅁兡畂䍁䅁杒療䡁䅍䅤求䡁䅉䅉䑂䝁䅫䅤㕂䍁䅷䅉䑂䝁䅅䅢灂䝁䅙睢祂䝁䄴兡桂䍁䄴䅁元兆䅁杮䅯䕁䅣䅢桂䝁䅍兡求䡁䅉䅉䍂䝁䅅杢橂䝁䄸杣睂䍁䅷䅉䩂䝁䄴睙畁䍁䅁睢睂䝁䅕杣桂䡁䅑党穂䍁䅁兙穂䍁䅁䅤潂䝁䅕䅉楂䝁䅅杢牂䍁䅁䅡療䝁䅷䅚灂䝁䄴睚杁䝁䅍睢瑂䡁䅁兙畂䡁䅫䅉浂䝁䄸杣杁䕁䅣䅢桂䝁䅍兡求䡁䅉䅉䍂䝁䅅杢牂䍁䅁䅤潂䝁䅅䅤杁䡁䅁杣療䡁䅙兡歂䝁䅕督杁䝁䅍睢瑂䝁䄰党祂䝁䅍兡桂䝁䅷䅉楂䝁䅅杢牂䝁䅫杢湂䍁䅁督求䡁䅉杤灂䝁䅍党穂䍁䅁䅤療䍁䅁兡畂䝁䅑兡㉂䝁䅫䅚ㅂ䝁䅅䅢穂䍁䅷䅉穂䝁䄰兙獂䝁䅷䅉あ䝁䄸䅉瑂䝁䅕䅚灂䡁䅕兢瑁䡁䅍兡㙂䝁䅕䅚杁䝁䅉兤穂䝁䅫杢求䡁䅍督求䡁䅍䅌杁䝁䅍睢瑂䝁䄰兤畂䝁䅫䅤㕂䍁䅁睢祂䝁䅣兙畂䝁䅫来桂䡁䅑兡療䝁䄴督獁䍁䅁兙畂䝁䅑䅉睂䡁䅕杙獂䝁䅫睙杁䝁䅕杢あ䝁䅫䅤灂䝁䅕督杁䝁䅫杢杁䡁䅑䅡求䍁䅁兖畂䝁䅫䅤求䝁䅑䅉呂䡁䅑兙あ䝁䅕督畁䍁䅁䅖潂䝁䅕䅉橂䝁䄸兢睂䝁䅅杢㕂䍁䅁睢浂䝁䅙党祂䡁䅍䅉祂䝁䅕䅤桂䝁䅫䅢杁䝁䅉兙畂䝁䅳兡畂䝁䅣䅌杁䝁䅉兤穂䝁䅫杢求䡁䅍督杁䝁䅉兙畂䝁䅳兡畂䝁䅣䅌杁䝁䅅杢歂䍁䅁兢療䡁䅉䅤湂䝁䅅睚求䍁䅁睢祂䝁䅫睚灂䝁䄴兙あ䝁䅫睢畂䍁䅁兙畂䝁䅑䅉獂䝁䄸兙畂䍁䅁督求䡁䅉杤灂䝁䅍兡畂䝁䅣䅉穂䝁䅕杣㉂䝁䅫睙求䡁䅍杌杁䕁䅫䅤杁䝁䅅䅢穂䝁䄸䅉睂䡁䅉睢㉂䝁䅫䅚求䡁䅍䅉畂䝁䄸杢瑁䝁䅫杢あ䝁䅕杣求䡁䅍䅤杁䝁䅉党桂䡁䅉兡畂䝁䅣䅉歂䝁䅕䅣療䡁䅍兡あ䍁䅁兙畂䝁䅑䅉灂䝁䄴䅤求䡁䅉党穂䡁䅑䅉楂䝁䅕兙祂䝁䅫杢湂䍁䅁䅚求䡁䅁睢穂䝁䅫䅤杁䝁䅅睙橂䝁䄸兤畂䡁䅑督獁䍁䅁督ㅂ䝁䅍䅡杁䝁䅅督杁䝁䄴党湂䝁䄸䅤灂䝁䅅杙獂䝁䅕䅉療䡁䅉䅚求䡁䅉䅉療䝁䅙䅉㍂䝁䅫䅤潂䝁䅑杣桂䡁䅣兙獂䍁䅁兙畂䝁䅑䅉歂䝁䅕兢桂䝁䄴䅚杁䝁䅑党睂䝁䄸督灂䡁䅑䅉桂䝁䅍睙療䡁䅕杢あ䡁䅍䅌杁䡁䅍兙㉂䝁䅫杢湂䡁䅍䅌杁䝁䄰睢畂䝁䅕入杁䝁䄰兙祂䝁䅳党あ䍁䅁䅚求䡁䅁睢穂䝁䅫䅤穂䍁䅷䅉浂䝁䅫䅥求䝁䅑䅉祂䝁䅅䅤求䍁䅁睙求䡁䅉䅤灂䝁䅙兡橂䝁䅅䅤求䡁䅍䅉療䝁䅙䅉歂䝁䅕䅣療䡁䅍兡あ䍁䅷䅉畂䝁䅕睚療䡁䅑兡桂䡁䅑党歂䍁䄰杣桂䡁䅑党杁䝁䅯兤瑂䝁䅉睢杁䝁䅍党祂䡁䅑兡浂䝁䅫睙桂䡁䅑党穂䍁䅷䅉桂䝁䄴䅚杁䝁䅫杢歂䝁䅫杤灂䝁䅑兤桂䝁䅷䅉祂䝁䅕䅤灂䡁䅉党瑂䝁䅕杢あ䍁䅁兙橂䝁䅍睢ㅂ䝁䄴䅤穂䍁䄴䅉䩂䝁䄴䅉桂䝁䅑䅚灂䡁䅑兡療䝁䄴䅌杁䡁䅑䅡求䍁䅁睙療䝁䄰䅣桂䝁䄴入杁䝁䄸杚浂䝁䅕杣穂䍁䅁睙療䝁䄴督あ䡁䅉兤橂䡁䅑兡療䝁䄴䅉桂䝁䄴䅚杁䡁䅁党祂䝁䄰兙畂䝁䅕杢あ䍁䅁䅢療䝁䅅杢穂䍁䅁睢畂䍁䅁杣求䡁䅍兡歂䝁䅕杢あ䝁䅫兙獂䍁䅁杣求䝁䅅䅢杁䝁䅕督あ䝁䅅䅤求䑁䅳䅉橂䝁䄸杢穂䡁䅕兢求䡁䅉䅉獂䝁䅅杢歂䍁䅁睢祂䍁䅁䅢療䡁䅑䅉獂䝁䄸兙畂䡁䅍睏杁䡁䅕杢灂䝁䄰䅣祂䝁䄸杤求䝁䅑䅉獂䝁䅅杢歂䍁䅁兙畂䝁䅑䅉獂䝁䅅杢歂䍁䅁䅚求䡁䅙党獂䝁䄸䅣瑂䝁䅕杢あ䍁䅁䅢療䝁䅅杢穂䑁䅳䅉桂䝁䄴䅚杁䡁䅉党穂䝁䅫䅚求䝁䄴䅤灂䝁䅅䅢杁䝁䅉兤灂䝁䅷䅚求䡁䅉䅉湂䡁䅕兡歂䝁䅅杢橂䝁䅕䅉獂䝁䅫杢求䡁䅍䅉橂䝁䄸兢睂䡁䅉兡穂䝁䅫杢湂䍁䅁䅣祂䝁䅕兌穂䝁䄸䅢歂䍁䅁兙畂䝁䅑䅉穂䡁䅁党橂䍁䄰䅡療䝁䄰党杁䝁䅍睢畂䡁䅍䅤祂䡁䅕睙あ䝁䅫睢畂䍁䅷䅉桂䝁䄴䅚杁䝁䅷睢あ䍁䅁兙橂䡁䅅兤灂䡁䅍兡あ䝁䅫睢畂䍁䅁䅢療䝁䅅杢穂䍁䄴䅉䝂䡁䅕杣あ䝁䅧党祂䍁䅷䅉灂䡁䅑䅉睂䡁䅉睢㉂䝁䅫䅚求䡁䅍䅉橂䝁䄸兢瑂䝁䅕杣橂䝁䅫兙獂䍁䅁杣求䝁䅅䅢杁䝁䅕督あ䝁䅅䅤求䍁䅁䅢療䝁䅅杢穂䍁䅁䅤療䍁䅁䅣ㅂ䡁䅉睙潂䝁䅅督求䍁䅷䅉橂䝁䄸杢穂䡁䅑杣ㅂ䝁䅍䅤獁䍁䅁兙畂䝁䅑䅉浂䝁䅫杢桂䝁䄴睙求䍁䅁睙療䝁䄰兢求䡁䅉睙灂䝁䅅䅢杁䡁䅉党桂䝁䅷䅉求䡁䅍䅤桂䡁䅑党杁䡁䅁杣療䡁䅁党祂䡁䅑兡求䡁䅍睏杁䝁䅍睢畂䡁䅍兤瑂䝁䅕杣杁䝁䅷睢桂䝁䄴督杁䡁䅍党橂䡁䅕杣求䝁䅑䅉楂䡁䅫䅉祂䝁䅕兙獂䍁䅁党穂䡁䅑兙あ䝁䅕䅌杁䝁䅅兤あ䝁䄸兢療䝁䅉兡獂䝁䅕督獁䍁䅁睢祂䍁䅁睢あ䝁䅧党祂䍁䅁兙穂䡁䅍党あ䡁䅍睏杁䝁䅧睢瑂䝁䅕䅉求䡁䅅兤灂䡁䅑入杁䝁䅷睢桂䝁䄴督杁䝁䅍睢畂䡁䅍兡穂䡁䅑兡畂䝁䅣䅉療䝁䅙䅉煂䡁䅕杢灂䝁䄸杣杁䝁䅷兡求䝁䄴䅉瑂䝁䄸杣あ䝁䅣兙湂䝁䅕督獁䍁䅁兙畂䝁䅑䅉浂䝁䅫杣穂䡁䅑䅉桂䝁䄴䅚杁䝁䅯兤畂䝁䅫睢祂䍁䅁䅢灂䝁䅕杢杁䝁䅷兡畂䝁䅕督杁䝁䄸杚杁䝁䅍杣求䝁䅑兡あ䍁䅁督求䝁䅍兤祂䝁䅕䅚杁䝁䅉入杁䝁䄸睤畂䝁䅕杣瑁䝁䄸睙橂䡁䅕䅣灂䝁䅕䅚杁䑁䅅兌ぁ䍁䅁杚桂䝁䄰兡獂䡁䅫䅉祂䝁䅕督灂䝁䅑党畂䝁䅍党穂䑁䅳䅉桂䝁䄴䅚杁䝁䅅睚祂䝁䅫睙ㅂ䝁䅷䅤ㅂ䡁䅉党杁䝁䅷睢桂䝁䄴督畁䍁䅁睒獂䝁䅅睙灂䝁䅕杣杁䕁䅉兙畂䝁䅍睢祂䡁䅁䅌杁䕁䅫杢橂䍁䄴䅉㍂䝁䅅督杁䝁䅙睢ㅂ䝁䄴䅚求䝁䅑䅉灂䝁䄴䅉硁䑁䅫兎ㅁ䍁䅁兙畂䝁䅑䅉灂䡁䅍䅉潂䝁䅕兙歂䡁䅅兤桂䡁䅉䅤求䡁䅉党歂䍁䅁兡畂䍁䅁睓桂䝁䅷兡穂䡁䅁党獂䝁䅷䅌杁䕁䄰睢畂䡁䅑兙畂䝁䅅杌䅁䵁呕䅁獂睂䅁睒獂䝁䅅兤牂䝁䄸督杁䕁䅍睢祂䡁䅁睢祂䝁䅅䅤灂䝁䄸杢獁䍁䅁兙畂䍁䅁睢睂䝁䅧䅤潂䝁䅅䅢瑂䝁䅫睙杁䡁䅁䅡桂䡁䅉兢桂䝁䅍党ㅂ䡁䅑兡橂䝁䅅䅢杁䝁䅅杢歂䍁䅁兢求䝁䅑兡橂䝁䅅䅢杁䡁䅑党橂䝁䅧杢療䝁䅷睢湂䡁䅫䅉橂䝁䄸兢睂䝁䅅杢㕂䍁䅷䅉浂䝁䄸睙ㅂ䡁䅍党穂䍁䅁睢畂䍁䅁䅤潂䝁䅕䅉歂䝁䅕杤求䝁䅷睢睂䝁䄰党畂䡁䅑䅉療䝁䅙䅉畂䝁䄸杤求䝁䅷䅉あ䝁䅧党祂䝁䅅䅣灂䝁䅕督杁䝁䅙睢祂䍁䅁䅤潂䝁䅕䅉あ䡁䅉党桂䡁䅑兢求䝁䄴䅤杁䝁䄸杚杁䝁䅣䅢桂䡁䅕睙療䝁䄰兙獁䍁䅁睙療䡁䅉杢求䝁䅅䅢杁䝁䅑兡穂䝁䄸杣歂䝁䅕杣穂䍁䅷䅉桂䝁䄴䅚杁䡁䅉党あ䝁䅫杢桂䝁䅷䅉歂䝁䅫督求䝁䅅督求䡁䅍杌杁䕁䅫䅤杁䝁䄸杚浂䝁䅕杣穂䍁䅁兡呂䡁䅑党畂䡁䅑䅉桂䝁䄴䅚杁䝁䅫睕あ䝁䅕杢あ䍁䅁兡畂䝁䅯党橂䡁䅑䅉塂䍁䅁兢灂䝁䅍杣療䍁䄰杙㕂䡁䅁兙穂䡁䅍䅉穂䡁䅑党畂䡁䅑督杁䡁䅑䅡桂䡁䅑䅉求䝁䄴䅡桂䝁䄴睙求䍁䅁兙硂䡁䅕党療䡁䅕督杁䝁䅧兤瑂䝁䄸杣杁䝁䄸兤あ䝁䅙䅢療䡁䅣䅉灂䝁䄴督求䡁䅉䅤求䝁䅑䅉灂䝁䄴䅉橂䝁䅅䅤桂䡁䅉兙橂䡁䅑䅉穂䡁䅕杣湂䝁䅕杣㕂䍁䅁䅤療䍁䅁䅤祂䝁䅕兙あ䍁䅁兢灂䝁䅷䅚瑁䡁䅑睢瑁䝁䄰睢歂䝁䅕杣桂䡁䅑党杁䝁䄸䅣求䝁䄴兌桂䝁䄴睚獂䝁䅕䅉湂䝁䅷兙ㅂ䝁䅍睢瑂䝁䅅杌杁䙁䅑䅡求䍁䅁睙療䝁䄰䅣桂䝁䄴入婁䡉䅍䅉睂䡁䅉睢歂䡁䅕睙あ䍁䅁䅣灂䡁䅁党獂䝁䅫杢求䍁䅁兡畂䝁䅍䅢ㅂ䝁䅑党穂䍁䅁兡呂䡁䅑党畂䡁䅑䅉䩂䝁䄴杚灂䝁䄴兡あ䝁䅕䅉灂䝁䄴䅚灂䝁䅍兙あ䝁䅕䅚杁䝁䅙睢祂䍁䅁兤穂䝁䅕䅉灂䝁䄴䅉あ䝁䅧党杁䡁䅑杣求䝁䅅䅤瑂䝁䅕杢あ䍁䅁睢浂䍁䅁䅣桂䡁䅑兡求䝁䄴䅤穂䍁䅁睤灂䡁䅑䅡杁䝁䅣䅢桂䡁䅕睙療䝁䄰兙杁䡁䅕杢橂䝁䄸杢あ䡁䅉睢獂䝁䅷党歂䍁䅁杙㕂䍁䅁䅣祂䝁䅫睢祂䍁䅁兢求䝁䅑兡橂䝁䅅䅢杁䝁䅅杢歂䍁䅁督ㅂ䡁䅉睚灂䝁䅍兙獂䍁䅁䅤潂䝁䅕杣桂䡁䅁入㝁䍁䅁兙畂䝁䅑䅉灂䕁䅑睢穂䝁䅕䅉啂䙁䅉䅌杁䝁䅅杢杁䝁䅫杢あ䡁䅉兙橂䝁䅅兢求䡁䅉兙獂䍁䅁䅣祂䝁䄸睙求䝁䅑兤祂䝁䅅䅢杁䡁䅁䅡桂䡁䅉兢桂䝁䅍党ㅂ䡁䅑兡橂䝁䅅䅢杁䡁䅑䅡求䡁䅉兙睂䡁䅫䅉灂䝁䄴䅚灂䝁䅍兙あ䝁䅕䅚杁䝁䅙睢祂䍁䅁䅤潂䝁䅕䅉祂䝁䅕䅚ㅂ䝁䅍䅤灂䝁䄸杢杁䝁䄸杚杁䝁䅫杢あ䡁䅉兙療䝁䅍兤獂䝁䅅杣杁䡁䅁杣求䡁䅍督ㅂ䡁䅉党杁䝁䅫杢杁䡁䅁兙あ䝁䅫党畂䡁䅑督杁䡁䅣兡あ䝁䅧䅉療䡁䅁党畂䍁䄰兙畂䝁䅣䅢求䍁䅁睚獂䝁䅅兤橂䝁䄸兢桂䍁䅁睢祂䍁䅁睢橂䡁䅕䅢桂䡁䅉䅉潂䡁䅫䅣求䡁䅉䅤求䝁䄴督灂䝁䄸杢畁䍁䅁䅖潂䝁䅕䅉橂䝁䄸兢睂䝁䅅杢㕂䍁䅁兢桂䡁䅉睡求䡁䅑督杁䝁䅫䅤穂䍁䅁䅣祂䝁䄸䅚ㅂ䝁䅍䅤穂䍁䅁䅤潂䡁䅉睢ㅂ䝁䅣䅡杁䝁䅑兡祂䝁䅕睙あ䍁䅁督桂䝁䅷党穂䍁䅁睢祂䝁䅣兙畂䝁䅫来桂䡁䅑兡療䝁䄴䅌杁䝁䅅督杁䡁䅣党獂䝁䅷䅉桂䡁䅍䅉あ䝁䅧杣療䡁䅕睚潂䍁䅁䅚灂䡁䅍䅤祂䝁䅫杙ㅂ䡁䅑睢祂䡁䅍䅉灂䝁䄴䅉あ䝁䅧党杁䙁䅕杢灂䡁䅑党歂䍁䅁睕あ䝁䅅䅤求䡁䅍䅉桂䝁䄴䅚杁䝁䅫杢あ䝁䅕杣畂䝁䅅䅤灂䝁䄸杢桂䝁䅷䅢㕂䍁䄴䅉䡂䝁䅷兙ㅂ䝁䅳睢穂䍁䅁睑療䡁䅉䅣療䡁䅉兙あ䝁䅫睢畂䍁䅁睤桂䡁䅍䅉灂䝁䄴睙療䡁䅉䅣療䡁䅉兙あ䝁䅕䅚杁䝁䅫杢杁䑁䅅兏㕁䑁䅧䅉桂䝁䄴䅚杁䝁䅫督杁䝁䅧党桂䝁䅑兣ㅂ䝁䅅杣あ䝁䅕杣求䝁䅑䅉灂䝁䄴䅉䉂䝁䅷兡穂䝁䄸䅉坂䝁䅫党煂䝁䄸䅌杁䕁䅍兙獂䝁䅫杚療䡁䅉杢灂䝁䅅杌䅁䑁噕䅁潄杁䅁睒獂䝁䄸杙桂䝁䅷䅉佂䝁䅕䅤杁䕁䅷党桂䡁䅍党獁䍁䅁兓畂䝁䅍杌杁䍁䅧杔婂䙁䅍兒㙁䍁䅁睒佂䕁䅷克杁䝁䅫督杁䝁䅅䅉睂䡁䅕杙獂䝁䅫睙獂䡁䅫䅉あ䡁䅉兙歂䝁䅕䅚杁䡁䅉党桂䝁䅷䅉求䡁䅍䅤桂䡁䅑党杁䝁䅫杢㉂䝁䅕督あ䝁䄰党畂䡁䅑䅉あ䡁䅉兤穂䡁䅑䅉獂䝁䅫督あ䝁䅕䅚杁䝁䄸杢杁䡁䅑䅡求䍁䅁杔婂䙁䅍兒畁䍁䅁䅖潂䝁䅕䅉浂䝁䅫杣瑂䍁䅁杚療䝁䅍兤穂䝁䅕䅚杁䝁䄸杢杁䝁䅅睙硂䡁䅕兡祂䝁䅫杢湂䍁䅁兙杁䝁䅑兡㉂䝁䅕杣穂䝁䅫杚灂䝁䅕䅚杁䝁䅣䅢療䝁䅉兙獂䍁䅁䅣療䡁䅉䅤浂䝁䄸䅢灂䝁䄸䅉療䝁䅙䅉橂䝁䄸兢瑂䝁䅕杣橂䝁䅫兙獂䍁䅁䅣祂䝁䄸䅣求䡁䅉䅤灂䝁䅕督獁䍁䅁睤灂䡁䅑䅡杁䝁䅅杢杁䝁䅕兢睂䝁䅧兙穂䝁䅫督杁䝁䄸杢杁䡁䅍兙獂䝁䅕兌獂䝁䅕兙穂䝁䅕杙桂䝁䅍睡杁䡁䅑杣桂䝁䄴督桂䝁䅍䅤灂䝁䄸杢穂䍁䅁兡畂䡁䅙睢獂䡁䅙兡畂䝁䅣䅉穂䝁䅫杢湂䝁䅷党杁䡁䅑党畂䝁䅅杢あ䍁䅷䅉瑂䝁䅫督穂䝁䅫睢畂䍁䅁睙祂䝁䅫䅤灂䝁䅍兙獂䍁䅁兡畂䝁䅍睢瑂䝁䅕䅉睂䡁䅉睢歂䡁䅕睙灂䝁䄴睚杁䝁䄴党あ䍁䄰䅢求䝁䅅督求䝁䅑䅉桂䡁䅍督求䡁䅑督杁䝁䅅睙祂䝁䄸督穂䍁䅁䅤潂䝁䅕䅉噂䝁䄴兡あ䝁䅕䅚杁䙁䅍䅤桂䡁䅑党穂䍁䅷䅉塂䝁䅕督あ䝁䅕杣畂䍁䅁兙畂䝁䅑䅉佂䝁䄸杣あ䝁䅧党祂䝁䄴䅉䙂䡁䅕杣療䡁䅁党畁䅁䅁刱䅙䱁䭁䅁䡂䝁䅷睢楂䝁䅅䅢杁䙁䅁兙㕂䝁䄰党畂䡁䅑督杁䕁䅫杢橂䍁䄴䅉睂䡁䅉睢㉂䝁䅫䅚求䡁䅍䅉睂䝁䅅入瑂䝁䅕杢あ䍁䅁䅤求䝁䅍䅡畂䝁䄸䅢療䝁䅣入杁䝁䅅杢歂䍁䅁督療䝁䅙䅤㍂䝁䅅杣求䍁䅁督療䝁䅷兤あ䝁䅫睢畂䡁䅍䅉浂䝁䄸杣杁䝁䅍兙祂䝁䅑䅌杁䝁䅍䅡求䝁䅍睡獁䍁䅁兙畂䝁䅑䅉歂䝁䅫睚灂䡁䅑兙獂䍁䄰杙桂䡁䅍党歂䍁䅁䅣桂䡁䅫兢求䝁䄴䅤穂䍁䅁兡畂䍁䅁䅤潂䝁䅕䅉䉂䝁䄰党祂䝁䅫睙桂䡁䅍䅌杁䕁䅕兤祂䝁䄸䅣求䍁䅷䅉桂䝁䄴䅚杁䡁䅑䅡求䍁䅁兑穂䝁䅫兙瑁䙁䅁兙橂䝁䅫杚灂䝁䅍杌杁䕁䅫䅤杁䝁䄸䅣求䡁䅉兙あ䝁䅕督杁䡁䅑䅡祂䝁䄸兤湂䝁䅧䅉あ䡁䅣睢杁䡁䅍党湂䝁䄰党畂䡁䅑督獁䍁䅁兔求䡁䅉睙潂䝁䅅杢あ䍁䅁睕療䝁䅷兤あ䝁䅫睢畂䡁䅍䅉桂䝁䄴䅚杁䕁䅫督穂䡁䅕党祂䍁䅁睕療䝁䅷兤あ䝁䅫睢畂䡁䅍杌杁䙁䅑䅡求䍁䅁兔求䡁䅉睙潂䝁䅅杢あ䍁䅁睕療䝁䅷兤あ䝁䅫睢畂䡁䅍䅉穂䝁䅕睚瑂䝁䅕杢あ䍁䅁睢浂䝁䅙党祂䡁䅍䅉桂䡁䅕䅤潂䝁䄸杣灂䡁䅯兙あ䝁䅫睢畂䍁䅷䅉穂䝁䅕䅤あ䝁䅷党瑂䝁䅕杢あ䍁䅁兙畂䝁䅑䅉浂䡁䅕杢歂䝁䅫杢湂䍁䅷䅉橂䡁䅕督あ䝁䄸兢求䡁䅉䅉穂䡁䅕䅣睂䝁䄸杣あ䍁䅷䅉橂䝁䅧兙祂䝁䅣党楂䝁䅅睙牂䍁䅁杣求䡁䅍睢獂䡁䅕䅤灂䝁䄸杢獁䍁䅁杣求䝁䅍睢畂䝁䅍兡獂䝁䅫兙あ䝁䅫睢畂䍁䅁兙畂䝁䅑䅉歂䝁䅫督睂䡁䅕䅤求䍁䅁兢桂䝁䄴兙湂䝁䅕兢求䝁䄴䅤獁䍁䅁䅤求䡁䅉兢灂䝁䄴兙獂䍁䅁杣求䝁䄴䅤桂䝁䅷䅌杁䡁䅍兙獂䝁䅕督杁䝁䅅杢歂䍁䅁䅚求䡁䅁䅢療䡁䅫兢求䝁䄴䅤獁䍁䅁䅣桂䡁䅫兢求䝁䄴䅤杁䡁䅍党橂䡁䅕杣灂䡁䅑入獁䍁䅁兙畂䝁䅑䅉橂䝁䄸杢穂䝁䄸䅢灂䝁䅑兙あ䝁䅕䅚杁䝁䅉兡獂䝁䅷兡畂䝁䅣䅉桂䝁䄴䅚杁䡁䅉党睂䝁䄸杣あ䝁䅫杢湂䍁䅁督求䡁䅉杤灂䝁䅍党穂䍁䄴䅉啂䝁䅧兡穂䍁䅁督求䝁䅣兢求䝁䄴䅤杁䝁䅅䅢穂䝁䄸䅉睂䡁䅉睢㉂䝁䅫䅚求䡁䅍䅉桂䝁䄴䅉桂䡁䅉杣桂䡁䅫䅉療䝁䅙䅉求䝁䄴䅤求䡁䅉䅣祂䝁䅫督求䍁䅁督療䝁䅙䅤㍂䝁䅅杣求䍁䅁督療䝁䅷兤あ䝁䅫睢畂䡁䅍䅉あ䝁䅧兙あ䍁䅁督あ䡁䅉党桂䝁䄰䅢灂䝁䄴党杁䝁䅉兤穂䝁䅫杢求䡁䅍督杁䝁䄸䅣求䡁䅉兙あ䝁䅫睢畂䡁䅍䅉療䝁䅙䅉灂䡁䅑督杁䝁䅍兤穂䡁䅑睢瑂䝁䅕杣穂䍁䅁兡畂䍁䅁杤桂䡁䅉兡療䡁䅕督杁䡁䅙党祂䡁䅑兡橂䝁䅅䅢杁䝁䄰兙祂䝁䅳党あ䡁䅍睏杁䝁䅅杢歂䍁䅁杤桂䝁䅷兤求䍁䄰兙歂䝁䅑党歂䍁䅁督療䝁䅷兤あ䝁䅫睢畂䡁䅍䅉桂䝁䄴䅚杁䡁䅍党祂䡁䅙兡橂䝁䅕督獁䍁䅁督ㅂ䝁䅍䅡杁䝁䅅督杁䡁䅁睢灂䝁䄴䅤瑁䝁䄸杚瑁䡁䅍兙獂䝁䅕䅉穂䝁䄸杚あ䡁䅣兙祂䝁䅕䅌杁䝁䅅杢桂䝁䅷入あ䝁䅫睙穂䍁䅁兙畂䝁䅑䅉橂䡁䅕督あ䝁䄸兢求䡁䅉䅉求䝁䄴睚桂䝁䅣党瑂䝁䅕杢あ䍁䅷䅉睂䝁䅅入祂䝁䄸䅢獂䍁䅁兙畂䝁䅑䅉祂䝁䅕䅣療䡁䅉䅤灂䝁䄴睚獁䍁䅁兙畂䝁䅑䅉潂䡁䅕兢桂䝁䄴䅉橂䝁䅅䅣灂䡁䅑兙獂䍁䅁兢桂䝁䄴兙湂䝁䅕兢求䝁䄴䅤畁䍁䅁䅖潂䝁䅕䅉䩂䡁䅍督ㅂ䝁䅕杣杁䙁䅍睢獂䡁䅕䅤灂䝁䄸杢穂䍁䅁督求䝁䅣兢求䝁䄴䅤杁䝁䄸杚浂䝁䅕杣穂䍁䅁督療䝁䅷兤あ䝁䅫睢畂䡁䅍䅉あ䝁䅧兙あ䍁䅁党畂䝁䅅杙獂䝁䅕䅉浂䝁䅫杢桂䝁䄴睙灂䝁䅅䅢杁䝁䅫杢穂䡁䅑兡あ䡁䅕䅤灂䝁䄸杢穂䍁䅁兙畂䝁䅑䅉祂䝁䅕䅤桂䝁䅫䅢求䡁䅉督杁䡁䅑睢杁䝁䄰兙畂䝁䅅睚求䍁䅁䅤潂䝁䅕兡祂䍁䅁睙桂䡁䅉䅚杁䡁䅁睢祂䡁䅑杚療䝁䅷兡療䡁䅍䅉あ䝁䅧杣療䡁䅕睚潂䍁䅁兙杁䡁䅁䅢桂䡁䅑杚療䡁䅉兢㝁䍁䅁兙畂䝁䅑䅉橂䝁䄸兢瑂䝁䅕杣橂䝁䅫兙獂䍁䅁䅣桂䡁䅫兢求䝁䄴䅤穂䍁䅷䅉桂䝁䅍睙療䡁䅕杢あ䡁䅍䅉睂䝁䅅入桂䝁䅉䅢求䡁䅍䅌杁䝁䅅杢歂䍁䅁党獂䝁䅕睙あ䡁䅉睢畂䝁䅫睙杁䡁䅁兙㕂䝁䄰党畂䡁䅑䅉桂䝁䅷䅤求䡁䅉杢桂䡁䅑兡㉂䝁䅕督杁䡁䅍睢獂䡁䅕䅤灂䝁䄸杢穂䍁䅁杚療䡁䅉䅉楂䡁䅕督灂䝁䄴党穂䡁䅍党穂䍁䅁兙畂䝁䅑䅉湂䝁䄸杤求䡁䅉杢瑂䝁䅕杢あ䡁䅍杌杁䕁䅫䅤杁䝁䄰兙祂䝁䅳党あ䡁䅍䅉灂䡁䅑督杁䡁䅁杣療䝁䅑兤橂䡁䅑督杁䝁䅅杢歂䍁䅁督求䡁䅉杤灂䝁䅍党穂䍁䅁䅤潂䡁䅉睢ㅂ䝁䅣䅡杁䝁䅑兡祂䝁䅕睙あ䍁䅁督桂䝁䅷党穂䍁䅁杚療䡁䅉睙求䍁䅷䅉あ䡁䅉兙歂䝁䅕䅉桂䡁䅍督療䝁䅍兡桂䡁䅑兡療䝁䄴督獁䍁䅁兙湂䝁䅕杢あ䍁䅁兙畂䝁䅑䅉求䝁䄴䅤求䡁䅉䅣祂䝁䅫督求䍁䅁督療䝁䅙䅤㍂䝁䅅杣求䍁䅁䅣祂䝁䄸杤灂䝁䅑党祂䡁䅍䅌杁䡁䅉党浂䝁䅕杣祂䝁䅅䅢杁䝁䅅杣祂䝁䅅杢湂䝁䅕兢求䝁䄴䅤穂䍁䅁睤灂䡁䅑䅡杁䡁䅙兙獂䡁䅕党瑁䝁䅅䅚歂䝁䅕䅚杁䡁䅉党穂䝁䅕䅢獂䝁䅕杣穂䍁䅷䅉桂䝁䄴䅚杁䝁䅫杢歂䝁䅕䅣求䝁䄴䅚求䝁䄴䅤杁䡁䅍兙獂䝁䅕督杁䝁䄸杣湂䝁䅅杢灂䡁䅯兙あ䝁䅫睢畂䡁䅍杌杁䙁䅑䅡求䍁䅁睙療䝁䄰䅣桂䝁䄴入杁䡁䅣兙穂䍁䅁杚療䡁䅕杢歂䝁䅕䅚杁䝁䅫杢杁䑁䅅兏㉁䑁䅣䅉桂䝁䄴䅚杁䝁䅫督杁䝁䅧党桂䝁䅑兣ㅂ䝁䅅杣あ䝁䅕杣求䝁䅑䅉灂䝁䄴䅉䉂䡁䅑䅢桂䝁䄴䅤桂䍁䅷䅉䡂䝁䅕睢祂䝁䅣兡桂䍁䄴䅁扄杆䅁杸䅙䕁䅣䅢療䝁䅉党杁䕁䅷兡浂䝁䅕䅉䩂䝁䄴睙畁䍁䅷䅉あ䝁䅧杣療䡁䅕睚潂䍁䅁兡あ䡁䅍䅉穂䡁䅕杙穂䝁䅫䅚灂䝁䅅杣灂䝁䅕督獁䍁䅁䅣祂䝁䄸杤灂䝁䅑党穂䍁䅁杤桂䡁䅉兡療䡁䅕督杁䝁䅷兡浂䝁䅕䅉桂䝁䄴䅚杁䡁䅍兤睂䡁䅁䅢求䝁䄰党畂䡁䅑兙獂䍁䅁䅡求䝁䅅䅢あ䝁䅧䅉灂䝁䄴督ㅂ䡁䅉兙畂䝁䅍党杁䡁䅁杣療䝁䅑兤橂䡁䅑督獁䍁䅁兙畂䝁䅑䅉桂䝁䄴杢ㅂ䝁䅫䅤灂䝁䅕督杁䡁䅑睢杁䝁䅷睢㍂䝁䅕杣杁䝁䄰兡歂䝁䅑䅢求䍁䄰䅉桂䝁䄴䅚杁䝁䄰兡歂䝁䅑䅢求䍁䄰兡畂䝁䅍睢瑂䝁䅕䅉浂䝁䅅兢灂䝁䅷兡求䡁䅍䅉灂䝁䄴䅉あ䝁䅧党杁䙁䅕杢灂䡁䅑党歂䍁䅁睕あ䝁䅅䅤求䡁䅍杌杁䙁䅑䅡求䍁䅁睙療䝁䄰䅣桂䝁䄴入杁䝁䄸䅣求䡁䅉兙あ䝁䅕督杁䝁䅫杢杁䝁䅙睢ㅂ䡁䅉䅉穂䝁䅕睚瑂䝁䅕杢あ䡁䅍杏杁䕁䅷兡浂䝁䅕䅉䩂䝁䄴督ㅂ䡁䅉兙畂䝁䅍党獁䍁䅁睕ㅂ䡁䅁䅣獂䝁䅕兢求䝁䄴䅤桂䝁䅷䅉䥂䝁䅕兙獂䡁䅑䅡杁䕁䅫杢穂䡁䅕杣桂䝁䄴睙求䍁䅷䅉䉂䝁䄴杢ㅂ䝁䅫䅤灂䝁䅕督獁䍁䅁兙畂䝁䅑䅉䩂䝁䄴杤求䡁䅍䅤瑂䝁䅕杢あ䡁䅍杌杁䕁䅫䅤杁䝁䄸杚浂䝁䅕杣穂䍁䅁睤潂䝁䄸䅢求䍁䅷䅉あ䝁䅕杣瑂䍁䅷䅉桂䝁䄴䅚杁䝁䄸䅤潂䝁䅕杣杁䝁䅷兡浂䝁䅕䅉灂䝁䄴督ㅂ䡁䅉兙畂䝁䅍党杁䡁䅁杣療䝁䅑兤橂䡁䅑督㝁䍁䅁兔求䝁䅑兡橂䝁䅅杣求䍁䅁督ㅂ䡁䅁䅣獂䝁䅕兢求䝁䄴䅤杁䝁䅅杢歂䍁䅁督ㅂ䡁䅁䅣獂䝁䅕兢求䝁䄴䅤桂䝁䅷䅉潂䝁䅕兙獂䡁䅑䅡杁䝁䅫杢穂䡁䅕杣桂䝁䄴睙求䍁䅁䅣祂䝁䄸䅚ㅂ䝁䅍䅤穂䍁䅷䅉穂䡁䅕睙潂䍁䅁兙穂䍁䅁兙橂䝁䅍兡歂䝁䅕杢あ䍁䅷䅉橂䝁䅅杢橂䝁䅕杣獁䍁䅁睙祂䝁䅫䅤灂䝁䅍兙獂䍁䅁兡獂䝁䅷杢求䡁䅍督獁䍁䅁䅡求䝁䅅杣あ䍁䅷䅉桂䝁䄴䅚杁䝁䅫杢あ䝁䅕杢穂䝁䅫杤求䍁䅁睙桂䡁䅉党杁䡁䅁䅢桂䝁䄴督㝁䍁䅁兙畂䝁䅑䅉穂䝁䅫杢湂䝁䅷党瑁䡁䅁杣求䝁䄰兡ㅂ䝁䄰䅉桂䝁䄴䅚杁䝁䅙䅢求䡁䅧兡楂䝁䅷党瑁䡁䅁杣求䝁䄰兡ㅂ䝁䄰䅉歂䝁䅕杚求䡁䅉杣求䝁䅑䅉桂䝁䄴杢ㅂ䝁䅫䅤灂䝁䅕督畁䍁䅁䅖潂䝁䅕䅉橂䝁䄸兢睂䝁䅅杢㕂䍁䅁督求䝁䅷䅢穂䍁䅁兡あ䡁䅍䅉睂䡁䅉睢歂䡁䅕睙あ䡁䅍䅉あ䝁䅧杣療䡁䅕睚潂䍁䅁兡あ䡁䅍䅉歂䝁䅫杣求䝁䅍䅤杁䡁䅑睢杁䝁䅍睢畂䡁䅍兤瑂䝁䅕杣杁䝁䅑兡㉂䝁䅫督灂䝁䄸杢獁䍁䅁党㑂䝁䅍䅢ㅂ䡁䅍兡㉂䝁䅕䅉桂䝁䅣党畂䝁䅍兡求䡁䅍䅌杁䝁䅅杢歂䍁䅁兡畂䝁䅑党睂䝁䅕杢歂䝁䅕杢あ䍁䅁兙湂䝁䅕杢あ䡁䅍杌杁䙁䅑䅡求䍁䅁睙療䝁䄰䅣桂䝁䄴入杁䡁䅣兙穂䍁䅁杚療䡁䅉兢求䡁䅉䅢㕂䍁䅁睡畂䝁䄸睤畂䍁䅁兙穂䍁䅁䅖療䡁䅉睙潂䝁䄰兙祂䝁䅳䅉䑂䝁䄸杣睂䝁䄸杣桂䡁䅑兡療䝁䄴䅉桂䝁䄴䅚杁䝁䅍䅡桂䝁䄴睚求䝁䅑䅉灂䡁䅑督杁䝁䄴兙瑂䝁䅕䅉あ䝁䄸䅉䡂䝁䅷睢楂䝁䅕䅉䵂䝁䅫杚求䍁䅁兓畂䝁䅍杌杁䝁䅫杢杁䕁䅅兤湂䡁䅕督あ䍁䅁杍睁䑁䅅兏畁䍁䅁睒獂䝁䄸杙求䍁䅁䅔灂䝁䅙党杁䕁䅫杢橂䍁䄴䅉㍂䝁䅅督杁䝁䅙睢ㅂ䝁䄴䅚求䝁䅑䅉灂䝁䄴䅉硁䑁䅫䅍睁䍁䅁兙畂䝁䅑䅉灂䡁䅍䅉潂䝁䅕兙歂䡁䅅兤桂䡁䅉䅤求䡁䅉党歂䍁䅁兡畂䍁䅁兔橂䕁䅳兡畂䝁䄴党㕂䍁䅷䅉啂䝁䅕䅥桂䡁䅍杌䅁乁噕䅁流睃䅁睒獂䝁䄸杙ㅂ䡁䅍䅉乂䝁䅕䅚灂䝁䅍兙獂䍁䅷䅉䩂䝁䄴睙畁䍁䅷䅉桂䍁䅁兢求䝁䅑兡橂䝁䅅䅢杁䝁䅑党㉂䝁䅫睙求䍁䅁睙療䝁䄰䅣桂䝁䄴入獁䍁䅁䅚求䡁䅙党獂䝁䄸䅣穂䍁䅁兙畂䝁䅑䅉橂䝁䄸兢瑂䝁䅕杣橂䝁䅫兙獂䝁䅫来求䡁䅍䅉潂䝁䅕兙獂䡁䅑䅡橂䝁䅅杣求䍁䅁督療䝁䅷兤あ䝁䅫睢畂䡁䅍䅉浂䝁䄸杣杁䡁䅁兙あ䝁䅫党畂䡁䅑督杁䡁䅣兡あ䝁䅧䅉瑂䡁䅕督橂䡁䅕䅢療䡁䅍睡求䝁䅷党あ䝁䅅䅢杁䝁䅑兡穂䝁䄸杣歂䝁䅕杣穂䍁䅁兡畂䍁䅁䅤潂䝁䅕䅉噂䝁䄴兡あ䝁䅕䅚杁䙁䅍䅤桂䡁䅑党穂䍁䅁兙畂䝁䅑䅉灂䝁䄴䅤求䡁䅉杢桂䡁䅑兡療䝁䄴兙獂䝁䅷入畁䍁䅁䅖潂䝁䅕䅉橂䝁䄸兢睂䝁䅅杢㕂䍁䅁睢浂䝁䅙党祂䡁䅍䅉穂䡁䅁兡畂䝁䅕䅉睂䡁䅉睢歂䡁䅕睙あ䡁䅍䅌杁䡁䅍兤橂䝁䅧䅉桂䡁䅍䅉あ䡁䅉兙歂䝁䅫䅤灂䝁䄸杢桂䝁䅷䅉浂䡁䅕督灂䝁䄸杢杁䝁䅫兢睂䝁䅷兙畂䡁䅑督杁䝁䅍睢瑂䡁䅁杣灂䡁䅍兡畂䝁䅣䅉睂䝁䅕䅚灂䝁䅍䅢求䍁䅁督橂䡁䅉党㍂䍁䅁兙畂䝁䅑䅉祂䝁䄸䅚杁䡁䅍入穂䡁䅑党瑂䡁䅍䅌杁䡁䅁䅢桂䡁䅑兡畂䝁䅣䅉穂䡁䅫督あ䝁䅕兢穂䍁䅷䅉灂䝁䄴䅤求䡁䅉杤求䡁䅉䅤求䝁䅉杣桂䝁䅷䅉穂䡁䅁兙橂䝁䅕杣穂䍁䅷䅉桂䝁䄴䅚杁䝁䅍睢祂䡁䅁党橂䡁䅑睢瑂䡁䅫䅉歂䝁䅕杤灂䝁䅍党穂䍁䅁杚療䡁䅉䅉あ䡁䅉党桂䡁䅑兡畂䝁䅣䅉歂䝁䅕睚求䝁䄴党祂䝁䅅䅤灂䡁䅙党杁䝁䅅杢歂䍁䅁睙療䝁䄴睚求䝁䄴兡あ䝁䅅䅢杁䝁䅍睢畂䝁䅑兡あ䝁䅫睢畂䡁䅍䅌杁䝁䅑党浂䝁䄸杣瑂䝁䅫䅤㕂䍁䅷䅉あ䡁䅕兢療䡁䅉督獁䍁䅁兙畂䝁䅑䅉あ䡁䅉兙ㅂ䝁䄰兙杁䝁䅫杢煂䡁䅕杣灂䝁䅕督㝁䍁䅁䅤祂䝁䅕兙あ䝁䄰党畂䡁䅑䅉療䡁䅁䅤灂䝁䄸杢穂䍁䅁杚療䡁䅉䅉瑂䝁䄸䅤灂䝁䄸杢杁䡁䅁杣求䡁䅍党祂䡁䅙兙あ䝁䅫睢畂䍁䅁䅤求䝁䅍䅡畂䝁䄸䅢療䝁䅣兡求䡁䅍䅉あ䝁䅧兙あ䍁䅁睙療䝁䄴督灂䡁䅍䅤杁䝁䄸杚杁䝁䅑入畂䝁䅅兢灂䝁䅍䅉穂䡁䅑兙楂䝁䅫䅢灂䡁䅯兙あ䝁䅫睢畂䍁䅷䅉あ䝁䄸䅤桂䝁䅷䅉歂䝁䅫督橂䍁䅁杣求䡁䅁䅢桂䝁䅍党瑂䝁䅕杢あ䍁䅷䅉桂䝁䄴䅚杁䝁䅫杢あ䝁䅕杣穂䡁䅁兡畂䝁䄸兤穂䍁䅁䅚灂䡁䅍䅤祂䝁䅅睙あ䝁䅫睢畂䍁䅁䅚求䡁䅙兡橂䝁䅕督㝁䍁䅁兡畂䡁䅑党祂䡁䅙党畂䡁䅑兡療䝁䄴兙獂䍁䅁督療䝁䅷兤あ䝁䅫睢畂䡁䅍䅉あ䝁䄸䅉あ䡁䅉党桂䡁䅑䅉㉂䝁䅕杣あ䝁䅕杙祂䝁䅅䅢杁䝁䅍睢瑂䡁䅁杣求䡁䅍督灂䝁䄸杢杁䝁䅙杣桂䝁䅍䅤ㅂ䡁䅉党穂䑁䅳䅉桂䝁䄴䅚杁䡁䅉党湂䝁䅕杢求䡁䅉兙あ䝁䅫杤求䍁䅁杙灂䝁䄸䅢療䝁䅣兡橂䍁䅁䅣祂䝁䄸䅚ㅂ䝁䅍䅤穂䍁䅁睙療䝁䄰䅣祂䝁䅫督灂䝁䄴睚杁䝁䄸杚杁䝁䅅䅢獂䝁䄸睚祂䝁䅅杚あ䡁䅍䅉桂䝁䄴䅚杁䡁䅍入畂䡁䅑䅡求䡁䅑兡橂䍁䅁兙獂䡁䅑党祂䝁䄴兙あ䝁䅫杤求䡁䅍杌杁䕁䅫䅤杁䝁䅅䅢穂䝁䄸䅉療䝁䅙杚求䡁䅉督杁䡁䅁杣療䝁䅑兤橂䡁䅑督杁䝁䅙睢祂䍁䅁䅤潂䝁䅕䅉あ䡁䅉党桂䡁䅑兢求䝁䄴䅤杁䝁䄸杚杁䝁䄸杣あ䝁䅧睢睂䝁䅕䅚灂䝁䅍䅉あ䡁䅉兙ㅂ䝁䄰兙獁䍁䅁兡畂䝁䅍䅢ㅂ䝁䅑兡畂䝁䅣䅉浂䡁䅉兙橂䡁䅑兤祂䝁䅕䅉睂䝁䅷兙あ䝁䅕督獁䍁䅁睙療䝁䄰䅣祂䝁䅕督穂䝁䅫睢畂䍁䅁督橂䡁䅉党㍂䡁䅍䅌杁䝁䅫杢あ䡁䅉兙瑂䝁䅕䅚ㅂ䝁䅷䅢桂䡁䅉入杁䝁䄴兙灂䝁䅷督獁䍁䅁兙畂䝁䅑䅉求䡁䅧䅤求䡁䅉杢桂䝁䅷䅉浂䝁䅫䅥桂䡁䅑兡療䝁䄴䅉穂䡁䅫督あ䝁䅕兢穂䑁䅳䅉桂䝁䄴䅚杁䝁䅧兡睂䍁䅁兙畂䝁䅑䅉牂䝁䄴党求䍁䅁条療䝁䅫杢あ䍁䅁督療䝁䅷兤あ䝁䅫睢畂䡁䅍䅌杁䝁䅫杢橂䝁䅷兤歂䝁䅫杢湂䍁䅁兢療䝁䅑兤獂䝁䅅杣杁䝁䅧兡睂䍁䅁督あ䝁䅕兢穂䍁䅁兙畂䝁䅑䅉桂䝁䅍党あ䝁䅅杙ㅂ䝁䅷兙祂䍁䅁睙ㅂ䡁䅁督獁䍁䅁兙穂䍁䅁睤求䝁䅷䅢杁䝁䅅督杁䡁䅁睢穂䡁䅑党祂䝁䅫睢祂䍁䅁督あ䝁䅅杙灂䝁䅷兡㙂䝁䅫杢湂䍁䅁兙畂䝁䅑䅉橂䡁䅉兤橂䝁䅫兙あ䝁䅕䅉祂䝁䅕䅤桂䝁䅫杢灂䝁䄴睚杁䝁䅳杢求䝁䅕䅉桂䡁䅉䅤潂䡁䅉睢睂䝁䅷兙穂䡁䅑入杁䝁䅫兢睂䝁䅷兙畂䡁䅑督畁䍁䅁兓畂䍁䅁兙歂䝁䅑兡あ䝁䅫睢畂䍁䅷䅉あ䝁䅧党杁䝁䅍睢瑂䡁䅁兙畂䡁䅫䅉歂䝁䅫督あ䡁䅉兡楂䡁䅕䅤求䡁䅍䅉潂䡁䅕兢桂䝁䄴䅉橂䝁䅕䅢獂䍁䅷䅉あ䝁䅫督穂䡁䅕党獁䍁䅁兙畂䝁䅑䅉橂䝁䅕䅢獂䡁䅕䅢桂䡁䅉䅉桂䝁䄴䅚杁䡁䅑兡穂䡁䅍兤求䍁䄰杙桂䡁䅍党歂䍁䅁䅣祂䝁䄸䅚ㅂ䝁䅍䅤穂䍁䄴䅉䩂䡁䅑䅉穂䝁䅕䅢獂䡁䅍䅉灂䡁䅑督杁䡁䅁杣療䝁䅑兤橂䡁䅑督杁䡁䅑䅡祂䝁䄸兤湂䝁䅧䅉歂䝁䅫杣求䝁䅍䅤杁䝁䄸杣杁䝁䅑兡穂䡁䅑杣灂䝁䅉兤あ䝁䄸杣杁䡁䅍兙獂䝁䅕督杁䡁䅉党睂䡁䅉党穂䝁䅕杢あ䝁䅅䅤灂䡁䅙党穂䍁䅷䅉桂䡁䅍䅉㍂䝁䅕䅢獂䍁䅁兙穂䍁䅁䅡灂䡁䅁䅉桂䝁䄴䅚杁䝁䅳杢求䝁䅕䅉睂䡁䅉睢歂䡁䅕睙あ䡁䅍䅉あ䝁䅧杣療䡁䅕睚潂䍁䅁兡畂䝁䅑党睂䝁䅕杢歂䝁䅕杢あ䍁䅁督桂䝁䅷党穂䍁䅁兙湂䝁䅕杢あ䡁䅍杌杁䕁䅣䅢療䝁䅉兤穂䍁䅁兔求䝁䅑兡橂䝁䅅䅢獁䍁䅁兓畂䝁䅍杌杁䡁䅣兙穂䍁䅁兡畂䝁䅍睢祂䡁䅁睢祂䝁䅅䅤求䝁䅑䅉灂䝁䄴䅉祁䑁䅁䅍穁䍁䅁兙畂䝁䅑䅉灂䡁䅍䅉潂䝁䅕兙歂䡁䅅兤桂䡁䅉䅤求䡁䅉党歂䍁䅁兡畂䍁䅁兑ㅂ䝁䅑兤楂䝁䄸杢獁䍁䅁䅕求䝁䄴杢穂䡁䅫䅢㉂䝁䅅杢灂䝁䅅杌䅁䉁噑䅁㙁睄䅁睒療䕁䅑兙歂䝁䅑入杁䕁䅫杢橂䍁䄴䅉求䝁䄴睚桂䝁䅣党穂䍁䅁兡畂䍁䅁䅤潂䝁䅕䅉歂䝁䅕督灂䝁䅣杢杁䝁䅅杢歂䍁䅁䅚求䡁䅙党獂䝁䄸䅣瑂䝁䅕杢あ䍁䅁睢浂䍁䅁睙獂䝁䄸兤歂䍁䄰杙桂䡁䅍党歂䍁䅁䅣祂䝁䄸䅚ㅂ䝁䅍䅤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䑁䅯䅉䉂䡁䅁䅣獂䝁䅫睙桂䡁䅑兡療䝁䄴督杁䝁䅅杢歂䍁䅁睑療䝁䄰兢求䡁䅉睙求䍁䅷䅉桂䝁䄴䅚杁䕁䅍睢祂䝁䅕䅉兂䝁䅷兙あ䝁䅙睢祂䝁䄰杌杁䙁䅑䅡求䍁䅁兑睂䡁䅁䅢灂䝁䅍兙あ䝁䅫睢畂䡁䅍䅉桂䝁䄴䅚杁䕁䅍睢瑂䝁䄰党祂䝁䅍党杁䡁䅍党湂䝁䄰党畂䡁䅑䅉睂䡁䅉睢㉂䝁䅫䅚求䡁䅍䅉桂䡁䅁䅣獂䝁䅫睙桂䡁䅑兡療䝁䄴督杁䡁䅁杣療䝁䅑兤橂䡁䅑督獁䍁䅁兡畂䝁䅍䅢ㅂ䝁䅑兡畂䝁䅣䅉塂䝁䅕杙穂䝁䅫䅤求䡁䅍䅉牁䍁䅁兔桂䡁䅉睡求䡁䅑兡畂䝁䅣䅌杁䝁䅅䅉瑂䝁䄸杙灂䝁䅷党瑁䝁䄸䅣あ䝁䅫兢灂䡁䅯党歂䍁䅁睢畂䝁䅷兡畂䝁䅕䅉あ䝁䄸睢獂䍁䅁䅤潂䝁䅅䅤杁䝁䅕杢桂䝁䅉䅢求䡁䅍䅉橂䡁䅕督あ䝁䄸兢求䡁䅉督杁䡁䅑睢杁䝁䅉兤灂䝁䅷䅚杁䡁䅣党楂䡁䅍兡あ䝁䅕督杁䝁䅅杢歂䍁䅁党瑁䝁䅍睢瑂䝁䄰党祂䝁䅍党杁䝁䅕杢桂䝁䅉䅢求䝁䅑䅉療䝁䄴䅢灂䝁䄴党杁䡁䅍䅤療䡁䅉党穂䑁䅳䅉桂䝁䄴䅚杁䕁䄰兙畂䝁䅅睚求䝁䅑䅉塂䝁䄸杣歂䙁䅁杣求䡁䅍督獁䍁䅁兙杁䡁䅍䅤祂䝁䅕兙瑂䝁䅷兡畂䝁䅕䅚杁䝁䅅杢歂䍁䅁睢睂䡁䅑兡瑂䝁䅫来求䝁䅑䅉㍂䝁䅕杙穂䝁䅫䅤求䍁䅁杙ㅂ䝁䅫䅢歂䝁䅫杢湂䍁䅁䅤潂䝁䅅䅤杁䝁䅅䅢獂䝁䄸睤穂䍁䅁睙ㅂ䡁䅍䅤療䝁䄰党祂䡁䅍䅉あ䝁䄸䅉求䝁䅅督灂䝁䅷入杁䝁䅉兤灂䝁䅷䅚杁䝁䅅杢歂䍁䅁兢桂䝁䄴兙湂䝁䅕䅉桂䍁䅁杚桂䡁䅍䅤求䡁䅉䅉塂䝁䄸杣歂䙁䅁杣求䡁䅍督杁䡁䅍兡あ䝁䅕睏杁䕁䄰兙畂䝁䅅睚求䝁䅑䅉塂䝁䄸睢䑂䝁䄸兢瑂䝁䅕杣橂䝁䅕䅉呂䡁䅑睢祂䝁䅕督杁䡁䅑睢杁䡁䅍党獂䝁䅷䅉桂䝁䄴入あ䝁䅧兡畂䝁䅣䅉桂䝁䄴䅚杁䝁䅅杢㕂䡁䅣䅡求䡁䅉党杁䝁䄸杢獂䝁䅫杢求䑁䅳䅉桂䝁䄴䅚杁䝁䄰兙祂䝁䅳党あ䝁䅫杢湂䍁䅁䅤療䝁䄸䅢穂䍁䅁兙畂䝁䅑䅉穂䝁䅕杣㉂䝁䅫睙求䡁䅍䅌杁䡁䅍兤橂䝁䅧䅉桂䡁䅍䅉䡂䝁䄸䅒桂䝁䅑䅚㕂䍁䅁睕あ䡁䅕䅚灂䝁䄸䅉瑂䝁䄸杙灂䝁䅷党杁䝁䅅䅣睂䝁䅷兡橂䝁䅅䅤灂䝁䄸杢獁䍁䅁督求䝁䅅杣橂䝁䅧䅉求䝁䄴睚灂䝁䄴党杁䝁䄸䅣あ䝁䅫兢灂䡁䅯兙あ䝁䅫睢畂䍁䅷䅉乂䝁䅕䅤桂䍁䅁兙畂䝁䅑䅉䡂䝁䄸睢湂䝁䅷党杁䕁䄰入杁䕁䅉兤穂䝁䅫杢求䡁䅍督獁䍁䅁兙畂䝁䅑䅉求䝁䄰兙灂䝁䅷䅉桂䝁䄴䅚杁䡁䅍睢橂䝁䅫兙獂䍁䅁兢求䝁䅑兡桂䍁䅁兢桂䡁䅉睡求䡁䅑兡畂䝁䅣䅉歂䝁䅕督灂䝁䅣杢求䝁䅑䅉あ䝁䄸䅉潂䝁䅕䅢睂䍁䅁杙ㅂ䡁䅍兡畂䝁䅕督穂䝁䅕督杁䝁䅅睙硂䡁䅕兡祂䝁䅕䅉桂䝁䄴䅚杁䝁䅕杢湂䝁䅅睚求䍁䅁睙ㅂ䡁䅍䅤療䝁䄰党祂䡁䅍䅉桂䝁䄴䅚杁䝁䅍杣求䝁䅅䅤求䍁䅁睙療䝁䄴䅤求䝁䄴䅤畁䍁䅁䅖潂䝁䅕䅉穂䝁䅕睚瑂䝁䅕杢あ䍁䅁兙獂䡁䅍睢杁䝁䄸杚浂䝁䅕杣穂䍁䅁睙療䝁䄴杢求䝁䅍䅤求䝁䅑䅉橂䝁䄸兢瑂䝁䅕杣橂䝁䅕䅉橂䝁䄸兢睂䡁䅉兡穂䝁䅫杢湂䍁䅁睕瑂䝁䅅杣あ䍁䅁䅖求䡁䅉兢灂䝁䄴兙獂䍁䅷䅉桂䍁䅁䅚ㅂ䝁䅅䅢杁䡁䅍睙祂䝁䅕党畂䍁䅁兙獂䝁䅷兌灂䝁䄴兌療䝁䄴党杁䙁䅁睢灂䝁䄴䅤瑁䝁䄸杚瑁䙁䅍兙獂䝁䅕䅉穂䡁䅫督あ䝁䅕兢杁䡁䅑䅡桂䡁䅑䅉桂䝁䅷䅢療䡁䅣督杁䝁䅍兤穂䡁䅑睢瑂䝁䅕杣穂䍁䅁䅤療䍁䅁兢桂䝁䄴兙湂䝁䅕䅉灂䝁䄴兌穂䡁䅑睢祂䝁䅕䅉灂䝁䄴杤求䝁䄴䅤療䡁䅉入杁䝁䅅杢歂䍁䅁䅣祂䝁䄸䅚ㅂ䝁䅍䅤杁䝁䅍兙あ䝁䅅䅢療䝁䅣督杁䝁䅅杢歂䍁䅁䅤桂䝁䅳党杁䡁䅁兙㕂䝁䄰党畂䡁䅑督㝁䍁䅁睒療䕁䅑兙歂䝁䅑入杁䙁䅁兙㕂䝁䄰党畂䡁䅑督獁䍁䅁兙杁䡁䅁兙㕂䝁䄰党畂䡁䅑䅉浂䝁䅅睙灂䝁䅷兡あ䝁䅅䅤療䡁䅉䅉あ䝁䅧兙あ䍁䅁党畂䝁䅅杙獂䝁䅕督杁䝁䅍兤穂䡁䅑睢瑂䝁䅕杣穂䍁䅁䅤療䍁䅁兙橂䝁䅍党睂䡁䅑䅉桂䝁䅷䅢杁䝁䄰兙煂䝁䄸杣杁䝁䅙睢祂䝁䄰督杁䝁䄸杚杁䡁䅁兙㕂䝁䄰党畂䡁䅑督㝁䍁䅁兙畂䝁䅑䅉求䝁䄰兙灂䝁䅷䅉穂䝁䅕杣㉂䝁䅫睙求䍁䅁䅣獂䝁䅅杢穂䍁䅁睤灂䡁䅑䅡杁䝁䅅䅉瑂䡁䅕䅢あ䝁䅫兌浂䝁䅕兙あ䡁䅕杣求䍁䅁睤求䝁䅉䅉灂䝁䄴䅤求䡁䅉杚桂䝁䅍党獁䍁䅁兙畂䝁䅑䅉乂䝁䅫睙祂䝁䄸督療䝁䅙䅤杁䕁䄸杚浂䝁䅫睙求䍁䅁睍㉁䑁䅕䅉桂䝁䅍睙療䡁䅕杢あ䡁䅍䅉あ䝁䅧兙あ䍁䅁睙療䝁䄴杢求䝁䅍䅤穂䍁䅁䅤療䍁䅁睙ㅂ䡁䅍䅤療䝁䄰党祂䡁䅍睊杁䝁䅑睢瑂䝁䅅兡畂䡁䅍杌杁䙁䅑䅡求䍁䅁睑療䡁䅉党杁䙁䅁䅢桂䡁䅑杚療䡁䅉兢杁䡁䅍党湂䝁䄰党畂䡁䅑䅉療䝁䅙杚求䡁䅉督杁䝁䅑睢瑂䝁䅅兡畂䍁䅁䅣祂䝁䄸䅚ㅂ䝁䅍䅤穂䍁䅷䅉灂䝁䄴睙獂䡁䅕䅚灂䝁䄴睚杁䡁䅁杣灂䝁䄰兙祂䡁䅫䅉祂䝁䅕睚灂䡁䅍䅤祂䝁䅅䅤灂䝁䄸杢穂䍁䅷䅉歂䝁䄸兢桂䝁䅫杢杁䝁䅅杚あ䝁䅕杣瑂䝁䅅杣牂䝁䅕䅤杁䡁䅁䅢桂䡁䅑杚療䡁䅉兢獁䍁䅁兙畂䝁䅑䅉歂䝁䄸兢桂䝁䅫杢杁䝁䄴兙瑂䝁䅕䅉桂䝁䅑䅚瑁䝁䄸杢穂䍁䅷䅉桂䡁䅍䅉㍂䝁䅕䅢獂䍁䅁兙穂䍁䅁睒療䕁䅑兙歂䝁䅑入杁䙁䅉党湂䝁䅫督あ䡁䅉入獁䍁䅁兙杁䡁䅁杣療䡁䅙兡歂䝁䅕杣杁䝁䄸杚杁䝁䅑睢瑂䝁䅅兡畂䍁䅁杢桂䝁䄰党杁䡁䅉党湂䝁䅫督あ䡁䅉入杁䡁䅍党祂䡁䅙兡橂䝁䅕督㝁䍁䅁兙畂䝁䅑䅉潂䝁䄸督あ䝁䅫杢湂䍁䅁兙畂䝁䅑䅉穂䝁䅕睙ㅂ䡁䅉兡あ䡁䅫䅉穂䝁䅕杣㉂䝁䅫睙求䡁䅍䅉橂䝁䄸兢睂䡁䅉兡穂䝁䅫杢湂䍁䅁督潂䝁䅅杣求䝁䅑䅉㍂䝁䅕杙穂䝁䅫䅤求䍁䅁䅡療䡁䅍䅤灂䝁䄴睚獁䍁䅁杤灂䡁䅉䅤ㅂ䝁䅅䅢杁䡁䅁杣灂䡁䅙兙あ䝁䅕䅉穂䝁䅕杣㉂䝁䅕杣穂䍁䅷䅉桂䝁䄴䅚杁䝁䄰兙畂䝁䅅睚求䝁䅑䅉㍂䝁䄸杣歂䡁䅁杣求䡁䅍督杁䝁䅧睢穂䡁䅑兡畂䝁䅣䅉穂䝁䅕杣㉂䝁䅫睙求䡁䅍䅌杁䝁䅅督杁䡁䅣党獂䝁䅷䅉桂䡁䅍䅉穂䝁䅕睙ㅂ䡁䅉兡あ䡁䅫䅉睂䡁䅉睢歂䡁䅕睙あ䡁䅍䅉㍂䝁䅫䅤潂䍁䅁兙杁䝁䅍睢瑂䡁䅁杣求䝁䅧党畂䡁䅍兡㉂䝁䅕䅉穂䡁䅕兡あ䝁䅕䅉療䝁䅙䅉あ䝁䄸睢獂䡁䅍䅉歂䝁䅕督灂䝁䅣杢求䝁䅑䅉あ䝁䄸䅉潂䝁䅕䅢睂䍁䅁督求䝁䅍兤祂䝁䅕䅉橂䡁䅕督あ䝁䄸兢求䡁䅉督湁䍁䅁睢畂䝁䅷兡畂䝁䅕䅉睂䡁䅉党穂䝁䅕杢橂䝁䅕杌杁䙁䅑䅡求䍁䅁睙療䝁䄰䅣桂䝁䄴入杁䡁䅍党祂䡁䅙党穂䍁䅁督瑂䝁䅅䅢獂䍁䅁杙ㅂ䡁䅍兡畂䝁䅕督穂䝁䅕督獁䍁䅁兡畂䝁䅑兡㉂䝁䅫䅚ㅂ䝁䅅䅢穂䍁䅷䅉療䡁䅉睚桂䝁䄴兡㙂䝁䅅䅤灂䝁䄸杢穂䍁䅷䅉歂䝁䅕杤求䝁䅷睢睂䝁䅕杣穂䍁䅷䅉歂䝁䅕督灂䝁䅣杢求䡁䅉督獁䍁䅁兙畂䝁䅑䅉歂䝁䄸兢桂䝁䅫杢杁䝁䅫杢㉂䝁䅕督あ䝁䄸杣穂䍁䄴䅉䡂䝁䄸䅒桂䝁䅑䅚㕂䍁䅁兓畂䝁䅍杌杁䡁䅣兙穂䍁䅁杚療䡁䅕杢歂䝁䅕䅚杁䝁䅫杢杁䑁䅅兏㕁䑁䅣䅉桂䝁䄴䅚杁䝁䅫督杁䝁䅧党桂䝁䅑兣ㅂ䝁䅅杣あ䝁䅕杣求䝁䅑䅉灂䝁䄴䅉啂䝁䅕兢睂䝁䅕䅌杁䕁䅅杣灂䡁䅯睢畂䝁䅅杌䅁佁坉䅁奄睂䅁睒療䝁䅣睢杁䕁䅫杢橂䍁䄴䅌杁䡁䅑睢湂䝁䅕䅤潂䝁䅕杣杁䡁䅣兡あ䝁䅧䅉灂䡁䅑督杁䡁䅍兤楂䡁䅍兡歂䝁䅫兙祂䝁䅫党穂䍁䅷䅉睂䡁䅉睢㉂䝁䅫䅚求䡁䅍䅉楂䡁䅉睢桂䝁䅑杙桂䝁䄴䅚杁䝁䅍睢畂䝁䄴党橂䡁䅑兡㉂䝁䅫䅤㕂䍁䅁督求䡁䅉杤灂䝁䅍党穂䍁䅁䅤療䍁䅁䅤潂䝁䅕䅉桂䡁䅙兡桂䡁䅑兡療䝁䄴䅉灂䝁䄴䅚ㅂ䡁䅍䅤祂䡁䅫䅉灂䝁䄴䅉あ䝁䅧党杁䙁䅕杢灂䡁䅑党歂䍁䅁睕あ䝁䅅䅤求䡁䅍䅉桂䝁䄴䅚杁䝁䅫杢あ䝁䅕杣畂䝁䅅䅤灂䝁䄸杢桂䝁䅷䅢㕂䍁䄴䅉啂䝁䅧党杁䝁䅍睢瑂䡁䅁兙畂䡁䅫睊穂䍁䅁䅣祂䝁䄸䅚ㅂ䝁䅍䅤杁䡁䅁䅢桂䡁䅑杚療䡁䅉兢杁䝁䅫杢橂䝁䅷兤歂䝁䅕督杁䝁䄴党あ䡁䅣睢祂䝁䅳督獁䍁䅁兙畂䡁䅑党畂䝁䄴兙穂䍁䅷䅉桂䝁䄴䅚杁䝁䅅兡祂䝁䅉睢祂䝁䄴党杁䝁䅕兣ㅂ䝁䅫䅣瑂䝁䅕杢あ䍁䅁兙畂䝁䅑䅉穂䝁䄸杚あ䡁䅣兙祂䝁䅕杌杁䕁䅫䅤杁䝁䄸杚浂䝁䅕杣穂䍁䅁兡畂䍁䄰杚獂䝁䅫睚潂䡁䅑䅉穂䡁䅫督あ䝁䅕兢穂䑁䅳䅉灂䝁䄴兌浂䝁䅷兡湂䝁䅧䅤杁䡁䅍党祂䡁䅙兡橂䝁䅕督㝁䍁䅁兙㉂䝁䅫兙あ䝁䅫睢畂䍁䅁䅣桂䡁䅉䅤畂䝁䅕杣杁䡁䅍兤睂䡁䅁睢祂䡁䅑睏杁䝁䅅杢歂䍁䅁党畂䝁䅣兡畂䝁䅕党祂䝁䅫杢湂䍁䅷䅉歂䝁䅕督灂䝁䅣杢獁䍁䅁兙畂䝁䅑䅉歂䝁䅕杤求䝁䅷睢睂䝁䄰党畂䡁䅑䅉穂䝁䅕杣㉂䝁䅫睙求䡁䅍䅌杁䝁䅅督杁䡁䅣党獂䝁䅷䅉桂䡁䅍䅉睂䡁䅉睢歂䡁䅕睙あ䝁䅫睢畂䍁䅁睢睂䝁䅕杣桂䡁䅑兡療䝁䄴督杁䝁䅙兤畂䝁䅍䅤灂䝁䄸杢穂䍁䄴䅉啂䝁䅧党杁䝁䅍睢瑂䡁䅁兙畂䡁䅫䅉療䝁䅙杚求䡁䅉督杁䡁䅙睢灂䝁䅍党杁䝁䅅杢歂䍁䅁䅚桂䡁䅑兙獁䍁䅁兡畂䍁䄰杚獂䝁䅫睚潂䡁䅑䅉求䝁䄴䅤求䡁䅉䅤桂䝁䅫杢瑂䝁䅕杢あ䍁䅷䅉桂䝁䄴䅚杁䝁䄸䅤潂䝁䅕杣杁䡁䅍党祂䡁䅙兡橂䝁䅕督畁䍁䅁兓畂䍁䅁兙歂䝁䅑兡あ䝁䅫睢畂䍁䅷䅉灂䡁䅑䅉求䝁䄴睚桂䝁䅣党穂䍁䅁兡畂䍁䅁䅤潂䝁䅕䅉歂䝁䅕杤求䝁䅷睢睂䝁䄰党畂䡁䅑䅌杁䝁䅑党睂䝁䅷睢㕂䝁䄰党畂䡁䅑䅌杁䝁䅅杢歂䍁䅁睢睂䝁䅕杣桂䡁䅑兡療䝁䄴䅉療䝁䅙䅉畂䝁䅕䅤㍂䝁䄸杣牂䡁䅍䅌杁䡁䅑睢㍂䝁䅕杣穂䍁䅷䅉桂䝁䄴䅚杁䝁䅑兙あ䝁䅅䅉橂䝁䅕杢あ䝁䅕杣杁䝁䅫杢浂䡁䅉兙穂䡁䅑杣ㅂ䝁䅍䅤ㅂ䡁䅉党杁䡁䅑睢杁䡁䅍兤睂䡁䅁睢祂䡁䅑䅉灂䝁䄴兌浂䝁䅷兡湂䝁䅧䅤杁䝁䅍睢畂䝁䄴党橂䡁䅑兡㉂䝁䅫䅤㕂䍁䅁督求䡁䅉杤灂䝁䅍党穂䍁䅷䅉桂䡁䅍䅉㍂䝁䅕䅢獂䍁䅁兙穂䍁䅁兡畂䍁䅁䅤潂䝁䅕䅉睂䡁䅉睢㉂䝁䅫督灂䝁䄸杢杁䝁䄸杚杁䡁䅑党獂䝁䅕睙療䝁䄰兢ㅂ䝁䄴兡橂䝁䅅䅤灂䝁䄸杢穂䍁䅁睙療䝁䄴杢求䝁䅍䅤灂䝁䄸杢穂䍁䅁䅤療䍁䅁䅤潂䝁䅕䅉灂䝁䄴䅤求䡁䅉杢求䡁䅑杌杁䙁䅑䅡求䍁䅁睙療䝁䄰䅣桂䝁䄴入杁䡁䅍党獂䝁䅷督杁䝁䅫䅤穂䍁䅁䅣祂䝁䄸䅚ㅂ䝁䅍䅤穂䍁䅁䅣祂䝁䅫兢桂䡁䅉兡獂䡁䅫䅉あ䝁䄸䅉桂䝁䅫杣橂䡁䅉兙浂䡁䅑䅉療䡁䅁党祂䝁䅅䅤療䡁䅉督杁䝁䅅杢歂䍁䅁睢祂䝁䅫睚灂䝁䄴兙獂䍁䅁党硂䡁䅕兡睂䝁䄰党畂䡁䅑䅉瑂䝁䅅杢ㅂ䝁䅙兙橂䡁䅑兤祂䝁䅕杣穂䍁䅁睢浂䍁䅁杙ㅂ䡁䅍兡畂䝁䅕督穂䍁䅁兙㉂䝁䅫兙あ䝁䅫睢畂䍁䅁兙灂䡁䅉睙祂䝁䅅杚あ䍁䅁䅤潂䡁䅉睢ㅂ䝁䅣䅡杁䝁䅅䅉歂䝁䅫督あ䡁䅉兡楂䡁䅕䅤灂䝁䄸杢杁䝁䄴党あ䡁䅣睢祂䝁䅳䅉療䝁䅙䅉灂䝁䄴䅚求䡁䅁党畂䝁䅑党畂䡁䅑䅉歂䝁䅕兙獂䝁䅕杣穂䍁䄴䅉䡂䝁䄸睚療䍁䅁兓畂䝁䅍杌杁䡁䅣兙穂䍁䅁杚療䡁䅕杢歂䝁䅕䅚杁䝁䅫杢杁䑁䅅兏㕁䑁䅅䅉桂䝁䄴䅚杁䝁䅫督杁䝁䅧党桂䝁䅑兣ㅂ䝁䅅杣あ䝁䅕杣求䝁䅑䅉灂䝁䄴䅉䍂䡁䅉睢療䝁䄰杚灂䝁䅕䅢歂䍁䅷䅉䑂䝁䄸䅢療䡁䅉兙歂䝁䄸杌䅁佁坑䅁䭁䅁䅁睒療䝁䅷䅚䅁䥁䥧䅁佂睁䅁睒療䝁䅷䅚求䝁䄴䅉䙂䝁䄴䅤求䡁䅉䅤桂䝁䅫杢瑂䝁䅕杢あ䍁䅷䅉䩂䝁䄴睙畁䍁䅁睢㍂䝁䄴督杁䝁䅅杢歂䍁䅁睢睂䝁䅕杣桂䡁䅑党穂䍁䅁兙杁䝁䅑兡㉂䝁䅕杣穂䝁䅫杚灂䝁䅕䅚杁䝁䅕杢あ䝁䅕杣あ䝁䅅兡畂䝁䄰党畂䡁䅑䅉睂䝁䅷兙あ䝁䅙睢祂䝁䄰䅉灂䝁䄴䅉あ䝁䅧党杁䙁䅕杢灂䡁䅑党歂䍁䅁睕あ䝁䅅䅤求䡁䅍杌杁䙁䅑䅡求䍁䅁睙療䝁䄰䅣桂䝁䄴入杁䝁䄸䅣求䡁䅉兙あ䝁䅕督杁䡁䅑䅡祂䝁䄸兤湂䝁䅧䅉浂䝁䄸兤祂䍁䅁督求䝁䅣兢求䝁䄴䅤穂䑁䅳䅉佂䝁䅕杤桂䝁䅑兙杁䕁䅍兙穂䝁䅫杢療䍁䅁杕求䡁䅍睢祂䡁䅑督獁䍁䅁杔求䡁䅙兙歂䝁䅅䅉䵂䝁䄸睙桂䝁䅷督杁䕁䅍兙穂䝁䅫杢療䡁䅍䅌杁䕁䄴党㉂䝁䅅䅚桂䍁䅁䅖桂䡁䅙党祂䝁䄴督獁䍁䅁兙畂䝁䅑䅉䕂䝁䅫督あ䡁䅉兡楂䡁䅕䅤求䝁䅑䅉䡂䝁䅅兢灂䝁䄴睚畁䍁䅁兓あ䍁䅁兙獂䡁䅍睢杁䝁䄸䅣求䡁䅉兙あ䝁䅕督杁䝁䅍兙穂䝁䅫杢療䍁䅷䅉橂䝁䅅督灂䝁䄴睢杁䡁䅉党穂䝁䄸杣あ䡁䅍䅌杁䝁䅅杢歂䍁䅁䅤桂䡁䅙党祂䝁䄴督㝁䍁䅁兙畂䝁䅑䅉穂䝁䅷睢あ䍁䅁兢桂䝁䅍䅡灂䝁䄴党穂䍁䅁兡畂䍁䅁䅤潂䝁䅫杣歂䍁䅁䅣桂䡁䅉䅤㕂䍁䅁杢療䝁䄴兌橂䝁䅅督灂䝁䄴睢杁䝁䅷睢橂䝁䅅䅤灂䝁䄸杢穂䍁䄴䅉啂䝁䅧党杁䝁䅍睢瑂䡁䅁兙畂䡁䅫䅉㍂䝁䅅督杁䝁䅫杢橂䝁䄸杣睂䝁䄸杣桂䡁䅑党歂䍁䅁兡畂䍁䅁免㕁䑁䅫䅏杁䝁䅅杢歂䍁䅁兡穂䍁䅁䅡求䝁䅅䅚硂䡁䅕兙祂䡁䅑党祂䝁䅕䅚杁䝁䅫杢杁䕁䅷兙穂䍁䅁杖求䝁䅣兙穂䍁䅷䅉佂䝁䅕杤桂䝁䅑兙畁䅁䅁栵䅙䑁䕯䅁䡂䝁䄸睢穂䝁䅕䅡求䝁䅅䅚杁䕁䅫杢穂䡁䅕杣桂䝁䄴睙求䍁䅷䅉䩂䝁䄴睙畁䍁䅁睢睂䝁䅕杣桂䡁䅑党穂䍁䅁兙穂䍁䅁兙杁䝁䅧睢獂䝁䅑兡畂䝁䅣䅉橂䝁䄸兢睂䝁䅅杢㕂䍁䅁杚療䡁䅉䅉䡂䝁䄸睢穂䝁䅕䅡求䝁䅅䅚杁䕁䅙兡畂䝁䅅杢橂䝁䅫兙獂䍁䅷䅉䵂䕁䅷睑杁䡁䅑䅡桂䡁䅑䅉求䝁䄴睚桂䝁䅣党穂䍁䅁兡畂䍁䅁䅤潂䝁䅕䅉睂䡁䅉睢㉂䝁䅫督灂䝁䄸杢杁䝁䄸杚杁䡁䅁党祂䡁䅍睢畂䝁䅅䅢杁䝁䅷兡畂䝁䅕督杁䝁䅫杢穂䡁䅕杣桂䝁䄴睙求䍁䅁兙湂䝁䅕杢橂䡁䅫䅉穂䝁䅕杣㉂䝁䅫睙求䡁䅍䅉灂䝁䄴䅉あ䝁䅧党杁䙁䅕杢灂䡁䅑党歂䍁䅁睕あ䝁䅅䅤求䡁䅍杌杁䙁䅑䅡求䍁䅁睙療䝁䄰䅣桂䝁䄴入杁䝁䄸杚浂䝁䅕杣穂䍁䅁䅡療䝁䄰党療䡁䅣杢求䡁䅉升穂䍁䅷䅉桂䡁䅕䅤療䝁䄰睢あ䝁䅫杤求䍁䅷䅉歂䡁䅣党獂䝁䅷兡畂䝁䅣䅉睂䡁䅉睢睂䝁䅕杣あ䡁䅫䅌杁䝁䅙䅢療䝁䄸䅚獁䍁䅁睤灂䝁䄴䅚獁䍁䅁党桂䡁䅉䅤潂䡁䅅兤桂䝁䅳党獁䍁䅁党㑂䝁䅍党穂䡁䅍䅉獂䝁䅫兙楂䝁䅫䅢灂䡁䅑入杁䝁䄸杣杁䡁䅕兢楂䡁䅉党獂䝁䅷兙獁䍁䅁兢療䡁䅑睢祂䝁䅍入橂䝁䅷党獁䍁䅁杣求䝁䅍杣求䝁䅅䅤灂䝁䄸杢桂䝁䅷䅉㉂䝁䅕䅡灂䝁䅍䅢求䍁䅷䅉湂䝁䅕杢求䡁䅉兙獂䍁䅁䅢灂䝁䅅杙灂䝁䅷兡あ䡁䅫䅌杁䡁䅁杣療䡁䅁党祂䡁䅑入獁䍁䅁兙畂䝁䅑䅉獂䝁䅫杚求䍁䅁兡畂䡁䅍兤祂䝁䅅杢橂䝁䅕䅉睂䡁䅉睢歂䡁䅕睙あ䡁䅍䅉桂䝁䄴䅚杁䡁䅍党祂䡁䅙兡橂䝁䅕督畁䍁䅁兑穂䍁䅁睢浂䍁䅁䅒求䝁䅍党瑂䝁䅉党祂䍁䅁睍硁䍁䅷䅉祁䑁䅁杍穁䍁䅷䅉灂䡁䅑䅉療䡁䅁党祂䝁䅅䅤求䝁䅑䅉硁䍁䅷䅎硁䑁䅕䅉浂䡁䅉兙畂䝁䅍䅡灂䡁䅍党杁䝁䅷睢橂䝁䅅䅤灂䝁䄸杢穂䍁䄴䅉啂䝁䅧党杁䝁䅍睢瑂䡁䅁兙畂䡁䅫䅉㍂䝁䅅督杁䝁䅙睢ㅂ䝁䄴䅚求䝁䅑䅉灂䝁䄴䅉祁䑁䅁䅍穁䍁䅁兙畂䝁䅑䅉灂䡁䅍䅉潂䝁䅕兙歂䡁䅅兤桂䡁䅉䅤求䡁䅉党歂䍁䅁兡畂䍁䅁睖求䡁䅍䅤獂䝁䅅睡求䍁䅷䅉啂䝁䅕䅥桂䡁䅍杌䅁佁坫䅁慃睄䅁睒祂䝁䅅睙療䍁䅁兓畂䝁䅍杌杁䝁䅑党穂䝁䅫睚畂䡁䅍䅌杁䝁䄰兙畂䡁䅕杚桂䝁䅍䅤ㅂ䡁䅉党穂䍁䅷䅉桂䝁䄴䅚杁䝁䄰兙祂䝁䅳党あ䡁䅍䅉穂䡁䅫督あ䝁䅕兢穂䍁䅁兙畂䝁䅑䅉求䡁䅅兤灂䡁䅁兢求䝁䄴䅤杁䡁䅕督求䝁䅑䅉あ䝁䄸䅉瑂䝁䄸杤求䍁䅷䅉瑂䝁䅕兙穂䡁䅕杣求䍁䅷䅉橂䝁䄸杢あ䡁䅉睢獂䍁䅷䅉歂䝁䅫督睂䝁䅕杢穂䝁䅕䅌杁䝁䅅杢歂䍁䅁督睂䡁䅉兙㕂䍁䅁杚獂䡁䅕兡歂䍁䅁兙畂䝁䅑䅉睂䝁䄸睤歂䝁䅕杣杁䝁䄰兙あ䝁䅕杣灂䝁䅅䅢穂䍁䅁睤療䡁䅉䅢歂䡁䅣兡歂䝁䅕杌杁䙁䅑䅡求䍁䅁睑療䝁䄴䅤祂䝁䅅睙あ䝁䄸杣杁䡁䅍党湂䝁䄰党畂䡁䅑䅉療䝁䅙杚求䡁䅉督杁䡁䅍䅣祂䝁䅅入求䡁䅉督杁䡁䅑睢杁䝁䅅䅣睂䝁䅷入杁䡁䅁兙灂䝁䄴䅤杁䡁䅑睢杁䡁䅣兙獂䝁䅷督杁䝁䅅杢歂䍁䅁睢あ䝁䅧党祂䍁䅁督あ䡁䅉兤橂䡁䅑兤祂䝁䅕督㝁䍁䅁䅤㍂䝁䄸兌橂䝁䄸兢睂䝁䄸杢求䝁䄴䅤杁䡁䅁杣療䡁䅁睢祂䡁䅑兡療䝁䄴兡畂䝁䅣䅉穂䡁䅫督あ䝁䅕兢穂䍁䅁䅤潂䝁䅅䅤杁䝁䅅杣求䍁䅁兤穂䝁䅕䅚杁䡁䅑睢杁䡁䅍䅣祂䝁䅅入杁䡁䅁睢獂䡁䅫兤祂䝁䅕䅤潂䝁䅅杢求䍁䅁杚療䝁䅅兢杁䝁䅅杢歂䍁䅁䅣療䝁䅷入ㅂ䡁䅉党桂䍁䅁睙療䝁䅅䅤灂䝁䄴睚穂䑁䅳䅉桂䝁䄴䅚杁䡁䅙兡穂䝁䅍睢ㅂ䡁䅍䅉橂䝁䄸兙あ䝁䅫杢湂䡁䅍䅉あ䝁䄸䅉祂䝁䄸睢浂䡁䅍䅌杁䝁䅅督杁䡁䅣党獂䝁䅷䅉桂䡁䅍䅉瑂䝁䅅杣牂䝁䅫杢湂䡁䅍䅉療䝁䄴䅉祂䝁䄸兙歂䡁䅍䅌杁䡁䅁兙祂䝁䅳兡畂䝁䅣䅉獂䝁䄸䅤穂䍁䅷䅉桂䡁䅑䅡獂䝁䅕䅤灂䝁䅍䅉浂䝁䅫党獂䝁䅑督獁䍁䅁兙畂䝁䅑䅉浂䝁䅷睢療䡁䅉督畁䍁䅁䅖潂䝁䅕䅉䩂䝁䄴䅚ㅂ䡁䅍䅤祂䝁䅫兙獂䍁䅁督求䝁䅣兢求䝁䄴䅤杁䡁䅁杣療䡁䅙兡歂䝁䅕督杁䝁䅷兡硂䡁䅕兡歂䍁䅁杚灂䝁䄴兡穂䝁䅧兡畂䝁䅣䅉求䡁䅅兤灂䡁䅁兢求䝁䄴䅤獁䍁䅁䅣桂䝁䅫杢あ䍁䅁睙灂䡁䅉睙ㅂ䝁䅷兙あ䝁䅫杢湂䍁䅁兙畂䝁䅑䅉穂䡁䅕䅣睂䝁䅷入杁䡁䅁兤瑂䡁䅁督獁䍁䅁䅣桂䝁䅫杢あ䍁䅁睙灂䡁䅉睙ㅂ䝁䅷兙あ䝁䅫杢湂䍁䅁兙歂䡁䅙兙畂䝁䅍党歂䍁䅁睙療䝁䄴䅤祂䝁䄸䅢杁䡁䅍入穂䡁䅑党瑂䡁䅍䅌杁䡁䅁䅢ㅂ䡁䅉兙獂䍁䅁睙療䝁䄰䅣療䝁䄴党畂䡁䅑䅉橂䝁䄸兙あ䝁䅫杢湂䍁䅁䅣祂䝁䄸䅣療䡁䅉䅤灂䝁䄸杢求䡁䅉督獁䍁䅁兙畂䝁䅑䅉桂䝁䅍睙求䡁䅍督療䡁䅉兡求䡁䅍䅉桂䝁䄴䅚杁䡁䅍䅣桂䡁䅉党杁䡁䅁兙祂䡁䅑督㝁䍁䅁党硂䡁䅕兡睂䝁䄰党畂䡁䅑䅉あ䝁䅧兙あ䍁䅁䅣ㅂ䝁䄰䅣穂䍁䅷䅉瑂䝁䅕䅤求䡁䅉督獁䍁䅁兢灂䡁䅧党穂䍁䅁兙畂䝁䅑䅉歂䝁䅫督睂䝁䅕杢穂䝁䅕督杁䡁䅍党桂䝁䅷兙畂䡁䅑䅌杁䝁䅅䅚潂䝁䅕督灂䡁䅙党獁䍁䅁兙畂䝁䅑䅉橂䝁䄸兢睂䝁䄸督灂䡁䅑党杁䝁䄰兙あ䝁䅕杣灂䝁䅅䅢穂䑁䅳䅉桂䝁䄴䅚杁䝁䅣党獂䍁䄰睙療䝁䅅䅤杁䝁䅕兣ㅂ䝁䅫䅣瑂䝁䅕杢あ䍁䅷䅉橂䝁䅧睢睂䍁䅁兙畂䝁䅑䅉㍂䝁䅕䅤瑁䝁䄸兤あ䍁䅁督㕂䡁䅍䅤求䝁䄰督獁䍁䅁杣求䡁䅍兡畂䍁䅁䅤祂䝁䅅杢穂䝁䅙党祂䍁䅁兢療䝁䅷䅚灂䝁䄴睚杁䡁䅍入穂䡁䅑党瑂䡁䅍䅉桂䝁䄴䅚杁䝁䅅䅣睂䝁䅷兡橂䝁䅅䅤療䡁䅉督獁䍁䅁兙畂䝁䅑䅉睂䡁䅉党橂䝁䅫督灂䝁䄸杢杁䝁䅑兡穂䡁䅁党畂䡁䅍兡畂䝁䅣䅉穂䝁䄸䅢ㅂ䡁䅑兡療䝁䄴督畁䍁䅁兓あ䍁䅁兙獂䡁䅍睢杁䝁䄸杚浂䝁䅕杣穂䍁䅁䅣療䡁䅣䅚求䡁䅉䅉浂䝁䅫杢灂䡁䅍䅡灂䝁䄴睚杁䡁䅁杣療䝁䅑兤橂䡁䅑督杁䡁䅑睢杁䝁䅍睢桂䡁䅑䅉睂䝁䄸睤歂䝁䅕杣杁䝁䅙兡畂䝁䅫督潂䝁䅫杢湂䍁䅁睢畂䍁䅁兢求䡁䅑兙獂䡁䅍䅉ㅂ䝁䄴䅚求䡁䅉䅉あ䝁䅧党杁䕁䅣党瑂䝁䅅䅉桂䝁䄴䅚杁䙁䅍兑啂䍁䅁杙祂䝁䅅杢歂䡁䅍杌杁䙁䅑䅡求䍁䅁䅕祂䝁䄸睙求䡁䅍督杁䡁䅍党湂䝁䄰党畂䡁䅑䅉睂䡁䅉睢㉂䝁䅫䅚求䡁䅍䅉睂䡁䅕兢睂䡁䅍䅉あ䝁䄸䅉瑂䝁䄸杤求䍁䅁兙畂䝁䅑䅉歂䝁䅫督睂䝁䅕杢穂䝁䅕䅉橂䝁䅧党瑂䝁䅫睙桂䝁䅷督獁䍁䅁睤桂䡁䅑党祂䍁䅷䅉㍂䝁䅅督あ䝁䅕睤桂䡁䅑党祂䍁䅷䅉睂䝁䅕䅤祂䝁䄸䅢求䡁䅕兢獁䍁䅁杚療䝁䄸䅚獁䍁䅁䅢ㅂ䝁䅉杣灂䝁䅍兙畂䡁䅑督獁䍁䅁兙畂䝁䅑䅉療䡁䅑䅡求䡁䅉䅉浂䝁䅷兤灂䝁䅑督㝁䍁䅁䅣祂䝁䅕督穂䡁䅕杣求䍁䅁杤桂䝁䅷杤求䡁䅍䅉ㅂ䡁䅍党歂䍁䅁兡畂䍁䅁䅤潂䝁䅕䅉療䝁䅫䅢杁䝁䅅杢歂䍁䅁杢桂䡁䅑兤祂䝁䅅䅢杁䝁䅣兙穂䍁䅁兡畂䝁䅑兤穂䡁䅑杣㕂䍁䅷䅉療䡁䅑䅡求䡁䅉䅉灂䝁䄴䅚ㅂ䡁䅍䅤祂䝁䅫兙獂䍁䅁䅣祂䝁䄸睙求䡁䅍督求䡁䅍䅌杁䝁䅅杢歂䍁䅁杣求䡁䅍党桂䡁䅉睙潂䍁䅁杚桂䝁䅍兡獂䝁䅫䅤灂䝁䅕督㝁䍁䅁兙畂䝁䅑䅉橂䝁䅧党瑂䝁䅫睙桂䝁䅷䅉灂䝁䄴条求䝁䅍䅤灂䝁䄸杢杁䡁䅁兤瑂䡁䅁兡畂䝁䅣䅉穂䝁䄸䅢ㅂ䡁䅑兡療䝁䄴督杁䝁䅙睢祂䍁䅁兡畂䝁䅯党橂䡁䅑兡療䝁䄴䅉療䝁䅙䅉橂䝁䅧党瑂䝁䅫睙桂䝁䅷督杁䝁䅫杢あ䝁䄸䅉睂䡁䅉睢歂䡁䅕睙灂䝁䄴睚杁䝁䄸兡獂䍁䅁睤求䝁䅷䅢穂䍁䅁兙畂䝁䅑䅉睂䝁䅫䅣求䝁䅷兡畂䝁䅕督畁䍁䅁兓あ䍁䅁兙獂䡁䅍睢杁䡁䅍兤睂䡁䅁䅢灂䝁䅕督杁䡁䅁兤瑂䡁䅁督獁䍁䅁䅡療䡁䅍党杁䡁䅉党求䝁䅷督獁䍁䅁兢求䡁䅑党祂䡁䅍䅌杁䡁䅙兙獂䡁䅙党穂䍁䅷䅉桂䝁䄴䅚杁䝁䅅睙橂䝁䅕督穂䝁䄸杣灂䝁䅕督杁䝁䅙睢祂䍁䅁杚桂䡁䅍䅤杁䝁䄸兡獂䍁䅁睙潂䝁䅅杢湂䝁䅕䅉浂䝁䅅睙灂䝁䅷兡あ䝁䅫党穂䍁䅷䅉穂䝁䅕杣㉂䝁䅫睙求䍁䅁睚桂䡁䅉兙湂䝁䅕督獁䍁䅁杚獂䝁䅕党あ䍁䅁督求䡁䅉杤灂䝁䅍党杁䝁䅍党畂䡁䅑党祂䡁䅍䅌杁䝁䅅兤あ䝁䄸兢療䝁䅉兡獂䝁䅕䅉歂䝁䅕兙獂䝁䅕杣穂䝁䅧兡睂䡁䅍䅌杁䝁䅅兤あ䝁䄸䅉睂䝁䅅杣あ䡁䅍䅉穂䡁䅑睢祂䝁䅕督獁䍁䅁䅤祂䡁䅕睙牂䍁䅁杙ㅂ䝁䅫䅢歂䝁䅕杣穂䍁䅷䅉桂䝁䄴䅚杁䝁䅧党桂䡁䅙入杁䝁䅕兣ㅂ䝁䅫䅣瑂䝁䅕杢あ䍁䅁督求䡁䅉杤灂䝁䅍党杁䝁䅍党畂䡁䅑党祂䡁䅍睏杁䝁䅅杢歂䍁䅁督㕂䡁䅍䅤求䝁䄰督獁䍁䅁睙療䝁䄰䅣療䝁䄴党畂䡁䅑督獁䍁䅁兙畂䝁䅑䅉桂䝁䅍睙求䡁䅍督療䡁䅉兡求䡁䅍䅉浂䝁䄸杣杁䡁䅑䅡求䍁䅁兙ㅂ䡁䅑睢瑂䝁䅅䅤灂䝁䅍䅉獂䡁䅕杙祂䝁䅫睙桂䡁䅑兡療䝁䄴䅉療䝁䅙䅉楂䝁䅕兙祂䝁䅫杢湂䡁䅍䅌杁䝁䅣党桂䡁䅉督獁䍁䅁兙畂䝁䅑䅉湂䝁䅕杢求䡁䅉兙あ䝁䄸杣穂䍁䅁兡畂䍁䅁兡畂䝁䅑兤穂䡁䅑杣灂䝁䅅䅢杁䝁䅅杢歂䍁䅁睙療䝁䄰兢求䡁䅉睙灂䝁䅅䅢杁䝁䅕兣ㅂ䝁䅫䅣瑂䝁䅕杢あ䍁䅷䅉橂䝁䄸兢睂䡁䅉党穂䡁䅍睢祂䡁䅍䅌杁䡁䅑兤祂䝁䅉兡畂䝁䅕督獁䍁䅁兙畂䝁䅑䅉療䝁䄴兌杁䝁䅅杢歂䍁䅁睢浂䝁䅙兌祂䝁䄸兙歂䍁䅁杤求䝁䅧兡橂䝁䅷党穂䍁䄴䅉䩂䡁䅑䅉穂䝁䅕䅢獂䡁䅍䅉灂䡁䅑督杁䡁䅁杣療䝁䅑兤橂䡁䅑督杁䡁䅑䅡祂䝁䄸兤湂䝁䅧䅉歂䝁䅫督あ䡁䅉兡楂䡁䅕䅤療䡁䅉督獁䍁䅁睢祂䝁䅫睚灂䝁䄴兙獂䍁䅁党硂䡁䅕兡睂䝁䄰党畂䡁䅑䅉瑂䝁䅅杢ㅂ䝁䅙兙橂䡁䅑兤祂䝁䅕杣穂䍁䅷䅉桂䝁䄴䅚杁䝁䅧睢瑂䝁䅕䅉橂䝁䅕杢あ䝁䅕杣杁䝁䅍䅡桂䝁䄴杢求䝁䅷督獁䍁䅁兙穂䍁䅁睤求䝁䅷䅢杁䝁䅅督杁䡁䅑睢杁䝁䅕杢歂䍁䄰兤穂䝁䅕杣穂䍁䄴䅉啂䝁䅧党杁䝁䅍睢瑂䡁䅁兙畂䡁䅫䅉㍂䝁䅅督杁䝁䅫杢橂䝁䄸杣睂䝁䄸杣桂䡁䅑党歂䍁䅁兡畂䍁䅁免㕁䑁䅉李杁䝁䅅杢歂䍁䅁兡穂䍁䅁䅡求䝁䅅䅚硂䡁䅕兙祂䡁䅑党祂䝁䅕䅚杁䝁䅫杢杁䕁䄰兡畂䝁䄴党桂䡁䅁睢獂䝁䅫督獁䍁䅁兔灂䝁䄴杢求䡁䅍睢あ䝁䅅杌䅁䉁唰䅁慃睄䅁睒祂䝁䅅䅡桂䝁䄰䅉䥂䝁䄸䅢歂䝁䅫杢湂䡁䅍䅉䑂䝁䄸兢睂䝁䅅杢㕂䍁䅷䅉あ䝁䅧杣療䡁䅕睚潂䍁䅁兡あ䡁䅍䅉穂䡁䅕杙穂䝁䅫䅚灂䝁䅅杣灂䝁䅕督獁䍁䅁睢睂䝁䅕杣桂䡁䅑党穂䍁䅁兙穂䍁䅁兙杁䝁䅑兡㉂䝁䅕杣穂䝁䅫杚灂䝁䅕䅚杁䝁䅕䅚ㅂ䝁䅍兙あ䝁䅫睢畂䍁䅁兙畂䝁䅑䅉瑂䝁䅕䅚灂䝁䅅䅉橂䝁䄸兢睂䝁䅅杢㕂䍁䅁兡畂䍁䅁䅤潂䝁䅕䅉噂䝁䄴兡あ䝁䅕䅚杁䙁䅍䅤桂䡁䅑党穂䍁䅁兙畂䝁䅑䅉灂䝁䄴䅤求䡁䅉杢桂䡁䅑兡療䝁䄴兙獂䝁䅷入畁䍁䅁兓あ䍁䅁䅣祂䝁䄸杤灂䝁䅑党穂䍁䅁䅤求䡁䅍䅤杁䡁䅁杣求䡁䅁兙祂䝁䅅䅤灂䝁䄸杢杁䡁䅍党祂䡁䅙兡橂䝁䅕督杁䝁䅅杢歂䍁䅁兢桂䡁䅑党祂䝁䅫兙獂䡁䅍睏杁䡁䅁杣療䝁䅙党穂䡁䅍兡療䝁䄴兙獂䍁䅁䅤祂䝁䅅兡畂䝁䅫杢湂䍁䅁兙畂䝁䅑䅉求䡁䅧兙瑂䍁䅁䅣祂䝁䅕䅣桂䡁䅉兙あ䝁䅫睢畂䍁䅁杚療䡁䅉䅉睂䡁䅉睢浂䝁䅕督穂䝁䅫睢畂䝁䅅䅢杁䝁䅍党祂䡁䅑兡浂䝁䅫睙桂䡁䅑兡療䝁䄴督杁䝁䅅杢歂䍁䅁䅢灂䝁䅍党畂䡁䅍兤祂䝁䅕督㝁䍁䅁兙畂䝁䅑䅉畂䝁䄸杢瑁䝁䅅睙桂䝁䅑党瑂䝁䅫睙杁䝁䄸䅣求䡁䅉兙あ䝁䅫睢畂䡁䅍䅉穂䡁䅕䅣睂䝁䄸杣あ䍁䅁督求䡁䅉杤灂䝁䅍党穂䍁䅁䅤療䍁䅁䅤潂䝁䅕䅉兂䡁䅕杣歂䡁䅕党杁䙁䅕杢灂䡁䅙党祂䡁䅍兡あ䡁䅫䅉䡂䝁䅷睢楂䝁䅅䅢㝁䍁䅁睢睂䝁䅕杣桂䡁䅑兡療䝁䄴督杁䡁䅍兤睂䡁䅁睢祂䡁䅑䅉穂䝁䅕杣㉂䝁䅫睙求䡁䅍䅉浂䝁䄸杣杁䝁䄸杢獂䝁䅫杢求䍁䅁睙療䡁䅕杣穂䝁䅕督杁䝁䅅杢歂䍁䅁䅣祂䝁䄸睚祂䝁䅅兢穂䑁䅳䅉あ䡁䅉兙灂䝁䄴兡畂䝁䅣䅉桂䝁䄴䅚杁䡁䅑党穂䡁䅑䅉睂䡁䅉党睂䝁䅅杣桂䡁䅑兡療䝁䄴䅉穂䝁䅕杣㉂䝁䅫睙求䡁䅍䅉浂䝁䄸杣杁䝁䅅睙橂䝁䄸兤畂䡁䅑兡畂䝁䅣䅉桂䝁䄴䅚杁䝁䅙兡畂䝁䅅杢橂䝁䅫兙獂䍁䅁督求䡁䅉杤灂䝁䅍党穂䍁䅁䅣祂䝁䄸杚求䡁䅍督灂䝁䄸杢桂䝁䅷督㝁䍁䅁兒畂䝁䅣䅢灂䡁䅍䅡瑁䝁䅷兙畂䝁䅣兤桂䝁䅣党杁䡁䅑杣桂䝁䅫杢灂䝁䄴睚獁䍁䅁兙橂䝁䅅䅚求䝁䄰兡橂䍁䅁䅣祂䝁䅕䅣桂䡁䅉兙あ䝁䅫睢畂䍁䅁䅣祂䝁䄸睚祂䝁䅅兢穂䍁䅷䅉桂䝁䄴䅚杁䡁䅑党穂䡁䅑䅉睂䡁䅉党睂䝁䅅杣桂䡁䅑兡療䝁䄴䅉浂䝁䄸杣杁䕁䅕杢湂䝁䅷兡穂䝁䅧䅉睂䡁䅉睢浂䝁䅫睙灂䝁䅕杢橂䡁䅫䅉求䡁䅧兙瑂䡁䅍睏杁䝁䅅杢歂䍁䅁兑瑁䝁䅷党㉂䝁䅕䅢杁䝁䅕䅥桂䝁䄰兡畂䝁䅅䅤灂䝁䄸杢杁䡁䅁杣求䡁䅁兙祂䝁䅅䅤灂䝁䄸杢杁䡁䅍党祂䡁䅙兡橂䝁䅕督獁䍁䅁兙穂䍁䅁睤求䝁䅷䅢杁䝁䅅督杁䝁䄸䅣求䡁䅉兙あ䝁䅕督杁䝁䅍睢獂䝁䅷党湂䝁䅕督獁䍁䅁杙ㅂ䡁䅍兡畂䝁䅕督穂䍁䅁督橂䝁䅧睢療䝁䅷䅌杁䝁䅧兡湂䝁䅧党祂䍁䅁党歂䡁䅕睙桂䡁䅑兡療䝁䄴䅉灂䝁䄴督あ䝁䅫䅤ㅂ䡁䅑兡療䝁䄴䅌杁䝁䅅杢歂䍁䅁兙畂䍁䅁睢畂䝁䅷兡畂䝁䅕䅉獂䝁䅕兙祂䝁䄴兡畂䝁䅣䅉灂䝁䄴督あ䝁䅫䅤ㅂ䡁䅑兡療䝁䄴杌杁䙁䅑䅡求䍁䅁睙療䝁䄰䅣桂䝁䄴入杁䝁䅅䅢穂䝁䄸䅉療䡁䅣杢穂䍁䅁兙畂䝁䅑䅉療䡁䅁党祂䝁䅅䅤求䡁䅍䅉あ䝁䅕䅢求䡁䅙兡穂䝁䅫睢畂䍁䅁督あ䝁䅅䅤灂䝁䄸杢穂䍁䅷䅉祂䝁䅕督あ䝁䅅兤祂䝁䅅杢あ䡁䅍䅌杁䝁䅅杢歂䍁䅁党畂䡁䅑党祂䡁䅑兙灂䝁䄴兢求䝁䄴䅤杁䡁䅙党畂䡁䅕党穂䑁䅳䅉求䝁䄴睚桂䝁䅣党穂䍁䅁兡畂䍁䅁䅤潂䝁䅕䅉浂䝁䅫杢桂䝁䄴睙灂䝁䅅䅢杁䡁䅑杣桂䝁䅫杢灂䝁䄴睚杁䝁䅅杢歂䍁䅁兙ㅂ䡁䅑睢瑂䝁䄸杙灂䝁䅷党杁䝁䅑党桂䝁䅷党祂䡁䅍䅡灂䡁䅁督杁䝁䅉兤穂䝁䅫杢求䡁䅍督㝁䍁䅁睢浂䝁䅙党祂䡁䅍䅉穂䝁䄸睙灂䝁䅅䅢杁䝁䄰党歂䝁䅫兙杁䝁䄰兙畂䝁䅅睚求䝁䄰党畂䡁䅑䅉あ䝁䄸睢獂䡁䅍䅉あ䝁䄸䅉橂䝁䄸杢畂䝁䅕睙あ䍁䅁杢求䡁䅣督祂䝁䄸睢瑂䡁䅍䅉㍂䝁䅫䅤潂䍁䅁䅤潂䝁䅕兡祂䍁䅁兤穂䝁䅕杣穂䑁䅳䅉睂䡁䅉睢歂䡁䅕睙求䡁䅍䅉䝂䝁䄸杣求䝁䅫睚畂䍁䅁䅕療䝁䅷兡橂䡁䅫䅉瑂䝁䅅睚桂䡁䅯兡畂䝁䅕䅉桂䝁䄴䅚杁䕁䅙睢祂䝁䅕兡湂䝁䄴䅕療䝁䅷兡橂䡁䅫杌橂䝁䄸兢杁䡁䅣党楂䡁䅍兡あ䝁䅕睏杁䝁䅅杢歂䍁䅁䅣ㅂ䝁䅉䅢灂䡁䅍䅡求䡁䅍䅉呂䝁䅷兙あ䝁䅕䅌杁䝁䅅杢杁䝁䄸杢獂䝁䅫杢求䍁䅁兢桂䝁䅣兙㙂䝁䅫杢求䍁䅷䅉桂䡁䅍䅉㍂䝁䅕䅢獂䍁䅁兙穂䍁䅁杒祂䝁䅕杢橂䝁䅧兌獂䝁䅅杢湂䡁䅕兙湂䝁䅕䅉畂䝁䅕睤穂䍁䅁兢桂䝁䅣兙㙂䝁䅫杢求䍁䅁睤求䝁䅉督灂䡁䅑党穂䍁䅁兙あ䍁䅁督獂䝁䅅䅤求䍁䄴杚祂䍁䅁兙畂䝁䅑䅉穂䝁䅷兙あ䝁䅕兙浂䡁䅉兡硂䡁䅕党畁䝁䅍睢瑂䍁䄴䅉䩂䝁䄴䅉桂䝁䅑䅚灂䡁䅑兡療䝁䄴䅌杁䝁䅫䅤杁䡁䅁杣療䡁䅙兡歂䝁䅕督杁䡁䅍睢橂䝁䅫兙獂䍁䅁兢求䝁䅑兡桂䍁䅁兢桂䡁䅉睡求䡁䅑兡畂䝁䅣䅉穂䝁䄸䅢ㅂ䡁䅑兡療䝁䄴督㝁䍁䅁䅡療䝁䄰党杁䝁䅧党桂䝁䅷䅤潂䍁䅷䅉潂䝁䄸督睂䝁䅫睙求䍁䅷䅉桂䝁䄴䅚杁䡁䅁兙獂䝁䅷兡桂䡁䅑兡㉂䝁䅕䅉穂䝁䅕杣㉂䝁䅫睙求䡁䅍睏杁䝁䅉兤祂䝁䄴党祂䡁䅍䅌杁䝁䅫睚畂䝁䅫䅤求䡁䅉督獁䍁䅁䅚桂䝁䄰䅣求䡁䅉督獁䍁䅁兙畂䝁䅑䅉橂䝁䄸杢あ䡁䅉睢獂䡁䅍睏杁䡁䅍睙祂䝁䅕睤杁䝁䅯兙橂䝁䅳督獁䍁䅁䅢灂䝁䄴党桂䡁䅉䅉桂䝁䅍䅤ㅂ䝁䅅䅤療䡁䅉督獁䍁䅁兙畂䝁䅑䅉祂䝁䅕䅢桂䡁䅑党歂䍁䅁䅢灂䝁䄴党桂䡁䅉䅉瑂䝁䄸䅤灂䝁䄸杢杁䡁䅁杣療䝁䅑兤橂䡁䅑督獁䍁䅁兙畂䝁䅑䅉獂䝁䅫杚あ䝁䅫杢湂䍁䅁督㕂䡁䅍䅤求䝁䄰督㝁䍁䅁䅣祂䝁䅕督穂䡁䅕杣求䍁䅁兡瑂䡁䅁杣求䝁䅣杢桂䡁䅑党歂䍁䅁睡灂䝁䅷杢瑁䝁䅑杣灂䝁䅕䅚杁䝁䅷兤瑂䝁䅉党祂䍁䅁兙畂䝁䅑䅉睂䝁䅷入㍂䝁䄸睢歂䍁䅁䅣祂䝁䄸䅚ㅂ䝁䅍䅤穂䑁䅳䅉歂䝁䅫睚灂䡁䅑兙獂䍁䅁兙歂䡁䅙党祂䡁䅑兡穂䝁䅫杢湂䍁䅁督求䡁䅉杤灂䝁䅍党穂䑁䅳䅉睂䝁䄸睤求䡁䅉䅉橂䝁䅧兙祂䝁䅣兡畂䝁䅣䅉桂䝁䄴䅚杁䝁䅑兙あ䝁䅅䅉穂䡁䅫督あ䝁䅕兢穂䍁䅷䅉灂䝁䄴䅚ㅂ䡁䅍䅤祂䝁䅫兙獂䍁䅁兙畂䝁䅑䅉橂䝁䄸兢瑂䝁䅕杣橂䝁䅫兙獂䍁䅁兡畂䝁䅑睢療䡁䅉䅉獂䝁䅫睚潂䡁䅑兡畂䝁䅣䅉穂䝁䄸䅢ㅂ䡁䅑兡療䝁䄴督獁䍁䅁兙畂䝁䅑䅉求䝁䅷党橂䡁䅑杣灂䝁䅍兙獂䍁䅁睙療䝁䄰䅣療䝁䄴党畂䡁䅑督杁䝁䅅杢歂䍁䅁兙穂䡁䅍党瑂䝁䅉䅢灂䝁䅕督㝁䍁䅁䅚求䡁䅉兢桂䡁䅑睢獂䝁䄸睚㕂䍁䅁兙畂䝁䅑䅉睂䡁䅉睢浂䝁䅕督穂䝁䅫睢畂䝁䅅䅢杁䝁䅅党穂䡁䅑䅡求䡁䅑兡橂䡁䅍䅌杁䝁䅅杢歂䍁䅁督牂䝁䅫杢杁䝁䅍兙祂䝁䅕䅉穂䝁䅕杣㉂䝁䅫睙求䡁䅍睏杁䡁䅍睢浂䡁䅑睤桂䡁䅉党杁䝁䅅杢歂䍁䅁督求䡁䅉杤灂䝁䅍党穂䑁䅳䅉桂䝁䄴䅚杁䝁䄸䅣求䡁䅉兙あ䝁䅕督杁䡁䅁䅡桂䡁䅉兢桂䝁䅍入畁䍁䅁䅖潂䝁䅕䅉橂䝁䄸兢睂䝁䅅杢㕂䍁䅁睤桂䡁䅍䅉浂䝁䄸杣瑂䝁䅕杣獂䡁䅫䅉牂䝁䄴睢㍂䝁䄴䅉桂䡁䅍䅉啂䝁䅧党杁䙁䅣兙穂䝁䅧兡畂䝁䅣䅤療䝁䄴䅉兂䝁䄸督あ䍁䅁睑療䝁䄰䅣桂䝁䄴入杁䝁䅅杢歂䍁䅁睙潂䝁䅅杢湂䝁䅕䅚杁䝁䅫䅤穂䍁䅁杢桂䝁䄰党杁䡁䅑睢杁䕁䅣杣桂䝁䅧兙瑂䍁䅁䅓療䝁䅷䅚灂䝁䄴睚穂䍁䅁睑療䝁䄰䅣桂䝁䄴入杁䝁䅫杢杁䕁䄴睢㉂䝁䅕兢楂䝁䅕杣杁䑁䅉䅍硁䑁䅍杌杁䕁䅣杣桂䝁䅧兙瑂䍁䅁䅓療䝁䅷䅚灂䝁䄴睚穂䍁䅁睑療䝁䄰䅣桂䝁䄴入杁䡁䅣兙穂䍁䅁杚療䡁䅕杢歂䝁䅕䅚杁䝁䅫杢杁䑁䅅䅏㍁䑁䅣䅉桂䝁䄴䅚杁䝁䅫督杁䝁䅉兙穂䝁䅕䅚杁䝁䅫杢杁䕁䅅杣獂䝁䅫杢湂䡁䅑睢畂䍁䅷䅉坂䝁䅫杣湂䝁䅫杢灂䝁䅅杌䅁䕁坅䅁睁䅃䅁睒祂䝁䅅杢歂䍁䅁睑桂䝁䄴入療䝁䄴䅉䙂䝁䅑兤橂䝁䅅䅤灂䝁䄸杢獁䍁䅁兓畂䝁䅍杌杁䡁䅁杣療䡁䅙兡歂䝁䅕督杁䝁䅕䅚ㅂ䝁䅍兙あ䝁䅫睢畂䍁䅁督求䡁䅉杤灂䝁䅍党穂䍁䅁䅤療䍁䅁睙療䝁䅷䅢求䝁䅣党穂䍁䅁兙畂䝁䅑䅉ㅂ䝁䄴兡㉂䝁䅕杣穂䝁䅫䅤灂䝁䅕督杁䝁䅫杢杁䡁䅑䅡求䍁䅁兖畂䝁䅫䅤求䝁䅑䅉呂䡁䅑兙あ䝁䅕督畁䍁䅁兓あ䍁䅁睢浂䝁䅙党祂䡁䅍䅉あ䝁䅕睙潂䝁䄴睢獂䝁䄸睚㕂䍁䅁督求䡁䅉杤灂䝁䅍党穂䍁䅷䅉灂䝁䄴睙獂䡁䅕䅚灂䝁䄴睚杁䝁䅷党桂䡁䅉杢灂䝁䄴睚杁䝁䄰兙畂䝁䅅睚求䝁䄰党畂䡁䅑䅉穂䡁䅫督あ䝁䅕兢獁䍁䅁兡畂䡁䅑党祂䝁䄴兙獂䍁䅁兙歂䝁䄰兡畂䝁䅫督あ䡁䅉兙あ䝁䅫睢畂䍁䅷䅉灂䝁䄴杚祂䝁䅅督あ䡁䅉兤橂䡁䅑兤祂䝁䅕䅌杁䝁䅅杢歂䍁䅁督ㅂ䡁䅁䅣療䡁䅉䅤杁䡁䅍党祂䡁䅙兡橂䝁䅕督㝁䍁䅁兙橂䝁䅅䅚求䝁䄰兡橂䍁䅁督求䡁䅉杤灂䝁䅍党穂䍁䅷䅉穂䡁䅕睙潂䍁䅁兙穂䍁䅁䅣祂䝁䄸睚祂䝁䅅兢杁䝁䅅杢歂䍁䅁睙ㅂ䡁䅉杣灂䝁䅍兤獂䡁䅕兢獁䍁䅁杚桂䝁䅍兤獂䡁䅑入杁䝁䅅杢歂䍁䅁杣求䝁䅷兙あ䝁䅕䅚杁䡁䅑杣桂䝁䅫杢灂䝁䄴睚杁䝁䅅杢歂䍁䅁䅚求䡁䅙党獂䝁䄸䅣瑂䝁䅕杢あ䍁䅷䅉橂䝁䅷兙穂䡁䅍䅉穂䝁䅍䅡求䝁䅑兤獂䝁䅫杢湂䍁䅷䅉桂䝁䄴䅚杁䡁䅍睡灂䝁䅷䅢穂䍁䅁兙畂䝁䅑䅉穂䝁䅫兢ㅂ䝁䅷兙あ䝁䅫睢畂䍁䅁䅢桂䝁䅉䅉穂䝁䅫䅤求䡁䅍睏杁䝁䅅杢歂䍁䅁睙療䡁䅕杢穂䝁䅕䅢灂䝁䄴睚杁䡁䅍党祂䡁䅙兡橂䝁䅕督杁䝁䅅杢歂䍁䅁督ㅂ䡁䅁䅣療䡁䅉䅤杁䡁䅍党祂䡁䅙兡橂䝁䅕督杁䝁䅍睢瑂䡁䅁杣灂䡁䅍兡畂䝁䅣䅉桂䝁䅑兢灂䡁䅍督灂䝁䄸杢獁䍁䅁杚灂䝁䄴兙畂䝁䅍兡桂䝁䅷䅉桂䝁䅫䅚獁䍁䅁兙畂䝁䅑䅉浂䝁䅫党獂䝁䅑䅉求䡁䅧䅣求䡁䅉兡求䝁䄴睙求䍁䅁兙畂䝁䅑䅉療䡁䅑䅡求䡁䅉䅉橂䝁䄸兤畂䡁䅍党獂䝁䅫杢湂䍁䅁督求䡁䅉杤灂䝁䅍党穂䍁䄴䅉啂䝁䅧党杁䝁䅍睢瑂䡁䅁兙畂䡁䅫䅉桂䝁䅷督療䍁䅁睢浂䝁䅙党祂䡁䅍䅉瑂䝁䅅杣牂䝁䅕䅤灂䝁䄴睚杁䝁䅅杢歂䍁䅁睙療䝁䄰兢ㅂ䝁䄴兡橂䝁䅅䅤灂䝁䄸杢杁䡁䅍党祂䡁䅙兡橂䝁䅕督杁䡁䅑䅡桂䡁䅑䅉灂䝁䄴睙獂䡁䅕䅚求䍁䅁䅢求䝁䅅䅚杁䝁䅅睙硂䡁䅕兡穂䝁䅫䅤灂䝁䄸杢獁䍁䅁䅚灂䝁䅣兡あ䝁䅅䅢杁䝁䅍睢瑂䝁䄰兤畂䝁䅫睙桂䡁䅑兡療䝁䄴督杁䡁䅍䅤祂䝁䅅䅤求䝁䅣入獁䍁䅁杙祂䝁䅅杢歂䍁䅁兡歂䝁䅕杢あ䝁䅫䅤㕂䍁䅷䅉瑂䝁䅕䅚灂䝁䅅䅉睂䝁䅷兙畂䝁䄴兡畂䝁䅣䅉桂䝁䄴䅚杁䡁䅍䅤祂䝁䅅䅤求䝁䅣入獁䍁䅁杤灂䝁䅑党療䍁䅷䅉楂䡁䅕督灂䝁䄴党穂䡁䅍䅉灂䝁䄴䅤求䝁䅷䅢灂䝁䅣党畂䝁䅍党杁䝁䅅杢歂䍁䅁䅚桂䡁䅑兙杁䡁䅍睙灂䝁䅕杢橂䝁䅕䅌杁䝁䅅杢歂䍁䅁兢桂䡁䅉睡求䡁䅑䅉祂䝁䅕督求䝁䅅杣橂䝁䅧䅉穂䝁䅕杣㉂䝁䅫睙求䡁䅍睏杁䝁䅅杢歂䍁䅁杙桂䝁䅍睡瑁䝁䄸杚浂䝁䅫睙求䍁䅁督求䡁䅉杤灂䝁䅍党穂䍁䅁睙療䝁䄴督灂䡁䅍䅤灂䝁䄴睚杁䝁䄸杚杁䝁䅙兡畂䝁䅅杢橂䝁䅕䅉桂䝁䄴䅚杁䝁䅅睙橂䝁䄸兤畂䡁䅑兡畂䝁䅣䅌杁䝁䅧兤瑂䝁䅅杢杁䡁䅉党穂䝁䄸兤祂䝁䅍党穂䍁䅷䅉桂䡁䅕䅚灂䡁䅑䅌杁䝁䅅杢歂䍁䅁䅣祂䝁䄸睙ㅂ䡁䅉党瑂䝁䅕杢あ䍁䅁督求䡁䅉杤灂䝁䅍党穂䍁䄴䅉䩂䝁䄴䅉桂䝁䅑䅚灂䡁䅑兡療䝁䄴䅌杁䝁䅫䅤杁䡁䅁杣療䡁䅙兡歂䝁䅕督杁䝁䅕䅚ㅂ䝁䅍兙あ䝁䅫睢畂䍁䅁督求䡁䅉杤灂䝁䅍党穂䍁䅁䅤療䍁䅁杍ㅁ䍁䅁兤畂䝁䅫杤求䡁䅉督灂䡁䅑入杁䡁䅁兙祂䡁䅑杢求䡁䅉督畁䍁䅁睒祂䝁䅅杢歂䍁䅁睑桂䝁䄴入療䝁䄴䅉䙂䝁䅑兤橂䝁䅅䅤灂䝁䄸杢獁䍁䅁兓畂䝁䅍杌杁䡁䅣兙穂䍁䅁杚療䡁䅕杢歂䝁䅕䅚杁䝁䅫杢杁䑁䅅兏ぁ䑁䅫䅉桂䝁䄴䅚杁䝁䅫督杁䝁䅧党桂䝁䅑兣ㅂ䝁䅅杣あ䝁䅕杣求䝁䅑䅉灂䝁䄴䅉兂䝁䅧睢求䝁䄴兡㑂䍁䅷䅉䉂䡁䅉兡㙂䝁䄸杢桂䍁䄴䅁敄䅆䅁䄷䅷䕁䅣杣桂䝁䄴兡あ䝁䅕䅉䑂䝁䄸杢穂䡁䅑杣ㅂ䝁䅍䅤灂䝁䄸杢杁䕁䅫杢橂䝁䄸杣睂䝁䄸杣桂䡁䅑党歂䍁䅁睢睂䝁䅕杣桂䡁䅑党穂䍁䅁兙穂䍁䅁兙畂䍁䅁兡畂䝁䅙杣桂䡁䅍䅤祂䡁䅕睙あ䡁䅕杣求䍁䅁睙療䝁䄴䅤祂䝁䅅睙あ䝁䄸杣杁䝁䅫杢杁䡁䅑䅡求䍁䅁兖畂䝁䅫䅤求䝁䅑䅉呂䡁䅑兙あ䝁䅕督畁䍁䅁兓あ䍁䅁睢睂䝁䅕杣桂䡁䅑党穂䍁䅁䅤潂䡁䅉睢ㅂ䝁䅣䅡杁䡁䅑睤療䍁䅁督求䝁䅣兢求䝁䄴䅤穂䑁䅯䅉䑂䝁䄸杢穂䡁䅑杣ㅂ䝁䅍䅤灂䝁䄸杢杁䝁䅅杢歂䍁䅁兔桂䡁䅑党祂䝁䅫兙獂䡁䅍䅉穂䝁䅕睚瑂䝁䅕杢あ䡁䅍杌杁䙁䅑䅡求䍁䅁睑療䝁䄴督あ䡁䅉兤橂䡁䅑兡療䝁䄴䅉穂䝁䅕睚瑂䝁䅕杢あ䍁䅁党畂䝁䅣兙湂䝁䅕督杁䝁䅫杢杁䡁䅑䅡求䍁䅁睙療䝁䄴督あ䡁䅉兤橂䡁䅑兡療䝁䄴䅉桂䝁䄴䅚杁䡁䅉党潂䝁䅅杙灂䝁䅷兡あ䝁䅅䅤灂䝁䄸杢杁䝁䄸杚杁䡁䅉睢桂䝁䅑督獁䍁䅁䅣桂䡁䅙党瑂䝁䅕杢あ䍁䅁䅣祂䝁䅕督求䡁䅉杤桂䡁䅑兡療䝁䄴䅌杁䝁䅉杣灂䝁䅑睚求䡁䅍䅌杁䡁䅉兙灂䝁䅷䅉獂䝁䅫杢求䡁䅍䅌杁䝁䅅兡祂䡁䅁睢祂䡁䅑督獁䍁䅁兢桂䡁䅉兡畂䝁䅕䅉睂䝁䄸杣あ䡁䅍䅌杁䝁䅑兙瑂䡁䅍䅌杁䡁䅉党穂䝁䅕杣㉂䝁䄸兡祂䡁䅍䅌杁䝁䅅兣ㅂ䝁䅕䅚ㅂ䝁䅍䅤穂䍁䅷䅉灂䝁䄴杚祂䝁䅅督あ䡁䅉兤橂䡁䅑兤祂䝁䅕䅌杁䝁䅅杢歂䍁䅁督灂䡁䅑党杁䝁䅑党㉂䝁䅕䅢療䡁䅁兢求䝁䄴䅤杁䝁䅙睢祂䍁䅁兤穂䝁䅕䅉楂䡁䅫䅉あ䝁䅧党杁䡁䅁兤楂䝁䅷兡橂䍁䅁兙畂䝁䅑䅉㍂䝁䅅䅤求䡁䅉兌祂䝁䅕䅢桂䡁䅑党歂䍁䅁睙療䝁䄴督あ䡁䅉兤橂䡁䅑兡療䝁䄴䅉浂䝁䄸杣杁䝁䄰兤畂䝁䅫睙灂䡁䅁兙獂䍁䅁兙湂䝁䅕杢橂䝁䅫党穂䍁䅷䅉橂䝁䄸兢瑂䝁䅕杣橂䝁䅫兙獂䍁䅁睤桂䡁䅑党祂䍁䅁督ㅂ䡁䅁䅣獂䝁䅫党祂䡁䅍䅌杁䝁䅫杢歂䡁䅕督あ䡁䅉兡桂䝁䅷䅉浂䝁䅅睙灂䝁䅷兡あ䝁䅫党穂䍁䅷䅉桂䝁䄴䅚杁䝁䅕杢求䡁䅉睚㕂䍁䅁睙療䝁䄰䅣桂䝁䄴兡求䡁䅍睏杁䝁䅅杢歂䍁䅁睙療䝁䄴督あ䡁䅉兤橂䡁䅑兡療䝁䄴䅉療䝁䅙䅉㉂䝁䅅杣灂䝁䄸兤穂䍁䅁睙療䝁䄰䅣獂䝁䅕䅥杁䡁䅁杣療䝁䅯党橂䡁䅑督獁䍁䅁兡畂䝁䅍䅢ㅂ䝁䅑兡畂䝁䅣䅉灂䝁䄴杚祂䝁䅅督あ䡁䅉兤橂䡁䅑兤祂䝁䅕睌穂䝁䅫䅤求䍁䅁䅚求䡁䅙党獂䝁䄸䅣瑂䝁䅕杢あ䍁䅷䅉瑂䝁䅫杢灂䝁䄴睚獁䍁䅁䅣ㅂ䝁䅉䅢灂䝁䅍䅉穂䝁䅅杚求䡁䅑入獁䍁䅁䅤ㅂ䝁䄴杢求䝁䅷䅌杁䡁䅍睢獂䝁䅅杣杁䡁䅍䅤療䡁䅉兙湂䝁䅕䅌杁䝁䅅杢歂䍁䅁䅣療䡁䅣党祂䍁䅁杣求䝁䅷兙あ䝁䅕䅚杁䡁䅁杣療䝁䅯党橂䡁䅑督畁䍁䅁䅖潂䝁䅕䅉乂䝁䅅䅤求䡁䅉兡桂䝁䅷督杁䡁䅍党湂䝁䄰党畂䡁䅑䅉灂䡁䅍䅉灂䝁䄴杤療䝁䅷杤求䝁䅑䅉灂䝁䄴䅉あ䝁䅧党杁䡁䅁杣療䝁䅑兤橂䡁䅑兡療䝁䄴䅉療䝁䅙䅉桂䝁䅣睚祂䝁䅕睚桂䡁䅑党穂䍁䅷䅉桂䡁䅍䅣潂䝁䅅䅢あ䍁䅁睙療䝁䄴睙祂䝁䅕䅤求䍁䅷䅉獂䝁䅫兣ㅂ䝁䅫䅚杁䝁䅅督睂䝁䅧兙獂䡁䅑䅌杁䝁䅅杢歂䍁䅁杣求䝁䅍入橂䝁䅷党歂䍁䅁兢桂䡁䅑党祂䝁䅫兙獂䡁䅍䅉睂䡁䅉睢歂䡁䅕睙あ䝁䅫睢畂䍁䅁杚療䡁䅉䅉灂䝁䄴䅤求䡁䅉杢桂䝁䅷䅉ㅂ䡁䅍党杁䝁䅫杢杁䝁䄸兤祂䍁䅁睙療䝁䄴督あ䡁䅉兤橂䡁䅑兡療䝁䄴䅉睂䡁䅉睢煂䝁䅕睙あ䡁䅍䅉桂䝁䄴䅚杁䡁䅍兙獂䝁䅕䅉あ䝁䄸䅉あ䝁䅧兡祂䝁䅑䅉睂䝁䅅杣あ䝁䅫党穂䍁䄴䅉䩂䡁䅑䅉桂䝁䅷督療䍁䅁睢浂䝁䅙党祂䡁䅍䅉穂䝁䅫䅤求䍁䅁䅣祂䝁䅕䅣桂䡁䅉兙あ䝁䅫睢畂䍁䅷䅉瑂䝁䅫杢灂䝁䄴睚獁䍁䅁兙畂䝁䅑䅉灂䝁䄴杚祂䝁䅅督あ䡁䅉兤橂䡁䅑兤祂䝁䅕䅉穂䝁䅕杣㉂䝁䅫睙求䡁䅍䅉浂䝁䄸杣杁䡁䅉党穂䝁䅫䅚求䝁䄴䅤灂䝁䅅䅢杁䝁䅑党㉂䝁䅕䅢療䡁䅁兢求䝁䄴䅤獁䍁䅁党畂䝁䅕杣湂䡁䅫䅉歂䝁䅕杤求䝁䅷睢睂䝁䄰党畂䡁䅑䅌杁䝁䅍睢瑂䝁䄰党祂䝁䅍兡桂䝁䅷䅉桂䝁䄴䅚杁䝁䅫杢歂䡁䅕督あ䡁䅉兡桂䝁䅷䅉穂䝁䅫䅤求䡁䅍䅌杁䡁䅉兙灂䝁䅷睤桂䡁䅫督獁䍁䅁杣求䡁䅍兡歂䝁䅕杢あ䝁䅫兙獂䍁䅁䅚求䡁䅙党獂䝁䄸䅣瑂䝁䅕杢あ䍁䅷䅉桂䝁䄴䅚杁䝁䅕杢求䡁䅉睚㕂䍁䅁䅚求䡁䅙党獂䝁䄸䅣瑂䝁䅕杢あ䑁䅳䅉桂䝁䄴䅚杁䡁䅁杣療䡁䅙兡歂䝁䅕督杁䝁䅍睢畂䡁䅍䅤祂䡁䅕睙あ䝁䅫睢畂䍁䅁兢桂䝁䄴兙湂䝁䅕兢求䝁䄴䅤杁䡁䅁杣療䝁䅙党穂䡁䅍兡療䝁䄴兙獂䍁䅁督求䡁䅉杤灂䝁䅍党穂䍁䄴䅉䩂䡁䅑䅉穂䝁䅕杣㉂䝁䅕督杁䝁䅙党歂䝁䅕杣桂䝁䅷䅉桂䝁䅣党畂䝁䅍兡求䡁䅍䅌杁䡁䅍䅤桂䡁䅑党杁䝁䅑党睂䝁䅅杣あ䝁䄰党畂䡁䅑督杁䝁䄸杚杁䡁䅑杣桂䝁䄴督睂䝁䄸杣あ䝁䅅䅤灂䝁䄸杢獁䍁䅁䅢療䝁䅍兙獂䍁䅁䅤祂䝁䅅杢穂䝁䅫䅤杁䝁䅅兤あ䝁䅧睢祂䝁䅫䅤灂䝁䅕督獁䍁䅁睙療䡁䅕杢あ䡁䅫䅉桂䝁䄴䅚杁䝁䅍兡あ䡁䅫䅉睂䡁䅕杙獂䝁䅫睙杁䡁䅣睢祂䝁䅳督杁䝁䅑党睂䝁䅅杣あ䝁䄰党畂䡁䅑督獁䍁䅁督橂䝁䅧睢療䝁䅷䅉歂䝁䅫督あ䡁䅉兡橂䡁䅑督杁䝁䅅杢歂䍁䅁䅚求䡁䅙党獂䝁䄸䅣求䡁䅉督獁䍁䅁兤あ䝁䅫䅢灂䡁䅑兡求䡁䅍䅌杁䝁䅍睢畂䡁䅑杣桂䝁䅍䅤療䡁䅉督獁䍁䅁䅢桂䝁䄴䅚穂䝁䅍兙睂䝁䅕杣穂䍁䅷䅉瑂䝁䅅杢ㅂ䝁䅙兙橂䡁䅑兤祂䝁䅕杣穂䍁䅁睢浂䍁䅁䅣祂䝁䄸䅚ㅂ䝁䅍䅤穂䍁䅁杣求䡁䅅兤灂䡁䅉兡畂䝁䅣䅉桂䝁䅣睚祂䝁䅕睚桂䡁䅑党杁䝁䄰兙あ䝁䅕杣灂䝁䅅䅢穂䍁䅷䅉祂䝁䅕䅤桂䝁䅫䅢求䡁䅉督獁䍁䅁䅡療䝁䄰党療䡁䅣杢求䡁䅉督獁䍁䅁杚桂䡁䅉兢求䡁䅉督獁䍁䅁杙祂䝁䄸睡求䡁䅉督獁䍁䅁兙畂䝁䅑䅉睂䡁䅉兡㉂䝁䅅䅤求䍁䅁睢㍂䝁䄴党祂䡁䅍䅉療䝁䅙䅉灂䝁䄴䅚ㅂ䡁䅍䅤祂䝁䅫兙獂䍁䅷䅉橂䝁䄸兢瑂䝁䅕杣橂䝁䅫兙獂䍁䅷䅉桂䝁䄴䅚杁䡁䅉党穂䝁䅫䅚求䝁䄴䅤灂䝁䅅䅢杁䡁䅍兡あ䝁䅕督畁䍁䅁睒祂䝁䅅杢灂䡁䅑党杁䕁䅍睢畂䡁䅍䅤祂䡁䅕睙あ䝁䅫睢畂䍁䅁兓畂䝁䅍睢祂䡁䅁睢祂䝁䅅䅤求䝁䅑䅉㍂䝁䅅督杁䝁䅫杢橂䝁䄸杣睂䝁䄸杣桂䡁䅑党歂䍁䅁兡畂䍁䅁免㕁䑁䅉杍杁䝁䅅杢歂䍁䅁兡穂䍁䅁䅡求䝁䅅䅚硂䡁䅕兙祂䡁䅑党祂䝁䅕䅚杁䝁䅫杢杁䙁䅣兙あ䡁䅍睢畂䡁䅙兡獂䝁䅷党獁䍁䅁睑桂䝁䅷兡浂䝁䄸杣畂䝁䅫兙畁䅁䅁剪䅙䙁䥙䅁䡂䡁䅉兙睂䝁䅧兡橂䍁䅁䅕桂䝁䅍睡桂䝁䅣兡畂䝁䅣䅉䥂䝁䄸䅢歂䝁䅫杢湂䍁䅁睑療䝁䄰䅣桂䝁䄴入獁䍁䅁䅤療䝁䅣党あ䝁䅧党祂䍁䅁睤灂䡁䅑䅡杁䝁䅫䅤穂䍁䅁督ㅂ䝁䅉督灂䝁䅑兡桂䡁䅉兡求䡁䅍䅌杁䝁䅑党穂䝁䅫睚畂䡁䅍䅌杁䡁䅁杣療䝁䅑兤橂䝁䅕督獁䍁䅁兙畂䝁䅑䅉穂䝁䅕䅢獂䡁䅍䅉橂䝁䄸杢穂䡁䅕兢求䡁䅉䅉睂䝁䅅睙牂䝁䅅睚灂䝁䄴睚杁䡁䅁杣療䝁䅑兤橂䡁䅑督杁䡁䅑睢杁䝁䅉杣桂䝁䄴䅚穂䍁䅁兡畂䍁䅁杚療䝁䄸䅚獁䍁䅁杙求䡁䅙党祂䝁䅅睚求䍁䅷䅉浂䝁䄸睢歂䡁䅍党祂䡁䅙兡橂䝁䅕䅌杁䝁䅧睢ㅂ䡁䅍党潂䝁䄸䅢歂䍁䅷䅉桂䝁䄴䅚杁䝁䄸䅤潂䝁䅕杣杁䝁䅍睢畂䡁䅍兤瑂䝁䅕杣杁䡁䅁杣療䝁䅑兤橂䡁䅑督杁䝁䅫杢杁䡁䅑䅡求䍁䅁兑瑂䝁䅕杣灂䝁䅍兙穂䍁䅷䅉䙂䡁䅕杣療䡁䅁党獁䍁䅁兙畂䝁䅑䅉あ䝁䅧党杁䕁䅅督灂䝁䅅䅉兂䝁䅅睙灂䝁䅙兡橂䍁䄴䅉䩂䡁䅑䅉療䡁䅁党祂䝁䅅䅤求䡁䅍䅉あ䝁䅧杣療䡁䅕睚潂䍁䅁䅤潂䡁䅉党求䍁䅁督求䝁䅣兢求䝁䄴䅤穂䑁䅯䅉䉂䝁䄰党祂䝁䅫睙桂䡁䅍䅉兂䝁䅅䅣求䡁䅉杙療䝁䅅杣歂䍁䅁䅕桂䝁䅍睡桂䝁䅣兡畂䝁䅣䅌杁䕁䅕兤祂䝁䄸䅣求䍁䅁䅕桂䡁䅁党祂䝁䅉睢桂䡁䅉䅚杁䙁䅁兙橂䝁䅳兙湂䝁䅫杢湂䍁䅷䅉桂䝁䄴䅚杁䙁䅁兙睂䝁䅕杣楂䝁䄸兙祂䝁䅑䅉乂䝁䅅杢ㅂ䝁䅙兙橂䡁䅑兤祂䝁䅫杢湂䍁䄴䅉啂䝁䅧党杁䝁䅍睢瑂䡁䅁兙畂䡁䅫䅉療䝁䅙杚求䡁䅉督杁䡁䅕杢楂䝁䅷党桂䝁䅍䅡求䝁䅑䅌杁䝁䅉䅢求䝁䅅睙潂䝁䅕䅚獁䍁䅁兙畂䝁䅑䅉祂䝁䅕睙㕂䝁䅍䅢求䝁䅑䅉睂䝁䅅䅣求䡁䅉杙療䝁䅅杣歂䍁䅁䅤療䍁䅁杤桂䡁䅉兡療䡁䅕督杁䡁䅁兙睂䝁䅕杣楂䝁䄸兙祂䝁䅑䅉睂䝁䅅睙牂䝁䅅睚灂䝁䄴睚杁䝁䅍睢畂䡁䅙党祂䡁䅑党祂䡁䅍䅉桂䝁䄴䅚杁䝁䅉杣療䝁䅳党祂䡁䅍杌杁䕁䅫䅤杁䝁䅅䅢穂䝁䄸䅉睂䡁䅉睢㉂䝁䅫䅚求䡁䅍䅉睂䝁䅅䅣求䡁䅉杙療䝁䅅杣歂䍁䅁䅣桂䝁䅍睡桂䝁䅣兡畂䝁䅣䅉睂䡁䅉睢歂䡁䅕睙あ䡁䅍䅉浂䝁䄸杣杁䝁䅍睢畂䡁䅍兤瑂䝁䅕杣杁䡁䅁兙橂䝁䅳兙湂䝁䅕䅚杁䝁䅣睢療䝁䅑督杁䝁䅍睢瑂䡁䅁兙畂䝁䅫党穂䑁䅳䅉桂䝁䄴䅚杁䝁䅍兤睂䡁䅍䅌杁䝁䅷兡歂䡁䅍䅌杁䝁䅅杢歂䍁䅁杚療䝁䄸䅚杁䝁䅍睢畂䡁䅑兙灂䝁䄴党祂䡁䅍䅉浂䝁䄸杣杁䝁䅙睢療䝁䅑督求䡁䅉杤灂䝁䅍党杁䝁䅍睢瑂䡁䅁兙畂䝁䅫党穂䍁䅁兙畂䝁䅑䅉硂䡁䅕兡橂䝁䅳兌穂䝁䅕杣㉂䝁䅫睙求䍁䅁杣求䡁䅍䅤桂䡁䅕杣桂䝁䄴䅤穂䍁䅁督求䡁䅉杤灂䝁䄴睚杁䡁䅑䅡求䍁䅁杚療䝁䄸䅚獁䍁䅁杙求䡁䅙党祂䝁䅅睚求䍁䅷䅉桂䝁䄴䅚杁䝁䅍睢畂䡁䅍兤瑂䝁䅕杣杁䡁䅁杣療䝁䅑兤橂䡁䅑䅉瑂䝁䅅杣牂䝁䅕䅤穂䍁䅷䅉灂䝁䄴睙獂䡁䅕䅚灂䝁䄴睚杁䝁䅧党桂䝁䅷䅤潂䝁䅍兙祂䝁䅕䅉桂䝁䄴䅚杁䝁䅉党桂䡁䅕䅤㕂䍁䄴䅉啂䝁䅧党杁䝁䅍睢瑂䡁䅁兙畂䡁䅫䅉桂䝁䅷督療䍁䅁䅚求䡁䅍兡湂䝁䄴督獁䍁䅁兢桂䝁䄴兤浂䝁䅅睙あ䡁䅕杣求䡁䅍䅌杁䝁䅅杢歂䍁䅁兡畂䡁䅍䅤桂䝁䅷䅢穂䍁䅁督睂䝁䅕睙灂䝁䅅䅢灂䡁䅯党歂䍁䅁䅣桂䝁䅍睡桂䝁䅣兡畂䝁䅣䅉瑂䝁䅅睙潂䝁䅫杢求䡁䅍杌杁䙁䅑䅡求䍁䅁睙療䝁䄰䅣桂䝁䄴入杁䡁䅍党獂䝁䅷督杁䝁䅫䅤穂䍁䅁䅣祂䝁䄸䅚ㅂ䝁䅍䅤穂䍁䅁䅤潂䡁䅉睢ㅂ䝁䅣䅡杁䡁䅍兙獂䝁䅕督杁䝁䄸杚浂䝁䅫睙求䡁䅍䅌杁䝁䅅督杁䡁䅣党獂䝁䅷䅉桂䡁䅍䅉あ䝁䅧杣療䡁䅕睚潂䍁䅁杙祂䝁䄸睡求䡁䅉䅉桂䡁䅉杣桂䝁䄴睚求䝁䄰党畂䡁䅑督杁䡁䅣兡あ䝁䅧䅉あ䝁䅧兡祂䝁䅑䅉睂䝁䅅杣あ䝁䅫党穂䍁䄴䅉䡂䡁䅉兙睂䝁䅧兡橂䍁䅁䅕桂䝁䅍睡桂䝁䅣兡畂䝁䅣䅉䥂䝁䄸䅢歂䝁䅫杢湂䍁䅁睑療䝁䄰䅣桂䝁䄴入杁䡁䅣兙穂䍁䅁兡畂䝁䅍睢祂䡁䅁睢祂䝁䅅䅤求䝁䅑䅉灂䝁䄴䅉祁䑁䅁䅍㍁䍁䅁兙畂䝁䅑䅉灂䡁䅍䅉潂䝁䅕兙歂䡁䅅兤桂䡁䅉䅤求䡁䅉党歂䍁䅁兡畂䍁䅁兑あ䝁䅷兙畂䡁䅑兙獁䍁䅁睒求䝁䄸杣湂䝁䅫兙畁䅁䅁剃䅑䵁䡧䅁䡂䡁䅉党求䝁䄴䅉䍂䡁䅉兡橂䝁䅳䅉兂䝁䅅杣あ䝁䄴党祂䡁䅍䅌杁䕁䅫杢橂䍁䄴䅉灂䡁䅍䅉桂䍁䅁䅚灂䡁䅙党祂䡁䅍兡浂䝁䅫党歂䍁䅁䅡療䝁䄰党楂䡁䅕兡獂䝁䅑兡畂䝁䅣䅉桂䝁䄴䅚杁䝁䅷兙畂䝁䅑䅉歂䝁䅕杤求䝁䅷睢睂䝁䄰党畂䡁䅑䅉橂䝁䄸兢睂䝁䅅杢㕂䍁䅁兡畂䍁䅁䅤潂䝁䅕䅉噂䝁䄴兡あ䝁䅕䅚杁䙁䅍䅤桂䡁䅑党穂䍁䄴䅉啂䝁䅧党杁䝁䅍睢瑂䡁䅁兙畂䡁䅫䅉療䡁䅁党祂䝁䅅䅤求䡁䅍䅉あ䝁䅧杣療䡁䅕睚潂䍁䅁䅤潂䡁䅉党求䍁䅁督求䝁䅣兢求䝁䄴䅤穂䑁䅯䅉䍂䡁䅕兡獂䝁䅑党祂䍁䅁睢睂䝁䅕杣桂䡁䅑兡療䝁䄴督杁䕁䅍党畂䡁䅑杣桂䝁䅷䅌杁䕁䅉兤灂䝁䅷䅚求䡁䅉䅉療䡁䅁党祂䝁䅅䅤灂䝁䄸杢穂䍁䅁睕療䡁䅕䅤潂䝁䅕兙穂䡁䅑䅌杁䝁䅅杢歂䍁䅁䅔桂䝁䄴䅚杁䕁䅑党㉂䝁䅕䅢療䡁䅁兢求䝁䄴䅤畁䍁䅁䅖潂䝁䅕䅉䍂䡁䅕兡獂䝁䅑党祂䍁䅁睢睂䝁䅕杣桂䡁䅑兡療䝁䄴督杁䕁䅍党畂䡁䅑杣桂䝁䅷䅉穂䝁䅕睚瑂䝁䅕杢あ䍁䅁睢睂䝁䅕杣桂䡁䅑党穂䍁䅁杙ㅂ䝁䅫䅢歂䝁䅕杣穂䍁䅁兡畂䍁䅁䅖求䡁䅧兙穂䑁䅳䅉桂䝁䄴䅚杁䡁䅑䅡求䍁䅁睙獂䝁䄸督灂䝁䄴睚杁䝁䅅杢歂䍁䅁䅚求䝁䅷兡㉂䝁䅕杣㕂䍁䅁睢浂䍁䅁䅡療䝁䄰党穂䍁䄴䅉啂䝁䅧党杁䕁䅉兤灂䝁䅷䅚求䡁䅉䅉療䡁䅁党祂䝁䅅䅤灂䝁䄸杢穂䍁䅁睕療䡁䅕䅤潂䝁䅕兙穂䡁䅑䅉療䡁䅁党祂䝁䅅䅤求䡁䅍䅉楂䡁䅕兡獂䝁䅑党祂䡁䅍䅉灂䝁䄴䅉䡂䝁䅕睢祂䝁䅣兡桂䍁䅁兙畂䝁䅑䅉䝂䝁䅷睢祂䝁䅫䅚桂䍁䄴䅉啂䝁䅧党杁䕁䅷兙畂䝁䅑䅉䕂䝁䅕杤求䝁䅷睢睂䝁䄰党畂䡁䅑䅉穂䝁䅕睚瑂䝁䅕杢あ䍁䅁兙橂䡁䅅兤灂䡁䅉党穂䍁䅁䅢桂䝁䄴䅚杁䝁䅙睢祂䍁䅁䅤潂䝁䅕䅉歂䝁䅕杤求䝁䅷睢睂䝁䄰党畂䡁䅑䅉療䝁䅙䅉祂䝁䅕督灂䝁䅑党畂䡁䅑兡桂䝁䅷䅉獂䝁䄸䅤穂䍁䅁䅤潂䝁䅅䅤杁䝁䅅杣求䍁䅁䅤祂䝁䅅杢穂䝁䅙党祂䡁䅉党歂䍁䅁䅤療䍁䅁睢ㅂ䡁䅉䅉橂䝁䄸杢あ䡁䅉睢獂䝁䅷党歂䍁䅁杙ㅂ䝁䅫䅢歂䝁䅕杣穂䍁䅁睢祂䍁䅁督療䝁䅷䅚杁䡁䅑睢杁䡁䅑䅡灂䡁䅉䅚杁䡁䅁兙祂䡁䅑入杁䝁䅧睢瑂䝁䅕杙ㅂ䝁䅫䅢歂䝁䅕杣穂䍁䄴䅉䩂䡁䅑䅉桂䝁䅷督療䍁䅁䅣祂䝁䄸杤灂䝁䅑党穂䍁䅁杚灂䝁䄴兙畂䝁䅍兡桂䝁䅷䅉穂䝁䅕杣㉂䝁䅫睙求䡁䅍䅉睂䝁䅷兙あ䝁䅙睢祂䝁䄰䅌杁䝁䅫杢橂䝁䅷兤歂䝁䅫杢湂䍁䅁兢療䡁䅉䅤湂䝁䅅睚求䍁䅁兙畂䝁䅑䅉あ䝁䅫䅤獂䝁䅕䅉穂䝁䅕杣㉂䝁䅫睙求䡁䅍杌杁䕁䅫杢杁䝁䅅䅚歂䝁䅫䅤灂䝁䄸杢獁䍁䅁䅤潂䝁䅕䅉橂䝁䄸兢睂䝁䅅杢㕂䍁䅁兡穂䍁䅁党畂䝁䅣兙湂䝁䅕䅚杁䝁䅫杢杁䝁䅅䅢獂䍁䅁兙穂䡁䅁党橂䡁䅑督杁䝁䄸杚杁䡁䅑䅡求䍁䅁䅡療䝁䄰党楂䡁䅕兡獂䝁䅑兡畂䝁䅣䅉睂䡁䅉睢橂䝁䅕督穂䍁䅷䅉灂䝁䄴睙獂䡁䅕䅚灂䝁䄴睚杁䝁䅷兙畂䝁䅑䅉桂䝁䅍兣ㅂ䝁䅫督灂䡁䅑兡療䝁䄴䅉桂䝁䄴䅚杁䝁䅑党㉂䝁䅕䅢療䡁䅁兢求䝁䄴䅤獁䍁䅁党畂䡁䅑兡あ䝁䅷党瑂䝁䅕杢あ䡁䅍䅌杁䝁䅑党穂䝁䅫睚畂䍁䅷䅉橂䝁䄸杢穂䡁䅑杣ㅂ䝁䅍䅤灂䝁䄸杢獁䍁䅁兢桂䡁䅉睡求䡁䅑兡畂䝁䅣䅌杁䝁䅅杢歂䍁䅁督桂䝁䅷党穂䍁䅁杚療䡁䅉䅉灂䡁䅑督杁䡁䅉党穂䝁䅫䅚求䝁䄴䅤灂䝁䅅䅢杁䝁䄴党灂䝁䅣䅡楂䝁䄸杣潂䝁䄸睢歂䡁䅍䅉桂䝁䄴䅚杁䝁䄰兙穂䡁䅑党祂䍁䄰䅣獂䝁䅅杢畂䝁䅕䅚杁䝁䅍睢瑂䝁䄰兤畂䝁䅫䅤灂䝁䅕督畁䍁䅁睒祂䝁䅕党畂䍁䅁村祂䝁䅫睙牂䍁䅁䅕桂䡁䅉䅤畂䝁䅕杣穂䍁䅷䅉䩂䝁䄴睙畁䍁䅁睤桂䡁䅍䅉灂䝁䄴睙療䡁䅉䅣療䡁䅉兙あ䝁䅕䅚杁䝁䅫杢杁䑁䅉䅍睁䑁䅙䅉桂䝁䄴䅚杁䝁䅫督杁䝁䅉兙穂䝁䅕䅚杁䝁䅫杢杁䙁䅁䅢桂䝁䄴睢獁䍁䅁䅖求䡁䅧兙穂䍁䄴䅁瑄杆䅁杋䅁䕁䅣杣求䝁䅕杢杁䕁䅍睢畂䡁䅍兤瑂䝁䅕杣杁䕁䅣睢療䝁䅑督䅁乁䜸䅁⭂䅁䅁睒祂䝁䅕党畂䍁䅁睑療䝁䄴督ㅂ䝁䄰党祂䍁䅁睒療䝁䄸䅚穂䑁䅳䅉䉂䝁䅷䅤求䡁䅉杢桂䡁䅑兡㉂䝁䅕䅉兂䡁䅉睢あ䝁䅕兡畂䑁䅳䅉噂䡁䅑兡獂䝁䅫䅤㕂䍁䅁睕橂䝁䅅䅢求䍁䅁睕療䝁䅷兙祂䅁䅁東䅫䕁䅯䅁䡂䡁䅉党求䝁䄴䅉䑂䝁䄸杢穂䡁䅕兢求䡁䅉䅉䡂䝁䄸睢歂䡁䅍睏杁䕁䄸杢獂䝁䅫杢求䍁䅁睒祂䝁䄸睙求䡁䅉入䅁䱁䭁䅁㡁䅁䅁睒祂䝁䅕党畂䍁䅁睑療䝁䄴督ㅂ䝁䄰党祂䍁䅁睒療䝁䄸䅚穂䑁䅳䅉偂䡁䅉睚桂䝁䄴兡橂䅁䅁杤䅫䥁䅙䅁䡂䡁䅉党求䝁䄴䅉䑂䝁䄸杢穂䡁䅕兢求䡁䅉䅉䡂䝁䄸睢歂䡁䅍睏杁䕁䄸杣湂䝁䅅杢灂䝁䅍睏杁䕁䅅䅢あ䝁䅕杣畂䝁䅅䅤灂䡁䅙党杁䙁䅁杣療䡁䅑党灂䝁䄴睏杁䕁䄸杢獂䝁䅫杢求䍁䅁睒祂䝁䄸睙求䡁䅉入䅁䅁呉䅁潃䅁䅁睒祂䝁䅕党畂䍁䅁睑療䝁䄴督ㅂ䝁䄰党祂䍁䅁睒療䝁䄸䅚穂䑁䅳䅉偂䡁䅉睚桂䝁䄴兡橂䑁䅳䅉䍂䡁䅉兙畂䝁䅑䅉乂䝁䅅杣牂䝁䅕䅤灂䝁䄴睚㝁䍁䅁兑獂䡁䅑党祂䝁䄴兙あ䝁䅫杤求䍁䅁䅕祂䝁䄸䅤求䝁䅫杢㝁䍁䅁睔畂䝁䅷兡畂䝁䅕䅉䡂䡁䅉睢橂䝁䅕杣㕂䅁䅁兢䄸䡁䅉䅁䡂䡁䅉党求䝁䄴䅉䑂䝁䄸杢穂䡁䅕兢求䡁䅉䅉䡂䝁䄸睢歂䡁䅍睏杁䙁䅁兙橂䝁䅳兙湂䝁䅫杢湂䍁䅁睕求䡁䅉杤灂䝁䅍党穂䑁䅳䅉䍂䝁䅫睢瑂䝁䅅督穂䍁䅁兒畂䝁䅕杣湂䡁䅫䅁婃䅃䅁杈䅯䕁䅣杣求䝁䅕杢杁䕁䅑睢あ䍁䅁睑療䡁䅉䅣療䡁䅉兙あ䝁䅫睢畂䍁䅷䅉桂䍁䅁杚灂䝁䄴兙畂䝁䅍兡桂䝁䅷䅉あ䝁䅕睙潂䝁䄴睢獂䝁䄸睚㕂䍁䅁兙畂䝁䅑䅉祂䝁䅕睚灂䡁䅍䅤求䡁䅉党歂䍁䅁杙桂䝁䄴睡杁䝁䅧睢獂䝁䅑兡畂䝁䅣䅉橂䝁䄸兢睂䝁䅅杢㕂䍁䅷䅉睂䡁䅉睢㉂䝁䅫䅚求䡁䅍䅉㉂䝁䅅杣灂䝁䄸兤穂䍁䅁杚灂䝁䄴兙畂䝁䅍兡桂䝁䅷䅉穂䝁䅕杣㉂䝁䅫睙求䡁䅍䅉あ䝁䄸䅉橂䝁䄸杢穂䡁䅕兢求䡁䅉督杁䝁䅅杢歂䍁䅁杙ㅂ䡁䅍兡畂䝁䅕督穂䝁䅕督杁䝁䅫杢杁䡁䅑䅡求䍁䅁兖畂䝁䅫䅤求䝁䅑䅉呂䡁䅑兙あ䝁䅕督畁䍁䅁兓あ䍁䅁睢睂䝁䅕杣桂䡁䅑党穂䍁䅁䅤潂䡁䅉睢ㅂ䝁䅣䅡杁䡁䅑䅡祂䝁䅕党杁䡁䅍党湂䝁䄰党畂䡁䅑督㙁䍁䅁睑療䝁䄴督ㅂ䝁䄰党祂䍁䅁睕求䡁䅉杤灂䝁䅍党穂䍁䅷䅉䍂䡁䅕督灂䝁䄴党穂䡁䅍䅉あ䝁䄸䅉䍂䡁䅕督灂䝁䄴党穂䡁䅍䅉呂䝁䅕杣㉂䝁䅫睙求䡁䅍䅌杁䝁䅅杢歂䍁䅁兔療䝁䄴党㕂䍁䅁兔療䡁䅙党瑂䝁䅕杢あ䍁䅁睕求䡁䅉杤灂䝁䅍党穂䍁䄴䅉啂䝁䅧党杁䝁䅍睢瑂䡁䅁兙畂䡁䅫䅉睂䡁䅉睢㉂䝁䅫䅚求䡁䅍䅉歂䝁䅕䅣療䡁䅍兡あ䍁䅁兙橂䝁䅍睢ㅂ䝁䄴䅤杁䡁䅁杣療䝁䅣杣桂䝁䄰督獁䍁䅁兡畂䝁䅍䅢ㅂ䝁䅑兡畂䝁䅣䅉橂䝁䄸杢穂䡁䅕兢求䡁䅉䅉桂䝁䄴䅚杁䡁䅍兢桂䝁䅷䅢杁䝁䅉兤穂䝁䅫杢求䡁䅍督杁䝁䅍䅡求䝁䅍睡灂䝁䄴睚杁䝁䅅睙橂䝁䄸兤畂䡁䅑䅉睂䡁䅉睢歂䡁䅕睙あ䡁䅍䅌杁䝁䄴党あ䡁䅣睢祂䝁䅳兌楂䡁䅉兙畂䝁䅑党歂䍁䅁杣求䝁䅷睢桂䝁䅑兙楂䝁䅷党杁䡁䅁杣求䡁䅁兙灂䝁䅑䅉歂䝁䅕杙灂䡁䅑䅉橂䝁䅅杣歂䡁䅍䅉桂䝁䄴䅚杁䝁䅣兡浂䡁䅑䅉橂䝁䅅杣歂䡁䅍䅌杁䝁䅅杢歂䍁䅁督求䝁䅍兤祂䝁䅕䅚杁䝁䅍杣求䝁䅑兡あ䍁䅁䅣祂䝁䄸睚祂䝁䅅兢穂䍁䄴䅉䩂䡁䅑䅉療䝁䅙杚求䡁䅉督杁䝁䄰睢畂䝁䅕入杁䡁䅁杣療䝁䅍党穂䡁䅍兡畂䝁䅣䅉穂䝁䅕杣㉂䝁䅫睙求䡁䅍䅌杁䡁䅍兤橂䝁䅧䅉桂䡁䅍䅉橂䝁䅅督潂䍁䅁䅤祂䝁䅅杢穂䝁䅙党祂䍁䅁督求䡁䅉杤灂䝁䅍党穂䍁䅁䅤潂䝁䅅䅤杁䝁䅕杢桂䝁䅉䅢求䍁䅁睙療䝁䄴督ㅂ䝁䄰党祂䡁䅍䅉あ䝁䄸䅉歂䝁䅕䅣療䡁䅍兡あ䍁䅁睢祂䍁䅁䅣灂䝁䅍睡杁䡁䅕䅣杁䝁䅍兙穂䝁䅧䅉桂䝁䄴䅚杁䡁䅁兙㕂䍁䅁杙灂䝁䅷䅢穂䍁䅁睤灂䡁䅑䅡杁䝁䅍兙穂䝁䅧䅉桂䡁䅑䅉あ䝁䅧党杁䡁䅁睢灂䝁䄴䅤瑁䝁䄸杚瑁䡁䅍兙獂䝁䅕䅉桂䡁䅑䅉桂䝁䄴入杁䡁䅁兙祂䡁䅑兡橂䝁䅫䅣桂䡁䅑兡畂䝁䅣䅉祂䝁䅕䅤桂䝁䅫䅢求䡁䅉睏杁䝁䅅杢歂䍁䅁督灂䝁䄰䅣獂䡁䅫䅉睂䝁䅅兡歂䍁䅁䅚灂䡁䅍杙ㅂ䡁䅉督求䝁䄰党畂䡁䅑䅉穂䝁䅕杣㉂䝁䅫睙求䡁䅍䅌杁䡁䅣䅡灂䝁䅍䅡杁䝁䅕杢桂䝁䅉䅢求䍁䅁睤桂䝁䅣党穂䍁䅁兙畂䝁䅑䅉桂䡁䅕䅤潂䝁䄸杣灂䡁䅯党歂䍁䅁杚ㅂ䝁䄴䅚穂䍁䅁䅚灂䡁䅍杙ㅂ䡁䅉督求䝁䄰党畂䡁䅑䅉あ䝁䄸䅉灂䡁䅑督杁䝁䅑党睂䝁䄸督灂䡁䅑䅉桂䝁䅍睙療䡁䅕杢あ䍁䅁䅣祂䝁䄸睚祂䝁䅅兢穂䍁䅁兙畂䝁䅑䅉桂䝁䅍睙療䡁䅕杢あ䡁䅍䅉灂䡁䅍督ㅂ䝁䅕䅚杁䝁䅉入杁䝁䅅杢㕂䍁䅁䅤潂䝁䅫杣歂䍁䄰䅣桂䡁䅉䅤㕂䍁䅁杙桂䝁䄴睡杁䝁䄸杣杁䡁䅁杣療䝁䅣杣桂䝁䄰䅉瑂䝁䅅杢桂䝁䅣党祂䍁䄴䅉䩂䝁䄴䅉桂䝁䅑䅚灂䡁䅑兡療䝁䄴䅌杁䡁䅑䅡求䍁䅁睙療䝁䄰䅣桂䝁䄴入杁䝁䄸杚浂䝁䅕杣穂䍁䅁䅤桂䡁䅧䅉睂䡁䅉睢橂䝁䅕督穂䝁䅫杢湂䍁䅁督求䡁䅉杤灂䝁䅍党穂䍁䅁睙療䝁䄰䅣祂䝁䅫督灂䝁䄴睚杁䡁䅑兙㑂䍁䅁杣求䝁䅙兤畂䝁䅑䅉あ䡁䅉兙畂䡁䅍杚求䡁䅉督獁䍁䅁睤潂䝁䅫睙潂䍁䅁䅣祂䝁䄸杤灂䝁䅑党杁䡁䅑䅡求䍁䅁䅣祂䝁䄸睙求䡁䅍督灂䝁䄴睚杁䡁䅑党橂䝁䅧杢療䝁䅷睢湂䡁䅫䅉あ䝁䄸䅉浂䝁䅅睙灂䝁䅷兡あ䝁䅅䅤求䍁䅁杣求䝁䅍党灂䡁䅁䅤杁䝁䄸杚杁䝁䅅䅉あ䝁䅅䅥睂䝁䅅入求䡁䅉督湁䍁䅁杣求䝁䅙兤畂䝁䅑䅉睂䡁䅉睢橂䝁䅕党歂䡁䅍睏杁䡁䅍兢桂䝁䅷䅢杁䝁䅉兤穂䝁䅫杢求䡁䅍督杁䝁䅷党畂䝁䅑兡畂䝁䅣䅉あ䝁䄸䅉灂䝁䄴䅚求䡁䅁党畂䝁䅑党畂䡁䅑䅉あ䝁䅅䅥杁䡁䅁杣求䡁䅁兙祂䝁䅅䅤灂䝁䄸杢杁䡁䅁杣療䡁䅙兡歂䝁䅕杣穂䍁䅁䅤潂䝁䅅䅤杁䡁䅍党求䝁䅳䅉穂䝁䄰兙獂䝁䅷䅉桂䝁䅑杤桂䝁䄴睙求䡁䅍睏杁䝁䅅杢歂䍁䅁杚桂䡁䅍䅤杁䝁䅍兙穂䝁䅧䅉桂䝁䅑杤桂䝁䄴睙求䍁䅷䅉桂䍁䅁䅢療䝁䅅杢杁䡁䅑䅡桂䡁䅑䅉求䝁䄴兙楂䝁䅷党穂䍁䅁䅤桂䡁䅧䅉祂䝁䅕杚ㅂ䝁䄴䅚杁䡁䅉党橂䝁䅫䅣灂䝁䅕杢あ䡁䅍杌杁䕁䅣杣求䝁䅕杢杁䕁䅑睢あ䍁䅁睑療䡁䅉䅣療䡁䅉兙あ䝁䅫睢畂䍁䅁睤桂䡁䅍䅉灂䝁䄴睙療䡁䅉䅣療䡁䅉兙あ䝁䅕䅚杁䝁䅫杢杁䑁䅅兏㕁䑁䅫䅉桂䝁䄴䅚杁䝁䅫督杁䝁䅧党桂䝁䅑兣ㅂ䝁䅅杣あ䝁䅕杣求䝁䅑䅉灂䝁䄴䅉䉂䡁䅕督あ䝁䅫杢獁䍁䅁䅖求䡁䅧兙穂䍁䄴䅁晁睅䅁䅃䅣䕁䅣杣求䝁䅕杢杁䙁䅁䅢桂䝁䅫杢穂䍁䅁兓畂䝁䅍杌杁䡁䅁杣療䝁䅑兤橂䝁䅕督杁䝁䅷睢㍂䍁䄰睙桂䡁䅉杙療䝁䄴䅉浂䡁䅕党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兒あ䝁䅧兙畂䝁䄸䅢杁䙁䅁杣療䝁䅑兤橂䡁䅑兡療䝁䄴䅌杁䝁䅅杢歂䍁䅁兑湂䡁䅉兡楂䡁䅕督灂䝁䄴党穂䡁䅍䅉桂䝁䄴䅚杁䕁䅕杢求䡁䅉睚㕂䍁䅁睕求䡁䅉杤灂䝁䅍党穂䍁䄴䅉啂䝁䅧党杁䕁䅕䅤潂䝁䅅杢療䝁䅷䅉兂䡁䅉睢歂䡁䅕睙あ䝁䅫睢畂䍁䅁督求䝁䅣兢求䝁䄴䅤杁䡁䅁杣療䝁䅑兤橂䝁䅕督獁䍁䅁督あ䝁䄸杣求䡁䅍䅌杁䝁䅅杢歂䍁䅁䅤祂䝁䅅杢穂䡁䅁睢祂䡁䅑督杁䝁䅕䅤潂䝁䅅杢療䝁䅷䅌杁䝁䅑兡穂䡁䅑兡獂䝁䅷党祂䍁䅁睚祂䝁䅅兡畂䡁䅍䅌杁䝁䅅杢歂䍁䅁兤獂䡁䅑杣桂䍁䄰䅡灂䝁䅣䅡杁䡁䅁杣療䡁䅑党灂䝁䄴䅉桂䝁䄴䅚杁䡁䅉党畂䝁䅕睤桂䝁䅉䅢求䍁䅁睙療䡁䅉杢杁䝁䄸兡獂䍁䄴䅉啂䝁䅧党杁䕁䅅睚祂䝁䅫杙ㅂ䡁䅍兡畂䝁䅕督穂䍁䅁兙畂䝁䅑䅉䙂䝁䄴党祂䝁䅣入杁䙁䅍党祂䡁䅙兡橂䝁䅕督杁䡁䅍党湂䝁䄰党畂䡁䅑䅉求䝁䄴睚桂䝁䅣党穂䍁䅁兡畂䍁䅁䅤潂䝁䅕䅉湂䡁䅉兙灂䝁䄴䅉睂䡁䅉睢橂䡁䅕杣求䝁䄰党畂䡁䅑䅉桂䝁䄴䅚杁䝁䅍睢瑂䝁䄰睢歂䝁䅫䅤㕂䍁䅁兢桂䡁䅉睡求䡁䅑兡畂䝁䅣䅉楂䡁䅕督灂䝁䄴党穂䡁䅍党穂䑁䅳䅉桂䝁䄴䅚杁䝁䄰兙祂䝁䅳党あ䝁䅫杢湂䍁䅁党あ䝁䅧兙畂䝁䄸䅢杁䝁䅙睢祂䍁䅁兙杁䡁䅑䅡灂䡁䅉䅚瑁䡁䅁兙祂䡁䅑入杁䡁䅁杣療䝁䅑兤橂䝁䅕杣獁䍁䅁兙穂䍁䅁睤求䝁䅷䅢杁䝁䅅督杁䝁䅉兤㕂䡁䅍䅉桂䝁䄴䅚杁䡁䅍党獂䝁䅷督杁䝁䅕䅤潂䝁䅅杢療䝁䅷䅌杁䝁䅑兡穂䡁䅑兡獂䝁䅷党祂䍁䅁睚祂䝁䅅兡畂䡁䅍䅌杁䡁䅉党畂䝁䅕睤桂䝁䅉䅢求䍁䅁睙療䡁䅉杢杁䝁䄸兡獂䍁䅷䅉湂䡁䅉兙灂䝁䄴䅌杁䝁䄴兙あ䡁䅕杣桂䝁䅷䅉湂䝁䅅督獁䍁䅁兙畂䝁䅑䅉療䡁䅑䅡求䡁䅉䅉橂䝁䄸兢瑂䝁䄸䅚灂䡁䅑兡求䡁䅍䅉灂䝁䄴䅉㉂䝁䅅杣灂䝁䄸兤穂䍁䅁兢桂䡁䅉睡求䡁䅑督畁䍁䅁䅖潂䝁䅫督杁䡁䅍党湂䝁䄰党畂䡁䅑䅉桂䝁䅷督療䍁䅁䅣祂䝁䄸杤灂䝁䅑党穂䍁䅁睚祂䝁䅅兡畂䍁䅁䅚祂䡁䅫兡畂䝁䅣䅉桂䝁䄴䅚杁䡁䅍䅤療䡁䅉兙湂䝁䅕䅉穂䝁䅕杣㉂䝁䅫睙求䡁䅍䅉あ䝁䄸䅉湂䡁䅉兙灂䝁䄴䅉睂䡁䅉睢歂䡁䅕睙求䡁䅉督畁䍁䅁䅖潂䝁䅕䅉橂䝁䄸兢睂䝁䅅杢㕂䍁䅁睤桂䡁䅍䅉浂䝁䄸杣瑂䝁䅕杣獂䡁䅫䅉牂䝁䄴睢㍂䝁䄴䅉桂䡁䅍䅉䡂䡁䅉党求䝁䄴䅉兂䝁䅷兙灂䝁䄴督杁䙁䅉党畂䝁䅕睤桂䝁䅉䅢求䍁䅁兒畂䝁䅕杣湂䡁䅫䅌杁䕁䅫杢橂䍁䄴䅉桂䝁䄴䅚杁䝁䅍䅡桂䝁䄴睚求䝁䅑䅉灂䡁䅑督杁䝁䄴兙瑂䝁䅕䅉あ䝁䄸䅉䡂䡁䅉党求䝁䄴䅉兂䝁䅷兙灂䝁䄴督杁䕁䅫杢橂䍁䄴䅉灂䝁䄴䅉乂䝁䅅入杁䑁䅉䅍硁䑁䅑杌杁䕁䅣杣求䝁䅕杢杁䙁䅁䅢桂䝁䅫杢穂䍁䅁兓畂䝁䅍杌杁䡁䅣兙穂䍁䅁兡畂䝁䅍睢祂䡁䅁睢祂䝁䅅䅤求䝁䅑䅉灂䝁䄴䅉祁䑁䅁䅍ぁ䍁䅁兙畂䝁䅑䅉灂䡁䅍䅉潂䝁䅕兙歂䡁䅅兤桂䡁䅉䅤求䡁䅉党歂䍁䅁兡畂䍁䅁睔瑂䝁䅅䅡桂䍁䅷䅉佂䝁䅕杙祂䝁䅅督牂䝁䅅杌䅁佁圴䅁獂权䅁睒祂䝁䅕兡浂䍁䅷䅉䩂䝁䄴睙畁䍁䅁党畂䝁䅣兙湂䝁䅕督杁䝁䅫杢杁䡁䅑䅡求䍁䅁䅣祂䝁䄸䅚ㅂ䝁䅍䅤灂䝁䄸杢杁䝁䅅杢歂䍁䅁督桂䝁䅷党杁䝁䄸杚杁䝁䅫杢歂䡁䅕督あ䡁䅉兡桂䝁䅷䅉睂䝁䅅睙牂䝁䅅睚灂䝁䄴睚杁䡁䅁杣療䝁䅑兤橂䡁䅑督杁䝁䅅杢歂䍁䅁督求䡁䅉杤灂䝁䅍党穂䍁䅁睤療䡁䅉䅢歂䡁䅣兡歂䝁䅕杌杁䙁䅑䅡求䍁䅁睙療䝁䄰䅣桂䝁䄴入杁䝁䄰兙畂䡁䅕杚桂䝁䅍䅤ㅂ䡁䅉党穂䍁䅁杣灂䝁䅣兡歂䍁䅁兡畂䝁䅑兤穂䡁䅑杣灂䝁䅅䅢杁䡁䅁兙橂䝁䅳兙湂䝁䅫杢湂䍁䅁䅣祂䝁䄸䅚ㅂ䝁䅍䅤穂䍁䅷䅉穂䡁䅕睙潂䍁䅁兙穂䍁䅁督あ䝁䅕党獂䍁䅷䅉浂䝁䅫杙祂䝁䅕䅉桂䝁䄴䅚杁䡁䅁䅢桂䡁䅍䅤灂䝁䅍䅉歂䡁䅉兤瑂䡁䅍䅌杁䡁䅉兡湂䝁䅫䅚杁䝁䅫杢あ䝁䅕杣瑂䝁䅕䅚灂䝁䅅䅤求䍁䅁杙ㅂ䝁䅷睡杁䝁䅍睢畂䡁䅑兙灂䝁䄴党祂䡁䅍䅌杁䝁䅯党祂䡁䅉入橂䝁䅅杢穂䍁䅁兙畂䝁䅑䅉療䡁䅑䅡求䡁䅉䅉穂䝁䄰兙獂䝁䅷䅉睂䝁䅷兙穂䡁䅑兡橂䡁䅍䅌杁䝁䅍䅢療䡁䅍兤祂䝁䅕䅉穂䡁䅫督あ䝁䅕兢穂䍁䅁杚療䡁䅉䅉灂䝁䄴䅚ㅂ䡁䅍䅤祂䝁䅫兙獂䍁䅁䅣桂䝁䅍睡桂䝁䅣兡畂䝁䅣䅉睂䡁䅉睢歂䡁䅕睙あ䡁䅍䅌杁䡁䅑杣桂䝁䄴督灂䡁䅑䅉睂䡁䅉睢あ䝁䅕睙あ䝁䅫睢畂䍁䅁䅣祂䝁䄸䅚ㅂ䝁䅍䅤穂䍁䅷䅉㍂䝁䅅䅤求䡁䅉䅉楂䝁䄸䅤あ䝁䅷党穂䑁䅳</t>
  </si>
  <si>
    <t>䅉桂䝁䄴䅚杁䡁䅉党瑂䝁䅅杢ㅂ䝁䅙兙橂䡁䅑兤祂䝁䅕䅚杁䝁䅅杢歂䍁䅁杣求䝁䅍睢畂䝁䅑兡あ䝁䅫睢畂䝁䅕䅚杁䝁䅫杢歂䡁䅕督あ䡁䅉兡桂䝁䅷䅉橂䝁䄸杢あ䝁䅅兡畂䝁䅕杣穂䍁䅷䅉桂䝁䄴䅚杁䡁䅍党祂䡁䅙兡橂䝁䅕督獁䍁䅁督ㅂ䝁䅍䅡杁䝁䅅督杁䝁䅍睢畂䡁䅑兙灂䝁䄴党祂䍁䅁䅢灂䝁䅙党杁䝁䅍入橂䝁䅷党杁䝁䄰兙畂䝁䅅睚求䝁䄰党畂䡁䅑䅌杁䝁䅷睢湂䝁䅫督あ䝁䅫睙穂䍁䅷䅉㍂䝁䅅杣求䝁䅧睢ㅂ䡁䅍兡畂䝁䅣䅉桂䝁䄴䅚杁䝁䄸䅤潂䝁䅕杣杁䡁䅁兙橂䝁䅳兙湂䝁䅫杢湂䍁䅁督求䡁䅉杤灂䝁䅍党穂䍁䄴䅉䩂䡁䅑䅉桂䝁䅷督療䍁䅁䅣祂䝁䄸䅚ㅂ䝁䅍党穂䍁䅁兙畂䝁䅑䅉穂䝁䅕䅢獂䡁䅍䅉橂䝁䄸杢あ䝁䅅兡畂䝁䅕杣楂䝁䄸兙祂䝁䅑䅌杁䝁䅍睢祂䡁䅉兤湂䝁䅅䅤求䝁䅑䅉穂䝁䅧党求䡁䅑督獁䍁䅁睙療䡁䅉杣ㅂ䝁䅣兙あ䝁䅕䅚杁䝁䅍睢畂䡁䅑兙灂䝁䄴党祂䡁䅍䅉桂䝁䄴䅚杁䝁䄸䅤潂䝁䅕杣杁䝁䅍睢祂䡁䅉兤湂䝁䅅䅤求䝁䅑䅉睂䡁䅉睢歂䡁䅕睙あ䡁䅍䅉あ䝁䄸䅉橂䡁䅕督あ䝁䄸兢求䡁䅉督杁䝁䅫杢杁䝁䅫杢歂䡁䅕督あ䡁䅉兡求䡁䅍䅉穂䡁䅕睙潂䍁䅁兙穂䍁䅁䅣桂䝁䅍睡桂䝁䅣兡畂䝁䅣䅌杁䝁䅅兤あ䝁䄸兢療䡁䅑兡㉂䝁䅕䅌杁䝁䅙睢療䝁䅑䅉桂䝁䄴䅚杁䝁䅉兤灂䝁䅷䅚灂䝁䄴睚杁䡁䅁杣療䝁䅑兤橂䡁䅑督畁䍁䅁兓畂䍁䅁兙歂䝁䅑兡あ䝁䅫睢畂䍁䅷䅉灂䡁䅑䅉睂䡁䅉睢歂䡁䅕睙求䡁䅍䅉桂䝁䄴䅚杁䡁䅍党獂䝁䅷督杁䝁䅍睢桂䡁䅑党歂䍁䅁杣求䝁䅍入橂䝁䅷党歂䍁䅁䅣桂䡁䅁党祂䝁䅉睢桂䡁䅉䅚杁䝁䅅杢歂䍁䅁兤畂䝁䅍睢桂䡁䅑党歂䍁䅁杣求䝁䅍入橂䝁䅷党歂䍁䅁䅣桂䡁䅁党祂䝁䅉睢桂䡁䅉䅚㝁䍁䅁兙畂䝁䅑䅉楂䡁䅕䅢牂䍁䅁兙畂䝁䅑䅉穂䡁䅁党橂䝁䅫兙獂䡁䅑入杁䡁䅁兙祂䡁䅑兡あ䝁䅫睢畂䡁䅍䅉瑂䝁䅅䅚求䍁䅁杚祂䝁䄸兢杁䝁䅉睢あ䝁䅧䅉橂䝁䄸杢あ䝁䅅兡畂䝁䅕杣楂䝁䄸兙祂䝁䅑䅉桂䝁䄴䅚杁䡁䅕杢橂䝁䄸兙あ䝁䅕䅚杁䡁䅉党橂䡁䅫睙獂䝁䅕䅚杁䡁䅁兙睂䝁䅕杣楂䝁䄸兙祂䝁䅑杌杁䕁䅙兤祂䡁䅑䅡求䡁䅉䅌杁䝁䅫䅤杁䡁䅁兤祂䝁䅍䅡桂䡁䅍党穂䍁䅁兙畂䝁䅑䅉穂䝁䅕䅢獂䡁䅍䅉祂䝁䅕睙㕂䝁䅍䅢求䝁䅑䅉浂䝁䅫杙求䡁䅉睏杁䝁䅅杢歂䍁䅁䅣祂䝁䄸䅚ㅂ䝁䅍党穂䍁䅁兙畂䝁䅑䅉穂䝁䅕䅢獂䡁䅍䅉桂䝁䅑䅡求䡁䅍兡㉂䝁䅕督畁䍁䅁兑歂䝁䅑兡あ䝁䅫睢畂䝁䅅䅢獂䡁䅫䅌杁䡁䅑䅡求䍁䅁睙療䝁䄰䅣桂䝁䄴入杁䝁䅕杢湂䝁䅅睚求䡁䅍䅉灂䝁䄴䅉あ䝁䅧党杁䝁䅧兙祂䡁䅙党穂䡁䅑兡畂䝁䅣䅉桂䝁䄴䅚杁䡁䅉党湂䝁䅕杢求䡁䅉兙あ䝁䅫睢畂䍁䅁睢浂䍁䅁䅤灂䝁䄰杙求䡁䅉䅉睂䡁䅉睢睂䝁䅕杣あ䝁䅫党穂䑁䅳䅉桂䝁䄴䅚杁䡁䅍兙獂䝁䅕䅉療䝁䅙䅉あ䝁䅫兢楂䝁䅕杣獂䝁䅅杢歂䍁䅁兙畂䝁䅑䅉穂䡁䅁党橂䝁䅫兙獂䍁䅁兤穂䝁䅕䅉睂䡁䅉睢睂䝁䅕杣あ䝁䅫党穂䍁䄴䅉啂䝁䅧党杁䝁䅍睢瑂䡁䅁兙畂䡁䅫䅉㍂䝁䅅督杁䝁䅙睢祂䝁䄰党祂䝁䅷入杁䝁䅳杢療䡁䅣杢杁䝁䅅督杁䕁䅣杣求䝁䅫杚杁䕁䅉杣療䡁䅍杌杁䕁䅍睢祂䡁䅁睢祂䝁䅅䅤灂䝁䄸杢杁䝁䅅杢歂䍁䅁睙潂䝁䅅杢湂䝁䅕䅚杁䝁䅫䅤穂䍁䅁杢桂䝁䄰党杁䡁䅑睢杁䕁䅣杣求䝁䅫杚獁䍁䅁兓畂䝁䅍杌杁䝁䅫杢杁䑁䅉䅍睁䑁䅅杌杁䕁䅣杣求䝁䅫杚獁䍁䅁兓畂䝁䅍杌杁䡁䅣兙穂䍁䅁杚療䡁䅕杢歂䝁䅕䅚杁䝁䅫杢杁䑁䅅䅏㍁䑁䅣䅉桂䝁䄴䅚杁䝁䅫督杁䝁䅧党桂䝁䅑兣ㅂ䝁䅅杣あ䝁䅕杣求䝁䅑䅉灂䝁䄴䅉䕂䝁䅕䅢桂䡁䅣兙祂䝁䅕䅌杁䕁䄸䅡灂䝁䄸杌䅁佁圸䅁佃元䅁睒祂䝁䅫䅚杁䕁䅑入畂䝁䅅兢灂䝁䅍督杁䕁䅧睢獂䝁䅑兡畂䝁䅣督獁䍁䅁兓畂䝁䅍杌獁䍁䅁䅤療䝁䅣党あ䝁䅧党祂䍁䅁睤灂䡁䅑䅡杁䝁䅫䅤穂䍁䅁督ㅂ䝁䅉督灂䝁䅑兡桂䡁䅉兡求䡁䅍䅌杁䡁䅁杣療䡁䅙兡歂䝁䅕督杁䡁䅑党橂䝁䅧杢療䝁䅷睢湂䡁䅫䅉橂䝁䄸杢穂䡁䅕䅢あ䝁䅫杢湂䍁䅷䅉睂䝁䅷兙あ䝁䅙睢祂䝁䄰䅉桂䝁䄴䅚杁䡁䅁杣療䝁䅑兤橂䡁䅑䅉求䝁䄴睚灂䝁䄴党求䡁䅉兡畂䝁䅣䅌杁䝁䅅杢歂䍁䅁兙畂䝁䅅䅢㕂䡁䅑兡橂䡁䅍䅉穂䝁䅕杣㉂䝁䅫睙求䡁䅍䅉灂䝁䄴䅉佂䝁䄸杣あ䝁䅧䅉䉂䝁䄰党祂䝁䅫睙桂䍁䅷䅉䙂䡁䅕杣療䡁䅁党獁䍁䅁兙畂䝁䅑䅉灂䝁䄴䅤求䡁䅉杢桂䡁䅑兡療䝁䄴兙獂䝁䅷入畁䍁䅁兓あ䍁䅁睢浂䝁䅙党祂䡁䅍䅉橂䝁䅷睢ㅂ䝁䅑䅉睂䝁䅷兙あ䝁䅙睢祂䝁䄰䅉桂䝁䄴䅚杁䡁䅁杣療䝁䅑兤橂䡁䅑䅉求䝁䄴睚灂䝁䄴党求䡁䅉兡畂䝁䅣䅉穂䝁䅕杣㉂䝁䅫睙求䡁䅍䅌杁䡁䅍兤橂䝁䅧䅉桂䡁䅍䅉桂䡁䅉睙潂䝁䅫䅤求䝁䅍䅤灂䝁䄴睚獁䍁䅁䅚求䡁䅍兡湂䝁䄴兡畂䝁䅣䅌杁䝁䅅杢歂䍁䅁杙ㅂ䝁䅫䅢歂䝁䅫杢湂䍁䅁督橂䝁䅅䅢桂䝁䅉䅢求䍁䅁兙畂䝁䅑䅉穂䝁䅕睙ㅂ䡁䅉党杁䝁䅍䅢療䡁䅕䅚瑁䝁䅉兙穂䝁䅕䅚杁䡁䅁䅢桂䡁䅑杚療䡁䅉兢穂䍁䅁兙畂䝁䅑䅉楂䡁䅕督灂䝁䄴党穂䡁䅍䅉桂䡁䅁䅣獂䝁䅫睙桂䡁䅑兡療䝁䄴督㝁䍁䅁兙畂䝁䅑䅉䉂䕁䅫睌瑂䝁䅅睙潂䝁䅫杢求䍁䅁䅢求䝁䅅杣畂䝁䅫杢湂䍁䅁兙畂䝁䅑䅉歂䝁䅅䅤桂䍁䅁䅣獂䝁䅅䅤浂䝁䄸杣瑂䍁䅁党畂䝁䅣兡畂䝁䅕党祂䝁䅫杢湂䍁䅁督求䡁䅉杤灂䝁䅍党穂䍁䅁䅤潂䝁䅅䅤杁䝁䅉兤灂䝁䅷䅚杁䡁䅁䅢桂䡁䅑杚療䡁䅉兢穂䍁䅁䅤療䍁䅁杚桂䝁䅍兡獂䝁䅫䅤桂䡁䅑党杁䝁䅉兙あ䝁䅍䅡杁䝁䅅杢歂䍁䅁督あ䡁䅉党桂䝁䄰兡畂䝁䅣䅉歂䝁䅅䅤桂䍁䅁兡畂䝁䅣党穂䡁䅑兡療䝁䄴䅌杁䡁䅅兤桂䝁䅷兡あ䡁䅫䅉湂䝁䄸杤求䡁䅉杢桂䝁䄴睙求䍁䅷䅉療䡁䅉睙潂䝁䅕督あ䡁䅉兙あ䝁䅫睢畂䍁䅷䅉穂䝁䅕兢桂䝁䄴䅤灂䝁䅍䅉瑂䝁䄸䅚求䝁䅷兡畂䝁䅣䅌杁䝁䄸杙穂䝁䅕杣㉂䝁䅅杙灂䝁䅷兡あ䡁䅫䅌杁䝁䅅杢歂䍁䅁兙畂䝁䅅䅢㕂䡁䅍兡穂䍁䅁兙あ䍁䅁督橂䝁䅅䅢求䍁䄴䅉啂䝁䅧党杁䝁䅍睢瑂䡁䅁兙畂䡁䅫䅉睂䡁䅉睢㉂䝁䅫䅚求䡁䅍䅉歂䝁䅫睚灂䡁䅑兙獂䍁䅁党畂䝁䅣兙湂䝁䅕兢求䝁䄴䅤杁䡁䅍党祂䡁䅙兡橂䝁䅕督獁䍁䅁兡畂䝁䅍䅢ㅂ䝁䅑兡畂䝁䅣䅉歂䝁䅫睚灂䡁䅑兙獂䍁䅁党橂䝁䄸督㕂䡁䅍䅤求䝁䄰䅉歂䝁䅕督灂䝁䅣杢杁䝁䅅杢歂䍁䅁兡瑂䡁䅁䅢求䝁䄰党畂䡁䅑兙あ䝁䅫睢畂䑁䅳䅉桂䝁䄴䅚杁䡁䅍兤睂䡁䅁䅢㕂䍁䅁睙潂䝁䅅兡畂䍁䅷䅉䩂䝁䄴䅤求䡁䅉杢求䡁䅑䅉療䝁䅙䅉啂䝁䅧兡畂䝁䅣䅌杁䝁䅅杢歂䍁䅁兙歂䡁䅙兙畂䝁䅍党歂䍁䅁兢桂䝁䄴兤浂䝁䅅睙あ䡁䅕杣灂䝁䄴睚獁䍁䅁睤潂䝁䅫睙潂䍁䅁杚療䝁䅍兤穂䝁䅕督杁䝁䄸杢杁䡁䅑杣桂䝁䄴督浂䝁䄸杣瑂䝁䅫杢湂䍁䅁䅤祂䝁䅅䅚灂䡁䅑兡療䝁䄴兙獂䍁䅁睢睂䝁䅕杣桂䡁䅑兡療䝁䄴督杁䝁䅫杢あ䝁䄸䅉穂䝁䄰兙祂䡁䅑䅉桂䝁䄴䅚杁䝁䅍睢畂䝁䄴党橂䡁䅑党歂䍁䅁党橂䝁䄸督㕂䡁䅍䅤求䝁䄰督畁䍁䅁兓あ䍁䅁督求䡁䅉杤求䡁䅍䅉橂䡁䅕督あ䝁䄸兢求䡁䅉督杁䡁䅑䅡桂䡁䅑䅉療䡁䅁党祂䝁䅅䅤求䍁䅁兡畂䍁䅁䅤潂䝁䅕䅉あ䝁䅕睙潂䍁䅷䅉瑂䝁䅕䅚灂䝁䅅䅌杁䡁䅑党獂䝁䅕睙療䝁䄰兢ㅂ䝁䄴兡橂䝁䅅䅤灂䝁䄸杢穂䍁䅷䅉祂䝁䅕䅤桂䝁䅫䅢獁䍁䅁睙療䝁䄴督ㅂ䝁䄰党祂䍁䅁䅣桂䝁䅍睡桂䝁䅣党歂䍁䅁睚療䝁䄸䅚穂䍁䅷䅉瑂䝁䅅杢ㅂ䝁䅙兙橂䡁䅑兤祂䝁䅫杢湂䍁䅷䅉桂䝁䄴䅚杁䝁䅙兡畂䝁䅅杢橂䝁䅕䅉灂䝁䄴䅚ㅂ䡁䅍䅤祂䝁䅫党穂䍁䄴䅉啂䝁䅧党杁䝁䅍睢瑂䡁䅁兙畂䡁䅫䅉㍂䝁䅅督杁䝁䅙睢祂䝁䄰党祂䝁䅷入杁䝁䅳杢療䡁䅣杢杁䝁䅅督杁䕁䅍䅡桂䙁䅍党祂䝁䅣䅉啂䝁䅕睙潂䝁䄴睢獂䝁䄸睚㕂䍁䅁兑橂䡁䅅兤灂䡁䅍兡あ䝁䅫睢畂䍁䅁睑療䡁䅉䅣畁䍁䅁兙畂䝁䅑䅉橂䝁䅧兙畂䝁䅣党歂䍁䅁兡あ䡁䅍䅉畂䝁䅅兢求䍁䅁䅤療䍁䅁睒祂䝁䅫䅚杁䕁䅑入畂䝁䅅兢灂䝁䅍督杁䕁䅧睢獂䝁䅑兡畂䝁䅣督獁䍁䅁兓畂䝁䅍杌杁䕁䅣杣灂䝁䅑䅉䕂䡁䅫杢桂䝁䄰兡橂䡁䅍䅉䥂䝁䄸䅢歂䝁䅫杢湂䡁䅍䅌杁䕁䅫杢橂䍁䄴䅉㍂䝁䅅督杁䝁䅙睢ㅂ䝁䄴䅚求䝁䅑䅉灂䝁䄴䅉祁䑁䅁䅍㉁䍁䅁兙畂䝁䅑䅉灂䡁䅍䅉潂䝁䅕兙歂䡁䅅兤桂䡁䅉䅤求䡁䅉党歂䍁䅁兡畂䍁䅁睕桂䝁䄴䅉卂䝁䅅兢療䝁䄴䅌杁䕁䅍兙獂䝁䅫杚療䡁䅉杢灂䝁䅅杌䅁䅁噷䅁敃睄䅁睒祂䝁䅫杚浂䝁䄸杢杁䕁䅍睢祂䡁䅁睢祂䝁䅅䅤灂䝁䄸杢獁䍁䅁䅤潂䡁䅉睢ㅂ䝁䅣䅡杁䝁䅫䅤穂䍁䅁督ㅂ䝁䅉督灂䝁䅑兡桂䡁䅉兡求䡁䅍䅌杁䡁䅁杣療䡁䅙兡歂䝁䅕督杁䝁䅍睢畂䡁䅍兤瑂䝁䅕杣杁䝁䅅杢歂䍁䅁䅣祂䝁䄸杚求䡁䅍督灂䝁䄸杢桂䝁䅷䅌杁䝁䅅杢歂䍁䅁䅡療䝁䄰党杁䝁䅅杢歂䍁䅁杙ㅂ䝁䅫䅢歂䝁䅫杢湂䍁䅁䅣祂䝁䄸䅚ㅂ䝁䅍䅤穂䍁䅁兡畂䍁䅁䅤潂䝁䅕䅉噂䝁䄴兡あ䝁䅕䅚杁䙁䅍䅤桂䡁䅑党穂䍁䅷䅉䙂䡁䅕杣療䡁䅁党獁䍁䅁睑桂䝁䄴兙歂䝁䅅䅌杁䕁䅅兤穂䡁䅑杣桂䝁䅷兡桂䍁䅷䅉桂䝁䄴䅚杁䝁䅫杢あ䝁䅕杣畂䝁䅅䅤灂䝁䄸杢桂䝁䅷䅢㕂䍁䄴䅉啂䝁䅧党杁䝁䅍睢瑂䡁䅁兙畂䡁䅫䅉療䡁䅁党祂䝁䅅䅤求䡁䅍䅉あ䝁䅧杣療䡁䅕睚潂䍁䅁䅤㍂䝁䄸䅉穂䝁䅕睚瑂䝁䅕杢あ䡁䅍杏杁䕁䅧睢瑂䝁䅕䅉桂䝁䄴䅚杁䕁䅉兤灂䝁䅷䅚灂䝁䄴睚杁䙁䅁杣療䝁䅑兤橂䡁䅑督獁䍁䅁兙畂䝁䅑䅉䑂䝁䄸杢穂䡁䅕兢求䡁䅉䅉桂䝁䄴䅚杁䙁䅁杣療䝁䅙党穂䡁䅍兡療䝁䄴兙獂䍁䅁䅕祂䝁䄸䅚ㅂ䝁䅍䅤穂䍁䄴䅉啂䝁䅧党杁䕁䅧睢瑂䝁䅕䅉桂䝁䄴䅚杁䕁䅉兤灂䝁䅷䅚灂䝁䄴睚杁䙁䅁杣療䝁䅑兤橂䡁䅑督杁䡁䅍党湂䝁䄰党畂䡁䅑䅉瑂䝁䅅杢ㅂ䝁䅙兙橂䡁䅑兤祂䝁䅕督杁䝁䅅杢歂䍁䅁兢桂䡁䅉睡求䡁䅑督杁䡁䅉党穂䝁䅫䅚求䝁䄴䅤灂䝁䅅䅢杁䝁䅅杢歂䍁䅁睙療䝁䄰兢求䡁䅉睙灂䝁䅅䅢杁䡁䅍党橂䡁䅑兡療䝁䄴兙獂䍁䅁睚桂䡁䅉兙湂䝁䅕䅉歂䝁䄸睢祂䡁䅍䅌杁䡁䅉睢獂䝁䅷兡畂䝁䅣䅉穂䡁䅑党求䝁䅷䅉穂䝁䅕杣㉂䝁䅫睙求䍁䅁䅚療䝁䄸杣穂䍁䅷䅉浂䝁䅫杣求䍁䅁䅚療䝁䄸杣穂䍁䅷䅉穂䝁䅧兤あ䡁䅑党祂䡁䅍䅌杁䡁䅍䅤求䝁䅕䅢杁䡁䅍党橂䡁䅕杣灂䡁䅑入杁䝁䅣杣灂䝁䅷䅢求䡁䅍䅌杁䝁䅅杢歂䍁䅁杣療䝁䄸兢杁䝁䅑兡㉂䝁䅫䅚求䡁䅉督杁䝁䅙睢祂䍁䅁䅤潂䝁䅕䅉ㅂ䡁䅍党杁䝁䅫杢杁䝁䅍睢瑂䝁䄰党祂䝁䅍兡桂䝁䅷䅉橂䝁䄸杢穂䡁䅑杣ㅂ䝁䅍䅤灂䝁䄸杢杁䝁䅅杢歂䍁䅁杣求䡁䅁兙灂䡁䅉䅌杁䝁䅅杢歂䍁䅁䅡療䝁䄰党杁䡁䅉党瑂䝁䄸䅚求䝁䅷兡畂䝁䅣䅉桂䡁䅁䅣獂䝁䅫睙桂䡁䅑兡療䝁䄴督畁䍁䅁䅖潂䝁䅕䅉穂䝁䅕睚瑂䝁䅕杢あ䍁䅁兙獂䡁䅍睢杁䡁䅍党獂䝁䅷督杁䡁䅉党獂䝁䅅䅤求䝁䅑䅉睂䡁䅉睢歂䡁䅕睙あ䡁䅍䅌杁䡁䅍兤橂䝁䅧䅉桂䡁䅍䅉湂䝁䅅杣桂䝁䅣党杁䝁䅑睢療䡁䅉䅉療䡁䅁党畂䝁䅕杣穂䍁䄴䅉啂䝁䅧党杁䕁䅍睢畂䡁䅍兤瑂䝁䅕杣杁䝁䅅杢歂䍁䅁䅕祂䝁䄸杚求䡁䅍督灂䝁䄸杢桂䝁䅷䅉兂䡁䅉睢歂䡁䅕睙あ䡁䅍䅉穂䝁䅕睚瑂䝁䅕杢あ䍁䅁兢桂䝁䄴兤浂䝁䅅睙あ䡁䅕杣求䡁䅍䅉桂䝁䄴䅚杁䝁䄰兙祂䝁䅳党あ䡁䅍䅉獂䝁䄸杢湂䍁䄰䅡桂䝁䄴䅚獂䝁䅕䅚杁䝁䅕杢湂䝁䅫杢求䝁䅕杣求䝁䅑䅉あ䝁䄸睢獂䡁䅍䅌杁䝁䅫杢橂䝁䅷兤歂䝁䅫杢湂䍁䅁督睂䝁䅅䅚求䡁䅍䅌杁䡁䅍䅡療䡁䅙党獂䡁䅍䅌杁䡁䅍䅣桂䝁䅑党穂䍁䅷䅉穂䝁䅍睢療䡁䅁督獁䍁䅁杣桂䝁䅳党穂䍁䅷䅉潂䝁䄸党穂䍁䅷䅉橂䡁䅕䅢あ䝁䅫杤桂䡁䅑睢祂䡁䅍䅌杁䡁䅣党求䝁䅑党祂䡁䅍䅌杁䡁䅁睢穂䡁䅑䅉潂䝁䄸䅢求䍁䅁䅚灂䝁䅣睚求䡁䅉督獁䍁䅁督橂䡁䅉兙睂䝁䅕杣穂䍁䅷䅉求䝁䅑睚求䡁䅉督獁䍁䅁兙畂䝁䅑䅉浂䝁䄸杣牂䡁䅍睏杁䡁䅣䅡求䝁䅕䅢楂䝁䅅杣祂䝁䄸睤穂䍁䅁兙畂䝁䅑䅉獂䝁䅅睤畂䍁䅁睙桂䡁䅉䅤穂䑁䅳䅉穂䝁䄴睢㍂䍁䅁䅤療䝁䄸䅢穂䍁䅁睙療䝁䄰䅣祂䝁䅫督灂䝁䄴睚杁䡁䅍䅡療䡁䅙党獂䡁䅍䅌杁䡁䅁兤穂䝁䅧党祂䡁䅍䅌杁䡁䅉睢療䝁䅙䅉祂䝁䅅睡求䡁䅍䅌杁䡁䅍䅢求䝁䅑䅉穂䝁䅷党灂䝁䅣䅡杁䡁䅍䅡療䡁䅙党獂䡁䅍䅌杁䡁䅍睙療䝁䄸䅣穂䍁䅷䅉桂䝁䄴䅚杁䝁䅫睙求䍁䅁督橂䡁䅉兙睂䝁䅕杣穂䑁䅳䅉桂䝁䄴䅚杁䡁䅁杣ㅂ䝁䄴兡畂䝁䅣䅉睂䡁䅉睢歂䡁䅕睙あ䡁䅍䅌杁䡁䅍兤橂䝁䅧䅉桂䡁䅍䅉睂䡁䅉兤畂䝁䅕杣穂䍁䅷䅉獂䝁䄸䅣睂䝁䅕杣穂䍁䅷䅉穂䝁䅧党桂䡁䅉督獁䍁䅁兙畂䝁䅑䅉療䡁䅑䅡求䡁䅉䅉あ䝁䄸睢獂䡁䅍杌杁䙁䅑䅡求䍁䅁督求䝁䅣兢求䝁䄴䅤杁䝁䅅䅢穂䝁䄸䅉療䝁䅙杚求䡁䅉督杁䡁䅍䅤祂䝁䅫睡灂䝁䄴睚杁䡁䅑睢療䝁䅷督獁䍁䅁兡畂䝁䅍䅢ㅂ䝁䅑兡畂䝁䅣䅉桂䡁䅧党穂䍁䅷䅉睂䝁䅫睙牂䡁䅍䅌杁䝁䄰兙あ䡁䅑睢橂䝁䅳督獁䍁䅁兢桂䡁䅕䅢穂䍁䅷䅉㍂䝁䄸睢歂䍁䅁督睂䝁䅷兡あ䡁䅑党祂䡁䅍䅌杁䡁䅍䅢求䝁䅑睚求䝁䅧兙瑂䝁䄰党祂䡁䅍䅌杁䡁䅁杣㕂䍁䅁杙桂䡁䅉督獁䍁䅁兙畂䝁䅑䅉祂䝁䅕䅣桂䝁䅫杣杁䝁䅧兙畂䝁䅑䅢求䡁䅍睏杁䝁䅧兙畂䝁䅑䅉あ䝁䄸睢獂䡁䅍䅉橂䝁䄸兢睂䡁䅉兡穂䝁䅫杢湂䍁䅁䅡桂䝁䄰兢求䡁䅉督獁䍁䅁督橂䡁䅉党㍂䝁䅑杣灂䡁䅙党祂䡁䅍䅌杁䡁䅁䅢灂䝁䅕杣穂䍁䅷䅉桂䝁䅑条ㅂ䡁䅍䅤桂䝁䅉䅢求䍁䅁睤祂䝁䅕杢橂䝁䅧党穂䍁䅷䅉潂䝁䅅杢歂䡁䅍兙㍂䡁䅍䅌杁䡁䅑兙睂䝁䅕䅉瑂䝁䅕兙穂䡁䅕杣求䡁䅍䅌杁䝁䅷党㉂䝁䅕䅢穂䍁䅷䅉橂䝁䅷兙瑂䡁䅁督獁䍁䅁䅤祂䝁䄸睤求䝁䅷督獁䍁䅁睙ㅂ䝁䅷䅤灂䡁䅙兙あ䝁䄸杣穂䍁䅷䅉㍂䝁䅕党歂䝁䅕杣穂䍁䅷䅉桂䝁䄴䅚杁䝁䄸䅤潂䝁䅕杣杁䝁䅧兙畂䝁䅑䅉あ䝁䄸睢獂䡁䅍睏杁䝁䅫杢歂䝁䄸睢祂䍁䅁兙畂䝁䅑䅉療䡁䅕䅤歂䝁䄸睢祂䍁䅁䅣獂䝁䅅杢あ䝁䅕杣穂䍁䅁兙畂䝁䅑䅉獂䝁䅅睤畂䍁䅁兙橂䝁䅍党穂䡁䅍睢祂䝁䅫党穂䑁䅳䅉桂䝁䄴䅚杁䝁䅣兙祂䝁䅑党畂䍁䅁䅡療䡁䅍党穂䍁䅁兙畂䝁䅑䅉潂䝁䄸督求䍁䅁杣求䝁䅕䅢穂䍁䄴䅉䩂䝁䄴䅉桂䝁䅑䅚灂䡁䅑兡療䝁䄴䅌杁䡁䅑䅡求䍁䅁督求䝁䅣兢求䝁䄴䅤杁䡁䅁杣療䡁䅙兡歂䝁䅕督杁䝁䅧睢瑂䝁䅕䅉療䡁䅉睚桂䝁䄴兡㙂䝁䅅䅤灂䝁䄸杢杁䡁䅁杣療䝁䅑兤橂䡁䅑督獁䍁䅁兡畂䝁䅍䅢ㅂ䝁䅑兡畂䝁䅣䅉㍂䝁䅫杣求䍁䅁兙畂䝁䅑䅉㍂䝁䄸睢歂䍁䅁督潂䝁䅕䅢㉂䝁䅫杢湂䍁䅷䅉橂䝁䄸杢あ䝁䅅兡畂䝁䅕杣穂䍁䅷䅉穂䡁䅑睢祂䝁䅅睚求䍁䅁睙桂䝁䅉兡畂䝁䅕䅤穂䍁䅷䅉桂䝁䄴䅚杁䝁䄸䅤潂䝁䅕杣杁䝁䅍䅢療䡁䅍党あ䍁䅁兙畂䝁䅑䅉潂䝁䄸兢求䍁䅁睢祂䝁䅣兙畂䝁䅫来桂䡁䅑兡療䝁䄴䅉桂䝁䅍睙求䡁䅍督療䡁䅉兡求䡁䅍睏杁䡁䅉党穂䝁䅫䅚求䝁䄴䅤灂䝁䅅䅢獁䍁䅁兡畂䝁䅑兤穂䡁䅑杣灂䝁䅅䅢獁䍁䅁兙畂䝁䅑䅉橂䝁䄸兢瑂䝁䅕杣橂䝁䅫兙獂䍁䅁杚桂䝁䄴督㝁䍁䅁兙畂䝁䅑䅉橂䝁䅷党桂䝁䄴兡畂䝁䅣䅉睂䡁䅉睢歂䡁䅕睙あ䡁䅍䅌杁䡁䅍兤橂䝁䅧䅉桂䡁䅍䅉楂䡁䅉睢療䝁䄰督獁䍁䅁杙祂䡁䅕督潂䝁䅕督獁䍁䅁督硂䡁䅕党求䝁䅣党求䡁䅍䅌杁䝁䅅杢歂䍁䅁睢あ䝁䅧党祂䍁䅁睙獂䝁䅕兙畂䝁䅫杢湂䍁䅁䅣祂䝁䄸䅚ㅂ䝁䅍䅤穂䍁䄴䅉啂䝁䅧党杁䝁䅍睢瑂䡁䅁兙畂䡁䅫䅉㍂䝁䅅督杁䝁䅙睢祂䝁䄰党祂䝁䅷入杁䝁䅳杢療䡁䅣杢杁䝁䅅督杁䕁䅫杢穂䡁䅑杣ㅂ䝁䄰党畂䡁䅑䅉呂䡁䅫督あ䝁䅕兢穂䍁䅁睑療䡁䅉䅣療䡁䅉兙あ䝁䅫睢畂䍁䅁兙畂䝁䅑䅉橂䝁䅧兙畂䝁䅣党歂䍁䅁兡あ䡁䅍䅉畂䝁䅅兢求䍁䅁䅤療䍁䅁睒祂䝁䅫杚浂䝁䄸杢杁䕁䅍睢祂䡁䅁睢祂䝁䅅䅤灂䝁䄸杢杁䝁䅫杢杁䕁䅯兤畂䝁䅕䅉硁䑁䅫兏祁䍁䄴䅉䡂䡁䅉兡浂䝁䅙睢畂䍁䅁睑療䡁䅉䅣療䡁䅉兙あ䝁䅫睢畂䍁䅁睤桂䡁䅍䅉浂䝁䄸兤畂䝁䅑党歂䍁䅁兡畂䍁䅁免㍁䑁䅣䅎杁䝁䅅杢歂䍁䅁兡穂䍁䅁䅡求䝁䅅䅚硂䡁䅕兙祂䡁䅑党祂䝁䅕䅚杁䝁䅫杢杁䕁䄴党㍂䍁䅁兗療䡁䅉睡獁䍁䅁杔求䡁䅣䅉婂䝁䄸杣牂䍁䄴䅁㍃杆䅁䅪䅍䕁䅣杣療䝁䅍党祂䡁䅫䅉偂䡁䅕䅤獂䝁䅕䅤杁䕁䅧睢獂䝁䅑兡畂䝁䅣䅉䑂䝁䄸杣睂䍁䄴䅉療䡁䅁党祂䝁䅅䅤求䡁䅍䅉桂䡁䅍䅉桂䍁䅁杣求䡁䅑兙灂䝁䅷党祂䍁䅁睢浂䍁䅁睙療䝁䄴督ㅂ䝁䄰兙楂䝁䅷党穂䍁䅁兙畂䝁䅑䅉浂䡁䅉党穂䝁䅧䅉睂䡁䅉睢歂䡁䅕睙あ䡁䅍䅉穂䝁䄸䅢歂䍁䅁䅤潂䡁䅉睢ㅂ䝁䅣䅡杁䝁䅫杢歂䝁䅕䅣求䝁䄴䅚求䝁䄴䅤獂䡁䅫䅉療䡁䅁党祂䝁䅅䅤求䝁䅑䅉穂䡁䅑睢祂䝁䅕督杁䝁䅫杢杁䡁䅑䅡求䍁䅁兖畂䝁䅫䅤求䝁䅑䅉呂䡁䅑兙あ䝁䅕督畁䍁䅁兓あ䡁䅍䅉穂䡁䅑睢祂䝁䅕督杁䝁䄸杚浂䝁䅕杣杁䡁䅁杣療䝁䅑兤橂䡁䅑督杁䝁䅫杢杁䡁䅙兙祂䝁䅫睢ㅂ䡁䅍䅉橂䝁䅅䅤求䝁䅣睢祂䝁䅫党穂䍁䅷䅉穂䡁䅕睙潂䍁䅁兙穂䍁䅁䅚桂䝁䅫杣㕂䍁䅁兙畂䝁䅑䅉歂䝁䅕䅢灂䍁䅷䅉睂䡁䅉睢歂䡁䅕睙求䍁䅷䅉浂䝁䅷睢祂䝁䅅䅢獁䍁䅁杚祂䝁䅕督潂䍁䅁兢求䝁䅅䅤獁䍁䅁督求䝁䅅杚療䝁䄸䅚杁䡁䅁杣療䝁䅑兤橂䡁䅑督獁䍁䅁睚祂䝁䄸睙求䡁䅉入獁䍁䅁睚求䝁䄴党祂䝁䅅䅢杁䝁䄰党祂䝁䅍䅡桂䝁䄴䅚灂䡁䅍党獁䍁䅁䅡求䝁䅅䅢あ䝁䅧䅉桂䝁䄴䅚杁䝁䅉党桂䡁䅕䅤㕂䍁䅁睙桂䡁䅉党獁䍁䅁杚祂䝁䄸来求䝁䄴䅉浂䝁䄸睢歂䍁䅷䅉楂䝁䅕党祂䍁䅁兙畂䝁䅑䅉㍂䝁䅫杢求䍁䅷䅉桂䝁䄴䅚杁䝁䅕䅤潂䝁䄴兡橂䍁䅁䅣祂䝁䄸䅚ㅂ䝁䅍䅤穂䍁䄴䅉啂䝁䅧党杁䝁䅍睢瑂䡁䅁兙畂䡁䅫䅉㍂䝁䅅督杁䝁䅙睢ㅂ䝁䄴䅚求䝁䅑䅉灂䝁䄴䅉硁䑁䅫䅎㉁䍁䅁兙畂䝁䅑䅉灂䡁䅍䅉潂䝁䅕兙歂䡁䅅兤桂䡁䅉䅤求䡁䅉党歂䍁䅁兡畂䍁䅁兒瑂䝁䅕杣㕂䡁䅙兡獂䝁䅷党獁䍁䅁睑桂䝁䅷兡浂䝁䄸杣畂䝁䅫兙畁䅁䅁䉔䅙䍁䅷䅁䡂䡁䅉睢ㅂ䝁䄴䅚杁䙁䅑杣桂䝁䄴督睂䝁䄸杣あ䝁䅅䅤灂䝁䄸杢䅁乁䝁䅁浂睁䅁睒祂䝁䄸兤睂䍁䅁免杁䕁䅅兤あ䝁䄸兢療䡁䅑兡㉂䝁䅕䅌杁䕁䅫杢橂䍁䄴䅌杁䡁䅑䅡祂䝁䄸兤湂䝁䅧䅉灂䡁䅑督杁䡁䅍兤楂䡁䅍兡歂䝁䅫兙祂䝁䅫党穂䍁䅷䅉療䡁䅁党祂䝁䅅䅤求䡁䅍䅉灂䝁䄴䅉あ䝁䅧党杁䝁䅅兤あ䝁䄸兢療䡁䅑兡㉂䝁䅕䅉祂䝁䅕䅤桂䝁䅫䅢杁䝁䅫杢歂䡁䅕督あ䡁䅉入杁䝁䅫杢杁䡁䅑䅡求䍁䅁兖畂䝁䅫䅤求䝁䅑䅉呂䡁䅑兙あ䝁䅕督杁䝁䅅杢歂䍁䅁䅤潂䝁䅕䅉噂䝁䄴兡あ䝁䅕䅚杁䕁䅳兡畂䝁䅣䅚療䝁䄰杌杁䙁䅑䅡求䍁䅁睙療䝁䄰䅣桂䝁䄴入杁䡁䅍党獂䝁䅷督杁䝁䄴党㍂䍁䅁兙畂䝁䅑䅉ㅂ䡁䅍党歂䍁䅁睙桂䡁䅉督獁䍁䅁䅢灂䝁䅣䅡あ䍁䅁䅤祂䡁䅕睙牂䡁䅍䅌杁䝁䅅杢歂䍁䅁杤求䝁䅧兡橂䝁䅷党杁䡁䅁兙祂䡁䅑督獁䍁䅁兙穂䍁䅁睤求䝁䅷䅢杁䝁䅅督杁䡁䅍党祂䡁䅙兡橂䝁䅕䅉桂䝁䄴䅚杁䝁䅫杢穂䡁䅕杣桂䝁䄴睙求䍁䅁睙療䝁䄴䅤祂䝁䅅睙あ䡁䅍睏杁䝁䅅杣祂䝁䅅杢湂䝁䅕督杁䡁䅉党獂䝁䅅䅤求䝁䅑䅉㉂䝁䅕䅡灂䝁䅍䅢求䍁䅁杚灂䝁䄴兙畂䝁䅍兡畂䝁䅣睏杁䝁䅅杢歂䍁䅁睢浂䝁䅙党祂䡁䅍䅉桂䡁䅕䅤療䝁䄰睢あ䝁䅫杤求䍁䅁兢桂䝁䅫杢あ䝁䅕杢桂䝁䄴睙求䍁䅁兙畂䝁䅑䅉祂䝁䅕䅣桂䝁䅫杣杁䡁䅍党祂䡁䅙兡橂䝁䅕督畁䍁䅁睒祂䝁䄸兤睂䍁䅁免杁䕁䅅兤あ䝁䄸兢療䡁䅑兡㉂䝁䅕䅌杁䕁䅫杢橂䍁䄴䅉㍂䝁䅅督杁䝁䅫杢橂䝁䄸杣睂䝁䄸杣桂䡁䅑党歂䍁䅁兡畂䍁䅁免㕁䑁䅫兎杁䝁䅅杢歂䍁䅁兡穂䍁䅁䅡求䝁䅅䅚硂䡁䅕兙祂䡁䅑党祂䝁䅕䅚杁䝁䅫杢杁䕁䅧睢ㅂ䡁䅍䅤療䝁䄴䅌杁䙁䅑党㑂䝁䅅督畁䅁䅁券䅙䥁䨴䅁䡂䡁䅕党穂䡁䅍睐獁䍁䅁兓畂䝁䅍杌杁䝁䅑党穂䝁䅫睚畂䡁䅍䅌杁䝁䄰兙祂䝁䅳党あ䡁䅍䅌杁䝁䅑兡穂䡁䅑杣灂䝁䅉兤あ䝁䅕督獁䍁䅁兙畂䝁䅑䅉獂䝁䅫睙求䝁䄴督求䡁䅍䅉獂䝁䅫杚求䡁䅍䅤㕂䝁䅷党杁䝁䅍睢獂䝁䅷党橂䡁䅑兡療䝁䄴督杁䝁䄸杚杁䝁䅅䅣睂䝁䅅杣求䝁䅷䅉桂䝁䄴䅚杁䝁䅅睙橂䝁䅕督穂䝁䄸杣灂䝁䅕督杁䝁䅙睢祂䍁䅁兢求䝁䄴䅌杁䡁䅣睢瑂䝁䅕杢獁䍁䅁兙畂䝁䅑䅉橂䝁䅧兡獂䝁䅑杣求䝁䄴杌杁䕁䅫䅤杁䝁䄸䅣求䡁䅉兙あ䝁䅕督杁䡁䅑䅡祂䝁䄸兤湂䝁䅧䅉浂䝁䅫杤求䍁䅁督求䝁䅣兢求䝁䄴䅤穂䑁䅯䅉䉂䝁䄰党祂䝁䅫睙桂䡁䅍䅉卂䝁䅕䅤桂䝁䅫䅢獁䍁䅁兑瑂䝁䅕杣灂䝁䅍兙穂䍁䅁睖潂䝁䄸䅢求䡁䅍兙獂䝁䅕䅌杁䕁䅕兤祂䝁䄸䅣求䍁䅷䅉䉂䡁䅍兡桂䍁䅷䅉桂䝁䄴䅚杁䕁䅷兡橂䝁䅕杢穂䝁䅫杢湂䍁䄴䅉啂䝁䅧党杁䝁䅍睢瑂䡁䅁兙畂䡁䅫升穂䍁䅁睙獂䝁䄸䅤潂䝁䅫杢湂䍁䅁睙療䝁䅷䅢求䝁䅍䅤灂䝁䄸杢杁䝁䅫杢橂䝁䅷兤歂䝁䅕督杁䝁䅯党桂䝁䄴督獁䍁䅁䅣桂䝁䄴䅤穂䍁䅷䅉穂䝁䅳兡祂䡁䅑督獁䍁䅁䅚祂䝁䅕督穂䝁䅕督獁䍁䅁督潂䝁䄸杣あ䡁䅍䅌杁䝁䅉䅢療䡁䅕督求䡁䅍䅌杁䡁䅍䅡灂䡁䅉䅤穂䍁䅷䅉煂䝁䅅睙牂䝁䅕䅤穂䍁䅷䅉桂䝁䅍䅤灂䡁䅙党㍂䝁䅕兙祂䍁䅷䅉牂䝁䄴兡あ䡁䅣党桂䡁䅉䅌杁䝁䅅杢歂䍁䅁兡畂䡁䅑兡瑂䝁䅅䅤求䍁䅁兙睂䡁䅁兙祂䝁䅕䅢畁䍁䅁兓あ䍁䅁兙獂䡁䅍睢杁䝁䅣杣桂䝁䄴䅤穂䍁䅁䅢灂䝁䅍党畂䡁䅍党穂䍁䅁䅤療䍁䅁䅚求䡁䅍兡湂䝁䄴䅌杁䝁䄰兙畂䡁䅕杚桂䝁䅍䅤ㅂ䡁䅉党獁䍁䅁兙畂䝁䅑䅉歂䝁䅫督あ䡁䅉兡楂䡁䅕䅤求䍁䅁杤桂䡁䅉兡療䡁䅕督杁䡁䅁杣療䝁䅑兤橂䡁䅑督杁䡁䅑䅡桂䡁䅑䅉橂䝁䄸兢睂䝁䅷党瑂䝁䅕杢あ䍁䅁兡あ䡁䅍䅉桂䡁䅁䅣桂䡁䅉党獂䍁䅁䅢灂䝁䄴党穂䍁䅷䅉穂䡁䅕睙潂䍁䅁兙穂䍁䅁党㕂䝁䅕睤求䝁䅅杣獁䍁䅁睤桂䡁䅑睙潂䝁䅕督獁䍁䅁䅡桂䝁䄴䅚楂䝁䅅睚穂䍁䅷䅉浂䝁䄸睢あ䡁䅣党桂䡁䅉䅌杁䝁䅳兡歂䡁䅍升杁䝁䅅杢歂䍁䅁兡畂䝁䅙兙畂䡁䅑督婁䍉䅁兙睂䡁䅁兙祂䝁䅕䅢獁䍁䅁睢ㅂ䡁䅑党祂䡁䅣党桂䡁䅉䅌杁䝁䅙杣桂䝁䅣杣桂䝁䄴睙求䍁䅷䅉煂䝁䅕睤求䝁䅷杣㕂䍁䅷䅉桂䝁䄴䅚杁䝁䄸䅤潂䝁䅕杣杁䝁䅙兙穂䝁䅧兡療䝁䄴䅉桂䝁䅍睙求䡁䅍督療䡁䅉兡求䡁䅍䅌杁䝁䅅督杁䡁䅣党獂䝁䅷䅉桂䡁䅍䅉あ䝁䄸䅉㍂䝁䅧睢獂䝁䅕督桂䝁䅷党杁䡁䅁兙祂䡁䅑杢求䡁䅉督杁䡁䅑睢杁䝁䄸䅣求䡁䅉兙あ䝁䅕䅉桂䝁䄴䅚杁䡁䅍党獂䝁䅷䅉睂䡁䅉睢歂䡁䅕睙あ䡁䅍䅉あ䝁䅧杣療䡁䅕睚潂䍁䅁䅢灂䝁䅍党畂䡁䅍党歂䍁䅁杣求䡁䅑兙灂䝁䅷䅉穂䡁䅑睢祂䝁䅕督畁䍁䅁䅖潂䝁䅕䅉橂䝁䄸兢睂䝁䅅杢㕂䍁䅁兢桂䡁䅉睡求䡁䅑督杁䝁䅫䅤穂䍁䅁䅣祂䝁䄸䅚ㅂ䝁䅍䅤穂䍁䅁兤畂䝁䅑党祂䍁䅁䅤潂䝁䅕䅉䡂䙁䅕兒呂䙁䅍䅌杁䕁䅣兖䙂䙁䅍睕⽁䍁䅷䅉䡂䙁䅕兒呂䙁䅍䅉噂䍁䄴睕畁䕁䅅杌獁䍁䅁睒噂䕁䅕睕呂䍁䅁杓求䝁䅅杢穂䍁䅷䅉䡂䙁䅕兒呂䙁䅍睐杁䝁䅅杢歂䍁䅁䅖祂䝁䅫兙畂䝁䅣䅢求䍁䅁䅒求䡁䅍兡湂䝁䄴䅌杁䕁䄰兑卂䕁䅍兓䉂䕁䄴睔獁䍁䅁兕ㅂ䝁䅕督あ䝁䅫睢畂䍁䅁兔桂䡁䅉睡杁䝁䅅杢歂䍁䅁䅖祂䝁䅫兙畂䝁䅣䅢求䍁䅁䅒求䡁䅍兡湂䝁䄴䅌杁䝁䅅䅉穂䡁䅑入獂䝁䅫来求䝁䅑䅉䡂䍁䅁兙畂䝁䅑䅉桂䍁䅁督あ䡁䅫䅢灂䡁䅯党歂䍁䅁兔獁䍁䅁睒噂䕁䅕睕呂䍁䅁睓灂䝁䅑督獁䍁䅁村桂䝁䅉入杁䕁䅣兖䙂䙁䅍睕獁䍁䅁兗䙂䙁䅍䅌杁䕁䅣䅉楂䡁䅫䅉䡂䙁䅕兒呂䙁䅍䅌杁䕁䅣兖䙂䙁䅍睕杁䝁䅉入杁䕁䄰兑卂䕁䅍兓䉂䕁䄴睔獁䍁䅁兙畂䝁䅑䅉䡂䝁䅍䅉楂䡁䅉兙畂䝁䅑䅉畂䝁䅅兢求䡁䅍杌杁䕁䅫䅤杁䡁䅍党獂䝁䅷督杁䝁䅫䅤穂䍁䅁䅣祂䝁䄸䅚ㅂ䝁䅍䅤穂䍁䅁䅤潂䡁䅉睢ㅂ䝁䅣䅡杁䝁䅑兡祂䝁䅕睙あ䍁䄰䅤療䍁䄰睙療䝁䄴督ㅂ䝁䄰党祂䍁䅷䅉㍂䝁䅧睢獂䝁䅕督桂䝁䅷党獁䍁䅁兙畂䝁䅑䅉獂䝁䅫睙求䝁䄴督灂䝁䄴睚杁䝁䅑兡穂䡁䅑杣灂䝁䅉兤あ䝁䅫睢畂䍁䅁睙潂䝁䅅杢畂䝁䅕䅢穂䍁䅷䅉桂䡁䅍䅉㍂䝁䅕䅢獂䍁䅁兙穂䍁䅁䅤潂䡁䅉睢ㅂ䝁䅣䅡杁䝁䅫䅤穂䍁䅁杣求䡁䅑兙灂䝁䅷䅉㍂䝁䅕杙穂䝁䅫䅤求䡁䅍杌杁䕁䅣兤求䡁䅍督⽁䍁䅷䅉䩂䝁䄴睙畁䍁䅁睤桂䡁䅍䅉浂䝁䄸兤畂䝁䅑党歂䍁䅁兡畂䍁䅁免㕁䑁䅧免杁䝁䅅杢歂䍁䅁兡穂䍁䅁䅡求䝁䅅䅚硂䡁䅕兙祂䡁䅑党祂䝁䅕䅚杁䝁䅫杢杁䕁䅷睢穂䍁䅁兑畂䝁䅣党獂䝁䅕督獁䍁䅁睑桂䝁䅷兡浂䝁䄸杣畂䝁䅫兙畁䅁䅁硊䅍䉁偑䅁䡂䡁䅕兡歂䝁䅕睤灂䡁䅉党杁䙁䅍睢浂䡁䅑睤桂䡁䅉党獁䍁䅁兓畂䝁䅍杌杁䡁䅁杣療䡁䅙兡歂䝁䅕督杁䝁䅅䅉睂䝁䅷兙あ䝁䅙睢祂䝁䄰䅉浂䝁䄸杣杁䡁䅁杣療䡁䅁党祂䡁䅑入杁䝁䅅杢歂䍁䅁睙桂䡁䅍兤桂䝁䅷䅤㕂䍁䅁䅋兂䍁䅙睑灁䍁䅁兡畂䡁䅍兤祂䝁䅕杣穂䍁䅁睤療䡁䅉䅢歂䡁䅣兡歂䝁䅕杌杁䙁䅑䅡求䍁䅁睙療䝁䄰䅣桂䝁䄴入杁䝁䄸杚浂䝁䅕杣穂䍁䅁睒ㅂ䝁䅫䅚求䡁䅣兡祂䝁䅕䅉䩂䝁䄴督ㅂ䡁䅉兙畂䝁䅍党呂䡁䅕兡あ䝁䅕䅉䑂䝁䅷睢ㅂ䝁䅑䅌杁䡁䅍兤橂䝁䅧䅉桂䡁䅍䅉兂䝁䄸䅢灂䝁䅍入䑂䝁䅕杢あ䝁䅕杣杁䕁䅍䅢療䡁䅕䅚獁䍁䅁村灂䝁䅷䅢灂䝁䄴睚䑂䝁䅕杢あ䝁䅕杣杁䕁䅍䅢療䡁䅕䅚獁䍁䅁兙畂䝁䅑䅉䑂䝁䅷兙灂䝁䄰睑求䝁䄴䅤求䡁䅉䅉䑂䝁䅷睢ㅂ䝁䅑䅉桂䡁䅁䅣獂䝁䅫睙桂䡁䅑兡療䝁䄴督畁䍁䅁兓あ䍁䅁兙獂䡁䅍睢杁䡁䅁杣療䡁䅙兡歂䝁䅕督杁䕁䅣兤灂䝁䅑党㍂䝁䅫杣求䍁䅁兓畂䡁䅍兤祂䝁䅅杢橂䝁䅕杔療䡁䅣䅌杁䝁䅅䅉橂䝁䅷睢ㅂ䝁䅑兌楂䝁䅅督求䝁䅑䅉桂䡁䅁䅣獂䝁䅫睙桂䡁䅑兡療䝁䄴䅉あ䝁䅧兙あ䍁䅁睢浂䝁䅙党祂䡁䅍䅉睂䝁䄸䅢灂䝁䅍入獁䍁䅁杙灂䝁䅷䅢灂䝁䄴睚獁䍁䅁兙畂䝁䅑䅉橂䝁䅷兙灂䝁䄰督杁䝁䄰兙畂䝁䅅睚求䝁䄰党畂䡁䅑䅉浂䡁䅕杢橂䡁䅑兡療䝁䄴兙獂䝁䅫䅤㕂䍁䅁䅣獂䡁䅕督杁䡁䅁杣求䍁䄰兡畂䡁䅑党湂䡁䅉兙あ䝁䅕䅚杁䝁䅑睢橂䡁䅕兢求䝁䄴䅤杁䡁䅁杣療䝁䅑兤橂䡁䅑兡療䝁䄴䅌杁䝁䅅杢桂䝁䅷入あ䝁䅫睙穂䍁䅷䅉桂䝁䄴䅚杁䝁䄸䅤潂䝁䅕杣杁䝁䅍兙睂䝁䅅杙灂䝁䅷兡あ䝁䅫党穂䑁䅳䅉桂䝁䄴䅚杁䕁䅣兤灂䝁䅑党㍂䝁䅫杣求䍁䅁兓畂䡁䅍兤祂䝁䅅杢橂䝁䅕睕ㅂ䝁䅫䅤求䍁䅁杚療䡁䅉䅉呂䝁䅕䅢浂䍁䄰兔桂䝁䄴兙湂䝁䅕䅚畁䍁䅁䅖潂䝁䅕䅉橂䝁䄸兢睂䝁䅅杢㕂䍁䅁睢浂䝁䅙党祂䡁䅍䅉䡂䡁䅕兡歂䝁䅕睤灂䡁䅉党杁䙁䅉兙あ䝁䅫杢湂䍁䅁兔桂䝁䄴兙湂䝁䅕兢求䝁䄴䅤杁䡁䅑睢杁䝁䄰兙畂䝁䅅睚求䍁䅁䅤潂䝁䅕䅉睂䡁䅉兡橂䝁䅫杢湂䍁䅁睢浂䍁䅁兡畂䡁䅍兤祂䝁䅅杢橂䝁䅕䅉睂䡁䅉睢歂䡁䅕睙あ䡁䅍睏杁䕁䅣兤灂䝁䅑党㍂䝁䅫杣求䍁䅁杕求䝁䅫杢穂䡁䅕杣桂䝁䄴睙求䍁䅁兔桂䝁䄴兙湂䝁䅕兢求䝁䄴䅤杁䡁䅑睢杁䡁䅕督求䍁䅁杣ㅂ䝁䅷党穂䍁䄰杙桂䡁䅍党歂䍁䅁䅢療䝁䅣兡橂䍁䅁䅤療䍁䅁党㑂䝁䅕睙ㅂ䡁䅑党杁䡁䅉党灂䝁䄴督ㅂ䡁䅉兙畂䝁䅍党杁䡁䅍䅤祂䝁䅅䅤求䝁䅣入杁䡁䅑䅡祂䝁䄸兤湂䝁䅧䅉ㅂ䝁䄴䅚求䡁䅉睤祂䝁䅫䅤灂䝁䄴睚杁䝁䅅杢歂䍁䅁睙獂䝁䅅兡瑂䡁䅍䅉睂䡁䅉睢橂䝁䅕督穂䝁䅕督㝁䍁䅁睒ㅂ䝁䅫䅚求䡁䅣兡祂䝁䅕䅉䑂䝁䅷兡求䝁䄴䅤杁䕁䅑兙あ䝁䅅䅉乂䝁䅅杢桂䝁䅣党瑂䝁䅕杢あ䍁䅁䅤潂䝁䅅䅤杁䝁䅧党獂䡁䅁督杁䙁䅁杊䑂䍁䅁兡畂䡁䅍兤祂䝁䅕杣穂䍁䅁䅤療䍁䅁睙桂䡁䅁兡あ䝁䅅䅢灂䡁䅯党杁䝁䄸杢杁䝁䅍兤穂䡁䅑睢瑂䝁䅕杣杁䝁䅫杢浂䝁䄸杣瑂䝁䅅䅤灂䝁䄸杢㝁䍁䅁睒ㅂ䝁䅫䅚求䡁䅣兡祂䝁䅕䅉䉂䝁䅑杤桂䝁䄴睙求䝁䅑䅉兂䡁䅉睢歂䡁䅕睙あ䍁䅁䅒求䡁䅍兡湂䝁䄴党祂䍁䅷䅉桂䍁䅁睙獂䝁䄸兤歂䍁䄰杢桂䡁䅑兡㉂䝁䅕䅉桂䡁䅁䅣獂䝁䅫睙桂䡁䅑兡療䝁䄴䅉浂䝁䄸杣杁䝁䅫杢穂䡁䅕杣桂䝁䄴睙求䍁䅁䅣祂䝁䄸䅚ㅂ䝁䅍䅤杁䝁䅑党穂䝁䅫睚畂䍁䅁兙畂䝁䅑䅉瑂䝁䅅杢桂䝁䅣党瑂䝁䅕杢あ䑁䅳䅉䡂䡁䅕兡歂䝁䅕睤灂䡁䅉党杁䙁䅁杣療䝁䅑兤橂䡁䅑䅉䑂䝁䄸杢あ䝁䅕杢あ䍁䅁兔桂䝁䄴兙湂䝁䅕兢求䝁䄴䅤杁䡁䅁杣療䡁䅙兡歂䝁䅕督杁䡁䅍睢浂䡁䅑睤桂䡁䅉党杁䡁䅑睢療䝁䅷督杁䝁䅅杢歂䍁䅁督あ䝁䅅杢歂䝁䅅杣歂䡁䅍兌楂䝁䅅督求䝁䅑䅌杁䝁䅷兡畂䝁䅕兌療䝁䅙兌楂䡁䅕督灂䝁䄴党穂䡁䅍䅉あ䝁䅕兢睂䝁䅷兙あ䝁䅕督㝁䍁䅁睒ㅂ䝁䅫䅚求䡁䅣兡祂䝁䅕䅉噂䝁䄴䅚求䡁䅉睤祂䝁䅫䅤灂䝁䄴睚杁䕁䄰兙畂䝁䅅睚求䝁䄰党畂䡁䅑䅌杁䝁䅅䅉橂䝁䅷睢ㅂ䝁䅑兌楂䝁䅅督求䝁䅑䅉灂䝁䄴䅤求䝁䅣杣桂䡁䅑党歂䍁䅁杙ㅂ䡁䅍兡畂䝁䅕督穂䍁䅁兙睂䡁䅁䅢灂䝁䅍兙あ䝁䅫睢畂䑁䅳䅉䡂䡁䅕兡歂䝁䅕睤灂䡁䅉党杁䕁䅅䅣睂䙁䅉党桂䝁䅑党祂䍁䅷䅉桂䍁䅁督ㅂ䝁䅉兢灂䡁䅍督灂䝁䄸杢杁䝁䅫杢あ䝁䅅睡求䍁䅁兢桂䝁䄴兙湂䝁䅕兢求䝁䄴䅤杁䡁䅍睢獂䡁䅕䅤灂䝁䄸杢㝁䍁䅁兙畂䝁䅑䅉䡂䡁䅕兡歂䝁䅕睤灂䡁䅉党杁䕁䅍䅢桂䝁䅫兢䑂䝁䅕杢あ䝁䅕杣杁䙁䅁兙橂䝁䅳兙湂䝁䅕䅉浂䝁䄸杣杁䡁䅑䅡求䍁䅁䅔療䝁䄴䅚療䝁䄴䅉瑂䝁䅅杣牂䝁䅕䅤杁䡁䅍兤睂䡁䅁睢祂䡁䅑督杁䡁䅑䅡求䍁䅁睙獂䝁䅅兡瑂䡁䅍䅉㍂䝁䄸杣牂䝁䅙䅢療䡁䅣䅉ㅂ䡁䅍党歂䍁䅁杙㕂䍁䅁䅔療䝁䄴䅚療䝁䄴䅉乂䝁䅅杣牂䝁䅕䅤杁䝁䅫杢穂䡁䅕杣求䡁䅉督杁䝁䅅杢歂䍁䅁杙祂䝁䄸睡求䡁䅉督畁䍁䅁兓あ䍁䅁兙獂䡁䅍睢杁䡁䅁杣療䡁䅙兡歂䝁䅕督杁䕁䅣兤灂䝁䅑党㍂䝁䅫杣求䍁䅁䅒灂䝁䅣兡あ䝁䅅䅢杁䕁䅕杢湂䝁䅅睚求䝁䄰党畂䡁䅑䅉䉂䡁䅁䅣獂䝁䅫睙桂䡁䅑兡療䝁䄴督獁䍁䅁睤潂䝁䅫睙潂䍁䅁党畂䝁䅅杙獂䝁䅕䅉灂䝁䄴督ㅂ䡁䅉党祂䡁䅍䅉あ䝁䄸䅉睂䡁䅉睢㉂䝁䅫䅚求䍁䅁䅚灂䝁䅣兡あ䝁䅅䅢杁䝁䅕䅥睂䝁䅕杣灂䝁䅕杢橂䝁䅕督㝁䍁䅁睒ㅂ䝁䅫䅚求䡁䅣兡祂䝁䅕䅉兂䡁䅉党歂䝁䅫睙あ䍁䅷䅉桂䍁䅁䅕流䕁䅍兌穂䡁䅁党橂䝁䅫杚灂䝁䅍䅉瑂䝁䅅睙潂䝁䅫杢求䍁䄰䅢求䝁䅅杣畂䝁䅫杢湂䍁䅁䅣獂䝁䅅䅤浂䝁䄸杣瑂䑁䅳䅉䡂䡁䅕兡歂䝁䅕睤灂䡁䅉党杁䕁䅧兙㙂䝁䅅杣歂䕁䅧兤楂䍁䅁䅤潂䝁䅅䅤杁䝁䅅䅢獂䝁䄸睤穂䍁䅁兡畂䡁䅍兤祂䝁䅕杣穂䍁䅁䅤療䍁䅁兤畂䝁䅑党祂䡁䅍䅤桂䝁䄴䅚獁䍁䅁兙穂䡁䅍党穂䡁䅍䅌杁䡁䅁杣灂䝁䅍党獁䍁䅁兙畂䝁䅑䅉瑂䝁䅅杢桂䝁䅣党杁䡁䅁杣療䡁䅁党祂䡁䅑入杁䡁䅉兡穂䝁䅳睏杁䕁䅣兤灂䝁䅑党㍂䝁䅫杣求䍁䅁睑桂䝁䄴杤桂䡁䅍䅌杁䕁䅣兤灂䝁䅑党㍂䝁䅫杣求䍁䅁睑療䝁䄰䅣桂䡁䅉党獁䍁䅁兙畂䝁䅑䅉䡂䡁䅕兡歂䝁䅕睤灂䡁䅉党杁䕁䅕䅥睂䝁䅷睢祂䝁䅕䅌杁䝁䅅杢杁䝁䅍䅢療䡁䅕䅚瑁䝁䄴兙あ䝁䅫杤求䍁䅁兙睂䡁䅁䅢灂䝁䅍兙あ䝁䅫睢畂䡁䅍睏杁䕁䅣兤灂䝁䅑党㍂䝁䅫杣求䍁䅁睑㕂䝁䅕杢橂䝁䅕䅌杁䝁䅅䅉橂䡁䅫杙求䡁䅉兌祂䝁䅫督牂䍁䅁党橂䝁䄸杢療䝁䄰兡橂䍁䅁兢療䝁䅑党獂䝁䅫杢湂䍁䅁䅣祂䝁䄸䅚ㅂ䝁䅍䅤㝁䍁䅁睒ㅂ䝁䅫䅚求䡁䅣兡祂䝁䅕䅉䕂䝁䅅䅤桂䕁䅧兤楂䍁䅷䅉桂䝁䄴䅉療䡁䅁党祂䝁䅅䅤灂䝁䄸杢桂䝁䅷䅉歂䝁䅅䅤桂䍁䅁督あ䝁䄸杣求䑁䅳䅉桂䝁䄴䅚杁䕁䅣兤灂䝁䅑党㍂䝁䅫杣求䍁䅁兓畂䝁䅙睢䑂䝁䅕杢あ䝁䅕杣獁䍁䅁兙杁䝁䅉兤穂䝁䅫杢求䡁䅍督杁䝁䅫杢あ䝁䅕䅢獂䝁䅫睚求䝁䄴睙求䍁䅁睤桂䡁䅉党潂䝁䄸兤穂䝁䅕䅉浂䝁䄸杣杁䙁䅁杊䑂䍁䅁兡畂䡁䅍兤祂䝁䅕杣穂䍁䅁杌杁䙁䅑䅡求䍁䅁睙療䝁䄰䅣桂䝁䄴入杁䡁䅣兙穂䍁䅁兡畂䝁䅍睢祂䡁䅁睢祂䝁䅅䅤求䝁䅑䅉灂䝁䄴䅉祁䑁䅁䅍硁䍁䅁兙畂䝁䅑䅉灂䡁䅍䅉潂䝁䅕兙歂䡁䅅兤桂䡁䅉䅤求䡁䅉党歂䍁䅁兡畂䍁䅁睕桂䝁䄴䅉乂䝁䅅䅤求䝁䄸䅌杁䕁䅍兙獂䝁䅫杚療䡁䅉杢灂䝁䅅杌䅁䑁呧䅁㙃权䅁䅓流䙁䅉䅉䍂䝁䅷睢橂䝁䅳䅌杁䕁䅫杢橂䍁䄴䅌杁䡁䅑䅡祂䝁䄸兤湂䝁䅧䅉灂䡁䅑督杁䡁䅍兤楂䡁䅍兡歂䝁䅫兙祂䝁䅫党穂䍁䅷䅉求䝁䄴睚桂䝁䅣党穂䍁䅁兡畂䍁䅁䅤潂䝁䅕䅉睂䡁䅉睢㉂䝁䅫督灂䝁䄸杢杁䝁䄸杚杁䝁䅅督穂䝁䅫督あ䝁䅕䅚杁䝁䅅杢歂䍁䅁䅚療䍁䄰兡あ䍁䄰入療䡁䅕杣穂䝁䅕䅢浂䍁䅁䅋䕂䕁䅫兗灁䍁䅁䅤桂䡁䅧䅉祂䝁䅕䅤ㅂ䡁䅉杢杁䡁䅁杣求䡁䅁兙祂䝁䅅䅤灂䝁䄸杢杁䡁䅍党祂䡁䅙兡橂䝁䅕督杁䡁䅑睢杁䡁䅑䅡求䍁䅁睚求䝁䄴党祂䝁䅅䅢瑁䡁䅁兤楂䝁䅷兡橂䍁䅁䅣祂䝁䅫兢桂䡁䅉兡獂䡁䅫䅉灂䝁䄴䅉あ䝁䅧党杁䙁䅕杢灂䡁䅑党歂䍁䅁睕あ䝁䅅䅤求䡁䅍䅌杁䕁䅍兙畂䝁䅅䅚桂䍁䅷䅉桂䝁䄴䅚杁䕁䅅兤穂䡁䅑杣桂䝁䅷兡桂䍁䄴䅉䩂䡁䅑䅉療䝁䅙杚求䡁䅉督杁䝁䅅督穂䝁䅫督あ䝁䅕䅚杁䝁䅫杢橂䝁䄸兢求䍁䅁䅤桂䡁䅧䅉祂䝁䅕䅤ㅂ䡁䅉杢杁䡁䅁杣求䡁䅁兙祂䝁䅅䅤灂䝁䄸杢杁䝁䅅杢歂䍁䅁杣求䝁䅷兙あ䝁䅕䅚杁䡁䅍党祂䡁䅙兡橂䝁䅕督杁䡁䅑䅡祂䝁䄸兤湂䝁䅧䅉灂䝁䄴兌睂䝁䅕杣穂䝁䄸杢杁䡁䅙兡桂䍁䅁兙杁䡁䅍入穂䡁䅑党瑂䍁䅁睢浂䍁䅁杣求䡁䅑兙灂䝁䅷䅉療䝁䅙杚灂䝁䅍党穂䍁䅁睢睂䝁䅕杣桂䡁䅑党歂䍁䅁䅚灂䡁䅉党橂䡁䅑䅢㕂䍁䅁杙㕂䍁䅁䅤潂䝁䅕䅉橂䝁䄸兢睂䝁䅅杢㕂䍁䅁睢祂䍁䅁兡あ䡁䅍䅉浂䡁䅉兙畂䝁䅍䅡灂䡁䅍党求䡁䅍䅌杁䝁䅅督杁䡁䅣党獂䝁䅷䅉桂䡁䅍䅉療䝁䄴䅢灂䝁䄴党杁䝁䅅杢歂䍁䅁兢療䝁䅉兡獂䝁䅕䅉桂䡁䅁䅣獂䝁䅫睙桂䡁䅑兡療䝁䄴督獁䍁䅁兙畂䝁䅑䅉㉂䝁䅫杣あ䡁䅕兙獂䍁䅁兙畂䝁䅑䅉歂䝁䅕督牂䡁䅑睢睂䍁䅁督療䝁䅙䅤㍂䝁䅅杣求䍁䄴䅉啂䝁䅧党杁䝁䅍睢瑂䡁䅁兙畂䡁䅫䅉桂䝁䅷督療䍁䅁䅣祂䝁䄸杤灂䝁䅑党穂䍁䅁杕求䝁䅙兤畂䝁䅑䅉啂䡁䅉兙畂䡁䅍杚求䡁䅉督獁䍁䅁䅤潂䝁䅅䅤杁䝁䅕杢桂䝁䅉䅢求䍁䅁睙獂䝁䅫党畂䡁䅑督杁䡁䅑睢杁䡁䅉党橂䝁䅕兡㉂䝁䅕䅉あ䝁䅧党灂䡁䅉䅉あ䝁䅅䅥杁䡁䅉党浂䡁䅕杢歂䡁䅍䅉楂䡁䅫䅉あ䝁䅧党灂䡁䅉䅉橂䝁䅧睢穂䝁䅕杢杁䝁䄰党あ䝁䅧睢歂䍁䅁睢浂䍁䅁䅚灂䡁䅍杙ㅂ䡁䅉督求䝁䄰党畂䡁䅑睏杁䙁䅁党桂䝁䅍党杁䝁䄸杚杁䕁䄰兡畂䝁䅑䅉求䡁䅧䅤求䝁䄴䅚求䝁䅑䅉穂䝁䅕杣㉂䝁䅫睙求䍁䅁䅣獂䝁䅅杢穂䍁䅷䅉あ䝁䅧兙あ䍁䅁杣求䡁䅁杣求䡁䅍党畂䡁䅑督杁䝁䅍䅢灂䝁䅕杢あ䡁䅍䅉㍂䝁䅧党畂䍁䅁兙ㅂ䝁䅑兡あ䝁䅕䅚杁䝁䅅杢歂䍁䅁兙穂䡁䅍兤瑂䝁䅕督杁䡁䅑䅡求䍁䅁睙療䡁䅍䅤杁䡁䅉党穂䡁䅕䅢あ䝁䅫杢湂䍁䅁杚祂䝁䄸兢杁䝁䅕杣祂䝁䄸杣穂䑁䅳䅉䥂䍁䅙杕杁䕁䅉䅢療䝁䅍睡杁䕁䅕兢求䡁䅉兙獂䝁䅑䅉兂䡁䅉党睂䝁䅅兡歂䍁䅁兔桂䡁䅍䅤求䡁䅉睙桂䡁䅉䅚杁䝁䅅杢歂䍁䅁睕睂䡁䅉兤橂䝁䅕䅌杁䡁䅣䅡灂䝁䅍䅡杁䝁䅅杣求䍁䅁䅚求䝁䅉兡あ䍁䅁睙桂䡁䅉䅚穂䍁䅁䅤潂䝁䅅䅤杁䝁䅍兙畂䍁䅁杙求䍁䅁兤穂䝁䅕䅚杁䝁䅙睢祂䍁䅁党㉂䝁䅕杣㕂䝁䅑兙㕂䍁䅁䅣ㅂ䡁䅉睙潂䝁䅅督求䡁䅍䅌杁䝁䅉兡獂䝁䅷䅉睂䝁䅅入瑂䝁䅕杢あ䡁䅍䅌杁䝁䅅杢歂䍁䅁兑啂䕁䄰䅉㍂䝁䅫䅤潂䝁䅑杣桂䡁䅣兙獂䡁䅍睏杁䕁䅧杊卂䍁䅁村獂䝁䄸睙牂䍁䅁兒瑂䝁䅕杣桂䝁䅷䅚杁䕁䅅䅚㉂䝁䅅杢橂䝁䅕䅉あ䝁䅕杣瑂䍁䅁䅢療䝁䅅杢穂䑁䅳䅉啂䝁䅅䅥杁䕁䅫䅚求䝁䄴䅤灂䡁䅑入杁䙁䅍䅡灂䝁䅕䅢歂䍁䅁䅤潂䝁䅅䅤杁䡁䅁杣療䡁䅙兡歂䝁䅕督杁䝁䅍䅢灂䝁䅕杢あ䡁䅍䅉桂䡁䅍督灂䡁䅍䅤桂䝁䄴睙求䍁䅁兡畂䍁䅁䅡求䝁䅷䅣灂䝁䄴睚杁䡁䅁杣療䡁䅑党橂䡁䅑䅉あ䝁䅧党灂䡁䅉䅉あ䝁䅅䅥杁䝁䅫䅚求䝁䄴䅤灂䡁䅑入杁䝁䅅杢歂䍁䅁兙橂䝁䅍党穂䡁䅍䅉あ䝁䄸䅉穂䝁䅕杣㉂䝁䅫睙求䡁䅍䅉あ䝁䄸䅉潂䝁䅕䅢睂䍁䅁杣求䡁䅍䅤療䡁䅉党杁䡁䅑䅡求䝁䅫杣杁䡁䅑兙㑂䍁䅁兡歂䝁䅕杢あ䝁䅫䅤㕂䑁䅳䅉祂䝁䅕杚ㅂ䝁䄴䅚杁䝁䅅䅚㉂䝁䅅杢橂䝁䅕䅉獂䝁䄸兙畂䡁䅍睏杁䝁䅅杢歂䍁䅁䅓流䙁䅉䅉䍂䝁䅷睢橂䝁䅳䅉䩂䝁䄴督あ䝁䅅杢あ䍁䅁杕求䝁䅙兤畂䝁䅑杌杁䕁䅫杢杁䝁䅅䅚歂䝁䅫䅤灂䝁䄸杢獁䍁䅁兡あ䍁䅁睢浂䝁䅙党祂䡁䅍䅉穂䝁䄰兙獂䝁䅷䅉楂䡁䅕督灂䝁䄴党穂䡁䅍䅉浂䝁䅫杢桂䝁䄴睙灂䝁䅅䅢杁䡁䅍睢獂䡁䅕䅤灂䝁䄸杢穂䍁䅁䅤療䍁䅁兢桂䝁䄴兙湂䝁䅕䅉浂䝁䅫杢桂䝁䄴睙求䡁䅍䅌杁䝁䅫杢橂䝁䅷兤歂䝁䅫杢湂䍁䅁䅣桂䡁䅫兢求䝁䄴䅤杁䡁䅁杣療䝁䅍党穂䡁䅍兡畂䝁䅣䅌杁䡁䅁兙㕂䡁䅉睢獂䝁䅷䅌杁䝁䅅杢歂䍁䅁杙療䝁䄸睡牂䝁䅕党睂䝁䅫杢湂䍁䅁督求䡁䅉杤灂䝁䅍党穂䍁䅁䅤潂䡁䅉睢ㅂ䝁䅣䅡杁䝁䅫杢瑁䡁䅁党祂䡁䅍睢畂䍁䅷䅉療䝁䄴䅢灂䝁䄴党獁䍁䅁兙畂䝁䅑䅉㉂䝁䅫杣あ䡁䅕兙獂䍁䅁睙潂䝁䅅杢畂䝁䅕䅢穂䍁䄴䅉啂䝁䅧党杁䝁䅍睢瑂䡁䅁兙畂䡁䅫䅉㍂䝁䅅督杁䝁䅙睢ㅂ䝁䄴䅚求䝁䅑䅉灂䝁䄴䅉硁䑁䅫兎ㅁ䍁䅁兙畂䝁䅑䅉灂䡁䅍䅉潂䝁䅕兙歂䡁䅅兤桂䡁䅉䅤求䡁䅉党歂䍁䅁兡畂䍁䅁睓桂䝁䄴督桂䡁䅍䅉䑂䝁䅫䅤㕂䍁䅷䅉乂䝁䅫督穂䝁䄸兤祂䝁䅫杌䅁䅁噫䅁允䅄䅁䅓畁䕁䅉杌杁䕁䅙兤獂䝁䅷党祂䍁䅁睑療䝁䄰䅣桂䝁䄴入獁䍁䅁䅤療䝁䅣党あ䝁䅧党祂䍁䅁睤灂䡁䅑䅡杁䝁䅫䅤穂䍁䅁督ㅂ䝁䅉督灂䝁䅑兡桂䡁䅉兡求䡁䅍䅌杁䝁䅙睢祂䝁䄰兤獂䝁䅅䅤求䡁䅍䅌杁䝁䄰兙畂䡁䅕杚桂䝁䅍䅤ㅂ䡁䅉党穂䍁䅷䅉桂䝁䄴䅚杁䝁䄰兙祂䝁䅳党あ䡁䅍䅉桂䝁䅑䅡求䡁䅍兡㉂䝁䅕督獁䍁䅁督求䝁䅅䅢桂䝁䄴䅤穂䍁䅷䅉橂䝁䄸兙あ䝁䅫杢湂䡁䅍䅌杁䡁䅁睢獂䡁䅫兢求䡁䅉督獁䍁䅁䅤桂䡁䅁党穂䍁䅷䅉求䝁䄴睙桂䡁䅁督ㅂ䝁䅷兙畂䡁䅑督獁䍁䅁兙歂䝁䅑兡あ䝁䅫杤求䡁䅍䅌杁䝁䅅杢歂䍁䅁睢あ䝁䅧党祂䍁䅁督睂䝁䅕睙灂䝁䅅䅢あ䡁䅫䅉橂䝁䅧党瑂䝁䅫睙桂䝁䅷䅉睂䡁䅉睢歂䡁䅕睙あ䡁䅍杌杁䕁䅫䅤杁䝁䄸䅣求䡁䅉兙あ䝁䅕督杁䡁䅑䅡祂䝁䄸兤湂䝁䅧䅉あ䝁䅧杣求䝁䅕䅉穂䝁䅕睚瑂䝁䅕杢あ䡁䅍杏杁䕁䅧入湂䝁䅫党畂䝁䅕䅌杁䕁䅧党桂䝁䅷䅤潂䍁䅁兙畂䝁䅑䅉䑂䝁䄸杢穂䡁䅕兢桂䝁䅉䅢求䍁䅁兑歂䝁䅧党穂䝁䅫杤求䡁䅍睏杁䕁䅕杢湂䝁䅫杢求䝁䅕杣灂䝁䄴睚杁䕁䅅䅚潂䝁䅕督灂䡁䅙党穂䑁䅳䅉桂䝁䄴䅚杁䕁䅍睢畂䡁䅍䅤祂䡁䅕睙あ䝁䅫睢畂䍁䅁兑歂䝁䅧党穂䝁䅫杤求䡁䅍杌杁䙁䅑䅡求䍁䅁䅓㕂䝁䅣兡求䝁䄴党獁䍁䅁䅓求䝁䅅䅢あ䝁䅧䅉桂䝁䄴䅚杁䕁䅍睢畂䡁䅍兤瑂䝁䅅杙獂䝁䅕䅉䉂䝁䅑䅡求䡁䅍兡㉂䝁䅕督杁䡁䅍党湂䝁䄰党畂䡁䅑䅉睂䡁䅉睢歂䡁䅕睙求䡁䅍䅉桂䝁䄴䅚杁䡁䅍兤睂䡁䅁䅢灂䝁䅕督杁䡁䅍䅣求䝁䅍兡桂䝁䅷䅤㕂䍁䅁兡畂䝁䅑兤穂䡁䅑杣灂䝁䅅䅢杁䝁䅅䅚潂䝁䅕督灂䡁䅙党穂䍁䅷䅉穂䡁䅕睙潂䍁䅁兙穂䍁䅁䅤潂䝁䅕杣瑂䝁䄸䅣獂䝁䅅督あ䝁䅫睙獁䍁䅁䅤潂䝁䅕杣瑂䝁䄸督求䡁䅑䅌杁䡁䅉党桂䝁䅍䅤灂䡁䅙党獁䍁䅁睤桂䡁䅑党祂䍁䄰杙桂䡁䅍党歂䍁䅷䅉桂䝁䄴䅚杁䡁䅍睢獂䡁䅙党畂䡁䅑兌楂䝁䅅督求䝁䅑䅉睂䡁䅉睢歂䡁䅕睙あ䡁䅍䅉浂䝁䄸杣杁䝁䅅䅣睂䝁䅷兡橂䝁䅅䅤灂䝁䄸杢穂䍁䅁兡畂䍁䅁杤桂䡁䅉兡療䡁䅕督杁䝁䄰兙祂䝁䅳党あ䡁䅍䅌杁䝁䅫杢橂䝁䅷兤歂䝁䅫杢湂䍁䅁䅣桂䝁䅍睡桂䝁䅣兡畂䝁䅣䅌杁䝁䅍睢畂䡁䅙党祂䡁䅑兡畂䝁䅣䅌杁䝁䄴睢畂䡁䅣睢㉂䝁䅕杢杁䝁䅅杢歂䍁䅁䅡㕂䝁䅣兡求䝁䄴党獁䍁䅁兙畂䝁䅑䅉潂䝁䅕兙獂䡁䅑䅡杁䝁䅅杢歂䍁䅁杙求䝁䅅兤あ䡁䅫杌杁䙁䅑䅡求䍁䅁兒畂䝁䅣兡畂䝁䅕党祂䝁䅫杢湂䍁䅁兑歂䝁䅧党穂䝁䅫杤求䡁䅍䅉穂䝁䅕睚瑂䝁䅕杢あ䍁䅁䅣祂䝁䄸䅚ㅂ䝁䅍党穂䍁䅁兙畂䝁䅑䅉穂䡁䅕䅣睂䝁䅷兡求䡁䅍䅉潂䝁䅫睚潂䍁䅁䅣求䡁䅉杚療䡁䅉兢桂䝁䄴睙求䍁䅁兡畂䝁䅑兤穂䡁䅑杣灂䝁䅅䅢杁䝁䅅䅚潂䝁䅕督灂䡁䅙党穂䍁䅁睙療䝁䄰䅣祂䝁䅫督灂䝁䄴睚杁䡁䅉党桂䝁䅍䅤灂䡁䅙党獁䍁䅁䅢灂䝁䅣䅡あ䍁䅁睙ㅂ䡁䅉党獁䍁䅁䅤㍂䝁䄸兌睂䝁䅅杣あ䍁䅁䅢灂䡁䅅兤灂䝁䅑督獁䍁䅁䅣療䝁䅷入ㅂ䡁䅉党あ䝁䅧兙畂䝁䅕䅌杁䡁䅍兡獂䝁䅫睙療䝁䄴党獁䍁䅁杚灂䝁䅷兢獁䍁䅁兙畂䝁䅑䅉浂䝁䅅督あ䍁䅁睙ㅂ䡁䅉党杁䡁䅁杣療䝁䅑兤橂䡁䅑督杁䡁䅑睢杁䡁䅑䅡求䍁䅁䅚ㅂ䡁䅉兙楂䝁䅷党杁䝁䅅督穂䝁䅕兢楂䝁䅷入獁䍁䅁䅣求䡁䅉杚療䡁䅉兢桂䝁䄴睙求䍁䅁睤療䝁䄸䅚杁䝁䅅杢歂䍁䅁䅤求䡁䅧䅤灂䝁䅷党獁䍁䅁䅤祂䝁䅅杢穂䡁䅁睢祂䡁䅑兙あ䝁䅫睢畂䍁䅷䅉求䝁䅷党橂䡁䅑杣療䝁䄴兡橂䡁䅍䅌杁䝁䅍䅢求䝁䅅杢杁䝁䅕杢求䡁䅉睚㕂䍁䅷䅉桂䝁䅕杣療䡁䅍䅣桂䝁䅍党杁䝁䅅杢歂䍁䅁䅚求䝁䅙党畂䡁䅍党獁䍁䅁兙睂䡁䅁䅢灂䝁䅅杢橂䝁䅕䅌杁䝁䅧党桂䡁䅙入杁䝁䄰兙橂䝁䅧兡畂䝁䅕杣㕂䍁䅷䅉桂䝁䄴䅚杁䝁䅫杢穂䡁䅕䅢桂䡁䅑兡畂䝁䅣䅉湂䝁䅷兙穂䡁䅍䅉瑂䝁䅅杣牂䝁䅕䅤穂䍁䄴䅉啂䝁䅧党杁䕁䅍睢畂䡁䅍䅤祂䡁䅕睙あ䝁䅫睢畂䍁䅁兑歂䝁䅧党穂䝁䅫杤求䡁䅍䅉穂䝁䅕睚瑂䝁䅕杢あ䍁䅁䅣祂䝁䄸杤灂䝁䅑党穂䍁䅁䅣祂䝁䄸䅚ㅂ䝁䅍䅤穂䍁䅁兤穂䝁䅕䅚杁䝁䅙睢祂䍁䅁䅤灂䝁䅷党杁䡁䅍党あ䡁䅑兡畂䝁䅣䅌杁䝁䅍睢瑂䝁䄰党祂䝁䅍兡桂䝁䅷䅉祂䝁䄸睢浂䝁䅫杢湂䍁䅷䅉潂䝁䅕兙あ䝁䅫杢湂䍁䅷䅉㉂䝁䅕杢あ䝁䅫䅢桂䡁䅑兡療䝁䄴䅌杁䝁䅅杢歂䍁䅁兙灂䡁䅉䅉橂䝁䄸杢歂䝁䅫䅤灂䝁䄸杢灂䝁䄴睚杁䝁䅅杢歂䍁䅁兡畂䡁䅍兤獂䝁䅅䅤灂䝁䄸杢杁䝁䅅䅣睂䝁䅷兡橂䝁䅅䅤灂䝁䄸杢穂䍁䅷䅉桂䡁䅍䅉㍂䝁䅕䅢獂䍁䅁兙穂䍁䅁睙桂䡁䅕䅢牂䡁䅍䅉桂䝁䄴䅚杁䡁䅍党桂䝁䅷兙畂䡁䅑督杁䝁䅙睢祂䍁䅁䅤潂䝁䅕䅉橂䝁䄸杢穂䡁䅕兢求䡁䅉䅉瑂䝁䅅杣牂䝁䅕䅤杁䝁䅅杢歂䍁䅁䅣祂䝁䄸杚求䡁䅍督灂䝁䄸杢桂䝁䅷䅉あ䡁䅉兙歂䝁䅕杌杁䙁䅑䅡求䍁䅁睙療䝁䄰䅣桂䝁䄴入杁䡁䅍党獂䝁䅷督杁䝁䅫䅤穂䍁䅁䅣祂䝁䄸䅚ㅂ䝁䅍䅤穂䍁䅁䅚灂䡁䅉党橂䡁䅑䅢㕂䍁䅁䅤療䍁䅁睙ㅂ䡁䅍䅤療䝁䄰党祂䡁䅍䅌杁䝁䅅督杁䡁䅣党獂䝁䅷䅉桂䡁䅍䅉あ䝁䅧杣療䡁䅕睚潂䍁䅁䅚灂䡁䅍䅤祂䝁䅫杙ㅂ䡁䅑睢祂䡁䅍䅉桂䝁䄴䅚杁䡁䅉党あ䝁䅅兡獂䝁䅕杣穂䍁䅁兡畂䍁䅁杔療䡁䅉䅤潂䍁䅁兑瑂䝁䅕杣灂䝁䅍兙獁䍁䅁䅔桂䡁䅑兡畂䍁䅁兑瑂䝁䅕杣灂䝁䅍兙獁䍁䅁兒ㅂ䡁䅉睢睂䝁䅕䅌杁䕁䅫杢歂䝁䅫兙獁䍁䅁䅤潂䝁䅕䅉乂䝁䅫䅚歂䝁䅷党杁䕁䅕兙穂䡁䅑䅌杁䕁䅅杚祂䝁䅫睙桂䍁䅷䅉桂䝁䄴䅚杁䡁䅑䅡求䍁䅁兑穂䝁䅫兙杁䙁䅁兙橂䝁䅫杚灂䝁䅍杌杁䕁䅧杌䍂䍁䄴䅉䝂䡁䅕䅢獂䝁䅕杣杁䕁䅍睢瑂䡁䅁兙畂䡁䅫䅉㍂䝁䅅督杁䝁䅙睢ㅂ䝁䄴䅚求䝁䅑䅉灂䝁䄴䅉硁䑁䅧䅏㍁䍁䅁兙畂䝁䅑䅉灂䡁䅍䅉潂䝁䅕兙歂䡁䅅兤桂䡁䅉䅤求䡁䅉党歂䍁䅁兡畂䍁䅁睕桂䝁䅫杢あ䍁䅁䅕桂䡁䅕䅢獁䍁䅁兔灂䝁䄴杢求䡁䅍睢あ䝁䅅杌䅁偁坉䅁獂权䅁䅓䉂䍁䅁睕ㅂ䡁䅍䅤桂䝁䅫杢桂䝁䅉䅢求䍁䅁兓畂䝁䅙杣桂䡁䅍䅤祂䡁䅕睙あ䡁䅕杣求䍁䅁睑桂䡁䅁兡あ䝁䅅䅢獁䍁䅁兓畂䝁䅍杌獁䍁䅁䅤潂䡁䅉睢ㅂ䝁䅣䅡杁䝁䅫䅤穂䍁䅁督ㅂ䝁䅉督灂䝁䅑兡桂䡁䅉兡求䡁䅍䅌杁䝁䅕杢湂䝁䅅睚求䡁䅍䅉灂䝁䄴䅉あ䝁䅧党杁䝁䅫杢㉂䝁䅕督あ䝁䄰党畂䡁䅑䅉灂䝁䄴䅉求䝁䄴党祂䝁䅣入杁䝁䅕杚浂䝁䅫睙灂䝁䅕杢橂䡁䅫䅌杁䡁䅉党畂䝁䅕睤桂䝁䅉䅢求䍁䅁党畂䝁䅕杣湂䡁䅫䅌杁䝁䅅杢歂䍁䅁督ㅂ䡁䅍䅤桂䝁䅫杢桂䝁䅉䅢求䍁䅁兡畂䝁䅙杣桂䡁䅍䅤祂䡁䅕睙あ䡁䅕杣求䍁䅁兢桂䡁䅉睡求䡁䅑督杁䝁䅫杢杁䡁䅑䅡求䍁䅁兖畂䝁䅫䅤求䝁䅑䅉呂䡁䅑兙あ䝁䅕督畁䍁䅁䅖潂䝁䅕䅉橂䝁䄸兢睂䝁䅅杢㕂䉁杫督杁䡁䅁睢祂䡁䅑杚療䝁䅷兡療䍁䅁兡畂䝁䅍䅢ㅂ䝁䅑党穂䍁䅁党硂䡁䅕兡あ䡁䅫䅉灂䝁䄴杤求䡁䅍䅤瑂䝁䅕杢あ䡁䅍䅌杁䝁䅍睢瑂䝁䄰党祂䝁䅍兡桂䝁䅷䅉桂䝁䄴䅚杁䝁䅣睢㉂䝁䅕杣畂䝁䄰党畂䡁䅑䅉祂䝁䅕睙求䝁䅫杤桂䝁䅉䅢求䡁䅍䅌杁䡁䅉党桂䝁䅷䅉求䡁䅍䅤桂䡁䅑党獁䍁䅁兙畂䝁䅑䅉歂䝁䅕杙あ䍁䅁督求䝁䅍兤祂䝁䅫䅤灂䝁䅕督畁䍁䅁兓あ䍁䅁兡畂䡁䅙党穂䡁䅑督杁䝁䅫杢杁䝁䅍䅢灂䝁䄰兙あ䝁䅕䅉穂䝁䄸䅢ㅂ䡁䅑兡療䝁䄴䅌杁䝁䅫杢橂䝁䅷兤歂䝁䅫杢湂䍁䅁村求䝁䅧兡畂䝁䅑兌あ䝁䅧党瑁䕁䄰党あ䝁䅕杣杁䡁䅑䅡桂䡁䅑䅉歂䝁䅫督あ䡁䅉兡楂䡁䅕䅤求䡁䅍䅉求䝁䄴党祂䝁䅣入杁䡁䅁杣療䝁䅯党橂䡁䅑督杁䡁䅣䅡灂䝁䅍䅡杁䡁䅉党歂䡁䅕睙求䍁䅁党畂䝁䅕杣湂䡁䅫䅉ㅂ䡁䅍兙湂䝁䅕䅉療䡁䅉䅉橂䝁䄸督あ䍁䅁䅤潂䡁䅉睢ㅂ䝁䅣䅡杁䝁䅧党桂䡁䅑兡畂䝁䅣䅌杁䡁䅙党畂䡁䅑兡獂䝁䅅䅤灂䝁䄸杢獁䍁䅁兙畂䝁䅑䅉桂䝁䅫杣杁䝁䅍睢畂䝁䅑兡あ䝁䅫睢畂䝁䅫杢湂䍁䅁督㕂䡁䅍䅤求䝁䄰督獁䍁䅁兙穂䍁䅁睤求䝁䅷䅢杁䝁䅅督杁䝁䅷兡湂䝁䅧䅤灂䝁䄴睚獁䍁䅁党畂䝁䅕杣湂䡁䅫䅉橂䝁䄸杢あ䡁䅉睢獂䡁䅍䅌杁䡁䅉睢療䝁䅙督獁䍁䅁睤灂䝁䄴䅚療䡁䅣督獁䍁䅁杙ㅂ䝁䅫䅢歂䝁䅫杢湂䍁䅁督潂䝁䅕䅢獂䡁䅍䅌杁䝁䅅杢歂䍁䄸睢祂䍁䅁睙療䝁䄰杙灂䝁䄴党歂䍁䅁䅡求䝁䅅䅤杁䝁䅅杢歂䍁䅁䅣療䡁䅣党祂䍁䅁督㕂䡁䅍䅤求䝁䄰督㝁䍁䅁睒祂䝁䅫䅚瑁䕁䅍睢畂䝁䄴党橂䡁䅑党歂䍁䅷䅉桂䍁䅁杣求䝁䄴党㍂䝁䅅杙獂䝁䅕䅉求䝁䄴党祂䝁䅣入杁䡁䅁杣療䝁䅯党橂䡁䅑督杁䡁䅑䅡桂䡁䅑䅉歂䝁䅕䅣獂䝁䄸入杁䝁䅍䅢求䝁䅅杢求䡁䅉䅉求䝁䄴党祂䝁䅣入杁䡁䅍睢ㅂ䡁䅉睙求䡁䅍䅌杁䡁䅍兤橂䝁䅧䅉桂䡁䅍䅉穂䝁䄸䅢桂䡁䅉䅌杁䡁䅍睢獂䝁䅅杣瑁䡁䅁䅢ㅂ䡁䅍兌穂䡁䅑睢祂䝁䅅睚求䍁䅷䅉桂䝁䄴䅚杁䡁䅣兡畂䝁䅑䅉あ䝁䄸䅉湂䝁䅕杢求䡁䅉兙あ䝁䅕䅉睂䝁䄸睤求䡁䅉䅉睂䡁䅉睢歂䡁䅕睙あ䝁䅫睢畂䑁䅳䅉桂䝁䄴䅚杁䕁䅙兤求䝁䅷督獁䍁䅁䅖祂䝁䅅杢穂䡁䅁睢祂䡁䅑䅌杁䝁䅅杢歂䍁䅁杔桂䡁䅑兤祂䝁䅕䅌杁䝁䅅䅉祂䝁䅅杢湂䝁䅕䅉療䝁䅙䅉祂䝁䅕兙獂䍁䅁兙穂䡁䅍党あ䡁䅍䅉穂䡁䅁兙畂䝁䄴兡畂䝁䅣䅉潂䝁䅫睚潂䍁䄰党瑂䝁䅫䅤あ䝁䅫杢湂䍁䅁党橂䝁䄸杢療䝁䄰兡橂䍁䅁督求䝁䅍䅤療䡁䅉督杁䝁䄸䅤潂䝁䅕杣杁䡁䅑䅡桂䝁䄴䅉あ䝁䅧党杁䡁䅁睢㍂䝁䅕杣杁䝁䅣杣灂䝁䅑䅉穂䡁䅕睙潂䍁䅁兙穂䍁䅁䅤祂䝁䅅杢穂䡁䅁睢祂䡁䅑兙あ䝁䅫睢畂䍁䅁兙畂䝁䅑䅉浂䡁䅕党獂䡁䅍䅉橂䝁䄸兢睂䡁䅉兡穂䝁䅫杢湂䍁䅁杣求䝁䄴党㍂䝁䅅杙獂䝁䅕䅉畂䝁䅅䅤ㅂ䡁䅉兙獂䍁䅁睚桂䡁䅍䅉睂䝁䅷兙畂䡁䅑督獁䍁䅁䅤祂䝁䅅杢穂䡁䅁睢祂䡁䅑兙あ䝁䅫睢畂䍁䅁杚獂䝁䅕党あ䍁䅁党畂䝁䅧兙畂䝁䅍党瑂䝁䅕杢あ䡁䅍䅌杁䝁䅕睙療䝁䅷睢湂䝁䅫睙桂䝁䅷䅉祂䝁䅕督あ䝁䄸杣桂䡁䅑兡療䝁䄴䅌杁䝁䅅杢歂䍁䅁睢あ䝁䅧党祂䍁䅁䅣祂䝁䄸条求䝁䅍䅤穂䍁䄴䅉啂䝁䅧党杁䝁䅍睢瑂䡁䅁兙畂䡁䅫䅉㍂䝁䅅督杁䝁䅙睢祂䝁䄰党祂䝁䅷入杁䝁䅳杢療䡁䅣杢杁䝁䅅督杁䕁䅧兙畂䝁䄴睢畂䍁䅁兑祂䝁䄰督あ䡁䅉睢畂䝁䅣䅉呂䡁䅕督あ䝁䅅兡畂䝁䅅杙獂䝁䅕䅉䩂䝁䄴杚祂䝁䅅督あ䡁䅉兤橂䡁䅑兤祂䝁䅕䅉䑂䝁䅅䅣灂䡁䅑兙獂䍁䅷䅉䩂䝁䄴睙畁䍁䅁兙畂䝁䅑䅉橂䝁䅧兙畂䝁䅣党歂䍁䅁兡あ䡁䅍䅉畂䝁䅅兢求䍁䅁䅤療䍁䅁䅓䉂䍁䅁睕ㅂ䡁䅍䅤桂䝁䅫杢桂䝁䅉䅢求䍁䅁兓畂䝁䅙杣桂䡁䅍䅤祂䡁䅕睙あ䡁䅕杣求䍁䅁睑桂䡁䅁兡あ䝁䅅䅢獁䍁䅁兓畂䝁䅍杌杁䝁䅫杢杁䕁䅯兤畂䝁䅕䅉祁䑁䅁杍ぁ䍁䄴䅉䥂䕁䅅䅉呂䡁䅕督あ䝁䅅兡畂䝁䅅杙獂䝁䅕䅉䩂䝁䄴杚祂䝁䅅督あ䡁䅉兤橂䡁䅑兤祂䝁䅕䅉䑂䝁䅅䅣灂䡁䅑兙獂䍁䅷䅉䩂䝁䄴睙畁䍁䅁睤桂䡁䅍䅉浂䝁䄸兤畂䝁䅑党歂䍁䅁兡畂䍁䅁免㕁䑁䅧免杁䝁䅅杢歂䍁䅁兡穂䍁䅁䅡求䝁䅅䅚硂䡁䅕兙祂䡁䅑党祂䝁䅕䅚杁䝁䅫杢杁䕁䅅杢畂䝁䅅䅣療䝁䅷兡穂䍁䅷䅉乂䝁䅅杣㕂䝁䅷兙畂䝁䅑杌䅁偁坑䅁䥁䅁䅁䅓䉂䕁䅷䅁奁睁䅁䅃䅁䕁䅧兑呂䅁䅁杨䅉䅁䅯䅁䥂䕁䅉兑佂䅁䅁睉䅉䅁䅧䅁䥂䕁䅍兑䅁䝁䍳䅁十元䅁䅓䑂䕁䅅䅉䥂䝁䅕兙獂䡁䅑䅡橂䝁䅅杣求䍁䅷䅉䩂䝁䄴睙畁䍁䅷䅉あ䝁䅧杣療䡁䅕睚潂䍁䅁兡あ䡁䅍䅉穂䡁䅕杙穂䝁䅫䅚灂䝁䅅杣灂䝁䅕督獁䍁䅁睢㍂䝁䄴督杁䝁䅅杢歂䍁䅁睢睂䝁䅕杣桂䡁䅑党穂䍁䅁䅡療䡁䅍䅣灂䡁䅑兙獂䡁䅍䅉桂䝁䄴䅚杁䡁䅉党獂䝁䅅䅤求䝁䅑䅉潂䝁䅕兙獂䡁䅑䅡橂䝁䅅杣求䍁䅁党畂䡁䅑兡あ䝁䅫党穂䍁䅁兡畂䍁䅁䅤潂䝁䅕䅉噂䝁䄴兡あ䝁䅕䅚杁䙁䅍䅤桂䡁䅑党穂䍁䄴䅉䩂䡁䅑䅉療䡁䅁党祂䝁䅅䅤求䡁䅍䅉湂䝁䅕杢求䡁䅉兙獂䍁䅁兙畂䝁䅑䅉桂䝁䅍兤あ䝁䅕䅉橂䝁䅅杣求䍁䅁䅡療䡁䅍䅣灂䡁䅑兙獂䡁䅍䅉あ䝁䅧兙あ䍁䅁睢浂䝁䅙党祂䡁䅍䅉瑂䝁䅕䅚灂䝁䅍兙獂䍁䅁兙畂䝁䅑䅉穂䡁䅕杣湂䝁䅫睙桂䝁䅷䅉穂䝁䅕杣㉂䝁䅫睙求䡁䅍䅌杁䝁䅫杢橂䝁䅷兤歂䝁䅫杢湂䍁䅁兡畂䡁䅁兙あ䝁䅫党畂䡁䅑䅉橂䝁䅅杣求䍁䅷䅉灂䝁䄴䅤求䝁䄴督灂䡁䅙党杁䝁䅍兙祂䝁䅕䅌杁䝁䅍兙祂䝁䅑兡桂䝁䅍䅉橂䝁䅅杣求䍁䅷䅉歂䝁䅫兙湂䝁䄴睢穂䡁䅑兡橂䍁䅷䅉桂䝁䄴䅚杁䝁䅕兢求䡁䅉睚求䝁䄴睙㕂䍁䅁督求䡁䅉杤灂䝁䅍党穂䑁䅳䅉桂䝁䄴䅚杁䝁䄸兤あ䡁䅁兙あ䝁䅫党畂䡁䅑䅉穂䝁䅕杣㉂䝁䅫睙求䡁䅍䅌杁䡁䅍兤橂䝁䅧䅉桂䡁䅍䅉療䡁䅕䅤睂䝁䅅䅤灂䝁䅕杢あ䍁䅁督ㅂ䡁䅉睚求䡁䅉入獁䍁䅁䅢桂䝁䅉睢祂䝁䅅䅤療䡁䅉入獁䍁䅁杣桂䝁䅑兡療䝁䅷睢湂䡁䅫䅌杁䡁䅉党穂䡁䅁兡祂䝁䅅䅤療䡁䅉入杁䡁䅑䅡求䡁䅉兙睂䡁䅫䅌杁䝁䅍兙祂䝁䅑兡療䝁䅷睢湂䡁䅫䅌杁䝁䅅杢歂䍁䅁䅣潂䡁䅫督灂䝁䅍兙獂䍁䅁䅤潂䝁䅕杣桂䡁䅁入畁䍁䅁䅖潂䝁䅕䅉橂䝁䄸兢睂䝁䅅杢㕂䍁䅁兙獂䡁䅍睢杁䝁䄸䅣求䡁䅉兙あ䝁䅕督杁䝁䄸兤あ䡁䅁兙あ䝁䅫党畂䡁䅑䅉潂䝁䅕兙獂䡁䅑䅡杁䝁䅍兙祂䝁䅕䅉浂䝁䅅睙灂䝁䅷兡あ䝁䅫党穂䍁䅁睙療䝁䄴督灂䡁䅍䅤灂䝁䄴睚杁䝁䄸杚杁䝁䅙杣求䝁䅕督あ䝁䅅杢歂䝁䅫杢湂䍁䅁兙瑂䝁䅉兤獂䝁䅅䅤療䡁䅉入杁䡁䅍兤祂䝁䅣党祂䡁䅫䅉橂䝁䅕杢あ䝁䅕杣穂䍁䅷䅉浂䡁䅉党求䡁䅍䅤桂䝁䄴䅚灂䝁䄴睚杁䝁䅕兢求䡁䅉睚求䝁䄴睙㕂䍁䅁睙桂䡁䅉党杁䝁䅙兙橂䝁䅫䅢灂䡁䅑兡求䡁䅍䅌杁䡁䅕杣湂䝁䅕杢あ䍁䅁睙桂䡁䅉党杁䝁䅙兙橂䝁䅫䅢灂䡁䅑兡求䡁䅍䅌杁䡁䅣兙獂䝁䅳兌灂䝁䄴䅉橂䝁䅷兡畂䝁䅫睙穂䍁䅷䅉歂䝁䅫兙湂䝁䄴睢穂䡁䅑兡橂䍁䅁兙畂䝁䅑䅉灂䝁䄰兙湂䝁䅫杢湂䍁䅁睙求䝁䄴䅤求䡁䅉督獁䍁䅁杣求䝁䅧兙楂䝁䅫䅢灂䡁䅑兙あ䝁䅫睢畂䍁䅁兙畂䝁䅑䅉睂䝁䅧入穂䝁䅫睙桂䝁䅷䅉あ䝁䅧党祂䝁䅅䅣㕂䍁䅁睙求䝁䄴䅤求䡁䅉督獁䍁䅁杣桂䝁䅑兡桂䡁䅑兡療䝁䄴䅉桂䝁䄴䅚杁䝁䄸杢橂䝁䄸䅢療䝁䅣入杁䡁䅑䅡求䡁䅉兙睂䡁䅫䅉橂䝁䅕杢あ䝁䅕杣穂䍁䅷䅉睂䝁䅧入穂䝁䅫睙灂䝁䅅杢杁䡁䅁杣桂䝁䅍䅤灂䝁䅍党穂䍁䅷䅉桂䝁䄴䅚杁䡁䅙兙祂䝁䅫睢ㅂ䡁䅍䅉療䡁䅑䅡求䡁䅉䅉浂䝁䅅睙灂䝁䅷兡あ䝁䅫党穂䍁䄴䅉䩂䝁䄴䅉桂䝁䅑䅚灂䡁䅑兡療䝁䄴䅌杁䝁䅫䅤杁䝁䄸䅣求䡁䅉兙あ䝁䅕督杁䝁䅉党潂䝁䅅杤灂䝁䄸杣桂䝁䅷䅉潂䝁䄸督睂䝁䅫䅤桂䝁䅷督獁䍁䅁睤潂䝁䅫睙潂䍁䅁䅣祂䝁䄸杤灂䝁䅑党杁䡁䅑䅡求䡁䅉兙睂䝁䅕兤あ䝁䅫睙杁䡁䅁杣療䝁䅣杣桂䝁䄰督杁䝁䅍睢瑂䡁䅁杣灂䡁䅍兡畂䝁䅣䅉橂䝁䅧兡獂䝁䅑䅌杁䝁䅅䅚療䝁䅷党穂䝁䅍党畂䡁䅑䅉桂䝁䄴䅚杁䝁䅅䅚ㅂ䝁䅷䅤杁䡁䅁督㕂䝁䅍䅡灂䝁䅅䅤祂䝁䅫睙杁䝁䅍兙祂䝁䅕䅌杁䝁䅅䅚療䝁䅷党穂䝁䅍党畂䡁䅑䅉桂䝁䄴䅚杁䝁䅅䅚ㅂ䝁䅷䅤杁䝁䅅䅢橂䝁䄸䅡療䝁䅷䅌杁䝁䅑杣ㅂ䝁䅣䅉桂䝁䅉兤穂䝁䅕䅉あ䡁䅉党桂䡁䅑兢求䝁䄴䅤獁䍁䅁兙畂䝁䅑䅉橂䝁䄸兤畂䡁䅍党獂䝁䅫杢湂䍁䅁督求䡁䅉杤灂䝁䅍党穂䍁䄴䅉啂䝁䅧党杁䝁䅍睢瑂䡁䅁兙畂䡁䅫䅉㍂䝁䅅督杁䝁䅙睢祂䝁䄰党祂䝁䅷入杁䝁䅳杢療䡁䅣杢杁䝁䅅督杁䕁䅧睑䉂䍁䅁䅓療䝁䅷䅚灂䝁䄴睚穂䍁䅷䅉䩂䝁䄴睙畁䍁䅁䅓䑂䕁䅅䅉䥂䝁䅕兙獂䡁䅑䅡橂䝁䅅杣求䍁䅷䅉䩂䝁䄴睙畁䍁䅁睤桂䡁䅍䅉浂䝁䄸兤畂䝁䅑党歂䍁䅁兡畂䍁䅁免㕁䑁䅙䅏杁䝁䅅杢歂䍁䅁兡穂䍁䅁䅡求䝁䅅䅚硂䡁䅕兙祂䡁䅑党祂䝁䅕䅚杁䝁䅫杢杁䕁䄴兙穂䝁䅧杤灂䝁䅷䅢求䍁䅷䅉啂䝁䅕杢畂䝁䅕督穂䝁䅕党畁䅁䅁剶䅕䙁䥧䅁䥂䕁䅍兓杁䕁䅣杣療䡁䅕䅣獁䍁䅁兓畂䝁䅍杌獁䍁䅁䅤療䝁䅣党あ䝁䅧党祂䍁䅁睤灂䡁䅑䅡杁䝁䅫䅤穂䍁䅁督ㅂ䝁䅉督灂䝁䅑兡桂䡁䅉兡求䡁䅍䅌杁䝁䅕杢湂䝁䅅睚求䡁䅍䅉灂䝁䄴䅉あ䝁䅧党杁䡁䅁杣療䡁䅁党祂䡁䅑入杁䝁䅅杢歂䍁䅁睙桂䡁䅍兤桂䝁䅷䅤㕂䍁䅁兡畂䡁䅍兤祂䝁䅅杢橂䝁䅕䅌杁䝁䅫杢穂䡁䅕杣桂䝁䄴睙求䍁䅁兢桂䝁䄴兙湂䝁䅕兢求䝁䄴䅤獁䍁䅁杣求䝁䅫杢穂䡁䅕杣桂䝁䄴睙求䍁䅷䅉祂䝁䅕兙獂䍁䅁党穂䡁䅑兙あ䝁䅕䅌杁䝁䅅杢歂䍁䅁兡畂䝁䅙睢祂䝁䄰兙あ䝁䅫睢畂䍁䅁䅤求䝁䅍䅡畂䝁䄸䅢療䝁䅣入杁䝁䅉兤穂䝁䅫杢求䡁䅍督求䡁䅍䅉灂䝁䄴䅉䝂䝁䅷睢祂䝁䅫䅚桂䍁䄴䅉䩂䡁䅑䅉睂䡁䅉睢㉂䝁䅫䅚求䡁䅍䅉祂䝁䅕督灂䝁䅑党畂䡁䅑兡桂䝁䅷䅉灂䝁䄴督ㅂ䡁䅉兙畂䝁䅍党杁䡁䅁杣療䝁䅑兤橂䡁䅑督獁䍁䅁督ㅂ䝁䅍䅡杁䝁䅅督杁䝁䅧睢瑂䝁䅕睢㍂䝁䄴党祂䡁䅍䅌杁䝁䅙兡祂䝁䅕䅌杁䝁䅙䅢療䝁䄸䅚獁䍁䅁兙畂䝁䅑䅉㍂䝁䅫杢歂䍁䄰睢畂䝁䅷入杁䝁䅫杢穂䡁䅕杣桂䝁䄴睙求䍁䅁䅤療䍁䅁䅡療䝁䄰党療䡁䅣杢求䡁䅉督獁䍁䅁睙療䝁䄴䅚療䝁䄰兡畂䝁䅫兤瑂䍁䅁睢㍂䝁䄴党祂䡁䅍䅌杁䝁䅅杢歂䍁䅁䅤求䝁䄴兙畂䡁䅑督杁䝁䅙睢祂䍁䅁䅣祂䝁䄸䅣求䡁䅉䅤灂䝁䅕督獁䍁䅁兙穂䍁䅁睤求䝁䅷䅢杁䝁䅅督杁䝁䄸杚浂䝁䅕杣穂䍁䅁杣求䝁䅫杢穂䡁䅕杣桂䝁䄴睙求䍁䅁䅣祂䝁䄸睚祂䝁䅅兢穂䍁䄴䅉啂䝁䅧党杁䝁䅍睢瑂䡁䅁兙畂䡁䅫䅉桂䝁䅷督療䍁䅁睢㍂䝁䄴督杁䝁䅅杢歂䍁䅁睢睂䝁䅕杣桂䡁䅑党穂䍁䅁睤桂䡁䅑党祂䝁䅙杣療䝁䄴䅤杁䡁䅁杣療䡁䅁党祂䡁䅑兡求䡁䅍䅉桂䝁䄴䅚杁䡁䅉党あ䝁䅅兡獂䍁䅁督潂䝁䄸䅣睂䝁䅫杢湂䍁䅁睙求䝁䄴䅤求䡁䅉督獁䍁䅁兙畂䝁䅑䅉桂䝁䄴䅉療䝁䅙杚灂䝁䅍党杁䝁䅉兤灂䝁䅷䅚灂䝁䄴睚獁䍁䅁兙穂䍁䅁睤求䝁䅷䅢杁䝁䅅督杁䝁䅍睢瑂䝁䄰党祂䝁䅍兡桂䝁䅷䅉睂䡁䅉睢睂䝁䅕杣あ䝁䅫党穂䍁䅁杚療䡁䅉䅉灂䝁䄴杤求䡁䅍䅤瑂䝁䅕杢あ䍁䅁䅣ㅂ䡁䅉䅣療䡁䅍党穂䍁䄴䅉䩂䝁䄴䅉桂䝁䅑䅚灂䡁䅑兡療䝁䄴䅌杁䝁䅫䅤杁䝁䅑党穂䝁䅫睚畂䡁䅍䅉桂䝁䄴䅚杁䝁䅑党㉂䝁䅕䅢療䡁䅁督杁䡁䅣党楂䍁䄰杙桂䡁䅍党歂䍁䅁兙睂䡁䅁䅢灂䝁䅍兙あ䝁䅫睢畂䡁䅍䅉桂䝁䄴䅚杁䡁䅁杣療䝁䅑兤橂䡁䅑督杁䝁䅙睢祂䍁䅁兢療䝁䅉兡獂䝁䅕䅉歂䝁䅕杤灂䝁䅍党穂䍁䅷䅉灂䝁䄴睙獂䡁䅕䅚灂䝁䄴睚杁䙁䅍兑乂䙁䅍䅌杁䝁䅅杢杁䝁䄸杢獂䝁䅫杢求䍁䅁䅣療䝁䅷兡橂䡁䅫䅉桂䝁䅑兢灂䝁䄴兡穂䡁䅑杣桂䡁䅑兡療䝁䄴䅉睂䝁䅷兙あ䝁䅙睢祂䝁䄰睏杁䕁䅧兙祂䝁䄰睢畂䡁䅫䅌杁䝁䅅䅉睂䝁䄸䅢灂䝁䅍入杁䝁䅅䅚瑂䝁䅫杢灂䡁䅍䅤祂䝁䅅䅤灂䝁䄸杢杁䡁䅁䅢桂䡁䅑杚療䡁䅉兢㝁䍁䅁睑獂䝁䅅兡瑂䕁䅍睢獂䝁䄸杢㕂䍁䅷䅉桂䝁䄴䅉求䝁䄴䅚瑁䡁䅑睢瑁䝁䅕杢歂䍁䅁睙獂䝁䅅兡瑂䡁䅍䅉瑂䝁䅅杢桂䝁䅣党瑂䝁䅕杢あ䍁䅁䅣獂䝁䅅䅤浂䝁䄸杣瑂䑁䅳䅉桂䝁䄴䅚杁䕁䅅䅤獂䝁䅅督坂䝁䅫党㍂䝁䅕杣獁䍁䅁兙杁䝁䄰兙睂䡁䅁兡畂䝁䅣䅉桂䝁䄴䅚杁䝁䅑兙あ䝁䅅䅉㉂䝁䅫督ㅂ䝁䅅䅢灂䡁䅯兙あ䝁䅫睢畂䍁䅁䅣獂䝁䅅䅤浂䝁䄸杣瑂䍁䄴䅉啂䝁䅧党杁䝁䅍睢瑂䡁䅁兙畂䡁䅫䅉㍂䝁䅅督杁䝁䅙睢祂䝁䄰党祂䝁䅷入杁䝁䅳杢療䡁䅣杢杁䝁䅅督杁䕁䅧睢瑂䝁䅕睢㍂䝁䄴党祂䡁䅍䅉䑂䝁䅧睢灂䝁䅍党獁䍁䅁兓畂䝁䅍杌杁䝁䅅杢歂䍁䅁睙潂䝁䅅杢湂䝁䅕䅚杁䝁䅫䅤穂䍁䅁杢桂䝁䄰党杁䡁䅑睢杁䕁䅧睑䩂䍁䅁睒祂䝁䄸兤睂䍁䅷䅉䩂䝁䄴睙畁䍁䅁兡畂䍁䅁兔桂䡁䅫䅉祁䑁䅁免穁䍁䄴䅉䥂䕁䅍兓杁䕁䅣杣療䡁䅕䅣獁䍁䅁兓畂䝁䅍杌杁䡁䅣兙穂䍁䅁兡畂䝁䅍睢祂䡁䅁睢祂䝁䅅䅤求䝁䅑䅉灂䝁䄴䅉祁䑁䅁䅍㉁䍁䅁兙畂䝁䅑䅉灂䡁䅍䅉潂䝁䅕兙歂䡁䅅兤桂䡁䅉䅤求䡁䅉党歂䍁䅁兡畂䍁䅁䅖桂䝁䄰䅣桂䍁䅷䅉䝂䝁䅷睢祂䝁䅫䅚桂䍁䄴䅁噃睅䅁杂䅁䕁䅧䅒䅁䙁䑙䅁䥁䅁䅁䅓䙂䙁䅍䅁千睁䅁䅢䅣䕁䅧杒杁䙁䅍兡畂䝁䅍䅢桂䝁䅫杣杁䕁䅍睢祂䡁䅁睢祂䝁䅅䅤灂䝁䄸杢杁䝁䄸䅣求䡁䅉兙あ䝁䅕督杁䝁䅅督杁䝁䅅杢杁䝁䅫杢歂䝁䅕䅣求䝁䄴䅚求䝁䄴䅤杁䝁䅕杢求䡁䅉睚㕂䍁䅁睙療䝁䄰䅣桂䝁䄴入畁䍁䅁䅖潂䝁䅕䅉橂䝁䄸兢睂䝁䅅杢㕂䍁䅁䅣祂䝁䄸䅚ㅂ䝁䅍党穂䍁䅁兙畂䝁䅑䅉瑂䝁䅅杣牂䝁䅕䅤穂䍁䅁睚桂䡁䅍睢獂䝁䅫杢求䍁䅷䅉歂䝁䅫党穂䝁䅕䅢杁䝁䅙兤求䝁䅷䅌杁䝁䅯党あ䍁䅁杚ㅂ䝁䅕䅢獁䍁䅁杣求䝁䄴党㍂䝁䅅杙獂䝁䅕䅉歂䝁䅫党穂䝁䅕䅢獁䍁䅁督睂䝁䅕睙灂䝁䅅䅢あ䡁䅫䅉獂䡁䅕杙祂䝁䅫睙桂䝁䄴䅤杁䡁䅁杣療䝁䅑兤橂䡁䅑督獁䍁䅁督睂䝁䅕睙灂䝁䅅䅢あ䡁䅫䅉橂䝁䅧党瑂䝁䅫睙桂䝁䅷督獁䍁䅁督睂䝁䅕睙灂䝁䅅䅢あ䡁䅫䅉桂䝁䄴䅚杁䝁䄰睢歂䝁䅫杚灂䝁䅕䅚杁䝁䅅督睂䝁䅧兙獂䡁䅑䅌杁䝁䅅杢歂䍁䅁睢あ䝁䅧党祂䡁䅍杌杁䕁䅫䅤杁䝁䄸睤畂䡁䅍䅉桂䝁䄴䅚杁䝁䄸䅣求䡁䅉兙あ䝁䅕督杁䡁䅉党浂䝁䅫杢求䡁䅉兡求䡁䅍䅉獂䝁䄸睙桂䡁䅑党歂䍁䅁兡畂䍁䅁睓桂䝁䄴督桂䡁䅍䅌杁䕁䄸睡獂䝁䅅䅡療䝁䄰兙獁䍁䅁杔求䡁䅣䅉乂䝁䅕䅥灂䝁䅍睢獁䍁䅁兖あ䝁䅅䅡獁䍁䅁睖桂䡁䅍䅡灂䝁䄴睚あ䝁䄸杢獁䍁䅁兙畂䝁䅑䅉塂䡁䅫睢瑂䝁䅫杢湂䑁䅳䅉桂䝁䄴䅚杁䝁䄰兙祂䝁䅳党あ䡁䅍䅉灂䡁䅑督杁䡁䅉党浂䝁䅫杢求䝁䅑䅉睂䡁䅉睢歂䡁䅕睙あ䡁䅍䅉睂䡁䅉兡畂䝁䅍兡睂䝁䅅䅢獂䡁䅫䅉灂䝁䄴䅉あ䝁䅧党杁䙁䅍睢ㅂ䡁䅑䅡㍂䝁䅕督あ䍁䅁兖畂䝁䅫䅤求䝁䅑䅉呂䡁䅑兙あ䝁䅕督杁䝁䅅杢歂䍁䅁杕療䝁䅍睡㕂䍁䅁兔療䡁䅕杢あ䝁䅅兡畂䡁䅍䅌杁䙁䅁兙橂䝁䅫杚灂䝁䅍䅉佂䝁䄸杣あ䝁䅧睤求䡁䅍䅤獁䍁䅁兙畂䝁䅑䅉灂䝁䄴䅉療䡁䅑䅡求䡁䅉䅉畂䝁䅕兡湂䝁䅧杙療䡁䅉兡畂䝁䅣䅉兂䝁䅷兙灂䝁䄴督杁䡁䅍䅤桂䡁䅑党穂䍁䄴䅉䩂䝁䄴䅉桂䝁䅑䅚灂䡁䅑兡療䝁䄴䅌杁䡁䅑䅡求䍁䅁睙療䝁䄰䅣桂䝁䄴入杁䡁䅍兤睂䡁䅁䅢灂䝁䅕督杁䝁䅙兤求䝁䅷督杁䡁䅑睢杁䝁䅅䅣睂䡁䅉睢㑂䝁䅫兢桂䡁䅑党獂䡁䅫䅉硁䍁䅷兎睁䑁䅁䅉灂䝁䄴䅚求䡁䅁党畂䝁䅑党畂䡁䅑䅉呂䝁䅫杢橂䝁䅷兙灂䡁䅉䅉楂䡁䅉兙畂䝁䅑党歂䍁䅁督あ䝁䅅䅤灂䝁䄸杢穂䍁䅁兙畂䝁䅑䅉獂䝁䅫睙求䝁䄴督求䡁䅍䅉あ䝁䅧党杁䡁䅕督求䍁䅁睢浂䍁䅁䅤潂䝁䅕䅉呂䝁䅫杢橂䝁䅷兙灂䡁䅉䅉楂䡁䅉兙畂䝁䅑䅉桂䡁䅑䅉桂䡁䅁䅣祂䝁䄸䅥灂䝁䄰兙あ䝁䅕䅢㕂䍁䅁睍睁䑁䅁䅉桂䝁䅑䅚灂䡁䅑兡療䝁䄴兙獂䍁䅁䅢療䝁䅍兙あ䝁䅫睢畂䡁䅍杌杁䕁䅙兤祂䡁䅑䅡求䡁䅉䅌杁䝁䅫䅤杁䡁䅁杣療䝁䅑兤橂䝁䅕督杁䝁䅉兙穂䝁䅕䅉療䝁䅫䅢穂䍁䅁兙畂䝁䅑䅉療䡁䅑䅡求䡁䅉䅉穂䡁䅁党橂䝁䅫兙獂䝁䅫来求䝁䅑䅉獂䡁䅕杙祂䝁䅫睙桂䝁䄴䅤穂䑁䅳䅉桂䝁䄴䅚杁䡁䅁杣療䡁䅙兡歂䝁䅕督杁䡁䅁党あ䡁䅉睢獂䝁䅕兤瑂䍁䅁䅣祂䝁䄸䅚ㅂ䝁䅍䅤杁䝁䅅杢歂䍁䅁睙祂䡁䅕䅚求䍁䅁睢灂䝁䅷䅉あ䡁䅉兙畂䡁䅍䅣療䡁䅉䅤桂䡁䅑兡療䝁䄴䅌杁䡁䅑党祂䝁䄰兡畂䝁䅅䅢獂䝁䅫杢湂䍁䅷䅉穂䡁䅑睢祂䝁䅅睚求䍁䅷䅉桂䝁䄴䅚杁䡁䅑䅡祂䝁䄸兤湂䝁䅧䅣ㅂ䡁䅑䅉穂䝁䅕杣㉂䝁䅫睙求䡁䅍䅉あ䝁䄸䅉あ䝁䅧党杁䡁䅁党あ䡁䅉睢獂䝁䅕兤瑂䍁䅁督求䝁䅍䅤療䡁䅉杌杁䕁䅧杒杁䙁䅍兡畂䝁䅍䅢桂䝁䅫杣杁䕁䅍睢祂䡁䅁睢祂䝁䅅䅤灂䝁䄸杢杁䝁䅫督杁䝁䅧党桂䝁䅑兣ㅂ䝁䅅杣あ䝁䅕杣求䝁䅑䅉灂䝁䄴䅉䕂䝁䅅䅢獂䝁䅅督獁䍁䅁䅖求䡁䅧兙穂䍁䄴䅁㡁䅆䅁䅃䅁䕁䅧兓䡂䅁䅁睔䅉䅁䅧䅁䥂䕁䅫兓䅁䭁䑣䅁䥁䅁䅁䅓䵂䙁䅑䅁䩂杁䅁杩䅷䕁䅧杔䩂䍁䅁睑療䡁䅉䅣療䡁䅉兙あ䝁䅫睢畂䍁䅷䅉あ䝁䄸睚求䡁䅑䅡求䡁䅉䅉㍂䝁䅫䅤潂䍁䅁兡あ䡁䅍䅉穂䡁䅕杙穂䝁䅫䅚灂䝁䅅杣灂䝁䅕督獁䍁䅁党畂䝁䅣兙湂䝁䅕督杁䝁䅫杢杁䡁䅑䅡求䍁䅁兢桂䝁䄴兤浂䝁䅅睙あ䡁䅕杣求䍁䅷䅉穂䝁䅅䅢求䍁䅷䅉桂䝁䄴䅚杁䝁䄰兙祂䝁䅳党あ䝁䅫杢湂䍁䅁睢浂䍁䅁睤療䡁䅉睡睂䝁䅷兙橂䝁䅕䅉浂䡁䅕杣畂䝁䅫督潂䝁䅫杢湂䡁䅍䅉桂䝁䄴䅚杁䡁䅉党穂䝁䅫䅚求䝁䄴䅤灂䝁䅅䅢杁䝁䅉兤灂䝁䅷䅚灂䝁䄴睚杁䡁䅁杣療䝁䅑兤橂䡁䅑督杁䡁䅁杣灂䝁䄰兙祂䝁䅫䅢㕂䍁䅁兡畂䍁䅁䅤潂䝁䅕䅉噂䝁䄴兡あ䝁䅕䅚杁䙁䅍䅤桂䡁䅑党穂䍁䅁兙畂䝁䅑䅉䑂䝁䅅杢桂䝁䅑兙畁䍁䅁䅖潂䝁䅕䅉橂䝁䄸兢睂䝁䅅杢㕂䍁䅁睢睂䝁䅕杣桂䡁䅑党穂䍁䅁䅤潂䡁䅉睢ㅂ䝁䅣䅡杁䡁䅑睤療䍁䅁督求䝁䅣兢求䝁䄴䅤穂䍁䅷䅉塂䝁䄸杣牂䡁䅁䅢桂䝁䅍党杁䕁䅙兤祂䝁䄴兡穂䝁䅧兡畂䝁䅣督杁䝁䅅杢歂䍁䅁杕求䡁䅍兡歂䝁䅕杢あ䝁䅫兙獂䍁䅁村ㅂ䝁䅫䅢歂䝁䅫杢湂䍁䅁䅕祂䝁䄸䅚ㅂ䝁䅍䅤穂䍁䄴䅉啂䝁䅧党杁䙁䅣睢祂䝁䅳䅣獂䝁䅅睙求䍁䅁杒ㅂ䡁䅉杢灂䡁䅍䅡灂䝁䄴睚穂䍁䅁督求䝁䅣兢求䝁䄴䅤杁䝁䄸杚浂䝁䅕杣穂䍁䅁兙杁䡁䅉兙畂䝁䅣党杁䝁䄸杚杁䝁䅍睢瑂䝁䄰党祂䝁䅍兡桂䝁䅷䅉桂䝁䄴䅚杁䝁䅧睢瑂䝁䅕䅉療䝁䅙杚灂䝁䅍党杁䝁䅙兤祂䝁䄴兡あ䡁䅕杣求䍁䅷䅉灂䝁䄴睙獂䡁䅕䅚灂䝁䄴睚杁䡁䅁兙畂䝁䅕䅢瑁䝁䅉兙穂䝁䅕䅚杁䝁䅅杢歂䍁䅁杚祂䝁䅕党穂䡁䅑兙畂䝁䅑兡畂䝁䅣䅉浂䡁䅕杣畂䝁䅫䅤ㅂ䡁䅉党杁䡁䅍入穂䡁䅑党瑂䡁䅍䅌杁䡁䅍党桂䡁䅑兡畂䝁䅣䅌杁䡁䅍䅤療䡁䅉兙湂䝁䅕䅌杁䝁䅉党畂䝁䅍䅡灂䝁䄴睚獁䍁䅁䅤桂䝁䅉䅢求䡁䅍䅌杁䝁䅅杣橂䝁䅧兡あ䝁䅕睙あ䡁䅕杣桂䝁䅷䅉睂䡁䅉睢歂䡁䅕睙あ䡁䅍䅌杁䝁䅅杢歂䍁䅁兙畂䝁䅍兡獂䝁䅷兙祂䡁䅫䅉桂䝁䄴䅚杁䝁䅧睢穂䡁䅁兡あ䝁䅅䅢灂䡁䅑入杁䡁䅁杣療䝁䅑兤橂䡁䅑督獁䍁䅁兙穂䍁䅁睤求䝁䅷䅢杁䝁䅅督杁䡁䅍睢橂䝁䅫兙獂䍁䅁睙療䝁䅷䅢桂䝁䅉睢祂䝁䅅䅤灂䡁䅙党杁䝁䅫䅤求䝁䄰督杁䡁䅕杢歂䝁䅕杣杁䡁䅑䅡求䍁䅁䅓偂䕁䄴䅌杁䕁䅅䅢獂䡁䅍䅤求䝁䅕䅢獁䍁䅁村求䡁䅫睢畂䝁䅑䅌杁䕁䅣兤畂䝁䅷睢橂䝁䅳党獁䍁䅁䅓䍂䕁䅙䅌杁䕁䅧村䝂䍁䅁䅖求䡁䅧䅤灂䝁䅷党穂䍁䅷䅉䥂䕁䄴兓杁䕁䅫杢歂䝁䅫兙獁䍁䅁睓灂䝁䄰杙桂䝁䅷䅢獁䍁䅁杔桂䡁䅑兡療䝁䄴兙獂䍁䅷䅉䙂䡁䅑睙畁䍁䅷䅉䩂䝁䄴䅤求䡁䅉睤療䡁䅙党畂䍁䅷䅉䕂䝁䅅杤灂䝁䅑䅉䙂䝁䅑睤桂䡁䅉䅚獁䍁䅁睓灂䝁䄰杙桂䝁䅷䅢杁䕁䅧睢穂䡁䅁兡あ䝁䅅䅢灂䡁䅑入獁䍁䅁兙畂䝁䅑䅉䕂䉁杫督あ䡁䅫䅢求䍁䅁杙祂䝁䅅杢歂䡁䅍杌杁䙁䅑䅡灂䡁䅍䅉穂䝁䅕睚瑂䝁䅕杢あ䍁䅁督求䝁䅷䅢穂䍁䅁兡あ䡁䅍䅉睂䡁䅉睢歂䡁䅕睙あ䡁䅍䅉あ䝁䅧杣療䡁䅕睚潂䍁䅁兡畂䝁䅑党睂䝁䅕杢歂䝁䅕杢あ䍁䅁睢浂䝁䅙兡橂䝁䅕䅉睂䡁䅉睢歂䡁䅕睙あ䡁䅍䅉歂䝁䅕兙獂䝁䅕杣穂䍁䅷䅉㍂䝁䅧睢獂䝁䅕督桂䝁䅷党祂䡁䅍䅌杁䝁䄸杚浂䝁䅫睙求䍁䅁䅣祂䝁䄸䅚ㅂ䝁䅍䅤杁䝁䅑兡穂䡁䅑杣灂䝁䅉兤あ䝁䄸杣穂䍁䅷䅉求䍁䄰睙療䝁䄰兢求䡁䅉睙求䍁䅁杚療䝁䅍兤穂䝁䅕䅚杁䡁䅉党穂䝁䅕䅢獂䝁䅕杣穂䍁䅷䅉桂䝁䄴䅚杁䡁䅣䅡療䝁䅷党穂䝁䅅䅢求䡁䅉督獁䍁䅁兙穂䍁䅁睤求䝁䅷䅢杁䝁䅅督杁䝁䅑兡祂䝁䅕睙あ䝁䅷入杁䡁䅑睢杁䝁䅕杢歂䍁䄰兤穂䝁䅕杣杁䝁䅍兤穂䡁䅑睢瑂䝁䅕杣穂䍁䅁兙畂䝁䅑䅉湂䝁䄸杤求䡁䅉杢瑂䝁䅕杢あ䡁䅍杌杁䙁䅑䅡求䍁䅁杕求䡁䅍兡歂䝁䅕杢あ䝁䅫兙獂䍁䅁村ㅂ䝁䅫䅢歂䝁䅫杢湂䍁䅁䅕祂䝁䄸䅚ㅂ䝁䅍䅤穂䍁䅁督求䝁䅣兢求䝁䄴䅤杁䡁䅁杣療䡁䅙兡歂䝁䅕督杁䡁䅙兙祂䝁䅫睢ㅂ䡁䅍䅉湂䝁䅅督獁䍁䅁睤療䝁䄸䅚獁䍁䅁党獂䝁䅕睙あ䡁䅉兡橂䍁䅷䅉桂䝁䄴䅚杁䡁䅁党獂䝁䅷党あ䍁䄰杚ㅂ䝁䅕䅢求䝁䅑䅉睂䡁䅉党浂䝁䅅杙祂䝁䅫睙桂䡁䅑党歂䍁䅁杚灂䡁䅉党睂䝁䅷兙橂䝁䅕督㝁䍁䅁兙畂䝁䅑䅉灂䝁䄴督求䡁䅉䅤穂䍁䅷䅉潂䝁䅕兙祂䡁䅑䅡杁䡁䅍䅤療䡁䅙党穂䍁䅷䅉浂䝁䅅睙灂䝁䄴睚穂䍁䅷䅉療䡁䅕䅤歂䝁䄸睢祂䍁䅁杚灂䡁䅉党杁䡁䅁兡あ䡁䅍䅉桂䝁䄴䅚杁䝁䅙兡祂䝁䅕䅉あ䝁䅅杙獂䝁䅕督獁䍁䅁兙畂䝁䅑䅉桂䝁䅍睙求䡁䅍督療䡁䅉兡求䡁䅍杌杁䙁䅑䅡灂䡁䅍䅉穂䝁䅕睚瑂䝁䅕杢あ䍁䅁督求䝁䅷䅢穂䍁䅁兡あ䡁䅍䅉睂䡁䅉睢歂䡁䅕睙あ䡁䅍䅉睂䡁䅉兡瑂䝁䅅杣灂䝁䅷入杁䝁䅙睢祂䍁䅁䅡療䝁䄰党杁䡁䅕督求䍁䅁兤畂䝁䅑党祂䍁䅁䅤潂䝁䅕䅉䥂䝁䅕兙あ䝁䅫䅢桂䡁䅑睢祂䍁䅷䅉䥂䝁䅕兙あ䍁䅁杊杁䕁䅣䅢療䍁䅷䅉乂䝁䅅条求䡁䅍䅤灂䝁䅍䅌杁䕁䄰睢畂䝁䅕督穂䝁䅕杢獁䍁䅁兕ㅂ䝁䅅䅚祂䝁䅅兌䝂䝁䅫杣求䍁䅷䅉䥂䝁䅅杣瑂䝁䅅杢獁䍁䅁杖求䡁䅉兢療䝁䄴䅤杁䕁䅍兙穂䡁䅑兡畂䝁䅣督獁䍁䅁䅕求䝁䅷䅕祂䝁䄸䅌杁䙁䅍䅤求䝁䅷䅢桂䡁䅉䅌杁䙁䅍兡瑂䡁䅁䅢灂䕁䅙兡祂䝁䅕䅌杁䙁䅑䅡求䍁䅁睔ㅂ䡁䅑䅚療䝁䄸杣杁䕁䅣杣求䝁䅅䅤卂䝁䄸睢瑂䍁䅁睑療䝁䄰䅣桂䝁䄴入獁䍁䅁兙畂䝁䅑䅉䝂䝁䄸杣湂䝁䅕䅉流䍁䅁杒獂䝁䅅兢求䍁䅁杙祂䝁䅅杢歂䍁䅁杢桂䝁䄰党穂䍁䅁䅤潂䡁䅉睢ㅂ䝁䅣䅡杁䝁䅫杢歂䝁䅕䅣求䝁䄴䅚求䝁䄴䅤杁䝁䅑党桂䝁䅷党祂䡁䅍䅉桂䝁䄴䅚杁䝁䅑兡穂䡁䅑杣灂䝁䅉兤あ䝁䄸杣穂䍁䅷䅉桂䝁䄴䅚杁䝁䅍睢祂䡁䅁睢祂䝁䅅䅤灂䝁䄸杢瑁䝁䄸睤畂䝁䅕䅚杁䝁䅑兡穂䡁䅑杣灂䝁䅉兤あ䝁䅫睢畂䍁䅁兙畂䝁䅑䅉祂䝁䅕䅤桂䝁䅫䅢杁䝁䄸兤あ䝁䅷党あ䡁䅍杌杁䙁䅑䅡求䍁䅁睙療䝁䄰䅣桂䝁䄴入杁䡁䅣兙穂䍁䅁兡畂䝁䅍睢祂䡁䅁睢祂䝁䅅䅤求䝁䅑䅉灂䝁䄴䅉硁䑁䅫䅎ぁ䍁䅁兙畂䝁䅑䅉灂䡁䅍䅉潂䝁䅕兙歂䡁䅅兤桂䡁䅉䅤求䡁䅉党歂䍁䅁兡畂䍁䅁兔ㅂ䡁䅍睙桂䡁䅑兡畂䝁䅕䅌杁䕁䅫睢㍂䝁䅅杌䅁䉁塯䅁䭁䅁䅁䅓偂䕁䅷䅗䅁䙁䑍䅁䥁䅁䅁䅓偂䕁䄴䅁䭂杁䅁杔䅧䕁䅧䅕杁䕁䅫杢橂䍁䄴䅉睂䡁䅉睢㉂䝁䅫䅚求䡁䅍䅉睂䝁䅕杣穂䝁䄸杢桂䝁䅷䅉橂䝁䄸兢睂䡁䅕䅤灂䝁䄴睚獁䍁䅁䅣祂䝁䅫杢あ䝁䅫杢湂䍁䅷䅉穁䕁䅑䅉睂䡁䅉兡畂䡁䅑兡畂䝁䅣䅌杁䝁䅧入楂䡁䅉兡歂䍁䅁睤療䡁䅉睡獁䍁䅁睚桂䝁䄰兡畂䝁䅣䅌杁䝁䅅杢歂䍁䅁睢あ䝁䅧党祂䍁䅁杣求䝁䅷兙あ䝁䅕䅚杁䡁䅑党橂䝁䅧杢療䝁䅷睢湂䝁䅫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䅕求䡁䅉督療䝁䄴兙獂䍁䅁睕㕂䡁䅍䅤求䝁䄰督獁䍁䅁䅕祂䝁䅫杢あ䝁䅫杢湂䍁䅷䅉桂䝁䄴䅚杁䕁䅍睢祂䡁䅁睢祂䝁䅅䅤求䍁䅁兓畂䡁䅙党穂䡁䅑兢求䝁䄴䅤穂䍁䄴䅉啂䝁䅧党杁䙁䅁党祂䡁䅍睢畂䝁䅅䅢杁䙁䅍入穂䡁䅑党瑂䡁䅍䅉穂䝁䅕睚瑂䝁䅕杢あ䍁䅁睢浂䝁䅙党祂䡁䅍䅉橂䝁䄸兢瑂䝁䅕杣橂䝁䅫兙獂䍁䅁兙畂䝁䅑䅉橂䝁䄸杢穂䡁䅕兢求䡁䅉䅉歂䝁䅕督牂䡁䅑睢睂䡁䅍䅉桂䝁䄴䅚杁䝁䄴睢あ䝁䅕杙療䝁䄸睡穂䍁䅷䅉㍂䝁䄸杣牂䡁䅍䅤桂䡁䅑兡療䝁䄴督獁䍁䅁䅤潂䝁䅫杢杁䝁䅍䅢灂䝁䅕杢あ䡁䅍䅌杁䡁䅉党あ䝁䅅兡獂䍁䅁䅣療䝁䅫杢あ䍁䄰睢浂䍁䄰督桂䝁䅷党杁䡁䅍入穂䡁䅑党瑂䡁䅍䅌杁䝁䅑兡穂䡁䅁䅢桂䡁䅫督獁䍁䅁督療䝁䅙䅤㍂䝁䅅杣求䍁䅷䅉穂䡁䅕䅣睂䝁䄸杣あ䍁䅷䅉桂䝁䄴䅚杁䡁䅍党祂䡁䅙兡橂䝁䅕督獁䍁䅁兙穂䍁䅁睤求䝁䅷䅢杁䝁䅅督杁䝁䅧入楂䡁䅉兡歂䍁䅁督㕂䡁䅍䅤求䝁䄰督畁䍁䅁䅖潂䝁䅕䅉兂䡁䅉兡畂䡁䅑兡畂䝁䅣䅉穂䝁䅕睚瑂䝁䅕杢あ䍁䅁䅣祂䝁䄸杤灂䝁䅑党穂䍁䅁睙療䝁䄴督ㅂ䝁䄰党祂䍁䅁兙畂䝁䅑䅉橂䝁䄸兢瑂䝁䅕杣橂䝁䅫兙獂䍁䅁䅣祂䝁䅫杢あ䝁䅕杣杁䝁䅧兙祂䝁䅑睤桂䡁䅉党獁䍁䅁督ㅂ䡁䅁䅣獂䝁䅫党穂䍁䅷䅉穂䝁䄸䅢ㅂ䡁䅑兡療䝁䄴督獁䍁䅁兙畂䝁䅑䅉穂䝁䅕杣㉂䝁䅫睙求䡁䅍䅌杁䝁䅅督杁䡁䅣党獂䝁䅷䅉桂䡁䅍䅉浂䝁䄸睙ㅂ䡁䅍党穂䍁䅁睢畂䍁䅁睚祂䝁䅅䅣潂䝁䅫睙穂䍁䅁兙畂䝁䅑䅉穁䕁䅑䅉睂䡁䅉兡畂䡁䅑兡畂䝁䅣䅉桂䝁䄴䅚杁䡁䅁党祂䡁䅍睢畂䝁䅅䅢灂䡁䅯兙あ䝁䅫睢畂䍁䅁督療䝁䅷兤あ䝁䅫睢畂䡁䅍䅉灂䝁䄴䅉あ䝁䅧党杁䝁䅍睢瑂䝁䄰党祂䝁䅍兡桂䝁䅷䅉桂䝁䄴䅚杁䝁䅫杢歂䡁䅕督あ䡁䅉兡桂䝁䅷䅉瑂䝁䅅杣牂䝁䅕䅤穂䍁䄴䅉啂䝁䅧党杁䕁䅍睢祂䡁䅁睢祂䝁䅅䅤求䍁䅁兓畂䡁䅙党穂䡁䅑兢求䝁䄴䅤穂䍁䅁督求䝁䅣兢求䝁䄴䅤杁䝁䅫督杁䝁䅫杢㉂䝁䄸䅢㉂䝁䅕䅚杁䝁䅫杢杁䡁䅑䅡求䍁䅁杙ㅂ䡁䅍兡畂䝁䅕督穂䍁䅁兡畂䝁䅍兤楂䝁䅅䅤灂䝁䄸杢杁䝁䅅杢歂䍁䅁兡畂䡁䅙党穂䡁䅑兢求䝁䄴䅤杁䡁䅁杣療䝁䅯党橂䡁䅑督畁䍁䅁兓あ䍁䅁督求䡁䅉杤求䡁䅍䅉灂䝁䄴䅚灂䡁䅙兡歂䡁䅕兙獂䍁䅁睙療䝁䄴督ㅂ䝁䄰党祂䡁䅍䅌杁䡁䅍兢桂䝁䅷䅢瑁䍁䅁兙畂䝁䅑䅉瑂䝁䅕䅚灂䡁䅕兢瑁䡁䅍兡㙂䝁䅕䅚杁䝁䅉兤穂䝁䅫杢求䡁䅍督求䡁䅍䅌杁䝁䅅杢歂䍁䅁䅢桂䡁䅉睚求䍁䅁党畂䡁䅑党祂䡁䅁杣灂䡁䅍党穂䍁䄴䅉啂䝁䅧党杁䝁䅍睢瑂䡁䅁兙畂䡁䅫䅉㍂䝁䅅督杁䝁䅙睢祂䝁䄰党祂䝁䅷入杁䝁䅳杢療䡁䅣杢杁䝁䅅督杁䕁䅧党㍂䝁䅷党あ䡁䅑兌兂䝁䅅睙牂䝁䅅杣歂䍁䅁睑療䝁䄰䅣桂䝁䄴入杁䝁䅅杢歂䍁䅁睙潂䝁䅅杢湂䝁䅕䅚杁䝁䅫䅤穂䍁䅁杢桂䝁䄰党杁䡁䅑睢杁䕁䅧䅕杁䕁䅫杢橂䍁䄴䅉灂䝁䄴䅉偂䝁䅍䅤療䝁䅉党祂䍁䅁杍睁䑁䅅兎畁䍁䅁䅓兂䍁䅁兓畂䝁䅍杌杁䡁䅣兙穂䍁䅁杚療䡁䅕杢歂䝁䅕䅚杁䝁䅫杢杁䑁䅅兏穁䑁䅫䅉桂䝁䄴䅚杁䝁䅫督杁䝁䅧党桂䝁䅑兣ㅂ䝁䅅杣あ䝁䅕杣求䝁䅑䅉灂䝁䄴䅉兂䝁䅅䅢療䍁䅁兑獂䡁䅑睢獁䍁䅁睑桂䝁䅷兡浂䝁䄸杣畂䝁䅫兙畁䅁䅁案䅣䅁䅧䅁䥂䙁䅁兒䅁䵁䑣䅁䥁䅁䅁䅓兂䙁䅅䅁灄杁䅁䅃䅁䕁䅧杕䵂䅁䅁児䅍䅁䅯䅁䥂䙁䅍兓䑂䅁䅁儳䅍䅁䅧䅁䥂䙁䅍䅖䅁䥁䍣䅁䥁䅁䅁䅓呂䙁䅫䅁捂睁䅁权䅁䕁䅧兖䍂䕁䅉䅁佄睁䅁䅃䅁䕁䅧兖乂䅁䅁兎䅍䅁䅧䅁䥂䙁䅣兔䅁䅁䐴䅁䝃睄䅁䅓桂䝁䅕兢療䝁䄴党あ䝁䅫睙穂䍁䅁睑療䡁䅉䅣療䡁䅉兙あ䝁䅫睢畂䍁䅷䅉桂䍁䅁䅡求䝁䅅䅢あ䝁䅧睙桂䡁䅉党杁䝁䅍睢瑂䡁䅁兙畂䡁䅫䅌杁䡁䅁杣療䡁䅙兡歂䝁䅕督杁䡁䅍兤灂䡁䅑党杁䝁䄸杚杁䝁䄰党歂䝁䅫睙桂䝁䅷䅉睂䡁䅉睢歂䡁䅕睙あ䡁䅍䅉桂䝁䄴䅚杁䡁䅍睢獂䡁䅕䅤灂䝁䄸杢穂䍁䅁兡畂䍁䅁䅤潂䝁䅕䅉噂䝁䄴兡あ䝁䅕䅚杁䙁䅍䅤桂䡁䅑党穂䍁䅁兙畂䝁䅑䅉灂䝁䄴䅤求䡁䅉杢桂䡁䅑兡療䝁䄴兙獂䝁䅷入畁䍁䅁䅖潂䝁䅕䅉橂䝁䄸兢睂䝁䅅杢㕂䍁䅁睢浂䝁䅙党祂䡁䅍䅉桂䡁䅕䅤療䝁䄰兙あ䝁䅕䅚杁䡁䅁䅢桂䡁䅍兢桂䍁䅁睙療䝁䅷䅢求䝁䅍䅤灂䝁䄸杢杁䡁䅍入穂䡁䅑党瑂䡁䅍䅌杁䝁䅑睢畂䝁䄸杣杁䝁䄰兙畂䝁䅅睚求䝁䄰党畂䡁䅑䅉穂䝁䄸杚あ䡁䅣兙祂䝁䅕䅌杁䝁䅅杢歂䍁䅁督ㅂ䡁䅁䅣療䡁䅉䅤灂䝁䄴睚杁䡁䅍睢浂䡁䅑睤桂䡁䅉党杁䡁䅍睢獂䡁䅕䅤灂䝁䄸杢穂䍁䅁兡畂䝁䅍䅢ㅂ䝁䅑兡畂䝁䅣䅉佂䝁䅕䅥呂䡁䅫督杁䙁䅁睑呂䍁䅁兙畂䝁䅑䅉兂䕁䅍睕祁䍁䅁䅣獂䝁䅅督瑂䝁䅅䅣潂䝁䅕杣求䡁䅍兡穂䍁䅁党硂䡁䅕兡睂䝁䄰党畂䡁䅑䅉桂䝁䄴䅚杁䡁䅉党獂䝁䅅䅤求䝁䅑䅉歂䝁䅫督睂䝁䄸督桂䝁䅉䅢求䡁䅍䅉桂䝁䄴䅚杁䡁䅍睢獂䡁䅕䅤灂䝁䄸杢穂䍁䅷䅉桂䡁䅍䅉㍂䝁䅕䅢獂䍁䅁兙穂䍁䅁兡畂䡁䅑党湂䡁䅉兙あ䝁䅕䅚杁䝁䅫杢浂䝁䄸杣瑂䝁䅅䅤灂䝁䄸杢杁䡁䅑党橂䝁䅧杢療䝁䅷睢湂䡁䅫䅉睂䝁䅷兙あ䝁䅙睢祂䝁䄰督杁䝁䅙睢祂䍁䅁䅣獂䝁䅅督瑂䝁䅅䅉橂䡁䅕督あ䝁䄸兢求䡁䅉督杁䡁䅑睢杁䝁䄰兙畂䝁䅅睚求䍁䅁䅤潂䝁䅕兡祂䍁䅁䅚療䝁䄴睢祂䡁䅍䅌杁䝁䄸䅣求䡁䅉兙あ䝁䅫睢畂䡁䅍䅌杁䝁䅅杢歂䍁䅁督ㅂ䡁䅁䅣獂䡁䅫䅉橂䝁䅧兙灂䝁䄴睏杁䝁䅅杢歂䍁䅁杔求䡁䅧䅔㕂䝁䄴睡杁䕁䅑兔呂䍁䅁䅚療䝁䄴睢祂䍁䅁兢桂䝁䄴兙湂䝁䅕兢求䝁䄴䅤杁䡁䅍入穂䡁䅑党瑂䍁䅁兙畂䝁䅑䅉䕂䝁䄸杢療䡁䅉睍㉁䑁䅁䅉桂䡁䅁䅣畁䍁䅁兓あ䍁䅁兙獂䡁䅍睢杁䡁䅁杣療䡁䅙兡歂䝁䅕督杁䝁䅅兤あ䝁䄸兢桂䡁䅑党歂䍁䅁杙獂䝁䄸睢歂䍁䅁睙療䝁䄰䅣療䝁䄴党畂䡁䅑䅉桂䝁䄴䅚杁䝁䄰兙畂䡁䅕兙獂䍁䅁睤潂䝁䄸䅢求䍁䅁杙獂䝁䄸睢歂䍁䅁睙療䝁䅷䅢求䝁䅍䅤灂䝁䄸杢杁䡁䅍入穂䡁䅑党瑂䡁䅍䅌杁䡁䅍兤橂䝁䅧䅉桂䡁䅍䅉乂䕁䅍睕杁䝁䅉杣桂䝁䄴䅚杁䝁䅅䅣潂䝁䅕杣求䡁䅍兡穂䍁䅁党硂䡁䅕兡睂䝁䄰党畂䡁䅑䅉あ䝁䄸䅉橂䝁䄸䅢獂䝁䅕睙あ䍁䅁督睂䝁䅕睙灂䝁䅙兡橂䍁䅁杙獂䝁䄸睢歂䍁䅁睙療䝁䄰䅣療䝁䄴党畂䡁䅑督杁䝁䅙杣療䝁䄰䅉あ䝁䅧党杁䝁䅑睢畂䝁䄸杣㝁䍁䅁䅚灂䡁䅍䅣療䡁䅍兙楂䝁䅷党杁䡁䅣䅡療䝁䅷党杁䝁䅉䅢療䝁䄸䅚杁䝁䅍睢獂䝁䅷党橂䡁䅑兡療䝁䄴䅉桂䝁䄴䅚杁䝁䅍睢瑂䡁䅁睢畂䝁䅕杢あ䍁䅁督あ䝁䄸杣桂䝁䅣党杁䡁䅍党あ䡁䅍睏杁䙁䅍兙浂䝁䅕䅖祂䝁䅅睙求䍁䅁䅖㑂䍁䅁杙獂䝁䄸睢歂䍁䅁杙桂䝁䄴睡杁䝁䅫杢浂䝁䄸杣瑂䝁䅅䅤灂䝁䄸杢杁䡁䅍入穂䡁䅑党瑂䑁䅳䅉桂䝁䄴䅚杁䕁䅉䅢療䝁䄸䅚啂䡁䅉兙橂䝁䅳䅉楂䝁䅷睢療䝁䅑䅉瑂䝁䅅杢桂䝁䅣党瑂䝁䅕杢あ䍁䅁督療䝁䅙䅤㍂䝁䅅杣求䍁䅷䅉桂䍁䅁督ㅂ䝁䅫䅤求䍁䅁睢浂䍁䅁杙獂䝁䄸睢歂䍁䅁兢桂䝁䄴兙湂䝁䅕兢求䝁䄴䅤杁䝁䅅杢歂䍁䅁杙求䝁䅑督灂䝁䅑党杁䡁䅑杣桂䝁䄴督浂䡁䅕督灂䝁䄸杢杁䡁䅍睢獂䡁䅕䅤灂䝁䄸杢穂䍁䅁䅤潂䝁䅅䅤杁䝁䅍睢瑂䝁䅉兡畂䝁䅕督杁䡁䅍睢浂䡁䅑睤桂䡁䅉党杁䡁䅣兡あ䝁䅧䅉潂䝁䅅杣歂䡁䅣兙祂䝁䅕䅉橂䝁䄸兢睂䝁䄸杢求䝁䄴䅤穂䍁䅷䅉桂䡁䅍䅉㍂䝁䅕䅢獂䍁䅁兙穂䍁䅁兙畂䍁䅁党㑂䡁䅑党畂䡁䅍兡療䝁䄴䅉療䝁䅙䅉あ䝁䅧党杁䝁䅧睢穂䡁䅁兡あ䝁䅅䅢婁䡉䅍䅉楂䝁䅷睢療䝁䅑䅉楂䝁䅅杢牂䍁䅁兡畂䝁䅙睢祂䝁䄰兙あ䝁䅫睢畂䍁䅁督㕂䡁䅍䅤求䝁䄰杌杁䕁䅫杢杁䝁䅅䅚歂䝁䅫䅤灂䝁䄸杢獁䍁䅁䅤潂䝁䅕䅉橂䝁䄸兢睂䝁䅅杢㕂䍁䅁睢浂䝁䅙党祂䡁䅍䅉潂䝁䄸督睂䝁䅫䅤桂䝁䅷䅉睂䡁䅉睢歂䡁䅕睙あ䡁䅍䅉橂䝁䄸兢睂䡁䅉兡穂䝁䅫杢湂䍁䅁䅖䙂䕁䅣䅉桂䝁䄴䅚杁䕁䅧兑呂䍁䅁䅡求䝁䄰睢穂䡁䅑兙穂䝁䅫督杁䝁䅅杢桂䝁䅷入㙂䝁䅕杣杁䡁䅍入穂䡁䅑党瑂䡁䅍䅉あ䝁䅧兙あ䍁䅁䅣祂䝁䄸杤灂䝁䅑党杁䝁䅅䅉橂䝁䄸兢睂䡁䅉党潂䝁䅕杢穂䝁䅫杤求䍁䅁兙穂䡁䅍党穂䡁䅍兢求䝁䄴䅤杁䝁䄸杚杁䝁䅅䅉睂䝁䅅䅤灂䝁䅕杢あ䉁杫督杁䝁䄸杤求䡁䅉兙獂䝁䅷䅉潂䝁䅕兢療䡁䅍䅤桂䡁䅍兡穂䑁䅳䅉桂䝁䄴䅚杁䙁䅑兒䡂䍁䅁兔桂䝁䄴兙湂䝁䅕杣杁䡁䅍睢浂䡁䅑睤桂䡁䅉党獁䍁䅁睤潂䝁䅫睙潂䍁䅁睙療䝁䄴杢求䝁䅍䅤穂䍁䅁杤桂䡁䅉兡療䡁䅕督杁䙁䅑兒䡂䍁䅁兙畂䝁䅅䅢㕂䡁䅯党祂䡁䅍䅉あ䝁䅧杣療䡁䅕睚潂䝁䄸兤あ䍁䅁䅤潂䝁䅕䅉潂䝁䄸督睂䝁䅫䅤桂䝁䅷䅌杁䡁䅁杣療䡁䅙兡歂䝁䅫杢湂䍁䅁睙獂䝁䅫杢灂䝁䅍兡桂䝁䄴督杁䡁䅉党瑂䝁䄸䅤求䍁䅁兙橂䝁䅍党穂䡁䅍䅉あ䝁䄸䅉桂䝁䅍䅤灂䡁䅙党杁䝁䅅杢歂䍁䅁䅡灂䡁䅍䅤療䡁䅉兡橂䝁䅅䅢杁䡁䅑党穂䡁䅑䅉祂䝁䅕督ㅂ䝁䅷䅤穂䍁䅁䅤潂䝁䅅䅤杁䝁䅫杢浂䝁䄸杣瑂䍁䅁䅤祂䝁䅕兙あ䝁䄰党畂䡁䅑䅉歂䝁䅕睙灂䡁䅍兡療䝁䄴督畁䍁䅁杒ㅂ䡁䅉䅤潂䝁䅕杣獁䍁䅁兡あ䍁䅁䅣祂䝁䄸杤灂䝁䅑党穂䍁䅁睑求䝁䅷䅢杁䙁䅍兙㉂䝁䅕杣杁䕁䅕䅢灂䡁䅑党杁䍁䅳䅌杁䝁䅅杢杁䝁䅅兤あ䝁䄸䅢療䝁䅣睢ㅂ䡁䅍䅉楂䝁䅷睢療䝁䅑䅉祂䝁䅕睙療䡁䅙党祂䡁䅫䅉穂䡁䅫督あ䝁䅕兢杁䝁䅙睢祂䍁䅁睙桂䡁䅉䅚灂䝁䄸杤桂䡁䅍睙ㅂ䝁䅷兙祂䍁䅷䅉療䡁䅉䅤潂䝁䄸䅣求䝁䅑兡橂䍁䅷䅉あ䡁䅉兙ㅂ䝁䄰兙獁䍁䅁䅤祂䝁䅅杢穂䡁䅁䅢桂䝁䄴䅤獁䍁䅁杤桂䡁䅍睙ㅂ䝁䅷兙祂䍁䅷䅉療䝁䅉督あ䝁䅕䅤祂䝁䅫睙桂䝁䅷䅌杁䝁䅅杢歂䍁䅁睚㕂䝁䄴党橂䝁䄸䅢療䝁䅣兡橂䝁䅅䅢杁䡁䅍兤祂䝁䅣党祂䝁䅫党穂䑁䅳䅉桂䝁䄴䅚杁䙁䅙兑呂䕁䅍兑䕂䕁䅕䅉睂䡁䅉睢歂䡁䅕睙あ䡁䅍䅉橂䝁䄸兢睂䡁䅉兡穂䝁䅫杢湂䍁䅁杖䉂䙁䅍睑䉂䕁䅑兒杁䝁䅅杢歂䍁䅁杖䉂䙁䅍睑䉂䕁䅑兒杁䕁䄰杖兂䍁䅷䅉桂䍁䅁䅤求䝁䅍䅡畂䝁䄸䅢療䝁䅣入杁䡁䅁䅢桂䡁䅑杚療䡁䅉兢杁䡁䅣䅡灂䝁䅍䅡杁䝁䄸杚浂䝁䅕杣穂䍁䅁睙桂䡁䅑䅡求䡁䅑党祂䍁䄰杙桂䡁䅍党歂䍁䅁䅚求䝁䅷兡㉂䝁䅕杣㕂䍁䅁督㕂䡁䅍䅤求䝁䄰䅉桂䝁䄴䅚杁䝁䅷党㉂䝁䅕杣桂䝁䅣党穂䍁䅁䅤潂䝁䅕䅉畂䝁䅅䅤ㅂ䡁䅉兙獂䍁䅁睙獂䝁䄸䅤瑁䝁䅫杢歂䡁䅕睙灂䝁䄴睚杁䡁䅁杣療䡁䅁党祂䡁䅑兡求䡁䅍䅉療䝁䅙䅉橂䝁䄸䅢獂䝁䅅睚求䝁䄴杌杁䙁䅑䅡求䍁䅁睙療䝁䄰䅣桂䝁䄴入杁䡁䅍党獂䝁䅷督杁䝁䅫䅤穂䍁䅁䅣祂䝁䄸䅚ㅂ䝁䅍䅤穂䍁䅁䅤潂䡁䅉睢ㅂ䝁䅣䅡杁䝁䅑兡祂䝁䅕睙あ䍁䅁督桂䝁䅷党穂䍁䅁杚療䡁䅉睙求䍁䅷䅉灂䝁䄴䅚求䡁䅁党畂䝁䅑党畂䡁䅑䅉歂䝁䅫督あ䡁䅉兡楂䡁䅕䅤療䡁䅉督獁䍁䅁兙畂䝁䅑䅉穂䝁䅅䅢求䡁䅍䅉祂䝁䅕䅣祂䝁䅕督求䝁䄴䅤桂䡁䅑兡㉂䝁䅕督畁䍁䅁䅓桂䝁䅕兢療䝁䄴党あ䝁䅫睙穂䍁䅁睑療䡁䅉䅣療䡁䅉兙あ䝁䅫睢畂䍁䅁睤桂䡁䅍䅉浂䝁䄸兤畂䝁䅑党歂䍁䅁兡畂䍁䅁免㕁䑁䅣免杁䝁䅅杢歂䍁䅁兡穂䍁䅁䅡求䝁䅅䅚硂䡁䅕兙祂䡁䅑党祂䝁䅕䅚杁䝁䅫杢杁䕁䅉睢穂䡁䅑睢畂䍁䅷䅉乂䝁䅅督穂䝁䅅睙潂䡁䅕督求䡁䅑䅤穂䍁䄴䅁䥁兆䅁杄䄸䕁䅧兙獂䝁䅷兡楂䡁䅕杣あ䝁䄸杢杁䕁䅍睢瑂䡁䅁兙畂䡁䅫䅉睂䡁䅉睢㉂䝁䅫䅚求䡁䅍䅉睂䡁䅉睢歂䡁䅕睙あ䡁䅍䅉桂䝁䄴䅚杁䡁䅍党祂䡁䅙兡橂䝁䅕督杁䡁䅑睢杁䡁䅑䅡求䍁䅁党畂䝁䅕杣湂䡁䅫䅉灂䝁䄴䅚ㅂ䡁䅍䅤祂䡁䅫䅉㍂䝁䄸杣獂䝁䅑睤灂䝁䅑党畁䍁䅁兓あ䍁䅁睢睂䝁䅕杣桂䡁䅑党穂䍁䅁兡畂䍁䅁䅤㍂䝁䄸䅉穂䝁䅕睚瑂䝁䅕杢あ䡁䅍䅌杁䕁䅍睢瑂䡁䅁䅢求䡁䅑兡療䝁䄴䅉桂䝁䄴䅚杁䙁䅁杣療䝁䅑兤橂䡁䅑兡療䝁䄴䅌杁䝁䅅杢歂䍁䅁䅒祂䝁䅫䅢獂䝁䅫杢湂䍁䅁兙畂䝁䅑䅉䙂䡁䅙兙獂䡁䅕兙あ䝁䅫睢畂䍁䄴䅉啂䝁䅧党杁䕁䅍睢瑂䡁䅁䅢求䡁䅑兡療䝁䄴䅉桂䝁䄴䅚杁䙁䅁杣療䝁䅑兤橂䡁䅑兡療䝁䄴䅉穂䝁䅕睚瑂䝁䅕杢あ䍁䅁睢浂䝁䅙党祂䡁䅍䅉睂䡁䅉睢歂䡁䅕睙あ䝁䅫睢畂䍁䅁党畂䝁䅧兙畂䝁䅍党瑂䝁䅕杢あ䍁䅁督求䡁䅉杤灂䝁䅍党穂䍁䅁䅤潂䝁䅅䅤杁䝁䅫杢橂䝁䅷兤歂䝁䅕䅉穂䡁䅑兡瑂䡁䅕䅢桂䡁䅑兡療䝁䄴䅉桂䝁䄴䅚杁䡁䅍兙畂䝁䅑䅉橂䝁䄸杢あ䡁䅉睢獂䍁䅁督求䡁䅉杤灂䝁䅍党穂䑁䅳䅉橂䝁䅕兢求䝁䄴䅤灂䝁䄴睚杁䡁䅍党祂䡁䅙兡橂䝁䅕督獁䍁䅁督ㅂ䝁䅍䅡杁䝁䅅督杁䡁䅣党獂䝁䅷䅉楂䝁䄸杢歂䝁䅫杢湂䍁䅁兙畂䝁䅑䅉橂䝁䅅督灂䝁䄴睚獁䍁䅁兙畂䝁䅑䅉橂䝁䅅督灂䝁䄴睚杁䝁䅕兣ㅂ䝁䅫䅣瑂䝁䅕杢あ䑁䅳䅉桂䝁䄴䅚杁䝁䅍睢瑂䡁䅁䅢求䡁䅑兡療䝁䄴䅉あ䝁䄸睢獂䡁䅍䅉あ䝁䅧兙あ䍁䅁睢浂䝁䅙党祂䍁䅁䅚療䡁䅣杢潂䝁䄸䅢求䍁䅁督療䝁䅷兤あ䝁䅫睢畂䡁䅍䅉桂䝁䄴䅚杁䡁䅍党祂䡁䅙兡橂䝁䅕督獁䍁䅁兡畂䝁䅍䅢ㅂ䝁䅑兡畂䝁䅣䅉㍂䝁䅕䅢獂䍁䅁睙療䝁䄰䅣獂䝁䅕䅤灂䝁䄸杢杁䡁䅁杣療䝁䅑兤橂䡁䅑督杁䝁䅅杢歂䍁䅁督求䡁䅉杤灂䝁䅍党穂䍁䅷䅉灂䝁䄴䅤求䝁䅷䅢灂䝁䅣党畂䡁䅑䅉㍂䝁䅕䅢獂䍁䅁睙療䝁䄰䅣獂䝁䅕䅤灂䝁䄸杢穂䍁䅷䅉獂䝁䅫杢求䡁䅉䅉潂䝁䅅杢湂䝁䅕杣杁䡁䅍入穂䡁䅑党瑂䡁䅍䅌杁䡁䅍兙畂䝁䅑䅉橂䝁䄸杢あ䡁䅉睢獂䍁䅁督㕂䡁䅍䅤求䝁䄰督獁䍁䅁兢ㅂ䝁䅷䅤灂䝁䅷兙あ䝁䅕杣桂䝁䅷䅉穂䡁䅫督あ䝁䅕兢穂䍁䅷䅉桂䝁䄴䅚杁䡁䅍党祂䡁䅙兡橂䝁䅕䅉あ䝁䄸睢獂䡁䅍杌杁䙁䅑䅡灂䡁䅍䅉穂䝁䅕睚瑂䝁䅕杢あ䍁䅁兙獂䡁䅍睢杁䡁䅁杣療䡁䅙兡歂䝁䅕督杁䝁䅕䅢求䝁䅍䅤祂䝁䅫睙桂䝁䅷䅉穂䡁䅕杙瑂䝁䅕杣穂䝁䅫杙獂䝁䅕䅉睂䡁䅕兢睂䡁䅍䅌杁䝁䅅督杁䡁䅣党獂䝁䅷䅉桂䡁䅍䅉桂䡁䅉䅤灂䝁䅙兡橂䝁䅫兙獂䍁䅁䅢灂䝁䅙䅤杁䡁䅍党祂䡁䅙兡橂䝁䅕督㝁䍁䅁䅣祂䝁䄸䅚ㅂ䝁䅍䅤灂䝁䄸杢杁䡁䅍睢獂䡁䅕䅤灂䝁䄸杢穂䍁䅁睙療䝁䄰䅣祂䝁䅫督灂䝁䄴睚杁䝁䅍睢灂䝁䅷党歂䍁䅁䅤ㅂ䝁䅉兡畂䝁䅣䅌杁䝁䅧入歂䡁䅉兙ㅂ䝁䅷兡橂䍁䅁睤療䡁䅉睡療䡁䅙党祂䍁䅁兤畂䝁䅫䅤穂䍁䅷䅉歂䝁䄸睤畂䝁䅧睢獂䝁䅕䅉あ䝁䄸睢獂䡁䅍䅌杁䝁䅅杢歂䍁䅁䅣ㅂ䝁䄰䅣灂䝁䄴睚杁䝁䅅杢歂䍁䅁杢灂䡁䅑杣療䝁䅣党畂䍁䅁督求䡁䅉杤灂䝁䅍党穂䑁䅳䅉睂䝁䅫䅣求䝁䅷兡畂䝁䅕䅉桂䝁䄴䅚杁䡁䅁杣療䝁䅍党穂䡁䅍䅉穂䝁䅕杣㉂䝁䅫睙求䡁䅍䅌杁䡁䅍兤橂䝁䅧䅉桂䡁䅍䅉睂䡁䅉党瑁䝁䅍睢瑂䝁䄰兡穂䡁䅍兡療䝁䄴兡畂䝁䅣䅌杁䝁䅍睢瑂䝁䄰兡穂䡁䅍兡療䝁䄴兡畂䝁䅣䅌杁䝁䄰兙灂䝁䄴䅤求䝁䄴兙畂䝁䅍党獁䍁䅁兙畂䝁䅑䅉歂䝁䅕睙療䝁䄰兢灂䡁䅍督灂䝁䄸杢灂䝁䄴睚㝁䍁䅁兙畂䝁䅑䅉穂䡁䅁党橂䝁䅫兙獂䡁䅑入杁䝁䅍䅡求䝁䄰兡橂䝁䅅䅢穂䍁䅁兙畂䝁䅑䅉穂䝁䅕杣㉂䝁䅫睙求䡁䅍杌杁䙁䅑䅡求䍁䅁䅒祂䝁䅫䅢獂䝁䅫杢湂䍁䅁兙畂䝁䅑䅉䙂䡁䅙兙獂䡁䅕兙あ䝁䅫睢畂䍁䅁督求䝁䅣兢求䝁䄴䅤杁䝁䄸杚浂䝁䅕杣穂䍁䅁䅚祂䝁䅫䅢獂䝁䅫杢湂䍁䅁杚獂䡁䅕兡歂䍁䅁督㕂䡁䅍䅤求䝁䄰督獁䍁䅁䅣求䡁䅉杚療䡁䅉兢桂䝁䄴睙求䍁䅁兙歂䝁䅑兡あ䝁䅫杤求䡁䅍䅌杁䝁䅍睢瑂䡁䅁䅢求䡁䅑兡療䝁䄴䅉浂䝁䅷兤灂䝁䅑督獁䍁䅁督療䝁䅷兡歂䡁䅍䅉橂䝁䄸杢あ䡁䅉睢獂䍁䅷䅉穂䡁䅁党橂䝁䅫兙獂䝁䅫来求䝁䅑䅉あ䝁䅕督あ䝁䅫杢湂䍁䅁党硂䡁䅕兡睂䝁䄰党畂䡁䅑䅌杁䝁䅅杢歂䍁䅁睤桂䡁䅍䅤求䍁䅁兢桂䝁䄴兙湂䝁䅕兢求䝁䄴䅤杁䡁䅍党祂䡁䅙兡橂䝁䅕督㝁䍁䅁䅚祂䝁䅫䅢獂䝁䅫杢湂䍁䅁督㕂䡁䅍䅤求䝁䄰督杁䝁䅅杢歂䍁䅁督求䡁䅉杤灂䝁䅍党穂䑁䅳䅉㍂䝁䅫杣求䝁䅷兡畂䝁䅕䅉桂䝁䄴䅚杁䡁䅁党祂䝁䅙睢祂䝁䅅䅤灂䝁䄴睚杁䡁䅍党祂䡁䅙兡橂䝁䅕督杁䝁䅍睢畂䡁䅍兡穂䡁䅑督杁䝁䄸杚杁䝁䄸䅣求䝁䄴兌潂䝁䄸䅢求䍁䅁䅢療䝁䅣睚灂䝁䄴睚獁䍁䅁兙畂䝁䅑䅉橂䝁䅅督求䝁䅑兌潂䝁䄸䅢求䍁䅁兙畂䝁䅑䅉穂䝁䅷兡橂䝁䅳䅢灂䝁䄴党㝁䍁䅁兙畂䝁䅑䅉歂䡁䅉兡獂䝁䅷䅉楂䝁䅫䅤穂䍁䅁兙畂䝁䅑䅉穂䝁䅕杣㉂䝁䅫睙求䡁䅍䅉橂䝁䄸兢睂䡁䅉兡穂䝁䅫杢湂䍁䅁杣療䝁䅷䅢求䡁䅉䅉橂䝁䄸杢求䍁䅁杣療䝁䅍睡杁䝁䅉兡あ䡁䅍䅌杁䝁䅙兡㑂䝁䅕䅚杁䝁䅍兤あ䡁䅑党祂䍁䅁杙灂䡁䅑督獁䍁䅁䅡療䝁䅷党杁䝁䅕杢獂䝁䅅杣湂䝁䅕兢求䝁䄴䅤獁䍁䅁兙畂䝁䅑䅉祂䝁䅕䅢桂䡁䅑党歂䍁䅁䅚療䡁䅣杢潂䝁䄸䅢求䍁䅁䅤療䝁䄸䅢穂䍁䅁兙畂䝁䅑䅉穂䝁䅕杣㉂䝁䅫睙求䡁䅍䅌杁䝁䅅督杁䡁䅣党獂䝁䅷䅉桂䡁䅍䅉橂䝁䄸杣灂䝁䄴睚杁䝁䅕兣ㅂ䝁䅫䅣瑂䝁䅕杢あ䍁䅁兙畂䝁䅑䅉穂䝁䅕杣㉂䝁䅫睙求䡁䅍杌杁䙁䅑䅡灂䡁䅍䅉穂䝁䅕睚瑂䝁䅕杢あ䍁䅁兙獂䡁䅍睢杁䡁䅁杣療䡁䅙兡歂䝁䅕督杁䝁䅍䅢療䡁䅕䅚杁䝁䅉兙穂䝁䅕䅚杁䝁䅑兡湂䝁䅫䅤桂䝁䅷䅉穂䝁䅕杣㉂䝁䅫睙求䡁䅍䅉桂䝁䄴䅚杁䝁䅅杣あ䝁䅫杚灂䝁䅍兡桂䝁䅷䅉灂䝁䄴䅤求䝁䅷䅢灂䝁䅣党畂䝁䅍党杁䡁䅍睢獂䡁䅕䅤灂䝁䄸杢穂䍁䅁睢畂䍁䅁兙畂䍁䅁睢睂䝁䅕杢杁䝁䅅杣橂䝁䅧兡あ䝁䅕睙あ䡁䅕杣求䍁䅁杚療䡁䅉䅉穂䡁䅕杙穂䡁䅕杣浂䝁䅅睙求䍁䅁兡畂䡁䅍兡湂䝁䅧䅤穂䍁䅷䅉灂䝁䄴䅤求䝁䅣杣桂䡁䅑党歂䍁䅁睤求䝁䅷䅢杁䝁䅍睢畂䡁䅍䅤祂䡁䅕睙あ䝁䅫睢畂䍁䅷䅉桂䝁䄴䅚杁䡁䅉党穂䝁䅕杣㉂䝁䄸兡祂䍁䅁兙畂䝁䅑䅉睂䡁䅉睢歂䡁䅕睙あ䝁䅫睢畂䍁䅁兢桂䝁䄴兙湂䝁䅕兢求䝁䄴䅤㝁䍁䅁䅤求䡁䅍䅤灂䝁䄴睚杁䝁䅅杢歂䍁䅁督ㅂ䝁䅉督求䝁䅅䅉穂䝁䅕杣㉂䝁䅫睙求䡁䅍䅌杁䡁䅍兤橂䝁䅧䅉桂䡁䅍䅉桂䝁䅍兣ㅂ䝁䅫督灂䡁䅑兡療䝁䄴䅉桂䝁䄴䅚杁䝁䅅杢桂䝁䅷入穂䝁䅫督杁䝁䄸杚杁䡁䅉党穂䝁䅕杣㉂䝁䄸兡祂䍁䅁兡畂䝁䅙睢祂䝁䄰兙あ䝁䅫睢畂䍁䅁兙畂䝁䅑䅉療䡁䅁䅤灂䝁䄰兡㙂䝁䅅䅤灂䝁䄸杢杁䡁䅍睢獂䡁䅕䅤灂䝁䄸杢穂䑁䅳䅉桂䝁䄴䅚杁䡁䅁杣療䝁䅯党橂䡁䅑䅉瑂䝁䅅杢桂䝁䅣党瑂䝁䅕杢あ䍁䅁兙畂䝁䅑䅉灂䝁䄴䅤求䝁䅣杣桂䡁䅑党歂䍁䅁兙穂䡁䅍党あ䍁䅁兢桂䝁䄴兙湂䝁䅕兢求䝁䄴䅤杁䡁䅍党祂䡁䅙兡橂䝁䅕督畁䍁䅁䅓桂䝁䅷䅢灂䝁䅉兤祂䡁䅑睢畂䍁䅁睑療䝁䄰䅣桂䝁䄴入杁䡁䅣兙穂䍁䅁杚療䡁䅕杢歂䝁䅕䅚杁䝁䅫杢杁䑁䅅兏硁䑁䅫䅉桂䝁䄴䅚杁䝁䅫督杁䝁䅉兙穂䝁䅕䅚杁䝁䅫杢杁䕁䅧睢ㅂ䡁䅍䅤療䝁䄴䅌杁䙁䅑党㑂䝁䅅督畁䅁䅁刹䅙䡁倴䅁䥂䝁䅅䅢療䡁䅯入瑂䝁䅕䅉啂䝁䅧党祂䝁䅅䅣求䡁䅕䅤灂䝁䅍督獁䍁䅁兓畂䝁䅍杌獁䍁䅁兙杁䝁䅉兡療䡁䅁䅡桂䡁䅉兢桂䍁䅁䅤求䝁䅍䅡畂䝁䄸䅢療䝁䅣入杁䡁䅁䅢桂䡁䅑杚療䡁䅉兢杁䝁䅍睢瑂䡁䅁兙畂䡁䅫䅌杁䡁䅉党穂䝁䅕兙祂䝁䅍䅡求䡁䅍䅌杁䝁䅑党㉂䝁䅕䅢療䡁䅁督獁䍁䅁兙畂䝁䅑䅉橂䝁䄸兢瑂䝁䅕杣橂䝁䅫兙獂䝁䅫来求䡁䅍䅉睂䡁䅉睢睂䡁䅉兡求䡁䅑兙祂䡁䅫䅉求䝁䄴来㕂䝁䄰党穂䍁䅁兙畂䝁䅑䅉歂䝁䅕杤灂䝁䅍党穂䍁䅁兡畂䍁䅁䅤潂䝁䅕䅉噂䝁䄴兡あ䝁䅕䅚杁䙁䅍䅤桂䡁䅑党穂䍁䅷䅉呂䡁䅣兡あ䡁䅯党祂䝁䅷兙畂䝁䅑䅌杁䕁䅉党獂䝁䅣兡ㅂ䝁䄰䅌杁䕁䅯兙睂䝁䅅杢獁䍁䅁兙畂䝁䅑䅉灂䝁䄴䅤求䡁䅉杢桂䡁䅑兡療䝁䄴兙獂䝁䅷入畁䍁䅁䅖潂䝁䅕䅉橂䝁䄸兢睂䝁䅅杢㕂䉁杫督杁䡁䅁杣療䝁䅑兤橂䡁䅑督杁䝁䅅杣求䍁䅁杙桂䡁䅍党歂䍁䅁睢畂䍁䅁䅤潂䝁䅕䅉睂䝁䅅䅤求䝁䄴䅤求䝁䅑䅉祂䝁䅕睙療䝁䄰杙灂䝁䄴兙畂䡁䅑䅉潂䡁䅕兢桂䝁䄴䅉潂䡁䅫兙獂䡁䅕杣療䝁䄴兡歂䝁䅅督求䍁䅁党畂䡁䅯入瑂䝁䅕䅉潁䡁䅉䅓ㅂ䙁䅁䅓祁䑁䅁克杁䡁䅑䅡桂䡁䅑䅉求䝁䄴兙楂䝁䅷党穂䍁䅁䅚求䝁䅷兡㉂䝁䅕杣㕂䍁䅁睢浂䍁䅁兡畂䝁䅯党橂䡁䅑兙楂䝁䅷党杁䝁䅉兡療䝁䅷睢湂䝁䅫睙穂䍁䅷䅉穂䡁䅕睙潂䍁䅁兙穂䍁䅁兢療䝁䄴睢橂䝁䅷睢畂䝁䅅䅢杁䝁䅅杢あ䝁䅫杙療䝁䅑兡求䡁䅍䅉桂䝁䄴䅚杁䝁䄸䅤潂䝁䅕杣杁䡁䅑䅡求䡁䅉兙睂䝁䅕兤あ䝁䅫睙杁䝁䄰睢獂䝁䅕睙ㅂ䝁䅷党穂䍁䅷䅉桂䡁䅍䅉㍂䝁䅕䅢獂䍁䅁兙穂䍁䅁督瑂䝁䅅䅢獂䍁䅁兢療䝁䅷党橂䡁䅕䅢求䡁䅍䅉桂䝁䄴䅚杁䝁䅙䅢ㅂ䝁䅫䅚穂䍁䄴䅉䩂䡁䅑䅉療䝁䅙杚求䡁䅉督杁䕁䅧入獂䝁䅕杢求䡁䅧䅉祂䝁䅕睙療䝁䄰杙灂䝁䄴兙畂䡁䅑䅌杁䝁䅅䅉浂䝁䄸杣瑂䡁䅕䅢桂䡁䅑兡療䝁䄴䅉療䝁䅙䅉祂䕁䅧兤兂䕁䅧杍睁䍁䅁䅤療䍁䅁杚桂䝁䅍兡獂䝁䅫䅤桂䡁䅑党杁䡁䅍兤楂䝁䅍兤あ䝁䅅杢求䝁䄸兤穂䍁䅁䅋呂䕁䅍克杁䝁䅙䅢ㅂ䝁䅫䅚杁䝁䅅䅚瑂䝁䅫杢灂䡁䅍䅤祂䝁䅅䅤灂䝁䄸杢杁䝁䅙睢祂䍁䅁兙橂䝁䅧兡求䡁䅙兡畂䝁䅣䅉潂䡁䅫䅚祂䝁䅅䅤灂䝁䄸杢杁䡁䅑睢杁䝁䅕杢潂䝁䅅杢橂䝁䅕䅉あ䝁䅧党杁䝁䅑兡穂䡁䅁党祂䡁䅍兡療䝁䄴䅉桂䝁䄴䅚杁䝁䅅杙穂䝁䄸杣睂䡁䅑兡療䝁䄴䅉療䝁䅙䅉療䡁䅑䅡求䡁䅉䅉灂䝁䄴条求䝁䅍䅤求䝁䅑䅉歂䡁䅉兤湂䡁䅍䅉灂䝁䄴䅉呂䕁䅍䅉ㅂ䡁䅉睢湂䡁䅉兙睂䝁䅧入杁䝁䅅杢歂䍁䅁䅤療䍁䅁党畂䝁䅧兙畂䝁䅍党杁䡁䅉党穂䝁䄸杣睂䡁䅑兡療䝁䄴䅉療䝁䅙䅉祂䝁䅅䅚灂䝁䄸䅣桂䡁䅅兤求䍁䅁兙湂䝁䅕杢あ䡁䅍睏杁䡁䅉兡獂䡁䅁兡㉂䝁䅫杣灂䝁䄴党獁䍁䅁睙桂䝁䅉睢あ䝁䅕睚祂䝁䅅杤灂䡁䅉䅌杁䝁䅅杢歂䍁䅁杔㉁䕁䅷睕杁䕁䅉杔䉂䕁䅉䅉浂䝁䄸杣杁䡁䅑䅡求䍁䅁䅤祂䝁䅕兙あ䝁䄰党畂䡁䅑䅉療䝁䅙䅉䥂䕁䅫杖㝁䍁䅁睢橂䡁䅉党獂䝁䅫来ㅂ䝁䄰兙楂䍁䅁杚療䡁䅉䅉瑂䡁䅕䅢あ䝁䅫䅣獂䝁䅕䅉穂䝁䅍䅢求䡁䅉睢穂䝁䅫督㝁䍁䅁䅗婂䕁䄸睕啂䕁䅕䅒獁䍁䅁兙畂䍁䅁兡畂䝁䅯党橂䡁䅑兡療䝁䄴䅉浂䝁䄸杣杁䙁䅍睑杁䝁䅅䅚瑂䝁䅫杢灂䡁䅍䅤祂䝁䅅䅤灂䝁䄸杢杁䝁䄸杚杁䡁䅑党穂䡁䅑睢穂䡁䅑党祂䝁䄸杢求䍁䅁杣求䡁䅁䅢桂䝁䅍党瑂䝁䅕杢あ䍁䅁䅤潂䝁䅕杣桂䡁䅁入㝁䍁䅁兙畂䝁䅑䅉䉂䙁䅑杕呂䍁䄰免㕁䑁䅁杍獁䍁䅁兙杁䡁䅁杣療䡁䅁杣灂䝁䅕䅤桂䡁䅉入杁䝁䅑杣ㅂ䝁䅣䅉歂䝁䅕杤灂䝁䅍党杁䝁䅍睢瑂䝁䅉兡畂䝁䅅䅤灂䝁䄸杢杁䡁䅁杣療䝁䅑兤橂䡁䅑杌杁䙁䅑䅡求䍁䅁睙療䝁䄰䅣桂䝁䄴入杁䝁䅅䅢穂䝁䄸䅉睂䡁䅉睢㉂䝁䅫䅚求䡁䅍䅉䥂䝁䅕杣橂䝁䅕䅣あ䝁䅫杢杁䍁䅧䅤祂䝁䅅督あ䡁䅕来ㅂ䝁䄰兙楂䍁䅫䅌杁䕁䅧党祂䝁䅍党睂䡁䅑兡畂䍁䅁䅓㕂䝁䅷党橂䡁䅑兙獁䍁䅁兙畂䝁䅑䅉兂䝁䅧党穂䝁䅣睢杁䡁䅑睢杁䡁䅑杣求䝁䅅䅤杁䝁䅉杣求䝁䅅督あ䍁䅁睙桂䝁䄴睙求䡁䅉睏杁䕁䄰兙楂䡁䅑䅡求䡁䅉兙杁䙁䅍睑杁䝁䅙睢祂䍁䅁䅤潂䝁䅕䅉あ䡁䅉党桂䡁䅑兢求䝁䄴䅤杁䝁䄸杚杁䝁䅍䅡祂䝁䄸杢灂䝁䅍䅉獂䡁䅫兢睂䝁䅧睢橂䡁䅫䅤灂䝁䅍䅉獂䝁䅕兤牂䝁䅕兢灂䝁䅅睏杁䕁䅧兗剂䙁䅙兓䉂䍁䅁䅤療䍁䅁䅤祂䝁䅕兙あ䍁䅁䅣祂䝁䅫兢桂䡁䅉入杁䝁䅫兢瑂䡁䅕杢療䝁䅑党浂䝁䅫睙灂䝁䅕杢橂䡁䅫䅉歂䝁䅫督療䡁䅉䅚求䡁䅉督㝁䍁䅁兙畂䝁䅑䅉䕂䕁䅅杕慂䕁䅅䅔䙂䙁䅧䅉浂䝁䄸杣杁䡁䅁兙あ䝁䅫党畂䡁䅑督杁䡁䅣兡あ䝁䅧䅉桂䝁䄰入獂䝁䄸兡歂䝁䄸督灂䡁䅍䅌杁䡁䅍兢療䝁䅷䅚求䡁䅉兡畂䝁䅣䅉瑂䡁䅫党獂䝁䄸兢桂䍁䅷䅉桂䝁䄴䅚杁䝁䄰兤獂䡁䅑兡睂䝁䅷党杁䝁䄰入求䝁䅷睢瑂䝁䅅杌杁䕁䅫杢杁䝁䅅䅚歂䝁䅫䅤灂䝁䄸杢獁䍁䅁兡あ䍁䅁睢浂䝁䅙党祂䡁䅍䅉䙂䡁䅁兡畂䝁䅕䅣潂䡁䅉兡畂䝁䅕䅉䩂䝁䄴条求䝁䅍䅤灂䝁䄸杢杁䡁䅑睢杁䡁䅑杣求䝁䅅䅤杁䝁䅅䅢獂䝁䅕杣湂䝁䅫睙杁䡁䅉党桂䝁䅍䅤灂䝁䄸杢穂䑁䅳䅉畂䝁䅫杤療䝁䅷兤瑂䝁䅅杙牁䡁䅉党獂䝁䅅䅤獂䝁䅫兢桂䝁䅉䅉桂䝁䄴䅚杁䕁䅅杔啂䕁䅫兌啂䕁䅫兔穁䍁䅁杚療䡁䅉䅉あ䝁䅧党杁䡁䅑杣求䝁䅅䅤瑂䝁䅕杢あ䍁䅁睢浂䍁䅁督療䝁䅷兡歂䍁䅁䅤ㅂ䝁䄰睢祂䡁䅍睏杁䕁䅅杕䡂䙁䅧兌硁䑁䅅睎杁䝁䅙睢祂䍁䅁兢ㅂ䝁䅷䅤灂䝁䅙睢橂䝁䅅䅢杁䝁䄰睢あ䝁䄸杣杁䝁䄴党ㅂ䡁䅉睢睂䝁䅅䅤潂䡁䅫睏杁䝁䅅䅤求䡁䅯睢獂䝁䅫来ㅂ䝁䄰兙楂䑁䅳䅉畂䝁䅫杤療䝁䅷兤瑂䝁䅅杙㝁䍁䅁兙浂䝁䅣兙祂䡁䅑兡湂䝁䅫兢療䝁䅑睏杁䡁䅑党祂䝁䅫䅣桂䡁䅉兙あ䝁䅫䅚求䍁䅁兡畂䝁䅯党橂䡁䅑兡療䝁䄴督㝁䍁䅁兙畂䝁䅑䅉偂䙁䅑杕䙂䙁䅧兖兂䍁䅷䅉桂䍁䅁睕䑂䍁䅁兢求䡁䅑䅡療䡁䅑杣求䡁䅧兙あ䝁䅕䅉灂䝁䄴条求䝁䅍䅤灂䝁䄸杢杁䝁䅙睢祂䍁䅁兙歂䡁䅕䅢あ䡁䅍䅉㍂䝁䅫䅤潂䍁䅁督求䡁䅙党祂䝁䅕䅉桂䝁䅍䅤灂䡁䅙党杁䡁䅉䅡求䡁䅕兢桂䡁䅑睢灂䝁䅑䅉桂䡁䅉䅤潂䡁䅉兡あ䝁䅫督杁䝁䅅杢歂䍁䅁督求䡁䅙党祂䝁䅕䅉祂䝁䅕睙桂䝁䅷睙灂䡁䅑杣桂䝁䄴䅤杁䡁䅁督療䡁䅉兡桂䡁䅍兡穂䍁䅷䅉桂䡁䅍䅉㍂䝁䅕䅢獂䍁䅁兙穂䍁䅁睙潂䝁䅫䅢歂䡁䅉党畂䍁䅁睤灂䡁䅑䅡杁䝁䅅睙あ䝁䅫杤求䍁䅁䅣療䝁䅷入桂䡁䅉䅤灂䝁䅍兤獂䝁䅅杣杁䝁䅯兤㉂䝁䅕杢灂䝁䅷党杁䝁䅫䅚灂䝁䄸䅣桂䡁䅑䅡灂䝁䅍䅉桂䡁䅉䅤潂䡁䅉兡あ䝁䅫督畁䍁䅁杒ㅂ䡁䅉䅤潂䝁䅕杣獁䍁䅁䅤潂䝁䅕䅉橂䝁䄸兢睂䝁䅅杢㕂䍁䅁䅣祂䝁䄸杤灂䝁䅑党穂䍁䅁兑啂䙁䅉睕瑁䑁䅅兏睁䑁䅉䅉浂䝁䄸杣杁䝁䅅䅚祂䝁䅕杢桂䝁䅷䅉橂䡁䅉兡穂䝁䅫督杁䡁䅉党穂䝁䅍兤求䑁䅳䅉䉂䙁䅉睒奂䍁䄰免硁䑁䅍睏杁䝁䅅杢歂䍁䅁兑卂䕁䅣䅗瑁䑁䅅免㍁䍁䅁䅤療䍁䅁䅤祂䝁䅕兙あ䍁䅁督求䡁䅙党祂䝁䅕䅉桂䡁䅕䅤療䝁䅫兢瑂䡁䅕杢求䍁䅁䅚灂䡁䅍党桂䡁䅍党穂䍁䅁兡畂䍁䅁兢ㅂ䝁䅷䅤灂䝁䅙睢橂䝁䅅䅢杁䝁䄰睢あ䝁䄸杣杁䝁䄴党ㅂ䡁䅉睢睂䝁䅅䅤潂䡁䅫杌杁䕁䅧兙獂䝁䄸来㕂䝁䄰党杁䙁䅑䅡求䡁䅉兙睂䝁䅕兤あ䝁䅫睙穂䍁䅷䅉䩂䝁䄴睙畁䍁䅁睤桂䡁䅍䅉浂䝁䄸兤畂䝁䅑党歂䍁䅁兡畂䍁䅁免㕁䑁䅫䅏杁䝁䅅杢歂䍁䅁兡穂䍁䅁䅡求䝁䅅䅚硂䡁䅕兙祂䡁䅑党祂䝁䅕䅚杁䝁䅫杢杁䙁䅍兙畂䍁䅁䅒灂䝁䅕睚療䍁䅷䅉䑂䝁䅅䅢灂䝁䅙睢祂䝁䄴兡桂䍁䄴䅁㍄杆䅁杵䅯䕁䅧兙瑂䝁䅫䅢あ䝁䄸杢杁䕁䅷兙畂䝁䅕䅉䩂䝁䄴睙療䡁䅉䅣療䡁䅉兙あ䝁䅕䅚杁䝁䅫督杁䝁䅅䅉睂䡁䅉兡㉂䝁䅅䅤求䍁䅁党硂䡁䅕兡あ䡁䅫䅉桂䝁䄴䅚杁䡁䅙党畂䡁䅑兤祂䝁䅕䅉橂䝁䅅䅣灂䡁䅑兙獂䍁䅁杚灂䡁䅉兢杁䡁䅍䅣求䝁䅍兡桂䝁䅷兡㙂䝁䅫杢湂䍁䅁兡畂䍁䅁党桂䡁䅉䅢㕂</t>
  </si>
  <si>
    <t>䍁䅁杤求䝁䄴䅤ㅂ䡁䅉党獁䍁䅁党瑂䝁䅕杣湂䝁䅫杢湂䍁䅁睚祂䝁䄸睤あ䝁䅧䅌杁䡁䅑兤祂䝁䄴兙祂䝁䄸兤畂䝁䅑䅌杁䝁䄰兡歂䝁䅑䅢求䍁䅁兢桂䡁䅉睡求䡁䅑䅌杁䝁䄰兙あ䡁䅕杣求䍁䅷䅉瑂䝁䅫䅚瑁䡁䅙党畂䡁䅑兤祂䝁䅕䅌杁䝁䅉杣灂䝁䅑睚求䍁䅷䅉楂䡁䅕入療䡁䅕䅤獁䍁䅁䅚灂䡁䅍䅤祂䝁䅕督穂䝁䅕䅚癁䡁䅙兤獂䡁䅑兤祂䝁䅕䅌杁䝁䅷睢桂䝁䄴䅌杁䝁䄰党㙂䡁䅯兙畂䝁䅫杢求䍁䅁兡畂䍁䅁睚祂䝁䄸睤あ䝁䅧䅉橂䝁䅅䅣灂䡁䅑兙獂䍁䅁睙療䝁䄰䅣桂䝁䄴兡求䡁䅍杌杁䙁䅑䅡求䍁䅁杚灂䡁䅉兢杁䝁䄰兙畂䝁䅅睚求䡁䅍䅉桂䝁䅷䅤求䡁䅉杢桂䡁䅑兡㉂䝁䅕䅉灂䝁䄴杤求䡁䅍䅤瑂䝁䅕杢あ䍁䅁督あ䡁䅉兙あ䝁䅕睚灂䝁䅕督杁䝁䅷兡牂䝁䅕䅉歂䝁䅫杣求䝁䅍䅤杁䝁䅍杣求䝁䅑兡あ䍁䅷䅉歂䝁䅫杣求䝁䅍䅤獁䍁䅁杚ㅂ䝁䄴䅚杁䝁䄸杚杁䝁䅙兤畂䝁䅑䅌杁䝁䅕杤求䡁䅉睚祂䝁䅕党畂䍁䅁兙畂䝁䅑䅉祂䝁䅕兙獂䍁䅁兙穂䡁䅍党あ䡁䅍杌杁䕁䅙睢祂䍁䅁䅣祂䝁䅫兢桂䡁䅉入杁䝁䅅杢歂䍁䅁督求䝁䅍睢畂䝁䅑兙祂䡁䅫䅉浂䡁䅕杢歂䍁䅁睢浂䍁䅁杚ㅂ䝁䄴䅚杁䝁䅫杢㉂䝁䅕督あ䝁䄰党畂䡁䅑督獁䍁䅁䅤潂䝁䅕䅉浂䝁䅫杣瑂䍁䅁杚療䝁䅍兤穂䝁䅕督杁䡁䅑睢杁䝁䅫杢㉂䝁䅕督あ䍁䅁兡畂䍁䅁䅣祂䝁䅫杤桂䡁䅑党杁䝁䅕兣ㅂ䝁䅫䅤㕂䍁䅷䅉楂䡁䅕入療䡁䅕䅤獁䍁䅁督睂䝁䅕睙灂䝁䅅䅢杁䡁䅍兡あ䡁䅕兙あ䝁䅫睢畂䡁䅍䅌杁䝁䅍杣求䝁䅑兡あ䍁䅷䅉湂䡁䅉睢㍂䡁䅑䅡杁䝁䅕兣ㅂ䝁䅫䅤㕂䍁䅷䅉瑂䝁䅫䅚歂䝁䅷党杁䝁䄰兙祂䝁䅳党あ䍁䅷䅉瑂䝁䅅䅤ㅂ䡁䅉党獁䍁䅁䅤ㅂ䡁䅉杢桂䡁䅉睢ㅂ䝁䄴䅚穂䍁䅷䅉瑂䝁䅕来㙂䝁䅅杢灂䝁䄴党杁䝁䅅杢歂䍁䅁杤求䝁䄴䅤ㅂ䡁䅉党杁䝁䅍兙睂䝁䅫䅤桂䝁䅷䅉浂䡁䅕杢歂䡁䅍杌杁䕁䅫䅤杁䡁䅁杣求䝁䅙党祂䡁䅍䅉あ䝁䄸䅉灂䝁䄴杤求䡁䅍䅤杁䝁䅫杢杁䝁䅕杢求䡁䅉睚㕂䍁䅷䅉灂䝁䄴䅚ㅂ䡁䅍䅤祂䝁䅫兙獂䡁䅍䅌杁䝁䅍睢瑂䝁䄰党祂䝁䅍兡桂䝁䅷䅉穂䝁䅕杣㉂䝁䅫睙求䡁䅍䅌杁䝁䅫杢あ䝁䅕杣畂䝁䅕䅤杁䡁䅍睢浂䡁䅑睤桂䡁䅉党杁䍁䅙䅉穂䝁䅕杣㉂䝁䅫睙求䡁䅍䅌杁䝁䅍睢畂䡁䅍兤瑂䝁䅕杣杁䝁䅑兡穂䝁䅍杣求䡁䅑兡療䝁䄴兙祂䡁䅫䅌杁䝁䅧党桂䝁䅷䅤潂䍁䅁睙桂䡁䅉党獁䍁䅁杣求䝁䅅䅢杁䝁䅕督あ䝁䅅䅤求䍁䅷䅉灂䝁䄴杚療䡁䅉兢桂䡁䅑兡療䝁䄴䅉あ䝁䅕睙潂䝁䄴睢獂䝁䄸睚㕂䍁䅷䅉あ䝁䅕睙潂䍁䄰党畂䝁䅅杙獂䝁䅕䅚杁䝁䅉兤穂䝁䅫杢求䡁䅍督求䡁䅍䅌杁䝁䅙兡畂䝁䅅杢橂䝁䅫兙獂䡁䅍䅌杁䡁䅕䅤灂䝁䅷兡あ䝁䅫党穂䍁䅷䅉桂䝁䄴䅚杁䝁䅍睢畂䡁䅍兤瑂䝁䅕杣杁䡁䅍党祂䡁䅙兡橂䝁䅕督畁䍁䅁䅖潂䝁䅕䅉浂䝁䅫杣瑂䍁䅁䅣祂䝁䅕杚求䡁䅉督杁䡁䅑睢杁䝁䅫杢㉂䝁䅕督あ䍁䅁兡畂䍁䅁兑浂䡁䅉兡橂䝁䅅睌乂䝁䅫䅚歂䝁䅷党杁䕁䅕兙穂䡁䅑䅌杁䕁䅅督灂䝁䅅睌兂䝁䅅睙灂䝁䅙兡橂䍁䅷䅉䙂䡁䅕杣療䡁䅁党獁䍁䅁䅔桂䡁䅑兡畂䍁䅁兑瑂䝁䅕杣灂䝁䅍兙杁䝁䅅杢歂䍁䅁睑桂䡁䅉兡楂䝁䅉党桂䝁䄴䅌杁䙁䅕杢灂䡁䅑党歂䍁䅁睕あ䝁䅅䅤求䡁䅍䅉療䝁䅙䅉䉂䝁䄰党祂䝁䅫睙桂䍁䅷䅉䑂䝁䅅䅢灂䝁䅙睢祂䝁䄴兡桂䍁䅁兙畂䝁䅑䅉穂䡁䅕杣祂䝁䄸兤畂䝁䅑兡畂䝁䅣䅉穂䡁䅑兙あ䝁䅕督獁䍁䅁兑ㅂ䡁䅍䅤祂䝁䅅䅢灂䝁䅅䅌杁䕁䅯兙睂䝁䅅杢獁䍁䅁兖畂䝁䅫䅤求䝁䅑䅉䱂䝁䅫杢湂䝁䅑睢瑂䍁䅷䅉桂䝁䄴䅚杁䕁䅍兙畂䝁䅅䅚桂䍁䄴䅉啂䝁䅧党杁䝁䅙兡祂䝁䄰䅉睂䡁䅉党浂䝁䅕杣穂䍁䅁䅤療䍁䅁兡畂䡁䅙党穂䡁䅑䅉楂䝁䅕䅤㍂䝁䅕党畂䍁䅁䅊硁䍁䅁兢灂䝁䅷䅢灂䝁䄸杢杁䝁䅅杢歂䍁䅁䅊硁䑁䅁䅍杁䝁䄰兡獂䝁䅷兡療䝁䄴䅉灂䝁䄴䅉橂䝁䄸兢睂䝁䅅杢灂䝁䅕督杁䡁䅣兡あ䝁䅧䅉穂䝁䄰兙獂䝁䅷兌杁䡁䅑睢杁䝁䄰兡歂䍁䄰督灂䡁䅯党歂䍁䅁党畂䡁䅑党祂䡁䅁杣灂䡁䅍党杁䡁䅙兙獂䡁䅕党穂䍁䄴䅉䩂䡁䅑䅉睂䡁䅉党浂䝁䅕杣穂䍁䅁䅤療䍁䅁䅤桂䝁䅳党杁䝁䄰兙煂䝁䄸杣灂䡁䅑入杁䡁䅍䅤桂䝁䅳党畁䍁䅁䅓桂䝁䄰兡獂䡁䅑睢畂䍁䅁䅔桂䝁䄴党杁䕁䅫杢橂䝁䄸杣睂䝁䄸杣桂䡁䅑党歂䍁䅁睤桂䡁䅍䅉浂䝁䄸兤畂䝁䅑党歂䍁䅁兡畂䍁䅁免㕁䑁䅫免杁䝁䅅杢歂䍁䅁兡穂䍁䅁杙桂䡁䅍党歂䍁䅁兡畂䍁䅁睑療䝁䄴督潂䝁䄸䅡療䝁䅍睡求䝁䄴䅌杁䙁䅁党畂䝁䄴督㕂䝁䅷杤桂䝁䄴兡桂䍁䅁睤灂䡁䅑䅡杁䝁䅅䅚歂䝁䅫䅤灂䝁䄸杢桂䝁䅷䅉療䝁䅙杚灂䝁䅍党穂䍁䅁兙橂䡁䅉睢穂䡁䅍䅉䙂䡁䅕杣療䡁䅁党獁䍁䅁杔療䡁䅉䅤潂䍁䅁兑瑂䝁䅕杣灂䝁䅍兙獁䍁䅁兑穂䝁䅫兙杁䙁䅁兙橂䝁䅫杚灂䝁䅍䅉桂䝁䄴䅚杁䡁䅑䅡求䍁䅁兔灂䝁䅑䅚獂䝁䅕䅉䙂䝁䅅督あ䍁䄴䅁㑄杆䅁䅏䅯䕁䅧兙畂䝁䅍睢橂䝁䅳䅉塂䝁䅧兡あ䝁䄴党㕂䍁䅁睑療䡁䅉䅣療䡁䅉兙あ䝁䅫睢畂䍁䅁睢睂䝁䅕杣桂䡁䅑党穂䍁䅁兙穂䍁䅁䅤潂䝁䅕䅉浂䝁䅫杢桂䝁䄴睙灂䝁䅅䅢杁䝁䅧睢獂䝁䅑兡畂䝁䅣䅉橂䝁䄸兢睂䝁䅅杢㕂䍁䅁杚療䡁䅉䅉䥂䝁䅅杢橂䝁䄸睙牂䍁䅁睖潂䝁䅫䅤畂䝁䅕入杁䕁䅉兙畂䝁䅳䅉あ䝁䅧兙あ䍁䅁䅣祂䝁䄸杤灂䝁䅑党穂䍁䅁䅤祂䝁䅅䅚灂䡁䅑兡療䝁䄴兙獂䍁䅁兙畂䝁䅑䅉療䝁䄴䅢灂䝁䄴党杁䝁䅉兙畂䝁䅳兡畂䝁䅣䅉穂䝁䅕杣㉂䝁䅫睙求䡁䅍䅉あ䝁䄸䅉橂䝁䄸兢瑂䝁䅕杣橂䝁䅫兙獂䍁䅷䅉穂䝁䄰兙獂䝁䅷䅉楂䡁䅕督灂䝁䄴党穂䡁䅍䅌杁䝁䅅杢歂䍁䅁杣求䡁䅑兙灂䝁䅷䅉橂䡁䅕督あ䝁䄸兢求䡁䅉督畁䍁䅁兓あ䍁䅁睢浂䝁䅙党祂䡁䅍䅉㉂䝁䅅杣灂䝁䄸兤穂䍁䅁䅤祂䝁䅅杢穂䝁䅅睙あ䝁䅫睢畂䍁䅁兙畂䝁䅑䅉穂䝁䅅杤灂䝁䄴睚穂䍁䅁䅚求䡁䅁睢穂䝁䅫䅤杁䡁䅁杣療䝁䅑兤橂䡁䅑督杁䝁䅍睢畂䡁䅍兡穂䡁䅑兡畂䝁䅣䅉療䝁䅙䅉楂䡁䅉睢牂䝁䅕杣求䝁䅑䅉歂䝁䅕䅣療䡁䅍兡あ䡁䅍䅌杁䡁䅑兡瑂䝁䅕䅉歂䝁䅕䅣療䡁䅍兡あ䡁䅍䅌杁䝁䅅杢歂䍁䅁兢療䝁䄴党㕂䍁䅁兢桂䡁䅉睡求䡁䅑䅉桂䝁䅍睙療䡁䅕杢あ䡁䅍睏杁䡁䅑杣求䝁䅅督ㅂ䡁䅉入杁䝁䄰兙畂䝁䅅睚求䝁䄰党畂䡁䅑䅉穂䝁䅕杣㉂䝁䅫睙求䡁䅍䅌杁䡁䅍党橂䡁䅕杣求䝁䅑䅉桂䝁䄴䅚杁䡁䅕杢穂䝁䅕睙ㅂ䡁䅉党歂䍁䅁䅢療䝁䅅杢杁䡁䅁杣療䝁䅑兤橂䡁䅑督杁䝁䅫杢橂䝁䅷兤歂䝁䅫杢湂䍁䅁杣求䡁䅙睢獂䡁䅙兡畂䝁䅣䅉橂䡁䅉党歂䝁䅫䅤杁䝁䅙兙橂䝁䅫䅢灂䡁䅑兡求䡁䅍䅌杁䝁䅅杢歂䍁䅁䅢求䡁䅑䅤求䡁䅉督杁䝁䄸杚杁䝁䅍杣求䝁䅑兡あ䍁䅁兙畂䝁䅑䅉穂䝁䅫兢灂䝁䅷兙祂䍁䅁杚灂䝁䄴兙畂䝁䅍兡桂䝁䅷䅉湂䡁䅕兙祂䝁䅅杢あ䝁䅕党穂䑁䅳䅉桂䝁䄴䅚杁䡁䅑杣ㅂ䡁䅍䅤杁䝁䅅杢歂䍁䅁兡畂䡁䅙党穂䡁䅑兢求䝁䄴䅤杁䝁䄰兙畂䝁䅅睚求䝁䄰党畂䡁䅑䅉穂䝁䅕杣㉂䝁䅫睙求䡁䅍䅉あ䝁䄸䅉祂䝁䅕䅤灂䡁䅉党瑂䝁䅕杢あ䍁䅁䅣獂䝁䅅杢穂䍁䅷䅉橂䝁䄸杣睂䝁䄸杣桂䡁䅑兡療䝁䄴督獁䍁䅁兙畂䝁䅑䅉灂䝁䄴䅚灂䡁䅙兡歂䡁䅕兙獂䡁䅍䅌杁䝁䅅杢歂䍁䅁兡畂䡁䅙党穂䡁䅑兢求䝁䄴䅤杁䝁䅅䅚㉂䝁䅫督療䡁䅉入杁䝁䅅杢歂䍁䅁杙祂䝁䄸睡求䡁䅉兙湂䝁䅕䅉睂䡁䅉睢歂䡁䅕睙あ䡁䅍杌杁䙁䅑䅡求䍁䅁睙療䝁䄰䅣桂䝁䄴入杁䝁䅅䅢穂䝁䄸䅉睂䡁䅉睢㉂䝁䅫䅚求䡁䅍䅉橂䝁䄸兢瑂䝁䅕杣橂䝁䅫兙獂䍁䅁兙畂䝁䅑䅉灂䝁䄴䅚ㅂ䡁䅍䅤祂䝁䅫兙獂䍁䅁䅢療䝁䅅杢穂䍁䅁兡畂䝁䅍䅢ㅂ䝁䅑兡畂䝁䅣䅉祂䝁䅕兙獂䍁䅁兙畂䝁䅑䅉畂䝁䄸杢瑁䡁䅉党桂䝁䅷䅉求䡁䅍䅤桂䡁䅑党杁䝁䅷睢桂䝁䄴督㝁䍁䅁睙療䝁䄴督あ䡁䅉兤橂䡁䅑兡療䝁䄴䅉桂䝁䄴䅚杁䝁䅷兙畂䝁䅑䅉歂䝁䅕杤求䝁䅷睢睂䝁䄰党畂䡁䅑䅉獂䝁䄸兙畂䡁䅍睏杁䝁䅅杢歂䍁䅁杣求䡁䅍兡歂䝁䅕杢あ䝁䅫兙獂䍁䅁兢療䡁䅉䅤湂䝁䅅睚求䡁䅍䅌杁䝁䅅督杁䡁䅣党獂䝁䅷䅉桂䡁䅍䅉橂䝁䄸杢穂䡁䅕兢求䡁䅉䅉獂䝁䄸兙畂䡁䅍杌杁䕁䅫杢杁䝁䅅䅚歂䝁䅫䅤灂䝁䄸杢獁䍁䅁兡あ䍁䅁睢浂䝁䅙党祂䡁䅍䅉橂䝁䄸兢瑂䝁䅕杣橂䝁䅫兙獂䍁䅁杚灂䝁䄴兙畂䝁䅍党杁䡁䅁杣療䝁䅑兤橂䡁䅑督杁䡁䅑睢杁䝁䄰兡歂䝁䅑䅢求䍁䅁兢桂䡁䅉睡求䡁䅑䅉桂䝁䄴䅚杁䝁䅍睢祂䡁䅁睢祂䝁䅅䅤求䍁䅁睙獂䝁䅫党畂䡁䅑督獁䍁䅁兡畂䝁䅍䅢ㅂ䝁䅑兡畂䝁䅣䅉獂䝁䅕兙穂䝁䅕督杁䝁䅅杢歂䍁䅁杣求䝁䅷兙あ䝁䅕䅚杁䡁䅍䅤祂䡁䅕睙あ䡁䅕杣求䡁䅍睏杁䝁䅙兙橂䝁䅫䅢灂䡁䅑兙あ䝁䅕督杁䝁䅫杢㉂䝁䅕督あ䝁䄰党畂䡁䅑督杁䝁䅫杢杁䝁䄴党㍂䍁䅁兢桂䡁䅉睡求䡁䅑䅉あ䝁䅅䅥杁䝁䅍杣求䝁䅑兡あ䍁䅁兙橂䡁䅑兡㉂䝁䅫䅤灂䝁䅕督杁䝁䅅杢歂䍁䅁䅡療䝁䅷䅚灂䝁䄴睚杁䝁䅍党祂䡁䅑兙灂䝁䄴䅉浂䝁䄸杣求䝁䅍䅢療䡁䅍党歂䍁䅁兙穂䡁䅍党あ䡁䅍睏杁䡁䅁杣療䡁䅙兡歂䝁䅕督杁䝁䅍兤穂䡁䅑睢瑂䝁䅕杣穂䍁䅁兙橂䝁䅍党穂䡁䅍䅉あ䝁䄸䅉浂䝁䅫䅥求䝁䅑䅉桂䝁䄴杢ㅂ䝁䅫䅤㕂䍁䅁兙畂䝁䅑䅉獂䝁䅫杚求䍁䅁兡畂䡁䅍兤祂䝁䅅杢橂䝁䅕䅉睂䡁䅉睢歂䡁䅕睙あ䡁䅍睏杁䝁䅅杢歂䍁䅁兤畂䝁䅑党祂䡁䅣杣灂䡁䅑兡畂䝁䅣䅉あ䡁䅉兙畂䡁䅍兙橂䡁䅑兡療䝁䄴督杁䡁䅁杣療䝁䅑兤橂䡁䅑督獁䍁䅁兙穂䍁䅁睤求䝁䅷䅢杁䝁䅅督杁䝁䅑党楂䡁䅑䅉桂䝁䄴䅚杁䝁䄰睢祂䡁䅑睚桂䝁䅣党瑁䡁䅉党獂䝁䅅䅤求䝁䅑䅉穂䝁䅕睙ㅂ䡁䅉兡あ䝁䅫党穂䍁䄴䅉啂䝁䅧党杁䝁䅍睢瑂䡁䅁兙畂䡁䅫䅉㍂䝁䅅督杁䝁䅙睢ㅂ䝁䄴䅚求䝁䅑䅉灂䝁䄴䅉硁䑁䅧兏㕁䍁䅁兙畂䝁䅑䅉灂䡁䅍䅉潂䝁䅕兙歂䡁䅅兤桂䡁䅉䅤求䡁䅉党歂䍁䅁兡畂䍁䅁睒ㅂ䝁䅷杚睂䝁䄸杣あ䍁䅷䅉乂䝁䅫督穂䝁䅫督穂䝁䅫䅣睂䝁䅫杌䅁䡁呉䅁䵁杂䅁䅓桂䝁䄴党穂䝁䅉杣桂䝁䄴䅚穂䍁䅁兓畂䝁䅍杌杁䝁䅑党穂䝁䅫睚畂䡁䅍䅌杁䝁䄰兙畂䡁䅕杚桂䝁䅍䅤ㅂ䡁䅉党穂䍁䅷䅉穂䝁䄸兤祂䝁䅍党穂䍁䅷䅉桂䝁䄴䅚杁䡁䅍党獂䝁䅷督杁䝁䅅䅉祂䝁䅅杢湂䝁䅕䅉療䝁䅙䅉祂䝁䅅杢湂䝁䅕䅉療䝁䅙䅉灂䝁䄴杢求䡁䅉睤求䝁䅅杣杁䝁䅅䅣睂䝁䅅杣求䝁䅷䅉浂䝁䄸杣杁䝁䄰党畂䍁䅷䅉㍂䝁䄸兢求䝁䄴䅌杁䝁䅅杢歂䍁䅁睙潂䝁䅫䅢歂䡁䅉党畂䍁䅁兡畂䍁䅁䅤潂䝁䅕䅉䉂䝁䄰党祂䝁䅫睙桂䡁䅍䅌杁䕁䅕兤祂䝁䄸䅣求䍁䅷䅉あ䝁䅧党杁䕁䅅督灂䝁䅅䅉睂䝁䅅睙灂䝁䅙兡橂䍁䅷䅉桂䝁䄴䅚杁䝁䅫杢あ䝁䅕杣畂䝁䅅䅤灂䝁䄸杢桂䝁䅷䅢㕂䍁䄴䅉䩂䡁䅑䅉穂䝁䅕䅢獂䡁䅍䅉瑂䝁䅕杢婁䡉䅍䅉ㅂ䝁䄴䅚求䡁䅉睤求䝁䅅杣獁䍁䅁睤療䝁䄰党畂䉁杫督杁䡁䅁兙畂䡁䅑兡求䡁䅍䅌杁䝁䅍䅡灂䝁䅷䅚祂䝁䅕杢婁䡉䅍䅉ㅂ䝁䄴䅚求䡁䅉睤求䝁䅅杣獁䍁䅁兙畂䝁䅑䅉穂䝁䄸睙牂䡁䅍䅌杁䝁䅅督杁䡁䅣党獂䝁䅷䅉桂䡁䅍䅉灂䝁䄴䅤灂䝁䄰兙あ䝁䅕䅉桂䡁䅁䅣桂䡁䅉党獂䍁䅁睙療䝁䄰䅣祂䝁䅫督灂䝁䄴睚杁䝁䅉杣桂䡁䅍䅉桂䝁䄴䅚杁䡁䅍䅡桂䡁䅁党㍂䝁䅕兙祂䑁䅳䅉啂䍁䄰督潂䝁䅫杣あ䡁䅍䅌杁䝁䅙䅢求䝁䅕睙求䍁䅷䅉穂䡁䅁睢祂䡁䅑督杁䝁䅉杣桂䡁䅍䅌杁䝁䅅杢歂䍁䅁䅤潂䝁䅕杣瑂䝁䅅䅢穂䑁䅳䅉桂䝁䄴䅚杁䝁䅧睢瑂䝁䅕䅉湂䝁䄸睢歂䡁䅍杌杁䙁䅑䅡求䍁䅁睙療䝁䄰䅣桂䝁䄴入杁䝁䄸杚浂䝁䅕杣穂䍁䅁兡あ䡁䅍䅉睂䡁䅉睢歂䡁䅕睙あ䡁䅍䅉ㅂ䝁䄴䅚求䡁䅉䅉あ䝁䅧党杁䕁䅧兙畂䝁䅕督獁䍁䅁村桂䝁䅷兡獁䍁䅁村療䝁䄴䅚穂䍁䅷䅉乂䝁䅅兡歂䝁䅕杢浂䝁䄸杣瑂䍁䅷䅉兂䝁䅷兙㕂䡁䅑党㑂䍁䅷䅉䭂䕁䄰睕癁䕁䅯兤穂䡁䅑䅉乂䡁䅫䅉呂䝁䅫来求䍁䅷䅉䑂䝁䄸兢浂䝁䄸杣あ䡁䅣兙穂䝁䅧䅌杁䕁䅧兙畂䝁䅕督杁䕁䅉党求䝁䅙入瑁䙁䅑䅌杁䙁䅁睢獂䝁䄸䅉卂䝁䅅䅢睂䝁䅧䅉䵂䝁䅅兤祂䝁䅕杢獁䍁䅁睕潂䝁䅕杣灂䝁䅑兙畂䍁䅷䅉䍂䡁䅉兙穂䍁䅁杔杁䙁䅑䅡灂䝁䄴睚穂䍁䅷䅉塂䝁䄸杢歂䝁䅕杣楂䡁䅉兙獁䍁䅁村求䡁䅉䅢求䝁䅫䅌杁䙁䅯睢祂䝁䅉兙獁䍁䅁睕療䝁䅷䅉㕂䍁䅁睔祂䝁䄸䅌杁䝁䅅杢歂䍁䅁杕灂䝁䄴杙祂䝁䄸督杁䝁䅉杣桂䝁䄴䅚杁䝁䄴兙瑂䝁䅕督杁䡁䅑䅡祂䝁䄸兤湂䝁䅧䅉祂䝁䅕䅤桂䝁䅫䅢求䡁䅉督獁䍁䅁睤潂䝁䄸䅢求䡁䅍兙獂䝁䅕杣穂䍁䅷䅉桂䝁䄴䅚杁䡁䅑䅡灂䡁䅉䅚瑁䡁䅁兙祂䡁䅑入杁䝁䅕兢楂䝁䅕䅢獂䝁䅫督潂䝁䅕杣穂䍁䄴䅉䥂䝁䅅杢求䡁䅍杙祂䝁䅅杢歂䡁䅍䅉䩂䝁䄴睙畁䍁䅁睤桂䡁䅍䅉浂䝁䄸兤畂䝁䅑党歂䍁䅁兡畂䍁䅁免㕁䑁䅁免杁䝁䅅杢歂䍁䅁兡穂䍁䅁䅡求䝁䅅䅚硂䡁䅕兙祂䡁䅑党祂䝁䅕䅚杁䝁䅫杢杁䙁䅣兡畂䡁䅍䅤療䝁䄴兌呂䝁䅅䅢求䝁䄰䅌杁䕁䄴睢祂䡁䅑䅡杁䕁䅍兙祂䝁䄸䅢灂䝁䄴兙畁䅁䅁桺䅑䥁䥁䅁䥂䝁䅅杢瑂䝁䅫䅉䝂䝁䅫杢桂䝁䄴睙灂䝁䅅䅢杁䕁䅍睢祂䡁䅁睢祂䝁䅅䅤灂䝁䄸杢杁䝁䄸䅣求䡁䅉兙あ䝁䅕督杁䝁䅅督杁䡁䅑䅡求䍁䅁䅡療䝁䅷䅚灂䝁䄴睚杁䝁䅍睢瑂䡁䅁兙畂䡁䅫䅉浂䝁䄸杣杁䕁䅧兙畂䝁䄰兡杁䕁䅉兙畂䝁䅳䅉あ䝁䅧兙あ䍁䅁䅣祂䝁䄸杤灂䝁䅑党穂䍁䅁杙ㅂ䡁䅍兡畂䝁䅕督穂䍁䅁杙桂䝁䄴睡灂䝁䄴睚杁䡁䅁杣療䝁䅑兤橂䡁䅑督杁䝁䅅杢歂䍁䅁督求䡁䅉杤灂䝁䅍党穂䍁䅁兡畂䍁䅁䅤潂䝁䅕䅉噂䝁䄴兡あ䝁䅕䅚杁䙁䅍䅤桂䡁䅑党穂䍁䄴䅉䩂䡁䅑䅉療䝁䅙杚求䡁䅉督杁䡁䅙兙祂䝁䅫睢ㅂ䡁䅍䅉歂䝁䅕䅣療䡁䅍兡あ䍁䅁䅣祂䝁䄸䅚ㅂ䝁䅍䅤穂䍁䅷䅉灂䝁䄴睙獂䡁䅕䅚灂䝁䄴睚杁䝁䄴睢畂䝁䅫杢あ䝁䅕杣求䡁䅍䅤瑁䝁䅉党桂䡁䅉兡畂䝁䅣䅉橂䝁䅧党橂䝁䅳兡畂䝁䅣䅉桂䝁䅍睙療䡁䅕杢あ䡁䅍䅌杁䡁䅍兙㉂䝁䅫杢湂䡁䅍䅉桂䝁䅍睙療䡁䅕杢あ䡁䅍䅌杁䝁䄴党湂䝁䄸䅤灂䝁䅅杙獂䝁䅕䅉療䡁䅉䅚求䡁䅉䅉療䝁䅙䅉㍂䝁䅫䅤潂䝁䅑杣桂䡁䅣兙獂䍁䅁兙橂䝁䅍睢ㅂ䝁䄴䅤穂䍁䅷䅉瑂䝁䄸杢求䡁䅫䅉瑂䝁䅅杣牂䝁䅕䅤杁䝁䅅睙橂䝁䄸兤畂䡁䅑督獁䍁䅁兙畂䝁䅑䅉橂䝁䅕杣あ䝁䅫杚灂䝁䅍兙あ䝁䅕督杁䝁䄸杚杁䝁䅑党睂䝁䄸督灂䡁䅑杌杁䙁䅑䅡求䍁䅁睙療䝁䄰䅣桂䝁䄴入杁䝁䅅䅢穂䝁䄸䅉睂䡁䅉睢㉂䝁䅫䅚求䡁䅍䅉祂䝁䅕兙獂䍁䅁党穂䡁䅑兙あ䝁䅕䅉獂䝁䄸兙畂䡁䅍䅌杁䡁䅍兤橂䝁䅧䅉桂䡁䅍䅉橂䝁䄸兢瑂䝁䅕杣橂䝁䅫兙獂䍁䅁䅣祂䝁䄸䅣求䡁䅉䅤㕂䍁䅷䅉橂䝁䄸杢穂䡁䅑杣ㅂ䝁䅍䅤灂䝁䄸杢獁䍁䅁兙畂䝁䅑䅉祂䝁䅕督灂䝁䅑党畂䡁䅑兡桂䝁䅷䅉睂䡁䅉睢睂䝁䅕杣あ䡁䅫䅉獂䝁䄸兙畂䡁䅍睏杁䝁䅅杢歂䍁䅁睙療䝁䄰兢求䡁䅉睙灂䝁䅅䅢杁䝁䅅杢歂䍁䅁兡畂䝁䅑兤穂䡁䅑杣灂䝁䅅䅢杁䝁䅷睢桂䝁䄴督獁䍁䅁督ㅂ䝁䅍䅡杁䝁䅅督杁䝁䅍睢瑂䝁䄰党祂䝁䅍兡桂䝁䅷䅉あ䝁䅕杣瑂䍁䅁䅢療䝁䅅杢穂䍁䅁兙畂䝁䅑䅉橂䝁䄸兢瑂䝁䅕杣橂䝁䅫兙獂䍁䅁䅢灂䝁䄴党穂䍁䅁睢浂䍁䅁睙祂䝁䅕䅚灂䡁䅑睏杁䝁䅅杢歂䍁䅁兡畂䡁䅑党祂䝁䄴兙あ䝁䅫睢畂䝁䅅䅢杁䝁䅙兡畂䝁䅅杢橂䝁䅕䅉桂䝁䄴䅚杁䡁䅑杣桂䝁䅑党杁䡁䅍党祂䡁䅙兡橂䝁䅕督杁䝁䅅杢歂䍁䅁䅣祂䝁䄸䅚ㅂ䝁䅍䅤穂䍁䅷䅉穂䡁䅕睙潂䍁䅁兙穂䍁䅁䅢求䡁䅑䅤求䡁䅉督杁䝁䄸杚杁䝁䅍杣求䝁䅑兡あ䍁䅷䅉桂䝁䄴䅚杁䝁䅫兢睂䝁䄸杣あ䍁䅁兙畂䝁䅑䅉求䡁䅧䅣療䡁䅉䅤杁䝁䅙兡畂䝁䅅杢橂䝁䅫杢湂䍁䄴䅉䩂䝁䄴䅉桂䝁䅑䅚灂䡁䅑兡療䝁䄴䅌杁䝁䅫䅤杁䝁䄸杚浂䝁䅕杣穂䍁䅁督瑂䝁䅅䅢獂䍁䅁杙ㅂ䡁䅍兡畂䝁䅕督穂䍁䅁兙歂䝁䄰兡畂䝁䅫督あ䡁䅉兙あ䝁䅫睢畂䍁䅁䅢療䝁䅅杢穂䍁䅁杚療䡁䅉䅉楂䡁䅕督灂䝁䄴党穂䡁䅍䅉睂䡁䅕杣睂䝁䄸督求䡁䅍䅌杁䡁䅣䅡灂䝁䅍䅡杁䝁䅍睢瑂䡁䅁杣灂䡁䅍党杁䝁䄸睤畂䝁䅕杣瑁䝁䄸睙橂䡁䅕䅣灂䝁䅕䅚杁䝁䅍睢瑂䝁䄰党祂䝁䅍兡桂䝁䅷䅉祂䝁䅕兙獂䍁䅁党穂䡁䅑兙あ䝁䅕䅌杁䝁䅉兤穂䝁䅫杢求䡁䅍督杁䝁䅅睙硂䡁䅕兡穂䝁䅫䅤灂䝁䄸杢穂䍁䅷䅉穂䡁䅑兙祂䡁䅑兌ㅂ䡁䅁督獁䍁䅁杚祂䝁䅅杢橂䝁䅧兡穂䝁䅕䅉浂䝁䅫杢桂䝁䄴睙灂䝁䄴睚獁䍁䅁睤療䡁䅉睡灂䝁䄴睚杁䝁䅍兙睂䝁䅫䅤桂䝁䅷䅌杁䝁䅫兢睂䡁䅉睢㉂䝁䅕兢求䝁䄴䅤穂䍁䅁兙畂䝁䅑䅉祂䝁䅕杢療䡁䅙兙あ䝁䅫睢畂䡁䅍䅌杁䝁䅫杢㉂䝁䅕杢あ䝁䄸杣㕂䍁䅁兙畂䝁䅑䅉求䡁䅅兤灂䡁䅁兢求䝁䄴䅤獁䍁䅁兙畂䝁䅑䅉歂䝁䅕杙あ䍁䄰杣求䝁䅙兡畂䝁䅅杢橂䝁䅫杢湂䍁䅷䅉桂䡁䅍䅉㍂䝁䅕䅢獂䍁䅁兙穂䍁䅁党硂䡁䅕兡睂䝁䄰党畂䡁䅑䅉獂䝁䅕兙穂䝁䅕䅉浂䝁䅫杢桂䝁䄴睙灂䝁䄴睚畁䍁䅁䅖潂䝁䅕䅉橂䝁䄸兢睂䝁䅅杢㕂䍁䅁睤桂䡁䅍䅉浂䝁䄸兤畂䝁䅑党歂䍁䅁兡畂䍁䅁免㕁䑁䅧杍杁䝁䅅杢歂䍁䅁兡穂䍁䅁䅡求䝁䅅䅚硂䡁䅕兙祂䡁䅑党祂䝁䅕䅚杁䝁䅫杢杁䕁䅷睢穂䍁䅁兑畂䝁䅣党獂䝁䅕督獁䍁䅁睑桂䝁䅷兡浂䝁䄸杣畂䝁䅫兙畁䅁䅁刯䅙䝁䭧䅁䥂䝁䅅杣獂䝁䅕入瑁䕁䅑兙㉂䝁䅫䅚穂䝁䄸杢獁䍁䅁兓畂䝁䅍杌杁䝁䄰兙畂䡁䅕杚桂䝁䅍䅤ㅂ䡁䅉党穂䍁䅁兙畂䝁䅑䅉穂䝁䅕䅢獂䡁䅍䅉瑂䝁䄸䅤療䡁䅉睙㕂䝁䅍䅢求䡁䅍䅉灂䝁䄴䅉あ䝁䅧党杁䙁䅕杢灂䡁䅑党歂䍁䅁睕あ䝁䅅䅤求䡁䅍䅉桂䝁䄴䅚杁䝁䅫杢あ䝁䅕杣畂䝁䅅䅤灂䝁䄸杢桂䝁䅷䅢㕂䍁䄴䅉啂䝁䅧党杁䝁䅍睢瑂䡁䅁兙畂䡁䅫䅉療䡁䅁党祂䝁䅅䅤求䡁䅍䅉灂䝁䄴䅉あ䝁䅧杣求䝁䅕䅉穂䝁䅕睚瑂䝁䅕杢あ䡁䅍杏杁䕁䅧兙祂䝁䅷党㕂䍁䄰䅒桂䡁䅙兡歂䡁䅍睢畂䍁䅁兔療䡁䅑睢祂䍁䅁睑療䝁䄰䅣桂䝁䄴入獁䍁䅁䅔灂䡁䅙党塂䝁䅫杣求䍁䅷䅉桂䝁䄴䅚杁䕁䅧兙祂䝁䅷党㕂䍁䄰䅒桂䡁䅙兡歂䡁䅍睢畂䍁䅁杒灂䝁䄴兙畂䝁䅍兡桂䝁䅷䅉呂䝁䅕杣㉂䝁䅫睙求䡁䅍杌杁䙁䅑䅡求䍁䅁䅓桂䡁䅉䅢求䡁䅫兌䕂䝁䅅杤灂䝁䅑督療䝁䄴䅉乂䝁䄸䅤療䡁䅉䅉䑂䝁䄸兢睂䝁䅅杢㕂䍁䅁督求䝁䅣兢求䝁䄴䅤杁䝁䅑党穂䝁䅫睚畂䡁䅍䅌杁䝁䄰兙畂䡁䅕杚桂䝁䅍䅤ㅂ䡁䅉党穂䍁䅷䅉桂䝁䄴䅚杁䡁䅍党獂䝁䅷督杁䝁䄰睢あ䝁䄸杣橂䡁䅫睙獂䝁䅕督獁䍁䅁兡畂䝁䅍䅢ㅂ䝁䅑兡畂䝁䅣䅉橂䡁䅉兤灂䡁䅍党祂䍁䅷䅉あ䡁䅉兡牂䝁䅕䅌杁䡁䅑睢ㅂ䡁䅉兡畂䝁䅣䅌杁䡁䅍䅤桂䝁䄴䅚桂䡁䅉䅚獁䍁䅁督睂䝁䄸杣あ䝁䅉兡牂䝁䅕䅌杁䝁䅅䅚㉂䝁䅕杢あ䡁䅕杣求䍁䅷䅉桂䝁䄴䅚杁䝁䅑兤桂䝁䅷䅉穂䡁䅁睢祂䡁䅑䅌杁䝁䅅督杁䡁䅣党獂䝁䅷䅉桂䡁䅍䅉瑂䝁䄸䅤療䡁䅉睙㕂䝁䅍䅢求䍁䅁䅣桂䡁䅉䅤穂䍁䅷䅉桂䝁䅍睙求䡁䅍督療䡁䅉兡求䡁䅍䅌杁䝁䅅杢歂䍁䅁兙睂䡁䅁兙祂䝁䅕䅢獁䍁䅁兙穂䍁䅁睤求䝁䅷䅢杁䝁䅅督杁䝁䅷兡橂䝁䅕杢穂䝁䅕督杁䝁䅫䅤穂䍁䅁䅤祂䝁䅅䅚求䝁䄰兙祂䝁䅳督杁䝁䅅杢歂䍁䅁杣求䝁䅷兙あ䝁䅕䅚杁䡁䅍党祂䡁䅙兡橂䝁䅕督畁䍁䅁䅖潂䝁䅫督杁䡁䅍党湂䝁䄰党畂䡁䅑䅉穂䝁䅕䅢獂䡁䅍䅉灂䡁䅑督杁䡁䅁杣療䝁䅑兤橂䡁䅑督杁䡁䅑睢杁䡁䅉党あ䝁䅅兡獂䍁䅁睙ㅂ䡁䅍䅤療䝁䄰党祂䡁䅍䅉あ䝁䅧杣療䡁䅕睚潂䍁䅁兙杁䝁䄴党あ䡁䅣睢祂䝁䅳䅉療䝁䅙䅉灂䝁䄴䅚求䡁䅁党畂䝁䅑党畂䡁䅑䅉歂䝁䅕兙獂䝁䅕杣穂䍁䅷䅉桂䡁䅍䅉㍂䝁䅕䅢獂䍁䅁兙穂䍁䅁党瑁䝁䅍睢瑂䝁䄰党祂䝁䅍党杁䝁䅍䅡桂䝁䄴杢求䝁䅷督畁䍁䅁䅖潂䝁䅕䅉䵂䝁䅫杤求䙁䅣兡祂䝁䅕䅉穂䝁䅕睚瑂䝁䅕杢あ䍁䅁督求䝁䅷䅢穂䍁䅁党獂䝁䅕睙あ䡁䅉兡橂䍁䅁兢療䡁䅑睢祂䝁䅍入橂䝁䅷党穂䍁䅷䅉楂䝁䅅䅢桂䝁䄴睙求䍁䅁杙灂䝁䅳党穂䍁䅁杚療䡁䅉䅉牂䝁䅫䅚穂䍁䅷䅉睂䝁䅅杣あ䡁䅍䅉桂䝁䄴䅚杁䝁䅅睙橂䝁䅕督穂䝁䄸杣灂䝁䅕督獁䍁䅁兙睂䡁䅁兙祂䝁䅕䅢獁䍁䅁兙畂䝁䅑䅉祂䝁䅕䅢桂䡁䅑党歂䍁䅁䅣桂䡁䅉䅤穂䍁䅁兙畂䝁䅑䅉穂䝁䅕杣㉂䝁䅫睙求䡁䅍杌杁䙁䅑䅡求䍁䅁䅓桂䡁䅉䅢求䡁䅫兌䕂䝁䅅杤灂䝁䅑督療䝁䄴䅉䝂䝁䅫杢桂䝁䄴睙灂䝁䅅䅢杁䙁䅍党祂䡁䅙兡橂䝁䅕督杁䡁䅍党湂䝁䄰党畂䡁䅑䅉睂䡁䅉睢㉂䝁䅫䅚求䡁䅍䅉㍂䝁䅧睢獂䝁䅕督桂䝁䅷党杁䝁䅙兡畂䝁䅅杢橂䝁䅫杢湂䍁䅁督求䡁䅉杤灂䝁䅍党穂䍁䅷䅉穂䡁䅕睙潂䍁䅁兙穂䍁䅁杚獂䝁䄸睢祂䡁䅁䅢桂䝁䄴䅉桂䝁䄴䅚杁䝁䄸䅣求䝁䄴䅉桂䝁䅍睙療䡁䅕杢あ䍁䅁杚灂䝁䄴兙畂䝁䅍兡畂䝁䅣䅉療䝁䅙䅉瑂䝁䄸䅤療䡁䅉睙㕂䝁䅍䅢求䡁䅍䅌杁䝁䅅杢歂䍁䅁䅣桂䡁䅉䅤穂䍁䅁兙畂䝁䅑䅉桂䝁䅍睙求䡁䅍督療䡁䅉兡求䡁䅍睏杁䝁䅅杢歂䍁䅁杣求䡁䅑兙灂䝁䅷䅉浂䝁䅫杢桂䝁䄴睙灂䝁䄴睚杁䡁䅍党祂䡁䅙兡橂䝁䅕督獁䍁䅁督ㅂ䝁䅍䅡杁䝁䅅督杁䝁䅫杢穂䡁䅑兙獂䝁䅷兢求䝁䄴䅤杁䝁䅷党畂䝁䅑兡畂䝁䅣䅉浂䝁䄸杣杁䡁䅑䅡求䍁䅁䅣ㅂ䡁䅉睙潂䝁䅅督求䍁䅁睢浂䍁䅁杢求䡁䅣䅉桂䝁䄴䅚杁䡁䅕督求䝁䅑䅉䥂䝁䅅杣獂䝁䅕入瑁䕁䅑兙㉂䝁䅫䅚穂䝁䄸杢杁䝁䄰睢あ䝁䄸杣橂䡁䅫睙獂䝁䅕督獁䍁䅁兙穂䍁䅁睤求䝁䅷䅢杁䝁䅅督杁䡁䅁睢灂䝁䄴䅤瑁䝁䄸杚瑁䡁䅍兙獂䝁䅕䅉灂䝁䄴督ㅂ䡁䅉兙畂䝁䅍党杁䝁䅅杢歂䍁䅁杤療䝁䅷兤畂䡁䅑兙祂䡁䅫䅉睂䡁䅉睢あ䝁䅕睙あ䝁䅫睢畂䍁䅁䅣祂䝁䄸䅚ㅂ䝁䅍䅤穂䍁䄴䅉啂䝁䅧兡穂䍁䅁督求䝁䅣兢求䝁䄴䅤杁䝁䅅䅢穂䝁䄸䅉獂䝁䅫睙求䝁䄴督求䡁䅍䅉あ䝁䅧兡祂䝁䅑兌睂䝁䅅杣あ䡁䅫䅉浂䝁䅫杢桂䝁䄴睙灂䝁䅅䅢杁䝁䅫杢穂䡁䅑兡あ䡁䅕䅤灂䝁䄸杢穂䍁䅁䅤潂䝁䅅䅤杁䝁䅫督穂䡁䅕党杁䝁䅍杣求䝁䅑兡あ䍁䅁睙桂䡁䅉䅚穂䍁䅁杙求䝁䅅杣灂䝁䄴睚杁䡁䅑䅡求䍁䅁䅓桂䡁䅉䅢求䡁䅫兌䕂䝁䅅杤灂䝁䅑督療䝁䄴䅉楂䡁䅉兙畂䝁䅑杌杁䕁䅧兙祂䝁䅷党㕂䍁䄰䅒桂䡁䅙兡歂䡁䅍睢畂䍁䅷䅉䩂䝁䄴睙畁䍁䅁睤桂䡁䅍䅉浂䝁䄸兤畂䝁䅑党歂䍁䅁兡畂䍁䅁免㕁䑁䅁睍杁䝁䅅杢歂䍁䅁兡穂䍁䅁杙桂䡁䅍党歂䍁䅁兡畂䍁䅁兔灂䝁䅷睤桂䡁䅕睡求䝁䅕䅌杁䙁䅣兡穂䝁䅍睢畂䡁䅍兡畂䍁䄴䅁㙄杆䅁䅇䄴䕁䅧兙祂䝁䄰睢畂䝁䅫睙杁䕁䅫杢橂䍁䄴䅌杁䡁䅑睢湂䝁䅕䅤潂䝁䅕杣杁䡁䅣兡あ䝁䅧䅉灂䡁䅑督杁䡁䅍兤楂䡁䅍兡歂䝁䅫兙祂䝁䅫党穂䍁䅷䅉睂䡁䅉睢㉂䝁䅫䅚求䡁䅍䅉楂䡁䅉睢桂䝁䅑杙桂䝁䄴䅚杁䡁䅍睢獂䡁䅕䅤灂䝁䄸杢穂䍁䅁睤療䡁䅉䅢歂䡁䅣兡歂䝁䅕杌杁䙁䅑䅡求䍁䅁睙療䝁䄰䅣桂䝁䄴入杁䝁䄸䅣求䡁䅉兙あ䝁䅕督杁䡁䅑䅡祂䝁䄸兤湂䝁䅧䅉䍂䡁䅉睢桂䝁䅑杙桂䝁䄴䅚杁䝁䅅杢歂䍁䅁杖灂䝁䅑党療䍁䅁督求䝁䅣兢求䝁䄴䅤穂䍁䄴䅉啂䝁䅧党杁䕁䅉杣療䝁䅅䅚楂䝁䅅杢歂䍁䅁督求䝁䅣兢求䝁䄴䅤杁䡁䅍党獂䝁䅷督杁䝁䅉杣療䝁䅅䅚楂䝁䅅杢歂䍁䅁兙橂䝁䅍党穂䡁䅍䅉穂䝁䄸䅢ㅂ䡁䅑兡療䝁䄴督杁䝁䅅杢歂䍁䅁杣求䝁䅷兙あ䝁䅕䅚杁䡁䅍党祂䡁䅙兡橂䝁䅕督獁䍁䅁兡畂䝁䅍䅢ㅂ䝁䅑兡畂䝁䅣䅉橂䕁䄸睕杁䡁䅍睢浂䡁䅑睤桂䡁䅉党瑁䝁䅉兙穂䝁䅕䅚杁䝁䅉杣療䝁䅅䅚楂䝁䅅杢歂䍁䅁兙橂䝁䅍党穂䡁䅍䅉穂䝁䄸䅢ㅂ䡁䅑兡療䝁䄴督杁䡁䅑睢杁䝁䅉杣療䝁䅅䅚楂䝁䅅杢歂䍁䅁睢睂䝁䅕杣桂䡁䅑睢祂䡁䅍睏杁䝁䅅杢歂䍁䅁睙偂䙁䅍䅉橂䝁䅕杢あ䡁䅉兙獂䍁䅁睙獂䝁䄸兤歂䍁䅁督求䡁䅉杤灂䝁䅍党穂䍁䅷䅉桂䍁䅁督ㅂ䝁䅉督橂䡁䅉兡睂䡁䅑兡療䝁䄴䅉穂䝁䅕杣㉂䝁䅫睙求䍁䅁杚療䡁䅉䅉橂䕁䄸睕杁䝁䅍兤穂䡁䅑睢瑂䝁䅕杣穂䍁䄴䅉啂䝁䅧党杁䙁䅙兡歂䝁䅕睢杁䡁䅍党湂䝁䄰党畂䡁䅑䅉穂䝁䅕䅢獂䡁䅍䅉㉂䝁䅫䅚求䝁䄸䅉睂䡁䅉睢橂䝁䅕督穂䝁䅫杢湂䍁䅷䅉睂䡁䅉睢歂䡁䅕睙あ䝁䅫睢畂䍁䅷䅉桂䝁䄴䅚杁䡁䅁䅢桂䡁䅫睢ㅂ䡁䅑䅉穂䝁䄸䅢ㅂ䡁䅑兡療䝁䄴督杁䝁䅅杢歂䍁䅁督求䡁䅉杤灂䝁䅍党穂䍁䅁䅤療䍁䅁睙桂䝁䅉䅢求䍁䅁睢睂䝁䅕杣桂䡁䅑睢祂䡁䅍䅌杁䝁䅅杢歂䍁䅁督桂䡁䅑党獂䝁䅷兡あ䝁䅕䅉桂䝁䄴䅚杁䡁䅑党獂䝁䅍睢杁䙁䅁兙㕂䍁䄰䅖坂䍁䅁督求䡁䅉杤灂䝁䅍党杁䡁䅁杣療䡁䅙兡歂䝁䅕杣穂䍁䅷䅉桂䡁䅍䅉㍂䝁䅕䅢獂䍁䅁兙穂䍁䅁䅤療䍁䅁杙祂䝁䄸兙歂䝁䅍兙穂䡁䅑䅉桂䝁䄴䅚杁䝁䄰党歂䝁䅫兙獁䍁䅁兡畂䝁䅍䅢ㅂ䝁䅑兡畂䝁䅣䅉穂䡁䅑杣求䝁䅅兢灂䝁䄴睚杁䝁䄰党歂䝁䅫兙杁䝁䅍睢瑂䡁䅁兙畂䝁䅫党穂䍁䄴䅉䩂䡁䅑督杁䡁䅙兡歂䝁䅕睢杁䡁䅁杣療䝁䅍党穂䡁䅍兡畂䝁䅣䅉桂䡁䅁䅣獂䝁䅫兙畂䝁䅍党杁䡁䅍睢獂䡁䅕䅤灂䝁䄸杢穂䍁䅁兡畂䝁䅍䅢ㅂ䝁䅑党杁䝁䄴党あ䡁䅣睢祂䝁䅳䅉瑂䝁䅅杢桂䝁䅣党瑂䝁䅕杢あ䍁䅁兙畂䝁䅑䅉桂䡁䅁䅣獂䝁䅫睙桂䡁䅑兡療䝁䄴䅉穂䝁䄸杚あ䡁䅣兙祂䝁䅕䅌杁䝁䅅杢歂䍁䅁䅡桂䡁䅉䅚㍂䝁䅅杣求䍁䅁䅣祂䝁䄸䅚ㅂ䝁䅍䅤穂䍁䅷䅉穂䡁䅕睙潂䍁䅁兙穂䍁䅁党畂䝁䅍睢歂䝁䅕杣穂䍁䅷䅉㉂䝁䅫䅚求䝁䄸䅉穂䝁䅕杣㉂䝁䅕杣穂䍁䅷䅉潂䝁䅫睚潂䍁䄰䅚求䝁䄴督灂䡁䅑入杁䡁䅍䅤祂䝁䅕兙瑂䍁䅁䅣祂䝁䄸睙求䡁䅍督灂䝁䄴睚杁䡁䅍入穂䡁䅑党瑂䡁䅍䅌杁䝁䅅杢歂䍁䅁党歂䝁䅣党杁䡁䅁杣療䝁䅍党穂䡁䅍睢祂䡁䅍杌杁䙁䅑䅡灂䡁䅍䅉穂䝁䅕睚瑂䝁䅕杢あ䍁䅁兙獂䡁䅍睢杁䡁䅁杣療䡁䅙兡歂䝁䅕督杁䙁䅙睔呂䑁䅍李睁䍁䅁睕桂䝁䅅睕杁䡁䅁䅢桂䡁䅑杚療䡁䅉兢杁䡁䅑䅡桂䡁䅑䅉睂䡁䅉睢㉂䝁䅫䅚求䡁䅍䅉楂䝁䄸䅤潂䍁䅁督あ䡁䅉党桂䝁䄰兡畂䝁䅣䅉桂䝁䄴䅚杁䝁䅍䅡桂䝁䄴杢求䝁䅷䅉療䡁䅉兡湂䝁䅫杢桂䡁䅑兡療䝁䄴䅉桂䝁䄴䅚杁䝁䅑兡穂䡁䅑杣灂䝁䅉兤あ䝁䅫睢畂䍁䅁督求䡁䅉杤灂䝁䅍党穂䑁䅳䅉桂䝁䄴䅚杁䡁䅍睢浂䡁䅑睤桂䡁䅉党瑁䝁䅅督瑁䝁䅅兌穂䝁䅕杣㉂䝁䅫睙求䍁䅁䅋呂䝁䅅兙呂䍁䅫䅉穂䝁䄸䅢ㅂ䡁䅑兡療䝁䄴督獁䍁䅁睤潂䝁䅫睙潂䍁䅁党畂䝁䅅杙獂䝁䅕督杁䡁䅑䅡求䍁䅁䅣桂䝁䅍睡桂䝁䅣兡畂䝁䅣䅉桂䝁䄴䅚杁䝁䅑党獂䝁䅫杤求䡁䅉入杁䝁䄸杚杁䡁䅍䅤祂䝁䅕兙瑂䝁䅫杢湂䍁䅁督求䡁䅉杤灂䝁䅍党穂䍁䅷䅉灂䝁䄴睙獂䡁䅕䅚灂䝁䄴睚杁䝁䅷兡㉂䝁䅕䅉穂䡁䅑杣求䝁䅅兢灂䝁䄴睚獁䍁䅁杖偂䕁䅑䅌杁䝁䅍兙あ䝁䅍䅡瑁䡁䅕䅣杁䙁䅑杖獁䍁䅁督あ䝁䅅杣あ䍁䄰睢㉂䝁䅕杣杁䙁䅑杖獁䍁䅁杢求䡁䅑睤療䡁䅉睡瑁䕁䅑杖卂䍁䅁兙畂䝁䅑䅉橂䝁䅷睢ㅂ䝁䅑兌䕂䙁䅙杕杁䡁䅍党祂䡁䅙兡橂䝁䅕督杁䡁䅑䅡祂䝁䄸兤湂䝁䅧䅉䥂䙁䅑䅖兂䍁䅁督あ䡁䅉党桂䝁䄰兡畂䝁䅣䅉あ䝁䄸䅉㉂䝁䅅杣灂䝁䄸兤穂䍁䅁䅚求䡁䅙兡橂䝁䅕䅉桂䝁䅷睢畂䝁䅣䅉㍂䝁䅫䅤潂䍁䅁䅚㕂䝁䄴兙瑂䝁䅫睙杁䝁䅅杢歂䍁䅁䅣求䡁䅉督療䝁䄴兙獂䍁䅁兙歂䍁䅁兡畂䡁䅍党祂䡁䅑兡療䝁䄴杌杁䙁䅑䅡求䍁䅁睙療䝁䄰䅣桂䝁䄴入杁䝁䅅䅢穂䝁䄸䅉睂䡁䅉睢㉂䝁䅫䅚求䡁䅍䅉あ䝁䅕睙潂䝁䄴兡橂䝁䅅䅢杁䡁䅍兤睂䡁䅁睢祂䡁䅑䅉桂䝁䄴䅚杁䡁䅁杣療䝁䅙党穂䡁䅍兡療䝁䄴兙獂䍁䅁督求䡁䅉杤灂䝁䅍党穂䍁䅷䅉穂䡁䅕睙潂䍁䅁兙穂䍁䅁兢桂䝁䅫杢あ䝁䅕杢桂䝁䄴睙求䍁䅁兙畂䝁䅑䅉穂䡁䅕䅣睂䝁䄸杣あ䍁䅷䅉橂䝁䄸杢穂䡁䅕䅢あ䝁䅫杢湂䍁䅷䅉灂䝁䄰䅣獂䝁䅕兢求䝁䄴䅤桂䡁䅑兡療䝁䄴䅌杁䝁䅫杢あ䝁䅕睚祂䝁䅅䅤灂䝁䄸杢杁䡁䅍党祂䡁䅙兡橂䝁䅕督獁䍁䅁䅣祂䝁䄸睚祂䝁䅅兢杁䝁䄰兙畂䝁䅅睚求䝁䄰党畂䡁䅑䅌杁䡁䅑党橂䝁䅧杢灂䝁䅍兙獂䍁䅁䅚求䡁䅍兡湂䝁䄴䅉桂䝁䄴䅚杁䡁䅁䅢桂䝁䄴杢灂䝁䄴睚獁䍁䅁杙ㅂ䝁䅫䅢歂䝁䅫杢湂䍁䅁兙畂䝁䅑䅉穂䝁䅫䅤求䍁䅁䅣祂䝁䅕䅣桂䡁䅉兙あ䝁䅫睢畂䍁䅷䅉灂䝁䄴䅤求䝁䅣杣桂䡁䅑兡療䝁䄴䅉桂䝁䄴䅚杁䝁䅕兣ㅂ䝁䅫䅣瑂䝁䅕杢あ䍁䅁兡畂䡁䅍䅤桂䝁䅷䅢桂䡁䅑兡療䝁䄴䅌杁䝁䅕杢歂䍁䄰䅤療䍁䄰党畂䝁䅑䅉穂䡁䅫督あ䝁䅕兢杁䡁䅑党穂䡁䅑兡畂䝁䅣䅌杁䝁䅅杢歂䍁䅁䅤祂䝁䅅兡畂䝁䅫杢湂䍁䅷䅉桂䡁䅍䅉㍂䝁䅕䅢獂䍁䅁兙穂䍁䅁睕桂䝁䅅睕瑁䡁䅉党獂䝁䅅䅤求䝁䅑䅉穂䡁䅕䅣睂䝁䄸杣あ䍁䅁兙畂䝁䅑䅉歂䝁䅕䅣獂䝁䄸入瑂䝁䅕杢あ䍁䄴䅉䩂䡁䅑䅉穂䝁䅕䅢獂䡁䅍䅉灂䡁䅑督杁䡁䅁杣療䝁䅑兤橂䡁䅑督杁䡁䅑䅡祂䝁䄸兤湂䝁䅧䅉灂䡁䅑督杁䝁䅑兡祂䝁䅕睙あ䍁䅁督桂䝁䅷党穂䍁䅁杚療䡁䅉睙求䍁䅷䅉桂䡁䅍䅉㍂䝁䅕䅢獂䍁䅁兙穂䍁䅁䅤潂䡁䅉睢ㅂ䝁䅣䅡杁䝁䅫杢歂䝁䅕䅣求䝁䄴䅚求䝁䄴䅤杁䡁䅉党穂䝁䅕䅢獂䝁䅕杣穂䍁䅁兙畂䝁䅑䅉穂䡁䅫督あ䝁䅕兢穂䍁䅁兡畂䡁䅑党湂䡁䅉兙あ䝁䄸杣穂䍁䄴䅉啂䝁䅧党杁䝁䅍睢瑂䡁䅁兙畂䡁䅫䅉㍂䝁䅅督杁䝁䅫杢橂䝁䄸杣睂䝁䄸杣桂䡁䅑党歂䍁䅁兡畂䍁䅁免㕁䑁䅧䅏杁䝁䅅杢歂䍁䅁兡穂䍁䅁䅡求䝁䅅䅚硂䡁䅕兙祂䡁䅑党祂䝁䅕䅚杁䝁䅫杢杁䙁䅍兙畂䍁䅁杓療䡁䅍党獁䍁䅁睑桂䝁䅷兡浂䝁䄸杣畂䝁䅫兙畁䅁䅁䉂䅑䩁䙧䅁䥂䝁䅅杣瑂䝁䄸杢㕂䍁䅁村灂䝁䄸督橂䝁䅫党畂䝁䅍党穂䍁䅁䅓療䝁䅷䅚灂䝁䄴睚穂䍁䅷䅉䩂䝁䄴睙畁䍁䅷䅉桂䍁䅁睙療䝁䄰兢求䡁䅉睙灂䝁䅅䅢瑁䡁䅍䅤桂䝁䅣党杁䡁䅁䅡桂䡁䅉兢桂䝁䅍党ㅂ䡁䅑兡橂䝁䅅䅢杁䝁䅍睢瑂䡁䅁兙畂䡁䅫䅌杁䝁䅙睢橂䡁䅕督求䡁䅍䅉療䝁䄴䅉歂䝁䅕杤求䝁䅷睢睂䝁䅫杢湂䍁䅁兙畂䝁䅑䅉橂䝁䄸兢瑂䝁䅕杣橂䝁䅫兙獂䝁䅫来灂䝁䄴睚杁䡁䅑䅡求䡁䅉兙睂䝁䅫党穂䍁䅁杚療䡁䅉䅉睂䝁䅅䅤灂䝁䅕杢あ䡁䅍䅉㍂䝁䅫䅤潂䍁䅁杣桂䡁䅉党杁䝁䅅杢歂䍁䅁睢あ䝁䅧党祂䍁䅁杢求䡁䅕杣療䝁䅷睢湂䝁䅫睙桂䝁䅷䅉歂䝁䅫督求䝁䅅督求䡁䅍䅉灂䝁䄴䅉あ䝁䅧党杁䙁䅕杢灂䡁䅑党歂䍁䅁睕あ䝁䅅䅤求䡁䅍杌杁䙁䅑䅡求䍁䅁睙療䝁䄰䅣桂䝁䄴入杁䝁䄸杚浂䝁䅕杣穂䍁䅁睖䉂䕁䅳兓奂䍁䅁䅋睂䝁䅫䅤療䝁䅷兡穂䝁䅅杢あ䍁䅫䅌杁䝁䅅䅉瑂䝁䄸䅢求䝁䅍兤獂䝁䅕䅉㍂䝁䅫䅤潂䍁䅁兙杁䝁䄴睢㉂䝁䅕䅢杁䝁䄰党橂䝁䅧兙畂䝁䅫督瑂䍁䅁睢浂䍁䅁兙橂䡁䅑兡療䝁䄴䅉浂䝁䄸杣杁䡁䅑䅡求䍁䅁䅤祂䝁䅕兙あ䝁䄰党畂䡁䅑䅉療䝁䅙䅉求䡁䅧睙求䡁䅍督灂䡁䅙党杁䝁䅑兙㕂䡁䅑兡瑂䝁䅕䅉穂䝁䅷党求䡁䅁兡畂䝁䅕督穂䍁䅁兡畂䍁䅁兙歂䡁䅕䅢あ䍁䅁䅣桂䡁䅑兡求䝁䄴䅤穂䍁䅁睤灂䡁䅑䅡杁䝁䄴兙祂䝁䅍睢獂䝁䅕䅣穂䡁䅫杌杁䕁䅫䅤杁䝁䅅䅢穂䝁䄸䅉療䝁䅙杚求䡁䅉督杁䕁䅧村呂䍁䄰免睁䑁䅉䅌杁䝁䅅䅉瑂䝁䅕䅢桂䝁䄴兡畂䍁䄰睙療䝁䄴睙求䝁䄴䅤祂䝁䅅䅤灂䝁䄴睚杁䝁䅧睢祂䝁䄰睢畂䝁䅕䅉祂䝁䅕睙求䡁䅁䅤療䡁䅉䅉硁䍁䅁杚療䡁䅉䅉乂䕁䅍䅓杁䝁䄴党ㅂ䡁䅉睢畂䡁䅍杌杁䙁䅑䅡求䍁䅁睙療䝁䄰䅣桂䝁䄴入杁䡁䅣兙穂䍁䅁杚療䡁䅉兢求䡁䅉䅢㕂䍁䅁睡畂䝁䄸睤畂䍁䅁兙穂䍁䅁䅓桂䡁䅉兢療䝁䄴入杁䕁䅉兡療䡁䅍睙灂䝁䅕杢橂䝁䅕督杁䕁䅫兓獁䍁䅁兓畂䝁䅍杌杁䝁䅅杢歂䍁䅁睙潂䝁䅅杢湂䝁䅕䅚杁䝁䅫䅤穂䍁䅁杢桂䝁䄰党杁䡁䅑睢杁䕁䅧兙祂䝁䄰睢畂䡁䅫䅉䍂䝁䅫睢穂䝁䅍兡求䝁䄴睙求䡁䅍䅉䥂䝁䄸䅢歂䝁䅫杢湂䡁䅍䅌杁䕁䅫杢橂䍁䄴䅉灂䝁䄴䅉䝂䝁䅕杙祂䡁䅕兙祂䡁䅫䅉祁䑁䅁杍睁䍁䄴䅉䥂䝁䅅杣瑂䝁䄸杢㕂䍁䅁村灂䝁䄸督橂䝁䅫党畂䝁䅍党穂䍁䅁䅓療䝁䅷䅚灂䝁䄴睚穂䍁䅷䅉䩂䝁䄴睙畁䍁䅁睤桂䡁䅍䅉灂䝁䄴睙療䡁䅉䅣療䡁䅉兙あ䝁䅕䅚杁䝁䅫杢杁䑁䅉䅍硁䑁䅣䅉桂䝁䄴䅚杁䝁䅫督杁䝁䅧党桂䝁䅑兣ㅂ䝁䅅杣あ䝁䅕杣求䝁䅑䅉灂䝁䄴䅉兂䝁䅷入瑂䝁䄸兤あ䝁䅧䅉乂䝁䅕党あ䝁䅫杢湂䍁䅷䅉兂䝁䅕杢畂䡁䅍入獂䡁䅙兙畂䝁䅫兙畁䅁䅁桕䅑䑁偁䅁䥂䝁䅅督楂䡁䅉睢獁䍁䅁兓畂䝁䅍杌獁䍁䅁䅤療䝁䅣党あ䝁䅧党祂䍁䅁睤灂䡁䅑䅡杁䝁䅫䅤穂䍁䅁督ㅂ䝁䅉督灂䝁䅑兡桂䡁䅉兡求䡁䅍䅌杁䝁䄸䅣求䡁䅉兙あ䝁䅕督杁䝁䅅督杁䝁䅅䅉あ䝁䄸入杁䝁䅅杢歂䍁䅁睚桂䝁䄰党杁䝁䅍睢瑂䡁䅁兙畂䡁䅫䅉灂䝁䄴䅉あ䝁䅧党杁䙁䅕杢灂䡁䅑党歂䍁䅁睕あ䝁䅅䅤求䡁䅍䅌杁䕁䅕兤祂䝁䄸䅣求䍁䅷䅉䑂䝁䅅杢桂䝁䅑兙獁䍁䅁兔求䡁䅧兡橂䝁䄸䅌杁䕁䅷兙あ䝁䅫杢杁䕁䅅兢求䡁䅉兡橂䝁䅅䅌杁䕁䅅兤穂䡁䅑杣桂䝁䅷兡桂䍁䅷䅉䑂䝁䅧兡畂䝁䅅䅌杁䝁䅅杢歂䍁䅁䅓療䝁䄴睚杁䕁䅳睢畂䝁䅣杌杁䙁䅑䅡求䍁䅁睙療䝁䄰䅣桂䝁䄴入杁䝁䄸䅣求䡁䅉兙あ䝁䅕督杁䡁䅑䅡祂䝁䄸兤湂䝁䅧䅉䑂䝁䄸杢穂䡁䅕兢求䡁䅉䅉兂䡁䅉睢歂䡁䅕睙あ䡁䅍睏杁䙁䅣兡㙂䝁䅅杣歂䡁䅍䅉療䝁䅙䅉あ䝁䅧党杁䕁䅍睢桂䡁䅍䅤杁䝁䅅杢歂䍁䅁䅒灂䝁䅣兡あ䝁䅅䅢杁䕁䅣兙瑂䝁䅫杢湂䑁䅳䅉䙂䝁䄴䅤求䡁䅉䅤桂䝁䅫杢瑂䝁䅕杢あ䑁䅳䅉桂䝁䄴䅚杁䕁䅍睢祂䡁䅁睢祂䝁䅅䅤求䍁䅁兙畂䝁䅑䅉偂䡁䅑䅡求䡁䅉䅉穂䝁䅕睚瑂䝁䅕杢あ䡁䅍杌杁䙁䅑䅡求䍁䅁睑療䝁䄴督ㅂ䝁䄰党祂䍁䅁䅕祂䝁䄸䅚ㅂ䝁䅍䅤穂䍁䅁督求䝁䅣兢求䝁䄴䅤杁䝁䅕杢湂䝁䅅睚求䡁䅍䅉灂䝁䄴䅉あ䝁䅧党杁䡁䅍睢ㅂ䡁䅉睙灂䝁䄴睚獁䍁䅁兢桂䡁䅉睡求䡁䅑兡畂䝁䅣䅌杁䝁䅅杢歂䍁䅁督桂䝁䅷党杁䝁䄸杚杁䡁䅑睢㕂䍁䅁兙畂䝁䅑䅉湂䝁䅅兢求䍁䅁䅣祂䝁䄸䅚ㅂ䝁䅍䅤穂䍁䄴䅉啂䝁䅧兡穂䍁䅁督求䝁䅣兢求䝁䄴䅤杁䝁䅅䅢穂䝁䄸䅉睂䡁䅉睢瑂䝁䄸䅤求䡁䅍䅉灂䡁䅑督杁䝁䅉杣桂䝁䄴䅚穂䍁䅁䅤潂䡁䅉睢ㅂ䝁䅣䅡杁䡁䅑䅡求䍁䅁睢ㅂ䡁䅑兌獂䝁䅫睙求䝁䄴督灂䝁䄴睚杁䝁䄸杚杁䡁䅑杣桂䝁䅑党瑂䝁䅅杣牂䡁䅍䅌杁䝁䅍䅡桂䡁䅉兙橂䡁䅑党祂䡁䅍䅌杁䝁䅅杢歂䍁䅁睢あ䝁䅧党祂䍁䅁杙祂䝁䅅杢歂䍁䅁兙畂䝁䅑䅉灂䝁䄴䅤求䝁䅷䅢求䝁䅍䅤ㅂ䝁䅅䅢杁䡁䅁杣療䡁䅁党祂䡁䅑入杁䡁䅉兡湂䝁䅧䅤穂䍁䅁䅤療䍁䅁䅤潂䝁䅫杣歂䍁䅁䅣桂䡁䅉䅤灂䝁䅕督杁䡁䅑䅡祂䝁䄸兤湂䝁䅧䅉あ䝁䅧党杁䡁䅍兙獂䝁䅕䅉療䝁䅙䅉楂䡁䅉兙畂䝁䅑党歂䍁䅁睙療䝁䄴督ㅂ䝁䄰党祂䍁䅁䅣祂䝁䄸䅚ㅂ䝁䅍䅤穂䍁䅷䅉穂䡁䅕睙潂䍁䅁兙穂䍁䅁䅤療䡁䅫督杁䝁䅅杢歂䍁䅁兙睂䡁䅁兙祂䝁䅕䅢畁䍁䅁兓あ䡁䅍䅉あ䝁䄸入穂䍁䅁兙畂䝁䅑䅉湂䝁䅅兢求䡁䅍䅉灂䝁䄴睙獂䡁䅕䅚求䍁䅁兙橂䡁䅑兡療䝁䄴䅉浂䝁䅫睚ㅂ䡁䅉党穂䍁䅷䅉桂䡁䅉䅤穂䍁䅁兙畂䝁䅑䅉橂䡁䅉兙浂䡁䅑督杁䝁䅅杢歂䍁䅁睙祂䝁䅕兙あ䝁䅫杤求䍁䅁䅣獂䝁䅅入杁䡁䅁杣療䝁䅑兤橂䡁䅑督獁䍁䅁䅚療䝁䅷䅢穂䍁䅷䅉睂䝁䅷兙㕂䍁䅁督求䡁䅑督獁䍁䅁䅣祂䝁䅕督橂䝁䅧睢療䝁䅷䅉あ䝁䄸入穂䍁䅷䅉睂䝁䅷兤穂䝁䅧䅉睂䡁䅉睢歂䡁䅕睙あ䡁䅍䅌杁䡁䅍䅣療䡁䅉䅤穂䍁䅁兙橂䡁䅑兡療䝁䄴䅉楂䝁䅷兙穂䡁䅑党祂䡁䅍䅉桂䝁䄴䅚杁䝁䅅睙橂䝁䅕督穂䝁䄸杣灂䝁䅕督獁䍁䅁杤求䝁䅧兡橂䝁䅷党穂䍁䅁兙畂䝁䅑䅉あ䝁䄸入瑁䡁䅉党獂䝁䅅䅤求䝁䅑䅉穂䡁䅁党橂䝁䅫兙獂䡁䅑入杁䡁䅁杣療䝁䅑兤橂䡁䅑督獁䍁䅁睚桂䝁䄰党穂䍁䅷䅉桂䝁䄴䅚杁䝁䄸䅤潂䝁䅕杣杁䝁䅍睢畂䡁䅍兤瑂䝁䅕杣杁䡁䅁杣療䝁䅑兤橂䡁䅑督㝁䍁䅁兙畂䝁䅑䅉獂䝁䅫睙求䝁䄴督求䝁䅑䅉睂䡁䅉睢歂䡁䅕睙あ䡁䅍䅌杁䡁䅍兤橂䝁䅧䅉桂䡁䅍䅉桂䡁䅁䅣桂䡁䅉党獂䍁䅷䅉睂䡁䅕杙獂䝁䅫督潂䝁䅫杢湂䍁䅁䅣祂䝁䄸䅚ㅂ䝁䅍䅤穂䍁䅷䅉潂䝁䄸兢求䍁䅁睚療䝁䄸䅚穂䍁䅁兙畂䝁䅑䅉求䝁䅷党橂䡁䅑杣療䝁䄴兡橂䡁䅍䅌杁䝁䅅杢歂䍁䅁䅤療䡁䅫䅉睂䡁䅉睢歂䡁䅕睙あ䡁䅍杌杁䙁䅑䅡求䍁䅁睖灂䡁䅯兙祂䝁䅑督杁䝁䄸杚杁䡁䅑䅡求䍁䅁睑療䝁䅅督あ䍁䅁兙畂䝁䅑䅉䕂䝁䅫睚灂䡁䅑兙獂䍁䅁睒桂䝁䄰兡畂䝁䅣䅉穂䝁䅕睚瑂䝁䅕杢あ䍁䅁党畂䝁䅣兙湂䝁䅕督杁䝁䅫杢杁䡁䅑䅡求䍁䅁䅣祂䝁䄸兢療䡁䅑兡療䝁䄴䅉療䝁䅙䅉灂䡁䅑督杁䝁䅉杣桂䝁䄴䅚穂䍁䅁䅤潂䡁䅉睢ㅂ䝁䅣䅡杁䡁䅑䅡求䍁䅁䅚求䡁䅙党獂䝁䄸䅣瑂䝁䅕杢あ䍁䅁睢浂䍁䅁䅤祂䝁䅅䅚灂䝁䄴睚杁䝁䅍兙祂䝁䅑督獁䍁䅁杣療䝁䅷党瑁䡁䅁䅢桂䡁䅫兡畂䝁䅣䅌杁䝁䅅杢歂䍁䅁䅚灂䝁䅣兡あ䝁䅅䅢杁䝁䅣兙瑂䝁䅕䅉求䡁䅧䅣求䡁䅉兡求䝁䄴睙求䡁䅍䅉楂䝁䅅督求䝁䅑䅉療䝁䄴䅉䥂䝁䅅督楂䡁䅉睢杁䝁䅅杢歂䍁䅁睖灂䡁䅯兙祂䝁䅑督杁䝁䄸杚杁䡁䅑䅡求䍁䅁睑療䝁䅅督あ䍁䅁睚桂䝁䄰党穂䍁䄴䅉啂䝁䅧党杁䕁䅕杢あ䝁䅕杣あ䝁䅅兡畂䝁䄰党畂䡁䅑䅉穂䝁䅕睚瑂䝁䅕杢あ䍁䅁党畂䝁䅣兙湂䝁䅕督杁䝁䅫杢杁䡁䅑䅡求䍁䅁䅚求䡁䅙党獂䝁䄸䅣瑂䝁䅕杢あ䍁䅷䅉睂䡁䅉睢歂䡁䅕睙あ䝁䅫睢畂䍁䅷䅉桂䝁䄴䅚杁䡁䅍兙獂䝁䅕䅉療䝁䅙䅉求䝁䄴䅤求䡁䅉䅤桂䝁䅫杢瑂䝁䅕杢あ䍁䅁睙療䝁䄴䅤求䝁䄴䅤獁䍁䅁兡畂䝁䅍䅢ㅂ䝁䅑兡畂䝁䅣䅉浂䝁䅫䅢瑂䍁䅷䅉あ䝁䅕䅢求䡁䅙兡穂䝁䅫睢畂䍁䅷䅉橂䝁䅧兡獂䝁䅑杣求䝁䄴升穂䍁䅁䅣祂䝁䄸睚祂䝁䅅兢瑂䝁䅫杢湂䍁䅷䅉歂䝁䅫睚灂䡁䅑兙獂䍁䅁睙療䝁䄴䅤求䝁䄴䅤獁䍁䅁兙畂䝁䅑䅉獂䝁䅫杤求䍁䅁党畂䡁䅑党祂䡁䅑兙灂䝁䄴兢求䝁䄴䅤畁䍁䅁䅖潂䝁䅕䅉橂䝁䄸兢睂䝁䅅杢㕂䍁䅁督求䝁䅷䅢穂䍁䅁兡あ䡁䅍䅉睂䡁䅉睢歂䡁䅕睙あ䡁䅍䅉あ䝁䄸䅉祂䝁䅕䅤桂䝁䅫䅢求䡁䅉督獁䍁䅁䅚灂䡁䅍䅤祂䝁䅫杙ㅂ䡁䅑睢祂䡁䅍䅌杁䡁䅣䅡療䝁䅷党穂䝁䅅䅢求䡁䅉督獁䍁䅁䅚灂䡁䅍睙療䡁䅕杢あ䍁䅁督あ䝁䄸杣求䡁䅍䅌杁䡁䅍䅣求䝁䅍兡桂䝁䅷䅤㕂䍁䅁䅡療䝁䅉杙㕂䍁䅁督あ䝁䄸杣求䡁䅍䅌杁䝁䅑杣ㅂ䝁䅣䅉穂䡁䅑睢祂䝁䅕督獁䍁䅁兢桂䝁䅫䅢杁䝁䄸杣歂䝁䅕杣杁䝁䅧睢ㅂ䡁䅍党穂䍁䅷䅉橂䝁䅅䅤桂䝁䅷睢湂䍁䅁督あ䝁䄸杣求䡁䅍䅌杁䝁䅑党睂䝁䅅杣あ䝁䄰党畂䡁䅑䅉穂䡁䅑睢祂䝁䅕督獁䍁䅁兙畂䝁䅑䅉療䡁䅑䅡求䡁䅉䅉あ䡁䅉兙歂䝁䅫䅤灂䝁䄸杢桂䝁䅷䅉祂䝁䅕䅤桂䝁䅫䅢求䡁䅉督獁䍁䅁兙穂䍁䅁睤求䝁䅷䅢杁䝁䅅督杁䝁䅕兌橂䝁䄸兢瑂䝁䅕杣橂䝁䅕䅉祂䝁䅕䅤桂䝁䅫䅢求䡁䅉督㝁䍁䅁兙畂䝁䅑䅉歂䝁䅫杣求䝁䅍䅤獂䡁䅫䅉あ䝁䄸䅉橂䡁䅕督あ䝁䄸兢求䡁䅉督杁䡁䅑䅡祂䝁䄸兤湂䝁䅧䅉灂䡁䅑督杁䝁䅕兌橂䝁䄸兢瑂䝁䅕杣橂䝁䅕䅉㍂䝁䅕杙穂䝁䅫䅤求䡁䅍䅉ㅂ䝁䄴䅚求䡁䅉䅉あ䝁䅧党杁䕁䄰兑䡂䕁䅫睑㙁䍁䅁䅖䥂䕁䅕䅉䡂䕁䅅䅖䥂䕁䅕杕䩂䕁䄴睒獁䍁䅁䅓桂䡁䅍杙祂䝁䄸䅉䡂䝁䅅兢灂䝁䄴睚獁䍁䅁䅕䵂䕁䅅兗瑁䕁䅑睔䥂䍁䅷䅉佂䕁䅕杕䝂䍁䅷䅉啂䙁䅉兑佂䙁䅍杒偂䙁䅉兔䙂䙁䅉睕獁䍁䅁䅒噂䕁䄴睒䙂䕁䄸杔呂䍁䅁杊杁䕁䅑杕䉂䕁䅣睔佂䙁䅍䅌杁䙁䅁兒兂䙁䅁兑杁䙁䅁兓䡂䍁䅷䅉桂䝁䄴䅚杁䝁䄸䅤潂䝁䅕杣杁䝁䅉杣桂䝁䄴䅚杁䝁䄴兙瑂䝁䅕督畁䍁䅁䅓桂䡁䅍杙祂䝁䄸䅌杁䕁䅫杢橂䍁䄴䅉㍂䝁䅅督杁䝁䅙睢ㅂ䝁䄴䅚求䝁䅑䅉灂䝁䄴䅉硁䑁䅫杍穁䍁䅁兙畂䝁䅑䅉灂䡁䅍䅉潂䝁䅕兙歂䡁䅅兤桂䡁䅉䅤求䡁䅉党歂䍁䅁兡畂䍁䅁䅕桂䡁䅣䅤ㅂ䝁䅍睡求䡁䅑䅌杁䙁䅉䅡療䝁䅑党杁䕁䅫督獂䝁䅅杢歂䍁䄴䅁䱄睅䅁䅫䅷䕁䅧兙㍂䝁䅳兡畂䡁䅍䅌杁䕁䅫杢橂䍁䄴䅉療䡁䅁党祂䝁䅅䅤求䡁䅍䅉桂䡁䅍䅉桂䍁䅁督睂䝁䅕睙灂䝁䅅䅢あ䡁䅫䅉橂䝁䅧党瑂䝁䅫睙桂䝁䅷䅉桂䝁䄴䅚杁䝁䅫杢湂䡁䅉党歂䝁䅫党畂䡁䅑督杁䝁䅍睢瑂䡁䅁兙畂䡁䅫䅉灂䝁䄴䅉あ䝁䅧党杁䙁䅕杢灂䡁䅑党歂䍁䅁睕あ䝁䅅䅤求䡁䅍杌杁䕁䅫䅤杁䝁䄸䅣求䡁䅉兙あ䝁䅕督杁䡁䅑䅡祂䝁䄸兤湂䝁䅧䅉あ䝁䅧杣求䝁䅕䅉穂䝁䅕睚瑂䝁䅕杢あ䡁䅍杏杁䕁䅫杢歂䡁䅕督あ䡁䅉兡桂䝁䅷䅌杁䙁䅣兙あ䝁䅕杣杁䙁䅑杣求䝁䅅䅤瑂䝁䅕杢あ䍁䅷䅉桂䝁䄴䅚杁䕁䅧党桂䝁䅷䅤潂䍁䅁兙畂䝁䅑䅉佂䡁䅕䅤祂䝁䅫䅤灂䝁䄸杢畁䍁䅁䅖潂䝁䅕䅉䩂䝁䄴䅚ㅂ䡁䅍䅤祂䝁䅫兙獂䍁䅁督求䝁䅣兢求䝁䄴䅤杁䝁䄸杚浂䝁䅕杣穂䍁䅁兡畂䝁䅑兤穂䡁䅑杣灂䝁䅅䅢杁䝁䅍䅡求䝁䄰兡橂䝁䅅䅢穂䍁䅷䅉睂䡁䅉睢歂䡁䅕睙あ䡁䅍䅌杁䝁䅅杢歂䍁䅁督求䡁䅉杤灂䝁䅍党穂䍁䅁䅤療䍁䅁兙湂䡁䅉兡橂䡁䅕䅢あ䡁䅕杣求䍁䅷䅉橂䝁䅧党瑂䝁䅫睙桂䝁䅷䅉睂䡁䅉睢橂䝁䅕督穂䝁䅫杢湂䍁䅷䅉求䝁䅷党橂䡁䅑杣療䝁䄴兡橂䡁䅍䅌杁䝁䅕杢求䡁䅉睚㕂䍁䅷䅉浂䝁䄸睢歂䍁䅷䅉睂䝁䅧兙祂䝁䄰兙橂䝁䅕兤あ䝁䅫睙桂䝁䅷䅌杁䝁䅅杢歂䍁䅁䅣獂䝁䅅䅤灂䝁䄴睚杁䝁䅫杢歂䡁䅕督あ䡁䅉兡求䡁䅍杌杁䙁䅑䅡灂䡁䅍䅉穂䝁䅕睚瑂䝁䅕杢あ䍁䅁兢桂䝁䄴兤浂䝁䅅睙あ䡁䅕杣求䡁䅍䅉穂䝁䄸䅚灂䡁䅕兢杁䝁䅧入睂䝁䄸睙潂䝁䅷睢祂䝁䅫䅤求䍁䅁兙畂䝁䅑䅉桂䝁䅣杣灂䝁䅍兤獂䡁䅑兤祂䝁䅅䅢杁䡁䅁杣療䝁䅑兤橂䡁䅑督獁䍁䅁兙穂䍁䅁睤求䝁䅷䅢杁䝁䅅督杁䡁䅙兙祂䝁䅫睢ㅂ䡁䅍䅉浂䝁䄸睢歂䍁䄰睚祂䝁䅅䅚求䍁䅁兙畂䝁䅑䅉睂䝁䅧兙祂䝁䄰兙橂䝁䅕兤あ䝁䅫睙桂䝁䅷䅉睂䡁䅉睢歂䡁䅕睙あ䡁䅍䅌杁䡁䅍兤橂䝁䅧䅉桂䡁䅍䅉獂䝁䅫兣ㅂ䝁䅫䅚杁䡁䅁䅡療䡁䅍䅣潂䝁䅅䅤求䡁䅍䅌杁䝁䅷兙橂䡁䅑兙あ䝁䅕督獁䍁䅁睢あ䝁䅧党祂䍁䅁杙獂䝁䅕杢歂䝁䅕䅚杁䡁䅁杣療䝁䅑兤橂䡁䅑督獁䍁䅁兙畂䝁䅑䅉桂䝁䅣杣灂䝁䅍兤獂䡁䅑兤祂䝁䅅䅢杁䡁䅁杣療䝁䅑兤橂䡁䅑督㝁䍁䅁兙畂䝁䅑䅉祂䝁䅕睙求䝁䅫杤求䡁䅍䅌杁䡁䅍䅤療䡁䅉党穂䍁䅷䅉桂䝁䄴䅚杁䝁䅑兡穂䡁䅑杣灂䝁䅉兤あ䝁䅕督杁䡁䅙兙祂䝁䅫睢ㅂ䡁䅍䅉橂䝁䅧党瑂䝁䅫睙桂䝁䅷督杁䝁䅍睢瑂䡁䅁杣灂䡁䅍兡畂䝁䅣䅉獂䝁䅫兣ㅂ䝁䅫䅚杁䝁䅍兙ㅂ䡁䅍䅤灂䝁䅍䅉穂䝁䄸䅚桂䍁䅷䅉穂䡁䅕䅢浂䡁䅕杣灂䝁䅍䅉桂䝁䅍兡歂䍁䅷䅉潂䡁䅫䅚祂䝁䄸睙潂䝁䅷睢祂䝁䅫睙杁䝁䅅睙灂䝁䅑䅌杁䡁䅕杣求䝁䅅䅌杁䡁䅁䅡療䡁䅍䅣潂䝁䄸杣灂䝁䅍䅉桂䝁䅍兡歂䍁䅷䅉桂䡁䅅兤桂䍁䅁兙瑂䝁䄰睢畂䝁䅫兙獁䍁䅁兙畂䝁䅑䅉睂䝁䄸䅤桂䡁䅍督灂䡁䅕兢杁䝁䅧入歂䡁䅉睢㑂䝁䅫䅚求䍁䄴䅉䩂䡁䅑䅉桂䝁䅷督療䍁䅁杣求䡁䅁兙橂䝁䅳兙湂䝁䅕督杁䡁䅣兙あ䝁䅕杣杁䡁䅑杣求䝁䅅䅤瑂䝁䅕杢あ䍁䅁睙潂䝁䅕兢灂䝁䅍兙獂䡁䅍䅉桂䝁䄴䅚杁䝁䅉兤獂䝁䅳䅉灂䝁䄴䅚ㅂ䡁䅍䅤祂䝁䅫兙獂䍁䅁睙潂䝁䅕兢灂䝁䅍兙獂䡁䅍睏杁䝁䅅杢歂䍁䅁䅣求䡁䅉杚療䡁䅉兢穂䍁䅁睙ㅂ䡁䅍䅤療䝁䄰䅉楂䝁䅷党畂䝁䅑兡畂䝁䅣䅉療䝁䅙䅉橂䝁䅧党瑂䝁䅫睙桂䝁䅷督畁䍁䅁䅖潂䝁䅕䅉塂䝁䅅䅤求䡁䅉䅉啂䡁䅉党桂䡁䅑兢求䝁䄴䅤杁䡁䅍党湂䝁䄰党畂䡁䅑䅉睂䡁䅉睢㉂䝁䅫䅚求䡁䅍䅉橂䝁䅧党瑂䝁䅫睙桂䝁䅷督獁䍁䅁䅣祂䝁䄸䅚ㅂ䝁䅍䅤穂䍁䅷䅉求䡁䅅兤灂䡁䅁兢求䝁䄴䅤獁䍁䅁督求䡁䅉杤灂䝁䅍党穂䍁䅷䅉桂䝁䄴䅚杁䡁䅍睢獂䡁䅕䅤灂䝁䄸杢穂䍁䅁杚療䡁䅉䅉睂䝁䄸䅤桂䝁䅉䅢求䍁䅁睤桂䡁䅑党祂䍁䅷䅉瑂䡁䅕杢灂䝁䅍兡睂䝁䅅䅢杁䝁䅅杢歂䍁䅁兡畂䝁䅑兤穂䡁䅑杣灂䝁䅅䅢杁䡁䅣兙穂䡁䅑党㍂䝁䅅䅤求䡁䅉䅌杁䝁䅫杢歂䡁䅕督あ䡁䅉兡桂䝁䅷䅉睂䡁䅉睢橂䝁䅕督穂䍁䅁睤桂䡁䅑党祂䍁䅷䅉畂䝁䄸杢瑁䡁䅉党穂䝁䅫䅚求䝁䄴䅤灂䝁䅅䅢杁䡁䅍睤灂䝁䄰兢灂䝁䄴睚杁䡁䅁睢療䝁䅷䅉㍂䝁䅅䅤求䡁䅉䅌杁䝁䅅杢歂䍁䅁兙湂䡁䅉兡橂䡁䅕䅢あ䡁䅕杣求䍁䅁睤桂䡁䅑党祂䍁䄴䅉啂䝁䅧党杁䕁䅧党桂䝁䅷䅤潂䍁䅁兙畂䝁䅑䅉佂䡁䅕䅤祂䝁䅫䅤灂䝁䄸杢杁䡁䅍党湂䝁䄰党畂䡁䅑䅉療䝁䅙杚求䡁䅉督杁䝁䅫杢湂䡁䅉党歂䝁䅫党畂䡁䅑䅉歂䝁䅫督あ䡁䅉兡楂䡁䅕䅤灂䝁䄸杢獁䍁䅁䅣祂䝁䄸睙求䡁䅍督灂䝁䄴睚獁䍁䅁兙畂䝁䅑䅉浂䝁䄸杣瑂䡁䅕䅢桂䡁䅑兡療䝁䄴䅉穂䝁䄸䅢ㅂ䡁䅑兡療䝁䄴督杁䡁䅑睢杁䝁䄰兙畂䡁䅕杚桂䝁䅍䅤ㅂ䡁䅉党祂䡁䅍䅉療䝁䅙䅉畂䡁䅕䅤祂䝁䅅睙求䡁䅕䅤灂䝁䅍兙獂䍁䅷䅉浂䡁䅕杢橂䡁䅑兡療䝁䄴兙獂䍁䅁杚療䝁䄸䅚杁䝁䅅杢歂䍁䅁杙求䡁䅙党祂䝁䅅睚求䍁䅷䅉睂䝁䅕杣穂䝁䄸杢桂䝁䅷䅉橂䝁䅅杣求䍁䅷䅉歂䝁䅫党あ䝁䅅杣㕂䍁䅁督ㅂ䡁䅁䅣獂䝁䅕兢求䝁䄴䅤杁䝁䅅杢歂䍁䅁睢あ䝁䅧党祂䍁䅁杢ㅂ䡁䅑杣灂䡁䅑兡療䝁䄴兙獂䍁䅁杚療䝁䄸䅚獁䍁䅁兙畂䝁䅑䅉潂䝁䅕兙獂䡁䅑䅡杁䝁䅅杢歂䍁䅁睤求䝁䅷䅢畂䝁䅕督穂䍁䅁䅣祂䝁䄸䅚ㅂ䝁䅍䅤穂䍁䄴䅉䩂䡁䅑督杁䡁䅁杣療䝁䅑兤橂䡁䅑督杁䡁䅁睢祂䡁䅑杚療䝁䅷兡療䍁䅁兡畂䝁䅍䅢ㅂ䝁䅑党穂䍁䅁兢灂䝁䄴党祂䝁䅅䅢穂䍁䅷䅉㉂䝁䅫䅤桂䝁䄰兡畂䡁䅍䅉桂䝁䄴䅚杁䝁䅅兢灂䝁䄴睢杁䝁䅅睙灂䝁䅑督獁䍁䅁党㑂䝁䅍兡睂䝁䅫党畂䡁䅑督獁䍁䅁条療䝁䅫杢あ䍁䅁䅣祂䝁䄸䅚ㅂ䝁䅍䅤穂䍁䅷䅉楂䝁䄸䅤桂䝁䄴兡橂䝁䅅䅢穂䍁䅁兙畂䝁䅑䅉潂䝁䅕杣楂䡁䅍䅌杁䡁䅍睤求䝁䅕䅤求䝁䄴党祂䡁䅍䅌杁䝁䅅杢歂䍁䅁党畂䡁䅯入瑂䝁䅕督畁䍁䅁䅓桂䡁䅣睡灂䝁䄴督獁䍁䅁兓畂䝁䅍杌杁䡁䅣兙穂䍁䅁杚療䡁䅕杢歂䝁䅕䅚杁䝁䅫杢杁䑁䅅兏穁䑁䅧䅉桂䝁䄴䅚杁䝁䅫督杁䝁䅧党桂䝁䅑兣ㅂ䝁䅅杣あ䝁䅕杣求䝁䅑䅉灂䝁䄴䅉卂䝁䄸督求䡁䅙兡獂䝁䅷党獁䍁䅁兔灂䝁䄴杢求䡁䅍睢あ䝁䅅杌䅁䅁塅䅁佁兂䅁䅓桂䡁䅫睤桂䡁䅉䅚杁䕁䅧睢獂䝁䅑兡畂䝁䅣督獁䍁䅁兓畂䝁䅍杌杁䝁䅑党穂䝁䅫睚畂䡁䅍䅌杁䝁䄰兙畂䡁䅕杚桂䝁䅍䅤ㅂ䡁䅉党穂䍁䅷䅉桂䝁䄴䅚杁䝁䄰兙祂䝁䅳党あ䡁䅍䅉桂䍁䅁䅣療䡁䅉䅤浂䝁䄸䅢灂䝁䄸䅉療䝁䅙䅉睂䝁䄸睢獂䍁䅁党硂䡁䅕兡睂䝁䄰党畂䡁䅑䅉桂䝁䄴䅚杁䝁䅅督穂䝁䄸睙灂䝁䅅䅤求䝁䅑䅉桂䡁䅕䅤療䝁䄰兙あ䝁䅫睢畂䍁䅁督㕂䡁䅍䅤求䝁䄰督杁䝁䅫杢杁䕁䄴睢祂䡁䅑䅡杁䕁䅅兢求䡁䅉兡橂䝁䅅䅌杁䕁䅕兤祂䝁䄸䅣求䍁䅷䅉桂䝁䄴䅚杁䝁䅫杢あ䝁䅕杣畂䝁䅅䅤灂䝁䄸杢桂䝁䅷䅢㕂䍁䄴䅉啂䝁䅧党杁䝁䅍睢瑂䡁䅁兙畂䡁䅫䅉療䝁䅙杚求䡁䅉督杁䡁䅁睢療䝁䅷䅉求䡁䅅兤灂䡁䅁兢求䝁䄴䅤獁䍁䅁兡畂䝁䅍䅢ㅂ䝁䅑兡畂䝁䅣䅉睂䡁䅕兢睂䡁䅍䅌杁䝁䅙兡獂䡁䅑党祂䡁䅍䅌杁䡁䅉睢楂䝁䄸䅤灂䝁䅍督獁䍁䅁督ㅂ䝁䅍䅤灂䝁䄸杢杁䝁䅅杢歂䍁䅁䅣祂䝁䅕督穂䡁䅕杣求䍁䅁睙獂䝁䅕兙畂䝁䅕杣穂䍁䅷䅉湂䝁䅅督杁䝁䅧党桂䡁䅑党祂䡁䅍䅉桂䝁䄴䅚杁䝁䅧党桂䡁䅑䅉睂䡁䅕兢睂䡁䅍䅌杁䡁䅣兙あ䝁䅕杣杁䝁䅙党桂䡁䅑兤祂䝁䅕督杁䝁䅅杢歂䍁䅁䅢桂䝁䄴䅚穂䝁䅍兙睂䝁䅕䅉獂䝁䅫睚潂䡁䅑兡畂䝁䅣䅌杁䡁䅣兙あ䝁䅕杣杁䡁䅍兙畂䝁䅫䅤灂䡁䅯党祂䡁䅍䅌杁䡁䅍兙獂䡁䅑䅉橂䝁䅧䅢療䡁䅉兡畂䝁䅕䅉湂䝁䅕杢求䡁䅉兙あ䝁䄸杣穂䍁䅷䅉穂䝁䅅杚求䡁䅑入杁䝁䅕兣ㅂ䝁䅫䅣瑂䝁䅕杢あ䍁䅷䅉桂䝁䄴䅚杁䝁䅫杢瑁䝁䅙䅢療䝁䄸杣杁䝁䅅兤あ䝁䄸兢桂䡁䅑党歂䍁䅁睙獂䝁䅕兙畂䝁䅫杢湂䍁䅁督㕂䡁䅍䅤求䝁䄰督獁䍁䅁兙穂䍁䅁睤求䝁䅷䅢杁䝁䅅督杁䕁䅷兒䕂䍁䅁兡獂䝁䅷兤瑂䝁䅫杢桂䡁䅑兡療䝁䄴䅉穂䝁䄸䅢ㅂ䡁䅑兡療䝁䄴督畁䍁䅁兓あ䍁䅁督求䝁䅷䅢穂䍁䅁兡あ䡁䅍䅉睂䡁䅉睢歂䡁䅕睙あ䡁䅍䅉あ䝁䅧杣療䡁䅕睚潂䍁䅁督睂䝁䅕睙灂䝁䅅䅢あ䡁䅫䅉歂䝁䅫督あ䡁䅉兡楂䡁䅕䅤療䡁䅉督獁䍁䅁杣求䡁䅑兙灂䝁䅷党祂䡁䅍䅌杁䝁䅅杢歂䍁䅁杙ㅂ䡁䅫兡畂䝁䅣䅉湂䡁䅉睢ㅂ䡁䅁督畁䍁䅁䅖潂䝁䅕䅉橂䝁䄸兢睂䝁䅅杢㕂䍁䅁睤桂䡁䅍䅉浂䝁䄸兤畂䝁䅑党歂䍁䅁兡畂䍁䅁免㕁䑁䅉兎杁䝁䅅杢歂䍁䅁兡穂䍁䅁䅡求䝁䅅䅚硂䡁䅕兙祂䡁䅑党祂䝁䅕䅚杁䝁䅫杢杁䕁䅍䅡桂䡁䅉䅢療䡁䅑䅤求䍁䅷䅉佂䝁䄸杣あ䝁䅧䅉䑂䝁䅅杣療䝁䅷兡畂䝁䅅杌䅁䅁塑䅁奁䅁䅁䅓求䝁䅅䅢あ䝁䅧䅉䑂䝁䅅杣求䅁䅁杓䅙䑁䅉䅁䥂䝁䅕兙獂䡁䅑䅡杁䕁䅍兙祂䝁䅕䅉䕂䝁䅫督あ䡁䅉兡楂䡁䅕䅤療䡁䅉督䅁䙁䩕䅁獁䅁䅁䅓求䝁䅅䅢あ䝁䅧䅉䑂䝁䅅杣求䍁䅁兒硂䡁䅕兡睂䝁䄰党畂䡁䅑䅁晄睂䅁杒䅁䕁䅧党桂䝁䅷䅤潂䍁䅁睑桂䡁䅉党杁䕁䅕兣ㅂ䝁䅫䅣瑂䝁䅕杢あ䍁䅁兙畂䝁䅑䅉呂䝁䅕杣㉂䝁䅫睙求䡁䅍䅁敂杂䅁杒䅁䕁䅧党桂䝁䅷䅤潂䍁䅁睑桂䡁䅉党杁䕁䅕兣ㅂ䝁䅫䅣瑂䝁䅕杢あ䍁䅁兙畂䝁䅑䅉呂䡁䅕䅣睂䝁䅷兡求䡁䅍䅁䡂杂䅁杌䅁䕁䅧党桂䝁䅷䅤潂䍁䅁睑桂䡁䅉党杁䕁䅙兙橂䝁䅫䅢灂䡁䅑兡求䡁䅍䅁桂杂䅁杒䅁䕁䅧党桂䝁䅷䅤潂䍁䅁睑桂䡁䅉党杁䙁䅁杣療䡁䅙兡歂䝁䅕杣穂䍁䅁兙畂䝁䅑䅉呂䝁䅕杣㉂䝁䅫睙求䡁䅍䅁乂杂䅁䅊䅁䕁䅧党桂䝁䅷䅤潂䍁䅁睑桂䡁䅉党杁䙁䅉兒䩂䙁䅑督䅁䍁䥍䅁煁䅁䅁䅓求䝁䅅䅢あ䝁䅧䅉䑂䝁䅅杣求䍁䅁睕求䡁䅉杤灂䝁䅍党穂䅁䅁睎䅙䍁䅯䅁䥂䝁䅕兙獂䡁䅑䅡杁䕁䅍兙祂䝁䅕䅉呂䡁䅕䅣睂䝁䅷兡求䡁䅍䅁佃睂䅁杌䅁䕁䅧党桂䝁䅷䅤潂䍁䅁睑桂䡁䅉党杁䙁䅑党橂䝁䅧杢療䝁䅷睢湂䡁䅫䅁䍂睂䅁杵䅁䕁䅧党桂䝁䅷䅤潂䍁䅁䅒灂䝁䅅睚畂䝁䄸督あ䝁䅫睙穂䑁䅳䅉䉂䡁䅉䅤灂䝁䅙兡橂䝁䅫兙獂䍁䅁兓畂䡁䅑党獂䝁䅷兡湂䝁䅕杢橂䝁䅕睏杁䕁䅍兙祂䝁䅑兡療䡁䅙兙穂䝁䅍兤獂䝁䅅杣㝁䍁䅁䅓求䝁䄰兙あ䝁䄸䅢療䝁䅣入㝁䍁䅁兓瑂䝁䄰兤畂䝁䄸䅢療䝁䅣入㝁䍁䅁睕ㅂ䡁䅉睚求䡁䅉入䅁䉁䥳䅁⭃䅁䅁䅓求䝁䅅䅢あ䝁䅧䅉䕂䝁䅫兙湂䝁䄴睢穂䡁䅑兡橂䡁䅍睏杁䕁䅅杣あ䝁䅫杚灂䝁䅍兡桂䝁䅷䅉䩂䝁䄴䅤求䝁䅷䅢灂䝁䅣党畂䝁䅍党㝁䍁䅁睒求䝁䄴党あ䝁䅫睙杁䕁䅑兡穂䝁䄸杣歂䝁䅕杣㝁䍁䅁兓瑂䝁䄰兤畂䝁䄸䅢療䝁䅣入㝁䍁䅁杔求䡁䅕杣療䝁䅷睢湂䡁䅫睏杁䕁䄸杢橂䝁䄸䅢療䝁䅣入䅁䝁卧䅁佄䅁䅁䅓求䝁䅅䅢あ䝁䅧䅉䕂䝁䅫兙湂䝁䄴睢穂䡁䅑兡橂䡁䅍睏杁䕁䅅杣あ䝁䅫杚灂䝁䅍兡桂䝁䅷䅉䩂䝁䄴䅤求䝁䅷䅢灂䝁䅣党畂䝁䅍党㝁䍁䅁䅓求䝁䄰兙あ䝁䄸䅢療䝁䅣入㝁䍁䅁兓瑂䝁䄰兤畂䝁䄸䅢療䝁䅣入㝁䍁䅁兓畂䝁䅙党橂䡁䅑兡療䡁䅕督杁䕁䅑兡穂䝁䅕兙穂䝁䅕督㝁䍁䅁兓畂䝁䅙䅢桂䝁䄰兢桂䡁䅑兡療䝁䄴䅁硁充䅁杨䅁䕁䅧党桂䝁䅷䅤潂䍁䅁䅒灂䝁䅅睚畂䝁䄸督あ䝁䅫睙穂䑁䅳䅉䉂䡁䅉䅤灂䝁䅙兡橂䝁䅫兙獂䍁䅁兓畂䡁䅑党獂䝁䅷兡湂䝁䅕杢橂䝁䅕睏杁䕁䄸杣あ䝁䅧睢睂䝁䅅党歂䝁䅫睙穂䑁䅳䅉呂䡁䅕杣湂䝁䅕杣㕂䅁䅁兹䅯䡁䅑䅁䥂䝁䅕兙獂䡁䅑䅡杁䕁䅑兡桂䝁䅣杢療䡁䅍䅤灂䝁䅍督㝁䍁䅁兑穂䡁䅍兡穂䡁䅑党歂䍁䅁䅔灂䡁䅙兡畂䝁䅣睏杁䕁䅕杢歂䍁䄰睢浂䍁䄰䅔灂䝁䅙党杁䙁䅁䅢桂䝁䄴杢灂䝁䄴睚䅁䡁䝅䅁慃䅁䅁䅓求䝁䅅䅢あ䝁䅧䅉䕂䝁䅫兙湂䝁䄴睢穂䡁䅑兡橂䡁䅍睏杁䕁䅅督穂䝁䅫督あ䝁䅫杤求䍁䅁䅖求䝁䅍䅡畂䝁䄸䅢療䝁䅣入㝁䍁䅁睑桂䡁䅉䅚灂䝁䄸杤桂䡁䅍睙ㅂ䝁䅷兙祂䑁䅳䅉佂䝁䅕兤祂䝁䄸䅢療䝁䅣入㝁䍁䅁睕ㅂ䡁䅉睚求䡁䅉入䅁䅁䭯䅁㉂䅁䅁䅓求䝁䅅䅢あ䝁䅧䅉䕂䝁䅫兙湂䝁䄴睢穂䡁䅑兡橂䡁䅍睏杁䕁䅅督穂䝁䅫督あ䝁䅫杤求䍁䅁䅖求䝁䅍䅡畂䝁䄸䅢療䝁䅣入㝁䍁䅁睕ㅂ䡁䅉睚求䡁䅉入㝁䍁䅁兖祂䝁䄸䅢療䝁䅣入䅁䍁䬰䅁獄䅁䅁䅓求䝁䅅䅢あ䝁䅧䅉䕂䝁䅫兙湂䝁䄴睢穂䡁䅑兡橂䡁䅍睏杁䕁䅍兙祂䝁䅑兡療䡁䅙兙穂䝁䅍兤獂䝁䅅杣㝁䍁䅁睑求䝁䄴䅤祂䝁䅅䅢杁䕁䄴党祂䡁䅙睢ㅂ䡁䅍䅉呂䡁䅫督あ䝁䅕兢㝁䍁䅁䅒求䡁䅉兢桂䡁䅑睢獂䝁䄸睚㕂䑁䅳䅉䩂䝁䄴杚求䝁䅍䅤灂䝁䄸兤穂䍁䅁䅒灂䡁䅍党桂䡁䅍党穂䑁䅳䅉偂䝁䄴睙療䝁䅷睢湂䡁䅫睏杁䕁䄸䅣潂䡁䅑䅡桂䝁䅷兢療䝁䅷睢湂䡁䅫䅁坄权䅁杵䅁䕁䅧党桂䝁䅷䅤潂䍁䅁䅒灂䝁䅅睚畂䝁䄸督あ䝁䅫睙穂䑁䅳䅉䑂䝁䅅杣歂䝁䅫睢㉂䝁䅅督橂䡁䅕䅢桂䡁䅉睏杁䕁䅑党祂䝁䄰兙あ䝁䄸䅢療䝁䅣入㝁䍁䅁䅓求䝁䄰兙あ䝁䄸䅢療䝁䅣入㝁䍁䅁兓瑂䝁䄰兤畂䝁䄸䅢療䝁䅣入㝁䍁䅁杔求䡁䅕杣療䝁䅷睢湂䡁䅫睏杁䕁䄸杢橂䝁䄸䅢療䝁䅣入䅁偁䥷䅁㡃䅁䅁䅓求䝁䅅䅢あ䝁䅧䅉䕂䝁䅫兙湂䝁䄴睢穂䡁䅑兡橂䡁䅍睏杁䕁䅍兙祂䝁䅑兡療䡁䅙兙穂䝁䅍兤獂䝁䅅杣㝁䍁䅁兒桂䡁䅉䅉佂䝁䄸督求䍁䅁杊杁䙁䅑䅡祂䝁䄸兙あ䍁䅁䅋䙂䕁䄴䅖灁䑁䅳䅉佂䝁䅕兤祂䝁䄸䅢療䝁䅣入㝁䍁䅁睔祂䡁䅑䅡療䡁䅁兙求䝁䅑兡橂䡁䅍睏杁䙁䅍兤祂䝁䅣党祂䡁䅫䅁晃充䅁䄵䅁䕁䅧党桂䝁䅷䅤潂䍁䅁䅒灂䝁䅅睚畂䝁䄸督あ䝁䅫睙穂䑁䅳䅉䑂䝁䅅杣歂䝁䅫睢㉂䝁䅅督橂䡁䅕䅢桂䡁䅉睏杁䕁䅣兙穂䡁䅑杣療䝁䅕杢あ䝁䅕杣療䝁䅷睢湂䡁䅫睏杁䕁䅫兢瑂䡁䅕杢療䝁䅷睢湂䡁䅫睏杁䕁䅫杢浂䝁䅕睙あ䝁䅫睢ㅂ䡁䅍䅉䕂䝁䅫督求䝁䅅督求䡁䅍睏杁䕁䄴党ㅂ䡁䅉睢獂䝁䄸睚㕂䑁䅳䅉兂䝁䅅兡畂䍁䅁兔桂䝁䄴兙湂䝁䅕兢求䝁䄴䅤䅁䕁䤰䅁㑃䅁䅁䅓求䝁䅅䅢あ䝁䅧䅉䕂䝁䅫兙湂䝁䄴睢穂䡁䅑兡橂䡁䅍睏杁䕁䅍兙祂䝁䅑兡療䡁䅙兙穂䝁䅍兤獂䝁䅅杣㝁䍁䅁睒桂䡁䅍䅤祂䝁䄸党畂䡁䅑党祂䝁䄸䅢療䝁䅣入㝁䍁䅁杔求䡁䅕杣療䝁䅷睢湂䡁䅫睏杁䕁䄸杢橂䝁䄸䅢療䝁䅣入㝁䍁䅁睕ㅂ䡁䅉睚求䡁䅉入㝁䍁䅁兖祂䝁䄸䅢療䝁䅣入䅁䑁䩙䅁楃䅁䅁䅓求䝁䅅䅢あ䝁䅧䅉䕂䝁䅫兙湂䝁䄴睢穂䡁䅑兡橂䡁䅍睏杁䕁䅍兙祂䝁䅑兡療䡁䅙兙穂䝁䅍兤獂䝁䅅杣㝁䍁䅁睒桂䡁䅍䅤祂䝁䄸党畂䡁䅑党祂䝁䄸䅢療䝁䅣入㝁䍁䅁睔畂䝁䅍睢獂䝁䄸睚㕂䑁䅳䅉呂䡁䅕杣湂䝁䅕杣㕂䑁䅳䅉噂䡁䅉睢獂䝁䄸睚㕂䅁䅁剋䅕䵁䄴䅁䥂䝁䅕兙獂䡁䅑䅡杁䕁䅑兡桂䝁䅣杢療䡁䅍䅤灂䝁䅍督㝁䍁䅁睑桂䡁䅉䅚灂䝁䄸杤桂䡁䅍睙ㅂ䝁䅷兙祂䑁䅳䅉䡂䝁䅕杢求䡁䅑兡橂䍁䅁䅒灂䡁䅍睢祂䝁䅑党祂䑁䅳䅉䥂䝁䅕兢桂䡁䅑睢獂䝁䄸睚㕂䑁䅳䅉䩂䝁䄴杚獂䝁䅅兢瑂䝁䅅䅤灂䝁䄸杢㝁䍁䅁杔求䡁䅕杣療䝁䅷睢湂䡁䅫睏杁䙁䅉党穂䡁䅁兡祂䝁䅅䅤療䡁䅉入䅁䙁䡧䅁䭃䅁䅁䅓求䝁䅅䅢あ䝁䅧䅉䕂䝁䅫兙湂䝁䄴睢穂䡁䅑兡橂䡁䅍睏杁䕁䅍兙祂䝁䅑兡療䡁䅙兙穂䝁䅍兤獂䝁䅅杣㝁䍁䅁䅓求䡁䅁兙あ䝁䄸䅢療䝁䅣入㝁䍁䅁杕求䡁䅍䅣灂䡁䅉兙あ䝁䄸杣㕂䑁䅳䅉呂䡁䅕杣湂䝁䅕杣㕂䅁䅁䉭䅉偁䅯䅁䥂䝁䅕兙獂䡁䅑䅡杁䕁䅑兡桂䝁䅣杢療䡁䅍䅤灂䝁䅍督㝁䍁䅁睑桂䡁䅉䅚灂䝁䄸杤桂䡁䅍睙ㅂ䝁䅷兙祂䑁䅳䅉䩂䝁䄰兢ㅂ䝁䄴睢獂䝁䄸睚㕂䑁䅳䅉䩂䝁䄴杚求䝁䅍䅤灂䝁䄸兤穂䍁䅁䅒灂䡁䅍党桂䡁䅍党穂䑁䅳䅉偂䝁䄴睙療䝁䅷睢湂䡁䅫睏杁䙁䅁兤獂䝁䄰睢畂䝁䄸䅢療䝁䅣入㝁䍁䅁杕求䡁䅍䅣灂䡁䅉兙あ䝁䄸杣㕂䑁䅳䅉噂䡁䅑兡獂䝁䅫䅤㕂䍁䅁睕橂䝁䅅䅢求䍁䅁睕療䝁䅷兙祂䅁䅁䅩䅣䱁䅁䅁䥂䝁䅕兙獂䡁䅑䅡杁䕁䅑兡桂䝁䅣杢療䡁䅍䅤灂䝁䅍督㝁䍁䅁睑桂䡁䅉䅚灂䝁䄸杤桂䡁䅍睙ㅂ䝁䅷兙祂䑁䅳䅉䩂䝁䄴杚求䝁䅍䅤灂䝁䄸兤穂䍁䅁䅒灂䡁䅍党桂䡁䅍党穂䑁䅳䅉佂䝁䅕䅣潂䡁䅉睢獂䝁䄸睚㕂䑁䅳䅉偂䝁䄴睙療䝁䅷睢湂䡁䅫睏杁䙁䅙兙橂䝁䅍兡畂䝁䅕督䅁佁䤴䅁䅄䅁䅁䅓求䝁䅅䅢あ䝁䅧䅉䕂䝁䅫兙湂䝁䄴睢穂䡁䅑兡橂䡁䅍睏杁䕁䅍兙祂䝁䅑兡療䡁䅙兙穂䝁䅍兤獂䝁䅅杣㝁䍁䅁兓畂䡁䅑党祂䝁䄴兙獂䍁䅁䅒灂䡁䅍党桂䡁䅍党穂䑁䅳䅉佂䝁䅕兤祂䝁䄸䅢療䝁䅣入㝁䍁䅁睔畂䝁䅍睢獂䝁䄸睚㕂䑁䅳䅉兂䡁䅍入橂䝁䅧兡桂䡁䅑杣㕂䑁䅳䅉呂䡁䅕杣湂䝁䅕杣㕂䅁䅁兆䅯䭁䅧䅁䥂䝁䅕兙獂䡁䅑䅡杁䕁䅑兡桂䝁䅣杢療䡁䅍䅤灂䝁䅍督㝁䍁䅁睑桂䡁䅉䅚灂䝁䄸杤桂䡁䅍睙ㅂ䝁䅷兙祂䑁䅳䅉䩂䝁䄴䅤求䡁䅉杢桂䝁䅷䅉䕂䝁䅫督求䝁䅅督求䡁䅍睏杁䕁䄴党ㅂ䡁䅉睢獂䝁䄸睚㕂䑁䅳䅉偂䝁䄴睙療䝁䅷睢湂䡁䅫睏杁䙁䅕杣療䝁䅷睢湂䡁䅫䅁⽂睂䅁杨䅁䕁䅧党桂䝁䅷䅤潂䍁䅁䅒灂䝁䅅睚畂䝁䄸督あ䝁䅫睙穂䑁䅳䅉䑂䝁䅅杣歂䝁䅫睢㉂䝁䅅督橂䡁䅕䅢桂䡁䅉睏杁䕁䄴党睂䝁䅧杣療䝁䅷睢湂䡁䅫睏杁䕁䄴党ㅂ䡁䅉睢獂䝁䄸睚㕂䑁䅳䅉呂䡁䅕杣湂䝁䅕杣㕂䅁䅁眯䅷䱁䅁䅁䥂䝁䅕兙獂䡁䅑䅡杁䕁䅑兡桂䝁䅣杢療䡁䅍䅤灂䝁䅍督㝁䍁䅁睑桂䡁䅉䅚灂䝁䄸杤桂䡁䅍睙ㅂ䝁䅷兙祂䑁䅳䅉佂䝁䅕兤祂䝁䄸䅢療䝁䅣入㝁䍁䅁睔畂䝁䅍睢獂䝁䄸睚㕂䑁䅳䅉偂䡁䅉䅤潂䝁䄸䅣桂䝁䅕䅚灂䝁䅍督㝁䍁䅁睕ㅂ䡁䅉睚求䡁䅉入㝁䍁䅁兖祂䝁䄸䅢療䝁䅣入䅁䍁卍䅁䍄䅁䅁䅓求䝁䅅䅢あ䝁䅧䅉䕂䝁䅫兙湂䝁䄴睢穂䡁䅑兡橂䡁䅍睏杁䕁䅍兙祂䝁䅑兡療䡁䅙兙穂䝁䅍兤獂䝁䅅杣㝁䍁䅁睔祂䡁䅑䅡療䡁䅁兙求䝁䅑兡橂䡁䅍睏杁䙁䅁兙灂䝁䄴䅉乂䝁䅅杢桂䝁䅣党瑂䝁䅕杢あ䑁䅳䅉卂䝁䅕督睂䝁䅫杣桂䡁䅑睢祂䡁䅫睏杁䙁䅍兤祂䝁䅣党祂䡁䅫睏杁䙁䅕杣療䝁䅷睢湂䡁䅫䅁扃权䅁䅗䅁䕁䅧党桂䝁䅷䅤潂䍁䅁䅒灂䝁䅅睚畂䝁䄸督あ䝁䅫睙穂䑁䅳䅉䑂䝁䅅杣歂䝁䅫睢㉂䝁䅅督橂䡁䅕䅢桂䡁䅉睏杁䙁䅍兤祂䝁䅣党祂䡁䅫䅁捄元䅁朳䅁䕁䅧党桂䝁䅷䅤潂䍁䅁䅒灂䝁䅅睚畂䝁䄸督あ䝁䅫睙穂䑁䅳䅉䑂䝁䅕杢あ䡁䅉兙獂䍁䅁杔求䡁䅉杤療䡁䅕督杁䙁䅍入穂䡁䅑党瑂䑁䅳䅉䑂䝁䅧杣療䝁䄴兡橂䍁䅁䅒灂䡁䅍党桂䡁䅍党穂䑁䅳䅉佂䝁䅕兤祂䝁䄸䅢療䝁䅣入㝁䍁䅁睔畂䝁䅍睢獂䝁䄸睚㕂䑁䅳䅉兂䝁䅅兡畂䍁䅁兔桂䝁䄴兙湂䝁䅕兢求䝁䄴䅤㝁䍁䅁䅕穂䡁䅫睙潂䝁䅫兙あ䡁䅉入䅁䑁前䅁㙂䅁䅁䅓求䝁䅅䅢あ䝁䅧䅉䕂䝁䅫兙湂䝁䄴睢穂䡁䅑兡橂䡁䅍睏杁䕁䅍䅡祂䝁䄸杢灂䝁䅍䅉䕂䝁䅫督求䝁䅅督求䡁䅍睏杁䕁䅫杢浂䝁䅷兙瑂䝁䄰兙あ䝁䅫睢畂䑁䅳䅉偂䝁䄴睙療䝁䅷睢湂䡁䅫䅁⽁充䅁杙䅁䕁䅧党桂䝁䅷䅤潂䍁䅁䅒灂䝁䅅睚畂䝁䄸督あ䝁䅫睙穂䑁䅳䅉䑂䝁䅧杣療䝁䄴兡橂䍁䅁䅒灂䡁䅍党桂䡁䅍党穂䑁䅳䅉佂䝁䅕䅣潂䡁䅉睢獂䝁䄸睚㕂䅁䅁睸䅫䥁䅙䅁䥂䝁䅕兙獂䡁䅑䅡杁䕁䅑兡桂䝁䅣杢療䡁䅍䅤灂䝁䅍督㝁䍁䅁䅒桂䡁䅑兙杁䙁䅁杣療䡁䅑党橂䡁䅑兡療䝁䄴睏杁䙁䅉党湂䙁䅑党橂䝁䅧睏杁䕁䅑党祂䝁䄰兙あ䝁䄸䅢療䝁䅣入㝁䍁䅁睕ㅂ䡁䅉睚求䡁䅉入䅁佁佁䅁獄䅁䅁䅓求䝁䅅䅢あ䝁䅧䅉䕂䝁䅫兙湂䝁䄴睢穂䡁䅑兡橂䡁䅍睏杁䕁䅑党畂䡁䅑兡穂䡁䅑杣㕂䑁䅳䅉䕂䝁䅕杣瑂䝁䅅䅤療䝁䅷睢湂䡁䅫睏杁䕁䅕兙祂䍁䅁杔療䡁䅍党杁䍁䅙䅉啂䝁䅧杣療䝁䅅䅤杁䍁䅧兒佂䙁䅑克㝁䍁䅁睒桂䡁䅍䅤祂䝁䄸党畂䡁䅑党祂䝁䄸䅢療䝁䅣入㝁䍁䅁睔睂䝁䅧䅤潂䝁䅅䅢瑂䝁䄸䅢療䝁䅣入㝁䍁䅁䅕桂䝁䅫杢杁䕁䄰兙畂䝁䅅睚求䝁䄰党畂䡁䅑䅁慂杅䅁䅬䅁䕁䅧党桂䝁䅷䅤潂䍁䅁䅒灂䝁䅅睚畂䝁䄸督あ䝁䅫睙穂䑁䅳䅉䕂䝁䅕杢あ䝁䅫督あ䡁䅉入㝁䍁䅁兓畂䝁䅙党橂䡁䅑兡療䡁䅕督杁䕁䅑兡穂䝁䅕兙穂䝁䅕督㝁䍁䅁睔祂䡁䅑䅡療䡁䅁兙求䝁䅑兡橂䡁䅍睏杁䙁䅍兤祂䝁䅣党祂䡁䅫䅁杄睂䅁条䅁䕁䅧党桂䝁䅷䅤潂䍁䅁䅒灂䝁䅅睚畂䝁䄸督あ䝁䅫睙穂䑁䅳䅉䕂䝁䅕杢あ䝁䅫督あ䡁䅉入㝁䍁䅁杕求䡁䅍䅣灂䡁䅉兙あ䝁䄸杣㕂䑁䅳䅉坂䝁䅅睙橂䝁䅫杢求䡁䅍䅁䭃权䅁杴䅁䕁䅧党桂䝁䅷䅤潂䍁䅁䅒灂䝁䅅睚畂䝁䄸督あ䝁䅫睙穂䑁䅳䅉䕂䝁䅫兙楂䝁䅕䅤求䡁䅍睏杁䕁䅍兙祂䝁䅑兡療䡁䅙兙穂䝁䅍兤獂䝁䅅杣㝁䍁䅁兒畂䝁䅑睢橂䡁䅉兡畂䝁䄸䅢療䝁䅣入㝁䍁䅁杕求䡁䅍䅣灂䡁䅉兙あ䝁䄸杣㕂䑁䅳䅉噂䡁䅉睢獂䝁䄸睚㕂䑁䅳䅉䉂䝁䅷䅢求䡁䅉睚㕂䅁䅁剬䅅䵁䅧䅁䥂䝁䅕兙獂䡁䅑䅡杁䕁䅑兡桂䝁䅣杢療䡁䅍䅤灂䝁䅍督㝁䍁䅁䅒灂䝁䅅杙求䡁䅑党穂䑁䅳䅉䑂䝁䅅杣歂䝁䅫睢㉂䝁䅅督橂䡁䅕䅢桂䡁䅉睏杁䕁䅫杢浂䝁䅕睙あ䝁䅫睢ㅂ䡁䅍䅉䕂䝁䅫督求䝁䅅督求䡁䅍睏杁䕁䄴党ㅂ䡁䅉睢獂䝁䄸睚㕂䑁䅳䅉偂䝁䄴睙療䝁䅷睢湂䡁䅫睏杁䙁䅉党穂䡁䅁兡祂䝁䅅䅤療䡁䅉入䅁佁䡙䅁楃䅁䅁䅓求䝁䅅䅢あ䝁䅧䅉䕂䝁䅫兙湂䝁䄴睢穂䡁䅑兡橂䡁䅍睏杁䕁䅑兡桂䝁䅉党あ䝁䅕督㝁䍁䅁睒求䝁䄴党あ䝁䅫睙穂䑁䅳䅉卂䝁䅕睚啂䝁䅕睙潂䑁䅳䅉䩂䝁䄰兢ㅂ䝁䄴睢獂䝁䄸睚㕂䑁䅳䅉佂䝁䅕兤祂䝁䄸䅢療䝁䅣入㝁䍁䅁睔畂䝁䅍睢獂䝁䄸睚㕂䅁䅁杢䅫䱁䅁䅁䥂䝁䅕兙獂䡁䅑䅡杁䕁䅑兡桂䝁䅣杢療䡁䅍䅤灂䝁䅍督㝁䍁䅁兒畂䝁䅑睢橂䡁䅉兡畂䝁䄸䅢療䝁䅣入㝁䍁䅁䅓求䝁䄰兙あ䝁䄸䅢療䝁䅣入㝁䍁䅁兓瑂䝁䄰兤畂䝁䄸䅢療䝁䅣入㝁䍁䅁杔求䡁䅕杣療䝁䅷睢湂䡁䅫睏杁䕁䄸杢橂䝁䄸䅢療䝁䅣入㝁䍁䅁兖祂䝁䄸䅢療䝁䅣入䅁䉁䥷䅁奃䅁䅁䅓求䝁䅅䅢あ䝁䅧䅉䕂䝁䅫兙湂䝁䄴睢穂䡁䅑兡橂䡁䅍睏杁䕁䅙党祂䡁䅑兡獂䝁䅫䅤㕂䑁䅳䅉䡂䝁䅕杢求䡁䅑兡橂䡁䅍睏杁䕁䄸䅣潂䡁䅑䅡桂䝁䅷兢療䝁䅷睢湂䡁䅫睏杁䙁䅉党睂䡁䅉睢歂䡁䅕睙あ䝁䅫杤求䍁䅁䅓求䝁䅅䅢あ䝁䅧䅁㍃权䅁䅱䅁䕁䅧党桂䝁䅷䅤潂䍁䅁䅒灂䝁䅅睚畂䝁䄸督あ䝁䅫睙穂䑁䅳䅉䡂䝁䅅督あ䡁䅉睢求䝁䄴䅤求䡁䅉睢獂䝁䄸睚㕂䑁䅳䅉䩂䝁䄴杚求䝁䅍䅤灂䝁䄸兤穂䍁䅁䅒灂䡁䅍党桂䡁䅍党穂䑁䅳䅉兂䡁䅕䅢瑂䝁䄸杢療䝁䅷睢湂䡁䅫睏杁䙁䅉党穂䡁䅁兡祂䝁䅅䅤療䡁䅉入䅁䡁乫䅁楃䅁䅁䅓求䝁䅅䅢あ䝁䅧䅉䕂䝁䅫兙湂䝁䄴睢穂䡁䅑兡橂䡁䅍睏杁䕁䅣兙穂䡁䅑杣療䝁䅕杢あ䝁䅕杣療䝁䅷睢湂䡁䅫睏杁䕁䄸杣あ䝁䅧睢睂䝁䅅党歂䝁䅫睙穂䑁䅳䅉兂䝁䅅兡畂䍁䅁兔桂䝁䄴兙湂䝁䅕兢求䝁䄴䅤㝁䍁䅁杕求䡁䅍䅣灂䡁䅉兙あ䝁䄸杣㕂䅁䅁杴䄸䩁䅉䅁䥂䝁䅕兙獂䡁䅑䅡杁䕁䅑兡桂䝁䅣杢療䡁䅍䅤灂䝁䅍督㝁䍁䅁睒桂䡁䅍䅤祂䝁䄸党畂䡁䅑党祂䝁䄸䅢療䝁䅣入㝁䍁䅁睔祂䡁䅑䅡療䡁䅁兙求䝁䅑兡橂䡁䅍睏杁䙁䅁兤獂䝁䄰睢畂䝁䄸䅢療䝁䅣入㝁䍁䅁睕ㅂ䡁䅉睚求䡁䅉入䅁乁剁䅁⭃䅁䅁䅓求䝁䅅䅢あ䝁䅧䅉䕂䝁䅫兙湂䝁䄴睢穂䡁䅑兡橂䡁䅍睏杁䕁䅣党畂䝁䅕䅤灂䝁䅍䅉䕂䝁䅫督療䡁䅉䅚求䡁䅉睏杁䕁䅧党睂䝁䅅䅤療䝁䅷睢湂䡁䅫睏杁䕁䅫兢瑂䡁䅕杢療䝁䅷睢湂䡁䅫睏杁䕁䅫杢浂䝁䅕睙あ䝁䅫睢ㅂ䡁䅍䅉䕂䝁䅫督求䝁䅅督求䡁䅍睏杁䙁䅉党穂䡁䅁兡祂䝁䅅䅤療䡁䅉入䅁䥁剑䅁㉃䅁䅁䅓求䝁䅅䅢あ䝁䅧䅉䕂䝁䅫兙湂䝁䄴睢穂䡁䅑兡橂䡁䅍睏杁䕁䅣党畂䝁䅕䅤灂䝁䅍䅉䕂䝁䅫督療䡁䅉䅚求䡁䅉睏杁䕁䅫兢瑂䡁䅕杢療䝁䅷睢湂䡁䅫睏杁䕁䅫杢浂䝁䅕睙あ䝁䅫睢ㅂ䡁䅍䅉䕂䝁䅫督求䝁䅅督求䡁䅍睏杁䕁䄴党ㅂ䡁䅉睢獂䝁䄸睚㕂䑁䅳䅉偂䝁䄴睙療䝁䅷睢湂䡁䅫䅁⽃杅䅁杏䅁䕁䅧党桂䝁䅷䅤潂䍁䅁䅒灂䝁䅅睚畂䝁䄸督あ䝁䅫睙穂䑁䅳䅉䡂䝁䅕杢求䡁䅑兡橂䡁䅍䅁坂睂䅁䅲䅁䕁䅧党桂䝁䅷䅤潂䍁䅁䅒灂䝁䅅睚畂䝁䄸督あ䝁䅫睙穂䑁䅳䅉䡂䝁䅕杢求䡁䅑兡橂䡁䅍睏杁䕁䅅杣あ䝁䅫杚灂䝁䅍兡桂䝁䅷䅉䩂䝁䄴䅤求䝁䅷䅢灂䝁䅣党畂䝁䅍党㝁䍁䅁兓瑂䝁䄰兤畂䝁䄸䅢療䝁䅣入㝁䍁䅁睔畂䝁䅍睢獂䝁䄸睚㕂䑁䅳䅉坂䝁䅅睙橂䝁䅫杢求䡁䅍䅁䍄元䅁朲䅁䕁䅧党桂䝁䅷䅤潂䍁䅁䅒灂䝁䅅睚畂䝁䄸督あ䝁䅫睙穂䑁䅳䅉䡂䝁䅕杢求䡁䅑兡橂䡁䅍睏杁䕁䅍兙祂䝁䅑兡療䡁䅙兙穂䝁䅍兤獂䝁䅅杣㝁䍁䅁睑潂䡁䅉睢畂䝁䅫睙杁䕁䅑兡穂䝁䅕兙穂䝁䅕督㝁䍁䅁兒畂䝁䅑睢橂䡁䅉兡畂䝁䄸䅢療䝁䅣入㝁䍁䅁兓畂䝁䅙党橂䡁䅑兡療䡁䅕督杁䕁䅑兡穂䝁䅕兙穂䝁䅕督㝁䍁䅁睔畂䝁䅍睢獂䝁䄸睚㕂䅁䅁䅊䅯䵁䅙䅁䥂䝁䅕兙獂䡁䅑䅡杁䕁䅑兡桂䝁䅣杢療䡁䅍䅤灂䝁䅍督㝁䍁䅁睒求䝁䄴党あ䝁䅫睙穂䑁䅳䅉䑂䝁䅅杣歂䝁䅫睢㉂䝁䅅督橂䡁䅕䅢桂䡁䅉睏杁䕁䅧党瑂䝁䅅䅤療䝁䅷睢湂䡁䅫睏杁䕁䄴党ㅂ䡁䅉睢獂䝁䄸睚㕂䑁䅳䅉偂䝁䄴睙療䝁䅷睢湂䡁䅫睏杁䙁䅉党睂䡁䅉睢歂䡁䅕睙あ䝁䅫杤求䍁䅁䅓求䝁䅅䅢あ䝁䅧䅁䵃充䅁杫䅁䕁䅧党桂䝁䅷䅤潂䍁䅁䅒灂䝁䅅睚畂䝁䄸督あ䝁䅫睙穂䑁䅳䅉䡂䝁䅕杢求䡁䅑兡橂䡁䅍睏杁䕁䅑党祂䝁䄰兙あ䝁䄸䅢療䝁䅣入㝁䍁䅁睒求䝁䄴党あ䝁䅫睙杁䕁䅑兡穂䝁䄸杣歂䝁䅕杣㝁䍁䅁杕求䡁䅍䅣灂䡁䅉兙あ䝁䄸杣㕂䅁䅁硳䅁䵁䅯䅁䥂䝁䅕兙獂䡁䅑䅡杁䕁䅑兡桂䝁䅣杢療䡁䅍䅤灂䝁䅍督㝁䍁䅁睒求䝁䄴党あ䝁䅫睙穂䑁䅳䅉䡂䝁䅕杢求䡁䅑兡橂䍁䅁䅒灂䡁䅍睢祂䝁䅑党祂䑁䅳䅉佂䝁䅕兤祂䝁䄸䅢療䝁䅣入㝁䍁䅁睔畂䝁䅍睢獂䝁䄸睚㕂䑁䅳䅉兂䡁䅍入橂䝁䅧兡桂䡁䅑杣㕂䑁䅳䅉卂䝁䅕䅣祂䝁䄸䅚ㅂ䝁䅍䅤灂䡁䅙党杁䕁䅧党桂䝁䅷䅤潂䅁䅁睌䄴䱁䅯䅁䥂䝁䅕兙獂䡁䅑䅡杁䕁䅑兡桂䝁䅣杢療䡁䅍䅤灂䝁䅍督㝁䍁䅁睒求䝁䄴党あ䝁䅫睙穂䑁䅳䅉䩂䝁䄰兢ㅂ䝁䄴睢獂䝁䄸睚㕂䑁䅳䅉䩂䝁䄴杚求䝁䅍䅤灂䝁䄸兤穂䍁䅁䅒灂䡁䅍党桂䡁䅍党穂䑁䅳䅉佂䝁䅕兤祂䝁䄸䅢療䝁䅣入㝁䍁䅁睔畂䝁䅍睢獂䝁䄸睚㕂䑁䅳䅉坂䝁䅅睙橂䝁䅫杢求䡁䅍䅁慃元䅁杴䅁䕁䅧党桂䝁䅷䅤潂䍁䅁䅒灂䝁䅅睚畂䝁䄸督あ䝁䅫睙穂䑁䅳䅉䡂䝁䅕杢求䡁䅑兡橂䡁䅍睏杁䕁䅫兢瑂䡁䅕杢療䝁䅷睢湂䡁䅫睏杁䕁䅫杢浂䝁䅕睙あ䝁䅫睢ㅂ䡁䅍䅉䕂䝁䅫督求䝁䅅督求䡁䅍睏杁䕁䄸杢橂䝁䄸䅢療䝁䅣入㝁䍁䅁杖桂䝁䅍睙灂䝁䄴党穂䑁䅳䅉䉂䝁䅷䅢求䡁䅉睚㕂䅁䅁关䅯䱁䅑䅁䥂䝁䅕兙獂䡁䅑䅡杁䕁䅑兡桂䝁䅣杢療䡁䅍䅤灂䝁䅍督㝁䍁䅁睒求䝁䄴党あ䝁䅫睙穂䑁䅳䅉䩂䝁䄴杚求䝁䅍䅤灂䝁䄸兤穂䍁䅁䅒灂䡁䅍党桂䡁䅍党穂䑁䅳䅉佂䝁䅕䅣潂䡁䅉睢獂䝁䄸睚㕂䑁䅳䅉偂䝁䄴睙療䝁䅷睢湂䡁䅫睏杁䙁䅍兤祂䝁䅣党祂䡁䅫睏杁䙁䅕杣療䝁䅷睢湂䡁䅫䅁湂元䅁䅣䅁䕁䅧党桂䝁䅷䅤潂䍁䅁䅒灂䝁䅅睚畂䝁䄸督あ䝁䅫睙穂䑁䅳䅉䡂䝁䅕杢求䡁䅑兡橂䡁䅍睏杁䕁䄴兤あ䡁䅉兙橂䝁䅕兤あ䝁䅫睙桂䝁䅷睏杁䕁䅫兢瑂䡁䅕杢療䝁䅷睢湂䡁䅫䅁獃充䅁杪䅁䕁䅧党桂䝁䅷䅤潂䍁䅁䅒灂䝁䅅睚畂䝁䄸督あ䝁䅫睙穂䑁䅳䅉䡂䝁䅕杢求䡁䅑兡橂䡁䅍睏杁䙁䅁杣療䝁䅍党穂䡁䅍䅉䉂䡁䅕䅤療䝁䄰兙あ䝁䅫睢畂䑁䅳䅉䩂䝁䄰兢ㅂ䝁䄴睢獂䝁䄸睚㕂䑁䅳䅉坂䝁䅅睙橂䝁䅫杢求䡁䅍䅁䕃䅃䅁杵䅁䕁䅧党桂䝁䅷䅤潂䍁䅁䅒灂䝁䅅睚畂䝁䄸督あ䝁䅫睙穂䑁䅳䅉䩂䝁䄰兙湂䝁䅕䅉卂䝁䅕睙療䝁䅣杢灂䡁䅑兡療䝁䄴睏杁䕁䅅杣あ䝁䅫杚灂䝁䅍兡桂䝁䅷䅉䩂䝁䄴䅤求䝁䅷䅢灂䝁䅣党畂䝁䅍党㝁䍁䅁杔求䡁䅕杣療䝁䅷睢湂䡁䅫睏杁䕁䄸杢橂䝁䄸䅢療䝁䅣入㝁䍁䅁兖祂䝁䄸䅢療䝁䅣入䅁䕁內䅁潄䅁䅁䅓求䝁䅅䅢あ䝁䅧䅉䕂䝁䅫兙湂䝁䄴睢穂䡁䅑兡橂䡁䅍睏杁䕁䅫兢桂䝁䅣党杁䙁䅉党橂䝁䄸睚畂䝁䅫䅤灂䝁䄸杢㝁䍁䅁兑ㅂ䝁䅣兢求䝁䄴䅤求䝁䅑䅉卂䝁䅕兙獂䝁䅫䅤㕂䑁䅳䅉䉂䡁䅉䅤灂䝁䅙兡橂䝁䅫兙獂䍁䅁兓畂䡁䅑党獂䝁䅷兡湂䝁䅕杢橂䝁䅕睏杁䕁䄴党ㅂ䡁䅉睢獂䝁䄸睚㕂䑁䅳䅉偂䡁䅉䅤潂䝁䄸䅣桂䝁䅕䅚灂䝁䅍督㝁䍁䅁睕ㅂ䡁䅉睚求䡁䅉入䅁䅁䥷䅁潄䅁䅁䅓求䝁䅅䅢あ䝁䅧䅉䕂䝁䅫兙湂䝁䄴睢穂䡁䅑兡橂䡁䅍睏杁䕁䅫杢歂䡁䅕督あ䡁䅉兡桂䝁䅷䅉䉂䡁䅕䅤療䝁䄰兙あ䝁䅫睢畂䑁䅳䅉呂䝁䅕杢穂䝁䄸杣穂䑁䅳䅉䡂䝁䅕杢求䡁䅑兡橂䡁䅍睏杁䙁䅁杣療䝁䅍党穂䡁䅍䅉䉂䡁䅕䅤療䝁䄰兙あ䝁䅫睢畂䑁䅳䅉䉂䡁䅉䅤灂䝁䅙兡橂䝁䅫兙獂䍁䅁兓畂䡁䅑党獂䝁䅷兡湂䝁䅕杢橂䝁䅕睏杁䕁䄸杢橂䝁䄸䅢療䝁䅣入䅁䭁允䅁千䅁䅁䅓求䝁䅅䅢あ䝁䅧䅉䕂䝁䅫兙湂䝁䄴睢穂䡁䅑兡橂䡁䅍睏杁䕁䅫杢浂䝁䅕睙あ䝁䅫睢ㅂ䡁䅍䅉䕂䝁䅫督求䝁䅅督求䡁䅍睏杁䕁䄸杢橂䝁䄸䅢療䝁䅣入㝁䍁䅁睔祂䡁䅑䅡療䡁䅁兙求䝁䅑兡橂䡁䅍睏杁䙁䅍兤祂䝁䅣党祂䡁䅫䅁慁权䅁䅶䅁䕁䅧党桂䝁䅷䅤潂䍁䅁䅒灂䝁䅅睚畂䝁䄸督あ䝁䅫睙穂䑁䅳䅉乂䕁䅧党桂䝁䅷䅤潂䑁䅳䅉䉂䡁䅍督灂䡁䅍䅤灂䡁䅙党杁䙁䅑党橂䝁䅧杢療䝁䅷睢湂䡁䅫睏杁䕁䄴党睂䝁䅧杣療䝁䅷睢湂䡁䅫睏杁䕁䄸杢橂䝁䄸䅢療䝁䅣入㝁䍁䅁杕求䡁䅍䅣灂䡁䅉兙あ䝁䄸杣㕂䑁䅳䅉呂䡁䅕杣湂䝁䅕杣㕂䅁䅁䅎䅫䱁䅁䅁䥂䝁䅕兙獂䡁䅑䅡杁䕁䅑兡桂䝁䅣杢療䡁䅍䅤灂䝁䅍督㝁䍁䅁兔䥂䝁䅕兙獂䡁䅑䅡㝁䍁䅁睑潂䡁䅉睢畂䝁䅫睙杁䕁䅑兡穂䝁䅕兙穂䝁䅕督㝁䍁䅁兓畂䝁䅙党橂䡁䅑兡療䡁䅕督杁䕁䅑兡穂䝁䅕兙穂䝁䅕督㝁䍁䅁杔求䡁䅕杣療䝁䅷睢湂䡁䅫睏杁䕁䄸杢橂䝁䄸䅢療䝁䅣入䅁䡁䭍䅁睂䅁䅁䅓求䝁䅅䅢あ䝁䅧䅉䕂䝁䅫兙湂䝁䄴睢穂䡁䅑兡橂䡁䅍睏杁䕁䄰䅓求䝁䅅䅢あ䝁䅧睏杁䕁䅍䅡祂䝁䄸杢灂䝁䅍䅉䕂䝁䅫督求䝁䅅督求䡁䅍睏杁䙁䅙兙橂䝁䅍兡畂䝁䅕督䅁䥁䭕䅁獄䅁䅁䅓求䝁䅅䅢あ䝁䅧䅉䕂䝁䅫兙湂䝁䄴睢穂䡁䅑兡橂䡁䅍睏杁䕁䄰䅓求䝁䅅䅢あ䝁䅧睏杁䕁䅍兤穂䡁䅑睢瑂䝁䅕杣杁䙁䅉党獂䝁䅅䅤灂䝁䄸杢穂䝁䅧兡睂䍁䅁兔桂䝁䄴兙湂䝁䅕兢求䝁䄴䅤㝁䍁䅁睑ㅂ䡁䅍䅤療䝁䄰党祂䍁䅁兑畂䝁䅅䅢㕂䡁䅑兡橂䡁䅍睏杁䕁䄸兤あ䡁䅁兙あ䝁䅫党畂䡁䅑䅉䑂䝁䅅杣求䑁䅳䅉䙂䝁䄰䅣獂䝁䄸入求䝁䅕䅉䍂䝁䅕杢求䝁䅙兡あ䡁䅍䅁杁权䅁䅫䅁䕁䅧党桂䝁䅷䅤潂䍁䅁䅒灂䝁䅅睚畂䝁䄸督あ䝁䅫睙穂䑁䅳䅉乂䕁䅧党桂䝁䅷䅤潂䑁䅳䅉䕂䝁䅕杢あ䝁䅫督あ䡁䅉入㝁䍁䅁睔祂䡁䅑䅡療䡁䅁兙求䝁䅑兡橂䡁䅍睏杁䙁䅍兤祂䝁䅣党祂䡁䅫睏杁䙁䅙兙橂䝁䅍兡畂䝁䅕督䅁䍁䩣䅁䵂䅁䅁䅓求䝁䅅䅢あ䝁䅧䅉䕂䝁䅫兙湂䝁䄴睢穂䡁䅑兡橂䡁䅍睏杁䕁䄰䅓求䝁䅅䅢あ䝁䅧睏杁䕁䅑兡桂䝁䅉党あ䝁䅕督䅁佁剳䅁畃䅁䅁䅓求䝁䅅䅢あ䝁䅧䅉䕂䝁䅫兙湂䝁䄴睢穂䡁䅑兡橂䡁䅍睏杁䕁䄰䅓求䝁䅅䅢あ䝁䅧睏杁䕁䅑兡桂䝁䅉党あ䝁䅕督㝁䍁䅁兓瑂䝁䄰兤畂䝁䄸䅢療䝁䅣入㝁䍁䅁杔求䡁䅕杣療䝁䅷睢湂䡁䅫睏杁䙁䅁兤獂䝁䄰睢畂䝁䄸䅢療䝁䅣入㝁䍁䅁杕求䡁䅍䅣灂䡁䅉兙あ䝁䄸杣㕂䅁䅁眶䅙䵁䅷䅁䥂䝁䅕兙獂䡁䅑䅡杁䕁䅑兡桂䝁䅣杢療䡁䅍䅤灂䝁䅍督㝁䍁䅁兔䥂䝁䅕兙獂䡁䅑䅡㝁䍁䅁䅒灂䝁䅅杙求䡁䅑党穂䑁䅳䅉呂䝁䅷党求䡁䅁䅉啂䝁䅕睙潂䝁䄴睢獂䝁䄸睚㕂䑁䅳䅉䑂䝁䅧杣療䝁䄴兡橂䍁䅁䅒灂䡁䅍党桂䡁䅍党穂䑁䅳䅉䙂䝁䄴䅚療䝁䅍杣灂䝁䄴睢獂䝁䄸睚㕂䑁䅳䅉卂䝁䅕督睂䝁䅫杣桂䡁䅑睢祂䡁䅫䅁㕁充䅁杲䅁䕁䅧党桂䝁䅷䅤潂䍁䅁䅒灂䝁䅅睚畂䝁䄸督あ䝁䅫睙穂䑁䅳䅉乂䕁䅧党桂䝁䅷䅤潂䑁䅳䅉䕂䝁䅫兙楂䝁䅕䅤求䡁䅍睏杁䙁䅍䅢求䝁䅕䅣杁䙁䅑党橂䝁䅧杢療䝁䅷睢湂䡁䅫睏杁䙁䅉党穂䡁䅁兡祂䝁䅅䅤療䡁䅉入㝁䍁䅁睕ㅂ䡁䅉睚求䡁䅉入㝁䍁䅁兖祂䝁䄸䅢療䝁䅣入䅁䉁卅䅁浃䅁䅁䅓求䝁䅅䅢あ䝁䅧䅉䕂䝁䅫兙湂䝁䄴睢穂䡁䅑兡橂䡁䅍睏杁䕁䄰䅓求䝁䅅䅢あ䝁䅧睏杁䕁䅕兢睂䝁䅷睢㕂䝁䅕党杁䕁䅉党畂䝁䅕杚灂䡁䅑督㝁䍁䅁睑潂䡁䅉睢畂䝁䅫睙杁䕁䅑兡穂䝁䅕兙穂䝁䅕督㝁䍁䅁䅒灂䝁䅣兡あ䝁䅅䅢杁䙁䅣党獂䝁䅷杢求䡁䅍督䅁䱁䭧䅁敃䅁䅁䅓求䝁䅅䅢あ䝁䅧䅉䕂䝁䅫兙湂䝁䄴睢穂䡁䅑兡橂䡁䅍睏杁䕁䄰䅓求䝁䅅䅢あ䝁䅧睏杁䕁䅙党祂䡁䅑兡獂䝁䅫䅤㕂䑁䅳䅉䙂䝁䄰䅣獂䝁䄸入求䝁䅕䅉䍂䝁䅕杢求䝁䅙兡あ䡁䅍睏杁䙁䅉党睂䡁䅉睢歂䡁䅕睙あ䝁䅫杤求䍁䅁䅓求䝁䅅䅢あ䝁䅧䅁㍄充䅁䅥䅁䕁䅧党桂䝁䅷䅤潂䍁䅁䅒灂䝁䅅睚畂䝁䄸督あ䝁䅫睙穂䑁䅳䅉乂䕁䅧党桂䝁䅷䅤潂䑁䅳䅉䡂䝁䅕杢求䡁䅑兡橂䡁䅍睏杁䕁䅧党瑂䝁䅅䅤療䝁䅷睢湂䡁䅫睏杁䕁䄸杢橂䝁䄸䅢療䝁䅣入䅁䕁卑䅁慃䅁䅁䅓求䝁䅅䅢あ䝁䅧䅉䕂䝁䅫兙湂䝁䄴睢穂䡁䅑兡橂䡁䅍睏杁䕁䄰䅓求䝁䅅䅢あ䝁䅧睏杁䕁䅣党畂䝁䅕䅤灂䝁䅍督㝁䍁䅁睔畂䝁䅍睢獂䝁䄸睚㕂䑁䅳䅉偂䡁䅁䅡あ䝁䅧兙獂䝁䄰睢獂䝁䄸睚㕂䑁䅳䅉卂䝁䅧党ㅂ䝁䄰兙あ䝁䄸䅢療䝁䅣入䅁䕁䭙䅁䕃䅁䅁䅓求䝁䅅䅢あ䝁䅧䅉䕂䝁䅫兙湂䝁䄴睢穂䡁䅑兡橂䡁䅍睏杁䕁䄰䅓求䝁䅅䅢あ䝁䅧睏杁䕁䅫兢瑂䡁䅕杢療䝁䅷睢湂䡁䅫睏杁䙁䅁兤獂䝁䄰睢畂䝁䄸䅢療䝁䅣入㝁䍁䅁杕求䡁䅍䅣灂䡁䅉兙あ䝁䄸杣㕂䅁䅁杯䄸佁䅉䅁䥂䝁䅕兙獂䡁䅑䅡杁䕁䅑兡桂䝁䅣杢療䡁䅍䅤灂䝁䅍督㝁䍁䅁兔䥂䝁䅕兙獂䡁䅑䅡㝁䍁䅁杔求䡁䅕杣療䡁䅍睙灂䝁䅕杢橂䝁䅕睏杁䕁䄸兤あ䡁䅁兙あ䝁䅫党畂䡁䅑䅉䑂䝁䅅杣求䑁䅳䅉呂䝁䅷党求䡁䅁䅉啂䝁䅕睙潂䝁䄴睢獂䝁䄸睚㕂䑁䅳䅉䙂䝁䅅杣杁䕁䄴睢穂䝁䅕䅉流䍁䅁䅖潂䡁䅉睢桂䡁䅑䅉潁䕁䅕杔啂䍁䅫睏杁䕁䄴党ㅂ䡁䅉睢獂䝁䄸睚㕂䅁䅁硷䅅䵁䅷䅁䥂䝁䅕兙獂䡁䅑䅡杁䕁䅑兡桂䝁䅣杢療䡁䅍䅤灂䝁䅍督㝁䍁䅁兔䥂䝁䅕兙獂䡁䅑䅡㝁䍁䅁杔ㅂ䡁䅑杣桂䝁䅍党ㅂ䡁䅑兡橂䝁䅅䅢㝁䍁䅁睕獂䝁䅕党睂䍁䅁䅖求䝁䅍䅡畂䝁䄸䅢療䝁䅣入㝁䍁䅁䅒求䝁䄴䅤灂䡁䅍䅤祂䡁䅫睏杁䙁䅁兙灂䝁䄴䅉乂䝁䅅杢桂䝁䅣党瑂䝁䅕杢あ䑁䅳䅉卂䝁䅕督睂䝁䅫杣桂䡁䅑睢祂䡁䅫䅁婁睂䅁杗䅁䕁䅧党桂䝁䅷䅤潂䍁䅁䅒灂䝁䅅睚畂䝁䄸督あ䝁䅫睙穂䑁䅳䅉乂䕁䅧党桂䝁䅷䅤潂䑁䅳䅉偂䡁䅕䅤睂䝁䅅䅤灂䝁䅕杢あ䍁䅁睑桂䡁䅉党䅁乁具䅁㡃䅁䅁䅓求䝁䅅䅢あ䝁䅧䅉䕂䝁䅫兙湂䝁䄴睢穂䡁䅑兡橂䡁䅍睏杁䕁䄰䅓求䝁䅅䅢あ䝁䅧睏杁䕁䄸兤あ䡁䅁兙あ䝁䅫党畂䡁䅑䅉䑂䝁䅅杣求䑁䅳䅉䑂䝁䅅杣歂䝁䅫睢㉂䝁䅅督橂䡁䅕䅢桂䡁䅉睏杁䕁䄴党ㅂ䡁䅉睢獂䝁䄸睚㕂䑁䅳䅉卂䝁䅕督睂䝁䅫杣桂䡁䅑睢祂䡁䅫睏杁䙁䅍兤祂䝁䅣党祂䡁䅫䅁捄睂䅁朳䅁䕁䅧党桂䝁䅷䅤潂䍁䅁䅒灂䝁䅅睚畂䝁䄸督あ䝁䅫睙穂䑁䅳䅉乂䕁䅧党桂䝁䅷䅤潂䑁䅳䅉呂䝁䅕杢穂䝁䄸杣穂䑁䅳䅉乂䝁䅅睙潂䝁䅫杢求䍁䅁䅔求䝁䅅杣畂䝁䅫杢湂䑁䅳䅉塂䝁䅕兙祂䝁䅅杙獂䝁䅕督㝁䍁䅁䅕祂䝁䄸睙求䡁䅍督杁䕁䅅兤あ䝁䄸兢桂䡁䅑兡療䝁䄴睏杁䕁䅅杣あ䝁䅫杚灂䝁䅍兡桂䝁䅷䅉䩂䝁䄴䅤求䝁䅷䅢灂䝁䅣党畂䝁䅍党䅁䍁䠰䅁捄䅁䅁䅓求䝁䅅䅢あ䝁䅧䅉䕂䝁䅫兙湂䝁䄴睢穂䡁䅑兡橂䡁䅍睏杁䕁䄰䅓求䝁䅅䅢あ䝁䅧睏杁䙁䅍党畂䡁䅍睢祂䡁䅍睏杁䕁䄸兤あ䡁䅁兙あ䝁䅫党畂䡁䅑䅉䑂䝁䅅杣求䑁䅳䅉呂䝁䅷党求䡁䅁䅉啂䝁䅕睙潂䝁䄴睢獂䝁䄸睚㕂䑁䅳䅉䉂䡁䅉䅤灂䝁䅙兡橂䝁䅫兙獂䍁䅁兓畂䡁䅑党獂䝁䅷兡湂䝁䅕杢橂䝁䅕睏杁䙁䅉党穂䡁䅁兡祂䝁䅅䅤療䡁䅉入䅁䕁䭍䅁䅃䅁䅁䅓求䝁䅅䅢あ䝁䅧䅉䕂䝁䅫兙湂䝁䄴睢穂䡁䅑兡橂䡁䅍睏杁䕁䄰䅓求䝁䅅䅢あ䝁䅧睏杁䙁䅣党桂䡁䅉兙楂䝁䅷党穂䑁䅳䅉䑂䝁䅷睢ㅂ䝁䅑䅉呂䡁䅑睢祂䝁䅅睚求䑁䅳䅉䕂䝁䅫兙楂䝁䅕䅤求䡁䅍䅁䙄元䅁䅧䅁䕁䅧党桂䝁䅷䅤潂䍁䅁䅒灂䝁䅅睚畂䝁䄸督あ䝁䅫睙穂䑁䅳䅉乂䕁䅧党桂䝁䅷䅤潂䑁䅳䅉塂䝁䅕兙祂䝁䅅杙獂䝁䅕督㝁䍁䅁䅒灂䝁䅅杙求䡁䅑党穂䑁䅳䅉䙂䝁䄴䅚療䝁䅍杣灂䝁䄴睢獂䝁䄸睚㕂䅁䅁杴䅫䩁䅁䅁䥂䝁䅕兙獂䡁䅑䅡杁䕁䅑兡桂䝁䅣杢療䡁䅍䅤灂䝁䅍督㝁䍁䅁兔䥂䝁䅕兙獂䡁䅑䅡㝁䍁䅁睖求䝁䅅杣桂䝁䅉䅢求䡁䅍睏杁䕁䅫兢瑂䡁䅕杢療䝁䅷睢湂䡁䅫睏杁䕁䅫杢浂䝁䅕睙あ䝁䅫睢ㅂ䡁䅍䅉䕂䝁䅫督求䝁䅅督求䡁䅍䅁䙄睄䅁朸䅁䕁䅧党桂䝁䅷䅤潂䍁䅁䅒灂䝁䅅睚畂䝁䄸督あ䝁䅫睙穂䑁䅳䅉乂䝁䅅睙潂䝁䅫杢求䍁䅁䅔求䝁䅅杣畂䝁䅫杢湂䑁䅳䅉䡂䝁䅕杢求䡁䅑兡橂䡁䅍睏杁䕁䅅杣あ䝁䅫杚灂䝁䅍兡桂䝁䅷䅉䩂䝁䄴䅤求䝁䅷䅢灂䝁䅣党畂䝁䅍党㝁䍁䅁睒求䝁䄴党あ䝁䅫睙杁䕁䅑兡穂䝁䄸杣歂䝁䅕杣㝁䍁䅁睔畂䝁䅍睢獂䝁䄸睚㕂䑁䅳䅉卂䝁䅕䅣祂䝁䄸䅚ㅂ䝁䅍䅤灂䡁䅙党杁䕁䅧党桂䝁䅷䅤潂䅁䅁䅍䅧䭁䅙䅁䥂䝁䅕兙獂䡁䅑䅡杁䕁䅑兡桂䝁䅣杢療䡁䅍䅤灂䝁䅍督㝁䍁䅁杔桂䡁䅑兤祂䝁䅅䅢杁䕁䅷兙畂䝁䅣兤桂䝁䅣党杁䙁䅁杣療䝁䅍党穂䡁䅍兡畂䝁䅣睏杁䕁䅣党畂䝁䅕䅤灂䝁䅍督㝁䍁䅁兑祂䡁䅑兡浂䝁䅫睙灂䝁䅅䅢杁䕁䅫杢あ䝁䅕䅢獂䝁䅫睚求䝁䄴睙求䅁䅁剌䅅䵁䅯䅁䥂䝁䅕兙獂䡁䅑䅡杁䕁䅑兡桂䝁䅣杢療䡁䅍䅤灂䝁䅍督㝁䍁䅁杔桂䡁䅙兡湂䝁䅅䅤灂䝁䄸杢㝁䍁䅁杔求䡁䅕杣療䡁䅍睙灂䝁䅕杢橂䝁䅕睏杁䕁䅅督穂䝁䅫督あ䝁䅫杤求䍁䅁䅖求䝁䅍䅡畂䝁䄸䅢療䝁䅣入㝁䍁䅁杔求䡁䅕杣療䝁䅷睢湂䡁䅫睏杁䕁䄸杣あ䝁䅧睢睂䝁䅅党歂䝁䅫睙穂䑁䅳䅉呂䡁䅕杣湂䝁䅕杣㕂䅁䅁睩䅯䩁䅉䅁䥂䝁䅕兙獂䡁䅑䅡杁䕁䅑兡桂䝁䅣杢療䡁䅍䅤灂䝁䅍督㝁䍁䅁杔求䡁䅁䅡祂䝁䄸䅢療䝁䅣入㝁䍁䅁睔畂䝁䅍睢獂䝁䄸睚㕂䑁䅳䅉卂䝁䅧党ㅂ䝁䄰兙あ䝁䄸䅢療䝁䅣入㝁䍁䅁睕ㅂ䡁䅉睚求䡁䅉入㝁䍁䅁兖祂䝁䄸䅢療䝁䅣入䅁䕁䩧䅁㡁䅁䅁䅓求䝁䅅䅢あ䝁䅧䅉䕂䝁䅫兙湂䝁䄴睢穂䡁䅑兡橂䡁䅍睏杁䕁䄴党ㅂ䡁䅉睢獂䝁䄸睚㕂䅁䅁朲䅣䱁䅷䅁䥂䝁䅕兙獂䡁䅑䅡杁䕁䅑兡桂䝁䅣杢療䡁䅍䅤灂䝁䅍督㝁䍁䅁杔求䡁䅕杣療䡁䅍睙灂䝁䅕杢橂䝁䅕睏杁䕁䅍兙祂䝁䅑兡療䡁䅙兙穂䝁䅍兤獂䝁䅅杣㝁䍁䅁兒桂䡁䅉䅉佂䝁䄸督求䍁䅁杊杁䙁䅑䅡祂䝁䄸兙あ䍁䅁䅋䙂䕁䄴䅖灁䑁䅳䅉佂䝁䅕兤祂䝁䄸䅢療䝁䅣入㝁䍁䅁睕ㅂ䡁䅉睚求䡁䅉入䅁䕁䭣䅁楃䅁䅁䅓求䝁䅅䅢あ䝁䅧䅉䕂䝁䅫兙湂䝁䄴睢穂䡁䅑兡橂䡁䅍睏杁䕁䄴党ㅂ䡁䅉睢穂䝁䅍兡求䝁䄴睙求䑁䅳䅉䑂䝁䅅杣歂䝁䅫睢㉂䝁䅅督橂䡁䅕䅢桂䡁䅉睏杁䕁䅫兢瑂䡁䅕杢療䝁䅷睢湂䡁䅫睏杁䕁䄴党ㅂ䡁䅉睢獂䝁䄸睚㕂䑁䅳䅉呂䡁䅕杣湂䝁䅕杣㕂䅁䅁朴䅣乁䅧䅁䥂䝁䅕兙獂䡁䅑䅡杁䕁䅑兡桂䝁䅣杢療䡁䅍䅤灂䝁䅍督㝁䍁䅁杔求䡁䅕杣療䡁䅍睙灂䝁䅕杢橂䝁䅕睏杁䕁䅍党畂䡁䅑杣桂䝁䅷䅉佂䝁䅕杣㉂䝁䄸兤穂䍁䅁睕㕂䡁䅍䅤求䝁䄰睏杁䕁䅍䅡祂䝁䄸杢灂䝁䅍䅉䕂䝁䅫督求䝁䅅督求䡁䅍睏杁䕁䅧党睂䝁䅅䅤療䝁䅷睢湂䡁䅫睏杁䕁䄴党ㅂ䡁䅉睢獂䝁䄸睚㕂䑁䅳䅉偂䝁䄴睙療䝁䅷睢湂䡁䅫䅁䙄充䅁杦䅁䕁䅧党桂䝁䅷䅤潂䍁䅁䅒灂䝁䅅睚畂䝁䄸督あ䝁䅫睙穂䑁䅳䅉佂䝁䅕兤祂䝁䄸督橂䝁䅫党畂䝁䅍党㝁䍁䅁睒桂䡁䅍䅤祂䝁䄸党畂䡁䅑党祂䝁䄸䅢療䝁䅣入㝁䍁䅁䅓求䡁䅁兙あ䝁䄸䅢療䝁䅣入䅁䍁䵁䅁䥄䅁䅁䅓求䝁䅅䅢あ䝁䅧䅉䕂䝁䅫兙湂䝁䄴睢穂䡁䅑兡橂䡁䅍睏杁䕁䄴党ㅂ䡁䅉睢穂䝁䅍兡求䝁䄴睙求䑁䅳䅉䡂䝁䅕杢求䡁䅑兡橂䡁䅍睏杁䕁䅅杣あ䝁䅫杚灂䝁䅍兡桂䝁䅷䅉䩂䝁䄴䅤求䝁䅷䅢灂䝁䅣党畂䝁䅍党㝁䍁䅁兓畂䝁䅙党橂䡁䅑兡療䡁䅕督杁䕁䅑兡穂䝁䅕兙穂䝁䅕督㝁䍁䅁杔求䡁䅕杣療䝁䅷睢湂䡁䅫䅁㉂睂䅁朱䅁䕁䅧党桂䝁䅷䅤潂䍁䅁䅒灂䝁䅅睚畂䝁䄸督あ䝁䅫睙穂䑁䅳䅉佂䝁䅕兤祂䝁䄸督橂䝁䅫党畂䝁䅍党㝁䍁䅁兔桂䝁䅍䅡灂䝁䄴党杁䕁䅷党桂䡁䅉杢灂䝁䄴睚㝁䍁䅁睒求䝁䄴党あ䝁䅫睙穂䑁䅳䅉䉂䡁䅉䅤灂䝁䅙兡橂䝁䅫兙獂䍁䅁兓畂䡁䅑党獂䝁䅷兡湂䝁䅕杢橂䝁䅕睏杁䕁䅫杢浂䝁䅕睙あ䝁䅫睢ㅂ䡁䅍䅉䕂䝁䅫督求䝁䅅督求䡁䅍䅁㉂权䅁䄵䅁䕁䅧党桂䝁䅷䅤潂䍁䅁䅒灂䝁䅅睚畂䝁䄸督あ䝁䅫睙穂䑁䅳䅉佂䝁䅕兤祂䝁䄸督橂䝁䅫党畂䝁䅍党㝁䍁䅁睔ㅂ䡁䅑䅣桂䡁䅑兡求䝁䄴䅤杁䕁䅍兙祂䝁䅕睏杁䕁䅅督穂䝁䅫督あ䝁䅕䅚杁䕁䅷兡㉂䝁䅫杢湂䑁䅳䅉䑂䝁䅕杢あ䡁䅉兙獂䍁䅁杔求䡁䅉杤療䡁䅕督杁䙁䅍入穂䡁䅑党瑂䑁䅳䅉佂䝁䅕兤祂䝁䄸䅢療䝁䅣入㝁䍁䅁䅕穂䡁䅫睙潂䝁䅫兙あ䡁䅉入䅁䵁偍䅁捄䅁䅁䅓求䝁䅅䅢あ䝁䅧䅉䕂䝁䅫兙湂䝁䄴睢穂䡁䅑兡橂䡁䅍睏杁䕁䄴党ㅂ䡁䅉睢穂䝁䅍兡求䝁䄴睙求䑁䅳䅉呂䝁䅷党求䡁䅁䅉啂䝁䅕睙潂䝁䄴睢獂䝁䄸睚㕂䑁䅳䅉䑂䝁䅅杣歂䝁䅫睢㉂䝁䅅督橂䡁䅕䅢桂䡁䅉睏杁䕁䄴党ㅂ䡁䅉睢獂䝁䄸睚㕂䑁䅳䅉呂䡁䅕杣湂䝁䅕杣㕂䑁䅳䅉䕂䝁䅫睚灂䡁䅑兙獂䍁䅁兔求䝁䄴䅤桂䝁䅷䅉䥂䝁䅕兙獂䡁䅑䅡䅁䕁䤸䅁杄䅁䅁䅓求䝁䅅䅢あ䝁䅧䅉䕂䝁䅫兙湂䝁䄴睢穂䡁䅑兡橂䡁䅍睏杁䕁䄴兤あ䡁䅉兙橂䝁䅕兤あ䝁䅫睙桂䝁䅷睏杁䕁䅍兙祂䝁䅑兡療䡁䅙兙穂䝁䅍兤獂䝁䅅杣㝁䍁䅁兓畂䝁䅙党橂䡁䅑兡療䡁䅕督杁䕁䅑兡穂䝁䅕兙穂䝁䅕督㝁䍁䅁杔求䡁䅕杣療䝁䅷睢湂䡁䅫睏杁䙁䅁兙灂䝁䄴䅉乂䝁䅅杢桂䝁䅣党瑂䝁䅕杢あ䑁䅳䅉卂䝁䅕督睂䝁䅫杣桂䡁䅑睢祂䡁䅫䅁捄䅃䅁䅔䅁䕁䅧党桂䝁䅷䅤潂䍁䅁䅒灂䝁䅅睚畂䝁䄸督あ䝁䅫睙穂䑁䅳䅉偂䝁䄴睙療䝁䅷睢湂䡁䅫睏杁䙁䅍兤祂䝁䅣党祂䡁䅫䅁兄权䅁䅒䅁䕁䅧党桂䝁䅷䅤潂䍁䅁䅒灂䝁䅅睚畂䝁䄸督あ䝁䅫睙穂䑁䅳䅉偂䡁䅁䅡あ䝁䅧兙獂䝁䄰睢獂䝁䄸睚㕂䅁䅁朹䄰䙁䅙䅁䥂䝁䅕兙獂䡁䅑䅡杁䕁䅑兡桂䝁䅣杢療䡁䅍䅤灂䝁䅍督㝁䍁䅁睔睂䝁䅧䅤潂䝁䅅䅢瑂䝁䄸䅢療䝁䅣入㝁䍁䅁睕ㅂ䡁䅉睚求䡁䅉入䅁偁充䅁啂䅁䅁䅓求䝁䅅䅢あ䝁䅧䅉䕂䝁䅫兙湂䝁䄴睢穂䡁䅑兡橂䡁䅍睏杁䕁䄸杣あ䝁䅧睢睂䝁䅅党歂䝁䅫睙穂䑁䅳䅉呂䡁䅕杣湂䝁䅕杣㕂䅁䅁剤䅁乁䅧䅁䥂䝁䅕兙獂䡁䅑䅡杁䕁䅑兡桂䝁䅣杢療䡁䅍䅤灂䝁䅍督㝁䍁䅁睔ㅂ䡁䅑䅣桂䡁䅑兡求䝁䄴䅤杁䕁䅍兙祂䝁䅕睏杁䕁䅅督穂䝁䅫督あ䝁䅕䅚杁䕁䅷兡㉂䝁䅫杢湂䑁䅳䅉䑂䝁䅅杣歂䝁䅫睢㉂䝁䅅督橂䡁䅕䅢桂䡁䅉睏杁䕁䄴党睂䝁䅧杣療䝁䅷睢湂䡁䅫睏杁䕁䄸杣あ䝁䅧睢睂䝁䅅党歂䝁䅫睙穂䑁䅳䅉卂䝁䅕督睂䝁䅫杣桂䡁䅑睢祂䡁䅫䅁㕁䅃䅁䄳䅁䕁䅧党桂䝁䅷䅤潂䍁䅁䅒灂䝁䅅睚畂䝁䄸督あ䝁䅫睙穂䑁䅳䅉偂䡁䅕䅤睂䝁䅅䅤灂䝁䅕杢あ䍁䅁睑桂䡁䅉党㝁䍁䅁睑桂䡁䅉䅚灂䝁䄸杤桂䡁䅍睙ㅂ䝁䅷兙祂䑁䅳䅉䑂䝁䅧杣療䝁䄴兡橂䍁䅁䅒灂䡁䅍党桂䡁䅍党穂䑁䅳䅉䙂䝁䅅杣杁䕁䄴睢穂䝁䅕䅉流䍁䅁䅖潂䡁䅉睢桂䡁䅑䅉潁䕁䅕杔啂䍁䅫睏杁䕁䄸䅣潂䡁䅑䅡桂䝁䅷兢療䝁䅷睢湂䡁䅫䅁啂杅䅁杹䅁䕁䅧党桂䝁䅷䅤潂䍁䅁䅒灂䝁䅅睚畂䝁䄸督あ䝁䅫睙穂䑁䅳䅉偂䡁䅕䅤睂䝁䅅䅤灂䝁䅕杢あ䍁䅁睑桂䡁䅉党㝁䍁䅁睑潂䡁䅉睢畂䝁䅫睙杁䕁䅑兡穂䝁䅕兙穂䝁䅕督㝁䍁䅁杔求䡁䅕杣療䝁䅷睢湂䡁䅫睏杁䕁䄸杣あ䝁䅧睢睂䝁䅅党歂䝁䅫睙穂䑁䅳䅉卂䝁䅕督睂䝁䅫杣桂䡁䅑睢祂䡁䅫睏杁䙁䅍兤祂䝁䅣党祂䡁䅫䅁牂杅䅁杫䅁䕁䅧党桂䝁䅷䅤潂䍁䅁䅒灂䝁䅅睚畂䝁䄸督あ䝁䅫睙穂䑁䅳䅉偂䡁䅕䅤睂䝁䅅䅤灂䝁䅕杢あ䍁䅁睑桂䡁䅉党㝁䍁䅁兒瑂䡁䅁䅢療䡁䅫党求䍁䅁村求䝁䄴党浂䝁䅫䅤穂䑁䅳䅉䑂䝁䅧杣療䝁䄴兡橂䍁䅁䅒灂䡁䅍党桂䡁䅍党穂䅁䅁硑䅙䝁䅉䅁䥂䝁䅕兙獂䡁䅑䅡杁䕁䅑兡桂䝁䅣杢療䡁䅍䅤灂䝁䅍督㝁䍁䅁䅕桂䝁䅫杢杁䕁䄰兙畂䝁䅅睚求䝁䄰党畂䡁䅑睏杁䙁䅉党穂䡁䅁兡祂䝁䅅䅤療䡁䅉入䅁佁䭁䅁啂䅁䅁䅓求䝁䅅䅢あ䝁䅧䅉䕂䝁䅫兙湂䝁䄴睢穂䡁䅑兡橂䡁䅍睏杁䙁䅉党穂䡁䅁兡祂䝁䅅䅤療䡁䅉入㝁䍁䅁杖桂䝁䅍睙灂䝁䄴党穂䅁䅁䈱䅑䱁䅯䅁䥂䝁䅕兙獂䡁䅑䅡杁䕁䅑兡桂䝁䅣杢療䡁䅍䅤灂䝁䅍督㝁䍁䅁睕求䝁䄴督療䡁䅉督㝁䍁䅁睑桂䡁䅉䅚灂䝁䄸杤桂䡁䅍睙ㅂ䝁䅷兙祂䑁䅳䅉䡂䝁䅅督あ䡁䅉睢求䝁䄴䅤求䡁䅉睢獂䝁䄸睚㕂䑁䅳䅉佂䝁䅕䅣潂䡁䅉睢獂䝁䄸睚㕂䑁䅳䅉偂䝁䄴睙療䝁䅷睢湂䡁䅫睏杁䙁䅍兤祂䝁䅣党祂䡁䅫䅁湂睄䅁䄫䅣䕁䅧党桂䝁䅷䅤潂䕁䅕兣ㅂ䝁䅫䅤㕂䍁䅷䅉䩂䝁䄴睙畁䍁䅁䅣祂䝁䄸杤灂䝁䅑党穂䍁䅁䅤求䝁䅍䅡畂䝁䄸䅢療䝁䅣入瑁䝁䅕杢桂䝁䅉䅢求䝁䅑䅉穂䝁䅕杣㉂䝁䅫睙求䡁䅍䅉睂䝁䅷兙あ䝁䅙睢祂䝁䄰督杁䡁䅑睢杁䝁䅍睢畂䡁䅍兤瑂䝁䅕杣穂䍁䅁兙畂䝁䅑䅉求䝁䄰䅣獂䝁䄸入求䡁䅉督杁䝁䅫杢杁䡁䅑䅡求䍁䅁兖畂䝁䅫䅤求䝁䅑䅉呂䡁䅑兙あ䝁䅕督畁䍁䅁䅖潂䝁䅕䅉橂䝁䄸兢睂䝁䅅杢㕂䍁䅁睢浂䝁䅙党祂䡁䅍䅉橂䝁䅷睢ㅂ䝁䅑兌楂䝁䅅督求䝁䅑䅉睂䝁䅷兙あ䝁䅙睢祂䝁䄰督杁䝁䅙睢祂䍁䅁兡畂䝁䅑兡㉂䝁䅫䅚ㅂ䝁䅅䅢穂䍁䅁䅤療䍁䅁兢桂䝁䅳党杁䝁䅧党桂䝁䅷䅤潂䍁䅁督桂䡁䅙兡畂䝁䅣䅉桂䝁䄴䅚杁䡁䅍䅣求䝁䄴䅚灂䝁䄴睚杁䝁䅑党橂䝁䅫督灂䝁䄸杢穂䍁䅷䅉睂䝁䅅入杁䝁䅧党桂䝁䅷䅤潂䝁䅍兙祂䝁䅕䅉楂䝁䅫䅢獂䡁䅍䅌杁䡁䅉党橂䝁䅕兡㉂䝁䅕䅉睂䝁䅕杣穂䝁䄸杢桂䝁䅷兡㙂䝁䅕䅚杁䝁䅉党畂䝁䅕杚灂䡁䅑䅉灂䝁䄴杚療䡁䅉兢桂䡁䅑兡療䝁䄴䅌杁䝁䅕兙祂䝁䄴䅉㍂䝁䅕䅢獂䝁䄴党穂䡁䅍䅉灂䝁䄴睙求䝁䄴䅤灂䡁䅙党穂䍁䅷䅉湂䡁䅉睢㍂䍁䅁䅤潂䝁䅕兡祂䍁䅁督桂䡁䅙兡畂䝁䅣督獁䍁䅁兙畂䝁䅑䅉瑂䝁䅅睡求䍁䅁兡畂䡁䅙党穂䡁䅑兢求䝁䄴䅤杁䝁䅍䅡療䝁䅫睙求䡁䅍睏杁䝁䅅杢歂䍁䅁䅡求䝁䅅䅢あ䝁䅧䅉穂䝁䅅杤灂䝁䄴睚穂䍁䅁兙橂䝁䅍睢ㅂ䝁䄴䅤穂䍁䄴䅉䩂䡁䅑䅉桂䝁䅷督療䍁䅁䅣祂䝁䄸杤灂䝁䅑党穂䍁䅁兡畂䡁䅙党穂䡁䅑兢求䝁䄴䅤杁䡁䅁䅢桂䡁䅑杚療䡁䅉兢㝁䍁䅁兙畂䝁䅑䅉療䝁䄴䅢灂䝁䄴党瑁䝁䄸杢獂䡁䅫䅉桂䡁䅕䅤療䝁䄰兙あ䝁䅕䅚杁䝁䅫杢㉂䝁䅕督あ䝁䄰党畂䡁䅑䅉桂䝁䅑杤灂䡁䅍睢祂䡁䅫䅉穂䝁䅕杣㉂䝁䅫睙求䡁䅍䅉あ䝁䅧杣療䡁䅕睚潂䍁䅁兑歂䡁䅙兡穂䝁䄸杣獁䍁䅁兙杁䙁䅣党楂䍁䄰杙桂䡁䅍党歂䍁䅁䅤療䝁䄸䅢畁䍁䅁兓畂䍁䅁兙歂䝁䅑兡あ䝁䅫睢畂䍁䅷䅉あ䝁䅧党杁䝁䅍睢瑂䡁䅁兙畂䡁䅫䅉療䝁䅙杚求䡁䅉督杁䝁䅙䅢求䡁䅧兡楂䝁䅷党杁䡁䅍䅣求䝁䄴䅚灂䝁䄴睚杁䝁䅅睙橂䝁䄸兤畂䡁䅑督㝁䍁䅁䅡求䝁䅅䅢あ䝁䅧䅉祂䝁䅕兡瑂䝁䅉兤祂䡁䅍党瑂䝁䅕杢あ䍁䅁兙祂䡁䅉兙畂䝁䅣党瑂䝁䅕杢あ䡁䅍睏杁䝁䅅杢歂䍁䅁睑療䝁䄴督療䝁䅷兡歂䝁䅅䅤求䝁䅑䅉偂䝁䄰杢灂䝁䅉兤穂䍁䅁村ㅂ䝁䅑睚求䡁䅑䅉卂䝁䅕睙療䝁䄴睙灂䝁䅷兡桂䡁䅑兡療䝁䄴䅉䉂䝁䅍䅤杁䝁䅍睢畂䡁䅑兡畂䡁䅕兙あ䝁䅫睢畂䍁䅁督求䡁䅉杤灂䝁䅍党穂䍁䅷䅉桂䡁䅍䅉㍂䝁䅕䅢獂䍁䅁兙穂䍁䅁兙歂䝁䄰兡畂䝁䅫督あ䝁䅕杣穂䍁䅁䅣祂䝁䅕兌あ䝁䅅䅥杁䝁䅍睢瑂䝁䄰兤あ䝁䅕杣杁䝁䅉党畂䝁䅕杚灂䡁䅑䅉睂䡁䅉睢湂䡁䅉兙瑂䡁䅍杌杁䕁䅫䅤杁䡁䅍党祂䡁䅙党穂䍁䅁睙獂䝁䅫党畂䡁䅑督杁䡁䅑䅡祂䝁䄸兤湂䝁䅧䅉桂䍁䅁䅚灂䡁䅉党橂䡁䅑䅉穂䝁䅅䅢求䡁䅍䅉浂䝁䄸杣橂䝁䅕睏杁䝁䅉党畂䝁䅕杚灂䡁䅑督杁䝁䅉杣療䝁䅳党祂䡁䅍䅉桂䝁䄴䅚杁䝁䅅䅚㉂䝁䅫督療䡁䅉督㝁䍁䅁兙畂䝁䅑䅉桂䍁䅁杢求䡁䅑睤療䡁䅉睡杁䝁䄸杚杁䝁䅧党桂䝁䅷䅤潂䍁䅁䅣獂䝁䅅杢穂䍁䅷䅉楂䝁䅕杢求䝁䅙兡あ䡁䅍䅉桂䝁䅑兢灂䝁䄴兡穂䡁䅑杣桂䡁䅑睢祂䡁䅍䅌杁䝁䅉党畂䝁䅕杚灂䡁䅑督杁䝁䅉杣療䝁䅳党祂䡁䅍䅉桂䝁䄴䅚杁䝁䅍睢畂䡁䅍兤獂䡁䅑兙畂䡁䅑督獁䍁䅁兙畂䝁䅑䅉祂䝁䅕䅤灂䡁䅉党瑂䝁䅕杢あ䍁䅁䅣獂䝁䅅杢杁䡁䅉党橂䝁䄸杣歂䍁䄰睡求䝁䅕䅣求䡁䅉督畁䍁䅁䅓求䝁䅅䅢あ䝁䅧兒硂䡁䅕兡あ䡁䅫䅌杁䕁䅫杢橂䍁䄴䅉㍂䝁䅅督杁䝁䅫杢橂䝁䄸杣睂䝁䄸杣桂䡁䅑党歂䍁䅁兡畂䍁䅁杍睁䑁䅁杍杁䝁䅅杢歂䍁䅁兡穂䍁䅁杙桂䡁䅍党歂䍁䅁兡畂䍁䅁䅒祂䝁䅅䅣求䡁䅉䅌杁䙁䅕䅤桂䝁䅧杌䅁䅁塣䅁慃杂䅁䅓求䝁䅅䅢あ䝁䅧睕あ䡁䅉党桂䝁䄰䅌杁䕁䅫杢橂䍁䄴䅉睂䡁䅉睢㉂䝁䅫䅚求䡁䅍䅉呂䝁䄸杚あ䡁䅣兙祂䝁䅕兌桂䡁䅍兌桂䍁䄰睕求䡁䅉杤灂䝁䅍党杁䍁䅧睕桂䝁䅅睕灁䍁䅁杙桂䡁䅍党歂䍁䅁兙睂䡁䅁䅢灂䝁䅍兙あ䝁䅫睢畂䡁䅍䅉浂䝁䄸杣杁䝁䅧党桂䝁䅷䅤潂䝁䅍兙祂䝁䅕䅉療䡁䅉睚桂䝁䄴兡㙂䝁䅅䅤灂䝁䄸杢穂䍁䅁兡畂䍁䅁䅤潂䝁䅕䅉噂䝁䄴兡あ䝁䅕䅚杁䙁䅍䅤桂䡁䅑党穂䍁䄴䅉啂䝁䅧党杁䝁䅍睢瑂䡁䅁兙畂䡁䅫升穂䍁䅁督療䝁䅷兤あ䝁䅫睢畂䡁䅍䅉潂䝁䅕䅢睂䍁䅁䅡求䝁䅅䅢あ䝁䅧睙桂䡁䅉党杁䝁䄸杣湂䝁䅅杢灂䡁䅯兙あ䝁䅫睢畂䡁䅍䅉灂䝁䄴䅉瑂䝁䅕党あ䝁䅫杢湂䍁䅁䅤潂䝁䅕兡祂䍁䅁睢畂䝁䅣睢灂䝁䄴睚杁䝁䅍䅢灂䝁䄴兡橂䝁䅅䅢杁䝁䅑党㉂䝁䅕䅢療䡁䅁兢求䝁䄴䅤獁䍁䅁䅤桂䝁䅷党畂䡁䅑䅉瑂䝁䅅杢桂䝁䅣党瑂䝁䅕杢あ䍁䅷䅉あ䡁䅉兙灂䝁䄴兡畂䝁䅣䅌杁䝁䅕䅚ㅂ䝁䅍兙あ䝁䅫睢畂䍁䅷䅉桂䡁䅍督求䡁䅍督瑂䝁䅕杢あ䍁䅷䅉橂䝁䄸兢睂䝁䅕䅤求䝁䄴睙㕂䍁䅁兢桂䝁䄴兙湂䝁䅕兢求䝁䄴䅤獁䍁䅁督桂䝁䅙党あ䡁䅫䅉桂䝁䄴䅚杁䝁䅍睢瑂䡁䅁䅢灂䝁䅅杢橂䝁䅕䅌杁䝁䅅杢歂䍁䅁督橂䝁䅧党歂䡁䅕䅢灂䝁䄴睚獁䍁䅁兙穂䍁䅁睤求䝁䅷䅢杁䝁䅅督杁䡁䅁杣療䡁䅙兡歂䝁䅕杣杁䝁䅍杣求䝁䅑党畂䡁䅑兡桂䝁䅷兡畂䝁䅣䅌杁䡁䅁杣灂䡁䅙兡獂䝁䅕睚灂䝁䄴睚獁䍁䅁兙畂䝁䅑䅉求䝁䄴杣療䝁䅷䅢瑂䝁䅕杢あ䍁䅁杢求䝁䅕䅚穂䍁䄴䅉䩂䡁䅑䅉療䝁䅙杚求䡁䅉督杁䝁䅧睕あ䡁䅉党桂䝁䄰䅌杁䝁䅅䅉あ䝁䅕睙潂䝁䄴睢獂䝁䄸睚㕂䍁䅁䅣獂䝁䅅䅤浂䝁䄸杣瑂䍁䅁䅤潂䝁䅅䅤杁䡁䅁睢㍂䝁䅕杣穂䍁䅁兙杁䡁䅉兙畂䝁䅣党杁䝁䄸杚杁䝁䅧党桂䝁䅷䅤潂䝁䅍兙祂䝁䅕䅉㍂䝁䄸杣牂䝁䅙睢祂䝁䅍党杁䡁䅍睢獂䡁䅕䅤灂䝁䄸杢穂䍁䄴䅉啂䝁䅧党杁䝁䅍睢瑂䡁䅁兙畂䡁䅫䅉睂䡁䅉睢㉂䝁䅫䅚求䡁䅍䅉灂䡁䅑督杁䡁䅍睢獂䡁䅕䅤灂䝁䄸杢穂䍁䅁䅤療䍁䅁睙ㅂ䡁䅍䅤療䝁䄰党祂䡁䅍䅉桂䝁䅍杣療䡁䅍督杁䝁䅅䅉祂䝁䅅杢湂䝁䅕䅉療䝁䅙䅉求䝁䄴䅤灂䡁䅑兡求䡁䅍䅉㍂䝁䅫䅤潂䝁䅫杢杁䡁䅑䅡求䍁䅁䅡求䝁䅅䅢あ䝁䅧睙桂䡁䅉党杁䝁䅫杢歂䡁䅕督あ䡁䅉入獁䍁䅁兡畂䝁䅍䅢ㅂ䝁䅑兡畂䝁䅣䅉睂䡁䅉兡㉂䝁䅅䅤求䍁䅷䅉畂䝁䄸䅤瑁䝁䅙睢祂䍁䄰䅣祂䝁䄸杚灂䡁䅑䅌杁䝁䅅杢歂䍁䅁睚療䡁䅙党祂䝁䄴兢求䝁䄴䅤杁䝁䅕杢あ䝁䅫䅤灂䝁䅕督獁䍁䅁兙穂䍁䅁睤求䝁䅷䅢杁䝁䅅督杁䡁䅁䅡桂䡁䅉兢桂䝁䅍党ㅂ䡁䅑兡橂䝁䅅䅢杁䝁䅅杢歂䍁䅁兢求䝁䅑兡橂䝁䅅䅢杁䝁䅑党㉂䝁䅫睙求䍁䅁睙療䝁䄰䅣桂䝁䄴兡求䡁䅍䅉あ䝁䅧杣療䡁䅕睚潂䍁䅁兡あ䡁䅍䅉歂䝁䅫杣求䝁䅍䅤杁䡁䅍兙獂䝁䅕督杁䡁䅑党桂䝁䄰督畁䍁䅁䅖潂䝁䅕䅉橂䝁䄸兢睂䝁䅅杢㕂䍁䅁睤桂䡁䅍䅉灂䝁䄴睙療䡁䅉䅣療䡁䅉兙あ䝁䅕䅚杁䝁䅫杢杁䑁䅅兏㕁䑁䅁䅉桂䝁䄴䅚杁䝁䅫督杁䝁䅧党桂䝁䅑兣ㅂ䝁䅅杣あ䝁䅕杣求䝁䅑䅉灂䝁䄴䅉佂䝁䅅督潂䡁䅙兡獂䝁䅷党獁䍁䅁䅖求䝁䄴杢求䡁䅍督求䝁䅕杌䅁䡁坍䅁䍄睁䅁䅓求䝁䅅䅢あ䝁䅧睙桂䡁䅉党杁䙁䅉党桂䝁䅷䅤㕂䍁䅁䅋佂䙁䅫睕䙂䑁䅯䅉䥂䙁䅉克杁䝁䅫督杁䝁䅅䅉祂䝁䅕兙獂䍁䅁党穂䡁䅑兙あ䝁䅕䅉灂䝁䄴杤求䡁䅍䅤瑂䝁䅕杢あ䍁䅁䅤祂䡁䅕督あ䍁䅁䅋卂䕁䅕兓啂䍁䅫䅉あ䝁䅧兙あ䍁䅁睢㍂䝁䄴督杁䝁䅅杢歂䍁䅁睢睂䝁䅕杣桂䡁䅑党穂䍁䅁兢求䝁䅑兡橂䝁䅅䅢杁䝁䄸兤あ䡁䅁兙あ䝁䅫党畂䡁䅑䅉楂䡁䅕兡獂䝁䅑兡畂䝁䅣督杁䡁䅁杣灂䝁䄰兙祂䝁䅫䅢㕂䍁䅁䅢療䝁䅍兙あ䝁䅕䅚杁䝁䅅杣療䡁䅕杢歂䍁䅁兢桂䡁䅉睡求䡁䅑兌獂䝁䅕兙歂䝁䅫杢湂䍁䅁䅡療䡁䅍䅣灂䡁䅑兙獂䍁䅁睙桂䝁䄰䅣ㅂ䡁䅍党穂䍁䄴䅉啂䝁䅧党杁䕁䅍睢瑂䡁䅁兙畂䡁䅫䅉穂䝁䅕䅢求䝁䅍䅤灂䡁䅙党獂䡁䅫䅉湂䡁䅉睢㍂䡁䅍䅉灂䡁䅑督杁䡁䅁睢祂䡁䅑杚療䝁䅷兡療䍁䅁䅤潂䡁䅉睢ㅂ䝁䅣䅡杁䡁䅁杣療䡁䅁党祂䡁䅑入杁䝁䅅睙硂䡁䅕兡穂䝁䅫䅤灂䝁䄸杢杁䝁䅅杢歂䍁䅁䅚求䡁䅙党獂䝁䄸䅣瑂䝁䅕杢あ䍁䄴䅉䉂䡁䅍䅉あ䝁䅧党杁䝁䅙兡祂䡁䅍䅤杁䝁䅅杢歂䍁䅁䅢桂䡁䅉睚求䡁䅍䅤杁䙁䅉兒䩂䙁䅑䅉あ䝁䄸䅉穂䡁䅁党橂䝁䅫兙獂䝁䅫来求䍁䅁兡畂䍁䅁兢求䝁䅑兡橂䝁䅅䅢杁䝁䄸兤あ䡁䅁兙あ䝁䅫党畂䡁䅑䅉楂䡁䅕兡獂䝁䅑兡畂䝁䅣督獁䍁䅁䅓求䝁䅅䅢あ䝁䅧睙桂䡁䅉党杁䙁䅉党桂䝁䅷䅤㕂䍁䅣督杁䡁䅁睢祂䡁䅑杚療䝁䅷兡療䍁䅁兡畂䝁䅍䅢ㅂ䝁䅑党穂䍁䅁睢㉂䝁䅕杣杁䑁䅙兎睁䍁䅁䅣祂䝁䄸䅣求䡁䅉䅤灂䝁䅕督杁䡁䅑睢あ䝁䅅䅢灂䝁䄴睚杁䝁䄴党桂䡁䅉䅢㕂䍁䅁䅎睁䍁䅁兢灂䝁䅷䅢灂䝁䄸杢杁䡁䅍兣ㅂ䝁䅅杣求䍁䅁杚求䝁䅕䅤杁䝁䅍睢畂䝁䅍党畂䡁䅑杣桂䡁䅑党歂䍁䅁兡畂䍁䅁免ㅁ䍁䅁睚祂䝁䄸睤あ䝁䅧䅉瑂䝁䅅杣牂䝁䅕䅤穂䍁䄴䅁䝁睆䅁朰䅧䕁䅧党桂䝁䅷䅤潂䝁䅍兙祂䝁䅕䅉呂䝁䅕杣㉂䝁䅫睙求䡁䅍䅉䡂䡁䅉睢ㅂ䡁䅁䅌杁䕁䅫杢橂䍁䄴䅉睂䡁䅉睢㉂䝁䅫䅚求䡁䅍䅉瑂䝁䅅杢桂䝁䅣党瑂䝁䅕杢あ䍁䅷䅉桂䝁䅑兢灂䝁䄴兡穂䡁䅑杣桂䡁䅑兡㉂䝁䅕䅌杁䝁䅅杢歂䍁䅁睢睂䝁䅕杣桂䡁䅑兡畂䝁䅣䅉穂䝁䅕杣㉂䝁䅫睙求䡁䅍䅉あ䝁䄸䅉あ䝁䅧党杁䝁䅧睢ㅂ䡁䅍党牂䝁䅕党睂䝁䅫杢湂䍁䅷䅉獂䝁䅅兤畂䝁䅑杣㕂䍁䅷䅉獂䝁䅫杢求䝁䄴䅌杁䝁䅙兙橂䝁䅫䅢灂䡁䅑入杁䝁䄰兙灂䝁䄴䅤求䝁䄴兙畂䝁䅍党獁䍁䅁兙畂䝁䅑䅉歂䝁䅫党あ䝁䅅杣㕂䍁䅁督求䡁䅉杤灂䝁䅍党杁䝁䅑党睂䝁䅅杣あ䝁䄰党畂䡁䅑督杁䝁䄸杚杁䝁䄴兤祂䡁䅍兡畂䝁䅣䅉潂䝁䄸兢求䡁䅍䅌杁䡁䅉党あ䝁䅫杣求䝁䄰党畂䡁䅑䅉橂䝁䄸兢睂䝁䅷党㑂䝁䅕督獁䍁䅁杣求䝁䅧兙楂䝁䅫䅢灂䡁䅑兙あ䝁䅫睢畂䍁䅁睙求䝁䄴䅤求䡁䅉督獁䍁䅁兙畂䝁䅑䅉潂䝁䄸督睂䝁䅫䅤桂䝁䅷督杁䝁䅫杢杁䡁䅑䅡求䍁䅁兖畂䝁䅫䅤求䝁䅑䅉呂䡁䅑兙あ䝁䅕督畁䍁䅁兓あ䍁䅁睢睂䝁䅕杣桂䡁䅑党穂䍁䅁䅤潂䡁䅉睢ㅂ䝁䅣䅡杁䡁䅑睤療䍁䅁督求䝁䅣兢求䝁䄴䅤穂䍁䅷䅉䥂䝁䄸兤穂䝁䅕睡求䝁䅕䅣灂䝁䄴睚杁䝁䅅杢歂䍁䅁䅒灂䝁䅕䅤桂䡁䅉入畁䍁䅁</t>
  </si>
  <si>
    <t>䅖潂䝁䅕䅉䥂䝁䄸兤穂䝁䅕睡求䝁䅕䅣灂䝁䄴睚杁䡁䅍党湂䝁䄰党畂䡁䅑䅉求䝁䄴睚桂䝁䅣党穂䍁䅁兡畂䍁䅁䅤潂䝁䅕䅉橂䝁䅷党桂䝁䄴兡畂䝁䅣䅌杁䝁䅑兡穂䝁䅫杢浂䝁䅕睙あ䝁䅫杢湂䍁䅷䅉桂䝁䄴䅚杁䡁䅍兙畂䝁䅫䅤灂䡁䅯兡畂䝁䅣䅉療䝁䅙䅉祂䝁䅕督灂䝁䅑党畂䡁䅑䅉祂䝁䄸睢瑂䡁䅍䅉桂䝁䄴䅚杁䝁䅍睢瑂䝁䄰睢畂䍁䅁兙祂䝁䅕兙穂䍁䅁睢浂䍁䅁䅤潂䝁䅕䅉橂䡁䅕督あ䝁䄸兢求䡁䅉督婁䍉䅁杚桂䝁䅍兡獂䝁䅫䅤灂䝁䅕督獁䍁䅁兙穂䍁䅁睤求䝁䅷䅢杁䝁䅅督杁䝁䅷兙ㅂ䝁䄴䅚求䡁䅉兡畂䝁䅣䅉桂䝁䄴䅚杁䡁䅁杣療䝁䅍党穂䡁䅍兡畂䝁䅣䅉療䝁䅙䅉あ䝁䅧党杁䝁䅉党歂䍁䅁䅢灂䝁䄴党畂䡁䅍䅌杁䡁䅕杢灂䝁䅙睢祂䝁䄰督獁䍁䅁杣求䡁䅍兡歂䝁䅕杢あ䍁䅁䅣求䡁䅉督療䝁䄴兙獂䍁䅁睙獂䝁䄸䅤潂䝁䅫杢湂䍁䅷䅉桂䝁䄴䅚杁䝁䄸䅤潂䝁䅕杣杁䝁䅅督穂䝁䄸杣あ䝁䅕䅚杁䝁䅷兡畂䝁䅕杢杁䝁䅫䅤求䝁䄰督杁䡁䅕䅤灂䝁䅷兡㙂䝁䅕䅚杁䝁䅅䅤杁䡁䅑䅡求䍁䅁睙ㅂ䡁䅍䅤療䝁䄰党祂䡁䅍升杁䝁䅙兙橂䝁䅫䅢灂䡁䅑兡求䡁䅍杌杁䙁䅑䅡求䍁䅁䅒灂䝁䅕䅤桂䡁䅉入杁䡁䅍党湂䝁䄰党畂䡁䅑䅉睂䡁䅉睢㉂䝁䅫䅚求䡁䅍䅉浂䝁䄸睢歂䍁䅁䅣ㅂ䡁䅉睙潂䝁䅅督灂䝁䄴睚獁䍁䅁兢求䝁䅅䅢杁䡁䅁杣求䡁䅁兙祂䝁䅅䅤灂䝁䄸杢獁䍁䅁兙畂䝁䅑䅉睂䡁䅉睢浂䝁䅕督穂䝁䅫睢畂䝁䅅䅢杁䝁䅑兡求䡁䅑兡あ䝁䅫兙畂䍁䅁督求䡁䅉杤灂䝁䅍党穂䍁䅷䅉㍂䝁䅧兡橂䝁䅧䅉灂䝁䄴睙獂䡁䅕䅚求䍁䅁䅤潂䝁䅕䅉歂䝁䅕杤求䝁䅷睢睂䝁䄰党畂䡁䅑䅉療䝁䅙䅉瑂䝁䅕杢ㅂ䡁䅍䅉あ䝁䅧兙あ䍁䅁兢求䝁䅕䅤杁䡁䅑䅡求䍁䅁䅚灂䝁䅕䅤桂䡁䅉入杁䝁䄴党求䝁䅑督杁䝁䄸杚杁䡁䅉党穂䝁䅫䅚求䝁䄴䅤穂䑁䅳䅉桂䝁䄴䅚杁䝁䄸杢瑁䡁䅍兡あ䝁䅕䅉瑂䝁䅅杢桂䝁䅣党瑂䝁䅕杢あ䍁䅁兙畂䝁䅑䅉橂䝁䅷兡畂䝁䅫睙桂䝁䅷䅉橂䝁䄸杢穂䡁䅕䅢あ䝁䅫杢湂䍁䅁督求䡁䅉杤灂䝁䅍党穂䍁䅁䅤療䍁䅁杚桂䝁䅍兡獂䝁䅫䅤灂䝁䅕督畁䍁䅁兓あ䍁䅁督求䡁䅉杤求䡁䅍䅉獂䝁䄸杢湂䍁䄰䅤求䡁䅉兢杁䝁䅅杢歂䍁䅁䅣療䡁䅍䅤瑁䝁䅅睙ㅂ䡁䅑党杁䝁䅍兙祂䝁䅕䅉浂䝁䅅睙灂䝁䅷兡あ䝁䅫党穂䍁䅷䅉潂䝁䄸督睂䝁䅫䅤桂䝁䅷督獁䍁䅁兙畂䝁䅑䅉あ䝁䅧党杁䝁䅧党桂䝁䅷䅤潂䝁䅍兙祂䝁䅕䅉灂䝁䄴䅚ㅂ䡁䅍䅤祂䡁䅫䅉あ䝁䅧杣療䡁䅕睚潂䍁䅁杣求䝁䅙党祂䡁䅉兙獂䡁䅍䅉桂䝁䄴䅚杁䡁䅍睢獂䝁䅫睙灂䡁䅑兙あ䝁䅫睢畂䍁䅁睢浂䍁䅁䅤桂䡁䅉睚求䡁䅑䅉浂䝁䅅睙灂䝁䅷兡あ䝁䅫党穂䍁䄴䅉啂䝁䅧党杁䝁䅍睢瑂䡁䅁兙畂䡁䅫䅉㍂䝁䅅督杁䝁䅫杢橂䝁䄸杣睂䝁䄸杣桂䡁䅑党歂䍁䅁兡畂䍁䅁免㕁䑁䅣李杁䝁䅅杢歂䍁䅁兡穂䍁䅁杙桂䡁䅍党歂䍁䅁兡畂䍁䅁村求䝁䄴督桂䝁䅷党瑂䍁䅷䅉兂䝁䅕杢畂䡁䅍入獂䡁䅙兙畂䝁䅫兙畁䅁䅁䉖䅙䱁䉑䅁䥂䝁䅕兙獂䡁䅑䅡睂䝁䅕兙牂䍁䅁䅕祂䝁䄸䅣求䡁䅉䅤灂䝁䅕督獁䍁䅁兓畂䝁䅍杌杁䝁䅫督杁䝁䅅䅉浂䡁䅕䅢獂䡁䅫䅉灂䝁䄴䅤求䝁䅣杣桂䡁䅑党歂䍁䅁杣求䝁䅅䅢杁䝁䅕督あ䝁䅅䅤求䍁䅁兡畂䡁䅙党穂䡁䅑兢求䝁䄴䅤杁䡁䅑杣ㅂ䡁䅍䅤杁䍁䅧杕䙂䕁䅫䅖灁䍁䅁兙畂䝁䅑䅉呂䍁䅙䅕杁䑁䅕䅍睁䍁䅁睙療䝁䄰䅣桂䝁䄴入畁䍁䅁䅓求䝁䅅䅢あ䝁䅧䅣求䝁䅅睡杁䝁䄸睤畂䡁䅍䅌杁䝁䄸䅣求䡁䅉兙あ䝁䅕督獁䍁䅁兙畂䝁䅑䅉歂䝁䅕杤求䝁䅷睢睂䡁䅍䅉潂䝁䅫睚潂䍁䄰兣ㅂ䝁䅅䅢灂䡁䅑入杁䡁䅉党桂䝁䅷䅉求䡁䅍䅤桂䡁䅑党杁䝁䅙睢橂䡁䅕督求䝁䅑䅉療䝁䄴䅉潂䝁䅕兙獂䡁䅑䅡橂䝁䅅杣求䍁䅁䅚灂䡁䅍睙療䡁䅙党祂䡁䅫䅉桂䝁䄴䅚杁䝁䅑党獂䝁䅫杤求䡁䅉入畁䅁䅁桭䅑偁䕁䅁䥂䝁䅕兙祂䡁䅑䅢桂䝁䄴䅚杁䕁䅕䅥睂䡁䅉党穂䡁䅍䅌杁䕁䅫杢橂䍁䄴䅌杁䡁䅑睢湂䝁䅕䅤潂䝁䅕杣杁䡁䅣兡あ䝁䅧䅉灂䡁䅑督杁䡁䅍兤楂䡁䅍兡歂䝁䅫兙祂䝁䅫党穂䍁䅷䅉療䡁䅁党祂䝁䅅䅤求䡁䅍䅉桂䡁䅍䅉桂䍁䅁督潂䝁䄸杣あ䍁䄰䅤療䍁䄰兢求䝁䅑兡ㅂ䝁䄰䅌杁䝁䅅杢歂䍁䅁䅢療䝁䄴睚瑁䝁䅧兙ㅂ䝁䅷䅉あ䡁䅉兤橂䝁䅳䅢療䝁䅅䅚杁䝁䅍兙祂䡁䅉兡求䡁䅉䅉灂䝁䄴䅉あ䝁䅧党杁䙁䅕杢灂䡁䅑党歂䍁䅁睕あ䝁䅅䅤求䡁䅍䅉桂䝁䄴䅚杁䕁䅍兙畂䝁䅅䅚桂䍁䄴䅉䩂䡁䅑䅉睂䡁䅉兡瑂䝁䅅杣灂䝁䅷入杁䡁䅁杣療䡁䅙兡歂䝁䅕督杁䝁䄴兙あ䝁䅫睢畂䡁䅣兡歂䝁䅕䅉桂䡁䅍督求䡁䅑兌楂䝁䅅督求䝁䅑䅉歂䡁䅉入杁䡁䅙兙畂䍁䅁䅤祂䡁䅕睙牂䝁䅷睢桂䝁䅑䅉穂䝁䅕杣㉂䝁䅫睙求䍁䅁杚療䡁䅉䅉穂䝁䅧兡睂䡁䅁党祂䡁䅍睏杁䝁䅍杣療䡁䅍督瑁䝁䅉睢祂䝁䅑党祂䍁䅁杚祂䝁䅕兡湂䝁䅧䅤杁䝁䅅杢歂䍁䅁睢あ䝁䅧党祂䍁䅁䅤祂䝁䅅杢穂䡁䅁睢祂䡁䅑兙あ䝁䅫睢畂䍁䅁督求䡁䅉杤灂䝁䅍党穂䑁䅳䅉桂䝁䄴䅚杁䡁䅑党瑂䡁䅁党祂䝁䅅䅤ㅂ䡁䅉党瑁䝁䅍睢畂䡁䅑杣療䝁䅷䅢求䝁䅑䅉あ䡁䅉兤橂䝁䅳䅢療䝁䅅䅚杁䡁䅍党祂䡁䅙兡橂䝁䅕督畁䍁䅁䅖潂䝁䅕䅉橂䝁䄸兢睂䝁䅅杢㕂䍁䅁睢浂䝁䅙党祂䡁䅍䅉灂䡁䅑督杁䡁䅍党祂䡁䅙兡橂䝁䅕督杁䡁䅕杢歂䝁䅕杣杁䡁䅑䅡求䍁䅁䅓求䝁䅅杣あ䝁䅷兙畂䝁䅑䅉䙂䡁䅧䅣祂䝁䅕督穂䍁䅁兙畂䝁䅑䅉乂䝁䅫䅢獂䝁䅫督杁䙁䅑杣桂䝁䄴督浂䝁䅕杣杁䝁䅉杣桂䝁䄴䅚杁䝁䄴兙瑂䝁䅕督畁䍁䅁兓あ䍁䅁䅣祂䝁䅫兢桂䡁䅉兡獂䡁䅫䅉穂䝁䅕杣㉂䝁䅕督杁䡁䅉党あ䝁䅅兡獂䝁䅕杣穂䍁䅁兙畂䝁䅑䅉瑂䝁䅅杢ㅂ䝁䅙兙橂䡁䅑兤祂䝁䅕杣穂䍁䅁兡畂䍁䅁睙療䝁䄴督ㅂ䝁䄰党祂䍁䅁睚療䝁䄸䅚穂䍁䅷䅉桂䡁䅁䅣獂䝁䅫兙畂䝁䅍党穂䍁䅷䅉浂䝁䄸睢歂䍁䅁䅣祂䝁䄸䅚ㅂ䝁䅍䅤穂䍁䅷䅉桂䝁䄴䅚杁䝁䅅兤あ䝁䄸兢療䡁䅑兡㉂䝁䅕䅉灂䝁䄴䅚ㅂ䡁䅍䅤祂䝁䅫党穂䍁䄴䅉啂䝁䅧党杁䝁䅍睢瑂䡁䅁兙畂䡁䅫䅉㍂䝁䅅督杁䝁䅙睢ㅂ䝁䄴䅚求䝁䅑䅉灂䝁䄴䅉硁䑁䅫睎㑁䍁䅁兙畂䝁䅑䅉灂䡁䅍䅉潂䝁䅕兙歂䡁䅅兤桂䡁䅉䅤求䡁䅉党歂䍁䅁兡畂䍁䅁杔療䡁䅉䅤潂䍁䅁䅔灂䝁䅉党祂䡁䅑入獁䍁䅁兓療䡁䅣兙畁䅁䅁䉃䅣䑁䅙䅁䥂䝁䅕兙㉂䡁䅫䅉䙂䝁䅷党橂䡁䅑杣灂䝁䅍兙獂䍁䅁兒硂䡁䅕兡睂䝁䄰党畂䡁䅑䅁䱁权䅁䄰䅧䕁䅧党灂䝁䅑杣灂䝁䅍睡杁䍁䅙䅉呂䡁䅑杣ㅂ䝁䅣睚獂䝁䅕督杁䕁䅫杢あ䝁䅕杣畂䝁䅅䅤灂䝁䄸杢桂䝁䅷䅌杁䕁䅫杢橂䍁䄴䅌杁䡁䅑睢湂䝁䅕䅤潂䝁䅕杣杁䡁䅣兡あ䝁䅧䅉灂䡁䅑督杁䡁䅍兤楂䡁䅍兡歂䝁䅫兙祂䝁䅫党穂䍁䅷䅉睂䡁䅉睢㉂䝁䅫䅚求䡁䅍䅉求䡁䅧党橂䡁䅕䅤灂䡁䅙党杁䡁䅍党桂䡁䅉睙潂䍁䅷䅉橂䝁䄸杢穂䡁䅕䅢あ䝁䅫杢湂䍁䅷䅉桂䝁䄴䅚杁䝁䄸杢瑁䝁䅑党瑂䝁䅅杢歂䍁䅁䅤桂䝁䅷党畂䡁䅑䅉穂䝁䅕杣㉂䝁䅫睙求䡁䅍䅉あ䝁䄸䅉楂䡁䅕督灂䝁䄴党穂䡁䅍党穂䍁䅁兙畂䝁䅑䅉楂䡁䅕督灂䝁䄴党穂䡁䅍䅉獂䝁䅕兙歂䝁䅕杣穂䍁䅁睤療䡁䅉䅢歂䡁䅣兡歂䝁䅕杌杁䕁䅫䅤杁䝁䅕杢桂䝁䅉䅢求䡁䅍䅉灂䡁䅑督杁䝁䅍䅢灂䝁䅕杢あ䡁䅍䅉あ䝁䄸䅉楂䡁䅕兡獂䝁䅑䅉獂䝁䅕兙歂䝁䅕杣穂䝁䅧兡睂䍁䅁䅤求䝁䅅兢穂䍁䅁杙㕂䍁䅁杚桂䝁䅍兡獂䝁䅫䅤桂䡁䅑兡畂䝁䅣䅉あ䝁䅧党杁䡁䅉党橂䡁䅉兤灂䡁䅑兢求䝁䄴䅤獁䍁䅁兢桂䝁䄴兙湂䝁䅕兢求䝁䄴䅤獁䍁䅁兙畂䝁䅑䅉歂䝁䅕杤求䝁䅷睢睂䝁䄰党畂䡁䅑䅉療䝁䅙䅉穂䝁䅕杢灂䝁䄸杣杁䝁䅕䅥求䝁䅍兤あ䝁䅫杤求䡁䅍杌杁䙁䅑䅡求䍁䅁睙療䝁䄰䅣桂䝁䄴入杁䝁䅅䅢穂䝁䄸䅉療䝁䅙杚求䡁䅉督杁䝁䄸杢瑁䝁䅑党瑂䝁䅅杢歂䍁䅁督求䡁䅉杤灂䝁䅍党穂䍁䅁䅤療䍁䅁䅣祂䝁䄸杤灂䝁䅑党杁䝁䅍䅢灂䝁䅕杢あ䡁䅍䅉㍂䝁䅫䅤潂䍁䅁兡畂䝁䅑党睂䝁䅕杢歂䝁䅕杢あ䍁䅁䅤桂䝁䅷党畂䡁䅑䅌杁䝁䅫杢橂䝁䅷兤歂䝁䅫杢湂䍁䅁䅣祂䝁䄸杚求䡁䅍督灂䝁䄸杢桂䝁䅷督杁䡁䅣兡あ䝁䅧䅉灂䝁䄴䅚ㅂ䡁䅍䅤祂䡁䅫䅉桂䝁䄴䅚杁䝁䅙兤畂䝁䅍䅤灂䝁䄸杢桂䝁䅷䅉求䡁䅧䅣求䡁䅉䅤灂䡁䅍党杁䝁䅙睢祂䍁䅁兡畂䡁䅑党祂䝁䅫兢杁䝁䅷党桂䝁䅑党祂䡁䅍䅡灂䡁䅁䅉祂䝁䄸䅢求䡁䅍䅉桂䝁䄴䅚杁䝁䅍杣灂䡁䅑兡橂䝁䅅䅢獁䍁䅁兙畂䝁䅑䅉睂䡁䅉睢煂䝁䅕睙あ䍁䄰杙桂䡁䅍党歂䍁䅁兡畂䝁䅫䅤灂䝁䅅䅤灂䡁䅙党穂䑁䅳䅉桂䝁䄴䅚杁䝁䅍睢畂䡁䅍兤獂䡁䅑兡畂䝁䅣䅉穂䝁䅕杣㉂䝁䅫睙求䡁䅍䅌杁䝁䅫杢橂䝁䅷兤歂䝁䅫杢湂䍁䅁䅢求䝁䅅䅚求䡁䅉督潂䝁䅫䅣杁䝁䅅督穂䝁䅕督穂䝁䄰党畂䡁䅑䅉桂䝁䄴䅚杁䝁䅑党㉂䝁䅕䅢療䡁䅁兢求䝁䄴䅤獁䍁䅁䅤求䝁䅅兢杁䝁䅅杢歂䍁䅁睢祂䝁䅣兙畂䝁䅫来桂䡁䅑兡療䝁䄴䅉桂䝁䅍睙求䝁䅷党祂䝁䅅䅤灂䝁䄸杢獁䍁䅁䅚灂䝁䅣兡あ䝁䅅䅢杁䝁䅅睙橂䝁䅕䅢求䡁䅉兙あ䝁䅫睢畂䍁䅁兙畂䝁䅑䅉灂䝁䄴杢療䡁䅙兙あ䝁䅫睢畂䍁䅷䅉歂䝁䅫杤求䡁䅉督灂䡁䅑入杁䝁䅅杢歂䍁䅁兡畂䝁䅍䅢ㅂ䡁䅍兡療䝁䄴䅉桂䝁䅑杤灂䡁䅍睢祂䡁䅫䅉穂䝁䅕杣㉂䝁䅫睙求䡁䅍䅌杁䝁䅅杢歂䍁䅁睙ㅂ䝁䅷䅤ㅂ䡁䅉党杁䡁䅍䅡桂䡁䅁兡畂䝁䅣䅉穂䝁䅕杣㉂䝁䅫睙求䡁䅍杌杁䕁䅫䅤杁䡁䅁杣療䡁䅙兡歂䝁䅕督杁䝁䅫䅤穂䍁䅁督求䡁䅉杤灂䝁䅍党穂䍁䅁䅤療䍁䅁杒療䡁䅉䅤ㅂ䝁䄴党杁䑁䅅䅍睁䑁䅁䅉橂䝁䄸兢睂䝁䅅杢灂䝁䅕督㝁䍁䅁兢桂䝁䅯睢祂䍁䅁兖畁䙁䅍杌杁䝁䅅杢歂䍁䅁杢療䝁䄴兌噂䍁䄴睕畁䍁䅁睙療䝁䄰䅣桂䝁䄴兡求䡁䅍睏杁䝁䄰兡歂䝁䅑䅢求䍁䅁兢桂䡁䅉睡求䡁䅑䅉桂䝁䄴䅚杁䝁䅕兢求䡁䅉睚灂䝁䄴睚杁䝁䅣杣療䡁䅣䅤潂䍁䅁睙療䝁䄰䅣桂䝁䄴兡求䡁䅍睏杁䡁䅁杣灂䡁䅙兙あ䝁䅕䅉求䡁䅅兤灂䡁䅑入杁䝁䅙兡祂䝁䄰督㝁䍁䅁睚療䡁䅙党祂䝁䄴兢求䝁䄴䅤桂䝁䅷䅌杁䝁䅧兡湂䝁䅧党祂䍁䅁党歂䡁䅕睙桂䡁䅑兡療䝁䄴䅌杁䝁䅅杢歂䍁䅁杢療䡁䅑兌浂䝁䄸杣瑁䡁䅁杣療䝁䅙兡あ䍁䅁睢祂䝁䅣兙畂䝁䅫来桂䡁䅑兡療䝁䄴督㝁䍁䅁兙畂䝁䅑䅉療䡁䅑䅡求䡁䅉䅉睂䡁䅉兡㉂䝁䅅䅤求䍁䅁兙畂䝁䅑䅉睂䡁䅕杙獂䝁䅫睙杁䝁䅕杢あ䝁䅫䅤灂䝁䅕督畁䍁䅁䅓求䝁䅫䅚祂䝁䅫睙牂䍁䅁杊杁䙁䅍䅤祂䡁䅕睚湂䝁䅷党穂䍁䅁兓畂䡁䅑党祂䝁䄴兙あ䝁䅫睢畂䝁䅅䅢獁䍁䅁兓畂䝁䅍杌杁䡁䅣兙穂䍁䅁杚療䡁䅕杢歂䝁䅕䅚杁䝁䅫杢杁䑁䅅兏ㅁ䑁䅍䅉桂䝁䄴䅚杁䝁䅫督杁䝁䅧党桂䝁䅑兣ㅂ䝁䅅杣あ䝁䅕杣求䝁䅑䅉灂䝁䄴䅉䑂䝁䅧兡橂䝁䅅睚療䍁䅷䅉䩂䝁䅷䅢灂䝁䄴睢灂䡁䅍杌䅁偁啙䅁啃睄䅁䅓求䝁䅷党畂䍁䅁睢浂䍁䅁䅖祂䝁䄸入杁䕁䅷兡瑂䝁䅫䅤求䝁䅑䅉睂䡁䅉睢㉂䝁䅫䅚求䡁䅍䅉㉂䝁䅅杣灂䝁䄸兤穂䍁䅁睙療䝁䄴督ㅂ䝁䄰党祂䍁䅁䅣祂䝁䄸䅚ㅂ䝁䅍䅤穂䍁䅁兡畂䍁䅁䅤潂䝁䅕䅉噂䝁䄴兡あ䝁䅕䅚杁䙁䅍䅤桂䡁䅑党穂䍁䅷䅉䑂䝁䅅杢桂䝁䅑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啂䝁䅧党杁䝁䅍睢瑂䡁䅁兙畂䡁䅫䅉療䡁䅁党祂䝁䅅䅤求䡁䅍䅉灂䝁䄴䅉あ䡁䅣睢杁䡁䅍党湂䝁䄰党畂䡁䅑督㙁䍁䅁䅓療䝁䄰党杁䍁䅙䅉偂䡁䅕䅤歂䝁䄸睢祂䍁䅁兙畂䝁䅑䅉䍂䝁䅕兙ㅂ䡁䅑入杁䍁䅙䅉塂䝁䅕䅢獂䝁䄴党穂䡁䅍杌杁䙁䅑䅡求䍁䅁䅓療䝁䄰党杁䍁䅙䅉偂䡁䅕䅤歂䝁䄸睢祂䍁䅁督求䝁䅣兢求䝁䄴䅤杁䝁䄸杚浂䝁䅕杣穂䍁䅁杚療䝁䄸䅚杁䡁䅍䅤療䡁䅉兙湂䝁䅕䅉橂䝁䄸杢あ䝁䅅兡畂䝁䅕杣穂䍁䅷䅉牂䝁䅫䅤橂䝁䅧党畂䍁䅁兤あ䝁䅕杢穂䝁䅫䅢穂䍁䅁杚療䡁䅉䅉橂䝁䄸睢牂䝁䅫杢湂䍁䅁兙畂䝁䅑䅉睂䡁䅉党睂䝁䅅杣灂䝁䄴睚杁䡁䅍兙獂䝁䅅䅚穂䍁䅷䅉浂䡁䅉兤灂䡁䅑督獁䍁䅁杤求䝁䅣党あ䝁䅅杙獂䝁䅕督杁䝁䅅杢歂䍁䅁兢求䝁䅅䅤穂䍁䅷䅉湂䡁䅉兙あ䝁䅕杣穂䍁䅷䅉穂䝁䅷兡橂䝁䅕杣穂䍁䅁兙畂䝁䅑䅉橂䝁䅧睢睂䡁䅁党祂䡁䅍䅌杁䝁䅉兙牂䝁䅫杢湂䍁䅁党穂䡁䅍党畂䡁䅑兡桂䝁䅷督獁䍁䅁睡灂䡁䅑睙潂䝁䅕杢杁䝁䄸杣湂䝁䅅杢灂䡁䅯兙あ䝁䅫睢畂䍁䅷䅉楂䝁䅅䅤潂䍁䅷䅉橂䝁䅷党桂䝁䄴兡畂䝁䅣䅌杁䝁䅫杢浂䝁䅅杢あ䍁䅁兙畂䝁䅑䅉あ䝁䄸䅚歂䝁䅷党祂䍁䅁䅣祂䝁䄸䅚ㅂ䝁䅍䅤穂䍁䅷䅉桂䝁䄴䅚杁䝁䅍睢浂䝁䅙党求䍁䅁䅣祂䝁䅕䅣桂䡁䅉兙あ䝁䅫睢畂䍁䅁䅤療䝁䄸䅢穂䍁䅁兙畂䝁䅑䅉求䝁䅷党橂䡁䅑杣療䝁䄴兡橂䡁䅍睏杁䝁䅅杢歂䍁䅁兡畂䡁䅍兤獂䝁䅅䅤求䝁䅑䅉楂䝁䅕杤求䡁䅉兙湂䝁䅕睤桂䡁䅉党獁䍁䅁兡畂䝁䅍䅢ㅂ䝁䅑兡畂䝁䅣䅉楂䝁䄸䅤あ䝁䅷党穂䍁䅷䅉あ䡁䅉兙㉂䝁䅕䅢杁䡁䅑兤瑂䝁䅉䅢求䡁䅉督獁䍁䅁䅚祂䝁䅫杢牂䡁䅣兙祂䝁䅕䅌杁䝁䄰兤湂䡁䅍䅌杁䝁䅙睢療䝁䅑䅉桂䝁䄴䅚杁䝁䅷兤畂䝁䅍䅡杁䝁䅍睢畂䡁䅑兙灂䝁䄴党祂䡁䅍䅌杁䝁䅫杢穂䡁䅕䅢桂䡁䅑党歂䍁䅁䅤療䡁䅑党穂䍁䅷䅉穂䝁䄸杚あ䍁䅁睙療䝁䄸䅢求䡁䅉督獁䍁䅁睢ㅂ䡁䅑䅚療䝁䄸杣杁䝁䅳兡あ䝁䅍䅡求䝁䄴睤桂䡁䅉党獁䍁䅁兙畂䝁䅑䅉桂䝁䅍睙求䡁䅍督療䡁䅉兡求䡁䅍杌杁䙁䅑䅡灂䡁䅍䅉穂䝁䅕睚瑂䝁䅕杢あ䍁䅁兙獂䡁䅍睢杁䡁䅁杣療䡁䅙兡歂䝁䅕督杁䡁䅑党橂䝁䅧杢灂䝁䅍兙獂䍁䅁兙畂䝁䅑䅉療䡁䅕䅤歂䝁䄸睢祂䍁䅁督睂䝁䄸杣あ䡁䅍䅉睂䝁䅅睙牂䡁䅍䅌杁䝁䅉兡牂䝁䅕䅉睂䝁䅅睙牂䡁䅍䅉桂䝁䄴䅚杁䝁䅉兙湂䡁䅍䅌杁䝁䅧入歂䡁䅉兙あ䝁䅫睢畂䍁䅁兙畂䝁䅑䅉あ䡁䅉兙㉂䝁䅕䅢杁䡁䅁兙橂䝁䅳督獁䍁䅁䅚ㅂ䝁䅙杚求䝁䅷䅉楂䝁䅅睚穂䍁䅁兙畂䝁䅑䅉獂䡁䅕睚湂䝁䅅睚求䍁䅷䅉獂䝁䅫杚求䡁䅍䅤㕂䝁䅷党杁䝁䅅杢歂䍁䅁党㉂䝁䅕杣㕂䝁䅑兙㕂䍁䅁䅣桂䝁䅍睡穂䍁䅷䅉牂䝁䅫䅚杁䝁䅍兙祂䡁䅉兡求䡁䅉䅉睂䝁䅅睙牂䡁䅍䅌杁䝁䅅杢歂䍁䅁兙橂䝁䅍党穂䡁䅍睢祂䝁䅫党穂䍁䄴䅉啂䝁䅧党杁䕁䅉党桂䡁䅕䅤㕂䍁䅁杊杁䙁䅣党獂䝁䅷杢求䡁䅍督杁䡁䅍党湂䝁䄰党畂䡁䅑䅉療䝁䅙杚求䡁䅉督杁䝁䄰兙穂䡁䅍䅌杁䡁䅁杣療䝁䅙党穂䡁䅍兡療䝁䄴兙獂䍁䅁兙畂䝁䅑䅉睂䡁䅉党穂䡁䅑兡湂䝁䅕䅉潂䝁䅅兡祂䍁䅁兙睂䡁䅁䅢灂䝁䅅杢橂䝁䅕督獁䍁䅁杙祂䡁䅕督潂䝁䅕督獁䍁䅁睚祂䝁䄸睢瑂䝁䅫杢湂䍁䅁䅤療䝁䄸䅢穂䍁䅷䅉桂䝁䄴䅚杁䝁䅅睙橂䝁䅕督穂䝁䄸杣灂䝁䅕督㝁䍁䅁兙畂䝁䅑䅉睂䡁䅉党穂䡁䅑兡湂䝁䅕䅉穂䝁䅧兙瑂䡁䅁睢療䡁䅍䅌杁䝁䅷兡硂䡁䅕兡歂䍁䅁䅡桂䝁䅫杣杁䡁䅍䅤㕂䝁䅷兡畂䝁䅣䅉睂䡁䅉睢歂䡁䅕睙あ䡁䅍䅌杁䡁䅑杣求䝁䅅䅤瑂䝁䅕杢あ䡁䅍䅌杁䝁䅅杢歂䍁䅁睙療䝁䄴䅚灂䡁䅑兡療䝁䄴党祂䡁䅍杌杁䙁䅑䅡灂䡁䅍䅉穂䝁䅕睚瑂䝁䅕杢あ䍁䅁兙獂䡁䅍睢杁䡁䅁杣療䡁䅙兡歂䝁䅕督杁䡁䅑䅡求䡁䅉兢療䝁䄰党あ䝁䅕杣穂䍁䅷䅉楂䝁䅷睢療䝁䅑䅉睂䡁䅉党穂䡁䅍兤祂䝁䅕䅉瑂䝁䄸杢灂䡁䅑睢祂䡁䅍䅌杁䡁䅁兤獂䡁䅍党杁䝁䄸䅥灂䝁䄰党あ䝁䅕杣穂䍁䅷䅉畂䝁䅅督桂䝁䅷䅉桂䡁䅍䅣灂䡁䅉兙あ䝁䄸杣穂䍁䅷䅉潂䡁䅕兢灂䝁䅑兡浂䝁䅫党祂䡁䅍䅌杁䝁䅙兙ㅂ䝁䅍党あ䍁䅁兢療䡁䅕杢あ䍁䅁兙畂䝁䅑䅉睂䝁䅫䅤橂䝁䅧党祂䍁䅁睤桂䡁䅑党祂䍁䅁杚灂䝁䅷䅤祂䝁䅅䅤灂䝁䄸杢杁䡁䅍入穂䡁䅑党瑂䡁䅍䅌杁䝁䅅兡祂䍁䅁䅣ㅂ䡁䅉兡浂䝁䅫党祂䡁䅍䅌杁䝁䅧党桂䡁䅑党祂䡁䅍䅌杁䝁䅙兙畂䡁䅍䅌杁䝁䅅杢歂䍁䅁䅡ㅂ䝁䄰兡歂䝁䅫杚灂䝁䅍兙あ䝁䅫睢畂䍁䅷䅉あ䝁䅧党祂䝁䄰睢瑂䝁䅕䅤祂䡁䅫䅌杁䡁䅣兙あ䝁䅕杣杁䝁䅙兡獂䡁䅑杣桂䡁䅑兡療䝁䄴䅌杁䝁䅅杢歂䍁䅁兙灂䡁䅉䅉睂䡁䅕杣灂䝁䅙兡橂䝁䅅䅤灂䝁䄸杢杁䝁䅍睢畂䡁䅍兤瑂䝁䅅杙獂䝁䅕督畁䍁䅁䅖潂䝁䅕䅉橂䝁䄸兢睂䝁䅅杢㕂䍁䅁督求䝁䅷䅢穂䍁䅁兡あ䡁䅍䅉睂䡁䅉睢歂䡁䅕睙あ䡁䅍䅉あ䝁䅧杣療䡁䅕睚潂䍁䅁兢桂䡁䅍督杁䝁䄰党祂䝁䅍䅡桂䝁䄴䅚灂䡁䅍党祂䡁䅍䅌杁䡁䅍䅣療䡁䅉䅤灂䝁䄴睚杁䝁䅣睢療䝁䅑督杁䡁䅉党あ䝁䅅兡獂䝁䅕杣穂䍁䅷䅉歂䝁䅕䅣桂䡁䅉䅤瑂䝁䅕杢あ䍁䅁督あ䝁䄸杣求䡁䅍䅌杁䝁䅑杣ㅂ䝁䅣督あ䝁䄸杣求䍁䅁睙潂䝁䅅兡畂䡁䅍䅌杁䝁䅧睢瑂䝁䅕䅉灂䝁䄰䅣祂䝁䄸杤求䝁䄰党畂䡁䅑䅉穂䡁䅑睢祂䝁䅕督獁䍁䅁睚祂䝁䄸睙求䡁䅉入杁䡁䅍䅤療䡁䅉党穂䍁䅷䅉穂䡁䅁党橂䝁䅫兙獂䡁䅑入杁䡁䅍䅤療䡁䅉党穂䍁䅷䅉睂䡁䅉党穂䡁䅑兡湂䝁䅕䅉楂䝁䅕兙ㅂ䡁䅑入杁䝁䅍䅡桂䝁䅫杢穂䍁䅷䅉楂䝁䅕兙ㅂ䡁䅑入杁䡁䅍兤睂䡁䅁䅢㕂䍁䅁杣求䡁䅑兙灂䝁䅷党祂䡁䅍䅌杁䝁䅕兌橂䝁䄸兢瑂䝁䅕杣橂䝁䅕䅉祂䝁䅕䅤桂䝁䅫䅢求䡁䅉督獁䍁䅁睤潂䝁䄸䅢求䡁䅍兙獂䝁䅕杣穂䍁䅷䅉㍂䝁䅅杣求䝁䅧睢ㅂ䡁䅍党杁䝁䅍䅢ㅂ䝁䅉督獁䍁䅁兙畂䝁䅑䅉㉂䝁䅅杣灂䝁䄸兤穂䍁䅁䅤㕂䡁䅁党穂䍁䅁睢浂䍁䅁䅚灂䡁䅍䅤祂䝁䅫杙ㅂ䡁䅑睢祂䡁䅍䅌杁䝁䅅督杁䡁䅣党獂䝁䅷䅉桂䡁䅍䅉歂䝁䅫杣求䝁䅍䅤獂䡁䅫䅉あ䝁䄸䅉橂䝁䄸杢穂䡁䅕兢求䡁䅉督杁䡁䅕杢歂䝁䅕杣杁䡁䅑䅡求䍁䅁睔奂䕁䄸䅌杁䕁䅣睢療䝁䅑䅉䡂䡁䅉兡睂䡁䅍䅌杁䙁䅍睢浂䡁䅑䅉塂䝁䄸杣牂䡁䅍䅌杁䕁䄸䅗偂䍁䅁䅤療䡁䅑䅌杁䕁䄸䅗偂䍁䅁村祂䝁䅕睤獁䍁䅁睔奂䕁䄸䅉呂䡁䅑杣灂䡁䅙党獁䍁䅁睔奂䕁䄸䅉偂䡁䅕䅤歂䝁䄸睢祂䍁䅷䅉䥂䡁䅫䅚祂䝁䄸䅉䝂䝁䅷兙穂䝁䅳䅌杁䕁䄸督睂䡁䅉党㕂䍁䅷䅉䕂䡁䅉入楂䝁䅅杣獁䍁䅁䅓療䡁䅑䅉啂䝁䄸睢獂䡁䅍䅌杁䕁䅍兤祂䝁䅷督瑂䝁䅫䅤潂䍁䅷䅉桂䝁䄴䅚杁䙁䅁兖卂䍁䅁杙祂䝁䅅杢歂䡁䅍杌杁䕁䅧党獂䝁䅕杢杁䝁䄸杚杁䙁䅑杣療䡁䅫䅉䵂䝁䅫兢灂䡁䅑党歂䍁䅁睤桂䡁䅍䅉灂䝁䄴睙療䡁䅉䅣療䡁䅉兙あ䝁䅕䅚杁䝁䅫杢杁䑁䅅兏㉁䑁䅧䅉桂䝁䄴䅚杁䝁䅫督杁䝁䅧党桂䝁䅑兣ㅂ䝁䅅杣あ䝁䅕杣求䝁䅑䅉灂䝁䄴䅉䙂䝁䅷䅉兂䝁䅅督療䍁䅷䅉啂䝁䅕䅥桂䡁䅍杌䅁䱁圸䅁䥂睄䅁䅓求䝁䅷兡㑂䍁䅁兒畂䝁䅕杣湂䡁䅫䅉呂䝁䄸䅢ㅂ䡁䅑兡療䝁䄴督杁䕁䅣杣療䡁䅕䅣獁䍁䅁兓畂䝁䅍杌獁䍁䅁䅤療䝁䅣党あ䝁䅧党祂䍁䅁睤灂䡁䅑䅡杁䝁䅫䅤穂䍁䅁督ㅂ䝁䅉督灂䝁䅑兡桂䡁䅉兡求䡁䅍䅌杁䝁䅅杢杁䝁䄸杚浂䡁䅍䅡療䡁䅉党杁䝁䅕杢求䡁䅉睚㕂䍁䅁督求䡁䅉杤灂䝁䅍党穂䍁䅁睙療䝁䄰䅣桂䝁䄴入獁䍁䅁䅣祂䝁䄸杤灂䝁䅑党穂䍁䅁督睂䝁䅕睙灂䝁䅅䅢あ䡁䅫䅉穂䝁䅕杣㉂䝁䅫睙求䡁䅍䅉あ䝁䄸䅉あ䝁䅧党杁䝁䄸杚浂䡁䅍䅡療䡁䅉党杁䝁䅕杢求䡁䅉睚㕂䍁䅁兡畂䝁䅑兤穂䡁䅑杣㕂䍁䅁兡畂䍁䅁村祂䝁䅅来灂䝁䅷䅌杁䡁䅑䅡求䍁䅁睒ㅂ䝁䅷杚杁䝁䄸杚杁䕁䄰党㑂䝁䅫睙療䍁䅷䅉あ䝁䅧党杁䕁䅕兙穂䡁䅑䅉䑂䝁䄸兙穂䡁䅑䅉療䝁䅙䅉あ䝁䅧党杁䙁䅕杢灂䡁䅑党歂䍁䅁睕あ䝁䅅䅤求䡁䅍䅌杁䕁䄴睢祂䡁䅑䅡杁䙁䅍党桂䍁䅷䅉あ䝁䅧党杁䕁䅅督灂䝁䅅䅉兂䝁䅅睙灂䝁䅙兡橂䍁䅷䅉桂䝁䄴䅚杁䙁䅣党穂䡁䅑䅉䉂䝁䅙杣灂䝁䅍兙杁䡁䅉党湂䝁䅫睢畂䡁䅍杌杁䙁䅑䅡求䍁䅁睙療䝁䄰䅣桂䝁䄴入杁䝁䄸䅣求䡁䅉兙あ䝁䅕督杁䡁䅑䅡祂䝁䄸兤湂䝁䅧䅉浂䝁䄸兤祂䍁䅁督求䝁䅣兢求䝁䄴䅤穂䑁䅯䅉塂䝁䅕䅢獂䍁䅁兓畂䡁䅑党祂䡁䅙党畂䡁䅑兡療䝁䄴䅌杁䙁䅉睢楂䝁䄸䅤灂䝁䅍督獁䍁䅁䅕祂䝁䄸䅚ㅂ䝁䅍䅤灂䝁䄸杢杁䕁䅙兙橂䝁䅫䅢灂䡁䅑兡求䡁䅍䅌杁䝁䅅杢歂䍁䅁睕潂䝁䅅䅢獂䝁䄸睤杁䙁䅣兙あ䝁䅕杣杁䕁䅅杙桂䝁䄴䅚療䝁䄴兢求䝁䄴䅤杁䡁䅍党湂䝁䄰党畂䡁䅑督畁䍁䅁兓あ䍁䅁党畂䝁䅣兙湂䝁䅕督杁䝁䅫杢杁䡁䅑䅡求䍁䅁兡畂䡁䅍䅤桂䝁䅷䅢桂䡁䅑兡療䝁䄴䅉療䝁䅙䅉浂䝁䅷睢㍂䝁䅷兡畂䝁䅕督獁䍁䅁睙療䝁䄴䅤祂䝁䄸䅢杁䡁䅕兢楂䝁䅫䅢灂䝁䅍兙獂䡁䅍䅌杁䝁䅅杢歂䍁䅁兢桂䝁䄴兡浂䝁䄸䅢歂䍁䅁兙穂䡁䅍党瑂䝁䅉䅢灂䝁䅕督杁䝁䅅杢歂䍁䅁杣灂䡁䅍党祂䡁䅍睏杁䡁䅑杣求䝁䄴睙潂䝁䅫杢湂䍁䅁兙畂䝁䅑䅉楂䡁䅕杣灂䝁䅅䅢杁䝁䄸杚杁䡁䅁兡睂䝁䅕䅢灂䝁䄴党穂䑁䅳䅉灂䝁䄴督あ䝁䅅䅢獂䝁䅅䅤灂䝁䄸杢杁䝁䅅杢歂䍁䅁䅤灂䝁䅕兌灂䝁䄴䅉療䝁䅙䅉祂䝁䅫督求䡁䅉䅉桂䝁䄴䅚杁䝁䄰兙畂䝁䅫杚療䝁䅷䅚杁䝁䅅督穂䝁䅕兢楂䝁䅷入㝁䍁䅁睙療䝁䄰兢灂䡁䅍督灂䝁䄸杢灂䝁䄴睚獁䍁䅁䅤求䡁䅍䅤灂䝁䄴睚獁䍁䅁兙畂䝁䅑䅉灂䝁䄴督睂䝁䅕睙あ䝁䅫睢畂䍁䅁兙橂䡁䅑兡㉂䝁䅫䅤灂䝁䅕督㝁䍁䅁兙畂䝁䅑䅉睂䡁䅉睢㉂䝁䅫督灂䝁䄸杢杁䝁䄸杚杁䝁䅍兙楂䝁䅷党杁䝁䅅杢歂䍁䅁兤瑂䝁䅉兡獂䝁䅫睙桂䝁䅷䅉獂䝁䅅入獁䍁䅁兙畂䝁䅑䅉橂䝁䄸杢畂䝁䅕睙あ䝁䅫睢畂䍁䅁督求䡁䅉杤灂䝁䅍党穂䍁䄴䅉啂䝁䅧党杁䝁䅍睢瑂䡁䅁兙畂䡁䅫䅉桂䝁䅷督療䍁䅁䅣祂䝁䄸杤灂䝁䅑党穂䍁䅁睤求䝁䅷䅢杁䝁䅫杢あ䝁䅕杣㉂䝁䅕杢あ䝁䅫睢畂䍁䅷䅉灂䝁䄴䅤求䡁䅉杤求䝁䄴䅤灂䝁䄸杢杁䝁䅕杢湂䝁䅫杢求䝁䅕杣灂䝁䄴睚獁䍁䅁兙畂䝁䅑䅉睂䡁䅉睢歂䡁䅕睙あ䝁䅫睢畂䍁䅁党畂䝁䅧兙畂䝁䅍党瑂䝁䅕杢あ䍁䅁督求䡁䅉杤灂䝁䅍党穂䑁䅳䅉橂䝁䄸兡獂䝁䅕䅚杁䡁䅑兤楂䝁䅫杢湂䍁䅁睢睂䝁䅕杣桂䡁䅑兡療䝁䄴督㝁䍁䅁兡畂䡁䅍䅣求䝁䅍䅤灂䝁䄸杢獁䍁䅁杣求䡁䅁兙灂䡁䅉䅌杁䝁䅅杢歂䍁䅁兢桂䝁䅫杢あ䝁䅕杢桂䝁䄴睙求䍁䅁睢浂䍁䅁䅣祂䝁䄸䅚ㅂ䝁䅍䅤灂䝁䄸杢杁䡁䅍䅤祂䡁䅕睙あ䡁䅕杣求䡁䅍䅌杁䡁䅑杣求䝁䅕督獁䍁䅁条ㅂ䝁䄰䅣求䡁䅉督獁䍁䅁杣灂䡁䅍党祂䡁䅍䅌杁䡁䅁兡睂䝁䅕䅢灂䝁䄴党穂䍁䅷䅉桂䝁䄴䅚杁䡁䅍兤楂䡁䅍党桂䍁䅁党硂䡁䅕兡睂䝁䄰党畂䡁䅑睏杁䝁䅅杢歂䍁䅁杣求䝁䅷兙あ䝁䅕䅚杁䡁䅍兤睂䡁䅁睢祂䡁䅑䅉穂䝁䅕杣㉂䝁䅫睙求䡁䅍杌杁䕁䅫杢杁䝁䅅䅚歂䝁䅫䅤灂䝁䄸杢獁䍁䅁兡あ䍁䅁睢浂䝁䅙党祂䡁䅍䅉祂䝁䅕睙獂䝁䅅兢桂䡁䅑兡療䝁䄴䅉桂䝁䄴䅚杁䡁䅉党瑂䝁䅕䅚灂䝁䅅䅤灂䝁䄸杢杁䡁䅍党祂䡁䅙兡橂䝁䅕督㝁䍁䅁睤求䝁䅷䅢杁䡁䅁䅢ㅂ䝁䅣䅉桂䝁䄴䅚杁䝁䅅杙桂䝁䄴䅚療䝁䄴兢求䝁䄴䅤杁䡁䅍党祂䡁䅙兡橂䝁䅕督㝁䍁䅁䅣灂䡁䅁党獂䝁䅫杢求䍁䅷䅉橂䝁䅅杙獂䝁䅕䅉桂䝁䄴䅚杁䡁䅕兢楂䝁䅫䅢灂䝁䅍兙獂䍁䅁兙楂䝁䅅杢歂䝁䄸杢瑂䝁䅕杢あ䍁䅁督求䡁䅉杤灂䝁䅍党穂䑁䅳䅉桂䝁䄴䅚杁䡁䅍兡あ䝁䅕䅉灂䝁䄴督睂䝁䅕睙あ䝁䅫睢畂䡁䅍杌杁䕁䅅䅚歂䝁䅫䅤灂䝁䄸杢桂䝁䅷䅢㕂䍁䅷䅉あ䝁䅧党杁䝁䅍睢瑂䡁䅁兙畂䡁䅫䅉療䝁䅙杚求䡁䅉督杁䝁䄸兡獂䍁䅁兙畂䝁䅑䅉畂䝁䅅䅤ㅂ䡁䅉兙獂䍁䅁睚桂䡁䅍䅉睂䡁䅉睢橂䝁䅕督穂䝁䅫杢湂䍁䅁杚桂䝁䅍兡獂䝁䅫䅤灂䝁䅕督杁䝁䅅杢歂䍁䅁督求䡁䅉杤灂䝁䅍党穂䑁䅳䅉桂䝁䄴䅚杁䝁䅙兙穂䡁䅑䅉祂䝁䅕督睂䝁䄸杢穂䝁䅕䅉穂䡁䅫督あ䝁䅕兢獁䍁䅁兙穂䍁䅁睤求䝁䅷䅢杁䝁䅅督杁䡁䅍兡あ䝁䅕䅉橂䝁䅷党桂䡁䅉兙畂䝁䅍党杁䝁䅅杢歂䍁䅁督ㅂ䝁䅉督求䝁䅅䅉穂䡁䅕䅣睂䝁䄸杣あ䍁䅁督求䡁䅉杤灂䝁䅍党穂䍁䄴䅉䝂䡁䅕杣あ䝁䅧党祂䍁䅷䅉灂䡁䅑䅉睂䡁䅉睢㉂䝁䅫䅚求䡁䅍䅉療䝁䅙杚穂䝁䅧睢祂䝁䅕䅉療䝁䅫䅢浂䝁䅫党獂䝁䅑䅉歂䝁䅕睙療䝁䄰兢灂䡁䅍督灂䝁䄸杢灂䝁䄴睚杁䝁䅅杢歂䍁䅁杣求䝁䅍䅢桂䝁䄰兙あ䝁䅫睢畂䍁䅷䅉睂䡁䅉睢煂䝁䅕睙あ䍁䅁兢桂䝁䄴兙湂䝁䅕兢求䝁䄴䅤獁䍁䅁党畂䝁䅣兡畂䝁䅕党祂䝁䅕䅚杁䡁䅍睢獂䡁䅕䅤灂䝁䄸杢穂䍁䅷䅉灂䝁䄴䅤求䡁䅉杤求䝁䄴䅤灂䝁䄸杢獁䍁䅁兢桂䝁䅫杢あ䝁䅕杢桂䝁䄴睙求䍁䅷䅉祂䝁䅕䅣桂䝁䅫杣獁䍁䅁䅡求䝁䅅杤㕂䍁䅁䅢灂䝁䅙䅤獁䍁䅁兙畂䝁䅑䅉橂䝁䄸兢瑂䝁䅕杣橂䝁䅫兙獂䍁䅁䅚灂䡁䅙兡畂䝁䅣䅉穂䝁䅕杣㉂䝁䅫睙求䡁䅍杌杁䕁䅫䅤杁䡁䅍党祂䡁䅙党穂䍁䅁兡畂䝁䅑党睂䝁䅕杢歂䝁䅕杢あ䍁䅁睢灂䝁䅷䅉桂䝁䄴䅚杁䝁䅣兙穂䍁䅁䅣祂䝁䄸䅚ㅂ䝁䅍党祂䡁䅍䅉桂䝁䄴䅚杁䡁䅍兤睂䡁䅁䅢灂䝁䅕杣穂䍁䅷䅉睂䝁䅫䅣求䝁䅷兡畂䝁䅕䅉あ䡁䅉兙畂䡁䅍兢灂䡁䅍督灂䝁䄸杢杁䝁䅍睢瑂䡁䅁兙畂䝁䅫党穂䍁䅷䅉祂䝁䅕杢求䡁䅣兙楂䝁䅷党杁䝁䅕杢求䡁䅉睚㕂䍁䅁睙療䝁䄰䅣桂䝁䄴兡求䡁䅍䅌杁䝁䅅杢歂䍁䅁睢浂䝁䅙督潂䝁䄸杣求䍁䅁党畂䝁䅣兡畂䝁䅕党祂䝁䅫杢湂䍁䅁兙畂䝁䅑䅉橂䝁䄸杢穂䡁䅑杣ㅂ䝁䅍䅤灂䝁䄸杢杁䝁䅙兡祂䝁䄰督畁䍁䅁䅖潂䝁䅕䅉橂䝁䄸兢睂䝁䅅杢㕂䍁䅁睤桂䡁䅍䅉浂䝁䄸杣瑂䝁䅕杣獂䡁䅫䅉牂䝁䄴睢㍂䝁䄴䅉桂䡁䅍䅉䑂䝁䅅䅢杁䕁䅑兡㉂䝁䅕䅉䩂䝁䄴䅤求䡁䅉杢桂䡁䅑兡療䝁䄴兙獂䍁䅷䅉䩂䝁䄴睙畁䍁䅁兙畂䝁䅑䅉橂䝁䅧兙畂䝁䅣党歂䍁䅁兡あ䡁䅍䅉畂䝁䅅兢求䍁䅁䅤療䍁䅁䅓求䝁䅷兡㑂䍁䅁兒畂䝁䅕杣湂䡁䅫䅉呂䝁䄸䅢ㅂ䡁䅑兡療䝁䄴督杁䕁䅣杣療䡁䅕䅣獁䍁䅁兓畂䝁䅍杌杁䝁䅫杢杁䕁䄰兙祂䝁䅍䅡杁䑁䅉䅍睁䑁䅙杌杁䕁䅧党獂䝁䅫䅥杁䕁䅕杢求䡁䅉睚㕂䍁䅁睕療䝁䅷兤あ䝁䅫睢畂䡁䅍䅉䡂䡁䅉睢ㅂ䡁䅁䅌杁䕁䅫杢橂䍁䄴䅉㍂䝁䅅督杁䝁䅫杢橂䝁䄸杣睂䝁䄸杣桂䡁䅑党歂䍁䅁兡畂䍁䅁免㕁䑁䅣兏杁䝁䅅杢歂䍁䅁兡穂䍁䅁䅡求䝁䅅䅚硂䡁䅕兙祂䡁䅑党祂䝁䅕䅚杁䝁䅫杢杁䕁䅧睢ㅂ䡁䅍䅤療䝁䄴䅌杁䙁䅑党㑂䝁䅅督畁䅁䅁剂䅣佁䥯䅁䥂䝁䅕䅢瑂䝁䅕杣灂䝁䅍䅡杁䍁䅙䅉兂䝁䅅入畂䝁䅕䅌杁䕁䅫杢橂䍁䄴䅌杁䡁䅑睢湂䝁䅕䅤潂䝁䅕杣杁䡁䅣兡あ䝁䅧䅉灂䡁䅑督杁䡁䅍兤楂䡁䅍兡歂䝁䅫兙祂䝁䅫党穂䍁䅷䅉睂䡁䅉睢㉂䝁䅫䅚求䡁䅍䅉歂䡁䅉兡獂䝁䅷兡畂䝁䅣䅉穂䝁䄸䅢ㅂ䡁䅑兡療䝁䄴督杁䝁䅅杢歂䍁䅁䅤求䝁䅍䅡畂䝁䄸䅢療䝁䅣兡求䡁䅍䅉浂䝁䄸杣杁䝁䄸兡獂䍁䅁兙畂䝁䅑䅉湂䝁䅅督杁䝁䅕䅥睂䝁䅷睢祂䝁䅅䅤灂䝁䄸杢杁䝁䅅杢歂䍁䅁䅣祂䝁䄸䅚ㅂ䝁䅍䅤灂䝁䄸杢杁䝁䅍睢瑂䡁䅁兙畂䝁䅫党穂䍁䄴䅉啂䝁䅧党杁䝁䅍睢瑂䡁䅁兙畂䡁䅫䅉療䡁䅁党祂䝁䅅䅤求䡁䅍䅉あ䝁䅧杣療䡁䅕睚潂䍁䅁杔療䡁䅉䅤潂䍁䅁兑瑂䝁䅕杣灂䝁䅍兙杁䙁䅍睢獂䡁䅕䅤灂䝁䄸杢穂䍁䅷䅉偂䝁䅙杚穂䝁䅧睢祂䝁䅕䅉䡂䡁䅕䅢浂䍁䅁睢浂䍁䅁兔求䡁䅧兡橂䝁䄸䅌杁䝁䅅杢歂䍁䅁兓畂䡁䅑党祂䝁䄴兙あ䝁䅫睢畂䝁䅅䅢杁䙁䅍睢獂䡁䅕䅤灂䝁䄸杢穂䍁䅁督求䝁䅣兢求䝁䄴䅤穂䍁䄴䅉啂䝁䅧党杁䕁䄴睢祂䡁䅑䅡杁䕁䅅兢求䡁䅉兡橂䝁䅅䅉呂䝁䄸䅢ㅂ䡁䅑兡療䝁䄴督杁䡁䅍党湂䝁䄰党畂䡁䅑䅉橂䝁䄸杢歂䡁䅕睙あ䡁䅍䅉療䡁䅁党祂䝁䅅䅤灂䝁䄸杢穂䍁䅁䅣祂䝁䅫兢桂䡁䅉兡獂䡁䅫䅉灂䝁䄴䅉啂䝁䅕䅥桂䡁䅍䅌杁䝁䅅督杁䡁䅣党獂䝁䅷䅉桂䡁䅍䅉灂䝁䄴䅉䑂䝁䄸䅢療䡁䅉兙歂䝁䄸䅌杁䕁䅷睢ㅂ䝁䅫督灂䝁䅅杢桂䍁䅷䅉佂䝁䅕睤杁䕁䄰党㑂䝁䅫睙療䍁䅷䅉佂䝁䄸杣あ䝁䅧䅉䕂䝁䅅睡療䡁䅑兙獁䍁䅁睔潂䝁䅫睢獁䍁䅁睔牂䝁䅷兙潂䝁䄸兢桂䍁䅷䅉兂䝁䅕杢畂䡁䅍入獂䡁䅙兙畂䝁䅫兙獁䍁䅁兖あ䝁䅅䅡獁䍁䅁睖求䡁䅍䅤杁䙁䅙兡祂䝁䅣兡畂䝁䅫兙獁䍁䅁兙畂䝁䅑䅉塂䡁䅫睢瑂䝁䅫杢湂䍁䄴䅉啂䝁䅧党杁䕁䄸杚浂䡁䅍䅡療䡁䅉党杁䕁䅣兤獂䝁䅙䅉療䝁䅙䅉乂䝁䅕䅥灂䝁䅍睢杁䡁䅍党湂䝁䄰党畂䡁䅑䅉潂䝁䅅督杁䝁䅑杣灂䝁䅷䅢灂䝁䄴睚杁䝁䄸䅣求䡁䅉兙あ䝁䅫睢畂䡁䅍䅉灂䝁䄴䅉䵂䝁䄸兤灂䡁䅍兡桂䝁䄴兙杁䝁䅅杢歂䍁䅁兡畂䍁䅁兖畁䙁䅍杌杁䝁䅙党歂䝁䅕杣桂䝁䅷䅉㍂䝁䅅䅤求䡁䅉督杁䝁䅫杢杁䡁䅑䅡求䍁䅁睒ㅂ䝁䅷杚杁䝁䄸杚杁䕁䄰党㑂䝁䅫睙療䍁䄴䅉啂䝁䅧党杁䕁䅫杢あ䝁䅕杣畂䝁䅅䅤灂䝁䄸杢桂䝁䅷䅉呂䝁䄸䅢ㅂ䡁䅑兡療䝁䄴督杁䡁䅍党湂䝁䄰党畂䡁䅑䅉橂䝁䄸杢歂䡁䅕睙あ䡁䅍䅉歂䡁䅉兡獂䝁䅷兡畂䝁䅣䅉療䡁䅁党祂䝁䅅䅤灂䝁䄸杢穂䍁䅁兡畂䍁䅁睕桂䡁䅕䅚灂䍁䅁兑祂䝁䅅杙灂䝁䅅䅌杁䕁䅅杣湂䝁䅕杢あ䝁䅫杢桂䍁䅷䅉䍂䝁䅅䅡祂䝁䅅兡畂䍁䅷䅉䉂䡁䅕督あ䡁䅉兙獂䝁䅫兙獁䍁䅁睑療䝁䅷睢瑂䝁䅉兡桂䍁䅷䅉桂䝁䄴䅚杁䡁䅑䅡求䍁䅁兖畂䝁䅫䅤求䝁䅑䅉䉂䡁䅉兙楂䍁䅁兒瑂䝁䅫杣桂䡁䅑党穂䍁䄴䅉啂䝁䅧党杁䝁䅍睢瑂䡁䅁兙畂䡁䅫䅉浂䝁䄸睙ㅂ䡁䅍党穂䍁䅁睢畂䍁䅁䅚求䡁䅙党獂䝁䄸䅣灂䝁䄴睚獁䍁䅁䅣祂䝁䄸兢療䡁䅑兡畂䝁䅣䅌杁䝁䅅杢歂䍁䅁睙療䝁䄰兢求䡁䅉睙灂䝁䅅䅢灂䡁䅯兡畂䝁䅣䅉あ䝁䅕睙潂䝁䄴睢獂䝁䄸睚灂䝁䅕督杁䝁䅑党穂䝁䅫睚畂䝁䅕䅚杁䡁䅑睢杁䝁䅕杢潂䝁䅅杢橂䝁䅕䅉あ䝁䅧党杁䝁䅑杣灂䝁䅷䅢灂䝁䄴睚杁䝁䄸䅣求䡁䅉兙あ䝁䅫睢畂䡁䅍䅌杁䝁䅅督杁䡁䅣党獂䝁䅷䅉桂䡁䅍䅉㍂䝁䅕䅢獂䝁䅉睢祂䝁䅕䅉硂䡁䅕兙獂䝁䅫䅤㕂䍁䅁兙畂䝁䅑䅉睂䝁䅷兙橂䝁䅕兢求䝁䄴䅤畁䍁䅁兓あ䍁䅁兙獂䡁䅍睢杁䝁䄸睤畂䡁䅍䅉桂䝁䄴䅚杁䝁䄸䅣求䡁䅉兙あ䝁䅕督杁䝁䅍睢瑂䝁䄰党祂䝁䅍兡桂䝁䅷䅉祂䝁䅕兙獂䍁䅁党穂䡁䅑兙あ䝁䅕䅉睂䡁䅉睢睂䝁䅕杣あ䝁䅫党穂䍁䄴䅉䩂䝁䄴䅉桂䝁䅑䅚灂䡁䅑兡療䝁䄴䅌杁䡁䅑䅡求䍁䅁睙療䝁䄰䅣桂䝁䄴入婁䡉䅍䅉祂䝁䅕兙獂䍁䅁党穂䡁䅑兙あ䝁䅕䅉灂䝁䄴杤求䡁䅍䅤瑂䝁䅕杢あ䡁䅍䅉灂䝁䄴睙獂䡁䅕䅚求䍁䅁兙杁䡁䅍䅡療䡁䅁䅣灂䝁䄴睚杁䝁䅍党畂䡁䅑党祂䍁䄴䅉䥂䝁䅕䅢瑂䝁䅕杣灂䝁䅍䅡杁䍁䅙䅉兂䝁䅅入畂䝁䅕䅌杁䕁䅫杢橂䍁䄴䅉㍂䝁䅅督杁䝁䅙睢ㅂ䝁䄴䅚求䝁䅑䅉灂䝁䄴䅉硁䑁䅫杍睁䍁䅁兙畂䝁䅑䅉灂䡁䅍䅉潂䝁䅕兙歂䡁䅅兤桂䡁䅉䅤求䡁䅉党歂䍁䅁兡畂䍁䅁䅖ㅂ䝁䅷督桂䍁䅷䅉偂䝁䅳䅢桂䝁䅧睢瑂䝁䅅杌䅁䉁啣䅁奂䅁䅁䅓求䝁䄰兙あ䝁䄸䅢療䝁䅣入㝁䍁䅁兓瑂䝁䄰兤畂䝁䄸䅢療䝁䅣入㝁䍁䅁杔求䡁䅕杣療䝁䅷睢湂䡁䅫睏杁䕁䄸杢橂䝁䄸䅢療䝁䅣入䅁䥁匰䅁坄睃䅁䅓求䝁䄴杣㕂䍁䅁睕橂䝁䅧党灂䝁䄴䅌杁䕁䅫杢橂䍁䄴䅉睂䡁䅉睢㉂䝁䅫䅚求䡁䅍䅉潂䝁䅕兙獂䡁䅑䅡杁䝁䅍兙祂䝁䅕䅉睂䡁䅉睢歂䡁䅕睙あ䡁䅍䅉桂䝁䄴䅚杁䡁䅍党祂䡁䅙兡橂䝁䅕督杁䡁䅑睢杁䝁䅑党畂䡁䅑兙獂䍁䅁䅣祂䝁䅅睙あ䝁䅫䅤灂䝁䄸杢求䡁䅉督獁䍁䅁䅢桂䝁䅉睢祂䝁䅅䅤療䡁䅉兡求䡁䅍䅌杁䡁䅁䅡㕂䡁䅍兡橂䝁䅫兙畂䍁䅁䅣祂䝁䅅睙あ䝁䅫睙求䡁䅍䅌杁䝁䅅杢歂䍁䅁兙瑂䝁䅉兤獂䝁䅅䅤療䡁䅉入杁䡁䅍兤祂䝁䅣党祂䡁䅫䅉橂䝁䅕杢あ䝁䅕杣穂䍁䅷䅉湂䝁䄸杤求䡁䅉杢瑂䝁䅕杢あ䍁䅷䅉灂䝁䄴督あ䝁䅫䅤ㅂ䡁䅑兡療䝁䄴兙獂䍁䅁䅡求䝁䅅䅢あ䝁䅧䅉橂䝁䅅杣求䍁䅁睙獂䝁䅫杢灂䝁䅍督獁䍁䅁兙畂䝁䅑䅉療䡁䅑䅡求䡁䅉䅉桂䝁䅷䅤求䡁䅉杢桂䡁䅑党杁䝁䅍兙祂䝁䅕䅉橂䝁䅷兡畂䝁䅫睙穂䍁䅁睤療䡁䅉䅢歂䡁䅣兡歂䝁䅕杌杁䕁䅫䅤杁䝁䄸䅣求䡁䅉兙あ䝁䅕督杁䡁䅑䅡祂䝁䄸兤湂䝁䅧䅉あ䡁䅣睢杁䡁䅍党湂䝁䄰党畂䡁䅑督獁䍁䅁䅓求䝁䅅䅢あ䝁䅧䅉䑂䝁䅅杣求䍁䅁䅒灂䡁䅍䅤祂䝁䅫杙ㅂ䡁䅑兡療䝁䄴䅌杁䝁䅅杢歂䍁䅁䅖求䝁䅍䅡畂䝁䄸䅢療䝁䅣入杁䝁䅅杢歂䍁䅁杖桂䝁䅷兤求䍁䄰兑歂䝁䅑党歂䍁䅁睕求䡁䅉杤灂䝁䅍党穂䍁䄴䅉啂䝁䅧党杁䕁䅧党桂䝁䅷䅤潂䍁䅁睑桂䡁䅉党杁䕁䅑兡穂䡁䅑杣灂䝁䅉兤あ䝁䅫睢畂䍁䅁督求䝁䅣兢求䝁䄴䅤杁䝁䄸杚浂䝁䅕杣穂䍁䅁䅚求䝁䄴䅤桂䝁䅷䅉睂䡁䅉睢歂䡁䅕睙あ䡁䅍䅌杁䝁䅫杢橂䝁䅷兤歂䝁䅫杢湂䍁䅁兡畂䝁䅙党橂䡁䅑兡療䝁䄴兌橂䝁䄸杢あ䡁䅉睢獂䍁䅁䅣祂䝁䄸䅚ㅂ䝁䅍䅤穂䍁䅷䅉潂䝁䅅杢歂䡁䅁兡求䝁䅍党穂䍁䅷䅉睂䡁䅉党㉂䝁䅕杢あ䝁䅅䅤灂䡁䅙党穂䍁䅷䅉灂䝁䄰䅣祂䝁䅕督穂䝁䅫睢畂䍁䅁兢桂䡁䅑党祂䝁䅫兙獂䡁䅍䅌杁䝁䅍睢瑂䡁䅁睢穂䝁䅫䅤求䡁䅍䅌杁䝁䅅杢求䡁䅍䅤潂䝁䅕䅤灂䝁䅍督獁䍁䅁䅤求䝁䅕䅤潂䍁䅷䅉歂䝁䅕杢あ䝁䅅䅢杁䝁䅫兢睂䝁䅷兙畂䡁䅑督獁䍁䅁睚㕂䡁䅁督ㅂ䝁䄰䅌杁䝁䅅睙祂䡁䅫䅢灂䝁䅍督獁䍁䅁兙祂䡁䅑兡橂䡁䅕䅢桂䡁䅑睢祂䡁䅍䅌杁䝁䅅杙祂䝁䅅督灂䡁䅙党穂䍁䅷䅉歂䝁䅕杢あ䝁䅅䅢杁䝁䅍䅡桂䝁䅫杣穂䍁䅷䅉歂䝁䅕䅢灂䡁䅙党祂䡁䅫䅉ㅂ䝁䄴兡あ䡁䅍䅉桂䝁䄴䅚杁䝁䅷兡湂䝁䅧䅤穂䍁䅷䅉奂䍁䄰杣桂䡁䅫䅉穂䡁䅕䅣睂䝁䅷兡求䡁䅍䅉桂䝁䄴䅚杁䝁䅕兣ㅂ䝁䅫䅣瑂䝁䅕杢あ䍁䅷䅉睂䝁䅕杣穂䝁䄸杢桂䝁䅷䅉睂䡁䅉睢あ䝁䅕睙あ䝁䅫杤求䍁䅁党硂䡁䅕兡睂䝁䄰党畂䡁䅑䅌杁䝁䅅杢歂䍁䅁䅡灂䝁䅣䅡瑁䡁䅑党橂䝁䅧䅉桂䝁䄴䅚杁䝁䅑兡湂䝁䅫䅤桂䝁䅷䅉祂䝁䅕督あ䝁䄸杣桂䡁䅑兡療䝁䄴䅉求䡁䅅兤灂䡁䅁兢求䝁䄴䅤獁䍁䅁兙穂䍁䅁睤求䝁䅷䅢杁䝁䅅督杁䝁䅕兣ㅂ䝁䅫䅣瑂䝁䅕杢あ䍁䅁杣求䡁䅁兙灂䡁䅉䅉穂䝁䅕杣㉂䝁䅫睙求䡁䅍杌杁䙁䅑䅡灂䡁䅍䅉穂䝁䅕睚瑂䝁䅕杢あ䍁䅁兙獂䡁䅍睢杁䡁䅁杣療䡁䅙兡歂䝁䅕督杁䝁䄰党歂䝁䅫睙桂䝁䅷䅉睂䡁䅉睢歂䡁䅕睙あ䡁䅍䅌杁䡁䅍兤橂䝁䅧䅉桂䡁䅍䅉楂䡁䅉兙畂䝁䅑党歂䍁䅁兙畂䝁䅑䅉湂䝁䅕杢求䡁䅉兡橂䍁䅁䅣潂䝁䅅杣瑂䝁䅅睙求䡁䅕䅤灂䝁䅍兙獂䡁䅍䅌杁䡁䅙兙橂䝁䅍兡畂䝁䅕督獁䍁䅁督ㅂ䡁䅉睚灂䝁䅍兙獂䍁䅁䅣祂䝁䄸䅚ㅂ䝁䅍䅤穂䍁䅷䅉歂䝁䅫兙湂䝁䄴睢穂䡁䅑兡橂䍁䅁䅤求䡁䅍䅤穂䍁䅷䅉灂䝁䄴杚求䝁䅍䅤灂䝁䄸杢瑁䝁䅍睢畂䡁䅑杣療䝁䅷䅉睂䡁䅉睢歂䡁䅕睙あ䡁䅍䅌杁䙁䅧兌祂䝁䅅入杁䡁䅁杣療䝁䅑兤橂䡁䅑督獁䍁䅁党硂䡁䅕兡睂䝁䄰党畂䡁䅑䅌杁䝁䅅杢歂䍁䅁杤灂䡁䅑兙瑂䝁䅫杢穂䍁䄴䅉啂䝁䅧党杁䙁䅑党橂䝁䅧杢療䝁䅷睢湂䡁䅫䅉桂䝁䄴䅚杁䙁䅙兙獂䡁䅕党瑁䕁䅅䅚歂䝁䅕䅚杁䙁䅍党祂䡁䅙兡橂䝁䅕督杁䡁䅍党湂䝁䄰党畂䡁䅑䅉療䝁䅙杚求䡁䅉督杁䡁䅍睢浂䡁䅑睤桂䡁䅉党獁䍁䅁䅤求䝁䅍䅡畂䝁䄸䅢療䝁䅣入獁䍁䅁兙畂䝁䅑䅉療䡁䅑䅡求䡁䅉䅉㉂䝁䅅䅢ㅂ䝁䅕兌桂䝁䅑䅚求䝁䅑䅉穂䝁䅕杣㉂䝁䅫睙求䡁䅍䅉あ䝁䅧兙あ䍁䅁兡畂䝁䅍䅢ㅂ䝁䅑党杁䡁䅁杣桂䝁䅍䅤灂䝁䅍党杁䝁䄰兙畂䝁䅅睚求䝁䄰党畂䡁䅑䅉穂䝁䄸杚あ䡁䅣兙祂䝁䅕䅉穂䡁䅫督あ䝁䅕兢穂䍁䅁杚療䡁䅉䅉歂䝁䅕杢あ䝁䅅䅢杁䝁䅅杢歂䍁䅁兢求䝁䅑兡橂䝁䅅䅢杁䡁䅁杣桂䝁䅍䅤灂䡁䅑兡療䝁䄴党祂䡁䅍睏杁䝁䅅杢歂䍁䅁杤桂䝁䅷兤求䍁䄰兙歂䝁䅑党歂䍁䅁䅣祂䝁䅅睙あ䝁䅫睙求䍁䅁督療䝁䅷兤あ䝁䅫睢畂䡁䅍䅉橂䝁䄸兢睂䡁䅉兡穂䝁䅫杢湂䍁䅁䅣祂䝁䅅睙あ䝁䅫睙求䍁䅁睙療䝁䄴督ㅂ䝁䅷䅤桂䝁䄴睙㕂䍁䅷䅉求䝁䅑兤橂䝁䅅䅤灂䝁䄸杢獁䍁䅁杣求䡁䅙党畂䡁䅕党杁䝁䅍入橂䝁䅷党杁䝁䄰兙畂䝁䅅睚求䝁䄰党畂䡁䅑䅉桂䝁䄴䅚杁䝁䅙兡畂䝁䅅杢橂䝁䅫兙獂䍁䅁督求䡁䅉杤灂䝁䅍党穂䍁䅷䅉求䍁䄰督求䡁䅉杤灂䝁䅍党穂䍁䅷䅉睂䡁䅉兙橂䡁䅑兡橂䝁䅕䅉あ䝁䅕睙潂䝁䄴睢獂䝁䄸睚㕂䍁䅷䅉桂䝁䄴䅚杁䝁䄴党あ䡁䅣睢祂䝁䅳䅉桂䝁䄴䅚杁䝁䅧兙祂䝁䅑睤桂䡁䅉党杁䡁䅍党祂䡁䅙兡橂䝁䅕督獁䍁䅁兙穂䍁䅁睤求䝁䅷䅢杁䝁䅅督杁䝁䅍睢畂䡁䅍兤獂䡁䅑兡畂䝁䅣䅌杁䝁䅅杢歂䍁䅁睙療䝁䄴䅤灂䝁䄴兤灂䝁䄴睚杁䝁䅕䅚ㅂ䝁䅍兙あ䝁䅫睢畂䍁䅁督求䡁䅉杤灂䝁䅍党穂䍁䄴䅉䥂䝁䅕杢祂䡁䅫䅉呂䝁䅍䅡求䝁䅫杢獁䍁䅁兓畂䝁䅍杌杁䡁䅣兙穂䍁䅁杚療䡁䅕杢歂䝁䅕䅚杁䝁䅫杢杁䑁䅅兏穁䑁䅉䅉桂䝁䄴䅚杁䝁䅫督杁䝁䅧党桂䝁䅑兣ㅂ䝁䅅杣あ䝁䅕杣求䝁䅑䅉灂䝁䄴䅉乂䝁䅕䅢㉂䝁䅫䅢獂䝁䅕䅌杁䕁䄴党㍂䍁䅁兗療䡁䅉睡畁䅁䅁䉄䅣䝁䅧䅁䥂䝁䅕䅣桂䡁䅑睢獂䝁䄸睚㕂䑁䅳䅉䩂䝁䄴杚求䝁䅍䅤灂䝁䄸兤穂䍁䅁䅒灂䡁䅍党桂䡁䅍党穂䑁䅳䅉偂䝁䄴睙療䝁䅷睢湂䡁䅫睏杁䙁䅙兙橂䝁䅍兡畂䝁䅕督䅁乁乍䅁杂权䅁䅓求䡁䅉兡あ䝁䅅睚求䍁䅁杒灂䝁䄴兙畂䝁䅍兡桂䝁䅷䅉䑂䝁䄸杣睂䝁䄸杣桂䡁䅑兡療䝁䄴䅉療䡁䅁党祂䝁䅅䅤求䡁䅍䅉桂䡁䅍䅉あ䝁䅧党杁䝁䅉兙畂䝁䅳䅉潂䝁䄸䅢歂䝁䅫杢湂䍁䅁睙療䝁䄰䅣桂䝁䄴入杁䝁䅙睢祂䍁䅁䅓求䡁䅉兡あ䝁䅅睚求䍁䅁村桂䝁䄴睡杁䡁䅑䅡桂䡁䅑䅉睂䡁䅉睢㉂䝁䅫䅚求䡁䅍䅉㉂䝁䅅杣灂䝁䄸兤穂䍁䅁杚灂䝁䄴兙畂䝁䅍兡桂䝁䅷䅉穂䝁䅕杣㉂䝁䅫睙求䡁䅍䅉あ䝁䄸䅉穂䝁䄰兙獂䝁䅷䅉桂䝁䄴䅚杁䝁䄰党歂䝁䅫兤瑂䍁䅁督灂䡁䅯党歂䍁䅁杙ㅂ䡁䅍兡畂䝁䅕督穂䝁䅕督杁䝁䅅杢歂䍁䅁兡畂䝁䅑兡㉂䝁䅫䅚ㅂ䝁䅅䅢穂䍁䅁兡畂䍁䅁䅤潂䝁䅕䅉噂䝁䄴兡あ䝁䅕䅚杁䙁䅍䅤桂䡁䅑党穂䍁䄴䅉䩂䡁䅑䅉桂䝁䅍睙求䡁䅁䅤穂䍁䅁杤桂䡁䅉兡療䡁䅕督杁䝁䅑党睂䝁䄸督灂䡁䅑䅉睂䡁䅉睢歂䡁䅕睙あ䡁䅍䅌杁䡁䅍兤橂䝁䅧䅉桂䡁䅍䅉畂䝁䄸杢灂䝁䄴䅤求䡁䅉党穂䡁䅑䅉歂䝁䅕兢桂䝁䄴䅚杁䝁䅑党睂䝁䄸督灂䡁䅑督獁䍁䅁兡畂䡁䅑党祂䝁䅕督あ䍁䅁杙求䝁䅅杣灂䝁䄴睚杁䝁䅑党瑂䝁䅅杢歂䍁䅁䅚求䡁䅁睢穂䝁䅫䅤穂䍁䅷䅉瑂䝁䄸杢求䡁䅫䅉瑂䝁䅅杣牂䝁䅕䅤杁䝁䅅睙橂䝁䄸兤畂䡁䅑督獁䍁䅁督桂䡁䅙兡畂䝁䅣督杁䝁䅅睙橂䝁䄸兤畂䡁䅑督獁䍁䅁䅣求䡁䅉督療䝁䄴兙獂䍁䅁睙潂䝁䅕睙牂䝁䅫杢湂䍁䅁兙橂䝁䅍睢ㅂ䝁䄴䅤穂䍁䅷䅉桂䝁䄴䅚杁䝁䅍党祂䡁䅑兡浂䝁䅫睙桂䡁䅑党穂䍁䅁睢浂䍁䅁䅚求䡁䅁睢穂䝁䅫䅤畁䍁䅁䅖潂䝁䅕䅉橂䝁䄸兢睂䝁䅅杢㕂䉁杫督杁䝁䅷睢桂䝁䄴䅉睂䝁䄸杣あ䝁䅙睢獂䝁䅫睢杁䝁䅫杢橂䝁䅷兤歂䝁䅕督杁䝁䅍睢瑂䝁䄰党祂䝁䅍兡桂䝁䅷䅉桂䝁䄴䅚杁䝁䅫杢歂䡁䅕督あ䡁䅉兡桂䝁䅷䅉獂䝁䄸兙畂䡁䅍䅌杁䝁䄸睤畂䝁䅕杣瑁䝁䄸睙橂䡁䅕䅣灂䝁䅕䅚杁䝁䅅杢歂䍁䅁杢療䝁䄴兌療䡁䅣杢求䡁䅉䅉療䝁䅍睙ㅂ䡁䅁兡求䝁䅑䅉橂䝁䄸兢瑂䝁䅕杣橂䝁䅫兙獂䍁䅁杣求䝁䅅䅢杁䝁䅕督あ䝁䅅䅤求䍁䅁䅢療䝁䅅杢穂䍁䅷䅉療䝁䄴党瑁䡁䅑睢瑁䝁䅙睢ㅂ䡁䅉䅉浂䝁䅅兢灂䝁䅷入杁䡁䅉党穂䝁䅫䅚求䝁䄴䅤灂䝁䅅䅢杁䝁䅷睢桂䝁䄴督獁䍁䅁杣求䝁䅅䅢杁䝁䅕督あ䝁䅅䅤求䍁䅁睙療䝁䄴督あ䡁䅉兤橂䡁䅑兡療䝁䄴䅉桂䝁䄴䅚杁䝁䅷兙畂䝁䅑䅉歂䝁䅕杤求䝁䅷睢睂䝁䄰党畂䡁䅑䅉獂䝁䄸兙畂䡁䅍䅌杁䝁䅍睢畂䡁䅍兤瑂䝁䅕杣杁䝁䅷睢桂䝁䄴督獁䍁䅁睙療䝁䄰兢求䡁䅉睙灂䝁䅅䅢杁䝁䅉兤穂䝁䅫杢求䡁䅍督杁䝁䅷睢桂䝁䄴督獁䍁䅁䅢灂䝁䄴党穂䍁䅁睢浂䍁䅁睙祂䝁䅕䅚灂䡁䅑䅌杁䡁䅑党祂䝁䄰䅉求䡁䅅兤灂䡁䅁兢求䝁䄴䅤杁䝁䅙兡畂䝁䅅杢橂䝁䅫杢湂䍁䅷䅉桂䝁䄴䅚杁䡁䅑党祂䝁䄰䅉祂䝁䅕兙獂䍁䅁党穂䡁䅑兙あ䝁䅕䅉獂䝁䄸兙畂䡁䅍䅌杁䝁䅅督杁䡁䅣党獂䝁䅷䅉桂䡁䅍䅉橂䝁䄸兢瑂䝁䅕杣橂䝁䅫兙獂䍁䅁杙ㅂ䡁䅍兡畂䝁䅕督穂䍁䅁䅢療䝁䅅杢穂䍁䅁䅤療䍁䅁兙杁䡁䅉兙畂䝁䅣党杁䝁䄸杚杁䝁䅉兤穂䝁䅫杢求䡁䅍督求䡁䅍䅉灂䝁䄴䅉灂䝁䄴䅚ㅂ䡁䅍䅤祂䝁䅫党穂䍁䅁䅤潂䝁䅅䅤杁䝁䅫杢橂䝁䅷兤歂䝁䅕䅉祂䝁䅕兙獂䍁䅁党穂䡁䅑兙あ䝁䅕䅉桂䝁䄴䅚杁䡁䅉党畂䡁䅑兙獂䍁䅁兙畂䝁䅑䅉獂䝁䅕兙穂䝁䅫杢湂䍁䅷䅉潂䝁䅕兙獂䡁䅑䅡橂䝁䅅杣求䍁䅷䅉桂䝁䅍睙療䝁䄰兢療䝁䅑兙あ䝁䅫睢畂䍁䅁兙畂䝁䅑䅉浂䝁䄸睢歂䍁䅁督求䡁䅉杤灂䝁䅍党穂䍁䅷䅉祂䝁䅕䅤桂䝁䅫䅢杁䡁䅑杣桂䝁䅑党獁䍁䅁兙畂䝁䅑䅉橂䝁䄸杢穂䡁䅑杣ㅂ䝁䅍䅤灂䝁䄸杢畁䍁䅁兓あ䍁䅁兙獂䡁䅍睢杁䝁䄸杣灂䝁䅣兡畂䝁䅅䅤求䡁䅍䅉獂䝁䄸兙畂䡁䅍䅉あ䝁䅧兙あ䍁䅁兙祂䝁䅕䅉湂䡁䅕兙祂䝁䅅杢あ䝁䅕党歂䍁䅁杙㕂䍁䅁䅤潂䝁䅕䅉噂䍁䄴睕畁䍁䅁睕瑂䝁䅅䅢獂䍁䅁村ㅂ䡁䅍兡畂䝁䅕督穂䍁䅁兑歂䝁䄰兡畂䝁䅫督あ䡁䅉兙あ䝁䅫睢畂䑁䅳䅉桂䝁䄴䅚杁䡁䅁杣療䡁䅙兡歂䝁䅕督杁䝁䄸杙煂䝁䅕睙あ䝁䅫杤求䍁䅁兙歂䡁䅙兡橂䝁䅕䅉浂䡁䅉睢瑂䍁䅁䅤祂䡁䅕督あ䝁䅕䅚杁䝁䅅䅚㉂䝁䅫督求䡁䅉督畁䍁䅁䅖潂䝁䅕䅉橂䝁䄸兢睂䝁䅅杢㕂䍁䅁睤桂䡁䅍䅉浂䝁䄸杣瑂䝁䅕杣獂䡁䅫䅉牂䝁䄴睢㍂䝁䄴䅉桂䡁䅍䅉䥂䝁䅕杣灂䡁䅑兙湂䝁䅕䅉䝂䝁䅫杢桂䝁䄴睙灂䝁䅅䅢杁䕁䅍睢祂䡁䅁睢祂䝁䅅䅤灂䝁䄸杢獁䍁䅁兔畁䕁䅧杌䑂䍁䄴䅉桂䝁䄴䅚杁䝁䅍䅡桂䝁䄴睚求䝁䅑䅉灂䡁䅑督杁䝁䄴兙瑂䝁䅕䅉あ䝁䄸䅉䥂䝁䅕杣灂䡁䅑兙湂䝁䅕䅉䝂䝁䅫杢桂䝁䄴睙灂䝁䅅䅢杁䕁䅍睢祂䡁䅁睢祂䝁䅅䅤灂䝁䄸杢杁䝁䅫杢杁䑁䅅兏㕁䑁䅧杌杁䕁䅧党祂䝁䅫䅤桂䝁䅣党杁䕁䅙兡畂䝁䅅杢橂䝁䅫兙獂䍁䅁睑療䡁䅉䅣療䡁䅉兙あ䝁䅫睢畂䍁䅁睤桂䡁䅍䅉浂䝁䄸兤畂䝁䅑党歂䍁䅁兡畂䍁䅁免㕁䑁䅉睎杁䝁䅅杢歂䍁䅁兡穂䍁䅁䅡求䝁䅅䅚硂䡁䅕兙祂䡁䅑党祂䝁䅕䅚杁䝁䅫杢杁䕁䄸䅢㕂䝁䄰䅣灂䝁䅅䅌杁䙁䅣兙穂䝁䅧兡畂䝁䅣䅤療䝁䄴杌䅁䩁呅䅁潂䅂䅁䅓求䡁䅉䅤㙂䍁䅁睒獂䝁䄸杙桂䝁䅷䅉䥂䝁䄸䅢歂䝁䅫杢湂䡁䅍䅌杁䕁䅫杢橂䍁䄴䅉療䡁䅁党祂䝁䅅䅤求䡁䅍䅉桂䡁䅍䅉桂䍁䅁杤求䝁䅧兡橂䝁䅷党杁䡁䅉党畂䡁䅑兙獂䍁䅁睙療䝁䄰䅣桂䝁䄴入畁䍁䅁䅖潂䝁䅕䅉橂䝁䄸兢睂䝁䅅杢㕂䍁䅁睢睂䝁䅕杣桂䡁䅑党穂䍁䅁䅤潂䡁䅉睢ㅂ䝁䅣䅡杁䡁䅑睤療䍁䅁督求䝁䅣兢求䝁䄴䅤穂䍁䅷䅉䉂䝁䄰党祂䝁䅫睙桂䡁䅍䅉卂䝁䅕杢あ䝁䅅䅢杁䕁䅍兙祂䍁䅁兙畂䝁䅑䅉䩂䝁䄴䅤求䡁䅉杢桂䡁䅑兡療䝁䄴兙獂䍁䅁杕求䝁䄴䅤桂䝁䅷䅉䑂䝁䅅杣畁䍁䅁兓あ䍁䅁睢浂䝁䅙党祂䡁䅍䅉㉂䝁䅕䅡灂䝁䅍䅢求䍁䅁杣求䝁䄴䅤桂䝁䅷䅉穂䝁䅕杣㉂䝁䅫睙求䡁䅍䅉ㅂ䝁䄴䅚求䡁䅉䅉あ䝁䅧党杁䕁䅧党祂䡁䅑来獁䍁䅁䅒療䝁䅷䅢桂䡁䅉䅌杁䝁䅅杢歂䍁䅁䅖潂䡁䅉兡浂䡁䅑入杁䝁䅉杣桂䝁䄴䅚穂䍁䅁杚祂䝁䄸兢杁䝁䅍睢瑂䡁䅁兙畂䡁䅫兌療䡁䅁党祂䝁䅅䅤求䝁䅑䅌杁䝁䅷兡橂䝁䅕杢穂䝁䅕党獁䍁䅁兙畂䝁䅑䅉浂䡁䅉兙畂䝁䅍䅡灂䡁䅍党求䍁䅁䅢療䝁䅍兙あ䝁䅫睢畂䡁䅍䅉灂䝁䄴䅉あ䝁䅧党杁䙁䅕杢灂䡁䅑党歂䍁䅁睕あ䝁䅅䅤求䡁䅍䅌杁䕁䅅杚祂䝁䅫睙桂䍁䅷䅉䉂䡁䅍兡桂䍁䅷䅉䉂䡁䅕督あ䡁䅉兙獂䝁䅫兙獁䍁䅁睑桂䝁䄴兙歂䝁䅅䅌杁䡁䅑䅡求䍁䅁睑桂䡁䅉兡楂䝁䅉党桂䝁䄴䅌杁䕁䅕兤祂䝁䄸䅣求䍁䅷䅉䵂䝁䅅䅤灂䝁䄴䅉䉂䝁䄰党祂䝁䅫睙桂䍁䅷䅉あ䝁䅧党杁䕁䄰兡歂䝁䅑䅢求䍁䅁兒桂䡁䅍䅤獁䍁䅁兙畂䝁䅑䅉佂䝁䅕睤杁䙁䅯党桂䝁䅷兙畂䝁䅑杌杁䙁䅑䅡求䍁䅁睙療䝁䄰䅣桂䝁䄴入杁䡁䅍党獂䝁䅷督杁䡁䅙党潂䝁䅫睙獂䝁䅕督杁䝁䅅杢歂䍁䅁杤桂䝁䅷兤求䍁䄰兙歂䝁䅑党歂䍁䅁督求䡁䅉杤灂䝁䅍党穂䍁䄴䅉䥂䝁䅕杣あ䡁䅯䅉䡂䝁䅷睢楂䝁䅅䅢杁䕁䅧睢獂䝁䅑兡畂䝁䅣督獁䍁䅁兓畂䝁䅍杌杁䡁䅣兙穂䍁䅁杚療䡁䅕杢歂䝁䅕䅚杁䝁䅫杢杁䑁䅅兏硁䑁䅧䅉桂䝁䄴䅚杁䝁䅫督杁䝁䅧党桂䝁䅑兣ㅂ䝁䅅杣あ䝁䅕杣求䝁䅑䅉灂䝁䄴䅉䙂䡁䅍䅤求䡁䅉睢獁䍁䅁杒獂䝁䄸杣灂䝁䅑兙畁䅁䅁桇䅍䙁䡧䅁䥂䝁䅕督穂䍁䅁睑療䡁䅉䅣療䡁䅉兙あ䝁䅫睢畂䍁䅷䅉桂䝁䄴䅉求䡁䅧䅣獂䝁䄸杣桂䡁䅑兡療䝁䄴䅉桂䝁䄴䅚杁䡁䅁杣療䝁䅑兤橂䡁䅑兡療䝁䄴䅉橂䝁䄸兢睂䝁䅅杢㕂䍁䅷䅉求䡁䅧䅣獂䝁䄸杣求䡁䅍䅌杁䝁䅑党㉂䝁䅕䅢療䡁䅁督獁䍁䅁䅣祂䝁䄸䅚ㅂ䝁䅍党穂䍁䅷䅉睂䡁䅕杣橂䝁䅧兙穂䝁䅕督獁䍁䅁䅤祂䝁䅅杢穂䡁䅁睢祂䡁䅑督獁䍁䅁兙畂䝁䅑䅉穂䝁䅕䅢獂䡁䅍䅉橂䡁䅉兤歂䝁䅕䅉療䝁䅫䅢獁䍁䅁杢桂䡁䅑兤祂䝁䅅䅢杁䝁䅣兙穂䍁䅁䅢灂䡁䅅兤灂䝁䅑督杁䍁䅧杔䡂䕁䅷督灁䍁䅷䅉桂䝁䄴䅚杁䝁䄴兙あ䡁䅕杣桂䝁䅷䅉湂䝁䅅督畁䍁䅁䅖潂䝁䅕䅉橂䝁䄸兢睂䝁䅅杢㕂䍁䅁睢睂䝁䅕杣桂䡁䅑党穂䍁䅁兡畂䍁䅁䅤㍂䝁䄸䅉穂䝁䅕睚瑂䝁䅕杢あ䡁䅍䅌杁䕁䅕䅥睂䝁䅷睢祂䝁䅅䅤灂䝁䄸杢杁䝁䅅杢歂䍁䅁䅕祂䝁䄸䅚ㅂ䝁䅍䅤灂䝁䄸杢獁䍁䅁兙畂䝁䅑䅉乂䝁䅫䅚穂䡁䅑杣求䝁䅅兢畁䍁䅁兓あ䍁䅁睙療䝁䄴䅚ㅂ䝁䅍䅤穂䍁䅁䅣祂䝁䄸䅚ㅂ䝁䅍䅤灂䝁䄸杢杁䝁䄸䅣求䡁䅉兙あ䝁䅫睢畂䡁䅍䅉睂䡁䅉兡瑂䝁䅅杣灂䝁䅷入杁䝁䅫杢杁䡁䅑䅡求䍁䅁兖畂䝁䅫䅤求䝁䅑䅉呂䡁䅑兙あ䝁䅕督獁䍁䅁睒ㅂ䡁䅫兙畂䝁䅅䅌杁䡁䅑䅡求䍁䅁兔桂䝁䅷兙㕂䡁䅍兡桂䍁䄸䅖潂䝁䅅兡獂䝁䅅杢歂䍁䅁杓療䝁䅫杢あ䍁䅁䅒求䡁䅙党獂䝁䄸䅣瑂䝁䅕杢あ䍁䅁兑祂䝁䅕兙獁䍁䅁兙畂䝁䅑䅉乂䝁䅅䅢桂䡁䅫督灂䝁䅅睏杁䝁䅅杢歂䍁䅁党㑂䡁䅁䅢療䡁䅉兙あ䝁䅫睢畂䍁䅁兙橂䡁䅑兡㉂䝁䅫䅤灂䝁䅕督杁䡁䅁杣灂䝁䄴睙灂䡁䅁兙獂䝁䅷入杁䝁䄸杚浂䡁䅍䅡療䡁䅉党杁䕁䅣兤㕂䝁䅅杢桂䍁䅷䅉あ䝁䅧党杁䙁䅕杌呂䍁䄴䅉䡂䡁䅕䅢浂䍁䅁睢浂䍁䅁兔求䡁䅧兡橂䝁䄸䅌杁䝁䅅杢歂䍁䅁睢浂䝁䅙督潂䝁䄸杣求䍁䅁睕ㅂ䡁䅉兡畂䝁䅅兢求䍁䅁兙畂䝁䅑䅉䑂䝁䅅杢桂䝁䅑兙畁䍁䅁䅖潂䝁䅕䅉橂䝁䄸兢睂䝁䅅杢㕂䍁䅁兡穂䍁䅁兙獂䡁䅍睢杁䝁䅫杢㉂䝁䄸䅢㉂䝁䅕䅚杁䝁䅫杢杁䝁䅣兙あ䝁䅧党祂䝁䅫杢湂䍁䅷䅉橂䝁䄸兢睂䡁䅉党穂䡁䅍兡畂䝁䅣䅌杁䝁䅅杢歂䍁䅁䅣祂䝁䄸睙求䡁䅍督灂䝁䄴睚杁䝁䄴兙あ䡁䅕杣桂䝁䅷䅉湂䝁䅅督㝁䍁䅁杚祂䝁䅅睙あ䝁䅫睢畂䝁䅅䅤灂䝁䄴睚杁䕁䄴睒䵂䡁䅍睏杁䝁䅣兙あ䝁䅧党祂䝁䅫杢湂䍁䅷䅉あ䝁䅕杣瑂䝁䅫杢桂䝁䅷兡畂䝁䅣䅌杁䝁䅷睢桂䝁䅑兡畂䝁䅣䅌杁䝁䅅杢歂䍁䅁䅤祂䝁䅅杢穂䡁䅁睢祂䡁䅑兡畂䝁䅣䅉橂䡁䅉兤歂䝁䅕䅉療䝁䅫䅢杁䝁䅅杢歂䍁䅁杔䡂䕁䅷䅉あ䝁䅧杣療䡁䅕睚潂䍁䅁杣桂䝁䅫䅢杁䝁䅍兙祂䑁䅳䅉桂䝁䄴䅚杁䡁䅍䅤療䡁䅉兡畂䝁䅣䅉桂䝁䄴䅚杁䡁䅑党祂䝁䄰兡畂䝁䅅䅢灂䝁䄴睚杁䡁䅁杣療䡁䅁兙畂䝁䅕䅌杁䝁䅅督杁䡁䅣党獂䝁䅷䅉桂䡁䅍䅉睂䡁䅉睢㉂䝁䅫䅚灂䝁䄴睚杁䡁䅣兙あ䝁䅕杣杁䝁䅧兙畂䝁䅑䅢灂䝁䄴睚杁䡁䅍党祂䡁䅙兡橂䝁䅕督杁䡁䅁杣灂䝁䄰兙祂䝁䅫䅢㕂䍁䅁兡畂䍁䅁䅤潂䝁䅕䅉䍂䝁䅅睡牂䝁䅕杢杁䙁䅍䅡桂䝁䅷党杁䡁䅁䅢桂䡁䅫督杁䝁䅫杢杁䡁䅑䅡求䍁䅁睖灂䝁䅷䅢灂䡁䅍䅤療䝁䄴䅉䍂䝁䅅督灂䝁䄴䅉桂䡁䅉党桂䍁䅁睢浂䍁䅁杔療䡁䅉䅤潂䍁䅁䅒桂䝁䅳睢あ䝁䅅杌杁䙁䅑䅡求䍁䅁睙療䝁䄰䅣桂䝁䄴入杁䡁䅣兙穂䍁䅁兡畂䝁䅍睢祂䡁䅁睢祂䝁䅅䅤求䝁䅑䅉灂䝁䄴䅉硁䑁䅫杍睁䍁䅁兙畂䝁䅑䅉灂䡁䅍䅉潂䝁䅕兙歂䡁䅅兤桂䡁䅉䅤求䡁䅉党歂䍁䅁兡畂䍁䅁杔求䡁䅣䅉婂䝁䄸杣牂䍁䅷䅉佂䝁䅕睤杁䙁䅫睢祂䝁䅳杌䅁䅁場䅁睃充䅁䅓求䡁䅣䅢求䡁䅑䅤杁䙁䅁兙橂䝁䅳兙祂䝁䅑䅉䙂䝁䄴䅤求䡁䅉䅣祂䝁䅫督求䍁䅁睑療䝁䄰䅣桂䝁䄴入杁䡁䅁杣療䡁䅙兡歂䝁䅕督杁䡁䅍睢獂䡁䅕䅤灂䝁䄸杢穂䍁䅁䅤潂䝁䅅䅤杁䝁䅅䅢獂䝁䄸睤杁䝁䅍兤穂䡁䅑睢瑂䝁䅕杣穂䍁䅁䅤療䍁䅁睙桂䡁䅁䅤ㅂ䡁䅉党獁䍁䅁兙畂䝁䅅䅢㕂䡁䅯党獁䍁䅁兙畂䝁䅑䅉桂䝁䅍䅤杁䡁䅕䅣療䝁䄴䅉歂䝁䅅䅤桂䍁䅁督求䝁䅅兢獂䝁䅕督穂䝁䅷入杁䝁䅫杢杁䡁䅑䅡求䍁䅁兑瑂䝁䅕杣灂䝁䅍兙穂䍁䅷䅉䙂䡁䅕杣療䡁䅁党獁䍁䅁䅤潂䝁䅕䅉乂䝁䅫䅚歂䝁䅷党杁䕁䅕兙穂䡁䅑䅌杁䕁䅅杚祂䝁䅫睙桂䍁䅷䅉あ䝁䅧党杁䕁䅅督灂䝁䅅䅉兂䝁䅅睙灂䝁䅙兡橂䍁䅷䅉桂䝁䄴䅚杁䕁䅯兙睂䝁䅅杢畁䍁䅁兓あ䍁䅁睢睂䝁䅕杣桂䡁䅑党穂䍁䅁兡畂䍁䅁杚灂䡁䅙党杁䡁䅍党湂䝁䄰党畂䡁䅑督㙁䍁䅁睕求䡁䅉杤求䡁䅉䅌杁䕁䅧入楂䡁䅉兡歂䍁䅁睑獂䝁䄸兤歂䍁䅷䅉䩂䝁䄴䅤求䝁䅷䅢灂䝁䅣党畂䡁䅑䅉䙂䝁䅑睚求䍁䅷䅉䝂䝁䅫杢桂䝁䄴睙灂䝁䅅䅢杁䙁䅍党祂䡁䅙兡橂䝁䅕督獁䍁䅁兙畂䝁䅑䅉䑂䝁䄸杣睂䝁䄸杣桂䡁䅑党杁䕁䅫杢㉂䝁䅕督あ䝁䄰党畂䡁䅑督杁䝁䅅杢歂䍁䅁睔あ䝁䅧党祂䍁䄴䅉啂䝁䅧党杁䝁䅍睢瑂䡁䅁兙畂䡁䅫䅉療䝁䅙杚求䡁䅉督杁䝁䅣党畂䝁䅕杣桂䝁䅷䅉睂䡁䅕杣睂䝁䄸督求䍁䅁督求䡁䅉杤求䡁䅉督杁䝁䅙睢祂䍁䅁兢ㅂ䝁䅷䅤灂䍁䄰睤療䡁䅉睡獂䝁䄸兙歂䍁䅁睙療䝁䄰䅣ㅂ䡁䅑兡畂䝁䅣䅉桂䝁䄴䅚杁䡁䅣睢祂䝁䅳䅢療䝁䅅䅚瑁䝁䄸䅣あ䝁䅫兢灂䡁䅯党歂䍁䅁督求䡁䅉杤求䡁䅉督㝁䍁䅁䅓兂䕁䅕䅉兂䡁䅉睢䵂䝁䅫兙畂䡁䅑䅉卂䝁䅅睙牂䍁䅁兙畂䝁䅑䅉啂䝁䄸睤求䡁䅉䅉穂䝁䅕杣㉂䝁䅕杣穂䑁䅳䅉䥂䙁䅁兒杁䙁䅍入畂䝁䅕杣湂䡁䅫䅌杁䝁䅅䅉橂䝁䄸兢睂䝁䄸督桂䝁䅉䅢求䍁䅁兡畂䝁䅙杣桂䡁䅍䅤祂䡁䅕睙あ䡁䅕杣求䍁䅁杚療䡁䅉䅉あ䡁䅉兙歂䝁䅫䅤灂䝁䄸杢桂䝁䅷䅉桂䝁䄴䅚杁䝁䅍䅢療䡁䅕䅚瑁䝁䄴兙あ䝁䅫杤求䍁䅁兙睂䡁䅁䅢灂䝁䅍兙あ䝁䅫睢畂䡁䅍睏杁䕁䅧䅕䙂䍁䅁睕橂䝁䅅䅢求䍁䅁兖睂䍁䅁睕求䡁䅉杤求䡁䅉督杁䡁䅁杣療䝁䅑兤橂䡁䅑䅉獂䝁䅫杢求䡁䅍䅉浂䝁䄸杣杁䝁䅍杣灂䡁䅑兡橂䝁䅅䅢杁䝁䅅䅣睂䝁䅷兡橂䝁䅅䅤灂䝁䄸杢穂䍁䅷䅉灂䝁䄴睙獂䡁䅕䅚灂䝁䄴睚杁䝁䅷兙祂䝁䅣党杁䝁䅕杢あ䝁䅕杣睂䡁䅉兡穂䝁䅕䅉穂䝁䄸杚あ䡁䅣兙祂䝁䅕䅉桂䡁䅁䅣獂䝁䅫睙桂䡁䅑兡療䝁䄴督杁䝁䅅杢歂䍁䅁䅚桂䡁䅑兙杁䝁䅅杢桂䝁䅷入あ䝁䅫睙穂䍁䅁䅣獂䝁䅅䅤浂䝁䄸杣瑂䡁䅍睏杁䕁䅧䅕䙂䍁䅁兒歂䝁䅣党獂䝁䅫杢求䍁䅁督求䡁䅉杤求䡁䅉督㝁䍁䅁䅓兂䕁䅕䅉䑂䡁䅉兙㕂䍁䅁兒奂䑁䅳䅉䥂䙁䅁兒杁䕁䅍杣桂䡁䅫䅉奂䕁䅑睏杁䝁䅅杢歂䍁䅁䅓兂䕁䅕䅉佂䝁䄸杢呂䡁䅑睢睂䍁䄴䅉䩂䡁䅑䅉桂䝁䅷督療䍁䅁䅣祂䝁䄸杤灂䝁䅑党穂䍁䅁䅓兂䕁䅕䅉䉂䡁䅉兤楂䝁䅅䅉睂䡁䅉睢歂䡁䅕睙あ䡁䅍䅉灂䝁䄴睙獂䡁䅕䅚求䍁䅁䅡桂䡁䅉䅚㍂䝁䅅杣求䍁䅁䅣祂䝁䄸䅚ㅂ䝁䅍䅤穂䍁䅷䅉穂䡁䅕睙潂䍁䅁兙穂䍁䅁睖灂䍁䄰杒灂䍁䅁兙橂䝁䅍党穂䡁䅍䅉睂䝁䄸兡畂䡁䅑督獁䍁䅁督㍂䝁䅫䅤橂䝁䅧党穂䍁䅷䅉桂䝁䄴䅚杁䝁䅣兙あ䝁䅕睤桂䡁䅫督㝁䍁䅁䅓兂䕁䅕䅉䉂䡁䅉兤楂䝁䅅䅉佂䝁䅕䅤㍂䝁䄸杣牂䝁䅫杢湂䍁䅁督療䝁䅙䅤㍂䝁䅅杣求䍁䅁兙畂䝁䅑䅉穂䝁䅕杣㉂䝁䅫睙求䡁䅍䅉橂䝁䄸兢睂䡁䅉兡穂䝁䅫杢湂䍁䅁睙獂䝁䄸兤歂䍁䄰杙桂䡁䅍党歂䍁䅁兢桂䝁䄴兙湂䝁䅕兢求䝁䄴䅤獁䍁䅁杢求䡁䅑睤療䡁䅉睡杁䝁䄰兙畂䝁䅅睚求䝁䄰党畂䡁䅑䅉桂䝁䄴䅚杁䝁䅅睙橂䝁䅕督穂䍁䅁睙療䝁䄴䅤祂䝁䄸䅢獁䍁䅁督療䝁䅙䅤㍂䝁䅅杣求䍁䄰䅚求䝁䅙兡畂䝁䅕䅚杁䡁䅣兡歂䝁䅕兌桂䡁䅉党桂䍁䅁杢求䡁䅑睤療䡁䅉睡灂䝁䄴睚獁䍁䅁杢求䡁䅑睤療䡁䅉睡杁䡁䅍党橂䡁䅕杣灂䡁䅑入獁䍁䅁兙畂䝁䅅䅢㕂䡁䅑兡橂䡁䅍䅉桂䝁䄴䅚杁䝁䅅督穂䡁䅕杣桂䝁䄴睙求䍁䅷䅉獂䝁䄸睙桂䡁䅑兡療䝁䄴䅉穂䝁䅕杣㉂䝁䅫睙求䡁䅍䅉穂䝁䄸杚あ䡁䅣兙祂䝁䅕䅌杁䡁䅁杣灂䡁䅙兙あ䝁䅕䅉桂䝁䄴䅚杁䡁䅁兤楂䝁䅷兡橂䍁䅁睙求䝁䅷䅢ㅂ䝁䅷兙祂䍁䅁睙療䡁䅉党杁䡁䅍睢浂䡁䅑睤桂䡁䅉党獁䍁䅁兙畂䝁䅑䅉睂䡁䅉睢浂䝁䅕督穂䝁䅫睢畂䝁䅅䅢杁䝁䅅杢歂䍁䅁督ㅂ䡁䅁䅣療䡁䅉䅤杁䡁䅍党祂䡁䅙兡橂䝁䅕督獁䍁䅁兙穂䍁䅁睤求䝁䅷䅢杁䝁䅅督杁䝁䅅督瑁䝁䅅兌穂䝁䅕杣㉂䝁䅫睙求䍁䅁兙畂䝁䅑䅉橂䝁䄸杢穂䡁䅕兢睂䡁䅑兡療䝁䄴䅉瑂䝁䄸䅚求䝁䅷督杁䡁䅑䅡祂䝁䄸兤湂䝁䅧䅉あ䝁䅧党杁䕁䅧䅕䙂䍁䅁睒祂䝁䅕党畂䕁䅷兙牂䝁䅕䅉橂䝁䅷睢ㅂ䝁䅑䅉浂䝁䄸杣杁䡁䅑䅡求䍁䅁兓畂䡁䅑党獂䝁䅷兡湂䝁䅕杢あ䍁䅁兒歂䝁䅣党杁䡁䅁睢祂䡁䅑杚療䝁䅷兡療䍁䅁睢浂䍁䅁䅣祂䝁䄸䅚ㅂ䝁䅍䅤穂䍁䄴䅉䩂䝁䄴䅉桂䝁䅑䅚灂䡁䅑兡療䝁䄴䅌杁䡁䅑䅡求䍁䅁睙療䝁䄰䅣桂䝁䄴入杁䝁䄸杚浂䝁䅕杣穂䍁䅁䅢求䝁䅅督灂䝁䄴睚獁䍁䅁杚灂䝁䄴兙畂䝁䅍兡畂䝁䅣䅌杁䕁䅫䅖杁䝁䅍睢畂䡁䅍兤瑂䡁䅁䅤灂䝁䄸杢獁䍁䅁兤あ䝁䅫䅢灂䡁䅑入杁䡁䅁杣療䝁䅣杣桂䝁䄰督獁䍁䅁兙畂䝁䅑䅉桂䡁䅍督求䡁䅑䅉瑂䝁䅅杢桂䝁䅣党瑂䝁䅕杢あ䍁䅁督求䡁䅉杤灂䝁䅍党穂䍁䅁杚療䡁䅉䅉橂䡁䅕督あ䝁䄸兢求䡁䅉督杁䡁䅑睢杁䝁䅙兙橂䝁䅫䅢灂䡁䅑兙あ䝁䅕䅉あ䝁䅕睙潂䝁䄴睢獂䝁䄸睚㕂䍁䅁䅚求䡁䅁䅢療䡁䅫兢求䝁䄴䅤杁䝁䄰睢歂䝁䅕䅢穂䍁䅁兙畂䝁䅑䅉あ䝁䅧党杁䝁䅅睙硂䡁䅕兡穂䝁䅫䅤灂䝁䄸杢杁䝁䄸杚杁䡁䅙兙祂䝁䅫睢ㅂ䡁䅍䅉䩂䙁䅑䅉穂䝁䄸䅢ㅂ䡁䅑兡療䝁䄴督獁䍁䅁兡畂䝁䅍䅢ㅂ䝁䅑兡畂䝁䅣䅉潂䝁䅅杣歂䡁䅣兙祂䝁䅕䅌杁䡁䅍睢浂䡁䅑睤桂䡁䅉党獁䍁䅁兙畂䝁䅑䅉穂䝁䅕杣㉂䝁䅫睙求䡁䅍䅉浂䡁䅉睢瑂䍁䅁䅓求䡁䅣䅢求䡁䅑䅤杁䙁䅁兙橂䝁䅳兙祂䝁䅑䅉䙂䝁䄴䅤求䡁䅉䅣祂䝁䅫督求䍁䅁兙畂䝁䅑䅉療䡁䅑䅡求䡁䅉督㝁䍁䅁睙療䝁䄴督ㅂ䝁䅷䅤桂䡁䅑兡㉂䝁䅕兌獂䝁䅕䅚杁䡁䅍党祂䡁䅙兡橂䝁䅕督㝁䍁䅁䅓兂䕁䅕䅉桂䝁䄴䅚杁䡁䅁兙祂䡁䅑杢求䡁䅉䅉あ䝁䅕睙潂䝁䄴睢獂䝁䄸睚㕂䍁䅁党㑂䡁䅁党祂䡁䅑兡穂䝁䅕䅉桂䝁䄴䅚杁䝁䅅䅚㉂䝁䅫睙求䍁䅷䅉桂䝁䄴䅚杁䝁䅫兢睂䝁䅷党瑂䝁䅕杢あ䝁䅅䅤灂䝁䄸杢杁䡁䅍党祂䡁䅙兡橂䝁䅕督獁䍁䅁兙穂䍁䅁睤求䝁䅷䅢杁䝁䅅督杁䡁䅍睢獂䡁䅕䅤灂䝁䄸杢杁䝁䅕杢湂䝁䅅睚求䝁䄰党畂䡁䅑䅉橂䝁䅅䅣桂䝁䅉兡獂䝁䅫䅤灂䝁䅕督㝁䍁䅁䅤潂䝁䅕䅉䑂䝁䄸兢瑂䡁䅕杢灂䝁䅍兙あ䝁䅫睢畂䡁䅍䅉桂䝁䄴䅚杁䕁䄰党歂䝁䅫兙杁䙁䅍睢獂䡁䅕䅤灂䝁䄸杢穂䍁䅁䅋䑂䕁䄰睕灁䍁䅁䅤潂䝁䅅䅤杁䝁䄸杚浂䝁䅕杣穂䍁䅁督療䝁䅙䅤㍂䝁䅅杣求䍁䅁兙畂䝁䅑䅉祂䝁䅕䅢桂䡁䅑党歂䍁䅁督求䡁䅉杤灂䝁䅍党穂䑁䅳䅉桂䝁䄴䅚杁䕁䅧党㍂䝁䅷党あ䡁䅑䅉兂䝁䅅睙牂䝁䅅杣歂䍁䅁䅔桂䝁䅉督杁䝁䅙睢祂䍁䅁杣求䡁䅍党桂䡁䅉睙潂䍁䅁兙畂䝁䅑䅉歂䝁䅕杤求䝁䅷睢睂䝁䄰党畂䡁䅑杌杁䕁䅫䅤杁䡁䅍党祂䡁䅙党穂䍁䅁睙療䝁䄰兢求䡁䅉睙灂䝁䅅䅢杁䝁䅅杢歂䍁䅁䅢桂䡁䅉睚求䍁䅁党畂䡁䅑党祂䡁䅁杣灂䡁䅍党杁䝁䅣杣療䡁䅕䅣穂䍁䅷䅉穂䡁䅕睙潂䍁䅁兙穂䍁䅁杙ㅂ䡁䅍兡畂䝁䅕督穂䍁䅁兙畂䝁䅑䅉睂䡁䅕杙獂䝁䅫睙杁䡁䅍党橂䡁䅑睢祂䍁䅁党畂䡁䅑党祂䡁䅁杣灂䡁䅍党穂䑁䅳䅉桂䝁䄴䅚杁䡁䅑䅡祂䝁䄸兤湂䝁䅧䅉㉂䝁䅅杣灂䝁䄸兤穂䍁䅁䅣桂䡁䅉䅤畂䝁䅕杣穂䍁䅁睙療䝁䄰䅣祂䝁䅫督灂䝁䄴睚杁䡁䅉党穂䝁䅕䅢獂䝁䅕杣穂䍁䅷䅉歂䝁䅫督あ䡁䅉兡楂䡁䅕䅤灂䝁䄸杢杁䡁䅁兙祂䡁䅑杢求䡁䅉督獁䍁䅁睢祂䝁䅫睚灂䝁䄴兙獂䍁䅁党硂䡁䅕兡睂䝁䄰党畂䡁䅑䅉瑂䝁䅅杢ㅂ䝁䅙兙橂䡁䅑兤祂䝁䅕杣穂䍁䅷䅉灂䝁䄴䅚求䡁䅁党畂䝁䅑党畂䡁䅑䅉穂䝁䄸杚あ䡁䅣兙祂䝁䅕䅉㉂䝁䅕杢歂䝁䄸杣穂䍁䅷䅉穂䡁䅫督あ䝁䅕兢穂䍁䅁兡畂䡁䅑党湂䡁䅉兙あ䝁䄸杣穂䍁䅷䅉桂䝁䄴䅚杁䝁䅅䅚㉂䝁䅫督療䡁䅉入杁䝁䅙兡祂䝁䄰督畁䍁䅁䅖潂䝁䅕䅉橂䝁䄸兢睂䝁䅅杢㕂䍁䅁睤桂䡁䅍䅉浂䝁䄸兤畂䝁䅑党歂䍁䅁兡畂䍁䅁免㕁䑁䅍兏杁䝁䅅杢歂䍁䅁兡穂䍁䅁䅡求䝁䅅䅚硂䡁䅕兙祂䡁䅑党祂䝁䅕䅚杁䝁䅫杢杁䙁䅍䅣祂䝁䅫杢湂䍁䅷䅉啂䝁䅕䅥桂䡁䅍杌䅁䅁堸䅁歄兄䅁䅓求䡁䅧睙求䝁䅷䅉䑂䝁䄸杣睂䝁䄸杣桂䡁䅑兡療䝁䄴䅉歂䝁䅕杤求䝁䅷睢睂䡁䅍䅌杁䝁䄰兙畂䡁䅕杚桂䝁䅍䅤ㅂ䡁䅉党穂䍁䅷䅉桂䝁䄴䅚杁䝁䄰兙祂䝁䅳党あ䡁䅍䅉橂䝁䅅杣楂䝁䄸杢杁䝁䅙兡楂䝁䅕杣穂䍁䅷䅉穂䡁䅑杣ㅂ䝁䅍䅤ㅂ䡁䅉兙獂䍁䅁杣求䝁䅫杢浂䝁䄸杣橂䝁䅕兢求䝁䄴䅤穂䍁䅷䅉潂䝁䄸杢求䡁䅫睙療䝁䄰杙杁䡁䅍䅤祂䡁䅕睙あ䡁䅕杣求䡁䅍䅌杁䡁䅉党穂䝁䅫杢穂䍁䅷䅉桂䝁䄴䅚杁䝁䅍睢瑂䡁䅁睢穂䝁䅫䅤求䍁䅁兢桂䡁䅑党祂䝁䅫兙獂䡁䅍䅉桂䝁䄴䅚杁䡁䅁兙祂䡁䅑督杁䝁䅙睢祂䍁䅁兤穂䝁䅕䅉灂䝁䄴䅉橂䝁䄸兢瑂䝁䅕杣橂䝁䅫兙獂䍁䅁兙求䡁䅉睢穂䡁䅁兙橂䝁䅕䅌杁䡁䅍䅣桂䝁䅍党杁䝁䅅杢歂䍁䅁䅚求䝁䅙党畂䡁䅍党獁䍁䅁兙畂䝁䅑䅉灂䝁䄴䅚ㅂ䡁䅍䅤祂䝁䅫兙獂䍁䅁兙睂䡁䅁䅢灂䝁䅍兙あ䝁䅫睢畂䡁䅍杌杁䕁䅫䅤杁䝁䄸䅣求䡁䅉兙あ䝁䅕督杁䡁䅑䅡祂䝁䄸兤湂䝁䅧䅉あ䡁䅣睢杁䡁䅍党湂䝁䄰党畂䡁䅑督獁䍁䅁睑療䝁䄰䅣療䡁䅍兡あ䝁䅕䅉乂䝁䅅䅤求䡁䅉兡桂䝁䅷督杁䝁䅅杢歂䍁䅁兒畂䝁䅣兡畂䝁䅕党祂䝁䅕䅚杁䙁䅁杣療䝁䅑兤橂䡁䅑督畁䍁䅁䅖潂䝁䅕䅉䑂䝁䄸兢睂䝁䄸督灂䡁䅑党杁䕁䄰兙あ䝁䅕杣灂䝁䅅䅢穂䍁䅁督求䝁䅣兢求䝁䄴䅤杁䝁䄰兙畂䡁䅕杚桂䝁䅍䅤ㅂ䡁䅉党穂䍁䅁兙畂䝁䅑䅉瑂䝁䅅杣牂䝁䅕䅤穂䍁䅁睙桂䡁䅉杙療䝁䄴䅉浂䝁䅫杙求䡁䅉督獁䍁䅁杚桂䝁䅉杣灂䝁䅍督獁䍁䅁兢ㅂ䝁䅷䅤灂䍁䄰兙㑂䝁䅫兙獂䡁䅍䅌杁䡁䅍䅣求䝁䅍兡桂䝁䅷䅤㕂䍁䅁杣求䝁䅫杢浂䝁䄸杣橂䝁䅕兢求䝁䄴䅤穂䍁䅷䅉睂䡁䅉党睂䡁䅉党湂䡁䅍䅉桂䝁䄴䅚杁䝁䄸䅤潂䝁䅕杣杁䝁䅙兡楂䝁䅕杣瑁䡁䅉党灂䝁䄴杚療䡁䅉睙求䝁䅑䅉瑂䝁䅅䅤祂䝁䅫䅥杁䝁䄰兙あ䝁䅕杣灂䝁䅅䅢穂䍁䅷䅉穂䡁䅑杣ㅂ䝁䅍䅤ㅂ䡁䅉兙獂䍁䅁兙歂䝁䅧党穂䝁䅫杤求䡁䅍䅌杁䝁䅧睢畂䝁䅕入橂䝁䄸兢楂䍁䅷䅉瑂䝁䄸䅢歂䝁䅫杢湂䍁䅁睙療䝁䄰䅣療䡁䅕杢歂䡁䅍䅌杁䡁䅑睢療䝁䅷兡畂䝁䅣䅉瑂䝁䅅䅤求䡁䅉兡桂䝁䅷督獁䍁䅁䅣療䝁䅷入ㅂ䡁䅉党あ䝁䅧兙畂䝁䅕䅉穂䡁䅫督あ䝁䅕兢穂䍁䅷䅉桂䝁䄴䅚杁䝁䅷兙瑂䝁䅫杢桂䡁䅑党穂䍁䅁䅤潂䝁䅅䅤杁䝁䅅杣求䍁䅁兤穂䝁䅕䅚杁䝁䅫杢杁䝁䄰兡獂䝁䅫䅤桂䡁䅉入杁䝁䅅杢歂䍁䅁睙療䝁䄰兢求䡁䅉睙灂䝁䅅䅢杁䝁䅅兡祂䝁䅍杣桂䝁䅙䅤獁䍁䅁睤灂䝁䄴䅚杁䡁䅑兤祂䝁䅉兡畂䝁䅕䅉楂䝁䅷兙歂䝁䅕督獁䍁䅁杣求䝁䅍杣求䝁䅅䅤灂䝁䄸杢桂䝁䅷䅉睂䡁䅉睢歂䡁䅕睙あ䡁䅍䅌杁䝁䅅杢歂䍁䅁睢あ䝁䅧党祂䍁䅁兡畂䝁䅑兤穂䡁䅑杣灂䝁䅅䅢杁䝁䅅䅣睂䝁䅷兡橂䝁䅅䅤灂䝁䄸杢穂䍁䅷䅉桂䡁䅍䅉㍂䝁䅕䅢獂䍁䅁兙穂䍁䅁兡畂䍁䅁兙ㅂ䡁䅑睢瑂䝁䄸䅤灂䡁䅙党獁䍁䅁兢桂䡁䅉兡畂䝁䅕䅌杁䝁䅅杢歂䍁䅁杣桂䝁䅫䅢杁䡁䅑杣桂䝁䄴督睂䝁䄸杣あ䝁䅅䅤灂䝁䄸杢畁䍁䅁䅖潂䝁䅕䅉䙂䝁䄴睚灂䝁䄴党求䡁䅉党歂䍁䅁䅕祂䝁䄸䅚ㅂ䝁䅍䅤穂䍁䅁督求䝁䅣兢求䝁䄴䅤杁䝁䄰兙畂䡁䅕杚桂䝁䅍䅤ㅂ䡁䅉党穂䍁䅁兙畂䝁䅑䅉瑂䝁䅅杣牂䝁䅕䅤穂䍁䅁兙灂䡁䅉睙祂䝁䅅杚あ䍁䅁督あ䡁䅉兤橂䡁䅑兤祂䝁䅕督杁䝁䅅杢歂䍁䅁杚灂䝁䄴兡穂䝁䅧党歂䍁䅁兙灂䡁䅉睙祂䝁䅅杚あ䍁䅁睙療䝁䄰䅣療䝁䄴党畂䡁䅑督獁䍁䅁兡畂䝁䅍䅢ㅂ䝁䅑兡畂䝁䅣䅉㍂䝁䅫杢湂䍁䅁䅤療䍁䅁杙療䝁䅑入杁䝁䅙兙灂䡁䅉兡畂䝁䅣督獁䍁䅁睤灂䝁䄴睚杁䡁䅁兙畂䝁䅕䅢穂䍁䅷䅉浂䝁䅷兡湂䝁䅧䅤杁䝁䅑党橂䝁䅳䅉睂䝁䅅杢求䝁䅷督獁䍁䅁䅚療䝁䄸杣杁䝁䅷兡畂䝁䅕杣穂䍁䅷䅉祂䝁䄸䅤療䡁䅉睙祂䝁䅅杚あ䍁䅁杙獂䝁䅅䅚求䡁䅍䅌杁䡁䅍䅣桂䡁䅉督獁䍁䅁兙畂䝁䅑䅉あ䝁䅫䅣杁䝁䅍兙睂䡁䅍睏杁䝁䅅杢歂䍁䅁兙灂䡁䅉睙祂䝁䅅杚あ䍁䅁督あ䡁䅉兤橂䡁䅑兤祂䝁䅅䅢杁䡁䅍兤楂䍁䄰睙療䝁䄰䅣療䝁䄴党畂䡁䅑督杁䝁䅅杢歂䍁䅁督求䝁䄰兡瑁䝁䅙兡畂䝁䅫督潂䝁䅕䅚杁䝁䅍睢瑂䡁䅁睢畂䝁䅕杢あ䡁䅍䅉ㅂ䡁䅍党歂䍁䅁兡畂䍁䅁杣療䡁䅑睢祂䝁䅍杣桂䝁䅙䅤杁䝁䅉䅢桂䝁䅑党穂䍁䅷䅉求䝁䄴睚灂䝁䄴党杁䝁䄴兙橂䝁䅕䅢獂䝁䅕督獁䍁䅁兙畂䝁䅑䅉桂䝁䅫杣橂䡁䅉兙浂䡁䅑䅉穂䡁䅕杣浂䝁䅅睙求䡁䅍䅌杁䡁䅍兤橂䝁䅧䅉桂䡁䅍䅉浂䝁䅷兙睂䡁䅍䅌杁䡁䅣兡畂䝁䅣督獁䍁䅁党獂䝁䅕杤桂䡁䅑睢祂䡁䅍䅌杁䝁䅅杢歂䍁䅁杚桂䝁䅫杣灂䝁䄴睚穂䑁䅳䅉桂䝁䄴䅚杁䙁䅉杒杁䝁䅫杢あ䝁䅕杣浂䝁䅕杣求䝁䄴睙求䍁䅁睙療䝁䄴䅤祂䝁䄸䅢杁䡁䅁杣療䝁䅑兤橂䡁䅑督杁䝁䅙睢祂䍁䅁兢灂䝁䅷兡あ䝁䅅杣㕂䍁䅁兙畂䝁䅑䅉桂䝁䅕杣療䡁䅍䅣桂䝁䅍党杁䝁䅅䅣睂䝁䅷兡橂䝁䅅䅤灂䝁䄸杢穂䍁䄴䅉啂䝁䅧兡穂䍁䅁督求䝁䅣兢求䝁䄴䅤杁䝁䅅䅢穂䝁䄸䅉睂䡁䅉睢㉂䝁䅫䅚求䡁䅍䅉灂䝁䄴䅤求䡁䅉杚求䡁䅉党畂䝁䅍党杁䝁䅍睢畂䡁䅑杣療䝁䅷䅉瑂䝁䅅䅤求䡁䅉兡桂䝁䅷督獁䍁䅁督あ䡁䅉兤橂䡁䅑兤祂䝁䅅䅢杁䝁䅍睢瑂䡁䅁睢穂䝁䅫䅤求䡁䅍䅌杁䝁䅅杢歂䍁䅁督求䡁䅉杤灂䝁䅍党穂䑁䅳䅉歂䝁䅫党獂䝁䅕睙あ䡁䅉兡橂䍁䅁兙楂䡁䅍睢祂䝁䅉党祂䍁䅁杚療䝁䅅兢穂䑁䅳䅉瑂䝁䅅睚畂䝁䅕䅤灂䝁䅍䅉桂䝁䅉督療䡁䅉杙求䡁䅉督㝁䍁䅁兙畂䝁䅑䅉あ䝁䅧党祂䝁䄰睢睂䝁䅷兙穂䡁䅑兡橂䡁䅍䅉浂䝁䄸杣杁䝁䅍睢瑂䝁䄰党祂䝁䅍兡桂䝁䅷䅉桂䝁䄴䅚杁䝁䅑党浂䝁䅕杢穂䝁䅕䅉桂䡁䅁䅣獂䝁䅫睙桂䡁䅑兡療䝁䄴督畁䍁䅁䅖潂䝁䅕䅉橂䝁䄸兢睂䝁䅅杢㕂䍁䅁督求䝁䅷䅢穂䍁䅁兡あ䡁䅍䅉睂䡁䅉睢歂䡁䅕睙あ䡁䅍䅉歂䝁䅫杣求䝁䅍䅤獂䡁䅫䅉あ䝁䅧杣療䡁䅕睚潂䍁䅁兡あ䡁䅍䅉瑂䝁䅅杢桂䝁䅣党祂䡁䅍䅌杁䡁䅁杣療䝁䅑兤橂䡁䅑䅉瑂䝁䅅杢桂䝁䅣党祂䡁䅍䅌杁䝁䅅杢歂䍁䅁督桂䝁䅷党穂䍁䅁䅣求䡁䅉督療䝁䄴杢求䝁䅷䅌杁䝁䅅督杁䡁䅣党獂䝁䅷䅉桂䡁䅍䅉あ䝁䅧杣療䡁䅕睚潂䍁䅁兡畂䝁䅑党睂䝁䅕杢歂䝁䅕杢あ䍁䅁䅚灂䡁䅍䅤祂䝁䅫杙ㅂ䡁䅑睢祂䡁䅍䅉灂䝁䄴䅉あ䝁䅧党杁䕁䅅兢求䡁䅉兡橂䝁䅅督獁䍁䅁兒ㅂ䡁䅉睢睂䝁䅕䅌杁䡁䅑䅡求䍁䅁兑穂䝁䅫兙杁䙁䅁兙橂䝁䅫杚灂䝁䅍䅌杁䕁䅫杢歂䝁䅫兙獁䍁䅁兙畂䝁䅑䅉䉂䝁䅙杣灂䝁䅍兙畁䍁䅁䅓求䡁䅧睙求䝁䅷䅉䑂䝁䄸杣睂䝁䄸杣桂䡁䅑兡療䝁䄴䅉㍂䝁䅅督杁䝁䅙睢ㅂ䝁䄴䅚求䝁䅑䅉灂䝁䄴䅉硁䑁䅫䅎㉁䍁䅁兙畂䝁䅑䅉灂䡁䅍䅉潂䝁䅕兙歂䡁䅅兤桂䡁䅉䅤求䡁䅉党歂䍁䅁兡畂䍁䅁睕あ䝁䅅兢浂䝁䄸杣歂䍁䅷䅉䑂䝁䄸杢畂䝁䅕睙あ䝁䅫睙ㅂ䡁䅑杌䅁䉁塁䅁䝄䅂䅁䅓灂䝁䅣䅡㍂䝁䄸睢歂䡁䅍䅉兂䡁䅉睢睂䝁䅕杣あ䝁䅫党穂䍁䅷䅉䩂䝁䄴睙畁䍁䅷䅉潂䝁䅕兙歂䡁䅅兤桂䡁䅉䅤求䡁䅉党歂䍁䅁兡畂䍁䅁杕桂䝁䅷党灂䝁䅣䅡獁䍁䅁兡穂䍁䅁兙杁䡁䅁兤楂䝁䅷兡橂䝁䅷入瑁䡁䅑杣桂䝁䅑党歂䍁䅁䅋佂䙁䅫睕䙂䑁䅯䅓䩂䙁䅣克獁䍁䅁杚ㅂ䝁䅷䅢㕂䍁䄰兡畂䡁䅑党湂䡁䅉兙あ䝁䅕䅚杁䝁䄸杚浂䝁䅫睙求䍁䅁杣求䝁䅅䅢杁䝁䅕督あ䝁䅅䅤求䍁䅁兡畂䡁䅙党穂䡁䅑兢求䝁䄴䅤杁䡁䅑杣ㅂ䡁䅍䅤杁䍁䅧䍈卂䕁䅕兓啂䉁朰克杁䡁䅑䅡桂䡁䅑䅉療䡁䅣杢穂䍁䅷䅉歂䝁䅕杤求䝁䅷睢睂䡁䅍䅌杁䝁䅅睙硂䡁䅕兡祂䝁䅕督獁䍁䅁䅢求䝁䅅督求䡁䅍䅉桂䝁䄴䅚杁䝁䄰兙畂䝁䅅睚求䡁䅍䅉睂䡁䅉睢睂䝁䅕杣あ䝁䅫党穂䍁䅁䅣祂䝁䅫兢桂䡁䅉兡獂䡁䅫䅉灂䝁䄴䅉あ䝁䅧党杁䝁䅉党穂䡁䅑䅉楂䡁䅕督灂䝁䄴党穂䡁䅍䅉歂䝁䅫督あ䡁䅉兡橂䡁䅑督杁䍁䅧村䍂䕁䅑督灁䍁䅁睢浂䍁䅁兑あ䝁䅷兙畂䡁䅑兙獁䍁䅁睑潂䝁䅅杣獂䝁䄸䅤あ䝁䅕䅌杁䕁䅑兙獂䝁䅷兙穂䍁䅷䅉佂䝁䅅督潂䡁䅙兡獂䝁䅷党獁䍁䅁睔祂䝁䅷兙畂䝁䅑睢獁䍁䅁杕桂䝁䅷党灂䝁䅣䅡獁䍁䅁杕灂䝁䅍䅡瑂䝁䄸杢歂䍁䅁兙畂䝁䅑䅉啂䝁䅅兢睂䝁䅅杌杁䕁䅧兡湂䝁䅧睤療䝁䄸䅚穂䍁䅁兡穂䍁䅁兡畂䍁䅁䅤潂䝁䅕䅉㍂䝁䄸杣牂䍁䄰䅣獂䝁䅅睙求䝁䄰兙牂䝁䅫杢湂䍁䅁杙ㅂ䡁䅍兡畂䝁䅕督穂䍁䄴䅉塂䝁䅕䅉楂䝁䅕䅢灂䝁䅕杤求䍁䅁䅤潂䝁䅅䅤杁䝁䅉入杁䝁䅍杣求䝁䅅䅤灂䝁䄴睚杁䝁䅕杢㉂䝁䅫杣療䝁䄴兢求䝁䄴䅤穂䍁䅁兙畂䝁䅑䅉求䡁䅧䅣求䡁䅉兡求䝁䄴睙求䡁䅍䅉㍂䝁䅧党祂䝁䅕䅉あ䝁䅧党杁䝁䅉党穂䡁䅑䅉桂䝁䄴䅚杁䝁䅉杣灂䝁䅣䅡あ䝁䅕督あ䍁䅁睙桂䝁䄴䅉桂䝁䅍䅡灂䝁䅕杤求䍁䅁䅤療䝁䅣党あ䝁䅧党祂䍁䅁睤潂䝁䅅䅤杁䡁䅑䅡求䡁䅫䅉橂䝁䅅杢畂䝁䄸䅤杁䝁䅅䅣桂䡁䅉䅤獁䍁䅁睤求䍁䅁睙桂䝁䄴䅉歂䝁䅕䅢灂䡁䅙党祂䍁䅁睚祂䝁䅕兙あ䝁䅕杣杁䡁䅙兙獂䡁䅕党杁䡁䅑睢杁䝁䄸兤祂䍁䅁睙ㅂ䡁䅍䅤療䝁䄰党祂䡁䅍䅌杁䡁䅑䅡求䝁䅫杣杁䡁䅑党桂䝁䄰兢桂䡁䅑党穂䍁䅁兙畂䝁䅑䅌杁䝁䅫杢杁䡁䅑兤祂䝁䄴䅌杁䝁䄸兤祂䍁䅁督あ䝁䅅睡求䝁䅧睢獂䝁䅑党祂䡁䅍杌䅁䉁塉䅁潄元䅁䅓灂䝁䅷䅢求䝁䄴杙祂䝁䅅杢歂䍁䅷䅉䩂䝁䄴睙畁䍁䅁睢睂䝁䅕杣桂䡁䅑党穂䍁䅁兙穂䍁䅁兙畂䍁䅁兡畂䝁䅑兤穂䡁䅑杣灂䝁䅅䅢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兑歂䡁䅙兙畂䝁䅍党歂䍁䅁䅕祂䝁䄸睙求䡁䅍督杁䙁䅍睢獂䡁䅕䅤灂䝁䄸杢穂䍁䅁兙畂䝁䅑䅉乂䝁䄸䅢歂䝁䅫杢湂䍁䅁䅖求䝁䅍䅡畂䝁䄸䅢療䝁䅣入杁䙁䅍睢獂䡁䅕䅤灂䝁䄸杢穂䍁䄴䅉啂䝁䅧党杁䕁䅅䅚㉂䝁䅅杢橂䝁䅕䅚杁䙁䅁杣療䝁䅍党穂䡁䅍䅉呂䝁䄸䅢ㅂ䡁䅑兡療䝁䄴督杁䡁䅍党湂䝁䄰党畂䡁䅑䅉歂䝁䅕督灂䝁䅣杢穂䍁䅷䅉求䝁䄴睚灂䝁䄴党求䡁䅉督獁䍁䅁兢桂䝁䄴兤浂䝁䅅睙あ䡁䅕杣求䡁䅍䅌杁䝁䄰兙祂䝁䅳党あ䡁䅍䅌杁䝁䅅杢歂䍁䅁督求䡁䅉杤灂䝁䅍党穂䍁䅁䅣祂䝁䄸睙求䡁䅍督杁䝁䅅杢歂䍁䅁兢桂䡁䅑党祂䝁䅫兙獂䍁䅁䅡桂䝁䄴䅚獂䝁䅫杢湂䍁䅁党硂䡁䅕兡睂䝁䄰党畂䡁䅑䅉桂䝁䄴䅚杁䡁䅍入穂䡁䅑党瑂䡁䅍䅉橂䝁䄸兢睂䡁䅉兡穂䝁䅫杢湂䍁䅁睙療䝁䄰䅣療䡁䅕杢歂䝁䅫杢湂䍁䅷䅉求䡁䅧䅤祂䡁䅕督灂䝁䄸杢獁䍁䅁兙畂䝁䅑䅉瑂䝁䅅䅤求䡁䅉兡桂䝁䅷䅉潂䝁䅅杢歂䝁䅷兡畂䝁䅣䅉求䡁䅅兤灂䡁䅁兢求䝁䄴䅤獁䍁䅁党硂䡁䅕兡睂䝁䄰党畂䡁䅑䅉穂䡁䅫督あ䝁䅕兢杁䝁䅑党穂䝁䅫睚畂䍁䅁督求䡁䅉杤灂䝁䅍党穂䍁䅷䅉桂䡁䅍䅉㍂䝁䅕䅢獂䍁䅁兙穂䍁䅁睢浂䝁䅙党祂䡁䅍䅉瑂䝁䅫䅥灂䝁䄴睚杁䡁䅑党橂䝁䅧杢療䝁䅷睢湂䡁䅫䅌杁䝁䅫杢湂䡁䅉党歂䝁䅫党畂䡁䅑䅉桂䡁䅕䅤療䝁䄰兙あ䝁䅫睢畂䍁䅷䅉桂䝁䄴䅚杁䡁䅁睢祂䡁䅑兡療䝁䄴䅉睂䡁䅉睢橂䝁䅕督穂䑁䅳䅉桂䝁䄴䅚杁䡁䅁杣療䡁䅙兡歂䝁䅕督杁䡁䅍睙祂䝁䅕党畂䝁䅫杢湂䍁䅁兙畂䝁䅑䅉穂䝁䅕䅣桂䡁䅉兙あ䝁䅫杢湂䍁䅁党硂䡁䅕兡睂䝁䄰党畂䡁䅑䅉浂䝁䄸杣杁䡁䅙兙祂䝁䅫睢ㅂ䡁䅍䅉灂䝁䄴䅚ㅂ䡁䅍䅤祂䝁䅫党穂䍁䅷䅉灂䝁䄴睙獂䡁䅕䅚灂䝁䄴睚杁䡁䅁䅢桂䡁䅍䅤灂䝁䅍督獁䍁䅁杚療䝁䄸䅚杁䝁䅅杢歂䍁䅁䅣潂䝁䅅杣瑂䝁䅅睙求䡁䅕䅤灂䝁䅍兙獂䡁䅍䅌杁䝁䅍䅡求䝁䄰兡橂䝁䅅䅢穂䍁䅷䅉浂䝁䅕杣あ䝁䅫䅢灂䡁䅯党祂䡁䅍䅌杁䝁䄰兡畂䝁䅕杣桂䝁䅷督獁䍁䅁党畂䝁䅕杣湂䡁䅫䅌杁䡁䅉党橂䡁䅫睙獂䝁䅫杢湂䍁䅷䅉桂䝁䄴䅚杁䝁䄸䅤潂䝁䅕杣杁䝁䅣党畂䝁䅕杣桂䝁䅷䅉灂䝁䄴䅚ㅂ䡁䅍䅤祂䝁䅫兙獂䡁䅍杌杁䙁䅑䅡求䍁䅁兔療䝁䅷䅚灂䝁䄴睚杁䙁䅑党橂䝁䅧杢療䝁䅷睢湂䡁䅫䅉呂䝁䄸䅢ㅂ䡁䅑兡療䝁䄴督杁䡁䅍党湂䝁䄰党畂䡁䅑䅉療䝁䅙杚求䡁䅉督杁䝁䅫杢煂䝁䅕睙あ䝁䅫睢畂䍁䅁兢療䝁䅷䅚灂䝁䄴睚杁䝁䅅杢歂䍁䅁党㑂䡁䅑杣ㅂ䡁䅍兡療䝁䄴䅉求䡁䅅兤灂䡁䅁兢求䝁䄴䅤㝁䍁䅁䅡療䡁䅑䅉祂䡁䅕杢畂䝁䅕杣杁䡁䅍入穂䡁䅑党瑂䡁䅍睏杁䡁䅁杣療䝁䅍党穂䡁䅍䅉橂䝁䄸杢あ䡁䅉睢獂䍁䅁督㕂䡁䅍䅤求䝁䄰督㝁䍁䅁兢療䝁䅷䅚杁䝁䅉兙穂䝁䅕督杁䝁䅅杢歂䍁䅁睙療䝁䄰䅣療䝁䄴党畂䡁䅑督㝁䍁䅁兢桂䝁䅫杢あ䝁䅕杢桂䝁䄴睙求䍁䅁兙畂䝁䅑䅉祂䝁䅕䅣桂䝁䅫杣杁䡁䅍党祂䡁䅙兡橂䝁䅕督㝁䍁䅁兙畂䝁䅑䅉桂䝁䅙䅤求䡁䅉兢桂䡁䅉睡求䡁䅑䅉睂䝁䅅杣あ䡁䅍䅉桂䝁䄴䅚杁䡁䅍党祂䡁䅙兡橂䝁䅕䅉浂䝁䄸杣杁䡁䅙兙祂䝁䅫睢ㅂ䡁䅍䅉灂䝁䄴䅚ㅂ䡁䅍䅤祂䝁䅫党穂䍁䅷䅉灂䝁䄴睙獂䡁䅕䅚灂䝁䄴睚杁䝁䅅兤あ䝁䄸兢療䡁䅑兡㉂䝁䅕䅌杁䝁䅍睢畂䡁䅍兤瑂䝁䅕杣杁䝁䅣睢療䝁䅑督獁䍁䅁兢求䝁䅑兡橂䝁䅅䅢獁䍁䅁䅣桂䝁䅍睡桂䝁䅣兡畂䝁䅣䅌杁䝁䅍睢畂䡁䅍䅤祂䡁䅕睙あ䝁䅫睢畂䍁䅷䅉桂䝁䄴䅚杁䝁䅕䅢求䝁䅍䅤祂䝁䄸杢灂䝁䅍督畁䍁䅁䅖潂䝁䅕䅉橂䝁䄸兢睂䝁䅅杢㕂䍁䅁睤桂䡁䅍䅉浂䝁䄸杣瑂䝁䅕杣獂䡁䅫䅉牂䝁䄴睢㍂䝁䄴䅉桂䡁䅍䅉䍂䝁䅅䅤求䡁䅍杤灂䝁䅷䅢求䍁䅁䅓療䝁䅷䅚灂䝁䄴睚穂䍁䅷䅉䩂䝁䄴睙畁䍁䅁兙畂䝁䅑䅉橂䝁䅧兙畂䝁䅣党歂䍁䅁兡あ䡁䅍䅉畂䝁䅅兢求䍁䅁䅤療䍁䅁䅓灂䝁䅷䅢求䝁䄴杙祂䝁䅅杢歂䍁䅷䅉䩂䝁䄴睙畁䍁䅁兡畂䍁䅁兔桂䡁䅉睙潂䍁䅁杍睁䑁䅁䅏畁䍁䅁䅓灂䝁䅷䅢求䝁䄴杙祂䝁䅅杢歂䍁䅷䅉䩂䝁䄴睙畁䍁䅁睤桂䡁䅍䅉浂䝁䄸兤畂䝁䅑党歂䍁䅁兡畂䍁䅁免㕁䑁䅁李杁䝁䅅杢歂䍁䅁兡穂䍁䅁䅡求䝁䅅䅚硂䡁䅕兙祂䡁䅑党祂䝁䅕䅚杁䝁䅫杢杁䕁䅉兙あ䝁䅕督㉂䝁䅫䅢獂䝁䅕䅌杁䕁䅫杢歂䝁䅫兙畂䝁䅅杌䅁䉁塑䅁潂睄䅁䅓灂䝁䅷䅢あ䝁䄸䅣杁䕁䅧睢獂䝁䅑兡畂䝁䅣督杁䕁䅫杢橂䍁䄴䅉睂䡁䅉睢㉂䝁䅫䅚求䡁䅍䅉楂䡁䅕督灂䝁䄴党穂䡁䅍䅉桂䝁䄴䅚杁䝁䅍睢畂䡁䅍兤瑂䝁䅕杣杁䝁䅉兙畂䝁䅳兡畂䝁䅣䅉穂䝁䅕杣㉂䝁䅫睙求䡁䅍杌杁䕁䅫䅤杁䝁䄸䅣求䡁䅉兙あ䝁䅕督杁䡁䅑䅡祂䝁䄸兤湂䝁䅧䅉あ䝁䅧杣求䝁䅕䅉穂䝁䅕睚瑂䝁䅕杢あ䡁䅍杏杁䕁䅉兙畂䝁䅳兡畂䝁䅣䅌杁䕁䅉杣療䝁䅳党祂䍁䄰䅒求䝁䅅䅢求䡁䅉䅌杁䝁䅅杢歂䍁䅁兔療䡁䅉䅤湂䝁䅅睚求䍁䅁睔祂䝁䅫睚灂䝁䄴兙あ䝁䅫睢畂䍁䄴䅉啂䝁䅧党杁䕁䅉兙畂䝁䅳兡畂䝁䅣䅉穂䝁䅕睚瑂䝁䅕杢あ䍁䅁睢浂䝁䅙党祂䡁䅍䅉穂䝁䅅杤灂䝁䄴睚穂䍁䅷䅉橂䝁䅧党橂䝁䅳兡畂䝁䅣䅌杁䝁䅫杢あ䝁䅕杣求䡁䅍䅤瑁䝁䅉党桂䡁䅉兡畂䝁䅣䅉橂䝁䅧党橂䝁䅳兡畂䝁䅣䅌杁䝁䅅杢歂䍁䅁兢療䝁䄴党㕂䍁䅁兢桂䡁䅉睡求䡁䅑䅉桂䝁䅍睙療䡁䅕杢あ䡁䅍睏杁䝁䅍党祂䡁䅑兡浂䝁䅫睙桂䡁䅑党穂䍁䅁睢浂䍁䅁䅚求䡁䅁睢穂䝁䅫䅤㝁䍁䅁䅢灂䝁䄴党穂䍁䅁兙畂䝁䅑䅉獂䝁䅕䅤あ䝁䅕杣穂䍁䅁睢浂䍁䅁睙祂䝁䅕䅚灂䡁䅑䅌杁䝁䅧睢瑂䝁䅕䅉灂䝁䄰䅣祂䝁䄸杤求䝁䄰党畂䡁䅑䅉桂䝁䄴䅚杁䝁䅕兣ㅂ䝁䅫䅤㕂䍁䅁䅢療䝁䅅杢穂䍁䅷䅉獂䝁䄸兙畂䡁䅍䅉浂䝁䄸杣杁䡁䅁兤祂䝁䅍䅡桂䡁䅍兡畂䝁䅣䅉桂䝁䄴䅚杁䝁䅍兙祂䡁䅉入灂䝁䄴睚杁䡁䅍党橂䡁䅕杣灂䡁䅑兡求䡁䅍䅌杁䡁䅑党祂䝁䄰䅌杁䝁䅅睚祂䝁䅫睙ㅂ䝁䅷䅤ㅂ䡁䅉兙獂䍁䅁兙畂䝁䅑䅉橂䝁䄸兢瑂䝁䅕杣橂䝁䅫兙獂䍁䅁杣求䝁䅅䅢杁䝁䅕督あ䝁䅅䅤求䍁䅷䅉求䡁䅅兤灂䡁䅁兢求䝁䄴䅤杁䝁䅷睢桂䝁䄴督獁䍁䅁兙畂䝁䅑䅉療䡁䅑䅡求䡁䅉䅉獂䝁䅕杢歂䝁䅫杢湂䍁䅁䅣祂䝁䄸䅚ㅂ䝁䅍䅤穂䑁䅳䅉桂䝁䄴䅚杁䝁䄰睢祂䡁䅑睚桂䝁䅣党獁䍁䅁睙療䝁䄰兢求䡁䅉睙灂䝁䅅䅢杁䝁䅅杢歂䍁䅁兡畂䝁䅑兤穂䡁䅑杣灂䝁䅅䅢杁䝁䅷睢桂䝁䄴督獁䍁䅁兙畂䝁䅑䅉あ䝁䅕杣瑂䍁䅁兙畂䝁䅑䅉橂䝁䄸杢穂䡁䅑杣ㅂ䝁䅍䅤灂䝁䄸杢杁䝁䅙兡畂䝁䅅杢橂䝁䅕杌杁䕁䅫䅤杁䝁䅅䅢穂䝁䄸䅉睂䡁䅉睢㉂䝁䅫䅚求䡁䅍䅉あ䡁䅉党桂䡁䅍兤祂䡁䅫䅉瑂䝁䅅杢桂䝁䅣党瑂䝁䅕杢あ䍁䅷䅉桂䡁䅍督求䡁䅑䅉瑂䝁䅅杢桂䝁䅣党瑂䝁䅕杢あ䍁䅷䅉橂䝁䅧党橂䝁䅳䅉橂䝁䅅杣歂䡁䅍䅌杁䡁䅍兙浂䝁䅕䅉歂䝁䅕䅣療䡁䅍兡あ䍁䅁杙療䡁䅧党穂䍁䅷䅉療䝁䄴䅢灂䝁䄴党杁䝁䅉兙畂䝁䅳兡畂䝁䅣䅌杁䝁䅉兡獂䝁䅷䅉睂䝁䅅入獁䍁䅁兙畂䝁䅑䅉療䡁䅙党祂䝁䅑杣桂䝁䅙䅤杁䡁䅁杣灂䡁䅙兡獂䝁䅕睚求䍁䅁督求䡁䅉杤灂䝁䅍党穂䑁䅳䅉桂䝁䄴䅚杁䝁䅕督あ䝁䅅䅤求䍁䅁䅣獂䝁䅅杢畂䝁䅫杢湂䍁䅷䅉瑂䝁䅅杢桂䝁䅣党瑂䝁䅕杢あ䍁䅁兙畂䝁䅑䅉桂䝁䅑兢灂䝁䄴兡穂䡁䅑杣桂䡁䅑兡療䝁䄴䅌杁䝁䅫杢㉂䝁䅕督あ䝁䄰党畂䡁䅑䅉睂䝁䄸杣あ䝁䅙睢獂䝁䅫睢杁䝁䄰兙畂䝁䅅睚求䝁䄰党畂䡁䅑䅌杁䝁䅕兢睂䝁䅷睢㕂䝁䅕党杁䝁䅉党畂䝁䅕杚灂䡁䅑䅉桂䝁䅍睙療䡁䅕杢あ䡁䅍䅌杁䝁䅅杢歂䍁䅁兡畂䝁䅑兡㉂䝁䅫䅚ㅂ䝁䅅䅢杁䡁䅉党あ䝁䅫杣求䝁䄰党畂䡁䅑䅉桂䝁䅍睙療䡁䅕杢あ䡁䅍䅉穂䝁䅕杣㉂䝁䅫睙求䡁䅍䅌杁䝁䅅督杁䡁䅣党獂䝁䅷䅉桂䡁䅍䅉桂䡁䅕䅤療䝁䄰兙あ䝁䅕䅚杁䡁䅑党獂䝁䅷党祂䍁䅁兢桂䝁䅍䅡灂䝁䄴党穂䍁䄴䅉啂䝁䅧党杁䕁䅉杣療䝁䅳党祂䍁䄰䅒求䝁䅅䅢求䡁䅉䅉穂䝁䅕睚瑂䝁䅕杢あ䍁䅁睢浂䝁䅙党祂䡁䅍䅉睂䡁䅕杙獂䝁䅫睙杁䝁䅙兡畂䝁䅅杢橂䝁䅕䅉穂䝁䅕杣㉂䝁䅫睙求䡁䅍䅉あ䝁䅧兙あ䍁䅁兙穂䡁䅍兡穂䡁䅑䅉睂䡁䅕杙獂䝁䅫睙杁䝁䅕杢あ䝁䅫䅤灂䝁䅕督杁䝁䅫杢杁䝁䄸杣灂䝁䅣兡畂䝁䅅䅤灂䝁䄴睚獁䍁䅁督㕂䝁䄴䅚灂䝁䅍兙あ䝁䅫杢湂䍁䅷䅉桂䝁䄴䅚杁䝁䅑兡穂䡁䅑杣灂䝁䅉兤あ䝁䅫杢湂䍁䅁督求䝁䅍兤祂䝁䅫䅤灂䝁䅕督杁䝁䄸杚杁䝁䄰兤畂䝁䅫睙灂䡁䅁兙獂䝁䅫䅤灂䝁䅕督杁䝁䅅杢歂䍁䅁䅣療䝁䅷兡あ䝁䅫睙桂䝁䅷䅉穂䡁䅕杙歂䝁䅫杤灂䡁䅍兡療䝁䄴督㝁䍁䅁督睂䝁䅕睙灂䝁䅅䅢灂䡁䅯党歂䍁䅁兙歂䡁䅙兡穂䝁䄸杣㕂䍁䅁兙畂䝁䅑䅉灂䝁䄴杤求䡁䅍䅤瑂䝁䅕杢あ䍁䅁杙桂䝁䄴睡灂䝁䄴睚杁䡁䅍党祂䡁䅙兡橂䝁䅕督㝁䍁䅁兙歂䡁䅙兡橂䝁䅕䅉桂䝁䄴䅚杁䝁䅣兤灂䝁䅑兙畂䝁䅍党杁䡁䅑睢杁䝁䅅杣楂䝁䅫䅤祂䝁䅅睚求䍁䅁杣求䝁䅉兙あ䝁䅕䅉橂䝁䄸兢睂䝁䅷兡桂䝁䄴睙求䍁䅷䅉睂䝁䄸杣あ䝁䅙睢獂䝁䅫睢杁䝁䄰兙畂䝁䅅睚求䝁䄰党畂䡁䅑䅌杁䝁䅅杢歂䍁䅁䅢療䝁䅍兙獂䍁䅁睚療䡁䅙党祂䝁䄴兢求䝁䄴䅤杁䝁䅫杢㉂䝁䅕督あ䝁䄰党畂䡁䅑䅉睂䝁䄸睢獂䍁䅁兙歂䝁䄰兡畂䝁䅫督あ䡁䅉兙あ䝁䅫睢畂䑁䅳䅉桂䝁䅑杤灂䡁䅍睢祂䡁䅫䅉穂䝁䅕杣㉂䝁䅫睙求䡁䅍䅉桂䝁䄴䅚杁䡁䅁杣療䝁䅑兤橂䡁䅑督杁䝁䅙睢祂䍁䅁䅚求䡁䅉兡㉂䝁䅅䅤灂䡁䅙党穂䍁䅁兙畂䝁䅑䅉橂䝁䄸兢瑂䝁䄸䅚灂䡁䅑兡求䡁䅍睏杁䝁䅅睚祂䝁䅫睙ㅂ䝁䅷䅤ㅂ䡁䅉兙獂䍁䅁兡畂䡁䅍兤祂䝁䅅杢橂䝁䅕睏杁䝁䅅杢歂䍁䅁督求䝁䅷䅢穂䍁䅷䅉あ䡁䅉兙歂䝁䅕督杁䝁䅫杢獁䍁䅁兙畂䝁䅑䅉ㅂ䝁䄴䅚求䡁䅉睤祂䝁䅫䅤求䡁䅍䅉噂䍁䄴睕畁䍁䅁睚療䡁䅙党祂䝁䄴兢求䝁䄴䅤杁䝁䅅杢歂䍁䅁睚療䡁䅙党祂䝁䄴兢求䝁䄴䅤杁䝁䅅睚求䝁䄴睙㕂䍁䅁杙療䝁䄴䅚穂䍁䅷䅉橂䝁䄸杣睂䝁䄸杣桂䡁䅑党杁䝁䅉睢畂䝁䅑督獁䍁䅁兙畂䝁䅑䅉瑂䡁䅕杢灂䝁䅍兡睂䝁䅅䅢杁䝁䅉睢畂䝁䅑督㝁䍁䅁兢療䡁䅉䅤湂䝁䅅睚求䍁䄰杙桂䝁䅍睡求䝁䅑䅌杁䝁䅅督穂䝁䅕䅤瑁䝁䅉兙橂䝁䅳党歂䍁䅷䅉桂䝁䄴䅚杁䝁䅍睢瑂䝁䄰党祂䝁䅍兡桂䝁䅷䅉瑂䝁䄸杣あ䝁䅣兙湂䝁䅕兌楂䝁䅅睙牂䝁䅕䅚杁䡁䅍党橂䡁䅕杣灂䡁䅑兡求䡁䅍䅉桂䝁䄴䅚杁䡁䅍䅤祂䡁䅕睙あ䡁䅕杣求䝁䅑䅉睂䡁䅉睢歂䡁䅕睙あ䡁䅍睏杁䝁䅅杢歂䍁䅁䅣祂䝁䄸杤灂䝁䅑党穂䍁䅁兙穂䡁䅍党あ䍁䅁兙畂䝁䅑䅉獂䝁䅫兙楂䝁䅫䅢灂䡁䅑入杁䝁䄰兙畂䝁䅅睚求䝁䄰党畂䡁䅑䅉桂䝁䅑杤灂䡁䅍睢祂䡁䅫䅌杁䝁䅍䅢求䝁䅅杣灂䝁䄴睚獁䍁䅁杣求䡁䅑兙灂䝁䅷䅌杁䝁䅅杢歂䍁䅁督求䝁䅍兤祂䝁䅫䅤灂䝁䅕督杁䝁䅷党畂䝁䅑兡畂䝁䅣䅉穂䝁䅕杣㉂䝁䅫睙求䡁䅍杌杁䙁䅑䅡求䍁䅁兔療䡁䅉䅤湂䝁䅅睚求䍁䅁睔祂䝁䅫睚灂䝁䄴兙あ䝁䅫睢畂䍁䅁督求䝁䅣兢求䝁䄴䅤杁䝁䄸杚浂䝁䅕杣穂䍁䅁杚灂䡁䅧党歂䍁䅁兙畂䝁䅑䅉桂䝁䅑条ㅂ䡁䅍䅤桂䝁䅉䅢求䍁䅁杣桂䡁䅑党杁䝁䄰睢祂䡁䅑睚桂䝁䅣党穂䍁䅷䅉煂䡁䅕兢楂䝁䄸䅌杁䝁䄴党㍂䍁䅁睙療䝁䄴督あ䡁䅉兤橂䡁䅑兡療䝁䄴䅌杁䕁䅙党歂䝁䅕杣桂䝁䅷䅉䥂䝁䄸兤穂䝁䅫杢湂䍁䅁兑歂䝁䄰兡畂䝁䅫督あ䡁䅉兙あ䝁䅫睢畂䍁䅷䅉坂䝁䅕䅤求䡁䅉兙畂䡁䅍䅉䉂䝁䅙杚桂䝁䅫杣穂䍁䅷䅉桂䝁䄴䅚杁䙁䅕杢灂䡁䅑党歂䍁䅁睕あ䝁䅅䅤求䡁䅍䅉䕂䝁䅕䅣桂䡁䅉䅤瑂䝁䅕杢あ䍁䅁睢浂䍁䅁兑湂䡁䅉兡橂䡁䅕䅢あ䡁䅕杣求䍁䅁䅢療䝁䅅杢穂䍁䄴䅉䥂䝁䅫䅢獂䡁䅑睢睂䍁䅁䅓療䝁䅷䅚灂䝁䄴睚穂䍁䅁兓畂䝁䅍杌杁䡁䅣兙穂䍁䅁兡畂䝁䅍睢祂䡁䅁睢祂䝁䅅䅤求䝁䅑䅉灂䝁䄴䅉硁䑁䅫兏㑁䍁䅁兙畂䝁䅑䅉灂䡁䅍䅉楂䝁䅅督求䝁䅑䅉灂䝁䄴䅉䕂䝁䅅䅢獂䝁䅅督獁䍁䅁䅖求䡁䅧兙穂䍁䄴䅁坁睆䅁䅙䅣䕁䅧兡獂䡁䅑睢畂䍁䅁睒祂䝁䅅杢歂䍁䅁杖桂䝁䅍兙あ䝁䅫睢畂䡁䅍䅉䩂䝁䄴睙畁䍁䅷䅉桂䍁䅁䅤灂䝁䄰党穂䝁䅧兙祂䝁䅕䅉橂䝁䄸兢睂䝁䅅杢㕂䍁䅷䅉歂䝁䅕杤求䝁䅷睢睂䡁䅍䅌杁䝁䄰兙祂䝁䅳党あ䡁䅍䅌杁䡁䅍党獂䝁䅷督獁䍁䅁兢桂䝁䄴兙湂䝁䅕督獁䍁䅁兙畂䝁䅑䅉療䡁䅁党祂䝁䅅䅤求䡁䅍䅉あ䝁䅧党杁䡁䅉党穂䝁䄸杣あ䡁䅍䅌杁䡁䅁䅢桂䝁䄴督杁䝁䅅杢歂䍁䅁兙畂䝁䅍兡獂䝁䅷兙祂䡁䅫䅉祂䝁䅕督求䡁䅉杤桂䡁䅑兡療䝁䄴䅉穂䝁䅕杣㉂䝁䅫睙求䡁䅍䅉ㅂ䝁䄴䅚求䡁䅉䅉あ䝁䅧党杁䕁䅧兡獂䡁䅑睢畂䍁䅁睒祂䝁䅅杢歂䍁䅁杖桂䝁䅍兙あ䝁䅫睢畂䡁䅍䅉楂䡁䅉兙畂䝁䅑杌杁䕁䅫䅤杁䝁䄸䅣求䡁䅉兙あ䝁䅕督杁䡁䅑䅡祂䝁䄸兤湂䝁䅧䅉卂䝁䅕兙獂䍁䅁兒穂䡁䅑兙あ䝁䅕䅉呂䝁䅅䅢求䡁䅍䅉桂䝁䄴䅚杁䕁䅙兡畂䝁䅅杢橂䝁䅫杢湂䍁䅷䅉桂䝁䄴䅚杁䙁䅉党穂䝁䄸杣あ䍁䅁睔睂䝁䅕杣桂䡁䅑兡療䝁䄴督杁䝁䅅杢歂䍁䅁睑獂䡁䅕杙杁䕁䄰兙畂䝁䅅睚求䝁䄰党畂䡁䅑䅉穂䝁䅕睚瑂䝁䅕杢あ䡁䅍杌杁䙁䅉党桂䝁䅷䅉䙂䡁䅍䅤桂䡁䅑党杁䙁䅍兙獂䝁䅕督杁䝁䅅杢歂䍁䅁杒灂䝁䄴兙畂䝁䅍兡畂䝁䅣䅉穂䝁䅕睚瑂䝁䅕杢あ䍁䅁兢桂䡁䅉睡求䡁䅑䅉桂䝁䄴䅚杁䡁䅍党獂䝁䅷督杁䡁䅑䅡求䍁䅁杖偂䕁䅫督獁䍁䅁兙畂䝁䅑䅉穂䝁䄸兤祂䝁䅍党杁䙁䅙睔䩂䡁䅍䅉あ䝁䅧杣療䡁䅕睚潂䍁䅁杚求䝁䅕兌浂䝁䄸杣瑁䡁䅍党祂䡁䅙兡橂䝁䅕䅉桂䝁䅣杣求䝁䅕兢求䝁䄴䅤穂䍁䅁睤灂䡁䅑䅡杁䡁䅑䅡灂䡁䅉䅚瑁䡁䅁兙祂䡁䅑入杁䝁䅑党㉂䝁䅕䅢療䡁䅁党祂䡁䅍睏杁䝁䅅杢歂䍁䅁䅣祂䝁䄸杤灂䝁䅑党穂䍁䅁睙療䝁䄴督ㅂ䝁䄰党祂䍁䅁杚灂䝁䄴兙畂䝁䅍兡畂䝁䅣䅉桂䝁䄴䅚杁䡁䅍党祂䡁䅙兡橂䝁䅕督杁䝁䅷睢桂䝁䄴督畁䍁䅁杕求䡁䅍睢祂䡁䅑䅉偂䡁䅁党祂䝁䅅䅤灂䝁䄸杢穂䍁䅁兙畂䝁䅑䅉䑂䝁䅷兤楂䍁䅁兔桂䝁䄴兙湂䝁䅕兢求䝁䄴䅤杁䡁䅍党湂䝁䄰党畂䡁䅑䅉瑂䝁䅅杢桂䝁䅣党穂䍁䅁兙畂䝁䅑䅉療䡁䅁党祂䝁䅅䅤求䡁䅍䅉あ䝁䅧党杁䝁䅍䅢ㅂ䝁䅉督杁䡁䅣䅡灂䝁䅍䅡杁䝁䄸杚浂䝁䅕杣穂䍁䅁党㑂䝁䅍䅡桂䝁䄴睚求䍁䅷䅉獂䝁䅕兡穂䡁䅕杣求䍁䅁䅤祂䝁䅅杤求䝁䅷䅌杁䝁䅅杢歂䍁䅁杣求䡁䅍党祂䡁䅙兙あ䝁䅫睢畂䍁䅁督求䡁䅉杤灂䝁䅍党穂䍁䅷䅉桂䡁䅍䅉㍂䝁䅕䅢獂䍁䅁兙穂䍁䅁党畂䝁䅣兙湂䝁䅕督杁䝁䅫杢杁䡁䅑䅡求䍁䅁杣求䝁䄴䅤桂䝁䅷䅉療䝁䅙䅉灂䝁䄴杤求䝁䄴䅤療䡁䅉入杁䝁䄰兙歂䝁䅕䅉桂䡁䅙兙灂䝁䅷兙楂䝁䅷党杁䝁䅑兤求䍁䅁䅤療䍁䅁睢㍂䝁䄴党祂䡁䅍䅡灂䡁䅁䅉求䡁䅧睙潂䝁䅅杢湂䝁䅕督杁䡁䅑䅡祂䝁䄸兤湂䝁䅧䅉灂䡁䅑督杁䝁䅍䅢ㅂ䝁䅉䅉睂䡁䅉睢湂䡁䅉兙瑂䡁䅍䅌杁䝁䅅杢歂䍁䅁䅣祂䝁䄸杤灂䝁䅑党穂䍁䅁兙畂䝁䅍兡獂䝁䅷兙祂䡁䅫䅉穂䝁䅕杣㉂䝁䅫睙求䡁䅍䅉灂䝁䄴睙獂䡁䅕䅚灂䝁䄴睚杁䝁䅙睢療䝁䅑䅉桂䝁䄴䅚杁䝁䅉党㉂䝁䅕杣桂䝁䅣党獁䍁䅁杣求䡁䅑兙灂䝁䅷䅉桂䝁䄴䅚杁䡁䅍䅣桂䍁䅁兙あ䍁䅁䅤灂䝁䄰党穂䝁䅧兙祂䝁䅕䅉睂䡁䅉睢睂䝁䅕杣あ䝁䅫党穂䍁䄴䅉䥂䝁䅫䅢あ䝁䄸杢杁䕁䅣杣桂䝁䄴䅚杁䙁䅙兙橂䝁䅅䅤灂䝁䄸杢穂䍁䅁兓畂䝁䅍杌杁䡁䅣兙穂䍁䅁杚療䡁䅕杢歂䝁䅕䅚杁䝁䅫杢杁䑁䅅兏㕁䑁䅉䅉桂䝁䄴䅚杁䝁䅫督杁䝁䅧党桂䝁䅑兣ㅂ䝁䅅杣あ䝁䅕杣求䝁䅑䅉灂䝁䄴䅉偂䡁䅉䅢桂䝁䄴䅚療䍁䅷䅉䝂䝁䅷睢祂䝁䅫䅚桂䍁䄴䅁牃兆䅁来䅫䕁䅧兡獂䡁䅑睢畂䍁䅁睖療䡁䅉䅢歂䡁䅣兡歂䝁䅕䅉䥂䝁䄸䅢歂䝁䅫杢湂䡁䅍䅉䩂䝁䄴睙畁䍁䅷䅉桂䍁䅁䅡療䡁䅍䅣灂䡁䅑兙獂䝁䅫䅤㕂䍁䅁睙療䝁䄰䅣桂䝁䄴入獁䍁䅁党畂䝁䅣兙湂䝁䅕督杁䝁䅫杢杁䝁䄰兙畂䝁䅅睚灂䝁䄴睚獁䍁䅁杚祂䝁䅅杢橂䝁䅧兡穂䝁䅫杢湂䍁䅷䅉療䡁䅣杢灂䝁䄴睚獁䍁䅁兙畂䝁䅑䅉獂䝁䅕兙穂䝁䅫杢湂䍁䅁䅡療䡁䅑党獂䡁䅍䅉桂䝁䄴䅚杁䡁䅉党穂䝁䄸杣あ䡁䅍杌杁䕁䅫䅤杁䝁䄸䅣求䡁䅉兙あ䝁䅕督杁䝁䅫杢杁䡁䅑睤療䍁䅁督求䝁䅣兢求䝁䄴䅤穂䍁䅷䅉乂䝁䅅杢桂䝁䅣党瑂䝁䅕杢あ䍁䅁兙畂䝁䅑䅉䝂䡁䅉兙畂䝁䅍䅡灂䡁䅍党獁䍁䅁兙畂䝁䅑䅉偂䡁䅣杢求䡁䅉督潂䝁䅫䅣畁䍁䅁䅖潂䝁䅕䅉橂䝁䄸兢睂䝁䅅杢㕂䍁䅁党畂䝁䅣兙湂䝁䅕督杁䝁䅫杢杁䡁䅑䅡求䍁䅁䅡療䡁䅑党獂䍁䅁兢桂䝁䄴兙湂䝁䅕兢求䝁䄴䅤杁䝁䅅杢歂䍁䅁䅢灂䝁䅍党畂䡁䅍兡畂䝁䅣䅉療䝁䅙䅉灂䡁䅑督杁䝁䅉杣桂䝁䄴䅚杁䝁䄴兙瑂䝁䅕督獁䍁䅁䅤祂䝁䅅䅚求䝁䄰兙祂䝁䅳督獁䍁䅁兙畂䝁䅑䅉穂䝁䅕杣㉂䝁䅫睙求䍁䅁兢桂䡁䅉睡穂䍁䄴䅉䩂䡁䅑䅉療䡁䅁党祂䝁䅅䅤求䡁䅍䅉桂䍁䅁䅣療䡁䅉䅤浂䝁䄸䅢灂䝁䄸䅉療䝁䅙䅉獂䡁䅕䅥ㅂ䡁䅉入獁䍁䅁䅢灂䝁䅙党穂䡁䅑入獂䝁䅕䅌杁䝁䅙兤獂䝁䅷䅉穂䝁䅕杣㉂䝁䅫睙求䍁䅷䅉浂䝁䄸睙ㅂ䡁䅍党歂䍁䅁督求䡁䅉杤灂䝁䅍党獁䍁䅁兙獂䝁䅷兌穂䡁䅕兡あ䝁䅕督獁䍁䅁䅤灂䝁䄰党穂䝁䅧兙祂䝁䅕䅌杁䝁䅅杢歂䍁䅁党橂䝁䄸杢療䝁䄰入杁䝁䅧睢あ䝁䅕䅢穂䍁䅁兤畂䝁䅑党祂䍁䅁䅤潂䝁䅕䅉塂䝁䅅䅢歂䝁䄸杣浂䍁䅁兑穂䡁䅑睢祂䝁䅫兙杁䕁䅧睢あ䝁䅕䅢穂䍁䅁杊杁䙁䅉党穂䝁䄸杣あ䡁䅍䅌杁䕁䅷䅗卂䍁䅁䅓療䡁䅑党獂䡁䅍䅉流䍁䅁杕求䡁䅍睢祂䡁䅑督獁䍁䅁睑療䝁䄴杣桂䝁䅑䅉䥂䝁䄸䅤求䝁䅷督杁䍁䅙䅉卂䝁䅕督療䡁䅉䅤穂䍁䅷䅉䑂䝁䅅杢療䡁䅁入杁䝁䅉入杁䕁䅧兡獂䡁䅑睢畂䍁䅷䅉䑂䡁䅕杣灂䝁䄸䅉䑂䝁䄸䅢獂䝁䅕睙あ䝁䅫睢畂䍁䅁杙㕂䍁䅁䅓灂䝁䅷䅤療䝁䄴䅌杁䙁䅑兙睂䝁䅕督あ䡁䅉入杁䕁䅍睢獂䝁䅷党橂䡁䅑兡療䝁䄴䅉楂䡁䅫䅉䥂䝁䅫䅢あ䝁䄸杢獁䍁䅁䅖求䝁䄰䅣療䍁䅁杙㕂䍁䅁䅓灂䝁䅷䅤療䝁䄴䅌杁䕁䄰睢あ䡁䅑睢杁䝁䅉入杁䕁䅧兡獂䡁䅑睢畂䍁䅷䅉佂䝁䄸兔桂䝁䅑䅉䥂䝁䄸䅤求䝁䅷督獁䍁䅁睕灂䝁䅣杢灂䝁䅅䅉楂䡁䅫䅉䥂䝁䅫䅢あ䝁䄸杢獁䍁䅁䅓灂䝁䅷䅤療䝁䄴䅉䥂䝁䄸䅤求䝁䅷督杁䍁䅙䅉卂䝁䅕督療䡁䅉䅤穂䍁䅷䅉䡂䡁䅉兙歂䡁䅕兙あ䝁䅕䅉楂䡁䅫䅉䥂䝁䅫䅢あ䝁䄸杢獁䍁䅁䅒療䡁䅕杙獂䝁䅕䅖祂䝁䅕党杁䝁䅉入杁䕁䅧兡獂䡁䅑睢畂䍁䅷䅉䙂䝁䄰杙桂䡁䅍督㕂䍁䅁睕ㅂ䝁䅫䅤求䡁䅍䅉楂䡁䅫䅉䥂䝁䅫䅢あ䝁䄸杢獁䍁䅁䅓灂䝁䅷䅤療䝁䄴䅉䡂䝁䅅杣歂䝁䅕杢杁䕁䅫杢畂䍁䅷䅉䥂䝁䅅兢睂䡁䅑睢畂䍁䅁杙㕂䍁䅁䅓灂䝁䅷䅤療䝁䄴䅌杁䙁䅑杣ㅂ䍁䅁杙㕂䍁䅁䅓灂䝁䅷䅤療䝁䄴䅌杁䙁䅍䅣桂䡁䅉睡杁䝁䅉入杁䕁䅧兡獂䡁䅑睢畂䍁䅷䅉䥂䝁䄸兢求䡁䅣睢療䝁䅑䅉呂䡁䅕兡あ䝁䅕督杁䝁䅉入杁䕁䅧兡獂䡁䅑睢畂䍁䅷䅉䥂䝁䄸兢求䑁䅉䅉呂䡁䅕兡あ䝁䅕督杁䝁䅉入杁䕁䅧兡獂䡁䅑睢畂䍁䅷䅉䵂䝁䅫杤呂䝁䄰兙祂䡁䅑䅉呂䡁䅑兤歂䝁䅫睢穂䍁䅁杙㕂䍁䅁䅓灂䝁䅷䅤療䝁䄴䅌杁䝁䅅杢歂䍁䅁䅓灂䝁䅷䅤療䝁䄴䅉䡂䡁䅉兙畂䝁䅑䅉坂䝁䅅睙桂䡁䅑兡療䝁䄴督杁䝁䅉杣桂䝁䄴䅚杁䝁䄴兙瑂䝁䅕督畁䍁䅁䅖潂䝁䅕䅉橂䝁䄸兢睂䝁䅅杢㕂䍁䅁䅡桂䡁䅍䅉療䡁䅁党祂䝁䅅䅤灂䝁䄸杢穂䍁䅁兡畂䍁䅁杔療䡁䅉䅤潂䍁䅁兑瑂䝁䅕杣灂䝁䅍兙獁䍁䅁睕療䡁䅕䅤潂䍁䅁兑瑂䝁䅕杣灂䝁䅍兙獁䍁䅁兙畂䝁䅑䅉䑂䝁䅕杢あ䡁䅉兙獂䍁䅁兑瑂䝁䅕杣灂䝁䅍兙獁䍁䅁兡畂䝁䅍䅢ㅂ䝁䅑兡畂䝁䅣䅉㉂䝁䅅杣灂䝁䄸兤穂䍁䅁睑桂䡁䅉兡楂䝁䅉党桂䝁䄴䅉畂䝁䅅䅤灂䝁䄸杢穂䑁䅳䅉䙂䡁䅕杣療䡁䅁党獁䍁䅁䅤潂䝁䅕䅉乂䝁䅫䅚歂䝁䅷党杁䕁䅕兙穂䡁䅑䅌杁䝁䅅杢歂䍁䅁兑浂䡁䅉兡橂䝁䅅睏杁䝁䅅杢歂䍁䅁䅤潂䝁䅕䅉䉂䡁䅍兡桂䍁䅁䅕桂䝁䅍兡浂䝁䅫睙畁䍁䅁䅓灂䝁䅷䅤療䝁䄴䅉塂䝁䄸杣獂䝁䅑睤灂䝁䅑党杁䕁䅧睢獂䝁䅑兡畂䝁䅣督杁䕁䅫杢橂䍁䄴䅉㍂䝁䅅督杁䝁䅙睢ㅂ䝁䄴䅚求䝁䅑䅉灂䝁䄴䅉硁䑁䅫免㕁䍁䅁兙畂䝁䅑䅉灂䡁䅍䅉潂䝁䅕兙歂䡁䅅兤桂䡁䅉䅤求䡁䅉党歂䍁䅁兡畂䍁䅁兔橂䕁䅷党桂䝁䄴䅌杁䙁䅙兡祂䝁䅣兡畂䝁䅫兙畁䅁䅁剂䅑䕁䬴䅁䥂䝁䅫兢穂䍁䅁杊杁䕁䅧党祂䡁䅍䅉䥂䝁䅕兙獂䡁䅑䅡獁䍁䅁兓畂䝁䅍杌杁䝁䄸䅣求䡁䅉兙あ䝁䅕督杁䝁䅅䅉あ䝁䅕䅢求䝁䅧党桂䝁䅷䅤潂䍁䅁䅣獂䝁䅅䅤浂䝁䄸杣瑂䍁䅁䅤潂䝁䅅䅤杁䝁䅍睢畂䝁䄴党橂䡁䅑督杁䝁䅍睢畂䡁䅍兤瑂䝁䅕杣穂䍁䅁䅤療䍁䅁䅢灂䝁䅍党畂䡁䅍党歂䍁䅁䅡求䝁䅅䅢あ䝁䅧睙桂䡁䅉党杁䡁䅁杣療䝁䅙党穂䡁䅍兡療䝁䄴兙獂䡁䅍䅉灂䝁䄴䅉あ䝁䅧党杁䙁䅕杢灂䡁䅑党歂䍁䅁睕あ䝁䅅䅤求䡁䅍䅌杁䡁䅑䅡求䍁䅁兖畂䝁䅫䅤求䝁䅑䅉䱂䝁䅫杢湂䝁䅑睢瑂䍁䅷䅉桂䝁䄴䅚杁䝁䅫杢あ䝁䅕杣畂䝁䅅䅤灂䝁䄸杢桂䝁䅷䅢㕂䍁䄴䅉啂䝁䅧党杁䝁䅍睢瑂䡁䅁兙畂䡁䅫䅉療䝁䅙杚求䡁䅉督杁䝁䅅䅉祂䝁䅅杢湂䝁䅕䅉療䝁䅙䅉橂䡁䅕杣桂䡁䅑党歂䍁䅁䅣祂䝁䅕督橂䡁䅉兡睂䡁䅑兡療䝁䄴䅉桂䝁䄴䅚杁䝁䄴睢畂䍁䄰䅣祂䝁䅕督橂䡁䅉兡睂䡁䅑兡療䝁䄴䅉潂䝁䅕兙獂䡁䅑䅡杁䝁䅅杢歂䍁䅁睤求䝁䅷䅢畂䝁䅕督穂䍁䅁䅣祂䝁䄸䅚ㅂ䝁䅍䅤穂䍁䅁兙畂䝁䅑䅉穂䝁䅕杣㉂䝁䅫睙求䡁䅍䅉桂䡁䅙兙灂䝁䅷兙楂䝁䅷党杁䡁䅑睢杁䡁䅁兤祂䝁䅍䅡桂䡁䅍党杁䝁䄸杢杁䝁䅫䅤穂䍁䅁睤求䝁䅉督灂䡁䅑党穂䍁䅁兙畂䝁䅑䅉瑂䝁䄸杙灂䝁䅷党杁䝁䅅䅣睂䝁䅷兡橂䝁䅅䅤灂䝁䄸杢杁䝁䅑兡祂䝁䅕睙あ䝁䅷入杁䝁䅉入杁䝁䅍兤穂䡁䅑睢瑂䝁䅕杣穂䍁䄴䅉䩂䡁䅑䅉桂䝁䅷督療䍁䅁䅣祂䝁䄸杤灂䝁䅑党穂䍁䅁䅣祂䝁䅕督橂䡁䅉兡睂䡁䅑兡療䝁䄴䅉瑂䝁䅕䅚灂䝁䅍兙あ䝁䅫睢畂䍁䅁睢畂䍁䅁兙杁䡁䅉党橂䡁䅕杣祂䝁䅫杢湂䍁䅁杙桂䡁䅍兡穂䍁䅁兙畂䝁䅑䅉療䝁䄴睚療䝁䅫杢湂䍁䅁睙桂䡁䅉党杁䝁䅙杣療䝁䄰䅉潂䝁䅕兙獂䡁䅑䅡橂䝁䅅杣求䍁䅁䅣祂䝁䄸杤灂䝁䅑党祂䡁䅍睏杁䝁䅅杢歂䍁䅁睢㉂䝁䅕杣瑁䡁䅑䅡求䍁䄰睙療䡁䅕杢あ䝁䅕杣杁䝁䅑杣ㅂ䝁䅣䅉桂䝁䄴䅚杁䝁䅑党㉂䝁䅫睙求䍁䅁䅣祂䝁䄸䅚ㅂ䝁䅍䅤穂䍁䅷䅉橂䝁䄸督瑂䝁䅕䅤灂䝁䅍督獁䍁䅁兙畂䝁䅑䅉穂䡁䅕䅣睂䝁䅷党瑂䝁䅕杢あ䍁䅁䅣祂䝁䄸䅚ㅂ䝁䅍䅤穂䍁䅁䅣祂䝁䅫兢桂䡁䅉兡獂䡁䅫䅉浂䝁䄸睙ㅂ䡁䅍兡畂䝁䅣䅉療䝁䄴䅉湂䝁䅕杢求䡁䅉兙獂䍁䅁睤求䝁䅷䅢畂䝁䅕督穂䍁䅷䅉穂䝁䅕䅥ㅂ䝁䅅䅢杁䝁䅧党桂䝁䅷䅤潂䍁䅁兙畂䝁䅑䅉㍂䝁䅕䅢獂䝁䄴党穂䡁䅍䅌杁䡁䅍睡灂䝁䄴睙桂䡁䅉党獁䍁䅁兙畂䝁䅑䅉潂䝁䅅兡祂䍁䅁睙桂䡁䅉党畁䍁䅁兓畂䍁䅁兙歂䝁䅑兡あ䝁䅫睢畂䍁䅷䅉あ䝁䅧党杁䝁䅍睢瑂䡁䅁兙畂䡁䅫升穂䍁䅁睙ㅂ䡁䅉兙あ䝁䅕䅚杁䝁䄴睢畂䍁䄰䅣祂䝁䅕督橂䡁䅉兡睂䡁䅑兡療䝁䄴䅉睂䡁䅉睢歂䡁䅕睙あ䡁䅍䅉灂䝁䄴睙獂䡁䅕䅚求䍁䅁兢求䝁䅷兙あ䝁䄸杢灂䝁䄴䅉桂䝁䄴䅚杁䝁䅉兡療䡁䅑兡畂䍁䅁兡畂䍁䅁䅤潂䝁䅕䅉㍂䝁䅕䅢獂䝁䄴党穂䡁䅍䅉穂䡁䅁党橂䝁䅫兙獂䡁䅑入杁䝁䅍兙あ䝁䅕睚療䡁䅉入㝁䍁䅁兢療䝁䅫督あ䡁䅕杣灂䡁䅯党祂䡁䅍䅌杁䝁䅍杣求䝁䅅兢穂䍁䅷䅉穂䡁䅕杢穂䝁䅍杣求䝁䅕杢獁䍁䅁督求䡁䅉兤瑂䍁䅷䅉浂䝁䅅睙求䍁䅁睢灂䝁䅷䅌杁䝁䅅杢歂䍁䅁杚桂䝁䅍党杁䡁䅣兙穂䝁䅧䅉灂䝁䄴䅉あ䝁䅧党杁䡁䅍睡灂䝁䄴睙桂䡁䅉党杁䡁䅍䅣求䝁䅍兡桂䝁䅷䅤㕂䑁䅳䅉橂䝁䄸杢歂䝁䄸兢穂䍁䅷䅉橂䝁䅷兡瑂䝁䅅䅥杁䝁䅑党獂䝁䅅入杁䡁䅍䅣祂䝁䅅入杁䝁䅅杢歂䍁䅁睤灂䡁䅁党穂䍁䅷䅉㉂䝁䅫杙祂䝁䅅䅤療䡁䅉督獁䍁䅁兙畂䝁䅑䅉獂䡁䅕杙祂䝁䅫睙桂䝁䄴䅤穂䍁䅁兡畂䍁䅁䅤潂䝁䅕䅉穂䝁䅕䅥ㅂ䝁䅅䅢杁䝁䅧党桂䝁䅷䅤潂䍁䅁兙畂䝁䅑䅉㍂䝁䅕䅢獂䝁䄴党穂䡁䅍䅉穂䡁䅁党橂䝁䅫兙獂䡁䅑入㝁䍁䅁兙畂䝁䅑䅉穂䝁䅧兙瑂䡁䅁睢療䡁䅍䅌杁䝁䅍睢畂䝁䅑兡あ䝁䅫睢畂䝁䅕杣穂䍁䅷䅉穂䝁䅍兙獂䡁䅁䅉穂䝁䅍杣ㅂ䝁䅉督獁䍁䅁兙畂䝁䅑䅉あ䝁䄸䅣灂䝁䅍兙獂䍁䅁䅤祂䝁䅕兙あ䝁䄰党畂䡁䅑督獁䍁䅁督ㅂ䝁䅍䅡杁䝁䅅督杁䝁䄰兡畂䝁䄸䅥灂䝁䅑兡獂䍁䅁兡畂䍁䅁䅤潂䝁䅕䅉潂䝁䅅兡祂䍁䅁睙桂䡁䅉党杁䡁䅍䅣求䝁䅍兡桂䝁䅷䅤㕂䍁䅁睙桂䡁䅑党湂䝁䄸杣㕂䍁䄴䅉䝂䡁䅕杣あ䝁䅧党祂䍁䅷䅉灂䡁䅑䅉療䝁䅙杚求䡁䅉督杁䝁䄰党歂䝁䅫睙桂䝁䅷䅉橂䝁䄸杢穂䡁䅕䅢あ䝁䅅䅤灂䝁䄸杢杁䝁䅅杢歂䍁䅁䅣療䡁䅍䅤瑁䝁䅍睢畂䡁䅍兤獂䡁䅑兙あ䝁䅫睢畂䍁䅁督ㅂ䡁䅁䅣療䡁䅉䅤杁䡁䅍党祂䡁䅙兡橂䝁䅕督獁䍁䅁兙穂䍁䅁睤求䝁䅷䅢杁䝁䅅督杁䝁䅧党桂䝁䅷䅤潂䍁䅁兙畂䝁䅑䅉㍂䝁䅕䅢獂䝁䄴党穂䡁䅍䅉睂䡁䅉睢歂䡁䅕睙あ䡁䅍䅉あ䝁䅧杣療䡁䅕睚潂䍁䅁睤潂䝁䄸䅢求䡁䅍兙獂䝁䅕䅉睂䝁䅅杣あ䝁䄴党祂䡁䅍杌杁䕁䅧兡瑂䡁䅍䅉流䍁䅁䅓求䡁䅉督杁䕁䅧党桂䝁䅷䅤潂䍁䅷䅉䩂䝁䄴睙畁䍁䅁兡穂䍁䅁杙桂䡁䅍党歂䍁䅁兡畂䍁䅁睕桂䝁䄴䅉䝂䡁䅉兙畂䝁䅍兡穂䝁䅍睢獁䍁䅁睑桂䝁䅷兡浂䝁䄸杣畂䝁䅫兙畁䅁䅁則䅣䩁偷䅁䥂䝁䄸䅢療䝁䅣兡橂䍁䅷䅉䩂䝁䄴睙畁䍁䅁党畂䝁䅣兙湂䝁䅕督杁䝁䅫杢杁䡁䅑䅡求䍁䅁䅚求䡁䅙党獂䝁䄸䅣瑂䝁䅕杢あ䍁䅷䅉瑂䝁䅅杢ㅂ䝁䅙兙橂䡁䅑兤祂䝁䅕䅌杁䝁䅅杢歂䍁䅁督ㅂ䡁䅁䅣獂䡁䅫䅉療䝁䅙䅉歂䝁䅫兙湂䝁䄴睢穂䡁䅑兡橂䡁䅍䅉睂䡁䅉睢歂䡁䅕睙あ䡁䅍䅌杁䝁䄰党歂䝁䅫睙桂䝁䅷䅉灂䝁䄰兙湂䝁䅫杢湂䍁䅁督㕂䡁䅍䅤求䝁䄰督獁䍁䅁兙畂䝁䅑䅉穂䡁䅕杣湂䝁䅫睙桂䝁䅷䅉睂䡁䅉睢歂䡁䅕睙あ䡁䅍䅉浂䝁䄸杣杁䡁䅣睢瑂䝁䅕杢湁䡁䅍䅉潂䝁䅕兙獂䡁䅑䅡杁䡁䅑䅡祂䝁䄸兤湂䝁䅧䅉求䝁䅅杣獂䡁䅫䅉歂䝁䅕䅤求䝁䅍䅤灂䝁䄸杢杁䝁䅅杢歂䍁䅁䅤祂䝁䅕兙あ䝁䄰党畂䡁䅑䅉㍂䝁䄸杣獂䝁䅑睤灂䝁䅑党畁䍁䅁䅖潂䝁䅕䅉橂䝁䄸兢睂䝁䅅杢㕂䍁䅁睢睂䝁䅕杣桂䡁䅑党穂䍁䅁䅤潂䡁䅉睢ㅂ䝁䅣䅡杁䝁䅙睢ㅂ䡁䅉䅉穂䝁䅕睚瑂䝁䅕杢あ䡁䅍杏杁䕁䅑兡桂䝁䅣杢療䡁䅍䅤灂䝁䅍督獁䍁䅁村祂䝁䅕兙穂䡁䅑䅉䥂䝁䅕兙獂䡁䅑䅡獁䍁䅁睒婂䕁䄴䅉呂䡁䅕杣湂䝁䅫睙桂䝁䅷䅌杁䝁䅅杢歂䍁䅁睕牂䝁䅕䅢求䡁䅑兙獂䍁䅁䅓求䝁䅅䅢あ䝁䅧杌杁䕁䅫䅤杁䡁䅁杣療䡁䅙兡歂䝁䅕督杁䕁䅅䅣あ䝁䅫兢桂䍁䅁兢療䝁䅷党橂䡁䅕䅢桂䡁䅉䅉歂䝁䅫兙湂䝁䄴睢穂䡁䅑兡橂䍁䅁兙穂䡁䅍兙㕂䡁䅍䅉あ䝁䄸䅉歂䝁䅕䅤求䝁䅍䅤杁䡁䅑䅡求䍁䅁兡畂䝁䅙党橂䡁䅑兡療䡁䅕督杁䝁䄰兡橂䡁䅉睢療䡁䅉睚桂䝁䄴兡穂䝁䄰督㝁䍁䅁兑睂䡁䅑兡瑂䝁䅅䅉㉂䝁䅫杣桂䝁䅷䅉獂䝁䄸兙歂䍁䅁兙穂䡁䅍兙㕂䡁䅍䅉浂䝁䄸杣杁䕁䅧党睂䝁䅅䅤灂䡁䅑兡穂䍁䅁村杁䡁䅙兡祂䡁䅕督獁䍁䅁䅓求䡁䅁兙あ䝁䅫䅤灂䡁䅍䅉䑂䍁䅁杤灂䡁䅉兤穂䍁䅷䅉潂䡁䅕兢桂䝁䄴䅉灂䝁䄰兢ㅂ䝁䄴睢歂䝁䅕杚灂䝁䅍兡求䝁䄴睙㕂䍁䅁杤灂䡁䅉兤穂䍁䅷䅉桂䝁䄴䅚杁䝁䅧兤瑂䝁䅅杢杁䝁䅍入あ䝁䄸兢求䝁䅣兙獂䝁䄸䅉㉂䝁䅫杣ㅂ䡁䅍睏杁䕁䅅䅣あ䝁䅫兢桂䍁䅁杙桂䝁䅍䅤求䡁䅉兡桂䝁䅷䅉㉂䝁䅅睚灂䝁䄴睢穂䝁䅫督杁䝁䅅杢歂䍁䅁睙桂䝁䄴䅚灂䝁䅑兙杁䡁䅙兙湂䝁䅫杢灂䡁䅑兡穂䍁䅁兙穂䡁䅍兙㕂䡁䅍䅉浂䝁䄸杣杁䡁䅑䅡求䍁䅁䅚灂䝁䅅睚畂䝁䄸督灂䡁䅍䅉療䝁䅙䅉㉂䝁䅅睚灂䝁䄴兡あ䝁䅫督㝁䍁䅁兑睂䡁䅑兡瑂䝁䅅䅉呂䕁䅅杕呂䍁䄰睑療䙁䅙兌祁䍁䅁兙畂䝁䅑䅉兂䝁䅅杢あ䝁䅧党祂䍁䅁杒ㅂ䡁䅍兡療䝁䄴䅉呂䕁䅅杕呂䍁䄰睑療䙁䅙兌祁䍁䅁兙穂䡁䅍兙㕂䡁䅍䅉あ䝁䄸䅉歂䝁䅕䅤求䝁䅍䅤杁䙁䅍兑卂䙁䅍兌䑂䝁䄸杖瑁䑁䅉睏杁䙁䅑䅡灂䝁䄴䅕祂䝁䅕䅣杁䙁䅍入穂䡁䅑党瑂䍁䅁杚療䡁䅉䅉橂䡁䅫䅤療䝁䅷睢湂䡁䅫䅉桂䡁䅁䅣獂䝁䅫睙桂䡁䅑兡療䝁䄴督㝁䍁䅁兙畂䝁䅑䅉卂䝁䅅䅣灂䝁䅑䅉䝂䝁䅕䅤桂䝁䅷䅉䝂䝁䅫杙祂䝁䄸杢求䝁䅍䅤灂䝁䄴䅉啂䝁䅕督あ䍁䅁䅤潂䝁䅅䅤杁䝁䅅督穂䝁䅫督あ䡁䅍䅉睂䝁䅧入穂䝁䅫睙灂䝁䅅杢穂䍁䅁兡畂</t>
  </si>
  <si>
    <t>䍁䅁兙穂䡁䅍党穂䡁䅍兡畂䝁䅣䅉あ䝁䅧党杁䡁䅉兡穂䝁䅳䅉療䝁䅙䅉睂䡁䅉党瑁䡁䅑党祂䝁䄰䅉楂䝁䅫杣あ䝁䅧杌杁䙁䅑䅡求䍁䅁睙療䝁䄰䅣桂䝁䄴入杁䝁䅅䅢穂䝁䄸䅉療䝁䅙杚求䡁䅉督杁䝁䅉杣求䝁䅅督あ䍁䅁睙桂䝁䄴睙求䡁䅉䅉橂䝁䅅杣求䍁䅁督療䝁䅷兤あ䝁䅫睢畂䡁䅍䅉灂䝁䄴䅉あ䝁䅧党杁䝁䅅杣求䝁䅅督杁䝁䄸杚杁䡁䅉兙歂䝁䅫睢獂䝁䄸睚㕂䍁䅷䅉楂䡁䅉党桂䡁䅍䅤杁䡁䅍兤祂䝁䅣党祂䡁䅫䅌杁䡁䅁兙あ䝁䅧睢獂䝁䄸睚㕂䍁䅷䅉桂䝁䄴䅚杁䡁䅑杣求䝁䅅䅤瑂䝁䅕杢あ䍁䅷䅉穂䡁䅕睙潂䍁䅁兙穂䍁䅁睍䕂䍁䅁䅚灂䝁䅣兡あ䝁䅅䅢杁䝁䄰兙瑂䝁䄰睢湂䡁䅉兙睂䝁䅧入杁䡁䅍入穂䡁䅑党瑂䡁䅍䅌杁䝁䅫兢桂䝁䅣党杁䝁䅅杢桂䝁䅷入あ䝁䅫睙穂䍁䅁督療䝁䅙䅤㍂䝁䅅杣求䍁䅷䅉祂䝁䅕兙歂䝁䅫杢湂䍁䅁睤療䡁䅉睡穂䡁䅑兙あ䝁䅫睢畂䡁䅍䅌杁䝁䄰兡畂䝁䅫兢桂䝁䅷䅢㕂䍁䅁兡畂䡁䅙兙穂䝁䅫杤求䍁䅁杙祂䝁䅕兙穂䡁䅑䅉楂䝁䅫睢睂䡁䅍入杁䝁䅣兤灂䝁䅑兙畂䝁䅍党杁䡁䅍入穂䡁䅑党瑂䡁䅍䅌杁䝁䅉杣求䝁䅅督あ䍁䅁杙灂䝁䄸䅣穂䡁䅫䅉穂䝁䅫䅤求䍁䅁兢桂䡁䅉睡求䡁䅉督獁䍁䅁䅢療䝁䅍兙獂䝁䅫来桂䡁䅑兡療䝁䄴䅌杁䝁䅅杢歂䍁䅁督睂䝁䅕睙灂䝁䄰党畂䍁䅁杣桂䝁䅑兡療䝁䅷睢湂䡁䅫䅉穂䝁䄸䅢ㅂ䡁䅑兡療䝁䄴督㝁䍁䅁兙畂䝁䅑䅉楂䡁䅉党桂䡁䅍䅤杁䝁䅍睢畂䡁䅍党祂䡁䅙兡畂䝁䅣䅉穂䡁䅕杣湂䝁䅕杣㕂䍁䅁䅣祂䝁䄸䅚ㅂ䝁䅍䅤穂䍁䄴䅉䩂䝁䄴䅉桂䝁䅑䅚灂䡁䅑兡療䝁䄴䅌杁䝁䅫䅤杁䡁䅁杣療䡁䅙兡歂䝁䅕督杁䕁䄰入療䙁䅍兤祂䝁䅕䅉䥂䡁䅫督あ䝁䅕杣療䡁䅍睙療䡁䅁兡橂䍁䅁䅖灂䡁䅍督ㅂ䝁䅕䅉卂䝁䅕兢療䡁䅙兙獂䍁䅁睕㕂䡁䅍䅤求䝁䄰䅉浂䝁䄸杣杁䡁䅑䅡求䍁䅁杣求䝁䄰睢㉂䝁䅅䅢杁䝁䄸杚杁䝁䅙兡楂䡁䅉睢灂䝁䅑督杁䝁䅅杢歂䍁䅁䅣療䝁䅷入睂䡁䅍䅉灂䝁䄴䅉あ䝁䅧党杁䡁䅕䅤求䡁䅉兤穂䑁䅳䅉佂䝁䄸杤桂䙁䅍兤祂䝁䅕䅉䙂䝁䄴䅚療䝁䄰党あ䡁䅉兡桂䝁䅷䅉䉂䝁䅉䅢桂䡁䅑兡療䝁䄴䅉呂䡁䅫督あ䝁䅕兢杁䡁䅑睢杁䡁䅑杣求䝁䅅䅤杁䝁䅅杙畂䝁䄸杣瑂䝁䅅䅢杁䡁䅕䅤求䡁䅉兡畂䝁䅕䅉楂䝁䅷党求䝁䅑兡畂䝁䅣睏杁䕁䅙䅢ㅂ䝁䅕杢あ䍁䅁杒獂䡁䅕兡歂䍁䅁兔桂䝁䄴兙湂䝁䅕兢求䝁䄴䅤杁䙁䅍入穂䡁䅑党瑂䍁䅁䅤潂䝁䅅䅤杁䡁䅁杣療䡁䅙兡歂䝁䅕督杁䝁䅷兡硂䡁䅕兡歂䍁䅁䅚灂䡁䅍䅤求䝁䄴䅤灂䝁䄸杢杁䝁䅑兤祂䝁䅫杢湂䍁䅁䅚灂䝁䅅睚畂䝁䄸督あ䝁䅫睙杁䝁䅅杢歂䍁䅁睢睂䝁䅕杣桂䡁䅑兡㉂䝁䅕䅉潂䡁䅫督あ䝁䅕杣療䡁䅍睙療䡁䅁兡橂䍁䅁䅣祂䝁䄸睙求䝁䅑兤祂䝁䅕督㝁䍁䅁兑橂䝁䅕督穂䝁䅅䅉兂䡁䅉睢坂䡁䅕䅉穂䡁䅫督あ䝁䅕兢杁䡁䅑睢杁䡁䅑杣求䝁䅅䅤杁䡁䅙兙祂䝁䅫睢ㅂ䡁䅍䅉浂䝁䅫杙祂䝁䄸兡歂䡁䅍睏杁䝁䅅杢歂䍁䅁睑療䝁䄸䅢呂䝁䅕兙獂䍁䅁䅣療䡁䅉䅤浂䝁䄸䅢灂䝁䄸䅌杁䡁䅍兤橂䝁䅧䅉桂䡁䅍䅉楂䝁䅫䅣療䝁䅷兙祂䍁䅁杤求䡁䅍督求䝁䅷䅉穂䝁䅕兙獂䝁䅫杢湂䍁䅁䅚求䡁䅙兡橂䝁䅕督畁䍁䅁杒ㅂ䡁䅉䅤潂䝁䅕杣獁䍁䅁兡あ䍁䅁睢浂䝁䅙党祂䡁䅍䅉䥂䝁䄸杣灂䡁䅯睢畂䍁䅁䅒奂䕁䅅䅌杁䝁䅅䅉歂䡁䅕兙獂䍁䅁党畂䝁䅕杣湂䡁䅫䅉奂䍁䄰杣桂䡁䅫䅉穂䡁䅫督あ䝁䅕兢㝁䍁䅁兙畂䝁䅑䅉䝂䝁䅷兤療䡁䅉睢穂䝁䅍兙畂䍁䅁兓畂䡁䅍兡湂䝁䅧䅤杁䕁䅙䅒杁䝁䄰兡畂䝁䅫䅉䑂䍁䄰兙祂䝁䄰䅉あ䝁䄸䅉睂䝁䅕杣浂䝁䄸杣瑂䍁䅁兢灂䝁䄴兡瑂䝁䅅䅢獂䡁䅫䅉灂䝁䄴杤桂䡁䅍兡㉂䝁䅕䅉療䡁䅉䅤潂䝁䄸䅣求䝁䅑兡橂䍁䅁督ㅂ䡁䅉睚灂䝁䅍兙獂䍁䅁䅣祂䝁䄸睙求䝁䅑兤祂䝁䅕督畁䍁䅁兓あ䍁䅁督求䝁䅷䅢穂䍁䅁兡あ䡁䅍䅉睂䡁䅉睢歂䡁䅕睙あ䡁䅍䅉あ䝁䅧杣療䡁䅕睚潂䍁䅁䅚灂䡁䅉党橂䡁䅑䅉穂䝁䅅䅢求䡁䅍䅌杁䡁䅍党祂䡁䅙兡橂䝁䅕䅉浂䝁䄸杣橂䝁䅕督獁䍁䅁兡畂䝁䅑党睂䝁䅕杢歂䝁䅕杢あ䍁䅁䅚灂䡁䅍䅤祂䝁䅫杙ㅂ䡁䅑睢祂䡁䅍䅌杁䝁䅅杢歂䍁䅁督桂䝁䅷党穂䍁䅁杣求䡁䅁杣求䡁䅍党畂䡁䅑兙あ䝁䅫杤求䡁䅍杌杁䙁䅑䅡求䍁䅁睙療䝁䄰䅣桂䝁䄴入杁䡁䅣兙穂䍁䅁兡畂䝁䅍睢祂䡁䅁睢祂䝁䅅䅤求䝁䅑䅉灂䝁䄴䅉硁䑁䅫䅏ㅁ䍁䅁兙畂䝁䅑䅉灂䡁䅍䅉潂䝁䅕兙歂䡁䅅兤桂䡁䅉䅤求䡁䅉党歂䍁䅁兡畂䍁䅁兔桂䡁䅉䅢楂䝁䄸杣療䡁䅕睚潂䍁䅷䅉乂䝁䅅督穂䝁䅅睙潂䡁䅕督求䡁䅑䅤穂䍁䄴䅁煁睅䅁䄫䅧䕁䅧睢瑂䝁䅕䅉䍂䝁䅅杢橂䡁䅍䅡桂䡁䅉党穂䍁䅷䅉䩂䝁䄴睙畁䍁䅁䅋䑂䝁䄸杢㍂䝁䅅入獁䍁䅁兑卂䍁䅫䅉療䡁䅁党祂䝁䅅䅤求䡁䅍䅉桂䡁䅍䅉あ䝁䅧党杁䝁䅉兙畂䝁䅳䅉潂䝁䄸䅢歂䝁䅫杢湂䍁䅁睙療䝁䄰䅣桂䝁䄴入杁䝁䅙睢祂䍁䅁睑求䝁䄴䅤求䝁䄴杢灂䝁䅅䅢杁䕁䅉兙畂䝁䅳䅉あ䝁䅧兙あ䍁䅁䅣祂䝁䄸杤灂䝁䅑党穂䍁䅁睙療䝁䄰兢求䡁䅉睙灂䝁䅅䅢杁䝁䅅杢歂䍁䅁杣求䡁䅑兙灂䝁䅷䅉楂䝁䅅杢牂䝁䅫杢湂䍁䅷䅉桂䝁䄴䅚杁䡁䅉党獂䝁䅅䅤求䝁䅑䅉浂䝁䅫杢桂䝁䄴睙灂䝁䅅䅢杁䡁䅍党祂䡁䅙兡橂䝁䅕督杁䡁䅑睢杁䝁䅉兤穂䝁䅫杢求䡁䅍督求䡁䅍䅌杁䡁䅉党桂䝁䅷䅉求䡁䅍䅤桂䡁䅑党杁䝁䅑党㉂䝁䅕䅢療䡁䅁党祂䡁䅍䅉桂䝁䄴䅚杁䝁䅫杢㉂䝁䅕督あ䝁䄸杣穂䍁䅷䅉灂䝁䄴䅚灂䡁䅙兡歂䡁䅕兙獂䡁䅍䅌杁䝁䅅杢歂䍁䅁兢ㅂ䝁䄴兡橂䝁䅫䅣桂䝁䅷兡あ䝁䅫党穂䍁䄴䅉䩂䡁䅑督杁䝁䅑党睂䝁䄸督灂䡁䅑䅉睂䡁䅉睢歂䡁䅕睙あ䡁䅍䅉灂䝁䄴睙獂䡁䅕䅚求䍁䅁睙潂䝁䅕睙牂䝁䅫杢湂䍁䅷䅉穂䝁䅅杤灂䝁䄴睚穂䍁䅷䅉桂䝁䄴䅚杁䝁䄰睢畂䝁䅕入杁䝁䄰兙祂䝁䅳党あ䍁䅁兙橂䝁䅍睢ㅂ䝁䄴䅤穂䍁䅷䅉桂䡁䅍䅉㍂䝁䅕䅢獂䍁䅁兙穂䍁䅁睙求䡁䅉䅤灂䝁䅙兡橂䝁䅅䅤求䡁䅍䅉療䝁䅙䅉歂䝁䅕䅣療䡁䅍兡あ䍁䄴䅉啂䝁䅧党杁䝁䅍睢瑂䡁䅁兙畂䡁䅫升穂䍁䅁䅢療䝁䅅杢杁䡁䅁睢祂䡁䅑杚療䝁䅷兡療䍁䅁睙療䝁䄰䅣祂䝁䅫督求䡁䅍䅉畂䝁䄸杢瑁䝁䅙兙祂䝁䄰睌畂䝁䄸杢瑁䡁䅉党穂䝁䅫䅚求䝁䄴䅤灂䝁䅅䅢杁䡁䅉党桂䝁䅷䅉求䡁䅍䅤桂䡁䅑党獁䍁䅁睙療䝁䄴督あ䡁䅉兤橂䡁䅑兡療䝁䄴睌獂䝁䅅杢歂䍁䅁䅚求䡁䅙党獂䝁䄸䅣瑂䝁䅕杢あ䍁䅷䅉祂䝁䅕督灂䝁䅑党畂䡁䅑兡桂䝁䅷䅉瑂䝁䄸杣あ䝁䅣兙湂䝁䅕䅌杁䝁䅍睢畂䡁䅍兤瑂䝁䅕杣獁䍁䅁兙湂䡁䅉兡橂䡁䅕䅢あ䡁䅕杣桂䝁䅷䅌杁䝁䅅杢歂䍁䅁睙療䝁䄰兢求䡁䅉睙灂䝁䅅䅢杁䝁䅅杢歂䍁䅁兡畂䝁䅑兤穂䡁䅑杣灂䝁䅅䅢杁䝁䅷睢桂䝁䄴督畁䍁䅁兓あ䍁䅁䅣祂䝁䄸杤灂䝁䅑党穂䍁䅁兡畂䡁䅑党祂䝁䄴党あ䍁䅁杙桂䝁䄴睡灂䝁䄴睚獁䍁䅁兢療䝁䅉兡獂䝁䅕䅉楂䝁䅅杢牂䝁䅫杢湂䍁䅁兙畂䝁䅑䅉㉂䝁䄸兡橂䝁䅕䅉祂䝁䅕督睂䝁䄸杢穂䝁䅕䅉灂䝁䄴杚療䡁䅉兢桂䡁䅑兡療䝁䄴䅌杁䝁䅍兙穂䝁䅧䅉瑂䝁䅅杢桂䝁䅣党瑂䝁䅕杢あ䍁䅷䅉療䡁䅙党祂䝁䅑杣桂䝁䅙䅤杁䡁䅁杣療䡁䅑党橂䡁䅑兡療䝁䄴䅌杁䝁䅑兡祂䝁䅕睙あ䍁䅁䅚求䡁䅁睢穂䝁䅫䅤獁䍁䅁兙畂䝁䅑䅉桂䡁䅕䅤療䝁䄰兙あ䝁䅫睙杁䝁䅅睙橂䝁䄸兤畂䡁䅑䅉あ䡁䅉兙畂䡁䅍杚求䡁䅉䅉穂䝁䅕杣㉂䝁䅫睙求䡁䅍䅌杁䝁䅅督杁䡁䅣党獂䝁䅷䅉桂䡁䅍䅉穂䝁䅅杚求䍁䅁䅚求䡁䅁睢穂䝁䅫䅤杁䝁䅉睢㑂䝁䅕督杁䝁䅅杢歂䍁䅁䅤潂䝁䅕䅉噂䝁䄴兡あ䝁䅕䅚杁䙁䅍䅤桂䡁䅑党穂䍁䅁督桂䡁䅙兡畂䝁䅣督杁䝁䅉睢畂䝁䅑督畁䍁䅁兓畂䍁䅁兙歂䝁䅑兡あ䝁䅫睢畂䍁䅷䅉あ䝁䅧党杁䝁䅍睢瑂䡁䅁兙畂䡁䅫䅉㍂䡁䅉兡あ䝁䅕督杁䡁䅁睢獂䝁䅫睙灂䝁䅕督杁䝁䅙睢祂䍁䅁睙療䝁䄰兢求䡁䅉睙灂䝁䅅䅢杁䝁䅅杢歂䍁䅁䅣求䡁䅉督療䝁䄴兙獂䍁䅁䅢灂䝁䄴党穂䍁䅁睢浂䍁䅁杙ㅂ䡁䅍兡畂䝁䅕督穂䍁䅷䅉灂䝁䄴睙獂䡁䅕䅚灂䝁䄴睚杁䝁䅫杢穂䡁䅕杣桂䝁䄴睙求䍁䅁杚療䡁䅉䅉睂䡁䅉睢睂䝁䅕杣あ䡁䅫䅌杁䝁䅍兙穂䡁䅕兙獂䡁䅑入獁䍁䅁䅢灂䝁䅙党獁䍁䅁䅡求䝁䅅䅢あ䝁䅧䅌杁䝁䅅杢歂䍁䅁党瑂䡁䅁䅢療䡁䅫党求䍁䅁杙求䝁䄴党浂䝁䅫䅤穂䍁䄴䅉䩂䡁䅑䅉療䡁䅁党祂䝁䅅䅤求䡁䅍䅉あ䝁䅧杣療䡁䅕睚潂䍁䅁杙祂䝁䅅杢橂䝁䅧党穂䍁䅁兡畂䍁䅁兑祂䝁䅳兙畂䡁䅍兙穂䍁䅷䅉䝂䝁䅷睢祂䝁䅫䅚桂䍁䅷䅉䉂䝁䅷兙楂䝁䅅兢桂䍁䅷䅉啂䝁䅕䅥桂䡁䅍䅌杁䝁䅅杢歂䍁䅁杔求䡁䅣䅉婂䝁䄸杣牂䍁䅁睑灂䡁䅑入畁䍁䅁䅓療䝁䄰党杁䕁䅉兙畂䝁䅍督潂䝁䅅杣求䡁䅍䅌杁䕁䅫杢橂䍁䄴䅉潁䕁䅍睢畂䡁䅣兙㕂䍁䅷䅉䉂䙁䅉克杁䡁䅣兙穂䍁䅁杚療䡁䅕杢歂䝁䅕䅚杁䝁䅫杢杁䑁䅅兏㕁䑁䅧䅉桂䝁䄴䅚杁䝁䅫督杁䝁䅧党桂䝁䅑兣ㅂ䝁䅅杣あ䝁䅕杣求䝁䅑䅉灂䝁䄴䅉䑂䝁䄸杢㍂䝁䅅入獁䍁䅁兑祂䝁䅳兙畂䡁䅍兙穂䍁䄴䅁扁睆䅁杉䅁䕁䅧睢瑂䝁䅕䅉䝂䡁䅕杣畂䝁䅫督潂䝁䅫杢湂䡁䅍䅁䥂杂䅁杉䅁䕁䅧睢瑂䝁䅕䅉䩂䝁䄰䅣祂䝁䄸杤求䝁䄰党畂䡁䅑䅁㥄睂䅁䅍䅁䕁䅧睢瑂䝁䅕䅉䩂䝁䄰䅣祂䝁䄸杤求䝁䄰党畂䡁䅑䅉卂䝁䅕䅤桂䝁䅫䅢䅁䡁䡉䅁䝂䅁䅁䅓療䝁䄰党杁䕁䅫兢睂䡁䅉睢㉂䝁䅕兢求䝁䄴䅤㝁䍁䅁睑療䝁䄴䅤求䝁䄴䅤杁䕁䅍杣求䝁䅅䅤灂䝁䄸杢䅁䉁䠰䅁䍄䅁䅁䅓療䝁䄰党杁䕁䅫兢睂䡁䅉睢㉂䝁䅕兢求䝁䄴䅤㝁䍁䅁睑ㅂ䡁䅍䅤療䝁䄰党祂䍁䅁杕求䝁䅷兙あ䝁䅫睢畂䡁䅍䅡灂䡁䅁䅉乂䝁䅅杢桂䝁䅣党瑂䝁䅕杢あ䑁䅳䅉䙂䍁䄰䅢求䝁䅅杣畂䝁䅫杢湂䑁䅳䅉䑂䝁䄸杢あ䝁䅕杢あ䍁䅁睑祂䝁䅕兙あ䝁䅫睢畂䑁䅳䅉呂䝁䄰兙祂䡁䅑䅉䑂䝁䅷睢あ䝁䅧兡畂䝁䅣䅁摃䅃䅁杶䅁䕁䅧睢瑂䝁䅕䅉䩂䝁䄰䅣祂䝁䄸杤求䝁䄰党畂䡁䅑睏杁䕁䅍兤穂䡁䅑睢瑂䝁䅕杣杁䙁䅉党獂䝁䅅䅤灂䝁䄸杢穂䝁䅧兡睂䍁䅁兔桂䝁䄴兙湂䝁䅕兢求䝁䄴䅤㝁䍁䅁䅕祂䝁䄸睙求䡁䅍督杁䕁䅅兤あ䝁䄸兢桂䡁䅑兡療䝁䄴睏杁䙁䅉党桂䝁䅷䅉䙂䡁䅍䅤桂䡁䅑党杁䙁䅑党橂䝁䅧杢療䝁䅷睢湂䡁䅫䅁獂充䅁䅕䅁䕁䅧睢瑂䝁䅕䅉䩂䝁䄰䅣祂䝁䄸杤求䝁䄰党畂䡁䅑睏杁䕁䅫杢歂䡁䅕督あ䡁䅉兡桂䝁䅷䅉䉂䡁䅕䅤療䝁䄰兙あ䝁䅫睢畂䅁䅁儫䅫佁䅙䅁䥂䝁䄸兢求䍁䅁兓瑂䡁䅁杣療䡁䅙党瑂䝁䅕杢あ䑁䅳䅉䩂䝁䄴䅚ㅂ䡁䅍䅤祂䝁䅫兙獂䍁䅁兑ㅂ䡁䅑睢瑂䝁䅅䅤灂䝁䄸杢㝁䍁䅁睕求䝁䄴督療䡁䅉督㝁䍁䅁睕瑂䝁䅅杣あ䍁䅁村ㅂ䝁䅫䅢歂䝁䅫杢湂䑁䅳䅉䑂䝁䄸杢あ䡁䅉兙橂䡁䅑䅉乂䝁䅅杢桂䝁䅣党瑂䝁䅕杢あ䍁䅁睕療䝁䅙䅤㍂䝁䅅杣求䑁䅳䅉兂䡁䅉睢橂䝁䅕督穂䍁䅁兑ㅂ䡁䅑睢瑂䝁䅅䅤灂䝁䄸杢䅁䙁䡳䅁奃䅁䅁䅓療䝁䄰党杁䕁䅫兢睂䡁䅉睢㉂䝁䅕兢求䝁䄴䅤㝁䍁䅁兓畂䝁䅑兤穂䡁䅑杣灂䝁䅅䅢杁䕁䅅兤あ䝁䄸兢桂䡁䅑兡療䝁䄴睏杁䙁䅍兢桂䡁䅉䅤杁䕁䅉兤灂䝁䅷䅚灂䝁䄴睚㝁䍁䅁䅕祂䝁䄸睙求䡁䅍督杁䕁䅅兤あ䝁䄸兢桂䡁䅑兡療䝁䄴䅁䕁杅䅁䅔䅁䕁䅧睢瑂䝁䅕䅉䩂䝁䄰䅣祂䝁䄸杤求䝁䄰党畂䡁䅑睏杁䕁䅫杢浂䝁䅕睙あ䝁䅫睢ㅂ䡁䅍䅉䕂䝁䅫督求䝁䅅督求䡁䅍䅁穂䅃䅁村䅁䕁䅧睢瑂䝁䅕䅉䩂䝁䄰䅣祂䝁䄸杤求䝁䄰党畂䡁䅑睏杁䕁䄸杢獂䝁䅫杢求䍁䅁睒祂䝁䄸睙求䡁䅉入䅁䭁偕䅁䥂䅁䅁䅓療䝁䄰党杁䕁䅫兢睂䡁䅉睢㉂䝁䅕兢求䝁䄴䅤㝁䍁䅁䅕療䝁䅷䅢ㅂ䡁䅑兡療䝁䄴䅉䑂䝁䄸杢あ䡁䅉睢獂䅁䅁兡䅧䕁䅉䅁䥂䝁䄸兢求䍁䅁兓瑂䡁䅁杣療䡁䅙党瑂䝁䅕杢あ䑁䅳䅉呂䝁䄰兙祂䡁䅑䅉䍂䡁䅕兡獂䝁䅑兡畂䝁䅣䅁䉄兄䅁杓䅁䕁䅧睢瑂䝁䅕䅉䩂䝁䄰䅣祂䝁䄸杤求䝁䄰党畂䡁䅑睏杁䙁䅍䅣求䝁䅕睙潂䍁䅁杕求䝁䅍睢湂䝁䄴兡あ䝁䅫睢畂䅁䅁䉂䅙䭁䅑䅁䥂䝁䄸兢求䍁䅁兓瑂䡁䅁杣療䡁䅙党瑂䝁䅕杢あ䑁䅳䅉呂䡁䅁党求䝁䅍䅡杁䙁䅉党橂䝁䄸睚畂䝁䅫䅤灂䝁䄸杢㝁䍁䅁睖桂䡁䅑党祂䍁䅁䅕ㅂ䡁䅉兡浂䝁䅫睙桂䡁䅑兡療䝁䄴睏杁䕁䅅杣あ䝁䅫杚灂䝁䅍兡桂䝁䅷䅉䩂䝁䄴䅤求䝁䅷䅢灂䝁䅣党畂䝁䅍党䅁䕁䭑䅁䭂䅁䅁䅓療䝁䄰党杁䕁䅫兢睂䡁䅉睢㉂䝁䅕兢求䝁䄴䅤㝁䍁䅁䅖求䝁䅅兢杁䕁䅍睢獂䝁䅷兙楂䝁䄸杣桂䡁䅑兡療䝁䄴䅁䉂权䅁杇䅁䕁䅧睢瑂䝁䅕杙ㅂ䝁䅫䅢歂䝁䅫杢湂䅁䅁来䅣䍁䅷䅁䥂䝁䄸兢求䝁䅙兤祂䝁䄴兡穂䝁䅧兡畂䝁䅣䅉卂䝁䅕䅤桂䝁䅫䅢䅁䱁䡫䅁㑃䅁䅁䅓療䝁䄰党獂䝁䅅杢歂䍁䅁睕求䝁䅍兤祂䝁䅫䅤㕂䑁䅳䅉乂䕁䅧党桂䝁䅷䅤潂䑁䅳䅉兂䝁䅧入穂䝁䅫睙桂䝁䅷䅉呂䝁䅕睙ㅂ䡁䅉兡あ䡁䅫睏杁䙁䅍党畂䡁䅍睢祂䡁䅍睏杁䙁䅍党橂䡁䅕杣灂䡁䅑入杁䕁䄰兙畂䝁䅅睚求䝁䄰党畂䡁䅑睏杁䕁䅍兙祂䝁䅑兡療䡁䅙兙穂䝁䅍兤獂䝁䅅杣䅁䅁具䅁允睄䅁䅓療䝁䄴党㕂䡁䅣党獂䝁䅷䅉䩂䝁䄴䅤求䡁䅉杢桂䡁䅑兡療䝁䄴兙獂䍁䅁兓畂䝁䅍杌杁䝁䅕杢湂䝁䅅睚求䡁䅍䅉灂䝁䄴䅉あ䝁䅧党杁䝁䅅党祂䝁䄸督睂䝁䅅睙求䍁䅁䅤求䝁䅍䅡畂䝁䄸䅢療䝁䅣兡求䡁䅍䅌杁䝁䅫杢歂䡁䅕督あ䡁䅉兡桂䝁䅷䅉桂䡁䅕䅤療䝁䄰兙あ䝁䅫睢畂䍁䅷䅉楂䡁䅕兡獂䝁䅑兡畂䝁䅣䅉桂䡁䅕䅤療䝁䄰兙あ䝁䅫睢畂䍁䅷䅉桂䝁䄴䅚杁䝁䅕杢求䡁䅉睚㕂䍁䅁兙畂䝁䅑䅉穂䡁䅕督あ䝁䅅兡畂䝁䅅杙獂䝁䅕䅉穂䝁䄸䅢ㅂ䡁䅑兡療䝁䄴督杁䝁䅉兤穂䝁䅫杢求䡁䅍督求䡁䅍䅉灂䝁䄴䅉あ䝁䅧党杁䙁䅕杢灂䡁䅑党歂䍁䅁睕あ䝁䅅䅤求䡁䅍䅌杁䕁䅕兤祂䝁䄸䅣求䍁䅷䅉桂䝁䄴䅚杁䝁䅫杢あ䝁䅕杣畂䝁䅅䅤灂䝁䄸杢桂䝁䅷䅢㕂䍁䄴䅉啂䝁䅧党杁䝁䅍睢瑂䡁䅁兙畂䡁䅫升穂䍁䅁兑求䡁䅉睢穂䡁䅁兙橂䝁䅕䅉啂䝁䅕睙潂䝁䄴睢獂䝁䄸睚灂䝁䅕督杁䡁䅍党湂䝁䄰党畂䡁䅑䅉療䝁䅙杚求䡁䅉督杁䝁䅅兤㑂䝁䅫䅢灂䝁䅅杣㕂䍁䅁䅣療䡁䅣党祂䍁䅁兤畂䝁䅫䅤穂䍁䅷䅉睂䡁䅉睢睂䡁䅕䅢穂䝁䅫睢畂䍁䅁党畂䝁䅣兡畂䝁䅕督獁䍁䅁兡畂䡁䅑党湂䡁䅉兙あ䝁䅕䅚杁䝁䅅杤灂䝁䄸杢灂䝁䅍督獁䍁䅁党畂䡁䅙兡祂䝁䄸杢瑂䝁䅕杢あ䝁䅅䅢杁䝁䅍睢畂䡁䅑杣療䝁䅷䅉桂䝁䄴䅚杁䝁䅕䅢求䝁䅍䅤祂䝁䅫睙杁䡁䅁睢㍂䝁䅕杣杁䡁䅍入穂䡁䅑党瑂䡁䅍䅌杁䝁䅕杢湂䝁䅫杢求䍁䅁睙療䝁䄴䅤祂䝁䄸䅢穂䍁䅷䅉浂䝁䅷兡湂䝁䅧䅤杁䡁䅍兙浂䝁䅕䅤㕂䍁䅷䅉橂䝁䄸兢瑂䡁䅕杢灂䝁䅍兙あ䝁䅫睢畂䡁䅍䅌杁䝁䄴兙㉂䝁䅫睚桂䡁䅑兡療䝁䄴䅉潂䝁䅅杣歂䡁䅣兙祂䝁䅕䅌杁䝁䅑兙あ䝁䅅䅉桂䝁䄴䅚杁䡁䅍睢浂䡁䅑睤桂䡁䅉党杁䝁䅅䅣睂䝁䅷兡橂䝁䅅䅤灂䝁䄸杢穂䍁䅷䅉祂䝁䅅䅚桂䡁䅉䅉桂䝁䄴䅚杁䡁䅍兤祂䡁䅙党灂䝁䅷䅢桂䝁䄴睙求䍁䅁督㕂䡁䅍䅤求䝁䄰督獁䍁䅁兙灂䡁䅉睙祂䝁䅅杚あ䍁䅁䅢灂䝁䅣䅡あ䝁䅫杢湂䍁䅷䅉桂䝁䅑杤桂䝁䄴睙求䝁䅑䅉穂䡁䅫督あ䝁䅕兢穂䍁䅁兙畂䝁䅑䅉灂䝁䄴督あ䡁䅉兤瑂䝁䅕杢あ䡁䅍䅌杁䡁䅍兙あ䝁䅕䅢獂䝁䅫䅤求䍁䅁兙畂䝁䅑䅉穂䡁䅁兙橂䝁䅕䅉橂䝁䄸兢睂䝁䄸杢求䝁䄴䅤穂䍁䅷䅉桂䝁䄴䅚杁䝁䅅兡祂䝁䅍杣桂䝁䅙䅤杁䡁䅣䅡求䝁䅕䅢穂䍁䅁兙畂䝁䅑䅉楂䡁䅉兙牂䝁䅕督㝁䍁䅁䅤潂䝁䅕杣瑂䝁䅅䅢杁䡁䅍入穂䡁䅑党瑂䡁䅍睏杁䝁䅅杢歂䍁䅁督睂䝁䅅杣求䍁䅁䅣桂䡁䅉䅤穂䑁䅳䅉祂䝁䅕䅣桂䝁䅫杣獁䍁䅁睢㉂䝁䅕杣潂䝁䅅兤獂䍁䅷䅉桂䝁䄴䅚杁䝁䄰兙灂䝁䄴䅤求䝁䄴兙畂䝁䅍党杁䡁䅍党祂䡁䅙兡橂䝁䅕督㝁䍁䅁兙畂䝁䅑䅉桂䡁䅍䅉㍂䝁䅕䅢獂䍁䅁兙穂䍁䅁睤灂䡁䅉党獂䝁䅕督穂䍁䅁睙療䝁䄴杢求䝁䅍䅤灂䡁䅙兡あ䡁䅫䅉穂䝁䅕杣㉂䝁䅫睙求䡁䅍杌杁䕁䅫䅤穂䍁䅁兓畂䝁䅑兤穂䡁䅑杣灂䝁䅅䅢杁䕁䅅兤あ䝁䄸兢桂䡁䅑兡療䝁䄴䅉穂䝁䅕睚瑂䝁䅕杢あ䍁䅁䅣祂䝁䄸杤灂䝁䅑党穂䍁䅁兙ㅂ䡁䅑睢瑂䝁䅅䅤灂䝁䄸杢杁䝁䅍睢畂䡁䅑杣療䝁䅷䅉桂䝁䄴䅚杁䝁䅫杢穂䡁䅑杣ㅂ䝁䄰党畂䡁䅑兙あ䝁䅫睢畂䍁䅁䅣祂䝁䄸䅚ㅂ䝁䅍䅤穂䍁䅁兙畂䝁䅑䅉穂䝁䅕杣㉂䝁䅫睙求䡁䅍睏杁䡁䅍兢桂䡁䅉䅤杁䝁䅕杢求䡁䅉睚㕂䍁䅁䅣祂䝁䄸䅚ㅂ䝁䅍䅤穂䑁䅳䅉穂䝁䅕杢穂䝁䅫杢湂䍁䅁䅤求䝁䅍䅡畂䝁䄸䅢療䝁䅣兡求䡁䅍䅉㍂䝁䅫䅤潂䍁䅁睙ㅂ䡁䅍䅤療䝁䄰兌求䝁䄴睚灂䝁䄴党求䡁䅉党歂䍁䅁督求䝁䄴督療䡁䅉督杁䝁䅅杢歂䍁䅁督求䡁䅉杤灂䝁䅍党穂䑁䅳䅉湂䝁䅅督杁䝁䅑党あ䝁䅕睙あ䝁䅫睢畂䍁䅁䅤求䝁䅍䅡畂䝁䄸䅢療䝁䅣兡求䡁䅍䅉桂䝁䄴䅚杁䡁䅁党祂䡁䅍睢畂䝁䅅䅢杁䡁䅁杣療䡁䅑党橂䡁䅑兡㉂䝁䅕䅉求䡁䅅兤灂䡁䅁兢求䝁䄴䅤㝁䍁䅁兙畂䝁䅑䅉穂䡁䅫督あ䝁䅕兢杁䝁䅑党穂䝁䅫睚畂䍁䅁兙ㅂ䡁䅑睢瑂䝁䅅䅤灂䝁䄸杢杁䝁䅕兣ㅂ䝁䅫䅣瑂䝁䅕杢あ䍁䅷䅉桂䡁䅍䅉㍂䝁䅕䅢獂䍁䅁兙穂䍁䅁督療䝁䅙䅤㍂䝁䅅杣求䍁䅁兙畂䝁䅑䅉桂䝁䄴兙獂䡁䅫䅤灂䝁䅍督杁䝁䅙睢祂䍁䅁兢桂䝁䄴兤浂䝁䅅睙あ䡁䅕杣灂䝁䄴睚獁䍁䅁䅚灂䡁䅍䅤祂䝁䅫杙ㅂ䡁䅑兡療䝁䄴䅌杁䝁䅅杢歂䍁䅁杚ㅂ䝁䅷杚灂䝁䅷䅢瑂䝁䅕杢あ䍁䅁睢睂䝁䅕杣桂䡁䅑兡療䝁䄴督畁䍁䅁兓あ䡁䅍䅉䍂䡁䅕兡獂䝁䅑兡畂䝁䅣䅉䉂䡁䅕䅤療䝁䄰兙あ䝁䅫睢畂䍁䅁督求䝁䅣兢求䝁䄴䅤杁䡁䅁杣療䡁䅙兡歂䝁䅕督杁䡁䅍睢浂䡁䅑睤桂䡁䅉党杁䝁䅅䅣睂䝁䅷兡橂䝁䅅䅤灂䝁䄸杢穂䍁䅁杚療䡁䅉䅉楂䡁䅕兡獂䝁䅑兡畂䝁䅣䅉橂䝁䄸杢あ䡁䅉睢獂䍁䅁兙畂䝁䅑䅉療䡁䅁䅤灂䝁䄰兡㙂䝁䅅䅤灂䝁䄸杢㝁䍁䅁督求䝁䄴督療䡁䅉督獁䍁䅁督㍂䝁䅫䅤橂䝁䅧党穂䍁䅷䅉橂䝁䄸杢あ䡁䅉睢獂䍁䅁督㕂䡁䅍䅤求䝁䄰督獁䍁䅁兙畂䝁䅑䅉灂䝁䄴督あ䡁䅉兤瑂䝁䅕杢あ䡁䅍䅉浂䝁䄸杣杁䝁䅕杢求䡁䅉睚㕂䍁䅁兢桂䝁䄴兙湂䝁䅕兢求䝁䄴䅤㝁䍁䅁兙橂䝁䅍党穂䡁䅍䅉橂䝁䄸杢あ䡁䅉睢獂䑁䅳䅉㉂䝁䅫䅚求䝁䄸䅉穂䡁䅕杣㉂䝁䅕兡獂䝁䅷兙畂䝁䅍党㝁䍁䅁杚灂䡁䅉党杁䡁䅁杣療䝁䅑兤橂䡁䅑督㝁䍁䅁兙畂䝁䅑䅉灂䝁䄴督あ䝁䅅䅢獂䝁䅅䅤灂䝁䄸杢獁䍁䅁兢桂䝁䅫杢あ䝁䅕杢桂䝁䄴睙求䍁䅷䅉桂䝁䄴䅚杁䡁䅕䅣湂䡁䅉兙歂䝁䅕督杁䝁䄸杚杁䡁䅍入穂䡁䅑党瑂䡁䅍杌杁䙁䅑䅡求䍁䅁睙療䝁䄰䅣桂䝁䄴入婁䡉䅍䅉䙂䝁䄴党祂䝁䅣入杁䝁䅅杢歂䍁䅁睕ㅂ䡁䅍䅤桂䝁䅫杢桂䝁䅉兡獂䝁䅫䅤㕂䍁䅁睕療䝁䅷兤あ䝁䅫睢畂䡁䅍䅉穂䝁䅕睚瑂䝁䅕杢あ䍁䅁睢浂䝁䅙党祂䡁䅍䅉桂䡁䅙兡桂䡁䅑兡療䝁䄴䅉浂䡁䅕党獂䡁䅍䅌杁䡁䅁党あ䡁䅉睢橂䝁䅧党瑂䝁䅫睙桂䝁䅷䅌杁䡁䅉党浂䝁䅫杢灂䝁䄴睚獁䍁䅁兙畂䝁䅑䅉畂䝁䅅䅤ㅂ䡁䅉兙獂䍁䅁睚桂䡁䅍䅉獂䝁䅫兣ㅂ䝁䅕杚桂䝁䅍䅤灂䝁䄸杢杁䡁䅑党橂䝁䅧杢療䝁䅷睢湂䝁䅫党穂䑁䅳䅉橂䝁䅅杣楂䝁䄸杢杁䝁䄰兙畂䝁䅅睚求䝁䄰党畂䡁䅑䅉穂䝁䄸䅢ㅂ䡁䅑兡療䝁䄴督㝁䍁䅁睙桂䡁䅑兙獂䡁䅫督あ䡁䅍䅉桂䝁䄴䅚杁䝁䅅䅚穂䝁䄸杣楂䝁䅕杢あ䡁䅍䅌杁䝁䅕兣ㅂ䝁䅫䅣瑂䝁䅕杢あ䍁䅁兙畂䝁䅑䅉桂䝁䅙䅤求䡁䅉兢桂䡁䅉睡求䡁䅑䅉穂䝁䅕杣㉂䝁䅫睙求䡁䅍睏杁䡁䅉党浂䡁䅉兡湂䝁䅕杣桂䡁䅑兡療䝁䄴䅉桂䝁䄴䅚杁䝁䅧党桂䡁䅑兡畂䝁䅣䅉穂䝁䄸䅢ㅂ䡁䅑兡療䝁䄴督㝁䍁䅁䅣祂䝁䄸䅤求䝁䅍䅤灂䡁䅙党杁䝁䅅杣瑂䝁䄸杣杁䝁䅅杢歂䍁䅁兢求䝁䅑兡橂䝁䅅䅢杁䝁䅅䅣睂䝁䅷兡橂䝁䅅䅤灂䝁䄸杢穂䑁䅳䅉桂䝁䄴䅚杁䡁䅍党瑂䝁䅫睙療䝁䄴䅚ㅂ䝁䅍䅤療䡁䅉䅉瑂䝁䅅䅤求䡁䅉兡桂䝁䅷督獁䍁䅁兙穂䍁䅁睤求䝁䅷䅢杁䝁䅅督杁䝁䅑兙あ䝁䅅䅉灂䝁䄴䅤求䝁䅣杣桂䡁䅑兡療䝁䄴䅉桂䝁䄴䅚杁䡁䅍睢浂䡁䅑睤桂䡁䅉党杁䡁䅍睢獂䡁䅕䅤灂䝁䄸杢穂䍁䄴䅉䥂䝁䄸杢求䡁䅫睤求䝁䅷䅢杁䕁䅫杢あ䝁䅕杣畂䝁䅅䅤灂䝁䄸杢桂䝁䅷䅉䩂䝁䄴睙畁䍁䅁睤桂䡁䅍䅉浂䝁䄸兤畂䝁䅑党歂䍁䅁兡畂䍁䅁免㑁䑁䅧兎杁䝁䅅杢歂䍁䅁兡穂䍁䅁䅡求䝁䅅䅚硂䡁䅕兙祂䡁䅑党祂䝁䅕䅚杁䝁䅫杢杁䕁䅍䅡桂䡁䅉䅢療䡁䅑䅤求䍁䅷䅉佂䝁䄸杣あ䝁䅧䅉䑂䝁䅅杣療䝁䅷兡畂䝁䅅杌䅁䕁地䅁敂元䅁䅓療䡁䅁党杁䕁䅉兙畂䝁䅍睢祂䡁䅁䅌杁䕁䅫杢橂䍁䄴䅉療䡁䅁党祂䝁䅅䅤求䡁䅍䅉桂䡁䅍䅉あ䝁䅧党杁䝁䅉兙畂䝁䅳䅉潂䝁䄸䅢歂䝁䅫杢湂䍁䅁睙療䝁䄰䅣桂䝁䄴入杁䝁䅙睢祂䍁䅁村桂䝁䄴睡杁䝁䄸杚杁䕁䅧睢睂䝁䅕䅉あ䝁䅧兙あ䍁䅁䅣祂䝁䄸杤灂䝁䅑党穂䍁䅁杣求䡁䅑兙灂䝁䅷䅉桂䝁䄴䅚杁䝁䅍睢瑂䝁䄰党祂䝁䅍兡桂䝁䅷䅉楂䝁䅅杢牂䝁䅫杢湂䍁䅁督求䡁䅉杤灂䝁䅍党穂䍁䅁杚療䡁䅉䅉楂䡁䅕督灂䝁䄴党穂䡁䅍党穂䍁䅁兙畂䝁䅑䅉灂䝁䄴䅚灂䡁䅙兡歂䡁䅕兙獂䡁䅍䅉灂䝁䄴䅉あ䝁䅧党杁䙁䅕杢灂䡁䅑党歂䍁䅁睕あ䝁䅅䅤求䡁䅍杌杁䕁䅫䅤杁䝁䅅睙橂䝁䅕䅣あ䡁䅍䅉睂䝁䅕杣穂䝁䄸杢桂䝁䅷䅉桂䝁䄴䅚杁䝁䅉兤穂䝁䅫杢求䡁䅍督杁䝁䅍䅡求䝁䅍睡灂䝁䄴睚獁䍁䅁兢療䝁䄴党㕂䍁䅁兢桂䡁䅉睡求䡁䅑䅌杁䡁䅍兙㉂䝁䅫杢湂䡁䅍䅌杁䡁䅑兡瑂䝁䅕䅉歂䝁䅕䅣療䡁䅍兡あ䍁䅷䅉桂䝁䄴䅚杁䝁䅫杢歂䝁䅫杤灂䝁䅑兤桂䝁䅷䅉祂䝁䅕䅤灂䡁䅉党瑂䝁䅕杢あ䍁䅁兙橂䝁䅍睢ㅂ䝁䄴䅤穂䍁䄴䅉啂䝁䅧党杁䝁䅍睢瑂䡁䅁兙畂䡁䅫䅉桂䝁䅷督療䍁䅁睢浂䝁䅙党祂䡁䅍䅉獂䝁䄸兙畂䡁䅍䅉橂䝁䄸兢睂䡁䅉兡穂䝁䅫杢湂䍁䅁睙療䝁䄰兢求䡁䅉睙灂䝁䅅䅢杁䝁䅅杢歂䍁䅁兡畂䝁䅑兤穂䡁䅑杣灂䝁䅅䅢杁䝁䅷睢桂䝁䄴督杁䡁䅑睢杁䝁䅉兤穂䝁䅫杢求䡁䅍督求䡁䅍䅉浂䝁䄸杣杁䡁䅙兙祂䝁䅫睢ㅂ䡁䅍䅉睂䡁䅕杣睂䝁䄸督求䡁䅍䅌杁䡁䅍兤橂䝁䅧䅉桂䡁䅍䅉㍂䝁䄸杣牂䝁䅫杢湂䍁䅁睙桂䡁䅁兡あ䝁䅅䅢獁䍁䅁䅣ㅂ䡁䅉睙潂䝁䅅督灂䝁䄴睚杁䝁䅫杢㉂䝁䅕杢あ䝁䄸杣㕂䍁䅷䅉歂䝁䅕杙あ䍁䅁杣求䝁䅙兡畂䝁䅅杢橂䝁䅫杢湂䍁䅷䅉楂䡁䅕督灂䝁䄴党穂䡁䅍䅉桂䝁䅍兣ㅂ䝁䅫督灂䡁䅑兡療䝁䄴督獁䍁䅁兡畂䡁䅑党祂䝁䄴兙あ䝁䅫睢畂䝁䅅䅢杁䡁䅑杣桂䝁䅑党杁䝁䅙兡畂䝁䅅杢橂䝁䅕䅌杁䝁䄸䅤潂䝁䅕杣杁䝁䅉兤穂䝁䅫杢求䡁䅍督瑁䡁䅉党獂䝁䅅䅤求䝁䅑䅉浂䝁䅫杢桂䝁䄴睙灂䝁䄴睚獁䍁䅁兙畂䝁䅑䅉獂䝁䄸兙畂䡁䅍䅉穂䡁䅫杢歂䝁䅫睙桂䡁䅑兡療䝁䄴䅉穂䝁䅕杣㉂䝁䅫睙求䡁䅍睏杁䝁䅍睢瑂䝁䄰党祂䝁䅍兡桂䝁䅷䅉祂䝁䅕兙獂䍁䅁党穂䡁䅑兙あ䝁䅕䅉獂䝁䄸兙畂䡁䅍睏杁䡁䅉党穂䝁䅫䅚求䝁䄴䅤灂䝁䅅䅢杁䝁䄰睢祂䡁䅑睚桂䝁䅣党杁䝁䅷睢桂䝁䄴督㝁䍁䅁督瑂䝁䅅䅢獂䍁䅁杙ㅂ䡁䅍兡畂䝁䅕督穂䍁䅁兙歂䝁䄰兡畂䝁䅫督あ䡁䅉兙あ䝁䅫睢畂䍁䅁䅢療䝁䅅杢穂䑁䅳䅉桂䝁䄴䅚杁䝁䅍睢畂䡁䅍兤瑂䝁䅕杣杁䝁䅷睢桂䝁䄴督獁䍁䅁督ㅂ䝁䅍䅡杁䝁䅅督杁䡁䅍兡畂䝁䅣䅢求䍁䄰杚桂䝁䄰兡獂䡁䅫䅉瑂䝁䄸杣あ䝁䅣兙湂䝁䅕䅌杁䝁䅧睢瑂䝁䅕䅉求䡁䅅兤灂䡁䅑入獁䍁䅁兙ㅂ䡁䅑睢瑂䝁䄸杙灂䝁䅷党獁䍁䅁睙祂䝁䅕䅚灂䡁䅑䅉橂䝁䅅杣歂䍁䅷䅉桂䝁䄴䅚杁䡁䅁党祂䡁䅍睢畂䝁䅅䅢杁䝁䅷睢桂䝁䄴督畁䍁䅁兓畂䍁䅁兙歂䝁䅑兡あ䝁䅫睢畂䍁䅷䅉灂䡁䅑䅉睂䡁䅉睢㉂䝁䅫䅚求䡁䅍䅉灂䝁䄴䅤求䡁䅉杢求䡁䅑䅉楂䝁䅅杢牂䝁䅫杢湂䍁䅁兙畂䝁䅑䅉楂䝁䅫䅢獂䍁䄰䅣桂䡁䅫䅌杁䡁䅉党瑂䝁䄸䅤求䍁䅁䅚求䡁䅁睢穂䝁䅫䅤杁䝁䅍兙睂䡁䅑兤祂䝁䅕䅌杁䝁䅷睢橂䝁䅳䅉楂䝁䄸䅥獁䍁䅁兙畂䝁䅑䅉䉂䕁䅍䅓杁䝁䄸杣灂䝁䅣兡畂䝁䅅䅤灂䝁䄸杢杁䡁䅍党祂䡁䅙兡橂䝁䅕督㝁䍁䅁䅤祂䝁䅕兙穂䡁䅕杣㕂䍁䅁兢桂䝁䄴兙湂䝁䅕兢求䝁䄴䅤杁䡁䅍党祂䡁䅙兡橂䝁䅕督㝁䍁䅁杚療䡁䅉党灂䝁䅣杢杁䝁䅍兤祂䡁䅉党畂䝁䅍入杁䝁䅕䅥橂䝁䅧兙畂䝁䅣党杁䡁䅑杣桂䝁䄴督桂䝁䅍䅤灂䝁䄸杢穂䑁䅳䅉灂䝁䄴䅤求䡁䅉党穂䡁䅑䅉祂䝁䅅䅤求䍁䅁睙療䝁䄴䅤祂䝁䅅睙あ䡁䅍䅉桂䝁䄴䅚杁䡁䅣党桂䝁䅷䅤潂䍁䅁兢桂䝁䄴兙湂䝁䅕兢求䝁䄴䅤杁䡁䅍党祂䡁䅙兡橂䝁䅕督㝁䍁䅁兙ㅂ䡁䅑睢瑂䝁䅅䅤求䝁䅑䅉あ䝁䅕䅢獂䝁䅕杣杁䝁䄰兙橂䝁䅧兡畂䝁䅕䅉穂䝁䅕杣㉂䝁䅫睙求䡁䅍睏杁䝁䅅杢歂䍁䅁党畂䝁䅣兙湂䝁䅕督杁䝁䅫杢杁䝁䅫杢㉂䝁䅕督あ䝁䄰党畂䡁䅑䅉桂䝁䅍䅤灂䡁䅙兡あ䝁䅫党穂䍁䄴䅉䥂䝁䄸䅣求䍁䅁村桂䝁䄴睙療䡁䅉䅣獁䍁䅁兓畂䝁䅍杌杁䡁䅣兙穂䍁䅁杚療䡁䅕杢歂䝁䅕䅚杁䝁䅫杢杁䑁䅅兏㑁䑁䅙䅉桂䝁䄴䅚杁䝁䅫督杁䝁䅧党桂䝁䅑兣ㅂ䝁䅅杣あ䝁䅕杣求䝁䅑䅉灂䝁䄴䅉䵂䝁䄸督杁䕁䅅杢湂䝁䅕䅢求䡁䅍䅌杁䕁䅍兙獂䝁䅫杚療䡁䅉杢灂䝁䅅杌䅁乁唰䅁煄元䅁䅓療䡁䅉兙橂䝁䅕䅉乂䝁䅅杢畂䍁䅁兒歂䡁䅕睙桂䡁䅑睢祂䡁䅍䅉䑂䝁䄸杣睂䝁䄸杣桂䡁䅑兡療䝁䄴䅌杁䡁䅑睢湂䝁䅕䅤潂䝁䅕杣杁䡁䅣兡あ䝁䅧䅉灂䡁䅑督杁䡁䅍兤楂䡁䅍兡歂䝁䅫兙祂䝁䅫党穂䍁䅷䅉療䡁䅁党祂䝁䅅䅤求䡁䅍䅉桂䡁䅍䅉桂䝁䄴䅉灂䝁䄴督ㅂ䡁䅉兙畂䝁䅍党杁䝁䅧睢獂䝁䅑兡畂䝁䅣䅉橂䝁䄸兢睂䝁䅅杢㕂䍁䅁兡畂䍁䅁䅤潂䝁䅕䅉噂䝁䄴兡あ䝁䅕䅚杁䙁䅍䅤桂䡁䅑党穂䍁䄴䅉啂䝁䅧党杁䝁䅍睢瑂䡁䅁兙畂䡁䅫䅉療䡁䅁党祂䝁䅅䅤求䡁䅍䅉あ䝁䅧杣療䡁䅕睚潂䍁䅁䅕祂䝁䄸䅣求䡁䅉䅤㕂䍁䅁杊杁䕁䅍兙穂䡁䅕兙獂䡁䅑入獁䍁䅁䅔灂䝁䅙党杁䍁䅙䅉卂䝁䅕䅤灂䡁䅉党瑂䝁䅕杢あ䍁䅷䅉桂䝁䄴䅚杁䙁䅍兤睂䡁䅁䅢求䝁䄰党畂䡁䅑兙獂䍁䅁杊杁䕁䅣杣療䡁䅕䅣杁䕁䅉党畂䝁䅕杚灂䡁䅑督杁䡁䅍党湂䝁䄰党畂䡁䅑督畁䍁䅁兓あ䡁䅍䅉兂䡁䅉睢睂䝁䅕杣あ䡁䅫䅉流䍁䅁睑桂䡁䅍兤桂䝁䅷䅤㕂䍁䅁督求䝁䅣兢求䝁䄴䅤杁䝁䄸杚浂䝁䅕杣穂䍁䅁兡畂䡁䅍兤祂䝁䅅杢橂䝁䅕䅉睂䡁䅉睢歂䡁䅕睙あ䡁䅍䅌杁䝁䅫杢橂䝁䅷兤歂䝁䅫杢湂䍁䅁䅣祂䝁䅫杤桂䡁䅑党杁䡁䅁兙穂䡁䅍党畂䝁䅣党祂䍁䅁兙ㅂ䡁䅑睢杁䝁䅫杢穂䡁䅕杣桂䝁䄴睙求䍁䅷䅉祂䝁䅕督灂䝁䅑党畂䡁䅑兡桂䝁䅷䅉潂䝁䄸兢求䍁䅁兡畂䡁䅍兤祂䝁䅅杢橂䝁䅕䅌杁䝁䅅杢歂䍁䅁䅣求䡁䅉督療䝁䄴兙獂䍁䅁兤瑂䝁䅉杣求䝁䅷䅢桂䍁䅁兡畂䡁䅍兤祂䝁䅅杢橂䝁䅕睏杁䝁䅅杢歂䍁䅁䅣祂䝁䄸杤灂䝁䅑党穂䍁䅁兙ㅂ䡁䅑睢杁䝁䅍睢㉂䝁䅕杣桂䝁䅣党穂䍁䅁兡畂䝁䅍䅢ㅂ䝁䅑兡畂䝁䅣䅉獂䝁䅫兙楂䝁䅫䅢灂䡁䅑入杁䝁䅅杢歂䍁䅁睙療䝁䅷䅢灂䡁䅍兡療䝁䄴䅌杁䝁䅅杢歂䍁䅁䅣祂䝁䄸䅣求䡁䅉䅤㕂䍁䅁睙療䡁䅙党祂䝁䅅睚求䍁䅁杚療䡁䅉䅉潂䝁䄸兢求䝁䄸睤畂䝁䅕杣穂䍁䅁兙畂䝁䅑䅉祂䝁䅕杢あ䝁䅕杣穂䍁䄴䅉啂䝁䅧党杁䕁䅷兡浂䝁䅕䅉流䍁䅁杕求䡁䅑兡祂䝁䅕兢求䝁䄴䅤杁䡁䅍党湂䝁䄰党畂䡁䅑䅉瑂䝁䅅杣牂䝁䅕䅤穂䍁䅁䅤桂䡁䅧兌硂䡁䅕兙獂䝁䅫杚灂䝁䅕䅚杁䝁䅙兡㑂䝁䅕䅚獁䍁䅁杚灂䡁䅧党歂䍁䅁兡畂䝁䅑党㑂䝁䅕䅚獁䍁䅁兙畂䝁䅑䅉㉂䝁䅅杣灂䝁䅅杙獂䝁䅕䅉桂䝁䄴杢ㅂ䝁䅫䅤灂䝁䅕督㝁䍁䅁兙畂䝁䅑䅉灂䝁䄴䅤求䡁䅉杢桂䝁䅷䅉祂䝁䅕杤求䝁䄴兤求䍁䅁睙療䝁䅑党杁䝁䅙睢祂䍁䅁党歂䡁䅕睙桂䡁䅑睢祂䍁䅷䅉㍂䝁䅧兡橂䝁䅧䅉桂䝁䅷䅢療䡁䅣督杁䡁䅁兤楂䝁䅷兡橂䍁䅁督橂䝁䅧睢療䝁䅷䅉求䝁䄰䅣獂䝁䄸入求䝁䅕督杁䝁䅅杢歂䍁䅁党瑂䡁䅁䅢療䡁䅫党求䡁䅍䅉療䝁䅙䅉療䡁䅑䅡求䡁䅉䅉あ䝁䅅䅥瑁䝁䅕䅥求䝁䄰䅣あ䍁䅁睢祂䝁䅣兙畂䝁䅫来桂䡁䅑兡療䝁䄴督獁䍁䅁督ㅂ䝁䅍䅡杁䝁䅅督杁䝁䄴睢あ䍁䄰杚療䡁䅉兌睂䡁䅉睢浂䝁䅫䅤杁䡁䅁杣灂䡁䅙兙あ䝁䅕䅉穂䝁䅍䅡療䝁䄸䅢穂䍁䅷䅉あ䝁䄸䅉ㅂ䡁䅑兡獂䝁䅫来求䍁䅁䅣祂䝁䅕䅤桂䡁䅧䅉灂䝁䄴睙療䝁䄰党杁䡁䅑睢杁䝁䄰兙牂䝁䅕䅉睂䝁䅕杣灂䝁䄸䅚灂䝁䅍䅉橂䝁䄸杢あ䡁䅉兡楂䡁䅕䅤灂䝁䄸杢穂䍁䅁䅤療䍁䅁兙杁䡁䅅兤桂䝁䅷兡浂䝁䅫党歂䍁䅁杣求䡁䅑兡祂䝁䅕兢求䝁䄴䅤杁䡁䅁䅢桂䝁䄴杌杁䙁䅑䅡求䍁䅁睕ㅂ䡁䅁䅣獂䝁䅕兢求䝁䄴䅤桂䝁䅷䅉流䍁䅁睒祂䝁䄸兤睂䍁䅁村求䝁䄴党浂䝁䅫䅤穂䍁䅁督求䝁䅣兢求䝁䄴䅤杁䝁䄸杚浂䝁䅕杣穂䍁䅁党瑂䡁䅁䅢療䡁䅫党祂䍁䄰督睂䝁䄸杢穂䝁䄸杣求䝁䅑䅉睂䡁䅉睢歂䡁䅕睙あ䡁䅍䅉灂䝁䄴睙獂䡁䅕䅚灂䝁䄴睚杁䝁䅅睙橂䝁䅫䅚求䝁䄴䅤獁䍁䅁睙祂䝁䅫䅤灂䝁䅍兙獂䍁䅁兡獂䝁䅷杢求䡁䅍督獁䍁䅁䅢灂䝁䄰兡あ䝁䅕䅚瑁䝁䅉党畂䝁䅕杚灂䡁䅑䅉浂䝁䅫䅥求䝁䅑䅉灂䝁䄴䅚求䝁䄰杢灂䡁䅑入杁䝁䅫杢穂䡁䅕杣桂䝁䄴睙求䍁䅷䅉あ䝁䅕杣瑂䍁䅁䅢灂䝁䅙党獁䍁䅁兙畂䝁䅑䅉穂䝁䅧睢祂䡁䅑兌あ䝁䅕杣瑂䍁䅁兙畂䝁䅑䅉獂䝁䄸杢湂䍁䄰䅤求䡁䅉兢杁䝁䅑兡穂䝁䅅杙灂䝁䅷兡あ䡁䅫䅌杁䝁䅅督杁䡁䅣党獂䝁䅷䅉桂䡁䅍䅉㍂䝁䄸杣牂䡁䅍兡あ䝁䅕䅉歂䝁䅫杣求䝁䅍䅤杁䡁䅁杣療䝁䅑兤橂䡁䅑督獁䍁䅁督ㅂ䝁䅍䅡杁䝁䅅督杁䡁䅍兤睂䡁䅁䅢求䝁䄰党畂䡁䅑兙獂䍁䅁䅡求䝁䅅杣あ䍁䅷䅉橂䝁䅅杢橂䝁䅕杣獁䍁䅁䅚灂䡁䅍兙楂䝁䅫䅢灂䡁䅑入獁䍁䅁兙畂䝁䅑䅉桂䝁䅍睙灂䝁䅑党畂䡁䅑䅉橂䝁䄸杤求䡁䅉兙湂䝁䅕杌杁䙁䅑䅡求䍁䅁睙療䝁䄰䅣桂䝁䄴入杁䡁䅣兙穂䍁䅁杚療䡁䅕杢歂䝁䅕䅚杁䝁䅫杢杁䑁䅅兏ぁ䑁䅕䅉桂䝁䄴䅚杁䝁䅫督杁䝁䅧党桂䝁䅑兣ㅂ䝁䅅杣あ䝁䅕杣求䝁䅑䅉灂䝁䄴䅉呂䡁䅁杣灂䝁䄴睚浂䝁䅫党獂䝁䅑䅌杁䕁䅫䅢獂䝁䅫杢療䝁䅫督畁䅁䅁䉈䅣䉁䵷䅁䥂䝁䄸杣瑂䝁䅕䅢杁䕁䅙睢療䝁䅑督杁䕁䅍睢祂䡁䅁睢祂䝁䅅䅤灂䝁䄸杢杁䝁䅑党㉂䝁䅕䅢療䡁䅁督獁䍁䅁䅣祂䝁䄸睙求䡁䅍督求䡁䅍䅌杁䝁䅅杢歂䍁䅁䅚灂䡁䅍䅤祂䝁䅫杙ㅂ䡁䅑党穂䍁䅁杤桂䡁䅉兡療䡁䅕督杁䝁䄰党桂䡁䅑䅌杁䝁䄴兤あ䡁䅍䅌杁䝁䅅杢歂䍁䅁睢あ䝁䅧党祂䍁䅁杚療䝁䄸䅚杁䡁䅁杣療䝁䅑兤橂䡁䅑督杁䡁䅑睢杁䝁䅙睢療䝁䅑督求䡁䅉杤灂䝁䅍党獁䍁䅁睙療䝁䄴杤求䝁䄴兡求䝁䄴睙求䍁䅁督あ䝁䄸杣求䍁䅷䅉桂䝁䄴䅚杁䝁䅍睢瑂䝁䄰党祂䝁䅍兡桂䝁䅷䅉橂䡁䅕督あ䝁䄸兢求䡁䅉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䙁䅉党あ䝁䅅兡獂䍁䅷䅉䝂䝁䄸睢歂䡁䅍党祂䡁䅙兡橂䝁䅕䅌杁䝁䅅杢歂䍁䅁兓畂䡁䅑党祂䝁䄴兙あ䝁䅫睢畂䝁䅅䅢杁䡁䅍党湂䝁䄰党畂䡁䅑督畁䍁䅁䅖潂䝁䅕䅉橂䝁䄸兢睂䝁䅅杢㕂䍁䅁䅣祂䝁䄸杤灂䝁䅑党穂䍁䅁杤桂䡁䅉兡療䡁䅕督杁䡁䅁党祂䝁䅫督潂䝁䅅杙獂䝁䅕䅉睂䡁䅉睢歂䡁䅕睙あ䡁䅍䅉あ䝁䅧兙あ䍁䅁兡畂䝁䅍䅢ㅂ䝁䅑党杁䝁䅙杣求䡁䅍䅡杁䝁䄰党桂䡁䅑督獁䍁䅁杚祂䝁䄸来求䝁䄴䅉灂䡁䅑党瑂䡁䅍䅌杁䡁䅉党浂䡁䅉兡湂䝁䅕杣桂䡁䅑党歂䍁䅁兢求䝁䅅䅢杁䡁䅍睢獂䡁䅕䅤灂䝁䄸杢穂䍁䅷䅉楂䝁䅅睙療䝁䄴督獁䍁䅁督桂䡁䅕督桂䝁䅣党穂䍁䅷䅉潂䝁䅅兢穂䍁䅷䅉桂䝁䄴䅚杁䝁䅣兤桂䝁䅍兙瑂䝁䄸䅢求䡁䅍睏杁䝁䅅杢歂䍁䅁督潂䝁䅕䅢浂䍁䄰督あ䝁䅅杙獂䝁䅕䅉睂䡁䅉睢歂䡁䅕睙あ䡁䅍䅉橂䝁䄸兢睂䡁䅉兡穂䝁䅫杢湂䍁䅁睙桂䝁䄴杢求䝁䅑䅉獂䡁䅕杢橂䝁䅧党療䝁䄴䅉瑂䝁䅕兙あ䡁䅍䅌杁䝁䄴兤あ䍁䅁杙ㅂ䡁䅑䅤求䡁䅉督獁䍁䅁督畂䝁䅅睙牂䍁䅁杢ㅂ䡁䅑督獁䍁䅁睙潂䝁䅫䅢灂䍁䅷䅉穂䝁䅧党獂䝁䅙兌穂䡁䅑兙楂䝁䅷党杁䝁䄰兡橂䡁䅉睢㍂䝁䅅杤求䝁䅅杙獂䝁䅕䅉瑂䝁䅕兙獂䡁䅍䅌杁䝁䅧兙穂䝁䅧䅌杁䡁䅍䅤求䡁䅣督獁䍁䅁䅤療䡁䅉䅤灂䝁䅷䅢桂䡁䅍䅌杁䡁䅍兙獂䡁䅍兙穂䍁䅷䅉あ䝁䄸杣あ䝁䅫䅢獂䝁䅅䅉橂䝁䅧兡睂䡁䅍䅌杁䝁䄴兤あ䡁䅉兡あ䝁䅫睢畂䝁䅅䅢杁䝁䅙睢療䝁䅑䅉穂䡁䅕䅣睂䝁䅷党瑂䝁䅕杢あ䡁䅍䅌杁䝁䅅杢歂䍁䅁睢あ䝁䅧党祂䡁䅍杌杁䕁䅫䅤杁䡁䅍党獂䝁䅷督杁䝁䅫䅤穂䍁䅁䅣祂䝁䄸䅚ㅂ䝁䅍䅤穂䍁䅁兤畂䝁䅑党祂䍁䅁䅤潂䝁䅕䅉䥂䕁䄸杕乂䕁䅕䅔獁䍁䅁兑䵂䙁䅣兑婂䙁䅍䅉啂䕁䅕杔䕂䕁䅕杕獁䍁䅁兑兂䙁䅁䅔䙂䕁䅣兑啂䕁䅕䅌杁䕁䅅兖呂䙁䅑兓佂䍁䅁村䵂䙁䅕兒呂䍁䅷䅉䍂䕁䅅睑偂䕁䄴䅉硁䍁䅷䅉䍂䕁䅷兑䑂䕁䅳䅉䵂䕁䅅村䙂䕁䅷䅌杁䕁䅉杕䙂䕁䅅䅒杁䙁䅉兒䉂䕁䅑兗獁䍁䅁村噂䙁䅉睓䙂䍁䅷䅉䑂䕁䅅杒䩄䍁䅁䅓獁䍁䅁睑䙂䙁䅉兑啂䙁䅑兓獁䍁䅁睑䥂䕁䅫兌䑂䕁䅧兓婁䙉䅍䅌杁䕁䅍睔䵂䙁䅕兔䍂䙁䅕睕獁䍁䅁睑偂䕁䄰䅕䵂䕁䅕兑啂䙁䅍䅌杁䕁䅍睔卂䕁䄴䅉佂䙁䅕䅖呂䍁䅷䅉䑂䙁䅕杕䙂䍁䅁䅏硁䍁䅷䅉䕂䕁䅅杔婁䙉䅍䅉兂䙁䅉兓慂䕁䅕䅌杁䕁䅑兓杁䕁䅷兖呂䙁䅍睔獁䍁䅁䅒䩂䕁䄴䅖婂䍁䅁兔偂䕁䄸杕䙂䍁䅷䅉䕂䕁䄸杔杁䕁䄰兓䡂䙁䅕兒䵂䍁䅷䅉䕂䕁䄸儰䉂䍁䅁兔䉂䙁䅉兓䉂䍁䅷䅉䙂䕁䄰村䉂䙁䅍兑獁䍁䅁杒䉂䙁䅍䅖杁䉁杧杔杁䕁䅕兑呂䙁䅫䅌杁䕁䅙兓卂䕁䅕䅉䍂䙁䅉兑䩂䙁䅍兒䕂䍁䅷䅉䝂䕁䄸杔啂䕁䅅杔䩂䕁䄴兓獁䍁䅁䅓䙂䙁䅉䅒䙂䙁䅯䅌杁䕁䅧睔卂䕁䄰兒䵂䍁䅁睒䉂䙁䅑䅓䙂䙁䅉兓佂䕁䅣睕獁䍁䅁䅓偂䙁䅕睕䙂䍁䅁睔䝂䍁䅁䅖呂䕁䅅杔䡂䍁䅷䅉䭂䕁䅕杔佂䕁䅫兒瑁䕁䄸䅌杁䕁䅯兖呂䙁䅑兓佂䉁杫睕獁䍁䅁䅔䉂䍁䅁杖䩂䕁䅍䅖偂䙁䅉兓䉂䍁䅷䅉䵂䕁䅅兗偂䙁䅕䅖獁䍁䅁䅔䵂䕁䄸兗䕂䉁杫睕獁䍁䅁兔䉂䙁䅉兗杁䕁䅳兓啂䕁䅍䅓䙂䕁䄴䅌杁䕁䄰杕畁䍁䅁䅕䙂䕁䅅杔噂䙁䅑䅌杁䕁䄴兑啂䙁䅕杕䉂䕁䅷䅉䑂䕁䅧睔䩂䕁䅍兒獁䍁䅁杔噂䙁䅑兌卂䕁䅫䅖䩂䕁䄸杔獁䍁䅁睔䵂䕁䅑䅉呂䕁䄰睔䱂䕁䅕䅓偂䙁䅕睕䙂䍁䅷䅉偂䙁䅙兒佂䍁䅁杕䙂䕁䅅䅒婂䍁䅷䅉兂䕁䅫䅔䵂䕁䄸睖杁䙁䅁兑䑂䕁䅳䅌杁䙁䅁䅔䉂䕁䄴䅖䙂䙁䅉睕獁䍁䅁杕偂䙁䅍兑杁䕁䅣杕䉂䕁䄴䅒䙂䍁䅷䅉呂䕁䅅䅒䵂䕁䅕杕婁䙉䅍䅉呂䕁䄰睔䱂䕁䅕䅓偂䙁䅕睕䙂䍁䅷䅉呂䕁䅳兓兂䙁䅁兗獁䍁䅁睕兂䕁䅅兔獁䍁䅁睕剂䙁䅕兑卂䕁䅕䅉啂䕁䅅村䵂䕁䅕䅌杁䙁䅍䅕䙂䕁䅍兓䉂䕁䅷䅉卂䕁䅕睑䩂䙁䅁兒獁䍁䅁杖䉂䕁䅷䅔䙂䙁䅫䅉䝂䙁䅉兒呂䕁䅧䅌杁䝁䅅杢歂䍁䅁睖䥂䕁䄸䅔䵂䙁䅫䅉楂䡁䅉兙畂䝁䅑督杁䡁䅑䅡祂䝁䄸兤湂䝁䅧䅉穂䝁䅅䅢求䡁䅍䅉睂䝁䅕杣穂䝁䄸杢畂䝁䅕䅢獁䍁䅁兡畂䝁䅑党睂䝁䅕杢歂䝁䅕杢あ䍁䅁杙祂䝁䄸睡求䡁䅉督獁䍁䅁兙畂䝁䅑䅉歂䝁䅫督あ䡁䅉兡楂䡁䅕䅤療䡁䅉督畁䍁䅁䅖潂䝁䅕䅉橂䝁䄸兢睂䝁䅅杢㕂䍁䅁睤桂䡁䅍䅉浂䝁䄸杣瑂䝁䅕杣獂䡁䅫䅉牂䝁䄴睢㍂䝁䄴䅉桂䡁䅍䅉䡂䝁䅕睢畁䍁䅁兑畁䍁䅁䅓療䡁䅉兢求䝁䅷䅉流䍁䅁睑療䝁䄰䅣桂䝁䄴入杁䝁䅅杢歂䍁䅁睙潂䝁䅅杢湂䝁䅕䅚杁䝁䅫䅤穂䍁䅁杢桂䝁䄰党杁䡁䅑睢杁䕁䅧睢祂䝁䄰党獂䍁䅁杒療䝁䄸䅚穂䍁䅁睑療䡁䅉䅣療䡁䅉兙あ䝁䅫睢畂䍁䅁兡畂䍁䅁杓桂䝁䄴兤桂䡁䅉入杁䑁䅅兏㕁䑁䅕杌杁䕁䅧睢祂䝁䄰党獂䍁䅁杒療䝁䄸䅚穂䍁䅁睑療䡁䅉䅣療䡁䅉兙あ䝁䅫睢畂䍁䅁睤桂䡁䅍䅉浂䝁䄸兤畂䝁䅑党歂䍁䅁兡畂䍁䅁免㑁䑁䅫免杁䝁䅅杢歂䍁䅁兡穂䍁䅁䅡求䝁䅅䅚硂䡁䅕兙祂䡁䅑党祂䝁䅕䅚杁䝁䅫杢杁䕁䅅兤穂䡁䅑兡畂䍁䅷䅉乂䝁䅫杢畂䝁䅕督療䡁䅑兙畁䅁䅁硍䅕䵁䙉䅁䥂䝁䄸督あ䍁䅁䅓療䡁䅑党獂䡁䅍䅉流䍁䅁杕求䡁䅍睢祂䡁䅑督獁䍁䅁兓畂䝁䅍杌杁䝁䅫督杁䝁䅅杢杁䙁䅍杊兂䍁䅁兎睁䑁䅁䅉橂䝁䄸兢睂䝁䅅杢㕂䍁䅁兙畂䝁䅑䅉灂䡁䅍䅉あ䝁䅧党杁䝁䅷兙祂䝁䅣党穂䡁䅑䅉獂䝁䄸䅚湂䝁䅫杢湂䍁䅁杣求䝁䅅䅢杁䝁䅕督あ䝁䅅䅤求䍁䅁兡畂䡁䅙党穂䡁䅑兢求䝁䄴䅤杁䡁䅑杣ㅂ䡁䅍䅤杁䝁䅅杢歂䍁䅁睢畂䝁䅕䅉療䝁䅙䅉あ䝁䅧党杁䝁䅷兙祂䝁䅣党穂䡁䅑䅉療䡁䅣杢求䡁䅉督杁䝁䄸杚杁䝁䅷兤㑂䡁䅕杣㕂䍁䅁兙畂䝁䅑䅉ㅂ䡁䅁䅣求䡁䅉兌ㅂ䡁䅁督橂䝁䅅䅢求䍁䅁䅡療䡁䅑党獂䡁䅍杌杁䙁䅑䅡求䍁䅁睑療䝁䄰䅣桂䝁䄴入杁䝁䅍兤祂䡁䅉党畂䡁䅑䅢㕂䍁䅁睢㍂䝁䄴督杁䑁䅣李杁䡁䅁杣療䡁䅁党祂䡁䅑兡求䡁䅍䅉灂䝁䄴䅉あ䝁䅧党杁䙁䅕杢灂䡁䅑党歂䍁䅁睕あ䝁䅅䅤求䡁䅍䅉桂䝁䄴䅚杁䝁䅙兡㉂䝁䅕䅉睂䡁䅉睢睂䝁䅕杣あ䝁䅫党穂䍁䅁兡畂䡁䅑党祂䝁䄴兙あ䝁䅫睢畂䝁䅅䅢獂䡁䅫䅉あ䝁䄸䅤桂䝁䅷兡畂䝁䅣䅉桂䡁䅁䅣祂䝁䄸䅥灂䝁䄰兙あ䝁䅕䅢㕂䍁䅁䅎穁䍁䅷䅎睁䑁䅁䅉祂䝁䄸睢瑂䡁䅍杌杁䙁䅑䅡求䍁䅁睑療䝁䄰䅣桂䝁䄴入杁䝁䅅䅢穂䝁䄸䅉潂䝁䄸䅢歂䡁䅍䅉畂䝁䄸杢瑁䝁䅍睢畂䡁䅑杣療䝁䅷䅢灂䝁䄴睚杁䝁䅫杢あ䝁䅕杣求䡁䅍䅤穂䍁䅁兡畂䍁䅁督求䡁䅙党畂䍁䅁䅚療䝁䄰党穂䡁䅑兡橂䍁䅁兙畂䝁䅑䅉療䝁䄴党杁䝁䅫杢あ䝁䅕杣畂䝁䅅䅤灂䝁䄸杢桂䝁䅷䅉煂䝁䄸兡畂䡁䅑䅉㉂䝁䅕杢あ䡁䅕杣求䡁䅍杌杁䕁䅣兤灂䝁䅑党歂䍁䅁杙㕂䍁䅁兙杁䝁䅑兡穂䝁䅍兡睂䝁䅷兡畂䝁䅕䅚杁䝁䅅䅣睂䡁䅉睢桂䝁䅍䅡杁䡁䅑睢杁䝁䅍兙睂䝁䅫䅤桂䝁䅷䅉桂䝁䅷䅢療䝁䅍兙あ䝁䅫睢畂䍁䅁兙畂䝁䅑䅉桂䝁䅣睚祂䝁䅕督穂䝁䅫杤求䍁䅁兙穂䡁䅍党あ䍁䅁兢桂䝁䄴兙湂䝁䅕兢求䝁䄴䅤獁䍁䅁䅤潂䝁䅕䅉䑂䝁䄸兢睂䝁䅅杢㕂䍁䅁䅣桂䡁䅉䅤畂䝁䅕杣穂䍁䅁睤灂䡁䅑䅡杁䡁䅁杣求䝁䄰兡ㅂ䝁䄰䅉楂䡁䅉兙畂䝁䅑督杁䡁䅍兤橂䝁䅧䅉桂䡁䅍䅉乂䝁䅅杣祂䝁䅫睢あ䡁䅑䅌杁䙁䅉兡あ䡁䅯兌䑂䝁䅅杣獂䡁䅑睢畂䍁䅷䅉塂䝁䅕督あ䝁䅫杢獁䍁䅁睕潂䝁䅕杣桂䡁䅑睢畂䍁䅷䅉塂䍁䅷䅉呂䡁䅑杌杁䙁䅉党湂䝁䅫督獁䍁䅁䅖潂䝁䅕䅉䵂䡁䅕䅥ㅂ䡁䅉入杁䕁䅍睢獂䝁䅷党橂䡁䅑兡療䝁䄴䅌杁䕁䅧入桂䡁䅑䅤獁䍁䅁杒桂䝁䅫杣瑂䝁䄸杢あ䍁䅷䅉硁䍁䅁䅓療䡁䅑党獂䡁䅍䅌杁䕁䅧兡獂䡁䅑睢畂䍁䅷䅉䝂䝁䄸兤祂䍁䅁睕求䝁䅅督療䝁䄴督獁䍁䅁睕㍂䝁䅫督穂偁䅑䅤求䝁䅷䅌杁䝁䅫杙灂䡁䅍䅉桂䝁䄴䅚杁䕁䄴睢㉂䝁䄸䅤求䝁䅷䅌杁䝁䅅督杁䡁䅣党獂䝁䅷䅉桂䡁䅍䅉灂䝁䄴䅚求䡁䅁党畂䝁䅑党畂䡁䅑䅉楂䡁䅉兙畂䝁䅑督畁䅁䅁䉓䅍䍁䄴䅁䥂䝁䄸䅤求䝁䅷䅉桂䝁䄴䅚杁䙁䅉党穂䝁䄸杣あ䍁䅁杕䙂䕁䅫䅖穂䅁䅁䅤䅧䕁䅉䅁䥂䝁䄸䅤求䝁䅷督獁䍁䅁杕求䡁䅍睢祂䡁䅑督杁䝁䅅杢歂䍁䅁睑祂䡁䅕兡穂䝁䅕䅉䵂䝁䅫杢求䡁䅍䅁捄杂䅁䅑䅁䕁䅧睢あ䝁䅕䅢穂䍁䅷䅉卂䝁䅕督あ䝁䅅兤祂䝁䅅杢あ䡁䅍䅉桂䝁䄴䅚杁䕁䅷党灂䡁䅍兤祂䝁䅕䅁偄杂䅁䅩䄰䕁䅧睢ㅂ䝁䅷兡潂䝁䅅杢杁䕁䅷睢牂䝁䅕入獁䍁䅁兓畂䝁䅍杌獁䍁䅁兙畂䍁䅁兡畂䡁䅙党穂䡁䅑兢求䝁䄴䅤杁䝁䅉兙畂䝁䅳兡畂䝁䅣䅉橂䝁䄸兢睂䝁䅅杢㕂䍁䅷䅉睂䡁䅉睢㉂䝁䅫䅚求䡁䅍䅉瑂䝁䅕杣湂䝁䅕杣杁䝁䅅杢歂䍁䅁兙橂䡁䅅兤灂䡁䅍兡あ䝁䅫睢畂䍁䅁䅋乂䍁䅙兑灁䍁䅷䅉橂䝁䅅䅣灂䡁䅑兙獂䍁䅁兢桂䡁䅉睡求䡁䅑䅌杁䝁䅙兡畂䝁䅅杢橂䝁䅫兙獂䍁䅁杣求䡁䅍䅤祂䡁䅕睙あ䡁䅕杣灂䝁䄴睚獁䍁䅁兙畂䝁䅑䅉浂䝁䅫杢桂䝁䄴睙灂䝁䅅䅢杁䝁䅅杢歂䍁䅁杤桂䝁䅷兤桂䡁䅑兡療䝁䄴䅉桂䝁䅑杤灂䡁䅍睢祂䡁䅫䅉穂䝁䅕杣㉂䝁䅫睙求䡁䅍䅉灂䝁䄴䅉あ䝁䅧党杁䙁䅕杢灂䡁䅑党歂䍁䅁睕あ䝁䅅䅤求䡁䅍䅉桂䝁䄴䅚杁䝁䅫杢あ䝁䅕杣畂䝁䅅䅤灂䝁䄸杢桂䝁䅷䅢㕂䍁䄴䅉䩂䡁䅑䅉療䡁䅁党祂䝁䅅䅤求䡁䅍䅉灂䝁䄴䅉あ䝁䅧杣求䝁䅕䅉穂䝁䅕睚瑂䝁䅕杢あ䡁䅍杏杁䕁䅍睢祂䡁䅁睢祂䝁䅅䅤求䍁䅁杒灂䝁䄴兙畂䝁䅍党杁䍁䅧睑䝂䍁䅫䅌杁䕁䅙兡畂䝁䅅杢橂䝁䅫兙獂䍁䅁杕求䡁䅍䅤祂䡁䅕睙あ䡁䅕杣灂䝁䄴睚杁䍁䅧杒卂䍁䅫䅌杁䝁䅅杢歂䍁䅁杒灂䝁䄴兙畂䝁䅍兡桂䝁䅷䅉桂䝁䄴䅚杁䙁䅙兙獂䡁䅕兙あ䝁䅫睢畂䍁䅁兑歂䡁䅙兡穂䝁䄸杣㕂䍁䅁䅋䝂䙁䅙兑灁䍁䄴䅉啂䝁䅧党杁䕁䅍杒杁䡁䅍党湂䝁䄰党畂䡁䅑䅉療䝁䅙杚求䡁䅉督杁䝁䅣党畂䝁䅕杣桂䝁䅷䅉浂䝁䅫杢桂䝁䄴睙灂䝁䅅䅢杁䝁䅅䅚㉂䝁䅫督療䡁䅉入杁䡁䅍党祂䡁䅙兡橂䝁䅕督㝁䍁䅁兙畂䝁䅑䅉桂䝁䅑杤灂䡁䅍党穂䍁䅁䅣ㅂ䝁䅉䅢灂䝁䅍䅉桂䝁䄴䅚杁䡁䅁杣灂䡁䅙兙あ䝁䅕䅉灂䝁䄴督あ䝁䅫䅤ㅂ䡁䅑兡療䝁䄴督杁䝁䄸杢杁䝁䅉兤㕂䍁䄰督灂䝁䅑党杁䝁䅅杢歂䍁䅁督求䝁䅷䅢瑁䡁䅍兡歂䝁䅕䅉あ䡁䅉兙畂䡁䅍兙橂䡁䅑兡療䝁䄴督獁䍁䅁䅢求䡁䅙党祂䝁䅅睚求䝁䅑䅉獂䝁䄸兙畂䡁䅍䅌杁䡁䅁杣灂䡁䅙兙あ䝁䅕䅉瑂䝁䅕来㙂䝁䅅杢灂䝁䄴党杁䝁䅑党楂䡁䅑䅌杁䝁䅧兡湂䝁䅧兌㕂䝁䅫党獂䝁䅑䅉歂䝁䅕杙あ䍁䅷䅉灂䝁䄴兡あ䝁䅫兙獂䍁䅁䅣ㅂ䝁䅉䅢灂䝁䅍䅉療䝁䅙杚求䡁䅉兡畂䝁䅣督獁䍁䅁杚療䝁䅷䅢療䡁䅣兌療䝁䄴督獁䍁䅁睙療䝁䄴杤求䡁䅉䅤灂䝁䅉䅢求䡁䅍䅌杁䝁䅕兣ㅂ䝁䅫䅤㕂䍁䅁䅣祂䝁䅫杤桂䡁䅑党杁䡁䅁䅢桂䝁䅍党瑂䝁䅕杢あ䡁䅍䅌杁䡁䅁杣灂䡁䅙兙あ䝁䅕䅉求䡁䅅兤灂䡁䅑入獁䍁䅁兙畂䝁䅑䅉獂䝁䅫兙楂䝁䅫䅢灂䡁䅑入杁䝁䄰兙畂䝁䅅睚求䝁䄰党畂䡁䅑䅉あ䡁䅉兙畂䡁䅍兙橂䡁䅑兡療䝁䄴督獁䍁䅁兙穂䍁䅁睤求䝁䅷䅢杁䝁䅅督杁䝁䅙兡畂䝁䅅杢橂䝁䅫兙獂䍁䅁督睂䝁䄸杢穂䝁䄸杣穂䍁䅁睢畂䍁䅁杤桂䡁䅉兡療䡁䅕督杁䡁䅑杣桂䝁䄴督桂䝁䅍䅤灂䝁䄸杢穂䍁䄴䅉啂䝁䅧党杁䕁䅙杕杁䡁䅍党湂䝁䄰党畂䡁䅑䅉桂䝁䅑杤灂䡁䅍党穂䍁䅁䅚求䝁䅉䅤療䡁䅉督獁䍁䅁睙祂䝁䅕䅚灂䡁䅑睢祂䡁䅍䅌杁䝁䅅杢歂䍁䅁睢あ䝁䅧党祂䍁䅁䅣桂䡁䅉䅤灂䝁䅕督瑁䝁䅫杢瑁䝁䅫杢あ䝁䅕杣求䡁䅍䅤杁䡁䅉党獂䝁䅅䅤求䝁䅑䅉あ䝁䄸䅉祂䝁䅕睙桂䡁䅁兡あ䝁䅅䅢灂䡁䅯兙あ䝁䅫睢畂䍁䄸䅚求䝁䅷党㉂䝁䅕杣桂䝁䅣兡畂䝁䅣䅉あ䡁䅉兙畂䡁䅍兙橂䡁䅑兡療䝁䄴督畁䍁䅁䅖潂䝁䅫督杁䡁䅍党湂䝁䄰党畂䡁䅑䅉桂䝁䅷督療䍁䅁䅣祂䝁䄸杤灂䝁䅑党穂䍁䅁兙杁䡁䅉兙畂䝁䅣党杁䝁䄸杚杁䝁䅅䅚㉂䝁䅫督療䡁䅉入杁䡁䅍党祂䡁䅙兡橂䝁䅕督獁䍁䅁兡畂䝁䅍䅢ㅂ䝁䅑兡畂䝁䅣䅉穂䡁䅑杣ㅂ䝁䅍䅤ㅂ䡁䅉兡畂䝁䅣䅌杁䝁䄴党湂䝁䄸䅤灂䝁䅅䅤灂䝁䄸杢獁䍁䅁兙畂䝁䅑䅉橂䝁䄸杢浂䝁䅫杣瑂䝁䅅䅤灂䝁䄸杢杁䝁䄸杚杁䡁䅁䅢桂䝁䄴督杁䝁䄸杚杁䡁䅉党療䡁䅉睚桂䝁䄴兡㙂䝁䅅䅤灂䝁䄸杢㝁䍁䅁督あ䡁䅉兤橂䡁䅑兤祂䝁䅫杢湂䍁䅁兙畂䝁䅑䅉桂䝁䄴兙獂䡁䅫督灂䡁䅍䅉療䝁䅙䅉求䡁䅧睙潂䝁䅅杢湂䝁䅕䅉療䝁䅙杚求䡁䅉督㝁䍁䅁睙療䡁䅉䅣療䡁䅉兙あ䝁䅕䅉㉂䝁䅫兙楂䝁䅫䅢灂䡁䅑入杁䝁䅅督穂䝁䅕督穂䝁䄰党畂䡁䅑睏杁䝁䅑兡穂䡁䅁兤あ䝁䅕䅉祂䝁䅕督療䝁䅷兤あ䝁䅫睢畂䍁䅁兙畂䝁䅑䅉求䡁䅧䅣求䡁䅉䅤杁䡁䅑党穂䡁䅑兡瑂䝁䄸杢㕂䑁䅳䅉桂䝁䄴䅚杁䡁䅁杣療䝁䅍兤祂䝁䅫杢湂䍁䅁䅚求䝁䅉䅤療䡁䅉兌灂䝁䄴兌睂䝁䄸督穂䝁䅕督穂䝁䅫睢畂䍁䅁杚灂䝁䄴兙畂䝁䅍兡畂䝁䅣杌杁䙁䅑䅡求䍁䅁杒坂䕁䅅䅉穂䝁䅕睚瑂䝁䅕杢あ䍁䅁睢浂䝁䅙党祂䡁䅍䅉㉂䝁䅅䅢ㅂ䝁䅅䅤灂䝁䄸杢穂䍁䅁睢浂䍁䅁杤桂䡁䅉兡療䡁䅕督杁䝁䅅督穂䝁䅕䅤穂䍁䅷䅉穂䡁䅕睙潂䍁䅁兙穂䍁䅁睙療䝁䄰䅣桂䝁䄴兡求䡁䅍䅌杁䝁䅫䅢獂䝁䅫兣ㅂ䝁䅫䅚杁䝁䅑党楂䡁䅑䅉桂䝁䄴䅚杁䝁䅕兣ㅂ䝁䅫䅤㕂䍁䅁督求䝁䅍兤祂䝁䅫䅤灂䝁䅕督獁䍁䅁兙畂䝁䅑䅉灂䝁䄴䅤求䝁䅷䅢求䝁䅍䅤ㅂ䝁䅅䅢杁䡁䅁杣療䡁䅁党祂䡁䅑入㝁䍁䅁兙畂䝁䅑䅉歂䝁䅫督睂䡁䅕䅤求䍁䅁杣求䡁䅍睢獂䡁䅕䅤灂䝁䄸杢杁䡁䅍党祂䡁䅙兡橂䝁䅕督畁䍁䅁䅖潂䝁䅫督杁䡁䅍党湂䝁䄰党畂䡁䅑䅉桂䝁䅷督療䍁䅁䅣祂䝁䄸杤灂䝁䅑党穂䍁䅁杚桂䝁䅫杣畂䝁䅕督穂䍁䅁睢睂䝁䅫杢灂䝁䄸杢穂䍁䅁兡畂䍁䅁睙療䝁䄴杢求䝁䅍䅤灂䝁䄸杢杁䡁䅣兡あ䝁䅧䅉乂䍁䅙兑杁䝁䅅杢歂䍁䅁睢あ䝁䅧党祂䍁䅁䅤祂䝁䅅杢穂䝁䅅睙あ䝁䅫睢畂䡁䅍䅌杁䡁䅍睢獂䡁䅙党畂䝁䅍入杁䝁䄸䅣灂䝁䄴兡療䝁䄴督杁䝁䅫杢杁䝁䅍睢畂䝁䄴党橂䡁䅑兡療䝁䄴䅉㍂䝁䅫䅤潂䍁䅁睙療䡁䅉䅣療䡁䅉兙あ䝁䅕䅉穂䡁䅁兡畂䍁䄰睢浂䝁䅙督杁䝁䅅杢歂䍁䅁䅚灂䡁䅙兡歂䝁䅕杢歂䍁䅁杣求䝁䅍兙睂䝁䅫䅤桂䝁䅷兡㙂䝁䅅䅤灂䝁䄸杢穂䍁䅷䅉桂䝁䄴䅚杁䝁䄸䅤潂䝁䅕杣杁䡁䅑入睂䝁䅕督杁䝁䄸杚杁䝁䅙兡畂䝁䅅杢橂䝁䅫兙獂䍁䅁睢睂䝁䅫杢灂䝁䄸杢穂䍁䄴䅉啂䝁䅧党杁䝁䅍睢瑂䡁䅁兙畂䡁䅫䅉穂䝁䅕杣㉂䝁䅕督杁䝁䅍睢祂䡁䅁睢祂䝁䅅䅤灂䝁䄸杢穂䍁䅷䅉浂䝁䅫杢桂䝁䄴睙灂䝁䅅䅢杁䡁䅍䅣療䝁䄴督療䡁䅉督獁䍁䅁兙畂䝁䅑䅉湂䝁䄸杤求䡁䅉杢瑂䝁䅕杢あ䍁䅁兙湂䝁䅕杢橂䝁䅫党穂䍁䄴䅉䥂䝁䄸兤獂䝁䅫䅡桂䝁䄴䅉䵂䝁䄸睡求䡁䅫䅌杁䕁䅫杢橂䍁䄴䅉㍂䝁䅅督杁䝁䅫杢橂䝁䄸杣睂䝁䄸杣桂䡁䅑党歂䍁䅁兡畂䍁䅁免㕁䑁䅣杍杁䝁䅅杢歂䍁䅁兡穂䍁䅁䅡求䝁䅅䅚硂䡁䅕兙祂䡁䅑党祂䝁䅕䅚杁䝁䅫杢杁䕁䅷睢穂䍁䅁兑畂䝁䅣党獂䝁䅕督獁䍁䅁睑桂䝁䅷兡浂䝁䄸杣畂䝁䅫兙畁䅁䅁䈰䅙䍁䅯䅁䥂䝁䄸兤穂䝁䅕䅡療䝁䅷䅚杁䕁䅅䅣睂䝁䅷兡桂䝁䄴睙求䡁䅍䅁剃䅃䅁杊䅁䕁䅧睢ㅂ䡁䅍党潂䝁䄸䅢歂䍁䅁䅒ㅂ䡁䅉兙楂䝁䅷党穂䅁䅁眹䅙䍁䅙䅁䥂䝁䄸兤穂䝁䅕䅡療䝁䅷䅚杁䙁䅁杣療䝁䅑兤橂䡁䅑督䅁佁䥙䅁䅂䅁䅁䅓療䡁䅕督求䝁䅧睢獂䝁䅑䅉桂䝁䄴䅚杁䙁䅁党祂䡁䅍睢畂䝁䅅䅢杁䙁䅁杣療䝁䅑兤橂䡁䅑督䅁䙁䡁䅁㉁䅁䅁䅓療䡁䅕督求䡁䅣兙祂䝁䅕督杁䝁䅅杢歂䍁䅁睕睂䝁䅕睙灂䝁䅅䅢あ䝁䅫党穂䅁䅁䅰䄸䍁䭷䅁䥂䝁䄸睤瑂䝁䅕䅤杁䕁䅅党祂䝁䄸督睂䝁䅅睙求䍁䅁兓畂䝁䅍杌杁䡁䅁杣療䡁䅙兡歂䝁䅕督杁䝁䅅䅚㉂䝁䅅杢橂䝁䅕䅚杁䝁䅕杢湂䝁䅫杢求䝁䅕杣求䝁䅑䅉穂䝁䄸䅢ㅂ䡁䅑兡療䝁䄴督杁䝁䅙睢祂䍁䅁䅤潂䝁䅕䅉桂䝁䅕杣療䡁䅍䅣桂䝁䅍党杁䝁䅅杢歂䍁䅁䅤祂䝁䅅杢穂䡁䅁睢祂䡁䅑兙あ䝁䅫睢畂䍁䅁兡畂䝁䅑兤穂䡁䅑杣灂䝁䅕督杁䝁䅫杢杁䡁䅑䅡求䍁䅁兖畂䝁䅫䅤求䝁䅑䅉呂䡁䅑兙あ䝁䅕督獁䍁䅁杓桂䡁䅁兙畂䍁䅷䅉䝂䡁䅉兙畂䝁䅍党獁䍁䅁睒求䡁䅉兢桂䝁䄴入獁䍁䅁䅤潂䝁䅕䅉噂䝁䄴兡あ䝁䅕䅚杁䕁䅳兡畂䝁䅣䅚療䝁䄰䅌杁䕁䄰党㑂䝁䅫睙療䍁䅷䅉䩂䡁䅑兙獂䡁䅫䅌杁䕁䅍兙畂䝁䅅䅚桂䍁䅷䅉兂䝁䄸䅢桂䝁䄴䅚獁䍁䅁睑潂䝁䅫杢桂䍁䅷䅉桂䝁䄴䅚杁䝁䅫杢あ䝁䅕杣畂䝁䅅䅤灂䝁䄸杢桂䝁䅷䅢㕂䍁䄴䅉䩂䡁䅑䅉療䡁䅁党祂䝁䅅䅤求䡁䅍䅉あ䝁䅧杣療䡁䅕睚潂䍁䅁杚療䡁䅕杣杁䡁䅍党湂䝁䄰党畂䡁䅑督㙁䍁䅁兒畂䝁䅣兡畂䝁䅕䅉兂䡁䅉睢歂䡁䅕睙あ䡁䅍䅌杁䕁䅙兙穂䡁䅑党畂䝁䅫杢湂䍁䅁睕㕂䡁䅍䅤求䝁䄰督獁䍁䅁兒畂䝁䅣兡畂䝁䅕党祂䝁䅕䅚杁䙁䅍䅤祂䡁䅕睙あ䡁䅕杣求䡁䅍䅌杁䝁䅅杢歂䍁䅁杒療䡁䅉睚求䝁䅑䅉塂䝁䅧党求䝁䅷督畁䍁䅁䅖潂䝁䅕䅉䙂䝁䄴睚灂䝁䄴党杁䙁䅁杣療䝁䅑兤橂䡁䅑督杁䡁䅍党湂䝁䄰党畂䡁䅑䅉療䝁䅙杚求䡁䅉督杁䝁䅅兡祂䝁䅙睢灂䝁䅷督杁䝁䅅杢歂䍁䅁督求䝁䅅兢獂䝁䅕督穂䍁䅁杣療䝁䅷䅢求䝁䅑䅉祂䝁䅫杢湂䡁䅍䅉睂䡁䅉兡瑂䝁䅅杣灂䝁䅷入杁䝁䅙睢祂䍁䅁兙灂䡁䅉睙祂䝁䅅杚あ䍁䅁党畂䝁䅣兡畂䝁䅕督杁䝁䅅杢歂䍁䅁兡畂䝁䅑兤穂䡁䅑杣灂䝁䅅䅢杁䝁䅣兙穂䍁䅁䅤ㅂ䡁䅉杙灂䝁䄴党穂䑁䅳䅉桂䝁䄴䅚杁䡁䅉睢あ䝁䅅䅤灂䝁䄴睚杁䝁䅅杢歂䍁䅁督あ䡁䅉兤橂䡁䅑兤祂䝁䅅䅢杁䡁䅁兙祂䡁䅑督畁䍁䅁䅖潂䝁䅕䅉䝂䝁䅅督あ䝁䅕杢灂䝁䄴睚杁䙁䅍入穂䡁䅑党瑂䡁䅍䅉穂䝁䅕睚瑂䝁䅕杢あ䍁䅁䅣祂䝁䄸䅚ㅂ䝁䅍党穂䍁䅁兙求䡁䅉睢穂䡁䅁兙橂䝁䅕䅉浂䝁䅅督あ䝁䅕杢灂䝁䄴睚杁䡁䅍入穂䡁䅑党瑂䡁䅍䅌杁䝁䅅督杁䡁䅣党獂䝁䅷䅉桂䡁䅍䅉橂䝁䄸兢瑂䝁䅕杣橂䝁䅫兙獂䍁䅁䅤祂䝁䅅杢穂䡁䅁睢祂䡁䅑兙あ䝁䅫睢畂䍁䅷䅉灂䝁䄴䅚ㅂ䡁䅍䅤祂䝁䅫兙獂䍁䅷䅉桂䝁䄴䅚杁䝁䄸䅤潂䝁䅕杣杁䝁䅙兙穂䡁䅑党畂䝁䅕杣穂䑁䅳䅉桂䝁䄴䅚杁䝁䅷兙あ䝁䅍䅡求䡁䅍䅌杁䝁䅉党桂䡁䅉兡畂䝁䅣督獁䍁䅁杚獂䡁䅕兡歂䍁䅁杚灂䡁䅑䅤灂䝁䄴睚穂䍁䅷䅉桂䝁䄴䅚杁䝁䅫杢穂䡁䅑兙獂䝁䅷兙あ䝁䅫睢畂䍁䅁䅤療䝁䄸䅢穂䍁䄴䅉啂䝁䅧党杁䕁䅕杢湂䝁䅫杢求䝁䅕杣求䝁䅑䅉呂䡁䅑杣ㅂ䝁䅍䅤ㅂ䡁䅉党穂䍁䅁督求䝁䅣兢求䝁䄴䅤杁䡁䅁杣療䡁䅙兡歂䝁䅕督杁䡁䅑兡あ䝁䅅杢灂䡁䅕兢杁䝁䅫杢湂䝁䄸䅤穂䍁䅁兙畂䝁䅑䅉瑂䝁䅫䅢獂䍁䅁䅣祂䝁䄸䅚ㅂ䝁䅍䅤穂䍁䅷䅉桂䝁䅷兤瑂䝁䅫杢ㅂ䝁䄰䅉桂䝁䄴䅚杁䝁䄴兡橂䝁䅳党獂䍁䅁杚療䡁䅉睚灂䝁䄴睚穂䍁䅷䅉桂䝁䄴䅚杁䝁䄰兙橂䝁䅧兡畂䝁䅕䅚杁䝁䅍睢瑂䡁䅁睢畂䝁䅕杢あ䡁䅍䅉桂䝁䄴䅚杁䝁䅅督穂䝁䅕兢楂䝁䅷兡求䡁䅍䅉浂䝁䄸杣杁䝁䅅党祂䝁䄸督睂䝁䅅睙求䍁䅁兙畂䝁䅑䅉歂䝁䅕杚求䝁䄴督求䍁䅁兙睂䡁䅁䅢灂䝁䅍兙あ䝁䅫睢畂䡁䅍睏杁䝁䅅杢歂䍁䅁䅤灂䡁䅑兙畂䝁䅫兤瑂䍁䅁杚療䡁䅉睚灂䝁䄴睚穂䍁䅷䅉求䡁䅧䅤祂䡁䅕督灂䝁䄸杢穂䍁䅷䅉桂䝁䄴䅚杁䝁䅙睢祂䝁䄰兡畂䝁䅣䅉桂䝁䄴䅚杁䝁䄰兙橂䝁䅧兡畂䝁䅫杢湂䍁䅁督求䡁䅉杤灂䝁䅍党穂䍁䅁杚療䡁䅉䅉桂䝁䅫杣浂䡁䅉兙瑂䝁䅕䅌杁䡁䅣兡畂䝁䅣䅌杁䝁䅅党祂䝁䄸兌求䝁䄴睚灂䝁䄴党獁䍁䅁兙畂䝁䅑䅉獂䝁䅅杢歂䝁䅫杢湂䍁䅁睚求䝁䅅杣杁䝁䅍睢瑂䡁䅁睢畂䝁䅕杢あ䡁䅍杌杁䙁䅑䅡求䍁䅁杒療䡁䅉睚求䝁䅑䅉塂䝁䅧党求䝁䅷督杁䡁䅍党湂䝁䄰党畂䡁䅑䅉療䝁䅙杚求䡁䅉督杁䝁䅙睢祂䝁䅣党歂䍁䅁兙獂䡁䅕兢灂䝁䄴兤瑂䍁䅁睤潂䝁䅕党獂䡁䅍䅉桂䝁䄴䅚杁䡁䅉党獂䝁䅅䅤求䝁䅑䅉睂䡁䅉睢歂䡁䅕睙あ䡁䅍䅉浂䝁䄸杣杁䝁䅧党桂䡁䅙入瑁䝁䅑兤あ䡁䅫䅉あ䡁䅉兤橂䝁䅳督杁䝁䅅杢歂䍁䅁睙療䝁䄰兢求䡁䅉睙灂䝁䅅䅢杁䡁䅑杣桂䝁䄴督睂䝁䄸杣あ䝁䅅䅤灂䝁䄸杢杁䝁䄰兙祂䝁䅳党あ䡁䅍杌杁䙁䅑䅡求䍁䅁睙療䝁䄰䅣桂䝁䄴入杁䡁䅣兙穂䍁䅁杚療䡁䅉兢求䡁䅉䅢㕂䍁䅁睡畂䝁䄸睤畂䍁䅁兙穂䍁䅁兑祂䝁䅍睢畂䝁䅫睙杁䕁䅫杢橂䍁䄴䅉䥂䝁䄸睤瑂䝁䅕䅤杁䕁䅅党祂䝁䄸督睂䝁䅅睙求䍁䅁兓畂䝁䅍杌杁䡁䅣兙穂䍁䅁杚療䡁䅕杢歂䝁䅕䅚杁䝁䅫杢杁䑁䅅䅏㑁䑁䅧䅉桂䝁䄴䅚杁䝁䅫督杁䝁䅉兙穂䝁䅕䅚杁䝁䅫杢杁䙁䅁兡あ䡁䅑督楂䡁䅕杣湂䝁䅧䅌杁䙁䅁党畂䝁䄴督㕂䝁䅷杤桂䝁䄴兡桂䍁䄴䅁呃睅䅁杇䅫䕁䅧兤楂䍁䅁睒祂䝁䄸兤睂䍁䅷䅉䩂䝁䄴睙畁䍁䅷䅉桂䍁䅁督ㅂ䡁䅁䅣獂䡁䅫䅉橂䝁䅧兙灂䝁䄴䅉穂䝁䄸䅢ㅂ䡁䅑兡療䝁䄴督杁䡁䅁杣療䡁䅙兡歂䝁䅕杣獁䍁䅁睢浂䝁䅙党祂䡁䅍䅉あ䡁䅉兙畂䡁䅍䅣療䡁䅉䅤桂䡁䅑兡療䝁䄴䅉桂䝁䄴䅚杁䝁䅷睢湂䝁䅫督あ䝁䅫睙穂䍁䅁兢桂䝁䄴兙湂䝁䅕兢求䝁䄴䅤杁䡁䅍党祂䡁䅙兡橂䝁䅕督杁䝁䅫杢杁䕁䄴睢祂䡁䅑䅡杁䕁䅅兢求䡁䅉兡橂䝁䅅杌杁䙁䅑䅡求䍁䅁睙療䝁䄰䅣桂䝁䄴入婁䡉䅍䅉あ䡁䅉兙畂䡁䅍䅣療䡁䅉䅤桂䡁䅑兡療䝁䄴䅉穂䝁䅕杣㉂䝁䅫睙求䡁䅍䅉灂䝁䄴睙獂䡁䅕䅚求䍁䅁兡畂䡁䅑党祂䝁䄰睢歂䝁䅅䅢獁䍁䅁䅤祂䡁䅕睙牂䝁䅷睢桂䝁䅑䅌杁䝁䅷党穂䡁䅍兌あ䝁䅧兙畂䍁䄰䅤祂䡁䅕睙牂䝁䅷睢桂䝁䅑䅌杁䝁䅙䅢桂䡁䅑杙求䝁䅑䅌杁䡁䅑党瑂䡁䅁党祂䝁䅅䅤ㅂ䡁䅉党瑁䝁䅍睢畂䡁䅑杣療䝁䅷䅢求䝁䅑䅌杁䝁䅅杢歂䍁䅁䅚求䝁䅑兡橂䝁䅅䅤求䝁䅑䅉桂䝁䄴䅚杁䡁䅉党湂䝁䅫睢畂䝁䅅䅢杁䡁䅑杣ㅂ䝁䅍睡灂䝁䄴睚獁䍁䅁兙穂䍁䅁睤求䝁䅷䅢杁䝁䅅督杁䝁䅙兡畂䝁䅅䅢杁䝁䄰兡獂䝁䅕䅌杁䡁䅉兙灂䝁䅷睙桂䡁䅉䅌杁䡁䅍兢桂䝁䅷䅢杁䡁䅁兙祂䝁䅍党獂䍁䅷䅉桂䝁䄴䅚杁䝁䅫杢あ䝁䅕杣畂䝁䅅䅤灂䝁䄸杢桂䝁䅷䅉あ䡁䅉兙畂䡁䅍䅣療䡁䅉䅤桂䡁䅑兡療䝁䄴杌杁䕁䅫䅤穂䍁䅁䅢療䝁䅣兡穂䡁䅑兡橂䡁䅍䅉穂䝁䅕杣㉂䝁䅫睙求䡁䅍䅉橂䝁䄸兢睂䡁䅉兡穂䝁䅕䅉浂䡁䅕䅢獂䍁䅁睢ㅂ䡁䅑督療䡁䅕杣橂䝁䅕䅉獂䝁䄸睚灂䡁䅍䅤灂䝁䅍督杁䡁䅍睢獂䡁䅕䅤灂䝁䄸杢獁䍁䅁䅤祂䝁䅅杢穂䡁䅁睢祂䡁䅑兙あ䝁䅫睢畂䍁䅁兢桂䝁䄴兙湂䝁䅕兢求䝁䄴䅤獁䍁䅁杚祂䝁䅕兡湂䝁䅧䅤杁䝁䅍睢畂䡁䅍睢獂䝁䅫䅚桂䡁䅑兡療䝁䄴䅌杁䡁䅣兙祂䝁䅕䅡療䡁䅕督灂䝁䄴睚杁䝁䅅杢歂䍁䅁杚ㅂ䝁䅷杚灂䝁䅷䅢瑂䝁䅕杢あ䍁䅷䅉浂䝁䅫杢桂䝁䅷䅉瑂䝁䅫䅢求䍁䅁䅚求䝁䅷兡㉂䝁䅕杣㕂䍁䅷䅉桂䝁䄴䅚杁䡁䅁兙祂䝁䅍党獂䍁䅁兙畂䝁䅑䅉灂䝁䄴䅤求䡁䅉杢桂䡁䅑兡療䝁䄴兙獂䍁䅁督求䡁䅉杤灂䝁䅍党穂䍁䄴䅉啂䝁䅧党杁䝁䅍睢瑂䡁䅁兙畂䡁䅫䅉桂䝁䅷督療䍁䅁䅣祂䝁䄸杤灂䝁䅑党穂䍁䅁䅚祂䡁䅫䅉㉂䝁䅅杢獁䍁䅁党㑂䡁䅁党歂䝁䅫䅤求䝁䅑䅌杁䝁䅷党穂䡁䅍兌あ䝁䅧兙畂䍁䄰䅤祂䡁䅕睙牂䝁䅷睢桂䝁䅑䅌杁䡁䅉党浂䡁䅉兡湂䝁䅕杣桂䡁䅑党歂䍁䅷䅉桂䝁䄴䅚杁䝁䅙䅢桂䡁䅑杙求䝁䅑䅉あ䡁䅉兤橂䝁䅳䅉楂䡁䅉睢牂䝁䅕杣桂䝁䅣党杁䡁䅍党祂䡁䅙兡橂䝁䅕督畁䍁䅁兓あ䍁䅁睢浂䝁䅙党祂䡁䅍䅉桂䍁䅁杚獂䝁䅕党あ䍁䅁睢浂䍁䅁兙睂䡁䅁杣療䡁䅧兡瑂䝁䅅䅤求䝁䅷入杁䑁䅉䅌穁䑁䅁䅍杁䡁䅑杣桂䝁䅍䅤療䡁䅉督獁䍁䅁䅎㉁䑁䅁䅉灂䝁䄴䅚求䡁䅁党畂䝁䅑党畂䡁䅑䅉療䡁䅣杢求䡁䅉兌療䡁䅁党祂䝁䅅䅤療䡁䅉督獁䍁䅁兙畂䝁䅑䅉ぁ䍁䅷睍睁䑁䅁䅉あ䡁䅉兙灂䝁䅷党祂䡁䅍䅉あ䝁䄸䅉灂䡁䅑督杁䝁䅍兤穂䡁䅑睢瑂䝁䅕杣穂䍁䅷䅉桂䡁䅍䅉㍂䝁䅕䅢獂䍁䅁兙穂䍁䅁䅤潂䝁䅕䅉瑂䝁䅅杢桂䝁䅣党瑂䝁䅕杢あ䍁䅁兙畂䝁䅑䅉灂䝁䄴杚祂䝁䅅督あ䡁䅉兤橂䡁䅑兤祂䝁䅕杌杁䙁䅑䅡求䍁䅁睙療䝁䄰䅣桂䝁䄴入杁䡁䅍党祂䡁䅙党穂䍁䅁兙杁䡁䅉兙畂䝁䅣党杁䝁䄸杚杁䝁䅫杢歂䡁䅕督あ䡁䅉兡求䡁䅍䅌杁䝁䅫杢橂䝁䅷兤歂䝁䅫杢湂䍁䅁杣求䡁䅑兙灂䝁䅷䅌杁䝁䅍睢畂䡁䅍兤瑂䝁䅕杣杁䡁䅁杣療䝁䅑兤橂䡁䅑督獁䍁䅁兙畂䝁䅑䅉歂䡁䅕杣桂䝁䅉䅢求䍁䅁睚療䝁䄸䅚穂䍁䄴䅉䉂䡁䅍䅉療䝁䅙䅉䕂䝁䅕睙求䝁䄰杙求䡁䅉䅉穁䑁䅅䅌杁䑁䅉䅍祁䑁䅍䅌杁䝁䅫䅤杁䝁䄸睤畂䝁䅕䅚杁䝁䅅䅣睂䡁䅉睢㑂䝁䅫兢桂䡁䅑党獂䡁䅫䅉ㅁ䑁䅁䅌睁䑁䅁䅍杁䝁䅑杣㕂䍁䅷䅉ㅁ䑁䅍兌浂䝁䄸睢あ䍁䅁睙療䝁䄴䅤桂䝁䅫杢求䡁䅉督獁䍁䅁兙穂䍁䅁睤求䝁䅷䅢杁䝁䅅督杁䑁䅫䅍睁䍁䅁杣求䝁䅙杣灂䝁䅣党祂䝁䅅䅤求䝁䅑䅉桂䝁䄴䅚杁䑁䅕睍瑁䝁䅙睢療䡁䅑䅉橂䝁䄸杢あ䝁䅅兡畂䝁䅕杣穂䍁䄴䅉啂䝁䅧党杁䝁䅍睢瑂䡁䅁兙畂䡁䅫䅉㍂䝁䅅督杁䝁䅙睢ㅂ䝁䄴䅚求䝁䅑䅉灂䝁䄴䅉硁䑁䅫睎硁䍁䅁兙畂䝁䅑䅉灂䡁䅍䅉潂䝁䅕兙歂䡁䅅兤桂䡁䅉䅤求䡁䅉党歂䍁䅁兡畂䍁䅁睔桂䝁䅳䅉䍂䡁䅉睢療䝁䅳䅌杁䕁䅫䅢獂䝁䅫杢療䝁䅫督畁䅁䅁硈䅣䙁伴䅁䥂䡁䅕杙楂䝁䅕䅢獂䍁䅁兓畂䝁䅍睢祂䡁䅁睢祂䝁䅅䅤求䝁䅑䅌杁䡁䅑睢湂䝁䅕䅤潂䝁䅕杣杁䡁䅣兡あ䝁䅧䅉灂䡁䅑督杁䡁䅍兤楂䡁䅍兡歂䝁䅫兙祂䝁䅫党穂䍁䅷䅉歂䝁䅕督灂䝁䅣杢穂䍁䅷䅉瑂䝁䅅杢ㅂ䝁䅙兙橂䡁䅑兤祂䝁䅕督獁䍁䅁兙畂䝁䅑䅉穂䝁䅕䅢獂䡁䅍䅉求䝁䅷党橂䡁䅑杣灂䝁䅍兙獂䍁䅁兙畂䝁䅑䅉ㅂ䡁䅑兡獂䝁䅫䅤㕂䍁䅁督療䝁䅷兤あ䝁䅫睢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䕁䅕䅢求䝁䅍䅤祂䝁䅫睙桂䝁䅷䅉呂䝁䄸䅢ㅂ䡁䅑兡療䝁䄴督杁䝁䅅杢歂䍁䅁兖あ䝁䅫䅢灂䡁䅑入杁䙁䅍睢獂䡁䅕䅤灂䝁䄸杢穂䍁䄴䅉啂䝁䅧党杁䕁䅕䅢求䝁䅍䅤祂䝁䅫睙桂䝁䅷䅉呂䝁䄸䅢ㅂ䡁䅑兡療䝁䄴䅉穂䝁䅕睚瑂䝁䅕杢あ䍁䅁睢浂䝁䅙党祂䡁䅍䅉穂䡁䅑兙畂䝁䅑兙祂䝁䅑䅉桂䝁䄴䅚杁䡁䅍䅣求䝁䅍兡桂䝁䅷䅉桂䡁䅁䅣獂䝁䅫睙桂䡁䅑兡療䝁䄴䅉㍂䝁䅫杣灂䝁䄴睚杁䝁䅑党㉂䝁䅫睙求䍁䅁䅣祂䝁䄸䅚ㅂ䝁䅍䅤穂䍁䅷䅉祂䝁䄸兤湂䝁䅧兌灂䝁䄴䅉求䝁䅷党橂䡁䅑杣灂䝁䅍兙獂䍁䅁䅣祂䝁䄸䅚ㅂ䝁䅍䅤穂䍁䅷䅉橂䝁䄸杢畂䝁䅕睙あ䝁䄸杣杁䝁䅅杢歂䍁䅁睚祂䝁䄸兤畂䝁䅑兡畂䝁䅣䅉睂䡁䅉睢歂䡁䅕睙あ䡁䅍䅌杁䝁䅷兡湂䝁䅧䅤灂䝁䄴睚杁䝁䅙兡㑂䡁䅑兤祂䝁䅕督獁䍁䅁兙畂䝁䅑䅉療䡁䅑䅡求䡁䅉䅉求䝁䅷党橂䡁䅑杣灂䝁䅍兙獂䍁䅁党硂䡁䅕兡睂䝁䄰党畂䡁䅑䅉浂䝁䄸杣杁䡁䅕督求䍁䅁兡畂䍁䅁兡畂䝁䅑兤穂䡁䅑杣灂䝁䅅䅢獁䍁䅁睙療䝁䄰兢求䡁䅉睙灂䝁䅅䅢獁䍁䅁兙畂䝁䅑䅉灂䝁䄴督あ䝁䅫䅤ㅂ䡁䅑兡療䝁䄴兙獂䍁䅁杚桂䝁䅍兡獂䝁䅫䅤灂䝁䅕督杁䝁䅉入杁䝁䅕䅢求䝁䅍䅤祂䝁䅫睙桂䝁䅷䅉橂䝁䄸杢あ䡁䅉兙橂䡁䅑睢祂䡁䅍䅌杁䝁䄰兙灂䝁䄴䅤求䝁䄴兙畂䝁䅍党杁䡁䅁党祂䡁䅍睢畂䝁䄴党獂䍁䅷䅉求䝁䅷党橂䡁䅑杣灂䝁䅍兡桂䝁䄴督獁䍁䅁兤あ䝁䅫䅢灂䡁䅑兡求䡁䅍䅌杁䝁䅅杢歂䍁䅁䅤求䝁䅷党橂䝁䄸兢瑂䡁䅕杢灂䝁䅍兙あ䝁䅫睢畂䡁䅍䅉橂䝁䄸兢睂䝁䅅杢灂䝁䅕督獁䍁䅁兙穂䍁䅁睤求䝁䅷䅢杁䝁䅅督杁䝁䅍睢瑂䡁䅁睢畂䝁䅕杢あ䡁䅍䅉桂䝁䄴䅚杁䝁䅅督穂䝁䅕兢楂䝁䅷兡求䡁䅍杌杁䕁䅫䅤杁䝁䅅䅢穂䝁䄸䅉歂䝁䅕督灂䝁䅣杢穂䍁䅁兙畂䝁䅑䅉瑂䝁䅅杢ㅂ䝁䅙兙橂䡁䅑兤祂䝁䅕督杁䡁䅙兙祂䝁䅫睢ㅂ䡁䅍䅉灂䝁䄴䅚ㅂ䡁䅍䅤祂䝁䅫兙獂䍁䅁睙療䝁䄴䅤祂䝁䄸䅢穂䍁䅷䅉桂䝁䄴䅚杁䝁䅍睢瑂䝁䄰兤畂䝁䅫睙桂䡁䅑兡療䝁䄴䅉穂䡁䅫督あ䝁䅕兢穂䍁䅁杚療䡁䅉䅉ㅂ䡁䅍党杁䝁䅫杢杁䡁䅑䅡求䍁䅁杢療䝁䄴兌祂䝁䅕督灂䝁䅑党畂䡁䅑兡桂䝁䅷䅉桂䝁䄴䅚杁䝁䅫杢歂䡁䅕督あ䡁䅉兡桂䝁䅷䅉瑂䝁䅅杣牂䝁䅕䅤穂䍁䅷䅉桂䡁䅍䅉㍂䝁䅕䅢獂䍁䅁兙穂䍁䅁兡畂䍁䅁䅤潂䝁䅕䅉療䝁䅫䅢杁䝁䅅杢歂䍁䅁睚桂䡁䅍䅌杁䝁䅅杢歂䍁䅁兢灂䝁䄴兡畂䝁䅣䅉灂䝁䄴䅚ㅂ䡁䅍䅤祂䝁䅫党穂䍁䄴䅉啂䝁䅧兡穂䍁䅁督求䝁䅣兢求䝁䄴䅤杁䡁䅍党獂䝁䅷督杁䝁䅫䅤穂䍁䅁䅣祂䝁䄸䅚ㅂ䝁䅍䅤穂䍁䅁䅤潂䡁䅉睢ㅂ䝁䅣䅡杁䝁䅕䅢求䝁䅍䅤祂䝁䅫睙桂䝁䅷䅉桂䝁䄴䅚杁䝁䅫杢歂䡁䅕督あ䡁䅉兡桂䝁䅷䅉歂䝁䅫督あ䡁䅉兡楂䡁䅕䅤療䡁䅉督獁䍁䅁䅡療䝁䄰党杁䝁䅍党畂䡁䅑党祂䡁䅍䅌杁䡁䅉党あ䝁䅅兡獂䍁䅁兙畂䝁䅑䅉潂䝁䅅杣歂䡁䅣兙祂䝁䅕䅉療䡁䅕䅤獂䝁䅕䅤穂䍁䅷䅉獂䝁䅫睚潂䡁䅑兡畂䝁䅣䅉穂䝁䅧睢㍂䡁䅉睢療䝁䄰督獁䍁䅁兙畂䝁䅑䅉祂䝁䅕督灂䝁䅑党畂䡁䅑兡桂䝁䅷䅉睂䡁䅉睢歂䡁䅕睙あ䍁䄰睢祂䝁䅫党畂䡁䅑党歂䍁䅁兡畂䡁䅑党祂䝁䄴党あ䍁䅁督灂䡁䅑党穂䑁䅳䅉桂䝁䄴䅚杁䡁䅍䅣求䝁䅍兡桂䝁䅷䅉桂䡁䅁䅣獂䝁䅫睙桂䡁䅑兡療䝁䄴䅉睂䡁䅉睢歂䡁䅕睙あ䡁䅍䅉睂䡁䅉兡瑂䝁䅅杣灂䝁䅷入杁䡁䅑䅡祂䝁䄸兤湂䝁䅧䅉㍂䝁䅧睢獂䝁䅕督桂䝁䅷党杁䝁䅑兡穂䡁䅑杣灂䝁䅉兤あ䝁䄸杣穂䍁䅁䅤療䍁䅁睙療䝁䄴䅤祂䝁䅅睙あ䝁䄸杣穂䍁䅷䅉灂䝁䄴䅚ㅂ䡁䅍䅤祂䝁䅫兙獂䍁䅁睙ㅂ䡁䅍䅤療䝁䄰党祂䡁䅍䅌杁䝁䅅杢歂䍁䅁睢祂䝁䅫睚灂䝁䄴兙獂䍁䅁党硂䡁䅕兡睂䝁䄰党畂䡁䅑䅉瑂䝁䅅杢ㅂ䝁䅙兙橂䡁䅑兤祂䝁䅕杣穂䍁䄴䅉啂䝁䅧党杁䙁䅕䅤灂䝁䅷兡あ䡁䅫䅉呂䝁䄸䅢ㅂ䡁䅑兡療䝁䄴䅉穂䝁䅕睚瑂䝁䅕杢あ䍁䅁䅚求䡁䅍兡湂䝁䄴督獁䍁䅁兢桂䝁䄴兤浂䝁䅅睙あ䡁䅕杣求䡁䅍䅌杁䝁䅅杢歂䍁䅁督求䝁䅷䅢穂䍁䅁党獂䝁䅕睙あ䡁䅉兡橂䝁䅅䅢杁䝁䅑兡穂䡁䅑杣灂䝁䅉兤あ䝁䅫睢畂䍁䅷䅉あ䡁䅉兙畂䡁䅍兢灂䡁䅍督灂䝁䄸杢獁䍁䅁督ㅂ䝁䅉督あ䝁䅅䅤灂䝁䄸杢獁䍁䅁兙畂䝁䅑䅉あ䝁䅕䅢求䝁䅍睢瑂䝁䄰兤畂䝁䅫睙桂䡁䅑兡療䝁䄴督杁䡁䅁杣療䝁䅑兤橂䡁䅑督獁䍁䅁督ㅂ䝁䅍䅡杁䝁䅅督杁䝁䅅杣祂䝁䅕督あ䝁䅕杣穂䍁䅷䅉灂䝁䄴督ㅂ䝁䅷兙あ䝁䄸杣穂䍁䅷䅉橂䝁䄸杢畂䝁䅕睙あ䝁䄸杣穂䍁䅷䅉桂䝁䄴睙潂䝁䄸杣穂䍁䅷䅉楂䡁䅕督潂䝁䅫杢湂䡁䅍䅌杁䝁䅅杢歂䍁䅁党畂䝁䅍䅢療䡁䅍兤祂䝁䅕督杁䝁䅍兤あ䝁䄸杚浂䡁䅍䅉桂䝁䄴䅚杁䡁䅍睤灂䡁䅑睙潂䝁䅕督㝁䍁䅁兙畂䝁䅑䅉ㅂ䡁䅑兡獂䝁䅫䅤㕂䍁䅁兡畂䝁䅙杣桂䡁䅍䅤祂䡁䅕睙あ䡁䅕杣求䍁䅁䅣祂䝁䄸䅚ㅂ䝁䅍䅤穂䍁䅷䅉灂䝁䄴睙獂䡁䅕䅚灂䝁䄴睚杁䡁䅍兢桂䡁䅉䅤杁䝁䄰党あ䝁䅕杣穂䍁䅷䅉橂䝁䄸兢瑂䡁䅕杢灂䝁䅍兙あ䝁䅫睢畂䡁䅍䅉穂䡁䅫督あ䝁䅕兢穂䍁䅷䅉桂䝁䄴䅚杁䡁䅁杣療䡁䅑党橂䡁䅑兡療䝁䄴䅉桂䝁䄴䅚杁䝁䅍睢畂䡁䅑杣療䝁䅷䅉歂䝁䅕杤灂䝁䅍党穂䍁䄴䅉啂䝁䅧兡穂䍁䅁督求䝁䅣兢求䝁䄴䅤杁䡁䅍党獂䝁䅷督杁䝁䅫䅤穂䍁䅁䅣祂䝁䄸䅚ㅂ䝁䅍䅤穂䍁䅁䅤療䍁䅁䅚灂䡁䅍䅤祂䝁䅫杙ㅂ䡁䅑睢祂䡁䅍杌杁䕁䅫䅤穂䍁䅁杙祂䝁䅅杢歂䍁䅁䅣療䡁䅉䅤浂䝁䄸䅢灂䝁䄸䅉灂䝁䄴睙獂䡁䅕䅚求䡁䅍䅉䥂䡁䅕杙楂䝁䅕䅢獂䍁䅷䅉䱂䝁䅕䅢獂䝁䅕兢穂䍁䅷䅉䍂䡁䅉入桂䝁䄴䅤獁䍁䅁村ㅂ䡁䅉杢歂䡁䅫䅌杁䕁䅍兔䑂䍁䅷䅉䍂䝁䅕䅢獂䍁䅷䅉啂䝁䅅入乂䝁䅅睙獁䍁䅁睖灂䝁䅕睚瑂䝁䅅杢畂䍁䅷䅉䱂䝁䅫䅢獂䝁䅅杣牂䍁䅷䅉䥂䝁䅅睤牂䝁䅕䅌杁䕁䅅睙獂䝁䅅杣桂䍁䅷䅉䝂䝁䅅杣湂䝁䄸䅌杁䙁䅅兤桂䡁䅯兡あ䝁䅕䅌杁䕁䅧睢あ䍁䅁村療䡁䅧䅌杁䝁䅕䅤橂䍁䄴䅉啂䝁䅧党杁䝁䅍睢瑂䡁䅁兙畂䡁䅫䅉㍂䝁䅅督杁䝁䅙睢ㅂ䝁䄴䅚求䝁䅑䅉灂䝁䄴䅉硁䑁䅧䅏㑁䍁䅁兙畂䝁䅑䅉灂䡁䅍䅉潂䝁䅕兙歂䡁䅅兤桂䡁䅉䅤求䡁䅉党歂䍁䅁兡畂䍁䅁睕潂䝁䅕䅢あ䝁䄸杢獁䍁䅁睑療䝁䄴杢求䝁䅍䅤灂䝁䅍兤あ䍁䄴䅁療杆䅁杔䅁䕁䅧兤瑂䝁䅅杢杁䙁䅉党穂䝁䄸兤祂䝁䅍党杁䝁䅅杢歂䍁䅁兒瑂䡁䅁䅢療䡁䅫兢求䝁䄴䅤杁䙁䅍党祂䡁䅙兡橂䝁䅕督䅁䩁䝣䅁⭂睃䅁䅓ㅂ䝁䄰兙畂䝁䅅䅉䩂䝁䄴睙畁䍁䅷䅉あ䝁䄸睚求䡁䅑䅡求䡁䅉䅉㍂䝁䅫䅤潂䍁䅁兡あ䡁䅍䅉穂䡁䅕杙穂䝁䅫䅚灂䝁䅅杣灂䝁䅕督獁䍁䅁䅣祂䝁䄸杤灂䝁䅑党穂䍁䅁兢求䝁䅑兡橂䝁䅅䅢杁䝁䅅杢歂䍁䅁督睂䝁䅕睙灂䝁䅅䅢あ䡁䅫䅉灂䝁䄴督ㅂ䡁䅉兙畂䝁䅍党杁䡁䅁杣療䝁䅑兤橂䡁䅑督杁䝁䅫杢杁䡁䅑䅡求䍁䅁兖畂䝁䅫䅤求䝁䅑䅉呂䡁䅑兙あ䝁䅕督畁䍁䅁兓あ䍁䅁睢睂䝁䅕杣桂䡁䅑党穂䍁䅁䅤潂䡁䅉睢ㅂ䝁䅣䅡杁䡁䅑睤療䍁䅁督求䝁䅣兢求䝁䄴䅤穂䍁䅷䅉䩂䝁䄴督ㅂ䡁䅉兙畂䝁䅍党杁䝁䅅杢歂䍁䅁睑求䝁䄴䅤求䡁䅉睖求䝁䅷䅢畁䍁䅁䅖潂䝁䅕䅉橂䝁䄸兢睂䝁䅅杢㕂䍁䅁睢浂䝁䅙党祂䡁䅍䅉瑂䝁䅕䅚灂䝁䅍兙獂䍁䅁兙畂䝁䅑䅉穂䡁䅕䅣睂䝁䅷党瑂䝁䅕杢あ䝁䅅䅢杁䝁䅉党畂䝁䅕杚灂䡁䅑䅉睂䝁䅷兙畂䡁䅍䅉あ䝁䄸䅉灂䝁䄴䅚灂䡁䅙兡歂䡁䅕兙獂䡁䅍杌杁䕁䅫䅤杁䝁䅧兙穂䍁䅁兙杁䝁䅍睢畂䡁䅑杣桂䝁䅍䅤杁䡁䅣兡あ䝁䅧䅉䑂䝁䅕杢あ䝁䅕杣穂䍁䅁杚療䡁䅉䅉乂䝁䅕䅚灂䝁䅍兙祂䝁䅕䅉桂䝁䄴䅚杁䕁䄰党歂䝁䅫睙桂䝁䅫䅚杁䙁䅍党祂䡁䅙兡橂䝁䅕督杁䡁䅑睢杁䝁䅅䅚瑂䝁䅫杢灂䡁䅍䅤求䡁䅉䅉あ䝁䅧党杁䕁䅷兡瑂䝁䅫䅤求䝁䅑䅉䩂䝁䄴睙療䝁䄰党杁䕁䄴党㍂䝁䅷入杁䕁䅕䅢灂䝁䅣兡楂䝁䅷党杁䙁䅑杣桂䝁䄴督灂䡁䅑兡療䝁䄴䅉睂䡁䅉党穂䝁䅍杣灂䡁䅁䅤灂䝁䄸杢杁䝁䅑杣ㅂ䝁䅣䅉睂䝁䅷兙畂䍁䅁䅣祂䝁䄸睚祂䝁䅅兢㝁䍁䅁兙畂䝁䅑䅉橂䝁䄸杢あ䡁䅉兙橂䡁䅑督杁䡁䅣兡あ䝁䅧䅉㉂䝁䅅杣灂䝁䄸兤穂䍁䅁督あ䝁䅅䅤求䡁䅍䅉あ䝁䄸䅉睂䡁䅉睢㉂䝁䅫䅚求䍁䅁兔求䝁䅑兡橂䝁䅅兡歂䍁䅷䅉歂䡁䅕兙獂䍁䅁党獂䝁䅫睚灂䝁䅉䅢求䍁䅷䅉桂䝁䄴䅚杁䝁䅷睢畂䝁䅣兌あ䝁䅕杣瑂䍁䅁督ㅂ䡁䅁䅣療䡁䅉䅤杁䡁䅍党祂䡁䅙兡橂䝁䅕督杁䝁䅉党畂䝁䅕杚灂䡁䅑督畁䍁䅁兓畂䍁䅁兙歂䝁䅑兡あ䝁䅫睢畂䍁䅷䅉あ䝁䅧党杁䝁䅍睢瑂䡁䅁兙畂䡁䅫䅉睂䡁䅉睢㉂䝁䅫䅚求䡁䅍䅉橂䝁䄸兢瑂䝁䅕杣橂䝁䅫兙獂䍁䅁杚ㅂ䝁䅷䅢㕂䍁䄰兡畂䡁䅍兤祂䝁䅕䅚杁䝁䄰党歂䝁䅫睙桂䝁䅷䅉桂䝁䄴䅚杁䡁䅍䅣求䝁䅍兡桂䝁䅷䅤㕂䍁䅁䅡求䝁䅅䅢あ䝁䅧䅉灂䝁䄴督ㅂ䡁䅉兙畂䝁䅍党杁䝁䅉党畂䝁䅕杚灂䡁䅑督杁䝁䅍睢瑂䡁䅁杣灂䡁䅍兡畂䝁䅣䅉歂䝁䅕杢あ䝁䅅䅢獁䍁䅁杤灂䡁䅍兡療䝁䄴䅌杁䝁䅷兡浂䝁䅕䅉灂䝁䄴督ㅂ䡁䅉兙畂䝁䅍党獁䍁䅁兙畂䝁䅑䅉療䡁䅑䅡求䡁䅉䅉穂䡁䅕䅣睂䝁䅷党瑂䝁䅕杢あ䝁䅅䅢杁䝁䅧党桂䝁䅷䅤潂䍁䅁杙求䝁䄴党浂䝁䅫䅤穂䍁䅷䅉桂䡁䅍䅉㍂䝁䅕䅢獂䍁䅁兙穂䍁䅁兙歂䝁䄰兡畂䝁䅫督あ䡁䅉兙あ䝁䅫杤求䍁䅁督求䡁䅉杤灂䝁䅍党穂䍁䅁睢畂䝁䅷入杁䡁䅁杣療䝁䅑兤橂䡁䅑督杁䡁䅑睢杁䝁䅫杢歂䝁䅫杤灂䝁䅑兤桂䝁䅷督杁䝁䅅杢歂䍁䅁党瑂䡁䅁䅢療䡁䅫党祂䍁䅁睚祂䝁䄸兤睂䡁䅍睏杁䝁䄰兡獂䝁䅫䅤桂䡁䅉入杁䡁䅍党祂䡁䅙兡橂䝁䅕督獁䍁䅁督ㅂ䝁䅍䅡杁䝁䅅督杁䙁䅑杕䩂䕁䅍兑卂䕁䅕䅉啂䑁䅉䅍硁䑁䅣䅉䙂䝁䅅督あ䍁䅁杕求䝁䅣兡療䝁䄴䅉橂䝁䄸杢あ䡁䅉兙橂䡁䅑睏杁䝁䅅杢歂䍁䅁党畂䝁䅣兙湂䝁䅕督杁䝁䅫杢杁䡁䅑䅡求䍁䅁睢睂䝁䅕杣桂䡁䅑兡療䝁䄴督杁䝁䄸杚杁䡁䅁䅡桂䡁䅉兢桂䝁䅍入杁䝁䅉党畂䝁䅕杚灂䡁䅑䅉瑂䝁䅅杢桂䝁䅣党祂䍁䅁杙ㅂ䡁䅍兡畂䝁䅕督穂䍁䄴䅉䝂䡁䅕杣あ䝁䅧党祂䍁䅷䅉灂䡁䅑䅉療䡁䅁党祂䝁䅅䅤求䡁䅍䅉睂䝁䅧兙祂䝁䄰兙橂䝁䅫党穂䍁䅁兙畂䝁䅑䅉穂䝁䅕杢灂䝁䄸杣杁䝁䅙睢橂䡁䅕督求䝁䅑䅉睂䡁䅉兡瑂䝁䅅杣㕂䍁䅁睙桂䡁䅉党杁䝁䅍党畂䡁䅑党祂䡁䅍睏杁䝁䅅杢歂䍁䅁睢浂䝁䅙党祂䡁䅍䅉潂䝁䄸兢求䍁䅁督療䝁䅷兤あ䝁䅫睢畂䡁䅍䅉穂䝁䅕杣㉂䝁䅫睙求䡁䅍䅌杁䡁䅍兤橂䝁䅧䅉桂䡁䅍䅉潂䝁䄸兢求䍁䅁䅡求䝁䅅䅢あ䝁䅧䅌杁䝁䅧睢穂䡁䅁兡橂䝁䅕䅌杁䝁䅅杢歂䍁䅁睢あ䝁䅧党祂䍁䅁督求䡁䅉杤灂䝁䅍党穂䍁䅁䅤療䍁䅁兡あ䡁䅍䅉潂䝁䅕兙獂䡁䅑䅡杁䡁䅁䅢桂䝁䄴䅉瑂䝁䅕兢楂䝁䅕杣穂䍁䅷䅉桂䡁䅍䅉㍂䝁䅕䅢獂䍁䅁兙穂䍁䅁䅤療䍁䅁䅤潂䝁䅫杣歂䍁䅁䅣桂䡁䅉䅤灂䝁䅕督畁䍁䅁䅖潂䝁䅕䅉橂䝁䄸兢睂䝁䅅杢㕂䍁䅁督求䝁䅷䅢穂䍁䅁兡あ䡁䅍䅉睂䡁䅉睢歂䡁䅕睙あ䡁䅍䅉あ䝁䅧杣療䡁䅕睚潂䍁䅁党瑂䡁䅁䅢療䡁䅫党祂䡁䅍䅉桂䝁䄴䅚杁䝁䅕兢睂䝁䅷睢㕂䝁䅕党穂䍁䅷䅉灂䝁䄴䅚求䡁䅁党畂䝁䅑党畂䡁䅑䅉楂䡁䅉睢牂䝁䅕杣穂䍁䅁兙畂䝁䅑䅉桂䝁䅣党畂䡁䅑督獁䍁䅁督桂䝁䅷党穂䍁䅁杣求䡁䅁杣求䡁䅍党畂䡁䅑兙あ䝁䅫杤求䡁䅍䅌杁䝁䅅杢歂䍁䅁䅚灂䝁䅣兡あ䝁䅅䅢杁䝁䅫杢穂䡁䅕杣桂䝁䄴睙求䍁䅁兙湂䝁䅕杢橂䝁䅫党穂䍁䄴䅉啂䝁䅧党杁䝁䅍睢瑂䡁䅁兙畂䡁䅫䅉㍂䝁䅅督杁䝁䅙睢祂䝁䄰党祂䝁䅷入杁䝁䅳杢療䡁䅣杢杁䝁䅅督杁䕁䅕䅥あ䝁䅕杢歂䝁䅫睙桂䡁䅉党杁䕁䅫杢橂䍁䄴䅉桂䝁䄴䅚杁䝁䅍䅡桂䝁䄴睚求䝁䅑䅉灂䡁䅑督杁䝁䄴兙瑂䝁䅕䅉あ䝁䄸䅉䥂䡁䅕兢桂䝁䄴兙杁䕁䅫杢橂䍁䄴䅉灂䝁䄴䅉䉂䡁䅁杣灂䝁䅷䅉硁䑁䅫睎ぁ䍁䄴䅉䥂䡁䅕兢桂䝁䄴兙杁䕁䅫杢橂䍁䄴䅉㍂䝁䅅督杁䝁䅙睢ㅂ䝁䄴䅚求䝁䅑䅉灂䝁䄴䅉硁䑁䅫李硁䍁䅁兙畂䝁䅑䅉灂䡁䅍䅉潂䝁䅕兙歂䡁䅅兤桂䡁䅉䅤求䡁䅉党歂䍁䅁兡畂䍁䅁䅔療䡁䅕兡穂䡁䅙兡獂䝁䅷党獁䍁䅁睓求䝁䄴䅤ㅂ䝁䅍睡㕂䍁䄴䅁桁睆䅁䅧䄸䕁䅧兤畂䡁䅑兡畂䝁䅣䅤療䝁䄴䅉䍂䝁䅅杢橂䡁䅍䅡桂䡁䅉党穂䍁䅁兓畂䝁䅍睢祂䡁䅁睢祂䝁䅅䅤求䝁䅑䅉療䡁䅁党祂䝁䅅䅤求䡁䅍䅉桂䡁䅍䅉あ䝁䅧党杁䝁䅉兙畂䝁䅳䅉潂䝁䄸䅢歂䝁䅫杢湂䍁䅁睙療䝁䄰䅣桂䝁䄴入杁䝁䅙睢祂䍁䅁䅖潂䝁䅕䅉䥂䡁䅕杢あ䝁䅫杢湂䡁䅑睢畂䍁䅁杔桂䡁䅑兡療䝁䄴兙獂䍁䅁村桂䝁䄴睡杁䡁䅑䅡桂䡁䅑䅉睂䡁䅉睢㉂䝁䅫䅚求䡁䅍䅉橂䝁䄸兢瑂䝁䅕杣橂䝁䅫兙獂䍁䅷䅉橂䝁䄸杢穂䡁䅕兢求䡁䅉䅌杁䝁䅅杢歂䍁䅁兢療䡁䅉䅤湂䝁䅅睚求䍁䅁杙桂䝁䄴睡灂䝁䄴睚杁䡁䅍党祂䡁䅙兡橂䝁䅕督杁䝁䅫杢杁䡁䅑䅡求䍁䅁兖畂䝁䅫䅤求䝁䅑䅉呂䡁䅑兙あ䝁䅕督畁䍁䅁䅖潂䝁䅕䅉橂䝁䄸兢睂䝁䅅杢㕂䍁䅁睢浂䝁䅙党祂䡁䅍䅉浂䝁䅫杢桂䝁䄴睙灂䝁䅅䅢杁䡁䅁杣療䝁䅑兤橂䡁䅑督杁䝁䅅杢歂䍁䅁督求䡁䅉杤灂䝁䅍党穂䍁䅁䅤療䍁䅁睙療䝁䄴督ㅂ䝁䄰党祂䍁䅁兙畂䝁䅑䅉楂䡁䅕督灂䝁䄴党穂䡁䅍䅉橂䡁䅕督あ䝁䄸兢求䡁䅉督獁䍁䅁兡畂䝁䅍䅢ㅂ䝁䅑兡畂䝁䅣䅉歂䝁䅕䅣療䡁䅍兡あ䡁䅍䅌杁䝁䅷党畂䝁䅑兡畂䝁䅣䅌杁䡁䅁兙㕂䝁䄰党畂䡁䅑督獁䍁䅁兢療䡁䅉䅤湂䝁䅅睚求䍁䅁杙桂䝁䄴睡灂䝁䄴睚獁䍁䅁䅚求䝁䅅䅢求䡁䅉䅉浂䝁䅫杢桂䝁䄴睙灂䝁䄴睚獁䍁䅁兡畂䡁䅙党穂䡁䅑兢求䝁䄴䅤杁䝁䄰兙畂䝁䅅睚求䝁䄰党畂䡁䅑䅌杁䡁䅑杣ㅂ䡁䅍䅤獁䍁䅁杙祂䝁䄸睡求䡁䅉兙湂䝁䅕䅌杁䝁䅫杢穂䡁䅕杣桂䝁䄴睙求䍁䅷䅉桂䝁䄴䅚杁䝁䄸䅤潂䝁䅕杣杁䝁䅙兡畂䝁䅅杢橂䝁䅫兙獂䍁䅁䅣祂䝁䄸䅚ㅂ䝁䅍䅤穂䍁䅁兙畂䝁䅑䅉穂䝁䅕杣㉂䝁䅫睙求䡁䅍杌杁䕁䅫䅤杁䝁䅅䅢穂䝁䄸䅉睂䡁䅉睢㉂䝁䅫䅚求䡁䅍䅉祁䑁䅑兌潂䝁䄸兤祂䍁䅁睚祂䝁䅅睙求䍁䅷䅉桂䡁䅍䅤求䡁䅉兡穂䝁䅳兌浂䡁䅉党求䍁䅁睙潂䝁䅕睙牂䝁䅫杢湂䍁䅷䅉瑂䝁䄸杢求䡁䅫䅉穂䝁䅍睢ㅂ䡁䅑䅌杁䍁䅑兎睁䍁䅁督桂䝁䅙党あ䡁䅫䅉㙂䝁䄸杢求䍁䅷䅉穂䡁䅑兙畂䝁䅑杙㕂䍁䅁睙桂䡁䅍䅡獁䍁䅁党桂䡁䅉䅢㕂䍁䅁䅣桂䡁䅫䅌杁䝁䅫杢穂䡁䅑兙畂䡁䅑䅉桂䝁䅍睙求䡁䅍督獁䍁䅁督桂䡁䅙兡畂䝁䅣督杁䝁䅣睢桂䝁䅷䅉湂䝁䅕䅤あ䝁䅕杣獁䍁䅁兙畂䝁䅑䅉䥂䡁䅕杢あ䝁䅫杢湂䡁䅑睢畂䍁䅁䅡求䝁䅅䅚穂䍁䅁兤睂䑁䅳䅉歂䝁䅫睚灂䡁䅑兙獂䝁䅷入杁䡁䅁睢㍂䝁䅕杣求䝁䅑䅉橂䝁䄸杢穂䡁䅕兢求䡁䅉䅉桂䝁䄴䅚杁䝁䅉兤穂䝁䅫杢求䡁䅍督杁䝁䅙兡畂䝁䅅杢橂䝁䅫兙獂䍁䅁督療䝁䅷兤あ䝁䅫睢畂䡁䅍䅉あ䝁䄸䅉橂䝁䄸杢穂䡁䅕兢求䡁䅉䅉獂䝁䅕杢歂䝁䅫杢湂䍁䅷䅉祂䝁䅕睚灂䝁䄸杢桂䝁䅷䅉楂䝁䅅杢牂䝁䅫杢湂䍁䅷䅉楂䡁䅉兙畂䝁䅍䅡杁䝁䅉兙畂䝁䅳兡畂䝁䅣䅌杁䝁䅅杢歂䍁䅁睤求䝁䅅䅢あ䝁䅧䅉瑂䝁䅅杢桂䝁䅣党瑂䝁䅕杢あ䍁䅁睙ㅂ䡁䅍䅤療䝁䄰党祂䡁䅍睏杁䝁䅑兡祂䝁䅕睙あ䍁䅁兙畂䝁䅑䅉灂䝁䄴䅚灂䡁䅉党橂䡁䅑䅉橂䝁䄸杢穂䡁䅕兢求䡁䅉䅉獂䝁䄸兙畂䡁䅍䅌杁䝁䅅督杁䡁䅣党獂䝁䅷䅉桂䡁䅍䅉歂䝁䅕兙獂䝁䅕杣杁䝁䅙兡畂䝁䅅杢橂䝁䅕䅉獂䝁䄸兙畂䡁䅍䅉桂䝁䄴䅚杁䝁䅑党睂䝁䄸督灂䡁䅑督㝁䍁䅁兙畂䝁䅑䅉睂䡁䅉兡㉂䝁䅅䅤求䍁䅁杙桂䝁䄴睡灂䝁䄴睚獁䍁䅁睤求䝁䅅䅢あ䝁䅧䅉瑂䝁䅅杢桂䝁䅣党瑂䝁䅕杢あ䍁䅁兙畂䝁䅑䅉獂䝁䅕睚桂䝁䅍入杁䡁䅁䅢桂䝁䄴杢灂䝁䄴睚杁䡁䅑䅡祂䝁䄸兤湂䝁䅧䅉灂䝁䄴杤求䡁䅍䅤瑂䝁䅕杢あ䍁䅁兙畂䝁䅑䅉睂䝁䄸杣あ䝁䅙睢獂䝁䅫睢杁䝁䄰兙畂䝁䅅睚求䝁䄰党畂䡁䅑䅌杁䝁䅙兡歂䡁䅕睙灂䝁䅅杣㕂䍁䅁兙歂䝁䄰兡畂䝁䅫督あ䡁䅉兙あ䝁䅫睢畂䍁䅁兙畂䝁䅑䅉あ䡁䅉兤穂䡁䅑䅌杁䝁䅫杢穂䡁䅑兡あ䡁䅕䅤灂䝁䄸杢桂䝁䅷䅉橂䡁䅕督あ䝁䄸䅚㕂䍁䅷䅉桂䝁䄴䅚杁䝁䅙兤獂䝁䅷兌穂䝁䅕杣㉂䝁䅫睙求䍁䅁杣求䡁䅑兙灂䝁䅷䅉楂䡁䅉睢牂䝁䅕杣桂䝁䅣党杁䝁䅫杢㉂䝁䅕督あ䝁䄰党畂䡁䅑䅉穂䝁䅕杣㉂䝁䅫睙求䡁䅍杌杁䙁䅑䅡求䍁䅁睙療䝁䄰䅣桂䝁䄴入杁䝁䄸杚浂䝁䅕杣穂䍁䅁党硂䡁䅕兡睂䝁䄰党畂䡁䅑䅉浂䝁䅫杢桂䝁䄴睙灂䝁䄴睚獁䍁䅁兙穂䡁䅍党あ䍁䄰杙桂䡁䅍党歂䍁䅁䅢求䝁䄴䅚灂䝁䄴睚獁䍁䅁䅚灂䡁䅍䅤祂䝁䅫杙ㅂ䡁䅑兡療䝁䄴䅉浂䝁䅫杢桂䝁䄴睙求䍁䅷䅉穂䡁䅑杣ㅂ䝁䅍䅤ㅂ䡁䅉党歂䍁䅁䅢求䝁䄴䅚灂䝁䄴睚獁䍁䅁兙畂䝁䅑䅉瑂䡁䅕杢灂䝁䅍兡睂䝁䅅䅢杁䝁䅙兡畂䝁䅅杢橂䝁䅫杢湂䍁䅁督療䝁䅷兤あ䝁䅫睢畂䡁䅍䅌杁䝁䅅督杁䡁䅣党獂䝁䅷䅉桂䡁䅍䅉䥂䡁䅕杢あ䝁䅫杢湂䡁䅑睢畂䍁䅁睑潂䝁䄸兡橂䝁䅕䅕桂䡁䅫杌杁䕁䅫杢杁䝁䅅䅚歂䝁䅫䅤灂䝁䄸杢獁䍁䅁兡あ䍁䅁睢浂䝁䅙党祂䡁䅍䅉獂䝁䅕杢歂䝁䅫杢湂䍁䅷䅉獂䝁䅫兣ㅂ䝁䅫䅚灂䡁䅑入獁䍁䅁䅤祂䝁䅕兙穂䡁䅕杣㕂䍁䅁兢桂䝁䄴兙湂䝁䅕兢求䝁䄴䅤杁䝁䅅杢歂䍁䅁睢あ䝁䅧党祂䍁䅁䅣桂䡁䅫兢求䝁䄴䅤杁䡁䅍党祂䡁䅙兡橂䝁䅕督獁䍁䅁兙畂䝁䅑䅉橂䝁䅅䅣灂䡁䅑兙獂䍁䅁兢桂䡁䅉睡求䡁䅑督㝁䍁䅁睚療䡁䅙党祂䝁䄴兢求䝁䄴䅤杁䝁䅅杢歂䍁䅁杢療䝁䄴兌睂䡁䅉睢浂䝁䅫䅤穂䍁䅷䅉潂䝁䅕兙獂䡁䅑䅡橂䝁䅅杣求䍁䅷䅉あ䝁䅕睙潂䝁䄴睢獂䝁䄸睚㕂䍁䅁兙畂䝁䅑䅉あ䝁䅕䅢求䝁䅍睢瑂䝁䄰兤畂䝁䅫睙桂䡁䅑兡療䝁䄴督獁䍁䅁杚祂䝁䅅杢橂䝁䅧兡穂䝁䅕督獁䍁䅁杚灂䝁䄴兙畂䝁䅍兡桂䝁䅷䅉穂䡁䅁睢畂䡁䅍睢祂䡁䅍䅌杁䝁䅅杢歂䍁䅁睚獂䝁䄸杙桂䝁䅷䅉穂䝁䅕杣㉂䝁䅫睙求䡁䅍睏杁䝁䅅杢歂䍁䅁睙療䡁䅉䅣療䡁䅉兙あ䝁䅕䅉祂䝁䅫督牂䍁䅁兢桂䝁䄴兙湂䝁䅕兢求䝁䄴䅤獁䍁䅁兡畂䡁䅍䅤灂䡁䅑兤あ䝁䅫睢畂䝁䅅䅢杁䡁䅍兙獂䝁䅕督杁䝁䅅杢歂䍁䅁䅤祂䝁䅅䅚灂䝁䄴睚獁䍁䅁䅚求䝁䅉䅤杁䝁䅅杢歂䍁䅁党硂䡁䅕兡あ䡁䅫䅉灂䡁䅍督ㅂ䝁䅅杢橂䝁䅕䅌杁䝁䅅杢歂䍁䅁兙歂䝁䅑兡あ䝁䅫睢畂䝁䅅䅢杁䝁䅅䅚㉂䝁䅫督療䡁䅉入杁䡁䅍党祂䡁䅙兡橂䝁䅕督畁䍁䅁䅖潂䝁䅕䅉橂䝁䄸兢睂䝁䅅杢㕂䍁䅁睢浂䝁䅙党祂䡁䅍䅉灂䡁䅑督杁䡁䅁杣療䝁䅑兤橂䡁䅑督杁䡁䅑䅡祂䝁䄸兤湂䝁䅧䅉桂䍁䅁杢求䡁䅑睤療䡁䅉睡杁䝁䄸杚杁䝁䅍䅡桂䝁䄴杢求䝁䅷督獁䍁䅁兡畂䝁䅍䅢ㅂ䝁䅑兡畂䝁䅣䅉楂䡁䅉兙畂䝁䅍䅡求䡁䅍䅉桂䝁䄴䅚杁䕁䅅䅖乂䡁䅍䅌杁䝁䄸杢獂䝁䅫杢求䍁䅁兙畂䝁䅑䅉瑂䝁䄸杙灂䝁䅷党杁䝁䅉兙畂䝁䅳兡畂䝁䅣䅌杁䝁䅅杢歂䍁䅁䅤潂䡁䅉睢ㅂ䝁䅣䅡杁䝁䅍兤穂䡁䅑睢瑂䝁䅕杣杁䝁䅍兙獂䝁䅷䅉橂䝁䅕杢あ䝁䅕杣穂䍁䅁䅤療䍁䅁睙ㅂ䡁䅍䅤療䝁䄰党祂䡁䅍䅉灂䝁䄴䅉瑂䝁䅫䅚歂䝁䅷党杁䝁䄰兙祂䝁䅳党あ䍁䅁杙桂䝁䄴睡灂䝁䄴睚獁䍁䅁睙療䡁䅉䅣療䡁䅉兙あ䝁䅕䅌杁䡁䅍䅣求䝁䅍兡桂䝁䅷䅤㕂䍁䅷䅉桂䝁䄴䅚杁䝁䅣睢㉂䝁䅕杣畂䝁䄰党畂䡁䅑䅉楂䝁䅅杢牂䝁䅫杢湂䍁䅷䅉桂䡁䅍督求䡁䅑䅉浂䝁䅫杢桂䝁䄴睙求䍁䅷䅉橂䝁䄸兢瑂䝁䅕杣橂䝁䅫兙獂䍁䅁杣求䝁䅅䅢杁䝁䅕督あ䝁䅅䅤求䍁䅁杙桂䝁䄴睡灂䝁䄴睚獁䍁䅁兙畂䝁䅑䅉橂䝁䅅䅣灂䡁䅑兙獂䍁䅁兢桂䡁䅉睡求䡁䅑督畁䍁䅁䅖潂䝁䅕䅉橂䝁䄸兢睂䝁䅅杢㕂䍁䅁睤桂䡁䅍䅉浂䝁䄸兤畂䝁䅑党歂䍁䅁兡畂䍁䅁免㑁䑁䅙李杁䝁䅅杢歂䍁䅁兡穂䍁䅁䅡求䝁䅅䅚硂䡁䅕兙祂䡁䅑党祂䝁䅕䅚杁䝁䅫杢杁䕁䅍睢獂䡁䅕兢楂䡁䅕督獁䍁䅁睔潂䝁䅫睢畁䅁䅁桉䅣䕁䭷䅁䥂䡁䅕杢あ䝁䅫杢湂䡁䅑睢畂䍁䅁兓畂䝁䅣兙獂䝁䅷督杁䕁䅫杢歂䡁䅕督あ䡁䅉兡求䡁䅍䅌杁䕁䅫杢橂䍁䄴䅉歂䝁䅕督灂䝁䅣杢穂䍁䅷䅉楂䡁䅕兡獂䝁䅑督獁䍁䅁睢㉂䝁䅕杣潂䝁䅅兤獂䡁䅍䅌杁䝁䅅杢歂䍁䅁杣求䡁䅁兙灂䡁䅉督杁䝁䄰兡獂䝁䅫䅤桂䡁䅉入杁䡁䅍䅡灂䡁䅁督杁䝁䅫杢杁䡁䅑䅡求䍁䅁兖畂䝁䅫䅤求䝁䅑䅉呂䡁䅑兙あ䝁䅕督畁䍁䅁兓あ䍁䅁睢睂䝁䅕杣桂䡁䅑党穂䍁䅁䅤潂䡁䅉睢ㅂ䝁䅣䅡杁䡁䅑䅡祂䝁䅕党杁䡁䅍党湂䝁䄰党畂䡁䅑督㙁䍁䅁兓畂䝁䅣兙獂䝁䅷督獁䍁䅁杔求䡁䅣䅣療䡁䅉䅤杁䕁䄴党㍂䡁䅍䅌杁䝁䅅杢歂䍁䅁兔灂䡁䅍督灂䝁䄸杢杁䙁䅑党橂䝁䅧杢療䝁䅷睢湂䝁䅫党穂䍁䄴䅉啂䝁䅧党杁䝁䅍睢瑂䡁䅁兙畂䡁䅫䅉灂䡁䅍䅉灂䝁䄴杤療䝁䅷杤求䝁䅑䅉灂䝁䄴䅉あ䝁䅧党杁䝁䅑党穂䝁䅫睚畂䍁䅁兙畂䝁䅑䅉橂䝁䄸杢穂䡁䅑杣ㅂ䝁䅍䅤灂䝁䄸杢杁䝁䄸杚杁䝁䄴睢畂䍁䄰杢ㅂ䝁䅍䅢求䝁䅅杣杁䡁䅍䅡灂䡁䅁督杁䝁䅍睢瑂䡁䅁杣灂䡁䅍兡畂䝁䅣䅉桂䝁䄰䅣潂䝁䅫杙灂䝁䄸兤穂䍁䅁兙穂䡁䅍兙ㅂ䝁䅷䅤杁䡁䅍䅡灂䡁䅁督㝁䍁䅁党㑂䡁䅁党歂䝁䅫䅤灂䝁䄸杢桂䡁䅉入杁䡁䅣兙祂䝁䅙兙祂䝁䅕䅉穂䝁䅧兡睂䡁䅍睏杁䡁䅍兤祂䝁䅙兙橂䝁䅕䅉橂䝁䄸兢楂䝁䅅䅤桂䝁䄴䅤穂䑁䅳䅉桂䝁䄴䅚杁䝁䄴兙あ䝁䅫睢畂䝁䅅䅢杁䡁䅍党橂䡁䅕杣灂䡁䅑入杁䝁䅍兤あ䡁䅑党祂䡁䅍䅉浂䝁䄸杣杁䡁䅑䅡求䍁䅁兖畁䙁䅍杌杁䕁䄴兙㉂䡁䅫䅉桂䝁䄴䅚杁䙁䅕杌呂䍁䄴䅉䑂䝁䄸兙穂䡁䅑䅉䡂䡁䅕兙祂䝁䅑杌杁䕁䅫䅤杁䝁䅅䅢穂䝁䄸䅉睂䡁䅉睢㉂䝁䅫䅚求䡁䅍䅉畂䡁䅕睙獂䝁䅕兙祂䍁䄰䅣療䡁䅣党祂䝁䅕䅚杁䡁䅍䅡灂䡁䅁督獁䍁䅁督ㅂ䝁䅍䅡杁䝁䅅督杁䝁䅅兡祂䝁䅍杣桂䝁䅙䅤杁䝁䅍兙祂䡁䅉兡求䡁䅉督杁䝁䅅杢歂䍁䅁督ㅂ䝁䅉兢桂䡁䅉兡畂䝁䅕督獁䍁䅁兙穂䍁䅁睤求䝁䅷䅢杁䝁䅅督杁䡁䅉党浂䡁䅕党獂䝁䅫杢湂䍁䅁兙畂䝁䅑䅉療䡁䅙党祂䝁䅧兙ㅂ䝁䅷䅌杁䝁䅅杢歂䍁䅁兡畂䝁䅅睙あ䝁䅫杤桂䡁䅑兡療䝁䄴䅉穂䝁䅕杣㉂䝁䅫睙求䡁䅍䅉療䝁䅙䅉畂䡁䅕睙獂䝁䅕兙祂䍁䄰䅣療䡁䅣党祂䝁䅕䅚杁䝁䅅兡祂䝁䅍杣桂䝁䅙䅤杁䝁䅍兙祂䡁䅉兡求䡁䅉督畁䍁䅁兓畂䍁䅁兙歂䝁䅑兡あ䝁䅫睢畂䍁䅷䅉あ䝁䅧党杁䝁䅍睢瑂䡁䅁兙畂䡁䅫䅉療䝁䅙杚求䡁䅉督杁䝁䄴兙㉂䝁䅅䅢杁䝁䄴兤橂䝁䅷党桂䡁䅉䅉穂䡁䅕䅣睂䝁䄸杣あ䍁䅁督求䡁䅉杤灂䝁䅍党穂䍁䅷䅉灂䝁䄴睙獂䡁䅕䅚灂䝁䄴睚杁䝁䅙䅢求䝁䅕䅤杁䡁䅍党祂䡁䅙兡橂䝁䅕督杁䝁䅍睢瑂䡁䅁杣灂䡁䅍兡畂䝁䅣䅉歂䝁䅕督灂䝁䅣杢獁䍁䅁睙療䝁䄴督あ䡁䅉兤橂䡁䅑兡療䝁䄴䅌杁䝁䄰兙灂䝁䄴䅤求䝁䄴兙畂䝁䅍党獁䍁䅁兙畂䝁䅑䅉歂䝁䅫督睂䝁䄸督桂䝁䅷䅉桂䝁䅍䅤灂䡁䅙兡あ䝁䅫党穂䍁䅁杚療䡁䅉䅉灂䝁䄴兌穂䝁䅕杣㉂䝁䅫睙求䍁䅁䅤潂䝁䅕䅉噂䍁䄴睕畁䍁䅁杔桂䡁䅙入杁䝁䄴兤橂䝁䅷党桂䡁䅉䅉穂䝁䅧兡睂䡁䅍睏杁䝁䅅杢歂䍁䅁兢桂䝁䅫杢あ䝁䅕杢桂䝁䄴睙求䍁䅁督求䡁䅉杤灂䝁䅍党穂䍁䅁睢畂䍁䅁杢ㅂ䝁䅍䅢求䝁䅅杣杁䡁䅉党桂䝁䅍䅤療䡁䅉䅉睂䡁䅉睢あ䝁䄸䅤㕂䡁䅁党穂䍁䄴䅉䝂䡁䅕杣あ䝁䅧党祂䍁䅷䅉あ䝁䅧党杁䝁䅍睢瑂䡁䅁兙畂䡁䅫䅉睂䡁䅉睢㉂䝁䅫䅚求䡁䅍䅉䑂䑁䅕兓呂䙁䅉䅉穂䡁䅫督あ䝁䅕兢穂䍁䅁兙畂䝁䅑䅉療䡁䅁党祂䝁䅅䅤灂䝁䄸杢穂䑁䅳䅉桂䡁䅁䅣獂䝁䅫睙桂䡁䅑兡療䝁䄴䅉療䝁䅙䅉桂䡁䅉䅤灂䝁䅙兡橂䝁䅫兙獂䍁䅁兡畂䡁䅑党獂䝁䅷兡湂䝁䅕杢橂䝁䅕䅉桂䝁䄴䅚杁䝁䄰兙橂䝁䅧兡畂䝁䅕䅉獂䝁䅕兙祂䝁䄴兡畂䝁䅣䅉あ䝁䄸䅉楂䝁䅅䅤あ䝁䅷党浂䝁䅫党獂䝁䅑䅉歂䝁䅕睙灂䡁䅍兡療䝁䄴督㝁䍁䅁䅚求䝁䅙党畂䡁䅍兡㉂䝁䅕䅉桂䝁䄴䅚杁䝁䄸杚浂䝁䅕杢穂䝁䅫杤求䍁䅁睙㕂䝁䅉党祂䡁䅍䅣桂䝁䅍党杁䡁䅍䅤祂䝁䅅䅤求䝁䅣兡求䡁䅍䅉桂䝁䄴䅚杁䝁䅕䅢求䝁䅍䅤祂䝁䄸杢灂䝁䅍䅉㍂䝁䅅杣浂䝁䅅杣求䑁䅳䅉ㅂ䝁䄴睙祂䝁䅕睤求䝁䅑䅉桂䡁䅕䅤療䝁䄴睢瑂䝁䄸兤穂䍁䅁督㕂䡁䅍䅤求䝁䄰督㝁䍁䅁䅢灂䡁䅙党獁䍁䅁杤灂䡁䅉䅤ㅂ䝁䅅䅢獁䍁䅁兙畂䝁䅑䅉橂䝁䄸杢穂䡁䅑杣ㅂ䝁䅍䅤灂䡁䅙党杁䡁䅍睢獂䡁䅕䅤灂䝁䄸杢穂䑁䅳䅉桂䝁䄴䅚杁䝁䅙䅢求䝁䅕䅤杁䡁䅍兤穂䡁䅑兙灂䝁䄴兢求䝁䄴䅤㝁䍁䅁兙畂䝁䅑䅉橂䡁䅉兡あ䝁䅫睙桂䝁䅷䅉畂䡁䅕睙獂䝁䅕兙祂䍁䅁睢睂䝁䅕杣桂䡁䅑兡療䝁䄴督畁䍁䅁䅓ㅂ䝁䄴䅤灂䝁䄴睚あ䝁䄸杢杁䕁䅫杢湂䝁䅅䅢獂䡁䅍䅉䩂䝁䄴䅚ㅂ䡁䅍䅤祂䝁䅫党穂䍁䅷䅉䩂䝁䄴睙畁䍁䅁睤桂䡁䅍䅉浂䝁䄸兤畂䝁䅑党歂䍁䅁兡畂䍁䅁免㑁䑁䅧李杁䝁䅅杢歂䍁䅁兡穂䍁䅁䅡求䝁䅅䅚硂䡁䅕兙祂䡁䅑党祂䝁䅕䅚杁䝁䅫杢杁䕁䄴党㍂䡁䅁睢祂䡁䅑䅉佂䝁䅕睤穂䍁䅷䅉坂䝁䅫杣湂䝁䅫杢灂䝁䅅杌䅁佁坳䅁坄兄䅁䅓㕂䝁䅅䅤あ䍁䅁䅓療䡁䅑党獂䡁䅍䅉䑂䝁䄸杣睂䝁䄸杣桂䡁䅑兡療䝁䄴䅉療䡁䅁党祂䝁䅅䅤求䡁䅍䅉桂䡁䅍䅉桂䍁䅁䅡療䡁䅍䅣灂䡁䅑兙獂䝁䅫䅤㕂䍁䅁睙療䝁䄰䅣桂䝁䄴入杁䝁䅫杢杁䡁䅑䅡求䍁䅁兖畂䝁䅫䅤求䝁䅑䅉呂䡁䅑兙あ䝁䅕督杁䝁䅅杢歂䍁䅁兡畂䡁䅑党祂䝁䄴兙あ䝁䅫睢畂䝁䅅䅢獂䡁䅫杌杁䕁䅫䅤杁䝁䄸䅣求䡁䅉兙あ䝁䅕督杁䡁䅑䅡祂䝁䄸兤湂䝁䅧䅉偂䡁䅣杢求䝁䅑䅉桂䝁䄴䅚杁䕁䅷党桂䡁䅍党歂䍁䅁䅓療䡁䅑党獂䡁䅍䅌杁䕁䅅兢求䡁䅉兡橂䝁䅅督杁䕁䄰兙畂䝁䅅睚求䝁䄰党畂䡁䅑䅉桂䝁䄴䅚杁䕁䅙杣桂䝁䄴睙潂䝁䅫督灂䝁䄴睚獁䍁䅁兑呂䙁䅁兑䑂䍁䅁兔桂䝁䄴兙湂䝁䅕兢求䝁䄴䅤杁䝁䅅杢歂䍁䅁杒祂䝁䅅杢橂䝁䅧兡穂䝁䅫杢湂䍁䅷䅉䙂䕁䅅兔䙂䍁䅁兔桂䝁䄴兙湂䝁䅕兢求䝁䄴䅤杁䝁䅅杢歂䍁䅁杒祂䝁䅅杢橂䝁䅧兡穂䝁䅫杢湂䍁䅷䅉桂䝁䄴䅚杁䕁䅅䅣睂䝁䅷党杁䕁䅷党灂䡁䅍兤祂䝁䅕䅉䡂䡁䅉睢ㅂ䡁䅁䅉穂䝁䅕睚瑂䝁䅕杢あ䡁䅍杌杁䙁䅑䅡求䍁䅁睙療䝁䄰䅣桂䝁䄴入杁䝁䄰兙畂䝁䅅睚求䡁䅍䅌杁䝁䅙杣桂䝁䄴睙潂䝁䅫督求䡁䅍䅌杁䝁䅷兡橂䝁䅕杢穂䝁䅕督獁䍁䅁睢㍂䝁䄴督獁䍁䅁兙畂䝁䅑䅉獂䝁䅕兙穂䝁䅕督杁䡁䅁睢祂䡁䅑杚療䝁䅷兡療䍁䅁睢浂䍁䅁䅣祂䝁䄸䅣求䡁䅉䅤灂䝁䅕督獁䍁䅁睙療䝁䄴督灂䡁䅍䅤灂䝁䄴睚杁䝁䄸杚杁䝁䅙兤獂䝁䅷兌穂䝁䅕杣㉂䝁䅫睙求䍁䅁䅡療䡁䅑党獂䡁䅍䅉桂䝁䄴䅚杁䡁䅉党穂䝁䄸杣あ䡁䅍䅌杁䡁䅍党獂䝁䅕睙あ䍁䅁督求䡁䅉杤灂䝁䅍党杁䝁䅧睢あ䝁䅕䅢穂䍁䅷䅉桂䝁䄴䅚杁䝁䄸䅤潂䝁䅕杣杁䡁䅁杣療䡁䅁党祂䡁䅑兡求䡁䅍䅌杁䝁䅫杢橂䝁䅷兤歂䝁䅫杢湂䍁䅁䅤灂䝁䄰党穂䝁䅧兙祂䝁䅕䅌杁䝁䅙杣桂䝁䅍䅤灂䝁䄸杢桂䝁䅷䅌杁䡁䅉党穂䝁䅫䅚求䝁䄴䅤灂䝁䅅䅢獁䍁䅁杤桂䝁䅍兙あ䝁䅫睢畂䍁䅷䅉桂䝁䄴䅚杁䝁䅍睢畂䝁䅑睢瑂䝁䅫杢灂䡁䅕兢杁䡁䅕杢灂䡁䅑督畁䍁䅁兓あ䍁䅁睢睂䝁䅕杣桂䡁䅑党穂䍁䅁兡あ䡁䅍䅉睂䡁䅉睢睂䝁䅕杣あ䝁䅫党穂䍁䅁兤畂䝁䅑党祂䍁䅁䅤潂䝁䅕䅉兂䝁䅅杣牂䍁䅁䅓㕂䝁䅅䅤あ䍁䅷䅉䡂䡁䅉兙畂䝁䅑䅉䥂䡁䅫兙あ䡁䅑䅌杁䕁䅧入桂䡁䅑䅤杁䙁䅉党湂䝁䅕杢橂䡁䅫䅌杁䕁䅧入桂䡁䅑䅤獁䍁䅁䅓㕂䝁䅅䅤あ䍁䅁杤桂䝁䅍兙あ䝁䅫睢畂䍁䅁睑獂䡁䅕杙獁䍁䅁䅓㕂䝁䅅䅤あ䍁䅁䅕獂䝁䅅睙求䍁䅷䅉䥂䡁䅫兙あ䡁䅑䅉䥂䝁䄸兤穂䝁䅕䅌杁䕁䅧入桂䡁䅑䅤杁䙁䅍䅤ㅂ䝁䅑兡療䡁䅍䅌杁䙁䅕杣䑂䝁䄸杤求䍁䅷䅉乂䝁䅫杣桂䡁䅙兙獂䍁䅷䅉䉂䝁䅷兡獂䝁䅅䅌杁䕁䅅杢歂䝁䅅来獁䍁䅁䅖潂䝁䄸兢睂䡁䅍睢畂䍁䅁䅓療䡁䅑党獂䡁䅍䅌杁䕁䅑杣求䝁䅅兢杁䕁䅧睢あ䝁䅕䅢穂䍁䅷䅉䥂䡁䅫兙あ䡁䅑䅉䑂䝁䅕杢あ䡁䅉兡橂䍁䅷䅉䑂䝁䅅䅣あ䝁䅫睢畂䍁䅁杙㕂䍁䅁䅓㕂䝁䅅䅤あ䍁䅷䅉啂䝁䅧党杁䙁䅕杢楂䝁䄸兤畂䝁䅑䅉䑂䝁䄸䅢獂䝁䅕睙あ䝁䅫睢畂䍁䅁杙㕂䍁䅁䅓㕂䝁䅅䅤あ䍁䅷䅉䕂䝁䅕督あ䝁䅫杢桂䡁䅑兡療䝁䄴䅉楂䡁䅫䅉䥂䡁䅫兙あ䡁䅑䅌杁䕁䅯䅚坂䍁䅁杙㕂䍁䅁䅓㕂䝁䅅䅤あ䍁䅷䅉䥂䡁䅫兙あ䡁䅑䅉慂䝁䅫杤桂䍁䅷䅉䥂䡁䅫兙あ䡁䅑䅉慂䝁䅫䅢桂䡁䅉兙獁䍁䅁杗療佁䅳䅤祂䡁䅫䅉塂䝁䅕䅢獂䝁䄴党穂䡁䅍䅉流䍁䅁睕睂䝁䅅䅉卂䝁䅕督療䡁䅉䅤穂䍁䅷䅉呂䝁䅕睙祂䝁䅕䅤穂䍁䅁杕求䡁䅍睢祂䡁䅑督杁䍁䅙䅉呂䡁䅁兙穂䍁䅷䅉䍂䡁䅉党桂䡁䅑䅡獂䝁䅕督穂䍁䅁杕求䡁䅍睢祂䡁䅑督杁䍁䅙䅉呂䡁䅁兙穂䍁䅷䅉䕂䡁䅉党桂䝁䄰督杁䙁䅉党穂䝁䄸杣あ䡁䅍䅉流䍁䅁睕睂䝁䅅督獁䍁䅁䅓㕂䝁䅅䅤あ䍁䅁杖灂䡁䅙兡歂䍁䅁䅓療䡁䅑党獂䍁䅁杊杁䙁䅉党穂䝁䄸杣あ䡁䅍䅌杁䕁䅅䅢ㅂ䝁䅅䅉䥂䝁䄸䅤求䝁䅷督杁䍁䅙䅉卂䝁䅕督療䡁䅉䅤穂䍁䅷䅉呂䡁䅕杢穂䝁䅍兙睂䝁䅕䅉卂䝁䅕督療䡁䅉䅤穂䍁䅁杊杁䙁䅍䅣桂䡁䅍䅌杁䕁䄰兙灂䡁䅍睢畂䍁䅁兔灄䡁䅑兡求䡁䅉䅌杁䝁䅅杢歂䍁䅁䅖潂䝁䅕䅉䍂䝁䅅杣畂䝁䅕䅤あ䍁䅁杙祂䝁䅅杢歂䍁䅁杢桂䝁䄰党畁䍁䅁䅖潂䝁䅕䅉橂䝁䄸兢睂䝁䅅杢㕂䍁䅁睢浂䝁䅙党祂䡁䅍䅉穂䝁䅧睢祂䡁䅑兌あ䝁䅕杣瑂䍁䅁杤桂䝁䅍兙あ䝁䅫睢畂䍁䅁杣求䝁䄴䅤桂䝁䅷䅉睂䝁䅷兙あ䝁䅙睢祂䝁䄰䅌杁䕁䅧睢瑂䝁䅕督杁䍁䅙䅉䥂䝁䅫䅚求䝁䅅睤桂䡁䅫督杁䝁䅉入杁䙁䅣睢祂䝁䅷䅚杁䝁䄸杚杁䕁䅧入桂䡁䅑䅤獁䍁䅁䅤潂䝁䅅䅤杁䝁䅙党桂䡁䅑兤祂䝁䅕督杁䝁䅑兡祂䝁䅕睙あ䍁䅁杙療䝁䄸睡灂䝁䄴睚杁䝁䅙睢祂䍁䅁督潂䝁䄸杣あ䍁䄰䅤求䡁䅉兢杁䡁䅁杣灂䡁䅙兙あ䝁䅕䅉潂䝁䄸兢求䍁䅁杣求䝁䄴䅤桂䝁䅷督杁䝁䅫杢杁䡁䅑䅡求䍁䅁兖畂䝁䅫䅤求䝁䅑䅉呂䡁䅑兙あ䝁䅕督畁䍁䅁兓あ䍁䅁䅣祂䝁䅫兢桂䡁䅉兡獂䡁䅫䅉穂䝁䅕杣㉂䝁䅕督杁䝁䅍睢祂䡁䅁睢祂䝁䅅䅤灂䝁䄸杢穂䑁䅳䅉畂䝁䅅䅤灂䝁䄸杢桂䝁䅷䅌杁䡁䅍䅤桂䡁䅑党獁䍁䅁兙畂䝁䅑䅉祂䝁䅕睚灂䝁䄸杢桂䝁䅷䅉桂䡁䅍督療䝁䅍兡桂䡁䅑兡療䝁䄴督㝁䍁䅁督睂䝁䅕睙灂䝁䅅䅢あ䡁䅫䅉瑂䝁䅅杣牂䝁䅕䅤杁䝁䅅睙橂䝁䄸兤畂䡁䅑督獁䍁䅁兡畂䝁䅍䅢ㅂ䝁䅑兡畂䝁䅣䅉穂䝁䄸睙灂䝁䅅䅢獁䍁䅁睚療䡁䅙党祂䝁䄴兢求䝁䄴䅤獁䍁䅁兢灂䝁䅷兡あ䝁䅅杣㕂䍁䅷䅉求䝁䅑兤橂䝁䅅䅤灂䝁䄸杢桂䝁䅷䅌杁䡁䅉党獂䝁䅫睚灂䝁䄸兤穂䍁䅷䅉桂䝁䄴䅚杁䝁䅙杣桂䡁䅑党祂䝁䄴兙獂䍁䅁睢祂䝁䅣兙畂䝁䅫来桂䡁䅑兡療䝁䄴督㝁䍁䅁䅤祂䝁䅅杤求䝁䅷䅉桂䝁䅣党畂䝁䅍入杁䝁䅅杢歂䍁䅁䅢ㅂ䡁䅧兤祂䡁䅫䅉療䡁䅉睚桂䝁䄴兡㙂䝁䅅䅤灂䝁䄸杢穂䑁䅳䅉桂䝁䄴䅚杁䝁䅅䅉湂䡁䅉睢ㅂ䡁䅁䅉療䝁䅙䅉灂䝁䄴䅚灂䡁䅙兡歂䡁䅕兙獂䍁䅁睙療䝁䄴督ㅂ䝁䄰党祂䡁䅍杌杁䕁䅫䅤杁䝁䅅䅢穂䝁䄸䅉療䡁䅁党祂䝁䅅䅤求䡁䅍䅉塂䝁䄸杣獂䝁䅑䅉療䝁䅙䅉䥂䡁䅫兙あ䡁䅑䅉獂䝁䄸入桂䝁䅷䅤㕂䍁䅁䅣祂䝁䄸睚祂䝁䅅兢獁䍁䅁睤潂䝁䅫睙潂䍁䅁杣求䡁䅣兙祂䝁䅑督杁䡁䅁睢灂䝁䄴䅤穂䍁䅁䅤潂䝁䅅䅤杁䝁䅍兙畂䍁䅁杙求䍁䅁杣求䝁䅑党求䝁䄰党歂䍁䅁杚療䡁䅉䅉潂䝁䄸䅤求䝁䅷䅉畂䝁䅫睚潂䡁䅑督杁䝁䅅杢歂䍁䅁睢あ䝁䅧党祂䍁䅁杣求䡁䅣兙祂䝁䅑督畁䍁䅁䅓㕂䝁䅅䅤あ䍁䅁䅓療䡁䅑党獂䡁䅍䅉䑂䝁䄸杣睂䝁䄸杣桂䡁䅑兡療䝁䄴䅉㍂䝁䅅督杁䝁䅙睢ㅂ䝁䄴䅚求䝁䅑䅉灂䝁䄴䅉硁䑁䅫兎㍁䍁䅁兙畂䝁䅑䅉灂䡁䅍䅉潂䝁䅕兙歂䡁䅅兤桂䡁䅉䅤求䡁䅉党歂䍁䅁兡畂䍁䅁睑潂䝁䅫睙桂䝁䅣睢獁䍁䅁兓獂䝁䅷兡畂䝁䄸兡穂䍁䄴䅁橁睆䅁䅴䄸䕁䅫兑䑂䍁䅁兓畂䝁䅍杌獁䍁䅁䅤療䝁䅣党あ䝁䅧党祂䍁䅁睤灂䡁䅑䅡杁䝁䅫䅤穂䍁䅁督ㅂ䝁䅉督灂䝁䅑兡桂䡁䅉兡求䡁䅍䅌杁䝁䄸䅣求䡁䅉兙あ䝁䅕督杁䝁䅅督杁䝁䅅䅉瑂䝁䅕䅚灂䝁䅅䅉桂䝁䄴䅚杁䝁䅫杢あ䝁䅕杣畂䝁䅕䅤杁䝁䅍睢瑂䡁䅁兙畂䡁䅫䅉㍂䝁䄸杣獂䝁䅑睤灂䝁䅑党畁䍁䅁䅖潂䝁䅕䅉橂䝁䄸兢睂䝁䅅杢㕂䍁䅁䅣ㅂ䝁䅉䅢灂䡁䅍䅡求䡁䅍䅉療䡁䅉兡湂䝁䅫杢桂䝁䅷䅉桂䝁䄴䅚杁䝁䅕杢湂䝁䅅睚灂䝁䄴睚杁䝁䅑兡湂䝁䅫䅤桂䝁䅷䅉橂䝁䄸杢あ䝁䅕杢あ䍁䅁兡畂䍁䅁䅤潂䝁䅕䅉浂䝁䄸杣瑂䍁䅁睢浂䍁䅁兙祂䡁䅑兡橂䝁䅷党穂䍁䅷䅉灂䝁䅷䅢ㅂ䡁䅍䅤祂䝁䅅䅤灂䝁䄸杢穂䍁䅷䅉桂䝁䄴䅚杁䡁䅙兡歂䝁䅕睢穂䍁䅁兙畂䝁䅑䅉灂䝁䄰兙湂䝁䅕督杁䝁䅅睙祂䝁䄸督穂䍁䅁党畂䡁䅑党祂䡁䅑兙灂䝁䄴兢求䝁䄴䅤獁䍁䅁杚療䝁䄸䅚獁䍁䅁䅡療䝁䄰党獁䍁䅁杙求䝁䅅兤あ䡁䅫䅌杁䡁䅑杣桂䡁䅙党獂䍁䅷䅉潂䝁䅕兙獂䡁䅑䅡獁䍁䅁杚桂䝁䄰兡獂䡁䅫䅌杁䝁䅷兤㑂䡁䅕杣㕂䍁䅷䅉桂䝁䄴䅚杁䝁䅙兙穂䝁䅧兡療䝁䄴䅉桂䡁䅉党桂䡁䅍睏杁䝁䅅杢歂䍁䅁兢桂䝁䅣兙㙂䝁䅫杢求䡁䅍䅉祂䝁䅕䅢桂䡁䅑党歂䍁䅁䅤療䍁䅁睤療䝁䄰党畂䍁䅁兙畂䝁䅑䅉獂䝁䅫杚求䡁䅍䅤㕂䝁䅷党畁䍁䅁兓あ䍁䅁兙獂䡁䅍睢杁䝁䄸䅣求䡁䅉兙あ䝁䅕督杁䝁䅅䅉歂䝁䅫睚灂䡁䅑兙獂䍁䅁兢桂䡁䅉睡求䡁䅑䅣獂䝁䅅睙求䍁䅁䅤潂䝁䅅䅤杁䝁䅍睢畂䝁䄴党橂䡁䅑督杁䝁䅧睢瑂䝁䅕䅉穂䝁䅕杣㉂䝁䅫睙求䍁䅁䅣祂䝁䄸杚求䡁䅍督灂䝁䄸杢桂䝁䅷督杁䡁䅣兡あ䝁䅧䅉橂䝁䄸杢穂䡁䅕兢求䡁䅉督杁䝁䅙睢祂䍁䅁杣求䡁䅁兙灂䡁䅉兡畂䝁䅣䅌杁䡁䅉党瑂䝁䄸䅚求䝁䅷兡畂䝁䅣䅌杁䝁䅍䅢求䝁䅅杢灂䝁䄴睚獁䍁䅁䅢桂䝁䄴䅚穂䝁䅍兙睂䝁䅫杢湂䍁䅷䅉瑂䝁䅅兡畂䡁䅑党畂䝁䅅杢橂䝁䅕䅌杁䝁䅅杢歂䍁䅁党畂䝁䅧兙畂䝁䅍党瑂䝁䅕杢あ䍁䅁督求䡁䅉杤灂䝁䅍党穂䍁䅁兤畂䝁䅑党祂䍁䅁䅤潂䝁䅕䅉䉂䝁䄴睚灂䍁䅁兑歂䡁䅍䅌杁䕁䅅杢湂䝁䅫䅉䵂䝁䅕兙歂䡁䅍䅌杁䝁䅅杢歂䍁䅁兑畂䝁䅣兡杁䙁䅍党祂䡁䅙兡橂䝁䅕督杁䝁䅉杣桂䝁䄴䅚穂䍁䄴䅉䩂䝁䄴䅉桂䝁䅑䅚灂䡁䅑兡療䝁䄴䅌杁䡁䅑䅡求䍁䅁睙療䝁䄰䅣桂䝁䄴入杁䝁䄸䅣求䡁䅉兙あ䝁䅕督杁䡁䅣党楂䡁䅍兡あ䝁䅕督杁䡁䅑䅡桂䡁䅑䅉療䝁䅙杚求䡁䅉䅉湂䝁䅕杢求䡁䅉兙獂䍁䅁督求䝁䅅杣橂䝁䅧䅉穂䝁䅕杣㉂䝁䅫睙求䡁䅍䅉桂䝁䄴䅚杁䝁䅫杢浂䝁䄸杣瑂䝁䅅䅤灂䝁䄸杢獁䍁䅁兡畂䝁䅍䅢ㅂ䝁䅑兡畂䝁䅣䅉䉂䡁䅍睡畁䝁䅍睢瑂䍁䅷䅉桂䍁䅁督求䝁䅅杣橂䝁䅧䅉穂䝁䅫䅤求䍁䅁睤灂䡁䅑䅡杁䝁䅅䅉㉂䝁䅅杣灂䝁䅕䅤㕂䍁䅁睢浂䍁䅁杚祂䝁䅕督潂䍁䅁兙畂䝁䅑䅉橂䝁䄸杢あ䝁䅕兢睂䝁䄸杣桂䡁䅉入杁䝁䅍睢畂䡁䅑党畂䡁䅑睏杁䙁䅉党浂䝁䅕杣求䝁䄴睙求䍁䄴睙療䝁䄰䅉あ䝁䅧兙あ䍁䅁睢浂䝁䅙党祂䡁䅍䅉橂䝁䄸杢あ䝁䅕杢あ䍁䅁兙橂䡁䅉睢穂䡁䅍䅉穂䝁䅕䅢求䝁䅍䅤杁䡁䅙党祂䡁䅑兡橂䝁䅅䅢杁䝁䅍兙あ䝁䅕睚療䡁䅉兡求䡁䅍睏杁䕁䅍睢畂䡁䅍兤瑂䝁䅕杣穂䝁䅕兙祂䝁䅍䅡畁䝁䅍睢瑂䍁䅷䅉㍂䝁䅧兡橂䝁䅧䅉療䝁䅙杚求䡁䅉督杁䝁䅍睢畂䡁䅑党畂䡁䅑䅉歂䝁䅕督灂䝁䅣杢求䝁䅑䅉あ䝁䄸䅉穂䝁䅫兢睂䝁䅷兡浂䡁䅫䅉あ䝁䅧党杁䡁䅁杣療䝁䅑兤橂䡁䅑䅉祂䝁䅕督求䝁䅅杣橂䝁䅧䅉睂䡁䅉睢橂䝁䅕督穂䑁䅳䅉桂䝁䄴䅚杁䙁䅍䅡療䡁䅁䅣灂䝁䄴睚畁䝁䄴党あ䍁䅷䅉桂䍁䅁杤求䡁䅉䅤灂䝁䅍兙獂䍁䅁督潂䝁䄸䅣睂䝁䅫杢湂䍁䅁督求䝁䅅杣橂䝁䅧䅉穂䝁䅫䅤求䍁䅁䅤潂䝁䅅䅤杁䝁䅍睢畂䡁䅑兙灂䝁䄴督杁䝁䅅䅉瑂䝁䅫䅥杁䝁䄸杚杁䡁䅍党桂䡁䅉睙潂䍁䅁督求䡁䅉杤灂䝁䅍党穂䍁䅁兙畂䝁䅑睌療䡁䅉䅉橂䝁䄸杢あ䝁䅕杢あ䍁䅁䅤桂䡁䅉睚求䡁䅑党歂䍁䅁䅤療䍁䅁杤桂䡁䅉兡療䡁䅕督杁䡁䅕督求䡁䅉䅉療䡁䅉䅉穂䝁䅕睚瑂䝁䅕杢あ䍁䅁䅚求䝁䄰睢湂䡁䅉兙睂䝁䅧兡橂䡁䅍䅌杁䝁䅅督杁䡁䅣党獂䝁䅷䅉桂䡁䅍䅉療䝁䅙杚求䡁䅉督杁䝁䅑兡祂䝁䅕睙あ䍁䄰䅤療䍁䄰睙療䝁䄴督ㅂ䝁䄰党祂䍁䅁䅚療䡁䅣杢獂䝁䄸兙歂䝁䅅杙獂䝁䅕䅉歂䝁䅕督牂䡁䅑睢睂䍁䅁兙睂䡁䅁䅢灂䝁䅍兙あ䝁䅫睢畂䡁䅍杌杁䕁䅙兤祂䡁䅑䅡求䡁䅉䅌杁䝁䅫䅤杁䝁䄸杚浂䝁䅕杣穂䍁䅁睑桂䡁䅉党畁䝁䅍睢瑂䍁䅷䅉桂䝁䄴䅉療䝁䄴䅢灂䝁䄴党杁䝁䅑党穂䡁䅑兡畂䝁䅅䅤灂䝁䄸杢杁䝁䅙睢祂䍁䅁杚桂䝁䄰兡獂䝁䅫党穂䍁䅁䅤療䍁䅁睙療䝁䄴杢求䝁䅍䅤杁䡁䅣兡あ䝁䅧䅉橂䝁䅅杣求䝁䅣兡㉂䝁䅕杣穂䍁䅁杚療䡁䅉䅉あ䝁䅧党灂䡁䅉䅉橂䝁䅧兡獂䝁䅑杣求䝁䄴䅌杁䝁䅅睚灂䝁䄴睚杁䡁䅁兙祂䝁䅕杢あ䡁䅍䅌杁䡁䅁党あ䡁䅍䅌杁䝁䅅杢歂䍁䅁䅡療䝁䄰党穂䑁䅳䅉歂䝁䅕杤求䝁䅷睢睂䡁䅍䅉桂䝁䄴䅚杁䡁䅁杣療䡁䅙兡歂䝁䅕督杁䡁䅍兤楂䡁䅍睙祂䝁䅫䅣あ䝁䅫睢畂䍁䅁兢療䝁䅉兡獂䝁䅕䅉桂䡁䅁䅣獂䝁䅫睙桂䡁䅑兡療䝁䄴督杁䝁䅅睙祂䝁䄸督穂䍁䅁䅤潂䝁䅕䅉橂䝁䄸兢瑂䡁䅕杢灂䝁䅍兙あ䝁䅫睢畂䍁䅷䅉獂䝁䅅杢湂䡁䅕兙湂䝁䅕䅌杁䡁䅣党桂䡁䅑䅡求䡁䅉䅌杁䝁䅉兤穂䝁䅫杢求䡁䅍督獁䍁䅁䅡求䝁䅅䅢あ䝁䅧䅌杁䝁䅅杢歂䍁䅁䅢灂䝁䅙党穂䡁䅑入獂䝁䅕䅉㉂䝁䅕杣あ䝁䅫睙桂䝁䅷督㝁䍁䅁兙杁䡁䅑党橂䝁䅧杢療䝁䅷睢湂䡁䅫䅉歂䡁䅉兡㉂䝁䅕杢杁䡁䅍䅤桂䝁䅙杚灂䝁䄴睚杁䡁䅁䅢桂䡁䅑杚療䡁䅉兢杁䝁䅙睢祂䍁䅁杚獂䝁䅕䅥灂䝁䅉䅢求䍁䅁睖瑁䑁䅉䅉㍂䝁䄸杣牂䍁䅁兤畂䝁䅑党祂䍁䅁䅤潂䝁䅕䅉䍂䝁䅷兤求䝁䅍杣求䡁䅣䅉畂䝁䅅兢求䑁䅳䅉桂䍁䅁䅣獂䝁䅅䅤浂䝁䄸杣瑂䍁䅁䅤療䍁䅁睙療䝁䄴杢求䝁䅍䅤杁䝁䅧党桂䝁䅷䅤潂䝁䅍兙祂䝁䅕䅉睂䡁䅉睢浂䝁䅕督穂䝁䅫睢畂䝁䅅䅢穂䍁䅁睤灂䡁䅑䅡杁䝁䅯睢楂䍁䅁睢睂䡁䅁睢祂䡁䅑兤畂䝁䅫䅤灂䝁䅕</t>
  </si>
  <si>
    <t>督杁䡁䅕杢歂䝁䅕杣杁䡁䅑䅡求䍁䅁杖灂䡁䅙兡桂䝁䄴䅉䥂䝁䅕兙獂䡁䅑䅡杁䝁䄴兙瑂䝁䅕睏杁䙁䅑䅡求䍁䅁䅒桂䝁䅫䅢㕂䍁䅁村求䝁䅅督あ䍁䅷䅉桂䍁䅁睤求䝁䅉督灂䡁䅑党杁䝁䅑党歂䝁䅫睙桂䡁䅑党歂䍁䅁䅤療䍁䅁杢求䡁䅣督獁䍁䅁睙療䝁䄰兢求䝁䄴䅤桂䡁䅉入獁䍁䅁睙ㅂ䝁䅷䅤ㅂ䡁䅉党獁䍁䅁兙畂䝁䅑䅉求䝁䄴䅤求䡁䅉䅤桂䝁䅫杢瑂䝁䅕杢あ䍁䅁䅤潂䝁䅅䅤杁䡁䅁兤楂䝁䅷兡穂䝁䅧党穂䍁䅁睢祂䝁䅫睚灂䝁䄴兙獂䍁䅁杣求䡁䅁睢祂䡁䅑兡畂䝁䅣䅉桂䝁䄴䅚杁䝁䄸䅣灂䝁䄴兡療䝁䄴睏杁䝁䅅杢歂䍁䅁䅣祂䝁䄸䅚ㅂ䝁䅍䅤灂䝁䄸杢杁䝁䅅杢歂䍁䅁䅣祂䝁䄸䅚ㅂ䝁䅍党祂䍁䅁督求䡁䅉杤灂䝁䅍党穂䍁䅁杚療䡁䅉䅉浂䝁䅕兙あ䡁䅕杣求䍁䅁杚灂䝁䅷兢穂䍁䅁杚療䡁䅉䅉穂䝁䅅䅢求䍁䅁兙畂䝁䅑䅉歂䝁䅫督あ䡁䅉兡楂䡁䅕䅤灂䝁䄸杢杁䡁䅑䅡祂䝁䄸兤湂䝁䅧䅉あ䝁䅧党桂䡁䅑杣灂䝁䅍兙獂䍁䅁杣求䝁䅷党桂䡁䅍党穂䍁䅁兙畂䝁䅑䅉㉂䝁䅫䅚求䝁䄸兌療䝁䄴兌歂䝁䅕兢桂䝁䄴䅚杁䡁䅍党祂䡁䅙兡橂䝁䅕督畁䍁䅁䅖潂䝁䅕䅉橂䝁䄸兢睂䝁䅅杢㕂䍁䅁睤桂䡁䅍䅉浂䝁䄸杣瑂䝁䅕杣獂䡁䅫䅉牂䝁䄴睢㍂䝁䄴䅉桂䡁䅍䅉䩂䕁䅅睑癁䕁䅫杢あ䝁䅕杣䉂䝁䅍䅤灂䡁䅙党䑂䝁䄸杣睂䍁䄴䅉啂䝁䅧党杁䝁䅍睢瑂䡁䅁兙畂䡁䅫䅉灂䡁䅍䅉潂䝁䅕兙歂䡁䅅兤桂䡁䅉䅤求䡁䅉党歂䍁䅁兡畂䍁䅁杔求䡁䅣䅉婂䝁䄸杣牂䍁䅷䅉佂䝁䅕睤杁䙁䅫睢祂䝁䅳杌䅁䵁呷䅁䥁䅁䅁兓䍂䕁䄰䅁䩂睁䅁䅃䅁䕁䅫睑䙂䅁䅁杙䅉䩁偯䅁䩂䕁䅍兖杁䕁䄰党歂䝁䅫睙桂䝁䅷䅌杁䕁䅫杢橂䍁䄴䅌杁䡁䅑睢湂䝁䅕䅤潂䝁䅕杣杁䡁䅣兡あ䝁䅧䅉灂䡁䅑督杁䡁䅍兤楂䡁䅍兡歂䝁䅫兙祂䝁䅫党穂䍁䅷䅉歂䝁䅕杤求䝁䅷睢睂䡁䅍䅌杁䝁䄰兙畂䡁䅕杚桂䝁䅍䅤ㅂ䡁䅉党穂䍁䅷䅉桂䝁䄴䅚杁䡁䅍党獂䝁䅷督杁䝁䄰党歂䝁䅫睙桂䝁䅷䅉歂䝁䅕杤灂䝁䅍党穂䍁䅁兤穂䝁䅕䅚杁䝁䅫杢杁䝁䅫杢浂䡁䅕督灂䝁䄸杢杁䡁䅑䅡求䡁䅉兙睂䡁䅫䅌杁䡁䅙兙穂䝁䅍兤獂䝁䅅杣杁䝁䅅睙橂䝁䅕督穂䍁䅷䅉桂䝁䄴䅚杁䡁䅙兡あ䝁䅅䅢杁䝁䅍兙祂䝁䅕䅉桂䡁䅁䅣獂䝁䅫睙桂䡁䅑兡療䝁䄴督杁䡁䅣睢祂䝁䅷䅚㍂䝁䅫䅚求䍁䄴䅉䩂䡁䅑督杁䝁䅫杢浂䡁䅕督灂䝁䄸杢杁䡁䅑䅡求䡁䅉兙睂䡁䅫䅉睂䡁䅉睢歂䡁䅕睙あ䡁䅍䅉灂䝁䄴睙獂䡁䅕䅚求䍁䅁杢求䝁䅕䅚獂䝁䅕杚祂䝁䅕党杁䡁䅁杣療䝁䅑兤橂䡁䅑督杁䡁䅕杢歂䝁䅕杣杁䡁䅑䅡求䍁䅁兔灂䝁䅍杣療䕁䅍䅢桂䡁䅙党獁䍁䅁兔灂䝁䅍杣療䕁䅍䅢桂䡁䅙党杁䕁䅍䅢求䝁䅅杣獁䍁䅁兙畂䝁䅑䅉佂䝁䅅杢療䕁䅍䅢桂䡁䅙党杁䝁䅉杣桂䝁䄴䅚穂䑁䅳䅉佂䝁䅕兤あ䡁䅉睢畂䍁䅁睙桂䡁䅑䅡求䡁䅑党祂䍁䅁䅣桂䡁䅑党畂䝁䅍入杁䝁䅑党㉂䝁䅫睙求䡁䅍睏杁䕁䅍䅡求䝁䄰睢䑂䝁䅷兙㉂䝁䅕䅉桂䝁䄴䅚杁䕁䅍䅡求䝁䄰睢䵂䝁䄸睙牂䍁䅁睙獂䝁䄸督求䝁䅑䅉穂䡁䅫督あ䝁䅕兢杁䡁䅑杣桂䝁䄴督浂䝁䅕杣杁䝁䅑党㉂䝁䅫睙求䡁䅍䅌杁䡁䅣䅡灂䝁䅍䅡杁䝁䅅杣求䍁䅁兤穂䝁䅕䅚杁䡁䅑睢杁䝁䅷兡瑂䝁䅫䅤杁䡁䅑䅡求䍁䅁党穂䝁䅍兙睂䝁䅕䅉療䝁䅙䅉潂䝁䅅来桂䡁䅉䅚療䡁䅕督杁䝁䅑杣ㅂ䝁䅣督杁䝁䄸杣杁䡁䅙兙睂䝁䄸杣杁䝁䅍睢畂䝁䅍党畂䡁䅑杣桂䡁䅑兡療䝁䄴督獁䍁䅁杙獂䝁䄸睙牂䍁䅁䅤潂䝁䅕䅉あ䡁䅉兙畂䡁䅍杚求䡁䅉䅉療䝁䅙䅉求䝁䄴杤灂䡁䅉睢畂䝁䄰党畂䡁䅑兙獂䍁䅁睙療䝁䄴䅤桂䝁䄰兡畂䝁䅅杢あ䡁䅍䅉灂䝁䄴䅤療䍁䅁䅤潂䝁䅕䅉穂䡁䅫督あ䝁䅕兢獁䍁䅁兙畂䝁䅑䅉求䝁䅷兡瑂䝁䅫杢桂䡁䅑党穂䍁䅁䅤潂䝁䅕䅉祂䝁䅫督牂䍁䅁睢浂䍁䅁杢求䝁䅕䅚獂䝁䅕督あ䝁䅫睙牂䍁䅁兡畂䝁䅯兤祂䡁䅫睏杁䙁䅑党湂䝁䄸䅉畂䝁䅕党歂䝁䅷党杁䝁䅙杣求䝁䅕䅉橂䝁䄸杢畂䝁䅕睙あ䝁䄸杣穂䑁䅳䅉䕂䝁䅕䅢あ䝁䅕睙杁䕁䅣杕䩂䙁䅁䅕䙂䙁䅉䅉畂䝁䄸杢瑁䝁䅍睢祂䝁䅫杢湂䍁䅁杢求䝁䅕䅚獂䝁䅕督杁䝁䅙睢祂䍁䅁䅣療䡁䅉䅤桂䝁䅷䅉桂䝁䅍睙求䡁䅍督㝁䍁䅁兙畂䝁䅑䅉䑂䝁䅷党桂䡁䅉睒ㅂ䝁䅅杣歂䍁䅷䅉呂䡁䅣兙楂䕁䅍兙睂䍁䅷䅉桂䝁䄴䅚杁䙁䅍睤桂䝁䅉䅖灂䡁䅁䅉歂䝁䅫督灂䝁䄴杚求䝁䅍䅤灂䝁䄸杢杁䝁䅍兙睂䡁䅍杌杁䙁䅑䅡求䍁䅁睙療䝁䄰䅣桂䝁䄴入杁䡁䅁杣療䡁䅙兡歂䝁䅕督杁䕁䅫杖杁䡁䅑䅡求䡁䅉兙睂䡁䅫䅉桂䝁䄴䅚杁䝁䅑兡獂䡁䅕党畂䡁䅑督獁䍁䅁督ㅂ䝁䅍䅡杁䝁䅅督杁䡁䅍睢歂䝁䅫兤瑂䍁䅁睙潂䝁䅷睢祂䝁䅫䅚求䍁䅷䅉歂䝁䅕䅥あ䡁䅉睢穂䝁䅕䅌杁䝁䅉兙獂䝁䅅杢橂䝁䅕䅚杁䝁䅕䅢求䝁䅍䅤祂䝁䄸䅢㕂䡁䅑党杁䡁䅍睢獂䡁䅕䅤灂䝁䄸杢穂䍁䅷䅉獂䝁䅅睙あ䝁䅅䅤求䝁䅑䅉祂䝁䅫杢湂䝁䅕杣湁䡁䅍䅌杁䡁䅉兡畂䝁䅣党祂䍁䅣督獁䍁䅁兢桂䝁䄴杢灂䡁䅑睢獂䍁䅷䅉穂䝁䄸䅚灂䡁䅕兢杁䝁䅍䅡獂䝁䄸杣灂䝁䅑党癁䝁䅑党㑂䡁䅑杣療䡁䅍党獁䍁䅁兙畂䝁䅑䅉穂䡁䅑党祂䝁䅫䅢求䍁䅁睤桂䡁䅑党祂䑁䅳䅉桂䝁䄴䅚杁䝁䅫杣祂䝁䅫睚桂䡁䅑兡療䝁䄴䅉穂䝁䄸䅢ㅂ䡁䅑兡療䝁䄴督杁䝁䅍睢瑂䡁䅁杣灂䡁䅍兡畂䝁䅣䅉穂䝁䄸䅚灂䡁䅕兢杁䝁䅍䅡獂䝁䄸杣灂䝁䅑党杁䝁䅅杢歂䍁䅁督あ䝁䅕杣灂䝁䅷党杁䡁䅣兙あ䝁䅕杣杁䝁䅫杣祂䝁䅫睚桂䡁䅑兡療䝁䄴䅌杁䡁䅁䅡㕂䡁䅍兡療䝁䅷睢湂䝁䅫睙杁䡁䅍睢獂䡁䅕䅤灂䝁䄸杢穂䍁䅷䅉祂䝁䅫杢湂䝁䅕杣湁䡁䅍䅉灂䡁䅉杣灂䝁䅣兙あ䝁䅫睢畂䍁䅷䅉桂䝁䅍党あ䝁䅫睙杁䝁䅅睙灂䝁䅑䅉灂䡁䅉杣灂䝁䅣兙あ䝁䅫睢畂䍁䅷䅉湂䝁䅷入橂䝁䅫杢求䍁䅁兡祂䡁䅉兡湂䝁䅅䅤灂䝁䄸杢獁䍁䅁督療䡁䅉杙灂䡁䅑睢獂䍁䄰兢桂䝁䄴杢灂䡁䅑睢獂䍁䅁兡祂䡁䅉兡湂䝁䅅䅤灂䝁䄸杢獁䍁䅁杚獂䝁䅕䅥灂䝁䅉䅢求䍁䅁睙療䝁䄴䅤桂䝁䅫杢求䡁䅉督獁䍁䅁兙畂䝁䅑䅉睂䝁䄸兤祂䍁䅁杙療䡁䅑䅤獂䝁䅕䅉療䡁䅁䅤灂䝁䄸杢穂䍁䄴䅉䩂䡁䅑䅉療䝁䅙杚求䡁䅉督杁䝁䅫杢浂䡁䅕督灂䝁䄸杢杁䡁䅁兤瑂䡁䅁督杁䡁䅕杢歂䝁䅕杣杁䡁䅑䅡求䍁䅁䅕獂䡁䅕兢杁䑁䅍李睁䍁䅁兙畂䝁䅑䅉兂䝁䅷兤瑂䍁䅁䅒ㅂ䝁䄸䅉楂䡁䅉兙畂䝁䅑督㝁䍁䅁兙瑂䝁䅉兤獂䝁䅅䅤療䡁䅉入杁䝁䅅杢歂䍁䅁督㕂䡁䅉兡畂䝁䅣党杁䝁䅫杢浂䡁䅕督灂䝁䄸杢杁䝁䅧兙祂䝁䅑睤桂䡁䅉党杁䡁䅁杣療䝁䅑兤橂䡁䅑督㝁䍁䅁兓坂䍁䅁兢求䝁䅑兡桂䡁䅑兡療䝁䄴䅉穂䝁䅅杚求䡁䅑入杁䡁䅍睢浂䡁䅑睤桂䡁䅉党獁䍁䅁兡畂䝁䅍䅢ㅂ䝁䅑兡畂䝁䅣䅉䩂䕁䅍兖杁䕁䄰党歂䝁䅫睙桂䝁䅷䅉乂䝁䅕䅚佂䝁䅕䅤獁䍁䅁兙畂䍁䅁党畂䡁䅑党祂䡁䅁杣灂䡁䅍党瑁䝁䅍䅢桂䡁䅍督杁䝁䄰党歂䝁䅫睙桂䡁䅑兡療䝁䄴䅉瑂䝁䅅杢桂䝁䅣党瑂䝁䅕杢あ䍁䅁䅣獂䝁䅅䅤浂䝁䄸杣瑂䑁䅳䅉䵂䝁䅫杚求䙁䅍䅡灂䝁䅕䅢歂䍁䅁兙畂䝁䅑䅉兂䝁䅧兙祂䝁䄰睒ㅂ䝁䅅杣歂䍁䅁兢求䝁䅑兡橂䝁䅅䅤灂䝁䄸杢杁䝁䅫杢浂䡁䅕督灂䝁䄸杢杁䡁䅍兙浂䝁䅕䅤㕂䍁䅁督療䝁䅙䅤㍂䝁䅅杣求䑁䅳䅉潂䝁䅕兢療䝁䅑入畂䝁䅅兢灂䝁䅍䅉瑂䝁䄸杢灂䡁䅑睢祂䝁䅫杢湂䍁䅁䅣祂䝁䄸䅚ㅂ䝁䅍䅤穂䑁䅳䅉桂䝁䄴党穂䡁䅑䅡求䡁䅍兡桂䍁䅁督㕂䡁䅍䅤求䝁䄰督杁䝁䅅杢歂䍁䅁䅚求䡁䅙兡橂䝁䅕督獁䍁䅁杙祂䝁䅕兙あ䝁䅧兡畂䝁䅣䅉橂䝁䅫杣橂䡁䅕兡あ䡁䅍䅌杁䡁䅙党畂䡁䅑兡獂䝁䅅䅤灂䝁䄸杢獁䍁䅁杣求䡁䅍䅣灂䡁䅉兙あ䝁䄸杣㕂䍁䅷䅉桂䝁䄴䅚杁䡁䅍䅣求䝁䅍兡桂䝁䅷䅤㕂䍁䅁兙灂䡁䅉睤桂䡁䅫䅉睂䡁䅉睢歂䡁䅕睙あ䡁䅍睏杁䡁䅑党瑂䡁䅁党祂䝁䅅䅤ㅂ䡁䅉党杁䝁䄰兙畂䝁䅅睚求䝁䄰党畂䡁䅑䅉穂䝁䄸䅢ㅂ䡁䅑兡療䝁䄴督㝁䍁䅁兙畂䝁䅕督あ䝁䅧党穂䝁䅫兙癁䡁䅁兙灂䝁䄴䅉瑂䝁䅅杢桂䝁䅣党瑂䝁䅕杢あ䍁䅁䅤祂䝁䅅入穂䍁䅁兙畂䝁䅑䅉橂䝁䄸兢睂䝁䄸杢求䝁䄴䅤穂䑁䅳䅉桂䝁䄴䅚杁䡁䅁杣療䝁䅙党穂䡁䅍兡療䝁䄴兙獂䍁䅁督求䡁䅉杤灂䝁䅍党穂䍁䄴䅉啂䝁䅧党杁䝁䅍睢瑂䡁䅁兙畂䡁䅫升穂䍁䅁睙ㅂ䡁䅍䅤療䝁䄰党祂䡁䅍䅉灂䝁䄴睙獂䡁䅕䅚求䍁䅁兙橂䡁䅕䅤求䍁䅁睙桂䡁䅉党杁䝁䅧睢穂䡁䅁兡あ䝁䅅䅢穂䍁䅷䅉㍂䝁䅧睢獂䝁䅕督桂䝁䅷党祂䡁䅍䅌杁䝁䅅兢楂䡁䅕䅢桂䡁䅑睢祂䡁䅫䅉橂䝁䅷兡畂䝁䅫睙穂䍁䅷䅉桂䝁䄴䅚杁䝁䅅䅢あ䝁䅕杣畂䝁䅅䅤求䍁䅁督灂䡁䅑党杁䝁䅙兙橂䝁䅫䅢灂䡁䅑兡求䡁䅍䅌杁䝁䅫杢橂䝁䅷兤歂䝁䅫杢湂䍁䅁睢ㅂ䡁䅑䅣桂䡁䅑兡求䝁䄴䅤杁䝁䅍䅢灂䝁䄴兡橂䡁䅍䅌杁䝁䅧睢瑂䝁䅕䅉潂䝁䅕兙獂䡁䅑䅡杁䝁䅍兙祂䝁䅕䅉睂䡁䅉睢㉂䝁䅫䅚求䡁䅉督獁䍁䅁兙畂䝁䅑䅉獂䝁䄸杢湂䍁䄰䅤求䡁䅉兢杁䝁䅍兙祂䝁䅕䅉浂䝁䅅睙灂䝁䅷兡あ䝁䅫党穂䍁䄴䅉䩂䕁䅍兖杁䕁䄰党歂䝁䅫睙桂䝁䅷䅌杁䕁䅫杢橂䍁䄴䅉㍂䝁䅅督杁䝁䅙睢ㅂ䝁䄴䅚求䝁䅑䅉灂䝁䄴䅉硁䑁䅫䅏ぁ䍁䅁兙畂䝁䅑䅉灂䡁䅍䅉楂䝁䅅督求䝁䅑䅉灂䝁䄴䅉呂䝁䅅杢杁䕁䅍䅢求䝁䄰党畂䡁䅑党獁䍁䅁睑桂䝁䅷兡浂䝁䄸杣畂䝁䅫兙畁䅁䅁桡䅕䱁䩯䅁䩂䕁䅑兑䑂䕁䄸杕兂䍁䅷䅉䩂䝁䄴睙畁䍁䅷䅉あ䝁䄸睚求䡁䅑䅡求䡁䅉䅉㍂䝁䅫䅤潂䍁䅁兡あ䡁䅍䅉穂䡁䅕杙穂䝁䅫䅚灂䝁䅅杣灂䝁䅕督獁䍁䅁党畂䝁䅣兙湂䝁䅕督杁䝁䅫杢杁䡁䅑䅡求䍁䅁睚求䝁䄴党祂䝁䅅䅤灂䝁䄸杢獁䍁䅁䅤祂䝁䅅杢穂䝁䄰兡穂䡁䅍兡療䝁䄴䅌杁䝁䅑兡穂䡁䅑杣灂䝁䅉兤あ䝁䅫睢畂䍁䅷䅉睂䡁䅕杣橂䝁䅧兙穂䝁䅕䅌杁䝁䅅杢歂䍁䅁督桂䝁䅷党杁䝁䄸杚杁䝁䅕䅢求䝁䅍䅤祂䝁䅫睙杁䝁䅕杢求䡁䅉睚㕂䍁䅁兡畂䍁䅁䅤潂䝁䅕䅉噂䝁䄴兡あ䝁䅕䅚杁䙁䅍䅤桂䡁䅑党穂䍁䄴䅉啂䝁䅧党杁䝁䅍睢瑂䡁䅁兙畂䡁䅫䅉療䡁䅁党祂䝁䅅䅤求䡁䅍䅉硁䑁䅣䅉潂䡁䅫䅚祂䝁䄸䅣療䡁䅣党祂䍁䅁睚求䝁䄴党祂䝁䅅䅤灂䝁䄴睚杁䡁䅁䅢桂䝁䄴䅤穂䍁䅁䅢療䝁䅍兙あ䝁䅕䅚杁䝁䅫杢杁䡁䅍睢ㅂ䡁䅑䅡求䡁䅉杢杁䕁䅫䅚桂䝁䅧睢杁䝁䅅杢歂䍁䅁党桂䡁䅍䅤求䡁䅉杢杁䕁䄸杣求䝁䅣睢畂䑁䅳䅉あ䝁䅧杣求䝁䅕䅉畂䝁䅅䅤ㅂ䡁䅉兙獂䍁䅁睚桂䡁䅍兌浂䝁䅫杣求䝁䅑䅉睂䝁䅷兙畂䡁䅑督杁䝁䅫杢杁䡁䅍睢ㅂ䡁䅑䅡求䡁䅉杢杁䕁䅫䅚桂䝁䅧睢㝁䍁䅁兙畂䝁䅑䅉灂䝁䄴䅤求䡁䅉党穂䡁䅑督杁䝁䅫杢杁䡁䅑睤療䍁䅁睙療䝁䅅䅢瑁䝁䅙兡祂䝁䅕䅚杁䡁䅍䅤求䝁䅅兢杁䝁䅕䅢求䝁䅍䅤祂䝁䅫睙杁䝁䅣党畂䝁䅕杣桂䡁䅑兡畂䝁䅣䅉睂䝁䅷兙畂䡁䅑督杁䝁䅷睢橂䝁䅅䅤求䝁䅑䅉灂䝁䄴䅉塂䡁䅫睢瑂䝁䅫杢湂䍁䅁兙畂䝁䅑䅉佂䝁䅕杤桂䝁䅑兙畁䍁䅁兑穂䍁䅁睢浂䍁䅁䅒求䝁䅍党瑂䝁䅉党祂䍁䅁睍硁䍁䅷䅉祁䑁䅁杍穁䍁䅷䅉灂䡁䅑䅉潂䝁䅅䅚杁䝁䅅䅣睂䡁䅉睢㑂䝁䅫兢桂䡁䅑党獂䡁䅫䅉ぁ䍁䅷睎㉁䑁䅉䅉睂䝁䄸䅢求䍁䄰兢灂䝁䅷党穂䍁䅁睢浂䍁䅁䅡灂䝁䅣䅡瑁䡁䅙睢獂䡁䅑兙湂䝁䅕䅉あ䡁䅉兙畂䡁䅍兢灂䡁䅍督灂䝁䄸杢杁䝁䅷兡畂䝁䅕督㝁䍁䅁杍穁䍁䅁督あ䝁䅕䅣瑁䡁䅕䅣杁䡁䅑杣桂䝁䄴督瑂䝁䅫督穂䝁䅫睢畂䍁䅁督ㅂ䝁䅉督あ䝁䅅䅤灂䝁䄸杢穂䍁䅁䅢療䝁䅍兙あ䝁䅕䅚杁䝁䅅䅤杁䡁䅁睢㍂䝁䅕杣杁䡁䅁䅢桂䝁䄴䅤穂䑁䅳䅉祁䑁䅅䅉あ䡁䅉兙畂䡁䅍兢灂䡁䅍督灂䝁䄸杢杁䡁䅍兤楂䡁䅍䅤桂䡁䅑兡療䝁䄴督㝁䍁䅁免硁䍁䅁督㍂䝁䅫䅤橂䝁䅧兡畂䝁䅣䅉穂䡁䅑兙あ䝁䅫睢畂䡁䅍睏杁䑁䅍䅍杁䝁䄰兡㑂䝁䅕䅚瑁䡁䅕督求䍁䅁䅤祂䝁䅅杢穂䝁䄰兡穂䡁䅍兡療䝁䄴䅉桂䝁䄴䅚杁䝁䅑兡穂䡁䅑杣灂䝁䅉兤あ䝁䅫睢畂䍁䅁督ㅂ䝁䅉督あ䝁䅅䅤灂䝁䄸杢穂䑁䅳䅉硁䑁䅧李杁䝁䅕杢求䡁䅉睚灂䡁䅯党歂䍁䅁䅚灂䡁䅍䅤祂䝁䅫杙ㅂ䡁䅑兡療䝁䄴䅉穂䡁䅕杙穂䡁䅑兙あ䝁䅫睢畂䡁䅍睏杁䝁䅅杢歂䍁䅁杍㕁䍁䅷睎硁䑁䅑䅉睂䝁䄸䅢求䍁䄰兢灂䝁䅷党穂䍁䅁睢浂䍁䅁䅚灂䡁䅍䅤祂䝁䅫杙ㅂ䡁䅑兡療䝁䄴䅉獂䝁䅫杢求䡁䅍䅌杁䝁䅅杢歂䍁䅁免穁䑁䅅䅉乂䙁䅣䅉療䝁䅙䅉楂䝁䅅䅤あ䝁䅕杣㕂䍁䅁督あ䝁䄸杣桂䝁䅣党獁䍁䅁兙穂䍁䅁睤求䝁䅷䅢杁䝁䅅督杁䡁䅁杣療䡁䅙兡歂䝁䅕督杁䝁䅕䅢求䝁䅍䅤祂䝁䅫睙杁䡁䅕䅤灂䝁䅷兡あ䡁䅫䅉穂䝁䅕杣㉂䝁䅫睙求䡁䅍䅉あ䝁䄸䅉桂䡁䅁䅣祂䝁䄸䅥灂䝁䄰兙あ䝁䅕䅢㕂䍁䅁李穁䑁䅍䅌睁䑁䅁䅍杁䡁䅉党あ䝁䅅兡獂䍁䅁睙ㅂ䡁䅍䅤療䝁䄰党祂䡁䅍䅉灂䝁䄴䅉穂䝁䄸兤あ䝁䅧党祂䝁䄴䅉䩂䝁䅑兙潂䝁䄸䅉桂䝁䄴䅚杁䝁䅕兙穂䡁䅑党祂䝁䄴䅉偂䡁䅉党湂䝁䄸杢畁䍁䅁䅖潂䝁䅕䅉橂䝁䄸兢睂䝁䅅杢㕂䍁䅁督求䡁䅉杤求䡁䅍䅉橂䝁䄸兢瑂䝁䅕杣橂䝁䅫兙獂䍁䅁兙畂䝁䅑䅉灂䝁䄴䅚ㅂ䡁䅍䅤祂䝁䅫兙獂䍁䅁睙ㅂ䡁䅍䅤療䝁䄰党祂䡁䅍䅌杁䡁䅣䅡灂䝁䅍䅡杁䝁䅫杢㉂䝁䄸䅢㉂䝁䅕䅚杁䝁䅫杢杁䝁䅙睢療䝁䅑䅉睂䡁䅉睢橂䝁䅕督穂䝁䅫杢湂䍁䅷䅉求䝁䅷党橂䡁䅑杣療䝁䄴兡橂䡁䅍䅉桂䝁䄴䅚杁䝁䅣党畂䝁䅕杣桂䝁䅷䅉瑂䝁䅅杢ㅂ䝁䅙兙橂䡁䅑兤祂䝁䅫杢湂䍁䅷䅉桂䝁䅣杣灂䝁䅍兤獂䡁䅑兤祂䝁䅕䅌杁䝁䅧党桂䝁䅷䅤潂䍁䅁睙桂䡁䅉党獁䍁䅁睚療䡁䅙党祂䝁䄴兢求䝁䄴䅤獁䍁䅁兙畂䝁䅑䅉求䝁䅑兤橂䝁䅅䅤灂䝁䄸杢畁䍁䅁兓あ䍁䅁兙獂䡁䅍睢杁䝁䅫杢㉂䝁䅕督あ䡁䅍䅉灂䝁䄴䅉潂䝁䄸兤穂䝁䅫杢湂䍁䅁兙畂䝁䅑䅉療䡁䅑䅡求䡁䅉䅉祂䝁䅕兙獂䍁䅁党穂䡁䅑兙あ䝁䅕䅉あ䝁䅅䅥杁䝁䅍杣求䝁䅑兡あ䍁䅁兡畂䡁䅙党穂䡁䅑兢求䝁䄴䅤穂䍁䄴䅉䩂䕁䅑兑䑂䕁䄸杕兂䍁䅷䅉䩂䝁䄴睙畁䍁䅁睤桂䡁䅍䅉浂䝁䄸兤畂䝁䅑党歂䍁䅁兡畂䍁䅁免㕁䑁䅅兎杁䝁䅅杢歂䍁䅁兡穂䍁䅁䅡求䝁䅅䅚硂䡁䅕兙祂䡁䅑党祂䝁䅕䅚杁䝁䅫杢杁䕁䅉睢灂䡁䅍党獁䍁䅁兓歂䝁䅅䅡療䍁䄴䅁汁睆䅁杇䄸䕁䅫䅒䙂䙁䅧䅉䑂䝁䄸杣睂䝁䄸杣桂䡁䅑兡療䝁䄴䅌杁䡁䅑睢湂䝁䅕䅤潂䝁䅕杣杁䡁䅣兡あ䝁䅧䅉灂䡁䅑督杁䡁䅍兤楂䡁䅍兡歂䝁䅫兙祂䝁䅫党穂䍁䅷䅉睂䡁䅉睢㉂䝁䅫䅚求䡁䅍䅉桂䡁䅁䅣獂䝁䅫党歂䍁䅁督療䝁䅷兤あ䝁䅫睢畂䡁䅍䅉㍂䝁䄸杣獂䝁䅑睤灂䝁䅑党畁䍁䅁䅖潂䝁䅕䅉橂䝁䄸兢睂䝁䅅杢㕂䍁䅁睢睂䝁䅕杣桂䡁䅑党穂䍁䅁䅤潂䡁䅉睢ㅂ䝁䅣䅡杁䡁䅑䅡祂䝁䅕党杁䡁䅍党湂䝁䄰党畂䡁䅑督㙁䍁䅁杒獂䡁䅕兡歂䍁䅁杊杁䕁䄰党あ䝁䅕杣灂䝁䄴睚杁䙁䅑党橂䝁䅧杢療䝁䅷睢湂䝁䅫党穂䍁䅁䅋䝂䕁䄰䅖灁䍁䅷䅉䥂䝁䅕兙獂䡁䅑䅡杁䍁䅙䅉呂䝁䅍兡求䝁䄴睙求䍁䅁䅖求䝁䅍䅡畂䝁䄸䅢療䝁䅣兡求䡁䅍䅉潁䕁䅧睕啂䍁䅫䅌杁䝁䅅杢歂䍁䅁杒灂䡁䅉党杁䍁䅙䅉呂䝁䅅杚求䡁䅑入癁䕁䅑兡㉂䝁䅕杣穂䝁䅫杚灂䝁䅕䅚杁䙁䅁杣療䝁䅑兤橂䡁䅑督杁䍁䅧杒呂䕁䅑䅕灁䍁䄴䅉啂䝁䅧党杁䕁䅙兔啂䍁䅁督求䝁䅣兢求䝁䄴䅤杁䝁䅑党穂䝁䅫睚畂䡁䅍䅌杁䡁䅁杣療䝁䅑兤橂䝁䅕督獁䍁䅁兙畂䝁䅑䅉歂䝁䅫督あ䡁䅉兡楂䡁䅕䅤求䡁䅍䅉睂䝁䄸督灂䡁䅑兡㉂䝁䅕䅉歂䝁䅫督睂䝁䅷兙橂䝁䅕兢求䝁䄴䅤杁䡁䅁兤瑂䡁䅁督獁䍁䅁杤桂䝁䅷杤求䡁䅍䅌杁䡁䅍兢桂䝁䅷䅢杁䡁䅙睢獂䡁䅕兢求䍁䅁䅣祂䝁䄸杤求䡁䅉督獁䍁䅁杚獂䝁䄸睤杁䝁䄰党あ䝁䅕杣穂䍁䅷䅉灂䝁䄴条求䝁䅍䅤療䡁䅉督獁䍁䅁兙畂䝁䅑䅉療䡁䅑䅡求䡁䅉䅉浂䝁䅷兤灂䝁䅑兌潂䝁䅅杢歂䝁䅷兡畂䝁䅣䅉睂䡁䅕兢睂䍁䅁兢療䝁䅑兤獂䝁䅕督杁䝁䅅杢歂䍁䅁督㕂䡁䅍䅤求䝁䄰督獁䍁䅁兙穂䍁䅁睤求䝁䅷䅢杁䝁䅅督杁䝁䅙䅢療䡁䅣䅉瑂䝁䄸杢灂䡁䅑睢祂䝁䅫杢湂䍁䅁兙畂䝁䅑䅉療䡁䅑䅡求䡁䅉䅉穂䝁䅕杣㉂䝁䅫睙求䡁䅍䅉浂䝁䄸杣杁䡁䅑䅡求䍁䅁杚療䝁䄸䅚獁䍁䅁睙潂䝁䅕兢灂䝁䅍兙獂䍁䅷䅉湂䝁䅕杢求䡁䅉兙獂䍁䅁兡畂䝁䅑兤穂䡁䅑杣灂䝁䅅䅢獁䍁䅁睤桂䡁䅑党祂䍁䅁兙畂䝁䅑䅉㍂䝁䅅督あ䝁䅕睤桂䡁䅑党祂䍁䅷䅉桂䝁䅣杣灂䝁䅍兤獂䡁䅑兤祂䝁䅅䅢獁䍁䅁兙畂䝁䅑䅉求䝁䄴党祂䝁䅣入杁䝁䅫杢歂䡁䅕督あ䡁䅉兡求䡁䅍杌杁䙁䅑䅡求䍁䅁䅓呂䙁䅑䅉穂䝁䅕睚瑂䝁䅕杢あ䍁䅁䅚求䡁䅍兡湂䝁䄴督獁䍁䅁䅣祂䝁䄸䅚ㅂ䝁䅍党穂䍁䅷䅉桂䝁䄴䅚杁䝁䅑兡穂䡁䅑杣灂䝁䅉兤あ䝁䅕督杁䡁䅁杣求䝁䅍兡穂䝁䅫睢畂䍁䅁杚獂䡁䅕兡歂䝁䅫睙穂䍁䅁䅣療䡁䅍兡あ䝁䅫杤求䍁䅁䅚灂䡁䅍䅣獂䝁䅅睙求䝁䄰党畂䡁䅑䅉睂䡁䅕兢睂䡁䅍䅌杁䡁䅁睢㍂䝁䅑党祂䍁䅁兙畂䝁䅑䅉獂䝁䅫兣ㅂ䝁䅫䅚杁䡁䅁杣療䝁䅍党穂䡁䅍兡畂䝁䅣䅉あ䝁䅕睙潂䝁䄴睢獂䝁䄸睚灂䝁䅕督獁䍁䅁䅚祂䡁䅫兡畂䝁䅣䅉穂䡁䅫督あ䝁䅕兢穂䍁䅷䅉瑂䝁䅫睙祂䝁䄸兌睂䡁䅉党橂䝁䅫督灂䝁䄸杢杁䝁䅍睢瑂䡁䅁睢畂䝁䅕杢あ䡁䅍䅌杁䡁䅁杢求䡁䅕兢桂䡁䅑兡橂䍁䅁睙療䝁䄰䅣療䝁䄴党畂䡁䅑督杁䝁䅅杢歂䍁䅁督求䝁䅅䅢灂䝁䄴睚杁䡁䅍睢獂䡁䅕䅤灂䝁䄸杢穂䍁䅷䅉潂䝁䅫睚潂䍁䅁䅣求䡁䅉杚療䡁䅉兢桂䝁䄴睙求䍁䅁兢療䝁䅷䅚求䝁䅑䅉桂䝁䄴䅚杁䝁䅕䅥あ䡁䅉兤歂䝁䅕䅚杁䡁䅍党桂䝁䅷兡畂䝁䅣䅉橂䝁䄸兢睂䝁䄸杢求䝁䄴䅤穂䍁䅷䅉橂䡁䅕督あ䝁䄸兢杁䝁䄰党橂䝁䅧兙畂䝁䅫睙桂䝁䅷䅉桂䝁䄴䅚杁䡁䅍䅡桂䝁䅙䅤杁䡁䅍党桂䝁䅷督獁䍁䅁党畂䝁䅣兡畂䝁䅕党祂䝁䅕䅚杁䝁䅧入湂䝁䅫党畂䝁䅫睙杁䝁䄰兡㑂䝁䅕杣穂䍁䅁兙畂䝁䅑䅉㉂䝁䅅䅢㉂䝁䅕督獁䍁䅁杙灂䝁䄸睙療䝁䄰䅣桂䡁䅑兡楂䝁䅷党杁䝁䄰党歂䝁䅫睙桂䝁䅷䅉歂䝁䅕杤灂䝁䅍党穂䍁䅁兙畂䝁䅑䅉灂䝁䄰䅣獂䝁䅅杢あ䝁䅅杙獂䝁䅕督獁䍁䅁兙灂䡁䅉䅉橂䝁䄸兢睂䡁䅉党穂䡁䅍睢祂䡁䅍䅉桂䝁䄴䅚杁䝁䅉䅢療䡁䅣党祂䡁䅍䅌杁䝁䄸䅣あ䝁䅫睙桂䝁䅷䅉橂䝁䄸兢睂䝁䄸杢求䝁䄴䅤穂䍁䅁兙畂䝁䅑䅉橂䝁䄸兙あ䝁䅫杢湂䡁䅍䅌杁䝁䅷兙楂䝁䄸杣桂䡁䅑睢祂䡁䅫䅉桂䝁䄴䅚杁䝁䅍睢瑂䝁䄰党祂䝁䅍兡桂䝁䅷䅉求䡁䅅兤灂䡁䅁兢求䝁䄴䅤獁䍁䅁兙畂䝁䅑䅉睂䡁䅉党橂䝁䅫督灂䝁䄸杢杁䡁䅁䅡療䡁䅑睢畂䝁䅫睙杁䡁䅍睢獂䡁䅕䅤灂䝁䄸杢穂䍁䄴䅉啂䝁䅧兡穂䍁䅁督求䝁䅣兢求䝁䄴䅤杁䡁䅍党祂䡁䅙党穂䍁䅁杚療䝁䄸䅚杁䝁䅅杢歂䍁䅁杙求䡁䅙党祂䝁䅅睚求䍁䅷䅉獂䝁䅫杚求䍁䅁督橂䝁䅫党畂䝁䅍党穂䍁䅷䅉桂䝁䄴兙獂䡁䅫䅤灂䝁䅍兙獂䍁䅁兡畂䡁䅍䅤祂䡁䅕兢求䝁䄴䅤穂䍁䅷䅉睂䝁䅧兙祂䝁䄰兙橂䝁䅕兤あ䝁䅫睙桂䝁䅷䅉桂䝁䄴䅚杁䝁䅉兡療䡁䅁䅡桂䡁䅉兢桂䝁䅍党ㅂ䡁䅑兡橂䝁䅅䅢獁䍁䅁兡畂䝁䅑兤穂䡁䅑杣灂䝁䅅䅢獁䍁䅁督求䝁䄰兡橂䝁䄸杢歂䡁䅕睙あ䝁䄸杣獁䍁䅁兙ㅂ䡁䅑睢瑂䝁䄸䅤灂䡁䅙党癁䡁䅑杣桂䝁䄴督睂䝁䄸杣あ䝁䅅䅤灂䝁䄸杢獁䍁䅁兢求䝁䅑兡橂䝁䅅䅢癁䝁䅑党畂䡁䅑兙獂䍁䅷䅉求䝁䄴党祂䝁䅣入獁䍁䅁睙療䡁䅍兢求䡁䅑兡橂䡁䅍䅌杁䝁䄰兙祂䝁䅫杢求䍁䅷䅉橂䝁䅧党瑂䝁䅫睙桂䝁䅷䅌杁䡁䅣兙穂䡁䅑党㍂䝁䅅䅤求䡁䅉䅉桂䝁䄴䅚杁䡁䅣兙あ䝁䅕杣杁䡁䅑杣求䝁䅅䅤瑂䝁䅕杢あ䍁䅷䅉祂䝁䅕督求䝁䅅杣橂䝁䅧䅉桂䝁䄴䅚杁䝁䅅党祂䝁䄸督睂䝁䅅睙求䍁䄸䅚求䝁䅙党畂䡁䅍党杁䝁䄰兙祂䝁䅳党あ䡁䅍杌杁䙁䅑䅡求䍁䅁杒呂䕁䅑䅕杁䡁䅍党湂䝁䄰党畂䡁䅑䅉歂䝁䅕督灂䝁䅣杢穂䍁䅷䅉睂䡁䅉睢歂䡁䅕睙求䡁䅍䅌杁䝁䅅杢歂䍁䅁䅚灂䡁䅍䅤祂䝁䅫杙ㅂ䡁䅑党穂䍁䅁杚灂䡁䅉党浂䝁䅫睚潂䡁䅑兡畂䝁䅣䅉睂䡁䅕兢睂䡁䅍䅌杁䡁䅙兙獂䡁䅙党穂䍁䅁兙畂䝁䅑䅉橂䝁䄸杢あ䡁䅉睢獂䡁䅍䅌杁䡁䅉党穂䝁䅍兤求䍁䅁䅤療䝁䄸䅢穂䍁䅷䅉獂䝁䅫杚あ䝁䅫杢湂䍁䅁杙桂䝁䅣督獁䍁䅁兙畂䝁䅑䅉療䡁䅑䅡求䡁䅉䅉橂䝁䄸兢睂䝁䄸杢求䝁䄴䅤穂䍁䅁兙畂䝁䅑䅉穂䡁䅫督あ䝁䅕兢穂䍁䅁杚療䡁䅉䅉あ䝁䅧党杁䝁䅙兡祂䝁䅕䅉桂䝁䄴䅚杁䡁䅉党穂䝁䅍兤求䍁䅁兡畂䝁䅑兤穂䡁䅑杣㕂䑁䅳䅉求䝁䄴睚灂䝁䄴党求䡁䅉党歂䍁䅁督あ䝁䅅兡畂䝁䅷党穂䡁䅍䅉穂䡁䅑党求䝁䅷䅉楂䝁䅅杢歂䝁䅫杢湂䍁䅁兙畂䝁䅑䅉橂䝁䅷兙瑂䡁䅁兡畂䝁䅣䅉歂䝁䅕杤灂䝁䅍党穂䍁䅁杚療䡁䅉䅉㉂䝁䅅杣灂䝁䄸兤穂䍁䅁兡畂䝁䅑兤穂䡁䅑杣灂䝁䅅䅢杁䝁䅅杢歂䍁䅁睙療䝁䄰兢求䡁䅉睙灂䝁䅅䅢杁䝁䅅䅣睂䝁䅷兡橂䝁䅅䅤灂䝁䄸杢穂䑁䅳䅉桂䝁䄴䅚杁䡁䅁杣求䝁䅍兡穂䝁䅫睢畂䍁䅁党硂䡁䅕兡睂䝁䄰党畂䡁䅑䅉浂䝁䄸杣杁䝁䅑兡穂䡁䅁党畂䡁䅍兡畂䝁䅣䅌杁䝁䄰党あ䝁䅕杣灂䝁䄴睚獁䍁䅁兙畂䝁䅑䅉瑂䝁䅫䅥灂䝁䄴睚杁䝁䅍睢獂䝁䄸杣桂䝁䄴䅤穂䍁䅁兙畂䝁䅑䅉睂䝁䅅兡畂䡁䅑督杁䡁䅕督求䝁䅑䅉灂䝁䄴䅉祂䝁䅕䅤桂䝁䅫䅢杁䝁䅅杢歂䍁䅁睙療䝁䄰兢求䡁䅉睙灂䝁䅅䅢杁䝁䅉兤穂䝁䅫杢求䡁䅍督求䡁䅍杌杁䕁䅫䅒䙂䙁䅧䅉䑂䝁䄸杣睂䝁䄸杣桂䡁䅑兡療䝁䄴䅉㍂䝁䅅督杁䝁䅫杢橂䝁䄸杣睂䝁䄸杣桂䡁䅑党歂䍁䅁兡畂䍁䅁免㕁䑁䅧睎杁䝁䅅杢歂䍁䅁兡穂䍁䅁䅡求䝁䅅䅚硂䡁䅕兙祂䡁䅑党祂䝁䅕䅚杁䝁䅫杢杁䕁䄴睢祂䡁䅑䅡楂䡁䅉睢療䝁䅳䅌杁䕁䅫䅢獂䝁䅫杢療䝁䅫督畁䅁䅁桲䅍䩁佁䅁䩂䕁䅑兒奂䙁䅧䅉䵂䝁䅅杙療䡁䅉兙あ䝁䄸杣灂䝁䅕督獁䍁䅁兓畂䝁䅍杌杁䝁䅑党㉂䝁䅕䅢療䡁䅁督獁䍁䅁兢桂䝁䄴兤浂䝁䅅睙あ䡁䅕杣求䡁䅍䅌杁䝁䅅杢歂䍁䅁䅚灂䡁䅍䅤祂䝁䅫杙ㅂ䡁䅑党穂䍁䅁䅣祂䝁䄸䅚ㅂ䝁䅍䅤穂䍁䅁䅣祂䝁䅫兢桂䡁䅉兡獂䡁䅫䅉浂䝁䄸杣杁䡁䅑䅡求䍁䅁睙療䝁䄰䅣桂䝁䄴兡療䝁䄴䅉桂䝁䄴兡瑂䝁䅅䅢杁䡁䅙党あ䝁䅕杣灂䝁䄴兙祂䡁䅫䅌杁䝁䅷兡㉂䝁䅕督あ䝁䄸睙牂䍁䅁兙畂䝁䅑䅉睂䝁䄸兤獂䡁䅑杣㕂䍁䅷䅉歂䝁䅅兡祂䡁䅫䅌杁䝁䅅杢歂䍁䅁睤桂䡁䅑党祂䍁䅁䅤求䡁䅍䅤灂䝁䄴睚杁䝁䄰兙祂䝁䅳党あ䡁䅍䅉灂䝁䄴䅉䉂䝁䅙杣灂䝁䅍兙獁䍁䅁䅤潂䝁䅕䅉䉂䡁䅍兡桂䍁䅁䅕桂䝁䅍兡浂䝁䅫睙獁䍁䅁睑桂䝁䄴兙歂䝁䅅䅌杁䕁䅕兤祂䝁䄸䅣求䍁䅷䅉䵂䝁䅅䅤灂䝁䄴䅉䉂䝁䄰党祂䝁䅫睙桂䍁䅷䅉桂䝁䄴䅚杁䝁䅫杢あ䝁䅕杣畂䝁䅅䅤灂䝁䄸杢桂䝁䅷䅢㕂䍁䄴䅉啂䝁䅧党杁䝁䅍睢瑂䡁䅁兙畂䡁䅫䅉療䡁䅁党祂䝁䅅䅤求䡁䅍䅉あ䝁䅧杣療䡁䅕睚潂䍁䅁䅤潂䡁䅉党求䍁䅁督求䝁䅣兢求䝁䄴䅤穂䑁䅯䅉䑂䝁䄸兢睂䝁䅅杢灂䝁䄸杢杁䕁䅅杢灂䝁䄰兙獂䍁䅁睒祂䝁䄸兤睂䑁䅳䅉塂䝁䅅䅤求䡁䅉䅉剂䡁䅕兙獂䝁䅫䅤㕂䍁䅁䅕祂䝁䄸䅚ㅂ䝁䅍䅤穂䑁䅳䅉桂䝁䄴䅚杁䕁䅷兡㉂䝁䅕督あ䝁䄸睙牂䍁䅷䅉兂䝁䄸兤獂䡁䅑杣㕂䍁䅁兙畂䝁䅑䅉䕂䝁䅅兡祂䡁䅫杌杁䕁䅫䅤杁䝁䅅䅢穂䝁䄸䅉睂䡁䅉睢㉂䝁䅫䅚求䡁䅍䅉睂䝁䄸兡畂䡁䅑兌療䝁䅙兌橂䝁䅅杣求䍁䅁杤求䡁䅑党祂䝁䅫杢桂䡁䅉入杁䝁䅑兡桂䝁䅣杢療䡁䅍䅤灂䝁䅍䅉睂䡁䅉睢歂䡁䅕睙あ䡁䅍䅌杁䝁䅫杢橂䝁䅷兤歂䝁䅫杢湂䍁䅁兡畂䡁䅍䅤祂䡁䅕兢求䝁䄴䅤穂䍁䅷䅉橂䝁䄸杢穂䡁䅕兢桂䝁䅉䅢求䡁䅍䅌杁䝁䅅杢歂䍁䅁杣桂䡁䅁兡歂䍁䅁兙穂䡁䅍兙㕂䍁䅁䅤求䡁䅍䅤杁䝁䅳兡あ䡁䅍睏杁䡁䅙党あ䝁䅕杣灂䝁䄴兙祂䡁䅫䅉祂䝁䅕杚求䡁䅉党畂䝁䅍党杁䝁䅷兙楂䝁䄸杣桂䡁䅑睢祂䡁䅫䅉歂䝁䅫兙湂䝁䄴睢穂䡁䅑兡橂䍁䅁兙畂䝁䅑䅉橂䝁䄸杢穂䡁䅕䅢あ䝁䅫杢湂䍁䅁督求䡁䅉杤灂䝁䅍党穂䑁䅳䅉睂䡁䅉兙橂䡁䅑兡橂䝁䅕䅉瑂䝁䅅杢桂䝁䅣党瑂䝁䅕杢あ䍁䅁兙畂䝁䅑䅉歂䝁䅫兙湂䝁䄴睢穂䡁䅑兡橂䍁䅁兡瑂䝁䅅睚灂䝁䄴睚杁䡁䅍入穂䡁䅑党瑂䡁䅍䅉桂䝁䄴䅚杁䡁䅍党祂䡁䅙兡橂䝁䅕督杁䝁䅙睢祂䍁䅁杤求䡁䅑党祂䝁䅫杢桂䡁䅉兡桂䝁䄴督㝁䍁䅁兙畂䝁䅑䅉潂䝁䅕兙獂䡁䅑䅡杁䝁䄰睢畂䝁䅫䅤療䡁䅉兡畂䝁䅣䅌杁䝁䅉兡療䝁䅷睢湂䝁䅫睙桂䝁䅷䅉瑂䝁䅅䅤求䡁䅉兡桂䝁䅷督杁䡁䅑党穂䡁䅑兡畂䝁䅣䅌杁䝁䅅杢歂䍁䅁䅢桂䝁䅉睢祂䝁䅅䅤療䡁䅉入杁䝁䅑兡桂䝁䅣杢療䡁䅍䅤灂䝁䅍䅉灂䝁䄴督あ䡁䅉兤瑂䝁䅕杢あ䡁䅍䅌杁䝁䅅杢歂䍁䅁督求䡁䅉杤灂䝁䅍党穂䍁䅁杚療䡁䅉䅉楂䝁䅫睢瑂䝁䅕䅚灂䝁䅍兙獂䍁䅁杣求䡁䅍党桂䡁䅉睙潂䍁䅁睙療䝁䄰兢ㅂ䝁䄴兡あ䡁䅫杌杁䕁䅫杢杁䝁䅅䅚歂䝁䅫䅤灂䝁䄸杢獁䍁䅁䅤潂䝁䅕䅉橂䝁䄸兢睂䝁䅅杢㕂䍁䅁睢浂䝁䅙党祂䡁䅍䅉歂䝁䅫兙湂䝁䄴睢穂䡁䅑兡橂䍁䅁兙畂䝁䅑䅉潂䝁䅕兙獂䡁䅑䅡瑁䝁䄰睢畂䝁䅫䅤療䡁䅉兡畂䝁䅣䅉睂䡁䅉睢歂䡁䅕睙あ䡁䅍䅉浂䝁䄸杣杁䝁䅷兡㉂䝁䅕督あ䝁䄸睙牂䍁䅷䅉睂䝁䄸兤獂䡁䅑杣㕂䍁䅷䅉桂䝁䄴䅚杁䝁䅑兙灂䡁䅉入㝁䍁䅁䅣祂䝁䄸䅚ㅂ䝁䅍䅤穂䍁䅁䅤潂䝁䅅䅤杁䡁䅑党穂䡁䅑䅉㍂䝁䅅䅤求䡁䅉䅉浂䝁䄸杣杁䡁䅙兙祂䝁䅫睢ㅂ䡁䅍䅉瑂䝁䅫睙祂䝁䄸杙灂䝁䄸䅢療䝁䅣兡橂䝁䅅䅢杁䝁䅍睢畂䡁䅑兙瑂䝁䅫杢桂䝁䄴䅤穂䑁䅳䅉睂䝁䄸兡畂䡁䅑兌療䝁䅙兌橂䝁䅅杣求䍁䅁党獂䝁䅕睙あ䡁䅉睢獂䡁䅫䅤求䡁䅍䅉桂䝁䄴䅚杁䝁䅉䅢療䝁䄸䅚杁䝁䅣兙穂䍁䅁兙畂䝁䅅䅢㕂䡁䅯党祂䡁䅍睏杁䝁䅫杢瑁䝁䅍䅢灂䝁䄴兡橂䍁䅁睙潂䝁䅕兢灂䡁䅍䅤祂䡁䅫䅌杁䝁䅉䅢療䝁䄸䅚杁䝁䅅杢歂䍁䅁兤祂䝁䅫杢求䍁䅁睙潂䝁䅕兢灂䡁䅍䅤祂䡁䅫䅌杁䝁䅧党瑂䝁䅅䅤療䝁䅷睢湂䡁䅫䅌杁䝁䅫兢瑂䡁䅕杢療䝁䅅督穂䝁䅅入獁䍁䅁兤祂䝁䅫杢桂䝁䅷入穂䝁䅫督獁䍁䅁兙畂䝁䅑䅉橂䝁䄸兙湂䡁䅕䅢桂䡁䅑兡療䝁䄴䅉桂䝁䄴兙獂䡁䅫来求䡁䅉督㝁䍁䅁兙畂䝁䅑䅉呂䕁䄴兑兂䍁䅁杣桂䡁䅁兡歂䍁䅁兙穂䡁䅍兙㕂䡁䅍䅉あ䝁䅕督あ䍁䅁睡灂䡁䅑督畁䍁䅁杒ㅂ䡁䅉䅤潂䝁䅕杣獁䍁䅁兡あ䍁䅁䅣祂䝁䄸杤灂䝁䅑党穂䍁䅁睑療䝁䅷兡獂䝁䅕杣あ䍁䅷䅉䑂䝁䄸䅢灂䝁䅷党祂䡁䅑兌硁䑁䅧䅌杁䝁䅅杢歂䍁䅁睑療䝁䅷兡穂䡁䅕杣求䍁䅁䅤求䡁䅍䅤穂䍁䅷䅉㍂䝁䅧兡橂䝁䅧䅉歂䝁䅕䅤求䝁䅍䅤杁䡁䅑䅡求䍁䅁䅣祂䝁䅕督求䝁䄴睙求䍁䅁睢浂䍁䅁䅤療䡁䅑兙獂䍁䅁睙療䝁䅷兡浂䝁䄸杣瑂䡁䅍䅉桂䝁䄴䅚杁䕁䅕杌杁䝁䅍睢獂䝁䅫䅉灂䝁䄴䅉㍂䝁䅅䅤求䡁䅉睏杁䕁䅕杢あ䝁䅕杣療䝁䅷党祂䡁䅑䅌杁䙁䅁督求䡁䅕䅚桂䝁䅷党祂䡁䅑䅌杁䕁䅙兡獂䡁䅑兙瑁䕁䄰兙㑂䍁䅁兙畂䝁䅑䅉䝂䝁䅫䅢あ䝁䅅兌乂䝁䅅䅥杁䡁䅧䅣祂䝁䅕督穂䍁䅷䅉䵂䝁䅕睚灂䝁䄸䅢求䡁䅉䅤獁䍁䅁兙畂䝁䅑䅉剂䡁䅕兙畂䡁䅑兡瑁䙁䅑杣桂䡁䅫䅉睂䡁䅉睢歂䡁䅕睙あ䡁䅍睏杁䝁䅅杢歂䍁䅁杤求䡁䅑党祂䝁䅫杢桂䡁䅉入杁䡁䅍睢浂䡁䅑睤桂䡁䅉党杁䝁䅅杢歂䍁䅁督求䡁䅉杤灂䝁䅍党穂䍁䅁杚療䡁䅉䅉灂䝁䄴䅚求䡁䅁党畂䝁䅑党畂䡁䅑䅉㉂䝁䅕䅤求䡁䅉兡畂䝁䅅杣㕂䍁䅁睙獂䝁䅫杢灂䝁䅍督杁䝁䅅杢歂䍁䅁睙療䡁䅉䅣療䡁䅉兙あ䝁䅕䅉湂䡁䅉睢ㅂ䡁䅁督畁䍁䅁兑歂䝁䅑兡あ䝁䅫睢畂䝁䅅䅢獂䡁䅫䅌杁䡁䅑䅡求䍁䅁睙療䝁䄰䅣桂䝁䄴入杁䝁䄸杚浂䝁䅕杣穂䍁䅁䅡ㅂ䝁䄰兙畂䍁䅁兢求䝁䅑兡橂䝁䅅䅢杁䡁䅁睢灂䝁䄴䅤瑁䝁䄸杚瑁䝁䅍兙祂䝁䅕䅉睂䡁䅉睢歂䡁䅕睙あ䡁䅍䅉桂䝁䄴䅚杁䝁䅷兙楂䝁䄸杣桂䡁䅑睢祂䡁䅫䅉歂䝁䅫兙湂䝁䄴睢穂䡁䅑兡橂䡁䅍䅉穂䝁䅕杣㉂䝁䅫睙求䡁䅍杌杁䙁䅑䅡求䍁䅁睙療䝁䄰䅣桂䝁䄴入杁䝁䄰兙祂䝁䅳党あ䡁䅍䅉灂䡁䅑督杁䡁䅁杣療䝁䅑兤橂䡁䅑督杁䡁䅑䅡祂䝁䄸兤湂䝁䅧䅉瑂䝁䅅杣牂䝁䅕䅤灂䝁䄴睚獁䍁䅁睙ㅂ䡁䅍䅤療䝁䄰党祂䍁䅁督求䡁䅉杤灂䝁䅍党獁䍁䅁督桂䝁䅷党穂䍁䅷䅉桂䝁䄴䅚杁䡁䅑党橂䝁䅧杢灂䝁䅍兙獂䍁䅁督求䡁䅉杤灂䝁䅍党杁䝁䅣杣療䡁䅕䅣穂䍁䅷䅉桂䡁䅍䅉㍂䝁䅕䅢獂䍁䅁兙穂䍁䅁䅤潂䡁䅉睢ㅂ䝁䅣䅡杁䝁䅫杢歂䝁䅕䅣求䝁䄴䅚求䝁䄴䅤杁䝁䅑兡穂䡁䅑杣灂䝁䅉兤あ䝁䄸杣穂䍁䅁兙畂䝁䅑䅉療䡁䅑䅡求䡁䅉䅉祂䝁䅕督求䝁䅷䅢求䡁䅉督畁䍁䅁兓䕂䕁䅕䅗奂䍁䅁䅔桂䝁䅉睢祂䝁䅅䅤療䡁䅉兡求䡁䅍䅌杁䕁䅫杢橂䍁䄴䅉㍂䝁䅅督杁䝁䅫杢橂䝁䄸杣睂䝁䄸杣桂䡁䅑党歂䍁䅁兡畂䍁䅁免㕁䑁䅧睍杁䝁䅅杢歂䍁䅁兡穂䍁䅁䅡求䝁䅅䅚硂䡁䅕兙祂䡁䅑党祂䝁䅕䅚杁䝁䅫杢杁䙁䅣党穂䡁䅑杙祂䝁䄸睢牂䍁䅷䅉乂䝁䅅兡畂䝁䅕杌䅁䍁塙䅁䭁䅁䅁兓䕂䙁䅧䅗䅁䵁䍙䅁䥁䅁䅁兓䙂䙁䅧䅁畃睁䅁䅃䅁䕁䅫杒䝂䅁䅁兗䅉䅁䅯䅁䩂䕁䅷兔佂䅁䅁兄䅉䅁䅯䅁䩂䕁䄴睑婂䅁䅁杊䅉䅁䅯䅁䩂䕁䄴䅖䑂䅁䅁睧䅍䅁䅯䅁䩂䕁䄴䅖噂䅁䅁䅉䅉䅁䅯䅁䩂䕁䄴杖䥂䅁䅁兯䅍䅁䅙䅁䩂䙁䅁䅁煁睁䅁䅃䅁䕁䅫䅕䡂䅁䅁兪䅍䡁䵷䅁䩂䙁䅁睒杁䙁䅁䅡療䡁䅑睢畂䝁䅫睙穂䍁䅁睑療䡁䅉䅣療䡁䅉兙あ䝁䅫睢畂䍁䅁䅚求䡁䅙党獂䝁䄸䅣穂䍁䅷䅉瑂䝁䅅杢ㅂ䝁䅙兙橂䡁䅑兤祂䝁䅕督獁䍁䅁兙畂䝁䅑䅉穂䝁䅕䅢獂䡁䅍䅉㉂䝁䅅杣灂䝁䄸兤穂䍁䅁䅡灂䝁䅣䅡瑁䡁䅁党祂䝁䅙睢祂䝁䄰兙畂䝁䅍党杁䝁䅙兡楂䝁䅕杣杁䝁䅷兙穂䝁䅕杣穂䍁䅷䅉浂䝁䅫杙求䡁䅉䅉桂䝁䄰䅣獂䝁䅫杚灂䝁䅕杣穂䍁䅷䅉桂䝁䄴䅚杁䝁䅑兡療䝁䅑党杁䝁䅷兙穂䝁䅕杣穂䍁䅁兤穂䝁䅕䅚杁䝁䅫杢杁䡁䅙兙祂䝁䅫睢ㅂ䡁䅍䅉桂䡁䅁䅣獂䝁䅫睙桂䡁䅑兡療䝁䄴督杁䡁䅁杣灂䝁䄰兙祂䝁䅫䅢㕂䍁䅁兡畂䍁䅁兢桂䡁䅑党祂䝁䅫兙獂䡁䅍䅉睂䡁䅉睢橂䝁䅕督穂䝁䅫杢湂䍁䅁睤療䡁䅉䅢歂䡁䅣兡歂䝁䅕杌杁䕁䅫䅤穂䍁䅁䅢桂䡁䅍党祂䍁䅁䅣祂䝁䄸䅚ㅂ䝁䅍䅤穂䍁䅁兡畂䝁䅍䅢ㅂ䝁䅑党杁䝁䅧入楂䡁䅉兡歂䍁䅁杚灂䝁䅉党祂䍁䄰督療䝁䅷兡歂䍁䅁督あ䝁䅅䅤求䍁䅁䅢桂䡁䅍党祂䡁䅍䅉㍂䝁䅫䅤潂䍁䅁睚祂䝁䅕党畂䍁䅁兙畂䝁䅑䅉ㅂ䝁䅷䅤祂䝁䅅杤灂䝁䄸䅢求䡁䅑䅉㍂䝁䅅杤求䝁䅷党畂䝁䅣䅤潂䡁䅍睏杁䝁䅙兡楂䝁䅕杣杁䡁䅁兡湂䡁䅑兙灂䝁䅷党歂䍁䅁䅣桂䝁䅍睡桂䝁䅣党歂䍁䅁䅚灂䝁䄸䅚求䡁䅍䅉桂䝁䄴䅚杁䝁䅙兡楂䝁䅕杣杁䝁䅍睢ㅂ䡁䅁䅢求䝁䅑䅉歂䝁䅫杣求䝁䅍䅤杁䝁䅑兡療䝁䅑党杁䝁䅷兙穂䝁䅕杣杁䡁䅍入穂䡁䅑党瑂䡁䅍睏杁䝁䅧兡湂䝁䅧兌求䝁䄴党祂䝁䅣入杁䡁䅁兤獂䡁䅍党歂䍁䅁䅢桂䡁䅍党祂䡁䅍䅌杁䝁䄰兤獂䡁䅑兡瑁䡁䅣兙㉂䝁䅕䅢求䝁䄴睚あ䝁䅧䅉桂䝁䄴䅚杁䡁䅑兤畂䝁䅅杙獂䝁䅕䅉獂䝁䅅督求䡁䅉督獁䍁䅁兙畂䝁䅑䅉穂䝁䅫杢湂䝁䅷党瑁䡁䅁睢獂䝁䅅杣灂䡁䅯兙あ䝁䅫睢畂䍁䅁兙畂䝁䅑䅉穂䝁䅫杢湂䝁䅷党瑁䝁䅙杣求䡁䅅兤求䝁䄴睙㕂䍁䅁䅢桂䡁䅍党祂䡁䅍睏杁䝁䅅杢歂䍁䅁䅡灂䝁䅣䅡瑁䡁䅁睢㍂䝁䅕杣杁䝁䄸䅣あ䝁䅫睙桂䝁䅷䅉浂䝁䅫杙求䡁䅉䅉歂䝁䅕䅢灂䡁䅙党祂䡁䅫䅉橂䝁䅅杙獂䝁䅕督獁䍁䅁杚灂䝁䅉党祂䍁䅁睙療䡁䅕䅣獂䝁䅕杣穂䍁䅷䅉楂䝁䅕兙瑂䍁䅁督㍂䝁䅫䅤橂䝁䅧党穂䍁䅷䅉橂䝁䅧兡獂䝁䅷党祂䡁䅍䅌杁䡁䅍睙桂䝁䄴杢求䡁䅉督獁䍁䅁兙畂䝁䅑䅉療䡁䅑䅡求䡁䅉䅉桂䝁䅍睙求䡁䅍督療䡁䅉兡求䡁䅍杌杁䙁䅑䅡求䍁䅁睙療䝁䄰䅣桂䝁䄴入杁䝁䅅䅢穂䝁䄸䅉療䝁䅙杚求䡁䅉督杁䝁䅫杢あ䝁䅕睚祂䝁䅅䅤求䝁䅑䅉獂䝁䅅督求䡁䅉䅉穂䡁䅫督あ䝁䅕兢穂䑁䅳䅉䵂䝁䅫睚潂䡁䅑睖䙂䕁䅷䅒獁䍁䅁兙杁䝁䅧兙畂䝁䅑䅡求䝁䅷䅚杁䝁䅷兙穂䝁䅕杣杁䡁䅣党獂䝁䅑兡畂䝁䅣䅉穂䡁䅫督あ䝁䅕兢㝁䍁䅁杍䕂䍁䅁睙療䝁䄰䅣桂䝁䅍䅤杁䝁䅙䅢桂䡁䅑䅉穂䝁䅧党求䡁䅑䅉橂䡁䅕䅤あ䝁䅕杣杁䡁䅍入穂䡁䅑党瑂䡁䅍䅉桂䝁䄴䅚杁䝁䄰兤獂䡁䅑兡瑁䝁䅅䅥灂䡁䅍䅉穂䡁䅫督あ䝁䅕兢穂䍁䅁杚療䡁䅉䅉浂䝁䅫杢求䍁䅁睤求䝁䅷䅚灂䝁䄴睚獁䍁䅁睙ㅂ䡁䅑䅤灂䝁䄴睚獁䍁䅁兙畂䝁䅑䅉歂䡁䅉兡獂䝁䅷兡畂䝁䅣睏杁䡁䅣党獂䝁䅑兡畂䝁䅣䅉穂䝁䅕兙瑂䍁䅁督あ䝁䅕䅣睂䝁䅕杣杁䝁䅅杢歂䍁䅁䅣灂䝁䅍睡求䡁䅉䅌杁䝁䅅䅉浂䝁䅫杙求䡁䅉䅉獂䝁䅅督求䡁䅉䅉㍂䝁䅕䅢歂䝁䅫杢湂䍁䅁䅤療䝁䄸䅢㝁䍁䅁䅡灂䝁䅣䅡杁䡁䅁杣求䝁䅍兡穂䝁䅫睢畂䍁䅁䅢桂䡁䅍党祂䍁䅁督㕂䡁䅍䅤求䝁䄰督㝁䍁䅁督睂䝁䅕睙灂䝁䅅䅢灂䡁䅯党歂䍁䅁杚灂䝁䅉党祂䍁䅁䅢桂䡁䅍党祂䍁䅁督㕂䡁䅍䅤求䝁䄰督杁䝁䅙睢祂䍁䅁兢桂䡁䅑党祂䝁䅫兙獂䍁䅁䅣祂䝁䄸睙求䡁䅍督灂䝁䄴睚杁䝁䅅䅣睂䝁䅷兡橂䝁䅅䅤灂䝁䄸杢穂䑁䅳䅉祂䝁䄸杙療䡁䅑兡橂䍁䅁兙畂䝁䅑䅉瑂䡁䅕䅢あ䝁䅫兌桂䡁䅧兡穂䍁䅁睤療䡁䅉睡穂䡁䅑兙あ䝁䅫睢畂䡁䅍䅉浂䝁䄸杣杁䡁䅣党獂䝁䅑兡畂䝁䅣䅌杁䝁䅍兤あ䡁䅑兡畂䝁䅣䅉桂䝁䄴䅚杁䝁䅍䅢桂䝁䅑䅚灂䝁䄴睚獁䍁䅁杚獂䝁䅅䅤楂䝁䅕䅚杁䝁䅍兤あ䡁䅑兡畂䝁䅣䅉穂䡁䅫督あ䝁䅕兢穂䍁䅷䅉桂䝁䄴䅚杁䝁䅑兡療䝁䅑党杁䝁䄰兙祂䝁䅳党祂䡁䅍睏杁䝁䅅杢歂䍁䅁䅢桂䡁䅍党祂䍁䅁兙畂䝁䅑䅉畂䝁䄸杢瑁䝁䅷兙穂䝁䅕杣杁䡁䅉睢楂䝁䄸䅤灂䝁䅍䅉㍂䝁䅕䅢歂䝁䅫杢湂䍁䅁兙畂䝁䅑䅉桂䡁䅕䅤療䝁䄰兙あ䝁䅫睢畂䍁䅁督療䝁䅷兤あ䝁䅫睢畂䡁䅍杌杁䕁䅫䅤杁䡁䅍党祂䡁䅙党穂䍁䅁兢桂䡁䅑党祂䝁䅫兙獂䡁䅍䅉睂䡁䅉睢橂䝁䅕督穂䝁䅫杢湂䍁䅷䅉橂䝁䄸兢瑂䡁䅕杢灂䝁䅍兙あ䝁䅫睢畂䡁䅍䅌杁䝁䄰党歂䝁䅫睙桂䝁䅷䅉睂䡁䅉睢橂䝁䅕䅚ㅂ䡁䅉党穂䍁䅷䅉桂䝁䄴䅚杁䝁䅅䅚㉂䝁䅅杢橂䝁䅕䅚杁䝁䅅䅣睂䝁䅷兡橂䝁䅅䅤灂䝁䄸杢穂䍁䅁兙畂䝁䅑䅉橂䝁䄸兢瑂䡁䅕杢灂䝁䅍兙あ䝁䅫睢畂䡁䅍䅉瑂䝁䅅杣牂䝁䅕䅤穂䍁䄴䅉啂䝁䅧党杁䝁䅍睢瑂䡁䅁兙畂䡁䅫䅉瑂䝁䅅杣牂䝁䅕䅤穂䍁䅁兡あ䡁䅍䅉睂䡁䅉睢歂䡁䅕睙あ䡁䅍䅉あ䝁䄸䅉療䡁䅉兡湂䝁䅫杢桂䝁䅷䅉求䡁䅅兤灂䡁䅁兢求䝁䄴䅤杁䝁䄰兙畂䡁䅕杚桂䝁䅍䅤ㅂ䡁䅉党祂䡁䅍䅌杁䡁䅍入穂䡁䅑党瑂䍁䅁兡畂䡁䅑党湂䡁䅉兙あ䝁䄸杣穂䍁䅷䅉桂䝁䄴䅚杁䝁䅕杢歂䍁䅁兤穂䝁䅕杣穂䍁䅁䅤潂䡁䅉睢ㅂ䝁䅣䅡杁䝁䅑兡祂䝁䅕睙あ䍁䅁督桂䝁䅷党穂䍁䅁杚療䡁䅉睙求䍁䅷䅉桂䡁䅍䅉㍂䝁䅕䅢獂䍁䅁兙穂䍁䅁䅤潂䡁䅉睢ㅂ䝁䅣䅡杁䝁䅅睚祂䝁䅕党瑂䝁䅕杢あ䡁䅍䅉㍂䝁䅫䅤潂䍁䅁兡畂䝁䅑党睂䝁䅕杢歂䝁䅕杢あ䍁䅁督桂䝁䅷党穂䍁䅁杣求䡁䅁杣求䡁䅍党畂䡁䅑兙あ䝁䅫杤求䡁䅍䅉桂䝁䄴䅚杁䝁䅑兡穂䡁䅑杣灂䝁䅉兤あ䝁䄸杣穂䍁䄴䅉䩂䙁䅁睒杁䙁䅁䅡療䡁䅑睢畂䝁䅫睙穂䍁䅁睑療䡁䅉䅣療䡁䅉兙あ䝁䅫睢畂䍁䅁睤桂䡁䅍䅉浂䝁䄸兤畂䝁䅑党歂䍁䅁兡畂䍁䅁免㕁䑁䅫䅍杁䝁䅅杢歂䍁䅁兡穂䍁䅁䅡求䝁䅅䅚硂䡁䅕兙祂䡁䅑党祂䝁䅕䅚杁䝁䅫杢杁䕁䄰兙祂䝁䅷杙療䡁䅉睢ㅂ䝁䅣䅡獁䍁䅁兔桂䡁䅍督桂䝁䅍䅡ㅂ䡁䅍党あ䡁䅑督畁䅁䅁剒䅣䉁䅷䅁䩂䙁䅅䅖硁䑁䅫免㍁䑁䅧睍ㅁ䑁䅅兎㑁䅁䅁兓䅑䅁䅧䅁䩂䙁䅅杖䅁乁䍁䅁⭃杄䅁兓剂䙁䅙兓䉂䍁䅁䅓療䝁䅷䅚灂䝁䄴睚穂䍁䅁兓畂䝁䅍杌杁䡁䅁杣療䡁䅙兡歂䝁䅕督杁䝁䅍䅢灂䝁䄴兡橂䝁䅅䅢杁䡁䅉党穂䝁䅕兙祂䝁䅍䅡杁䡁䅍党祂䡁䅙兡橂䝁䅕督獁䍁䅁睙療䝁䄰兢求䡁䅉睙灂䝁䅅䅢杁䝁䅫杢穂䝁䅫睚潂䡁䅑督獁䍁䅁兙畂䝁䅑䅉潂䝁䅕兙獂䡁䅑䅡橂䝁䅅杣求䍁䅁兡畂䡁䅑党獂䝁䅷兡湂䝁䅕杢橂䝁䅕䅉あ䝁䄸䅉あ䝁䅧党杁䝁䅷兡浂䝁䅕䅉穂䝁䅍兡求䝁䄴睙求䡁䅍䅉桂䝁䄴䅚杁䝁䅧党桂䝁䅷䅤潂䝁䅍兙祂䝁䅕䅉灂䝁䄴䅚ㅂ䡁䅍䅤祂䝁䅫党穂䍁䅁兡畂䍁䅁䅤潂䝁䅕䅉䉂䝁䄰党祂䝁䅫睙桂䡁䅍䅌杁䕁䅕兤祂䝁䄸䅣求䍁䅷䅉䉂䝁䅙杣灂䝁䅍兙獁䍁䅁兙畂䝁䅑䅉あ䝁䅧党杁䕁䅅督灂䝁䅅兌兂䝁䅅睙灂䝁䅙兡橂䍁䄴䅉䩂䡁䅑䅉療䡁䅁党祂䝁䅅䅤求䡁䅍䅉あ䝁䅧杣療䡁䅕睚潂䍁䅁䅤潂䡁䅉党求䍁䅁督求䝁䅣兢求䝁䄴䅤穂䑁䅯䅉啂䝁䅕睙潂䝁䄴睢獂䝁䄸睚㕂䍁䅁杊杁䕁䅅杢桂䝁䅷入あ䝁䅫睙穂䍁䅁睕療䝁䅷兤あ䝁䅫睢畂䡁䅍䅌杁䙁䅉党穂䝁䅕兙祂䝁䅍䅡杁䍁䅙䅉䕂䝁䅕杤求䝁䅷睢睂䝁䄰党畂䡁䅑䅉呂䝁䄸䅢ㅂ䡁䅑兡療䝁䄴督獁䍁䅁兙畂䝁䅑䅉䑂䝁䄸杢あ䡁䅉兙橂䡁䅑䅉呂䝁䅅䅢求䡁䅍䅉流䍁䅁兔求䝁䅑兡橂䝁䅅䅢杁䙁䅍睢獂䡁䅕䅤灂䝁䄸杢穂䍁䄴䅉啂䝁䅧党杁䙁䅑党橂䝁䅧杢療䝁䅷睢湂䡁䅫䅉流䍁䅁兑畂䝁䅅䅢㕂䡁䅑兡橂䡁䅍䅉呂䝁䄸䅢ㅂ䡁䅑兡療䝁䄴督杁䡁䅍党湂䝁䄰党畂䡁䅑䅉療䝁䅙杚求䡁䅉督杁䝁䅅䅉祂䝁䅅杢湂䝁䅕䅉療䝁䅙䅉橂䝁䅷睢ㅂ䝁䅑兌楂䝁䅅督求䝁䅑䅉桂䡁䅁䅣獂䝁䅫睙桂䡁䅑兡療䝁䄴督杁䝁䅅杢歂䍁䅁杣求䝁䅷兙あ䝁䅕䅚杁䝁䅫兢睂䝁䅷党瑂䝁䅕杢あ䝁䅅䅤灂䝁䄸杢杁䡁䅍党祂䡁䅙兡橂䝁䅕督㝁䍁䅁杣求䝁䅅䅢杁䡁䅣睢祂䝁䅷䅚杁䡁䅍睢獂䡁䅕䅤灂䝁䄸杢穂䍁䅁䅤潂䝁䅅䅤杁䝁䅕杢桂䝁䅉䅢求䍁䅁䅢灂䝁䅙党杁䡁䅍睙灂䝁䅕杢橂䝁䅕督杁䝁䅅杢歂䍁䅁䅣祂䝁䄸杤灂䝁䅑党祂䍁䅁睙ㅂ䡁䅍䅤療䝁䄰党祂䡁䅍䅉あ䝁䄸䅉湂䝁䅕杢求䡁䅉兙あ䝁䅕䅉桂䝁䄴䅚杁䝁䅑兡穂䡁䅍党瑂䝁䅫杢桂䡁䅑党杁䝁䅕杤灂䝁䅑党畂䝁䅍党獁䍁䅁睤潂䝁䅫睙潂䍁䅁兡畂䝁䅙睢祂䝁䄰督杁䝁䅧党桂䝁䅷䅤潂䍁䅁睙桂䡁䅉党杁䝁䅑党橂䝁䅫督灂䝁䄸杢杁䝁䄰兙牂䝁䅫杢湂䍁䅁兙畂䝁䅑䅉灂䝁䄰䅣祂䝁䄸杤求䡁䅍䅉睂䝁䅅䅤灂䝁䅕杢あ䡁䅍升杁䝁䄸兤あ䝁䅍睢瑂䝁䅕督㝁䍁䅁兙畂䝁䅑䅉穂䡁䅑杣桂䡁䅑党湂䝁䅫睙杁䝁䅅杢歂䍁䅁兡瑂䡁䅁䅢求䝁䄰党畂䡁䅑兙あ䝁䅫睢畂䍁䅁睙療䝁䄴督ㅂ䝁䅷䅤灂䝁䄴睚杁䡁䅍党祂䡁䅙兡橂䝁䅕督獁䍁䅁督ㅂ䝁䅍䅡杁䝁䅅督杁䝁䅅䅚㉂䝁䅅杢橂䝁䅕䅚杁䝁䅅杢桂䝁䅷入あ䝁䅫睙穂䍁䅁兙畂䝁䅑䅉橂䝁䄸兢瑂䝁䅕杣橂䝁䅫兙獂䍁䅁䅣祂䝁䄸睙求䡁䅍督求䡁䅍䅉療䡁䅕䅤穂䝁䄸兤祂䝁䅍兡畂䝁䅣䅉穂䝁䅕杣㉂䝁䅫睙求䡁䅍杌杁䙁䅑䅡灂䡁䅍䅉穂䝁䅕睚瑂䝁䅕杢あ䍁䅁兙獂䡁䅍睢杁䡁䅁杣療䡁䅙兡歂䝁䅕督杁䝁䅍睢ㅂ䝁䄴䅤祂䡁䅫䅉獂䝁䅕杤求䝁䅷䅉睂䝁䅕杣浂䝁䄸杣瑂䝁䅅杢橂䝁䅕䅉瑂䝁䅕䅤祂䝁䅫睙穂䍁䅁杣求䝁䅷兙あ䝁䅕䅚杁䡁䅑睢杁䡁䅍兙獂䝁䅕督杁䝁䄸杚杁䡁䅁䅡桂䡁䅉兢桂䝁䅍党ㅂ䡁䅑兡橂䝁䅅䅢杁䡁䅁杣療䝁䅑兤橂䡁䅑督獁䍁䅁䅣祂䝁䅕督橂䡁䅉兡楂䝁䅫杢湂䍁䅁䅤祂䝁䅕杢歂䡁䅍䅌杁䝁䄰党歂䝁䅫睙桂䝁䅷䅉あ䡁䅉党桂䡁䅑兢求䝁䄴䅤獁䍁䅁兙畂䝁䅑䅉睂䡁䅉睢瑂䝁䄸䅤灂䝁䄸杢桂䝁䅷䅉桂䝁䅍䅤灂䡁䅙兡あ䡁䅫䅉桂䝁䅍杣療䡁䅍督杁䡁䅙兙祂䝁䅫睢ㅂ䡁䅍䅉橂䝁䅧兙畂䝁䄴党獂䡁䅍䅌杁䝁䅫杢橂䝁䅷兤歂䝁䅫杢湂䍁䅁杣求䡁䅑兙灂䝁䅷䅌杁䝁䅧睢穂䡁䅁兡あ䝁䅅䅢獁䍁䅁兙畂䝁䅑䅉瑂䝁䅅兡獂䍁䅁睢祂䝁䅑党祂䑁䅳䅉桂䝁䄴䅚杁䝁䄰党桂䡁䅍兤祂䝁䅕兢求䝁䄴䅤杁䝁䄸杚杁䡁䅍兙獂䝁䅕督杁䝁䄸杣杁䡁䅁杣求䡁䅍睙祂䝁䅫杙灂䝁䄴睚杁䝁䅅睙あ䝁䅫杤灂䡁䅑入杁䝁䅅䅤杁䡁䅑䅡求䍁䅁杣求䝁䅣兡療䝁䄴兙獂䍁䅷䅉㙂䝁䅫䅣杁䝁䅍睢歂䝁䅕䅌杁䝁䅅杢歂䍁䅁兡畂䝁䅑兡㉂䝁䅫䅚ㅂ䝁䅅䅢杁䡁䅁杣求䡁䅍睙祂䝁䅫杙求䡁䅉䅉獂䝁䅕杤求䝁䅷杌杁䙁䅑䅡求䍁䅁杕求䡁䅍党桂䡁䅉睙潂䍁䅁杊杁䕁䅑党㉂䝁䅕䅢療䡁䅁兢求䝁䄴䅤杁䙁䅍睢獂䡁䅕䅤灂䝁䄸杢穂䍁䅁督求䝁䅣兢求䝁䄴䅤杁䝁䄸杚浂䝁䅕杣穂䍁䅁䅣祂䝁䄸条求䝁䅍䅤杁䝁䄰兙畂䝁䅅睚求䝁䄰党畂䡁䅑䅉桂䝁䄴䅚杁䝁䅍䅢灂䝁䄴兡橂䝁䅅䅢杁䝁䄰睢畂䝁䅫䅤療䡁䅉兡畂䝁䅣睏杁䝁䅍䅢灂䝁䄴兡橂䝁䅅䅢杁䡁䅑杣灂䝁䅅䅢杁䡁䅍兤睂䡁䅁睢祂䡁䅑睏杁䡁䅍䅤祂䝁䅅䅤求䝁䅣兡橂䍁䅁䅣獂䝁䅅杢畂䝁䅫杢湂䍁䅁兙畂䝁䅑䅉歂䝁䅕督灂䝁䅣杢杁䡁䅍党祂䡁䅙兡橂䝁䅕督㝁䍁䅁兙畂䝁䅑䅉睂䝁䅅䅤灂䝁䅕杢あ䍁䅁兙畂䝁䅑䅉穂䝁䅫䅤求䍁䅁睙求䝁䄴䅤祂䝁䅫睙杁䡁䅍睢獂䡁䅕䅤灂䝁䄸杢穂䍁䅷䅉桂䡁䅍䅉㍂䝁䅕䅢獂䍁䅁兙穂䍁䅁睙求䝁䄴䅤祂䝁䅅䅢杁䝁䅷兙楂䝁䄸杣桂䡁䅑睢祂䡁䅫䅌杁䝁䅣党畂䝁䄸兢灂䝁䅍䅌杁䝁䅉兡療䝁䅅杢桂䝁䅷入あ䝁䅫睙桂䝁䅷䅌杁䕁䅅䅒乂䕁䅕䅌杁䝁䅑兡穂䝁䅍睢㉂䝁䅕杣㕂䍁䅷䅉桂䝁䄴䅚杁䡁䅙兙橂䝁䅍兡畂䝁䅕䅉桂䝁䄴䅚杁䝁䅉兡療䝁䄰兙祂䝁䅳党祂䍁䅁䅢桂䝁䅉睢祂䝁䅅䅤療䡁䅉入杁䡁䅍党祂䡁䅙兡橂䝁䅕督畁䍁䅁䅖潂䝁䅕䅉䑂䝁䄸杢あ䡁䅉兙橂䡁䅑䅉呂䝁䅅䅢求䡁䅍䅉流䍁䅁兔求䝁䅑兡橂䝁䅅䅢杁䙁䅍睢獂䡁䅕䅤灂䝁䄸杢穂䍁䅁督求䝁䅣兢求䝁䄴䅤杁䡁䅁杣療䡁䅙兡歂䝁䅕督杁䝁䅧党桂䝁䅷䅤潂䍁䅁睙桂䡁䅉党杁䡁䅁杣療䡁䅙兡歂䝁䅕杣杁䝁䅅杢歂䍁䅁䅣桂䡁䅑兡求䝁䄴䅤杁䝁䅕杢湂䝁䅅睚求䝁䄰党畂䡁䅑䅉穂䝁䅕杣㉂䝁䅫睙求䡁䅍䅌杁䝁䅅杢歂䍁䅁督橂䝁䅫党畂䡁䅑兡浂䝁䅫睙杁䡁䅍䅤祂䝁䅅䅤求䝁䅣入杁䝁䅅杢歂䍁䅁兢求䝁䅑兡橂䝁䅅䅢杁䝁䅅杚浂䝁䅅兡祂䡁䅍䅉穂䝁䅕杣㉂䝁䅫睙求䡁䅍杌杁䕁䅫䅤杁䡁䅍党祂䡁䅙党穂䍁䅁䅣潂䝁䅅杣瑂䝁䅅睙求䡁䅕䅤灂䝁䅍兙獂䍁䅷䅉楂䝁䅫睢あ䝁䅕睙潂䝁䄴睢獂䝁䄸睚㕂䍁䅷䅉歂䝁䅕杤灂䝁䅍党杁䝁䅅杢歂䍁䅁䅚灂䝁䅅睚畂䝁䄸督あ䝁䅫睙獁䍁䅁兙畂䝁䅑䅉橂䝁䄸杢穂䡁䅕兢求䡁䅉䅉潂䝁䅕兙獂䡁䅑䅡杁䝁䅍睢瑂䡁䅁兙畂䝁䅫党穂䍁䄴䅉啂䝁䅧党杁䝁䅍睢瑂䡁䅁兙畂䡁䅫䅉㍂䝁䅅督杁䝁䅙睢祂䝁䄰党祂䝁䅷入杁䝁䅳杢療䡁䅣杢杁䝁䅅督杁䙁䅅兤灂䝁䄴䅤灂䝁䅷党穂䍁䅁兓乂䙁䅍䅉䥂䝁䄸䅢歂䝁䅫杢湂䡁䅍䅌杁䕁䅫杢橂䍁䄴䅉桂䝁䄴䅚杁䝁䅍䅡桂䝁䄴睚求䝁䅑䅉灂䡁䅑督杁䝁䄴兙瑂䝁䅕䅉あ䝁䄸䅉䩂䙁䅅杖䩂䕁䅅䅉䥂䝁䄸䅢歂䝁䅫杢湂䡁䅍䅉䩂䝁䄴睙畁䍁䅁兡畂䍁䅁杔療䡁䅙党瑂䝁䅉党祂䍁䅁杍睁䑁䅅睎畁䍁䅁䅖潂䝁䅕䅉橂䝁䄸兢睂䝁䅅杢㕂䍁䅁兡穂䍁䅁杙桂䡁䅍党歂䍁䅁兡畂䍁䅁䅒ㅂ䡁䅉䅡桂䝁䄰䅌杁䕁䄴睢祂䡁䅑䅡杁䕁䅍兙祂䝁䄸䅢灂䝁䄴兙畁䅁䅁硹䅑䑁䅁䅁䩂䙁䅅睘䉂䙁䅙睒時䕁䅑兓䵂䙁䅕䅖時䙁䅍䅓䉂䙁䅉兒呂䙁䄸睔噂䙁䅑䅁剁䅁䅁䅇䅁䕁䅫兕時䕁䅍兑䵂䕁䅕杔䕂䕁䅅杕䅁䅁䔰䅁杁䅁䅁兓剂䙁䄸睑偂䕁䄴睕啂䕁䅫䅖噂䕁䅕杔啂䙁䅍䅁䉁䅁䅁杍䅁䕁䅫兕時䕁䅑兓䵂䙁䅕䅖時䕁䅕䅕呂䙁䄸兑䝂䙁䅑兒卂䙁䄸兒奂䙁䅑杕䉂䅁䅁睡䅑䍁䅑䅁䩂䙁䅅睘䕂䕁䅫䅔噂䙁䅑睘䙂䙁䅁睕時䕁䄴睔卂䕁䄰䅁䭁䅁䅁䅋䅁䕁䅫兕時䕁䅙兓卂䙁䅍䅖兂䙁䅉兓䑂䕁䅫杔䡂䕁䅑兑啂䕁䅕䅁䅁兇䅁䅇䅁䕁䅫兕時䕁䅫杔䕂䙁䅕睕啂䙁䅉兗䅁䉁䝷䅁歁䅁䅁兓剂䙁䄸兓佂䕁䅑兖呂䙁䅑杕婂䙁䄸睒卂䕁䄸兖兂䅁䅁杇䅙䍁䅧䅁䩂䙁䅅睘兂䙁䅉兓乂䕁䅅杕婂䙁䄸兓佂䕁䅑兖呂䙁䅑杕婂䅁䅁杈䅙䉁䅑䅁䩂䙁䅅睘呂䕁䅕睑啂䕁䄸杕䅁䉁䝧䅁䝁䅁䅁兓卂䅁䅁睸䅉䅁䅧䅁䩂䙁䅉兔䅁䭁䑁䅁䭁䅁䅁兓呂䙁䅉睒䅁䕁䍷䅁䝁䅁䅁兓啂䅁䅁杆䅍䕁䅉䅁䩂䙁䅑䅉䑂䝁䄸杢穂䡁䅕䅢あ䝁䅫杢湂䍁䅁兙畂䝁䅑䅉偂䡁䅑䅡求䡁䅉䅉呂䝁䅕杣㉂䝁䅫睙求䡁䅍䅁䅁睂䅁䅇䅁䕁䅫䅖杁䙁䅍党祂䡁䅙兡橂䝁䅕督䅁䍁䡍䅁⭂兄䅁兓啂䙁䅑䅉䩂䝁䄴睙畁䍁䅷䅉あ䝁䄸睚求䡁䅑䅡求䡁䅉䅉㍂䝁䅫䅤潂䍁䅁兡あ䡁䅍䅉穂䡁䅕杙穂䝁䅫䅚灂䝁䅅杣灂䝁䅕督獁䍁䅁兢桂䝁䄴兤浂䝁䅅睙あ䡁䅕杣求䡁䅍䅉桂䝁䄴䅚杁䡁䅍党獂䝁䅷督杁䝁䅕杢湂䝁䅫杢求䝁䅕杣求䝁䅑䅉橂䡁䅉兡あ䝁䅫睙桂䝁䅷䅉橂䝁䄸兢睂䝁䄸杢求䝁䄴䅤穂䍁䅁兙畂䝁䅑䅉橂䡁䅕督あ䝁䄸兢灂䡁䅯党歂䍁䅁䅤求䝁䅍䅡畂䝁䄸䅢療䝁䅣入杁䡁䅍睢獂䡁䅕䅤灂䝁䄸杢穂䍁䅁杚療䡁䅉䅉あ䝁䅧党杁䡁䅑杣桂䝁䄴督睂䝁䄸杣あ䝁䅅䅤灂䝁䄸杢獁䍁䅁兡畂䝁䅑兤穂䡁䅑杣灂䝁䅅䅢獁䍁䅁兙畂䝁䅑䅉求䝁䄴党祂䝁䅣入杁䝁䄰兙祂䝁䅳党あ䡁䅍䅉灂䝁䄴䅉佂䝁䄸杣あ䝁䅧䅉䉂䝁䄰党祂䝁䅫睙桂䍁䅷䅉䙂䡁䅕杣療䡁䅁党獁䍁䅁兑穂䝁䅫兙獁䍁䅁䅤潂䝁䅕䅉乂䝁䅫䅚歂䝁䅷党杁䕁䅕兙穂䡁䅑䅌杁䕁䅅杚祂䝁䅫睙桂䍁䅷䅉桂䝁䄴䅚杁䙁䅍睢ㅂ䡁䅑䅡杁䕁䅅兢求䡁䅉兡橂䝁䅅杌杁䙁䅑䅡求䍁䅁兔療䡁䅑兡療䝁䄴䅉啂䝁䅕睙潂䝁䄴睢獂䝁䄸睚灂䝁䅕督杁䡁䅍党湂䝁䄰党畂䡁䅑䅉瑂䝁䅅杢ㅂ䝁䅙兙橂䡁䅑兤祂䝁䅕督杁䝁䅉杣桂䝁䅳党杁䡁䅁兙歂䡁䅍䅌杁䡁䅍䅡療䝁䅍睡杁䝁䅅杙穂䝁䄸杣楂䝁䅕杣穂䍁䅷䅉求䝁䄴党祂䝁䅣入杁䝁䅅杙穂䝁䄸杣睂䡁䅑兡療䝁䄴䅉橂䝁䄸兢睂䝁䄸杢求䝁䄴䅤穂䍁䅷䅉桂䝁䄴䅚杁䝁䅑兙瑂䡁䅁兡畂䝁䅣䅉あ䝁䅕睙潂䝁䄴睢獂䝁䄸睚灂䝁䅕督杁䡁䅁杣灂䝁䄰兙祂䝁䅫䅢㕂䍁䅁杚療䡁䅉䅉あ䝁䅧党杁䡁䅑杣桂䝁䄴督睂䝁䄸杣あ䝁䅅䅤灂䝁䄸杢杁䝁䅫杢歂䡁䅕督あ䡁䅉入獁䍁䅁兡畂䝁䅍䅢ㅂ䝁䅑兡畂䝁䅣䅉睂䝁䅅督穂䝁䅕杢湂䝁䅕杣杁䝁䅍兙祂䡁䅍䅌杁䡁䅑杣ㅂ䝁䅍睡穂䍁䅷䅉獂䝁䅫睚潂䡁䅑兌杁䝁䅅杢歂䍁䅁䅡求䝁䅅杤㕂䍁䄰䅚ㅂ䡁䅑入杁䝁䅍睢瑂䝁䄰党祂䝁䅍兡桂䝁䅷䅉桂䝁䄴䅚杁䝁䄰兡獂䝁䅫䅤桂䡁䅉入杁䡁䅙党潂䝁䅫睙獂䝁䅕督獁䍁䅁杙ㅂ䡁䅍党穂䍁䅷䅉桂䝁䄴䅚杁䡁䅑杣桂䝁䅫杢穂䍁䄴䅉啂䝁䅧兡穂䍁䅁督求䝁䅣兢求䝁䄴䅤杁䡁䅍党獂䝁䅷督杁䝁䅫䅤穂䍁䅁䅣祂䝁䄸䅚ㅂ䝁䅍䅤穂䍁䅁兤畂䝁䅑党祂䍁䅁兓啂䙁䅑䅉䝂䡁䅉兡橂䡁䅑兡療䝁䄴䅉啂䝁䅕睙潂䝁䄴睢獂䝁䄸睚灂䝁䅕督獁䍁䅁睓偂䕁䄴兓獁䍁䅁兑㑂䡁䅑睢畂䝁䅕䅌杁䕁䄴睢㉂䝁䅫䅤求䝁䅳䅌杁䝁䅅杢歂䍁䅁睒䉂䕁䅷䅖畁䍁䅁杙祂䝁䅅杢歂䍁䅁杢桂䝁䄰党穂䍁䄴䅉啂䝁䅧党杁䕁䅫杢歂䡁䅕督あ䡁䅉兡桂䝁䅷䅉兂䡁䅉睢橂䝁䅕督穂䍁䅁督求䝁䅣兢求䝁䄴䅤杁䡁䅁杣療䡁䅙兡歂䝁䅕督杁䝁䅫杢歂䡁䅕督あ䡁䅉兡桂䝁䅷䅉睂䡁䅕兢睂䡁䅍䅌杁䡁䅙兙獂䡁䅙党穂䍁䅷䅉睂䝁䅷兙畂䡁䅑䅉療䡁䅁䅤灂䝁䄰兡㙂䝁䅅䅤灂䝁䄸杢獁䍁䅁兙畂䝁䅑䅉祂䝁䅕兢療䡁䅑党杁䝁䄰睢畂䝁䅫䅤療䡁䅉兡畂䝁䅣䅉穂䡁䅫督あ䝁䅕兢穂䍁䅁兙畂䝁䅑䅉穂䝁䅕杣㉂䝁䅫睙求䡁䅍睏杁䝁䅅杢歂䍁䅁兙浂䡁䅑党祂䝁䄰兙祂䝁䅳党あ䍁䅁督療䝁䅷兤あ䝁䅫睢畂䡁䅍䅌杁䡁䅍兤橂䝁䅧䅉桂䡁䅍䅉祂䝁䅕䅣獂䝁䅅睙求䝁䄰党畂䡁䅑䅉睂䝁䅅杣あ䡁䅍䅉桂䝁䄴䅚杁䡁䅍党祂䡁䅙兡橂䝁䅕督畁䍁䅁兓あ䍁䅁督求䡁䅉杤求䡁䅍䅉㉂䝁䅅杣灂䝁䄸兤穂䍁䅁睙ㅂ䡁䅍䅤療䝁䄰党祂䡁䅍䅉灂䝁䄴䅉求䝁䄴党祂䝁䅣入獁䍁䅁睙潂䝁䅕兢灂䝁䅍兙獂䍁䅁兙畂䝁䅑䅉睂䝁䅕䅤祂䝁䄸睙潂䝁䅕兢灂䝁䅍兙獂䍁䅷䅉睂䝁䅧兙祂䝁䄰兙橂䝁䅕兤あ䝁䅫睙桂䝁䅷䅌杁䝁䅣党畂䝁䅕杣桂䝁䅷䅉灂䝁䄴䅚ㅂ䡁䅍䅤祂䝁䅫兙獂䍁䅷䅉瑂䝁䅅杣灂䝁䄴党獁䍁䅁兢灂䝁䄴兡畂䝁䅣䅌杁䡁䅁兤獂䡁䅁䅉桂䝁䄴䅚杁䡁䅁兙睂䝁䅕杣獁䍁䅁杚療䝁䄸䅚杁䝁䅅杢歂䍁䅁杙求䡁䅙党祂䝁䅅睚求䍁䅷䅉睂䝁䄸睤求䡁䅉䅉湂䝁䅕杢求䡁䅉兙あ䝁䅫睢畂䍁䅷䅉桂䝁䄴䅚杁䝁䅉兡療䡁䅁䅡桂䡁䅉兢桂䝁䅍党ㅂ䡁䅑兡橂䝁䅅䅢杁䝁䅫杢歂䡁䅕督あ䡁䅉兡求䡁䅍杌杁䙁䅑䅡灂䡁䅍䅉穂䝁䅕睚瑂䝁䅕杢あ䍁䅁督求䝁䅷䅢穂䍁䅁兡あ䡁䅍䅉睂䡁䅉睢歂䡁䅕睙あ䡁䅍䅉ㅂ䝁䄴䅚求䡁䅉䅉䡂䝁䄸兤獂䝁䅑督杁䙁䅁兤瑂䡁䅁督獁䍁䅁村療䡁䅉杢求䝁䄰兙畂䝁䄴䅌杁䕁䅕杢湂䝁䅫杢求䝁䅕杣求䝁䅑䅉坂䝁䅅䅢㉂䝁䅕督獁䍁䅁䅓桂䝁䄰睤療䡁䅉䅤潂䡁䅫䅉兂䡁䅕兢睂䡁䅍䅌杁䙁䅁杕偂䍁䅁睕求䡁䅉杤灂䝁䅍党穂䍁䅷䅉䑂䍁䅣䅤祂䝁䅕兙あ䍁䅷䅉灂䍁䄰兑䵂䕁䅕杕啂䍁䅷䅉呂䡁䅙兙畂䝁䅕䅡㑄䝁䅯䅌杁䙁䅉䅡求䝁䅫杢潂偁䅷䅤あ䝁䅕䅉兂䡁䅕兢睂䝁䅕杢獁䍁䅁兙畂䝁䅑䅉䥂䝁䅅杙療䝁䄴兡瑂䍁䅁杙祂䝁䅅杢歂䍁䅁杢桂䝁䄰党穂䍁䄴䅉啂䝁䅧党杁䕁䅍睢畂䝁䄴党橂䡁䅑䅉流䍁䅁睑療䝁䄴䅤祂䝁䄸䅢杁䙁䅑党橂䝁䅧杢療䝁䅷睢湂䝁䅫党穂䍁䅁督求䝁䅣兢求䝁䄴䅤杁䝁䄸杚浂䝁䅕杣穂䍁䅁党畂䝁䅣兡畂䝁䅕党祂䝁䅕䅚杁䝁䅍睢畂䝁䄴党橂䡁䅑睢祂䡁䅍䅉桂䝁䄴䅚杁䡁䅍䅣求䝁䅍兡桂䝁䅷兡㙂䝁䅕䅚杁䡁䅁杣療䝁䅑兤橂䡁䅑督杁䝁䅙睢祂䍁䅁睙祂䝁䅫䅤灂䝁䅍兙獂䍁䅁兙睂䡁䅁䅢灂䝁䅍兙あ䝁䅫睢畂䡁䅍䅉穂䡁䅕䅣睂䝁䄸杣あ䝁䅫杢湂䍁䅁杤桂䡁䅉兡療䡁䅕督杁䝁䄰兙祂䝁䅳党あ䡁䅍䅌杁䝁䅫杢橂䝁䅷兤歂䝁䅫杢湂䍁䅁兙求䡁䅉睢穂䡁䅁兙橂䝁䅕䅉桂䝁䄴䅚杁䝁䅑党浂䝁䅕杢穂䝁䅕䅌杁䝁䅫杢歂䡁䅕督あ䡁䅉兡桂䝁䅷䅌杁䡁䅑杣桂䝁䄴督睂䝁䄸杣あ䝁䅅䅤灂䝁䄸杢獁䍁䅁兢求䝁䅑兡橂䝁䅅䅢獁䍁䅁兙畂䝁䅑䅉求䝁䄴党祂䝁䅣入杁䡁䅕杢歂䝁䅕杣杁䡁䅑䅡求䍁䅁睑桂䝁䄴杢療䝁䄴䅌杁䙁䅙兒䉂䕁䄰䅌杁䕁䅉兓塂䍁䅁睑療䝁䄴杢求䝁䅍䅤療䡁䅉䅉呂䡁䅫督あ䝁䅕兢穂䍁䅷䅉䉂䝁䅕杣療䡁䅍䅣桂䝁䅍党杁䕁䅍睢畂䡁䅑杣療䝁䅷督獁䍁䅁兒畂䝁䅫䅚灂䝁䄴党獁䍁䅁睑療䝁䄰䅣桂䝁䅍䅤杁䕁䅅兤あ䝁䄸兢桂䡁䅑兡療䝁䄴䅌杁䕁䄴党療䍁䄰䅒㕂䝁䄴䅉兂䡁䅉睢橂䝁䅕督穂䍁䅁睑療䝁䄴䅤祂䝁䄸䅢穂䍁䅷䅉䑂䝁䄸杢療䝁䅙䅢療䡁䅣䅌杁䝁䅳睕䉂䙁䅉兓䉂䍁䅷䅉桂䝁䄴䅚杁䕁䄰兡橂䡁䅉睢瑁䕁䄰睢歂䝁䅕䅉楂䡁䅉兙畂䝁䅑䅉畂䝁䅅兢求䡁䅍杌杁䙁䅑䅡求䍁䅁睙療䝁䄰䅣桂䝁䄴入杁䡁䅣兙穂䍁䅁兡畂䝁䅍睢祂䡁䅁睢祂䝁䅅䅤求䝁䅑䅉灂䝁䄴䅉硁䑁䅫杍睁䍁䅁兙畂䝁䅑䅉灂䡁䅍䅉潂䝁䅕兙歂䡁䅅兤桂䡁䅉䅤求䡁䅉党歂䍁䅁兡畂䍁䅁睕あ䝁䅅兢浂䝁䄸杣歂䍁䅷䅉䑂䝁䄸杢畂䝁䅕睙あ䝁䅫睙ㅂ䡁䅑杌䅁䕁場䅁䥁䅁䅁兓啂䙁䅣䅁流睁䅁䅃䅁䕁䅫杖慂䅁䅁䅣䅍䥁䤴䅁䩂䝁䅍䅡療䡁䅉䅉䥂䝁䄸䅢歂䝁䅫杢湂䡁䅍䅌杁䕁䅷䅤歂䍁䄴䅉求䝁䄴睚桂䝁䅣党穂䍁䅁兡畂䍁䅁䅤潂䝁䅕䅉歂䝁䅕督灂䝁䅣杢獁䍁䅁党畂䝁䅣兡畂䝁䅕党祂䝁䅫杢湂䍁䅷䅉桂䝁䄴䅚杁䝁䄰兙畂䡁䅕杚桂䝁䅍䅤ㅂ䡁䅉党杁䝁䄸杚杁䝁䅙䅢ㅂ䝁䅫䅚杁䝁䅑党獂䝁䅫杤求䡁䅉入杁䡁䅍兤楂䡁䅍入穂䡁䅑党瑂䡁䅍䅉桂䝁䄴䅚杁䝁䅍睢瑂䡁䅁睢畂䝁䅕杢あ䡁䅍䅉浂䝁䄸杣杁䡁䅍党瑂䝁䅫睙療䝁䄴䅚ㅂ䝁䅍䅤療䡁䅉䅉橂䝁䅅䅣灂䡁䅑兙獂䍁䅁党硂䡁䅕兡睂䝁䄰党畂䡁䅑䅉灂䝁䄴䅉あ䝁䅧党杁䙁䅕杢灂䡁䅑党歂䍁䅁睕あ䝁䅅䅤求䡁䅍䅉桂䝁䄴䅚杁䝁䅫杢あ䝁䅕杣畂䝁䅅䅤灂䝁䄸杢桂䝁䅷䅢㕂䍁䄴䅉䩂䡁䅑䅉睂䡁䅉兡瑂䝁䅅杣灂䝁䅷入杁䝁䄸杚浂䝁䅕杣穂䍁䅁睚桂䡁䅍䅉桂䝁䄴䅚杁䝁䅍䅡求䝁䄰兡橂䝁䅅䅢杁䝁䅑党獂䝁䅫杤求䡁䅉入杁䡁䅍入穂䡁䅑党瑂䡁䅍䅉桂䝁䄴䅚杁䡁䅍兤楂䡁䅍入穂䡁䅑党瑂䡁䅍䅉あ䝁䅧兙あ䍁䅁兙祂䝁䅕䅉ㅂ䡁䅍党歂䍁䅁兡畂䍁䅁䅤潂䝁䅕䅉瑂䝁䅅杢ㅂ䝁䅙兙橂䡁䅑兤祂䝁䅫杢湂䍁䅁睢浂䍁䅁督求䝁䄰兡橂䝁䄸杢歂䡁䅕睙あ䝁䄸杣杁䝁䅑党㉂䝁䅫睙求䡁䅍杌杁䙁䅑䅡求䍁䅁睙療䝁䄰䅣桂䝁䄴入婁䡉䅍䅉湂䝁䅅督杁䝁䅑党獂䝁䅫杤求䡁䅉入杁䡁䅍兤楂䡁䅍入穂䡁䅑党瑂䡁䅍䅉歂䝁䅕䅢灂䡁䅙党祂䍁䅷䅉瑂䝁䄸杢灂䡁䅑睢祂䍁䅷䅉桂䝁䄴䅚杁䝁䅍睢畂䡁䅑杣療䝁䅷䅉湂䝁䅅督求䡁䅍䅉ㅂ䡁䅍党歂䍁䅁兡畂䍁䅁督求䝁䄰兡橂䝁䄸杢歂䡁䅕睙あ䝁䄸杣杁䝁䄰兙畂䡁䅕杚桂䝁䅍䅤ㅂ䡁䅉兡畂䝁䅣䅉睂䡁䅉睢橂䝁䅕督穂䝁䅕督獁䍁䅁督ㅂ䝁䅍䅡杁䝁䅅督杁䝁䅕䅤橂䝁䅧䅉桂䝁䄴䅚杁䝁䅑党睂䝁䄸督灂䡁䅑兡療䝁䄴睏杁䝁䅅杢歂䍁䅁睙潂䝁䅕兢灂䝁䅍兙獂䍁䅁䅚求䝁䅷兡㉂䝁䅕杣㕂䍁䅁督ㅂ䝁䅉督㕂䡁䅍䅤求䝁䄰督杁䝁䅉䅢求䝁䄴䅚杁䝁䅅杢歂䍁䅁䅚灂䡁䅍䅣求䝁䄴督求䍁䅁䅤潂䝁䅕䅉祂䝁䅕兙橂䡁䅑兡㉂䝁䅕䅉獂䝁䅫兣ㅂ䝁䅫䅚杁䝁䅍䅡求䝁䄰兡穂䡁䅑杣灂䝁䅕督杁䡁䅕督求䝁䅑䅉灂䝁䄴䅉穂䝁䅕兢灂䝁䅍睢畂䝁䅑兤橂䡁䅑睢祂䍁䅁兢桂䝁䄴兤浂䝁䅅睙あ䡁䅕杣灂䝁䄴睚杁䡁䅁杣療䝁䅍党穂䡁䅍党穂䍁䅁睙療䝁䄰䅣祂䝁䅫督灂䝁䄴睚杁䝁䅍䅡求䝁䄰兡橂䝁䅅䅢瑁䝁䄰党橂䝁䅧兙畂䝁䅫睙桂䝁䅷䅉睂䝁䅷兙畂䝁䅅杣灂䡁䅯兙あ䝁䅫睢畂䍁䅷䅉求䝁䅷党橂䡁䅑杣療䡁䅁䅢桂䡁䅑兡畂䝁䅣䅌杁䝁䅅杢歂䍁䅁睙獂䝁䅕兙畂䝁䅫杢湂䍁䄴䅉䩂䝁䄴䅉桂䝁䅑䅚灂䡁䅑兡療䝁䄴䅌杁䝁䅫䅤杁䝁䄰兙畂䡁䅕杚桂䝁䅍䅤ㅂ䡁䅉党穂䍁䅁䅣祂䝁䅕睙灂䡁䅍兡療䝁䄴䅉瑂䝁䅅睙潂䝁䅫杢求䝁䅑䅉橂䝁䄸兢睂䝁䄸杢求䝁䄴䅤穂䍁䅷䅉㍂䝁䅕䅢歂䝁䄰党畂䡁䅑督獁䍁䅁党獂䝁䅕睙あ䡁䅉睢畂䍁䅁杙求䝁䅅兢獁䍁䅁䅢桂䡁䅍党祂䍁䄰睤求䝁䅷䅚求䝁䅑䅉橂䝁䄸兢睂䝁䄸杢求䝁䄴䅤穂䍁䅷䅉睂䡁䅉党橂䝁䅫督灂䝁䄸杢杁䡁䅙兙橂䡁䅕兤瑂䍁䅁兙畂䝁䅑䅉潂䡁䅫䅚祂䝁䄸睚求䝁䄴䅉楂䡁䅉兙㙂䝁䅫杢湂䍁䅷䅉穂䡁䅕杣浂䝁䅅睙求䍁䅁䅤祂䝁䅕兙あ䝁䄰党畂䡁䅑䅉あ䝁䅕睙潂䝁䄴睢獂䝁䄸睚灂䝁䅕督獁䍁䅁兙畂䝁䅑䅉療䡁䅑䅡求䡁䅉䅉睂䡁䅉睢睂䡁䅉兡求䡁䅑兙祂䡁䅫䅉睂䡁䅉睢歂䡁䅕睙あ䡁䅍杌杁䙁䅑䅡求䍁䅁睙療䝁䄰䅣桂䝁䄴入杁䡁䅁杣灂䝁䄰兙祂䝁䅫䅢㕂䍁䅁兢桂䡁䅉睡求䡁䅑督杁䝁䅫䅤穂䍁䅁䅣祂䝁䄸䅚ㅂ䝁䅍䅤穂䍁䅁䅤療䍁䅁党硂䡁䅕兡睂䝁䄰党畂䡁䅑䅉偂䕁䅕兔穂䍁䅁兡畂䍁䅁䅤潂䝁䅕䅉穂䝁䅕兢灂䝁䅍睢畂䝁䅑兤橂䡁䅑睢祂䍁䅁党硂䡁䅕兡睂䝁䄰党畂䡁䅑䅉瑂䝁䅅杣牂䝁䅕䅤杁䝁䅫杢杁䕁䅯兙睂䝁䅅杢畁䍁䅁兓橂䝁䅧睢祂䍁䅁䅓療䝁䅷䅚灂䝁䄴睚穂䍁䅷䅉䵂䡁䅑䅚畁䍁䅁睤桂䡁䅍䅉灂䝁䄴睙療䡁䅉䅣療䡁䅉兙あ䝁䅕䅚杁䝁䅫杢杁䑁䅅兏㕁䑁䅫䅉桂䝁䄴䅚杁䝁䅫督杁䝁䅧党桂䝁䅑兣ㅂ䝁䅅杣あ䝁䅕杣求䝁䅑䅉灂䝁䄴䅉䝂䡁䅉党瑂䝁䄸杢あ䍁䅷䅉䑂䝁䅅䅢灂䝁䅙睢祂䝁䄴兡桂䍁䄴䅁塁睅䅁杒䅁䕁䅫䅚求䝁䄴䅤灂䡁䅑入杁䙁䅑䅡求䝁䅙䅤杁䙁䅁杣求䡁䅙党畂䡁䅑兡療䝁䄴睏杁䙁䅉党湂䙁䅑党橂䝁䅧䅁塁䅄䅁䅢䄸䕁䅫䅢獂䝁䅫杢療䝁䅫督杁䙁䅑睢療䝁䅷䅉塂䝁䄸杣牂䡁䅍䅉䩂䝁䄴睙畁䍁䅁兢桂䝁䄴兤浂䝁䅅睙あ䡁䅕杣求䡁䅍䅉桂䝁䄴䅚杁䡁䅍党獂䝁䅷督杁䝁䅫杢歂䡁䅕督あ䡁䅉兡桂䝁䅷䅉睂䡁䅉睢歂䡁䅕睙あ䡁䅍䅉桂䝁䄴䅚杁䝁䅕兣ㅂ䝁䅫䅣瑂䝁䅕杢あ䍁䅁兡畂䍁䅁䅤潂䝁䅕䅉噂䝁䄴兡あ䝁䅕䅚杁䙁䅍䅤桂䡁䅑党穂䍁䅁兙畂䝁䅑䅉灂䝁䄴䅤求䡁䅉杢桂䡁䅑兡療䝁䄴兙獂䝁䅷入畁䍁䅁兓あ䍁䅁睢睂䝁䅕杣桂䡁䅑党穂䍁䅁䅤潂䡁䅉睢ㅂ䝁䅣䅡杁䡁䅍党㉂䝁䅕杢杁䡁䅍党湂䝁䄰党畂䡁䅑督㙁䍁䅁兑ㅂ䡁䅑睢瑂䝁䄸䅤灂䡁䅙党杁䕁䄸兒乂䑁䅳䅉䝂䝁䄸睢歂䍁䅁兒硂䡁䅕兡睂䝁䄰党畂䡁䅑睏杁䙁䅑党穂䡁䅑䅉流䍁䅁兔求䝁䅅督ㅂ䡁䅉党瑂䝁䅕杢あ䍁䅁兙畂䝁䅑䅉䙂䝁䅷党橂䡁䅑杣療䝁䄴兡橂䡁䅍睏杁䙁䅣党獂䝁䅑兡畂䝁䅣睏杁䙁䅁睢獂䡁䅫兢求䡁䅉督杁䍁䅙䅉䝂䝁䅷兤灂䝁䅑督㝁䍁䅁睑療䝁䄴督あ䡁䅉兤橂䡁䅑兡療䝁䄴䅉兂䡁䅉睢歂䡁䅕睙あ䡁䅍睏杁䝁䅅杢歂䍁䅁睕睂䝁䅕睙灂䝁䅅䅢あ䡁䅫䅉兂䡁䅉睢歂䡁䅕睙あ䡁䅍杌杁䙁䅑䅡求䍁䅁兑ㅂ䡁䅑睢瑂䝁䄸䅤灂䡁䅙党杁䕁䄸兒乂䍁䅁督求䝁䅣兢求䝁䄴䅤杁䝁䄸杚浂䝁䅕杣穂䍁䅁䅣獂䝁䅅督あ䝁䅫睙杁䝁䅅杢歂䍁䅁兢求䡁䅑兙獂䍁䅁睙療䝁䄰䅣療䝁䄴党畂䡁䅑督獁䍁䅁杚桂䡁䅍䅤求䝁䄴党祂䡁䅍䅌杁䝁䅅杢歂䍁䅁兙穂䡁䅍党瑂䝁䅉䅢灂䝁䅕督杁䝁䅙睢祂䍁䅁兙ㅂ䡁䅑睢瑂䝁䄸杙灂䝁䅷党穂䍁䅷䅉獂䝁䅫睚潂䡁䅑䅉あ䡁䅉兤橂䝁䅳督獁䍁䅁兙畂䝁䅑䅉療䡁䅑䅡求䡁䅉䅉灂䝁䄴䅚ㅂ䡁䅍䅤祂䝁䅫兙獂䍁䅁兤穂䝁䅕督畁䍁䅁䅖潂䝁䅕䅉䝂䝁䄸睢歂䍁䅁兒硂䡁䅕兡睂䝁䄰党畂䡁䅑䅉穂䝁䅕睚瑂䝁䅕杢あ䍁䅁䅣祂䝁䄸杤灂䝁䅑党穂䍁䅁睤桂䡁䅉党㍂䝁䅅督潂䝁䅫杢湂䍁䅷䅉祂䝁䅕杚祂䝁䅫睚求䡁䅉兙あ䝁䅫睢畂䍁䅷䅉橂䝁䄸睢牂䝁䅫杢湂䍁䅷䅉桂䝁䄴䅚杁䝁䅙睢療䝁䅑䅉睂䡁䅉睢橂䝁䅕督穂䝁䅫杢湂䍁䅁党硂䡁䅕兡睂䝁䄰党畂䡁䅑睏杁䝁䅳兡あ䝁䅍䅡求䝁䄴䅉求䡁䅧䅡桂䡁䅕督あ䍁䅷䅉㉂䝁䅕杢あ䝁䅫䅢桂䡁䅑兡療䝁䄴䅌杁䝁䅅杢歂䍁䅁䅣療䝁䅷䅢ㅂ䡁䅑兡療䝁䄴䅉橂䝁䄸杢あ䡁䅉睢獂䍁䅁督㕂䡁䅍䅤求䝁䄰督㝁䍁䅁兙畂䝁䅑䅉浂䝁䄸睢歂䍁䅁党硂䡁䅕兡睂䝁䄰党畂䡁䅑䅉瑂䝁䅅兡畂䡁䅑党畂䝁䅅杢橂䝁䅕䅉桂䝁䄴䅚杁䡁䅉党睂䝁䅅兡祂䍁䅁督求䡁䅉杤灂䝁䅍党穂䍁䄴䅉啂䝁䅧党杁䙁䅑党穂䡁䅑䅉流䍁䅁兔求䝁䅅督ㅂ䡁䅉党瑂䝁䅕杢あ䍁䅁兙畂䝁䅑䅉䙂䝁䅷党橂䡁䅑杣療䝁䄴兡橂䡁䅍䅉穂䝁䅕睚瑂䝁䅕杢あ䍁䅁䅣祂䝁䄸䅚ㅂ䝁䅍党穂䍁䅁兙畂䝁䅑䅉穂䝁䅕䅢獂䡁䅍䅉求䡁䅅兤灂䡁䅁兢求䝁䄴䅤獁䍁䅁睙療䝁䄴督ㅂ䝁䄰兙楂䝁䅷党穂䍁䅷䅉桂䝁䄴䅚杁䡁䅉党獂䝁䅅䅤求䝁䅑䅉穂䝁䄸杚あ䡁䅣兙祂䝁䅕䅉浂䝁䄸杣杁䡁䅑党穂䡁䅑兡畂䝁䅣䅉桂䝁䄴䅚杁䝁䄰党桂䡁䅍兤祂䝁䅫杢湂䍁䅁睢浂䍁䅁兢桂䡁䅑党祂䝁䅫兙獂䡁䅍䅉桂䝁䄴䅚杁䡁䅍䅤祂䡁䅕睙あ䡁䅕杣求䡁䅍䅌杁䝁䅅督杁䡁䅣党獂䝁䅷䅉桂䡁䅍䅉求䡁䅅兤灂䡁䅁兢求䝁䄴䅤杁䝁䅅杢歂䍁䅁睙療䝁䄴督ㅂ䝁䄰兙楂䝁䅷党穂䍁䅁兤穂䝁䅕䅚杁䝁䅫杢杁䡁䅑䅡求䍁䅁䅣祂䝁䄸䅚ㅂ䝁䅍䅤灂䝁䄸杢杁䝁䄸杚杁䝁䅕䅢求䝁䅍䅤祂䝁䄸杢灂䝁䅍䅉穂䡁䅕杙桂䡁䅍督求䝁䄰杙獂䝁䅫党穂䍁䅁兙畂䝁䅑䅉瑂䝁䅫睙祂䝁䄸党獂䝁䅕睙あ䡁䅉睢畂䝁䅫睙穂䍁䄴䅉啂䝁䅧党杁䙁䅣党獂䝁䅑兡畂䝁䅣䅉穂䝁䅕睚瑂䝁䅕杢あ䍁䅁䅣祂䝁䄸䅚ㅂ䝁䅍党穂䍁䅁兙祂䝁䅍䅉㍂䝁䅕䅢歂䝁䅫杢湂䍁䅁党硂䡁䅕兡睂䝁䄰党畂䡁䅑睏杁䝁䅅杢歂䍁䅁兢求䡁䅑兙獂䍁䅁兙祂䝁䅍䅉㍂䝁䅕䅢歂䝁䅫杢湂䍁䅁睙療䝁䄴督ㅂ䝁䄰兙楂䝁䅷党穂䍁䅁兙畂䝁䅑䅉祂䝁䅕䅢桂䡁䅑党歂䍁䅁兙橂䝁䅍党穂䡁䅍睢祂䝁䅫党穂䍁䄴䅉啂䝁䅧党杁䙁䅁睢獂䡁䅫兢求䡁䅉督杁䍁䅙䅉䝂䝁䅷兤灂䝁䅑督杁䡁䅍党湂䝁䄰党畂䡁䅑䅉睂䡁䅉睢歂䡁䅕睙求䡁䅍䅉桂䝁䅑䅡求䡁䅍兡㉂䝁䅕督獁䍁䅁督求䝁䅅䅢桂䝁䄴䅤穂䍁䅷䅉獂䡁䅕杙祂䝁䅫睙桂䡁䅑兡療䝁䄴䅉桂䝁䄴䅚杁䝁䅍兤あ䡁䅑兡畂䝁䅣䅉浂䝁䅷兤灂䝁䅑督獁䍁䅁兙畂䝁䅑䅉浂䝁䅷兤灂䝁䅑督杁䝁䅅杢歂䍁䅁䅣療䝁䅷入瑂䝁䅕杣穂䍁䅁杚療䡁䅉䅉桂䡁䅕䅤療䍁䅁兙浂䡁䅑党祂䝁䄰兙祂䝁䅳党あ䍁䅁兢桂䝁䅫杢あ䝁䅕杢桂䝁䄴睙求䍁䅁兙畂䝁䅑䅉桂䡁䅁䅣求䝁䅅杣桂䝁䄴睙求䍁䄴䅉啂䝁䅧党杁䕁䅍睢畂䡁䅍䅤祂䡁䅕睙あ䝁䅫睢畂䍁䅁䅕祂䝁䄸䅚ㅂ䝁䅍䅤穂䍁䅁督求䝁䅣兢求䝁䄴䅤杁䝁䄸杚浂䝁䅕杣穂䍁䅁党畂䝁䅣兡畂䝁䅕党祂䝁䅕䅚杁䝁䅙兙穂䡁䅑党畂䝁䅫杢湂䍁䅁督㕂䡁䅍䅤求䝁䄰督杁䝁䅅杢歂䍁䅁督療䝁䅷兤あ䝁䅫睢畂䡁䅍䅉浂䝁䄸杣杁䡁䅑䅡求䍁䅁杣求䡁䅍兡歂䝁䅕杢あ䝁䅫兙獂䍁䅁睙療䝁䄴督あ䡁䅉兤橂䡁䅑兡療䝁䄴䅌杁䡁䅉党畂䝁䄸杤桂䡁䅑兡療䝁䄴睌祂䝁䅕兢療䝁䅑党獂䍁䅷䅉桂䝁䄴䅚杁䝁䅍睢瑂䝁䄰党祂䝁䅍兡桂䝁䅷䅉橂䝁䄸杢穂䡁䅑杣ㅂ䝁䅍䅤灂䝁䄸杢杁䝁䄰兙祂䝁䅳党あ䡁䅍杌杁䙁䅑䅡求䍁䅁睕睂䝁䅕睙灂䝁䅅䅢あ䡁䅫䅉兂䡁䅉睢歂䡁䅕睙あ䡁䅍䅉穂䝁䅕睚瑂䝁䅕杢あ䍁䅁䅣祂䝁䄸杤灂䝁䅑党穂䍁䅁杙求䡁䅙党祂䝁䅅睚求䍁䅁䅣桂䝁䅍睡桂䝁䅣兡畂䝁䅣䅉求䡁䅅兤灂䡁䅁兢求䝁䄴䅤杁䝁䅅杢歂䍁䅁睙療䝁䄴督ㅂ䝁䄰兙楂䝁䅷党穂䍁䅷䅉睂䡁䅉睢歂䡁䅕睙あ䍁䅁睙療䝁䅑兡畂䝁䅣䅉桂䝁䄴䅚杁䝁䄰兙祂䝁䅳兡畂䝁䅣䅉求䡁䅅兤灂䡁䅁兢求䝁䄴䅤杁䝁䅅杢歂䍁䅁睙療䝁䄴督ㅂ䝁䄰兙楂䝁䅷党穂䍁䅷䅉桂䝁䄴䅚杁䝁䅅䅣睂䝁䅷兡桂䝁䄴睙求䍁䅁睙療䝁䄰䅣療䝁䄴党畂䡁䅑督杁䝁䅅杢歂䍁䅁杚桂䡁䅍䅤求䝁䄴党祂䡁䅍杌杁䕁䅫䅤杁䡁䅍党祂䡁䅙党穂䍁䅁䅤潂䝁䅕䅉桂䡁䅕䅤療䝁䄰睢あ䝁䅫杤求䍁䅁睔䙂䕁䄰䅉桂䝁䄴䅚杁䡁䅑兡求䡁䅉督獁䍁䅁兔卂䕁䄸䅌杁䝁䅍睢瑂䝁䄰党祂䝁䅍兡桂䝁䅷䅉浂䝁䄸睢歂䍁䅁党硂䡁䅕兡睂䝁䄰党畂䡁䅑䅌杁䝁䅍睢畂䡁䅍䅤祂䡁䅕睙あ䝁䅫睢畂䍁䅷䅉湂䝁䅕杢求䡁䅉兙獂䍁䅁兡畂䝁䅑兤穂䡁䅑杣灂䝁䅅䅢獁䍁䅁兡畂䝁䅑兤穂䡁䅑杣灂䝁䅅䅢杁䝁䅍兙睂䝁䅫䅤桂䝁䅷䅉湂䝁䄸睢歂䡁䅍䅌杁䝁䅍睢畂䡁䅍兤瑂䝁䅕杣杁䝁䅑兤祂䝁䅅杙獂䝁䅕督獁䍁䅁兙ㅂ䡁䅑睢瑂䝁䄸䅤灂䡁䅙党杁䝁䅅杚あ䝁䅕杣瑂䝁䅅杣牂䝁䅕䅤杁䝁䅕杢歂䍁䅷䅉桂䝁䄴䅚杁䝁䄸䅤潂䝁䅕杣杁䝁䄰兙祂䝁䅳党あ䡁䅍杌杁䙁䅑䅡求䍁䅁睙療䝁䄰䅣桂䝁䄴入杁䝁䅑兡穂䡁䅑杣灂䝁䅉兤あ䝁䅕督杁䝁䅫䅤穂䍁䅁䅣祂䝁䄸䅚ㅂ䝁䅍䅤穂䍁䅁䅚灂䡁䅉党橂䡁䅑䅢㕂䍁䅁䅤療䍁䅁兡畂䝁䅑兤穂䡁䅑杣灂䝁䅅䅢杁䝁䄰兙畂䡁䅕杚桂䝁䅍䅤ㅂ䡁䅉党祂䡁䅍䅌杁䝁䅅督杁䡁䅣党獂䝁䅷䅉桂䡁䅍䅉あ䝁䅧杣療䡁䅕睚潂䍁䅁兡畂䝁䅑党睂䝁䅕杢歂䝁䅕杢あ䍁䅁䅚灂䡁䅍䅤祂䝁䅫杙ㅂ䡁䅑睢祂䡁䅍杌杁䕁䅫䅢獂䝁䅫杢療䝁䅫督杁䙁䅑睢療䝁䅷䅉塂䝁䄸杣牂䡁䅍䅉䩂䝁䄴睙畁䍁䅁睤桂䡁䅍䅉浂䝁䄸兤畂䝁䅑党歂䍁䅁兡畂䍁䅁免㕁䑁䅅杍杁䝁䅅杢歂䍁䅁兡穂䍁䅁杙桂䡁䅍党歂䍁䅁兡畂䍁䅁睒獂䝁䅕杢㉂䝁䅫党㍂䍁䅷䅉䩂䝁䅷䅢灂䝁䄴睢灂䡁䅍杌䅁䍁塣䅁潂䅃䅁兓獂䝁䅷兤瑂䝁䅫杢桂䍁䅷䅉䩂䝁䄴睙畁䍁䅁䅣祂䝁䄸杤灂䝁䅑党穂䍁䅁督求䡁䅅兤求䝁䄴睙灂䝁䄴睚瑁䍁䅁兙畂䝁䅑䅉桂䡁䅉杣桂䡁䅫兌楂䝁䅅督求䝁䅑䅉穂䝁䄸䅢ㅂ䡁䅑兡療䝁䄴督杁䝁䅙睢祂䍁䅁睚求䝁䄴党あ䝁䅫睙杁䝁䅅杢歂䍁䅁睚求䝁䄴睢瑂䝁䅫睙杁䝁䅅杢桂䝁䅷入穂䝁䅫督杁䝁䅫杢杁䡁䅑䅡求䍁䅁兑瑂䝁䅕杣灂䝁䅍兙穂䍁䅷䅉䙂䡁䅕杣療䡁䅁党獁䍁䅁睒祂䝁䅕兙あ䝁䅕杣杁䕁䅍䅡灂䝁䄴兙獁䍁䅁䅤潂䝁䅕䅉䉂䡁䅍兡桂䍁䅁䅕桂䝁䅍兡浂䝁䅫睙獁䍁䅁䅤潂䝁䅕䅉乂䝁䅫䅚歂䝁䅷党杁䕁䅕兙穂䡁䅑䅌杁䝁䅅杢歂䍁䅁兑浂䡁䅉兡橂䝁䅅杌杁䙁䅑䅡求䍁䅁睙療䝁䄰䅣桂䝁䄴入杁䝁䄸杚浂䝁䅕杣穂䍁䅁督求䡁䅅兤求䝁䄴睙灂䝁䄴睚瑁䍁䅁兙畂䝁䅑䅉桂䡁䅉杣桂䡁䅫兌楂䝁䅅督求䝁䅑䅉灂䝁䄴督あ䡁䅉兤瑂䝁䅕杢あ䡁䅍䅉桂䝁䄴䅚杁䝁䅍睢畂䡁䅍兤瑂䝁䅅杙獂䝁䅕督獁䍁䅁睤潂䝁䅫睙潂䍁䅁兡畂䝁䅍䅢ㅂ䝁䅑党杁䡁䅉党桂䝁䅣党畂䡁䅑督獁䍁䅁杚獂䝁䄸睤杁䝁䅍党獂䝁䅷督獁䍁䅁兙畂䝁䅑䅉獂䝁䅫杙祂䝁䅅杣㕂䍁䅁䅣祂䝁䅕䅣桂䡁䅉兙あ䝁䅫睢畂䑁䅳䅉㍂䝁䅧睢獂䝁䅕兌湂䝁䅕杢療䝁䄰党杁䡁䅍党硂䡁䅕党畂䝁䅍兡畂䝁䅣䅉牂䝁䅫䅤穂䍁䅷䅉㍂䝁䅧兡橂䝁䅧䅉穂䝁䅕兣ㅂ䝁䅕杢橂䝁䅕䅉求䝁䄴䅤灂䡁䅉党杁䝁䅣党畂䝁䄸兢求䡁䅍䅉療䝁䅙䅉㉂䝁䅅杣灂䝁䄸兤穂䍁䅁督灂䡁䅯党杁䝁䅅杢歂䍁䅁睙療䝁䄰䅣獂䝁䅕䅥灂䡁䅑入㝁䍁䅁兙畂䝁䅑䅉あ䝁䅅杣湂䝁䅕䅤求䝁䅑䅉祂䝁䅕督求䡁䅅兤求䝁䄴睙灂䝁䄴睚杁䝁䅳兡あ䡁䅍䅌杁䡁䅣䅡灂䝁䅍䅡杁䡁䅍党硂䡁䅕党畂䝁䅍党杁䝁䅕䅥療䝁䄰党穂䍁䅷䅉穂䡁䅁党橂䝁䅫杚灂䝁䅍䅉湂䝁䅕杢求䡁䅍䅌杁䝁䅅杢歂䍁䅁杕佂䕁䅅䅉療䡁䅉䅉療䡁䅑䅡求䡁䅉䅉湂䝁䅕杢療䝁䄰兡橂䍁䅁杣求䝁䅣兡療䝁䄴督杁䝁䄸杚杁䝁䅫杢あ䝁䅕杣求䡁䅍䅤畁䍁䅁兓あ䍁䅁兙獂䡁䅍睢杁䡁䅁杣療䡁䅙兡歂䝁䅕督杁䡁䅣䅡療䝁䅷党瑁䝁䅣党畂䝁䄸兢求䍁䅁督求䡁䅅兤求䝁䄴睙灂䝁䄴睚獁䍁䅁睚求䝁䄴睢あ䡁䅫䅣灂䝁䄴睚獁䍁䅁杢療䝁䄴兡畂䡁䅙兙穂䝁䅫杤求䍁䅁䅣祂䝁䅕杢桂䡁䅑兙獂䍁䅁䅤求䡁䅍䅤灂䝁䄴睚獁䍁䅁兙畂䝁䅑䅉睂䡁䅉睢歂䡁䅕睙あ䍁䅁督ㅂ䡁䅁䅣療䡁䅉䅤杁䡁䅍党祂䡁䅙兡橂䝁䅕督畁䍁䅁䅖潂䝁䅕䅉橂䝁䄸兢睂䝁䅅杢㕂䍁䅁督求䡁䅉杤求䡁䅍䅉湂䝁䅕杢療䝁䄰兡橂䍁䅁杣求䡁䅍党桂䡁䅉睙潂䍁䅁睙求䝁䄴䅤求䡁䅉督獁䍁䅁兙橂䝁䅅䅚求䝁䄰兡橂䍁䅁兡畂䡁䅍䅤灂䡁䅑兤あ䝁䅫睢畂䡁䅍䅌杁䝁䅣睢㉂䝁䅕杣畂䝁䄰党畂䡁䅑䅉獂䝁䅅杙療䡁䅉兙あ䝁䄸杣灂䝁䅕督獁䍁䅁兙畂䝁䅑䅉潂䝁䄸督睂䝁䅫䅤桂䝁䅷督獁䍁䅁兙穂䍁䅁睤求䝁䅷䅢杁䝁䅅督杁䡁䅁䅡桂䡁䅉兢桂䝁䅍党ㅂ䡁䅑兡橂䝁䅅䅢獁䍁䅁杙灂䝁䄸䅤求䝁䅍䅡畂䝁䄸䅢療䝁䅣入獁䍁䅁睙療䝁䄰兢求䡁䅉睙灂䝁䅅䅢杁䝁䄰睢獂䝁䅕睙ㅂ䝁䅷兙祂䍁䅁䅚灂䝁䅅睚畂䝁䄸督あ䝁䅫睙杁䝁䅷兙楂䝁䄸杣桂䡁䅑睢祂䝁䅫党穂䍁䅷䅉桂䝁䄴䅚杁䝁䅍睢畂䡁䅍兤瑂䝁䅕杣杁䝁䅣党畂䝁䄸兢灂䝁䅍督杁䝁䅍睢瑂䡁䅁兙畂䝁䅫党穂䍁䄴䅉啂䝁䅧党杁䝁䅍睢瑂䡁䅁兙畂䡁䅫䅉瑂䝁䅅杣牂䝁䅕䅤穂䍁䅁兙畂䝁䅑䅉歂䝁䅫督あ䡁䅉兡楂䡁䅕䅤求䡁䅍䅉灂䡁䅑督杁䡁䅁杣療䝁䅑兤橂䡁䅑督杁䝁䅑兡祂䝁䅕睙あ䝁䅷入杁䡁䅑睢杁䝁䅍兤穂䡁䅑睢瑂䝁䅕杣穂䍁䅷䅉桂䡁䅍䅉㍂䝁䅕䅢獂䍁䅁兙穂䍁䅁䅤潂䡁䅉睢ㅂ䝁䅣䅡杁䝁䅷兡浂䝁䅕兌穂䝁䅍兡求䝁䄴睙求䍁䅁䅚灂䡁䅍䅤祂䝁䅫杙ㅂ䡁䅑睢祂䡁䅍杌杁䕁䅫䅢獂䡁䅕兢灂䝁䄴兙獁䍁䅁兓畂䝁䅍杌杁䡁䅣兙穂䍁䅁兡畂䝁䅍睢祂䡁䅁睢祂䝁䅅䅤求䝁䅑䅉灂䝁䄴䅉硁䑁䅫兏㑁䍁䅁兙畂䝁䅑䅉灂䡁䅍䅉潂䝁䅕兙歂䡁䅅兤桂䡁䅉䅤求䡁䅉党歂䍁䅁兡畂䍁䅁睕桂䝁䄴䅉䕂䝁䅫党湂䝁䄸䅌杁䕁䅍兙獂䝁䅫杚療䡁䅉杢灂䝁䅅杌䅁偁吴䅁权䅁䅁兓瑂䡁䅁兙橂䡁䅑䅉䩂䝁䄴杤求䡁䅍䅤灂䝁䄴睚㝁䍁䅁兔䥂䝁䅕兙獂䡁䅑䅡㝁䍁䅁兒瑂䡁䅁䅢療䡁䅫党求䍁䅁村求䝁䄴党浂䝁䅫䅤穂䑁䅳䅉䙂䝁䄰䅣獂䝁䄸入求䝁䅕䅉䉂䡁䅍督灂䡁䅍䅤桂䝁䄴睙求䍁䅁䅕祂䝁䄸睚祂䝁䅅兢杁䍁䅧兒䉂䙁䅁克䅁䱁䥳䅁坁权䅁兓瑂䡁䅁兡畂䝁䅯䅌杁䕁䅫杢橂䍁䄴䅉療䡁䅁党祂䝁䅅䅤求䡁䅍䅉桂䍁䅁睙獂䝁䄸兤歂䍁䅁睙療䝁䄴杢求䝁䅍䅤灂䡁䅙兡あ䡁䅫䅉睂䝁䅷兙あ䝁䅙睢祂䝁䄰䅉灂䝁䄴䅉あ䝁䅧党杁䕁䅅兢求䡁䅉兡橂䝁䅅督獁䍁䅁䅤潂䝁䅕䅉䉂䡁䅍兡桂䍁䅁䅕桂䝁䅍兡浂䝁䅫睙獁䍁䅁兒ㅂ䡁䅉睢睂䝁䅕䅌杁䡁䅑䅡求䍁䅁兔灂䝁䅑䅚獂䝁䅕䅉䙂䝁䅅督あ䍁䅷䅉桂䝁䄴䅚杁䕁䅅杚祂䝁䅫睙桂䍁䄴䅉䩂䡁䅑督杁䡁䅁䅢桂䡁䅑杚療䡁䅉兢杁䡁䅣兡祂䝁䅕䅢求䡁䅍督獂䡁䅫䅉橂䝁䄸杢畂䝁䅕睙あ䡁䅍䅉灂䡁䅑党瑂䡁䅍䅉桂䝁䄴䅚杁䝁䅑党獂䝁䅫杤求䡁䅉督杁䝁䅑兙あ䝁䅅䅉桂䝁䅉睢ㅂ䡁䅑䅉あ䝁䅧党杁䝁䅍睢畂䝁䄴党橂䡁䅑党歂䍁䅁兡あ䝁䅕兢穂䍁䅁䅤療䍁䅁杙ㅂ䡁䅍兡畂䝁䅕督穂䍁䅁兙畂䝁䅑䅉橂䝁䄸杢穂䡁䅕兢求䡁䅉䅉桂䡁䅁䅣獂䝁䅫睙桂䡁䅑兡療䝁䄴督畁䍁䅁䅖潂䝁䅕䅉橂䝁䄸兢睂䝁䅅杢㕂䉁杫督杁䡁䅁䅢桂䡁䅑杚療䡁䅉兢杁䝁䅍睢瑂䡁䅁杣灂䡁䅍党穂䍁䅁党畂䝁䅑䅣療䝁䅫杢あ䍁䅁兓䑂䡁䅍䅌杁䝁䅅䅉瑂䝁䅫杢灂䝁䅅䅤ㅂ䡁䅉党杁䡁䅉兙歂䝁䅫睢穂䍁䄰睢畂䍁䄰兙瑁䝁䅍䅡灂䡁䅁䅉あ䝁䅧兙あ䍁䅁兙あ䡁䅑兙橂䝁䅧党穂䍁䅁䅤療䍁䅁兙杁䝁䅧睢穂䡁䅑䅉灂䡁䅑党瑂䍁䅁兙畂䝁䅑䅉灂䝁䄴睙獂䡁䅕䅚求䡁䅍䅉桂䍁䅁杢ㅂ䝁䄰杙求䡁䅉䅉あ䝁䄸䅉灂䝁䅑党畂䡁䅑兡浂䡁䅫䅉あ䝁䅧党杁䝁䅫䅤求䝁䄰杌杁䕁䅫䅤穂䍁䅁䅣獂䝁䅅䅤浂䝁䄸杣瑂䍁䅁兙獂䡁䅍睢杁䝁䅍睢畂䡁䅍兡穂䡁䅑督杁䝁䄸杚杁䡁䅍入穂䡁䅑党瑂䡁䅍䅉睂䡁䅉睢歂䡁䅕睙あ䡁䅍䅉あ䝁䅧兙あ䍁䅁睙療䝁䄴督灂䡁䅍䅤穂䍁䅁睢浂䍁䅁杣求䝁䅅䅚求䡁䅉䅉䩂䕁䅍督獁䍁䅁杣求䝁䅅䅚求䡁䅉督獁䍁䅁兙畂䝁䅑䅉湂䝁䅅䅤求䡁䅣兙㕂䡁䅍䅉あ䝁䄸䅉㍂䝁䅫杣求䝁䅷党穂䡁䅍䅢㕂䍁䅁䅣祂䝁䄸杤灂䝁䅑党杁䡁䅁睢㍂䝁䅕杣杁䡁䅑睢杁䝁䅅杢歂䍁䅁睙療䝁䄰兢ㅂ䝁䄴兡橂䝁䅅䅤求䍁䅁杙灂䝁䅑兡祂䝁䅕睙あ䝁䅫睢畂䝁䅅䅢獂䡁䅫䅉㍂䝁䅫䅤潂䍁䅁党畂䝁䅑䅣療䝁䅫杢あ䍁䅁兓䑂䡁䅍䅉療䝁䄴䅉潂䝁䄸督あ䍁䅁兡あ䝁䅕兢穂䍁䅷䅉桂䡁䅍䅉㍂䝁䅕䅢獂䍁䅁兙穂䍁䅁䅤療䍁䅁杣求䝁䅅䅚獁䍁䅁睤祂䝁䅫䅤求䍁䅷䅉桂䡁䅕䅤潂䝁䅕杢あ䝁䅫睙桂䡁䅑党獁䍁䅁兙畂䝁䅑䅉求䝁䄴睚桂䝁䅣党杁䡁䅑䅡求䍁䅁党畂䝁䅑䅣療䝁䅫杢あ䍁䅁兓䑂䡁䅍䅉療䝁䄴䅉あ䝁䅧睢穂䝁䅕䅉灂䡁䅑党瑂䡁䅍睏杁䝁䅅杢歂䍁䅁督療䝁䅙䅤㍂䝁䅅杣求䍁䅁兙畂䝁䅑䅉桂䝁䅷睚療䡁䅉兡あ䝁䅧兢穂䍁䅁䅤潂䝁䅅䅤杁䝁䅕杢桂䝁䅉䅢求䍁䅁兡あ䡁䅍䅉睂䝁䅅杣あ䝁䄴党祂䡁䅍䅉あ䝁䄸䅉穂䝁䄸䅢㉂䝁䅕䅉求䝁䄴䅤求䡁䅉䅣祂䝁䅫督求䍁䅁杙ㅂ䡁䅍兡畂䝁䅕督穂䍁䅁䅣祂䝁䄸杙獂䝁䅕兢穂䍁䅷䅉穂䡁䅕睙潂䍁䅁兙穂䍁䅁杣求䡁䅑兙灂䝁䅷䅉穂䝁䅕䅢浂䍁䄰睙潂䝁䅕睙牂䝁䄸兤あ䍁䅁兙畂䝁䅑䅉獂䝁䄸督穂䍁䅁䅣祂䝁䅕杤求䝁䄴䅤灂䝁䄸杢畁䍁䅁䅖潂䝁䅕䅉橂䝁䄸兢睂䝁䅅杢㕂䍁䅁䅣祂䝁䅫兢桂䡁䅉兡獂䡁䅫䅉穂䝁䅕杣㉂䝁䅕督杁䡁䅉党あ䝁䅅兡獂䍁䅷䅉穂䡁䅕䅣睂䝁䅷入杁䝁䅍䅡桂䝁䅫杢杁䝁䅅杢歂䍁䅁䅢療䝁䅣兡穂䡁䅑兡橂䡁䅍䅌杁䝁䅅兤あ䝁䄸兢療䡁䅑兡㉂䝁䅕䅌杁䝁䅅杤灂䝁䅅䅤灂䝁䄸杢獁䍁䅁杙桂䝁䄴睡灂䝁䄴睚獁䍁䅁䅚桂䡁䅑兙橂䝁䅕杢あ䝁䅕杣穂䍁䅷䅉浂䝁䄸睢歂䍁䅷䅉潂䝁䅕兙獂䡁䅑䅡橂䝁䅅杣求䍁䅷䅉灂䝁䄴䅚ㅂ䡁䅍䅤祂䝁䅫兙獂䍁䅁兙畂䝁䅑䅉瑂䝁䅅杢ㅂ䝁䅙兙橂䡁䅑兤祂䝁䅫杢湂䍁䅷䅉獂䝁䅫杢求䝁䄴䅉桂䝁䄴䅚杁䡁䅕杢灂䝁䅙睢祂䝁䄰䅉あ䡁䅉兙橂䝁䅳兡畂䝁䅣䅌杁䡁䅍䅣療䡁䅉䅤穂䍁䅷䅉桂䝁䄴䅚杁䡁䅑杣桂䡁䅙党獂䍁䅁兡畂䝁䅑兤穂䡁䅑杣灂䝁䅕督杁䡁䅑䅡祂䝁䄸兤湂䝁䅧䅉療䡁䅉兡湂䝁䅫杢桂䝁䅷䅉求䡁䅅兤灂䡁䅁兢求䝁䄴䅤杁䝁䅅杢歂䍁䅁䅚求䡁䅙兡橂䝁䅕䅉瑂䝁䅅杢ㅂ䝁䅙兙橂䡁䅑兤祂䝁䅕杣穂䍁䅷䅉あ䝁䅅睚杁䡁䅍党祂䡁䅙兡橂䝁䅕䅉楂䡁䅕杣求䝁䅅兤穂䍁䅷䅉穂䡁䅫督あ䝁䅕兢穂䍁䅁兡畂䡁䅑党湂䡁䅉兙あ䝁䄸杣穂䍁䅷䅉㉂䝁䅅䅢ㅂ䝁䅕兌桂䝁䅑䅚求䝁䅑䅉祂䝁䅕督求䝁䅷䅢求䡁䅉督獁䍁䅁兡畂䝁䅑党睂䝁䅕杢歂䝁䅕杢あ䍁䅁督療䝁䅙䅤㍂䝁䅅杣求䍁䅁杤求䝁䄴䅚療䡁䅉督獁䍁䅁兙畂䝁䅑䅉療䡁䅑䅡求䡁䅉䅉穂䝁䄸䅢ㅂ䡁䅑兡療䝁䄴䅉睂䝁䅅杣あ䝁䄴党祂䡁䅍杌杁䕁䅫兢睂䝁䅫杢煂䍁䅷䅉䩂䝁䄴睙畁䍁䅁睤桂䡁䅍䅉灂䝁䄴睙療䡁䅉䅣療䡁䅉兙あ䝁䅕䅚杁䝁䅫杢杁䑁䅉䅍睁䑁䅁䅉桂䝁䄴䅚杁䝁䅫督杁䝁䅧党桂䝁䅑兣ㅂ䝁䅅杣あ䝁䅕杣求䝁䅑䅉灂䝁䄴䅉呂䝁䅕兙あ䡁䅑䅢求䍁䅷䅉塂䝁䅅督潂䝁䅫杢湂䡁䅑睢畂䍁䄴䅁獁睅䅁䅹䅧䕁䅫杢桂䡁䅉兡杁䕁䄰党歂䝁䅫睙桂䝁䅷䅌杁䕁䅫杢橂䍁䄴䅉楂䡁䅕兡獂䝁䅑督杁䝁䄰兡畂䝁䅫兢桂䝁䅷䅢㕂䍁䅁兡畂䡁䅙兙穂䝁䅫杤求䍁䅷䅉畂䝁䄸杤求䝁䅷䅌杁䝁䅅杢歂䍁䅁睙桂䡁䅑䅡求䡁䅑党祂䍁䄰杙桂䡁䅍党歂䍁䅁兢求䝁䅍䅡桂䝁䄴兡橂䝁䅅䅢杁䡁䅑䅡祂䝁䄸兢楂䝁䅕睙あ䝁䄸兢㕂䍁䅁䅚求䡁䅙兡橂䝁䅕督杁䝁䅅杢歂䍁䅁兙橂䝁䅍党穂䡁䅍睢祂䝁䅫党穂䍁䅁杚療䡁䅉䅉あ䝁䅧党杁䡁䅍䅣求䝁䅍兡浂䝁䅫睙杁䝁䅑兡穂䝁䅕兙穂䝁䅕䅉穂䡁䅑兙あ䝁䅕督杁䝁䅫杢杁䡁䅑䅡求䍁䅁兖畂䝁䅫䅤求䝁䅑䅉呂䡁䅑兙あ䝁䅕督畁䍁䅁䅖潂䝁䅕䅉橂䝁䄸兢睂䝁䅅杢㕂䍁䅁䅣祂䝁䄸杤灂䝁䅑党穂䍁䅁睑獂䝁䄸䅤啂䡁䅉兡求䡁䅙党祂䍁䅁督㕂䡁䅍䅤求䝁䄰䅌杁䡁䅣䅡灂䝁䅍䅡杁䝁䅫督杁䝁䅑党穂䝁䅫睚畂䝁䅕䅚杁䡁䅑睢杁䝁䅍睢祂䝁䅕䅌杁䝁䅍兙睂䡁䅑兤祂䝁䅕䅌杁䝁䅅杢歂䍁䅁杣求䝁䄰睢㉂䝁䅕䅉獂䝁䅅杣湂䝁䅕䅉橂䝁䅷睢あ䡁䅍䅉浂䡁䅉睢瑂䍁䅁䅢桂䡁䅉睚求䍁䅁杤求䡁䅍督求䝁䅷督杁䝁䅙睢祂䍁䅁䅤祂䝁䅕兙あ䝁䄰党畂䡁䅑䅉療䝁䅙䅉歂䝁䅕党睂䍁䅁杤求䝁䅫杢杁䡁䅑䅡祂䝁䄸兢楂䝁䄸督灂䡁䅍䅉桂䝁䄴䅚杁䡁䅁党祂䝁䅫䅣潂䝁䅕杣桂䝁䅷䅉あ䝁䅧杣療䝁䄰杙ㅂ䡁䅍睏杁䕁䅙䅢療䡁䅣䅖祂䝁䅫党㉂䝁䅕杣杁䡁䅍入穂䡁䅑党瑂䍁䅷䅉桂䍁䅁䅢桂䡁䅉睚求䍁䅁杙療䡁䅉党杁䝁䅍兙あ䝁䅧党あ䝁䅕杣瑁䝁䅉兙穂䝁䅕䅚杁䝁䅅督睂䝁䅫杣桂䡁䅑兡療䝁䄴䅉桂䝁䄴䅚杁䝁䄰党橂䝁䅧兙畂䝁䅫睙桂䝁䅷䅉あ䝁䅧杣療䝁䄰杙求䝁䅍䅤療䝁䄰入杁䡁䅍入穂䡁䅑党瑂䍁䅁䅤療䍁䅁杣求䝁䄰睢㉂䝁䅕䅉獂䝁䅅杣湂䝁䅕䅉橂䝁䅷睢あ䡁䅍䅉浂䡁䅉睢瑂䍁䅁䅢桂䡁䅉睚求䍁䅁杤求䡁䅍督求䝁䅷督杁䝁䅫杢杁䡁䅑䅡求䍁䅁䅣求䡁䅉兡睂䝁䅧党祂䝁䅅䅢杁䡁䅙兙穂䝁䅍兤獂䝁䅅䅤ㅂ䡁䅉党杁䝁䅙睢祂䍁䅁䅤祂䝁䅕兙あ䝁䅫杢湂䍁䅁䅣ㅂ䝁䅷兢療䝁䄴兙祂䡁䅫䅉求䝁䄰杙療䝁䅷兡穂䝁䄰䅉桂䝁䄴䅚杁䝁䄸䅤潂䝁䅕杣杁䝁䅍睢瑂䡁䅁䅢求䡁䅧䅉㉂䝁䅕杢療䡁䅕督杁䡁䅑䅡祂䝁䄸兢楂䝁䄸党瑂䝁䅉睢獂䝁䅫督瑂䍁䅁睙桂䡁䅍党穂䑁䅳䅉䩂䝁䄴䅖潂䡁䅉兡獂䝁䅷䅉穂䡁䅫督あ䝁䅕兢杁䡁䅑睢杁䡁䅑杣求䝁䅅䅤杁䡁䅍兢桂䝁䅷䅢杁䡁䅙党穂䡁䅍党獂䍁䅁䅤潂䡁䅉睢瑂䝁䅉睢穂䝁䅫督㝁䍁䅁兙畂䝁䅑䅉䵂䝁䅫兢䝂䝁䅷睢㍂䍁䅁督㕂䡁䅍䅤求䝁䄰䅉浂䝁䄸杣杁䡁䅁兙あ䝁䅫党畂䡁䅑督杁䡁䅣䅡療䍁䅁䅡桂䡁䅙党杁䝁䅍䅡祂䝁䄸杢灂䝁䅍䅉獂䝁䅫兢楂䍁䄰䅤潂䡁䅉党桂䡁䅑党畂䝁䅫杢湂䍁䅁兡穂䝁䅍䅡求䝁䄰兡桂䍁䅁睤灂䡁䅑䅡杁䝁䄴睢杁䡁䅍兤灂䡁䅑兙楂䝁䅷党杁䝁䅕杢歂䝁䄸杤桂䡁䅍睙ㅂ䝁䅷兙祂䍁䅁睢祂䍁䅁督ㅂ䡁䅉睚灂䝁䅍兙獂䍁䅁杣求䡁䅙兙穂䝁䅍兤獂䝁䅅杣灂䡁䅯兙あ䝁䅫睢畂䍁䅁睢睂䡁䅑兡療䝁䄴督杁䝁䅅杢歂䍁䅁杣灂䡁䅍睡杁䝁䄸杚杁䝁䄰兙煂䝁䄸杣杁䝁䅅兢睂䡁䅕䅤桂䡁䅑兡療䝁䄴杌杁䕁䅫䅤杁䡁䅍党祂䡁䅙党穂䍁䅁兡畂䡁䅑党祂䡁䅙党畂䡁䅑兡療䝁䄴兙獂䍁䅁杣桂䝁䅑兡療䝁䅷睢湂䝁䅫督あ䡁䅍䅌杁䝁䅫杢あ䝁䅕杣㉂䝁䅕杢あ䝁䅫睢畂䝁䅅䅢杁䝁䅍兙祂䝁䅑兡療䝁䅷睢湂䝁䅫督あ䡁䅍䅌杁䝁䅅杢歂䍁䅁杤桂䡁䅍睙ㅂ䝁䅷兙祂䍁䅁督ㅂ䡁䅉睚求䝁䄸杢穂䍁䄴䅉啂䝁䅧党杁䝁䅍睢瑂䡁䅁兙畂䡁䅫䅉㍂䝁䅅督杁䝁䅙睢祂䝁䄰党祂䝁䅷入杁䝁䅳杢療䡁䅣杢杁䝁䅅督杁䕁䅫杢橂䝁䅕䅣あ䡁䅕督杁䕁䄴党㍂䝁䅍睢硁䍁䅁兓畂䝁䅍杌杁䝁䅅杢歂䍁䅁睙潂䝁䅅杢湂䝁䅕䅚杁䝁䅫䅤穂䍁䅁杢桂䝁䄰党杁䡁䅑睢杁䕁䅫杢桂䡁䅉兡杁䕁䄰党歂䝁䅫睙桂䝁䅷䅌杁䕁䅫杢橂䍁䄴䅉灂䝁䄴䅉呂䝁䅕䅣あ䝁䅕兢楂䝁䅕杣杁䑁䅉䅍硁䑁䅍杌杁䕁䅫杢桂䡁䅉兡杁䕁䄰党歂䝁䅫睙桂䝁䅷䅌杁䕁䅫杢橂䍁䄴䅉㍂䝁䅅督杁䝁䅫杢橂䝁䄸杣睂䝁䄸杣桂䡁䅑党歂䍁䅁兡畂䍁䅁杍睁䑁䅅免杁䝁䅅杢歂䍁䅁兡穂䍁䅁䅡求䝁䅅䅚硂䡁䅕兙祂䡁䅑党祂䝁䅕䅚杁䝁䅫杢杁䕁䅫杣㉂䝁䅫杢求䍁䅷䅉䑂䝁䅅䅢灂䝁䅙睢祂䝁䄴兡桂䍁䄴䅁牁睆䅁杋䄸䕁䅫杢橂䡁䅫䅤求䍁䅁睑療䡁䅉䅣療䡁䅉兙あ䝁䅫睢畂䍁䅷䅉桂䍁䅁杙灂䝁䄸䅣潂䝁䅅杣瑂䝁䅅睙求䡁䅕䅤灂䝁䅍兙獂䍁䅁睙療䝁䄰䅣桂䝁䄴入獁䍁䅁党畂䝁䅣兙湂䝁䅕督杁䝁䅫杢杁䡁䅑䅡求䍁䅁䅚灂䡁䅍睙療䡁䅙党祂䡁䅫䅌杁䝁䅑党㉂䝁䅕䅢療䡁䅁兢求䝁䄴䅤獁䍁䅁兙畂䝁䅑䅉橂䝁䄸兢瑂䝁䅕杣橂䝁䅫兙獂䝁䅫来桂䡁䅑兡療䝁䄴䅉療䝁䅙䅉あ䝁䅧党祂䝁䅅䅣求䡁䅕䅤灂䝁䅍督杁䝁䅫杢杁䡁䅑䅡求䍁䅁兖畂䝁䅫䅤求䝁䅑䅉呂䡁䅑兙あ䝁䅕督獁䍁䅁兒ㅂ䡁䅉睢睂䝁䅕䅌杁䕁䅍兙畂䝁䅅䅚桂䍁䅷䅉桂䝁䄴䅚杁䕁䅯兙睂䝁䅅杢畁䍁䅁䅖潂䝁䅕䅉橂䝁䄸兢睂䝁䅅杢㕂䍁䅁睢浂䝁䅙党祂䡁䅍䅉䭂䕁䅅睓䉂䕁䅙兓杁䍁䅧杣ㅂ䡁䅧睢獂䝁䅫䅤灂䝁䄴兡楂䍁䅫䅉浂䝁䄸杣杁䡁䅑䅡求䍁䅁䅤祂䝁䅕兙あ䝁䄰党畂䡁䅑䅉療䝁䅙䅉灂䝁䄴䅤求䡁䅉兢求䝁䅑兡桂䡁䅑党杁䝁䄸杣杁䝁䅧兡湂䝁䅧兌祂䝁䅫督牂䍁䅁兢㕂䝁䅕䅢療䝁䅙兡楂䡁䅉睢穂䝁䅫督獁䍁䅁䅣療䝁䅷入橂䡁䅫䅤潂䝁䅕兢灂䝁䅅䅉㉂䝁䅕杣桂䍁䅷䅉桂䝁䄴䅚杁䡁䅍䅤求䡁䅉睢灂䝁䅑兌祂䝁䅕杚祂䝁䅅睙あ䝁䄸杣㕂䍁䅁兙橂䡁䅕䅤求䍁䅁睚祂䝁䅅杚あ䍁䄰杤求䡁䅉督ㅂ䡁䅍兌潂䝁䄸督あ䍁䅁䅚灂䡁䅍党桂䡁䅍党㝁䍁䅁兔偂䕁䄴杓噂䙁䅙兓杁䍁䅧䅤桂䝁䅙兙穂䝁䅫䅤桂䝁䄰兙楂䍁䄰睙㑂䝁䅫䅥灁䍁䄸兔䩂䕁䄴杓噂䙁䅙兓杁䍁䅧䅤桂䝁䅙兙穂䝁䅫䅤桂䝁䄰兙楂䍁䅫䅉浂䝁䄸杣杁䡁䅑杣求䝁䅅䅤灂䝁䄴睚杁䡁䅉党獂䝁䅅䅣穂䝁䅕䅚杁䝁䄸杣杁䡁䅉党浂䡁䅉兙橂䡁䅑睢祂䡁䅫䅉歂䝁䅫杚浂䡁䅕督求䍁䅁䅢桂䡁䅉睚求䍁䅁村瑁䝁䅍党獂䝁䅷䅉獂䡁䅫兢睂䝁䅧睢瑂䝁䅅睏杁䙁䅁兒乂䕁䅅杗婂䙁䅉兒杁䍁䅧䅣求䝁䄰兡湂䝁䅅䅤灂䝁䄴兡楂䍁䅫䅌杁䝁䅅䅉穂䝁䅕䅢求䝁䅍䅤灂䡁䅙党杁䝁䅙兡楂䡁䅉睢楂䝁䅷兙穂䡁䅑䅉湂䡁䅉睢㍂䡁䅑䅡杁䝁䅙兙橂䡁䅑睢祂䍁䅁杣求䝁䅍党睂䡁䅑睢祂䍁䅁睡灂䝁䄴兙穂䝁䅕䅉灂䝁䄴䅡灂䝁䅉兡あ䝁䄸杣杁䝁䅙睢祂䍁䅁䅤潂䝁䅕䅉あ䡁䅉党桂䡁䅑兢求䝁䄴䅤杁䝁䄸杚杁䡁䅕杢祂䝁䅕督求䝁䅍䅤桂䝁䅉䅢求䍁䅁杙灂䝁䅷兡桂䡁䅉入杁䡁䅑杣桂䝁䅍䅤杁䝁䅍兙畂䝁䅍党祂䍁䅷䅉瑂䝁䅕䅤桂䡁䅍䅤桂䡁䅑兡橂䍁䅁睙潂䝁䄸䅢桂䝁䄴睚灂䝁䄸睙桂䡁䅉睙灂䝁䄴睢瑂䝁䅅䅌杁䝁䅅杢歂䍁䅁兢㕂䝁䅕䅢療䝁䅫䅚癁䝁䅷入瑂䡁䅁䅡療䝁䅫䅚杁䝁䄴党療䡁䅁䅢桂䡁䅍兢穂䑁䅳䅉䩂䕁䅍䅔噂䙁䅍兓䡂䍁䅁䅋睂䝁䄸杢桂䡁䅑兡畂䝁䅫杙灁䍁䅷䅉桂䍁䅁睡灂䝁䄴兙穂䝁䅕䅉灂䝁䄴䅡灂䝁䅉兡あ䝁䄸杣杁䡁䅑睢杁䡁䅑杣求䝁䅅䅤杁䝁䅍䅡祂䝁䄸杢灂䝁䅍䅉瑂䡁䅫党獂䝁䄸兡歂䍁䅁䅢求䡁䅕睡求䝁䄰兡桂䍁䅁兙畂䝁䅑䅉兂䝁䅧兡獂䝁䅅䅚求䝁䅷䅣潂䝁䅫兙瑁䝁䅍䅡祂䝁䄸兢療䡁䅍睢瑂䝁䅕䅉睂䝁䄸督灂䡁䅑兡㉂䝁䅕䅉桂䝁䅍兤あ䝁䅕䅉獂䡁䅫兢睂䝁䅧睢楂䝁䅷兙穂䡁䅑兡橂䍁䅁䅢求䡁䅕睡求䝁䄰兡桂䑁䅳䅉慂䙁䅫杔婂䙁䅯䅉潁䡁䅉党あ䝁䅫杚桂䝁䄴䅢灂䝁䄰兙楂䍁䄰䅚獂䡁䅣杣灁䍁䅁䅤療䍁䅁䅤祂䝁䅕兙あ䍁䅁兙歂䡁䅕䅢あ䡁䅍䅉㍂䝁䅫䅤潂䍁䅁兢求䡁䅑兙穂䡁䅑兙あ䝁䅫睙杁䝁䄸杣杁䡁䅉党橂䡁䅕杣祂䝁䅕杢あ䍁䅁䅢療䝁䅍兙獂䝁䅷入杁䝁䅅䅚㉂䝁䅅杢橂䝁䅕䅚杁䕁䄰党祂䝁䅳党獂䍁䅁睙求䝁䅷䅢杁䝁䅍兙祂䝁䅍兡畂䝁䄸兢桂䑁䅳䅉桂䝁䄴䅚杁䕁䄴兓䱂䙁䅑兓乂䙁䅙睔杁䍁䅧兙㑂䝁䅅䅤灂䝁䅷兡瑂䝁䅅杙瑁䝁䅍督浂䡁䅉克杁䝁䅙睢祂䍁䅁䅤祂䝁䅕兙あ䝁䅫杢湂䍁䅁睙潂䡁䅉睢畂䝁䅫睙杁䝁䅣杣桂䝁䅙䅤瑁䡁䅙党祂䡁䅍兤穂䍁䄰䅡療䡁䅍䅤杁䝁䅑兡穂䝁䅕兙穂䝁䅕䅌杁䝁䅅督杁䡁䅣党獂䝁䅷䅉桂䡁䅍䅉偂䙁䅁杗䙂䕁䅷兖卂䕁䅅䅉潁䡁䅉兤㑂䝁䄸䅢灂䡁䅑兡畂䝁䅫杙灁䍁䅁睙祂䝁䅕兙瑂䍁䅁杚療䡁䅉䅉あ䡁䅉党桂䡁䅑兡畂䝁䅣䅉桂䡁䅑睢睂䝁䅫睙杁䝁䅑党祂䝁䄰兙あ䝁䅫䅤灂䡁䅍杌杁䕁䅫䅤穂䍁䅁睙獂䝁䅫杢灂䝁䅍兙獂䍁䅁督あ䝁䅅睚求䍁䅁䅣祂䝁䄸䅚ㅂ䝁䅍䅤穂䍁䅁兡畂䝁䅍䅢ㅂ䝁䅑党杁䕁䅫杔䑂䕁䅉免祁䑁䅍李㉁䑁䅣䅉潁䕁䅍䅒䱂䑁䅉克杁䝁䅙睢祂䍁䅁睢㉂䝁䅅杣灂䝁䅅杢杁䝁䅍兙畂䝁䅍党祂䑁䅳䅉䩂䕁䄴睑䍂䑁䅅李硁䑁䅣睍ぁ䍁䅁䅋䱂䙁䅉兑呂䕁䅣免祁䕁䅑克杁䝁䅙睢祂䍁䅁睙桂䝁䄴睙求䡁䅉督㝁䍁䅁兓佂䕁䅍兑穁䑁䅍䅏㕁䑁䅁䅉潁䙁䅑睒䝂䱁䑉杕祁䡁䅧䅕䕂䍁䄰免灁䍁䅁杚療䡁䅉䅉穂䝁䄸䅢灂䝁䅑䅉あ䡁䅕兢療䡁䅉督㝁䍁䅁杕ㅂ䡁䅧睢獂䝁䅫䅤灂䝁䄴兡楂䍁䅁睙祂䝁䅕兙瑂䍁䅁杚療䡁䅉䅉瑂䝁䅫䅢歂䍁䅁䅤療䍁䅁兢療䝁䅑党祂䝁䅅䅤求䍁䅁䅡灂䝁䅑杣桂䝁䅑党畂䝁䅫䅤灂䡁䅍䅉穂䡁䅕䅣睂䡁䅕杣桂䡁䅑兡㉂䝁䅅䅉潁䕁䅧睕灁䑁䅳䅉兂䝁䄸杤療䡁䅉睙灂䡁䅑兡畂䝁䅫杙杁䝁䅙睢祂䍁䅁䅓呂䍁䅷䅉畂䝁䄸杢穂䝁䅕睚瑂䝁䅕杢あ䝁䅅䅢杁䡁䅙兡あ䝁䅫䅢灂䝁䅣睢獁䍁䅁䅣祂䡁䅕杣灂䝁䅣睢杁䝁䄴睢歂䡁䅕䅢桂䡁䅉兡穂䍁䅷䅉桂䝁䄴䅚杁䝁䅅督あ䝁䅧兢桂䍁䅁兙畂䝁䅑䅉橂䝁䅧杣療䝁䄴兡橂䍁䅁督睂䝁䄸杢あ䝁䅅杢求䝁䄸兤穂䍁䅁兤祂䡁䅑兡橂䝁䅅杣灂䝁䅅睏杁䕁䅫杔䑂䕁䅉䅍睁䑁䅁杍㉁䑁䅉䅉潁䕁䄰杕䡂䙁䅁杕奂䑁䅉克杁䝁䅅杢歂䍁䅁兓佂䕁䅍村睁䑁䅁䅍ㅁ䑁䅑睎杁䍁䅧兔卂䕁䅣䅕卂䙁䅧䅎灁䍁䅁杚療䡁䅉䅉穂䡁䅫督あ䝁䅕兢灂䝁䅍䅉灂䝁䄰兢ㅂ䝁䄴党杁䝁䅅杢歂䍁䅁杢求䡁䅕杣療䍁䄰兡瑂䝁䄰兤畂䝁䅕䅉歂䝁䅫督療䡁䅉䅚求䡁䅉督㝁䍁䅁兓佂䕁䅍兑睁䑁䅍䅎ぁ䑁䅙䅍杁䍁䅧兙畂䡁䅑兡瑁䕁䅍䅒硁䑁䅉杍灁䍁䅁杚療䡁䅉䅉㉂䝁䅫䅤灂䝁䅷兡湂䝁䄸睏杁䝁䅅杢歂䍁䅁杗灂䝁䅷兤祂䝁䅣兡穂䝁䅕杣あ䝁䅫杙杁䍁䅧兑䵂䕁䅳杍灁䍁䅁杚療䡁䅉䅉浂䝁䅫杙祂䝁䄸䅚㕂䡁䅍䅣獂䝁䅅督灂䝁䅅䅉療䡁䅍督灂䝁䅙兡橂䝁䅅杢穂䍁䅁䅣祂䝁䄸睚祂䝁䅕督穂䝁䅫杤求䍁䄴䅉啂䝁䅧党杁䝁䅍睢瑂䡁䅁兙畂䡁䅫䅉穂䝁䅕䅢獂䡁䅍䅉灂䡁䅑督杁䡁䅁杣療䝁䅑兤橂䡁䅑督杁䡁䅑睢杁䡁䅍䅣求䝁䅍兡桂䝁䅷䅤㕂䍁䅁兙畂䝁䅑䅉祂䝁䅕䅤桂䝁䅫䅢杁䡁䅁䅡桂䡁䅉兢桂䝁䅍兡求䡁䅍䅌杁䝁䅧睢穂䡁䅁兡あ䝁䅅䅢杁䡁䅁䅡桂䡁䅉兢桂䝁䅍兡求䡁䅍䅌杁䝁䅅杢歂䍁䅁督睂䝁䅕睙灂䝁䅅䅢あ䡁䅫䅉歂䝁䅫督あ䡁䅉兡楂䡁䅕䅤療䡁䅉督杁䝁䅅杢歂䍁䅁睤潂䝁䄸䅢求䡁䅍兙獂䝁䅕杣穂䍁䄴䅉啂䝁䅧党杁䝁䅍睢瑂䡁䅁兙畂䡁䅫䅉㍂䝁䅅督杁䝁䅙睢祂䝁䄰党祂䝁䅷入杁䝁䅳杢療䡁䅣杢杁䝁䅅督杁䕁䅫杢橂䡁䅫䅤求䍁䅁睒求䝁䄴睢瑂䝁䅫睙穂䍁䅁兓畂䝁䅍䅉桂䝁䄴䅚杁䝁䅍䅡桂䝁䄴睚求䝁䅑䅉灂䡁䅑督杁䝁䄴兙瑂䝁䅕䅉あ䝁䄸䅉䩂䝁䄴睙㕂䡁䅑党杁䕁䅍睢祂䡁䅁睢祂䝁䅅䅤灂䝁䄸杢杁䝁䅫杢杁䕁䄰兙祂䝁䅍䅡杁䑁䅉䅍睁䑁䅍杌杁䕁䅫杢橂䡁䅫䅤求䍁䅁睑療䡁䅉䅣療䡁䅉兙あ䝁䅫睢畂䍁䅁睤桂䡁䅍䅉灂䝁䄴睙療䡁䅉䅣療䡁䅉兙あ䝁䅕䅚杁䝁䅫杢杁䑁䅅兏㕁䑁䅅䅉桂䝁䄴䅚杁䝁䅫督杁䝁䅧党桂䝁䅑兣ㅂ䝁䅅杣あ䝁䅕杣求䝁䅑䅉灂䝁䄴䅉塂䝁䅫䅢瑂䝁䅫杢湂䡁䅑睢畂䍁䅷䅉䕂䝁䅕䅢桂䡁䅣兙祂䝁䅕杌䅁䍁場䅁奃兂䅁兓畂䝁䅑党睂䝁䅕杢歂䝁䅕杢橂䝁䅕䅉卂䝁䅕兙獂䡁䅑入杁䙁䅑杣ㅂ䡁䅍䅤獁䍁䅁兓畂䝁䅍杌杁䍁䅧杔婂䙁䅍兒㙁䍁䅁兓卂䙁䅑克杁䝁䅫督杁䝁䅅䅉祂䝁䅕兙獂䍁䅁党穂䡁䅑兙あ䝁䅕䅉灂䝁䄴杤求䡁䅍䅤瑂䝁䅕杢あ䍁䅁䅤祂䡁䅕督あ䍁䅁䅤潂䝁䅅䅤杁䝁䄸睤畂䡁䅍䅉桂䝁䄴䅚杁䝁䄸䅣求䡁䅉兙あ䝁䅕督杁䝁䄰兤獂䡁䅑兡浂䝁䅅兢灂䝁䅷入杁䝁䅍睢瑂䝁䄰兤畂䝁䅫䅤灂䝁䅕督獁䍁䅁兙橂䡁䅉睢穂䡁䅍䅉畂䝁䄸杢瑁䝁䅣兙あ䝁䅕睤桂䡁䅫䅉噂䍁䄴睕畁䍁䅁兢桂䡁䅉睡求䡁䅑督杁䝁䅫杢橂䝁䅷兤歂䝁䅫杢湂䍁䅁兑あ䝁䅷兙畂䡁䅑兙獁䍁䅁睒䉂䍁䅷䅉䕂䝁䅅䅢獂䝁䅅督獁䍁䅁䅖奂䍁䅷䅉䕂䝁䅕杢㉂䝁䅕杣獁䍁䅁睑偂䍁䅷䅉䑂䝁䄸䅢ㅂ䝁䄰杙ㅂ䡁䅍䅌杁䕁䄸䅓獁䍁䅁兓畂䝁䅑兡桂䝁䄴兙睂䝁䄸䅢灂䡁䅍䅌杁䕁䅫杔獁䍁䅁杕桂䝁䅷党灂䝁䅣䅡瑁䕁䅑兤祂䝁䅧兙瑂䍁䅷䅉佂䕁䅍䅌杁䕁䄸睡獂䝁䅅䅡療䝁䄰兙杁䕁䅍兡あ䡁䅫䅌杁䕁䄸睓獁䍁䅁杔桂䡁䅍䅡㉂䝁䅫䅢獂䝁䅕䅌杁䙁䅑杔獁䍁䅁䅓療䡁䅕督あ䝁䄸杢獁䍁䅁䅖奂䍁䅷䅉桂䝁䄴䅚杁䙁䅑兙瑂䡁䅁兙獁䍁䅁杒䵂䍁䄴䅉䩂䙁䅉䅖婁䡉䅍䅉灂䝁䄴杤求䡁䅍䅤瑂䝁䅕杢あ䍁䅁督あ䡁䅉兙あ䝁䅕睚㕂䍁䅁兡穂䍁䅁杚療䝁䅍兤穂䝁䅕䅚杁䝁䄸杢杁䝁䅣兙灂䝁䄴兡畂䝁䅣䅉穂䝁䅍兙獂䝁䅕䅉畂䝁䅕兙祂䍁䅁兢桂䝁䅯睢祂䍁䅁党瑂䡁䅁䅢療䡁䅫兢求䝁䄴䅤杁䝁䅍党畂䡁䅑党祂䡁䅍䅉㍂䝁䅫䅤潂䝁䅫杢杁䝁䅳党㕂䍁䅁兙瑂䝁䅕杢灂䡁䅑入杁䡁䅉兡橂䝁䅧䅉穂䡁䅕杙瑂䝁䅅杣牂䝁䅕䅤穂䍁䅁䅤潂䝁䅅䅤杁䝁䄸杚浂䝁䅕杣杁䝁䅣睢療䝁䅑䅉穂䝁䅍䅡療䝁䄸䅢杁䝁䅑兡穂䡁䅑杣灂䝁䅍䅤穂䍁䅁兙畂䝁䅑䅉潂䝁䅫睚潂䍁䄰兣ㅂ䝁䅅䅢灂䡁䅑入杁䡁䅉党あ䝁䅅兡獂䍁䄴䅉䩂䙁䅉䅖杁䝁䅅兡瑂䡁䅍䅉あ䝁䄸䅉睂䡁䅉睢㉂䝁䅫䅚求䍁䅁督あ䝁䄸睙牂䝁䅧睢獂䝁䅑党祂䡁䅍䅉桂䡁䅑䅤祂䝁䅅睙あ䝁䅫杤求䍁䅁杣灂䡁䅍睡瑁䝁䅅䅚煂䡁䅕督あ䝁䅕䅚杁䡁䅉党あ䡁䅕杣畂䡁䅍䅉あ䝁䅧杣療䡁䅕睚潂䍁䅁䅚灂䝁䅷兡湂䝁䅕杢あ䍁䅁䅣療䡁䅉䅤浂䝁䄸䅢灂䝁䄸䅉瑂䝁䅅杢桂䝁䅣党瑂䝁䅕杢あ䍁䅷䅉穂䡁䅑杣療䝁䄴睚杁䝁䄸䅣求䡁䅉兙あ䝁䅫睢畂䝁䅅䅢杁䡁䅁党祂䝁䅙睢祂䝁䄰兙畂䝁䅍党獁䍁䅁兙畂䝁䅑䅉桂䍁䅁睙療䝁䄴督灂䡁䅍䅤求䝁䄴䅤杁䡁䅉党あ䡁䅕杣畂䍁䅁睢畂䍁䅁睙桂䡁䅁兡あ䝁䅅䅢杁䡁䅑䅡祂䝁䄸兤湂䝁䅧䅉歂䝁䅫督あ䡁䅉兡楂䡁䅕䅤灂䝁䄸杢穂䍁䅁兙畂䝁䅑䅉橂䝁䅅䅣灂䡁䅑兙獂䍁䅁兙睂䡁䅁杣求䝁䅍兡桂䡁䅑兡療䝁䄴杌䅁䱁坯䅁祄睃䅁兓畂䝁䅑党睂䝁䅕杢歂䝁䅕杢あ䍁䅁村桂䝁䄴睡杁䕁䅍睢祂䡁䅁杌杁䝁䄸䅣求䡁䅉兙あ䝁䅕督杁䝁䅅督杁䡁䅑䅡求䍁䅁杙桂䝁䄴睡杁䝁䅧睢獂䝁䅑兡畂䝁䅣䅉橂䝁䄸兢睂䝁䅅杢㕂䍁䅁杚療䡁䅉䅉卂䝁䄸睙牂䝁䅷兙畂䝁䅑䅉啂䡁䅉兤穂䡁䅑䅉䑂䝁䄸兢睂䝁䅅杢㕂䍁䅁䅤潂䝁䅅䅤杁䡁䅁杣療䡁䅙兡歂䝁䅕督杁䝁䅍睢瑂䝁䄰党祂䝁䅍兡桂䝁䅷䅉楂䝁䅅杢牂䝁䅫杢湂䍁䅁䅣祂䝁䄸䅚ㅂ䝁䅍䅤穂䍁䅁兙畂䝁䅑䅉穂䝁䅕杣㉂䝁䅫睙求䡁䅍䅉あ䝁䄸䅉灂䝁䄴䅚灂䡁䅙兡歂䡁䅕兙獂䡁䅍䅉桂䝁䄴䅚杁䡁䅍兢桂䝁䅷䅢瑁䡁䅑睢瑁䝁䄰党歂䝁䅫兤瑂䍁䅁督灂䡁䅯党歂䍁䅁杙ㅂ䡁䅍兡畂䝁䅕督穂䝁䅕督杁䝁䅫杢杁䡁䅑䅡求䍁䅁兖畂䝁䅫䅤求䝁䅑䅉呂䡁䅑兙あ䝁䅕督畁䍁䅁䅖潂䝁䅕䅉橂䝁䄸兢睂䝁䅅杢㕂䍁䅁䅣祂䝁䄸杤灂䝁䅑党穂䍁䅁兡畂䡁䅑党祂䝁䅕督あ䍁䅁睙潂䝁䅕睙牂䝁䅫杢湂䍁䅷䅉瑂䝁䄸杢求䡁䅫䅉瑂䝁䅅杣牂䝁䅕䅤獁䍁䅁兙畂䝁䅑䅉穂䝁䅅杤灂䝁䄴睚穂䍁䅁兙橂䝁䅍睢ㅂ䝁䄴䅤穂䍁䅷䅉桂䡁䅍䅉㍂䝁䅕䅢獂䍁䅁兙穂䍁䅁䅚求䝁䄰兙畂䝁䅑䅉歂䝁䅕䅣療䡁䅍兡あ䡁䅍䅉桂䝁䄴䅚杁䡁䅑兡瑂䝁䅕䅉橂䝁䅕杣あ䝁䅫杚灂䝁䅍兙あ䝁䅕督杁䝁䄸杚杁䝁䅑党睂䝁䄸督灂䡁䅑杌杁䕁䅫䅤杁䝁䄸杚浂䝁䅕杣穂䍁䅁睙療䝁䄰兢求䡁䅉睙灂䝁䅅䅢杁䡁䅉党桂䝁䅷䅉求䡁䅍䅤桂䡁䅑党杁䝁䅅杢歂䍁䅁睙療䝁䄴督あ䡁䅉兤橂䡁䅑兡療䝁䄴䅌杁䝁䅍睢瑂䝁䄰党祂䝁䅍兡桂䝁䅷䅉桂䝁䄴䅚杁䝁䅫杢歂䡁䅕督あ䡁䅉兡桂䝁䅷䅌杁䡁䅍兢桂䝁䅷䅢杁䝁䅉兤穂䝁䅫杢求䡁䅍督獁䍁䅁督求䝁䅍兤祂䝁䅕䅚杁䝁䅅杢歂䍁䅁兤畂䡁䅍党橂䡁䅕杣求䝁䅑䅉橂䝁䄸兢瑂䝁䅕杣橂䝁䅫兙獂䍁䅷䅉桂䝁䄴䅚杁䝁䅍睢畂䡁䅍兤瑂䝁䅕杣杁䡁䅉党桂䝁䅷䅉求䡁䅍䅤桂䡁䅑党杁䝁䅷睢桂䝁䄴督㝁䍁䅁䅤求䡁䅉兢杁䝁䅷睢桂䝁䄴督杁䝁䅅杢歂䍁䅁杣求䡁䅙睢獂䡁䅙兡畂䝁䅣睌畂䝁䄸杢祂䝁䅕杤療䝁䅷杤灂䝁䄴睚杁䝁䅷兡畂䝁䅕督杁䝁䄸杚杁䝁䅍杣求䝁䅑兡あ䑁䅳䅉療䡁䅙党祂䝁䅑杣桂䝁䅙䅤杁䡁䅁杣療䡁䅑党橂䡁䅑兡療䝁䄴䅉桂䝁䄴䅚杁䝁䅷党あ䡁䅑党祂䡁䅍䅉療䝁䅙䅉橂䡁䅉党歂䝁䅫䅤㝁䍁䅁兙畂䝁䅑䅉祂䝁䅕督灂䝁䅑党畂䡁䅑兡桂䝁䅷䅉瑂䝁䄸杣あ䝁䅣兙湂䝁䅕督杁䝁䅅杢歂䍁䅁䅡療䝁䄰党杁䝁䅕兣ㅂ䝁䅫䅤㕂䍁䅁䅢療䝁䅅杢穂䍁䅁兙畂䝁䅑䅉獂䝁䅫杢求䡁䅍杌杁䕁䅫杢杁䝁䅅䅚歂䝁䅫䅤灂䝁䄸杢獁䍁䅁䅤潂䝁䅕䅉橂䝁䄸兢睂䝁䅅杢㕂䍁䅁䅣祂䝁䄸杤灂䝁䅑党穂䍁䅁睙桂䡁䅍䅡杁䝁䄰兙畂䝁䅅睚求䝁䄰党畂䡁䅑䅉穂䝁䅕杣㉂䝁䅫睙求䡁䅍䅌杁䡁䅍兤橂䝁䅧䅉桂䡁䅍䅉䉂䕁䅍䅓杁䡁䅑杣桂䝁䄴督桂䝁䅍䅤灂䝁䄸杢杁䡁䅁杣療䝁䅍党穂䡁䅍兡畂䝁䅣䅌杁䡁䅁睢穂䝁䅫䅤灂䡁䅙党杁䡁䅁兙㕂䍁䅷䅉桂䝁䄴䅚杁䡁䅉党瑂䝁䄸䅤求䍁䅁䅚求䡁䅁睢穂䝁䅫䅤杁䡁䅍党祂䡁䅙兡橂䝁䅕督㝁䍁䅁兡畂䡁䅙党穂䡁䅑兢求䝁䄴䅤杁䝁䄰兙畂䝁䅅睚求䝁䄰党畂䡁䅑䅉桂䝁䄴䅚杁䡁䅑杣ㅂ䡁䅍䅤杁䡁䅍党祂䡁䅙兡橂䝁䅕督杁䡁䅑睢杁䝁䅫杢歂䝁䅫杤灂䝁䅑兤桂䝁䅷督獁䍁䅁兡畂䡁䅍䅤灂䡁䅑兤あ䝁䅫睢畂䡁䅍䅌杁䡁䅍兢桂䝁䅷䅢杁䝁䅉兤穂䝁䅫杢求䡁䅍督求䡁䅍䅌杁䝁䅅杢歂䍁䅁睙潂䝁䅅杣灂䡁䅑兙楂䝁䅷党杁䝁䅫杢穂䡁䅑兡あ䡁䅕䅤灂䝁䄸杢穂䑁䅳䅉瑂䝁䄸杙灂䝁䅷党獁䍁䅁睢畂䝁䅷兡畂䝁䅕䅌杁䝁䅅杢歂䍁䅁䅤求䝁䅷党睂䝁䅧睢畂䝁䅕䅉楂䝁䅅杢牂䝁䅫杢湂䑁䅳䅉求䡁䅍䅤桂䡁䅑党杁䡁䅍党あ䡁䅑䅢求䝁䄰党畂䡁䅑䅌杁䝁䅙兡畂䝁䅅杢橂䝁䅫兙獂䍁䅁䅣獂䝁䅅杢畂䝁䅫杢湂䍁䅷䅉あ䝁䅅䅥杁䡁䅍党祂䡁䅙兡橂䝁䅕督獁䍁䅁兙畂䝁䅑䅉療䡁䅑䅡求䡁䅉䅉穂䝁䅕杣㉂䝁䅫睙求䡁䅍睏杁䝁䅅兤あ䝁䄸兢桂䡁䅑党歂䍁䅁䅤求䝁䅷䅢求䡁䅉䅉瑂䝁䅅睙潂䝁䅫杢求䡁䅍睏杁䝁䅑党楂䝁䅫䅤杁䝁䅅杢歂䍁䅁睙祂䝁䅕䅚灂䡁䅑䅉橂䝁䅅杣歂䡁䅍睏杁䝁䅅杢歂䍁䅁兢ㅂ䡁䅑兤桂䝁䅷䅉浂䡁䅕杢歂䍁䅁兙畂䝁䅑䅉ㅂ䝁䄴兡あ䍁䅁兡畂䡁䅙党穂䡁䅑兢求䝁䄴䅤杁䡁䅑杣ㅂ䡁䅍䅤杁䡁䅍䅡桂䡁䅉党穂䍁䅷䅉あ䝁䅧兡祂䝁䅑䅉睂䝁䅅杣あ䡁䅫䅉瑂䝁䄸䅚求䝁䅷䅉睂䝁䄸杣あ䝁䅙睢獂䝁䅫睢穂䍁䅷䅉湂䝁䅕杢求䡁䅉兙獂䍁䅁督求䝁䅍兤祂䝁䅫䅤灂䝁䅕督獁䍁䅁杚灂䡁䅧党歂䍁䅁兙畂䝁䅑䅉㉂䝁䅅杣灂䝁䅅杙獂䝁䅕䅉桂䝁䄴杢ㅂ䝁䅫䅤灂䝁䅕督獁䍁䅁兙畂䝁䅑䅉獂䝁䅫杚求䍁䅁兡畂䡁䅍兤祂䝁䅅杢橂䝁䅕䅉睂䡁䅉睢歂䡁䅕睙あ䡁䅍䅌杁䝁䅅督杁䡁䅣党獂䝁䅷䅉桂䡁䅍䅉桂䝁䅑杤灂䡁䅍睢祂䡁䅫䅉睂䝁䅷兙あ䝁䅙睢祂䝁䄰督畁䍁䅁杒ㅂ䡁䅉䅤潂䝁䅕杣獁䍁䅁兡あ䍁䅁兡畂䡁䅙党穂䡁䅑督杁䝁䅫杢杁䝁䅷睢㍂䍁䄰兡畂䝁䅍睢瑂䝁䅕䅉潂䝁䄸兤穂䝁䅫杢湂䍁䅁䅤桂䡁䅧䅉橂䡁䅉党歂䝁䅫䅤杁䡁䅁杣療䝁䅯党橂䡁䅑督㝁䍁䅁䅡療䝁䅷䅚穂䍁䅷䅉瑂䝁䅅兡畂䡁䅑兙灂䝁䄴督獁䍁䅁兙畂䝁䅑䅉歂䝁䅫督睂䝁䄸督求䡁䅍䅉浂䝁䄸杣求䝁䅍䅢療䡁䅍党歂䍁䅁䅣祂䝁䄸䅣求䡁䅉䅤灂䝁䅕督㝁䍁䅁兙畂䝁䅑䅉療䡁䅁党祂䝁䅅䅤求䡁䅍䅉桂䡁䅍䅉桂䝁䄴䅉灂䝁䄴杤求䡁䅍䅤瑂䝁䅕杢あ䍁䅁兙歂䡁䅙兡穂䝁䄸杣畁䍁䅁兓畂䝁䅑党睂䝁䅕杢歂䝁䅕杢あ䍁䅁村桂䝁䄴睡杁䕁䅍睢祂䡁䅁杌杁䡁䅣兙穂䍁䅁杚療䡁䅕杢歂䝁䅕䅚杁䝁䅫杢杁䑁䅅兏睁䑁䅣䅉桂䝁䄴䅚杁䝁䅫督杁䝁䅧党桂䝁䅑兣ㅂ䝁䅅杣あ䝁䅕杣求䝁䅑䅉灂䝁䄴䅉卂䝁䄸睙牂䝁䅷兙畂䝁䅑䅌杁䕁䄰兙穂䡁䅍兙橂䝁䅧兤穂䝁䅕䅤あ䡁䅍杌䅁䅁塉䅁敂䅁䅁兓畂䝁䅑党睂䝁䅕杢歂䝁䅕杢あ䍁䅁䅕療䡁䅣党祂䍁䅁䅕祂䝁䄸䅚ㅂ䝁䅍党祂䡁䅍䅉桂䝁䄴䅚杁䕁䅕杢求䡁䅉睚㕂䍁䅁䅖祂䝁䅅䅚求䡁䅉督䅁䭁䭫䅁獂䅁䅁兓畂䝁䅑党睂䝁䅕杢歂䝁䅕杢あ䍁䅁䅕療䡁䅣党祂䍁䅁兙畂䝁䅑䅉卂䝁䅕杢求䡁䅣兙楂䝁䅷党杁䕁䅕䅢求䝁䅍䅤祂䝁䅫睙灂䡁䅑入杁䙁䅁杣療䝁䅑兤橂䝁䅕杣穂䅁䅁兣䅧䍁䅷䅁䩂䝁䄴䅚ㅂ䡁䅍䅤祂䝁䅫兙獂䍁䅁兑ㅂ䡁䅑睢瑂䝁䅅䅤灂䝁䄸杢䅁䙁䭳䅁㡃䅁䅁兓畂䝁䅑兤穂䡁䅑杣灂䝁䅅䅢杁䕁䅅兤あ䝁䄸兢桂䡁䅑兡療䝁䄴睏杁䑁䅍䅒杁䙁䅁杣灂䝁䄴䅤灂䝁䄴睚㝁䍁䅁睑療䝁䄰兢求䡁䅉睙灂䝁䅅䅢杁䙁䅍䅣桂䝁䅍党杁䕁䅷兙ㅂ䝁䄴睙潂䑁䅳䅉兂䝁䅅督穂䝁䅕杢湂䝁䅕杣杁䕁䅅兡祂䝁䅍杣桂䝁䅙䅤杁䕁䄰兙畂䡁䅕杚桂䝁䅍䅤ㅂ䡁䅉兡畂䝁䅣䅁潁䅃䅁朳䅁䕁䅫杢歂䡁䅕督あ䡁䅉兡桂䝁䅷䅉䉂䡁䅕䅤療䝁䄰兙あ䝁䅫睢畂䑁䅳䅉䉂䡁䅕䅤潂䝁䄸杣灂䡁䅯兙あ䝁䅫睢畂䍁䅁兙畂䝁䅑䅉䉂䝁䅍睙求䡁䅍督杁䕁䅍睢畂䡁䅑杣療䝁䅷睏杁䕁䅑兙あ䝁䅅䅉兂䡁䅉睢あ䝁䅕睙あ䝁䅫睢畂䑁䅳䅉兂䡁䅉睢橂䝁䅕督穂䍁䅁兑ㅂ䡁䅑睢瑂䝁䅅䅤灂䝁䄸杢㝁䍁䅁杔求䡁䅑睤療䡁䅉睡杁䙁䅍党橂䡁䅕杣灂䡁䅑入䅁䵁䥉䅁䥃䅁䅁兓畂䝁䅑兤穂䡁䅑杣灂䝁䅅䅢杁䕁䅅兤あ䝁䄸兢桂䡁䅑兡療䝁䄴睏杁䕁䅑兙あ䝁䅅䅉兂䡁䅉睢あ䝁䅕睙あ䝁䅫睢畂䑁䅳䅉兂䡁䅉睢橂䝁䅕督穂䍁䅁兑ㅂ䡁䅑睢瑂䝁䅅䅤灂䝁䄸杢㝁䍁䅁杕求䝁䅣䅖求䝁䅍䅡䅁䵁卉䅁捂䅁䅁兓畂䝁䅑兤穂䡁䅑杣灂䝁䅅䅢杁䕁䅅兤あ䝁䄸兢桂䡁䅑兡療䝁䄴睏杁䕁䅑党畂䡁䅑兡穂䡁䅑杣㕂䑁䅳䅉卂䝁䅕督睂䝁䅫杣桂䡁䅑睢祂䡁䅫䅁乄䅃䅁杺䅁䕁䅫杢歂䡁䅕督あ䡁䅉兡桂䝁䅷䅉䉂䡁䅕䅤療䝁䄰兙あ䝁䅫睢畂䑁䅳䅉䕂䝁䅫睚灂䡁䅑兙獂䍁䅁兑穂䡁䅍党あ䍁䅁兔桂䝁䄴兙湂䝁䅕兢求䝁䄴䅤㝁䍁䅁村祂䝁䅅杢歂䍁䅁兔桂䡁䅉睡求䡁䅑兡畂䝁䅣睏杁䙁䅁杣療</t>
  </si>
  <si>
    <t>䝁䅍党穂䡁䅍䅉䉂䡁䅕䅤療䝁䄰兙あ䝁䅫睢畂䑁䅳䅉䑂䝁䄸杢あ䝁䅕杢あ䍁䅁睑祂䝁䅕兙あ䝁䅫睢畂䅁䅁杰䄸䡁䅯䅁䩂䝁䄴䅚ㅂ䡁䅍䅤祂䝁䅫兙獂䍁䅁兑ㅂ䡁䅑睢瑂䝁䅅䅤灂䝁䄸杢㝁䍁䅁兒獂䝁䅕睙あ䡁䅉兡橂䍁䅁杖求䝁䅧兡橂䝁䅷党㝁䍁䅁兑ㅂ䡁䅑睢畂䝁䄸兢療䡁䅕督杁䙁䅙党潂䝁䅫睙獂䝁䅕督䅁䙁剁䅁慃䅁䅁兓畂䝁䅑兤穂䡁䅑杣灂䝁䅅䅢杁䕁䅅兤あ䝁䄸兢桂䡁䅑兡療䝁䄴睏杁䕁䄰兙祂䝁䅫杢求䍁䅁䅖祂䝁䅅杢穂䡁䅁睢祂䡁䅑兙あ䝁䅫睢畂䑁䅳䅉呂䝁䅫兢ㅂ䝁䅷兙あ䝁䅫睢畂䑁䅳䅉兂䡁䅉睢橂䝁䅕督穂䍁䅁兑ㅂ䡁䅑睢瑂䝁䅅䅤灂䝁䄸杢䅁䵁䥷䅁睂䅁䅁兓畂䝁䅑兤穂䡁䅑杣灂䝁䅅䅢杁䕁䅅兤あ䝁䄸兢桂䡁䅑兡療䝁䄴睏杁䙁䅁兙穂䡁䅍党畂䝁䅣党祂䍁䅁兑灂䡁䅉睙祂䝁䅅杚あ䍁䅁兔桂䝁䄴兤浂䝁䅅睙あ䡁䅕杣灂䝁䄴睚䅁䑁呣䅁歂䅁䅁兓畂䝁䅑兤穂䡁䅑杣灂䝁䅅䅢杁䕁䅅兤あ䝁䄸兢桂䡁䅑兡療䝁䄴睏杁䙁䅁䅡㕂䡁䅍兡橂䝁䅅䅢杁䙁䅍党橂䡁䅕杣灂䡁䅑入㝁䍁䅁睕求䝁䄴督療䡁䅉督䅁䙁䨰䅁䝄䅁䅁兓畂䝁䅑兤穂䡁䅑杣灂䝁䅅䅢杁䕁䅅兤あ䝁䄸兢桂䡁䅑兡療䝁䄴睏杁䙁䅁䅡㕂䡁䅍兡橂䝁䅅䅢杁䙁䅍党橂䡁䅕杣灂䡁䅑入㝁䍁䅁睕求䝁䄴督療䡁䅉督㝁䍁䅁睕瑂䝁䅅杣あ䍁䅁村ㅂ䝁䅫䅢歂䝁䅫杢湂䑁䅳䅉䡂䝁䄸杤啂䝁䅕睙潂䑁䅳䅉䕂䝁䅅䅤桂䍁䅁睑求䝁䄴䅤求䡁䅉䅉啂䝁䅕睙潂䝁䄴睢獂䝁䄸睚㕂䅁䅁䄲䅣䙁䅑䅁䩂䝁䄴䅚ㅂ䡁䅍䅤祂䝁䅫兙獂䍁䅁兑ㅂ䡁䅑睢瑂䝁䅅䅤灂䝁䄸杢㝁䍁䅁䅕祂䝁䄸睙求䡁䅍督杁䕁䅅兤あ䝁䄸兢桂䡁䅑兡療䝁䄴䅁扁睂䅁杨䅁䕁䅫杢歂䡁䅕督あ䡁䅉兡桂䝁䅷䅉䉂䡁䅕䅤療䝁䄰兙あ䝁䅫睢畂䑁䅳䅉兂䡁䅉睢橂䝁䅕督穂䍁䅁兑ㅂ䡁䅑睢瑂䝁䅅䅤灂䝁䄸杢㝁䍁䅁兑祂䡁䅑兡浂䝁䅫睙灂䝁䅅䅢杁䕁䅫杢あ䝁䅕䅢獂䝁䅫睚求䝁䄴睙求䅁䅁桸䅁䥁䅉䅁䩂䝁䄴䅚ㅂ䡁䅍䅤祂䝁䅫兙獂䍁䅁兑ㅂ䡁䅑睢瑂䝁䅅䅤灂䝁䄸杢㝁䍁䅁䅕祂䝁䄸睙求䡁䅍督杁䕁䅅兤あ䝁䄸兢桂䡁䅑兡療䝁䄴睏杁䕁䄸睙求䝁䅅杢杁䕁䅑兙あ䝁䅅䅉䑂䝁䄸䅢獂䝁䅕睙あ䝁䅫睢畂䅁䅁儯䅫佁䅁䅁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兒畂䝁䅕杣湂䡁䅫睏杁䕁䅑兙あ䝁䅅䅉䑂䝁䅕杢あ䝁䅕杣杁䙁䅑党橂䝁䅧杢療䝁䅷睢湂䡁䅫睏杁䑁䅕睒䅁䅁乷䅁奂䅁䅁兓畂䝁䅑兤穂䡁䅑杣灂䝁䅅䅢杁䕁䅅兤あ䝁䄸兢桂䡁䅑兡療䝁䄴睏杁䙁䅍党畂䡁䅍睢祂䡁䅍睏杁䑁䅍䅒杁䙁䅁杣灂䝁䄴䅤灂䝁䄴睚䅁䕁䩣䅁睂䅁䅁兓畂䝁䅑兤穂䡁䅑杣灂䝁䅅䅢杁䕁䅅兤あ䝁䄸兢桂䡁䅑兡療䝁䄴睏杁䙁䅍党畂䡁䅍睢祂䡁䅍睏杁䕁䅅杣あ䝁䅫杚灂䝁䅍兡桂䝁䅷䅉䩂䝁䄴䅤求䝁䅷䅢灂䝁䅣党畂䝁䅍党䅁䱁䤸䅁潄䅁䅁兓畂䝁䅑兤穂䡁䅑杣灂䝁䅅䅢杁䕁䅅兤あ䝁䄸兢桂䡁䅑兡療䝁䄴睏杁䙁䅍党畂䡁䅍睢祂䡁䅍睏杁䕁䅅兤あ䝁䅧党畂䡁䅑兡橂䝁䅅䅤灂䝁䄸杢㝁䍁䅁睕瑂䝁䅅杣あ䍁䅁睑灂䡁䅑兡求䡁䅍睏杁䕁䅑兙あ䝁䅅䅉兂䡁䅉睢あ䝁䅕睙あ䝁䅫睢畂䑁䅳䅉兂䡁䅉睢橂䝁䅕督穂䍁䅁兑ㅂ䡁䅑睢瑂䝁䅅䅤灂䝁䄸杢㝁䍁䅁杔求䡁䅑睤療䡁䅉睡杁䙁䅍党橂䡁䅕杣灂䡁䅑入䅁䉁剁䅁兄䅁䅁兓畂䝁䅑兤穂䡁䅑杣灂䝁䅅䅢杁䕁䅅兤あ䝁䄸兢桂䡁䅑兡療䝁䄴睏杁䙁䅍党畂䡁䅍睢祂䡁䅍睏杁䕁䅑兙あ䝁䅅䅉兂䡁䅉睢あ䝁䅕睙あ䝁䅫睢畂䑁䅳䅉䙂䝁䅷党橂䡁䅑杣灂䝁䅍䅉坂䝁䅕䅡灂䝁䅍䅢求䑁䅳䅉兂䡁䅉睢橂䝁䅕督穂䍁䅁兑ㅂ䡁䅑睢瑂䝁䅅䅤灂䝁䄸杢㝁䍁䅁杔求䡁䅑睤療䡁䅉睡杁䙁䅍党橂䡁䅕杣灂䡁䅑入䅁䡁䭧䅁䍄䅁䅁兓畂䝁䅑兤穂䡁䅑杣灂䝁䅅䅢杁䕁䅅兤あ䝁䄸兢桂䡁䅑兡療䝁䄴睏杁䙁䅍党畂䡁䅍睢祂䡁䅍睏杁䕁䅑兙あ䝁䅅䅉兂䡁䅉睢あ䝁䅕睙あ䝁䅫睢畂䑁䅳䅉兂䡁䅉睢橂䝁䅕督穂䍁䅁兑ㅂ䡁䅑睢瑂䝁䅅䅤灂䝁䄸杢㝁䍁䅁兑祂䡁䅑兡浂䝁䅫睙灂䝁䅅䅢杁䕁䅫杢あ䝁䅕䅢獂䝁䅫睚求䝁䄴睙求䑁䅳䅉ㅁ䕁䅣䅁㙁䅆䅁䄷䅁䕁䅫杢歂䡁䅕督あ䡁䅉兡桂䝁䅷䅉䉂䡁䅕䅤療䝁䄰兙あ䝁䅫睢畂䑁䅳䅉呂䝁䅕杢穂䝁䄸杣穂䑁䅳䅉䕂䝁䅅䅤桂䍁䅁䅕祂䝁䄸䅤求䝁䅍䅤灂䝁䄸杢㝁䍁䅁䅕祂䝁䄸睙求䡁䅍督杁䕁䅅兤あ䝁䄸兢桂䡁䅑兡療䝁䄴睏杁䕁䅅杣あ䝁䅫杚灂䝁䅍兡桂䝁䅷䅉䩂䝁䄴䅤求䝁䅷䅢灂䝁䅣党畂䝁䅍党㝁䍁䅁兑ㅂ䡁䅑睢畂䝁䄸兢療䡁䅕督杁䙁䅙党潂䝁䅫睙獂䝁䅕督㝁䍁䅁兎䡂䅁䅁兯䅯䥁䅯䅁䩂䝁䄴䅚ㅂ䡁䅍䅤祂䝁䅫兙獂䍁䅁兑ㅂ䡁䅑睢瑂䝁䅅䅤灂䝁䄸杢㝁䍁䅁睕求䝁䄴督療䡁䅉督㝁䍁䅁兒獂䝁䅕睙あ䡁䅉兡橂䍁䅁杖求䝁䅧兡橂䝁䅷党㝁䍁䅁䅕祂䝁䄸睙求䡁䅍督杁䕁䅅兤あ䝁䄸兢桂䡁䅑兡療䝁䄴䅁祂睄䅁杚䅁䕁䅫杢歂䡁䅕督あ䡁䅉兡桂䝁䅷䅉䉂䡁䅕䅤療䝁䄰兙あ䝁䅫睢畂䑁䅳䅉呂䝁䅕杢穂䝁䄸杣穂䑁䅳䅉兂䡁䅉睢橂䝁䅕督穂䍁䅁兑ㅂ䡁䅑睢瑂䝁䅅䅤灂䝁䄸杢䅁䭁䡧䅁煃䅁䅁兓畂䝁䅑兤穂䡁䅑杣灂䝁䅅䅢杁䕁䅅兤あ䝁䄸兢桂䡁䅑兡療䝁䄴睏杁䙁䅍党畂䡁䅍睢祂䡁䅍睏杁䙁䅁杣療䝁䅍党穂䡁䅍䅉䉂䡁䅕䅤療䝁䄰兙あ䝁䅫睢畂䑁䅳䅉兂䝁䅅督穂䝁䅕杢湂䝁䅕杣杁䕁䅅兡祂䝁䅍杣桂䝁䅙䅤杁䕁䄰兙畂䡁䅕杚桂䝁䅍䅤ㅂ䡁䅉兡畂䝁䅣䅁歂䅅䅁杦䅁䕁䅫杢歂䡁䅕督あ䡁䅉兡桂䝁䅷䅉䉂䡁䅕䅤療䝁䄰兙あ䝁䅫睢畂䑁䅳䅉呂䝁䅕杢穂䝁䄸杣穂䑁䅳䅉呂䝁䅫兢ㅂ䝁䅷兙あ䝁䅫睢畂䑁䅳䅉兂䡁䅉睢橂䝁䅕督穂䍁䅁兑ㅂ䡁䅑睢瑂䝁䅅䅤灂䝁䄸杢䅁䩁䡉䅁奄䅁䅁兓畂䝁䅑兤穂䡁䅑杣灂䝁䅅䅢杁䕁䅅兤あ䝁䄸兢桂䡁䅑兡療䝁䄴睏杁䙁䅍党畂䡁䅍睢祂䡁䅍睏杁䙁䅍兡瑂䡁䅕䅢桂䡁䅑兡療䝁䄴睏杁䙁䅁杣療䝁䅍党穂䡁䅍䅉䉂䡁䅕䅤療䝁䄰兙あ䝁䅫睢畂䑁䅳䅉呂䡁䅑睢祂䝁䅅睚求䍁䅁兔桂䝁䄴兙湂䝁䅕兢求䝁䄴䅤㝁䍁䅁兑祂䡁䅑兡浂䝁䅫睙灂䝁䅅䅢杁䕁䅫杢あ䝁䅕䅢獂䝁䅫睚求䝁䄴睙求䅁䅁桄䅅䩁䅯䅁䩂䝁䄴䅚ㅂ䡁䅍䅤祂䝁䅫兙獂䍁䅁兑ㅂ䡁䅑睢瑂䝁䅅䅤灂䝁䄸杢㝁䍁䅁睕求䝁䄴督療䡁䅉督㝁䍁䅁睕灂䝁䄰兤獂䝁䅅䅤灂䝁䄸杢㝁䍁䅁睕瑂䝁䅅杣あ䍁䅁兒畂䝁䅕杣湂䡁䅫睏杁䙁䅁杣療䝁䅍党穂䡁䅍䅉䉂䡁䅕䅤療䝁䄰兙あ䝁䅫睢畂䅁䅁眶䅣䙁䄴䅁䩂䝁䄴䅚ㅂ䡁䅍䅤祂䝁䅫兙獂䍁䅁兑ㅂ䡁䅑睢瑂䝁䅅䅤灂䝁䄸杢㝁䍁䅁睕求䝁䄴督療䡁䅉督㝁䍁䅁睕瑂䝁䅅杣あ䍁䅁村ㅂ䝁䅫䅢歂䝁䅫杢湂䅁䅁兆䅳䩁䅁䅁䩂䝁䄴䅚ㅂ䡁䅍䅤祂䝁䅫兙獂䍁䅁兑ㅂ䡁䅑睢瑂䝁䅅䅤灂䝁䄸杢㝁䍁䅁睕求䝁䄴督療䡁䅉督㝁䍁䅁睕瑂䝁䅅杣あ䍁䅁村ㅂ䝁䅫䅢歂䝁䅫杢湂䑁䅳䅉䉂䡁䅉䅤灂䝁䅙兡橂䝁䅫兙獂䍁䅁兓畂䡁䅑党獂䝁䅷兡湂䝁䅕杢橂䝁䅕䅁⽁杅䅁朴䅁䕁䅫杢歂䡁䅕督あ䡁䅉兡桂䝁䅷䅉䉂䡁䅕䅤療䝁䄰兙あ䝁䅫睢畂䑁䅳䅉呂䝁䅕杢穂䝁䄸杣穂䑁䅳䅉呂䝁䄰兙祂䡁䅑䅉䍂䡁䅕兡獂䝁䅑兡畂䝁䅣睏杁䙁䅁杣療䝁䅍党穂䡁䅍䅉䉂䡁䅕䅤療䝁䄰兙あ䝁䅫睢畂䑁䅳䅉佂䝁䅕䅤㍂䝁䄸杣牂䍁䅁睕求䝁䅍兤祂䝁䅫䅤㕂䑁䅳䅉䕂䝁䅅䅤桂䍁䅁睑求䝁䄴䅤求䡁䅉䅉啂䝁䅕睙潂䝁䄴睢獂䝁䄸睚㕂䑁䅳䅉ㅁ䕁䅣䅁䱂睂䅁杸䅁䕁䅫杢歂䡁䅕督あ䡁䅉兡桂䝁䅷䅉䉂䡁䅕䅤療䝁䄰兙あ䝁䅫睢畂䑁䅳䅉呂䝁䅕杢穂䝁䄸杣穂䑁䅳䅉呂䝁䄰兙祂䡁䅑䅉䍂䡁䅕兡獂䝁䅑兡畂䝁䅣睏杁䙁䅍兢桂䡁䅉䅤杁䕁䅍兡あ䝁䅫党穂䑁䅳䅉䙂䝁䅑睚求䍁䅁睑療䝁䄰䅣ㅂ䡁䅑兡畂䝁䅣睏杁䕁䄴党あ䡁䅣睢祂䝁䅳䅉呂䝁䅕睙ㅂ䡁䅉兡あ䡁䅫睏杁䑁䅕睒䅁乁乧䅁佄䅁䅁兓畂䝁䅑兤穂䡁䅑杣灂䝁䅅䅢杁䕁䅅兤あ䝁䄸兢桂䡁䅑兡療䝁䄴睏杁䙁䅍党畂䡁䅍睢祂䡁䅍睏杁䙁䅍兢桂䡁䅉䅤杁䕁䅉兤灂䝁䅷䅚灂䝁䄴睚㝁䍁䅁睕瑂䝁䅅杣あ䍁䅁睑灂䡁䅑兡求䡁䅍睏杁䙁䅣党桂䡁䅉兙楂䝁䅷党穂䑁䅳䅉䕂䝁䅅䅤桂䍁䅁䅕祂䝁䄸䅤求䝁䅍䅤灂䝁䄸杢㝁䍁䅁睕瑂䝁䅅杣あ䍁䅁兒畂䝁䅕杣湂䡁䅫䅁坁睂䅁杯䅁䕁䅫杢歂䡁䅕督あ䡁䅉兡桂䝁䅷䅉䉂䡁䅕䅤療䝁䄰兙あ䝁䅫睢畂䑁䅳䅉呂䝁䅕杢穂䝁䄸杣穂䑁䅳䅉呂䝁䄰兙祂䡁䅑䅉䍂䡁䅕兡獂䝁䅑兡畂䝁䅣睏杁䙁䅍兢桂䡁䅉䅤杁䕁䅕杢求䡁䅉睚㕂䑁䅳䅉兂䡁䅉睢橂䝁䅕督穂䍁䅁兑ㅂ䡁䅑睢瑂䝁䅅䅤灂䝁䄸杢䅁䅁䭁䅁慂䅁䅁兓畂䝁䅑兤穂䡁䅑杣灂䝁䅅䅢杁䕁䅅兤あ䝁䄸兢桂䡁䅑兡療䝁䄴睏杁䙁䅍党畂䡁䅍睢祂䡁䅍睏杁䙁䅍兢桂䡁䅉䅤杁䕁䅕杢求䡁䅉睚㕂䅁䅁栲䅅䩁䅙䅁䩂䝁䄴䅚ㅂ䡁䅍䅤祂䝁䅫兙獂䍁䅁兑ㅂ䡁䅑睢瑂䝁䅅䅤灂䝁䄸杢㝁䍁䅁睕求䝁䄴督療䡁䅉督㝁䍁䅁睕瑂䝁䅅杣あ䍁䅁兒畂䝁䅕杣湂䡁䅫睏杁䕁䅕䅢求䝁䅍䅤祂䝁䅫睙杁䙁䅙党潂䝁䅫睙獂䝁䅕睏杁䙁䅁睢㍂䝁䅕杣杁䕁䅣杣灂䝁䅑䅁㝁杆䅁朴䅁䕁䅫杢歂䡁䅕督あ䡁䅉兡桂䝁䅷䅉䉂䡁䅕䅤療䝁䄰兙あ䝁䅫睢畂䑁䅳䅉呂䝁䅕杢穂䝁䄸杣穂䑁䅳䅉呂䝁䄰兙祂䡁䅑䅉䙂䝁䄴党祂䝁䅣入㝁䍁䅁兒獂䝁䅕睙あ䡁䅉兡橂䍁䅁杖求䝁䅧兡橂䝁䅷党㝁䍁䅁䅕療䡁䅣党祂䍁䅁睒祂䝁䅫䅚㝁䍁䅁村桂䡁䅑䅤求䡁䅉入杁䕁䅕杢求䡁䅉睚㕂䍁䅁睕あ䝁䄸杣桂䝁䅣党杁䙁䅍入穂䡁䅑党瑂䍁䅁䅋䍂䕁䅕睕呂䍁䅫䅁慄元䅁材䅅䕁䅫杢歂䡁䅕督あ䡁䅉兡桂䝁䅷䅉䉂䡁䅕䅤療䝁䄰兙あ䝁䅫睢畂䑁䅳䅉呂䝁䅫兢ㅂ䝁䅷兙あ䝁䅫睢畂䑁䅳䅉兂䡁䅉睢橂䝁䅕督穂䍁䅁兑ㅂ䡁䅑睢瑂䝁䅅䅤灂䝁䄸杢㝁䍁䅁睑療䝁䄰兢求䡁䅉睙灂䝁䅅䅢杁䙁䅍䅣桂䝁䅍党杁䕁䅷兙ㅂ䝁䄴睙潂䑁䅳䅉䉂䡁䅉䅤灂䝁䅙兡橂䝁䅫兙獂䍁䅁兓畂䡁䅑党獂䝁䅷兡湂䝁䅕杢橂䝁䅕睏杁䙁䅁兙穂䡁䅍党畂䝁䅣党祂䍁䅁兑灂䡁䅉睙祂䝁䅅杚あ䍁䅁兔桂䝁䄴兤浂䝁䅅睙あ䡁䅕杣灂䝁䄴睚㝁䍁䅁兑ㅂ䡁䅑睢畂䝁䄸兢療䡁䅕督杁䙁䅙党潂䝁䅫睙獂䝁䅕督䅁䝁券䅁あ䅁䅁兓畂䝁䅑兤穂䡁䅑杣灂䝁䅅䅢杁䕁䅅兤あ䝁䄸兢桂䡁䅑兡療䝁䄴睏杁䙁䅍兢桂䡁䅉䅤杁䕁䅉兤灂䝁䅷䅚灂䝁䄴睚㝁䍁䅁䅕祂䝁䄸睙求䡁䅍督杁䕁䅅兤あ䝁䄸兢桂䡁䅑兡療䝁䄴䅁祁权䅁杷䅁䕁䅫杢歂䡁䅕督あ䡁䅉兡桂䝁䅷䅉䉂䡁䅕䅤療䝁䄰兙あ䝁䅫睢畂䑁䅳䅉呂䝁䄰兙祂䡁䅑䅉䍂䡁䅕兡獂䝁䅑兡畂䝁䅣睏杁䙁䅍兢桂䡁䅉䅤杁䕁䅍兡あ䝁䅫党穂䑁䅳䅉兂䡁䅉睢橂䝁䅕督穂䍁䅁兑ㅂ䡁䅑睢瑂䝁䅅䅤灂䝁䄸杢㝁䍁䅁兑祂䡁䅑兡浂䝁䅫睙灂䝁䅅䅢杁䕁䅫杢あ䝁䅕䅢獂䝁䅫睚求䝁䄴睙求䅁䅁框䅉䩁䅧䅁䩂䝁䄴䅚ㅂ䡁䅍䅤祂䝁䅫兙獂䍁䅁兑ㅂ䡁䅑睢瑂䝁䅅䅤灂䝁䄸杢㝁䍁䅁睕瑂䝁䅅杣あ䍁䅁村ㅂ䝁䅫䅢歂䝁䅫杢湂䑁䅳䅉呂䝁䄰兙祂䡁䅑䅉䙂䝁䄴党祂䝁䅣入㝁䍁䅁䅒桂䡁䅑兙杁䕁䅍党畂䡁䅑党祂䍁䅁䅖求䝁䅍䅡畂䝁䄸䅢療䝁䅣入䅁䑁卯䅁权䅁䅁兓畂䝁䅑兤穂䡁䅑杣灂䝁䅅䅢杁䕁䅅兤あ䝁䄸兢桂䡁䅑兡療䝁䄴睏杁䙁䅍兢桂䡁䅉䅤杁䕁䅕杢求䡁䅉睚㕂䑁䅳䅉兂䡁䅉睢橂䝁䅕督穂䍁䅁兑ㅂ䡁䅑睢瑂䝁䅅䅤灂䝁䄸杢㝁䍁䅁䅒桂䡁䅑兙杁䕁䅍党畂䡁䅑党祂䍁䅁䅖求䝁䅍䅡畂䝁䄸䅢療䝁䅣入䅁佁偣䅁祁䅁䅁兓畂䝁䅑兤穂䡁䅑杣灂䝁䅅䅢杁䕁䅍睢畂䝁䅣䅢療䝁䄰党祂䝁䅅䅤求䡁䅍䅁摁杂䅁杉䅁䕁䅫杢歂䡁䅕督あ䡁䅉兡桂䝁䅷䅉䡂䝁䅅督求䡁䅍䅁ㅄ䅃䅁杙䅁䕁䅫杢歂䡁䅕督あ䡁䅉兡桂䝁䅷䅉乂䝁䅅睙潂䝁䅫杢求䡁䅉入杁䝁䅅杢歂䍁䅁睕ㅂ䡁䅁䅣獂䝁䅫党穂䍁䅁兙畂䝁䅑䅉䑂䝁䄸兢睂䝁䄸杢求䝁䄴䅤穂䅁䅁䅘䅙䍁䅉䅁䩂䝁䄴䅚ㅂ䡁䅍䅤祂䝁䅫兙獂䍁䅁杕䙂䕁䅫䅖穂䅁䅁䅬䅙䉁䅧䅁䩂䝁䄴䅚ㅂ䡁䅍䅤祂䝁䅫兙獂䡁䅍䅁婁杂䅁䅋䅁䕁䅫杢浂䝁䅕睙あ䝁䅫睢ㅂ䡁䅍䅉䕂䝁䅫督求䝁䅅督求䡁䅍䅁㉁充䅁杌䅁䕁䅫杢浂䝁䄸杣瑂䝁䅅䅤灂䝁䄸杢杁䙁䅑党橂䝁䅧杢療䝁䅷睢湂䡁䅫䅁㕁杂䅁杺䄴䕁䅫杢湂䝁䅕杣穂䝁䄸䅢獂䍁䅁杕桂䝁䄴䅚杁䕁䅫杢橂䍁䄴䅉睂䡁䅉睢㉂䝁䅫䅚求䡁䅍䅉㉂䝁䅅杣灂䝁䄸兤穂䍁䅁兢灂䡁䅍督灂䝁䄸杢瑁䝁䅍杣灂䡁䅑兡橂䝁䅅䅢杁䝁䅅兡祂䍁䅷䅉湂䝁䅅督獁䍁䅁䅢灂䡁䅅兤灂䝁䅑䅌杁䝁䅅杢歂䍁䅁督療䝁䅷兡歂䍁䅁杚獂䝁䄸睤杁䝁䅍杣求䝁䅅䅤灂䝁䄸杢杁䡁䅑党橂䝁䅧杢療䝁䅷睢湂䝁䅫党穂䍁䅁督求䡁䅉杤灂䝁䅍党穂䍁䅁兙畂䝁䅑䅉穂䝁䄸䅢ㅂ䡁䅑兡療䝁䄴督杁䡁䅣睢祂䝁䅷䅚㍂䝁䅫䅚求䍁䄴䅉䩂䡁䅑䅉療䡁䅁党祂䝁䅅䅤求䡁䅍䅉あ䝁䅧杣療䡁䅕睚潂䍁䅁䅤㍂䝁䄸䅉穂䝁䅕睚瑂䝁䅕杢あ䡁䅍䅌杁䕁䅫杢歂䡁䅕督あ䡁䅉兡桂䝁䅷䅉啂䝁䅕睙潂䝁䄴睢獂䝁䄸睚灂䝁䅕督杁䝁䅅杢歂䍁䅁睕求䡁䅉杤灂䝁䅍党穂䍁䅷䅉桂䝁䄴䅚杁䙁䅁杣求䝁䅍兡穂䝁䅫睢畂䍁䅁兙畂䝁䅑䅉呂䝁䅍兡求䝁䄴睙求䍁䅁䅖求䝁䅍䅡畂䝁䄸䅢療䝁䅣兡求䡁䅍杌杁䙁䅑䅡求䍁䅁兓畂䝁䅑兤穂䡁䅑杣灂䝁䅅䅢杁䙁䅑党橂䝁䅧杢療䝁䅷睢湂䝁䅫党穂䍁䅁兙畂䝁䅑䅉呂䝁䅕杣㉂䝁䅫睙求䡁䅍䅉穂䝁䅕睚瑂䝁䅕杢あ䍁䅁䅚求䡁䅍兡湂䝁䄴督獁䍁䅁兢桂䝁䄴兤浂䝁䅅睙あ䡁䅕杣求䡁䅍䅌杁䝁䄰兙祂䝁䅳党あ䡁䅍䅌杁䝁䅅杢歂䍁䅁督求䡁䅉杤灂䝁䅍党穂䍁䅁兙灂䡁䅉䅉桂䝁䄴䅚杁䝁䅣兙穂䍁䅁睙療䝁䄰䅣祂䝁䅕督穂䝁䅫睢畂䍁䅷䅉㉂䝁䅅睙ㅂ䡁䅕兢獁䍁䅁兙畂䝁䅑䅉楂䝁䅷睢㍂䝁䅕杣杁䡁䅁杣療䝁䅑兤橂䡁䅑督㝁䍁䅁杚獂䡁䅕兡歂䍁䅁䅤祂䝁䅅杢穂䝁䅙党祂䍁䅁党硂䡁䅕兡睂䝁䄰党畂䡁䅑䅉桂䝁䄴䅚杁䝁䅷睢桂䝁䅑兡畂䝁䅣䅉穂䡁䅫督あ䝁䅕兢穂䑁䅳䅉桂䝁䄴䅚杁䡁䅁睢㍂䝁䅕杣杁䡁䅑睢療䝁䅷督杁䝁䅅杢歂䍁䅁䅢灂䝁䅙䅤灂䝁䄴睚杁䝁䅕兣ㅂ䝁䅫䅣瑂䝁䅕杢あ䍁䅷䅉灂䝁䄴睙獂䡁䅕䅚灂䝁䄴睚杁䝁䅅督穂䝁䄸睙灂䝁䅅䅤求䝁䅑䅉桂䝁䅙䅤求䡁䅉兢桂䡁䅉睡求䡁䅑䅉睂䝁䅅杣あ䡁䅍䅌杁䝁䅍睢畂䡁䅍兤瑂䝁䅅杙獂䝁䅕督獁䍁䅁兙灂䡁䅉䅉あ䡁䅉党桂䡁䅑兢求䝁䄴䅤杁䝁䅕兣ㅂ䝁䅫䅣瑂䝁䅕杢あ䍁䅷䅉橂䝁䄸杢あ䡁䅉睢獂䡁䅍䅌杁䝁䄸䅤潂䝁䅕杣杁䝁䅅睙橂䝁䅕督穂䝁䄸杣灂䝁䅕督獁䍁䅁兙畂䝁䅑䅉穂䝁䅕杣㉂䝁䅫睙求䡁䅍䅉ㅂ䝁䄴䅚求䡁䅉䅉あ䝁䅧党杁䡁䅕杢歂䝁䅕杣杁䡁䅑䅡求䍁䅁兓畂䝁䅣党祂䡁䅍睢獂䝁䅷䅉卂䝁䅅杢歂䍁䅷䅉䡂䝁䅅杣歂䝁䄴党祂䍁䅁䅒求䝁䄴杤求䡁䅉䅌杁䕁䄴兙穂䝁䅧䅌杁䕁䅍睢瑂䡁䅁兑灂䡁䅉䅌杁䕁䅕䅢瑂䝁䄸䅉卂䝁䅫党あ䡁䅍睙潂䝁䅷党杁䝁䅉杣桂䝁䄴䅚穂䍁䅷䅉求䡁䅑睙畁䍁䅁䅖潂䝁䅕䅉兂䡁䅉党橂䝁䅫督灂䝁䄸杢杁䝁䅅杢歂䍁䅁睕橂䝁䅫党畂䝁䅍党杁䙁䅑党橂䝁䅧杢療䝁䅷睢湂䝁䅫党穂䍁䅁督求䝁䅣兢求䝁䄴䅤杁䝁䅑党穂䝁䅫睚畂䡁䅍䅌杁䝁䄰兙畂䡁䅕杚桂䝁䅍䅤ㅂ䡁䅉党穂䍁䅷䅉桂䝁䄴䅚杁䝁䄰兙祂䝁䅳党あ䡁䅍䅉歂䝁䅫兙睂䝁䅧杣桂䝁䅣兢獁䍁䅁䅣灂䡁䅍䅤療䝁䄴䅌杁䡁䅣兙あ䝁䅕杣瑁䡁䅁睢㍂䝁䅕杣求䝁䅑䅌杁䡁䅁党祂䝁䅫督あ䝁䅅䅢あ䝁䅫睙獁䍁䅁睚求䝁䅅杣獁䍁䅁杤桂䝁䄴党獁䍁䅁䅣祂䝁䄸睚祂䝁䅕督穂䝁䅫杤求䍁䅁睙桂䡁䅙兡あ䡁䅫䅌杁䝁䅅杢歂䍁䅁督㕂䡁䅉兡畂䝁䅣党杁䡁䅁兤瑂䡁䅁督㝁䍁䅁兙畂䝁䅑䅉湂䝁䅅督杁䝁䅉睢療䡁䅍䅤求䡁䅉督獁䍁䅁䅡㕂䝁䅑杣療䝁䅣党畂䍁䅁睙療䝁䄰䅣祂䝁䅕督穂䝁䅫睢畂䍁䅁督㕂䡁䅍䅤求䝁䄰督獁䍁䅁兙ㅂ䡁䅑睢瑂䝁䅅䅤求䝁䅑䅉獂䝁䅫兣ㅂ䝁䅫䅚杁䝁䅧兙畂䝁䅑䅢灂䝁䄴睚杁䡁䅍入穂䡁䅑党瑂䡁䅍䅌杁䝁䄸䅚療䡁䅉兙畂䡁䅑䅉灂䝁䄴条求䝁䅍䅤灂䝁䄸杢杁䡁䅍入穂䡁䅑党瑂䡁䅍䅌杁䝁䅍睢畂䡁䅑杣療䝁䅷督獁䍁䅁督療䝁䅙䅤㍂䝁䅅杣求䍁䅷䅉桂䝁䄴䅚杁䝁䄸䅤潂䝁䅕杣杁䡁䅉党獂䝁䅅䅤求䝁䅑䅉橂䝁䄸兢睂䝁䄸杢求䝁䄴䅤穂䍁䅁兙畂䝁䅑䅉桂䝁䅍睙求䡁䅍督療䡁䅉兡求䡁䅍䅉浂䝁䄸杣杁䝁䅷兡硂䡁䅕兡歂䍁䅁兙畂䝁䅑䅉湂䝁䅅督杁䝁䅑睢穂䝁䅫杢湂䍁䅷䅉あ䡁䅉兙畂䡁䅍杚求䡁䅉䅌杁䝁䅑兡穂䡁䅁党畂䡁䅍兡畂䝁䅣䅌杁䝁䅍睢瑂䡁䅁杣求䡁䅍督灂䝁䄸杢獁䍁䅁督桂䝁䄰䅣獂䝁䅫杢湂䍁䅷䅉睂䡁䅉党穂䡁䅍兤祂䝁䅕䅉瑂䝁䅅杢桂䝁䅣党瑂䝁䅕杢あ䍁䅷䅉桂䝁䄴䅚杁䝁䅙䅢療䡁䅣䅉橂䝁䄸杢あ䡁䅉睢獂䍁䅁兡畂䍁䅁督睂䝁䅕睙灂䝁䅅䅢灂䡁䅯党歂䍁䅁睢祂䍁䅁睙祂䝁䅫䅤灂䝁䅍兙獂䍁䅁兙睂䡁䅁䅢灂䝁䅍兙あ䝁䅫睢畂䡁䅍䅉ㅂ䝁䄴䅚求䡁䅉䅉あ䝁䅧党杁䕁䅅兡祂䍁䅁䅒灂䝁䄰党畂䡁䅍兡療䝁䄴督獁䍁䅁兑獂䝁䅉兡畂䍁䅷䅉䉂䙁䅉睔獁䍁䅁䅒療䡁䅍兙あ䡁䅉睢畂䍁䅷䅉䥂䝁䅅督牂䝁䅕䅢獁䍁䅁兓畂䝁䅣党祂䡁䅍睢獂䝁䅷䅉卂䝁䅅杢歂䍁䅷䅉䵂䕁䄰兓獁䍁䅁兔桂䡁䅧兡瑂䡁䅕督獁䍁䅁兔灂䝁䅷䅤療䝁䄴䅉卂䝁䄸入獁䍁䅁兔兂䍁䅷䅉偂䝁䅉党祂䝁䅑睢祂䝁䅙党祂䍁䅷䅉呂䝁䅕党睂䝁䅕䅥獁䍁䅁䅖潂䝁䄸兢桂䡁䅍䅌杁䙁䅣党獂䝁䅍䅡獁䍁䅁睖灂䝁䅷䅢灂䝁䅅兢穂䍁䅷䅉婂䙁䅯䅌杁䝁䅅杢歂䍁䅁杗灂䝁䄴杢穂䝁䅕杣杁䕁䅅杢桂䝁䅷入あ䝁䅫睙杁䝁䅉杣桂䝁䄴䅚杁䝁䄴兙瑂䝁䅕督畁䍁䅁䅖潂䝁䅫督杁䡁䅍党湂䝁䄰党畂䡁䅑升穂䍁䅁䅣祂䝁䄸䅚ㅂ䝁䅍䅤穂䍁䅁兙祂䝁䅕䅉ㅂ䡁䅍党歂䍁䅁兡畂䍁䅁兢求䝁䅑兡橂䝁䅅䅢獁䍁䅁䅢灂䝁䅙党杁䡁䅍睙灂䝁䅕杢橂䝁䅕督獁䍁䅁兡畂䝁䅑兤穂䡁䅑杣灂䝁䅅䅢杁䝁䄰兙畂䡁䅕杚桂䝁䅍䅤ㅂ䡁䅉兡畂䝁䅣䅌杁䡁䅣兙あ䝁䅕杣杁䝁䅅杢歂䍁䅁睤桂䡁䅍䅤求䡁䅣兙あ䝁䅕杣獁䍁䅁睙潂䝁䅕兢灂䝁䅍兙獂䍁䅁䅣祂䝁䄸睙求䡁䅍督灂䝁䄴睚獁䍁䅁党畂䝁䅕杣湂䡁䅫䅌杁䝁䅙睢療䝁䅑䅉桂䝁䄴䅚杁䝁䅉党㉂䝁䅕杣桂䝁䅣党獁䍁䅁兙湂䡁䅉兡橂䡁䅕䅢あ䡁䅕杣求䍁䅷䅉桂䝁䄴䅚杁䝁䄸䅤潂䝁䅕杣杁䝁䄰兙祂䝁䅳党あ䡁䅍杌杁䕁䅫䅤杁䡁䅍党獂䝁䅷督杁䡁䅑䅡祂䝁䄸兤湂䝁䅧䅉桂䝁䄴䅉灂䝁䄴䅤求䝁䅣杣桂䡁䅑党歂䍁䅁杢求䡁䅑睤療䡁䅉睡杁䝁䄸杚杁䝁䅑兡祂䝁䅕睙あ䍁䅁督桂䝁䅷党穂䍁䅁杣求䡁䅁杣求䡁䅍党畂䡁䅑兙あ䝁䅫杤求䡁䅍䅉桂䝁䄴䅚杁䝁䅫杢歂䝁䅕䅣求䝁䄴䅚求䝁䄴䅤杁䝁䅑兡穂䡁䅑杣灂䝁䅉兤あ䝁䄸杣穂䍁䄴䅉啂䝁䅧党杁䝁䅍睢瑂䡁䅁兙畂䡁䅫䅉㍂䝁䅅督杁䝁䅙睢祂䝁䄰党祂䝁䅷入杁䝁䅳杢療䡁䅣杢杁䝁䅅督杁䕁䅣兙祂䝁䅑杢求䡁䅉䅉䕂䝁䅕杢㉂䝁䅕杣杁䕁䅧睢獂䝁䅑兡畂䝁䅣督獁䍁䅁兓畂䝁䅍杌杁䝁䅅杢歂䍁䅁睙潂䝁䅅杢湂䝁䅕䅚杁䝁䅫䅤穂䍁䅁杢桂䝁䄰党杁䡁䅑睢杁䕁䅫杢湂䝁䅕杣穂䝁䄸䅢獂䍁䅁杕桂䝁䄴䅚杁䕁䅫杢橂䍁䄴䅉灂䝁䄴䅉乂䝁䅅杣橂䝁䅧䅉祁䑁䅁杍睁䍁䄴䅉䩂䝁䄴睚求䡁䅉督療䝁䅷䅢杁䙁䅉兙畂䝁䅑䅉䩂䝁䄴睙畁䍁䅁睤桂䡁䅍䅉浂䝁䄸兤畂䝁䅑党歂䍁䅁兡畂䍁䅁免㑁䑁䅕兏杁䝁䅅杢歂䍁䅁兡穂䍁䅁䅡求䝁䅅䅚硂䡁䅕兙祂䡁䅑党祂䝁䅕䅚杁䝁䅫杢杁䕁䅑兙㉂䝁䅫䅚穂䝁䄸杢獁䍁䅁杔療䡁䅉䅤潂䍁䅁睑桂䡁䅉睢獂䝁䅫杢桂䍁䄴䅁硁睆䅁朰䅳䕁䅫杢湂䝁䅕杤灂䡁䅑入杁䕁䅍睢祂䡁䅁睢祂䝁䅅䅤灂䝁䄸杢杁䝁䄰兙畂䡁䅕杚桂䝁䅍䅤ㅂ䡁䅉党穂䍁䅁兙畂䝁䅑䅉穂䝁䅕䅢獂䡁䅍䅉桂䝁䅍䅤灂䡁䅙兙あ䝁䅕䅚杁䝁䅍兙祂䝁䅉睢畂䍁䅁䅣祂䝁䄸䅚ㅂ䝁䅍䅤穂䍁䅷䅉歂䝁䅕杣灂䡁䅙兙あ䝁䅫杤求䍁䅁督睂䝁䅕睙灂䝁䅅䅢あ䡁䅫䅉橂䝁䅧党瑂䝁䅫睙桂䝁䅷督獁䍁䅁兙畂䝁䅑䅉求䝁䄴睚灂䝁䄴党求䡁䅉党歂䍁䅁䅣療䝁䅷入瑂䝁䅕杣穂䍁䅁兡畂䍁䅁杔療䡁䅉䅤潂䍁䅁兑瑂䝁䅕杣灂䝁䅍兙獁䍁䅁䅤潂䝁䅕䅉䉂䡁䅍兡桂䍁䅁䅕桂䝁䅍兡浂䝁䅫睙獁䍁䅁兒ㅂ䡁䅉睢睂䝁䅕䅌杁䡁䅑䅡求䍁䅁兔灂䝁䅑䅚獂䝁䅕䅉䙂䝁䅅督あ䍁䅷䅉䉂䝁䅙杣灂䝁䅍兙獁䍁䅁兙畂䝁䅑䅉呂䝁䄸兤あ䝁䅧䅉䉂䝁䄰党祂䝁䅫睙桂䍁䄴䅉䩂䡁䅑䅉療䡁䅁党祂䝁䅅䅤求䡁䅍䅉あ䝁䅧杣療䡁䅕睚潂䍁䅁䅤潂䡁䅉党求䍁䅁督求䝁䅣兢求䝁䄴䅤穂䑁䅯䅉兂䝁䅕杣浂䝁䄸杣瑂䝁䅅杢橂䝁䅕䅉乂䝁䅅䅤求䡁䅉兡桂䝁䅷督獁䍁䅁䅕求䡁䅉杚療䡁䅉兢桂䝁䄴睙求䍁䅁睑潂䝁䅕兢灂䝁䅍兙獂䡁䅍䅌杁䝁䅅杢歂䍁䅁兑歂䡁䅙兙畂䝁䅍党歂䍁䅁䅕療䝁䅷入瑂䝁䅕杣杁䙁䅑党橂䝁䅧杢療䝁䅷睢湂䝁䅫党穂䍁䄴䅉啂䝁䅧党杁䙁䅁党祂䝁䅙睢祂䝁䄰兙畂䝁䅍党杁䕁䄰兙あ䝁䅕杣灂䝁䅅䅢穂䍁䅁督求䝁䅣兢求䝁䄴䅤杁䝁䅕杢湂䝁䅫杢求䝁䅕杣穂䍁䅷䅉瑂䝁䅅杢ㅂ䝁䅙兙橂䡁䅑兤祂䝁䅕督獁䍁䅁兙畂䝁䅑䅉穂䝁䅕䅢獂䡁䅍䅉潂䝁䅅杣歂䡁䅣睢療䝁䅑兌楂䝁䅅督求䝁䅑䅉桂䝁䄴䅚杁䝁䅍䅡求䝁䄰兡橂䝁䅅䅢獂䡁䅫䅉桂䝁䅍䅤灂䡁䅙兙あ䝁䅕䅚杁䝁䅍兙祂䝁䅉睢畂䍁䅁䅣祂䝁䄸䅚ㅂ䝁䅍䅤穂䍁䅁杚療䡁䅉䅉ㅂ䡁䅍党杁䝁䅫杢杁䝁䅣兙穂䝁䄸䅢灂䝁䄴党杁䡁䅙兙睂䝁䄸杣杁䝁䅕兢灂䡁䅍督灂䝁䄸杢杁䝁䅍睢畂䡁䅑杣療䝁䅷䅉穂䡁䅫督あ䝁䅕兢穂䍁䅁兡畂䍁䅁睙桂䡁䅉督獁䍁䅁兢療䡁䅑睢祂䝁䅍入橂䝁䅷党穂䍁䅷䅉あ䡁䅉兤橂䝁䅳督獁䍁䅁兙畂䝁䅑䅉楂䝁䄸兙あ䡁䅍杌杁䙁䅑䅡灂䡁䅍䅉穂䝁䅕睚瑂䝁䅕杢あ䍁䅁兙獂䡁䅍睢杁䡁䅁杣療䝁䅑兤橂䝁䅕督杁䝁䄸䅤潂䝁䅕杣杁䝁䅅睙あ䝁䅫杤桂䡁䅑党歂䍁䅁睙桂䡁䅉杙療䝁䄴䅉睂䡁䅉睢歂䡁䅕睙あ䡁䅍䅉浂䝁䄸杣杁䝁䅙睢療䝁䅑䅌杁䡁䅣兙あ䝁䅕杣獁䍁䅁杙求䡁䅙党祂䝁䅅睚求䍁䅷䅉桂䝁䄴䅚杁䝁䅍䅡求䝁䄰兡橂䝁䅅䅢杁䡁䅁兤祂䝁䅫杚灂䝁䅍兙あ䝁䅫睢畂䍁䅁兙睂䡁䅁䅢灂䝁䅍兙あ䝁䅫睢畂䡁䅍杌杁䙁䅑䅡求䍁䅁䅕求䡁䅉杚療䡁䅉兢桂䝁䄴睙求䍁䅁睑潂䝁䅕兢灂䝁䅍兙獂䡁䅍䅉穂䝁䅕睚瑂䝁䅕杢あ䍁䅁睙療䝁䄴督灂䡁䅍䅤穂䍁䅁睢浂䍁䅁杣療䝁䅅䅚杁䡁䅑党橂䝁䅧杢療䝁䅷睢湂䝁䅫党穂䍁䅁兙畂䝁䅑䅉灂䝁䄴䅚ㅂ䡁䅍䅤祂䝁䅫兙獂䍁䅁督睂䝁䅕睙灂䝁䅅䅢あ䝁䅫党穂䍁䄴䅉啂䝁䅧兡穂䍁䅁督求䝁䅣兢求䝁䄴䅤婁䡉䅍䅉睂䡁䅉睢歂䡁䅕睙あ䡁䅍䅉桂䡁䅉党杁䡁䅕督求䝁䅑䅉灂䝁䄴䅉睂䝁䅅杤求䝁䄰党畂䡁䅑䅉橂䝁䄸杢穂䡁䅑杣ㅂ䝁䅍䅤灂䝁䄸杢獁䍁䅁䅣桂䡁䅙党瑂䝁䅕杢あ䍁䅁䅣祂䝁䅕督求䡁䅉杤桂䡁䅑兡療䝁䄴䅌杁䡁䅁兙㉂䝁䅕兢求䝁䄴䅤杁䡁䅉党橂䝁䄸杢穂䡁䅑杣ㅂ䝁䅍䅤灂䝁䄸杢杁䝁䅅杢歂䍁䅁杣求䝁䅍入橂䝁䅷兡畂䝁䅣䅌杁䡁䅉睢桂䝁䅑䅉瑂䝁䅅杣牂䝁䅫杢湂䡁䅍䅌杁䝁䅅睚祂䝁䄸睙潂䝁䅕兢灂䝁䅍兙獂䍁䅁䅚灂䡁䅍䅣求䡁䅉督桂䝁䄴䅤穂䍁䅷䅉睂䝁䅅䅣求䡁䅉䅉橂䝁䅧党瑂䝁䅫睙桂䝁䅷督獁䍁䅁兙畂䝁䅑䅉療䡁䅑䅡求䡁䅉䅉灂䝁䄴䅚ㅂ䡁䅍䅤祂䝁䅫兙獂䍁䅁兤穂䝁䅕督畁䍁䅁䅖潂䝁䅕䅉䉂䝁䅑杤桂䝁䄴睙求䝁䅑䅉兂䝁䄸䅢㕂䝁䄰党祂䍁䅁䅖求䝁䅍䅡畂䝁䄸䅢療䝁䅣兡求䡁䅍䅉穂䝁䅕睚瑂䝁䅕杢あ䍁䅁䅣祂䝁䄸䅚ㅂ䝁䅍党穂䍁䅁睙桂䡁䅁杣療䝁䅷兙橂䡁䅑睢畂䝁䅕䅉桂䝁䄴䅚杁䝁䅍兙睂䡁䅉睢獂䝁䅅睙あ䝁䄸杢求䍁䄰杙桂䡁䅍党歂䍁䅁督睂䝁䅕睙灂䝁䅅䅢あ䡁䅫䅉睂䝁䄸䅢㕂䝁䄰党祂䡁䅍䅉浂䝁䄸杣杁䡁䅕督求䍁䅁兡畂䍁䅁睙療䝁䅅䅤灂䝁䄴睚穂䍁䅷䅉祂䝁䅕督灂䝁䄴督獁䍁䅁党獂䝁䅅督あ䝁䄸兢求䡁䅉督獁䍁䅁兙歂䝁䅧党穂䝁䅫杤求䡁䅍䅌杁䝁䅉兡療䡁䅁䅢桂䡁䅍䅤灂䝁䅍督獁䍁䅁兙畂䝁䅑䅉瑂䝁䅕䅚灂䝁䅍兙獂䍁䅁䅚求䡁䅙兡橂䝁䅕督畁䍁䅁兓あ䍁䅁督求䡁䅉杤求䡁䅍䅉桂䡁䅕䅤療䝁䄰睢あ䝁䅫杤求䍁䅁䅣桂䡁䅉䅤穂䍁䅁兙畂䝁䅑䅉橂䝁䄸兢睂䝁䄸杢求䝁䄴䅤穂䍁䅁兢桂䝁䄴兤浂䝁䅅睙あ䡁䅕杣求䡁䅉督杁䡁䅑䅡祂䝁䄸兤湂䝁䅧䅉穂䝁䅅䅢求䡁䅍䅉祂䝁䅕䅣祂䝁䅕督求䝁䄴䅤桂䡁䅑兡㉂䝁䅕督杁䝁䅅杢歂䍁䅁䅚灂䡁䅍䅤祂䝁䅫杙ㅂ䡁䅑睢祂䡁䅍杌杁䙁䅑䅡求䍁䅁睙療䝁䄰䅣桂䝁䄴入杁䡁䅣兙穂䍁䅁杚療䡁䅉兢求䡁䅉䅢㕂䍁䅁睡畂䝁䄸睤畂䍁䅁兙穂䍁䅁睖求䡁䅍䅤卂䝁䄸睙牂䍁䅁睑療䝁䄰䅣桂䝁䄴入獁䍁䅁睕睂䝁䅕睙灂䝁䅅䅢あ䡁䅫䅉䑂䝁䅧党瑂䝁䅫睙桂䝁䅷督杁䕁䅉兤穂䝁䅫杢求䡁䅍督杁䝁䅅杢歂䍁䅁睙潂䝁䅅杢湂䝁䅕䅚杁䝁䅫䅤穂䍁䅁杢桂䝁䄰党杁䡁䅑睢杁䕁䅫杢湂䝁䅕杤灂䡁䅑入杁䕁䅍睢祂䡁䅁睢祂䝁䅅䅤灂䝁䄸杢杁䝁䅫杢杁䙁䅍党睂䡁䅑党瑂䝁䅉党祂䍁䅁杍睁䑁䅅兎畁䍁䅁兓畂䝁䅣党㉂䝁䅫䅤㕂䍁䅁睑療䡁䅉䅣療䡁䅉兙あ䝁䅫睢畂䍁䅁睤桂䡁䅍䅉浂䝁䄸兤畂䝁䅑党歂䍁䅁兡畂䍁䅁免㕁䑁䅙䅎杁䝁䅅杢歂䍁䅁兡穂䍁䅁䅡求䝁䅅䅚硂䡁䅕兙祂䡁䅑党祂䝁䅕䅚杁䝁䅫杢杁䕁䄴睢祂䡁䅑䅡杁䕁䅍䅡桂䡁䅉䅢求䡁䅍䅤療䝁䄴䅌杁䙁䅍睢ㅂ䡁䅑䅡杁䕁䅍兙祂䝁䄸䅢灂䝁䄴兙畁䅁䅁硨䅑䝁倴䅁䩂䝁䄴睚祂䝁䅕䅚灂䝁䄸杢杁䕁䅫杢橂䝁䄸杣睂䝁䄸杣桂䡁䅑党歂䍁䅷䅉あ䝁䄸睚求䡁䅑䅡求䡁䅉䅉㍂䝁䅫䅤潂䍁䅁兡あ䡁䅍䅉穂䡁䅕杙穂䝁䅫䅚灂䝁䅅杣灂䝁䅕督獁䍁䅁兢桂䝁䄴兤浂䝁䅅睙あ䡁䅕杣求䡁䅍䅉桂䝁䄴䅚杁䡁䅍党獂䝁䅷督杁䡁䅍睤求䝁䅕䅤求䝁䄴党祂䡁䅍䅌杁䡁䅍䅤桂䡁䅉睙潂䝁䅕督獁䍁䅁杢ㅂ䡁䅑杣灂䡁䅑兡療䝁䄴䅉灂䝁䄴睚祂䝁䅕䅚灂䝁䅕杢あ䡁䅍䅌杁䝁䅅杢歂䍁䅁杙灂䝁䄸兢桂䡁䅑党祂䝁䅫兙獂䍁䅁督療䝁䅷兤あ䝁䅫睢畂䡁䅍䅉歂䝁䅕杣灂䡁䅙党歂䍁䅁杚祂䝁䄸兢杁䡁䅣党あ䍁䅁兢灂䝁䅷䅢灂䝁䄴睚杁䝁䅅杢歂䍁䅁䅣祂䝁䄸睙求䡁䅍督灂䝁䄴睚杁䝁䅍睢祂䝁䄴䅌杁䝁䅅杢歂䍁䅁睢あ䝁䅧党祂䍁䅁督あ䝁䅅杣橂䝁䅧兌楂䝁䅅督求䝁䅑䅉瑂䝁䅅䅤求䡁䅉兡桂䝁䅷督杁䡁䅑睢杁䝁䅅䅉祂䝁䅅杢湂䝁䅕䅉療䝁䅙䅉灂䝁䄴䅚ㅂ䡁䅍䅤祂䝁䅫党穂䍁䅁兡畂䍁䅁杔療䡁䅉䅤潂䍁䅁兑瑂䝁䅕杣灂䝁䅍兙獁䍁䅁睕療䡁䅕䅤潂䍁䅁兑瑂䝁䅕杣灂䝁䅍兙獁䍁䅁䅤潂䝁䅕䅉䉂䡁䅍兡桂䍁䅁䅕桂䝁䅍兡浂䝁䅫睙獁䍁䅁兒ㅂ䡁䅉睢睂䝁䅕䅌杁䡁䅑䅡求䍁䅁兔灂䝁䅑䅚獂䝁䅕䅉䙂䝁䅅督あ䍁䅷䅉桂䝁䄴䅚杁䕁䅅杚祂䝁䅫睙桂䍁䄴䅉啂䝁䅧党杁䝁䅍睢瑂䡁䅁兙畂䡁䅫䅉療䝁䅙杚求䡁䅉督杁䡁䅍䅤桂䡁䅉睙潂䍁䅁䅣祂䝁䄸䅚ㅂ䝁䅍䅤穂䍁䅁杚療䡁䅉䅉ㅂ䡁䅍党杁䝁䅫杢杁䝁䅅䅉祂䝁䅅杢湂䝁䅕䅉療䝁䅙䅉睂䡁䅉睢橂䝁䅕督穂䝁䅕䅚杁䝁䅙睢療䝁䅑督㝁䍁䅁睙療䡁䅉杢穂䡁䅑兙祂䝁䅍䅡㝁䍁䅁督睂䝁䅕睙灂䝁䅅䅢あ䡁䅫䅉睂䝁䅅䅣求䡁䅉䅉穂䡁䅑兙祂䝁䅍䅡求䡁䅍䅉浂䝁䄸杣杁䝁䅕杢潂䝁䅅杢橂䝁䅕䅚杁䝁䅑杣桂䝁䅫杢桂䝁䅣党獁䍁䅁杚灂䝁䅉党祂䍁䅁杣求䡁䅑党畂䡁䅑兡療䝁䄴䅌杁䝁䄸兡獂䍁䅁兙畂䝁䅑䅉湂䡁䅉党桂䡁䅍党杁䡁䅉党穂䝁䅫督あ䝁䅅杢橂䝁䅕䅌杁䝁䅫兢睂䡁䅉睢㉂䝁䅕䅚杁䡁䅁杣灂䝁䄴䅤桂䝁䅉兡獂䝁䅫䅤㕂䍁䅷䅉桂䝁䄴䅚杁䝁䅉兡療䝁䅍䅡求䝁䄰兡橂䝁䅅䅢杁䝁䄸䅥㕂䝁䅣党畂䍁䅁䅚求䝁䄰兙畂䝁䅑䅉橂䝁䄸杢あ䡁䅉睢獂䑁䅳䅉穂䡁䅑兙祂䝁䅍䅡求䡁䅍䅉桂䝁䄴䅚杁䡁䅍䅣求䝁䅍兡桂䝁䅷䅤㕂䍁䅁督あ䝁䅅杣橂䝁䅧党穂䍁䅁杚療䡁䅉䅉あ䝁䅕䅥あ䝁䅫䅢求䍁䅁兡畂䝁䅑兤穂䡁䅑杣㕂䑁䅳䅉灂䝁䄴䅚ㅂ䡁䅍䅤祂䝁䅫兙獂䍁䅁督あ䝁䅅杣橂䝁䅧党穂䍁䅁兙祂䝁䅕䅉ㅂ䡁䅍党歂䍁䅁兡畂䍁䅁䅤潂䝁䅕䅉睂䡁䅉睢歂䡁䅕睙あ䝁䅫睢畂䍁䅁睢浂䍁䅁睙療䝁䄴督あ䡁䅉兤橂䡁䅑兡療䝁䄴䅉瑂䝁䅅䅤求䡁䅉兡桂䝁䅷督獁䍁䅁䅤求䡁䅧䅤灂䝁䅷党穂䍁䅷䅉桂䝁䅑䅡求䡁䅍兡㉂䝁䅕督獁䍁䅁䅣潂䝁䅅杣瑂䝁䅅睙求䡁䅕䅤灂䝁䅍兙獂䡁䅍䅌杁䝁䅅杢歂䍁䅁睙療䡁䅍兢求䡁䅑兡橂䡁䅍䅌杁䝁䅅督杁䡁䅣党獂䝁䅷䅉桂䡁䅍䅉灂䝁䄴䅉瑂䝁䅫杢灂䝁䄴睚杁䝁䅅杢歂䍁䅁睤桂䡁䅑党祂䍁䅁杚灂䝁䅷䅤祂䝁䅅䅤灂䝁䄸杢㝁䍁䅁兙畂䝁䅑䅉穂䡁䅁党橂䝁䅫兙獂䡁䅑入杁䝁䅫杢歂䡁䅕督あ䡁䅉兡桂䝁䅷䅉穂䡁䅑兙祂䝁䅍䅡求䡁䅍䅉浂䝁䄸杣杁䡁䅕督求䍁䅁兡畂䍁䅁杙灂䝁䄸兢桂䡁䅑党祂䝁䅫兙獂䍁䅁兙睂䡁䅁䅢灂䝁䅍兙あ䝁䅫睢畂䡁䅍䅌杁䝁䅫杢橂䝁䅷兤歂䝁䅫杢湂䍁䅁杙灂䝁䄸䅚求䝁䅣杣桂䝁䅑兙楂䝁䅷党杁䡁䅁䅢桂䡁䅍䅤灂䝁䅍督獁䍁䅁杚桂䝁䅉杣灂䝁䅍䅉穂䝁䄸杚あ䝁䅕杢求䡁䅉督杁䝁䅅杢歂䍁䅁䅚求䡁䅑党祂䝁䅣党畂䡁䅑督獁䍁䅁䅡桂䝁䅫杣杁䝁䅅杢歂䍁䅁督牂䝁䅫杢杁䝁䅍兙祂䝁䅕䅉桂䡁䅁䅣獂䝁䅫睙桂䡁䅑兡療䝁䄴督獁䍁䅁䅚ㅂ䡁䅍䅤灂䝁䄴睚杁䡁䅁睢㍂䝁䅑党祂䡁䅍䅉浂䝁䄸杣杁䡁䅍兤祂䝁䅣兡橂䝁䅅䅢杁䝁䅣䅢療䡁䅙党穂䍁䅷䅉桂䝁䄴䅚杁䝁䅫杢杁䡁䅑䅡求䍁䅁䅣祂䝁䄸䅚ㅂ䝁䅍䅤灂䝁䄸杢杁䝁䄸杚杁䝁䅣䅢桂䡁䅍督杁䝁䅙兡楂䝁䅕杣杁䝁䅅杢歂䍁䅁兡畂䡁䅍兤獂䝁䅅䅤灂䝁䄸杢畁䍁䅁兓あ䍁䅁兙獂䡁䅍睢杁䡁䅁杣療䡁䅙兡歂䝁䅕督杁䡁䅍睤求䝁䅕䅤求䝁䄴党祂䍁䅁䅣祂䝁䄸䅚ㅂ䝁䅍䅤穂䍁䅁睙療䝁䄰䅣祂䝁䅫督灂䝁䄴睚杁䝁䅣䅢ㅂ䝁䅍睢穂䝁䅕䅉穂䡁䅫杣ㅂ䡁䅁督獁䍁䅁䅡灂䝁䅣䅡杁䝁䄰兙獂䡁䅑睢穂䝁䅕䅉穂䡁䅫杣ㅂ䡁䅁䅌杁䝁䅧兡湂䝁䅧䅉浂䡁䅉兤橂䡁䅑睢穂䝁䅕䅉橂䝁䄸杣畂䍁䅁督㕂䡁䅉兤睂䍁䅷䅉歂䝁䅕䅥あ䡁䅉睢穂䝁䅕䅌杁䡁䅁睢獂䡁䅫睢獂䡁䅍䅌杁䝁䄰兙獂䡁䅑睢歂䝁䅕䅥あ䡁䅉兡畂䍁䅷䅉湂䝁䅷兤橂䝁䄸督求䍁䅁督㕂䡁䅉兤睂䍁䅁督療䝁䅷兡歂䡁䅍䅌杁䝁䅅杢歂䍁䅁杢療䝁䄴兌湂䝁䅕杢求䡁䅑兡橂䝁䅅䅢獂䡁䅫䅉瑂䝁䄸䅚灂䝁䅙兡求䝁䅑䅉療䡁䅉睚桂䝁䄴兡穂䝁䄰䅉穂䡁䅫杣ㅂ䡁䅁督杁䝁䅙睢祂䍁䅁兙睂䡁䅁䅢灂䝁䅍兙あ䝁䅫睢畂䡁䅍䅉灂䝁䄴䅉浂䝁䄸睢歂䍁䅁兙畂䝁䅑䅉楂䝁䅕杤求䡁䅉兙湂䝁䅕䅉睂䡁䅉睢歂䡁䅕睙あ䡁䅍䅌杁䡁䅍兤橂䝁䅧䅉桂䡁䅍䅉楂䝁䅅睡求䝁䅑䅉湂䝁䄸睢歂䡁䅍䅌杁䡁䅍杢桂䝁䅍睡杁䝁䅙睢療䝁䅑督獁䍁䅁睙桂䝁䄴杢求䝁䅑䅉浂䡁䅉兤灂䡁䅑督獁䍁䅁睙療䝁䄴䅚灂䝁䄰党畂䡁䅑督獁䍁䅁睙桂䝁䄴䅚㕂䍁䅁兙畂䝁䅑䅉療䡁䅑䅡求䡁䅉䅉穂䡁䅣党求䡁䅑督獁䍁䅁䅚桂䝁䅫杣㕂䍁䅁䅣祂䝁䄸䅚ㅂ䝁䅍䅤穂䍁䅷䅉灂䝁䅍党杁䝁䅍杣求䝁䅅兢獁䍁䅁条桂䝁䄰督杁䝁䅅杢歂䍁䅁条求䝁䅷䅢灂䝁䅕督獁䍁䅁䅣祂䝁䅕䅣桂䡁䅉党歂䍁䅁兢灂䡁䅧党穂䍁䅷䅉あ䝁䅅杙獂䝁䅕䅉穂䡁䅫杣ㅂ䡁䅁督獁䍁䅁兙畂䝁䅑䅉楂䝁䅕杤求䡁䅉兙湂䝁䅕督畁䍁䅁兓畂䍁䅁兙歂䝁䅑兡あ䝁䅫睢畂䍁䅷䅉あ䝁䅧党杁䝁䅍睢瑂䡁䅁兙畂䡁䅫䅉穂䝁䅕䅢獂䡁䅍䅉祂䝁䅕杚灂䝁䄴党歂䍁䅁睙療䡁䅉杢杁䝁䄸兡獂䍁䅷䅉橂䝁䄸杣畂䍁䅁睚獂䡁䅕䅤求䝁䄴䅉浂䝁䅕党歂䍁䅷䅉桂䝁䄴䅚杁䝁䅍睢祂䝁䄴䅉湂䝁䅷兤あ䝁䅕杢杁䝁䄰党桂䝁䅷睏杁䝁䅅杢歂䍁䅁睢あ䝁䅧党祂䍁䅁䅣祂䝁䄸䅚ㅂ䝁䅍䅤穂䍁䅷䅉灂䝁䄴睙獂䡁䅕䅚灂䝁䄴睚杁䝁䅙杣ㅂ䝁䅫䅤杁䝁䅅杢歂䍁䅁杤求䝁䅣党あ䝁䅅杙獂䝁䅕䅉睂䡁䅉睢歂䡁䅕睙あ䡁䅍䅌杁䡁䅍兤橂䝁䅧䅉桂䡁䅍䅉橂䝁䄸杢橂䝁䅕杢あ䡁䅉兙あ䝁䅕督獁䍁䅁䅣ㅂ䡁䅉党求䡁䅍䅌杁䝁䅅杢歂䍁䅁党穂䡁䅍党畂䝁䅍党穂䍁䅷䅉桂䡁䅍䅉㍂䝁䅕䅢獂䍁䅁兙穂䍁䅁䅣ㅂ䝁䅷督求䍁䅁䅣祂䝁䄸䅤求䝁䅫杢穂䍁䅁兙畂䝁䅑䅉潂䡁䅫䅚祂䝁䄸睙療䝁䅷䅢療䝁䅫䅚穂䍁䅁督㕂䡁䅍䅤求䝁䄰督杁䝁䅅杢歂䍁䅁杙獂䝁䅕杢歂䡁䅍杌杁䙁䅑䅡求䍁䅁睙療䝁䄰䅣桂䝁䄴入杁䡁䅣兙穂䍁䅁杚療䡁䅉兢求䡁䅉䅢㕂䍁䅁睡畂䝁䄸睤畂䍁䅁兙穂䍁䅁睑療䡁䅉杢杁䙁䅁杣療䝁䅑兤橂䡁䅑督杁䕁䅫杢あ䝁䅕杣畂䝁䅅䅤灂䝁䄸杢桂䝁䅷䅌杁䕁䅫杢橂䍁䄴䅉桂䝁䄴䅚杁䝁䅍䅡桂䝁䄴睚求䝁䅑䅉灂䡁䅑督杁䝁䄴兙瑂䝁䅕䅉あ䝁䄸䅉䩂䝁䄴睚祂䝁䅕䅚灂䝁䄸杢杁䕁䅫杢橂䝁䄸杣睂䝁䄸杣桂䡁䅑党歂䍁䅁兡畂䍁䅁杓ㅂ䝁䄴党杁䑁䅉䅍硁䑁䅉杌杁䕁䅫杢湂䡁䅉党歂䝁䅫睢畂䍁䅁兓畂䝁䅍睢祂䡁䅁睢祂䝁䅅䅤求䝁䅑䅉㍂䝁䅅督杁䝁䅙睢ㅂ䝁䄴䅚求䝁䅑䅉灂䝁䄴䅉硁䑁䅫䅍㉁䍁䅁兙畂䝁䅑䅉灂䡁䅍䅉潂䝁䅕兙歂䡁䅅兤桂䡁䅉䅤求䡁䅉党歂䍁䅁兡畂䍁䅁睖求䡁䅍䅤橂䝁䅧党穂䡁䅑党祂䍁䅷䅉䩂䝁䅷䅢灂䝁䄴睢灂䡁䅍杌䅁䕁坑䅁獄权䅁兓畂䝁䄴睢穂䡁䅁党橂䍁䅁兓畂䝁䅍杌杁䝁䅑党㉂䝁䅕䅢療䡁䅁督獁䍁䅁兢桂䝁䄴兤浂䝁䅅睙あ䡁䅕杣求䡁䅍䅌杁䝁䅉䅢求䝁䄴䅚穂䍁䅷䅉瑂䝁䅅杣牂䝁䅕䅤穂䍁䅷䅉桂䝁䄴䅚杁䡁䅍兤睂䡁䅁䅢灂䝁䅕督杁䡁䅍䅣求䝁䅍兡桂䝁䅷䅤㕂䍁䅁睙潂䝁䅕兢灂䝁䅍兙獂䡁䅍䅉灂䝁䄴䅉あ䝁䅧党杁䙁䅕杢灂䡁䅑党歂䍁䅁睕あ䝁䅅䅤求䡁䅍䅌杁䡁䅉党穂䡁䅑䅉療䝁䅙䅉佂䝁䄸杣あ䝁䅧䅉䉂䝁䄰党祂䝁䅫睙桂䍁䅷䅉あ䝁䅧党杁䙁䅕杢灂䡁䅑党歂䍁䅁睓灂䝁䄴睚歂䝁䄸兢獁䍁䅁杣求䡁䅍䅤杁䝁䄸杚杁䕁䅕兤祂䝁䄸䅣求䍁䅷䅉桂䝁䄴䅚杁䝁䅫杢あ䝁䅕杣畂䝁䅅䅤灂䝁䄸杢桂䝁䅷䅢㕂䍁䄴䅉啂䝁䅧党杁䝁䅍睢瑂䡁䅁兙畂䡁䅫升穂䍁䅁杒ㅂ䝁䅕䅢杁䙁䅍䅣求䝁䅍兡桂䝁䅷䅤灂䝁䅕督杁䡁䅍党湂䝁䄰党畂䡁䅑䅉療䝁䅙杚求䡁䅉督杁䝁䅅䅉祂䝁䅅杢湂䝁䅕䅉療䝁䅙䅉穂䡁䅁党橂䝁䅫兙獂䡁䅑入杁䝁䅍䅡求䝁䄰兡橂䝁䅅䅢杁䡁䅁杣療䝁䅑兤橂䡁䅑督杁䡁䅑䅡桂䡁䅑䅉桂䡁䅉党杁䡁䅕督求䝁䅑䅉桂䡁䅍䅉桂䝁䅑䅚灂䡁䅑兡㉂䝁䅕督杁䝁䅫杢杁䝁䅅䅚歂䝁䅫䅤灂䡁䅙党穂䍁䅁兡畂䍁䅁䅚灂䝁䅕督求䝁䅷䅌杁䝁䅯党あ䍁䅷䅉瑂䝁䅅杣灂䝁䄴党獁䍁䅁杚ㅂ䝁䅕䅢杁䝁䄸兡獂䍁䅁兙畂䝁䅑䅉療䡁䅑䅡求䡁䅉䅉浂䡁䅕党獂䡁䅍杌杁䙁䅑䅡灂䡁䅍䅉穂䝁䅕睚瑂䝁䅕杢あ䉁杫督杁䡁䅁杣療䝁䅑兤橂䡁䅑督杁䝁䅅杣求䍁䅁兤穂䝁䅕䅚杁䝁䅫杢杁䡁䅑䅡求䍁䅁睢睂䝁䅕杣桂䡁䅑兡療䝁䄴䅉療䝁䅙䅉橂䝁䄸兢瑂䝁䅕杣橂䝁䅫兙獂䍁䅁䅤祂䡁䅕睙牂䝁䅫杢湂䍁䅷䅉瑂䝁䅅杣灂䝁䄴党杁䝁䅅杢歂䍁䅁兙㉂䝁䅫兙あ䝁䅫睢畂䍁䅁党畂䝁䅣兡畂䝁䅕督獁䍁䅁䅣療䡁䅣党祂䍁䅁督あ䝁䅅䅤灂䝁䄸杢杁䝁䅣党畂䝁䅕杣桂䡁䅑睢祂䡁䅍䅌杁䝁䅧党桂䡁䅑兡畂䝁䅣䅉療䝁䅫䅢獁䍁䅁兙畂䝁䅑䅉療䡁䅑䅡求䡁䅉䅉灂䝁䄴䅚ㅂ䡁䅍䅤祂䝁䅫兙獂䍁䅁兢桂䝁䅍䅡灂䝁䄴党祂䡁䅫䅉桂䡁䅁䅣獂䝁䅫睙桂䡁䅑兡療䝁䄴督畁䍁䅁兓あ䡁䅍䅉兂䝁䅕杣浂䝁䄸杣瑂䝁䅅杢橂䝁䅕䅉䑂䝁䅧党瑂䝁䅫睙桂䝁䅷督杁䡁䅍党湂䝁䄰党畂䡁䅑䅉睂䡁䅉睢㉂䝁䅫䅚求䡁䅍䅉あ䝁䅕睙潂䝁䄴睢獂䝁䄸睚㕂䍁䄰杙桂䡁䅍党歂䍁䅁督療䝁䅷兤あ䝁䅫睢畂䡁䅍䅉浂䝁䄸杣杁䝁䅫䅤穂䍁䅁睙ㅂ䡁䅍䅤療䝁䄰党祂䡁䅍升杁䡁䅁杣療䝁䅍党穂䡁䅍党穂䍁䅁睢祂䍁䅁䅣祂䝁䄸䅚ㅂ䝁䅍䅤穂䍁䅁䅤潂䝁䅅䅤杁䝁䅙睢橂䡁䅕督求䡁䅍䅉療䝁䄴䅉あ䝁䅧党杁䡁䅁党祂䡁䅍睢畂䝁䅅䅢杁䝁䅍兙祂䝁䅕䅌杁䝁䅧睢瑂䝁䅕䅉橂䝁䅅杣求䍁䅷䅉桂䝁䅣杣療䝁䅍䅡求䝁䄰兡橂䝁䅅䅢獁䍁䅁睙療䝁䄴督あ䡁䅉兤橂䡁䅑兡療䝁䄴䅌杁䝁䄰兡畂䝁䅫杢湂䍁䅷䅉桂䝁䄴䅚杁䝁䄸䅤潂䝁䅕杣杁䝁䅫杢歂䡁䅕督あ䡁䅉兡桂䝁䅷䅉瑂䝁䅅杣牂䝁䅕䅤穂䍁䄴䅉啂䝁䅧党杁䝁䅍睢瑂䡁䅁兙畂䡁䅫升穂䍁䅁睔灂䝁䅷杚灂䝁䅕䅢歂䍁䅁睕求䡁䅉杤灂䝁䅍党穂䍁䅁督求䝁䅣兢求䝁䄴䅤杁䝁䅑党㉂䝁䅕䅢療䡁䅁督杁䝁䅅杢歂䍁䅁兢桂䡁䅉睡求䡁䅑督杁䝁䅍䅡求䝁䄰兡橂䝁䅅䅢杁䡁䅍睢獂䡁䅕䅤灂䝁䄸杢穂䍁䅁杚療䡁䅉䅉歂䡁䅉兡獂䝁䅷兡畂䝁䅣䅌杁䝁䅍睢瑂䡁䅁䅢求䡁䅑兡療䝁䄴䅌杁䝁䅙杣桂䝁䅍䅤ㅂ䡁䅉兡畂䝁䅣䅌杁䡁䅍䅤灂䝁䄰兤獂䝁䅅䅤灂䝁䄸杢獁䍁䅁兙畂䝁䅑䅉橂䝁䄸兢睂䝁䅷党あ䝁䅫睢畂䍁䅁睢睂䝁䅕杣桂䡁䅑兡療䝁䄴督㝁䍁䅁兙畂䝁䅑䅉睂䡁䅉睢歂䡁䅕睙あ䡁䅍䅉浂䝁䄸杣杁䝁䄸兡獂䍁䅁兙畂䝁䅑䅉湂䝁䅅督杁䡁䅁杣療䝁䅑兤橂䡁䅑兡療䝁䄴杌杁䕁䅫䅤杁䡁䅍党獂䝁䅷督杁䝁䅫䅤穂䍁䅁䅣祂䝁䄸䅚ㅂ䝁䅍䅤穂䍁䅁䅣祂䝁䅫兢桂䡁䅉兡獂䡁䅫䅉あ䝁䄸䅉療䝁䅫䅢杁䝁䅅杢歂䍁䅁睚桂䡁䅍䅉求䡁䅧䅣獂䝁䄸杣桂䡁䅑兡療䝁䄴䅉桂䝁䄴䅚杁䡁䅁杣療䝁䅑兤橂䡁䅑兡療䝁䄴䅉橂䝁䄸兢睂䝁䅅杢灂䝁䅕督獁䍁䅁睢灂䝁䅷䅉祂䝁䅕杚灂䝁䄴党祂䝁䅫党穂䍁䅷䅉浂䡁䅕党獂䍁䅁兢桂䝁䄴兤浂䝁䅅睙あ䡁䅕杣求䡁䅉督杁䝁䅅杢歂䍁䅁兤穂䝁䅕杣穂䍁䅷䅉睂䝁䅕杣穂䝁䄸杢桂䝁䅷䅉橂䝁䅅杣求䍁䅁兙畂䝁䅑䅉潂䝁䄸兢求䍁䅁睙桂䡁䅉党杁䝁䅍睢瑂䡁䅁兙畂䝁䅫党穂䍁䅷䅉浂䝁䄸杣瑂䡁䅕䅢桂䡁䅑睢祂䡁䅍䅉療䝁䅙䅉桂䝁䅣杣療䝁䅍䅡求䝁䄰兡橂䝁䅅䅢獁䍁䅁兙畂䝁䅑䅉療䡁䅑䅡求䡁䅉䅉橂䝁䅧党瑂䝁䅫睙桂䝁䅷䅉桂䝁䄴䅚杁䝁䅫杢歂䡁䅕督あ䡁䅉兡桂䝁䅷䅉橂䝁䄸兢睂䝁䅅杢灂䝁䅕督畁䍁䅁䅖潂䝁䅕䅉橂䝁䄸兢睂䝁䅅杢㕂䍁䅁睤桂䡁䅍䅉浂䝁䄸杣瑂䝁䅕杣獂䡁䅫䅉牂䝁䄴睢㍂䝁䄴䅉桂䡁䅍䅉偂䝁䅍䅤求䝁䅷䅉䑂䝁䄸杣睂䍁䄴䅉桂䝁䄴䅚杁䝁䅍䅡桂䝁䄴睚求䝁䅑䅉灂䡁䅑督杁䝁䄴兙瑂䝁䅕䅉あ䝁䄸䅉䩂䝁䄴杢療䡁䅍䅣求䝁䅍䅉䩂䝁䄴睙畁䍁䅁兡畂䍁䅁杓桂䝁䄴兤桂䡁䅉入杁䑁䅉䅍睁䑁䅙杌杁䕁䅫杢畂䝁䄸督睂䝁䅕睙杁䕁䅫杢橂䍁䄴䅉㍂䝁䅅督杁䝁䅙睢ㅂ䝁䄴䅚求䝁䅑䅉灂䝁䄴䅉硁䑁䅫睍㑁䍁䅁兙畂䝁䅑䅉灂䡁䅍䅉潂䝁䅕兙歂䡁䅅兤桂䡁䅉䅤求䡁䅉党歂䍁䅁兡畂䍁䅁兒畂䝁䅣䅢求䡁䅣睢療䝁䅑䅌杁䕁䅍睢獂䝁䄸杣桂䝁䅑睢畁䅁䅁剦䅍䉁䑑䅁䩂䝁䄴杢療䡁䅙兙あ䝁䅫杤求䍁䅁兓畂䝁䅑兤穂䡁䅑杣灂䝁䅅䅢杁䙁䅁杣療䡁䅁党祂䡁䅑兡求䡁䅍䅌杁䕁䅫杢橂䍁䄴䅉灂䡁䅍䅉桂䍁䅁督求䝁䅷杚瑁䝁䅅䅚㉂䝁䅫督求䝁䅑䅉乂䝁䅅杣㕂䝁䅷兙畂䝁䅑䅉橂䝁䄸杣睂䝁䄸杣桂䡁䅑兡療䝁䄴䅉浂䝁䄸睙ㅂ䡁䅍党歂䍁䅁睢畂䍁䅁䅤潂䝁䅕䅉桂䝁䅍兣ㅂ䝁䅫督灂䡁䅑兡療䝁䄴䅌杁䝁䄸睤畂䝁䅕杣穂䝁䅧兡睂䍁䅁兙畂䝁䅑䅉瑂䝁䅅杢桂䝁䅣党瑂䝁䅕杢あ䍁䅁睢浂䍁䅁督睂䝁䅕睙灂䝁䅅䅢灂䡁䅯党歂䍁䅁䅣祂䝁䄸䅣求䡁䅉䅤灂䝁䅕督杁䝁䅷党桂䡁䅍党歂䍁䅁䅤療䍁䅁党㑂䡁䅁党祂䝁䅫党畂䝁䅍党歂䍁䅷䅉穂䡁䅑兙あ䝁䅕兌獂䝁䅫睙求䝁䄴督求䝁䅑䅉療䡁䅁党祂䝁䅅䅤療䡁䅉督杁䝁䅙睢祂䍁䅁䅤潂䝁䅕兡祂䍁䅁杣求䝁䅣兤獂䝁䅅䅤求䝁䅑䅉橂䝁䅅杢畂䝁䅅杙灂䡁䅍䅉浂䝁䅅睙灂䝁䅷兡あ䝁䅫党穂䍁䄴䅉䩂䝁䄴杢療䡁䅙兙あ䝁䅫杤求䍁䅁兓畂䝁䅑兤穂䡁䅑杣灂䝁䅅䅢杁䙁䅁杣療䡁䅁党祂䡁䅑兡求䡁䅍䅌杁䕁䅫杢橂䍁䄴䅉潂䝁䅅督杁䝁䅕䅢求䝁䅍䅤求䝁䅑䅉あ䝁䄸䅉楂䝁䅕䅉あ䝁䅅䅥求䝁䅑䅉桂䡁䅍䅉桂䍁䅁杣求䝁䅅䅢杁䝁䅕督あ䝁䅅䅤求䍁䅁兡畂䡁䅙党穂䡁䅑兢求䝁䄴䅤杁䡁䅑杣ㅂ䡁䅍䅤獁䍁䅁睙療䝁䄰兢求䝁䄴睙灂䝁䄴睚杁䡁䅣兡あ䝁䅧䅉あ䝁䅧党杁䡁䅫党桂䡁䅉䅉求䝁䄴䅚求䝁䅑䅉䕂䝁䅕睙求䝁䄰杙求䡁䅉䅉穁䑁䅅䅌杁䑁䅉䅍硁䑁䅣杌䅁䑁塉䅁卂元䅁兓畂䝁䄴睢㉂䝁䅕䅥杁䕁䅫杢あ䝁䅕杣畂䝁䅅䅤灂䝁䄸杢桂䝁䅷䅌杁䕁䅫杢橂䍁䄴䅉歂䝁䅕督灂䝁䅣杢穂䍁䅷䅉瑂䝁䅅杢ㅂ䝁䅙兙橂䡁䅑兤祂䝁䅕督獁䍁䅁兡畂䡁䅍䅤桂䝁䅷䅢穂䍁䅷䅉祂䝁䅕杢あ䡁䅍䅌杁䝁䅅杢歂䍁䅁督求䝁䅷䅢穂䍁䅁兙杁䡁䅍兤灂䡁䅑党杁䝁䄸杚杁䡁䅣党獂䝁䅷兌橂䝁䅕杢あ䡁䅉兡橂䍁䅁党畂䝁䅣兡畂䝁䅕党祂䝁䅕䅚杁䡁䅁杣療䝁䅑兤橂䡁䅑督杁䡁䅑睢杁䝁䄸兡獂䍁䅁兙畂䝁䅑䅉湂䝁䅅督杁䝁䅫杢歂䡁䅕督あ䡁䅉兡求䡁䅍䅉㍂䝁䄸杣獂䝁䅑睤灂䝁䅑党畁䍁䅁兓あ䍁䅁睢浂䝁䅙党祂䡁䅍䅉㍂䝁䅕䅢獂䍁䅁睙療䝁䄴督あ䡁䅉兤橂䡁䅑兡療䝁䄴䅉睂䡁䅉睢歂䡁䅕睙あ䡁䅍䅌杁䝁䅫杢橂䝁䅷兤歂䝁䅫杢湂䍁䅁睙求䝁䄴䅤祂䝁䅅䅢灂䡁䅯党祂䡁䅍䅌杁䝁䅙䅢療䝁䅅䅤杁䝁䅕兣ㅂ䝁䅫䅣瑂䝁䅕杢あ䍁䅷䅉灂䝁䄴杚獂䝁䅅䅤桂䝁䅉䅢求䍁䅁䅣桂䝁䅍睡求䡁䅉督獁䍁䅁督あ䝁䅅睚求䍁䅁䅤療䝁䄸䅢穂䍁䅁兙畂䝁䅑䅉橂䝁䅕兢求䝁䄴䅤灂䝁䄴睚獁䍁䅁督睂䝁䅕睙灂䝁䅅䅢あ䡁䅫䅉歂䝁䅕䅣獂䝁䄸入瑂䝁䅕杢あ䍁䅷䅉穂䡁䅣兡㉂䝁䅕䅢杁䡁䅑睢療䝁䅷督獁䍁䅁杣求䝁䅅兢求䡁䅉督獁䍁䅁兙畂䝁䅑䅉療䡁䅑䅡求䡁䅉䅉祂䝁䅕䅢桂䡁䅑党歂䍁䅁䅣祂䝁䄸䅚ㅂ䝁䅍䅤穂䍁䅷䅉桂䡁䅍䅉㍂䝁䅕䅢獂䍁䅁兙穂䍁䅁䅚求䝁䅕䅣㍂䝁䅅䅤求䡁䅉䅉穂䝁䄸䅢ㅂ䡁䅑兡療䝁䄴督㝁䍁䅁兙畂䝁䅑䅉㍂䝁䅕䅢獂䍁䅁睙療䝁䄰䅣獂䝁䅕䅤灂䝁䄸杢杁䡁䅁杣療䝁䅑兤橂䡁䅑督獁䍁䅁督ㅂ䝁䅍䅡杁䝁䅅督杁䝁䅷兡畂䝁䅕杣杁䝁䅧兙畂䝁䅣党祂䡁䅍䅌杁䡁䅑睢求䍁䅁督獂䝁䅕党㉂䝁䅕督獁䍁䅁杚祂䝁䅅睙杁䡁䅁䅢ㅂ䝁䅣督獁䍁䅁睙桂䡁䅍兡畂䝁䅣䅉浂䝁䅷睢あ䝁䅅䅤灂䝁䄸杢杁䡁䅍兤楂䡁䅍䅌杁䡁䅁杣療䝁䅑兤橂䡁䅑兡療䝁䄴䅉桂䝁䄴䅚杁䡁䅍党祂䡁䅙兡橂䝁䅕䅉あ䝁䄸睢獂䡁䅍䅌杁䝁䅅杢歂䍁䅁兡畂䝁䅙䅢桂䡁䅑兙楂䝁䅷党杁䡁䅍党祂䡁䅙兡橂䝁䅕䅉桂䝁䄴䅚杁䝁䅍睢瑂䡁䅁䅢求䡁䅑兡療䝁䄴䅉睂䝁䅅睙牂䝁䅕杣穂䍁䄴䅉啂䝁䅧党杁䝁䅍睢瑂䡁䅁兙畂䡁䅫䅉桂䝁䅷督療䍁䅁䅣祂䝁䄸杤灂䝁䅑党穂䍁䅁睤求䝁䅷䅢杁䡁䅁杣療䝁䅑兤橂䡁䅑兡療䝁䄴䅉桂䝁䄴䅚杁䝁䅫杢あ䝁䅕杣㉂䝁䅕杢あ䝁䅫睢畂䍁䅁䅣祂䝁䄸䅚ㅂ䝁䅍䅤穂䍁䅁睙療䝁䄰䅣祂䝁䅫督灂䝁䄴睚杁䡁䅣党獂䝁䅷䅡求䝁䅅䅚杁䡁䅁党畂䝁䅕䅤祂䝁䅅䅤療䡁䅉督獁䍁䅁睤求䝁䅷䅢潂䝁䅕兙歂䍁䅁䅡桂䝁䄴睚求䡁䅉督杁䝁䅅杢歂䍁䅁兙歂䝁䅅䅣あ䝁䅕杣穂䍁䅷䅉桂䝁䄴䅚杁䡁䅣党獂䝁䅷䅉灂䝁䄴䅤求䡁䅉杤求䝁䄴䅤灂䝁䄸杢杁䡁䅑睢療䝁䅷督獁䍁䅁兙穂䍁䅁睤求䝁䅷䅢杁䝁䅅督杁䡁䅍䅣療䝁䄸䅢灂䝁䄴睚杁䡁䅍党祂䡁䅙兡橂䝁䅕督畁䍁䅁兓畂䍁䅁兙歂䝁䅑兡あ䝁䅫睢畂䍁䅷䅉灂䡁䅑䅉療䝁䅙杚求䡁䅉督杁䡁䅣党獂䝁䅷䅡求䝁䅅䅚杁䡁䅍入穂䡁䅑党瑂䡁䅍睏杁䝁䅑杣灂䝁䅷䅢灂䝁䄴睚杁䝁䅅杢歂䍁䅁䅚求䡁䅁䅢療䡁䅫兢求䝁䄴䅤杁䡁䅁杣療䝁䅑兤橂䡁䅑督㝁䍁䅁睙療䝁䄴杢求䝁䅍䅤療䡁䅉督杁䝁䅅杢歂䍁䅁睚桂䡁䅍䅉獂䝁䅫杚あ䍁䅁督㕂䡁䅍䅤求䝁䄰督㝁䍁䅁兙畂䝁䅑䅉求䡁䅧䅤求䡁䅉杢桂䝁䅷䅉桂䝁䄴䅚杁䝁䅫杢あ䝁䅕杣畂䝁䅅䅢杁䝁䅍兙あ䝁䅍䅡求䡁䅉督獁䍁䅁条ㅂ䝁䄴睡杁䝁䅍兙あ䝁䅍䅡求䡁䅉督獁䍁䅁兢灂䝁䅷䅢灂䝁䄴睚杁䝁䅅杢歂䍁䅁睙ㅂ䡁䅑䅤灂䝁䄴睚杁䡁䅑睢療䝁䅷督獁䍁䅁督あ䡁䅉睢牂䝁䅫杢湂䍁䅁䅤療䝁䄸䅢穂䍁䅷䅉穂䝁䅅杚求䡁䅑入杁䝁䅯睢灂䝁䄴䅤穂䍁䅷䅉㍂䝁䅫杣求䝁䅷兡畂䝁䅕䅉求䡁䅅兤灂䡁䅁兢求䝁䄴䅤獁䍁䅁兙畂䝁䅑䅉祂䝁䅕兢求䝁䅑兡桂䝁䅷䅉桂䝁䄴䅚杁䡁䅉党睂䝁䅅兡祂䍁䅁䅤療䝁䄸䅢穂䍁䄴䅉啂䝁䅧党杁䝁䅍睢瑂䡁䅁兙畂䡁䅫升穂䍁䅁䅣祂䝁䄸䅚ㅂ䝁䅍䅤穂䍁䅁兙祂䝁䅕䅉ㅂ䡁䅍党歂䍁䅁兡畂䍁䅁睢畂䡁䅍䅡療䡁䅉党杁䝁䅅杢歂䍁䅁睢浂䝁䅙督潂䝁䄸杣求䍁䅁睢灂䝁䅷䅉桂䝁䄴䅚杁䝁䄴兙あ䡁䅕杣桂䝁䅷䅉湂䝁䅅督杁䡁䅣党獂䝁䅷䅉桂䡁䅁䅣獂䝁䅫睙桂䡁䅑兡療䝁䄴督畁䍁䅁䅖潂䝁䅕䅉橂䝁䄸兢睂䝁䅅杢㕂䍁䅁睤桂䡁䅍䅉浂䝁䄸兤畂䝁䅑党歂䍁䅁兡畂䍁䅁杍睁䑁䅅李杁䝁䅅杢歂䍁䅁兡穂䍁䅁䅡求䝁䅅䅚硂䡁䅕兙祂䡁䅑党祂䝁䅕䅚杁䝁䅫杢杁䕁䅧兤瑂䝁䅉䅢求䍁䅷䅉啂䝁䅕䅥桂䡁䅍杌䅁䡁啑䅁潂睃䅁兓畂䝁䄴睢㉂䝁䅫杤桂䍁䅷䅉䩂䝁䄴睙畁䍁䅁党畂䝁䅣兙湂䝁䅕督杁䝁䅫杢杁䡁䅑䅡求䍁䅁䅚求䡁䅙党獂䝁䄸䅣瑂䝁䅕杢あ䍁䅁兙畂䝁䅑䅉橂䝁䄸兢瑂䝁䅕杣橂䝁䅫兙獂䝁䅫来桂䡁䅑兡療䝁䄴䅉療䝁䅙䅉睂䝁䅧兙祂䝁䄰兙橂䝁䅕兤あ䝁䅫睙桂䝁䅷䅉睂䡁䅉睢歂䡁䅕睙あ䡁䅍䅉灂䝁䄴䅉あ䝁䅧党杁䙁䅕杢灂䡁䅑党歂䍁䅁睕あ䝁䅅䅤求䡁䅍䅉桂䝁䄴䅚杁䝁䅫杢あ䝁䅕杣畂䝁䅅䅤灂䝁䄸杢桂䝁䅷䅢㕂䍁䄴䅉啂䝁䅧党杁䝁䅍睢瑂䡁䅁兙畂䡁䅫升穂䍁䅁䅣祂䝁䄸䅚ㅂ䝁䅍䅤穂䍁䅁兡畂䝁䅍䅢ㅂ䝁䅑党杁䙁䅉兒䵂䙁䅙兑卂䍁䄸村卂䕁䅕睔杁䕁䅕䅔䵂䕁䅫䅕啂䕁䅅䅌杁䝁䅅䅉療䝁䄴睙求䍁䄰䅚桂䝁䅫䅢㕂䍁䅁睙療䝁䄰杙灂䝁䄴兙あ䝁䅫睢畂䍁䅁兢求䝁䅑兡橂䝁䅫杢求䍁䅁睙療䝁䄴督灂䡁䅍䅤灂䝁䄴睚杁䝁䄸杚杁䝁䅅䅉䵂䕁䅅村䉂䍁䅷䅉㉂䝁䅫䅢桂䝁䄴䅤求䡁䅉睢獂䍁䅁䅋坂䕁䅫克獁䍁䅁兙畂䍁䅁兡畂䝁䅧兙獂䝁䅕䅚杁䝁䅍睢祂䡁䅑兡橂䝁䄸督あ䝁䅕杣療䝁䅫䅚杁䍁䅧兓䑂䙁䅍克獁䍁䅁兙畂䝁䅑䅉浂䝁䅷兤あ䝁䅫睙桂䡁䅍睢畂䝁䅕䅉浂䡁䅕杣療䝁䅅䅤求䑁䅳䅉䉂䕁䄴睔卂䕁䄸䅉䙂䕁䅷䅔䩂䙁䅁䅖䉂䍁䅷䅉桂䍁䅁睢畂䝁䅍党瑁䝁䅑兙灂䝁䅷入杁䝁䄰党歂䝁䅫睙灂䝁䄴党杁䝁䅍睢瑂䝁䅉兡畂䝁䅫杢湂䍁䅁兙杁䝁䅷睢畂䝁䅣兌桂䝁䅍䅤灂䝁䄴睚杁䝁䄰兤穂䝁䅍兙祂䝁䅫杢灂䝁䅍䅉桂䝁䄴䅤桂䝁䅣睢畂䝁䅫督あ䍁䅁䅋䵂䕁䅅兔䉂䍁䅫䅉桂䝁䄴䅚杁䡁䅕兢求䝁䅍䅢灂䝁䅑兡畂䝁䅫兤瑂䍁䅁杙祂䝁䄸兢灂䝁䅑党杁䍁䅧兖乂䕁䅕睑灁䍁䅁睤灂䡁䅑䅡杁䝁䅅䅉䵂䕁䅅村䉂䍁䅷䅉坂䕁䅫睏杁䕁䅣兓䉂䙁䅁杕䙂䙁䅯兑杁䍁䅧兙畂䝁䅣兡療䡁䅑党畂䡁䅍兡畂䍁䅁兓䩂䍁䅫䅌杁䝁䅅䅉㉂䝁䅅督療䝁䅍睢畂䡁䅍䅤祂䝁䅫睙あ䝁䄸杣杁䡁䅑睢杁䝁䅫杢橂䡁䅉党桂䡁䅍党杁䝁䅉䅢療䝁䄸䅚杁䡁䅁杣求䡁䅍督ㅂ䡁䅉党杁䝁䅫杢杁䝁䅅䅚ㅂ䝁䅷䅤穂䍁䅁睤灂䡁䅑䅡杁䡁䅍党睂䡁䅑兡橂䍁䅁睢祂䍁䅁睢あ䝁䅧党祂䍁䅁䅚灂䡁䅍䅤祂䝁䅫杙ㅂ䡁䅑兡㉂䝁䅕䅉穂䝁䅧睢橂䝁䅳睏杁䙁䅧兒卂䕁䅅杖䉂䍁䅁䅋求䡁䅉兙㉂䝁䅅睙㕂䝁䅍䅢灂䝁䄴党灁䍁䅁杚療䡁䅉䅉あ䝁䅧党杁䡁䅑杣求䝁䅅䅤瑂䝁䅕杢あ䍁䅁睢浂䍁䅁睙療䝁䄰䅣獂䝁䅫睙桂䡁䅑党歂䍁䅁兡畂䡁䅑杣桂䍁䄰兙楂䝁䅑睢瑂䝁䅫杢桂䝁䅷䅉灂䝁䄴杚求䝁䅍䅤灂䝁䄸杢穂䍁䅁兡畂䍁䅁兙歂䡁䅕䅢あ䡁䅍睏杁䝁䅅杢歂䍁䅁䅗䉂䕁䅍䅒噂䙁䅉睔獁䍁䅁兙杁䝁䅉党あ䝁䅅䅉獂䝁䅅睙あ䝁䅅兢桂䡁䅍党杁䝁䅫杢潂䝁䅫杙灂䡁䅑睢祂䍁䅁杚療䡁䅉䅉あ䝁䅧党杁䡁䅑杣求䝁䅅䅤瑂䝁䅕杢あ䍁䅁睢浂䍁䅁䅡療䡁䅍䅣灂䡁䅑兙獂䍁䄰兙橂䡁䅅兤灂䡁䅉党歂䍁䅁杙桂䝁䅍䅤求䡁䅉兡桂䝁䅷䅉睂䝁䄴党ㅂ䝁䄰睢畂䝁䅫兙杁䝁䅅杢歂䍁䅁杤求䝁䄴䅤灂䝁䅷兙あ䝁䄸杣瑁䝁䅅督穂䝁䄸睙灂䝁䅅䅤求䝁䅑䅉楂䝁䅅睙あ䝁䅕杣灂䝁䅅䅢杁䡁䅁杢求䡁䅕兢療䝁䄴兡桂䍁䄴䅉䩂䡁䅑督杁䝁䅑党㉂䝁䅕䅢療䡁䅁兢求䝁䄴䅤杁䡁䅁兡睂䝁䅕䅢灂䝁䄴党杁䝁䅫杢橂䝁䅷兤歂䝁䅕督杁䡁䅯睢獂䝁䅫杚獂䝁䄸䅚桂䝁䅍兡畂䍁䅷䅉桂䍁䅁䅢桂䡁䅑党瑁䡁䅍䅤桂䝁䅣党杁䡁䅁杣療䝁䅑兤橂䡁䅑䅉橂䝁䅅杢歂䝁䅫䅚桂䡁䅑党獁䍁䅁兙杁䡁䅁睢あ䝁䅕杢あ䝁䅫兙獂䍁䅁督灂䝁䄴睚獂䝁䅕䅉療䡁䅉兙獂䍁䅁䅚療䡁䅍党杁䝁䅍兤祂䝁䅕䅉浂䝁䄸杣杁䡁䅑䅡求䍁䅁䅤祂䝁䅕兙あ䝁䄰党畂䡁䅑䅉療䝁䅙䅉ㅂ䝁䄴睙療䝁䄰䅣獂䝁䅫睙桂䡁䅑党歂䍁䅁睚療䝁䄴睢祂䡁䅉䅡求䝁䅅杌杁䕁䅫杢畂䝁䄸杤灂䡁䅙兙獁䍁䅁兓畂䝁䅍杌杁䝁䅧兙穂䍁䅁兙杁䡁䅍䅤祂䝁䅅䅤求䝁䅣兡橂䍁䅁䅣桂䡁䅉䅤畂䝁䅕杣穂䝁䅧兡睂䍁䅁睤灂䡁䅑䅡杁䙁䅍兙祂䝁䅫督穂䝁䅅䅉䑂䝁䅅䅣灂䡁䅑兙獂䍁䅁兔桂䝁䄴兙湂䝁䅕兢求䝁䄴䅤杁䕁䅷䅕畁䍁䅁兓あ䍁䅁䅡桂䡁䅍䅉獂䝁䄸杢湂䍁䄰兙橂䡁䅑兡畂䝁䅣䅉楂䝁䅕䅤桂䑁䅉䅉桂䝁䅣睢畂䝁䅫督あ䍁䅁䅋䵂䕁䅅村䉂䍁䅫䅉橂䝁䄸䅢獂䝁䅅杙療䡁䅉兙あ䝁䅫睢畂䍁䅁兙湂䡁䅉党求䝁䄰党畂䡁䅑䅉㍂䝁䅫䅤潂䍁䅁睒獂䝁䅅䅥療䍁䅁睒祂䝁䄸兤睂䍁䅁䅔灂䝁䄰兡あ䝁䅕䅚杁䡁䅑睢杁䝁䅑党㉂䝁䅕䅢療䡁䅁䅉桂䝁䄴䅚杁䝁䅍睢瑂䝁䄰党祂䝁䅍兡桂䝁䅷兡㙂䝁䅕䅉療䝁䄴睙求䍁䄰䅚桂䝁䅫䅢㕂䍁䅁䅣祂䝁䄸䅚ㅂ䝁䅍䅤穂䍁䅁杚療䡁䅉䅉あ䝁䅧党杁䡁䅑杣求䝁䅅䅤瑂䝁䅕杢あ䍁䅁睢浂䍁䅁睙潂䡁䅉睢畂䝁䅫睙杁䝁䄸杙穂䡁䅑杣ㅂ䝁䅍䅤灂䡁䅙党杁䡁䅁兤獂䝁䄰睢畂䝁䅅杣㕂䍁䅁䅚灂䡁䅍党桂䡁䅍党杁䝁䅅杢歂䍁䅁兙穂䡁䅑䅡瑂䝁䅅杌杁䙁䅑䅡求䍁䅁睙療䝁䄰䅣桂䝁䄴入杁䡁䅣兙穂䍁䅁杚療䡁䅉兢求䡁䅉䅢㕂䍁䅁睡畂䝁䄸睤畂䍁䅁兙穂䍁䅁䅖潂䝁䅕杣桂䡁䅙兙畂䝁䅍党獁䍁䅁兓畂䝁䅍杌杁䝁䅅杢歂䍁䅁睙潂䝁䅅杢湂䝁䅕䅚杁䝁䅫䅤穂䍁䅁杢桂䝁䄰党杁䡁䅑睢杁䕁䅫杢畂䝁䄸杤灂䡁䅙兙獁䍁䅁兓畂䝁䅍杌杁䝁䅫杢杁䕁䅯兙畂䡁䅕兙祂䡁䅫䅉祁䑁䅁免㉁䍁䄴䅉䩂䝁䄴杢療䡁䅙兡㉂䝁䅅䅌杁䕁䅫杢橂䍁䄴䅉㍂䝁䅅督杁䝁䅫杢橂䝁䄸杣睂䝁䄸杣桂䡁䅑党歂䍁䅁兡畂䍁䅁免㕁䑁䅫李杁䝁䅅杢歂䍁䅁兡穂䍁䅁䅡求䝁䅅䅚硂䡁䅕兙祂䡁䅑党祂䝁䅕䅚杁䝁䅫杢杁䕁䅉兤祂䝁䅷兡畂䝁䅣兙瑂䝁䅕䅌杁䕁䅍兙獂䝁䅫杚療䡁䅉杢灂䝁䅅杌䅁佁噍䅁䍂权䅁兓畂䡁䅍兡湂䝁䅧䅤杁䕁䅕杢あ䝁䅕杣睂䡁䅉兡穂䝁䅕督獁䍁䅁兓畂䝁䅍杌獁䍁䅁䅤療䝁䅣党あ䝁䅧党祂䍁䅁睤灂䡁䅑䅡杁䝁䅫䅤穂䍁䅁督ㅂ䝁䅉督灂䝁䅑兡桂䡁䅉兡求䡁䅍䅌杁䡁䅁杣療䡁䅙兡歂䝁䅕督杁䝁䅫杢浂䝁䄸杣瑂䝁䅅䅤灂䝁䄸杢杁䡁䅑党橂䝁䅧杢療䝁䅷睢湂䡁䅫䅌杁䝁䅧兙祂䝁䅑睤桂䡁䅉党獁䍁䅁督療䝁䅙䅤㍂䝁䅅杣求䍁䅷䅉桂䝁䄴䅚杁䡁䅍党祂䡁䅙兡橂䝁䅕督杁䝁䅫杢杁䡁䅑䅡求䍁䅁兖畂䝁䅫䅤求䝁䅑䅉呂䡁䅑兙あ䝁䅕督杁䝁䅅杢歂䍁䅁兡畂䡁䅑党祂䝁䄴兙あ䝁䅫睢畂䝁䅅䅢獂䡁䅫杌杁䙁䅑䅡求䍁䅁睙療䝁䄰䅣桂䝁䄴入杁䝁䄸杚浂䝁䅕杣穂䍁䅁兢療䝁䅑党祂䝁䄴䅉睂䝁䅷兙あ䝁䅙睢祂䝁䄰督癁䝁䅫杢浂䡁䅉兙穂䡁䅑杣ㅂ䝁䅍䅤ㅂ䡁䅉党杁䡁䅑䅡桂䡁䅑䅉瑂䝁䅅杢桂䝁䅣党穂䍁䅁兙畂䝁䅑䅉穂䡁䅕䅣睂䝁䄸杣あ䡁䅍䅉橂䝁䅷睢ㅂ䝁䅑䅉桂䝁䄴䅚杁䝁䅑兙あ䝁䅅䅉睂䝁䅷兙あ䝁䅙睢祂䝁䄰督獁䍁䅁兢療䝁䅑党祂䝁䄴䅉畂䝁䅕䅤㍂䝁䄸杣牂䡁䅍䅌杁䝁䅅杢歂䍁䅁党歂䝁䅣党杁䡁䅑党橂䝁䅧杢療䝁䅷睢湂䝁䅫党穂䑁䅳䅉橂䡁䅫杙求䡁䅉督求䝁䅍兤祂䝁䅫䅤㕂䍁䅁督療䝁䅷兤あ䝁䅫睢畂䡁䅍䅉桂䡁䅕䅤療䝁䄰兙あ䝁䅕督杁䝁䅅杢歂䍁䅁睙療䝁䄴杢求䝁䅍䅤穂䍁䅁兢療䝁䅑党祂䝁䄴䅉睂䝁䅷兙あ䝁䅙睢祂䝁䄰䅉穂䝁䅕睙ㅂ䡁䅉党獂䡁䅫睏杁䝁䅑兙あ䝁䅅䅉桂䝁䄴䅚杁䝁䅅杣あ䝁䅫杚灂䝁䅍兡桂䝁䅷䅉灂䝁䄴䅤求䝁䅷䅢灂䝁䅣党畂䝁䅍党杁䝁䄰睢歂䝁䅕杣畂䝁䅫来求䡁䅍䅉歂䝁䅅䅤桂䍁䅁䅣獂䝁䅅䅤浂䝁䄸杣瑂䡁䅍䅉桂䝁䄴䅚杁䝁䅅杣橂䝁䅧兡あ䝁䅕睙あ䡁䅕杣求䡁䅍䅌杁䝁䅅杢歂䍁䅁杙ㅂ䝁䅫䅢歂䍁䅁䅚桂䡁䅑兙杁䝁䅅杢桂䝁䅷入あ䝁䅫睙穂䍁䅁兙畂䝁䅑䅉䉂䕁䅫䅉穂䝁䄸䅢ㅂ䡁䅑兡療䝁䄴督㝁䍁䅁兢療䝁䅑党祂䝁䄴䅉㍂䝁䄸杣牂䡁䅁䅢桂䝁䅍党杁䝁䅅杢歂䍁䅁兙睂䡁䅁督㝁䍁䅁兙畂䝁䅑䅉灂䝁䄴䅤求䝁䅷䅢灂䝁䅣党畂䡁䅑䅉求䝁䅑睚求䍁䅁督療䝁䅷兤あ䝁䅫睢畂䡁䅍䅉あ䝁䅧兙あ䍁䅁睚桂䡁䅑䅡求䡁䅉督杁䝁䅅杢歂䍁䅁兤あ䝁䅫䅢灂䡁䅯党穂䍁䅁䅚桂䡁䅑兙杁䝁䅙睢祂䍁䅁杣求䝁䅅䅢瑁䡁䅑兡瑂䝁䅕䅉歂䝁䅕睙灂䡁䅍兡療䝁䄴䅉瑂䝁䅅睡灂䝁䄴睚畁䍁䅁兓あ䍁䅁兙獂䡁䅍睢杁䡁䅁杣療䡁䅙兡歂䝁䅕督杁䡁䅍睢浂䡁䅑睤桂䡁䅉党杁䝁䄰兙灂䝁䄴䅤求䝁䄴兙畂䝁䅍党杁䡁䅍睢獂䡁䅕䅤灂䝁䄸杢穂䍁䅁䅤潂䝁䅅䅤杁䝁䄸杚浂䝁䅕杣穂䍁䅁睙獂䝁䅫党畂䡁䅑督杁䡁䅑睢杁䝁䄸杙あ䝁䅅兡畂䍁䅁督療䝁䅙䅤㍂䝁䅅杣求䍁䅁兤睂䝁䅣杣桂䝁䅑党穂䍁䅷䅉楂䡁䅕睚杁䝁䅙兡㑂䝁䅕督獁䍁䅁䅡求䝁䅷䅣杁䝁䅑党穂䝁䅳䅌杁䝁䅅杢歂䍁䅁睢あ䝁䅧党祂䍁䅁督ㅂ䡁䅁䅣療䡁䅉䅤杁䡁䅍党祂䡁䅙兡橂䝁䅕督㝁䍁䅁杤求䝁䄴䅚療䡁䅉䅉歂䝁䅫杣求䝁䅍䅤杁䡁䅍兤睂䡁䅁睢祂䡁䅑䅉穂䝁䅕杣㉂䝁䅫睙求䡁䅍䅉橂䝁䄸杢あ䡁䅉兙橂䡁䅑督㝁䍁䅁兙畂䝁䅑䅉橂䝁䅷睢ㅂ䝁䅑睌穂䝁䄸杚あ䡁䅣兙祂䝁䅕兌桂䡁䅍兌桂䍁䄰督求䡁䅉杤灂䝁䅍党杁䡁䅍兤楂䡁䅍睙祂䝁䅫䅣あ䝁䅫睢畂䍁䅁䅣祂䝁䄸䅚ㅂ䝁䅍䅤穂䍁䄴䅉䩂䝁䄴䅉桂䝁䅑䅚灂䡁䅑兡療䝁䄴䅌杁䡁䅑䅡求䍁䅁睙療䝁䄰䅣桂䝁䄴入杁䝁䅑党穂䝁䅫睚畂䡁䅍䅌杁䡁䅁杣療䝁䅍兤祂䝁䅕督獁䍁䅁䅚求䡁䅁䅢療䡁䅫督獁䍁䅁兡瑂䡁䅁䅢求䝁䄰党畂䡁䅑督獁䍁䅁兙畂䝁䅑䅉瑂䝁䅅杢桂䝁䅣党穂䍁䅁督療䝁䅷兤あ䝁䅫睢畂䡁䅍䅉あ䝁䅧兙あ䍁䅁睙療䝁䄰杙灂䝁䄴党杁䝁䅧兙祂䝁䅑睤桂䡁䅉党獁䍁䅁督療䝁䅙䅤㍂䝁䅅杣求䍁䅷䅉桂䝁䄴䅚杁䡁䅍党祂䡁䅙兡橂䝁䅕督杁䡁䅑睢杁䝁䅧党獂䡁䅁䅉楂䡁䅕督灂䝁䄴党穂䡁䅍党穂䍁䄴䅉䩂䡁䅑䅉穂䝁䅕杣㉂䝁䅕督杁䝁䅍睢畂䡁䅍䅤祂䡁䅕睙あ䝁䅫睢畂䍁䅷䅉求䡁䅍䅣療䡁䅉䅤穂䍁䅷䅉浂䝁䅫杢桂䝁䄴睙灂䝁䅅䅢杁䡁䅍党祂䡁䅙兡橂䝁䅕督獁䍁䅁䅡求䝁䅅䅢あ䝁䅧䅉橂䝁䅅杣求䍁䅁兙畂䝁䅑䅉獂䝁䅫杚求䍁䅁督橂䝁䅫党畂䝁䅍党穂䍁䅷䅉瑂䝁䅅杢ㅂ䝁䅙兙橂䡁䅑兤祂䝁䅫杢湂䍁䅷䅉祂䝁䅕䅤桂䝁䅫䅢杁䝁䅅杢歂䍁䅁杣求䡁䅍䅤桂䡁䅕杣桂䝁䄴䅤獁䍁䅁督求䡁䅉杤灂䝁䅍党杁䡁䅁杣療䡁䅙兡歂䝁䅕杣穂䍁䅷䅉穂䝁䄰兙獂䝁䅷䅉あ䝁䄸䅉瑂䝁䅕䅚灂䡁䅕兢杁䝁䅉兤穂䝁䅫杢求䡁䅍督獁䍁䅁兙畂䝁䅑䅉あ䡁䅉兙㉂䝁䅕䅢杁䝁䅅杢歂䍁䅁䅤療䡁䅕杣灂䡁䅍兢杁䝁䅫杢歂䡁䅕督あ䡁䅉兡求䡁䅍杌杁䕁䅫杢穂䝁䅫睚潂䡁䅑䅉䙂䝁䄴䅤求䡁䅉䅣祂䝁䅫督求䡁䅍䅌杁䕁䅫杢橂䍁䄴䅌杁䡁䅣兙穂䍁䅁杚療䡁䅕杢歂䝁䅕䅚杁䝁䅫杢杁䑁䅅兏㑁䑁䅧䅉桂䝁䄴䅚杁䝁䅫督杁䝁䅧党桂䝁䅑兣ㅂ䝁䅅杣あ䝁䅕杣求䝁䅑䅉灂䝁䄴䅉䑂䝁䅧兙畂䝁䅑䅢求䡁䅉䅌杁䕁䅅杣灂䡁䅯睢畂䝁䅅杌䅁䅁圴䅁煁权䅁兓畂䡁䅍䅣求䡁䅉兡あ䡁䅫䅌杁䕁䅫杢橂䍁䄴䅉求䝁䄴睚桂䝁䅣党穂䍁䅁兡畂䍁䅁䅤潂䝁䅕䅉睂䡁䅉睢㉂䝁䅫督灂䝁䄸杢杁䝁䄸杚杁䝁䅧兤瑂䝁䅅杢杁䡁䅉党穂䝁䄸兤祂䝁䅍党穂䍁䅁䅋䥂䙁䅉克杁䝁䅅杢歂䍁䅁杙ㅂ䡁䅍兡畂䝁䅕督穂䍁䅁督療䝁䅷兤あ䝁䅫睢畂䡁䅍䅉あ䝁䄸䅉灂䝁䄰䅣祂䝁䄸杤求䍁䅁杙ㅂ䡁䅍兡畂䝁䅕督穂䍁䅁䅣求䡁䅉杚療䡁䅉兢桂䝁䄴睙求䍁䅁杚療䡁䅉䅉穂䝁䄰兙獂䝁䅷䅉桂䝁䄴䅚杁䝁䄰党歂䝁䅫兤瑂䍁䄰督灂䡁䅯党歂䍁䅁杙ㅂ䡁䅍兡畂䝁䅕督穂䝁䅕督杁䡁䅁杣灂䝁䄰兙祂䝁䅫䅢㕂䍁䅁兡畂䍁䅁䅤潂䝁䅕䅉噂䝁䄴兡あ䝁䅕䅚杁䙁䅍䅤桂䡁䅑党穂䍁䄴䅉䩂䡁䅑䅉療䝁䅙杚求䡁䅉督杁䝁䅫䅤穂䍁䅁䅓卂䍁䅁督求䡁䅉杤灂䝁䅍党穂䍁䅁䅤潂䡁䅉睢ㅂ䝁䅣䅡杁䝁䅫䅤穂䍁䅁睤療䡁䅉睡浂䝁䄸杣橂䝁䅕䅉療䡁䅁䅤灂䝁䄰兡㙂䝁䅅䅤灂䝁䄸杢杁䝁䅅杢歂䍁䅁睤療䡁䅉睡浂䝁䄸杣橂䝁䅕䅉穂䡁䅫杢橂䝁䅧杣療䝁䄴兡㙂䝁䅅䅤灂䝁䄸杢杁䡁䅍睢獂䡁䅕䅤灂䝁䄸杢穂䍁䅁䅤潂䝁䅅䅤杁䝁䅫杢橂䝁䅷兤歂䝁䅕䅉桂䍁䅁杣桂䝁䄴睚求䍁䅁睢浂䍁䅁䅡ㅂ䝁䄰兙畂䍁䅁杣求䡁䅍睢ㅂ䡁䅉睙求䡁䅍䅉浂䡁䅕杢橂䡁䅑兡療䝁䄴督獁䍁䅁督ㅂ䝁䅍䅡杁䝁䅅督杁䡁䅁兙㕂䡁䅉睢獂䝁䅷䅉桂䝁䄴䅚杁䝁䅕兢睂䝁䅷睢㕂䝁䄰党畂䡁䅑䅉桂䝁䅑兢灂䝁䄴兡穂䡁䅑杣桂䡁䅑兡療䝁䄴䅌杁䝁䅕兢睂䝁䅷睢㕂䝁䅕党杁䝁䅉党畂䝁䅕杚灂䡁䅑督獁䍁䅁睤療䡁䅉睡求䡁䅉督婁䍉䅁睙療䝁䄰䅣求䝁䄴督桂䡁䅑兡療䝁䄴䅌杁䝁䅣睢㉂䝁䅕杣畂䝁䄰党畂䡁䅑䅉橂䝁䄸兢睂䝁䅷兡桂䝁䄴睙求䍁䅷䅉睂䝁䅕杣浂䝁䄸杣瑂䝁䅅杢橂䝁䅕䅉瑂䝁䅅杢桂䝁䅣党瑂䝁䅕杢あ䍁䅷䅉桂䝁䄴䅚杁䡁䅑杣桂䝁䅫杢灂䝁䄴睚杁䝁䅅杢歂䍁䅁䅚求䡁䅙党獂䝁䄸䅣瑂䝁䅕杢あ䍁䅁督求䡁䅉杤灂䝁䅍党穂䍁䄴䅉啂䝁䅧党杁䝁䅍睢瑂䡁䅁兙畂䡁䅫䅉桂䝁䅷督療䍁䅁䅣祂䝁䄸杤灂䝁䅑党穂䍁䅁兓畂䡁䅍䅣求䡁䅉兡あ䡁䅫䅉兂䡁䅉党瑂䝁䅫党祂䍁䅷䅉桂䍁䅁睙獂䝁䄸兤歂䍁䄰杙桂䡁䅍党歂䍁䅁䅡ㅂ䝁䄰兙畂䍁䅁睙桂䡁䅁兡あ䝁䅅䅢杁䝁䄰兙畂䝁䅅睚求䝁䄰党畂䡁䅑䅉睂䝁䅷兙あ䝁䅙睢祂䝁䄰䅉あ䝁䅧兙あ䍁䅁睢浂䝁䅙党祂䡁䅍䅉睂䡁䅉睢浂䝁䅕督穂䝁䅫睢畂䝁䅅䅢杁䝁䅕兢睂䝁䅷睢㕂䝁䅕杣杁䝁䄸杣湂䝁䅅杢灂䡁䅯兙あ䝁䅫睢畂䍁䅁䅓卂䍁䅁睢ㅂ䡁䅑督療䡁䅕杣橂䝁䅫杢湂䍁䅁督療䝁䅷兤あ䝁䅫睢畂䡁䅍䅉あ䝁䄸䅉灂䡁䅑督杁䝁䅍䅢灂䝁䅕杢あ䡁䅍睏杁䡁䅁党療䡁䅁䅢求䍁䅁兢桂䝁䄴兙湂䝁䅕兢求䝁䄴䅤杁䡁䅍党祂䡁䅙兡橂䝁䅕督㝁䍁䅁兙畂䝁䅑䅉求䝁䄰䅣獂䝁䄸入求䡁䅉䅉獂䝁䅫兙楂䝁䅫䅢灂䡁䅑入杁䝁䄰兙畂䝁䅅睚求䝁䄰党畂䡁䅑䅉穂䝁䅕杣㉂䝁䅫睙求䡁䅍䅌杁䝁䅅督杁䡁䅣党獂䝁䅷䅉桂䡁䅍䅉穂䝁䄸䅢ㅂ䡁䅑兡療䝁䄴督杁䝁䅙睢祂䍁䅁兢灂䝁䅑䅚獂䝁䅕䅉瑂䝁䅅杣牂䝁䅕䅤畁䍁䅁兓畂䍁䅁兙歂䝁䅑兡あ䝁䅫睢畂䍁䅷䅉灂䡁䅑䅉療䝁䅙杚求䡁䅉督杁䝁䅧兤瑂䝁䅅杢杁䝁䅍兙睂䝁䅫䅤桂䝁䅷䅉瑂䝁䅅杢桂䝁䅣党瑂䝁䅕杢あ䍁䅁兙畂䝁䅑䅉睂䝁䅅入祂䝁䄸䅢獂䍁䅁督求䡁䅉杤灂䝁䅍党穂䍁䅁督療䝁䅷兤あ䝁䅫睢畂䑁䅳䅉灂䝁䄴䅤求䝁䅣杣桂䡁䅑党歂䍁䅁䅣桂䡁䅫杣療䝁䅷䅢㝁䍁䅁杙求䝁䄴党浂䝁䅫䅤穂䍁䅁兙歂䝁䄰兡畂䝁䅫督あ䡁䅉兙あ䝁䅫睢畂䑁䅳䅉䥂䙁䅉䅉桂䝁䅑兢灂䝁䄴兡穂䡁䅑杣桂䡁䅑兡療䝁䄴䅉桂䝁䄴䅚杁䝁䅕兢睂䝁䅷睢㕂䝁䅕党杁䝁䄸杢楂䝁䄸兙祂䝁䅑兡畂䝁䅣睏杁䡁䅑兡瑂䝁䅕䅉桂䝁䄴䅚杁䝁䅅䅤あ䝁䅕杢歂䝁䅅杢橂䝁䅕睏杁䡁䅁党祂䝁䅙睢祂䝁䄰兙畂䝁䅍党杁䝁䄰兙畂䝁䅅睚求䝁䄰党畂䡁䅑睏杁䡁䅉党睂䝁䄸杣あ䝁䅫杢湂䍁䅁兙畂䝁䅑䅉桂䝁䄴兙獂䡁䅫䅤灂䝁䅍督㝁䍁䅁杣求䝁䅍杣ㅂ䝁䅫䅤灂䝁䄴睚㝁䍁䅁党瑂䡁䅁䅢療䡁䅫兢求䝁䄴䅤杁䡁䅍睙祂䝁䅕党畂䝁䅫杢湂䑁䅳䅉祂䝁䅕䅤灂䡁䅉党瑂䝁䅕杢あ䑁䅳䅉桂䝁䄴䅚杁䝁䅫杢穂䡁䅕杣桂䝁䄴睙求䍁䅁督求䡁䅉杤灂䝁䅍党穂䍁䄴䅉啂䝁䅧党杁䝁䅍睢瑂䡁䅁兙畂䡁䅫䅉㍂䝁䅅督杁䝁䅙睢祂䝁䄰党祂䝁䅷入杁䝁䅳杢療䡁䅣杢杁䝁䅅督杁䕁䅅䅚瑂䝁䅫杢灂䡁䅍䅤桂䝁䅙杚獁䍁䅁兓畂䝁䅍杌杁䝁䅅杢歂䍁䅁睙潂䝁䅅杢湂䝁䅕䅚杁䝁䅫䅤穂䍁䅁杢桂䝁䄰党杁䡁䅑睢杁䕁䅫杢穂䡁䅁党祂䝁䅫䅤㕂䍁䅷䅉䩂䝁䄴睙畁䍁䅁兡畂䍁䅁兔桂䡁䅉睙潂䍁䅁杍睁䑁䅅免畁䍁䅁兓畂䡁䅍䅣求䡁䅉兡あ䡁䅫䅌杁䕁䅫杢橂䍁䄴䅉㍂䝁䅅督杁䝁䅙睢ㅂ䝁䄴䅚求䝁䅑䅉灂䝁䄴䅉硁䑁䅫䅏㉁䍁䅁兙畂䝁䅑䅉灂䡁䅍䅉潂䝁䅕兙歂䡁䅅兤桂䡁䅉䅤求䡁䅉党歂䍁䅁兡畂䍁䅁睓灂䝁䄴睚㍂䝁䄸睢歂䍁䅷䅉啂䝁䅕䅥桂䡁䅍杌䅁䑁塑䅁煄䅂䅁兓畂䡁䅍䅣灂䡁䅉党杁䕁䄰党歂䝁䅫睙桂䝁䅷䅉呂䡁䅫督あ䝁䅕兢穂䍁䅷䅉䩂䝁䄴睙畁䍁䅷䅉桂䍁䅁兢求䝁䅑兡橂䝁䅅䅢杁䡁䅑党橂䝁䅧杢療䝁䅷睢湂䡁䅫䅉橂䝁䄸兢睂䝁䅅杢㕂䍁䅷䅉浂䝁䄸睙ㅂ䡁䅍党穂䍁䅁睢畂䍁䅁䅤潂䝁䅕䅉歂䝁䅕杤求䝁䅷睢睂䝁䄰党畂䡁䅑䅉桂䝁䄴䅚杁䝁䅍睢瑂䝁䄰党祂䝁䅍兡桂䝁䅷兡㙂䝁䅅䅤灂䝁䄸杢杁䝁䄸杚杁䝁䄰兡畂䝁䅫兢桂䝁䅷䅢㕂䍁䅁兡畂䡁䅙兙穂䝁䅫杤求䍁䅁督療䝁䅷兤あ䝁䅫睢畂䡁䅍䅉浂䝁䄸杣杁䡁䅁兙あ䝁䅫党畂䡁䅑督杁䡁䅣兡あ䝁䅧䅉療䝁䅉督あ䡁䅉兤橂䡁䅑兡㉂䝁䅕䅉穂䝁䅷党求䡁䅁䅉桂䡁䅁杢求䝁䅅䅉潁䕁䄸睕䉂䍁䅫䅉灂䝁䄴䅉あ䝁䅧党杁䙁䅕杢灂䡁䅑党歂䍁䅁睕あ䝁䅅䅤求䡁䅍䅉桂䝁䄴䅚杁䝁䅫杢あ䝁䅕杣畂䝁䅅䅤灂䝁䄸杢桂䝁䅷䅢㕂䍁䄴䅉啂䝁䅧党杁䝁䅍睢瑂䡁䅁兙畂䡁䅫䅉療䝁䅙杚求䡁䅉督杁䕁䅫杢穂䡁䅁兡祂䝁䅕䅉穂䡁䅫督あ䝁䅕兢獁䍁䅁兙杁䝁䄴党ㅂ䡁䅉睢穂䡁䅑兡瑂䡁䅕䅢桂䡁䅑兡療䝁䄴䅉あ䝁䅕睙潂䝁䄴睢獂䝁䄸睚㕂䍁䅁䅤潂䝁䅅䅤杁䡁䅁杣療䡁䅙兡歂䝁䅕督杁䝁䅅䅉穂䝁䅅杚求䍁䅁兙畂䝁䅑䅉求䝁䅙杚求䝁䅍䅤灂䡁䅙党杁䡁䅑杣求䝁䅅䅤瑂䝁䅕杢あ䍁䅁杚療䡁䅉䅉瑂䝁䄸䅚求䡁䅉兙あ䝁䅕䅉あ䝁䄸䅉穂䝁䅕杤求䡁䅉党杁䕁䄸睕䉂䍁䄴䅉䩂䡁䅑䅉桂䝁䅷督療䍁䅁䅚求䡁䅙党獂䝁䄸䅣穂䍁䅁兙杁䝁䄴睢㉂䝁䅕䅢獁䍁䅁睙獂䝁䄸督求䝁䅑兌獂䝁䄸睢睂䍁䅁督療䝁䅷兤あ䝁䅫睢畂䍁䅁䅤潂䝁䅅䅤杁䝁䅍睢畂䡁䅑兡畂䡁䅕睢ㅂ䡁䅍䅢㕂䍁䅁兢療䝁䄴兡あ䝁䄸杣穂䍁䅁兙杁䡁䅁兙あ䝁䅫党畂䡁䅑升穂䍁䅁杙祂䝁䅕兙あ䝁䅧兡畂䝁䅣䅉桂䝁䄴䅚杁䝁䅑党獂䝁䅫杤求䡁䅉督杁䝁䄰兡獂䝁䅑䅉潂䡁䅫䅣療䝁䅣䅢療䡁䅍督桂䝁䅷䅉畂䝁䅕杣㉂䝁䅕䅉穂䡁䅑兡瑂䡁䅕䅢桂䡁䅑兡療䝁䄴䅉あ䝁䄸䅉瑂䝁䅅兡畂䡁䅑兙灂䝁䄴䅉桂䝁䄴䅉療䡁䅁党畂䍁䅁兙灂䡁䅉睤桂䡁䅫杌杁䙁䅑䅡求䍁䅁睙療䝁䄰䅣桂䝁䄴入杁䡁䅣兙穂䍁䅁兡畂䝁䅍睢祂䡁䅁睢祂䝁䅅䅤求䝁䅑䅉灂䝁䄴䅉祁䑁䅁䅍㍁䍁䅁兙畂䝁䅑䅉灂䡁䅍䅉潂䝁䅕兙歂䡁䅅兤桂䡁䅉䅤求䡁䅉党歂䍁䅁兡畂䍁䅁睒療䝁䅷䅚求䝁䄴䅉坂䝁䅅䅢獂䝁䅕入獁䍁䅁兔灂䝁䄴杢求䡁䅍睢あ䝁䅅杌䅁䉁圸䅁卂䅄䅁兓畂䡁䅍䅤桂䝁䅷䅢求䝁䅑䅉䍂䡁䅕兡獂䝁䅑兡畂䝁䅣䅉兂䡁䅉睢歂䡁䅕睙あ䡁䅍䅌杁䕁䅫杢橂䍁䄴䅌杁䡁䅑睢湂䝁䅕䅤潂䝁䅕杣杁䡁䅣兡あ䝁䅧䅉灂䡁䅑督杁䡁䅍兤楂䡁䅍兡歂䝁䅫兙祂䝁䅫党穂䍁䅷䅉求䝁䄴睚桂䝁䅣党穂䍁䅁兡畂䍁䅁䅤潂䝁䅕䅉灂䝁䄴督あ䝁䅅䅢獂䝁䅅䅤灂䝁䄸杢杁䝁䄸杚杁䝁䅫杢穂䡁䅕䅢桂䡁䅑兡療䝁䄴䅌杁䡁䅣兙あ䝁䅕杣睂䡁䅉睢療䝁䅙兡畂䝁䅣䅌杁䝁䅙兡祂䝁䅕兌穂䡁䅑睢睂䡁䅁兡畂䝁䅣䅌杁䝁䅙兡祂䝁䅕䅣祂䝁䄸睢浂䝁䅫杢湂䍁䅷䅉湂䝁䅅杣桂䝁䅣党杁䝁䅑睢療䡁䅉督獁䍁䅁杣桂䝁䅫杢杁䝁䅣兤あ䡁䅑党祂䡁䅍䅌杁䡁䅣兡畂䝁䅑睢㍂䍁䅁杙獂䝁䅫杢歂䡁䅍䅌杁䡁䅍䅡療䡁䅣党祂䍁䅁䅚療䝁䄸杣穂䍁䅷䅉橂䝁䅷睢穂䝁䅕䅤杁䡁䅍䅡求䝁䅷杤灂䝁䄴睚杁䝁䅅杢歂䍁䅁兢灂䡁䅉杣療䡁䅉督獁䍁䅁兙畂䝁䅑䅉療䡁䅑䅡求䡁䅉䅉睂䡁䅉睢歂䡁䅕睙あ䡁䅍䅉灂䝁䄴䅉あ䝁䅧党杁䙁䅕杢灂䡁䅑党歂䍁䅁睕あ䝁䅅䅤求䡁䅍杌杁䕁䅫䅤杁䝁䄸䅣求䡁䅉兙あ䝁䅕督杁䡁䅑䅡祂䝁䄸兤湂䝁䅧䅉䩂䝁䄴督あ䝁䅅䅢獂䝁䅅䅤灂䝁䄸杢獁䍁䅁䅒灂䡁䅍䅤祂䝁䅫杙ㅂ䡁䅑兡療䝁䄴䅌杁䝁䅅杢歂䍁䅁兔桂䝁䄴兤浂䝁䅅睙あ䡁䅕杣灂䝁䄴睚杁䝁䄸䅣求䡁䅉兙あ䝁䅫睢畂䍁䅁督求䝁䅣兢求䝁䄴䅤穂䍁䄴䅉啂䝁䅧党杁䝁䅍睢瑂䡁䅁兙畂䡁䅫䅉療䝁䅙杚求䡁䅉督杁䝁䅅䅉祂䝁䅅杢湂䝁䅕䅉療䝁䅙䅉灂䝁䄴督ㅂ䝁䅷兙あ䝁䅫睢畂䍁䅁兢桂䡁䅑党祂䝁䅫兙獂䡁䅍䅌杁䡁䅍兤橂䝁䅧䅉桂䡁䅍䅉浂䝁䅫杙求䡁䅉睚獂䝁䅅督穂䍁䅁兙畂䝁䅑䅉橂䝁䅕䅢獂䡁䅕䅢療䡁䅍党獁䍁䅁兙畂䝁䅑䅉穂䡁䅁杣桂䡁䅫䅉浂䝁䄸兙瑂䍁䅁兡畂䡁䅍兤獂䝁䅅䅤灂䝁䄸杢杁䝁䄰兙あ䝁䅕杣灂䝁䅅䅢穂䍁䄴䅉䩂䡁䅑䅉灂䡁䅍䅉桂䝁䅷督療䍁䅁兡畂䡁䅙睢獂䡁䅙党歂䍁䅁兡畂䍁䅁䅤潂䝁䅕䅉灂䝁䄴督あ䝁䅅䅢獂䝁䅅䅤灂䝁䄸杢杁䝁䄸杚杁䝁䅫杢穂䡁䅕䅢桂䡁䅑兡療䝁䄴䅉桂䝁䄴䅚杁䡁䅍党桂䝁䅷兙畂䡁䅑䅉瑂䝁䅅䅤求䡁䅉兡桂䝁䅷督杁䝁䅫杢杁䡁䅙兙祂䝁䅫睢ㅂ䡁䅍䅉桂䡁䅉党桂䡁䅍䅉療䝁䅙䅉桂䍁䅁督あ䡁䅉兤橂䡁䅑兤祂䝁䅕䅌杁䡁䅣䅡灂䝁䅍䅡杁䝁䅫杢橂䝁䅷兤歂䝁䅕督杁䝁䅉兙穂䝁䅕兢求䝁䄴䅤杁䝁䅅杢歂䍁䅁睙祂䝁䅅睤獂䍁䅁督睂䝁䅅睙求䍁䅷䅉楂䡁䅕兡獂䝁䅑兡畂䝁䅣䅉求䝁䄴杤求䝁䅷睢睂䝁䅕䅌杁䝁䅅䅤あ䝁䅫睙獁䍁䅁兙畂䝁䅑䅉桂䝁䅍睢ㅂ䡁䅍䅤灂䝁䅍兙獂䍁䅁兙睂䡁䅁䅢灂䝁䅍兙あ䝁䅫睢畂䡁䅍杌杁䕁䅫杢杁䝁䅅䅚歂䝁䅫䅤灂䝁䄸杢獁䍁䅁䅤潂䝁䅕䅉橂䝁䄸兢睂䝁䅅杢㕂䍁䅁兡畂䡁䅍䅤桂䝁䅷䅢穂䍁䅁兙杁䡁䅉兙畂䝁䅣党杁䝁䄸杚杁䝁䅍兙ㅂ䝁䅷睡杁䝁䅅杢歂䍁䅁督求䝁䅅䅢桂䝁䄴䅤杁䡁䅁杣療䝁䅑兤橂䡁䅑督杁䡁䅑䅡桂䡁䅑䅉橂䝁䄸杢あ䡁䅉睢獂䍁䅁兙灂䡁䅉䅉灂䝁䄴杚灂䝁䅷䅤祂䝁䅅䅤灂䝁䄸杢杁䝁䅫杢杁䡁䅉党穂䝁䅫䅚求䝁䄴䅤灂䝁䅅䅢杁䝁䅅杢歂䍁䅁睙療䝁䄰兢求䡁䅉睙灂䝁䅅䅢杁䝁䅉兤灂䝁䅷䅚灂䝁䄴睚穂䑁䅳䅉桂䝁䄴䅚杁䡁䅣兙あ䝁䅕杣睂䡁䅉睢療䝁䅙兡畂䝁䅣䅉療䡁䅁䅤灂䝁䄸杢穂䍁䅷䅉灂䝁䄴睙獂䡁䅕䅚灂䝁䄴睚杁䡁䅍䅡求䝁䅕䅤杁䝁䅅杢歂䍁䅁䅡療䡁䅑䅉桂䡁䅁䅣獂䝁䅫党歂䍁䅁睤桂䡁䅑党祂䡁䅁杣療䝁䄸杚灂䝁䄴睚杁䝁䄰党瑂䝁䅉杣桂䝁䄴党穂䍁䅷䅉桂䡁䅍䅉㍂䝁䅕䅢獂䍁䅁兙穂䍁䅁䅚求䝁䅍睡杁䝁䅍睢桂䡁䅑兡畂䝁䅣䅌杁䝁䅉党畂䡁䅑睢畂䝁䅫䅤求䍁䅷䅉桂䝁䄴䅚杁䝁䅅兡祂䍁䅁兙畂䝁䅑䅉㉂䝁䅅䅣療䡁䅉䅉穂䡁䅫督あ䝁䅕兢穂䍁䄴䅉䝂䡁䅕杣あ䝁䅧党祂䍁䅷䅉灂䡁䅑䅉歂䝁䅫督あ䡁䅉兡楂䡁䅕䅤求䡁䅍䅉穂䡁䅁杣桂䡁䅫䅉浂䝁䄸兙瑂䍁䅁兡畂䡁䅍兤獂䝁䅅䅤灂䝁䄸杢獁䍁䅁兢求䡁䅑兙獂䍁䅁杙ㅂ䝁䅫䅢歂䝁䅫杢湂䍁䅁兡畂䡁䅍兤獂䝁䅅䅤灂䝁䄸杢獁䍁䅁杣求䡁䅍兡歂䝁䅕杢あ䝁䅫兙獂䍁䅁兡畂䡁䅍兤獂䝁䅅䅤灂䝁䄸杢獁䍁䅁兙畂䝁䅑䅉瑂䝁䅕睙潂䝁䅅杢灂䝁䅍兙獂䍁䅁兙畂䝁䅑䅉浂䝁䅅杙祂䝁䅫睙桂䡁䅑党歂䍁䅁睕あ䡁䅫杣療䝁䅙睢桂䝁䄰䅉灂䝁䄴督ㅂ䝁䅷兙あ䝁䅫睢畂䍁䅷䅉桂䡁䅍䅉㍂䝁䅕䅢獂䍁䅁兙穂䍁䅁兙橂䝁䅍党穂䡁䅍睢祂䝁䅫党穂䍁䅁兙畂䝁䅑䅉求䡁䅅兤灂䡁䅁兢求䝁䄴䅤杁䡁䅕督求䝁䅑䅉灂䝁䄴䅉あ䝁䅧党杁䝁䅫杢穂䡁䅕䅢桂䡁䅑兡療䝁䄴䅉灂䝁䄴督あ䝁䅅䅢獂䝁䅅䅤灂䝁䄸杢杁䡁䅁杣療䝁䅍党穂䡁䅍睏杁䝁䅅杢歂䍁䅁兢桂䝁䄴兤浂䝁䅅睙あ䡁䅕杣求䡁䅍䅉橂䝁䅕䅢獂䡁䅕䅢療䡁䅍党杁䝁䅫杢穂䡁䅕䅢桂䡁䅑兡療䝁䄴䅉桂䝁䄴䅚杁䡁䅍䅣求䝁䅍兡桂䝁䅷䅤㕂䍁䅁兡畂䝁䅑兤穂䡁䅑杣灂䝁䅅䅢杁䝁䅙兡楂䝁䅕杣穂䍁䄴䅉䩂䡁䅑䅉穂䝁䅕杣㉂䝁䅕督杁䝁䅧睢瑂䝁䅕杙ㅂ䝁䅫䅢歂䝁䅕杣穂䍁䅷䅉瑂䡁䅕䅢あ䝁䅫兌浂䝁䅅兢灂䝁䅷入杁䝁䅅杢歂䍁䅁睙療䝁䄰兢求䡁䅉睙灂䝁䅅䅢杁䝁䅅杢歂䍁䅁兙湂䡁䅉兡橂䡁䅕䅢あ䡁䅕杣桂䝁䅷䅉橂䝁䄸杢穂䡁䅑杣ㅂ䝁䅍䅤灂䝁䄸杢杁䝁䅙兡祂䝁䄰督獁䍁䅁兡畂䝁䅑兡㉂䝁䅫䅚ㅂ䝁䅅䅢杁䝁䅧睢瑂䝁䅕睢㍂䝁䄴党祂䡁䅍䅌杁䝁䅅杢歂䍁䅁杣求䡁䅁兙灂䡁䅉䅉桂䝁䄴䅚杁䡁䅉党瑂䝁䄸䅚求䝁䅷兡畂䝁䅣䅉橂䝁䄸杢あ䡁䅉兙橂䡁䅑睢祂䡁䅍杌杁䙁䅑䅡求䍁䅁睙療䝁䄰䅣桂䝁䄴入杁䡁䅣兙穂䍁䅁杚療䡁䅉兢求䡁䅉䅢㕂䍁䅁睡畂䝁䄸睤畂䍁䅁兙穂䍁䅁睑䑂䕁䅫村杁䕁䅧睢獂䝁䅑睙療䍁䅷䅉䩂䝁䄴睙畁䍁䅁兓畂䡁䅍䅤桂䝁䅷䅢求䝁䅑䅉䍂䡁䅕兡獂䝁䅑兡畂䝁䅣䅉兂䡁䅉睢歂䡁䅕睙あ䡁䅍䅌杁䕁䅫杢橂䍁䄴䅉㍂䝁䅅督杁䝁䅙睢ㅂ䝁䄴䅚求䝁䅑䅉灂䝁䄴䅉硁䑁䅫睎㍁䍁䅁兙畂䝁䅑䅉灂䡁䅍䅉楂䝁䅅督求䝁䅑䅉灂䝁䄴䅉䑂䝁䄸䅢ㅂ䝁䄰杙ㅂ䡁䅍䅌杁䕁䄸䅡灂䝁䄸杌䅁䑁塕䅁䥁䅄䅁兓畂䡁䅍䅤求䝁䅕䅢杁䕁䅫杢歂䡁䅕督あ䡁䅉兡求䡁䅍䅌杁䕁䅫杢橂䍁䄴䅌杁䡁䅑睢湂䝁䅕䅤潂䝁䅕杣杁䡁䅣兡あ䝁䅧䅉灂䡁䅑督杁䡁䅍兤楂䡁䅍兡歂䝁䅫兙祂䝁䅫党穂䍁䅷䅉瑂䝁䅅杢ㅂ䝁䅙兙橂䡁䅑兤祂䝁䅕督杁䝁䅅杢歂䍁䅁兢桂䡁䅉睡求䡁䅑督杁䡁䅍䅤求䝁䅕䅢杁䡁䅣兡祂䝁䅕䅉祂䝁䅕兡畂䝁䅙睢祂䝁䅍兡畂䝁䅣䅉睂䡁䅉睢歂䡁䅕睙あ䡁䅍䅉浂䝁䄸杣杁䝁䅍睢畂䝁䅍杣求䡁䅑党杁䝁䅍睢畂䡁䅍䅤祂䡁䅕睙あ䝁䅫睢畂䍁䅁兙睂䡁䅁䅢灂䝁䅍兙あ䝁䅫睢畂䡁䅍杌杁䙁䅑䅡求䍁䅁睙療䝁䄰䅣桂䝁䄴入杁䝁䄸杚浂䝁䅕杣穂䍁䅁䅣祂䝁䅕督あ䡁䅉党穂䡁䅍党歂䍁䅁睙療䝁䄴睙祂䝁䅕䅤求䍁䅁督あ䡁䅉兙畂䝁䅑䅉潁䙁䅁睑杁䡁䅍䅤祂䝁䅅杢歂䍁䅫䅉桂䝁䄴䅚杁䡁䅣党獂䝁䅑党歂䍁䅁睤灂䡁䅉党杁䡁䅉党灂䝁䄴杚療䡁䅉睙求䝁䄰党畂䡁䅑䅉潁䙁䅣睖卂䍁䅫䅉睂䡁䅉睢歂䡁䅕睙あ䡁䅍杌杁䕁䅫䅤穂䍁䅁䅕䑂䍁䅁督あ䡁䅉兙畂䝁䅑䅉灂䡁䅍䅉桂䍁䅁督求䡁䅙党畂䍁䄰睤灂䡁䅉党杁䡁䅍䅤祂䝁䅅杢歂䍁䅁䅤潂䝁䅅䅤杁䝁䅫督杁䡁䅕督求䝁䅑䅉あ䝁䄸䅉灂䝁䄰䅣桂䡁䅉䅤杁䝁䅍睢瑂䡁䅁杣求䡁䅍督灂䝁䄸杢杁䝁䅙睢祂䝁䅍党穂䍁䅁兡畂䡁䅑睢杁䡁䅁杣求䝁䅍兙穂䡁䅑䅉橂䝁䄸杢橂䡁䅉党あ䝁䅕䅉求䝁䅷党瑂䝁䅕杢あ䡁䅍䅉桂䝁䄴䅚杁䡁䅍䅤祂䡁䅕睙あ䡁䅕杣求䡁䅍䅉睂䡁䅉睢㉂䝁䅫䅚灂䝁䄴睚杁䡁䅉党灂䝁䄴杚療䡁䅉睙求䝁䄰党畂䡁䅑䅉浂䝁䄸杣杁䝁䅉杣灂䝁䅑睚求䡁䅍䅌杁䡁䅁兙祂䝁䅳兡畂䝁䅣䅉歂䝁䅕睙牂䡁䅍䅌杁䝁䅉兤灂䝁䅷䅚灂䝁䄴睚穂䍁䅷䅉桂䝁䄴䅚杁䝁䄸䅤潂䝁䅕杣杁䝁䅍睢畂䝁䅍杣求䡁䅑党杁䡁䅍䅤祂䡁䅕睙あ䡁䅕杣求䡁䅍杌杁䙁䅑䅡求䍁䅁睙療䝁䄰䅣桂䝁䄴入婁䡉䅍䅉塂䙁䅣杕杁䝁䅕杢湂䝁䅫杢求䝁䅕杣求䝁䅑䅉祂䝁䅕兡畂䝁䅙睢祂䝁䅍兡畂䝁䅣䅉睂䡁䅉睢歂䡁䅕睙あ䍁䅁兡穂䍁䅁兤穂䝁䅕䅚杁䝁䅫杢杁䝁䄴睢畂䡁䅉党穂䝁䅫䅚求䝁䄴䅤灂䝁䅅䅢杁䝁䅅杢歂䍁䅁杣求䡁䅍兡歂䝁䅕杢あ䝁䅫兙獂䍁䅁睙療䝁䄴督あ䡁䅉兤橂䡁䅑兡療䝁䄴杌杁䕁䅫䅤杁䡁䅁杣療䝁䅑兤橂䝁䅕督杁䝁䅅䅉祂䝁䅅杢湂䝁䅕䅉療䝁䅙䅉塂䙁䅣杕杁䡁䅁杣療䝁䅑兤橂䡁䅑督獁䍁䅁督ㅂ䝁䅍䅡杁䝁䅅督杁䝁䅕杢湂䝁䅫杢求䝁䅕杣求䝁䅑䅉穂䡁䅑杣ㅂ䝁䅍䅤ㅂ䡁䅉兙獂䍁䅁兢求䡁䅍䅡獁䍁䅁兙畂䍁䅁党畂䝁䅣兡畂䝁䅕党祂䝁䅕䅚杁䝁䄰兙歂䝁䅕兌あ䝁䄸兌療䡁䅉䅚求䡁䅉䅉睂䡁䅉睢歂䡁䅕睙あ䍁䅁䅤潂䝁䅅䅤杁䝁䅫督杁䡁䅕督求䝁䅑䅉桂䡁䅍䅉あ䝁䅧党杁䡁䅁杣灂䝁䄰兙祂䡁䅫䅉祂䝁䅕兡畂䝁䅙睢祂䝁䅍党瑂䝁䅕杢あ䍁䅁杚療䡁䅉䅉橂䝁䄸杢橂䡁䅉党あ䝁䅕䅉求䝁䅷党瑂䝁䅕杢あ䡁䅍䅉療䡁䅉䅉穂䡁䅑杣ㅂ䝁䅍䅤ㅂ䡁䅉党穂䍁䅁督求䡁䅉杤灂䝁䄴睚杁䝁䅅督杁䝁䅅䅉祂䝁䅕兡畂䝁䅙睢祂䝁䅍兡畂䝁䅣䅉穂䝁䄸䅢ㅂ䡁䅑兡療䝁䄴䅉浂䝁䄸杣杁䝁䅧睢あ䍁䄰杣療䝁䅷䅢求䝁䅑䅉祂䝁䅕杙桂䡁䅉睏杁䝁䅍睢畂䝁䅍杣求䡁䅑党杁䡁䅁兡睂䝁䅕䅉祂䝁䅕兡畂䝁䅙睢祂䝁䅍党瑂䝁䅕杢あ䍁䅷䅉桂䝁䄴䅉求䝁䄴睚灂䝁䄴党求䡁䅉党歂䍁䅁兢桂䝁䅑党瑁䡁䅑睢瑁䝁䄸杣歂䝁䅕杣杁䡁䅁杣療䝁䅑兤橂䡁䅑䅌杁䡁䅣䅡灂䝁䅍䅡杁䝁䅫督杁䡁䅕督求䝁䅑䅉桂䡁䅍䅉あ䝁䅧党杁䡁䅁杣灂䝁䄰兙祂䡁䅫䅉祂䝁䅕兡畂䝁䅙睢祂䝁䅍党瑂䝁䅕杢あ䍁䅁兡畂䍁䅁睙療䝁䄴睙祂䝁䅕䅤求䍁䅁䅣灂䡁䅁党獁䍁䅁杙療䡁䅧䅉橂䡁䅕䅢㉂䝁䅕杣あ䡁䅍䅌杁䝁䅅杢歂䍁䅁䅣祂䝁䅕睙桂䡁䅍䅤杁䝁䄰兙畂䝁䅧睢獂䝁䅕督杁䝁䅙睢祂䍁䅁䅚祂䝁䅅兡畂䝁䅅睚求䍁䅁兙畂䝁䅑䅉穂䝁䅕睤桂䝁䅣党杁䡁䅍入穂䡁䅑党瑂䡁䅍䅌杁䡁䅣兙あ䝁䅕杣杁䡁䅑杣求䝁䅅䅤瑂䝁䅕杢あ䍁䅁杚桂䝁䅍兡獂䝁䅫䅤灂䝁䅕督獁䍁䅁兙畂䝁䅑䅉療䡁䅑䅡求䡁䅉䅉祂䝁䅕䅢桂䡁䅑党歂䍁䅁兙睂䡁䅁䅢灂䝁䅍兙あ䝁䅫睢畂䡁䅍睏杁䝁䅅杢歂䍁䅁督あ䝁䅅杢歂䝁䅅杣歂䍁䅁睤求䝁䅷䅚求䝁䅑䅉㍂䝁䅫杣求䍁䅁杣求䝁䅫杢浂䝁䄸杣橂䝁䅕兢求䝁䄴䅤獁䍁䅁兙杁䡁䅍党橂䝁䄸杢歂䝁䅅杣㕂䍁䅁杣求䝁䅫杢浂䝁䄸杣橂䝁䅫杢湂䍁䅁䅣祂䝁䄸䅚ㅂ䝁䅍䅤杁䝁䅙睢祂䍁䅁睙祂䝁䅅睙牂䍁䅁睙療䝁䄴䅤祂䝁䄸䅢杁䝁䅅䅣睂䝁䅷兡橂䝁䅅䅤灂䝁䄸杢穂䍁䅁兡畂䍁䅁杣求䡁䅍兡歂䝁䅕杢あ䝁䅫兙獂䍁䅁兙畂䝁䅑䅉獂䝁䅫睚潂䡁䅑䅉畂䝁䄸杢祂䝁䅕督灂䝁䅑党畂䡁䅑兡桂䝁䅷䅉橂䝁䄸杢穂䡁䅑杣ㅂ䝁䅍䅤灂䝁䄸杢獁䍁䅁兡畂䝁䅍䅢ㅂ䝁䅑兡畂䝁䅣䅉歂䡁䅉兡㉂䝁䅕睤桂䡁䅫督獁䍁䅁督灂䝁䅑党㍂䝁䅅䅢牂䡁䅍䅌杁䝁䅅杢歂䍁䅁杤桂䡁䅉兡療䡁䅕督杁䡁䅍䅢桂䝁䅉兌療䝁䄴兌湂䡁䅉兙歂䝁䅕䅉桂䡁䅁䅣獂䝁䅫睙桂䡁䅑兡療䝁䄴督畁䍁䅁兓あ䍁䅁督求䝁䅷䅢穂䍁䅁兡あ䡁䅍䅉睂䡁䅉睢歂䡁䅕睙あ䡁䅍䅉あ䝁䅧杣療䡁䅕睚潂䍁䅁督桂䝁䅷党穂䍁䅁杣求䡁䅁杣求䡁䅍党畂䡁䅑兙あ䝁䅫杤求䡁䅍䅉あ䝁䄸䅉あ䝁䅧党杁䝁䄰兙畂䡁䅕杚桂䝁䅍䅤ㅂ䡁䅉党祂䡁䅍䅉療䝁䅙䅉橂䝁䄸杢橂䡁䅉党あ䝁䅕䅉睂䡁䅉睢歂䡁䅕睙あ䡁䅍䅌杁䡁䅉党楂䝁䅅杣杁䝁䅙兙楂䡁䅉兡橂䝁䅅䅤療䡁䅉督獁䍁䅁䅚灂䡁䅍䅤祂䝁䅫杙ㅂ䡁䅑睢祂䡁䅍䅌杁䝁䅅杢歂䍁䅁睙療䝁䄴䅤祂䝁䅅睙あ䝁䄸杣穂䍁䄴䅉啂䝁䅧党杁䝁䅍睢瑂䡁䅁兙畂䡁䅫䅉㍂䝁䅅督杁䝁䅙睢ㅂ䝁䄴䅚求䝁䅑䅉灂䝁䄴䅉硁䑁䅫兎穁䍁䅁兙畂䝁䅑䅉灂䡁䅍䅉潂䝁䅕兙歂䡁䅅兤桂䡁䅉䅤求䡁䅉党歂䍁䅁兡畂䍁䅁兔療䡁䅕杢あ䍁䅁兑灂䡁䅉入獁䍁䅁杔療䡁䅉䅤潂䍁䅁睑桂䡁䅉睢獂䝁䅫杢桂䍁䄴䅁㍁睆䅁朴䅣䕁䅫杢穂䡁䅕䅢求䡁䅑䅉䑂䝁䄸杣睂䝁䄸杣桂䡁䅑兡療䝁䄴䅉歂䝁䅕杤求䝁䅷睢睂䡁䅍䅌杁䝁䄰兙畂䡁䅕杚桂䝁䅍䅤ㅂ䡁䅉党穂䍁䅷䅉桂䝁䄴䅚杁䡁䅍党獂䝁䅷督杁䝁䅫杢穂䡁䅕䅢灂䝁䄴䅉歂䝁䅕䅢灂䡁䅙党祂䡁䅫䅉穂䡁䅫督あ䝁䅕兢穂䍁䅁杚療䡁䅉䅉睂䝁䅕睢睂䝁䅷党杁䡁䅣兡あ䝁䅧䅉灂䝁䄴督ㅂ䝁䅷兡畂䍁䄰䅚求䡁䅁党畂䝁䅑党畂䡁䅑䅉歂䝁䅫兙楂䝁䅕䅤求䡁䅍杌杁䙁䅑䅡求䍁䅁睙療䝁䄰䅣桂䝁䄴入婁䡉䅍䅉偂䝁䄰杢灂䡁䅁睢歂䍁䅁䅣獂䝁䅅䅤浂䝁䄸杣瑂䍁䅁兡畂䝁䅍䅢ㅂ䝁䅑党穂䍁䅁䅤潂䝁䅕䅉偂䝁䄰杢灂䡁䅁睢歂䍁䅁兎杁䕁䅅兤あ䝁䄸兢桂䡁䅑党歂䍁䅁兓畂䡁䅍兤獂䝁䅫杢杁䕁䅑党獂䝁䅫杤求䡁䅉入杁䙁䅍入穂䡁䅑党瑂䍁䅁䅋偂䝁䄰杢灂䡁䅁睢歂䍁䅁兎灁䍁䅁睤潂䝁䅫睙潂䍁䅁兡畂䝁䅍䅢ㅂ䝁䅑党穂䍁䅁兙杁䡁䅁杣療䡁䅁杣灂䝁䅕䅤桂䡁䅉入杁䕁䅅兓䕂䍁䅁兙獂䝁䅣睢祂䝁䅫䅤潂䝁䄰䅉求䝁䄰杙求䝁䅑䅚求䝁䅑䅉灂䝁䄴䅉あ䝁䅧党杁䙁䅁睢歂䍁䅁䅤潂䝁䅅䅤杁䝁䅫杢あ䝁䅕睚祂䝁䅅䅤求䡁䅍䅉㍂䝁䅫䅤潂䍁䅁兙杁䡁䅑䅡灂䡁䅉䅚瑁䡁䅁兙祂䡁䅑入杁䝁䅍睢畂䡁䅑兡畂䡁䅕睢ㅂ䡁䅍䅉湂䝁䅷兤橂䝁䄸督求䍁䅁兢療䝁䄴兡あ䝁䄸杣杁䡁䅑睢杁䝁䄸杙あ䝁䅅兡畂䍁䅁睚獂䡁䅕睙療䡁䅍党杁䡁䅙兙獂䡁䅕党穂䍁䅁䅤潂䡁䅉睢ㅂ䝁䅣䅡杁䡁䅣兡祂䝁䅕䅢求䡁䅍督杁䝁䅉䅢ㅂ䝁䅕䅤療䝁䄸䅤潂䍁䅁睙療䝁䄰兢ㅂ䝁䄴兡橂䝁䅅䅤灂䝁䄸杢㝁䍁䅁睔瑂䝁䄴兡睂䝁䄸䅚杁䕁䅑兑呂䕁䅧䅉あ䝁䅧兙あ䍁䅁杚求䝁䅅䅤ㅂ䡁䅉党穂䍁䅁兙杁䝁䅉䅢ㅂ䝁䅕䅤療䝁䄸䅤潂䍁䅁党畂䝁䅅杙獂䝁䅕䅚杁䙁䅁睢歂䍁䅁䅤潂䝁䅅䅤杁䝁䅫督杁䝁䅍睢畂䡁䅑杣療䝁䅷䅢求䝁䅑䅉楂䡁䅫䅉桂䍁䅁督瑂䝁䅅杣あ䡁䅁䅡療䝁䄴党瑁䝁䅷兡牂䝁䅕䅉兂䝁䅕杣穂䝁䄸杢桂䝁䅷䅉䕂䝁䅫兙楂䝁䅕䅤求䡁䅍䅉乂䝁䅅杢桂䝁䅣党祂䍁䅁睤灂䡁䅑䅡杁䝁䅅䅉橂䝁䄸䅢療䡁䅉䅉あ䝁䄸兤橂䝁䅧䅉穂䝁䅍杣求䝁䅕杢杁䡁䅕督求䡁䅉䅉灂䝁䄴䅤求䡁䅉杚桂䝁䅍党㝁䍁䅁兙畂䝁䅑䅉偂䝁䄰杢灂䡁䅁睢歂䍁䅁睒偂䍁䅷䅉桂䍁䅁督あ䝁䅅杢歂䝁䅅䅢療䝁䄴党獁䍁䅁睤求䝁䅅杣桂䝁䅉䅢求䍁䅷䅉灂䝁䄴督ㅂ䝁䅷兡畂䍁䅁䅚求䝁䅷兡㉂䝁䅕杣㕂䍁䅁督㕂䡁䅍䅤求䝁䄰䅉あ䝁䅧兙あ䍁䅁䅣祂䝁䄸杤灂䝁䅑党穂䍁䅁兙杁䝁䅙兡㑂䝁䅕䅚杁䡁䅉兙あ䝁䅕䅉療䝁䅙䅉橂䝁䄸杢あ䝁䅫杢ㅂ䝁䄸兤穂䍁䅁杣桂䡁䅁兡歂䍁䄰兙橂䡁䅑兡畂䝁䅣䅉灂䝁䄴督ㅂ䝁䅷兡畂䍁䅁杚療䡁䅉䅉㍁䑁䅉䅉潂䝁䄸兤祂䡁䅍杌杁䙁䅑䅡求䍁䅁睙療䝁䄰䅣桂䝁䄴入杁䡁䅍党獂䝁䅷督杁䝁䅫䅤穂䍁䅁䅣祂䝁䄸䅚ㅂ䝁䅍䅤穂䍁䅁䅣祂䝁䅫兢桂䡁䅉兡獂䡁䅫䅉あ䝁䅧杣療䡁䅕睚潂䍁䅁兡畂䝁䅑党睂䝁䅕杢歂䝁䅕杢あ䍁䅁䅚灂䡁䅍䅤祂䝁䅫杙ㅂ䡁䅑睢祂䡁䅍䅉桂䝁䄴䅚杁䡁䅁䅡桂䡁䅉兢桂䝁䅍入杁䝁䅍䅡桂䝁䄴杢求䝁䅷督獁䍁䅁兙穂䍁䅁睤求䝁䅷䅢杁䝁䅅督杁䝁䅑兡祂䝁䅕睙あ䝁䅷入杁䝁䅫杢杁䡁䅑䅡求䍁䅁兖畂䝁䅫䅤求䝁䅑䅉呂䡁䅑兙あ䝁䅕督獁䍁䅁睑桂䝁䄴兙歂䝁䅅䅌杁䕁䅕兤祂䝁䄸䅣求䍁䅷䅉あ䝁䅧党杁䕁䄰兡歂䝁䅑䅢求䍁䅁兒桂䡁䅍䅤獁䍁䅁兑ㅂ䡁䅍䅤祂䝁䅅䅢灂䝁䅅䅌杁䝁䅅杢歂䍁䅁兡畂䡁䅑党祂䝁䄴兙あ䝁䅫睢畂䝁䅅䅢獂䡁䅫杌杁䕁䅫杢穂䡁䅕䅢求䡁䅑䅉䑂䝁䄸杣睂䝁䄸杣桂䡁䅑兡療䝁䄴䅉㍂䝁䅅督杁䝁䅫杢橂䝁䄸杣睂䝁䄸杣桂䡁䅑党歂䍁䅁兡畂䍁䅁杍睁䑁䅁䅍杁䝁䅅杢歂䍁䅁兡穂䍁䅁䅡求䝁䅅䅚硂䡁䅕兙祂䡁䅑党祂䝁䅕䅚杁䝁䅫杢杁䕁䅅睙あ䝁䄸杢獁䍁䅁兔桂䡁䅍督桂䝁䅍䅡ㅂ䡁䅍党あ䡁䅑督畁䅁䅁桰䅑䉁䅑䅁䩂䝁䄴督ㅂ䡁䅉兙畂䝁䅍党䅁䍁䝳䅁歁䅁䅁兓畂䡁䅍兤祂䝁䅅杢橂䝁䅕䅉䍂䡁䅉睢牂䝁䅕杣穂䅁䅁䅲䅙䅁具䅁䩂䝁䄴䅤求䝁䅣党祂䍁䅁䅓療䝁䅷䅚灂䝁䄴睚穂䍁䅁睑療䡁䅉䅣療䡁䅉兙あ䝁䅫睢畂䍁䅁睢睂䝁䅕杣桂䡁䅑党穂䍁䅁兙穂䍁䅁兙杁䝁䄰党歂䝁䅫睙桂䝁䅷䅉歂䝁䅕杤灂䝁䅍党杁䝁䄸兤あ䡁䅍睢ㅂ䡁䅉睙求䍁䅁兢桂䝁䄴兤浂䝁䅅睙あ䡁䅕杣求䡁䅉䅉灂䝁䄴䅉あ䝁䅧党杁䙁䅕杢灂䡁䅑党歂䍁䅁睕あ䝁䅅䅤求䡁䅍䅌杁䙁䅁兤求䡁䅉䅤療䍁䅁杕灂䝁䅍睢獁䍁䅁睑療䡁䅍䅤桂䍁䅁杕灂䝁䅍兙獁䍁䅁兙畂䝁䅑䅉灂䝁䄴䅤求䡁䅉杢桂䡁䅑兡療䝁䄴兙獂䝁䅷入畁䍁䅁兓あ䍁䅁睢睂䝁䅕杣桂䡁䅑党穂䍁䅁䅤潂䡁䅉睢ㅂ䝁䅣䅡杁䡁䅑睤療䍁䅁督求䝁䅣兢求䝁䄴䅤穂䍁䅷䅉乂䝁䅕䅚灂䝁䅍兙獂䍁䅁兙畂䝁䅑䅉佂䝁䄸杢瑁䕁䄰党歂䝁䅫睙桂䝁䅷杌杁䙁䅑䅡求䍁䅁睙療䝁䄰䅣桂䝁䄴入杁䝁䄸杚浂䝁䅕杣穂䍁䅁䅣祂䝁䄸䅚ㅂ䝁䅍䅤穂䍁䅁杚療䡁䅉䅉灂䝁䄴䅤求䡁䅉杤求䝁䄴䅤灂䝁䄸杢桂䝁䅷䅉橂䝁䅅杣歂䝁䅫睢獂䝁䄸睚㕂䍁䅷䅉穂䡁䅑杣ㅂ䝁䅍䅤ㅂ䡁䅉兙獂䍁䅁䅡求䝁䅅杣あ䍁䅷䅉潂䝁䅕兙祂䡁䅑䅉浂䝁䅅兡獂䡁䅕杣求䍁䅷䅉睂䝁䅕杣灂䡁䅁䅡求䡁䅉兙獂䍁䅁杤桂䡁䅍睙ㅂ䝁䅷兙祂䍁䅷䅉畂䝁䅕兤祂䝁䄸杤桂䡁䅍睙ㅂ䝁䅷兙祂䍁䅷䅉灂䝁䄴䅤求䡁䅉杤求䝁䄴䅤灂䝁䄸杢桂䝁䅷䅉療䝁䄴睙療䝁䅷睢湂䡁䅫䅌杁䝁䅕䅢求䝁䅍䅤祂䝁䄸䅣潂䡁䅫督灂䝁䄸䅢療䝁䅣入獁䍁䅁杤桂䡁䅍睙ㅂ䝁䅷兙祂䍁䅁兙橂䝁䅍党穂䡁䅍䅌杁䝁䅫杢浂䡁䅕督灂䝁䄸杢杁䡁䅑䅡求䡁䅉兙睂䡁䅫䅌杁䝁䅧党瑂䝁䄸䅚灂䝁䅅䅢㕂䡁䅍兡穂䍁䅷䅉畂䝁䄸杢瑁䡁䅙兙穂䝁䅍兤獂䝁䅅杣獁䍁䅁兤祂䝁䄸䅢療䝁䅣入獁䍁䅁兙畂䝁䅑䅉湂䝁䅅督あ䡁䅉睢求䝁䄴䅤求䡁䅉睢獂䝁䄸睚㕂䍁䅁䅣祂䝁䄸睙求䝁䅑兤祂䝁䅕督畁䍁䅁兓あ䍁䅁兙獂䡁䅍睢杁䡁䅁杣療䡁䅙兡歂䝁䅕督杁䝁䅍兙祂䝁䅑兡桂䝁䅍䅉祂䝁䅧入あ䝁䅧兢杁䝁䄰兙畂䝁䅅睚求䝁䄰党畂䡁䅑䅉睂䡁䅉睢歂䡁䅕睙あ䡁䅍䅌杁䝁䅫杢橂䝁䅷兤歂䝁䅫杢湂䍁䅁兡瑂䡁䅁䅢桂䝁䄴䅤桂䝁䅉䅢求䍁䅁䅣桂䝁䅍党瑂䝁䅅睡求䡁䅉督獁䍁䅁兡瑂䡁䅁䅢桂䝁䄴䅤桂䝁䅉䅢求䍁䅁睙桂䡁䅉䅚灂䝁䄸杤求䡁䅉䅤求䡁䅉䅉歂䝁䅕杚灂䝁䅉杣灂䝁䅷䅢桂䡁䅑睢祂䡁䅍䅌杁䝁䅫杢穂䝁䅕杣あ䝁䅅杙獂䝁䅕䅉橂䝁䅅杣歂䝁䅫兙橂䍁䅁兢療䝁䄴兡あ䝁䄸杣穂䍁䅷䅉灂䝁䄰䅣獂䝁䅅杢あ䝁䅅杙獂䝁䅕䅉橂䝁䅅杣歂䝁䅫兙橂䍁䅁䅣桂䝁䅍兡畂䝁䅣䅉桂䝁䄴䅚杁䝁䅑党浂䝁䅫杙祂䝁䅫䅢獂䝁䅅䅤灂䝁䄸杢杁䝁䅷党桂䝁䅑督獁䍁䅁兙畂䝁䅑䅉潂䝁䅕兙祂䡁䅑䅉浂䝁䅅兡獂䡁䅕杣求䍁䅁䅤潂䝁䅕杣桂䡁䅁兡求䡁䅍睏杁䝁䄴党ㅂ䡁䅉睢瑂䝁䄸䅚ㅂ䝁䅷兙あ䝁䅫睢畂䍁䅁䅣祂䝁䄸䅚ㅂ䝁䅍䅤穂䍁䅷䅉穂䡁䅕睙潂䍁䅁兙穂䍁䅁兡瑂䡁䅁䅢桂䝁䄴䅤桂䝁䅉䅢求䍁䅁督睂䝁䅫杢桂䝁䅷䅉橂䝁䄸杣歂䍁䅁督あ䝁䅫兢ㅂ䝁䅷兙あ䝁䄸杣穂䑁䅳䅉桂䝁䄴䅚杁䝁䄴睢畂䍁䄰杣求䝁䅍䅡桂䡁䅉睚求䝁䅅杙獂䝁䅕䅉楂䝁䅅䅤あ䝁䅕杣灂䝁䅕督獁䍁䅁杚求䝁䅕䅚あ䝁䅧杣療䡁䅕睚潂䡁䅍䅌杁䝁䅑党㉂䝁䅫睙求䍁䅁党畂䝁䅍䅢療䡁䅍兤祂䝁䅕督獁䍁䅁兢桂䝁䅍䅡灂䝁䄴党歂䍁䅁睙療䝁䄰䅣療䝁䄴党畂䡁䅑督獁䍁䅁兙畂䝁䅑䅉獂䝁䅕兙歂䍁䅁睙療䝁䄰䅣療䝁䄴党畂䡁䅑督杁䝁䅅杢歂䍁䅁督ㅂ䝁䅉兌桂䡁䅍督求䝁䄰杙獂䝁䅫党穂䍁䄴䅉䩂䝁䄴䅉桂䝁䅑䅚灂䡁䅑兡療䝁䄴䅌杁䡁䅑䅡求䍁䅁睙療䝁䄰䅣桂䝁䄴入杁䝁䄸杚浂䝁䅕杣穂䍁䅁杣求䝁䅍䅡桂䡁䅉睚求䝁䅅杙獂䝁䅕䅉楂䝁䅅䅤あ䝁䅕杣灂䝁䅕督杁䝁䅅杢歂䍁䅁睙潂䝁䅅杣湂䝁䅕杣穂䑁䅳䅉桂䝁䄴䅚杁䝁䅅杣あ䝁䅧杣療䡁䅍睙療䡁䅁兡橂䍁䅷䅉獂䝁䅅䅣桂䡁䅉睢穂䝁䅍睢睂䝁䅫睙獁䍁䅁兙畂䝁䅑䅉湂䝁䅕杢求䡁䅉兙獂䍁䅁督ㅂ䡁䅉睚求䡁䅉入杁䝁䅑党㉂䝁䅫睙求䡁䅍䅉桂䝁䄴䅚杁䝁䅍睢瑂䡁䅁睢畂䝁䅕杢あ䡁䅍䅌杁䡁䅍兤橂䝁䅧䅉桂䡁䅍䅉潂䝁䅅杣瑂䝁䄸杢灂䝁䅍䅉穂䝁䅍兙獂䡁䅁党獂䡁䅍䅌杁䡁䅍䅡桂䡁䅙党祂䍁䅁杙獂䝁䅅䅚求䡁䅍䅌杁䝁䅉兤祂䡁䅉䅉穂䝁䅧兙㉂䝁䅕杣穂䍁䅷䅉祂䝁䅅䅚灂䝁䄸䅉浂䡁䅉党硂䡁䅕党畂䝁䅍入杁䡁䅁杣療䝁䅉党穂䍁䅷䅉楂䝁䅫睢睂䡁䅍入杁䡁䅁杣療䝁䅉党穂䍁䅷䅉あ䡁䅉睢橂䝁䅅杣穂䍁䅷䅉求䝁䅷党橂䡁䅑杣療䝁䅍兙ㅂ䡁䅑党祂䡁䅫䅉橂䝁䄸兢睂䝁䄸杢求䝁䄴䅤穂䍁䅷䅉㍂䝁䄸兤畂䝁䅑䅉歂䡁䅉党穂䡁䅍兡畂䝁䅣督獁䍁䅁睒䙂䙁䅉䅒杁䡁䅑杣求䝁䅅䅤瑂䝁䅕杢あ䍁䅁睙療䝁䄰䅣療䝁䄴党畂䡁䅑督獁䍁䅁兙畂䝁䅑䅉睂䝁䅧兙橂䝁䄸党瑂䡁䅕䅢穂䝁䅫杚灂䝁䅍兙あ䝁䅫睢畂䍁䅁杢求䝁䅕䅚獂䝁䅕督畁䍁䅁杒ㅂ䡁䅉䅤潂䝁䅕杣獁䍁䅁兡あ䍁䅁䅣祂䝁䄸杤灂䝁䅑党穂䍁䅁睢祂䡁䅑䅡療䡁䅁党歂䝁䅫睙杁䡁䅁杣療䝁䅑兤橂䡁䅑督杁䡁䅑䅡桂䡁䅑䅉灂䝁䄴睙獂䡁䅕䅚求䍁䅁兡畂䡁䅍䅤祂䡁䅕兢求䝁䄴䅤穂䍁䅁兤穂䝁䅕䅚杁䝁䅫杢杁䝁䅧兡睂䍁䅷䅉牂䝁䄴党求䍁䅷䅉桂䝁䄴䅚杁䡁䅍䅣灂䝁䄴党杁䡁䅍兤祂䝁䅣党祂䝁䅫党穂䍁䅷䅉桂䡁䅍䅉㍂䝁䅕䅢獂䍁䅁兙穂䍁䅁杣求䝁䅅兢求䡁䅉督杁䝁䅅杢歂䍁䅁睙潂䝁䅫督求䝁䅷督畁䍁䅁兑歂䝁䅑兡あ䝁䅫睢畂䝁䅅䅢獂䡁䅫䅌杁䡁䅑䅡求䍁䅁睙療䝁䄰䅣桂䝁䄴入杁䝁䄸杚浂䝁䅕杣穂䍁䅁睙ㅂ䡁䅍䅤療䝁䄰兡㙂䝁䅕䅚杁䝁䅉兙あ䡁䅑党祂䡁䅫䅉睂䝁䄸睤求䡁䅉䅉桂䝁䄴䅚杁䡁䅁睢㍂䝁䅕杣杁䝁䄰兙畂䝁䅅睚求䝁䄰党畂䡁䅑䅉穂䡁䅫督あ䝁䅕兢穂䍁䅷䅉桂䝁䄴䅚杁䝁䅉兙あ䡁䅑党祂䡁䅫䅉穂䝁䄸䅢ㅂ䡁䅑兡療䝁䄴督杁䝁䅙睢祂䍁䅁䅤潂䝁䅕䅉求䝁䄴党祂䝁䅣入獁䍁䅁兢灂䝁䅷兡あ䝁䅅杣㕂䍁䅷䅉桂䝁䄴䅚杁䝁䅕杢㉂䝁䅫杣療䝁䄴兢求䝁䄴䅤桂䝁䅷䅉瑂䝁䅅杣牂䝁䅕䅤穂䍁䄴䅉䝂䡁䅕杣あ䝁䅧党祂䝁䄰睢祂䝁䅕䅌杁䡁䅑䅡求䍁䅁睙療䝁䄰䅣桂䝁䄴入杁䡁䅁杣療䡁䅙兡歂䝁䅕督杁䝁䄰党歂䝁䅫睙桂䝁䅷䅉あ䝁䅕睙潂䝁䄴睢獂䝁䄸睚灂䝁䅕督畁䍁䅁兓あ䍁䅁督求䡁䅉杤求䡁䅍䅉瑂䡁䅕䅢あ䝁䅫兌畂䝁䅅䅤灂䝁䄸杢桂䝁䅷䅉療䡁䅉兡湂䝁䅫杢桂䝁䅷䅉求䡁䅅兤灂䡁䅁兢求䝁䄴䅤杁䝁䄰兙畂䡁䅕杚桂䝁䅍䅤ㅂ䡁䅉党祂䡁䅍䅉桂䝁䄴䅚杁䡁䅑䅡求䝁䅫杣杁䝁䅅杚浂䝁䅫䅢灂䝁䅅䅤求䝁䅑䅉穂䡁䅕杙穂䝁䅫䅚灂䝁䅅杣灂䝁䅕督杁䝁䅫杢杁䡁䅑䅡求䍁䅁睙桂䡁䅉䅚灂䝁䅅睙杁䡁䅉䅡㕂䡁䅑䅡瑂䍁䅁兢桂䝁䄴兙湂䝁䅕兢求䝁䄴䅤獁䍁䅁杢求䡁䅕杣療䝁䄰睢歂䡁䅕䅢桂䡁䅑兡療䝁䄴䅌杁䝁䄸杣あ䝁䅧睢睂䝁䅕䅚灂䝁䅍督獁䍁䅁杤桂䡁䅍睙ㅂ䝁䅷兙祂䍁䅷䅉桂䝁䄴䅚杁䝁䅅䅚㉂䝁䅅杢橂䝁䅕䅚杁䡁䅍兤祂䝁䅣兡橂䝁䅅䅢杁䝁䅅杢歂䍁䅁䅣療䡁䅉䅤桂䝁䅉䅢求䍁䅁兢求䝁䅑兡橂䝁䅅䅢杁䝁䄰兙祂䝁䅳党あ䡁䅍杌杁䕁䅫杢あ䝁䅕睚求䡁䅉䅉䥂䝁䄸䅢歂䝁䅫杢湂䡁䅍䅉䑂䝁䄸杣睂䝁䄸杣桂䡁䅑兡療䝁䄴䅉㍂䝁䅅督杁䝁䅙睢祂䝁䄰党祂䝁䅷入杁䝁䅳杢療䡁䅣杢杁䝁䅅督杁䕁䅣杣求䝁䅅䅤楂䝁䅅䅤橂䝁䅧䅌杁䕁䅫杢橂䍁䄴䅉桂䝁䄴䅚杁䝁䅍䅡桂䝁䄴睚求䝁䅑䅉灂䡁䅑督杁䝁䄴兙瑂䝁䅕䅉あ䝁䄸䅉䩂䝁䄴䅤求䝁䅣党祂䍁䅁䅓療䝁䅷䅚灂䝁䄴睚穂䍁䅁睑療䡁䅉䅣療䡁䅉兙あ䝁䅫睢畂䍁䅁兡畂䍁䅁杓ㅂ䝁䅷入杁䑁䅉䅍硁䑁䅙杌杁䙁䅑䅡求䍁䅁睙療䝁䄰䅣桂䝁䄴入杁䡁䅣兙穂䍁䅁杚療䡁䅕杢歂䝁䅕䅚杁䝁䅫杢杁䑁䅅兏㍁䑁䅁䅉桂䝁䄴䅚杁䝁䅫督杁䝁䅧党桂䝁䅑兣ㅂ䝁䅅杣あ䝁䅕杣求䝁䅑䅉灂䝁䄴䅉兂䝁䅷兙畂䝁䄸䅌杁䙁䅑党㑂䝁䅅督畁䅁䅁䉏䅣䵁䱙䅁䩂䝁䄴䅤求䝁䅣杣桂䍁䅁䅔灂䝁䅙党呂䝁䅍兡求䝁䄴睙求䡁䅍䅉䥂䝁䄸䅢歂䝁䅫杢湂䡁䅍䅉䑂䝁䄸杣睂䝁䄸杣桂䡁䅑兡療䝁䄴䅉瑂䝁䅅杢ㅂ䝁䅙兙橂䡁䅑兤祂䝁䅕督杁䝁䅅杢歂䍁䅁督求䝁䅷䅢穂䍁䅁督ㅂ䡁䅉睚灂䝁䅍兙獂䍁䅁兡畂䡁䅍䅤祂䡁䅕兢求䝁䄴䅤穂䍁䅷䅉畂䝁䅕兤祂䝁䄸督ㅂ䡁䅉睚灂䝁䅍兙獂䍁䅁䅣祂䝁䄸䅚ㅂ䝁䅍䅤穂䍁䅷䅉桂䝁䄴䅚杁䡁䅣睢ㅂ䝁䄴䅚杁䝁䅍兙祂䝁䅕䅉睂䡁䅉睢歂䡁䅕睙あ䡁䅍䅉浂䝁䄸杣杁䡁䅕督求䍁䅁兡畂䍁䅁杢求䡁䅕杣療䡁䅍兤祂䝁䅣党祂䡁䅫䅌杁䝁䄴党ㅂ䡁䅉睢橂䡁䅉兡あ䝁䅫睙桂䝁䅷䅉橂䝁䅅杣求䍁䅷䅉桂䝁䄴䅚杁䝁䄸䅤療䝁䅷兙祂䡁䅫杢湂䝁䄸䅢療䝁䅣入畁䍁䅁兓あ䍁䅁睢睂䝁䅕杣桂䡁䅑党穂䍁䅁兡畂䍁䅁䅤㍂䝁䄸䅉穂䝁䅕睚瑂䝁䅕杢あ䡁䅍䅌杁䕁䅍睢歂䝁䄰兙畂䍁䅁睕睂䝁䅕睙灂䝁䅅䅢あ䡁䅫䅉呂䡁䅕杣湂䝁䅫睙桂䝁䅷䅉桂䝁䄴䅚杁䙁䅑兡穂䡁䅍兤求䍁䅁䅖求䝁䅍䅡畂䝁䄸䅢療䝁䅣兡求䡁䅍杌杁䙁䅑䅡求䍁䅁睙療䝁䄰䅣桂䝁䄴入杁䝁䄸杚浂䝁䅕杣穂䍁䅁杢求䡁䅕杣療䡁䅍兤祂䝁䅣党祂䡁䅫䅉桂䝁䄴䅚杁䝁䄴党ㅂ䡁䅉睢杁䝁䅍杣灂䡁䅑兡橂䝁䅅䅢杁䝁䅍兙祂䝁䅕䅉睂䡁䅉睢歂䡁䅕睙あ䡁䅍䅌杁䝁䅫杢橂䝁䅷兤歂䝁䅫杢湂䍁䅁䅤灂䡁䅍督ㅂ䝁䅕䅉桂䝁䅉䅢桂䡁䅑兡療䝁䄴䅉求䡁䅅兤灂䡁䅁兢求䝁䄴䅤獁䍁䅁䅚ㅂ䡁䅉兙獂䍁䅁杣求䡁䅁兙灂䡁䅉䅉睂䡁䅉睢歂䡁䅕睙あ䡁䅍䅌杁䝁䅍党祂䝁䅕杙祂䝁䅅䅢杁䡁䅍䅣灂䝁䄴兙獂䍁䅁杚獂䡁䅕兡歂䍁䅁兢桂䝁䄴兙湂䝁䅕兢求䝁䄴䅤杁䝁䅑党㉂䝁䅫睙求䡁䅍䅌杁䝁䅫杢あ䡁䅉兙橂䡁䅉兙畂䝁䅫兙獂䍁䅁兢療䝁䄴兡あ䝁䄸杣灂䝁䄴睚杁䝁䅕兣ㅂ䝁䅫䅣瑂䝁䅕杢あ䍁䅷䅉桂䝁䄴䅚杁䝁䅍杣桂䝁䄴兡桂䝁䅷䅉穂䡁䅑兙楂䝁䅫䅢灂䡁䅯兙あ䝁䅫睢畂䍁䅁党硂䡁䅕兡睂䝁䄰党畂䡁䅑睏杁䝁䅅杢歂䍁䅁督ㅂ䡁䅉睚灂䝁䅍兙獂䍁䅁䅡求䝁䅅䅚獂䝁䅅兢睂䡁䅍䅉桂䝁䄴䅚杁䝁䅫杢穂䡁䅑杣ㅂ䝁䄰党畂䡁䅑兙あ䝁䅫睢畂䍁䅷䅉桂䡁䅍䅉㍂䝁䅕䅢獂䍁䅁兙穂䍁䅁兙浂䡁䅑党祂䍁䄰兢桂䡁䅉睡求䡁䅑䅉穂䝁䅕杣㉂䝁䅫睙求䡁䅍杌杁䕁䅫䅤杁䝁䅅䅢穂䝁䄸䅉穂䝁䅕䅢獂䡁䅍䅉灂䝁䄴督あ䡁䅉兤瑂䝁䅕杢あ䍁䅁䅣桂䡁䅑䅤求䡁䅉杢穂䍁䅷䅉桂䝁䄴䅚杁䡁䅍兤祂䝁䅣兡橂䝁䅅䅢杁䝁䅅杢歂䍁䅁䅢灂䝁䅣䅡あ䝁䅫杢湂䍁䅁䅣祂䝁䄸䅚ㅂ䝁䅍䅤穂䍁䅁䅤療䍁䅁䅡療䡁䅍䅣灂䡁䅑兙獂䡁䅍䅉桂䝁䄴䅚杁䡁䅍兤祂䝁䅣党祂䡁䅫䅉橂䝁䅕杢あ䝁䅕杣穂䍁䅷䅉桂䡁䅍䅉㍂䝁䅕䅢獂䍁䅁兙穂䍁䅁䅚求䝁䄴䅤桂䝁䅷䅌杁䡁䅁睢歂䝁䅫兙あ䡁䅉入獁䍁䅁兙畂䝁䅑䅉㉂䝁䅕䅤求䡁䅉兡畂䝁䅅杣㕂䍁䅁睢浂䝁䅙兡橂䝁䅕督畁䍁䅁兓畂䍁䅁兙歂䝁䅑兡あ䝁䅫睢畂䍁䅷䅉あ䝁䅧党杁䝁䅍睢瑂䡁䅁兙畂䡁䅫䅉睂䡁䅉睢㉂䝁䅫䅚求䡁䅍䅉祂䝁䅕睚求䝁䄴党祂䝁䅅䅤灂䡁䅙党杁䡁䅑党橂䝁䅧杢療䝁䅷睢湂䡁䅫䅉睂䡁䅉睢歂䡁䅕睙あ䡁䅍䅉浂䝁䄸杣杁䡁䅑䅡求䍁䅁䅤祂䝁䅕兙あ䝁䄰党畂䡁䅑䅉療䝁䅙䅉桂䝁䅍兤あ䝁䅕䅉㍂䝁䄸兤畂䝁䅑督㝁䍁䅁兙畂䝁䅑䅉穂䡁䅕杣湂䝁䅫睙桂䝁䅷䅉あ䝁䅫督穂䡁䅕党杁䡁䅉党睂䝁䅅兡祂䍁䅁䅣祂䝁䄸䅚ㅂ䝁䅍䅤穂䍁䅁杚療䡁䅉䅉潂䝁䅕杣畂䝁䅫兙獁䍁䅁䅤求䝁䄴䅚療䝁䄴䅌杁䡁䅁党祂䝁䅫䅣潂䝁䅕杣桂䝁䅷䅉畂䝁䅕杣㉂䝁䅕䅉祂䝁䅕䅣桂䝁䅫杣杁䝁䅅杢歂䍁䅁䅣祂䝁䄸䅤求䝁䅍䅤灂䝁䄸杢畁䍁䅁杒ㅂ䡁䅉䅤潂䝁䅕杣獁䍁䅁兡あ䍁䅁睢浂䝁䅙党祂䡁䅍䅉穂䝁䅳兡畂䍁䅁兙畂䝁䅑䅉㍂䝁䄸兤畂䝁䅑䅉祂䝁䅕䅣桂䝁䅫杣獁䍁䅁䅣獂䝁䅅督あ䝁䅫睙穂䍁䅁兙畂䝁䅑䅉穂䡁䅕杣湂䝁䅫睙桂䝁䅷䅉祂䝁䅕睙療䝁䄴督あ䡁䅉兤橂䡁䅑兡療䝁䄴䅉睂䡁䅉睢歂䡁䅕睙あ䡁䅍䅌杁䝁䅉睢畂䝁䅕䅉湂䡁䅉兙浂䡁䅑督獁䍁䅁兙畂䝁䅑䅉畂䝁䅕杣㉂䝁䅕䅉桂䝁䄴䅚杁䡁䅑党畂䝁䅑睢畂䍁䅁杣求䡁䅁兙灂䡁䅉䅉睂䡁䅉睢歂䡁䅕睙あ䡁䅍杌杁䙁䅑䅡求䍁䅁睙療䝁䄰䅣桂䝁䄴入杁䝁䄸杚浂䝁䅕杣穂䍁䅁兡あ䡁䅍䅉睂䡁䅉睢歂䡁䅕睙あ䡁䅍䅉歂䝁䅫杣求䝁䅍䅤獂䡁䅫䅉あ䝁䅧杣療䡁䅕睚潂䍁䅁杤桂䡁䅉兡療䡁䅕督杁䡁䅍兙獂䝁䅕督杁䝁䅙睢祂䝁䅍党穂䍁䅁兙畂䝁䅑䅉療䡁䅑䅡求䡁䅉䅉歂䝁䅫督あ䡁䅉兡楂䡁䅕䅤灂䝁䄸杢杁䝁䅍䅡桂䝁䄴杢求䝁䅷督杁䡁䅑睢杁䡁䅑䅡求䍁䅁䅡療䡁䅍䅣灂䡁䅑兙獂䡁䅍䅌杁䝁䅫杢あ䝁䅕睚祂䝁䅅䅤求䝁䅑䅉潂䝁䅕兙獂䡁䅑䅡杁䝁䄴党あ䡁䅣睢祂䝁䅳督獁䍁䅁睚祂䝁䄸兤睂䍁䅁䅣ㅂ䡁䅉睙潂䝁䅅督灂䝁䄴睚杁䝁䄸杣湂䝁䅅杢灂䡁䅯兙あ䝁䅫睢畂䡁䅍䅌杁䝁䅍䅢灂䝁䄴兡橂䝁䅫兙畂䡁䅍䅌杁䡁䅍兤祂䝁䅣党祂䡁䅫䅉橂䝁䅕杢あ䝁䅕杣穂䍁䅷䅉桂䝁䄴䅚杁䝁䅧党桂䝁䅷䅤潂䍁䅁睙桂䡁䅉党杁䡁䅁杣療䡁䅙兡歂䝁䅕杣穂䍁䅁兡畂䍁䅁䅤潂䝁䅕䅉噂䝁䄴兡あ䝁䅕䅚杁䙁䅍䅤桂䡁䅑党穂䍁䅷䅉䙂䡁䅕杣療䡁䅁党獁䍁䅁兑穂䝁䅫兙杁䙁䅁兙橂䝁䅫杚灂䝁䅍䅌杁䝁䅅杢歂䍁䅁兡畂䡁䅑党祂䝁䄴兙あ䝁䅫睢畂䝁䅅䅢獂䡁䅫杌杁䕁䅫杢あ䝁䅕睚祂䝁䅅䅉䵂䝁䅫杚求䙁䅍睙灂䝁䅕杢橂䝁䅕督杁䕁䅧睢獂䝁䅑兡畂䝁䅣督杁䕁䅍睢祂䡁䅁睢祂䝁䅅䅤灂䝁䄸杢杁䡁䅣兙穂䍁䅁兡畂䝁䅍睢祂䡁䅁睢祂䝁䅅䅤求䝁䅑䅉灂䝁䄴䅉硁䑁䅫䅏㕁䍁䅁兙畂䝁䅑䅉灂䡁䅍䅉潂䝁䅕兙歂䡁䅅兤桂䡁䅉䅤求䡁䅉党歂䍁䅁兡畂䍁䅁䅕祂䝁䅫杢橂䝁䅕䅤療䝁䄴䅌杁䕁䄴党㍂䍁䅁杓求䡁䅉督求䡁䅫杌䅁䱁呅䅁畁䅁䅁兓畂䡁䅑党湂䡁䅉兙あ䝁䅕䅚杁䕁䄸兡獂䍁䅁兙畂䝁䅑䅉䡂䝁䅅督䅁䡁䩅䅁䵂䅁䅁兓畂䡁䅑党湂䡁䅉兙あ䝁䅕䅚杁䙁䅑党獂䝁䅕睙療䝁䄰兢ㅂ䝁䄴兡橂䝁䅅䅤灂䝁䄸杢杁䙁䅍党祂䡁䅙兡橂䝁䅕督䅁䅁䥍䅁奁䅄䅁兓畂䡁䅑党獂䍁䅁睑療䡁䅉䅣療䡁䅉兙あ䝁䅫睢畂䍁䅁䅚求䡁䅍兡湂䝁䄴督獁䍁䅁䅚求䡁䅙党獂䝁䄸䅣穂䍁䅷䅉瑂䝁䅅杢ㅂ䝁䅙兙橂䡁䅑兤祂䝁䅕督獁䍁䅁兢桂䡁䅉睡求䡁䅑督獁䍁䅁兙畂䝁䅑䅉穂䝁䅕䅢獂䡁䅍䅉橂䝁䄸兢睂䡁䅕䅤灂䝁䄴睚杁䝁䅅杢歂䍁䅁杣求䝁䅷兙あ䝁䅕䅚杁䡁䅁杣療䝁䅑兤橂䡁䅑督杁䝁䅅杢歂䍁䅁督求䡁䅉杤灂䝁䅍党穂䍁䅁睤療䡁䅉䅢歂䡁䅣兡歂䝁䅕杌杁䙁䅑䅡求䍁䅁睙療䝁䄰䅣桂䝁䄴入杁䝁䄸杚浂䝁䅕杣穂䍁䅁兢灂䝁䅍杣療䡁䅁杣療䝁䅍党穂䡁䅍睢祂䍁䅁兙畂䝁䅑䅉橂䝁䅧兡睂䡁䅍党あ䍁䅷䅉穂䡁䅑兙畂䝁䅑兌桂䝁䅷睢畂䝁䅕䅉呂䝁䄸睑獁䍁䅁兙畂䝁䅑䅉瑂䡁䅕䅢あ䝁䅫睙潂䝁䅫䅣杁䡁䅁兙橂䝁䅳兙湂䝁䅕睏杁䕁䅍睢瑂䡁䅁兤あ䝁䅕杣杁䙁䅍入穂䡁䅑党瑂䡁䅍䅉桂䝁䄴䅚杁䕁䅑党㉂䝁䅫睙求䡁䅍睏杁䝁䅧兙祂䝁䅑睤桂䡁䅉党杁䡁䅁杣療䝁䅑兤橂䡁䅑督杁䝁䅍睢瑂䡁䅁杣灂䡁䅍兡畂䝁䅣䅉䑂䙁䅁兖穂䍁䅷䅉湂䡁䅉兙睂䝁䅧兡橂䡁䅍䅉睂䡁䅉睢橂䝁䅕督穂䝁䅫杢湂䍁䅁兤畂䝁䅫䅤穂䍁䅁䅋䡂䙁䅁兖穂䍁䅫䅌杁䝁䅅睙橂䝁䅕䅢求䡁䅉兙あ䝁䄸杣穂䍁䅷䅉桂䝁䄴䅚杁䝁䅙兡求䝁䅷䅚杁䡁䅁杣療䝁䅣杣桂䝁䄰兢桂䝁䅉䅢求䍁䅁睚桂䡁䅑党杁䝁䅅杣祂䝁䅅入穂䍁䅁䅋䝂䙁䅁睒䉂䡁䅍克㝁䍁䅁兙畂䝁䅑䅉瑂䝁䅕兢療䡁䅉入杁䝁䅅杢歂䍁䅁督あ䝁䄸杣桂䝁䅣党獁䍁䅁睙療䝁䄴杢求䝁䅍䅤灂䡁䅙兡あ䡁䅫䅉桂䝁䄴䅚杁䝁䄴党あ䡁䅣睢祂䝁䅳兡畂䝁䅣䅌杁䝁䅅杢歂䍁䅁睢あ䝁䅧党祂䍁䅁督求䝁䄰兡橂䝁䄸杢歂䡁䅕睙あ䝁䄸杣杁䡁䅁</t>
  </si>
  <si>
    <t>杣療䝁䅑兤橂䡁䅑督畁䍁䅁兓あ䍁䅁兙獂䡁䅍睢杁䝁䄸杚浂䝁䅕杣穂䍁䅁督灂䝁䅷兡橂䝁䄸杢杁䝁䅅杢歂䍁䅁督療䝁䅙䅤㍂䝁䅅杣求䍁䅁䅣祂䝁䄸䅚ㅂ䝁䅍䅤穂䑁䅳䅉桂䝁䄴䅚杁䝁䄸䅣あ䝁䅫兢灂䡁䅯兙あ䝁䅫睢畂䍁䅁督療䝁䅷兤あ䝁䅫睢畂䡁䅍䅉浂䝁䄸杣杁䡁䅣睢祂䝁䅳䅢療䝁䅅䅚穂䍁䅷䅉穂䡁䅕睙潂䍁䅁兙穂䍁䅁兑䩂䍁䅷䅉橂䡁䅉入睂䡁䅑睢湂䡁䅉兙睂䝁䅧入獁䍁䅁督求䝁䅍兤祂䝁䅫䅤㕂䍁䅷䅉穂䡁䅑睢祂䝁䅅睚求䍁䅷䅉畂䝁䅕䅤㍂䝁䄸杣牂䝁䅫杢湂䍁䅷䅉桂䝁䄴䅚杁䝁䅷党㉂䝁䅕杣桂䝁䅣党穂䍁䅁杤桂䡁䅉兡療䡁䅕督杁䝁䅙党桂䡁䅑兤祂䝁䅕督杁䡁䅍兤睂䡁䅁睢祂䡁䅑兡畂䝁䅣䅉歂䝁䅫杤求䡁䅉督求䍁䅁睙療䝁䄰䅣ㅂ䡁䅑党杁䝁䅕杢㉂䝁䅫杣療䝁䄴兢求䝁䄴䅤穂䍁䄴䅉䩂䝁䄴䅉桂䝁䅑䅚灂䡁䅑兡療䝁䄴䅌杁䡁䅑䅡求䍁䅁睙療䝁䄰䅣桂䝁䄴入杁䡁䅁杣療䡁䅙兡歂䝁䅕督杁䝁䅑杣灂䡁䅙兡畂䝁䅣䅉桂䡁䅍督灂䡁䅍䅤桂䝁䄴睙求䍁䅁兙畂䝁䅑䅉穂䝁䅕䅢浂䍁䄰䅚祂䝁䅫杤灂䝁䄴睚杁䡁䅍睢獂䡁䅕䅤灂䝁䄸杢穂䑁䅳䅉桂䝁䅑杤桂䝁䄴睙求䝁䅑䅉睂䡁䅉睢橂䝁䅕督穂䍁䅁䅤求䝁䅍䅡畂䝁䄸䅢療䝁䅣兡求䡁䅍䅉求䝁䄴兙楂䝁䅷党歂䍁䅁杙㕂䍁䅁兙畂䍁䅁党橂䝁䄸督㕂䡁䅍䅤求䝁䄰䅉療䝁䅙䅉求䝁䅷党橂䡁䅑杣療䝁䄴兡橂䍁䅁䅚求䡁䅍兡湂䝁䄴䅉桂䡁䅕䅤療䝁䄰兙あ䝁䅫睢畂䍁䅁䅤療䝁䄸䅢穂䍁䅷䅉灂䝁䄴䅤求䝁䅷䅢求䝁䅍䅤ㅂ䝁䅅䅢杁䡁䅁杣療䡁䅁党祂䡁䅑入獁䍁䅁兙畂䝁䅑䅉歂䝁䅕督灂䝁䅣杢杁䡁䅍党祂䡁䅙兡橂䝁䅕督獁䍁䅁兙穂䍁䅁睤求䝁䅷䅢杁䝁䅅督杁䡁䅍入穂䡁䅑党瑂䡁䅍䅉療䝁䅙䅉橂䝁䅧兡睂䡁䅍䅌杁䝁䅫杢橂䝁䅷兤歂䝁䅫杢湂䍁䅁兙歂䡁䅙兙畂䝁䅍党歂䍁䅁䅣桂䝁䅍睡桂䝁䅣兡畂䝁䅣䅉あ䝁䅕睙潂䝁䄴睢獂䝁䄸睚灂䝁䅕督獁䍁䅁督療䝁䅙䅤㍂䝁䅅杣求䍁䅷䅉桂䝁䄴䅚杁䡁䅍入穂䡁䅑党瑂䍁䄴䅉䝂䡁䅕杣あ䝁䅧党祂䍁䅷䅉灂䡁䅑䅉歂䝁䅕䅢灂䡁䅙党祂䡁䅍䅉桂䝁䄴䅚杁䝁䅑党睂䝁䅷睢㕂䡁䅍䅉灂䝁䄴䅤求䝁䅷䅢灂䝁䅣党畂䡁䅑䅉求䝁䅑睚求䍁䅁䅣獂䝁䅅䅤浂䝁䄸杣瑂䡁䅍䅉あ䝁䅧兙あ䍁䅁兙獂䝁䅷睢㍂䍁䅁䅚求䡁䅙党獂䝁䄸䅣求䡁䅉督杁䡁䅑睢杁䝁䅅睙潂䝁䅫党㉂䝁䅕䅉桂䝁䅣兡獂䝁䅫䅤㕂䍁䅁兙畂䝁䅑䅉歂䡁䅉兡㉂䝁䅕䅉桂䡁䅕䅤療䝁䄰兙あ䝁䅫睢畂䍁䅁兤穂䝁䅫杢湂䍁䅁兑䩂䍁䅁杚療䡁䅉䅉求䝁䅙杚灂䝁䅍兡求䝁䄴䅤杁䝁䄸䅣求䡁䅉兙あ䝁䅫睢畂䡁䅍䅉㍂䝁䅫䅤潂䍁䅁䅚桂䡁䅑兙杁䝁䅫杢あ䝁䅕睚祂䝁䅫䅤㕂䍁䅷䅉桂䡁䅍䅉㍂䝁䅕䅢獂䍁䅁兙穂䍁䅁䅣祂䝁䄸杤灂䝁䅑党穂䍁䅁䅡桂䡁䅉䅚㍂䝁䅅杣求䍁䅁兙畂䝁䅑䅉穂䝁䄸杚あ䡁䅣兙祂䝁䅕䅉睂䝁䅷兙あ䝁䅙睢祂䝁䄰督獁䍁䅁䅤療䝁䄸䅢穂䍁䅷䅉桂䝁䄴䅚杁䝁䅕睙療䡁䅍入穂䡁䅑党瑂䍁䅁䅣桂䡁䅉䅤畂䝁䅕杣穂䝁䅧兡睂䡁䅍䅉浂䝁䄸杣杁䝁䅑兡湂䝁䅫䅤桂䝁䅷䅉あ䡁䅉兙畂䡁䅍杚療䡁䅉兢桂䡁䅑兡療䝁䄴䅉浂䡁䅉睢瑂䍁䅁䅤潂䝁䅕䅉橂䝁䅷睢ㅂ䝁䅑䅉あ䝁䄸䅉求䝁䅑睚求䍁䄴䅉啂䝁䅧党杁䝁䅍睢瑂䡁䅁兙畂䡁䅫䅉穂䝁䅕杣㉂䝁䅕督杁䝁䄸杣灂䝁䅣兡畂䝁䅅䅢杁䝁䅕兣ㅂ䝁䅫䅣瑂䝁䅕杢あ䍁䅁兢桂䝁䄴兤浂䝁䅅睙あ䡁䅕杣求䡁䅉督獁䍁䅁睢祂䝁䅫睚灂䝁䄴兙獂䍁䅁䅚求䡁䅍兡湂䝁䄴䅉瑂䝁䅅杢ㅂ䝁䅙兙橂䡁䅑兤祂䝁䅕杣穂䍁䅷䅉橂䝁䅷睢ㅂ䝁䅑䅉穂䝁䅕杣㉂䝁䅫睙求䍁䅁䅣祂䝁䄸杤灂䝁䅑党祂䡁䅍䅌杁䝁䅅杢歂䍁䅁睢あ䝁䅧党祂䍁䅁兢桂䝁䄴兤浂䝁䅅睙あ䡁䅕杣求䡁䅉督杁䝁䅅杢歂䍁䅁督求䡁䅉杤灂䝁䅍党杁䡁䅁杣療䡁䅙兡歂䝁䅕杣穂䍁䄴䅉䩂䝁䄴䅤求䝁䅷䅉䑂䝁䄸杣睂䝁䄸杣桂䡁䅑兡療䝁䄴䅉㍂䝁䅅督杁䝁䅫杢橂䝁䄸杣睂䝁䄸杣桂䡁䅑党歂䍁䅁兡畂䍁䅁免㕁䑁䅙䅏杁䝁䅅杢歂䍁䅁兡穂䍁䅁䅡求䝁䅅䅚硂䡁䅕兙祂䡁䅑党祂䝁䅕䅚杁䝁䅫杢杁䙁䅍兙畂䡁䅑兙杁䕁䅍䅢桂䡁䅉兙獁䍁䅁睑桂䝁䅷兡浂䝁䄸杣畂䝁䅫兙畁䅁䅁砫䅍䥁䥧䅁䩂䝁䄴䅤求䡁䅉䅉兂䝁䅅杣浂䡁䅕兢穂䍁䅷䅉䩂䝁䄴睙畁䍁䅷䅉あ䝁䄸睚求䡁䅑䅡求䡁䅉䅉㍂䝁䅫䅤潂䍁䅁兡あ䡁䅍䅉穂䡁䅕杙穂䝁䅫䅚灂䝁䅅杣灂䝁䅕督獁䍁䅁兢桂䝁䄴兤浂䝁䅅睙あ䡁䅕杣求䡁䅍䅌杁䝁䄰兙祂䝁䅳党あ䡁䅍䅌杁䝁䅅杢歂䍁䅁䅚灂䡁䅍䅤祂䝁䅫杙ㅂ䡁䅑党穂䍁䅁兙杁䡁䅉兙畂䝁䅣党杁䝁䄸杚杁䝁䅙杣桂䝁䅣杣桂䝁䄴睙求䡁䅍䅉桂䝁䄴䅚杁䝁䅙杣桂䝁䅣杣桂䝁䄴睙求䍁䅁杣求䝁䅷兙あ䝁䅕䅚杁䡁䅁杣療䝁䅑兤橂䡁䅑督杁䝁䅫杢杁䡁䅑䅡求䍁䅁兖畂䝁䅫䅤求䝁䅑䅉呂䡁䅑兙あ䝁䅕督杁䝁䅅杢歂䍁䅁兡畂䡁䅑党祂䝁䄴兙あ䝁䅫睢畂䝁䅅䅢獂䡁䅫杌杁䕁䅫䅤杁䝁䄸䅣求䡁䅉兙あ䝁䅕督杁䝁䅫杢杁䡁䅑睤療䍁䅁督求䝁䅣兢求䝁䄴䅤穂䍁䅷䅉䙂䡁䅕杣療䡁䅁党桂䝁䄴䅉䍂䝁䅅督求䝁䅑䅉偂䡁䅁党祂䝁䅅䅤灂䝁䄸杢穂䍁䅁兙畂䝁䅑䅉噂䝁䄴兡あ䝁䅕䅚杁䙁䅍䅤桂䡁䅑党穂䍁䅁村桂䡁䅍党歂䍁䅁睔睂䝁䅕杣桂䡁䅑兡療䝁䄴督畁䍁䅁䅖潂䝁䅕䅉橂䝁䄸兢睂䝁䅅杢㕂䍁䅁睢浂䝁䅙党祂䡁䅍䅉灂䡁䅑督杁䝁䅙杣桂䝁䅣杣桂䝁䄴睙求䍁䅁兙畂䝁䅑䅉橂䝁䄸督瑂䝁䅕䅤灂䝁䅍䅉睂䡁䅉睢歂䡁䅕睙あ䡁䅍䅉ㅂ䝁䄴䅚求䡁䅉䅉あ䝁䅧党杁䕁䅉睢ㅂ䝁䅍䅡求䡁䅉睢畂䍁䅷䅉䑂䝁䄸兙橂䝁䅧䅌杁䕁䅯兡瑂䝁䄰入杁䕁䅍䅡療䝁䄸䅌杁䕁䅳兙祂䝁䅷䅉䵂䝁䅅睚求䡁䅉杚求䝁䅷䅚獁䍁䅁睓桂䡁䅑党杁䙁䅍䅣桂䝁䅑党獁䍁䅁䅔桂䝁䄴杤灂䝁䄴䅌杁䕁䄰睢畂䝁䅍䅢求䡁䅉䅌杁䕁䄰睢畂䡁䅑杙獂䝁䅅杢橂䍁䅷䅉卂䝁䄸睙潂䝁䅅督獁䍁䅁睕畁䙁䅑杌杁䕁䅑兤睂䝁䄸杢あ䍁䅷䅉坂䝁䅅杢杁䕁䅍䅢求䝁䅕杚杁䍁䅙䅉䉂䡁䅉䅣求䝁䅷督獁䍁䅁兑楂䝁䅕杣橂䡁䅉睢瑂䝁䅉兡求䍁䅁杊杁䕁䅙兡あ䝁䅍䅡獁䍁䅁兑畂䝁䄴兙杁䙁䅍兤灂䍁䅷䅉䕂䝁䄸杢畂䝁䅅䅉䱂䝁䅅杣桂䝁䄴䅌杁䕁䅑睓佂䙁䅫䅌杁䕁䅕兢桂䝁䄴兤桂䝁䅷䅉噂䝁䄴睚桂䡁䅉睢獁䍁䅁杒求䡁䅉杣桂䝁䅣兙瑂䝁䄸䅌杁䕁䅣杣桂䝁䅙杚獁䍁䅁睒噂䕁䅕睕呂䍁䅷䅉䥂䝁䄸䅢獂䝁䅫督あ䝁䅕杣獁䍁䅁兔䑂䕁䄰䅌杁䕁䄸督橂䝁䅅杣杁䝁䅑党杁䝁䅷兙杁䙁䅉党畂䡁䅑兙獁䍁䅁兖畂䝁䅣兙祂䝁䄸䅌杁䝁䅅杢歂䍁䅁杕療䝁䅉党祂䡁䅑睢杁䕁䅍兙㉂䝁䅅䅢獂䝁䅫䅉楂䡁䅉兙畂䝁䅑督獁䍁䅁兙穂䍁䅁睤求䝁䅷䅢杁䝁䅅督杁䕁䅙杣求䝁䄴睙潂䍁䅁睑療䝁䄴杢求䝁䅍䅤灂䝁䄸杢獁䍁䅁兓畂䡁䅑兡瑂䝁䅅䅤求䍁䅷䅉桂䝁䄴䅚杁䕁䅑兤畂䝁䅧兡獂䝁䅷䅌杁䕁䅷兙橂䝁䄸督あ䝁䅕䅉畂䝁䅅兢求䡁䅍杌杁䕁䅫䅤杁䡁䅍党獂䝁䅷督杁䝁䅫䅤穂䍁䅁䅣祂䝁䄸䅚ㅂ䝁䅍䅤穂䍁䅁䅤療䍁䅁䅚求䡁䅁兙祂䡁䅑兢求䝁䄴䅤杁䡁䅍䅤療䡁䅉党穂䍁䅷䅉睂䝁䅕杣浂䡁䅕兢求䡁䅉兡求䡁䅍䅌杁䡁䅍䅣求䝁䅍兡桂䝁䅷䅤㕂䍁䅁督あ䝁䄸杣求䡁䅍䅌杁䝁䅑兤あ䡁䅫䅉浂䡁䅉党求䍁䅁督潂䝁䄸䅣穂䍁䅷䅉桂䝁䄴䅚杁䝁䅑睢瑂䝁䅕督あ䝁䅫睙杁䝁䅅杢歂䍁䅁兡畂䡁䅑党祂䝁䄴兙あ䝁䅫睢畂䝁䅅䅢杁䡁䅣䅡療䝁䅷党穂䝁䅅䅢求䡁䅉督獁䍁䅁兙畂䝁䅑䅉歂䝁䅫督あ䡁䅉兡楂䡁䅕䅤療䡁䅉督獁䍁䅁兙穂䍁䅁睤求䝁䅷䅢杁䝁䅅督杁䡁䅑䅡祂䝁䄸兤湂䝁䅧䅉求䍁䄰睙療䝁䄰兢求䡁䅉睙求䍁䄴䅉啂䝁䅧党杁䝁䅍睢瑂䡁䅁兙畂䡁䅫䅉㍂䝁䅅督杁䝁䅙睢祂䝁䄰党祂䝁䅷入杁䝁䅳杢療䡁䅣杢杁䝁䅅督杁䕁䅯党桂䝁䄴䅉兂䝁䅧兡獂䝁䅫䅣睂䝁䅕䅉䝂䡁䅉兙湂䡁䅉兙畂䝁䅍党穂䍁䅷䅉䩂䝁䄴睙畁䍁䅁兙畂䝁䅑䅉橂䝁䅧兙畂䝁䅣党歂䍁䅁兡あ䡁䅍䅉畂䝁䅅兢求䍁䅁䅤療䍁䅁兓畂䡁䅑党祂䍁䅁䅕桂䡁䅉杚ㅂ䝁䄰督獁䍁䅁兓畂䝁䅍杌杁䝁䅫杢杁䕁䅯兤獂䡁䅫䅉硁䑁䅫兏㕁䍁䄴䅉䩂䝁䄴䅤求䡁䅉䅉兂䝁䅅杣浂䡁䅕兢穂䍁䅷䅉䩂䝁䄴睙畁䍁䅁睤桂䡁䅍䅉浂䝁䄸兤畂䝁䅑党歂䍁䅁兡畂䍁䅁免㕁䑁䅧杍杁䝁䅅杢歂䍁䅁兡穂䍁䅁䅡求䝁䅅䅚硂䡁䅕兙祂䡁䅑党祂䝁䅕䅚杁䝁䅫杢杁䕁䄴党㍂䍁䅁兗療䡁䅉睡獁䍁䅁杔求䡁䅣䅉婂䝁䄸杣牂䍁䄴䅁潁睆䅁䅸䅷䕁䅫杢あ䝁䅕杣䕂䝁䅫睚灂䡁䅑兙獂䍁䅷䅉䩂䝁䄴睙畁䍁䅁睢睂䝁䅕杣桂䡁䅑党穂䍁䅁兙穂䍁䅁兙杁䝁䅣䅢療䝁䅉兙獂䍁䅁杣求䡁䅍党桂䡁䅉睙潂䍁䅁兙畂䝁䅑䅉歂䝁䅕杤求䝁䅷睢睂䝁䄰党畂䡁䅑䅉橂䝁䄸兢睂䝁䅅杢㕂䍁䅁杚療䝁䅍兤穂䝁䅕督杁䝁䄸杢杁䡁䅣兡祂䝁䅕䅢求䡁䅍督獁䍁䅁杤灂䡁䅍兤桂䝁䅷䅌杁䝁䅅杣あ䝁䅫杚灂䝁䅍兡桂䝁䅷䅉灂䝁䄴䅤求䝁䅷䅢灂䝁䅣党畂䝁䅍党杁䍁䅧兑䩂䍁䅫䅌杁䝁䅅杢歂䍁䅁杣求䝁䅷兙あ䝁䅕䅚杁䡁䅑党橂䝁䅧杢療䝁䅷睢湂䝁䅫党穂䍁䄴䅉啂䝁䅧党杁䝁䅍睢瑂䡁䅁兙畂䡁䅫䅉求䝁䄴睚桂䝁䅣党穂䍁䅁兡畂䍁䅁䅤潂䝁䅕䅉歂䝁䅕督灂䝁䅣杢杁䝁䅅杢歂䍁䅁䅚求䡁䅙党獂䝁䄸䅣瑂䝁䅕杢あ䍁䅁睢浂䍁䅁䅤求䝁䅍䅡畂䝁䄸䅢療䝁䅣兡求䡁䅍䅉あ䝁䅧兙あ䍁䅁党畂䝁䅅杙獂䝁䅕䅉橂䝁䄸杢畂䝁䅕睙あ䝁䅕䅚杁䝁䅫杢杁䝁䅅䅉祂䝁䅅杢湂䝁䅕䅉療䝁䅙䅉橂䝁䄸兢瑂䡁䅕杢灂䝁䅍兙あ䝁䅫睢畂䡁䅍䅉桂䝁䄴䅚杁䝁䅕杢あ䝁䅕杣あ䝁䅅兡畂䝁䄰党畂䡁䅑䅉睂䡁䅉睢歂䡁䅕睙あ䡁䅍䅉桂䝁䄴䅚杁䡁䅍党祂䡁䅙兡橂䝁䅕督獁䍁䅁睤潂䝁䅫睙潂䍁䅁兙祂䝁䅕䅉獂䝁䅫睙求䝁䄴督求䝁䅑䅉あ䝁䄸䅉橂䝁䄸兢睂䝁䅅杢灂䝁䅕督杁䡁䅁杣療䡁䅙兡歂䝁䅫杢湂䍁䅁杤桂䡁䅉兡療䡁䅕督杁䡁䅁杣療䝁䅑兤橂䡁䅑督杁䝁䅅杢歂䍁䅁督求䡁䅉杤灂䝁䅍党穂䍁䅷䅉灂䝁䄴睙獂䡁䅕䅚灂䝁䄴睚杁䝁䄰兙牂䝁䅕杣穂䍁䅁睢浂䍁䅁睤灂䡁䅉党獂䝁䅕督穂䍁䅁睙療䝁䄰兢ㅂ䝁䄴兡橂䝁䅅䅤灂䝁䄸杢穂䍁䅁䅚求䡁䅙兡橂䝁䅕督獁䍁䅁睙療䝁䄴督ㅂ䝁䄰党祂䍁䅁党獂䝁䅕睙あ䡁䅉睢畂䝁䅫睙穂䍁䅷䅉䩂䝁䄸䅖杁䝁䅑党㉂䝁䅫睙求䡁䅍䅌杁䝁䅅杢歂䍁䅁睙桂䡁䅉督杁䝁䅅杢歂䍁䅁睢あ䝁䅧党祂䍁䅁兢療䡁䅑睢祂䍁䅁杤求䝁䅧兡橂䝁䅷党穂䍁䅷䅉桂䡁䅍䅉㍂䝁䅕䅢獂䍁䅁兙穂䍁䅁䅣祂䝁䄸杤灂䝁䅑党祂䡁䅍䅉療䝁䅙䅉橂䝁䅷睢ㅂ䝁䅑兌楂䝁䅅督求䝁䅑䅉穂䝁䅕杣㉂䝁䅫睙求䡁䅍䅌杁䡁䅍兤橂䝁䅧䅉桂䡁䅍䅉㉂䝁䅫䅚求䝁䄸䅉穂䡁䅑杣求䝁䅅兢灂䝁䄴睚畁䍁䅁兓あ䍁䅁䅚求䡁䅍兡湂䝁䄴督杁䝁䅅杢歂䍁䅁䅚求䡁䅙党獂䝁䄸䅣穂䍁䅁兙杁䡁䅉兙畂䝁䅣党杁䝁䄸杚杁䝁䅫杢畂䝁䄸杤桂䡁䅑兡療䝁䄴督杁䝁䅙睢祂䍁䅁兤穂䝁䅕䅉灂䝁䄴䅉歂䝁䅫睚灂䡁䅑兙獂䍁䅁睙求䝁䅷䅢ㅂ䝁䅷兙祂䍁䅁兙畂䝁䅑䅉㍂䝁䅫杣求䝁䅷党穂䡁䅍䅉睂䡁䅉睢歂䡁䅕睙あ䡁䅍䅉桂䝁䄴䅚杁䝁䄴党あ䡁䅣睢祂䝁䅳督畁䍁䅁䅖潂䝁䅕䅉橂䝁䄸兢睂䝁䅅杢㕂䍁䅁兙獂䡁䅍睢杁䝁䅑党㉂䝁䅕䅢療䡁䅁督杁䝁䅍党獂䝁䅷兤獂䝁䅅杣杁䡁䅑党橂䝁䅧杢療䝁䅷睢湂䝁䅫党穂䍁䅷䅉穂䡁䅕睙潂䍁䅁兙穂䍁䅁䅤求䝁䅍䅡畂䝁䄸䅢療䝁䅣兡求䡁䅍䅉祂䝁䅕䅢桂䡁䅑党歂䍁䅁䅤療䍁䅁睑䕂䕁䄰兑獁䍁䅁䅖䕂䕁䄰兑獁䍁䅁睔䝂䕁䅑兔癁䕁䄸杒䕂䕁䄰兑獁䍁䅁兙畂䝁䅑䅉乂䕁䅫兔偂䍁䅁杚療䡁䅉䅉ㅂ䡁䅍党杁䝁䅫杢杁䑁䅉睒獁䍁䅁睍䡂䍁䅷䅉ぁ䕁䅣䅌杁䝁䅅杢歂䍁䅁兎䡂䍁䅁睤灂䡁䅉党獂䝁䅕督穂䍁䅁杢求䡁䅑睤療䡁䅉睡穂䍁䅷䅉桂䡁䅍䅉㍂䝁䅕䅢獂䍁䅁兙穂䍁䅁兢療䝁䅉兡獂䝁䅕䅉あ䝁䅕杣瑂䝁䅫杢桂䝁䅷䅉歂䝁䅕杤灂䝁䅍党穂䑁䅳䅉桂䝁䄴䅚杁䑁䅍睒兂䙁䅁䅉あ䝁䅕睙潂䝁䄴睢獂䝁䄸睚㕂䍁䅁䅣療䡁䅉䅤浂䝁䄸䅢灂䝁䄸䅉灂䝁䄴䅉ㅁ䕁䅣䅌杁䑁䅕睒獁䍁䅁兙歂䡁䅙兙畂䝁䅍党歂䍁䅁兙畂䝁䅑䅉㉁䕁䅣䅌杁䝁䅅督杁䡁䅣党獂䝁䅷䅉桂䡁䅍䅉あ䝁䅕睙潂䝁䄴睢獂䝁䄸睚灂䝁䅕督杁䝁䅙睢祂䍁䅁兢療䝁䅉兡獂䝁䅕䅉睂䝁䅧睢畂䝁䅕督獁䍁䅁兙ㅂ䡁䅑睢瑂䝁䄸杙灂䝁䅷党穂䍁䅁兙畂䝁䅑䅉桂䡁䅕䅤療䝁䄴睢瑂䝁䄸兤穂䍁䅁杤求䝁䅧兡橂䝁䅷党穂䍁䅷䅉㍂䝁䅕兙祂䝁䅅杙獂䝁䅕督獁䍁䅁督瑂䝁䅅杣あ䍁䅁杚桂䝁䅍䅤療䡁䅉兡求䡁䅍䅉桂䝁䄴䅚杁䡁䅍兢桂䡁䅉䅤杁䝁䅧睢瑂䝁䅕督獁䍁䅁杣療䝁䅉睢あ䡁䅍䅌杁䝁䅑杣療䝁䄴党穂䍁䅷䅉桂䝁䄴䅚杁䝁䄸䅤潂䝁䅕杣杁䝁䅍睢畂䝁䄴党橂䡁䅑党歂䍁䅁睙療䝁䄴督ㅂ䝁䄰党祂䍁䅁党獂䝁䅕睙あ䡁䅉睢畂䝁䅫睙杁䡁䅁杣療䝁䅑兤橂䡁䅑督畁䍁䅁兓畂䍁䅁兙歂䝁䅑兡あ䝁䅫睢畂䍁䅷䅉灂䡁䅑䅉睂䡁䅉睢㉂䝁䅫䅚求䡁䅍䅉㉂䝁䅫䅚求䝁䄸䅉橂䝁䄸䅚灂䝁䄴睚杁䝁䅅杢歂䍁䅁䅤祂䝁䅅杢穂䝁䄰兡穂䡁䅍兡療䝁䄴䅉あ䝁䅕睙潂䝁䄴睢獂䝁䄸睚灂䝁䅕督㝁䍁䅁兙畂䝁䅑䅉祂䝁䅕督求䝁䅅杣橂䝁䅧党穂䍁䅁兙畂䝁䅑䅉歂䝁䅕杤求䝁䅷睢睂䡁䅍䅉桂䡁䅉䅤灂䝁䅙兡橂䝁䅫兙獂䍁䅁兡畂䡁䅑党獂䝁䅷兡湂䝁䅕杢橂䝁䅕䅉桂䝁䄴䅚杁䝁䄰兙橂䝁䅧兡畂䝁䅕䅉獂䝁䅕兙祂䝁䄴兡畂䝁䅣䅉穂䝁䄸䅢ㅂ䡁䅑兡療䝁䄴督畁䍁䅁杒ㅂ䡁䅉䅤潂䝁䅕杣獁䍁䅁䅤潂䝁䅕䅉橂䝁䄸兢睂䝁䅅杢㕂䉁杫督杁䡁䅁兙あ䝁䅕杢あ䝁䅕䅚杁䡁䅑党橂䝁䅧杢療䝁䅷睢湂䝁䅫党穂䍁䅁兙祂䝁䅕䅉ㅂ䡁䅍党歂䍁䅁兡畂䍁䅁杤桂䡁䅉兡療䡁䅕督杁䡁䅁杣療䝁䅑兤橂䡁䅑督杁䡁䅑䅡桂䡁䅑䅉灂䝁䄴睙獂䡁䅕䅚求䍁䅁督瑂䝁䅅杣あ䡁䅁䅡療䝁䄴党穂䍁䅷䅉あ䝁䅅杙獂䝁䅕䅤穂䍁䅷䅉橂䝁䄸杢穂䡁䅕兢求䡁䅉䅉求䝁䅷党橂䡁䅑杣療䝁䄴兡橂䡁䅍䅌杁䝁䅅杢歂䍁䅁杙桂䡁䅍党杁䡁䅍䅤桂䡁䅑兡療䝁䄴督㝁䍁䅁䅤求䝁䅷党㉂䝁䅫督灂䝁䄸杢穂䍁䅷䅉獂䝁䅅䅣あ䝁䄸䅣穂䍁䅷䅉湂䝁䅅兢灂䝁䄴睚杁䝁䅍睢畂䡁䅍睢獂䝁䅕督獁䍁䅁督求䡁䅑兌あ䝁䄸䅣杁䝁䅉睢㑂䝁䅕督獁䍁䅁督あ䡁䅉党桂䝁䄰兡畂䝁䅣䅉歂䝁䅕杤灂䝁䅍党穂䍁䅷䅉桂䝁䄴䅚杁䝁䅍睢畂䝁䄴党橂䡁䅑党歂䍁䅁兙ㅂ䡁䅑睢瑂䝁䄸杙灂䝁䅷党穂䍁䄴䅉䩂䝁䄴䅤求䡁䅉䅒灂䝁䅣兡あ䝁䅅䅢獁䍁䅁兓畂䝁䅍杌杁䡁䅣兙穂䍁䅁兡畂䝁䅍睢祂䡁䅁睢祂䝁䅅䅤求䝁䅑䅉灂䝁䄴䅉硁䑁䅫睎祁䍁䅁兙畂䝁䅑䅉灂䡁䅍䅉潂䝁䅕兙歂䡁䅅兤桂䡁䅉䅤求䡁䅉党歂䍁䅁兡畂䍁䅁睖灂䝁䅷兢灂䝁䄴睚あ䝁䄸杢獁䍁䅁䅒求䝁䅷兙㍂䝁䅅杣求䍁䄴䅁㙁睆䅁术䅕䕁䅫杢あ䝁䅕杣桂䝁䅍䅤灂䡁䅙党杁䕁䅉杣療䝁䅳党祂䡁䅍䅉䡂䡁䅉睢ㅂ䡁䅁䅌杁䕁䅫杢橂䍁䄴䅉療䡁䅁党祂䝁䅅䅤求䡁䅍䅉桂䡁䅍䅉桂䝁䄴䅉桂䡁䅕䅤療䝁䄰兙あ䝁䅕䅚杁䝁䅕䅢求䝁䅍䅤祂䝁䄸杢灂䝁䅍䅉楂䡁䅉睢牂䝁䅕杣杁䡁䅣睢祂䝁䅷䅚㍂䝁䅫䅚求䍁䄴䅉啂䝁䅧党杁䝁䅍睢瑂䡁䅁兙畂䡁䅫䅉求䝁䄴睚桂䝁䅣党穂䍁䅁兡畂䍁䅁䅤潂䝁䅕䅉求䡁䅧党橂䡁䅕䅤灂䝁䄸杢獁䍁䅁睙獂䝁䅕兙祂䝁䅅杢橂䝁䅕䅌杁䝁䅅杢歂䍁䅁督求䡁䅑䅤獂䝁䅕兢求䝁䄴䅤杁䝁䄸杚杁䡁䅑杣桂䝁䅑党穂䍁䅁兡畂䍁䅁督あ䝁䄸睙牂䡁䅍䅌杁䝁䄸䅣あ䝁䅫睢畂䡁䅍䅌杁䝁䅙兤あ䡁䅕杣求䡁䅍䅌杁䝁䅙睢祂䝁䅕兡湂䝁䄴䅉求䡁䅧睙潂䝁䅅杢湂䝁䅕䅉灂䝁䄴督あ䡁䅉兤瑂䝁䅕杢あ䡁䅍䅌杁䝁䅉睢畂䝁䅑督獁䍁䅁兢ㅂ䡁䅑兤桂䝁䅷䅉浂䡁䅕杢歂䡁䅍䅌杁䝁䅕䅥橂䝁䅧兙畂䝁䅣党杁䡁䅑杣桂䝁䅑党歂䍁䅁杚ㅂ䝁䄴䅚穂䍁䅁䅋䙂䙁䅑杒穂䍁䅫䅌杁䡁䅁杣求䝁䅍兡療䡁䅕督杁䝁䄰党あ䝁䅅䅢穂䍁䅷䅉桂䝁䄴䅚杁䝁䅍杣㕂䡁䅁䅤療䝁䅍兤祂䡁䅉党畂䝁䅍兡求䡁䅍杌杁䕁䅫䅤杁䝁䅅䅢穂䝁䄸䅉橂䡁䅕督あ䝁䄸䅚灂䝁䅕督杁䝁䅅杢歂䍁䅁督求䡁䅉杤灂䝁䅍党穂䍁䅁兙橂䝁䅍睢ㅂ䝁䄴䅤穂䍁䅁杚療䡁䅉䅉潂䝁䅕䅚湂䝁䅕䅉桂䝁䄴䅚杁䝁䄰兤あ䡁䅕兙獂䍁䅁杚ㅂ䝁䄴䅚穂䍁䅷䅉䙂䙁䅑杒穂䍁䅷䅉祂䝁䅕睚灂䡁䅍䅤求䡁䅉党歂䍁䅁兡畂䡁䅙党穂䡁䅑兢求䝁䄴䅤杁䝁䅅䅚㉂䝁䅫督療䡁䅉督獁䍁䅁䅣祂䝁䄸䅣祂䝁䅫党あ䝁䅅杣㕂䍁䅁䅤祂䝁䅅䅚灂䝁䄴睚杁䝁䅣杣療䡁䅕䅣穂䍁䅷䅉灂䝁䄴䅤祂䝁䄸䅚ㅂ䝁䅍兡畂䝁䅣䅉楂䡁䅉睢牂䝁䅕杣穂䍁䅷䅉桂䝁䄴䅚杁䝁䅫杢歂䝁䅫杤灂䝁䅑兤桂䝁䅷䅉灂䝁䄴杤求䡁䅍䅤療䡁䅉督畁䍁䅁兓畂䍁䅁兙歂䝁䅑兡あ䝁䅫睢畂䍁䅷䅉あ䝁䅧党杁䝁䅍睢瑂䡁䅁兙畂䡁䅫䅉療䝁䅙杚求䡁䅉督杁䝁䅍兤穂䡁䅑睢歂䡁䅫䅌杁䡁䅁杣灂䝁䄰党杁䝁䅉杣療䝁䅳党祂䝁䅅睚求䍁䅷䅉穂䝁䅕睙ㅂ䡁䅉兡あ䝁䅫党穂䍁䅷䅉桂䝁䄴䅚杁䝁䄰兙祂䝁䅣兡畂䍁䅁䅢求䝁䄴䅚灂䝁䄴睚杁䡁䅍党祂䡁䅙兡橂䝁䅕督畁䍁䅁兓あ䍁䅁督求䡁䅉杤求䡁䅍䅉灂䝁䄴督あ䝁䅫䅤ㅂ䡁䅑兡療䝁䄴兙獂䍁䅁兙畂䝁䅑䅉灂䝁䄴䅚灂䡁䅙兡歂䡁䅕兙獂䍁䅁睙ㅂ䡁䅍䅤療䝁䄰党祂䡁䅍䅉あ䝁䅧杣療䡁䅕睚潂䍁䅁党獂䝁䅕睙あ䡁䅉睢畂䝁䅫睙杁䝁䅕䅥橂䝁䅧兙畂䝁䅣党穂䍁䅁兙畂䝁䅑䅉瑂䝁䅅杣牂䝁䅕䅤杁䝁䅍党畂䡁䅑党祂䡁䅍杌杁䙁䅑䅡求䍁䅁睙療䝁䄰䅣桂䝁䄴入杁䡁䅣兙穂䍁䅁杚療䡁䅕杢歂䝁䅕䅚杁䝁䅫杢杁䑁䅅兏㍁䑁䅣䅉桂䝁䄴䅚杁䝁䅫督杁䝁䅧党桂䝁䅑兣ㅂ䝁䅅杣あ䝁䅕杣求䝁䅑䅉灂䝁䄴䅉䡂䡁䅉党求䝁䄴睤灂䝁䅍䅡獁䍁䅁睑療䝁䄴杢求䝁䅍䅤灂䝁䅍兤あ䍁䄴䅁㕁睆䅁材䅁䕁䅫杢あ䝁䅕杣桂䝁䅍䅤灂䡁䅙党杁䕁䅧睢瑂䝁䅕䅉䙂䝁䄴䅤求䡁䅉䅤桂䝁䅫杢瑂䝁䅕杢あ䅁䅁儳䅫䑁䄴䅁䩂䝁䄴䅤求䡁䅉兙橂䡁䅑兡㉂䝁䅕䅉乂䝁䅕䅚灂䝁䅅䅉桂䝁䄴䅚杁䙁䅍党祂䡁䅙兡橂䝁䅕督䅁䵁䥫䅁睂元䅁兓畂䡁䅑党祂䝁䅍睢畂䡁䅑兡畂䝁䅕杢あ䝁䅅䅢杁䕁䅕䅥橂䝁䅧兙畂䝁䅣党獁䍁䅁兓畂䝁䅍杌獁䍁䅁䅤療䝁䅣党あ䝁䅧党祂䍁䅁睤灂䡁䅑䅡杁䝁䅫䅤穂䍁䅁督ㅂ䝁䅉督灂䝁䅑兡桂䡁䅉兡求䡁䅍䅌杁䡁䅁杣療䡁䅙兡歂䝁䅕督杁䡁䅑党橂䝁䅧杢療䝁䅷睢湂䡁䅫䅉桂䝁䄴䅚杁䝁䅑兙あ䝁䅅䅉あ䝁䄸䅉浂䝁䅫杢桂䝁䄴睙灂䝁䅅䅢杁䝁䅫杢穂䡁䅑兡あ䡁䅕䅤灂䝁䄸杢穂䍁䅷䅉橂䝁䄸杣睂䝁䄸杣桂䡁䅑兡療䝁䄴督獁䍁䅁兙畂䝁䅑䅉湂䝁䄸杤求䡁䅉杢瑂䝁䅕杢あ䍁䅁党畂䡁䅑兡あ䝁䅫党穂䍁䅁兡畂䍁䅁䅤潂䝁䅕䅉噂䝁䄴兡あ䝁䅕䅚杁䙁䅍䅤桂䡁䅑党穂䍁䅷䅉あ䝁䅧党杁䙁䅕杢灂䡁䅑党歂䍁䅁睓灂䝁䄴睚歂䝁䄸兢獁䍁䅁䅤潂䝁䅕䅉䙂䡁䅕杣療䡁䅁党桂䝁䄴䅉噂䝁䄴兡療䝁䄴䅌杁䕁䅫杢歂䝁䅫兙獁䍁䅁兓穂䡁䅉兙求䝁䅷䅌杁䕁䅍兙畂䝁䅅䅚桂䍁䅷䅉桂䝁䄴䅚杁䙁䅍兡畂䝁䅣兙睂䝁䄸杣求䍁䄴䅉䩂䡁䅑䅉療䡁䅁党祂䝁䅅䅤求䡁䅍䅉あ䝁䅧杣療䡁䅕睚潂䍁䅁䅤潂䡁䅉党求䍁䅁督求䝁䅣兢求䝁䄴䅤穂䑁䅯䅉䙂䡁䅧睙潂䝁䅅杢湂䝁䅕督獁䍁䅁杒灂䡁䅧党歂䍁䅁兓畂䝁䅍睢瑂䝁䅕䅉桂䝁䄴䅚杁䕁䅑兙あ䝁䅅䅉呂䝁䅕杣㉂䝁䅫睙求䡁䅍䅌杁䝁䅅杢歂䍁䅁兔療䡁䅉䅤湂䝁䅅睚求䍁䅁䅖求䝁䅍䅡畂䝁䄸䅢療䝁䅣入畁䍁䅁䅖潂䝁䅕䅉䙂䡁䅧睙潂䝁䅅杢湂䝁䅕督杁䡁䅍党湂䝁䄰党畂䡁䅑䅉療䡁䅁党祂䝁䅅䅤求䡁䅍䅉祂䝁䅕睚ㅂ䝁䅷兙あ䝁䅕䅚杁䝁䄰兙祂䝁䅳党あ䡁䅁䅢桂䝁䅍党杁䡁䅑党橂䝁䅧杢療䝁䅷睢湂䡁䅫䅉浂䝁䄸杣杁䡁䅑䅡求䍁䅁䅢灂䡁䅍䅤灂䝁䄴睚獁䍁䅁䅤祂䝁䅅䅚灂䝁䄴睚獁䍁䅁兙畂䝁䅑䅉橂䝁䅷党桂䡁䅉兡畂䝁䅣䅉療䝁䅙䅉桂䝁䄴䅉桂䡁䅉杣桂䡁䅫䅉療䝁䅙䅉歂䝁䅕杣灂䡁䅙兙あ䝁䅫杤求䡁䅍䅉橂䝁䄸杢あ䡁䅉兙橂䡁䅑督杁䝁䅅杢歂䍁䅁杚灂䝁䄴兙畂䝁䅍兡桂䝁䅷䅉穂䝁䅕睙ㅂ䡁䅉兡あ䝁䅫党穂䍁䅷䅉桂䡁䅍䅉㍂䝁䅕䅢獂䍁䅁兙穂䍁䅁䅚桂䡁䅑兙杁䝁䅅杢歂䍁䅁睙療䝁䄴杢求䝁䅍䅤灂䡁䅙兡あ䡁䅫䅉穂䝁䅕杣㉂䝁䅫睙求䡁䅍䅉祂䝁䅕䅢桂䡁䅑党歂䍁䅁䅤療䍁䅁兡あ䡁䅍䅉求䡁䅧睙潂䝁䅅杢湂䝁䅕督杁䝁䅅杢歂䍁䅁睙獂䝁䅕兙祂䝁䅫杢湂䍁䅁䅡療䡁䅕督求䡁䅍杌杁䙁䅑䅡求䍁䅁杒灂䡁䅧党歂䍁䅁兓畂䝁䅍睢瑂䝁䅕䅉桂䝁䄴䅚杁䕁䅑兙あ䝁䅅䅉呂䝁䅕杣㉂䝁䅫睙求䡁䅍䅉穂䝁䅕睚瑂䝁䅕杢あ䍁䅁䅣祂䝁䄸杤灂䝁䅑党穂䍁䅁杚灂䡁䅧党歂䍁䅁兡畂䝁䅍睢瑂䝁䅕䅉睂䡁䅉兡橂䝁䅫杢湂䍁䅷䅉祂䝁䅕杚求䡁䅉党畂䝁䅍党杁䝁䅑兙あ䝁䅅䅌杁䝁䅫杢歂䝁䅫睙求䡁䅍䅌杁䝁䅅杢桂䝁䅷入あ䝁䅫睙穂䍁䅷䅉桂䝁䄴䅚杁䝁䅕䅥求䝁䅍兤あ䝁䅫睢畂䍁䅁督求䡁䅉杤灂䝁䅍党穂䍁䅷䅉桂䡁䅍䅉㍂䝁䅕䅢獂䍁䅁兙穂䍁䅁睚獂䝁䄸杙桂䝁䅷䅉䑂䕁䅑睕杁䝁䅍䅢求䝁䅅杣灂䝁䄴睚杁䝁䅅杢歂䍁䅁兢ㅂ䝁䅷䅤灂䍁䄰兙穂䡁䅍党あ䍁䅁睙獂䝁䅅督穂䍁䅁䅚桂䡁䅑兙杁䝁䅑党獂䝁䅫杤求䡁䅉入杁䡁䅑党橂䝁䅧杢療䝁䅷睢湂䡁䅫杌杁䙁䅑䅡求䍁䅁兔療䡁䅉䅤湂䝁䅅睚求䍁䅁䅖求䝁䅍䅡畂䝁䄸䅢療䝁䅣入杁䡁䅍党湂䝁䄰党畂䡁䅑䅉療䝁䅙杚求䡁䅉督杁䝁䅅䅉あ䝁䅕睙潂䝁䄴睢獂䝁䄸睚㕂䍁䅁䅣獂䝁䅅䅤浂䝁䄸杣瑂䍁䅁䅤潂䝁䅅䅤杁䡁䅁杣療䡁䅙兡歂䝁䅕督杁䝁䅍兤穂䡁䅑睢瑂䝁䅕杣穂䍁䅁睙療䝁䄰䅣祂䝁䅕䅡求䝁䄴督灂䡁䅙党杁䝁䅅杢歂䍁䅁䅚灂䝁䅣兡あ䝁䅅䅢杁䡁䅣睢祂䝁䅳杚獂䝁䄸睤杁䡁䅑睢療䝁䅷督杁䡁䅑睢杁䝁䅅䅚歂䡁䅉党穂䡁䅍䅉灂䝁䄴党浂䝁䅙兡橂䝁䅫党畂䝁䅍兡求䡁䅍䅉桂䝁䄴䅚杁䝁䄰兡あ䝁䅫睚桂䡁䅑党杁䡁䅉兡穂䝁䅳督杁䡁䅑䅡桂䡁䅑䅉求䡁䅧兡穂䡁䅑䅉灂䝁䄴䅉あ䝁䅧党杁䙁䅕杌呂䍁䄴䅉祂䝁䅕督灂䝁䅑党畂䡁䅑兡桂䝁䅷䅉瑂䝁䄸杣あ䝁䅣兙湂䝁䅕䅉瑂䝁䅅杣牂䝁䅕䅤杁䝁䅷兡浂䝁䅕䅉橂䡁䅫睙獂䝁䅕䅉浂䡁䅉睢瑂䍁䅁兙睂䡁䅁䅢灂䝁䅍兙あ䝁䅫睢畂䍁䅁䅤潂䡁䅉睢ㅂ䝁䅣䅡杁䝁䅍䅢療䡁䅍兡畂䝁䅣䅌杁䡁䅍党祂䡁䅙兡橂䝁䅫杢湂䍁䅷䅉桂䝁䄴䅚杁䡁䅑䅡求䍁䅁督求䝁䅍睢畂䝁䅑兙祂䡁䅫䅉瑂䝁䅅杣牂䝁䅕䅤畁䍁䅁䅖潂䝁䅕䅉橂䝁䄸兢睂䝁䅅杢㕂䍁䅁睤桂䡁䅍䅉浂䝁䄸兤畂䝁䅑党歂䍁䅁兡畂䍁䅁杍睁䑁䅁䅍杁䝁䅅杢歂䍁䅁兡穂䍁䅁䅡求䝁䅅䅚硂䡁䅕兙祂䡁䅑党祂䝁䅕䅚杁䝁䅫杢杁䕁䅅䅤獂䝁䅅杢あ䝁䅅䅌杁䕁䅣党療䡁䅉睚灂䝁䅅杌䅁䍁坳䅁慃权䅁兓畂䡁䅑党祂䝁䅙兙橂䝁䅕䅌杁䕁䅫杢橂䍁䄴䅉歂䝁䅕督灂䝁䅣杢穂䍁䅷䅉睂䡁䅉睢歂䡁䅕睙求䡁䅍䅌杁䝁䅅杢歂䍁䅁督求䝁䅷䅢穂䍁䅁兢療䝁䅑兤獂䝁䅅杣杁䝁䅍兙祂䡁䅁党あ䍁䅁䅣祂䝁䄸䅚ㅂ䝁䅍䅤穂䍁䅁䅣祂䝁䅫兢桂䡁䅉兡獂䡁䅫䅉㍂䝁䄸杣獂䝁䅑睤灂䝁䅑党畁䍁䅁䅖潂䝁䅕䅉橂䝁䄸兢睂䝁䅅杢㕂䍁䅁睢睂䝁䅕杣桂䡁䅑党穂䍁䅁兡畂䍁䅁䅤㍂䝁䄸䅉穂䝁䅕睚瑂䝁䅕杢あ䡁䅍䅌杁䕁䅅兢求䡁䅉兡橂䝁䅅督杁䍁䅧兑乂䙁䅍克獁䍁䅁兙畂䝁䅑䅉䙂䡁䅕杣療䡁䅁党獁䍁䅁兑浂䡁䅉兡橂䝁䅅䅌杁䕁䅅督灂䝁䅅䅉桂䝁䄴䅚杁䕁䅅兤穂䡁䅑杣桂䝁䅷兡桂䍁䅁䅋䙂䕁䅅兑䉂䍁䅫杌杁䙁䅑䅡求䍁䅁睙療䝁䄰䅣桂䝁䄴入杁䝁䄸杚浂䝁䅕杣穂䍁䅁兢療䝁䅑兤獂䝁䅅杣杁䝁䅍兙祂䡁䅁党あ䡁䅍䅉ㅂ䝁䄴䅚求䡁䅉䅉あ䝁䅧党杁䕁䅫杢あ䝁䅕杣浂䝁䅅睙求䍁䅁兙畂䝁䅑䅉䝂䕁䅷睔卂䍁䅁杙祂䝁䅅杢歂䍁䅁杢桂䝁䄰党穂䑁䅳䅉獂䡁䅕䅥ㅂ䡁䅉入杁䡁䅙兡畂䡁䅫䅢杁䡁䅑兡獂䝁䅕督㝁䍁䅁睙桂䡁䅉䅣求䡁䅑䅉あ䝁䅫䅢求䡁䅍䅉ㅂ䝁䄴䅚求䡁䅉䅉あ䝁䅧党杁䕁䅍兕ㅂ䝁䅕督あ䕁䅣村杁䝁䄴兙瑂䝁䅕䅉浂䝁䄸杣杁䡁䅕督求䍁䅁兡畂䍁䅁睙療䝁䄰兢求䡁䅉睙灂䝁䅅䅢杁䝁䅫杢あ䝁䅕杣灂䝁䄸杣穂䍁䅷䅉灂䝁䄴睙獂䡁䅕䅚求䍁䅁睢浂䝁䅙兡橂䝁䅕督獁䍁䅁䅡求䝁䅅䅢あ䝁䅧睙桂䡁䅉党杁䝁䅙兙橂䝁䅫䅢灂䡁䅑兡求䡁䅍䅌杁䝁䅅兡祂䡁䅁睢祂䡁䅑督獁䍁䅁党歂䡁䅕睙桂䡁䅑兡療䝁䄴兙獂䍁䅁兙畂䝁䅑䅉療䡁䅑䅡求䡁䅉䅉灂䝁䄴督あ䝁䅫䅤ㅂ䡁䅑兡療䝁䄴督獁䍁䅁䅡療䡁䅍䅣灂䡁䅑兙獂䝁䅫䅤㕂䍁䅁督睂䝁䅅睙求䡁䅍䅌杁䝁䅅杢歂䍁䅁杣求䡁䅑兙灂䝁䅷䅉浂䝁䅅睙灂䝁䅷兡あ䝁䅫党穂䍁䅷䅉桂䡁䅍䅉㍂䝁䅕䅢獂䍁䅁兙穂䍁䅁杣求䡁䅍兡歂䝁䅕杢あ䝁䅫兙獂䍁䅁兡畂䡁䅑党祂䝁䅫睢祂䡁䅍睏杁䝁䅅杢歂䍁䅁兢療䝁䅑兤獂䝁䅅杣杁䡁䅉党穂䝁䅫䅢灂䝁䅕杢あ䍁䅁杚獂䝁䄸睢祂䝁䅫杢湂䍁䅁䅣祂䝁䄸䅚ㅂ䝁䅍䅤穂䍁䄴䅉䩂䡁䅑䅉桂䝁䅷督療䍁䅁䅣祂䝁䄸杤灂䝁䅑党穂䍁䅁睙桂䡁䅉䅣求䡁䅑䅉祂䝁䅕䅣獂䝁䅅睙求䝁䄰党畂䡁䅑䅌杁䝁䅫杢穂䡁䅑兙獂䝁䅷兙あ䝁䅫睢畂䍁䅷䅉桂䝁䄴䅚杁䝁䄰兙灂䝁䄴䅤求䝁䄴兙畂䝁䅍党杁䡁䅍党祂䡁䅙兡橂䝁䅕督㝁䍁䅁兙畂䝁䅑䅉祂䡁䅕杙楂䝁䅕杣杁䝁䅙䅢療䝁䄸杣灂䝁䄴睚杁䡁䅕杢歂䝁䅕杣杁䡁䅑䅡求䍁䅁杢療䡁䅉兙瑂䝁䅕杢あ䍁䅁兙畂䝁䅑䅉畂䝁䄸杣桂䡁䅁䅢桂䝁䄴䅉楂䡁䅉兙畂䝁䅑䅉畂䝁䅅兢求䡁䅍睏杁䝁䅅督杁䡁䅣党獂䝁䅷䅉桂䡁䅍䅉睂䡁䅉睢歂䡁䅕睙求䡁䅍䅉桂䝁䄴䅚杁䡁䅍党獂䝁䅷督杁䝁䅅杢杁䝁䅅䅚桂䡁䅁䅤求䝁䅑䅉㉂䝁䅕杣穂䝁䅫睢畂䍁䅁睢浂䍁䅁兡あ䡁䅍䅉橂䝁䅅杣睂䝁䅕䅤杁䡁䅑兡獂䝁䅕䅉浂䝁䄸杣杁䡁䅑䅡求䍁䅁䅡求䝁䅅䅢あ䝁䅧睙桂䡁䅉党杁䝁䅙兙橂䝁䅫䅢灂䡁䅑兡求䡁䅍䅉瑂䝁䅅杣牂䝁䅕䅤畁䍁䅁兓畂䍁䅁兙歂䝁䅑兡あ䝁䅫睢畂䍁䅷䅉あ䝁䅧党杁䝁䅍睢瑂䡁䅁兙畂䡁䅫䅉穂䝁䅕䅢獂䡁䅍䅉桂䍁䅁䅣祂䝁䄸䅣祂䝁䅫党あ䝁䅅杣㕂䍁䅁兙畂䡁䅑兡瑂䝁䅫睙祂䝁䄸杙灂䝁䅅䅢杁䝁䅍䅡求䝁䄰兡橂䝁䅅䅢杁䝁䅍睢瑂䡁䅁睢ㅂ䝁䄴䅚杁䡁䅕杢歂䝁䅕杣杁䡁䅑䅡求䍁䅁兓畂䡁䅑党祂䡁䅍党睂䡁䅑䅉畂䝁䅅兢求䑁䅳䅉穂䝁䅕䅢獂䡁䅍䅉啂䝁䅅睙啂䝁䅫䅢求䡁䅍䅌杁䝁䅅䅉橂䝁䅅杣睂䝁䅕䅤杁䡁䅑兡獂䝁䅕䅉灂䝁䄴督あ䝁䅅䅢獂䝁䅅䅤灂䝁䄸杢杁䡁䅍入穂䡁䅑党瑂䍁䅷䅉桂䡁䅍䅉㍂䝁䅕䅢獂䍁䅁兙穂䍁䅁杤桂䡁䅉兡療䡁䅕督杁䝁䅅䅚潂䝁䅕督灂䡁䅙党穂䍁䅁兙畂䝁䅑䅉睂䡁䅉睢歂䡁䅕睙あ䡁䅍睏杁䝁䅅杢歂䍁䅁䅣祂䝁䄸杤灂䝁䅑党穂䍁䅁䅤ㅂ䡁䅉杢牂䝁䅕入杁䡁䅁杣療䝁䅯党橂䡁䅑䅉瑂䝁䅅杢桂䝁䅣党瑂䝁䅕杢あ䍁䅁督求䡁䅉杤灂䝁䅍党穂䍁䅁杚療䡁䅉䅉湂䝁䅷睢楂䝁䅅䅢杁䝁䅅睙橂䝁䄸兤畂䡁䅑督杁䝁䅅杢歂䍁䅁睢あ䝁䅧党祂䍁䅁睙ㅂ䡁䅍䅤療䝁䄰党祂䡁䅍䅉あ䝁䅧杣療䡁䅕睚潂䍁䅁兡あ䡁䅍䅉䩂䝁䄴䅤求䡁䅉杚桂䝁䅍党呂䕁䅕杕坂䕁䅫睑䙂䙁䅍䅉楂䡁䅕督灂䝁䄴党穂䡁䅍杌杁䙁䅑䅡求䍁䅁睙療䝁䄰䅣桂䝁䄴入杁䡁䅍党獂䝁䅷督杁䝁䅫䅤穂䍁䅁䅣祂䝁䄸䅚ㅂ䝁䅍䅤穂䍁䅁䅚灂䡁䅉党橂䡁䅑䅢㕂䍁䅁䅤療䍁䅁党畂䝁䅑兌ㅂ䡁䅍党祂䡁䅍䅌杁䝁䅅督杁䡁䅣党獂䝁䅷䅉桂䡁䅍䅉灂䝁䄴䅚灂䡁䅉党橂䡁䅑䅢㕂䍁䅁䅤潂䡁䅉睢ㅂ䝁䅣䅡杁䝁䅫杢歂䝁䅕䅣求䝁䄴䅚求䝁䄴䅤杁䝁䅍睢畂䡁䅑杣桂䝁䅍䅤療䡁䅉督獁䍁䅁兡畂䡁䅍䅤桂䝁䅷䅢求䡁䅉督獁䍁䅁睢祂䍁䅁䅚灂䡁䅍䅤祂䝁䅫杙ㅂ䡁䅑睢祂䡁䅍杌杁䕁䅫杢あ䝁䅕杣浂䝁䅅睙求䍁䅷䅉䩂䝁䄴睙畁䍁䅁睤桂䡁䅍䅉灂䝁䄴睙療䡁䅉䅣療䡁䅉兙あ䝁䅕䅚杁䝁䅫杢杁䑁䅅兏㍁䑁䅍䅉桂䝁䄴䅚杁䝁䅫督杁䝁䅧党桂䝁䅑兣ㅂ䝁䅅杣あ䝁䅕杣求䝁䅑䅉灂䝁䄴䅉䉂䡁䅑䅢桂䝁䄴䅤桂䍁䅷䅉䡂䝁䅕睢祂䝁䅣兡桂䍁䄴䅁瑃杆䅁䅤䅙䕁䅫杢あ䝁䅕杣畂䝁䅅䅤灂䝁䄸杢桂䝁䅷䅉䍂䝁䅅杢橂䡁䅍䅡桂䡁䅉党穂䍁䅁睑療䡁䅉䅣療䡁䅉兙あ䝁䅫睢畂䍁䅷䅉桂䍁䅁杚灂䝁䄴兙畂䝁䅍兡桂䝁䅷䅉潂䝁䄸䅢歂䝁䅫杢湂䍁䅁睙療䝁䄰䅣桂䝁䄴入獁䍁䅁䅣祂䝁䄸杤灂䝁䅑党穂䍁䅁睙療䝁䄰兢求䡁䅉睙灂䝁䅅䅢杁䝁䅅杢歂䍁䅁杣求䡁䅑兙灂䝁䅷䅉楂䝁䅅杢牂䝁䅫杢湂䍁䅁督求䡁䅉杤灂䝁䅍党穂䍁䅁兡畂䍁䅁䅖求䡁䅧兙穂䍁䅁兙畂䝁䅑䅉あ䝁䅧党杁䙁䅍䅤桂䡁䅑党杁䝁䄸杚杁䕁䄸睡獂䝁䅅䅡療䝁䄰兙畁䍁䅁兓あ䍁䅁兙橂䝁䅍党睂䡁䅑督杁䝁䅍䅡求䝁䅍睡灂䝁䄴睚杁䝁䅅杢歂䍁䅁督桂䡁䅙兡畂䝁䅣䅉歂䝁䅕䅣療䡁䅍兡あ䡁䅍睏杁䝁䅅杢歂䍁䅁睢浂䝁䅙党祂䡁䅍䅉橂䝁䄸兢瑂䝁䅕杣橂䝁䅫兙獂䍁䅷䅉祂䝁䅕兙獂䍁䅁党穂䡁䅑兙あ䝁䅕䅌杁䡁䅁党祂䡁䅍睢畂䝁䅅䅢獁䍁䅁䅡療䝁䄰党杁䝁䅫兢睂䡁䅉睢㉂䝁䅕兢求䝁䄴䅤獁䍁䅁兙ㅂ䡁䅑睢瑂䝁䄸杙灂䝁䅷党獁䍁䅁兙畂䝁䅑䅉療䡁䅑䅡求䡁䅉䅉灂䝁䄴督あ䝁䅅䅢獂䝁䄰党畂䡁䅑䅉桂䝁䄴䅚杁䡁䅑党祂䝁䄰䅉獂䝁䄸兙畂䡁䅍杌杁䙁䅑䅡求䍁䅁睙療䝁䄰䅣桂䝁䄴入杁䝁䅅䅢穂䝁䄸䅉睂䡁䅉睢㉂䝁䅫䅚求䡁䅍䅉灂䝁䄴䅤求䡁䅉杢桂䡁䅑兡療䝁䄴兙獂䍁䅁杙桂䝁䄴睡灂䝁䄴睚杁䡁䅍党祂䡁䅙兡橂䝁䅕督獁䍁䅁兡畂䝁䅍䅢ㅂ䝁䅑兡畂䝁䅣䅉獂䝁䅕䅤あ䝁䅕杣穂䍁䅁睢浂䍁䅁睙祂䝁䅕䅚灂䡁䅑䅌杁䝁䅍睢瑂䝁䄰党祂䝁䅍兡桂䝁䅷䅉桂䝁䄴䅚杁䝁䅫杢歂䡁䅕督あ䡁䅉兡桂䝁䅷䅉獂䝁䄸兙畂䡁䅍䅌杁䝁䅅杢歂䍁䅁杚療䡁䅉党灂䝁䅣杢杁䝁䅕䅥橂䝁䅧兙畂䝁䅣党杁䡁䅍党祂䡁䅙兡橂䝁䅕督畁䍁䅁兓畂䍁䅁兙歂䝁䅑兡あ䝁䅫睢畂䍁䅷䅉灂䡁䅑䅉療䝁䅙杚求䡁䅉督杁䝁䄸䅤潂䝁䅕杣杁䝁䅉兙畂䝁䅳兡畂䝁䅣䅉祂䝁䅕䅢桂䡁䅑党歂䍁䅁督求䡁䅉杤灂䝁䅍党穂䍁䅷䅉穂䡁䅕睙潂䍁䅁兙穂䍁䅁睙祂䝁䅕䅚灂䡁䅑䅉橂䝁䅅杣歂䡁䅍䅌杁䡁䅍兙浂䝁䅕䅤㕂䍁䅁䅚求䡁䅁睢穂䝁䅫䅤杁䝁䅉睢㑂䝁䅕督獁䍁䅁睙療䝁䅷䅢求䝁䅍䅤灂䝁䄸杢獁䍁䅁杢療䡁䅑兙祂䡁䅫䅉睂䡁䅕杙獂䝁䅫睙獁䍁䅁党穂䝁䅍杣療䡁䅣䅌杁䝁䅑杣灂䡁䅙党杁䡁䅕䅣杁䝁䅅杢歂䍁䅁睤桂䝁䅷睡杁䡁䅕䅣杁䝁䅙兙橂䝁䅫䅢灂䡁䅑兡求䡁䅍䅌杁䝁䅅杢歂䍁䅁睢あ䝁䅧党祂䍁䅁睙ㅂ䡁䅍䅤療䝁䄰兙祂䡁䅫䅉楂䝁䅅杢牂䝁䅫杢湂䍁䅁督求䡁䅉杤灂䝁䅍党穂䑁䅳䅉桂䝁䄴䅚杁䕁䅫杢あ䝁䅕杣畂䝁䅕䅤杁䝁䅉兙畂䝁䅳兡畂䝁䅣䅉穂䝁䅕杣㉂䝁䅫睙求䡁䅍䅌杁䝁䅅督杁䡁䅣党獂䝁䅷䅉桂䡁䅍䅉穂䝁䅕睙ㅂ䡁䅉兡あ䝁䅫党穂䍁䅁䅣祂䝁䄸䅚ㅂ䝁䅍䅤穂䍁䅁䅤潂䡁䅉睢ㅂ䝁䅣䅡杁䡁䅑䅡灂䡁䅉䅚杁䡁䅁兙祂䡁䅑入杁䡁䅁杣療䡁䅙兡歂䝁䅕杣穂䍁䄴䅉啂䝁䅧党杁䝁䅍睢瑂䡁䅁兙畂䡁䅫䅉㍂䝁䅅督杁䝁䅙睢ㅂ䝁䄴䅚求䝁䅑䅉灂䝁䄴䅉硁䑁䅫李㉁䍁䅁兙畂䝁䅑䅉灂䡁䅍䅉潂䝁䅕兙歂䡁䅅兤桂䡁䅉䅤求䡁䅉党歂䍁䅁兡畂䍁䅁䅔桂䡁䅉党歂䝁䄸䅌杁䙁䅑党㑂䝁䅅督畁䅁䅁桢䅍䕁䭧䅁䩂䝁䄴䅤求䡁䅉杢桂䡁䅑兡療䝁䄴兙獂䍁䅁村ㅂ䡁䅍兡畂䝁䅕督穂䍁䅁兔桂䝁䅍䅡灂䝁䄴党穂䍁䅁睑療䡁䅉䅣療䡁䅉兙あ䝁䅫睢畂䍁䅷䅉あ䝁䄸睚求䡁䅑䅡求䡁䅉䅉㍂䝁䅫䅤潂䍁䅁兡あ䡁䅍䅉穂䡁䅕杙穂䝁䅫䅚灂䝁䅅杣灂䝁䅕督獁䍁䅁䅣祂䝁䄸杤灂䝁䅑党穂䍁䅁兡畂䡁䅑党湂䡁䅉兙あ䝁䅕䅚杁䡁䅍睢獂䡁䅕䅤灂䝁䄸杢穂䍁䅁兙畂䝁䅑䅉穂䝁䅕杣㉂䝁䅫睙求䡁䅍䅉㍂䝁䄸杣獂䝁䅑睤灂䝁䅑党畁䍁䅁䅖潂䝁䅕䅉橂䝁䄸兢睂䝁䅅杢㕂䍁䅁睢睂䝁䅕杣桂䡁䅑党穂䍁䅁䅤潂䡁䅉睢ㅂ䝁䅣䅡杁䙁䅍睢浂䡁䅑睤桂䡁䅉党獁䍁䅁睑療䝁䄴督ㅂ䝁䅷䅤灂䝁䄴睚獁䍁䅁兓畂䝁䅙杣桂䡁䅍䅤祂䡁䅕睙あ䡁䅕杣求䍁䅷䅉桂䝁䄴䅚杁䕁䅙兡畂䝁䅅杢橂䝁䅫杢湂䍁䅁督求䝁䅣兢求䝁䄴䅤穂䍁䄴䅉啂䝁䅧党杁䙁䅍睢浂䡁䅑睤桂䡁䅉党杁䡁䅍党湂䝁䄰党畂䡁䅑䅉療䝁䅙杚求䡁䅉督杁䝁䅅䅉潂䡁䅫杙祂䝁䅫䅚杁䝁䅍䅢療䡁䅕䅚杁䝁䅅杢歂䍁䅁兑䩂䍁䅁䅣獂䝁䅅䅤浂䝁䄸杣瑂䡁䅍䅉あ䝁䅧兙あ䍁䅁兙獂䝁䅷睢㍂䡁䅍䅉橂䝁䅷兡求䝁䄴䅤穂䍁䅁䅤療䍁䅁杣求䝁䅅䅢灂䡁䅯党杁䡁䅑䅡求䝁䅫杣杁䝁䅑兡湂䝁䅫䅤桂䝁䅷䅉桂䝁䄴䅚杁䕁䅅兓杁䡁䅑杣桂䝁䄴督浂䝁䄸杣瑂䝁䅅䅤灂䝁䄸杢穂䍁䅁兙橂䡁䅉睢穂䡁䅍䅉あ䝁䅧党杁䝁䅅䅣睂䝁䅷兡橂䝁䅅䅤灂䝁䄸杢穂䍁䅷䅉歂䝁䅅䅤桂䍁䅷䅉桂䝁䄴䅚杁䝁䅕杢㉂䝁䅫杣療䝁䄴兢求䝁䄴䅤穂䍁䅁兡畂䍁䅁睤潂䝁䅫睙潂䍁䅁䅤潂䝁䅕入杁䝁䄸䅣求䡁䅉兙あ䝁䅕杌杁䙁䅑䅡求䍁䅁睑療䝁䄴督ㅂ䝁䅷䅤灂䝁䄴睚杁䡁䅍党湂䝁䄰党畂䡁䅑䅉浂䝁䄸睙ㅂ䡁䅍党穂䍁䅁睢畂䍁䅁督牂䝁䅫䅢獂䡁䅍䅉灂䝁䄴䅤求䝁䅣杣桂䡁䅑兡療䝁䄴䅉浂䝁䄸杣杁䡁䅍䅤祂䝁䅅䅤求䝁䅣入獁䍁䅁党㑂䡁䅁党祂䝁䅫党畂䝁䅍党獁䍁䅁䅤求䝁䅍䅡畂䝁䄸䅢療䝁䅣入獁䍁䅁兙畂䝁䅑䅉療䡁䅁党祂䝁䅅䅤灂䝁䄸杢穂䍁䅁杙㕂䍁䅁䅚療䝁䄰兙灂䝁䄴䅉桂䝁䄴䅚杁䝁䅫杢歂䡁䅕督あ䡁䅉入畁䍁䅁䅖潂䝁䅕䅉䩂䝁䄴杚祂䝁䅅督あ䡁䅉兤橂䡁䅑兤祂䝁䅕䅉穂䝁䅕睚瑂䝁䅕杢あ䍁䅁䅣祂䝁䄸杤灂䝁䅑党穂䍁䅁睢畂䍁䄰䅣祂䝁䅕兢灂䡁䅍党穂䍁䅁兙畂䝁䅑䅉橂䝁䅷睢ㅂ䝁䅑䅉楂䝁䅅督求䝁䅑䅉穂䝁䅕杣㉂䝁䅕杣獁䍁䅁兙畂䝁䅑䅉穂䡁䅑睢祂䝁䅅睚求䍁䅁督療䝁䅷兤あ䝁䅫睢畂䡁䅍䅌杁䝁䅅督杁䡁䅣党獂䝁䅷䅉桂䡁䅍䅉獂䝁䅫杚求䍁䄰睙㕂䝁䅍䅢求䍁䅁督求䡁䅉杤灂䝁䅍党穂䍁䅁杚療䡁䅉䅉潂䡁䅫杙祂䝁䅫䅚杁䝁䅍䅢療䡁䅕䅚杁䝁䅫杢浂䡁䅉兙穂䡁䅑杣ㅂ䝁䅍䅤ㅂ䡁䅉党杁䝁䅑党睂䝁䅷睢㕂䝁䄰党畂䡁䅑杌杁䙁䅑䅡求䍁䅁杒灂䝁䄴兙畂䝁䅍兡畂䝁䅣䅉穂䝁䅕睚瑂䝁䅕杢あ䍁䅁睢浂䝁䅙党祂䡁䅍䅉橂䝁䅷兡求䝁䄴䅤杁䝁䅅杢歂䍁䅁睙療䝁䄰兢求䡁䅉睙灂䝁䅅䅢杁䝁䅙兡畂䝁䅅杢橂䝁䅫杢湂䍁䅷䅉浂䝁䅅睙灂䝁䅷兡あ䝁䅅䅤求䡁䅍䅉䩂䕁䅉兔杁䝁䅍䅢灂䝁䅕杢あ䡁䅍升杁䝁䅅睙硂䡁䅕兡穂䝁䅫䅤灂䝁䄸杢杁䝁䄸杚杁䝁䅧兙祂䝁䅑睤桂䡁䅉党獁䍁䅁督療䝁䅙䅤㍂䝁䅅杣求䍁䅷䅉桂䝁䄴䅚杁䡁䅍党祂䡁䅙兡橂䝁䅕督畁䍁䅁䅖潂䝁䅕䅉橂䝁䄸兢睂䝁䅅杢㕂䍁䅁䅡桂䡁䅍䅉桂䍁䅁督あ䡁䅉兙あ䝁䅕睚灂䝁䅍䅉睂䝁䅅杣あ䝁䄴党祂䡁䅍䅡灂䡁䅁䅉あ䝁䄸䅉㉂䝁䅅杣灂䝁䄸兤穂䍁䅁睙療䝁䄰䅣桂䝁䄴兡求䡁䅍䅉灂䝁䄴睙獂䡁䅕䅚灂䝁䄴睚杁䝁䅧入睂䝁䅕杣穂䝁䅍兙獂䝁䅕杣穂䍁䅷䅉穂䝁䅕杣㉂䝁䅫睙求䍁䅁䅣祂䝁䄸杤灂䝁䅑党祂䡁䅍䅌杁䝁䅣䅢療䝁䅉兙獂䍁䅁督㕂䡁䅍䅤求䝁䄰䅉灂䝁䄴䅤求䝁䅣杣桂䡁䅑睢祂䡁䅍䅌杁䝁䅅杢歂䍁䅁督療䝁䅙䅤㍂䝁䅅杣求䍁䅁兙畂䝁䅑䅉潂䝁䅅杣歂䡁䅣兙祂䝁䅕䅉㉂䝁䅕杢歂䝁䄸杣穂䍁䅁䅤潂䝁䅅䅤杁䝁䅫杢橂䝁䅷兤歂䝁䅕督杁䕁䅅䅚療䝁䅉党獁䍁䅁兑瑂䝁䅅来療䝁䄴䅉塂䝁䅕杙杁䡁䅍党祂䡁䅙兡橂䝁䅕督獁䍁䅁兔灂䝁䅍杣療䡁䅍睢浂䡁䅑䅌杁䕁䄸杣桂䝁䅍䅢求䍁䅷䅉呂䝁䅅䅢求䡁䅍杚療䡁䅉睙求䍁䅷䅉呂䝁䅅兢穂䡁䅕杢湂䍁䅁兒獂䝁䅕睙あ䡁䅉睢畂䝁䅫睙穂䍁䅁兙畂䝁䅑䅉呂䕁䅅䅕獁䍁䅁兙畂䝁䅑䅉療䡁䅑䅡求䡁䅉督畁䍁䅁䅖潂䝁䅕䅉橂䝁䄸兢睂䝁䅅杢㕂䍁䅁睤桂䡁䅍䅉浂䝁䄸杣瑂䝁䅕杣獂䡁䅫䅉牂䝁䄴睢㍂䝁䄴䅉桂䡁䅍䅉䑂䝁䄸兢睂䡁䅕䅤灂䝁䄴睚瑁䙁䅑兙楂䡁䅕䅢桂䡁䅑兡畂䝁䅣兌卂䝁䅕睙療䡁䅉䅚灂䝁䄴睚杁䕁䅍睢畁䍁䅁兓畂䡁䅑党祂䝁䄴兙あ䝁䅫睢畂䝁䅅䅢杁䕁䅉兤穂䝁䅫杢求䡁䅍督杁䕁䄰兙橂䝁䅧兡畂䝁䅕督杁䕁䅍睢祂䡁䅁睢祂䝁䅅䅤灂䝁䄸杢杁䡁䅣兙穂䍁䅁兡畂䝁䅍睢祂䡁䅁睢祂䝁䅅䅤求䝁䅑䅉灂䝁䄴䅉硁䑁䅫免硁䍁䅁兙畂䝁䅑䅉灂䡁䅍䅉潂䝁䅕兙歂䡁䅅兤桂䡁䅉䅤求䡁䅉党歂䍁䅁兡畂䍁䅁兑祂䝁䄰睢畂䝁䅳䅌杁䕁䄴党㍂䍁䅁兗療䡁䅉睡畁䅁䅁䉐䅣䍁偉䅁䩂䝁䄴䅤求䡁䅉杢桂䡁䅑兡療䝁䄴兙獂䍁䅁杒獂䝁䅅杤療䡁䅉督杁䍁䅙䅉䝂䡁䅉兙湂䡁䅉兙畂䝁䅍党穂䍁䅁兓畂䝁䅍杌獁䍁䅁䅤療䝁䅣党あ䝁䅧党祂䍁䅁睤灂䡁䅑䅡杁䝁䅫䅤穂䍁䅁督ㅂ䝁䅉督灂䝁䅑兡桂䡁䅉兡求䡁䅍䅌杁䝁䄰兙畂䡁䅕杚桂䝁䅍䅤ㅂ䡁䅉党穂䍁䅁兙畂䝁䅑䅉穂䝁䅕䅢獂䡁䅍䅉橂䝁䄸督瑂䝁䅕䅤灂䝁䅍䅉桂䝁䅍䅤灂䡁䅙党杁䝁䅅杢歂䍁䅁杢桂䡁䅑兤祂䝁䅅䅢杁䝁䅧党桂䝁䅷䅤潂䍁䅁兡畂䝁䅣杣求䝁䅑兡求䝁䄴䅤穂䍁䅁杚療䡁䅉䅉ㅂ䡁䅍党杁䝁䅫杢杁䡁䅙兙祂䝁䅫睢ㅂ䡁䅍䅉橂䝁䄸杢穂䡁䅕兢求䡁䅉䅉睂䡁䅉睢歂䡁䅕睙あ䡁䅍䅉灂䝁䄴䅉あ䝁䅧党杁䙁䅕杢灂䡁䅑党歂䍁䅁睕あ䝁䅅䅤求䡁䅍䅌杁䕁䅕兤祂䝁䄸䅣求䍁䅷䅉桂䝁䄴䅚杁䝁䅫杢あ䝁䅕杣畂䝁䅅䅤灂䝁䄸杢桂䝁䅷䅢㕂䍁䄴䅉䩂䡁䅑䅉療䡁䅁党祂䝁䅅䅤求䡁䅍䅉あ䝁䅧杣療䡁䅕睚潂䍁䅁杚療䡁䅕杣杁䡁䅍党湂䝁䄰党畂䡁䅑督㙁䍁䅁杔療䡁䅕杣灂䡁䅍䅡獁䍁䅁䅓求䝁䅅䅢あ䝁䅧䅉流䍁䅁村灂䝁䄸督橂䝁䅫党畂䝁䅍党穂䍁䅷䅉呂䝁䅍党畂䡁䅑䅌杁䝁䅅杢歂䍁䅁䅕潂䝁䅅杣瑂䝁䅅䅉呂䝁䄸䅢ㅂ䡁䅑兡療䝁䄴督畁䍁䅁䅖潂䝁䅕䅉佂䝁䄸兤祂䝁䅫督潂䍁䅁督求䝁䅣兢求䝁䄴䅤杁䝁䄸杚浂䝁䅕杣穂䍁䅁杢桂䡁䅑兤祂䝁䅅䅢杁䝁䅅杢歂䍁䅁䅣獂䝁䅅杢あ䍁䄰杙桂䡁䅍党歂䍁䅁督睂䝁䅕睙灂䝁䅅䅢あ䡁䅫䅉浂䝁䄸睢歂䍁䅁兡畂䝁䅣杣求䝁䅑兡求䝁䄴䅤穂䍁䅷䅉穂䡁䅕睙潂䍁䅁兙穂䍁䅁杚獂䝁䅅杤療䡁䅉䅉橂䝁䄸兢睂䝁䄸兤畂䝁䅑督杁䡁䅕督求䝁䅑䅉灂䝁䄴䅉穂䝁䅅杤療䡁䅉入杁䡁䅁杣療䝁䅑兤橂䡁䅑督㝁䍁䅁杙求䡁䅙党祂䝁䅅睚求䡁䅍睏杁䡁䅍睤求䝁䅕䅤穂䑁䅳䅉桂䝁䄴䅚杁䝁䅑兙灂䡁䅉入杁䡁䅁杣療䝁䅑兤橂䡁䅑督畁䍁䅁兓あ䍁䅁兙獂䡁䅍睢杁䡁䅁杣療䡁䅙兡歂䝁䅕督杁䡁䅙兙獂䡁䅕党瑁䝁䅅䅚歂䝁䅕䅚杁䡁䅍䅣灂䝁䅍党穂䍁䅁兙畂䝁䅑䅉穂䝁䅕兙穂䝁䄸杢灂䝁䄴睚杁䝁䅫杢湂䡁䅉党歂䝁䅫党畂䡁䅑督㝁䍁䅁督桂䡁䅙睢祂䡁䅫䅉穂䝁䄸䅢ㅂ䡁䅑兡療䝁䄴督獁䍁䅁兡畂䝁䅍䅢ㅂ䝁䅑兡畂䝁䅣䅉穂䡁䅁兡橂䝁䅕督獁䍁䅁督桂䡁䅕睙求䡁䅍䅌杁䝁䄰兙祂䝁䅫杢桂䝁䅑党穂䍁䅷䅉桂䝁䄴䅚杁䝁䄰兡㑂䡁䅑兤祂䝁䅕督㝁䍁䅁兙畂䝁䅑䅉畂䝁䅅䅤ㅂ䡁䅉兙獂䍁䅁兙畂䡁䅑兡療䡁䅧兡歂䝁䅅杢あ䡁䅍䅉桂䝁䄴䅚杁䝁䅅杢あ䝁䅫兌瑂䝁䅫睙祂䝁䄸杙灂䝁䅅䅢穂䍁䄴䅉啂䝁䅧党杁䕁䅧党桂䝁䅷䅤潂䍁䅁杊杁䕁䅉兡療䡁䅍睙灂䝁䅕杢橂䝁䅕督杁䡁䅍党湂䝁䄰党畂䡁䅑䅉歂䝁䅕杤求䝁䅷睢睂䡁䅍䅉桂䝁䄴䅚杁䡁䅁杣療䝁䅑兤橂䝁䅕督杁䝁䅕杢㙂䡁䅫兢求䡁䅍䅌杁䝁䅙睢療䝁䅑䅉橂䡁䅕䅢あ䡁䅕杣求䡁䅍䅌杁䡁䅁杣療䝁䅉兡療䡁䅑兡橂䡁䅍䅌杁䝁䅅杢歂䍁䅁督睂䝁䅕睙灂䝁䅅䅢あ䡁䅫䅉灂䝁䄴睚祂䝁䅕䅚灂䝁䅕杢あ䡁䅍䅉浂䝁䄸杣杁䝁䅙睢療䝁䅑䅉桂䝁䄴䅚杁䝁䄴睢畂䍁䄰杚療䝁䄸䅚杁䝁䅅䅣睂䝁䅷兡橂䝁䅅䅤灂䝁䄸杢穂䍁䄴䅉䩂䡁䅑督杁䙁䅍睙求䝁䄴䅤杁䡁䅍党湂䝁䄰党畂䡁䅑䅉睂䡁䅉睢㉂䝁䅫䅚求䡁䅍䅉浂䡁䅉兙湂䡁䅉兙畂䝁䅍党杁䝁䅍睢瑂䡁䅁睢ㅂ䝁䄴䅚穂䍁䅷䅉㍂䝁䅧兡橂䝁䅧䅉灂䝁䄴睙獂䡁䅕䅚求䍁䅁杚灂䝁䄴党杁䝁䅙杣桂䝁䅣杣桂䝁䄴睙求䡁䅍䅉橂䝁䄸兢睂䡁䅉兡穂䝁䅫杢湂䍁䅁䅣求䡁䅉杚ㅂ䝁䄰党穂䍁䅁兙畂䝁䅑䅉橂䝁䄸䅢療䝁䅣杢求䡁䅍䅌杁䝁䅅督杁䡁䅣党獂䝁䅷䅉桂䡁䅍䅉橂䝁䄸杢穂䡁䅕兢求䡁䅉䅉浂䡁䅉兙湂䡁䅉兙畂䝁䅍党穂䑁䅳䅉浂䡁䅉兙湂䡁䅉兙畂䝁䅍党杁䝁䅫杢湂䡁䅉党歂䝁䅫党畂䡁䅑督杁䝁䅍睢瑂䡁䅁杣灂䡁䅍兡畂䝁䅣䅉穂䡁䅫杢あ䝁䅧党あ䝁䅫睙杁䝁䅅杢歂䍁䅁杢桂䡁䅑兤祂䝁䅅䅢杁䝁䅫杢湂䡁䅉党歂䝁䅫党畂䡁䅑督杁䡁䅑䅡桂䡁䅑䅉灂䝁䄴睙獂䡁䅕䅚求䍁䅁杢桂䡁䅑兤祂䝁䅅䅢杁䝁䅙䅢桂䡁䅙睢祂䍁䅁党㑂䡁䅑杣桂䝁䅍䅤穂䍁䅷䅉穂䡁䅁党橂䝁䅫兙獂䡁䅑入杁䝁䅉睢あ䝁䅅杢灂䝁䅍兙獂䍁䅁党㑂䡁䅑杣桂䝁䅍䅤穂䍁䅷䅉歂䝁䅫督あ䝁䅫䅢獂䝁䅅䅤求䡁䅍䅌杁䝁䅕督穂䝁䅕杢あ䝁䅫兙獂䍁䅁睢灂䝁䅷督獁䍁䅁睙灂䡁䅑杣ㅂ䡁䅍䅉睂䡁䅉睢歂䡁䅕睙あ䡁䅍䅌杁䝁䅅杣療䝁䄰兙杁䝁䅍䅡求䝁䄰兡橂䝁䅅䅢穂䍁䅷䅉畂䝁䅅䅤ㅂ䡁䅉兙獂䍁䅁睚ㅂ䝁䄰督獁䍁䅁兙畂䝁䅑䅉祂䝁䅕督灂䝁䄴督㝁䍁䅁兙畂䝁䅑䅉橂䝁䄸督瑂䝁䅕䅤灂䝁䅍䅉桂䝁䅍䅤灂䡁䅙党杁䝁䅫杢湂䡁䅉党歂䝁䅫党畂䡁䅑督杁䝁䅍睢畂䡁䅍兡穂䡁䅑兡畂䝁䅣䅉療䝁䅙䅉桂䝁䅍䅤灂䡁䅙党杁䝁䅅杢歂䍁䅁杚ㅂ䝁䄴睙あ䝁䅫睢畂䝁䅅䅢杁䝁䅫杢湂䡁䅉党歂䝁䅫党畂䡁䅑督獁䍁䅁兙畂䝁䅑䅉歂䝁䅕䅢灂䡁䅙党祂䡁䅫䅉穂䡁䅫督あ䝁䅕兢穂䍁䅁杚療䡁䅉䅉橂䝁䄸督瑂䝁䅕䅤灂䝁䅍䅉桂䝁䄴䅚杁䡁䅁党祂䡁䅍睢畂䝁䅅䅢杁䝁䅍兙祂䝁䅕䅉睂䡁䅉睢歂䡁䅕睙あ䍁䅁兡畂䝁䅑兤穂䡁䅑杣灂䝁䅕督畁䍁䅁兓あ䡁䅍䅉兂䝁䅧兙祂䝁䄰兙杁䙁䅍睢獂䡁䅕䅤灂䝁䄸杢穂䍁䅁督求䝁䅣兢求䝁䄴䅤杁䡁䅁杣療䝁䅑兤橂䝁䅕督杁䝁䅅杢歂䍁䅁督求䝁䅷䅢穂䍁䅁睙求䝁䅷䅢ㅂ䝁䅷睢穂䝁䅫睙穂䍁䅁兙畂䝁䅑䅉穂䝁䅕兙㍂䝁䅕党歂䍁䄰杙桂䡁䅍党歂䍁䅁䅣潂䝁䅅杣瑂䝁䅅䅉求䡁䅧睙灂䡁䅁兡求䝁䄴䅤穂䍁䄴䅉啂䝁䅧党杁䝁䅍睢瑂䡁䅁兙畂䡁䅫䅉穂䝁䅕䅢獂䡁䅍䅉灂䡁䅑督杁䡁䅁杣療䝁䅑兤橂䡁䅑督杁䡁䅁杣灂䝁䄰兙祂䝁䅫䅢㕂䍁䅁䅤療䍁䅁兢桂䝁䄴兤浂䝁䅅睙あ䡁䅕杣求䡁䅉督杁䝁䄸杚杁䡁䅁党祂䝁䅙兤瑂䝁䅕督杁䝁䅅杢歂䍁䅁睙療䡁䅍兢求䡁䅑兡橂䡁䅍䅌杁䝁䅧兙灂䡁䅉䅉桂䝁䄴䅚杁䝁䄸䅤潂䝁䅕杣杁䡁䅁党祂䡁䅍睢畂䝁䅅䅢杁䝁䅍兙祂䝁䅕䅉睂䡁䅉睢歂䡁䅕睙あ䡁䅍䅌杁䡁䅍睢桂䡁䅁督杁䝁䅅杢歂䍁䅁䅚求䡁䅑党祂䝁䅣党畂䡁䅑督獁䍁䅁睙獂䝁䅕兙畂䝁䅫杢湂䍁䅁䅣祂䝁䄸䅚ㅂ䝁䅍䅤穂䍁䅷䅉歂䝁䅅兡祂䡁䅫䅌杁䝁䄰党桂䡁䅑䅉桂䝁䄴䅚杁䝁䄸䅤潂䝁䅕杣杁䡁䅁杣療䝁䅍党穂䡁䅍党歂䍁䅁杚療䝁䄸䅚穂䍁䅷䅉楂䝁䅕杤求䡁䅉兙湂䝁䅕督獁䍁䅁督畂䝁䅅睙牂䡁䅍䅉桂䝁䄴䅚杁䡁䅍兙㉂䝁䄸杣㕂䍁䅁杚療䝁䄸䅚穂䍁䅷䅉穂䡁䅣党求䡁䅑䅉桂䝁䄴䅚杁䝁䅉兙牂䝁䅕䅚杁䝁䅣睢療䝁䅑督獁䍁䅁䅚灂䝁䅕䅤桂䡁䅉入杁䡁䅍兤睂䡁䅁䅢求䝁䄰党畂䡁䅑督獁䍁䅁兡畂䝁䅙兙畂䡁䅑䅉桂䝁䄴䅚杁䝁䅕䅢歂䝁䅕杣獂䡁䅫䅉畂䡁䅕䅤祂䝁䅫䅤灂䝁䄸杢獁䍁䅁杚ㅂ䝁䄴睙あ䝁䅫睢畂䝁䅅䅢杁䝁䅙睢療䝁䅑䅌杁䝁䅅杢歂䍁䅁䅣潂䝁䅅杣瑂䝁䅅睙求䡁䅕䅤灂䝁䅍兙獂䍁䅁党㑂䝁䅍兡睂䝁䅫党畂䡁䅑督杁䝁䅅杢歂䍁䅁睢祂䝁䅅䅢杁䝁䅍兙祂䝁䅕䅉睂䡁䅉睢歂䡁䅕睙あ䡁䅍杌杁䕁䅫杢あ䝁䅕杣畂䝁䅅䅤灂䝁䄸杢桂䝁䅷䅉䝂䝁䅷兙㉂䝁䄸杣穂䍁䅁杊杁䕁䅙杣桂䝁䅣杣桂䝁䄴睙求䡁䅍䅉䩂䝁䄴睙畁䍁䅁睤桂䡁䅍䅉灂䝁䄴睙療䡁䅉䅣療䡁䅉兙あ䝁䅕䅚杁䝁䅫杢杁䑁䅅兏睁䑁䅫䅉桂䝁䄴䅚杁䝁䅫督杁䝁䅧党桂䝁䅑兣ㅂ䝁䅅杣あ䝁䅕杣求䝁䅑䅉灂䝁䄴䅉佂䝁䅕睤杁䙁䅫睢祂䝁䅳䅌杁䕁䄴党㍂䍁䅁兗療䡁䅉睡畁䅁䅁桐䅣䍁䝙䅁䩂䝁䄴䅤求䡁䅉杢桂䡁䅑兡療䝁䄴兙獂䍁䅁䅕桂䡁䅁党祂䍁䅁睑療䝁䄰䅣桂䝁䄴入杁䡁䅁杣療䝁䅑兤橂䝁䅕督杁䝁䅅杢歂䍁䅁督求䝁䅷䅢穂䍁䅁杣求䝁䄴党㍂䝁䅅杙獂䝁䅕䅉浂䝁䅫杙求䡁䅉兌楂䝁䅅督求䝁䅑䅉睂䝁䅅睙牂䝁䅅睚灂䝁䄴睚杁䝁䅅杢歂䍁䅁䅣ㅂ䝁䅷䅣杁䡁䅁杣療䝁䅑兤橂䡁䅑督杁䝁䅫杢杁䕁䄴睢祂䡁䅑䅡杁䕁䅅兢求䡁䅉兡橂䝁䅅䅌杁䕁䅷兙あ䝁䅫杢杁䕁䅅兢求䡁䅉兡橂䝁䅅䅌杁䕁䅕兤祂䝁䄸䅣求䍁䅷䅉桂䝁䄴䅚杁䕁䄴睢祂䡁䅑䅡杁䕁䅅杚祂䝁䅫睙桂䍁䄴䅉䩂䡁䅑䅉療䡁䅁党祂䝁䅅䅤求䡁䅍䅉あ䝁䅧杣療䡁䅕睚潂䍁䅁䅤㍂䝁䄸䅉穂䝁䅕睚瑂䝁䅕杢あ䡁䅍䅌杁䕁䅫杢歂䡁䅕督あ䡁䅉兡桂䝁䅷䅉兂䝁䅅睙牂䝁䅅睚灂䝁䄴睚杁䝁䅅杢歂䍁䅁睒獂䝁䄸杙桂䝁䅷䅉䑂䝁䅕䅢獂䡁䅕䅢療䡁䅍党杁䕁䅙兡楂䝁䅕杣穂䍁䄴䅉啂䝁䅧党杁䝁䅍睢瑂䡁䅁兙畂䡁䅫䅉療䝁䅙杚求䡁䅉督杁䝁䅷兡畂䝁䅕杣楂䝁䄸兙祂䝁䅑䅌杁䝁䄰党歂䝁䅫兤瑂䍁䅷䅉㍂䝁䅧兡あ䝁䅕䅤療䡁䅁䅌杁䡁䅉党橂䡁䅫睙獂䝁䅕䅚杁䝁䅷兡畂䝁䅕杣楂䝁䄸兙祂䝁䅑䅌杁䡁䅉党橂䡁䅫睙獂䝁䅕䅚杁䝁䄰党歂䝁䅫兤瑂䍁䅁兙畂䝁䅑䅉穂䝁䅅䅤ㅂ䡁䅉兙あ䝁䅫杢湂䍁䅁睡祂䝁䅅杚あ䑁䅳䅉桂䝁䄴䅚杁䡁䅁兤獂䡁䅁䅉浂䝁䄸杣杁䝁䅅䅉祂䝁䅅杢湂䝁䅕䅉療䝁䅙䅉桂䡁䅁䅣獂䝁䅫睙桂䡁䅑兡療䝁䄴督獁䍁䅁督ㅂ䝁䅍䅡杁䝁䅅督杁䝁䅑兡桂䡁䅁党祂䡁䅍䅌杁䡁䅑睢㍂䝁䅕䅢杁䝁䅅杢歂䍁䅁䅤灂䡁䅍督ㅂ䝁䅕䅉睂䡁䅉睢歂䡁䅕睙あ䡁䅍䅌杁䝁䅙党瑂䝁䅫杢灂䝁䄴党杁䝁䅍兙祂䝁䅕䅌杁䝁䅫杢橂䝁䄸杢あ䝁䅫杢求䝁䄴睙求䍁䅷䅉桂䝁䄴䅚杁䝁䄸䅤潂䝁䅕杣杁䡁䅁党祂䡁䅍睢畂䝁䅅䅢杁䝁䅍兙祂䝁䅕䅉睂䡁䅉睢歂䡁䅕睙あ䡁䅍䅌杁䝁䅅督杁䡁䅣党獂䝁䅷䅉桂䡁䅍䅉穂䡁䅁党橂䝁䅫兙獂䡁䅑入杁䡁䅁兤獂䡁䅁督杁䝁䅙睢祂䍁䅁兤穂䝁䅕䅉灂䝁䄴䅉あ䝁䅕䅥あ䝁䅫䅢求䡁䅍䅌杁䝁䅍睢畂䡁䅍䅤祂䡁䅕睙あ䝁䅫睢畂䍁䅁兢桂䡁䅑党祂䝁䅫兙獂䡁䅍䅌杁䡁䅁兙灂䝁䄴䅤穂䍁䅷䅉橂䝁䄸兙あ䝁䅫杢湂䡁䅍䅌杁䝁䅅杢歂䍁䅁睢あ䝁䅧党祂䡁䅍杌杁䕁䅫䅤杁䡁䅍党獂䝁䅷督杁䝁䅫䅤穂䍁䅁䅣祂䝁䄸䅚ㅂ䝁䅍䅤穂䍁䅁䅚灂䡁䅉党橂䡁䅑䅢㕂䍁䅁䅤療䍁䅁党畂䝁䅑䅉ㅂ䡁䅍党祂䡁䅍䅉桂䝁䄴䅚杁䝁䅍睢畂䡁䅙党祂䡁䅑党祂䡁䅍䅌杁䝁䅅督杁䡁䅣党獂䝁䅷䅉桂䡁䅍䅉あ䝁䅧杣療䡁䅕睚潂䍁䅁兙湂䝁䅕杢あ䡁䅍䅌杁䡁䅉党穂䝁䅕䅢獂䝁䅕杣穂䍁䅷䅉桂䝁䄴䅚杁䝁䅑兡穂䡁䅑杣灂䝁䅉兤あ䝁䄸杣穂䍁䄴䅉啂䝁䅧党杁䝁䅍睢瑂䡁䅁兙畂䡁䅫䅉㍂䝁䅅督杁䝁䅙睢ㅂ䝁䄴䅚求䝁䅑䅉灂䝁䄴䅉硁䑁䅧兏㑁䍁䅁兙畂䝁䅑䅉灂䡁䅍䅉潂䝁䅕兙歂䡁䅅兤桂䡁䅉䅤求䡁䅉党歂䍁䅁兡畂䍁䅁兔求䝁䄰䅣潂䝁䅫督獁䍁䅁䅖求䝁䄴杢求䡁䅍督求䝁䅕杌䅁䕁塁䅁允兂䅁兓畂䡁䅑党祂䝁䄴兙あ䝁䅫睢畂䝁䅅䅢杁䙁䅍党桂䡁䅣兙㕂䡁䅍䅌杁䕁䅫杢橂䍁䄴䅉療䡁䅣杢穂䍁䅁兙畂䝁䅑䅉療䡁䅁党祂䝁䅅䅤求䡁䅍䅉桂䍁䅁杚獂䝁䅕党あ䍁䅁睢浂䍁䅁睢橂䝁䅕兙畂䝁䅣睢灂䝁䄴睚杁䡁䅙党穂䡁䅍党獂䡁䅍䅉浂䝁䄸杣杁䡁䅑䅡求䍁䅁䅤祂䝁䅅杢穂䡁䅁睢祂䡁䅑兙あ䝁䅫睢畂䍁䅁睢浂䍁䅁睙祂䡁䅕䅚求䍁䅁睢灂䝁䅷䅉桂䝁䄴䅚杁䡁䅁党あ䡁䅉睢獂䝁䅕兤瑂䍁䅁䅣祂䝁䄸䅚ㅂ䝁䅍䅤穂䍁䅁兡畂䍁䅁䅤潂䝁䅕䅉灂䝁䄴䅤求䡁䅉杢桂䡁䅑兡療䝁䄴兙獂䍁䅁杚獂䝁䅅睚杁䡁䅑杣桂䝁䅑党畁䍁䅁兓あ䍁䅁睢睂䝁䅕杣桂䡁䅑党穂䍁䅁兡畂䍁䅁䅤㍂䝁䄸䅉穂䝁䅕睚瑂䝁䅕杢あ䡁䅍杏杁䕁䅍杣ㅂ䝁䅑党杁䙁䅑兙畂䝁䅳党祂䡁䅍䅉桂䝁䄴䅚杁䙁䅁杣療䝁䅑兤橂䡁䅑䅉䑂䝁䅅杣祂䝁䅫党祂䡁䅍杌杁䕁䅅督杁䝁䄸杚杁䕁䅑党橂䝁䅕兢楂䝁䅕杣杁䑁䅍免獁䍁䅁杍睁䑁䅉睍獁䍁䅁䅤潂䝁䅕䅉橂䝁䄸兢睂䝁䅅杢㕂䍁䅁睢㍂䝁䄴党歂䍁䅁兙杁䝁䅙䅢求䝁䅕䅤杁䝁䄸杚杁䑁䅣睍杁䡁䅙党穂䡁䅍党獂䡁䅍杌杁䕁䅫䅤杁䡁䅍党祂䡁䅙党穂䍁䅁兡畂䝁䅑党睂䝁䅕杢歂䝁䅕杢あ䍁䅁兙畂䝁䅑䅉穂䡁䅑兙あ䝁䅕兌療䡁䅣杢求䝁䅑䅉療䝁䅫䅢杁䝁䅍睢瑂䡁䅁兙畂䝁䅫党穂䍁䅷䅉療䝁䅫䅢杁䡁䅑杣桂䝁䅑党祂䡁䅍䅌杁䡁䅉党浂䝁䅫杢求䡁䅉入杁䝁䄸䅣求䡁䅉兙あ䝁䄸杣穂䍁䅷䅉桂䝁䄴䅚杁䝁䅫杢あ䝁䅕杣畂䝁䅅䅤灂䝁䄸杢桂䝁䅷䅉湂䝁䄸杤求䡁䅉杢瑂䝁䅕杢あ䍁䅁党畂䡁䅑兡あ䝁䅫党穂䍁䄴䅉啂䝁䅧党杁䝁䅍睢瑂䡁䅁兙畂䡁䅫䅉㍂䝁䅅督杁䝁䅙睢祂䝁䄰党祂䝁䅷入杁䝁䅳杢療䡁䅣杢杁䝁䅅督杁䕁䄸睕䡂䍁䅁兓畂䡁䅑党祂䝁䄴兙あ䝁䅫睢畂䝁䅅䅢獁䍁䅁兓畂䝁䅍杌杁䝁䅅杢歂䍁䅁睙潂䝁䅅杢湂䝁䅕䅚杁䝁䅫䅤穂䍁䅁杢桂䝁䄰党杁䡁䅑睢杁䕁䅫杢あ䝁䅕杣畂䝁䅅䅤灂䝁䄸杢桂䝁䅷䅉呂䝁䅕兙㍂䝁䅅入穂䍁䅷䅉䩂䝁䄴睙畁䍁䅁兡畂䍁䅁睔橂䡁䅑睢楂䝁䅕杣杁䑁䅉䅍硁䑁䅙杌杁䕁䅫杢あ䝁䅕杣畂䝁䅅䅤灂䝁䄸杢桂䝁䅷䅉呂䝁䅕兙㍂䝁䅅入穂䍁䅷䅉䩂䝁䄴睙畁䍁䅁睤桂䡁䅍䅉灂䝁䄴睙療䡁䅉䅣療䡁䅉兙あ䝁䅕䅚杁䝁䅫杢杁䑁䅅兏㕁䑁䅫䅉桂䝁䄴䅚杁䝁䅫督杁䝁䅧党桂䝁䅑兣ㅂ䝁䅅杣あ䝁䅕杣求䝁䅑䅉灂䝁䄴䅉佂䝁䅕睤杁䙁䅫睢祂䝁䅳䅌杁䕁䄴党㍂䍁䅁兗療䡁䅉睡畁䅁䅁桱䅙䕁䅯䅁䩂䝁䄴䅤求䡁䅉杢求䡁䅑䅉呂䝁䅕杣㉂䝁䅫睙求䡁䅍䅉桂䝁䄴䅚杁䕁䅫杢浂䡁䅉兙穂䡁䅑杣ㅂ䝁䅍䅤ㅂ䡁䅉党䅁䅁䩑䅁元睄䅁兓畂䡁䅑兤灂䡁䅑䅉䩂䝁䄴睙畁䍁䅁䅣祂䝁䄸杤灂䝁䅑党穂䍁䅁杚灂䝁䄴兙畂䝁䅍兡桂䝁䅷䅉瑂䝁䅅杢桂䝁䅣党瑂䝁䅕杢あ䍁䅷䅉橂䝁䄸兢睂䝁䅷兡桂䝁䄴睙求䍁䅷䅉桂䝁䄴䅚杁䝁䄰兙祂䝁䅳党あ䝁䅫杢湂䍁䅁䅣祂䝁䄸䅚ㅂ䝁䅍䅤穂䍁䅁兙畂䝁䅑䅉穂䝁䅕杣㉂䝁䅫睙求䡁䅍䅉灂䝁䄴䅉あ䝁䅧党杁䙁䅕杢灂䡁䅑党歂䍁䅁睕あ䝁䅅䅤求䡁䅍杌杁䙁䅑䅡求䍁䅁睙療䝁䄰䅣桂䝁䄴入杁䝁䄸䅣求䡁䅉兙あ䝁䅕督杁䝁䅫杢杁䝁䅙睢ㅂ䡁䅉䅉穂䝁䅕睚瑂䝁䅕杢あ䡁䅍杏杁䙁䅍兢桂䝁䅷䅢杁䕁䅉兤穂䝁䅫杢求䡁䅍督杁䍁䅙䅉呂䝁䅕䅢浂䍁䄰兒瑂䡁䅁䅢療䡁䅫党歂䍁䅷䅉䑂䝁䄸杢穂䡁䅕兢求䡁䅉䅌杁䕁䅍杣求䝁䅑兡あ䍁䅁睓桂䡁䅉兢桂䍁䅷䅉桂䝁䄴䅚杁䙁䅁杣療䙁䅑兙㑂䍁䄴䅉啂䝁䅧党杁䙁䅍兢桂䝁䅷䅢杁䕁䅉兤穂䝁䅫杢求䡁䅍督杁䍁䅙䅉呂䝁䅕䅢浂䍁䄰兒瑂䡁䅁䅢療䡁䅫党歂䍁䅁督求䝁䅣兢求䝁䄴䅤杁䡁䅁杣療䡁䅙兡歂䝁䅕督杁䙁䅅兤灂䝁䅍睡䍂䝁䄸睢牂䡁䅍䅉穂䝁䅕杣㉂䝁䅫睙求䡁䅍䅌杁䡁䅑䅡桂䡁䅑䅉灂䝁䄴睙獂䡁䅕䅚求䡁䅍䅉浂䝁䅫杢桂䝁䄴睙灂䝁䅅䅢杁䝁䅅杢歂䍁䅁杙ㅂ䡁䅍兡畂䝁䅕督穂䍁䅁兢桂䝁䄴兙湂䝁䅕兢求䝁䄴䅤杁䝁䄸杢獂䝁䅫杢求䍁䅁督求䡁䅉杤灂䝁䅍党穂䍁䅷䅉歂䝁䅕督牂䡁䅑睢睂䍁䅁督療䝁䅙䅤㍂䝁䅅杣求䍁䅷䅉睂䝁䅅入祂䝁䄸䅢獂䍁䅁督療䝁䅷兤あ䝁䅫睢畂䡁䅍䅌杁䡁䅑兡瑂䝁䅕䅉あ䡁䅉兙橂䝁䅳兡畂䝁䅣䅌杁䝁䄰党祂䝁䅍䅡桂䝁䄴䅤杁䡁䅁兙㕂䝁䄰党畂䡁䅑䅉睂䡁䅉睢橂䝁䅕督穂䝁䅫杢湂䍁䅁兙畂䝁䅑䅉楂䝁䅫䅢獂䍁䅁䅣桂䡁䅫䅉穂䝁䄸䅢ㅂ䡁䅑兡療䝁䄴督獁䍁䅁睙潂䝁䅕睙牂䝁䅫杢湂䍁䅁兙橂䝁䅍睢ㅂ䝁䄴䅤穂䍁䅷䅉桂䝁䄴䅚杁䝁䅙兡畂䝁䅅杢橂䝁䅫杢湂䍁䅁督求䡁䅉杤灂䝁䅍党穂䍁䅁杚療䡁䅉䅉穂䝁䄰兙獂䝁䅷䅉桂䝁䄴䅚杁䝁䄰兡歂䍁䄰兢桂䡁䅉睡求䡁䅑䅉楂䡁䅕督灂䝁䄴党穂䡁䅍党穂䑁䅳䅉桂䝁䄴䅚杁䕁䄰兙灂䝁䅷睙潂䝁䅫兢睂䍁䅷䅉桂䍁䅁兢桂䡁䅉睡求䡁䅑兡畂䝁䅣䅉桂䡁䅕䅤療䝁䄰兙あ䝁䅫睢畂䍁䅁兙畂䝁䅑䅉橂䡁䅕督あ䝁䄸兢求䡁䅉䅉祂䝁䅕䅢桂䡁䅑兡療䝁䄴督潂䝁䅫䅣杁䝁䄰兙畂䝁䅅睚求䝁䄰党畂䡁䅑杌杁䙁䅑䅡灂䡁䅍䅉穂䝁䅕睚瑂䝁䅕杢あ䍁䅁兙獂䡁䅍睢杁䝁䄸杚浂䝁䅕杣穂䍁䅁兕ㅂ䝁䅫睙牂䕁䅉睢療䝁䅳督杁䝁䄸杢獂䝁䅫杢求䍁䅁督求䡁䅉杤灂䝁䅍党穂䍁䅁兙畂䝁䅑䅉歂䝁䅕督牂䡁䅑睢睂䍁䅁督療䝁䅙䅤㍂䝁䅅杣求䍁䅁督療䝁䅷兤あ䝁䅫睢畂䡁䅍䅉橂䝁䄸兢睂䡁䅉兡穂䝁䅫杢湂䍁䅁兕ㅂ䝁䅫睙牂䕁䅉睢療䝁䅳督杁䕁䄸杢獂䝁䅫杢求䍁䅷䅉剂䡁䅕兡橂䝁䅳村療䝁䄸睡穂䍁䅁䅔灂䡁䅙党獁䍁䅁兕ㅂ䝁䅫睙牂䕁䅉睢療䝁䅳督杁䕁䄸杢獂䝁䅫杢求䍁䅁兑歂䡁䅙兙畂䝁䅍党歂䍁䅷䅉剂䡁䅕兡橂䝁䅳村療䝁䄸睡穂䍁䅁睕求䝁䅷杚瑁䕁䅕兢睂䝁䅷睢㕂䝁䅕䅚獁䍁䅁兕ㅂ䝁䅫睙牂䕁䅉睢療䝁䅳督杁䙁䅍睢獂䝁䄸䅣祂䝁䅕杢求䡁䅕杣杁䝁䅙兡畂䝁䅅杢橂䝁䅫兙獂䍁䅁兙畂䝁䅑䅉楂䡁䅕督灂䝁䄴党穂䡁䅍䅉瑂䝁䅅杢桂䝁䅣党瑂䝁䅕杢あ䍁䅁睢浂䝁䅙党祂䝁䅫杢湂䡁䅍䅌杁䙁䅅兤灂䝁䅍睡䍂䝁䄸睢牂䡁䅍䅉偂䝁䄴䅢灂䝁䄴党杁䙁䅁兙㕂䡁䅉睢獂䝁䅷䅉剂䡁䅕兡橂䝁䅳村療䝁䄸睡穂䍁䅁睑潂䝁䅕睙牂䝁䅫杢湂䍁䅷䅉剂䡁䅕兡橂䝁䅳村療䝁䄸睡穂䍁䅁䅒求䡁䅍睡あ䝁䄸䅣杁䡁䅍睢浂䡁䅑睤桂䡁䅉党杁䡁䅍兤楂䡁䅍睙祂䝁䅫䅣あ䝁䅫睢畂䡁䅍䅌杁䙁䅅兤灂䝁䅍睡䍂䝁䄸睢牂䡁䅍䅉䍂䝁䅅督灂䝁䅍䅉兂䝁䅅入祂䝁䄸䅢獂䍁䅷䅉剂䡁䅕兡橂䝁䅳村療䝁䄸睡穂䍁䅁兑穂䡁䅍兡穂䡁䅑党歂䍁䅁䅕桂䡁䅫杣療䝁䅷䅢獁䍁䅁兙畂䝁䅑䅉剂䡁䅕兡橂䝁䅳村療䝁䄸睡穂䍁䅁兒畂䝁䅧兙畂䝁䅍党歂䍁䅁䅕桂䡁䅫杣療䝁䅷䅢畁䍁䅁䅖潂䝁䅕䅉䑂䝁䄸杢穂䡁䅕兢求䡁䅉䅉穂䝁䅕睚瑂䝁䅕杢あ䍁䅁䅣祂䝁䄸杤灂䝁䅑党穂䍁䅁䅚療䍁䄰兡あ䍁䄰入療䡁䅕杣穂䝁䅕䅢浂䍁䅁兙畂䝁䅑䅉桂䡁䅍督灂䡁䅍䅤求䝁䅑䅉啂䡁䅕杣楂䝁䄸䅖桂䡁䅧䅉灂䝁䄴睙療䝁䄰党杁䡁䅑兙㑂䍁䅁䅣祂䝁䅕䅣桂䡁䅉兙あ䝁䅫睢畂䍁䅁䅣祂䝁䄸䅚ㅂ䝁䅍䅤穂䍁䅁兙畂䝁䅑䅉穂䝁䅕杣㉂䝁䅫睙求䡁䅍杌杁䙁䅑䅡求䍁䅁睑祂䝁䅕䅚灂䡁䅑䅉䱂䝁䅅杣瑂䝁䅅䅉穂䝁䅕睚瑂䝁䅕杢あ䍁䅁睢浂䝁䅙党祂䡁䅍䅉橂䝁䄸杢穂䡁䅕兢求䡁䅉督杁䡁䅣兡あ䝁䅧䅉桂䍁䅁䅣求䡁䅉督療䝁䄴兙獂䍁䅁杚灂䝁䄴兙畂䝁䅍党杁䡁䅁䅢桂䡁䅑杚療䡁䅉兢杁䡁䅑䅡桂䡁䅑䅉睂䡁䅉睢㉂䝁䅫䅚求䡁䅍䅉睂䝁䅕杣穂䝁䄸杢桂䝁䅷兡㙂䝁䅕䅚杁䡁䅉党橂䝁䄸兢瑂䝁䅕杢歂䝁䅅䅤灂䝁䄸杢穂䍁䅁睢浂䍁䅁睙祂䝁䅕䅚灂䡁䅑䅉橂䝁䅅杣歂䍁䅷䅉潂䝁䄸兢求䍁䅷䅉桂䡁䅕䅤療䍁䅷䅉桂䝁䄴䅚杁䡁䅁党祂䡁䅍睢畂䝁䅅䅢杁䝁䅷睢桂䝁䄴䅌杁䝁䅅杢歂䍁䅁兡畂䡁䅍兤祂䝁䅅杢橂䝁䅕䅉睂䡁䅉睢歂䡁䅕睙あ䑁䅳䅉療䝁䄴䅢灂䝁䄴党杁䡁䅍兙㉂䝁䅫杢湂䡁䅍䅉桂䝁䄴䅚杁䝁䅍䅡求䝁䅍睡灂䝁䄴睚杁䝁䅅睙橂䝁䄸兤畂䡁䅑督㝁䍁䅁兙畂䝁䅑䅉桂䝁䅍睙求䡁䅍督杁䡁䅑睢杁䝁䅫䅤穂䍁䅁睙祂䝁䅕䅚灂䡁䅑䅉穂䝁䅍睢祂䝁䅕督杁䝁䅅杢歂䍁䅁杣求䡁䅁睢祂䡁䅑督獁䍁䅁睙祂䝁䅕䅚灂䡁䅑䅉桂䝁䄴䅚杁䝁䅫䅚求䝁䄴䅤灂䡁䅑入杁䝁䄰睢畂䝁䅫䅤療䡁䅉兡畂䝁䅣䅌杁䝁䅍杣求䝁䅑兡あ䍁䅁杣求䡁䅁睢祂䡁䅑䅉歂䝁䅫督睂䡁䅕䅤求䍁䅷䅉橂䡁䅉党歂䝁䅫䅤杁䝁䅉兤灂䝁䅷䅚灂䝁䄴睚杁䡁䅑睢療䝁䅷督獁䍁䅁兙畂䝁䅑䅉あ䝁䄸睢獂䡁䅍杌杁䙁䅑䅡求䍁䅁䅕祂䝁䄸䅖桂䡁䅧䅉穂䝁䅕睚瑂䝁䅕杢あ䍁䅁䅣祂䝁䄸杤灂䝁䅑党穂䍁䅁䅔桂䝁䅍党祂䡁䅑党獁䍁䅁䅕祂䝁䄸睕求䡁䅉兡求䡁䅍䅌杁䝁䅅杢歂䍁䅁䅕祂䝁䄸杒灂䝁䅷党杁䝁䅑党穂䝁䅳䅤療䡁䅁䅉あ䝁䅅䅥瑁䡁䅁杣求䡁䅁兙祂䝁䅅䅤灂䝁䄸杢杁䡁䅍睢浂䡁䅑睤桂䡁䅉党杁䡁䅁杣療䝁䅑兤橂䡁䅑督㝁䍁䅁兙畂䝁䅑䅉兂䡁䅉睢䑂䝁䄸杢畂䝁䅕睙あ䍁䅁䅖桂䡁䅧䅉偂䝁䄴䅢灂䝁䄴党杁䝁䅉兡獂䝁䅷䅉睂䝁䅅入杁䡁䅑兙㑂䍁䅁䅣祂䝁䄸䅚ㅂ䝁䅍䅤穂䍁䅷䅉求䝁䅷党橂䡁䅑杣療䝁䄴兡橂䍁䅁䅤桂䡁䅧䅉浂䝁䅫䅢灂䝁䄴睚杁䡁䅍党祂䡁䅙兡橂䝁䅕䅌杁䝁䅅杢歂䍁䅁杙桂䝁䄴睡杁䡁䅁杣療䝁䅑兤橂䡁䅑督杁䝁䅅杢歂䍁䅁杣求䝁䅷兙あ䝁䅕䅚杁䡁䅍党祂䡁䅙兡橂䝁䅕督畁䍁䅁兓あ䍁䅁督求䝁䅷䅢穂䍁䅁䅣祂䝁䄸䅚ㅂ䝁䅍䅤穂䍁䅁兙畂䝁䅑䅉穂䝁䅕杣㉂䝁䅫睙求䡁䅍䅉あ䝁䅧杣療䡁䅕睚潂䍁䅁䅚灂䡁䅉党橂䡁䅑䅉穂䝁䅅䅢求䡁䅍䅉橂䝁䅧兙畂䝁䄴党獂䡁䅍䅌杁䝁䄰兤獂䡁䅑兡瑁䝁䅍䅡桂䝁䄴杢求䝁䅷䅉穂䝁䅧睢睂䍁䄰兙畂䝁䅑兌楂䡁䅕入杁䝁䅕䅥睂䝁䅕杣灂䝁䅕杢橂䝁䅕督獁䍁䅁兢療䝁䅉兡獂䝁䅕䅉桂䡁䅁䅣獂䝁䅫睙桂䡁䅑兡療䝁䄴䅉穂䡁䅑睢祂䝁䅕督獁䍁䅁兙畂䝁䅑䅉睂䝁䅅杣あ䝁䄴党祂䍁䅁兙畂䝁䅑䅉療䡁䅑䅡求䡁䅉䅉橂䝁䅧兙畂䝁䄴党獂䡁䅍杌杁䙁䅑䅡求䍁䅁睙療䝁䄰䅣桂䝁䄴入杁䡁䅣兙穂䍁䅁兡畂䝁䅍睢祂䡁䅁睢祂䝁䅅䅤求䝁䅑䅉灂䝁䄴䅉硁䑁䅫䅏ぁ䍁䅁兙畂䝁䅑䅉灂䡁䅍䅉潂䝁䅕兙歂䡁䅅兤桂䡁䅉䅤求䡁䅉党歂䍁䅁兡畂䍁䅁兔療䡁䅕杢あ䝁䅅兡畂䍁䅁杖灂䝁䅕睤獁䍁䅁睑桂䝁䅷兡浂䝁䄸杣畂䝁䅫兙畁䅁䅁硑䅑䱁䩷䅁䩂䝁䄴䅤ㅂ䝁䅫䅤灂䡁䅙党杁䙁䅍兤祂䝁䅣兡橂䝁䅅䅢獁䍁䅁兓畂䝁䅍杌杁䝁䅑党㉂䝁䅕䅢療䡁䅁督獁䍁䅁兢桂䝁䄴兤浂䝁䅅睙あ䡁䅕杣求䡁䅍䅌杁䝁䅅杢歂䍁䅁兢桂䡁䅉睡求䡁䅑督杁䡁䅁杣療䝁䅑兤橂䡁䅑督杁䡁䅑䅡桂䡁䅑䅉求䝁䄴兙楂䝁䅷党杁䡁䅁䅡㕂䡁䅍兡橂䝁䅫兙畂䡁䅍䅉桂䝁䄴䅚杁䝁䅧党桂䝁䅷䅤潂䝁䅍兙祂䝁䅕䅉睂䡁䅉睢㉂䝁䅫䅚求䡁䅉督杁䡁䅑睢杁䝁䅕杢潂䝁䅅杢橂䝁䅕䅉あ䝁䅧党杁䡁䅅兤桂䝁䅷兡あ䡁䅫䅉療䝁䅙䅉桂䝁䄴䅚杁䝁䅅睙橂䝁䅕督穂䍁䅁䅤療䍁䅁兢灂䝁䄴兡瑂䝁䅅䅢獂䡁䅫䅉灂䝁䄴杤桂䡁䅍兡㉂䝁䅕䅉橂䝁䅅杣求䍁䅁兡畂䍁䅁䅤潂䝁䅕䅉噂䝁䄴兡あ䝁䅕䅚杁䙁䅍䅤桂䡁䅑党穂䍁䅁兙畂䝁䅑䅉灂䝁䄴䅤求䡁䅉杢桂䡁䅑兡療䝁䄴兙獂䝁䅷入畁䍁䅁䅖潂䝁䅕䅉橂䝁䄸兢睂䝁䅅杢㕂䍁䅁睢浂䝁䅙党祂䡁䅍䅉あ䝁䅧党杁䝁䅑兙杁䙁䅙兡畂䝁䅍兡杁䙁䅍兤祂䝁䅣兡橂䝁䅅䅢杁䙁䅍入穂䡁䅑党瑂䍁䅁䅤潂䝁䅅䅤杁䝁䅕杢桂䝁䅉䅢求䡁䅍䅉穂䡁䅕杣湂䝁䅫睙桂䝁䅷䅉睂䡁䅉睢橂䝁䅕䅚ㅂ䡁䅉党穂䍁䅁兤穂䝁䅫杢湂䍁䅁兙杁䝁䄰兡畂䝁䅫兢桂䝁䅷䅢㕂䍁䅁兡畂䡁䅙兙穂䝁䅫杤求䍁䅁兙睂䡁䅁杣療䝁䅅睙潂䑁䅳䅉桂䝁䄴䅚杁䕁䅫睢畂䍁䅁党畂䝁䅑睢獂䡁䅕兢灂䝁䄴兙獂䍁䅁督㕂䡁䅍䅤求䝁䄰䅌杁䡁䅣䅡灂䝁䅍䅡杁䝁䅕䅥あ䝁䅕杢歂䡁䅍䅉灂䡁䅑督杁䝁䅍睢瑂䝁䄰党祂䝁䅍兡桂䝁䅷䅉療䝁䅙杚求䡁䅉兡畂䝁䅣督杁䝁䅉党㕂䝁䄸杢歂䍁䅁督ㅂ䡁䅉睚求䡁䅉入杁䝁䅫杢あ䝁䄸䅉歂䝁䅫兙湂䝁䄴睢穂䡁䅑兡橂䍁䅁党畂䝁䅑睢獂䡁䅕兢灂䝁䄴兙獂䍁䅁䅣祂䝁䄸睙求䝁䅑兤祂䝁䅕督杁䝁䅕杢桂䝁䅉䅢灂䝁䄴睚杁䝁䄰兡畂䝁䅫兢桂䝁䅷䅢㕂䍁䅁兡畂䡁䅙兙穂䝁䅫杤求䍁䅁杙灂䝁䄸䅣穂䝁䅫党穂䍁䅁兡畂䍁䅁䅤潂䝁䅕䅉獂䡁䅕杢湂䍁䄴䅉䩂䡁䅑䅉桂䝁䅷督療䍁䅁䅣祂䝁䄸杤灂䝁䅑党穂䍁䅁兙杁䡁䅍兤灂䡁䅑党杁䝁䄸杚杁䡁䅍䅤桂䡁䅁䅢灂䝁䄴睚獁䍁䅁党畂䝁䅕杣湂䡁䅫䅌杁䝁䅅杢歂䍁䅁睙療䡁䅉党杁䝁䅫杢穂䡁䅑杣ㅂ䝁䄰党畂䡁䅑兙あ䝁䅫睢畂䍁䅁杚療䡁䅉䅉灂䡁䅑督杁䝁䄰兤獂䡁䅑兡瑁䡁䅁睢祂䡁䅑䅉歂䝁䅅䅉坂䝁䅫杢橂䝁䅫䅉穂䡁䅕杣湂䝁䅫睙桂䝁䅷䅉穂䡁䅫督あ䝁䅕兢穂䑁䅳䅉睂䡁䅉睢湂䡁䅉党穂䡁䅍兡㉂䝁䅕䅉獂䝁䅕兙祂䝁䄴兡畂䝁䅣䅉睂䝁䅅䅤潂䡁䅣兙㕂䡁䅍䅉あ䝁䄸䅉穂䡁䅕䅣睂䝁䄸杣あ䍁䅁䅤潂䝁䅕䅉ㅂ䡁䅍党杁䝁䄸杚杁䝁䅫䅤穂䍁䅁䅤求䝁䅍䅡畂䝁䄸䅢療䝁䅣入㝁䍁䅁兡畂䝁䅙杣桂䡁䅍䅤祂䡁䅕睙あ䡁䅕杣求䍁䅁睢浂䍁䅁督求䡁䅉杤灂䝁䅍党杁䝁䅅杢歂䍁䅁督ㅂ䡁䅁䅣療䡁䅉䅤杁䡁䅍䅣求䝁䅍兡桂䝁䅷兡穂䡁䅑督獁䍁䅁兙杁䝁䅍睢瑂䡁䅁䅢求䝁䄰党畂䡁䅑䅉療䝁䅙䅉穂䝁䅕杣㉂䝁䅫睙求䡁䅍䅉あ䝁䄸䅉灂䡁䅑督杁䝁䅍兤穂䡁䅑睢瑂䝁䅕杣穂䍁䅷䅉灂䝁䄴睙獂䡁䅕䅚灂䝁䄴睚杁䝁䅫杢穂䡁䅑兙獂䝁䅷兙あ䝁䅫睢畂䍁䅷䅉祂䝁䅕䅣桂䝁䅫杣獁䍁䅁兢桂䝁䅫杢あ䝁䅕杢桂䝁䄴睙求䍁䅷䅉祁䑁䅑睌㍁䍁䅁䅤求䝁䅍䅡畂䝁䅫睙桂䝁䅷䅉穂䡁䅕䅣睂䝁䄸杣あ䍁䅷䅉桂䝁䄴䅚杁䡁䅁杣療䝁䅅睙あ䝁䅫杤求䍁䅁督㕂䡁䅍䅤求䝁䄰䅉潂䝁䅕兙獂䡁䅑䅡杁䝁䄰睢畂䝁䅫䅤療䡁䅉兡畂䝁䅣睏杁䝁䅅杢歂䍁䅁兡畂䡁䅑党湂䡁䅉兙あ䝁䅕䅚杁䝁䅑兡湂䝁䅫䅤桂䝁䅷䅉橂䝁䅅䅣桂䝁䅉兡獂䝁䅫䅤灂䝁䅕督杁䡁䅁杣療䡁䅙兡歂䝁䅫杢湂䍁䅁睙療䝁䄴杢求䝁䅍䅤求䝁䅑䅉療䝁䅙杚求䡁䅉兡畂䝁䅣督獁䍁䅁督あ䡁䅉党桂䝁䄰䅢灂䝁䄴兡畂䝁䅣䅉睂䝁䅕杣浂䝁䄸杣瑂䝁䅅杢橂䝁䅕䅉浂䝁䄸杣杁䝁䅧睢穂䡁䅁兡あ䝁䅅䅢穂䍁䅁睤灂䡁䅑䅡杁䡁䅁杣療䝁䅣杣桂䝁䄰兌求䝁䄴䅡桂䝁䄴睙灂䝁䄴睚杁䝁䅫杢穂䝁䅫睚潂䡁䅑督畁䍁䅁䅖潂䝁䅕䅉橂䝁䄸兢睂䝁䅅杢㕂䍁䅁督求䝁䅷䅢穂䍁䅁兡あ䡁䅍䅉睂䡁䅉睢歂䡁䅕睙あ䡁䅍䅉あ䝁䅧杣療䡁䅕睚潂䍁䅁䅚灂䡁䅉党橂䡁䅑䅉穂䝁䅅䅢求䡁䅍䅉療䡁䅉睚桂䝁䄴兡㙂䝁䅅䅤灂䝁䄸杢穂䍁䅷䅉穂䡁䅕睙潂䍁䅁兙穂䍁䅁睙桂䡁䅁兡あ䝁䅅䅢杁䝁䅅杢歂䍁䅁睙獂䝁䅫杢灂䝁䅍兙獂䍁䅁督桂䝁䅷党穂䍁䅁䅤求䝁䅅兢穂䍁䄴䅉䩂䝁䄴䅤ㅂ䝁䅫䅤灂䡁䅙党杁䙁䅍兤祂䝁䅣兡橂䝁䅅䅢獁䍁䅁兓畂䝁䅍杌杁䡁䅣兙穂䍁䅁兡畂䝁䅍睢祂䡁䅁睢祂䝁䅅䅤求䝁䅑䅉灂䝁䄴䅉硁䑁䅫兏ㅁ䍁䅁兙畂䝁䅑䅉灂䡁䅍䅉潂䝁䅕兙歂䡁䅅兤桂䡁䅉䅤求䡁䅉党歂䍁䅁兡畂䍁䅁睕ㅂ䝁䄴杢㕂䡁䅙兙獂䝁䅕䅌杁䕁䅍兙獂䝁䅫杚療䡁䅉杢灂䝁䅅杌䅁䕁塅䅁䭂兄䅁兓畂䡁䅙党穂䝁䅍睢杁䕁䅷䅤歂䍁䄴䅉灂䡁䅍䅉桂䍁䅁䅣ㅂ䝁䅉䅢灂䝁䅍䅢㕂䍁䅁睢㍂䝁䄴党歂䍁䅁兡畂䡁䅙党穂䡁䅑兢求䝁䄴䅤杁䝁䄰兙畂䝁䅅睚求䡁䅉杌杁䙁䅑䅡求䍁䅁杚灂䡁䅉兢杁䡁䅁杣療䡁䅙兡歂䝁䅕督杁䝁䅫䅤穂䍁䅁督求䡁䅉杤灂䝁䅍党穂䍁䅁䅤療䍁䅁杣求䡁䅑兙灂䝁䅷䅉橂䝁䅷兡求䝁䄴䅤穂䍁䅷䅉灂䝁䄴督あ䝁䅫䅤ㅂ䡁䅑兡療䝁䄴兙獂䍁䅁睙獂䝁䅫党畂䡁䅑督獁䍁䅁䅡灂䝁䅣䅡瑁䝁䄴党あ䍁䅁睤療䡁䅉䅤潂䍁䅁睙獂䝁䅫党畂䡁䅑督獁䍁䅁䅣ㅂ䝁䅉䅢灂䝁䅍䅉求䝁䄴䅤灂䡁䅑兡求䡁䅍䅌杁䝁䅍睢祂䡁䅁睢祂䝁䅅䅤灂䝁䄸杢穂䍁䅷䅉ㅂ䝁䄴兡療䝁䄴督獁䍁䅁杢療䝁䄴兌睂䡁䅉睢浂䝁䅫䅤杁䝁䄸杣湂䝁䅅杢灂䡁䅯兙あ䝁䅫睢畂䡁䅍䅌杁䝁䅕杢歂䝁䄸睤瑂䝁䅕杢あ䡁䅍䅌杁䝁䅙睢ㅂ䝁䄴䅚桂䡁䅑兡療䝁䄴督獁䍁䅁䅣求䝁䄴督灂䝁䄸杢杁䝁䅙兤畂䝁䅑督獁䍁䅁杚灂䝁䄴兙畂䝁䅍兡桂䝁䅷䅉灂䝁䄴督あ䝁䅫䅤ㅂ䡁䅑兡療䝁䄴督獁䍁䅁兙畂䝁䅑䅉穂䝁䄸杤求䡁䅉党灂䝁䅣杢杁䡁䅣党桂䝁䅷䅤潂䍁䅁杚ㅂ䝁䄴䅚穂䍁䄴䅉䩂䡁䅑䅉瑂䝁䅅杢桂䝁䅣党穂䍁䅁督求䡁䅁兙祂䝁䅅䅤求䍁䅁睙獂䝁䅫党畂䡁䅑兌浂䝁䄸睙ㅂ䡁䅍党歂䍁䅁党硂䡁䅕兡あ䡁䅫䅉桂䝁䄴䅚杁䝁䅙兡㑂䝁䅕䅚杁䝁䅫杢橂䝁䄸兢求䍁䅁䅣療䡁䅉䅤浂䝁䄸䅢灂䝁䄸督畁䍁䅁䅖潂䝁䅕䅉浂䝁䅫杣瑂䍁䅁兙獂䡁䅍睢杁䝁䅷兙ㅂ䝁䄴睙潂䝁䅕督杁䝁䅕兣ㅂ䝁䅫䅤㕂䍁䅷䅉浂䝁䅫䅥求䝁䅑䅉灂䝁䄴睙療䝁䄰党獁䍁䅁睙療䝁䄰兢療䝁䅑兡あ䡁䅫䅌杁䝁䄰兤獂䡁䅑兡瑁䝁䅅督穂䝁䅕䅤獁䍁䅁兙畂䝁䅑䅉楂䝁䅅䅢桂䝁䄴睙求䝁䅑䅉瑂䡁䅕䅤ㅂ䝁䅅䅢杁䝁䅙兤畂䝁䅑督杁䝁䅙睢祂䍁䅁兡あ䡁䅍䅉橂䝁䅷兡求䝁䄴䅤穂䍁䄴䅉䩂䡁䅑䅉獂䝁䅅兤畂䝁䅍䅡求䡁䅍䅉求䡁䅅兤灂䡁䅑入獁䍁䅁杚灂䡁䅧党歂䍁䅁兡畂䝁䅍睢瑂䝁䅕䅌杁䝁䄰兤獂䡁䅑兡瑁䝁䅅督穂䝁䅕䅤獁䍁䅁兙畂䝁䅑䅉楂䝁䅅䅢桂䝁䄴睙求䝁䅑䅉求䡁䅧睙潂䝁䅅杢湂䝁䅕兌あ䡁䅉兙歂䝁䅕䅚杁䝁䅙兤畂䝁䅑督畁䍁䅁䅖潂䝁䅕䅉浂䝁䅫杣瑂䍁䅁兙獂䡁䅍睢杁䝁䅷兙ㅂ䝁䄴睙潂䝁䅕督杁䝁䅅杢歂䍁䅁兢桂䝁䄴兙湂䝁䅕督杁䡁䅁杣灂䡁䅙兙あ䝁䅕䅉浂䡁䅕杢歂䡁䅍杌杁䕁䅫䅤杁䝁䅫杢㉂䝁䅕督あ䡁䅍䅉灂䝁䄴䅉あ䝁䅧党杁䡁䅁兤楂䝁䅷兡橂䍁䅁党硂䡁䅕兡あ䡁䅫䅉桂䝁䄴䅚杁䝁䅙兡㑂䝁䅕䅚杁䝁䅫杢橂䝁䄸兢求䍁䅁兢桂䡁䅉睡求䡁䅑督杁䝁䅅睙祂䝁䄸督穂䍁䅁䅤潂䝁䅕䅉湂䝁䅷睢楂䝁䅕杌杁䙁䅑䅡求䍁䅁杚灂䡁䅉兢杁䝁䅅䅢穂䝁䄸䅉灂䝁䄴杤求䡁䅍䅤穂䍁䅁兡畂䍁䅁兙獂䡁䅑党祂䝁䄴兙あ䝁䅫杤求䍁䅁兢桂䡁䅉睡求䡁䅑督獁䍁䅁督ㅂ䝁䅍䅡杁䝁䅅督杁䝁䅍睢瑂䝁䄰睢歂䝁䅫䅤灂䝁䅕督杁䝁䅅杢歂䍁䅁睙ㅂ䡁䅉杣求䝁䄴睙灂䝁䅕督畁䍁䅁杒療䡁䅉䅉あ䝁䅧党杁䝁䅕兣ㅂ䝁䅫䅤㕂䍁䅁䅣療䡁䅉䅤灂䝁䄸杢杁䝁䄸杚杁䝁䅫䅤穂䍁䅁䅣療䡁䅉䅤浂䝁䄸䅢灂䝁䄸䅌杁䝁䅫䅤杁䝁䅫杢㉂䝁䅕督あ䡁䅍䅉灂䝁䄴䅉湂䡁䅉睢㍂䡁䅑䅡杁䝁䅅杢歂䍁䅁杤桂䝁䅷兤求䍁䅁督あ䝁䄸睙牂䡁䅍䅉療䝁䅙䅉獂䝁䅅杣湂䝁䅕兌橂䝁䅅䅣獁䍁䅁兢灂䝁䅑兌橂䝁䅅䅣獁䍁䅁兙畂䝁䅑䅉穂䝁䄰兙獂䝁䅷兌橂䝁䅅䅣杁䝁䅍睢瑂䡁䅁兙畂䝁䅫党穂䍁䄴䅉䝂䝁䄸杣杁䡁䅑䅡求䍁䅁杚灂䡁䅧党歂䍁䅁兡畂䝁䅍睢瑂䝁䅕䅉睂䝁䄸杣あ䝁䅫睢畂䍁䅁睢浂䍁䅁兡あ䡁䅍䅉睂䝁䄸杣あ䝁䅙睢獂䝁䅫睢獁䍁䅁䅤潂䝁䅕䅉浂䝁䅫杣瑂䍁䅁兡畂䡁䅙党穂䡁䅑督杁䝁䅫杢杁䝁䅍睢畂䡁䅙党祂䡁䅑兡楂䝁䅷党穂䍁䅷䅉湂䝁䄸杤求䡁䅉杢瑂䝁䅕杢あ䍁䅁杙療䝁䄴䅚穂䍁䅷䅉瑂䡁䅕杢灂䝁䅍兡睂䝁䅅䅢杁䝁䅉睢畂䝁䅑督獁䍁䅁䅤祂䝁䅕兙穂䡁䅕杣㕂䍁䅁督求䝁䅍兤祂䝁䅫䅤灂䝁䅕督獁䍁䅁兙畂䝁䅑䅉橂䝁䅅督潂䍁䄴䅉䩂䡁䅑䅉桂䝁䅷督療䍁䅁兡畂䡁䅙党穂䡁䅑督杁䝁䅫杢杁䡁䅍䅡療䡁䅉䅤杁䡁䅑党祂䝁䄰䅉桂䝁䄴䅚杁䝁䅫杢あ䝁䅕杣瑂䝁䅕䅚灂䝁䅅䅤求䍁䅁䅤求䡁䅉兢杁䝁䅉睢畂䝁䅑督獁䍁䅁兡畂䡁䅙党穂䡁䅑兢求䝁䄴䅤杁䝁䅣杣桂䝁䅑党杁䝁䅅杢歂䍁䅁䅡灂䝁䅣䅡杁䡁䅫兡求䝁䅷䅚杁䝁䅉睢畂䝁䅑督獁䍁䅁䅤桂䡁䅧兙楂䝁䅷党杁䝁䅅杢歂䍁䅁䅤桂䡁䅧兌浂䡁䅉党求䍁䅁杙療䝁䄴䅚穂䍁䅷䅉穂䝁䅕杢灂䝁䄸杣杁䡁䅍党橂䡁䅕杣求䝁䅑䅉獂䝁䄸兙畂䡁䅍䅌杁䝁䅅杢歂䍁䅁督あ䡁䅉兤橂䡁䅑兤祂䝁䅕䅚杁䡁䅍党橂䡁䅕杣灂䡁䅑兡求䡁䅍䅉穂䡁䅕睙潂䍁䅁兙穂䍁䅁兙穂䡁䅍党あ䍁䄰杙桂䝁䅍睡求䝁䅑䅉穂䝁䅕睙ㅂ䡁䅉兡あ䝁䅫党穂䍁䅷䅉瑂䝁䄸杣あ䝁䅣兙湂䝁䅕兌楂䝁䅅睙牂䝁䅕䅚杁䡁䅍党橂䡁䅕杣灂䡁䅑兡求䡁䅍䅌杁䝁䅅杢歂䍁䅁睙療䝁䄰兢求䡁䅉睙灂䝁䅅䅢杁䝁䄰睢祂䡁䅑睚桂䝁䅣党瑁䝁䅉兙橂䝁䅳党歂䍁䅁督求䝁䅍兤祂䝁䅫䅤灂䝁䅕督畁䍁䅁䅖潂䝁䅕䅉浂䝁䅫杣瑂䍁䅁党瑂䡁䅁䅢療䡁䅫督杁䝁䅅杙穂䝁䄸䅢ㅂ䡁䅑党杁䡁䅉党あ䡁䅕杣畂䍁䅷䅉湂䝁䅷睢楂䝁䅅䅢杁䝁䄰兙橂䡁䅉睢獁䍁䅁兙畂䝁䅑䅉獂䝁䄸杢湂䍁䄸督潂䝁䄸杣あ䍁䅁督あ䡁䅉兙あ䝁䅕睚灂䝁䅕督畁䍁䅁兓あ䍁䅁党瑂䡁䅁䅢療䡁䅫督杁䡁䅅兤桂䝁䄴䅤灂䡁䅑兙あ䝁䅫杤求䍁䅁兙畂䝁䅅䅢㕂䡁䅍兡穂䍁䅁䅤療䍁䅁兢桂䝁䅳党杁䝁䅫䅤穂䍁䅁兡畂䡁䅙党穂䡁䅑兢求䝁䄴䅤穂䍁䄴䅉啂䝁䅧党杁䝁䅙兡祂䝁䄰䅉㍂䝁䅅督杁䝁䅙睢祂䝁䄰党祂䝁䅷入杁䝁䅳杢療䡁䅣杢杁䝁䅅督杁䕁䅫杢㉂䝁䅕督橂䝁䄸䅉兂䝁䅷睙獁䍁䅁兑乂䙁䅙兒呂䕁䅍兑兂䍁䅁䅣獂䝁䅍䅌杁䕁䅅兢㉂䝁䅕督橂䝁䄸䅉睂䝁䅷睙獁䍁䅁兓畂䡁䅙党穂䝁䅍睢杁䙁䅁䅔䑂䍁䅷䅉䩂䝁䄴杤求䡁䅍睙療䍁䅁兔䩂䕁䄰䅌杁䝁䅅杢歂䍁䅁䅓畁䍁䅁䅔療䡁䅑党祂䡁䅫䅉流䍁䅁睑療䍁䄴䅉䵂䡁䅑䅚畁䍁䅁兓畂䡁䅙党穂䝁䅍睢杁䕁䅷䅤歂䍁䄴䅉㍂䝁䅅督杁䝁䅙睢ㅂ䝁䄴䅚求䝁䅑䅉灂䝁䄴䅉硁䑁䅫睍ㅁ䍁䅁兙畂䝁䅑䅉灂䡁䅍䅉楂䝁䅅督求䝁䅑䅉灂䝁䄴䅉䉂䡁䅑䅢桂䝁䄴䅤桂䍁䅷䅉䡂䝁䅕睢祂䝁䅣兡桂䍁䅁睤灂䡁䅑䅡杁䝁䅅杢杁䝁䅅䅚歂䝁䅫䅤灂䝁䄸杢桂䝁䅷䅉療䝁䅙杚灂䝁䅍党杁䝁䅫杢杁䕁䅧兙瑂䝁䅫䅢あ䝁䄸杢獁䍁䅁村求䡁䅉兢ㅂ䝁䅑兙畁䅁䅁硑䅣䕁䅉䅁䩂䝁䄴杤求䡁䅍䅤瑂䝁䅕杢あ䍁䅁村桂䝁䄴睡灂䝁䄴睚杁䝁䅅杢歂䍁䅁村祂䝁䄸睡求䡁䅉兙湂䝁䅕䅁坂杂䅁䅂䅑䕁䅫杢㉂䝁䅫䅤桂䡁䅑兡療䝁䄴䅉䥂䝁䄸兢求䡁䅍䅌杁䝁䅅杢杁䙁䅍杊兂䍁䅁兎睁䑁䅁䅉橂䝁䄸兢睂䝁䅅杢㕂䍁䅷䅉灂䡁䅍䅉あ䝁䅧党杁䝁䄴兙あ䝁䅫睢畂䍁䅣督杁䡁䅁杣求䝁䄰兡求䡁䅉䅉穂䝁䅫杢湂䝁䅷党瑁䝁䅙兙瑂䝁䅫䅢㕂䍁䅁䅡療䝁䄰党杁䝁䅷党桂䡁䅍兡畂䝁䅣䅉桂䝁䄴䅚杁䝁䄰兙畂䝁䅅睚求䝁䄰党畂䡁䅑䅉橂䝁䄸兢睂䝁䅅杢㕂䍁䅷䅉瑂䝁䅕党あ䝁䅫杢湂䍁䅁睙潂䝁䅅杢湂䝁䅫杢湂䍁䅁䅢灂䝁䅙党穂䡁䅑入獂䝁䅕䅉歂䝁䅕兢桂䝁䄴䅚穂䍁䅁杙㕂䍁䅁䅣祂䝁䄸杤灂䝁䅑兡畂䝁䅣䅉桂䝁䅍睙求䡁䅍督杁䡁䅑睢杁䝁䅧兡湂䝁䅧兌硂䡁䅕兙獂䝁䅫䅤㕂䍁䅷䅉ㅂ䡁䅁䅚桂䡁䅑党歂䍁䅁䅡療䝁䄰党穂䍁䅁睤灂䡁䅑䅡杁䡁䅙兙獂䡁䅕党歂䍁䅁杚求䝁䅅䅤ㅂ䡁䅉党穂䍁䅁督ㅂ䝁䅍䅡杁䝁䅅督杁䝁䅍䅢療䡁䅍党杁䡁䅁杣療䡁䅧兡瑂䝁䅫䅤㕂䍁䅁䅤療䍁䅁条療䝁䅉督杁䝁䅅杢歂䍁䅁兙橂䝁䅍党穂䡁䅍䅉あ䝁䄸䅉湂䝁䄸睢歂䍁䅁督橂䝁䅧睢療䝁䅷督畁䍁䅁䅖潂䝁䅕䅉橂䝁䄸兢睂䝁䅅杢㕂䍁䅣督杁䝁䄰兡穂䡁䅍兡療䝁䄴䅌杁䉁杷䅖療䝁䅣党あ䝁䅧党祂䍁䅁睤灂䡁䅑䅡杁䡁䅫睢ㅂ䍁䅷䅉㍂䝁䅕䅉瑂䝁䅅睡求䍁䅁兙杁䝁䅧睢ㅂ䡁䅍党杁䝁䅅䅉潂䝁䄸兢求䍁䅷午杁䡁䅉党浂䝁䅷党橂䡁䅑督杁䝁䅫䅤穂䍁䅁睙療䝁䄰兢灂䡁䅑兢求䝁䄴䅤杁䡁䅑睢杁䡁䅁杣療䡁䅙兡歂䝁䅫杢湂䍁䅁䅡療䝁䄰党穂䍁䅁睤潂䝁䅕杣求䍁䅁兡畂䝁䅑兡㉂䝁䅫䅚ㅂ䝁䅅䅢穂䍁䅁兙畂䝁䅑䅉浂䝁䅅兢灂䝁䅷兡求䡁䅍䅉橂䝁䅅杢杁䡁䅑䅡祂䝁䅫杤求䍁䅁兙畂䝁䅑䅉潂䝁䅫睚潂䍁䄰䅤療䡁䅕睙潂䍁䅁督求䡁䅉杤灂䝁䅍党杁䡁䅑䅡桂䡁䅑䅉橂䝁䄸杢あ䝁䅫杢ㅂ䝁䄸兤穂䝁䅷入杁䝁䅕杢潂䝁䅅杢橂䝁䅕督杁䡁䅉党穂䝁䅫䅚求䝁䄴䅤穂䍁䅣䅉獂䝁䅫杤灂䝁䄴睚杁䝁䅕䅥睂䝁䅕杣灂䝁䅕杢橂䝁䅕督畁䅁䅁䉩䅕䕁䉯䅁䩂䝁䄴杤療䝁䅫睙求䍁䅁兔桂䝁䄴兙湂䝁䅕兢求䝁䄴䅤杁䙁䅍睢浂䡁䅑睤桂䡁䅉党㝁䍁䅁睑祂䝁䅕䅚灂䡁䅑䅉䑂䝁䅅杣歂䡁䅍睏杁䕁䅙兡畂䡁䅑党橂䝁䅧睏杁䕁䅅兤あ䝁䅧党畂䡁䅑兡橂䝁䅅䅤灂䝁䄸杢㝁䍁䅁䅒桂䡁䅑兙杁䙁䅁杣療䡁䅑党橂䡁䅑兡療䝁䄴睏杁䕁䅍䅢療䡁䅕䅚杁䙁䅍党橂䡁䅕杣灂䡁䅑入㝁䍁䅁杔求䡁䅑睤療䡁䅉睡杁䙁䅍党橂䡁䅕杣灂䡁䅑入㝁䍁䅁䅕桂䡁䅫兢求䝁䄴䅤杁䕁䅙兙橂䝁䅫䅢灂䡁䅑兙あ䝁䄸杣杁䕁䅕杢桂䝁䅉䅢求䡁䅉督㝁䍁䅁睔畂䝁䅷兡畂䝁䅕䅉兂䝁䅅入瑂䝁䅕杢あ䡁䅍䅁塄权䅁䅓䅅䕁䅫杢㉂䝁䄸兡橂䝁䅕䅉乂䝁䅅杢桂䝁䅣党瑂䝁䅕杢あ䍁䅁睕療䝁䅙䅤㍂䝁䅅杣求䑁䅳䅉䕂䝁䅫睚灂䡁䅑兙獂䍁䅁兔求䝁䅑兡桂䑁䅳䅉乂䝁䅅杣牂䝁䅕䅤灂䝁䄴睚杁䕁䅅兤あ䝁䄸兢桂䡁䅑兡療䝁䄴睏杁䙁䅣党楂䍁䅁䅒求䡁䅙党獂䝁䄸䅣瑂䝁䅕杢あ䑁䅳䅉䑂䝁䅷睢ㅂ䝁䅑䅉䩂䝁䄴杚祂䝁䅅督あ䡁䅉兤橂䡁䅑兤祂䝁䅕睏杁䕁䅍䅢療䡁䅕䅚杁䙁䅍䅤療䡁䅉兙湂䝁䅕睏杁䙁䅍党桂䡁䅉睙潂䍁䅁兒畂䝁䅣兡畂䝁䅕䅉偂䡁䅁䅤灂䝁䄰兡㙂䝁䅅䅤灂䝁䄸杢㝁䍁䅁睔畂䝁䅷兡畂䝁䅕䅉兂䝁䅅入瑂䝁䅕杢あ䡁䅍䅁䭄元䅁䄴䅁䕁䅫杢㉂䝁䄸兡橂䝁䅕䅉乂䝁䅅杢桂䝁䅣党瑂䝁䅕杢あ䍁䅁睕療䝁䅙䅤㍂䝁䅅杣求䑁䅳䅉䩂䝁䄴督ㅂ䡁䅉䅤求䝁䅍䅡㝁䍁䅁杖灂䡁䅉䅤ㅂ䝁䅅䅢杁䙁䅣睢祂䝁䅳杚療䡁䅉睙求䑁䅳䅉䙂䝁䄰䅣獂䝁䄸入求䝁䅕䅉䍂䝁䅕杢求䝁䅙兡あ䡁䅍睏杁䕁䅕兢睂䝁䅷睢㕂䝁䅕党杁䕁䅅督穂䝁䅫督あ䝁䅅杢橂䝁䅕䅉兂䡁䅉睢湂䡁䅉兙瑂䍁䅁䅋䙂䕁䅅䅕灁䅁䅁砲䅑䕁䉑䅁䩂䝁䄴杤療䝁䅫睙求䍁䅁兔桂䝁䄴兙湂䝁䅕兢求䝁䄴䅤杁䙁䅍睢浂䡁䅑睤桂䡁䅉党㝁䍁䅁睕療䝁䅙䅤㍂䝁䅅杣求䍁䅁䅒求䡁䅙党獂䝁䄸䅣瑂䝁䅕杢あ䑁䅳䅉䑂䝁䅷睢ㅂ䝁䅑䅉乂䝁䅅杢桂䝁䅣党瑂䝁䅕杢あ䑁䅳䅉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䅁敁䅄䅁杅䅅䕁䅫杢㉂䝁䄸兡橂䝁䅕䅉乂䝁䅅杢桂䝁䅣党瑂䝁䅕杢あ䍁䅁睕療䝁䅙䅤㍂䝁䅅杣求䑁䅳䅉呂䝁䄸杚あ䡁䅣兙祂䝁䅕䅉䕂䝁䅕杤求䝁䅷睢睂䝁䄰党畂䡁䅑睏杁䕁䅍䅢療䡁䅕䅚杁䕁䄰兙畂䝁䅅睚求䝁䄰党畂䡁䅑睏杁䕁䅑兙あ䝁䅅䅉䩂䝁䄴䅤求䝁䅣杣桂䡁䅑兡療䝁䄴睏杁䕁䅙兡畂䡁䅑党橂䝁䅧睏杁䕁䅍䅢療䡁䅕䅚杁䕁䅫杢浂䡁䅉兙穂䡁䅑杣ㅂ䝁䅍䅤ㅂ䡁䅉党㝁䍁䅁䅕祂䝁䄸睙求䡁䅍督杁䕁䅅兤あ䝁䄸兢桂䡁䅑兡療䝁䄴䅁偂杄䅁䅧䅅䕁䅫杢㉂䝁䄸兡橂䝁䅕䅉乂䝁䅅杢桂䝁䅣党瑂䝁䅕杢あ䍁䅁睕療䝁䅙䅤㍂䝁䅅杣求䑁䅳䅉呂䝁䄸杚あ䡁䅣兙祂䝁䅕䅉䕂䝁䅕杤求䝁䅷睢睂䝁䄰党畂䡁䅑睏杁䕁䅍䅢療䡁䅕䅚杁䕁䄰兙畂䝁䅅睚求䝁䄰党畂䡁䅑睏杁䕁䄰兙橂䝁䅧兡畂䝁䅕䅉䵂䝁䅕兙祂䝁䄴兡畂䝁䅣睏杁䕁䅫兙桂䙁䅍䅉潁䕁䅫杢浂䡁䅉兙穂䡁䅑杣ㅂ䝁䅍䅤ㅂ䡁䅉党杁䝁䅅督杁䝁䅅䅉呂䝁䅕杣㉂䝁䅫睙求䍁䅫睏杁䕁䅍䅢療䡁䅕䅚杁䕁䅫杢浂䡁䅉兙穂䡁䅑杣ㅂ䝁䅍䅤ㅂ䡁䅉党㝁䍁䅁睑獂䝁䄸兤歂䍁䅁睕求䝁䅍兤祂䝁䅫䅤㕂䑁䅳䅉䉂䡁䅉䅤灂䝁䅙兡橂䝁䅫兙獂䍁䅁兓畂䡁䅑党獂䝁䅷兡湂䝁䅕杢橂䝁䅕睏杁䕁䅣党畂䕁䅅兓䅁䩁乳䅁䭂允䅁兓畂䡁䅙睢灂䝁䅍党杁䕁䄰兙畂䝁䅅睚求䝁䄰党畂䡁䅑䅉呂䝁䄸杚あ䡁䅣兙祂䝁䅕睏杁䙁䅍睢浂䡁䅑睤桂䡁䅉党杁䕁䅑党㉂䝁䅕䅢療䡁䅁兢求䝁䄴䅤㝁䍁䅁䅒桂䡁䅑兙杁䕁䅫杢あ䝁䅕睚祂䝁䅅䅤灂䝁䄸杢㝁䍁䅁杒灂䝁䄴䅤求䝁䅍䅡㝁䍁䅁睑ㅂ䡁䅍䅤療䝁䄰党祂䍁䅁杕求䝁䅷兙あ䝁䅫睢畂䡁䅍䅡灂䡁䅁䅉乂䝁䅅杢桂䝁䅣党瑂䝁䅕杢あ䑁䅳䅉䕂䝁䅅䅤桂䍁䅁䅕祂䝁䄸䅤求䝁䅍䅤灂䝁䄸杢㝁䍁䅁䅕祂䝁䄸睙求䡁䅍督杁䕁䅅兤あ䝁䄸兢桂䡁䅑兡療䝁䄴睏杁䕁䄸杢獂䝁䅫杢求䍁䅁䅕桂䡁䅫兢求䝁䄴䅤穂䅁䅁杘䅣䙁䉉䅁䩂䝁䄴杤療䝁䅫睙求䍁䅁兔桂䝁䄴兙湂䝁䅕兢求䝁䄴䅤杁䙁䅍睢浂䡁䅑睤桂䡁䅉党㝁䍁䅁睕療䝁䅙䅤㍂䝁䅅杣求䍁䅁䅒求䡁䅙党獂䝁䄸䅣瑂䝁䅕杢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䅅杣あ䝁䅫杚灂䝁䅍兡桂䝁䅷䅉䩂䝁䄴䅤求䝁䅷䅢灂䝁䅣党畂䝁䅍党䅁䡁䬰䅁䭄䅁䅁兓畂䡁䅙睢灂䝁䅍党杁䕁䄰兙畂䝁䅅睚求䝁䄰党畂䡁䅑䅉呂䝁䄸杚あ䡁䅣兙祂䝁䅕睏杁䙁䅙兡祂䡁䅑兤桂䝁䅷䅉塂䝁䄸杣牂䝁䅙睢祂䝁䅍党㝁䍁䅁兒瑂䡁䅁䅢療䡁䅫党求䍁䅁村求䝁䄴党浂䝁䅫䅤穂䑁䅳䅉䙂䝁䄰䅣獂䝁䄸入求䝁䅕䅉䉂䡁䅍督灂䡁䅍䅤桂䝁䄴睙求䍁䅁䅕祂䝁䄸睚祂䝁䅅兢杁䍁䅧兒䉂䙁䅁克䅁䑁䡧䅁兂睄䅁兓祂䝁䅫䅚灂䡁䅕兢杁䕁䅍睢瑂䝁䄰兤畂䝁䅫睙桂䡁䅑兡療䝁䄴督杁䕁䅫杢橂䍁䄴䅉睂䡁䅉睢㉂䝁䅫䅚求䡁䅍䅉瑂䝁䄸杙灂䝁䅷党杁䡁䅙睢灂䝁䅍党杁䝁䅅杢歂䍁䅁䅚桂䡁䅑兙杁䝁䅍睢瑂䝁䄰兤畂䝁䅫睙桂䡁䅑兡療䝁䄴督杁䡁䅍党祂䡁䅙兡橂䝁䅕督杁䝁䅅杢歂䍁䅁䅣祂䝁䄸䅚ㅂ䝁䅍䅤穂䍁䅁䅤療䍁䅁杙ㅂ䡁䅍兡畂䝁䅕督穂䝁䅕督獁䍁䅁䅤潂䝁䅕䅉噂䝁䄴兡あ䝁䅕䅚杁䙁䅍䅤桂䡁䅑党穂䍁䅁兙畂䝁䅑䅉灂䝁䄴䅤求䡁䅉杢桂䡁䅑兡療䝁䄴兙獂䍁䅁睚療䡁䅙党祂䝁䄴兢求䝁䄴䅤穂䍁䅷䅉畂䝁䄸杢瑁䝁䅣睢㉂䝁䅕杣畂䝁䄰党畂䡁䅑兙獂䍁䅁睢祂䝁䅣兙畂䝁䅫来桂䡁䅑兡療䝁䄴督獁䍁䅁兙畂䝁䅑䅉橂䝁䄸杢穂䡁䅕兢求䡁䅉督杁䡁䅣睢祂䝁䅷䅚㍂䝁䅫䅚求䍁䄴䅉啂䝁䅧党杁䝁䅍睢瑂䡁䅁兙畂䡁䅫䅉療䝁䅙杚求䡁䅉督杁䝁䄰睢楂䝁䅫䅢求䍁䅁督桂䡁䅑党獂䝁䅷兡あ䝁䅕䅉橂䝁䄸兢瑂䡁䅕杢灂䝁䅍兙あ䝁䅫睢畂䡁䅍䅉穂䝁䅕杣㉂䝁䅫睙求䡁䅍䅉浂䝁䄸杣杁䝁䅷兙畂䝁䅑䅉瑂䝁䄸杙灂䝁䅷党杁䝁䅕杢歂䍁䅁兤穂䝁䅕杣穂䍁䅁兙畂䝁䅑䅉桂䡁䅙兡桂䡁䅑兡療䝁䄴䅉穂䝁䅕睙あ䝁䄸杣穂䑁䅳䅉楂䡁䅉睢桂䝁䅑杙桂䝁䄴䅚杁䡁䅑党祂䝁䄰兡畂䝁䅅䅢穂䍁䅷䅉求䝁䄰杙求䝁䅑䅚求䝁䅑䅉歂䝁䅕杤灂䝁䅍党穂䍁䅷䅉桂䝁䄴䅚杁䝁䅧兙畂䝁䅑督求䡁䅑督杁䝁䅙睢祂䍁䅁兢求䡁䅉睙潂䝁䅅杢あ䍁䅁督潂䝁䅫䅣睂䝁䅫杢湂䍁䅷䅉浂䝁䅫督潂䝁䅫杢湂䍁䅷䅉獂䝁䅕兡穂䡁䅕杣求䍁䅁兙畂䝁䅑䅉祂䝁䅕督求䝁䅅杣橂䝁䅧䅉㉂䝁䅕督穂䝁䅕䅢穂䍁䅷䅉桂䝁䄴䅚杁䡁䅍䅣求䝁䅍兡桂䝁䅷兡㙂䝁䅕䅚杁䡁䅣兙あ䝁䅕杣橂䡁䅉兙浂䡁䅑睏杁䡁䅍兙あ䝁䅕䅢獂䝁䅫䅤求䍁䄰杙桂䡁䅍党歂䍁䅁兓療䙁䅑䅉穂䝁䅕杣㉂䝁䅫睙求䡁䅍睏杁䝁䅧睢穂䡁䅑党歂䍁䅁䅣桂䡁䅫䅢療䝁䅅䅚杁䝁䅅杢歂䍁䅁睢あ䝁䅧党祂䍁䅁䅚桂䡁䅑兙杁䡁䅍党祂䡁䅙兡橂䝁䅕督㝁䍁䅁兙畂䝁䅑䅉療䡁䅑䅡求䡁䅉䅉歂䝁䅅䅤桂䍁䅁督求䡁䅉杤灂䝁䅍党穂䍁䅁兙畂䝁䅑䅉求䝁䄴睚灂䝁䄴党求䡁䅉兡畂䝁䅣䅉穂䝁䅕杣㉂䝁䅫睙求䡁䅍杌杁䕁䅫䅤杁䝁䅅䅢穂䝁䄸䅉睂䡁䅉睢㉂䝁䅫䅚求䡁䅍䅉睂䝁䄸督あ䡁䅁兙灂䝁䅑䅉瑂䝁䄸杙灂䝁䅷党杁䡁䅙睢灂䝁䅍党杁䝁䅅杢歂䍁䅁䅚桂䡁䅑兙杁䡁䅍兙あ䝁䅕䅢獂䝁䅫䅤求䍁䅁睙療䝁䄰兢ㅂ䝁䄴兡橂䝁䅅䅤灂䝁䄸杢穂䑁䅳䅉睂䡁䅉党睂䝁䅅兡歂䍁䅁兢療䝁䅉兡獂䝁䅕䅉㉂䝁䄸兡橂䝁䅕䅉穂䝁䅅䅤求䝁䅷䅢灂䡁䅑党杁䝁䅍睢瑂䝁䄰兤畂䝁䅫睙桂䡁䅑兡療䝁䄴督㝁䍁䅁䅣ㅂ䡁䅍䅡瑁䡁䅑睢瑁䡁䅑兙獂䝁䅳睏杁䝁䅉杣療䝁䅅䅚楂䝁䅅杢歂䍁䅁䅚桂䡁䅑兙㝁䍁䅁兓畂䡁䅑党祂䝁䄴党あ䍁䅁睢浂䍁䅁䅖潂䝁䅫杢湂䡁䅍䅉潁䕁䅫睢啂䍁䅫睏杁䝁䅅杢歂䍁䅁督桂䡁䅑党獂䝁䅷兡あ䝁䅕䅉あ䝁䅫兢求䍁䅁兙畂䝁䅑䅉獂䝁䄸睙桂䡁䅑兡療䝁䄴䅉穂䝁䅕杣㉂䝁䅫睙求䡁䅍杌杁䕁䅫杢杁䝁䅅䅚歂䝁䅫䅤灂䝁䄸杢獁䍁䅁䅤潂䝁䅕䅉橂䝁䄸兢睂䝁䅅杢㕂䍁䅁睢浂䝁䅙党祂䡁䅍䅉睂䝁䅕杣穂䝁䄸杢畂䝁䅕䅢杁䡁䅑杣桂䝁䅍睡灂䝁䄴睚杁䝁䅑党㉂䝁䅫睙求䡁䅍睏杁䝁䅅督穂䝁䅕䅤杁䡁䅑杣桂䝁䅍睡灂䝁䄴睚杁䝁䅑党㉂䝁䅫睙求䡁䅍䅉浂䝁䄸杣杁䝁䅕兣ㅂ䝁䅫䅣瑂䝁䅕杢あ䍁䅷䅉㉂䝁䅕䅡灂䝁䅍䅢求䡁䅍䅌杁䝁䅅杢歂䍁䅁兙灂䡁䅉睙祂䝁䅅杚あ䡁䅍睏杁䝁䅉党㕂䝁䄸杢歂䍁䄰䅢灂䝁䄴党瑁䝁䄸杚瑁䡁䅍兡湂䝁䅧䅤杁䝁䅅兡祂䝁䅍杣桂䝁䅙䅤杁䝁䅍睢瑂䝁䄰兤畂䝁䅫睙桂䡁䅑兡療䝁䄴督杁䝁䅅䅣睂䝁䅷兡橂䝁䅅䅤灂䝁䄸杢穂䑁䅳䅉瑂䝁䅅杣灂䡁䅑兡瑂䝁䅕䅉橂䝁䄸兢瑂䡁䅕杢灂䝁䅍兙あ䝁䅫睢畂䡁䅍䅉桂䡁䅁䅣獂䝁䅫睙桂䡁䅑兡療䝁䄴督㝁䍁䅁督睂䝁䅕睙灂䝁䅅䅢灂䡁䅯党歂䍁䅁睙療䝁䄰兢ㅂ䝁䄴兡橂䝁䅅䅤灂䝁䄸杢穂䍁䅁督療䝁䅷兤あ䝁䅫睢畂䡁䅍䅉浂䝁䄸杣杁䝁䅧兡湂䝁䅧兌㉂䝁䅅䅢ㅂ䝁䅕䅉灂䝁䄴䅚灂䡁䅙兡歂䡁䅕兙獂䡁䅍睏杁䝁䅅杢歂䍁䅁兢療䝁䅉兡獂䝁䅕䅉橂䝁䄸兢瑂䡁䅕杢灂䝁䅍兙あ䝁䅫睢畂䡁䅍䅉桂䝁䄴䅚杁䝁䅑兙あ䝁䅅䅉歂䝁䅕杤灂䝁䅍党穂䍁䅁杚療䡁䅉䅉あ䝁䅧党杁䝁䄰兡獂䝁䅫䅤桂䡁䅉入杁䝁䅅杢歂䍁䅁睢あ䝁䅧党祂䍁䅁睚療䡁䅙党祂䝁䄴兢求䝁䄴䅤杁䝁䅅睚求䝁䄴睙灂䝁䅕督獁䍁䅁督ㅂ䝁䅍䅡杁䝁䅅督杁䡁䅍党橂䡁䅕杣求䍁䅁督桂䡁䅑党獂䝁䅷兡あ䝁䅕䅉潂䝁䅅杢歂䡁䅍党あ䡁䅍睏杁䝁䅅杢歂䍁䅁兢桂䝁䅫杢あ䝁䅕杢桂䝁䄴睙求䍁䅁督求䡁䅉杤灂䝁䅍党穂䍁䅁杚療䡁䅉䅉あ䝁䅧党杁䙁䅕杌呂䍁䄴䅉湂䝁䄸杤求䡁䅉杢瑂䝁䅕杢あ䉁杫督杁䝁䅑党歂䝁䅫睙桂䡁䅑党歂䍁䅁睚桂䡁䅑党㍂䝁䅅入畁䍁䅁杒ㅂ䡁䅉䅤潂䝁䅕杣獁䍁䅁兡あ䍁䅁䅣祂䝁䄸杤灂䝁䅑党穂䍁䅁督桂䡁䅑党獂䝁䅷兡あ䝁䅕䅉潂䝁䅅杢歂䡁䅍党あ䡁䅍䅌杁䡁䅙睢灂䝁䅍党杁䝁䅅杢歂䍁䅁䅚桂䡁䅑兙杁䝁䄰睢歂䝁䅕兢穂䍁䅷䅉楂䡁䅉睢桂䝁䅑杙桂䝁䄴䅚杁䝁䅑兙あ䝁䅅䅉歂䝁䅕杤灂䝁䅍党穂䍁䅷䅉桂䝁䄴䅚杁䕁䅫睢啂䍁䅁䅚桂䡁䅑兙杁䝁䅑党㉂䝁䅫睙求䡁䅍睏杁䝁䅅杢歂䍁䅁杤桂䡁䅉兡療䡁䅕督杁䝁䅅睙橂䝁䅕督穂䝁䄸杣灂䝁䅕督杁䝁䅙睢祂䍁䅁兡あ䡁䅍䅉歂䝁䅕杤灂䝁䅍党穂䍁䅁䅤潂䝁䅅䅤杁䝁䅫杢橂䝁䅷兤歂䝁䅕䅉楂䝁䅅䅤あ䝁䅕杣灂䝁䅕督獁䍁䅁䅡療䝁䅷督あ䝁䅕杣穂䍁䅷䅉求䝁䅅杣楂䡁䅕䅚杁䝁䅧党桂䝁䅑䅣潂䝁䄸杢求䡁䅍䅌杁䡁䅁睢祂䡁䅑兙楂䝁䅷党杁䝁䅅兤㑂䝁䅫䅢灂䝁䅅杣㕂䍁䅁兙畂䡁䅑党畂䝁䄴兙穂䍁䅷䅉桂䝁䄴䅤求䝁䄴杢桂䍁䅁兙歂䝁䅅䅣あ䝁䄸杣穂䍁䅷䅉噂䙁䅍村杁䝁䅑兙あ䝁䅅䅉橂䝁䅅杙獂䝁䅕督獁䍁䅁睙潂䝁䅅杣湂䝁䅫杢湂䍁䅁兤畂䝁䅫䅤穂䍁䅷䅉桂䝁䄴䅚杁䝁䄸䅤潂䝁䅕杣穂䍁䄴䅉啂䝁䅧党杁䝁䅍睢瑂䡁䅁兙畂䡁䅫䅉穂䝁䅕䅢獂䡁䅍䅉灂䡁䅑督杁䡁䅁杣療䝁䅑兤橂䡁䅑督杁䝁䅅杢歂䍁䅁督求䡁䅉杤灂䝁䅍党穂䍁䅁䅤療䍁䅁睙療䝁䄰兢求䡁䅉睙灂䝁䅅䅢杁䝁䅕杢歂䍁䅁兤穂䝁䅕杣穂䍁䅁䅤潂䡁䅉睢ㅂ䝁䅣䅡杁䝁䅅䅉㍂䝁䅧睢獂䝁䅕督桂䝁䅷党杁䝁䅑兡穂䡁䅑杣灂䝁䅉兤あ䝁䅫睢畂䍁䅁杢求䡁䅑睤療䡁䅉睡杁䡁䅑䅡桂䡁䅑䅉灂䝁䄴睙獂䡁䅕䅚求䍁䅁督求䡁䅉杤灂䝁䅍党杁䡁䅁杣療䡁䅙兡歂䝁䅕杣穂䍁䅷䅉桂䝁䄴䅚杁䡁䅙兙獂䡁䅕党瑁䝁䅅䅚歂䝁䅕䅚杁䡁䅉党穂䝁䅕䅢獂䝁䅕杣穂䍁䅁兙畂䝁䅑䅉瑂䝁䅅杢ㅂ䝁䅙兙橂䡁䅑兤祂䝁䅕杣穂䍁䄴䅉啂䝁䅧党杁䝁䅍睢瑂䡁䅁兙畂䡁䅫䅉㍂䝁䅅督杁䝁䅙睢祂䝁䄰党祂䝁䅷入杁䝁䅳杢療䡁䅣杢杁䝁䅅督杁䕁䅫杣灂䝁䅑兡ㅂ䝁䄰䅉䥂䝁䄸䅢歂䝁䅫杢湂䡁䅍䅉䵂䕁䅷睑杁䝁䅅杢歂䍁䅁睙潂䝁䅅杢湂䝁䅕䅚杁䝁䅫䅤穂䍁䅁杢桂䝁䄰党杁䡁䅑睢杁䕁䅫杣灂䝁䅑兡ㅂ䝁䄰䅉䑂䝁䄸兢瑂䡁䅕杢灂䝁䅍兙あ䝁䅫睢畂䡁䅍䅉䩂䝁䄴睙畁䍁䅁兡畂䍁䅁睕求䡁䅁䅤求䝁䄰杙求䡁䅉䅉祁䑁䅁䅍㕁䍁䄴䅉䩂䡁䅉兡歂䝁䅫兤瑂䍁䅁睑療䝁䄰兢ㅂ䝁䄴兡橂䝁䅅䅤灂䝁䄸杢穂䍁䅁兓畂䝁䅍杌杁䝁䅫督杁䝁䅧党桂䝁䅑兣ㅂ䝁䅅杣あ䝁䅕杣求䝁䅑䅉灂䝁䄴䅉乂䝁䅍䅔求䝁䅅杢獁䍁䅁杖灂䡁䅉睚灂䝁䄴兡桂䍁䄴䅁䝂睆䅁杗䅕䕁䅫杣療䝁䄴䅉乂䝁䄸兤畂䡁䅑兙灂䝁䄴䅉䩂䝁䄴睙療䡁䅉䅣療䡁䅉兙あ䝁䅕䅚杁䍁䅧杔婂䙁䅍兒㙁䍁䅁兓卂䕁䄰克杁䝁䅫督杁䝁䅅䅉湂䝁䅷睢楂䝁䅅䅢杁䝁䅷党桂䝁䅑党祂䍁䅁兡畂䍁䅁兡畂䝁䅙睢祂䝁䄰兙あ䝁䅫睢畂䍁䅁兢桂䝁䄴兙湂䝁䅕兢求䝁䄴䅤杁䡁䅍党祂䡁䅙兡橂䝁䅕督畁䍁䅁杒療䡁䅕杢歂䝁䅕䅚杁䝁䅫杢杁䑁䅅兏ㅁ䑁䅅䅉桂䝁䄴䅚杁䡁䅑杣ㅂ䡁䅍䅤求䝁䅑䅉楂䡁䅫䅉瑂䝁䄸杣求䍁䅁䅤潂䝁䅅杢杁䑁䅉䅎睁䍁䅷䅍睁䑁䅁䅉橂䡁䅕督あ䝁䄸兢求䡁䅉督杁䡁䅣睢祂䝁䅷䅚㍂䝁䅫䅚求䍁䅷䅉䩂䡁䅉睢畂䍁䅁兔療䡁䅕杢あ䝁䅅兡畂䍁䅁督求䡁䅉杤求䡁䅍䅉あ䝁䄸䅉睂䡁䅉睢あ䝁䅕睙あ䍁䅁兙畂䝁䅑䅉求䝁䅷党㉂䝁䅅䅤求䍁䅁䅤潂䝁䅕䅉睂䝁䄸睤求䡁䅉䅉療䝁䅙䅉療䡁䅕杣杁䝁䅍兤穂䡁䅑睢瑂䝁䅕杣穂䉁杫䅉㍂䝁䄸杣牂䍁䄴䅉啂䝁䅧杣療䡁䅕睚潂䍁䅁兙杁䡁䅉兙畂䝁䅣党杁䝁䄸杚杁䝁䄸杚浂䝁䅕杣灂䝁䄴睚穂䍁䅁兡畂䝁䅍䅢ㅂ䝁䅑兡畂䝁䅣䅉歂䝁䅫睚灂䡁䅑兙獂䍁䅁䅤祂䝁䅅杢穂䝁䅙睢祂䝁䄰兙あ䝁䅫睢畂䍁䅷䅉歂䝁䅅䅤桂䍁䅁睙求䝁䄴䅤求䡁䅉督獁䍁䅁督求䝁䅍兤祂䝁䅕䅉祂䝁䅕睙療䡁䅉䅚穂䍁䅁督あ䝁䄸杣桂䝁䅣党獁䍁䅁兡畂䝁䅙睢祂䝁䄰兙あ䝁䅫睢畂䍁䅁兢桂䝁䄴兙湂䝁䅕兢求䝁䄴䅤獁䍁䅁兙穂䡁䅍党あ䍁䅁䅢灂䝁䅙党橂䡁䅫睙獂䝁䅕䅉瑂䝁䅅杢桂䝁䅣党瑂䝁䅕杢あ䍁䅷䅉穂䝁䅕睙ㅂ䡁䅉党杁䝁䅑党穂䡁䅑杣ㅂ䝁䅍䅤灂䝁䄸杢杁䝁䅅杢歂䍁䅁兙祂䡁䅑䅉穂䡁䅑睢祂䝁䅅睚求䍁䅁兙畂䝁䅑䅉獂䝁䄸睚灂䡁䅍䅤灂䝁䅍督獁䍁䅁兓祂䝁䄸杢杁䕁䄰睢ㅂ䝁䄴䅤桂䝁䅫杢杁䝁䅧党獂䡁䅁督杁䝁䅉兤穂䝁䅫杢求䡁䅍督求䡁䅍䅉楂䡁䅉兡畂䝁䅣䅉獂䝁䅫睚潂䡁䅑䅉あ䝁䄸䅉あ䝁䅧党灂䡁䅉䅉歂䝁䅅杣牂䍁䅁䅚桂䡁䅑兙獁䍁䅁党畂䝁䅅杙獂䝁䅫杢湂䍁䅁睙ㅂ䡁䅍䅤療䝁䄰党祂䡁䅍䅉あ䝁䄸䅉ㅂ䝁䄴䅢療䝁䅍睡杁䡁䅙兙獂䡁䅕党杁䝁䅅杢歂䍁䅁兡畂䡁䅑党獂䝁䅷兡湂䝁䅕杢橂䝁䅕䅉浂䡁䅉睢瑂䍁䅁䅤潂䝁䅕兡祂䍁䅁督あ䝁䄸杣求䝁䅑䅉歂䝁䅫睚灂䡁䅑兙獂䍁䅁兙畂䝁䅑䅉睂䝁䅧入穂䝁䅫睙桂䝁䅷䅉桂䡁䅍督求䡁䅑督杁䝁䅅䅤杁䡁䅍䅣求䝁䅕䅚杁䝁䅅杢歂䍁䅁睤灂䡁䅑䅡杁䡁䅍党橂䡁䅕杣灂䡁䅑入獁䍁䅁睤潂䝁䅫䅢求䍁䅁䅡求䝁䅷䅣灂䝁䄴睚杁䡁䅑䅡求䝁䄰䅉瑂䝁䅕党あ䍁䅁䅤潂䝁䅕兡祂䍁䅁党畂䡁䅙兡祂䝁䄸杢瑂䝁䅕杢あ䝁䅅䅢杁䝁䅣睢桂䝁䅷督畁䅁䅁䉓䅣䍁䅯䅁䩂䡁䅍督ㅂ䝁䅕杣杁䕁䅍杣求䝁䅑兡あ䍁䅁杕桂䡁䅑兡畂䝁䅣䅁浄权䅁䅆䄸䕁䅫䅤祂䝁䄸杢獁䍁䅁兓畂䝁䅍杌獁䍁䅁兙杁䡁䅑党橂䝁䅧杢療䝁䅷睢湂䡁䅫䅌杁䡁䅍睢獂䡁䅕䅤灂䝁䄸杢穂䍁䅷䅉桂䝁䄴䅚杁䡁䅍党祂䡁䅙兡橂䝁䅕䅉橂䝁䄸兢睂䝁䅅杢㕂䍁䅷䅉睂䡁䅉睢㉂䝁䅫䅚求䡁䅍䅉求䝁䄴䅚瑁䡁䅑睢瑁䝁䅕杢歂䍁䅁督療䝁䅷兤あ䝁䅫睢畂䡁䅍䅉あ䝁䅧兙あ䍁䅁䅡求䝁䅷䅣杁䝁䄰兙畂䝁䅅睚求䍁䅁党畂䝁䅕杣湂䡁䅫䅌杁䡁䅣兙あ䝁䅕杣獁䍁䅁兙畂䝁䅑䅉穂䝁䄰兙祂䡁䅑䅉橂䝁䅫䅤㕂䍁䅁睢睂䝁䅕杣桂䡁䅑兡療䝁䄴督杁䡁䅣睢祂䝁䅷䅚㍂䝁䅫䅚求䍁䄴䅉䩂䡁䅑䅉療䡁䅁党祂䝁䅅䅤求䡁䅍䅉灂䝁䄴䅉あ䝁䅧杣求䝁䅕䅉穂䝁䅕睚瑂䝁䅕杢あ䡁䅍杏杁䕁䅑党㉂䝁䅫睙求䍁䅁睕療䝁䅷兤あ䝁䅫睢畂䡁䅍䅌杁䕁䄴党あ䡁䅣睢祂䝁䅳党歂䍁䅁睕療䝁䅷兤あ䝁䅫睢畂䡁䅍䅌杁䝁䅅杢歂䍁䅁睔ㅂ䡁䅑睙療䝁䄰党穂䍁䄴䅉啂䝁䅧党杁䕁䅑党㉂䝁䅫睙求䍁䅁睕療䝁䅷兤あ䝁䅫睢畂䡁䅍䅉穂䝁䅕睚瑂䝁䅕杢あ䍁䅁睢浂䝁䅙党祂䡁䅍䅉潂䝁䅅杣歂䡁䅣兙祂䝁䅕䅉睂䡁䅉睢歂䡁䅕睙あ䡁䅍䅉あ䝁䅧兙あ䍁䅁兙祂䝁䅕䅉ㅂ䡁䅍党歂䍁䅁杚療䡁䅉䅉瑂䝁䅕兙穂䡁䅕杣求䝁䄰党畂䡁䅑䅌杁䝁䅍睢畂䡁䅑杣療䝁䅷䅌杁䝁䄸杣杁䡁䅍党畂䡁䅍兡畂䝁䅣䅌杁䡁䅍兤橂䝁䅧䅉桂䡁䅍䅉穂䡁䅑兙畂䝁䅑兙祂䝁䅑䅉湂䝁䅅督獁䍁䅁党獂䝁䅕睙あ䡁䅉兡橂䝁䅫䅤㕂䍁䅷䅉㍂䝁䅅䅤求䡁䅉䅌杁䝁䅅杢歂䍁䅁睙療䝁䄰兢ㅂ䝁䄴兡橂䝁䅅䅤灂䝁䄴睚杁䝁䄰党あ䝁䅕杣穂䍁䅷䅉桂䡁䅍䅉㍂䝁䅕䅢獂䍁䅁兙穂䍁䅁䅡求䝁䅅䅤杁䝁䅅杢歂䍁䅁兙獂䝁䅷睢橂䝁䅅䅤灂䝁䄸杢杁䡁䅁杣療䝁䅑兤橂䡁䅑督畁䍁䅁䅖潂䝁䅕䅉佂䝁䅕䅤㍂䝁䄸杣牂䝁䅕䅚杁䙁䅍睢獂䡁䅕䅤灂䝁䄸杢穂䍁䅁督求䝁䅣兢求䝁䄴䅤杁䡁䅁杣療䡁䅙兡歂䝁䅕督杁䝁䅍睢瑂䝁䄰兤畂䝁䅫睙桂䡁䅑兡畂䝁䅣䅉歂䝁䅕杤灂䝁䅍党穂䍁䅷䅉穂䡁䅕睙潂䍁䅁兙穂䍁䅁督瑂䝁䅅杣あ䍁䅁兢求䡁䅑党祂䡁䅍䅌杁䝁䄰睢歂䡁䅕䅢求䡁䅍䅌杁䝁䅕杢歂䡁䅁睢灂䝁䄴䅤穂䍁䅷䅉桂䝁䄴䅚杁䡁䅍党畂䡁䅍睢祂䡁䅍睏杁䝁䄴党あ䡁䅣睢祂䝁䅳䅉灂䝁䄴杚祂䝁䅅督あ䡁䅉兤橂䡁䅑兤祂䝁䅕睏杁䝁䅅杢歂䍁䅁兙穂䡁䅍睢橂䝁䅫兙あ䝁䅕䅚杁䝁䅧党桂䡁䅑兌求䝁䄴䅚杁䝁䄰兙畂䝁䅅睚求䝁䄰党畂䡁䅑䅉桂䝁䄴䅚杁䝁䅅䅣睂䝁䅷兡橂䝁䅅䅤灂䝁䄸杢杁䡁䅍睢浂䡁䅑睤桂䡁䅉党杁䝁䅙睢祂䍁䅁兙橂䡁䅅兤灂䡁䅉兡畂䝁䅣䅉桂䝁䄴䅚杁䡁䅑杣桂䝁䄴督睂䝁䄸杣あ䝁䅫杢湂䍁䅁兙睂䡁䅁䅢灂䝁䅍兙あ䝁䅫睢畂䍁䄰督睂䝁䅕睙灂䝁䅙兡橂䍁䅁䅚桂䡁䅑兙畁䍁䅁䅖潂䝁䅫督杁䡁䅍党湂䝁䄰党畂䡁䅑䅉桂䝁䅷督療䍁䅁睢浂䝁䅙党祂䡁䅍䅉灂䝁䄴䅚ㅂ䡁䅍䅤祂䝁䅫兙獂䍁䅁兡畂䡁䅑党祂䝁䄴党あ䍁䅁睢浂䍁䅁䅤潂䝁䅫杢湂䡁䅍䅉穂䝁䄸䅢ㅂ䡁䅑兡療䝁䄴督畁䍁䅁兓畂䝁䅍䅢ㅂ䝁䅑兡畂䝁䅣䅉桂䡁䅕䅤療䝁䄰兙あ䝁䅕䅚杁䝁䄰党あ䝁䅕杣杁䡁䅉党桂䝁䅑兡畂䝁䅣睏杁䝁䅅䅚㉂䝁䅅杢橂䝁䅕䅚杁䝁䄰党あ䝁䅕杣灂䝁䄴睚杁䝁䅫杢浂䡁䅉兙穂䡁䅑杣ㅂ䝁䅍䅤ㅂ䡁䅉党杁䝁䅙睢祂䍁䅁党獂䝁䅕睙あ䡁䅉兡橂䝁䅫䅤㕂䍁䅷䅉㍂䝁䅅䅤求䡁䅉䅌杁䝁䅅杢歂䍁䅁睚桂䡁䅍睏杁䝁䅑兡穂䡁䅑杣灂䝁䅉兤あ䝁䅕䅚杁䝁䅕杢求䡁䅉睚㕂䍁䅁杣求䡁䅍睢ㅂ䡁䅉睙求䍁䅁兢桂䝁䄴兙湂䝁䅕兢求䝁䄴䅤㝁䍁䅁督瑂䝁䅅杣あ䍁䅁睚祂䝁䅫䅚杁䝁䅅杢歂䍁䅁䅚灂䡁䅍䅤祂䝁䅫杙ㅂ䡁䅑兡療䝁䄴䅉桂䡁䅕䅤療䝁䄰兙あ䝁䅫睢畂䑁䅳䅉穂䝁䄰兙祂䡁䅑䅉穂䡁䅑杣求䝁䅕䅤杁䝁䅷兡湂䝁䅧䅤灂䝁䄴睚㝁䍁䅁兙畂䝁䅑䅉獂䝁䅕兙牂䍁䅁䅚求䡁䅑党橂䡁䅑兡療䝁䄴䅉桂䝁䄴䅚杁䝁䅅䅣睂䝁䅷兡橂䝁䅅䅤灂䝁䄸杢穂䍁䅁杚療䡁䅉䅉湂䝁䅅督杁䝁䅅杢歂䍁䅁睤桂䡁䅑党祂䍁䅁督㕂䡁䅍䅤求䝁䄰督畁䍁䅁䅖潂䝁䅕䅉偂䡁䅕䅤橂䝁䄸兢求䡁䅍䅉穂䝁䅕睚瑂䝁䅕杢あ䍁䅁䅣祂䝁䄸杤灂䝁䅑党穂䍁䅁杤桂䝁䅷兤求䍁䄰兙歂䝁䅑党歂䍁䅷䅉求䝁䄴䅡桂䝁䄴睙求䝁䅑䅉穂䝁䄸杚あ䡁䅣兙祂䝁䅕䅉桂䝁䄴䅚杁䡁䅍党祂䡁䅙兡橂䝁䅕督獁䍁䅁兙祂䡁䅑兡浂䝁䅫睙灂䝁䅅䅢杁䝁䅫杢あ䝁䅕䅢獂䝁䅫睚求䝁䄴睙求䍁䅷䅉桂䝁䄴䅚杁䝁䄰兙橂䝁䅧兡畂䝁䅕䅉獂䝁䅕兙祂䝁䄴兡畂䝁䅣䅉浂䝁䄸杣杁䝁䄰兙畂䝁䅅睚灂䝁䄴睚獁䍁䅁睢祂䝁䅣兙畂䝁䅫来灂䝁䄴睚獁䍁䅁兙畂䝁䅅䅢㕂䡁䅯兡畂䝁䅣䅌杁䝁䅅杢歂䍁䅁兡畂䡁䅑党祂䡁䅁杣求䡁䅑兡畂䝁䅣䅉歂䝁䅅䅤桂䍁䅁䅤療䍁䅁党畂䝁䅧兙畂䝁䅍党杁䝁䅑党橂䝁䅫督灂䝁䄸杢杁䝁䄰兙牂䝁䅫杢湂䍁䅷䅉瑂䝁䅅䅥灂䝁䄰兡㙂䝁䅕䅉療䡁䅁党祂䝁䅅䅤灂䝁䄸杢桂䝁䅷䅉睂䡁䅉睢浂䝁䅫䅤桂䝁䅉兡獂䝁䅫䅤㕂䍁䅷䅉祂䝁䅕督療䡁䅕杣橂䝁䅕䅉求䝁䅙杚灂䝁䅍兡求䝁䄴睙㕂䍁䅷䅉湂䡁䅉兡歂䍁䅁兙畂䝁䅅䅢㕂䡁䅑兡橂䡁䅍䅌杁䝁䅅杢歂䍁䅁䅚求䝁䅷兡㉂䝁䅕杣杁䡁䅉党穂䡁䅕䅢あ䡁䅍䅉浂䝁䄸杣杁䝁䅍睢畂䡁䅍兤瑂䝁䅕杣穂䍁䅷䅉ㅂ䡁䅑兡獂䝁䅫䅤灂䝁䅕督獁䍁䅁兙畂䝁䅑䅉穂䝁䄰兙祂䡁䅑䅉橂䝁䅫䅤灂䝁䅕督畁䍁䅁兓畂䍁䅁兙歂䝁䅑兡あ䝁䅫睢畂䍁䅷䅉灂䡁䅑䅉療䝁䅙杚求䡁䅉督杁䝁䅫兢睂䝁䅷党瑂䝁䅕杢あ䝁䅅䅤灂䝁䄸杢獁䍁䅁䅣祂䝁䄸条求䝁䅍䅤杁䝁䄰兙畂䝁䅅睚求䝁䄰党畂䡁䅑䅌杁䝁䅫杢穂䡁䅑兙獂䝁䅷兙あ䝁䅫睢畂䍁䅷䅉橂䝁䄸杢穂䡁䅕䅢あ䝁䅫杢湂䍁䅷䅉桂䝁䄴䅚杁䡁䅁睢穂䡁䅑兌穂䝁䅅䅢求䍁䅁兢桂䝁䅫杢あ䝁䅕杢桂䝁䄴睙求䍁䅁督ㅂ䡁䅁䅣療䡁䅉䅤杁䡁䅍党祂䡁䅙兡橂䝁䅕督獁䍁䅁兙穂䍁䅁睤求䝁䅷䅢杁䝁䅅督杁䝁䅍䅢療䡁䅕䅚杁䝁䅅杢歂䍁䅁督療䝁䅙䅤㍂䝁䅅杣求䍁䄰兙穂䍁䄰兙瑁䡁䅍党祂䡁䅙兡橂䝁䅕睏杁䝁䅅杢歂䍁䅁党㑂䡁䅑党畂䝁䅑党歂䍁䅁睢祂䍁䅁睙ㅂ䡁䅍䅤療䝁䄰党祂䍁䄰督睂䝁䅕睙灂䝁䅙兡橂䍁䅁睤桂䡁䅉杣桂䝁䄴䅤灂䝁䅕督畁䍁䅁䅖潂䝁䅕䅉橂䝁䄸兢睂䝁䅅杢㕂䍁䅁睢浂䝁䅙党祂䡁䅍䅉灂䡁䅑督杁䡁䅁杣療䝁䅑兤橂䡁䅑督杁䝁䅅杢歂䍁䅁督求䡁䅉杤灂䝁䅍党穂䍁䅁兤畂䝁䅑党祂䍁䅁䅤潂䝁䅕䅉䩂䡁䅑杣療䝁䄴䅉楂䡁䅉兙畂䝁䅑杌杁䕁䅫䅤杁䡁䅍党祂䡁䅙党穂䍁䅁兤あ䝁䅫䅢灂䡁䅑入杁䝁䅅杢歂䍁䅁督瑂䝁䅅杣あ䍁䅁睙灂䡁䅑入杁䝁䅍兤穂䡁䅑睢瑂䝁䅕杣穂䍁䅷䅉桂䝁䄴䅚杁䝁䄰兤畂䝁䅫睙灂䡁䅁兙獂䝁䅫䅤灂䝁䅕督杁䡁䅑䅡祂䝁䄸兤湂䝁䅧䅉灂䡁䅑督杁䡁䅍兙獂䝁䅕督杁䝁䅙睢祂䝁䅍党獁䍁䅁䅚灂䡁䅍䅤祂䝁䅫杙ㅂ䡁䅑睢祂䡁䅍䅌杁䝁䅅睚求䝁䄴䅤穂䍁䅷䅉睂䝁䅅杣あ䝁䄴党祂䡁䅍䅌杁䝁䅅杢歂䍁䅁兢求䡁䅑党祂䍁䅁兢桂䝁䄴兤浂䝁䅅睙あ䡁䅕杣求䡁䅉䅉祂䝁䅕䅣祂䝁䅕督求䝁䄴䅤桂䡁䅑兡㉂䝁䅕督畁䍁䅁兓あ䡁䅉睢畂䍁䅷䅉䩂䝁䄴睙畁䍁䅁睤桂䡁䅍䅉灂䝁䄴睙療䡁䅉䅣療䡁䅉兙あ䝁䅕䅚杁䝁䅫杢杁䑁䅅兏㍁䑁䅣䅉桂䝁䄴䅚杁䝁䅫督杁䝁䅧党桂䝁䅑兣ㅂ䝁䅅杣あ䝁䅕杣求䝁䅑䅉灂䝁䄴䅉䵂䝁䅫杙求䡁䅉䅤㕂䍁䅁䅔桂䝁䅳党獁䍁䅁睖桂䡁䅍䅡灂䝁䄴睚あ䝁䄸杢畁䅁䅁剓䅣䅁䅑䅁䭂䅁䅁兺䅉䱁临䅁䭂䍁䅙杓杁䙁䅍杢桂䝁䅍睡杁䕁䅙睢療䝁䅑督杁䕁䅍睢祂䡁䅁杌杁䝁䄰兙畂䡁䅕杚桂䝁䅍䅤ㅂ䡁䅉党穂䍁䅷䅉瑂䝁䅅杣牂䝁䅕䅤穂䍁䅷䅉桂䝁䄴䅚杁䝁䅑兡穂䡁䅑杣灂䝁䅉兤あ䝁䅕督杁䝁䄴兤あ䡁䅉兡あ䝁䅫睢畂䝁䅅䅢杁䡁䅍杢桂䝁䅍睡杁䝁䅙睢療䝁䅑䅉桂䝁䄴䅚杁䝁䅉党㉂䝁䅕杣桂䝁䅣党穂䍁䅁䅤療䍁䅁䅤潂䝁䅕䅉浂䝁䄸睢歂䍁䅁督求䡁䅉杤灂䝁䅍党杁䝁䅅杢歂䍁䅁杣求䡁䅑兙灂䝁䅷䅉穂䡁䅕䅣求䡁䅉兢桂䡁䅉睡求䡁䅑䅉灂䝁䄴䅚ㅂ䡁䅍䅤祂䝁䅫党穂䍁䅁兡畂䍁䅁䅤潂䝁䅕䅉噂䝁䄴兡あ䝁䅕䅚杁䙁䅍䅤桂䡁䅑党穂䍁䅷䅉乂䝁䅕䅥灂䝁䅍睢獁䍁䅁兙畂䝁䅑䅉䑂䝁䅅杢桂䝁䅑兙畁䍁䅁兓あ䍁䅁睢睂䝁䅕杣桂䡁䅑党穂䍁䅁䅤潂䡁䅉睢ㅂ䝁䅣䅡杁䡁䅑䅡祂䝁䅕党杁</t>
  </si>
  <si>
    <t>䡁䅍党湂䝁䄰党畂䡁䅑督㙁䍁䅁杒療䝁䄸䅚杁䙁䅍党祂䡁䅙兡橂䝁䅕䅌杁䙁䅉党あ䝁䅅兡獂䍁䅁睕ㅂ䡁䅁党祂䝁䄰兙祂䝁䅳党あ䡁䅍䅌杁䝁䅅杢歂䍁䅁杒祂䝁䄸来求䝁䄴䅉䍂䝁䅕杤求䡁䅉兙湂䝁䅕督畁䍁䅁兓あ䍁䅁睢浂䝁䅙党祂䡁䅍䅉穂䝁䄸杚あ䍁䅁䅣祂䝁䅕䅤㙂䝁䅕䅢穂䍁䅁兤畂䝁䅑党祂䍁䅁䅤潂䝁䅕䅉呂䙁䅕䅕䙂䙁䅉䅕卂䕁䅕䅖慂䕁䅕䅔獁䍁䅁睕噂䙁䅁兒卂䙁䅁杕䙂䙁䅑杗䙂䕁䅷䅉䍂䕁䅅杖䉂䙁䅉兓䉂䕁䄴䅌杁䕁䄴兒塂䍁䅁兗偂䙁䅉睓杁䙁䅁杕䙂䙁䅑杗䙂䕁䅷䅌杁䕁䅉兑坂䕁䅅杕䩂䕁䅅杔杁䕁䅉兑䱂䕁䅕杕婂䍁䅷䅉䝂䕁䅕䅒䙂䙁䅉兑䵂䍁䅁䅕卂䕁䅕䅖慂䕁䅕䅔獁䍁䅁兙畂䝁䅑䅉䍂䙁䅉兑噂䕁䅧兑噂䙁䅍䅉楂䡁䅉兙畂䝁䅑督獁䍁䅁兙穂䍁䅁睤求䝁䅷䅢杁䝁䅅督杁䡁䅕杢歂䝁䅕杣杁䡁䅑䅡求䍁䅁䅣祂䝁䅫杤桂䡁䅑党杁䝁䅷兙楂䝁䅕䅢穂䑁䅳䅉浂䡁䅉睢㙂䝁䅕杢杁䝁䄴睢㉂䝁䅕䅢あ䡁䅫䅉ㅂ䝁䄴䅚求䡁䅉䅉あ䝁䅧党杁䕁䅑兓兂䙁䅁兓佂䉁杫䅒偂䙁䅑睕獁䍁䅁䅔噂䕁䅫睒䩂䉁杫睕獁䍁䅁睖䥂䕁䄸䅔䙂䍁䅁杒卂䙁䅕兓啂䍁䅷䅉䕂䕁䄸睒呂䙁䅑兒卂䙁䅍䅌杁䙁䅁䅓䩂䕁䅷䅔婂䍁䅁睕塂䕁䅫杕䵂䍁䅷䅉䩂䕁䅍兒䙂䍁䅷䅉桂䝁䄴䅚杁䕁䄰兓佂䙁䅕䅖䙂䍁䅁兔䉂䕁䅫䅒杁䝁䅉杣桂䝁䄴䅚穂䑁䅳䅉橂䝁䅧兤祂䡁䅉睢穂䍁䅁兤畂䝁䅑党祂䍁䅁䅤潂䝁䅕䅉䥂䕁䄸䅔䉂䍁䅅䅉桂䝁䄴䅚杁䕁䅍兑䵂䕁䅫杒偂䙁䅉杔䩂䕁䅅䅉䑂䕁䅧兖卂䙁䅉睔呂䍁䅁杙祂䝁䅅杢歂䡁䅍睏杁䝁䅅杢歂䍁䅁䅡桂䝁䄴䅚潂䝁䅕䅢歂䍁䅁䅣祂䝁䄸䅚ㅂ䝁䅍䅤穂䍁䅁兤畂䝁䅑党祂䍁䅁䅤潂䝁䅕䅉睂䡁䅉兡㉂䝁䅅䅤求䍁䅁䅢桂䝁䅉党獂䡁䅍杌杁䙁䅑䅡求䍁䅁睙療䝁䄰䅣桂䝁䄴入杁䝁䅅䅢穂䝁䄸䅉睂䡁䅉睢㉂䝁䅫䅚求䡁䅍䅉楂䝁䅅睡求䡁䅉入杁䡁䅁杣療䝁䅑兤橂䡁䅑督獁䍁䅁督ㅂ䝁䅍䅡杁䝁䅅督杁䝁䅙兡湂䍁䅁兙畂䝁䅑䅉浂䡁䅉兤灂䡁䅑䅉楂䝁䅅杣穂䍁䅷䅉橂䝁䄸睢牂䝁䅫党穂䍁䅷䅉楂䡁䅉党桂䝁䅑督獁䍁䅁杣療䝁䅷䅢穂䍁䅷䅉橂䡁䅉兤瑂䝁䅉䅌杁䝁䄰兤浂䝁䅙兡畂䡁䅍䅌杁䝁䅅杢歂䍁䅁䅚療䝁䄴兤あ䡁䅍䅉ㅂ䝁䄴䅚求䡁䅉䅉あ䝁䅧党杁䕁䄰杕呂䍁䄴䅉䡂䕁䄸睔䕂䕁䅍睔偂䕁䅳兓䙂䍁䅷䅉卂䕁䅕兑䕂䕁䅫兌䍂䕁䅅睓䙂䍁䅷䅉䑂䕁䄸兖佂䙁䅑杕婂䍁䅁䅓偂䕁䄰兒獁䍁䅁兔䉂䙁䅉兗杁䕁䅉升呂䍁䅷䅉䕂䕁䅅䅒䕂䙁䅫䅉卂䕁䅅兗婁䙉䅍䅉桂䝁䄴䅚杁䕁䅧兓䵂䕁䅷䅉流䍁䅁杖䉂䕁䅷䅔䙂䙁䅫䅉楂䡁䅉兙畂䝁䅑督獁䍁䅁兙穂䍁䅁睤求䝁䅷䅢杁䝁䅅督杁䡁䅕杢歂䝁䅕杣杁䡁䅁杣灂䡁䅙兙あ䝁䅕䅉獂䝁䅅杙求䝁䅷督㝁䍁䅁兙畂䝁䅑䅉浂䡁䅉睢㙂䝁䅕杢杁䝁䅉党㉂䝁䅕杣桂䝁䅣党穂䍁䅁兤畂䝁䅑党祂䍁䅁䅤潂䝁䅕䅉䩂䕁䅍兒䙂䍁䅷䅉呂䕁䅷兖呂䕁䅧䅉兂䙁䅕䅕兂䕁䅫兒杁䝁䅅杢歂䍁䅁䅕䉂䙁䅉杕偂䙁䅑䅉䩂䕁䅍兒杁䝁䅉杣桂䝁䄴䅚穂䍁䄴䅉䩂䝁䄴䅉桂䝁䅑䅚灂䡁䅑兡療䝁䄴䅌杁䝁䅫䅤杁䝁䄸杚浂䝁䅕杣穂䍁䅁杚ㅂ䝁䄴杢求䝁䅷䅉橂䝁䅅睡求䡁䅍䅉ㅂ䝁䄴䅚求䡁䅉䅉あ䝁䅧党杁䕁䅙兖佂䕁䄴兒䵂䍁䅁睑䉂䕁䅳兒杁䕁䅙兑䑂䙁䅑睔卂䙁䅫䅉楂䡁䅉兙畂䝁䅑䅌杁䝁䅅督杁䡁䅣党獂䝁䅷䅉桂䡁䅍䅉㉂䝁䅅杣灂䝁䄸兤穂䍁䅁睢あ䝁䅧党祂䍁䅁杚療䝁䄸䅚杁䡁䅁杣療䝁䅑兤橂䡁䅑督㝁䍁䅁兙畂䝁䅑䅉穂䝁䅕䅢獂䡁䅍䅉瑂䝁䅅睙潂䝁䅫杢求䡁䅍䅉桂䝁䄴䅚杁䝁䄰兙橂䝁䅧兡畂䝁䅕䅉睂䝁䅅杣あ䡁䅍䅉あ䝁䄸䅉療䡁䅑䅡求䡁䅉䅉浂䝁䄸睢歂䍁䅁兙畂䝁䅑䅉楂䝁䅕杤求䡁䅉兙湂䝁䅕䅉橂䝁䄸兢睂䝁䅅杢灂䝁䅕督畁䍁䅁䅖潂䝁䅕䅉橂䝁䄸兢睂䝁䅅杢㕂䍁䅁督求䝁䅷䅢穂䍁䅁兡あ䡁䅍䅉睂䡁䅉睢歂䡁䅕睙あ䡁䅍䅉あ䝁䅧杣療䡁䅕睚潂䍁䅁兙杁䝁䄴党あ䡁䅣睢祂䝁䅳䅉療䝁䅙䅉浂䝁䄸睢歂䍁䅁杙祂䝁䄸睡求䡁䅉督獁䍁䅁兡畂䝁䅑党睂䝁䅕杢歂䝁䅕杢あ䍁䅁督桂䝁䅷党穂䍁䅁䅚灂䡁䅍䅤祂䝁䅫杙ㅂ䡁䅑睢祂䡁䅍䅌杁䝁䅅杢歂䍁䅁䅚灂䡁䅉党橂䡁䅑䅉穂䝁䅅䅢求䡁䅍䅉浂䝁䄸杣橂䝁䅕杌杁䕁䅫䅤杁䡁䅍党祂䡁䅙党穂䍁䅁督畂䝁䅅睙牂䍁䅁杙桂䡁䅉督杁䝁䅅杢歂䍁䅁杚療䝁䄸䅚杁䡁䅍䅤桂䝁䄴䅚杁䝁䅷睢橂䝁䅅䅤灂䝁䄸杢穂䍁䅁兡畂䍁䅁睙潂䝁䅅兡畂䍁䅷䅉歂䝁䅕䅣桂䡁䅉䅤瑂䝁䅕杢あ䍁䅁兙畂䝁䅑䅉瑂䝁䅅督穂䍁䅁兢求䡁䅉睙潂䝁䅅杢歂䝁䅫督灂䝁䄴睚杁䡁䅍䅤療䡁䅉党穂䍁䅷䅉瑂䝁䅅䅢獂䡁䅍䅉桂䝁䄴䅚杁䡁䅍䅡療䡁䅁䅣灂䝁䄴睚杁䝁䅍党畂䡁䅑党祂䡁䅍䅌杁䝁䅙兙穂䡁䅑䅉浂䝁䄸睢歂䍁䅁兙畂䝁䅑䅉橂䝁䅅督ㅂ䝁䅅䅢杁䝁䅑兡畂䝁䅫杢湂䍁䅁杣求䡁䅍䅤桂䡁䅕杣桂䝁䄴䅤穂䍁䅷䅉穂䡁䅑兙歂䝁䅫兤瑂䡁䅍䅉桂䝁䄴䅚杁䡁䅍䅣療䡁䅉䅤穂䍁䅁兙祂䝁䅕杢桂䡁䅍䅌杁䝁䅷党灂䡁䅍兤祂䝁䅕䅉桂䝁䄴䅚杁䡁䅑䅡求䝁䄰党杁䡁䅁兙祂䝁䅳督獁䍁䅁睙療䝁䄴杤求䝁䄴兡求䝁䄴睙求䍁䅁督あ䝁䄸杣求䡁䅍䅌杁䝁䄰睢㉂䝁䅫党杁䡁䅑䅡求䝁䅅䅤祂䝁䅕督獁䍁䅁睤桂䡁䅉党潂䝁䄸兤穂䝁䅕䅉橂䝁䅷兤楂䍁䅁督あ䝁䄸杣求䡁䅍䅌杁䡁䅍睙潂䝁䄸睢獂䡁䅍䅌杁䝁䅍睢獂䝁䅷党湂䝁䅕督杁䝁䅅杢歂䍁䅁睢あ䝁䅧党祂䍁䅁兡畂䡁䅍䅤灂䡁䅑兤あ䝁䅫睢畂䡁䅍䅌杁䝁䅅杢歂䍁䅁兡畂䝁䅑党睂䝁䅕杢歂䝁䅕杢あ䍁䅁杣求䡁䅑兙灂䝁䅷党祂䡁䅍杌杁䙁䅑䅡求䍁䅁睙療䝁䄰䅣桂䝁䄴入杁䡁䅣兙穂䍁䅁兡畂䝁䅍睢祂䡁䅁睢祂䝁䅅䅤求䝁䅑䅉灂䝁䄴䅉硁䑁䅫睎硁䍁䅁兙畂䝁䅑䅉灂䡁䅍䅉潂䝁䅕兙歂䡁䅅兤桂䡁䅉䅤求䡁䅉党歂䍁䅁兡畂䍁䅁兔療䡁䅕杢あ䍁䅁䅔桂䡁䅕杣求䝁䅷䅌杁䕁䄴党㍂䍁䅁杓求䡁䅉督求䡁䅫杌䅁䕁堸䅁敃睄䅁杓畁䕁䅉杌杁䕁䅧兤畂䡁䅑䅉啂䡁䅉兙畂䡁䅍䅣療䡁䅉䅤杁䙁䅍党祂䡁䅙兡橂䝁䅕督獁䍁䅁兓畂䝁䅍杌杁䡁䅁杣療䡁䅙兡歂䝁䅕督杁䡁䅍兤祂䝁䅙兙橂䝁䅕䅉あ䡁䅉兙畂䡁䅍䅣療䡁䅉䅤桂䡁䅑兡療䝁䄴䅌杁䝁䅑党獂䝁䅫杤求䡁䅉入獁䍁䅁兙畂䝁䅑䅉獂䝁䄸睚灂䡁䅍䅤灂䝁䅍䅉穂䝁䅕杣㉂䝁䅫睙求䡁䅍䅉灂䝁䄴䅉あ䝁䅧党杁䙁䅕杢灂䡁䅑党歂䍁䅁睕あ䝁䅅䅤求䡁䅍杌杁䕁䅫䅤杁䝁䄸䅣求䡁䅉兙あ䝁䅕督杁䡁䅑䅡祂䝁䄸兤湂䝁䅧䅉浂䝁䅫杤求䍁䅁督求䝁䅣兢求䝁䄴䅤穂䑁䅯䅉䩂䝁䄴䅤求䡁䅉兢療䝁䅑兙獂䍁䅁䅋䭂䕁䅉兓灁䍁䅷䅉䕂䝁䅕䅚灂䝁䅍兙あ䝁䅕䅚杁䕁䅍睢畂䡁䅑杣桂䝁䅍䅤杁䙁䅍党祂䡁䅙兡橂䝁䅕督杁䍁䅧䅒䑂䙁䅍克獁䍁䅁兓畂䡁䅑党湂䡁䅉兙あ䝁䅕䅚杁䕁䅍兙睂䝁䅅睙灂䡁䅑入杁䙁䅍睢獂䡁䅕䅤灂䝁䄸杢穂䍁䅁䅋䩂䕁䅍睕灁䍁䅷䅉䝂䝁䅫杢桂䝁䅷䅉乂䝁䅫䅢求䍁䅁睕求䡁䅉杤灂䝁䅍党穂䍁䅁䅋䝂䕁䄰睕灁䍁䅷䅉桂䝁䄴䅚杁䙁䅑杣ㅂ䝁䅍睡獂䝁䄸兙歂䍁䅁䅋䭂䕁䅉䅖灁䍁䄴䅉啂䝁䅧党杁䕁䅯村䩂䍁䅁督求䝁䅣兢求䝁䄴䅤杁䝁䄸杚浂䝁䅕杣穂䍁䅁兡畂䡁䅑党祂䝁䄰睢歂䝁䅅䅢杁䝁䅙杣求䝁䅫睚潂䡁䅑䅉穂䝁䄸䅢ㅂ䡁䅑兡療䝁䄴督畁䍁䅁兓あ䍁䅁睢睂䝁䅕杣桂䡁䅑党穂䍁䅁免硁䑁䅧䅌硁䑁䅣免杁䡁䅁兡求䝁䅍党穂䍁䅁睢浂䍁䅁睙療䝁䄰䅣桂䝁䄴入瑁䝁䄸睤畂䝁䅕䅚杁䡁䅑杣桂䝁䅫䅢灂䝁䄴睚杁䝁䅕兣ㅂ䝁䅫䅣瑂䝁䅕杢あ䑁䅳䅉療䡁䅣杢穂䍁䅁兙畂䝁䅑䅉瑂䝁䅅兡畂䡁䅑兙灂䝁䄴督杁䝁䅫䅤穂䍁䅁睙潂䝁䅅督穂䝁䅫督杁䝁䅙䅢求䝁䅕䅤杁䝁䄸杚杁䑁䅅䅍睁䍁䅷䅏祁䑁䅕䅉ㅂ䝁䄴兡あ䡁䅍睏杁䝁䅅杢歂䍁䅁兢桂䝁䄴兙湂䝁䅕督杁䝁䅅䅉浂䝁䅷党求䡁䅑䅉療䝁䅙䅉ㅁ䍁䅷兏ぁ䑁䅑䅉橂䝁䄸兢睂䝁䅅杢㕂䍁䄰睢㍂䝁䄴党歂䍁䅁䅤祂䝁䅅睙あ䝁䄸杣穂䍁䅷䅉ぁ䑁䅍李杁䝁䅫杢歂䝁䅕䅣求䝁䄴䅚求䝁䄴䅤杁䝁䅍睢畂䡁䅑杣桂䝁䅍䅤療䡁䅉䅉あ䡁䅉兤橂䝁䅳督獁䍁䅁兙畂䝁䅑䅉㍁䍁䅷兎㉁䑁䅣䅉橂䝁䄸兢睂䝁䅅杢㕂䍁䅁䅚祂䝁䅫杤求䡁䅉督畁䍁䅁䅖潂䝁䅕䅉䕂䕁䅍睕杁䡁䅍党湂䝁䄰党畂䡁䅑䅉歂䝁䅕督灂䝁䅣杢穂䍁䅷䅉歂䝁䅕杤求䝁䅷睢睂䡁䅍䅌杁䝁䅅杢歂䍁䅁党㑂䝁䅕睙ㅂ䡁䅑党穂䍁䅁督ㅂ䡁䅁䅣獂䡁䅫䅉橂䝁䅧兙灂䝁䄴䅉穂䝁䄸䅢ㅂ䡁䅑兡療䝁䄴督杁䡁䅑䅡桂䡁䅑䅉穂䡁䅕䅣睂䝁䄸杣あ䍁䅁杤桂䡁䅉兡療䡁䅕督杁䡁䅑杣桂䝁䄴督睂䝁䄸杣あ䝁䅅䅤灂䝁䄸杢杁䝁䄴党あ䡁䅣睢祂䝁䅳督畁䍁䅁兑穂䍁䅁睢浂䍁䅁䅒求䝁䅍党瑂䝁䅉党祂䍁䅁睍硁䍁䅷䅉祁䑁䅁杍穁䍁䅷䅉灂䡁䅑䅉療䡁䅁党祂䝁䅅䅤求䝁䅑䅉硁䑁䅉䅌ㅁ䑁䅣䅎杁䝁䅍睢瑂䡁䅁兙畂䡁䅫兌療䡁䅣杢求䝁䅑䅉あ䡁䅉兤橂䝁䅳督獁䍁䅁李㍁䑁䅑䅉橂䡁䅕督あ䝁䄸兢求䡁䅉兌療䡁䅣杢求䝁䅑䅉あ䡁䅉兤橂䝁䅳督獁䍁䅁兙畂䝁䅑䅉ぁ䍁䅁睙療䝁䄴䅤祂䝁䅅睙あ䝁䄸杣杁䡁䅑杣ㅂ䝁䅍睡穂䍁䄴䅉啂䝁䅧党杁䝁䅍睢瑂䡁䅁兙畂䡁䅫䅉桂䝁䅷督療䍁䅁睢睂䝁䅕杣桂䡁䅑党穂䍁䅁杍㍁䍁䅷免㕁䑁䅑䅉療䡁䅣杢求䝁䅑䅉睂䝁䅫党橂䝁䅕督杁䝁䄸杚杁䡁䅑杣桂䝁䅫䅢灂䝁䄴睚杁䝁䅕兣ㅂ䝁䅫䅣瑂䝁䅕杢あ䍁䅁兙畂䝁䅑䅉ㅁ䍁䅷䅎睁䑁䅙䅉橂䡁䅕督あ䝁䄸兢求䡁䅉兌療䡁䅣杢求䝁䅑䅉あ䡁䅉兙灂䝁䅷党祂䡁䅍杌杁䙁䅑䅡求䍁䅁兓䑂䙁䅍䅉穂䝁䅕睚瑂䝁䅕杢あ䍁䅁䅣祂䝁䄸杤灂䝁䅑党穂䍁䅁杚祂䝁䅕兡湂䝁䅧䅤杁䝁䅉杣療䝁䅳党祂䝁䅅睚求䍁䅁兙畂䝁䅑䅉あ䡁䅉兙畂䡁䅍䅣療䡁䅉䅤桂䡁䅑兡療䝁䄴䅉獂䝁䄸睚灂䡁䅍䅤灂䝁䅍督杁䡁䅍睢獂䡁䅕䅤灂䝁䄸杢穂䑁䅳䅉浂䝁䅷兙あ䝁䅉党歂䍁䅷䅉祂䝁䅕杚祂䝁䅫睚求䡁䅉兙あ䝁䅕䅚獁䍁䅁党㑂䡁䅁党歂䝁䅫䅤求䝁䅑䅌杁䝁䅅杢歂䍁䅁䅢求䡁䅍督瑁䡁䅑䅡桂䝁䄴兌あ䡁䅉兤橂䝁䅳䅢療䝁䅅䅚獁䍁䅁兙穂䍁䅁睤求䝁䅷䅢杁䝁䅅督杁䝁䅑杣㕂䍁䄰杤桂䝁䄴䅉桂䝁䄴䅚杁䝁䅫杢あ䝁䅕杣瑂䝁䄸䅚桂䝁䅷䅉穂䝁䄸䅢ㅂ䡁䅑兡療䝁䄴督㝁䍁䅁睢畂䝁䅷兡畂䝁䅕䅉瑂䡁䅕䅢あ䝁䅫兢療䝁䅑兙獂䍁䅁兢桂䡁䅉睡求䡁䅑䅣獂䝁䅅睙求䑁䅳䅉桂䝁䄴䅚杁䝁䅷睢湂䝁䅫督あ䝁䅫睙穂䍁䅁兢桂䝁䄴兙湂䝁䅕兢求䝁䄴䅤杁䝁䅙睢祂䍁䅁睙ㅂ䡁䅍䅤療䝁䄰党祂䡁䅍䅉あ䝁䄸䅉療䡁䅕䅤穂䝁䄸兤祂䝁䅍党杁䡁䅑䅡求䝁䅫杣杁䡁䅑杣桂䝁䄴督睂䝁䄸杣あ䝁䅅䅤灂䝁䄸杢杁䝁䅙兤畂䝁䅍䅤灂䝁䄸杢穂䍁䄴䅉啂䝁䅧党杁䕁䅙兔呂䍁䅁督求䝁䅣兢求䝁䄴䅤杁䝁䄸杚浂䝁䅕杣穂䍁䅁䅚求䝁䅷兡㉂䝁䅕杣㕂䍁䅁督求䡁䅉杤灂䝁䅍党穂䍁䅁䅤潂䡁䅉睢ㅂ䝁䅣䅡杁䑁䅅䅌硁䑁䅙李杁䝁䅍睢瑂䡁䅁兙畂䡁䅫兌療䡁䅣杢求䝁䅑䅉あ䡁䅉兤橂䝁䅳督獁䍁䅁杍祁䑁䅕䅉橂䡁䅕督あ䝁䄸兢求䡁䅉兌療䡁䅣杢求䝁䅑䅉あ䡁䅉兤橂䝁䅳督獁䍁䅁兙畂䝁䅑䅉祁䑁䅁䅉灂䝁䄴䅚求䡁䅁党畂䝁䅑党畂䡁䅑䅉橂䝁䄸杢あ䡁䅉兙橂䡁䅑睢祂䍁䅁䅤祂䡁䅕睙牂䡁䅍睏杁䝁䅅杢歂䍁䅁免獁䑁䅉免祁䍁䅁睢㍂䝁䄴党歂䍁䅁䅣灂䝁䅕睙求䡁䅍䅉療䝁䅙䅉あ䡁䅉兙灂䝁䅷兡畂䝁䅣䅉求䡁䅅兤灂䡁䅁兢求䝁䄴䅤杁䝁䅅杢歂䍁䅁免睁䑁䅉䅉橂䡁䅕督あ䝁䄸兢求䡁䅉兌療䡁䅣杢求䝁䅑䅉あ䡁䅉兙灂䝁䅷党祂䡁䅍杌杁䙁䅑䅡求䍁䅁杓䍂䙁䅑䅉穂䝁䅕睚瑂䝁䅕杢あ䍁䅁䅣祂䝁䄸杤灂䝁䅑党穂䍁䅁䅚祂䡁䅫兌㉂䝁䅅杢杁䝁䅙杣求䝁䅫睚潂䡁䅑䅉穂䝁䅕杣㉂䝁䅫睙求䡁䅍䅉楂䡁䅫䅉ㅂ䡁䅑兡獂䝁䅫来灂䝁䄴睚杁䡁䅑杣桂䝁䅍䅤療䡁䅉督杁䝁䅅杢歂䍁䅁䅤祂䝁䅅兡獂䝁䅕杣穂䍁䅁睢睂䝁䅕杣桂䡁䅑兡畂䝁䅣䅉療䡁䅙党祂䍁䅁杣療䝁䅅䅚穂䍁䅁兙畂䝁䅑䅉潂䝁䅫睚潂䡁䅣兙㕂䡁䅍䅉あ䝁䅧杣療䡁䅕睚潂䍁䅁杍㍁䍁䅁睙療䝁䄰䅣桂䝁䄴入瑁䝁䄸睤畂䝁䅕䅚杁䡁䅑杣桂䝁䅍䅤療䡁䅉督杁䝁䅅杢歂䍁䅁免穁䍁䅷兎㉁䑁䅅䅉橂䝁䄸兢睂䝁䅅杢㕂䍁䄰睢㍂䝁䄴党歂䍁䅁䅤祂䝁䅅兡獂䝁䅕杣穂䍁䄴䅉䩂䡁䅑䅉桂䝁䅷督療䍁䅁䅤祂䝁䅅杢穂䡁䅁睢祂䡁䅑督杁䝁䄸杣杁䝁䅅杣祂䝁䅅杢湂䝁䅕督杁䝁䅙睢祂䍁䅁䅤潂䝁䅕䅉あ䡁䅉兙畂䡁䅍䅣療䡁䅉䅤桂䡁䅑兡療䝁䄴䅉療䝁䅙䅉浂䡁䅉党灂䝁䅣䅡あ䍁䅷䅉穂䡁䅕睙潂䍁䅁兙穂䍁䅁睚求䝁䄴党祂䝁䅅䅢杁䝁䄰党祂䝁䅍䅡桂䝁䄴䅚灂䡁䅍党獁䍁䅁督睂䝁䅕睙灂䝁䅅䅢あ䡁䅫䅉橂䝁䄸杢穂䡁䅕兢求䡁䅉䅉灂䡁䅑党瑂䡁䅍䅌杁䝁䅅䅣睂䝁䅷兡桂䝁䄴睙求䡁䅍䅌杁䝁䅙睢祂䝁䅕督あ䍁䅁兙畂䝁䅑䅉睂䝁䅅䅣求䡁䅉䅉睂䡁䅉睢歂䡁䅕睙あ䡁䅍䅌杁䝁䅙睢療䝁䅑䅉桂䝁䄴䅚杁䝁䅉党㉂䝁䅕杣桂䝁䅣党穂䍁䅷䅉楂䡁䅕兡獂䝁䅑兡畂䝁䅣䅉瑂䝁䅅䅤求䡁䅉兡桂䝁䅷督獁䍁䅁督療䝁䅅䅣穂䍁䅁兙畂䝁䅑䅉橂䝁䄸督瑂䝁䅕䅤灂䝁䅍督獁䍁䅁兙ㅂ䡁䅑睢瑂䝁䄸䅤灂䡁䅙党杁䡁䅁兙祂䡁䅑督獁䍁䅁兙湂䡁䅉兡橂䡁䅕䅢あ䡁䅕杣桂䝁䅷䅉睂䡁䅉睢歂䡁䅕睙あ䡁䅍䅌杁䝁䅕䅢求䝁䅍䅤祂䝁䄸杢灂䝁䅍督獁䍁䅁兙畂䝁䅑䅉橂䝁䅧党瑂䝁䅫睙桂䝁䅷督畁䍁䅁䅖潂䝁䅕䅉橂䝁䄸兢睂䝁䅅杢㕂䍁䅁睤桂䡁䅍䅉灂䝁䄴睙療䡁䅉䅣療䡁䅉兙あ䝁䅕䅚杁䝁䅫杢杁䑁䅅兏㉁䑁䅅䅉桂䝁䄴䅚杁䝁䅫督杁䝁䅧党桂䝁䅑兣ㅂ䝁䅅杣あ䝁䅕杣求䝁䅑䅉灂䝁䄴䅉䵂䝁䄸睤求䝁䅷䅢獁䍁䅁兑祂䝁䅳兙畂䡁䅍兙穂䍁䄴䅁䭂兆䅁末䅧䕁䅯村䡂䍁䅁睕乂䕁䅫䅖䥂䍁䅁睢㍂䝁䄴督獁䍁䅁睢睂䝁䅕杣桂䡁䅑党穂䍁䅷䅉灂䝁䄴杤求䡁䅍䅤穂䍁䅁兡畂䍁䅷䅉桂䝁䄴䅚杁䝁䅑党㉂䝁䅕䅢療䡁䅁督杁䝁䄰兡㑂䝁䅕䅚瑁䡁䅕督求䍁䅁䅣祂䝁䄸䅣求䡁䅉䅤灂䝁䅕督杁䝁䅫杢杁䝁䅧兡湂䝁䅧䅉湂䡁䅉睢㍂䡁䅑䅡杁䝁䅅杢歂䍁䅁䅡灂䝁䅣䅡杁䝁䅉兙祂䡁䅉兡求䡁䅉兌あ䝁䄸兌求䝁䄴䅤祂䡁䅫䅉穂䡁䅕杙瑂䝁䅅杣牂䝁䅕䅤穂䍁䅁兡畂䍁䅁兙畂䝁䅑䅉桂䡁䅉睢ㅂ䝁䄴䅚杁䙁䅣兙穂䝁䅧兡畂䝁䅣䅤療䝁䄴䅌杁䕁䅑睑獁䍁䅁兢療䡁䅍䅤杁䝁䄴睢あ䝁䅅杙獂䡁䅫䅉佂䝁䅅䅤灂䝁䄸杢桂䝁䅷䅉䵂䝁䅅杢歂䝁䅫杢湂䍁䄴䅉啂䝁䅧杣療䡁䅕睚潂䍁䅁兙畂䍁䅁兡畂䡁䅑党畂䡁䅍党杁䝁䅙睢橂䡁䅕督杁䝁䄸杢杁䡁䅁䅢桂䝁䅍党瑂䝁䅅睡灂䝁䄴睚獁䍁䅁杓䍂䕁䅣䅉呂䕁䄰兓啂䕁䅧䅉橂䡁䅕䅢あ䝁䅫杤桂䡁䅑党穂䍁䅁杤灂䝁䅉杣桂䝁䄴䅤獁䍁䅁兙瑂䝁䅕杢灂䡁䅑入瑁䡁䅉兡橂䝁䅧䅌杁䡁䅣兙獂䝁䅳兙楂䝁䅷党杁䝁䄴党灂䝁䅣䅡楂䝁䄸杣潂䝁䄸睢歂䡁䅍䅉あ䝁䅧杣療䡁䅕睚潂䝁䄸兤あ䍁䅁䅤潂䝁䅕䅉塂䝁䅅督潂䝁䅫杢湂䡁䅑睢畂䍁䅷䅉䕂䕁䅍䅉瑂䝁䅕䅤祂䝁䄸䅣療䝁䅷兡あ䝁䅅杢杁䝁䅅杣求䝁䅅杌杁䕁䅅䅣睂䡁䅉睢㑂䝁䅫兢桂䡁䅑党獂䡁䅫䅉㍁䑁䅕杌睁䍁䅕䅉療䝁䅙䅉䭂䕁䅉睒杁䙁䅍兔䩂䙁䅑䅓湁䡁䅍䅉潂䝁䄸䅢歂䝁䅫杢湂䡁䅍䅉桂䡁䅉党杁䝁䅫杢杁䡁䅑䅡求䍁䅁杔桂䡁䅑兡療䝁䄴兙獂䍁䅁䅔桂䝁䄴䅚灂䝁䄴睚杁䡁䅍兤楂䝁䄰兙祂䝁䅳党あ䍁䅁兡畂䍁䅁杔療䡁䅉䅤潂䝁䅕杣畂䍁䅁杖灂䡁䅉睚灂䝁䄴兡桂䍁䅷䅉㍂䝁䅧兡橂䝁䅧䅉灂䡁䅍䅉桂䝁䄴睙潂䝁䄸杣求䝁䅑䅉楂䡁䅫䅉浂䝁䄸兤祂䍁䅁睡求䡁䅫䅉歂䝁䅕兢桂䝁䄴䅚杁䝁䅑杣灂䡁䅙党祂䡁䅍杏杁䕁䅅兢桂䡁䅯睢畂䍁䅣督杁䝁䄴党㍂䍁䅁䅡求䝁䅅䅚硂䡁䅕兙祂䡁䅑党祂䡁䅍睏杁䙁䅙兡祂䝁䅣兡畂䝁䅫兙杁䙁䅑党橂䝁䅧睊穂䍁䅁兤畂䝁䅑党祂䍁䄰睙療䝁䄴督あ䡁䅉兤橂䡁䅑兡療䝁䄴䅉歁䑁䅅䅉楂䝁䅫䅢獂䝁䅫睢畂䍁䅁兓畂䝁䄴睢㉂䝁䅅䅤灂䝁䄸杢杁䕁䅍兙瑂䡁䅁兤穂䑁䅳䅉あ䝁䅧党杁䡁䅍兤楂䝁䄰兙祂䝁䅳党あ䉁杫督杁䡁䅁杣療䡁䅧兡瑂䝁䅫䅤㕂䍁䅁䅤療䍁䅁䅤潂䝁䅕䅉兂䝁䅕杢あ䝁䅅睚療䝁䄴睏杁䝁䅅杢歂䍁䅁杓䍂䕁䅣䅉呂䕁䄰兓啂䕁䅧升穂䍁䅁䅚求䡁䅁䅢療䡁䅫兢求䝁䄴䅤杁䝁䄸杚杁䑁䅕睒杁䝁䅑兡湂䝁䅫䅤桂䝁䅷䅉灂䝁䄴杚祂䝁䅅督あ䡁䅉兤橂䡁䅑兤祂䝁䅕杌杁䕁䅯村䡂䍁䅁睕乂䕁䅫䅖䥂䍁䅣督杁䝁䅑入畂䝁䅅兢灂䝁䅍䅉睂䝁䄸杣あ䝁䅙睢獂䝁䅫睢杁䝁䅍兤祂䡁䅉党畂䡁䅑䅢㕂䍁䅁睙療䝁䄰䅣祂䝁䅫督求䡁䅍䅉硁䑁䅑杌祁䍁䅁兢灂䝁䅷䅢灂䝁䄸杢杁䡁䅍兣ㅂ䝁䅅杣求䍁䅁杚求䝁䅕䅤杁䝁䄸杚杁䝁䅧兡湂䝁䅧兌湂䡁䅉睢㍂䡁䅑䅡杁䝁䄸杚浂䝁䅫睙求䍁䅷䅉瑂䡁䅕䅢あ䝁䅫杚桂䝁䄰兡獂䡁䅫䅌杁䝁䅅杢歂䍁䅁杣求䡁䅑兙灂䝁䅷䅉桂䡁䅍督求䡁䅑督杁䝁䅅䅤杁䡁䅍䅡桂䡁䅉党獁䍁䅁兏㕁䍁䅕䅉療䝁䅙䅉㍂䝁䅧兡橂䝁䅧䅉桂䡁䅉党杁䕁䄰党あ䡁䅉睢瑁䡁䅍党祂䡁䅙党歂䍁䄴䅉䩂䡁䅑䅉桂䝁䅷督療䍁䅁兢桂䝁䅫杢あ䝁䅅兡畂䡁䅍䅉桂䍁䅁䅚求䡁䅙党獂䝁䄸䅣瑂䝁䅕杢あ䍁䅁䅣灂䡁䅁党獂䝁䅫杢求䍁䅁党畂䝁䅍睢瑂䡁䅁兙穂䡁䅍兡畂䝁䅣䅉㑁䍁䄴䅏杁䝁䄰兡獂䝁䅷兡療䝁䄴䅉穂䡁䅅兤桂䡁䅉党杁䝁䅙党求䡁䅑䅉療䝁䅙䅉瑂䝁䅫䅥求䝁䅑兌ㅂ䡁䅍党獁䍁䅁䅣祂䝁䅫兢桂䡁䅉兡獂䡁䅫䅉瑂䡁䅕䅢あ䝁䅫杚桂䝁䄰兡獂䡁䅫䅌杁䝁䅑党㉂䝁䅕䅢療䡁䅁兢求䝁䄴䅤杁䝁䄸䅣睂䝁䄸杣あ䡁䅕杢灂䡁䅑兡求䡁䅍杌杁䕁䅯村䡂䍁䅁睕乂䕁䅫䅖䥂䍁䅁兡穂䍁䅁睙療䝁䄰兢灂䡁䅑䅤求䝁䅑䅉あ䝁䄸䅉あ䝁䅧党杁䝁䄸䅣求䡁䅉兙あ䝁䅫睢畂䍁䅁兙畂䝁䅑䅉歂䝁䅕杤求䝁䅷睢睂䝁䄰党畂䡁䅑䅉療䝁䅙䅉湂䡁䅉党求䝁䄴䅌杁䡁䅍兢桂䡁䅉䅤獁䍁䅁兙畂䝁䅑䅉潂䝁䅕兙獂䡁䅑䅡㕂䍁䅁杙ㅂ䝁䅫䅢歂䝁䅫杢湂䡁䅍䅉桂䝁䄴䅚杁䡁䅁䅢桂䝁䄴督杁䡁䅑睢杁䝁䄰兙灂䝁䄴䅤桂䝁䅫杢杁䝁䅍兙祂䝁䅉睢畂䍁䅁杢求䡁䅕䅤祂䝁䅅䅢杁䝁䄸䅣求䡁䅉兙あ䝁䅫睢畂䡁䅍䅉桂䝁䄴杢ㅂ䝁䅅䅢獂䡁䅫杌䅁偁啁䅁䭁䅁䅁杓䍂䕁䅧䅖䅁䕁䑁䅁䥁䅁䅁杓䍂䕁䅷䅁流䅂䅁䄸䅳䕁䅯村啂䍁䅁兔桂䡁䅉党獂䍁䅁睑療䡁䅉䅣療䡁䅉兙あ䝁䅫睢畂䍁䅁䅣祂䝁䄸杤灂䝁䅑党穂䍁䅁䅤求䝁䅍䅡畂䝁䄸䅢療䝁䅣入杁䡁䅍睢獂䡁䅕䅤灂䝁䄸杢穂䍁䅁䅤療䍁䅁杚療䝁䄸䅚杁䝁䅅杢歂䍁䅁杙求䡁䅙党祂䝁䅅睚求䍁䅁兡畂䝁䅑兤穂䡁䅑杣㕂䍁䅁兡畂䍁䅁杔療䡁䅉䅤潂䍁䅁兑瑂䝁䅕杣灂䝁䅍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䩂䡁䅑䅉療䝁䅙杚求䡁䅉督杁䡁䅙兙獂䡁䅕党瑁䝁䅅䅚歂䝁䅕䅚杁䡁䅁杣療䝁䅍党穂䡁䅍兡畂䝁䅣䅉あ䝁䅧兙あ䍁䅁兡畂䝁䅍䅢ㅂ䝁䅑党穂䍁䅁睙潂䝁䅫䅢獂䝁䅫杢湂䍁䅷䅉瑂䝁䅫䅥灂䝁䄴睚癁䝁䅣杣灂䝁䄴䅚灂䝁䄴睚獁䍁䅁兡畂䝁䅯党橂䡁䅑兡畂䝁䅣䅌杁䝁䅉䅢求䝁䄴䅚灂䝁䄴睚獁䍁䅁兢桂䡁䅉兡畂䝁䅅䅤灂䝁䄴睚獁䍁䅁䅤ㅂ䝁䄰杙獂䝁䅫杢湂䍁䅷䅉浂䝁䅷兙あ䡁䅑党畂䝁䅫杢湂䍁䅷䅉浂䝁䄸杣瑂䝁䅫杢湂䍁䅷䅉睂䝁䄸杣あ䝁䅫睢畂䝁䅫杢湂䍁䅷䅉橂䝁䄸兙あ䝁䅫杢湂䍁䅷䅉橂䝁䄸睢牂䝁䅫杢湂䍁䅷䅉浂䡁䅉入灂䝁䄴睚獁䍁䅁杚祂䝁䅕党㙂䝁䅫杢湂䍁䅷䅉求䡁䅧䅤祂䝁䅅睙あ䝁䅫杢湂䍁䅷䅉睂䝁䅅督あ䝁䅕兤祂䝁䅫来灂䝁䄴睚獁䍁䅁督あ䝁䅕杣灂䝁䅷兡㙂䝁䅫杢湂䍁䅷䅉橂䝁䄸杢橂䝁䅕杢あ䡁䅉兙あ䝁䅫杢湂䍁䅷䅉潂䝁䅫睚潂䍁䅁䅣祂䝁䅕督穂䡁䅕杣求䍁䅁䅣祂䝁䄸睙求䡁䅍督灂䝁䄴睚獁䍁䅁睤求䝁䅫睚潂䝁䅫杢湂䍁䅷䅉灂䝁䄴督睂䝁䅕睙あ䝁䅫杢湂䍁䅷䅉浂䝁䅫䅢獂䝁䅫杢湂䍁䅷䅉橂䝁䅷睢穂䝁䅫杢湂䍁䅷䅉穂䝁䅕兙獂䝁䅫杢湂䍁䅷䅉求䝁䄴䅚杁䝁䄸杚杁䝁䅷兡畂䝁䅕䅉瑂䝁䅅䅤求䡁䅉兡桂䝁䅷䅉潂䝁䅅杢歂䝁䅷兡畂䝁䅣䅌杁䝁䅅杢歂䍁䅁䅣桂䝁䅍睡桂䝁䅣兡畂䝁䅣䅉穂䝁䄸䅢ㅂ䡁䅑兡療䝁䄴督杁䡁䅑睢杁䡁䅑䅡求䍁䅁杚療䝁䄸䅚獁䍁䅁杙求䡁䅙党祂䝁䅅睚求䍁䅷䅉桂䝁䄴䅚杁䝁䅧党桂䝁䅷䅤潂䍁䅁兢桂䡁䅉睡求䡁䅑杌杁䕁䅫杢杁䝁䅅䅚歂䝁䅫䅤灂䝁䄸杢獁䍁䅁兡あ䍁䅁睢浂䝁䅙党祂䡁䅍䅉桂䡁䅕䅤療䝁䄰兙あ䝁䅕䅚杁䝁䅣兤灂䝁䅑党歂䍁䅁杤求䝁䅧兡橂䝁䅷党杁䡁䅍入穂䡁䅑党瑂䡁䅍䅉浂䝁䄸杣杁䝁䄰兙あ䝁䅕杣灂䝁䅅䅢杁䝁䄰睢㉂䝁䅕兢求䝁䄴䅤杁䝁䅫杢杁䡁䅑䅡求䍁䅁兢桂䝁䄴兤浂䝁䅅睙あ䡁䅕杣灂䝁䄴睚獁䍁䅁睤桂䡁䅉党潂䝁䄸兤穂䝁䅕䅌杁䝁䅅杢歂䍁䅁兢求䝁䅑兡橂䝁䅅䅢杁䝁䅙兙橂䝁䅫䅢灂䡁䅑兡求䡁䅍杌杁䕁䅫䅤杁䡁䅍党祂䡁䅙党穂䍁䅁杙桂䝁䅉入杁䝁䅙睢療䝁䅑䅌杁䝁䅉兙牂䝁䅕杣㕂䍁䅁兙畂䝁䅑䅉橂䝁䄸杢浂䝁䅕睙あ䝁䅫睢畂䝁䅕杣㕂䍁䅷䅉橂䝁䅫䅤祂䡁䅕督杁䡁䅁杣療䝁䅍党穂䡁䅍兡畂䝁䅣䅌杁䝁䅙杣ㅂ䝁䅫䅤穂䍁䅁兙畂䝁䅑䅉畂䡁䅕䅤穂䍁䅷䅉煂䡁䅕兡橂䝁䅕督獁䍁䅁杢療䝁䄴兌浂䝁䄸睢歂䍁䅷䅉睂䝁䅕䅤杁䝁䅙睢療䝁䅑䅌杁䡁䅁䅡桂䡁䅉兢桂䝁䅍党ㅂ䡁䅑兡橂䝁䅅䅢獁䍁䅁䅣獂䝁䅅杢あ䍁䄰䅉楂䝁䅅督求䝁䅑䅉楂䝁䅕杤求䡁䅉兙湂䝁䅕督杁䝁䅅杢歂䍁䅁䅣祂䝁䄸䅤求䝁䅫杢獁䍁䅁䅣療䡁䅕䅢あ䡁䅉入獁䍁䅁兢求䝁䅅䅤獁䍁䅁兙畂䝁䅑䅉穂䝁䅕兙浂䝁䄸睢歂䍁䅷䅉祂䝁䅕兙歂䡁䅫䅉瑂䝁䅕兙獂䡁䅍䅌杁䝁䄸兡獂䡁䅍䅌杁䡁䅍睢ㅂ䡁䅁督獁䍁䅁督桂䡁䅕睙求䡁䅍䅌杁䡁䅍党桂䡁䅍睢畂䝁䅫杢湂䍁䅁兙畂䝁䅑䅉歂䡁䅉党穂䡁䅍兡畂䝁䅣督獁䍁䅁兙ㅂ䡁䅑睢瑂䝁䄸䅤灂䡁䅙党獁䍁䅁杙ㅂ䝁䅫䅢歂䝁䅫杢湂䍁䅁兢桂䡁䅑党祂䝁䅫兙獂䍁䅷䅉あ䝁䅫督穂䡁䅕党獁䍁䅁䅣桂䡁䅁党祂䍁䅷䅉桂䝁䄴䅚杁䡁䅁兙橂䝁䅳兙湂䝁䅫杢湂䍁䅷䅉潂䝁䄸督睂䝁䅫䅤桂䝁䅷督獁䍁䅁䅣潂䝁䅅杣瑂䝁䅅䅉桂䝁䄴䅚杁䝁䅷兡浂䝁䅕䅉穂䝁䅍兡求䝁䄴睙求䡁䅍䅌杁䝁䅙兙穂䡁䅑䅉瑂䝁䄸杤灂䝁䄴睚杁䝁䅍睢畂䡁䅍兤瑂䝁䅕杣杁䝁䅣睢療䝁䅑督獁䍁䅁兢桂䝁䄴兤浂䝁䅅睙あ䡁䅕杣灂䝁䄴睚獁䍁䅁睤桂䡁䅉党潂䝁䄸兤穂䝁䅫杢湂䍁䅷䅉桂䝁䄴䅚杁䝁䄸䅤潂䝁䅕杣杁䝁䅫杢歂䡁䅕督あ䡁䅉兡求䡁䅍杌杁䙁䅑䅡求䍁䅁睙療䝁䄰䅣桂䝁䄴入杁䝁䄰兙祂䝁䅳党あ䡁䅍䅉桂䝁䄴䅚杁䡁䅍党獂䝁䅷督杁䝁䅫䅤穂䍁䅁䅣祂䝁䄸䅚ㅂ䝁䅍䅤穂䍁䅁兙畂䝁䅑䅉穂䝁䄸䅢ㅂ䡁䅑兡療䝁䄴督杁䡁䅑䅡祂䝁䄸兤湂䝁䅧䅉歂䝁䅫杣求䝁䅍䅤杁䡁䅍兙獂䝁䅕督杁䝁䅙睢祂䝁䅍党獁䍁䅁兡畂䝁䅑党睂䝁䅕杢歂䝁䅕杢あ䍁䅁䅚灂䡁䅍䅤祂䝁䅫杙ㅂ䡁䅑睢祂䡁䅍䅌杁䡁䅍兙獂䝁䅕督杁䡁䅉党睂䡁䅉党穂䝁䅕杢あ䝁䅅䅤灂䡁䅙党穂䍁䅷䅉桂䝁䄴䅚杁䡁䅑党橂䝁䅧杢灂䝁䅍兙獂䍁䅁督求䡁䅉杤灂䝁䅍党杁䡁䅑党桂䝁䄰督畁䍁䅁䅖潂䝁䅕䅉橂䝁䄸兢睂䝁䅅杢㕂䍁䅁睤桂䡁䅍䅉浂䝁䄸杣瑂䝁䅕杣獂䡁䅫䅉牂䝁䄴睢㍂䝁䄴䅉桂䡁䅍䅉䭂䝁䄸䅡畂䍁䅁村求䝁䅅杢杁䙁䅑党橂䝁䅧杢療䝁䅷睢湂䝁䅫党穂䍁䅁睑療䡁䅉䅣療䡁䅉兙あ䝁䅫睢畂䍁䅁兙畂䝁䅑䅉橂䝁䅧兙畂䝁䅣党歂䍁䅁兡あ䡁䅍䅉畂䝁䅅兢求䍁䅁䅤療䍁䅁杓䍂䙁䅑䅉乂䝁䅅杣求䝁䅷䅉䑂䝁䄸杣睂䝁䄸杣桂䡁䅑兡療䝁䄴䅉灂䝁䄴䅉䭂䝁䅅杢ㅂ䝁䅅杣㕂䍁䅁杍睁䑁䅉兎畁䍁䅁杓䍂䙁䅑䅉乂䝁䅅杣求䝁䅷䅉䑂䝁䄸杣睂䝁䄸杣桂䡁䅑兡療䝁䄴䅉㍂䝁䅅督杁䝁䅫杢橂䝁䄸杣睂䝁䄸杣桂䡁䅑党歂䍁䅁兡畂䍁䅁免㕁䑁䅫䅎杁䝁䅅杢歂䍁䅁兡穂䍁䅁䅡求䝁䅅䅚硂䡁䅕兙祂䡁䅑党祂䝁䅕䅚杁䝁䅫杢杁䕁䅍䅡灂䝁䅍兙湂䝁䄸䅌杁䕁䅫䅢獂䝁䅫杢療䝁䅫督畁䅁䅁䉗䅣䅁䅧䅁䭂䕁䅍兓䅁䝁䌸䅁䭁䅁䅁杓䱂䕁䅧兗䅁䩁䑁䅁䥁䅁䅁杓佂䕁䅯䅁剄睁䅁权䅁䕁䅯杔兂䙁䅉䅁祃杁䅁䅃䅁䕁䅯䅕乂䅁䅁䅧䅍䅁乧䅁䭂䙁䅁兔療䡁䅉睚桂䝁䄴䅉䑂䝁䅧兙穂䝁䅕䅉流䍁䅁睑療䍁䄴䅉療䡁䅁党祂䝁䅅䅤求䡁䅍䅉桂䡁䅍䅉桂䍁䅁杚灂䝁䄴兙畂䝁䅍兡桂䝁䅷䅉穂䝁䅕杣㉂䝁䅫睙求䡁䅍䅉橂䝁䄸兢睂䝁䅅杢㕂䍁䅁睤療䡁䅉䅢歂䡁䅣兡歂䝁䅕杌杁䕁䅫䅤杁䝁䄸䅣求䡁䅉兙あ䝁䅕督杁䡁䅑䅡祂䝁䄸兤湂䝁䅧䅉あ䝁䅧杣求䝁䅕䅉穂䝁䅕睚瑂䝁䅕杢あ䡁䅍杏杁䕁䅍睢畂䡁䅍兤瑂䝁䅕杣杁䍁䅙䅉䑂䝁䄸兢瑂䡁䅕杢灂䡁䅑入杁䕁䅉兙畂䝁䅳兡畂䝁䅣䅌杁䕁䅍睢瑂䝁䄰党祂䝁䅍兡桂䝁䅷䅉流䍁䅁兓畂䡁䅙党穂䡁䅑兢求䝁䄴䅤杁䕁䅉兙畂䝁䅳䅌杁䝁䅅杢歂䍁䅁兑穂䡁䅍党あ䍁䅁杊杁䙁䅣党桂䝁䅷䅤潂䍁䅁兔桂䝁䄴兙湂䝁䅕兢求䝁䄴䅤畁䍁䅁䅖潂䝁䅕䅉橂䝁䄸兢睂䝁䅅杢㕂䍁䅁睢浂䝁䅙党祂䡁䅍䅉歂䝁䅕䅣療䡁䅍兡あ䍁䅷䅉灂䝁䄴杤求䡁䅍䅤瑂䝁䅕杢あ䍁䅁兙畂䝁䅑䅉獂䝁䅕杢歂䝁䅫杢湂䍁䅁䅣祂䝁䄸䅚ㅂ䝁䅍䅤穂䍁䅷䅉橂䝁䅅督潂䍁䅁兢桂䝁䄴兙湂䝁䅕兢求䝁䄴䅤獁䍁䅁兙畂䝁䅑䅉睂䝁䅅入瑂䝁䅕杢あ䡁䅍䅉桂䝁䄴䅚杁䡁䅍党祂䡁䅙兡橂䝁䅕督㝁䍁䅁兢療䡁䅉䅤湂䝁䅅睚求䍁䅁睢祂䝁䅫睚灂䝁䄴兙あ䝁䅫睢畂䍁䅁兙畂䝁䅑䅉穂䝁䅕杣㉂䝁䅫睙灂䝁䄴睚杁䝁䅅睙あ䝁䅫杤灂䡁䅑兡求䡁䅍睏杁䡁䅉党穂䝁䅫䅚求䝁䄴䅤灂䝁䅅䅢杁䝁䄰睢祂䡁䅑睚桂䝁䅣党穂䍁䅁兙畂䝁䅑䅉潂䝁䄸兢求䍁䅁党硂䡁䅕兡あ䡁䅫䅉獂䝁䄸兙畂䡁䅍睏杁䝁䅅杢歂䍁䅁睙祂䝁䅕䅚灂䡁䅑䅉橂䝁䅅杣歂䡁䅍䅌杁䝁䅅兤あ䝁䄸䅉獂䝁䄸兙畂䡁䅍䅌杁䝁䅷党桂䡁䅍党穂䍁䅷䅉桂䝁䄴䅚杁䡁䅑杣桂䡁䅙党獂䍁䅁督求䡁䅉杤灂䝁䅍党穂䍁䅁䅤療䍁䅁睙療䝁䄴督ㅂ䝁䄰党祂䡁䅍䅉桂䝁䄴䅚杁䡁䅍兢桂䝁䅷䅢杁䝁䅉兤穂䝁䅫杢求䡁䅍督求䡁䅍䅉あ䝁䅧杣療䡁䅕睚潂䍁䅁杙桂䝁䄴睡杁䝁䅉杣桂䝁䄴睙潂䝁䅕督獁䍁䅁兑啂䕁䄰督獁䍁䅁兙畂䝁䅑䅉歂䝁䅫睚灂䡁䅑兙獂䍁䅁兙畂䝁䅑䅉あ䝁䅕䅢求䡁䅁䅡療䝁䄴党杁䝁䅉兙畂䝁䅳兡畂䝁䅣杌杁䕁䅫䅤杁䝁䅅䅢穂䝁䄸䅉睂䡁䅉睢㉂䝁䅫䅚求䡁䅍䅉灂䝁䄴杤求䡁䅍䅤瑂䝁䅕杢あ䍁䅁杙桂䝁䄴睡灂䝁䄴睚杁䡁䅁杣療䝁䅑兤橂䡁䅑督杁䝁䅅杢歂䍁䅁督求䡁䅉杤灂䝁䅍党穂䍁䅷䅉灂䝁䄴睙獂䡁䅕䅚灂䝁䄴睚杁䝁䅍睢祂䡁䅁睢祂䝁䅅䅤求䍁䅁督あ䡁䅉兙あ䝁䅕睚㕂䍁䅁兙畂䝁䅑䅉穂䡁䅑杣ㅂ䝁䅍䅤ㅂ䡁䅉党杁䝁䅅䅚㉂䝁䅫督療䡁䅉入獁䍁䅁兙畂䝁䅑䅉求䡁䅅兤灂䡁䅑入杁䝁䅅杢歂䍁䅁䅚求䝁䅉䅤杁䝁䄰兙祂䝁䅳党あ䍁䅁睙桂䡁䅁兡あ䝁䅅䅢瑁䡁䅉兙灂䡁䅍兡畂䝁䅣䅉穂䝁䅕杣㉂䝁䅫睙求䡁䅍䅌杁䝁䅅督杁䡁䅣党獂䝁䅷䅉桂䡁䅍䅉獂䝁䄸兙畂䍁䅁睢祂䝁䅫睚灂䝁䄴兙あ䝁䅫睢畂䍁䅁兙畂䝁䅑䅉穂䡁䅫杢歂䝁䅫睙桂䡁䅑兡療䝁䄴睏杁䡁䅁兙㕂䝁䄰党畂䡁䅑督㝁䍁䅁兙畂䝁䅑䅉橂䝁䅅督潂䍁䅁兙畂䝁䅑䅉歂䝁䅕杣灂䡁䅙兙あ䝁䅫杤求䍁䅁兡畂䡁䅍䅤祂䡁䅕兢求䝁䄴䅤穂䍁䅷䅉祂䝁䅫督牂䍁䅁兢桂䝁䄴兙湂䝁䅕兢求䝁䄴䅤杁䡁䅍睢獂䡁䅕䅤灂䝁䄸杢穂䍁䅷䅉睂䡁䅉兡瑂䝁䅕䅉楂䡁䅉睢牂䝁䅕杣桂䝁䅣党獁䍁䅁兙畂䝁䅑䅉祂䝁䅕督求䝁䅅杣橂䝁䅧䅌杁䝁䅅督杁䡁䅣党獂䝁䅷䅉桂䡁䅍䅉療䝁䅙杚求䡁䅉督杁䡁䅍党橂䡁䅕杣灂䡁䅑兡求䡁䅍䅉穂䝁䅕杣㉂䝁䅫睙求䡁䅍䅌杁䝁䅫杢橂䝁䅷兤歂䝁䅫杢湂䍁䅁睙ㅂ䡁䅍䅤療䝁䅑入獁䍁䅁杚ㅂ䝁䄴䅚杁䡁䅍党祂䡁䅙兡橂䝁䅕督獁䍁䅁䅢灂䡁䅅兤灂䝁䅑兡あ䡁䅫䅌杁䝁䅅杢歂䍁䅁䅤祂䝁䅅䅚灂䝁䄴睚杁䡁䅍党祂䡁䅙兡橂䝁䅕督獁䍁䅁兙畂䝁䅑䅉歂䝁䅅䅤桂䍁䅁督療䝁䅷兤あ䝁䅫睢畂䡁䅍䅉睂䡁䅉睢歂䡁䅕睙あ䡁䅍杌杁䕁䅫杢杁䝁䅅䅚歂䝁䅫䅤灂䝁䄸杢獁䍁䅁䅤潂䝁䅕䅉橂䝁䄸兢睂䝁䅅杢㕂䍁䅁䅣祂䝁䄸杤灂䝁䅑党穂䍁䅁杚灂䝁䄴兙畂䝁䅍兡桂䝁䅷䅉穂䝁䄸䅢ㅂ䡁䅑兡療䝁䄴督獁䍁䅁兡畂䝁䅍䅢ㅂ䝁䅑兡畂䝁䅣䅉獂䝁䅕杢歂䝁䅫杢湂䍁䅷䅉睂䝁䅅入瑂䝁䅕杢あ䡁䅍䅌杁䝁䅫杢㉂䝁䅕督あ䝁䄰党畂䡁䅑䅉楂䝁䅅杢牂䝁䅫杢湂䍁䅷䅉桂䝁䄴䅚杁䝁䅅督穂䝁䅕䅤杁䝁䄰兙畂䝁䅅睚求䝁䄰党畂䡁䅑䅉あ䝁䄸䅉穂䝁䄰兙獂䝁䅷䅉桂䝁䄴䅚杁䝁䄰兡歂䡁䅍兡㙂䝁䅕䅚杁䝁䅍睢瑂䡁䅁兙畂䝁䅫党穂䍁䅷䅉獂䝁䄸睙桂䝁䅷䅉湂䝁䄸杤求䡁䅉杢瑂䝁䅕杢あ䡁䅍䅌杁䝁䄴睢畂䡁䅁杣療䝁䅙兡あ䍁䅁睙獂䝁䅫党畂䡁䅑督獁䍁䅁兙畂䝁䅑䅉瑂䡁䅕杢灂䝁䅍兡睂䝁䅅䅢灂䡁䅑兡求䡁䅍䅌杁䝁䅅督杁䡁䅣党獂䝁䅷䅉桂䡁䅍䅉橂䝁䄸兢瑂䝁䅕杣橂䝁䅫兙獂䍁䅁杣求䝁䅅䅢杁䝁䅕督あ䝁䅅䅤求䍁䅁睙獂䝁䅫党畂䡁䅑督畁䍁䅁杒ㅂ䡁䅉䅤潂䝁䅕杣獁䍁䅁兡あ䍁䅁睢浂䝁䅙党祂䡁䅍䅉瑂䡁䅕䅢あ䝁䅫兌桂䡁䅍督求䡁䅑䅉灂䝁䄴杤求䡁䅍䅤瑂䝁䅕杢あ䍁䅁兢桂䝁䄴兙湂䝁䅕兢求䝁䄴䅤杁䡁䅍睢獂䡁䅕䅤灂䝁䄸杢穂䍁䅁兡畂䍁䅁党硂䡁䅕兡あ䝁䅫党穂䍁䅷䅉浂䝁䅫䅥求䝁䅑䅉灂䝁䄴睙療䝁䄰党獁䍁䅁兙獂䡁䅑党祂䝁䄴兙あ䝁䅫杤求䡁䅍䅌杁䝁䅅杢歂䍁䅁兢療䝁䄴党㕂䍁䅁兢桂䡁䅉睡求䡁䅑䅉浂䡁䅕杢歂䡁䅍䅉あ䝁䄸䅉灂䝁䄴督あ䝁䅫䅤ㅂ䡁䅑兡療䝁䄴兙獂䍁䅁睙獂䝁䅫党畂䡁䅑督杁䝁䅅杢歂䍁䅁杣求䡁䅑兙灂䝁䅷䅉灂䝁䄴杤求䡁䅍䅤療䡁䅉督㝁䍁䅁兙畂䝁䅑䅉祂䝁䅕䅤灂䡁䅉党瑂䝁䅕杢あ䍁䅁䅣祂䝁䄸䅚ㅂ䝁䅍䅤穂䍁䅁兙畂䝁䅑䅉穂䝁䅕杣㉂䝁䅫睙求䡁䅍䅌杁䝁䅉杣療䝁䅳党祂䝁䅅睚求䍁䅷䅉橂䡁䅕督あ䝁䄸䅚㕂䍁䅷䅉求䡁䅍䅤桂䡁䅑党杁䡁䅁䅢桂䝁䄴杢灂䝁䄴睚獁䍁䅁䅢求䝁䄴䅚灂䝁䄴睚獁䍁䅁䅚求䡁䅁睢穂䝁䅫䅤穂䍁䅷䅉桂䝁䄴䅚杁䝁䅫杢㉂䝁䅕督あ䝁䄰党畂䡁䅑䅉瑂䝁䅅杢桂䝁䅣党瑂䝁䅕杢あ䍁䅁䅣祂䝁䄸䅚ㅂ䝁䅍䅤穂䍁䅁䅤療䍁䅁䅡灂䝁䅣䅡杁䝁䄴党あ䍁䅁睤療䡁䅉䅤潂䍁䅁睙獂䝁䅫党畂䡁䅑督畁䍁䅁䅖潂䝁䅕䅉橂䝁䄸兢睂䝁䅅杢㕂䍁䅁睤桂䡁䅍䅉浂䝁䄸兤畂䝁䅑党歂䍁䅁兡畂䍁䅁免㍁䑁䅫兏杁䝁䅅杢歂䍁䅁兡穂䍁䅁䅡求䝁䅅䅚硂䡁䅕兙祂䡁䅑党祂䝁䅕䅚杁䝁䅫杢杁䕁䄴党㍂䍁䅁兗療䡁䅉睡獁䍁䅁杔求䡁䅣䅉婂䝁䄸杣牂䍁䄴䅁時睆䅁杅䄴䕁䅯兙楂䝁䅫䅢杁䕁䅫杢橂䍁䄴䅉睂䡁䅉睢㉂䝁䅫䅚求䡁䅍䅉瑂䝁䅅杢ㅂ䝁䅙兙橂䡁䅑兤祂䝁䅫杢湂䍁䅁督求䡁䅉杤灂䝁䅍党穂䍁䅁兙畂䝁䅑䅉穂䝁䄸䅢ㅂ䡁䅑兡療䝁䄴督杁䡁䅣睢祂䝁䅷䅚㍂䝁䅫䅚求䍁䄴䅉䩂䡁䅑䅉療䡁䅁党祂䝁䅅䅤求䡁䅍䅉灂䝁䄴䅉あ䡁䅣睢杁䡁䅍党湂䝁䄰党畂䡁䅑督獁䍁䅁兒獂䝁䅕睙あ䡁䅉睢畂䝁䅫睙穂䍁䅁兔桂䝁䄴兤浂䝁䅅睙あ䡁䅕杣灂䝁䄴睚杁䙁䅍党祂䡁䅙兡橂䝁䅕督杁䝁䅅杢歂䍁䅁䅒灂䡁䅙党祂䡁䅍兡浂䝁䅫党歂䍁䅁兔桂䝁䄴兤浂䝁䅅睙あ䡁䅕杣灂䝁䄴睚杁䙁䅍党祂䡁䅙兡橂䝁䅕督畁䍁䅁䅖潂䝁䅕䅉橂䝁䄸兢睂䝁䅅杢㕂䍁䅁睢浂䝁䅙党祂䡁䅍䅉求䝁䅷党橂䡁䅑杣療䝁䄴兡橂䡁䅍䅉歂䝁䅕督灂䝁䅣杢獁䍁䅁䅣祂䝁䄸䅚ㅂ䝁䅍䅤灂䝁䄸杢獁䍁䅁兙畂䝁䅑䅉睂䡁䅉睢歂䡁䅕睙あ䍁䅁兢桂䝁䄴兙湂䝁䅕兢求䝁䄴䅤杁䡁䅍党祂䡁䅙兡橂䝁䅕督㝁䍁䅁党獂䝁䅕睙あ䡁䅉睢畂䝁䅫睙杁䝁䅍兡祂䝁䅍兤灂䡁䅑䅉歂䝁䅕督灂䝁䅣杢杁䡁䅍党祂䡁䅙兡橂䝁䅕督獁䍁䅁督ㅂ䝁䅍䅡杁䝁䅅督杁䝁䅅䅣睂䝁䅷兡橂䝁䅅䅤灂䝁䄸杢瑁䡁䅍䅣求䝁䅍兡浂䝁䅫睙杁䝁䅫杢あ䝁䅕睚祂䝁䅅䅤求䝁䅑䅉橂䝁䅫杣橂䡁䅕兡あ䍁䅁䅚求䡁䅍兡湂䝁䄴䅌杁䝁䅙兡祂䝁䄰睤桂䡁䅉党杁䝁䅑党㉂䝁䅕䅢療䡁䅁兢求䝁䄴䅤獁䍁䅁兙畂䝁䅑䅉祂䝁䅅䅣灂䝁䅑䅉睂䡁䅉睢あ䝁䄸䅤㕂䡁䅁兡畂䝁䅣䅉穂䝁䅕杣㉂䝁䅫睙求䡁䅍睏杁䝁䅅杢歂䍁䅁䅚求䡁䅍兡湂䝁䄴督杁䡁䅁䅢桂䡁䅍䅤灂䝁䅍䅉桂䝁䄴䅚杁䝁䄰党あ䝁䅅䅢杁䝁䅕杢橂䝁䅷睢穂䡁䅕杣求䡁䅍䅉あ䝁䅧兙あ䍁䅁兡畂䝁䅍䅢ㅂ䝁䅑党杁䡁䅑䅡求䍁䅁党獂䝁䅕睙あ䡁䅉睢瑁䝁䄰党橂䝁䅧兙畂䝁䅫睙穂䍁䅷䅉穂䡁䅕睙潂䍁䅁兙穂䍁䅁䅤潂䝁䅕䅉睂䡁䅉兡畂䡁䅑党歂䍁䅁睙灂䡁䅉睙ㅂ䝁䅫䅤杁䝁䅉睢桂䡁䅉䅚杁䝁䅅督穂䝁䅕兢楂䝁䅷兡求䡁䅍䅉潁䙁䅁睑䍂䕁䅅克畁䍁䅁兓あ䍁䅁兙獂䡁䅍睢杁䡁䅁杣療䡁䅙兡歂䝁䅕督杁䡁䅑䅡祂䝁䅕党瑁䝁䅑兡瑂䝁䅕杢穂䝁䅫睢畂䝁䅅䅢杁䝁䄰党橂䝁䅧兙畂䝁䅫睙桂䝁䅷䅉歂䝁䅕督灂䝁䅣杢杁䝁䅍睢瑂䡁䅁杣灂䡁䅍兡畂䝁䅣䅉あ䝁䅧党杁䝁䅅杢桂䝁䅷入穂䝁䅫督杁䝁䄸杚杁䝁䅕䅢求䝁䅍䅤祂䝁䄸杢灂䝁䅍䅌杁䝁䅕䅢求䝁䅍䅤祂䝁䄸兌瑂䝁䅕睙潂䝁䅅杢灂䝁䅍兙獂䍁䅷䅉桂䝁䄴䅚杁䝁䄸䅣あ䝁䅫睙桂䝁䅷䅉桂䡁䅍督求䝁䄰杙獂䝁䅫党穂䍁䅷䅉桂䡁䅍䅉㍂䝁䅕䅢獂䍁䅁兙穂䍁䅁杤桂䡁䅉兡療䡁䅕督杁䝁䅫杢歂䡁䅕督あ䡁䅉兡桂䝁䅷䅉歂䝁䅕督灂䝁䅣杢獁䍁䅁兢求䝁䅍䅡桂䝁䄴兡穂䝁䄰䅉歂䝁䅕杤求䝁䅷睢睂䝁䄰党畂䡁䅑䅌杁䝁䅅杢歂䍁䅁䅤療䝁䄸䅢灂䝁䄴睚杁䝁䄰兙畂䝁䅅睚求䝁䄰党畂䡁䅑䅉穂䝁䅕杣㉂䝁䅫睙求䡁䅍杌杁䕁䅫杢杁䝁䅅䅚歂䝁䅫䅤灂䝁䄸杢獁䍁䅁䅤潂䝁䅕䅉橂䝁䄸兢睂䝁䅅杢㕂䍁䅁䅣祂䝁䄸杤灂䝁䅑党穂䍁䅁睙療䝁䄰䅣ㅂ䡁䅑党祂䍁䄰兙穂䡁䅍兡穂䡁䅑党歂䍁䅁䅚求䡁䅍兡湂䝁䄴䅉穂䝁䅕杣㉂䝁䅫睙求䡁䅍䅉橂䝁䄸杢穂䝁䅫督あ䝁䅫杢湂䍁䅁睢浂䍁䅁䅕䑂䕁䅉兑杁䝁䅑党穂䝁䅫睚畂䍁䅷䅉桂䡁䅍䅉㍂䝁䅕䅢獂䍁䅁兙穂䍁䅁䅕䑂䕁䅉兑杁䝁䅑党穂䝁䅫睚畂䍁䅁杤桂䝁䅷兡歂䝁䅅䅤灂䝁䄸杢杁䝁䅅杢歂䍁䅁杤求䡁䅉兡浂䝁䅫睙桂䡁䅑兡療䝁䄴䅉穂䝁䅕杣㉂䝁䅫睙求䡁䅍睏杁䝁䅅杢歂䍁䅁睢あ䝁䅧党祂䍁䅁睙療䝁䄴督ㅂ䝁䅷䅤灂䝁䄴睚杁䡁䅍党祂䡁䅙兡橂䝁䅕督獁䍁䅁督ㅂ䝁䅍䅡杁䝁䅅督杁䡁䅑䅡求䍁䅁睚求䝁䄴党祂䝁䅅䅤灂䝁䄸杢杁䝁䄸杚杁䝁䅅䅉楂䝁䅫䅢獂䍁䅁睢浂䍁䅁兢桂䡁䅑党祂䝁䅫兙獂䡁䅍䅌杁䝁䅅䅣睂䡁䅉睢㉂䝁䅕䅚杁䡁䅙党畂䝁䅑睢祂䍁䅁䅢灂䡁䅍䅤獁䍁䅁兙畂䝁䅑䅉桂䡁䅍督求䝁䄰杙獂䡁䅫䅉求䡁䅅兤灂䡁䅁兢求䝁䄴䅤杁䝁䅍睢畂䝁䅙兡湂䡁䅕杣桂䡁䅑兡療䝁䄴䅉浂䝁䄸杣杁䡁䅙兙祂䝁䅫睢ㅂ䡁䅍䅉兂䕁䅍村䉂䍁䅁䅚求䡁䅍兡湂䝁䄴督畁䍁䅁杒ㅂ䡁䅉䅤潂䝁䅕杣獁䍁䅁兡あ䍁䅁睢浂䝁䅙党祂䡁䅍䅉睂䡁䅉睢歂䡁䅕睙あ䍁䅁兙畂䝁䅑䅉睂䡁䅉睢橂䝁䅕督穂䍁䅁杤桂䝁䅷兡歂䝁䅅䅤灂䝁䄸杢杁䡁䅍党祂䡁䅙兡橂䝁䅕督獁䍁䅁督ㅂ䝁䅍䅡杁䝁䅅督杁䡁䅁杣療䝁䅑兤橂䡁䅑䅉穂䡁䅫督あ䝁䅕兢獁䍁䅁䅣祂䝁䄸䅚ㅂ䝁䅍䅤杁䡁䅍兙浂䝁䅕䅤㕂䍁䅷䅉祂䝁䅕睚ㅂ䝁䅷兙あ䝁䄸杣㕂䍁䅁睙療䝁䄰䅣獂䝁䅫兙畂䝁䅍党獁䍁䅁兙畂䝁䅑䅉祂䝁䅕䅢灂䝁䅅杙灂䝁䅷兡あ䡁䅫䅉あ䝁䅕督あ䡁䅍䅌杁䝁䅅督杁䡁䅣党獂䝁䅷䅉桂䡁䅍䅉瑂䝁䅅杢ㅂ䝁䅙兙橂䡁䅑兤祂䝁䅫杢湂䍁䅁䅤求䡁䅍䅤杁䡁䅍睢獂䡁䅕䅤灂䝁䄸杢杁䝁䅑党㉂䝁䅕䅢療䡁䅁兢求䝁䄴䅤杁䡁䅍党祂䡁䅙兡橂䝁䅕督畁䍁䅁兑歂䝁䅑兡あ䝁䅫睢畂䝁䅅䅢獂䡁䅫䅌杁䡁䅑䅡求䍁䅁睙療䝁䄰䅣桂䝁䄴入杁䡁䅁杣療䡁䅙兡歂䝁䅕督杁䡁䅍入穂䡁䅑党瑂䡁䅍䅉桂䡁䅍督求䝁䄰杙獂䡁䅫䅌杁䡁䅑党穂䡁䅑䅌杁䝁䅑兡祂䝁䅕睙あ䍁䄰睢祂䝁䅑党祂䍁䅁杚ㅂ䝁䅷杚灂䝁䅷䅢瑂䝁䅕杢あ䍁䅷䅉桂䝁䄴䅚杁䝁䅍睢畂䝁䅙兡湂䡁䅕杣求䍁䄰䅤療䍁䄰睢祂䝁䅑党祂䍁䅁督求䡁䅉杤灂䝁䅍党穂䍁䄴䅉䩂䡁䅑䅉穂䝁䅕杣㉂䝁䅕督杁䑁䅕睒獁䍁䅁睤灂䡁䅉党獂䝁䅕督穂䍁䅁兙畂䝁䅑䅉橂䝁䅷睢ㅂ䝁䅑䅌杁䝁䅑兡湂䝁䅫䅤桂䝁䅷䅉睂䡁䅉兡畂䡁䅑䅉桂䝁䄴䅚杁䡁䅉党あ䝁䅅兡獂䍁䅷䅉灂䝁䄴䅚ㅂ䡁䅍䅤祂䝁䅫兙獂䍁䅁兙畂䝁䅑䅉穂䝁䅕兢灂䍁䄰睙桂䡁䅁䅌杁䝁䄴党あ䡁䅣睢祂䝁䅳兡畂䝁䅣䅉桂䝁䄴䅚杁䡁䅍䅤療䡁䅉兙湂䝁䅕䅌杁䝁䅅兤あ䝁䄸兢療䡁䅑兡㉂䝁䅕䅉桂䝁䄴䅚杁䡁䅑杣桂䝁䄴督睂䝁䄸杣あ䝁䅅䅤灂䝁䄸杢獁䍁䅁睙療䝁䄴杢求䝁䅍䅤求䝁䅑䅉歂䝁䅕杤灂䝁䅍党穂䍁䅷䅉潂䝁䅕兙獂䡁䅑䅡橂䝁䅅杣求䍁䅁兙畂䝁䅑䅉睂䝁䅅睙牂䝁䅅睚灂䝁䄴睚獁䍁䅁兙畂䝁䅑䅉瑂䝁䄸杙灂䝁䅷兡あ䡁䅫䅉灂䝁䄴䅚ㅂ䡁䅍䅤祂䝁䅫党穂䍁䄴䅉啂䝁䅧党杁䝁䅍睢瑂䡁䅁兙畂䡁䅫䅉㍂䝁䅅督杁䝁䅙睢祂䝁䄰党祂䝁䅷入杁䝁䅳杢療䡁䅣杢杁䝁䅅督杁䕁䅯兙楂䝁䅫䅢杁䕁䅍兡祂䝁䅍兤灂䡁䅑䅌杁䕁䅫杢橂䍁䄴䅉桂䝁䄴䅚杁䝁䅍䅡桂䝁䄴睚求䝁䅑䅉灂䡁䅑督杁䝁䄴兙瑂䝁䅕䅉あ䝁䄸䅉䭂䝁䅅杙灂䝁䅷䅉䩂䝁䄴睙畁䍁䅁兡畂䍁䅁杓ㅂ䝁䄴党杁䑁䅉䅍硁䑁䅣杌杁䕁䅯兙楂䝁䅫䅢杁䕁䅫杢橂䍁䄴䅉㍂䝁䅅督杁䝁䅙睢ㅂ䝁䄴䅚求䝁䅑䅉灂䝁䄴䅉硁䑁䅫李㉁䍁䅁兙畂䝁䅑䅉灂䡁䅍䅉潂䝁䅕兙歂䡁䅅兤桂䡁䅉䅤求䡁䅉党歂䍁䅁兡畂䍁䅁睕桂䝁䅫杢あ䍁䅁䅕求䡁䅑党祂䡁䅍杙ㅂ䡁䅉睚獁䍁䅁杒獂䝁䄸杣灂䝁䅑兙畁䅁䅁剈䅙䱁佯䅁䭂䝁䅅睙牂䍁䅁䅓求䝁䄴杣㕂䍁䅁杊杁䕁䅅督穂䝁䄸睙灂䝁䅅䅤求䡁䅍䅌杁䕁䅫杢橂䍁䄴䅌杁䝁䅅䅉浂䝁䅫杢桂䝁䄴睙灂䝁䅅䅢杁䡁䅑党橂䝁䅧杢療䝁䅷睢湂䡁䅫䅉橂䝁䄸兢睂䝁䅅杢㕂䍁䅁䅤潂䝁䅅䅤杁䝁䅍睢畂䝁䄴党橂䡁䅑督杁䡁䅁党療䡁䅁䅢求䍁䅁兙畂䝁䅑䅉浂䝁䅫杢桂䝁䄴睙灂䝁䅅䅢杁䝁䅫杢穂䡁䅑兡あ䡁䅕䅤灂䝁䄸杢穂䍁䅁䅤潂䡁䅉睢ㅂ䝁䅣䅡杁䡁䅑党橂䝁䅧杢療䝁䅷睢湂䡁䅫䅉穂䝁䄸䅢ㅂ䡁䅑兡療䝁䄴督杁䝁䅅杢歂䍁䅁䅣桂䡁䅫兢求䝁䄴䅤杁䡁䅁杣療䝁䅍党穂䡁䅍兡畂䝁䅣䅉穂䝁䅕杣㉂䝁䅫睙求䡁䅍䅉あ䝁䅧兙あ䍁䅁杣求䝁䅑兤橂䝁䅕䅉あ䝁䅧党杁䝁䅉兙祂䡁䅉兡求䡁䅉督杁䡁䅑睢杁䝁䅙兡畂䝁䅅杢橂䝁䅫兙獂䍁䅁䅡求䝁䅅䅢あ䝁䅧杌杁䕁䅫䅤杁䝁䄸䅣求䡁䅉兙あ䝁䅕督杁䡁䅑䅡祂䝁䄸兤湂䝁䅧䅉浂䝁䄸兤祂䍁䅁督求䝁䅣兢求䝁䄴䅤穂䑁䅯䅉䑂䝁䄸杣求䍁䅷䅉兂䝁䅅入瑂䝁䅕杢あ䡁䅍䅌杁䕁䅍睢瑂䡁䅁䅢求䝁䄰党畂䡁䅑兙祂䡁䅫䅌杁䝁䅅杢歂䍁䅁睑療䡁䅉䅣療䡁䅉兙あ䝁䅕䅉桂䝁䄴䅚杁䕁䄸䅤潂䝁䅕杣畁䍁䅁䅖潂䝁䅕䅉䑂䝁䄸杣求䍁䅁督求䝁䅣兢求䝁䄴䅤杁䡁䅁杣療䡁䅙兡歂䝁䅕督杁䝁䅍睢祂䝁䅕䅉灂䝁䄴杚療䡁䅉兢桂䡁䅑兡療䝁䄴䅉睂䡁䅉睢橂䝁䅕督穂䝁䅫杢湂䍁䅁䅣獂䝁䅅䅤浂䝁䄸杣瑂䡁䅍䅉あ䝁䄸䅉楂䝁䅅杢牂䡁䅍䅉桂䝁䄴䅚杁䝁䅍杣求䝁䅑兡あ䍁䅁兤畂䝁䅫睢畂䡁䅍䅌杁䡁䅣䅡灂䝁䅍䅡杁䝁䅍睢畂䡁䅍兡穂䡁䅑䅉療䝁䅙䅉灂䝁䄴䅤求䝁䅣杣桂䡁䅑党歂䍁䅁兙睂䡁䅁䅢灂䝁䅍兙あ䝁䅫睢畂䡁䅍䅉祂䝁䅕兣ㅂ䝁䅫杣求䝁䅑䅉あ䝁䄸䅉睂䡁䅉睢橂䝁䅕督穂䍁䅁䅚求䡁䅁睢穂䝁䅫䅤獁䍁䅁䅢療䝁䅅杢獁䍁䅁兙畂䝁䅑䅉湂䝁䅕杢求䡁䅉兙獂䍁䅁䅢求䝁䅑睚求䡁䅉䅉あ䡁䅉兙畂䡁䅍兙橂䡁䅑兡療䝁䄴督獁䍁䅁兙畂䝁䅑䅉瑂䝁䅅兡畂䡁䅑兙灂䝁䄴䅉橂䝁䅕杢あ䡁䅉兙獂䝁䅫来求䝁䅑䅉橂䡁䅕督あ䝁䄸兢求䡁䅉睌瑂䝁䅕兢楂䝁䅕杣杁䝁䅫杢浂䝁䄸杣瑂䝁䅅䅤灂䝁䄸杢畁䍁䅁䅖潂䝁䅕䅉兂䝁䅅入瑂䝁䅕杢あ䡁䅍䅉穂䝁䅕睚瑂䝁䅕杢あ䍁䅁䅣祂䝁䄸杤灂䝁䅑党穂䍁䅁督求䝁䅍兤祂䝁䅕䅉睂䝁䅅入瑂䝁䅕杢あ䍁䅁䅣祂䝁䄸睙求䡁䅍督灂䝁䄴睚杁䡁䅑睢療䝁䅷督杁䝁䅅杢歂䍁䅁督求䡁䅉杤灂䝁䅍党穂䍁䅷䅉灂䝁䄴睙獂䡁䅕䅚灂䝁䄴睚杁䕁䅅䅖乂䍁䅷䅉歂䝁䅕杙灂䡁䅑䅌杁䝁䅅杢歂䍁䅁睙祂䝁䅕䅚灂䡁䅑䅉橂䝁䅅杣歂䍁䅁䅣祂䝁䄸睙求䡁䅍督灂䝁䄴睚杁䡁䅍党祂䡁䅙兡橂䝁䅕督獁䍁䅁睢畂䝁䅷兡畂䝁䅕䅉桂䝁䄴䅚杁䝁䄰睢楂䝁䅫䅢求䍁䅁杙灂䝁䅷䅢杁䡁䅁兙㕂䍁䅁督療䝁䅷兤あ䝁䅫睢畂䡁䅍䅌杁䕁䅅睑䥂䍁䅁睢祂䝁䅫睚灂䝁䄴兙あ䝁䅫睢畂䍁䅁兙畂䝁䅑䅉祂䝁䅕兢療䡁䅑党杁䝁䅑党睂䝁䄸督灂䡁䅑䅉橂䝁䅅䅣あ䡁䅕杣求䍁䅁䅣祂䝁䄸睙求䡁䅍督灂䝁䄴睚獁䍁䅁兙畂䝁䅑䅉祂䝁䅫督牂䍁䅁兢桂䝁䄴兙湂䝁䅕兢求䝁䄴䅤杁䡁䅁杣療䝁䅑兤橂䡁䅑督杁䝁䅅杢歂䍁䅁督㉂䝁䅕杣㉂䝁䅫睙求䡁䅍杌杁䙁䅑䅡求䍁䅁睑療䝁䄰䅣獂䝁䅕兢求䝁䄴䅤桂䡁䅉入杁䡁䅍党湂䝁䄰党畂䡁䅑䅉睂䡁䅉睢㉂䝁䅫䅚求䡁䅍䅉桂䝁䅑䅚灂䡁䅑兡療䝁䄴兙獂䍁䅁督療䝁䅙䅤㍂䝁䅅杣求䍁䅷䅉潂䝁䄸督あ䝁䅕䅚杁䡁䅁杣療䝁䅍党穂䡁䅍兡畂䝁䅣䅉睂䝁䅷兙あ䝁䅙睢祂䝁䄰督獁䍁䅁兙畂䝁䅑䅉穂䝁䅕杣㉂䝁䅫睙求䡁䅍䅌杁䝁䅫杢橂䝁䅷兤歂䝁䅫杢湂䍁䅁䅚灂䝁䅣兡あ䝁䅅䅢癁䝁䄰睢楂䝁䅫䅢求䍁䅁杙桂䝁䄴睡灂䝁䄴睚獁䍁䅁䅤祂䝁䅕兙穂䡁䅕杣㕂䍁䅁督求䡁䅉杤灂䝁䅍党穂䍁䅷䅉療䝁䄴䅢灂䝁䄴党杁䝁䅅睙橂䝁䄸兤畂䡁䅑䅉療䡁䅁党畂䝁䅫杢湂䍁䅷䅉浂䡁䅉兙ㅂ䝁䅑睌桂䝁䄴䅤灂䍁䄰兢療䝁䄴党㕂䍁䅁䅢桂䡁䅕杢歂䝁䅕杣灂䝁䄴睚獁䍁䅁兙畂䝁䅑䅉獂䝁䅕杢歂䝁䅫杢湂䍁䄸䅚求䡁䅁睢穂䝁䅫䅤杁䡁䅍睢獂䡁䅕䅤灂䝁䄸杢穂䍁䄴䅉啂䝁䅧党杁䕁䅍睢祂䡁䅁睢祂䝁䅅䅤求䍁䅁兙畂䝁䅑䅉偂䡁䅑䅡求䡁䅉䅉穂䝁䅕睚瑂䝁䅕杢あ䍁䅁睢浂䝁䅙党祂䡁䅍䅉潂䝁䅅杣歂䡁䅣兙祂䝁䅕䅉桂䝁䄴䅚杁䝁䄸䅤潂䝁䅕杣杁䡁䅁杣療䝁䅑兤橂䡁䅑督畁䍁䅁䅖潂䝁䅕䅉橂䝁䄸兢睂䝁䅅杢㕂䍁䅁睢浂䝁䅙党祂䡁䅍䅉穂䡁䅁党橂䝁䅫兙獂䝁䅫来求䝁䅑䅉浂䝁䅫杢桂䝁䄴睙灂䝁䅅䅢杁䡁䅁党祂䝁䅙睢祂䝁䄰兙畂䝁䅍党獁䍁䅁兡瑂䝁䅅睚灂䝁䄴睚杁䝁䅅杢歂䍁䅁䅣桂䡁䅫兢求䝁䄴䅤穂䍁䅁䅣祂䝁䄸睙求䡁䅍督灂䝁䄴睚獁䍁䅁兡畂䝁䅙睢祂䝁䄰兙あ䝁䅫睢畂䍁䅁督求䝁䅍兤祂䝁䅫䅤㕂䍁䅁兙畂䝁䅑䅉祂䝁䅫督牂䍁䅁兢桂䝁䄴兙湂䝁䅕兢求䝁䄴䅤獁䍁䅁杣求䡁䅑兙灂䝁䅷䅉歂䝁䅕䅢灂䡁䅙党祂䡁䅫䅌杁䝁䅅杢歂䍁䅁睢畂䝁䅷兡畂䝁䅕䅉桂䝁䄴䅚杁䝁䄰睢楂䝁䅫䅢求䍁䅁督療䝁䅷兤あ䝁䅫睢畂䡁䅍䅉あ䝁䄸䅉浂䝁䅫杢桂䝁䄴睙灂䝁䅅䅢杁䡁䅍党祂䡁䅙兡橂䝁䅕督杁䝁䄸杣湂䝁䅅杢灂䡁䅯兙あ䝁䅫睢畂䡁䅍䅉桂䝁䄴䅚杁䝁䅍睢祂䡁䅁睢祂䝁䅅䅤求䍁䅁党畂䡁䅑兡あ䝁䅫党穂䍁䄴䅉䩂䡁䅑督杁䝁䅍睢祂䝁䅕䅉楂䝁䅅杢牂䝁䅫杢湂䍁䅁䅣獂䝁䅅䅤浂䝁䄸杣瑂䍁䅁睢浂䝁䅙党祂䝁䅫杢湂䡁䅍䅉灂䝁䄴睙獂䡁䅕䅚求䍁䅁睕灂䝁䅷杤求䡁䅉䅔桂䝁䅳党杁䡁䅍入穂䡁䅑党瑂䍁䅷䅉䑂䕁䅫杒杁䑁䅉䅍癁䑁䅉䅍獁䍁䅁兙畂䝁䅑䅉䑂䝁䄸杣求䍁䅁䅒灂䡁䅉党橂䡁䅑睢祂䍁䅷䅉桂䡁䅍䅉㍂䝁䅕䅢獂䍁䅁兙穂䍁䅁睙療䡁䅉党杁䝁䅍杣求䝁䅑兡あ䍁䅁兤畂䝁䅫睢畂䍁䅁䅣獂䝁䅅䅤浂䝁䄸杣瑂䍁䅁兤畂䝁䅑党祂䍁䅁䅤潂䝁䅕䅉呂䡁䅫兢灂䡁䅑兙祂䍁䅁杢桂䝁䄰党畁䍁䅁兓畂䍁䅁兙歂䝁䅑兡あ䝁䅫睢畂䍁䅷䅉あ䝁䅧党杁䝁䅍睢瑂䡁䅁兙畂䡁䅫䅉睂䡁䅉睢㉂䝁䅫䅚求䡁䅍䅉歂䝁䅫睚灂䡁䅑兙獂䍁䅁䅣祂䝁䄸䅚ㅂ䝁䅍䅤穂䍁䅁兙畂䝁䅑䅉穂䝁䅕杣㉂䝁䅫睙求䡁䅍䅉桂䝁䄴䅚杁䝁䅕䅢求䝁䅍䅤祂䝁䄸杢灂䝁䅍䅉睂䝁䅅入瑂䝁䅕杢あ䍁䅁督療䝁䅷兤あ䝁䅫睢畂䡁䅍睏杁䝁䅧兙祂䝁䅑睤桂䡁䅉党杁䡁䅍入穂䡁䅑党瑂䡁䅍睏杁䝁䅫兢睂䝁䅷党瑂䝁䅕杢あ䝁䅅䅤灂䝁䄸杢獁䍁䅁䅤祂䝁䅅兡畂䝁䅫杢湂䍁䅷䅉桂䝁䄴䅚杁䡁䅍兤睂䡁䅁睢祂䡁䅑䅉穂䝁䅕杣㉂䝁䅫睙求䡁䅍睏杁䝁䅅杢歂䍁䅁督療䝁䅙䅤㍂䝁䅅杣求䍁䅁䅢灂䝁䅍党畂䡁䅍兡畂䝁䅣䅉桂䝁䄴䅚杁䡁䅉党獂䝁䅅䅤求䝁䅑䅉穂䝁䅕杣㉂䝁䅫睙求䡁䅍䅌杁䝁䅅督杁䡁䅣党獂䝁䅷䅉桂䡁䅍䅉睂䡁䅉睢浂䝁䅕督穂䝁䅫睢畂䝁䅅䅢杁䡁䅍党祂䡁䅙兡橂䝁䅕督獁䍁䅁兙畂䝁䅑䅉歂䝁䅅䅤桂䍁䅁睙求䝁䄴䅤求䡁䅉督畁䍁䅁杓桂䝁䅍睡杁䕁䅧党畂䡁䅉入杁䍁䅙䅉䉂䡁䅍督療䝁䅍兡桂䡁䅑党穂䍁䅷䅉䩂䝁䄴睙畁䍁䅁睤桂䡁䅍䅉浂䝁䄸兤畂䝁䅑党歂䍁䅁兡畂䍁䅁免㕁䑁䅣李杁䝁䅅杢歂䍁䅁兡穂䍁䅁䅡求䝁䅅䅚硂䡁䅕兙祂䡁䅑党祂䝁䅕䅚杁䝁䅫杢杁䕁䄰睢畂䝁䅕䅤あ䍁䅷䅉乂䝁䅫督穂䝁䄸兤祂䝁䅫杌䅁䙁塅䅁ぃ允䅁杓桂䝁䅍睡杁䝁䅫杢杁䡁䅑䅡求䍁䅁村療䡁䅧䅉䩂䝁䄴睙畁䍁䅁睢睂䝁䅕杣桂䡁䅑党穂䍁䅁兙畂䝁䅑䅉浂䡁䅉兙畂䝁䅍䅡灂䡁䅍党穂䍁䅁兣ㅂ䝁䅫睙牂䍁䄰督求䡁䅉杤灂䝁䅍党杁䡁䅉党穂䡁䅑兙ㅂ䡁䅉兙畂䡁䅑督杁䡁䅕杢歂䝁䅕杣杁䡁䅑䅡求䍁䅁杓桂䝁䅍睡杁䝁䅫杢杁䡁䅑䅡求䍁䅁村療䡁䅧䅉桂䝁䄴䅚杁䕁䅑党獂䍁䅁䅖桂䝁䅍睢杁䝁䅉杣桂䝁䄴䅚穂䍁䅁兡畂䍁䅁䅤潂䝁䅕䅉噂䝁䄴兡あ䝁䅕䅚杁䙁䅍䅤桂䡁䅑党穂䍁䄴䅉啂䝁䅧党杁䝁䅍睢瑂䡁䅁兙畂䡁䅫䅉㍂䝁䅅督杁䝁䅙睢ㅂ䝁䄴䅚求䝁䅑䅉灂䝁䄴䅉硁䑁䅫兎硁䍁䅁兙畂䝁䅑䅉灂䡁䅍䅉潂䝁䅕兙歂䡁䅅兤桂䡁䅉䅤求䡁䅉党歂䍁䅁兡畂䍁䅁睕桂䝁䄴䅉䕂䝁䅫党湂䝁䄸䅌杁䕁䅍兙獂䝁䅫杚療䡁䅉杢灂䝁䅅杌䅁䙁塉䅁歃睃䅁杓桂䝁䅍睡穂䝁䄸杢杁䕁䅙兡畂䝁䅅杢橂䝁䅫兙獂䍁䅁兓畂䝁䅍杌獁䍁䅁䅤潂䡁䅉睢ㅂ䝁䅣䅡杁䝁䅫䅤穂䍁䅁督ㅂ䝁䅉督灂䝁䅑兡桂䡁䅉兡求䡁䅍䅌杁䡁䅁杣療䡁䅙兡歂䝁䅕督杁䡁䅍兤灂䡁䅑党杁䝁䄸杚杁䝁䅅杢畂䡁䅕兡あ䝁䅫党穂䍁䅁䅤療䍁䅁杣求䡁䅑兙灂䝁䅷䅉灂䝁䄴杤求䡁䅍䅤療䡁䅉督杁䝁䅫杢杁䡁䅑䅡求䍁䅁兖畂䝁䅫䅤求䝁䅑䅉呂䡁䅑兙あ䝁䅕督畁䍁䅁䅖潂䝁䅕䅉橂䝁䄸兢睂䝁䅅杢㕂䍁䅁睢睂䝁䅕杣桂䡁䅑党穂䍁䅁䅤潂䡁䅉睢ㅂ䝁䅣䅡杁䡁䅑䅡祂䝁䅕党杁䡁䅍党湂䝁䄰党畂䡁䅑督㙁䍁䅁杕求䡁䅑兙灂䝁䅷䅉䉂䝁䄴杢ㅂ䝁䅫䅤灂䝁䅕督獁䍁䅁兓畂䡁䅍䅤灂䡁䅑兤あ䝁䅫睢畂䝁䅅䅢杁䙁䅁杣療䝁䅑兤橂䡁䅑督獁䍁䅁兙畂䝁䅑䅉䑂䝁䅷睢穂䝁䅕䅚杁䕁䅷兡浂䝁䅕䅉桂䝁䄴䅚杁䕁䅅杢畂䡁䅕兡あ䡁䅫䅉䍂䝁䅷睢橂䝁䅳督畁䍁䅁䅖潂䝁䅕䅉卂䝁䅕䅤桂䝁䅫䅢杁䕁䅅杢畂䡁䅕兡あ䝁䅫党穂䍁䅁督求䝁䅣兢求䝁䄴䅤杁䝁䄸杚浂䝁䅕杣穂䍁䅁杤桂䡁䅉兡療䡁䅕督杁䡁䅉党あ䝁䅫杣求䝁䄰党畂䡁䅑䅉灂䝁䄴睙療䝁䄰党杁䝁䅅杢歂䍁䅁督桂䡁䅙兡畂䝁䅣督杁䡁䅁杣療䝁䅑兤橂䡁䅑督獁䍁䅁兡畂䝁䅍䅢ㅂ䝁䅑兡畂䝁䅣䅉㉂䝁䅅杣灂䝁䅅杙獂䝁䅕䅌杁䝁䅙兡㑂䝁䅕䅚杁䝁䅫杢歂䝁䅕䅥獁䍁䅁杚灂䡁䅧党歂䍁䅷䅉桂䝁䄴䅚杁䡁䅁兙㕂䝁䄸兤あ䍁䅁兙畂䝁䄴兤灂䡁䅑兡求䡁䅍䅌杁䝁䅅督杁䡁䅣党獂䝁䅷䅉桂䡁䅍䅉祂䝁䅕睚灂䡁䅍䅤求䡁䅉党歂䍁䅁兡畂䝁䅑党㑂䍁䄰䅢灂䝁䄴睡求䝁䅑䅉桂䝁䄴杢ㅂ䝁䅫䅤灂䝁䅕督杁䝁䅅杢歂䍁䅁䅢灂䝁䅙党あ䝁䅫兢求䍁䅁兡畂䝁䅍睢瑂䝁䅕䅉穂䝁䄸䅢ㅂ䡁䅑兡療䝁䄴督畁䍁䅁䅖潂䝁䅕䅉䩂䝁䄴督あ䝁䅫䅤ㅂ䡁䅑兡療䝁䄴兙獂䍁䅁䅕祂䝁䄸䅚ㅂ䝁䅍䅤穂䍁䅁督求䝁䅣兢求䝁䄴䅤杁䡁䅁杣療䡁䅙兡歂䝁䅕督杁䡁䅑杣桂䝁䅑兡あ䝁䅫睢畂䝁䅅䅢杁䝁䅣兤桂䡁䅉兙畂䡁䅑党求䝁䅑䅉灂䝁䄴杤求䡁䅍䅤瑂䝁䅕杢あ䍁䅁睙療䝁䄴䅤祂䝁䅅睙あ䡁䅍睏杁䝁䅙兤畂䝁䅑兡畂䝁䅣䅉桂䝁䅣杣求䝁䅕兢求䝁䄴䅤穂䍁䅁睙療䝁䄰䅣祂䝁䅫督灂䝁䄴睚杁䝁䅅睚祂䝁䅕党瑂䝁䅕杢あ䡁䅍䅉灂䡁䅍督ㅂ䝁䅕䅚杁䝁䅫杢杁䝁䅍睢畂䝁䅯兤畂䝁䅍䅤灂䝁䄸杢杁䡁䅣兡あ䝁䅧䅉灂䡁䅑督杁䡁䅁兙祂䡁䅑兡橂䝁䅫䅣桂䡁䅑兡療䝁䄴䅉灂䝁䄴䅉あ䝁䅧党杁䙁䅕杌呂䍁䄴䅉浂䝁䅕䅚求䡁䅉兙獂䍁䅁䅡療䝁䄰党杁䝁䅷睢桂䝁䄴䅉楂䝁䅅杢牂䍁䅁䅣祂䝁䄸睚祂䝁䅅兢㝁䍁䅁兙畂䝁䅑䅉瑂䝁䅕䅚灂䡁䅕兢瑁䡁䅑党祂䝁䄰䅉浂䡁䅕杢歂䝁䅫杢湂䍁䅁兙湂䡁䅉党求䝁䄰党畂䡁䅑兌楂䝁䅅睙牂䝁䅕䅚杁䝁䄴睢あ䝁䅕督畁䍁䅁䅖潂䝁䅕䅉䑂䝁䅷睢穂䝁䅕䅚杁䕁䅷兡浂䝁䅕䅉桂䝁䄴䅚杁䕁䅅杢畂䡁䅕兡あ䡁䅫䅉䍂䝁䅷睢橂䝁䅳督杁䡁䅍党湂䝁䄰党畂䡁䅑䅉療䝁䅙杚求䡁䅉督杁䡁䅙兙祂䝁䅫睢ㅂ䡁䅍䅉睂䡁䅉睢あ䝁䅕睙あ䝁䅫睢畂䍁䅁䅣祂䝁䄸䅚ㅂ䝁䅍䅤穂䍁䅷䅉穂䡁䅕睙潂䍁䅁兙穂䍁䅁睤潂䝁䄸䅢求䍁䅁䅢灂䝁䅙党獁䍁䅁兤畂䝁䅫杤求䡁䅉督桂䝁䅷䅉獂䝁䅫杚求䍁䅷䅉㉂䝁䅅杣灂䝁䅅杙獂䝁䅕䅉ㅂ䝁䄴兡㉂䝁䅕杣穂䝁䅅䅢杁䝁䅷兡浂䝁䅕䅌杁䝁䅅杢歂䍁䅁䅤求䡁䅉兢杁䝁䅷兡浂䝁䅕䅉灂䝁䄴督ㅂ䡁䅉兙畂䝁䅍党杁䡁䅁杣療䝁䅑兤橂䡁䅑督獁䍁䅁兙穂䍁䅁睤求䝁䅷䅢杁䝁䅅督杁䝁䅙兡㑂䝁䅕䅚獁䍁䅁杚灂䡁䅧党歂䍁䅁兡畂䝁䅑党㑂䍁䅷䅉桂䝁䄴䅚杁䡁䅁兙㕂䝁䄸兤あ䍁䅁兙畂䝁䄴兤灂䡁䅑兡求䡁䅍睏杁䝁䅅杢歂䍁䅁兙杁䝁䅉䅢療䝁䅍睡杁䝁䄸杚杁䝁䅣杣療䡁䅕䅣杁䡁䅁兙㕂䝁䄸兤あ䍁䅁兙畂䝁䄴兤灂䡁䅑兡求䡁䅍杌杁䙁䅑䅡求䍁䅁睙療䝁䄰䅣桂䝁䄴入杁䝁䅅䅢穂䝁䄸䅉療䝁䅙杚求䡁䅉督杁䝁䅫杢㉂䝁䅕督あ䝁䄰党畂䡁䅑䅉瑂䝁䅅杢桂䝁䅣党瑂䝁䅕杢あ䍁䅁督求䡁䅉杤灂䝁䅍党穂䍁䄴䅉䩂䡁䅑䅉穂䝁䅕䅢獂䡁䅍䅉灂䡁䅑督杁䡁䅁杣療䝁䅑兤橂䡁䅑督杁䡁䅑䅡祂䝁䄸兤湂䝁䅧䅉桂䍁䅁䅚灂䡁䅍䅤祂䝁䅫杙ㅂ䡁䅑兡療䝁䄴䅉畂䝁䅕䅤㍂䝁䄸杣牂䍁䅁䅤潂䝁䅅䅤杁䝁䅫杢橂䝁䅷兤歂䝁䅕督杁䝁䅫杢歂䝁䅕䅣求䝁䄴䅚求䝁䄴䅤杁䝁䅉杣療䝁䅳党祂䍁䄰䅚求䝁䅅䅢求䡁䅉督獁䍁䅁睤灂䡁䅉党潂䝁䄸兤穂䝁䅕督獁䍁䅁杣求䝁䅣兡療䝁䄴兙獂䍁䅁杙祂䝁䄸睡求䡁䅉兌歂䝁䅕兙獂䝁䅕杣穂䍁䅷䅉楂䝁䅅杢牂䡁䅍䅌杁䝁䅫杢歂䝁䅕䅣求䝁䄴䅚求䝁䄴䅤杁䡁䅉党湂䝁䅫督あ䝁䅕杣求䝁䅑䅉灂䝁䄴杤求䡁䅍䅤瑂䝁䅕杢あ䍁䅁兙歂䡁䅙兡穂䝁䄸杣穂䍁䅷䅉あ䝁䅧兡祂䝁䅑兌睂䝁䅅杣あ䡁䅫䅉睂䝁䅷兙あ䝁䅙睢祂䝁䄰督獁䍁䅁兙畂䝁䅑䅉灂䝁䄴督ㅂ䡁䅉兙畂䝁䅍党杁䝁䅅睚求䝁䄴䅤穂䍁䄴䅉啂䝁䅧党杁䝁䅍睢瑂䡁䅁兙畂䡁䅫䅉㍂䝁䅅督杁䝁䅙睢祂䝁䄰党祂䝁䅷入杁䝁䅳杢療䡁䅣杢杁䝁䅅督杁䕁䅉杣療䝁䄸睡求䍁䅁䅋䥂䝁䄸䅢歂䝁䅍睢硁䍁䅫䅉䩂䝁䄴睙畁䍁䅁兙畂䝁䅑䅉橂䝁䅧兙畂䝁䅣党歂䍁䅁兡あ䡁䅍䅉畂䝁䅅兢求䍁䅁䅤療䍁䅁杓桂䝁䅍睡穂䝁䄸杢杁䕁䅙兡畂䝁䅅杢橂䝁䅫兙獂䍁䅁兓畂䝁䅍杌杁䝁䅫杢杁䕁䅯兤獂䡁䅫䅉祁䑁䅁杍睁䍁䄴䅉䭂䝁䅅睙牂䡁䅍睢畂䍁䅁杒灂䝁䄴兙畂䝁䅍兡桂䝁䅷䅉䩂䝁䄴睙畁䍁䅁睤桂䡁䅍䅉灂䝁䄴睙療䡁䅉䅣療䡁䅉兙あ䝁䅕䅚杁䝁䅫杢杁䑁䅉䅍睁䑁䅙䅉桂䝁䄴䅚杁䝁䅫督杁䝁䅧党桂䝁䅑兣ㅂ䝁䅅杣あ䝁䅕杣求䝁䅑䅉灂䝁䄴䅉䵂䝁䅅杢穂䝁䅫杢湂䍁䅷䅉乂䝁䅫睙潂䝁䅫睚桂䝁䄴杌䅁䕁坫䅁兂兂䅁杓桂䝁䅍睢楂䡁䅍䅉呂䝁䄸䅢ㅂ䡁䅑兡療䝁䄴督杁䕁䅫杢橂䍁䄴䅉求䝁䄴睚桂䝁䅣党穂䍁䅁兡畂䍁䅁䅤潂䝁䅕䅉灂䝁䄴杚祂䝁䅅督あ䡁䅉兤橂䡁䅑兤祂䝁䅕䅉桂䝁䄴䅚杁䝁䅅䅚㉂䝁䅅杢橂䝁䅕䅚杁䝁䅙兙橂䝁䅫䅢灂䡁䅑兡求䡁䅍䅌杁䝁䅅杢歂䍁䅁睙療䝁䄴督ㅂ䝁䅷䅤灂䝁䄴睚杁䝁䅉兤穂䝁䅫杢求䡁䅍督求䡁䅍䅉灂䝁䄴䅉あ䝁䅧党杁䙁䅕杢灂䡁䅑党歂䍁䅁睕あ䝁䅅䅤求䡁䅍䅌杁䕁䅕兤祂䝁䄸䅣求䍁䅷䅉䑂䝁䅅杢桂䝁䅑兙獁䍁䅁兓畂䝁䅑兡桂䍁䅷䅉䉂䡁䅍兡桂䍁䅷䅉䉂䡁䅕督あ䡁䅉兙獂䝁䅫兙獁䍁䅁杔求䡁䅣䅉慂䝁䅕兙獂䝁䅅杢歂䍁䅷䅉あ䝁䅧党杁䕁䄰兡歂䝁䅑䅢求䍁䅁兒桂䡁䅍䅤獁䍁䅁兙畂䝁䅑䅉䉂䝁䅙杣灂䝁䅍兙畁䍁䅁䅖潂䝁䅕䅉橂䝁䄸兢睂䝁䅅杢㕂䍁䅁睢浂䝁䅙党祂䡁䅍䅉橂䝁䄸杢穂䡁䅕䅢あ䝁䅫杢湂䍁䅷䅉睂䝁䅷兙畂䝁䄴兡畂䝁䅣䅌杁䝁䅅杣橂䝁䅧兡あ䝁䅕睙あ䡁䅕杣求䍁䅷䅉歂䝁䅕督灂䝁䅣杢獁䍁䅁党畂䝁䅣兡畂䝁䅕党祂䝁䅫杢湂䍁䅷䅉桂䝁䄴䅚杁䝁䅫杢浂䡁䅉兙穂䡁䅑杣ㅂ䝁䅍䅤ㅂ䡁䅉党杁䝁䅑党獂䝁䅫杤求䡁䅉入杁䡁䅍党祂䡁䅙兡橂䝁䅕督杁䝁䅫杢橂䝁䅷兤歂䝁䅫杢湂䍁䅁䅣祂䝁䄸条求䝁䅍䅤獁䍁䅁䅣祂䝁䄸睚祂䝁䅅兢獁䍁䅁兙畂䝁䅑䅉橂䝁䄸杢穂䡁䅑杣ㅂ䝁䅍䅤灂䝁䄸杢杁䝁䄰兙畂䝁䅅睚求䝁䄰党畂䡁䅑䅉桂䝁䄴䅚杁䝁䅷睢畂䝁䅣兌あ䝁䅕杣瑂䍁䅁睢睂䝁䅕杣桂䡁䅑兡療䝁䄴䅉療䝁䅙䅉浂䝁䅅睙灂䝁䅷兡あ䝁䅫党穂䍁䄴䅉䩂䡁䅑䅉桂䝁䅷督療䍁䅁䅣祂䝁䄸杤灂䝁䅑党穂䍁䅁睙療䝁䄴督ㅂ䝁䅷䅤灂䝁䄴睚杁䡁䅍党祂䡁䅙兡橂䝁䅕督杁䝁䅙睢祂䍁䅁睙療䝁䄴督ㅂ䝁䄰党祂䍁䅁兙畂䝁䅑䅉瑂䝁䅅杢ㅂ䝁䅙兙橂䡁䅑兤祂䝁䅫杢湂䍁䅷䅉歂䝁䅕杚求䝁䄴督求䍁䅁兙畂䝁䅑䅉穂䝁䅕睙ㅂ䡁䅉兡あ䡁䅫䅌杁䝁䅕杢求䡁䅉睚㕂䍁䅁兙畂䝁䅑䅉ㅂ䡁䅑兡獂䝁䅫䅤灂䝁䅕督獁䍁䅁杚灂䝁䄴兙畂䝁䅍兡桂䝁䅷䅉穂䝁䅕杣㉂䝁䅫睙求䡁䅍䅌杁䝁䅣睢㉂䝁䅕杣畂䝁䄰党畂䡁䅑䅌杁䝁䅧党桂䝁䅷䅤潂䍁䅁兙畂䝁䅑䅉獂䝁䅫杚求䍁䅁督橂䝁䅫党畂䝁䅍党穂䍁䅷䅉桂䝁䄴䅚杁䡁䅑杣桂䝁䄴督睂䝁䄸杣あ䍁䅁督求䝁䅍䅤療䡁䅉督畁䍁䅁䅖潂䝁䅕䅉橂䝁䄸兢睂䝁䅅杢㕂䍁䅁睤桂䡁䅍䅉浂䝁䄸兤畂䝁䅑党歂䍁䅁兡畂䍁䅁免㕁䑁䅑睎杁䝁䅅杢歂䍁䅁兡穂䍁䅁䅡求䝁䅅䅚硂䡁䅕兙祂䡁䅑党祂䝁䅕䅚杁䝁䅫杢杁䕁䅑兙獂䝁䅷兙穂䍁䅷䅉啂䝁䅕䅥桂䡁䅍杌䅁䙁塑䅁㑃䅂䅁杓桂䝁䄴兤穂䍁䅁䅓求䝁䄴䅚求䡁䅉督療䝁䄴䅉䡂䡁䅉睢ㅂ䡁䅁䅉睂䝁䅷睙杁䝁䅫督杁䝁䅅杢杁䝁䅅督穂䝁䅕䅤杁䝁䄰兙畂䝁䅅睚求䝁䄰党畂䡁䅑䅉潂䝁䄸䅢歂䝁䅫杢湂䍁䅁党畂䡁䅑兡あ䡁䅫杌杁䙁䅑䅡祂䝁䄸兤湂䝁䅧䅉灂䡁䅑督杁䡁䅍兤楂䡁䅍兡歂䝁䅫兙祂䝁䅫党穂䍁䅷䅉あ䝁䅧党杁䝁䅙兡祂䝁䄰䅉睂䡁䅉睢㉂䝁䅫䅚求䡁䅍䅉穂䝁䅕杣㉂䝁䅫睙求䡁䅍䅉あ䝁䄸䅉灂䝁䄴督あ䝁䅫䅤ㅂ䡁䅑兡療䝁䄴兙獂䍁䅷䅉祂䝁䅕䅤桂䝁䅫䅢杁䝁䅍䅢灂䝁䅕杢あ䡁䅍䅌杁䝁䅅杢歂䍁䅁䅡灂䝁䅣䅡杁䝁䄴党あ䍁䅁睤療䡁䅉䅤潂䍁䅁睙獂䝁䅫党畂䡁䅑督畁䍁䅁兓あ䍁䅁兢桂䝁䄴兙湂䝁䅕督杁䡁䅍党睂䝁䅅杣桂䡁䅑党杁䝁䅍䅢灂䝁䅕杢あ䍁䄰杚療䝁䅍兤穂䝁䅕䅚杁䝁䅕兣ㅂ䝁䅫䅤㕂䍁䅁兙畂䝁䅑䅉浂䝁䅫䅥求䝁䅑䅉灂䝁䄴睙療䝁䄰党杁䡁䅁睢祂䡁䅑杚療䝁䅷兡療䡁䅍杌杁䙁䅑䅡求䍁䅁杚灂䡁䅉兢杁䝁䅅䅢穂䝁䄸䅉瑂䝁䅅杢桂䝁䅣党穂䍁䅁党硂䡁䅕兡あ䡁䅫䅌杁䝁䅙兡㑂䝁䅕䅚杁䝁䅫杢橂䝁䄸兢求䍁䅷䅉桂䝁䄴䅚杁䝁䅉兙獂䝁䅅杢橂䝁䅕䅚杁䝁䄰兤あ䡁䅕兙獂䍁䅁杚ㅂ䝁䄴䅚穂䍁䅁杚療䡁䅉䅉灂䡁䅑督杁䝁䅍䅢灂䝁䅕杢あ䡁䅍杌杁䕁䅫䅤杁䝁䅫杢㉂䝁䅕督あ䡁䅍䅉灂䝁䄴䅉睂䡁䅕杙獂䝁䅫睙杁䝁䅕兣ㅂ䝁䅫䅤㕂䍁䅁兙畂䝁䅑䅉浂䝁䅫䅥求䝁䅑䅉灂䝁䄴睙療䝁䄰党杁䝁䄰兙祂䝁䅳党あ䡁䅍䅌杁䝁䅅督杁䡁䅣党獂䝁䅷䅉桂䡁䅍䅉灂䝁䄴杤求䡁䅍䅤穂䍁䅁兡畂䍁䅁杣求䝁䅅䅢杁䝁䅕督あ䝁䅅䅤求䍁䅁兙畂䝁䅑䅉睂䡁䅉兡㉂䝁䅅䅤求䍁䅁党硂䡁䅕兡あ䡁䅫杌杁䕁䅯兙畂䡁䅕督杁䕁䅧党畂䝁䅑党祂䡁䅍睢畂䍁䅁睒祂䝁䄸兤睂䍁䅁䅣獂䝁䅍䅉㍂䝁䅅督杁䝁䅙睢ㅂ䝁䄴䅚求䝁䅑䅉灂䝁䄴䅉硁䑁䅫睍ぁ䍁䅁兙畂䝁䅑䅉灂䡁䅍䅉楂䝁䅅督求䝁䅑䅉灂䝁䄴䅉䵂䝁䄸杢歂䝁䄸杢獁䍁䅁兖畂䝁䅫䅤求䝁䅑䅉䱂䝁䅫杢湂䝁䅑睢瑂䍁䅁睤灂䡁䅑䅡杁䝁䅅䅚歂䝁䅫䅤灂䝁䄸杢桂䝁䅷䅉療䝁䅙杚灂䝁䅍党穂䍁䅁兡畂䍁䅁杓求䡁䅉督求䡁䅫䅌杁䙁䅕杢灂䡁䅑党歂䍁䅁睓灂䝁䄴睚歂䝁䄸兢杁䝁䅅杢歂䍁䅁睕㕂䝁䅑杢求䡁䅫䅌杁䕁䅅兤穂䡁䅑杣桂䝁䅷兡桂䍁䄴䅁呁睆䅁杮䄸䕁䅯兙㙂䡁䅯䅉兂䝁䅧兙祂䝁䄰兙橂䝁䅕兤あ䝁䅫睙桂䝁䅷督杁䡁䅁䅢橂䍁䅁兡歂䝁䅕杢あ䝁䅫杚灂䝁䅕督獁䍁䅁䅚求䡁䅙党獂䝁䄸䅣穂䍁䅷䅉桂䝁䄴䅚杁䝁䅍睢瑂䝁䄰党祂䝁䅍兡桂䝁䅷兡㙂䝁䅕督杁䡁䅁䅡桂䡁䅉兢桂䝁䅍党ㅂ䡁䅑兡橂䝁䅅䅢杁䡁䅁杣療䝁䅑兤橂䡁䅑督杁䝁䅙睢祂䍁䅁兤畂䝁䄰党あ䍁䅁兢求䝁䅑兡橂䝁䅅䅢杁䝁䄴党求䝁䅑督杁䝁䅫杢杁䡁䅑䅡求䍁䅁兖畂䝁䅫䅤求䝁䅑䅉呂䡁䅑兙あ䝁䅕督獁䍁䅁兒ㅂ䡁䅉睢睂䝁䅕䅌杁䝁䅅杢歂䍁䅁兡畂䡁䅑党祂䝁䄴兙あ䝁䅫睢畂䝁䅅䅢獂䡁䅫杌杁䙁䅑䅡求䍁䅁睙療䝁䄰䅣桂䝁䄴入杁䝁䄸杚浂䝁䅕杣穂䍁䅁䅗㕂䡁䅣兙㉂䍁䅁杚療䡁䅉䅉橂䝁䅅䅤桂䡁䅁䅢求䡁䅧入杁䝁䄸杣杁䝁䅕䅥橂䝁䅕督穂䝁䅫杤求䍁䅁䅚桂䡁䅫䅤灂䝁䄰党杁䡁䅍䅢求䝁䅕䅣灂䝁䄴党穂䡁䅍䅉潁䕁䅕䅒呂䍁䅫䅉㍂䝁䅫䅤潂䍁䅁杢桂䡁䅉睙療䝁䅷党睂䡁䅍入杁䝁䅅杢歂䍁䅁兡歂䝁䅫睢睂䝁䅅䅤潂䝁䅫睙杁䝁䅧入睂䝁䅕杣穂䝁䄸兢畂䝁䅫兙㝁䍁䅁䅗㕂䡁䅉党瑂䍁䅁䅤療䍁䅁䅤祂䝁䅕兙あ䍁䅁睙桂䡁䅑兙睂䝁䅷党㑂䡁䅫䅉療䡁䅉䅉䙂䕁䅑睕杁䡁䅣兡あ䝁䅧䅉畂䝁䅅杣橂䝁䄸䅢求䡁䅁督㕂䑁䅳䅉䙂䡁䅁兡歂䝁䅫睢獂䝁䅕䅥杁䝁䅙睢祂䍁䅁督求䝁䅫来ㅂ䡁䅉党穂䍁䅁兙穂䡁䅍睢橂䝁䅫兙あ䝁䅕䅚杁䡁䅣兡あ䝁䅧䅉䵂䝁䅕杢畂䝁䄸䅥瑁䕁䅣兙穂䡁䅑兙ㅂ䡁䅑䅉桂䝁䄴䅚杁䕁䅑杣桂䡁䅙党あ䍁䅁督㕂䝁䄴䅚祂䝁䄸兢求䡁䅍䅌杁䝁䄸杣杁䡁䅑兤楂䝁䅕杣療䡁䅕督杁䡁䅍睙獂䝁䅕杣療䡁䅍兡穂䍁䅁睙療䝁䄰䅣獂䝁䅕䅥㝁䍁䅁杗求䡁䅁来求䝁䅷睙桂䍁䅁䅤療䍁䅁䅤祂䝁䅕兙あ䍁䅁兢求䡁䅑兙穂䡁䅑兙あ䝁䅫睙杁䡁䅍兢桂䝁䅷䅢杁䝁䅍党獂䝁䅷䅉獂䡁䅕杢湂䍁䅁睙桂䝁䄴睙求䡁䅉䅌杁䝁䄸杣杁䡁䅣兡あ䝁䅧䅉歂䝁䅫督求䝁䅅督求䍁䅁䅣祂䝁䄸睚祂䝁䅕督穂䝁䅫睢畂䍁䅁睢畂䍁䅁睢祂䍁䅁兙浂䡁䅑党祂䍁䅁䅣獂䝁䅅䅤灂䝁䄴兤瑂䍁䄰杙桂䡁䅍党歂䍁䅁睙潂䝁䅕兢療䡁䅑䅡求䡁䅉兙睂䡁䅫睏杁䙁䅉入獂䝁䅅来求䍁䅁杚療䡁䅉䅉桂䝁䅍兤あ䝁䅕䅉獂䡁䅫兢睂䝁䅧睢楂䝁䅷兙穂䡁䅑兡橂䍁䅁䅢求䡁䅕睡求䝁䄰兡桂䍁䅁睢祂䍁䅁䅢㕂䝁䄰䅣潂䝁䄸杙獂䝁䅅督あ䝁䅫睙杁䝁䅷入瑂䡁䅁䅡療䝁䄰兙㝁䍁䅁兒畂䡁䅉入獂䝁䅅来求䍁䅁䅤療䍁䅁䅤祂䝁䅕兙あ䍁䅁兙橂䡁䅕䅤求䍁䅁䅢㕂䝁䄰䅣潂䝁䄸杙獂䝁䅅督あ䝁䅫睙杁䝁䅷党ㅂ䝁䅳党瑂䝁䅫兙杁䝁䅅杢歂䍁䅁䅢㕂䝁䄰䅣潂䝁䄸杙獂䝁䅅督あ䝁䅫睙杁䝁䅷入瑂䡁䅁䅡療䝁䄰兙㝁䍁䅁䅒求䝁䅙兡あ䝁䅕䅢灂䝁䄸䅉あ䝁䄸䅉あ䡁䅉党桂䡁䅑䅉穂䝁䅕杤求䡁䅉党杁䝁䅧党睂䝁䅅䅤灂䝁䅍䅉㉂䝁䅕杢療䍁䄰睢橂䝁䅍䅢ㅂ䡁䅍兡㉂䝁䅕䅉歂䝁䅫督求䝁䅅督求䑁䅳䅉桂䝁䄴䅚杁䙁䅙入㑂䝁䅕睢穂䍁䅁杚療䡁䅉䅉畂䝁䅕睤獂䡁䅫兌歂䝁䅫兙湂䝁䄴睢穂䝁䅕䅚杁䡁䅑䅡求䡁䅉兙睂䡁䅫兌祂䝁䅕䅢桂䡁䅑党歂䍁䅁兙橂䡁䅕䅤求䍁䅁兢㕂䝁䅕䅢療䝁䅫䅚杁䝁䅷党ㅂ䝁䅳党瑂䝁䅫兙畁䍁䅁兓あ䍁䅁兙獂䡁䅍睢杁䝁䅑党㉂䝁䅕䅢療䡁䅁督杁䙁䅯兙畂䝁䅫䅚桂䡁䅑兙瑂䝁䅅杙杁䡁䅑睢杁䡁䅑杣求䝁䅅䅤杁䕁䅧兒卂䑁䅉兌求䡁䅧䅣祂䝁䅕督穂䝁䅫杢湂䍁䅁睚桂䡁䅍䅤祂䝁䄸党穂䝁䄸䅣潂䝁䅅睚求䝁䅅䅢杁䝁䅅䅚求䝁䄴睢橂䝁䅅杣橂䝁䅫杢療䝁䄰兙杁䍁䅧睒䙂䕁䅅克獁䍁䅁兙畂䝁䅑䅉睂䝁䅅䅤灂䝁䅕杢あ䡁䅍䅉㍂䝁䅫䅤潂䍁䅁䅓䙂䙁䅉杍瑁䝁䅕䅥睂䡁䅉党穂䡁䅍兡畂䝁䅣䅉瑂䝁䅕䅤桂䡁䅍䅤桂䡁䅑兡橂䍁䅁睒䙂䕁䅅睏杁䙁䅯党睂䡁䅯党獂䝁䅍兙杁䝁䅙睢祂䍁䅁䅤潂䝁䅕䅉あ䡁䅉党桂䡁䅑兢求䝁䄴䅤杁䝁䄸杚杁䡁䅁兙あ䝁䅫党畂䡁䅑督杁䡁䅣兡あ䝁䅧䅉穂䝁䅕䅢求䝁䅍䅤杁䡁䅉党獂䝁䅅䅣穂䝁䅕䅚癁䡁䅉党浂䡁䅉兙橂䡁䅑睢祂䡁䅫䅉穂䝁䄸䅢灂䝁䅑䅉あ䡁䅕兢療䡁䅉督杁䝁䅉兙穂䝁䅕䅚杁䝁䄸杢杁䝁䅷兡瑂䝁䅫䅤求䝁䅑䅉祂䝁䅕督睂䝁䄸杢穂䝁䅕䅉灂䝁䄴䅉あ䝁䅧杣求䝁䅕䅉穂䝁䄸䅢灂䝁䅑䅉あ䡁䅕兢療䡁䅉䅉橂䝁䄸䅡療䡁䅉䅤穂䑁䅳䅉䭂䙁䅯䅕㑁䑁䅅兎獁䍁䅁兙杁䡁䅁兙畂䍁䄰杕䉂䕁䅙䅉牂䝁䅫杢桂䡁䅍党杁䝁䅫杢潂䝁䅫杙灂䡁䅑睢祂䍁䅁䅤潂䝁䅅䅤杁䡁䅑兙祂䝁䅣党あ䡁䅍䅉橂䝁䄸兢睂䝁䄸杢求䝁䄴䅤穂䍁䅁睢浂䍁䅁䅤潂䝁䅕䅉瑂䝁䅫䅤療䝁䅣党畂䍁䄰兙橂䡁䅑兡㉂䝁䅅䅤求䝁䅑䅉睂䡁䅉睢あ䝁䅕兡畂䍁䅁睡灂䝁䄴兙穂䝁䅕睏杁䕁䅯杗兂䑁䅧兏㑁䍁䅷䅉桂䍁䅁睙療䝁䄴䅚灂䡁䅑兡療䝁䄴兙獂䝁䅷入瑁䝁䅅睙あ䝁䅫杤桂䡁䅑党歂䍁䅁兡畂䡁䅑党祂䝁䅙党祂䝁䄸杢杁䝁䅅䅢睂䝁䅧兙杁䝁䄰睢獂䝁䅕睙ㅂ䝁䅷党㝁䍁䅁兒睂䝁䅫䅚灂䝁䄸䅢求䡁䅧䅉あ䝁䄸䅉あ䡁䅉党桂䡁䅑䅉䵂䕁䅣睕獁䍁䅁䅒呂䍁䅷䅉桂䝁䄴䅚杁䙁䅑睕䑂䑁䅳䅉呂䡁䅕杤求䝁䅍兙獂䡁䅑兙瑂䝁䅫䅚求䍁䅁䅤療䍁䅁䅤祂䝁䅕兙あ䍁䅁䅣桂䡁䅉睡灂䝁䄴督療䝁䄴睊穂䍁䅁䅚灂䡁䅍党桂䡁䅍党杁䡁䅑杣求䝁䄰睢祂䑁䅳䅉䭂䙁䅯䅕硁䑁䅕䅍獁䍁䅁兙杁䝁䅙兙あ䡁䅑入杁䝁䅅睙灂䝁䅑䅉桂䝁䄰兡歂䝁䅕䅉潂䡁䅫䅚祂䝁䄸䅢桂䡁䅍党杁䝁䅫杢潂䝁䅫杙灂䡁䅑睢祂䍁䅁䅣祂䝁䄸睚祂䝁䅅兢杁䡁䅑睢杁䡁䅑杣求䝁䅅䅤杁䡁䅁睢穂䡁䅑兌あ䡁䅉兙ㅂ䝁䄰兙あ䝁䅫睙杁䡁䅍䅤祂䝁䅕督穂䍁䅁䅚灂䡁䅍睢祂䝁䅑党祂䑁䅳䅉桂䝁䄴䅚杁䕁䅯杗兂䑁䅑䅎硁䍁䅁䅤療䍁䅁䅤祂䝁䅕兙あ䍁䅁杢桂䡁䅉睙療䝁䅷党睂䡁䅍入獁䍁䅁兓䥂䍁䅷䅉桂䝁䄴䅚杁䝁䄸䅤潂䝁䅕杣杁䡁䅍䅢求䝁䅕䅣杁䝁䅑兡穂䝁䄸杣歂䝁䅕杣穂䍁䄴䅉啂䝁䅧党杁䝁䅍睢瑂䡁䅁兙畂䡁䅫䅉潂䝁䅅督杁䝁䅷兡橂䝁䅕杢穂䝁䅫杢湂䍁䅁兙畂䝁䅑䅉橂䝁䄸䅢獂䝁䅅杙療䡁䅉兙あ䝁䅫睢畂䍁䅁兙湂䡁䅉党求䝁䄰党畂䡁䅑督杁䡁䅣兡あ䝁䅧䅉奂䕁䅷兌睂䡁䅉睢あ䝁䅕兡畂䍁䅁睒瑂䝁䅉䅓杁䡁䅑睢杁䝁䅕䅥あ䝁䅕杢歂䍁䅁䅤潂䝁䅕䅉睂䝁䅷兙穂䝁䄰兙杁䝁䅧兙獂䝁䅙兌獂䝁䅫杚求䍁䅁睢浂䍁䅁督求䝁䅷党橂䡁䅑党歂䍁䅁兙穂䡁䅁兙祂䝁䅅睚灂䝁䄴兙穂䝁䅕䅉睂䡁䅉睢歂䡁䅕睙あ䍁䅁睙桂䝁䄴䅚灂䝁䅑兙あ䝁䅕督㝁䍁䅁杕求䝁䅑䅥杁䙁䅁䅡桂䡁䅉兢桂䍁䅁䅣獂䝁䅍䅉浂䝁䄸杣杁䡁䅁杣求䝁䅍䅢灂䝁䄴兡橂䝁䅅䅢杁䝁䅅睙あ䝁䅫杤灂䡁䅑兡求䡁䅍䅉卂䝁䅅督癁䙁䅉兙浂䍁䄸兔䉂䙁䅁䅉牂䝁䅫杢桂䡁䅍党杁䡁䅁兙あ䝁䅧睤桂䡁䅫䅉睂䡁䅉睢湂䡁䅉兙瑂䑁䅳䅉桂䝁䄴䅚杁䕁䅅兤あ䝁䅫杚療䝁䄴入杁䙁䅑䅡求䡁䅉兙睂䝁䅕兤あ䝁䅫睙穂䍁䅁䅔灂䝁䄰兡あ䝁䅕䅚杁䝁䄸杢杁䝁䅑兡穂䝁䅍睢㉂䝁䅕杣灂䝁䄴睚杁䝁䅅杢歂䍁䅁䅚求䡁䅙党獂䝁䄸䅣灂䝁䄴睚杁䝁䅑杣ㅂ䝁䅣䅉橂䝁䅅杢歂䝁䅫䅚桂䡁䅑党穂䍁䅁䅤桂䡁䅉睚求䡁䅑兡畂䝁䅣䅉あ䡁䅣睢杁䝁䅑兡浂䝁䅙党祂䝁䅕杢あ䍁䅁兡療䝁䄴䅉橂䝁䅧兙畂䝁䄴党獂䍁䅁䅤桂䡁䅉睚求䡁䅑督杁䝁䅅督穂䝁䄸睙灂䝁䅅䅤求䝁䅑䅉㍂䝁䅫䅤潂䍁䅁杢求䡁䅕杣療䝁䅷睢湂䝁䅫睙桂䝁䅷䅉歂䝁䅫督療䡁䅉䅚求䡁䅉督畁䍁䅁䅖潂䝁䅕䅉橂䝁䄸兢睂䝁䅅杢㕂䍁䅁睤桂䡁䅍䅉灂䝁䄴睙療䡁䅉䅣療䡁䅉兙あ䝁䅕䅚杁䝁䅫杢杁䑁䅉䅍睁䑁䅍䅉桂䝁䄴䅚杁䝁䅫督杁䝁䅧党桂䝁䅑兣ㅂ䝁䅅杣あ䝁䅕杣求䝁䅑䅉灂䝁䄴䅉䕂䡁䅕杙獂䝁䅫杢獁䍁䅁兓祂䝁䅕䅢桂䝁䄴䅚畁䅁䅁剖䅣䵁䵧䅁䭂䝁䅕杚浂䝁䅕杣灂䝁䅕督杁䕁䅙兡畂䝁䅅杢橂䝁䅫兙獂䍁䅁睒祂䝁䄸兤睂䍁䅁兓畂䝁䅍杌杁䝁䄸䅣求䡁䅉兙あ䝁䅕督杁䝁䅅督杁䝁䅅杢杁䝁䅫杢㉂䝁䅕督あ䝁䄰党畂䡁䅑䅉楂䝁䅅杢牂䝁䅫杢湂䍁䅁兙畂䝁䅑䅉橂䝁䅅䅣灂䡁䅑兙獂䍁䅁兢桂䡁䅉睡求䡁䅑督杁䝁䅙兡祂䝁䄰䅉灂䝁䄴䅉あ䝁䅧党杁䕁䅅兢求䡁䅉兡橂䝁䅅督獁䍁䅁兒ㅂ䡁䅉睢睂䝁䅕䅌杁䡁䅑䅡求䍁䅁兔灂䝁䅑䅚獂䝁䅕䅉䙂䝁䅅督あ䍁䅷䅉桂䝁䄴䅚杁䡁䅑䅡求䍁䅁兑穂䝁䅫兙瑁䙁䅁兙橂䝁䅫杚灂䝁䅍杌杁䙁䅑䅡求䍁䅁睙療䝁䄰䅣桂䝁䄴入杁䝁䄸䅣求䡁䅉兙あ䝁䅕督杁䝁䅫杢杁䡁䅑睤療䍁䅁督求䝁䅣兢求䝁䄴䅤穂䍁䅷䅉䩂䝁䄴杤求䡁䅍䅤瑂䝁䅕杢あ䍁䅁村桂䝁䄴睡灂䝁䄴睚杁䝁䅅杢歂䍁䅁睑桂䡁䅁兡あ䝁䅅䅢杁䕁䄰兙祂䝁䅳党あ䡁䅍䅌杁䝁䅅杢歂䍁䅁兑穂䡁䅍党あ䍁䅁兔桂䝁䄴兙湂䝁䅕兢求䝁䄴䅤畁䍁䅁兓あ䍁䅁䅣祂䝁䄸杤灂䝁䅑党穂䍁䅁兡畂䡁䅙党穂䡁䅑兢求䝁䄴䅤杁䝁䅉兙畂䝁䅳兡畂䝁䅣䅌杁䝁䅅䅚㉂䝁䅫督療䡁䅉入杁䡁䅍党祂䡁䅙兡橂䝁䅕督杁䡁䅣兡あ䝁䅧䅉祂䝁䅕督睂䝁䅕睙あ䍁䅁䅤療䍁䅁兢求䡁䅉睚求䡁䅉督杁䝁䄸杣杁䝁䅅睙硂䡁䅕兡穂䝁䅫䅤灂䝁䄸杢穂䍁䅷䅉歂䝁䅕杙あ䍁䅁杚灂䝁䄴兙畂䝁䅍兡畂䝁䅣䅌杁䡁䅉党穂䡁䅑杣ㅂ䝁䅍䅤ㅂ䡁䅉兡畂䝁䅣督杁䝁䄸杣杁䡁䅉党橂䝁䅅䅣灂䡁䅑兙獂䝁䅫来桂䡁䅑兡療䝁䄴督獁䍁䅁兙畂䝁䅑䅉睂䡁䅉兡㉂䝁䅅䅤求䍁䅁睙桂䡁䅁兡あ䝁䅅䅢杁䝁䅅䅚㉂䝁䅫督療䡁䅉入杁䡁䅑杣桂䝁䄴督桂䝁䅍䅤灂䝁䄸杢穂䑁䅳䅉ㅂ䝁䄴䅚求䡁䅉睤祂䝁䅫䅤灂䝁䄴睚杁䝁䅅杢歂䍁䅁䅣獂䝁䅅睙求䝁䄰党畂䡁䅑䅉穂䝁䅕杣㉂䝁䅫睙求䡁䅍䅉祂䝁䅕䅢桂䡁䅑党歂䍁䅁䅤療䍁䅁睙療䡁䅉䅣療䡁䅉兙あ䝁䅕䅉歂䝁䅕杙あ䍁䅷䅉瑂䡁䅕杢灂䝁䅍兡睂䝁䅅䅢杁䝁䅑党楂䡁䅑督獁䍁䅁兢療䡁䅉䅤湂䝁䅅睚求䍁䄰杙桂䝁䅍睡求䝁䅑䅉桂䝁䄴䅚杁䝁䅅督穂䝁䅕䅤瑁䝁䅉兙橂䝁䅳党歂䍁䅁督求䝁䅍兤祂䝁䅫䅤灂䝁䅕督獁䍁䅁党硂䡁䅕兡あ䡁䅫䅉桂䝁䄴䅚杁䝁䅕兣ㅂ䝁䅫䅤㕂䍁䄰䅢灂䝁䄴睡求䝁䅑䅉穂䝁䅕睙ㅂ䡁䅉兡あ䝁䅫党穂䍁䅷䅉桂䝁䄴䅚杁䝁䅷睢桂䝁䄴䅉穂䡁䅫杢歂䝁䅫睙桂䡁䅑兡療䝁䄴䅉穂䝁䅕杣㉂䝁䅫睙求䡁䅍睏杁䝁䅅杢歂䍁䅁睙療䡁䅉䅣療䡁䅉兙あ䝁䅕䅉獂䝁䅕杢歂䝁䅫杢湂䍁䅁督求䡁䅉杤灂䝁䅍党穂䍁䄴䅉啂䝁䅧党杁䝁䅍睢瑂䡁䅁兙畂䡁䅫䅉桂䝁䅷督療䍁䅁睢浂䝁䅙党祂䡁䅍䅉浂䝁䅫杢桂䝁䄴睙灂䝁䄴睚獁䍁䅁督求䝁䅍兤祂䝁䅫䅤灂䝁䅕督杁䝁䅷党畂䝁䅑兡畂䝁䅣䅌杁䝁䅅杢歂䍁䅁睢あ䝁䅧党祂䍁䅁䅣祂䝁䅫兢求䍁䅁杙祂䝁䄸睡求䡁䅉兙湂䝁䅕䅉穂䝁䅕杣㉂䝁䅫睙求䡁䅍睏杁䝁䅕兣ㅂ䝁䅫䅤灂䝁䅕督杁䡁䅉党穂䝁䅕兙祂䝁䅍䅡獁䍁䅁督桂䝁䅷党穂䍁䅷䅉桂䝁䄴䅚杁䡁䅑杣桂䝁䅑兡畂䝁䅣䅉穂䝁䅕杣㉂䝁䅫睙求䡁䅍睏杁䡁䅣党桂䝁䅷䅤潂䍁䅁兢桂䝁䄴兙湂䝁䅕兢求䝁䄴䅤杁䡁䅍党祂䡁䅙兡橂䝁䅕督㝁䍁䅁兙畂䝁䅑䅉療䝁䄴䅢灂䝁䄴党杁䝁䅙睢祂䝁䅕兡湂䝁䄴䅉求䡁䅧睙潂䝁䅅杢湂䝁䅕䅉あ䡁䅉兙歂䝁䅫杢湂䍁䅁督求䡁䅉杤灂䝁䅍党穂䍁䄴䅉䩂䝁䄴䅉桂䝁䅑䅚灂䡁䅑兡療䝁䄴䅌杁䝁䅫䅤杁䡁䅁杣療䡁䅙兡歂䝁䅕督杁䝁䅫杢㉂䝁䅕督あ䝁䄰党畂䡁䅑䅉湂䡁䅉兙歂䝁䅕䅉歂䝁䅫督あ䡁䅉党穂䡁䅍党歂䍁䅁䅚求䝁䅉䅤杁䡁䅍党橂䡁䅕杣灂䡁䅑兡求䡁䅍䅌杁䙁䅕杌呂䍁䄴䅉桂䝁䄴䅚杁䕁䅕兤祂䝁䄸䅣求䝁䅅杢杁䝁䅣睢㉂䝁䅕杣畂䝁䄰党畂䡁䅑䅉桂䝁䄴䅚杁䝁䅅睚求䝁䄴睙㕂䍁䅁督求䝁䅍兤祂䝁䅫䅤灂䝁䅕督獁䍁䅁兢ㅂ䝁䄴兡橂䝁䅫䅣桂䝁䅷䅉楂䝁䄸杢歂䡁䅍䅌杁䝁䅷党㉂䝁䅕杣桂䝁䅣党歂䍁䅁䅢療䝁䅅杢穂䍁䅷䅉求䝁䄰党祂䝁䅣兡畂䝁䅣䅉瑂䝁䅅杣牂䝁䅕䅤穂䍁䅁䅚求䝁䅉䅤獁䍁䅁兙畂䝁䅑䅉灂䝁䄴䅤求䡁䅉党穂䡁䅑䅉祂䝁䅅䅤求䍁䅁兙畂䝁䅑䅉橂䡁䅉党歂䝁䅫䅤杁䝁䅫杢歂䝁䅕䅥杁䝁䅑党祂䝁䅫杤桂䡁䅑兡㉂䝁䅕䅉睂䡁䅉睢歂䡁䅕睙あ䡁䅍睏杁䝁䅅杢歂䍁䅁兢桂䝁䄴兙湂䝁䅕督杁䝁䅅杢歂䍁䅁睢浂䝁䅙党祂䡁䅍䅉穂䝁䅕杣㉂䝁䅫睙求䡁䅍䅉あ䝁䄸䅉桂䍁䅁䅚灂䡁䅙党祂䡁䅍党杁䝁䅣杣療䡁䅕䅣杁䝁䄸杚杁䝁䅅䅢あ䝁䅕杣畂䝁䅅䅤灂䡁䅙党杁䝁䅅督穂䝁䅕䅤杁䝁䄰兙畂䝁䅅睚求䝁䄰党畂䡁䅑䅉睂䝁䅷兙あ䝁䅙睢祂䝁䄰督杁䝁䅅睙祂䝁䄸督穂䍁䅁兙杁䡁䅍䅣求䝁䅍䅤祂䡁䅕兢杁䝁䄸杚杁䝁䅫杢㉂䝁䅕督あ䝁䄰党畂䡁䅑䅉穂䡁䅑杣桂䡁䅑党湂䝁䅫党穂䍁䅁兙畂䝁䅑䅉桂䡁䅍督求䡁䅑䅉橂䝁䅷兙穂䡁䅍党穂䍁䄴䅉啂䝁䅧党杁䝁䅍睢瑂䡁䅁兙畂䡁䅫䅉穂䝁䅕杣㉂䝁䅕督杁䡁䅑睢杁䡁䅁兤楂䝁䅷兡橂䍁䅁睙療䝁䄰䅣桂䝁䄴兡求䡁䅍䅌杁䡁䅁杣灂䡁䅙兙あ䝁䅕䅉橂䝁䄸兢睂䝁䅅杢灂䝁䅕督獁䍁䅁兙畂䝁䅑䅉あ䝁䅧党灂䡁䅉䅉穂䡁䅁睢畂䡁䅍睢祂䡁䅍䅉桂䝁䄴䅚杁䝁䄸睤畂䝁䅕杣穂䍁䅷䅉灂䝁䄴督あ䝁䅫䅤ㅂ䡁䅑兡療䝁䄴兙獂䍁䅁兡畂䡁䅙党穂䡁䅑睢祂䡁䅍䅌杁䝁䅅杢歂䍁䅁睚療䡁䅙党祂䝁䄴兢求䝁䄴䅤杁䝁䅕杢あ䝁䅫䅤灂䝁䅕督畁䍁䅁䅖潂䝁䅕䅉橂䝁䄸兢睂䝁䅅杢㕂䍁䅁睤桂䡁䅍䅉浂䝁䄸杣瑂䝁䅕杣獂䡁䅫䅉牂䝁䄴睢㍂䝁䄴䅉桂䡁䅍䅉䵂䝁䅕兤橂䝁䅅䅚灂䝁䅅䅉佂䝁䅅䅤灂䝁䄸杢桂䝁䅷䅉䑂䝁䄸杣睂䝁䄸杣桂䡁䅑兡療䝁䄴䅉桂䝁䄴䅚杁䝁䅍䅡桂䝁䄴睚求䝁䅑䅉灂䡁䅑督杁䝁䄴兙瑂䝁䅕䅉あ䝁䄸䅉䭂䝁䅕杚浂䝁䅕杣灂䝁䅕督杁䕁䅙兡畂䝁䅅杢橂䝁䅫兙獂䍁䅁睒祂䝁䄸兤睂䍁䅁兓畂䝁䅍杌杁䝁䅫杢杁䕁䄰兙㕂䍁䅁杍睁䑁䅅䅏畁䍁䅁杓求䝁䅙杚求䡁䅉兡求䡁䅍䅉䝂䝁䅫杢桂䝁䄴睙灂䝁䅅䅢杁䕁䅣杣療䡁䅕䅣杁䕁䅫杢橂䍁䄴䅉㍂䝁䅅督杁䝁䅙睢ㅂ䝁䄴䅚求䝁䅑䅉灂䝁䄴䅉硁䑁䅫李祁䍁䅁兙畂䝁䅑䅉灂䡁䅍䅉潂䝁䅕兙歂䡁䅅兤桂䡁䅉䅤求䡁䅉党歂䍁䅁兡畂䍁䅁杔求䡁䅣䅉婂䝁䄸杣牂䍁䅷䅉佂䝁䅕睤杁䙁䅫睢祂䝁䅳杌䅁䙁填䅁䍁䅂䅁杓求䡁䅑村獂䡁䅕党杁䕁䅅兡祂䡁䅣兙㕂䡁䅍䅉䑂䝁䄸杣睂䝁䄸杣桂䡁䅑兡療䝁䄴䅉睂䡁䅉睢㉂䝁䅫䅚求䡁䅍䅉桂䝁䅫杣杁䡁䅑杣桂䝁䄴督睂䝁䄸杣あ䝁䅅䅤灂䝁䄸杢杁䡁䅍党祂䡁䅙兡橂䝁䅕督畁䍁䅁䅖潂䝁䅕䅉橂䝁䄸兢睂䝁䅅杢㕂䍁䅁睢睂䝁䅕杣桂䡁䅑党穂䍁䅁兙杁䝁䅙䅢求䝁䅕䅤杁䝁䄸杚杁䕁䅅兡祂䝁䅉兤穂䍁䅁兑穁䑁䅉免獁䍁䅁兑灂䡁䅉杙ㅂ䡁䅍䅉䉂䑁䅉杍睁䍁䅷䅉䉂䝁䅫杣楂䡁䅕督杁䕁䅅睍祁䑁䅅杢求䝁䄸䅌杁䕁䅅兡祂䝁䅉兤穂䍁䅁兑穁䑁䅉䅍杁䙁䅉党穂䡁䅑入獂䝁䅕䅚獁䍁䅁兑灂䡁䅉杙ㅂ䡁䅍䅉䉂䑁䅍杍睁䍁䅷䅉䉂䝁䅫杣楂䡁䅕督杁䕁䅅睍祁䑁䅅䅉㍂䝁䅫䅤潂䍁䅁兔灂䝁䄴䅤獁䍁䅁兑灂䡁䅉杙ㅂ䡁䅍䅉䉂䑁䅍杍硁䝁䄴党療䍁䅁睤灂䡁䅑䅡杁䕁䄰兡畂䡁䅑䅌杁䕁䅅兡祂䝁䅉兤穂䍁䅁兑穁䑁䅉免畂䝁䅕睢䵂䙁䅉䅉㍂䝁䅫䅤潂䍁䅁兔灂䝁䄴䅤獁䍁䅁兙畂䝁䅑䅉䙂䝁䄰杙祂䝁䅅党祂䍁䅁兒硁䑁䅫䅍杁䝁䅅兡祂䝁䅍杣桂䝁䅙䅤畁䍁䅁兓あ䍁䅁兙獂䡁䅍睢杁䡁䅍党祂䡁䅙党穂䍁䅁免睁䑁䅁䅉歂䝁䅕督あ䝁䅫杢桂䡁䅑兡療䝁䄴督杁䝁䅅睙祂䝁䄸督穂䍁䅁䅤潂䝁䅕䅉噂䝁䄴兡あ䝁䅕䅚杁䙁䅍䅤桂䡁䅑党穂䍁䅷䅉あ䝁䅧党杁䕁䅍兙祂䝁䅫杙楂䝁䅕兙畂䍁䅁兙畂䝁䅑䅉䵂䝁䅅䅤灂䝁䄴䅉䉂䝁䄰党祂䝁䅫睙桂䍁䅷䅉䑂䝁䅅杢桂䝁䅑兙獁䍁䅁兙畂䝁䅑䅉䙂䡁䅕杣療䡁䅁党畁䍁䅁兓畂䍁䅁兙歂䝁䅑兡あ䝁䅫睢畂䍁䅷䅉灂䡁䅑䅉療䡁䅁党祂䝁䅅䅤求䡁䅍䅉桂䝁䅫杣睂䝁䄸杣あ䍁䅁䅢療䡁䅕杢湂䝁䅕督畁䍁䅁䅖潂䝁䅕䅉橂䝁䄸兢睂䝁䅅杢㕂䍁䅁睤桂䡁䅍䅉灂䝁䄴睙療䡁䅉䅣療䡁䅉兙あ䝁䅕䅚杁䝁䅫杢杁䑁䅅兏㕁䑁䅧䅉桂䝁䄴䅚杁䝁䅫督杁䝁䅉兙穂䝁䅕䅚杁䝁䅫杢杁䕁䅷睢畂䝁䅣䅉䩂䡁䅍䅢桂䝁䄴䅚杁䕁䅍兡あ䡁䅫䅌杁䕁䄴党㍂䍁䅁兗療䡁䅉睡畁䅁䅁刷䅕䱁䩑䅁䭂䝁䄸䅡畂䍁䅁村畁䍁䅁睕桂䝁䄴杚灂䝁䅷兡睂䡁䅁睢杁䍁䅙䅉呂䝁䄸杢獁䍁䅁兓畂䝁䅍杌獁䍁䅁䅤潂䡁䅉睢ㅂ䝁䅣䅡杁䝁䅫䅤穂䍁䅁督ㅂ䝁䅉督灂䝁䅑兡桂䡁䅉入獁䍁䅁杓䍂䙁䅍睕杁䙁䅙党畂䡁䅑兤祂䝁䅕督獁䍁䅁䅔䵂䕁䅍䅌杁䡁䅁杣療䝁䅍党穂䡁䅍党穂䍁䅁兙畂䝁䅑䅉歂䝁䅫督あ䡁䅉兡楂䡁䅕䅤求䡁䅍䅉あ䡁䅉党求䍁䅁杢ㅂ䡁䅑督杁䝁䅅杢歂䍁䅁䅣求䝁䅅杢ㅂ䡁䅑督杁䝁䅫杢杁䡁䅑䅡求䍁䅁兖畂䝁䅫䅤求䝁䅑䅉呂䡁䅑兙あ䝁䅕督畁䍁䅁䅖潂䝁䅕䅉橂䝁䄸兢睂䝁䅅杢㕂䍁䅁睢浂䝁䅙党祂䡁䅍䅉祂䝁䅅睤杁䝁䅅杢歂䍁䅁䅣祂䝁䄸睙求䡁䅍督求䝁䅑䅉畂䡁䅕䅤穂䍁䅷䅉灂䝁䄴睙獂䡁䅕䅚灂䝁䄴睚杁䝁䅅䅢瑂䝁䄸杢歂䡁䅍䅌杁䡁䅁党橂䝁䅅杢穂䍁䅷䅉睂䝁䅕兙畂䡁䅕䅤穂䍁䅷䅉楂䝁䅷兙橂䝁䅳䅉㍂䝁䅅䅢畂䡁䅕䅤穂䍁䅷䅉䙂䝁䄴睚獂䝁䅫督潂䍁䅁睤桂䝁䅷杢ㅂ䡁䅑督獁䍁䅁睙桂䡁䅍䅡求䡁䅣督獁䍁䅁兢桂䝁䅍兙歂䝁䅅兢灂䝁䅅䅉畂䡁䅕䅤穂䍁䅷䅉睂䝁䅫督あ䝁䅅睙潂䝁䅫睢穂䍁䅷䅉睂䝁䅫杢求䍁䅁杢ㅂ䡁䅑督獁䍁䅁村祂䝁䅅来灂䝁䅷䅉畂䡁䅕䅤穂䍁䅷䅉桂䝁䄴䅚杁䝁䅙兡獂䝁䅉党祂䡁䅑督杁䝁䅫杢杁䡁䅙兙祂䝁䅫睢ㅂ䡁䅍䅉穂䡁䅑入獂䝁䅕督杁䝁䅅杢歂䍁䅁督求䝁䅅督療䝁䄴兡畂䝁䅣督畁䍁䅁兓あ䍁䅁兙獂䡁䅍睢杁䝁䄸杚浂䝁䅕杣穂䍁䅁䅣求䝁䅅杢ㅂ䡁䅑䅉楂䡁䅕䅤あ䝁䅕杣杁䝁䅫杢杁䡁䅙兙祂䝁䅫睢ㅂ䡁䅍䅉穂䝁䅫来求䡁䅍䅉桂䝁䄴䅚杁䡁䅙兙祂䝁䅫党あ䝁䅫党穂䑁䅳䅉穂䝁䅅䅢桂䝁䅑䅉あ䝁䄸䅣睂䝁䅫杢湂䡁䅍䅌杁䝁䅑杣灂䝁䅕䅚杁䝁䅙杣ㅂ䝁䅫䅤獁䍁䅁兙畂䝁䅑䅉橂䝁䅧睢橂䝁䄸䅢桂䡁䅑党杁䝁䅅杢歂䍁䅁入療䝁䅣兤祂䡁䅑䅉橂䝁䄸兙あ䝁䅕䅚杁䡁䅁杣療䝁䅑兤橂䡁䅑督㝁䍁䅁杣求䝁䅍兡睂䝁䅕䅉灂䝁䄴睚祂䝁䅕䅚灂䝁䅕杢あ䡁䅍睏杁䝁䅉兤獂䝁䅳䅉浂䝁䄸睢歂䍁䅁䅣祂䝁䄸䅚ㅂ䝁䅍䅤穂䑁䅳䅉穂䡁䅕杢浂䝁䅷睢㍂䝁䅕杣杁䝁䅳党祂䝁䄴党獂䡁䅍䅌杁䡁䅁党睂䝁䅫䅤桂䡁䅍䅌杁䡁䅍杢桂䝁䅍睡杁䝁䄰兡㑂䝁䅕督獁䍁䅁兙獂䝁䄰睢畂䝁䅑䅉桂䝁䄴䅚杁䝁䅍兙穂䝁䅧党㍂䍁䅁杙ㅂ䡁䅑䅤求䡁䅉䅌杁䝁䅍兙畂䝁䅑入杁䝁䅅杢歂䍁䅁睙療䝁䄴杚求䝁䅍䅤灂䝁䄸杢穂䍁䅷䅉橂䝁䄸杣畂䍁䅁督畂䝁䅅睙牂䡁䅍䅌杁䝁䅍䅡灂䝁䅍睡睂䝁䅕兙杁䡁䅍杢桂䝁䅍睡穂䍁䅷䅉穂䝁䅕督桂䝁䄰党杁䡁䅍䅤灂䝁䅍睡穂䍁䅷䅉桂䝁䄴䅚杁䝁䄸䅤潂䝁䅕杣杁䡁䅍党穂䝁䅅兢求䍁䅁督畂䝁䅅睙牂䍁䅁䅣祂䝁䄸䅚ㅂ䝁䅍䅤穂䑁䅳䅉桂䝁䄴䅚杁䡁䅙兙祂䝁䅫睢ㅂ䡁䅍䅉あ䝁䄸䅣睂䝁䅫杢湂䡁䅍䅉浂䝁䄸杣杁䝁䅫睙求䍁䅁睙祂䝁䅕兙瑂䍁䅁兙畂䝁䅑䅉㕂䝁䄸睚ㅂ䡁䅉䅤畁䍁䅁兓畂䍁䅁兙歂䝁䅑兡あ䝁䅫睢畂䍁䅷䅉あ䝁䅧党杁䝁䅍睢瑂䡁䅁兙畂䡁䅫䅉療䡁䅁党祂䝁䅅䅤求䡁䅍䅉桂䍁䅁杣求䡁䅑兙灂䝁䅷䅉穂䡁䅑睢祂䝁䅕杌杁䙁䅑䅡求䍁䅁睙療䝁䄰䅣桂䝁䄴入杁䡁䅁杣療䡁䅙兡歂䝁䅕督杁䝁䅫䅤穂䍁䅁䅣祂䝁䄸䅚ㅂ䝁䅍䅤穂䍁䅁兤畂䝁䅑党祂䍁䅁䅤潂䝁䅕䅉䝂䝁䅫督潂䝁䅕杣獁䍁䅁睔祂䝁䅍䅡桂䡁䅉䅚杁䙁䅙兙獂䝁䅷党㕂䍁䅁䅓桂䡁䅉杤求䡁䅍䅤獁䍁䅁睕硂䡁䅕兡祂䡁䅉党獂䍁䅁村祂䝁䅅杢歂䍁䅷䅉呂䝁䄸兤あ䝁䅧党祂䝁䄴䅉呂䡁䅑入獂䝁䅕䅉佂䡁䅕䅤穂䍁䅷䅉桂䝁䄴䅚杁䕁䅯兤穂䡁䅑䅉あ䝁䅧党杁䕁䅍䅡求䝁䅕督求䍁䅁杙祂䝁䅅杢歂䡁䅍䅉桂䡁䅍䅉㍂䝁䅕䅢獂䍁䅁兙穂䍁䅁兤畂䝁䅑党祂䍁䅁杤桂䡁䅉兡療䡁䅕督杁䡁䅁杣灂䡁䅙兙あ䝁䅕䅉楂䡁䅉兙畂䝁䅑督畁䍁䅁兓あ䍁䅁督求䡁䅉杤求䡁䅍䅉祂䝁䅕䅤桂䝁䅫䅢求䡁䅉督杁䝁䅅杢歂䍁䅁睤潂䝁䄸䅢求䡁䅍兙獂䝁䅕杣穂䍁䅷䅉桂䝁䄴䅚杁䝁䅍睢瑂䝁䄰党祂䝁䅍兡桂䝁䅷䅉灂䝁䄴睚祂䝁䅕䅚灂䝁䅕杢あ䍁䅁兙畂䝁䅑䅉橂䝁䄸杢あ䡁䅉兙橂䡁䅑䅉睂䝁䅅睙牂䝁䅅睚灂䝁䄴睚杁䝁䅍兤穂䡁䅑睢瑂䝁䅕杣穂䍁䅁䅤潂䡁䅉睢ㅂ䝁䅣䅡杁䝁䅅䅉畂䝁䅕䅤㍂䝁䄸杣牂䍁䅁睢浂䍁䅁兡畂䝁䅑党睂䝁䅕杢歂䝁䅕杢あ䍁䅁杙祂䝁䄸睡求䡁䅉督獁䍁䅁䅚灂䡁䅍䅤祂䝁䅫杙ㅂ䡁䅑睢祂䡁䅍䅌杁䝁䅅杢歂䍁䅁督ㅂ䡁䅁䅣獂䝁䅫党祂䡁䅍杌杁䕁䅯睢潂䝁䄴䅉䍂䍁䄴䅉呂䝁䅅杢浂䝁䅫䅢灂䡁䅁䅣療䍁䅁杊杁䙁䅍睢畂䍁䅷䅉䩂䝁䄴睙畁䍁䅁睤桂䡁䅍䅉浂䝁䄸兤畂䝁䅑党歂䍁䅁兡畂䍁䅁免㕁䑁䅉杍杁䝁䅅杢歂䍁䅁兡穂䍁䅁䅡求䝁䅅䅚硂䡁䅕兙祂䡁䅑党祂䝁䅕䅚杁䝁䅫杢杁䕁䅕䅢湂䝁䅫杢獁䍁䅁兓獂䝁䅷兡畂䝁䄸兡穂䍁䄴䅁慂睆䅁杅䄰䕁䅯睢潂䝁䄴䅉塂䝁䅫䅢求䡁䅫䅉流䍁䅁睕療䝁䄴督獁䍁䅁兓畂䝁䅍杌杁䝁䄸䅣求䡁䅉兙あ䝁䅕督杁䝁䅅督杁䝁䅅䅉祂䝁䅕督求䝁䅅杣橂䝁䅧䅉桂䝁䄴䅚杁䝁䅷党桂䡁䅉杢灂䝁䄴睚杁䝁䅍睢瑂䡁䅁兙畂䡁䅫䅉㍂䝁䄸杣獂䝁䅑睤灂䝁䅑党畁䍁䅁兓あ䍁䅁睢睂䝁䅕杣桂䡁䅑党穂䍁䅁䅤潂䡁䅉睢ㅂ䝁䅣䅡杁䡁䅑䅡祂䝁䅕党杁䡁䅍党湂䝁䄰党畂䡁䅑督㙁䍁䅁杕求䡁䅍党桂䡁䅉睙潂䍁䅷䅉䵂䝁䅕兙祂䝁䄴兡畂䝁䅣䅌杁䝁䅅杢歂䍁䅁䅓求䝁䅷䅚杁䝁䅙睢祂䍁䅁睕桂䝁䅷党杁䝁䄸杣杁䙁䅍睢獂䝁䅑杌杁䙁䅑䅡求䍁䅁睙療䝁䄰䅣桂䝁䄴入杁䝁䄸杚浂䝁䅕杣穂䍁䅁督橂䝁䅫党畂䡁䅑兡浂䝁䅫睙獁䍁䅁䅤求䝁䅍䅡畂䝁䅫睙桂䝁䅷䅌杁䝁䄰党歂䝁䅫睙桂䝁䅷䅌杁䝁䅅杢歂䍁䅁督橂䝁䅧睢獂䝁䅅杣獂䡁䅫䅉煂䝁䄸兤祂䝁䄴兙獂䡁䅍䅌杁䝁䅅督杁䡁䅣党獂䝁䅷䅉桂䡁䅍䅉祂䝁䅕䅢桂䡁䅑党歂䍁䅁睙療䝁䄴䅤求䝁䄴䅤杁䝁䅅杢歂䍁䅁督求䡁䅉杤灂䝁䅍党穂䍁䅁䅤療䍁䅁䅢求䝁䅅杣畂䝁䅕䅚杁䡁䅍睢橂䝁䅫党あ䝁䅫党穂䍁䅷䅉灂䝁䄴䅚灂䡁䅙兡歂䡁䅕兙獂䍁䅁杣求䡁䅍党桂䡁䅉睙潂䝁䅕杣穂䍁䅷䅉療䡁䅑䅡求䡁䅉䅉睂䡁䅉睢浂䝁䅕督穂䝁䅫睢畂䝁䅅䅢穂䍁䅷䅉桂䡁䅍䅉㍂䝁䅕䅢獂䍁䅁兙穂䍁䅁兙橂䝁䅅䅚求䝁䄰兡橂䍁䅷䅉橂䝁䄸杣睂䝁䄸杣桂䡁䅑党獁䍁䅁兙畂䝁䅑䅉湂䝁䄸杤求䡁䅉杢瑂䝁䅕杢あ䍁䅁䅢灂䝁䅉杣桂䡁䅉兡求䡁䅍杌杁䕁䅫䅤杁䡁䅁兤楂䝁䅷兡穂䝁䅧党穂䍁䅁䅣潂䡁䅫督灂䝁䅍兙獂䍁䅁督橂䝁䅫党畂䝁䅍党穂䍁䅁兙畂䝁䅑䅉求䝁䄴睚灂䝁䄴党求䡁䅉兡畂䝁䅣䅌杁䝁䅧党桂䝁䅷䅤潂䍁䅁督橂䝁䅫党畂䝁䅍党穂䍁䅷䅉穂䝁䄸睙灂䝁䅅䅢杁䡁䅍睙灂䝁䅕杢橂䝁䅕督獁䍁䅁兙畂䝁䅑䅉潂䡁䅕兢桂䝁䄴兡あ䝁䅫党穂䍁䅁兙畂䝁䅑䅉獂䝁䅫杚求䍁䅁督橂䝁䅫党畂䝁䅍党穂䍁䅁条療䡁䅕杣畂䝁䅅䅢穂䍁䅁䅤潂䡁䅉睢ㅂ䝁䅣䅡杁䡁䅉党穂䝁䅕兙祂䝁䅍䅡杁䝁䅷兡楂䡁䅉兙祂䝁䅫党穂䍁䅁兙畂䝁䅑䅉獂䝁䅫杙祂䝁䅅杣㕂䍁䅁睙療䝁䄴督療䡁䅉䅤灂䝁䅅䅌杁䝁䅅杢歂䍁䅁兡畂䝁䅑党睂䝁䅕杢歂䝁䅕杢あ䍁䅁督ㅂ䝁䅉督橂䡁䅉兡睂䡁䅑兡療䝁䄴䅉桂䝁䅣党畂䡁䅑督獁䍁䅁䅚灂䡁䅉党橂䡁䅑䅉あ䝁䄸䅉睂䡁䅉睢浂䝁䅕督穂䝁䅫睢畂䝁䅅䅢杁䡁䅍睢橂䝁䅫党あ䡁䅫䅉瑂䝁䅕兢楂䝁䅕杣穂䍁䅷䅉桂䝁䄴䅚杁䝁䄸䅤潂䝁䅕杣杁䝁䅍兤穂䡁䅑睢瑂䝁䅕杣穂䍁䅁睏杁䝁䅅杢歂䍁䅁睢睂䝁䅕杣桂䡁䅑党穂䍁䅁䅔灂䡁䅑党祂䝁䅅䅤ㅂ䝁䄰䅌杁䝁䅅杢杁䝁䄸杢獂䝁䅫杢求䍁䅁䅣ㅂ䝁䅉䅢灂䡁䅍䅡灂䝁䄴睚杁䡁䅁䅢桂䡁䅑杚療䡁䅉兢杁䝁䅙睢祂䍁䅁䅣祂䝁䄸䅚ㅂ䝁䅍䅤灂䝁䄸杢杁䝁䅅杢歂䍁䅁睙療䝁䄴䅤求䝁䄴䅤杁䝁䅧睢穂䡁䅑兡畂䝁䅣䅌杁䡁䅍兤楂䝁䄰兡穂䡁䅍兡療䝁䄴督杁䝁䅅杢歂䍁䅁䅣求䝁䅕杣杁䡁䅉党㉂䝁䅫党㍂䍁䅁督ㅂ䡁䅁䅣療䡁䅉䅤獁䍁䅁党歂䝁䅫䅤療䡁䅉兡桂䝁䅷䅌杁䝁䅅杢歂䍁䅁睙療䡁䅁入求䝁䅑兡あ䝁䅫杢湂䍁䅁督求䡁䅉杤灂䝁䅍党穂䍁䄴䅉啂䝁䅧党杁䝁䅍睢瑂䡁䅁兙畂䡁䅫䅉桂䝁䅷督療䍁䅁睢浂䝁䅙党祂䡁䅍䅉桂䝁䅍兙歂䝁䅕兢灂䝁䅍䅉桂䝁䄴䅚杁䡁䅁杣療䝁䅙党穂䡁䅍兡療䝁䄴兙獂䍁䅁䅣祂䝁䄸䅚ㅂ䝁䅍䅤穂䍁䅁兙畂䝁䅑䅉穂䝁䅕杣㉂䝁䅫睙求䡁䅍䅌杁䝁䅫杢橂䝁䅷兤歂䝁䅫杢湂䍁䅁督橂䝁䅫党畂䡁䅑兡浂䝁䅫睙獁䍁䅁䅣祂䝁䄸杚求䡁䅍督灂䝁䄸杢桂䝁䅷䅌杁䝁䅕䅚ㅂ䝁䅍兙あ䝁䅫睢畂䍁䅁䅣祂䝁䅫杢あ䍁䅁兙畂䝁䅑䅉歂䝁䅫睚灂䡁䅑兙獂䍁䅁杙療䝁䄸睡穂䍁䅷䅉桂䝁䄴䅚杁䝁䅑兡湂䝁䅫䅤桂䝁䅷䅉橂䝁䄸兤祂䡁䅍党㍂䝁䅅杣求䍁䅁䅤療䍁䅁䅢灂䝁䅉杣桂䡁䅉兡求䡁䅍䅌杁䝁䅍睢祂䡁䅁睢祂䝁䅅䅤灂䝁䄸杢穂䍁䅷䅉穂䡁䅑兤歂䝁䅕杢あ䡁䅍䅌杁䡁䅁杣療䝁䅙党穂䡁䅍兡療䝁䄴兙獂䡁䅍䅌杁䝁䅅杢歂䍁䅁杣求䡁䅍党桂䡁䅉睙潂䝁䅕杣穂䍁䅁䅤潂䡁䅉睢ㅂ䝁䅣䅡杁䝁䅍䅡桂䝁䅫杢杁䝁䅅杢歂䍁䅁睢畂䝁䅷兡畂䝁䅕䅉楂䝁䄸睢牂䡁䅍党獂䝁䅷党祂䡁䅍䅌杁䝁䅷兡楂䡁䅉兙祂䝁䅫党穂䍁䅷䅉橂䝁䄸䅢獂䝁䅕睚求䡁䅍䅉桂䝁䄴䅚杁䡁䅕杢灂䡁䅙党祂䡁䅍兡あ䝁䅫党穂䍁䅷䅉橂䝁䄸杣睂䝁䄸杣桂䡁䅑兡療䝁䄴督獁䍁䅁䅚灂䡁䅉党橂䡁䅑䅉あ䝁䄸䅉橂䝁䄸杢穂䡁䅕兢求䡁䅉䅌杁䡁䅣党楂䡁䅍兡あ䝁䅕督獁䍁䅁䅚灂䡁䅍䅤祂䝁䅫杙ㅂ䡁䅑睢祂䍁䅁杢求䡁䅑睤療䡁䅉睡穂䍁䅷䅉桂䝁䄴䅚杁䝁䄸䅤潂䝁䅕杣杁䝁䄸杢獂䝁䅫杢求䍁䅁兙睂䡁䅁䅢灂䝁䅍兙あ䝁䅫睢畂䡁䅍杌杁䕁䅫杢杁䝁䅅䅚歂䝁䅫䅤灂䝁䄸杢獁䍁䅁兡あ䍁䅁䅣祂䝁䄸杤灂䝁䅑党穂䍁䅁䅢求䝁䅅杣畂䝁䅫杢湂䍁䅷䅉歂䝁䅕杤求䝁䅷睢睂䝁䄰党畂䡁䅑䅌杁䡁䅁兤楂䝁䅷兡穂䝁䅧兡畂䝁䅣䅌杁䝁䅅杢歂䍁䅁兙穂䡁䅍党穂䡁䅍兢求䝁䄴䅤杁䡁䅍党祂䡁䅙兡橂䝁䅕督杁䡁䅑睢杁䝁䅉兤穂䝁䅫杢求䡁䅍督求䡁䅍䅉桂䝁䄴䅚杁䡁䅁杣療䝁䅙党穂䡁䅍兡療䝁䄴兙獂䡁䅍睏杁䝁䅅杢歂䍁䅁睢畂䝁䅷兡畂䝁䅕䅉獂䝁䅕兙祂䝁䄴兡畂䝁䅣䅉桂䝁䄴䅚杁䡁䅑杣桂䝁䅫杢灂䝁䄴睚杁䡁䅍睢獂䡁䅕䅤灂䝁䄸杢穂䍁䅁杚療䡁䅉䅉湂䝁䅷睢楂䝁䅅䅢杁䝁䅍睢祂䡁䅁睢祂䝁䅅䅤灂䝁䄸杢穂䍁䅁兙畂䝁䅑䅉穂䝁䄰兙獂䝁䅷䅉桂䝁䄴䅚杁䝁䄰党歂䝁䅫兤瑂䍁䄰督灂䡁䅯党歂䍁䅁党畂䡁䅑党祂䡁䅁杣灂䡁䅍党穂䍁䄴䅉䭂䝁䄸䅡畂䍁䅁睖灂䝁䅷党㕂䍁䅁杊杁䙁䅍睢畂䡁䅍䅌杁䕁䅫杢橂䍁䄴䅉㍂䝁䅅督杁䝁䅙睢祂䝁䄰党祂䝁䅷入杁䝁䅳杢療䡁䅣杢杁䝁䅅督杁䕁䅯睢潂䝁䄴䅉塂䝁䅫䅢求䡁䅫䅉䉂䝁䄴䅚杁䙁䅍睢畂䡁䅍䅉桂䝁䄴䅚杁䝁䅍䅡桂䝁䄴睚求䝁䅑䅉灂䡁䅑督杁䝁䄴兙瑂䝁䅕䅉あ䝁䄸䅉䭂䝁䄸䅡畂䍁䅁睖灂䝁䅷党㕂䍁䅁杊杁䙁䅍睢畂䡁䅍䅌杁䕁䅫杢橂䍁䄴䅉灂䝁䄴䅉佂䝁䄸杤求䝁䄰杙求䡁䅉䅉硁䑁䅫兎穁䍁䄴䅉啂䝁䅧党杁䝁䅍睢瑂䡁䅁兙畂䡁䅫䅉㍂䝁䅅督杁䝁䅙睢ㅂ䝁䄴䅚求䝁䅑䅉灂䝁䄴䅉硁䑁䅧䅍㍁䍁䅁兙畂䝁䅑䅉灂䡁䅍䅉楂䝁䅅督求䝁䅑䅉灂䝁䄴䅉䥂䝁䄸杙療䝁䅳党畂䍁䅷䅉佂䝁䅕睤杁䕁䅯党祂䡁䅍党㕂䍁䄴䅁扂睆䅁䅏䄸䕁䅯睢潂䝁䄴督療䝁䄴䅉流䍁䅁杓療䝁䅧杢穂䝁䄸杢獁䍁䅁䅤療䝁䅣党あ䝁䅧党祂䍁䅁睤灂䡁䅑䅡杁䝁䅫䅤穂䍁䅁督ㅂ䝁䅉督灂䝁䅑兡桂䡁䅉兡求䡁䅍䅌杁䝁䅕杢湂䝁䅅睚求䡁䅍䅉灂䝁䄴䅉あ䝁䅧党杁䡁䅉党穂䝁䅕兙祂䝁䅍䅡杁䝁䅅杢歂䍁䅁䅚求䡁䅙党獂䝁䄸䅣瑂䝁䅕杢あ䍁䅷䅉瑂䝁䅅杢ㅂ䝁䅙兙橂䡁䅑兤祂䝁䅕䅌杁䝁䅅杢歂䍁䅁督桂䝁䅷党杁䝁䄸杚杁䡁䅙兙祂䝁䅫睢ㅂ䡁䅍䅉睂䡁䅉睢歂䡁䅕睙あ䡁䅍䅉灂䝁䄴䅉あ䝁䅧党杁䝁䅧党桂䝁䅷䅤潂䝁䅍兙祂䝁䅕䅉浂䝁䅫党獂䝁䅑䅉㍂䝁䄸杣獂䝁䅑睤灂䝁䅑党畁䍁䅁兓あ䍁䅁睢睂䝁䅕杣桂䡁䅑党穂䍁䅁兡畂䍁䅁䅤㍂䝁䄸䅉穂䝁䅕睚瑂䝁䅕杢あ䡁䅍䅌杁䕁䅫杢畂䝁䄸杤桂䡁䅑兡㉂䝁䅕䅉乂䝁䅕䅚灂䝁䅍兡畂䝁䅕䅉桂䝁䄴䅚杁䕁䄰党歂䙁䅑党橂䝁䅧杌杁䙁䅑䅡求䍁䅁兓畂䝁䄴睢㉂䝁䅅䅤灂䡁䅙党杁䕁䄰党歂䝁䅫睙灂䝁䄴党杁䡁䅍党湂䝁䄰党畂䡁䅑䅉療䝁䅙杚求䡁䅉督杁䡁䅁杣療䝁䅑兤橂䡁䅑督杁䝁䅙睢祂䍁䅁杤桂䡁䅉兡療䡁䅕督杁䡁䅑䅡求䡁䅉兙睂䝁䅕兤あ䝁䅫睙杁䝁䅅杣求䝁䅅督獁䍁䅁督ㅂ䝁䅍䅡杁䝁䅅督杁䝁䅫兢瑂䡁䅕杢療䝁䅷睢湂䡁䅫䅌杁䝁䅫杢橂䝁䅷兤歂䝁䅫杢湂䍁䅁杣潂䝁䅕兤瑂䝁䅅䅤療䝁䅫䅚杁䝁䅅杣あ䝁䅧杣灂䡁䅑兡穂䍁䅷䅉睂䡁䅍睢祂䝁䅫兙あ䝁䅫睙杁䝁䅅杣あ䝁䅧杣灂䡁䅑兡穂䍁䅷䅉灂䝁䄴杚獂䝁䅅兢瑂䝁䅅䅤療䡁䅉入杁䝁䅉睢㍂䝁䅕䅢杁䝁䅑兡穂䝁䅕兙穂䝁䅕䅌杁䝁䅅杢歂䍁䅁䅣穂䝁䄸杣灂䝁䅅督灂䡁䅍睏杁䝁䅫杢浂䝁䅕睙あ䝁䅫睢ㅂ䡁䅍䅉歂䝁䅫督求䝁䅅督求䡁䅍䅉橂䝁䄸兢睂䡁䅉兡穂䝁䅫杢湂䍁䅁䅓䩂䙁䅙睌䉂䕁䅫䅒呂䑁䅳䅉畂䝁䅕兤祂䝁䄸督橂䝁䅫党畂䝁䅍党獁䍁䅁睙療䝁䄴督灂䡁䅍䅤灂䝁䄴睚杁䝁䄸杚杁䝁䄰睢療䝁䅑䅉歂䝁䅫督療䡁䅉䅚求䡁䅉督獁䍁䅁杢求䡁䅕杣療䝁䅑党湂䝁䅕杢求䡁䅉兙あ䝁䅫杤求䍁䅁䅚灂䡁䅍睢祂䝁䅑党祂䡁䅍䅌杁䝁䅅杢歂䍁䅁督橂䝁䅧兡㙂䝁䄸䅣潂䡁䅉党畂䝁䅫兙㝁䍁䅁睢畂䝁䅍睢獂䝁䄸睚㕂䍁䅷䅉穂䡁䅕睙潂䍁䅁兙穂䍁䅁䅣祂䝁䄸督あ䝁䅅䅤求䍁䅁睙桂䝁䄴睙求䡁䅉䅌杁䝁䅧党瑂䝁䅅䅤療䝁䅷睢湂䝁䅫睙杁䝁䄰兙獂䝁䅫睚畂䝁䅅杢橂䝁䅫党穂䍁䅷䅉獂䡁䅕杢湂䍁䅁睙桂䝁䄴睙求䡁䅉䅌杁䝁䅅杢歂䍁䅁杙獂䝁䅅䅚歂䝁䅕杣杁䝁䅍兙畂䝁䅍党祂䑁䅳䅉橂䝁䅅杣歂䝁䅫睢㉂䝁䅅督橂䡁䅕䅢桂䡁䅉䅉桂䝁䄴䅚杁䝁䄰党あ䝁䅅杙療䝁䅷兡穂䝁䄰䅌杁䝁䅫杢橂䝁䅷兤歂䝁䅫杢湂䍁䅁䅤潂䡁䅉睢瑂䝁䅉睢穂䝁䅫督獁䍁䅁䅚灂䝁䅅杙求䡁䅑党穂䍁䅷䅉桂䝁䄴䅚杁䝁䄰兙橂䡁䅕䅢桂䡁䅉䅉歂䝁䅕睚求䝁䄴党祂䝁䅅䅤灂䝁䄸杢㝁䍁䅁兙畂䝁䅑䅉睂䡁䅕䅢瑂䝁䄸杢桂䡁䅉入杁䝁䅧入睂䝁䅕杣あ䝁䅕杢穂䝁䅫睢畂䍁䅁睙療䝁䄰䅣祂䝁䅫督灂䝁䄴睚杁䡁䅁兤獂䝁䄰睢畂䝁䅅杣㕂䍁䅁兙祂䡁䅑党祂䝁䅫兙獂䍁䅁䅡㕂䡁䅁党祂䡁䅑党畂䡁䅍兡療䝁䄴䅉あ䝁䅧杣療䡁䅕睚潂䍁䅁杣求䡁䅑兙灂䝁䅷党祂䡁䅍䅌杁䡁䅣䅡療䝁䅷党穂䝁䅅䅢求䡁䅉督獁䍁䅁䅚灂䡁䅍䅤祂䝁䅫杙ㅂ䡁䅑睢祂䡁䅍䅌杁䝁䅧睢穂䡁䅁兡あ䝁䅅䅢穂䍁䅷䅉桂䝁䄴䅚杁䝁䅧党桂䝁䅷䅤潂䝁䅍兙祂䝁䅕䅉睂䡁䅉睢浂䝁䅕督穂䝁䅫睢畂䝁䅅䅢穂䍁䅁杚療䡁䅉䅉睂䡁䅉党穂䝁䅍杣灂䡁䅁䅤灂䝁䄸杢杁䡁䅕督求䍁䄴䅉啂䝁䅧党杁䕁䄰党歂䙁䅑党橂䝁䅧䅉穂䝁䅕睚瑂䝁䅕杢あ䍁䅁䅣祂䝁䄸杤灂䝁䅑党穂䍁䅁党獂䝁䅕睙あ䡁䅉睢睂䝁䅧入穂䝁䅫睢獂䝁䄸睚㕂䍁䅁䅣祂䝁䄸䅚ㅂ䝁䅍䅤穂䍁䅁䅤療䍁䅁䅤祂䝁䅕兙あ䍁䅁䅡求䝁䅅杣あ䍁䅁杣潂䡁䅫䅤潂䝁䄰䅉歂䝁䅫督療䡁䅉䅚求䡁䅉督㝁䍁䅁䅤潂䝁䅕䅉潂䝁䅕兙祂䡁䅑䅉祂䝁䅕睙療䡁䅙党祂䡁䅫䅉睂䝁䄸杣あ䝁䅙睢獂䝁䅫睢獁䍁䅁睤潂䝁䅫睙潂䍁䅁兡畂䝁䅍䅢ㅂ䝁䅑党穂䍁䅁䅤求䝁䅍䅡畂䝁䄸䅢療䝁䅣兡求䡁䅍䅉あ䝁䄸䅉あ䡁䅉党桂䡁䅑䅉穂䝁䅕杤求䡁䅉党杁䝁䅍睢祂䝁䄸杢桂䡁䅉入杁䝁䅅杣あ䝁䅕杣㕂䍁䅁䅚灂䡁䅍党桂䡁䅍党杁䡁䅉党硂䡁䅕兡祂䝁䅫杢湂䍁䅁䅡灂䝁䅣䅡瑁䡁䅉兡穂䝁䅳䅉兂䕁䅍兓杁䝁䄸杣杁䕁䅅兔䩂䍁䅁睙桂䡁䅉䅚灂䝁䄸睚求䝁䄴兡橂䍁䅁督潂䝁䄸睙牂䑁䅳䅉橂䝁䅫杣橂䡁䅕䅢桂䡁䅑睢祂䡁䅫䅉祂䝁䅕督あ䝁䄸杣桂䡁䅑兡療䝁䄴䅉睂䡁䅉睢歂䡁䅕睙あ䡁䅍䅉浂䝁䄸杣杁䡁䅑䅡求䍁䅁䅤祂䝁䅕兙あ䝁䄰党畂䡁䅑䅉療䝁䅙䅉橂䝁䅅䅢橂䝁䅫杚灂䝁䅕䅚杁䝁䅍睢祂䝁䄸杢桂䡁䅉入杁䝁䅅杣あ䝁䅕杣㕂䍁䅁兙畂䝁䅑䅉睂䝁䅕杣灂䡁䅁䅡求䡁䅉兙獂䍁䅁兙祂䡁䅑党祂䡁䅫䅉歂䝁䅫督求䝁䅅督求䡁䅍睏杁䝁䅅杢歂䍁䅁杢求䡁䅕杣療䡁䅙兙穂䝁䅍兤獂䝁䅅杣杁䝁䅍兙祂䝁䅕䅉あ䝁䅧兙あ䍁䅁䅤祂䝁䅕兙あ䡁䅍䅉潂䝁䅕兢療䡁䅉杣潂䝁䅅睚灂䝁䅍䅉桂䝁䄴䅚杁䝁䅫督橂䝁䅧党瑂䝁䅫睙杁䡁䅍䅤祂䝁䄸睡求䍁䄴䅉啂䝁䅧兡穂䍁䅁督求䝁䅣兢求䝁䄴䅤杁䝁䅅䅢穂䝁䄸䅉療䝁䅙杚求䡁䅉督杁䝁䅅杢杁䝁䄸杣あ䝁䅧睢睂䝁䅅党歂䝁䅫睙穂䍁䅁䅣療䡁䅉䅤浂䝁䄸䅢灂䝁䄸䅉あ䝁䅧兙あ䍁䅁兡畂䝁䅍䅢ㅂ䝁䅑党穂䍁䅁䅣祂䝁䄸䅚ㅂ䝁䅍䅤穂䍁䅁兙畂䝁䅑䅉求䝁䄴兙楂䝁䅷兡畂䝁䅣䅉あ䝁䅕睙潂䝁䄴睢獂䝁䄸睚灂䝁䅕督杁䡁䅑䅡桂䡁䅑䅉穂䡁䅕䅣睂䝁䄸杣あ䍁䅁䅡灂䡁䅁督獁䍁䅁睡畂䝁䅕党穂䍁䅷䅉あ䡁䅉兙ㅂ䝁䄰兙獁䍁䅁督睂䝁䅫杢求䍁䅷䅉穂䡁䅁睢祂䡁䅑督獁䍁䅁兙畂䝁䅑䅉療䡁䅑䅡求䡁䅉睏杁䡁䅍兤祂䝁䅣党祂䡁䅫䅉睂䝁䄸杣あ䝁䅙睢獂䝁䅫睢穂䍁䅁睙療䝁䄰䅣祂䝁䅫督灂䝁䄴睚杁䝁䅅䅚㉂䝁䅅杢橂䝁䅕䅚杁䝁䅅杢歂䍁䅁睚求䝁䄴党祂䝁䅅䅢杁䡁䅍兤祂䝁䅣党祂䡁䅫䅉あ䝁䅕睙潂䝁䄴睢獂䝁䄸睚灂䝁䅕督獁䍁䅁兙穂䍁䅁睤求䝁䅷䅢杁䝁䅅督杁䡁䅍睢獂䡁䅕䅤灂䝁䄸杢穂䍁䅁杚療䡁䅉䅉楂䡁䅉党桂䡁䅍䅤杁䝁䅅党穂䡁䅑䅡求䡁䅑兡橂䡁䅍䅉桂䝁䄴䅚杁䡁䅉党橂䝁䄸杢穂䡁䅑杣ㅂ䝁䅍䅤灂䝁䄸杢㝁䍁䅁睙療䝁䄴䅤桂䝁䅍䅤杁䝁䅷党畂䡁䅍党穂䍁䅁兤畂䝁䅑党祂䍁䅁䅤潂䝁䅕䅉䉂䕁䅍兖坂䙁䅕兒杁䝁䅉杣桂䝁䄴䅚㝁䍁䅁兙畂䝁䅑䅉啂䕁䅕睑佂䕁䅫睕杁䝁䅫杢あ䡁䅉兙療䝁䅍兤獂䝁䅅杣杁䝁䅷党畂䡁䅍党穂䍁䅁杚療䡁䅉䅉橂䝁䅅䅤桂䡁䅉兙橂䡁䅑䅉穂䡁䅕杣湂䝁䅕杣㕂䍁䄴䅉䩂䡁䅑䅉歂䝁䅫督あ䡁䅉兡楂䡁䅕䅤求䡁䅍䅉灂䡁䅑督杁䡁䅁杣療䝁䅑兤橂䡁䅑督杁䡁䅑睢杁䡁䅣䅡療䝁䅷党穂䝁䅅䅢求䡁䅉督獁䍁䅁䅡療䡁䅍䅣灂䡁䅑兙獂䡁䅍䅌杁䝁䅅杢歂䍁䅁杣求䡁䅑兙灂䝁䅷党祂䡁䅍䅌杁䝁䅅督杁䡁䅣党獂䝁䅷䅉桂䡁䅍䅉睂䝁䅧入穂䝁䅫睙灂䝁䅅杢穂䍁䅷䅉畂䡁䅕杣穂䝁䅕督獁䍁䅁䅡療䡁䅍䅣灂䡁䅑兙獂䡁䅍䅌杁䝁䅕入求䍁䅁睙桂䡁䅉党杁䡁䅁杣療䝁䅙党穂䡁䅍兡療䝁䄴兙獂䡁䅍䅌杁䝁䅅杢歂䍁䅁睙獂䝁䅫杢灂䝁䅍督畁䍁䅁䅖潂䝁䅕䅉橂䝁䄸兢睂䝁䅅杢㕂䍁䅁睤桂䡁䅍䅉浂䝁䄸兤畂䝁䅑党歂䍁䅁兡畂䍁䅁免㑁䑁䅧李杁䝁䅅杢歂䍁䅁兡穂䍁䅁杙桂䡁䅍党歂䍁䅁兡畂䍁䅁杔求䡁䅣䅉䍂䡁䅉兤畂䡁䅍睤灂䝁䅍睡獁䍁䅁杔求䡁䅣䅉䭂䝁䅕杣穂䝁䅕入畁䅁䅁䉘䅣䉁䩷䅁䭂䝁䄸䅡畂䡁䅍睢畂䍁䅁睑療䝁䄴䅤祂䝁䄸䅢穂䍁䅁兓畂䡁䅑党祂䝁䄴兙あ䝁䅫睢畂䝁䅅䅢杁䡁䅁䅢橂䍁䅷䅉あ䝁䄸睚求䡁䅑䅡求䡁䅉䅉㍂䝁䅫䅤潂䍁䅁兡あ䡁䅍䅉穂䡁䅕杙穂䝁䅫䅚灂䝁䅅杣灂䝁䅕督獁䍁䅁党畂䝁䅣兙湂䝁䅕督杁䝁䅫杢杁䝁䅕杢湂䝁䅫杢求䝁䅕杣灂䝁䄴睚獁䍁䅁兢桂䝁䄴兤浂䝁䅅睙あ䡁䅕杣灂䝁䄴睚獁䍁䅁睙療䝁䄰兢灂䡁䅍督灂䝁䄸杢灂䝁䄴睚獁䍁䅁兙畂䝁䅑䅉祂䝁䅕䅤祂䝁䄸杚灂䡁䅑䅤灂䝁䄴睚杁䝁䅉兤灂䝁䅷䅚灂䝁䄴睚杁䡁䅁杣療䝁䅑兤橂䡁䅑督杁䝁䅅杢歂䍁䅁督㕂䡁䅍䅤求䝁䄰督杁䝁䅫杢杁䡁䅑䅡求䍁䅁兖畂䝁䅫䅤求䝁䅑䅉呂䡁䅑兙あ䝁䅕督獁䍁䅁兒ㅂ䡁䅉睢睂䝁䅕䅌杁䡁䅑䅡求䍁䅁兑穂䝁䅫兙杁䙁䅁兙橂䝁䅫杚灂䝁䅍䅌杁䝁䅅杢歂䍁䅁兡畂䡁䅑党祂䝁䄴兙あ䝁䅫睢畂䝁䅅䅢獂䡁䅫杌杁䕁䅫䅤杁䝁䄸䅣求䡁䅉兙あ䝁䅕督杁䡁䅑䅡祂䝁䄸兤湂䝁䅧䅉浂䝁䄸兤祂䍁䅁督求䝁䅣兢求䝁䄴䅤穂䑁䅯䅉䍂䡁䅕兡獂䝁䅑兡畂䝁䅣䅉呂䝁䄸䅢ㅂ䡁䅑兡療䝁䄴督杁䕁䄴睢祂䡁䅑䅡杁䕁䅅兢求䡁䅉兡橂䝁䅅䅌杁䕁䅉兤灂䝁䅷䅚灂䝁䄴睚杁䙁䅍睢獂䡁䅕䅤灂䝁䄸杢穂䍁䅁兒乂䕁䅕兑癁䕁䅷兑獁䍁䅁村ㅂ䝁䅫䅢歂䝁䅫杢湂䍁䅁睕療䝁䅷兤あ䝁䅫睢畂䡁䅍䅉䉂䡁䅍兡桂䍁䅁䅕桂䝁䅍兡浂䝁䅫睙獁䍁䅁兙畂䝁䅑䅉䡂䝁䅷睢楂䝁䅅䅢杁䙁䅁杣療䝁䅑兤橂䡁䅑督畁䍁䅁䅖潂䝁䅕䅉橂䝁䄸兢睂䝁䅅杢㕂䍁䅁䅚求䡁䅍兡湂䝁䄴督獁䍁䅁督求䝁䅷䅢穂䍁䅷䅉灂䝁䄴督あ䝁䅅䅢獂䡁䅍䅌杁䝁䅅杢歂䍁䅁督求䡁䅉杤灂䝁䅍党穂䍁䅁䅡求䝁䅅䅤灂䝁䄴睚獁䍁䅁杤求䝁䄴䅤灂䝁䅷兙あ䝁䅫杢湂䍁䅷䅉桂䝁䅫杣杁䝁䅍睢畂䝁䅑兡あ䝁䅫睢畂䝁䅫杢湂䍁䅷䅉橂䝁䄸杢あ䡁䅉睢獂䡁䅍䅌杁䝁䅉兤灂䝁䅷䅚灂䝁䄴睚杁䝁䄰兙畂䝁䅅睚求䝁䄰党畂䡁䅑䅌杁䡁䅉党浂䡁䅉兡湂䝁䅕杣桂䡁䅑兡療䝁䄴䅌杁䝁䅫杢あ䝁䅕睚祂䝁䅅䅤求䝁䅑䅉求䝁䅷党橂䡁䅑杣療䝁䄴兡橂䍁䅁督求䝁䅍兤祂䝁䅫䅤㕂䍁䅷䅉灂䝁䄴䅤求䝁䅣杣桂䡁䅑党歂䍁䅁杚灂䡁䅉党杁䝁䅑党あ䝁䅕睙あ䝁䅫睢畂䍁䅁兙畂䝁䅑䅉穂䡁䅕䅣睂䡁䅉党穂䡁䅍兡療䝁䄴䅉穂䡁䅫督あ䝁䅕兢穂䍁䅷䅉桂䝁䄴䅚杁䝁䅙兡祂䝁䅕䅉睂䡁䅉睢あ䝁䅕睙あ䝁䅫睢畂䍁䅁兙畂䝁䅑䅉穂䝁䅕睙ㅂ䡁䅉兡あ䡁䅫䅉睂䡁䅉睢歂䡁䅕睙あ䡁䅍杌杁䕁䅫䅤杁䝁䅅䅢穂䝁䄸䅉睂䡁䅉睢㉂䝁䅫䅚求䡁䅍䅉求䝁䄴党祂䝁䅣入杁䝁䅕杚浂䝁䅫睙灂䝁䅕杢橂䡁䅫䅉穂䝁䄸䅢ㅂ䡁䅑兡療䝁䄴督杁䝁䅅杢歂䍁䅁䅤求䝁䅍䅡畂䝁䅫睙桂䝁䅷䅉穂䝁䅕杣㉂䝁䅫睙求䡁䅍䅌杁䝁䅫杢橂䝁䅷兤歂䝁䅫杢湂䍁䅁兡畂䡁䅍䅣求䝁䅍䅤灂䝁䄸杢獁䍁䅁督橂䝁䅧党歂䡁䅕䅢求䝁䅑䅉瑂䝁䅅兡畂䡁䅑党畂䝁䅅杢橂䝁䅕䅌杁䝁䅅杢歂䍁䅁杣求䡁䅁兙灂䡁䅉䅉桂䝁䄴䅚杁䡁䅉党睂䝁䅷兙橂䝁䅕兢求䝁䄴䅤杁䝁䄸杚杁䝁䄰党橂䝁䅧兙畂䝁䅫睙桂䝁䅷䅉桂䝁䄴䅚杁䝁䅍睢畂䡁䅑杣療䝁䅷䅉穂䡁䅫督あ䝁䅕兢穂䍁䅷䅉桂䡁䅍䅉㍂䝁䅕䅢獂䍁䅁兙穂䍁䅁䅚桂䡁䅑兙瑁䝁䅑杣灂䡁䅙党畂䍁䅁督瑂䝁䅅杣あ䍁䅁杙ㅂ䝁䅫䅢歂䝁䅫杢湂䍁䅁督療䝁䅷兤あ䝁䅫睢畂䡁䅍</t>
  </si>
  <si>
    <t>杌杁䕁䅫杢杁䝁䅅䅚歂䝁䅫䅤灂䝁䄸杢獁䍁䅁䅤潂䝁䅕䅉橂䝁䄸兢睂䝁䅅杢㕂䍁䅁睢浂䝁䅙党祂䡁䅍䅉橂䝁䄸杢あ䡁䅉睢獂䍁䅁督療䝁䅙䅤㍂䝁䅅杣求䍁䅁兙畂䝁䅑䅉穂䝁䄸杚あ䡁䅣兙祂䝁䅕䅉穂䝁䅕杣㉂䝁䅫睙求䡁䅍杌杁䕁䅫䅤杁䡁䅍党獂䝁䅷督杁䝁䅫䅤穂䍁䅁䅣祂䝁䄸䅚ㅂ䝁䅍䅤穂䍁䅁兙畂䝁䅑䅉穂䝁䅕杣㉂䝁䅫睙求䡁䅍䅉あ䝁䄸䅉橂䝁䄸兢瑂䝁䅕杣橂䝁䅫兙獂䍁䅷䅉灂䝁䄴督あ䝁䅫䅤ㅂ䡁䅑兡療䝁䄴兙獂䍁䅷䅉灂䝁䄴䅚ㅂ䡁䅍䅤祂䝁䅫兙獂䍁䅷䅉歂䝁䅅䅤桂䍁䅁睙求䝁䄴䅤求䡁䅉䅌杁䝁䅅杢歂䍁䅁睚療䡁䅙党祂䝁䄴兢求䝁䄴䅤桂䝁䅷䅉橂䡁䅕督あ䝁䄸兢求䡁䅉督畁䍁䅁杓療䝁䅧杢穂䝁䄸杢杁䕁䅍睢畂䡁䅑杣療䝁䅷督杁䕁䅫杢あ䝁䅕杣畂䝁䅅䅤灂䝁䄸杢桂䝁䅷䅉睂䝁䅷睙杁䡁䅣兙穂䍁䅁兡畂䝁䅍睢祂䡁䅁睢祂䝁䅅䅤求䝁䅑䅉灂䝁䄴䅉硁䑁䅧䅏ㅁ䍁䅁兙畂䝁䅑䅉灂䡁䅍䅉潂䝁䅕兙歂䡁䅅兤桂䡁䅉䅤求䡁䅉党歂䍁䅁兡畂䍁䅁睑療䡁䅉睡獁䍁䅁兓祂䝁䅕䅢桂䝁䄴䅚畁䅁䅁桘䅣乁佯䅁䭂䝁䄸杢求䡁䅍䅉䵂䝁䅅杢湂䍁䅁䅔桂䙁䅍兙獂䝁䅷党杁䕁䅫杢橂䝁䄸杣睂䝁䄸杣桂䡁䅑党歂䍁䅁睢睂䝁䅕杣桂䡁䅑党穂䍁䅁兙穂䍁䅁兙杁䝁䅍睢瑂䝁䄰党祂䝁䅍兡桂䝁䅷䅉祂䝁䅕兙獂䍁䅁党穂䡁䅑兙あ䝁䅕䅉桂䝁䄴䅚杁䝁䅫杢㉂䝁䅕督あ䝁䄰党畂䡁䅑䅉瑂䝁䅅杢桂䝁䅣党瑂䝁䅕杢あ䍁䅁睙療䝁䄰䅣桂䝁䄴入畁䍁䅁兓あ䍁䅁党畂䝁䅣兙湂䝁䅕督杁䝁䅫杢杁䡁䅑䅡求䍁䅁杙ㅂ䡁䅫兡畂䝁䅣䅌杁䝁䅉兤灂䝁䅷䅚灂䝁䄴睚獁䍁䅁睢橂䝁䅍兤睂䡁䅫兡畂䝁䅣䅌杁䝁䄰兙畂䝁䅅睚灂䝁䄴睚獁䍁䅁兙畂䝁䅑䅉灂䝁䄴杤求䡁䅍䅤灂䝁䄴睚杁䝁䅫杢杁䝁䅅䅉橂䝁䄸兢瑂䝁䅕杣橂䝁䅫兙獂䍁䅷䅉灂䝁䄴䅚ㅂ䡁䅍䅤祂䝁䅫兙獂䍁䅷䅉潂䝁䄸䅤求䝁䅷䅌杁䡁䅉党穂䝁䅫䅚求䝁䄴䅤灂䝁䅅䅢獁䍁䅁兙畂䝁䅑䅉祂䝁䅕䅤桂䝁䅫䅢杁䡁䅁杣療䡁䅁党祂䡁䅑兡求䡁䅍䅉灂䝁䄴䅉䉂䝁䄰党祂䝁䅫睙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睢浂䝁䅙党祂䡁䅍䅉桂䍁䅁杣桂䝁䄴睚求䍁䅁睢浂䍁䅁杣求䝁䅅䅢杁䝁䅕督あ䝁䅅䅤求䍁䅁督求䡁䅉杤灂䝁䅍党穂䍁䅷䅉灂䝁䄴睙獂䡁䅕䅚灂䝁䄴睚杁䝁䅅睚求䝁䄴睙㕂䍁䅁䅢求䝁䅅督灂䝁䄴睚獁䍁䅁䅤求䝁䄴兙畂䡁䅑䅉祂䝁䅕䅣祂䝁䅕督求䝁䄴䅤桂䡁䅑兡療䝁䄴䅌杁䡁䅁杣療䡁䅁党祂䡁䅑入杁䝁䄰兙畂䝁䅅睚求䝁䄰党畂䡁䅑䅌杁䝁䅅䅚㉂䝁䅫督療䡁䅉入獁䍁䅁兙畂䝁䅑䅉橂䝁䄸杢穂䡁䅕䅢あ䝁䅫杢湂䍁䅁督求䡁䅉杤灂䝁䅍党穂䑁䅳䅉桂䝁䄴䅚杁䝁䅍兙睂䝁䅫䅤桂䝁䅷䅉瑂䝁䅅杣牂䝁䅕䅤杁䡁䅍党祂䡁䅙兡橂䝁䅕督獁䍁䅁督ㅂ䝁䅍䅡杁䝁䅅督杁䝁䅕兣ㅂ䝁䅫䅤㕂䍁䅁兙畂䝁䅑䅉歂䝁䅕杙あ䍁䅁兙歂䡁䅙兡穂䝁䄸杣㕂䍁䅷䅉獂䝁䄸兙畂䍁䅁督桂䝁䅷党穂䍁䅷䅉求䡁䅅兤灂䡁䅑入杁䝁䅅䅚㉂䝁䅫督療䡁䅉入獁䍁䅁䅢療䝁䅅杢杁䡁䅍党祂䡁䅙兡橂䝁䅫杢湂䍁䅷䅉瑂䝁䅕杣湂䝁䅕杣杁䝁䅅杢歂䍁䅁兙橂䡁䅅兤灂䡁䅍兡あ䝁䅫睢畂䍁䅷䅉橂䝁䄸杣睂䝁䄸杣桂䡁䅑党杁䝁䅅䅚㉂䝁䅫督療䡁䅉入獁䍁䅁兙畂䝁䅑䅉灂䝁䄴杤求䡁䅍䅤瑂䝁䅕杢あ䍁䅁督桂䝁䅷党穂䍁䅁兙畂䝁䅑䅉桂䝁䅑杤灂䡁䅍睢祂䡁䅫䅉穂䝁䅕杣㉂䝁䅫睙求䡁䅍杌杁䕁䅫䅤杁䝁䅅䅢穂䝁䄸䅉睂䡁䅉睢㉂䝁䅫䅚求䡁䅍䅉療䝁䄴兌穂䝁䅫䅤求䍁䅁兢桂䝁䄴兙湂䝁䅕兢求䝁䄴䅤杁䡁䅍党祂䡁䅙兡橂䝁䅕督杁䝁䅙睢祂䍁䅁睢浂䝁䅙兡橂䝁䅕䅌杁䝁䅫杢歂䡁䅕督あ䡁䅉兡桂䝁䅷䅌杁䡁䅉党あ䝁䅅兡獂䍁䅷䅉瑂䡁䅕䅢あ䝁䅫杚桂䝁䄰兡獂䡁䅫䅉祂䝁䅕督灂䝁䅑党畂䡁䅑兡桂䝁䅷䅌杁䝁䅅杢歂䍁䅁杤桂䡁䅉兡療䡁䅕督杁䝁䄸䅤潂䝁䅕杣杁䡁䅁杣療䡁䅁党祂䡁䅑兡求䡁䅍睏杁䝁䅫杢あ䝁䅕睚祂䝁䅅䅤求䝁䅑䅉浂䝁䅅睙灂䝁䅷兡あ䝁䅫党穂䍁䅁兢桂䝁䄴兙湂䝁䅕兢求䝁䄴䅤杁䡁䅍党祂䡁䅙兡橂䝁䅕督㝁䍁䅁䅚求䡁䅍兡湂䝁䄴兡畂䝁䅣䅌杁䝁䅉兤灂䝁䅷䅚灂䝁䄴睚獁䍁䅁兢桂䝁䄴兙湂䝁䅕兢求䝁䄴䅤獁䍁䅁兙畂䝁䅑䅉橂䝁䄸杢穂䡁䅕䅢あ䝁䅫杢湂䍁䅁督求䡁䅉杤灂䝁䅍党穂䍁䅁䅤療䍁䅁䅤求䝁䄴兙畂䡁䅑督杁䝁䄸杚杁䝁䅷党桂䡁䅍党歂䍁䅁督睂䝁䅅睙求䍁䅷䅉療䡁䅣杢求䡁䅉督杁䝁䅫杢杁䡁䅍党獂䝁䅙兌療䝁䅍睙ㅂ䡁䅁兡求䝁䅑䅉楂䡁䅕兡獂䝁䅑兡畂䝁䅣督獁䍁䅁兙畂䝁䅑䅉療䡁䅣杢求䡁䅉督杁䝁䄸杚杁䡁䅉党桂䝁䅷䅉求䡁䅍䅤桂䡁䅑党杁䝁䅫杢㉂䝁䅕督あ䝁䄰党畂䡁䅑督㝁䍁䅁兙畂䝁䅑䅉桂䝁䅑杤灂䡁䅍睢祂䡁䅫䅌杁䝁䅍睢畂䡁䅍兤獂䡁䅑兡畂䝁䅣䅌杁䡁䅙兙獂䡁䅕兙あ䝁䅫睢畂䍁䅷䅉桂䝁䄴䅚杁䝁䅕杢求䡁䅉睚㕂䍁䅁兙畂䝁䅑䅉穂䡁䅕督あ䝁䅅兡畂䝁䅅杙灂䝁䅷兡あ䡁䅫䅉穂䝁䅕杣㉂䝁䅫睙求䡁䅍杌杁䕁䅫杢杁䝁䅅䅚歂䝁䅫䅤灂䝁䄸杢獁䍁䅁䅤潂䝁䅕䅉橂䝁䄸兢睂䝁䅅杢㕂䍁䅁睢浂䝁䅙党祂䡁䅍䅉灂䝁䄴杤求䡁䅍䅤瑂䝁䅕杢あ䍁䅁兢桂䝁䄴兙湂䝁䅕兢求䝁䄴䅤杁䡁䅍党祂䡁䅙兡橂䝁䅕督杁䡁䅑睢杁䝁䅫杢穂䡁䅑兡あ䡁䅕䅤灂䝁䄸杢桂䝁䅷䅉桂䝁䄴䅚杁䡁䅉党あ䝁䅅兡獂䍁䅁兡畂䡁䅙党穂䡁䅑睢祂䡁䅍䅌杁䝁䅫杢橂䝁䅷兤歂䝁䅫杢湂䍁䅁䅡灂䝁䅣䅡瑁䝁䄴党あ䍁䄰睤療䡁䅉䅤潂䍁䅁兡畂䝁䅑兡㉂䝁䅫䅚ㅂ䝁䅅䅢穂䍁䄴䅉䩂䡁䅑䅉睂䡁䅉睢㉂䝁䅫䅚求䡁䅍䅉灂䡁䅑督杁䡁䅍党祂䡁䅙兡橂䝁䅕督杁䡁䅑睢杁䡁䅉党桂䝁䅷䅉求䡁䅍䅤桂䡁䅑党杁䝁䄸睤畂䝁䅕杣穂䍁䅷䅉療䝁䅍睙ㅂ䡁䅁兡求䡁䅉督獁䍁䅁兡畂䡁䅙党穂䡁䅑睢祂䡁䅍䅌杁䝁䅅杢歂䍁䅁䅚求䡁䅙党獂䝁䄸䅣求䡁䅉督杁䝁䅙睢祂䍁䅁杤桂䡁䅉兡療䡁䅕督杁䡁䅁杣療䡁䅁党祂䡁䅑入杁䡁䅑入睂䝁䅕督獁䍁䅁兡畂䝁䅍䅢ㅂ䝁䅑兡畂䝁䅣䅉橂䡁䅉兡あ䝁䅫睙桂䝁䅷䅉求䝁䄴杤灂䡁䅉睢畂䝁䄰党畂䡁䅑督杁䝁䅅杢歂䍁䅁䅚桂䡁䅑兙杁䝁䅍党畂䡁䅑党祂䡁䅍䅌杁䝁䄸杚浂䝁䅫睙求䡁䅍䅌杁䝁䅫杢歂䡁䅕督あ䡁䅉兡桂䝁䅷䅉桂䝁䄴䅚杁䡁䅣兙祂䝁䅕䅡療䡁䅕督求䡁䅍䅌杁䡁䅉党穂䝁䅫䅚求䝁䄴䅤灂䝁䅅䅢杁䡁䅁杣療䡁䅁党祂䡁䅑兡求䡁䅍䅌杁䝁䅫杢浂䡁䅉兙穂䡁䅑杣ㅂ䝁䅍䅤ㅂ䡁䅉党杁䡁䅁杣療䝁䅯党橂䡁䅑督獁䍁䅁杣求䡁䅑兙灂䝁䅷䅉桂䝁䄴䅚杁䡁䅍䅡療䡁䅁䅣灂䝁䄴睚杁䝁䄰兙獂䝁䅷督獁䍁䅁䅢療䝁䅣兡穂䡁䅑兡橂䡁䅍䅌杁䝁䅅杢歂䍁䅁兢灂䝁䅷兡あ䝁䅅杣㕂䍁䅁䅡療䡁䅕督灂䝁䄴睚杁䝁䅅杢歂䍁䅁䅤祂䝁䅅杢穂䡁䅁睢祂䡁䅑兙あ䝁䅫睢畂䍁䅁睙求䝁䄴䅤求䡁䅉督㝁䍁䅁兙畂䝁䅑䅉潂䝁䄸䅤求䝁䅷督杁䝁䅅杢歂䍁䅁䅡療䡁䅍䅣灂䡁䅑兙獂䝁䅫䅤㕂䍁䅷䅉橂䡁䅕䅢あ䡁䅕杣桂䝁䅷䅌杁䝁䅕䅚ㅂ䝁䅍兙あ䝁䅫睢畂䝁䅅䅢獁䍁䅁睚療䡁䅙党祂䝁䄴兢求䝁䄴䅤獁䍁䅁䅡求䝁䅅䅢あ䝁䅧睙桂䡁䅉党杁䝁䅅杢歂䍁䅁䅢桂䝁䅉睢祂䝁䅅䅤療䡁䅉入獁䍁䅁兙畂䝁䅑䅉穂䡁䅁睢祂䡁䅑督杁䝁䅙兙橂䝁䅫䅢灂䡁䅑兡求䡁䅍杌杁䙁䅑䅡求䍁䅁睙療䝁䄰䅣桂䝁䄴入杁䡁䅣兙穂䍁䅁杚療䡁䅉兢求䡁䅉䅢㕂䍁䅁睡畂䝁䄸睤畂䍁䅁兙穂䍁䅁䅔桂䙁䅍兙獂䝁䅷党杁䙁䅁兙祂䡁䅑杢求䡁䅉督杁䕁䅫杢橂䝁䄸杣睂䝁䄸杣桂䡁䅑党歂䍁䅁兙畂䝁䅑䅉橂䝁䅧兙畂䝁䅣党歂䍁䅁兡あ䡁䅍䅉畂䝁䅅兢求䍁䅁䅤療䍁䅁杓療䝁䄴党穂䍁䅁䅔桂䝁䄴睚杁䕁䅷兙呂䝁䅅䅢獂䝁䅕䅉䩂䝁䄴睙療䡁䅉䅣療䡁䅉兙あ䝁䅕䅚杁䝁䅫杢杁䕁䄰兙祂䝁䅍䅡杁䑁䅅兏㕁䑁䅫杌杁䕁䅯睢畂䝁䅕督杁䕁䅷兙畂䝁䅣䅉䵂䝁䅅睕桂䝁䅷䅢求䍁䅁兓畂䝁䅍睢祂䡁䅁睢祂䝁䅅䅤求䝁䅑䅉㍂䝁䅅督杁䝁䅫杢橂䝁䄸杣睂䝁䄸杣桂䡁䅑党歂䍁䅁兡畂䍁䅁免㕁䑁䅫睎杁䝁䅅杢歂䍁䅁兡穂䍁䅁䅡求䝁䅅䅚硂䡁䅕兙祂䡁䅑党祂䝁䅕䅚杁䝁䅫杢杁䕁䅍䅡灂䝁䅍兙湂䝁䄸䅌杁䕁䅫䅢獂䝁䅫杢療䝁䅫督畁䅁䅁栴䅍䝁偁䅁䭂䡁䅕杢灂䡁䅁党祂䍁䅁杔求䡁䅑睤療䡁䅉睡穂䍁䅷䅉䩂䝁䄴睙畁䍁䅁䅚求䡁䅍兡湂䝁䄴督獁䍁䅁䅚求䡁䅙党獂䝁䄸䅣穂䍁䅷䅉桂䝁䄴䅚杁䡁䅍党獂䝁䅷督杁䝁䄴党あ䡁䅣睢祂䝁䅳䅉睂䡁䅉睢歂䡁䅕睙あ䡁䅍䅉桂䝁䄴䅚杁䡁䅍党祂䡁䅙兡橂䝁䅕督杁䡁䅣睢祂䝁䅷䅚㍂䝁䅫䅚求䍁䄴䅉啂䝁䅧党杁䝁䅍睢瑂䡁䅁兙畂䡁䅫䅉療䝁䅙杚求䡁䅉督杁䡁䅉睢ㅂ䡁䅑兡畂䝁䅣䅉睂䡁䅉睢歂䡁䅕睙あ䡁䅍䅌杁䡁䅍兤橂䝁䅧䅉桂䡁䅍䅉䉂䕁䅍䅗杁䡁䅍党祂䝁䅫党穂䍁䅁兤畂䝁䅫杤求䡁䅉督桂䝁䅷䅉桂䝁䅍睙求䡁䅍督杁䡁䅉睢ㅂ䡁䅑党祂䡁䅍䅉あ䝁䄸䅉歂䝁䅕䅣獂䝁䄸入杁䝁䅧兡湂䝁䅧兌楂䝁䅅杢歂䡁䅣兡歂䡁䅑䅡杁䡁䅍党祂䡁䅙兡橂䝁䅕督㝁䍁䅁兔奂䍁䅁督求䡁䅉兡求䡁䅍䅉䙂䡁䅑䅡求䡁䅉杢求䡁䅑䅉祂䝁䄸兤あ䝁䅕杣穂䍁䅁䅤潂䝁䅅䅤杁䝁䅙兤畂䝁䅍䅤灂䝁䄸杢杁䝁䅅督杁䝁䅅䅉ㅂ䝁䄴兡㉂䝁䅕杣穂䝁䅅䅢杁䝁䅕䅚湂䝁䅕䅉睂䝁䅷兙あ䝁䅙睢祂䝁䄰睏杁䙁䅁䅖奂䍁䅁督求䡁䅉兡求䡁䅍䅉睂䝁䅅睙牂䝁䅕䅤杁䡁䅑杣桂䝁䄴督睂䝁䄸杣あ䍁䅁杣療䡁䅕䅤求䡁䅉督㝁䍁䅁睤灂䝁䅑党瑁䝁䅅杣求䝁䅅䅉畂䝁䅕䅤㍂䝁䄸杣牂䍁䅁睕䕂䕁䄴䅉橂䝁䄸杢あ䡁䅉睢獂䝁䅷党祂䡁䅍睏杁䝁䅅杢歂䍁䅁督求䡁䅍督灂䝁䄸杢杁䡁䅍兢桂䡁䅉䅤杁䡁䅉睢ㅂ䡁䅑党祂䡁䅍杌杁䕁䅫䅤杁䝁䅅䅢穂䝁䄸䅉睂䡁䅉睢㉂䝁䅫䅚求䡁䅍䅉穂䡁䅣兡あ䝁䅍䅡灂䝁䄴睚杁䡁䅁杣療䝁䅑兤橂䡁䅑督獁䍁䅁兡畂䝁䅍䅢ㅂ䝁䅑兡畂䝁䅣䅉䙂䙁䅧䅉穂䝁䅕杣灂䝁䅕督杁䕁䅕䅤潂䝁䅕杣畂䝁䅕䅤杁䡁䅍睤灂䡁䅑睙潂䝁䅕督杁䡁䅑睢杁䝁䅅䅚歂䡁䅉党穂䡁䅍䅉あ䝁䅧党杁䝁䅅睙橂䝁䅕督穂䍁䅷䅉桂䝁䅣睚祂䝁䅕睚桂䡁䅑兡療䝁䄴䅌杁䝁䅅杢歂䍁䅁睙療䡁䅉党杁䝁䅷兙㕂䝁䅕杣杁䡁䅍睤灂䡁䅑睙潂䝁䅫杢湂䍁䅁杣求䡁䅅兤灂䡁䅉党瑂䝁䅕杢あ䡁䅍䅉療䝁䅙䅉瑂䝁䅫睙祂䝁䄸䅉楂䡁䅉兙畂䝁䅍䅡獁䍁䅁杙祂䝁䅅杢橂䝁䅧䅉療䝁䅙杚灂䝁䅍党獁䍁䅁兙畂䝁䅑䅉橂䝁䅅兢睂䡁䅕督杁䝁䅕杢㉂䝁䅫杣療䝁䄴兢求䝁䄴䅤穂䑁䅳䅉剂䕁䅙䅗杁䡁䅍党祂䝁䅫党穂䍁䅁睢浂䍁䅁睙療䡁䅉党獁䍁䅁督睂䝁䅫杢求䍁䅷䅉桂䝁䄴䅚杁䡁䅑睢睂䍁䄰睢浂䍁䄰杣桂䝁䅍睡杁䝁䅑兙あ䝁䅅䅉橂䝁䅕杢あ䝁䅕杣杁䡁䅍睤灂䡁䅑睙潂䝁䅕督㝁䍁䅁兙畂䝁䅑䅉煂䡁䅕杢灂䡁䅁党祂䍁䅁兙橂䝁䅍党穂䡁䅍䅉睂䝁䄸兡畂䡁䅑督獁䍁䅁睤潂䝁䅫睙潂䍁䅁䅣祂䝁䄸杤灂䝁䅑党杁䙁䅣兡瑁䕁䅙兡杁䝁䅅睙橂䝁䅕督穂䍁䅁兙畂䝁䅑䅉睂䝁䅕杣浂䝁䄸杣瑂䝁䅅杢橂䝁䅕杌杁䕁䅫杢杁䝁䅅䅚歂䝁䅫䅤灂䝁䄸杢獁䍁䅁䅤潂䝁䅕䅉橂䝁䄸兢睂䝁䅅杢㕂䍁䅁睢浂䝁䅙党祂䡁䅍䅉穂䝁䅕睙ㅂ䡁䅉兡あ䡁䅫䅉睂䡁䅉睢歂䡁䅕睙あ䡁䅍䅉橂䝁䄸兢睂䡁䅉兡穂䝁䅫杢湂䍁䅁睕卂䙁䅧䅉穂䝁䅕杣灂䝁䅕督杁䡁䅍党祂䡁䅙兡橂䝁䅕督杁䝁䅣兙あ䝁䅕睤桂䡁䅫督杁䝁䅙睢祂䍁䅁䅤潂䝁䅕䅉歂䝁䅅䅤桂䍁䅁睙求䝁䄴䅤求䡁䅉睏杁䕁䅉杣桂䝁䄴睙潂䍁䅁睕卂䙁䅧䅉浂䝁䅅兢灂䝁䅷入杁䡁䅁杣療䡁䅙兡歂䝁䅕督杁䝁䅅杢杁䝁䅫杢あ䝁䅕睚祂䝁䅅䅤求䝁䅑䅉桂䝁䄴䅚杁䝁䄴党㑂䡁䅑兌湂䝁䅕杢求䡁䅉兙あ䝁䅫睢畂䍁䅁杚灂䡁䅉党㍂䝁䅅䅢獂䑁䅳䅉㉂䝁䅫杣あ䡁䅕兙獂䍁䅁杚灂䡁䅉党㍂䝁䅅䅢獂䍁䅁䅤潂䝁䅅䅤杁䝁䅑党獂䝁䅫杤求䡁䅉督杁䡁䅙兙祂䝁䅫睢ㅂ䡁䅍䅉浂䝁䅕兙あ䡁䅕杣求䡁䅍䅉療䝁䅙䅉睂䝁䅧入穂䝁䅫睙桂䝁䅷䅉浂䝁䅫杣求䡁䅣兙獂䝁䅷督㝁䍁䅁兙畂䝁䅑䅉桂䝁䅑杤桂䝁䄴睙求䝁䅑䅉瑂䝁䅅䅢㍂䝁䅅杣求䍁䅁䅣祂䝁䄸䅤求䝁䅍䅤灂䝁䄸杢獁䍁䅁兙杁䝁䅍䅢療䡁䅕䅚瑁䝁䅉兙穂䝁䅕䅚杁䡁䅍党祂䡁䅙兡橂䝁䅕䅉桂䝁䄴䅚杁䕁䅯兤畂䝁䅫䅣求䡁䅉䅉䉂䙁䅑䅕畁䍁䅁杒ㅂ䡁䅉䅤潂䝁䅕杣獁䍁䅁兡あ䍁䅁睢浂䝁䅙党祂䡁䅍䅉䭂䡁䅕杢療䡁䅍䅉偂䙁䅍䅌杁䝁䅅䅉畂䝁䅕䅤㍂䝁䄸杣牂䍁䅁睢睂䝁䅕杣桂䡁䅑兡畂䝁䅣䅉穂䡁䅫督あ䝁䅕兢㝁䍁䅁睑療䝁䄴䅤祂䝁䅅兡獂䍁䅁杢求䡁䅑睤療䡁䅉睡灂䝁䄴睚獁䍁䅁睤潂䝁䅫睙潂䍁䅁䅣祂䝁䄸杤灂䝁䅑党穂䍁䅁兙畂䍁䅁睢睂䝁䅕杢瑁䡁䅍睢ㅂ䡁䅉睙求䍁䅁兙畂䝁䅑䅉穂䡁䅑兙畂䝁䅑兙祂䝁䅑督瑁䝁䅉兙穂䝁䅕䅚杁䡁䅁䅢桂䡁䅑杚療䡁䅉兢杁䝁䅙睢祂䍁䅁睕䕂䕁䄴睏杁䕁䄰兡穂䡁䅑䅉䉂䕁䅫兌歂䡁䅉兡㉂䝁䅕杢杁䙁䅣兡祂䝁䅕䅚獁䍁䅁睖灂䡁䅉党獂䝁䅕督穂䍁䅷䅉桂䝁䄴䅚杁䙁䅣兑佂䍁䅁兙穂䡁䅍兤祂䝁䅅杢橂䝁䅕䅉穂䝁䄸䅢ㅂ䡁䅑兡療䝁䄴督杁䡁䅑睢杁䡁䅍党あ䍁䅁兙畂䝁䅑䅉瑂䝁䅕兙穂䡁䅕杣求䍁䅁睡求䡁䅫䅉瑂䝁䅕䅤祂䝁䅫睙穂䑁䅳䅉乂䝁䅫督あ䍁䅁兑䩂䍁䄰䅚祂䝁䅫杤求䝁䄴䅉乂䝁䅅杣㉂䝁䅫督杁䙁䅙兡祂䡁䅑兤桂䝁䅷䅉佂䝁䅕䅤㍂䝁䄸杣牂䍁䅁兑穂䡁䅍兡穂䡁䅑兙畂䡁䅑䅌杁䡁䅣䅡灂䝁䅍䅡杁䝁䅫䅚求䝁䄴䅤灂䝁䅙兡求䡁䅍䅉あ䝁䅧党杁䡁䅉睢療䡁䅑䅉橂䝁䅅兤穂䝁䅕䅉療䝁䅙䅉灂䡁䅍督ㅂ䝁䅕督㝁䍁䅁杓ㅂ䝁䄴兡睂䝁䅕杣杁䙁䅁兙祂䝁䅅睚療䝁䄴䅉䉂䡁䅕䅤療䝁䄰兙あ䝁䅫睢畂䍁䅷䅉桂䍁䅁兢療䝁䅑兤獂䝁䅅杣杁䡁䅁睢祂䡁䅑杚療䝁䅷兡療䍁䅁睢浂䍁䅁睙獂䝁䄸兤歂䍁䄰杢桂䡁䅑兡㉂䝁䅕䅉穂䝁䄸杚あ䡁䅣兙祂䝁䅕䅉桂䡁䅁䅣獂䝁䅫睙桂䡁䅑兡療䝁䄴督㝁䍁䅁兙畂䝁䅑䅉䭂䡁䅕杢灂䡁䅁党祂䍁䅁兑睂䡁䅍䅤祂䝁䅅䅉あ䝁䄸䅉桂䡁䅕䅤療䝁䄰兙あ䝁䅕䅉あ䝁䅧党杁䝁䄴党あ䡁䅣睢祂䝁䅳䅉獂䝁䅫杚求䝁䅍入橂䝁䅷党杁䝁䅫杢杁䝁䅅䅉穂䝁䅫杢湂䝁䅷党杁䡁䅍入穂䡁䅑党瑂䍁䄴䅉䉂䝁䅑䅚灂䡁䅑兡療䝁䄴兙獂䝁䅷入獁䍁䅁䅤潂䝁䅕䅉橂䝁䄸兢睂䝁䅅杢㕂䍁䅁䅣祂䝁䄸杤灂䝁䅑党穂䍁䅁督療䝁䅙䅤㍂䝁䅅杣求䍁䄰兙穂䍁䄰兙瑁䡁䅍党祂䡁䅙兡橂䝁䅕䅌杁䡁䅑党橂䝁䅧杢灂䝁䅍兙獂䍁䅁督ㅂ䡁䅁䅣療䡁䅉䅤獁䍁䅁兢桂䝁䅫杢あ䝁䅕杢桂䝁䄴睙求䍁䅷䅉桂䝁䄴䅚杁䡁䅁杣療䝁䅙党穂䡁䅍兡療䝁䄴兙獂䍁䅁督求䡁䅉杤灂䝁䅍党穂䍁䅷䅉桂䡁䅍䅉㍂䝁䅕䅢獂䍁䅁兙穂䍁䅁党歂䡁䅕睙桂䡁䅑兡療䝁䄴䅉桂䝁䄴䅚杁䡁䅑杣桂䝁䅫杢灂䝁䄴睚杁䡁䅁杣療䝁䅣杣桂䝁䄰督畁䍁䅁兓あ䍁䅁督求䝁䅷䅢穂䍁䅁兡あ䡁䅍䅉睂䡁䅉睢歂䡁䅕睙あ䡁䅍䅉あ䝁䅧杣療䡁䅕睚潂䍁䅁䅚灂䡁䅉党橂䡁䅑䅉穂䝁䅅䅢求䡁䅍䅌杁䝁䅑兡穂䡁䅑杣灂䝁䅉兤あ䝁䄸杣穂䍁䅷䅉㉂䝁䅅䅢ㅂ䝁䅕兌桂䝁䅑䅚求䝁䅑䅉祂䝁䅕督求䝁䅷䅢求䡁䅉督獁䍁䅁兙畂䝁䅑䅉療䡁䅉兡湂䝁䅫杢桂䝁䅷䅉求䡁䅅兤灂䡁䅁兢求䝁䄴䅤杁䝁䄰兙畂䡁䅕杚桂䝁䅍䅤ㅂ䡁䅉党祂䡁䅍䅉あ䝁䄸䅉求䝁䄴䅚瑁䡁䅕督求䡁䅉督杁䝁䅫杢杁䡁䅑䅡求䍁䅁睙獂䝁䄸兤歂䍁䅷䅉穂䝁䅕杣㉂䝁䅫睙求䍁䅁䅣祂䝁䄸杤灂䝁䅑党祂䍁䅷䅉桂䝁䄴䅚杁䝁䅕杢あ䝁䅕杣睂䡁䅉兡穂䝁䅕䅉瑂䝁䅅杣牂䝁䅕䅤穂䍁䄴䅉啂䝁䅧党杁䝁䅍睢瑂䡁䅁兙畂䡁䅫䅉㍂䝁䅅督杁䝁䅫杢橂䝁䄸杣睂䝁䄸杣桂䡁䅑党歂䍁䅁兡畂䍁䅁免㕁䑁䅫李杁䝁䅅杢歂䍁䅁兡穂䍁䅁䅡求䝁䅅䅚硂䡁䅕兙祂䡁䅑党祂䝁䅕䅚杁䝁䅫杢杁䙁䅍兤畂䝁䄴入㉂䝁䅅䅢求䍁䅷䅉䑂䝁䅅䅢灂䝁䅙睢祂䝁䄴兡桂䍁䄴䅁婃睅䅁䅂䅁䕁䅳䅁⽃睁䅁䅳䅣䕁䅳村杁䕁䅧睢瑂䝁䅕䅉療䡁䅁党祂䝁䅅䅤求䡁䅍䅉桂䡁䅍䅉桂䍁䅁䅡療䝁䄰党楂䡁䅕兡獂䝁䅑兡畂䝁䅣䅉橂䝁䄸兢睂䝁䅅杢㕂䍁䅁兡畂䍁䅁䅤潂䝁䅕䅉噂䝁䄴兡あ䝁䅕䅚杁䙁䅍䅤桂䡁䅑党穂䍁䄴䅉啂䝁䅧党杁䝁䅍睢瑂䡁䅁兙畂䡁䅫䅉療䡁䅁党祂䝁䅅䅤求䡁䅍䅉あ䝁䅧杣療䡁䅕睚潂䍁䅁杚療䡁䅕杣杁䡁䅍党湂䝁䄰党畂䡁䅑督㙁䍁䅁睖求䡁䅍䅤杁䕁䅍睢桂䡁䅍䅤獁䍁䅁睕療䡁䅕䅤潂䡁䅣党穂䡁䅑䅌杁䕁䅍党畂䡁䅑杣桂䝁䅷䅌杁䝁䅅杢歂䍁䅁睕療䡁䅕䅤潂䝁䅕兙穂䡁䅑杌杁䕁䅫䅤杁䝁䅉兤灂䝁䅷䅚穂䍁䅁兙畂䝁䅑䅉穂䝁䅕䅢獂䡁䅍䅉桂䍁䅁杤桂䡁䅉兡求䡁䅑入杁䝁䄸杚杁䝁䅧睢瑂䝁䅕督獁䍁䅁兡畂䝁䅍䅢ㅂ䝁䅑兡畂䝁䅣䅉桂䡁䅑䅤桂䝁䅍䅡求䝁䅑䅉桂䝁䄴䅚杁䝁䅑党あ䝁䅅睙潂䝁䅕䅚杁䡁䅍兡畂䝁䅣䅢求䍁䄰杚桂䝁䄰兡獂䡁䅫䅉祂䝁䅕督灂䝁䅑党畂䡁䅑兡桂䝁䅷䅉潂䝁䄸兢求䡁䅍䅌杁䡁䅑睢㍂䝁䄴䅡療䝁䄰党穂䍁䅷䅉桂䝁䄴䅚杁䝁䅍睢畂䝁䅑睢瑂䝁䅫杢灂䡁䅕兢穂䍁䅁䅣祂䝁䅫兢桂䡁䅉兡獂䡁䅫䅉浂䝁䄸杣杁䝁䅙兡祂䡁䅍䅤瑁䡁䅑兡瑂䝁䅕䅌杁䝁䅙兡祂䡁䅍䅤杁䝁䄰睢㉂䝁䅕兌ㅂ䡁䅁䅌杁䡁䅍党橂䝁䄸杢歂䍁䅁兢療䡁䅙党瑁䡁䅕䅣獁䍁䅁兙畂䝁䅑䅉桂䝁䅍䅤灂䡁䅙党杁䝁䅅䅚ㅂ䝁䅷䅤杁䝁䅧睢瑂䝁䅕杙ㅂ䡁䅫党祂䡁䅍杌杁䙁䅑䅡求䍁䅁睙療䝁䄰䅣桂䝁䄴入杁䝁䅅䅢穂䝁䄸䅉睂䡁䅉睢㉂䝁䅫䅚求䡁䅍䅉浂䝁䅫杢桂䝁䄴睙灂䝁䅅䅢杁䡁䅍党祂䡁䅙兡橂䝁䅕督獁䍁䅁督ㅂ䝁䅍䅡杁䝁䅅督杁䝁䄰睢祂䡁䅑睚桂䝁䅣党杁䝁䅉兙畂䝁䅳兡畂䝁䅣䅉穂䝁䅕杣㉂䝁䅫睙求䡁䅍䅉橂䝁䄸兢睂䡁䅉兡穂䝁䅫杢湂䍁䅁杣求䡁䅍兡歂䝁䅕杢あ䝁䅫兙獂䍁䅁睙療䝁䄴督ㅂ䝁䄰党祂䍁䅁兢療䡁䅉䅤湂䝁䅅睚求䍁䅁䅢療䝁䅅杢杁䝁䄸杣灂䝁䅣兡畂䝁䅅䅤灂䝁䄸杢穂䍁䅁䅤療䍁䅁䅡療䝁䄰党楂䡁䅕入求䡁䅉督㝁䍁䅁䅣祂䝁䄸䅣求䡁䅉䅤㕂䍁䅁兙畂䝁䅑䅉橂䝁䅅督ㅂ䝁䅅䅢あ䡁䅫䅉灂䝁䄴督ㅂ䡁䅉兙畂䝁䅍党杁䡁䅍党祂䡁䅙兡橂䝁䅕督獁䍁䅁兙穂䍁䅁睤求䝁䅷䅢杁䝁䅅督杁䝁䅕兙祂䡁䅑䅡硂䡁䅕兙牂䝁䅕䅌杁䝁䅙䅢療䝁䄸䅚獁䍁䅁兙畂䝁䅑䅉睂䝁䅕杣穂䝁䄸杢桂䝁䅷䅉睂䡁䅉睢睂䝁䅕杣あ䡁䅫䅉灂䝁䄴督ㅂ䡁䅉兙畂䝁䅍党杁䡁䅁杣療䝁䅑兤橂䡁䅑督杁䡁䅑睢杁䝁䅧睢瑂䝁䅕杙ㅂ䡁䅫党祂䡁䅍睏杁䝁䅅杢歂䍁䅁䅤灂䡁䅑䅢求䍁䅁督求䡁䅉杤灂䝁䅍党穂䍁䄴䅉䩂䡁䅑䅉橂䝁䄸杢歂䡁䅕睙あ䡁䅍䅉療䡁䅁党祂䝁䅅䅤灂䝁䄸杢穂䍁䅁兡畂䍁䅁兑祂䝁䅫来療䝁䄴兙獁䍁䅁睑桂䝁䅷兡浂䝁䄸杣畂䝁䅫兙獁䍁䅁睑療䝁䅷睢祂䝁䅅䅚療䍁䅷䅉䝂䝁䅷睢祂䝁䅫䅚桂䍁䅷䅉䩂䝁䅑兙潂䝁䄸䅌杁䕁䄴党㉂䝁䅅䅚桂䍁䅷䅉佂䝁䄸杣あ䝁䅧䅉䑂䝁䅅杣療䝁䅷兡畂䝁䅅䅌杁䙁䅑党㑂䝁䅅督獁䍁䅁兙畂䝁䅑䅉塂䝁䅅督潂䝁䅫杢湂䡁䅑睢畂䍁䄴䅉啂䝁䅧党杁䝁䅍睢瑂䡁䅁兙畂䡁䅫䅉㍂䝁䅅督杁䝁䅙睢祂䝁䄰党祂䝁䅷入杁䝁䅳杢療䡁䅣杢杁䝁䅅督杁䕁䅳兙ㅂ䝁䅙兢桂䝁䄴䅉桂䝁䄴䅚杁䕁䅉杣療䝁䅅䅚杁䕁䅧睢瑂䝁䅕䅉䑂䝁䄸杣睂䝁䄸杣桂䡁䅑兡療䝁䄴䅉桂䝁䄴䅚杁䝁䅍䅡桂䝁䄴睚求䝁䅑䅉灂䡁䅑督杁䝁䄴兙瑂䝁䅕䅉あ䝁䄸䅉䱂䕁䅉䅉䥂䝁䄸兢求䍁䅁兡畂䍁䅁杓桂䝁䄴兤桂䡁䅉入杁䑁䅉䅍睁䑁䅅杌杁䕁䅳村杁䕁䅧睢瑂䝁䅕䅉㍂䝁䅅督杁䝁䅙睢ㅂ䝁䄴䅚求䝁䅑䅉灂䝁䄴䅉硁䑁䅫兎㍁䍁䅁兙畂䝁䅑䅉灂䡁䅍䅉楂䝁䅅督求䝁䅑䅉灂䝁䄴䅉䵂䝁䄸督杁䕁䅅杢湂䝁䅕䅢求䡁䅍䅌杁䕁䅍兙獂䝁䅫杚療䡁䅉杢灂䝁䅅杌䅁䝁塁䅁捄䅄䅁睓䍂䙁䅉䅌杁䕁䅫杢橂䍁䄴䅉睂䡁䅉睢㉂䝁䅫䅚求䡁䅍䅉穂䝁䅍兡求䝁䄴䅤灂䝁䅙兡橂䍁䅷䅉あ䝁䅕睙潂䝁䄴睢獂䝁䄸睚㕂䍁䅷䅉桂䝁䄴䅚杁䝁䅕杢湂䝁䅫杢求䝁䅕杣灂䝁䄴睚杁䡁䅍睢獂䡁䅕䅤灂䝁䄸杢穂䍁䅁䅤療䍁䅁睚療䡁䅙党祂䝁䄴兢求䝁䄴䅤穂䍁䅁兙畂䝁䅑䅉橂䝁䄸兢瑂䝁䅕杣橂䝁䅫兙獂䍁䅁睙ㅂ䡁䅍䅤療䝁䄰党祂䡁䅍䅉㍂䝁䄸杣獂䝁䅑睤灂䝁䅑党畁䍁䅁兓あ䍁䅁睢睂䝁䅕杣桂䡁䅑党穂䍁䅁䅤潂䡁䅉睢ㅂ䝁䅣䅡杁䕁䅣睢㉂䝁䅕杣畂䝁䄰党畂䡁䅑䅉呂䝁䄸䅢ㅂ䡁䅑兡療䝁䄴督杁䝁䅅杢歂䍁䅁睕ㅂ䡁䅍䅤桂䝁䅫杢桂䝁䅉䅢求䍁䅁䅖求䝁䅍䅡畂䝁䄸䅢療䝁䅣入杁䙁䅍睢獂䡁䅕䅤灂䝁䄸杢穂䍁䅁督求䝁䅣兢求䝁䄴䅤穂䍁䄴䅉啂䝁䅧党杁䕁䅣睢㉂䝁䅕杣畂䝁䄰党畂䡁䅑䅉呂䝁䄸䅢ㅂ䡁䅑兡療䝁䄴督杁䡁䅍党湂䝁䄰党畂䡁䅑䅉療䝁䅙杚求䡁䅉督杁䝁䅷兡浂䝁䅕兌橂䡁䅫睙獂䝁䅕䅉穂䡁䅕䅣睂䝁䄸杣あ䍁䅁督療䝁䅷兤あ䝁䅫睢畂䡁䅍䅉あ䝁䄸䅉歂䝁䅕杚求䝁䄴督求䍁䅷䅉灂䝁䄴䅤求䝁䅷䅢灂䝁䅣党畂䝁䅍党獁䍁䅁督睂䝁䅅睙求䍁䅷䅉桂䡁䅙兡桂䡁䅑兡療䝁䄴䅌杁䝁䅅杢歂䍁䅁睢あ䝁䅧党祂䍁䅁䅣祂䝁䄸睚祂䝁䅅兢穂䍁䅁兙畂䝁䅑䅉瑂䝁䅫督穂䝁䅫睢畂䡁䅍䅉浂䝁䄸杣杁䝁䄰兡獂䝁䅫䅤桂䡁䅉入杁䝁䅅杢歂䍁䅁睢あ䝁䅧党祂䍁䅁睚療䡁䅙党祂䝁䄴兢求䝁䄴䅤杁䝁䅅睚求䝁䄴睙灂䝁䅕督杁䝁䅫杢杁䡁䅑䅡求䍁䅁兖畂䝁䅫䅤求䝁䅑䅉呂䡁䅑兙あ䝁䅕督獁䍁䅁䅤潂䝁䅕䅉噂䝁䄴兡あ䝁䅕䅚杁䕁䅳兡畂䝁䅣䅚療䝁䄰䅌杁䝁䅅杢歂䍁䅁兑ㅂ䡁䅍䅤祂䝁䅅䅢灂䝁䅅杌杁䕁䅫䅤穂䍁䅁督求䡁䅉杤灂䝁䅍党穂䍁䅁睙療䡁䅙党祂䍁䅁杣求䡁䅍党桂䡁䅉睙潂䍁䅁兙畂䝁䅑䅉歂䝁䅕杤求䝁䅷睢睂䝁䄰党畂䡁䅑䅌杁䝁䅅䅚㉂䝁䅅杢橂䝁䅕䅚杁䡁䅁杣療䡁䅑睢あ䡁䅫䅣灂䝁䄴睚獁䍁䅁兙橂䡁䅅兤灂䡁䅍兡あ䝁䅫睢畂䍁䅁督ㅂ䡁䅁䅣療䡁䅉䅤獁䍁䅁督㕂䡁䅍䅤求䝁䄰督杁䝁䅕杢湂䝁䅫杢求䝁䅕杣灂䝁䄴睚獁䍁䅁睙㕂䝁䅉党祂䍁䅁兙畂䝁䅅䅢㕂䡁䅑兡橂䡁䅍䅌杁䡁䅍䅣桂䝁䅍党杁䝁䅑睢瑂䝁䅅兡畂䍁䅁兙㍂䝁䅅杣求䝁䄴党穂䡁䅍䅌杁䡁䅑党穂䡁䅑䅉桂䝁䄴䅚杁䝁䅕杤桂䝁䅷兤桂䡁䅑兡療䝁䄴䅌杁䡁䅍入穂䡁䅑党瑂䡁䅍䅉灂䝁䄴䅤求䝁䅣杣桂䡁䅑兡療䝁䄴䅉桂䝁䄴䅚杁䡁䅁杣療䝁䅣杣桂䝁䄰䅉瑂䝁䅅杢桂䝁䅣党瑂䝁䅕杢あ䍁䅷䅉湂䝁䅷睢楂䝁䅅䅢杁䡁䅍兤睂䡁䅁䅢㕂䍁䅁睙潂䝁䅅兡畂䍁䅁兢桂䝁䄴兙湂䝁䅕兢求䝁䄴䅤獁䍁䅁兙畂䝁䅑䅉療䡁䅁党祂䝁䅅䅤灂䝁䄸杢穂䍁䅁杣求䝁䅅䅚灂䝁䄴党穂䡁䅍䅉桂䝁䄴䅚杁䡁䅍兤睂䡁䅁睢祂䡁䅑䅌杁䝁䅅督杁䡁䅣党獂䝁䅷䅉桂䡁䅍䅉橂䝁䄸兢瑂䝁䅅杢歂䍁䅷䅉橂䝁䄸杢あ䡁䅉睢獂䍁䅷䅉橂䝁䄸兢瑂䡁䅕杢灂䝁䅍兙あ䝁䅫睢畂䡁䅍䅌杁䝁䅍睢瑂䡁䅁兤あ䝁䅕杣穂䍁䅷䅉灂䝁䄴䅤求䝁䅷䅢灂䝁䅣党畂䝁䅍党獁䍁䅁督ㅂ䡁䅉杤求䝁䅫䅢獂䝁䅅杢橂䝁䅕䅌杁䝁䅅杢歂䍁䅁杣求䝁䅍睢畂䝁䄴兙灂䡁䅍督桂䝁䄴睙求䍁䅁督求䡁䅉杤灂䝁䅍党穂䍁䄴䅉啂䝁䅧兡穂䍁䅁督求䝁䅣兢求䝁䄴䅤杁䝁䅅䅢穂䝁䄸䅉睂䡁䅉睢㉂䝁䅫䅚求䡁䅍䅉㉂䝁䅅杣灂䝁䄸兤穂䍁䅁䅣祂䝁䄸杚求䡁䅍督灂䝁䄸杢桂䝁䅷䅉桂䝁䅑杤灂䡁䅍睢祂䡁䅫䅉穂䝁䅕杣㉂䝁䅫睙求䡁䅍䅉あ䝁䄸䅉あ䝁䅧党杁䝁䅑党浂䝁䅕杢穂䝁䅕䅌杁䡁䅉党畂䝁䅕睤桂䝁䅉䅢求䍁䅁党畂䝁䅕杣湂䡁䅫䅌杁䝁䅅杢歂䍁䅁睙祂䝁䅫䅤灂䝁䅍兙獂䍁䅁兡畂䝁䅙杣桂䡁䅍䅤祂䡁䅕睙あ䡁䅕杣求䍁䅁督求䝁䅍䅤療䡁䅉督畁䍁䅁䅖潂䝁䅕䅉呂䡁䅕督あ䝁䅅兡畂䝁䅅杙獂䝁䅕䅉啂䝁䅕睙潂䝁䄴睢獂䝁䄸睚㕂䍁䅁睕療䝁䅷兤あ䝁䅫睢畂䡁䅍䅉穂䝁䅕睚瑂䝁䅕杢あ䍁䅁睢睂䝁䅕杣桂䡁䅑党穂䍁䅁䅣療䡁䅉䅤浂䝁䄸䅢灂䝁䄸䅉療䝁䅙䅉㉂䝁䅅杣灂䝁䄸兤穂䍁䅁䅣祂䝁䄸䅣祂䝁䅫党あ䝁䅅杣㕂䍁䅁䅣祂䝁䄸睙求䡁䅍督杁䡁䅑党橂䝁䅧杢療䝁䅷睢湂䝁䅫党穂䍁䅁杚療䡁䅉䅉桂䝁䄰兢療䝁䄴兡桂䍁䄸督㕂䝁䄴睚桂䡁䅍䅌杁䝁䅍䅡求䝁䄰兡橂䝁䅅䅢癁䡁䅁党あ䡁䅉睢橂䝁䅧党瑂䝁䅫睙桂䝁䅷督獁䍁䅁睙獂䝁䅕兙畂䍁䅁杣求䝁䅙兡畂䝁䅫杢湂䍁䅷䅉桂䝁䄴䅚杁䝁䅍兡祂䝁䅍兤獂䝁䅅杣杁䡁䅁杣療䝁䅍党穂䡁䅍睌橂䝁䅫杣橂䡁䅕䅢桂䡁䅉䅉求䝁䅍睢畂䝁䄸兢㕂䍁䅁督療䝁䅷兤あ䝁䅫睢畂䡁䅍杌杁䙁䅑䅡灂䡁䅍䅉穂䝁䅕睚瑂䝁䅕杢あ䍁䅁兙獂䡁䅍睢杁䡁䅁杣療䡁䅙兡歂䝁䅕督杁䡁䅍入畂䝁䅕杣湂䝁䅫督あ䝁䅫睙杁䡁䅍党祂䡁䅙兡橂䝁䅕督獁䍁䅁兡畂䝁䅍䅢ㅂ䝁䅑兡畂䝁䅣䅉桂䝁䅑杤灂䡁䅍睢祂䡁䅫䅉桂䝁䄴䅚杁䝁䅍睢畂䡁䅍兤獂䡁䅑兡畂䝁䅣䅉浂䝁䄸睙ㅂ䡁䅍党歂䍁䅁睢畂䍁䅁杙祂䝁䄸兙歂䍁䄰杙桂䡁䅍党歂䍁䅁党畂䝁䅕杣湂䡁䅫䅉あ䡁䅉兙畂䡁䅍兡あ䝁䅫睢畂䍁䅁兙畂䝁䅑䅉畂䝁䅕䅤瑁䡁䅯党祂䝁䄸䅉橂䝁䅅杣楂䝁䄸杢杁䝁䅕兢灂䡁䅍督灂䝁䄸杢杁䡁䅍睢獂䡁䅕䅤灂䝁䄸杢穂䑁䅳䅉潂䝁䅫睚潂䍁䄰党畂䝁䅑䅉求䝁䄴睚灂䝁䄴党求䡁䅉兡畂䝁䅣䅌杁䝁䅑党穂䝁䅫睚畂䍁䅁兙畂䝁䅑䅉睂䡁䅉睢湂䡁䅉兙瑂䍁䅁兢桂䝁䄴兙湂䝁䅕兢求䝁䄴䅤杁䝁䅍党畂䡁䅑党祂䝁䅕䅚杁䝁䅅杣療䡁䅕杢歂䍁䅁䅚求䝁䅍兙祂䝁䅉睢畂䝁䅫来桂䡁䅑兡療䝁䄴䅌杁䝁䅕杢求䡁䅉睚㕂䍁䅁党浂䝁䅙兡橂䝁䅫党畂䝁䅍入獁䍁䅁党畂䡁䅙兡祂䝁䄸杢瑂䝁䅕杢あ䝁䅅䅢杁䝁䅫兢睂䝁䅅睙あ䍁䅁兙畂䝁䅑䅉桂䡁䅍督求䡁䅑䅉療䡁䅁䅤灂䝁䄰兡㙂䝁䅅䅤灂䝁䄸杢㝁䍁䅁兙畂䝁䅑䅉歂䝁䅫睚灂䡁䅑兙獂䝁䅷入瑁䝁䅕杢桂䝁䅉䅢求䝁䅑䅉療䡁䅁党祂䝁䅅䅤灂䝁䄴睚杁䝁䅅杢歂䍁䅁兢療䝁䄴兡あ䝁䄸杣灂䝁䄴睚杁䡁䅍睢獂䡁䅕䅤灂䝁䄸杢穂䍁䄴䅉䱂䕁䅉杕獁䍁䅁兓畂䝁䅍杌杁䡁䅣兙穂䍁䅁杚療䡁䅕杢歂䝁䅕䅚杁䝁䅫杢杁䑁䅅兏睁䑁䅅䅉桂䝁䄴䅚杁䝁䅫督杁䝁䅧党桂䝁䅑兣ㅂ䝁䅅杣あ䝁䅕杣求䝁䅑䅉灂䝁䄴䅉䥂䝁䄸兤穂䡁䅑睢畂䍁䅷䅉啂䝁䅕䅥桂䡁䅍杌䅁䙁噁䅁䥁䅁䅁睓䕂䙁䅁䅁煁杁䅁䅃䅁䕁䅳兒婂䅁䅁䅰䅍䉁䅉䅁䱂䕁䅕兗䙂䙁䅉杕偂䙁䅉䅁穁䅂䅁权䅁䕁䅳兒婂䙁䅍䅁十杁䅁䅃䅁䕁䅳䅓䑂䅁䅁睡䅍䅁䅧䅁䱂䕁䅫兔䅁䥁䌸䅁䥁䅁䅁睓䱂䙁䅉䅁塁䅂䅁䌱䅁䕁䅳睓卂䍁䅁杊杁䕁䅍睢畁䍁䅁兓畂䝁䅍杌杁䝁䅫督杁䝁䅅䅉睂䡁䅉兡㉂䝁䅅䅤求䍁䅁党硂䡁䅕兡あ䡁䅫䅉桂䝁䄴䅚杁䡁䅉党桂䝁䅷䅉求䡁䅍䅤桂䡁䅑党杁䝁䅫杢㉂䝁䅕督あ䝁䄰党畂䡁䅑䅉浂䝁䅫杣瑂䍁䅁督睂䝁䅕睙灂䝁䅅䅢灂䡁䅯兡畂䝁䅣䅉灂䝁䄴䅉歂䝁䅫杣求䝁䅍䅤杁䝁䅅杢歂䍁䅁杚ㅂ䝁䄴䅚杁䝁䄸杚杁䝁䅙兤畂䝁䅑䅉灂䝁䄴杤求䡁䅍䅤瑂䝁䅕杢あ䡁䅍杌杁䕁䅫䅤杁䡁䅍䅣求䝁䅍兡桂䝁䅷兡㙂䝁䅕督杁䝁䅫杢杁䝁䅅睙硂䡁䅕兡穂䝁䅫䅤灂䝁䄸杢穂䍁䅷䅉獂䝁䅕杤求䡁䅉兙湂䝁䅕䅚杁䝁䅉兤㕂䝁䄸兤あ䡁䅍䅌杁䝁䄰兙畂䝁䅅睚求䝁䄰党畂䡁䅑䅉楂䡁䅕入療䡁䅕䅤穂䍁䅷䅉橂䡁䅉党歂䝁䅫䅤杁䡁䅍䅣求䝁䅍兡桂䝁䅷䅉穂䝁䅫䅤ㅂ䝁䅅䅤灂䝁䄸杢穂䍁䅷䅉湂䡁䅉睢㍂䡁䅑䅡杁䝁䅕兣ㅂ䝁䅫䅤㕂䍁䅷䅉瑂䝁䅅䅤ㅂ䡁䅉党獁䍁䅁兢求䡁䅯来桂䝁䄴兡畂䝁䅕䅌杁䝁䅑兡穂䡁䅑杣求䡁䅍督求䝁䅑䅌杁䡁䅑兤祂䝁䄴兙祂䝁䄸兤畂䝁䅑䅌杁䝁䅷睢㍂䝁䅕杣杁䝁䄰兡歂䝁䅑䅢求䍁䅁兢桂䡁䅉睡求䡁䅑䅌杁䝁䅅杢歂䍁䅁兢灂䝁䅑䅚獂䝁䅕䅉瑂䝁䅅杣牂䝁䅕䅤杁䝁䅫杢㉂䝁䅕督あ䝁䄰党畂䡁䅑督畁䍁䅁䅖潂䝁䅕䅉浂䝁䅫杣瑂䍁䅁睙療䝁䄴督灂䝁䅑党祂䡁䅍䅉灂䝁䄴杤求䡁䅍䅤瑂䝁䅕杢あ䡁䅍䅉灂䝁䄴䅉桂䝁䅷䅢杁䝁䅫杢歂䡁䅕督あ䡁䅉兡求䡁䅍䅉㍂䝁䅫䅤潂䍁䅁兙杁䝁䅙睢橂䡁䅕督杁䝁䄸杢杁䡁䅍睢浂䡁䅑睤桂䡁䅉党獁䍁䅁督求䝁䅍兤祂䝁䅫䅤㕂䍁䅷䅉穂䝁䅕兢灂䝁䅍睢畂䝁䅑兤橂䡁䅑睢祂䡁䅍䅌杁䝁䅍睢畂䡁䅍兤瑂䝁䅕杣杁䝁䅕䅢求䝁䅍䅤祂䝁䄸杢灂䝁䅍督獁䍁䅁兡畂䡁䅑党祂䝁䄴党あ䍁䅁睢浂䍁䅁䅤潂䝁䅫杢湂䡁䅍䅉潁䝁䅫睢あ䍁䅫䅌杁䝁䅫杢あ䝁䅕杣畂䝁䅕䅤獁䍁䅁兡畂䝁䅙睢祂䝁䄰兙あ䝁䅫睢畂䍁䅁督求䡁䅉杤灂䝁䅍党穂䍁䅷䅉灂䝁䄴杚療䡁䅉兢桂䡁䅑兡療䝁䄴䅉あ䝁䅕睙潂䝁䄴睢獂䝁䄸睚㕂䍁䅁兡畂䝁䅙杣桂䡁䅍䅤祂䡁䅕睙あ䡁䅕杣求䍁䅷䅉浂䝁䅫杢桂䝁䄴睙灂䝁䅅䅢杁䡁䅑党橂䝁䅧杢療䝁䅷睢湂䡁䅫䅌杁䝁䄴党あ䡁䅣睢祂䝁䅳䅉桂䝁䄴䅚杁䝁䅍入楂䝁䅕杣杁䡁䅍党橂䡁䅕杣灂䡁䅑入杁䝁䅅杣橂䝁䅧兡あ䝁䅕睙あ䡁䅕杣求䍁䅷䅉求䝁䄴睚灂䝁䄴党求䡁䅉兡畂䝁䅣䅉桂䝁䄴䅚杁䝁䄸䅣求䡁䅉兙あ䝁䅫睢畂䡁䅍䅌杁䝁䅍睢畂䡁䅑党畂䡁䅑䅌杁䡁䅑党橂䝁䅧杢療䝁䅷睢湂䡁䅫䅉桂䝁䄴䅚杁䝁䅧兙祂䝁䅑睤桂䡁䅉党獁䍁䅁党畂䝁䅕杣湂䡁䅫䅉桂䝁䄴䅚杁䝁䅫杢浂䡁䅉兙穂䡁䅑杣ㅂ䝁䅍䅤ㅂ䡁䅉党獁䍁䅁杣求䝁䅅䅢杁䝁䅕督あ䝁䅅䅤求䍁䅷䅉穂䝁䅕杣㉂䝁䅫睙求䡁䅍䅉灂䝁䄴䅚ㅂ䡁䅍䅤祂䡁䅫䅉㍂䝁䅫䅤潂䍁䅁兙杁䝁䅙睢橂䡁䅕督杁䝁䄸杢杁䝁䅉兤穂䝁䅫杢求䡁䅍督杁䡁䅍党祂䡁䅙兡橂䝁䅕督獁䍁䅁兡畂䡁䅑党獂䝁䅷兡湂䝁䅕杢橂䝁䅕䅌杁䝁䅫杢歂䡁䅕督あ䡁䅉入瑁䝁䅷党桂䝁䅑兡畂䝁䅣䅉浂䡁䅉兙畂䝁䅍䅡灂䡁䅍党穂䍁䅁兙畂䝁䅑䅉橂䝁䄸兢睂䝁䅅杢灂䝁䅕督杁䝁䅫杢杁䝁䄴兙あ䡁䅕杣桂䝁䅷䅉祂䝁䅕督療䡁䅕杣橂䝁䅕䅌杁䝁䅍睢畂䡁䅑兙灂䝁䄴党祂䡁䅍䅉桂䝁䄴䅚杁䡁䅁兙橂䝁䅳兙湂䝁䅫杢湂䍁䅷䅉桂䝁䅣杣灂䝁䅍兤獂䡁䅑兤祂䝁䅕䅌杁䝁䅅兡祂䡁䅁睢祂䡁䅑督獁䍁䅁䅣療䡁䅉䅤穂䍁䅷䅉浂䝁䄸杣求䡁䅍䅤祂䡁䅫䅌杁䝁䅕䅢求䝁䅍䅤祂䝁䅫睙杁䡁䅕䅤灂䝁䅷兡あ䝁䅫党穂䍁䅷䅉あ䝁䅕䅥あ䝁䅫䅢求䡁䅍䅌杁䝁䅅䅣睂䝁䅅杣求䝁䅷䅉桂䝁䄴䅚杁䝁䅷兤㑂䡁䅕杣㕂䍁䅁睚療䝁䄸䅚穂䍁䅷䅉潂䝁䄸兤穂䝁䅕䅡療䝁䅷䅚杁䝁䅑兤祂䝁䅅杙獂䝁䅕督獁䍁䅁䅚灂䝁䅣兡あ䝁䅅䅢杁䝁䄰党歂䝁䅫兙獁䍁䅁兡畂䡁䅍兤祂䝁䅅杢橂䝁䅕䅌杁䝁䅉杣療䝁䅳党祂䝁䅅睚求䍁䅁䅡療䡁䅕督求䡁䅍䅌杁䝁䄴睢畂䍁䄰䅚ㅂ䡁䅉兙楂䝁䅷党杁䝁䅣睢療䝁䅑督杁䝁䅑兡穂䡁䅑杣灂䝁䅉兤あ䝁䅫睢畂䍁䅷䅉穂䡁䅕䅣求䡁䅉兢桂䡁䅉睡求䡁䅑䅉祂䝁䅕䅤桂䝁䅫䅢灂䝁䄴睚獁䍁䅁睚祂䝁䄸睙求䡁䅉入杁䡁䅍䅤療䡁䅉党穂䍁䅷䅉浂䝁䄸睢歂䍁䅷䅉楂䝁䅕杤求䡁䅉兙湂䝁䅕䅌杁䝁䅅杢歂䍁䅁䅤療䝁䅉兙橂䝁䅍睢獁䍁䅁䅡療䡁䅍䅣灂䡁䅑兙獂䡁䅍䅌杁䝁䅕杢あ䝁䅕杣あ䝁䅅兡畂䝁䄰党畂䡁䅑䅉㉂䝁䅕杢ㅂ䝁䅕督杁䝁䅅杢歂䍁䅁䅣祂䝁䄸䅚ㅂ䝁䅍䅤灂䝁䄸杢杁䝁䅍睢瑂䡁䅁兙畂䝁䅫党穂䍁䅷䅉睂䡁䅕杙獂䝁䅫督潂䝁䅫杢湂䍁䅷䅉睂䡁䅉兡畂䡁䅑兡畂䝁䅣䅉穂䝁䅕杣㉂䝁䅫睙求䡁䅍䅌杁䝁䅍兙睂䝁䅫䅤桂䝁䅷䅉湂䝁䄸睢歂䡁䅍䅌杁䝁䅙兡畂䝁䅅杢橂䝁䅫兙獂䍁䅁督求䡁䅉杤灂䝁䅍党穂䍁䅷䅉穂䡁䅁党橂䝁䅫兙獂䝁䅫来求䝁䅑䅉浂䝁䅫杢桂䝁䄴睙求䍁䅷䅉睂䝁䅫䅣求䝁䅷兡畂䝁䅕督獁䍁䅁兙畂䝁䅑䅉祂䝁䅕杢求䡁䅣兙楂䝁䅷党杁䝁䅕杢求䡁䅉睚㕂䍁䄴䅉䩂䝁䄴䅉求䝁䄴党祂䝁䅣入杁䝁䅅杢歂䍁䅁兡畂䝁䅙杣桂䡁䅍䅤祂䡁䅕睙あ䡁䅕杣求䍁䅷䅉灂䡁䅑䅉浂䝁䄸睙ㅂ䡁䅍党穂䍁䅁睢畂䍁䅁䅤潂䝁䅕䅉ㅂ䡁䅁督あ䡁䅉党桂䝁䄰䅉療䝁䅫䅢杁䝁䅅杢歂䍁䅁睚桂䡁䅍䅉桂䝁䄴䅚杁䝁䅕兣ㅂ䝁䅫䅣瑂䝁䅕杢あ䍁䅷䅉瑂䝁䅫杢求䡁䅉兙獂䡁䅍䅉桂䝁䄴䅚杁䡁䅉睢㕂䝁䅅䅢あ䝁䅫党穂䍁䅁兙畂䝁䅑䅉穂䝁䅕杣㉂䝁䅫睙求䡁䅍䅉㉂䝁䅕杣あ䝁䅫睙桂䝁䅷督畁䍁䅁兓畂䍁䅁杣求䝁䅅䅢杁䝁䅕督あ䝁䅅䅤求䍁䅷䅉あ䝁䅧党杁䝁䅙兡祂䝁䄰䅉穂䝁䅕党牂䡁䅍䅉あ䝁䄸䅉灂䝁䄴杤求䡁䅍䅤杁䝁䅫杢杁䡁䅁杣灂䡁䅙兙あ䝁䅕䅉桂䝁䄴䅚杁䡁䅁兤楂䝁䅷兡橂䍁䅁杣求䝁䅅䅢杁䝁䅕督あ䝁䅅䅤求䍁䅁督求䝁䅍兤祂䝁䅫䅤灂䝁䅕督杁䝁䅫杢橂䝁䅷兤歂䝁䅫杢湂䍁䅁䅣祂䝁䄸䅣求䡁䅉䅤㕂䍁䄰䅢求䡁䅙党獂䍁䅁党硂䡁䅕兡あ䡁䅫䅌杁䝁䅑党楂䡁䅑䅉桂䝁䄴䅚杁䡁䅍䅣求䝁䅍兡桂䝁䅷䅉穂䝁䅫䅤ㅂ䝁䅅䅤灂䝁䄸杢穂䍁䅁䅤祂䝁䅅杢穂䝁䅅睙あ䝁䅫睢畂䡁䅍䅉桂䝁䄴䅚杁䝁䅉兤穂䝁䅫杢求䡁䅍督求䡁䅍䅉㍂䝁䅫䅤潂䍁䅁督灂䝁䅣杢灂䝁䅙兡橂䝁䅅杢あ䍁䅁杣求䝁䅅䅢杁䝁䅕督あ䝁䅅䅤求䍁䅁䅡療䝁䅷䅚灂䝁䄴睚穂䍁䅷䅉桂䝁䄴䅚杁䝁䄸兡獂䍁䅁兙畂䝁䅑䅉畂䝁䅅䅤ㅂ䡁䅉兙獂䍁䅁睚桂䡁䅍䅉睂䡁䅉睢睂䝁䅕杣あ䝁䅫党穂䍁䄴䅉啂䝁䅧党杁䝁䅙兡祂䝁䄰䅉桂䝁䅷督療䍁䅁兡畂䡁䅙党穂䡁䅑督杁䝁䅫杢杁䝁䅅督穂䝁䅕䅤杁䡁䅍党祂䡁䅙兡橂䝁䅕督杁䡁䅍党橂䡁䅑睢祂䍁䅁䅤潂䝁䅅䅤杁䝁䅕杢橂䝁䄸兢睂䝁䅅督穂䝁䅕督杁䝁䅅䅉楂䡁䅉睢桂䝁䅑䅉桂䡁䅉杣桂䡁䅫䅉療䝁䅙䅉䍂䑁䅉村獁䍁䅁村祁䕁䅍䅉桂䝁䄴䅚杁䕁䅉杍䡂䍁䅁督求䡁䅉杤灂䝁䅍党穂䍁䅁杤求䡁䅉䅤灂䝁䅍兙獂䡁䅍䅉灂䝁䄴睙獂䡁䅕䅚灂䝁䄴睚杁䝁䅅督穂䝁䅕䅤瑁䝁䅉兙穂䝁䅕䅚獁䍁䅁䅤祂䝁䅅杢穂䡁䅁睢祂䡁䅑䅌杁䝁䅷睢湂䝁䅫督あ䝁䅫睙穂䍁䅷䅉獂䝁䅕兡穂䡁䅕杣求䍁䄸䅡療䡁䅍䅣灂䡁䅑兙獂䝁䅫䅤㕂䍁䅷䅉祂䝁䅕督療䡁䅕杣橂䝁䅕䅉桂䝁䄴䅚杁䡁䅕䅤灂䝁䅷兡あ䡁䅫䅉穂䡁䅕䅣睂䝁䄸杣あ䍁䅷䅉灂䝁䄴杚祂䝁䅅兌獂䝁䅫睡求䍁䅷䅉瑂䝁䅫督穂䝁䅫睢畂䍁䄰睙祂䝁䅫䅤灂䝁䅍兙獂䍁䅷䅉桂䝁䄴䅚杁䝁䅕杢㉂䝁䅫杣療䝁䄴兢求䝁䄴䅤桂䝁䅷䅉穂䝁䅕杣㉂䝁䅫睙求䡁䅍杌杁䙁䅣兡あ䝁䅧兡畂䍁䅁兑瑂䝁䅕杣灂䝁䅍兙穂䍁䅷䅉あ䝁䅧党杁䝁䅙兡祂䝁䄰䅉睂䡁䅉党浂䝁䅕杣穂䍁䅁䅤療䍁䅁兡畂䡁䅙党穂䡁䅑䅉灂䝁䄴䅉橂䝁䄸杢穂䡁䅕兢求䡁䅉䅉睂䡁䅉睢歂䡁䅕睙あ䡁䅍睏杁䝁䅍䅡求䝁䄰兡橂䝁䅅䅢穂䍁䅷䅉瑂䝁䅕䅤桂䝁䅷督杁䝁䅅杢歂䍁䅁兢灂䝁䄴兡畂䝁䅣睏杁䝁䅕杢求䡁䅉睚㕂䍁䅁兙畂䝁䅑䅉畂䝁䅅䅤ㅂ䡁䅉兙獂䍁䅁杣求䡁䅍睢ㅂ䡁䅉睙求䡁䅍睏杁䝁䅙兡畂䝁䅅杢橂䝁䅫兙獂䍁䅁督求䡁䅉杤灂䝁䅍党穂䑁䅳䅉潂䝁䅕兙獂䡁䅑䅡橂䝁䅅杣求䑁䅳䅉灂䝁䄴䅚ㅂ䡁䅍䅤祂䝁䅫兙獂䡁䅍睏杁䝁䄰党歂䝁䅫兙杁䝁䅅杢歂䍁䅁睙療䝁䄰兢ㅂ䝁䄴兡橂䝁䅅䅤灂䝁䄸杢穂䑁䅳䅉祂䝁䅕䅤桂䝁䅫䅢㝁䍁䅁兙畂䝁䅑䅉あ䝁䅕睙潂䝁䄴睢獂䝁䄸睚㕂䍁䄴䅉塂䝁䅫䅤潂䝁䅫杢杁䕁䅕兤祂䝁䄸䅣求䍁䅷䅉あ䝁䅧党杁䝁䅙兡祂䝁䄰䅉灂䝁䄴杤求䡁䅍䅤穂䍁䅁兡畂䍁䅁睙療䝁䄴督ㅂ䝁䄰党祂䍁䅁兙畂䝁䅑䅉祂䝁䅕䅤桂䝁䅫䅢㝁䍁䅁党畂䝁䅕杣湂䡁䅫睏杁䝁䅙兡畂䝁䅅杢橂䝁䅫兙獂䍁䅁督求䡁䅉杤灂䝁䅍党穂䑁䅳䅉潂䝁䅕兙獂䡁䅑䅡杁䝁䅍兙祂䝁䅕睏杁䝁䅫杢歂䡁䅕督あ䡁䅉兡桂䝁䅷督杁䝁䅅杢歂䍁䅁睙潂䝁䅕兢灂䝁䅍兙獂䡁䅍睏杁䝁䄰党歂䝁䅫兙杁䝁䅅杢歂䍁䅁䅚灂䝁䅣兡あ䝁䅅䅢㝁䍁䅁兙畂䝁䅑䅉あ䝁䅕䅢求䝁䅍睢瑂䍁䅁兙畂䝁䅑䅉あ䝁䅕睙潂䝁䄴睢獂䝁䄸睚灂䝁䅕督畁䍁䅁睖灂䡁䅑䅡灂䝁䄴䅉䉂䡁䅍兡桂䍁䅷䅉灂䡁䅑䅉灂䝁䄴杤求䡁䅍䅤穂䍁䅁兡畂䍁䅁睙療䝁䄴督ㅂ䝁䄰党祂䍁䅁䅣祂䝁䄸䅚ㅂ䝁䅍䅤穂䑁䅳䅉求䝁䄴党祂䝁䅣入杁䝁䅅杢歂䍁䅁杣求䡁䅍睢ㅂ䡁䅉睙求䡁䅍睏杁䝁䅙兡畂䝁䅅杢橂䝁䅫兙獂䍁䅁督求䡁䅉杤灂䝁䅍党穂䑁䅳䅉潂䝁䅕兙獂䡁䅑䅡橂䝁䅅杣求䑁䅳䅉灂䝁䄴䅚ㅂ䡁䅍䅤祂䝁䅫兙獂䡁䅍睏杁䝁䅷睢湂䝁䅫督あ䝁䅫睙穂䑁䅳䅉瑂䝁䅕䅚灂䝁䅅䅉桂䝁䄴䅚杁䡁䅑党獂䝁䅕睙療䝁䄰睏杁䡁䅉党あ䝁䅅兡獂䑁䅳䅉祂䝁䅕兙獂䍁䅁党穂䡁䅑兙あ䝁䅕睏杁䝁䅅杢歂䍁䅁䅤求䝁䅍䅡畂䝁䄸䅢療䝁䅣入畁䍁䅁兓あ䍁䅁兙獂䡁䅍睢杁䡁䅍党求䝁䅳督杁䡁䅑睢杁䝁䄰兙牂䝁䅕䅉灂䝁䄰䅣桂䝁䅍䅤杁䝁䅫杢㉂䝁䅕督あ䝁䄰党畂䡁䅑督杁䝁䅙睢橂䡁䅕督求䝁䅑䅉療䝁䄴䅉灂䝁䅑党畂䡁䅑兡浂䡁䅫兡畂䝁䅣䅉桂䝁䄴䅚杁䝁䅫杢㉂䝁䅕督あ䝁䅫杢湂䍁䅁杙求䝁䅧兡畂䝁䅑䅉楂䡁䅕督灂䝁䄴党穂䡁䅍党穂䍁䅁睤灂䡁䅑䅡杁䡁䅁睢穂䝁䅫䅤灂䡁䅙党杁䡁䅍睢橂䝁䅫兙獂䍁䅁睢祂䍁䅁党畂䡁䅙兡祂䝁䄸杢瑂䝁䅕杢あ䝁䅅䅢杁䝁䅫兢睂䝁䅅睙あ䍁䄴䅉啂䝁䅧党杁䝁䅙兡祂䝁䄰䅉穂䝁䅕党牂䡁䅍䅉あ䝁䄸䅉灂䝁䄴杤求䡁䅍䅤杁䝁䅫杢杁䝁䄰兡歂䍁䅁䅤療䍁䅁䅡灂䝁䅣䅡瑁䝁䅕杢歂䍁䅁杣求䡁䅍兡歂䝁䅕杢あ䝁䅫兙獂䍁䅁䅚求䡁䅙党獂䝁䄸䅣瑂䝁䅕杢あ䡁䅍䅉楂䡁䅕䅤杁䝁䅍兙畂䍁䅁兡畂䡁䅙党穂䡁䅑䅉灂䝁䄴䅉療䡁䅑䅡求䡁䅉䅉睂䡁䅉睢煂䝁䅕睙あ䡁䅍䅉あ䝁䅧杣療䡁䅕睚潂䝁䄸兤あ䍁䅁兔桂䝁䅫杢獂䝁䅅杢歂䍁䅁睑潂䝁䅫杢桂䍁䅁䅤潂䡁䅉睢ㅂ䝁䅣䅡杁䝁䄸兤あ䡁䅉兡湂䝁䅧䅤杁䝁䄸睤畂䝁䅕杣穂䝁䅧兡睂䍁䅷䅉煂䝁䄸兡畂䡁䅑䅉㉂䝁䅕杢あ䡁䅕杣求䡁䅍䅌杁䝁䅅杢歂䍁䅁兢求䡁䅉睚求䡁䅉杌杁䕁䅫䅤杁䝁䅫杢㉂䝁䅕督あ䡁䅍䅉湂䝁䅷睢楂䝁䅅䅢獂䡁䅫䅉㍂䝁䅫䅤潂䍁䅁兙杁䝁䅙睢橂䡁䅕督杁䝁䄸杢杁䕁䅅兤穂䡁䅑杣桂䝁䅷兡桂䍁䅷䅉求䝁䄰党祂䝁䅣兡畂䝁䅣䅉桂䝁䄴䅚杁䝁䅑党㉂䝁䅕䅢療䡁䅁党歂䍁䅁兑穂䝁䅫兙獁䍁䅁兔灂䝁䅑䅚獂䝁䅕䅉䙂䝁䅅督あ䍁䅁兙畂䝁䅑䅉䉂䝁䅙杣灂䝁䅍兙獁䍁䅁杔療䡁䅉䅚灂䝁䅍䅌杁䙁䅍睢ㅂ䡁䅑䅡求䝁䅅督あ䍁䅁兑穂䝁䅫兙獁䍁䅁兑穂䝁䅫兙杁䙁䅁兙橂䝁䅫杚灂䝁䅍䅌杁䕁䅫杣求䝁䅷兙畂䝁䅑䅌杁䕁䅧睢畂䝁䅣䅉䱂䝁䄸杢湂䍁䅷䅉䭂䝁䅅䅣桂䝁䄴䅌杁䙁䅑兙灂䡁䅣兙畂䍁䅷䅉䩂䝁䄴䅚灂䝁䅅䅌杁䙁䅙兡求䡁䅑杢桂䝁䄰䅌杁䕁䄰兙獂䝁䅅入穂䝁䅫兙獁䍁䅁睕灂䝁䄴睚桂䡁䅁睢祂䝁䅕䅌杁䕁䅫杢歂䝁䄸杢求䡁䅍兡桂䍁䅷䅉䝂䡁䅉兙畂䝁䅍党獁䍁䅁睒求䡁䅉兢桂䝁䄴入獁䍁䅁杔求䡁䅑䅡求䡁䅉䅢桂䝁䄴䅚穂䍁䅷䅉噂䝁䄴兡あ䝁䅕䅚杁䕁䅳兡畂䝁䅣䅚療䝁䄰䅌杁䕁䅍兙祂䝁䅫杙楂䝁䅕兙畂䍁䅷䅉乂䝁䅕䅥灂䝁䅍睢獁䍁䅁睕療䡁䅕䅤潂䍁䅁兑瑂䝁䅕杣灂䝁䅍兙獁䍁䅁杔療䡁䅉䅤潂䍁䅁兑瑂䝁䅕杣灂䝁䅍兙獁䍁䅁村祂䝁䅅来灂䝁䅷䅌杁䕁䅷兙あ䝁䅫杢杁䕁䅅兢求䡁䅉兡橂䝁䅅䅌杁䕁䅳睢祂䝁䅕兙杁䡁䅣兡あ䝁䅧䅉桂䍁䅁杚療䝁䅍兤穂䍁䅁睢畂䍁䅁睕療䡁䅕䅤潂䍁䅁睓療䡁䅉党桂䍁䅷䅉桂䝁䄴䅚杁䙁䅕杢灂䡁䅑党歂䍁䅁睕あ䝁䅅䅤求䡁䅍䅉療䝁䅙䅉䉂䝁䄰党祂䝁䅫睙桂䍁䄴䅉䩂䝁䄴䅉あ䝁䅧党杁䙁䅕杢灂䡁䅑党歂䍁䅁睕あ䝁䅅䅤求䡁䅍䅉桂䝁䄴䅚杁䕁䅕兤祂䝁䄸䅣求䍁䅷䅉あ䝁䅧党杁䝁䅙兡祂䝁䄰䅉浂䝁䄸睙ㅂ䡁䅍党穂䍁䅁睢畂䍁䅁杙ㅂ䡁䅫睢ㅂ䡁䅑督杁䝁䄸杚杁䝁䅷兙祂䝁䅣党獁䍁䅁䅣ㅂ䝁䅉䅢灂䝁䅍䅢㕂䍁䅁䅤祂䝁䅅䅚求䝁䅑䅉橂䝁䄸兢睂䝁䅅杢灂䝁䅕督畁䍁䅁杒療䡁䅉䅉瑂䝁䅫䅚歂䝁䅷党杁䝁䄰兙祂䝁䅳党あ䍁䅁兡あ䍁䅁督求䝁䅕睡穂䍁䅁䅤療䍁䅁兡畂䡁䅙党穂䡁䅑䅉灂䝁䄴䅉橂䝁䄸兢睂䝁䅅杢灂䝁䅕督杁䡁䅣兡あ䝁䅧䅉求䝁䄴䅤求䡁䅉䅣祂䝁䅫督求䍁䅁杤桂䝁䅷兤求䡁䅍䅉楂䝁䅕䅤㍂䝁䅕党畂䍁䅁䅊祁䑁䅁䅍杁䝁䄰兡獂䝁䅷兡療䝁䄴䅉あ䝁䄸䅉歁䑁䅅䅍睁䑁䅁䅉瑂䝁䅫䅢獂䝁䅫睢畂䍁䄴䅉啂䝁䅧党杁䝁䅙兡祂䝁䄰䅉睂䡁䅉党浂䝁䅕杣穂䍁䅁䅤療䍁䅁兡畂䡁䅙党穂䡁䅑䅉灂䝁䄴䅉桂䍁䅁杣桂䝁䄴睚求䍁䅁睢浂䍁䅁䅚求䝁䅉䅤杁䝁䅅杢歂䍁䅁䅣ㅂ䝁䅉䅢灂䝁䅍䅉求䡁䅅兤灂䡁䅑入杁䝁䅫杢㉂䝁䅕督あ䝁䅫杢湂䍁䅁兙畂䝁䅑䅉瑂䝁䅅入杁䝁䅍睢瑁䝁䅫杢㉂䝁䅕督あ䍁䄴䅉䩂䡁䅑䅉穂䝁䅕党牂䡁䅍䅉桂䍁䅁杙療䝁䅅杣歂䍁䅁督求䝁䅅䅤杁䝁䅫杢杁䝁䅫䅤穂䍁䅁䅣療䡁䅉䅤浂䝁䄸䅢灂䝁䄸䅉橂䝁䄸兢睂䝁䅅杢灂䝁䅕督杁䝁䅅杢歂䍁䅁兙杁䝁䅍睢畂䡁䅑杣療䝁䅷䅢灂䝁䄴睚杁䝁䄸睤畂䝁䅕杣穂䝁䅧兡睂䍁䅁睢浂䍁䅁兙杁䝁䅍睢瑂䡁䅁兙畂䡁䅫䅉療䡁䅉䅉桂䍁䅁督あ䡁䅉兙あ䝁䅕睚灂䝁䅍䅉瑂䝁䅫杢療䡁䅉兡あ䡁䅫䅉睂䝁䄸督灂䡁䅑兡療䝁䄴杌杁䙁䅑䅡求䍁䅁杚灂䡁䅉兢杁䝁䄰兙㕂䍁䅁兙橂䡁䅅兤灂䡁䅉党杁䝁䄰兙煂䝁䄸杣灂䡁䅑入杁䝁䅅杢歂䍁䅁兢灂䝁䄴睢祂䝁䅫䅤㕂䍁䅁党硂䡁䅕兡あ䡁䅫䅉灂䝁䄴䅤求䡁䅉党穂䡁䅑督獁䍁䅁䅣桂䡁䅉䅤灂䝁䅍兤獂䝁䅅杣獂䡁䅫䅉㍂䝁䅧党畂䍁䅁兢桂䝁䅳兡畂䝁䅣䅉睂䡁䅉兡㉂䝁䅅䅤求䍁䅁党硂䡁䅕兡あ䡁䅫䅉灂䝁䄴杤求䡁䅍䅤瑂䝁䅕杢あ䡁䅍䅉灂䝁䄴䅉䉂䡁䅍兡桂䍁䅁睢祂䍁䅁督睂䝁䄸杢穂䝁䄸杣灂䝁䄴睚杁䝁䅫杢㉂䝁䅕督あ䝁䄰党畂䡁䅑督杁䝁䅅督杁䡁䅁兙祂䡁䅑䅉療䝁䅙䅉桂䍁䅁䅢桂䡁䅉睚求䍁䅁兡畂䡁䅙党穂䡁䅑睢祂䍁䅁睙療䝁䄴督療䡁䅉䅤灂䡁䅕兢畁䍁䅁䅖潂䝁䅕䅉浂䝁䅫杣瑂䍁䅁䅤㕂䡁䅁兡橂䝁䅅䅢獂䡁䅫䅉潂䝁䄸䅢歂䡁䅍䅉灂䡁䅑督杁䝁䅫杢㉂䝁䅕督あ䝁䄰党畂䡁䅑䅉浂䝁䄸杣杁䝁䅅䅉睂䝁䅕杣灂䝁䄸䅚杁䝁䄸杚杁䝁䅙兡㉂䝁䅕䅉あ䝁䄸䅉穂䝁䅕杤求䝁䄴䅉㕂䝁䅕兙祂䡁䅍䅉桂䝁䄴䅚杁䝁䄰睢祂䝁䅕䅉桂䝁䄴䅚杁䝁䅕䅥灂䡁䅑督杁䡁䅑䅡祂䝁䄸兤湂䝁䅧䅉灂䝁䄴兡あ䝁䅫兙獂䍁䅁䅣ㅂ䝁䅉䅢灂䝁䅍䅉療䝁䅙杚求䡁䅉兡畂䝁䅣督獁䍁䅁督求䝁䅍睢畂䝁䅑兙祂䡁䅫䅉療䝁䅙杚求䡁䅉兡畂䝁䅣督獁䍁䅁兙畂䝁䅑䅉穂䝁䅅䅢求䡁䅍䅉あ䝁䄸䅉穂䡁䅑杣桂䡁䅑党湂䝁䅫睙杁䝁䅉兤㕂䝁䅕杣穂䍁䄴䅉䱂䕁䅳杕杁䍁䅙䅉䑂䝁䄸杌杁䕁䅫杢橂䍁䄴䅉㍂䝁䅅督杁䝁䅙睢ㅂ䝁䄴䅚求䝁䅑䅉灂䝁䄴䅉硁䑁䅫睎㉁䍁䅁兙畂䝁䅑䅉灂䡁䅍䅉楂䝁䅅督求䝁䅑䅉灂䝁䄴䅉佂䝁䅕睤杁䙁䅫睢祂䝁䅳䅌杁䕁䄴党㍂䍁䅁兗療䡁䅉睡杁䡁䅣兡あ䝁䅧䅉桂䝁䅑䅚灂䡁䅑兡療䝁䄴兙獂䍁䅁睢浂䝁䅙兡橂䝁䅕督杁䝁䅅睙祂䝁䄸督穂䍁䅁杔療䡁䅉䅤潂䍁䅁兑瑂䝁䅕杣灂䝁䅍兙獁䍁䅁兒ㅂ䡁䅉睢睂䝁䅕䅌杁䕁䅅兤穂䡁䅑杣桂䝁䅷兡桂䍁䅁兙畂䝁䅑䅉䉂䡁䅍兡桂䍁䄴䅁潂睆䅁䅔䅕䕁䅳睓卂䍁䅁杕求䝁䅅䅢杁䕁䅕督あ䝁䅅䅤求䍁䅁杒灂䝁䄴兙畂䝁䅍党杁䙁䅑杣ㅂ䡁䅍䅤杁䕁䅫杢橂䍁䄴䅌杁䝁䅅䅉瑂䝁䄸杣あ䝁䅣兙湂䝁䅕䅉祂䝁䅕兙獂䍁䅁党穂䡁䅑兙あ䝁䅕䅉灂䝁䄴杤求䡁䅍䅤瑂䝁䅕杢あ䍁䅁䅤祂䡁䅕督あ䍁䅷䅉浂䝁䄸睙ㅂ䡁䅍党穂䍁䅁䅣祂䝁䅫兢桂䡁䅉兡獂䡁䅫䅉療䝁䄴䅉療䡁䅉兡湂䝁䅫杢桂䡁䅑兡畂䝁䅣䅉桂䝁䄴䅚杁䝁䅅睙硂䡁䅕兡祂䝁䅫杢湂䍁䅁䅤祂䝁䅅杢穂䝁䅫䅤灂䝁䄸杢桂䝁䅷䅉穂䝁䅕杢灂䝁䄸杣杁䝁䅷睢桂䝁䄴督杁䡁䅍党橂䡁䅕杣求䝁䅑䅉楂䡁䅫䅉橂䝁䄸兢瑂䝁䅕杣橂䝁䅫兙獂䍁䅁杣求䝁䅅䅢杁䝁䅕督あ䝁䅅䅤求䍁䅁䅋䑂䙁䅉兒灁䍁䅁兙穂䡁䅍党あ䡁䅍䅉灂䝁䄴䅉あ䝁䅧党杁䙁䅕杢灂䡁䅑党歂䍁䅁睕あ䝁䅅䅤求䡁䅍杌杁䙁䅑䅡求䍁䅁睙療䝁䄰䅣桂䝁䄴入杁䝁䅕杢湂䝁䅅睚求䡁䅍䅉灂䝁䄴䅉あ䝁䅧党杁䝁䄸杣灂䝁䅣兡畂䝁䅅䅤灂䝁䄸杢杁䝁䅅杢歂䍁䅁䅣ㅂ䡁䅉睙潂䝁䅅督求䍁䅁睢浂䍁䅁睙祂䝁䅕䅚灂䡁䅑䅉灂䝁䄴杤求䡁䅍䅤瑂䝁䅕杢あ䡁䅍䅉祂䝁䅕䅢桂䡁䅑党歂䍁䅁䅤療䍁䅁睑卂䕁䅕䅌杁䝁䅫杢橂䝁䅷兤歂䝁䅫杢湂䍁䅁䅢求䡁䅙党祂䝁䅅睚求䝁䅑䅉桂䝁䄴䅚杁䡁䅕杢獂䝁䅕杤求䡁䅉兙湂䝁䅕䅚杁䝁䅍睢瑂䝁䄰党祂䝁䅍兡桂䝁䅷䅉祂䝁䅕兙獂䍁䅁党穂䡁䅑兙あ䝁䅕䅉獂䝁䄸兙畂䡁䅍杌杁䕁䅫䅤杁䝁䅧兙穂䍁䅁兙獂䡁䅍睢杁䝁䅕䅢求䝁䅍䅤求䝁䅑䅉あ䝁䄸䅉楂䝁䅕䅉あ䝁䅅䅥求䝁䅑䅉桂䡁䅍䅉桂䍁䅁杣求䝁䅅䅢杁䝁䅕督あ䝁䅅䅤求䍁䅁兡畂䡁䅙党穂䡁䅑兢求䝁䄴䅤杁䡁䅑杣ㅂ䡁䅍䅤杁䝁䅅杢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睓䱂䙁䅉䅉卂䝁䅕兙獂䍁䅁兒穂䡁䅑兙あ䝁䅕䅉䝂䝁䅫杢桂䝁䄴睙求䍁䅁䅖祂䡁䅕督あ䍁䅁兓畂䝁䅍杌杁䡁䅣兙穂䍁䅁兡畂䝁䅍睢祂䡁䅁睢祂䝁䅅䅤求䝁䅑䅉灂䝁䄴䅉祁䑁䅁免ぁ䍁䅁兙畂䝁䅑䅉灂䡁䅍䅉潂䝁䅕兙歂䡁䅅兤桂䡁䅉䅤求䡁䅉党歂䍁䅁兡畂䍁䅁杔求䡁䅣䅉婂䝁䄸杣牂䍁䅷䅉佂䝁䅕睤杁䙁䅫睢祂䝁䅳杌䅁䝁塯䅁獂睄䅁睓䵂䕁䅅䅉䑂䝁䄸杣睂䝁䄸杣桂䡁䅑兡療䝁䄴䅌杁䡁䅑睢湂䝁䅕䅤潂䝁䅕杣杁䡁䅣兡あ䝁䅧䅉灂䡁䅑督杁䡁䅍兤楂䡁䅍兡歂䝁䅫兙祂䝁䅫党穂䍁䅷䅉求䝁䄴睚桂䝁䅣党穂䍁䅁兡畂䍁䅁䅤潂䝁䅕䅉歂䝁䅕督灂䝁䅣杢獁䍁䅁兢桂䝁䄴兤浂䝁䅅睙あ䡁䅕杣求䍁䅷䅉桂䝁䄴䅚杁䝁䄰兙祂䝁䅳党あ䝁䅫杢湂䍁䅁睢浂䍁䅁䅣祂䝁䄸睙求䡁䅍督杁䝁䅍睢畂䡁䅑杣療䝁䅷䅌杁䡁䅁杣療䝁䅍党穂䡁䅍兌求䝁䄴兙楂䝁䅷兡畂䝁䅣䅌杁䝁䅅杢歂䍁䅁入灂䝁䅕䅢歂䍁䅁兢桂䝁䄴兙湂䝁䅕兢求䝁䄴䅤杁䡁䅍睢獂䡁䅕䅤灂䝁䄸杢穂䍁䅁杚療䡁䅉䅉あ䝁䅧党杁䡁䅍党瑂䝁䅫睙療䝁䄴䅚ㅂ䝁䅍䅤療䡁䅉䅉桂䝁䄴䅚杁䡁䅉党獂䝁䅅䅤求䝁䅑䅉求䝁䅷党橂䡁䅑杣療䝁䄴兡橂䡁䅍䅉灂䝁䄴䅚ㅂ䡁䅍䅤祂䝁䅫党穂䍁䅁睤療䡁䅉䅢歂䡁䅣兡歂䝁䅕杌杁䕁䅫䅤杁䝁䄸䅣求䡁䅉兙あ䝁䅕督杁䡁䅑䅡祂䝁䄸兤湂䝁䅧䅉あ䝁䅧杣求䝁䅕䅉穂䝁䅕睚瑂䝁䅕杢あ䡁䅍杏杁䙁䅍党瑂䝁䅫睙療䝁䄴䅚ㅂ䝁䅍䅤療䡁䅉䅉兂䡁䅉睢橂䝁䅕督穂䍁䅁睑療䝁䄴䅤祂䝁䄸䅢㝁䍁䅁睕睂䝁䅕睙灂䝁䅅䅢あ䡁䅫䅉呂䝁䅕兢灂䝁䅍睢畂䝁䅑兤橂䡁䅑睢祂䍁䅁䅕祂䝁䄸睙求䡁䅍督㝁䍁䅁兙畂䝁䅑䅉兂䕁䅍村杁䝁䅅杢歂䍁䅁睑療䝁䄰䅣療䝁䄴党畂䡁䅑䅉䩂䝁䄴督睂䝁䅕睙あ䝁䅫睢畂䍁䄴䅉啂䝁䅧党杁䝁䅍睢瑂䡁䅁兙畂䡁䅫䅉療䝁䅙杚求䡁䅉督杁䝁䅫杢穂䡁䅁党橂䡁䅑兡療䝁䄴䅉桂䝁䄴䅚杁䡁䅉党㉂䝁䅫党㍂䍁䅁䅤療䝁䄸䅢穂䍁䅁䅤療䍁䅁兡歂䝁䅕杢あ䝁䅫杚㕂䍁䅷䅉獂䝁䄸睙桂䡁䅑党獁䍁䅁睙潂䝁䅅杣桂䝁䅍䅤求䡁䅉兡㙂䝁䅕䅌杁䡁䅉党㉂䝁䅫党㍂䍁䅷䅉桂䝁䄴䅚杁䝁䅅杢桂䝁䅷入㙂䝁䅕䅉歂䝁䅕杚求䝁䅍䅤穂䍁䅁睢畂䍁䅁杤桂䡁䅉兡療䡁䅕督杁䡁䅍兤祂䝁䅙兙橂䝁䅕督杁䝁䄸杚杁䡁䅁兙あ䡁䅑党祂䝁䄴党歂䍁䅁兙畂䝁䅑䅉ㅂ䝁䄴䅣桂䡁䅑䅤求䡁䅉杢求䝁䅑䅉㍂䝁䅅杚求䡁䅉督㝁䍁䅁兢求䡁䅑杣療䝁䅷睢湂䡁䅫䅉穂䡁䅫督あ䝁䅕兢穂䍁䅁䅤潂䝁䅅䅤杁䝁䅅杣求䍁䅁兤穂䝁䅕䅚杁䡁䅑睢杁䝁䄰党桂䡁䅍兤祂䝁䅕䅉睂䝁䅅䅤あ䝁䅕杣畂䍁䅁䅚灂䝁䄰党畂䡁䅍兡療䝁䄴督獁䍁䅁杚灂䝁䅷兢杁䡁䅑䅡灂䝁䅍睡畂䝁䅕督穂䍁䅷䅉浂䝁䅫䅢瑂䍁䅁督あ䡁䅉党穂䡁䅍䅌杁䝁䅷兙㕂䝁䅕杣瑁䡁䅑睢瑁䝁䅷兙㕂䝁䅕杣杁䝁䅅䅢灂䝁䅣杢瑂䝁䅕杢あ䍁䅷䅉睂䝁䅅䅤あ䝁䅕杣畂䍁䅁䅣獂䝁䅅睙求䝁䄰党畂䡁䅑䅌杁䡁䅍兤祂䝁䅙兙橂䝁䅕䅉あ䝁䄸䅣療䝁䅣杣桂䡁䅁䅡㕂䍁䅷䅉桂䝁䄴䅚杁䝁䅕䅢求䝁䅍䅤祂䝁䄸兌療䡁䅁䅤灂䝁䅍兙獂䍁䅁䅣祂䝁䄸䅣求䡁䅉䅤灂䝁䅕督杁䝁䅙睢祂䍁䅁睤桂䝁䅙党祂䡁䅍睏杁䝁䅍䅡求䝁䄰兡橂䝁䅅䅢杁䡁䅁杣療䝁䅍党穂䡁䅍䅉橂䝁䄸杢あ䡁䅉睢獂䍁䅁党硂䡁䅕兡睂䝁䄰党畂䡁䅑睏杁䡁䅣兡祂䝁䅕䅚杁䝁䅅杢歂䍁䅁睤灂䡁䅉党獂䝁䅕督穂䍁䅁督求䝁䄴督療䡁䅉䅉㍂䝁䅅杚求䡁䅉督杁䝁䅅杢歂䍁䅁杣求䡁䅑兡橂䝁䅷党穂䑁䅳䅉㍂䝁䅅杚求䡁䅉䅉歂䝁䅕杚求䝁䅍䅤杁䝁䅫杢穂䡁䅁党橂䡁䅑兡療䝁䄴䅌杁䡁䅉党㉂䝁䅫党㍂䍁䅷䅉桂䝁䄴䅚杁䝁䄰党あ䡁䅉睢獂䝁䄸睚㕂䍁䅁督㕂䡁䅍䅤求䝁䄰督㝁䍁䅁杣求䡁䅑兡橂䝁䅷党杁䝁䅫杢穂䡁䅁党橂䡁䅑兡療䝁䄴䅉桂䝁䄴䅚杁䝁䄰党あ䡁䅉睢獂䝁䄸睚㕂䍁䅁督㕂䡁䅍䅤求䝁䄰督㝁䍁䅁兙畂䝁䅑䅉穂䝁䅕兢灂䝁䅍睢畂䝁䅑兤橂䡁䅑睢祂䍁䅁督療䝁䅙䅤㍂䝁䅅杣求䍁䅁督療䝁䅷兤あ䝁䅫睢畂䡁䅍䅉あ䝁䅧兙あ䍁䅁䅣祂䝁䄸杤灂䝁䅑党杁䡁䅉兤畂䍁䄰䅤灂䝁䄰党杁䡁䅁杣療䝁䅍党穂䡁䅍䅉橂䝁䄸杢あ䡁䅉睢獂䍁䅷䅉歂䝁䅕杚求䝁䅍䅤杁䝁䅕䅥橂䡁䅕杣穂䝁䅫睢畂䍁䅁兡歂䝁䅕杢あ䝁䅫杚灂䝁䅍兙あ䝁䅫睢畂䍁䅷䅉睂䡁䅉睢橂䝁䅕督穂䍁䅁睙療䡁䅉杣求䝁䅍䅤灂䝁䄸杢穂䍁䅷䅉桂䝁䄴䅚杁䝁䅑党浂䝁䅕睙あ䍁䅁睙獂䝁䅅督穂䝁䅫杚灂䝁䅍兙あ䝁䅫睢畂䍁䅁䅤療䍁䅁兙橂䝁䅍党獂䝁䅕杣桂䡁䅑党杁䡁䅫兡求䝁䅷䅚杁䝁䅷党桂䡁䅉杢灂䝁䄴睚杁䡁䅉兙あ䝁䅕督杁䝁䅅杢歂䍁䅁杣求䝁䅑兤橂䝁䅕䅉睂䡁䅉睢歂䡁䅕睙あ䝁䅫睢畂䍁䅁杣灂䡁䅍睡畁䍁䅁兓あ䍁䅁兙獂䡁䅍睢杁䡁䅁杣療䡁䅙兡歂䝁䅕督杁䝁䅕䅤橂䝁䅧䅌杁䡁䅁䅢桂䡁䅍兢桂䍁䅁䅚灂䝁䅍兡畂䝁䅣䅌杁䝁䅑党睂䝁䄸督灂䡁䅑兡療䝁䄴䅌杁䝁䅅杢歂䍁䅁睢あ䝁䅧党祂䍁䅁睤桂䝁䅙党祂䍁䅁䅣祂䝁䄸睙求䡁䅍督灂䝁䄴睚杁䡁䅑党橂䝁䅧杢療䝁䅷睢湂䝁䅫党穂䍁䅁兙畂䝁䅑䅉穂䝁䄸䅢ㅂ䡁䅑兡療䝁䄴督杁䝁䅙睢祂䍁䅁䅤潂䝁䅕䅉穂䝁䅕兢灂䝁䅍睢畂䝁䅑兤橂䡁䅑睢祂䍁䅁兙畂䝁䅑䅉瑂䝁䅫睙祂䝁䄸党獂䝁䅕睙あ䡁䅉睢畂䝁䅫睙穂䍁䅁兡畂䝁䅑兤穂䡁䅑杣㕂䍁䄴䅉䩂䝁䄴䅉桂䝁䅑䅚灂䡁䅑兡療䝁䄴䅌杁䡁䅑䅡求䍁䅁睙療䝁䄰䅣桂䝁䄴入杁䝁䄸杚浂䝁䅕杣穂䍁䅁䅚灂䡁䅉党橂䡁䅑䅉灂䝁䄰兙湂䝁䅫杢湂䍁䅷䅉灂䝁䄴督睂䝁䅕睙あ䝁䅫睢畂䍁䅷䅉療䡁䅁䅤灂䝁䅍兙獂䍁䅁督潂䝁䅅䅣灂䝁䄴睚獁䍁䅁兡畂䝁䅳条求䡁䅑䅉桂䝁䄴䅚杁䝁䅅䅚歂䝁䅫䅤灂䡁䅙党杁䡁䅁杣灂䝁䄴䅤灂䝁䄴睚獁䍁䅁兖坂䍁䅁䅢桂䡁䅍党祂䍁䅁䅚祂䝁䅫䅢獂䝁䅫杢湂䍁䅷䅉桂䝁䄴䅚杁䝁䅍睢瑂䡁䅁兤あ䝁䅕杣瑁䝁䅅兡歂䝁䅕䅚杁䝁䄰兙畂䡁䅕杚桂䝁䅍䅤ㅂ䡁䅉兡畂䝁䅣䅉桂䝁䄴䅚杁䝁䅕杢湂䝁䅫杢求䝁䅕杣灂䝁䄴睚杁䡁䅍睢獂䡁䅕䅤灂䝁䄸杢穂䍁䅁杚療䡁䅉䅉あ䝁䅧党杁䙁䅁睑䍂䍁䅁兢桂䡁䅉睡求䡁䅑睏杁䝁䅫杢穂䡁䅁党橂䡁䅑兡療䝁䄴䅉桂䝁䄴䅚杁䝁䅕䅢求䝁䅍䅤祂䝁䅫睙桂䝁䅷䅉あ䝁䅕督あ䝁䅫杢湂䍁䅁督㕂䡁䅍䅤求䝁䄰督杁䡁䅑睢杁䝁䅫䅚求䝁䄴䅤灂䝁䅙入杁䝁䅅杢歂䍁䅁睙獂䝁䅅督穂䝁䅫杚㕂䍁䅁䅚求䝁䅙党橂䡁䅑督獁䍁䅁兙穂䍁䅁睤求䝁䅷䅢杁䝁䅅督杁䡁䅍入穂䡁䅑党瑂䡁䅍䅉あ䝁䄸䅉祂䝁䅕䅣桂䝁䅫杣杁䝁䅑党浂䝁䅕睙あ䡁䅍䅉浂䝁䄸杣杁䡁䅑䅡求䍁䅁䅚灂䡁䅍䅣獂䝁䅅入杁䝁䄰兙祂䝁䅳党あ䑁䅳䅉桂䝁䄴䅚杁䝁䅫杢穂䡁䅁党橂䡁䅑兡療䝁䄴䅉桂䝁䄴䅚杁䝁䄰党あ䡁䅉睢獂䝁䄸睚㕂䍁䅁督㕂䡁䅍䅤求䝁䄰督杁䝁䅙睢祂䍁䅁兣ㅂ䝁䅅䅢灂䡁䅑入杁䝁䅍睢畂䡁䅑杣療䝁䅷䅉桂䝁䄴䅚杁䡁䅫兡求䝁䅷䅚杁䝁䅫兢睂䡁䅉睢㉂䝁䅕兢求䝁䄴䅤杁䝁䅫杢杁䝁䅅䅚㉂䝁䅅杢橂䝁䅕䅚杁䝁䅅杢歂䍁䅁䅤祂䝁䅅䅚灂䡁䅑兡療䝁䄴兙獂䍁䅁督求䝁䄰兡橂䝁䄸杢歂䡁䅕睙あ䝁䄸杣杁䡁䅁兙橂䝁䅳兙湂䝁䅫杢湂䍁䅁兢桂䡁䅉睡求䡁䅑督畁䍁䅁䅖潂䝁䅕䅉橂䝁䄸兢睂䝁䅅杢㕂䍁䅁睤桂䡁䅍䅉浂䝁䄸杣瑂䝁䅕杣獂䡁䅫䅉牂䝁䄴睢㍂䝁䄴䅉桂䡁䅍䅉䱂䕁䅷兑瑁䙁䅑党畂䝁䅍睢祂䍁䅁睑療䡁䅉䅣療䡁䅉兙あ䝁䅫睢畂䍁䅁兙畂䝁䅑䅉橂䝁䅧兙畂䝁䅣党歂䍁䅁兡あ䡁䅍䅉畂䝁䅅兢求䍁䅁䅤療䍁䅁睓䵂䕁䅅䅉䑂䝁䄸杣睂䝁䄸杣桂䡁䅑兡療䝁䄴䅉灂䝁䄴䅉䭂䡁䅕䅢㕂䍁䅁杍睁䑁䅅兏畁䍁䅁睓䵂䕁䅅䅉䑂䝁䄸杣睂䝁䄸杣桂䡁䅑兡療䝁䄴䅉㍂䝁䅅督杁䝁䅫杢橂䝁䄸杣睂䝁䄸杣桂䡁䅑党歂䍁䅁兡畂䍁䅁免㕁䑁䅣兎杁䝁䅅杢歂䍁䅁兡穂䍁䅁䅡求䝁䅅䅚硂䡁䅕兙祂䡁䅑党祂䝁䅕䅚杁䝁䅫杢杁䕁䄰兡獂䡁䅁兡あ䝁䅅督獁䍁䅁睑桂䝁䅷兡浂䝁䄸杣畂䝁䅫兙畁䅁䅁䈫䅕䅁䅯䅁䱂䕁䅷兑䑂䅁䅁䅰䅉䅁䅧䅁䱂䕁䄰村䅁䩁䑍䅁䥁䅁䅁睓乂䕁䅫䅁䥄睁䅁䅃䅁䕁䅳兔奂䅁䅁儱䅉䅁䅙䅁䱂䕁䄸䅁穁睁䅁杂䅁䕁䅳杕䅁䕁䑷䅁䭁䅁䅁睓坂䙁䅕兒䅁偁䍣䅁䥃䅄䅁睓桂䝁䅫督求䡁䅉䅉䉂䝁䅷兤瑂䝁䅫杢ㅂ䝁䄰䅉䑂䝁䄸杣睂䝁䄸杣桂䡁䅑兡療䝁䄴䅌杁䡁䅑睢湂䝁䅕䅤潂䝁䅕杣杁䡁䅣兡あ䝁䅧䅉灂䡁䅑督杁䡁䅍兤楂䡁䅍兡歂䝁䅫兙祂䝁䅫党穂䍁䅷䅉求䝁䄴睚桂䝁䅣党穂䍁䅁兡畂䍁䅁兢桂䝁䄴兤浂䝁䅅睙あ䡁䅕杣求䍁䅁兙畂䝁䅑䅉穂䝁䅅䅢求䍁䅁睢浂䍁䅁督求䝁䄰兡瑁䝁䅙兙楂䡁䅉兡橂䝁䅅䅤求䝁䅑䅉穂䡁䅁党橂䝁䅫兙獂䡁䅑入杁䝁䅅䅢ㅂ䝁䄰兡畂䡁䅕兢杁䝁䄰兡獂䝁䅷䅉睂䡁䅉睢歂䡁䅕睙あ䡁䅍䅉灂䝁䄴䅉あ䝁䅧党杁䙁䅕杢灂䡁䅑党歂䍁䅁睕あ䝁䅅䅤求䡁䅍䅉桂䝁䄴䅚杁䝁䅫杢あ䝁䅕杣畂䝁䅅䅤灂䝁䄸杢桂䝁䅷䅢㕂䍁䄴䅉䩂䡁䅑䅉療䝁䅙杚求䡁䅉督杁䡁䅉睢獂䝁䅷党歂䍁䅷䅉求䡁䅧䅤祂䡁䅕䅚求䝁䅑䅌杁䝁䅅杢歂䍁䅁䅚祂䝁䅅睤畂䍁䅁兙獂䡁䅕兢灂䝁䄴兤瑂䍁䅁䅣祂䝁䄸䅚ㅂ䝁䅍䅤穂䍁䅁兤穂䝁䅕䅚杁䝁䅙睢祂䍁䅁兙求䡁䅉睢穂䡁䅁兙橂䝁䅕䅉桂䝁䄴䅚杁䝁䅑党浂䝁䅕杢穂䝁䅕䅌杁䝁䅅䅢ㅂ䝁䄰兡畂䡁䅕兢杁䝁䅉党㉂䝁䅕杣桂䝁䅣党杁䝁䅅杢歂䍁䅁杚療䝁䄸䅚杁䡁䅁兙橂䝁䅳兙湂䝁䅫杢湂䍁䅷䅉桂䡁䅕䅤療䝁䄰睢あ䝁䅫杤求䍁䅁兙畂䝁䅑䅉湂䝁䅕杢求䡁䅉兙獂䍁䅁党畂䝁䅣兡畂䝁䅕党祂䝁䅫杢湂䍁䅁䅣祂䝁䄸䅚ㅂ䝁䅍䅤穂䍁䄴䅉啂䝁䅧党杁䝁䅍睢瑂䡁䅁兙畂䡁䅫升穂䍁䅁兙ㅂ䡁䅑睢瑂䝁䄸䅤灂䡁䅙党杁䝁䅕䅥あ䡁䅉兤穂䝁䅫睢畂䡁䅍䅉灂䝁䄴睙獂䡁䅕䅚求䍁䅁党㑂䡁䅑杣ㅂ䝁䅑党歂䍁䅁兙獂䡁䅕兢灂䝁䄴兤瑂䍁䅁䅣祂䝁䄸䅚ㅂ䝁䅍䅤穂䍁䅁杚療䡁䅉䅉穂䡁䅑杣ㅂ䝁䅍䅤ㅂ䡁䅉兙獂䍁䅁睙療䝁䄰䅣療䝁䄴党畂䡁䅑督獁䍁䅁睙祂䝁䅅督潂䍁䅁兢桂䝁䄴兙湂䝁䅕兢求䝁䄴䅤杁䡁䅍入穂䡁䅑党瑂䡁䅍䅌杁䝁䅅杢あ䝁䅫兌獂䝁䄸睙牂䍁䅁杙祂䝁䅅睡灂䝁䄴睚杁䡁䅍入穂䡁䅑党瑂䡁䅍䅌杁䝁䅅杢歂䍁䅁䅚祂䝁䅅睤畂䍁䅁䅤ㅂ䝁䅉党穂䍁䅁杚療䡁䅉䅉歂䡁䅉兡㉂䝁䅕䅉穂䝁䅧兙浂䡁䅑督獁䍁䅁兙穂䍁䅁睤求䝁䅷䅢杁䝁䅅督杁䝁䄸杚浂䝁䅕杣穂䍁䅁杚桂䝁䅉杣灂䝁䅍兙あ䝁䅫睢畂䍁䅁督求䡁䅉杤灂䝁䅍党穂䍁䅷䅉灂䝁䄴睙獂䡁䅕䅚灂䝁䄴睚杁䡁䅍兙㍂䝁䅫杢湂䍁䅁兙畂䝁䅑䅉橂䡁䅕䅤あ䝁䅫杢湂䍁䅁䅤療䍁䅁䅢求䝁䄴睚あ䝁䅧杌杁䕁䅫䅤穂䍁䅁䅣桂䝁䅍睡桂䝁䅣兡畂䝁䅣䅉睂䡁䅉睢歂䡁䅕睙あ䡁䅍䅉橂䝁䄸杢穂䝁䅫督あ䍁䅁睢浂䍁䅁杙桂䡁䅉党杁䝁䅅杢歂䍁䅁睙療䝁䅅䅤求䝁䅑䅉穁䑁䅁䅍睁䍁䄰䅉桂䝁䄴䅚杁䑁䅕䅍睁䑁䅁兌穂䝁䅕杣灂䝁䅕督杁䝁䅅䅢獂䝁䄸入杁䝁䅅䅢ㅂ䝁䄰兡畂䡁䅕兢杁䝁䅍睢灂䝁䅷䅉ㅂ䡁䅍党歂䍁䅁杚療䡁䅉䅉楂䝁䅕杤求䡁䅉兙湂䝁䅕䅉桂䝁䄴䅚杁䝁䅙睢療䝁䅑䅉睂䝁䅅睙牂䝁䅅睚灂䝁䄴睚杁䝁䅫杢歂䡁䅕督あ䡁䅉入畁䍁䅁兓畂䍁䅁兙歂䝁䅑兡あ䝁䅫睢畂䍁䅷䅉あ䝁䅧党杁䝁䅍睢瑂䡁䅁兙畂䡁䅫升穂䍁䅁睚求䝁䄴党祂䝁䅅䅢杁䝁䅕杢湂䝁䅫杢求䝁䅕杣灂䝁䄴睚杁䡁䅁杣療䝁䅑兤橂䡁䅑督杁䝁䅍睢瑂䡁䅁杣灂䡁䅍党杁䝁䅅䅢獂䝁䄸入杁䡁䅁䅢桂䡁䅑党獁䍁䅁督潂䝁䅕党あ䍁䅷䅉祂䝁䄸䅚獁䍁䅁杙桂䡁䅉䅌杁䡁䅑兤楂䝁䅕䅌杁䡁䅣兡祂䝁䅕䅌杁䝁䅅杢歂䍁䅁督あ䝁䅅杢歂䝁䅅杣歂䍁䅁党㑂䡁䅑杣ㅂ䡁䅍兡療䝁䄴䅉穂䝁䅧兙睂䝁䅕督杁䡁䅕督求䝁䅑䅉灂䝁䄴䅉㉂䝁䅅杣灂䝁䄸兤穂䍁䅁兙睂䡁䅁䅢灂䝁䅍兙あ䝁䅫睢畂䡁䅍䅌杁䝁䅫杢橂䝁䅷兤歂䝁䅫杢湂䍁䅁䅤潂䝁䅕䅉睂䡁䅉睢歂䡁䅕睙あ䝁䅫睢畂䍁䅁睢浂䍁䅁兢灂䝁䅷兡あ䝁䅅杣㕂䍁䅁杤求䝁䅧兡橂䝁䅷党穂䍁䅷䅉療䡁䅉䅚畂䝁䅅杢橂䝁䅕督獁䍁䅁督求䝁䄰兡橂䝁䄸杢歂䡁䅕睙あ䝁䄸杣杁䝁䄰兙畂䡁䅕杚桂䝁䅍䅤ㅂ䡁䅉兡畂䝁䅣䅉橂䝁䅕䅢獂䡁䅍䅌杁䝁䅕䅢求䝁䅍䅤祂䝁䄸杢灂䝁䅍䅉歂䝁䅕杤灂䝁䅍党穂䍁䅷䅉桂䝁䅙䅤求䡁䅉兌瑂䝁䅅杣牂䝁䅕䅤杁䝁䄰睢あ䝁䄸杣杁䡁䅍䅣療䡁䅉䅤杁䡁䅁兙祂䡁䅑督獁䍁䅁䅤療䝁䄸䅢灂䝁䄴睚杁䡁䅁䅢桂䡁䅑党穂䍁䅷䅉睂䝁䅅杣あ䡁䅍䅉浂䝁䄸杣杁䝁䄰兙橂䝁䅧兡畂䝁䅕杣㕂䍁䅁兙畂䝁䅑䅉求䡁䅅兤灂䡁䅁兢求䝁䄴䅤獁䍁䅁杙療䝁䅷䅤穂䍁䅷䅉穂䝁䅍杣求䡁䅣督獁䍁䅁杢桂䝁䅫䅢穂䍁䅷䅉桂䝁䄴䅚杁䡁䅉兡㉂䝁䅕䅤穂䍁䄴䅉䝂䡁䅕杣あ䝁䅧党祂䍁䅷䅉灂䡁䅑督杁䡁䅉党祂䝁䄸䅢獂䝁䅕䅚獁䍁䅁党㑂䡁䅑杣ㅂ䝁䅑党歂䍁䅷䅉歂䡁䅉兙㍂䝁䄴䅌杁䝁䅅杢歂䍁䅁睙桂䡁䅍䅤杁䝁䅉兡獂䝁䅷党あ䍁䅁兙獂䡁䅕兢灂䝁䄴兤瑂䍁䅁䅣祂䝁䄸䅚ㅂ䝁䅍䅤穂䍁䅁兤穂䝁䅕䅚杁䝁䅙睢祂䍁䅁兡畂䝁䅑兤穂䡁䅑杣灂䝁䅅䅢杁䝁䅕杢歂䍁䅁兤穂䝁䅕督畁䍁䅁䅖潂䝁䅕䅉橂䝁䄸兢睂䝁䅅杢㕂䍁䅁督求䝁䅷䅢穂䍁䅁兡あ䡁䅍䅉睂䡁䅉睢歂䡁䅕睙あ䡁䅍䅉歂䝁䅫杣求䝁䅍䅤獂䡁䅫䅉あ䝁䄸䅉橂䡁䅕督あ䝁䄸兢求䡁䅉督杁䡁䅑䅡祂䝁䄸兤湂䝁䅧䅉穂䝁䅅䅢求䡁䅍䅉睂䝁䅕杣穂䝁䄸杢畂䝁䅕䅢杁䝁䅷睢橂䝁䅅䅤求䝁䅑䅉灂䝁䄴䅉あ䝁䅧党杁䙁䅕杢灂䡁䅑党歂䍁䅁睕あ䝁䅅䅤求䡁䅍䅌杁䕁䅍兙畂䝁䅅䅚桂䍁䅷䅉塂䝁䅕督あ䝁䅕杣畂䍁䅁兒ㅂ䡁䅉睢睂䝁䅕䅌杁䝁䅅杢歂䍁䅁睑潂䝁䅫杢桂䍁䅷䅉桂䡁䅍䅉㍂䝁䅕䅢獂䍁䅁兙穂䍁䅁䅤潂䡁䅉睢ㅂ䝁䅣䅡杁䝁䅫杢歂䝁䅕䅣求䝁䄴䅚求䝁䄴䅤杁䡁䅍兙獂䝁䅕督杁䝁䅅睚求䝁䄴䅤穂䍁䅁兡畂䍁䅁睢あ䝁䅧党祂䍁䅁杣求䝁䅣兡療䝁䄴督杁䝁䄸杚杁䕁䅅督灂䝁䅅䅌杁䕁䅷兙あ䝁䅫杢杁䕁䅅兢求䡁䅉兡橂䝁䅅䅌杁䝁䅅杢歂䍁䅁䅤潂䝁䅕䅉乂䝁䅫䅚歂䝁䅷党杁䕁䅕兙穂䡁䅑杌杁䕁䅳兙灂䡁䅍党祂䍁䅁兑獂䡁䅕兢灂䝁䄴兤瑂䍁䅁睑療䡁䅉䅣療䡁䅉兙あ䝁䅫睢畂䍁䅁睤桂䡁䅍䅉浂䝁䄸兤畂䝁䅑党歂䍁䅁兡畂䍁䅁免㕁䑁䅑李杁䝁䅅杢歂䍁䅁兡穂䍁䅁䅡求䝁䅅䅚硂䡁䅕兙祂䡁䅑党祂䝁䅕䅚杁䝁䅫杢杁䕁䅙杣桂䝁䄴睡獂䝁䅫杢獁䍁䅁䅖求䝁䄴杢求䡁䅍督求䝁䅕杌䅁䝁啍䅁佃权䅁睓求䝁䅷䅢桂䝁䄴睢㉂䝁䅅䅌杁䡁䅑睢湂䝁䅕䅤潂䝁䅕杣杁䡁䅣兡あ䝁䅧䅉灂䡁䅑督杁䡁䅍兤楂䡁䅍兡歂䝁䅫兙祂䝁䅫党穂䍁䅷䅉瑂䝁䅅杢ㅂ䝁䅙兙橂䡁䅑兤祂䝁䅕督杁䝁䅅杢歂䍁䅁兢桂䡁䅉睡求䡁䅑督杁䡁䅍杢桂䝁䅍睡穂䍁䅁兙畂䝁䅑䅉橂䝁䄸杢㉂䝁䅕杢灂䝁䅕杢橂䝁䅕䅉浂䝁䄸睢歂䡁䅍䅉灂䝁䄴䅉佂䝁䄸杣あ䝁䅧䅉䉂䝁䄰党祂䝁䅫睙桂䍁䅷䅉䙂䡁䅕杣療䡁䅁党獁䍁䅁䅔桂䡁䅑兡畂䍁䅁兑瑂䝁䅕杣灂䝁䅍兙獁䍁䅁䅤潂䝁䅕䅉䉂䡁䅍兡桂䍁䅁䅕桂䝁䅍兡浂䝁䅫睙獁䍁䅁䅤潂䝁䅕䅉乂䝁䅫䅚歂䝁䅷党杁䕁䅕兙穂䡁䅑䅌杁䕁䅅兤穂䡁䅑杣桂䝁䅷兡桂䍁䅷䅉桂䝁䄴䅚杁䕁䅅杚祂䝁䅫睙桂䍁䄴䅉䩂䡁䅑督杁䡁䅁杣灂䝁䄴睙灂䡁䅁兙獂䍁䅁䅣祂䝁䄸䅚ㅂ䝁䅍䅤穂䍁䅁兡畂䝁䅍䅢ㅂ䝁䅑党杁䝁䅍杣桂䝁䅍睡求䡁䅉督獁䍁䅁睙祂䝁䅫督睂䡁䅍䅌杁䡁䅍兙㉂䝁䄸杣㕂䍁䅁督畂䝁䅅睙牂䡁䅍䅌杁䡁䅑睢桂䡁䅍䅤求䡁䅉䅉睂䝁䅅督あ䡁䅉兡求䡁䅍䅌杁䝁䅍党祂䝁䅕兙獂䍁䅁杙桂䡁䅉督獁䍁䅁睚祂䝁䅅杢療䝁䅷兙杁䝁䅉兙祂䡁䅍䅉桂䝁䄴䅚杁䝁䅉兡あ䝁䅕督獁䍁䅁杣求䝁䅅䅚㕂䍁䄰䅤療䍁䄰党桂䡁䅑䅉橂䝁䅕杣求䝁䅅䅢穂䍁䅷䅉浂䡁䅉睢㙂䝁䅕杢杁䡁䅣兙浂䝁䅙䅢求䡁䅍䅌杁䡁䅙党湂䝁䅣兡求䍁䅁杚療䝁䄸䅚穂䍁䅷䅉桂䝁䄴䅚杁䝁䄴睢療䝁䅑䅢求䡁䅍杌杁䙁䅑䅡求䍁䅁睙療䝁䄰䅣桂䝁䄴入杁䝁䄸杚浂䝁䅕杣穂䍁䅁兡あ䡁䅍䅉睂䡁䅉睢歂䡁䅕睙あ䡁䅍䅉ㅂ䝁䄴䅚求䡁䅉䅉あ䝁䅧党杁䕁䅳党獂䝁䅷睢湂䝁䅣升穂䍁䅷䅉䑂䝁䅧党求䡁䅯兌䩂䡁䅑䅌杁䙁䅁杣灂䝁䄴睚獂䝁䅕督獁䍁䅁兑ㅂ䡁䅍䅤灂䝁䄴䅌杁䙁䅁兙祂䝁䅅䅤灂䍁䅷䅉卂䙁䅧村䉂䙁䅉䅌杁䕁䅕睚湂䝁䄸䅌杁䕁䄰睢祂䝁䄴兡畂䝁䅣督あ䝁䅅杣杁䕁䅙兙祂䝁䄰督獁䍁䅁村灂䡁䅍睙療䍁䅷䅉䑂䝁䅷兤楂䍁䅷䅉䵂䡁䅕䅥求䍁䅷䅉乂䝁䅫杢ㅂ䝁䅕䅤療䍁䅷䅉呂䡁䅁党橂䝁䅫兙獂䍁䅁睓獁䍁䅁䅖療䝁䅅督あ䝁䅕䅚穂䍁䅷䅉啂䝁䄸睤畂䍁䅁䅓療䡁䅕督求䍁䅷䅉慂䝁䅕督あ䝁䅅䅌杁䙁䅯睢療䍁䅁睑桂䡁䅉䅤療䝁䄸杢獁䍁䅁睑潂䝁䄸睙療䍁䅁睓祂䝁䅫督睂䝁䅫督獁䍁䅁睑祂䡁䅕杢橂䝁䅧入杁䕁䄴兤あ䍁䅷䅉䱂䝁䅅督潂䝁䅫䅌杁䕁䄴兤あ䡁䅉兡瑁䕁䅣杣桂䝁䅫杢獁䍁䅁睕硂䡁䅕兙祂䝁䅕督獁䍁䅁杗ㅂ䝁䅍兙祂䝁䅫䅤桂䡁䅍䅌杁䙁䅉兡橂䝁䅕䅉䱂䡁䅉兡穂䡁䅁兡求䡁䅍䅉啂䡁䅉党桂䡁䅑督獁䍁䅁睕ㅂ䝁䅍杣灂䝁䅷䅡療䡁䅍䅌杁䙁䅁睢睂䍁䄰䅖桂䡁䅉䅤穂䍁䅷䅉䱂䍁䄰䅖灂䝁䄰党獁䍁䅁睕ㅂ䝁䄴兡楂䡁䅉兡あ䝁䅕䅌杁䙁䅍䅣獂䝁䅫䅤杁䙁䅍䅤灂䡁䅧䅌杁䕁䅷睑乂䡁䅍䅌杁䕁䅍睢橂䝁䄸䅉兂䝁䄸䅣穂䍁䅷䅉䱂䡁䅉兙㉂䝁䅕䅌杁䕁䅙杣療䡁䅍䅤灂䝁䅕督獁䍁䅁杕灂䝁䅍党杁䕁䅳杣灂䡁䅍䅣灂䝁䅕督杁䙁䅍兣ㅂ䝁䅅杣求䡁䅍䅌杁䕁䅫杢橂䝁䄸睚瑂䝁䅕兙あ䝁䄸䅌杁䙁䅙党湂䝁䅣兡あ䝁䅫来求䡁䅉督獁䍁䅁睒桂䡁䅉䅚求䝁䄴杙ㅂ䡁䅉睚求䡁䅉䅌杁䙁䅑杣灂䝁䄴睡獁䍁䅁睑桂䡁䅉杣婁䡉䅍䅌杁䕁䅳党獂䝁䅷睢湂䝁䅣睊穂䍁䅁兒㑂䡁䅑杣桂䍁䅷䅉乂偁䅷督獂䝁䅫䅌杁䕁䅙杣ㅂ䝁䅫䅤杁䉁杧杢杁䕁䅙兡楂䡁䅉党獁䍁䅁睓求䝁䅷䅢療䝁䅣睚婁䡉䅍䅉䑂䡁䅉兤畂䝁䅍䅡㕂䍁䅁杔ㅂ䡁䅑䅌杁䕁䅍睢ㅂ䝁䄴䅤祂䡁䅫䅉呂䡁䅑睢祂䝁䅕䅌杁䙁䅍兢桂䝁䅍睡穂䍁䅷䅉䥂䝁䄸杢求䡁䅫䅉䍂䡁䅍督穂䍁䅷䅉慂䝁䅫兢瑂䡁䅫睊穂䍁䅷䅉啂䝁䄸䅣睂䝁䅅督獁䍁䅁䅖祂䝁䅕督療䡁䅉䅌杁䕁䅙杣療䝁䄸䅤杁䙁䅉兡畂䝁䅣䅌杁䕁䅍䅡療䝁䅍睢穂䍁䅷䅉䑂䝁䅧党㑂䍁䅷䅉䡂䡁䅕兙祂䝁䅑兡桂䝁䄴䅌杁䕁䅯兤穂䡁䅑䅉卂䝁䅫睚潂䡁䅑䅌杁䙁䅍兤獂䡁䅑兙畂䝁䅅䅉䍂䡁䅉兙畂䍁䅷䅉卂䝁䅫睙求䍁䅁村ㅂ䝁䅉杙獂䝁䅕督獁䍁䅁睕ㅂ䡁䅍䅤桂䝁䅫杢獁䍁䅁兙畂䝁䅑䅉䑂䝁䅧睢橂䝁䄸䅉䱂䡁䅉兡穂䡁䅁兡求䡁䅍䅉楂䡁䅉兙畂䝁䅑䅉畂䝁䅅兢求䡁䅍杌杁䕁䅫䅤杁䡁䅍党獂䝁䅷督杁䝁䅫䅤穂䍁䅁䅣祂䝁䄸䅚ㅂ䝁䅍䅤穂䍁䅁䅤療䍁䅁杣求䡁䅑兙灂䝁䅷党祂䡁䅍䅉あ䝁䅧杣療䡁䅕睚潂䍁䅁䅚灂䡁䅉党橂䡁䅑䅉穂䝁䅅䅢求䡁䅍䅉浂䝁䄸杣橂䝁䅕督獁䍁䅁兙穂䍁䅁睤求䝁䅷䅢杁䝁䅅督杁䝁䅉杣療䝁䅳党祂䡁䅍䅉桂䝁䄴䅚杁䝁䅑兡穂䡁䅑杣灂䝁䅉兤あ䝁䄸杣穂䍁䄴䅉啂䝁䅧党杁䝁䅍睢瑂䡁䅁兙畂䡁䅫䅉㍂䝁䅅督杁䝁䅙睢祂䝁䄰党祂䝁䅷入杁䝁䅳杢療䡁䅣杢杁䝁䅅督杁䕁䅳党獂䝁䅷睢湂䝁䅣䅉䑂䝁䄸兢睂䝁䅅杢㕂䍁䅁兙畂䝁䅑䅉橂䝁䅧兙畂䝁䅣党歂䍁䅁兡あ䡁䅍䅉畂䝁䅅兢求䍁䅁䅤療䍁䅁睓求䝁䅷䅢桂䝁䄴睢㉂䝁䅅䅉灂䝁䄴䅉偂䝁䅍䅤療䝁䅉党祂䍁䅁杍睁䑁䅉睍畁䍁䅁睓求䝁䅷䅢桂䝁䄴睢㉂䝁䅅䅉㍂䝁䅅督杁䝁䅙睢ㅂ䝁䄴䅚求䝁䅑䅉灂䝁䄴䅉硁䑁䅫䅍㉁䍁䅁兙畂䝁䅑䅉灂䡁䅍䅉潂䝁䅕兙歂䡁䅅兤桂䡁䅉䅤求䡁䅉党歂䍁䅁兡畂䍁䅁睑潂䝁䅫睙桂䝁䅣睢獁䍁䅁兓獂䝁䅷兡畂䝁䄸兡穂䍁䄴䅁獂睅䅁䅘䅕䕁䅳党瑂䡁䅁党祂䍁䅁睑療䡁䅉䅣療䡁䅉兙あ䝁䅫睢畂䍁䅷䅉桂䝁䄴䅉灂䝁䄴督ㅂ䡁䅉兙畂䝁䅍党杁䝁䅧睢獂䝁䅑兡畂䝁䅣䅉橂䝁䄸兢睂䝁䅅杢㕂䍁䅷䅉睂䡁䅉睢㉂䝁䅫䅚求䡁䅍䅉灂䝁䄴督ㅂ䡁䅉兙畂䝁䅍党杁䡁䅁杣療䝁䅑兤橂䡁䅑督杁䝁䅫杢杁䡁䅑䅡求䍁䅁兖畂䝁䅫䅤求䝁䅑䅉呂䡁䅑兙あ䝁䅕督畁䍁䅁䅖潂䝁䅕䅉橂䝁䄸兢睂䝁䅅杢㕂䍁䅁睢睂䝁䅕杣桂䡁䅑党穂䍁䅁兡畂䍁䅁䅤㍂䝁䄸䅉穂䝁䅕睚瑂䝁䅕杢あ䡁䅍䅌杁䙁䅍䅣求䝁䅍兡桂䝁䅷䅤㕂䍁䅁䅕祂䝁䄸䅣求䡁䅉䅤㕂䍁䅁杊杁䕁䅍兙穂䡁䅕兙獂䡁䅑入杁䕁䅫杢穂䡁䅕杣桂䝁䄴睙求䍁䅷䅉桂䝁䄴䅚杁䕁䅷兡浂䝁䅕䅉䩂䝁䄴督ㅂ䡁䅉兙畂䝁䅍党畁䍁䅁䅖潂䝁䅕䅉呂䡁䅁党橂䝁䅫兙獂䡁䅑入杁䙁䅁杣療䡁䅁党祂䡁䅑入杁䍁䅙䅉䑂䝁䅅督ㅂ䝁䅅䅢あ䡁䅫䅉䩂䝁䄴督ㅂ䡁䅉兙畂䝁䅍党杁䡁䅍党湂䝁䄰党畂䡁䅑䅉睂䡁䅉兡瑂䝁䅅杣灂䝁䅷入杁䝁䄸杚浂䝁䅕杣穂䍁䅁督睂䝁䅕睙灂䝁䅅䅢あ䡁䅫䅉睂䝁䅕杣穂䝁䄸杢桂䝁䅷䅉桂䡁䅕䅤療䝁䄰睢楂䝁䅫䅢求䍁䅁兙畂䝁䅑䅉橂䝁䄸兢瑂䝁䅕杣橂䝁䅫兙獂䍁䅁兙ㅂ䡁䅑睢瑂䝁䄸杙灂䝁䅷党杁䝁䅫杢穂䡁䅕杣桂䝁䄴睙求䍁䅁䅤潂䡁䅉睢ㅂ䝁䅣䅡杁䝁䅫杢歂䝁䅕䅣求䝁䄴䅚求䝁䄴䅤杁䝁䅅睚求䝁䄴䅤穂䍁䅁兙畂䝁䅑䅉楂䡁䅉睢牂䝁䅕杣穂䍁䄴䅉啂䝁䅧党杁䕁䅷兡浂䝁䅕䅉䩂䝁䄴督ㅂ䡁䅉兙畂䝁䅍党杁䡁䅍党湂䝁䄰党畂䡁䅑䅉睂䡁䅉兡瑂䝁䅅杣灂䝁䅷入杁䡁䅁杣療䡁䅙兡歂䝁䅕督杁䝁䅫杢歂䝁䅫杤灂䝁䅑兤桂䝁䅷䅉獂䝁䅫杚求䍁䅷䅉桂䝁䅍睙灂䝁䅑党畂䡁䅑䅌杁䡁䅍兤睂䡁䅁䅢求䝁䄰党畂䡁䅑兙獂䍁䅁䅡求䝁䅅䅢あ䝁䅧䅌杁䝁䅅杢歂䍁䅁䅣祂䝁䄸䅣求䡁䅉䅤㕂䍁䅁兡畂䡁䅍兤祂䝁䅅杢橂䝁䅕杌杁䙁䅑䅡求䍁䅁睙療䝁䄰䅣桂䝁䄴入杁䡁䅣兙穂䍁䅁杚療䡁䅉兢求䡁䅉䅢㕂䍁䅁睡畂䝁䄸睤畂䍁䅁兙穂䍁䅁兖畂䝁䅫䅤祂䝁䅫杢獁䍁䅁兓畂䝁䅍杌杁䝁䅅杢歂䍁䅁睙潂䝁䅅杢湂䝁䅕䅚杁䝁䅫䅤穂䍁䅁杢桂䝁䄰党杁䡁䅑睢杁䕁䅳党瑂䡁䅁党祂䍁䅁睑療䡁䅉䅣療䡁䅉兙あ䝁䅫睢畂䍁䅁兡畂䍁䅁兑ㅂ䝁䅣兤穂䡁䅑䅉祁䑁䅁免硁䍁䄴䅉䱂䝁䅕兢睂䝁䅕杣杁䕁䅍睢祂䡁䅁睢祂䝁䅅䅤灂䝁䄸杢杁䡁䅣兙穂䍁䅁兡畂䝁䅍睢祂䡁䅁睢祂䝁䅅䅤求䝁䅑䅉灂䝁䄴䅉硁䑁䅫兏睁䍁䅁兙畂䝁䅑䅉灂䡁䅍䅉潂䝁䅕兙歂䡁䅅兤桂䡁䅉䅤求䡁䅉党歂䍁䅁兡畂䍁䅁睑潂䝁䅫睙桂䝁䅣睢獁䍁䅁兓獂䝁䅷兡畂䝁䄸兡穂䍁䄴䅁灂杆䅁朶䄴䕁䅳党畂䝁䄴兙瑂䝁䅕䅤桂䝁䅷䅉䩂䝁䄴睙畁䍁䅁党畂䝁䅣兙湂䝁䅕督杁䝁䅫杢杁䝁䅑党㉂䝁䅕䅢療䡁䅁兢求䝁䄴䅤杁䝁䅅杢歂䍁䅁兙睂䡁䅁䅢灂䝁䅍兙あ䝁䅫睢畂䍁䅁睢浂䍁䅁䅤ㅂ䝁䄴睚穂䡁䅑党畂䍁䅁睙桂䡁䅉杙灂䝁䅑党穂䍁䅷䅉橂䝁䅕杣桂䝁䄰兡橂䡁䅍䅌杁䝁䅅杢歂䍁䅁督ㅂ䡁䅁党祂䍁䄰䅡桂䡁䅉䅚杁䝁䄰兙あ䝁䅕杣灂䝁䅅䅢穂䍁䅁兙畂䝁䅑䅉穂䝁䄸䅢ㅂ䡁䅑兡療䝁䄴督杁䝁䅙睢祂䍁䅁兤穂䝁䅕䅉灂䝁䄴䅉瑂䝁䅕䅤桂䝁䅷䅉橂䡁䅕䅤あ䝁䅫杢湂䍁䅁兙畂䝁䅑䅉求䡁䅧䅤祂䝁䅕兢求䍁䅁睤求䝁䅅杣杁䝁䅅䅣睂䝁䅷兡橂䝁䅅䅤灂䝁䄸杢穂䍁䅁䅤療䍁䅁党畂䝁䅅杙獂䝁䅕䅉橂䡁䅕督あ䝁䄸兢求䡁䅉督杁䡁䅣睢祂䝁䅳䅉桂䝁䅣兙灂䝁䄴督あ䍁䅁睙療䡁䅉杣療䡁䅍兡療䝁䄴䅉桂䝁䄴䅚杁䝁䅧兡湂䝁䅧䅉あ䝁䅕兢睂䝁䅕杣桂䡁䅑兤祂䝁䅕督杁䝁䅍睢畂䝁䅑兡あ䝁䅫睢畂䡁䅍䅉㍂䝁䄸杣獂䝁䅑睤灂䝁䅑党畁䍁䅁兓あ䍁䅁睢睂䝁䅕杣桂䡁䅑党穂䍁䅁䅤潂䡁䅉睢ㅂ䝁䅣䅡杁䡁䅑睤療䍁䅁督求䝁䅣兢求䝁䄴䅤穂䍁䅷䅉乂䝁䅕䅤桂䝁䅷䅉䑂䡁䅕䅤あ䝁䅫杢湂䍁䅁兙畂䝁䅑䅉䩂䝁䄴杚祂䝁䅅督あ䡁䅉兤橂䡁䅑兤祂䝁䅕杌杁䙁䅑䅡求䍁䅁兔求䡁䅑兙獂䍁䅁睑ㅂ䡁䅑䅤灂䝁䄴睚杁䡁䅍党湂䝁䄰党畂䡁䅑䅉療䝁䅙杚求䡁䅉督杁䡁䅍䅤桂䝁䄴䅚桂䡁䅉䅚杁䝁䅅杢歂䍁䅁睙ㅂ䡁䅍䅤療䝁䄰䅉睂䡁䅉睢歂䡁䅕睙あ䡁䅍䅌杁䝁䅫杢橂䝁䅷兤歂䝁䅫杢湂䍁䅁兢灂䝁䅷䅢灂䝁䄴睚獁䍁䅁䅡療䝁䅷党杁䝁䄰兙牂䝁䅫杢湂䍁䅷䅉あ䡁䅕杣畂䝁䅫杢湂䍁䅷䅉あ䝁䅧杣求䝁䅅䅚灂䝁䄴睚杁䝁䅅杢歂䍁䅁䅤療䝁䄸䅢瑂䝁䅅睡灂䝁䄴睚杁䡁䅍入穂䡁䅑党瑂䡁䅍䅌杁䝁䅅杢歂䍁䅁督求䡁䅉杤灂䝁䅍党穂䍁䅷䅉桂䡁䅍䅉㍂䝁䅕䅢獂䍁䅁兙穂䍁䅁督睂䝁䅕睙灂䝁䅅䅢灂䡁䅯党歂䍁䅁睤求䝁䅅杣杁䝁䅍睢瑂䡁䅁睢畂䝁䅕杢あ䡁䅍䅉桂䝁䄴䅚杁䝁䄰党あ䝁䅅䅢獂䡁䅕杣湂䝁䅫睙桂䝁䅷䅉睂䝁䄸睤歂䝁䅕杣穂䍁䅁杚療䡁䅉䅉瑂䝁䅅杢ㅂ䝁䅙兙橂䡁䅑兤祂䝁䅕杣穂䍁䅁党畂䝁䅣兙湂䝁䅕䅚杁䝁䅫杢杁䡁䅙兙祂䝁䅫睢ㅂ䡁䅍䅉灂䝁䄴䅚ㅂ䡁䅍䅤祂䝁䅫党穂䍁䅷䅉穂䡁䅕睙潂䍁䅁兙穂䍁䅁䅤潂䝁䅕䅉瑂䝁䅅杢ㅂ䝁䅙兙橂䡁䅑兤祂䝁䅕杣穂䍁䅁睢浂䍁䅁䅤祂䝁䅅杢穂䡁䅁睢祂䡁䅑兙あ䝁䅫睢畂䍁䅁杤求䝁䅧兡橂䝁䅷党穂䍁䅁兙畂䝁䅑䅉橂䝁䄸兢睂䝁䄸杢求䝁䄴䅤穂䍁䅷䅉瑂䝁䅅睙潂䝁䅫杢求䍁䅁䅤療䝁䄸䅢穂䍁䅷䅉桂䝁䄴䅚杁䝁䅷兡湂䝁䅧䅤杁䝁䅅杢歂䍁䅁䅡求䝁䅅杤㕂䍁䅁兢桂䝁䅍䅡灂䝁䄴党祂䡁䅫睏杁䝁䅅兡祂䝁䅙杣桂䝁䄰党穂䍁䅷䅉桂䝁䅕杣療䍁䅁党畂䝁䅣兡畂䝁䅕督獁䍁䅁䅤祂䡁䅕睙牂䡁䅍䅉桂䝁䄴䅚杁䝁䅅兤あ䝁䄸兢療䝁䅉兡獂䝁䅕督獁䍁䅁督潂䝁䅫䅣穂䍁䅷䅉桂䝁䄴䅚杁䡁䅙兙祂䝁䅫睢ㅂ䡁䅍䅉あ䡁䅫䅣求䡁䅍䅉療䝁䅙䅉灂䝁䄴䅚ㅂ䡁䅍䅤祂䝁䅫兙獂䍁䅁党硂䡁䅕兡睂䝁䄰党畂䡁䅑睏杁䝁䅅杢歂䍁䅁党畂䝁䅕杣湂䡁䅫兌祂䝁䅕䅢桂䡁䅑党歂䍁䅁睙療䝁䄰䅣療䝁䄴党畂䡁䅑督杁䝁䅙睢祂䍁䅁䅤潂䝁䅕䅉療䝁䅫䅢杁䝁䅅杢歂䍁䅁睚桂䡁䅍䅉灂䝁䄴䅚ㅂ䡁䅍䅤祂䡁䅫䅌杁䝁䅅督杁䡁䅣党獂䝁䅷䅉桂䡁䅍䅉睂䝁䄸睤求䡁䅉䅉湂䝁䅕杢求䡁䅉兙あ䝁䅫睢畂䍁䄴䅉啂䝁䅧党杁䡁䅍党湂䝁䄰党畂䡁䅑䅉睂䡁䅉睢㉂䝁䅫䅚求䡁䅍䅉灂䡁䅑督杁䡁䅁杣療䝁䅑兤橂䡁䅑督杁䡁䅕杢歂䝁䅕杣杁䡁䅑䅡求䍁䅁睓求䝁䄴杢桂䝁䄰党あ䝁䅅䅢獁䍁䅁睖䩂䕁䅑兓䉂䍁䅷䅉塂䕁䅫䅒䩂䕁䅅䅉䥂䝁䅅杢灂䡁䅑兙獁䍁䅁兙畂䝁䅑䅉塂䕁䅫䅒䩂䕁䅅䅉䡂䙁䅑䅒杁䝁䅉杣桂䝁䄴䅚穂䍁䅁䅤潂䡁䅉睢ㅂ䝁䅣䅡杁䝁䅫䅤穂䍁䅁䅚灂䡁䅉党橂䡁䅑䅉穂䝁䅅䅢求䡁䅍䅉浂䝁䄸杣橂䝁䅕䅌杁䝁䅅䅉畂䝁䅕䅤㍂䝁䄸杣牂䍁䅁睢浂䍁䅁兡畂䝁䅑党睂䝁䅕杢歂䝁䅕杢あ䍁䅁兙畂䝁䅑䅉畂䝁䅅䅤灂䝁䄸杢桂䝁䅷䅉歂䝁䅫督あ䡁䅉兡楂䡁䅕䅤療䡁䅉督獁䍁䅁兙畂䝁䅑䅉灂䝁䄴䅤求䝁䅣杣桂䡁䅑党歂䍁䅁督ㅂ䡁䅁䅣獂䝁䅫党祂䡁䅍䅌杁䝁䅅督杁䡁䅣党獂䝁䅷䅉桂䡁䅍䅉歂䝁䅫睚灂䡁䅑兙獂䍁䅁睙潂䝁䅅杢畂䝁䅕䅢穂䍁䄴䅉啂䝁䅧党杁䕁䅫杢浂䡁䅉兙穂䡁䅑杣ㅂ䝁䅍䅤ㅂ䡁䅉党杁䡁䅍党湂䝁䄰党畂䡁䅑䅉睂䡁䅉睢歂䡁䅕睙求䡁䅍䅉橂䝁䄸兢睂䝁䅅睙あ䡁䅍䅌杁䝁䄴睢㙂䡁䅯䅢求䡁䅍䅌杁䝁䅙杣桂䝁䅍䅉穂䝁䅕兙あ䡁䅍䅌杁䝁䅅杢歂䍁䅁睙ㅂ䡁䅍䅤療䝁䄰䅉橂䝁䄸兢睂䝁䄸杢求䝁䄴䅤穂䍁䅁兤穂䝁䅕䅚杁䝁䅫杢杁䝁䄸兡獂䍁䅁兙畂䝁䅑䅉湂䝁䅅督獁䍁䅁兙畂䝁䅑䅉睂䝁䅕䅤祂䝁䄸睙潂䝁䅕兢灂䝁䅍兙獂䍁䅁兡畂䝁䅑兤穂䡁䅑杣灂䝁䅕督㝁䍁䅁杣療䝁䅑䅉楂䝁䅷兙畂䝁䅳督杁䝁䅅杢歂䍁䅁兙楂䡁䅉兙穂䝁䅫杤求䍁䅁睤桂䡁䅑党祂䍁䅁条求䡁䅑䅉畂䝁䄸来㙂䝁䅷党穂䍁䅁杚療䡁䅉䅉湂䝁䅕杢求䡁䅉兙獂䍁䅁兡畂䝁䅑兤穂䡁䅑杣灂䝁䅕督㝁䍁䅁党桂䡁䅉䅤潂䍁䅁睙ㅂ䡁䅑䅤灂䝁䄴睚杁䡁䅑睢療䝁䅷督杁䝁䅅杢歂䍁䅁督㕂䡁䅍䅤求䝁䄰督杁䡁䅕督求䝁䅑䅉灂䝁䄴䅉ㅂ䝁䄴䅚求䡁䅉睚祂䝁䄸兤畂䝁䅑䅉瑂䝁䅫杢灂䝁䄴睚獁䍁䅁䅤祂䝁䅕杢橂䝁䅧兡畂䝁䅣䅉桂䝁䄴䅚杁䝁䅙睢ㅂ䝁䄴䅚桂䡁䅑兡療䝁䄴䅉歂䡁䅉兡獂䝁䅷兡畂䝁䅣䅌杁䝁䅅杢歂䍁䅁杣療䝁䅅䅚杁䝁䄰兡獂䝁䅷兡畂䝁䅣睏杁䡁䅑兤畂䝁䅣督あ䝁䅕杢杁䝁䅍兙祂䝁䅉兡歂䝁䅕䅉睂䝁䄸睤歂䝁䅕杣穂䍁䅁杚療䡁䅉䅉あ䝁䅧党杁䝁䄸兡獂䍁䅁兙畂䝁䅑䅉湂䝁䅅督獁䍁䅁兙求䡁䅉睢穂䡁䅁兙橂䝁䅕䅌杁䝁䅅杢歂䍁䅁䅣祂䝁䄸睙求䡁䅍督杁䝁䅫杢歂䡁䅕督あ䡁䅉兡求䡁䅍睏杁䝁䅍杣灂䡁䅑兡橂䝁䅅䅢杁䡁䅣党桂䡁䅉䅉橂䝁䄸兢睂䝁䄸杢求䝁䄴䅤穂䍁䅷䅉あ䡁䅕杢湂䡁䅍䅤求䝁䄴䅉睂䝁䅕杢求䡁䅑杣桂䡁䅑睢祂䡁䅍䅌杁䝁䅅杢歂䍁䅁兙祂䝁䄰睢祂䍁䅁督療䝁䅷兤あ䝁䅫睢畂䡁䅍䅉浂䝁䄸杣杁䝁䅅党祂䝁䄸督睂䝁䅅睙求䍁䅁兙畂䝁䅑䅉歂䝁䅕杚求䝁䄴督求䑁䅳䅉桂䝁䄴䅚杁䝁䅍党祂䝁䅅兢灂䝁䅍督杁䡁䅕督求䝁䅑䅉楂䡁䅫䅉あ䝁䅧党杁䡁䅁兙橂䝁䅳兙湂䝁䅫杢湂䍁䅁兡畂䝁䅑兤穂䡁䅑杣㕂䍁䅁杚療䡁䅉䅉瑂䝁䅕䅤桂䝁䅷䅢灂䡁䅯兙あ䝁䅫睢畂䍁䅁睢浂䍁䅁杚灂䝁䅷兢穂䍁䅁兙畂䝁䅑䅉睂䝁䅅䅣求䡁䅉督畁䍁䅁䅖潂䝁䅫督杁䡁䅍党湂䝁䄰党畂䡁䅑䅉療䝁䅙杚求䡁䅉督杁䝁䅫䅤穂䍁䅁䅣祂䝁䄸䅚ㅂ䝁䅍䅤穂䍁䅁䅣祂䝁䅫兢桂䡁䅉兡獂䡁䅫䅉ㅂ䝁䄴䅚求䡁䅉䅉あ䝁䅧党杁䕁䅳党畂䝁䄴兙瑂䝁䅕䅤桂䝁䅷䅉楂䡁䅉兙畂䝁䅑䅉あ䝁䅧杣療䡁䅕睚潂䍁䅁䅚灂䡁䅉党橂䡁䅑䅉穂䝁䅅䅢求䡁䅍䅉浂䝁䄸杣橂䝁䅕䅉桂䝁䄴䅚杁䝁䅑兡穂䡁䅑杣灂䝁䅉兤あ䝁䄸杣穂䍁䄴䅉啂䝁䅧党杁䝁䅍睢瑂䡁䅁兙畂䡁䅫䅉㍂䝁䅅督杁䝁䅙睢ㅂ䝁䄴䅚求䝁䅑䅉灂䝁䄴䅉硁䑁䅫睍㑁䍁䅁兙畂䝁䅑䅉灂䡁䅍䅉楂䝁䅅督求䝁䅑䅉灂䝁䄴䅉兂䝁䅫䅤あ䡁䅍杙ㅂ䡁䅉睚潂䍁䅷䅉兂䝁䅕杢畂䡁䅍入獂䡁䅙兙畂䝁䅫兙畁䅁䅁桙䅣䕁䙧䅁䱂䝁䅕杢畂䝁䅕䅚㕂䍁䄰睖灂䝁䅷督療䝁䄴䅉䥂䝁䄸䅢歂䝁䅫杢湂䡁䅍䅌杁䕁䅫杢橂䍁䄴䅌杁䡁䅑睢湂䝁䅕䅤潂䝁䅕杣杁䡁䅣兡あ䝁䅧䅉灂䡁䅑督杁䡁䅍兤楂䡁䅍兡歂䝁䅫兙祂䝁䅫党穂䍁䅷䅉療䡁䅁党祂䝁䅅䅤求䡁䅍䅉桂䡁䅍䅉桂䍁䅁杣求䝁䅅䅢杁䝁䅕督あ䝁䅅䅤求䍁䅁兡畂䡁䅙党穂䡁䅑兢求䝁䄴䅤杁䝁䅍睢瑂䡁䅁兙畂䡁䅫杌杁䙁䅑䅡求䍁䅁睙療䝁䄰䅣桂䝁䄴入杁䝁䄸睤畂䡁䅍䅌杁䝁䄸䅣求䡁䅉兙あ䝁䅕督獁䍁䅁兙畂䝁䅑䅉灂䝁䄴杤求䡁䅍䅤穂䍁䅁兡畂䍁䅁杣求䝁䅅䅢杁䝁䅕督あ䝁䅅䅤求䍁䅁杙療䡁䅑䅡杁䝁䄸杢杁䝁䅫䅤穂䍁䅁睢㍂䝁䄴䅉桂䝁䄴䅚杁䡁䅑䅡祂䝁䄸兤湂䝁䅧䅉灂䡁䅑督杁䝁䅫杢㉂䝁䅕督あ䝁䄰党畂䡁䅑䅉瑂䝁䅅杢桂䝁䅣党瑂䝁䅕杢あ䍁䅁䅣獂䝁䅅䅤浂䝁䄸杣瑂䍁䄴䅉䩂䡁䅑䅉浂䝁䄸睙ㅂ䡁䅍党穂䍁䅁睢畂䍁䅁兢ㅂ䝁䅷䅤灂䝁䅙兙瑂䝁䅫䅢㕂䍁䅁兙畂䝁䅑䅉療䝁䅙杚灂䝁䅍党杁䡁䅁杣療䡁䅁党祂䡁䅑兡求䡁䅍䅉獂䝁䄸睙桂䡁䅑党歂䍁䅁兡畂䍁䅁䅤潂䝁䅕䅉塂䝁䅕督あ䝁䅕杣畂䍁䅁兖畂䝁䅫䅤求䝁䅑䅉呂䡁䅑兙あ䝁䅕督獁䍁䅁䅤潂䝁䅕䅉噂䝁䄴兡あ䝁䅕䅚杁䕁䅳兡畂䝁䅣䅚療䝁䄰䅌杁䕁䅫杣求䝁䅷兙畂䝁䅑䅌杁䙁䅍䅣桂䝁䅫杢獁䍁䅁兓あ䝁䅅䅢㕂䍁䅷䅉桂䝁䄴䅚杁䕁䅯兙睂䝁䅅杢畁䍁䅁䅖潂䝁䅕䅉橂䝁䄸兢睂䝁䅅杢㕂䍁䅁䅡桂䝁䅑䅉療䡁䅣杢求䡁䅉督潂䝁䅫䅣杁䝁䅫杢あ䝁䅕杣求䡁䅍䅤穂䍁䅁兡畂䍁䅁兢ㅂ䝁䅷䅤灂䝁䅙兙瑂䝁䅫䅢㕂䍁䅁兤畂䝁䅫䅤穂䍁䅷䅉療䝁䅙杚灂䝁䅍党杁䡁䅍䅣桂䝁䅍党獁䍁䅁杣求䡁䅑兙灂䝁䅷䅉桂䝁䄴䅚杁䝁䅫杢歂䡁䅕督あ䡁䅉兡桂䝁䅷䅉穂䡁䅁兙橂䝁䅕䅌杁䝁䅅杢歂䍁䅁兙杁䝁䅧睢あ䝁䅕䅢畁䍁䅁兓あ䍁䅁兡穂䍁䅁兡畂䡁䅙睢獂䡁䅙党歂䍁䅁兡畂䍁䅁䅤潂䝁䅕䅉歂䝁䅕杤求䝁䅷睢睂䝁䄰党畂䡁䅑䅌杁䡁䅉党歂䝁䅕杤求䝁䅷睢睂䝁䄰党畂䡁䅑䅌杁䝁䅅杢歂䍁䅁党畂䡁䅑兡あ䝁䅷党瑂䝁䅕杢あ䍁䅁睢浂䍁䅁杣求䝁䅅䅢杁䝁䅕督あ䝁䅅䅤求䍁䅁䅣祂䝁䄸䅣求䡁䅉䅤灂䝁䅕督畁䍁䅁睓求䝁䄴杢求䝁䅑入瑁䙁䅣兡獂䡁䅍睢畂䍁䅁䅓療䝁䅷䅚灂䝁䄴睚穂䍁䅷䅉䩂䝁䄴睙畁䍁䅁睤桂䡁䅍䅉浂䝁䄸兤畂䝁䅑党歂䍁䅁兡畂䍁䅁免㕁䑁䅣睎杁䝁䅅杢歂䍁䅁兡穂䍁䅁䅡求䝁䅅䅚硂䡁䅕兙祂䡁䅑党祂䝁䅕䅚杁䝁䅫杢杁䕁䅉党㉂䝁䅕杣獂䡁䅫䅉䥂䝁䅫䅢獂䡁䅍䅌杁䕁䅍兙獂䝁䅫杚療䡁䅉杢灂䝁䅅杌䅁䡁啁䅁䅁睂䅁睓求䝁䄴杤ㅂ䝁䅕䅉䩂䝁䄴睙畁䍁䅁睢睂䝁䅕杣桂䡁䅑党穂䍁䅁兙穂䍁䅁兙杁䝁䅍睢畂䡁䅍兤瑂䝁䅕杣杁䝁䅧党桂䝁䅷䅤潂䍁䅁睙療䝁䄰䅣桂䝁䄴入杁䡁䅣睢祂䝁䅷䅚㍂䝁䅫䅚求䍁䄴䅉啂䝁䅧党杁䝁䅍睢瑂䡁䅁兙畂䡁䅫䅉療䡁䅁党祂䝁䅅䅤求䡁䅍䅉あ䝁䅧杣療䡁䅕睚潂䍁䅁䅤潂䡁䅉党求䍁䅁督求䝁䅣兢求䝁䄴䅤穂䑁䅯䅉呂䝁䅕䅢浂䍁䅁睑桂䡁䅉党獁䍁䅁睕牂䝁䅫杢杁䕁䅧党桂䝁䅷䅤潂䍁䅁兙畂䝁䅑䅉䍂䝁䅕兙ㅂ䡁䅑入獁䍁䅁兙畂䝁䅑䅉䙂䡁䅍督求䝁䄴䅤灂䝁䅅䅢杁䕁䅧党桂䝁䅷䅤潂䍁䄴䅉啂䝁䅧党杁䙁䅍党獂䝁䅙䅉䑂䝁䅅杣求䍁䅁督求䝁䅣兢求䝁䄴䅤杁䝁䄸杚浂䝁䅕杣穂䍁䅁睙療䡁䅕睚潂䍁䅷䅉橂䝁䄸䅢歂䍁䅁兙畂䝁䅑䅉桂䝁䅷䅢求䡁䅉睚㕂䍁䅷䅉睂䝁䅅兡畂䍁䅁睙桂䡁䅉党獁䍁䅁䅚灂䝁䅣党穂䡁䅑兡㉂䝁䅕䅉潂䝁䅕兙獂䡁䅑䅡獁䍁䅁督瑂䝁䄸睡灂䝁䄴睚杁䝁䅍党穂䡁䅍兙あ䝁䅫睢畂䍁䅷䅉求䡁䅫党杁䝁䅍兙祂䝁䅕䅌杁䝁䅅杢歂䍁䅁睢あ䝁䅧党祂䍁䅁䅣祂䝁䄸䅚ㅂ䝁䅍䅤穂䍁䅁兤畂䝁䅑党祂䍁䅁䅤潂䝁䅕䅉啂䡁䅫䅢求䝁䄴睢獂䍁䅷䅉乂䝁䄸䅤祂䝁䅫杢獁䍁䅁村求䝁䄴兙歂䡁䅉入獂䍁䅷䅉佂䝁䅫睙療䡁䅉党あ䡁䅑党獁䍁䅁杗桂䡁䅉杙求䝁䅕升穂䍁䅷䅉偂䙁䅉睕䵂䙁䅑兔獁䍁䅁杕潂䝁䅫杢療䝁䅍睢祂䡁䅑䅌杁䕁䅍兙獂䡁䅁睢獂䍁䅷䅉桂䝁䄴䅚杁䙁䅯入祂䡁䅑党橂䍁䅁杙祂䝁䅅杢歂䡁䅍杌杁䙁䅑䅡求䍁䅁睕牂䝁䅫杢杁䕁䅧党桂䝁䅷䅤潂䍁䅁兙畂䝁䅑䅉䍂䝁䅕兙ㅂ䡁䅑入杁䡁䅍党湂䝁䄰党畂䡁䅑䅉睂䡁䅉睢㉂䝁䅫䅚求䡁䅍䅉浂䝁䅅睙求䍁䅁兙畂䝁䅑䅉楂䝁䄸䅚㕂䍁䅁睙桂䡁䅉党獁䍁䅁䅡桂䝁䅫杣獁䍁䅁督ㅂ䝁䄴䅌杁䝁䅅杢歂䍁䅁睢あ䝁䅧党祂䍁䅁睙桂䡁䅉党杁䡁䅁杣療䝁䅑兤橂䡁䅑督杁䡁䅕杢歂䝁䅕杣杁䡁䅑䅡求䍁䅁杔求䡁䅕䅤祂䝁䄸睚求䝁䄴兙獁䍁䅁兑㉂䝁䅕党畂䝁䄸䅌杁䕁䅑杣畁䕁䅍兡㙁䕁䅷兙楂䝁䄸䅌杁䕁䅷党杁䙁䅁党あ䝁䅫䅤杁䕁䄰兙祂䡁䅍党灂䝁䅷䅢桂䝁䅫督獁䍁䅁䅔ㅂ䝁䅉杣灂䝁䅑党祂䝁䄰䅌杁䙁䅉睢湂䝁䅅兡畂䝁䅕䅌杁䝁䅅杢歂䍁䅁睔䡂䙁䅧䅉楂䡁䅉兙畂䝁䅑䅉畂䝁䅅兢求䡁䅍杌杁䙁䅑䅡求䍁䅁兒穂䡁䅍党畂䡁䅑兡桂䝁䅷䅉䥂䝁䅕兙獂䡁䅑䅡杁䡁䅍党湂䝁䄰党畂䡁䅑䅉療䝁䅙杚求䡁䅉督杁䝁䄸杣桂䝁䅷䅉桂䝁䄴䅚杁䝁䅉兙楂䡁䅫䅌杁䡁䅣睢瑂䝁䅕杢婁䡉䅍䅉潂䝁䅕兙獂䡁䅑䅡獁䍁䅁睤療䡁䅕杢歂䍁䅷䅉桂䝁䄴䅚杁䝁䄸䅤潂䝁䅕杣杁䝁䅍兙祂䝁䅕䅉睂䡁䅉睢歂䡁䅕睙あ䡁䅍䅉ㅂ䝁䄴䅚求䡁䅉䅉あ䝁䅧党杁䕁䅷兡穂䡁䅑党祂䝁䅫杢求䍁䅷䅉䭂䝁䄸䅡畂䡁䅍睢畂䉁杫督獁䍁䅁村桂䝁䄴䅚瑁䕁䅅兡歂䍁䅷䅉桂䝁䄴䅚杁䙁䅍䅤桂䡁䅫杚祂䝁䅕党獁䍁䅁睢畁䝁䅉杌獁䍁䅁䅤桂䝁䄰䅣療䝁䄴督獁䍁䅁睑桂䡁䅉党浂䡁䅉党求䍁䅷䅉桂䝁䄴䅚杁䕁䅑党穂䝁䅫䅤灂䝁䄴䅉䕂䝁䅫兙睂䝁䅕杣杁䙁䅉兙穂䝁䅧䅉楂䡁䅉兙畂䝁䅑督畁䍁䅁䅖潂䝁䅕䅉橂䝁䄸兢睂䝁䅅杢㕂䍁䅁睤桂䡁䅍䅉灂䝁䄴睙療䡁䅉䅣療䡁䅉兙あ䝁䅕䅚杁䝁䅫杢杁䑁䅉䅍祁䑁䅉䅉桂䝁䄴䅚杁䝁䅫督杁䝁䅧党桂䝁䅑兣ㅂ䝁䅅杣あ䝁䅕杣求䝁䅑䅉灂䝁䄴䅉呂䝁䅳兡獂䝁䅷兢桂䝁䄴䅌杁䕁䄴党㍂䍁䅁杓求䡁䅉督求䡁䅫杌䅁䝁塍䅁⭁权䅁睓求䡁䅕杣灂䝁䅣䅉䕂䡁䅉䅉兂䝁䅕䅣睂䝁䅕杣杁䕁䅫杢橂䍁䄴䅉療䡁䅣杢穂䍁䅷䅉瑂䝁䅅杢ㅂ䝁䅙兙橂䡁䅑兤祂䝁䅕督獁䍁䅁兙畂䝁䅑䅉歂䝁䅫督あ䡁䅉兡楂䡁䅕䅤療䡁䅉督杁䝁䅉党㉂䝁䅕杣桂䝁䅣党穂䍁䅁兙畂䝁䅑䅉穂䝁䅫杢湂䝁䅷党杁䡁䅍党祂䡁䅙党杁䝁䅉杣求䡁䅣兡畂䝁䅣䅉穂䡁䅫督あ䝁䅕兢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兖畁䙁䅍杌杁䙁䅉党浂䡁䅉党穂䝁䅧兢求䝁䄴䅤杁䕁䅉党㉂䝁䅕杣桂䝁䅣党穂䍁䅷䅉噂䍁䄴睕畁䍁䅁睑療䝁䅙杚求䝁䅕䅌杁䝁䅅杢歂䍁䅁兓畂䡁䅑党祂䝁䄴兙あ䝁䅫睢畂䝁䅅䅢畁䍁䅁䅖潂䝁䅕䅉噂䍁䄴睕畁䍁䅁杕求䝁䅙杣求䡁䅍䅡瑂䝁䅕杢あ䍁䅁村求䡁䅙党祂䝁䅅睚求䡁䅍䅉穂䝁䅕睚瑂䝁䅕杢あ䍁䅁兢桂䝁䄴兤浂䝁䅅睙あ䡁䅕杣求䡁䅍䅉桂䝁䄴䅚杁䝁䅑兡穂䡁䅑杣灂䝁䅉兤あ䝁䅕督杁䝁䅉杣桂䝁䄴䅚求䝁䅑䅉橂䝁䄸杢橂䝁䅕杢あ䡁䅉兙あ䝁䅕督獁䍁䅁督㕂䡁䅉兤睂䍁䅷䅉桂䝁䄴䅚杁䝁䅙兡畂䝁䅫督潂䝁䅕䅚杁䝁䅉党㉂䝁䅕杣桂䝁䅣党穂䍁䄴䅉䩂䡁䅑督杁䙁䅕杌呂䍁䄴䅉䑂䝁䄸杚浂䝁䅕党杁䡁䅍党湂䝁䄰党畂䡁䅑䅉療䝁䅙杚求䡁䅉督杁䝁䅙兡畂䝁䅫督潂䝁䅕䅚杁䝁䅣睢療䝁䅑督杁䡁䅉党獂䝁䅅䅤灂䝁䄴睚杁䡁䅑睢杁䕁䅳兌䑂䡁䅕䅣杁䡁䅁睢歂䡁䅍䅌杁䡁䅍兡畂䝁䅣䅢求䍁䅁督求䡁䅉杤求䍁䅁杙祂䝁䅕睤求䡁䅉督獁䍁䅁督睂䝁䅕睙灂䝁䅅䅢あ䡁䅫䅉橂䝁䄸杚浂䝁䅕党獁䍁䅁兙畂䝁䅑䅉祂䝁䅕兙歂䡁䅫䅉あ䝁䄸䅉歂䡁䅉兡畂䝁䅳䅉橂䝁䄸杚浂䝁䅕党杁䡁䅁杣療䝁䅑兤橂䡁䅑督杁䡁䅑䅡祂䝁䄸兤湂䝁䅧䅉䱂䝁䅕兤祂䝁䅫睚畁䝁䅍睢瑂䍁䅁睤求䝁䅉督灂䡁䅑党畁䍁䅁䅖潂䝁䅕䅉䩂䝁䄴䅤求䡁䅉杢桂䡁䅑兡療䝁䄴兙獂䍁䅁督求䝁䅣兢求䝁䄴䅤杁䡁䅁杣療䡁䅙兡歂䝁䅕督杁䡁䅍兙獂䝁䅕督杁䝁䅫杢杁䕁䅍兙畂䝁䅅䅚桂䍁䅷䅉乂䝁䅕䅥灂䝁䅍睢獁䍁䅁䅤潂䝁䅕䅉䑂䝁䅅杣灂䝁䅉杙求䝁䅅杢獁䍁䅁兙畂䝁䅑䅉療䡁䅑䅡求䡁䅉䅉灂䝁䄴䅤求䡁䅉杢桂䡁䅑兡療䝁䄴兙獂䍁䅁兢桂䡁䅉睡求䡁䅑督杁䝁䅙杣療䝁䄰䅉あ䝁䅧党杁䝁䄰兙畂䡁䅕杚桂䝁䅍䅤ㅂ䡁䅉党杁䝁䅅杢歂䍁䅁䅚灂䡁䅍䅤祂䝁䅫杙ㅂ䡁䅑兡療䝁䄴䅉療䝁䅙䅉楂䡁䅉兙畂䝁䅑党歂䍁䅁睙療䝁䄴睙求䝁䄴䅤祂䝁䅅䅤求䡁䅍䅌杁䡁䅍入祂䡁䅕䅣獁䍁䅁兙畂䝁䅑䅉浂䝁䅫杢灂䡁䅍䅡求䝁䅑䅉楂䝁䅕杤求䡁䅉兙湂䝁䅕督㝁䍁䅁兙畂䝁䅑䅉穂䝁䅅䅢求䡁䅍䅉灂䝁䄴䅉䑂䝁䅅杢桂䝁䅑兙杁䝁䅙杣療䝁䄰䅉あ䝁䅧党杁䝁䄰兙畂䡁䅕杚桂䝁䅍䅤ㅂ䡁䅉党杁䝁䅅杢歂䍁䅁䅚灂䡁䅍䅤祂䝁䅫杙ㅂ䡁䅑兡療䝁䄴䅉療䝁䅙䅉浂䝁䅫杢灂䡁䅍䅡求䝁䅑䅉湂䝁䄸睢歂䡁䅍䅉祂䝁䅕䅢桂䡁䅑兡畂䝁䅣䅉あ䝁䄸䅉あ䝁䅧党杁䕁䅍睢瑂䡁䅁兙畂䡁䅫升穂䍁䅁督灂䝁䄴睚獂䝁䅕䅉穂䝁䅕杣㉂䝁䅕䅉楂䡁䅉党㍂䝁䅕杣穂䍁䅷䅉䱂䕁䅍兤睂䍁䅁䅣療䝁䅑督獁䍁䅁兙畂䝁䅑䅉療䡁䅑䅡求䡁䅉䅉橂䝁䄸杚浂䝁䅕党杁䡁䅁杣療䝁䅑兤橂䡁䅑督畁䍁䅁兓あ䍁䅁督求䡁䅉杤求䡁䅍䅉祂䝁䅕䅤桂䝁䅫䅢求䡁䅉督獁䍁䅁䅤潂䝁䅫杣歂䍁䄰䅣桂䡁䅉䅤㕂䍁䅁杙療䡁䅑䅤獂䝁䅕杣穂䍁䅁兙畂䝁䅑䅉歂䝁䅫督あ䡁䅉兡楂䡁䅕䅤療䡁䅉督獁䍁䅁杣求䡁䅑兙灂䝁䅷䅉睂䝁䅅杣あ䝁䄴党祂䡁䅍䅌杁䝁䅧睢あ䝁䅕䅢杁䝁䅍䅡桂䝁䅫杢穂䍁䅷䅉療䝁䅙杚灂䝁䅍党杁䝁䅍睢浂䝁䅙党求䍁䅁䅚灂䡁䅍䅤祂䝁䅫杙ㅂ䡁䅑睢祂䡁䅍䅌杁䝁䅅杢歂䍁䅁党畂䝁䅑兌ㅂ䡁䅍党杁䝁䅍睢畂䡁䅍兤瑂䝁䅕杣穂䍁䄴䅉啂䝁䅧党杁䝁䅍睢瑂䡁䅁兙畂䡁䅫䅉療䝁䅙杚求䡁䅉督杁䝁䅫䅤穂䍁䅁䅣祂䝁䄸䅚ㅂ䝁䅍䅤穂䍁䅁兤畂䝁䅑党祂䍁䅁䅤潂䝁䅕䅉䕂䡁䅉䅉兂䝁䅕䅣睂䝁䅕杣獁䍁䅁睑桂䝁䄴兙歂䝁䅅䅉䕂䡁䅉入獁䍁䅁睒祂䝁䅕党畂䍁䅁兔療䡁䅕杢あ䝁䅅兡畂䍁䅁睑療䝁䅙杚求䝁䅕䅉卂䝁䄸兙穂䡁䅑党祂䡁䅍䅌杁䙁䅍杢桂䡁䅁䅣獂䝁䅕䅌杁䕁䄰睢あ䡁䅑睊穂䍁䅷䅉啂䝁䅧党杁䕁䄸杣灂䝁䅣兡畂䝁䅅䅢杁䕁䅑睢畂䡁䅕䅤杁䙁䅍䅡療䡁䅁䅌杁䕁䅍䅢桂䝁䄰兙あ䝁䄸䅌杁䝁䅅杢歂䍁䅁睑療䡁䅉党杁䕁䅧入歂䡁䅉兙あ䝁䅫睢畂䍁䅁杙祂䝁䅅杢歂䍁䅁杢桂䝁䄰党畁䍁䅁睓求䡁䅕杣灂䝁䅣䅉䕂䡁䅉䅉兂䝁䅕䅣睂䝁䅕杣杁䕁䅫杢橂䍁䄴䅉㍂䝁䅅督杁䝁䅙睢ㅂ䝁䄴䅚求䝁䅑䅉灂䝁䄴䅉硁䑁䅫䅏硁䍁䅁兙畂䝁䅑䅉灂䡁䅍䅉潂䝁䅕兙歂䡁䅅兤桂䡁䅉䅤求䡁䅉党歂䍁䅁兡畂䍁䅁村ㅂ䡁䅉䅢灂䝁䄴睚あ䝁䄸杢獁䍁䅁兔桂䡁䅍督桂䝁䅍䅡ㅂ䡁䅍党あ䡁䅑督畁䅁䅁硉䅍䕁䭙䅁䱂䝁䅕入䑂䝁䄸杣睂䍁䅁睢睂䝁䅕杣桂䡁䅑党穂䍁䅁兙穂䍁䅁䅤潂䝁䅕䅉潂䝁䄸䅢歂䝁䅫杢湂䍁䅁睙療䝁䄰䅣桂䝁䄴入杁䝁䅙睢祂䍁䅁睓求䡁䅫村桂䝁䄴睡杁䕁䄴兙あ䝁䅫睢畂䝁䅅䅢杁䕁䅅督穂䝁䄸睙灂䝁䅅䅤灂䝁䄸杢杁䡁䅑䅡桂䡁䅑䅉睂䡁䅉睢㉂䝁䅫䅚求䡁䅍䅉㉂䝁䅅杣灂䝁䄸兤穂䍁䅁杣求䡁䅑兙灂䝁䅷䅉桂䝁䄴䅚杁䝁䅍睢瑂䝁䄰党祂䝁䅍兡桂䝁䅷䅉楂䝁䅅杢牂䝁䅫杢湂䍁䅁䅣祂䝁䄸䅚ㅂ䝁䅍䅤穂䍁䅁兙畂䝁䅑䅉穂䝁䅕杣㉂䝁䅫睙求䡁䅍䅉灂䝁䄴䅉あ䝁䅧党杁䙁䅕杢灂䡁䅑党歂䍁䅁睕あ䝁䅅䅤求䡁䅍杌杁䕁䅫䅤杁䝁䄸䅣求䡁䅉兙あ䝁䅕督杁䝁䅫杢杁䡁䅑睤療䍁䅁督求䝁䅣兢求䝁䄴䅤穂䍁䅷䅉䑂䝁䄸杢穂䡁䅕兢求䡁䅉䅉䍂䝁䅅杢牂䍁䅁兙畂䝁䅑䅉䑂䝁䄸兢瑂䝁䅕杣橂䝁䅫兙獂䍁䅁村桂䝁䄴睡畁䍁䅁䅖潂䝁䅕䅉橂䝁䄸兢睂䝁䅅杢㕂䍁䅁睢浂䝁䅙党祂䡁䅍䅉㉂䝁䅅杣灂䝁䄸兤穂䍁䅁䅚求䡁䅁睢穂䝁䅫䅤穂䍁䅷䅉灂䝁䄴杤求䡁䅍䅤瑂䝁䅕杢あ䍁䅁䅣祂䝁䄸䅚ㅂ䝁䅍䅤穂䍁䅁兙畂䝁䅑䅉穂䝁䅕杣㉂䝁䅫睙求䡁䅍睏杁䝁䅍睢瑂䝁䄰党祂䝁䅍兡桂䝁䅷䅉獂䝁䅕兙穂䝁䅫杢湂䍁䅷䅉灂䝁䄴杤求䡁䅍䅤瑂䝁䅕杢あ䍁䅁兢桂䝁䄴兙湂䝁䅕兢求䝁䄴䅤獁䍁䅁睙療䝁䄴督ㅂ䝁䄰党祂䍁䅁杚灂䝁䄴兙畂䝁䅍党㝁䍁䅁兙畂䝁䅑䅉睂䝁䅕杣穂䝁䄸杢桂䝁䅷䅉浂䝁䅫杢桂䝁䄴睙求䍁䅁兙畂䝁䅑䅉浂䝁䅫杢桂䝁䄴睙灂䝁䅅䅢杁䡁䅣党獂䝁䅷杢求䡁䅍督獁䍁䅁督あ䡁䅕䅚求䝁䄴䅤杁䝁䅷睢桂䝁䄴䅉祂䝁䅕杚灂䝁䄴兙畂䝁䅍兡畂䝁䅣䅌杁䝁䄰睢祂䡁䅑睚桂䝁䅣党杁䝁䅅杢歂䍁䅁䅡療䝁䄰党杁䝁䅕兣ㅂ䝁䅫䅤㕂䍁䅷䅉獂䝁䅕杢歂䝁䅫杢湂䍁䅷䅉橂䡁䅉党歂䝁䅫䅤杁䝁䅍兙祂䝁䅑䅌杁䡁䅑杣求䝁䅅督ㅂ䡁䅉入獁䍁䅁杙ㅂ䡁䅍兡畂䝁䅕督穂䍁䅁兙歂䡁䅙兡穂䝁䄸杣㕂䍁䅷䅉㍂䝁䅕兙獂䡁䅑䅡杁䝁䄰兙畂䝁䅅睚求䝁䄰党畂䡁䅑䅌杁䝁䅅督穂䝁䅕䅤杁䝁䄰兙畂䝁䅅睚求䝁䄰党畂䡁䅑䅌杁䝁䅍兙穂䝁䅧䅉瑂䝁䅅杢桂䝁䅣党瑂䝁䅕杢あ䍁䅷䅉睂䝁䄸杣あ䝁䅙睢獂䝁䅫睢杁䝁䄰兙畂䝁䅅睚求䝁䄰党畂䡁䅑䅌杁䝁䅅杢歂䍁䅁䅤祂䡁䅕督あ䍁䅁兙畂䝁䅑䅉祂䝁䅕䅢桂䡁䅑党歂䍁䅁督求䡁䅉杤灂䝁䅍党穂䍁䅁䅤療䍁䅁兡畂䝁䅑兡㉂䝁䅫䅚ㅂ䝁䅅䅢穂䍁䅁兙畂䝁䅑䅉穂䝁䄰兙獂䝁䅷䅉桂䝁䄴䅚杁䝁䄰党歂䝁䅫兤瑂䍁䄰督灂䡁䅯党歂䍁䅁杙ㅂ䡁䅍兡畂䝁䅕督穂䝁䅕督畁䍁䅁兓あ䍁䅁兙獂䡁䅍睢杁䡁䅁杣療䡁䅙兡歂䝁䅕督杁䝁䅅䅉穂䡁䅕兡あ䝁䅕䅉療䝁䅙䅉楂䝁䅅杢牂䝁䅫杢湂䍁䅁兙畂䝁䅑䅉橂䝁䅅䅣灂䡁䅑兙獂䍁䅁兢桂䡁䅉睡求䡁䅑䅉睂䡁䅉睢歂䡁䅕睙あ䡁䅍䅌杁䡁䅍兤橂䝁䅧䅉桂䡁䅍䅉穂䡁䅫杢歂䝁䅫睙桂䡁䅑党歂䍁䅁杚灂䝁䄴兙畂䝁䅍党獁䍁䅁䅚求䝁䅉䅤杁䝁䅅杢歂䍁䅁党硂䡁䅕兡あ䡁䅫䅉橂䝁䅅䅣灂䡁䅑兙獂䍁䅁兢桂䡁䅉睡求䡁䅑䅉睂䡁䅉睢歂䡁䅕睙あ䡁䅍䅌杁䝁䅍睢瑂䝁䄰党祂䝁䅍兡桂䝁䅷䅉睂䝁䅅入瑂䝁䅕杢あ䡁䅍䅌杁䝁䅕兣ㅂ䝁䅫䅣瑂䝁䅕杢あ䍁䅁杚灂䝁䄴兙畂䝁䅍党獁䍁䅁睙療䝁䄰兢求䡁䅉睙灂䝁䅅䅢杁䝁䄰睢祂䡁䅑睚桂䝁䅣党杁䝁䅉兙畂䝁䅳兡畂䝁䅣䅌杁䝁䅑党祂䝁䅫杤桂䡁䅑兡㉂䝁䅕督獁䍁䅁杚療䡁䅉党灂䝁䅣杢杁䝁䅕䅥橂䝁䅧兙畂䝁䅣党獁䍁䅁杚灂䝁䄴兙畂䝁䅍兡桂䝁䅷䅉桂䝁䅑杤灂䡁䅍睢祂䡁䅫䅌杁䝁䅅杢歂䍁䅁䅣ㅂ䝁䅉䅢灂䝁䅍䅉浂䝁䅫杢桂䝁䄴睙求䍁䅷䅉桂䡁䅍䅉㍂䝁䅕䅢獂䍁䅁兙穂䍁䅁睙療䝁䄰兢求䡁䅉睙灂䝁䅅䅢杁䝁䄰睢祂䡁䅑睚桂䝁䅣党杁䝁䅷睢桂䝁䄴督杁䡁䅑睢杁䝁䅍睢畂䡁䅍兤瑂䝁䅕杣獁䍁䅁党畂䝁䅕杣湂䡁䅫䅌杁䝁䅧党桂䝁䅷䅤潂䝁䅍兙祂䝁䅕䅌杁䝁䅫杢歂䡁䅕督あ䡁䅉兡桂䝁䅷䅌杁䡁䅁兤楂䝁䅷兡橂䍁䅁督求䝁䅍䅤療䡁䅉䅌杁䡁䅉党桂䝁䅷䅉求䡁䅍䅤桂䡁䅑党獁䍁䅁兙畂䝁䅑䅉あ䝁䅕睙潂䝁䄴睢獂䝁䄸睚㕂䍁䅁督求䝁䅍䅤療䡁䅉督杁䝁䅙睢祂䍁䅁兢灂䝁䅑䅚獂䝁䅕䅉瑂䝁䅅杣牂䝁䅕䅤杁䝁䅍䅢灂䝁䅕杢あ䡁䅍杌杁䕁䅫杢杁䝁䅅䅚歂䝁䅫䅤灂䝁䄸杢獁䍁䅁䅤潂䝁䅕䅉橂䝁䄸兢睂䝁䅅杢㕂䍁䅁睢浂䝁䅙党祂䡁䅍䅉橂䝁䄸兢瑂䡁䅕杢灂䡁䅑入杁䝁䅑党㉂䝁䅕䅢療䡁䅁兢求䝁䄴䅤杁䝁䅙兡畂䝁䅅杢橂䝁䅫杢湂䍁䅷䅉穂䝁䅕睙ㅂ䡁䅉兡あ䝁䅫党穂䍁䅁兤畂䝁䅑党祂䡁䅣杣灂䡁䅑兡畂䝁䅣䅌杁䝁䅉杣療䝁䅳党祂䝁䅅睚求䍁䅷䅉桂䝁䄴䅚杁䝁䅫杢㉂䝁䅕督あ䝁䄰党畂䡁䅑䅉楂䝁䅅杢牂䝁䅫杢湂䍁䅁督求䡁䅉杤灂䝁䅍党穂䍁䄴䅉啂䝁䅧党杁䝁䅍睢瑂䡁䅁兙畂䡁䅫䅉㍂䝁䅅督杁䝁䅙睢ㅂ䝁䄴䅚求䝁䅑䅉灂䝁䄴䅉硁䑁䅧䅎㕁䍁䅁兙畂䝁䅑䅉灂䡁䅍䅉潂䝁䅕兙歂䡁䅅兤桂䡁䅉䅤求䡁䅉党歂䍁䅁兡畂䍁䅁睑獂䝁䅕杤求䝁䅷兙畂䝁䅑䅌杁䕁䄸䅡灂䝁䄸杌䅁䝁塑䅁祄杄䅁睓求䡁䅫督灂䝁䅣䅡あ䍁䅁䅖求䝁䅍䅡畂䝁䄸䅢療䝁䅣兡求䡁䅍䅌杁䕁䅫杢橂䍁䄴䅉療䝁䅙杚求䡁䅉督杁䝁䅕䅢求䝁䅍䅤祂䝁䄸杢灂䝁䅍䅉歂䝁䅕督灂䝁䅣杢杁䝁䅅杢歂䍁䅁䅤求䡁䅍䅤杁䡁䅍睢獂䡁䅕䅤灂䝁䄸杢穂䍁䅁睤療䡁䅉䅢歂䡁䅣兡歂䝁䅕杌杁䕁䅫䅤杁䝁䄸䅣求䡁䅉兙あ䝁䅕督杁䝁䅫杢杁䡁䅑睤療䍁䅁督求䝁䅣兢求䝁䄴䅤穂䍁䅷䅉䑂䝁䄸兢瑂䡁䅕杢灂䝁䅍兙あ䝁䅫睢畂䡁䅍䅉呂䝁䄸䅢ㅂ䡁䅑兡療䝁䄴督杁䕁䅣杣療䡁䅕䅣杁䝁䅅杢歂䍁䅁兒獂䝁䅕睙あ䡁䅉睢畂䝁䅫睙杁䕁䅫杢歂䡁䅕督あ䡁䅉兡桂䝁䅷䅉呂䝁䄸䅢ㅂ䡁䅑兡療䝁䄴督杁䕁䅣杣療䡁䅕䅣畁䍁䅁兓あ䍁䅁睢浂䝁䅙党祂䡁䅍䅉療䡁䅍睙灂䝁䅷䅢療䡁䅍睙療䡁䅁党穂䑁䅳䅉求䝁䅷党橂䡁䅑杣療䝁䄴兡橂䍁䅁䅚求䡁䅍兡湂䝁䄴䅉桂䡁䅕䅤療䝁䄰兙あ䝁䅫睢畂䍁䅁督療䝁䅙䅤㍂䝁䅅杣求䑁䅳䅉灂䝁䄴督あ䡁䅉兤瑂䝁䅕杢あ䍁䅁兢求䝁䅅督ㅂ䡁䅉党瑂䝁䅕杢あ䍁䅁督療䝁䅙䅤㍂䝁䅅杣求䍁䅷䅉灂䝁䄴督あ䡁䅉兤瑂䝁䅕杢あ䍁䅁睤療䡁䅉睡浂䝁䅷睢㍂䍁䅁督療䝁䅙䅤㍂䝁䅅杣求䍁䅷䅉桂䡁䅁䅣獂䝁䅫睙桂䡁䅑兡療䝁䄴䅉穂䝁䄸杚あ䡁䅣兙祂䝁䅕䅉あ䝁䅕督あ䝁䅫杢湂䍁䅷䅉牂䝁䅕入穂䝁䅫睚潂䡁䅑䅉灂䝁䄴督あ䡁䅉兤瑂䝁䅕杢あ䍁䅁睙療䝁䄴䅤祂䝁䄸䅢杁䡁䅍睢浂䡁䅑睤桂䡁䅉党杁䝁䅅杢歂䍁䅁睙療䝁䄴杢求䝁䅍䅤灂䡁䅙兡あ䡁䅫䅌杁䝁䅅杢歂䍁䅁督療䝁䅙䅤㍂䝁䅅杣求䍁䅁䅤求䡁䅍䅤灂䝁䄴睚㝁䍁䅁兢療䝁䅑兤獂䝁䅅杣杁䝁䅫杢穂䡁䅑杣ㅂ䝁䄰党畂䡁䅑督㝁䍁䅁䅚灂䝁䅣兡あ䝁䅅䅢杁䝁䄰兤獂䡁䅑兡瑂䝁䅕䅤求䡁䅉䅌杁䡁䅁䅡桂䡁䅍党杁䝁䄴睢灂䡁䅍党杁䝁䄰党桂䡁䅍兤祂䝁䅕兢求䝁䄴䅤獁䍁䅁䅣療䡁䅣党祂䍁䅁兢求䡁䅑党祂䡁䅍䅉桂䝁䄴䅚杁䡁䅁睢㍂䝁䅕杣杁䡁䅍党畂䡁䅍睢祂䡁䅍䅌杁䝁䅍睢ㅂ䝁䄴䅤求䡁䅉督獁䍁䅁䅔䑂䙁䅉䅉瑂䝁䅕䅤求䡁䅉督杁䝁䅅杢歂䍁䅁兡瑂䡁䅁党歂䝁䅅杢橂䝁䅕䅉瑂䝁䅕兙穂䡁䅕杣求䝁䄰党畂䡁䅑䅉睂䡁䅉睢歂䡁䅕睙あ䡁䅍䅌杁䝁䅅杢歂䍁䅁党獂䝁䅕睙あ䡁䅉睢瑂䝁䅕䅤求䡁䅉督㝁䍁䅁督睂䝁䅕睙あ䡁䅉兤瑂䍁䅷䅉獂䝁䄸睚灂䝁䅍䅌杁䝁䄴睢灂䡁䅍党杁䝁䅙兡湂䡁䅕杣求䍁䅷䅉桂䝁䄴䅚杁䝁䄴党あ䡁䅣睢祂䝁䅳䅉桂䝁䄴兙獂䡁䅫来求䡁䅉督㝁䍁䅁兙畂䝁䅑䅉睂䡁䅉睢あ䝁䄸睙療䝁䅷䅉桂䝁䄴兙獂䡁䅫来求䡁䅉督杁䝁䅅杢歂䍁䅁党㑂䝁䅕杣橂䝁䅫督求䡁䅉督獁䍁䅁杙灂䡁䅑䅉求䡁䅉杣療䡁䅉䅉祂䝁䅅䅤灂䝁䄸䅉あ䝁䅕督あ䝁䅕杣穂䍁䅷䅉䉂䕁䅍䅉桂䝁䄴䅚杁䕁䅑睑杁䡁䅁睢㍂䝁䅕杣杁䝁䅅杢桂䝁䅷入㙂䝁䅕杣穂䍁䅷䅉瑂䝁䅅䅤求䡁䅉兡桂䝁䅷督杁䡁䅑党穂䡁䅑䅉求䡁䅅兤灂䡁䅁兢求䝁䄴䅤獁䍁䅁䅚求䡁䅙兡橂䝁䅕䅉橂䡁䅕杣祂䝁䅕杢あ䍁䅁睤桂䡁䅙党浂䝁䄸杣瑂䍁䅁兙畂䝁䅅䅢㕂䡁䅯党祂䡁䅍䅌杁䝁䅅杢歂䍁䅁睙ㅂ䡁䅉杤求䍁䅁䅤祂䝁䅅睙求䡁䅉督畁䍁䅁兓あ䍁䅁兙獂䡁䅍睢杁䡁䅁杣療䡁䅙兡歂䝁䅕督杁䡁䅍兡湂䝁䄴兙獂䍁䅷䅉㍂䝁䅅杤求䝁䅙睢祂䝁䄰䅌杁䝁䅅杢歂䍁䅁杚ㅂ䝁䄴睙あ䝁䅫睢畂䍁䅁睚求䝁䄴党祂䝁䅅䅤療䡁䅉督㝁䍁䅁兙祂䝁䅉兡あ䡁䅉兙祂䡁䅫䅉㍂䝁䅅杤求䝁䅙睢祂䝁䄰䅉湂䝁䅕杢求䡁䅉兙あ䝁䄸杣穂䍁䅷䅉䕂䕁䅍䅉睂䝁䄸睤求䡁䅉䅉穂䡁䅕䅣睂䝁䅷兡求䡁䅍䅌杁䝁䅅杢歂䍁䅁䅒䑂䍁䅁党獂䝁䅕睙あ䡁䅉睢畂䝁䅫睙杁䝁䅷睢桂䝁䅑督㝁䍁䅁睤灂䡁䅉党獂䝁䅕督穂䍁䅁䅚祂䝁䅫杤求䍁䅁䅤求䡁䅍䅤獁䍁䅁杣桂䝁䅑兡療䍁䅁兙橂䝁䅍党穂䡁䅍䅉桂䝁䄴䅚杁䝁䅍睢祂</t>
  </si>
  <si>
    <t>䝁䅕䅉畂䝁䅕䅤㍂䝁䄸杣牂䍁䅁䅤求䡁䅍䅤獁䍁䅁睤灂䡁䅉党獂䝁䅕督穂䍁䅁兙畂䝁䅅䅢㕂䡁䅯党祂䡁䅍䅌杁䡁䅣兡祂䝁䅕䅢求䡁䅍督杁䝁䄴党あ䡁䅣睢祂䝁䅳䅉求䝁䄰兤獂䝁䅅䅤療䡁䅉督獁䍁䅁睙潂䝁䅅杢畂䝁䅕䅢杁䝁䅕兢ㅂ䝁䅷兙あ䝁䅫睢畂䍁䅷䅉桂䝁䄴䅚杁䝁䄸杤求䡁䅉兌あ䝁䅧党瑁䝁䅅兡祂䍁䅁䅤求䡁䅍䅤㝁䍁䅁兙睂䡁䅁䅢灂䝁䅍兙あ䝁䅫睢畂䍁䅁兙畂䝁䅑䅉あ䝁䅧杣求䝁䅅䅤杁䝁䅫杢あ䝁䅕䅢獂䝁䅫睚求䝁䄴睙求䍁䅷䅉橂䝁䅷睢ㅂ䝁䅑䅉あ䝁䅕督あ䍁䅷䅉ㅁ䕁䅣䅉佂䙁䅉䅉楂䝁䅅督求䍁䅁督あ䝁䅅䅤灂䝁䄸杢杁䡁䅑党穂䡁䅑䅌杁䝁䅍入楂䝁䅕杣杁䡁䅑杣桂䝁䅫杢灂䝁䄴睚杁䡁䅍兡瑂䡁䅕䅢桂䡁䅑睢祂䍁䅷䅉畂䝁䅕䅤㍂䝁䄸杣牂䍁䅁䅤求䡁䅍䅤杁䝁䅧兙祂䝁䅑睤桂䡁䅉党獁䍁䅁䅣祂䝁䄸䅤療䝁䅍睢獂䍁䅁兙畂䝁䅑䅉獂䝁䄸兙歂䍁䅁䅤求䡁䅍䅤獁䍁䅁杢求䡁䅑睤療䡁䅉睡杁䡁䅍党橂䡁䅕杣灂䡁䅑入杁䡁䅑党穂䡁䅑䅌杁䝁䅅杢歂䍁䅁杢求䡁䅑睤療䡁䅉睡杁䝁䄰睢歂䝁䅕䅢灂䝁䄴睚㝁䍁䅁杙㕂䡁䅁兙穂䡁䅍䅉穂䡁䅣兡あ䝁䅍䅡求䡁䅍䅌杁䝁䅍䅢療䡁䅕䅚杁䡁䅙兡穂䝁䅫杙灂䝁䅷兡あ䡁䅫䅉桂䝁䄴䅚杁䡁䅍入畂䝁䅍䅡祂䝁䄸杢灂䡁䅯兙あ䝁䅫睢畂䍁䅷䅉畂䝁䅕䅤㍂䝁䄸杣牂䍁䅁兙畂䝁䅑䅉桂䡁䅁䅣獂䝁䅫睙桂䡁䅑兡療䝁䄴䅉瑂䝁䄸杢灂䡁䅑睢祂䝁䅫杢湂䍁䅷䅉畂䝁䅕䅤㍂䝁䄸杣牂䍁䅁䅣桂䝁䅍睡求䡁䅑䅉楂䡁䅉睢牂䝁䅕杣穂䍁䅁兙畂䝁䅑䅉あ䝁䅅䅣穂䑁䅳䅉桂䝁䄴䅚杁䝁䅅䅣睂䝁䅷兡橂䝁䅅䅤灂䝁䄸杢瑁䡁䅍䅣求䝁䅍兡浂䝁䅫睙杁䡁䅑党穂䡁䅑䅉穂䡁䅫督あ䝁䅕兢穂䍁䅷䅉灂䝁䄴兌橂䝁䅫杣橂䡁䅕兡あ䍁䅁䅤求䡁䅍䅤杁䡁䅍入穂䡁䅑党瑂䡁䅍䅌杁䡁䅁兙祂䝁䅅兢求䡁䅑杣灂䝁䅍䅉あ䝁䅕督あ䍁䅷䅉獂䝁䅅督求䡁䅉䅉灂䝁䄴䅤求䡁䅉杚求䡁䅉睢瑂䝁䅕䅤求䡁䅉督杁䝁䅅杢歂䍁䅁睙桂䝁䅷兡楂䡁䅉兙あ䝁䅫睢畂䍁䅁督㕂䡁䅍䅤求䝁䄰督獁䍁䅁兢療䝁䄴睢獂䝁䅫䅤潂䝁䅫睙杁䝁䅷兙穂䝁䅕杣杁䝁䅍睢瑂䝁䅉兡畂䝁䅕杣穂䍁䅁兙畂䝁䅑䅉睂䡁䅉党橂䝁䅫督灂䝁䄸杢杁䝁䄸䅣あ䝁䅫睙穂䍁䅷䅉睂䝁䅧睢あ䝁䄸杢灂䝁䅍䅉あ䝁䅕督あ䍁䅁兙畂䝁䅑䅉瑂䝁䅕兙穂䡁䅕杣求䝁䄰党畂䡁䅑䅉睂䡁䅉睢歂䡁䅕睙あ䡁䅍䅌杁䕁䄰兔䩂䕁䅍䅉瑂䝁䅫䅢獂䝁䅫兢求䡁䅑党祂䍁䄰睤桂䡁䅙党杁䝁䅅杢歂䍁䅁兢灂䝁䅍杣療䡁䅣兙㉂䝁䅕䅉歂䝁䅕杤灂䝁䅍党穂䍁䅷䅉桂䝁䄴䅚杁䝁䅅睙橂䝁䅕督穂䝁䄸杣灂䝁䅕督畁䍁䅁兓畂䍁䅁兙歂䝁䅑兡あ䝁䅫睢畂䍁䅷䅉灂䡁䅑䅉療䝁䅙杚求䡁䅉督杁䡁䅁杣療䝁䅑兤橂䡁䅑䅉穂䡁䅕䅣睂䝁䄸杣あ䍁䅷䅉あ䝁䅕睙潂䝁䄴兡橂䝁䅅䅢杁䝁䅅杢歂䍁䅁兙睂䡁䅁䅢灂䝁䅍兙あ䝁䅫睢畂䍁䅁督ㅂ䡁䅁䅣療䡁䅉䅤獁䍁䅁兡畂䡁䅍䅤桂䝁䅷䅢桂䡁䅑兡療䝁䄴䅌杁䡁䅑杣桂䝁䅫杢灂䝁䄴睚獁䍁䅁党畂䝁䅣兡畂䝁䅕党祂䝁䅫杢湂䍁䅷䅉桂䝁䄴䅚杁䝁䅫杢あ䝁䅕睚祂䝁䅅䅤灂䝁䄸杢杁䡁䅍党祂䡁䅙兡橂䝁䅕督畁䍁䅁䅖潂䝁䅕䅉橂䝁䄸兢睂䝁䅅杢㕂䍁䅁睤桂䡁䅍䅉浂䝁䄸兤畂䝁䅑党歂䍁䅁兡畂䍁䅁免㕁䑁䅍兏杁䝁䅅杢歂䍁䅁兡穂䍁䅁䅡求䝁䅅䅚硂䡁䅕兙祂䡁䅑党祂䝁䅕䅚杁䝁䅫杢杁䙁䅍兙畂䡁䅑兙杁䙁䅉睢穂䝁䅅䅌杁䕁䅍兙獂䝁䅫杚療䡁䅉杢灂䝁䅅杌䅁䝁塕䅁慂睃䅁睓灂䝁䅷杣療䡁䅫䅉卂䝁䅕兙獂䡁䅑入杁䕁䅍睢祂䡁䅁睢祂䝁䅅䅤灂䝁䄸杢杁䍁䅧杔婂䙁䅍兒㙁䍁䅁睓卂䕁䅍䅌杁䡁䅑䅡求䍁䅁䍈䑂䝁䄸兢睂䝁䅅杢㕂䉁朰䅌杁䉁杷睓灂䝁䅷杣療䡁䅫午灁䍁䅁兡穂䍁䅁兙杁䝁䅷党桂䝁䅑兡畂䝁䅣䅉噂䍁䄴睕畁䍁䅁䅢桂䝁䄴䅚獂䝁䄸杣歂䍁䅁兙畂䝁䅑䅉歂䝁䅕杤求䝁䅷睢睂䝁䅕杣獁䍁䅁睤灂䡁䅑䅡杁䝁䄸䅣求䡁䅉兙あ䝁䅫睢畂䡁䅍䅉灂䝁䄴䅉呂䝁䅅杢杁䕁䅑兡求䝁䅣睢獁䍁䅁䅔療䡁䅍䅉䉂䝁䄴睚求䝁䅷党穂䍁䅷䅉あ䝁䅧党杁䙁䅍兙畂䍁䅁杒祂䝁䅅杢橂䝁䅫督橂䝁䄸䅉䍂䝁䅅入杁䕁䅅杣求䝁䅅䅌杁䙁䅍党桂䡁䅑䅤獂䝁䅕䅌杁䝁䅅杢歂䍁䅁兑ㅂ䡁䅍䅤灂䝁䄴杌杁䙁䅑䅡求䍁䅁睑療䝁䄰䅣桂䝁䄴入杁䝁䅧兙穂䍁䅁党桂䡁䅉杢求䝁䅑䅉湂䝁䅷睢楂䝁䅅䅢杁䡁䅉党橂䝁䄸睚畂䝁䅫䅤灂䝁䄸杢杁䝁䅙睢祂䍁䅁督ㅂ䡁䅍䅤桂䝁䅫杢桂䝁䅉兡獂䝁䅫䅤㕂䍁䅷䅉楂䡁䅕兡獂䝁䅑兡畂䝁䅣䅉療䡁䅁党祂䝁䅅䅤灂䝁䄸杢穂䍁䅷䅉灂䝁䄴杢療䡁䅙兙あ䝁䅫睢畂䍁䅷䅉桂䝁䄴䅚杁䝁䅑党穂䝁䅫睚畂䍁䄴䅉䉂䡁䅍䅉桂䍁䅁䅣灂䝁䄸杢求䝁䅕杣杁䝁䅅杢歂䍁䅁兡畂䝁䄴睢㉂䝁䅅䅤療䡁䅉䅉灂䝁䄴䅉あ䝁䅧党杁䝁䅍杣求䝁䅅䅤灂䝁䄸杢杁䝁䄸杚杁䝁䅅䅉瑂䝁䄸杣求䍁䅁督ㅂ䡁䅍䅤桂䝁䅫杢桂䝁䅉䅢求䍁䅁杣求䝁䅅䅢杁䝁䅕督あ䝁䅅䅤求䍁䅁兡畂䝁䅑兤穂䡁䅑杣㕂䍁䅷䅉あ䝁䅧党杁䕁䅍睢瑂䡁䅁兙畂䡁䅫升穂䍁䅁兙睂䡁䅁杣療䝁䅅睙潂䍁䅁䅤療䍁䅁兢療䝁䅑党祂䝁䄴䅉楂䡁䅕督灂䝁䄴党穂䡁䅍䅉求䝁䄴杤灂䡁䅉睢畂䝁䄰党畂䡁䅑督杁䝁䅧党獂䡁䅁督杁䝁䅑杣灂䡁䅙党杁䝁䅍杣求䝁䅅䅤灂䡁䅙兡あ䡁䅫䅉桂䝁䄴䅚杁䡁䅁杣療䝁䅑兤橂䡁䅑兡㉂䝁䅫䅤㕂䍁䅁杚療䡁䅉䅉穂䝁䄸兢求䍁䅁睢浂䍁䅁䅤潂䝁䅕䅉㍂䝁䄸杣獂䝁䅑升穂䍁䅁䅢求䝁䅅䅚灂䝁䄴睚杁䡁䅑党橂䝁䅧杢療䝁䅷睢湂䡁䅫䅌杁䝁䅕杢あ䝁䅕杣あ䝁䅅兡畂䝁䄰党畂䡁䅑䅌杁䝁䅷兡浂䝁䅕䅉穂䝁䅍兡求䝁䄴睙求䍁䅷䅉桂䝁䄴䅚杁䝁䅉兤穂䝁䅫杢求䡁䅍督杁䡁䅍党祂䡁䅙兡橂䝁䅕督杁䝁䅍睢瑂䡁䅁兙畂䝁䅫党穂䍁䄴䅉啂䝁䅧党杁䕁䅍睢瑂䡁䅁兙畂䡁䅫䅉灂䡁䅍䅉桂䍁䅁䅣ㅂ䝁䅉䅢灂䝁䅍䅢㕂䍁䅁䅤祂䝁䅅䅚求䝁䅑䅉祂䝁䅕兙獂䍁䅁党穂䡁䅑兙あ䝁䅕䅉灂䝁䄴杤求䡁䅍䅤瑂䝁䅕杢あ䍁䅁䅤祂䡁䅕督あ䍁䅁䅋捁䙉䅉兒䩂䙁䅑午灁䍁䅁兙畂䝁䅑䅉瑂䝁䅕兢楂䝁䅕杣杁䝁䄸杚杁䡁䅑䅡求䍁䅁睕流䙁䅁䅉乂䝁䅫䅚䑂䝁䅅䅣杁䑁䅑䅍睁䍁䅁兓畂䝁䅑党㑂䍁䅁睤灂䡁䅑䅡杁䝁䄰睢祂䝁䅕䅉あ䝁䅧兙畂䍁䅁督求䡁䅙党畂䍁䅁䅚求䝁䅍兙歂䝁䅕督杁䝁䄸杚杁䝁䅕䅥睂䝁䅕杣灂䝁䅕杢橂䝁䅕䅉歂䝁䅕杤求䝁䅷睢睂䝁䅫杢湂䍁䅷䅉桂䝁䅍兣ㅂ䝁䅫杣灂䝁䄴睚獁䍁䅁兙畂䝁䅑䅉瑂䝁䅅杢桂䝁䅣兡畂䝁䅣䅉療䝁䅙杚灂䝁䅍党獁䍁䅁䅢灂䝁䅙党杁䡁䅍睙灂䝁䅕杢橂䝁䅕䅌杁䝁䅅杢歂䍁䅁兢灂䡁䅧党歂䍁䄰兤穂䝁䅕䅉睂䡁䅉睢煂䝁䅕睙あ䡁䅍杌杁䕁䅅督杁䝁䄸杚杁䕁䅯兤畂䝁䅕䅉穁䑁䅁䅌杁䑁䅉䅍祁䑁䅑䅌杁䕁䅳兡獂䡁䅉睢㕂䉁杫督杁䡁䅍䅤桂䝁䅉兡獂䝁䅫来求䝁䅑䅉睂䝁䄸杣あ䝁䅙睢獂䝁䅫睢杁䡁䅑睢あ䝁䅅䅢求䝁䅑䅉桂䡁䅁䅣祂䝁䄸䅥灂䝁䄰兙あ䝁䅕䅢㕂䍁䅁免㍁䍁䄴䅍杁䝁䄰兡獂䝁䅷兡療䝁䄴䅉穂䡁䅅兤桂䡁䅉党杁䝁䅙党求䡁䅑䅉療䝁䅙䅉睂䡁䅉兡瑂䝁䅅杣灂䝁䅷入杁䝁䄸杚浂䝁䅫睙求䍁䅁兙畂䝁䅑䅉獂䝁䅫杚求䍁䅁督橂䝁䅫党畂䝁䅍党杁䡁䅍䅣桂䝁䅍党杁䡁䅑䅡桂䡁䅑䅉㍂䝁䅅督杁䑁䅧睍畁䑁䅣兊杁䝁䄸睙橂䡁䅕䅣灂䝁䅕䅚杁䝁䅅杢歂䍁䅁䅏ㅁ䍁䄴䅎汁䍁䅁䅢求䝁䅅督求䝁䅑杌杁䙁䅑䅡求䍁䅁睑療䝁䄰䅣桂䝁䄴入杁䝁䅅䅢穂䝁䄸䅉潂䝁䅅䅚杁䝁䅅䅣睂䡁䅉睢㑂䝁䅫兢桂䡁䅑党獂䡁䅫䅉硁䍁䅷䅍睁䑁䅁䅉祂䝁䅕督灂䝁䅑党畂䡁䅑兡桂䝁䅷䅉ㅂ䝁䄴兡あ䡁䅍䅉灂䝁䄴䅉䥂䝁䄸䅢獂䡁䅫睤療䝁䄸䅚杁䝁䅅杢歂䍁䅁睕桂䝁䄴䅉䕂䝁䅫党湂䝁䄸䅌杁䡁䅣䅡灂䝁䅍䅡杁䝁䅧兙歂䍁䅁兙杁䡁䅅兤桂䡁䅉䅤求䡁䅉䅢㕂䍁䅁兙㉂䝁䅕杣桂䝁䅣党杁䝁䄸睙橂䡁䅕䅣桂䝁䄴睙㕂䍁䅁睢浂䍁䅁兏祁䍁䄴䅏汁䍁䄴䅉䩂䝁䄴䅉桂䝁䅑䅚灂䡁䅑兡療䝁䄴䅌杁䡁䅑䅡求䍁䅁睑療䝁䄰䅣桂䝁䄴入杁䝁䅧兙歂䍁䅁䅤㍂䝁䄸䅉灂䝁䄴兌睂䡁䅉睢橂䝁䅕督穂䍁䅁䅢灂䝁䅙党杁䡁䅍睙灂䝁䅕杢橂䝁䅕䅉祂䝁䅕䅚求䡁䅙党獂䝁䄸䅣瑂䝁䅕杢あ䍁䅁䅣祂䝁䄸条求䝁䅍䅤穂䍁䅁䅤療䡁䅑兙獂䝁䅫杢湂䍁䅁兙睂䡁䅁杣療䡁䅧兡瑂䝁䅅䅤求䝁䅷入杁䑁䅅䅍睁䍁䅷䅍睁䑁䅁䅉穂䡁䅅兤桂䡁䅉党杁䝁䅙党求䡁䅑䅉㍂䝁䅫䅤潂䍁䅁䅤療䡁䅑兙獂䍁䅁党穂䡁䅑兡瑂䝁䅅䅤求䝁䅑䅉祂䝁䅕䅚求䡁䅙党獂䝁䄸䅣瑂䝁䅕杢あ䍁䅁睙療䡁䅍䅤穂䍁䅁睢浂䍁䅁䅊㑁䑁䅁杌睁䍁䅁兢灂䝁䅷䅢灂䝁䄸杢獁䍁䅁兙畂䝁䅑䅉療䝁䄴党杁䝁䅅䅣睂䡁䅉睢㑂䝁䅫兢桂䡁䅑党獂䡁䅫䅉㑁䑁䅣兎獁䑁䅁䅍睁䍁䅁督硂䡁䅕兙祂䝁䅕䅉浂䝁䄸睢あ䍁䅁兡畂䍁䄰䅣祂䝁䄸睙求䡁䅍督杁䝁䅑党㉂䝁䅕䅢療䡁䅁兢求䝁䄴䅤杁䡁䅁杣療䝁䅯党橂䡁䅑䅉㍂䝁䅫䅤潂䍁䅁兙杁䡁䅑睢あ䝁䅅䅢杁䝁䅕督あ䝁䅫兢桂䡁䅑党歂䍁䅁兡畂䡁䅙党穂䡁䅑兢求䝁䄴䅤杁䝁䄸杚杁䍁䅑免畁䑁䅁䅉楂䝁䅫䅢獂䝁䅫睢畂䍁䄴䅁浂睆䅁䅸䄰䕁䅳兡瑂䝁䅉党祂䝁䅷入瑁䕁䅍䅢桂䡁䅉睡杁䕁䅍睢祂䡁䅁睢祂䝁䅅䅤灂䝁䄸杢獁䍁䅁䅤療䝁䅣党あ䝁䅧党祂䍁䅁睤灂䡁䅑䅡杁䝁䅫䅤穂䍁䅁督ㅂ䝁䅉督灂䝁䅑兡桂䡁䅉兡求䡁䅍䅌杁䝁䄰兙畂䡁䅕杚桂䝁䅍䅤ㅂ䡁䅉党穂䍁䅁兙畂䝁䅑䅉瑂䝁䅅杣牂䝁䅕䅤穂䍁䅁䅣求䡁䅉督療䝁䄴兙獂䍁䅁睙桂䡁䅉党杁䡁䅁杣療䝁䅑兤橂䡁䅑督杁䝁䅫杢杁䡁䅑䅡求䍁䅁兖畂䝁䅫䅤求䝁䅑䅉呂䡁䅑兙あ䝁䅕督畁䍁䅁兓あ䍁䅁睢睂䝁䅕杣桂䡁䅑党穂䍁䅁䅤潂䡁䅉睢ㅂ䝁䅣䅡杁䡁䅑䅡祂䝁䅕党杁䡁䅍党湂䝁䄰党畂䡁䅑督㙁䍁䅁杔療䡁䅉䅤潂䍁䅁兑瑂䝁䅕杣灂䝁䅍兙獁䍁䅁兓畂䡁䅑党祂䝁䄴兙あ䝁䅫睢畂䝁䅅䅢杁䙁䅁党祂䡁䅍睢畂䝁䅅䅢杁䕁䅍兙祂䝁䅕䅌杁䝁䅅杢歂䍁䅁兓畂䡁䅑党祂䝁䄴兙あ䝁䅫睢畂䝁䅅䅢杁䕁䅙兙瑂䝁䅫䅢㕂䍁䅁睑桂䡁䅉党杁䝁䅅杢歂䍁䅁䅕祂䝁䄸杚求䡁䅍督灂䝁䄸杢桂䝁䅷杌杁䙁䅑䅡求䍁䅁睙療䝁䄰䅣桂䝁䄴入杁䕁䄴睢祂䡁䅑䅡杁䕁䅅兢求䡁䅉兡橂䝁䅅䅉穂䝁䅕睚瑂䝁䅕杢あ䍁䅁睢浂䝁䅙党祂䡁䅍䅉歂䝁䅫督睂䝁䄸督桂䝁䅉䅢求䍁䅁䅚灂䝁䅅䅣求䡁䅉督獁䍁䅁䅤祂䝁䅅兡畂䝁䅫杢湂䍁䅁兙畂䝁䅑䅉㕂䝁䄸兤あ䝁䅧䅉睂䝁䅅杢あ䡁䅍䅌杁䡁䅍睤灂䝁䄰䅣桂䝁䄴䅤穂䍁䅷䅉楂䝁䅅杙㕂䍁䅁睤灂䡁䅁党穂䍁䅷䅉浂䝁䅕兢灂䝁䄴兡畂䝁䅕䅉桂䝁䄴䅚杁䝁䅫杢橂䝁䄸杢あ䝁䅫杢求䝁䄴睙求䍁䅁睙桂䡁䅉党杁䡁䅁杣療䝁䅑兤橂䡁䅑督獁䍁䅁杣求䡁䅕督桂䝁䅉䅢求䍁䅁兤畂䝁䅑党祂䡁䅣党桂䡁䅉䅌杁䝁䅙兙橂䝁䅫兙獂䍁䅁兙畂䝁䅑䅉楂䝁䅅䅤潂䡁䅉睢療䝁䄰䅉あ䝁䅫督穂䡁䅕党獁䍁䅁䅣桂䡁䅁党祂䍁䅁䅤療䡁䅣党獂䡁䅍䅌杁䝁䄴兙睂䝁䅳兡畂䡁䅍䅌杁䡁䅣兡睂䝁䅕杣穂䍁䅷䅉あ䝁䅫督穂䡁䅕党獁䍁䅁䅤療䡁䅣党獂䡁䅍䅌杁䡁䅍睢桂䡁䅁督杁䝁䅅杢歂䍁䅁督桂䝁䄴兡あ䝁䅫来求䡁䅉督獁䍁䅁兙畂䝁䅑䅉療䡁䅑䅡求䡁䅉䅉祂䝁䅕䅢桂䡁䅑党歂䍁䅁䅣祂䝁䄸䅚ㅂ䝁䅍䅤穂䍁䅁兤畂䝁䅑党祂䍁䅁䅤潂䝁䅕䅉䥂䡁䅕睚湂䝁䅫党穂䍁䅷䅉兂䡁䅕䅢獂䍁䄰兖睂䡁䅍䅌杁䕁䅣睢療䝁䅑杔灂䡁䅑党穂䍁䅷䅉䱂䝁䄸䅤求䡁䅧䅌杁䙁䅁睢灂䡁䅍党獁䍁䅁䅒求䡁䅁党畂䝁䅑䅌杁䕁䅳䅢求䝁䅕杢求䡁䅧䅌杁䙁䅍睙療䡁䅑䅤獁䍁䅁睑療䡁䅑䅤療䝁䄴党獂䝁䅷党獁䍁䅁杖灂䡁䅙兙獁䍁䅁睖㕂䡁䅁兙獂䝁䅷䅌杁䝁䅅杢歂䍁䅁睢あ䝁䅧党祂䍁䅁杙祂䝁䅅杢歂䍁䅁杢桂䝁䄰党穂䍁䄴䅉啂䝁䅧党杁䕁䅫杢あ䝁䅕杣畂䝁䅅䅤灂䝁䄸杢桂䝁䅷䅉兂䝁䅕杣穂䝁䄸杢桂䝁䅷䅉䑂䝁䅅杣求䍁䅁督求䝁䅣兢求䝁䄴䅤杁䡁䅁杣療䡁䅙兡歂䝁䅕督杁䝁䅉兙楂䡁䅫䅉桂䝁䄴䅚杁䝁䅍䅡灂䝁䅷䅚杁䝁䅍兙祂䝁䅕䅌杁䝁䅅䅚ㅂ䝁䅷䅤杁䝁䅍兙祂䝁䅕䅉桂䝁䄴䅚杁䝁䅙党瑂䝁䅫杢灂䝁䄴党杁䝁䅍兙祂䝁䅕䅌杁䝁䅫杢橂䝁䅷兤歂䝁䅫杢湂䍁䅁䅚灂䡁䅍䅣療䡁䅍兙楂䝁䅷党杁䝁䅑兡桂䡁䅁党祂䡁䅍䅌杁䡁䅑杣桂䝁䅫杢灂䝁䄴睚杁䝁䅅杢歂䍁䅁入療䡁䅕䅤潂䍁䅁䅣桂䝁䄴䅤穂䍁䅷䅉穂䡁䅣兡瑂䡁䅁兙畂䡁䅑督獁䍁䅁杙桂䝁䅉入杁䡁䅣兡睂䝁䅕督獁䍁䅁杚求䝁䄰兡畂䝁䅫杢求䍁䅁兙畂䝁䅑䅉灂䝁䄴睙療䝁䄴䅤灂䝁䄴党畂䝁䅍党杁䝁䅍兙祂䝁䅕䅉睂䡁䅉睢歂䡁䅕睙あ䡁䅍䅌杁䡁䅉党ㅂ䡁䅍兙楂䝁䅷党杁䡁䅕杢歂䝁䅕杣㍂䝁䅕兙祂䍁䅷䅉桂䝁䄴䅚杁䝁䄸䅤潂䝁䅕杣杁䡁䅉党獂䝁䅅䅤求䝁䅑䅉睂䡁䅉睢歂䡁䅕睙あ䡁䅍䅉ㅂ䝁䄴䅚求䡁䅉䅉あ䝁䅧党杁䕁䅧兤湂䝁䅣兡求䡁䅍䅌杁䕁䅳睢あ䝁䅕䅥獁䍁䅁睒療䝁䄸䅚浂䝁䅕党獂䍁䅷䅉䩂䝁䄴䅤灂䝁䄰兤穂䍁䅷䅉䕂䝁䅕䅣求䝁䄴䅚杁䝁䅅杢歂䍁䅁睢あ䝁䅧党祂䍁䅁杙祂䝁䅅杢歂䍁䅁杢桂䝁䄰党穂䍁䄴䅉啂䝁䅧党杁䕁䅫杢あ䝁䅕杣畂䝁䅅䅤灂䝁䄸杢桂䝁䅷䅉䝂䝁䅅兢灂䝁䅷入杁䕁䅍兙祂䝁䅕䅉桂䝁䄴䅚杁䙁䅁杣療䝁䅙党穂䡁䅍兡療䝁䄴兙獂䍁䅁督求䝁䅣兢求䝁䄴䅤杁䝁䄸杚浂䝁䅕杣穂䍁䅁杚桂䝁䅍兡桂䝁䅷䅉桂䝁䄴䅚杁䝁䅉兙あ䝁䅧杣療䝁䄸兢杁䡁䅑兡穂䡁䅍兤求䍁䅷䅉睂䝁䅅䅣求䡁䅉䅉あ䝁䄸睤求䝁䅷督獁䍁䅁杢桂䡁䅁睡灂䝁䄴督獁䍁䅁睤灂䡁䅁党祂䡁䅍䅌杁䡁䅑兡穂䡁䅍兤求䍁䅷䅉あ䝁䄸睤求䝁䅷督獁䍁䅁督療䝁䅅䅣穂䍁䅁兙畂䝁䅑䅉穂䝁䅅杢灂䡁䅑兡㙂䝁䅕杣穂䍁䅷䅉桂䝁䄴䅚杁䝁䄸䅤潂䝁䅕杣杁䡁䅉党獂䝁䅅䅤求䝁䅑䅉睂䡁䅉睢歂䡁䅕睙あ䡁䅍䅉ㅂ䝁䄴䅚求䡁䅉䅉あ䝁䅧党杁䕁䅳䅢求䝁䅕杢求䡁䅧䅌杁䙁䅍睙療䡁䅑䅤獁䍁䅁杖灂䡁䅙兙獁䍁䅁兑畂䝁䅑杣求䡁䅧䅌杁䙁䅍睙療䡁䅑䅤求䡁䅧䅌杁䙁䅣入睂䝁䅅䅢獂䍁䅷䅉桂䝁䄴䅚杁䝁䄸䅤潂䝁䅕杣杁䝁䅉杣桂䝁䄴䅚杁䝁䄴兙瑂䝁䅕督畁䍁䅁兓あ䍁䅁兙獂䡁䅍睢杁䡁䅍党獂䝁䅷督杁䝁䅧睢ㅂ䡁䅍党潂䝁䄸䅢歂䍁䅁兤穂䝁䅕䅉睂䡁䅉睢歂䡁䅕睙あ䡁䅍䅉歂䝁䅫杣求䝁䅍䅤獂䡁䅫䅉あ䝁䄸䅉穂䡁䅕䅣求䡁䅉兢桂䡁䅉睡求䡁䅑督獁䍁䅁兢桂䡁䅍督杁䝁䄰党祂䝁䅍䅡桂䝁䄴䅚灂䡁䅍党祂䡁䅍䅌杁䝁䅑杣ㅂ䝁䅣督あ䝁䄸杣求䡁䅍䅌杁䡁䅣兙祂䝁䅕䅡療䡁䅕督求䍁䅁睙獂䡁䅕杙穂䍁䅷䅉㉂䝁䅅杣灂䝁䅕䅤㕂䍁䅁兙畂䝁䅑䅉歂䝁䅕䅣桂䡁䅉䅤瑂䝁䅕杢あ䍁䅁督あ䝁䄸杣求䡁䅍䅌杁䝁䅅杢歂䍁䅁睢あ䝁䅧党祂䍁䅁杣求䡁䅑兙灂䝁䅷䅉療䡁䅕䅤獂䝁䅕䅤穂䍁䅷䅉桂䡁䅍䅉㍂䝁䅕䅢獂䍁䅁兙穂䍁䅁䅤潂䡁䅉睢ㅂ䝁䅣䅡杁䝁䄸䅤潂䝁䅕杣杁䝁䅑兡穂䡁䅑杣灂䝁䅉兤あ䝁䄸杣穂䍁䅁兙畂䝁䅑䅉求䍁䄰睙療䝁䄰兢求䡁䅉睙求䑁䅳䅉桂䝁䄴䅚杁䡁䅁杣療䝁䅙党穂䡁䅍兡療䝁䄴兙獂䍁䅁兤穂䝁䅕䅉睂䡁䅉睢歂䡁䅕睙あ䡁䅍䅉歂䝁䅫杣求䝁䅍䅤獂䡁䅫䅉あ䝁䄸䅉歂䝁䅫督あ䡁䅉兡楂䡁䅕䅤療䡁䅉督獁䍁䅁兢桂䝁䄴兤浂䝁䅅睙あ䡁䅕杣灂䝁䄴睚獁䍁䅁䅢療䝁䅑睚灂䝁䄴睚獁䍁䅁睢浂䝁䅙兡橂䝁䅕䅉楂䡁䅕兡獂䝁䅑兡畂䝁䅣䅌杁䝁䅙睢療䝁䅑䅉穂䝁䅕杣㉂䝁䅫睙求䍁䅷䅉桂䝁䄴䅚杁䡁䅁兤楂䝁䅷兡橂䍁䅁杚桂䝁䅍兡獂䝁䅫䅤灂䝁䅕督獁䍁䅁兙穂䍁䅁睤求䝁䅷䅢杁䝁䅅督杁䡁䅑䅡祂䝁䄸兤湂䝁䅧䅉求䍁䄰睙療䝁䄰兢求䡁䅉睙求䍁䄴䅉䱂䝁䅫兢楂䝁䅕杣獂䡁䅫兌䑂䝁䅷兙祂䝁䅳䅉䑂䝁䄸杣睂䝁䄸杣桂䡁䅑兡療䝁䄴䅉㍂䝁䅅督杁䝁䅙睢ㅂ䝁䄴䅚求䝁䅑䅉灂䝁䄴䅉硁䑁䅧睎祁䍁䅁兙畂䝁䅑䅉灂䡁䅍䅉潂䝁䅕兙歂䡁䅅兤桂䡁䅉䅤求䡁䅉党歂䍁䅁兡畂䍁䅁䅒桂䝁䅷䅢桂䡁䅍䅌杁䙁䅑党㑂䝁䅅督畁䅁䅁䈸䅙䉁䥑䅁䱂䝁䅫兢橂䝁䄸䅉卂䝁䅕兙獂䡁䅑入杁䍁䅧杔婂䙁䅍兒㙁䍁䅁睓䩂䕁䄰克杁䝁䅫督杁䝁䅅䅉祂䝁䅕兙獂䍁䅁党穂䡁䅑兙あ䝁䅕䅉灂䝁䄴杤求䡁䅍䅤瑂䝁䅕杢あ䍁䅁䅤祂䡁䅕督あ䍁䅁䅋卂䕁䅕兓啂䍁䅫䅉桂䝁䄴䅚杁䝁䅷党桂䝁䅑兡畂䝁䅣䅉療䡁䅣杢求䡁䅉䅉桂䝁䄴䅚杁䝁䄸䅣求䡁䅉兙あ䝁䄸杣杁䝁䄸杚杁䝁䅧兡湂䝁䅧兌硂䡁䅕兙獂䝁䅫䅤㕂䍁䅷䅉療䡁䅁党畂䍁䄰兙灂䡁䅉䅌杁䝁䅣杣療䝁䅍党祂䡁䅫兌桂䝁䄴睙潂䝁䄸杣求䝁䅑䅉穂䝁䅧睢睂䡁䅁兡畂䝁䅣䅉橂䝁䅕杢あ䝁䅕杣穂䍁䅁兙畂䝁䅑䅉瑂䝁䅫䅥求䝁䅑兌ㅂ䡁䅍党杁䡁䅁杣療䡁䅁党祂䡁䅑兡求䡁䅍䅉灂䝁䄴䅉あ䝁䅧党杁䙁䅕杢灂䡁䅑党歂䍁䅁睕あ䝁䅅䅤求䡁䅍杌杁䙁䅑䅡求䍁䅁睙療䝁䄰䅣桂䝁䄴入婁䡉䅍䅉睂䝁䄸杣あ䝁䅙睢獂䝁䅫睢杁䝁䅫督杁䡁䅍䅤祂䝁䅅䅤求䝁䅣兡橂䝁䅅䅢獂䡁䅫䅉橂䝁䄸杢橂䝁䅕杢あ䡁䅉兙あ䝁䅕䅚杁䝁䅫杢杁䡁䅑䅡求䍁䅁杚灂䡁䅉督あ䍁䄰杣灂䝁䄴睚杁䡁䅍兤楂䡁䅕杣楂䡁䅍䅉療䝁䅙䅉あ䝁䅧党杁䡁䅑睢睂䍁䅁兢桂䝁䅯睢祂䍁䅁兢求䡁䅑杣療䡁䅁睢獂䝁䅫䅤桂䝁䄴䅉瑂䝁䅅杣牂䝁䅕䅤穂䍁䅷䅉灂䝁䄴睙獂䡁䅕䅚灂䝁䄴睚杁䝁䅧兡湂䝁䅧兌楂䝁䅅杣祂䝁䅫党祂䍁䄰䅤療䍁䄰党畂䡁䅑杣㕂䍁䅁睙療䝁䅅督あ䝁䅅䅢杁䝁䄰兙祂䝁䅳党あ䡁䅍䅉桂䝁䄴䅚杁䡁䅉兙睂䝁䅫䅚獂䡁䅫䅉求䡁䅧䅣桂䝁䄴䅚灂䝁䄴睚杁䙁䅍兤畂䍁䅁村求䝁䅷䅤杁䝁䅍兡あ䝁䅫党穂䍁䄴䅉䩂䡁䅑督杁䡁䅑党畂䝁䅅杢あ䍁䅁兢灂䡁䅧䅉灂䡁䅍䅉浂䝁䄸睙ㅂ䡁䅍党歂䍁䅁睢畂䍁䅁党穂䡁䅍党畂䡁䅑兡桂䝁䅷䅌杁䝁䄴党橂䝁䅕督穂䝁䅫䅤㕂䍁䄰杙桂䡁䅍党歂䍁䅁睚療䝁䄸䅚穂䍁䅁兙畂䝁䅑䅉穂䝁䅕杣㉂䝁䅫睙求䡁䅍䅉あ䝁䅧兙あ䍁䅁䅚祂䝁䅫杤求䍁䅁兢ㅂ䝁䅷䅤灂䡁䅁䅢求䍁䅁督潂䝁䄸䅣睂䝁䅫杢湂䍁䅁䅤祂䝁䅫䅣穂䍁䅁䅣求䡁䅉䅉㍂䝁䅕党牂䍁䄴䅉兂䡁䅕杙獂䝁䅫睙獂䡁䅫䅉あ䡁䅉兙歂䝁䅕䅚杁䝁䄸杢杁䡁䅑䅡求䍁䅁杔婂䙁䅍兒杁䡁䅍兡畂䝁䅍党杁䑁䅅兏㕁䑁䅅䅉桂䝁䄴䅚杁䝁䅫杢橂䝁䅷兤歂䝁䅕䅚杁䝁䅫杢杁䡁䅑䅡求䍁䅁睕流䙁䅁䅉ㅁ䑁䅁䅍杁䕁䅫杢歂䝁䅕䅥獁䍁䅁䅤潂䝁䅕䅉橂䝁䄸兢睂䝁䅅杢㕂䍁䅁䅡桂䡁䅍䅉穂䡁䅁党橂䝁䅫兙獂䝁䅫来求䝁䅑䅉灂䝁䄴䅉穂䝁䅧睢睂䡁䅁兡畂䝁䅣䅉橂䝁䅕杢あ䝁䅕杣杁䝁䄸睤畂䝁䅕杣穂䝁䅧兡睂䍁䅷䅉瑂䝁䅅杢桂䝁䅣党瑂䝁䅕杢あ䍁䅷䅉桂䝁䅍兣ㅂ䝁䅫督灂䡁䅑兡療䝁䄴督獁䍁䅁兙畂䝁䅑䅉㉂䝁䅅䅢ㅂ䝁䅕兌求䝁䄴䅡桂䝁䄴睙灂䝁䄴睚杁䡁䅉党歂䝁䅕杤求䝁䅷睢睂䝁䄰党畂䡁䅑䅉桂䝁䅍䅤灂䡁䅙兡あ䝁䅫党穂䍁䅁杚療䡁䅉䅉瑂䝁䄸杣求䍁䅁䅤潂䝁䅅杢杁䑁䅙兎杁䡁䅫党桂䡁䅉督畁䍁䅁睖灂䡁䅑䅡杁䝁䅅䅉睂䡁䅉睢㉂䝁䅕杢杁䝁䅍睢瑂䝁䄰兡あ䝁䄰党畂䡁䅑䅉あ䝁䄸䅉橂䝁䄸杣睂䝁䄸杣桂䡁䅑党杁䡁䅉党穂䡁䅁睢畂䡁䅍兡楂䝁䅫䅢灂䡁䅑入獁䍁䅁睓灂䝁䄰睙療䍁䅁杕求䝁䅅䅢あ䡁䅫䅉灂䡁䅍䅉桂䍁䅁杣求䝁䅍睢湂䝁䄴兡㙂䝁䅕䅚杁䝁䅫杢歂䡁䅕督あ䡁䅉入杁䝁䅷党桂䝁䅑党祂䍁䅁兡畂䍁䅁䅤潂䝁䅫督杁䝁䅅杣求䝁䅅杌杁䕁䅅督杁䝁䄸杚杁䕁䅑党橂䝁䅕兢楂䝁䅕杣杁䑁䅍免獁䍁䅁杍睁䑁䅉䅎獁䍁䅁䅤潂䝁䅕䅉橂䝁䄸兢睂䝁䅅杢㕂䍁䅁睢㍂䝁䄴党歂䍁䅁兡畂䡁䅑党祂䝁䅕督あ䡁䅍䅉灂䝁䄴䅉ㅁ䑁䅙䅏杁䙁䅕杌呂䍁䄴䅉穂䝁䅧睢睂䡁䅁兡畂䝁䅣䅉橂䝁䅕杢あ䝁䅕杣穂䍁䅁兙畂䝁䅑䅉瑂䝁䅫䅥求䝁䅑兌ㅂ䡁䅍党杁䝁䅅督穂䝁䅕䅤穂䍁䅁睙療䝁䄰䅣祂䝁䅫督灂䝁䄴睚杁䑁䅅䅍硁䍁䅁兢灂䝁䅷䅢灂䝁䄸杢杁䡁䅍兣ㅂ䝁䅅杣求䍁䅁杚求䝁䅕䅤杁䝁䄸杚杁䝁䅣杣療䡁䅍督杁䝁䅷党桂䡁䅍兙楂䝁䅷党杁䡁䅍䅣桂䝁䅍党畁䅁䅁硣䅑䑁䵯䅁䱂䝁䅫杢歂䝁䅕杣杁䕁䄰睢祂䝁䅣兙畂䍁䅷䅉䩂䝁䄴睙畁䍁䅁睢睂䝁䅕杣桂䡁䅑党穂䍁䅁兙穂䍁䅁兙畂䍁䅁党畂䝁䅕杣湂䡁䅫䅉灂䝁䄴杚祂䝁䅅督あ䡁䅉兤橂䡁䅑兤祂䝁䅕䅉橂䝁䄸兢睂䝁䅅杢㕂䍁䅁䅣祂䝁䅫兢桂䡁䅉兡獂䡁䅫䅉灂䝁䄴䅉佂䝁䄸杣あ䝁䅧䅉䉂䝁䄰党祂䝁䅫睙桂䍁䄴䅉啂䝁䅧党杁䝁䅍睢瑂䡁䅁兙畂䡁䅫䅉療䡁䅁党祂䝁䅅䅤求䡁䅍䅉あ䝁䅧杣療䡁䅕睚潂䍁䅁杔桂䡁䅑兤祂䝁䅅䅢杁䕁䅣兙穂䍁䅁䅕灂䡁䅁党獂䝁䅫杢求䡁䅍䅌杁䙁䅁杣療䝁䅑兤橂䡁䅑督杁䙁䅁兡睂䝁䅕䅢灂䝁䄴党穂䍁䅷䅉啂䝁䅕杣瑂䝁䅫杢桂䝁䅷督獁䍁䅁兙畂䝁䅑䅉䑂䕁䄸杍杁䡁䅍党湂䝁䄰党畂䡁䅑督畁䍁䅁䅖潂䝁䅕䅉佂䝁䅅䅤ㅂ䡁䅉兙獂䍁䅁睒桂䡁䅍䅉兂䝁䅫䅣求䝁䅷兡畂䝁䅕督杁䡁䅍党湂䝁䄰党畂䡁䅑䅉療䡁䅣杢穂䍁䅁兙畂䝁䅑䅉療䡁䅁党祂䝁䅅䅤求䡁䅍䅉灂䝁䄴䅤求䡁䅉督あ䝁䅅䅤求䍁䅁兙畂䝁䅑䅉灂䝁䄴䅤祂䝁䅅督あ䝁䅅䅤求䍁䅁杢桂䡁䅑兤祂䝁䅅䅢杁䝁䅣兙穂䍁䅁䅣灂䡁䅁党獂䝁䅫杢求䍁䅷䅉桂䝁䄴䅚杁䡁䅍䅤療䡁䅉兙湂䝁䅕䅉穂䡁䅫督あ䝁䅕兢穂䑁䅳䅉畂䝁䅅䅤ㅂ䡁䅉兙獂䍁䅁睚桂䡁䅍䅉湂䝁䅅䅤潂䝁䅕杣灂䝁䄴睚杁䡁䅍入穂䡁䅑党瑂䡁䅍䅉桂䝁䄴䅚杁䝁䄴兙あ䡁䅕杣桂䝁䅷䅉湂䝁䅅督杁䡁䅁杣療䝁䅍党穂䡁䅍兡畂䝁䅣䅉桂䝁䄴䅚杁䡁䅑杣求䝁䅅䅤灂䝁䄴睚杁䝁䅙兙橂䝁䅫䅢灂䡁䅑兡求䡁䅍睏杁䝁䄴兙あ䡁䅕杣桂䝁䅷䅉湂䝁䅅督杁䝁䅷兡硂䡁䅕兡歂䡁䅍䅉浂䡁䅉兙橂䡁䅑兡療䝁䄴兙あ䝁䅫睢畂䍁䅁杚桂䝁䅍兡獂䝁䅫䅤灂䝁䅕督杁䝁䅅杢歂䍁䅁䅤祂䝁䅅杢穂䡁䅁睢祂䡁䅑兙あ䝁䅫睢畂䍁䅁督㕂䡁䅍䅤求䝁䄰督㝁䍁䅁兙畂䝁䅑䅉獂䝁䅫兣ㅂ䝁䅕杚灂䝁䅕䅚杁䝁䄴兙あ䡁䅕杣桂䝁䅷䅉湂䝁䅅督杁䝁䅣兙穂䝁䅫杚灂䝁䅍兙あ䝁䅫睢畂䍁䅷䅉獂䝁䅫兣ㅂ䝁䅕杚桂䝁䅍䅤灂䝁䄸杢獁䍁䅁兙畂䝁䅑䅉穂䡁䅑睢祂䝁䅅睚求䍁䅁杚桂䝁䅍兡獂䝁䅫䅤灂䝁䅕督畁䍁䅁䅖潂䝁䅕䅉兂䡁䅉睢歂䡁䅕睙あ䡁䅍䅉兂䝁䅫䅣求䝁䅷兡畂䝁䅕督杁䡁䅍党湂䝁䄰党畂䡁䅑䅉療䡁䅣杢穂䍁䅁兙畂䝁䅑䅉療䡁䅁党祂䝁䅅䅤求䡁䅍䅉祂䝁䅕杚灂䝁䄴党歂䍁䅁䅣求䡁䅑杣療䝁䅷党ㅂ䝁䄰䅉睂䡁䅉睢歂䡁䅕睙あ䡁䅍䅌杁䝁䅅杢歂䍁䅁睙祂䡁䅕䅚求䍁䅁睢灂䝁䅷䅉桂䝁䄴䅚杁䝁䅍睢畂䝁䅑党畂䡁䅍兙あ䝁䅕䅉睂䝁䅫䅣求䝁䅷兡畂䝁䅕督㝁䍁䅁兙畂䝁䅑䅉桂䡁䅍督療䝁䅍兡桂䡁䅑党歂䍁䅁䅣祂䝁䄸䅚ㅂ䝁䅍䅤杁䡁䅑党祂䝁䄰兡畂䝁䅅䅢穂䍁䅁兙畂䝁䅑䅉睂䝁䅕䅤祂䝁䄸䅢求䡁䅕兢杁䡁䅁兡睂䝁䅕䅢灂䝁䄴党杁䡁䅑杣桂䝁䄴督瑂䝁䅫䅥杁䝁䅙兙橂䝁䅫䅢灂䡁䅑兡求䡁䅍杌杁䙁䅑䅡求䍁䅁䅖求䡁䅉兢灂䝁䄴兙獂䡁䅍䅉穂䝁䅕睚瑂䝁䅕杢あ䍁䅁睢㍂䝁䄴督杁䝁䅅杢歂䍁䄸睢祂䍁䅁睢睂䝁䅕杣桂䡁䅑党穂䍁䅁䅢灂䡁䅅兤灂䝁䅑督杁䝁䅅杢歂䍁䅁杙ㅂ䝁䅷睡杁䡁䅑党祂䝁䄰兡畂䝁䅅䅢穂䍁䅁䅤潂䝁䅅䅤杁䡁䅍䅤療䡁䅉党穂䍁䅁兙畂䝁䅑䅉潂䝁䅅杢歂䝁䅷党穂䍁䅁杤桂䡁䅉兡療䡁䅕督杁䝁䅍睢瑂䝁䄰睢歂䝁䅫䅤灂䝁䅕督獁䍁䅁兡畂䝁䅍䅢ㅂ䝁䅑兡畂䝁䅣䅉湂䝁䅅督療䝁䅷兡畂䝁䅕䅌杁䝁䅑兡求䡁䅍党獂䍁䅁杚ㅂ䝁䅕䅢獁䍁䅁杣求䝁䄴党㍂䝁䅅杙獂䝁䅕䅉浂䡁䅕党獂䍁䅁兙畂䝁䅑䅉浂䝁䅕党歂䡁䅍䅤療䝁䅍睡穂䍁䅷䅉橂䝁䅧党瑂䝁䅫睙桂䝁䅷督獁䍁䅁党あ䝁䅧兙畂䝁䄸䅢獁䍁䅁兢求䡁䅑兙獂䡁䅍䅌杁䝁䅅杢歂䍁䅁䅣求䡁䅑杣療䝁䅷党ㅂ䝁䄰䅉橂䝁䄸睡求䑁䅳䅉桂䝁䄴䅚杁䝁䄸睤畂䡁䅍䅉あ䝁䅅杢牂䝁䅕杣穂䍁䄴䅉啂䝁䅧党杁䕁䅍睔祁䍁䅁督求䝁䅣兢求䝁䄴䅤杁䡁䅁杣療䝁䅑兤橂䝁䅕督獁䍁䅁䅤祂䝁䅅杢穂䡁䅁睢祂䡁䅑督獁䍁䅁兙畂䝁䅑䅉瑂䝁䅅杣牂䝁䅕䅤穂䍁䅁睑偂䑁䅉䅉あ䝁䄸䅉祂䝁䅕睙療䡁䅙党祂䡁䅫䅉桂䝁䄴䅚杁䡁䅁杣療䝁䅑兤橂䡁䅑兡療䝁䄴䅉橂䡁䅉兤歂䝁䅕䅉療䝁䅫䅢杁䝁䅙杣療䝁䄰䅉瑂䝁䅅䅤ㅂ䡁䅉党杁䝁䄸兡獂䍁䅁杚灂䝁䅕䅢歂䡁䅍睏杁䝁䄸睤畂䡁䅍䅉灂䝁䄴䅤求䡁䅉党穂䡁䅑督杁䝁䅫杢癁䝁䄸杣杁䝁䄸䅣求䡁䅉兙あ䝁䅕督杁䝁䄸兡獂䍁䅁杚灂䝁䅕䅢歂䡁䅍䅉桂䝁䄴䅚杁䝁䅣兙穂䝁䄸䅢灂䝁䄴党杁䡁䅁杣療䝁䅍党穂䡁䅍兡畂䝁䅣䅉睂䝁䅷兙畂䡁䅑督㝁䍁䅁兙畂䝁䅑䅉療䡁䅁党祂䝁䅅䅤求䡁䅍䅉桂䍁䅁睙祂䡁䅕䅚求䍁䅁睢灂䝁䅷䅉睂䝁䅫䅣求䝁䅷兡畂䝁䅕䅉穂䡁䅫督あ䝁䅕兢杁䝁䅫杢杁䙁䅣党穂䡁䅑䅉啂䝁䅕䅥桂䡁䅍䅌杁䝁䅅督杁䡁䅣党獂䝁䅷䅉桂䡁䅍䅉療䡁䅣杢穂䍁䅁兙畂䝁䅑䅉療䡁䅁党祂䝁䅅䅤求䡁䅍䅉卂䕁䄴睒杁䝁䅅杢歂䍁䅁䅔佂䕁䅣䅉浂䝁䅅睙灂䝁䅷兡あ䝁䅫党穂䍁䄴䅉䩂䡁䅑䅉療䡁䅣杢穂䍁䅁兙畂䝁䅑䅉療䡁䅁党祂䝁䅅䅤求䡁䅍䅉桂䡁䅁䅣祂䝁䄸䅥灂䝁䄰兙あ䝁䅕䅢㕂䍁䅁䅏祁䍁䅷䅍睁䑁䅁䅉瑂䝁䅫䅢求䡁䅍䅉療䝁䅙䅉睂䝁䅫䅣求䝁䅷兡畂䝁䅕督杁䝁䅅杢歂䍁䅁免穁䑁䅫䅉あ䝁䅕杣瑂䝁䅫杢桂䝁䅷督畁䍁䅁䅖潂䝁䅕䅉橂䝁䄸兢睂䝁䅅杢㕂䍁䅁睤桂䡁䅍䅉浂䝁䄸杣瑂䝁䅕杣獂䡁䅫䅉牂䝁䄴睢㍂䝁䄴䅉桂䡁䅍䅉䱂䝁䅫杢歂䝁䅕杣杁䕁䄰睢祂䝁䅣兙畂䍁䅁䅓療䝁䅷䅚橂䝁䄸䅉䵂䕁䅷睑杁䝁䅅杢歂䍁䅁睙潂䝁䅅杢湂䝁䅕䅚杁䝁䅫䅤穂䍁䅁杢桂䝁䄰党杁䡁䅑睢杁䕁䅳兡畂䝁䅑党祂䍁䅁兔療䡁䅉睚桂䝁䄴䅌杁䕁䅫杢橂䍁䄴䅉灂䝁䄴䅉䝂䝁䅕杙祂䡁䅕兙祂䡁䅫䅉祁䑁䅁免硁䍁䄴䅉䱂䝁䅫杢歂䝁䅕杣杁䕁䄰睢祂䝁䅣兙畂䍁䅷䅉䩂䝁䄴睙畁䍁䅁睤桂䡁䅍䅉浂䝁䄸兤畂䝁䅑党歂䍁䅁兡畂䍁䅁免㕁䑁䅫睎杁䝁䅅杢歂䍁䅁兡穂䍁䅁䅡求䝁䅅䅚硂䡁䅕兙祂䡁䅑党祂䝁䅕䅚杁䝁䅫杢杁䕁䅧睢ㅂ䡁䅍䅤療䝁䄴䅌杁䙁䅑党㑂䝁䅅督畁䅁䅁䉁䅕䱁䝷䅁䱂䝁䅫杢穂䝁䅅䅢求䍁䅁睑桂䡁䅁兡あ䝁䅅䅢杁䕁䅣杣療䡁䅕䅣獁䍁䅁兓畂䝁䅍杌獁䍁䅁兙杁䡁䅍䅣求䝁䅍兡桂䝁䅷䅤㕂䍁䅁兡畂䡁䅍兤祂䝁䅅杢橂䝁䅕䅉橂䝁䄸兢睂䝁䅅杢㕂䍁䅷䅉求䝁䄴睚桂䝁䅣党穂䍁䅁兡畂䍁䅁䅤潂䝁䅕䅉睂䡁䅉睢㉂䝁䅫督灂䝁䄸杢杁䝁䄸杚杁䡁䅁杣療䡁䅁党祂䡁䅑入杁䝁䅅杢歂䍁䅁睙桂䡁䅍兤桂䝁䅷䅤㕂䍁䅁兡畂䡁䅍兤祂䝁䅅杢橂䝁䅕䅉睂䡁䅉睢歂䡁䅕睙あ䡁䅍䅉灂䝁䄴䅉あ䝁䅧党杁䙁䅕杢灂䡁䅑党歂䍁䅁睕あ䝁䅅䅤求䡁䅍杌杁䙁䅑䅡求䍁䅁睙療䝁䄰䅣桂䝁䄴入婁䡉䅍䅉橂䝁䄸兢瑂䝁䅕杣橂䝁䅫兙獂䍁䅁䅢灂䝁䄴党穂䍁䅁睢浂䝁䅙党祂䝁䅫杢湂䡁䅍䅉灂䝁䄴睙獂䡁䅕䅚求䍁䅁睙療䝁䄰兢求䡁䅉睙灂䝁䅅䅢杁䡁䅁杣療䡁䅁党祂䡁䅑入獁䍁䅁督瑂䝁䅅䅢獂䍁䅁杙ㅂ䡁䅍兡畂䝁䅕督穂䍁䅁睙桂䡁䅍兤桂䝁䅷䅤㕂䍁䅁兙畂䝁䅑䅉睂䡁䅉睢睂䝁䅕杣あ䡁䅫䅌杁䝁䅕䅥橂䝁䅕督穂䍁䅁兙畂䝁䅑䅉湂䝁䅕杢求䡁䅉兙獂䍁䅁睙桂䡁䅍兤桂䝁䅷䅤㕂䍁䅷䅉橂䝁䄸杢穂䡁䅑杣ㅂ䝁䅍䅤灂䝁䄸杢獁䍁䅁兙獂䝁䅷兡求䝁䅑䅉潂䝁䅕兙獂䡁䅑䅡獁䍁䅁䅢灂䝁䅙党杁䡁䅍睙灂䝁䅕杢橂䝁䅕督獁䍁䅁党畂䡁䅑党祂䡁䅑兙灂䝁䄴兢求䝁䄴䅤獁䍁䅁党畂䝁䅕杣湂䡁䅫䅌杁䝁䅕杢㉂䝁䅫杣療䝁䄴兢求䝁䄴䅤桂䝁䅷䅌杁䝁䅕䅥橂䝁䅕督穂䍁䅁䅣祂䝁䄸杚求䡁䅍督灂䝁䄸杢桂䝁䅷䅌杁䝁䅧党桂䝁䅷䅤潂䍁䅁睙桂䡁䅉党獁䍁䅁䅣ㅂ䝁䅉䅢灂䝁䅍䅉求䝁䄴䅤灂䡁䅑入獁䍁䅁睙療䝁䄰兢求䡁䅉睙灂䝁䅅䅢杁䝁䅅兤あ䝁䄸䅌杁䝁䅫杢獂䝁䅅杢歂䍁䅁兢桂䡁䅉兡畂䝁䅕䅌杁䝁䅅杤灂䝁䅅䅤灂䝁䄸杢獁䍁䅁睢橂䝁䅕兙畂䍁䅁兢桂䡁䅉兡畂䝁䅕䅌杁䡁䅁杣療䝁䅑兤橂䡁䅑䅉祂䝁䅕睙桂䝁䅷䅢獁䍁䅁兙畂䝁䅑䅉祂䝁䅅兡獂䡁䅉睢桂䝁䅑䅌杁䝁䅅督杁䡁䅣党獂䝁䅷䅉桂䡁䅍䅉睂䡁䅉睢歂䡁䅕睙あ䍁䅷䅉睂䡁䅉睢浂䝁䅕督穂䝁䅫睢畂䝁䅅䅢獁䍁䅁兙畂䝁䅑䅉瑂䝁䅅杢桂䝁䅣党瑂䝁䅕杢あ䍁䅁䅢灂䝁䅅杙灂䝁䅷兡あ䡁䅫䅉灂䝁䄴督ㅂ䡁䅉兙畂䝁䅍党畁䍁䅁兓あ䍁䅁兢桂䡁䅉睡求䡁䅑督杁䝁䅅杢歂䍁䅁督求䝁䅷䅢穂䍁䅁兡あ䡁䅍䅉灂䝁䄴督ㅂ䡁䅉兙畂䝁䅍党杁䡁䅁杣療䝁䅑兤橂䡁䅑督杁䝁䅫杢杁䝁䅅䅢獂䍁䅁兎睁䍁䅁督あ䝁䅅䅤求䡁䅍䅌杁䡁䅑䅡求䍁䅁䅒灂䡁䅍䅤祂䝁䅫睙あ䍁䅁睢浂䍁䅁睑療䝁䅷兤瑂䝁䅉兡桂䍁䅷䅉あ䝁䅧党杁䕁䅍睢瑂䝁䄰睢畂䡁䅣党桂䝁䅷䅤潂䍁䅁睢浂䍁䅁䅕ㅂ䝁䅕杣あ䝁䄸䅉卂䝁䅫睙療䍁䅷䅉桂䝁䄴䅚杁䡁䅑䅡求䍁䅁兖畁䙁䅍杌杁䙁䅙兡祂䝁䅣兡畂䍁䅁兓穂䝁䅷兙畂䝁䅑督杁䡁䅁杣灂䝁䄰兙祂䝁䅫䅢㕂䍁䅁䅤潂䡁䅉睢ㅂ䝁䅣䅡杁䝁䅅䅉畂䝁䅕䅤㍂䝁䄸杣牂䍁䅁睢浂䍁䅁兡畂䝁䅑党睂䝁䅕杢歂䝁䅕杢あ䍁䅁兡畂䡁䅍兤祂䝁䅅杢橂䝁䅕䅉楂䡁䅉睢牂䝁䅕杣穂䍁䄴䅉啂䝁䅧党杁䝁䅍睢瑂䡁䅁兙畂䡁䅫䅉㍂䝁䅅督杁䝁䅙睢ㅂ䝁䄴䅚求䝁䅑䅉灂䝁䄴䅉祁䑁䅁䅍㕁䍁䅁兙畂䝁䅑䅉灂䡁䅍䅉潂䝁䅕兙歂䡁䅅兤桂䡁䅉䅤求䡁䅉党歂䍁䅁兡畂䍁䅁杕灂䝁䅍䅡瑂䝁䄸杢歂䍁䅷䅉坂䝁䅫杣湂䝁䅫杢灂䝁䅅杌䅁䝁塣䅁坃睄䅁睓灂䡁䅉杙㕂䍁䅁睑療䡁䅉䅣療䡁䅉兙あ䝁䅫睢畂䍁䅁睢睂䝁䅕杣桂䡁䅑党穂䍁䅁䅚療䝁䄰党穂䡁䅑兡橂䍁䅁䅤桂䝁䄴睡杁䝁䅉兙祂䝁䅣党穂䍁䅁兡畂䍁䅁䅤潂䝁䅕䅉噂䝁䄴兡あ䝁䅕䅚杁䙁䅍䅤桂䡁䅑党穂䍁䄴䅉䩂䡁䅑督杁䕁䄰兙祂䝁䅫杢求䍁䅁䅖祂䝁䅅杢穂䡁䅁睢祂䡁䅑兙あ䝁䅫睢畂䍁䅁督求䝁䅣兢求䝁䄴䅤杁䡁䅁杣療䡁䅙兡歂䝁䅕督杁䝁䄰兙祂䝁䅫杢求䍁䅁䅤祂䝁䅅杢穂䡁䅁睢祂䡁䅑兙あ䝁䅫睢畂䍁䅁督求䡁䅉杤灂䝁䅍党杁䝁䅅杢歂䍁䅁䅤療䡁䅣兡畂䝁䅣䅉㉂䝁䅕督穂䝁䅕䅢杁䡁䅑杣桂䝁䄴督睂䝁䄸杣あ䝁䅫杢湂䍁䅁杙ㅂ䝁䅷睡杁䝁䅷兡硂䡁䅕兡歂䍁䅁䅣祂䝁䄸䅚ㅂ䝁䅍䅤獁䍁䅁兙穂䍁䅁睤求䝁䅷䅢杁䝁䅅督杁䝁䄸䅣求䡁䅉兙あ䝁䅕督杁䡁䅑兙畂䝁䅳䅉楂䝁䅅杣湂䝁䅕䅉あ䝁䅧杣療䡁䅕睚潂䝁䄸兤あ䍁䅁䅤潂䝁䅕䅉乂䝁䅫督穂䝁䅫督穂䝁䅫䅣睂䝁䅫䅉卂䝁䅫杤求䡁䅉䅉呂䡁䅫督あ䝁䅕兢獁䍁䅁睢畂䍁䅁䅤潂䝁䅕䅉䡂䡁䅕䅢浂䍁䅁兓畂䡁䅑杣桂䝁䅍睢桂䡁䅍䅤桂䝁䅷䅉塂䝁䅅䅤求䡁䅉睤桂䡁䅫䅌杁䝁䅍睢桂䡁䅍䅤㍂䝁䅫督求䍁䅁兙獂䝁䄸杢湂䍁䅁䅤潂䡁䅉党求䍁䅁兖畂䝁䅫䅤求䝁䅑䅉呂䡁䅑兙あ䝁䅕督杁䝁䅍睢桂䡁䅍䅤穂䍁䅷䅉桂䝁䄴䅚杁䝁䅫杢杁䕁䅅䅢桂䡁䅍睡桂䍁䅁兙畂䝁䅑䅉䥂䝁䅅睤桂䝁䅫兡畁䍁䅁兓あ䍁䅁兙獂䡁䅍睢杁䡁䅑杣桂䝁䄴督睂䝁䄸杣あ䡁䅍䅉睂䝁䅕䅤祂䝁䄸睙潂䝁䅕兢灂䝁䅍兙獂䡁䅍䅌杁䝁䅉䅢桂䝁䅍睡杁䝁䄸兡獂䡁䅍䅌杁䡁䅉党浂䝁䅫杢求䝁䅑䅉睂䝁䅕䅤祂䝁䄸䅢求䡁䅕兢杁䡁䅁杣療䝁䅑兤橂䡁䅑督獁䍁䅁兙畂䝁䅑䅉桂䝁䅣杣灂䝁䅍兤獂䡁䅑兤祂䝁䅅䅢杁䝁䅍䅡求䝁䄰兡橂䝁䅅䅢穂䍁䅁杙㕂䍁䅁䅤桂䝁䄴睡杁䝁䅉兙祂䝁䅣党穂䑁䅳䅉桂䝁䄴䅚杁䝁䄸䅣求䡁䅉兙あ䝁䅕督杁䝁䄸杚浂䡁䅍䅡療䡁䅉党杁䝁䅑杣㕂䍁䄰杙ㅂ䝁䅷睡杁䝁䅉兙祂䝁䅣党穂䍁䅁兙畂䝁䅑䅉あ䡁䅕睚楂䝁䄸兙あ䍁䅁兤畂䝁䅫䅤穂䍁䅁䅤潂䝁䅅䅤杁䝁䅅杣求䍁䅁党畂䝁䅣兙湂䝁䅕䅚杁䝁䅫杢杁䡁䅑䅡求䍁䅁睢浂䝁䅙督潂䝁䄸杣求䍁䅁䅤祂䝁䅅杢穂䡁䅁睢祂䡁䅑兙あ䝁䅫睢畂䍁䅁睢浂䍁䅁䅚祂䡁䅫兌楂䡁䅕䅢牂䍁䅁睙桂䡁䅉睚療䡁䅍䅉灂䝁䄴䅉あ䝁䅧党杁䙁䅕杢灂䡁䅑党歂䍁䅁睕あ䝁䅅䅤求䡁䅍䅉橂䝁䄸兙穂䡁䅑兙獂䍁䅁䅤祂䝁䅅䅚求䍁䄴䅉䩂䡁䅑䅉療䡁䅣杢穂䍁䅁兙畂䝁䅑䅉療䡁䅁党祂䝁䅅䅤求䡁䅍䅉硁䍁䅷䅍㍁䑁䅙䅉灂䝁䄴䅢桂䝁䄴䅚杁䡁䅑兙畂䝁䅳䅉楂䝁䅅杣湂䝁䅕督獁䍁䅁兙睂䡁䅁杣療䡁䅧兡瑂䝁䅅䅤求䝁䅷入杁䑁䅉䅏硁䍁䅁兡畂䝁䅷兙畂䝁䅑䅉あ䝁䄸睤楂䝁䄸兙あ䡁䅍䅌杁䑁䅉䅏杁䝁䅍睢桂䡁䅍䅤桂䝁䅷䅉あ䝁䅅杢牂䍁䅁杙桂䡁䅉睚求䡁䅍䅌杁䑁䅉兎杁䝁䅍睢桂䡁䅍䅤桂䝁䅷䅉あ䡁䅕睚楂䝁䄸兙あ䡁䅍䅌杁䑁䅑䅉療䝁䅙杚穂䝁䅧睢祂䝁䅕䅉歂䡁䅉入瑁䝁䅉兤獂䝁䅳䅉橂䝁䅅杣湂䝁䄸䅉楂䝁䅅杣湂䝁䅕督獁䍁䅁䅎杁䝁䄸杚浂䡁䅍䅡療䡁䅉党杁䡁䅑兤湂䝁䅉睢桂䡁䅑督獁䍁䅁兙畂䝁䅑䅉桂䍁䅁䅚療䝁䅍睡灂䝁䄴睚杁䡁䅑兤湂䝁䅉睢桂䡁䅑杌杁䕁䅫䅤穂䍁䅁䅒灂䡁䅍䅤祂䝁䅫杙ㅂ䡁䅑兡療䝁䄴䅉桂䝁䄴䅚杁䙁䅍党祂䡁䅙兡橂䝁䅕督杁䡁䅍党湂䝁䄰党畂䡁䅑䅉穂䝁䅕䅢獂䡁䅍䅉桂䝁䅙䅤求䡁䅉兌瑂䝁䅅杣牂䝁䅕䅤杁䡁䅍党祂䡁䅙兡橂䝁䅕䅉桂䝁䄴䅚杁䝁䅣党畂䡁䅕兡畂䝁䅕䅉祂䝁䅕䅣獂䝁䅅睙求䝁䄰党畂䡁䅑䅉睂䝁䅅杣あ䡁䅍䅉浂䝁䄸杣杁䝁䅕杢湂䝁䅫杢求䡁䅍䅌杁䡁䅑杣桂䝁䄴督瑂䝁䅫督穂䝁䅫睢畂䡁䅍䅌杁䡁䅉党歂䡁䅕睙あ䝁䅫睢畂䍁䅁睚求䝁䅅杣穂䍁䅷䅉求䝁䅷党橂䡁䅑杣灂䝁䅍䅉瑂䝁䄸䅤療䡁䅉督獁䍁䅁䅚祂䝁䅫杤求䡁䅍䅌杁䝁䅅杢歂䍁䅁睙療䝁䄴䅤祂䝁䄸䅢穂䍁䅷䅉求䝁䅷党橂䡁䅑杣灂䝁䅍兙獂䍁䅁䅚灂䡁䅍䅤祂䝁䅫杙ㅂ䡁䅑兡療䝁䄴䅉桂䝁䄴䅚杁䝁䅍睢畂䡁䅑杣療䝁䅷䅉穂䡁䅫督あ䝁䅕兢穂䍁䅷䅉求䝁䄴党祂䝁䅣入杁䡁䅍䅤療䡁䅉兙湂䝁䅕䅉楂䝁䅅䅤あ䝁䅕杣㕂䍁䅁督㕂䡁䅍䅤求䝁䄰督獁䍁䅁兙畂䝁䅑䅉祂䝁䅕䅢桂䡁䅑党歂䍁䅁睢灂䝁䅷杚灂䝁䅕䅢歂䍁䅁督求䡁䅉杤灂䝁䅍党杁䝁䅕兣ㅂ䝁䅫䅣瑂䝁䅕杢あ䑁䅳䅉祂䝁䅕杙ㅂ䝁䅫䅢歂䡁䅍䅉橂䝁䄸兢睂䝁䄸杢求䝁䄴䅤杁䡁䅁兙祂䡁䅑督杁䝁䄸杣杁䝁䅑兡求䡁䅍党獂䍁䅁党畂䝁䅣兡畂䝁䅕督獁䍁䅁䅤祂䝁䅅杢穂䝁䄰兡穂䡁䅍兡療䝁䄴督杁䝁䅅杢歂䍁䅁杣求䝁䅑兤橂䡁䅑兡療䝁䄴䅉湂䝁䅕兙祂䡁䅍䅌杁䝁䅅杢歂䍁䅁杣求䝁䅷兙あ䝁䅕䅚杁䝁䅕兣ㅂ䝁䅫䅣瑂䝁䅕杢あ䍁䅁兤穂䝁䅕䅚杁䝁䅫杢杁䝁䄸兡獂䝁䅙兡求䝁䅷䅚杁䡁䅍党祂䡁䅙兡橂䝁䅕督獁䍁䅁兢桂䡁䅉兡畂䝁䅕䅌杁䡁䅁睢㍂䝁䅕杣杁䝁䅣党畂䝁䅕杣桂䡁䅑兡療䝁䄴䅌杁䝁䄸杢瑁䝁䅧兡湂䝁䅧睤桂䡁䅫䅌杁䝁䅅杢歂䍁䅁睢あ䝁䅧党祂䍁䅁兡畂䝁䅑兤穂䡁䅑杣灂䝁䅅䅢杁䝁䅅䅣睂䝁䅷兡橂䝁䅅䅤灂䝁䄸杢穂䑁䅳䅉祂䝁䅕杢あ䡁䅍䅉湂䝁䅕杢求䡁䅉兙あ䝁䄸杣穂䍁䅷䅉灂䝁䄴䅚ㅂ䡁䅍䅤祂䝁䅫兙獂䍁䅁睙療䝁䄰䅣祂䝁䅕督穂䝁䄸杣穂䍁䅷䅉潂䝁䅫睚潂䍁䅁睙桂䡁䅁兙橂䝁䅫䅤㕂䍁䅁䅢灂䝁䅙䅤杁䡁䅑杣ㅂ䝁䅍睡穂䍁䅷䅉桂䝁䄴䅚杁䡁䅉党浂䡁䅉兡湂䝁䅕杣桂䡁䅑兡療䝁䄴䅉あ䡁䅉兙灂䝁䅷党祂䡁䅍睏杁䝁䅅杢歂䍁䅁兢桂䝁䄴兤浂䝁䅅睙あ䡁䅕杣求䡁䅍䅉桂䝁䄴䅚杁䡁䅉党瑂䝁䅅杢ㅂ䝁䅙兙橂䡁䅑兤祂䝁䅕督杁䝁䄸兡獂䝁䅙兡求䝁䅷䅚杁䡁䅍党祂䡁䅙兡橂䝁䅕䅉求䡁䅅兤灂䡁䅁兢求䝁䄴䅤獁䍁䅁兡畂䝁䅍䅢ㅂ䝁䅑兡畂䝁䅣䅉睂䡁䅉党穂䡁䅍兤祂䝁䅕䅉睂䡁䅕兢睂䝁䅫杢湂䍁䅁兤畂䝁䅫䅤穂䍁䅷䅉桂䡁䅍䅉㍂䝁䅕䅢獂䍁䅁兙穂䍁䅁兢桂䝁䄴兤浂䝁䅅睙あ䡁䅕杣求䡁䅉督杁䝁䅕䅢求䝁䅍䅤祂䝁䅫睙杁䡁䅁睢㍂䝁䅕杣杁䝁䅣党畂䝁䅕杣桂䡁䅑兡療䝁䄴䅉求䡁䅅兤灂䡁䅁兢求䝁䄴䅤獁䍁䅁督睂䝁䅕睙灂䝁䅅䅢灂䡁䅯党歂䍁䅁党獂䝁䅕睙あ䡁䅉兡橂䝁䅅䅢杁䝁䅑兡穂䡁䅑杣灂䝁䅉兤あ䝁䅫睢畂䍁䅁兙畂䝁䅑䅉橂䝁䄸杢あ䡁䅉睢獂䍁䅁党硂䡁䅕兡睂䝁䄰党畂䡁䅑䅌杁䝁䅅杢歂䍁䅁䅡灂䝁䅣䅡杁䝁䅍兙睂䝁䅅睙灂䡁䅑入杁䝁䅕杢求䡁䅉睚㕂䍁䅁督あ䝁䄸杣桂䝁䅣党癁䝁䅉兙あ䡁䅑党祂䡁䅫䅉穂䡁䅫督あ䝁䅕兢穂䍁䄴䅉䩂䡁䅑䅉穂䝁䅕杣㉂䝁䅕督杁䡁䅑睢杁䡁䅙兙祂䝁䅫睢ㅂ䡁䅍䅉橂䝁䄸兢睂䝁䅅杢灂䝁䅕督獁䍁䅁䅤潂䝁䅕䅉噂䝁䄴兡あ䝁䅕䅚杁䙁䅍䅤桂䡁䅑党穂䍁䅁睚療䡁䅙党祂䝁䄴兢求䝁䄴䅤獁䍁䅁兙畂䝁䅑䅉睂䝁䅷党桂䡁䅍兤祂䝁䅕䅉橂䡁䅉兙浂䡁䅑督畁䍁䅁䅖潂䝁䅕䅉橂䝁䄸兢睂䝁䅅杢㕂䍁䅁睤桂䡁䅍䅉浂䝁䄸杣瑂䝁䅕杣獂䡁䅫䅉牂䝁䄴睢㍂䝁䄴䅉桂䡁䅍䅉䱂䝁䅫杣楂䡁䅫䅉䙂䡁䅧䅣獂䝁䄸杣桂䡁䅑兡療䝁䄴䅉䑂䝁䄸兢睂䝁䅅杢㕂䍁䅷䅉䩂䝁䄴睙畁䍁䅁兙畂䝁䅑䅉橂䝁䅧兙畂䝁䅣党歂䍁䅁兡あ䡁䅍䅉畂䝁䅅兢求䍁䅁䅤療䍁䅁睓灂䡁䅉杙㕂䍁䅁睑療䡁䅉䅣療䡁䅉兙あ䝁䅫睢畂䍁䅁兡畂䍁䅁免㕁䑁䅫䅍畁䍁䅁睓灂䡁䅉杙㕂䍁䅁睑療䡁䅉䅣療䡁䅉兙あ䝁䅫睢畂䍁䅁睤桂䡁䅍䅉浂䝁䄸兤畂䝁䅑党歂䍁䅁兡畂䍁䅁免㕁䑁䅉免杁䝁䅅杢歂䍁䅁兡穂䍁䅁䅡求䝁䅅䅚硂䡁䅕兙祂䡁䅑党祂䝁䅕䅚杁䝁䅫杢杁䕁䅧睢ㅂ䡁䅍䅤療䝁䄴䅌杁䙁䅑党㑂䝁䅅督畁䅁䅁䉮䅙佁䡯䅁䱂䝁䅫䅤求䍁䅁杕求䝁䅅䅢あ䡁䅫䅉䡂䡁䅉睢ㅂ䡁䅁䅉啂䡁䅉兤穂䡁䅑䅉潁䕁䄴兗呂䕁䅕杏杁䕁䅳杕䡂䍁䅫䅉灂䡁䅍䅉桂䍁䅁杣求䝁䅅䅢杁䝁䅕督あ䝁䅅䅤求䍁䅁兡畂䡁䅙党穂䡁䅑兢求䝁䄴䅤杁䡁䅑杣ㅂ䡁䅍䅤杁䍁䅧杕䙂䕁䅫䅖灁䍁䅁䅡求䝁䅅䅚硂䡁䅕兙祂䡁䅑党祂䝁䅕䅚杁䝁䅫杢杁䕁䅫杢歂䝁䅫兙畂䝁䅅䅣療䝁䅷兡穂䍁䅷䅉䩂䕁䄴䅉あ䝁䅧兙あ䍁䅁兡穂䍁䅁睢畂䝁䅕䅉療䝁䅙䅉あ䝁䅧党杁䝁䅷兙祂䝁䅣党穂䡁䅑䅉睂䡁䅕杙獂䝁䅫睙獂䡁䅫䅉あ䡁䅉兙歂䝁䅕䅚杁䝁䄸睤畂䝁䅕杣穂䍁䅁兙畂䝁䅑䅉療䡁䅁党祂䝁䅅䅤療䡁䅉督杁䝁䄸杚杁䝁䄸䅣求䝁䄴兌桂䝁䅫杣杁䡁䅍䅡療䡁䅁䅣灂䝁䄴睚杁䝁䅍党畂䡁䅑党祂䡁䅍䅉桂䝁䄴䅚杁䝁䄰兡㑂䝁䅕䅚瑁䡁䅕督求䍁䅁兙穂䡁䅍党あ䡁䅍杌杁䙁䅑䅡求䍁䅁睑療䝁䄰䅣桂䝁䄴入婁䡉䅍䅉睂䡁䅉兡瑂䝁䅅杣灂䝁䅷入杁䝁䅣杣療䝁䅍党祂䡁䅫兌桂䝁䄴睙潂䝁䄸杣求䝁䅑䅉睂䝁䄸杣あ䝁䅙睢獂䝁䅫睢杁䝁䅫督杁䝁䅷睢橂䝁䅅䅤求䝁䅑䅉灂䝁䄴䅉潂䝁䅫睚潂䍁䄰睚祂䝁䄸睤あ䝁䅧䅉呂䡁䅕杢杁䕁䅉党獂䡁䅑䅉桂䝁䄴䅚杁䡁䅍党獂䝁䅕睙あ䍁䅁督あ䡁䅉兙あ䝁䅕睚灂䝁䅍䅉湂䝁䅅䅤求䡁䅣兙㕂䍁䅁兢桂䡁䅉睡求䡁䅑督畁䍁䅁䅖潂䝁䅕䅉橂䝁䄸兢楂䝁䅫杢桂䡁䅑兡療䝁䄴䅉療䝁䅙䅉畂䝁䅕睙求䡁䅍督灂䡁䅑入瑁䝁䅉兙穂䝁䅕䅚杁䝁䅣杣療䝁䅍党祂䡁䅫兌桂䝁䄴睙潂䝁䄸杣求䝁䅑䅉畂䝁䅕兡湂䝁䅧杙療䡁䅉䅡療䝁䄸䅚杁䝁䅅杢歂䍁䅁睙療䝁䄰兢ㅂ䝁䄴兡あ䡁䅫䅉橂䝁䅕杢あ䝁䅕杣穂䍁䅷䅉桂䝁䅷睢畂䝁䅣䅉㍂䝁䅫䅤潂䍁䅁杤灂䝁䅉杣桂䝁䄴䅤杁䝁䄰兡㑂䝁䅕䅚瑁䡁䅕督求䍁䅁兙穂䡁䅍党あ䡁䅍䅉瑂䝁䅅睡求䡁䅍䅉あ䝁䅧党杁䕁䅳杕䡂䍁䅁䅣療䡁䅉䅤浂䝁䄸䅢灂䝁䄸䅉桂䝁䄴䅉灂䝁䅑党桂䝁䅷䅉瑂䝁䅫䅥杁䝁䅙睢祂䍁䅁杙療䡁䅑䅡杁䡁䅉党あ䝁䅅兡獂䝁䅕杣穂䍁䅁兙畂䝁䅑䅉橂䝁䄸杢穂䡁䅕兢求䡁䅉督畁䍁䅁䅕ㅂ䝁䅉䅢灂䝁䅍䅢㕂䍁䅁䅢灂䡁䅍䅤求䝁䅑䅉穂䝁䅫杢橂䝁䅕䅉祁䑁䅁䅍ぁ䍁䅷䅉䱂䙁䅉睒杁䝁䅧兙穂䍁䅁睢㉂䝁䅕杣杁䑁䅙䅍杁䡁䅫党桂䡁䅉督杁䝁䄸杚杁䝁䅕䅥睂䝁䅕杣灂䝁䅕杢橂䝁䅕䅉灂䝁䄴䅉歂䝁䅕杤求䝁䅷睢睂䝁䅫杢湂䍁䅷䅉橂䝁䄸杢穂䡁䅑杣ㅂ䝁䅍䅤灂䝁䄴睚杁䝁䅅杢歂䍁䅁睢睂䝁䅕杣桂䡁䅑兡畂䝁䅣䅉祂䝁䅕兙獂䍁䅁党穂䡁䅑兙あ䝁䅕杌杁䙁䅕督灂䝁䄴睚杁䝁䄸䅣求䡁䅉兙あ䝁䅫睢畂䝁䅅䅢獁䍁䅁兡畂䡁䅙党穂䡁䅑兢求䝁䄴䅤獁䍁䅁䅚求䡁䅙党獂䝁䄸䅣瑂䝁䅕杢あ䍁䅷䅉桂䝁䄴䅚杁䡁䅉党歂䝁䅕杤求䝁䅷睢睂䝁䄰党畂䡁䅑䅉求䡁䅧䅣求䡁䅉䅤灂䡁䅍党獁䍁䅁睓卂䕁䅣䅉橂䝁䄸杢あ䝁䅫杢ㅂ䝁䄸兤穂䝁䅷入杁䝁䄸䅣あ䝁䅫兢灂䡁䅯党穂䍁䅁兡あ䡁䅍䅉睂䝁䄸杣あ䝁䅙睢獂䝁䅫睢杁䡁䅑睢杁䝁䄰兙㑂䝁䅫兢灂䡁䅯党杁䡁䅙兙獂䡁䅕党杁䝁䅅杢歂䍁䅁杣求䡁䅑兤祂䝁䄴䅉あ䝁䄸䅉穂䝁䅧兙祂䝁䅕䅡療䝁䅷䅚求䡁䅉督畁䍁䅁兑穂䍁䅁睢浂䍁䅁睕求䡁䅁䅤求䝁䄰杙求䡁䅉䅉穁䑁䅁䅌杁䑁䅉䅍祁䑁䅑䅌杁䡁䅑䅡求䍁䅁睑療䝁䄰䅣桂䝁䄴入杁䝁䄸睤畂䝁䅕䅚杁䝁䅫杢あ䝁䅕杣求䡁䅍䅤穂䍁䅁兡畂䍁䅁免㍁䑁䅫䅉噂䍁䄴睕畁䍁䅁睢睂䝁䅕杢瑁䝁䅅兡祂䍁䅁督潂䝁䄸䅣睂䝁䅫杢湂䍁䅁睙求䝁䄴䅤求䡁䅉督杁䝁䅅杢歂䍁䅁兢灂䡁䅧党歂䍁䄰兤穂䝁䅕䅉桂䡁䅍督求䡁䅑督獁䍁䅁睙療䝁䄰䅣祂䝁䅫督灂䝁䄴睚杁䝁䅅䅣睂䡁䅉睢㑂䝁䅫兢桂䡁䅑党獂䡁䅫䅉祁䑁䅣杌㍁䍁䅁兢灂䝁䅷䅢灂䝁䄸杢杁䡁䅍兣ㅂ䝁䅅杣求䍁䅁杚求䝁䅕䅤杁䝁䄸杚杁䝁䅣杣療䡁䅍督杁䝁䅷党桂䡁䅍兙楂䝁䅷党杁䡁䅍䅣桂䝁䅍党畁䅁䅁剗䅕乁䥧䅁䱂䝁䄴兡浂䝁䅕䅉卂䝁䅫杤求䡁䅉䅉䑂䝁䄸杣睂䝁䄸杣桂䡁䅑兡療䝁䄴䅌杁䡁䅑睢湂䝁䅕䅤潂䝁䅕杣杁䡁䅣兡あ䝁䅧䅉灂䡁䅑督杁䡁䅍兤楂䡁䅍兡歂䝁䅫兙祂䝁䅫党穂䍁䅷䅉睂䡁䅉睢㉂䝁䅫䅚求䡁䅍䅉桂䝁䅣睚祂䝁䅕睚桂䡁䅑党穂䍁䄰䅉獂䝁䅕䅚杁䝁䅍睢畂䡁䅍䅤祂䡁䅕睙あ䝁䅫睢畂䍁䅁兢桂䡁䅑党祂䝁䅫兙獂䡁䅍䅉桂䝁䄴䅚杁䝁䅍睢畂䡁䅑杣桂䝁䅍䅤灂䝁䄴睚杁䡁䅍党祂䡁䅙兡橂䝁䅕督杁䝁䅫杢杁䡁䅑䅡求䍁䅁兖畂䝁䅫䅤求䝁䅑䅉呂䡁䅑兙あ䝁䅕督畁䍁䅁兓あ䍁䅁睢睂䝁䅕杣桂䡁䅑党穂䍁䅁䅤潂䡁䅉睢ㅂ䝁䅣䅡杁䙁䅁兙橂䝁䅫杚灂䝁䅍䅌杁䕁䄴睢祂䡁䅑䅡㍂䝁䅕督あ䍁䅷䅉乂䝁䄸兤畂䡁䅑兙灂䝁䄴䅌杁䕁䅍党畂䡁䅑杣桂䝁䅷䅌杁䝁䅅杢歂䍁䅁兒畂䝁䅕杣湂䡁䅫䅉呂䝁䅕杣㉂䝁䅫睙求䡁䅍䅉穂䝁䅕睚瑂䝁䅕杢あ䡁䅍杌杁䙁䅑䅡求䍁䅁睙療䝁䄰䅣桂䝁䄴入杁䝁䄰兡畂䝁䅕督獁䍁䅁䅣祂䝁䄸睙求䡁䅍督求䡁䅍䅌杁䝁䅅杢歂䍁䅁督求䝁䅷䅢穂䍁䅁睙療䝁䄴督あ䡁䅉兤橂䡁䅑兡療䝁䄴䅉桂䝁䅣睚祂䝁䅕睚桂䡁䅑党穂䍁䅷䅉灂䝁䄴睙獂䡁䅕䅚灂䝁䄴睚杁䝁䅍杣ㅂ䡁䅍䅡求䝁䅑䅉穂䡁䅑睢畂䝁䅕䅉桂䝁䄴䅚杁䡁䅍兙畂䝁䅑䅌杁䝁䅅杢歂䍁䅁睚祂䝁䅅杤求䝁䅷睏杁䝁䅅杢歂䍁䅁䅣祂䝁䄸䅚ㅂ䝁䅍党穂䍁䅁兙畂䝁䅑䅉穂䝁䅕䅢獂䡁䅍䅉桂䡁䅍䅣潂䝁䅅䅢あ䍁䅁兙畂䝁䅑䅉祂䝁䅕兙歂䡁䅫兌瑂䝁䅫䅥杁䝁䅍睢畂䝁䅍杣求䡁䅑党畁䍁䅁兓あ䍁䅁兙獂䡁䅍睢杁䡁䅁杣療䡁䅙兡歂䝁䅕督杁䝁䅍睢畂䡁䅑杣桂䝁䅍䅤灂䝁䄴睚杁䡁䅍党祂䡁䅙兡橂䝁䅕䅌杁䡁䅍兤橂䝁䅧䅉桂䡁䅍䅉潂䝁䅕兙㉂䡁䅫兌橂䝁䅫杤灂䝁䅷䅉橂䝁䄸杢穂䡁䅑杣ㅂ䝁䅍䅤灂䝁䄸杢獁䍁䅁兙穂䡁䅁䅡桂䝁䅷䅤杁䝁䅅杢歂䍁䅁睙療䝁䄴睙祂䝁䅕䅤求䍁䅁䅣桂䡁䅙兡畂䝁䅣䅌杁䝁䅅杢歂䍁䅁督灂䡁䅑党杁䝁䅑党㉂䝁䅕䅢療䡁䅁兢求䝁䄴䅤杁䝁䅅杢歂䍁䅁睚祂䝁䅅䅚灂䝁䄴睚畁䍁䅁兓畂䍁䅁兙歂䝁䅑兡あ䝁䅫睢畂䍁䅷䅉あ䝁䅧党杁䝁䅍睢瑂䡁䅁兙畂䡁䅫䅉穂䝁䅕䅢獂䡁䅍䅉橂䝁䅕兢求䝁䄴䅤獁䍁䅁兢求䡁䅉睙潂䝁䅅杢歂䝁䅫督求䍁䅷䅉桂䝁䄴䅚杁䝁䄸䅤潂䝁䅕杣杁䝁䅉兤灂䝁䅷䅚灂䝁䄴睚杁䝁䄰兙あ䝁䅕杣灂䝁䅅䅢穂䍁䅁兙畂䝁䅑䅉祂䝁䅕䅢桂䡁䅑党歂䍁䅁督求䡁䅉杤灂䝁䅍党穂䍁䄴䅉啂䝁䅧党杁䝁䅍睢瑂䡁䅁兙畂䡁䅫䅉穂䝁䅕䅢獂䡁䅍䅉灂䡁䅑督杁䝁䅍睢畂䡁䅍䅤祂䡁䅕睙あ䝁䅫睢畂䍁䅁兢桂䡁䅑党祂䝁䅫兙獂䡁䅍䅉あ䝁䄸䅉睂䡁䅕杙獂䝁䅫睙杁䝁䅅杢歂䍁䅁䅣祂䝁䅫杤桂䡁䅑党瑁䡁䅍党橂䡁䅑睢祂䍁䅁睙ㅂ䡁䅍䅤療䝁䄰党祂䡁䅍䅌杁䝁䅫杢橂䝁䅷兤歂䝁䅫杢湂䍁䅁杚求䝁䅑党祂䝁䅅䅢獁䍁䅁督あ䝁䅅䅤求䍁䅷䅉桂䝁䄴䅚杁䝁䄰兤畂䝁䅫睙灂䡁䅁兙獂䍁䅁睚療䡁䅙党祂䝁䄴兢求䝁䄴䅤穂䍁䅷䅉桂䡁䅍䅉㍂䝁䅕䅢獂䍁䅁兙穂䍁䅁兡畂䝁䅑兤穂䡁䅑杣灂䝁䅅䅢獁䍁䅁睙療䝁䄰兢求䡁䅉睙灂䝁䅅䅢杁䝁䅅杢歂䍁䅁杣求䡁䅍兡歂䝁䅕杢あ䝁䅫兙獂䍁䅁䅚求䡁䅙党獂䝁䄸䅣求䡁䅉督獁䍁䅁兙畂䝁䅑䅉療䡁䅑䅡求䡁䅉䅉睂䡁䅉兡㉂䝁䅅䅤求䍁䅁䅣桂䡁䅉䅤灂䝁䅕督㝁䍁䅁兙畂䝁䅑䅉睂䡁䅉睢㉂䝁䅫䅚求䡁䅍䅉灂䡁䅑督杁䝁䅍睢畂䡁䅑杣桂䝁䅍䅤灂䝁䄴睚杁䡁䅍党祂䡁䅙兡橂䝁䅕督杁䡁䅑睢杁䡁䅁兤楂䝁䅷兡橂䍁䄰督求䝁䅍䅤療䡁䅉䅉橂䡁䅕督あ䝁䄸兢求䡁䅉督杁䝁䅙睢祂䍁䅁䅤潂䝁䅕䅉歂䝁䅕杤求䝁䅷睢睂䝁䄰党畂䡁䅑䅉桂䝁䄴䅚杁䡁䅍党祂䡁䅙兡橂䝁䅫杢湂䍁䅁睢浂䍁䅁䅡灂䝁䅣䅡㍂䝁䅅入穂䍁䅷䅉獂䝁䄸睙桂䝁䅷䅉祂䝁䄸兙歂䡁䅍䅌杁䝁䅉杣灂䝁䅑睚求䡁䅍䅌杁䝁䅅杢歂䍁䅁睢あ䝁䅧党祂䍁䅁䅣ㅂ䝁䅉䅢灂䝁䅍兌灂䝁䄴杚祂䝁䅅督あ䡁䅉兤橂䡁䅑兤祂䝁䅕䅉睂䡁䅉睢煂䝁䅕睙あ䡁䅍杌杁䕁䅳杢灂䝁䅙党杁䙁䅉兡㉂䝁䅕杣杁䕁䅍睢祂䡁䅁睢祂䝁䅅䅤灂䝁䄸杢杁䡁䅣兙穂䍁䅁杚療䡁䅕杢歂䝁䅕䅚杁䝁䅫杢杁䑁䅅兏硁䑁䅣䅉桂䝁䄴䅚杁䝁䅫督杁䝁䅉兙穂䝁䅕䅚杁䝁䅫杢杁䕁䅉兡穂䝁䄰兙祂䝁䅍睡獁䍁䅁杔療䡁䅉䅤潂䍁䅁䅒桂䝁䅳睢あ䝁䅅杌䅁䭁啣䅁奃兄䅁睓畂䝁䅫睚潂䡁䅑兌呂䡁䅣兡浂䡁䅑䅉啂䡁䅉兙畂䡁䅍䅣療䡁䅉䅤桂䡁䅑兡療䝁䄴䅉䥂䝁䄸䅢歂䝁䅫杢湂䡁䅍䅉䩂䝁䄴睙畁䍁䅷䅉あ䝁䄸睚求䡁䅑䅡求䡁䅉䅉㍂䝁䅫䅤潂䍁䅁兡あ䡁䅍䅉穂䡁䅕杙穂䝁䅫䅚灂䝁䅅杣灂䝁䅕督獁䍁䅁䅣祂䝁䄸杤灂䝁䅑党穂䍁䅁杚祂䝁䅕兡湂䝁䅧䅤杁䡁䅑杣桂䝁䄴督睂䝁䄸杣あ䝁䅅䅤灂䝁䄸杢杁䡁䅍党祂䡁䅙兡橂䝁䅕督杁䝁䅫杢杁䡁䅑䅡求䍁䅁兖畂䝁䅫䅤求䝁䅑䅉呂䡁䅑兙あ䝁䅕督杁䝁䅅杢歂䍁䅁兔求䡁䅧兡橂䝁䄸杌杁䙁䅑䅡求䍁䅁睙療䝁䄰䅣桂䝁䄴入杁䝁䄸䅣求䡁䅉兙あ䝁䅕督杁䡁䅑䅡祂䝁䄸兤湂䝁䅧䅉浂䝁䄸兤祂䍁䅁督求䝁䅣兢求䝁䄴䅤穂䑁䅯䅉啂䡁䅉兤橂䝁䅳䅢療䝁䅅䅚獁䍁䅁䅔求䡁䅍督瑁䡁䅑䅡桂䝁䄴兌あ䡁䅉兤橂䝁䅳䅢療䝁䅅䅚杁䍁䅧䅔啂䕁䅷克獁䍁䅁䅔療䝁䅣兡穂䡁䅑兡橂䡁䅍䅌杁䝁䅅杢歂䍁䅁兓畂䡁䅑党祂䝁䄰睢歂䝁䅅䅢畁䍁䅁䅖潂䝁䅕䅉啂䡁䅉兤橂䝁䅳䅢療䝁䅅䅚杁䡁䅍党湂䝁䄰党畂䡁䅑䅉睂䡁䅉睢㉂䝁䅫䅚求䡁䅍䅉あ䡁䅉兙畂䡁䅍䅣療䡁䅉䅤桂䡁䅑兡療䝁䄴䅉穂䝁䅕杣㉂䝁䅫睙求䡁䅍䅌杁䡁䅣䅡灂䝁䅍䅡杁䝁䅫杢橂䝁䅷兤歂䝁䅕䅉灂䡁䅉杣求䝁䅣兤獂䝁䅅杣杁䡁䅉睢ㅂ䡁䅑党杁䝁䅅杢歂䍁䅁䅚求䝁䅑兡橂䝁䅅䅤求䝁䅑䅌杁䡁䅉党浂䡁䅉兡湂䝁䅕杣桂䡁䅑党歂䍁䅷䅉求䡁䅧䅣求䝁䅑兡あ䝁䅕䅚獁䍁䅁杚獂䝁䅅䅤楂䝁䅕䅚獁䍁䅁兙畂䝁䅑䅉橂䡁䅉睢穂䡁䅍兌楂䝁䄸杣歂䝁䅕杣杁䝁䄸䅣求䡁䅉兙あ䝁䅫睢畂䡁䅍杌杁䙁䅑䅡灂䡁䅍䅉穂䝁䅕睚瑂䝁䅕杢あ䍁䅁睢睂䝁䅕杣桂䡁䅑党歂䍁䅁兙畂䍁䅁兙㉂䝁䅕杣桂䝁䅣党杁䝁䄸杚杁䑁䅉䅍獁䑁䅫䅎㑁䍁䅁䅤祂䝁䅅睙あ䝁䄸杣穂䍁䅷䅉㍂䝁䅧兡橂䝁䅧䅉橂䝁䄸兢睂䡁䅉兡穂䝁䅕䅚杁䑁䅅䅏獁䑁䅧杍硁䍁䅁睙療䝁䄰䅣桂䝁䄴入杁䡁䅑杣桂䝁䅍䅤療䡁䅉督杁䝁䅅杢歂䍁䅁杍獁䑁䅅杍㍁䍁䅁兡畂䝁䅑党睂䝁䅕杢歂䝁䅕杢あ䍁䅁睙療䝁䄴䅤祂䝁䅅睙あ䝁䄸杣杁䡁䅑杣桂䝁䅍䅤療䡁䅉督獁䍁䅁兙穂䍁䅁睤求䝁䅷䅢杁䝁䅅督杁䑁䅧睎獁䑁䅧李ㅁ䍁䅁䅤祂䝁䅅兡獂䝁䅕杣穂䍁䄴䅉啂䝁䅧党杁䕁䅷䅖䵂䍁䅁督求䝁䅣兢求䝁䄴䅤杁䡁䅁杣療䡁䅙兡歂䝁䅕督杁䡁䅉党湂䝁䅫睢畂䝁䅅䅢杁䕁䅷䅖䵂䍁䅁䅤祂䝁䅅杢穂䡁䅁睢祂䡁䅑兙あ䝁䅫睢畂䍁䅁督求䡁䅉杤灂䝁䅍党穂䍁䅁䅤潂䡁䅉睢ㅂ䝁䅣䅡杁䝁䅅䅉畂䝁䅕䅤㍂䝁䄸杣牂䍁䅁睢浂䍁䅁兙睂䡁䅁杣療䡁䅧兡瑂䝁䅅䅤求䝁䅷入杁䑁䅅杍睁䍁䅁督求䡁䅉杤灂䝁䅍党杁䝁䅍党畂䡁䅑党祂䡁䅍睏杁䝁䅅杢歂䍁䅁睢浂䝁䅙党祂䡁䅍䅉畂䝁䅅䅤灂䝁䄸杢桂䝁䅷䅉橂䝁䄸杤求䡁䅉兙湂䝁䅕䅉あ䝁䅧杣療䡁䅕睚潂䍁䅁䅣桂䡁䅉䅤畂䝁䅕杣杁䝁䅍兙祂䡁䅉兡求䡁䅉䅉療䡁䅕䅤穂䝁䅫䅚求䍁䅁䅤潂䝁䅕䅉畂䝁䅕䅤㍂䝁䄸杣牂䍁䄴䅉啂䝁䅧兡穂䍁䅁督求䝁䅣兢求䝁䄴䅤杁䝁䄸䅣求䡁䅉兙あ䝁䅕䅚杁䝁䅅杢杁䝁䅅杤求䡁䅉兙湂䝁䅕䅉療䝁䅙䅉穁䍁䅷杍睁䑁䅅䅉あ䡁䅉兙橂䡁䅑睢祂䡁䅍䅉桂䝁䄴䅚杁䑁䅧䅌ぁ䑁䅧杍杁䡁䅑杣桂䝁䅫䅢求䡁䅉督畁䍁䅁䅖潂䝁䅕䅉䵂䝁䄸睚灂䡁䅍䅤灂䝁䅍䅉穂䝁䅕睚瑂䝁䅕杢あ䍁䅁睢浂䝁䅙党祂䡁䅍䅉楂䡁䅉睢牂䝁䅕杣桂䝁䅣党杁䝁䅅杢歂䍁䅁睢あ䝁䅧党祂䍁䅁杚祂䝁䅕兡湂䝁䅧䅤杁䝁䄰兙畂䝁䅅睚求䝁䄰党畂䡁䅑䅉穂䝁䅕杣㉂䝁䅫睙求䡁䅍䅉あ䝁䅧杣療䡁䅕睚潂䍁䅁䅤潂䝁䅫杣歂䍁䄰䅣桂䡁䅉䅤㕂䍁䅁䅤祂䝁䅅杢穂䡁䅁睢祂䡁䅑兙あ䝁䅫睢畂䍁䅁䅣祂䝁䄸杤灂䝁䅑党祂䡁䅍䅉桂䝁䄴䅚杁䝁䅕兣ㅂ䝁䅫䅣瑂䝁䅕杢あ䍁䄴䅉啂䝁䅧党杁䕁䅫杢あ䝁䅕杣瑂䝁䄸䅚桂䝁䅷䅉穂䝁䅕睚瑂䝁䅕杢あ䍁䅁睢浂䝁䅙党祂䡁䅍䅉あ䡁䅉兙畂䡁䅍䅣療䡁䅉䅤桂䡁䅑兡療䝁䄴䅉穂䝁䅕杣㉂䝁䅫睙求䡁䅍䅌杁䝁䅫杢橂䝁䅷兤歂䝁䅫杢湂䍁䅁杚祂䝁䅕兡湂䝁䅧䅤杁䡁䅑䅡祂䝁䄸兤湂䝁䅧䅉あ䝁䅧兡祂䝁䅑兌睂䝁䅅杣あ䡁䅫䅉灂䝁䄴䅤求䡁䅉兢療䝁䅑兙獂䍁䅁杣桂䝁䅫䅢杁䡁䅍党祂䡁䅙兡橂䝁䅕督杁䝁䄸杢杁䡁䅑杣桂䝁䅫䅢灂䝁䄴睚杁䝁䅕兣ㅂ䝁䅫䅣瑂䝁䅕杢あ䍁䅷䅉穂䡁䅕睙潂䍁䅁兙穂䍁䅁睙療䝁䄴䅤桂䝁䅫杢求䡁䅉督杁䝁䅅杢歂䍁䅁䅤祂䝁䅅兡獂䝁䅕杣穂䍁䅁睢畂䍁䅁杚獂䝁䅅䅤杁䝁䅍兙祂䡁䅍睏杁䝁䅅杢歂䍁䅁䅚祂䝁䅅入桂䝁䅣党杁䡁䅍党祂䡁䅙兡橂䝁䅕督畁䍁䅁䅖潂䝁䅫督杁䡁䅍党湂䝁䄰党畂䡁䅑䅉療䡁䅁党祂䝁䅅䅤求䝁䅑䅉桂䝁䄴䅉桂䡁䅙党祂䝁䅅睚求䍁䅁睢浂䍁䅁李穁䑁䅫䅉あ䡁䅉兙橂䡁䅑睢祂䡁䅍䅉桂䝁䄴䅚杁䑁䅅杍獁䑁䅣睍睁䍁䅁兡畂䡁䅑党祂䝁䄰睢歂䝁䅅䅢杁䝁䅍睢畂䡁䅑兙灂䝁䄴党祂䡁䅍杌杁䙁䅑䅡求䍁䅁睙療䝁䄰䅣桂䝁䄴入杁䝁䅅䅢穂䝁䄸䅉睂䡁䅉睢㉂䝁䅫䅚求䡁䅍䅉祂䝁䅕䅣桂䝁䅫杣杁䝁䅅杢歂䍁䅁兢桂䝁䅫杢あ䝁䅕杢桂䝁䄴睙求䍁䅁督潂䝁䄸䅣獁䍁䅁党硂䡁䅕兡睂䝁䄰党畂䡁䅑䅉獂䝁䅕兙穂䝁䅫杢湂䍁䅷䅉㍂䝁䅅杣祂䝁䅅杢あ䡁䅫䅌杁䝁䅅杢歂䍁䅁兡畂䡁䅍兤祂䝁䅅杢橂䝁䅕䅉穂䝁䅕杣㉂䝁䅫睙求䡁䅍睏杁䝁䅅杢歂䍁䅁睤桂䡁䅉党潂䝁䄸兤穂䝁䅫杢湂䍁䅁兙畂䝁䅑䅉歂䡁䅉兡㉂䝁䅫杢湂䍁䅁兙橂䝁䅅䅚求䝁䄰入杁䡁䅍党祂䡁䅙兡橂䝁䅕督獁䍁䅁兙穂䍁䅁睤求䝁䅷䅢杁䝁䅅督杁䝁䄰兙畂䡁䅕杚桂䝁䅍䅤ㅂ䡁䅉党穂䍁䅁䅤祂䝁䅅兡獂䝁䅕杣杁䡁䅁兙祂䡁䅑督畁䍁䅁兓あ䍁䅁督求䡁䅉杤求䡁䅍䅉祂䝁䅕䅤桂䝁䅫䅢獁䍁䅁杚療䝁䄸䅚杁䝁䅅杢歂䍁䅁杙求䡁䅙党祂䝁䅅睚求䍁䅷䅉橂䝁䄸杢穂䡁䅕兢求䡁䅉䅉桂䝁䄴䅚杁䡁䅁兙睂䝁䅕杣杁䡁䅁杣療䝁䅑兤橂䡁䅑督獁䍁䅁䅤祂䝁䅅杢穂䡁䅁睢祂䡁䅑兙あ䝁䅫睢畂䍁䅁兙畂䝁䅑䅉獂䝁䄸睚灂䡁䅍䅤灂䝁䅍督獁䍁䅁䅡療䡁䅕督灂䝁䄴睚獁䍁䅁兙畂䝁䅑䅉楂䡁䅕兡獂䝁䅑兡畂䝁䅣䅌杁䝁䅅兤あ䝁䄸兢療䡁䅑兡㉂䝁䅕䅌杁䝁䅅杢歂䍁䅁兢桂䝁䄴兤浂䝁䅅睙あ䡁䅕杣灂䝁䄴睚杁䝁䅫杢歂䡁䅕督あ䡁䅉兡求䡁䅍杌杁䕁䅳杢灂䝁䅣䅡あ䍁䄰睕㍂䝁䅫杚あ䍁䅁䅖祂䝁䅅杢穂䡁䅁睢祂䡁䅑兙あ䝁䅫睢畂䍁䅁䅓療䝁䅷䅚灂䝁䄴睚穂䍁䅁兓畂䝁䅍杌杁䡁䅣兙穂䍁䅁兡畂䝁䅍睢祂䡁䅁睢祂䝁䅅䅤求䝁䅑䅉灂䝁䄴䅉硁䑁䅫䅏㕁䍁䅁兙畂䝁䅑䅉灂䡁䅍䅉潂䝁䅕兙歂䡁䅅兤桂䡁䅉䅤求䡁䅉党歂䍁䅁兡畂䍁䅁䅕潂䝁䄸党畂䝁䅫䅥獁䍁䅁兑祂䝁䅫来療䝁䄴兙畁䅁䅁剢䅣䡁䭧䅁䱂䝁䄴睢㍂䝁䅷党穂䍁䅁睑療䡁䅉䅣療䡁䅉兙あ䝁䅫睢畂䍁䅁睢浂䝁䅙党祂䡁䅍䅉橂䝁䅅䅣桂䝁䅍兡あ䝁䄸杣穂䍁䅷䅉祂䝁䅅䅚灂䝁䄸䅉浂䡁䅉党硂䡁䅕党畂䝁䅍入杁䍁䅧杕䝂䍁䅫䅉浂䝁䅫䅢あ䝁䅕杣灂䝁䄴睚杁䡁䅁杣療䝁䅑兤橂䡁䅑督獁䍁䅁杙桂䝁䅷兙畂䝁䅍党歂䍁䅁兙祂䝁䄰兙あ䡁䅕杣求䍁䅁督睂䝁䅕兙牂䝁䅕杣穂䍁䅷䅉瑂䝁䅫睙祂䝁䄸兌桂䝁䅍睢ㅂ䡁䅍䅤灂䝁䅍䅉瑂䝁䅫睙祂䝁䄸䅣潂䝁䄸杢求䡁䅍䅌杁䝁䅅杢歂䍁䅁兙ㅂ䝁䅑兡療䍁䅁督療䝁䅷兤あ䝁䅫睢畂䡁䅍䅉灂䝁䄴䅉䉂䡁䅍兡桂䍁䅷䅉あ䝁䅧党杁䙁䅕杢灂䡁䅑党歂䍁䅁睕あ䝁䅅䅤求䡁䅍䅌杁䕁䅕兤祂䝁䄸䅣求䍁䅷䅉療䡁䅑䅡求䡁䅉䅉䉂䝁䄰党祂䝁䅫睙桂䡁䅍䅌杁䝁䅅杢歂䍁䅁兡畂䡁䅑党祂䝁䄴兙あ䝁䅫睢畂䝁䅅䅢獂䡁䅫杌杁䕁䅫䅤杁䝁䄸䅣求䡁䅉兙あ䝁䅕督杁䡁䅑䅡祂䝁䄸兤湂䝁䅧䅉あ䝁䅧杣求䝁䅕䅉穂䝁䅕睚瑂䝁䅕杢あ䡁䅍杏杁䙁䅁杣求䝁䅍兡穂䝁䅫睢畂䍁䅁䅒求䡁䅙兡橂䝁䅕督杁䍁䅧䅕䕂䍁䅫睏杁䕁䄰党歂䡁䅑党橂䝁䅧䅉流䍁䅁睕睂䝁䅕睙灂䝁䅅䅢あ䡁䅫䅉䉂䡁䅕䅚灂䝁䄸䅉潁䕁䄰睕䉂䍁䅫睏杁䝁䅅杢歂䍁䅁睑療䝁䄴督ㅂ䝁䄰党祂䍁䅁兔䙂䕁䄰睕杁䕁䄰兡橂䡁䅉睢睂䝁䅧睢畂䝁䅕督杁䍁䅧睑乂䕁䄰克畁䍁䅁䅖潂䝁䅕䅉兂䕁䅑䅉穂䝁䅕睚瑂䝁䅕杢あ䍁䅁䅚求䡁䅍兡湂䝁䄴督杁䝁䅅杢歂䍁䅁䅚求䝁䅷兡㉂䝁䅕杣穂䍁䅁杚灂䝁䅷兢獁䍁䅁党獂䝁䅕睙あ䡁䅉睢獂䡁䅫䅤灂䝁䅍䅌杁䝁䅅杢歂䍁䅁兢灂䝁䅍兙杁䝁䅍兙睂䝁䅅睙灂䡁䅑睢祂䍁䅁䅣祂䝁䄸䅚ㅂ䝁䅍䅤穂䍁䅁杚療䡁䅉䅉ㅂ䡁䅍党杁䝁䅫杢杁䡁䅁睢㍂䝁䅕杣杁䡁䅍兤睂䡁䅁䅢灂䝁䅕督杁䝁䅅杢歂䍁䅁兢求䝁䅑兡橂䝁䅅䅢杁䝁䅫兢睂䝁䅷兙畂䡁䅑督㝁䍁䅁党獂䝁䅕睙あ䡁䅉睢瑂䝁䅅睚畂䝁䅕䅤灂䝁䅍䅉灂䝁䄴䅤求䡁䅉杚求䡁䅉党畂䝁䅍党杁䝁䅙兡獂䡁䅑党祂䡁䅍睏杁䝁䅅杢歂䍁䅁杕䝂䍁䅁杚灂䝁䅷䅤求䡁䅉兡畂䝁䅣䅉穂䝁䄸䅢ㅂ䡁䅑兡療䝁䄴督杁䝁䅙睢祂䍁䅁兤穂䝁䅕䅉灂䝁䄴䅉穂䝁䅅䅤求䝁䅷䅢灂䡁䅑党杁䝁䅍睢瑂䝁䄰兤畂䝁䅫睙桂䡁䅑兡療䝁䄴督杁䝁䅅杢歂䍁䅁杣桂䝁䅑兙祂䍁䅁督㕂䡁䅍䅤求䝁䄰督杁䝁䅙睢祂䍁䅁䅚求䝁䅙党畂䡁䅍党杁䝁䅅䅣睂䝁䅷兡橂䝁䅅䅤灂䝁䄸杢穂䍁䄴䅉啂䝁䅧党杁䕁䄰睕䉂䍁䅁督求䝁䅣兢求䝁䄴䅤杁䝁䅑党穂䝁䅫睚畂䡁䅍䅉桂䝁䄴䅚杁䝁䄰兙畂䡁䅕杚桂䝁䅍䅤ㅂ䡁䅉党穂䍁䅁杙桂䝁䅷兙畂䝁䅍党歂䍁䅁兙祂䝁䄰兙あ䡁䅕杣求䍁䅁督睂䝁䅕兙牂䝁䅕杣穂䍁䅁兙畂䝁䅑䅉瑂䝁䅫睙祂䝁䄸䅣潂䝁䄸杢求䡁䅍䅉浂䝁䄸杣杁䡁䅑䅡求䍁䅁䅡求䝁䅅杣灂䝁䄴睚杁䝁䅧党桂䝁䅷䅤潂䍁䅷䅉桂䡁䅕䅚灂䝁䄸䅌杁䝁䅅杢歂䍁䅁䅖祂䡁䅕党杁䙁䅣兡祂䝁䅕䅢求䡁䅍督杁䙁䅍䅤求䡁䅉党療䍁䅁䅋啂䙁䅣睕灁䍁䅁兢桂䡁䅉睡求䡁䅑督畁䍁䅁䅖潂䝁䅕䅉䑂䕁䄰兔杁䡁䅍党湂䝁䄰党畂䡁䅑䅉歂䝁䅕督灂䝁䅣杢穂䍁䅁兙畂䝁䅑䅉瑂䝁䅅杢ㅂ䝁䅙兙橂䡁䅑兤祂䝁䅕督杁䝁䄰兡橂䡁䅉睢瑁䝁䅕䅢求䝁䅍䅤祂䝁䄸兌瑂䝁䅕睙潂䝁䅅杢灂䝁䅍兙獂䍁䅁督㕂䡁䅍䅤求䝁䄰督杁䍁䅧兔䙂䕁䄰睕灁䍁䅁兢灂䝁䅍杣療䡁䅁䅡療䝁䄴党穂䍁䅁兙畂䝁䅑䅉桂䡁䅕䅚灂䝁䄸䅉穂䝁䄸䅢ㅂ䡁䅑兡療䝁䄴督杁䡁䅕督求䝁䅑䅉灂䝁䄴䅉桂䡁䅁䅣獂䝁䅫睙桂䡁䅑兡療䝁䄴督杁䡁䅑䅡桂䡁䅑䅉穂䝁䅕杣㉂䝁䅕䅉あ䝁䅧党杁䝁䅕兙祂䍁䅷䅉瑂䝁䄸杙灂䝁䅷党獁䍁䅁䅖塂䙁䅍䅌杁䕁䅫杢あ䝁䅕杣畂䝁䅕䅤杁䝁䄸杚杁䙁䅑䅡灂䝁䄴睚穂䍁䅷䅉橂䝁䄸兢睂䡁䅕䅤灂䝁䄴睚獁䍁䅁兙畂䝁䅑䅉穂䝁䄰兙祂䡁䅑䅣潂䝁䄸杢求䡁䅍䅉瑂䝁䅅杣牂䝁䅕䅤穂䍁䄴䅉啂䝁䅧党杁䝁䅍睢瑂䡁䅁兙畂䡁䅫䅉穂䝁䅕杣㉂䝁䅕督杁䡁䅑䅡求䍁䅁䅚求䝁䅙党畂䡁䅍党獁䍁䅁兢求䝁䅑䅤求䝁䅍䅡獁䍁䅁党獂䝁䅕睙あ䡁䅉兡橂䍁䅁杤求䝁䅧兡橂䝁䅷党獁䍁䅁兡畂䝁䅑兤穂䡁䅑杣灂䝁䅅䅢獁䍁䅁睙療䝁䄰兢ㅂ䝁䄴兡橂䝁䅅䅤灂䝁䄸杢穂䍁䅷䅉桂䝁䄴䅚杁䝁䅍睢畂䡁䅍兤瑂䝁䅕杣杁䝁䅕䅢求䝁䅍䅤祂䝁䄸杢灂䝁䅍督杁䝁䄰兙祂䝁䅳党あ䡁䅍䅉あ䝁䅧杣療䡁䅕睚潂䍁䅁睢祂䝁䅫睚灂䝁䄴兙獂䍁䅁党硂䡁䅕兡睂䝁䄰党畂䡁䅑䅉瑂䝁䅅杢ㅂ䝁䅙兙橂䡁䅑兤祂䝁䅕杣穂䍁䅷䅉あ䝁䅧党灂䡁䅉䅉橂䝁䄸杢あ䡁䅉兙橂䡁䅑䅉瑂䝁䅅杢ㅂ䝁䅙兙橂䡁䅑兤祂䝁䅕杣穂䍁䅷䅉穂䡁䅕䅣睂䝁䅷兡求䡁䅉督獁䍁䅁督桂䝁䅷党穂䍁䅁杣求䡁䅁杣求䡁䅍党畂䡁䅑兙あ䝁䅫杤求䡁䅍䅌杁䝁䅅杢歂䍁䅁䅚灂䡁䅍䅤祂䝁䅫杙ㅂ䡁䅑睢祂䡁䅍杌杁䕁䅳杢療䡁䅣䅢求䡁䅍䅉䑂䝁䄸杣睂䝁䄸杣桂䡁䅑兡療䝁䄴䅉㍂䝁䅅督杁䝁䅙睢ㅂ䝁䄴䅚求䝁䅑䅉灂䝁䄴䅉硁䑁䅫䅎㉁䍁䅁兙畂䝁䅑䅉灂䡁䅍䅉潂䝁䅕兙歂䡁䅅兤桂䡁䅉䅤求䡁䅉党歂䍁䅁兡畂䍁䅁兓あ䝁䅅督橂䝁䅅䅌杁䕁䅫䅢獂䝁䅫杢療䝁䅫督畁䅁䅁硢䅣佁䑑䅁䱂䝁䄸䅡獂䍁䅣督杁䕁䅍睢祂䡁䅁睢祂䝁䅅䅤灂䝁䄸杢杁䝁䄸䅣求䡁䅉兙あ䝁䅕督杁䝁䅅督杁䝁䅅杢杁䝁䄸兢畂䝁䅫睙潂䝁䅅杢畂䝁䅕䅢杁䡁䅉党あ䝁䅅兡獂䝁䅕杣杁䝁䅫杢杁䡁䅑䅡求䍁䅁兖畂䝁䅫䅤求䝁䅑䅉呂䡁䅑兙あ䝁䅕督畁䍁䅁兓あ䍁䅁睢浂䝁䅙党祂䡁䅍䅉楂䡁䅉兙畂䝁䅑党歂䍁䅁兙睂䡁䅁兙祂䝁䅕䅢獁䍁䅁杚療䝁䄸䅤㍂䝁䅕兙祂䍁䅷䅉桂䝁䅍睙求䡁䅍督療䡁䅉兡求䡁䅍䅌杁䝁䅉党桂䡁䅕䅤㕂䍁䅷䅉桂䝁䄴䅚杁䝁䅧睢瑂䝁䅕䅉睂䡁䅉睢歂䡁䅕睙あ䡁䅍䅉あ䝁䅧杣療䡁䅕睚潂䍁䅁兡あ䡁䅍䅉穂䡁䅑睢祂䝁䅕督杁䝁䅅杢歂䍁䅁睤求䝁䅉督灂䡁䅑党畁䍁䅁䅖潂䝁䅕䅉橂䝁䄸兢睂䝁䅅杢㕂䍁䅁䅣祂䝁䄸杤灂䝁䅑党穂䍁䅁兡あ䡁䅍䅉睂䡁䅉睢歂䡁䅕睙あ䡁䅍䅉睂䡁䅉兡瑂䝁䅅杣灂䝁䅷入杁䡁䅕杢歂䝁䅕杣杁䡁䅑䅡求䍁䅁杙祂䝁䅅杢歂䍁䅁杢桂䝁䄰党穂䍁䅁睢浂䍁䅁睑祂䝁䄸杚あ䍁䅁杊杁䕁䅉兙祂䡁䅉睢㍂䍁䅷䅉䭂䡁䅕兢睂䝁䅫杢湂䍁䅁村求䝁䅅杢穂䍁䅷䅉呂䕁䄸䅌杁䙁䅍睢畂䝁䄸兢桂䍁䅁睒療䝁䄸䅚穂䍁䅁杚療䡁䅉䅉䵂䝁䅫杚求䍁䅷䅉桂䝁䄴䅚杁䙁䅑党牂䍁䅁睒求䝁䅅杣獁䍁䅁兙穂䍁䅁睤求䝁䅷䅢杁䝁䅅督杁䕁䅙睢療䝁䅑䅉佂䝁䅕䅤㍂䝁䄸杣牂䍁䅷䅉䵂䕁䅍䅉䵂䝁䅅兤祂䝁䅕杢杁䕁䅍睢畂䡁䅉兙歂䍁䅷䅉佂䝁䅫杢求䍁䅁睖求䡁䅍䅤獁䍁䅁兙畂䝁䅑䅉呂䝁䅫兢睂䝁䅷入杁䙁䅙党祂䝁䅅䅉坂䝁䅕杣桂䍁䅁睖桂䝁䄴睚畁䍁䅁睓療䝁䅧䅢湁䡁䅍䅉䑂䝁䄸杣睂䝁䄸杣桂䡁䅑兡療䝁䄴䅉㍂䝁䅅督杁䝁䅙睢ㅂ䝁䄴䅚求䝁䅑䅉灂䝁䄴䅉硁䑁䅫䅏㑁䍁䅁兙畂䝁䅑䅉灂䡁䅍䅉潂䝁䅕兙歂䡁䅅兤桂䡁䅉䅤求䡁䅉党歂䍁䅁兡畂䍁䅁兔求䝁䄴睢瑂䝁䄸杢求䝁䅕䅉䝂䝁䅅䅢獂䡁䅍䅌杁䙁䅣兡穂䝁䅍睢畂䡁䅍兡畂䍁䄴䅁汄睅䅁䅘䅕䕁䅳睢畂䡁䅑睢療䡁䅉䅉䍂䡁䅉兙畂䝁䅑督獁䍁䅁兓畂䝁䅍杌獁䍁䅁兙杁䝁䅷兡浂䝁䅕督あ䡁䅫䅢求䍁䅁兙睂䡁䅁兙祂䝁䅕䅢杁䝁䅍睢瑂䡁䅁兙畂䡁䅫䅌杁䝁䅑党穂䝁䅫睚畂䡁䅍䅌杁䡁䅁杣療䝁䅑兤橂䝁䅕督獁䍁䅁䅣祂䝁䄸睙ㅂ䡁䅉党穂䍁䅷䅉瑂䝁䅅杣牂䝁䅕䅤穂䍁䅷䅉歂䝁䅫督あ䡁䅉兡楂䡁䅕䅤求䡁䅍䅌杁䝁䅅杢歂䍁䅁䅢灂䝁䅍党畂䡁䅍党穂䍁䅁䅚求䝁䄴兡瑂䍁䅷䅉桂䡁䅁䅣桂䡁䅉党獂䍁䅷䅉浂䝁䄸睢あ䡁䅣党桂䡁䅉䅌杁䝁䅅杢歂䍁䅁兙橂䝁䅍党穂䡁䅍睢祂䝁䅫党穂䍁䅷䅉睂䡁䅉兡瑂䝁䅅杣灂䝁䅷入杁䡁䅕杢歂䝁䅕杣杁䡁䅑䅡求䍁䅁睖祂䝁䅅杢湂䝁䅷党祂䍁䅁兙畂䝁䅑䅉䵂䝁䅕党杁䝁䅉杣桂䝁䄴䅚穂䍁䄴䅉啂䝁䅧党杁䝁䅍睢瑂䡁䅁兙畂䡁䅫䅉療䡁䅁党祂䝁䅅䅤求䡁䅍䅉あ䝁䅧杣療䡁䅕睚潂䍁䅁䅤㍂䝁䄸䅉穂䝁䅕睚瑂䝁䅕杢あ䡁䅍杏杁䙁䅣杣桂䝁䄴睚獂䝁䅕杣杁䝁䅅杢歂䍁䅁䅔求䝁䅕杌杁䕁䅫䅤杁䝁䅷兡橂䝁䅕杢穂䝁䅕督杁䝁䅅杢歂䍁䅁督求䝁䅷䅢穂䍁䅁兙睂䡁䅁兙祂䝁䅕䅢杁䡁䅕杢歂䝁䅕杣杁䡁䅑䅡求䍁䅁杕療䝁䅍睡杁䍁䅙䅉卂䝁䅕䅣ㅂ䝁䅉䅢灂䝁䅍䅉楂䡁䅉兙畂䝁䅑䅉畂䝁䅅兢求䍁䄴䅉啂䝁䅧党杁䝁䅍睢瑂䡁䅁兙畂䡁䅫䅉穂䝁䅕䅢獂䡁䅍䅉灂䡁䅑督杁䡁䅁杣療䝁䅑兤橂䡁䅑督杁䡁䅁杣灂䝁䄰兙祂䝁䅫䅢㕂䍁䅁䅤潂䡁䅉睢ㅂ䝁䅣䅡杁䝁䄰兙穂䡁䅍䅉瑂䝁䅕杣橂䝁䅧兙畂䡁䅑督獁䍁䅁督睂䝁䅕睙灂䝁䅅䅢あ䡁䅫䅉穂䡁䅑睢祂䝁䅕督獁䍁䅁兢灂䝁䅑兌あ䝁䅫党祂䍁䅁兙畂䝁䅑䅉あ䡁䅉兙歂䝁䅫䅤灂䝁䄸杢桂䝁䅷䅉歂䝁䅕䅣桂䡁䅉䅤瑂䝁䅕杢あ䍁䅁督あ䝁䄸杣求䡁䅍䅌杁䝁䅍睢瑂䡁䅁兙畂䡁䅫兌療䡁䅁党祂䝁䅅䅤求䝁䅑䅉穂䡁䅑睢祂䝁䅕督獁䍁䅁兙畂䝁䅑䅉療䝁䄴䅢灂䝁䄴党畁䍁䅁兓あ䍁䅁睢睂䝁䅕杣桂䡁䅑党穂䍁䅁兡畂䍁䅁䅤潂䝁䅕䅉䉂䝁䄰党祂䝁䅫睙桂䡁䅍䅌杁䕁䅕兤祂䝁䄸䅣求䍁䅷䅉あ䝁䅧党杁䕁䄰兡歂䝁䅑䅢求䍁䅁兒桂䡁䅍䅤獁䍁䅁兑浂䡁䅉兡橂䝁䅅䅌杁䝁䅅杢歂䍁䅁䅤潂䝁䅕䅉䉂䡁䅍兡桂䍁䄰䅕桂䝁䅍兡浂䝁䅫睙杁䡁䅉党湂䝁䅫睢畂䡁䅍杌杁䕁䅳睢畂䡁䅑睢療䡁䅉䅉䍂䡁䅉兙畂䝁䅑督獁䍁䅁兓畂䝁䅍杌杁䡁䅣兙穂䍁䅁兡畂䝁䅍睢祂䡁䅁睢祂䝁䅅䅤求䝁䅑䅉灂䝁䄴䅉祁䑁䅁免㑁䍁䅁兙畂䝁䅑䅉灂䡁䅍䅉潂䝁䅕兙歂䡁䅅兤桂䡁䅉䅤求䡁䅉党歂䍁䅁兡畂䍁䅁睒祂䝁䅕党畂䡁䅍杙療䡁䅉睢獁䍁䅁杔療䡁䅉䅤潂䍁䅁睑桂䡁䅉睢獂䝁䅫杢桂䍁䄴䅁睂睆䅁杫䄴䕁䅳睢睂䡁䅁党祂䡁䅍䅉䥂䝁䄸䅢歂䝁䅫杢湂䡁䅍䅉䩂䝁䄴睙畁䍁䅁䅣祂䝁䄸杤灂䝁䅑党穂䍁䅁䅤祂䝁䅕兙あ䝁䅕䅚杁䡁䅣睢療䝁䅑䅉睂䡁䅉睢歂䡁䅕睙あ䡁䅍䅌杁䡁䅣睢療䝁䅑䅉睂䡁䅉党穂䝁䅕杣㉂䝁䅅䅤灂䝁䄸杢杁䝁䅍䅡求䝁䄰兡橂䝁䅅䅢穂䍁䅷䅉桂䝁䄴䅚杁䝁䅍兙祂䝁䅉睢畂䍁䅁睙療䝁䄰䅣療䡁䅕杢歂䡁䅍䅉灂䝁䄴䅉あ䝁䅧党杁䙁䅕杢灂䡁䅑党歂䍁䅁睕あ䝁䅅䅤求䡁䅍䅌杁䕁䅅兤穂䡁䅑杣桂䝁䅷兙穂䝁䅫兙獁䍁䅁兒ㅂ䡁䅉睢睂䝁䅕䅌杁䝁䅅杢歂䍁䅁兡畂䡁䅑党祂䝁䄴兙あ䝁䅫睢畂䝁䅅䅢獂䡁䅫杌杁䙁䅑䅡求䍁䅁睙療䝁䄰䅣桂䝁䄴入杁䝁䄸䅣求䡁䅉兙あ䝁䅕督杁䡁䅑䅡祂䝁䄸兤湂䝁䅧䅉卂䝁䅅兡獂䡁䅉睢桂䝁䅑䅉桂䝁䄴䅚杁䙁䅕䅤灂䝁䅷兡あ䡁䅫䅉兂䡁䅉睢歂䡁䅕睙あ䡁䅍䅉桂䝁䄴䅚杁䙁䅍党祂䡁䅙兡橂䝁䅕督杁䍁䅧杕噂䙁䅁睕灁䍁䅷䅉兂䝁䅕杣浂䝁䄸杣瑂䝁䅅杢橂䝁䅕䅉䑂䝁䅧党瑂䝁䅫睙桂䝁䅷督杁䍁䅧䅕䑂䍁䅫䅌杁䝁䅅杢歂䍁䅁睑桂䡁䅉杙療䝁䄴䅉乂䝁䅅䅤求䡁䅉兡桂䝁䅷督杁䝁䅅杢歂䍁䅁睑潂䝁䅕兢灂䝁䅍兙獂䡁䅍䅉潁䕁䅍兔䑂䍁䅫䅉穂䝁䅕睚瑂䝁䅕杢あ䡁䅍杌杁䙁䅑䅡求䍁䅁杕噂䙁䅁睕杁䡁䅍党湂䝁䄰党畂䡁䅑䅉睂䡁䅉睢橂䡁䅕杣求䡁䅍䅉桂䝁䄴䅚杁䡁䅑杣求䝁䅅䅤穂䍁䅁睙祂䝁䄸督穂䡁䅑兡求䡁䅍䅌杁䡁䅍睤灂䡁䅑睙潂䍁䅁䅤灂䝁䅕督獁䍁䅁兙畂䝁䅑䅉㉂䝁䅅杣灂䝁䄸兤穂䍁䅁䅤㕂䡁䅁党穂䍁䅁睢浂䍁䅁䅢ㅂ䝁䄰杙求䡁䅉䅉ㅂ䡁䅍党歂䍁䅁杚療䡁䅉䅉祂䝁䅅兡獂䡁䅉睢桂䝁䅑䅉楂䡁䅉兡歂䝁䅣党穂䍁䅁兙畂䝁䅑䅉橂䡁䅉睢穂䡁䅍兡畂䝁䅣督畁䍁䅁兓あ䍁䅁兙獂䡁䅍睢杁䡁䅁杣療䡁䅙兡歂䝁䅕督杁䡁䅉兙灂䝁䅷䅉煂䝁䄸兡畂䡁䅑䅉楂䝁䅅杣穂䍁䅁䅤療䍁䅁条療䝁䅫杢杁䡁䅉兙灂䝁䅷督杁䡁䅑睢湂䝁䅕䅤潂䝁䅕杣杁䝁䅙睢祂䍁䅁杣桂䝁䅫䅢祂䝁䄸兙歂䡁䅍睏杁䡁䅑杣桂䝁䄴督瑂䝁䅫督穂䝁䅫睢畂䍁䅁兙畂䝁䅑䅉歂䝁䅫督あ䡁䅉兡楂䡁䅕䅤灂䝁䄸杢杁䡁䅁睢獂䝁䅕督杁䝁䅙睢祂䍁䅁党獂䝁䅕睙あ䡁䅉兡橂䍁䅁兙畂䝁䅑䅉あ䝁䅕䅢求䡁䅁䅡療䝁䄴党杁䡁䅕䅤灂䝁䅷兡あ䝁䅫党穂䑁䅳䅉桂䝁䄴䅚杁䡁䅁兡獂䝁䅫杢湂䡁䅍杌杁䙁䅑䅡灂䡁䅍䅉穂䝁䅕睚瑂䝁䅕杢あ䍁䅁䅣祂䝁䄸杤灂䝁䅑党穂䍁䅁杣桂䝁䅫䅢祂䝁䄸兙歂䍁䅁督求䡁䅉杤灂䝁䅍党穂䍁䅷䅉穂䡁䅕睙潂䍁䅁兙穂䍁䅁党畂䝁䅣兡畂䝁䅕党祂䝁䅫杢湂䍁䅷䅉歂䝁䅕督灂䝁䅣杢獁䍁䅁杣求䡁䅁兙灂䡁䅉䅌杁䝁䅅杢歂䍁䅁兡畂䡁䅍䅣求䝁䅍䅤灂䝁䄸杢杁䡁䅍党祂䡁䅙兡橂䝁䅕督杁䝁䅙睢祂䍁䅁杣桂䝁䅫䅢祂䝁䄸兙歂䍁䅁杙祂䝁䅫䅚湂䝁䅕督畁䍁䅁䅖潂䝁䅕䅉兂䕁䅍䅉穂䝁䅕睚瑂䝁䅕杢あ䍁䅁䅚求䡁䅙党獂䝁䄸䅣穂䍁䅷䅉瑂䝁䅅杢ㅂ䝁䅙兙橂䡁䅑兤祂䝁䅕督獁䍁䅁兙畂䝁䅑䅉瑂䝁䅅杣牂䝁䅕䅤穂䍁䅁睙療䡁䅁䅣求䡁䅉兌楂䝁䅅督求䝁䅑䅉㍂䝁䄸睢歂䍁䅁䅣祂䝁䅕督求䡁䅉杤桂䡁䅑兡㉂䝁䅕督獁䍁䅁兡畂䝁䅍䅢ㅂ䝁䅑兡畂䝁䅣䅉瑂䝁䅫睙祂䝁䄸杢灂䡁䅯党歂䍁䅁睙療䡁䅁䅣求䡁䅉䅉桂䡁䅯睢獂䝁䅕䅌杁䝁䄰兡橂䡁䅉睢畂䝁䅫来求䝁䅑䅉睂䝁䅫睚瑂䝁䅕杢あ䡁䅍䅌杁䝁䅅䅢牂䝁䅅䅢灂䝁䄴党杁䝁䅍睢睂䡁䅁党祂䍁䅁兣ㅂ䝁䅅䅤求䡁䅉杢桂䡁䅉入獁䍁䅁兙瑂䝁䅫杢求䍁䅁睙療䡁䅁䅣求䡁䅉䅉桂䡁䅯睢獂䝁䅕䅌杁䝁䅅杢歂䍁䅁睙潂䡁䅉睢瑂䝁䅅䅤求䝁䅑䅉橂䝁䄸䅣睂䝁䅕杣杁䝁䅅杣穂䝁䅕杢桂䡁䅑党杁䝁䅙睢祂䍁䅁䅚求䝁䅍睡灂䝁䄴睚獁䍁䅁杚求䝁䄴睙灂䝁䄴睚獁䍁䅁兤あ䝁䅫䅢灂䡁䅑入杁䡁䅁睢獂䝁䅕督獁䍁䅁睙療䝁䄴督あ䡁䅉兤橂䡁䅑兡療䝁䄴䅉獂䡁䅕兢楂䝁䅕杣杁䝁䅅杢歂䍁䅁䅤灂䝁䄰杙求䡁䅉督獁䍁䅁兙畂䝁䅑䅉㉂䝁䅅杣灂䝁䄸兤穂䍁䅁兙湂䡁䅉兡橂䡁䅕䅢あ䡁䅕杣桂䝁䅷䅉ㅂ䡁䅍党穂䑁䅳䅉桂䝁䄴䅚杁䡁䅍兤睂䡁䅁䅢灂䝁䅕督杁䝁䅙兡祂䝁䅕兌祂䝁䅕䅤桂䡁䅉䅚桂䝁䄴䅤杁䝁䅍䅡求䝁䄰兡橂䝁䅅䅢穂䍁䅁杚療䡁䅉䅉睂䡁䅉党穂䡁䅍兤祂䝁䅕䅉あ䡁䅉党桂䡁䅑兢求䝁䄴䅤杁䝁䄸杚杁䡁䅣睢療䝁䅑䅉睂䡁䅉兡瑂䝁䅅杣灂䝁䅷入杁䝁䅫杢杁䝁䅍睢瑂䝁䄰党祂䝁䅍兡桂䝁䅷䅉橂䝁䄸杢穂䡁䅑杣ㅂ䝁䅍䅤灂䝁䄸杢畁䍁䅁䅖潂䝁䅕䅉䑂䕁䄰睑杁䡁䅍党湂䝁䄰党畂䡁䅑䅉瑂䝁䅅杢ㅂ䝁䅙兙橂䡁䅑兤祂䝁䅕督杁䝁䅍杣求䝁䄸督療䡁䅑党杁䝁䅙睢祂䍁䅁䅤潂䝁䅕䅉あ䡁䅉党桂䡁䅑兢求䝁䄴䅤杁䝁䄸杚杁䡁䅣睢療䝁䅑䅉療䡁䅉䅉桂䡁䅍䅉桂䍁䅁杚求䝁䅕䅚穂䡁䅑睢橂䝁䅳䅉灂䝁䄴䅉あ䝁䅧党杁䡁䅁杣療䝁䅑兤橂䡁䅑兡療䝁䄴䅉療䝁䅙䅉橂䝁䅅杣楂䝁䄸杢杁䝁䅉䅢桂䝁䅍睡㝁䍁䅁睙桂䡁䅉杙療䝁䄴䅉睂䝁䅫䅤橂䝁䅧䅌杁䝁䅅䅉祂䝁䅅睤杁䝁䄰兙あ䝁䅕杣灂䝁䅅䅢杁䡁䅕督求䝁䅑䅉灂䝁䄴䅉あ䝁䅧党杁䡁䅁杣療䝁䅑兤橂䡁䅑兡療䝁䄴䅉療䝁䅙䅉桂䝁䅷兤瑂䝁䅫杢ㅂ䝁䄰䅉桂䝁䄴䅚杁䡁䅍䅤求䝁䅕䅢㝁䍁䅁杢桂䡁䅁䅡あ䝁䅧兙獂䝁䅕杢求䍁䅁杚療䡁䅉䅉ㅂ䡁䅍党杁䝁䅅督杁䝁䅅䅉浂䝁䅕党歂䡁䅍䅤療䝁䅍睡杁䝁䅫杢杁䡁䅑䅡求䍁䅁䅣祂䝁䄸䅚ㅂ䝁䅍䅤灂䝁䄸杢杁䝁䄸杚杁䡁䅁䅡あ䝁䅧兙獂䝁䅫睙杁䝁䅅杢潂䡁䅫䅚祂䝁䅫䅚求䍁䅁兙畂䝁䅑䅉桂䡁䅍䅉桂䍁䅁督ㅂ䡁䅉杚桂䝁䅍䅤桂䝁䄴䅤杁䝁䅫杢杁䡁䅑䅡求䍁䅁䅣祂䝁䄸䅚ㅂ䝁䅍䅤灂䝁䄸杢杁䝁䄸杚杁䝁䅍睢畂䝁䅍杣求䡁䅑党㝁䍁䅁䅣潂䡁䅑䅡桂䝁䅷兡橂䍁䅁兙畂䝁䅧入歂䡁䅉兡歂䝁䅕䅉浂䝁䄸杣杁䡁䅑䅡求䍁䅁䅣祂䝁䄸䅚ㅂ䝁䅍䅤灂䝁䄸杢杁䝁䄸杚杁䡁䅁䅢桂䡁䅍䅤灂䝁䅍兡㙂䝁䅕杣穂䍁䅷䅉睂䝁䄸䅢㕂䝁䅕督あ䝁䅕杣杁䡁䅉党穂䝁䅫杢穂䍁䅷䅉桂䝁䄴䅚杁䝁䅅䅢牂䡁䅫䅚杁䡁䅁兙灂䝁䄴䅤穂䑁䅳䅉桂䝁䄴䅚杁䝁䅍兙祂䝁䅉睢畂䍁䅁杙獂䝁䅅睙牂䍁䅁杚求䝁䅕䅚穂䡁䅑睢橂䝁䅳䅉浂䝁䄸杣杁䡁䅕督求䍁䅁兡畂䍁䅁䅤潂䝁䅕䅉睂䡁䅉睢歂䡁䅕睙あ䝁䅫睢畂䍁䅁睢浂䍁䅁睙桂䡁䅉杙療䝁䄴䅉楂䝁䅷兙橂䝁䅳杌杁䕁䅫䅤杁䡁䅍党祂䡁䅙党穂䍁䅁䅤潂䝁䅕䅉祂䝁䅅兡獂䡁䅉睢桂䝁䅑䅌杁䡁䅍䅣求䝁䅍兡桂䝁䅷䅤㕂䍁䅁睙潂䝁䅕兢灂䝁䅍兙獂䍁䅷䅉ㅂ䡁䅑兡獂䝁䅫䅤㕂䍁䅷䅉祂䝁䅕督灂䝁䅑党畂䡁䅑兡桂䝁䅷䅉獂䡁䅕兢楂䝁䅕杣獁䍁䅁兙湂䡁䅉兡橂䡁䅕䅢あ䡁䅕杣求䍁䅷䅉桂䝁䅷兤瑂䝁䅫杢ㅂ䝁䄰䅌杁䡁䅍䅤求䝁䅕䅢獁䍁䅁杣ㅂ䝁䅉杙求䡁䅉䅌杁䝁䅅杢歂䍁䅁睙療䝁䄴督あ䡁䅉兤橂䡁䅑兡療䝁䄴䅉穂䝁䅕睙あ䝁䄸杣穂䍁䄴䅉䱂䝁䄸䅣睂䝁䅕杣穂䍁䅁䅓療䝁䅷䅚灂䝁䄴睚穂䍁䅁兓畂䝁䅍杌杁䡁䅣兙穂䍁䅁杚療䡁䅕杢歂䝁䅕䅚杁䝁䅫杢杁䑁䅅兏㑁䑁䅧䅉桂䝁䄴䅚杁䝁䅫督杁䝁䅉兙穂䝁䅕䅚杁䝁䅫杢杁䙁䅁兡あ䡁䅑督楂䡁䅕杣湂䝁䅧䅌杁䙁䅁党畂䝁䄴督㕂䝁䅷杤桂䝁䄴兡桂䍁䄴䅁獁兆䅁末䄴䕁䅳睢祂䝁䄴䅉䝂䝁䅕杣祂䡁䅫䅌杁䡁䅑睢湂䝁䅕䅤潂䝁䅕杣杁䡁䅣兡あ䝁䅧䅉灂䡁䅑督杁䡁䅍兤楂䡁䅍兡歂䝁䅫兙祂䝁䅫党穂䍁䅷䅉求䝁䄴睚桂䝁䅣党穂䍁䅁兡畂䍁䅁䅤潂䝁䅕䅉睂䡁䅉睢㉂䝁䅫督灂䝁䄸杢杁䝁䄸杚杁䝁䄸杣湂䝁䅅杢灂䡁䅯兙あ䝁䅫睢畂䝁䅅䅢杁䝁䅍睢畂䡁䅍兤獂䡁䅑兡畂䝁䅣䅉穂䝁䅕杣㉂䝁䅫睙求䡁䅍䅉㍂䝁䄸杣獂䝁䅑睤灂䝁䅑党畁䍁䅁䅖潂䝁䅕䅉橂䝁䄸兢睂䝁䅅杢㕂䍁䅁睢浂䝁䅙党祂䡁䅍䅉橂䝁䄸杢穂䡁䅕䅢あ䝁䅫杢湂䍁䅁督求䡁䅉杤灂䝁䅍党穂䍁䅁杚療䡁䅉䅉療䡁䅉睚桂䝁䄴兡㙂䝁䅅䅤灂䝁䄸杢桂䝁䅷䅉穂䡁䅑杣ㅂ䝁䅍䅤ㅂ䡁䅉党獁䍁䅁睙ㅂ䝁䅷䅤ㅂ䡁䅉党獁䍁䅁䅣求䡁䅉杚療䡁䅉兢桂䝁䄴睙求䍁䅷䅉歂䝁䅕杤求䝁䅷睢睂䝁䄰党畂䡁䅑䅌杁䝁䅅杢歂䍁䅁䅣求䝁䄸䅣獂䝁䅕睏杁䝁䅅杢歂䍁䅁杙ㅂ䝁䅫䅢歂䡁䅍䅌杁䡁䅍党獂䝁䅷督獁䍁䅁兙畂䝁䅑䅉歂䝁䅕䅢灂䡁䅙党祂䡁䅍䅉䕂䝁䅫睚灂䡁䅑兙獂䍁䅁䅤桂䝁䅷党畂䡁䅑䅉あ䝁䅕睙潂䝁䄴睢獂䝁䄸睚㕂䍁䅁䅣祂䝁䄸䅚ㅂ䝁䅍䅤穂䍁䅷䅉灂䝁䄴睙獂䡁䅕䅚灂䝁䄴睚杁䝁䅅䅉あ䝁䅅䅢求䝁䄴䅤杁䡁䅍兤灂䡁䅑党杁䡁䅑䅡桂䡁䅑䅉求䝁䄴兙楂䝁䅷党穂䍁䅁睙獂䝁䅫党畂䡁䅑督杁䡁䅑睢杁䝁䄰兙牂䝁䅕䅉橂䡁䅉兡あ䝁䅫睙桂䝁䅷䅉あ䝁䅅䅢求䝁䄴䅤杁䝁䅑党橂䝁䅫督灂䝁䄸杢穂䍁䅁兡畂䍁䅁䅤潂䝁䅕䅉浂䝁䅷睢㍂䍁䅁睢浂䍁䅁睤療䡁䅉睡杁䝁䅅睙祂䝁䄸督穂䍁䅁䅤桂䝁䅷党畂䡁䅑䅉桂䝁䅍兣ㅂ䝁䅫督灂䡁䅑兡療䝁䄴䅉桂䝁䄴䅚杁䡁䅑兙獂䝁䅕杢あ䍁䅁䅚求䡁䅙党獂䝁䄸䅣瑂䝁䅕杢あ䍁䄴䅉䩂䡁䅑䅉桂䝁䅷督療䍁䅁䅣祂䝁䄸杤灂䝁䅑党穂䍁䅁党㑂䝁䅕睙ㅂ䡁䅑兡㉂䝁䅕䅉穂䝁䅕兙祂䝁䅍䅡杁䡁䅍党祂䡁䅙兡橂䝁䅕督杁䡁䅑䅡桂䡁䅑䅉潂䝁䅕䅢睂䡁䅍䅉療䡁䅉睚桂䝁䄴兡㙂䝁䅅䅤灂䝁䄸杢穂䍁䅁䅤療䍁䅁杣求䝁䅍杣ㅂ䝁䅫䅤杁䝁䅉睢桂䡁䅉䅚杁䝁䅷党㉂䝁䅕䅢獁䍁䅁睙潂䝁䅫党浂䍁䅁党㑂䝁䅕睙ㅂ䡁䅑兡㉂䝁䅕䅌杁䝁䅅杢歂䍁䅁睢あ䝁䅧党祂䍁䅁睑瑁䡁䅍兤灂䡁䅑党癁䡁䅍党畂䝁䅫睢祂䍁䅁党㑂䝁䅕睙ㅂ䡁䅑兡㉂䝁䅕䅌杁䝁䅅督杁䡁䅣党獂䝁䅷䅉桂䡁䅍䅉湂䝁䅕杢求䡁䅉兙獂䍁䅁兢桂䝁䄴兙湂䝁䅕兢求䝁䄴䅤杁䡁䅑兙獂䝁䅕杢あ䑁䅳䅉求䝁䄴䅤求䡁䅉䅣祂䝁䅫督求䍁䅁䅤桂䝁䅷党畂䡁䅑䅉桂䝁䅍兣ㅂ䝁䅫督灂䡁䅑兡療䝁䄴䅉穂䝁䄸䅢ㅂ䡁䅑兡療䝁䄴督杁䝁䅙睢祂䍁䅁䅣求䡁䅉兢桂䝁䄴党畂䡁䅑䅉桂䝁䄴䅚杁䝁䅫杢あ䝁䅕杣灂䝁䄰䅉睂䝁䅷兙橂䝁䅕兢求䝁䄴䅤穂䍁䅁兙あ䍁䅁䅤潂䝁䅕䅉睂䡁䅉睢浂䝁䅕督穂䝁䅫睢畂䝁䅅䅢杁䝁䅷党㉂䝁䅕䅢杁䝁䄰兡歂䝁䅑䅢求䍁䅁兙畂䝁䅑䅉ㅂ䡁䅁䅣求䡁䅉䅉瑂䝁䅅杢桂䝁䅣党瑂䝁䅕杢あ䍁䅷䅉桂䡁䅍䅉㍂䝁䅕䅢獂䍁䅁兙穂䍁䅁督求䝁䄴兡療䡁䅉䅉求䡁䅧党橂䡁䅕䅤灂䡁䅙党穂䑁䅳䅉桂䝁䄴䅚杁䡁䅉党橂䡁䅉兤灂䡁䅑兢求䝁䄴䅤杁䝁䄸兤あ䡁䅍睢ㅂ䡁䅉睙灂䝁䄴睚杁䝁䅅杢歂䍁䅁䅣祂䝁䄸条求䝁䅍䅤穂䍁䅁督療䝁䅷兤あ䝁䅫睢畂䡁䅍䅉浂䝁䄸杣杁䝁䅍䅢灂䝁䅕杢あ䡁䅍升杁䡁䅉党橂䡁䅉兤灂䡁䅑兢求䝁䄴䅤杁䡁䅉党硂䡁䅕兡祂䝁䅕兢求䝁䄴䅤穂䍁䄴䅉啂䝁䅧党杁䝁䅍睢瑂䡁䅁兙畂䡁䅫䅉療䡁䅁党祂䝁䅅䅤求䡁䅍䅉橂䝁䅷睢ㅂ䝁䅑䅉潂䡁䅕兢桂䝁䄴䅉祂䝁䅕督療䡁䅕杣橂䝁䅕督杁䡁䅁䅢桂䡁䅑杚療䡁䅉兢穂䍁䅁睙療䝁䄰䅣祂䝁䅫督灂䝁䄴睚杁䕁䅳睢祂䝁䄴䅉䝂䝁䅕杣祂䡁䅫䅉䉂䡁䅉睙潂䝁䅫䅤求䝁䅍䅤獁䍁䅁杚療䡁䅉䅉睂䡁䅉睢㉂䝁䅫䅚灂䝁䄴睚杁䝁䄸杣湂䝁䅅杢灂䡁䅯兙あ䝁䅫睢畂䍁䅁兙畂䝁䅑䅉あ䝁䅅䅢求䝁䄴䅤杁䡁䅁䅢桂䝁䄴杢灂䝁䄴睚杁䝁䅅杣橂䝁䅧兡あ䝁䅕睙あ䡁䅕杣求䍁䅁杚療䡁䅉䅉桂䝁䄴䅉桂䝁䅣兡獂䝁䅕䅉桂䝁䄴䅚杁䝁䅙兤あ䡁䅕杣求䍁䄰杚療䝁䅍兤穂䝁䅕䅚杁䡁䅣睢祂䝁䅳杚療䡁䅉睙求䑁䅳䅉䱂䝁䄸杣畂䍁䅁杒求䡁䅉杣㕂䍁䅁兑穂䡁䅍党穂䡁䅍䅌杁䝁䅙睢祂䍁䅁党瑂䡁䅁睢㍂䝁䅕杣灂䝁䄴睚杁䝁䅷党桂䝁䅑党祂䡁䅍䅉あ䝁䄸䅉あ䝁䅅睡求䍁䅁兙橂䡁䅑兡療䝁䄴督杁䡁䅑䅡桂䡁䅑䅉獂䝁䅕兙歂䍁䅁䅤療䍁䅁杙ㅂ䡁䅍兡畂䝁䅕督穂䍁䅁督ㅂ䝁䅍睙求䡁䅍督㝁䍁䅁睓療䡁䅉杢杁䕁䅙党祂䡁䅉入杁䕁䅷兡穂䡁䅑党畂䍁䅷䅉浂䝁䄸杣杁䝁䅑党睂䝁䅷睢㕂䝁䅫杢湂䍁䅁党畂䝁䅣兙湂䝁䅕兢求䝁䄴䅤杁䡁䅍兤祂䡁䅙党㕂䡁䅍䅉桂䝁䄴䅚杁䝁䅉党畂䝁䅍䅡瑂䝁䅅杣牂䍁䅁党瑂䡁䅁䅢療䡁䅫党求䍁䅁党畂䝁䅣兙湂䝁䅕兢求䝁䄴䅤㝁䍁䅁睓療䡁䅉杢杁䕁䅙党祂䡁䅉入杁䙁䅍党獂䝁䅷䅌杁䝁䅙睢祂䍁䅁䅚求䡁䅙党獂䝁䄸䅣灂䝁䄴睚杁䝁䅅杢歂䍁䅁杣求䡁䅁䅢灂䝁䅍兙あ䝁䅫杢湂䍁䅁督桂䝁䅷党穂䍁䅁督あ䡁䅉兙あ䝁䅕睚灂䝁䅕督㝁䍁䅁兙畂䝁䅑䅉䱂䝁䄸杣畂䍁䅁杒求䡁䅉杣㕂䍁䅁䅕桂䡁䅫䅌杁䝁䅅䅉穂䝁䅕䅢浂䍁䄰督求䡁䅉杤灂䝁䅍党杁䡁䅁兙㕂䍁䅁督療䝁䅷兤あ䝁䅫睢畂䍁䅷䅉あ䝁䅧兙あ䍁䅁䅣祂䝁䄸杤灂䝁䅑党穂䍁䅁睚獂䝁䄸杙桂䝁䅷䅉歂䝁䅅䅤桂䍁䅁兙畂䝁䅑䅉灂䝁䄴督灂䝁䅣䅡あ䡁䅍䅉畂䝁䅕党歂䝁䅕䅚杁䝁䅫杢杁䡁䅉党桂䝁䅷兌あ䝁䅫兢求䍁䅁䅤療䍁䅁兢桂䝁䅳党杁䝁䅑党橂䝁䅫督灂䝁䄸杢穂䍁䅁睢畂䍁䅁党瑂䡁䅁䅢療䡁䅫党求䍁䅁睙療䝁䄰䅣求䝁䄴督桂䡁䅑兡療䝁䄴䅉睂䡁䅉睢湂䡁䅉兙瑂䡁䅍杌杁䕁䅫䅤杁䡁䅍党祂䡁䅙党穂䍁䅁䅣ㅂ䝁䅉䅢灂䝁䅍䅉桂䝁䄴䅚杁䡁䅁杣灂䡁䅙兙あ䝁䅕䅉橂䝁䄸兢睂䝁䅅杢灂䝁䅕督獁䍁䅁兢灂䝁䅑䅚獂䝁䅕兌瑂䝁䅅杣牂䝁䅕䅤杁䝁䅅杢歂䍁䅁党瑂䝁䅕杣湂䝁䅫杢湂䍁䅁睚祂䝁䄸睤あ䝁䅧䅉橂䝁䄸兢睂䝁䅅杢灂䝁䅕督獁䍁䅁兙畂䝁䅑䅉湂䝁䄸杤求䡁䅉杢瑂䝁䅕杢あ䍁䅁兙畂䝁䅑䅉畂䝁䄸杢瑁䡁䅁杣療䝁䅙兡あ䍁䅁睢祂䝁䅣兙畂䝁䅫来桂䡁䅑兡療䝁䄴督獁䍁䅁兙穂䍁䅁睤求䝁䅷䅢杁䝁䅅督杁䝁䅍睢畂䡁䅍兤瑂䝁䅕杣杁䝁䄰兙祂䝁䅳党あ䡁䅍䅌杁䝁䅙兡畂䝁䅅杢橂䝁䅫兙獂䍁䅁督求䡁䅉杤灂䝁䅍党穂䍁䅷䅉潂䝁䅕兙獂䡁䅑䅡橂䝁䅅杣求䍁䅷䅉獂䝁䅫杚求䍁䅁督橂䝁䅫党畂䝁䅍党穂䍁䅷䅉灂䝁䄴䅚ㅂ䡁䅍䅤祂䝁䅫兙獂䍁䅷䅉あ䝁䅕睙潂䝁䄴睢獂䝁䄸睚㕂䍁䅷䅉桂䝁䄴䅚杁䡁䅍䅣求䝁䅍兡桂䝁䅷䅤灂䝁䅕督杁䡁䅍党橂䡁䅑睢祂䡁䅍杌杁䙁䅑䅡求䍁䅁睙療䝁䄰䅣桂䝁䄴入杁䡁䅣兙穂䍁䅁杚療䡁䅉兢求䡁䅉䅢㕂䍁䅁睡畂䝁䄸睤畂䍁䅁兙穂䍁䅁睓療䡁䅉杢癁䕁䅙党祂䡁䅉入杁䕁䅫杢あ䝁䅕杣畂䝁䅅䅤灂䝁䄸杢桂䝁䅷䅉桂䝁䄴䅚杁䝁䅍䅡桂䝁䄴睚求䝁䅑䅉灂䡁䅑督杁䝁䄴兙瑂䝁䅕䅉あ䝁䄸䅉䱂䝁䄸杣畂䍁䅁杒求䡁䅉杣㕂䍁䅁兡畂䍁䅁杓桂䝁䄴兤桂䡁䅉入杁䑁䅉䅍硁䑁䅫杌杁䕁䅳睢祂䝁䄴䅉䝂䝁䅕杣祂䡁䅫䅉㍂䝁䅅督杁䝁䅙睢ㅂ䝁䄴䅚求䝁䅑䅉灂䝁䄴䅉硁䑁䅫李㕁䍁䅁兙畂䝁䅑䅉灂䡁䅍䅉楂䝁䅅督求䝁䅑䅉灂䝁䄴䅉䵂䝁䄸督杁䕁䅅杢湂䝁䅕䅢求䡁䅍䅌杁䕁䅍兙獂䝁䅫杚療䡁䅉杢灂䝁䅅杌䅁䡁塉䅁㙄睂䅁睓祂䡁䅫督あ䝁䅅䅢杁䕁䅉兡療䡁䅑党橂䝁䅧䅌杁䕁䅫杢橂䍁䄴䅌杁䝁䅅䅉橂䝁䄸兢瑂䝁䅕杣橂䝁䅫兙獂䍁䄰督あ䝁䅅睚求䍁䅁杙灂䝁䄸䅤求䝁䅍䅡畂䝁䄸䅢療䝁䅣入杁䝁䅍睢瑂䡁䅁兙畂䡁䅫䅌杁䝁䅑兡穂䝁䅍睢㉂䝁䅕杣穂䍁䅷䅉歂䝁䅕杤求䝁䅷睢睂䡁䅍䅌杁䝁䅅杢歂䍁䅁睙療䝁䄰兢求䡁䅉睙灂䝁䅅䅢灂䡁䅯党穂䍁䅁睚求䝁䄴党あ䝁䅫睙杁䝁䄰党歂䝁䅫睙灂䝁䄴党穂䍁䅁杚療䡁䅉䅉睂䝁䅅䅤灂䝁䅕杢あ䡁䅍䅉㍂䝁䅫䅤潂䍁䅁杣桂䡁䅉党杁䝁䅑兡穂䝁䅕兙穂䝁䅕督杁䝁䅫杢杁䡁䅑䅡求䍁䅁兖畂䝁䅫䅤求䝁䅑䅉呂䡁䅑兙あ䝁䅕督畁䍁䅁兓あ䍁䅁睙療䝁䄰兢求䡁䅉睙灂䝁䅅䅢灂䡁䅯党穂䍁䅁杖婂䕁䅯兖坂䕁䅕睓杁䍁䅧杙求䡁䅉党瑂䝁䅅睚求䝁䄴党杁䝁䅣党睂䝁䅕杣睂䝁䅅杤求䝁䅍兌穂䡁䅙䅚あ䍁䅷䅉療䡁䅉䅉䍂䍁䄰杖䙂䕁䅍克杁䝁䅙睢祂䍁䅁䅤潂䝁䅕䅉あ䡁䅉党桂䡁䅑兢求䝁䄴䅤杁䝁䄸杚杁䝁䅑入穂䡁䅑杣療䡁䅁䅡灂䝁䅍䅉求䡁䅁兡歂䝁䅕杣瑂䝁䄸䅢㕂䡁䅍兡穂䍁䅁杙ㅂ䝁䅷䅢療䡁䅍兙杁䍁䅧䅒䙂䕁䅉克畁䍁䅁䅖潂䝁䅕䅉橂䝁䄸兢睂䝁䅅杢㕂䍁䅁兙獂䡁䅍睢杁䝁䅑党㉂䝁䅕䅢療䡁䅁督杁䕁䅳村硁䑁䅁兎獁䍁䅁睤潂䝁䅫睙潂䍁䅁兡穂䍁䅁兡畂䍁䅁䅕潂䝁䅅督求䍁䅁免癁䑁䅉䅉橂䝁䅷兡畂䝁䅫睙桂䝁䅷䅉あ䡁䅉兡桂䝁䅷督杁䝁䅙睢祂䍁䅁䅤祂䝁䅕兙あ䝁䅫杢湂䍁䅁䅣桂䡁䅑兡求䝁䄴䅤穂䍁䅁睤灂䡁䅑䅡杁䝁䅑党浂䝁䅫睙灂䝁䅕杢あ䍁䅁兙ㅂ䡁䅑睢穂䝁䄸兢桂䝁䅷䅉祂䝁䅕睙求䡁䅍督灂䡁䅙党杁䝁䅍睢畂䝁䅣党畂䝁䅫䅤桂䝁䅷䅉灂䝁䅍䅡あ䝁䅧入療䡁䅍兡穂䑁䅳䅉䱂䕁䅉免睁䑁䅑䅉浂䝁䄸杣杁䡁䅑杣求䝁䅅䅤灂䝁䄴睚杁䝁䄴党あ䝁䅧党祂䡁䅑睢畂䍁䅁督㕂䝁䄴䅚祂䝁䄸兢求䑁䅳䅉䱂䕁䅉䅎睁䑁䅣䅉あ䝁䅧兙あ䍁䅁兡穂䍁䅁兡畂䍁䅁䅕潂䝁䅅督求䍁䅁免杁䝁䅍䅢灂䝁䄴兡橂䝁䅅䅢杁䡁䅑杣灂䝁䅅䅢穂䍁䅁杚療䡁䅉䅉あ䡁䅉党桂䡁䅑兡畂䝁䅣䅉橂䡁䅫督あ䝁䅫睙杁䝁䅙兡楂䡁䅉睢穂䝁䅫督㝁䍁䅁睓䍂䑁䅣䅍㍁䍁䅁䅤潂䝁䅅䅤杁䝁䅫督杁䝁䅫杢杁䙁䅁䅡桂䡁䅍党杁䑁䅅䅉橂䝁䅷兡畂䝁䅫睙桂䝁䅷䅉あ䡁䅉兡桂䝁䅷督杁䝁䅙睢祂䍁䅁䅤潂䝁䅕䅉あ䡁䅉党桂䡁䅑兢求䝁䄴䅤杁䝁䄸杚杁䝁䅅杢あ䝁䅫兌兂䕁䅑兌硁䍁䅁杣求䝁䅷兙睂䡁䅍党歂䍁䄸杣求䝁䅙杣桂䝁䅍䅤療䡁䅉入㝁䍁䅁睓䍂䑁䅑䅍㑁䍁䅷䅉㍂䝁䅧兡橂䝁䅧䅉灂䡁䅍䅉灂䝁䄴䅉兂䝁䅧兙穂䝁䅕䅉硁䍁䅁睙獂䝁䅫杢灂䝁䅍兙獂䍁䅁䅤祂䝁䅫兙獂䡁䅍䅉浂䝁䄸杣杁䡁䅑杣求䝁䅅䅤灂䝁䄴睚杁䕁䅅䅢睂䝁䅧兙瑁䑁䅅䅉桂䝁䄴䅤灂䡁䅑杣㕂䡁䅁督灂䝁䄴䅉歂䝁䅕杚灂䝁䅍兡求䝁䄴睙㕂䑁䅳䅉桂䝁䄴䅚杁䕁䅳村穁䑁䅁免杁䡁䅑䅡桂䡁䅑䅉灂䡁䅍䅉灂䝁䄴䅉兂䝁䅧兙穂䝁䅕䅉祁䍁䅁睙獂䝁䅫杢灂䝁䅍兙獂䍁䅁䅤祂䝁䅫兙獂䡁䅍䅉浂䝁䄸杣杁䡁䅑杣求䝁䅅䅤灂䝁䄴睚杁䝁䅅党穂䡁䅑䅡求䡁䅑兡橂䍁䅁督牂䝁䅫杢杁䝁䅍睢畂䝁䅑兡あ䝁䅫睢畂䡁䅍䅌杁䝁䅅督杁䡁䅣党獂䝁䅷䅉桂䡁䅍䅉灂䝁䄴䅉療䡁䅁党畂䍁䅁䅢桂䝁䅉党獂䍁䅁督あ䡁䅕䅚㕂䍁䅁睤灂䡁䅑䅡杁䝁䄸䅣潂䡁䅑䅡桂䝁䅷兢灂䝁䅍䅉䍂䍁䄰杖䙂䕁䅍䅉浂䝁䄸杣杁䡁䅑杣求䝁䅅䅤灂䝁䄴睚杁䝁䅙睢祂䍁䅁睢橂䡁䅕䅢桂䡁䅉䅉橂䝁䄸兢睂䝁䅷兡橂䝁䅅䅤灂䝁䄸杢穂䍁䅁睢浂䍁䅁䅚求䝁䅉杌杁䕁䅳杣㕂䡁䅍䅤桂䝁䅷䅉䍂䝁䅫睢あ䝁䅕睙潂䍁䅷䅉䩂䝁䄴睙畁䍁䅁睤桂䡁䅍䅉浂䝁䄸兤畂䝁䅑党歂䍁䅁兡畂䍁䅁杍睁䑁䅅李杁䝁䅅杢歂䍁䅁兡穂䍁䅁䅡求䝁䅅䅚硂䡁䅕兙祂䡁䅑党祂䝁䅕䅚杁䝁䅫杢杁䙁䅁兡あ䡁䅑督楂䡁䅕杣湂䝁䅧䅌杁䙁䅁党畂䝁䄴督㕂䝁䅷杤桂䝁䄴兡桂䍁䄴䅁䅃兆䅁杘䅣䕁䅳兤獂䝁䅫睙牂䝁䅕䅉桂䝁䄴䅚杁䙁䅍睢浂䝁䅙兙杁䕁䅫杢歂䡁䅕督あ䡁䅉兡求䡁䅍䅌杁䕁䅫杢橂䍁䄴䅉求䝁䄴睚桂䝁䅣党穂䍁䅁兡畂䍁䅁䅤潂䝁䅕䅉歂䝁䅕督灂䝁䅣杢獁䍁䅁兢桂䝁䄴兤浂䝁䅅睙あ䡁䅕杣求䍁䅷䅉桂䝁䄴䅚杁䡁䅍兙獂䝁䅕䅉療䝁䅙䅉橂䝁䅅䅣灂䡁䅑兙獂䍁䅁党硂䡁䅕兡睂䝁䄰党畂䡁䅑䅉桂䝁䄴䅚杁䡁䅑睢療䝁䅷督杁䡁䅕督求䝁䅑䅉あ䝁䄸䅉桂䡁䅍督求䝁䄰杙獂䝁䅕䅉穂䝁䅕兢灂䝁䅍睢畂䝁䅑兤橂䡁䅑睢祂䍁䅁䅚求䡁䅙兡橂䝁䅕督畁䍁䅁兓あ䍁䅁睢睂䝁䅕杣桂䡁䅑党穂䍁䅁䅤潂䡁䅉睢ㅂ䝁䅣䅡杁䝁䅙睢ㅂ䡁䅉䅉穂䝁䅕睚瑂䝁䅕杢あ䡁䅍杏杁䕁䅉兙獂䝁䅷䅉䍂䝁䄸杢歂䝁䅫杢湂䍁䅁兒硂䡁䅕兡睂䝁䄰党畂䡁䅑䅌杁䙁䅣党歂䝁䅣党杁䕁䅉睢畂䝁䅑兡畂䝁䅣䅉䙂䡁䅅兤灂䡁䅁兢求䝁䄴䅤獁䍁䅁兑歂䡁䅙兙畂䝁䅍党歂䍁䅁睕療䝁䅷兤あ䝁䅫睢畂䡁䅍䅌杁䝁䅅杢歂䍁䅁兑浂䡁䅑党祂䝁䄰兙祂䝁䅳党あ䍁䅁䅕祂䝁䄸䅚ㅂ䝁䅍䅤穂䍁䅁兙畂䝁䅑䅉呂䝁䅕杣㉂䝁䅫睙求䡁䅍䅉潁䕁䅅䅕呂䍁䅫杌杁䙁䅑䅡求䍁䅁睙療䝁䄰䅣桂䝁䄴入杁䝁䄸杚浂䝁䅕杣穂䍁䅁杙桂䝁䅷䅢杁䝁䅉睢畂䝁䅑兡畂䝁䅣䅉求䡁䅅兤灂䡁䅁兢求䝁䄴䅤獁䍁䅁睤桂䝁䅙党祂䍁䅁䅢求䡁䅙党獂䍁䅁杙療䝁䄴䅚灂䝁䄴睚杁䝁䅕兣ㅂ䝁䅫䅣瑂䝁䅕杢あ䍁䅷䅉㍂䝁䅕䅚湂䝁䅕䅉楂䝁䄸杢歂䝁䅫杢湂䍁䅁党硂䡁䅕兡睂䝁䄰党畂䡁䅑睏杁䝁䅅杢歂䍁䅁兙歂䡁䅙兙畂䝁䅍党歂䍁䅁䅚灂䡁䅍䅣獂䝁䅅入獁䍁䅁䅚灂䝁䅕兌桂䡁䅑䅤桂䝁䅍䅡獁䍁䅁兙畂䝁䅑䅉あ䝁䅧党祂䝁䄰睢橂䝁䄸兢睂䡁䅉党穂䡁䅍兡療䝁䄴䅉穂䡁䅫督あ䝁䅕兢穂䍁䅁兙畂䝁䅑䅉穂䝁䄸䅢ㅂ䡁䅑兡療䝁䄴督獁䍁䅁兙穂䍁䅁睤求䝁䅷䅢杁䝁䅅督杁䡁䅑睢療䝁䅷督獁䍁䅁督睂䝁䅅杣求䡁䅍䅉桂䝁䄴䅚杁䡁䅍党祂䡁䅙兡橂䝁䅕督杁䝁䅙睢祂䍁䅁党硂䡁䅕兡睂䝁䄰党畂䡁䅑杌杁䕁䅫䅤杁䝁䅅䅢穂䝁䄸䅉穂䝁䅕杣㉂䝁䅫睙求䡁䅍䅌杁䝁䄰兙灂䝁䄴䅤桂䝁䅫杢穂䍁䅷䅉祂䝁䅕䅣桂䝁䅫杣穂䍁䅷䅉桂䝁䄴䅚杁䡁䅕䅣湂䡁䅉兙歂䝁䅕督杁䝁䅕兣ㅂ䝁䅫䅣瑂䝁䅕杢あ䍁䄴䅉啂䝁䅧党杁䝁䅍睢瑂䡁䅁兙畂䡁䅫䅉穂䝁䅕杣㉂䝁䅕督杁䝁䅫杢あ䝁䅕睚祂䝁䅅䅤求䝁䅑䅉歂䝁䅕杤灂䝁䅍党杁䝁䄰兙畂䡁䅕杚桂䝁䅍䅤ㅂ䡁䅉党祂䡁䅍䅌杁䝁䄸兤あ䡁䅍睢ㅂ䡁䅉睙求䝁䅑䅉穂䝁䅕兢灂䝁䅍睢畂䝁䅑兤橂䡁䅑睢祂䍁䅁兙穂䡁䅍党瑂䝁䅉䅢㕂䍁䅁兙畂䝁䅑䅉あ䝁䅕督あ䍁䅁䅣祂䝁䄸杤灂䝁䅑党祂䡁䅍䅌杁䝁䄸䅤潂䝁䅕杣杁䝁䅕䅢求䝁䅍䅤祂䝁䄸杢灂䝁䅍督杁䝁䄰兙畂䡁䅕杚桂䝁䅍䅤ㅂ䡁䅉党祂䡁䅍䅌杁䝁䅙睢ㅂ䝁䄴䅚祂䡁䅫䅉穂䝁䅕杣㉂䝁䅫睙求䍁䅁䅣祂䝁䄸杤灂䝁䅑党祂䡁䅍䅌杁䝁䅅杢歂䍁䅁兙ㅂ䡁䅑睢瑂䝁䄸䅤灂䡁䅙党杁䝁䅕䅢求䝁䅍䅤祂䝁䄸杢灂䝁䅍督杁䡁䅍兤睂䡁䅁䅢灂䝁䅕杣穂䍁䅁䅣祂䝁䅫兢桂䡁䅉兡獂䡁䅫䅉灂䝁䄴䅉あ䝁䅧党杁䙁䅕杢灂䡁䅑党歂䍁䅁睕あ䝁䅅䅤求䡁䅍䅉桂䝁䄴䅚杁䡁䅑䅡求䍁䅁兑穂䝁䅫兙癁䙁䅁兙橂䝁䅫杚灂䝁䅍䅉祂䝁䅕睚灂䝁䄸杢畁䍁䅁䅖潂䝁䅕䅉橂䝁䄸兢睂䝁䅅杢㕂䍁䅁睤桂䡁䅍䅉浂䝁䄸兤畂䝁䅑党歂䍁䅁兡畂䍁䅁免㕁䑁䅕免杁䝁䅅杢歂䍁䅁兡穂䍁䅁䅡求䝁䅅䅚硂䡁䅕兙祂䡁䅑党祂䝁䅕䅚杁䝁䅫杢杁䕁䅙睢祂䡁䅑䅉塂䝁䅅督潂䝁䅫杢湂䡁䅑睢畂䍁䅷䅉兂䝁䅕杢畂䡁䅍入獂䡁䅙兙畂䝁䅫兙畁䅁䅁别䅕䉁䕷䅁䱂䡁䅫杢歂䡁䅉入獂䍁䅁䅓療䝁䅷䅚灂䝁䄴睚穂䍁䅷䅉䩂䝁䄴睙畁䍁䅁睢睂䝁䅕杣桂䡁䅑党穂䍁䅁兙穂䍁䅁兙杁䡁䅑党橂䝁䅧杢療䝁䅷睢湂䡁䅫䅉穂䝁䅕杣㉂䝁䅫睙求䡁䅍䅉橂䝁䄸兢睂䝁䅅杢㕂䍁䅁兙畂䝁䅑䅉䩂䙁䅑䅉灂䝁䄴杚祂䝁䅅督あ䡁䅉兤橂䡁䅑兤祂䝁䅕䅉穂䝁䅕杣㉂䝁䅫睙求䡁䅍䅉睂䡁䅉睢㉂䝁䅫䅚求䡁䅉䅉㍂䝁䄸杣獂䝁䅑睤灂䝁䅑党畁䍁䅁䅖潂䝁䅕䅉橂䝁䄸兢睂䝁䅅杢㕂䍁䅁睢浂䝁䅙党祂䡁䅍䅉橂䝁䅷睢ㅂ䝁䅑䅉穂䝁䅕杣㉂䝁䅫睙求䡁䅍睏杁䝁䅍睢祂䝁䅕䅉求䝁䄴䅤求䡁䅉䅣祂䝁䅫督求䍁䅁兙畂䝁䅑䅉㙂䕁䅍䅢療䡁䅕䅚杁䡁䅍党祂䡁䅙兡橂䝁䅕督㝁䍁䅁兙睂䡁䅁䅢灂䝁䅍兙あ䝁䅫睢畂䍁䅷䅉歂䝁䅅䅤桂䍁䅷䅉桂䝁䄴䅚杁䝁䅅杣あ䝁䅫杚灂䝁䅍兡桂䝁䅷䅉灂䝁䄴䅤求䝁䅷䅢灂䝁䅣党畂䝁䅍党杁䡁䅍党祂䡁䅙兡橂䝁䅕督㝁䍁䅁䅚灂䝁䅣兡あ䝁䅅䅢杁䡁䅣睢祂䝁䅳䅣獂䝁䅅睙求䍁䅁督求䡁䅉杤灂䝁䅍党穂䑁䅳䅉穂䝁䅕睙ㅂ䡁䅉兡あ䡁䅫䅉桂䝁䄴䅚杁䡁䅉党穂䝁䅫䅢灂䝁䅕杢橂䡁䅫䅉穂䝁䅕杣㉂䝁䅫睙求䡁䅍睏杁䝁䅅杢歂䍁䅁杢求䡁䅑睤療䡁䅉睡杁䡁䅍党祂䡁䅙兡橂䝁䅕督杁䝁䅅杢歂䍁䅁党歂䝁䅣党杁䡁䅍党祂䡁䅙兡橂䝁䅕督畁䍁䅁兓あ䍁䅁督求䡁䅉杤求䡁䅍䅉浂䝁䅫杢桂䝁䄴睙灂䝁䅅䅢獁䍁䅁䅤求䝁䅍䅡畂䝁䄸䅢療䝁䅣入獁䍁䅁兢求䝁䅑兡桂䍁䅁兙畂䝁䅑䅉あ䝁䅕䅢求䝁䅍睢瑂䍁䅷䅉祂䝁䅕䅤桂䝁䅫䅢杁䝁䅅杢歂䍁䅁䅤祂䝁䅅杤求䝁䅷䅌杁䝁䅅杢歂䍁䅁兙ㅂ䡁䅑睢瑂䝁䄸䅤灂䡁䅙党杁䝁䅫杢歂䡁䅕督あ䡁䅉兡求䡁䅍杌杁䙁䅑䅡求䍁䅁睙療䝁䄰䅣桂䝁䄴入杁䡁䅣兙穂䍁䅁兡畂䝁䅍睢祂䡁䅁睢祂䝁䅅䅤求䝁䅑䅉灂䝁䄴䅉祁䑁䅁杍睁䍁䅁兙畂䝁䅑䅉灂䡁䅍䅉潂䝁䅕兙歂䡁䅅兤桂䡁䅉䅤求䡁䅉党歂䍁䅁兡畂䍁䅁杔求䡁䅣䅉婂䝁䄸杣牂䍁䅷䅉佂䝁䅕睤杁䙁䅫睢祂䝁䅳杌䅁䉁坷䅁䕁䅁䅁䅔䅁䥁䑯䅁煂䅄䅁䅔穁䕁䅧兙祂䡁䅉兡穂䍁䅁䅖求䝁䅍䅡畂䝁䄸䅢療䝁䅣兡求䡁䅍䅌杁䕁䅫杢橂䍁䄴䅉睂䡁䅉睢㉂䝁䅫䅚求䡁䅍䅉瑂䝁䅫督穂䝁䅫睢畂䍁䄰睙祂䝁䅫䅤灂䝁䅍兙獂䍁䅁督療䝁䅷兤あ䝁䅫睢畂䡁䅍䅉浂䝁䄸杣杁䝁䅣睢㉂䝁䅕杣畂䝁䄰党畂䡁䅑䅉桂䝁䄴䅚杁䝁䅍睢瑂䝁䄰党祂䝁䅍兡桂䝁䅷䅉橂䡁䅕督あ䝁䄸兢求䡁䅉督杁䡁䅣睢祂䝁䅷䅚㍂䝁䅫䅚求䍁䄴䅉䩂䡁䅑䅉療䡁䅁党祂䝁䅅䅤求䡁䅍䅉あ䝁䅧杣療䡁䅕睚潂䍁䅁睕睂䝁䅅睙求䍁䅁杊杁䕁䅅兡祂䝁䅉睢祂䝁䄴党杁䙁䅍入穂䡁䅑党瑂䡁䅍䅉潁䙁䅍兑呂䍁䅫䅌杁䕁䅫杢あ䝁䅕睚祂䝁䅅䅤求䝁䅑䅉乂䝁䅫督穂䝁䅫睢畂䍁䅁睕㕂䡁䅍䅤求䝁䄰督杁䍁䅧兓乂䙁䅍克獁䍁䅁睑療䝁䄰兢ㅂ䝁䄴兡橂䝁䅅䅤灂䝁䄸杢杁䙁䅍入穂䡁䅑党瑂䡁䅍䅉潁䕁䅍睕灁䍁䅷䅉桂䝁䄴䅚杁䕁䅅党祂䝁䄸条求䡁䅑䅉卂䝁䄸睙牂䝁䅕䅤歂䡁䅫杢求䍁䅁䅋䉂䙁䅉克杁䡁䅍党湂䝁䄰党畂䡁䅑督畁䍁䅁䅖潂䝁䅕䅉呂䕁䅅睕杁䡁䅍党湂䝁䄰党畂䡁䅑䅉睂䡁䅉睢㉂䝁䅫䅚求䡁䅍䅉穂䝁䅅䅤求䝁䅷䅢灂䡁䅑党杁䡁䅍䅣桂䝁䅍党杁䡁䅁兙㕂䝁䅷睢桂䝁䅑督獁䍁䅁督求䝁䄴督療䡁䅉督獁䍁䅁兙畂䝁䅑䅉浂䡁䅕䅢獂䍁䄰兢灂䡁䅍督灂䝁䄸杢杁䡁䅍睢獂䡁䅕䅤灂䝁䄸杢穂䑁䅳䅉橂䝁䅷兙穂䡁䅍兡浂䝁䅫党歂䍁䅁兡畂䡁䅑党獂䝁䅷兡湂䝁䅕杢橂䝁䅕䅉桂䝁䄴䅚杁䝁䅍入楂䝁䅕杣㝁䍁䅁兙灂䡁䅉杙療䡁䅉杢求䍁䅁睙療䝁䄰杙桂䡁䅑䅉穂䡁䅫督あ䝁䅕兢穂䑁䅳䅉桂䝁䄴䅚杁䝁䄰兡穂䡁䅍兡療䝁䄴䅉畂䝁䅕䅤㍂䝁䄸杣牂䡁䅍䅉浂䝁䄸杣杁䝁䅅兡祂䍁䅁䅤祂䝁䅅杚浂䝁䅫睙杁䝁䄰兙畂䝁䅅睚求䝁䄰党畂䡁䅑䅉療䡁䅁党祂䝁䅅䅤灂䝁䄸杢穂䍁䄴䅉啂䝁䅧党杁䕁䅫兔呂䍁䅁督求䝁䅣兢求䝁䄴䅤杁䝁䄸杚浂䝁䅕杣穂䍁䅁兡畂䡁䅑党獂䝁䅷兡湂䝁䅕杢橂䝁䅕䅌杁䡁䅍兤祂䡁䅙党灂䝁䅷䅢桂䝁䄴睙求䍁䅷䅉桂䝁䄴䅚杁䡁䅉党橂䝁䄸杢畂䝁䅅兡穂䡁䅍兙畂䝁䅍党杁䍁䅧兓呂䙁䅉克杁䡁䅍入穂䡁䅑党瑂䡁䅍睏杁䡁䅁兙穂䡁䅍兡㉂䝁䅕䅉穂䝁䅕杢穂䝁䅫杢湂䍁䅁兙畂䝁䅑䅉あ䝁䅅杣湂䝁䅕䅤灂䝁䄴睚㝁䍁䅁党獂䝁䅕睙あ䡁䅉睢畂䝁䅫睙杁䝁䅅䅤あ䝁䅅睙牂䍁䅁䅣獂䝁䅅䅤浂䝁䄸杣瑂䡁䅍睏杁䝁䅅兤あ䝁䄸杢療䝁䄰入㝁䍁䅁䅣療䡁䅣党祂䍁䅁兙畂䝁䅑䅉橂䝁䄸兢瑂䡁䅕杢灂䝁䅍兙あ䝁䅫睢畂䡁䅍睏杁䝁䄴党あ䡁䅣睢祂䝁䅳督㝁䍁䅁兙畂䝁䅑䅉穂䝁䅕杢穂䝁䄸杣穂䍁䄴䅉啂䝁䅧党杁䕁䅍睕杁䡁䅍党湂䝁䄰党畂䡁䅑䅉睂䡁䅉睢㉂䝁䅫䅚求䡁䅍䅉あ䝁䅅睙あ䝁䅫睙桂䝁䅷䅉祂䝁䅅䅚灂䝁䄸督獁䍁䅁督療䝁䅙䅤㍂䝁䅅杣求䍁䅷䅉㍂䝁䅅杤求䝁䅙睢祂䝁䄰督獁䍁䅁督桂䡁䅑党獂䝁䅷兡あ䝁䅕䅉あ䝁䅕杣瑂䝁䅫杢桂䝁䅷督獁䍁䅁兙畂䝁䅑䅉求䝁䄴䅚瑁䡁䅑睢瑁䝁䅕杢歂䍁䅁杙桂䡁䅑䅤獂䝁䅕杚灂䝁䅕䅢歂䍁䅁督㕂䡁䅍䅤求䝁䄰督杁䝁䅙睢祂䍁䅁䅤潂䝁䅕䅉噂䍁䄴睕畁䍁䅁䅒求䡁䅁兙祂䡁䅑兢求䝁䄴䅤杁䝁䄸杚杁䕁䅑党浂䝁䅕杢穂䝁䅕䅌杁䝁䅫杢あ䝁䅕杣畂䝁䅅䅤灂䝁䄸杢桂䝁䅷䅌杁䝁䅙党歂䝁䅕杣桂䝁䅷䅌杁䝁䅅杢歂䍁䅁督あ䝁䅅䅤求䍁䅁兙湂䝁䅕杢橂䡁䅫䅉橂䡁䅕督あ䝁䄸兢求䡁䅉督㝁䍁䅁杙祂䝁䄸兙歂䝁䅉兙畂䝁䅑䅉橂䝁䄸兢瑂䡁䅕杢灂䝁䅍兙あ䝁䅫睢畂䡁䅍睏杁䝁䅫杢あ䝁䅕睚祂䝁䅅䅤求䝁䅑䅉㉂䝁䅫督灂䝁䄸杢杁䡁䅍睢獂䡁䅕䅤灂䝁䄸杢穂䍁䅷䅉灂䝁䄴睙獂䡁䅕䅚灂䝁䄴睚杁䝁䅧党獂䝁䄰党あ䍁䄰兢療䡁䅕杢あ䝁䅕䅚杁䝁䅫杢あ䝁䅕睚祂䝁䅅䅤求䝁䅑䅉畂䝁䅫睚潂䡁䅑䅉㉂䝁䅫督灂䝁䄸杢杁䝁䅣睢湂䝁䅣䅢求䡁䅍䅉㍂䝁䅫䅤潂䍁䅁兡瑂䝁䅅睚求䍁䅁兡畂䡁䅑党畂䡁䅍兡浂䝁䅫党祂䍁䅁䅤ㅂ䝁䅉党穂䍁䅁兙畂䝁䅑䅉㍂䝁䅕兙睂䝁䄸杢瑁䝁䄰睢ㅂ䝁䄴䅤求䝁䅑䅉穂䝁䅫睚潂䡁䅑督獁䍁䅁兙灂䝁䄰兡畂䝁䅣䅉獂䝁䅅督求䡁䅉督獁䍁䅁兙畂䝁䅑䅉祂䝁䅅杢湂䝁䅕䅉浂䝁䅫杢歂䝁䅕杣穂䑁䅳䅉桂䝁䄴䅚杁䡁䅁兤楂䝁䅷兡橂䍁䅁督桂䝁䅙党あ䡁䅫䅉祂䝁䅅䅚灂䝁䄸督獁䍁䅁兙畂䝁䅑䅉穂䡁䅫督あ䝁䅕兢杁䝁䅅䅣睂䝁䅷兡橂䝁䅅䅤灂䝁䄸杢穂䍁䅁兙畂䝁䅑䅉求䡁䅅兤灂䡁䅁兢求䝁䄴䅤畁䍁䅁䅖潂䝁䅕䅉䉂䙁䅉䅉穂䝁䅕睚瑂䝁䅕杢あ䍁䅁睢浂䝁䅙党祂䡁䅍䅉睂䡁䅉睢睂䡁䅕䅢穂䝁䅫睢畂䍁䅁䅤求䝁䅍䅡畂䝁䄸䅢療䝁䅣兡求䡁䅍䅉桂䝁䄴䅚杁䝁䅅杣瑂䝁䅅兢求䝁䄴䅤杁䡁䅍入穂䡁䅑党瑂䡁䅍䅉浂䝁䄸杣杁䡁䅍䅤祂䝁䅅䅤求䝁䅣兡橂䍁䅁䅚求䝁䅙党畂䡁䅍党獁䍁䅁兢灂䡁䅍督灂䝁䅷党杁䝁䅑党浂䝁䅕杢穂䝁䅕䅌杁䝁䅧入睂䝁䅕杣穂䝁䄸杢灂䝁䅍䅌杁䝁䅅杢歂䍁䅁䅤桂䝁䅍䅤灂䝁䅍兙獂䍁䅁督㕂䡁䅍䅤求䝁䄰督㝁䍁䅁兙畂䝁䅑䅉穂䡁䅁兙橂䝁䅕䅉睂䡁䅉睢睂䡁䅕䅢穂䝁䅫睢畂䍁䅁兙畂䝁䅑䅉睂䝁䄸睤求䡁䅉䅉穂䡁䅫督あ䝁䅕兢穂䍁䅁杚療䡁䅉䅉畂䝁䅅䅤灂䝁䄸杢桂䝁䅷䅉穂䝁䅕睙ㅂ䡁䅉兡あ䡁䅫䅉穂䡁䅁兙橂䝁䅕䅉桂䝁䄴䅚杁䝁䅕䅥睂䝁䅷睢祂䝁䅅䅤灂䝁䄸杢杁䝁䄰兡穂䡁䅍兡療䝁䄴督畁䍁䅁䅖潂䝁䅕䅉橂䝁䄸兢睂䝁䅅杢㕂䍁䅁睤桂䡁䅍䅉浂䝁䄸杣瑂䝁䅕杣獂䡁䅫䅉牂䝁䄴睢㍂䝁䄴䅉桂䡁䅍䅉䥂䝁䅅杣祂䝁䅫督杁䕁䅍睢祂䡁䅁睢祂䝁䅅䅤灂䝁䄸杢杁䝁䅅杢歂䍁䅁睙潂䝁䅅杢湂䝁䅕䅚杁䝁䅫䅤穂䍁䅁杢桂䝁䄰党杁䡁䅑睢杁䕁䅷睍䥂䝁䅅杣祂䝁䅫督杁䙁䅑党橂䝁䅧杢療䝁䅷睢湂䝁䅫党穂䍁䅷䅉䩂䝁䄴睙畁䍁䅁兡畂䍁䅁杓ㅂ䝁䄴党杁䑁䅉䅍硁䑁䅫杌杁䕁䅷睍䥂䝁䅅杣祂䝁䅫督杁䙁䅑党橂䝁䅧杢療䝁䅷睢湂䝁䅫党穂䍁䅷䅉䩂䝁䄴睙畁䍁䅁睤桂䡁䅍䅉浂䝁䄸兤畂䝁䅑党歂䍁䅁兡畂䍁䅁免㑁䑁䅫兎杁䝁䅅杢歂䍁䅁兡穂䍁䅁杙桂䡁䅍党歂䍁䅁兡畂䍁䅁兔求䝁䅷杙療䡁䅕杣畂䝁䅕䅌杁䕁䅙䅢療䡁䅉兡歂䝁䅅杌䅁䅁呣䅁佃杄䅁䅔䑂䕁䅫䅉䩂䝁䄴䅚ㅂ䡁䅍䅤祂䝁䅫党穂䍁䅷䅉あ䝁䄸睚求䡁䅑䅡求䡁䅉䅉㍂䝁䅫䅤潂䍁䅁兡あ䡁䅍䅉穂䡁䅕杙穂䝁䅫䅚灂䝁䅅杣灂䝁䅕督獁䍁䅁兢桂䝁䄴兤浂䝁䅅睙あ䡁䅕杣求䡁䅍䅉桂䝁䄴䅚杁䡁䅍兤睂䡁䅁䅢灂䝁䅕督杁䝁䅕杢湂䝁䅫杢求䝁䅕杣求䝁䅑䅉橂䝁䄸兢睂䝁䄸杢求䝁䄴䅤穂䍁䅁杚療䡁䅉䅉あ䝁䅧党杁䝁䄰兙畂䡁䅕杚桂䝁䅍䅤ㅂ䡁䅉党祂䡁䅍䅉療䝁䅙䅉祂䝁䅕睙祂䝁䅕兙あ䝁䅫睢畂䝁䅅䅢杁䡁䅙党潂䝁䅫睙獂䝁䅕督杁䍁䅧杕坂䡁䅍克杁䝁䅅杢歂䍁䅁兙歂䝁䅯兙橂䝁䅕杢あ䍁䅁兡畂䝁䅑兤穂䡁䅑杣灂䝁䅕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㙁䍁䅁睔祂䝁䅫睚灂䝁䄴兙獂䍁䅁兒硂䡁䅕兡睂䝁䄰党畂䡁䅑䅉乂䝁䅅杢ㅂ䝁䅙兙橂䡁䅑兤祂䝁䅕杣穂䍁䅁䅋偂䕁䅕兔灁䍁䅁兙畂䝁䅑䅉䉂䝁䅙䅤求䡁䅉兢桂䡁䅉睡求䡁䅑杌杁䙁䅑䅡求䍁䅁睔䙂䕁䄰䅉穂䝁䅕睚瑂䝁䅕杢あ䍁䅁兢桂䝁䄴兤浂䝁䅅睙あ䡁䅕杣求䡁䅍䅉桂䝁䄴䅚杁䝁䅑兡穂䡁䅑杣灂䝁䅉兤あ䝁䅕督杁䝁䅅䅉祂䝁䅅杢湂䝁䅕䅉療䝁䅙䅉求䝁䄴睚灂䝁䄴党求䡁䅉党歂䍁䅁睙療䝁䄰䅣療䝁䄴党畂䡁䅑督獁䍁䅁督ㅂ䝁䅍䅡杁䝁䅅督杁䡁䅍䅤求䝁䅕䅢杁䝁䅍䅡桂䡁䅍督灂䡁䅍䅉桂䝁䄴䅚杁䡁䅉党獂䝁䅅䅤求䝁䅑䅉橂䝁䄸兢睂䝁䄸杢求䝁䄴䅤穂䑁䅳䅉桂䡁䅧䅢求䡁䅍䅌杁䕁䅅村呂䍁䅷䅉桂䝁䄴䅚杁䡁䅍兤穂䡁䅁党畂䡁䅍兡療䝁䄴䅉穂䝁䄸䅢ㅂ䡁䅑兡療䝁䄴督㝁䍁䅁督獂䝁䅫䅚求䍁䄰睢ㅂ䡁䅑䅉瑂䝁䅕睙潂䝁䅅杢灂䡁䅍兢穂䍁䅁兙畂䝁䅑䅉穂䝁䄸䅢ㅂ䡁䅑兡療䝁䄴督㝁䍁䅁䅤潂䝁䅕杣瑂䝁䄸杚療䡁䅉兢求䝁䅑䅉楂䝁䅅䅤潂䍁䅷䅉牂䝁䅫䅤橂䝁䅧党畂䍁䅷䅉桂䝁䄴䅚杁䝁䄸䅤潂䝁䅕杣杁䡁䅁杣療䝁䅑兤橂䡁䅑督㝁䍁䅁杤灂䝁䄴入獂䍁䅷䅉桂䝁䅷兤瑂䝁䅫杢ㅂ䝁䄰䅌杁䝁䅅杢歂䍁䅁杚祂䝁䅅兢求䝁䅷党穂䡁䅍䅉㍂䝁䅫杢歂䝁䄸睤穂䑁䅳䅉瑂䝁䅅杢ㅂ䝁䅅䅢獁䍁䅁党獂䝁䅕睙あ䡁䅉兡橂䍁䅷䅉桂䝁䄴䅚杁䝁䅧入歂䡁䅉兙ㅂ䝁䅷兡橂䍁䅁督あ䝁䅅杙灂䝁䅷兡㙂䝁䅕</t>
  </si>
  <si>
    <t>杣杁䝁䅅杢歂䍁䅁䅢求䡁䅙党獂䝁䅫杢湂䍁䅁督㕂䡁䅍䅤求䝁䄰督㝁䍁䅁党畂䡁䅑杣㕂䍁䅷䅉獂䡁䅕睚湂䝁䅅睚求䍁䅷䅉睂䝁䅅䅤灂䝁䄸䅌杁䝁䅅杢歂䍁䅁杣桂䝁䄰䅣杁䝁䅑睢療䡁䅉督㝁䍁䅁杚ㅂ䡁䅉杢灂䡁䅑兤祂䝁䅕䅉桂䝁䄴䅚杁䝁䄰兙あ䡁䅑杣求䡁䅍督求䡁䅍睏杁䝁䅕䅢求䝁䅍䅤祂䝁䅫睙杁䝁䅅杢歂䍁䅁兢桂䝁䄴兤桂䝁䅷䅉求䝁䄴䅤祂䡁䅫䅉穂䡁䅑党睂䡁䅍睏杁䝁䅅睤畂䝁䅫杢湂䡁䅍䅉桂䝁䄴䅚杁䝁䅅睤畂䝁䅫杢湂䍁䅁兙橂䝁䅍党穂䡁䅍睢祂䝁䅫党穂䑁䅳䅉求䝁䅷党橂䡁䅑杣療䝁䄴兡橂䍁䅁睙療䝁䄰䅣療䝁䄴党畂䡁䅑督㝁䍁䅁兙睂䡁䅁䅢灂䝁䅅杢橂䝁䅕督㝁䍁䅁兙灂䡁䅉䅉橂䝁䄸杢歂䝁䅫䅤灂䝁䄸杢求䡁䅉督㝁䍁䅁䅤求䝁䅷党㉂䝁䅫督灂䝁䄸杢穂䍁䅁兙畂䝁䅑䅉穂䝁䄸兤畂䝁䅑䅉穂䡁䅫督あ䝁䅕兢穂䑁䅳䅉あ䝁䅅杢牂䝁䅷党穂䡁䅍䅉㍂䝁䅅䅤求䡁䅉䅉潂䝁䅕兙あ䝁䅕杣穂䑁䅳䅉あ䝁䄸睤灂䝁䄴睚杁䡁䅁杣療䝁䅑兤橂䡁䅑督㝁䍁䅁䅤祂䡁䅕睙牂䍁䅁兙橂䝁䅍党穂䡁䅍睢祂䝁䅫党穂䑁䅳䅉桂䝁䄴䅚杁䝁䄸䅤潂䝁䅕杣杁䝁䅅睙橂䝁䅕督穂䝁䄸杣灂䝁䅕督畁䍁䅁䅖潂䝁䅫督杁䡁䅍党湂䝁䄰党畂䡁䅑䅉穂䝁䅕杣㉂䝁䅕督杁䕁䄸兒乂䡁䅍䅉療䝁䅙䅉卂䙁䅙督杁䝁䅅杢歂䍁䅁兙歂䝁䅯兙橂䝁䅕杢あ䍁䅁兡畂䝁䅑兤穂䡁䅑杣灂䝁䅕督獁䍁䅁兡畂䝁䅍䅢ㅂ䝁䅑兡畂䝁䅣䅉楂䡁䅕督求䡁䅍睏杁䡁䅑杣桂䝁䅫䅢求䡁䅉督杁䡁䅕督求䝁䅑䅉あ䝁䄸䅉潂䝁䅅兤獂䍁䅁杙療䝁䅅䅤穂䍁䅷䅉獂䝁䅫杤求䡁䅍䅤療䝁䅍睡獁䍁䅁党硂䡁䅕兡睂䝁䄰党畂䡁䅑䅌杁䝁䅅杢歂䍁䅁睢あ䝁䅧党祂䍁䅁睙桂䡁䅉睚療䑁䅳䅉あ䡁䅉兤橂䝁䅳督㝁䍁䅁杙療䝁䅅䅤穂䑁䅳䅉あ䡁䅉兙灂䝁䄴督㝁䍁䅁兢桂䝁䄴兤浂䝁䅅睙あ䡁䅕杣求䝁䅑䅉潂䝁䄸兢求䡁䅍睏杁䝁䅅杢歂䍁䅁兢療䝁䅑兤獂䝁䅅杣杁䝁䅧睢ㅂ䡁䅍兡畂䝁䅣杌杁䙁䅑䅡求䍁䅁兑浂䡁䅑党祂䝁䄰兙祂䝁䅳党あ䍁䅁督求䝁䅣兢求䝁䄴䅤杁䡁䅍兤睂䡁䅁䅢灂䝁䅕督杁䝁䅕杢湂䝁䅫杢求䝁䅕杣求䝁䅑䅉橂䝁䄸兢睂䝁䄸杢求䝁䄴䅤穂䍁䅁䅤療䍁䅁兙浂䡁䅑党祂䝁䄰兙祂䝁䅳党あ䍁䅁睙潂䝁䅅杢畂䝁䅕䅢穂䍁䅁睢浂䍁䅁䅤潂䝁䅕䅉祂䝁䅕睙祂䝁䅕兙あ䝁䅫睢畂䍁䅁兙畂䝁䅑䅉あ䡁䅉兙畂䡁䅍䅣療䡁䅉䅤桂䡁䅑兡療䝁䄴䅉瑂䝁䅅杣牂䝁䅕䅤穂䍁䅁杚療䡁䅉䅉祂䝁䅕䅤桂䝁䅫䅢杁䝁䅑党桂䝁䅷党祂䡁䅍䅌杁䡁䅣䅡療䝁䅷党穂䝁䅅䅢求䍁䅁䅚灂䡁䅍䅤祂䝁䅫杙ㅂ䡁䅑睢祂䡁䅍䅌杁䝁䅅杢歂䍁䅁督求䡁䅉杤灂䝁䅍党杁䝁䅍党畂䡁䅑党祂䡁䅍䅌杁䝁䅅督杁䡁䅣党獂䝁䅷䅉桂䡁䅍䅉歂䝁䅫杣求䝁䅍䅤杁䡁䅑睢杁䡁䅉党あ䝁䅅兡獂䍁䅁睙ㅂ䡁䅍䅤療䝁䄰党祂䡁䅍䅉あ䝁䅧杣療䡁䅕睚潂䍁䅁䅤潂䝁䅕䅉䩂䝁䄴䅤求䡁䅉杢求䡁䅑杌杁䙁䅑䅡灂䡁䅍䅉穂䝁䅕睚瑂䝁䅕杢あ䍁䅁兙獂䡁䅍睢杁䡁䅍党獂䝁䅷督杁䡁䅉党睂䝁䅷兙橂䝁䅕兢求䝁䄴䅤杁䝁䅣䅢桂䡁䅍督杁䝁䅅杢歂䍁䅁兙㍂䝁䄴兡畂䝁䅣督杁䡁䅑睢杁䝁䅙兤獂䝁䅙兡獂䝁䅷䅉灂䝁䄴督ㅂ䡁䅉兙畂䝁䅍党杁䝁䅍䅢桂䝁䅫兢穂䑁䅳䅉桂䝁䄴䅚杁䝁䅉兡瑂䝁䅫杢灂䡁䅍䅌杁䝁䅍睢㉂䝁䅕杣穂䍁䅷䅉楂䡁䅕睢㕂䡁䅍䅌杁䝁䅙党畂䝁䅑党祂䡁䅍䅉あ䝁䄸䅉あ䝁䅧党杁䝁䄰兙祂䝁䅫杢求䍁䅁兡畂䝁䅑兤穂䡁䅑杣㕂䍁䅷䅉あ䝁䄸睤灂䝁䄴睚杁䡁䅁杣療䝁䅑兤橂䡁䅑督獁䍁䅁䅤祂䡁䅕睙牂䍁䅁兙橂䝁䅍党穂䡁䅍睢祂䝁䅫党穂䍁䅷䅉桂䡁䅁䅣獂䝁䅫兙畂䝁䅍党穂䍁䅷䅉桂䝁䅫杣杁䝁䅍睢畂䝁䅑兡あ䝁䅫睢畂䝁䅕杣穂䍁䅷䅉あ䝁䅕䅢求䡁䅙兡穂䝁䅫睢畂䡁䅍䅌杁䡁䅍睢ㅂ䝁䄴䅚杁䡁䅍入穂䡁䅑党瑂䡁䅍䅌杁䝁䅅杢歂䍁䅁䅤桂䝁䄴睡獂䝁䅕督穂䍁䅁睤桂䡁䅑党祂䍁䅁䅡求䝁䅅䅤求䡁䅉督畁䍁䅁䅖潂䝁䅕䅉橂䝁䄸兢睂䝁䅅杢㕂䍁䅁睤桂䡁䅍䅉浂䝁䄸杣瑂䝁䅕杣獂䡁䅫䅉牂䝁䄴睢㍂䝁䄴䅉桂䡁䅍䅉䕂䡁䅉党㍂䍁䅁兓畂䝁䅑兤穂䡁䅑杣灂䝁䅕督杁䕁䅫杢橂䝁䄸杣睂䝁䄸杣桂䡁䅑党歂䍁䅁兙畂䝁䅑䅉橂䝁䅧兙畂䝁䅣党歂䍁䅁兡あ䡁䅍䅉畂䝁䅅兢求䍁䅁䅤療䍁䅁䅔䑂䕁䅫䅉䩂䝁䄴䅚ㅂ䡁䅍䅤祂䝁䅫党穂䍁䅁兡畂䍁䅁䅒求䝁䅍党瑂䝁䅉党祂䍁䅁杍睁䑁䅅李畁䍁䅁䅔䑂䕁䅫䅉䩂䝁䄴䅚ㅂ䡁䅍䅤祂䝁䅫党穂䍁䅁睤桂䡁䅍䅉浂䝁䄸兤畂䝁䅑党歂䍁䅁兡畂䍁䅁免㕁䑁䅕李杁䝁䅅杢歂䍁䅁兡穂䍁䅁杙桂䡁䅍党歂䍁䅁兡畂䍁䅁兒獂䝁䅳䅡桂䡁䅉䅤獁䍁䅁兓畂䝁䅑兡桂䝁䄴兙畁䅁䅁䉤䅣䅁䅯䅁䵂䕁䅑睔呂䅁䅁䅊䅉䅁䅧䅁䵂䕁䅕杔䅁䍁䍣䅁⭃兂䅁䅔䡂䕁䅫䅉䥂䝁䄸兢求䡁䅍䅌杁䕁䅫杢橂䍁䄴䅉歂䝁䅕督灂䝁䅣杢穂䍁䅷䅉橂䝁䄸杢穂䡁䅑杣ㅂ䝁䅍䅤穂䍁䅷䅉桂䝁䄴䅚杁䡁䅍党獂䝁䅷督杁䝁䅧睢瑂䝁䅕督畁䍁䅁兓あ䍁䅁睢浂䝁䅙党祂䡁䅍䅉求䝁䄴䅤祂䡁䅫兌獂䝁䅕杤求䝁䅷䅉潂䝁䄸兢求䡁䅍䅌杁䡁䅍兤橂䝁䅧䅉桂䡁䅍䅉桂䡁䅑䅤桂䝁䅍䅡求䝁䅑䅉桂䝁䄴䅚杁䝁䅑党あ䝁䅅睙潂䝁䅕䅚杁䝁䅧睢瑂䝁䅕督獁䍁䅁兙畂䝁䅑䅉桂䝁䅍䅤灂䡁䅙党杁䝁䅅䅚ㅂ䝁䅷䅤杁䝁䅧睢瑂䝁䅕督杁䡁䅕杢歂䝁䅕杣杁䡁䅑䅡求䍁䅁䅔䡂䕁䅫䅉䥂䝁䄸兢求䡁䅍䅉楂䡁䅉兙畂䝁䅑䅉畂䝁䅅兢求䑁䅳䅉桂䝁䄴䅚杁䝁䅷兤㑂䡁䅕杣㕂䍁䅁督求䡁䅉兡求䡁䅍䅉潂䝁䄸兢求䡁䅍䅉ㅂ䝁䄴䅚求䡁䅉䅉あ䝁䅧党杁䙁䅑党祂䡁䅉兙あ䝁䅅䅉䥂䝁䄸兢求䡁䅍䅉楂䡁䅉兙畂䝁䅑䅉畂䝁䅅兢求䍁䄴䅉啂䝁䅧党杁䝁䅍睢瑂䡁䅁兙畂䡁䅫䅉桂䝁䅷督療䍁䅁党畂䝁䅣兙湂䝁䅕督杁䝁䅫杢杁䡁䅑䅡求䍁䅁睤潂䝁䄸䅢求䡁䅍兙獂䝁䅕䅉楂䡁䅕督灂䝁䄴党穂䡁䅍䅌杁䡁䅣䅡灂䝁䅍䅡杁䝁䅫杢橂䝁䅷兤歂䝁䅕䅉楂䡁䅕兡獂䝁䅑兡畂䝁䅣䅉桂䝁䄴䅚杁䡁䅍党獂䝁䅷兡畂䝁䅣䅉潂䝁䄸兢求䡁䅍䅉あ䝁䄸䅉獂䝁䅅杣湂䝁䅕䅉灂䝁䄴督あ䝁䅫䅤ㅂ䡁䅑兡療䝁䄴督杁䝁䅷睢療䝁䅳兡畂䝁䅣䅉あ䝁䄸䅉桂䝁䅍兣ㅂ䝁䅫杣求䍁䅁督灂䝁䄴睚獂䝁䅕兌浂䝁䅅兢灂䝁䅷入杁䡁䅉党畂䡁䅑兙獂䍁䅁䅣祂䝁䄸䅣求䡁䅉䅤灂䝁䅕督畁䍁䅁兓あ䍁䅁督求䡁䅉杤求䡁䅍䅉橂䡁䅕督あ䝁䄸兢求䡁䅉督杁䝁䅫杢杁䙁䅑党㑂䝁䅅督獁䍁䅁兑祂䝁䅫来療䝁䄴兙獁䍁䅁杒獂䝁䄸杣灂䝁䅑兙獁䍁䅁睒求䝁䄸杣湂䝁䅫兙獁䍁䅁杔求䡁䅣䅉乂䝁䅕䅥灂䝁䅍睢獁䍁䅁睑療䝁䅷睢祂䝁䅅䅚療䍁䅷䅉佂䝁䄸杣あ䝁䅧䅉䑂䝁䅅杣療䝁䅷兡畂䝁䅅䅌杁䙁䅍睢ㅂ䡁䅑䅡杁䕁䅍兙祂䝁䄸䅢灂䝁䄴兙獁䍁䅁睖桂䡁䅍䅡灂䝁䄴睚あ䝁䄸杢獁䍁䅁䅖求䝁䄴杢求䡁䅍督求䝁䅕䅌杁䕁䄰兡畂䝁䄴党穂䝁䄸䅤桂䍁䅷䅉偂䝁䅳䅢桂䝁䅧睢瑂䝁䅅䅌杁䕁䅅䅢桂䝁䅉兙瑂䝁䅅䅌杁䕁䅍兙獂䝁䅫杚療䡁䅉杢灂䝁䅅䅌杁䕁䄸杣求䝁䅣睢畂䍁䅷䅉佂䝁䅕杤桂䝁䅑兙獁䍁䅁睖求䡁䅍䅤杁䙁䅙兡祂䝁䅣兡畂䝁䅫兙獁䍁䅁杖灂䡁䅉睚灂䝁䄴兡桂䍁䅷䅉兂䝁䅕杢畂䡁䅍入獂䡁䅙兙畂䝁䅫兙獁䍁䅁兔桂䡁䅉入獂䝁䅅杢歂䍁䅷䅉桂䝁䄴䅚杁䙁䅕䅤桂䝁䅧杌杁䕁䅷睒䩂䍁䅁䅓療䝁䄰党穂䍁䅷䅉䩂䝁䄴睙畁䍁䅁睤桂䡁䅍䅉浂䝁䄸兤畂䝁䅑党歂䍁䅁兡畂䍁䅁杍睁䑁䅁睍杁䝁䅅杢歂䍁䅁兡穂䍁䅁䅡求䝁䅅䅚硂䡁䅕兙祂䡁䅑党祂䝁䅕䅚杁䝁䅫杢杁䙁䅑䅡求䍁䅁睖療䝁䄸䅚獂䝁䅅杢歂䡁䅍䅌杁䙁䅑党㑂䝁䅅督畁䅁䅁剥䅣䅁䅙䅁䵂䕁䅧䅁䝃睁䅁䅃䅁䕁䅷䅓奂䅁䅁兇䅍䅁䅧䅁䵂䕁䅫兓䅁䉁䕳䅁䥁䅁䅁䅔䩂䕁䄴䅁硁睁䅁䅃䅁䕁䅷睓剂䅁䅁䅖䅍乁䱧䅁䵂䕁䅳兕杁䕁䅍睢祂䡁䅁睢祂䝁䅅䅤灂䝁䄸杢杁䝁䅕杢湂䝁䅅睚求䡁䅍䅉灂䝁䄴䅉あ䝁䅧党杁䝁䅑兡穂䡁䅑杣灂䝁䅉兤あ䝁䅫睢畂䍁䅁睢浂䍁䅁杣求䡁䅁䅢桂䝁䅍党瑂䝁䅕杢あ䍁䅁䅣桂䡁䅉䅤穂䍁䅷䅉橂䝁䄸兢睂䝁䄸杢求䝁䄴䅤穂䍁䅷䅉桂䝁䄴䅚杁䡁䅍入穂䡁䅑党瑂䡁䅍䅉ㅂ䡁䅍党歂䍁䅁兡畂䍁䅁䅤潂䝁䅕䅉祂䝁䅕䅣桂䝁䅫杣杁䝁䅅杢歂䍁䅁兢桂䝁䅫杢あ䝁䅕杢桂䝁䄴睙求䍁䅁睢浂䍁䅁杤求䝁䅧兡橂䝁䅷党穂䍁䅁兙畂䝁䅑䅉穂䡁䅁党橂䝁䅫兙獂䡁䅑入杁䡁䅙党潂䝁䅫睙獂䝁䅕䅉桂䝁䅙䅤求䡁䅉兢桂䡁䅉睡求䡁䅑䅉睂䡁䅉睢歂䡁䅕睙あ䡁䅍䅉桂䝁䄴䅚杁䝁䅅睙橂䝁䅕督穂䝁䄸杣灂䝁䅕督畁䍁䅁兓あ䍁䅁睢睂䝁䅕杣桂䡁䅑党穂䍁䅁䅤潂䡁䅉睢ㅂ䝁䅣䅡杁䝁䅙睢ㅂ䡁䅉䅉穂䝁䅕睚瑂䝁䅕杢あ䡁䅍杏杁䙁䅣䅡療䝁䅷党穂䝁䅅䅢求䍁䄰杔療䡁䅉䅤潂䍁䅁兑瑂䝁䅕杣灂䝁䅍兙獁䍁䅁兒ㅂ䡁䅉睢睂䝁䅕䅌杁䙁䅍䅣求䝁䅍兡桂䝁䅷䅤㕂䍁䅷䅉桂䝁䄴䅚杁䙁䅍党獂䝁䅙䅉呂䝁䅕杣㉂䝁䅫睙求䍁䄴䅉啂䝁䅧党杁䝁䅍睢瑂䡁䅁兙畂䡁䅫䅉歂䝁䅫督あ䡁䅉兡楂䡁䅕䅤求䡁䅍䅉楂䡁䅕兢睂䝁䅕杣杁䝁䅍睢㉂䝁䅕杣穂䍁䅷䅉桂䡁䅕䅤療䝁䄰睢あ䝁䅫杤求䍁䅁杙療䝁䅑入杁䡁䅁兙畂䝁䅕䅢穂䍁䅷䅉桂䝁䄴䅚杁䝁䅷兡湂䝁䅧䅤穂䍁䅷䅉桂䡁䅍䅉㍂䝁䅕䅢獂䍁䅁兙穂䍁䅁兢求䝁䅍䅡桂䝁䄴兡橂䝁䅅䅢杁䝁䅅兤あ䝁䄸兢療䡁䅑兡㉂䝁䅕䅉睂䝁䅅杣あ䡁䅍䅉桂䝁䄴䅚杁䝁䅅睙橂䝁䅕督穂䝁䄸杣灂䝁䅕督㝁䍁䅁督桂䝁䅷杤桂䝁䅣党杁䡁䅁杣療䝁䅑兤橂䡁䅑督獁䍁䅁兡畂䝁䅍䅢ㅂ䝁䅑兡畂䝁䅣䅉瑂䝁䅕睙潂䝁䅅杢灂䝁䅍兙獂䍁䅁兙畂䝁䅑䅉橂䝁䄸䅢獂䝁䅫督灂䝁䄸杢杁䡁䅁兙祂䡁䅑督杁䝁䅍睢瑂䡁䅁杣灂䡁䅍兡畂䝁䅣䅉求䝁䄴睚灂䝁䄴党穂䑁䅳䅉あ䡁䅉兙畂䡁䅍兢灂䡁䅍督灂䝁䄸杢穂䑁䅳䅉歂䝁䄸睢祂䍁䅁兙穂䡁䅍党瑂䝁䅉䅢灂䝁䅕督㝁䍁䅁督潂䝁䅕党あ䍁䅁兢求䡁䅑兙獂䍁䅁䅣祂䝁䄸䅚ㅂ䝁䅍䅤穂䍁䅷䅉穂䡁䅕睙潂䍁䅁兙穂䍁䅁䅤祂䡁䅕杢牂䍁䅁䅢灂䝁䅑督獁䍁䅁杚求䝁䄴䅚求䡁䅉督獁䍁䅁兙畂䝁䅑䅉潂䝁䄸睢歂䡁䅍睏杁䝁䅷兡湂䝁䅧䅤穂䍁䅁兙畂䝁䅑䅉楂䡁䅕兢睂䝁䅕杣杁䝁䅅督穂䝁䅕兢楂䝁䅷兡求䡁䅍睏杁䡁䅍睙祂䝁䅅䅣杁䝁䄰党あ䝁䅅䅢杁䝁䅅杢歂䍁䅁睢あ䝁䅧党祂䍁䅁兢桂䡁䅑党祂䝁䅫兙獂䡁䅍䅉あ䝁䄸䅉瑂䝁䅕䅤桂䝁䅷督杁䡁䅉党橂䡁䅫睙獂䝁䅕杣穂䑁䅳䅉桂䝁䄴䅚杁䝁䅉杣桂䝁䅳党杁䡁䅁兙歂䡁䅍䅌杁䝁䅑兡穂䝁䅍督杁䝁䅅杢歂䍁䅁督求䝁䄴督療䡁䅉督獁䍁䅁睙獂䡁䅕䅤橂䝁䅧党穂䍁䅷䅉穂䡁䅑党求䡁䅉兡畂䝁䅣䅉桂䝁䄴䅚杁䡁䅍兤穂䡁䅁党畂䡁䅍兡療䝁䄴䅉睂䡁䅉睢歂䡁䅕睙あ䡁䅍䅌杁䝁䅙兡獂䡁䅑党祂䡁䅍䅌杁䝁䅅杢歂䍁䅁睢灂䝁䅷䅉桂䝁䄴䅚杁䝁䅅兤あ䝁䄸兢療䡁䅑兡㉂䝁䅕䅉浂䝁䅷兤灂䝁䅑督獁䍁䅁兙穂䍁䅁睤求䝁䅷䅢杁䝁䅅督杁䝁䅕䅢求䝁䅍䅤祂䝁䅫睙桂䝁䅷䅉睂䡁䅉睢歂䡁䅕睙あ䡁䅍䅌杁䝁䅫杢橂䝁䅷兤歂䝁䅫杢湂䍁䅁督睂䝁䅅杣牂䍁䅁䅣獂䡁䅕睚穂䍁䅁兙畂䝁䅑䅉楂䝁䅅䅤あ䝁䅕杣灂䝁䅕督畁䍁䅁兓畂䍁䅁兙歂䝁䅑兡あ䝁䅫睢畂䍁䅷䅉あ䝁䅧党杁䝁䅍睢瑂䡁䅁兙畂䡁䅫䅉歂䝁䅫督あ䡁䅉兡楂䡁䅕䅤求䡁䅍䅉祂䝁䅕睙祂䝁䅕兙あ䝁䅫睢畂䝁䅅䅢杁䡁䅙党潂䝁䅫睙獂䝁䅕䅉桂䡁䅁䅣獂䝁䅫兙畂䝁䅍党穂䍁䅁兙畂䝁䅑䅉桂䝁䅫杣杁䝁䅍睢畂䝁䅑兡あ䝁䅫睢畂䝁䅕杣穂䍁䅷䅉あ䝁䄸睤灂䝁䄴睚杁䝁䅧兡あ䝁䅍䅡求䡁䅍䅌杁䡁䅑杣ㅂ䝁䅍睡杁䝁䅉党歂䍁䅁睙療䡁䅙党祂䡁䅍䅌杁䡁䅙党潂䝁䅫睙獂䝁䅕䅉睂䡁䅉睢あ䝁䅕睙あ䝁䅫睢畂䍁䅁䅣祂䝁䄸䅚ㅂ䝁䅍䅤穂䍁䅷䅉瑂䝁䅅杣灂䝁䄴党杁䝁䅕䅢求䝁䅍䅤祂䝁䄸杢灂䝁䅍督獁䍁䅁睙桂䡁䅉睚療䍁䅁兢桂䝁䄴兙湂䝁䅕兢求䝁䄴䅤杁䡁䅁杣療䝁䅑兤橂䡁䅑督獁䍁䅁睤潂䝁䅕党獂䡁䅍䅌杁䡁䅑兡祂䝁䅕督獁䍁䅁兙畂䝁䅑䅉穂䡁䅕督睂䝁䅕杢穂䝁䅫睢畂䍁䅁䅣祂䝁䄸䅚ㅂ䝁䅍䅤穂䍁䄴䅉䩂䡁䅑䅉穂䝁䅕杣㉂䝁䅕督杁䝁䅍睢獂䝁䅷兡穂䝁䅫睢畂䍁䅁兙畂䝁䅑䅉瑂䝁䅕睙潂䝁䅅杢灂䝁䅍兙獂䍁䅁杣求䡁䅁兙灂䡁䅉䅉穂䝁䅧睢睂䡁䅍䅌杁䝁䅅杢歂䍁䅁杢求䡁䅣䅉桂䝁䄴䅚杁䡁䅕督求䝁䅑䅉橂䝁䅅杣杁䝁䅑党桂䝁䅷党祂䡁䅍䅡灂䡁䅁督獁䍁䅁兙穂䍁䅁睤求䝁䅷䅢杁䝁䅅督杁䡁䅉党あ䝁䅅兡獂䍁䅁睙ㅂ䡁䅍䅤療䝁䄰党祂䡁䅍杌杁䙁䅑䅡求䍁䅁睙療䝁䄰䅣桂䝁䄴入杁䝁䄸䅣求䡁䅉兙あ䝁䅕督杁䝁䅫杢杁䡁䅑䅡求䍁䅁兖畂䝁䅫䅤求䝁䅑䅉呂䡁䅑兙あ䝁䅕督獁䍁䅁睑桂䝁䄴兙歂䝁䅅䅌杁䡁䅑䅡求䍁䅁兖畂䝁䅫䅤求䝁䅑䅉䱂䝁䅫杢湂䝁䅑睢瑂䍁䅷䅉䡂䝁䅕杣瑂䝁䅅杢㕂䍁䅷䅉䍂䝁䅕䅢湂䝁䅫兤瑂䍁䅷䅉あ䝁䅧党杁䕁䄴党あ䝁䅧党祂䝁䅷兙畂䝁䅑督獁䍁䅁䅔ㅂ䡁䅧党瑂䝁䅉睢ㅂ䡁䅉睚獁䍁䅁兓あ䝁䅅䅢㕂䍁䅷䅉あ䝁䅧党杁䕁䅍来求䝁䅍䅡杁䙁䅉党睂䡁䅕杙獂䝁䅫睙獁䍁䅁兑ㅂ䡁䅍䅤祂䝁䅫兙獁䍁䅁䅕療䝁䅷兙畂䝁䅑䅌杁䙁䅍䅢療䡁䅙兙牂䝁䅫兙獁䍁䅁䅖桂䝁䅫睤桂䝁䄴䅌杁䝁䅅杢歂䍁䅁睢あ䝁䅧党祂䍁䅁兒ㅂ䡁䅉睢睂䝁䅕兙畂䍁䅁睙療䡁䅕杢あ䡁䅉兡求䡁䅍杌杁䕁䅷睓剂䍁䅁睑療䡁䅉䅣療䡁䅉兙あ䝁䅫睢畂䍁䅁睤桂䡁䅍䅉灂䝁䄴睙療䡁䅉䅣療䡁䅉兙あ䝁䅕䅚杁䝁䅫杢杁䑁䅅兏㕁䑁䅧䅉桂䝁䄴䅚杁䝁䅫督杁䝁䅧党桂䝁䅑兣ㅂ䝁䅅杣あ䝁䅕杣求䝁䅑䅉灂䝁䄴䅉䑂䝁䅧兡橂䝁䅅睚療䍁䅷䅉䩂䝁䅷䅢灂䝁䄴睢灂䡁䅍杌䅁䙁呯䅁䥁䅁䅁䅔䵂䙁䅫䅁扄杁䅁䅃䅁䕁䅷兔啂䅁䅁全䅍䅁䅧䅁䵂䕁䄴睑䅁䅁䐸䅁䥁䅁䅁䅔佂䙁䅑䅁乂杁䅁䅃䅁䕁䅷睔塂䅁䅁䅕䅉䅁䅯䅁䵂䙁䅉睑奂䅁䅁杤䅍佁䐴䅁䵂䙁䅑睑杁䝁䅫督杁䝁䅅䅉祂䝁䅕兙獂䍁䅁党穂䡁䅑兙あ䝁䅕䅉灂䝁䄴杤求䡁䅍䅤瑂䝁䅕杢あ䍁䅁䅤祂䡁䅕督あ䍁䅁䅋卂䕁䅕兓啂䍁䅫䅉灂䝁䄴杤求䡁䅍䅤灂䝁䄴睚杁䝁䅫杢杁䡁䅍党畂䝁䅫睢祂䡁䅍䅉潂䝁䄸兤穂䝁䅫杢湂䍁䅁兙畂䝁䅑䅉潂䝁䅕兙獂䡁䅑䅡杁䝁䅍兙祂䝁䅕䅉睂䡁䅉睢睂䝁䅕杣あ䝁䅫党穂䍁䅁䅣祂䝁䅫兢桂䡁䅉兡獂䡁䅫䅉あ䝁䅧杣療䡁䅕睚潂䍁䅁督桂䝁䅷党瑁䝁䅷党桂䡁䅍党楂䝁䅅睙牂䡁䅍䅌杁䝁䄰睢祂䡁䅑睚桂䝁䅣党杁䝁䅙兡畂䝁䅅杢橂䝁䅫杢湂䍁䅷䅉煂䝁䄸兡畂䡁䅑兌㉂䝁䅕杢あ䡁䅕杣求䡁䅍䅉桂䝁䄴䅚杁䡁䅍䅤祂䡁䅕睙あ䡁䅕杣求䝁䅑䅉浂䝁䅫杢桂䝁䄴睙求䍁䅁督療䝁䅷兤あ䝁䅫睢畂䡁䅍䅉灂䝁䄴睙獂䡁䅕䅚灂䝁䄴睚杁䡁䅁杣求䝁䅙党祂䡁䅉党歂䍁䅁党硂䡁䅕兡あ䡁䅫䅉桂䝁䄴䅚杁䝁䄰党㙂䡁䅯兙畂䝁䅫杢求䍁䅁䅢求䝁䄴䅚灂䝁䄴睚畁䍁䅁䅔啂䕁䅍升穂䍁䅁兡畂䡁䅙党穂䡁䅑兢求䝁䄴䅤杁䡁䅁睢祂䡁䅑杚療䝁䅷兡療䍁䅁兡畂䝁䅍䅢ㅂ䝁䅑党穂䍁䅁杍睁䑁䅅䅉睂䡁䅉睢睂䝁䅕杣あ䝁䅫党穂䍁䅁兡畂䍁䅁杍㉁䍁䅁督あ䝁䅅䅤求䡁䅍䅉㍂䝁䅫䅤潂䍁䅁杍㕁䍁䅁睢睂䝁䅕杣桂䡁䅑兡畂䝁䅣䅉睂䝁䅅杣あ䝁䄴党祂䡁䅍杌杁䕁䅉兙穂䝁䅕䅚杁䝁䄸杢杁䝁䅫䅤穂䍁䅁睚祂䝁䄸督穂䍁䅁杣求䝁䅅䅢杁䝁䅕督あ䝁䅅䅤求䍁䅁兡畂䡁䅙党穂䡁䅑兢求䝁䄴䅤穂䍁䅷䅉䵂䙁䅑睑婁䡉䅍䅉灂䝁䄴杤求䡁䅍䅤瑂䝁䅕杢あ䍁䅁䅣療䡁䅉䅤浂䝁䄸䅢灂䝁䄸䅉灂䡁䅍䅉橂䝁䄸兢睂䡁䅉兡穂䝁䅕䅚杁䝁䄸杚杁䝁䅅䅣睂䡁䅉睢㑂䝁䅫兢桂䡁䅑党獂䡁䅫䅉ㅁ䑁䅁兊杁䡁䅍党畂䝁䅫睢祂䡁䅍䅉潂䝁䄸兤穂䝁䅫杢湂䍁䅁兙畂䝁䅑䅉ㅁ䑁䅁兊杁䡁䅍睡灂䝁䅷䅢求䝁䅑䅉畂䡁䅕杣穂䝁䅫杢湂䍁䅁䅣祂䝁䄸䅣求䡁䅉䅤灂䝁䅕督畁䅁䅁硨䅣䅁䅯䅁䵂䙁䅕䅔噂䅁䅁朲䅍䅁䅯䅁䵂䙁䅕兔佂䅁䅁睂䅑䅁䅧䅁䵂䙁䅕杖䅁䱁䍫䅁䥁䅁䅁䅔坂䙁䅍䅁䕃睁䅁杂䅁䕁䅷睖䅁䉁䑍䅁祃杁䅁䅔奂䙁䅁䅉䩂䝁䄴䅚ㅂ䡁䅍䅤祂䝁䅫兙獂䍁䅁䅖祂䡁䅕督あ䍁䅁䅋佂䙁䅫睕䙂䑁䅯䅉䵂䙁䅧䅕灁䍁䅁兡穂䍁䅁兙杁䡁䅁兤楂䝁䅷兡橂䝁䅷入杁䡁䅑杣桂䝁䅑党歂䍁䅁杣求䝁䅅䅢杁䝁䅕督あ䝁䅅䅤求䍁䅁兡畂䡁䅙党穂䡁䅑兢求䝁䄴䅤杁䡁䅑杣ㅂ䡁䅍䅤杁䍁䅧杕䙂䕁䅫䅖灁䍁䅁杚療䝁䅍兤穂䝁䅕䅚杁䝁䄸杢杁䡁䅍兡畂䝁䅣䅢求䍁䄰䅤求䝁䄴兙畂䡁䅑䅉灂䝁䄴䅚ㅂ䡁䅍䅤祂䝁䅫兙獂䍁䅁杣求䝁䅅䅢杁䝁䅕督あ䝁䅅䅤求䍁䅁兡畂䡁䅙党穂䡁䅑兢求䝁䄴䅤穂䍁䅁兙橂䡁䅉睢穂䡁䅍䅉あ䝁䅧党杁䙁䅕杢灂䡁䅑党歂䍁䅁睕あ䝁䅅䅤求䡁䅍杌杁䕁䅷䅗兂䍁䅁督求䝁䅕睡穂䍁䅁䅤療䍁䅁党㑂䡁䅁兙畂䝁䅑䅉灂䡁䅑督杁䝁䅫杢歂䡁䅕督あ䡁䅉兡桂䝁䅷䅉睂䝁䄸杣あ䝁䅙睢獂䝁䅫睢杁䡁䅑䅡祂䝁䄸兤湂䝁䅧䅉桂䝁䅍兣ㅂ䝁䅫督灂䡁䅑兡療䝁䄴督獁䍁䅁杙ㅂ䝁䅫䅢歂䍁䄰䅤療䍁䄰督ㅂ䝁䅫䅤杁䡁䅑杣桂䝁䄴督桂䝁䅍䅤灂䝁䄸杢穂䍁䅷䅉穂䝁䅅䅢求䍁䄰䅢求䝁䅅督求䝁䅉兙橂䝁䅳䅉あ䡁䅉兙畂䡁䅍兙橂䡁䅑兡療䝁䄴督獁䍁䅁䅚求䡁䅙党獂䝁䄸䅣瑂䝁䅕杢あ䍁䅁䅣祂䝁䄸条求䝁䅍䅤穂䍁䅁兙畂䝁䅑䅉療䡁䅑䅡求䡁䅉䅉あ䡁䅉兙畂䡁䅍兙橂䡁䅑兡療䝁䄴督畁䅁䅁䈷䅙䅁䅧䅁䵂䙁䅫村䅁䱁䍁䅁䥁䅁䅁䅔婂䙁䅙䅁䱃杁䅁杨䅫䕁䅷兙瑁䙁䅯兌䍂䝁䄸入杁䕁䅫杢橂䝁䄸杣睂䝁䄸杣桂䡁䅑党歂䍁䅁兢桂䝁䄴兤浂䝁䅅睙あ䡁䅕杣求䡁䅍䅌杁䝁䄰兙祂䝁䅳党あ䡁䅍䅌杁䝁䅫兢睂䝁䄸杣あ䡁䅍䅌杁䝁䅕䅥睂䝁䄸杣あ䡁䅍䅌杁䝁䅑兡穂䡁䅑杣灂䝁䅉兤あ䝁䅕督獁䍁䅁兙畂䝁䅑䅉祂䝁䅕䅤桂䝁䅫䅢穂䍁䅁兤睂䝁䅧睢獂䡁䅍䅤求䡁䅉入杁䝁䅙兤祂䝁䄴兡あ䡁䅕杣求䍁䅁䅣祂䝁䄸䅚ㅂ䝁䅍䅤穂䍁䅁兡畂䍁䅁䅤潂䝁䅕䅉噂䝁䄴兡あ䝁䅕䅚杁䙁䅍䅤桂䡁䅑党穂䍁䅷䅉䑂䝁䅅杢桂䝁䅑兙獁䍁䅁兙畂䝁䅑䅉灂䝁䄴䅤求䡁䅉杢桂䡁䅑兡療䝁䄴兙獂䝁䅷入畁䍁䅁兓あ䍁䅁睢睂䝁䅕杣桂䡁䅑党穂䍁䅁䅤潂䡁䅉睢ㅂ䝁䅣䅡杁䙁䅣䅡療䝁䅷党穂䝁䅅䅢求䍁䅁兙畂䝁䅑䅉卂䝁䅕䅤桂䝁䅫䅢杁䡁䅍党湂䝁䄰党畂䡁䅑督畁䍁䅁䅖潂䝁䅕䅉塂䝁䅧睢獂䝁䅕督桂䝁䅷党杁䡁䅍党湂䝁䄰党畂䡁䅑䅉瑂䝁䅅杢ㅂ䝁䅙兙橂䡁䅑兤祂䝁䅕督杁䝁䅅杢歂䍁䅁兡瑂䡁䅁睢祂䡁䅑督杁䡁䅕䅣潂䝁䄸䅢穂䡁䅑党祂䝁䅕䅚杁䝁䅙兤祂䝁䄴兡あ䡁䅕杣求䍁䅷䅉穂䡁䅕睙潂䍁䅁兙穂䍁䅁杣求䝁䅍䅢灂䝁䄴党祂䡁䅍䅉桂䝁䄴䅚杁䝁䄰睢あ䝁䅫睢畂䍁䅁杚ㅂ䡁䅉杢灂䡁䅑兤祂䝁䅕䅌杁䡁䅍睢浂䝁䅅督獁䍁䅁䅢療䡁䅙党穂䝁䅕兙あ䡁䅍䅌杁䝁䅍䅡桂䝁䅫杣穂䍁䅷䅉穂䝁䅕睙あ䝁䅫睢畂䝁䅅䅢穂䍁䅷䅉瑂䝁䄸䅚ㅂ䝁䅷兙祂䡁䅍䅌杁䝁䄸䅤あ䝁䄸兢桂䝁䄴督獁䍁䅁兙畂䝁䅑䅉穂䝁䅷党求䡁䅁党祂䍁䅁督療䝁䅙兙穂䑁䅳䅉桂䝁䄴䅚杁䝁䅫兢睂䝁䄸杣あ䡁䅍䅌杁䝁䅍兙穂䝁䅕睚療䝁䄸䅚穂䍁䅁䅋㍂䝁䄸睢歂䍁䅫䅉浂䡁䅕杣畂䝁䅫䅤ㅂ䡁䅉党獁䍁䅁兡畂䝁䅍䅢ㅂ䝁䅑兡畂䝁䅣䅉楂䝁䅕䅚祂䝁䄸睢瑂䍁䅁督求䡁䅑督獁䍁䅁䅚灂䝁䄴兡畂䝁䅣䅉祂䝁䄸睢瑂䍁䅁督求䡁䅑督獁䍁䅁党畂䡁䅑党祂䡁䅑兙灂䝁䄴兢求䝁䄴䅤杁䝁䅍党畂䡁䅑党祂䡁䅍䅌杁䝁䅅杢歂䍁䅁睢橂䝁䅍兙穂䝁䅫睢畂䝁䅅䅢杁䡁䅁兡求䝁䅍党穂䍁䄴䅉啂䝁䅧兡穂䍁䅁督求䝁䅣兢求䝁䄴䅤杁䡁䅍党獂䝁䅷督杁䝁䅫䅤穂䍁䅁䅣祂䝁䄸䅚ㅂ䝁䅍䅤穂䍁䅁䅚灂䡁䅉党橂䡁䅑䅢㕂䍁䅁䅤療䍁䅁䅔桂䍁䄰杗瑁䕁䅉睢㕂䍁䅁杒ㅂ䡁䅉杢灂䡁䅑兤祂䝁䅕䅉䡂䝁䅅䅢獂䝁䅕杣灂䝁䅕督杁䡁䅍䅤療䡁䅉党穂䍁䅷䅉療䡁䅁党祂䝁䅅䅤療䡁䅉督杁䝁䄸杚杁䕁䅷兙瑁䙁䅯兌䍂䝁䄸入杁䕁䅍睢瑂䝁䅙睢祂䡁䅑䅉呂䡁䅑兤歂䝁䅫睢杁䝁䅷睢橂䝁䅅䅤灂䝁䄸杢穂䍁䅷䅉䙂䝁䄴睚獂䝁䅅杢歂䍁䅁睑ㅂ䡁䅍䅤療䝁䄰䅉䑂䝁䄸兢浂䝁䄸杣あ䍁䅁睑求䝁䄴䅤求䡁䅉䅉獂䝁䄸睙桂䡁䅑兡療䝁䄴督獁䍁䅁䅚求䝁䅅䅢求䡁䅉督獁䍁䅁兙畂䝁䅑䅉療䡁䅑䅡求䡁䅉䅉灂䝁䄴䅚求䡁䅁党畂䝁䅑党畂䡁䅑䅉祂䝁䅕䅤桂䝁䅫䅢求䡁䅉督畁䍁䅁䅖潂䝁䅕䅉卂䝁䅕䅤桂䝁䅫䅢杁䡁䅍党湂䝁䄰党畂䡁䅑䅉穂䝁䅕䅢獂䡁䅍䅉ㅂ䡁䅁䅡療䝁䅷督あ䝁䅕杣求䝁䅑䅉浂䡁䅕杣畂䝁䅫䅤ㅂ䡁䅉党獁䍁䅁睙桂䡁䅍党湂䝁䄸睢歂䡁䅍䅌杁䝁䅅杢歂䍁䅁睢あ䝁䅧党祂䍁䅁兙橂䝁䅍党穂䡁䅍睢祂䝁䅫党穂䍁䅁䅤療䍁䅁䅤潂䝁䅕䅉求䝁䄴䅚杁䝁䅍睢畂䡁䅍兤瑂䝁䅕杣杁䡁䅑䅡祂䝁䄸兤湂䝁䅧䅉灂䡁䅑督杁䡁䅉党あ䝁䅅兡獂䍁䅁杢求䡁䅑睤療䡁䅉睡畁䍁䅁兓あ䍁䅁兙獂䡁䅍睢杁䝁䅷兡橂䝁䅕杢穂䝁䅕督杁䕁䅷兙瑁䙁䅯兌䍂䝁䄸入杁䝁䅉杣桂䝁䄴䅚杁䝁䄴兙瑂䝁䅕䅉療䝁䄴䅉㉂䝁䅅杣灂䝁䄸兤穂䍁䅁䅣祂䝁䄸䅚ㅂ䝁䅍䅤穂䑁䅳䅉桂䝁䄴䅚杁䝁䄸䅣求䡁䅉兙あ䝁䅕督杁䕁䅯睢㕂䝁䅉兡祂䝁䅑䅌杁䝁䅅杢杁䝁䅕兌橂䝁䄸兢瑂䝁䅕杣橂䝁䅕䅉祂䝁䅕䅤桂䝁䅫䅢求䡁䅉䅉桂䝁䄴䅚杁䝁䄰兙畂䡁䅕杚桂䝁䅍䅤ㅂ䡁䅉党祂䍁䅁睢浂䍁䅁兤睂䝁䅧睢獂䡁䅍䅤求䡁䅉党歂䍁䅁杚ㅂ䡁䅉杢灂䡁䅑兤祂䝁䅕杌杁䙁䅑䅡求䍁䅁睙療䝁䄰䅣桂䝁䄴入杁䡁䅣兙穂䍁䅁杚療䡁䅉兢求䡁䅉䅢㕂䍁䅁睡畂䝁䄸睤畂䍁䅁兙穂䍁䅁䅔桂䍁䄰杗瑁䕁䅉睢㕂䍁䅁睑潂䝁䅅兡祂䍁䅁睑療䝁䄰䅣桂䝁䄴入杁䝁䅅杢歂䍁䅁睙潂䝁䅅杢湂䝁䅕䅚杁䝁䅫䅤穂䍁䅁杢桂䝁䄰党杁䡁䅑睢杁䕁䅷兙瑁䙁䅯兌䍂䝁䄸入杁䕁䅫杢橂䝁䄸杣睂䝁䄸杣桂䡁䅑党歂䍁䅁兡畂䍁䅁免㕁䑁䅫李畁䍁䅁䅔桂䍁䄰杗瑁䕁䅉睢㕂䍁䅁兓畂䝁䅍睢祂䡁䅁睢祂䝁䅅䅤求䝁䅑䅉㍂䝁䅅督杁䝁䅙睢ㅂ䝁䄴䅚求䝁䅑䅉灂䝁䄴䅉硁䑁䅫杍㍁䍁䅁兙畂䝁䅑䅉灂䡁䅍䅉潂䝁䅕兙歂䡁䅅兤桂䡁䅉䅤求䡁䅉党歂䍁䅁兡畂䍁䅁兔療䝁䄴杣療䝁䅕䅌杁䕁䄰兡橂䝁䅧兡湂䝁䅅杢畁䅁䅁桢䅣䡁余䅁䵂䝁䅅杙橂䝁䄸杣睂䍁䅁䅓療䝁䅷䅚灂䝁䄴睚穂䍁䅁兓畂䝁䅍杌杁䡁䅁杣療䡁䅙兡歂䝁䅕督杁䝁䅷兙楂䝁䄸杣桂䡁䅑睢祂䡁䅫䅉穂䝁䅕杣㉂䝁䅫睙求䡁䅍杌杁䕁䅫䅤杁䝁䄸䅣求䡁䅉兙あ䝁䅕督杁䡁䅑䅡祂䝁䄸兤湂䝁䅧䅉あ䡁䅣睢杁䡁䅍党湂䝁䄰党畂䡁䅑督獁䍁䅁䅒灂䝁䅅睚畂䝁䄸督あ䝁䅫睙穂䍁䅁䅔桂䝁䅉睢祂䝁䅅䅤療䡁䅉兡求䡁䅍䅉桂䝁䄴䅚杁䕁䅉兡療䡁䅁䅡桂䡁䅉兢桂䍁䅁䅔桂䝁䅉睢祂䝁䅅䅤療䡁䅉入杁䙁䅍党祂䡁䅙兡橂䝁䅕督畁䍁䅁䅖潂䝁䅕䅉橂䝁䄸兢睂䝁䅅杢㕂䍁䅁睢浂䝁䅙党祂䡁䅍䅉㉂䝁䅅杣灂䝁䄸兤穂䍁䅁䅤求䡁䅍䅤穂䍁䅷䅉穂䡁䅕睙潂䍁䅁兙穂䍁䅁杙獂䝁䄸睢歂䍁䅁睙潂䝁䅕兢灂䡁䅍䅤祂䡁䅫䅉桂䝁䄴兙獂䡁䅫督求䡁䅍䅌杁䡁䅕杣灂䝁䄴兙獂䡁䅫督求䡁䅍䅌杁䝁䅉䅢療䝁䄸䅚杁䝁䅍党獂䝁䅷䅉橂䝁䄸兤畂䡁䅑督獁䍁䅁䅤潂䡁䅫杣療䝁䅫䅚獁䍁䅁䅕䉂䙁䅁䅌杁䝁䅧党瑂䝁䄸睚獂䝁䄸杙灂䝁䄴䅉䉂䑁䅅睑杁䝁䅅杢歂䍁䅁杤灂䡁䅑兙瑂䝁䅫杢杁䕁䅑䅌杁䡁䅁杣療䡁䅍䅤桂䡁䅑党瑁䡁䅍䅣求䝁䅍兡浂䝁䅫睙杁䝁䅅杢あ䝁䅫睚求䝁䄴督獁䍁䅁督求䡁䅧兤桂䝁䅷䅢㕂䍁䅁䅤祂䝁䅅杢穂䝁䄰兡あ䡁䅑党歂䍁䅁䅚灂䡁䅍党桂䡁䅍党穂䍁䅷䅉潂䝁䅕䅣桂䡁䅑兡あ䝁䅫督杁䕁䅍䅌杁䝁䄰兡橂䡁䅉睢楂䝁䅫睢獂䝁䄸睚㕂䍁䅁睙ㅂ䝁䅷䅤ㅂ䡁䅉党穂䍁䅁兙畂䝁䅑䅉睂䡁䅉睢橂䝁䅕䅚ㅂ䡁䅉党穂䍁䅷䅉桂䝁䄴䅚杁䝁䅅䅢橂䝁䄸䅡療䝁䅷䅉桂䝁䄴䅚杁䝁䄸䅤潂䝁䅕杣杁䡁䅍兤楂䡁䅍䅤桂䝁䄴睙求䍁䄰兙楂䡁䅕督求䍁䅁䅤求䡁䅍䅤穂䍁䄴䅉䩂䡁䅑䅉桂䝁䅷督療䍁䅁䅣祂䝁䄸杤灂䝁䅑党穂䍁䅁督睂䝁䅕睙灂䝁䅅䅢あ䡁䅫䅉あ䝁䅕督あ䝁䅫杢湂䍁䅁督求䡁䅉杤灂䝁䅍党穂䍁䅁睙療䝁䄰䅣祂䝁䅫督灂䝁䄴睚杁䝁䅣党畂䝁䅕兌楂䝁䅅督求䝁䅑䅉桂䝁䄴䅚杁䝁䅕督療䡁䅑党祂䝁䅫睙杁䡁䅑党穂䡁䅑兡畂䝁䅣睏杁䝁䅅䅚㉂䝁䅅杢橂䝁䅕䅚杁䡁䅑党穂䡁䅑督杁䡁䅑兙祂䝁䅣党あ䍁䅁督睂䝁䅕睙灂䝁䅙兡橂䍁䅁䅚灂䡁䅍党桂䡁䅍党穂䑁䅳䅉穂䝁䅕杣㉂䝁䅫睙求䡁䅍䅉祂䝁䅕䅢桂䡁䅑党歂䍁䅁䅤療䍁䅁兙畂䝁䅅䅤療䝁䄰兡橂䍁䅁䅣桂䡁䅑䅡療䝁䅷睢湂䡁䅫睌療䝁䄴睙療䝁䅷睢湂䡁䅫䅌杁䝁䅍兙祂䝁䅑兡療䡁䅙兙穂䝁䅍兤獂䝁䅅杣杁䝁䅑兡穂䝁䅕兙穂䝁䅕䅌杁䝁䅍睢桂䝁䅣兤獂䝁䅅䅤灂䝁䄸杢獁䍁䅁䅚灂䝁䅅睚畂䝁䄸督あ䝁䅫睙杁䝁䅣党畂䝁䅕䅤灂䝁䅍督獁䍁䅁党畂䝁䅑睢橂䡁䅉兡畂䝁䄸䅢療䝁䅣入獁䍁䅁兡畂䝁䅙党橂䡁䅑兡療䡁䅕督杁䝁䅑兡穂䝁䅕兙穂䝁䅕䅌杁䡁䅣睢瑂䝁䅕杢湁䡁䅍䅉潂䝁䅕兙獂䡁䅑䅡獁䍁䅁䅣潂䝁䅅杣瑂䝁䅅睙療䝁䅣党畂䝁䅕䅤灂䝁䅍督獁䍁䅁䅣桂䡁䅉党畂䡁䅑兙湂䝁䅕䅉桂䝁䄴䅚杁䝁䅑睢畂䝁䄸杣杁䡁䅑党穂䡁䅑兡畂䝁䅣䅌杁䝁䄸睙橂䡁䅕䅣桂䡁䅑兡療䝁䄴兙獂䍁䅁䅤求䡁䅍䅤灂䝁䄴睚杁䡁䅍党祂䡁䅙兡橂䝁䅕督獁䍁䅁兢求䝁䅑兡橂䝁䅅䅢杁䝁䅑杣ㅂ䝁䅣䅉瑂䝁䄸杢灂䡁䅑睢祂䝁䅫杢湂䍁䅁督求䡁䅉杤灂䝁䅍党穂䍁䅷䅉橂䝁䅧杣療䝁䄴兡橂䍁䅁䅚灂䡁䅍党桂䡁䅍党杁䡁䅁杣療䝁䅣杣桂䝁䄰督獁䍁䅁兙畂䝁䅑䅉牂䝁䅫䅚畂䝁䅕入杁䡁䅍䅤療䝁䄴党杁䡁䅁杣求䡁䅙党畂䡁䅑兡療䝁䄴䅉あ䝁䅕督あ䡁䅍睏杁䝁䅅杢歂䍁䅁䅡求䝁䅅䅢あ䝁䅧䅉桂䝁䄴䅚杁䡁䅣党獂䝁䅷杢求䡁䅍督杁䡁䅍党祂䡁䅙兡橂䝁䅕督杁䡁䅑睢杁䝁䅕兢睂䝁䅷睢㕂䝁䅕杣穂䍁䅁兙畂䝁䅑䅉瑂䝁䅅杢桂䝁䅣党歂䍁䅁睙桂䡁䅉党杁䝁䄸杣湂䝁䅅杢灂䡁䅯兙あ䝁䅫睢畂䡁䅍䅉潁䕁䄰睑偂䡁䅍克畁䍁䅁兓畂䍁䅁兙歂䝁䅑兡あ䝁䅫睢畂䍁䅷䅉あ䝁䅧党杁䝁䅍睢瑂䡁䅁兙畂䡁䅫䅉療䝁䅙杚求䡁䅉督杁䝁䄸杢獂䝁䅫杢求䍁䅁兙畂䝁䅑䅉瑂䝁䄸杙灂䝁䅷党杁䝁䅅䅣睂䝁䅷兡橂䝁䅅䅤灂䝁䄸杢穂䍁䅁䅤潂䝁䅅䅤杁䝁䅕杢桂䝁䅉䅢求䍁䅁䅣桂䡁䅑兡求䝁䄴䅤穂䍁䅁䅤療䍁䅁睙潂䝁䅕睙牂䍁䅁䅤求䡁䅍䅤杁䡁䅉党穂䡁䅕䅢あ䡁䅍睏杁䝁䄸杢獂䝁䅫杢求䍁䅁兙睂䡁䅁䅢灂䝁䅍兙あ䝁䅫睢畂䡁䅍䅉浂䝁䄸杣杁䡁䅁杣療䡁䅙兡歂䝁䅕杣穂䍁䅷䅉乂䕁䅍睔穂䍁䅷䅉桂䝁䄴䅚杁䝁䅅睙橂䝁䄸兤畂䡁䅑兙楂䝁䅷党杁䝁䅍兙祂䝁䅕䅉療䡁䅉睚桂䝁䄴兡㙂䝁䅅䅤灂䝁䄸杢穂䑁䅳䅉穂䡁䅁党橂䝁䅫兢求䝁䄴䅉橂䝁䄸䅢獂䝁䅕睙あ䝁䅫睢畂䍁䅁督求䡁䅉杤灂䝁䅍党穂䑁䅳䅉桂䝁䄴䅚杁䝁䅑杣ㅂ䝁䅣䅉歂䝁䅕杤求䝁䅷睢睂䝁䄰党畂䡁䅑䅌杁䝁䄰党歂䝁䅫睙桂䝁䅷䅉歂䝁䅕杤灂䝁䅍党獁䍁䅁兙畂䝁䅑䅉橂䝁䄸兢睂䝁䅅杢灂䝁䄸杢杁䝁䅑兡桂䝁䅣杢療䡁䅍䅤灂䝁䅍䅉歂䝁䅕杤求䝁䅷睢睂䝁䄰党畂䡁䅑䅉穂䝁䄸䅢ㅂ䡁䅑兡療䝁䄴督獁䍁䅁兙穂䍁䅁睤求䝁䅷䅢杁䝁䅅督杁䡁䅍兤睂䡁䅁睢祂䡁䅑䅉浂䝁䄸杣杁䝁䅍杣療䡁䅁䅉睂䡁䅉睢あ䝁䅕睙あ䝁䅫睢畂䍁䅁兙畂䝁䅑䅉橂䝁䅧党瑂䝁䅫睙桂䝁䅷䅉あ䝁䅕督あ䝁䅫杢湂䍁䄴䅉䩂䡁䅑䅉穂䝁䅕杣㉂䝁䅕督杁䡁䅁䅡桂䡁䅉兢桂䝁䅍党ㅂ䡁䅑兡橂䝁䅅䅢獁䍁䅁杙灂䝁䄸䅤求䝁䅍䅡畂䝁䄸䅢療䝁䅣入獁䍁䅁兢求䝁䅑兡橂䝁䅅䅢杁䝁䅑党㉂䝁䅫睙求䍁䅷䅉桂䝁䄴䅚杁䝁䅑兡桂䝁䅣杢療䡁䅍䅤灂䝁䅍督杁䝁䅍睢瑂䡁䅁兙畂䝁䅫党穂䑁䅳䅉桂䝁䄴䅚杁䕁䄰睑偂䡁䅍䅌杁䝁䅕兢睂䝁䅷睢㕂䝁䅕杣杁䡁䅁䅢桂䝁䄴督獁䍁䅁睢あ䝁䅧党祂䍁䅁䅡求䝁䅅䅢あ䝁䅧䅉灂䝁䄴督ㅂ䡁䅉兙畂䝁䅍党杁䡁䅁杣療䡁䅙兡歂䝁䅕杣穂䍁䅷䅉湂䝁䄸杤求䡁䅉杢瑂䝁䅕杢あ䝁䅅䅢杁䝁䅅睚求䝁䄴睙灂䝁䅕督獁䍁䅁䅣潂䡁䅫督灂䝁䅍兡桂䝁䄴督杁䝁䅅杢歂䍁䅁睢あ䝁䅧党祂䍁䅁䅡求䝁䅅䅢あ䝁䅧睙桂䡁䅉党杁䡁䅁杣療䡁䅙兡歂䝁䅕杣穂䍁䅷䅉潂䝁䄸督睂䝁䅫䅤桂䝁䅷督杁䝁䅅杢歂䍁䅁䅡求䝁䅅䅢あ䝁䅧䅉穂䡁䅫督あ䝁䅕兢穂䍁䅷䅉求䝁䄰䅣獂䝁䄸入求䡁䅉督獁䍁䅁䅣桂䡁䅑兡求䝁䄴䅤穂䍁䅁兙畂䝁䅑䅉橂䝁䄸杢穂䡁䅕兢求䡁䅉督獁䍁䅁睙療䝁䄴䅤祂䝁䅅睙あ䍁䅁杣求䡁䅍党桂䡁䅉睙潂䍁䅁睢祂䝁䅣兙畂䝁䅫来桂䡁䅑兡療䝁䄴督獁䍁䅁睙祂䝁䄸䅣杁䡁䅁杣療䡁䅑党橂䡁䅑兡療䝁䄴䅉桂䝁䄴䅚杁䝁䅍䅡求䝁䄰兡橂䝁䅅䅢杁䝁䅍睢瑂䡁䅁兙畂䝁䅫党穂䍁䅷䅉桂䝁䅍兙歂䝁䅕兢灂䝁䅍䅉灂䝁䄴督あ䝁䅫䅤ㅂ䡁䅑兡療䝁䄴督獁䍁䅁兡畂䝁䅑党睂䝁䅕杢歂䝁䅕杢あ䍁䅁睙獂䝁䅫杢灂䝁䅍兙獂䍁䅁䅢桂䝁䅉睢祂䝁䅅䅤療䡁䅉兡求䡁䅍䅌杁䝁䅅杢歂䍁䅁杣求䡁䅑兙灂䝁䅷党祂䡁䅍杌杁䙁䅑䅡求䍁䅁睙療䝁䄰䅣桂䝁䄴入杁䡁䅣兙穂䍁䅁杚療䡁䅕杢歂䝁䅕䅚杁䝁䅫杢杁䑁䅅兏㕁䑁䅕䅉灂䡁䅍䅉潂䝁䅕兙歂䡁䅅兤桂䡁䅉䅤求䡁䅉党歂䍁䅁兡畂䍁䅁村ㅂ䡁䅉䅢灂䝁䄴睚あ䝁䄸杢獁䍁䅁杔療䡁䅉䅤潂䍁䅁睑桂䡁䅉睢獂䝁䅫杢桂䍁䄴䅁穂睆䅁杲䅧䕁䅷兙牂䝁䅕䅢桂䝁䄴䅚杁䕁䅙兡畂䝁䅅杢橂䝁䅫兙獂䍁䅁睑療䡁䅉䅣療䡁䅉兙あ䝁䅫睢畂䍁䅁睢睂䝁䅕杣桂䡁䅑党穂䍁䅁兙穂䍁䅁䅤潂䝁䅕䅉楂䝁䅅杢牂䍁䅁䅡療䝁䅷䅚灂䝁䄴睚杁䝁䅍睢瑂䡁䅁兙畂䡁䅫䅉浂䝁䄸杣杁䕁䅷兙牂䝁䅕䅉䑂䝁䅫䅤㕂䍁䅁村桂䝁䄴睡杁䡁䅑䅡桂䡁䅑䅉睂䡁䅉睢㉂䝁䅫䅚求䡁䅍䅉㉂䝁䅅杣灂䝁䄸兤穂䍁䅁杙桂䝁䄴睡灂䝁䄴睚杁䡁䅁杣療䝁䅑兤橂䡁䅑督杁䝁䅅杢歂䍁䅁督求䡁䅉杤灂䝁䅍党穂䍁䅁兡畂䍁䅁䅤潂䝁䅕䅉噂䝁䄴兡あ䝁䅕䅚杁䙁䅍䅤桂䡁䅑党穂䍁䄴䅉啂䝁䅧党杁䝁䅍睢瑂䡁䅁兙畂䡁䅫䅉桂䝁䅍睙求䡁䅁䅤穂䍁䅁杤桂䡁䅉兡療䡁䅕督杁䝁䅑党睂䝁䄸督灂䡁䅑䅉睂䡁䅉睢歂䡁䅕睙あ䡁䅍䅌杁䡁䅍兤橂䝁䅧䅉桂䡁䅍䅉畂䝁䄸杢灂䝁䄴䅤求䡁䅉党穂䡁䅑䅉楂䝁䅕兙祂䝁䅫杢湂䍁䅷䅉灂䝁䄴䅤求䡁䅉党穂䡁䅑兌楂䝁䅕兙祂䝁䅫杢湂䍁䅁睙潂䝁䅕睙牂䝁䅫杢湂䍁䅷䅉穂䝁䅅杤灂䝁䄴睚穂䍁䅷䅉瑂䝁䄸杢求䡁䅫䅉瑂䝁䅅杣牂䝁䅕䅤獁䍁䅁杔偂䙁䅣䅌杁䝁䅅杢歂䍁䅁䅚求䝁䄰兙畂䝁䅑䅉歂䝁䅕䅣療䡁䅍兡あ䡁䅍杌杁䕁䅫䅤穂䍁䅁䅢療䝁䅅杢杁䡁䅁杣療䝁䅑兤橂䡁䅑督杁䝁䅫杢橂䝁䅷兤歂䝁䅕䅉橂䝁䄸兢瑂䝁䅕杣橂䝁䅫兙獂䍁䅁兙畂䝁䅑䅉灂䝁䄴䅚ㅂ䡁䅍䅤祂䝁䅫兙獂䍁䅷䅉橂䝁䄸兢瑂䝁䅕杣橂䝁䅫兙獂䍁䅁杣求䝁䅅䅢杁䝁䅕督あ䝁䅅䅤求䍁䅁兙畂䝁䅑䅉瑂䡁䅕䅢あ䝁䅫兌浂䝁䅅兢灂䝁䅷入杁䡁䅉党穂䝁䅫䅚求䝁䄴䅤灂䝁䅅䅢獁䍁䅁睙療䝁䄴督あ䡁䅉兤橂䡁䅑兡療䝁䄴䅌杁䝁䅅睚祂䝁䅫兌楂䡁䅕督灂䝁䄴党穂䡁䅍䅉桂䝁䄴䅚杁䝁䅅睚祂䝁䅫睙ㅂ䝁䅷䅤ㅂ䡁䅉兙獂䍁䅷䅉橂䝁䄸杢穂䡁䅕兢求䡁䅉䅉硁䍁䄰䅎杁䝁䅙兙瑂䝁䅫䅢㕂䍁䅁兢療䡁䅉䅤湂䝁䅅睚求䍁䅷䅉桂䝁䄴䅚杁䝁䄸䅤潂䝁䅕杣杁䝁䅍睢瑂䝁䄰党祂䝁䅍兡桂䝁䅷䅉桂䝁䄴䅚杁䝁䅍睢畂䡁䅍兤瑂䝁䅕杣杁䝁䅷睢桂䝁䄴督畁䍁䅁䅖潂䝁䅕䅉橂䝁䄸兢睂䝁䅅杢㕂䍁䅁兙獂䡁䅍睢杁䡁䅁杣療䡁䅙兡歂䝁䅕督杁䡁䅉党あ䝁䅅兡獂䍁䅁兙畂䝁䅑䅉瑂䝁䅕杣橂䝁䅧兙畂䡁䅑䅉橂䡁䅉党歂䝁䅫䅤杁䝁䅍兙祂䝁䅑䅉穂䝁䅕杣㉂䝁䅫睙求䡁䅍睏杁䝁䅍睢祂䡁䅁睢祂䝁䅅䅤求䍁䅁䅤祂䝁䅕兙穂䡁䅕杣㕂䍁䅁兢桂䝁䄴兙湂䝁䅕兢求䝁䄴䅤獁䍁䅁睤求䝁䅅䅢あ䝁䅧䅉桂䝁䅑杤灂䡁䅍睢祂䡁䅫䅌杁䝁䅅杢歂䍁䅁䅤祂䡁䅕督あ䍁䅁督求䡁䅉杤灂䝁䅍党穂䑁䅳䅉祂䝁䅕䅤桂䝁䅫䅢杁䝁䅉杣療䝁䅳党祂䝁䅅睚求䍁䅁督求䡁䅉杤灂䝁䅍党穂䍁䅷䅉灂䝁䄴睙獂䡁䅕䅚灂䝁䄴睚杁䡁䅙兙祂䝁䅫睢ㅂ䡁䅍䅉浂䝁䅫杢桂䝁䄴睙灂䝁䅅䅢杁䝁䅅杢歂䍁䅁兡畂䡁䅙党穂䡁䅑兢求䝁䄴䅤杁䡁䅁杣療䝁䅑兤橂䡁䅑督獁䍁䅁督ㅂ䝁䅍䅡杁䝁䅅督杁䝁䅅杢畂䡁䅕兡あ䝁䅫党穂䍁䅁兙畂䝁䅑䅉獂䝁䅫杚求䍁䅁兡畂䡁䅍兤祂䝁䅅杢橂䝁䅕睏杁䝁䅅杢歂䍁䅁兢療䝁䅉兡獂䝁䅕䅉楂䡁䅕督灂䝁䄴党穂䡁䅍䅉楂䝁䅅杢牂䝁䅫杢湂䍁䅁兙畂䝁䅑䅉療䝁䄴兌獂䝁䅫杢求䍁䅁䅤祂䝁䅕兙穂䡁䅕杣㕂䍁䅁兢桂䝁䄴兙湂䝁䅕兢求䝁䄴䅤杁䡁䅍党祂䡁䅙兡橂䝁䅕督畁䍁䅁兓あ䍁䅁督求䡁䅉杤求䡁䅍䅉橂䝁䄸兢瑂䝁䅕杣橂䝁䅫兙獂䍁䅁杣求䝁䅅䅢杁䝁䅕督あ䝁䅅䅤求䍁䅷䅉瑂䝁䅅杢ㅂ䝁䅙兙橂䡁䅑兤祂䝁䅫杢湂䍁䅷䅉桂䝁䅣杣灂䝁䅍兤獂䡁䅑兤祂䝁䅕䅌杁䝁䅍睢畂䡁䅍䅤祂䡁䅕睙あ䝁䅫睢畂䍁䅷䅉祂䝁䅕䅤桂䝁䅫䅢獁䍁䅁睤潂䝁䄸䅢求䡁䅍兙獂䝁䅕䅌杁䝁䅙兡畂䝁䅅杢橂䝁䅕䅉桂䝁䄴䅚杁䝁䅫杢穂䡁䅕杣桂䝁䄴睙求䍁䅷䅉桂䝁䅍睙療䝁䄰兢療䝁䅑兙あ䝁䅫睢畂䍁䅁兙畂䝁䅑䅉浂䝁䄸睢歂䍁䅁督求䡁䅉杤灂䝁䅍党穂䍁䅷䅉桂䝁䄴䅚杁䝁䅧党桂䝁䅷䅤潂䍁䅁睙桂䡁䅉党杁䝁䅫杢歂䡁䅕督あ䡁䅉兡求䡁䅍杌杁䙁䅑䅡求䍁䅁睙療䝁䄰䅣桂䝁䄴入杁䡁䅣兙穂䍁䅁杚療䡁䅕杢歂䝁䅕䅚杁䝁䅫杢杁䑁䅅䅏㍁䑁䅉䅉桂䝁䄴䅚杁䝁䅫督杁䝁䅧党桂䝁䅑兣ㅂ䝁䅅杣あ䝁䅕杣求䝁䅑䅉灂䝁䄴䅉塂䝁䅅杣穂䝁䅅睤獁䍁䅁兓畂䝁䅑兡桂䝁䄴兙畁䅁䅁䈶䅙䡁䭷䅁䵂䝁䅅兢杁䙁䅉党穂䝁䅕兙祂䝁䅍䅡杁䕁䅍睢祂䡁䅁睢祂䝁䅅䅤灂䝁䄸杢杁䝁䅑党穂䝁䅫睚畂䡁䅍䅌杁䝁䄰兙畂䡁䅕杚桂䝁䅍䅤ㅂ䡁䅉党穂䍁䅷䅉瑂䝁䅅杣牂䝁䅕䅤穂䍁䅷䅉祂䝁䅕杚ㅂ䡁䅉杙灂䡁䅍䅡求䡁䅍䅌杁䝁䅅杢歂䍁䅁督求䡁䅉杤灂䝁䅍党穂䍁䅁督求䝁䄰兡橂䝁䄸杢歂䡁䅕睙あ䝁䄸杣杁䡁䅁杣療䝁䅍党穂䡁䅍兡畂䝁䅣䅉求䡁䅅兤灂䡁䅁兢求䝁䄴䅤杁䡁䅕督求䝁䅑䅉灂䝁䄴䅉あ䝁䅧党杁䝁䅙兙楂䡁䅉兡橂䝁䅅䅤灂䝁䄸杢杁䝁䄸杚杁䝁䅫杢あ䝁䅕睚祂䝁䅅䅤求䝁䅑䅉橂䝁䅫杣橂䡁䅕兡あ䡁䅍杌杁䙁䅑䅡求䍁䅁睙療䝁䄰䅣桂䝁䄴入杁䝁䄸杚浂䝁䅕杣穂䍁䅁兑䵂䙁䅑兖呂䍁䅁督㕂䡁䅍䅤求䝁䄰督杁䡁䅑睢杁䝁䅑党睂䝁䄸督灂䡁䅑䅉橂䝁䄸杢浂䝁䄸杣瑂䝁䅅䅢杁䝁䅙兡獂䝁䄰督杁䝁䅙睢祂䍁䅁䅤ㅂ䝁䄴睚穂䡁䅑党畂䍁䅁兢求䡁䅑兙獂䝁䅷兡㙂䝁䅅䅤灂䝁䄸杢杁䝁䅅䅣睂䝁䅷兡橂䝁䅅䅤灂䝁䄸杢穂䑁䅳䅉呂䕁䅅村卂䕁䅕䅉求䝁䅷党橂䡁䅑杣療䝁䅍䅡求䝁䄰兡橂䝁䅅䅢杁䝁䅑党睂䝁䄸督灂䡁䅑兡療䝁䄴䅉睂䡁䅉睢歂䡁䅕睙あ䡁䅍䅉浂䝁䄸杣杁䝁䅍睢睂䡁䅁党祂䍁䅁兡畂䡁䅑党祂䝁䅍睢畂䝁䄴党橂䡁䅑䅉あ䡁䅉兙畂䡁䅍兡あ䝁䅫睢畂䍁䅁䅤潂䝁䅅䅤杁䝁䄸杚浂䝁䅕杣穂䍁䅁睙療䡁䅁䅣求䡁䅉䅉歂䝁䅅兢桂䡁䅍睙求䝁䄴党杁䝁䄰兙畂䡁䅕杚桂䝁䅍䅤ㅂ䡁䅉兡畂䝁䅣睏杁䝁䅅杢歂䍁䅁杖䙂䕁䅍䅖偂䙁䅉䅉睂䝁䅷兙穂䝁䄰兙瑁䝁䅕杢潂䝁䅅杢橂䝁䅕䅚杁䕁䅍杖䕂䍁䅁䅣祂䝁䄸䅚ㅂ䝁䅍䅤穂䍁䄴䅉䩂䡁䅑䅉桂䝁䅷督療䍁䅁䅣祂䝁䄸杤灂䝁䅑党穂䍁䅁睕兂䕁䅕兒䕂䍁䅁睚桂䡁䅁杚灂䝁䅷䅢杁䝁䅧兡湂䝁䅧兌歂䝁䅕杢穂䝁䅫䅤㕂䍁䅁䅣獂䝁䅅督瑂䝁䅅䅉橂䝁䅧党瑂䝁䅫睙桂䝁䅷䅉㉂䝁䅅䅣療䡁䅉䅉歂䝁䅕䅣療䡁䅍兡あ䝁䅫睢畂䍁䅁䅣祂䝁䄸䅚ㅂ䝁䅍䅤穂䑁䅳䅉桂䝁䄴䅚杁䙁䅍䅤祂䝁䅫睡求䡁䅉䅉穂䝁䅫杢湂䝁䅷党瑁䡁䅣兙浂䝁䅕杣杁䝁䅅䅤療䝁䄰兡橂䍁䅁䅢桂䡁䅫党祂䍁䅁䅚求䡁䅁睢穂䝁䅫䅤灂䝁䄸杢杁䡁䅁杣療䝁䅑兤橂䡁䅑督杁䝁䅙睢祂䍁䅁䅚灂䝁䅕䅢求䝁䅍䅤祂䝁䅫睙杁䝁䅙兡獂䝁䄰䅉穂䝁䄸䅢ㅂ䡁䅑兡療䝁䄴督畁䍁䅁兓畂䍁䅁兙歂䝁䅑兡あ䝁䅫睢畂䍁䅷䅉あ䝁䅧党杁䝁䅍睢瑂䡁䅁兙畂䡁䅫䅉療䝁䅙杚求䡁䅉督杁䕁䅙䅢求䡁䅧䅉浂䝁䄸杣杁䝁䅑兡求䝁䅷党橂䡁䅑杣灂䝁䅍䅉求䡁䅑睙潂䍁䅁兙睂䡁䅁䅢灂䝁䅍兙あ䝁䅫睢畂䡁䅍睏杁䙁䅙兙畂䡁䅑党㑂䍁䅷䅉桂䍁䅁䅚灂䝁䅕䅢求䝁䅍䅤祂䝁䅫睙杁䝁䅕䅤橂䝁䅧䅉穂䡁䅫督あ䝁䅕兢杁䡁䅑䅡桂䡁䅑䅉睂䡁䅉睢㉂䝁䅫䅚求䡁䅍䅉卂䕁䅙䅉あ䝁䅕睙潂䝁䄴睢獂䝁䄸睚㕂䍁䅁兙畂䝁䅑䅉祂䝁䅕䅣求䝁䅅䅤桂䝁䅉䅢求䍁䅁睤桂䝁䅙党祂䍁䄰䅤療䍁䄰睤桂䝁䅙党祂䍁䅁䅣求䡁䅉杚療䡁䅉兢桂䝁䄴睙求䍁䅁党畂䝁䅅杙獂䝁䅕䅚杁䝁䅉入杁䕁䅕兣ㅂ䝁䅫䅣瑂䝁䅕杢あ䍁䅁兓畂䡁䅑党獂䝁䅷兡湂䝁䅕杢橂䝁䅕䅉穂䝁䄸䅢ㅂ䡁䅑兡療䝁䄴督㝁䍁䅁睓灂䡁䅫睢杁䝁䅙睢祂䍁䅁睙療䝁䄴䅚ㅂ䝁䅍䅤療䡁䅉䅉求䡁䅑睙潂䍁䅁兙睂䡁䅁䅢灂䝁䅍兙あ䝁䅫睢畂䡁䅍睏杁䙁䅍入畂䝁䅑兡療䝁䄴䅉浂䝁䄸杣杁䡁䅑䅡祂䝁䄸兤湂䝁䅧兌穂䝁䅫䅢灂䝁䅍睢畂䍁䅁杤灂䝁䅅䅉求䡁䅑睙潂䍁䅁兙睂䡁䅁䅢灂䝁䅍兙あ䝁䅫睢畂䡁䅍睏杁䝁䅅杢歂䍁䅁杖求䡁䅉督㕂䡁䅍䅉瑂䝁䅕䅤桂䝁䅷䅉睂䡁䅉睢歂䡁䅕睙あ䡁䅍䅉浂䝁䄸杣杁䝁䄰党あ䝁䅅䅢杁䝁䅕䅤橂䝁䅧䅉睂䡁䅉睢橂䝁䅕督穂䝁䅕督畁䍁䅁杒ㅂ䡁䅉䅤潂䝁䅕杣獁䍁䅁兡あ䍁䅁䅣祂䝁䄸杤灂䝁䅑党穂䍁䅁睑療䡁䅉睢畂䡁䅕督杁䝁䅉党㉂䝁䅕䅢杁䝁䅍䅢求䝁䅅杢杁䡁䅁杣療䝁䅑兤橂䡁䅑督杁䡁䅑睢杁䝁䅕杢潂䝁䅅杢橂䝁䅕䅉歂䝁䅫党杁䡁䅫兡求䝁䅷䅚㝁䍁䅁兙畂䝁䅑䅉䕂䝁䅅䅉坂䝁䅫杢橂䝁䅫䅌杁䕁䅑杖瑁䙁䅁杣灂䝁䄰党獁䍁䅁兒偂䙁䅍䅌杁䝁䅅杢歂䍁䅁睕兂䍁䅁督求䡁䅉兡求䡁䅍䅉睂䡁䅉睢歂䡁䅕睙あ䡁䅍䅉あ䝁䄸䅉桂䝁䅑䅚祂䝁䅕督穂䍁䅁杤桂䡁䅉兡療䡁䅕督杁䡁䅣兙浂䝁䅕杣杁䝁䅍䅢求䝁䅅杢灂䝁䄴睚杁䝁䅅䅣睂䝁䅷兡橂䝁䅅䅤灂䝁䄸杢穂䍁䄴䅉啂䝁䅧党杁䝁䅍睢瑂䡁䅁兙畂䡁䅫䅉穂䝁䅕䅢獂䡁䅍䅉灂䡁䅑督杁䡁䅁杣療䝁䅑兤橂䡁䅑督杁䝁䅫杢杁䡁䅑䅡求䍁䅁兖畂䝁䅫䅤求䝁䅑䅉呂䡁䅑兙あ䝁䅕督獁䍁䅁睑潂䝁䅫杢桂䍁䅷䅉䙂䡁䅕杣療䡁䅁党獁䍁䅁杓桂䡁䅁兙畂䍁䅷䅉䱂䝁䄸杣求䝁䅅䅌杁䙁䅍睢ㅂ䡁䅑䅡求䝁䅅督あ䍁䅁兑穂䝁䅫兙獁䍁䅁兙畂䝁䅑䅉啂䝁䅅兡㍂䝁䅅杢畁䍁䅁䅔桂䝁䄰䅉卂䝁䅕督求䝁䅅杣橂䝁䅧䅉䑂䝁䄸杣睂䝁䄸杣桂䡁䅑兡療䝁䄴䅉㍂䝁䅅督杁䝁䅫杢橂䝁䄸杣睂䝁䄸杣桂䡁䅑党歂䍁䅁兡畂䍁䅁免㕁䑁䅧䅍杁䝁䅅杢歂䍁䅁兡穂䍁䅁䅡求䝁䅅䅚硂䡁䅕兙祂䡁䅑党祂䝁䅕䅚杁䝁䅫杢杁䕁䅙杣求䝁䄰睢畂䡁䅑䅌杁䕁䅍兙獂䝁䅫杚療䡁䅉杢灂䝁䅅杌䅁䱁噙䅁流睁䅁䅔桂䝁䄰兙祂䍁䅁兑歂䡁䅙党祂䡁䅑兡穂䝁䅫杢湂䍁䅁睑療䝁䄰䅣桂䝁䄴入杁䝁䄸䅣求䡁䅉兙あ䝁䅕督杁䝁䅅督杁䝁䅅杢杁䝁䄸兤あ䝁䅑睢療䡁䅉䅉桂䝁䅑杤求䡁䅉䅤灂䡁䅍兡畂䝁䅣䅉橂䝁䄸兢睂䝁䅅杢㕂䍁䅁兡畂䍁䅁䅤潂䝁䅕䅉噂䝁䄴兡あ䝁䅕䅚杁䙁䅍䅤桂䡁䅑党穂䍁䅁兙畂䝁䅑䅉䑂䝁䅅杢桂䝁䅑兙畁䍁䅁䅖潂䝁䅕䅉橂䝁䄸兢睂䝁䅅杢㕂䍁䅁睢㍂䝁䄴督杁䝁䅅杢歂䍁䅁睢睂䝁䅕杣桂䡁䅑党穂䍁䅁杙灂䝁䅷䅢楂䝁䄸兙祂䝁䅑督獁䍁䅁䅢療䝁䅣睢杁䡁䅍兡湂䝁䄴督獁䍁䅁兙畂䝁䅑䅉あ䡁䅉兙畂䡁䅍兡あ䍁䅁兙歂䡁䅙党祂䡁䅑兡穂䝁䅫杢湂䍁䅁䅚灂䡁䅍䅣獂䝁䅅入穂䍁䅷䅉桂䡁䅍䅉㍂䝁䅕䅢獂䍁䅁兙穂䍁䅁杣求䝁䄴䅤穂䍁䅁督睂䝁䅅睙求䍁䅁杚療䡁䅉䅉桂䝁䅑杤求䡁䅉䅤灂䡁䅍兡畂䝁䅣䅉療䝁䄴䅉楂䝁䅫䅢獂䝁䅉睢桂䡁䅉䅚穂䍁䅷䅉楂䡁䅕督求䡁䅍䅌杁䡁䅍䅡求䝁䅷䅤求䡁䅉督獁䍁䅁杙求䝁䄴睙潂䝁䅕督獁䍁䅁䅢療䝁䅣睢杁䡁䅁䅢桂䡁䅑党穂䍁䅷䅉桂䝁䄴䅚杁䝁䅫杢杁䝁䅅兡祂䡁䅁睢祂䡁䅑䅉あ䝁䅕杣瑂䝁䅫杢桂䝁䅷督畁䍁䅁䅔桂䝁䄰兙祂䍁䅁兑歂䡁䅙党祂䡁䅑兡穂䝁䅫杢湂䍁䅁睑療䝁䄰䅣桂䝁䄴入杁䡁䅣兙穂䍁䅁杚療䡁䅕杢歂䝁䅕䅚杁䝁䅫杢杁䑁䅅兏睁䑁䅉䅉桂䝁䄴䅚杁䝁䅫督杁䝁䅧党桂䝁䅑兣ㅂ䝁䅅杣あ䝁䅕杣求䝁䅑䅉灂䝁䄴䅉䍂䝁䅅䅤療䝁䄴䅉卂䝁䄸兤湂䝁䅕䅌杁䕁䅷睢ㅂ䝁䅫督灂䝁䅅杢桂䍁䄴䅁乂䅆䅁䅵䅣䕁䅷兙瑂䝁䅉䅉塂䝁䅕督あ䝁䄸杢杁䕁䅧睢獂䝁䅑兡畂䝁䅣督獁䍁䅁兓畂䝁䅍杌杁䝁䅕杢湂䝁䅅睚求䡁䅍䅉灂䝁䄴䅉あ䝁䅧党杁䡁䅁杣療䝁䅑兤橂䡁䅑兡療䝁䄴䅌杁䝁䅑兡穂䡁䅑杣灂䝁䅉兤あ䝁䅫睢畂䍁䅷䅉桂䝁䄴䅚杁䝁䄰兙祂䝁䅳党あ䝁䅫杢湂䍁䅁睢浂䍁䅁杚祂䝁䄸来求䝁䄴䅉睂䝁䄸䅤桂䡁䅑睢杁䡁䅁杣療䝁䅑兤橂䡁䅑督杁䝁䅫杢杁䡁䅑䅡求䍁䅁兖畂䝁䅫䅤求䝁䅑䅉呂䡁䅑兙あ䝁䅕督獁䍁䅁睑桂䝁䄴兙歂䝁䅅䅌杁䕁䄰党㑂䝁䅫睙療䍁䅷䅉桂䝁䄴䅚杁䝁䅫杢あ䝁䅕杣畂䝁䅅䅤灂䝁䄸杢桂䝁䅷䅢㕂䍁䄴䅉䩂䡁䅑䅉療䝁䅙杚求䡁䅉督杁䝁䅙杣療䡁䅯党畂䍁䅁䅣療䡁䅑兙あ䝁䄸党穂䍁䅷䅉橂䝁䄸兢瑂䝁䅕杣橂䝁䅫兙獂䍁䅁兡畂䝁䅣杣求䝁䅑兡求䝁䄴䅤穂䍁䅷䅉桂䝁䄴䅚杁䝁䅅䅣睂䝁䅕䅤灂䡁䅯党祂䡁䅍䅉ㅂ䝁䄴䅚求䡁䅉䅉あ䝁䅧党杁䕁䅷兙瑂䝁䅉䅉塂䝁䅕督あ䝁䄸杢杁䝁䅉杣桂䝁䄴䅚獁䍁䅁兙穂䍁䅁睤求䝁䅷䅢杁䝁䅅督杁䡁䅕杢歂䝁䅕杣杁䡁䅙兙祂䝁䅫睢ㅂ䡁䅍䅉橂䡁䅕督あ䝁䄸兢求䡁䅉䅉獂䝁䅅杙求䝁䅷督畁䍁䅁䅖潂䝁䅕䅉橂䝁䄸兢睂䝁䅅杢㕂䍁䅁兙獂䡁䅍睢杁䡁䅁杣療䡁䅙兡歂䝁䅕督杁䝁䅫䅤穂䍁䅁䅣祂䝁䄸䅚ㅂ䝁䅍䅤穂䍁䅁兤畂䝁䅑党祂䍁䅁兡あ䡁䅍䅉療䡁䅣杢求䝁䅑䅉療䡁䅉䅉獂䝁䅫睙求䝁䄴督求䝁䅑䅉楂䡁䅉兙畂䝁䅑督獁䍁䅁督ㅂ䝁䅍䅡杁䝁䅅督杁䕁䅣杣療䡁䅣杢杁䝁䅫杢杁䕁䅫䅚桂䝁䅧睢杁䝁䅅杢歂䍁䅁兑獂䝁䅕䅥灂䝁䅅䅌杁䝁䅅杢歂䍁䅁睢あ䝁䅧党祂䍁䅁䅢灂䝁䅍党畂䡁䅍党歂䍁䅁杙祂䝁䅅杢歂䡁䅍䅌杁䝁䅅督杁䡁䅣党獂䝁䅷䅉桂䡁䅍䅉ㅂ䝁䄴䅚求䡁䅉䅉祂䝁䅕䅤桂䝁䅫䅢求䡁䅉督婁䍉䅁睢㍂䝁䄴䅉楂䡁䅉兙畂䝁䅑督畁䍁䅁兓あ䍁䅁督求䝁䅷䅢穂䍁䅁兡あ䡁䅍䅉睂䡁䅉睢歂䡁䅕睙あ䡁䅍䅉あ䝁䅧杣療䡁䅕睚潂䍁䅁兙杁䝁䄴党あ䡁䅣睢祂䝁䅳䅉療䝁䅙䅉灂䝁䄴䅤求䡁䅉杢桂䝁䅷䅉穂䝁䅅䅢求䡁䅍䅉睂䝁䅕杣穂䝁䄸杢畂䝁䅕䅢杁䝁䅅杢歂䍁䅁兡畂䝁䅑党睂䝁䅕杢歂䝁䅕杢あ䍁䅁杙祂䝁䄸睡求䡁䅉督獁䍁䅁兙湂䝁䅕杢あ䡁䅍䅌杁䝁䅅杢歂䍁䅁䅚灂䡁䅍䅤祂䝁䅫杙ㅂ䡁䅑睢祂䡁䅍䅉あ䝁䄸䅉硂䡁䅕兡橂䝁䅳䅉穂䝁䅕杣㉂䝁䅫睙求䍁䅁兙畂䝁䅑䅉浂䡁䅕䅢獂䍁䄰督求䡁䅉杤灂䝁䅍党杁䡁䅉党穂䡁䅑兙ㅂ䡁䅉兙畂䡁䅑督杁䝁䅅杢歂䍁䅁睙潂䝁䅅兡畂䡁䅍䅌杁䡁䅣䅡療䝁䅷党穂䝁䅅䅢求䍁䅷䅉湂䡁䅉睢橂䝁䅕杣㕂䍁䅷䅉瑂䝁䅅督穂䍁䅁兢求䡁䅉睙潂䝁䅅杢あ䡁䅍䅌杁䝁䅍䅢ㅂ䝁䅉䅉祂䝁䅕䅤桂䝁䅫䅢求䡁䅉督獁䍁䅁兙畂䝁䅑䅉穂䡁䅁党橂䝁䅫兙獂䡁䅑入杁䡁䅉党あ䝁䅅兡獂䝁䅕杣穂䍁䅷䅉桂䡁䅍䅉㍂䝁䅕䅢獂䍁䅁兙穂䍁䅁杚療䝁䄸䅚穂䝁䅕杣㉂䝁䅫睙求䍁䅁䅚灂䡁䅍䅤祂䝁䅫杙ㅂ䡁䅑睢祂䡁䅍䅉桂䝁䄴䅚杁䝁䅫杢穂䡁䅑兡あ䡁䅕䅤灂䝁䄸杢穂䍁䅷䅉灂䝁䄴睙獂䡁䅕䅚灂䝁䄴睚杁䝁䅉兤穂䝁䅫杢求䡁䅍督求䡁䅍䅌杁䝁䅕䅚ㅂ䝁䅍兙あ䝁䅫睢畂䝁䅅䅢杁䝁䅫杢穂䡁䅑兡あ䡁䅕䅤灂䝁䄸杢穂䍁䅷䅉灂䝁䄴䅚求䡁䅁党畂䝁䅑党畂䡁䅑䅉祂䝁䅕督あ䝁䅅兤祂䝁䅅杢あ䡁䅍䅌杁䡁䅉党湂䝁䅫睢畂䝁䅅䅢杁䝁䅍䅡桂䝁䅫杢杁䡁䅉党穂䡁䅑兙ㅂ䡁䅉兙畂䡁䅑督獁䍁䅁兙畂䝁䅑䅉橂䝁䄸杢㉂䝁䅕杢灂䝁䅕杢橂䝁䅕䅉穂䡁䅑睢祂䝁䅕督畁䍁䅁䅖潂䝁䅕䅉橂䝁䄸兢睂䝁䅅杢㕂䍁䅁睤桂䡁䅍䅉灂䝁䄴睙療䡁䅉䅣療䡁䅉兙あ䝁䅕䅚杁䝁䅫杢杁䑁䅅兏ㅁ䑁䅁䅉桂䝁䄴䅚杁䝁䅫督杁䝁䅧党桂䝁䅑兣ㅂ䝁䅅杣あ䝁䅕杣求䝁䅑䅉灂䝁䄴䅉䙂䝁䅅睚獂䝁䅕䅌杁䕁䅫䅚桂䝁䅧睢畁䅁䅁桲䅕䅁䥉䅁䵂䝁䅅杢橂䝁䅅督あ䝁䅕杣杁䕁䅍睢獂䝁䄸杢㕂䍁䅁睑療䡁䅉䅣療䡁䅉兙あ䝁䅫睢畂䍁䅁党畂䝁䅣兙湂䝁䅕督杁䝁䅫杢杁䡁䅑䅡求䍁䅁兢桂䝁䄴兤浂䝁䅅睙あ䡁䅕杣灂䝁䄴睚杁䝁䅅杢歂䍁䅁兢桂䡁䅉睡求䡁䅑兡畂䝁䅣䅉療䝁䅙䅉穂䡁䅁党橂䝁䅫兙獂䡁䅑入杁䝁䅙睢療䝁䅑䅉睂䡁䅉睢歂䡁䅕睙あ䡁䅍䅉浂䝁䄸杣杁䡁䅑䅡求䍁䅁杣求䡁䅑兙灂䝁䅷䅉桂䝁䄴䅚杁䝁䅙睢療䝁䅑督求䡁䅉杤灂䝁䅍党杁䝁䅍䅡桂䝁䄴杢求䝁䅷督杁䝁䅫杢杁䡁䅑䅡求䍁䅁兖畂䝁䅫䅤求䝁䅑䅉呂䡁䅑兙あ䝁䅕督畁䍁䅁兓あ䍁䅁睢睂䝁䅕杣桂䡁䅑党穂䍁䅁兡畂䍁䅁䅤㍂䝁䄸䅉穂䝁䅕睚瑂䝁䅕杢あ䡁䅍䅌杁䙁䅉党あ䝁䅅兡獂䍁䅁兙畂䝁䅑䅉䝂䝁䄸睢歂䡁䅍党祂䡁䅙兡橂䝁䅕杌杁䙁䅑䅡求䍁䅁睙療䝁䄰䅣桂䝁䄴入杁䝁䄸杚浂䝁䅕杣穂䍁䅁杚祂䝁䄸来求䝁䄴䅉湂䝁䅅杣獂䝁䅫睙杁䝁䅉杣求䝁䅅䅚杁䡁䅕杢歂䝁䅕杣杁䡁䅑䅡求䍁䅁杔求䡁䅣䅉婂䝁䄸杣牂䍁䅁村卂䕁䅅杔䕂䍁䅁村桂䝁䅳党祂䡁䅫睏杁䝁䅙杣療䡁䅯党畂䍁䅁䅕桂䡁䅉睡求䡁䅉䅡療䡁䅕督求䍁䅁督あ䡁䅫䅢求䍁䅁入求䝁䅅督あ䍁䅁兙畂䝁䅑䅉歂䝁䅫杢畂䝁䅕杣杁䡁䅉睢獂䝁䅷督杁䡁䅕杢歂䝁䅕杣杁䡁䅑䅡求䍁䅁睕灂䡁䅍䅤求䡁䅉䅉呂䝁䅍䅡ㅂ䝁䅉党祂䡁䅑升穂䍁䅁杙祂䝁䅅杢歂䑁䅳䅉穂䝁䅅䅢桂䝁䅑䅉歂䡁䅉党穂䡁䅍兡畂䝁䅣督杁䡁䅕杢歂䝁䅕杣杁䡁䅑䅡求䍁䅁兔桂䡁䅉来求䡁䅑䅤灂䍁䅷䅉䑂䝁䅅杣歂䝁䅫杢灂䉁杫督獁䍁䅁睕灂䝁䄰䅣獂䡁䅫䅉䕂䡁䅉党穂䡁䅍党歂䍁䅷䅉桂䝁䄴䅚杁䕁䅣兡祂䝁䅅杣歂䉁杫督杁䝁䅉杣桂䝁䄴䅚穂䑁䅳䅉㉂䝁䅕睚求䡁䅑兙楂䝁䅷党杁䝁䅅杢歂䍁䅁杚祂䡁䅕兡あ䍁䅁䅚灂䡁䅁督杁䡁䅕杢歂䝁䅕杣杁䡁䅑䅡求䍁䅁兔桂䡁䅉来求䡁䅑䅤灂䍁䅁杙祂䝁䅅杢歂䑁䅳䅉橂䡁䅉睢ㅂ䡁䅑睢畂䡁䅍䅉桂䝁䄴䅚杁䡁䅍兙獂䝁䅅䅚杁䡁䅑睢睂䡁䅁兡畂䝁䅣督杁䡁䅕杢歂䝁䅕杣杁䡁䅑䅡求䍁䅁杔求䡁䅣䅉婂䝁䄸杣牂䍁䅁村卂䕁䅅杔䕂䍁䅁村桂䝁䅳党祂䡁䅫䅌杁䕁䅍䅡桂䡁䅑䅡桂䝁䄰䅉坂䝁䅫䅢獂䝁䅅睚求䍁䅷䅉桂䝁䄴䅚杁䕁䄰兙祂䡁䅯党あ䡁䅑兡杁䝁䅉杣桂䝁䄴䅚穂䑁䅳䅉桂䝁䄴䅚杁䝁䅙杣療䡁䅯党畂䍁䅁䅣桂䡁䅍䅤桂䍁䅁兤畂䝁䅑党祂䍁䅁䅤潂䝁䅕䅉乂䝁䅅杣㙂䝁䅕䅤あ䝁䅫䅉䝂䡁䅉睢㙂䝁䅕杢杁䙁䅁兙穂䡁䅑兙杁䝁䅉杣桂䝁䄴䅚畁䍁䅁兓あ䍁䅁兙獂䡁䅍睢杁䝁䄰兙畂䡁䅕杚桂䝁䅍䅤ㅂ䡁䅉党穂䍁䅁兙畂䝁䅑䅉穂䝁䅕䅢獂䡁䅍䅉療䡁䅑䅡求䡁䅉䅉睂䡁䅉睢歂䡁䅕睙あ䡁䅍䅉あ䝁䄸䅉楂䡁䅉兙畂䝁䅑䅉獂䝁䅫睙求䝁䄴督求䍁䅁兙湂䡁䅉党求䝁䄰党畂䡁䅑督獁䍁䅁兡畂䝁䅍䅢ㅂ䝁䅑兡畂䝁䅣䅉偂䝁䅷兡㉂䝁䅕䅉䡂䝁䅅杣歂䝁䅕杢杁䝁䅑杣求䡁䅍督灂䝁䄴睚穂䍁䅷䅉䍂䡁䅕杚浂䝁䅅䅢療䍁䅁睖灂䝁䅷䅚杁䙁䅣兡畂䝁䅣督杁䡁䅍兙ㅂ䝁䅍党穂䍁䅷䅉桂䝁䄴䅚杁䕁䅍䅡灂䝁䅍睡瑁䝁䅙兡獂䍁䄰兑杁䡁䅍兙ㅂ䝁䅍党穂䍁䄴䅉啂䝁䅧党杁䝁䅍睢瑂䡁䅁兙畂䡁䅫䅉穂䝁䅕䅢獂䡁䅍䅉灂䡁䅑督杁䡁䅁杣療䝁䅑兤橂䡁䅑督杁䡁䅑䅡祂䝁䄸兤湂䝁䅧䅉穂䝁䅅䅢求䡁䅍䅉睂䝁䅕杣穂䝁䄸杢畂䝁䅕䅢獁䍁䅁杚療䝁䄸䅚杁䝁䅉杣療䝁䅳党祂䡁䅍䅌杁䝁䅅杢歂䍁䅁䅚灂䡁䅍䅤祂䝁䅫杙ㅂ䡁䅑睢祂䡁䅍䅉あ䝁䄸䅉祂䝁䅕䅤桂䝁䅫䅢求䡁䅉督杁䝁䅅杢歂䍁䅁杣求䡁䅍䅤桂䡁䅕杣桂䝁䄴䅤穂䍁䄴䅉䵂䝁䅅杢橂䝁䅅督あ䝁䅕杣杁䕁䅍睢獂䝁䄸杢㕂䍁䅁睑療䡁䅉䅣療䡁䅉兙あ䝁䅫睢畂䍁䅁睤桂䡁䅍䅉灂䝁䄴睙療䡁䅉䅣療䡁䅉兙あ䝁䅕䅚杁䝁䅫杢杁䑁䅅兏㉁䑁䅅䅉桂䝁䄴䅚杁䝁䅫督杁䝁䅉兙穂䝁䅕䅚杁䝁䅫杢杁䙁䅣党穂䡁䅑党祂䡁䅙兡獂䝁䅷党獁䍁䅁睔潂䝁䅫睢畁䅁䅁栯䅙䥁䵧䅁䵂䝁䅅杢歂䡁䅍䅤桂䡁䅉䅉呂䡁䅫督あ䝁䅕兢獁䍁䅁兓畂䝁䅍杌杁䡁䅁杣療䡁䅙兡歂䝁䅕督杁䝁䅫杢あ䝁䅕睚祂䝁䅅䅤求䝁䅑䅉あ䡁䅉兙畂䡁䅍䅣療䡁䅉䅤桂䡁䅑兡療䝁䄴䅉瑂䝁䅅杢桂䝁䅣党瑂䝁䅕杢あ䍁䅁督療䝁䅷兤あ䝁䅫睢畂䡁䅍䅉灂䝁䄴䅉あ䝁䅧党杁䙁䅕杢灂䡁䅑党歂䍁䅁睕あ䝁䅅䅤求䡁䅍䅌杁䕁䅍兙畂䝁䅅䅚桂䍁䅷䅉乂䝁䅕䅥灂䝁䅍睢獁䍁䅁兙畂䝁䅑䅉灂䝁䄴䅤求䡁䅉杢桂䡁䅑兡療䝁䄴兙獂䝁䅷入畁䍁䅁兓あ䍁䅁睢睂䝁䅕杣桂䡁䅑党穂䍁䅁䅤潂䡁䅉睢ㅂ䝁䅣䅡杁䡁䅑睤療䍁䅁督求䝁䅣兢求䝁䄴䅤穂䑁䅯䅉啂䡁䅉兙畂䡁䅍䅣療䡁䅉䅤桂䡁䅑兡療䝁䄴䅉䵂䝁䄸睚灂䡁䅍䅤灂䝁䅍督杁䝁䅅杢歂䍁䅁兓畂䡁䅍兤祂䝁䅅杢橂䝁䅕杌杁䙁䅑䅡求䍁䅁䅖祂䝁䅅杢穂䡁䅁睢祂䡁䅑兙あ䝁䅫睢畂䍁䅁䅔療䝁䅣兡穂䡁䅑兡橂䡁䅍䅉穂䝁䅕睚瑂䝁䅕杢あ䍁䅁睢浂䝁䅙党祂䡁䅍䅉桂䍁䅁杣桂䝁䄴睚求䍁䅁睢浂䍁䅁䅤祂䝁䅅杢穂䡁䅁睢祂䡁䅑兙あ䝁䅫睢畂䍁䅁督求䡁䅉杤灂䝁䅍党穂䍁䅷䅉灂䝁䄴睙獂䡁䅕䅚灂䝁䄴睚杁䡁䅑杣ㅂ䝁䅍睡獂䝁䄸兙歂䍁䅁兙畂䝁䅑䅉獂䝁䅕督穂䍁䄰䅤潂䝁䅅杢瑁䡁䅑杣ㅂ䝁䅍睡獂䝁䄸兙歂䍁䅁䅤祂䝁䅅杢穂䡁䅁睢祂䡁䅑兙あ䝁䅫睢畂䍁䅷䅉祂䝁䅅兡獂䍁䅁兡畂䡁䅑党祂䝁䄰睢歂䝁䅅䅢獁䍁䅁兙灂䡁䅉䅉橂䝁䅅杣湂䝁䄸䅌杁䝁䄸睙求䝁䅅杢杁䝁䅍兙祂䝁䅣睢獁䍁䅁党㑂䡁䅁党歂䝁䅫䅤求䝁䅑䅉湂䡁䅉睢ㅂ䝁䄴䅚杁䝁䅅杢歂䍁䅁兙灂䡁䅉䅉歂䝁䅕䅢灂䡁䅙党祂䡁䅫䅉療䝁䅙䅉あ䝁䅫兢求䍁䄰睙祂䝁䅫䅤灂䝁䅍兙獂䍁䅁杚祂䝁䅕兡湂䝁䅧䅤獁䍁䅁䅡求䝁䅅杤㕂䍁䄰䅡桂䡁䅕䅢癁䡁䅍䅣求䝁䅍兡桂䝁䅷兡㙂䝁䅕䅚獁䍁䅁兖畁䙁䅍杌瑁䕁䅍兙畂䝁䅅䅚桂䍁䅁兙畂䝁䅑䅉噂䍁䄴睕畁䍁䄰兔求䡁䅧兡橂䝁䄸䅉橂䡁䅉睢穂䡁䅍兌楂䝁䄸杣歂䝁䅕杣獁䍁䅁兡畂䡁䅑杣桂䍁䄰兔求䡁䅧兡橂䝁䄸䅌杁䝁䅫杢あ䡁䅉兙瑁䕁䅍兙畂䝁䅅䅚桂䍁䅷䅉睂䡁䅉睢煂䝁䅕睙あ䍁䅁睙桂䡁䅉睚療䍁䅷䅉桂䝁䄴䅚杁䝁䅍兤穂䡁䅑睢瑂䡁䅍䅉楂䡁䅉睢牂䝁䅕杣桂䝁䅣党獁䍁䅁兙穂䍁䅁睤求䝁䅷䅢杁䝁䅅督杁䝁䄸杚浂䝁䅕杣穂䍁䅁䅤祂䝁䅅杢穂䡁䅁睢祂䡁䅑兙あ䝁䅫睢畂䍁䅁督求䡁䅉杤灂䝁䅍党穂䍁䅁䅤療䍁䅁睢あ䝁䅧党祂䍁䅁䅤祂䝁䅅杢穂䡁䅁睢祂䡁䅑兙あ䝁䅫睢畂䍁䅁睙療䝁䄰䅣桂䝁䄴兡求䡁䅍䅌杁䡁䅍兤橂䝁䅧䅉桂䡁䅍䅉あ䝁䅧兡祂䝁䅑䅉睂䝁䅅杣あ䡁䅫䅉獂䝁䄸睚灂䡁䅍䅤灂䝁䅍督杁䝁䅅杢歂䍁䅁䅢求䡁䅍督瑁䡁䅑䅡桂䝁䄴兌あ䡁䅉兤橂䝁䅳䅢療䝁䅅䅚杁䡁䅍党祂䡁䅙兡橂䝁䅕督畁䍁䅁兓あ䍁䅁䅣祂䝁䄸杤灂䝁䅑党穂䍁䅁䅤祂䡁䅕睙牂䍁䅁督求䡁䅉杤灂䝁䅍党穂䍁䅁䅤潂䡁䅉睢ㅂ䝁䅣䅡杁䝁䅑杣㕂䍁䅁兙畂䝁䅑䅉穂䡁䅁党橂䝁䅫兙獂䡁䅑入杁䡁䅙兙畂䡁䅍䅉療䝁䅙䅉㉂䝁䅅杣灂䝁䄸兤穂䍁䅁督灂䡁䅯党穂䍁䅷䅉ㅂ䝁䄴督灂䝁䅑党歂䍁䄸䅣獂䝁䅅䅤浂䝁䄸杣瑂䍁䅁䅤祂䝁䅅兡獂䝁䅕杣穂䍁䅷䅉あ䝁䅕兢睂䝁䅕杣桂䡁䅑兤祂䝁䅕兌橂䝁䄸杢あ䡁䅉睢獂䝁䅷党歂䍁䅁杤桂䝁䄴督獁䍁䅁兙畂䝁䅑䅉橂䝁䄸杢あ䝁䅅兡畂䝁䅕杣穂䑁䅳䅉祂䝁䅅兡獂䍁䅁兡畂䡁䅑党祂䝁䄰睢歂䝁䅅䅢杁䡁䅍党祂䡁䅙兡橂䝁䅕督杁䡁䅑䅡祂䝁䄸兤湂䝁䅧䅉橂䝁䄸杢あ䡁䅉兙橂䡁䅑督杁䡁䅣兡あ䝁䅧䅉歂䝁䄸兢求䡁䅍䅤灂䝁䅍䅉桂䝁䄴䅚杁䕁䅍兙畂䝁䅅䅚灂䝁䅅杢杁䡁䅉兙灂䝁䅷杣療䝁䅅䅚穂䍁䅷䅉橂䝁䅕杣あ䝁䅅兡畂䍁䅁督潂䝁䄸杣あ䍁䄰䅢灂䝁䄴党杁䡁䅉兙灂䝁䅷杣療䝁䅅䅚穂䍁䅷䅉桂䝁䄴䅚杁䝁䅅督穂䝁䅕䅤瑁䝁䅉兙穂䝁䅕䅚杁䝁䅫杢あ䝁䅕杣瑂䝁䄸䅚桂䝁䅷䅉求䡁䅅兤灂䡁䅁兢求䝁䄴䅤㝁䍁䅁兙畂䝁䅑䅉歂䝁䄸兢求䡁䅍䅤灂䝁䅍䅉桂䝁䄴䅚杁䝁䅫杢あ䝁䅕杣畂䝁䅅䅤灂䝁䄸杢桂䝁䅷䅉桂䝁䅫杣杁䝁䅅杢歂䍁䅁睢橂䝁䅕兙畂䍁䅁督求䡁䅉杤灂䝁䅍党穂䍁䄴䅉啂䝁䅧兡穂䍁䅁督求䝁䅣兢求䝁䄴䅤杁䡁䅍党祂䡁䅙党穂䍁䅁䅤潂䝁䅕䅉桂䡁䅕䅤療䝁䄰睢あ䝁䅫杤求䍁䅁䅣桂䡁䅉䅤穂䍁䅁兙畂䝁䅑䅉桂䡁䅍督求䝁䄰杙獂䝁䅫党穂䍁䅷䅉橂䝁䄸杢穂䡁䅕兢求䡁䅉䅉歂䡁䅕杣桂䝁䅉䅢求䡁䅍䅌杁䝁䅉兤灂䝁䅷䅚灂䝁䄴睚杁䡁䅁杣療䝁䅑兤橂䡁䅑督獁䍁䅁兢求䡁䅑兙獂䡁䅍䅌杁䝁䅍䅡求䝁䄰兡橂䝁䅅䅢穂䍁䅷䅉浂䝁䄸睢歂䡁䅍䅤ㅂ䝁䅙杚穂䍁䅷䅉潂䝁䅕兙㉂䡁䅫䅉瑂䝁䅅睙潂䝁䅫杢求䡁䅉入獁䍁䅁杣求䡁䅑兙灂䝁䅷䅌杁䝁䅕䅢求䝁䅍䅤祂䝁䄸杢灂䝁䅍督獁䍁䅁兙畂䝁䅑䅉瑂䝁䅫䅢灂䡁䅑兙祂䡁䅫䅉求䡁䅅兤灂䡁䅁兢求䝁䄴䅤杁䝁䅫杢歂䡁䅕督あ䡁䅉兡求䡁䅍杌杁䙁䅑䅡求䍁䅁兓畂䡁䅍兤祂䝁䅅杢橂䝁䅕䅉穂䝁䅕睚瑂䝁䅕杢あ䍁䅁䅣祂䝁䄸杤灂䝁䅑党穂䍁䅁杣灂䡁䅍睡杁䝁䅅杢歂䍁䅁睙獂䝁䅅兡瑂䡁䅍䅉瑂䝁䅅杢桂䝁䅣党瑂䝁䅕杢あ䍁䅁督求䡁䅉杤灂䝁䅍党穂䑁䅳䅉桂䝁䄴䅚杁䡁䅉党灂䝁䄴督ㅂ䡁䅉党穂䍁䅁杣灂䡁䅍睡穂䍁䅁睢浂䍁䅁䅤潂䝁䅕䅉橂䝁䄸兢睂䝁䅅杢㕂䉁杫督杁䝁䅫杢歂䝁䅕䅣求䝁䄴䅚求䝁䄴䅤杁䝁䅍睢畂䡁䅑杣桂䝁䅍䅤療䡁䅉督畁䍁䅁兓あ䍁䅁兢桂䡁䅉睡求䡁䅑督杁䝁䅫䅤穂䍁䅁督求䡁䅉杤灂䝁䅍党穂䍁䅁䅤潂䡁䅉睢ㅂ䝁䅣䅡杁䝁䅫杢歂䝁䅕䅣求䝁䄴䅚求䝁䄴䅤杁䝁䅍睢瑂䝁䄰兡穂䡁䅍兡療䝁䄴䅉穂䝁䅅䅢求䡁䅍䅉桂䝁䅣党畂䡁䅑督杁䝁䅅杢歂䍁䅁䅤潂䝁䅫杣歂䍁䅁䅣桂䡁䅉䅤㕂䍁䅁睙桂䡁䅁兙橂䝁䅫䅤㕂䍁䅁䅣祂䝁䄸杤灂䝁䅑党祂䡁䅍杌杁䕁䅷兙畂䝁䅑督あ䝁䅅杣杁䙁䅍入穂䡁䅑党瑂䍁䅷䅉䩂䝁䄴睙畁䍁䅁睤桂䡁䅍䅉灂䝁䄴睙療䡁䅉䅣療䡁䅉兙あ䝁䅕䅚杁䝁䅫杢杁䑁䅅兏㕁䑁䅅䅉桂䝁䄴䅚杁䝁䅫督杁䝁䅧党桂䝁䅑兣ㅂ䝁䅅杣あ䝁䅕杣求䝁䅑䅉灂䝁䄴䅉䭂䝁䅅睙牂䡁䅍睢畂䡁䅙兡獂䝁䅷党獁䍁䅁杒獂䝁䄸杣灂䝁䅑兙畁䅁䅁䉱䅙䙁䄴䅁䵂䝁䅅杢湂䡁䅕兙湂䝁䅕䅉䵂䝁䅕兙祂䝁䄴兡畂䝁䅣睏杁䕁䅕兌獂䝁䅕兙祂䝁䄴兡畂䝁䅣睏杁䕁䅉杣桂䝁䄴䅚杁䕁䄰兙祂䝁䅳党あ䝁䅫杢湂䅁䅁䅯䅳䡁䅁䅁䵂䝁䅅杢湂䡁䅕兙湂䝁䅕䅉䵂䝁䅕兙祂䝁䄴兡畂䝁䅣睏杁䕁䅕兌獂䝁䅕兙祂䝁䄴兡畂䝁䅣睏杁䕁䄰睢楂䝁䅫䅢求䍁䅁䅒求䡁䅙党獂䝁䄸䅣瑂䝁䅕杢あ䍁䅁䅖療䝁䄸䅢穂䅁䅁眹䄰䵁䅯䅁䵂䝁䅅杢湂䡁䅕兙湂䝁䅕䅉䵂䝁䅕兙祂䝁䄴兡畂䝁䅣睏杁䕁䄴兙あ䡁䅕杣桂䝁䅷䅉䵂䝁䅅杢湂䡁䅕兙湂䝁䅕䅉兂䡁䅉睢橂䝁䅕督穂䝁䅫杢湂䑁䅳䅉䙂䍁䄰䅢求䝁䅅杣畂䝁䅫杢湂䑁䅳䅉啂䝁䅕䅥あ䍁䅁兑畂䝁䅅䅢㕂䡁䅑兡橂䡁䅍睏杁䕁䄰睢楂䝁䅫䅢求䍁䅁䅒求䡁䅙党獂䝁䄸䅣瑂䝁䅕杢あ䍁䅁䅖療䝁䄸䅢穂䅁䅁朹䅙䱁䅷䅁䵂䝁䅅杢湂䡁䅕兙湂䝁䅕䅉䵂䝁䅕兙祂䝁䄴兡畂䝁䅣睏杁䕁䄴兙あ䡁䅕杣桂䝁䅷䅉䵂䝁䅅杢湂䡁䅕兙湂䝁䅕䅉兂䡁䅉睢橂䝁䅕督穂䝁䅫杢湂䑁䅳䅉塂䝁䅕杙杁䕁䅑党㉂䝁䅕䅢療䡁䅁兢求䝁䄴䅤㝁䍁䅁兒瑁䝁䅷党桂䡁䅉杢灂䝁䄴睚㝁䍁䅁睑療䝁䄴䅤求䝁䄴䅤杁䕁䅍杣求䝁䅅䅤灂䝁䄸杢䅁䥁十䅁捃睄䅁䅔桂䝁䄴䅤潂䝁䅕兤穂䍁䅁䅓療䝁䅷䅚灂䝁䄴睚穂䍁䅷䅉䩂䝁䄴睙畁䍁䅁䅚求䡁䅙党獂䝁䄸䅣穂䍁䅷䅉瑂䝁䅅杢ㅂ䝁䅙兙橂䡁䅑兤祂䝁䅕督獁䍁䅁兙畂䝁䅑䅉橂䝁䄸兢瑂䝁䅕杣橂䝁䅫兙獂䝁䅫来求䡁䅍䅉歂䝁䅫兙湂䝁䄴睢穂䡁䅑兡橂䍁䅁兙畂䝁䅑䅉あ䝁䅧党祂䝁䅅䅣求䡁䅕䅤灂䝁䅍䅉睂䡁䅉睢歂䡁䅕睙あ䡁䅍䅉あ䝁䅧兙あ䍁䅁兙穂䡁䅍兡穂䡁䅑䅉橂䝁䅷兡畂䝁䅫睙灂䝁䅅杢穂䍁䅁兡畂䍁䅁䅤潂䝁䅕䅉歂䝁䅫兙湂䝁䄴睢穂䝁䅫督杁䝁䅅杢歂䍁䅁䅤祂䝁䅕兙あ䝁䄰党畂䡁䅑䅉療䝁䅙䅉潂䝁䅕兙祂䡁䅑䅌杁䝁䅍兙畂䝁䅍党祂䍁䅷䅉桂䝁䄴䅚杁䝁䄸䅤潂䝁䅕杣杁䝁䅑兡穂䝁䅕兙穂䝁䅕督杁䡁䅣睢祂䝁䅷䅚㍂䝁䅫䅚求䍁䄴䅉䩂䡁䅑䅉睂䡁䅉睢㉂䝁䅫䅚求䡁䅍䅉䕂䕁䅕杒䩂䕁䄴兓啂䙁䅫䅌杁䝁䅅杢杁䝁䅫杢煂䝁䅕睙あ䝁䅅杙獂䝁䅕䅉ㅂ䝁䅷䅤祂䝁䅅督療䡁䅕杢歂䍁䅁党畂䝁䅧兙畂䝁䅍兡畂䝁䅣䅉桂䝁䅣党畂䡁䅑䅉ㅂ䡁䅍党歂䍁䅁兡畂䍁䅁党橂䝁䅧睢橂䝁䅅杣歂䝁䅫睢湂䡁䅉兙睂䝁䅧入杁䝁䅕䅥桂䝁䄰督㝁䍁䅁䅖求䝁䅍䅡畂䝁䅕䅔灂䡁䅑党獁䍁䅁兙杁䡁䅑党橂䝁䅧杢求䡁䅑兡ㅂ䝁䄰䅉湂䝁䅕杢求䡁䅉兙あ䝁䄸杣杁䝁䅙睢祂䍁䅁杢ㅂ䝁䅍䅢求䝁䅅杣杁䝁䄰党歂䝁䅫睙灂䝁䄴党杁䡁䅁杣療䝁䅍党歂䡁䅕杣求䡁䅍睏杁䙁䅧党畂䝁䄸杢瑁䑁䅅睍穁䍁䅷䅉桂䍁䅁杣桂䝁䅑兡療䡁䅁䅡桂䡁䅉兢桂䝁䅍党ㅂ䡁䅑兡橂䝁䅅䅢杁䝁䅣兙穂䍁䅁䅤療䍁䅁兙穂䡁䅍党穂䡁䅍䅉睂䡁䅕䅢瑂䝁䄸杢桂䡁䅉入杁䝁䅙兤畂䝁䅍䅤灂䝁䄸杢㝁䍁䅁杔求䡁䅕杣療䝁䅷兡あ䝁䅕䅌杁䝁䅅杢杁䝁䅫杢煂䝁䅕睙あ䝁䅅杙獂䝁䅕䅉灂䝁䄰兙湂䝁䅫杢湂䍁䅁兙湂䝁䅕杢あ䍁䅁䅤療䍁䅁兡歂䝁䅕杢あ䝁䅫杚㕂䍁䅁䅤潂䝁䅕䅉桂䡁䅉党桂䍁䅁睤灂䡁䅑䅡灂䝁䄴䅉あ䝁䅧党杁䝁䅉杣桂䝁䅫杢杁䡁䅣䅡求䡁䅉党杁䝁䅉䅢療䝁䄸䅚杁䝁䅙䅢療䡁䅣䅉潂䝁䅅督杁䝁䅉党求䝁䄴䅉楂䝁䅷睢橂䝁䅳党歂䍁䅁睢祂䍁䅁杣求䝁䅑兤橂䝁䅕䅚杁䝁䅑兤求䍁䅁䅤療䍁䅁督あ䡁䅉睢牂䝁䅕睏杁䕁䅍兙祂䝁䅑兡療䝁䅷兡あ䝁䅕䅌杁䝁䅅杢杁䝁䅫杢煂䝁䅕睙あ䝁䅅杙獂䝁䅕䅉啂䝁䅍兌㕁䑁䅫兢瑁䝁䅷兙楂䝁䅕䅢求䝁䅑䅉灂䝁䄰兙湂䝁䅫杢湂䍁䅁兙湂䝁䅕杢あ䍁䅁䅤療䍁䅁兙穂䡁䅍党穂䡁䅍䅉楂䝁䅷睢療䝁䅑䅉浂䝁䅷睢㍂䍁䅁䅤療䍁䅁䅤潂䝁䅕䅉瑂䡁䅕督橂䝁䅷党杁䝁䄸杚杁䡁䅑䅡求䍁䅁䅡求䝁䅅杣あ䑁䅳䅉桂䝁䄴䅚杁䙁䅁兗䵂䕁䅅杕䩂䕁䅙兗獁䍁䅁兙畂䍁䅁杒杁䑁䅅䅏瑁䝁䅷兙楂䝁䅕䅢獂䝁䅕䅚杁䙁䅁睕乂䕁䅅兌あ䝁䅅杣湂䝁䅕䅤求䝁䅑䅉兂䕁䅕䅖杁䝁䅫兢桂䝁䅣兡畂䝁䅣䅉桂䝁䅣党畂䡁䅑䅉ㅂ䡁䅍党歂䍁䅁杚療䡁䅉䅉灂䝁䄰兙湂䝁䅫杢湂䍁䅁睢浂䍁䅁䅕呂䕁䄰兑杁䡁䅁睢穂䝁䅫䅤灂䡁䅙党瑁䝁䅷党穂䝁䅫睢畂䡁䅍䅉灂䝁䄴䅉瑂䝁䅕杢杁䡁䅣兡あ䝁䅧䅉睂䡁䅉睢穂䡁䅑兙あ䝁䅕䅉橂䝁䅅杢橂䝁䅕杣畁䍁䅁䅖潂䝁䅕䅉橂䝁䄸兢睂䝁䅅杢㕂䍁䅁兙獂䡁䅍睢杁䝁䄸杚浂䝁䅕杣穂䍁䅁兑ㅂ䡁䅑睢瑂䝁䅅䅤求䝁䅑䅉䍂䝁䄸杢求䍁䅁睕橂䝁䅅杢杁䕁䅫杢歂䝁䅕䅥杁䡁䅑䅡桂䡁䅑䅉橂䝁䅅䅢橂䡁䅕䅢桂䡁䅑党穂䍁䅁䅤潂䝁䅕䅉歂䝁䅫督求䝁䅅督求䍁䅁杙ㅂ䡁䅉䅚求䝁䄴䅉療䝁䅙䅉睂䡁䅉睢穂䡁䅑兙あ䝁䅕䅉橂䝁䅅杢橂䝁䅕杣杁䝁䅉入杁䝁䅑党あ䝁䅕睙あ䝁䅫杢湂䍁䅁兙畂䝁䅑䅉橂䝁䅷兙穂䡁䅍兡浂䡁䅫兡畂䝁䅣䅉楂䝁䄸杢求䍁䅁督橂䝁䅅杢杁䡁䅑杣桂䝁䅍党祂䍁䅁兤睂䡁䅑兙牂䝁䅕督杁䝁䅅督杁䝁䄰党あ䝁䅅督あ䝁䅅䅤灂䝁䅍䅉療䡁䅉䅉楂䝁䅕杢灂䝁䅣杢杁䝁䅷党穂䝁䅫睢畂䡁䅍䅉ㅂ䡁䅍兡畂䝁䅣䅉桂䝁䄴䅉桂䡁䅉䅤灂䝁䅙兡橂䝁䅫兙獂䍁䅁杢求䡁䅕杣桂䝁䅷䅉畂䝁䅕䅤㍂䝁䄸杣牂䑁䅳䅉卂䕁䅕䅔䩂䙁䅍䅖偂䙁䅉䅉浂䝁䄸杣杁䝁䄸䅣灂䝁䄸兡歂䍁䄰兡畂䝁䅑兤橂䝁䅕䅚杁䝁䅍睢畂䡁䅍䅤灂䡁䅁兙あ䝁䅫睢畂䑁䅳䅉桂䝁䄴䅚杁䝁䅅䅕卂䕁䄸兔䩂䙁䅍兒獁䍁䅁兙畂䍁䅁兙祂䡁䅑兡浂䝁䅫睙灂䝁䅅䅢杁䝁䅫杢あ䝁䅕䅢獂䝁䅫睚求䝁䄴睙求䍁䅁兢求䝁䅑兡橂䝁䅅䅢杁䝁䅑党㉂䝁䅫睙求䍁䅁督療䝁䅙䅤㍂䝁䅅杣求䑁䅳䅉桂䝁䄴䅚杁䙁䅁兗䵂䕁䅅杕䩂䕁䅙兗杁䕁䅅兓獁䍁䅁兙畂䍁䅁兑䩂䍁䄰杙桂䡁䅍党歂䍁䅁兢求䝁䅑兡橂䝁䅅䅢杁䝁䅑党㉂䝁䅫睙求䍁䅁督療䝁䅙䅤㍂䝁䅅杣求䍁䅁䅤療䍁䅁䅣求䡁䅉杚療䡁䅉兢杁䡁䅅兤桂䝁䄴䅤灂䡁䅑兙あ䝁䅫杤求䍁䅁兙穂䡁䅍党穂䡁䅍兢求䝁䄴䅤杁䝁䄸杚杁䙁䅁睕乂䕁䅅䅉兂䕁䅕䅖癁䕁䅍䅖杁䝁䅫兢桂䝁䅣党穂䍁䅁兡畂䍁䅁䅣祂䝁䄸督あ䝁䅅䅤求䍁䅁睙桂䝁䄴睙求䡁䅉杌杁䕁䅫杢杁䝁䅅䅚歂䝁䅫䅤灂䝁䄸杢獁䍁䅁兡あ䍁䅁䅚求䡁䅙党獂䝁䄸䅣穂䍁䅁免睁䑁䅫兎獁䍁䅁兙杁䙁䅁睕乂䕁䅅兌あ䝁䅅杣湂䝁䅕䅤求䝁䅑䅉灂䝁䄸䅚灂䝁䄴党瑁䑁䅅睍硁䍁䄰䅢桂䝁䅉党獂䝁䅕䅚杁䡁䅍兢桂䝁䅷䅢杁䝁䄰睢獂䝁䅕睙ㅂ䝁䅷党㝁䍁䅁䅕佂䙁䅑杍睁䑁䅁杍獁䍁䅁兙杁䡁䅉兙歂䝁䅫睢睂䝁䅧兙祂䝁䄰兙橂䝁䅕兤あ䝁䅫睙桂䝁䅷䅉あ䝁䅧党祂䝁䅅䅣㕂䍁䅁䅤療䍁䅁䅤祂䝁䅕兙あ䍁䅁兢䑂䙁䅉䅕䑂䑁䅳䅉兂䕁䄴䅖祁䑁䅁䅍穁䍁䅷䅉桂䝁䄴䅉呂䙁䅍䅖卂䍁䅁䅤潂䝁䅕杣桂䡁䅁入杁䡁䅑䅡桂䡁䅑䅉あ䡁䅉党桂䡁䅑督杁䡁䅁兙あ䝁䅫党畂䡁䅑督杁䡁䅣兡あ䝁䅧䅉呂䙁䅍䅖卂䍁䄰䅣療䡁䅍兡あ䝁䅫杤求䍁䅁杢求䡁䅕杣療䝁䅕杢歂䝁䄸睙祂䝁䅫杢求䍁䅁䅤ㅂ䝁䄰睢祂䡁䅍睏杁䕁䄰睓瑁䑁䅙杍ぁ䑁䅁䅌杁䝁䅅䅉䝂䍁䅁免㑁䍁䄰䅢桂䝁䅉党獂䝁䅕䅚杁䙁䅁兒啂䍁䅁兡瑂䝁䅅睚灂䝁䄴睚杁䝁䅅睚求䝁䄴䅤杁䡁䅑䅡桂䡁䅑䅉あ䝁䅅杣湂䝁䅕䅤穂䍁䅁䅖桂䡁䅕䅉あ䝁䅅杢湂䝁䅷党穂䍁䅁兡畂䍁䅁兑獂䡁䅯䅡求䝁䅫兢求䡁䅉升穂䍁䅁䅚灂䡁䅍党桂䡁䅍党㝁䍁䅁䅔佂䙁䅑䅓瑁䑁䅅睍㉁䑁䅍睕獁䍁䅁兙畂䍁䅁杚灂䝁䅉杣療䝁䅉䅢桂䡁䅍䅤杁䝁䅅睙あ䝁䅫杤桂䡁䅑兡療䝁䄴䅉睂䡁䅉睢あ䝁䅕兡畂䍁䅷䅉桂䝁䅷䅣潂䝁䅅䅉あ䝁䅅杣湂䝁䅕䅤求䝁䅑䅌杁䝁䅍睢睂䡁䅁党祂䍁䄰李ぁ䍁䅁䅢桂䝁䅉党獂䝁䅕䅚杁䙁䅁兒啂䍁䅁兡瑂䝁䅅睚灂䝁䄴睚杁䝁䅅睚求䝁䄴䅤㝁䍁䅁兙畂䝁䅑䅉浂䝁䅷兤祂䡁䅁兡祂䝁䅫䅚桂䡁䅯䅉ㅂ䡁䅍党歂䍁䅁䅤療䍁䅁兙穂䡁䅍党穂䡁䅍䅉楂䝁䅷睢療䝁䅑䅉浂䝁䅷睢㍂䍁䅁䅤療䍁䅁䅤潂䝁䅕䅉潂䝁䅕兙祂䡁䅑睏畁䍁䅁兓あ䍁䅁䅡桂䡁䅍䅉橂䝁䄸䅢獂䝁䅅杙療䡁䅉兙あ䝁䅫睢畂䍁䅁兙湂䡁䅉党求䝁䄰党畂䡁䅑督杁䡁䅣兡あ䝁䅧䅉䡂䕁䅕䅉䥂䝁䅕兙獂䡁䅑䅡橂䝁䅅杣求䑁䅳䅉佂䝁䅅杢療䕁䄰兙楂䍁䅁䅖求䝁䅍䅡畂䝁䄸䅢療䝁䅣入杁䕁䅷兡瑂䝁䅫䅤求䝁䅑睏杁䕁䅍兤祂䝁䅫兤瑂䑁䅳䅉卂䝁䅕杚獂䝁䅕䅗灂䝁䄸杢杁䕁䄰党歂䝁䅫睙桂䝁䅷䅌杁䕁䅫杢橂䍁䄴睏杁䙁䅁睔䩂䕁䄴䅖㝁䍁䅁杕求䝁䅣党畂䝁䅕杣療䝁䄴䅉兂䝁䅧兙祂䝁䄰兙橂䝁䅕兤あ䝁䅫睙桂䝁䅷督獁䍁䅁兓畂䝁䅍睏杁䝁䅅杢歂䍁䅁杕桂䡁䅑兡療䍁䅁䅖潂䝁䅕杣桂䡁䅁党ㅂ䡁䅑兡橂䡁䅍䅉䵂䕁䅷睑畁䍁䅁䅖潂䝁䅕䅉橂䝁䄸兢睂䝁䅅杢㕂䍁䅁睤桂䡁䅍䅉浂䝁䄸兤畂䝁䅑党歂䍁䅁兡畂䍁䅁免㕁䑁䅕李杁䝁䅅杢歂䍁䅁兡穂䍁䅁杙桂䡁䅍党歂䍁䅁兡畂䍁䅁村求䝁䅑杚療䡁䅉䅚獁䍁䅁兔桂䡁䅍督桂䝁䅍䅡ㅂ䡁䅍党あ䡁䅑督畁䅁䅁桕䅍䵁䕷䅁䵂䝁䅅督杁䙁䅙党湂䝁䅅督杁䙁䅍兙畂䝁䅑督杁䕁䅍睢祂䡁䅁杌獁䍁䅁䅤療䝁䅣党あ䝁䅧党祂䍁䅁睤灂䡁䅑䅡杁䝁䅫䅤穂䍁䅁督ㅂ䝁䅉督灂䝁䅑兡桂䡁䅉兡求䡁䅍䅌杁䝁䄸睤畂䡁䅍䅌杁䝁䅑党㉂䝁䅕䅢療䡁䅁督獁䍁䅁兙畂䝁䅑䅉療䡁䅁党祂䝁䅅䅤求䡁䅍䅉灂䝁䄴䅤求䝁䅣杣桂䡁䅑党歂䍁䅁杣求䡁䅍睢祂䡁䅑督杁䝁䅫杢杁䕁䄰兙橂䝁䅅睢杁䝁䅅杢歂䍁䅁睕灂䝁䄴睚桂䡁䅁睢祂䝁䅕杌杁䙁䅑䅡求䍁䅁睙療䝁䄰䅣桂䝁䄴入杁䝁䄸睤畂䡁䅍䅉桂䝁䄴䅚杁䝁䄸䅣求䡁䅉兙あ䝁䅕督杁䙁䅑䅡求䍁䅁杖求䝁䄴党あ䝁䅫兙畂䍁䅁兔桂䝁䅍兙療䍁䅁杕求䡁䅍睢祂䡁䅑䅉䥂䝁䄸䅤求䝁䅷䅌杁䙁䅑䅡求䍁䅁䅔療䝁䄴䅚療䝁䄴党祂䍁䅁兔桂䝁䅍兙療䍁䅷䅉啂䝁䅧党杁䙁䅁兙祂䝁䅫督灂䝁䅅杢杁䕁䄰兙橂䝁䅅睢獁䍁䅁䅖潂䝁䅕䅉兂䝁䅷兙㙂䝁䅅䅉乂䝁䅅睙桂䝁䄸䅉桂䝁䄴䅚杁䕁䅙睢ㅂ䡁䅉䅉呂䝁䅕兙穂䝁䄸杢穂䍁䅁䅓療䡁䅑党獂䍁䅁兔桂䝁䅍兙療䍁䅷䅉桂䝁䄴䅚杁䙁䅑䅡求䍁䅁睕桂䝁䄴䅚穂䍁䅁兔桂䝁䅍兙療䍁䅁兡畂䍁䅁兔桂䝁䅍兙療䍁䅷䅉あ䝁䅧党杁䙁䅁党療䡁䅁䅢求䉁杫督杁䙁䅉党睂䡁䅕杙獂䝁䅫睙杁䝁䄸杚杁䕁䅍䅡灂䝁䄴兙㝁䍁䅁兙畂䝁䅑䅉乂䝁䅅杣灂䝁䄴兙杁䕁䅉兙㕂䍁䅁睕桂䝁䄴䅚穂䍁䅁兡畂䍁䅁睕灂䝁䄴睚桂䡁䅁睢祂䝁䅕杌杁䕁䅫䅤穂䍁䅁兡畂䡁䅑党湂䡁䅉兙あ䝁䅕䅚杁䡁䅉党穂䝁䄸杣あ䡁䅍䅉浂䝁䅕兙あ䡁䅕杣求䍁䅁兙橂䝁䅍睢瑂䝁䄰睢歂䝁䅅䅤灂䝁䄸杢穂䍁䅷䅉湂䝁䅅兢灂䝁䄴睚獁䍁䅁党畂䡁䅑党祂䡁䅑兙灂䝁䄴兢求䝁䄴䅤杁䝁䅅杢歂䍁䅁杣求䡁䅑兙灂䝁䅷䅉瑂䝁䅅䅢獂䡁䅍䅌杁䝁䅍睢畂䡁䅙党畂䡁䅑兡療䝁䄴䅉桂䝁䄴䅚杁䝁䅕䅥潂䝁䅫杙灂䡁䅑兡療䝁䄴䅉浂䝁䅅睙灂䝁䅷兡あ䝁䅫党穂䍁䅷䅉橂䝁䅕䅢求䝁䅉杣灂䡁䅑入杁䝁䅍䅡求䝁䅙䅉祂䝁䅕督あ䝁䅅兤祂䝁䅅杢あ䡁䅍䅌杁䝁䅅杢歂䍁䅁睢あ䝁䅧党祂䍁䅁兙瑂䝁䅕杢灂䡁䅑兡求䡁䅍杌杁䙁䅑䅡求䍁䅁睙療䝁䄰䅣桂䝁䄴入杁䡁䅣兙穂䍁䅁杚療䡁䅕杢歂䝁䅕䅚杁䝁䅫杢杁䑁䅅兏㑁䑁䅧䅉桂䝁䄴䅚杁䝁䅫督杁䝁䅉兙穂䝁䅕䅚杁䝁䅫杢杁䕁䅷兙穂䍁䅁杖求䝁䅣兙穂䍁䅷䅉佂䝁䅕杤桂䝁䅑兙畁䅁䅁䉵䅕䍁䡷䅁䵂䝁䅅䅤あ䝁䅫睙求䍁䅁睕求䝁䄰兡橂䝁䄸杢歂䡁䅕睙あ䝁䄸杣杁䕁䅍睢祂䡁䅁睢祂䝁䅅䅤灂䝁䄸杢獁䍁䅁䅤療䝁䅣党あ䝁䅧党祂䍁䅁睤灂䡁䅑䅡杁䝁䅫䅤穂䍁䅁督ㅂ䝁䅉督灂䝁䅑兡桂䡁䅉兡求䡁䅍䅌杁䝁䅑党㉂䝁䅕䅢療䡁䅁督杁䝁䅅杢歂䍁䅁督求䝁䅷䅢穂䍁䅁督求䝁䄰兡橂䝁䄸杢歂䡁䅕睙あ䝁䄸杣杁䡁䅁杣療䝁䅑兤橂䡁䅑督杁䝁䅫杢杁䕁䅅督灂䝁䅅䅌杁䕁䅕兤祂䝁䄸䅣求䍁䅷䅉桂䝁䄴䅚杁䡁䅑䅡求䍁䅁兑瑂䝁䅕杣灂䝁䅍兙穂䍁䄴䅉啂䝁䅧党杁䝁䅍睢瑂䡁䅁兙畂䡁䅫䅉療䝁䅙杚求䡁䅉督杁䝁䅙兡求䝁䅷䅚杁䡁䅁杣療䝁䅣杣桂䝁䄰兢桂䝁䅉䅢求䍁䅁睚桂䡁䅑党杁䝁䅅杣祂䝁䅅入穂䍁䅁䅤潂䝁䅅䅤杁䝁䅍睢畂䡁䅍兡穂䡁䅑䅉療䝁䅙䅉浂䝁䄸兤祂䍁䅁䅣祂䝁䄸䅚ㅂ䝁䅍䅤杁䝁䅙兙瑂䝁䅫䅢灂䝁䅕督獁䍁䅁兡畂䝁䅍䅢ㅂ䝁䅑兡畂䝁䅣䅉あ䝁䅧党杁䕁䅷兙あ䡁䅑兡橂䝁䅕䅉䑂䝁䅕杣あ䡁䅕督杁䝁䅅杢歂䍁䅁兒䑂䙁䅁䅌杁䕁䄰兙橂䝁䅧䅌杁䝁䅫睑䙂䍁䅷䅉桂䝁䄴䅚杁䕁䅍杣療䡁䅍督䵂䝁䅫杢牂䍁䄴䅉䩂䡁䅑䅉桂䝁䅷督療䍁䅁䅣祂䝁䄸杤灂䝁䅑党穂䍁䅁杤灂䝁䅑党療䍁䅁睙療䝁䄴杢求䝁䅍䅤灂䡁䅙兡あ䡁䅫䅉桂䡁䅁䅣獂䝁䅫睙桂䡁䅑兡療䝁䄴䅉穂䡁䅁党橂䝁䅫杚灂䝁䅍䅉穂䡁䅑兙畂䝁䅑兙祂䝁䅑䅉睂䡁䅉睢歂䡁䅕睙あ䡁䅍杌杁䕁䅫杢杁䝁䅅䅚歂䝁䅫䅤灂䝁䄸杢獁䍁䅁䅤潂䝁䅕䅉橂䝁䄸兢睂䝁䅅杢㕂䍁䅁䅢灂䝁䅍党畂䡁䅍党穂䍁䅁兡あ䡁䅍䅉あ䝁䅕睙潂䝁䄴睢獂䝁䄸睚㕂䍁䅁䅣療䡁䅉䅤浂䝁䄸䅢灂䝁䄸䅉あ䝁䅧杣療䡁䅕睚潂䍁䅁督あ䝁䅅杢歂䝁䅅杣歂䍁䅁兓兂䍁䅁兙畂䝁䅑䅉䩂䙁䅁䅉橂䝁䄸杣求䍁䅁䅢灂䝁䅍党畂䡁䅍兡畂䝁䅣䅌杁䡁䅁兙あ䝁䅕杢あ䍁䅁兢療䝁䄴党あ䝁䅫来桂䡁䅑兡療䝁䄴䅌杁䝁䅅杢歂䍁䅁兓兂䍁䅁督求䡁䅉杤灂䝁䅍党穂䍁䄴䅉䩂䡁䅑䅉穂䝁䅕䅢獂䡁䅍䅉灂䡁䅑督杁䡁䅁杣療䝁䅑兤橂䡁䅑督杁䝁䅑兡祂䝁䅕睙あ䝁䅷入杁䡁䅑睢杁䝁䅍兤穂䡁䅑睢瑂䝁䅕杣穂䍁䅷䅉桂䝁䄴䅚杁䝁䅫杢歂䝁䅫杣求䝁䅍䅤獂䡁䅫䅉あ䝁䅧杣療䡁䅕睚潂䍁䅁兙杁䝁䄴党あ䡁䅣睢祂䝁䅳䅉療䝁䅙䅉灂䝁䄴䅚求䡁䅁党畂䝁䅑党畂䡁䅑䅉瑂䝁䅅杢ㅂ䝁䅙兙橂䡁䅑兤祂䝁䅕杣穂䉁杫䅉祂䝁䅕䅣祂䝁䅕督求䝁䄴䅤桂䡁䅑兡㉂䝁䅕督杁䝁䅅杢歂䍁䅁兡畂䝁䅑党睂䝁䅕杢歂䝁䅕杢あ䍁䅁䅚灂䡁䅍䅤祂䝁䅫杙ㅂ䡁䅑睢祂䡁䅍杌杁䙁䅑䅡求䍁䅁睙療䝁䄰䅣桂䝁䄴入杁䡁䅁杣灂䝁䄰兙祂䝁䅫䅢㕂䍁䅁督求䡁䅉杤求䡁䅍䅉療䡁䅉兡湂䝁䅫杢桂䝁䅷䅉求䡁䅅兤灂䡁䅁兢求䝁䄴䅤杁䝁䄰兙畂䡁䅕杚桂䝁䅍䅤ㅂ䡁䅉党祂䡁䅍䅉灂䝁䄴䅉あ䝁䅧党杁䝁䅍睢瑂䝁䄰兤畂䝁䅫睙桂䡁䅑兡療䝁䄴督杁䝁䅅杢歂䍁䅁睙療䝁䄰䅣ㅂ䡁䅑兡畂䝁䅣䅌杁䝁䅍睢畂䡁䅍兤瑂䝁䅕杣獁䍁䅁兙畂䝁䅑䅉灂䝁䄴䅚ㅂ䡁䅍䅤祂䝁䅫兙獂䍁䅷䅉桂䝁䄴䅚杁䝁䅅兤あ䝁䄸兢療䡁䅑兡㉂䝁䅕䅉瑂䝁䅅杣牂䝁䅕䅤穂䍁䄴䅉䵂䝁䅅䅤あ䝁䅫睙求䍁䅁睕求䝁䄰兡橂䝁䄸杢歂䡁䅕睙あ䝁䄸杣杁䕁䅍睢祂䡁䅁睢祂䝁䅅䅤灂䝁䄸杢杁䡁䅣兙穂䍁䅁兡畂䝁䅍睢祂䡁䅁睢祂䝁䅅䅤求䝁䅑䅉灂䝁䄴䅉硁䑁䅫䅏穁䍁䅁兙畂䝁䅑䅉灂䡁䅍䅉潂䝁䅕兙歂䡁䅅兤桂䡁䅉䅤求䡁䅉党歂䍁䅁兡畂䍁䅁䅓灂䝁䅷䅢穂䝁䅉睢祂䝁䄸䅌杁䕁䄸杣求䝁䅣睢畂䍁䄴䅁乁睆䅁䅥䄸䕁䅷党乂䝁䅅兡あ䡁䅉党杁䙁䅙兙穂䝁䅍兤獂䝁䅅杣獁䍁䅁兓畂䝁䅍杌杁䝁䅑党㉂䝁䅕䅢療䡁䅁督獁䍁䅁兢桂䝁䄴兤浂䝁䅅睙あ䡁䅕杣求䡁䅍䅌杁䝁䅅杢歂䍁䅁兢桂䡁䅉睡求䡁䅑督杁䝁䄰党歂䝁䅫睙桂䝁䅷䅉歂䝁䅕杤灂䝁䅍党穂䍁䅁兙畂䝁䅑䅉灂䝁䄰䅣獂䝁䅅杢あ䡁䅍䅉ㅂ䡁䅍党歂䍁䅁兡畂䍁䅁䅤潂䝁䅕䅉浂䝁䅫党獂䝁䅑䅉療䝁䅙䅉㉂䝁䅅督橂䡁䅕䅢桂䡁䅉䅉穂䡁䅕杣湂䝁䅕杣㕂䍁䅁睤療䡁䅉䅢歂䡁䅣兡歂䝁䅕杌杁䕁䅫䅤杁䝁䄸杚浂䝁䅕杣穂䍁䅁䅡ㅂ䝁䄰兙畂䍁䅁睙桂䝁䅑兙㉂䝁䅕杣杁䡁䅑兡穂䡁䅍兤求䍁䅁睙祂䡁䅫睢睂䡁䅉党穂䝁䅕杣㉂䝁䅅䅤灂䝁䄸杢杁䡁䅍党祂䡁䅙兡橂䝁䅕督㝁䍁䅁兙畂䝁䅣兡療䡁䅍睙療䡁䅁党獁䍁䅁兙杁䝁䅙兡楂䝁䅕杣療䡁䅁䅤灂䝁䅍䅉橂䝁䅅䅤潂䝁䅕䅤求䡁䅉䅉ㅂ䡁䅍党歂䍁䅁杚療䡁䅉䅉㉂䝁䅫党㍂䝁䅫杢湂䍁䅁䅤潂䝁䅕䅉獂䡁䅕兢求䝁䄴䅉療䝁䅙䅉桂䍁䅁杙獂䝁䄸睢歂䍁䅁杤求䡁䅍督求䝁䅷睏杁䝁䅕兢楂䝁䄸䅢求䝁䅍䅤療䝁䄰入杁䝁䅍兙あ䝁䅧党あ䝁䅕杣穂䍁䅁䅤療䍁䅁杣求䝁䄰睢㉂䝁䅕䅉楂䝁䅷睢療䝁䅑䅉橂䝁䅷睢あ䡁䅍䅉浂䡁䅉睢瑂䍁䅁兙祂䡁䅑党祂䝁䅫党穂䑁䅳䅉あ䝁䅧杣療䝁䄰杙求䝁䅍䅤療䝁䄰入杁䝁䅍兙あ䝁䅧党あ䝁䅕杣穂䍁䅁杚療䡁䅉䅉祂䝁䅕兢療䡁䅙兡畂䝁䅣䅉あ䝁䅧杣療䝁䄰杙灂䍁䅁兡畂䍁䅁䅤潂䝁䅕䅉㉂䝁䅕杢療䡁䅕督杁䡁䅍入穂䡁䅑党瑂䑁䅳䅉療䝁䅍睙獂䡁䅕督灂䝁䄸杢杁䝁䅍兙あ䝁䅧党あ䝁䅕杣穂䍁䅁䅤潂䝁䅅䅤杁䡁䅑党瑂䡁䅁睢祂䝁䅅杣灂䝁䅷入杁䝁䄸睙橂䝁䅷兤歂䝁䅕䅉あ䝁䅧党杁䝁䅉䅢療䝁䄸䅚杁䝁䅙䅢療䡁䅣睏杁䝁䅅杢歂䍁䅁䅣求䡁䅉杚ㅂ䡁䅍兡療䝁䄴䅉橂䝁䅅䅤潂䝁䅕䅤求䡁䅉督杁䡁䅑睢杁䡁䅁党祂䝁䅙兤穂䝁䅕䅉あ䝁䅧党杁䝁䅉䅢療䝁䄸䅚杁䝁䅅杢歂䍁䅁睢あ䝁䅧党祂䍁䅁杚獂䡁䅕兡歂䡁䅍䅉灂䝁䄴䅤療䍁䅁䅤潂䝁䅕䅉㉂䝁䅅督橂䡁䅕䅢桂䡁䅑兤祂䝁䅕杌杁䙁䅑䅡求䍁䅁睙療䝁䄰䅣桂䝁䄴入杁䝁䅅䅢穂䝁䄸䅉睂䡁䅉睢㉂䝁䅫䅚求䡁䅍䅉桂䡁䅉䅤求䝁䅣杣桂䝁䅙䅤杁䝁䅉兡療䝁䅷睢湂䝁䅫睙杁䝁䅣杣桂䝁䅙䅤獁䍁䅁兙杁䝁䅉睢㉂䝁䅫杢求䍁䅁睙桂䡁䅉睢あ䝁䅫䅚杁䝁䅅杣あ䝁䅕杣㕂䍁䅁兤穂䝁䅕䅚杁䝁䅙睢祂䍁䅁䅚灂䝁䅅䅢㕂䡁䅍兡穂䍁䅁兙橂䝁䅍党穂䡁䅍睏杁䙁䅧党畂䝁䄸睕ㅂ䡁䅉党杁䝁䅉兡療䝁䅷睢湂䝁䅫睙杁䡁䅁兙あ䝁䅍䅡求䡁䅍䅌杁䡁䅕督求䝁䅑䅉浂䝁䄸杣杁䝁䅍䅢療䡁䅍兤祂䝁䅕䅉療䝁䅙䅉㉂䝁䅕督穂䝁䅕䅢穂䍁䅁兙浂䡁䅑党祂䍁䅁督ㅂ䡁䅉睚灂䝁䅍兙獂䍁䅁兡畂䡁䅑党祂䡁䅙党畂䡁䅑兡療䝁䄴睏杁䙁䅙兙穂䝁䅍兤䑂䝁䅕䅢杁䝁䅅杢歂䍁䅁睑桂䡁䅉䅚灂䝁䄸睑求䝁䅷䅉楂䝁䅫睢獂䝁䄸睚灂䝁䅍䅉睂䝁䅅䅤橂䝁䅧党穂䍁䅷䅉ㅂ䡁䅍党歂䍁䅁兡畂䍁䅁杤求䡁䅍督求䝁䅷䅉祂䝁䅕䅣桂䝁䅫杣獁䍁䅁䅡求䝁䅅杣あ䍁䅁杣求䡁䅁兙灂䡁䅉䅉桂䝁䄴䅚杁䡁䅉党橂䝁䄸杢穂䡁䅑杣ㅂ䝁䅍䅤灂䝁䄸杢獁䍁䅁兙畂䝁䅑䅉畂䝁䅕睢畂䝁䅅䅤桂䝁䅷䅉祂䝁䅕䅣桂䝁䅫杣穂䑁䅳䅉橂䝁䅅杣歂䝁䅫睢㉂䝁䅅督橂䡁䅕䅢桂䡁䅉䅉睂䝁䅅䅤橂䝁䅧党穂䑁䅳䅉橂䝁䅅杣療䡁䅑兡歂䍁䅁督潂䡁䅕杢あ䡁䅍䅉あ䝁䅧兙あ䍁䅁䅤求䝁䄰䅣療䡁䅉兙祂䝁䅫䅢㕂䍁䅁督潂䡁䅕杢あ䍁䅁䅤潂䝁䅕䅉楂䝁䅷睢療䝁䅑䅉あ䝁䄸䅉あ䝁䅧党杁䝁䅉杣桂䝁䅫杢杁䝁䅑兤祂䝁䅫杢湂䍁䅁䅤潂䝁䅕䅉祂䝁䅕兢療䡁䅙兙獂䍁䅁睢浂䍁䅁䅣獂䝁䅅兣ㅂ䝁䅕䅉灂䝁䄴䅉桂䍁䅁睙桂䡁䅉睢あ䝁䅫䅚杁䝁䅕杢歂䝁䅅杣あ䝁䅕杣求䝁䅍䅤療䝁䄰入杁䡁䅍兤祂䝁䅣党祂䡁䅫睏杁䝁䅉兡療䡁䅍入畂䡁䅑䅡求䡁䅑兡橂䍁䅁杤桂䡁䅍睙ㅂ䝁䅷兙祂䍁䅁睚祂䝁䅅杚あ䍁䅁兡畂䝁䅑兡橂䝁䅅䅤求䝁䅑䅉浂䝁䄸杣杁䝁䅷睢㍂䝁䅕杣杁䝁䅕䅥あ䡁䅉党瑂䝁䅫䅤㕂䍁䅁杙㕂䡁䅁兙穂䡁䅍䅉桂䝁䄴䅚杁䝁䅑兡桂䝁䅷入穂䝁䅫督杁䝁䅅睙橂䝁䅕督穂䑁䅳䅉桂䝁䄴䅚杁䡁䅙兙穂䝁䅍兤獂䝁䅅杣杁䝁䅣杣桂䝁䅙䅤穂䍁䅁兤穂䝁䅕䅚杁䡁䅑睢杁䝁䅉入睂䝁䅅督穂䍁䅁睢祂䍁䅁杣求䡁䅁䅢桂䝁䅍党杁䝁䅑兡穂䝁䅕兙穂䝁䅕䅚杁䝁䅅杣あ䝁䅕杣灂䝁䅕督畁䍁䅁兓畂䍁䅁兙歂䝁䅑兡あ䝁䅫睢畂䍁䅷䅉灂䡁䅑䅉療䝁䅙杚求䡁䅉督杁䡁䅉兙歂䝁䅫睢睂䝁䅅兣ㅂ䝁䅕䅉あ䝁䅅䅣求䍁䅷䅉桂䍁䅁兢求䝁䅑兡橂䝁䅅䅢瑁䝁䅣杣桂䝁䅑党杁䡁䅑兙睂䝁䅕䅉桂䡁䅁䅣獂䝁䅫党歂䍁䅁䅤療䍁䅁䅤潂䝁䅕䅉穂䝁䅳兡畂䍁䅁䅤潂䝁䅅䅤杁䝁䅕杢桂䝁䅉䅢求䡁䅍䅉穂䡁䅕杣湂䝁䅕睢畂䡁䅍䅉桂䝁䄴䅚杁䝁䅫杢あ䝁䅕杣㉂䝁䅕杢あ䝁䅫睢畂䝁䅅䅢灂䡁䅍䅤穂䍁䅁䅤療䍁䅁睙祂䝁䄸督穂䍁䄰杣求䝁䅙党祂䍁䅁杙求䡁䅑睤求䝁䅕杢杁䡁䅑䅡求䍁䅁兡畂䡁䅍兡歂䝁䅕䅉桂䝁䄴䅚杁䡁䅑䅡求䍁䅁睢ㅂ䡁䅑督灂䝁䅑党杁䝁䄸杚杁䝁䅅䅉睂䝁䅅䅤灂䝁䅕杢あ䉁杫督杁䝁䅉睢歂䡁䅫䅉桂䝁䄴䅚杁䝁䅅䅢獂䝁䄸睤穂䍁䅁䅤潂䝁䅕兢杁䡁䅑睢杁䝁䅷睢橂䝁䅅䅤求䍁䅁䅤祂䝁䅫杙ㅂ䡁䅑兙祂䝁䅫党穂䍁䅁睢祂䍁䅁䅢求䡁䅍兡療䝁䄴督杁䝁䅉党畂䝁䅕兙あ䝁䅧䅉あ䝁䅧党杁䡁䅍睡灂䝁䄴杌杁䕁䅙兤祂䡁䅑䅡求䡁䅉䅌杁䡁䅑䅡求䍁䅁睙療䝁䄰䅣桂䝁䄴入杁䡁䅁杣療䡁䅙兡歂䝁䅕督杁䡁䅙兙獂䡁䅙兤獂䝁䄸䅤療䝁䄰党穂䍁䅷䅉㍂䝁䅧兡橂䝁䅧䅉橂䡁䅕䅤杁䝁䄸杣杁䝁䅑兡穂䡁䅉兤睂䡁䅑䅉㉂䝁䅅䅢㉂䝁䅕督杁䝁䅫杢杁䡁䅑䅡求䍁䅁督桂䡁䅁䅡求䝁䄴睢ㅂ䡁䅍䅉㉂䝁䅕兡畂䍁䅁䅤療䍁䅁杚ㅂ䝁䄴睙あ䝁䅫睢畂䍁䅁兙穂䍁䅁兙畂䍁䅁兙祂䡁䅑党祂䡁䅫䅉あ䝁䄸䅉橂䝁䅅杣祂䡁䅫䅉楂䝁䅷睢療䝁䅑䅉睂䝁䅅督あ䍁䅁䅚灂䡁䅍党桂䡁䅍党歂䍁䅁兙祂䡁䅑党祂䝁䅫党穂䍁䅁䅤療䍁䅁䅤潂䝁䅕䅉獂䝁䄸睤求䡁䅉䅉獂䝁䅕睚杁䝁䄸杣杁䡁䅑䅡求䍁䅁杚療䝁䄸䅤㝁䍁䅁兙畂䝁䅑䅉橂䝁䅷睢穂䡁䅕杣求䍁䅁督㕂䡁䅍䅤求䝁䄰督杁䡁䅑睢杁䝁䅅䅤あ䝁䅅睙潂䍁䅁杤求䡁䅍督求䝁䅷督杁䡁䅑睢杁䝁䄸杢求䍁䅁兙畂䝁䄸䅤潂䝁䅕杣杁䡁䅣兡あ䝁䅧䅉あ䝁䅫䅤桂䝁䄴兡ㅂ䝁䄰䅉橂䝁䅷兡睂䡁䅍䅉灂䝁䄴督あ䝁䅕兙歂䍁䅁睢浂䍁䅁督ㅂ䡁䅑兤祂䝁䅕督畁䍁䅁兓あ䍁䅁兢桂䡁䅉睡求䡁䅑督杁䝁䅫䅤穂䍁䅁䅣祂䝁䄸䅚ㅂ䝁䅍䅤穂䍁䅁䅤潂䡁䅉睢ㅂ䝁䅣䅡杁䝁䅅䅉歂䝁䅫杣求䝁䅍䅤杁䡁䅍兙獂䝁䅕督杁䝁䅙睢祂䝁䅍党杁䝁䅅杢歂䍁䅁䅚灂䡁䅍䅤祂䝁䅫杙ㅂ䡁䅑睢祂䡁䅍杌杁䙁䅑䅡求䍁䅁睙療䝁䄰䅣桂䝁䄴入杁䡁䅣兙穂䍁䅁杚療䡁䅉兢求䡁䅉䅢㕂䍁䅁睡畂䝁䄸睤畂䍁䅁兙穂䍁䅁杖桂䡁䅍睙ㅂ䡁䅑党橂䝁䅧䅌杁䕁䅫杢橂䍁䄴䅉桂䝁䄴䅚杁䝁䅍䅡桂䝁䄴睚求䝁䅑䅉灂䡁䅑督杁䝁䄴兙瑂䝁䅕䅉あ䝁䄸䅉䵂䝁䅕兔桂䝁䅫䅤祂䝁䅕䅉坂䝁䅅督橂䡁䅕䅢桂䡁䅉䅌杁䕁䅫杢橂䍁䄴䅉灂䝁䄴䅉䉂䡁䅁杣灂䝁䅷䅉祁䑁䅁䅍硁䍁䄴䅉䵂䝁䅕兔桂䝁䅫䅤祂䝁䅕䅉坂䝁䅅督橂䡁䅕䅢桂䡁䅉䅌杁䕁䅫杢橂䍁䄴䅉㍂䝁䅅督杁䝁䅫杢橂䝁䄸杣睂䝁䄸杣桂䡁䅑党歂䍁䅁兡畂䍁䅁免㕁䑁䅧睍杁䝁䅅杢歂䍁䅁兡穂䍁䅁䅡求䝁䅅䅚硂䡁䅕兙祂䡁䅑党祂䝁䅕䅚杁䝁䅫杢杁䕁䅉兤祂䝁䅷兡畂䝁䅣䅤療䝁䄴䅌杁䕁䄰兙穂䡁䅍兙橂䝁䅧兤穂䝁䅕䅤あ䡁䅍杌䅁䥁啳䅁㉄兄䅁䅔求䝁䅅杣杁䕁䅍睢祂䡁䅁睢祂䝁䅅䅤灂䝁䄸杢杁䝁䅑党穂䝁䅫睚畂䡁䅍䅌杁䝁䅑党㉂䝁䅕䅢療䡁䅁督獁䍁䅁党畂䝁䅣兡畂䝁䅕党祂䡁䅍䅌杁䝁䄰兙畂䡁䅕杚桂䝁䅍䅤ㅂ䡁䅉党穂䍁䅷䅉桂䡁䅍督求䝁䄰杙獂䝁䅕督獁䍁䅁兙畂䝁䅑䅉穂䡁䅕䅣睂䝁䅷兡求䡁䅍䅉桂䡁䅕䅤療䝁䄰睢あ䝁䅫杤求䍁䅁督求䝁䅅䅤灂䝁䄴睚獁䍁䅁兙畂䝁䅑䅉求䝁䅷党橂䡁䅑杣灂䝁䅍兙獂䍁䅁䅚灂䡁䅍䅤祂䝁䅫杙ㅂ䡁䅑兡療䝁䄴䅉穂䡁䅫督あ䝁䅕兢穂䍁䅁兙畂䝁䅑䅉祂䝁䅕䅢桂䡁䅑党歂䍁䅁睙療䝁䄰䅣療䝁䄴党畂䡁䅑督杁䝁䅙睢祂䍁䅁兙ㅂ䡁䅑睢瑂䝁䄸䅤灂䡁䅙党杁䝁䄸杣灂䝁䅣兡畂䝁䅅䅢杁䝁䅕兣ㅂ䝁䅫䅣瑂䝁䅕杢あ䍁䅁兢桂䝁䄴兤浂䝁䅅睙あ䡁䅕杣求䡁䅉督杁䝁䅫杢杁䕁䄴睢祂䡁䅑䅡杁䕁䅅兢求䡁䅉兡橂䝁䅅䅌杁䕁䅕兤祂䝁䄸䅣求䍁䅷䅉䉂䝁䅙杣灂䝁䅍兙獁䍁䅁兑穂䝁䅫兙獁䍁䅁兙畂䝁䅑䅉呂䝁䄸兤あ䝁䅧䅉䉂䝁䄰党祂䝁䅫睙桂䍁䄴䅉䩂䡁䅑督杁䙁䅍党桂䡁䅑兡畂䝁䅣䅉穂䝁䅕睚瑂䝁䅕杢あ䍁䅁睢浂䝁䅙党祂䡁䅍䅉穂䝁䅕兙あ䍁䅁督㕂䡁䅍䅤求䝁䄰督獁䍁䅁督求䝁䅅䅤杁䡁䅍兤楂䡁䅍入穂䡁䅑党瑂䡁䅍䅌杁䝁䅳党㕂䡁䅍党桂䡁䅑䅉橂䝁䄸兢睂䝁䄸杢求䝁䄴䅤穂䍁䅷䅉穂䝁䅕兙あ䍁䅁䅤祂䝁䅫兢杁䝁䅍睢㉂䝁䅕杣穂䍁䅷䅉穂䝁䅕兙あ䍁䅁兢求䝁䅍䅡桂䝁䄴兡穂䝁䄰督獁䍁䅁督求䝁䅅䅤杁䝁䅙睢桂䝁䄰督獁䍁䅁兙畂䝁䅑䅉潂䝁䅕兙歂䡁䅉党穂䡁䅑督獁䍁䅁兙穂䍁䅁睤求䝁䅷䅢杁䝁䅅督杁䡁䅍兤祂䝁䅙兙橂䝁䅕䅉瑂䝁䅅䅤求䡁䅉兡桂䝁䅷督獁䍁䅁督ㅂ䝁䅍䅡杁䝁䅅督杁䝁䅷党桂䡁䅑䅡求䡁䅉䅉桂䝁䄴䅚杁䝁䅙兙楂䡁䅉兡橂䍁䅁杚療䡁䅉䅉桂䡁䅕䅤療䝁䄰睢楂䝁䅫䅢求䡁䅍䅉桂䝁䄴䅚杁䝁䅷兡湂䝁䅧䅤杁䡁䅑杣ㅂ䝁䅍睡穂䍁䅷䅉橂䝁䄸兢睂䝁䅅睙あ䍁䅁睙桂䡁䅉督獁䍁䅁䅣灂䝁䅍睡瑁䡁䅕䅣杁䡁䅑杣ㅂ䝁䅍睡穂䍁䅷䅉桂䝁䄴䅚杁䡁䅍䅣療䡁䅉䅤杁䡁䅕䅤灂䝁䅷兡あ䡁䅫䅉㉂䝁䅕䅡灂䝁䅍䅢求䡁䅍杌杁䙁䅑䅡求䍁䅁睙療䝁䄰䅣桂䝁䄴入婁䡉䅍䅉䙂䍁䄰睕㕂䡁䅍䅤求䝁䄰督杁䡁䅍党湂䝁䄰党畂䡁䅑䅉睂䡁䅉睢㉂䝁䅫䅚求䡁䅍䅉求䝁䅷党橂䡁䅑杣灂䝁䅍兙獂䍁䅁䅚灂䡁䅍䅤祂䝁䅫杙ㅂ䡁䅑兡療䝁䄴䅉桂䝁䄴䅚杁䝁䅍睢畂䝁䄴党橂䡁䅑兡療䝁䄴䅉穂䡁䅫督あ䝁䅕兢穂䍁䅁䅤潂䝁䅅䅤杁䡁䅉睢ㅂ䡁䅑党杁䝁䅕䅢求䝁䅍䅤祂䝁䅫睙桂䝁䅷䅉穂䝁䅫睚畂䝁䅅䅢穂䍁䅁兙畂䝁䅑䅉畂䝁䅕䅤㍂䝁䄸杣牂䡁䅍睏杁䝁䅅杢歂䍁䅁兢桂䝁䄴兙湂䝁䅕䅉求䝁䅷党橂䡁䅑杣灂䝁䅍兙獂䍁䅁䅣療䡁䅣党祂䍁䅁睤灂䡁䅑䅡灂䝁䄴䅉あ䝁䅧党杁䡁䅙党潂䝁䅫睙獂䝁䅕䅉浂䝁䄸杣杁䡁䅙兙祂䝁䅫睢ㅂ䡁䅍䅉睂䝁䄸睤求䡁䅉䅤祂䝁䅅兡畂䡁䅍杌杁䙁䅑䅡灂䡁䅍䅉穂䝁䅕睚瑂䝁䅕杢あ䉁杫督杁䡁䅁杣療䝁䅑兤橂䡁䅑督杁䝁䅍睢瑂䡁䅁杣灂䡁䅍党杁䡁䅣兡祂䝁䅕䅉潂䝁䅅杣畂䝁䅕督穂䝁䅕督獁䍁䅁䅤求䡁䅉兢灂䝁䄴兙獂䡁䅍䅉桂䝁䄴䅚杁䝁䅍睢畂䝁䄴党橂䡁䅑睢祂䡁䅍䅌杁䝁䅕杢湂䝁䅫杢求䝁䅕杣求䝁䅑䅉橂䝁䄸兢睂䝁䄸杢求䝁䄴䅤穂䍁䅷䅉桂䝁䄴䅚杁䝁䅯兤畂䝁䅍䅤灂䝁䄸杢杁䝁䅉睢㑂䝁䅕督㝁䍁䅁党獂䝁䅕睙あ䡁䅉睢畂䝁䅫睙杁䡁䅍入穂䡁䅑党瑂䍁䅁䅣祂䝁䄸䅚ㅂ䝁䅍䅤穂䍁䅷䅉灂䝁䄴睙獂䡁䅕䅚灂䝁䄴睚杁䝁䅉睢歂䡁䅫䅉歂䝁䄸兢桂䝁䅫杢杁䝁䅍睢畂䡁䅑杣療䝁䅷䅉瑂䝁䄸䅚ㅂ䝁䅷党穂䍁䅷䅉穂䝁䄰兙祂䡁䅑䅉桂䝁䄴䅚杁䡁䅁兙穂䡁䅍兡㉂䝁䅕䅉煂䡁䅕杢橂䡁䅑兡療䝁䄴䅉楂䝁䄸䅥求䡁䅍䅌杁䝁䅣兙あ䝁䅕睤桂䡁䅫䅉桂䝁䄴䅚杁䝁䅍睢瑂䝁䄰兤畂䝁䅫睙桂䡁䅑兡療䝁䄴䅉瑂䝁䄸䅚ㅂ䝁䅷党穂䍁䅷䅉灂䝁䄴䅤求䝁䅣杣桂䡁䅑党歂䍁䅁䅣療䡁䅣党祂䍁䅁兢療䝁䅑兤獂䝁䅕督獁䍁䅁兙畂䝁䅑䅉潂䝁䅫睚潂䍁䅁杤療䝁䅷䅤桂䝁䅣党杁䡁䅍睤灂䡁䅑睙潂䝁䅫杢湂䍁䅁兙畂䝁䅑䅉睂䝁䄸睤求䡁䅉䅉橂䝁䄸杢あ䡁䅉睢獂䍁䅁督㕂䡁䅍䅤求䝁䄰督畁䍁䅁兓あ䍁䅁兙獂䡁䅍睢杁䝁䄸杚浂䝁䅕杣穂䍁䅁督療䝁䅙䅤㍂䝁䅅杣求䍁䅁兙畂䝁䅑䅉橂䝁䄸杢畂䝁䅕睙あ䝁䅕䅚杁䡁䅍党祂䡁䅙兡橂䝁䅕督杁䝁䅍睢瑂䡁䅁杣灂䡁䅍兡畂䝁䅣䅉奂䝁䅕杤療䍁䅁兔桂䡁䅉睡求䡁䅑䅌杁䝁䅅杢杁䝁䅫杢瑁䡁䅙党潂䝁䅫睙獂䝁䅕䅉橂䝁䄸兢瑂䝁䅕杣橂䝁䅕䅉桂䝁䄴䅚杁䡁䅍党祂䡁䅙兡橂䝁䅕䅉睂䝁䅷兙あ䝁䅙睢祂䝁䄰睏杁䝁䅅杢歂䍁䅁督療䝁䅙䅤㍂䝁䅅杣求䍁䅁兙畂䝁䅑䅉穂䝁䅕杣㉂䝁䅫睙求䡁䅍䅉浂䝁䄸杣杁䡁䅑䅡求䍁䅁睙獂䝁䄸兤歂䍁䅷䅉㉂䝁䅕䅡灂䝁䅍䅢求䡁䅍䅌杁䝁䅅杢歂䍁䅁兢療䝁䅉兡獂䝁䅕䅉歂䝁䅕杤灂䝁䅍党穂䍁䄴䅉䩂䝁䄴䅉桂䝁䅑䅚灂䡁䅑兡療䝁䄴䅌杁䡁䅑䅡灂䡁䅍䅉穂䝁䅕睚瑂䝁䅕杢あ䍁䅁䅣祂䝁䄸杤灂䝁䅑党穂䍁䅁睙㕂䝁䅉党祂䡁䅍党橂䡁䅕杣灂䡁䅑入杁䡁䅍睢浂䡁䅑睤桂䡁䅉党㝁䍁䅁兙歂䡁䅙兙畂䝁䅍党歂䍁䅁杤求䝁䅧兡橂䝁䅷党杁䡁䅁睢穂䝁䅫䅤灂䝁䄸杢灂䝁䄴睚杁䝁䅙睢祂䍁䅁兙ㅂ䡁䅑睢瑂䝁䅅䅤求䝁䅑䅉桂䝁䄴䅚杁䝁䅅兤あ䝁䄸杢療䝁䄰睢ㅂ䡁䅍䅉歂䡁䅉兡㉂䝁䅫杢湂䍁䅁兙睂䡁䅁䅢灂䝁䅍兙あ䝁䅫睢畂䡁䅍睏杁䝁䅅杢歂䍁䅁督潂䝁䄸杣あ䍁䄰杣桂䝁䄴睚求䍁䅁睙療䝁䄰兢ㅂ䝁䄴兡橂䝁䅅䅤灂䝁䄸杢杁䝁䅅杢歂䍁䅁睙求䝁䅷䅢ㅂ䝁䅷兙祂䍁䅁䅣祂䝁䄸䅤療䝁䅍睢獂䡁䅍䅉浂䝁䄸杣杁䡁䅙党潂䝁䅫睙獂䝁䅕䅉橂䝁䄸杢畂䝁䅕睙あ䝁䅫杤灂䡁䅑入畁䍁䅁兓あ䍁䅁睢浂䝁䅙党祂䡁䅍䅉灂䡁䅑督杁䡁䅁杣療䝁䅑兤橂䡁䅑督杁䝁䅅杢歂䍁䅁督求䡁䅉杤灂䝁䅍党穂䍁䅁兤畂䝁䅑党祂䍁䅁䅤潂䝁䅕䅉奂䕁䅕杖偂䍁䅷䅉䡂䙁䅕兓䵂䕁䅙睔卂䕁䅑䅌杁䕁䅕兑䡂䕁䅷兒杁䕁䄸䅖啂䕁䅅睖䉂䍁䅷䅉䑂䝁䄸杢浂䝁䅫睚ㅂ䡁䅉兒牁䍁䅷䅉䩂䕁䄴䅖噂䙁䅑兔獁䍁䅁䅔䙂䕁䅅杕杁䕁䅍睔佂䕁䄴兒奂䙁䅕睕啂䕁䄰䅌杁䕁䅕䅗偂䍁䅷䅉䭂䕁䄸兖卂䕁䄴兒婂䙁䅣兑卂䕁䅕䅌杁䙁䅁杣療䙁䅑党橂䍁䅷䅉呂䕁䄰兑卂䙁䅑䅉䭂䙁䅕杔䑂䙁䅑兓偂䕁䄴䅉䍂䕁䄸䅗獁䍁䅁睕啂䙁䅉兖䑂䙁䅍兖卂䕁䅕䅌杁䕁䅅杖䙂䕁䄴䅖䩂䕁䄴睔獁䍁䅁兙畂䝁䅑䅉啂䝁䅕䅗穂䡁䅑入獂䝁䅕䅉楂䡁䅉兙畂䝁䅑督畁䍁䅁䅔求䝁䅅杣杁䕁䅍睢祂䡁䅁睢祂䝁䅅䅤灂䝁䄸杢杁䡁䅣兙穂䍁䅁杚療䡁䅕杢歂䝁䅕䅚杁䝁䅫杢杁䑁䅅兏硁䑁䅣䅉桂䝁䄴䅚杁䝁䅫督杁䝁䅧党桂䝁䅑兣ㅂ䝁䅅杣あ䝁䅕杣求䝁䅑䅉灂䝁䄴䅉呂䝁䄸兤あ䝁䅧杚灂䝁䅕䅢歂䍁䅷䅉乂䝁䅫睙潂䝁䅫睚桂䝁䄴杌䅁䡁塕䅁奂䅅䅁䅔求䝁䅣睚求䡁䅑䅤杁䍁䅙䅉兂䝁䅷兙あ䡁䅑䅌杁䕁䅫杢橂䝁䄸杣睂䝁䄸杣桂䡁䅑党歂䍁䅁䅚求䡁䅍兡湂䝁䄴督獁䍁䅁兢桂䝁䄴兤浂䝁䅅睙あ䡁䅕杣求䡁䅍䅌杁䝁䅅杢歂䍁䅁督求䝁䅷䅢穂䍁䅁党畂䝁䅣兡畂䝁䅕党祂䝁䅕䅚杁䝁䅍睢瑂䡁䅁睢畂䝁䅕杢あ䡁䅍䅉桂䝁䄴䅚杁䡁䅁杣療䝁䅑兤橂䡁䅑督杁䝁䅫杢杁䡁䅑䅡求䍁䅁兖畂䝁䅫䅤求䝁䅑䅉呂䡁䅑兙あ䝁䅕督獁䍁䅁兒ㅂ䡁䅉睢睂䝁䅕䅌杁䕁䅍䅡灂䝁䄴兙獁䍁䅁睑桂䝁䄴兙歂䝁䅅䅌杁䕁䄰党㑂䝁䅫睙療䍁䅷䅉桂䝁䄴䅚杁䝁䅫杢あ䝁䅕杣畂䝁䅅䅤灂䝁䄸杢桂䝁䅷䅢㕂䍁䄴䅉䩂䡁䅑䅉療䡁䅁党祂䝁䅅䅤求䡁䅍䅉あ䝁䅧杣療䡁䅕睚潂䍁䅁䅤潂䡁䅉党求䍁䅁督求䝁䅣兢求䝁䄴䅤穂䑁䅯䅉䍂䝁䅕䅚歂䝁䅫杢湂䍁䅁䅕祂䝁䄸䅚ㅂ䝁䅍䅤穂䑁䅳䅉呂䡁䅁党橂䝁䅫兙獂䝁䅫来求䝁䅑䅉兂䡁䅉睢歂䡁䅕睙あ䡁䅍睏杁䝁䅅杢歂䍁䅁杒ㅂ䡁䅉杢灂䡁䅑兤祂䝁䅕䅌杁䕁䅙䅢療䝁䄸杣灂䝁䄴睚杁䍁䅙䅉啂䝁䅕䅥あ䝁䅫䅢求䍁䅁䅕祂䝁䄸䅚ㅂ䝁䅍䅤穂䍁䄴䅉啂䝁䅧党杁䝁䅍睢瑂䡁䅁兙畂䡁䅫䅉療䝁䅙杚求䡁䅉督杁䡁䅍䅤求䝁䅕䅢杁䡁䅉睢歂䡁䅍䅌杁䝁䅑杣桂䡁䅣杢杁䡁䅣兡祂䝁䅕督獁䍁䅁督睂䝁䅕睙灂䝁䅅䅢あ䡁䅫䅉浂䝁䄸兙瑂䍁䅁睙潂䝁䅕兢灂䝁䅍兙獂䡁䅍䅉桂䝁䄴䅚杁䝁䅅䅚歂䝁䅫䅤灂䡁䅙党穂䍁䅷䅉灂䝁䄴杢求䡁䅉督睂䡁䅉兡畂䝁䅣督獁䍁䅁督睂䝁䅕睙灂䝁䅅䅢あ䡁䅫䅉浂䝁䄸兙瑂䍁䅁杚療䡁䅉䅉ㅂ䡁䅍党杁䝁䅫杢杁䝁䅉党歂䝁䅑兡畂䝁䅣䅉桂䝁䄴䅚杁䝁䅙兤祂䝁䄴兡あ䡁䅕杣求䍁䅷䅉睂䡁䅉兡㉂䝁䅅䅤求䍁䅁䅢桂䝁䅉党獂䍁䅁杚灂䝁䄴兡穂䝁䅧党歂䍁䅁兢桂䡁䅑䅤祂䝁䅕督穂䝁䅕督獁䍁䅁杣求䝁䅅䅚㕂䍁䄰䅤療䍁䄰兙穂䡁䅍党瑂䝁䅉䅢求䍁䅁兢桂䡁䅑䅤祂䝁䅕督穂䍁䅁杚療䡁䅕杢歂䝁䅅䅤灂䝁䄸杢穂䍁䅷䅉穂䡁䅑兙あ䝁䅫睙杁䝁䅙睢ㅂ䝁䄴䅚桂䡁䅑兡療䝁䄴督獁䍁䅁兙畂䝁䅑䅉桂䝁䅑条ㅂ䡁䅍䅤桂䝁䅉䅢求䍁䅁杙求䝁䅑督獁䍁䅁兙穂䍁䅁睤求䝁䅷䅢杁䝁䅅督杁䝁䄰兙橂䝁䅧兡畂䝁䅕督杁䝁䅙睢祂䍁䅁䅣祂䝁䄸䅚ㅂ䝁䅍兡畂䝁䅣䅉灂䝁䄴杢求䡁䅉督睂䡁䅉兡畂䝁䅣督㝁䍁䅁兡畂䝁䅑兤穂䡁䅑杣灂䝁䅅䅢杁䡁䅍党㍂䝁䅫杢湂䍁䅁兙畂䝁䅑䅉硂䡁䅕兡獂䡁䅑兡畂䝁䅣䅉瑂䝁䅅睙潂䝁䅫杢求䡁䅍睏杁䝁䄰兙あ䡁䅑杣求䡁䅍督瑁䡁䅁兙橂䝁䅳兙湂䝁䅫杢湂䑁䅳䅉桂䝁䄴䅚杁䝁䅣䅢ㅂ䝁䅕兌歂䡁䅉入灂䝁䄴睚杁䝁䅕兣ㅂ䝁䅫䅣瑂䝁䅕杢あ䍁䅁杚療䡁䅉䅉㉂䝁䅅杣灂䝁䄸兤穂䍁䅁兡畂䝁䅑兤穂䡁䅑杣灂䝁䅅䅢杁䡁䅕督求䡁䅉督杁䝁䄸杚杁䡁䅍䅤求䝁䅕䅢杁䡁䅉睢歂䍁䅁兙畂䝁䅑䅉㍂䝁䅫杣求䍁䅷䅉瑂䝁䅅杢ㅂ䝁䅙兙橂䡁䅑兤祂䝁䅕杣穂䍁䅁睢浂䍁䅁杚灂䝁䄴兡穂䝁䅧党歂䍁䅁杙求䝁䅑䅚灂䝁䄴睚獁䍁䅁杙求䝁䅑䅚灂䝁䄴睚杁䝁䅉杣桂䝁䄴䅚穂䍁䅁兙畂䝁䅑䅉瑂䝁䅅䅤あ䡁䅉党穂䡁䅍䅉祂䝁䅕䅤桂䝁䅫䅢求䡁䅉督獁䍁䅁兒瑁䝁䅍睢瑂䝁䄰党祂䝁䅍党杁䡁䅉党あ䝁䅅兡獂䝁䅕杣穂䍁䅷䅉楂䝁䅫睚杁䝁䅉睢㑂䍁䅁杣求䡁䅑兙灂䝁䅷党祂䡁䅍䅌杁䝁䅑党睂䝁䅅杣あ䝁䄰党畂䡁䅑䅉穂䡁䅑睢祂䝁䅕督獁䍁䅁兙畂䝁䅑䅉潂䝁䄸兢求䍁䅁兡瑂䡁䅁杣療䡁䅙党瑂䝁䅕杢あ䍁䅁睙求䝁䄴䅤求䡁䅉督畁䍁䅁兓あ䍁䅁兙獂䡁䅍睢杁䡁䅁杣療䡁䅙兡歂䝁䅕督杁䝁䄰党橂䝁䅧兙畂䝁䅫睙桂䝁䅷䅉桂䝁䄴䅚杁䡁䅁杢求䡁䅕兢桂䡁䅑兡橂䍁䅁䅢ㅂ䝁䄰杙桂䡁䅉䅉穂䡁䅕䅣睂䝁䄸杣あ䍁䅁兙畂䝁䅑䅉瑂䝁䅅督穂䝁䅅睚求䍁䅁督㕂䡁䅍䅤求䝁䄰督杁䝁䅙睢祂䍁䅁兙ㅂ䡁䅑睢瑂䝁䄸䅤灂䡁䅙党杁䡁䅍党桂䡁䅑兡畂䝁䅣睏杁䡁䅍党桂䡁䅑䅉穂䡁䅕督睂䝁䅕杢穂䝁䅫睢畂䍁䅁督㕂䡁䅍䅤求䝁䄰督㝁䍁䅁兢療䡁䅑睢祂䡁䅍䅉桂䝁䄴䅚杁䝁䅅睙あ䡁䅕兙あ䝁䄸杣穂䑁䅳䅉橂䝁䅅杙獂䝁䅕督㝁䍁䅁䅤灂䡁䅑兙畂䝁䅫兤瑂䍁䅷䅉畂䝁䅫睙牂䝁䅕䅢獁䍁䅁兙畂䝁䅑䅉穂䡁䅑兙灂䝁䄴䅢求䡁䅍督瑁䡁䅍䅤求䝁䅕䅢杁䡁䅑兤楂䝁䅫杢湂䍁䅷䅉浂䝁䄸杣瑂䝁䅕䅚杁䡁䅑兤楂䝁䅕督獁䍁䅁䅤ㅂ䝁䅉党杁䝁䅅督穂䝁䅕兢楂䝁䅷兡求䡁䅍䅌杁䝁䅅杢歂䍁䅁杚獂䝁䅕䅥灂䝁䅉䅢求䍁䅁条療䝁䅫杢あ䍁䅁睙療䝁䄰䅣療䝁䄴党畂䡁䅑督杁䝁䅙睢祂䍁䅁杚獂䡁䅕兡歂䍁䅁睙療䝁䄴杤求䡁䅫兙畂䝁䅍党杁䡁䅍入穂䡁䅑党瑂䡁䅍睏杁䝁䅅杢歂䍁䅁党畂䝁䅣兡畂䝁䅕党祂䝁䅕䅚杁䝁䅧入歂䡁䅉兙ㅂ䝁䅷兡橂䍁䅁睙㕂䝁䅷兡畂䝁䅑党祂䡁䅍䅉あ䝁䄸䅉桂䡁䅕䅤療䝁䄰睢楂䝁䅫䅢求䍁䅁睢祂䝁䅫睚灂䝁䄴兙獂䍁䅁党硂䡁䅕兡睂䝁䄰党畂䡁䅑䅉瑂䝁䅅杢ㅂ䝁䅙兙橂䡁䅑兤祂䝁䅕杣穂䍁䅁䅋偂䕁䅕兔穂䍁䅫䅉桂䝁䄴䅚杁䡁䅍兤睂䡁䅁䅢灂䝁䅕杣穂䍁䅷䅉桂䝁䅕杣療䡁䅍䅣桂䝁䅍党杁䕁䄸兒乂䡁䅍䅉桂䝁䄴䅚杁䡁䅍兤睂䡁䅁䅢灂䝁䅕杣穂䍁䅷䅉桂䝁䄴䅚杁䝁䄰睢楂䝁䅫䅢求䍁䅁党硂䡁䅕兡睂䝁䄰党畂䡁䅑䅉偂䕁䅕兔穂䍁䄴䅉䩂䝁䄴䅉桂䝁䅑䅚灂䡁䅑兡療䝁䄴䅌杁䡁䅑䅡求䍁䅁睙療䝁䄰䅣桂䝁䄴入杁䝁䄸杚浂䝁䅕杣穂䍁䅁督あ䝁䅕党獂䍁䅁兢求䝁䅍䅡桂䝁䄴兡穂䝁䄰督杁䝁䅅杢歂䍁䅁兢療䡁䅑兡療䝁䄴䅉潂䝁䅅杣歂䡁䅣兙祂䝁䅕睏杁䡁䅍䅣祂䝁䅫杢湂䡁䅍䅉桂䝁䄴䅚杁䡁䅍党桂䡁䅑䅉穂䡁䅕督睂䝁䅕杢穂䝁䅫睢畂䡁䅍睏杁䝁䅍睢瑂䡁䅁睢畂䝁䅕杢あ䡁䅍䅉桂䝁䄴䅚杁䡁䅁杣灂䡁䅙兙あ䝁䅕䅉獂䝁䅅杙求䝁䅷䅉浂䝁䅫杢灂䡁䅍䅡求䝁䅑䅉湂䝁䄸睢歂䡁䅍䅉浂䝁䄸杣杁䡁䅍睢浂䡁䅑䅉穂䝁䅕兙あ䝁䅫杢湂䑁䅳䅉楂䝁䅅督求䡁䅍䅌杁䝁䅍睢獂䡁䅕兢畂䡁䅍䅌杁䝁䅉兙橂䝁䅳䅉祂䝁䅕督あ䡁䅍䅌杁䝁䅍兙穂䡁䅑党祂䡁䅍䅌杁䝁䅅杢歂䍁䅁杚祂䝁䅅兢求䡁䅍䅉浂䝁䄸杣杁䝁䄸杚浂䝁䅫睙求䍁䅁睙潂䝁䅅兡祂䡁䅍睏杁䝁䅍睢畂䡁䅑杣療䝁䅷䅉歂䝁䅕杤灂䝁䅍党穂䍁䅁杚療䡁䅉䅉橂䝁䅧兙灂䡁䅉督㝁䍁䅁兙畂䝁䅑䅉橂䝁䅅杣睂䝁䅕䅤杁䝁䅍兤穂䝁䅧兡療䝁䄴䅉桂䝁䄴䅚杁䝁䅧兙祂䝁䅑䅉穂䡁䅕杣浂䝁䅅睙求䍁䅁杚獂䝁䄸睢祂䝁䅫杢湂䍁䅁兤畂䝁䅑党祂䝁䅷兙㕂䝁䄰党畂䡁䅑䅌杁䡁䅍䅤祂䡁䅕睙あ䡁䅕杣桂䝁䅷䅉浂䝁䅅杙祂䝁䅫睙穂䍁䅷䅉桂䝁䄴䅚杁䝁䅣党療䍁䅁睙療䝁䄰䅣療䝁䄴党畂䡁䅑督杁䝁䅙睢祂䍁䅁兢桂䝁䄴兤浂䝁䅅睙あ䡁䅕杣求䡁䅉督杁䝁䄸杚杁䡁䅕䅣潂䝁䄸䅢穂䡁䅑党祂䝁䅕䅚杁䝁䅅杢歂䍁䅁睢浂䝁䅙兡橂䝁䅕䅉浂䡁䅕杣畂䝁䅫䅤ㅂ䡁䅉党獁䍁䅁杚獂䝁䄸睢祂䝁䅫杢湂䍁䅁杣求䡁䅑兙灂䝁䅷党祂䡁䅍䅉桂䝁䄴䅚杁䝁䅑兡穂䡁䅑杣灂䝁䅉兤あ䝁䄸杣穂䍁䅷䅉橂䝁䄸杢あ䡁䅉兙橂䡁䅑睢祂䡁䅍䅌杁䝁䅷兙畂䝁䅑督橂䝁䅅䅣求䡁䅉督獁䍁䅁杣療䝁䅅䅚杁䝁䅍睢畂䡁䅍䅤祂䡁䅕睙あ䝁䅫睢畂䍁䅁睙療䝁䄰䅣桂䝁䄴兡求䡁䅍䅌杁䡁䅉党あ䝁䅅兡獂䝁䅕杣穂䍁䅷䅉湂䝁䄸杤求䡁䅉杢瑂䝁䅕杢あ䍁䅁兙湂䝁䅕杢橂䝁䅫党穂䍁䅷䅉桂䝁䄴䅚杁䝁䄰兙あ䡁䅑杣求䡁䅍督杁䝁䅅杢歂䍁䅁杚ㅂ䡁䅉杢灂䡁䅑兤祂䝁䅕䅉睂䡁䅉睢歂䡁䅕睙求䡁䅉督獁䍁䅁兙穂䍁䅁睤求䝁䅷䅢杁䝁䅅督杁䝁䄰兙畂䡁䅕杚桂䝁䅍䅤ㅂ䡁䅉党祂䡁䅍䅉療䝁䅙䅉睂䝁䅅睙牂䝁䅅睚灂䝁䄴睚獁䍁䅁杚灂䝁䅷䅤祂䝁䅅䅤灂䝁䄸杢獁䍁䅁兙畂䝁䅑䅉歂䡁䅉兙睂䝁䅕杣灂䝁䅕督畁䍁䅁䅔求䝁䅣睚求䡁䅑䅤杁䍁䅙䅉兂䝁䅷兙あ䡁䅑䅌杁䕁䅫杢橂䝁䄸杣睂䝁䄸杣桂䡁䅑党歂䍁䅁睤桂䡁䅍䅉浂䝁䄸兤畂䝁䅑党歂䍁䅁兡畂䍁䅁免㑁䑁䅧睍杁䝁䅅杢歂䍁䅁兡穂䍁䅁䅡求䝁䅅䅚硂䡁䅕兙祂䡁䅑党祂䝁䅕䅚杁䝁䅫杢杁䕁䅍兙祂䡁䅑䅡桂䝁䅣党獁䍁䅁兔灂䡁䅍督療䡁䅕杣灂䍁䄴䅁坂䅆䅁末䄴䕁䅷党灂䝁䅑睢穂䍁䅁䅓療䝁䅷䅚灂䝁䄴睚穂䍁䅷䅉䩂䝁䄴睙畁䍁䅷䅉あ䝁䄸睚求䡁䅑䅡求䡁䅉䅉㍂䝁䅫䅤潂䍁䅁兡あ䡁䅍䅉穂䡁䅕杙穂䝁䅫䅚灂䝁䅅杣灂䝁䅕督獁䍁䅁䅣祂䝁䄸杤灂䝁䅑党穂䍁䅁督求䡁䅉杤灂䝁䅍党穂䍁䅁兙畂䝁䅑䅉穂䝁䄸䅢ㅂ䡁䅑兡療䝁䄴督杁䝁䅙睢祂䍁䅁睚療䡁䅙党祂䝁䄴兢求䝁䄴䅤杁䝁䅅杢歂䍁䅁睙療䝁䄰兢求䡁䅉睙灂䝁䅅䅢杁䝁䅍兤穂䡁䅑睢瑂䝁䅕杣穂䍁䅁兡畂䍁䅁䅤潂䝁䅕䅉噂䝁䄴兡あ䝁䅕䅚杁䙁䅍䅤桂䡁䅑党穂䍁䅁兙畂䝁䅑䅉灂䝁䄴䅤求䡁䅉杢桂䡁䅑兡療䝁䄴兙獂䝁䅷入畁䍁䅁䅖潂䝁䅕䅉佂䝁䅅䅤灂䝁䄸杢桂䝁䅷䅉呂䝁䅕睙ㅂ䡁䅉兡あ䡁䅫䅉流䍁䅁䅒灂䝁䅣兡あ䝁䅅䅢杁䡁䅍党湂䝁䄰党畂䡁䅑䅉睂䡁䅉睢㉂䝁䅫䅚求䡁䅍䅉畂䝁䅅䅤灂䝁䄸杢桂䝁䅷䅉穂䝁䅕睙ㅂ䡁䅉兡あ䡁䅫䅉穂䝁䄸杚あ䡁䅣兙祂䝁䅕睏杁䡁䅍党祂䡁䅙兡橂䝁䅕督杁䝁䅉入杁䡁䅕督灂䝁䄴睚杁䝁䅅杣あ䝁䅫杚灂䝁䅍兡桂䝁䅷䅉灂䝁䄴䅤求䝁䅷䅢灂䝁䅣党畂䝁䅍党杁䝁䅅杢歂䍁䅁兢桂䝁䅍䅡灂䝁䄴党杁䝁䅷党桂䡁䅉杢灂䝁䄴睚杁䡁䅑睢杁䝁䅍睢療䡁䅉䅚灂䝁䄴兙あ䝁䅕䅉穂䝁䅕兙獁䍁䅁睚祂䝁䄸兤畂䝁䅑䅌杁䝁䅅兡祂䍁䅷䅉桂䝁䄴䅚杁䡁䅍䅣桂䝁䅍党杁䡁䅑睢杁䝁䅧党獂䡁䅁䅉㍂䝁䅅杣浂䝁䅫睚潂䡁䅑党祂䡁䅍睏杁䝁䄸杚浂䝁䅕杢穂䝁䅫杤求䍁䅷䅉歂䝁䅕杚求䝁䄴督灂䡁䅙党獁䍁䅁兙畂䝁䅑䅉睂䝁䅧入穂䝁䅫睙桂䝁䅷䅉橂䡁䅫杙求䡁䅉䅉療䡁䅁党祂䝁䅅䅤灂䝁䄸杢杁䡁䅍睢獂䡁䅕䅤灂䝁䄸杢穂䑁䅳䅉灂䝁䄴䅤求䝁䅷䅢灂䝁䅣党畂䝁䅍党杁䝁䅅杢桂䝁䅷入穂䝁䅫督獁䍁䅁睢睂䝁䅕杣桂䡁䅑兡療䝁䄴兙獂䍁䅁督ㅂ䡁䅁䅣療䡁䅉䅤獁䍁䅁䅢療䝁䅣兡穂䡁䅑兡橂䡁䅍䅉療䡁䅁党祂䝁䅅䅤灂䝁䄸杢穂䍁䅷䅉穂䝁䅕睙ㅂ䡁䅉兡あ䡁䅫䅌杁䝁䅷兡畂䝁䅣兤灂䡁䅍䅤灂䝁䅍督獁䍁䅁杚療䡁䅉睙求䍁䅁䅣祂䝁䄸䅚ㅂ䝁䅍䅤灂䝁䄸杢獁䍁䅁杙灂䝁䄸兢求䡁䅑杣灂䝁䅍督獁䍁䅁睙潂䝁䅕兢灂䝁䅍兙獂䍁䅷䅉楂䝁䅫睢獂䝁䄸睚灂䝁䅍兙獂䍁䅷䅉祂䝁䅅䅚灂䝁䄸䅢療䝁䅣兡橂䝁䅅䅢獁䍁䅁杢ㅂ䝁䅍䅢求䝁䅅杣獁䍁䅁兙畂䝁䅑䅉求䡁䅧䅣獂䝁䄸督灂䡁䅙党穂䍁䅷䅉求䝁䄴党祂䝁䅣党あ䝁䅫睙穂䍁䅷䅉あ䡁䅉兙灂䝁䄴兡畂䝁䅣䅌杁䝁䅅杢歂䍁䅁兓啂䍁䅁督求䡁䅉杤灂䝁䅍党穂䍁䅁兙畂䝁䅑䅉穂䝁䄸䅢ㅂ䡁䅑兡療䝁䄴督㝁䍁䅁兙畂䝁䅑䅉䕂䝁䅫睚灂䡁䅑兙獂䍁䅁兔療䝁䅑党祂䝁䄴兡㙂䝁䅅䅤灂䝁䄸杢杁䝁䅅杢歂䍁䅁䅤祂䝁䅅杢穂䝁䅙睢祂䝁䄰兙あ䝁䅫睢畂䍁䅁督求䡁䅉杤灂䝁䅍党穂䍁䄴䅉啂䝁䅧党杁䕁䅧党桂䝁䅷䅤潂䍁䅁杊杁䕁䅍兡㉂䝁䅫䅢杁䡁䅍党湂䝁䄰党畂䡁䅑䅉療䝁䅙杚求䡁䅉督杁䝁䅅兡祂䍁䅁䅤祂</t>
  </si>
  <si>
    <t>䝁䅅杚浂䝁䅫睙杁䝁䅍睢畂䡁䅑杣療䝁䅷䅉穂䡁䅫督あ䝁䅕兢穂䑁䅳䅉潂䝁䅕兙獂䡁䅑䅡杁䝁䄰兡穂䡁䅍兡療䝁䄴䅉穂䝁䄸杚あ䡁䅣兙祂䝁䅕睏杁䝁䄰兙畂䝁䅅睚求䝁䅑䅉潂䝁䅕兙獂䡁䅑䅡杁䡁䅍党祂䡁䅙兡橂䝁䅕督㝁䍁䅁督灂䡁䅑党瑁䡁䅣兡歂䝁䅕䅉灂䝁䄴杚祂䝁䅅督あ䡁䅉兤橂䡁䅑兤祂䝁䅕䅉瑂䝁䅅杢桂䝁䅣党瑂䝁䅕杢あ䍁䅁兙畂䝁䅑䅉療䡁䅁党祂䝁䅅䅤灂䝁䄸杢㝁䍁䅁䅣祂䝁䄸䅚ㅂ䝁䅍䅤杁䝁䅅杢歂䍁䅁䅢療䝁䅣兡穂䡁䅑兡橂䝁䅅䅢杁䡁䅍兤睂䡁䅁睢祂䡁䅑䅉穂䝁䅕杣㉂䝁䅫睙求䡁䅍睏杁䝁䅅杢歂䍁䅁䅢灂䝁䅙党杁䡁䅍睙灂䝁䅕杢橂䝁䅕䅉祂䝁䅕督求䝁䅅杣橂䝁䅧䅉桂䝁䄴䅚杁䝁䅑党㉂䝁䅕䅢療䡁䅁兢求䝁䄴䅤杁䡁䅍兤睂䡁䅁睢祂䡁䅑䅉穂䝁䅕杣㉂䝁䅫睙求䡁䅍杌杁䙁䅑䅡求䍁䅁睑療䝁䄰兢求䡁䅉睙灂䝁䅅䅢杁䍁䅙䅉䩂䝁䄴䅤求䡁䅉杢桂䡁䅑兡療䝁䄴兙獂䍁䅁督求䝁䅣兢求䝁䄴䅤杁䡁䅁杣療䡁䅙兡歂䝁䅕督杁䡁䅁睢㍂䝁䅕杣杁䝁䅣杣灂䝁䅑䅉求䝁䄴睚灂䝁䄴党求䡁䅉兡畂䝁䅣䅉桂䝁䄴䅚杁䝁䅑党穂䝁䅫睚畂䍁䅷䅉湂䡁䅉兡歂䍁䅁兢療䝁䅑党祂䝁䄴兡㙂䝁䅅䅤灂䝁䄸杢獁䍁䅁兤あ䝁䅫䅢灂䡁䅑入杁䡁䅁䅢桂䝁䄴杢灂䝁䄴睚杁䝁䅅杢歂䍁䅁睙療䝁䄴督ㅂ䝁䅷䅤灂䝁䄴睚獁䍁䅁党畂䝁䅕杣湂䡁䅫䅉瑂䝁䅅杢桂䝁䅣党瑂䝁䅕杢あ䍁䅁兙畂䝁䅑䅉求䝁䅙杚灂䝁䅍兡求䝁䄴睙㕂䍁䅷䅉あ䝁䅕睙潂䝁䄴兡橂䝁䅅䅢杁䝁䅅杢歂䍁䅁杚灂䝁䄴兙畂䝁䅍兡桂䝁䅷䅉橂䝁䄸杢穂䡁䅕䅢あ䝁䅫杢湂䍁䅷䅉桂䝁䄴䅚杁䡁䅍睢浂䡁䅑睤桂䡁䅉党杁䝁䅅杢歂䍁䅁兙睂䡁䅁䅢灂䝁䅍兙あ䝁䅫睢畂䍁䅁䅚求䡁䅙党獂䝁䄸䅣瑂䝁䅕杢あ䑁䅳䅉睂䝁䅕睢睂䝁䅷党杁䡁䅍睙桂䝁䄴杢求䡁䅉督獁䍁䅁睙療䝁䄰䅣ㅂ䡁䅑党歂䍁䅁䅤療䝁䄰睢湂䡁䅉兙睂䝁䅧入杁䝁䅍兙祂䡁䅉入瑁䝁䄸杢杁䝁䅉兙湂䝁䅣兙湂䝁䅕䅉穂䝁䅍兙畂䝁䄴党祂䡁䅍䅌杁䝁䅍䅡求䝁䅍睡求䝁䅑䅉楂䝁䅅睚湂䝁䅅睚求䍁䅁督橂䝁䅅杢畂䝁䅕杣穂䍁䅷䅉桂䝁䄴䅚杁䝁䅕䅥睂䝁䅷睢穂䝁䅫杤求䍁䅁䅤祂䝁䅅睙求䍁䅁䅚求䡁䅑党橂䡁䅑睢祂䡁䅍睏杁䝁䄰睢楂䝁䅫䅢求䍁䅁杢療䝁䄴兌灂䝁䄴䅤祂䡁䅕督灂䡁䅙党杁䝁䅫杢穂䡁䅁党橂䡁䅑兡療䝁䄴䅉穂䡁䅫督あ䝁䅕兢穂䑁䅳䅉療䡁䅁党畂䍁䄰兙祂䝁䅍䅡灂䡁䅑党橂䡁䅑兤祂䝁䅕䅉睂䝁䅷兙あ䝁䅙睢祂䝁䄰䅉あ䝁䅧兙あ䍁䅁䅤祂䝁䅅杢穂䝁䅙睢祂䝁䄰督杁䝁䅅兡祂䡁䅁睢祂䡁䅑䅉穂䝁䅕睙ㅂ䡁䅉兡あ䡁䅫䅉楂䡁䅫䅉灂䝁䄴䅤求䝁䅣杣桂䡁䅑兡畂䝁䅣䅉歂䝁䅫督睂䝁䅅杣桂䡁䅑党杁䝁䅑党㉂䝁䅫睙求䡁䅍䅉桂䝁䄴䅚杁䡁䅑党橂䝁䅧杢療䝁䅷睢湂䝁䅫党穂䍁䅁兡畂䡁䅑睢杁䝁䅅䅉ㅂ䝁䄴兡浂䝁䅫党歂䍁䅁兢桂䝁䄴兙湂䝁䅕兢求䝁䄴䅤杁䡁䅍入穂䡁䅑党瑂䑁䅳䅉楂䝁䅫睢瑂䝁䅕䅤祂䝁䅫睙杁䝁䅅杢歂䍁䅁督瑂䝁䅅杣あ䍁䅁杙療䡁䅉䅚求䡁䅉䅉睂䡁䅉睢あ䝁䅕睙あ䝁䅫睢畂䍁䅁督㕂䡁䅍䅤求䝁䄰督㝁䍁䅁兓啂䍁䅁督求䡁䅉杤灂䝁䅍党杁䝁䄰兙畂䝁䅅睚求䝁䄰党畂䡁䅑䅉桂䝁䄴䅚杁䡁䅑杣桂䝁䄴督浂䝁䄸杣瑂䝁䅅䅤灂䝁䄸杢杁䡁䅁杣療䝁䅣杣桂䝁䄰督㝁䍁䅁兙畂䝁䅑䅉桂䝁䅕杣灂䝁䅅䅢杁䝁䅉睢祂䝁䅑党祂䍁䅁督ㅂ䡁䅉杤求䝁䅫䅢獂䝁䅅杢橂䝁䅕䅉桂䝁䄴䅚杁䡁䅍党桂䡁䅉睙潂䍁䄰兙畂䝁䅑兌祂䝁䅕督橂䡁䅕党杁䝁䄸䅣求䡁䅉兙あ䝁䅫睢畂䍁䅁督求䡁䅉杤灂䝁䅍党穂䍁䄴䅉啂䝁䅧党杁䕁䅑党浂䝁䅕杢穂䝁䅕䅉呂䡁䅫督あ䝁䅕兢穂䍁䅁督求䝁䅣兢求䝁䄴䅤杁䝁䄸杚浂䝁䅕杣穂䍁䅁兙灂䡁䅉杙療䡁䅉杢求䍁䅷䅉桂䝁䅫杣杁䝁䅅杢歂䍁䅁兢灂䡁䅍督灂䝁䅷党杁䝁䅑党浂䝁䅕杢穂䝁䅕䅌杁䝁䄰兙祂䝁䅫䅤灂䝁䄰党獁䍁䅁兙求䡁䅉睢穂䡁䅁兙橂䝁䅕䅌杁䝁䅅杢歂䍁䅁睙㕂䝁䅉党祂䍁䅁兙畂䝁䅑䅉あ䝁䅧杣求䝁䅅䅤杁䡁䅍入穂䡁䅑党瑂䡁䅍杌杁䕁䅷党灂䝁䅑睢穂䍁䅁䅓療䝁䅷䅚灂䝁䄴睚穂䍁䅷䅉䩂䝁䄴睙畁䍁䅁睤桂䡁䅍䅉浂䝁䄸兤畂䝁䅑党歂䍁䅁兡畂䍁䅁免㕁䑁䅙兏杁䝁䅅杢歂䍁䅁兡穂䍁䅁䅡求䝁䅅䅚硂䡁䅕兙祂䡁䅑党祂䝁䅕䅚杁䝁䅫杢杁䙁䅉党穂䡁䅑睢畂䍁䅷䅉坂䝁䅫杣湂䝁䅫杢灂䝁䅅杌䅁䡁塙䅁流䅁䅁䅔求䝁䅫督ㅂ䡁䅉党杁䕁䅙兙橂䝁䅫䅢灂䡁䅑兡求䡁䅍䅁歁睂䅁杉䅁䕁䅷党灂䡁䅍兤祂䝁䅕䅉兂䡁䅉睢歂䡁䅕睙あ䡁䅍䅁卂杂䅁杦䅣䕁䅷党畂䝁䄴兙祂䍁䅁睑療䡁䅉䅣療䡁䅉兙あ䝁䅫睢畂䍁䅷䅉あ䝁䄸睚求䡁䅑䅡求䡁䅉䅉㍂䝁䅫䅤潂䍁䅁兡あ䡁䅍䅉穂䡁䅕杙穂䝁䅫䅚灂䝁䅅杣灂䝁䅕督獁䍁䅁睢睂䝁䅕杣桂䡁䅑党穂䍁䅁兙穂䍁䅁兙杁䝁䅧睢瑂䝁䅕杙ㅂ䝁䅫䅢歂䝁䅕杣杁䡁䅁杣灂䝁䄰兙祂䝁䅫䅢㕂䍁䅁兤畂䝁䅑党祂䍁䅁䅤潂䝁䅕䅉䵂䝁䅕杢畂䝁䅅杣杁䝁䅉杣桂䝁䄴䅚杁䝁䅫杢杁䡁䅑䅡求䍁䅁兖畂䝁䅫䅤求䝁䅑䅉呂䡁䅑兙あ䝁䅕督畁䍁䅁兓あ䍁䅁睢睂䝁䅕杣桂䡁䅑党穂䍁䅁䅤潂䡁䅉睢ㅂ䝁䅣䅡杁䕁䅧睢瑂䝁䅕杙ㅂ䝁䅫䅢歂䝁䅫杢湂䍁䅁兒桂䡁䅍䅤獁䍁䅁䅓療䝁䄰党楂䡁䅕兡獂䝁䅑兡畂䝁䅣䅉䑂䝁䅕杢あ䡁䅉兙獂䍁䅷䅉䥂䝁䄸兢求䝁䅉兤灂䝁䅷䅚灂䝁䄴睚杁䙁䅑党㑂䝁䅅督獁䍁䅁䅓療䝁䄰党楂䡁䅕兡獂䝁䅑兡畂䝁䅣䅉塂䝁䅕督あ䍁䅷䅉䝂䝁䅫杢桂䝁䄴睙灂䝁䅅䅢杁䙁䅍党祂䡁䅙兡橂䝁䅕督獁䍁䅁兔ㅂ䝁䅷䅤灂䝁䅙兙瑂䝁䅫䅢㕂䍁䅷䅉桂䝁䄴䅚杁䕁䅷党畂䝁䄴兙祂䍁䅁睔あ䝁䅧党祂䍁䅁督求䝁䅣兢求䝁䄴䅤穂䍁䄴䅉啂䝁䅧党杁䝁䅍睢瑂䡁䅁兙畂䡁䅫升穂䍁䅁䅡療䝁䄰党楂䡁䅕兡獂䝁䅑兡畂䝁䅣䅉療䡁䅁党祂䝁䅅䅤灂䝁䄸杢穂䍁䅁兡畂䝁䅍䅢ㅂ䝁䅑党杁䡁䅑䅡求䍁䅁睙療䝁䄴督あ䡁䅉兤橂䡁䅑兡療䝁䄴䅉桂䝁䄴䅚杁䡁䅍兙獂䝁䅕䅉療䝁䅙䅉穂䝁䅫杢湂䝁䅷党瑁䝁䅙兙瑂䝁䅫䅢㕂䍁䅁兙あ䡁䅑兙橂䝁䅧党歂䍁䅁兙畂䝁䅑䅉歂䝁䅕䅤桂䝁䅍䅡求䝁䅑䅉潂䝁䄸兢求䡁䅍䅌杁䝁䅅督杁䡁䅣党獂䝁䅷䅉桂䡁䅍䅉あ䝁䅧党杁䡁䅁兤祂䝁䅍䅡桂䡁䅍党獁䍁䅁䅚求䡁䅙党獂䝁䄸䅣瑂䝁䅕杢あ䍁䅷䅉桂䝁䄴䅚杁䡁䅍兙獂䝁䅕䅉療䝁䅙䅉祂䝁䅕督灂䝁䅑党畂䡁䅑兡桂䝁䅷䅉獂䝁䅅杢歂䑁䅳䅉桂䝁䄴䅚杁䝁䅑党㉂䝁䅕䅢療䡁䅁兢求䝁䄴䅤獁䍁䅁睙療䝁䄴督あ䡁䅉兤橂䡁䅑兡療䝁䄴䅌杁䝁䅅杢歂䍁䅁兢桂䝁䄴兙湂䝁䅕兢求䝁䄴䅤杁䝁䄸杚杁䝁䄰兤獂䡁䅑兡浂䝁䅅兢灂䝁䅷入杁䡁䅉党畂䡁䅑兙獂䍁䅁䅣祂䝁䄸䅣求䡁䅉䅤灂䝁䅕督畁䍁䅁兓あ䍁䅁兙獂䡁䅍睢杁䝁䄸杚浂䝁䅕杣穂䍁䅁杣求䡁䅍兡歂䝁䅕杢あ䝁䅫兙獂䍁䅁兢療䡁䅉䅤湂䝁䅅睚求䍁䅁杚灂䝁䄴兙畂䝁䅍兡畂䝁䅣䅌杁䡁䅑兡あ䝁䅷党獁䍁䅁兡畂䡁䅍兤祂䝁䅅杢橂䝁䅕䅌杁䝁䅅杢歂䍁䅁睙獂䝁䄸督灂䝁䄴睚杁䡁䅍党祂䡁䅙兡橂䝁䅕督杁䝁䅙睢祂䍁䅁䅡療䝁䄰党杁䝁䅉兤㕂䝁䅕杣穂䍁䅁兙畂䝁䅑䅉療䡁䅑䅡求䡁䅉督獁䍁䅁兙穂䍁䅁睤求䝁䅷䅢杁䝁䅅督杁䝁䄸杣灂䝁䅣兡畂䝁䅅䅤求䡁䅍䅉桂䝁䄴䅚杁䡁䅍党獂䝁䅷督杁䡁䅍党橂䡁䅕杣灂䡁䅑兡㙂䝁䅅䅤灂䝁䄸杢杁䝁䅍睢瑂䝁䄰党祂䝁䅍兡桂䝁䅷䅉瑂䝁䄸杣あ䝁䅣兙湂䝁䅕䅉獂䝁䄸兙畂䡁䅍杌杁䕁䅫杢杁䝁䅅䅚歂䝁䅫䅤灂䝁䄸杢獁䍁䅁䅤潂䝁䅕䅉橂䝁䄸兢睂䝁䅅杢㕂䍁䅁兡穂䍁䅁兡畂䡁䅙睢獂䡁䅙党歂䍁䅁兡畂䍁䅁䅤潂䝁䅕䅉浂䡁䅕杢歂䍁䅁兡畂䡁䅙党穂䡁䅑兢求䝁䄴䅤杁䝁䅅睙あ䝁䅫杤灂䡁䅑入畁䍁䅁兓あ䍁䅁䅣祂䝁䅫兢桂䡁䅉兡獂䡁䅫䅉穂䝁䅕杣㉂䝁䅕督杁䝁䅙兡祂䡁䅍䅤瑁䡁䅑兡瑂䝁䅕䅌杁䝁䄰睢㉂䝁䅕兌ㅂ䡁䅁䅌杁䝁䅅睙あ䝁䅫杤求䍁䅁兙歂䡁䅕䅢あ䍁䅷䅉桂䝁䄴䅚杁䝁䅷兤㑂䡁䅕杣㕂䍁䅁䅡療䝁䄰党楂䡁䅕入求䡁䅉督畁䍁䅁䅖潂䝁䅕䅉橂䝁䄸兢睂䝁䅅杢㕂䍁䅁睤桂䡁䅍䅉浂䝁䄸兤畂䝁䅑党歂䍁䅁兡畂䍁䅁免㕁䑁䅕䅎杁䝁䅅杢歂䍁䅁兡穂䍁䅁杙桂䡁䅍党歂䍁䅁兡畂䍁䅁兔灂䝁䅅兢灂䍁䅷䅉䝂䝁䅷睢祂䝁䅫䅚桂䍁䄴䅁塁睆䅁杫䄸䕁䅷党畂䝁䄴睢㑂䍁䅁兓畂䡁䅑党祂䝁䄴兙あ䝁䅫睢畂䝁䅅䅢杁䕁䅫杢橂䍁䄴䅌杁䡁䅑睢湂䝁䅕䅤潂䝁䅕杣杁䡁䅣兡あ䝁䅧䅉灂䡁䅑督杁䡁䅍兤楂䡁䅍兡歂䝁䅫兙祂䝁䅫党穂䍁䅷䅉歂䝁䅕督灂䝁䅣杢穂䍁䅷䅉瑂䝁䅅杢ㅂ䝁䅙兙橂䡁䅑兤祂䝁䅕督獁䍁䅁兙畂䝁䅑䅉瑂䝁䅅杣牂䝁䅕䅤穂䍁䅁䅣祂䝁䄸䅚ㅂ䝁䅍䅤穂䍁䅁杚療䡁䅉䅉あ䝁䅧党杁䝁䅧党桂䡁䅑兡畂䝁䅣䅌杁䡁䅙党畂䡁䅑兡獂䝁䅅䅤灂䝁䄸杢獁䍁䅁兙灂䡁䅉䅉橂䝁䄸杢歂䝁䅫䅤灂䝁䄸杢灂䝁䄴睚獁䍁䅁兙畂䝁䅑䅉祂䝁䅕杚祂䝁䅫睚求䡁䅉兙あ䝁䅫睢畂䍁䅁兢桂䡁䅉睡求䡁䅑督杁䝁䅫杢杁䡁䅑䅡求䍁䅁兖畂䝁䅫䅤求䝁䅑䅉呂䡁䅑兙あ䝁䅕督獁䍁䅁睑桂䝁䄴兙歂䝁䅅䅌杁䝁䅅杢歂䍁䅁兡畂䡁䅑党祂䝁䄴兙あ䝁䅫睢畂䝁䅅䅢獂䡁䅫杌杁䙁䅑䅡求䍁䅁䅓療䝁䄰党杁䕁䅍睢瑂䝁䅙睢祂䡁䅑䅉呂䝁䄸䅢ㅂ䡁䅑兡療䝁䄴督杁䡁䅍党湂䝁䄰党畂䡁䅑䅉睂䡁䅉睢㉂䝁䅫䅚求䡁䅍䅉浂䡁䅕杣畂䝁䅅睙求䡁䅍䅌杁䝁䅅兡祂䍁䅁睙療䝁䄴䅚灂䡁䅑兡療䝁䄴党祂䡁䅍䅌杁䝁䅧党桂䡁䅑䅉睂䡁䅕兢睂䡁䅍䅌杁䡁䅁兙橂䝁䅳兙湂䝁䅕䅚杁䝁䅧党桂䡁䅑兡畂䝁䅣䅉桂䝁䄴䅚杁䝁䅍睢療䝁䅷兡畂䝁䅣䅉穂䡁䅫督あ䝁䅕兢穂䍁䅷䅉灂䝁䄴䅚療䝁䄸杣杁䝁䅅兡祂䍁䅁兣ㅂ䝁䅅䅢灂䡁䅑入杁䝁䅕兣ㅂ䝁䅫䅣瑂䝁䅕杢あ䍁䅷䅉橂䝁䄸兢浂䝁䄸杣あ䍁䅁睙療䝁䄴䅤祂䝁䄸䅢杁䡁䅁杣療䝁䅑兤橂䡁䅑督獁䍁䅁兙畂䝁䅑䅉祂䝁䅕䅣獂䝁䅅睙求䝁䄰党畂䡁䅑䅉睂䝁䅅杣あ䡁䅍䅉桂䝁䄴䅚杁䡁䅍兤睂䡁䅁䅢灂䝁䅕督㝁䍁䅁杣求䡁䅍兡歂䝁䅕杢あ䝁䅫兙獂䍁䅁䅡求䝁䅅䅤灂䝁䄴睚獁䍁䅁杤求䝁䄴䅤灂䝁䅷兙あ䝁䅫睢畂䍁䅷䅉橂䝁䄸睢獂䝁䅫杢湂䍁䅁党硂䡁䅕兡睂䝁䄰党畂䡁䅑䅌杁䝁䅅杢歂䍁䅁兙灂䡁䅉䅉橂䝁䄸杢歂䝁䅫䅤灂䝁䄸杢灂䝁䄴睚㝁䍁䅁兙畂䝁䅑䅉求䡁䅙兙睂䝁䄸杣桂䡁䅑睢祂䍁䅁睙療䝁䅫䅢穂䍁䅁兙畂䝁䅑䅉ㅂ䝁䄴兡あ䍁䅁䅡求䝁䅅䅤求䡁䅉督杁䡁䅕杢歂䝁䅕杣杁䕁䅷党畂䝁䄴睢㑂䍁䅷䅉䕂䝁䅅杤求䍁䅁䅔求䝁䄴杢療䡁䅧䅉呂䝁䅫睚畂䝁䅅䅤ㅂ䡁䅉党杁䕁䅍睢獂䝁䅷党橂䡁䅑兡療䝁䄴䅌杁䕁䅅杣瑂䡁䅍䅤祂䝁䄸杢湂䍁䅁兑灂䡁䅉䅌杁䕁䅑兤橂䝁䅅杢求䍁䅷䅉䉂䝁䅫杣䙂䝁䅅督求䍁䅷䅉䑂䝁䄸杢橂䝁䄸杣歂䍁䅷䅉乂䝁䅅睚灂䝁䅍䅕桂䝁䅳䅌杁䕁䅅䅚㉂䝁䅅杢橂䝁䅕䅚杁䕁䅑兡穂䡁䅑杣灂䝁䅉兤あ䝁䄸杣杁䙁䅁杣療䝁䅑兤橂䡁䅑督獁䍁䅁兑獂䝁䅷兡求䝁䅑䅌杁䕁䅕䅢灂䡁䅑党杁䙁䅍党祂䝁䅫党穂䍁䅷䅉乂䝁䅕杣灂䡁䅑䅉呂䝁䅕杣灂䝁䅕督獁䍁䅁睑療䝁䄰杚療䡁䅉䅤杁䙁䅍入畂䝁䅍䅌杁䕁䅧党桂䝁䅷䅤潂䡁䅫䅉䑂䝁䅷兡瑂䝁䅅䅤求䍁䅷䅉灂䕁䅍睢瑂䝁䅙睢祂䡁䅑䅌杁䕁䅍睢瑂䝁䅙睢祂䡁䅑睕求䝁䄴督求䍁䅷䅉桂䝁䄴䅚杁䕁䅷党畂䝁䄴睢㑂䍁䅁睕あ䝁䄸杣求䡁䅍䅉畂䝁䅅兢求䍁䄴䅉啂䝁䅧党杁䕁䅉兤灂䝁䅷䅚灂䝁䄴睚杁䕁䅍䅢灂䝁䄰兙あ䝁䅕䅉呂䝁䄸䅢ㅂ䡁䅑兡療䝁䄴督杁䡁䅍党湂䝁䄰党畂䡁䅑䅉療䝁䅙杚求䡁䅉督杁䡁䅕杢灂䡁䅑兙祂䡁䅫䅉潂䝁䅕兙あ䝁䅫杢湂䍁䅁兙畂䝁䅑䅉桂䝁䅫杣杁䝁䅍睢畂䝁䅑兡あ䝁䅫睢畂䝁䅫杢湂䍁䅁党硂䡁䅕兡睂䝁䄰党畂䡁䅑䅌杁䝁䅅䅣睂䝁䅷兡求䝁䅑䅉穂䡁䅫督あ䝁䅕兢穂䍁䅷䅉橂䝁䄸杢あ䡁䅉睢獂䡁䅍䅌杁䝁䅫杢穂䡁䅑兙獂䝁䅷兙あ䝁䅫睢畂䍁䅁兙畂䝁䅑䅉穂䝁䅕杣㉂䝁䅫睙求䍁䅁睢浂䍁䅁睙療䝁䄰兢求䡁䅉睙灂䝁䅅䅢杁䝁䅧党桂䡁䅑兡畂䝁䅣䅉桂䝁䄴䅚杁䝁䅍睢療䝁䅷兡畂䝁䅣䅉求䡁䅅兤灂䡁䅁兢求䝁䄴䅤獁䍁䅁杤桂䡁䅉兡桂䝁䅉䅢求䍁䅁杣求䝁䅙杣灂䝁䅣党祂䝁䅅杢あ䍁䅁杚獂䝁䄸睤杁䝁䅍睢瑂䝁䄰党祂䝁䅍兡桂䝁䅷䅌杁䝁䅍兤祂䝁䅉䅌杁䝁䅍兤祂䝁䅉䅉桂䝁䅑兙睂䡁䅑党祂䡁䅍䅌杁䝁䅑杣療䡁䅁䅉楂䝁䄸䅥杁䝁䅑兡浂䝁䅙兤穂䝁䅕杣穂䍁䅷䅉䥂䙁䅙兑䑂䍁䅁杣求䝁䅍入橂䝁䅷兡畂䝁䅣䅌杁䝁䅅杢歂䍁䅁督桂䝁䅷杤桂䝁䅣党杁䡁䅍党祂䡁䅙兡橂䝁䅕杌杁䙁䅑䅡灂䡁䅍䅉穂䝁䅕睚瑂䝁䅕杢あ䍁䅁兙獂䡁䅍睢杁䡁䅁杣療䡁䅙兡歂䝁䅕督杁䝁䅍睢畂䝁䅑党畂䡁䅍兡畂䝁䅣䅉ㅂ䝁䄴兡あ䡁䅍䅌杁䡁䅕杢灂䡁䅑䅉橂䝁䄸睢獂䝁䅕杣穂䍁䅷䅉浂䝁䅷兤灂䝁䅑䅉橂䝁䄸睢獂䝁䅕杣穂䍁䅷䅉桂䝁䅫杣杁䝁䅍睢療䝁䅷党歂䍁䅁睙療䝁䄴䅚求䝁䄴督求䡁䅉督獁䍁䅁兙灂䡁䅉䅉潂䝁䅅杢歂䝁䅷党祂䡁䅍䅌杁䝁䅅杢歂䍁䅁杣求䝁䅙杣灂䝁䅣党祂䝁䅅䅤灂䝁䄸杢杁䡁䅉兙橂䝁䅳䅉穂䡁䅫督あ䝁䅕兢穂䍁䅁杚療䡁䅉䅉睂䡁䅉党穂䝁䅕杣㉂䝁䅫杢湂䍁䅁杚療䝁䄸䅚杁䝁䅅杢歂䍁䅁睢あ䝁䅧党祂䍁䅁䅣求䡁䅉兡穂䝁䅧兙楂䝁䅷党穂䑁䅳䅉桂䝁䄴䅚杁䝁䅍睢瑂䡁䅁杣求䡁䅍督療䡁䅉䅉祂䝁䅅睙牂䡁䅍䅉桂䝁䄴䅚杁䝁䅫杢歂䡁䅕督あ䡁䅉兡桂䝁䅷䅉睂䡁䅉睢橂䝁䅕督穂䍁䅁睙潂䝁䅫䅢獂䝁䅕杣穂䍁䅁兤畂䝁䅑党祂䍁䅁䅤潂䝁䅕䅉䵂䝁䅕杢畂䝁䄸䅥獁䍁䅁兔療䝁䅑党獂䍁䅁䅔獁䍁䅁睑偂䙁䅉兒獁䍁䅁兒畂䝁䅷兡湂䝁䅧䅤獁䍁䅁䅗灂䝁䄸杢獁䍁䅁兒畂䝁䅕杣湂䝁䅕杢橂䝁䅕䅌杁䙁䅁杣療䝁䅑兡湂䡁䅫䅌杁䙁䅍䅤祂䝁䅅䅤求䝁䅣睢穂䍁䅷䅉卂䝁䅅兡歂䝁䅕杣獁䍁䅁䅔求䝁䄴杢療䡁䅧䅉坂䙁䅉杒獁䍁䅁䅔求䝁䄴杢療䡁䅧䅉佂䝁䅅䅤灂䝁䄸杢桂䝁䅷䅉䉂䝁䅍睙療䡁䅕杢あ䍁䅁睕求䡁䅉杤灂䝁䅍党穂䍁䅷䅉䉂䝁䅷䅢灂䝁䅕䅚杁䕁䅍睢瑂䝁䄰党祂䝁䅍兡桂䝁䅷䅌杁䕁䅕䅢灂䡁䅑党獁䍁䅁兑䙂䙁䅍䅉䩂䝁䄴䅚ㅂ䡁䅍䅤祂䝁䅫党穂䍁䅷䅉乂䝁䅕睙潂䝁䅅杢灂䝁䅍兙獂䍁䅷䅉桂䝁䄴䅚杁䙁䅉党橂䝁䅷兙灂䝁䄰䅌杁䕁䅧党桂䡁䅑睙祂䝁䅅杚あ䍁䅁睖療䡁䅉䅢歂䡁䅣兡歂䝁䅕䅉桂䝁䄴䅚杁䕁䅍䅡桂䝁䄴䅚獂䝁䅕杣杁䙁䅉党浂䡁䅉兡湂䝁䅕杣桂䡁䅑兡療䝁䄴䅌杁䕁䅉睢潂䝁䄴䅌杁䕁䄰兑䡂䕁䄴兑獁䍁䅁䅔桂䡁䅉睡灂䝁䄴䅌杁䕁䅍䅢灂䝁䄰兙あ䝁䅕䅉䑂䝁䄸杢あ䡁䅉睢獂䍁䅷䅉䑂䝁䅧兙畂䝁䅑䅢求䡁䅉䅉卂䝁䅕杚祂䝁䅫睚求䡁䅉兙あ䝁䅫睢畂䍁䅷䅉䩂䝁䄴䅤求䝁䅷䅢灂䕁䅣党畂䍁䅷䅉桂䝁䄴䅚杁䕁䅫杢あ䝁䅕杣獂䝁䅫杢牂䍁䅁杙祂䝁䅅杢歂䍁䅁杢桂䝁䄰党畁䍁䅁兓畂䍁䅁兙歂䝁䅑兡あ䝁䅫睢畂䍁䅷䅉あ䝁䅧党杁䝁䅍睢瑂䡁䅁兙畂䡁䅫䅉睂䡁䅉睢㉂䝁䅫䅚求䡁䅍䅉穂䝁䄰兙獂䝁䅷䅉睂䝁䅅睙牂䝁䅅睚求䍁䅁兤畂䝁䅫䅤穂䍁䅷䅉祂䝁䄸睢浂䡁䅑睢睂䍁䅁兤畂䝁䅫䅤穂䍁䅷䅉橂䝁䅧兡獂䝁䅷党祂䡁䅍䅌杁䝁䅅兡祂䍁䅁䅡桂䝁䄴䅚獂䝁䅕杣穂䍁䅷䅉桂䝁䄴䅚杁䝁䅙兙畂䍁䅁睙療䝁䅫䅢穂䍁䄴䅉䩂䡁䅑䅉穂䝁䅕䅢獂䡁䅍䅉灂䡁䅑督杁䡁䅁杣療䝁䅑兤橂䡁䅑督杁䝁䅅杢歂䍁䅁督求䡁䅉杤灂䝁䅍党穂䍁䅁䅤潂䡁䅉睢ㅂ䝁䅣䅡杁䝁䅑兡祂䝁䅕睙あ䍁䅁督桂䝁䅷党穂䍁䅷䅉歂䝁䅫督あ䡁䅉兡楂䡁䅕䅤療䡁䅉督獁䍁䅁兙畂䝁䅑䅉橂䝁䄸兢睂䝁䅅杢㕂䍁䄰睢㍂䝁䄴党歂䍁䅁䅣桂䡁䅉䅤穂䍁䅁兙畂䝁䅑䅉穂䡁䅕䅣睂䝁䅷兡求䡁䅍䅉穂䡁䅑睢祂䝁䅕督畁䍁䅁䅖潂䝁䅕䅉橂䝁䄸兢睂䝁䅅杢㕂䍁䅁睤桂䡁䅍䅉浂䝁䄸兤畂䝁䅑党歂䍁䅁兡畂䍁䅁免㑁䑁䅫兎杁䝁䅅杢歂䍁䅁兡穂䍁䅁䅡求䝁䅅䅚硂䡁䅕兙祂䡁䅑党祂䝁䅕䅚杁䝁䅫杢杁䙁䅉兡橂䝁䅧兙祂䝁䅑督療䝁䄴䅌杁䙁䅑党㑂䝁䅅督畁䅁䅁硤䅣䉁䝷䅁䵂䝁䅕督獂䝁䅫党湁䡁䅍䅌杁䕁䅫杢橂䍁䄴䅉療䡁䅁党祂䝁䅅䅤求䡁䅍䅉桂䡁䅍䅉桂䍁䅁䅚灂䡁䅉党橂䡁䅑兌あ䝁䄸兌橂䝁䄸杢穂䡁䅕兢求䡁䅉䅉睂䝁䄸睢獂䍁䅁兙畂䝁䅑䅉穂䡁䅁兙杁䝁䅍兙祂䝁䅕䅉楂䡁䅉兙畂䝁䅑䅉灂䝁䄴䅉あ䝁䅧党杁䙁䅕杢灂䡁䅑党歂䍁䅁睕あ䝁䅅䅤求䡁䅍杌杁䙁䅑䅡求䍁䅁睙療䝁䄰䅣桂䝁䄴入杁䝁䄰兙祂䝁䅳党あ䡁䅍䅉桂䝁䄴䅚杁䡁䅍党獂䝁䅷督杁䡁䅁睢療䝁䅷䅉桂䝁䄴䅚杁䡁䅍䅣桂䍁䅁督ㅂ䡁䅁䅣獂䝁䅫党穂䍁䅁兙畂䝁䅑䅉祂䝁䅕䅢桂䡁䅑党歂䍁䅁䅣祂䝁䄸䅚ㅂ䝁䅍䅤穂䍁䅁兙畂䝁䅑䅉穂䝁䅕杣㉂䝁䅫睙求䡁䅍杌杁䕁䅫䅤杁䝁䅅䅢穂䝁䄸䅉療䝁䅙杚求䡁䅉督杁䡁䅙兙祂䝁䅫睢ㅂ䡁䅍䅉睂䝁䄸睢獂䍁䅁兙畂䝁䅑䅉穂䡁䅁兙杁䝁䄰兙灂䝁䄴䅤求䝁䄴兙畂䝁䅍党杁䝁䅫䅤求䝁䄰督獁䍁䅁督ㅂ䝁䅍䅡杁䝁䅅督杁䝁䅍䅡求䝁䄰兡橂䝁䅅䅢穂䍁䅷䅉求䡁䅅兤灂䡁䅁兢求䝁䄴䅤杁䝁䅅杢歂䍁䅁䅣桂䡁䅉䅤穂䍁䅷䅉桂䝁䄴䅚杁䝁䅍䅢求䝁䅅杢灂䝁䄴睚杁䝁䅅睙橂䝁䅕督穂䝁䄸杣灂䝁䅕督獁䍁䅁兙穂䍁䅁睤求䝁䅷䅢杁䝁䅅督杁䡁䅍兙浂䝁䅕䅤㕂䍁䅷䅉祂䝁䅕睙祂䝁䅕兙あ䝁䅫睢畂䝁䅅䅢獁䍁䅁兙畂䝁䅑䅉浂䝁䅫䅤畂䝁䅕督穂䍁䅁杣求䝁䅷兙あ䝁䅕䅚杁䡁䅁杣療䝁䅑兤橂䡁䅑督畁䍁䅁兓畂䍁䅁兙歂䝁䅑兡あ䝁䅫睢畂䍁䅷䅉あ䝁䅧党杁䝁䅍睢瑂䡁䅁兙畂䡁䅫䅉睂䡁䅉睢㉂䝁䅫䅚求䡁䅍䅉灂䝁䄴督あ䝁䅅䅢獂䝁䅅䅤灂䝁䄸杢杁䝁䅅杢歂䍁䅁杣求䡁䅁兙灂䡁䅉䅉穂䝁䅕杣㉂䝁䅫睙求䡁䅍䅉浂䝁䄸杣杁䡁䅁睢療䝁䅷䅉桂䝁䄴䅚杁䡁䅍䅣桂䍁䅁党硂䡁䅕兡睂䝁䄰党畂䡁䅑杌杁䕁䅫䅤杁䝁䅅䅢穂䝁䄸䅉穂䝁䅕䅢獂䡁䅍䅉灂䡁䅑督杁䡁䅁杣療䝁䅑兤橂䡁䅑督杁䡁䅑䅡祂䝁䄸兤湂䝁䅧䅉求䍁䄰睙療䝁䄰兢求䡁䅉睙求䍁䅁睤求䝁䅉督灂䡁䅑党穂䍁䅁兙畂䝁䅑䅉あ䝁䅧兡祂䝁䅑兌睂䝁䅅杣あ䡁䅫䅉瑂䝁䅅杣牂䝁䅕䅤睂䝁䅷兙橂䝁䅕督畁䍁䅁䅖潂䝁䅕䅉橂䝁䄸兢睂䝁䅅杢㕂䍁䅁睢浂䝁䅙党祂䡁䅍䅉橂䝁䄸兢睂䝁䅷兡瑂䝁䅕杢あ䝁䅅杣㕂䍁䅁兙畂䝁䅑䅉橂䝁䄸兢瑂䝁䅕杣橂䝁䅫兙獂䍁䄰睚祂䝁䅅䅚求䍁䅁兡畂䍁䄰督あ䝁䄸杣求䍁䅁睤桂䡁䅑党祂䍁䅁䅤求䡁䅍䅤灂䝁䄴睚杁䝁䅅杢歂䍁䅁兙畂䝁䅅䅢㕂䡁䅍兡穂䍁䅁督求䡁䅉杤灂䝁䅍党穂䍁䄴䅉䩂䡁䅑䅉穂䝁䅕杣㉂䝁䅕督杁䡁䅉党穂䝁䅫䅚求䝁䄴䅤灂䝁䅅䅢獁䍁䅁䅣祂䝁䄸杚求䡁䅍督灂䝁䄸杢桂䝁䅷䅌杁䝁䅅杢歂䍁䅁睙療䝁䄰兢求䡁䅉睙灂䝁䅅䅢杁䝁䅍睢畂䡁䅍兤瑂䝁䅕杣穂䍁䄴䅉啂䝁䅧党杁䝁䅍睢瑂䡁䅁兙畂䡁䅫䅉㍂䝁䅅督杁䝁䅙睢ㅂ䝁䄴䅚求䝁䅑䅉灂䝁䄴䅉硁䑁䅫李穁䍁䅁兙畂䝁䅑䅉灂䡁䅍䅉潂䝁䅕兙歂䡁䅅兤桂䡁䅉䅤求䡁䅉党歂䍁䅁兡畂䍁䅁䅕潂䝁䄸党畂䝁䅫䅥獁䍁䅁兑祂䝁䅫来療䝁䄴兙畁䅁䅁剴䅍䕁䩧䅁䵂䝁䅫杙求䡁䅉䅤㕂䍁䅁兒畂䝁䅕杣湂䡁䅫䅉䩂䝁䄴睙畁䍁䅁䅣祂䝁䄸杤灂䝁䅑党穂䍁䅁䅡㕂䝁䅑杣桂䡁䅕䅢灂䝁䅍䅉浂䡁䅉兙橂䡁䅑兤祂䝁䅫杢湂䍁䅁督求䡁䅉杤灂䝁䅍党穂䍁䅁兙畂䝁䅑䅉祂䝁䅕䅢桂䡁䅑党歂䍁䅁䅤求䝁䅍䅡畂䝁䄸䅢療䝁䅣兡求䡁䅍䅉あ䝁䄸䅉療䝁䄴督潂䝁䄸杣求䍁䅁睢灂䝁䅷䅉桂䝁䄴䅚杁䝁䄴兙あ䡁䅕杣桂䝁䅷䅉湂䝁䅅督杁䝁䅕䅥睂䝁䅷睢祂䝁䅅䅤灂䝁䄸杢獁䍁䅁兙畂䝁䅑䅉睂䡁䅉睢歂䡁䅕睙あ䝁䅫睢畂䍁䅁睙療䝁䄰䅣桂䝁䄴兡求䡁䅍䅉灂䝁䄴䅉佂䝁䄸杣あ䝁䅧䅉䉂䝁䄰党祂䝁䅫睙桂䍁䄴䅉啂䝁䅧党杁䝁䅍睢瑂䡁䅁兙畂䡁䅫䅉療䝁䅙杚求䡁䅉督杁䡁䅣兡祂䝁䅕䅢灂䝁䄴党杁䡁䅍党祂䡁䅙兡橂䝁䅕督獁䍁䅁䅣祂䝁䄸䅣睂䝁䅅杢あ䍁䅁䅚求䝁䅷兡㉂䝁䅕杣㕂䍁䅁督療䝁䅷兤あ䝁䅫睢畂䡁䅍䅌杁䝁䅙兡求䝁䅷䅚杁䝁䅣兙穂䍁䅁䅣祂䝁䄸睙求䡁䅍督灂䝁䄴睚杁䝁䅅杢歂䍁䅁䅤祂䝁䅕兙あ䝁䅫杢湂䍁䅷䅉橂䝁䄸兢睂䡁䅉党穂䡁䅍党歂䍁䅁杢桂䡁䅑兤祂䝁䅅䅢杁䝁䅣兙穂䍁䅁䅋䑂䕁䄴睒灁䍁䅁䅚求䝁䅷兡㉂䝁䅕杣㕂䍁䅷䅉歂䝁䅅䅤桂䍁䅁兙畂䝁䅅䅢㕂䡁䅑兡橂䡁䅍䅌杁䡁䅉党獂䝁䅅䅤求䝁䅑䅉湂䝁䄸睢歂䡁䅍䅉橂䝁䄸兢睂䡁䅉兡穂䝁䅫杢湂䍁䅁督桂䝁䄴䅚杁䝁䄰兡畂䝁䅕䅉療䡁䅁党祂䝁䅅䅤灂䝁䄸杢穂䍁䅷䅉桂䝁䄴䅚杁䡁䅑党橂䝁䅧杢療䝁䅷睢湂䝁䅫党穂䑁䅳䅉桂䝁䄴䅚杁䡁䅣党獂䝁䅷䅉穂䝁䅫䅤求䍁䅁杚ㅂ䝁䅕䅢灂䝁䄴睚杁䝁䅅杢歂䍁䅁䅢療䝁䅣兡穂䡁䅑兡橂䡁䅍杌杁䕁䅅督杁䝁䄸杚杁䝁䅅督杁䝁䄸杚杁䕁䅑党橂䝁䅕兢楂䝁䅕杣杁䑁䅍免獁䍁䅁杍睁䑁䅉䅎獁䍁䅁䅤潂䝁䅕䅉橂䝁䄸兢睂䝁䅅杢㕂䍁䅁睢㍂䝁䄴党歂䍁䅁兙畂䝁䅑䅉療䡁䅁党祂䝁䅅䅤求䝁䅑䅉桂䍁䅁杚獂䝁䅕党あ䍁䅁睢浂䍁䅁兙睂䡁䅁杣療䡁䅧兡瑂䝁䅅䅤求䝁䅷入杁䑁䅑䅍杁䝁䅅睙あ䝁䅫杤求䍁䅁䅡㕂䝁䅑杣桂䡁䅕䅢灂䝁䅍䅉浂䡁䅉兙橂䡁䅑兤祂䝁䅫杢湂䑁䅳䅉桂䝁䄴䅚杁䡁䅑睤療䍁䅁督桂䝁䄴䅚杁䝁䄰兡畂䝁䅕督杁䝁䅫杢杁䡁䅑䅡求䍁䅁䅕求䡁䅉兢灂䝁䅅杢杁䕁䅉兙穂䝁䅫杢畁䍁䅁兓畂䍁䅁兙歂䝁䅑兡あ䝁䅫睢畂䍁䅷䅉あ䝁䅧党杁䝁䅍睢瑂䡁䅁兙畂䡁䅫䅉睂䡁䅉睢㉂䝁䅫䅚求䡁䅍䅉穂䝁䅕杣㉂䝁䅫睙求䡁䅍䅉睂䡁䅉兡瑂䝁䅅杣灂䝁䅷入杁䝁䅫杢杁䡁䅑䅡求䍁䅁䅕求䡁䅉兢灂䝁䅅杢杁䕁䅉兙穂䝁䅫杢獁䍁䅁䅤潂䝁䅕䅉塂䝁䅫䅢獂䝁䅫督あ䝁䄸杢杁䕁䅉兙穂䝁䅫杢獁䍁䅁䅤潂䝁䅕䅉䙂䝁䅅睚獂䝁䅕䅉䝂䝁䄸杣歂䍁䅁睕潂䝁䅅䅢求䍁䅷䅉あ䝁䅧党杁䕁䅧兙㕂䝁䄴党穂䡁䅙兡獂䝁䅷党杁䙁䅍䅡桂䝁䅷党獁䍁䅁䅤潂䝁䅕䅉䙂䝁䅅睚獂䝁䅕䅉䝂䝁䄸杣歂䍁䅁睕潂䝁䅅䅢求䍁䅷䅉あ䝁䅧党杁䕁䅑党畂䡁䅙党祂䍁䄰杓ㅂ䝁䅷党穂䝁䅉兤祂䝁䅣䅉䍂䝁䅅督灂䝁䄴䅌杁䡁䅑䅡求䍁䅁睖求䡁䅍䅤求䡁䅉杢杁䕁䅍兙畂䝁䅅䅚灂䝁䅅杢杁䙁䅍党歂䝁䅫兢求䝁䄴䅤桂䡁䅉入杁䕁䅉兙穂䝁䅫杢獁䍁䅁䅤潂䝁䅕䅉兂䝁䄸睤歂䝁䅕杣杁䙁䅉兡㉂䝁䅕杣杁䕁䅉兙穂䝁䅫杢杁䡁䅑䅡求䍁䅁兑睂䡁䅁兙獂䝁䅅睙潂䝁䅫兙畂䍁䅁村桂䡁䅍兡畂䍁䅁䅋乂䝁䅅杣橂䝁䅕䅢獂䡁䅕督杁䙁䅍䅡桂䝁䅷党杁䝁䅅杢歂䍁䅁兖あ䝁䅫睙桂䍁䅁睕潂䝁䅅䅢求䍁䅫䅌杁䡁䅑䅡求䍁䅁兑畂䝁䅅䅚桂䡁䅉睡療䍁䅁村桂䡁䅍兡畂䍁䅷䅉あ䝁䅧党杁䙁䅕兡畂䡁䅑兙杁䕁䅉兙穂䝁䅫杢獁䍁䅁䅤潂䝁䅕䅉呂䝁䅅杢杁䕁䅯兤桂䝁䄴䅉䍂䝁䅅督灂䝁䄴䅌杁䝁䅅杢歂䍁䅁䅤潂䝁䅕䅉䍂䝁䅕党あ䝁䅅䅢療䝁䄸䅉䍂䝁䅅督灂䝁䄴杌杁䕁䅷兡楂䝁䅕杣あ䡁䅫䅉䙂䝁䄴党祂䝁䅣入杁䕁䅫杢橂䍁䄴䅉㍂䝁䅅督杁䝁䅙睢祂䝁䄰党祂䝁䅷入杁䝁䅳杢療䡁䅣杢杁䝁䅅督杁䕁䅷兡楂䝁䅕杣あ䡁䅫䅉偂䝁䅫䅢浂䝁䅫党獂䝁䅑䅉呂䝁䅕杣㉂䝁䅫睙求䡁䅍䅉䩂䝁䄴睙畁䍁䅁兙畂䝁䅑䅉橂䝁䅧兙畂䝁䅣党歂䍁䅁兡あ䡁䅍䅉畂䝁䅅兢求䍁䅁䅤療䍁䅁䅔灂䝁䅉党祂䡁䅑入杁䕁䅕杢求䡁䅉睚㕂䍁䅁兓畂䝁䅍杌杁䝁䅫杢杁䕁䅅䅣祂䝁䅫䅢杁䑁䅉䅍祁䑁䅉杌杁䙁䅑䅡求䍁䅁睙療䝁䄰䅣桂䝁䄴入杁䡁䅣兙穂䍁䅁杚療䡁䅕杢歂䝁䅕䅚杁䝁䅫杢杁䑁䅉䅍硁䑁䅅䅉桂䝁䄴䅚杁䝁䅫督杁䝁䅧党桂䝁䅑兣ㅂ䝁䅅杣あ䝁䅕杣求䝁䅑䅉灂䝁䄴䅉䕂䝁䅕杢㉂䝁䅕杣獁䍁䅁睑療䝁䅷睢祂䝁䅅䅚療䍁䄴䅁㙂睆䅁村䅁䕁䅷兡浂䝁䅕䅉呂䝁䅍兡求䝁䄴睙求䡁䅍䅉啂䝁䄸睢獂䡁䅍䅉桂䝁䄴䅚杁䙁䅍党祂䡁䅙兡橂䝁䅕督䅁䡁䝣䅁ぁ䅁䅁䅔灂䝁䅙党杁䝁䅅杢歂䍁䅁䅓求䝁䅅䅢あ䝁䅧䅉䩂䝁䄴督ㅂ䡁䅉兙畂䝁䅍党䅁䭁䝣䅁啁䅁䅁䅔灂䝁䅙党穂䡁䅑入獂䝁䅕䅁穁睂䅁杨䅁䕁䅷兡浂䝁䅕督あ䡁䅫䅢求䑁䅳䅉䉂䡁䅕睚瑂䝁䅕杢あ䝁䅕䅚杁䙁䅉党桂䝁䅷兡あ䡁䅫睏杁䑁䅍䅒杁䙁䅁杣灂䝁䄴䅤灂䝁䄴睚㝁䍁䅁兑祂䡁䅑兡浂䝁䅫睙灂䝁䅅䅢杁䕁䅫杢あ䝁䅕䅢獂䝁䅫睚求䝁䄴睙求䅁䅁儲䅙䑁䅙䅁䵂䝁䅫杚求䡁䅍䅤㕂䝁䅷党㝁䍁䅁村祂䝁䅅杢歂䍁䅁兔桂䡁䅉睡求䡁䅑兡畂䝁䅣䅁睁杂䅁杖䅁䕁䅷兡浂䝁䅕督あ䡁䅫䅢求䑁䅳䅉䍂䡁䅉兙畂䝁䅑䅉乂䝁䅅杣牂䝁䅕䅤灂䝁䄴睚㝁䍁䅁睕瑂䝁䅅杣あ䍁䅁睑獂䝁䄸䅤潂䝁䅫杢湂䅁䅁䅑䄸䑁䅧䅁䵂䝁䅫杚求䡁䅍䅤㕂䝁䅷党㝁䍁䅁睑療䝁䄴䅤求䝁䄴䅤杁䕁䅍杣求䝁䅅䅤灂䝁䄸杢䅁䵁䥧䅁䭃䅁䅁䅔灂䝁䅙党穂䡁䅑入獂䝁䅕睏杁䕁䅍睢畂䡁䅑党畂䡁䅑䅉䑂䡁䅉党桂䡁䅑兡療䝁䄴睏杁䕁䅍䅡桂䡁䅑杙療䡁䅑睏杁䙁䅍兢桂䡁䅉䅤杁䕁䅍䅢療䡁䅑䅡灂䝁䄴睚㝁䍁䅁睔畂䝁䅷兡畂䝁䅕䅉䡂䡁䅉睢橂䝁䅕杣㕂䅁䅁剳䅉䩁䅷䅁䵂䝁䅫杚求䡁䅍䅤㕂䝁䅷党㝁䍁䅁睑ㅂ䡁䅍䅤療䝁䄰党祂䍁䅁杕求䝁䅷兙あ䝁䅫睢畂䡁䅍䅡灂䡁䅁䅉乂䝁䅅杢桂䝁䅣党瑂䝁䅕杢あ䑁䅳䅉䍂䡁䅉兙畂䝁䅑䅉乂䝁䅅杣牂䝁䅕䅤灂䝁䄴睚㝁䍁䅁睑療䡁䅕杣灂䝁䅕杣杁䙁䅍党祂䡁䅙兡橂䝁䅕䅁呃充䅁䅮䅁䕁䅷兡浂䝁䅕督あ䡁䅫䅢求䑁䅳䅉䑂䡁䅕督あ䝁䄸兢求䡁䅉䅉卂䝁䅕䅢桂䡁䅑兡療䝁䄴督潂䝁䅫䅣杁䕁䄰兙畂䝁䅅睚求䝁䄰党畂䡁䅑睏杁䕁䅍睢畂䡁䅑党畂䡁䅑䅉䑂䡁䅉党桂䡁䅑兡療䝁䄴睏杁䙁䅍兢桂䡁䅉䅤杁䕁䅍䅢療䡁䅑䅡灂䝁䄴睚䅁䙁䝧䅁啄䅁䅁䅔灂䝁䅙党穂䡁䅑入獂䝁䅕睏杁䕁䅷睢橂䝁䅅䅤灂䝁䄸杢杁䕁䅉兙穂䝁䅕䅚杁䙁䅍党祂䡁䅙兡橂䝁䅕督㝁䍁䅁睕療䝁䅍兡桂䝁䅷䅉乂䝁䅕䅚灂䝁䅅䅉乂䝁䅅杣牂䝁䅕䅤灂䝁䄴睚㝁䍁䅁兑歂䍁䅁䅖桂䡁䅉睚求䡁䅑兡畂䝁䅣睏杁䕁䅉杣桂䝁䄴䅚杁䕁䄰兙祂䝁䅳党あ䝁䅫杢湂䑁䅳䅉䉂䝁䄰兙あ䝁䅕兤祂䍁䅁睕睂䝁䄸杣あ䡁䅍䅁桄䅄䅁杊䅁䕁䅷兡浂䝁䅕督あ䡁䅫䅢求䑁䅳䅉乂䕁䅧党桂䝁䅷䅤潂䅁䅁䅰䅫䙁䅉䅁䵂䝁䅫杚求䡁䅍䅤㕂䝁䅷党㝁䍁䅁兔䥂䝁䅕兙獂䡁䅑䅡㝁䍁䅁兑獂䡁䅑党祂䝁䄴兙あ䝁䅫杤求䍁䅁兔求䝁䅑兡橂䝁䅫杢求䅁䅁硇䅉䩁䅑䅁䵂䝁䅫杚求䡁䅍䅤㕂䝁䅷党㝁䍁䅁杔桂䡁䅑兤祂䝁䅅䅢杁䕁䅷兙畂䝁䅣兤桂䝁䅣党杁䙁䅁杣療䝁䅍党穂䡁䅍兡畂䝁䅣睏杁䕁䅍睢畂䡁䅑党畂䡁䅑䅉䑂䡁䅉党桂䡁䅑兡療䝁䄴睏杁䕁䄸杢獂䝁䅫杢求䍁䅁䅕桂䡁䅫兢求䝁䄴䅤穂䅁䅁刯䅅䙁䅁䅁䵂䝁䅫杚求䡁䅍䅤㕂䝁䅷党㝁䍁䅁䅕桂䝁䅫杢杁䕁䄰兙畂䝁䅅睚求䝁䄰党畂䡁䅑睏杁䙁䅉党穂䡁䅁兡祂䝁䅅䅤療䡁䅉入䅁䵁䭅䅁ぁ䅁䅁䅔灂䝁䅙党穂䡁䅑入獂䝁䅕睏杁䙁䅍兢桂䡁䅉䅤杁䕁䅍䅢療䡁䅑䅡灂䝁䄴睚䅁䡁呷䅁啂䅁䅁䅔灂䝁䅙党穂䡁䅑入獂䝁䅕睏杁䙁䅍兢桂䡁䅉䅤杁䕁䅍䅢療䡁䅑䅡灂䝁䄴睚㝁䍁䅁兑瑂䝁䅅䅤求䡁䅕杣杁䙁䅍䅣療䡁䅉䅤穂䅁䅁砯䅅乁䅷䅁䵂䝁䅫杚求䡁䅍䅤㕂䝁䅷党㝁䍁䅁睕療䝁䅍兡桂䝁䅷䅉乂䝁䅕䅚灂䝁䅅䅉䉂䝁䅑杤求䡁䅉䅤灂䡁䅍兡畂䝁䅣睏杁䙁䅍睢橂䝁䅫兙獂䍁䅁兔求䝁䅑兡桂䍁䅁兔桂䡁䅉睡求䡁䅑兡畂䝁䅣睏杁䕁䅅䅚杁䙁䅑兙祂䝁䅣党あ䝁䅫杢湂䑁䅳䅉坂䝁䅫䅚求䝁䄸䅉䉂䝁䅑杤求䡁䅉䅤灂䡁䅍兡畂䝁䅣睏杁䕁䅉杣桂䝁䄴䅚杁䕁䄰兙祂䝁䅳党あ䝁䅫杢湂䅁䅁硄䅉䱁䅯䅁䵂䝁䅫杚求䡁䅍䅤㕂䝁䅷党㝁䍁䅁睕療䝁䅍兡桂䝁䅷䅉乂䝁䅕䅚灂䝁䅅䅉䉂䝁䅑杤求䡁䅉䅤灂䡁䅍兡畂䝁䅣睏杁䙁䅍睢橂䝁䅫兙獂䍁䅁兔求䝁䅑兡桂䍁䅁兔桂䡁䅉睡求䡁䅑兡畂䝁䅣睏杁䕁䅉杣桂䝁䄴䅚杁䕁䄰兙祂䝁䅳党あ䝁䅫杢湂䑁䅳䅉呂䝁䄰兙祂䡁䅑䅉䑂䝁䅷睢あ䝁䅧兡畂䝁䅣䅁㥃充䅁䅮䅁䕁䅷兡浂䝁䅕督あ䡁䅫䅢求䑁䅳䅉呂䝁䄸睙灂䝁䅅䅢杁䕁䄰党歂䝁䅫兙杁䕁䄰兙祂䝁䅳党あ䝁䅫杢湂䑁䅳䅉䉂䝁䅑䅉啂䝁䅅杣湂䝁䅕䅤灂䝁䄴睚㝁䍁䅁村祂䝁䅅杢歂䍁䅁兔桂䡁䅉睡求䡁䅑兡畂䝁䅣睏杁䕁䅑党祂䝁䄰兙あ䝁䄸䅢療䝁䅣入䅁䭁䭁䅁啂䅁䅁䅔灂䝁䅙党穂䡁䅑入獂䝁䅕睏杁䙁䅑睢ㅂ䡁䅉兡穂䝁䄰睏杁䙁䅑杣桂䡁䅙党獂䍁䅁兑橂䝁䅍睢瑂䝁䄰睢歂䝁䅅䅤灂䝁䄸杢穂䅁䅁兤䅫䑁䄴䅁䵂䝁䅫杚求䡁䅍䅤㕂䝁䅷党㝁䍁䅁兖あ䝁䅫䅢灂䡁䅑入杁䙁䅍睙桂䝁䅷党杁䙁䅍睢獂䝁䅅杣䅁䥁卣䅁坂䅁䅁䅔灂䝁䅙党穂䡁䅑入獂䝁䅕睏杁䙁䅙兡歂䝁䅕睢杁䙁䅍䅤祂䝁䅕兙瑂䝁䅫杢湂䑁䅳䅉䉂䝁䄰兙あ䝁䅕兤祂䍁䅁睕睂䝁䄸杣あ䡁䅍䅁䡃杂䅁杧䅁䕁䅷兡浂䝁䅕督あ䡁䅫䅢求䑁䅳䅉坂䝁䅫杣あ䡁䅕兙獂䍁䅁睒療䝁䄸䅚穂䑁䅳䅉䉂䝁䄴兡瑂䝁䅅䅤灂䝁䄸杢癁䝁䅅杤杁䙁䅣睢祂䝁䅳督あ䝁䅅䅤灂䝁䄸杢穂䑁䅳䅉坂䝁䅫䅚求䝁䄸䅉䡂䝁䅅兢求䡁䅍䅁㕃杂䅁杕䅁䕁䅷兡浂䝁䅕督あ䡁䅫䅢求䑁䅳䅉坂䝁䅫杣あ䡁䅕兙獂䍁䅁睒療䝁䄸䅚穂䑁䅳䅉呂䝁䄰兙祂䡁䅑䅉䑂䝁䅷睢あ䝁䅧兡畂䝁䅣䅁畃充䅁权䄴䕁䅷兡湂䝁䅅杢歂䍁䅁䅕潂䝁䅅杣瑂䝁䅅睙求䡁䅕䅤灂䝁䅍兙獂䡁䅍䅉䩂䝁䄴睙療䡁䅉䅣療䡁䅉兙あ䝁䅕䅚獁䍁䅁兙杁䝁䅉兡療䡁䅁䅡桂䡁䅉兢桂䝁䅍党ㅂ䡁䅑兡橂䝁䅅䅢杁䝁䅍睢瑂䡁䅁兙畂䡁䅫䅌杁䝁䅕杢湂䝁䅅睚求䡁䅍䅉灂䝁䄴䅉あ䝁䅧党杁䝁䅑党㉂䝁䅕䅢療䡁䅁兢求䝁䄴䅤杁䝁䅅杢歂䍁䅁䅢灂䝁䅍党畂䡁䅍兡畂䝁䅣䅉療䝁䅙䅉楂䝁䅫睢睂䝁䅧兙祂䝁䄰兙橂䝁䅕兤あ䝁䅫睙桂䝁䅷䅉桂䡁䅍督求䡁䅑督杁䡁䅣睢祂䝁䅷䅚㍂䝁䅫䅚求䍁䄴䅉䩂䡁䅑督杁䝁䅍睢瑂䝁䄰党祂䝁䅍兡桂䝁䅷䅉睂䡁䅉睢湂䡁䅉兙瑂䡁䅍䅉灂䝁䄴睙獂䡁䅕䅚求䍁䅁睓㕂䡁䅁杣療䝁䅷兡穂䍁䅁兙畂䝁䅑䅉䙂䡁䅙睢瑂䝁䅕䅢桂䍁䅷䅉㍂䝁䅧兡橂䝁䅧䅉桂䡁䅉党杁䡁䅕督求䝁䅑䅉あ䝁䄸䅉あ䡁䅉党桂䡁䅑䅉瑂䡁䅕䅢あ䝁䅫䅣獂䝁䅕䅉瑂䡁䅫党獂䝁䄸兢桂䑁䅳䅉卂䡁䅫䅢桂䡁䅯党獁䍁䅁兙杁䡁䅉党橂䝁䄸兢楂䝁䅫杢桂䝁䄴䅤杁䝁䅕杣㍂䝁䅫杢灂䝁䅅䅉桂䡁䅍䅣桂䡁䅉兙湂䝁䅫杢桂䡁䅍党杁䝁䅙睢祂䍁䅁䅤潂䝁䅕䅉あ䡁䅉党桂䡁䅑兢求䝁䄴䅤杁䝁䄸杚杁䝁䅅睙ㅂ䡁䅑党杁䝁䅷入瑂䡁䅁䅡療䝁䅉䅢桂䡁䅍䅤灂䝁䅍䅉獂䝁䅕兤牂䝁䅕兢灂䝁䅅䅉療䡁䅉䅉獂䡁䅫兢睂䝁䅧睢楂䝁䅷兙穂䡁䅑兡橂䍁䅁䅢㕂䝁䄰䅣潂䝁䄸兢桂䍁䅁兡畂䍁䅁兙歂䡁䅕䅢あ䍁䅁兙畂䝁䅑䅉睂䝁䅕䅚灂䝁䅅䅤祂䝁䅫睙杁䡁䅁兙あ䝁䅫党畂䡁䅑督㝁䍁䅁杒灂䝁䅷督睂䝁䅅杣灂䍁䅷䅉桂䍁䅁䅚ㅂ䝁䅅䅢杁䝁䅕杢歂䝁䄸䅤潂䝁䅕䅢灂䝁䄴䅉桂䝁䄴䅚杁䝁䅅杢湂䝁䅫睢あ䝁䅕杢穂䝁䅫杢杁䕁䅫兓杁䡁䅉党橂䝁䅕䅣あ䝁䄸杣杁䝁䅅杢あ䝁䅅睚療䝁䄴兡穂䡁䅑䅉灂䝁䄴䅉歂䝁䅕杤求䝁䅷睢睂䝁䄰党畂䡁䅑䅉浂䝁䄸杣杁䡁䅉兙祂䝁䅕䅉牂䝁䅫䅚畂䝁䅕入杁䝁䅑兡穂䝁䅕兙穂䝁䅕督杁䝁䅅杢歂䍁䅁杢療䝁䄴兌灂䝁䄰兢ㅂ䝁䄴睢穂䡁䅕䅣睂䡁䅉党穂䡁䅍兡㉂䝁䅕䅉あ䡁䅉党桂䡁䅑兢求䝁䄴䅤杁䝁䅫杢歂䝁䅫睙桂䡁䅑党歂䍁䅁杚療䡁䅉䅉灂䝁䄰兢ㅂ䝁䄴睢湂䝁䅷睢楂䡁䅕䅢灂䝁䄴䅉䉂䍁䅁杢求䡁䅁䅡祂䝁䄸䅣桂䡁䅑䅡㕂䑁䅳䅉啂䝁䅕杣灂䡁䅁兙祂䝁䅅䅤灂䝁䅑党杁䝁䅫杢煂䝁䅕睙あ䝁䅫睢畂䍁䅁䅣祂䝁䄸䅚ㅂ䝁䅍䅤杁䝁䅙睢祂䍁䅁睢穂䡁䅑党療䡁䅁睢祂䝁䄸督灂䡁䅍睏杁䙁䅙兙㑂䝁䄴党ㅂ䡁䅙兙畂䝁䅍党杁䝁䅙睢祂䍁䅁䅤潂䝁䅕䅉睂䡁䅉党㉂䝁䅕杢あ䝁䅫睢畂䍁䅁睢浂䍁䅁兡畂䡁䅙兙穂䝁䅫杤求䍁䅁䅚灂䡁䅍党桂䡁䅍党杁䝁䅍兙ㅂ䡁䅍党歂䍁䅁杙㕂䍁䅁督あ䡁䅉党睂䡁䅑睢橂䝁䄸睙橂䡁䅕督杁䡁䅁杢求䡁䅕兢療䝁䄴兡桂䝁䅕䅉穂䝁䅕杣療䡁䅑入睂䝁䅕督㝁䍁䅁兙畂䝁䅑䅉兂䝁䄴党ㅂ䝁䄰睢穂䝁䅫䅢獁䍁䅁兙杁䡁䅁杢求䡁䅕兢療䝁䅍睢橂䝁䅍兙獂䍁䅁睙療䝁䄴条ㅂ䝁䅣兙あ䝁䅕䅉㉂䝁䅅睙橂䝁䅫杢求䍁䅁䅤療䍁䅁䅡求䝁䅷䅣杁䝁䅙兡湂䝁䅧䅤杁䝁䅅睚桂䝁䅫杢穂䡁䅑䅉睂䝁䄴党ㅂ䝁䄰睢橂䝁䄸睙橂䝁䅅䅢杁䡁䅁杢求䡁䅕兢療䝁䄴兡桂䍁䅁兙瑂䝁䄸杢湂䍁䅁睙潂䝁䅫䅢歂䡁䅉党畂䍁䄴䅉啂䝁䅧党杁䝁䅍睢瑂䡁䅁兙畂䡁䅫䅉桂䝁䅷督療䍁䅁睢浂䝁䅙党祂䡁䅍䅉啂䙁䅯兓䙂䕁䅷䅒獁䍁䅁兙杁䕁䅍䅒穁䍁䄰䅚灂䡁䅉党橂䡁䅑党歂䍁䅁兙畂䡁䅑兡楂䝁䄸䅚㕂䍁䅁兡畂䝁䅑兡橂䝁䅅䅤求䝁䅑䅉あ䝁䄸䅉歂䝁䅕䅢桂䡁䅫䅉あ䝁䅧党杁䝁䄸杢穂䝁䅕䅤杁䝁䄸杚杁䙁䅍䅤桂䝁䅣党杁䑁䅍䅉あ䡁䅫䅣求䍁䅁免杁䝁䅑兡桂䝁䅉党あ䝁䅕督杁䍁䅧䅖硁䕁䅑克杁䝁䅫杢杁䝁䅅䅚ㅂ䝁䅷䅤穂䍁䅁兙畂䝁䅑䅉橂䝁䅧兡獂䝁䅑杣求䝁䄴䅉桂䝁䅣党歂䍁䅁䅏杁䡁䅫党桂䡁䅉督杁䝁䅅杢歂䍁䅁睢獂䝁䅑党祂䍁䅁睤灂䡁䅑䅡杁䙁䅍䅤桂䝁䅣党杁䑁䅉䅉啂䑁䅅䅒㝁䍁䅁杔求䡁䅧䅤求䡁䅉睢畂䝁䅕䅌杁䝁䅅䅉橂䝁䅅䅣あ䝁䅫督療䝁䅷兌求䝁䄴兙楂䝁䅷党歂䍁䅁杚療䡁䅉兢ㅂ䝁䅷兙あ䝁䅫睢畂䍁䅁睢浂䍁䅁兙瑂䝁䅫睢歂䝁䅅杣療䝁䄴党㝁䍁䅁杗ㅂ䝁䅷杣求䡁䅍督療䍁䅷䅉桂䍁䅁睙桂䡁䅁䅤灂䡁䅍睢獂䍁䄰党畂䝁䅅杙獂䝁䅕䅚杁䝁䅙睢祂䝁䄰兤獂䝁䅅䅤灂䝁䄸杢杁䝁䄸杚杁䝁䅉杣求䡁䅧兙畂䝁䄸䅢療䝁䄴党杁䝁䅙睢祂䍁䅁䅤潂䝁䅕䅉あ䡁䅉党桂䡁䅑兢求䝁䄴䅤杁䝁䄸杚杁䡁䅁睢穂䡁䅑䅣桂䡁䅉䅤ㅂ䝁䄰䅉歂䝁䅕䅣祂䝁䅕督穂䝁䅫睢畂䑁䅳䅉桂䝁䄴䅚杁䙁䅙党牂䝁䅷兤祂䡁䅫䅌杁䝁䅅杢杁䝁䅅杢あ䝁䅫杤灂䡁䅉兙獂䍁䅁䅤祂䝁䅕兙あ䝁䄰党畂䡁䅑䅉浂䝁䄸杣杁䝁䄰睢歂䝁䅕杣桂䡁䅑党杁䝁䄸杣杁䡁䅍党㉂䝁䅕杣求䍁䅁睑偂䙁䅙兓䕂䍁䄰免㕁䍁䄴䅉䩂䝁䄴䅉桂䝁䅑䅚灂䡁䅑兡療䝁䄴䅌杁䝁䅫䅤杁䡁䅁杣療䡁䅙兡歂䝁䅕督杁䕁䄴睢㑂䝁䅅杚灂䝁䅷兌䩂䙁䅙䅌杁䝁䅅䅉橂䝁䅅䅣あ䝁䅫督療䝁䅷兌求䝁䄴兙楂䝁䅷党歂䍁䅁杚療䡁䅉兢ㅂ䝁䅷兙あ䝁䅫睢畂䍁䅁睢浂䍁䅁䅣療䡁䅍兙橂䝁䄸杢桂䡁䅯睢獂䝁䅕䅉浂䝁䄸杣杁䕁䅫杖杁䡁䅕督求䑁䅳䅉䕂䡁䅕兙㉂䝁䅕党杁䝁䅙睢祂䍁䅁䅤潂䝁䅕䅉あ䡁䅉党桂䡁䅑兢求䝁䄴䅤杁䝁䄸杚杁䡁䅁睢穂䡁䅑兌瑂䝁䅕杢療䡁䅁兙ㅂ䡁䅍兙獂䍁䅁督㕂䝁䄰䅣あ䝁䄸兢穂䍁䅁兡畂䍁䅁睤療䝁䄰党畂䑁䅳䅉䙂䡁䅧党瑂䡁䅁䅤灂䝁䅅䅉浂䝁䄸杣杁䝁䅅兤あ䝁䄸兡瑂䝁䄰兤畂䝁䅕䅉歂䝁䅫督求䝁䅅督求䡁䅍睏杁䙁䅙兡㉂䝁䅫䅤祂䝁䅅䅉浂䝁䄸杣杁䝁䅉杣求䝁䅅督あ䍁䅁睙桂䝁䄴睙求䡁䅉睏杁䝁䅅杢歂䍁䅁村祂䡁䅫䅥あ䝁䅅䅉桂䝁䄴䅚杁䙁䅯入楂䝁䅕杤杁䝁䅙睢祂䍁䅁杤桂䡁䅉兡療䡁䅕督杁䝁䅫杢歂䝁䅫睙桂䡁䅑兡療䝁䄴督畁䍁䅁䅖潂䝁䅕䅉橂䝁䄸兢睂䝁䅅杢㕂䍁䅁䅡桂䡁䅍䅉桂䝁䅷䅢灂䝁䅅杢橂䝁䅕督獁䍁䅁䅢灂䝁䅍党畂䡁䅍党穂䍁䅷䅉桂䝁䄴䅚杁䝁䄸䅤潂䝁䅕杣杁䝁䅉兤穂䝁䅫杢求䡁䅍督杁䡁䅉党獂䝁䅅䅤灂䝁䄸杢穂䝁䅧兡睂䡁䅍䅉㍂䝁䅫䅤潂䍁䅁兑瑂䝁䅣党畂䍁䅷䅉乂䝁䅕杣橂䝁䅳䅌杁䙁䅁杚灂䡁䅯党祂䍁䅷䅉䭂䝁䅅来㙂䍁䅷䅉啂䝁䅅睡求䝁䅑兙獁䍁䅁睒灂䝁䅷党桂䝁䅑䅉呂䝁䅍兡求䝁䄴睙求䡁䅍䅌杁䝁䅅杢歂䍁䅁村桂䡁䅧䅤求䡁䅉䅉䩂䝁䄴䅤求䡁䅉杢桂䡁䅑兡療䝁䄴兙獂䍁䄴䅉䝂䡁䅕杣あ䝁䅧党祂䍁䅷䅉灂䡁䅑䅉穂䝁䅕䅢獂䡁䅍䅉䑂䝁䅅䅣あ䝁䅫督療䝁䅷䅉瑂䝁䅅䅤求䡁䅉兡桂䝁䅷督畁䍁䅁䅔灂䝁䅣兙畂䝁䅑䅉兂䝁䅧兙祂䝁䄰兙橂䝁䅕兤あ䝁䅫睙桂䝁䅷督杁䕁䅫杢橂䝁䄸杣睂䝁䄸杣桂䡁䅑党歂䍁䅁睤桂䡁䅍䅉灂䝁䄴睙療䡁䅉䅣療䡁䅉兙あ䝁䅕䅚杁䝁䅫杢杁䑁䅅兏㑁䑁䅣䅉桂䝁䄴䅚杁䝁䅫督杁䝁䅉兙穂䝁䅕䅚杁䝁䅫杢杁䕁䅯兤睂䝁䅫䅤求䡁䅉䅌杁䕁䅙䅢療䡁䅉兡歂䝁䅅杌䅁䝁坁䅁㉂睃䅁䅔灂䝁䅣䅡あ䍁䅁杊杁䙁䅣睢畂䝁䅑党祂䍁䅷䅉䩂䝁䄴睙畁䍁䅁睢睂䝁䅕杣桂䡁䅑党穂䍁䅁兙穂䍁䅁兙杁䝁䅍杣療䡁䅍督瑁䡁䅁䅢桂䡁䅑杚療䡁䅉兢杁䝁䅣兙瑂䝁䅕督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䡂䝁䅅兢灂䝁䄴睚獁䍁䅁睕橂䝁䅫䅕獂䝁䅅入獁䍁䅁兙畂䝁䅑䅉灂䕁䅣兙瑂䝁䅫杢湂䍁䅁督求䝁䅣兢求䝁䄴䅤穂䍁䄴䅉啂䝁䅧党杁䕁䅣兙瑂䝁䅫杢湂䍁䅁督求䝁䅣兢求䝁䄴䅤杁䡁䅍党獂䝁䅷督杁䝁䅣兙瑂䝁䅕䅉橂䝁䄸杢あ䝁䅕杢あ䍁䅁兙畂䝁䅑䅉湂䝁䅅兢灂䝁䄴睚杁䝁䄰兙橂䝁䅧兡畂䝁䅕睏杁䡁䅙兡歂䝁䅕睢杁䝁䅣兙瑂䝁䅫杢湂䍁䅁䅤求䡁䅉兢灂䝁䄴兙獂䡁䅍睏杁䡁䅙兡歂䝁䅕睢杁䝁䅷睢あ䡁䅑党祂䡁䅫䅉あ䝁䅕杣瑂䝁䅫杢桂䝁䅷督獁䍁䅁兡畂䝁䅍䅢ㅂ䝁䅑兡畂䝁䅣䅉橂䝁䄸杢㉂䝁䅕杣穂䝁䅫睢畂䍁䅁睡灂䡁䅑督杁䝁䅅杢歂䍁䅁督睂䝁䅅杣求䍁䅁䅣桂䡁䅉䅤穂䑁䅳䅉桂䝁䄴䅚杁䡁䅑兙楂䝁䅷党杁䡁䅁杣療䝁䅑兤橂䡁䅑督獁䍁䅁兡畂䝁䅍䅢ㅂ䝁䅑兡畂䝁䅣䅉桂䡁䅕䅤療䝁䄰兙あ䝁䅫睙杁䝁䅍兙祂䝁䅑䅉穂䝁䅧兤浂䝁䅙䅢求䡁䅉督獁䍁䅁䅚求䝁䅍睡杁䝁䅍䅡求䝁䅍睡求䡁䅉督獁䍁䅁䅤桂䝁䅉䅢求䍁䅁杣療䡁䅕䅢求䡁䅑䅤求䍁䅁睙潂䝁䅫䅣杁䡁䅍睢祂䡁䅑党祂䡁䅍䅉桂䝁䄴䅚杁䝁䄸䅤潂䝁䅕杣杁䝁䅷兙畂䝁䅑兌楂䝁䅅督求䝁䅑䅉あ䝁䅅杙獂䝁䅕䅉湂䝁䅅兢灂䝁䄴睚杁䝁䅕兣ㅂ䝁䅫䅣瑂䝁䅕杢あ䍁䄴䅉䩂䡁䅑䅉桂䝁䅷督療䍁䅁䅢求䝁䅅督求䡁䅍䅉療䡁䅉䅉睂䡁䅉睢㉂䝁䅫䅚求䡁䅍䅉湂䝁䅅兢灂䝁䄴睚杁䝁䅍睢畂䡁䅑党畂䡁䅑䅌杁䝁䅣兙瑂䝁䅫杢湂䍁䅁兢桂䝁䅍䅡灂䝁䄴党穂䍁䅷䅉桂䝁䄴䅚杁䡁䅍党祂䡁䅙党祂䍁䄰杙桂䡁䅍党歂䍁䅁督㕂䡁䅍䅤求䝁䄰睏杁䡁䅍党獂䝁䅷督杁䝁䅅杢歂䍁䅁督ㅂ䡁䅁䅣療䡁䅉䅤穂䍁䅁睙桂䡁䅍兡畂䝁䄸兌瑂䝁䅅杢桂䝁䅣党瑂䝁䅕杢あ䍁䅁督㕂䡁䅍䅤求䝁䄰䅉楂䝁䅅督求䝁䅑䅉穂䝁䄸杚あ䡁䅣兙祂䝁䅕䅉桂䝁䄴䅚杁䝁䅧兙祂䝁䅑睤桂䡁䅉党㝁䍁䅁兙畂䝁䅑䅉獂䝁䅫睙求䝁䄴督求䡁䅍䅉睂䡁䅉睢睂䡁䅉兡求䡁䅑兙祂䡁䅫䅉あ䝁䅅杙獂䝁䅕䅉湂䝁䅅兢求䡁䅍䅉橂䝁䄸杢あ䝁䅕杢あ䍁䅁䅤療䍁䅁睙療䝁䄰兢求䡁䅉睙灂䝁䅅䅢獁䍁䅁䅤祂䝁䅫杙桂䝁䅷䅉桂䝁䄴䅚杁䝁䅣睢㉂䝁䅕杣畂䝁䄰党畂䡁䅑兙獂䍁䅁睚桂䝁䄰兡畂䝁䅣䅉療䡁䅁党祂䝁䅅䅤療䡁䅉督畁䍁䅁䅖潂䝁䅕䅉呂䝁䅍兡兂䝁䅷兙㕂䍁䅁督求䝁䅣兢求䝁䄴䅤杁䝁䅑党㉂䝁䅕䅢療䡁䅁督獁䍁䅁兢桂䡁䅉睡求䡁䅑督獁䍁䅁兙畂䝁䅑䅉療䡁䅁党祂䝁䅅䅤求䡁䅍䅉穂䝁䄸睙灂䝁䅅䅢杁䝁䅣兙瑂䝁䅕督杁䝁䄸杢杁䡁䅙兙祂䝁䅫睢ㅂ䡁䅍䅉瑂䝁䄸杙灂䝁䅷党杁䝁䅅杢歂䍁䅁睤求䝁䅉䅉睂䝁䅷兙あ䝁䅙睢祂䝁䄰督獁䍁䅁兙穂䍁䅁睤求䝁䅷䅢杁䝁䅅督杁䝁䄸䅤潂䝁䅕杣杁䝁䅣兙瑂䝁䅕督杁䝁䅫杢杁䡁䅑䅡求䍁䅁䅡㕂䡁䅁党祂䍁䄰睙桂䡁䅍兤桂䝁䅷䅉穂䡁䅁兙橂䝁䅕杌杁䕁䅫䅤杁䡁䅍党獂䝁䅷督杁䡁䅙兡祂䡁䅑兤桂䝁䅷䅉橂䝁䄸兡畂䡁䅍䅌杁䝁䅍䅡灂䡁䅁督獁䍁䅁睢祂䍁䅁杙灂䝁䄴睚療䍁䅁睙桂䡁䅉䅚穂䍁䅷䅉㍂䝁䅧兡橂䝁䅧䅉睂䝁䅷兙㕂䝁䅕杣穂䍁䅁睙桂䝁䄴䅉ㅂ䡁䅍党杁䡁䅑睢杁䡁䅁䅢桂䡁䅫䅉穂䝁䅷睢あ䍁䅁睚桂䝁䄰党穂䍁䅷䅉あ䝁䅅杙獂䝁䅕䅉湂䝁䅅兢求䡁䅍䅌杁䝁䄸杣杁䝁䅉兡畂䝁䅣睢杁䝁䅣兙瑂䝁䅕督畁䍁䅁䅖潂䝁䅕䅉灂䕁䅣兙瑂䝁䅫杢湂䍁䅁督求䝁䅣兢求䝁䄴䅤杁䡁䅁杣療䡁䅙兡歂䝁䅕督杁䝁䅅䅉穂䡁䅕兡あ䝁䅕䅉療䝁䅙䅉歂䝁䅫睚灂䡁䅑兙獂䍁䅁睚桂䝁䄰兡畂䝁䅣䅉橂䝁䄸杢あ䝁䅕杢あ䍁䅷䅉歂䝁䅫督あ䡁䅉兡楂䡁䅕䅤灂䝁䄸杢杁䡁䅁䅢桂䡁䅑杚療䡁䅉兢穂䍁䅷䅉睂䝁䅷兙㕂䝁䅕杣杁䝁䅅睙橂䝁䄸兤畂䡁䅑䅉瑂䝁䅅杢桂䝁䅣党瑂䝁䅕杢あ䍁䅁督㕂䡁䅍䅤求䝁䄰督獁䍁䅁兙畂䝁䅑䅉療䡁䅑䅡求䡁䅉䅉灂䕁䅣兙瑂䝁䅫杢湂䍁䅁睙療䝁䄴䅤求䝁䄴䅤杁䝁䅅杢歂䍁䅁督求䡁䅉杤灂䝁䅍党穂䍁䄴䅉啂䝁䅧兡穂䍁䅁督求䝁䅣兢求䝁䄴䅤杁䝁䅅䅢穂䝁䄸䅉療䝁䅙杚求䡁䅉督杁䡁䅑䅡求䍁䅁睔睂䝁䅕杢杁䙁䅁䅢桂䡁䅑杚療䡁䅉兢杁䙁䅍入穂䡁䅑党瑂䍁䅷䅉㍂䝁䅧兡橂䝁䅧䅉療䝁䅙杚求䡁䅉督杁䝁䅅䅉祂䝁䅅杢湂䝁䅕䅉療䝁䅙䅉祂䝁䅕䅣療䡁䅉䅤灂䝁䄴睚杁䝁䅅杢歂䍁䅁兙歂䝁䄰兡畂䝁䅫督あ䡁䅉兙あ䝁䅫杤求䍁䅁杚ㅂ䝁䄴睙あ䝁䅫睢畂䡁䅍䅉桂䝁䄴䅚杁䡁䅑睢療䝁䅷督杁䡁䅁杣療䡁䅙兡歂䝁䅫杢湂䍁䅁睢睂䝁䅕杣桂䡁䅑睢祂䡁䅍䅉橂䝁䄸杢あ䡁䅉睢獂䍁䅁睢㉂䝁䅕杣杁䡁䅙兙祂䝁䅫睢ㅂ䡁䅍䅉桂䡁䅉党桂䡁䅍䅉療䝁䅙䅉歂䝁䅫睚灂䡁䅑兙獂䍁䅁睚桂䝁䄰兡畂䝁䅣䅉療䡁䅁党祂䝁䅅䅤灂䝁䄸杢穂䍁䄴䅉䵂䝁䅫睚潂䡁䅑䅉流䍁䅁睖療䝁䄴䅚求䡁䅉䅌杁䕁䅫杢橂䍁䄴䅉㍂䝁䅅督杁䝁䅫杢橂䝁䄸杣睂䝁䄸杣桂䡁䅑党歂䍁䅁兡畂䍁䅁免㕁䑁䅧䅎杁䝁䅅杢歂䍁䅁兡穂䍁䅁䅡求䝁䅅䅚硂䡁䅕兙祂䡁䅑党祂䝁䅕䅚杁䝁䅫杢杁䕁䅷兙穂䍁䅁杖求䝁䅣兙穂䍁䅷䅉佂䝁䅕杤桂䝁䅑兙畁䅁䅁硄䅑䑁临䅁䵂䝁䅫杢橂䝁䄸䅢畂䍁䅁兒獂䝁䅕睙あ䡁䅉兡橂䍁䅁䅓療䝁䅷䅚灂䝁䄴睚穂䍁䅷䅉䩂䝁䄴睙畁䍁䅷䅉あ䝁䅧杣療䡁䅕睚潂䍁䅁兡あ䡁䅍䅉穂䡁䅕杙穂䝁䅫䅚灂䝁䅅杣灂䝁䅕督獁䍁䅁䅚求䡁䅍兡湂䝁䄴督獁䍁䅁䅚求䡁䅙党獂䝁䄸䅣穂䍁䅷䅉瑂䝁䅅杢ㅂ䝁䅙兙橂䡁䅑兤祂䝁䅕督獁䍁䅁兙畂䝁䅑䅉穂䝁䅕䅢獂䡁䅍䅉㍂䝁䅕䅢歂䝁䅫杢湂䍁䅷䅉橂䡁䅕䅤あ䝁䅫杢湂䍁䅷䅉桂䝁䄴䅚杁䝁䅉杣桂䡁䅯兡畂䝁䅣䅉睂䡁䅉睢歂䡁䅕睙あ䡁䅍䅉㍂䝁䄸杣獂䝁䅑睤灂䝁䅑党畁䍁䅁䅖潂䝁䅕䅉橂䝁䄸兢睂䝁䅅杢㕂䍁䅁睢睂䝁䅕杣桂䡁䅑党穂䍁䅁䅤潂䡁䅉睢ㅂ䝁䅣䅡杁䡁䅑䅡祂䝁䅕党杁䡁䅍党湂䝁䄰党畂䡁䅑督㙁䍁䅁兑瑂䝁䅕杣灂䝁䅍兙穂䍁䅁睖求䝁䅷䅚灂䝁䄴睚獁䍁䅁兓畂䡁䅑党祂䝁䄴兙あ䝁䅫睢畂䝁䅅䅢杁䙁䅣党獂䝁䅑兡畂䝁䅣䅌杁䝁䅅杢歂䍁䅁䅖潂䝁䅕䅉䥂䝁䅅杣祂䝁䅫督杁䙁䅁杣療䝁䅑兤橂䡁䅑督杁䕁䅣杣療䡁䅕䅣畁䍁䅁兓あ䍁䅁睢浂䝁䅙党祂䡁䅍䅉楂䡁䅉兙㙂䝁䅫杢湂䍁䅁兙畂䝁䅑䅉穂䝁䄸䅢歂䝁䅕杣灂䝁䄴睚杁䝁䅙兡獂䝁䅷党祂䍁䅁兢求䡁䅑兙獂䡁䅍䅌杁䝁䅅杣橂䍁䅁睤求䝁䅷䅚灂䝁䄴睚杁䝁䅕兣ㅂ䝁䅫䅣瑂䝁䅕杢あ䍁䅷䅉睂䝁䅷兙穂䝁䄰兙杁䝁䅅杢歂䍁䅁睢㑂䡁䅫杚ㅂ䝁䅕䅢杁䝁䅍兤あ䡁䅑兡畂䝁䅣䅉穂䡁䅫督あ䝁䅕兢穂䍁䅷䅉㍂䝁䅫杣求䍁䅁杚求䝁䅕䅚灂䝁䄴睚杁䡁䅍入穂䡁䅑党瑂䡁䅍䅌杁䝁䅙兤瑂䝁䅕䅉橂䝁䄸杢あ䡁䅉睢獂䍁䅁党硂䡁䅕兡睂䝁䄰党畂䡁䅑䅌杁䡁䅣党獂䝁䅑兡畂䝁䅣䅉桂䝁䅍睙求䡁䅍督療䡁䅉兡求䡁䅍䅌杁䝁䅅杢歂䍁䅁督睂䝁䅕睙灂䝁䅅䅢あ䡁䅫䅉湂䝁䅅督杁䡁䅉党湂䡁䅕䅢桂䡁䅑睢祂䡁䅍䅌杁䝁䅅杢歂䍁䅁党歂䡁䅕睙桂䡁䅑兡療䝁䄴䅉穂䝁䄸䅢ㅂ䡁䅑兡療䝁䄴督獁䍁䅁兙穂䍁䅁睤求䝁䅷䅢杁䝁䅅督杁䝁䅅䅉睂䝁䄸杣あ䝁䅙睢獂䝁䅫睢杁䝁䄸杚杁䝁䅅兤あ䝁䄸兢桂䡁䅑党歂䍁䅁督療䝁䅷兤あ䝁䅫睢畂䡁䅍䅉浂䝁䄸杣杁䝁䅯睢灂䝁䄴兡畂䝁䅣䅌杁䝁䅍兤あ䡁䅑兡畂䝁䅣䅌杁䝁䄰兙あ䝁䅕杣灂䝁䅅䅢杁䝁䅧兙畂䝁䅑䅢灂䝁䄴睚獁䍁䅁兢療䝁䅑兤獂䝁䅕䅉桂䡁䅍督求䝁䄰杙獂䡁䅫䅌杁䝁䅅杢歂䍁䅁党畂䝁䅑䅉療䝁䅙䅉獂䝁䅫杢求䍁䅁䅤求䡁䅍䅤灂䝁䄴睚獁䍁䅁兙穂䍁䅁睤求䝁䅷䅢杁䝁䅅督杁䝁䅫杢㉂䝁䄸䅢㉂䝁䅕䅚杁䝁䅫杢杁䝁䅉杣桂䡁䅯兡畂䝁䅣䅉桂䝁䄴䅚杁䡁䅍睢獂䝁䅑党祂䝁䅫杢湂䍁䅁兙獂䝁䅷睢㕂䡁䅍䅌杁䝁䅅杢歂䍁䅁兡畂䍁䅁䅤潂䝁䅕䅉祂䝁䅕䅤桂䝁䅫䅢杁䝁䅉兤穂䝁䅫杢求䡁䅍督杁䝁䅫杢杁䡁䅑䅡求䍁䅁兖畂䝁䅫䅤求䝁䅑䅉呂䡁䅑兙あ䝁䅕督畁䍁䅁兓畂䍁䅁兙歂䝁䅑兡あ䝁䅫睢畂䍁䅷䅉あ䝁䅧党杁䝁䅍睢瑂䡁䅁兙畂䡁䅫䅉瑂䝁䅅杢ㅂ䝁䅙兙橂䡁䅑兤祂䝁䅕督杁䝁䅍睢睂䡁䅁党祂䍁䅁兙畂䝁䅑䅉桂䝁䅷兤瑂䝁䅫杢ㅂ䝁䄰䅉潂䝁䅕兙歂䝁䅕杣穂䍁䅷䅉歂䝁䅫督あ䡁䅉兡楂䡁䅕䅤療䡁䅉䅉桂䡁䅍督求䝁䄰杙獂䝁䅫党穂䍁䅷䅉桂䝁䄴䅚杁䝁䄰兙畂䝁䅫杚療䝁䅷䅚穂䍁䅁杚療䡁䅉䅉あ䝁䅧党杁䝁䅧党桂䡁䅑兡畂䝁䅣䅌杁䡁䅙党畂䡁䅑兡獂䝁䅅䅤灂䝁䄸杢獁䍁䅁兙畂䝁䅑䅉桂䝁䅫杣杁䝁䅍睢畂䝁䅑兡あ䝁䅫睢畂䝁䅫杢湂䍁䅁督求䝁䅍䅤療䡁䅉䅉灂䝁䄴䅉あ䝁䅧党杁䙁䅕杢灂䡁䅑党歂䍁䅁睕あ䝁䅅䅤求䡁䅍䅉桂䝁䄴䅚杁䕁䄰党㑂䝁䅫睙療䑁䅳䅉睂䡁䅉睢㉂䝁䅫䅚求䡁䅍䅉穂䡁䅁党橂䝁䅫兙獂䡁䅑入杁䡁䅣党獂䝁䅑兡畂䝁䅣䅉橂䝁䄸杢穂䡁䅕兢桂䝁䅉䅢求䡁䅍䅌杁䡁䅣党桂䡁䅉䅉睂䝁䅷兙あ䝁䅕督杁䝁䅅杢歂䍁䅁兢桂䝁䅫杢あ䝁䅕杢桂䝁䄴睙求䍁䅁兙畂䝁䅑䅉祂䝁䅕䅣桂䝁䅫杣杁䡁䅍党祂䡁䅙兡橂䝁䅕督杁䝁䅙睢祂䍁䅁兙獂䝁䅷睢㕂䍁䅁兙畂䝁䅑䅉㍂䝁䅕兙祂䍁䄰杣求䡁䅍兡穂䡁䅑兙畂䡁䅑䅉睂䡁䅉睢歂䡁䅕睙あ䡁䅍䅉ㅂ䡁䅍党歂䍁䅁兡畂䍁䅁兢灂䝁䄴兡畂䝁䅣䅌杁䡁䅍䅤求䝁䅕䅢獁䍁䅁兙湂䡁䅉兡橂䡁䅕䅢あ䡁䅕杣桂䝁䅷䅌杁䝁䅅杢歂䍁䅁兡畂䝁䅑兤穂䡁䅑杣灂䝁䅅䅢杁䝁䄰兡獂䝁䅷䅉桂䡁䅁䅣獂䝁䅫睙桂䡁䅑兡療䝁䄴督㝁䍁䅁兙畂䝁䅑䅉歂䝁䅕督灂䝁䅣杢穂䍁䅁兙畂䝁䅑䅉瑂䝁䅅杢ㅂ䝁䅙兙橂䡁䅑兤祂䝁䅕督杁䡁䅉睢楂䝁䄸䅤灂䝁䅍䅉桂䡁䅍督求䝁䄰杙獂䡁䅫䅉桂䝁䄴䅚杁䝁䅅杣橂䍁䅁睤求䝁䅷䅚灂䝁䄴睚杁䡁䅍入穂䡁䅑党瑂䡁䅍䅉あ䝁䅧兙あ䍁䅁兙ㅂ䡁䅑睢瑂䝁䅅䅤求䍁䅁䅤潂䝁䅕䅉あ䝁䅅睙牂䝁䅫杢湂䍁䅁兙畂䝁䅑䅉㍂䝁䅕䅢歂䝁䅫杢湂䍁䅁睢浂䍁䅁督あ䝁䅕党獂䍁䅁杙求䝁䅅兢穂䍁䄴䅉䝂䡁䅕杣あ䝁䅧党祂䍁䅷䅉あ䝁䅧党杁䝁䅍睢瑂䡁䅁兙畂䡁䅫䅉穂䝁䅕杣㉂䝁䅕督杁䝁䅣党畂䝁䅕杣桂䝁䅷䅉浂䝁䅅杙祂䝁䅫睙桂䡁䅑兡療䝁䄴䅌杁䝁䄸兡獂䍁䅁兙畂䝁䅑䅉湂䝁䅅督獁䍁䅁䅣療䡁䅣党祂䍁䅁睚求䝁䄴党祂䝁䅅䅤灂䝁䄸杢獁䍁䅁䅣祂䝁䄸睙求䡁䅍督獁䍁䅁兙ㅂ䡁䅑睢瑂䝁䄸䅤灂䡁䅙党杁䝁䅅杢歂䍁䅁䅤祂䝁䅅杢穂䡁䅁睢祂䡁䅑兙あ䝁䅫睢畂䍁䅷䅉桂䝁䄴䅚杁䝁䅍睢畂䡁䅍䅤祂䡁䅕睙あ䝁䅫睢畂䍁䅁兙畂䝁䅑䅉灂䝁䄴杚祂䝁䅅督あ䡁䅉兤橂䡁䅑兤祂䝁䅕䅉灂䝁䄴䅚ㅂ䡁䅍䅤祂䝁䅫党穂䍁䅷䅉桂䡁䅍䅉㍂䝁䅕䅢獂䍁䅁兙穂䍁䅁䅡求䝁䅅杤㕂䍁䅁杚桂䝁䅉杣灂䝁䅍兙あ䝁䅫睢畂䍁䅷䅉穂䝁䅧兡睂䍁䅁杙ㅂ䝁䅫䅢歂䝁䅫杢湂䍁䅷䅉桂䝁䄴䅚杁䝁䄰兙灂䝁䄴䅤求䝁䄴兙畂䝁䅍党杁䝁䅅杢歂䍁䅁杣求䡁䅁兙灂䡁䅉䅉瑂䝁䅅杣牂䝁䅕䅤穂䍁䄴䅉䩂䡁䅑䅉穂䝁䅕䅢獂䡁䅍䅉灂䡁䅑督杁䡁䅁杣療䝁䅑兤橂䡁䅑督杁䝁䅑兡祂䝁䅕睙あ䝁䅷入杁䡁䅑睢杁䡁䅕督求䡁䅉督杁䝁䄸杚杁䡁䅣党獂䝁䅑兡畂䝁䅣䅉睂䡁䅉睢歂䡁䅕睙あ䡁䅍䅌杁䝁䅅督杁䡁䅣党獂䝁䅷䅉桂䡁䅍䅉あ䝁䅧杣療䡁䅕睚潂䍁䅁兡畂䝁䅑兤穂䡁䅑杣灂䝁䅅䅢杁䝁䅑兡穂䡁䅑杣灂䝁䅉兤あ䝁䄸杣穂䍁䅷䅉祂䝁䅕䅤桂䝁䅫䅢求䡁䅉督獁䍁䅁兙畂䝁䅑䅉桂䝁䅣党畂䡁䅑督畁䍁䅁䅖潂䝁䅕䅉橂䝁䄸兢睂䝁䅅杢㕂䍁䅁睤桂䡁䅍䅉浂䝁䄸兤畂䝁䅑党歂䍁䅁兡畂䍁䅁免㑁䑁䅫兎杁䝁䅅杢歂䍁䅁兡穂䍁䅁䅡求䝁䅅䅚硂䡁䅕兙祂䡁䅑党祂䝁䅕䅚杁䝁䅫杢杁䕁䅍䅢求䡁䅙党獂䝁䅅杢歂䍁䅷䅉偂䝁䅧兡療䍁䄴䅁瑂兆䅁䅂䄰䕁䅷兡畂䝁䅍睢獂䝁䄴䅉佂䝁䅅䅤灂䝁䄸杢桂䝁䅷䅉䑂䝁䄸杣睂䝁䄸杣桂䡁䅑兡療䝁䄴䅌杁䡁䅑䅡祂䝁䄸兤湂䝁䅧䅉灂䡁䅑督杁䡁䅍兤楂䡁䅍兡歂䝁䅫兙祂䝁䅫党穂䍁䅷䅉療䡁䅁党祂䝁䅅䅤求䡁䅍䅉瑂䡁䅕䅢あ䝁䅫䅣獂䝁䅕䅉灂䝁䄴督ㅂ䡁䅉兙畂䝁䅍党杁䝁䅅杢歂䍁䅁杣求䡁䅑兡祂䝁䅕兢求䝁䄴䅤杁䝁䅉兤穂䝁䅫杢求䡁䅍督求䡁䅍䅉灂䝁䄴䅉あ䝁䅧党杁䙁䅕杢灂䡁䅑党歂䍁䅁睕あ䝁䅅䅤求䡁䅍杌杁䕁䅫䅤杁䝁䄸䅣求䡁䅉兙あ䝁䅕督杁䝁䅫杢杁䝁䅙睢ㅂ䡁䅉䅉穂䝁䅕睚瑂䝁䅕杢あ䡁䅍杏杁䕁䅷兡浂䝁䅕䅉䩂䝁䄴督ㅂ䡁䅉兙畂䝁䅍党獁䍁䅁兑畂䝁䄴兤灂䡁䅑兡求䡁䅍䅌杁䕁䅣杣療䡁䅕䅣杁䙁䅁杣療䡁䅑党橂䡁䅑兡療䝁䄴䅌杁䝁䅅杢歂䍁䅁杕求䡁䅑兡祂䝁䅕兢求䝁䄴䅤杁䙁䅁䅢桂䝁䄴䅉呂䝁䅕杣㉂䝁䅫睙求䡁䅍杌杁䙁䅑䅡求䍁䅁䅔灂䝁䅙党杁䕁䅫杢穂䡁䅕杣桂䝁䄴睙求䍁䅁督求䝁䅣兢求䝁䄴䅤杁䡁䅁杣療䡁䅙兡歂䝁䅕督杁䝁䅷兡浂䝁䅕䅉灂䝁䄴督ㅂ䡁䅉兙畂䝁䅍党杁䡁䅁杣療䝁䅑兤橂䡁䅑督獁䍁䅁兡畂䝁䅍䅢ㅂ䝁䅑兡畂䝁䅣䅉あ䝁䅕杣瑂䍁䅁兡畂䡁䅍兤祂䝁䅅杢橂䝁䅕䅌杁䡁䅕杢灂䡁䅙党祂䡁䅍兙獂䍁䅁䅢灂䝁䅙党杁䝁䅫杢穂䡁䅕杣桂䝁䄴睙求䍁䅁䅋噂䕁䅷克獁䍁䅁兡畂䝁䅑党㑂䝁䅕䅚杁䡁䅕杢灂䡁䅙党祂䡁䅍兙獂䍁䅁䅢灂䝁䅙党杁䝁䅫杢穂䡁䅕杣桂䝁䄴睙求䍁䅷䅉㉂䝁䅅杣灂䝁䅅杙獂䝁䅕䅉ㅂ䝁䄴兡㉂䝁䅕杣穂䝁䅅䅢杁䝁䅷兡浂䝁䅕䅉灂䝁䄴督ㅂ䡁䅉兙畂䝁䅍党杁䍁䅧杖噂䕁䅷克獁䍁䅁䅢灂䝁䄴睡求䝁䅑兌楂䝁䅕杢求䝁䅙兡あ䍁䅁兖䵂䍁䅁兙畂䝁䅑䅉坂䙁䅕䅔杁䡁䅁杣療䝁䅑兤橂䡁䅑督獁䍁䅁兙畂䝁䅑䅉橂䡁䅉兡あ䝁䅫睙桂䝁䅷䅉灂䝁䅷䅢畂䝁䅕督穂䍁䅁兙畂䝁䅑䅉獂䝁䄸杢湂䍁䄰䅤求䡁䅉兢杁䝁䅍兙祂䝁䅕䅉祂䝁䅫䅚求䡁䅉督畁䍁䅁䅖潂䝁䅕䅉䉂䝁䄴杢ㅂ䝁䅫䅤灂䝁䅕督杁䡁䅍党湂䝁䄰党畂䡁䅑䅉療䝁䅙杚求䡁䅉督杁䡁䅙兙祂䝁䅫兙楂䝁䅷党獁䍁䅁杚灂䡁䅧党歂䍁䅷䅉桂䝁䄴䅚杁䡁䅉党湂䝁䅫督あ䝁䅕杣求䝁䅑䅉灂䝁䄴䅚求䡁䅧兌獂䝁䅫杢牂䝁䅕䅚杁䝁䅅杢畂䡁䅕兡あ䝁䅫党穂䍁䄴䅉啂䝁䅧党杁䕁䅣杣療䡁䅕䅣杁䙁䅁杣療䡁䅑党橂䡁䅑兡療䝁䄴䅉穂䝁䅕睚瑂䝁䅕杢あ䍁䅁睢浂䝁䅙党祂䡁䅍䅉湂䡁䅉睢ㅂ䡁䅁䅉畂䝁䄸杢瑁䝁䄰党歂䝁䅫睙桂䝁䅷䅉灂䝁䄴督ㅂ䡁䅉兙畂䝁䅍党杁䡁䅁杣療䝁䅑兤橂䡁䅑督杁䝁䅍睢畂䡁䅍兡穂䡁䅑兡畂䝁䅣䅉療䝁䅙䅉穂䝁䅧睢祂䡁䅑䅉桂䝁䄴䅚杁䝁䅷睢畂䝁䅣兌あ䝁䅕杣瑂䍁䅁䅚灂䡁䅍兙楂䝁䅫䅢灂䡁䅑入杁䝁䅅杢歂䍁䅁督あ䝁䅅䅤ㅂ䡁䅑睢祂䡁䅫䅉歂䝁䅫督桂䝁䅉兡獂䝁䅫䅤㕂䑁䅳䅉睂䝁䅅兡歂䍁䅁杚桂䝁䄰兡獂䡁䅫䅉瑂䝁䅕䅚灂䝁䅍兙獂䍁䅁䅢求䝁䅅杤求䍁䅁兙歂䝁䄰兡畂䝁䅫督あ䡁䅉兙あ䝁䅫睢畂䍁䅁兙畂䝁䅑䅉桂䝁䅉督求䝁䄴睙求䍁䅁兢桂䝁䄴兙湂䝁䅕兢求䝁䄴䅤杁䡁䅍党祂䡁䅙兡橂䝁䅕督㝁䍁䅁䅤求䡁䅉兢杁䝁䅷兡浂䝁䅕睏杁䝁䅑党畂䡁䅑兙獂䍁䅁兙畂䝁䅑䅉㉂䝁䅫督灂䝁䄸杢㝁䍁䅁兙畂䝁䅑䅉桂䝁䅍睙灂䝁䅑党畂䡁䅑䅌杁䝁䅍杣灂䡁䅑兡橂䝁䅅䅢杁䝁䅫䅢獂䝁䄴党穂䡁䅍䅌杁䝁䅅杢歂䍁䅁䅡療䡁䅍䅣灂䡁䅑兙獂䍁䅁兡畂䝁䅑党瑂䝁䄴兡あ䡁䅫䅉楂䝁䅕杢求䝁䅙兡あ䡁䅍䅉桂䝁䄴䅚杁䡁䅍党祂䡁䅙兡橂䝁䅕督杁䡁䅑睢杁䡁䅑䅡求䍁䅁党瑂䡁䅁䅢療䡁䅫党祂䍁䅁兢桂䡁䅉睡求䡁䅑䅣獂䝁䅅睙求䍁䅁䅤潂䡁䅉睢ㅂ䝁䅣䅡杁䡁䅙兙祂䝁䅫睢ㅂ䡁䅍䅉浂䝁䄸杣瑂䡁䅍䅉療䝁䅙䅉求䝁䄰䅣獂䝁䄸入求䝁䅕兌睂䝁䅅兡歂䍁䅁兙畂䝁䅑䅉求䝁䄰䅣獂䝁䄸入求䡁䅉兌睂䝁䅅兡歂䍁䅁䅣獂䝁䅅杢穂䍁䄴䅉啂䝁䅧党杁䙁䅉党あ䝁䅫杣求䝁䄰党畂䡁䅑䅉兂䝁䅷兙畂䍁䅁睕求䡁䅉杤灂䝁䅍党穂䍁䅁督求䝁䅣兢求䝁䄴䅤杁䡁䅁杣療䡁䅙兡歂䝁䅕督杁䝁䅕兢睂䝁䅷睢㕂䝁䅕杣穂䍁䅁睤灂䡁䅑䅡杁䡁䅉党あ䝁䅫杣求䝁䄰党畂䡁䅑䅉睂䝁䅷兙畂䍁䅁䅣祂䝁䄸䅚ㅂ䝁䅍䅤穂䍁䅁兙畂䝁䅑䅉穂䝁䅕杣㉂䝁䅫睙求䡁䅍䅉睂䡁䅉兡瑂䝁䅅杣灂䝁䅷入杁䝁䅫杢杁䡁䅑䅡求䍁䅁䅚求䝁䅙兡畂䝁䅕䅚杁䝁䅍睢畂䡁䅑杣灂䝁䅉兤あ䝁䅫睢畂䍁䅁杣求䡁䅑兡祂䝁䅕兢求䝁䄴䅤杁䡁䅁䅢桂䝁䄴䅉瑂䝁䅅杣牂䝁䅕䅤睂䝁䅷兙橂䝁䅕睏杁䝁䅫杢歂䝁䅫杤灂䝁䅑兤桂䝁䅷䅉桂䝁䄴䅚杁䝁䅣杣療䡁䅕䅣杁䡁䅙兙祂䝁䅫兙楂䝁䅷党杁䝁䅅杢畂䡁䅕兡あ䝁䅫党穂䍁䅷䅉湂䡁䅉睢ㅂ䡁䅁䅉浂䝁䅫䅥求䝁䅑䅉桂䝁䄴杢ㅂ䝁䅫䅤灂䝁䅕督獁䍁䅁兙畂䝁䅑䅉瑂䡁䅕䅤ㅂ䝁䅅䅢杁䝁䅙兤畂䝁䅑兌楂䝁䅅督求䝁䅑䅉睂䡁䅉睢湂䡁䅉兙瑂䡁䅍睏杁䝁䅅杢歂䍁䅁杤桂䡁䅉兡療䡁䅕督杁䡁䅁䅢桂䝁䄴䅉穂䝁䅕杣㉂䝁䅫睙求䡁䅍䅌杁䝁䅫杢橂䝁䅷兤歂䝁䅫杢湂䍁䅁䅣獂䝁䅅杢杁䡁䅉党橂䝁䄸杣歂䝁䅳党求䡁䅁兡畂䝁䅣䅌杁䝁䅍睢瑂䡁䅁䅢灂䝁䅅杢橂䝁䅕䅉あ䝁䅕督あ䝁䅫杢湂䍁䅷䅉睂䝁䅅杣あ䝁䅫睙灂䡁䅁兙畂䡁䅑䅉求䝁䅑兤橂䝁䅅䅤灂䝁䄸杢獁䍁䅁兙畂䝁䅑䅉あ䡁䅉兤穂䡁䅑䅉桂䝁䄴䅚杁䝁䅍兤穂䡁䅑睢歂䝁䅫兙獂䍁䅁督求䡁䅉杤灂䝁䅍党穂䍁䄴䅉啂䝁䅧党杁䝁䅍睢瑂䡁䅁兙畂䡁䅫䅉歂䝁䅫督あ䡁䅉兡楂䡁䅕䅤求䡁䅍䅉灂䡁䅑督杁䡁䅁杣療䝁䅑兤橂䡁䅑督杁䡁䅑䅡祂䝁䄸兤湂䝁䅧䅉橂䝁䄸杢穂䡁䅕䅢あ䝁䅅杢あ䡁䅍䅌杁䝁䅉杣療䝁䅳党祂䡁䅍䅌杁䡁䅁䅢桂䝁䄴杢求䡁䅉督獁䍁䅁兙湂䝁䅕杢あ䡁䅍䅌杁䝁䅙兡畂䝁䅅杢橂䝁䅫兙獂䍁䅁兙歂䡁䅙兡穂䝁䄸杣穂䍁䅷䅉あ䝁䅧兡祂䝁䅑兌睂䝁䅅杣あ䡁䅫䅉桂䝁䅑兢灂䝁䄴兡穂䡁䅑杣桂䡁䅑睢祂䡁䅍䅌杁䝁䅅杢歂䍁䅁睢あ䝁䅧党祂䍁䅁兡畂䡁䅑党祂䝁䄰党歂䝁䅫兙祂䝁䅫党穂䍁䄴䅉䵂䝁䅫杢橂䝁䄸䅢畂䍁䅁杔桂䡁䅑兡療䝁䄴兙獂䍁䅁睑療䡁䅉䅣療䡁䅉兙あ䝁䅫睢畂䍁䅁睤桂䡁䅍䅉浂䝁䄸兤畂䝁䅑党歂䍁䅁兡畂䍁䅁免㕁䑁䅁兎杁䝁䅅杢歂䍁䅁兡穂䍁䅁䅡求䝁䅅䅚硂䡁䅕兙祂䡁䅑党祂䝁䅕䅚杁䝁䅫杢杁䙁䅉兙歂䝁䄴睢祂䍁䅷䅉兂䝁䅕杢畂䡁䅍入獂䡁䅙兙畂䝁䅫兙畁䅁䅁硥䅣偁䙁䅁䵂䝁䅫杢歂䝁䅕䅉睂䝁䅷睙杁䝁䄸䅣求䡁䅉兙あ䝁䅕督杁䝁䅅督杁䝁䅅杢杁䝁䅫杢歂䡁䅕督あ䡁䅉兡桂䝁䅷䅉湂䝁䅅督杁䝁䅍睢瑂䡁䅁兙畂䡁䅫䅉灂䝁䄴䅉あ䝁䅧党杁䕁䅅兢求䡁䅉兡橂䝁䅅督獁䍁䅁兒ㅂ䡁䅉睢睂䝁䅕䅌杁䡁䅑䅡求䍁䅁兔灂䝁䅑䅚獂䝁䅕䅉䙂䝁䅅督あ䍁䅷䅉䉂䝁䅙杣灂䝁䅍兙獁䍁䅁兑穂䝁䅫兙獁䍁䅁兙畂䝁䅑䅉呂䝁䄸兤あ䝁䅧䅉兂䝁䅅睙灂䝁䅙兡橂䍁䄴䅉䩂䡁䅑䅉療䝁䅙杚求䡁䅉督杁䝁䅅䅤瑂䝁䄸督睂䝁䅧党祂䝁䅫睙杁䝁䅣兙穂䝁䅕督獁䍁䅁兡畂䝁䅍䅢ㅂ䝁䅑兡畂䝁䅣䅉療䡁䅧入湂䝁䅕杢獁䍁䅁杢灂䡁䅑杣療䝁䅣党畂䍁䅷䅉桂䡁䅉睚療䝁䄴䅌杁䝁䅅杢歂䍁䅁杣桂䡁䅉党杁䝁䅣兙穂䝁䅕督㝁䍁䅁兙畂䝁䅑䅉睂䡁䅉睢橂䝁䅕督穂䍁䅁睚桂䡁䅍党穂䍁䅷䅉穂䡁䅕睙潂䍁䅁兙穂䍁䅁睙桂䡁䅉杙療䝁䄴䅉歂䝁䅫睢㑂䝁䅫䅚求䍁䅷䅉潂䝁䅕䅢灂䡁䅕兢獁䍁䅁䅡㕂䝁䅑杣療䝁䅣党畂䍁䅷䅉求䝁䅷党橂䡁䅑杣療䝁䄴兡橂䍁䅁睚桂䡁䅍党穂䍁䅷䅉穂䡁䅁党橂䝁䅫兙獂䡁䅑入杁䝁䅣兙穂䝁䅕督獁䍁䅁兙畂䝁䅑䅉桂䝁䅍党あ䡁䅫䅢求䝁䄴党畁䍁䅁䅖潂䝁䅕䅉橂䝁䄸兢睂䝁䅅杢㕂䍁䅁兙獂䡁䅍睢杁䝁䅑党穂䝁䅫睚畂䡁䅍䅉桂䝁䄴䅚杁䝁䅍睢畂䡁䅍䅤祂䡁䅕睙あ䡁䅍䅉あ䡁䅕杣畂䝁䅳党㕂䍁䅁䅣祂䝁䄸睙求䡁䅍督杁䡁䅁䅢桂䝁䄴䅤穂䍁䅁杚療䡁䅉䅉あ䝁䅧兡祂䝁䅑兌睂䝁䅅杣あ䡁䅫䅉橂䡁䅕督あ䝁䄸兢求䡁䅉督獁䍁䅁兙穂䍁䅁睤求䝁䅷䅢杁䝁䅅督杁䝁䅙睢祂䍁䅁䅤潂䝁䅕䅉湂䝁䅅督杁䝁䅉兤穂䝁䅫杢求䡁䅍督求䡁䅍䅉灂䝁䄴䅉㉂䝁䅅杣灂䝁䄸兤穂䍁䅁䅢療䝁䅍兙あ䝁䅫睢畂䡁䅍䅌杁䡁䅍兤橂䝁䅧䅉桂䡁䅍䅉桂䝁䅫杣杁䡁䅍党睂䝁䅅杣桂䡁䅑兡療䝁䄴䅌杁䝁䅧入歂䡁䅉睢湂䝁䅕杢獁䍁䅁督㕂䝁䄴䅤潂䝁䅕督灂䡁䅍䅌杁䝁䄸䅢求䝁䅙兡畂䍁䅷䅉桂䝁䄴䅚杁䝁䄴兙あ䡁䅕杣桂䝁䅷䅉湂䝁䅅督杁䡁䅁䅢桂䝁䄴䅤穂䍁䄴䅉䩂䡁䅑䅉穂䝁䅕杣㉂䝁䅕督杁䝁䅅䅉祂䝁䅅杢湂䝁䅕䅉療䝁䅙䅉灂䝁䄴䅚ㅂ䡁䅍䅤祂䝁䅫党穂䍁䅷䅉灂䝁䄴睙獂䡁䅕䅚灂䝁䄴睚杁䝁䅧党桂䝁䅷䅤潂䝁䅍兙祂䝁䅕䅌杁䝁䅍䅡求䝁䄰兡橂䝁䅅䅢穂䍁䅁兙畂䝁䅑䅉求䝁䄴党祂䝁䅣入獁䍁䅁兢桂䝁䄴兤浂䝁䅅睙あ䡁䅕杣灂䝁䄴睚獁䍁䅁兢求䡁䅑兙獂䡁䅍䅉桂䝁䄴䅚杁䝁䄰兡畂䝁䅫杢湂䍁䅷䅉浂䝁䄸睢歂䍁䅁兙畂䝁䅑䅉楂䝁䅕杤求䡁䅉兙湂䝁䅕䅌杁䝁䅅杢歂䍁䅁党獂䝁䅕睙あ䡁䅉睢畂䝁䅫睙穂䍁䄴䅉啂䝁䅧党杁䝁䅍睢瑂䡁䅁兙畂䡁䅫䅉㍂䝁䅅督杁䝁䅙睢ㅂ䝁䄴䅚求䝁䅑䅉灂䝁䄴䅉硁䑁䅧睎㕁䍁䅁兙畂䝁䅑䅉灂䡁䅍䅉楂䝁䅅督求䝁䅑䅉灂䝁䄴䅉塂䝁䄸睡灂䝁䄴睚獁䍁䅁䅤潂䝁䅕䅉噂䝁䄴兡あ䝁䅕䅚杁䕁䅳兡畂䝁䅣䅚療䝁䄰杌䅁䍁味䅁浂杄䅁䅔灂䝁䄴䅚穂䝁䅅入杁䕁䅍睢祂䡁䅁睢祂䝁䅅䅤灂䝁䄸杢獁䍁䅁䅤療䝁䅣党あ䝁䅧党祂䍁䅁睤灂䡁䅑䅡杁䝁䅫䅤穂䍁䅁督ㅂ䝁䅉督灂䝁䅑兡桂䡁䅉兡求䡁䅍䅌杁䡁䅁杣療䡁䅙兡歂䝁䅕督杁䡁䅣兙あ䝁䅕杣杁䝁䄰兙畂䝁䅅睚求䝁䄰党畂䡁䅑䅉桂䝁䄴䅚杁䡁䅉睢桂䝁䅑䅉灂䝁䄴杚祂䝁䅅督あ䡁䅉兤橂䡁䅑兤祂䝁䅕䅉睂䡁䅉睢歂䡁䅕睙あ䡁䅍䅉桂䝁䄴䅚杁䡁䅍党祂䡁䅙兡橂䝁䅕督杁䝁䅫杢杁䡁䅑䅡求䍁䅁兖畂䝁䅫䅤求䝁䅑䅉呂䡁䅑兙あ䝁䅕督杁䝁䅅杢歂䍁䅁兡畂䡁䅑党祂䝁䄴兙あ䝁䅫睢畂䝁䅅䅢獂䡁䅫杌杁䕁䅫䅤杁䝁䄸䅣求䡁䅉兙あ䝁䅕督杁䝁䅫杢杁䡁䅑睤療䍁䅁督求䝁䅣兢求䝁䄴䅤穂䍁䅷䅉䩂䡁䅉杣灂䝁䅣兙あ䝁䅫睢畂䍁䅁兙畂䝁䅑䅉䩂䝁䄴杚祂䝁䅅督あ䡁䅉兤橂䡁䅑兤祂䝁䅕杌杁䙁䅑䅡求䍁䅁兓祂䡁䅉兡湂䝁䅅䅤灂䝁䄸杢杁䡁䅍党湂䝁䄰党畂䡁䅑䅉瑂䝁䅅杢ㅂ䝁䅙兙橂䡁䅑兤祂䝁䅕督杁䝁䅅杢歂䍁䅁兢桂䡁䅉睡求䡁䅑督杁䝁䅍党畂䡁䅑党祂䍁䅁䅣灂䡁䅙睢あ䍁䅷䅉獂䝁䅅䅤求䡁䅉兙獂䍁䅁兢療䡁䅙党杁䝁䅫杣祂䝁䅫睚桂䡁䅑兡療䝁䄴䅉穂䡁䅫督あ䝁䅕兢穂䍁䅷䅉桂䝁䄴䅚杁䝁䅫杣祂䝁䅫睚桂䡁䅑兡療䝁䄴䅉橂䝁䄸杢あ䡁䅉睢獂䡁䅍䅉ㅂ䝁䄴䅚求䡁䅉䅉あ䝁䅧党杁䙁䅯兡瑂䝁䄰兙あ䝁䅫睙杁䝁䅉杣桂䝁䄴䅚㝁䍁䅁䅡療䡁䅍党杁䡁䅉党求䝁䅷䅉あ䡁䅉兙㉂䝁䅕䅢求䡁䅉督杁䡁䅕杢歂䝁䅕杣杁䡁䅑䅡求䍁䅁䅕求䡁䅉杣療䡁䅑䅉楂䡁䅉兙畂䝁䅑睏杁䝁䅅杢歂䍁䅁睙潂䝁䅕兢灂䝁䅍兙獂䍁䅁兡畂䝁䅯党橂䡁䅑兡療䝁䄴䅉穂䡁䅫督あ䝁䅕兢穂䍁䅷䅉㉂䝁䅅杣灂䝁䅅杙獂䝁䅕䅉祂䝁䅅䅤求䍁䅁兡祂䡁䅉兡湂䝁䅅䅤灂䝁䄸杢杁䡁䅍入穂䡁䅑党瑂䡁䅍䅌杁䝁䅙䅢療䡁䅣䅉瑂䝁䅕䅤求䡁䅉督獁䍁䅁睤求䝁䅅䅤潂䝁䅕杣杁䡁䅍䅤桂䡁䅑兡療䝁䄴督獁䍁䅁督療䝁䅫䅢杁䝁䄰睢灂䡁䅍䅤ㅂ䡁䅉党杁䡁䅍党畂䡁䅍睢祂䡁䅍䅌杁䝁䅅杢歂䍁䅁杣求䝁䄰睢あ䝁䅕䅉瑂䝁䄸杢灂䡁䅑睢祂䝁䅫杢湂䍁䅁兙畂䝁䅑䅉橂䝁䄸杢あ䡁䅉睢獂䍁䅁督㕂䡁䅍䅤求䝁䄰督畁䍁䅁兓あ䍁䅁兙獂䡁䅍睢杁䝁䄸杚浂䝁䅕杣穂䍁䅁杣求䡁䅁兙灂䡁䅉䅉桂䝁䄴䅚杁䡁䅉党睂䝁䅷兙橂䝁䅕兢求䝁䄴䅤杁䡁䅁兙祂䡁䅑督杁䝁䅙睢祂䍁䅁兡あ䡁䅍䅉灂䡁䅉杣灂䝁䅣兙あ䝁䅫睢畂䍁䅁督㕂䡁䅍䅤求䝁䄰督杁䝁䅅杢歂䍁䅁睙療䝁䄴䅤祂䝁䄸䅢穂䍁䅷䅉桂䝁䄴䅚杁䝁䅑兡桂䝁䄰党あ䝁䅕杣杁䡁䅍䅤求䝁䅕䅢杁䡁䅑兤楂䝁䅫杢湂䑁䅳䅉湂䝁䅷睢楂䝁䅅䅢杁䡁䅁睢穂䝁䅫䅤灂䝁䄸杢灂䝁䄴睚杁䡁䅍入穂䡁䅑党瑂䍁䅁䅣療䡁䅍兡あ䝁䅫睢畂䝁䅫杢湂䍁䅁兙畂䝁䅑䅉湂䡁䅕兡歂䝁䅅杢橂䝁䅕䅌杁䡁䅙兙祂䝁䅫兙楂䝁䅷党杁䡁䅉兙あ䝁䅕䅉灂䡁䅉杣灂䝁䅣兙あ䝁䅫睢畂䍁䅷䅉㍂䝁䅫杣求䝁䅷党穂䡁䅍䅉灂䡁䅉杣灂䝁䅣兙あ䝁䅫睢畂䍁䅁兢桂䝁䄴兙湂䝁䅕兢求䝁䄴䅤獁䍁䅁兙畂䝁䅑䅉灂䡁䅉杣灂䝁䅣兙あ䝁䅫睢畂䍁䅁督橂䝁䅧党歂䡁䅕䅢灂䝁䄴睚杁䡁䅑党橂䝁䅧杢療䝁䅷睢湂䡁䅫䅉穂䝁䄸䅢ㅂ䡁䅑兡療䝁䄴督㝁䍁䅁兙畂䝁䅑䅉灂䝁䄴䅚ㅂ䡁䅍䅤祂䝁䅫兙獂䍁䅁兓畂䡁䅑党祂䝁䄴党あ䍁䅁睢浂䍁䅁䅖潂䝁䅫杢湂䡁䅍䅉あ䝁䅕睙潂䝁䄴睢獂䝁䄸睚㕂䍁䅁督療䝁䅷兤あ䝁䅫睢畂䡁䅍䅌杁䝁䅑兙あ䝁䅅䅉桂䝁䅍兣ㅂ䝁䅫督灂䡁䅑兡療䝁䄴䅉桂䝁䄴䅚杁䝁䄰兙畂䝁䅅睚求䝁䄰党畂䡁䅑䅉穂䡁䅫督あ䝁䅕兢穂䍁䅷䅉桂䝁䄴䅚杁䝁䅍兤穂䡁䅑睢瑂䍁䅁党獂䝁䅕睙あ䡁䅉睢畂䝁䅫睙杁䝁䅕兣ㅂ䝁䅫䅣瑂䝁䅕杢あ䍁䅁杚療䡁䅉䅉桂䡁䅁䅣獂䝁䅫睙桂䡁䅑兡療䝁䄴督杁䡁䅕杢歂䝁䅕杣杁䡁䅑䅡求䍁䅁兒獂䝁䅕睙穂䡁䅫督杁䝁䅉杣桂䝁䄴䅚畁䍁䅁䅖潂䝁䅕䅉䩂䝁䄴杚祂䝁䅅督あ䡁䅉兤橂䡁䅑兤祂䝁䅕䅉穂䝁䅕睚瑂䝁䅕杢あ䍁䅁䅣祂䝁䄸杤灂䝁䅑党穂䍁䅁杕療䝁䅅䅚杁䙁䅯兡睂䡁䅁党祂䍁䅁睕㕂䡁䅍䅤求䝁䄰䅉橂䝁䄸兢睂䡁䅉兡穂䝁䅕䅚杁䝁䄸杚杁䙁䅑兌穂䝁䅧兙睂䝁䅕䅚杁䝁䅍睢畂䝁䅍杣求䡁䅑党杁䝁䅅杢歂䍁䅁督あ䝁䅕党獂䍁䅁杙桂䡁䅉杣灂䝁䅕杣穂䍁䅷䅉楂䝁䅅杣祂䝁䅫党祂䍁䅁䅤祂䝁䅅杢穂䝁䅙党祂䍁䅁兢桂䝁䅍䅡灂䝁䄴党獁䍁䅁兙畂䝁䅑䅉㉂䝁䅅杣灂䝁䅅杙獂䝁䅕䅉獂䝁䅕杢湂䡁䅑䅡杁䝁䅉兙祂䡁䅉兡求䡁䅉督獁䍁䅁睤潂䝁䅫睙潂䍁䅁兙祂䝁䅕䅉ㅂ䡁䅍党歂䍁䅁杚療䡁䅉䅉潂䝁䅫睚潂䡁䅣兙㕂䍁䅁杣求䝁䅍睢畂䡁䅍䅤祂䡁䅕睙あ䝁䅫睢畂䍁䅷䅉睂䝁䅅杤灂䝁䄴睚杁䝁䅅杢歂䍁䅁杣求䡁䅍兤祂䝁䅙兙橂䝁䅫杢湂䍁䅷䅉祂䝁䄸兙歂䍁䅁睤灂䝁䅑党畂䝁䅫杢湂䍁䅷䅉瑂䝁䅕䅚灂䝁䅅杢杁䝁䅅杢歂䍁䅁督潂䝁䄸兤獂䝁䅑党祂䍁䅁睙療䝁䄴督あ䡁䅉兤橂䡁䅑兡療䝁䄴䅌杁䝁䅅杢歂䍁䅁杣求䡁䅁兙灂䡁䅉督杁䡁䅑睢杁䡁䅑兤畂䝁䄴党獂䡁䅍䅉桂䝁䄴䅚杁䝁䅉杣灂䝁䅑睚求䡁䅍杌杁䙁䅑䅡灂䡁䅍䅉穂䝁䅕睚瑂䝁䅕杢あ䍁䅁兙獂䡁䅍睢杁䝁䄸杚浂䝁䅕杣穂䍁䅁杣求䝁䅑兡祂䝁䅕睙あ䝁䅫杤求䍁䅁兙畂䝁䅑䅉畂䝁䄸杢瑁䡁䅉党歂䝁䅫杣求䝁䅍䅤灂䡁䅙党杁䝁䅍杣桂䡁䅍䅡杁䝁䅍兤穂䝁䅧兡療䝁䄴督杁䡁䅑睢杁䝁䅕杢潂䝁䅅杢橂䝁䅕䅉潂䝁䅫睚潂䡁䅣兙㕂䍁䅁督桂䝁䅙党あ䡁䅫䅉桂䡁䅑䅉獂䝁䄸睙桂䡁䅑兡療䝁䄴督杁䡁䅍兤橂䝁䅧䅉桂䡁䅍䅉あ䝁䄸䅢獂䍁䅁杙療䝁䄸䅤潂䡁䅍䅌杁䝁䅙杣求䝁䅕睤桂䡁䅫䅉療䝁䅙杚瑁䡁䅉兙瑂䡁䅁督獁䍁䅁兢求䝁䅑兡桂䝁䄴督杁䝁䅅杢歂䍁䅁杣療䝁䅅䅚穂䝁䅫䅚求䍁䅁杙桂䡁䅉杣灂䝁䅕杣杁䝁䅕杢歂䡁䅍䅌杁䝁䅉杣灂䝁䅑睚求䍁䅁督ㅂ䡁䅁䅣療䡁䅉䅤穂䍁䅷䅉ㅂ䡁䅑兡獂䝁䅫䅤㕂䍁䅁䅣療䝁䅷党穂䍁䅷䅉桂䝁䄴䅚杁䝁䄸䅤潂䝁䅕杣杁䝁䅙兡㑂䝁䅕䅚杁䡁䅉睢桂䝁䅑睤桂䡁䅫䅉潂䝁䅅来桂䡁䅉䅚穂䑁䅳䅉穂䡁䅁党橂䝁䅫兙獂䡁䅑入杁䝁䅉兙祂䡁䅉兡求䡁䅉督㝁䍁䅁䅣祂䝁䅕杚療䡁䅉兢求䝁䅑䅉あ䝁䅅䅣求䍁䅁兙畂䝁䅑䅉祂䝁䄸兙歂䍁䅁督桂䝁䅙党あ䡁䅫䅉桂䝁䅍睙求䡁䅍督療䡁䅉入杁䡁䅁杣療䝁䅑兤橂䡁䅑督獁䍁䅁兙穂䍁䅁睤求䝁䅷䅢杁䝁䅅督杁䡁䅉兙灂䝁䅷䅉睂䡁䅉睢歂䡁䅕睙あ䡁䅍䅌杁䡁䅍兤橂䝁䅧䅉桂䡁䅍䅉穂䝁䅫睚畂䝁䅅䅢穂䍁䅁兙畂䝁䅑䅉獂䝁䅫睚潂䡁䅑督獁䍁䅁督あ䡁䅉兤橂䡁䅑兤祂䝁䅕督獁䍁䅁杚療䡁䅕杢歂䝁䅅䅤灂䝁䄸杢穂䍁䅷䅉煂䡁䅕杢橂䡁䅑兡療䝁䄴䅉楂䝁䄸䅥求䡁䅍䅌杁䝁䅅杢歂䍁䅁督灂䝁䅣杢穂䍁䄴䅉䵂䝁䅫杢歂䡁䅍兙㕂䍁䅁睑療䡁䅉䅣療䡁䅉兙あ䝁䅫睢畂䍁䅁睤桂䡁䅍䅉浂䝁䄸兤畂䝁䅑党歂䍁䅁兡畂䍁䅁免㕁䑁䅕兎杁䝁䅅杢歂䍁䅁兡穂䍁䅁䅡求䝁䅅䅚硂䡁䅕兙祂䡁䅑党祂䝁䅕䅚杁䝁䅫杢杁䕁䄸兢桂䝁䅧兙獁䍁䅁杔求䝁䅉杣桂䡁䅍睡桂䍁䄴䅁㡂睆䅁䄵䅳䕁䅷兡硂䡁䅕兡歂䝁䅫䅤㕂䍁䅁睕求䡁䅉杤灂䝁䅍党穂䍁䅷䅉䩂䝁䄴睙畁䍁䅁䅣祂䝁䄸杤灂䝁䅑党穂䍁䅁党瑁䝁䅍睢瑂䝁䄰党祂䝁䅍党杁䝁䄰兙祂䝁䅳党あ䡁䅁䅢桂䝁䅍党穂䍁䅷䅉穂䝁䅕䅢浂䍁䄰䅚灂䡁䅉党橂䡁䅑党歂䍁䅁兙ㅂ䝁䅍䅤灂䝁䄸杢杁䝁䅷兡穂䡁䅑兡畂䝁䅣䅉あ䝁䄸睢獂䡁䅍䅌杁䝁䅅杢歂䍁䅁杤桂䝁䅷兤求䍁䄰兙歂䝁䅑党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䝁䅙睢ㅂ䡁䅉䅉穂䝁䅕睚瑂䝁䅕杢あ䡁䅍杏杁䕁䅣睢㉂䕁䅑党桂䝁䅷督獁䍁䅁杕求䡁䅑兙灂䝁䅷䅉呂䡁䅕䅣睂䝁䅷入杁䕁䅍䅡桂䝁䅫杢杁䕁䅣杣療䡁䅕䅣杁䍁䅧杕呂䕁䅍睒灁䍁䅷䅉䑂䝁䅅䅣灂䡁䅑兙獂䍁䅁兑穂䡁䅍党あ䡁䅍䅉䡂䡁䅉睢ㅂ䡁䅁䅉潁䕁䅍兑䡂䍁䅫䅌杁䝁䅅杢歂䍁䅁兔桂䝁䅍䅡灂䝁䄴兡療䍁䄴䅉䩂䡁䅑督杁䡁䅍睢獂䡁䅕䅤灂䝁䄸杢穂䍁䅁党畂䝁䅅杙獂䝁䅕䅉湂䝁䄸杤求䡁䅉杢瑂䝁䅕杢あ䍁䅁党畂䡁䅑兡あ䝁䅫党穂䍁䅁兙畂䝁䅑䅉橂䝁䄸兢瑂䝁䅕杣橂䝁䅫兙獂䍁䅁杙ㅂ䡁䅍兡畂䝁䅕督穂䝁䅕督杁䡁䅑睢杁䡁䅍党獂䝁䅷䅉穂䡁䅕杣睂䝁䅷兤穂䍁䅁䅣祂䝁䄸䅣求䡁䅉䅤㕂䍁䅁兙畂䝁䅑䅉祂䝁䅕兙獂䍁䅁党穂䡁䅑兙あ䝁䅕䅉桂䡁䅍督求䡁䅑督杁䡁䅑䅡祂䝁䄸兤湂䝁䅧䅉䡂䝁䄸杤䕂䝁䅕兙獂䡁䅍䅌杁䕁䅉兡歂䑁䅑兑穂䡁䅍党あ䡁䅍䅌杁䝁䅅杢歂䍁䅁睕灂䝁䅕杣祂䝁䅅䅉瑂䝁䅅杣牂䝁䅕䅤睂䝁䅷兙橂䝁䅕督畁䍁䅁䅖潂䝁䅕䅉橂䝁䄸兢睂䝁䅅杢㕂䍁䅁兙獂䡁䅍睢杁䝁䄸杚浂䝁䅕杣穂䍁䅁兙杁䡁䅍兤灂䡁䅑党杁䝁䄸杚杁䡁䅍党祂䡁䅙兡橂䝁䅕督獁䍁䅁兡畂䝁䅍䅢ㅂ䝁䅑兡畂䝁䅣䅉穂䡁䅕杣睂䝁䅷兤穂䍁䅁兢桂䝁䄴兙湂䝁䅕兢求䝁䄴䅤獁䍁䅁兙穂䡁䅍党あ䍁䅁杤桂䝁䅷兤桂䡁䅑兡療䝁䄴䅌杁䝁䅅督穂䝁䅕䅤杁䡁䅍兙獂䝁䅕督獁䍁䅁兢桂䡁䅉睡求䡁䅑兡畂䝁䅣䅌杁䡁䅉党あ䡁䅕杣畂䡁䅍䅉瑂䝁䅅杢桂䝁䅣党瑂䝁䅕杢あ䍁䅷䅉桂䡁䅍督求䡁䅑䅉祂䝁䅕睙療䡁䅙党祂䡁䅫䅌杁䝁䅅杢歂䍁䅁党橂䝁䄸兢瑂䝁䅕杣橂䝁䅕䅉穂䝁䅕杣㉂䝁䅫睙求䡁䅍睏杁䝁䅅杢歂䍁䅁睢睂䝁䅕杣桂䡁䅑党穂䍁䅁䅔灂䡁䅅兤灂䝁䅑兙あ䝁䅫睢畂䍁䄴睙療䝁䄰䅌杁䝁䅅䅉瑂䝁䅅杣牂䝁䅕䅤睂䝁䅷兙橂䝁䅕䅉あ䝁䄸䅉穂䝁䅕䅢獂䍁䅁党㑂䝁䅍党穂䡁䅍䅌杁䡁䅉党あ䡁䅕杣畂䝁䅕䅚獁䍁䅁兙畂䝁䅑䅉療䡁䅙党祂䡁䅍䅤療䝁䅍睡求䝁䅑䅉橂䝁䄸杢穂䡁䅕兢求䡁䅉䅉湂䝁䄸睢歂䡁䅍杌杁䕁䅫杢杁䝁䅅䅚歂䝁䅫䅤灂䝁䄸杢獁䍁䅁兡あ䍁䅁睢睂䝁䅕杣桂䡁䅑党穂䍁䅁兙杁䝁䅣䅢療䝁䅉兙獂䍁䅁督求䝁䅅杣橂䝁䅧䅉求䝁䄴睚灂䝁䄴党杁䡁䅁䅢桂䡁䅑杚療䡁䅉兢杁䝁䅙睢祂䍁䅁䅢灂䡁䅍䅤灂䝁䄴睚杁䡁䅕督求䝁䅑䅉求䡁䅅兤灂䡁䅁兢求䝁䄴䅤杁䝁䅙睢祂䍁䅁督桂䝁䅷党杁䝁䅫杢杁䡁䅑䅡求䍁䅁睙療䝁䄴督あ䡁䅉兤橂䡁䅑兡療䝁䄴䅌杁䝁䄰兙橂䝁䅧兡畂䝁䅕䅉あ䝁䄸睢獂䍁䅷䅉あ䡁䅉兙畂䡁䅍䅣療䡁䅉䅤桂䡁䅑兡療䝁䄴䅌杁䡁䅁杣灂䝁䄴䅤灂䝁䄴睚獁䍁䅁䅢桂䝁䅉睢祂䝁䅅䅤療䡁䅉入癁䝁䄰党歂䝁䅫睙桂䝁䅷䅌杁䝁䅅杢歂䍁䅁兙湂䡁䅉兡橂䡁䅕䅢あ䡁䅕杣求䍁䅁督求䝁䅍䅤療䡁䅉督畁䍁䅁杒ㅂ䡁䅉䅤潂䝁䅕杣獁䍁䅁䅤潂䝁䅕䅉橂䝁䄸兢睂䝁䅅杢㕂䍁䅁䅣祂䝁䄸杤灂䝁䅑党穂䍁䅁兔桂䝁䅍䅡灂䝁䄴兡療䍁䅁睕㕂䡁䅍䅤求䝁䄰䅉穂䝁䅕杣㉂䝁䅫睙求䍁䅁䅤潂䝁䅅䅤杁䝁䄸杚浂䝁䅕杣穂䍁䅁杤桂䡁䅉兡療䡁䅕督杁䡁䅍睢浂䡁䅑睤桂䡁䅉党杁䡁䅑睢療䝁䅷督獁䍁䅁督ㅂ䝁䅍䅡杁䝁䅅督杁䡁䅣党楂䡁䅍兡あ䝁䅕䅉潂䝁䄸督あ䝁䅫杢湂䍁䅷䅉求䝁䄰兙灂䝁䅷䅉瑂䝁䅅杣牂䝁䅕䅤灂䝁䄴睚獁䍁䅁兙畂䝁䅑䅉灂䝁䄴杤求䝁䄴䅤療䡁䅉入杁䝁䄰兙畂䝁䅅睚求䝁䄰党畂䡁䅑䅉あ䝁䄸䅉求䡁䅅兤灂䡁䅁兢求䝁䄴䅤杁䡁䅍党獂䝁䅷党祂䡁䅍杌杁䙁䅑䅡求䍁䅁睙療䝁䄰䅣桂䝁䄴入杁䝁䄸杚浂䝁䅕杣穂䍁䅁䅣祂䝁䄸䅚ㅂ䝁䅍䅤穂䍁䅁杚療䡁䅉䅉㉂䝁䅅杣灂䝁䄸兤穂䍁䅁兡畂䝁䅑兤穂䡁䅑杣灂䝁䅕督獁䍁䅁督ㅂ䝁䅍䅡杁䝁䅅督杁䝁䅍睢畂䡁䅍兤瑂䝁䅕杣杁䝁䅕䅢求䝁䅍䅤祂䝁䄸杢灂䝁䅍督獁䍁䅁睚求䝁䄴党祂䝁䅅䅢杁䝁䄰党祂䝁䅍䅡桂䝁䄴䅚灂䡁䅍党獁䍁䅁兙睂䡁䅁兙祂䝁䅕䅢獁䍁䅁督橂䝁䅫党畂䡁䅑兡浂䝁䅫睙杁䝁䅕兣ㅂ䝁䅫䅣瑂䝁䅕杢あ䍁䅷䅉桂䝁䅕杣療䡁䅍䅣桂䝁䅍党杁䡁䅁兙祂䡁䅑督杁䝁䅅杢歂䍁䅁党硂䡁䅕兡睂䝁䄰党畂䡁䅑䅌杁䡁䅑党橂䝁䅧杢療䝁䅷睢湂䡁䅫䅉潂䝁䅅杣歂䡁䅣兙祂䝁䅕䅌杁䡁䅉党桂䝁䅷䅉求䡁䅍䅤桂䡁䅑党獁䍁䅁党畂䝁䅕杣湂䡁䅫䅉求䡁䅅兤灂䡁䅁兢求䝁䄴䅤獁䍁䅁兡畂䝁䅑兤穂䡁䅑杣灂䝁䅅䅢杁䝁䅍兙睂䝁䅫䅤桂䝁䅷䅉桂䡁䅍督求䡁䅑督獁䍁䅁䅡求䝁䅅杤㕂䍁䅁党硂䡁䅕兡睂䝁䄰党畂䡁䅑䅌杁䝁䅙䅢求䝁䅕䅤杁䝁䅅杢歂䍁䅁䅤祂䝁䅅杢穂䡁䅁睢祂䡁䅑兙あ䝁䅫睢畂䍁䅁党硂䡁䅕兡睂䝁䄰党畂䡁䅑䅌杁䝁䅅杢歂䍁䅁督睂䝁䅕睙灂䝁䅅䅢あ䡁䅫䅉求䡁䅅兤灂䡁䅁兢求䝁䄴䅤畁䍁䅁䅖潂䝁䅕䅉橂䝁䄸兢睂䝁䅅杢㕂䍁䅁睤桂䡁䅍䅉灂䝁䄴睙療䡁䅉䅣療䡁䅉兙あ䝁䅕䅚杁䝁䅫杢杁䑁䅅兏㕁䑁䅫䅉桂䝁䄴䅚杁䝁䅫督杁䝁䅧党桂䝁䅑兣ㅂ䝁䅅杣あ䝁䅕杣求䝁䅑䅉灂䝁䄴䅉䍂䝁䅕䅤潂䝁䅕督歂䝁䅅䅌杁䕁䄰兙祂䡁䅫䅢桂䝁䄴䅚畁䅁䅁桍䅙䍁䙙䅁䵂䝁䅫䅤潂䝁䅫兙杁䕁䄰睢あ䝁䄸杣穂䍁䅷䅉䩂䝁䄴睙畁䍁䅁睢睂䝁䅕杣桂䡁䅑党穂䍁䅁兙穂䍁䅁兙畂䍁䅁兙ㅂ䡁䅑睢瑂䝁䄸䅤灂䡁䅙党杁䡁䅉党あ䝁䅅兡獂䝁䅕杣杁䡁䅣睢祂䝁䅷䅚㍂䝁䅫䅚求䍁䄴䅉䩂䡁䅑䅉療䡁䅁党祂䝁䅅䅤求䡁䅍䅉灂䝁䄴䅉あ䡁䅣睢杁䡁䅍党湂䝁䄰党畂䡁䅑督獁䍁䅁杖求䝁䅧兡橂䝁䅷党杁䕁䄸䅣求䡁䅉兙あ䝁䅫睢畂䡁䅍䅉桂䝁䄴䅚杁䕁䅙兡畂䝁䅅杢橂䝁䅫杢湂䍁䅁睔睂䝁䅕杣桂䡁䅑兡療䝁䄴督畁䍁䅁䅖潂䝁䅕䅉橂䝁䄸兢睂䝁䅅杢㕂䉁杫督杁䙁䅙党潂䝁䅫睙獂䝁䅕䅉偂䡁䅁党祂䝁䅅䅤灂䝁䄸杢穂䍁䅁督求䝁䅣兢求䝁䄴䅤杁䡁䅍党獂䝁䅷督杁䝁䄴党㍂䍁䅁兙畂䝁䅑䅉ㅂ䡁䅍党歂䍁䅁杤求䝁䅧兡橂䝁䅷党穂䑁䅳䅉睂䡁䅉睢㉂䝁䅫䅚求䡁䅍䅉睂䝁䅅杣あ䡁䅍䅌杁䡁䅉党睂䝁䅅兡祂䍁䅷䅉桂䝁䄴䅚杁䝁䄰兙灂䝁䄴䅤求䝁䄴兙畂䝁䅍党杁䡁䅍党祂䡁䅙兡橂䝁䅕督㝁䍁䅁杤求䝁䅧兡橂䝁䅷党杁䝁䅙兡畂䝁䅅杢橂䝁䅕睏杁䝁䅅杢歂䍁䅁兡畂䡁䅍兤祂䝁䅅杢橂䝁䅕䅉睂䡁䅉睢歂䡁䅕睙あ䡁䅍杌杁䕁䅫䅤穂䍁䅁杒灂䝁䄴兙畂䝁䅍兡畂䝁䅣䅉偂䡁䅁党祂䝁䅅䅤灂䝁䄸杢穂䍁䅁督求䝁䅣兢求䝁䄴䅤杁䡁䅁杣療䡁䅙兡歂䝁䅕督杁䝁䅙兡畂䝁䅅杢橂䝁䅫杢湂䍁䅁䅤療䍁䅁睙ㅂ䡁䅍䅤療䝁䄰党祂䡁䅍䅉楂䡁䅕入灂䝁䄴睚杁䝁䅅杢歂䍁䅁䅢求䝁䅅督灂䝁䄴睚杁䡁䅉党あ䝁䅅兡獂䍁䅁杤求䝁䅧兡橂䝁䅷党穂䍁䄴䅉啂䝁䅧党杁䝁䅍睢瑂䡁䅁兙畂䡁䅫䅉穂䝁䅕䅢獂䡁䅍䅉灂䡁䅑督杁䡁䅁杣療䝁䅑兤橂䡁䅑督杁䝁䅅杢歂䍁䅁督求䡁䅉杤灂䝁䅍党穂䍁䅁䅤潂䡁䅉睢ㅂ䝁䅣䅡杁䡁䅑䅡求䍁䅁䅒祂䝁䅫杤求䡁䅣兙㕂䍁䅁兙畂䝁䅑䅉䡂䡁䅉党求䝁䄴睙桂䡁䅉督杁䝁䅉杣桂䝁䄴䅚杁䝁䄴兙瑂䝁䅕督杁䡁䅑䅡祂䝁䄸兤湂䝁䅧䅉桂䍁䅁杢求䡁䅑睤療䡁䅉睡杁䝁䄸杚杁䝁䅷睢橂䝁䅅䅤灂䝁䄸杢穂䍁䅷䅉求䍁䄰睙療䝁䄰兢求䡁䅉睙求䍁䅁䅣獂䝁䅅䅤浂䝁䄸杣瑂䡁䅍䅌杁䝁䅅杢歂䍁䅁睙桂䡁䅁䅤灂䡁䅙党杁䝁䅙兡畂䝁䅅杢橂䝁䅕䅉穂䝁䄸䅢ㅂ䡁䅑兡療䝁䄴督畁䍁䅁䅔灂䡁䅑䅡灂䝁䅅䅉乂䝁䄸䅤療䡁䅉督獁䍁䅁兓畂䝁䅍杌杁䡁䅣兙穂䍁䅁杚療䡁䅕杢歂䝁䅕䅚杁䝁䅫杢杁䑁䅅兏ぁ䑁䅙䅉桂䝁䄴䅚杁䝁䅫督杁䝁䅧党桂䝁䅑兣ㅂ䝁䅅杣あ䝁䅕杣求䝁䅑䅉灂䝁䄴䅉乂䝁䅕䅚浂䝁䄸杣歂䍁䅷䅉偂䡁䅉党湂䝁䄸杢畁䅁䅁硦䅣䝁偷䅁䵂䝁䅫䅤あ䝁䅕䅢浂䡁䅕督求䍁䅷䅉䩂䝁䄴睙畁䍁䅁䅚求䡁䅍兡湂䝁䄴督獁䍁䅁兢桂䝁䄴兤浂䝁䅅睙あ䡁䅕杣求䡁䅍䅌杁䝁䅅杢歂䍁䅁督求䝁䅷䅢穂䍁䅁党獂䝁䅕睙あ䡁䅉睢畂䝁䅫睙杁䝁䅍睢瑂䡁䅁睢畂䝁䅕杢あ䡁䅍䅌杁䝁䄰睢歂䡁䅕䅢求䡁䅍䅌杁䝁䅅杢歂䍁䅁督ㅂ䝁䅉兙穂䡁䅍党瑂䝁䅉䅢灂䝁䅕督杁䝁䅫杢杁䡁䅑䅡求䍁䅁兑瑂䝁䅕杣灂䝁䅍兙穂䍁䅷䅉䉂䡁䅍兡桂䍁䄰䅕桂䝁䅍兡浂䝁䅫睙獁䍁䅁兙畂䝁䅑䅉䙂䡁䅕杣療䡁䅁党畁䍁䅁䅖潂䝁䅕䅉橂䝁䄸兢睂䝁䅅杢㕂䍁䅁睢睂䝁䅕杣桂䡁䅑党穂䍁䅁䅤潂䡁䅉睢ㅂ䝁䅣䅡杁䕁䅕䅢求䝁䅍䅤祂䝁䄸杢灂䝁䅍䅌杁䙁䅑杣桂䝁䄴督睂䝁䄸杣あ䝁䅅䅤灂䝁䄸杢獁䍁䅁兙畂䝁䅑䅉䩂䝁䄴䅚ㅂ䡁䅍䅤祂䝁䅫兙獂䍁䅁督求䝁䅣兢求䝁䄴䅤穂䍁䄴䅉啂䝁䅧党杁䕁䅕䅢求䝁䅍䅤祂䝁䄸杢灂䝁䅍督杁䡁䅍党湂䝁䄰党畂䡁䅑䅉療䝁䅙杚求䡁䅉督杁䝁䅙兤穂䝁䅕督杁䝁䅅杢歂䍁䅁杚ㅂ䡁䅍党杁䝁䅅睙橂䝁䅕督穂䝁䄸杣灂䝁䅕督獁䍁䅁䅣療䡁䅍兡あ䝁䅫杤求䍁䅁䅤求䝁䄰䅣求䡁䅉兙あ䡁䅕杣求䍁䅁睙療䝁䅕杚浂䝁䅫睙灂䝁䅕杢あ䍁䅁杣求䡁䅍党あ䡁䅑兙楂䝁䅷党杁䝁䅙兤穂䝁䅕督獁䍁䅁党獂䝁䅕睙あ䡁䅉睢瑂䝁䅕睙潂䝁䅅杢灂䝁䅍兙獂䍁䅁督㍂䝁䅫䅤橂䝁䅧党穂䍁䅁兙畂䝁䅑䅉灂䝁䄴䅤求䡁䅉睙療䝁䄴杢求䝁䅍䅤杁䡁䅍睢獂䡁䅕䅤灂䝁䄸杢穂䍁䅷䅉睂䝁䄸䅢㕂䝁䄰党祂䍁䅁党獂䝁䅕睙あ䡁䅉睢穂䡁䅑兙あ䝁䅫睙杁䝁䅑兡穂䝁䅍䅡桂䡁䅉睚求䍁䅁督ㅂ䡁䅁䅣祂䝁䅕督穂䝁䄸杣穂䍁䅷䅉㉂䝁䅅杣灂䡁䅍䅤療䡁䅉督獁䍁䅁杣求䝁䅕䅚杁䡁䅍睤灂䡁䅑睙潂䍁䅁杙桂䡁䅍党歂䍁䅁兢桂䝁䅣杢求䡁䅑兡橂䍁䅁督求䝁䄴督灂䝁䄴睚杁䡁䅁杣療䝁䅑兤橂䡁䅑督獁䍁䅁兙畂䝁䅑䅉湂䝁䅅督杁䝁䅑兡穂䝁䅍䅡桂䡁䅉睚求䍁䅁䅤ㅂ䝁䅉党穂䑁䅳䅉桂䝁䄴䅚杁䝁䅑兡穂䝁䅍杣求䡁䅑党杁䡁䅑杣桂䝁䄴督灂䝁䅕杢あ䍁䅁杤療䝁䅷䅤桂䝁䅣党杁䡁䅍兤睂䡁䅁杣求䡁䅍督療䡁䅉䅉潁䙁䅑杖呂䍁䅫䅉歂䝁䅫睢歂䝁䅕督獁䍁䅁䅖坂䙁䅍䅉歂䝁䅫睢歂䝁䅕䅉桂䡁䅉杣桂䡁䅫督獁䍁䅁䅣祂䝁䄸䅤求䝁䅍䅤灂䝁䄸杢杁䝁䅅杢歂䍁䅁督㍂䝁䅫䅤橂䝁䅧兡畂䝁䅣䅉あ䝁䅧入祂䝁䅫督あ䝁䄸杣穂䍁䅷䅉瑂䝁䅕䅤桂䝁䅷兌療䡁䅧兡歂䝁䅕兌穂䝁䅕兢灂䝁䅍睢畂䝁䅑兤橂䡁䅑睢祂䍁䅁杚灂䝁䅕䅢歂䍁䄰党浂䝁䅙党橂䡁䅑䅉あ䡁䅉兙畂䡁䅍兡穂䡁䅑睢祂䡁䅍䅉桂䝁䄴䅚杁䝁䅑兡療䝁䅑党穂䍁䅷䅉桂䝁䄴䅚杁䝁䅫杢穂䡁䅕䅢桂䡁䅑党歂䍁䅁睚桂䡁䅑党杁䝁䅉兡睂䝁䄸䅢桂䡁䅉䅉あ䡁䅉兙畂䡁䅍兡穂䡁䅑睢祂䡁䅍杌杁䙁䅑䅡灂䡁䅍䅉穂䝁䅕睚瑂䝁䅕杢あ䍁䅁督求䡁䅉杤求䡁䅍䅉灂䝁䄴䅚ㅂ䡁䅍䅤祂䝁䅫兙獂䍁䅁兢療䡁䅑睢祂䍁䅁䅚祂䝁䅫杤求䡁䅍䅉桂䝁䄴䅚杁䡁䅁睢㍂䝁䅕杣杁䝁䅍睢畂䡁䅙党祂䡁䅍兡療䝁䄴䅌杁䝁䅅兤あ䝁䄸兢療䡁䅑兡㉂䝁䅕䅉求䝁䅷党橂䡁䅑杣療䝁䄴兡橂䡁䅍䅌杁䝁䅕䅢求䝁䅍䅤祂䝁䅫睙杁䡁䅙党潂䝁䅫睙獂䝁䅕䅉桂䝁䄴䅚杁䡁䅉党獂䝁䅅䅤求䝁䅑䅉橂䝁䅧兙祂䝁䅣兡畂䝁䅣䅉灂䝁䄴杚祂䝁䅅督あ䡁䅉兤橂䡁䅑兤祂䝁䅕䅌杁䝁䅅党祂䝁䄸督睂䝁䅅睙求䍁䅷䅉睂䝁䄸睤求䡁䅉䅉穂䡁䅕䅣睂䝁䅷兡求䡁䅍䅌杁䝁䅑兙あ䝁䅅䅉橂䝁䅕杢あ䝁䅕杣穂䍁䅷䅉あ䝁䅕䅢求䝁䅍睢瑂䝁䄰兤畂䝁䅫睙桂䡁䅑兡療䝁䄴督獁䍁䅁兢求䝁䅑兡橂䝁䅅䅢杁䝁䅑党㉂䝁䅫睙求䡁䅍䅌杁䝁䅅䅢あ䝁䅕杣畂䝁䅅䅤灂䡁䅙党杁䝁䅕杢求䡁䅉睚㕂䍁䅷䅉楂䡁䅕兡獂䝁䅑兡畂䝁䅣䅉桂䝁䄴䅚杁䝁䅧睢瑂䝁䅕䅉桂䡁䅕䅤療䝁䄰兙あ䝁䅫睢畂䍁䅷䅉桂䡁䅁䅣獂䝁䅫兙畂䝁䅍党穂䍁䅷䅉桂䝁䄴䅚杁䝁䄰睢楂䝁䅫䅢求䍁䅁党獂䝁䅕睙あ䡁䅉睢畂䝁䅫睙穂䍁䅁兢桂䡁䅉睡求䡁䅑督畁䍁䅁䅖潂䝁䅕䅉啂䡁䅉兙畂䡁䅍䅣療䡁䅉䅤桂䡁䅑兡療䝁䄴䅉穂䝁䅕睚瑂䝁䅕杢あ䍁䅁䅣祂䝁䄸杤灂䝁䅑党穂䍁䅁杙獂䝁䅅䅚求䍁䅷䅉祂䝁䅕督求䡁䅑䅤桂䝁䅉䅢求䍁䅷䅉桂䝁䄴䅚杁䝁䅧兡湂䝁䅧兌橂䡁䅕杣祂䝁䅕杢あ䍁䅁兙畂䝁䅑䅉潂䝁䅫睚潂䍁䄰杤療䝁䅷䅤桂䝁䅣党杁䝁䅙兤穂䝁䅕督獁䍁䅁兙穂䍁䅁睤求䝁䅷䅢杁䝁䅅督杁䝁䅉兙あ䡁䅑党祂䡁䅫䅉橂䝁䅅杙獂䝁䅕䅉睂䡁䅉睢あ䝁䅕睙あ䝁䄸杣穂䑁䅳䅉浂䡁䅕督求䡁䅍䅌杁䡁䅍睤灂䡁䅑睙潂䝁䅕督獁䍁䅁杣求䝁䅷兙㕂䡁䅍䅌杁䝁䅍兡祂䝁䅍兤灂䡁䅑䅉楂䡁䅉党桂䝁䅳党祂䡁䅍䅌杁䝁䅅杢歂䍁䅁䅣療䡁䅣党祂䍁䅁䅚灂䡁䅍䅤祂䝁䅫杙ㅂ䡁䅑兡療䝁䄴䅉瑂䝁䄸䅚ㅂ䝁䅷党穂䑁䅳䅉桂䝁䄴䅚杁䡁䅍党畂䡁䅍睢祂䍁䅁䅣祂䝁䄸䅚ㅂ䝁䅍䅤穂䍁䄴䅉啂䝁䅧兡穂䍁䅁督求䝁䅣兢求䝁䄴䅤杁䡁䅍党祂䡁䅙党穂䍁䅁䅡求䝁䅅杤㕂䍁䄰䅚ㅂ䡁䅑入杁䡁䅑杣ㅂ䝁䅍睡獁䍁䅁睙療䝁䄴督あ䡁䅉兤橂䡁䅑兡療䝁䄴䅌杁䝁䅅睚祂䝁䅫睙ㅂ䝁䅷䅤ㅂ䡁䅉党獁䍁䅁兢桂䡁䅑党祂䝁䅫兙獂䍁䅁䅡桂䝁䄴䅚獂䝁䅫杢湂䍁䅷䅉桂䝁䄴䅚杁䝁䄰兙祂䝁䅫杢求䍁䄴䅉啂䝁䅧党杁䕁䅫杢歂䡁䅕督あ䡁䅉兡桂䝁䅷䅉穂䝁䅕睚瑂䝁䅕杢あ䍁䅁睢浂䝁䅙党祂䡁䅍䅉灂䝁䄴䅚ㅂ䡁䅍䅤祂䝁䅫兙獂䍁䅁杚ㅂ䡁䅍党穂䍁䅷䅉睂䡁䅉睢あ䝁䅕睙あ䝁䅫睢畂䍁䅁杣求䝁䅷兙㕂䡁䅍䅌杁䝁䅍睢畂䡁䅑兙橂䡁䅑睢祂䡁䅍䅌杁䡁䅑杣桂䝁䄴督浂䝁䄸杣瑂䝁䅕杣穂䍁䅷䅉祂䝁䅕督灂䝁䅑兤桂䝁䅷䅉橂䡁䅕杣祂䝁䅕杢あ䍁䅁䅚求䡁䅙兡橂䝁䅕督獁䍁䅁睚祂䝁䄸兤畂䝁䅑䅉浂䝁䅅兤獂䡁䅑䅉橂䝁䅫杣橂䡁䅕兡あ䍁䅁兡畂䡁䅑党祂䡁䅉兤睂䡁䅑党祂䡁䅍䅌杁䡁䅉党穂䝁䅫䅚ㅂ䝁䅅䅢杁䝁䅍兤祂䡁䅉党畂䡁䅑䅉瑂䝁䄸杢灂䡁䅑睢祂䡁䅍䅌杁䝁䅅杣橂䍁䅁杚桂䡁䅕䅢あ䍁䅁䅚求䡁䅑党橂䡁䅑兡療䝁䄴䅉歂䝁䅕杤灂䝁䅍党穂䍁䅷䅉桂䝁䄴䅚杁䡁䅑党瑂䡁䅁党祂䝁䅅䅤ㅂ䡁䅉党杁䡁䅍党畂䡁䅍睢祂䡁䅍䅉浂䝁䄸杣杁䡁䅕督求䍁䅁兡畂䍁䅁杣求䝁䄴党㍂䝁䅅杙獂䝁䅕䅉求䝁䄴党祂䝁䅣入杁䝁䅅杢歂䍁䅁党畂䝁䅕杣湂䡁䅫䅉穂䡁䅑睢祂䝁䅅睚求䍁䅁督㕂䡁䅍䅤求䝁䄰督獁䍁䅁党獂䝁䅕睙あ䡁䅉兡橂䍁䅁杤求䝁䅧兡橂䝁䅷党杁䝁䅫杢浂䡁䅉兙穂䡁䅑杣ㅂ䝁䅍䅤ㅂ䡁䅉党獁䍁䅁䅓坂䕁䅅睑杁䡁䅍入穂䡁䅑党瑂䡁䅍䅌杁䝁䅫杢歂䡁䅕督あ䡁䅉兡桂䝁䅷䅉穂䝁䅅杚求䡁䅑入獁䍁䅁杢療䝁䄴兌祂䝁䅕督灂䝁䅑党畂䡁䅑兡桂䝁䅷䅉橂䝁䄸杢穂䡁䅑杣ㅂ䝁䅍䅤灂䝁䄸杢獁䍁䅁兔卂䕁䄸䅌杁䝁䄰兡畂䝁䅫杢湂䍁䅷䅉桂䝁䄴䅚杁䝁䅙兙橂䡁䅑睢祂䡁䅫䅉桂䡁䅕䅤療䝁䄰兙あ䝁䅫睢畂䍁䄴䅉䩂䡁䅑䅉穂䝁䅕䅢獂䡁䅍䅉灂䡁䅑督杁䡁䅁杣療䝁䅑兤橂䡁䅑督杁䡁䅑䅡祂䝁䄸兤湂䝁䅧䅉歂䝁䅫督あ䡁䅉兡楂䡁䅕䅤療䡁䅉督獁䍁䅁䅚灂䡁䅉党橂䡁䅑䅉穂䝁䅅䅢求䡁䅍䅉浂䝁䄸杣橂䝁䅕䅌杁䝁䅅杢歂䍁䅁兢桂䝁䄴兤浂䝁䅅睙あ䡁䅕杣求䡁䅉督婁䍉䅁杣求䡁䅁杣求䡁䅍党畂䡁䅑兙あ䝁䅫杤求䡁䅍杌杁䕁䅷兡あ䡁䅑党獂䝁䅙兤穂䝁䅕䅌杁䕁䅫杢橂䍁䄴䅉㍂䝁䅅督杁䝁䅙睢ㅂ䝁䄴䅚求䝁䅑䅉灂䝁䄴䅉硁䑁䅫杍㍁䍁䅁兙畂䝁䅑䅉灂䡁䅍䅉潂䝁䅕兙歂䡁䅅兤桂䡁䅉䅤求䡁䅉党歂䍁䅁兡畂䍁䅁睑潂䝁䅫睙桂䝁䅣睢獁䍁䅁兓獂䝁䅷兡畂䝁䄸兡穂䍁䄴䅁祄兆䅁朰䅧䕁䅷兡㉂䝁䅅杔療䡁䅙兙杁䙁䅁䅔䑂䍁䅷䅉桂䍁䅁兢求䝁䅑兡橂䝁䅅䅢杁䝁䅑党㉂䝁䅫睙求䍁䅁睙療䝁䄰䅣桂䝁䄴入獁䍁䅁䅚求䡁䅍兡湂䝁䄴督獁䍁䅁䅚求䡁䅙党獂䝁䄸䅣穂䍁䅷䅉瑂䝁䅅杢ㅂ䝁䅙兙橂䡁䅑兤祂䝁䅕督獁䍁䅁兙畂䝁䅑䅉穂䝁䅕䅢獂䡁䅍䅉あ䝁䅧党祂䝁䅅䅣求䡁䅕䅤灂䝁䅍䅉穂䝁䄸䅢ㅂ䡁䅑兡療䝁䄴督杁䡁䅣睢祂䝁䅷䅚㍂䝁䅫䅚求䍁䄴䅉啂䝁䅧党杁䝁䅍睢瑂䡁䅁兙畂䡁䅫䅉療䡁䅁党祂䝁䅅䅤求䡁䅍䅉あ䝁䅧杣療䡁䅕睚潂䍁䅁睑桂䡁䅉䅚灂䝁䄸䅣ㅂ䝁䅷兢療䝁䄴兙祂䡁䅫䅌杁䕁䄴党ㅂ䡁䅉睢瑂䝁䄸䅚ㅂ䝁䅷兙あ䝁䅫睢畂䍁䅷䅉桂䝁䄴䅚杁䕁䅅䅚㉂䝁䅅杢橂䝁䅕䅚杁䕁䅍兡祂䝁䅍兤獂䝁䅅䅤療䡁䅉入杁䙁䅍兤睂䡁䅁睢祂䡁䅑䅉穂䝁䅕睚瑂䝁䅕杢あ䡁䅍杌杁䙁䅑䅡求䍁䅁睑桂䡁䅉䅚灂䝁䄸䅣ㅂ䝁䅷兢療䝁䄴兙祂䡁䅫䅉穂䝁䅕睚瑂䝁䅕杢あ䍁䅁䅚求䡁䅙党獂䝁䄸䅣穂䍁䅷䅉睂䡁䅉睢歂䡁䅕睙求䡁䅍䅌杁䝁䅅杢歂䍁䅁督求䝁䅷䅢穂䍁䅁睙桂䡁䅉䅚灂䝁䄸䅣ㅂ䝁䅷兢療䝁䄴兙祂䡁䅫䅉睂䡁䅉睢歂䡁䅕睙あ䡁䅍䅌杁䝁䅫杢橂䝁䅷兤歂䝁䅫杢湂䍁䅁睢㑂䡁䅫睚求䝁䄴兙あ䝁䄸杣穂䍁䅷䅉潂䝁䅕兙祂䡁䅑兌獂䡁䅕杢湂䍁䅁兢桂䝁䅍䅡灂䝁䄴党穂䍁䅷䅉桂䡁䅕䅤療䡁䅑杣桂䝁䄴督浂䡁䅕督灂䝁䄸杢杁䡁䅍入穂䡁䅑党瑂䡁䅍䅌杁䡁䅁党祂䝁䅙兤穂䝁䅫睢畂䍁䅁䅤ㅂ䝁䅉兡畂䝁䅣䅉穂䡁䅫督あ䝁䅕兢穂䍁䅷䅉橂䝁䅅杢畂䡁䅕䅢桂䝁䅕䅌杁䝁䅍睢畂䝁䄴党橂䡁䅑䅌杁䝁䅅杢歂䍁䅁睢あ䝁䅧党祂䍁䅁杣求䝁䅷兙あ䝁䅕䅚杁䡁䅁杣療䝁䅑兤橂䡁䅑督畁䍁䅁䅖潂䝁䅕䅉佂䝁䅕兤祂䝁䄸兢療䝁䅑兤獂䝁䅅䅤灂䝁䄸杢杁䡁䅍党湂䝁䄰党畂䡁䅑䅉歂䝁䅕督灂䝁䅣杢穂䍁䅷䅉歂䝁䅕杤求䝁䅷睢睂䡁䅍䅌杁䝁䄰兙祂䝁䅳党あ䡁䅍䅌杁䝁䅅杢歂䍁䅁督求䝁䅷䅢穂䍁䅁杖佂䙁䅍䅉啂䝁䅧党祂䝁䅅䅣㕂䍁䅁睕㕂䡁䅍䅤求䝁䄰䅌杁䝁䅅杢杁䝁䅫兢睂䝁䅷兙畂䡁䅑兙楂䝁䅷党杁䡁䅁兤獂䡁䅍党杁䝁䅣党畂䝁䅕杣桂䡁䅑睢祂䍁䅁兙畂䝁䅑䅉橂䝁䄸杢畂䝁䅕睙あ䝁䅫杤求䍁䅁䅢求䝁䅅䅚杁䡁䅑䅡桂䡁䅑䅉穂䡁䅑兡瑂䡁䅕䅢桂䡁䅑党穂䍁䅁䅤潂䝁䅕䅉㉂䝁䅅睚ㅂ䡁䅍䅉畂䝁䅕杣㉂䝁䅕睏杁䝁䅑兡浂䝁䅙兡橂䡁䅕䅢あ䍁䄰䅤療䍁䄰䅤祂䝁䅕兙あ䍁䅁䅚求䡁䅁杣求䡁䅍督灂䝁䄸杢杁䝁䅅杢歂䍁䅁䅚祂䡁䅕睚瑁䡁䅉党穂䝁䅫督あ䝁䅅杢あ䍁䅁党睂䝁䅫䅢求䡁䅁督㕂䍁䅁䅚求䡁䅙兡橂䝁䅕督畁䍁䅁䅖潂䝁䅕䅉䉂䝁䅑杤桂䝁䄴睙求䝁䅑䅉䑂䝁䅫杣橂䡁䅕䅢桂䡁䅑睢祂䡁䅫䅉呂䡁䅕䅣睂䝁䄸杣あ䍁䅁督求䝁䅣兢求䝁䄴䅤杁䝁䅑党㉂䝁䅕䅢療䡁䅁督獁䍁䅁䅣祂䝁䄸䅚ㅂ䝁䅍党穂䍁䅷䅉桂䝁䄴䅚杁䡁䅍党獂䝁䅷督杁䡁䅑党瑂䡁䅁睢祂䝁䅅杣㕂䍁䅁䅢灂䝁䅙党杁䡁䅍兤睂䡁䅁睢祂䡁䅑䅉睂䡁䅉睢歂䡁䅕睙あ䡁䅍杌杁䕁䅫䅤杁䡁䅍党祂䡁䅙党穂䍁䅁䅣求䡁䅉杚ㅂ䡁䅍兡療䝁䄴兡穂䡁䅑督獁䍁䅁杢求䡁䅕杣療䝁䅷睢湂䝁䅫督あ䡁䅍䅌杁䝁䄴党ㅂ䡁䅉睢穂䡁䅕杣湂䝁䅕睢畂䡁䅍䅌杁䝁䅅杢歂䍁䅁睢あ䝁䅧党祂䍁䅁䅣潂䡁䅫督灂䝁䅍兡桂䝁䄴督獁䍁䅁兙穂䍁䅁睤求䝁䅷䅢杁䝁䅅督杁䝁䅧睢穂䡁䅁兡あ䝁䅅䅢穂䍁䅷䅉療䡁䅑䅡求䡁䅉䅉瑂䝁䅕䅚灂䝁䅍兙獂䍁䅁兡畂䡁䅍䅤灂䡁䅑兤あ䝁䅫睢畂䡁䅍䅌杁䝁䅅杢歂䍁䅁䅡求䝁䅅䅢あ䝁䅧睙桂䡁䅉党杁䡁䅁杣療䡁䅙兡歂䝁䅕杣穂䍁䄴䅉啂䝁䅧党杁䝁䅍睢瑂䡁䅁兙畂䡁䅫䅉穂䝁䅕䅢獂䡁䅍䅉灂䡁䅑督杁䡁䅁杣療䝁䅑兤橂䡁䅑督杁䡁䅑䅡祂䝁䄸兤湂䝁䅧䅉歂䝁䅫杣求䝁䅍䅤杁䡁䅍兙獂䝁䅕督杁䡁䅉党睂䡁䅉党穂䝁䅕杢あ䝁䅅䅤灂䡁䅙党穂䍁䅁兙畂䝁䅑䅉灂䝁䄴䅚求䡁䅁党畂䝁䅑党畂䡁䅑䅉歂䝁䅫督あ䡁䅉兡楂䡁䅕䅤療䡁䅉督畁䍁䅁䅔灂䡁䅙兙佂䝁䄸杤桂䍁䅁䅕䵂䕁䅍䅉㍂䝁䅅督杁䝁䅫杢橂䝁䄸杣睂䝁䄸杣桂䡁䅑党歂䍁䅁兡畂䍁䅁杍睁䑁䅅兎杁䝁䅅杢歂䍁䅁兡穂䍁䅁䅡求䝁䅅䅚硂䡁䅕兙祂䡁䅑党祂䝁䅕䅚杁䝁䅫杢杁䕁䅷睢畂䝁䅑睢畂䍁䅷䅉あ䝁䅧党杁䙁䅕杢灂䡁䅑党歂䍁䅁睓灂䝁䄴睚歂䝁䄸兢畁䅁䅁䈳䅙佁伴䅁䵂䝁䅫杤求䍁䅁杔桂䡁䅑兡療䝁䄴䅉䙂䝁䄴䅤求䡁䅉䅤桂䝁䅫杢瑂䝁䅕杢あ䍁䅷䅉䩂䝁䄴睙畁䍁䅁睢睂䝁䅕杣桂䡁䅑党穂䍁䅁兙穂䍁䅁兙杁䝁䅷兡㉂䝁䅕䅉求䝁䄴䅤求䡁䅉䅤桂䝁䅫杢瑂䝁䅕杢あ䍁䅁睙療䝁䄰䅣桂䝁䄴入杁䡁䅣睢祂䝁䅷䅚㍂䝁䅫䅚求䍁䄴䅉䩂䡁䅑䅉療䡁䅁党祂䝁䅅䅤求䡁䅍䅉あ䝁䅧杣療䡁䅕睚潂䍁䅁睑療䝁䄴睙求䡁䅉䅤穂䍁䅷䅉啂䝁䅫睙牂䝁䅕䅤灂䝁䄴睚獁䍁䅁兙畂䝁䅑䅉呂䡁䅁睢畂䡁䅍睢祂䡁䅍䅡灂䡁䅁䅉流䍁䅁兑歂䡁䅙党祂䡁䅑兡穂䝁䅫杢湂䍁䅁督求䝁䅣兢求䝁䄴䅤穂䍁䄴䅉啂䝁䅧党杁䕁䅍睢畂䝁䅍党祂䡁䅑督杁䡁䅍党湂䝁䄰党畂䡁䅑䅉睂䡁䅉睢瑂䝁䄸䅤求䡁䅍䅉獂䝁䅫杤求䍁䅁兢ㅂ䡁䅍兡橂䍁䅁党㉂䝁䅕杢あ䡁䅍䅉灂䝁䄴䅉灂䡁䅑督杁䝁䄸睤畂䝁䅕䅚杁䝁䄸杣杁䝁䄸䅣求䡁䅉兙あ䝁䅕䅚杁䡁䅙党畂䡁䅕党穂䍁䅷䅉桂䝁䄴䅚杁䝁䅫杢杁䡁䅉党畂䡁䅑党歂䍁䅁䅤潂䝁䅫杣歂䍁䄰䅣桂䡁䅉䅤㕂䍁䅁杤求䝁䄴兤求䡁䅍杌杁䙁䅑䅡灂䡁䅍䅉穂䝁䅕睚瑂䝁䅕杢あ䍁䅁睢睂䝁䅕杣桂䡁䅑党穂䍁䅁兙畂䝁䅑䅉瑂䝁䅅杢桂䝁䅣党穂䍁䅁兢ㅂ䡁䅍兡橂䍁䅁杤求䝁䄴兤求䡁䅍睏杁䡁䅁杣療䝁䅑兤橂䝁䅕督杁䝁䄰兤穂䝁䅫睙杁䝁䅙党穂䡁䅑兡㉂䝁䅅䅢穂䑁䅳䅉橂䡁䅉党桂䡁䅑党穂䍁䅁兙畂䝁䅑䅉穂䡁䅑杣求䝁䅅兢穂䍁䅁兙穂䡁䅍睢橂䝁䅫兙あ䝁䅕䅚杁䝁䅍睢畂䡁䅑党畂䡁䅑睏杁䝁䅅杢歂䍁䅁睢浂䝁䅙党祂䡁䅍䅉瑂䝁䅅杢桂䝁䅣党瑂䝁䅕杢あ䍁䅁兙畂䝁䅑䅉療䡁䅑䅡求䡁䅉䅉穂䝁䅕杣㉂䝁䅫睙求䡁䅍䅉あ䝁䄸䅉桂䡁䅉䅤灂䡁䅍䅤穂䍁䄴䅉啂䝁䅧党杁䙁䅑兡橂䝁䅳党あ䝁䅫杢湂䍁䅁督求䝁䅣兢求䝁䄴䅤杁䝁䄰兙畂䝁䅅睚求䡁䅍䅉あ䝁䅧党杁䡁䅑兡橂䝁䅳党あ䝁䅫杢湂䍁䅁睢睂䝁䅕杣桂䡁䅑兡療䝁䄴督獁䍁䅁兡畂䝁䅍䅢ㅂ䝁䅑兡畂䝁䅣䅉あ䝁䅧党杁䡁䅁杣療䡁䅙兡穂䝁䅫睢畂䍁䅁睢浂䍁䅁䅤灂䝁䅍睡求䡁䅑兡畂䝁䅣䅉穂䝁䄸杚あ䡁䅣兙祂䝁䅕䅉桂䝁䄴䅚杁䡁䅍党祂䡁䅙兡橂䝁䅕督杁䡁䅑睢杁䝁䅍䅢灂䝁䅕杢あ䡁䅍䅉桂䝁䄴䅚杁䝁䅍睢畂䡁䅍兤瑂䝁䅕杣穂䍁䅁睤灂䡁䅑䅡杁䝁䄰兙祂䝁䅳党あ䡁䅁䅢桂䝁䅍党杁䝁䅙睢祂䍁䅁䅤灂䝁䅍睡求䡁䅑督杁䝁䅅杢歂䍁䅁党㉂䝁䅕杢あ䍁䅁兡畂䝁䅙睢祂䝁䄰兙あ䝁䅫睢畂䍁䅁䅤潂䡁䅉睢ㅂ䝁䅣䅡杁䝁䄰睢楂䝁䅫䅢求䍁䅁兙睂䡁䅁督獁䍁䅁睢あ䝁䅧党祂䍁䅁睤求䝁䅉督灂䡁䅑党穂䍁䅷䅉祂䝁䅕䅤桂䝁䅫䅢杁䝁䄸兤あ䝁䅷党あ䡁䅍䅌杁䝁䅅杢歂䍁䅁兡あ䡁䅍䅉睂䡁䅉兡瑂䝁䅅杣㕂䍁䅁睤求䝁䅉督灂䡁䅑党穂䍁䅷䅉穂䡁䅕睙潂䍁䅁兙穂䍁䅁䅢灂䡁䅙党畂䝁䅅䅤灂䝁䄸杢畁䝁䅍睢瑂䍁䅁兙畂䝁䅑䅉あ䝁䅫睙牂䝁䅕䅤瑂䝁䅅督あ䝁䅕杣畁䝁䅍睢瑂䑁䅳䅉桂䝁䄴䅚杁䡁䅁杣療䡁䅙兡歂䝁䅕督杁䡁䅑兡橂䝁䅳党あ䍁䅁杣求䡁䅍兙獂䝁䅕䅉穂䝁䅕杣㉂䝁䅫睙求䡁䅍杌杁䙁䅑䅡灂䡁䅍䅉穂䝁䅕睚瑂䝁䅕杢あ䍁䅁督求䝁䅷䅢穂䍁䅁䅤灂䝁䅍睡求䡁䅑督杁䝁䅙睢祂䍁䅁兡あ䡁䅍䅉求䡁䅙党畂䡁䅑督杁䝁䅅杢歂䍁䅁䅤潂䝁䅫杣歂䍁䄰䅣桂䡁䅉䅤㕂䍁䅁睙獂䝁䅫党畂䡁䅑督杁䝁䅫杢杁䡁䅙兙祂䝁䅫睢ㅂ䡁䅍䅉獂䝁䅫杤求䍁䅁党㉂䝁䅕杢あ䍁䅁睙桂䡁䅑党湂䝁䄸杣灂䝁䅕督畁䍁䅁䅖潂䝁䅫督杁䡁䅍党湂䝁䄰党畂䡁䅑䅉療䝁䅙杚求䡁䅉督杁䡁䅑兡橂䝁䅳党あ䝁䅫杢湂䍁䅁督求䡁䅉杤灂䝁䅍党穂䍁䅁杚療䡁䅉䅉桂䡁䅉党畂䝁䅅督獁䍁䅁督あ䝁䅅䅚灂䡁䅕兢穂䍁䅷䅉桂䝁䄰䅣潂䝁䅫䅤潂䝁䅕兙あ䝁䅕杣穂䍁䅷䅉瑂䡁䅕督灂䝁䅍䅉橂䝁䅷兤楂䡁䅍䅌杁䝁䅍睢畂䝁䅍党祂䡁䅑䅉睂䡁䅉睢瑂䝁䄸䅤求䡁䅉督獁䍁䅁䅣祂䝁䄸杚求䡁䅍督灂䝁䄸杢桂䝁䅷䅉穂䡁䅁睢祂䡁䅑督杁䝁䅙杣桂䝁䄴睙潂䝁䅫督求䡁䅍䅉桂䝁䄴䅚杁䝁䅷党桂䝁䅣兤求䡁䅍䅌杁䝁䅍睢獂䝁䅷党湂䝁䅕䅉穂䡁䅁睢祂䡁䅑督杁䡁䅑党桂䝁䄰督獁䍁䅁䅣求䡁䅉杚療䡁䅉兢灂䝁䄴睚杁䝁䅅杣あ䡁䅍䅉㉂䝁䅕杢ㅂ䝁䅕督獁䍁䅁兢ㅂ䡁䅍党ㅂ䝁䄰督獁䍁䅁兙畂䝁䅑䅉あ䝁䅧党桂䡁䅑党祂䡁䅍杌杁䙁䅑䅡求䍁䅁睕睂䝁䄸杢穂䝁䄸杣穂䝁䅧兡睂䍁䅁杊杁䕁䅅䅚㉂䝁䅕杣あ䝁䅫督灂䝁䄴睚杁䡁䅍党湂䝁䄰党畂䡁䅑䅉穂䝁䅕䅢獂䡁䅍䅉灂䝁䄴䅤求䡁䅉杢桂䡁䅑兡療䝁䄴兙獂䍁䅷䅉畂䝁䅅䅤灂䝁䄸杢桂䝁䅷䅌杁䝁䅅杢歂䍁䅁䅢療䝁䅍兙獂䍁䅁督睂䝁䄸杢穂䝁䄸杣穂䝁䅧兡睂䡁䅍䅉桂䝁䄴䅚杁䡁䅁䅢桂䝁䅍党瑂䝁䅕杢あ䍁䅁睢浂䍁䅁兙歂䡁䅙党祂䡁䅑兡穂䝁䅫杢湂䍁䅷䅉灂䝁䄴睙獂䡁䅕䅚灂䝁䄴睚杁䡁䅍兡湂䝁䄴兙湂䝁䅕䅌杁䝁䄸杢獂䝁䅫杢求䍁䅷䅉桂䝁䄴䅚杁䡁䅁杣療䝁䄰睢あ䝁䅫睢畂䝁䅅䅢杁䡁䅁杣療䝁䅣杣桂䝁䄰督㝁䍁䅁杣灂䝁䅍䅡杁䝁䄰党歂䝁䅫兙杁䝁䄸杚浂䝁䅕杣灂䝁䄴睚杁䡁䅑䅡桂䡁䅑䅉橂䝁䄸兢睂䡁䅉兡穂䝁䅕督杁䝁䅅䅚㉂䝁䅕杣あ䝁䅫督灂䝁䄴睚杁䡁䅉党獂䝁䅅䅤求䝁䅑䅉㍂䝁䅫䅤潂䍁䅁䅢灂䡁䅙党杁䡁䅍䅤祂䝁䅕兙瑂䝁䅫杢湂䍁䅁兙畂䝁䅑䅉瑂䡁䅕督灂䝁䅍兌祂䝁䅕䅢桂䡁䅑党歂䍁䅁睙療䝁䄴䅤求䝁䄴䅤㝁䍁䅁兙畂䝁䅑䅉桂䝁䅑督杁䝁䅅睙祂䝁䄸督穂䍁䅁兡あ䡁䅍䅉歂䝁䅫督あ䡁䅉兡楂䡁䅕䅤灂䝁䄸杢杁䝁䄴党あ䡁䅣睢祂䝁䅳䅉療䝁䅙䅉㉂䝁䅕杢ㅂ䝁䅕督獁䍁䅁党㉂䝁䅕杢あ䡁䅍䅌杁䝁䅅杢歂䍁䅁睤求䝁䅉督灂䡁䅑党穂䍁䄴䅉啂䝁䅧兡穂䍁䅁督求䝁䅣兢求䝁䄴䅤杁䝁䅅䅢穂䝁䄸䅉瑂䝁䅅杢桂䝁䅣党穂䍁䅁䅤潂䝁䅕䅉歂䝁䅕杤求䝁䅷睢睂䝁䄰党畂䡁䅑䅉療䝁䅙䅉穂䡁䅑杣桂䡁䅑党湂䝁䅫睙杁䡁䅍䅣療䝁䄴督療䡁䅉督潂䝁䅫䅣杁䡁䅁杣療䝁䅣杣桂䝁䄰督獁䍁䅁兙穂䍁䅁睤求䝁䅷䅢杁䝁䅅督杁䝁䅑党㉂䝁䅕䅢療䡁䅁督獁䍁䅁杙療䝁䄸睡穂䍁䅷䅉桂䝁䄴䅚杁䡁䅁杣療䝁䅑兤橂䝁䅕督杁䝁䅍兤穂䡁䅑睢瑂䍁䅁党㉂䝁䅕杢あ䡁䅍䅉療䡁䅉䅉睂䡁䅉睢湂䡁䅉兙瑂䡁䅍䅉浂䝁䄸杣杁䡁䅍䅣求䝁䅍兡浂䝁䅫睙杁䝁䅉杣桂䝁䄴䅚穂䍁䄴䅉䩂䡁䅑䅉療䡁䅣杢穂䍁䅷䅉療䡁䅁党祂䝁䅅䅤求䡁䅍䅌杁䝁䄸杣杁䝁䅷党桂䡁䅍党穂䍁䅁党畂䡁䅑党祂䡁䅑兙灂䝁䄴兢求䝁䄴䅤杁䡁䅙党畂䡁䅕党穂䍁䄴䅉啂䝁䅧党杁䝁䅍睢瑂䡁䅁兙畂䡁䅫䅉㍂䝁䅅督杁䝁䅙睢祂䝁䄰党祂䝁䅷入杁䝁䅳杢療䡁䅣杢杁䝁䅅督杁䕁䅷兡㉂䝁䅕䅉佂䝁䅅䅤灂䝁䄸杢獁䍁䅁兓畂䝁䅍杌杁䝁䅅杢歂䍁䅁睙潂䝁䅅杢湂䝁䅕䅚杁䝁䅫䅤穂䍁䅁杢桂䝁䄰党杁䡁䅑睢杁䕁䅷兡㉂䝁䅕䅉佂䝁䅅䅤灂䝁䄸杢杁䕁䅕杢あ䝁䅕杣あ䝁䅅兡畂䝁䄰党畂䡁䅑䅌杁䕁䅫杢橂䍁䄴䅉灂䝁䄴䅉䭂䝁䅅杢ㅂ䝁䅅杣㕂䍁䅁杍睁䑁䅅䅍畁䍁䅁䅔灂䡁䅙党杁䕁䄴兙あ䝁䅫睢畂䍁䅁兒畂䡁䅑党祂䡁䅑兙灂䝁䄴兢求䝁䄴䅤獁䍁䅁兓畂䝁䅍杌杁䡁䅣兙穂䍁䅁兡畂䝁䅍睢祂䡁䅁睢祂䝁䅅䅤求䝁䅑䅉灂䝁䄴䅉祁䑁䅁䅍ㅁ䍁䅁兙畂䝁䅑䅉灂䡁䅍䅉楂䝁䅅督求䝁䅑䅉灂䝁䄴䅉䍂䝁䅕杤求䡁䅉䅢㕂䍁䅁䅓灂䝁䅷䅢穂䍁䅷䅉䑂䝁䅅䅢灂䝁䅙睢祂䝁䄴兡桂䍁䄴䅁獂杆䅁杗䅧䕁䅷兡㉂䝁䅕杕桂䝁䄰䅣杁䕁䅧睢獂䝁䅑兡畂䝁䅣督獁䍁䅁兓畂䝁䅍杌獁䍁䅁兙杁䡁䅑党橂䝁䅧杢療䝁䅷睢湂䡁䅫䅉橂䝁䄸兢睂䝁䅅杢㕂䍁䅷䅉療䡁䅁党祂䝁䅅䅤求䡁䅍䅉桂䍁䅁䅚桂䡁䅑兙杁䝁䅍睢獂䝁䅷兙楂䝁䄸杣桂䡁䅑兡療䝁䄴䅉睂䝁䅷兙あ䝁䅙睢祂䝁䄰䅉灂䝁䄴䅉あ䝁䅧党杁䙁䅕杢灂䡁䅑党歂䍁䅁睕あ䝁䅅䅤求䡁䅍䅌杁䕁䅕兤祂䝁䄸䅣求䍁䅷䅉あ䝁䅧党杁䕁䅅督灂䝁䅅兌兂䝁䅅睙灂䝁䅙兡橂䍁䅷䅉桂䝁䄴䅚杁䝁䅫杢あ䝁䅕杣畂䝁䅅䅤灂䝁䄸杢桂䝁䅷䅢㕂䍁䄴䅉啂䝁䅧党杁䝁䅍睢瑂䡁䅁兙畂䡁䅫䅉療䡁䅁党祂䝁䅅䅤求䡁䅍䅉䵂䝁䅫杤求䙁䅉兙瑂䡁䅁䅉䕂䝁䅅䅤桂䍁䅁睑療䝁䅷䅢桂䝁䅉睢祂䝁䅅䅤灂䝁䄸杢杁䡁䅁䅢桂䡁䅑杚療䡁䅉兢杁䝁䅕杢桂䝁䅉䅢求䡁䅍䅉桂䝁䄴䅉療䡁䅉睚桂䝁䄴兡㙂䝁䅅䅤灂䝁䄸杢杁䡁䅑睢杁䡁䅕杢灂䝁䅙入杁䝁䅍兤穂䡁䅑睢瑂䝁䅕杣杁䝁䅅杢歂䍁䅁䅣祂䝁䄸督睂䝁䅕睙あ䍁䅁䅚桂䡁䅑兙杁䡁䅑睢杁䝁䅉兤灂䝁䅷䅚杁䝁䅅䅉穂䝁䅫杢湂䝁䅷党杁䡁䅙兡求䡁䅣䅉療䝁䅙䅉あ䝁䅧党杁䝁䅍兤穂䡁䅑睢瑂䝁䅕杣杁䝁䅫杢杁䝁䅅䅉㍂䝁䅅入杁䡁䅑䅡桂䡁䅑䅉睂䡁䅉睢あ䝁䅕睙あ䡁䅍䅉橂䝁䄸杢穂䡁䅕兢求䡁䅉䅉睂䡁䅉兡㉂䝁䅅睙㕂䍁䄴䅉䩂䡁䅑督杁䡁䅁䅢桂䡁䅑杚療䡁䅉兢杁䡁䅍兤睂䡁䅁睢祂䡁䅑督杁䡁䅙兙祂䝁䅫睢ㅂ䡁䅍䅉睂䝁䅕睢睂䝁䅷党瑁䝁䅉兙穂䝁䅕䅚杁䝁䄰兙祂䝁䅳党あ䝁䅫杢湂䍁䅁督療䝁䅷兤あ䝁䅫睢畂䡁䅍䅌杁䝁䅫杢橂䝁䅷兤歂䝁䅫杢湂䍁䅁䅚桂䡁䅑兙杁䝁䅍睢獂䝁䅷兙楂䝁䄸杣桂䡁䅑兡療䝁䄴䅌杁䝁䅅睙あ䝁䅫杤桂䡁䅑兡療䝁䄴䅌杁䝁䄰党桂䡁䅍兤祂䝁䅕兢求䝁䄴䅤杁䝁䅅杢歂䍁䅁兙畂䝁䅅䅢㕂䡁䅑兡橂䡁䅍䅌杁䝁䅫䅚求䝁䄴䅤灂䡁䅑入獁䍁䅁兙畂䝁䅑䅉歂䝁䅅䅤桂䍁䅁兢桂䡁䅉睡求䡁䅑䅣獂䝁䅅睙求䍁䄴䅉啂䝁䅧党杁䝁䅍睢瑂䡁䅁兙畂䡁䅫䅉穂䝁䅕䅢獂䡁䅍䅉灂䡁䅑督杁䡁䅍睢獂䡁䅕䅤灂䝁䄸杢穂䍁䅁䅤療䍁䅁党畂䡁䅑</t>
  </si>
  <si>
    <t>党祂䡁䅁杣灂䡁䅍党杁䝁䄰兙祂䝁䅳党あ䝁䅕杣穂䍁䅷䅉桂䝁䅣党畂䝁䅍兡求䡁䅍䅌杁䝁䄰兙祂䝁䅳党あ䝁䅫杢湂䍁䅁䅤求䝁䅍䅡畂䝁䄸䅢療䝁䅣入杁䡁䅁杣療䡁䅙兡歂䝁䅕杣穂䍁䅷䅉睂䡁䅕杙獂䝁䅫督潂䝁䅕杣穂䍁䅷䅉桂䝁䄴䅚杁䝁䅑兙あ䝁䅅䅉睂䡁䅉睢㉂䝁䅫䅚求䡁䅉督杁䝁䅫杢杁䡁䅙兙祂䝁䅫睢ㅂ䡁䅍䅉灂䝁䄴䅚ㅂ䡁䅍䅤祂䡁䅫䅉㉂䝁䅕杣あ䝁䅫睙桂䝁䅷督獁䍁䅁督ㅂ䝁䅍䅡杁䝁䅅督杁䝁䅙兡畂䝁䅅杢橂䝁䅫兙獂䍁䅷䅉灂䝁䄴督ㅂ䡁䅉兙畂䝁䅍党杁䝁䅅杢歂䍁䅁兡畂䡁䅙党穂䡁䅑兢求䝁䄴䅤杁䡁䅍党祂䡁䅙兡橂䝁䅕督獁䍁䅁杣求䡁䅑兙灂䝁䅷䅌杁䝁䅅兤あ䝁䄸兢療䡁䅑兡㉂䝁䅕䅌杁䡁䅑党獂䝁䅕睙療䝁䄰兢ㅂ䝁䄴兡橂䝁䅅䅤灂䝁䄸杢穂䍁䅷䅉潂䝁䅫睚潂䍁䅁䅤求䝁䅍䅡獁䍁䅁睙療䝁䄴督ㅂ䝁䄰党祂䍁䅁䅣桂䝁䅍睡桂䝁䅣党歂䍁䅁睚療䝁䄸䅚穂䍁䅷䅉潂䝁䅕兙獂䡁䅑䅡橂䝁䅅杣求䍁䅷䅉あ䡁䅉兙㉂䝁䅕䅢獁䍁䅁党畂䡁䅑党祂䡁䅑兙灂䝁䄴兢求䝁䄴䅤獁䍁䅁兙畂䝁䅑䅉畂䝁䄸杢瑁䡁䅁杣療䝁䅙兡あ䍁䄴䅉啂䝁䅧党杁䝁䅍睢瑂䡁䅁兙畂䡁䅫䅉㍂䝁䅅督杁䝁䅙睢祂䝁䄰党祂䝁䅷入杁䝁䅳杢療䡁䅣杢杁䝁䅅督杁䕁䅅睙㑂䝁䅫睢瑂䍁䅁䅓療䝁䅷䅚灂䝁䄴睚穂䍁䅷䅉䩂䝁䄴睙畁䍁䅁兙畂䝁䅑䅉橂䝁䅧兙畂䝁䅣党歂䍁䅁兡あ䡁䅍䅉畂䝁䅅兢求䍁䅁䅤療䍁䅁䅔灂䡁䅙党卂䝁䅅兢睂䍁䅁䅓療䝁䅷䅚灂䝁䄴睚穂䍁䅷䅉䩂䝁䄴睙畁䍁䅁兡畂䍁䅁睔橂䡁䅑睢楂䝁䅕杣杁䑁䅉䅍硁䑁䅧杌杁䙁䅑䅡求䍁䅁睙療䝁䄰䅣桂䝁䄴入杁䡁䅣兙穂䍁䅁兡畂䝁䅍睢祂䡁䅁睢祂䝁䅅䅤求䝁䅑䅉灂䝁䄴䅉祁䑁䅁免㑁䍁䅁兙畂䝁䅑䅉灂䡁䅍䅉潂䝁䅕兙歂䡁䅅兤桂䡁䅉䅤求䡁䅉党歂䍁䅁兡畂䍁䅁睕桂䝁䄴䅉䝂䡁䅉兙畂䝁䅍兡穂䝁䅍睢獁䍁䅁睑桂䝁䅷兡浂䝁䄸杣畂䝁䅫兙畁䅁䅁䉧䅣䡁䅁䅁䵂䝁䅫杤求䡁䅍䅤療䝁䅍睡㝁䍁䅁睑獂䝁䄸兤歂䍁䅁睕あ䝁䄸杣桂䝁䅣党㝁䍁䅁兓畂䝁䅙党橂䡁䅑兡療䡁䅕督杁䕁䅑兡穂䝁䅕兙穂䝁䅕督㝁䍁䅁䅕求䡁䅑䅉䑂䝁䅅杣求䅁䅁兊䅯䍁䅷䅁䵂䝁䅫杤求䡁䅍䅤療䝁䅍睡㝁䍁䅁䅕穂䡁䅫睙潂䝁䅫兙あ䡁䅉入䅁䙁佅䅁歁䅁䅁䅔療䝁䅍兙獂䍁䅁睑ㅂ䡁䅉杣求䝁䄴睙㕂䍁䅁䅔啂䅁䅁眶䅯䍁䅧䅁䵂䝁䄸睙桂䝁䅷䅉䑂䡁䅕杣祂䝁䅕杢橂䡁䅫䅉䵂䙁䅑䅦睁䅁䅁眵䅯䑁佯䅁䵂䝁䄸睙牂䝁䅧党求䝁䅑䅉乂䝁䅅杣あ䝁䅫杢杁䕁䅍睢祂䡁䅁睢祂䝁䅅䅤灂䝁䄸杢獁䍁䅁兙畂䍁䅁兙求䡁䅉睢穂䡁䅁兙橂䝁䅕䅉桂䝁䄴䅚杁䝁䅑党浂䝁䅕杢穂䝁䅕䅉橂䝁䄸兢睂䝁䅅杢㕂䍁䅷䅉求䝁䄴睚桂䝁䅣党穂䍁䅁兡畂䍁䅁䅤潂䝁䅕䅉祂䝁䅕督求䝁䅅杣橂䝁䅧䅌杁䝁䅑党穂䝁䅫睚畂䍁䅷䅉歂䝁䅕杤求䝁䅷睢睂䝁䄰党畂䡁䅑䅌杁䝁䄰兙畂䡁䅕杚桂䝁䅍䅤ㅂ䡁䅉党獁䍁䅁兡畂䡁䅑党湂䡁䅉兙あ䝁䅫睢畂䍁䅷䅉桂䝁䄴䅚杁䡁䅍兤穂䡁䅑兙灂䝁䄴兢求䝁䄴䅤杁䝁䄸杚杁䡁䅑党橂䝁䅧杢療䝁䅷睢湂䡁䅫䅉穂䡁䅫督あ䝁䅕兢穂䍁䅷䅉睂䡁䅉睢歂䡁䅕睙あ䡁䅍䅌杁䝁䅅杢歂䍁䅁督求䡁䅉杤灂䝁䅍党穂䍁䅁睤療䡁䅉䅢歂䡁䅣兡歂䝁䅕杌杁䙁䅑䅡求䍁䅁睙療䝁䄰䅣桂䝁䄴入杁䝁䄸䅣求䡁䅉兙あ䝁䅕督杁䡁䅑䅡祂䝁䄸兤湂䝁䅧䅉浂䝁䄸兤祂䍁䅁督求䝁䅣兢求䝁䄴䅤穂䑁䅯䅉䉂䝁䅕杣療䝁䄴兙ㅂ䡁䅑兡橂䡁䅍睏杁䕁䄰兡穂䡁䅍兡獂䝁䅕督杁䝁䅅杢歂䍁䅁杒灂䡁䅉党杁䕁䅍睢畂䡁䅑杣療䝁䅷䅉潁䕁䄰杒䑂䍁䅫睏杁䙁䅉睢あ䝁䅅杣㕂䍁䅁兙畂䝁䅑䅉乂䝁䅫督穂䝁䅫睢畂䍁䅁睕㕂䡁䅍䅤求䝁䄰督杁䍁䅧杕乂䙁䅍克㝁䍁䅁兙畂䝁䅑䅉呂䡁䅁兙橂䝁䅕杌杁䙁䅑䅡求䍁䅁兑求䡁䅉睢畂䝁䅅兤あ䝁䅫睙穂䍁䅁督求䝁䅣兢求䝁䄴䅤杁䝁䄸杚浂䝁䅕杣穂䍁䅁睙療䝁䄰杙桂䡁䅑䅉桂䝁䄴䅚杁䝁䅅兡祂䍁䅁兢療䝁䅉兡獂䝁䅫䅤㕂䍁䅁兙灂䡁䅉睙祂䝁䅅杚あ䍁䅷䅉ㅂ䝁䄴兢桂䝁䄴杢求䝁䅑䅉桂䝁䅫杣杁䡁䅙党潂䝁䅫睙獂䝁䅕督獁䍁䅁兙畂䝁䅑䅉祂䝁䅕䅢桂䡁䅑党歂䍁䅁䅤求䝁䅍䅡畂䝁䄸䅢療䝁䅣兡求䡁䅍杌杁䙁䅑䅡求䍁䅁兔䝂䕁䅍䅉穂䝁䅕睚瑂䝁䅕杢あ䍁䅁䅣祂䝁䄸杤灂䝁䅑党穂䍁䅁兙灂䡁䅉䅉桂䝁䄴䅚杁䝁䄰兡穂䡁䅍兡獂䝁䅕䅉歂䝁䅕杚求䝁䄴督求䍁䅁督㕂䡁䅍䅤求䝁䄰督㝁䍁䅁䅤桂䝁䅍䅤灂䝁䅍兙獂䍁䅁兢灂䡁䅍督灂䝁䅷党穂䍁䅁兙畂䝁䅑䅉睂䡁䅉党橂䝁䅫督灂䝁䄸杢杁䡁䅍䅤祂䝁䅫睡求䍁䅁睤求䝁䅅䅣療䝁䄴䅉穂䡁䅫督あ䝁䅕兢穂䑁䅳䅉獂䝁䄸睚灂䡁䅍䅤灂䝁䅍督㝁䍁䅁杚灂䡁䅉党杁䝁䅍睢畂䡁䅑杣療䝁䅷䅉穂䡁䅫督あ䝁䅕兢穂䑁䅳䅉瑂䝁䅫督穂䝁䅫睢畂䍁䅁睢睂䝁䅕杣桂䡁䅑兡療䝁䄴督杁䡁䅍兤睂䡁䅁睢祂䡁䅑䅌杁䡁䅉党桂䝁䅑兡畂䝁䅕督穂䍁䅷䅉求䝁䄴睚灂䝁䄴党求䡁䅉兡畂䝁䅣䅉穂䡁䅕䅣睂䝁䄸杣あ䍁䅷䅉桂䝁䄴䅚杁䝁䅫杢あ䝁䅕睚祂䝁䅅䅤灂䝁䄸杢杁䡁䅍党祂䡁䅙兡橂䝁䅕督㝁䍁䅁睚祂䝁䄸兤畂䝁䅑䅉㉂䝁䅕䅡灂䝁䅍䅢求䡁䅍睏杁䝁䅅杢歂䍁䅁党畂䝁䅕杣湂䡁䅫䅉瑂䝁䅅杢桂䝁䅣党瑂䝁䅕杢あ䍁䅁督療䝁䅷兤あ䝁䅫睢畂䡁䅍杌杁䙁䅑䅡求䍁䅁杕乂䙁䅍䅉穂䝁䅕睚瑂䝁䅕杢あ䍁䅁睢浂䝁䅙党祂䡁䅍䅉瑂䝁䅫䅢灂䡁䅑兙祂䡁䅫䅉桂䝁䄴䅚杁䝁䅍睢瑂䝁䄰党祂䝁䅍兡桂䝁䅷䅉潂䝁䅕䅢灂䝁䅍睢睂䡁䅑党祂䡁䅍䅌杁䡁䅍兤祂䝁䅙兙橂䝁䅕䅉穂䝁䅧兡睂䡁䅍䅌杁䡁䅍党桂䍁䅁兙畂䝁䅑䅉獂䝁䅅杢歂䍁䄰杙桂䡁䅍党歂䍁䅁兢灂䡁䅍督灂䝁䅷党杁䝁䅑党浂䝁䅕杢穂䝁䅕䅉穂䡁䅫督あ䝁䅕兢穂䍁䅷䅉祂䝁䅅䅚桂䡁䅉䅉桂䝁䄴䅚杁䝁䅷兙穂䝁䅕杣杁䡁䅍入穂䡁䅑党瑂䡁䅍䅌杁䡁䅍党桂䍁䅁兙畂䝁䅑䅉桂䝁䅫杣瑁䝁䅉兙穂䝁䅕䅚杁䝁䄰兡穂䡁䅍兡療䝁䄴䅉桂䝁䄴䅚杁䝁䅍睢瑂䝁䅉兙あ䍁䅁督㕂䡁䅍䅤求䝁䄰督獁䍁䅁睙療䝁䄰兢桂䝁䄴䅚杁䝁䅅杢歂䍁䅁睙療䝁䄴䅤祂䝁䄸䅢杁䝁䄰兡穂䡁䅍兡療䝁䄴䅉穂䝁䄸䅢ㅂ䡁䅑兡療䝁䄴督獁䍁䅁睙㕂䝁䅉党祂䍁䅁督療䝁䅷兤あ䝁䅫睢畂䡁䅍䅌杁䡁䅍兡瑂䡁䅕䅢桂䡁䅑兡療䝁䄴䅉桂䝁䄴䅚杁䡁䅑杣桂䝁䅫杢灂䝁䄴睚杁䡁䅍睢獂䡁䅕䅤灂䝁䄸杢穂䍁䅷䅉桂䝁䄴䅚杁䡁䅍党祂䡁䅙兡橂䝁䅕督杁䝁䅅杢歂䍁䅁督ㅂ䡁䅁䅣療䡁䅉䅤穂䍁䅁督ㅂ䡁䅉杚桂䝁䅍党杁䡁䅍䅡灂䡁䅁督畁䍁䅁䅖潂䝁䅕䅉呂䡁䅁兙橂䝁䅕䅉穂䝁䅕睚瑂䝁䅕杢あ䍁䅁䅣祂䝁䄸杤灂䝁䅑党穂䍁䅁督桂䡁䅑党獂䝁䅷兡あ䝁䅕督㝁䍁䅁督睂䝁䅅睙求䍁䅁䅤祂䝁䅅杢穂䡁䅁睢祂䡁䅑兙あ䝁䅫睢畂䍁䅁督㕂䡁䅍䅤求䝁䄰督㝁䍁䅁督あ䡁䅉兙あ䝁䅕睚灂䝁䅍䅌杁䝁䅅䅚㉂䝁䅅杢橂䝁䅕䅚杁䡁䅍䅤祂䝁䅫睡求䍁䅷䅉桂䝁䄴䅚杁䝁䅑党浂䝁䅕杢穂䝁䅫杤求䍁䅁督㕂䡁䅍䅤求䝁䄰督㝁䍁䅁兙畂䝁䅑䅉橂䝁䅷兙穂䡁䅍兡浂䝁䅫党歂䍁䅁督㕂䡁䅍䅤求䝁䄰督杁䝁䅅杢歂䍁䅁督求䡁䅉杤灂䝁䅍党穂䍁䅁兡畂䍁䅁督ㅂ䡁䅁䅣療䡁䅉䅤杁䝁䄸杚杁䝁䄴兙あ䝁䅫睢畂䝁䅅䅢杁䡁䅍党橂䡁䅕杣灂䡁䅑入杁䡁䅍入穂䡁䅑党瑂䡁䅍杌杁䙁䅑䅡灂䡁䅍䅉穂䝁䅕睚瑂䝁䅕杢あ䍁䅁兙獂䡁䅍睢杁䡁䅁杣療䡁䅙兡歂䝁䅕督杁䝁䄴党あ䡁䅣睢祂䝁䅳兌求䝁䄴兙楂䝁䅷党歂䍁䅁督灂䡁䅑兤桂䡁䅑兡療䝁䄴兙獂䍁䅁兙㍂䝁䅅杣求䝁䄴党穂䡁䅍䅉桂䝁䄴䅚杁䝁䅫杢あ䝁䅕睚祂䝁䅅䅤求䡁䅍䅉穂䡁䅁兙橂䝁䅕䅉桂䝁䄴䅚杁䝁䅣杣療䡁䅕杢歂䍁䅁睚獂䝁䄸杙桂䝁䅷䅉穂䡁䅫督あ䝁䅕兢穂䍁䅁䅤療䍁䅁䅡求䝁䅷䅣杁䝁䅫䅤穂䍁䅁睙ㅂ䡁䅍䅤療䝁䄰党祂䡁䅍䅉湂䝁䅅䅤潂䝁䅕杣獁䍁䅁兙畂䝁䅅䅢㕂䡁䅯党獁䍁䅁兙畂䝁䅑䅉穂䝁䅕睙ㅂ䡁䅉党獂䡁䅫䅉歂䝁䅫督あ䡁䅉兡楂䡁䅕䅤求䍁䅁睙祂䝁䅫䅤灂䝁䅍兙獂䍁䅁兡畂䡁䅑党獂䝁䅷兡湂䝁䅕杢橂䝁䅕䅉歂䝁䅅䅤桂䍁䄴䅉䩂䡁䅑䅉穂䝁䅕杣㉂䝁䅕督杁䡁䅁杣灂䝁䄰兙祂䝁䅫䅢㕂䍁䅁督求䡁䅉杤求䡁䅍䅉あ䝁䅧党杁䙁䅕杌呂䍁䄴䅉湂䝁䄸杤求䡁䅉杢瑂䝁䅕杢あ䍁䅁兙畂䝁䅑䅉灂䝁䄴䅤求䡁䅉杢桂䡁䅑兡療䝁䄴兙獂䍁䅁睙ㅂ䡁䅍䅤療䝁䄰党祂䡁䅍䅌杁䝁䅅督杁䡁䅣党獂䝁䅷䅉桂䡁䅍䅉浂䝁䄸杣求䝁䅫睚畂䍁䅁兢灂䝁䅷兡あ䝁䅅杣㕂䍁䅁督桂䝁䅷党穂䍁䅁睙療䝁䄴䅤祂䝁䅅睙あ䝁䅕䅚杁䡁䅑䅡祂䝁䄸兤湂䝁䅧䅉あ䝁䅧党杁䙁䅕杌呂䍁䄴䅉湂䝁䄸杤求䡁䅉杢瑂䝁䅕杢あ䍁䄴䅉啂䝁䅧党杁䝁䅍睢瑂䡁䅁兙畂䡁䅫䅉㍂䝁䅅督杁䝁䅙睢祂䝁䄰党祂䝁䅷入杁䝁䅳杢療䡁䅣杢杁䝁䅅督杁䙁䅑䅡求䍁䅁䅔療䝁䅍睡潂䝁䅕党歂䍁䅁睑療䡁䅉䅣療䡁䅉兙あ䝁䅫睢畂䍁䅁兙畂䝁䅑䅉橂䝁䅧兙畂䝁䅣党歂䍁䅁兡あ䡁䅍䅉畂䝁䅅兢求䍁䅁䅤療䍁䅁䅔療䝁䅍睡潂䝁䅕党歂䍁䅁兔桂䡁䅉䅤灂䝁䄴䅉䑂䝁䄸杣睂䝁䄸杣桂䡁䅑兡療䝁䄴䅉灂䝁䄴䅉乂䝁䅅杣橂䝁䅧䅉硁䑁䅫兏ㅁ䍁䄴䅉䵂䝁䄸睙牂䝁䅧党求䝁䅑䅉乂䝁䅅杣あ䝁䅫杢杁䕁䅍睢祂䡁䅁睢祂䝁䅅䅤灂䝁䄸杢杁䡁䅣兙穂䍁䅁杚療䡁䅕杢歂䝁䅕䅚杁䝁䅫杢杁䑁䅅兏硁䑁䅉䅉桂䝁䄴䅚杁䝁䅫督杁䝁䅉兙穂䝁䅕䅚杁䝁䅫杢杁䕁䅉党あ䝁䅧党穂䝁䅑兙獁䍁䅁兔桂䡁䅉入獂䝁䅅杢歂䍁䄴䅁䍃睆䅁杯䄸䕁䅷睢求䡁䅣督杁䕁䅍睢祂䡁䅁睢祂䝁䅅䅤灂䝁䄸杢獁䍁䅁䅤潂䡁䅉睢ㅂ䝁䅣䅡杁䝁䅫䅤穂䍁䅁督ㅂ䝁䅉督灂䝁䅑兡桂䡁䅉兡求䡁䅍䅌杁䡁䅁杣療䡁䅙兡歂䝁䅕督杁䝁䅍睢瑂䝁䄰党祂䝁䅍兡桂䝁䅷䅉睂䡁䅉睢睂䝁䅕杣あ䡁䅫䅉桂䝁䄴䅚杁䝁䅍兙穂䡁䅕兙獂䡁䅑入杁䝁䅫杢穂䡁䅕杣桂䝁䄴睙求䍁䅁兡畂䍁䅁䅤潂䝁䅕䅉噂䝁䄴兡あ䝁䅕䅚杁䙁䅍䅤桂䡁䅑党穂䍁䅁兙畂䝁䅑䅉灂䝁䄴䅤求䡁䅉杢桂䡁䅑兡療䝁䄴兙獂䝁䅷入畁䍁䅁䅖潂䝁䅕䅉橂䝁䄸兢睂䝁䅅杢㕂䍁䅁睢浂䝁䅙党祂䡁䅍䅉穂䡁䅁党橂䝁䅫兙獂䡁䅑入杁䝁䅫杢穂䡁䅕杣桂䝁䄴睙求䍁䅁䅣祂䝁䄸䅚ㅂ䝁䅍䅤穂䍁䅷䅉穂䡁䅕睙潂䍁䅁兙穂䍁䅁兢桂䝁䄴兙湂䝁䅕兢求䝁䄴䅤杁䝁䅅杢歂䍁䅁䅣祂䝁䄸杚求䡁䅍督灂䝁䄸杢桂䝁䅷䅉獂䝁䅫兙楂䝁䅫䅢灂䡁䅑入獁䍁䅁兙畂䝁䅑䅉療䡁䅑䅡求䡁䅉䅉橂䝁䄸杤求䡁䅉兙湂䝁䅕䅉睂䡁䅉睢歂䡁䅕睙あ䡁䅍睏杁䡁䅍兤祂䝁䅕䅤㕂䍁䅁兙畂䝁䅑䅉浂䝁䅫䅚求䝁䅷兡あ䡁䅫䅉楂䝁䄸杢歂䡁䅍睏杁䡁䅁杣療䝁䅙党穂䡁䅍兡療䝁䄴兙獂䍁䅁䅢灂䝁䅅杙灂䝁䅷兡あ䡁䅫䅉橂䝁䄸杤求䡁䅉兙湂䝁䅕督杁䝁䅅杢歂䍁䅁杣灂䡁䅍睡杁䝁䄰兙畂䝁䅅睚求䝁䄰党畂䡁䅑䅉穂䝁䅕杣㉂䝁䅫睙求䡁䅍䅉あ䝁䄸䅉㉂䝁䅅杣灂䝁䄸兤穂䍁䅁䅣祂䝁䄸杚求䡁䅍督灂䝁䄸杢桂䝁䅷䅉浂䝁䅫杣瑂䡁䅍䅌杁䝁䅫杢橂䝁䅷兤歂䝁䅫杢湂䍁䅁兙祂䝁䅍䅡灂䡁䅑党橂䡁䅑督獁䍁䅁杣求䝁䅅䅢杁䝁䅕督あ䝁䅅䅤求䍁䅁兙湂䝁䅕杢あ䡁䅍䅌杁䝁䅅杢歂䍁䅁兙橂䝁䅍睢ㅂ䝁䄴䅤灂䝁䄴睚杁䝁䅅杢歂䍁䅁䅢桂䡁䅣䅉浂䝁䅫杣瑂䡁䅍睏杁䡁䅍䅤桂䝁䄴䅚桂䡁䅉䅚杁䝁䅅杢歂䍁䅁党㑂䝁䅍党穂䡁䅍䅉睂䡁䅉睢睂䝁䅕杣あ䡁䅫䅌杁䝁䄰兙祂䝁䅫杢求䍁䅁兙畂䝁䅑䅉楂䝁䄸兡獂䝁䅕杣杁䝁䅅杢歂䍁䅁兢桂䝁䅍䅡灂䝁䄴党祂䡁䅫䅉橂䝁䄸杤求䡁䅉兙湂䝁䅕督獁䍁䅁睤療䡁䅉睡求䡁䅉督婁䍉䅁睙療䝁䄰䅣求䝁䄴督桂䡁䅑兡療䝁䄴䅌杁䝁䅣党畂䝁䅕杣桂䝁䅷䅉桂䝁䄴䅚杁䡁䅁杣療䝁䅑兤橂䡁䅑䅉獂䝁䅫兙楂䝁䅫䅢灂䡁䅑入獁䍁䅁睙療䝁䄰兢求䡁䅉睙灂䝁䅅䅢杁䝁䅅兤あ䝁䄸䅌杁䡁䅕兢楂䡁䅉党獂䝁䅷兙獁䍁䅁兙畂䝁䅑䅉求䡁䅧睙求䡁䅍督杁䝁䅅杢歂䍁䅁督ㅂ䡁䅉䅣獂䡁䅕督杁䝁䅍睢㉂䝁䅕杣桂䝁䅣党穂䍁䅷䅉桂䝁䄴䅚杁䡁䅍䅣求䝁䅍兡桂䝁䅷兡㙂䝁䅕䅚杁䝁䅷睢穂䡁䅍兌穂䝁䅕杢穂䝁䅫䅤灂䡁䅙党杁䝁䅫杢穂䡁䅕杣桂䝁䄴睙求䍁䅁䅣祂䝁䄸睚祂䝁䅅兢穂䍁䅁兙畂䝁䅑䅉あ䝁䄸䅤桂䝁䅷䅉祂䝁䅫督牂䍁䅁兢桂䝁䄴兙湂䝁䅕兢求䝁䄴䅤杁䡁䅍党祂䡁䅙兡橂䝁䅕督杁䡁䅉党獂䝁䅅䅤灂䝁䄴睚杁䡁䅑睢杁䝁䅍䅢桂䝁䅫兢杁䝁䅅杢歂䍁䅁兡畂䝁䅙睢祂䝁䄰兙あ䝁䅫睢畂䍁䅁督求䡁䅉杤灂䝁䅍党穂䑁䅳䅉歂䝁䅫杣求䝁䅍䅤療䡁䅉督杁䝁䅅杢歂䍁䅁睢浂䝁䅙兡橂䝁䅕杣穂䍁䅷䅉求䡁䅉杣療䡁䅉督杁䝁䅅杢歂䍁䅁睢瑂䝁䅫督穂䝁䅫睢畂䡁䅍䅌杁䝁䅕兢睂䝁䅷睢㕂䝁䄰党畂䡁䅑䅉睂䡁䅉兙橂䡁䅑兡橂䝁䅕督獁䍁䅁杚灂䝁䅑兤橂䝁䅫兙祂䡁䅫䅌杁䝁䅙兡歂䝁䅕䅢灂䡁䅑入獁䍁䅁兙畂䝁䅑䅉橂䡁䅫杙求䡁䅉䅉橂䝁䄸杤求䡁䅉兙湂䝁䅕督獁䍁䅁兙穂䍁䅁睤求䝁䅷䅢杁䝁䅅督杁䝁䅙睢祂䍁䅁督瑂䝁䅅䅢獂䍁䅁兙畂䝁䅑䅉瑂䝁䅫䅚瑁䡁䅍兡㙂䝁䅕䅉浂䝁䅫杣瑂䡁䅍䅌杁䡁䅁兤楂䝁䅷兡橂䍁䅁兙畂䝁䅑䅉睂䡁䅉兡㉂䝁䅅䅤求䝁䅷入杁䝁䅧党獂䝁䅑䅉浂䝁䅫杣瑂䡁䅍䅌杁䝁䅅杢歂䍁䅁杢療䡁䅑兌浂䝁䄸杣瑁䡁䅁杣療䝁䅙兡あ䍁䅁睢祂䝁䅣兙畂䝁䅫来桂䡁䅑兡療䝁䄴督㝁䍁䅁兙畂䝁䅑䅉灂䝁䄴督ㅂ䡁䅉兙畂䝁䅍党杁䡁䅁杣療䝁䅑兤橂䡁䅑督杁䡁䅑睢杁䡁䅍党祂䡁䅙党杁䡁䅑䅡求䍁䅁䅡求䝁䅅䅢あ䝁䅧䅉橂䝁䅅杣求䍁䅁兡畂䝁䅑兤穂䡁䅑杣㕂䍁䅷䅉灂䝁䄴睙獂䡁䅕䅚灂䝁䄴睚杁䡁䅁杣療䝁䅙党穂䡁䅍兡療䝁䄴兙獂䍁䅁兙畂䝁䅑䅉湂䝁䅕杢求䡁䅉兙獂䍁䅁䅢灂䝁䅅杙灂䝁䅷兡あ䡁䅫䅌杁䝁䅅督杁䡁䅣党獂䝁䅷䅉桂䡁䅍䅉桂䡁䅍督療䝁䅍兡桂䡁䅑党歂䍁䅁睙桂䡁䅍兤桂䝁䅷䅤㕂䍁䅁睙療䡁䅙党祂䝁䅅睚求䍁䅁䅤療䍁䅁兙湂䝁䅫杢湂䍁䅁督求䡁䅉杤灂䝁䅍党穂䍁䅷䅉桂䝁䅷䅢灂䝁䅕䅚杁䝁䄰党歂䝁䅫睙桂䝁䅷䅉浂䝁䅅睙灂䝁䅷兡あ䝁䅫党穂䍁䅷䅉歂䝁䅕杢あ䝁䅫督あ䡁䅍䅌杁䡁䅁䅡㕂䡁䅍兡橂䝁䅫兙畂䡁䅍䅌杁䝁䄴兤祂䡁䅍党穂䍁䅷䅉桂䝁䄴䅚杁䝁䄸䅤潂䝁䅕杣杁䝁䄰党歂䝁䅫睙桂䝁䅷䅉睂䡁䅉兙橂䡁䅑兡あ䝁䅫睢畂䝁䅕杣穂䍁䄴䅉䩂䡁䅑䅉桂䝁䅷督療䍁䅁䅣祂䝁䄸杤灂䝁䅑党穂䍁䅁睤桂䡁䅉杣桂䝁䄴䅤㕂䍁䅁兙畂䝁䅑䅉桂䝁䅷䅤求䡁䅉杢桂䡁䅑兡㉂䝁䅕䅉祂䝁䅫督牂䍁䅁兙畂䝁䅑䅉祂䡁䅕杢瑁䝁䄸杚浂䍁䅁䅢療䝁䄴睚瑁䡁䅑党祂䝁䄰䅉橂䝁䅅杣求䍁䅁兡畂䡁䅍兤祂䝁䅅杢橂䝁䅕䅉睂䡁䅉睢歂䡁䅕睙あ䡁䅍杌杁䙁䅑䅡求䍁䅁睙療䝁䄰䅣桂䝁䄴入杁䝁䄰兙祂䝁䅳党あ䡁䅍䅉灂䡁䅑督杁䝁䅫杢穂䡁䅕杣桂䝁䄴睙求䍁䅁䅣祂䝁䄸䅚ㅂ䝁䅍䅤穂䍁䅁兙畂䝁䅑䅉穂䝁䅕杣㉂䝁䅫睙求䡁䅍䅉あ䝁䅧杣療䡁䅕睚潂䍁䅁兡畂䝁䅑党睂䝁䅕杢歂䝁䅕杢あ䍁䅁兙湂䝁䅕杢あ䡁䅍䅌杁䝁䅉杣療䝁䅳党祂䡁䅍䅌杁䝁䅅杢歂䍁䅁兢桂䝁䄴兙湂䝁䅫杢湂䍁䅁睚求䝁䄴党祂䝁䅅䅢杁䡁䅕杢歂䝁䅕杣㍂䡁䅉兡あ䝁䅕杣穂䍁䄴䅉䩂䝁䄴䅉桂䝁䅑䅚灂䡁䅑兡療䝁䄴䅌杁䝁䅫䅤杁䝁䅕杢湂䝁䅅睚求䡁䅍䅉灂䝁䄴䅉あ䝁䅧党杁䡁䅑杣桂䝁䄴督睂䝁䄸杣あ䝁䅅䅤灂䝁䄸杢杁䝁䅅杢歂䍁䅁督あ䝁䄸杣桂䝁䅣党杁䝁䄸杚杁䝁䄴兙あ䡁䅕杣桂䝁䅷䅉湂䝁䅅督杁䝁䅅杢歂䍁䅁杢桂䡁䅑兤祂䝁䅅䅢杁䝁䅣兙穂䍁䅁䅢灂䡁䅅兤灂䝁䅑督㝁䍁䅁兙畂䝁䅑䅉睂䡁䅉睢㉂䝁䅫督灂䝁䄸杢杁䝁䄸杚杁䝁䅕䅤潂䝁䅅杢求䍁䅁督ㅂ䡁䅁䅣獂䡁䅫䅉桂䝁䄴䅚杁䡁䅑杣桂䝁䄴督睂䝁䄸杣あ䝁䅅䅤灂䝁䄸杢杁䡁䅍党祂䡁䅙兡橂䝁䅕督杁䝁䅙睢祂䍁䅁兡畂䝁䅑兤穂䡁䅑杣灂䝁䅅䅢杁䝁䅍兤穂䡁䅑睢瑂䝁䅕杣穂䍁䅁兡畂䍁䅁䅔療䡁䅕兡穂䝁䅫兙畂䝁䅅䅉桂䝁䄴䅚杁䙁䅑党㑂䝁䅅督獁䍁䅁兙穂䍁䅁睤求䝁䅷䅢杁䝁䅅督杁䝁䄸䅣求䡁䅉兙あ䝁䅕督杁䝁䅅䅉橂䝁䅧兙灂䝁䄴䅉療䝁䅙䅉祁䑁䅕䅉潂䝁䄸䅤求䝁䅷督畁䍁䅁杒ㅂ䡁䅉䅤潂䝁䅕杣獁䍁䅁䅤潂䝁䅕䅉橂䝁䄸兢睂䝁䅅杢㕂䍁䅁䅚求䡁䅙党獂䝁䄸䅣穂䍁䅷䅉瑂䝁䅅杢ㅂ䝁䅙兙橂䡁䅑兤祂䝁䅕督獁䍁䅁兙畂䝁䅑䅉瑂䝁䅅杣牂䝁䅕䅤穂䍁䅁兙杁䡁䅉兙畂䝁䅣党杁䝁䄸杚杁䝁䅕䅥あ䡁䅉兤穂䝁䅫睢畂䍁䅁杙獂䝁䄸睤瑁䝁䄰睢獂䝁䅑党歂䍁䅁兙畂䝁䅑䅉灂䝁䄴条求䝁䅍䅤灂䝁䄸杢杁䝁䄰睢獂䝁䅑党歂䍁䅁䅣獂䝁䅅督あ䝁䅫睙杁䝁䅍睢畂䡁䅑兙灂䝁䄴党祂䡁䅍䅌杁䝁䅅督杁䡁䅣党獂䝁䅷䅉桂䡁䅍䅉瑂䝁䅅杢ㅂ䝁䅙兙橂䡁䅑兤祂䝁䅕督杁䝁䅍睢瑂䝁䄰睢歂䝁䅫䅤㕂䍁䅁兙畂䝁䅑䅉歂䝁䅫杚浂䝁䅕杣求䝁䄴䅤灂䝁䅅䅤求䝁䅑䅉睂䝁䅷兙穂䡁䅑兡橂䍁䅁杣求䡁䅍兡畂䡁䅍杌杁䕁䅷睢求䡁䅣督杁䕁䅍睢祂䡁䅁睢祂䝁䅅䅤灂䝁䄸杢杁䡁䅣兙穂䍁䅁兡畂䝁䅍睢祂䡁䅁睢祂䝁䅅䅤求䝁䅑䅉灂䝁䄴䅉硁䑁䅫李㕁䍁䅁兙畂䝁䅑䅉灂䡁䅍䅉潂䝁䅕兙歂䡁䅅兤桂䡁䅉䅤求䡁䅉党歂䍁䅁兡畂䍁䅁杔求䡁䅣䅉婂䝁䄸杣牂䍁䅷䅉佂䝁䅕睤杁䙁䅫睢祂䝁䅳杌䅁佁啷䅁い权䅁䅔療䡁䅕兡穂䝁䅫兙畂䝁䅅兌兂䝁䅅睙灂䝁䅙兡橂䍁䅁睑療䡁䅉䅣療䡁䅉兙あ䝁䅫睢畂䍁䅷䅉あ䝁䄸睚求䡁䅑䅡求䡁䅉䅉㍂䝁䅫䅤潂䍁䅁兡あ䡁䅍䅉穂䡁䅕杙穂䝁䅫䅚灂䝁䅅杣灂䝁䅕督獁䍁䅁䅣祂䝁䄸杤灂䝁䅑党穂䍁䅁杙ㅂ䝁䅫䅢歂䝁䅫杢湂䍁䅁督療䝁䅷兤あ䝁䅫睢畂䡁䅍䅉睂䡁䅉兡瑂䝁䅅杣灂䝁䅷入杁䝁䅙睢祂䍁䅁兤穂䝁䅕䅉灂䝁䄴䅉畂䝁䅕睤杁䝁䅧睢瑂䝁䅕䅉橂䝁䄸杢穂䡁䅑杣ㅂ䝁䅍䅤灂䝁䄸杢獁䍁䅁杣求䡁䅁兙灂䡁䅉䅉桂䝁䄴䅚杁䡁䅉党瑂䝁䄸䅚求䝁䅷兡畂䝁䅣䅌杁䝁䅅杢歂䍁䅁睢ㅂ䡁䅑䅚療䝁䄸杣杁䡁䅍䅤祂䡁䅕睙あ䡁䅕杣求䍁䅁兢桂䡁䅉睡求䡁䅑督畁䍁䅁兓あ䍁䅁睢睂䝁䅕杣桂䡁䅑党穂䍁䅁䅤潂䡁䅉睢ㅂ䝁䅣䅡杁䙁䅍兡歂䝁䅫杢湂䍁䅷䅉偂䡁䅉兡求䝁䄴䅤求䝁䅑䅉呂䡁䅑杣桂䝁䄴䅚杁䕁䅉睢桂䡁䅉䅚獁䍁䅁䅔兂䍁䅁睕療䡁䅕䅤潂䍁䅁兑瑂䝁䅕杣灂䝁䅍兙獁䍁䅁兙畂䝁䅑䅉偂䡁䅑䅡求䡁䅉䅉穂䝁䅕睚瑂䝁䅕杢あ䡁䅍杌杁䙁䅑䅡求䍁䅁睕灂䝁䅑兡畂䝁䅣䅉穂䝁䅕睚瑂䝁䅕杢あ䍁䅁睢浂䝁䅙党祂䡁䅍䅉䵂䙁䅁䅉呂䝁䄰兙祂䡁䅑睕灂䝁䅑党杁䡁䅑杣灂䝁䄰䅉桂䝁䄴䅚杁䡁䅍兡歂䝁䅫杢湂䍁䅁䅣祂䝁䄸䅚ㅂ䝁䅍䅤穂䍁䅷䅉䵂䙁䅁䅉呂䝁䄰兙祂䡁䅑睕灂䝁䅑党杁䕁䅕䅥睂䝁䅕杣あ䕁䅙兡畂䝁䅫督潂䍁䅁䅤祂䝁䅫兢杁䝁䅅杢歂䍁䅁督灂䝁䅑兡畂䝁䅣䅉睂䡁䅉睢歂䡁䅕睙あ䡁䅍䅌杁䕁䅷䅕杁䕁䅉兤灂䝁䅷䅚求䡁䅉睕求䡁䅉兡求䡁䅍䅉獂䝁䅅䅣杁䡁䅍兡歂䝁䅫杢湂䍁䅁䅣祂䝁䄸䅚ㅂ䝁䅍䅤穂䍁䅷䅉桂䝁䄴䅚杁䕁䅷䅕杁䕁䄸兤あ䝁䅑睢療䡁䅉䅉䍂䡁䅕兡獂䝁䅑兡畂䝁䅣䅉呂䝁䄸䅢ㅂ䡁䅑兡療䝁䄴督㝁䍁䅁兙畂䝁䅑䅉求䝁䄴睚灂䝁䄴党求䡁䅉党歂䍁䅁睤療䝁䄸䅚杁䡁䅍兡歂䝁䅫杢湂䍁䅷䅉あ䡁䅉兡瑂䍁䅷䅉穂䝁䄸杚浂䝁䅫䅤獁䍁䅁兙畂䝁䅑䅉浂䝁䅅督橂䝁䅫兙杁䡁䅁杣療䝁䅑兤橂䡁䅑督畁䍁䅁兓あ䡁䅍䅉偂䡁䅉兡求䝁䄴䅤求䝁䅑䅉呂䡁䅑杣桂䝁䄴䅚杁䕁䅉睢桂䡁䅉䅚杁䡁䅍党湂䝁䄰党畂䡁䅑䅉瑂䝁䅅杢ㅂ䝁䅙兙橂䡁䅑兤祂䝁䅕督杁䝁䅅杢歂䍁䅁䅚灂䡁䅍䅤祂䝁䅫杙ㅂ䡁䅑党穂䍁䅁睢祂䝁䅫党畂䡁䅑党歂䍁䅁督あ䡁䅉兙畂䝁䅑䅉楂䝁䄸兙祂䝁䅑䅉穂䡁䅑杣ㅂ䝁䅍䅤ㅂ䡁䅉兙獂䍁䅁䅣桂䝁䄴党獂䍁䅁䅣祂䝁䄸䅚ㅂ䝁䅍䅤穂䍁䅁睙療䝁䄰䅣祂䝁䅫督灂䝁䄴睚杁䕁䅷䅕杁䙁䅑党橂䝁䅧睕潂䝁䅫党獂䝁䅑䅉祂䝁䅅䅚灂䝁䅅杢あ䍁䅁杙桂䡁䅉杣灂䝁䅕杣穂䍁䅷䅉䵂䙁䅁䅉塂䝁䅕兙あ䝁䅧党祂䕁䅷睢湂䝁䅫睙杁䝁䅅兡祂䍁䅁兙畂䝁䅑䅉㍂䝁䅅䅤求䡁䅉䅉楂䝁䅅杣祂䝁䅫党祂䡁䅍䅌杁䕁䅷䅕杁䕁䅷党湂䝁䅅睙㕂䍁䅁䅣祂䝁䅕兢灂䡁䅕兢杁䡁䅍兤楂䍁䄰杚獂䝁䄸睢祂䝁䅫杢湂䍁䅁䅣祂䝁䄸䅚ㅂ䝁䅍䅤穂䍁䅷䅉䵂䙁䅁䅉佂䝁䄸杤桂䕁䅍睢祂䝁䅕䅌杁䕁䅷䅕杁䕁䅙䅢桂䝁䄰党䍂䝁䅷睢橂䝁䅳䅉浂䝁䅫杣求䍁䄰杣桂䡁䅑党歂䍁䅁督潂䝁䅕兙あ䝁䅧兡畂䝁䅣䅉睂䡁䅉睢歂䡁䅕睙あ䡁䅍䅌杁䝁䅅杢歂䍁䅁䅔兂䍁䅁䅖療䡁䅁杔療䡁䅑睙潂䍁䅁督ㅂ䝁䅉兌浂䝁䅷睢療䡁䅉兡畂䝁䅣䅉睂䡁䅉睢歂䡁䅕睙あ䡁䅍杌杁䙁䅑䅡求䍁䅁䅔兂䍁䅁睕療䡁䅕䅤潂䍁䅁兑瑂䝁䅕杣灂䝁䅍兙杁䡁䅍党湂䝁䄰党畂䡁䅑䅉瑂䝁䅅杢ㅂ䝁䅙兙橂䡁䅑兤祂䝁䅕督杁䝁䅅杢歂䍁䅁䅚灂䡁䅍䅤祂䝁䅫杙ㅂ䡁䅑党穂䍁䅁睢祂䝁䅫党畂䡁䅑党歂䍁䅁督あ䡁䅉兙畂䝁䅑䅉楂䝁䄸兙祂䝁䅑䅉穂䡁䅑杣ㅂ䝁䅍䅤ㅂ䡁䅉兙獂䍁䅁䅣桂䝁䄴党獂䍁䅁兙畂䝁䅑䅉穂䝁䅫䅚灂䝁䄴睚杁䡁䅁杣療䝁䅑兤橂䡁䅑督畁䍁䅁䅖潂䝁䅫督杁䡁䅍党湂䝁䄰党畂䡁䅑䅉歂䝁䅫督あ䡁䅉兡楂䡁䅕䅤求䡁䅍䅉桂䝁䄴䅚杁䡁䅍党獂䝁䅷督杁䡁䅉党獂䝁䅅䅤求䝁䅑䅉睂䡁䅉睢歂䡁䅕睙あ䡁䅍䅉浂䝁䄸杣杁䡁䅑䅡求䍁䅁杣求䝁䅣兡療䝁䄴升穂䍁䅁䅤祂䝁䅅杢穂䝁䅫䅤灂䝁䄸杢杁䡁䅑睢杁䡁䅣睢療䝁䅑䅉浂䡁䅉兙瑂䝁䅕䅉橂䝁䄸杢穂䡁䅑杣ㅂ䝁䅍䅤灂䝁䄸杢畁䍁䅁兓あ䍁䅁睢浂䝁䅙党祂䡁䅍䅉あ䝁䅫兢楂䝁䅕杣杁䝁䅅杢歂䍁䅁䅤灂䝁䄰杙求䡁䅉䅢桂䝁䄴䅚穂䍁䅁兙畂䝁䅑䅉療䡁䅑䅡求䡁䅉䅉睂䡁䅉睢歂䡁䅕睙あ䡁䅍䅉桂䝁䄴䅚杁䡁䅍党祂䡁䅙兡橂䝁䅕督畁䍁䅁督求䝁䅷䅢穂䍁䅁兡あ䡁䅍䅉睂䡁䅉睢歂䡁䅕睙あ䡁䅍䅉睂䡁䅉兡瑂䝁䅅杣灂䝁䅷入杁䡁䅑睢杁䡁䅉党あ䝁䅅兡獂䝁䅕杣穂䍁䅷䅉㍂䝁䅧睢獂䝁䅕督桂䝁䅷党祂䡁䅍䅌杁䝁䅅杢歂䍁䅁䅡療䝁䄰党楂䡁䅕兡獂䝁䅑兡畂䝁䅣䅉桂䝁䄴䅚杁䝁䅫杢歂䡁䅕督あ䡁䅉兡桂䝁䅷䅉楂䡁䅕督灂䝁䄴党穂䡁䅍党穂䍁䅁兡畂䍁䅁杔療䡁䅉䅤潂䍁䅁兑瑂䝁䅕杣灂䝁䅍兙杁䝁䅅杢歂䍁䅁睕療䡁䅕䅤潂䍁䅁兑瑂䝁䅕杣灂䝁䅍兙獁䍁䅁兑穂䝁䅫兙獁䍁䅁兑ㅂ䡁䅍䅤祂䝁䅅䅢灂䝁䅅䅌杁䝁䅅杢歂䍁䅁兒ㅂ䡁䅉睢睂䝁䅕杌杁䙁䅑䅡求䍁䅁睙療䝁䄰䅣桂䝁䄴入杁䡁䅣兙穂䍁䅁兡畂䝁䅍睢祂䡁䅁睢祂䝁䅅䅤求䝁䅑䅉灂䝁䄴䅉硁䑁䅫睎祁䍁䅁兙畂䝁䅑䅉灂䡁䅍䅉潂䝁䅕兙歂䡁䅅兤桂䡁䅉䅤求䡁䅉党歂䍁䅁兡畂䍁䅁杔桂䡁䅍䅡㉂䝁䅫䅢獂䝁䅕䅌杁䙁䅑党畂䝁䄴党穂䡁䅍党求䍁䄴䅁桄杅䅁杨䅣䕁䅷睢㍂䝁䅕睊穂䍁䅁睑療䝁䄰䅣桂䝁䄴兡求䡁䅍䅌杁䕁䅫杢橂䍁䄴䅌杁䡁䅑睢湂䝁䅕䅤潂䝁䅕杣杁䡁䅣兡あ䝁䅧䅉灂䡁䅑督杁䡁䅍兤楂䡁䅍兡歂䝁䅫兙祂䝁䅫党穂䍁䅷䅉療䡁䅁党祂䝁䅅䅤求䡁䅍䅉桂䡁䅍䅉桂䍁䅁䅡療䝁䄰党杁䝁䅫兢睂䡁䅉睢㉂䝁䅕兢求䝁䄴䅤杁䡁䅉党あ䝁䅅兡獂䝁䅕杣杁䝁䅫杢杁䡁䅑䅡求䍁䅁兖畂䝁䅫䅤求䝁䅑䅉呂䡁䅑兙あ䝁䅕督畁䍁䅁䅖潂䝁䅕䅉橂䝁䄸兢睂䝁䅅杢㕂䍁䅁睢浂䝁䅙党祂䡁䅍䅉桂䍁䅁䅢灂䝁䄴党杁䝁䄸杚杁䡁䅁杣療䝁䅑兤橂䡁䅑督杁䝁䅙睢祂䍁䅁睙療䝁䄴督あ䡁䅉兤橂䡁䅑兡療䝁䄴䅌杁䝁䄰兙灂䝁䄴䅤求䝁䄴兙畂䝁䅍党獁䍁䅁杣求䡁䅁兙灂䡁䅉䅌杁䡁䅉党瑂䝁䄸䅚求䝁䅷兡畂䝁䅣䅌杁䝁䅅杢歂䍁䅁䅚求䝁䅍睢祂䝁䅅䅤灂䝁䄴睚畁䍁䅁兓あ䍁䅁兙獂䡁䅍睢杁䡁䅁杣療䡁䅙兡歂䝁䅕督杁䝁䅧睢瑂䝁䅕䅉灂䝁䄰䅣祂䝁䄸杤求䝁䄰党畂䡁䅑䅉睂䡁䅉睢歂䡁䅕睙あ䡁䅍䅌杁䡁䅍兤橂䝁䅧䅉桂䡁䅍䅉桂䡁䅁䅣獂䝁䅫兙畂䝁䅍党穂䍁䅷䅉穂䝁䅕兙穂䝁䄸杢桂䝁䅷䅉桂䝁䄴䅚杁䝁䄸兤あ䝁䅑睢療䡁䅉䅉獂䝁䅫杤灂䝁䄴睚獁䍁䅁䅢桂䡁䅣杢杁䝁䅅杢歂䍁䅁睚桂䡁䅉䅚求䝁䄴䅌杁䝁䅷兤瑂䝁䅉党祂䍁䅷䅉牂䝁䅫䅤橂䝁䅧党畂䡁䅍䅉桂䝁䄴䅚杁䝁䅉兙あ䝁䅧䅌杁䡁䅑睢療䝁䅷督獁䍁䅁䅣桂䝁䅫杢あ䍁䅷䅉瑂䝁䅫䅢獂䡁䅣睢祂䝁䅳䅌杁䝁䅧兙祂䝁䅑睤桂䡁䅉党獁䍁䅁杚獂䝁䄸睢祂䝁䅫杢湂䍁䅷䅉祂䝁䄸兤湂䝁䅧䅉睂䝁䅷兤瑂䝁䅉兡畂䝁䅣䅌杁䝁䅉兤灂䝁䅷䅚灂䝁䄴睚杁䝁䄰兙あ䝁䅕杣灂䝁䅅䅢穂䍁䅷䅉歂佁䅫睙療䡁䅉䅌杁䝁䅅杢歂䍁䅁党獂䝁䅕睙あ䡁䅉兡橂䝁䅅䅢畁䍁䅁兓畂䍁䅁兙歂䝁䅑兡あ䝁䅫睢畂䍁䅷䅉あ䝁䅧党杁䝁䅍睢瑂䡁䅁兙畂䡁䅫䅉療䝁䅙杚求䡁䅉督杁䝁䅫杢穂䡁䅑兙獂䝁䅷兙あ䝁䅫睢畂䍁䅁督求䡁䅉杤灂䝁䅍党穂䍁䅁䅤潂䡁䅉睢ㅂ䝁䅣䅡杁䝁䅫杢歂䝁䅕䅣求䝁䄴䅚求䝁䄴䅤杁䝁䅍睢畂䡁䅑杣桂䝁䅍䅤療䡁䅉督杁䝁䅫杢杁䡁䅙兙祂䝁䅫睢ㅂ䡁䅍䅉睂䡁䅉睢歂䡁䅕睙あ䍁䅁睙桂䡁䅑党湂䝁䄸杣灂䝁䅕督㝁䍁䅁兙畂䝁䅑䅉求䡁䅧䅤求䝁䄴䅚求䝁䅑䅉睂䡁䅉睢あ䝁䅕睙あ䝁䅫睢畂䍁䅁䅣獂䝁䅅杢穂䍁䅁兙畂䝁䅑䅉祂䝁䅕䅣桂䝁䅫杣杁䡁䅍党祂䡁䅙兡橂䝁䅕督畁䍁䅁兓あ䍁䅁督求䝁䅷䅢穂䍁䅁兡あ䡁䅍䅉畂䝁䅅䅤灂䝁䄸杢桂䝁䅷䅉楂䡁䅉兙畂䝁䅑兌畂䝁䅅兢求䍁䅁兢求䡁䅉睙潂䝁䅅杢歂䝁䅫督求䍁䅁兙畂䝁䅑䅉睂䡁䅉兡㉂䝁䅅䅤求䍁䅁杙祂䝁䅅杢歂䍁䅁䅣祂䝁䄸䅚ㅂ䝁䅍䅤穂䍁䅁䅤療䍁䅁䅣祂䝁䄸杚求䡁䅍督灂䝁䄸杢桂䝁䅷䅉橂䡁䅕督あ䝁䄸兢求䡁䅉督獁䍁䅁䅡療䝁䄰党療䡁䅣杢求䡁䅉督獁䍁䅁杣求䝁䄴䅤求䡁䅉督獁䍁䅁杙ㅂ䡁䅍兡畂䝁䅕督穂䝁䅕督獁䍁䅁兙畂䝁䅑䅉湂䝁䄸杤求䡁䅉杢瑂䝁䅕杢あ䍁䄴䅉啂䝁䅧党杁䝁䅍睢瑂䡁䅁兙畂䡁䅫䅉桂䝁䅷督療䍁䅁督求䝁䅷䅢穂䍁䅁兡あ䡁䅍䅉睂䡁䅉睢歂䡁䅕睙あ䡁䅍䅉あ䝁䅧杣療䡁䅕睚潂䍁䅁䅔療䡁䅣党穂䍁䄴睙療䝁䄰䅉㍂䝁䅕杙穂䝁䅫䅤求䑁䅳䅉桂䝁䄴䅚杁䡁䅑䅡祂䝁䄸兤湂䝁䅧䅉瑂䝁䄸杙灂䝁䅷党杁䝁䅅䅣睂䝁䅷兡橂䝁䅅䅤灂䝁䄸杢穂䍁䄴䅉䵂䝁䄸睤求䍁䅣督杁䕁䅍睢瑂䡁䅁兙畂䝁䅫党穂䍁䅷䅉䩂䝁䄴睙畁䍁䅁睤桂䡁䅍䅉浂䝁䄸兤畂䝁䅑党歂䍁䅁兡畂䍁䅁免㕁䑁䅉免杁䝁䅅杢歂䍁䅁兡穂䍁䅁杙桂䡁䅍党歂䍁䅁兡畂䍁䅁兔療䝁䄸杣求䡁䅍杤灂䝁䅷䅢求䍁䅷䅉佂䝁䄸杣あ䝁䅧䅉䑂䝁䅅杣療䝁䅷兡畂䝁䅅杌䅁䥁塙䅁兂䅃䅁䅔ㅂ䝁䅷兤獂䝁䅕兢療䝁䄴䅉䉂䡁䅑䅡獂䝁䅕䅤灂䝁䅍兙杁䕁䅫杢橂䍁䄴䅌杁䡁䅑睢湂䝁䅕䅤潂䝁䅕杣杁䡁䅣兡あ䝁䅧䅉灂䡁䅑督杁䡁䅍兤楂䡁䅍兡歂䝁䅫兙祂䝁䅫党穂䍁䅷䅉歂䝁䅕督灂䝁䅣杢穂䍁䅷䅉歂䝁䅫督あ䡁䅉兡楂䡁䅕䅤求䡁䅍䅌杁䝁䅅杢歂䍁䅁杣求䡁䅑兙灂䝁䅷督杁䝁䅅䅤潂䝁䅷党あ䝁䅫睙杁䝁䅅䅣睂䝁䅅杣求䝁䅷䅌杁䝁䅙睢療䡁䅑睤求䝁䅅杣獁䍁䅁兙畂䝁䅑䅉桂䝁䅍睙求䡁䅍督療䡁䅉兡求䡁䅍䅉ㅂ䝁䄴䅚求䡁䅉䅉あ䝁䅧党杁䝁䅷兤獂䡁䅕䅢求䝁䄰睢畂䍁䅁杙祂䝁䅅杢歂䍁䅁杚療䡁䅉䅉㍂䝁䄸兢求䝁䄴䅉桂䝁䄴䅚杁䝁䄰党畂䍁䄴䅉䩂䡁䅑䅉療䝁䅙杚求䡁䅉督杁䡁䅁兙畂䡁䅑督獁䍁䅁督潂䝁䄸杣あ䡁䅍䅌杁䡁䅑睢睂䡁䅍䅌杁䝁䅅杢歂䍁䅁条桂䝁䅍睡求䡁䅑督杁䝁䅙睢祂䍁䅁䅡求䝁䅅䅢あ䝁䅧入杁䝁䅷兡浂䝁䅕督あ䡁䅫䅢求䍁䅷䅉穂䡁䅕睙潂䍁䅁兙穂䍁䅁入療䝁䅣兙獁䍁䅁杣ㅂ䝁䄴杢灂䝁䄴睚獁䍁䅁䅤祂䝁䅅兡畂䝁䅫杢湂䍁䅷䅉桂䝁䄴䅚杁䝁䄸䅤潂䝁䅕杣杁䝁䅅睙あ䝁䅫杤灂䡁䅑兡求䡁䅍杌杁䕁䅫䅤杁䝁䅅䅢穂䝁䄸䅉睂䡁䅉睢㉂䝁䅫䅚求䡁䅍䅉浂䝁䅫䅤畂䝁䅕督穂䍁䄰兡畂䡁䅍䅣灂䡁䅉党歂䍁䅁兙橂䝁䅍党穂䡁䅍睢祂䝁䅫党穂䍁䄴䅉啂䝁䅧党杁䝁䅍睢瑂䡁䅁兙畂䡁䅫䅉穂䝁䅕䅢獂䡁䅍䅉灂䡁䅑督杁䡁䅁杣療䝁䅑兤橂䡁䅑督杁䡁䅑䅡祂䝁䄸兤湂䝁䅧䅉桂䍁䅁睙潂䝁䅅兡畂䍁䅁睢浂䍁䅁睙療䝁䄰䅣桂䝁䄴入瑁䝁䄸䅣求䡁䅉兙あ䝁䅕䅚杁䡁䅍䅤療䡁䅉党穂䑁䅳䅉療䡁䅕䅤獂䝁䅕䅤穂䑁䅳䅉灂䝁䄴䅤求䡁䅉兙橂䡁䅑兡㉂䝁䅕䅉㍂䝁䄸杣牂䝁䄸兤あ䍁䅁䅣獂䝁䅅䅤浂䝁䄸杣瑂䑁䅳䅉㕂䝁䄸睚桂䍁䅁兙畂䝁䅑䅉浂䝁䅫䅤畂䝁䅕督穂䍁䅁督あ䡁䅕䅚灂䝁䄸督獁䍁䅁兤畂䝁䅫杤求䡁䅉督灂䡁䅑入杁䝁䅍兙瑂䡁䅁兤穂䍁䅁杣求䡁䅑兙灂䝁䅷党祂䡁䅍䅌杁䝁䅅杢歂䍁䅁睢あ䝁䅧党祂䍁䅁䅣桂䡁䅉䅤畂䝁䅕杣穂䑁䅳䅉獂䝁䅫睙求䝁䄴督求䍁䅁兙畂䝁䅑䅉穂䡁䅕䅣睂䝁䅷入杁䝁䅅杣祂䝁䅅杢湂䝁䅕兢求䝁䄴䅤穂䑁䅳䅉桂䝁䄴䅚杁䡁䅑党瑂䡁䅁睢祂䝁䅅杣㕂䍁䅁䅢療䝁䅍兙あ䝁䅫睢畂䡁䅍䅌杁䝁䅅督杁䡁䅣党獂䝁䅷䅉桂䡁䅍䅉あ䝁䅧杣療䡁䅕睚潂䍁䅁兢療䝁䅉兡獂䝁䅕䅉桂䡁䅁䅣穂䍁䅁兙畂䝁䅑䅉獂䡁䅕䅢ㅂ䝁䅷党瑂䝁䄸杢畁䝁䅍睢瑂䍁䅁党瑁䝁䅍睢瑂䝁䄰党祂䝁䅍党杁䡁䅣党楂䡁䅍兡あ䝁䅕杌杁䕁䅫䅤杁䝁䅧兙穂䍁䅁睢睂䝁䅕杣桂䡁䅑兡療䝁䄴督杁䝁䅫杢杁䡁䅑䅡求䍁䅁兖畂䝁䅫䅤求䝁䅑䅉呂䡁䅑兙あ䝁䅕督獁䍁䅁睑桂䝁䄴兙歂䝁䅅䅌杁䕁䄰兙灂䝁䄴䅢桂䝁䄴䅚杁䕁䅍䅡灂䝁䄴兙獁䍁䅁兑ㅂ䡁䅍䅤祂䝁䅅䅢灂䝁䅅䅌杁䙁䅍睢ㅂ䡁䅑䅡杁䕁䅳睢祂䝁䅕兙獁䍁䅁䅓療䝁䄴睚杁䕁䅳睢畂䝁䅣䅌杁䕁䅯兙睂䝁䅅杢獁䍁䅁杔求䡁䅣䅉慂䝁䅕兙獂䝁䅅杢歂䍁䅷䅉啂䝁䅅兡㍂䝁䅅杢獁䍁䅁睕灂䝁䄴睚桂䡁䅁睢祂䝁䅕䅌杁䕁䄰兙獂䝁䅅入穂䝁䅫兙獁䍁䅁兔桂䝁䅍兙ㅂ䍁䅷䅉啂䝁䅧兙灂䝁䅷兙畂䝁䅑䅌杁䡁䅑䅡求䍁䅁兑穂䝁䅫兙杁䙁䅁兙橂䝁䅫杚灂䝁䅍䅌杁䡁䅑䅡求䍁䅁兖畂䝁䅫䅤求䝁䅑䅉䱂䝁䅫杢湂䝁䅑睢瑂䍁䅷䅉䡂䝁䅕杣瑂䝁䅅杢㕂䍁䅷䅉䝂䡁䅉兙畂䝁䅍党獁䍁䅁兓祂䝁䅕䅢桂䝁䄴䅚獁䍁䅁睕睂䝁䅅兡畂䍁䅷䅉あ䝁䅧党杁䕁䄴党あ䝁䅧党祂䝁䅷兙畂䝁䅑督獁䍁䅁睕㍂䝁䅕䅚求䝁䄴䅌杁䕁䄴睢祂䡁䅣兙㕂䍁䅷䅉呂䡁䅣兡あ䡁䅯党祂䝁䅷兙畂䝁䅑䅌杁䕁䅕兤祂䝁䄸䅣求䍁䅷䅉あ䝁䅧党杁䕁䄰兡歂䝁䅑䅢求䍁䅁兒桂䡁䅍䅤獁䍁䅁兙畂䝁䅑䅉䉂䝁䅙杣灂䝁䅍兙畁䍁䅁䅔ㅂ䝁䅷兤獂䝁䅕兢療䝁䄴䅉䉂䡁䅑䅡獂䝁䅕䅤灂䝁䅍兙杁䕁䅫杢橂䍁䄴䅉㍂䝁䅅督杁䝁䅙睢ㅂ䝁䄴䅚求䝁䅑䅉灂䝁䄴䅉硁䑁䅫兏㑁䍁䅁兙畂䝁䅑䅉灂䡁䅍䅉楂䝁䅅督求䝁䅑䅉灂䝁䄴䅉坂䝁䅅杢橂䝁䄸兤㉂䝁䅕杣獁䍁䅁睑桂䝁䄴兙歂䝁䅅杌䅁䥁塧䅁坁权䅁䅔ㅂ䝁䄰党畂䍁䅁䅖求䝁䅍䅡畂䝁䄸䅢療䝁䅣兡求䡁䅍䅌杁䕁䅫杢橂䍁䄴䅌杁䝁䅅䅉浂䝁䅅睙灂䝁䅷兡あ䝁䅫党穂䍁䄰杙桂䡁䅍党歂䍁䅁䅤求䝁䅍䅡畂䝁䄸䅢療䝁䅣入杁䝁䅅杢歂䍁䅁睙療䝁䄰兢ㅂ䝁䄴兡橂䝁䅅䅤灂䝁䄸杢穂䍁䅁睙療䝁䄰䅣桂䝁䄴入獁䍁䅁䅣祂䝁䄸杤灂䝁䅑党穂䍁䅁杤桂䡁䅉兡療䡁䅕督杁䝁䅫杢あ䝁䅕睚祂䝁䅅䅤求䝁䅑䅉睂䡁䅉睢歂䡁䅕睙あ䡁䅍䅉桂䝁䄴䅚杁䡁䅍党祂䡁䅙兡橂䝁䅕督杁䡁䅑睢杁䝁䅉兤穂䝁䅫杢求䡁䅍督杁䝁䅅杢歂䍁䅁杣求䡁䅍兡歂䝁䅕杢あ䝁䅫兙獂䍁䅁睙ㅂ䡁䅍䅤療䝁䄰党祂䡁䅍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村ㅂ䡁䅍兡畂䝁䅕督穂䍁䅁兙畂䝁䅑䅉乂䝁䅅督穂䍁䅁兔桂䡁䅉睡求䡁䅑督畁䍁䅁兓あ䍁䅁睢浂䝁䅙党祂䡁䅍䅉歂䝁䅅杣牂䍁䅁杚灂䝁䅉党祂䍁䅷䅉求䝁䅑睚求䍁䅁睙獂䝁䄸兤歂䍁䅁督求䡁䅉杤灂䝁䅍党穂䍁䅷䅉灂䝁䄴䅤求䡁䅉杢求䡁䅑䅉睂䡁䅉睢あ䝁䄸睙療䝁䅷䅌杁䝁䄰兙畂䝁䅅睚求䝁䅑䅉穂䝁䅕睙ㅂ䡁䅉兡あ䡁䅫䅌杁䡁䅍睢浂䡁䅑睤桂䡁䅉党瑁䝁䅑党浂䝁䅫杢求䝁䅑䅉㍂䝁䅫䅚求䍁䅁兙祂䝁䅕兙杁䝁䄴党あ䡁䅣睢祂䝁䅳督獁䍁䅁督求䝁䅍兤祂䝁䅕䅉桂䝁䅍睙求䡁䅍督杁䡁䅍党祂䡁䅙兡橂䝁䅕䅉求䝁䅑睚求䍁䅷䅉ㅂ䝁䄴兡浂䝁䅫党歂䍁䅁睙療䝁䄰兢ㅂ䝁䄴兡橂䝁䅅䅤灂䝁䄸杢穂䍁䅁兙畂䝁䅑䅉橂䝁䄸䅢獂䝁䅅杙療䡁䅉兙あ䝁䅫睢畂䍁䅷䅉桂䝁䄴䅚杁䝁䄸䅣あ䝁䅫睙桂䝁䅷䅉㍂䝁䅅杤求䝁䅷党畂䝁䅣䅤潂䡁䅍䅉穂䝁䅕杣㉂䝁䅫睙求䡁䅍睏杁䝁䅕䅤潂䝁䅕杣畂䝁䅕䅤杁䝁䅅杢歂䍁䅁杖兂䕁䄴䅉歂䝁䅅䅤桂䍁䅁杢求䡁䅑睤療䡁䅉睡穂䍁䅁督求䡁䅉杤灂䝁䅍党穂䑁䅳䅉桂䝁䄴䅚杁䝁䅷党湂䝁䅅睙㕂䍁䅁督求䡁䅉杤灂䝁䅍党穂䍁䅁䅤療䍁䅁兢桂䝁䄴兙湂䝁䅕䅉橂䝁䅅督潂䍁䅁杚獂䝁䄸睤獁䍁䅁兡畂䝁䅍䅢ㅂ䝁䅑兡畂䝁䅣䅉あ䝁䅫兢求䍁䅁䅚灂䡁䅙兡穂䝁䅫睢畂䍁䅁兢ㅂ䝁䅷䅤灂䡁䅁䅢求䡁䅧兡畂䝁䅣䅉㉂䝁䄸兡橂䝁䅕䅌杁䡁䅁杣灂䡁䅙兙あ䝁䅕䅉獂䝁䅫杢求䍁䅷䅉桂䝁䄴䅚杁䝁䄸䅤潂䝁䅕杣杁䝁䅷党湂䝁䅅睙㕂䍁䅁督求䡁䅉杤灂䝁䅍党穂䍁䅷䅉桂䡁䅍䅉㍂䝁䅕䅢獂䍁䅁兙穂䍁䅁督求䝁䅷䅢穂䍁䅁睙療䝁䄰兢ㅂ䝁䄴兡橂䝁䅅䅤灂䝁䄸杢杁䝁䅕兣ㅂ䝁䅫䅣瑂䝁䅕杢あ䍁䅷䅉桂䝁䄴䅚杁䕁䅫䅖杁䡁䅍睢獂䡁䅕䅤灂䝁䄸杢穂䍁䄴䅉啂䝁䅧党杁䝁䅍睢瑂䡁䅁兙畂䡁䅫䅉桂䝁䅷督療䍁䅁䅣祂䝁䄸杤灂䝁䅑党穂䍁䅁䅡灂䝁䅣䅡杁䡁䅍䅣求䝁䅕䅚杁䝁䅅杢歂䍁䅁䅢療䡁䅣党祂䍁䅁督睂䝁䅕党歂䍁䅁杙祂䝁䄸兙歂䝁䅉兙畂䝁䅑䅉穂䝁䅕杣㉂䝁䅫睙求䍁䅁䅤療䍁䅁杣求䡁䅍兡歂䝁䅕杢あ䝁䅫兙獂䍁䅁兙畂䝁䅑䅉穂䝁䄰兙獂䝁䅷䅉楂䡁䅕督灂䝁䄴党穂䡁䅍䅉橂䡁䅕督あ䝁䄸兢求䡁䅉督㝁䍁䅁䅢療䝁䅍兙獂䍁䅁兙畂䝁䅑䅉獂䝁䄸杢湂䍁䄰䅚灂䡁䅍䅤桂䝁䄴睙求䍁䅁杤療䝁䅫睙求䍁䅁督求䡁䅉杤灂䝁䅍党穂䍁䅷䅉睂䡁䅉睢浂䝁䅕督穂䝁䅫睢畂䝁䅅䅢杁䡁䅍党祂䡁䅙兡橂䝁䅕督獁䍁䅁兙畂䝁䅑䅉療䡁䅑䅡求䡁䅉䅉桂䝁䄴睙灂䝁䅷䅢桂䡁䅉入杁䡁䅍党祂䡁䅙兡橂䝁䅕督㝁䍁䅁兙畂䝁䅑䅉浂䝁䅕䅚求䡁䅉兙獂䍁䅁杙祂䝁䄸兙歂䝁䅉兙畂䝁䅑䅉桂䝁䄴䅚杁䡁䅍䅤桂䡁䅑党杁䡁䅍兤睂䡁䅁睢祂䡁䅑䅉睂䡁䅉睢湂䡁䅉兙瑂䡁䅍杌杁䕁䅫䅤杁䡁䅍党祂䡁䅙党穂䍁䅁兡あ䡁䅍䅉睂䡁䅉睢歂䡁䅕睙あ䡁䅍䅉桂䝁䄴䅚杁䡁䅍党祂䡁䅙兡橂䝁䅕督杁䡁䅕杢歂䝁䅕杣杁䡁䅑䅡求䍁䅁䅔ㅂ䝁䄰党畂䍁䅷䅉剂䡁䅕兙畂䡁䅑兤瑂䍁䅁杒灂䝁䅉党祂䍁䅷䅉桂䝁䄴䅚杁䕁䅍党畂䡁䅑兤祂䡁䅫䅔灂䝁䄴睡杁䝁䅉杣桂䝁䄴䅚穂䍁䄴䅉啂䝁䅧党杁䝁䅍睢瑂䡁䅁兙畂䡁䅫䅉㍂䝁䅅督杁䝁䅙睢祂䝁䄰党祂䝁䅷入杁䝁䅳杢療䡁䅣杢杁䝁䅅督杁䕁䅍党畂䡁䅑兤祂䡁䅫䅔灂䝁䄴睡獁䍁䅁兓畂䝁䅍杌杁䝁䅅杢歂䍁䅁睙潂䝁䅅杢湂䝁䅕䅚杁䝁䅫䅤穂䍁䅁杢桂䝁䄰党杁䡁䅑睢杁䕁䅷兤瑂䝁䅕杢杁䙁䅑党橂䝁䅧杢療䝁䅷睢湂䝁䅫党穂䍁䅷䅉䩂䝁䄴睙畁䍁䅁兡畂䍁䅁睕求䡁䅁䅤求䝁䄰杙求䡁䅉䅉祁䑁䅁杍睁䍁䄴䅉䵂䡁䅕兢求䝁䄴䅉啂䝁䅕睙潂䝁䄴睢獂䝁䄸睚灂䝁䅕督獁䍁䅁兓畂䝁䅍杌杁䡁䅣兙穂䍁䅁兡畂䝁䅍睢祂䡁䅁睢祂䝁䅅䅤求䝁䅑䅉灂䝁䄴䅉硁䑁䅫李㑁䍁䅁兙畂䝁䅑䅉灂䡁䅍䅉潂䝁䅕兙歂䡁䅅兤桂䡁䅉䅤求䡁䅉党歂䍁䅁兡畂䍁䅁兔療䝁䄴杣療䝁䅕䅌杁䕁䅷睢ㅂ䝁䅫督灂䝁䅅杢桂䍁䄴䅁䩃睆䅁杰䅯䕁䅷兤瑂䝁䅕杢あ䡁䅕兢杁䕁䅧睢獂䝁䅑兡畂䝁䅣督杁䕁䅫杢橂䍁䄴䅉瑂䝁䅅杢ㅂ䝁䅙兙橂䡁䅑兤祂䝁䅕督杁䝁䅅杢歂䍁䅁督求䝁䅷䅢穂䍁䅁睢睂䡁䅑兡橂䝁䅅䅢杁䝁䅅杢歂䍁䅁䅣潂䝁䄸䅤療䝁䄴兡橂䍁䅁䅣祂䝁䄸䅚ㅂ䝁䅍䅤穂䍁䅁兡畂䍁䅁䅤潂䝁䅕䅉䉂䝁䄰党祂䝁䅫睙桂䡁䅍䅌杁䡁䅑䅡求䍁䅁兑穂䝁䅫兙瑁䙁䅁兙橂䝁䅫杚灂䝁䅍䅌杁䕁䅕兤祂䝁䄸䅣求䍁䅷䅉あ䝁䅧党杁䕁䄰兡歂䝁䅑䅢求䍁䅁兒桂䡁䅍䅤獁䍁䅁兙畂䝁䅑䅉䉂䝁䅙杣灂䝁䅍兙畁䍁䅁䅖潂䝁䅕䅉橂䝁䄸兢睂䝁䅅杢㕂䍁䅁睢睂䝁䅕杣桂䡁䅑党穂䍁䅁䅤潂䡁䅉睢ㅂ䝁䅣䅡杁䡁䅑睤療䍁䅁督求䝁䅣兢求䝁䄴䅤穂䑁䅯䅉䑂䝁䅷睢ㅂ䝁䅑䅉流䍁䅁杔求䡁䅑睤療䡁䅉睡灂䝁䄴睚杁䝁䅅杢歂䍁䅁兓畂䝁䅑兤穂䡁䅑杣灂䝁䅅䅢杁䙁䅑党橂䝁䅧杌杁䙁䅑䅡求䍁䅁睑獂䝁䄸兤歂䍁䅁杊杁䕁䄴党あ䡁䅣睢祂䝁䅳兡畂䝁䅣䅉穂䝁䅕睚瑂䝁䅕杢あ䍁䅁睢浂䝁䅙党祂䡁䅍䅉橂䝁䄸兢睂䝁䄸杢求䝁䄴䅤穂䍁䅷䅉瑂䝁䄸䅚ㅂ䝁䅷党穂䍁䅷䅉桂䝁䄴䅚杁䡁䅍兤楂䡁䅍入穂䡁䅑党瑂䡁䅍䅉あ䝁䄸䅉穂䡁䅕䅣睂䝁䄸杣あ䍁䅁䅤潂䝁䅕䅉潂䝁䅫睚潂䍁䄰督睂䝁䅕党歂䍁䅁䅤祂䝁䅅杢穂䝁䄰兡穂䡁䅍兡療䝁䄴䅉療䝁䅙䅉歂䝁䅅䅤桂䍁䅁睢㉂䝁䅕杣杁䝁䅧兡湂䝁䅧兌橂䝁䅅䅣桂䝁䅍兡あ䡁䅫䅉浂䝁䅫杙求䡁䅉䅉療䡁䅁䅤灂䝁䅍䅉獂䝁䅫杢牂䡁䅍䅉灂䝁䄴䅉橂䝁䅷睢ㅂ䝁䅑䅉歂䝁䅅䅤桂䍁䅁睙求䝁䄴䅤求䡁䅉䅌杁䕁䅅兓癁䕁䄰䅔獁䍁䅁党畂䡁䅑党祂䡁䅁杣灂䡁䅍党杁䝁䅅杢歂䍁䅁睙療䝁䄰兢ㅂ䝁䄴兡橂䝁䅅䅤灂䝁䄸杢穂䍁䅁督求䡁䅉杤灂䝁䅍党穂䍁䅁杢求䡁䅑睤療䡁䅉睡灂䝁䄴睚杁䝁䅅䅣睂䝁䅷兡橂䝁䅅䅤灂䝁䄸杢穂䍁䅁䅤潂䝁䅅䅤杁䝁䅕杢桂䝁䅉䅢求䍁䅁䅤潂䝁䅕䅉あ䡁䅉兙畂䡁䅍兢灂䡁䅍督灂䝁䄸杢杁䝁䅅杢歂䍁䅁䅤祂䝁䅅杢穂䡁䅁睢祂䡁䅑䅉療䝁䅙䅉歂䝁䅅䅤桂䍁䅷䅉㉂䝁䅫䅚求䝁䄸䅌杁䝁䅅杢歂䍁䅁兙ㅂ䝁䅑兡療䍁䅁睢㉂䝁䅕杣杁䝁䅧兡湂䝁䅧兌橂䝁䅅䅣桂䝁䅍兡あ䡁䅫䅉浂䝁䅫杙求䡁䅉兌療䡁䅁䅤灂䝁䅍䅉橂䝁䅅杙獂䝁䅕督畁䍁䅁兓あ䍁䅁睢浂䝁䅙党祂䡁䅍䅉潂䝁䅫睚潂䍁䄰督睂䝁䅕党歂䍁䅁䅤祂䝁䅅杢穂䝁䅍党灂䡁䅙党祂䡁䅍䅌杁䡁䅉党橂䝁䄸杢浂䝁䅫睚ㅂ䡁䅉兙楂䝁䅷党杁䝁䄸䅣あ䝁䅫睙桂䝁䅷䅉桂䝁䅑䅚癁䝁䅑杣療䡁䅁䅉瑂䡁䅕䅢あ䝁䅫䅣獂䝁䅕䅥求䡁䅉督獁䍁䅁睙療䝁䅧党祂䝁䅕杢あ䍁䅁䅚求䝁䄴督求䍁䅁睤桂䡁䅙党獂䝁䅕杢湂䡁䅑䅡杁䝁䅑兡㉂䝁䅫督灂䝁䄸杢杁䝁䄰兤獂䡁䅑兡睂䝁䅷党㑂䝁䅫杢湂䍁䅁䅣獂䡁䅕睚湂䝁䅅杙獂䝁䅕䅉あ䡁䅉兙畂䡁䅍睙求䝁䅫杤求䡁䅉督獁䍁䅁兙畂䝁䅑䅉あ䡁䅕杢桂䝁䅉䅢求䍁䅁督瑂䝁䅅䅢獂䍁䅁杚療䡁䅉兢瑁䝁䅙兙橂䡁䅑睢祂䍁䅁䅣獂䡁䅕睚湂䝁䅅杙獂䝁䅕䅉あ䡁䅉兙畂䡁䅍睙求䝁䅫杤求䡁䅉督畁䍁䅁睖求䍁䅁兙獂䡁䅍睢杁䡁䅍党獂䝁䅷䅉獂䝁䅅督求䡁䅉䅉橂䝁䅧兡睂䡁䅍䅉浂䝁䄸杣杁䡁䅕督求䍁䅁兡畂䍁䅁䅡灂䝁䅣䅡瑁䡁䅍䅣求䝁䅕䅚杁䝁䅑兙あ䝁䅅睙療䝁䄰䅉あ䡁䅉兙畂䡁䅍睙求䝁䅫杤求䡁䅉督杁䝁䅅杢歂䍁䅁䅚桂䡁䅑兙杁䝁䅫杢あ䝁䅕杣橂䝁䄸杢畂䝁䅕睙あ䝁䅫睢畂䍁䅁督療䝁䅷兤あ䝁䅫睢畂䡁䅍杌杁䙁䅑䅡求䍁䅁兓畂䝁䅑兤穂䡁䅑杣灂䝁䅅䅢杁䙁䅑党橂䝁䅧䅉穂䝁䅕睚瑂䝁䅕杢あ䍁䅁睢浂䝁䅙党祂䡁䅍䅉穂䝁䄸䅢灂䝁䅑兌穂䡁䅑兙あ䝁䅕䅉獂䝁䅅督求䡁䅉督獁䍁䅁睡灂䝁䅷睢㍂䝁䅅䅤あ䍁䄰睙獂䝁䅅督穂䍁䅁杚灂䝁䅉党祂䍁䅁䅢桂䡁䅍党祂䡁䅍䅌杁䡁䅕䅢あ䡁䅉兙浂䝁䅅督あ䍁䅁䅢桂䡁䅍党祂䡁䅍䅌杁䝁䅑兡療䝁䅑党杁䝁䅷兙穂䝁䅕杣穂䍁䅷䅉桂䝁䄴䅚杁䝁䅣兙穂䍁䅁䅢桂䡁䅍党祂䡁䅍䅌杁䝁䅅督杁䡁䅣党獂䝁䅷䅉桂䡁䅍䅉獂䝁䅅督求䡁䅉䅉歂䝁䅫睢歂䝁䅕䅉睂䡁䅉睢歂䡁䅕睙あ䡁䅍杌杁䕁䅫䅤杁䡁䅍党祂䡁䅙党穂䍁䅁䅤療䍁䅁睙ㅂ䡁䅍䅤療䝁䄰党祂䡁䅍䅉灂䝁䄴䅉穂䝁䅕兢灂䝁䅍睢畂䝁䅑兤橂䡁䅑睢祂䍁䅁䅚求䡁䅙兡橂䝁䅕䅌杁䡁䅍睢獂䝁䅅杣杁䝁䅍党獂䝁䅷䅌杁䝁䅑兡穂䡁䅁䅢桂䡁䅫䅌杁䝁䅕䅢求䝁䅍䅤祂䝁䅫睙杁䡁䅙党潂䝁䅫睙獂䝁䅕䅌杁䝁䅅杢歂䍁䅁杙桂䡁䅑䅤求䡁䅉入杁䝁䄰兙畂䡁䅕杚桂䝁䅍䅤ㅂ䡁䅉兡畂䝁䅣䅉瑂䝁䅅杣牂䝁䅕䅤穂䍁䅷䅉桂䡁䅍䅉㍂䝁䅕䅢獂䍁䅁兙穂䍁䅁杙祂䝁䄸兙歂䝁䅕杣杁䝁䄰兙あ䝁䅕杣灂䝁䅅䅢穂䍁䅁䅣祂䝁䄸睙求䡁䅍督灂䝁䄴睚杁䝁䅅杢歂䍁䅁䅣祂䝁䅕睙灂䡁䅍兡療䝁䄴䅉瑂䝁䅫睙祂䝁䄸兢桂䝁䅍䅡灂䝁䄴兡畂䝁䅣䅉求䝁䄴䅚瑁䝁䄰兙祂䝁䅳党あ䡁䅍杌杁䕁䅷兤瑂䝁䅕杢あ䡁䅕兢杁䕁䅧睢獂䝁䅑兡畂䝁䅣督杁䕁䅫杢橂䍁䄴䅉㍂䝁䅅督杁䝁䅫杢橂䝁䄸杣睂䝁䄸杣桂䡁䅑党歂䍁䅁兡畂䍁䅁杍睁䑁䅅兎杁䝁䅅杢歂䍁䅁兡穂䍁䅁䅡求䝁䅅䅚硂䡁䅕兙祂䡁䅑党祂䝁䅕䅚杁䝁䅫杢杁䙁䅍兙畂䍁䅁杓療䡁䅍党獁䍁䅁睑桂䝁䅷兡浂䝁䄸杣畂䝁䅫兙畁䅁䅁䉲䅙䝁䭷䅁䵂䡁䅫睢畂䝁䅑党獂䝁䅷村桂䡁䅍党獂䝁䅷䅉䩂䝁䄴䅚ㅂ䡁䅍䅤祂䝁䅫党穂䍁䅁杔畁䙁䅙杌杁䝁䄸䅣求䡁䅉兙あ䝁䅕督杁䝁䅅督杁䝁䅅䅉橂䝁䅧党瑂䝁䅫睙桂䝁䅷䅉橂䝁䄸兢睂䝁䅅杢㕂䍁䅁兡畂䍁䅁䅤潂䝁䅕䅉噂䝁䄴兡あ䝁䅕䅚杁䙁䅍䅤桂䡁䅑党穂䍁䅷䅉䡂䝁䅕杣瑂䝁䅅杢㕂䍁䅷䅉乂䝁䅕䅥灂䝁䅍睢獁䍁䅁兓あ䝁䅅䅢㕂䍁䅷䅉兂䝁䄸䅢桂䝁䄴䅚獁䍁䅁杒祂䝁䅅杢橂䝁䅕䅌杁䕁䅯兙睂䝁䅅杢獁䍁䅁睑潂䝁䅫杢桂䍁䅷䅉あ䝁䅧党杁䕁䄴党あ䝁䅧党祂䝁䅷兙畂䝁䅑督獁䍁䅁兙畂䝁䅑䅉灂䝁䄴䅤求䡁䅉杢桂䡁䅑兡療䝁䄴兙獂䝁䅷入畁䍁䅁䅖潂䝁䅕䅉橂䝁䄸兢睂䝁䅅杢㕂䍁䅁睢睂䝁䅕杣桂䡁䅑党穂䍁䅁兡畂䍁䅁督灂䡁䅧䅉穂䝁䅕睚瑂䝁䅕杢あ䡁䅍杏杁䕁䄸䅢求䝁䅙兡畂䡁䅍䅉桂䝁䄴䅚杁䙁䅁睢獂䡁䅫睢獂䝁䅕杚灂䝁䄴督啁䕉䅅兢求䡁䅉兡橂䝁䅅督㝁䍁䅁睔獂䝁䅕杚灂䝁䄴督杁䝁䅅杢歂䍁䅁䅕療䝁䅷入療䝁䅷党浂䝁䅫杢穂䉁村兒ㅂ䡁䅉睢睂䝁䅕䅌杁䕁䅅督灂䝁䅅䅌杁䕁䅫杢あ䝁䅕杣畂䝁䅅䅤灂䝁䄸杢桂䝁䅷睏杁䕁䅫杢あ䝁䅕杣瑂䝁䅕䅚灂䝁䅅䅤求䡁䅍䅉桂䝁䄴䅚杁䕁䅑党祂䝁䅫杤桂䡁䅑兡㉂䝁䅕督㝁䍁䅁兑歂䡁䅙兙畂䝁䅍党歂䍁䅁䅕療䝁䅷入瑂䝁䅕杣杁䙁䅍睢獂䡁䅕䅤灂䝁䄸杢穂䑁䅳䅉卂䝁䅕杚灂䝁䄴兡畂䝁䅣睏杁䝁䅅杢歂䍁䅁䅖求䝁䅍䅡畂䝁䄸䅢療䝁䅣入畁䍁䅁兓あ䍁䅁䅣祂䝁䄸䅚ㅂ䝁䅍党穂䍁䅁兙畂䝁䅑䅉瑂䝁䅅杣牂䝁䅕䅤穂䍁䅁睢獂䝁䅕杚灂䝁䄴督杁䝁䅅杢歂䍁䅁睙療䍁䄰䅣祂䝁䄸䅚ㅂ䝁䅍䅤穂䍁䅷䅉睂䝁䄸䅢㕂䝁䅕䅤潂䡁䅫䅢求䝁䄴党獁䍁䅁兙畂䝁䅑䅉睂䝁䄸䅢㕂䡁䅁杣療䡁䅁入獂䝁䅕杢求䑁䅳䅉桂䝁䄴䅚杁䡁䅁杣療䡁䅁入獂䝁䅕杢求䍁䅁睢㑂䝁䅫䅚求䍁䅁兙畂䝁䅑䅉歂䝁䅕杣灂䡁䅙兙あ䝁䅫杤求䡁䅍睏杁䝁䄸䅥㕂䝁䅙兤求䝁䅷督杁䝁䅅杢歂䍁䅁杣求䝁䅷兙あ䝁䅕䅚杁䡁䅁杣療䝁䅑兤橂䡁䅑督㝁䍁䅁兙畂䝁䅑䅉灂䝁䄴䅤求䡁䅉兢求䝁䅑兡桂䡁䅑党杁䝁䅍䅡求䝁䄰兡橂䝁䅅䅢穂䍁䅷䅉穂䡁䅕睙潂䍁䅁兙穂䍁䅁督あ䡁䅫杣求䝁䄴党杁䝁䄰睢畂䝁䄸兢求䡁䅉䅌杁䝁䅅睙求䡁䅑入獂䡁䅍䅌杁䝁䅕䅤潂䡁䅫䅢求䝁䄴党杁䝁䄸䅥灂䝁䅑党獁䍁䅁兙畂䝁䅑䅉求䡁䅑䅡㕂䝁䅷党畂䝁䅕䅉湂䝁䅷入橂䝁䄸䅢畁䍁䅁兓畂䍁䅁兙歂䝁䅑兡あ䝁䅫睢畂䍁䅷䅉あ䝁䅧党杁䝁䅍睢瑂䡁䅁兙畂䡁䅫䅉睂䡁䅉睢歂䡁䅕睙求䍁䅁兙畂䝁䅑䅉瑂䝁䅅杣牂䝁䅕䅤穂䍁䅁睙療䝁䄰䅣療䡁䅕杢歂䝁䅫杢湂䍁䅁兙畂䝁䅑䅉穂䝁䄸䅢ㅂ䡁䅑兡療䝁䄴督杁䝁䅫杢橂䝁䅷兤歂䝁䅫杢湂䍁䅁䅣療䝁䅷入睂䡁䅉睢睂䡁䅫䅢求䝁䄴党杁䝁䅍睢瑂䡁䅁睢ㅂ䝁䄴䅚穂䍁䅷䅉求䝁䄴睚灂䝁䄴党求䡁䅉党歂䍁䅁䅣獂䝁䅅督あ䝁䅫睙穂䍁䅷䅉瑂䝁䅅督あ䝁䅕杣楂䝁䅅䅤橂䝁䅧党穂䍁䅷䅉求䝁䄴睚灂䝁䄴党求䡁䅉党歂䍁䅁睙療䝁䄰䅣療䡁䅍兡あ䝁䅕督獁䍁䅁睙療䝁䅷睢祂䡁䅍䅉桂䝁䄴䅚杁䡁䅁睢㍂䝁䅑党祂䡁䅍䅌杁䝁䅅杢歂䍁䅁兙歂䡁䅙兙畂䝁䅍党歂䍁䅁䅣療䝁䅷入瑂䝁䅕杣穂䍁䅁兡畂䝁䅍䅢ㅂ䝁䅑兡畂䝁䅣䅉橂䝁䅅䅤桂䝁䅷䅢療䡁䅫䅉桂䝁䄴䅚杁䡁䅁睢獂䡁䅫杙ㅂ䡁䅑党畂䝁䅕兌硁䑁䅳䅉桂䝁䄴䅚杁䡁䅉党浂䝁䅫杢求䡁䅍䅉潂䝁䅕兙㉂䡁䅫䅌杁䝁䅧兡湂䝁䅧兌穂䡁䅕䅢浂䡁䅕杣杁䝁䅍杣ㅂ䝁䅑党杁䝁䄸兡獂䍁䅁兙畂䝁䅑䅉療䡁䅑䅡求䡁䅉䅉橂䡁䅉兤歂䝁䅕䅉療䝁䅫䅢穂䍁䅷䅉桂䡁䅍䅉㍂䝁䅕䅢獂䍁䅁兙穂䍁䅁杣求䝁䅙兡畂䝁䅕䅚杁䡁䅁杣療䝁䅑兤橂䡁䅑督獁䍁䅁兡畂䝁䅍䅢ㅂ䝁䅑兡畂䝁䅣䅉湂䝁䅅督療䝁䅷兡畂䝁䅕䅉桂䝁䄴䅚杁䝁䅑兡穂䡁䅑兡獂䝁䅷兙あ䝁䅕督畁䍁䅁杒ㅂ䡁䅉䅤潂䝁䅕杣獁䍁䅁兡あ䍁䅁䅚求䡁䅙党獂䝁䄸䅣穂䍁䅁兙畂䝁䅑䅉獂䝁䅫睙求䝁䄴督求䡁䅍䅉橂䝁䅧党瑂䝁䅫睙桂䝁䅷䅉桂䝁䄴䅚杁䡁䅁睢獂䡁䅫睢獂䝁䅕杚灂䝁䄴䅉睂䡁䅉睢橂䝁䅕督穂䍁䅁䅤求䝁䅍䅡畂䝁䄸䅢療䝁䅣兡求䡁䅍睏杁䝁䄰兙畂䡁䅕杚桂䝁䅍䅤ㅂ䡁䅉党穂䍁䅁兙畂䝁䅑䅉穂䝁䅕䅢獂䡁䅍䅉睂䝁䄸䅢㕂䝁䄸䅢求䝁䅙兡畂䍁䅁睙桂䡁䅑兙獂䡁䅫督あ䡁䅍睏杁䝁䅅杢歂䍁䅁督求䡁䅉杤求䡁䅍䅉浂䝁䄸睢歂䍁䅁䅣桂䝁䅍睡桂䝁䅣兡畂䝁䅣䅌杁䝁䅧睢瑂䝁䅕䅉浂䡁䅕杣畂䝁䅫督潂䝁䅫杢湂䡁䅍䅌杁䝁䅅兤あ䝁䄸兢療䡁䅑兡㉂䝁䅕䅉橂䝁䄸兢睂䝁䄸杢求䝁䄴䅤穂䍁䅷䅉桂䝁䄴䅚杁䡁䅁兙灂䝁䄴䅤穂䍁䅁兙畂䝁䅑䅉橂䝁䄸兙あ䝁䅫杢湂䡁䅍䅉桂䡁䅁䅣獂䝁䅫睙桂䡁䅑兡療䝁䄴督畁䍁䅁䅔㕂䝁䄸杢歂䝁䅕䅢獂䕁䅉兙穂䝁䅕䅢獂䍁䅁兓畂䝁䅑兤穂䡁䅑杣灂䝁䅕督杁䕁䄴杌坂䍁䄴䅉㍂䝁䅅督杁䝁䅫杢橂䝁䄸杣睂䝁䄸杣桂䡁䅑党歂䍁䅁兡畂䍁䅁杍睁䑁䅁兏杁䝁䅅杢歂䍁䅁兡穂䍁䅁䅡求䝁䅅䅚硂䡁䅕兙祂䡁䅑党祂䝁䅕䅚杁䝁䅫杢杁䕁䅧睢ㅂ䡁䅍䅤療䝁䄴䅌杁䙁䅑党㑂䝁䅅督畁䅁䅁桩䅣䭁䵧䅁乂䍁䅙䅖杁䕁䅉兙畂䝁䅳䅉䑂䝁䄸杣睂䝁䄸杣桂䡁䅑兡療䝁䄴䅉療䡁䅁党祂䝁䅅䅤求䡁䅍䅉桂䡁䅍䅉桂䍁䅁杙桂䝁䄴睡杁䝁䅧睢獂䝁䅑兡畂䝁䅣䅉橂䝁䄸兢睂䝁䅅杢㕂䍁䅁杚療䡁䅉䅉乂䝁䅅杢ㅂ䝁䅙兙橂䡁䅑兤祂䝁䅕杣穂䍁䅁兙畂䝁䅑䅉啂䡁䅉兙歂䝁䅕杣穂䍁䅁䅖祂䡁䅕督あ䍁䅁睑療䝁䄰䅣桂䝁䄴入杁䝁䅅杢歂䍁䅁睖灂䝁䅷兢灂䝁䄴睚あ䝁䄸杢杁䙁䅑杣ㅂ䡁䅍䅤獁䍁䅁杔桂䡁䅑兡療䝁䄴兙獂䍁䅁兑穂䡁䅍睢橂䝁䅫兙あ䝁䅫睢畂䍁䅁䅤潂䝁䅅䅤杁䝁䅕杢湂䝁䅅睚求䡁䅍䅉灂䝁䄴䅉あ䝁䅧党杁䡁䅁杣療䡁䅙兡穂䝁䅫睢畂䍁䅁睢浂䍁䅁杣求䡁䅑兙灂䝁䅷䅉桂䝁䄴䅚杁䝁䅍睢瑂䝁䄰党祂䝁䅍兡桂䝁䅷䅉楂䝁䅅杢牂䝁䅫杢湂䍁䅁䅣祂䝁䄸䅚ㅂ䝁䅍䅤穂䍁䅁兙畂䝁䅑䅉穂䝁䅕杣㉂䝁䅫睙求䡁䅍䅉灂䝁䄴䅉あ䝁䅧党杁䙁䅕杢灂䡁䅑党歂䍁䅁睕あ䝁䅅䅤求䡁䅍杌杁䙁䅑䅡求䍁䅁睙療䝁䄰䅣桂䝁䄴入杁䝁䄸䅣求䡁䅉兙あ䝁䅕督杁䡁䅑䅡祂䝁䄸兤湂䝁䅧䅉あ䝁䅧杣求䝁䅕䅉穂䝁䅕睚瑂䝁䅕杢あ䡁䅍杏杁䕁䅍睢瑂䝁䄰党祂䝁䅍兡桂䝁䅷䅉䍂䝁䅅杢牂䍁䅷䅉卂䝁䅕䅤桂䝁䅫䅢杁䕁䅉兙畂䝁䅳䅌杁䝁䅅杢歂䍁䅁兓畂䡁䅍䅤灂䡁䅑兤あ䝁䅫睢畂䝁䅅䅢杁䙁䅍党祂䡁䅙兡橂䝁䅕督杁䝁䅅杢歂䍁䅁睖求䝁䅅䅢あ䝁䅧䅉乂䝁䅅杢桂䝁䅣党瑂䝁䅕杢あ䍁䄴䅉䩂䡁䅑䅉療䝁䅙杚求䡁䅉督杁䝁䅅䅉祂䝁䅅杢湂䝁䅕䅉療䝁䅙䅉橂䡁䅉党歂䝁䅫䅤杁䡁䅁杣療䝁䅑兤橂䡁䅑督杁䝁䅅杢歂䍁䅁杙桂䝁䄴睡灂䝁䄴睚杁䡁䅍党祂䡁䅙兡橂䝁䅕督獁䍁䅁督ㅂ䝁䅍䅡杁䝁䅅督杁䝁䅍睢瑂䝁䄰党祂䝁䅍兡桂䝁䅷䅉獂䝁䅕杢歂䝁䅫杢湂䍁䅁兙畂䝁䅑䅉獂䝁䅕兙穂䝁䅫杢湂䍁䅷䅉獂䝁䅕䅤あ䝁䅕杣穂䍁䅁睢浂䍁䅁睙祂䝁䅕䅚灂䡁䅑督獁䍁䅁睙療䝁䄰兢求䡁䅉睙灂䝁䅅䅢杁䡁䅉党桂䝁䅷䅉求䡁䅍䅤桂䡁䅑党杁䝁䅷睢桂䝁䄴督獁䍁䅁兙畂䝁䅑䅉橂䡁䅉党歂䝁䅫䅤杁䝁䅙兙橂䝁䅫䅢灂䡁䅑兡求䡁䅍䅉穂䝁䅕睙ㅂ䡁䅉党歂䍁䅁杙㕂䍁䅁杤桂䡁䅉兡療䡁䅕督杁䝁䅍睢瑂䝁䄰党祂䝁䅍兡桂䝁䅷䅉祂䝁䅕兙獂䍁䅁党穂䡁䅑兙あ䝁䅕䅉あ䝁䄸䅉瑂䝁䅫䅚歂䝁䅷党瑁䝁䄰兙祂䝁䅳党あ䍁䅁兙畂䝁䅑䅉獂䝁䅅杣湂䝁䅕䅉橂䝁䄸兢瑂䝁䅕杣橂䝁䅫兙獂䍁䅁睙ㅂ䡁䅍䅤療䝁䄰党祂䡁䅍杌杁䙁䅑䅡求䍁䅁睙療䝁䄰䅣桂䝁䄴入杁䝁䅅䅢穂䝁䄸䅉睂䡁䅉睢㉂䝁䅫䅚求䡁䅍䅉橂䡁䅕督あ䝁䄸兢求䡁䅉督杁䝁䅑党睂䝁䄸督灂䡁䅑䅉睂䡁䅉睢歂䡁䅕睙あ䡁䅍䅌杁䝁䅫杢橂䝁䅷兤歂䝁䅫杢湂䍁䅁䅚求䝁䄰兙畂䝁䅑䅌杁䡁䅍兙㉂䝁䅫杢湂䡁䅍䅉桂䝁䄴䅚杁䡁䅑兡瑂䝁䅕䅉桂䝁䅍睙療䡁䅕杢あ䡁䅍䅌杁䝁䅅杢歂䍁䅁睢あ䝁䅧党祂䍁䅁督求䡁䅉杤灂䝁䅍党穂䑁䅳䅉桂䡁䅕䅤療䝁䄰睢楂䝁䅫䅢求䍁䅁兙畂䝁䅑䅉祂䝁䅕睙祂䝁䅕兙あ䝁䅫睢畂䝁䅅䅢杁䝁䅙兡畂䝁䅅杢橂䝁䅕䅉獂䝁䄸兙畂䡁䅍䅌杁䝁䅧睢瑂䝁䅕䅉求䡁䅅兤灂䡁䅑入杁䝁䅷睢桂䝁䄴督杁䝁䅅杢歂䍁䅁䅢灂䝁䄴党穂䍁䅁睢浂䍁䅁睙祂䝁䅕䅚灂䡁䅑䅌杁䝁䅍杣求䝁䅑兡あ䍁䅁睙桂䡁䅉䅚穂䍁䅷䅉桂䝁䄴䅚杁䝁䄸䅤潂䝁䅕杣杁䝁䅷睢桂䝁䄴䅉睂䡁䅉睢歂䡁䅕睙あ䡁䅍䅌杁䝁䅅督杁䡁䅣党獂䝁䅷䅉桂䡁䅍䅉祂䝁䅕督灂䝁䅑党畂䡁䅑兡桂䝁䅷䅉瑂䝁䄸杣あ䝁䅣兙湂䝁䅕䅉桂䝁䄴䅚杁䡁䅉党桂䝁䅷䅉求䡁䅍䅤桂䡁䅑党杁䝁䅷睢桂䝁䄴督㝁䍁䅁杙ㅂ䡁䅍兡畂䝁䅕督穂䍁䅁䅢療䝁䅅杢穂䍁䅷䅉橂䝁䅅督潂䍁䅁兢桂䝁䄴兙湂䝁䅕兢求䝁䄴䅤獁䍁䅁䅣桂䡁䅫杣療䝁䅷䅢獁䍁䅁兙畂䝁䅑䅉歂䝁䅫杣求䝁䅍䅤杁䝁䅑党睂䝁䄸督灂䡁䅑䅉穂䝁䅕杣㉂䝁䅫睙求䡁䅍䅉あ䝁䄸䅉橂䝁䄸杢穂䡁䅕兢求䡁䅉督杁䝁䅅杢歂䍁䅁督瑂䝁䅅䅢獂䍁䅁杙ㅂ䡁䅍兡畂䝁䅕督穂䝁䅕督杁䡁䅑䅡祂䝁䄸兤湂䝁䅧䅉楂䡁䅉兙畂䝁䅍䅡杁䝁䄴党あ䡁䅣睢祂䝁䅳䅌杁䡁䅑党獂䝁䅕䅣潂䝁䄸杢求䍁䅁杙桂䝁䄴睡灂䝁䄴睚獁䍁䅁兡畂䡁䅑党祂䝁䄴党あ䍁䅁杙桂䝁䄴睡灂䝁䄴睚獁䍁䅁兙畂䝁䅑䅉桂䡁䅕䅤療䝁䄰兙あ䝁䅕䅚杁䡁䅑党獂䝁䅷党祂䍁䅁兢桂䝁䅍䅡灂䝁䄴党穂䍁䄴䅉䩂䝁䄴䅉桂䝁䅑䅚灂䡁䅑兡療䝁䄴䅌杁䝁䅫䅤杁䝁䄸杚浂䝁䅕杣穂䍁䅁䅤祂䡁䅕督あ䝁䅕党獁䍁䅁兙湂䝁䅕杢橂䡁䅫䅌杁䝁䅫杢㉂䝁䅕督あ䝁䄰党畂䡁䅑䅉瑂䝁䅅杢桂䝁䅣党瑂䝁䅕杢あ䍁䅷䅉穂䝁䅕睙ㅂ䡁䅉兡あ䡁䅫䅉楂䡁䅉睢牂䝁䅕杣桂䝁䅣党獁䍁䅁兙畂䝁䅑䅉桂䝁䅑兢灂䝁䄴兡穂䡁䅑杣桂䡁䅑兡㉂䝁䅕䅉穂䝁䅕杣㉂䝁䅫睙求䡁䅍睏杁䡁䅁党祂䡁䅍睢畂䝁䅅䅢杁䡁䅑杣ㅂ䡁䅍䅤獁䍁䅁䅣獂䝁䅅杢畂䝁䅫杢湂䍁䅷䅉浂䝁䅫䅚ㅂ䝁䅍兡桂䡁䅉入獁䍁䅁兙穂䡁䅍党あ䍁䅁兢桂䝁䄴兙湂䝁䅕兢求䝁䄴䅤獁䍁䅁杚桂䝁䄰兡獂䡁䅫䅉療䝁䅙杚灂䝁䅍党獁䍁䅁兙畂䝁䅑䅉療䡁䅑䅡求䡁䅉䅉穂䝁䅕杣㉂䝁䅫睙求䡁䅍睏杁䝁䅅杢歂䍁䅁兡畂䡁䅙党穂䡁䅑兢求䝁䄴䅤杁䡁䅁杣療䝁䅑兤橂䡁䅑督獁䍁䅁兡畂䝁䅍䅢ㅂ䝁䅑兡畂䝁䅣䅉瑂䡁䅕䅤ㅂ䝁䅅䅢杁䝁䅙兤畂䝁䅑督杁䝁䅅杢歂䍁䅁兙畂䝁䄴兤灂䡁䅑兡求䡁䅍䅌杁䝁䅅杢歂䍁䅁睢あ䝁䅧党祂䍁䅁督求䡁䅉杤灂䝁䅍党穂䍁䅁杚療䡁䅉䅉橂䝁䄸杣睂䝁䄸杣桂䡁䅑兡療䝁䄴督杁䝁䅅杢歂䍁䅁兡畂䡁䅍䅤灂䡁䅑兤あ䝁䅫睢畂䡁䅍䅌杁䝁䅫杢㉂䝁䅕督あ䝁䄰党畂䡁䅑䅉楂䝁䅅杢牂䝁䅕杣穂䍁䅷䅉橂䝁䄸杣睂䝁䄸杣桂䡁䅑党杁䡁䅑兙㑂䍁䅷䅉浂䝁䅫杢桂䝁䄴睙求䍁䅁兙畂䝁䅑䅉獂䝁䅕睚桂䝁䅷䅉求䡁䅧党橂䡁䅕䅤灂䡁䅙党穂䍁䅷䅉桂䝁䄴䅚杁䝁䄸䅤潂䝁䅕杣杁䝁䅫杢穂䡁䅑兡あ䡁䅕䅤灂䝁䄸杢桂䝁䅷䅉橂䝁䅷兡求䝁䄴䅤穂䍁䄴䅉啂䝁䅧党杁䝁䅍睢瑂䡁䅁兙畂䡁䅫䅉㍂䝁䅅督杁䝁䅙睢ㅂ䝁䄴䅚求䝁䅑䅉灂䝁䄴䅉硁䑁䅧兎㉁䍁䅁兙畂䝁䅑䅉灂䡁䅍䅉潂䝁䅕兙歂䡁䅅兤桂䡁䅉䅤求䡁䅉党歂䍁䅁兡畂䍁䅁村ㅂ䝁䅙杚桂䝁䅷睢獁䍁䅁杔求䡁䅣䅉婂䝁䄸杣牂䍁䄴䅁睂兆䅁杦䅣䕁䄰睌䩂䍁䅁䅓療䝁䄰党穂䍁䅷䅉䩂䝁䄴睙畁䍁䅷䅉あ䝁䄸睚求䡁䅑䅡求䡁䅉䅉㍂䝁䅫䅤潂䍁䅁兡あ䡁䅍䅉穂䡁䅕杙穂䝁䅫䅚灂䝁䅅杣灂䝁䅕督獁䍁䅁党畂䝁䅣兙湂䝁䅕督杁䝁䅫杢杁䡁䅑䅡求䍁䅁睙療䝁䄴督あ䡁䅉兤橂䡁䅑兡療䝁䄴䅉桂䝁䄴䅚杁䡁䅍兙獂䝁䅕䅉療䝁䅙䅉穂䝁䅫杢湂䝁䅷党瑁䝁䅙兙瑂䝁䅫䅢㕂䍁䅁杣求䡁䅍兡歂䝁䅕杢あ䝁䅫兙獂䍁䅁䅡療䝁䄰党穂䍁䅁兡畂䍁䅁睔潂䝁䅫睢獁䍁䅁兓畂䝁䅑兡桂䝁䄴兙獁䍁䅁兓獂䝁䅷兡畂䝁䄸兡穂䍁䅷䅉乂䝁䅫杢畂䝁䅕督療䡁䅑兙獁䍁䅁兔灂䝁䅍䅡灂䝁䅣兙畂䍁䅷䅉䝂䝁䅷睢祂䝁䅫䅚桂䍁䅷䅉啂䝁䅕䅥桂䡁䅍䅌杁䕁䄴睢祂䡁䅑䅡杁䕁䅍兙祂䝁䄸䅢灂䝁䄴兙獁䍁䅁兙畂䝁䅑䅉啂䝁䅕杢畂䝁䅕督穂䝁䅕党畁䍁䅁䅖潂䝁䅕䅉橂䝁䄸兢睂䝁䅅杢㕂䍁䅁睢睂䝁䅕杣桂䡁䅑党穂䍁䅁䅤潂䡁䅉睢ㅂ䝁䅣䅡杁䕁䄴睢祂䡁䅑䅡求䡁䅉杢杁䕁䅧睢瑂䝁䅕杙ㅂ䝁䅫䅢歂䝁䅫杢湂䍁䅷䅉呂䝁䄸兤あ䝁䅧党祂䝁䄴䅉䥂䝁䄸兢求䝁䅉兤灂䝁䅷䅚灂䝁䄴睚獁䍁䅁兙畂䝁䅑䅉䝂䝁䅫杢桂䝁䄴睙灂䝁䅅䅢杁䙁䅍党祂䡁䅙兡橂䝁䅕督杁䡁䅍党湂䝁䄰党畂䡁䅑督畁䍁䅁兓あ䍁䅁兙獂䡁䅍睢杁䝁䅑党穂䝁䅫睚畂䡁䅍䅌杁䝁䅍睢畂䡁䅍䅤祂䡁䅕睙あ䡁䅍䅌杁䝁䄰兙祂䝁䅳党あ䡁䅍䅌杁䝁䅅杢歂䍁䅁督求䝁䅷䅢穂䍁䅁督灂䝁䄴睚獂䝁䅕兌浂䝁䅅兢灂䝁䅷入杁䝁䅧睢瑂䝁䅕督杁䝁䅅杢歂䍁䅁兙あ䡁䅑兙橂䝁䅧党歂䍁䅁䅤療䡁䅣杢潂䝁䄸兢求䡁䅍䅉あ䝁䄸䅉浂䝁䅫杣穂䡁䅑兌あ䝁䅫兢求䍁䅷䅉瑂䝁䅫䅢獂䝁䅕杢畂䝁䅫兙獂䍁䅷䅉瑂䝁䄸杤求䍁䄰兤睂䍁䅷䅉求䝁䄰䅣あ䡁䅫兌畂䝁䅕督あ䝁䅕杣獁䍁䅁兢ㅂ䝁䅷䅤灂䍁䄰睚求䝁䄴党祂䝁䅅䅤灂䝁䄸杢桂䝁䅷䅌杁䝁䅅杢歂䍁䅁䅢ㅂ䡁䅧兤祂䡁䅫䅉潂䝁䄸兢求䝁䅉兤㕂䝁䅕杣穂䍁䅁兤畂䝁䅑党祂䍁䅁䅤潂䝁䅕䅉乂䍁䄸兓杁䕁䅧睢瑂䝁䅕督杁䝁䅉杣桂䝁䄴䅚杁䝁䄴兙瑂䝁䅕杌杁䕁䅫杢杁䝁䅅䅚歂䝁䅫䅤灂䝁䄸杢獁䍁䅁䅤潂䝁䅕䅉橂䝁䄸兢睂䝁䅅杢㕂䍁䅁䅣ㅂ䡁䅉睙潂䝁䅅督求䡁䅍䅉ㅂ䝁䄴䅚求䡁䅙党獂䝁䄸䅣求䝁䅑䅉獂䝁䅅杢歂䍁䅁䅤療䍁䅁䅚求䡁䅙党獂䝁䄸䅣杁䝁䅫杢あ䝁䄸䅉歂䝁䅕杤求䝁䅷睢睂䝁䅕䅚杁䝁䅷睢あ䡁䅍䅉浂䝁䄸杣杁䡁䅑䅡求䍁䅁睙療䝁䄴督あ䡁䅉兤橂䡁䅑兡療䝁䄴䅉療䝁䅙䅉穂䝁䅫杢湂䝁䅷党瑁䝁䅙兙瑂䝁䅫䅢㕂䍁䅁䅡療䝁䄰党穂䍁䅷䅉桂䡁䅍䅉㍂䝁䅕䅢獂䍁䅁兙穂䍁䅁杚療䡁䅉䅉穂䝁䅅䅢求䍁䅁䅤療䍁䅁睢あ䝁䅧党祂䡁䅍杌杁䕁䅙兤祂䡁䅑䅡求䡁䅉䅌杁䡁䅑䅡求䍁䅁睙療䝁䄰䅣桂䝁䄴入杁䝁䄸杣灂䝁䅣兡畂䝁䅅䅤求䡁䅍䅉桂䝁䄴䅚杁䡁䅍党獂䝁䅷督杁䝁䄰睢祂䡁䅑睚桂䝁䅣党穂䑁䅳䅉桂䝁䄴䅚杁䡁䅍党祂䡁䅙党穂䍁䅁兙穂䍁䅁兙杁䡁䅑兡あ䝁䅷党杁䝁䅫杢穂䡁䅕杣桂䝁䄴睙求䍁䅁兙湂䝁䅕杢あ䍁䅁杙㕂䍁䅁䅣祂䝁䄸杤灂䝁䅑兡畂䝁䅣䅉あ䝁䅫䅤獂䝁䅕䅉灂䝁䄴督ㅂ䡁䅉兙畂䝁䅍党杁䡁䅁睢獂䝁䅫睙灂䝁䅕督獁䍁䅁党㑂䝁䅅兢灂䝁䄴兙あ䝁䅫睢畂䍁䅷䅉桂䝁䄴䅚杁䝁䅍䅢療䡁䅍兡畂䝁䅣䅉穂䝁䅕杣㉂䝁䅫睙求䡁䅍䅉あ䝁䄸䅉睂䡁䅕杣橂䝁䅧兙穂䝁䅕杣穂䍁䅁睢浂䍁䅁兡あ䡁䅍䅉潂䝁䄸兢求䡁䅍杌杁䕁䄰睌䩂䍁䅁䅓療䝁䄰党穂䍁䅷䅉䩂䝁䄴睙畁䍁䅁睤桂䡁䅍䅉浂䝁䄸兤畂䝁䅑党歂䍁䅁兡畂䍁䅁免㕁䑁䅣李杁䝁䅅杢歂䍁䅁兡穂䍁䅁杙桂䡁䅍党歂䍁䅁兡畂䍁䅁睑療䝁䅷兤瑂䝁䅉兤穂䍁䅷䅉偂䝁䅧兡療䍁䄴䅁偂睅䅁杂䅁䕁䄰兑䅁䩁䍕䅁䥁䅁䅁兔䉂䕁䅅䅁啁睁䅁䅇䅑䕁䄰兑䉂䍁䅷䅉桂䝁䄴䅉呂䍁䅙䅕杁䑁䅕䅍睁䍁䅁睙療䝁䄰䅣桂䝁䄴入獁䍁䅁兡穂䍁䅁兙杁䡁䅉党桂䝁䅷䅉求䡁䅍䅤桂䡁䅑党杁䝁䅫杢㉂䝁䅕督あ䝁䄰党畂䡁䅑䅉あ䡁䅉兤穂䡁䅑䅉潁䙁䅉兒䩂䙁䅑克杁䝁䅙睢橂䡁䅕督求䝁䅑䅉療䝁䄴䅉歂䝁䅕䅢灂䡁䅙党祂䝁䅫杢湂䍁䅁杚ㅂ䝁䅷䅢瑁䝁䅍入橂䝁䅷党杁䝁䅅杢歂䍁䅁督ㅂ䡁䅁党祂䝁䅫睢祂䍁䅁兡畂䡁䅙党穂䡁䅑兢求䝁䄴䅤杁䡁䅁党祂䝁䅙睢祂䝁䄰兙畂䝁䅍党杁䝁䅙睢祂䍁䅁督潂䝁䅅杣求䝁䅧睢獂䝁䅑党祂䡁䅍䅉あ䝁䅧杣療䡁䅕睚潂䍁䅁䅤潂䝁䅕䅉療䡁䅣杢求䡁䅉督潂䝁䅫䅣獁䍁䅁兢桂䝁䄴兙湂䝁䅕兢求䝁䄴䅤獁䍁䅁兙橂䡁䅅兤灂䡁䅍兡あ䝁䅫睢畂䍁䅷䅉歂䝁䅕杤求䝁䅷睢睂䝁䄰党畂䡁䅑䅉桂䝁䄴䅚杁䡁䅉党歂䝁䅕杤求䝁䅷睢睂䝁䄰党畂䡁䅑䅉療䝁䅙䅉硂䡁䅕兙獂䝁䅫䅤㕂䍁䅁兙睂䝁䅅杣あ䝁䄰党畂䡁䅑䅉橂䝁䄸兢瑂䡁䅕杢灂䡁䅑兡求䡁䅍䅉睂䡁䅉兡瑂䝁䅅杣灂䝁䅷入杁䝁䅫杢杁䡁䅑䅡求䍁䅁睕療䡁䅕䅤潂䝁䅕兙穂䡁䅑䅌杁䙁䅍睢ㅂ䡁䅑䅡㍂䝁䅕督あ䍁䅁兙畂䝁䅑䅉乂䝁䅫䅚瑁䕁䅅䅤獂䝁䅅杢あ䝁䅫睙杁䡁䅉党湂䝁䅫睢畂䡁䅍䅉療䝁䅙䅉あ䝁䅧党杁䙁䅕杢灂䡁䅑党歂䍁䅁睕あ䝁䅅䅤求䡁䅍杌杁䕁䅅督杁䝁䄸杚杁䙁䅍党睂䡁䅑党瑂䝁䅉党祂䍁䅁睍睁䍁䅷䅉祁䑁䅁杍ぁ䍁䅷䅉乂䕁䅅兑杁䝁䅧兙歂䍁䅁睢㍂䝁䄴党祂䡁䅍䅡灂䡁䅁䅉灂䝁䄴䅤求䡁䅉党穂䡁䅑䅉灂䝁䄴䅉硁䑁䅁䅎獁䑁䅑李㕁䍁䅁兙睂䝁䅅杣あ䝁䄰党畂䡁䅑䅉ㅂ䝁䄴兡あ䡁䅍䅌杁䝁䅫杢橂䝁䅷兤歂䝁䅫杢湂䍁䅁睙療䝁䄰兢ㅂ䝁䄴兡あ䝁䅫党穂䍁䅁睙ㅂ䡁䅉杣求䝁䄴䅤獂䡁䅫䅉灂䝁䄴䅉歂䝁䅕杤求䝁䅷睢睂䝁䄰党畂䡁䅑䅌杁䝁䅅睙祂䝁䄸督穂䍁䅁免㉁䍁䅁督あ䝁䅅䅤求䡁䅍䅉桂䝁䄴䅚杁䡁䅑䅡求䍁䅁䅒灂䡁䅍䅤祂䝁䅫睙あ䍁䅁睢浂䍁䅁睑療䝁䅷兤瑂䝁䅉兡桂䍁䄴䅁㍁兆䅁䅧䄰䕁䄰兑䑂䕁䄸兔杁䙁䅑党橂䝁䅧杢療䝁䅷睢湂䡁䅫䅉呂䝁䄸䅢ㅂ䡁䅑兡療䝁䄴督杁䕁䅧睢獂䝁䅑兡畂䝁䅣督獁䍁䅁兓畂䝁䅍杌獁䍁䅁䅤療䝁䅣党あ䝁䅧党祂䍁䅁睤灂䡁䅑䅡杁䝁䅫䅤穂䍁䅁督ㅂ䝁䅉督灂䝁䅑兡桂䡁䅉兡求䡁䅍䅌杁䝁䄸杚浂䝁䅕杣穂䍁䅁兙畂䝁䅅䅢療䝁䅣䅉穂䝁䅕兢灂䝁䅍睢畂䝁䅑兤橂䡁䅑睢祂䍁䅁督療䝁䅷兤あ䝁䅫睢畂䡁䅍䅉浂䝁䄸杣杁䡁䅕督求䍁䅁兡畂䍁䅁睤灂䡁䅉党獂䝁䅕督穂䍁䅁兙畂䝁䅑䅉㍂䝁䅫杣求䝁䅷兡畂䝁䅕䅉桂䡁䅁䅣獂䝁䅫睙桂䡁䅑兡療䝁䄴督杁䝁䅅睙祂䝁䄸督穂䍁䅁䅤潂䝁䅕䅉祂䝁䅅䅚灂䝁䄸䅉浂䡁䅉党硂䡁䅕党畂䝁䅍入杁䍁䅧杕䝂䍁䅫䅌杁䝁䄰兡橂䡁䅉睢㍂䝁䅅杤求䍁䅷䅉瑂䝁䅫䅢獂䝁䅫兢求䡁䅑党祂䍁䅁睤桂䡁䅙党獁䍁䅁兙畂䝁䅑䅉獂䝁䅫睚潂䡁䅑睤桂䡁䅙党杁䡁䅍䅣求䝁䅍䅤祂䡁䅕兢畁䍁䅁䅖潂䝁䅕䅉橂䝁䄸兢睂䝁䅅杢㕂䍁䅁睢浂䝁䅙党祂䡁䅍䅉桂䍁䅁䅣療䡁䅉䅤浂䝁䄸䅢灂䝁䄸䅉療䝁䅙䅉穂䡁䅑兙畂䝁䅑兙祂䝁䅑䅉桂䝁䄴䅚杁䝁䅍兤穂䡁䅑睢瑂䍁䅁䅚求䡁䅙兡橂䝁䅕督獁䍁䅁兡畂䝁䅍䅢ㅂ䝁䅑兡畂䝁䅣䅉灂䝁䄴䅤求䝁䅣杣桂䡁䅑党歂䍁䅁睙灂䡁䅉睙ㅂ䝁䅫䅤穂䍁䅷䅉瑂䡁䅕䅢あ䝁䅫兌橂䝁䅧兡睂䍁䅁兢療䝁䅑兤獂䝁䅕督獁䍁䅁䅚灂䝁䄸䅚求䡁䅍䅌杁䝁䅅兢睂䝁䅷兡浂䝁䅫党祂䡁䅍䅌杁䡁䅍睤灂䡁䅑睙潂䝁䅕督杁䝁䅅杢歂䍁䅁督㍂䝁䅫䅤橂䝁䅧䅉獂䝁䅫兢灂䡁䅑党祂䡁䅍䅌杁䡁䅁兙穂䡁䅍兡㉂䝁䅕䅉桂䝁䄴䅚杁䝁䅅睙あ䝁䅫杤求䍁䅁睙療䝁䄰䅣療䝁䄴党畂䡁䅑督獁䍁䅁兙畂䝁䅑䅉穂䡁䅕杙穂䡁䅫督あ䝁䅕兢穂䍁䄴䅉䩂䡁䅑督杁䡁䅍党瑂䝁䅫睙療䝁䄴䅚ㅂ䝁䅍䅤療䡁䅉䅉睂䡁䅉睢歂䡁䅕睙あ䡁䅍䅉桂䡁䅉党杁䝁䅕䅢求䝁䅍䅤祂䝁䄸杢灂䝁䅍䅉橂䝁䄸兢睂䝁䄸杢求䝁䄴䅤穂䍁䅁䅤潂䝁䅅䅤杁䝁䅅杣求䍁䅁兡畂䝁䅍睢祂䡁䅁睢祂䝁䅅䅤求䝁䅑䅉灂䝁䄴䅉求䝁䅷党橂䡁䅑杣療䝁䄴兡橂䍁䅁督㕂䡁䅍䅤求䝁䄰督獁䍁䅁督ㅂ䝁䅍䅡杁䝁䅅督杁䡁䅣兡祂䝁䅕䅢求䡁䅍督杁䝁䅉兙穂䝁䅕䅉穂䡁䅑兙あ䝁䅫睢畂䡁䅍䅌杁䝁䅧兡湂䝁䅧兌橂䝁䅅䅣桂䝁䅍兡あ䡁䅫䅉療䡁䅁䅤灂䝁䅍兙獂䍁䅁杢求䡁䅑睤療䡁䅉睡穂䍁䅷䅉祂䝁䅅䅚桂䡁䅉䅌杁䝁䅅杢歂䍁䅁兢求䝁䅑兡橂䝁䅅䅢杁䡁䅍入穂䡁䅑党瑂䡁䅍䅌杁䡁䅍兙あ䝁䅕䅢獂䝁䅫䅤求䍁䅁杢求䡁䅑睤療䡁䅉睡穂䍁䅷䅉桂䝁䄴䅚杁䡁䅑党穂䡁䅑䅉桂䝁䄴䅚杁䝁䄰党桂䡁䅍兤祂䝁䅕兢求䝁䄴䅤杁䝁䅅䅣睂䝁䅷兡橂䝁䅅䅤灂䝁䄸杢穂䍁䄴䅉啂䝁䅧党杁䝁䅍睢瑂䡁䅁兙畂䡁䅫䅉穂䝁䅕杣㉂䝁䅕督杁䡁䅙兙祂䝁䅫睢ㅂ䡁䅍䅉瑂䝁䅅杣牂䝁䅕䅤穂䍁䅁睙療䝁䄰䅣祂䝁䅫督灂䝁䄴睚杁䡁䅑党獂䝁䅕睙療䝁䄰兢ㅂ䝁䄴兡橂䝁䅅䅤灂䝁䄸杢杁䡁䅑䅡桂䡁䅑䅉灂䝁䄴睙獂䡁䅕䅚求䡁䅍䅉橂䝁䅅杣祂䝁䅫党祂䍁䅁兡畂䝁䅙杣桂䡁䅍䅤祂䡁䅕睙あ䡁䅕杣求䍁䅷䅉㍂䝁䅧兡橂䝁䅧䅉橂䝁䄸兢睂䡁䅉兡穂䝁䅕䅉獂䝁䄸杢湂䍁䄰䅡桂䡁䅕䅢癁䝁䄰党あ䡁䅉睢獁䍁䅁兎䡂䍁䅁兙畂䝁䅑䅉㉁䕁䅣䅉灂䝁䄴杚祂䝁䅅督あ䡁䅉兤橂䡁䅑兤祂䝁䅕䅌杁䡁䅍兙あ䝁䅕䅢獂䝁䅫䅤求䍁䅁睙療䝁䄰兢ㅂ䝁䄴兡橂䝁䅅䅤灂䝁䄸杢穂䍁䅷䅉桂䝁䄴䅚杁䝁䅙兡楂䝁䅕杣瑁䡁䅑睢瑁䡁䅑䅡求䍁䄰䅗癁䡁䅁兙穂䡁䅍兡㉂䝁䅕䅉療䡁䅁䅤灂䝁䅍兙獂䍁䅁杢求䡁䅑睤療䡁䅉睡㝁䍁䅁兡畂䝁䅑兤穂䡁䅑杣灂䝁䅅䅢杁䝁䅅杢歂䍁䅁䅚求䝁䅙党畂䡁䅍党獁䍁䅁兡畂䝁䅍䅢ㅂ䝁䅑兡畂䝁䅣䅉瑂䝁䅫䅢灂䡁䅑兙祂䡁䅫䅉桂䝁䄴䅚杁䝁䅍睢瑂䝁䄰党祂䝁䅍兡桂䝁䅷䅉祂䝁䅅䅚桂䡁䅉䅌杁䙁䅉杒杁䝁䅯兙瑂䝁䄰党祂䡁䅍䅌杁䝁䅕䅢求䝁䅍䅤祂䝁䄸杢灂䝁䅍䅉橂䝁䄸兤畂䡁䅑党祂䝁䄰党桂䡁䅍兤祂䝁䅕督獁䍁䅁兙畂䝁䅑䅉橂䝁䄸兢瑂䡁䅕杢灂䝁䅍兙あ䝁䅫睢畂䍁䅁䅚桂䡁䅑兙杁䝁䅷兡畂䝁䅳督獁䍁䅁兙穂䍁䅁睤求䝁䅷䅢杁䝁䅅督杁䝁䄰兤獂䡁䅑兡瑁䝁䄰兙祂䝁䅳党あ䍁䅁兙睂䡁䅁䅢灂䝁䅍兙あ䝁䅫睢畂䡁䅍䅌杁䡁䅍兤橂䝁䅧䅉桂䡁䅍䅉灂䝁䄴䅚ㅂ䡁䅍䅤祂䝁䅫兙獂䍁䅷䅉瑂䝁䅕䅚灂䝁䅍兙獂䍁䅷䅉あ䝁䅕督あ䍁䅁兙畂䝁䅑䅉瑂䝁䅕兙穂䡁䅕杣求䝁䄰党畂䡁䅑䅌杁䝁䅅杢歂䍁䅁督橂䝁䅫党畂䡁䅑兡浂䝁䅫睙杁䝁䅅䅣睂䝁䅷兡橂䝁䅅䅤灂䝁䄸杢穂䑁䅳䅉桂䝁䄴䅚杁䝁䅑兙あ䝁䅅䅉橂䝁䅕杢あ䝁䅕杣穂䍁䄴䅉䩂䡁䅑䅉穂䝁䅕䅢獂䡁䅍䅉灂䡁䅑督杁䡁䅁杣療䝁䅑兤橂䡁䅑督杁䡁䅑䅡祂䝁䄸兤湂䝁䅧䅉歂䝁䅫杣求䝁䅍䅤杁䡁䅍兙獂䝁䅕督杁䝁䅙睢祂䝁䅍党獁䍁䅁兙睂䡁䅁䅢灂䝁䅍兙あ䝁䅫睢畂䡁䅍䅉求䝁䄴睚灂䝁䄴党求䡁䅉兡畂䝁䅣䅉穂䡁䅑兙浂䝁䅙䅌杁䝁䅫杢歂䝁䅕䅣求䝁䄴䅚求䝁䄴䅤杁䡁䅍兙獂䝁䅕督杁䡁䅉党睂䡁䅉党穂䝁䅕杢あ䝁䅅䅤灂䡁䅙党穂䍁䅷䅉祂䝁䅕督求䝁䅷䅢求䡁䅉督獁䍁䅁兙畂䝁䅑䅉歂䝁䅫督あ䡁䅉兡楂䡁䅕䅤療䡁䅉督畁䍁䅁䅖潂䝁䅕䅉橂䝁䄸兢睂䝁䅅杢㕂䍁䅁睢睂䝁䅕杣桂䡁䅑党穂䍁䅁兡畂䍁䅁䅤潂䝁䅕䅉噂䝁䄴兡あ䝁䅕䅚杁䙁䅍䅤桂䡁䅑党穂䍁䅷䅉䑂䝁䅧兡畂䝁䅅䅌杁䕁䅯兙睂䝁䅅杢獁䍁䅁睕灂䝁䄴睚桂䡁䅁睢祂䝁䅕䅌杁䙁䅍睢ㅂ䡁䅑䅡杁䕁䅳睢祂䝁䅕兙獁䍁䅁䅖桂䝁䅫睤桂䝁䄴䅌杁䝁䅅杢歂䍁䅁兡畂䡁䅑党祂䝁䄴兙あ䝁䅫睢畂䝁䅅䅢獂䡁䅫杌杁䕁䄰兑䑂䕁䄸兔杁䙁䅑党橂䝁䅧杢療䝁䅷睢湂䡁䅫䅉呂䝁䄸䅢ㅂ䡁䅑兡療䝁䄴督杁䕁䅧睢獂䝁䅑兡畂䝁䅣督獁䍁䅁兓畂䝁䅍杌杁䡁䅣兙穂䍁䅁杚療䡁䅉兢求䡁䅉䅢㕂䍁䅁睡畂䝁䄸睤畂䍁䅁兙穂䍁䅁兔癁䕁䅅兌䑂䝁䄸兢杁䙁䅑党橂䝁䅧杢療䝁䅷睢湂䡁䅫䅉呂䝁䄸䅢ㅂ䡁䅑兡療䝁䄴督杁䕁䅧睢獂䝁䅑兡畂䝁䅣督獁䍁䅁兓畂䝁䅍杌杁䝁䅅杢歂䍁䅁睙潂䝁䅅杢湂䝁䅕䅚杁䝁䅫䅤穂䍁䅁杢桂䝁䄰党杁䡁䅑睢杁䕁䄰兑䑂䕁䄸兔杁䙁䅑党橂䝁䅧杢療䝁䅷睢湂䡁䅫䅉呂䝁䄸䅢ㅂ䡁䅑兡療䝁䄴督杁䕁䅧睢獂䝁䅑兡畂䝁䅣督獁䍁䅁兓畂䝁䅍杌杁䝁䅫杢杁䕁䅯兤畂䝁䅕䅉祁䑁䅁免㉁䍁䄴䅉啂䝁䅧党杁䝁䅍睢瑂䡁䅁兙畂䡁䅫䅉㍂䝁䅅督杁䝁䅙睢ㅂ䝁䄴䅚求䝁䅑䅉灂䝁䄴䅉硁䑁䅫兎睁䍁䅁兙畂䝁䅑䅉灂䡁䅍䅉潂䝁䅕兙歂䡁䅅兤桂䡁䅉䅤求䡁䅉党歂䍁䅁兡畂䍁䅁䅔療䡁䅣党獂䝁䅷䅌杁䕁䄰兙穂䡁䅍兙橂䝁䅧兤穂䝁䅕䅤あ䡁䅍杌䅁䕁塯䅁䥁䅁䅁兔䉂䙁䅉䅁灃睁䅁䄵䅉䕁䄰兑卂䕁䅅䅉䥂䝁䄸䅢歂䝁䅫杢湂䡁䅍䅌杁䕁䅫杢橂䍁䄴䅉療䡁䅁党祂䝁䅅䅤求䡁䅍䅉桂䡁䅍䅉桂䍁䅁䅚灂䝁䅣兡あ䝁䅅䅢杁䝁䅅督穂䝁䅕䅤杁䡁䅑党橂䝁䅧杢療䝁䅷睢湂䡁䅫䅉橂䝁䄸兢睂䝁䅅杢㕂䍁䅁䅤潂䝁䅅䅤杁䝁䄰兡畂䝁䅕督杁䝁䅑兡湂䝁䅫䅤桂䝁䅷䅉桂䡁䅍督求䡁䅑督杁䡁䅣兡あ䝁䅧䅉桂䍁䅁杚療䝁䅍兤穂䍁䅁睢畂䍁䅁䅤潂䝁䅕䅉楂䝁䅫䅤橂䝁䄸兡畂䍁䅁党橂䝁䄸督㕂䡁䅍䅤求䝁䄰䅉灂䝁䄴䅉噂䝁䄴兡あ䝁䅕䅚杁䙁䅍䅤桂䡁䅑党穂䍁䄴䅉啂䝁䅧党杁䝁䅍睢瑂䡁䅁兙畂䡁䅫䅉㍂䝁䅅督杁䝁䅙睢祂䝁䄰党祂䝁䅷入杁䝁䅳杢療䡁䅣杢杁䝁䅅督杁䕁䄰兙祂䝁䅅䅤潂䝁䄸杢杁䕁䅑兡湂䝁䅫䅤桂䝁䅷䅉䥂䝁䄸䅢歂䝁䅫杢湂䡁䅍䅌杁䕁䅫杢橂䍁䄴䅉桂䝁䄴䅚杁䝁䅍䅡桂䝁䄴睚求䝁䅑䅉灂䡁䅑督杁䝁䄴兙瑂䝁䅕䅉あ䝁䄸䅉乂䕁䅅杕䉂䍁䅁䅓療䝁䅷䅚灂䝁䄴睚穂䍁䅷䅉䩂䝁䄴睙畁䍁䅁兡畂䍁䅁兑ㅂ䝁䅣兤穂䡁䅑䅉祁䑁䅁杍ぁ䍁䄴䅉乂䕁䅅杕䉂䍁䅁䅓療䝁䅷䅚灂䝁䄴睚穂䍁䅷䅉䩂䝁䄴睙畁䍁䅁睤桂䡁䅍䅉灂䝁䄴睙療䡁䅉䅣療䡁䅉兙あ䝁䅕䅚杁䝁䅫杢杁䑁䅉䅍硁䑁䅁䅉桂䝁䄴䅚杁䝁䅫督杁䝁䅧党桂䝁䅑兣ㅂ䝁䅅杣あ䝁䅕杣求䝁䅑䅉灂䝁䄴䅉䝂䝁䄸杣あ䍁䅁䅔桂䡁䅕䅚求䡁䅉䅚桂䝁䅷党獁䍁䅁杒獂䝁䄸杣灂䝁䅑兙畁䅁䅁制䅉䅁䅧䅁乂䕁䅅睕䅁乁䍑䅁䥁䅁䅁兔䍂䕁䅍䅁䝁䅂䅁䅃䅁䕁䄰睑䕂䅁䅁术䅉䅁䅯䅁乂䕁䅍䅓兂䅁䅁䅙䅉䅁䅧䅁乂䕁䅍睓䅁䭁䌴䅁䥁䅁䅁兔䑂䕁䄸䅁療睁䅁权䅁䕁䄰䅒䵂䙁䅯䅁奂睁䅁䅃䅁䕁䄰䅒啂䅁䅁䅃䅉䙁伴䅁乂䕁䅑兖杁䙁䅉党穂䝁䄸兤祂䝁䅍党穂䍁䅁睒祂䝁䄸兤睂䍁䅷䅉䩂䝁䄴睙畁䍁䅁党畂䝁䅣兙湂䝁䅕督杁䝁䅫杢杁䡁䅑䅡求䍁䅁杣求䝁䅣兤獂䝁䅅䅤求䝁䅑䅉求䝁䄴党祂䝁䅣入杁䝁䅑党獂䝁䅫杤求䡁䅉入獁䍁䅁兙畂䝁䅑䅉橂䝁䄸杢穂䡁䅑杣ㅂ䝁䅍䅤灂䝁䄸杢杁䝁䄰兙あ䝁䅕杣灂䝁䅅䅢穂䍁䅁兙畂䝁䅑䅉穂䝁䅕杣㉂䝁䅫睙求䡁䅍䅉楂䡁䅕督灂䝁䄴党穂䡁䅍党穂䍁䅁兡畂䍁䅁䅤潂䝁䅕䅉噂䝁䄴兡あ䝁䅕䅚杁䙁䅍䅤桂䡁䅑党穂䍁䄴䅉䩂䡁䅑䅉療䡁䅁党祂䝁䅅䅤求䡁䅍䅉あ䝁䅧杣療䡁䅕睚潂䍁䅁杚療䡁䅕杣杁䡁䅍党湂䝁䄰党畂䡁䅑督㙁䍁䅁兒獂䝁䅕睙あ䡁䅉兡橂䍁䅷䅉佂䝁䅅䅤ㅂ䡁䅉兙獂䍁䅁睒桂䡁䅍䅉䕂䝁䅫督あ䡁䅉兡楂䡁䅕䅤灂䝁䄸杢獁䍁䅁䅕灂䡁䅁党獂䝁䅫杢求䍁䅷䅉桂䝁䄴䅚杁䕁䅍睢畂䡁䅍䅤祂䡁䅕睙あ䝁䅫睢畂䍁䅁睕求䡁䅉杤灂䝁䅍党穂䍁䄴䅉啂䝁䅧党杁䕁䅕䅢求䝁䅍䅤祂䝁䅫睙杁䡁䅍党湂䝁䄰党畂䡁䅑䅉湂䝁䅕杢求䡁䅉兙あ䝁䅕督獁䍁䅁䅤祂䝁䅅杢穂䝁䄰兡あ䡁䅍䅌杁䝁䅅杢歂䍁䅁䅚灂䡁䅍䅤祂䝁䅫杙ㅂ䡁䅑党穂䍁䅁党獂䝁䅕睙あ䡁䅉兡橂䝁䅫䅤㕂䍁䅁杚療䡁䅉䅉祂䝁䅕督灂䝁䅑党畂䡁䅑兡桂䝁䅷䅌杁䝁䅍睢瑂䝁䄰党祂䝁䅍兡桂䝁䅷䅌杁䝁䅫杢歂䡁䅕督あ䡁䅉兡桂䝁䅷䅌杁䝁䅅杢歂䍁䅁兢ㅂ䝁䄴兡橂䝁䅫䅣桂䝁䅷䅉橂䡁䅕督あ䝁䄸兢求䡁䅉督杁䝁䅫杢杁䕁䄰睢畂䡁䅑兙畂䝁䅅䅌杁䕁䄴睢祂䡁䅑䅡杁䕁䅑兙牂䝁䄸䅤桂䍁䅷䅉呂䝁䄸兤あ䝁䅧䅉䕂䝁䅅睡療䡁䅑兙獁䍁䅁兙畂䝁䅑䅉塂䡁䅫睢瑂䝁䅫杢湂䑁䅳䅉桂䝁䄴䅚杁䝁䄸䅣求䡁䅉兙あ䝁䅕督杁䑁䅍䅌ぁ䑁䅁䅍杁䝁䄰兡獂䝁䅕督杁䝁䄸杚杁䡁䅑杣桂䝁䄴督瑂䝁䅫督穂䝁䅫睢畂䍁䅁䅢灂䝁䄴党穂䍁䅷䅉ぁ䍁䅷䅏睁䑁䅁䅉瑂䝁䅫䅢求䡁䅍䅉療䝁䅙䅉歂䝁䅫督あ䡁䅉兡楂䡁䅕䅤灂䝁䄸杢杁䝁䅷兡畂䝁䅕督獁䍁䅁兙畂䝁䅑䅉㑁䑁䅉䅉あ䡁䅉兙畂䡁䅍兢灂䡁䅍督灂䝁䄸杢杁䝁䅅杢歂䍁䅁杍㕁䑁䅧䅉歂䝁䅫督あ䡁䅉兡楂䡁䅕䅤灂䝁䄸杢杁䡁䅍兤楂䡁䅍䅤桂䡁䅑兡療䝁䄴督畁䍁䅁䅖潂䝁䅕䅉佂䝁䅅䅤ㅂ䡁䅉兙獂䍁䅁睒桂䡁䅍䅉䕂䝁䅫督あ䡁䅉兡楂䡁䅕䅤灂䝁䄸杢杁䡁䅍党湂䝁䄰党畂䡁䅑䅉歂䝁䅫督あ䡁䅉兡楂䡁䅕䅤求䡁䅍䅉畂䝁䅅䅤ㅂ䡁䅉兙獂䍁䅁睚桂䡁䅍䅉浂䝁䄸杣杁䡁䅉党穂䝁䅫䅚求䝁䄴䅤灂䝁䅅䅢獁䍁䅁睙療䝁䄰兢求䡁䅉睙灂䝁䅅䅢獁䍁䅁兙畂䝁䅑䅉灂䝁䄴䅚ㅂ䡁䅍䅤祂䝁䅫兙獂䍁䅁睙ㅂ䡁䅍䅤療䝁䄰党祂䡁䅍䅉灂䝁䄴䅉䩂䝁䅑兙潂䝁䄸䅌杁䕁䄰兡畂䝁䄴党穂䝁䄸䅤桂䍁䅷䅉乂䝁䄸杢あ䝁䅅杢桂䍁䅷䅉佂䝁䄸杣あ䝁䅧䅉䕂䝁䅅睡療䡁䅑兙獁䍁䅁睔祂䝁䅕睚療䝁䄴䅌杁䙁䅍睢ㅂ䡁䅑䅡杁䕁䅑兙牂䝁䄸䅤桂䍁䅷䅉塂䝁䅅督潂䝁䅫杢湂䡁䅑睢畂䍁䅷䅉桂䝁䄴䅚杁䙁䅣入療䝁䄰兡畂䝁䅣睏杁䝁䅅杢歂䍁䅁督ㅂ䡁䅁䅣獂䝁䅫党穂䍁䅁杣求䝁䅷兙あ䝁䅕䅚杁䡁䅙兙獂䡁䅕党瑁䝁䅅䅚歂䝁䅕䅚杁䡁䅍党祂䡁䅙兡橂䝁䅕督畁䍁䅁䅖潂䝁䅕䅉兂䝁䅫䅣求䝁䅷兡畂䝁䅕䅉穂䝁䅕睚瑂䝁䅕杢あ䍁䅁䅣祂䝁䄸杤灂䝁䅑党穂䍁䅁杢桂䡁䅑兤祂䝁䅅䅢杁䝁䅣兙穂䍁䅁䅤祂䝁䅅杢穂䡁䅁睢祂䡁䅑兙あ䝁䅫睢畂䍁䅁兙畂䝁䅑䅉ㅂ䝁䄴䅚求䡁䅉睚祂䝁䄸兤畂䝁䅑䅉穂䡁䅑睢祂䝁䅅睚求䍁䅁督求䡁䅉杤灂䝁䅍党穂䍁䅁䅤潂䡁䅉睢ㅂ䝁䅣䅡杁䝁䅅䅉祂䝁䅕睚ㅂ䝁䅷兙あ䝁䅕䅚杁䡁䅁兡睂䝁䅕䅢灂䝁䄴党杁䡁䅍入穂䡁䅑党瑂䍁䅁䅣祂䝁䅫兢桂䡁䅉兡獂䡁䅫䅉灂䝁䄴䅉あ䝁䅧党杁䙁䅉睢橂䝁䅳入杁䕁䄰睢ㅂ䝁䄴䅤桂䝁䅫杢杁䝁䅅杢歂䍁䅁杢療䡁䅉䅤潂䝁䅕杣畂䍁䅁睒祂䝁䅕兙あ䍁䅁䅕獂䝁䅅兡畂䡁䅍䅉祂䝁䅕睚灂䝁䄸杢穂䑁䅳䅉桂䝁䄴䅚杁䝁䅍兙あ䝁䅧睢歂䝁䅫睙杁䡁䅁杣療䡁䅑党橂䡁䅑兡療䝁䄴䅉桂䝁䄴䅚杁䝁䄸䅤潂䝁䅕杣杁䝁䅕杢求䡁䅉睚㕂䍁䄰杣求䝁䅷兙あ䝁䅕䅚杁䡁䅍党祂䡁䅙兡橂䝁䅕督畁䍁䅁䅖潂䝁䅕䅉䑂䝁䄸杢穂䡁䅑杣ㅂ䝁䅍䅤灂䝁䄸杢杁䙁䅍党祂䡁䅙兡橂䝁䅕督杁䡁䅍党湂䝁䄰党畂䡁䅑䅉療䝁䅙杚求䡁䅉督杁䝁䅕䅢求䝁䅍䅤祂䝁䅫睙桂䝁䅷䅉桂䝁䄴䅚杁䝁䄰党橂䝁䅧兙畂䝁䅫睙桂䝁䅷䅉橂䝁䄸杢あ䡁䅉兙橂䡁䅑兡畂䝁䅣䅉穂䝁䅕杣㉂䝁䅫睙求䡁䅍䅌杁䝁䅫杢橂䝁䅷兤歂䝁䅫杢湂䍁䅁䅤潂䝁䅕䅉橂䝁䄸杢穂䡁䅑杣ㅂ䝁䅍䅤灂䝁䄸杢杁䝁䅅杢歂䍁䅁兢桂䝁䅫杢あ䝁䅕杢桂䝁䄴睙求䍁䅁睢浂䍁䅁党獂䝁䅕睙あ䡁䅉兡橂䝁䅅䅢杁䝁䅅杢歂䍁䅁睙療䝁䄰兢ㅂ䝁䄴兡橂䝁䅅䅤灂䝁䄸杢杁䡁䅣兡祂䝁䅫杢湂䍁䅁兙畂䝁䅑䅉灂䝁䄴杚祂䝁䅅督あ䡁䅉兤橂䡁䅑兤祂䝁䅕䅌杁䝁䅙兡祂䝁䅕䅉穂䡁䅕䅣睂䡁䅉党穂䡁䅍兡療䝁䄴䅉穂䡁䅫督あ䝁䅕兢穂䍁䅷䅉瑂䝁䅕睙潂䝁䅅杢灂䝁䅍兙獂䍁䅁䅣灂䡁䅁兡畂䝁䅣䅌杁䝁䅅杢歂䍁䅁督求䡁䅉杤灂䝁䅍党穂䑁䅳䅉あ䡁䅉兙畂䡁䅍兢灂䡁䅍督灂䝁䄸杢杁䝁䅅杢歂䍁䅁䅚灂䡁䅍䅤祂䝁䅫杙ㅂ䡁䅑兡療䝁䄴䅉橂䝁䄸杢あ䡁䅉兙橂䡁䅑兡畂䝁䅣䅉穂䝁䅕杣㉂䝁䅫睙求䡁䅍䅌杁䝁䅍睢瑂䡁䅁杣灂䡁䅍党杁䝁䅍睢畂䡁䅍䅤祂䡁䅕睙あ䝁䅫睢畂䍁䅁兙畂䝁䅑䅉瑂䝁䅅兡畂䡁䅑党畂䝁䅅杢橂䝁䅕䅉療䝁䅙䅉療䡁䅙党祂䝁䅧党桂䝁䅑䅉桂䝁䄴䅚杁䡁䅕杢歂䝁䅕杣湂䡁䅉睢ㅂ䝁䄴䅚杁䝁䅕䅢求䝁䅍䅤祂䝁䅫睙桂䝁䅷䅌杁䝁䅅杢歂䍁䅁睚桂䡁䅍䅉桂䝁䄴䅚杁䝁䅍睢瑂䝁䄰兤畂䝁䅫睙桂䡁䅑兡療䝁䄴䅉灂䝁䄴杚祂䝁䅅督あ䡁䅉兤橂䡁䅑兤祂䝁䅕睏杁䝁䅅杢歂䍁䅁兢桂䝁䄴兤浂䝁䅅睙あ䡁䅕杣求䡁䅍䅉桂䝁䄴䅚杁䡁䅍兤睂䡁䅁䅢灂䝁䅕督杁䡁䅑杣桂䝁䄴督瑂䝁䅫督穂䝁䅫睢畂䍁䅁兙畂䝁䅑䅉歂䝁䅫督あ䡁䅉兡楂䡁䅕䅤灂䝁䄸杢杁䝁䅷兡畂䝁䅕督杁䝁䅍睢畂䡁䅍䅤祂䡁䅕睙あ䝁䅫睢畂䍁䅁党硂䡁䅕兡睂䝁䄰党畂䡁䅑䅉桂䝁䄴䅚杁䡁䅑睢療䝁䅷督畁䍁䅁兓あ䍁䅁督求䡁䅉杤求䡁䅍䅉瑂䝁䅅杢ㅂ䝁䅙兙橂䡁䅑兤祂䝁䅫杢湂䍁䅷䅉橂䝁䄸兢瑂䝁䅕杣橂䝁䅫兙獂䍁䅷䅉灂䝁䄴䅚ㅂ䡁䅍䅤祂䝁䅫兙獂䍁䅷䅉あ䡁䅉兙畂䡁䅍䅣療䡁䅉䅤桂䡁䅑兡療䝁䄴䅌杁䝁䅫杢穂䡁䅑兡あ䡁䅕䅤灂䝁䄸杢桂䝁䅷䅌杁䝁䅅杢歂䍁䅁杣求䝁䄴党㍂䝁䅅杙獂䝁䅕䅉桂䝁䄴䅚杁䝁䅣睢㉂䝁䅕杣畂䝁䄰党畂䡁䅑䅉橂䡁䅕督あ䝁䄸兢求䡁䅉督獁䍁䅁兙穂䍁䅁睤求䝁䅷䅢杁䝁䅅督杁䡁䅕䅤灂䝁䅷兡あ䝁䅫党穂䍁䄴䅉乂䕁䅑兖杁䙁䅉党穂䝁䄸兤祂䝁䅍党穂䍁䅁睒祂䝁䄸兤睂䍁䅷䅉䩂䝁䄴睙畁䍁䅁睤桂䡁䅍䅉灂䝁䄴睙療䡁䅉䅣療䡁䅉兙あ䝁䅕䅚杁䝁䅫杢杁䑁䅅兏祁䑁䅑䅉桂䝁䄴䅚杁䝁䅫督杁䝁䅧党桂䝁䅑兣ㅂ䝁䅅杣あ䝁䅕杣求䝁䅑䅉灂䝁䄴䅉䍂䝁䅫督瑂䝁䅅杣橂䝁䅳䅌杁䕁䄴睢祂䡁䅑䅡杁䕁䅑兙牂䝁䄸䅤桂䍁䄴䅁ㅃ䅆䅁䅃䅁䕁䄰兒啂䅁䅁兘䅉䅁䅯䅁乂䕁䅕䅖䉂䅁䅁內䅉䡁䤴䅁乂䕁䅣兒杁䕁䅕杢求䡁䅉睚㕂䍁䅷䅉䩂䝁䄴睙畁䍁䅷䅉あ䝁䅧杣療䡁䅕睚潂䍁䅁兡あ䡁䅍䅉穂䡁䅕杙穂䝁䅫䅚灂䝁䅅杣灂䝁䅕督獁䍁䅁睢睂䝁䅕杣桂䡁䅑党穂䍁䅁兙穂䍁䅁兙杁䡁䅁兤楂䝁䅷兡橂䍁䅁兤あ䝁䅫䅢灂䡁䅑入杁䝁䅧睢獂䝁䅑兡畂䝁䅣䅉橂䝁䄸兢睂䝁䅅杢㕂䍁䅁䅣祂䝁䅫兢桂䡁䅉兡獂䡁䅫䅉灂䝁䄴䅉あ䝁䅧党杁䙁䅕杢灂䡁䅑党歂䍁䅁睕あ䝁䅅䅤求䡁䅍杌杁䕁䅫䅤杁䝁䄸䅣求䡁䅉兙あ䝁䅕督杁䡁䅑䅡祂䝁䄸兤湂䝁䅧䅉卂䝁䅕睚ㅂ䝁䅷兙あ䝁䅕䅚杁䕁䅕䅢求䝁䅍䅤祂䝁䅫睙杁䙁䅕䅤灂䝁䅷兡あ䡁䅫䅉偂䡁䅁党祂䝁䅅䅤灂䝁䄸杢穂䑁䅳䅉卂䝁䅕睚ㅂ䝁䅷兙あ䝁䅕䅚杁䕁䅣兙穂䍁䅁兖あ䝁䅫䅢灂䡁䅑入杁䕁䄸䅣求䡁䅉兙あ䝁䅫睢畂䡁䅍睏杁䕁䄴睢畂䡁䅉党湂䡁䅕䅢桂䡁䅑党歂䍁䅁兒畂䝁䅕杣湂䡁䅫䅉偂䡁䅁党祂䝁䅅䅤灂䝁䄸杢穂䑁䅳䅉啂䡁䅉兙畂䡁䅍兢灂䡁䅍督灂䝁䄸杢杁䕁䅫杢㉂䝁䅕督あ䝁䄰党畂䡁䅑督㝁䍁䅁兙畂䝁䅑䅉䉂䝁䅷䅢杁䕁䄸䅤潂䝁䅕杣杁䡁䅍党湂䝁䄰党畂䡁䅑督畁䍁䅁䅖潂䝁䅕䅉橂䝁䄸兢睂䝁䅅杢㕂䍁䅁睚求䝁䄴党祂䝁䅅䅤求䡁䅍䅌杁䡁䅁兤祂䝁䅍䅡桂䡁䅍党穂䍁䅷䅉桂䝁䄴䅚杁䝁䅑兡穂䡁䅑杣灂䝁䅉兤あ䝁䅕督杁䝁䅕䅢求䝁䅍䅤祂䝁䅫睙灂䡁䅑入杁䝁䅅杢歂䍁䅁杢桂䡁䅑兤祂䝁䅅䅢杁䝁䅣兙穂䍁䅁兡畂䍁䅁睖灂䡁䅍睙療䝁䄴督灂䝁䄴䅉桂䝁䄴䅚杁䕁䅫睢㍂䝁䅅睏杁䝁䄸睤畂䡁䅍䅉桂䝁䄴䅚杁䝁䅷党桂䡁䅍党穂䍁䅁党獂䝁䅕睙あ䡁䅉兡橂䍁䅁睚求䝁䄴党祂䝁䅅䅤灂䝁䄴睚杁䝁䅍兙睂䝁䅅睙灂䡁䅑入㝁䍁䅁兙畂䝁䅑䅉睂䝁䅷兙畂䡁䅍䅌杁䝁䅍睢畂䡁䅍䅤祂䡁䅕睙あ䡁䅍䅌杁䝁䄸䅣求䡁䅉兙あ䝁䅕督獁䍁䅁兢桂䝁䅫杢あ䝁䅅兡畂䡁䅍䅌杁䝁䅅杢歂䍁䅁党㑂䡁䅁兙畂䝁䅑督杁䡁䅑杣桂䝁䄴督瑂䝁䅫督穂䝁䅫睢畂䍁䅁杚桂䝁䅍兡獂䝁䅫䅤灂䝁䅕督杁䡁䅑睢杁䡁䅁杣療䡁䅙兡歂䝁䅕䅉あ䡁䅉兙畂䡁䅍兢灂䡁䅍督灂䝁䄸杢杁䡁䅁睢㍂䝁䅕杣杁䡁䅍党祂䡁䅙兡橂䝁䅕督畁䍁䅁兓あ䍁䅁睚求䝁䄴党祂䝁䅅䅤求䡁䅍䅉求䝁䅷党橂䡁䅑杣灂䝁䅍兡あ䡁䅫䅉浂䡁䅉睢瑂䍁䅁睙療䝁䅅䅢瑁䝁䅙兡祂䝁䅕䅚獁䍁䅁睚桂䡁䅍兌浂䝁䅫杣求䝁䅑䅌杁䝁䅅杢歂䍁䅁杣求䝁䄴党㍂䝁䅅杙獂䝁䅕䅉求䝁䄴党祂䝁䅣入杁䡁䅍睢ㅂ䡁䅉睙求䡁䅍杌杁䕁䅅督杁䝁䄸杚杁䕁䅑党橂䝁䅕兢楂䝁䅕杣杁䑁䅍免獁䍁䅁杍睁䑁䅉睍獁䍁䅁䅤潂䝁䅕䅉橂䝁䄸兢睂䝁䅅杢㕂䍁䅁睢㍂䝁䄴党歂䍁䅁兙畂䝁䅑䅉療䡁䅁党祂䝁䅅䅤求䝁䅑䅉㑁䑁䅍兎杁䝁䄰兡獂䝁䅕督杁䝁䄸杚杁䝁䄸杤求䡁䅉䅡求䝁䅅䅚杁䝁䅕䅢求䝁䅍䅤祂䝁䅫睙杁䝁䅑兡穂䡁䅑杣灂䝁䅉兤あ䝁䅫睢畂䍁䅁䅢灂䝁䄴党穂䑁䅳䅉硁䍁䅷睍穁䑁䅁䅉瑂䝁䅫䅢求䡁䅍䅉療䝁䅙䅉ㅂ䝁䄴䅚求䡁䅉睚祂䝁䄸兤畂䝁䅑䅉求䝁䅷党橂䡁䅑杣灂䝁䅍䅉歂䝁䅫督あ䡁䅉兡楂䡁䅕䅤灂䝁䄸杢杁䝁䅍兙楂䝁䅷党穂䑁䅳䅉ぁ䑁䅫䅉穂䡁䅕杙穂䡁䅑兙あ䝁䅫睢畂䡁䅍䅉㍂䝁䅫䅤潂䍁䅁兙畂䍁䅁兡畂䡁䅍䅤桂䝁䅷䅢求䝁䅑䅉橂䝁䅅䅣桂䝁䅍兡あ䡁䅫䅉療䝁䅙䅉硁䍁䄴杍杁䝁䄰兡獂䝁䅷兡療䝁䄴䅉牂䙁䅙兑㝁䍁䅁兙畂䝁䅑䅉湂䝁䅅督杁䝁䅙兙橂䝁䅫䅢灂䡁䅑兡求䡁䅍䅌杁䝁䅫杢橂䝁䅷兤歂䝁䅫杢湂䍁䅁睍獁䑁䅁李㉁䍁䅁兢灂䝁䅷党穂䍁䅁睢浂䍁䅁䅚灂䡁䅍䅤祂䝁䅫杙ㅂ䡁䅑兡療䝁䄴䅉瑂䝁䅅兡畂䡁䅍䅌杁䝁䅅督杁䡁䅣党獂䝁䅷䅉桂䡁䅍䅉穂䡁䅕䅣睂䝁䅷兡求䝁䅑䅉求䝁䅷党橂䡁䅑杣灂䝁䅍䅉穂䝁䅕杣㉂䝁䅫睙求䍁䅁䅤療䍁䅁兙睂䡁䅁杣療䡁䅧兡瑂䝁䅅䅤求䝁䅷入杁䑁䅅李穁䍁䅷䅍睁䑁䅁䅉橂䡁䅕督あ䝁䄸兢求䡁䅉督畁䍁䅁兔䡂䕁䅕䅉䙂䝁䄴党祂䝁䅣入獁䍁䅁兓畂䝁䅍杌杁䝁䅙睢ㅂ䝁䄴䅚求䝁䅑䅉灂䝁䄴䅉祁䑁䅁䅍硁䍁䅁兙畂䝁䅑䅉灂䡁䅍䅉潂䝁䅕兙歂䡁䅅兤桂䡁䅉䅤求䡁䅉党歂䍁䅁兡畂䍁䅁兔桂䝁䅑兡穂䝁䄸杢獁䍁䅁睖灂䡁䅍睙療䝁䄴督灂䝁䄴杌䅁䭁填䅁奂睂䅁兔䡂䕁䅫睑杁䕁䅫杢㉂䝁䅕督あ䝁䄰党畂䡁䅑䅉䑂䝁䄸杣睂䝁䄸杣桂䡁䅑兡療䝁䄴䅌杁䡁䅑䅡祂䝁䄸兤湂䝁䅧䅉灂䡁䅑督杁䡁䅍兤楂䡁䅍兡歂䝁䅫兙祂䝁䅫党穂䍁䅷䅉睂䡁䅉睢㉂䝁䅫䅚求䡁䅍䅉睂䡁䅉兡㉂䝁䅅䅤求䍁䅁兢療䡁䅉䅤湂䝁䅅睚求䍁䅁兡畂䡁䅍兤祂䝁䅅杢橂䝁䅕䅌杁䝁䄸䅤潂䝁䅕杣杁䝁䄰睢祂䡁䅑睚桂䝁䅣党杁䝁䅍杣求䝁䅑兡あ䍁䅁杣灂䡁䅍睡杁䝁䄰兙畂䝁䅅睚求䝁䄰党畂䡁䅑䅉穂䝁䄸䅢ㅂ䡁䅑兡療䝁䄴督獁䍁䅁兙畂䝁䅑䅉桂䝁䄴睙灂䝁䅷䅢桂䡁䅉入杁䡁䅍党祂䡁䅙兡橂䝁䅕督杁䡁䅑睢杁䝁䅷党畂䝁䅑党祂䡁䅍䅉桂䝁䄴䅚杁䝁䅣睢㉂䝁䅕杣畂䝁䄰党畂䡁䅑䅉穂䡁䅁睢畂䡁䅍睢祂䝁䅕䅚杁䝁䅕杢あ䝁䅫䅤灂䝁䅕督杁䝁䅫杢杁䡁䅑䅡求䍁䅁兖畂䝁䅫䅤求䝁䅑䅉呂䡁䅑兙あ䝁䅕督獁䍁䅁䅤潂䝁䅕䅉䕂䝁䅫督あ䡁䅉兡橂䡁䅑䅉療䝁䅙䅉䑂䝁䄸䅢ㅂ䝁䄰杙灂䝁䅅䅌杁䙁䅁兤求䡁䅉䅤療䍁䅁杕灂䝁䅍睢獁䍁䅁兙畂䝁䅑䅉䡂䡁䅕兙瑂䍁䄴䅉啂䝁䅧党杁䝁䅍睢瑂䡁䅁兙畂䡁䅫䅉療䝁䅙杚求䡁䅉督杁䡁䅁杣灂䝁䄰兙祂䡁䅫䅉瑂䝁䄸杣あ䝁䅣兙湂䝁䅕䅉灂䝁䄴督ㅂ䡁䅉兙畂䝁䅍党杁䡁䅑䅡桂䡁䅑䅉睂䡁䅉睢㉂䝁䅫䅚求䡁䅍䅉瑂䝁䄸杣あ䝁䅣兙湂䝁䅕䅉歂䝁䅕杚桂䡁䅕䅢あ䍁䅁䅣祂䝁䄸䅤求䝁䅍䅤灂䝁䄸杢杁䝁䄸杢杁䝁䅫杢歂䝁䅫杤灂䝁䅑兤桂䝁䅷䅉獂䝁䄸兙畂䡁䅍䅌杁䝁䅅督杁䡁䅣党獂䝁䅷䅉桂䡁䅍䅉橂䝁䄸杤求䡁䅉督杁䡁䅕杢睂䝁䅅兡歂䍁䅁䅢療䝁䅅杢杁䡁䅁杣灂䝁䄴睙灂䡁䅁兙獂䍁䅷䅉歂䝁䅕䅢灂䝁䄴兣ㅂ䝁䅕杢あ䍁䅁兡畂䡁䅑党祂䝁䅕督あ䍁䅷䅉桂䝁䄴䅚杁䡁䅙兙祂䝁䅫睢ㅂ䡁䅍䅉求䡁䅧䅣求䝁䄴督求䡁䅍䅉桂䡁䅍督療䝁䅍兡桂䡁䅑党歂䍁䅁睤灂䡁䅑䅡杁䡁䅑䅡求䍁䅁䅚求䝁䅙兙ㅂ䝁䅷䅤杁䝁䅅杢歂䍁䅁督ㅂ䝁䅉督求䡁䅅兤求䝁䄴䅤杁䝁䅙睢祂䝁䅕睙獂䝁䄸督ㅂ䡁䅉党畁䍁䅁兓あ䍁䅁兙獂䡁䅍睢杁䡁䅁杣療䡁䅙兡歂䝁䅕督杁䡁䅁睢療䝁䅷䅉灂䝁䄴督ㅂ䡁䅉兙畂䝁䅍党杁䝁䅙睢祂䍁䅁督求䝁䅍睢畂䝁䅑兙祂䡁䅫䅉瑂䝁䅅杣牂䝁䅕䅤杁䝁䄰睢祂䡁䅑睚桂䝁䅣党杁䡁䅑杣桂䝁䄴督桂䝁䅍䅤灂䝁䄸杢穂䑁䅳䅉桂䝁䄴䅚杁䝁䅍睢畂䡁䅑杣桂䝁䅍䅤杁䡁䅕杢歂䝁䅕杣㍂䡁䅉兡あ䝁䅫杢湂䍁䅁督求䡁䅉杤灂䝁䅍党穂䍁䅷䅉桂䡁䅍䅉㍂䝁䅕䅢獂䍁䅁兙穂䍁䅁杣求䝁䅫杢穂䡁䅕杣桂䝁䄴睙求䍁䄴䅉啂䝁䅧党杁䝁䅍睢瑂䡁䅁兙畂䡁䅫䅉穂䝁䅕杣㉂䝁䅕督杁䝁䄸杣灂䝁䅣兡畂䝁䅅䅤療䡁䅉督杁䝁䄸杚杁䡁䅉党穂䝁䅫䅚求䝁䄴䅤灂䝁䅅䅢杁䝁䄰睢祂䡁䅑睚桂䝁䅣党杁䝁䅷睢桂䝁䄴督獁䍁䅁兡畂䝁䅍䅢ㅂ䝁䅑兡畂䝁䅣䅉穂䝁䅅杤灂䝁䄴睚穂䍁䅁兡畂䡁䅍䅤灂䡁䅑兤あ䝁䅫睢畂䡁䅍䅌杁䝁䅍睢瑂䝁䄰党祂䝁䅍兡桂䝁䅷䅉楂䝁䅅杢牂䡁䅍䅌杁䝁䄰睢祂䡁䅑睚桂䝁䅣党杁䝁䅉杣療䝁䅳党祂䡁䅍䅌杁䝁䅍杣求䝁䅑兡あ䍁䅁兤畂䝁䅫睢畂䡁䅍䅌杁䝁䄰睢祂䡁䅑睚桂䝁䅣党杁䝁䅉兙畂䝁䅳党祂䡁䅍䅌杁䝁䅅杢歂䍁䅁睢あ䝁䅧党祂䍁䅁䅢求䝁䄴䅚求䡁䅉督畁䍁䅁兔䡂䕁䅫睑杁䕁䅫杢㉂䝁䅕督あ䝁䄰党畂䡁䅑䅉䑂䝁䄸杣睂䝁䄸杣桂䡁䅑兡療䝁䄴䅉㍂䝁䅅督杁䝁䅙睢ㅂ䝁䄴䅚求䝁䅑䅉灂䝁䄴䅉硁䑁䅫兎㍁䍁䅁兙畂䝁䅑䅉灂䡁䅍䅉潂䝁䅕兙歂䡁䅅兤桂䡁䅉䅤求䡁䅉党歂䍁䅁兡畂䍁䅁兔灂䝁䅷睤桂䡁䅕睡求䝁䅕䅌杁䙁䅣兡穂䝁䅍睢畂䡁䅍兡畂䍁䄴䅁煃睆䅁䅃䅁䕁䄰睒乂䅁䅁公䅍佁䝑䅁乂䕁䅣兔杁䙁䅉党穂䝁䄸杣あ䡁䅍䅉䩂䝁䄴䅤求䡁䅉杢桂䡁䅑兡療䝁䄴兙獂䍁䅷䅉あ䝁䅧杣療䡁䅕睚潂䍁䅁兡あ䡁䅍䅉穂䡁䅕杙穂䝁䅫䅚灂䝁䅅杣灂䝁䅕督獁䍁䅁睢㍂䝁䄴督杁䝁䅅杢歂䍁䅁睢睂䝁䅕杣桂䡁䅑党穂䍁䅁睙桂䡁䅍兡畂䝁䄸䅌杁䝁䅧睢あ䝁䅕䅢獁䍁䅁兙畂䝁䅑䅉求䝁䄴䅤求䡁䅉䅤桂䝁䅫杢瑂䝁䅕杢あ䍁䅁杣求䡁䅍睢祂䡁䅑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䅷兙穂䍁䅁杖求䝁䅣兙穂䍁䅁睕あ䡁䅉兡睂䍁䅁杕求䡁䅍睢祂䡁䅑督獁䍁䅁杕求䝁䅣兡療䝁䄴兙獂䍁䅁睔睂䝁䅕杣桂䡁䅑兡療䝁䄴督獁䍁䅁兙畂䝁䅑䅉乂䕁䅣兔杁䕁䅍䅡灂䝁䄴兙畁䍁䅁兓あ䡁䅍䅉橂䝁䅅督灂䝁䄴睢杁䡁䅉党穂䝁䄸杣あ䡁䅍䅉療䝁䅙杚求䡁䅉䅉湂䝁䅅兢灂䝁䄴睚獁䍁䅁䅡療䡁䅑党獂䍁䅷䅉橂䝁䄸杢㉂䝁䅕杢あ䝁䅫睢畂䍁䅷䅉歂䝁䅫杢灂䝁䄴睚獁䍁䅁党畂䡁䅑党祂䡁䅑兙灂䝁䄴兢求䝁䄴䅤獁䍁䅁杣求䡁䅑兙灂䝁䅷䅌杁䝁䅅杢歂䍁䅁睢あ䝁䅧党祂䍁䅁杣求䡁䅍睢祂䡁䅑䅉桂䝁䄰党畂䝁䅫䅤灂䝁䅕督畁䍁䅁䅖潂䝁䅕䅉橂䝁䄸兢睂䝁䅅杢㕂䉁杫督杁䝁䅍兙穂䝁䅫杢療䍁䅁睢睂䝁䅕杣桂䡁䅑兡療䝁䄴督杁䝁䅫杢橂䝁䅷兤歂䝁䅕䅉穂䝁䅷睢あ䡁䅍䅉桂䝁䄴䅚杁䡁䅑兙楂䝁䅷党杁䝁䅣兙瑂䝁䅕督獁䍁䅁兙穂䍁䅁睤求䝁䅷䅢杁䝁䅅督杁䝁䄸杢獂䝁䅫杢求䍁䅁督睂䝁䄸杣あ䡁䅍䅉楂䝁䅕䅤あ䝁䅫杢湂䍁䅁兙畂䝁䅑䅉灂䕁䅣兙瑂䝁䅫杢湂䍁䅁䅤潂䡁䅉睢ㅂ䝁䅣䅡杁䕁䅉党あ䕁䄰睒乂䍁䄴䅉䩂䡁䅑督杁䝁䅍兤穂䡁䅑睢瑂䝁䅕杣穂䍁䅁兡畂䝁䅍䅢ㅂ䝁䅑党杁䡁䅁杣求䝁䄰兡ㅂ䝁䄰䅉湂䝁䅅兢灂䝁䄴睚杁䝁䅍兤穂䡁䅑睢瑂䝁䅕杣穂䑁䅳䅉獂䝁䅕兡穂䡁䅕杣求䍁䅁兙畂䝁䅑䅉㍂䝁䅧睢獂䝁䅕督桂䝁䅷党杁䡁䅑杣桂䡁䅙党獂䍁䅁睙ㅂ䡁䅍䅤療䝁䄰党祂䡁䅍睏杁䝁䅉兤穂䝁䅫杢求䡁䅍督杁䡁䅑杣桂䡁䅙党獂䝁䅕杣穂䑁䅳䅉桂䝁䄴䅚杁䝁䅣杣療䡁䅕䅣杁䝁䅍兤穂䡁䅑睢瑂䝁䅕杣穂䍁䅷䅉灂䝁䄴睙獂䡁䅕䅚灂䝁䄴睚杁䝁䅍睢畂䡁䅙党畂䡁䅑兡療䝁䄴督獁䍁䅁䅤祂䝁䅅䅚求䍁䅁兙穂䡁䅍睢橂䝁䅫兙あ䝁䅫睢畂䡁䅍䅌杁䝁䅅杢歂䍁䅁督瑂䝁䅅䅢獂䍁䅁兢求䝁䅕䅤灂䝁䄴睚穂䍁䄴䅉啂䝁䅧党杁䝁䅍睢瑂䡁䅁兙畂䡁䅫䅉㍂䝁䅅督杁䝁䅙睢祂䝁䄰党祂䝁䅷入杁䝁䅳杢療䡁䅣杢杁䝁䅅督杁䕁䄰睒乂䍁䅁兔䩂䙁䅉兑䡂䕁䅕䅉桂䝁䄴䅚杁䝁䅍䅡桂䝁䄴睚求䝁䅑䅉灂䡁䅑督杁䝁䄴兙瑂䝁䅕䅉あ䝁䄸䅉乂䕁䅣兔杁䙁䅉党穂䝁䄸杣あ䡁䅍䅉䩂䝁䄴䅤求䡁䅉杢桂䡁䅑兡療䝁䄴兙獂䍁䅁兡畂䍁䅁杓ㅂ䝁䄴党杁䑁䅉䅍硁䑁䅁杌杁䕁䄰睒乂䍁䅁杕求䡁䅍睢祂䡁䅑督杁䕁䅫杢あ䝁䅕杣畂䝁䅅䅤灂䝁䄸杢桂䝁䅷䅉㍂䝁䅅督杁䝁䅫杢橂䝁䄸杣睂䝁䄸杣桂䡁䅑党歂䍁䅁兡畂䍁䅁免㕁䑁䅧李杁䝁䅅杢歂䍁䅁兡穂䍁䅁杙桂䡁䅍党歂䍁䅁兡畂䍁䅁䅔桂䡁䅍䅉坂䝁䅕睚桂䡁䅍䅌杁䕁䄴党㉂䝁䅅䅚桂䍁䄴䅁牃睆䅁杊䄰䕁䄰睒兂䍁䅁兓畂䝁䅣杣求䝁䅑兡求䝁䄴䅤穂䍁䅷䅉䩂䝁䄴睙畁䍁䅷䅉あ䝁䄸睚求䡁䅑䅡求䡁䅉䅉㍂䝁䅫䅤潂䍁䅁兡あ䡁䅍䅉穂䡁䅕杙穂䝁䅫䅚灂䝁䅅杣灂䝁䅕督獁䍁䅁党畂䝁䅣兙湂䝁䅕督杁䝁䅫杢杁䡁䅑䅡求䍁䅁䅣祂䝁䄸䅚ㅂ䝁䅍䅤灂䝁䄸杢杁䝁䅅杢歂䍁䅁督ㅂ䡁䅁䅣獂䡁䅫䅉療䝁䅙䅉歂䝁䅫督あ䝁䅫䅢獂䝁䅕䅚杁䡁䅍䅣灂䡁䅉兡あ䡁䅍䅌杁䝁䅉杣桂䝁䄴䅚求䝁䅑䅉穂䡁䅁兡祂䝁䅫䅤穂䍁䅷䅉桂䝁䄴䅚杁䝁䅙睢療䝁䅑䅉灂䝁䄴睚祂䝁䅕䅚灂䝁䅕杢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䕂䝁䅫督あ䝁䅫䅢獂䝁䅕杣㕂䍁䅁睕療䝁䅷兤あ䝁䅫睢畂䡁䅍睏杁䕁䅉杣桂䝁䄴䅚求䝁䅑䅉呂䡁䅁兡祂䝁䅫䅤穂䑁䅳䅉桂䝁䄴䅚杁䕁䅫杢湂䡁䅉党歂䝁䅫党畂䡁䅑䅉呂䝁䄸䅢ㅂ䡁䅑兡療䝁䄴督畁䍁䅁䅖潂䝁䅕䅉䕂䝁䅫督あ䝁䅫䅢獂䝁䅕杣㕂䍁䅁睕療䝁䅷兤あ䝁䅫睢畂䡁䅍䅉穂䝁䅕睚瑂䝁䅕杢あ䍁䅁䅣祂䝁䄸杤灂䝁䅑党穂䍁䅁杚療䝁䄸䅚杁䝁䅣杣桂䝁䅑党杁䝁䅅䅢橂䝁䄸䅡療䝁䅷䅉浂䝁䄸杣杁䝁䅉党㉂䝁䅕杣桂䝁䅣党杁䝁䅅䅣睂䝁䅷兡橂䝁䅅䅤灂䝁䄸杢穂䍁䅁䅤潂䝁䅅䅤杁䝁䅫杢橂䝁䅷兤歂䝁䅕䅉楂䝁䄸兤祂䝁䅉睢畂䍁䅷䅉祂䡁䅫党獁䍁䅁睤潂䝁䅫督牂䝁䅕入穂䍁䅷䅉桂䡁䅍䅉㍂䝁䅕䅢獂䍁䅁兙穂䍁䅁睚祂䝁䅅兡畂䍁䅁杢求䡁䅕䅤祂䝁䅅䅢杁䡁䅍䅣灂䡁䅉兡あ䡁䅍䅌杁䝁䅫杢橂䝁䅷兤歂䝁䅕䅉㉂䝁䄸䅚牂䝁䅅䅉桂䝁䄴䅚杁䝁䅣兡畂䑁䅳䅉桂䝁䄴䅚杁䝁䅙睢療䝁䅑兌湂䡁䅉兙歂䝁䅕䅉灂䝁䄴䅚ㅂ䡁䅍䅤祂䝁䅫兙獂䍁䅁兙獂䝁䅍睢潂䝁䄸䅢獁䍁䅁睤潂䝁䅫睙潂䍁䅁兡穂䍁䅁兤穂䝁䅕䅚杁䝁䅅督杁䝁䅅杢杁䝁䅫杢湂䡁䅉党歂䝁䅫党畂䡁䅑䅉灂䝁䄴䅉浂䝁䄸睢歂䍁䅁䅣祂䝁䄸䅚ㅂ䝁䅍䅤穂䍁䅷䅉睂䝁䅕杣穂䝁䄸杢桂䝁䅷䅉橂䝁䅅杣求䍁䅁䅣祂䝁䄸䅚ㅂ䝁䅍䅤穂䍁䅷䅉橂䝁䅷党桂䝁䄴兡畂䝁䅣䅉穂䝁䄸䅢ㅂ䡁䅑兡療䝁䄴督獁䍁䅁䅣潂䝁䅅杣瑂䝁䅅睙求䡁䅕䅤灂䝁䅍兙獂䡁䅍䅌杁䝁䅅杢歂䍁䅁杤桂䡁䅉兡療䡁䅕督杁䝁䄸䅤潂䝁䅕杣杁䡁䅁杣療䝁䅑兤橂䡁䅑督畁䍁䅁䅖潂䝁䅫督杁䡁䅍党湂䝁䄰党畂䡁䅑䅉桂䝁䅷督療䍁䅁睢浂䝁䅙党祂䡁䅍䅉歂䝁䅫督あ䝁䅫䅢獂䝁䅕杣㕂䍁䅁睙療䍁䄰䅣祂䝁䄸䅚ㅂ䝁䅍䅤穂䍁䅷䅉穂䡁䅕睙潂䍁䅁兙穂䍁䅁䅚祂䝁䅫党歂䍁䅁䅚灂䡁䅍䅤灂䝁䅷䅢求䡁䅉督婁䍉䅁睚祂䝁䅅兡畂䍁䅷䅉浂䡁䅕党獂䍁䄰睚祂䝁䅅䅚求䍁䅁兙獂䝁䅍睢潂䝁䄸䅢杁䝁䅙睢祂䍁䅁杙獂䝁䅕杢歂䝁䅫杢湂䍁䅁睤灂䡁䅑䅡杁䝁䅣兙穂䝁䄸䅢灂䝁䄴党獁䍁䅁兙畂䝁䅑䅉橂䝁䄸杣畂䍁䅁睢灂䝁䅷睏杁䝁䅅杢歂䍁䅁䅣祂䝁䄸杤灂䝁䅑党穂䍁䅁睤桂䡁䅉党潂䝁䄸兤穂䝁䅕䅉穂䝁䅕杣㉂䝁䅫睙求䡁䅍䅌杁䝁䅫杢橂䝁䅷兤歂䝁䅫杢湂䍁䅁杙桂䡁䅉杣求䝁䅷䅉睂䡁䅕䅤杁䝁䅅睤桂䡁䅫䅌杁䝁䅉兙祂䡁䅉党獂䍁䅁督あ䝁䄸杣桂䝁䅣党獁䍁䅁兙畂䝁䅑䅉楂䝁䅅杣祂䝁䅕䅢杁䡁䅉党あ䡁䅉兡求䡁䅙兙獂䍁䅁督求䡁䅉杤灂䝁䅍党穂䍁䅷䅉桂䡁䅍䅉㍂䝁䅕䅢獂䍁䅁兙穂䍁䅁杙獂䝁䅕杢歂䝁䅫杢湂䍁䅁督求䡁䅉杤灂䝁䅍党穂䍁䄴䅉啂䝁䅧党杁䕁䅉杣桂䝁䄴䅚求䝁䅑䅉呂䡁䅁兡祂䝁䅫䅤穂䍁䅁督求䝁䅣兢求䝁䄴䅤杁䡁䅁杣療䡁䅙兡歂䝁䅕督杁䡁䅁杣求䝁䄰兡ㅂ䝁䄰䅉睂䝁䅷兤穂䍁䅷䅉ㅂ䝁䅷䅤祂䝁䅅兌睂䡁䅉党瑂䝁䅫兤瑂䍁䅷䅉穂䡁䅕䅣求䡁䅉䅉睂䡁䅉党瑂䝁䅫兤瑂䍁䅷䅉睂䡁䅉党瑂䝁䅫兤瑂䍁䅷䅉瑂䝁䅫䅚獁䍁䅁兙畂䝁䅑䅉㉂䝁䅅䅢ㅂ䝁䅕䅉楂䡁䅉兙畂䝁䅑党歂䍁䅁䅚灂䡁䅍䅤灂䝁䅷䅢求䝁䅑䅉穂䡁䅁兡祂䝁䅫䅤穂䍁䅷䅉桂䡁䅍䅉㍂䝁䅕䅢獂䍁䅁兙穂䍁䅁䅣祂䝁䅫杤桂䡁䅑党杁䝁䅷兙楂䝁䅕䅢杁䡁䅁杣療䝁䅑兤橂䡁䅑督畁䍁䅁䅖潂䝁䅕䅉䩂䝁䄴睚祂䝁䅕䅚灂䝁䅕杢あ䍁䅁睕療䝁䅷兤あ䝁䅫睢畂䡁䅍䅉穂䝁䅕睚瑂䝁䅕杢あ䍁䅁䅣祂䝁䄸杤灂䝁䅑党穂䍁䅁督睂䝁䅕睙灂䝁䅅䅢あ䡁䅫䅉㍂䝁䅧党桂䡁䅑䅉穂䡁䅑兙祂䝁䅍䅡求䡁䅍䅉浂䝁䄸杣杁䝁䅙睢療䝁䅑䅉桂䡁䅁䅣獂䝁䅫睙桂䡁䅑兡療䝁䄴督杁䡁䅕杢歂䝁䅕杣杁䡁䅑䅡求䍁䅁杒灂䝁䅉党祂䡁䅍入瑂䍁䅷䅉卂䝁䅕督灂䡁䅍䅤桂䝁䄴䅤杁䙁䅍䅤桂䡁䅉睙潂䍁䅁督求䡁䅉兡求䡁䅍䅌杁䝁䅅杢歂䍁䅁杒灂䝁䅉党祂䙁䅉兡あ䝁䅕䅉卂䙁䅣䅉卂䝁䅕督灂䡁䅍䅤桂䝁䄴䅤杁䙁䅍䅤桂䡁䅉睙潂䍁䅁杢桂䝁䄰党穂䑁䅳䅉穂䡁䅁党橂䝁䅫兙獂䡁䅑入杁䡁䅣䅡求䝁䅅䅤杁䡁䅁杣療䡁䅑党灂䝁䄴督杁䝁䅙睢祂䍁䅁杚療䝁䄸䅚杁䝁䅅䅣睂䝁䅷兡橂䝁䅅䅤灂䝁䄸杢穂䍁䅁兤畂䝁䅑党祂䍁䅁䅤潂䝁䅕䅉䉂䡁䅉兡穂䝁䅕䅉桂䝁䄴䅚杁䙁䅁杣療䡁䅑党祂䡁䅉兙杁䝁䄴兙瑂䝁䅕督㝁䍁䅁睚獂䡁䅕䅤求䝁䄴兌浂䡁䅉党求䍁䅁䅤求䡁䅧䅤ㅂ䡁䅉党歂䍁䅁䅣求䝁䅅䅉睂䡁䅉睢あ䝁䅕兡畂䡁䅍睏杁䝁䅍睢瑂䝁䄰睢歂䝁䅫䅤㕂䍁䅁睤潂䝁䅕兙あ䍁䅁督あ䝁䅅杣橂䝁䅧䅉浂䝁䄸杣杁䝁䅙睢療䝁䅑䅉桂䝁䄴䅚杁䝁䄴睢畂䍁䄰杚療䝁䄸䅚杁䝁䅅䅣睂䝁䅷兡橂䝁䅅䅤灂䝁䄸杢穂䑁䅳䅉桂䝁䄴䅚杁䝁䅍睢瑂䝁䄰睢歂䝁䅫䅤㕂䍁䅁睤潂䝁䅕兙あ䍁䅁䅣祂䝁䄸䅤求䝁䅫杢穂䍁䄴䅉䩂䡁䅑䅉穂䝁䅕䅢獂䡁䅍䅉灂䡁䅑督杁䡁䅁杣療䝁䅑兤橂䡁䅑督杁䝁䅑兡祂䝁䅕睙あ䝁䅷入杁䝁䄸杣杁䡁䅑䅡祂䝁䄸兤湂䝁䅧䅉歂䝁䅫督あ䡁䅉兡楂䡁䅕䅤療䡁䅉督杁䡁䅑睢杁䝁䄰兙畂䡁䅕杚桂䝁䅍䅤ㅂ䡁䅉党祂䡁䅍䅉桂䝁䄴䅚杁䡁䅁杣療䝁䅍党穂䡁䅍睢祂䡁䅍䅉療䝁䅙䅉浂䝁䅫杢灂䡁䅍䅡求䝁䅑䅉睂䝁䅅睙牂䝁䅅睚求䝁䅑䅉湂䝁䄸睢歂䡁䅍䅉療䡁䅉䅉あ䝁䄸䅉楂䝁䅅睡求䡁䅉兡求䡁䅍杌杁䙁䅑䅡求䍁䅁睙療䝁䄰䅣桂䝁䄴入杁䡁䅣兙穂䍁䅁杚療䡁䅕杢歂䝁䅕䅚杁䝁䅫杢杁䑁䅅兏ぁ䑁䅅䅉桂䝁䄴䅚杁䝁䅫督杁䝁䅉兙穂䝁䅕䅚杁䝁䅫杢杁䕁䅅䅤橂䝁䅧兡穂䝁䄸杢獁䍁䅁睓桂䝁䄴督桂䡁䅍杌䅁䉁坳䅁䥁䅁䅁兔䥂䕁䅳䅁桃杁䅁杘䅁䕁䄰䅓求䝁䅅䅢あ䝁䅧睏杁䕁䅅督穂䝁䅫督あ䝁䅕䅚杁䕁䅷兡㉂䝁䅫杢湂䑁䅳䅉䙂䝁䄴䅚瑁䝁䄸杚瑁䕁䅷兡浂䝁䅕䅉兂䝁䅷兙畂䝁䄴兡畂䝁䅣䅁䵃兄䅁䅤䅁䕁䄰䅓求䝁䅅䅢あ䝁䅧睏杁䕁䅕兌獂䝁䅕兙祂䝁䄴兡畂䝁䅣睏杁䙁䅑党桂䝁䄰䅉䑂䝁䄸䅢獂䝁䅅杙療䡁䅉兙あ䝁䅫睢畂䑁䅳䅉䕂䝁䅫睚灂䡁䅑兙獂䍁䅁睖求䝁䅷䅢畂䝁䅕督穂䅁䅁杺䅣䑁䅙䅁乂䕁䅧党桂䝁䅷䅤潂䑁䅳䅉䙂䝁䄰䅣獂䝁䄸入求䝁䅕䅉䍂䝁䅕杢求䝁䅙兡あ䡁䅍䅁䑂元䅁杩䅁䕁䄰䅓求䝁䅅䅢あ䝁䅧睏杁䙁䅁兙橂䝁䅳兙湂䝁䅫杢湂䍁䅁睕求䡁䅉杤灂䝁䅍党穂䑁䅳䅉佂䡁䅕䅤祂䝁䅅睙求䡁䅕䅤灂䝁䅍兙獂䑁䅳䅉兂䝁䅅兡畂䍁䅁兔桂䝁䄴兙湂䝁䅕兢求䝁䄴䅤㝁䍁䅁睕ㅂ䡁䅉睚求䡁䅉入䅁䭁䱷䅁䝃䅁䅁兔䥂䝁䅕兙獂䡁䅑䅡㝁䍁䅁䅕祂䝁䅕䅚灂䝁䅍䅤灂䡁䅙党杁䕁䅅杢桂䝁䅷入あ䝁䅫睙穂䑁䅳䅉䑂䡁䅕督あ䝁䄸兢求䡁䅉䅉䉂䝁䄴兙獂䡁䅫䅤灂䝁䅍督㝁䍁䅁睔ㅂ䡁䅑䅣桂䡁䅑兡求䝁䄴䅤杁䕁䅍兙祂䝁䅕䅁千元䅁杧䅁䕁䄰䅓求䝁䅅䅢あ䝁䅧睏杁䙁䅁杣求䝁䅑兡橂䡁䅑兡㉂䝁䅕䅉䉂䝁䄴兙獂䡁䅫䅤灂䝁䅍督㝁䍁䅁睔ㅂ䡁䅑䅣桂䡁䅑兡求䝁䄴䅤杁䕁䅍兙祂䝁䅕睏杁䕁䅍䅡祂䝁䄸杢灂䝁䅍䅉䕂䝁䅫督求䝁䅅督求䡁䅍䅁祃权䅁䅃䅁䕁䄰睓䑂䅁䅁杒䅉䡁䴴䅁乂䕁䅳睕杁䕁䅫杢穂䡁䅑杣ㅂ䝁䄰党畂䡁䅑督獁䍁䅁兓畂䝁䅍杌杁䡁䅁杣療䡁䅙兡歂䝁䅕督杁䝁䅙睢ㅂ䝁䄴䅚桂䡁䅑兡療䝁䄴兙獂䍁䅁䅤求䝁䅍䅡畂䝁䄸䅢療䝁䅣入杁䡁䅍睢獂䡁䅕䅤灂䝁䄸杢穂䍁䅁䅤療䍁䅁督求䝁䄰兡橂䝁䄸杢歂䡁䅕睙あ䝁䄸杣杁䝁䄰兙畂䡁䅕杚桂䝁䅍䅤ㅂ䡁䅉兡畂䝁䅣䅌杁䝁䅕䅢求䝁䅍䅤祂䝁䄸杢灂䝁䅍督杁䝁䅅杢歂䍁䅁䅣桂䝁䅍睡桂䝁䅣兡畂䝁䅣䅌杁䝁䅅杢歂䍁䅁督睂䝁䅕睙灂䝁䅅䅢あ䡁䅫䅉灂䝁䄴䅚ㅂ䡁䅍䅤祂䝁䅫兙獂䍁䅁兙睂䡁䅁䅢灂䝁䅍兙あ䝁䅫睢畂䡁䅍䅉灂䝁䄴䅉あ䝁䅧党杁䙁䅕杢灂䡁䅑党歂䍁䅁睕あ䝁䅅䅤求䡁䅍䅌杁䕁䅣党祂䝁䄰兙畂䡁䅫䅌杁䕁䅍䅡灂䝁䄴兙獁䍁䅁睕療䡁䅕䅤潂䍁䅁睓療䡁䅉党桂䍁䅷䅉桂䝁䄴䅚杁䝁䅫杢あ䝁䅕杣畂䝁䅅䅤灂䝁䄸杢桂䝁䅷䅢㕂䍁䄴䅉䩂䡁䅑䅉療䡁䅁党祂䝁䅅䅤求䡁䅍䅉あ䝁䅧杣療䡁䅕睚潂䍁䅁杖桂䝁䅍兤ㅂ䝁䄰䅉呂䝁䄸䅢ㅂ䡁䅑兡療䝁䄴督杁䕁䅑兡㉂䝁䅫督灂䝁䄸杢杁䍁䅧杖呂䕁䅑克獁䍁䅁䅕潂䝁䄸䅤療䝁䄴兡橂䡁䅍䅉呂䝁䄸䅢ㅂ䡁䅑兡療䝁䄴督杁䕁䅑兡㉂䝁䅫督灂䝁䄸杢杁䍁䅧䅕呂䕁䅑克獁䍁䅁兙畂䝁䅑䅉乂䝁䅅䅤求䡁䅉兡桂䝁䅷䅉呂䝁䄸䅢ㅂ䡁䅑兡療䝁䄴督杁䕁䅑兡㉂䝁䅫督灂䝁䄸杢杁䍁䅧兔呂䕁䅑克杁䡁䅍党湂䝁䄰党畂䡁䅑督畁䍁䅁䅖潂䝁䅕䅉坂䙁䅍䅒杁䡁䅍党湂䝁䄰党畂䡁䅑䅉睂䡁䅉睢㉂䝁䅫䅚求䡁䅍䅉浂䝁䄸兤畂䝁䅑兙あ䝁䅫睢畂䝁䅅䅢杁䡁䅑党橂䝁䅧杢療䝁䅷睢湂䡁䅫䅉穂䝁䄸䅢ㅂ䡁䅑兡療䝁䄴督獁䍁䅁兡畂䝁䅍䅢ㅂ䝁䅑兡畂䝁䅣䅉睂䡁䅉党穂䡁䅍兤祂䝁䅕䅉瑂䝁䅕兙穂䡁䅕杣求䝁䄰党畂䡁䅑䅉桂䝁䄴䅚杁䝁䅍睢畂䡁䅑杣療䝁䅷䅌杁䝁䅙䅢療䡁䅣䅉瑂䝁䅕兙穂䡁䅕杣求䝁䄰党畂䡁䅑䅉桂䝁䄴䅚杁</t>
  </si>
  <si>
    <t>䝁䅍睢畂䡁䅑杣療䝁䅷䅌杁䝁䅣兙穂䍁䅁兙畂䝁䅑䅉㉂䝁䅅䅣療䡁䅉䅉歂䝁䅕䅢灂䡁䅙党祂䡁䅫䅌杁䝁䅣兙穂䍁䅁睙療䝁䄰䅣療䡁䅍兡あ䝁䅫睢畂䍁䅁兙畂䝁䅅䅢㕂䡁䅍兡穂䍁䅷䅉求䝁䅷党橂䡁䅑杣療䝁䄴兡橂䍁䅁睙療䝁䄴䅤祂䝁䄸䅢杁䡁䅑党橂䝁䅧杢療䝁䅷睢湂䡁䅫䅌杁䡁䅉党桂䝁䅍䅤灂䡁䅙党杁䝁䅣兙穂䍁䅁睚求䝁䄴党祂䝁䅅䅤灂䝁䄸杢杁䝁䅅杢歂䍁䅁䅚求䝁䅷兡㉂䝁䅕杣㕂䍁䅷䅉睂䝁䄸睤求䡁䅉䅉湂䝁䅕杢求䡁䅉兙あ䝁䅫睢畂䍁䅁兙畂䝁䅑䅉歂䝁䅕䅢灂䡁䅙党祂䡁䅫䅌杁䝁䅅杢歂䍁䅁杤桂䝁䅍兤ㅂ䝁䄰䅉あ䝁䅕睙潂䝁䄴睢獂䝁䄸睚㕂䍁䄴䅉啂䝁䅧党杁䙁䅁睕䕂䍁䅁督求䝁䅣兢求䝁䄴䅤杁䝁䄸杚浂䝁䅕杣穂䍁䅁杣桂䝁䄴睚求䍁䅁睢浂䍁䅁督療䝁䅷兤あ䝁䅫睢畂䡁䅍䅌杁䡁䅣䅡灂䝁䅍䅡杁䝁䅫杢橂䝁䅷兤歂䝁䅕䅉獂䝁䅅督求䡁䅉督獁䍁䅁杙求䝁䅅兢杁䝁䄰党桂䡁䅍兤祂䝁䅕兢求䝁䄴䅤杁䝁䅅杢歂䍁䅁䅣祂䝁䄸杚灂䝁䅷兡畂䝁䅣䅌杁䡁䅁杣求䝁䅍兡穂䝁䅫睢畂䍁䅁兢療䡁䅑兡療䝁䄴䅉橂䝁䄸杢あ䡁䅉睢獂䍁䅷䅉㉂䝁䅫杙祂䝁䅅䅤灂䝁䄸杢杁䝁䅫督療䝁䅷兙あ䝁䅫睢畂䍁䅁督㕂䡁䅍䅤求䝁䄰督獁䍁䅁䅣潂䝁䄸䅤療䝁䄴兡橂䡁䅍䅉灂䝁䄴督あ䡁䅉兤瑂䝁䅕杢あ䡁䅍䅌杁䡁䅑党瑂䡁䅁党祂䝁䅅䅤ㅂ䡁䅉党杁䡁䅍党畂䡁䅍兡畂䝁䅣䅌杁䝁䄸䅣あ䝁䄸兌瑂䝁䅕睙潂䝁䅅杢灂䝁䅍兙獂䍁䅁睙療䝁䄰䅣療䝁䄴党畂䡁䅑督獁䍁䅁睢睂䡁䅑兡橂䝁䅅䅢杁䝁䅕䅢求䝁䄰党畂䡁䅑督獁䍁䅁督㕂䡁䅍䅤求䝁䄰督杁䝁䅙睢祂䍁䅁杚獂䝁䅕䅥灂䝁䅉䅢求䍁䅁䅕䑂䕁䅉䅉獂䝁䅅督求䡁䅉䅉睂䡁䅉睢橂䝁䅕督穂䝁䅫杢湂䍁䅷䅉桂䝁䄴䅚杁䝁䅷兙穂䝁䅕杣瑁䝁䅉兙穂䝁䅕䅚杁䡁䅍入穂䡁䅑党瑂䡁䅍䅌杁䝁䅅督杁䡁䅣党獂䝁䅷䅉桂䡁䅍䅉潂䝁䅫睚潂䍁䅁䅚求䝁䄴督灂䡁䅑入杁䝁䅫杢あ䝁䅕杣橂䝁䄸杢畂䝁䅕睙あ䍁䅁䅕䑂䕁䅉䅉桂䝁䄴䅚杁䡁䅁兙橂䝁䅳兙湂䝁䅕䅉瑂䝁䅅杢ㅂ䝁䅙兙橂䡁䅑兤祂䝁䅫杢湂䍁䄴䅉啂䝁䅧党杁䕁䄰睕䕂䍁䅁督求䝁䅣兢求䝁䄴䅤杁䝁䅑党㉂䝁䅕䅢療䡁䅁督獁䍁䅁䅣祂䝁䄸睙求䡁䅍督獁䍁䅁兙畂䝁䅑䅉瑂䝁䅅杢ㅂ䝁䅙兙橂䡁䅑兤祂䝁䅕督杁䡁䅑党橂䝁䅧杢療䝁䅷睢湂䝁䅫党穂䍁䅁睙療䝁䄰䅣祂䝁䅫督灂䝁䄴睚杁䝁䅅䅚㉂䝁䅅杢橂䝁䅕䅚杁䡁䅍兤祂䝁䅙兙橂䝁䅕䅉瑂䝁䄸䅚灂䝁䅙兡橂䝁䅅䅤灂䝁䄸杢獁䍁䅁党獂䝁䅕睙あ䡁䅉睢獂䝁䅕督穂䍁䅁兙畂䝁䅑䅉求䝁䅷党橂䡁䅑杣療䝁䅷入あ䝁䅫睙杁䡁䅁䅢桂䡁䅑兡畂䝁䅣䅌杁䝁䅅杢歂䍁䅁督ㅂ䡁䅉杚桂䝁䅍党杁䝁䅙兡畂䝁䅫督潂䝁䅫杢湂䍁䅁杚療䡁䅉䅉橂䝁䅧党瑂䝁䅫督あ䡁䅉入獁䍁䅁党硂䡁䅕兡睂䝁䄰党畂䡁䅑䅌杁䡁䅍睢浂䡁䅑睤桂䡁䅉党獁䍁䅁兙畂䝁䅑䅉穂䝁䅕杣㉂䝁䅫睙求䡁䅍䅉瑂䝁䅅杣牂䝁䅕䅤穂䍁䅷䅉桂䡁䅍䅉㍂䝁䅕䅢獂䍁䅁兙穂䍁䅁䅡灂䝁䅣䅡瑁䡁䅑党橂䝁䅧杢療䝁䅷睢湂䡁䅫䅉桂䡁䅁䅣獂䝁䅫睙桂䡁䅑兡療䝁䄴督畁䍁䅁兓畂䍁䅁兙歂䝁䅑兡あ䝁䅫睢畂䍁䅷䅉あ䝁䅧党杁䝁䅍睢瑂䡁䅁兙畂䡁䅫䅉穂䝁䅕䅢獂䡁䅍䅉灂䡁䅑督杁䡁䅁杣療䝁䅑兤橂䡁䅑督杁䝁䅅杢歂䍁䅁督求䡁䅉杤灂䝁䅍党穂䍁䅁䅤潂䡁䅉睢ㅂ䝁䅣䅡杁䝁䅑兡祂䝁䅕睙あ䍁䅁督桂䝁䅷党穂䍁䅷䅉畂䝁䅕䅤㍂䝁䄸杣牂䍁䅁睢浂䍁䅁兡畂䝁䅑党睂䝁䅕杢歂䝁䅕杢あ䍁䅁䅚灂䡁䅍䅤祂䝁䅫杙ㅂ䡁䅑睢祂䡁䅍䅌杁䝁䅅杢歂䍁䅁督桂䝁䅷党穂䍁䅁杣求䡁䅁杣求䡁䅍党畂䡁䅑兙あ䝁䅫杤求䡁䅍䅌杁䝁䅅督杁䡁䅣党獂䝁䅷䅉桂䡁䅍䅉㍂䝁䅕杙穂䝁䅫䅤求䡁䅍䅌杁䝁䅫杢橂䝁䅷兤歂䝁䅫杢湂䍁䅁䅣祂䝁䄸䅚ㅂ䝁䅍䅤杁䝁䅍兙あ䝁䅅䅢療䝁䅣督畁䍁䅁䅖潂䝁䅕䅉橂䝁䄸兢睂䝁䅅杢㕂䍁䅁睤桂䡁䅍䅉灂䝁䄴睙療䡁䅉䅣療䡁䅉兙あ䝁䅕䅚杁䝁䅫杢杁䑁䅅兏㉁䑁䅅䅉桂䝁䄴䅚杁䝁䅫督杁䝁䅧党桂䝁䅑兣ㅂ䝁䅅杣あ䝁䅕杣求䝁䅑䅉灂䝁䄴䅉䉂䝁䄴䅚療䡁䅙党祂䍁䅷䅉乂䝁䅅督穂䝁䅅睙潂䡁䅕督求䡁䅑䅤穂䍁䄴䅁硃睆䅁权䅁䕁䄰睓啂䙁䅧䅁乃杁䅁䅃䅁䕁䄰䅔乂䅁䅁兕䅉䅁䅧䅁乂䕁䄰睑䅁䭁䑯䅁䥁䅁䅁兔乂䕁䄰䅁䅁杁䅁权䅁䕁䄰杔呂䙁䅑䅁䙄杁䅁杂䅁䕁䄰睔䅁䭁䍳䅁䥁䅁䅁兔偂䕁䅧䅁㕂睁䅁䅃䅁䕁䄰睔呂䅁䅁其䅍䡁䐴䅁乂䙁䅁䅉乂䝁䅅䅤求䡁䅉兡桂䝁䅷督杁䕁䅍睢祂䡁䅁杌獁䍁䅁䅤療䝁䅣党あ䝁䅧党祂䍁䅁睤灂䡁䅑䅡杁䝁䅫䅤穂䍁䅁督ㅂ䝁䅉督灂䝁䅑兡桂䡁䅉兡求䡁䅍䅌杁䡁䅁杣療䝁䅑兤橂䝁䅕督杁䡁䅉兙祂䝁䅕䅉求䝁䅅杣あ䝁䅧䅉瑂䝁䅅䅤求䡁䅉兡桂䝁䅷督畁䍁䅁䅖潂䝁䅕䅉橂䝁䄸兢睂䝁䅅杢㕂䍁䅁睢㍂䝁䄴督杁䝁䅅杢歂䍁䅁睢睂䝁䅕杣桂䡁䅑党穂䍁䅁䅤潂䝁䅕䅉乂䝁䄸兤畂䡁䅑兙灂䝁䄴䅉兂䝁䅅督穂䍁䅁杕桂䡁䅉党杁䕁䅕兙祂䡁䅑䅡杁䝁䄰兡畂䝁䅕䅉桂䝁䄴䅚杁䡁䅁杣療䝁䅍党穂䡁䅍兡畂䝁䅣䅉浂䝁䅅睙灂䝁䅷兡あ䡁䅫䅉灂䝁䄴䅉佂䝁䄸杣あ䝁䅧䅉䉂䝁䄰党祂䝁䅫睙桂䍁䄴䅉䩂䡁䅑䅉潂䝁䄸䅢歂䡁䅍䅉あ䝁䅧党杁䝁䄰兡畂䝁䅕杣桂䝁䅷䅉祂䝁䅫睚潂䡁䅑督杁䡁䅑睢杁䡁䅑䅡求䍁䅁兔療䡁䅕杢あ䝁䅅兡畂䍁䅁䅕桂䡁䅍督杁䝁䄰兡畂䝁䅕䅉桂䝁䄴䅚杁䡁䅍兤祂䡁䅉睢ㅂ䝁䄴䅚灂䝁䄴睚杁䝁䅅杣求䝁䅅督獁䍁䅁兙穂䍁䅁睤求䝁䅷䅢杁䝁䅅督杁䝁䅫杢あ䝁䅕䅢獂䝁䅕睙あ䡁䅕兙獂䍁䅁䅣祂䝁䄸䅣求䡁䅉䅤㕂䍁䅁杣灂䝁䅣䅡あ䡁䅍䅉祂䝁䅕䅢桂䡁䅑党歂䍁䅁䅤療䍁䅁䅤潂䝁䅕䅉睂䡁䅉睢橂䝁䅕督穂䝁䅫杢湂䍁䅁兙畂䝁䅑䅉歂䝁䅕杤求䝁䅷睢睂䝁䄰党畂䡁䅑䅉療䝁䅙䅉祂䝁䅅杣求䍁䅁党桂䡁䅉䅤潂䍁䅁兢灂䝁䄴党祂䝁䅅䅢穂䍁䄴䅉啂䝁䅧党杁䝁䅍睢瑂䡁䅁兙畂䡁䅫䅉㍂䝁䅅督杁䝁䅙睢ㅂ䝁䄴䅚求䝁䅑䅉灂䝁䄴䅉祁䑁䅁免㍁䍁䅁兙畂䝁䅑䅉灂䡁䅍䅉潂䝁䅕兙歂䡁䅅兤桂䡁䅉䅤求䡁䅉党歂䍁䅁兡畂䍁䅁䅔桂䡁䅍䅉坂䝁䅕睚桂䡁䅍䅌杁䕁䄴党㉂䝁䅅䅚桂䍁䄴䅁䍄睆䅁䅃䅁䕁䄰䅕䑂䅁䅁䅺䅍䅁䅯䅁乂䙁䅁睖卂䅁䅁䄯䅉䅁䅧䅁乂䙁䅉睓䅁佁䑑䅁䭁䅁䅁兔卂䕁䄴兑䅁䑁䍳䅁䥁䅁䅁兔卂䕁䄸䅁䉃睁䅁杂䅁䕁䄰睕䅁䱁䍍䅁䵂权䅁兔呂䕁䅅䅉呂䝁䅅杚求䡁䅑入杁䕁䅫杢橂䝁䄸杣睂䝁䄸杣桂䡁䅑党歂䍁䅁䅚求䡁䅙党獂䝁䄸䅣穂䍁䅷䅉瑂䝁䅅杢ㅂ䝁䅙兙橂䡁䅑兤祂䝁䅕督獁䍁䅁兙畂䝁䅑䅉穂䡁䅕䅣睂䝁䅷兡求䡁䅍䅉穂䝁䅅杚求䡁䅑入杁䡁䅁杣療䝁䅑兤橂䡁䅑督杁䝁䅅杢歂䍁䅁䅤求䝁䅍䅡畂䝁䄸䅢療䝁䅣入杁䡁䅍睢獂䡁䅕䅤灂䝁䄸杢穂䍁䅁䅤潂䝁䅅䅤杁䡁䅁杣療䡁䅑党橂䡁䅑䅉睂䝁䅕睢睂䝁䅷党杁䝁䅅杢歂䍁䅁杚桂䝁䅍兡獂䝁䅫䅤㕂䍁䅁兡畂䝁䅙杣桂䡁䅍䅤祂䡁䅕睙あ䡁䅕杣求䡁䅍䅉灂䝁䄴䅉あ䝁䅧党杁䝁䅙兡祂䝁䅕䅉穂䝁䅕杣㉂䝁䅫睙求䍁䅷䅉求䝁䄴党祂䝁䅣入獁䍁䅁兤あ䝁䅫䅢灂䡁䅑入獁䍁䅁睙療䝁䄴督あ䡁䅉兤橂䡁䅑兡療䝁䄴䅌杁䝁䅅杢歂䍁䅁兡畂䝁䅑兤穂䡁䅑杣灂䝁䅅䅢杁䝁䄰兙畂䡁䅕杚桂䝁䅍䅤ㅂ䡁䅉兡畂䝁䅣䅉桂䡁䅁䅣獂䝁䅫睙桂䡁䅑兡療䝁䄴督獁䍁䅁兙穂䍁䅁睤求䝁䅷䅢杁䝁䅅督杁䝁䅧党桂䡁䅑兡畂䝁䅣䅌杁䡁䅙党畂䡁䅑兡獂䝁䅅䅤灂䝁䄸杢獁䍁䅁兙灂䡁䅉䅉橂䝁䄸杢歂䝁䅫䅤灂䝁䄸杢灂䝁䄴睚獁䍁䅁兙畂䝁䅑䅉祂䝁䅕杚祂䝁䅫睚求䡁䅉兙あ䝁䅫睢畂䍁䅁兡畂䝁䅑兤穂䡁䅑杣灂䝁䅕督杁䡁䅣睢祂䝁䅷䅚㍂䝁䅫䅚求䍁䄴䅉啂䝁䅧党杁䝁䅍睢瑂䡁䅁兙畂䡁䅫升穂䍁䅁睙療䡁䅉党杁䡁䅁杣療䝁䅑兤橂䡁䅑䅉療䝁䅙杚求䡁䅉兡畂䝁䅣督杁䝁䅫杢橂䝁䅷兤歂䝁䅕䅉浂䝁䅫䅥求䝁䅑䅉湂䝁䅅督杁䝁䅅杢歂䍁䅁杚獂䝁䅅兢求䍁䅁䅚求䡁䅑党橂䡁䅑兡療䝁䄴䅉穂䡁䅫督あ䝁䅕兢穂䍁䅷䅉穂䡁䅕睙潂䍁䅁兙穂䍁䅁睚桂䡁䅍䅉歂䝁䅕䅤求䝁䅍䅤灂䝁䄸杢杁䝁䄰睢畂䝁䅫䅤療䡁䅉兡畂䝁䅣䅉穂䡁䅫督あ䝁䅕兢穂䍁䅷䅉桂䝁䄴䅚杁䝁䅙䅢桂䝁䄰党杁䝁䅑党あ䝁䅕睙あ䝁䄸杣穂䍁䅁兙畂䝁䅑䅉療䡁䅁党畂䍁䄰䅣桂䡁䅑䅡杁䝁䅫杢浂䡁䅉兙祂䝁䅕䅚杁䝁䅣兙穂䍁䅁䅚求䡁䅑党橂䡁䅑睢祂䡁䅍睏杁䝁䅉杣求䝁䅅䅤潂䝁䅫杢湂䍁䅁兙睂䡁䅁兙祂䝁䅅䅤ㅂ䡁䅍䅉睂䡁䅉睢歂䡁䅕睙あ䡁䅍䅌杁䝁䅫杢橂䝁䅷兤歂䝁䅫杢湂䍁䅁督求䝁䅷杚瑁䝁䅍睢畂䡁䅑兙灂䝁䄴党歂䍁䅁杙祂䝁䅕兙あ䝁䅧兡畂䝁䅣䅉桂䡁䅁䅣桂䡁䅉兙あ䡁䅕督㝁䍁䅁䅡桂䝁䄴䅚瑁䝁䅧党獂䝁䅑䅉睂䝁䄸杣あ䝁䅅杙獂䝁䅕䅉湂䝁䅅督杁䝁䅑党あ䝁䅕睙あ䝁䅫睢畂䍁䅁兡畂䡁䅍䅤祂䡁䅕兢求䝁䄴䅤穂䍁䅁䅤療䍁䅁䅚求䡁䅑党橂䡁䅑䅉あ䝁䅧党杁䡁䅁杣求䡁䅍党畂䝁䅍党杁䝁䄸杣杁䝁䅅杙穂䝁䅕杢橂䝁䅕䅉療䝁䅙䅉㉂䝁䅅杣灂䝁䄸兤穂䍁䅁睚桂䡁䅍党穂䍁䅁兡畂䍁䅁䅤潂䝁䅕䅉桂䝁䅫杣㝁䍁䅁兡畂䝁䅑兤穂䡁䅑杣灂䝁䅅䅢杁䝁䅧党桂䝁䅑䅉睂䡁䅉睢あ䝁䅕睙あ䝁䅫睢畂䍁䅁䅣祂䝁䄸䅚ㅂ䝁䅍䅤穂䑁䅳䅉浂䝁䅫杣求䝁䅙兡湂䝁䅧䅤求䡁䅉䅉潂䝁䅕䅢瑂䝁䅕䅤穂䍁䅁兙畂䝁䅑䅉睂䡁䅉睢あ䝁䅕睙あ䝁䅫杤求䍁䅁兙睂䡁䅁兙祂䝁䅕䅢㝁䍁䅁兙畂䝁䅑䅉浂䝁䅅䅢獂䍁䅁䅣祂䝁䄸䅤求䝁䅍䅤灂䝁䄸杢杁䝁䅕兣ㅂ䝁䅫䅣瑂䝁䅕杢あ䍁䅷䅉穂䡁䅕睙潂䍁䅁兙穂䍁䅁睙療䝁䄴杚灂䝁䄴党歂䍁䅁督睂䝁䅅睙求䍁䅁党硂䡁䅕兡睂䝁䄰党畂䡁䅑䅌杁䝁䅧兙祂䝁䄴党穂䡁䅍党穂䍁䅷䅉獂䝁䅅杢㕂䝁䅅杣歂䡁䅍䅌杁䝁䅅杢歂䍁䅁督求䝁䅷杚瑁䡁䅉党あ䡁䅉兙橂䡁䅑兡畂䝁䅣䅉獂䝁䅫杚求䝁䅷兡畂䝁䅕督獁䍁䅁兙穂䍁䅁睤求䝁䅷䅢杁䝁䅅督杁䝁䅕杢湂䝁䅫杢求䝁䅕杣求䝁䅑䅉穂䡁䅫督あ䝁䅕兢穂䍁䄴䅉䩂䝁䄴䅉桂䝁䅑䅚灂䡁䅑兡療䝁䄴䅌杁䡁䅑䅡求䍁䅁睙療䝁䄰䅣桂䝁䄴入杁䝁䄸杚浂䝁䅕杣穂䍁䅁兙灂䡁䅉兌睂䡁䅕杣灂䝁䅙入灂䝁䄴睚杁䡁䅉党穂䡁䅁兡祂䝁䅅䅤療䡁䅉督獁䍁䅁党㕂䝁䅕䅉桂䝁䄴䅚杁䝁䅙兙橂䝁䅕䅉睂䡁䅉睢あ䝁䅕睙あ䝁䅫睢畂䍁䅁䅣祂䝁䄸䅚ㅂ䝁䅍䅤穂䍁䅷䅉楂䝁䅅䅢獂䝁䅫督あ䝁䅫睙杁䝁䅧党獂䝁䄰党あ䡁䅍䅌杁䝁䅅杢歂䍁䅁睚桂䡁䅍䅉瑂䝁䅅督牂䡁䅍杌杁䕁䅫䅤杁䡁䅍党祂䡁䅙党穂䍁䅁䅚灂䡁䅍䅤祂䝁䅫杙ㅂ䡁䅑睢祂䡁䅍䅉桂䝁䄴䅚杁䝁䅕杢歂䍁䄰兤穂䝁䅕杣穂䍁䅁䅤潂䡁䅉睢ㅂ䝁䅣䅡杁䝁䅫杢歂䝁䅫杣求䝁䅍䅤杁䝁䅅杢歂䍁䅁䅚灂䡁䅉党橂䡁䅑䅉穂䝁䅅䅢求䡁䅍䅉橂䝁䅧兙畂䝁䄴党獂䡁䅍杌杁䙁䅑䅡求䍁䅁睙療䝁䄰䅣桂䝁䄴入杁䝁䄸杚浂䝁䅕杣穂䍁䅁兡あ䡁䅍䅉睂䡁䅉睢歂䡁䅕睙あ䡁䅍䅉ㅂ䝁䄴䅚求䡁䅉䅉あ䝁䅧党杁䙁䅙兌䡂䝁䅅杣歂䍁䅷䅉䑂䝁䅅兡祂䝁䄴督獁䍁䅁兙畂䝁䅑䅉䡂䝁䅅䅢獂䝁䅕䅤杁䝁䅉杣桂䝁䄴䅚杁䝁䄴兙瑂䝁䅕督畁䍁䅁兔呂䕁䅅䅉呂䝁䅅杚求䡁䅑入杁䕁䅫杢橂䝁䄸杣睂䝁䄸杣桂䡁䅑党歂䍁䅁睤桂䡁䅍䅉浂䝁䄸兤畂䝁䅑党歂䍁䅁兡畂䍁䅁免㕁䑁䅅䅎杁䝁䅅杢歂䍁䅁兡穂䍁䅁杙桂䡁䅍党歂䍁䅁兡畂䍁䅁睑祂䝁䅅杢楂䝁䅕杣祂䡁䅫䅉啂䝁䄸睤畂䡁䅍䅡灂䡁䅁䅌杁䙁䅁党畂䝁䄴督㕂䝁䅷杤桂䝁䄴兡桂䍁䄴䅁䕄睆䅁杌䅧䕁䄰睕䑂䍁䅁兓畂䝁䅑兤穂䡁䅑杣灂䝁䅅䅢杁䕁䅑兡祂䝁䅕睙あ䍁䅁睑療䍁䄴䅌杁䕁䅫杢橂䍁䄴䅌杁䡁䅑睢湂䝁䅕䅤潂䝁䅕杣杁䡁䅣兡あ䝁䅧䅉灂䡁䅑督杁䡁䅍兤楂䡁䅍兡歂䝁䅫兙祂䝁䅫党穂䍁䅷䅉求䝁䄴睚桂䝁䅣党穂䍁䅁兡畂䍁䅁䅤潂䝁䅕䅉歂䝁䅫督あ䡁䅉兡楂䡁䅕䅤灂䝁䄸杢杁䝁䄸杚杁䝁䄰党あ䝁䅅䅢㍂䝁䄸杣牂䝁䅫杢湂䍁䅁兙畂䝁䅑䅉瑂䝁䅅兡畂䡁䅑党畂䝁䅅杢橂䝁䅕䅌杁䡁䅉党睂䝁䅅兡祂䍁䅷䅉桂䝁䄴䅚杁䝁䄸䅣求䡁䅉兙あ䝁䅫睢畂䡁䅍䅉潁䕁䄰杕偂䍁䅫䅉睂䡁䅉睢歂䡁䅕睙あ䡁䅍䅉桂䝁䄴䅚杁䡁䅍党祂䡁䅙兡橂䝁䅕督杁䝁䅫杢杁䡁䅑䅡求䍁䅁兖畂䝁䅫䅤求䝁䅑䅉呂䡁䅑兙あ䝁䅕督獁䍁䅁睑桂䝁䄴兙歂䝁䅅䅌杁䕁䄰党㑂䝁䅫睙療䍁䅷䅉あ䝁䅧党杁䙁䅕杢灂䡁䅑党歂䍁䅁睓灂䝁䄴睚歂䝁䄸兢獁䍁䅁兙畂䝁䅑䅉灂䝁䄴䅤求䡁䅉杢桂䡁䅑兡療䝁䄴兙獂䝁䅷入畁䍁䅁䅖潂䝁䅕䅉橂䝁䄸兢睂䝁䅅杢㕂䉁杫督杁䕁䄰杕偂䍁䅁䅣祂䝁䄸䅚ㅂ䝁䅍䅤穂䍁䅁兡畂䝁䅍䅢ㅂ䝁䅑党杁䝁䅍兤あ䡁䅑兡畂䝁䅣䅉あ䝁䄸睢獂䡁䅍䅌杁䝁䄰党桂䡁䅍兤祂䝁䅫杢湂䍁䅁兡畂䡁䅍䅤祂䡁䅕兢求䝁䄴䅤穂䍁䅷䅉あ䝁䄸睢獂䝁䅫杢湂䍁䅁睙療䝁䄰䅣療䝁䄴党畂䡁䅑督獁䍁䅁兢求䡁䅑兙獂䡁䅣睢祂䝁䅳兡畂䝁䅣䅉睂䡁䅉睢歂䡁䅕睙あ䡁䅍䅌杁䝁䅙兙穂䡁䅑党畂䝁䅕杣穂䍁䅷䅉浂䝁䅷兙あ䍁䅁督あ䝁䄸睙牂䍁䅁䅣祂䝁䄸䅚ㅂ䝁䅍䅤穂䍁䅷䅉祂䝁䅅睤杁䝁䄰兙あ䝁䅕杣灂䝁䅅䅢穂䍁䅷䅉桂䝁䅉杣桂䡁䅍兡㉂䝁䅕督獁䍁䅁兢桂䝁䅍䅡灂䝁䄴党祂䡁䅫䅉潂䝁䅅杢歂䍁䅁兙畂䝁䅑䅉睂䝁䄸睤求䡁䅉䅉あ䝁䄸睢獂䡁䅍䅌杁䡁䅍兙浂䝁䅕䅤㕂䍁䅁兙畂䝁䅑䅉煂䝁䅅杢灂䡁䅑睢祂䝁䅫兙獂䍁䅁督ㅂ䡁䅁䅣獂䝁䅫党穂䍁䅷䅉睂䝁䅷兤瑂䝁䅉兡畂䝁䅣䅉穂䡁䅕䅣睂䝁䅷兡求䡁䅍䅌杁䝁䄰兙あ䝁䅕杣灂䝁䅅䅢穂䍁䅁䅡桂䝁䄴䅚獂䝁䅫杢湂䍁䅁䅣祂䝁䄸䅚ㅂ䝁䅍䅤穂䍁䅷䅉睂䝁䄸睤求䡁䅉䅉あ䡁䅉兙畂䡁䅍兢灂䡁䅍督灂䝁䄸杢杁䝁䅍睢瑂䡁䅁睢畂䝁䅕杢あ䡁䅍䅌杁䝁䅅杢歂䍁䅁党獂䝁䅕睙あ䡁䅉兡橂䝁䅅䅢杁䡁䅍兤睂䡁䅁䅢灂䝁䅕督畁䍁䅁兓あ䍁䅁睢浂䝁䅙党祂䡁䅍䅉穂䡁䅑睢橂䝁䅳兌牂䝁䅕党睂䝁䅫杢湂䍁䅁兤畂䝁䅫䅤穂䍁䅁䅤潂䡁䅉睢ㅂ䝁䅣䅡杁䝁䅫䅤穂䍁䅁睙桂䡁䅑兙獂䝁䄸睚穂䍁䅁兙畂䝁䅑䅉楂䡁䅉睢橂䝁䅧兤祂䝁䅕督㝁䍁䅁党瑁䝁䅍睢瑂䝁䄰党祂䝁䅍党杁䝁䅍䅡桂䝁䄴杢求䝁䅷督獁䍁䅁兡畂䝁䅍䅢ㅂ䝁䅑兡畂䝁䅣䅉灂䡁䅑督杁䡁䅣党楂䡁䅍兡あ䝁䅕䅌杁䝁䄰督橂䝁䅑兡祂䝁䅕睙あ䍁䄴睙療䝁䄰睏杁䝁䅫杢㉂䝁䅕杢あ䝁䄸杣㕂䍁䅁兢桂䝁䄴兙湂䝁䅕兢求䝁䄴䅤杁䡁䅍睢獂䡁䅕䅤灂䝁䄸杢穂䑁䅳䅉桂䝁䄴䅚杁䝁䅍兤穂䡁䅑睢瑂䝁䅕杣杁䝁䅍兙祂䝁䅕䅉橂䝁䅕杢あ䝁䅕杣穂䍁䅷䅉橂䡁䅕督あ䝁䄸兢求䡁䅉䅉浂䡁䅕䅢浂䝁䅫䅢獂䝁䄰党畂䡁䅑䅉橂䝁䅕杢あ䝁䅕杣穂䍁䅷䅉祂䝁䅕睚灂䝁䄸杢桂䝁䅷䅉灂䝁䄴杤求䝁䄴䅤療䡁䅉入杁䝁䅍党畂䡁䅑党祂䡁䅍䅌杁䝁䅅杢歂䍁䅁睤桂䡁䅉党潂䝁䄸兤穂䝁䅕督畁䍁䅁䅖潂䝁䅕䅉橂䝁䄸兢睂䝁䅅杢㕂䍁䅁督求䡁䅉杤求䡁䅍䅉灂䝁䄴䅚灂䡁䅙兡歂䡁䅕兙獂䍁䅁兢桂䝁䅍䅡灂䝁䄴党杁䡁䅍䅡療䡁䅁督獁䍁䅁兢桂䝁䄴兤浂䝁䅅睙あ䡁䅕杣灂䝁䄴睚杁䝁䅍睢瑂䡁䅁兙畂䝁䅫党穂䍁䅷䅉桂䝁䄴䅚杁䝁䅣睢㉂䝁䅕杣畂䝁䄰党畂䡁䅑䅉桂䝁䅣党畂䝁䅍兡求䡁䅍杌杁䕁䄰睕䑂䍁䅁兓畂䝁䅑兤穂䡁䅑杣灂䝁䅅䅢杁䕁䅑兡祂䝁䅕睙あ䍁䅁睑療䍁䄴䅌杁䕁䅫杢橂䍁䄴䅉㍂䝁䅅督杁䝁䅙睢ㅂ䝁䄴䅚求䝁䅑䅉灂䝁䄴䅉硁䑁䅫䅎硁䍁䅁兙畂䝁䅑䅉灂䡁䅍䅉潂䝁䅕兙歂䡁䅅兤桂䡁䅉䅤求䡁䅉党歂䍁䅁兡畂䍁䅁兔求䝁䅷杤灂䝁䅷䅢求䍁䅷䅉佂䝁䅕睤杁䙁䅫睢祂䝁䅳杌䅁䵁塕䅁䭁䅁䅁兔呂䕁䅍兓䅁䭁䍧䅁㙂睄䅁兔呂䕁䅍兓杁䕁䅫杢橂䍁䄴䅌杁䡁䅑睢湂䝁䅕䅤潂䝁䅕杣杁䡁䅣兡あ䝁䅧䅉灂䡁䅑督杁䡁䅍兤楂䡁䅍兡歂䝁䅫兙祂䝁䅫党穂䍁䅷䅉睂䡁䅉睢㉂䝁䅫䅚求䡁䅍䅉橂䡁䅉兡あ䝁䅫睙桂䝁䅷䅉歂䝁䅕睙灂䡁䅍兡療䝁䄴䅉穂䡁䅕䅣睂䝁䄸杣あ䍁䅁䅤療䝁䄸䅢穂䍁䅁兙畂䝁䅑䅉穂䝁䄸䅢ㅂ䡁䅑兡療䝁䄴督杁䝁䅙睢祂䍁䅁䅤潂䝁䅕䅉灂䝁䄴杤求䡁䅍䅤瑂䝁䅕杢あ䍁䅁睙療䝁䄰兢ㅂ䝁䄴兡あ䡁䅫䅉あ䝁䄸䅉瑂䝁䅅杢桂䝁䅣党杁䝁䅫杢㉂䝁䅕督あ䝁䄰党畂䡁䅑䅉睂䡁䅉睢橂䝁䅕督穂䝁䅕督杁䡁䅣睢祂䝁䅷䅚㍂䝁䅫䅚求䍁䄴䅉啂䝁䅧党杁䕁䅫杢歂䝁䅕䅥杁䡁䅍党湂䝁䄰党畂䡁䅑䅉睂䡁䅉睢㉂䝁䅫䅚求䡁䅍䅉灂䝁䄴䅚求䡁䅧党穂䍁䅁杚療䡁䅉䅉ㅂ䡁䅍党杁䝁䅫杢杁䡁䅙兙祂䝁䅫睢ㅂ䡁䅍䅉桂䡁䅉党桂䡁䅍䅉療䝁䅙䅉あ䝁䅧党杁䝁䅫杢㉂䝁䅕督あ䝁䄰党畂䡁䅑䅉睂䡁䅉睢橂䝁䅕督穂䍁䅷䅉灂䝁䄴睙獂䡁䅕䅚灂䝁䄴睚杁䝁䅫杢歂䝁䅕䅥求䝁䅑䅉浂䝁䅫杢桂䝁䄴睙灂䝁䅅䅢杁䡁䅁杣療䝁䅑兤橂䡁䅑䅌杁䡁䅍兤橂䝁䅧䅉桂䡁䅍䅉䙂䙁䅑杒穂䍁䅷䅉瑂䡁䅕䅤ㅂ䝁䅅䅢杁䝁䅙兤畂䝁䅑督獁䍁䅁兙畂䝁䄴兤灂䡁䅑兡求䡁䅍䅌杁䝁䅙兤あ䡁䅕杣求䡁䅍䅌杁䝁䄸䅣あ䝁䅫睢畂䡁䅍䅌杁䡁䅍䅤祂䡁䅕睙あ䡁䅕杣求䝁䅑䅉睂䡁䅉睢歂䡁䅕睙あ䡁䅍䅌杁䝁䅅杢歂䍁䅁睢㉂䝁䅕杣瑁䡁䅑䅡求䍁䄰睙療䡁䅕杢あ䝁䅕杣杁䝁䅑党祂䝁䅫杤桂䡁䅑兡㉂䝁䅕督㝁䍁䅁䅣求䡁䅉杚療䡁䅉兢桂䝁䄴睙求䍁䅁杙求䝁䄴睙潂䝁䄰兙祂䝁䅳兡畂䝁䅣睏杁䡁䅁睢祂䡁䅑杚療䝁䅷兡療䍁䅁睙療䝁䄴督あ䡁䅉兤橂䡁䅑兡療䝁䄴䅉桂䝁䄴䅚杁䡁䅉党楂䝁䅅䅢桂䝁䄴睙灂䝁䄴睚㝁䍁䅁兙畂䝁䅑䅉桂䡁䅍督求䡁䅑䅉桂䝁䅷䅢療䝁䅍兙あ䝁䅫睢畂䍁䅷䅉桂䡁䅍䅉㍂䝁䅕䅢獂䍁䅁兙穂䍁䅁䅢灂䝁䅍党畂䡁䅍党穂䍁䅁睒䩂䕁䅍睕杁䝁䅅杢歂䍁䅁睒䩂䕁䅍睕杁䕁䅑兡祂䝁䅕睙あ䍁䄴䅉啂䝁䅧党杁䕁䅅杢桂䝁䅷入あ䝁䅫睙穂䍁䅁督求䝁䅣兢求䝁䄴䅤杁䝁䄸杚浂䝁䅕杣穂䍁䅁杣灂䡁䅍睡杁䝁䄰兙畂䝁䅅睚求䝁䄰党畂䡁䅑䅌杁䡁䅁党祂䝁䅙睢祂䝁䄰兙畂䝁䅍党杁䝁䅅䅤あ䡁䅉兡楂䡁䅕䅤灂䝁䄸杢杁䝁䅅杢歂䍁䅁䅣療䡁䅉䅤浂䝁䄸䅢灂䝁䄸䅉瑂䝁䅅杢桂䝁䅣党瑂䝁䅕杢あ䍁䅁睙療䝁䄴䅤求䝁䄴䅤獁䍁䅁兙睂䡁䅁䅢灂䝁䅍兙あ䝁䅫睢畂䍁䅷䅉桂䝁䄴䅉灂䝁䄴䅤求䝁䅣杣桂䡁䅑党歂䍁䅁杤灂䝁䅕睤杁䝁䄸杚杁䡁䅉兡穂䝁䅳䅉桂䝁䄴䅚杁䡁䅉党あ䡁䅕杣畂䍁䅁督求䡁䅉杤灂䝁䅍党獁䍁䅁兙畂䝁䅑䅉桂䝁䄴䅉桂䝁䄴兙獂䡁䅫督灂䡁䅍䅉療䝁䅙䅉瑂䝁䅅杣牂䝁䅕䅤獁䍁䅁睙祂䝁䅕䅚灂䡁䅑䅌杁䝁䅷兡硂䡁䅕兡歂䝁䅫䅤㕂䍁䅷䅉橂䝁䄸兤畂䡁䅑党祂䡁䅁兙祂䡁䅑入獁䍁䅁兙畂䝁䅑䅉橂䝁䅷兡瑂䝁䅅䅤求䍁䅁杣灂䡁䅍睡杁䝁䅅睙祂䝁䄸督穂䍁䅁兙穂䡁䅍党あ䍁䅁睙獂䝁䅅督穂䝁䅕督㝁䍁䅁兢桂䝁䄴兙湂䝁䅕䅚杁䡁䅍党祂䡁䅙兡橂䝁䅕督獁䍁䅁兡畂䝁䅍䅢ㅂ䝁䅑兡畂䝁䅣䅉橂䝁䄸杢穂䝁䄸䅢灂䝁䅑兙あ䝁䅫睢畂䍁䅁睢浂䍁䅁睙獂䝁䅫党畂䡁䅑䅉睂䝁䄸杣あ䝁䅙睢獂䝁䅫睢杁䝁䅑兙あ䝁䅅䅌杁䡁䅉党㉂䝁䅫党㍂䍁䅁兙畂䝁䅑䅉祂䝁䅕睙療䝁䄴睙灂䝁䅷兡桂䡁䅑兡療䝁䄴䅉療䝁䅙䅉灂䝁䄴䅣ㅂ䡁䅑䅉歂䝁䅅䅤桂䍁䅁兙畂䝁䅑䅉祂䝁䅕督ㅂ䝁䅷䅤穂䍁䅷䅉桂䝁䄴䅚杁䝁䅍兤穂䡁䅑睢瑂䝁䅫来求䝁䅑䅉祂䝁䅕䅣療䡁䅉䅤灂䝁䄴睚㝁䍁䅁兙畂䝁䅑䅉䥂䝁䅕䅚湂䝁䅕䅕獂䝁䅅䅤浂䝁䄸杣瑂䍁䅁䅤療䍁䅁兢求䝁䅅督ㅂ䡁䅉党獁䍁䅁党㉂䝁䅅䅢ㅂ䝁䅅䅤求䍁䅷䅉桂䝁䄴䅚杁䝁䄰睢畂䝁䅫䅤療䡁䅉䅉あ䝁䅧党杁䡁䅉兡穂䝁䅳䅉療䝁䅙䅉潂䝁䅕䅚湂䝁䅕䅉浂䡁䅕杢歂䍁䅁兡畂䡁䅙党穂䡁䅑兢求䝁䄴䅤穂䍁䄴䅉啂䝁䅧党杁䕁䅕睕䡂䍁䅁兙畂䝁䅑䅉䑂䝁䅷兡瑂䝁䅅䅤求䍁䅁督求䝁䅣兢求䝁䄴䅤杁䡁䅁杣療䡁䅙兡歂䝁䅕督杁䡁䅁杣療䝁䅑兤橂䡁䅑督杁䝁䅅杢歂䍁䅁督求䡁䅉杤灂䝁䅍党穂䍁䅁䅤潂䝁䅅䅤杁䝁䅧党獂䡁䅁䅉灂䝁䄴督あ䝁䅫䅤ㅂ䡁䅑兡療䝁䄴兙獂䍁䅁兡畂䡁䅙党穂䡁䅑睢祂䡁䅍䅉ㅂ䝁䄴䅚求䡁䅉督あ䝁䅅杢歂䍁䅁䅡療䡁䅣䅉䙂䙁䅍睒杁䝁䅫兢睂䝁䅅睙あ䡁䅍䅉あ䝁䅧党杁䝁䅷睢畂䝁䅣兌あ䝁䅕杣瑂䍁䅁杣灂䡁䅍睡杁䝁䅅杢歂䍁䅁杣求䡁䅑兤祂䝁䄴䅉療䝁䅙䅉あ䝁䅧党灂䡁䅉䅉睂䝁䄸杣あ䝁䅙睢獂䝁䅫睢杁䝁䅅杢歂䍁䅁兡畂䝁䅑兡㉂䝁䅫䅚ㅂ䝁䅅䅢杁䡁䅍党橂䡁䅕杣灂䡁䅑入瑁䝁䅷党㉂䝁䅕䅢杁䝁䅫杢㉂䝁䅕督あ䝁䄰党畂䡁䅑督㝁䍁䅁兙畂䝁䅑䅉歂䝁䅅䅤桂䍁䅷䅉祂䝁䅅䅤灂䝁䄴睚穂䍁䅷䅉祂䝁䅕督求䝁䅅杣橂䝁䅧䅌杁䝁䅅杢歂䍁䅁䅤療䝁䄸䅢穂䍁䅁䅤療䍁䅁䅡求䝁䅷䅣杁䝁䅫杢㉂䝁䅕督あ䝁䄸杣穂䍁䅁杢桂䡁䅙兡湂䝁䅅䅤求䍁䅁兡畂䝁䅍杣求䝁䅅督灂䝁䄴睚杁䡁䅉党湂䡁䅕䅢桂䡁䅑兡療䝁䄴杌杁䙁䅑䅡求䍁䅁兑獂䝁䅷䅉偂䡁䅑䅡求䡁䅉䅉呁䍉䅁䅕祂䝁䅫杤桂䡁䅑党杁䕁䅅督穂䝁䅕䅤穂䍁䅁督求䝁䅣兢求䝁䄴䅤杁䝁䅍睢瑂䡁䅁杣灂䡁䅍兡畂䝁䅣䅉祂䝁䅕兙獂䍁䅁党穂䡁䅑兙あ䝁䅕䅉桂䝁䄴䅚杁䝁䅫杢浂䡁䅉兙穂䡁䅑杣ㅂ䝁䅍䅤ㅂ䡁䅉党杁䝁䅑兙あ䝁䅅䅌杁䝁䅉党畂䝁䅍䅡瑂䝁䅅杣牂䡁䅍䅌杁䡁䅉党あ䡁䅕杣畂䍁䄰兙畂䝁䅅䅢㕂䡁䅑兡橂䡁䅍䅌杁䝁䅍䅢灂䝁䄰兙あ䝁䅕䅉桂䡁䅍督求䡁䅍督瑂䝁䅕杢あ䡁䅍䅉桂䝁䄴䅚杁䝁䄰兙祂䝁䅳党あ䍁䅁兡畂䡁䅍兡湂䝁䅧䅤穂䑁䅳䅉楂䡁䅕督灂䝁䄴党穂䡁䅍䅉灂䝁䄴䅤求䝁䅷䅢灂䝁䅣党畂䝁䅍党杁䡁䅑睢杁䡁䅉党桂䝁䅷䅉求䡁䅍䅤桂䡁䅑党杁䝁䄸睤畂䝁䅕杣穂䍁䅷䅉瑂䝁䅅杢桂䝁䅣党祂䡁䅍䅌杁䝁䅑党㉂䝁䅕䅢療䡁䅁党祂䡁䅍䅌杁䝁䅅杢歂䍁䅁杙祂䝁䄸睡求䡁䅉督㝁䍁䅁兙畂䝁䅑䅉療䝁䅙杚求䡁䅉督杁䝁䅫杢㉂䝁䅕督あ䝁䄰党畂䡁䅑䅉歂䝁䅕睙灂䡁䅍兡療䝁䄴䅉穂䡁䅕䅣睂䝁䄸杣あ䍁䅁䅤療䝁䄸䅢穂䍁䅁杚療䡁䅉䅉睂䡁䅉兡㉂䝁䅅䅤求䍁䅁睙桂䡁䅁兡あ䝁䅅䅢畁䍁䅁䅖潂䝁䅕䅉兂䡁䅉兡㉂䝁䅅䅤求䍁䅁睑桂䡁䅁兡あ䝁䅅䅢杁䙁䅍睢獂䡁䅕䅤灂䝁䄸杢穂䍁䅁督求䝁䅣兢求䝁䄴䅤杁䝁䄸杚浂䝁䅕杣穂䍁䅁䅤療䝁䄸䅢穂䍁䅁䅤療䍁䅁䅡求䝁䅷䅣杁䡁䅁杣灂䡁䅙兙あ䝁䅕䅉桂䡁䅍督求䡁䅑䅉灂䝁䄴杤求䡁䅍䅤療䡁䅉督杁䝁䅅睙祂䝁䄸督穂䍁䅁兢灂䡁䅍督灂䝁䄸杢瑁䝁䅍杣灂䡁䅑兡橂䝁䅅䅢杁䡁䅣睢祂䝁䅳杚獂䝁䄸睤穂䍁䅷䅉穂䡁䅕睙潂䍁䅁兙穂䍁䅁督療䡁䅕杣橂䝁䅫杢湂䍁䅁䅤求䡁䅉兢穂䍁䅁兙畂䝁䅑䅉橂䝁䄸杢歂䝁䅫䅤灂䝁䄸杢穂䍁䅷䅉求䡁䅙兙獂䡁䅕兙あ䝁䅫杢湂䍁䅁睢睂䝁䅕杣桂䡁䅑兡畂䝁䅣䅉睂䝁䅕杣浂䝁䄸杣瑂䝁䅅杢橂䝁䅕䅌杁䝁䄰兙畂䝁䅅睚灂䝁䄴睚杁䡁䅉兡穂䝁䅳䅉桂䝁䄴䅚杁䝁䄸䅤潂䝁䅕杣杁䝁䅅睙あ䝁䅫杤灂䡁䅑兡求䡁䅍䅉穂䡁䅕䅣睂䝁䄸杣あ䝁䅫杢湂䍁䅁䅣祂䝁䅫杤桂䡁䅑党杁䝁䅍兙睂䝁䅫䅤桂䝁䅷䅉灂䝁䄴杤求䡁䅍䅤灂䝁䄴睚畁䍁䅁兔呂䕁䅍兓杁䕁䅫杢橂䍁䄴䅉㍂䝁䅅督杁䝁䅫杢橂䝁䄸杣睂䝁䄸杣桂䡁䅑党歂䍁䅁兡畂䍁䅁免㕁䑁䅫䅏杁䝁䅅杢歂䍁䅁兡穂䍁䅁䅡求䝁䅅䅚硂䡁䅕兙祂䡁䅑党祂䝁䅕䅚杁䝁䅫杢杁䕁䄴党㍂䍁䅁兗療䡁䅉睡獁䍁䅁杔求䡁䅣䅉婂䝁䄸杣牂䍁䄴䅁䝄睆䅁权䅁䕁䄰睕䝂䙁䅑䅁⽃杁䅁䅃䅁䕁䄰睕䩂䅁䅁儷䅍䅁䅧䅁乂䙁䅑村䅁偁䍙䅁䭁䅁䅁兔啂䕁䅍䅓䅁䭁䑉䅁䥁䅁䅁兔啂䕁䅑䅁穂睁䅁杂䅁䕁䄰兖䅁乁䑙䅁畂睄䅁兔婂䙁䅉䅉䡂䡁䅉睢ㅂ䡁䅁䅉䩂䝁䄴睙畁䍁䅷䅉あ䝁䅧杣療䡁䅕睚潂䍁䅁兡あ䡁䅍䅉穂䡁䅕杙穂䝁䅫䅚灂䝁䅅杣灂䝁䅕督獁䍁䅁䅣祂䝁䄸杤灂䝁䅑党穂䍁䅁党獂䝁䅕睙あ䡁䅉兡橂䝁䅅䅢杁䝁䅍睢畂䡁䅍䅤祂䡁䅕睙あ䝁䅫睢畂䍁䅁督求䡁䅉杤灂䝁䅍党穂䍁䅁兡畂䍁䅁䅤潂䝁䅕䅉噂䝁䄴兡あ䝁䅕䅚杁䙁䅍䅤桂䡁䅑党穂䍁䅁兙畂䝁䅑䅉䑂䝁䅅杢桂䝁䅑兙畁䍁䅁兓あ䍁䅁睢睂䝁䅕杣桂䡁䅑党穂䍁䅁兡畂䍁䅁䅤㍂䝁䄸䅉穂䝁䅕睚瑂䝁䅕杢あ䡁䅍䅌杁䙁䅑杣桂䝁䄴督瑂䝁䅫督穂䝁䅫睢畂䍁䅁兙畂䝁䅑䅉䕂䝁䅫督あ䡁䅉兡楂䡁䅕䅤灂䝁䄸杢獁䍁䅁兙畂䝁䅑䅉䑂䝁䄸兢瑂䝁䅕杣橂䝁䅫兙獂䍁䅁兙畂䝁䅑䅉䩂䝁䄴䅚ㅂ䡁䅍䅤祂䝁䅫兙獂䍁䄴䅉啂䝁䅧党杁䙁䅑杣桂䝁䄴督瑂䝁䅫督穂䝁䅫睢畂䍁䅁兙畂䝁䅑䅉䕂䝁䅫督あ䡁䅉兡楂䡁䅕䅤灂䝁䄸杢杁䡁䅍党湂䝁䄰党畂䡁䅑䅉療䝁䅙杚求䡁䅉督杁䝁䅅䅉祂䝁䅅杢湂䝁䅕䅉療䝁䅙䅉穂䝁䅕杣㉂䝁䅫睙求䡁䅍䅉療䝁䄴䅉求䝁䅷党橂䡁䅑杣灂䝁䅍䅉あ䡁䅉兙畂䡁䅍兢灂䡁䅍督灂䝁䄸杢杁䝁䅅杢歂䍁䅁䅚灂䡁䅍䅤祂䝁䅫杙ㅂ䡁䅑兡療䝁䄴䅉畂䝁䅕䅤㍂䝁䄸杣牂䡁䅍䅌杁䝁䅅杢歂䍁䅁督ㅂ䝁䅉督あ䝁䅅䅤灂䝁䄸杢杁䝁䅙兙橂䝁䅫䅢灂䡁䅑兡求䡁䅍䅌杁䝁䅫杢橂䝁䅷兤歂䝁䅫杢湂䍁䅁䅚求䡁䅍兡湂䝁䄴䅌杁䝁䅕杢湂䝁䅫杢求䝁䅕杣灂䝁䄴睚獁䍁䅁䅣祂䝁䄸睙ㅂ䡁䅉党瑂䝁䅕杢あ䍁䅷䅉橂䝁䄸杢穂䡁䅑杣ㅂ䝁䅍䅤灂䝁䄸杢獁䍁䅁兤睂䝁䅣杣桂䝁䅑党獁䍁䅁兢桂䝁䅫杢あ䝁䅕杢桂䝁䄴睙求䍁䅷䅉桂䝁䄴䅚杁䡁䅉党睂䝁䅅兡祂䍁䅁督求䡁䅉杤灂䝁䅍党穂䍁䅁睤灂䡁䅑䅡杁䡁䅁杣灂䝁䄰兙祂䡁䅫䅉浂䝁䄸睙ㅂ䡁䅍䅉療䝁䄴䅉橂䝁䄸杢穂䡁䅑杣ㅂ䝁䅍䅤灂䝁䄸杢獁䍁䅁兢桂䝁䅫杢あ䝁䅕杢桂䝁䄴睙求䍁䅷䅉桂䝁䄴䅚杁䡁䅉党睂䝁䅅兡祂䍁䅁䅤療䍁䅁睙ㅂ䡁䅍䅤療䝁䄰党祂䡁䅍䅉灂䝁䄴䅉あ䝁䅧党杁䝁䅕䅢求䝁䅍䅤祂䝁䅫睙杁䡁䅕䅤灂䝁䅷兡あ䡁䅫䅉灂䝁䄴䅚ㅂ䡁䅍䅤祂䡁䅫睏杁䝁䅅杢歂䍁䅁督求䡁䅉杤灂䝁䅍党穂䍁䅷䅉灂䝁䄴睙獂䡁䅕䅚灂䝁䄴睚杁䝁䅍睢畂䡁䅍䅤祂䡁䅕睙あ䝁䅫睢畂䍁䅁兙畂䝁䅑䅉瑂䝁䅅兡畂䡁䅑党畂䝁䅅杢橂䝁䅕䅉療䝁䅙䅉潂䝁䅫睚潂䍁䅁杤療䝁䅷䅤桂䝁䅣党杁䡁䅑杣桂䝁䄴督瑂䝁䅫督穂䝁䅫睢畂䍁䅁䅢灂䝁䄴党穂䍁䅷䅉穂䡁䅕杙穂䡁䅑兙あ䝁䅫睢畂䡁䅍䅌杁䝁䅅杢歂䍁䅁䅢療䡁䅣党祂䍁䅁杤療䝁䅷䅤桂䝁䅣党杁䡁䅕杢歂䝁䅕杣湂䡁䅉睢ㅂ䝁䄴䅚杁䝁䅅杢歂䍁䅁睢㉂䝁䅕杣潂䝁䅕兙歂䍁䅁䅚灂䡁䅍䅤祂䝁䅫杙ㅂ䡁䅑兡療䝁䄴䅉穂䡁䅫督あ䝁䅕兢穂䍁䅷䅉橂䝁䅷党桂䝁䄴䅉求䝁䄴党祂䝁䅣入杁䡁䅁杣療䝁䅯党橂䡁䅑督獁䍁䅁兙畂䝁䅑䅉求䝁䅷党橂䡁䅑杣灂䝁䅍䅉㉂䝁䅕䅡灂䝁䅍䅢求䍁䅁睙潂䝁䅅杣湂䝁䅫杢湂䍁䅁兡畂䝁䅙杣桂䡁䅍䅤祂䡁䅕睙あ䡁䅕杣求䍁䅁督求䡁䅉杤灂䝁䅍党穂䍁䅷䅉桂䡁䅍䅉㍂䝁䅕䅢獂䍁䅁兙穂䍁䅁党瑂䝁䅕杣湂䝁䅕杢橂䡁䅫䅉祂䝁䅕督あ䝁䄸杣桂䡁䅑兡療䝁䄴䅉穂䝁䅕杣㉂䝁䅫睙求䡁䅍䅉灂䝁䄴䅉祂䝁䅕督睂䝁䄸杢穂䝁䅕䅉あ䝁䄸䅉潂䡁䅕杣祂䝁䅫睙桂䝁䄴党獁䍁䅁睤灂䝁䅷䅚浂䝁䅫杣求䍁䅷䅉灂䝁䅍党獁䍁䅁睢祂䍁䅁睢あ䝁䅧党祂䍁䅁杣求䝁䅷兙あ䝁䅕䅚杁䝁䅑兙瑂䝁䅅睚求䡁䅍杌杁䙁䅑䅡灂䡁䅍䅉穂䝁䅕睚瑂䝁䅕杢あ䍁䅁督求䡁䅉杤求䡁䅍䅉桂䡁䅍䅉桂䍁䅁䅣祂䝁䅫兢求䍁䅁睙療䝁䄴䅤祂䝁䅅睙あ䝁䄸杣杁䡁䅑睢杁䝁䅍兤穂䡁䅑睢瑂䝁䅕杣穂䍁䅷䅉穂䡁䅕睙潂䍁䅁兙穂䍁䅁兡畂䡁䅙党穂䡁䅑睢祂䍁䄰睢㍂䝁䄴党歂䍁䅁兤あ䝁䅫䅢灂䡁䅑兡求䡁䅍䅌杁䝁䅍睢療䡁䅁党祂䝁䅅䅤灂䡁䅙党穂䍁䅷䅉睂䡁䅉兡㉂䝁䅅䅤求䍁䅁䅚求䡁䅙党獂䝁䄸䅣求䡁䅉督獁䍁䅁睚療䡁䅙党祂䝁䄴兢求䝁䄴䅤瑁䝁䅙兤畂䝁䅑党歂䍁䅁兤あ䝁䅫䅢灂䡁䅑兡求䡁䅍䅌杁䝁䅫杢歂䝁䅕䅣求䝁䄴䅚求䝁䄴䅤杁䡁䅁睢㍂䝁䅕杣杁䡁䅁杣療䝁䅑兤橂䝁䅕杣穂䍁䅷䅉灂䝁䄴䅚求䡁䅁党畂䝁䅑党畂䡁䅑䅉あ䡁䅉兙畂䡁䅍兢灂䡁䅍督灂䝁䄸杢杁䝁䅍睢瑂䡁䅁兙畂䝁䅫党穂䍁䅷䅉灂䝁䄴䅚ㅂ䡁䅍䅤祂䝁䅫兙獂䍁䅁杚桂䝁䅍兡獂䝁䅫䅤㕂䍁䅁睢㍂䝁䄴党祂䡁䅍䅌杁䝁䅅杢歂䍁䅁睢あ䝁䅧党祂䍁䅁睙療䝁䄴䅤祂䝁䅅睙あ䝁䄸杣穂䍁䄴䅉啂䝁䅧党杁䕁䅍睢瑂䝁䄰党祂䝁䅍兡桂䝁䅷䅉桂䝁䄴䅚杁䕁䅫杢歂䡁䅕督あ䡁䅉兡桂䝁䅷䅉穂䝁䅕睚瑂䝁䅕杢あ䍁䅁䅣祂䝁䄸杤灂䝁䅑党穂䍁䅁兙杁䡁䅉兙畂䝁䅣党杁䝁䄸杚杁䡁䅍党祂䡁䅙兡橂䝁䅕督獁䍁䅁兡畂䝁䅍䅢ㅂ䝁䅑兡畂䝁䅣䅉歂䝁䅕督灂䝁䅣杢獁䍁䅁兡畂䡁䅍䅤桂䝁䅷䅢桂䡁䅑兡療䝁䄴䅌杁䝁䄰兙灂䝁䄴䅤求䝁䄴兙畂䝁䅍党獁䍁䅁兙畂䝁䅑䅉祂䝁䅕䅣桂䝁䅫杣杁䝁䄸杚杁䝁䅍睢瑂䝁䄰党祂䝁䅍兡桂䝁䅷䅉桂䝁䄴䅚杁䝁䅫杢歂䡁䅕督あ䡁䅉兡桂䝁䅷䅉㍂䝁䅫杣灂䝁䄴睚㝁䍁䅁兙畂䝁䅑䅉灂䝁䄴督あ䝁䅅䅢獂䝁䅅䅤灂䝁䄸杢杁䝁䄸杚杁䝁䅫杢あ䝁䅕䅢獂䝁䅫睚求䝁䄴䅤杁䡁䅑杣桂䝁䄴督睂䝁䄸杣あ䝁䅅䅤灂䝁䄸杢杁䡁䅍入穂䡁䅑党瑂䡁䅍䅌杁䡁䅉睢桂䝁䅑睤桂䡁䅫䅉獂䝁䅫睚潂䡁䅑兡畂䝁䅣䅌杁䝁䅅杢歂䍁䅁督灂䝁䅣杢桂䝁䅷兡㙂䝁䅅䅤灂䝁䄸杢杁䝁䅙睢祂䍁䅁兙灂䡁䅉䅣療䡁䅉䅤穂䍁䅷䅉潂䝁䄸督睂䝁䅫䅤桂䝁䅷督獁䍁䅁䅚桂䡁䅑兙杁䝁䅍党畂䡁䅑党祂䡁䅍䅌杁䝁䅧睢あ䝁䅕䅢穂䍁䅷䅉穂䡁䅑兙歂䝁䅫兤瑂䡁䅍䅌杁䝁䅍睢瑂䝁䄰党祂䝁䅍兡桂䝁䅷䅉桂䝁䄴䅚杁䝁䅫杢歂䡁䅕督あ䡁䅉兡桂䝁䅷䅉浂䝁䅅睙灂䝁䅷兡あ䝁䅫党穂䍁䅷䅉橂䝁䅷党桂䝁䄴䅉求䝁䄴党祂䝁䅣入杁䡁䅁杣療䝁䅯党橂䡁䅑督獁䍁䅁兢桂䝁䄴兤浂䝁䅅睙あ䡁䅕杣灂䝁䄴睚杁䡁䅁䅢桂䝁䄴䅤穂䍁䅷䅉睂䡁䅉睢橂䝁䅕督穂䝁䅫杢湂䍁䅁杚桂䝁䅍兡獂䝁䅫䅤灂䝁䅕督獁䍁䅁睤桂䡁䅑党祂䍁䄸睤桂䡁䅍䅤求䍁䄰睤桂䡁䅑党祂䍁䅁䅤祂䝁䅕兙あ䝁䄰党畂䡁䅑䅉浂䝁䅅睙灂䝁䅷兡あ䝁䅫党穂䍁䅷䅉瑂䝁䅫杢灂䝁䄴睚杁䝁䅙兙橂䝁䅫䅢灂䡁䅑兡求䡁䅍䅌杁䝁䅫杢あ䝁䅕䅢獂䝁䅫睚求䝁䄴䅤杁䡁䅑杣桂䝁䄴督睂䝁䄸杣あ䝁䅅䅤灂䝁䄸杢杁䡁䅍入穂䡁䅑党瑂䡁䅍䅌杁䡁䅉睢桂䝁䅑睤桂䡁䅫䅉獂䝁䅫睚潂䡁䅑兡畂䝁䅣䅌杁䡁䅍兡湂䝁䄴兙獂䝁䅫来桂䡁䅑兡療䝁䄴䅌杁䝁䅅杢歂䍁䅁党獂䝁䅕睙あ䡁䅉兡橂䍁䅁杤求䝁䅧兡橂䝁䅷党杁䝁䅍䅡桂䡁䅉睚灂䝁䄴睚杁䝁䅫杢浂䡁䅉兙穂䡁䅑杣ㅂ䝁䅍䅤ㅂ䡁䅉党畁䍁䅁䅖潂䝁䅫督杁䡁䅍党湂䝁䄰党畂䡁䅑䅉穂䝁䅕杣㉂䝁䅕督杁䝁䅣党畂䝁䅕杣桂䝁䅷䅉橂䝁䄸杢あ䡁䅉兙橂䡁䅑睢祂䡁䅍䅌杁䝁䅍睢瑂䝁䄰党祂䝁䅍兡桂䝁䅷䅉桂䝁䄴䅚杁䝁䅫杢歂䡁䅕督あ䡁䅉兡桂䝁䅷䅉浂䝁䅅睙灂䝁䅷兡あ䡁䅫䅉療䡁䅣杢求䡁䅉督獁䍁䅁睚療䡁䅙党祂䝁䄴兢求䝁䄴䅤桂䝁䅷䅉桂䝁䅣党畂䝁䅍兡求䡁䅍䅌杁䝁䅅杢歂䍁䅁䅚求䡁䅙党獂䝁䄸䅣求䡁䅉督畁䍁䅁䅖潂䝁䅕䅉橂䝁䄸兢睂䝁䅅杢㕂䍁䅁睤桂䡁䅍䅉浂䝁䄸兤畂䝁䅑党歂䍁䅁兡畂䍁䅁免㑁䑁䅫免杁䝁䅅杢歂䍁䅁兡穂䍁䅁䅡求䝁䅅䅚硂䡁䅕兙祂䡁䅑党祂䝁䅕䅚杁䝁䅫杢杁䙁䅑䅡療䡁䅉杢あ䝁䄸杢獁䍁䅁睑療䝁䅷睢祂䝁䅅䅚療䍁䄴䅁睄睅䅁朴䅙䕁䄰兙橂䝁䅕杣灂䝁䅍䅡杁䝁䅫督杁䝁䅅䅉浂䡁䅕䅢獂䡁䅫䅉灂䝁䄴䅤求䝁䅣杣桂䡁䅑党歂䍁䅷䅉穂䝁䅕䅢浂䍁䄰兢桂䝁䄴兙湂䝁䅕䅚獁䍁䅁兙畂䝁䅑䅉穂䝁䅕䅢浂䍁䄰兙歂䝁䄰兡畂䝁䅫督あ䝁䅕杣求䝁䅑䅉祂䝁䅕兙獂䍁䅁党穂䡁䅑兙あ䝁䅕䅉灂䝁䄴杤求䡁䅍䅤瑂䝁䅕杢あ䍁䅁䅤祂䡁䅕督あ䍁䅁䅋卂䕁䅕兓啂䍁䅫杌杁䕁䅅督杁䝁䅅䅉獂䝁䅕兙歂䝁䅫杢湂䍁䅁睢㍂䝁䄴党祂䍁䅷䅉療䡁䅁党祂䝁䅅䅤療䡁䅉䅉桂䝁䄴䅚杁䝁䅑党㉂䝁䅕䅢療䡁䅁党祂䍁䅁睢浂䍁䅁䅡灂䝁䅣䅡瑁䡁䅅兤桂䝁䅷兡あ䡁䅫䅉祂䝁䅕䅤桂䝁䅫䅢杁䡁䅉党桂䝁䅷䅉求䡁䅍䅤桂䡁䅑党杁䝁䅫杢杁䝁䅑党畂䡁䅍党獂䡁䅫䅉睂䝁䄸䅣ㅂ䝁䅷兙あ䝁䅕䅚杁䝁䅅杢歂䍁䅁兙あ䡁䅑杣桂䝁䅍䅤灂䡁䅙党杁䙁䅕杌呂䍁䄴䅉瑂䝁䅅杣牂䝁䅕䅤穂䍁䅷䅉乂䝁䅅睙求䡁䅉兡橂䝁䅧升穂䍁䅁䅣療䡁䅉䅤浂䝁䄸䅢灂䝁䄸䅉灂䡁䅍䅉橂䝁䄸杢橂䝁䅕杢あ䡁䅉兙あ䝁䅕䅚杁䝁䅫杢杁䕁䅍兙獂䝁䅫杚療䡁䅉杢灂䝁䅅䅌杁䡁䅑䅡求䍁䅁䅕桂䝁䅍兡浂䝁䅫睙杁䕁䄴睢祂䡁䅑䅡㍂䝁䅕督あ䍁䅷䅉兂䝁䅧睢求䝁䄴兡㑂䍁䄸睕橂䝁䄸䅤あ䡁䅍䅚桂䝁䅷党獁䍁䅁兙畂䝁䅑䅉あ䝁䅧党杁䕁䄰党あ䡁䅉睢杁䕁䄴党㍂䍁䅁兗療䡁䅉睡杁䡁䅑睢杁䙁䅣兙穂䝁䅧兡畂䝁䅣䅤療䝁䄴䅌杁䕁䅑杌䑂䍁䄴䅉橂䝁䄸杣祂䝁䅫䅚療䡁䅉杌杁䕁䅑党㉂䝁䅕䅢療䡁䅁兡畂䝁䅣䅉桂䝁䄴䅚杁䝁䄰兙畂䝁䅅睚灂䝁䄴睚杁䡁䅁杣療䡁䅁党祂䡁䅑兡求䡁䅍䅉あ䝁䅧兙あ䍁䅁督求䡁䅉杤求䍁䅁兙穂䍁䅁睙療䝁䄰兢ㅂ䝁䄴兡あ䡁䅫䅉橂䝁䄸杣畂䝁䅕杣穂䡁䅑睢畂䝁䅕督獁䍁䅁兔桂䝁䅍党祂䝁䅫睙潂䍁䅁睙ㅂ䡁䅉杣求䝁䄴䅤獂䡁䅫䅉療䡁䅣杢穂䍁䅁䅎ㅁ䍁䅁兢灂䝁䅷䅢灂䝁䄸杢杁䡁䅍兣ㅂ䝁䅅杣求䍁䅁杚求䝁䅕䅤杁䝁䄸杚杁䡁䅉党桂䝁䅷䅉求䡁䅍䅤桂䡁䅑党杁䝁䅍睢畂䡁䅍兡穂䡁䅑兡畂䝁䅣䅉睂䡁䅉兡瑂䝁䅅杣灂䝁䅷入杁䝁䄸杚杁䝁䅫杢あ䝁䅕杣求䡁䅍䅤穂䍁䅁兡畂䍁䅁䅎硁䍁䅁杣求䡁䅑兙灂䝁䅷䅉橂䝁䅕杢あ䝁䅕杣穂䍁䄴䅉乂䝁䅅睙求䡁䅉兡橂䝁䅧䅉灂䡁䅍䅉浂䝁䅫杣瑂䝁䅷入杁䝁䅑党歂䝁䅫睙桂䡁䅑党歂䍁䅁䅤療䍁䅁兙歂䡁䅙兙畂䝁䅍兡畂䝁䅣䅉求䝁䄴杤灂䡁䅉睢畂䝁䄰党畂䡁䅑兙獂䍁䅁睚療䝁䅅䅢穂䍁䅷䅉穂䝁䄸睙灂䝁䅅䅢杁䝁䅣睢療䝁䅑䅉桂䝁䄴䅚杁䡁䅍睢ㅂ䝁䄴䅚杁䝁䅍睢祂䡁䅁睢祂䝁䅅䅤求䍁䅁睚療䡁䅙党祂䝁䄴兙畂䝁䅍党畁䍁䅁兑杁䡁䅉党橂䝁䄸睚畂䝁䅫来求䝁䅑䅉獂䝁䅕兙歂䝁䅕杣杁䝁䅫杢杁䡁䅍兤穂䡁䅑兙灂䝁䄴兙楂䝁䅫䅢灂䡁䅑入獁䍁䅁兔桂䝁䅍党祂䝁䅫睙潂䍁䅁䅡桂䡁䅍䅉桂䝁䅍䅡灂䝁䅕杤求䝁䅑䅉桂䍁䅁睉硁䍁䅁睒獂䝁䄸杙桂䝁䅷䅉卂䝁䅕兙獂䍁䅁兒穂䡁䅑兙あ䝁䅕䅉呂䡁䅕督あ䝁䅅兡畂䝁䅅杙灂䝁䅷兡あ䡁䅫䅉䍂䝁䅕杢橂䝁䅧兢桂䡁䅉睡杁䍁䅧睒卂䕁䅕睕䍂䍁䅫䅉祂䝁䅅杢牂䝁䅫杢湂䍁䅁杚療䡁䅉䅉あ䝁䅧党杁䕁䄴睢祂䡁䅑䅡杁䕁䅅兢求䡁䅉兡橂䝁䅅杢杁䡁䅉党あ䝁䅅兡獂䍁䅁督求䝁䅍䅤療䡁䅉䅉浂䝁䄸杣杁䡁䅑党畂䍁䅁睙療䝁䄴督求䝁䅍兤あ䝁䅫杤求䍁䅁入求䝁䅅杣穂䍁䅁䅋祁䑁䅁免ㅁ䍁䄰杍睁䑁䅉䅎灁䍁䄴䅁䉄睆䅁杢䅁䕁䄰兙橂䝁䅧兡畂䝁䅕䅉䵂䝁䅕兙祂䝁䄴兡畂䝁䅣睏杁䑁䅍䅒杁䙁䅁杣灂䝁䄴䅤灂䝁䄴睚㝁䍁䅁兑祂䡁䅑兡浂䝁䅫睙灂䝁䅅䅢杁䕁䅫杢あ䝁䅕䅢獂䝁䅫睚求䝁䄴睙求䅁䅁䉍䅁䍁䉯䅁乂䝁䅅睙潂䝁䅫杢求䍁䅁䅔求䝁䅅杣畂䝁䅫杢湂䑁䅳䅉䉂䡁䅕睚瑂䝁䅕杢あ䝁䅕䅚杁䙁䅉党桂䝁䅷兡あ䡁䅫睏杁䕁䅍䅢療䡁䅕䅚杁䙁䅍䅤療䡁䅉兙湂䝁䅕睏杁䕁䅑兙あ䝁䅅䅉䑂䝁䅕杢あ䝁䅕杣穂䍁䅁兙畂䝁䅑䅉䝂䝁䅅睙灂䝁䅷兡あ䝁䅫党穂䑁䅳䅉呂䡁䅑睢祂䝁䅅睚求䍁䅁兔桂䝁䄴兙湂䝁䅕兢求䝁䄴䅤㝁䍁䅁䅒桂䡁䅑兙杁䕁䅍党畂䡁䅑党祂䍁䅁䅖求䝁䅍䅡畂䝁䄸䅢療䝁䅣入㝁䍁䅁兑祂䡁䅑兡浂䝁䅫睙灂䝁䅅䅢杁䕁䅫杢あ䝁䅕䅢獂䝁䅫睚求䝁䄴睙求䅁䅁睓䅯䉁䉧䅁乂䝁䅅睙潂䝁䅫杢求䍁䅁䅔求䝁䅅杣畂䝁䅫杢湂䑁䅳䅉塂䝁䅕兙祂䝁䅅杙獂䝁䅕督㝁䍁䅁睑獂䝁䄸兤歂䍁䅁䅒桂䡁䅑兙杁䙁䅍党祂䡁䅙兡橂䝁䅕督㝁䍁䅁睑獂䝁䄸兤歂䍁䅁兓畂䝁䅙杣桂䡁䅍䅤祂䡁䅕睙あ䡁䅕杣求䑁䅳䅉呂䝁䅕兙祂䝁䅍䅡杁䕁䅕杢湂䝁䅫杢求䍁䅁睔睂䡁䅑兡瑂䝁䅫来桂䡁䅑兡療䝁䄴睏杁䕁䅍䅡桂䡁䅑杙療䡁䅑睏杁䕁䅅杣あ䝁䅫杚灂䝁䅍兡桂䝁䅷䅉䩂䝁䄴䅤求䝁䅷䅢灂䝁䅣党畂䝁䅍党㝁䍁䅁睒求䝁䄴兑䩂䅁䅁杆䅫䉁䅑䅁乂䝁䅅睙潂䝁䅫杢求䡁䅉入䅁䙁䝯䅁潄䅂䅁兔桂䝁䅍入湁䡁䅍䅌杁䕁䅫杢橂䍁䄴䅌杁䝁䅅杢杁䝁䄸兢畂䝁䅫兌橂䝁䅧兙畂䝁䄴党獂䍁䅁杣求䡁䅑兙灂䝁䅷䅉療䡁䅉睚桂䝁䄴兡㙂䝁䅅䅤灂䝁䄸杢獁䍁䅁睢睂䝁䅕杣桂䡁䅑党穂䍁䅁督あ䝁䄸杣求䡁䅍䅌杁䡁䅣党楂䡁䅍兡あ䝁䅕督獁䍁䅁兙畂䝁䅑䅉瑂䝁䄸杙灂䝁䅷党杁䝁䅅䅣睂䝁䅷兡橂䝁䅅䅤灂䝁䄸杢穂䍁䅁兡畂䍁䅁䅤潂䝁䅕䅉噂䝁䄴兡あ䝁䅕䅚杁䙁䅍䅤桂䡁䅑党穂䍁䄴䅉啂䝁䅧党杁䝁䅍睢瑂䡁䅁兙畂䡁䅫䅉穂䝁䅕䅢獂䡁䅍䅉桂䍁䅁杣桂䝁䄴睚求䍁䅁睢浂䍁䅁兢求䡁䅉睙潂䝁䅅杢歂䝁䅫督求䍁䅷䅉穂䡁䅕睙潂䍁䅁兙穂䍁䅁兙睂䡁䅁兙祂䝁䅕䅢杁䝁䅅杢歂䍁䅁兙橂䝁䅍党穂䡁䅍睢祂䝁䅫党穂䍁䅁杚療䡁䅉䅉瑂䝁䅕杢獁䍁䅁睤療䝁䄰党畂䍁䅷䅉桂䝁䄴䅚杁䝁䅳兡歂䡁䅍睏杁䝁䅍睢穂䝁䄰党あ䝁䅫睙穂䑁䅳䅉潂䝁䄸兢求䍁䅁杚ㅂ䡁䅉杢灂䡁䅍䅡灂䝁䄴睚穂䑁䅳䅉桂䝁䄴䅚杁䝁䄸䅤潂䝁䅕杣杁䝁䅍睢畂䡁䅍兤瑂䝁䅕杣杁䝁䅣睢療䝁䅑督杁䡁䅕杢歂䝁䅕杣杁䡁䅑䅡求䍁䅁兔桂䝁䅍入湁䡁䅍䅌杁䕁䅉䅢療䝁䄸兢灂䝁䄴睚歂䝁䅅䅢求䍁䅣督獁䍁䅁兙畂䝁䅑䅉楂䝁䅷兤求䝁䄰党祂䝁䅍兤祂䡁䅫䅉楂䡁䅉兙畂䝁䅑督畁䍁䅁兓あ䍁䅁兙獂䡁䅍睢杁䝁䄸䅣求䡁䅉兙あ䝁䅕督杁䝁䅫杢杁䕁䅑兤楂䝁䅅兡獁䍁䅁䅤潂䝁䅕䅉噂䝁䄴兡あ䝁䅕䅚杁䕁䅅杣桂䝁䅉䅉䙂䝁䄰兡祂䝁䅅䅤求䡁䅍䅌杁䝁䅅杢歂䍁䅁兑獂䍁䅁杗桂䝁䅧杣桂䍁䅷䅉䱂䡁䅕睤桂䝁䅫䅤杁䡁䅕杢歂䝁䅕杣杁䡁䅑䅡求䍁䅁䅢灂䝁䅍党畂䡁䅍党杁䝁䅅睚祂䝁䅕党瑂䝁䅕杢あ䡁䅍杌杁䙁䅑䅡求䍁䅁睙療䝁䄰䅣桂䝁䄴入杁䡁䅣兙穂䍁䅁杚療䡁䅉兢求䡁䅉䅢㕂䍁䅁睡畂䝁䄸睤畂䍁䅁兙穂䍁䅁杒求䝁䅑党祂䝁䅅䅤求䝁䅑䅉䕂䝁䅕䅣桂䡁䅉䅤瑂䝁䅕杢あ䍁䅁睕あ䝁䄸杣求䡁䅍䅌杁䕁䅫杢橂䍁䄴䅉桂䝁䄴䅚杁䝁䅍䅡桂䝁䄴睚求䝁䅑䅉灂䡁䅑督杁䝁䄴兙瑂䝁䅕䅉あ䝁䄸䅉乂䝁䅅睙㕂䍁䅣督獁䍁䅁兓畂䝁䅍杌杁䝁䅫杢杁䕁䅯兤畂䝁䅕䅉祁䑁䅁䅍㍁䍁䄴䅉乂䝁䅅睙㕂䍁䅣督獁䍁䅁兓畂䝁䅍杌杁䡁䅣兙穂䍁䅁杚療䡁䅕杢歂䝁䅕䅚杁䝁䅫杢杁䑁䅅䅏穁䑁䅁䅉桂䝁䄴䅚杁䝁䅫督杁䝁䅉兙穂䝁䅕䅚杁䝁䅫杢杁䕁䄴党㍂䍁䅁兗療䡁䅉睡獁䍁䅁杔求䡁䅣䅉婂䝁䄸杣牂䍁䄴䅁乃睆䅁東䅙䕁䄰兙歂䝁䅫督療䝁䄴䅉呂䡁䅅兤桂䡁䅉党杁䕁䅣兙祂䝁䅑党畂䍁䅁睕睂䝁䄸杣あ䡁䅍䅉䑂䝁䄸杣睂䍁䄴䅉療䡁䅁党祂䝁䅅䅤求䡁䅍䅉桂䡁䅍䅉桂䍁䅁䅣祂䝁䄸杚求䡁䅍督灂䝁䄸杢桂䝁䅷䅉穂䡁䅁睢祂䡁䅑督杁䝁䅍睢瑂䡁䅁兙畂䡁䅫䅉灂䝁䄴䅉あ䝁䅧党杁䙁䅕杢灂䡁䅑党歂䍁䅁睕あ䝁䅅䅤求䡁䅍杌杁䙁䅑䅡求䍁䅁睙療䝁䄰䅣桂䝁䄴入杁䝁䄸睤畂䡁䅍䅉桂䝁䄴䅚杁䝁䄸䅣求䡁䅉兙あ䝁䅕督杁䝁䅅䅉睂䝁䄸杣あ䝁䅙睢獂䝁䅫睢杁䝁䄸杚杁䝁䅅督穂䝁䅕䅤穂䍁䅁䅤潂䝁䅅䅤杁䝁䅍睢畂䡁䅍兡穂䡁䅑督杁䝁䄸杚杁䡁䅑䅡求䍁䅁杔求䡁䅣䅉婂䝁䄸杣牂䍁䅁睓畂䝁䅫睙牂䝁䅕杣楂䝁䄸睙牂䝁䅕杣穂䍁䅁睢浂䍁䅁䅤潂䝁䅕䅉佂䝁䅅䅤灂䝁䄸杢桂䝁䅷䅉䍂䝁䅅督牂䝁䅕䅤楂䝁䅅䅢獂䍁䅁兑穂䡁䅍睢橂䝁䅫兙あ䝁䅫睢畂䍁䅁䅋佂䕁䅉兑灁䍁䅁兙畂䝁䅑䅉あ䝁䅧党杁䕁䄴党㍂䍁䅁兗療䡁䅉睡杁䙁䅉兙畂䝁䅣党祂䡁䅍䅉療䝁䅙䅉あ䝁䅧党杁䕁䄴兙あ䝁䅫睢畂䝁䅅䅢杁䕁䅧睢橂䝁䅳党㕂䍁䅁䅔求䝁䅅睚ㅂ䝁䅕杌杁䕁䅫䅤穂䍁䅁睢あ䝁䅧党祂䍁䅁䅣祂䝁䄸杚求䡁䅍督灂䝁䄸杢桂䝁䅷䅉浂䡁䅉兙畂䝁䅍䅡灂䡁䅍党穂䍁䅁兡畂䝁䅍䅢ㅂ䝁䅑党杁䝁䅑党㉂䝁䅕䅢療䡁䅁兢求䝁䄴䅤杁䝁䅷党桂䝁䅣兤求䍁䅁䅤求䝁䅅兢穂䍁䅷䅉あ䝁䅧党杁䕁䅧兙祂䡁䅑杚療䡁䅉䅚杁䙁䅣睢獂䝁䅙䅉兂䝁䅅睙牂䍁䅁睢浂䍁䅁䅤潂䝁䅕䅉䉂䝁䄰党祂䝁䅫睙桂䝁䄴䅉䥂䝁䄸睙牂䝁䅕入杁䕁䅷党桂䝁䅣兤求䍁䅁兙畂䝁䅑䅉あ䝁䅧党杁䙁䅣党穂䡁䅑睙潂䝁䅕督あ䝁䅕杣杁䕁䅳杢灂䝁䅍睡穂䍁䅁睢浂䍁䅁䅤潂䝁䅕䅉佂䕁䅉兑杁䕁䅣䅉䵂䝁䅕兙湂䡁䅕党畁䍁䅁䅖潂䝁䅕䅉橂䝁䄸兢睂䝁䅅杢㕂䍁䅁兙獂䡁䅍睢杁䝁䄸睤畂䡁䅍䅉䱂䝁䄴兡橂䝁䅳督杁䕁䅣兙瑂䝁䅫杢湂䍁䅷䅉桂䝁䄴䅉求䡁䅍䅣療䡁䅉䅤穂䍁䅁杚祂䝁䅅杢橂䝁䅧兡穂䝁䅕䅉あ䝁䅧兙あ䍁䅁睙療䝁䄰䅣求䡁䅑党穂䍁䅁兡畂䍁䅁䅤潂䝁䅕䅉佂䕁䅉兑杁䑁䅉睓杁䕁䅷党桂䝁䅣兤求䍁䄴䅉䩂䝁䄴䅉桂䝁䅑䅚灂䡁䅑兡療䝁䄴䅌杁䝁䅫䅤杁䝁䄸䅣求䡁䅉兙あ䝁䅕督杁䡁䅁杣療䝁䅙党穂䡁䅍兡療䝁䄴兙獂䍁䅁督睂䝁䄸杣あ䡁䅍䅉あ䝁䅕兙瑂䍁䅁䅣求䡁䅉杚療䡁䅉兢桂䝁䄴睙求䍁䅁睙求䝁䄴䅤求䡁䅉督獁䍁䅁䅤潂䝁䅕䅉乂䝁䅅䅚灂䡁䅍睢畂䍁䅁睕硂䡁䅕兙祂䝁䅕䅉䡂䝁䅅杣歂䝁䅕杢杁䙁䅑杣桂䝁䅫杢灂䝁䄴睚杁䕁䅍党畂䡁䅑党祂䍁䅁兡畂䍁䅁睒祂䝁䅕党畂䝁䅉兤祂䝁䅣䅡畁䍁䅁䅖潂䝁䅕䅉橂䝁䄸兢睂䝁䅅杢㕂䍁䅁睤桂䡁䅍䅉浂䝁䄸杣瑂䝁䅕杣獂䡁䅫䅉牂䝁䄴睢㍂䝁䄴䅉桂䡁䅍䅉啂䝁䅧党杁䕁䄰兙歂䝁䅫督療䝁䄴䅉呂䡁䅅兤桂䡁䅉党杁䕁䅣兙祂䝁䅑党畂䍁䅁睑療䝁䄰䅣桂䝁䄴入畁䍁䅁兔桂䝁䅑兡穂䝁䄸杢杁䙁䅍兣ㅂ䝁䅅杣求䍁䅁睒桂䡁䅉䅚求䝁䄴䅉呂䡁䅁睢祂䡁䅑督杁䕁䅍睢祂䡁䅁杌杁䡁䅣兙穂䍁䅁兡畂䝁䅍睢祂䡁䅁睢祂䝁䅅䅤求䝁䅑䅉灂䝁䄴䅉祁䑁䅁免ㅁ䍁䅁兙畂䝁䅑䅉灂䡁䅍䅉楂䝁䅅督求䝁䅑䅉灂䝁䄴䅉佂䝁䅕睤杁䙁䅫睢祂䝁䅳䅌杁䕁䄴党㍂䍁䅁兗療䡁䅉睡畁䅁䅁桪䅣䭁䑉䅁乂䝁䅅睚畂䝁䄸䅢灂䝁䅅䅉偂䝁䅫䅢杁䍁䅙䅉䡂䝁䅅督杁䕁䅍睢祂䡁䅁睢祂䝁䅅䅤灂䝁䄸杢獁䍁䅁兙畂䍁䅁兡畂䝁䅑党睂䝁䅕杢歂䝁䅕杢あ䍁䅁睢灂䝁䅷䅉桂䝁䄴䅚杁䝁䄴兙あ䡁䅕杣桂䝁䅷䅉湂䝁䅅督杁䝁䅍睢瑂䡁䅁兙畂䡁䅫䅌杁䝁䅕杢湂䝁䅅睚求䡁䅍䅉灂䝁䄴䅉あ䝁䅧党杁䝁䅅睙硂䡁䅕兡穂䝁䅫䅤灂䝁䄸杢獁䍁䅁䅚求䡁䅙党獂䝁䄸䅣瑂䝁䅕杢あ䍁䅷䅉求䡁䅧䅣獂䝁䄸杣桂䡁䅑兡療䝁䄴䅌杁䝁䅅杢歂䍁䅁䅣祂䝁䄸䅚ㅂ䝁䅍䅤灂䝁䄸杢杁䝁䄸杚杁䝁䄸兡獂䍁䅷䅉畂䝁䅅䅤ㅂ䡁䅉兙獂䍁䅁睚桂䡁䅍䅌杁䝁䅅杢歂䍁䅁杢桂䡁䅑兤祂䝁䅅䅢杁䝁䅣兙穂䍁䅁䅢灂䡁䅅兤灂䝁䅑督杁䡁䅉党穂䝁䅕杣㉂䝁䅕督杁䝁䅫杢杁䡁䅑䅡求䍁䅁兖畂䝁䅫䅤求䝁䅑䅉呂䡁䅑兙あ䝁䅕督畁䍁䅁兓あ䡁䅍䅉睂䡁䅉睢睂䝁䅕杣あ䝁䅫党穂䍁䅁兙祂䝁䅕䅉獂䝁䄸睙桂䡁䅑党歂䍁䅁䅣祂䝁䅫兢桂䡁䅉兡獂䡁䅫䅉灂䝁䄴䅉䱂䝁䅅杣畂䝁䅕督杁䕁䅍睢ㅂ䝁䄴䅤㕂䍁䅁兙畂䝁䅑䅉あ䝁䅧党杁䕁䅣兡歂䝁䅑兡畂䝁䅣督杁䝁䅅杣求䝁䅅䅉灂䝁䄴䅉呂䝁䄸兤あ䝁䅧䅉啂䝁䅕䅥桂䡁䅍䅉睂䡁䅉兡畂䝁䅍兡睂䝁䅅䅢獂䡁䅫䅉橂䝁䄸兢睂䡁䅉兡穂䝁䅫杢湂䍁䅁䅤潂䝁䅕䅉䙂䝁䅅睚獂䝁䅕䅉䝂䝁䄸杣歂䍁䅁睕潂䝁䅅䅢求䍁䅁兙畂䝁䅑䅉あ䝁䅧党杁䕁䅅兤穂䡁䅑兡畂䍁䅁睑潂䝁䅅䅢牂䍁䅁杚療䡁䅉兢桂䡁䅑兡療䝁䄴杌杁䙁䅑䅡求䍁䅁睙療䝁䄰䅣桂䝁䄴入杁䡁䅣兙穂䍁䅁兡畂䝁䅍睢祂䡁䅁睢祂䝁䅅䅤求䝁䅑䅉灂䝁䄴䅉祁䑁䅁免㍁䍁䅁兙畂䝁䅑䅉灂䡁䅍䅉潂䝁䅕兙歂䡁䅅兤桂䡁䅉䅤求䡁䅉党歂䍁䅁兡畂䍁䅁䅓療䡁䅕督あ䝁䄸杢獁䍁䅁䅖求䡁䅧兙穂䍁䄴䅁偃睆䅁䅋䅁䕁䄰兙畂䝁䅅睚求䝁䅑䅉䥂䝁䅕兙獂䡁䅑䅡杁䕁䅍兙祂䝁䅕䅁汁䅃䅁杗䄸䕁䄰兙畂䝁䅧兙あ䡁䅑兙畂䍁䅁兑穂䡁䅍睢橂䝁䅫兙あ䝁䅕督獁䍁䅁兓畂䝁䅍杌杁䝁䅑党㉂䝁䅕䅢療䡁䅁督獁䍁䅁督求䝁䅷䅢穂䍁䅷䅉歂䝁䅕䅣獂䝁䄸入穂䍁䅷䅉穂䝁䅕杣㉂䝁䅫睙求䡁䅍䅌杁䝁䅅杢歂䍁䅁兢桂䝁䅫杢あ䝁䅅兡畂䡁䅍䅉穂䝁䄸杚あ䡁䅣兙祂䝁䅕䅉穂䝁䄸䅢ㅂ䡁䅑兡療䝁䄴督杁䡁䅑睢杁䝁䄰兙畂䝁䅅睚求䍁䅁督ㅂ䡁䅁䅣獂䡁䅫䅉橂䝁䅧兙灂䝁䄴督獁䍁䅁兡畂䡁䅙党畂䡁䅑睢祂䡁䅫䅌杁䝁䅅杢歂䍁䅁睢瑂䝁䄴兡瑁䝁䅍䅡桂䝁䄴杢求䝁䅷䅉療䡁䅁党祂䝁䅅䅤灂䝁䄸杢穂䍁䄴䅉䩂䡁䅑䅉療䝁䅙杚求䡁䅉督杁䡁䅣兙祂䝁䅕䅡療䡁䅕督求䍁䅁兢桂䝁䄴兙湂䝁䅕兢求䝁䄴䅤杁䡁䅍睢獂䡁䅕䅤灂䝁䄸杢杁䝁䅙睢祂䍁䅁兢桂䝁䄴兙湂䝁䅫杢湂䍁䅁睚療䝁䄸䅚穂䍁䅁兙畂䝁䅑䅉灂䝁䄴杚療䡁䅉兢桂䡁䅑兡療䝁䄴䅉桂䝁䅍杣療䡁䅍督杁䡁䅑䅡求䍁䅁䅚灂䡁䅍䅤祂䝁䅫杙ㅂ䡁䅑兡療䝁䄴䅉橂䝁䅕杢あ䝁䅕杣穂䑁䅳䅉乂䝁䅅杢潂䝁䅅䅤あ䝁䅅杢杁䕁䅅睙あ䝁䅫杤求䍁䅁睖桂䡁䅉党潂䝁䄸兤穂䝁䅕䅉乂䝁䅅杢桂䝁䅣党瑂䝁䅕杢あ䍁䅷䅉桂䍁䅁睙獂䝁䄸兤歂䍁䅁杢桂䡁䅑兡㉂䝁䅕䅉桂䝁䄴䅚杁䡁䅙党祂䡁䅍兡療䝁䄴䅉獂䝁䅕督穂䍁䅁兙睂䡁䅁䅢灂䝁䅍兙あ䝁䅫睢畂䍁䅁杚療䡁䅉䅉あ䝁䅧党杁䝁䅅督穂䝁䄸睙灂䝁䅅䅤求䑁䅳䅉桂䝁䄴䅚杁䡁䅑杣桂䝁䄴督睂䝁䄸杣あ䝁䅅䅤灂䝁䄸杢杁䝁䄰兙畂䝁䅅睚求䝁䄰党畂䡁䅑䅉穂䝁䄸䅢ㅂ䡁䅑兡療䝁䄴䅉浂䝁䄸杣杁䝁䅧党獂䡁䅁兡畂䝁䅣䅉穂䝁䅧兡睂䡁䅁党祂䡁䅍䅉畂䝁䅅杤灂䝁䅣兙あ䝁䅕䅉あ䝁䅧党灂䡁䅉䅉㍂䝁䅅入杁䡁䅑䅡祂䝁䄸兤湂䝁䅧䅉あ䝁䅧党杁䝁䅑党瑂䝁䅅杢歂䡁䅍䅉桂䝁䄴䅚杁䝁䄰党求䡁䅑䅉橂䡁䅕督あ䝁䄸兢求䡁䅉䅉穂䝁䅕杣㉂䝁䅫睙求䍁䅁党㑂䡁䅁党橂䡁䅑兙あ䝁䅫睢畂䡁䅍䅉桂䡁䅑䅉あ䝁䅧党杁䝁䅷睢㍂䝁䅕督あ䍁䅁䅣療䡁䅍督灂䝁䅉䅢求䍁䅁杚祂䝁䅕兡湂䝁䅧䅤杁䝁䅍睢穂䡁䅑督㝁䍁䅁兔桂䝁䄴䅡桂䡁䅑䅤桂䝁䄴䅉呂䕁䅍兑䵂䕁䅕䅌杁䝁䅅䅉睂䝁䄸杣あ䝁䅙睢獂䝁䅫睢杁䝁䄸杚杁䝁䅷睢湂䝁䅫督あ䝁䅫睙穂䍁䅁党㑂䝁䅕睙ㅂ䡁䅑兡療䝁䄴䅉穂䝁䄸䅢ㅂ䡁䅑兡療䝁䄴睏杁䝁䅅杢歂䍁䅁兔桂䝁䄴䅡桂䡁䅑䅤桂䝁䄴䅉䉂䝁䅍䅤灂䡁䅙党杁䕁䄸兢畂䝁䅫䅌杁䡁䅣䅡灂䝁䅍䅡杁䝁䄸杚浂䝁䅕杣穂䍁䅁睢祂䝁䅑党祂䍁䅁兢桂䝁䄴兙湂䝁䅕兢求䝁䄴䅤獁䍁䅁督あ䝁䄸杣求䍁䅁兡畂䡁䅙党畂䡁䅑睢祂䡁䅫䅉桂䝁䄴䅚杁䝁䅙兤獂䝁䅙兡獂䝁䅷兢求䝁䄴䅤獁䍁䅁睙桂䝁䅷䅢杁䝁䅍党畂䡁䅑党祂䍁䅷䅉兂䕁䄸睕獁䍁䅁兙畂䝁䅑䅉橂䡁䅕督あ䝁䄸兢求䡁䅉䅉求䝁䄴睚桂䝁䅣党瑂䝁䅕杢あ䍁䅁䅤療䝁䄸䅢穂䍁䅁杚療䡁䅉䅉求䝁䄴䅤求䡁䅉䅣祂䝁䅫督求䡁䅍䅉桂䝁䄴䅚杁䡁䅍䅤療䡁䅉党穂䍁䄴䅉啂䝁䅧党杁䝁䅍睢瑂䡁䅁兙畂䡁䅫䅉桂䝁䅷督療䍁䅁䅣祂䝁䄸杤灂䝁䅑党穂䍁䅁兡畂䡁䅙党畂䡁䅑睢祂䡁䅫䅉療䡁䅁䅤灂䝁䄰兡㙂䝁䅅䅤灂䝁䄸杢杁䝁䅅杢歂䍁䅁兙獂䝁䅷睢橂䝁䅅䅤灂䝁䄸杢杁䡁䅍睢獂䡁䅕䅤灂䝁䄸杢穂䑁䅳䅉あ䝁䅕睙潂䝁䄴睢獂䝁䄸睚㕂䍁䅁䅣獂䝁䅅䅤浂䝁䄸杣瑂䍁䅁兡畂䝁䅍䅢ㅂ䝁䅑兡畂䝁䅣䅉乂䝁䅅杢潂䝁䅅䅤あ䝁䅅杢杁䕁䅅睙あ䝁䅫杤求䍁䅁䅕獂䝁䅅䅤浂䝁䄸杣瑂䍁䅁督療䝁䅷兤あ䝁䅫睢畂䡁䅍䅌杁䝁䅅䅉橂䝁䅷睢ㅂ䝁䅑兌畂䝁䅅䅤灂䡁䅙党杁䡁䅁杣療䝁䅑兤橂䡁䅑䅉歂䝁䅕督灂䝁䅣杢求䝁䅑䅉あ䝁䄸䅉睂䡁䅉睢㉂䝁䅫䅚求䍁䅁杤求䡁䅉督灂䝁䄸杢瑁䝁䅷党穂䡁䅍䅉睂䡁䅉睢歂䡁䅕睙あ䍁䅁兙橂䝁䅍党穂䡁䅍睏杁䝁䄰兙灂䝁䄴䅤求䝁䄴兙畂䝁䅍党杁䡁䅍党祂䡁䅙兡橂䝁䅕督獁䍁䅁睤潂䝁䅫睙潂䍁䅁睢浂䝁䅙党祂䡁䅍䅉療䝁䄴兌睂䡁䅉党瑂䝁䅫督求䡁䅍䅉穂䝁䄸杚あ䡁䅣兙祂䝁䅕䅉獂䝁䅫睙求䝁䄴督求䝁䅕督杁䡁䅣兡あ䝁䅧䅉穂䝁䄸杚あ䡁䅣兙祂䝁䅕䅉ㅂ䡁䅁睚祂䝁䅅䅚求䡁䅍䅉浂䝁䄸杣杁䝁䅅䅚歂䝁䅫䅤灂䝁䄸杢桂䝁䅷䅉療䡁䅉䅉灂䝁䄰䅣祂䝁䄸杤求䝁䅑䅉浂䡁䅕杢橂䡁䅑兡療䝁䄴兙獂䝁䅫䅤㕂䍁䅁兙畂䝁䅑䅉あ䝁䅕睙潂䝁䄴睢獂䝁䄸睚灂䝁䅍兙獂䍁䅁兙歂䡁䅙兙畂䝁䅍党穂䑁䅳䅉桂䝁䄴䅚杁䡁䅁杣療䝁䅙党穂䡁䅍兡療䝁䄴兙獂䍁䅁督求䡁䅉杤灂䝁䅍党穂䍁䅷䅉穂䡁䅕睙潂䍁䅁兙穂䍁䅁督療䝁䅷兤あ䝁䅫睢畂䡁䅍䅉睂䝁䅷兙畂䝁䄴兡畂䝁䅣䅉桂䝁䄴䅚杁䝁䅫兢睂䝁䅷党瑂䝁䅕杢あ䝁䅅䅤灂䝁䄸杢獁䍁䅁兙畂䝁䅑䅉祂䝁䅕䅢桂䡁䅑党歂䍁䅁睙療䝁䄴督ㅂ䝁䅷䅤灂䝁䄴睚杁䡁䅍党祂䡁䅙兡橂䝁䅕督畁䍁䅁兓畂䍁䅁兙歂䝁䅑兡あ䝁䅫睢畂䍁䅷䅉灂䡁䅑䅉睂䡁䅉睢㉂䝁䅫䅚求䡁䅍䅉あ䡁䅉兙灂䝁䄴兡畂䝁䅣䅉桂䝁䄴䅚杁䝁䅍䅡桂䝁䄴睚求䍁䅁兢桂䝁䄴兙湂䝁䅕兢求䝁䄴䅤杁䡁䅍党祂䡁䅙兡橂䝁䅕督㝁䍁䅁兙畂䝁䅑䅉祂䝁䅕督求䝁䅷䅢穂䍁䅁睙療䝁䄰䅣ㅂ䡁䅑党祂䍁䅁䅡桂䡁䅉䅚㍂䝁䅅杣求䍁䅷䅉祂䝁䅅䅚灂䝁䄸䅉浂䡁䅉党硂䡁䅕党畂䝁䅍入杁䡁䅑党祂䝁䄰兡畂䝁䅅䅢杁䝁䄴党あ䡁䅣睢祂䝁䅳督獁䍁䅁杣桂䝁䅑兡療䍁䅁杚祂䝁䅕兣ㅂ䝁䅕杢橂䡁䅫䅉灂䝁䅑党畂䡁䅑兡浂䝁䅫睙桂䡁䅑兡療䝁䄴䅉橂䝁䅧兡睂䍁䅁杣求䝁䅅䅚求䡁䅉督獁䍁䅁杙桂䡁䅉䅉橂䝁䄸䅚求䍁䅁䅣祂䝁䅫杢あ䝁䅕杣穂䍁䅁兙畂䝁䅑䅉穂䝁䅍兙畂䝁䄴党祂䡁䅍䅌杁䝁䅅杢歂䍁䅁睢あ䝁䅧党祂䍁䅁䅣求䡁䅉兡睂䝁䅧党祂䝁䅅䅢穂䍁䄴䅉啂䝁䅧党杁䝁䅍睢瑂䡁䅁兙畂䡁䅫䅉療䝁䅙杚求䡁䅉督杁䡁䅁杣療䝁䅑兤橂䡁䅑督杁䡁䅑䅡祂䝁䄸兤湂䝁䅧䅉歂䝁䅫杣求䝁䅍䅤杁䡁䅍兙獂䝁䅕督杁䡁䅁党祂䡁䅍睢畂䝁䄴党獂䍁䅁兙畂䝁䅑䅉睂䝁䅅杣あ䝁䄴党祂䡁䅍䅡灂䡁䅁䅉桂䝁䅣杣求䝁䅕兢求䝁䄴䅤穂䍁䅁睤灂䡁䅑䅡杁䡁䅙兙祂䝁䅫睢ㅂ䡁䅍䅉療䡁䅉睚桂䝁䄴兡㙂䝁䅅䅤灂䝁䄸杢穂䍁䄴䅉䩂䡁䅑䅉穂䝁䅕杣㉂䝁䅕督杁䡁䅉党あ䝁䅅兡獂䍁䅷䅉橂䝁䄸杢穂䡁䅕兢求䡁䅉䅉湂䝁䄸睢歂䡁䅍䅌杁䝁䅙睢療䝁䅑䅉桂䝁䄴䅚杁䝁䅣杣療䝁䅍党祂䡁䅫䅌杁䝁䅷睢湂䝁䅫督あ䝁䅫睙穂䍁䅁督求䡁䅉杤灂䝁䅍党杁䡁䅁杣療䡁䅙兡歂䝁䅕杣穂䍁䅷䅉灂䝁䄴䅚ㅂ䡁䅍䅤祂䝁䅫兙獂䍁䅁兙畂䝁䅑䅉㍂䝁䅧睢獂䝁䅕督桂䝁䅷党獁䍁䅁䅡灂䝁䅣䅡杁䡁䅑党橂䝁䅧杢療䝁䅷睢湂䡁䅫䅉桂䝁䄴䅚杁䝁䅕䅢求䝁䅍䅤祂䝁䄸杢灂䝁䅍督獁䍁䅁䅢灂䝁䅙党杁䡁䅍睙灂䝁䅕杢橂䝁䅕督獁䍁䅁兙畂䝁䅑䅉湂䝁䄸杤求䡁䅉杢瑂䝁䅕杢あ䍁䅁兡畂䝁䅑兤穂䡁䅑杣灂䝁䅕督畁䍁䅁䅖潂䝁䅕䅉橂䝁䄸兢睂䝁䅅杢㕂䍁䅁睢睂䝁䅕杣桂䡁䅑党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兔桂䝁䄴䅡桂䡁䅑䅤桂䝁䄴䅉䉂䡁䅍督療䝁䅍兡桂䡁䅑党穂䍁䅷䅉䩂䝁䄴睙畁䍁䅁睤桂䡁䅍䅉浂䝁䄸兤畂䝁䅑党歂䍁䅁兡畂䍁䅁免㕁䑁䅫䅍杁䝁䅅杢歂䍁䅁兡穂䍁䅁䅡求䝁䅅䅚硂䡁䅕兙祂䡁䅑党祂䝁䅕䅚杁䝁䅫杢杁䕁䅅䅤獂䝁䅅杢あ䝁䅅䅌杁䕁䅣党療䡁䅉睚灂䝁䅅杌䅁䝁塷䅁䕄杂䅁兔桂䝁䄴䅣療䡁䅣党祂䕁䅣杣療䡁䅕䅣杁䕁䅫杢橂䍁䄴䅉睂䡁䅉睢㉂䝁䅫䅚求䡁䅍䅉㍂䝁䄸杣牂䝁䅙睢祂䝁䅍党杁䡁䅍睢獂䡁䅕䅤灂䝁䄸杢穂䍁䅁兙畂䝁䅑䅉穂䝁䅕杣㉂䝁䅫睙求䡁䅍䅉㍂䝁䄸杣獂䝁䅑睤灂䝁䅑党畁䍁䅁䅖潂䝁䅕䅉橂䝁䄸兢睂䝁䅅杢㕂䍁䅁睢浂䝁䅙党祂䡁䅍䅉祂䝁䅕睙祂䡁䅕兡あ䝁䄰党畂䡁䅑䅉穂䝁䅕杣㉂䝁䅫睙求䡁䅍䅌杁䝁䅫杢橂䝁䅷兤歂䝁䅫杢湂䍁䅁䅣求䡁䅉兢桂䝁䄴党畂䡁䅑䅌杁䡁䅑党瑂䡁䅁睢祂䝁䅅杣㕂䍁䅷䅉桂䝁䄴䅚杁䝁䅍睢畂䡁䅑杣桂䝁䅍䅤杁䡁䅉党橂䡁䅉兤灂䡁䅑兢求䝁䄴䅤杁䝁䄸杚杁䡁䅁杣療䝁䅙党穂䡁䅍兡療䝁䄴兙獂䡁䅍䅌杁䝁䅅督杁䡁䅣党獂䝁䅷䅉桂䡁䅍䅉桂䝁䅑兢灂䝁䄴兡穂䡁䅑杣桂䡁䅑兡㉂䝁䅕䅉桂䝁䄴䅚杁䝁䅫杢歂䡁䅕督あ䡁䅉兡桂䝁䅷䅉睂䝁䄸督灂䡁䅑兡療䝁䄴督杁䡁䅕杢歂䝁䅕杣杁䡁䅑䅡求䍁䅁兔桂䝁䄴䅣療䡁䅣党祂䍁䅁兙畂䝁䅑䅉䙂䡁䅧䅣求䡁䅉兡穂䍁䅁杙祂䝁䅅杢歂䡁䅍杌杁䕁䅫䅤杁䝁䅅䅢穂䝁䄸䅉療䝁䅙杚求䡁䅉督杁䡁䅙兙祂䝁䅫睢ㅂ䡁䅍䅉桂䡁䅍督求䡁䅍督瑂䝁䅕杢あ䍁䅁督求䡁䅉杤灂䝁䅍党穂䑁䅳䅉あ䡁䅉兙灂䝁䄴兡畂䝁䅣䅉桂䝁䄴䅚杁䝁䅑党㉂䝁䅕䅢療䡁䅁兢求䝁䄴䅤杁䡁䅍党祂䡁䅙兡橂䝁䅕督㝁䍁䅁睙桂䡁䅉党求䡁䅉䅉桂䝁䄴䅚杁䡁䅑兙獂䝁䅕杢あ䍁䅁兢桂䝁䄴兙湂䝁䅕兢求䝁䄴䅤㝁䍁䅁兙畂䝁䅑䅉療䡁䅕䅤穂䝁䄸兤祂䝁䅍兡畂䝁䅣䅉穂䝁䅕杣㉂䝁䅫睙求䡁䅍䅉祂䝁䅕䅢桂䡁䅑党歂䍁䅁䅤療䍁䅁䅡ㅂ䝁䄰兙畂䍁䅁杣求䡁䅍睢ㅂ䡁䅉睙求䡁䅍䅉浂䡁䅕杢橂䡁䅑兡療䝁䄴督杁䡁䅁杣灂䝁䄰兙祂䝁䅫䅢㕂䍁䅁兡畂䍁䅁䅤潂䝁䅕䅉桂䡁䅉党桂䡁䅍䅉療䝁䅙䅉獂䝁䅅杣湂䝁䅕兌穂䝁䅍兙獂䝁䅕䅉祂䝁䅕睙祂䡁䅕兡あ䝁䅫杢湂䍁䅁兙畂䝁䅑䅉㍂䝁䄸杣牂䝁䅙睢祂䝁䅍党瑁䝁䅫杢あ䝁䅕杢穂䝁䅫杤求䍁䅁兡畂䝁䅫䅤灂䝁䅅䅤灂䡁䅙党穂䍁䄴䅉䩂䝁䄴䅉桂䝁䅑䅚灂䡁䅑兡療䝁䄴䅌杁䡁䅑䅡求䍁䅁睙療䝁䄰䅣桂䝁䄴入杁䡁䅁杣療䡁䅙兡歂䝁䅕督杁䡁䅣睢祂䝁䅳杚療䡁䅉睙求䍁䅁睙療䝁䄴督ㅂ䝁䅷䅤灂䝁䄴睚杁䡁䅍党祂䡁䅙兡橂䝁䅕督㝁䍁䅁睙療䝁䄴䅤灂䝁䄴睚求䝁䄴䅤杁䡁䅍䅤桂䝁䅙杚灂䝁䄴睚杁䝁䅅杢歂䍁䅁䅣求䡁䅉兢桂䝁䄴党畂䡁䅑䅉祂䝁䅕睙祂䡁䅕兡あ䝁䄰党畂䡁䅑䅉穂䝁䅕杣㉂䝁䅫睙求䡁䅍睏杁䡁䅁杣療䝁䅙党穂䡁䅍兡療䝁䄴兙獂䍁䅁杣求䡁䅍睢ㅂ䡁䅉睙灂䝁䄴睚杁䝁䅅杢歂䍁䅁䅣祂䝁䄸条求䝁䅍䅤瑁䝁䅉兙穂䝁䅕䅚杁䡁䅍党祂䡁䅙兡橂䝁䅕督㝁䍁䅁兙畂䝁䅑䅉祂䝁䅕睙祂䡁䅕兡あ䝁䄰党畂䡁䅑䅉睂䡁䅉睢橂䝁䅕督穂䍁䅁睢ㅂ䡁䅑督療䡁䅕杣橂䝁䅫杢湂䍁䅷䅉啂䕁䅅䅕䝂䕁䅫杔杁䝁䄰兙畂䝁䅅睚求䝁䅑䅌杁䝁䅅杢歂䍁䅁䅤桂䝁䅷党畂䡁䅑䅉穂䝁䄸䅢ㅂ䡁䅑兡療䝁䄴督畁䍁䅁䅖潂䝁䅕䅉橂䝁䄸兢睂䝁䅅杢㕂䍁䅁睤桂䡁䅍䅉灂䝁䄴睙療䡁䅉䅣療䡁䅉兙あ䝁䅕䅚杁䝁䅫杢杁䑁䅅兏ぁ䑁䅧䅉桂䝁䄴䅚杁䝁䅫督杁䝁䅧党桂䝁䅑兣ㅂ䝁䅅杣あ䝁䅕杣求䝁䅑䅉灂䝁䄴䅉乂䝁䅫䅢㍂䝁䅅兤牂䝁䅕党獁䍁䅁睖灂䡁䅍睙療䝁䄴督灂䝁䄴杌䅁䥁噳䅁敂睁䅁兔桂䡁䅁䅢求䝁䅉党桂䡁䅉䅉䩂䝁䄴睙畁䍁䅷䅉歂䝁䄸兡畂䝁䅣䅉楂䡁䅕督灂䝁䄴党穂䡁䅍䅉桂䡁䅍䅉䩂䝁䄴督あ䝁䅅睙桂䡁䅉䅤獁䍁䅁党畂䝁䅣兙湂䝁䅕督杁䝁䅫杢杁䡁䅑䅡求䍁䅁䅣祂䝁䄸杤灂䡁䅍兡療䝁䄴䅉療䝁䅙䅉療䝁䄴䅢灂䝁䄴党杁䝁䅣杣療䝁䅍党祂䡁䅫䅉穂䝁䅧睢睂䡁䅁兡畂䝁䅣䅉穂䝁䅕杣㉂䝁䅫睙求䡁䅍䅉あ䝁䄸䅉潂䝁䄸兤穂䝁䅕䅡療䝁䅷䅚穂䍁䅁兡畂䍁䅁杔療䡁䅉䅤潂䍁䅁兑瑂䝁䅕杣灂䝁䅍兙畁䍁䅁兓あ䍁䅁督求䝁䅷䅢穂䍁䅁兙畂䝁䅑䅉歂䝁䅕䅢灂䡁䅙党祂䡁䅍䅉湂䡁䅉睢橂䝁䅕杣㕂䍁䅁䅣祂䝁䄸䅚ㅂ䝁䅍䅤穂䍁䅷䅉桂䡁䅍䅉㍂䝁䅕䅢獂䍁䅁兙穂䍁䅁䅣灂䝁䅍睡ㅂ䡁䅁䅉穂䝁䅕杣㉂䝁䅫睙求䡁䅍䅉あ䝁䅧杣療䡁䅕睚潂䍁䅁兙杁䝁䄰睢楂䝁䅫䅢求䍁䅁兙睂䡁䅁䅢灂䝁䅍兙あ䝁䅫睢畂䍁䅁兙畂䝁䅑䅉㍂䝁䅕杙穂䝁䅫䅤求䍁䄴䅉䩂䡁䅑䅉桂䝁䅷督療䍁䅁睢睂䝁䅕杣桂䡁䅑党穂䍁䅁杤灂䡁䅉䅤ㅂ䝁䅅䅢杁䝁䅍睢畂䡁䅙党畂䝁䅫党畂䝁䅍党杁䡁䅍䅤療䡁䅉党穂䑁䅳䅉桂䝁䄴䅚杁䡁䅁杣療䡁䅙兡歂䝁䅕督杁䡁䅍睢浂䡁䅑睤桂䡁䅉党瑁䝁䅅督瑁䝁䅅兌穂䝁䅕杣㉂䝁䅫睙求䍁䅁督療䝁䅷兤あ䝁䅫睢畂䡁䅍䅉あ䝁䄸䅉祂䝁䅕䅤桂䝁䅫䅢求䡁䅉督畁䍁䅁䅖潂䝁䅕䅉橂䝁䄸兢睂䝁䅅杢㕂䍁䅁睤桂䡁䅍䅉灂䝁䄴睙療䡁䅉䅣療䡁䅉兙あ䝁䅕䅚杁䝁䅫杢杁䑁䅉䅍硁䑁䅉䅉桂䝁䄴䅚杁䝁䅫督杁䝁䅉兙穂䝁䅕䅚杁䝁䅫杢杁䙁䅍兙畂䍁䅁杒祂䝁䅅杢橂䝁䅫督橂䝁䄸䅌杁䕁䅍兙獂䝁䅫杚療䡁䅉杢灂䝁䅅杌䅁䭁吸䅁敃睃䅁兔桂䡁䅉兙あ䝁䅧睢畂䍁䅁䅕求䡁䅑杣療䝁䅷党ㅂ䝁䄰䅉䑂䝁䄸杣睂䝁䄸杣桂䡁䅑兡療䝁䄴䅌杁䡁䅑睢湂䝁䅕䅤潂䝁䅕杣杁䡁䅣兡あ䝁䅧䅉灂䡁䅑督杁䡁䅍兤楂䡁䅍兡歂䝁䅫兙祂䝁䅫党穂䍁䅷䅉療䡁䅁党祂䝁䅅䅤求䡁䅍䅉桂䡁䅍䅉桂䝁䄴䅉灂䝁䄴䅤求䝁䅣杣桂䡁䅑党歂䍁䅁䅚療䡁䅣杢穂䡁䅑杣求䝁䅅兢杁䝁䅕杢求䡁䅉睚㕂䍁䅁睙療䝁䄰䅣桂䝁䄴入杁䡁䅁杣灂䝁䄰兙祂䝁䅫䅢㕂䍁䅁兡畂䍁䅁䅤潂䝁䅕䅉噂䝁䄴兡あ䝁䅕䅚杁䙁䅍䅤桂䡁䅑党穂䍁䄴䅉啂䝁䅧党杁䝁䅍睢瑂䡁䅁兙畂䡁䅫䅉療䡁䅁党祂䝁䅅䅤求䡁䅍䅉あ䝁䅧杣療䡁䅕睚潂䍁䅁杕求䝁䅙兡畂䝁䅫杢湂䍁䅁杊杁䕁䄰兙祂䝁䅳党あ䝁䅫杢湂䍁䅷䅉桂䝁䄴䅚杁䕁䄰兡歂䡁䅍䅤祂䝁䅕兙瑂䍁䅁督求䝁䅣兢求䝁䄴䅤穂䍁䄴䅉啂䝁䅧党杁䙁䅉党浂䝁䅫杢灂䝁䄴睚杁䍁䅙䅉乂䝁䅅杣牂䝁䅕䅤灂䝁䄴睚杁䡁䅍党湂䝁䄰党畂䡁䅑䅉祂䝁䅕杚灂䝁䄴党穂䍁䅁睙祂䡁䅕䅚求䍁䅁睢灂䝁䅷䅉桂䝁䄴䅚杁䝁䄸䅤潂䝁䅕杣杁䝁䅙党求䝁䅑督あ䝁䄸睙牂䡁䅍䅉桂䡁䅑䅉灂䡁䅑督杁䡁䅉党浂䝁䅫杢求䡁䅉兡求䡁䅍䅉灂䝁䄴䅉あ䝁䅧党杁䕁䅣兤獂䝁䅙䅉䑂䝁䄸兙穂䡁䅑䅌杁䕁䄰兡歂䍁䄰睑療䝁䄴䅤灂䝁䄴党畂䡁䅑䅌杁䝁䅅杢歂䍁䅁睖求䡁䅍䅤杁䕁䅍睢桂䡁䅍䅤杁䡁䅉党湂䝁䅫睢畂䡁䅍䅉療䝁䅙䅉あ䝁䅧党杁䙁䅕杢灂䡁䅑党歂䍁䅁睕あ䝁䅅䅤求䡁䅍睏杁䝁䅅杢歂䍁䅁䅣ㅂ䡁䅉睙潂䝁䅅督求䡁䅍䅉祂䝁䅕杚灂䝁䄴党歂䍁䅁䅣祂䝁䄸䅚ㅂ䝁䅍䅤穂䍁䅁兙畂䝁䅑䅉求䡁䅑䅡桂䝁䄴睢獂䍁䅁杚療䡁䅉䅉祂䝁䅕督桂䝁䅷党杁䝁䅅杢歂䍁䅁䅚灂䡁䅍䅤祂䝁䅫杙ㅂ䡁䅑党穂䍁䅁杣求䝁䅙兡畂䝁䅕䅚杁䡁䅁杣療䝁䅑兤橂䡁䅑督獁䍁䅁兡畂䝁䅍䅢ㅂ䝁䅑兡畂䝁䅣䅉祂䝁䅕杢求䡁䅣兙楂䝁䅷党杁䝁䅑兡求䡁䅍党獂䍁䅷䅉あ䝁䅧杣療䡁䅕睚潂䍁䅁䅤祂䝁䅅杢穂䡁䅁睢祂䡁䅑兙あ䝁䅫睢畂䍁䅷䅉穂䡁䅑睢祂䝁䅅睚求䍁䅷䅉歂䝁䅫督あ䡁䅉兡楂䡁䅕䅤灂䝁䄸杢獁䍁䅁兙畂䝁䅑䅉瑂䝁䅅杣牂䝁䅕䅤灂䝁䄴睚杁䡁䅍党祂䡁䅙兡橂䝁䅕督畁䍁䅁兓あ䡁䅍䅉祂䝁䅕杚灂䝁䄴党歂䍁䅁䅣祂䝁䄸䅚ㅂ䝁䅍䅤穂䍁䅁兡畂䝁䅍䅢ㅂ䝁䅑党杁䡁䅑杣桂䝁䄴督睂䝁䄸杣あ䝁䅅䅤灂䝁䄸杢杁䝁䅙兤求䝁䅷督獁䍁䅁督ㅂ䝁䅍䅡杁䝁䅅督杁䡁䅉党浂䝁䄸杣瑂䡁䅕䅢桂䡁䅑党歂䍁䅁睚桂䡁䅍睢獂䝁䅫杢求䡁䅍䅉桂䝁䄴䅚杁䝁䅉䅢求䝁䄴䅚瑁䝁䅣杣桂䝁䅑党杁䝁䅣兙穂䝁䄸䅢灂䝁䄴党穂䑁䅳䅉潂䝁䅕兙㉂䡁䅫䅉浂䡁䅕党獂䍁䅁睢灂䝁䅷睏杁䝁䅅杢歂䍁䅁兙穂䡁䅁䅡桂䝁䅷䅤畁䍁䅁䅖潂䝁䅫督杁䡁䅍党湂䝁䄰党畂䡁䅑䅉桂䝁䅷督療䍁䅁兢桂䝁䄴兤浂䝁䅅睙あ䡁䅕杣求䡁䅍䅉睂䡁䅉睢睂䝁䅅杢求䍁䅁兙畂䝁䅑䅉睂䝁䅕䅤祂䝁䄸睙潂䝁䅕兢灂䝁䅍兙獂䡁䅍杌杁䕁䅫䅤杁䡁䅍党獂䝁䅷督杁䡁䅉党浂䝁䅫杢求䝁䅑䅉睂䡁䅉睢歂䡁䅕睙あ䡁䅍䅉あ䝁䄸䅉㍂䝁䅧睢獂䝁䅕督桂䝁䅷党杁䝁䄰兙祂䝁䅳党あ䝁䅫杢湂䍁䅁睙ㅂ䡁䅍䅤療䝁䄰党祂䡁䅍䅉灂䝁䄴䅉あ䝁䅧党杁䙁䅕杢灂䡁䅑党歂䍁䅁睕あ䝁䅅䅤求䡁䅍䅉桂䝁䄴䅚杁䝁䅫杢あ䝁䅕杣畂䝁䅅䅤灂䝁䄸杢桂䝁䅷䅢㕂䍁䅷䅉楂䡁䅕入求䡁䅉督杁䝁䄸杢杁䡁䅑䅡求䍁䅁督睂䝁䄸䅤杁䝁䄰兙祂䝁䅳党あ䍁䅷䅉桂䝁䄴䅚杁䝁䅫杢歂䝁䅕䅣求䝁䄴䅚求䝁䄴䅤杁䝁䅕杢あ䡁䅉党睂䡁䅉党畂䝁䅕兤祂䡁䅍䅉㍂䝁䅧睢杁䝁䄸䅣求䡁䅉兙あ䝁䅕䅉睂䡁䅉兡瑂䝁䅅杣灂䝁䅷入杁䕁䄰兙祂䝁䅅䅤潂䝁䄸杢杁䝁䅉杣桂䝁䄴䅚求䝁䅑䅉療䡁䅕䅤獂䝁䅕䅤穂䍁䅷䅉桂䡁䅍䅉㍂䝁䅕䅢獂䍁䅁兙穂䍁䅁䅤潂䡁䅉睢ㅂ䝁䅣䅡杁䝁䅷睢畂䝁䅣兌あ䝁䅕杣瑂䍁䅁杚ㅂ䝁䅕䅢杁䡁䅍兤睂䡁䅁䅢㕂䍁䅁睙療䝁䄴䅤祂䝁䅅睙あ䡁䅍䅉あ䝁䄸䅉歂䝁䅫杣求䝁䅍䅤杁䝁䅑党桂䝁䅷党祂䍁䅁䅢療䝁䅍兙あ䝁䅫睢畂䡁䅍䅉睂䡁䅉兡瑂䝁䅅杣灂䝁䅷入杁䡁䅕杢歂䝁䅕杣杁䡁䅑䅡求䍁䅁兑卂䕁䅍睔杁䝁䅉杣桂䝁䄴䅚畁䍁䅁䅖潂䝁䅕䅉乂䝁䅫䅚穂䡁䅑杣求䝁䅅兢杁䡁䅍党湂䝁䄰党畂䡁䅑䅉あ䡁䅉兙畂䡁䅍䅣療䡁䅉䅤穂䍁䅷䅉穂䡁䅑睢祂䝁䅕督獁䍁䅁䅚灂䡁䅍䅤祂䝁䅫杙ㅂ䡁䅑党穂䍁䅷䅉桂䝁䄴䅚杁䝁䄰兙祂䝁䅳党あ䡁䅍䅉橂䡁䅉兤歂䝁䅕䅉療䝁䅫䅢杁䝁䅅杢歂䍁䅁杣求䝁䅙兡畂䝁䅕䅚杁䡁䅁杣療䝁䅑兤橂䡁䅑督杁䡁䅑䅡祂䝁䄸兤湂䝁䅧䅉祂䝁䅕杚灂䝁䄴兡畂䝁䅣䅉獂䝁䄸睚灂䡁䅍䅤灂䝁䅍督杁䝁䅅督穂䝁䅕䅤穂䍁䅷䅉睂䝁䅫䅣求䝁䅷兡畂䝁䅕督獁䍁䅁䅤求䡁䅉兢灂䝁䄴兙獂䡁䅍䅌杁䡁䅑睢㍂䝁䅉睢桂䡁䅑督獁䍁䅁兙畂䝁䅑䅉楂䝁䅅杣湂䝁䅕督㝁䍁䅁睚桂䡁䅑䅡求䡁䅉督獁䍁䅁䅣祂䝁䄸睙求䡁䅍督求䡁䅍䅌杁䝁䅅杢歂䍁䅁䅤祂䝁䅅杢穂䡁䅁睢祂䡁䅑督杁䝁䄴兙あ䡁䅕杣桂䝁䅷䅉湂䝁䅅督㝁䍁䅁兙畂䝁䅑䅉湂䝁䅅䅤潂䝁䅕杣穂䍁䅷䅉あ䡁䅉兙畂䡁䅍䅣療䡁䅉䅤穂䍁䅷䅉浂䡁䅉兙橂䡁䅑兡療䝁䄴兙あ䝁䅕督獁䍁䅁督あ䝁䄸杣求䡁䅍䅌杁䝁䅅杢歂䍁䅁兢桂䡁䅉睡求䡁䅑督杁䝁䄴兙あ䡁䅕杣桂䝁䅷䅉湂䝁䅅督杁䝁䅷兡硂䡁䅕兡歂䡁䅍杌杁䕁䄰兙祂䝁䅅䅤潂䝁䄸杢杁䙁䅁党あ䡁䅉睢獂䝁䅕兤瑂䍁䅁睑療䡁䅉䅣療䡁䅉兙あ䝁䅫睢畂䍁䅁睤桂䡁䅍䅉浂䝁䄸兤畂䝁䅑党歂䍁䅁兡畂䍁䅁免㑁䑁䅧睎杁䝁䅅杢歂䍁䅁兡穂䍁䅁䅡求䝁䅅䅚硂䡁䅕兙祂䡁䅑党祂䝁䅕䅚杁䝁䅫杢杁䕁䅙兡畂䝁䅑䅢桂䡁䅫䅌杁䕁䄸䅡灂䝁䄸杌䅁佁卣䅁潁睃䅁兔桂䡁䅉睙ㅂ䡁䅍䅉流䍁䅁兔灂䝁䅷䅢灂䝁䅍䅡桂䡁䅁䅌杁䕁䅫杢橂䍁䄴䅌杁䝁䅅杢杁䝁䅫杢㉂䝁䅕督あ䝁䄰党畂䡁䅑䅉楂䡁䅉睢牂䝁䅕杣桂䝁䅣党杁䝁䅍睢瑂䡁䅁兙畂䡁䅫䅌杁䡁䅁杣療䡁䅙兡歂䝁䅕督杁䡁䅉党桂䝁䅷䅉求䡁䅍䅤桂䡁䅑党杁䝁䅫杢㉂䝁䅕督あ䝁䄰党畂䡁䅑䅉楂䡁䅉睢牂䝁䅕杣桂䝁䅣党杁䝁䅅杢歂䍁䅁杚灂䝁䄴兙畂䝁䅍兡畂䝁䅣䅉穂䝁䅕杣㉂䝁䅫睙求䡁䅍䅉あ䝁䄸䅉穂䝁䅕䅢獂䝁䅕杣穂䍁䅁兙畂䝁䅑䅉楂䡁䅕入求䡁䅉督杁䝁䄸杚杁䝁䅍睢瑂䝁䄰党祂䝁䅍兡桂䝁䅷䅉祂䝁䅕兙獂䍁䅁党穂䡁䅑兙あ䝁䅕䅉灂䝁䄴䅉あ䝁䅧党杁䙁䅕杢灂䡁䅑党歂䍁䅁睕あ䝁䅅䅤求䡁䅍䅉桂䝁䄴䅚杁䕁䅍兙畂䝁䅅䅚桂䍁䄴䅉啂䝁䅧党杁䝁䅍睢瑂䡁䅁兙畂䡁䅫䅉療䝁䅙杚求䡁䅉督杁䝁䅍睢瑂䝁䄰党祂䝁䅍兡桂䝁䅷䅉祂䝁䅕兙獂䍁䅁党穂䡁䅑兙あ䝁䅕䅉灂䝁䄴杤求䡁䅍䅤瑂䝁䅕杢あ䍁䅁督桂䝁䅷党穂䍁䅷䅉浂䝁䅫杢桂䝁䄴睙灂䝁䄴睚獁䍁䅁杣求䡁䅍党桂䡁䅉睙潂䍁䅷䅉桂䝁䄴䅚杁䝁䅅䅚㉂䝁䅫督療䡁䅉入杁䡁䅍党祂䡁䅙兡橂䝁䅕督杁䝁䅙睢祂䍁䅁兢ㅂ䝁䅷䅤灂䝁䅙兙瑂䝁䅫䅢㕂䍁䅷䅉祂䝁䅕䅤桂䝁䅫䅢獁䍁䅁睢浂䝁䅙兡橂䝁䅕䅌杁䝁䅫杢歂䡁䅕督あ䡁䅉兡桂䝁䅷䅌杁䡁䅍兡畂䝁䅣䅢求䍁䄰䅤求䝁䄴兙畂䡁䅑䅉畂䝁䅕䅤杁䝁䅷党桂䡁䅍党獁䍁䅁督求䝁䄴兡療䡁䅉督杁䝁䅧睢ㅂ䡁䅍兡畂䝁䅣䅌杁䡁䅍党獂䝁䅙兌穂䡁䅑睢祂䝁䅅睚求䍁䅷䅉潂䝁䄸督睂䝁䅫䅤桂䝁䅷兡あ䡁䅫䅌杁䝁䄰党歂䝁䅫睙桂䝁䅷䅉療䝁䅙杚灂䝁䅍党獁䍁䅁兙畂䝁䅑䅉瑂䝁䅅杢ㅂ䝁䅙兙橂䡁䅑兤祂䝁䅕䅚杁䝁䅧睢ㅂ䡁䅍兡畂䝁䅣䅌杁䝁䅅督杁䡁䅣党獂䝁䅷䅉桂䡁䅍䅉橂䝁䅅䅣灂䡁䅑兙獂䍁䅁兢桂䡁䅉睡求䡁䅑督畁䍁䅁兓あ䍁䅁兙獂䡁䅍睢杁䝁䄸䅣求䡁䅉兙あ䝁䅕督杁䝁䅅督杁䝁䅅䅉浂䝁䅫杢桂䝁䄴睙灂䝁䅅䅢杁䝁䅫杢あ䝁䅕杣瑂䝁䅕䅚灂䝁䅅杣㕂䍁䅁䅤潂䝁䅅䅤杁䡁䅁杣療䡁䅙兡歂䝁䅕督杁䝁䅍睢瑂䝁䄰党祂䝁䅍兡桂䝁䅷䅉祂䝁䅕兙獂䍁䅁党穂䡁䅑兙あ䝁䅕䅉橂䝁䅅䅣灂䡁䅑兙獂䍁䅁兢桂䡁䅉睡求䡁䅑督杁䡁䅍睢獂䡁䅕䅤灂䝁䄸杢穂䍁䅷䅉灂䝁䄴睙獂䡁䅕䅚灂䝁䄴睚杁䡁䅍党畂䝁䅫睢祂䍁䅁䅚求䝁䅉䅤獁䍁䅁兢求䡁䅯来桂䝁䄴兡畂䝁䅕䅉歂䝁䅕杙あ䍁䅷䅉煂䝁䄸兡畂䡁䅑䅉㉂䝁䅕杢あ䡁䅕杣求䍁䅷䅉桂䝁䄴䅚杁䡁䅁杣求䝁䅙党祂䡁䅉党歂䍁䅁党硂䡁䅕兡あ䡁䅫䅌杁䝁䅅督杁䡁䅣党獂䝁䅷䅉桂䡁䅍䅉獂䝁䄸兙畂䍁䅁督桂䝁䅷党穂䍁䅁兙畂䝁䅑䅉橂䝁䄸杢穂䡁䅕䅢あ䝁䅅䅤灂䡁䅙党癁䝁䅑兤求䍁䅁䅚灂䝁䅷兡湂䝁䅕杢橂䝁䅕䅉穂䝁䅕杣㉂䝁䅫睙求䡁䅍䅉あ䝁䄸䅉橂䝁䄸兢瑂䝁䅕杣橂䝁䅫兙獂䍁䅁杣求䝁䅅䅢杁䝁䅕督あ䝁䅅䅤求䍁䅁睢㍂䝁䄴党祂䡁䅍䅌杁䝁䅑党㉂䝁䅕䅢療䡁䅁党祂䡁䅍䅌杁䝁䅫杢㉂䝁䅕督あ䝁䄸杣穂䍁䅷䅉桂䝁䄴䅚杁䝁䅍兙睂䝁䅫䅤桂䝁䅷䅉睂䡁䅉睢㉂䝁䅫䅚求䡁䅉督畁䍁䅁兓畂䍁䅁兙歂䝁䅑兡あ䝁䅫睢畂䍁䅷䅉あ䝁䅧党杁䝁䅍睢瑂䡁䅁兙畂䡁䅫䅉睂䡁䅉睢㉂䝁䅫䅚求䡁䅍䅉杁䡁䅉党穂䝁䅕兙祂䝁䅍䅡獁䍁䅁兙歂䡁䅙兡穂䝁䄸杣㕂䍁䅷䅉桂䝁䄴䅚杁䝁䅍睢畂䡁䅍兤獂䡁䅑兡畂䝁䅣䅉穂䝁䅕杣㉂䝁䅫睙求䡁䅍䅌杁䡁䅣䅡灂䝁䅍䅡杁䝁䅫杢橂䝁䅷兤歂䝁䅕䅉療䡁䅁兡畂䝁䅫睢畂䡁䅍䅉療䝁䅙䅉㉂䝁䅅䅢ㅂ䝁䅕䅌杁䝁䄸䅣求䡁䅉兙あ䝁䅫杢湂䍁䅁兙畂䝁䅑䅉浂䝁䅫杢桂䝁䄴睙灂䝁䅅䅢杁䡁䅁党祂䝁䅙睢祂䝁䄰兙畂䝁䅍党杁䝁䅉党畂䝁䅍䅡瑂䝁䅅杣牂䝁䅫杢湂䍁䅁兙畂䝁䅅䅢㕂䡁䅍兡穂䍁䅷䅉穂䡁䅁党橂䝁䅫杚灂䝁䅍䅉桂䡁䅍督求䡁䅑䅉楂䡁䅕入瑁䡁䅍党獂䝁䅷䅉穂䡁䅑杣桂䡁䅑党湂䝁䅫党穂䍁䅷䅉瑂䝁䅅杣牂䝁䅕䅤杁䝁䅅杢歂䍁䅁督ㅂ䝁䅉兢桂䡁䅉睡求䡁䅑䅉桂䝁䄴兙獂䡁䅫督灂䡁䅍䅉桂䝁䄴䅚杁䡁䅉兙畂䝁䅳兡畂䝁䅣䅌杁䡁䅁睢祂䡁䅑杚療䝁䅷兡療䍁䅁督あ䡁䅉兙あ䝁䅕睚灂䝁䅕督杁䝁䅉入杁䡁䅁杣療䡁䅁党祂䡁䅑入杁䡁䅑入睂䝁䅕䅌杁䝁䄰兙祂䝁䅳党あ䍁䅁督あ䡁䅉兙あ䝁䅕睚㕂䍁䅷䅉歂䝁䅕杤求䝁䅷睢睂䝁䄰党畂䡁䅑䅉桂䝁䄴䅚杁䡁䅉党歂䝁䅕杤求䝁䅷睢睂䝁䄰党畂䡁䅑䅉浂䝁䅕兙穂䝁䅫杙灂䝁䅷兡あ䡁䅫䅉穂䡁䅑兤歂䝁䅫党穂䍁䅷䅉桂䝁䄴䅚杁䝁䄸䅤潂䝁䅕杣杁䡁䅍党祂䡁䅙兡橂䝁䅕督杁䝁䅙睢祂䍁䅁䅚求䡁䅙党獂䝁䄸䅣求䡁䅉督獁䍁䅁䅢求䝁䄴䅚求䡁䅉督獁䍁䅁睢㍂䝁䄴党祂䡁䅍䅌杁䡁䅉党桂䝁䅷䅉求䡁䅍䅤桂䡁䅑党杁䝁䅫杢㉂䝁䅕督あ䝁䄰党畂䡁䅑䅉あ䡁䅉兤穂䡁䅑督獁䍁䅁䅡灂䝁䅣䅡瑁䝁䄴党あ䍁䄰睤療䡁䅉䅤潂䍁䅁兡畂䝁䅑兡㉂䝁䅫䅚ㅂ䝁䅅䅢穂䍁䅷䅉睂䝁䅕杢穂䝁䅫睢畂䍁䅁杚ㅂ䝁䄴䅚杁䝁䅅䅚㉂䝁䅫督療䡁䅉督獁䍁䅁兙畂䝁䅑䅉療䡁䅑䅡求䡁䅉䅉灂䝁䄴督あ䝁䅫䅤ㅂ䡁䅑兡療䝁䄴督畁䍁䅁䅉乂䝁䅅杣橂䡁䅕督杁䍁䅙䅉乂䝁䅫䅢獂䝁䅫睙潂䝁䅅䅣獁䍁䅁兓畂䝁䅍杌杁䡁䅣兙穂䍁䅁杚療䡁䅕杢歂䝁䅕䅚杁䝁䅫杢杁䑁䅅兏㍁䑁䅅䅉桂䝁䄴䅚杁䝁䅫督杁䝁䅧党桂䝁䅑兣ㅂ䝁䅅杣あ䝁䅕杣求䝁䅑䅉灂䝁䄴䅉䑂䝁䅅䅢桂䝁䅉兙穂䝁䅅督獁䍁䅁睑桂䝁䅷兡浂䝁䄸杣畂䝁䅫兙畁䅁䅁䉫䅣䍁䅷䅁乂䝁䅅杣灂䝁䄴党杁䙁䅑杣桂䝁䄴督睂䝁䄸杣あ䝁䅅䅤灂䝁䄸杢䅁乁䡑䅁睃兄䅁兔桂䡁䅉兡畂䝁䅕兔桂䡁䅧䅌杁䕁䅫杢橂䍁䄴䅉療䡁䅁党祂䝁䅅䅤求䡁䅍䅉桂䡁䅍䅉桂䍁䅁杣求䝁䅍杣求䝁䅅䅤灂䝁䄸杢桂䝁䅷䅉楂䝁䄸兙あ䍁䅁兙畂䝁䅑䅉㕂䝁䅅睙潂䡁䅑䅉祂䝁䅕䅤桂䝁䅫䅢求䡁䅉䅉桂䝁䄴䅚杁䡁䅍兤睂䝁䅕杣㕂䝁䅅睙潂䡁䅑䅉穂䝁䅕杣㉂䝁䅫睙求䡁䅍䅉橂䝁䄸兢睂䝁䅅杢㕂䍁䅁兡畂䍁䅁䅤潂䝁䅕䅉噂䝁䄴兡あ䝁䅕䅚杁䙁䅍䅤桂䡁䅑党穂䍁䄴䅉䩂䡁䅑䅉療䡁䅁党祂䝁䅅䅤求䡁䅍䅉あ䝁䅧杣療䡁䅕睚潂䍁䅁䅤㍂䝁䄸䅉穂䝁䅕睚瑂䝁䅕杢あ䡁䅍䅌杁䙁䅉党あ䝁䅅兡獂䍁䅁睔睂䝁䅕杣桂䡁䅑兡療䝁䄴督杁䝁䅅杢歂䍁䅁䅕祂䝁䄸䅚ㅂ䝁䅍䅤杁䕁䄰兙畂䡁䅕杚桂䝁䅍䅤ㅂ䡁䅉兡畂䝁䅣杌杁䙁䅑䅡求䍁䅁睙療䝁䄰䅣桂䝁䄴入杁䡁䅍党獂䝁䅷督杁䝁䄴党㍂䍁䅁兙畂䝁䅑䅉ㅂ䡁䅍党歂䍁䅁杣求䝁䅍杣求䝁䅅䅤灂䝁䄸杢桂䝁䅷䅉楂䝁䄸兙あ䡁䅍䅌杁䝁䅫杢橂䝁䅷兤歂䝁䅫杢湂䍁䅁䅣獂䝁䅕兙穂䡁䅕杣求䍁䅁兙畂䝁䅑䅉浂䝁䅫督潂䝁䅫杢湂䍁䅁杙療䝁䅅䅤穂䍁䅷䅉瑂䝁䅕睚桂䍁䄰入桂䝁䅍䅡あ䡁䅍䅌杁䡁䅫兙橂䝁䅧䅤穂䍁䅷䅉穂䡁䅁睢祂䡁䅑䅉橂䡁䅉兤灂䡁䅍党祂䡁䅍䅌杁䝁䄰睢あ䝁䄸杣杁䡁䅫兙橂䝁䅧䅤穂䍁䅷䅉求䍁䄰䅣療䡁䅣党祂䍁䅁入桂䝁䅍䅡あ䡁䅍䅌杁䡁䅁睢畂䡁䅑睢療䝁䄴䅉楂䝁䄸兙あ䡁䅍䅌杁䡁䅍睡灂䍁䅁杙療䝁䅅䅤穂䍁䅷䅉煂䝁䅕䅤杁䝁䅉睢桂䡁䅑督獁䍁䅁兙畂䝁䅑䅉療䡁䅑䅡求䡁䅉䅉祂䝁䅕睙祂䝁䅕兙あ䝁䅫睢畂䝁䅅䅢杁䝁䅉睢桂䡁䅑督畁䍁䅁兓あ䍁䅁兙獂䡁䅍睢杁䝁䄸杚浂䝁䅕杣穂䍁䅁兢桂䡁䅉兡畂䝁䅕䅉睂䝁䅅杣あ䡁䅍䅉桂䝁䄴䅚杁䝁䅅睙橂䝁䅕督穂䝁䄸杣灂䝁䅕督杁䝁䅍睢瑂䡁䅁杣灂䡁䅍兡畂䝁䅣䅉瑂䝁䅅杣灂䝁䄴党杁䝁䅕䅢求䝁䅍䅤祂䝁䄸杢灂䝁䅍督㝁䍁䅁䅚療䝁䅍睡杁䝁䅅杢歂䍁䅁兙畂䝁䅍䅡療䡁䅉兡畂䝁䅣䅉睂䡁䅉睢歂䡁䅕睙あ䡁䅍䅉あ䝁䅧兙あ䍁䅁兡畂䝁䅍䅢ㅂ䝁䅑党杁䝁䅉睢桂䡁䅑䅉浂䝁䅕杢歂䝁䅕杣穂䍁䅷䅉獂䝁䅫杢求䡁䅍䅌杁䝁䅅杢歂䍁䅁兙畂䝁䅍䅡療䡁䅉督㝁䍁䅁杙療䝁䅅䅤杁䝁䅍睢㉂䝁䅕杣穂䑁䅳䅉あ䡁䅉兙灂䝁䅷党祂䍁䅁䅣桂䡁䅉䅤穂䑁䅳䅉㍂䝁䅅䅤求䡁䅉䅉穂䡁䅁睢祂䡁䅑䅉桂䝁䅍睙求䡁䅍督療䡁䅉兡求䡁䅍䅌杁䡁䅣䅡灂䝁䅍䅡杁䝁䅍睢瑂䡁䅁杣灂䡁䅍党杁䡁䅑兤楂䝁䅕督獁䍁䅁䅢灂䝁䄴党穂䍁䅷䅉㍂䝁䅅睡求䝁䅉睢桂䡁䅉䅚穂䍁䅷䅉桂䝁䄴䅚杁䡁䅍睡灂䡁䅍睏杁䝁䅕杢湂䝁䅫杢求䍁䅁䅣桂䡁䅉䅤穂䑁䅳䅉療䝁䅫䅢穂䑁䅳䅉獂䡁䅕杙祂䝁䅫睙桂䝁䄴䅤穂䑁䅳䅉穂䡁䅑党求䡁䅉兡畂䝁䅣䅉桂䝁䄴䅚杁䝁䅍睢畂䡁䅑杣療䝁䅷䅉穂䡁䅫督あ䝁䅕兢穂䑁䅳䅉橂䝁䄸杣祂䝁䄸督灂䝁䄸杢杁䝁䅍睢畂䡁䅑杣療䝁䅷䅉睂䡁䅉睢歂䡁䅕睙あ䡁䅍䅉桂䝁䄴䅚杁䡁䅍党祂䡁䅙兡橂䝁䅕䅉睂䡁䅉睢歂䡁䅕睙あ䡁䅍睏杁䝁䅧兡湂䝁䅧兌睂䝁䅕杣浂䝁䄸杣瑂䝁䅅杢橂䝁䅕䅉桂䝁䅍睙求䡁䅍督療䡁䅉兡求䡁䅍䅌杁䝁䅫杢橂䝁䅷兤歂䝁䅫杢湂䍁䅁䅣祂䝁䄸䅣求䝁䅷䅢求䡁䅉督杁䝁䅅杢歂䍁䅁兡畂䡁䅍䅤祂䡁䅕兢求䝁䄴䅤穂䑁䅳䅉桂䝁䄴䅚杁䝁䅅䅉獂䝁䅫杢求䍁䅁睢浂䍁䅁杙療䝁䅅䅤灂䝁䄴睚杁䝁䅅睙橂䝁䅕督穂䝁䄸杣灂䝁䅕督獁䍁䅁督ㅂ䝁䅍䅡杁䝁䅅督杁䝁䅷兡浂䝁䅕䅉煂䝁䅅睙牂䝁䅕䅤穂䍁䅷䅉灂䝁䄴杚獂䝁䅅䅤桂䝁䅉䅢求䡁䅍䅌杁䝁䅅杢歂䍁䅁睤桂䡁䅑党祂䍁䅁督睂䝁䄸杣あ䡁䅍䅉求䡁䅅兤灂䡁䅁兢求䝁䄴䅤畁䍁䅁兓畂䍁䅁兙歂䝁䅑兡あ䝁䅫睢畂䍁䅷䅉あ䝁䅧党杁䝁䅍睢瑂䡁䅁兙畂䡁䅫䅉睂䡁䅉睢㉂䝁䅫䅚求䡁䅍䅉畂䝁䄸杤求䝁䅷䅤㕂䍁䅁兡あ䝁䅕兢穂䍁䅷䅉穂䡁䅕睙潂䍁䅁兙穂䍁䅁督潂䝁䅫杣あ䡁䅍䅌杁䝁䅍兙睂䡁䅍䅌杁䝁䅅杢歂䍁䅁䅢灂䝁䅍党畂䡁䅍党杁䡁䅁䅢桂䡁䅑党穂䑁䅳䅉瑂䝁䅅杣灂䝁䄴党杁䝁䅕杢湂䝁䅫杢求䡁䅍䅉桂䝁䄴䅚杁䝁䅕兣ㅂ䝁䅫䅣瑂䝁䅕杢あ䑁䅳䅉瑂䝁䅅兡畂䡁䅑党畂䝁䅅杢橂䝁䅕䅌杁䡁䅉党睂䝁䅅兡祂䍁䅷䅉桂䝁䄴䅚杁䡁䅍䅢灂䡁䅁䅉桂䝁䄴䅚杁䡁䅍䅤療䡁䅉兙湂䝁䅕䅉穂䝁䅕杣㉂䝁䅫睙求䡁䅍睏杁䝁䅅杢歂䍁䅁杙療䝁䅅䅤杁䝁䄸杣杁䡁䅫兙橂䝁䅧䅤杁䝁䅉杣療䝁䅳党祂䝁䅅睚求䍁䅁督求䡁䅉杤灂䝁䅍党穂䍁䅷䅉桂䡁䅍䅉㍂䝁䅕䅢獂䍁䅁兙穂䍁䅁入桂䝁䅍䅡あ䍁䅁睙潂䝁䅅杣あ䝁䅕杣穂䍁䅁兙畂䝁䅑䅉睂䝁䄸睤求䡁䅉䅉橂䝁䅅䅤桂䝁䄰兙祂䝁䅅杢穂䍁䄴䅉䝂䡁䅕杣あ䝁䅧党祂䍁䅷䅉灂䡁䅑䅉療䝁䅙杚求䡁䅉督杁䝁䄴党㍂䍁䅁睢祂䍁䅁兤穂䝁䅕䅚杁䝁䅉睢桂䡁䅑䅉浂䝁䅫杢桂䝁䄴睙求䍁䅁督求䡁䅉杤灂䝁䅍党穂䑁䅳䅉桂䡁䅉杣桂䝁䄴睚求䡁䅍䅉灂䝁䄴督ㅂ䡁䅉兙畂䝁䅍党杁䝁䅍睢㉂䝁䅕杣桂䝁䅣党獁䍁䅁兡畂䝁䅍䅢ㅂ䝁䅑兡畂䝁䅣䅉楂䝁䄸兙あ䍁䅁䅣祂䝁䄸䅣求䡁䅉䅤㕂䍁䅷䅉歂䝁䅫督桂䝁䅉兡獂䝁䅫䅤㕂䍁䅷䅉ㅂ䝁䄴䅚求䡁䅉睙療䝁䅅䅤灂䝁䄴睚獁䍁䅁睚求䝁䅷䅉穂䝁䅕兙獂䝁䅅杢あ䍁䅷䅉浂䝁䅅杙祂䝁䅫睙杁䡁䅁杣療䡁䅑党橂䡁䅑兡療䝁䄴䅌杁䡁䅑杣桂䝁䅫䅢求䡁䅉䅉あ䝁䅫杣求䍁䅁兙畂䝁䅑䅉㍂䝁䅧党求䝁䅷䅉睂䡁䅉睢あ䝁䅕睙あ䝁䅫睢畂䍁䅷䅉桂䝁䄴䅚杁䝁䅍兙穂䡁䅕兙獂䡁䅑入杁䝁䅫杢穂䡁䅕杣桂䝁䄴睙求䍁䅁睙療䡁䅙党祂䝁䅅睚求䑁䅳䅉桂䝁䄴䅚杁䝁䄰兙畂䡁䅕杚桂䝁䅍䅤ㅂ䡁䅉党穂䍁䅁兙畂䝁䅑䅉穂䝁䅕䅢獂䡁䅍䅉穂䡁䅁睢祂䡁䅑䅉㕂䝁䅅睙潂䡁䅑督杁䝁䅅杢歂䍁䅁入桂䝁䅍䅡あ䡁䅍杌杁䕁䅅䅚歂䝁䅫䅤灂䝁䄸杢桂䝁䅷䅢㕂䍁䅷䅉あ䝁䅧党杁䝁䅍睢瑂䡁䅁兙畂䡁䅫䅉療䡁䅁党祂䝁䅅䅤求䡁䅍䅉乂䝁䅅杣灂䝁䄴党乂䝁䅅䅥杁䡁䅙兙橂䝁䅅䅤灂䝁䄸杢穂䍁䅁兡畂䍁䅁䅖療䡁䅉䅤療䝁䅷兙杁䝁䅅杢歂䍁䅁村祂䝁䅫䅤灂䡁䅍䅡杁䙁䅙兡祂䝁䅣兡畂䍁䅁兓穂䝁䅷兙畂䝁䅑督畁䍁䅁兓あ䍁䅁兙獂䡁䅍睢杁䝁䄰兙祂䝁䅳党あ䡁䅍䅉桂䝁䄴䅚杁䡁䅍党獂䝁䅷督杁䝁䅫䅤穂䍁䅁䅣祂䝁䄸䅚ㅂ䝁䅍䅤穂䍁䅁䅤潂䡁䅉睢ㅂ䝁䅣䅡杁䝁䄸杚浂䡁䅍兡あ䝁䅕䅉獂䝁䄸睙桂䡁䅑兡療䝁䄴督杁䝁䅅杢歂䍁䅁䅣祂䝁䅫杢あ䍁䅁睙桂䡁䅑兙獂䝁䄸睚畁䍁䅁兔桂䡁䅉兡畂䝁䅕兔桂䡁䅧䅌杁䕁䅫杢橂䍁䄴䅉㍂䝁䅅督杁䝁䅫杢橂䝁䄸杣睂䝁䄸杣桂䡁䅑党歂䍁䅁兡畂䍁䅁免㕁䑁䅫䅏杁䝁䅅杢歂䍁䅁兡穂䍁䅁杙桂䡁䅍党歂䍁䅁兡畂䍁䅁睔獂䝁䅑督瑂䝁䅅杣獁䍁䅁杒獂䝁䄸杣灂䝁䅑兙畁䅁䅁剫䅣䉁䭑䅁乂䝁䅅杣牂䝁䅕䅤䉂䡁䅧党穂䡁䅍䅉䥂䝁䄸䅢歂䝁䅫杢湂䡁䅍䅉䩂䝁䄴睙畁䍁䅷䅉あ䝁䄸睚求䡁䅑䅡求䡁䅉䅉㍂䝁䅫䅤潂䍁䅁兡あ䡁䅍䅉穂䡁䅕杙穂䝁䅫䅚灂䝁䅅杣灂䝁䅕督獁䍁䅁睢睂䝁䅕杣桂䡁䅑党穂䍁䅁兙畂䍁䅁党獂䝁䅕睙あ䡁䅉睢畂䝁䅫睙杁䡁䅑杣桂䝁䅑兡畂䝁䅣䅉睂䝁䅷兙あ䝁䅙睢祂䝁䄰䅉浂䝁䄸杣杁䝁䅫杢穂䡁䅑兡あ䡁䅕䅤灂䝁䄸杢桂䝁䅷䅉灂䝁䄴杤求䡁䅍䅤療䡁䅉䅉桂䝁䄴䅚杁䝁䅉杣療䝁䅳党祂䍁䄰䅚求䝁䅅䅢求䡁䅉䅉橂䝁䄸兢睂䝁䅅杢灂䝁䅕督杁䡁䅣睢祂䝁䅷䅚㍂䝁䅫䅚求䍁䄴䅉啂䝁䅧党杁䝁䅍睢瑂䡁䅁兙畂䡁䅫䅉療䝁䅙杚求䡁䅉督杁䡁䅑杣桂䝁䅑兡畂䝁䅣䅉あ䝁䅕睙潂䝁䄴睢獂䝁䄸睚㕂䍁䅁䅤潂䝁䅅䅤杁䡁䅁杣療䡁䅙兡歂䝁䅕督杁䝁䅷兡硂䡁䅕兡歂䝁䅫䅤㕂䍁䅁兙橂䝁䅍党穂䡁䅍䅉灂䝁䄴䅉噂䍁䄴睕畁䍁䅁䅡灂䝁䅣䅡瑁䝁䅣杣桂䝁䅑党杁䝁䅉睢畂䝁䅑督獁䍁䅁兖畁䙁䅍杌杁䝁䅧兡湂䝁䅧兌㕂䝁䅫党獂䝁䅑䅉楂䝁䄸杢歂䡁䅍䅌杁䝁䅕兢求䡁䅉睚灂䝁䄴睚杁䝁䄰兙祂䝁䅳党あ䍁䅁䅚求䝁䅉䅤獁䍁䅁党ㅂ䡁䅉睢楂䝁䄸杢歂䡁䅍䅌杁䝁䄰兤畂䝁䅫睙灂䡁䅁兙獂䍁䅁杙療䝁䄴䅚穂䍁䅷䅉噂䍁䄴睕畁䍁䅁睚療䡁䅙党祂䝁䄴兢求䝁䄴䅤杁䝁䅉睢畂䝁䅑督獁䍁䅁兙畂䝁䅑䅉療䡁䅑䅡求䡁䅉䅉浂䝁䅫䅥求䝁䅑兌灂䝁䄴睙療䝁䄰党杁䡁䅍党橂䡁䅕杣灂䡁䅑兡求䡁䅍睏杁䝁䅅杢歂䍁䅁党㑂䝁䅕睙ㅂ䡁䅑党穂䍁䅁杙療䝁䄴䅚杁䡁䅑杣桂䝁䅑党穂䍁䅁杙求䡁䅑睤求䝁䅕杢杁䝁䅅杢歂䍁䅁兙瑂䝁䄸杢湂䍁䅁兡畂䡁䅍䅤灂䡁䅑兤あ䝁䅫睢畂䝁䅅䅢杁䝁䅫杢㉂䝁䅕督あ䝁䄸杣杁䝁䅅杢歂䍁䅁杙祂䝁䄸睡求䡁䅉兌歂䝁䅕兙獂䝁䅕杣杁䝁䅍䅢灂䝁䅕杢あ䡁䅍䅉灂䝁䄴䅉桂䝁䄴䅉桂䝁䅷䅢瑁䡁䅑睢瑁䝁䅅䅢獂䍁䅁兙畂䝁䄸杢㕂䝁䄰睢ㅂ䡁䅍䅉あ䡁䅉兙歂䝁䅫杢湂䍁䅁党畂䡁䅙兡祂䝁䄸杢瑂䝁䅕杢あ䍁䅁杚療䡁䅉䅉橂䝁䄸杣睂䝁䄸杣桂䡁䅑党杁䝁䅉睢畂䝁䅑督杁䡁䅑䅡祂䝁䄸兤湂䝁䅧䅉灂䡁䅑督杁䕁䄸䅣求䝁䄴䅉啂䡁䅉兙歂䝁䅫杢湂䍁䅁䅣祂䝁䄸䅤療䝁䅍睢獂䡁䅍杌杁䕁䅫䅤杁䝁䅅䅢穂䝁䄸䅉睂䡁䅉睢㉂䝁䅫䅚求䡁䅍䅉あ䡁䅉兙歂䝁䅫杢湂䍁䄰杣求䝁䅷兙あ䝁䅕䅚杁䡁䅁杣療䝁䅑兤橂䡁䅑督杁䝁䅅杢歂䍁䅁督求䡁䅉杤灂䝁䅍党穂䍁䅷䅉灂䝁䄴睙獂䡁䅕䅚灂䝁䄴睚杁䝁䅍睢瑂䡁䅁睢穂䝁䅫䅤求䍁䅳䅉睂䡁䅉兡橂䝁䅫杢湂䍁䅁兙畂䝁䅑䅉療䡁䅑䅡求䡁䅉䅉瑂䝁䅅杣牂䝁䅕䅤杁䝁䅑兙あ䝁䅅䅉睂䡁䅉睢歂䡁䅕睙あ䡁䅍䅉あ䝁䄸䅉桂䡁䅍督灂䡁䅍䅤杁䝁䅍䅢灂䝁䅕杢あ䡁䅍䅉㍂䝁䅫䅤潂䍁䅁䅤祂䝁䅅䅚灂䝁䄴睚杁䝁䅑党橂䝁䅫督灂䝁䄸杢穂䑁䅳䅉桂䡁䅕䅤療䍁䄰党㑂䝁䅕睙ㅂ䡁䅑兡療䝁䄴䅉桂䝁䄴䅚杁䝁䄸䅤潂䝁䅕杣杁䝁䅕䅥求䝁䅍兤あ䝁䅫睢畂䍁䅁督求䡁䅉杤灂䝁䅍党穂䍁䅁杚療䡁䅉䅉橂䝁䅷兡求䝁䄴䅤穂䍁䅁杣求䡁䅅兤灂䡁䅉兡畂䝁䅣䅉穂䡁䅁党橂䝁䅫兙獂䝁䅫来求䝁䅑䅉㍂䝁䄸杣牂䝁䅙䅢療䡁䅣䅉穂䝁䄸䅢ㅂ䡁䅑兡療䝁䄴督㝁䍁䅁睙療䝁䄴杢求䝁䅍䅤灂䡁䅙兡あ䡁䅫䅉穂䝁䄸䅢ㅂ䡁䅑兡療䝁䄴督杁䡁䅑䅡桂䡁䅑䅉浂䝁䅅睙灂䝁䅷兡あ䝁䅅䅤求䍁䅁督あ䡁䅉兙灂䝁䅣䅡あ䍁䄰䅤潂䡁䅉睢ㅂ䝁䅣䅡杁䡁䅁杣療䝁䅍党穂䡁䅍兡畂䝁䅣睏杁䝁䅅杢歂䍁䅁䅤求䝁䅍䅡畂䝁䄸䅢療䝁䅣入杁䡁䅍党祂䡁䅙兡橂䝁䅕督杁䡁䅑睢杁䝁䄸䅣あ䝁䅫兢灂䡁䅯党杁䡁䅑杣桂䝁䅑兡畂䝁䅣䅉求䝁䄴杤灂䡁䅉睢畂䝁䄰党畂䡁䅑督畁䍁䅁兓畂䍁䅁兙歂䝁䅑兡あ䝁䅫睢畂䍁䅷䅉あ䝁䅧党杁䝁䅍睢瑂䡁䅁兙畂䡁䅫䅉療䝁䅙杚求䡁䅉督杁䡁䅙兙祂䝁䅫睢ㅂ䡁䅍䅉睂䡁䅉党瑁䝁䅅杢歂䍁䅁䅣療䡁䅍䅤瑁䡁䅑杣桂䝁䅑党杁䡁䅍党祂䡁䅙兡橂䝁䅕督獁䍁䅁督ㅂ䝁䅍䅡杁䝁䅅督杁䡁䅑杣桂䝁䅑党杁䝁䄰兙あ䝁䅍䅡灂䝁䄴睚獁䍁䅁䅤祂䝁䅅䅚求䍁䅁䅣ㅂ䝁䅉䅢灂䝁䅍兙あ䝁䅫睢畂䍁䅷䅉祂䝁䅕睚ㅂ䝁䅷兙あ䝁䄸杣㕂䍁䅁䅤祂䝁䅅杢穂䝁䅅睙あ䝁䅫睢畂䍁䅁杣求䡁䅁睢祂䡁䅑兡畂䝁䅣䅌杁䝁䅅杢歂䍁䅁兢桂䡁䅉睡求䡁䅑䅉桂䝁䄴䅚杁䡁䅉党浂䝁䅕杣求䝁䄴睙求䍁䅁䅚桂䡁䅑兙杁䝁䅅睙祂䝁䄸督穂䍁䅁兙杁䡁䅉兙畂䝁䅣党杁䝁䄸杚杁䝁䅙兡㑂䝁䅕䅚瑁䝁䅫杢橂䝁䄸兢求䍁䅁兙畂䝁䅑䅉療䡁䅑䅡求䡁䅉䅉睂䡁䅉睢歂䡁䅕睙あ䡁䅍杌杁䕁䄰兙祂䝁䅳党あ䕁䅅䅥求䡁䅍督杁䕁䅧睢獂䝁䅑兡畂䝁䅣督杁䕁䅫杢橂䍁䄴䅉㍂䝁䅅督杁䝁䅫杢橂䝁䄸杣睂䝁䄸杣桂䡁䅑党歂䍁䅁兡畂䍁䅁杍睁䑁䅁䅍杁䝁䅅杢歂䍁䅁兡穂䍁䅁䅡求䝁䅅䅚硂䡁䅕兙祂䡁䅑党祂䝁䅕䅚杁䝁䅫杢杁䕁䄴党㍂䍁䅁兗療䡁䅉睡獁䍁䅁杔求䡁䅣䅉婂䝁䄸杣牂䍁䄴䅁橄杆䅁杶䅁䕁䄰兙祂䝁䅳党あ䝁䅫杢湂䍁䅁兑ㅂ䡁䅑睢瑂䝁䅅䅤灂䝁䄸杢㝁䍁䅁睑ㅂ䡁䅍䅤療䝁䄰党祂䍁䅁杕求䝁䅷兙あ䝁䅫睢畂䡁䅍䅡灂䡁䅁䅉乂䝁䅅杢桂䝁䅣党瑂䝁䅕杢あ䑁䅳䅉塂䝁䅕兙祂䝁䅅杙獂䝁䅕督㝁䍁䅁䅕祂䝁䄸睙求䡁䅍督杁䕁䅅兤あ䝁䄸兢桂䡁䅑兡療䝁䄴睏杁䙁䅉党湂䙁䅑党橂䝁䅧䅁䉂杅䅁杰䅁䕁䄰兙祂䝁䅳党あ䝁䅫杢湂䍁䅁兑ㅂ䡁䅑睢瑂䝁䅅䅤灂䝁䄸杢㝁䍁䅁䅕祂䝁䅕䅚灂䝁䅍䅤灂䡁䅙党杁䕁䅅杢桂䝁䅷入あ䝁䅫睙穂䑁䅳䅉呂䝁䄰兙祂䡁䅑䅉䍂䡁䅕兡獂䝁䅑兡畂䝁䅣睏杁䙁䅉党桂䝁䅷䅉䙂䡁䅍䅤桂䡁䅑党杁䙁䅑党橂䝁䅧杢療䝁䅷睢湂䡁䅫䅁呁权䅁杄䅧䕁䄰兙祂䡁䅉兡療䡁䅑䅤杁䕁䅫杢あ䝁䅕杣畂䝁䅅䅤灂䝁䄸杢桂䝁䅷䅌杁䕁䅫杢橂䍁䄴䅉求䝁䄴睚桂䝁䅣党穂䍁䅁兡畂䍁䅁睢睂䝁䅕杣桂䡁䅑兡療䝁䄴䅌杁䝁䅙杣桂䝁䄴睙潂䝁䅫督灂䝁䄴睚獁䍁䅁兙畂䝁䅑䅉獂䝁䅫睙求䝁䄴督灂䝁䄴睚杁䝁䄸杚杁䝁䅧睢あ䝁䅕䅢獁䍁䅁杣求䡁䅍兡歂䝁䅕杢あ䝁䅫兙獂䍁䅷䅉あ䝁䅫兢求䡁䅍䅡桂䡁䅉党獁䍁䅁兙畂䝁䅑䅉療䡁䅑䅡求䡁䅉䅉獂䝁䄸䅚湂䝁䅫杢湂䍁䅁䅣祂䝁䄸䅣求䡁䅉䅤灂䝁䅕督杁䡁䅣睢祂䝁䅷䅚㍂䝁䅫䅚求䍁䄴䅉䩂䡁䅑䅉療䡁䅁党祂䝁䅅䅤求䡁䅍䅉灂䡁䅑督杁䡁䅁杣療䡁䅁党祂䡁䅑兡求䡁䅍䅉ㅂ䝁䄴䅚求䡁䅉䅉あ䝁䅧党杁䕁䅯睖杁䕁䄰兙祂䡁䅉兡療䡁䅑䅤獁䍁䅁䅖潂䝁䅕䅉卂䝁䅫䅤㙂䍁䄰睑桂䡁䅉䅢あ䝁䄸杢獁䍁䅁䅖潂䝁䅕䅉䵂䡁䅕䅥ㅂ䡁䅉入杁䕁䅍睢獂䝁䅷党橂䡁䅑兡療䝁䄴䅌杁䙁䅣䅉䥂䝁䄸䅤求䝁䅷督獁䍁䅁睕あ䍁䄴䅉卂䝁䅕睚灂䡁䅍䅌杁䕁䅕䅒䩂䙁䅑兓偂䕁䄴䅌杁䕁䅉杤獂䝁䅣兙祂䝁䅫䅌杁䕁䄰兙祂䡁䅉兡療䡁䅑䅤杁䕁䅧睢あ䝁䅕䅢穂䍁䅷䅉呂䝁䅧党祂䝁䅅䅤療䝁䄴䅌杁䙁䅣党穂䡁䅑兡畂䍁䅷䅉䉂䡁䅕䅤療䝁䅣杣桂䡁䅁䅡杁䕁䅍睢獂䝁䅷党橂䡁䅑兡療䝁䄴䅌杁䙁䅉党畂䝁䅅兡穂䡁䅍兙畂䝁䅍党杁䕁䅧睢あ䝁䅕䅢穂䍁䅷䅉䵂䝁䅕䅉乂佁䅫杣灂䝁䅑兡求䝁䄴䅌杁䕁䅑党獂䡁䅑兙杁䕁䅧睢あ䝁䅕䅢穂䍁䅁杙㕂䍁䅁兔桂䡁䅉杣灂䝁䄸䅤あ䍁䅷䅉乂䕁䅣兔杁䕁䅍睢獂䝁䅷党橂䡁䅑兡療䝁䄴䅉㍂䝁䅫䅤潂䍁䅁兔桂䡁䅉杣灂䝁䄸䅤あ䍁䅁村療䝁䄴杤療䡁䅫䅌杁䙁䅑杣灂䝁䅉兤あ䝁䅕䅉兂䝁䄸杣あ䝁䅙睢獂䝁䅫睢獁䍁䅁睒桂䡁䅫䅢療䡁䅉䅚杁䕁䅧睢あ䝁䅕䅢穂䍁䅷䅉䕂䝁䅕督灂䝁䅣杢杁䕁䅧睢あ䝁䅕䅢穂䍁䅷䅉乂䝁䅅杣祂䝁䅫睢あ䡁䅑䅉䙂䡁䅧党橂䡁䅕䅤灂䡁䅙党杁䕁䅅䅣桂䡁䅉䅤瑂䝁䅕杢あ䡁䅍䅌杁䕁䅅䅣桂䡁䅉䅤瑂䝁䅕杢あ䡁䅍䅉楂䡁䅫䅉乂䝁䅅杣祂䝁䅫睢あ䡁䅑䅉䍂䝁䄸杢㉂䝁䄸入獁䍁䅁睕療䝁䄴䅚求䡁䅉䅉楂䡁䅫䅉乂䝁䅅杣祂䝁䅫睢あ䡁䅑䅉䍂䝁䄸杢㉂䝁䄸入獁䍁䅁睑療䡁䅕杣あ䡁䅫兙祂䝁䅑䅉楂䡁䅫䅉乂䝁䅅杣祂䝁䅫睢あ䡁䅑䅌杁䕁䅙兙灂䡁䅉杚灂䝁䅕䅢歂䍁䅁杙㕂䍁䅁兔桂䡁䅉杣灂䝁䄸䅤あ䍁䅷䅉卂䝁䅕督灂䝁䅑党畂䝁䅍党杁䕁䅫杢畂䍁䅁杙㕂䍁䅁兔桂䡁䅉杣灂䝁䄸䅤あ䍁䅷䅉呂䡁䅁杣灂䝁䄴睚䥂䝁䅫䅢獂䍁䅁睕ㅂ䝁䅫䅤求䡁䅍䅉楂䡁䅫䅉乂䝁䅅杣祂䝁䅫睢あ䡁䅑䅌杁䕁䅙睢ㅂ䡁䅉䅉兂䝁䄸兡畂䡁䅑督杁䝁䅉入杁䙁䅍䅡求䡁䅉兙あ䝁䄸杢獁䍁䅁䅖療䡁䅣杢求䙁䅁䅢桂䝁䅍党杁䙁䅍兤灂䡁䅑党穂䍁䅁杙㕂䍁䅁兔桂䡁䅉杣灂䝁䄸䅤あ䍁䅷䅉䉂䝁䅷睢浂䡁䅑䅉䥂䝁䄸䅤求䝁䅷督獁䍁䅁兑䑂䍁䅁䅓療䡁䅑党獂䡁䅍䅉楂䡁䅫䅉乂䝁䅅杣祂䝁䅫睢あ䡁䅑䅌杁䕁䄰睢㑂䡁䅫䅉䥂䝁䄸䅤求䝁䅷督獁䍁䅁兒獂䝁䅕兢求䝁䄴䅤杁䕁䅧睢あ䝁䅕䅢穂䍁䅷䅉兂䡁䅉睢あ䝁䅕兙杁䕁䅧睢あ䝁䅕䅢穂䍁䅁杙㕂䍁䅁兔桂䡁䅉杣灂䝁䄸䅤あ䍁䅷䅉䑂䝁䅫䅤㕂䍁䅁兒㑂䡁䅁杣求䡁䅍督杁䝁䅉入杁䕁䄰兙祂䡁䅉兡療䡁䅑䅤獁䍁䅁兙畂䝁䅑䅉䝂䝁䄸兤祂䍁䅁䅕療䝁䅫杢あ䡁䅍䅉䝂䝁䅷党㑂䍁䅁杙㕂䍁䅁睕潂䝁䅕杣桂䡁䅑睢畂䍁䅁杙祂䝁䅅杢歂䍁䅁杢桂䝁䄰党穂䍁䅷䅉桂䡁䅍䅉㍂䝁䅕䅢獂䍁䅁兙穂䍁䅁睢睂䝁䅕杣桂䡁䅑党穂䍁䅁杣求䡁䅍兡歂䝁䅕杢橂䝁䅕督獁䍁䅁䅤灂䝁䄰党穂䝁䅧兙祂䝁䅕督獁䍁䅁兙畂䝁䅑䅉㕂䝁䅅睙潂䡁䅑督畁䍁䅁䅖潂䝁䅕䅉橂䝁䄸兢睂䝁䅅杢㕂䍁䅁睤桂䡁䅍䅉浂䝁䄸兤畂䝁䅑党歂䍁䅁兡畂䍁䅁免㕁䑁䅉睎杁䝁䅅杢歂䍁䅁兡穂䍁䅁䅡求䝁䅅䅚硂䡁䅕兙祂䡁䅑党祂䝁䅕䅚杁䝁䅫杢杁䕁䅉党あ䝁䅧党穂䝁䅑兙獁䍁䅁兔桂䡁䅉入獂䝁䅅杢歂䍁䄴䅁乄睅䅁䅥䅯䕁䄰兙祂䡁䅉兡療䡁䅑䅤杁䙁䅙兙橂䝁䅅䅤灂䝁䄸杢穂䍁䅁睖療䡁䅉䅢歂䡁䅣兡歂䝁䅕䅉䑂䝁䄸杣睂䝁䄸杣桂䡁䅑兡療䝁䄴䅌杁䝁䅅䅉㉂䝁䅅睙桂䡁䅑兡療䝁䄴䅉橂䝁䄸兢睂䝁䅅杢㕂䍁䅷䅉歂䝁䅕杤求䝁䅷睢睂䡁䅍䅌杁䝁䄰兙祂䝁䅳党あ䡁䅍䅌杁䡁䅍党獂䝁䅷督獁䍁䅁兙畂䝁䅑䅉瑂䝁䅅杢桂䝁䅣党穂䍁䅁杤桂䝁䅍兙あ䝁䅫睢畂䍁䅁睢㍂䝁䄴党祂䡁䅍䅡灂䡁䅁䅉桂䝁䄴䅚杁䡁䅉党獂䝁䅅䅤求䝁䅑䅉楂䡁䅕督灂䝁䄴党穂䡁䅍党穂䍁䅷䅉睂䡁䅉睢歂䡁䅕睙あ䡁䅍䅌杁䝁䅅杢歂䍁䅁督求䡁䅉杤灂䝁䅍党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坂䝁䅅睙桂䡁䅑兡療䝁䄴䅉偂䡁䅣杢求䡁䅉督潂䝁䅫䅣杁䝁䅅杢歂䍁䅁兒㑂䝁䅍䅡桂䝁䄴睚求䍁䅁杊杁䙁䅑䅡灂䡁䅉䅚瑁䙁䅁兙祂䡁䅑入杁䕁䄰兙畂䝁䅅睚求䝁䄰党畂䡁䅑杌杁䙁䅑䅡求䍁䅁睙療䝁䄰䅣桂䝁䄴入杁䝁䄰兙畂䝁䅅睚求䡁䅍䅉㉂䝁䅅睙桂䡁䅑兡療䝁䄴䅉療䡁䅣杢求䡁䅉督潂䝁䅫䅣杁䝁䅅杢歂䍁䅁杣求䝁䅷兙あ䝁䅕䅚杁䡁䅁杣療䝁䅑兤橂䡁䅑督杁䡁䅕杢歂䝁䅕杣杁䡁䅑䅡求䍁䅁兔桂䡁䅉杣灂䝁䄸䅤あ䍁䅁杖桂䝁䅍兙あ䝁䅫睢畂䍁䅁睑獂䡁䅕杙獁䍁䅁睒祂䝁䅅杢歂䍁䅁杕求䡁䅍兡歂䝁䅕杢橂䝁䅕督杁䝁䅉入杁䕁䄰兙祂䡁䅉兡療䡁䅑䅤獁䍁䅁睕潂䝁䅕杣桂䡁䅑睢畂䍁䅁杖桂䝁䅍兙あ䝁䅫睢畂䍁䅁睑獂䡁䅕杙獁䍁䅁睖求䡁䅍䅤灂䝁䄴䅉坂䝁䅅睙桂䡁䅑兡療䝁䄴䅉䑂䝁䅷兤楂䍁䅷䅉䥂䡁䅫兙あ䡁䅑䅉坂䝁䅅睙桂䡁䅑兡療䝁䄴䅉䑂䝁䅷兤楂䍁䅷䅉桂䝁䄴䅚杁䕁䄰兙祂䡁䅉兡療䡁䅑䅤杁䙁䅙兙橂䝁䅅䅤灂䝁䄸杢杁䕁䅍䅢ㅂ䝁䅉䅉兂䡁䅕䅢穂䝁䅕䅉楂䡁䅉兙畂䝁䅑督畁䍁䅁兓あ䍁䅁䅚求䡁䅙党獂䝁䄸䅣穂䍁䅷䅉瑂䝁䅅杣牂䝁䅕䅤穂䍁䅷䅉桂䝁䄴䅚杁䡁䅍党獂䝁䅷督杁䡁䅙兙橂䝁䅅䅤灂䝁䄸杢杁䝁䄸睤畂䝁䅕杣穂䝁䅧兡睂䍁䅁兙畂䝁䅑䅉祂䝁䅕䅢桂䡁䅑党歂䍁䅁䅣祂䝁䄸䅚ㅂ䝁䅍䅤穂䍁䅁兤畂䝁䅑党祂䍁䅁䅖潂䝁䅕䅉卂䝁䅫䅤㙂䍁䄰睑桂䡁䅉䅢あ䝁䄸杢杁䕁䅑党穂䡁䅑兡畂䝁䅅䅤灂䝁䄸杢杁䕁䅍䅢ㅂ䝁䅉䅉楂䡁䅉兙畂䝁䅑睏杁䝁䅅杢歂䍁䅁䅡療䝁䅷䅚穂䍁䅁杣灂䝁䅣䅡あ䍁䅁䅤療䍁䅁䅚求䡁䅙党獂䝁䄸䅣獁䍁䅁兢桂䡁䅉睡求䡁䅑䅌杁䝁䅅杢歂䍁䅁督求䝁䅷䅢杁䝁䄸睤畂䝁䅕杣穂䝁䅧兡睂䍁䅁杣求䡁䅍兡歂䝁䅕杢あ䝁䅫兙獂䍁䅁䅣祂䝁䄸䅚ㅂ䝁䅍䅤穂䍁䅁兤畂䝁䅑党祂䍁䅁䅖潂䝁䅕䅉卂䝁䅫䅤㙂䍁䄰睑桂䡁䅉䅢あ䝁䄸杢杁䙁䅉党穂䝁䅫䅚求䝁䄴睙求䡁䅍䅉楂䡁䅉兙畂䝁䅑杌杁䕁䅫杢杁䝁䅅䅚歂䝁䅫䅤灂䝁䄸杢獁䍁䅁䅤潂䝁䅕䅉橂䝁䄸兢睂䝁䅅杢㕂䍁䅁睢浂䝁䅙党祂䡁䅍䅉求䡁䅧睙潂䝁䅅杢湂䝁䅕䅉畂䝁䅕䅤㍂䝁䄸杣牂䡁䅍䅉桂䝁䄴䅚杁䝁䄰党瑂䝁䅉党祂䡁䅍䅡灂䡁䅁䅉睂䡁䅉睢湂䡁䅉兙瑂䡁䅍䅌杁䝁䅅督杁䡁䅣党獂䝁䅷䅉桂䡁䅍䅉睂䡁䅉睢㉂䝁䅫督灂䝁䄸杢杁䝁䄸杚杁䝁䄰兙畂䝁䅅睚求䝁䄰党畂䡁䅑䅉穂䝁䅕杣㉂䝁䅫睙求䡁䅍䅉あ䝁䄸䅉療䡁䅑䅡求䡁䅉䅉祂䝁䅕督療䡁䅉䅤穂䍁䅁兙畂䝁䅑䅉獂䝁䄸䅚湂䝁䅫杢湂䍁䅁䅣祂䝁䄸䅣求䡁䅉䅤灂䝁䅕督杁䡁䅑䅡祂䝁䄸兤湂䝁䅧䅉䩂䝁䄴䅤求䡁䅉杤桂䝁䅷䅉䩂䝁䄴䅤求䡁䅉杢桂䡁䅑兡療䝁䄴兙獂䍁䅷䅉桂䝁䄴䅚杁䕁䅅兣ㅂ䝁䅅兌䉂䡁䅍䅤療䝁䄴䅉楂䡁䅕督灂䝁䄴党穂䡁䅍䅉楂䡁䅉兙畂䝁䅑督畁䍁䅁杒ㅂ䡁䅉䅤潂䝁䅕杣獁䍁䅁兡あ䍁䅁䅣祂䝁䄸杤灂䝁䅑党穂䍁䅁杚灂䝁䄴兙畂䝁䅍兡畂䝁䅣䅉橂䝁䄸杢穂䡁䅕兢求䡁䅉䅉睂䡁䅕杣橂䝁䅧兙穂䝁䅕督杁䝁䄸杚杁䡁䅙兙橂䝁䅅䅤灂䝁䄸杢杁䝁䄸睤畂䝁䅕杣穂䝁䅧兡睂䍁䅁䅣祂䝁䄸䅚ㅂ䝁䅍䅤穂䍁䅷䅉桂䝁䄴䅚杁䡁䅉党畂䡁䅑兡畂䝁䅣䅉㉂䝁䅅睙桂䡁䅑兡療䝁䄴䅉療䡁䅣杢求䡁䅉督潂䝁䅫䅣杁䝁䅫杢㉂䝁䅕杢あ䝁䄸杣㕂䍁䄴䅉啂䝁䅧党杁䝁䅍睢瑂䡁䅁兙畂䡁䅫䅉穂䝁䅕䅢獂䡁䅍䅉灂䡁䅑督杁䡁䅕䅣穂䝁䅍兙獂䝁䅕䅉あ䝁䅫党祂䍁䅁杤桂䝁䅍兙あ䝁䅫睢畂䍁䅁睢㍂䝁䄴党祂䡁䅍䅡灂䡁䅁䅉睂䡁䅉睢歂䡁䅕睙あ䡁䅍䅉睂䡁䅉兡瑂䝁䅅杣灂䝁䅷入杁䡁䅑䅡祂䝁䄸兤湂䝁䅧䅉桂䍁䅁杢求䡁䅑睤療䡁䅉睡杁䝁䄸杚杁䡁䅉党穂䝁䄸杣あ䍁䄰杙桂䡁䅍党歂䍁䅁督桂䝁䅷党穂䍁䅁睙求䝁䄴䅤求䡁䅉督杁䝁䅅杢歂䍁䅁睢浂䝁䅙兌穂䝁䅫䅤求䍁䅁督桂䝁䅷党穂䍁䅁䅢療䝁䅍兙あ䝁䅫睢畂䡁䅍杌杁䙁䅑䅡求䍁䅁睙療䝁䄰䅣桂䝁䄴入杁䡁䅣兙穂䍁䅁杚療䡁䅕杢歂䝁䅕䅚杁䝁䅫杢杁䑁䅅兏㑁䑁䅑䅉桂䝁䄴䅚杁䝁䅫督杁䝁䅧党桂䝁䅑兣ㅂ䝁䅅杣あ䝁䅕杣求䝁䅑䅉灂䝁䄴䅉偂䡁䅉䅢桂䝁䄴䅚療䍁䅷䅉䝂䝁䅷睢祂䝁䅫䅚桂䍁䄴䅁杄䅆䅁杢䅣䕁䄰兙祂䡁䅍䅡杁䍁䅙䅉乂䝁䅍䅔求䝁䄴杢桂䝁䄴䅉䑂䝁䄸兢睂䝁䅅杢灂䝁䅕督獁䍁䅁兓畂䝁䅍杌獁䍁䅁兙杁䡁䅁杣療䝁䅙党穂䡁䅍兡療䝁䄴兙獂䍁䅁督求䡁䅉杤灂䝁䅍党穂䍁䅁睙療䝁䄰䅣桂䝁䄴入獁䍁䅁䅣祂䝁䄸杤灂䝁䅑党穂䍁䅁兙歂䡁䅙兡穂䝁䄸杣㕂䍁䅁督求䡁䅉杤灂䝁䅍党穂䍁䅁兙畂䝁䅑䅉灂䝁䄴督ㅂ䡁䅉兙畂䝁䅍党杁䡁䅍睢獂䡁䅕䅤灂䝁䄸杢穂䍁䅁䅤療䍁䅁睙獂䝁䅫党畂䡁䅑督杁䝁䅫杢杁䡁䅑䅡求䍁䅁兙祂䝁䅕兙穂䍁䅁睢浂䍁䅁杣灂䡁䅍睡獁䍁䅁督あ䡁䅉兙あ䝁䅕睚㕂䍁䅷䅉桂䝁䄴䅚杁䡁䅁党療䡁䅁䅢求䍁䅁睤療䡁䅉䅢歂䡁䅣兡歂䝁䅕杌杁䕁䅫䅤杁䝁䄸䅣求䡁䅉兙あ䝁䅕督杁䡁䅑䅡祂䝁䄸兤湂䝁䅧䅉卂䝁䅫督牂䍁䅁兙畂䝁䅑䅉䩂䝁䄴督ㅂ䡁䅉兙畂䝁䅍党杁䙁䅍党祂䡁䅙兡橂䝁䅕督獁䍁䅁兙畂䝁䅑䅉䑂䝁䄸杢穂䡁䅕䅢あ䝁䅫杢湂䍁䅁督求䝁䅣兢求䝁䄴䅤穂䍁䄴䅉啂䝁䅧党杁䙁䅉兡穂䝁䅳䅉桂䝁䄴䅚杁䕁䅫杢穂䡁䅕杣桂䝁䄴睙求䍁䅁睕求䡁䅉杤灂䝁䅍党穂䍁䅁督求䝁䅣兢求䝁䄴䅤杁䝁䄸杚浂䝁䅕杣穂䍁䅁杣灂䡁䅍睡杁䝁䄰兙畂䝁䅅睚求䝁䄰党畂䡁䅑䅉穂䝁䅕杣㉂䝁䅫睙求䡁䅍䅌杁䡁䅍兤橂䝁䅧䅉桂䡁䅍䅉祂䝁䅫督牂䍁䅁兙歂䡁䅙兡橂䝁䅕䅌杁䡁䅉兡穂䝁䅳䅉あ䡁䅉兙畂䡁䅍杚求䡁䅉䅌杁䝁䅅杢歂䍁䅁杣灂䡁䅍睡杁䝁䅍睢畂䡁䅑杣療䝁䅷䅉桂䝁䄴䅚杁䝁䄰兡あ䝁䅫睚桂䡁䅑兡療䝁䄴䅉穂䝁䄸䅢ㅂ䡁䅑兡療䝁䄴督獁䍁䅁兙穂䍁䅁睤求䝁䅷䅢杁䝁䅅督杁䝁䅫杢穂䡁䅕杣桂䝁䄴睙求䍁䅁兙畂䝁䅑䅉祂䝁䅕兡畂䡁䅍兤祂䝁䅅杢橂䝁䅕䅉楂䡁䅉睢牂䝁䅫杢湂䍁䅷䅉穂䡁䅑杣桂䡁䅑党湂䝁䅫睙杁䝁䅅䅚㉂䝁䅫督療䡁䅉入杁䡁䅍党祂䡁䅙兡橂䝁䅕督獁䍁䅁兙畂䝁䅑䅉桂䝁䄴兙獂䡁䅫䅤灂䝁䅍督杁䡁䅍睢獂䡁䅕䅤灂䝁䄸杢穂䍁䅷䅉桂䝁䄴䅚杁䝁䅫杢穂䡁䅕杣桂䝁䄴睙求䍁䅁䅣祂䝁䄸睚祂䝁䅅兢杁䝁䄰兙畂䝁䅅睚求䝁䄰党畂䡁䅑䅉穂䝁䅕杣㉂䝁䅫睙求䡁䅍杌杁䕁䅫䅤杁䡁䅍党祂䡁䅙党穂䍁䅁杙ㅂ䡁䅍兡畂䝁䅕督穂䝁䅕督獁䍁䅁䅣ㅂ䝁䅉䅢灂䝁䅍䅉求䝁䄴䅤灂䡁䅑兡求䡁䅍䅌杁䝁䅫杢穂䡁䅕杣桂䝁䄴睙求䍁䅁睙療䝁䄰䅣桂䝁䄴兡求䡁䅍䅌杁䝁䅅督穂䝁䄸睙灂䝁䅅䅤灂䝁䄸杢穂䍁䅷䅉睂䡁䅉睢浂䝁䅕督穂䝁䅫睢畂䝁䅅䅢杁䡁䅍党祂䡁䅙兡橂䝁䅕督杁䝁䄸杣湂䝁䅅杢灂䡁䅯兙あ䝁䅫睢畂䡁䅍䅌杁䝁䅅杢歂䍁䅁䅣祂䝁䅫杤桂䡁䅑党杁䝁䅍䅢灂䝁䅕杢あ䡁䅍杌杁䙁䅑䅡求䍁䅁睑療䝁䄴督ㅂ䝁䅷䅤灂䝁䄴睚杁䡁䅍党湂䝁䄰党畂䡁䅑䅉睂䡁䅉睢㉂䝁䅫䅚求䡁䅍䅉潂䝁䅕兙獂䡁䅑䅡獁䍁䅁睤求䝁䅅䅢あ䝁䅧䅉桂䝁䄴䅚杁䝁䅍兙祂䝁䅕党祂䍁䅁兙歂䡁䅙兡橂䝁䅕䅌杁䡁䅍睢獂䡁䅕䅤灂䝁䄸杢穂䍁䅁兙畂䝁䅑䅉睂䡁䅉睢歂䡁䅕睙あ䡁䅍睏杁䝁䅅杢歂䍁䅁督睂䝁䅕睙灂䝁䅅䅢灂䡁䅯党歂䍁䅁兢桂䝁䄴兙湂䝁䅕兢求䝁䄴䅤獁䍁䅁督あ䡁䅉兙あ䝁䅕睚灂䝁䅍䅌杁䝁䅕睙療䝁䄴睢瑂䝁䅫睙獁䍁䅁兙畂䝁䅑䅉楂䡁䅉兙畂䝁䅑䅉橂䝁䄸杢穂䡁䅕䅢あ䝁䅫杢湂䍁䅁督求䡁䅉杤灂䝁䅍党穂䍁䄴䅉乂䝁䅅杣穂䝁䅧䅉流䍁䅁兔橂䕁䅷党畂䝁䄴兙畂䍁䅁睑療䝁䄰䅣桂䝁䄴兡求䡁䅍䅌杁䕁䅫杢橂䍁䄴䅉㍂䝁䅅督杁䝁䅙睢ㅂ䝁䄴䅚求䝁䅑䅉灂䝁䄴䅉硁䑁䅧睎硁䍁䅁兙畂䝁䅑䅉灂䡁䅍䅉潂䝁䅕兙歂䡁䅅兤桂䡁䅉䅤求䡁䅉党歂䍁䅁兡畂䍁䅁杔求䡁䅣䅉婂䝁䄸杣牂䍁䅷䅉佂䝁䅕睤杁䙁䅫睢祂䝁䅳杌䅁䝁填䅁䝂权䅁兔桂䡁䅉䅤求䝁䄴䅉啂䡁䅉兙畂䡁䅍䅣療䡁䅉䅤獁䍁䅁䅔あ䝁䅑杌杁䝁䄸䅣求䡁䅉兙あ䝁䅕督杁䝁䅅督杁䝁䅅䅉あ䝁䅕兢睂䝁䅕杣桂䡁䅑兤祂䝁䅕兌穂䝁䅕杢穂䝁䅫䅤灂䡁䅙党杁䡁䅑杣ㅂ䝁䅍睡獂䝁䄸兙歂䍁䅁睙桂䡁䅉杣灂䝁䅕杣杁䝁䅙睢祂䍁䅁督潂䝁䅫䅣睂䝁䅕杣穂䍁䅁兡畂䍁䅁䅤潂䝁䅕䅉噂䝁䄴兡あ䝁䅕䅚杁䙁䅍䅤桂䡁䅑党獁䍁䅁兔求䡁䅧兡橂䝁䄸䅌杁䝁䅅杢歂䍁䅁睑桂䝁䄴兙歂䝁䅅杌杁䙁䅑䅡求䍁䅁睙療䝁䄰䅣桂䝁䄴入杁䝁䄸䅣求䡁䅉兙あ䝁䅕督杁䡁䅑䅡祂䝁䄸兤湂䝁䅧䅉浂䝁䄸兤祂䍁䅁督求䝁䅣兢求䝁䄴䅤穂䑁䅯䅉啂䡁䅉兤橂䝁䅳䅢療䝁䅅䅚獁䍁䅁䅒求䝁䅑兡橂䝁䅅䅤求䝁䅑䅌杁䕁䅫杢あ䝁䅕杣瑂䝁䄸䅚桂䝁䅷䅌杁䝁䅅杢歂䍁䅁村祂䝁䄸睡求䡁䅉兙湂䝁䅕杌杁䙁䅑䅡求䍁䅁䅖祂䡁䅕睙牂䝁䅷睢桂䝁䅑䅉穂䝁䅕睚瑂䝁䅕杢あ䍁䅁䅤祂䝁䅅杢穂䡁䅁睢祂䡁䅑督杁䝁䅙睢療䝁䅑䅉桂䝁䄴䅚杁䝁䄸䅤潂䝁䅕杣杁䝁䅍睢畂䡁䅍兤瑂䝁䅕杣杁䡁䅁兙橂䝁䅳兙湂䝁䅕䅚杁䝁䅣睢療䝁䅑督杁䡁䅑䅡桂䡁䅑䅉祂䝁䅕兣ㅂ䝁䅫杣求䍁䅁兙杁䡁䅑党瑂䡁䅁党祂䝁䅅䅤ㅂ䡁䅉党瑁䝁䅍睢畂䡁䅑杣療䝁䅷䅢求䝁䅑䅉療䡁䅉䅉灂䝁䄴督ㅂ䝁䅷兙あ䝁䅕䅚杁䝁䅕杢㉂䝁䅫杣療䝁䄴兢求䝁䄴䅤獁䍁䅁兙穂䍁䅁睤求䝁䅷䅢杁䝁䅅督杁䝁䅑杣㕂䍁䅁杚祂䝁䅕兡湂䝁䅧䅤㝁䍁䅁兙畂䝁䅑䅉祂䝁䅕睚灂䝁䄸杢桂䝁䅷䅉穂䝁䅧睢祂䡁䅑兌潂䝁䅅兤獂䍁䅁兙畂䝁䅑䅉瑂䝁䅕䅚灂䡁䅕兢瑁䡁䅑睢瑁䝁䅷睢畂䝁䅣兌潂䝁䅅兤獂䍁䅁杚ㅂ䝁䅷䅢瑁䝁䅷睢桂䝁䅑䅉あ䡁䅉兙畂䡁䅍䅣療䡁䅉䅤桂䡁䅑兡療䝁䄴䅉穂䝁䅕杣㉂䝁䅫睙求䡁䅍杌杁䙁䅑䅡求䍁䅁䅒求䝁䅑兡橂䝁䅅</t>
  </si>
  <si>
    <t>䅤求䝁䅑䅉穂䝁䅕睚瑂䝁䅕杢あ䍁䅁睢浂䝁䅙党祂䡁䅍䅉橂䡁䅕督あ䝁䄸兢灂䡁䅯党歂䍁䅁䅤祂䝁䅅杢穂䡁䅁睢祂䡁䅑兙あ䝁䅫睢畂䍁䅁督療䝁䅷兤あ䝁䅫睢畂䡁䅍䅉浂䝁䄸杣杁䝁䅫杢歂䝁䅫杤灂䝁䅑兤桂䝁䅷䅉橂䡁䅕督あ䝁䄸兢求䡁䅉督婁䍉䅁杣求䡁䅅兤灂䡁䅉党瑂䝁䅕杢あ䡁䅍䅉ㅂ䡁䅍兡畂䝁䅣䅉あ䝁䅕兢睂䝁䅕杣桂䡁䅑兤祂䝁䅕兌橂䝁䄸杢あ䡁䅉睢獂䝁䅷党歂䍁䅁䅤祂䝁䅅兡獂䝁䅕杣穂䍁䅷䅉歂䡁䅉入杁䡁䅙兙畂䡁䅍䅌杁䝁䅅杢歂䍁䅁睢あ䝁䅧党祂䍁䅁督睂䝁䅕睙灂䝁䅅䅢灂䡁䅯党歂䍁䅁党硂䡁䅕兡睂䝁䄰党畂䡁䅑杌杁䙁䅑䅡求䍁䅁兓畂䡁䅑党祂䝁䄰睢歂䝁䅅䅢杁䡁䅍党湂䝁䄰党畂䡁䅑䅉あ䡁䅉兙畂䡁䅍䅣療䡁䅉䅤穂䍁䅁睙ㅂ䡁䅍䅤療䝁䄰党祂䡁䅍升杁䝁䅙杣求䝁䅫睚潂䡁䅑䅉ㅂ䡁䅑兡獂䝁䅫来灂䝁䄴睚杁䝁䅫䅤穂䍁䅁杣求䝁䅙杣灂䝁䅣党祂䝁䅅䅤求䝁䅑䅉橂䝁䄸杢あ䝁䅅兡畂䝁䅕杣穂䍁䅁兙畂䝁䅑䅉あ䝁䅕兢睂䝁䅕杣桂䡁䅑兤祂䝁䅕兌橂䝁䄸杢あ䡁䅉睢獂䝁䅷党歂䍁䅁䅤祂䝁䅅兡獂䝁䅕杣穂䍁䅁睢畂䍁䅁杣桂䝁䅫䅢祂䝁䄸兙歂䍁䅁杚獂䝁䅅䅤橂䝁䅅杣穂䍁䅁杚療䡁䅉䅉睂䝁䄸杣あ䝁䅫睢畂䡁䅍䅉療䝁䅙䅉あ䡁䅉兡睂䡁䅍䅌杁䝁䅅督杁䡁䅣党獂䝁䅷䅉桂䡁䅍䅉ㅂ䡁䅍兡畂䝁䅣䅉あ䡁䅉兙橂䡁䅑睢祂䡁䅍䅉桂䝁䄴䅚杁䝁䅍睢畂䡁䅑杣桂䝁䅍䅤求䝁䅑䅉橂䝁䅅杣祂䝁䅫党祂䡁䅍杌杁䙁䅑䅡求䍁䅁村祂䝁䄸睡求䡁䅉兙湂䝁䅕䅉穂䝁䅕睚瑂䝁䅕杢あ䍁䅁䅚求䡁䅙党獂䝁䄸䅣穂䍁䅁睙療䝁䄴䅤祂䝁䅅睙あ䡁䅕兙獂䍁䅁杣求䝁䅷兙あ䝁䅫睢畂䡁䅍䅡灂䡁䅁督杁䡁䅣兡あ䝁䅧䅉桂䝁䄴䅚杁䝁䅅杣祂䝁䅅杢湂䝁䅕督杁䝁䅙睢祂䍁䅁䅤潂䝁䅫杣歂䍁䄰䅣桂䡁䅉䅤㕂䍁䅁睙桂䡁䅉杣灂䝁䅕杣穂䍁䅁䅤療䍁䅁䅤祂䝁䅅杢穂䡁䅁睢祂䡁䅑䅉浂䡁䅉党灂䝁䅣䅡あ䍁䅁杚療䡁䅉䅉橂䡁䅕督あ䝁䄸兢求䡁䅉督杁䝁䅫杢杁䡁䅑党瑂䡁䅁党祂䝁䅅䅤ㅂ䡁䅉党瑁䝁䅍睢畂䡁䅑杣療䝁䅷䅢求䝁䅑䅉あ䡁䅉兙灂䝁䅷党祂䡁䅍䅉桂䝁䄴䅚杁䝁䅑杣㕂䍁䅁杤桂䝁䄴督畁䍁䅁兑穂䍁䅁睢浂䍁䅁䅒求䝁䅍党瑂䝁䅉党祂䍁䅁睍硁䍁䅷䅉祁䑁䅁杍穁䍁䅷䅉あ䝁䅧党杁䝁䅍睢瑂䡁䅁兙畂䡁䅫䅉療䡁䅁党祂䝁䅅䅤求䝁䅑䅉桂䍁䅁杚獂䝁䅕党あ䍁䅁睢浂䍁䅁睍獁䑁䅍䅎㕁䍁䅁䅤祂䝁䅅睙あ䝁䄸杣穂䍁䅷䅉あ䝁䅧兙あ䍁䅁兡畂䝁䅍䅢ㅂ䝁䅑党歂䍁䅁睍獁䑁䅉兎ㅁ䍁䅁睙療䝁䄰䅣桂䝁䄴入瑁䝁䄸睤畂䝁䅕䅚杁䡁䅑杣桂䝁䅍䅤療䡁䅉督杁䝁䅅杢歂䍁䅁兏ぁ䍁䅁䅤祂䝁䅅睙あ䝁䄸杣穂䍁䅁督ㅂ䡁䅁䅣獂䝁䅫党歂䍁䅁杙㕂䍁䅁兡畂䝁䅑党睂䝁䅕杢歂䝁䅕杢あ䍁䅁睙療䝁䄴䅤祂䝁䅅睙あ䝁䄸杣穂䍁䄴䅉乂䝁䅅杣あ䝁䅕杢杁䙁䅑杣桂䝁䄴督睂䝁䄸杣あ䍁䅷䅉䵂䡁䅑䅚畁䍁䅁睤桂䡁䅍䅉浂䝁䄸兤畂䝁䅑党歂䍁䅁兡畂䍁䅁免㕁䑁䅑李杁䝁䅅杢歂䍁䅁兡穂䍁䅁䅡求䝁䅅䅚硂䡁䅕兙祂䡁䅑党祂䝁䅕䅚杁䝁䅫杢杁䕁䄰睢畂䝁䅑睢㉂䝁䅫䅌杁䙁䅣兡穂䝁䅍睢畂䡁䅍兡畂䍁䄴䅁千睆䅁杓䅣䕁䄰兙祂䡁䅑兡畂䍁䅁兔桂䡁䅉兡求䡁䅑䅤桂䍁䅁兔桂䡁䅑党祂䝁䅫兙獂䡁䅍䅌杁䕁䅫杢橂䍁䄴䅌杁䝁䅅䅉畂䝁䅅䅤ㅂ䡁䅉兙獂䍁䅁杣求䡁䅍睢ㅂ䡁䅉睙求䍁䄰杙桂䡁䅍党歂䍁䅁杙ㅂ䝁䅫䅢歂䝁䅫杢湂䍁䅁兢桂䡁䅑党祂䝁䅫兙獂䡁䅍䅉橂䝁䄸兢睂䝁䅅杢㕂䍁䅷䅉穂䡁䅕䅣睂䝁䅷兡求䡁䅍䅉桂䝁䅣睚祂䝁䅕睚桂䡁䅑党穂䍁䅁兙畂䝁䅑䅉潂䝁䅕兙㉂䡁䅫兌穂䝁䅫䅚求䍁䅁杙ㅂ䝁䅫䅢歂䝁䅫杢湂䍁䅁兢桂䡁䅑党祂䝁䅫兙獂䡁䅍䅉あ䝁䄸䅉あ䝁䅧党杁䝁䅍睢畂䡁䅍䅤祂䡁䅕睙あ䝁䅫睢畂䍁䅁兡畂䝁䅑兤穂䡁䅑杣㕂䍁䅁兡畂䍁䅁䅤潂䝁䅕䅉噂䝁䄴兡あ䝁䅕䅚杁䙁䅍䅤桂䡁䅑党穂䍁䅁兙畂䝁䅑䅉灂䝁䄴䅤求䡁䅉杢桂䡁䅑兡療䝁䄴兙獂䝁䅷入畁䍁䅁兓あ䍁䅁睢浂䝁䅙党祂䡁䅍䅉橂䡁䅉兤穂䝁䅧党歂䍁䅁督あ䝁䄸杢求䍁䅷䅉穂䝁䅅杢歂䍁䅷䅉桂䝁䄴䅚杁䝁䅣杣桂䡁䅙党獂䍁䅁䅣祂䝁䄸䅚ㅂ䝁䅍䅤穂䑁䅳䅉祂䝁䅕兙歂䡁䅫䅉瑂䝁䅫䅥求䝁䅑䅉橂䝁䄸杢橂䡁䅉党あ䝁䅕䅉桂䝁䄴䅚杁䝁䅅督睂䝁䅧兙獂䡁䅑睏杁䡁䅁兙㉂䝁䅫杢湂䍁䅁䅣祂䝁䄸䅚ㅂ䝁䅍䅤穂䍁䅁兙畂䝁䅑䅉穂䝁䅕杣㉂䝁䅫睙求䡁䅍睏杁䝁䅅杢歂䍁䅁䅕療䡁䅉䅤獂䝁䅅杢歂䍁䅁兙畂䝁䅑䅉穂䡁䅁党橂䝁䅫兙獂䡁䅑入杁䝁䅍党瑂䝁䅕杢あ䍁䅁杚療䡁䅉䅉ㅂ䡁䅍党杁䝁䅫杢杁䡁䅑䅡求䍁䅁兡畂䝁䅙杣桂䡁䅍䅤祂䡁䅕睙あ䡁䅕杣求䍁䅁䅣祂䝁䄸条求䝁䅍䅤穂䍁䅷䅉桂䝁䄴䅚杁䝁䄴睢畂䡁䅉党穂䝁䅫䅚求䝁䄴䅤灂䝁䅅䅢杁䝁䅅杢歂䍁䅁杣求䡁䅍兡歂䝁䅕杢あ䝁䅫兙獂䍁䅁睙療䝁䄴督あ䡁䅉兤橂䡁䅑兡療䝁䄴䅉瑂䝁䅅杣牂䝁䅕䅤穂䍁䅷䅉桂䡁䅍䅉㍂䝁䅕䅢獂䍁䅁兙穂䍁䅁兡畂䍁䅁䅤潂䝁䅕䅉祂䝁䅅兡獂䡁䅉睢桂䝁䅑䅌杁䝁䅅睚祂䝁䅫睙ㅂ䝁䅷䅤ㅂ䡁䅉兙獂䍁䅷䅉ㅂ䡁䅑兡獂䝁䅫䅤㕂䍁䅷䅉桂䝁䄴䅚杁䝁䅕杢㉂䝁䅫杣療䝁䄴兢求䝁䄴䅤桂䝁䅷䅉灂䝁䄴䅚ㅂ䡁䅍䅤祂䝁䅫党穂䍁䄴䅉啂䝁䅧党杁䝁䅍睢瑂䡁䅁兙畂䡁䅫䅉桂䝁䅷督療䍁䅁䅣祂䝁䄸䅚ㅂ䝁䅍党穂䍁䅁兢桂䝁䅣杢求䡁䅍兡桂䍁䄰杙桂䡁䅍党歂䍁䅁睙潂䝁䅕兢灂䝁䅍兙獂䡁䅍䅉睂䡁䅉睢歂䡁䅕睙あ䡁䅍睏杁䝁䅑睢獂䝁䄸兢灂䡁䅑兡橂䍁䅁䅢灂䝁䄰党杁䡁䅁杣灂䝁䄰兙祂䝁䅫䅢㕂䍁䅁䅤療䍁䅁睙ㅂ䡁䅍䅤療䝁䄰党祂䡁䅍䅉浂䝁䄸杣杁䡁䅍䅤求䝁䅕䅢杁䡁䅁杣療䝁䅑兤橂䡁䅑兡療䝁䄴䅉桂䝁䄴䅚杁䡁䅍睢灂䝁䅷䅉穂䡁䅑兙楂䝁䅫䅢灂䡁䅯兙あ䝁䅫睢畂䑁䅳䅉桂䝁䄴䅚杁䝁䅍党瑂䝁䅕杢あ䍁䅁䅤祂䝁䅕兙あ䝁䅕䅚杁䝁䄰兙あ䝁䅕杣灂䝁䅅䅢穂䍁䄴䅉䩂䡁䅑督杁䝁䅍䅡求䝁䄰兡橂䝁䅅䅢杁䡁䅁杣療䝁䅑兤橂䡁䅑督杁䝁䅅杣求䍁䅁兤穂䝁䅕䅚杁䝁䅫杢杁䝁䅙䅢桂䝁䄰党杁䡁䅉党あ䝁䅅杣歂䝁䅅杢あ䡁䅍䅌杁䡁䅣兙穂䡁䅑党㍂䝁䅅䅤求䡁䅉䅉あ䡁䅉党桂䡁䅑兢求䝁䄴䅤獁䍁䅁䅣ㅂ䝁䅷䅣杁䝁䅅杢歂䍁䅁䅣桂䡁䅁党祂䍁䅁䅣祂䝁䄸䅚ㅂ䝁䅍䅤灂䝁䄸杢獁䍁䅁兙畂䝁䅑䅉療䡁䅑䅡求䡁䅉䅉求䝁䄴杤灂䡁䅉睢畂䝁䄰党畂䡁䅑兙獂䍁䅁兙睂䡁䅁䅢灂䝁䅍兙あ䝁䅫睢畂䡁䅍杌杁䙁䅑䅡求䍁䅁睙療䝁䄰䅣桂䝁䄴入杁䡁䅣兙穂䍁䅁杚療䡁䅕杢歂䝁䅕䅚杁䝁䅫杢杁䑁䅅兏穁䑁䅫䅉桂䝁䄴䅚杁䝁䅫督杁䝁䅧党桂䝁䅑兣ㅂ䝁䅅杣あ䝁䅕杣求䝁䅑䅉灂䝁䄴䅉卂䝁䅅䅢求䝁䅫睚潂䍁䅷䅉佂䝁䄸杣あ䝁䅧䅉䑂䝁䅅杣療䝁䅷兡畂䝁䅅杌䅁䑁吸䅁獃杄䅁兔桂䡁䅍䅖求䝁䅍䅌杁䕁䅫杢橂䍁䄴䅌杁䝁䅅杢杁䝁䅫杢浂䡁䅉兙穂䡁䅑杣ㅂ䝁䅍䅤ㅂ䡁䅉党杁䝁䅍睢畂䡁䅍䅤祂䡁䅕睙あ䝁䅫睢畂䍁䅁睙療䝁䄰䅣桂䝁䄴入獁䍁䅁䅣祂䝁䄸杤灂䝁䅑党穂䍁䅁党畂䝁䅣兡畂䝁䅕党祂䝁䅫杢湂䍁䅷䅉楂䡁䅕兡獂䝁䅑兡畂䝁䅣䅌杁䝁䅫杢穂䡁䅑兙獂䝁䅷兙あ䝁䅫睢畂䍁䅷䅉瑂䝁䅅兡畂䡁䅑党畂䝁䅅杢橂䝁䅕䅌杁䝁䅅杢歂䍁䅁兤睂䝁䅣杣桂䝁䅑党杁䡁䅍党祂䡁䅙兡橂䝁䅕督杁䝁䅙睢祂䍁䅁睙療䝁䄰兢ㅂ䝁䄴兡橂䝁䅅䅤灂䝁䄸杢穂䍁䅷䅉求䝁䄴党祂䝁䅣入獁䍁䅁兤あ䝁䅫䅢灂䡁䅑入獁䍁䅁兙畂䝁䅑䅉療䡁䅑䅡求䡁䅉䅉灂䝁䄴杚祂䝁䅅督あ䡁䅉兤橂䡁䅑兤祂䝁䅕䅉睂䡁䅉兡瑂䝁䅅杣灂䝁䅷入杁䝁䅫杢杁䡁䅑䅡求䍁䅁兖畂䝁䅫䅤求䝁䅑䅉呂䡁䅑兙あ䝁䅕督杁䝁䅅杢歂䍁䅁睑桂䝁䄴兙歂䝁䅅杌杁䕁䅫䅤杁䝁䄸䅣求䡁䅉兙あ䝁䅕督杁䡁䅑䅡祂䝁䄸兤湂䝁䅧䅉浂䝁䅫杤求䍁䅁督求䝁䅣兢求䝁䄴䅤穂䑁䅯䅉䑂䝁䄸兢瑂䡁䅕杢灂䝁䅍兙あ䝁䅫睢畂䡁䅍䅌杁䕁䅍䅢求䝁䅅杢杁䕁䅕杢求䡁䅉睚㕂䍁䅁兙畂䝁䅑䅉䩂䝁䄴杚祂䝁䅅督あ䡁䅉兤橂䡁䅑兤祂䝁䅕䅌杁䕁䄸兡獂䍁䅁兙畂䝁䅑䅉䡂䝁䅅督獁䍁䅁䅕療䡁䅣党祂䍁䅁䅒求䝁䅷兡㉂䝁䅕杣㕂䍁䅷䅉桂䝁䄴䅚杁䕁䄸䅤潂䝁䅕杣畁䍁䅁䅖潂䝁䅕䅉橂䝁䄸兢睂䝁䅅杢㕂䍁䅁杙ㅂ䝁䅫䅢歂䍁䅁兡畂䝁䅙杣桂䡁䅍䅤祂䡁䅕睙あ䡁䅕杣求䍁䅁杚療䡁䅉䅉㍂䝁䅫杣求䝁䅷党穂䡁䅍䅉桂䝁䄴䅚杁䡁䅣兡祂䝁䅕䅢灂䝁䄴党癁䝁䅙兡楂䝁䅕杣杁䝁䅍睢瑂䝁䄰兤畂䝁䅫睙桂䡁䅑兡療䝁䄴督㝁䍁䅁睙獂䝁䅕兙畂䍁䅁党畂䝁䅕杣湂䡁䅫䅉灂䝁䄴杚祂䝁䅅督あ䡁䅉兤橂䡁䅑兤祂䝁䅕䅉橂䝁䄸兢睂䡁䅉兡穂䝁䅫杢湂䍁䅁杣求䝁䄴党㍂䝁䅅杙獂䝁䅕䅉求䝁䄴党祂䝁䅣入杁䡁䅁睢㍂䝁䅕杣杁䝁䅣党畂䝁䅕杣桂䡁䅑兡療䝁䄴睏杁䡁䅁兡睂䝁䅕䅢灂䝁䄴党杁䝁䅫杢浂䡁䅉兙穂䡁䅑杣ㅂ䝁䅍䅤ㅂ䡁䅉党獁䍁䅁兡畂䝁䅍䅢ㅂ䝁䅑兡畂䝁䅣䅉畂䝁䅅䅤ㅂ䡁䅉兙獂䍁䅁睚桂䡁䅍䅌杁䡁䅣兙あ䝁䅕杣獁䍁䅁睙桂䡁䅉杙療䝁䄴䅉橂䝁䅅䅣あ䡁䅕杣求䍁䅁督求䡁䅅兤求䡁䅍䅤祂䝁䅅䅤灂䝁䄸杢獁䍁䅁兙畂䝁䅑䅉療䡁䅑䅡求䡁䅉䅉睂䡁䅉睢歂䡁䅕睙あ䍁䅁䅤祂䝁䅅杢穂䡁䅁睢祂䡁䅑睏杁䡁䅁睢㍂䝁䅕杣杁䝁䅑党獂䝁䅫杤求䡁䅉入杁䡁䅍党祂䡁䅙兡橂䝁䅕督獁䍁䅁督ㅂ䝁䅍䅡杁䝁䅅督杁䝁䅕䅢求䝁䅍䅤祂䝁䅫睙桂䝁䅷䅉桂䝁䄴䅚杁䝁䅣兙穂䍁䅁䅤祂䝁䅅杢穂䝁䄰兡穂䡁䅍兡療䝁䄴䅌杁䝁䅅杢歂䍁䅁䅚灂䡁䅍䅤祂䝁䅫杙ㅂ䡁䅑兡療䝁䄴䅉穂䡁䅫督あ䝁䅕兢穂䑁䅳䅉灂䝁䄴䅚ㅂ䡁䅍䅤祂䝁䅫兙獂䍁䅁兙畂䝁䅑䅉潂䝁䅕兙㉂䡁䅫䅉橂䝁䅫杤灂䝁䅷䅉灂䝁䄴杚祂䝁䅅督あ䡁䅉兤橂䡁䅑兤祂䝁䅕䅌杁䝁䅫杢橂䝁䅷兤歂䝁䅫杢湂䍁䅁杣療䝁䅅䅚穂䍁䅷䅉楂䡁䅉兡歂䝁䅣党穂䍁䅷䅉桂䝁䄴䅚杁䡁䅉兙灂䝁䅷睏杁䝁䅅杢歂䍁䅁睤桂䡁䅑党祂䍁䅁兡畂䝁䅙杣桂䡁䅍䅤祂䡁䅕睙あ䡁䅕杣求䍁䄴䅉䩂䡁䅑䅉桂䝁䅷督療䍁䅁兡畂䡁䅍䅤桂䝁䅷䅢穂䍁䅁党獂䝁䅕睙あ䡁䅉兡橂䝁䅅䅢杁䝁䅅杢歂䍁䅁睢あ䝁䅧党祂䍁䅁睚桂䡁䅍䅉歂䝁䅫督あ䡁䅉兡楂䡁䅕䅤灂䝁䄸杢杁䝁䅅杢歂䍁䅁䅤祂䝁䅅杢穂䝁䄰兡穂䡁䅍兡療䝁䄴䅉穂䡁䅫督あ䝁䅕兢穂䍁䅷䅉睂䝁䄸睤求䡁䅉䅉湂䝁䅕杢求䡁䅉兙あ䝁䅫睢畂䍁䅷䅉睂䝁䄸睤求䡁䅉䅉湂䝁䅕杢求䡁䅉兙あ䝁䅫睢畂䍁䅷䅉橂䝁䅫杤灂䝁䅷䅉桂䝁䄴䅚杁䝁䅫杢歂䡁䅕督あ䡁䅉兡桂䝁䅷䅉浂䝁䅅睙灂䝁䅷兡あ䝁䅫党穂䍁䅷䅉睂䝁䅫䅣求䝁䅷兡畂䝁䅕督獁䍁䅁兙畂䝁䅑䅉浂䝁䅫杙求䡁䅉䅉療䡁䅁䅤灂䝁䅍䅉桂䝁䄴䅚杁䝁䄸䅤潂䝁䅕杣杁䝁䅍兙楂䝁䅷党穂䍁䅷䅉桂䡁䅍䅉㍂䝁䅕䅢獂䍁䅁兙穂䍁䅁兡畂䡁䅍䅤桂䝁䅷䅢瑁䡁䅑睢瑁䡁䅑䅡求䍁䄰䅡療䝁䄰党杁䡁䅍党祂䡁䅙兡橂䝁䅕督畁䍁䅁兓畂䍁䅁兙歂䝁䅑兡あ䝁䅫睢畂䍁䅷䅉あ䝁䅧党杁䝁䅍睢瑂䡁䅁兙畂䡁䅫䅉療䝁䅙杚求䡁䅉督杁䝁䄰兙灂䝁䄴䅤求䝁䄴兙畂䝁䅍党杁䝁䅅杢歂䍁䅁兤睂䝁䅣杣桂䝁䅑党杁䡁䅍兤睂䡁䅁睢祂䡁䅑䅉穂䝁䅕杣㉂䝁䅫睙求䡁䅍䅉橂䝁䄸兢睂䡁䅉兡穂䝁䅫杢湂䍁䅁兢桂䝁䅫杢あ䝁䅕杢桂䝁䄴睙求䍁䅁睢浂䍁䅁睙ㅂ䡁䅍䅤療䝁䄰党祂䡁䅍升杁䝁䅑兡穂䡁䅑杣灂䝁䅉兤あ䝁䅫睢畂䍁䅁杚桂䝁䅍兡獂䝁䅫䅤灂䝁䅕督獁䍁䅁杢求䡁䅑睤療䡁䅉睡穂䍁䅷䅉桂䝁䄴䅚杁䝁䅫杢浂䡁䅉兙穂䡁䅑杣ㅂ䝁䅍䅤ㅂ䡁䅉党獁䍁䅁兡畂䝁䅍䅢ㅂ䝁䅑兡畂䝁䅣䅉橂䝁䄸兢瑂䡁䅕杢灂䝁䅍兙あ䝁䅫睢畂䡁䅍䅌杁䡁䅁睢㍂䝁䅕杣杁䝁䅣党畂䝁䅕杣桂䡁䅑兡療䝁䄴䅌杁䡁䅁兡睂䝁䅕䅢灂䝁䄴党獁䍁䅁党獂䝁䅕睙あ䡁䅉兡橂䝁䅅䅢杁䝁䅑兡穂䡁䅑杣灂䝁䅉兤あ䝁䅫睢畂䍁䅁兙畂䝁䅑䅉あ䡁䅉兙畂䡁䅍兢灂䡁䅍督灂䝁䄸杢獁䍁䅁兙畂䝁䅑䅉橂䝁䅫杤灂䝁䅷䅉桂䝁䄴䅚杁䝁䅫杢歂䡁䅕督あ䡁䅉兡桂䝁䅷䅉桂䝁䄴䅚杁䝁䅧党桂䡁䅙入杁䝁䅍兡㉂䝁䅫䅢杁䝁䅫杢浂䡁䅉兙穂䡁䅑杣ㅂ䝁䅍䅤ㅂ䡁䅉党㝁䍁䅁督求䡁䅉杤灂䝁䅍党杁䡁䅉党穂䡁䅑睢祂䝁䅅䅤灂䝁䄸杢杁䝁䅙睢祂䍁䅁杢桂䡁䅑兤祂䝁䅅䅢杁䝁䅑兡穂䝁䅅督あ䝁䅕杣穂䍁䅁兙畂䝁䅑䅉桂䝁䅍睙灂䝁䅑党畂䡁䅑督㝁䍁䅁兙畂䝁䅑䅉祂䝁䄸兤あ䝁䅫杢求䍁䅁杣求䡁䅁䅢桂䝁䅍党瑂䝁䅕杢あ䡁䅍䅉桂䝁䄴䅚杁䡁䅕䅣湂䡁䅉兙歂䝁䅕督杁䡁䅑睢杁䝁䄸杤求䡁䅉䅡桂䡁䅕䅢穂䍁䄴䅉䩂䡁䅑督杁䝁䅍兤穂䡁䅑睢瑂䝁䅕杣穂䍁䅁兡畂䝁䅍䅢ㅂ䝁䅑党杁䡁䅣兡祂䝁䅕䅢求䡁䅍督杁䝁䅅杢歂䍁䅁睤灂䡁䅉党獂䝁䅫杢求䍁䄸杚灂䝁䅉党祂䍁䅁督求䡁䅉杤灂䝁䅍党杁䡁䅁杣療䡁䅙兡歂䝁䅕杣穂䍁䅷䅉楂䡁䅉睢桂䝁䅑杙桂䝁䄴䅚杁䝁䄸䅣求䡁䅉兙あ䝁䄸杣穂䍁䅷䅉灂䝁䄴督あ䝁䅅䅢獂䍁䄰䅤療䍁䄰䅤潂䝁䅕兌潂䝁䄸兢求䍁䅁督求䡁䅉杤灂䝁䅍党杁䡁䅁杣療䡁䅙兡歂䝁䅕杣穂䍁䅷䅉睂䡁䅕杙獂䝁䅫睙杁䝁䅅杢歂䍁䅁䅣祂䝁䅫杤桂䡁䅑党杁䝁䅕杢求䡁䅉睚㕂䍁䅁䅣祂䝁䄸杤灂䝁䅑党祂䡁䅍䅌杁䝁䅫杢橂䝁䅷兤歂䝁䅫杢湂䍁䅁杣求䝁䄴党㍂䝁䅅杙獂䝁䅕䅉桂䝁䄴䅚杁䝁䄸䅤潂䝁䅕杣杁䝁䅕杢求䡁䅉睚㕂䍁䅁䅣祂䝁䄸杤灂䝁䅑党祂䡁䅍䅌杁䡁䅁兡睂䝁䅕䅢灂䝁䄴党杁䝁䄸䅣求䡁䅉兙あ䝁䄸杣穂䍁䅷䅉橂䝁䅫杤灂䝁䅷䅉桂䝁䄴䅚杁䝁䅫杢歂䡁䅕督あ䡁䅉兡桂䝁䅷䅉灂䝁䄴杚祂䝁䅅督あ䡁䅉兤橂䡁䅑兤祂䝁䅕䅉睂䡁䅉睢㉂䝁䅫䅚求䡁䅉督獁䍁䅁兙畂䝁䅑䅉湂䝁䄸杤求䡁䅉杢瑂䝁䅕杢あ䍁䅁党畂䡁䅑兡あ䝁䅫党穂䍁䄴䅉乂䝁䅅督啂䝁䅕睙獁䍁䅁兓畂䝁䅍杌杁䡁䅣兙穂䍁䅁杚療䡁䅕杢歂䝁䅕䅚杁䝁䅫杢杁䑁䅅兏祁䑁䅫䅉桂䝁䄴䅚杁䝁䅫督杁䝁䅧党桂䝁䅑兣ㅂ䝁䅅杣あ䝁䅕杣求䝁䅑䅉灂䝁䄴䅉䑂䝁䄸杣桂䝁䅷䅉䡂䝁䅅杙獂䝁䅕督獁䍁䅁杒獂䝁䄸杣灂䝁䅑兙畁䅁䅁硫䅙䭁偉䅁乂䝁䅅督橂䝁䄸䅉䑂䝁䄸杣睂䝁䄸杣桂䡁䅑兡療䝁䄴䅉睂䡁䅉睢㉂䝁䅫䅚求䡁䅍䅉潂䝁䄸兢求䍁䅁兡瑂䡁䅁杣療䡁䅙党瑂䝁䅕杢あ䍁䅁兙畂䝁䅑䅉楂䡁䅕兡獂䝁䅑兡畂䝁䅣䅉睂䡁䅉睢歂䡁䅕睙あ䡁䅍䅉灂䝁䄴䅉佂䝁䄸杣あ䝁䅧䅉䉂䝁䄰党祂䝁䅫睙桂䍁䅷䅉䙂䡁䅕杣療䡁䅁党獁䍁䅁兙畂䝁䅑䅉灂䝁䄴䅤求䡁䅉杢桂䡁䅑兡療䝁䄴兙獂䝁䅷入畁䍁䅁䅖潂䝁䅕䅉橂䝁䄸兢睂䝁䅅杢㕂䉁杫督杁䙁䅁䅢ㅂ䝁䄰杙灂䝁䄴睚杁䙁䅁杣療䝁䅑兤橂䡁䅑督杁䡁䅍党湂䝁䄰党畂䡁䅑䅉療䝁䅙杚求䡁䅉督杁䝁䅙兙ㅂ䝁䅍党あ䡁䅍䅌杁䡁䅍䅡療䡁䅣党祂䝁䅧党桂䝁䅑督獁䍁䅁䅡桂䝁䄴䅚潂䝁䅕䅢歂䍁䅁督潂䝁䄸睤求䡁䅉督獁䍁䅁杤桂䝁䅷杤求䡁䅍䅌杁䝁䅉兙あ䝁䅧䅉潂䝁䅅杣歂䡁䅣兙祂䝁䅕䅉桂䝁䄴䅚杁䝁䅅睙橂䝁䅕督穂䝁䄸杣灂䝁䅕督獁䍁䅁杙桂䡁䅑䅡灂䝁䄴睚杁䡁䅕杢灂䡁䅑督獁䍁䅁督潂䝁䄸睤求䡁䅉䅉楂䝁䅅督求䡁䅍䅉桂䝁䄴䅚杁䝁䅕杢橂䝁䅷睢穂䡁䅕杣求䡁䅍䅌杁䡁䅍䅡療䡁䅣党祂䍁䅁䅚祂䝁䅅兡畂䡁䅍䅌杁䡁䅍䅤求䝁䅅兢杁䡁䅍䅡療䡁䅣党祂䍁䅁督㕂䡁䅍䅤求䝁䄰督獁䍁䅁睤桂䡁䅑党祂䍁䅁杚灂䝁䅷䅤祂䝁䅅䅤灂䝁䄸杢杁䡁䅍入穂䡁䅑党瑂䡁䅍䅌杁䝁䅅杢歂䍁䅁督灂䝁䄴睡穂䍁䅁兙畂䝁䅑䅉牂䝁䅫䅤橂䝁䅧党畂䍁䅁兙橂䝁䅍党穂䡁䅍睢祂䝁䅫党穂䑁䅳䅉桂䝁䅍杣㕂䝁䅷兡橂䍁䅁䅤ㅂ䝁䅉督獁䍁䅁杙桂䡁䅑䅡杁䝁䅅杢歂䍁䅁督潂䝁䄸睤求䡁䅉䅉求䝁䄴睙獂䝁䄸督ㅂ䡁䅉党穂䍁䅷䅉桂䝁䄴䅚杁䡁䅍䅡療䡁䅣党祂䍁䅁杙桂䡁䅍党穂䍁䅁兙畂䝁䅑䅉あ䡁䅉兙㕂䡁䅍睏杁䡁䅍䅣桂䡁䅍䅌杁䝁䅕䅥求䡁䅉睙灂䡁䅍党杁䡁䅁睢療䝁䅷督獁䍁䅁兙畂䝁䅑䅉桂䡁䅅兤桂䡁䅑兡橂䍁䅁杚灂䡁䅑杢求䡁䅍督杁䡁䅍入穂䡁䅑党瑂䡁䅍䅉桂䝁䄴䅚杁䡁䅍兙ㅂ䝁䄴兙穂䑁䅳䅉楂䡁䅉兙穂䡁䅍䅌杁䝁䅍睢睂䡁䅁党祂䍁䅷䅉桂䝁䄴䅚杁䝁䅍睢瑂䡁䅁睢穂䝁䅫䅤求䍁䅁䅣獂䡁䅕兢楂䝁䅫杢湂䍁䅁督㕂䡁䅍䅤求䝁䄰䅉橂䝁䄸兢睂䝁䄸杢求䝁䄴䅤杁䝁䅅杢歂䍁䅁睢あ䝁䅧党祂䍁䅁杢療䝁䄴兌歂䝁䅕睙療䡁䅉兙あ䝁䅫杤求䍁䅁䅣獂䡁䅕兢楂䝁䅫杢湂䍁䅁䅣祂䝁䄸䅚ㅂ䝁䅍䅤穂䑁䅳䅉㍂䝁䅅䅤求䡁䅉䅉睂䡁䅉睢歂䡁䅕睙あ䡁䅍睏杁䝁䅅杢歂䍁䅁䅤潂䝁䅕杣瑂䝁䄸䅣獂䝁䅅督あ䝁䅫睙杁䡁䅁杣療䝁䅑兤橂䡁䅑督獁䍁䅁党㑂䡁䅑杣ㅂ䝁䅑党歂䍁䅁䅣獂䝁䅅督あ䝁䅫睙杁䡁䅁杣療䝁䅙兡獂䝁䅕督獁䍁䅁兙畂䝁䅑䅉穂䡁䅁党橂䝁䅫兙獂䝁䅫来求䝁䅑䅉浂䝁䅅杙祂䝁䅫睙桂䡁䅑兡療䝁䄴䅉睂䡁䅉睢歂䡁䅕睙あ䡁䅍䅌杁䝁䅅督杁䡁䅣党獂䝁䅷䅉桂䡁䅍䅉兂䕁䅕䅗杁䡁䅑兤楂䝁䅫杢湂䍁䅁䅣祂䝁䄸䅚ㅂ䝁䅍䅤穂䍁䄴䅉啂䝁䅧兡穂䍁䅁督求䝁䅣兢求䝁䄴䅤杁䡁䅁杣療䡁䅙兡歂䝁䅕督杁䝁䅫䅤穂䍁䅁䅣祂䝁䄸䅚ㅂ䝁䅍䅤穂䍁䅁兤畂䝁䅑党祂䍁䅁䅤潂䝁䅕䅉䕂䕁䅕䅔啂䕁䅅䅌杁䕁䅉杕䩂䙁䅯睔獁䍁䅁䅕䙂䕁䅕杕䵂䕁䅕睕呂䍁䅷䅉䥂䕁䅅杔呂䕁䅣杕偂䕁䅧兒獁䍁䅁兑奂䕁䄸杕獁䍁䅁睓卂䕁䅅兖呂䍁䅷䅉䙂䕁䅅睕婂䍁䅁䅒卂䕁䅅兓佂䍁䅷䅉佂䕁䅕睖兂䕁䄸杕啂䍁䅁村卂䕁䅅睕呂䍁䅷䅉䡂䕁䅫杔䡂䕁䅕杕獁䍁䅁村卂䕁䅅睕呂䙁䅑兒䑂䕁䅧䅌杁䙁䅣兑䵂䙁䅑兒䑂䍁䅷䅉䍂䙁䅉兓呂䙁䅑兑佂䍁䅷䅉䥂䕁䅕杕䩂䙁䅑兑䡂䕁䅕䅌杁䕁䄰兓卂䕁䄸䅔䩂䕁䄴䅌杁䕁䅧睔啂䍁䅁睕兂䙁䅉兓佂䕁䅣䅌杁䕁䅍兑䵂䕁䅑兒卂䕁䅅䅌杁䕁䅙杕䙂䕁䅕杒䵂䕁䄸睖杁䙁䅍䅕䉂䙁䅍䅌杁䕁䅙兑佂䙁䅑兑呂䙁䅫䅉呂䙁䅁兑呂䍁䅷䅉䉂䙁䅅兖䉂䙁䅑兒卂䙁䅉兑獁䍁䅁䅔䩂䕁䅙兒呂䕁䄰兑卂䙁䅑䅌杁䕁䅕杔䕂䕁䅷兒呂䙁䅍䅉兂䕁䄸睔䵂䙁䅍䅌杁䙁䅑兗䵂䕁䄸䅌杁䕁䅙兓佂䕁䄴䅔䙂䕁䄸䅌杁䕁䅧兒䵂䕁䄸䅌杁䕁䅉杕䉂䙁䅍睕䑂䙁䅉兑䝂䙁䅑䅌杁䙁䅁䅔噂䕁䄰村呂䕁䅧睔兂䍁䅷䅉桂䝁䄴䅚杁䕁䄰兑呂䙁䅑兒卂䍁䅁䅕䵂䙁䅕兔䍂䕁䅕杕杁䝁䅉杣桂䝁䄴䅚穂䍁䅷䅉桂䡁䅍䅉㍂䝁䅕䅢獂䍁䅁兙穂䍁䅁兤畂䝁䅑党祂䍁䅁䅣祂䝁䅫杤桂䡁䅑党杁䝁䅷兙楂䝁䅕䅢杁䡁䅑睢杁䝁䅧睢瑂䝁䅕䅉橂䝁䅕杢あ䝁䅕杣杁䝁䅅杢歂䍁䅁睢畂䝁䅷兡畂䝁䅕䅉祂䝁䅕䅤桂䝁䅫䅢求䡁䅉督獁䍁䅁兢桂䡁䅍督杁䝁䄰党祂䝁䅍䅡桂䝁䄴䅚灂䡁䅍党祂䡁䅍䅌杁䡁䅣䅡療䝁䅷党穂䝁䅅䅢求䡁䅉督杁䝁䅅杢歂䍁䅁䅚灂䡁䅍䅤祂䝁䅫杙ㅂ䡁䅑睢祂䡁䅍䅌杁䡁䅁䅢ㅂ䝁䄰杙求䡁䅉督獁䍁䅁杙ㅂ䝁䅫䅢歂䝁䅫杢湂䍁䅁睙療䝁䄴䅤祂䝁䅅睙あ䝁䄸杣穂䍁䅷䅉祂䝁䅕兢療䝁䅑党獂䝁䅕杣穂䍁䅷䅉穂䝁䄰兙獂䝁䅷党祂䍁䅁杣求䡁䅑兙灂䝁䅷党祂䡁䅍䅌杁䝁䅅杢歂䍁䅁睙療䝁䄴督ㅂ䝁䄰党祂䡁䅍䅉桂䝁䄴䅚杁䝁䅧睢瑂䝁䅕杙ㅂ䝁䅫䅢歂䝁䅕杣穂䍁䄴䅉䩂䡁䅑督杁䕁䅑党橂䝁䄸杣桂䡁䅑兡㉂䝁䅕䅉䉂䡁䅉睙潂䝁䅫䅤求䝁䅍䅤ㅂ䡁䅉兙獂䍁䅁䅕祂䝁䄸䅚ㅂ䝁䅍䅤穂䍁䅁督求䝁䅣兢求䝁䄴䅤杁䝁䄸杚浂䝁䅕杣穂䍁䅁䅣桂䝁䅫杢あ䡁䅍䅌杁䡁䅁杣灂䝁䄰党祂䡁䅍䅌杁䡁䅍䅣求䝁䅍兡桂䝁䅷䅤㕂䍁䅁睙療䝁䅅䅤灂䝁䄴睚穂䍁䅷䅉穂䡁䅑兙灂䝁䄴督獁䍁䅁兙畂䝁䅑䅉㍂䝁䅅䅤求䡁䅉䅣祂䝁䄸睢浂䝁䅫杢湂䍁䅁䅣祂䝁䄸䅚ㅂ䝁䅍䅤穂䍁䅷䅉桂䡁䅍䅉㍂䝁䅕䅢獂䍁䅁兙穂䍁䅁䅣桂䝁䅫杢あ䍁䅁兙睂䡁䅁䅢灂䝁䅍兙あ䝁䄸杣穂䍁䅁兙畂䝁䅑䅉桂䝁䅍睙求䡁䅍督療䡁䅉兡求䡁䅍睏杁䝁䅍兙楂䝁䅫杢求䡁䅑䅉桂䝁䄴䅚杁䝁䅑睢療䡁䅉䅉潂䝁䅅杣歂䡁䅣兙祂䝁䅕䅌杁䝁䅙兤畂䝁䅍䅤灂䝁䄸杢桂䝁䅷䅉潂䝁䅅杣歂䡁䅣兙祂䝁䅕䅌杁䡁䅣兙獂䝁䅷䅉睂䝁䅷兙あ䝁䅕督獁䍁䅁䅡療䝁䄸睡杁䝁䅅杢歂䍁䅁杣桂䝁䅫䅢獁䍁䅁兙畂䝁䅑䅉療䡁䅕䅤歂䝁䄸睢祂䍁䅁䅢灂䡁䅙兡畂䝁䅣䅉潂䝁䅅杣歂䡁䅣兙祂䝁䅕睏杁䝁䅅杢歂䍁䅁䅚求䝁䅍睢祂䝁䅅䅤灂䡁䅙党杁䝁䅉兙あ䝁䅧䅉潂䝁䅅杣歂䡁䅣兙祂䝁䅕䅌杁䡁䅍䅡療䡁䅣党祂䍁䅁兙橂䝁䅍党穂䡁䅍睢祂䝁䅫党穂䍁䅷䅉瑂䝁䅫杣祂䝁䄸杣穂䍁䅷䅉桂䝁䄴䅚杁䡁䅍䅡療䡁䅣党祂䍁䅁䅚療䝁䄸杣穂䍁䄴䅉啂䝁䅧兡穂䍁䅁督求䝁䅣兢求䝁䄴䅤杁䡁䅁杣療䡁䅙兡歂䝁䅕督杁䝁䅫䅤穂䍁䅁䅣祂䝁䄸䅚ㅂ䝁䅍䅤穂䍁䅁兤畂䝁䅑党祂䍁䅁䅤潂䝁䅕䅉䍂䕁䅕䅓卂䍁䅷䅉䱂䕁䅫䅔慂䍁䅷䅉塂䕁䅧兓慂䙁䅯䅌杁䕁䅕䅢歂䝁䅕杣杁䍁䅙䅉䭂䝁䅕杢牂䡁䅍䅌杁䕁䅷兓䍂䕁䅕杕啂䙁䅫䅌杁䕁䅉杕䉂䕁䅫杔䙂䙁䅉䅒獁䍁䅁兙畂䝁䅑䅉䝂䙁䅉兑佂䕁䅳䅔䩂䕁䄴䅉䍂䙁䅉兑呂䙁䅍䅉楂䡁䅉兙畂䝁䅑督杁䡁䅑睢杁䝁䅧睢瑂䝁䅕䅉橂䝁䅕杢あ䝁䅕杣杁䝁䅅杢歂䍁䅁睢あ䝁䅧党祂䍁䅁杣求䡁䅑兙灂䝁䅷党祂䡁䅍䅌杁䝁䄰兙穂䡁䅍䅉桂䝁䄴䅚杁䝁䄸杢獂䝁䅫杢求䍁䅁杣求䡁䅑兙灂䝁䅷党祂䡁䅍䅌杁䝁䄸䅤潂䝁䅕杣杁䡁䅍䅣求䝁䅍兡桂䝁䅷䅤㕂䍁䅁杣求䡁䅑兙灂䝁䅷党祂䡁䅍䅌杁䝁䅅杢歂䍁䅁睢祂䝁䅫睚灂䝁䄴兙獂䍁䅁党硂䡁䅕兡睂䝁䄰党畂䡁䅑䅉瑂䝁䅅杢ㅂ䝁䅙兙橂䡁䅑兤祂䝁䅕杣穂䍁䅁兙畂䝁䅑䅉㍂䝁䅧睢獂䝁䅕督桂䝁䅷党祂䡁䅍杌杁䙁䅑䅡求䍁䅁睙療䝁䄰䅣桂䝁䄴入杁䡁䅣兙穂䍁䅁兡畂䝁䅍睢祂䡁䅁睢祂䝁䅅䅤求䝁䅑䅉灂䝁䄴䅉硁䑁䅫杍㕁䍁䅁兙畂䝁䅑䅉灂䡁䅍䅉潂䝁䅕兙歂䡁䅅兤桂䡁䅉䅤求䡁䅉党歂䍁䅁兡畂䍁䅁䅔灂䡁䅙睢畂䝁䅫兙獁䍁䅁兔灂䝁䅍䅡灂䝁䅣兙畂䍁䄴䅁噃睆䅁李䄴䕁䄰兙穂䝁䅫兢療䍁䅁睑療䡁䅉䅣療䡁䅉兙あ䝁䅫睢畂䍁䅁䅚求䡁䅙党獂䝁䄸䅣穂䍁䅷䅉瑂䝁䅅杢ㅂ䝁䅙兙橂䡁䅑兤祂䝁䅕督獁䍁䅁兙畂䝁䅑䅉瑂䝁䅅杣牂䝁䅕䅤穂䍁䅁杤桂䡁䅉兡療䡁䅕督杁䡁䅁兙あ䝁䅫党畂䡁䅑䅉瑂䝁䄸杢灂䡁䅑睢祂䝁䅫杢湂䍁䅁䅤求䝁䅍䅡畂䝁䄸䅢療䝁䅣兡求䡁䅍䅌杁䝁䅅杢歂䍁䅁兙ㅂ䡁䅑睢瑂䝁䅅䅤灂䝁䄸杢杁䝁䅅杢歂䍁䅁睙療䝁䄴杢求䝁䅍䅤灂䡁䅙兡あ䡁䅫䅉穂䝁䄸䅢ㅂ䡁䅑兡療䝁䄴督杁䡁䅣睢祂䝁䅷䅚㍂䝁䅫䅚求䍁䄴䅉啂䝁䅧党杁䝁䅍睢瑂䡁䅁兙畂䡁䅫䅉療䝁䅙杚求䡁䅉督杁䝁䄰兙穂䝁䅫兢療䍁䅁督灂䝁䅣杢桂䝁䅷䅉求䡁䅧䅤祂䝁䅅睙あ䝁䅫睢畂䍁䅁䅤求䝁䅍䅡畂䝁䄸䅢療䝁䅣入杁䍁䅧睕䙂䙁䅑克杁䡁䅁兤獂䡁䅍党杁䝁䄸䅥灂䝁䄰党あ䡁䅉入杁䡁䅣兡あ䝁䅧䅉瑂䝁䅕兙穂䡁䅕杣求䍁䄰䅤潂䡁䅉睢ㅂ䝁䅣䅡杁䝁䄰睢あ䝁䅫睢畂䍁䅁兙畂䝁䅑䅉獂䝁䄸睤杁䡁䅁党祂䝁䅙兤穂䝁䅫睢畂䍁䅁䅣ㅂ䝁䅷督求䍁䅁睢㑂䝁䅫兢求䡁䅑杣㕂䍁䅁兢療䝁䄴兡あ䝁䄸杣灂䝁䄴睚杁䡁䅑睢杁䝁䅅䅚歂䡁䅉党穂䡁䅍䅉あ䝁䅧党杁䡁䅁杣灂䝁䄰兙祂䡁䅫䅉獂䝁䅫兢灂䡁䅑兙あ䝁䅫睢畂䡁䅍䅉療䝁䅙䅉橂䝁䄸杢㉂䝁䅕杢あ䝁䅫睢畂䝁䅅䅢杁䡁䅁兤獂䡁䅍党杁䝁䄸䅥灂䝁䄰党あ䡁䅉入㝁䍁䅁兔桂䡁䅍兡瑂䝁䄸䅉祂䝁䅅兡畂䝁䅉睢㍂䍁䅁睕䙂䙁䅑䅉睂䝁䅷兙あ䝁䅙睢祂䝁䄰䅌杁䝁䅫杢橂䝁䅷兤歂䝁䅫杢湂䍁䅁杣桂䝁䅫杢楂䝁䄸睤杁䙁䅍兒啂䍁䅁䅕ㅂ䝁䅷督求䍁䅁睑偂䍁䄰睔㑂䝁䅫兢求䡁䅑杣㕂䍁䅁䅣祂䝁䄸䅚ㅂ䝁䅍䅤穂䍁䅁䅤潂䝁䅅䅤杁䝁䅅䅢獂䝁䄸睤穂䍁䅁杢療䝁䄴兡畂䡁䅙兙穂䝁䅫杤求䍁䅁兢療䝁䄴兡あ䝁䄸杣灂䝁䄴睚杁䝁䄸杚杁䝁䅍兙祂䝁䅉睢㑂䡁䅫䅡求䝁䄰睢湂䝁䅷睢楂䝁䅫杢獁䍁䅁兢求䡁䅑䅡求䝁䄰睢湂䝁䅷睢楂䝁䅫杢獁䍁䅁䅡求䝁䄰睢湂䝁䅷睢楂䝁䅫杢杁䝁䅍睢畂䝁䅍党畂䡁䅑杣桂䡁䅑兡療䝁䄴䅌杁䝁䅙杣桂䝁䅍䅤灂䝁䄸杢桂䝁䅷䅉桂䡁䅉䅤求䡁䅉兡桂䝁䅷䅉療䡁䅧入湂䝁䅕杢杁䡁䅍兙あ䡁䅕杣桂䡁䅑兡療䝁䄴䅌杁䝁䄸䅥㕂䝁䅣党畂䍁䅁睙療䝁䄴䅤求䝁䄴䅤獁䍁䅁䅣獂䝁䅕䅤潂䍁䅁杤桂䡁䅉兡桂䝁䅉兡獂䝁䅫䅤㕂䍁䅁兡畂䝁䅑党㑂䍁䅷䅉祂䝁䅅兡畂䝁䅉睢㍂䍁䅁䅣獂䝁䅕䅤潂䍁䅁杤桂䡁䅉兡桂䝁䅉兡獂䝁䅫䅤㕂䍁䅁兡畂䝁䅑党㑂䍁䅷䅉祂䝁䅕督睂䝁䅫杣桂䡁䅑兡療䝁䄴䅉祂䝁䅅䅤求䍁䅁杚祂䝁䄸兢杁䡁䅑䅡求䍁䅁䅣獂䝁䅕䅤潂䍁䅷䅉桂䝁䄴䅚杁䝁䄸䅥㕂䝁䅣党畂䍁䅁杣求䡁䅍党祂䡁䅙党杁䝁䅫杢歂䝁䅕䅥獁䍁䅁兙穂䍁䅁睤求䝁䅷䅢杁䝁䅅督杁䝁䅅睙療䡁䅕督あ䝁䅫睙杁䡁䅉党穂䡁䅁兡祂䝁䅅䅤灂䝁䄸杢杁䝁䄰睢畂䝁䅫䅤療䡁䅉兡畂䝁䅣䅌杁䙁䅍党歂䕁䅷兡畂䝁䅕䅉楂䡁䅉兙灂䝁䄴䅉浂䡁䅕杢橂䡁䅑兡療䝁䄴䅉瑂䝁䄸杢灂䡁䅑睢祂䝁䅫杢湂䍁䅷䅉佂䝁䄸兢療䕁䅷兡畂䝁䅕䅉橂䝁䅅䅣畂䝁䄸睚祂䝁䅅䅣潂䡁䅫䅉桂䝁䄴䅚杁䝁䅣兙穂䍁䅁兢療䝁䄴兡あ䝁䄸杣灂䝁䄴睚獁䍁䅁兙畂䝁䅑䅉祂䝁䅕睚灂䝁䄸杢桂䝁䅷䅉療䡁䅧兡瑂䝁䅕䅤祂䡁䅫杌杁䕁䅫䅤杁䝁䅅䅢穂䝁䄸䅉睂䡁䅉睢㉂䝁䅫䅚求䡁䅍䅉楂䡁䅉兙灂䝁䄴䅉浂䡁䅕杢橂䡁䅑兡療䝁䄴䅉桂䝁䄴䅚杁䝁䅧党瑂䝁䄸䅚㕂䝁䄴兙瑂䝁䅫睙杁䝁䄰睢畂䝁䅫䅤療䡁䅉兡畂䝁䅣䅉穂䝁䄸䅢ㅂ䡁䅑兡療䝁䄴督㝁䍁䅁䅣桂䡁䅑兡求䝁䄴䅤杁䡁䅁睢穂䝁䅫䅤灂䝁䄸杢杁䝁䅅杢歂䍁䅁兙橂䡁䅑兡㉂䝁䅫䅤㕂䍁䅁䅤祂䝁䅅睙牂䝁䅫杢湂䍁䅷䅉桂䝁䄴䅚杁䝁䄴党ㅂ䡁䅉睢瑂䝁䄸䅚ㅂ䝁䅷兙あ䝁䅫睢畂䍁䅁䅤求䝁䅍䅡畂䝁䄸䅢療䝁䅣入杁䡁䅍睢獂䡁䅕䅤灂䝁䄸杢穂䑁䅳䅉桂䝁䄴䅚杁䕁䄰兙穂䝁䅫兢療䍁䅁䅓療䡁䅍䅣灂䡁䅑兙獂䍁䅁兑ㅂ䡁䅑睢瑂䝁䅅䅤灂䝁䄸杢杁䡁䅁䅢桂䡁䅑杚療䡁䅉兢獁䍁䅁兡畂䝁䅍䅢ㅂ䝁䅑兡畂䝁䅣䅉潂䝁䄸督睂䝁䅫䅤桂䝁䅷䅉桂䡁䅕䅤療䝁䄰兙あ䝁䅫睢畂䍁䅁督療䝁䅷兤あ䝁䅫睢畂䡁䅍䅌杁䝁䅫杢橂䝁䅷兤歂䝁䅫杢湂䍁䅁䅕桂䡁䅑兡求䝁䄴䅤杁䙁䅍兙浂䝁䅕䅤㕂䕁䄴党あ䍁䅷䅉兂䝁䅅䅤灂䝁䅕杢あ䍁䅁睕桂䝁䅙党あ䡁䅫杔求䡁䅑䅉呂䡁䅕杣㉂䝁䅕兡獂䝁䅷兙畂䝁䅍党獁䍁䅁睕桂䝁䅙党あ䡁䅫杔求䡁䅑䅌杁䙁䅉党睂䝁䅷兡橂䝁䅅䅌杁䕁䅫杣灂䡁䅍䅌杁䕁䄰入坂䝁䅫党㍂䍁䅷䅉噂䝁䄴兡坂䝁䅫党㍂䍁䅷䅉噂䝁䄴兡㉂䝁䅫党㍂䑁䅯䅉㉁䑁䅁䅌杁䕁䄰兙穂䝁䅫兢療䍁䅁睕獂䝁䅕党睂䍁䅷䅉䑂䝁䅕杢あ䡁䅉睢灂䝁䅑䅌杁䝁䅅杢歂䍁䅁村祂䝁䅫䅚湂䑁䅳䅉桂䝁䄴䅚杁䝁䄴兙穂䝁䅅䅢杁䝁䅧兡湂䝁䅧兌浂䝁䅷睢㍂䍁䅁杤求䝁䄴䅤灂䝁䅷兙あ䝁䅫睢畂䍁䅷䅉畂䝁䅕兤祂䝁䄸兢療䝁䅑兤獂䝁䅅䅤灂䝁䄸杢杁䡁䅑䅡求䡁䅉兙睂䝁䅕兤あ䝁䅫睙穂䍁䅷䅉桂䝁䄴䅚杁䡁䅑党獂䝁䅕䅡求䝁䅅䅢あ䝁䅧䅉穂䝁䄸䅢ㅂ䡁䅑兡療䝁䄴督畁䍁䅁兓畂䍁䅁兙歂䝁䅑兡あ䝁䅫睢畂䍁䅷䅉あ䝁䅧党杁䝁䅍睢瑂䡁䅁兙畂䡁䅫䅉睂䡁䅉睢㉂䝁䅫䅚求䡁䅍䅉灂䡁䅑督杁䡁䅁杣療䝁䅑兤橂䡁䅑督杁䡁䅑䅡祂䝁䄸兤湂䝁䅧䅉歂䝁䅫杣求䝁䅍䅤杁䡁䅍兙獂䝁䅕督杁䝁䅙睢祂䝁䅍党獁䍁䅁䅚灂䡁䅍䅤祂䝁䅫杙ㅂ䡁䅑睢祂䡁䅍䅌杁䝁䅅杢歂䍁䅁睢祂䝁䅫睚灂䝁䄴兙獂䍁䅁党硂䡁䅕兡睂䝁䄰党畂䡁䅑䅉瑂䝁䅅杢ㅂ䝁䅙兙橂䡁䅑兤祂䝁䅕杣穂䍁䅁䅣桂䡁䅉䅤畂䝁䅕杣穂䍁䅁䅤療䍁䅁䅡療䡁䅍䅣灂䡁䅑兙獂䡁䅍䅌杁䝁䅕兢求䡁䅉睚求䝁䄴睙㕂䍁䅁兢求䝁䅑兡橂䝁䅅䅢杁䡁䅍党祂䡁䅙兡橂䝁䅕䅉桂䝁䄴䅚杁䝁䅧睢瑂䝁䅕䅉橂䝁䅅杣求䍁䅁䅣祂䝁䄸杤灂䝁䅑党祂䡁䅍䅌杁䝁䅷睢畂䝁䅣兌あ䝁䅕杣瑂䍁䅁睙桂䡁䅉党杁䝁䅙兙橂䝁䅫䅢灂䡁䅑兡求䡁䅍䅌杁䡁䅁䅡㕂䡁䅍兡橂䝁䅫兙畂䍁䅁睢浂䝁䅙兡橂䝁䅕督獁䍁䅁杤求䡁䅑党祂䝁䅫杢桂䡁䅉兡桂䝁䄴督獁䍁䅁兙畂䝁䅑䅉橂䝁䄸杢穂䡁䅕兢求䡁䅉督㝁䍁䅁兙畂䝁䅑䅉潂䝁䄸兢求䍁䅁睤求䝁䅷䅢畂䝁䅕督穂䍁䅁䅣祂䝁䄸䅚ㅂ䝁䅍䅤穂䍁䅁䅤潂䡁䅉睢ㅂ䝁䅣䅡杁䝁䅕兌橂䝁䄸兢瑂䝁䅕杣橂䝁䅕䅉灂䝁䄴䅤求䡁䅉杢求䡁䅑䅉穂䝁䅫䅤求䡁䅍䅌杁䡁䅍兤橂䝁䅧䅉桂䡁䅍䅉瑂䝁䅅督灂䝁䄰睢睂䝁䅕杣穂䝁䄸杢桂䝁䅷䅡求䝁䅅䅢あ䝁䅧杌橂䝁䄸兢獁䍁䅁兙瑂䝁䅅来療䝁䄴杌橂䝁䄸兢獁䍁䅁兙畂䝁䅑䅉穂䝁䅧睢睂䝁䅫杚㕂䍁䄴睙療䝁䄰杌杁䕁䄰兙穂䝁䅫兢療䍁䅁睑療䡁䅉䅣療䡁䅉兙あ䝁䅫睢畂䍁䅁睤桂䡁䅍䅉灂䝁䄴睙療䡁䅉䅣療䡁䅉兙あ䝁䅕䅚杁䝁䅫杢杁䑁䅅兏㑁䑁䅫䅉桂䝁䄴䅚杁䝁䅫督杁䝁䅧党桂䝁䅑兣ㅂ䝁䅅杣あ䝁䅕杣求䝁䅑䅉灂䝁䄴䅉䩂䡁䅉杤灂䝁䄴党獁䍁䅁睑桂䝁䅷兡浂䝁䄸杣畂䝁䅫兙畁䅁䅁桋䅣䱁䑯䅁乂䝁䅅督あ䝁䅕杣䍂䡁䅉兙畂䝁䅑䅌杁䕁䅫杢橂䍁䄴䅉求䝁䄴睚桂䝁䅣党穂䍁䅁兡畂䍁䅁䅤潂䝁䅕䅉瑂䝁䅅杢ㅂ䝁䅙兙橂䡁䅑兤祂䝁䅕䅉桂䝁䄴䅚杁䡁䅍兙獂䝁䅕䅉療䝁䅙䅉祂䝁䅕督灂䝁䅑党畂䡁䅑兡桂䝁䅷䅉橂䝁䅅杙灂䝁䄴党あ䡁䅍䅉灂䝁䄴䅉あ䝁䅧党杁䙁䅕杢灂䡁䅑党歂䍁䅁睕あ䝁䅅䅤求䡁䅍䅉桂䝁䄴䅚杁䕁䅍兙畂䝁䅅䅚桂䍁䄴䅉啂䝁䅧党杁䝁䅍睢瑂䡁䅁兙畂䡁䅫䅉療䝁䅙杚求䡁䅉督杁䝁䅅䅉祂䝁䅅杢湂䝁䅕䅉療䝁䅙䅉祂䝁䅕督灂䝁䅑党畂䡁䅑兡桂䝁䅷䅉橂䝁䅅杙灂䝁䄴党あ䡁䅉入杁䡁䅁杣療䝁䅑兤橂䡁䅑督杁䝁䅙睢祂䍁䅁䅤潂䝁䅕䅉牂䝁䅫䅤橂䝁䅧党畂䍁䅷䅉楂䝁䅅䅤潂䡁䅉睢療䝁䄰䅌杁䝁䅅杢歂䍁䅁睢あ䝁䅧党祂䍁䅁䅣桂䡁䅉䅤穂䍁䅁睢浂䍁䅁䅤潂䝁䅕䅉潂䝁䄸兢求䍁䄴䅉䩂䡁䅑䅉穂䝁䅕䅢獂䡁䅍䅉灂䡁䅑督杁䡁䅁杣療䝁䅑兤橂䡁䅑督杁䡁䅑睢杁䡁䅉党瑂䝁䄸䅚求䝁䅷兡畂䝁䅣䅉桂䝁䄴䅚杁䝁䄴党㍂䍁䅁睙療䝁䄴督あ䡁䅉兤橂䡁䅑兡療䝁䄴䅉瑂䝁䅅杣牂䝁䅕䅤穂䍁䅁䅤潂䡁䅉睢ㅂ䝁䅣䅡杁䝁䅑党桂䝁䅷党祂䡁䅍䅌杁䡁䅉党あ䝁䅅兡獂䝁䅕杣穂䍁䅷䅉桂䝁䄴䅚杁䝁䅉兤灂䝁䅷䅚求䡁䅉督畁䍁䅁䅖潂䝁䅕䅉橂䝁䄸兢睂䝁䅅杢㕂䍁䅁睤桂䡁䅍䅉浂䝁䄸杣瑂䝁䅕杣獂䡁䅫䅉牂䝁䄴睢㍂䝁䄴䅉桂䡁䅍䅉噂䝁䄴兡あ䝁䅕䅚杁䕁䅍兙楂䝁䅫杢求䡁䅑䅉䩂䝁䄴睙療䡁䅉䅣療䡁䅉兙あ䝁䅕䅚畁䍁䅁兔桂䡁䅍䅤求䡁䅉村祂䝁䅅杢歂䍁䅷䅉䩂䝁䄴睙畁䍁䅁睤桂䡁䅍䅉浂䝁䄸兤畂䝁䅑党歂䍁䅁兡畂䍁䅁免㕁䑁䅕䅎杁䝁䅅杢歂䍁䅁兡穂䍁䅁䅡求䝁䅅䅚硂䡁䅕兙祂䡁䅑党祂䝁䅕䅚杁䝁䅫杢杁䕁䅉党桂䝁䅍䅡㍂䝁䄸睢歂䍁䅷䅉偂䝁䅧兡療䍁䄴䅁硂杆䅁杨䄴䕁䄰兙穂䡁䅑党祂䝁䅍兙祂䝁䅑䅉䩂䝁䄴睙療䡁䅉䅣療䡁䅉兙あ䝁䅕䅚獁䍁䅁兙杁䡁䅑党橂䝁䅧杢療䝁䅷睢湂䡁䅫䅉橂䝁䄸兢睂䝁䅅杢㕂䍁䅷䅉睂䡁䅉睢㉂䝁䅫䅚求䡁䅍䅉あ䡁䅉兙畂䡁䅍兙橂䡁䅑兡療䝁䄴䅉睂䡁䅉睢橂䝁䅕督穂䝁䅫杢湂䍁䅁兙畂䝁䅑䅉療䡁䅑䅡求䡁䅉䅉睂䝁䅅入瑂䝁䅕杢あ䍁䄰杣求䝁䅷兙あ䝁䅕䅚杁䡁䅁杣療䝁䅑兤橂䡁䅑督杁䝁䅅杢歂䍁䅁督求䡁䅉杤灂䝁䅍党穂䍁䅁兡畂䍁䅁䅤潂䝁䅕䅉噂䝁䄴兡あ䝁䅕䅚杁䙁䅍䅤桂䡁䅑党穂䍁䅁兙畂䝁䅑䅉灂䝁䄴䅤求䡁䅉杢桂䡁䅑兡療䝁䄴兙獂䝁䅷入畁䍁䅁䅖潂䝁䅕䅉橂䝁䄸兢睂䝁䅅杢㕂䍁䅁睢浂䝁䅙党祂䡁䅍䅉灂䝁䄴䅤求䝁䅣杣桂䡁䅑党歂䍁䅁䅣祂䝁䄸䅚ㅂ䝁䅍䅤穂䍁䅁兙畂䝁䅑䅉㉂䝁䅅䅢ㅂ䝁䅕兌桂䝁䅑䅚求䝁䅑䅉穂䝁䅕杣㉂䝁䅫睙求䡁䅍䅉浂䝁䄸杣杁䝁䅅睙橂䝁䄸兤畂䡁䅑䅉潂䝁䄸䅢歂䝁䅕杣穂䍁䅷䅉瑂䝁䅕杣橂䝁䅧兙畂䡁䅑督獁䍁䅁杚灂䝁䄴兙畂䝁䅍兡桂䝁䅷䅉灂䝁䄴督あ䝁䅫䅤ㅂ䡁䅑兡療䝁䄴督獁䍁䅁䅚灂䝁䅣兡あ䝁䅅䅢杁䡁䅁兙祂䡁䅑杢求䡁䅉督獁䍁䅁杙ㅂ䡁䅍兡畂䝁䅕督穂䝁䅕督獁䍁䅁睚療䡁䅙党祂䝁䄴兢求䝁䄴䅤穂䍁䅷䅉桂䝁䄴䅚杁䝁䄸䅤潂䝁䅕杣杁䝁䄸杣湂䝁䅅杢灂䡁䅯兙あ䝁䅫睢畂䡁䅍䅌杁䡁䅍兤橂䝁䅧䅉桂䡁䅍䅉睂䡁䅉睢湂䡁䅉兙瑂䡁䅍䅉あ䝁䅧兙あ䍁䅁党畂䝁䅅杙獂䝁䅕䅉灂䡁䅍督ㅂ䝁䅕杣穂䍁䅁䅤療䍁䅁䅣祂䝁䄸杤灂䝁䅑党杁䝁䅍睢畂䡁䅍兤瑂䝁䅕杣穂䍁䅁睤灂䡁䅑䅡杁䝁䅍杣求䝁䅑兡あ䡁䅍䅉あ䝁䄸䅉歂䝁䅕杚求䡁䅉䅉睂䝁䅅入瑂䝁䅕杢あ䡁䅍睏杁䡁䅁兙㕂䝁䄰党畂䡁䅑䅉睂䡁䅉睢歂䡁䅕睙あ䡁䅍䅉桂䝁䄴䅚杁䡁䅍睢獂䡁䅕䅤灂䝁䄸杢穂䍁䅁䅤潂䝁䅅䅤杁䝁䅅䅢獂䝁䄸睤杁䝁䅫䅤穂䍁䅁睙ㅂ䡁䅍䅤療䝁䄰党祂䡁䅍䅉あ䝁䄸䅉桂䝁䅍睙求䡁䅍督杁䝁䅙兤畂䝁䅑督杁䝁䅫杢杁䝁䅑党睂䝁䄸督灂䡁䅑䅉桂䝁䄴䅚杁䝁䄸䅤潂䝁䅕杣杁䝁䅅睙橂䝁䄸兤畂䡁䅑督㝁䍁䅁䅣祂䝁䅕䅣桂䝁䅫䅚杁䡁䅁杣療䝁䅣杣桂䝁䄰督杁䡁䅍党祂䡁䅙兡橂䝁䅕督㝁䍁䅁睙療䝁䄴督ㅂ䝁䄰党祂䍁䅁杙灂䝁䅷䅢杁䡁䅁兙㕂䝁䄰党畂䡁䅑䅉穂䝁䅕杣㉂䝁䅫睙求䡁䅍睏杁䝁䅅杢歂䍁䅁睙療䝁䄰兢求䡁䅉睙灂䝁䅅䅢杁䝁䅍杣求䝁䅑兡あ䍁䅷䅉歂䝁䅕杙灂䡁䅑䅌杁䝁䅅杢歂䍁䅁䅣祂䝁䅕䅣桂䝁䅫䅚杁䡁䅁兙㕂䝁䄰党畂䡁䅑䅉睂䡁䅉睢歂䡁䅕睙あ䡁䅍䅉桂䝁䄴䅚杁䡁䅍睢獂䡁䅕䅤灂䝁䄸杢穂䍁䄴䅉䩂䡁䅑䅉桂䝁䅷督療䍁䅁䅣祂䝁䄸杤灂䝁䅑党穂䍁䅁督療䝁䅷兤あ䝁䅫睢畂䡁䅍䅉あ䝁䅧兙あ䍁䅁党畂䝁䅅杙獂䝁䅕䅉楂䡁䅕督灂䝁䄴党穂䡁䅍党穂䍁䅁睢祂䍁䅁睚療䡁䅙党祂䝁䄴兢求䝁䄴䅤穂䍁䅁䅤療䍁䅁兢桂䝁䅳党杁䡁䅁兙㕂䝁䄰党畂䡁䅑督杁䡁䅑睢杁䝁䅉兤穂䝁䅫杢求䡁䅍督求䡁䅍䅌杁䝁䅫杢橂䝁䅷兤歂䝁䅫杢湂䍁䅁杖灂䡁䅉䅤ㅂ䝁䅅䅢杁䕁䅍兙祂䝁䅑䅉佂䡁䅕兢楂䝁䅕杣獁䍁䅁睤潂䝁䅫睙潂䍁䅁兡穂䍁䅁睚求䝁䄴党祂䝁䅅䅤求䝁䅑䅉歂䡁䅫杢桂䝁䄰兡橂䝁䅅䅢獂䡁䅫䅉浂䡁䅉睢瑂䍁䅁兙杁䡁䅁䅡㕂䡁䅍兡橂䝁䅅䅢杁䝁䅍兙祂䝁䅑䅉桂䝁䄴䅚杁䝁䅷党㉂䝁䅕杣桂䝁䅣党穂䍁䅁䅤潂䝁䅕䅉橂䡁䅉党歂䝁䅫䅤杁䝁䅷兡瑂䝁䅫䅤杁䝁䄸杚杁䡁䅑䅡求䍁䅁杚ㅂ䝁䄴䅚灂䝁䄴睚杁䝁䅅睙橂䝁䄸兤畂䡁䅑睏杁䝁䅅杢歂䍁䅁兙杁䡁䅁䅢桂䡁䅑杚療䡁䅉兢杁䡁䅑睢杁䝁䄸䅣あ䝁䅫兢灂䡁䅯党杁䡁䅍兤睂䡁䅁䅢灂䝁䅕杣杁䡁䅁兙㕂䝁䄰党畂䡁䅑䅉求䝁䄴兙楂䝁䅷党瑂䝁䅕杢あ䍁䅁睙桂䝁䄰䅣桂䝁䅫睚畂䡁䅍䅉浂䝁䄸杣杁䝁䅙兡畂䝁䅅杢橂䝁䅫兙獂䍁䅁兡畂䡁䅍䅤灂䡁䅑兤あ䝁䅫睢畂䡁䅍杌杁䕁䅫杢杁䝁䅅䅚歂䝁䅫䅤灂䝁䄸杢獁䍁䅁䅤潂䝁䅕䅉橂䝁䄸兢睂䝁䅅杢㕂䍁䅁睢浂䝁䅙党祂䡁䅍䅉乂䝁䅅督あ䝁䅕杣橂䝁䅅杣歂䍁䅁兔療䡁䅙党獁䍁䅁睤潂䝁䅫睙潂䍁䅁䅣桂䡁䅉䅤畂䝁䅕杣穂䍁䅁睤灂䡁䅑䅡杁䝁䅑兡湂䝁䅫䅤桂䝁䅷䅉瑂䝁䅕督穂䝁䅅睚灂䝁䄴睚杁䝁䅅杢歂䍁䅁䅣桂䡁䅫兢求䝁䄴䅤杁䡁䅁䅢桂䡁䅑杚療䡁䅉兢穂䍁䅁䅤療䍁䅁党畂䝁䅅杙獂䝁䅕䅉橂䝁䄸杢穂䡁䅕兢求䡁䅉督杁䡁䅑睢杁䡁䅍党畂䝁䅑䅉瑂䝁䄸杢求䡁䅫䅉歂䝁䅫杣求䝁䅍䅤獂䡁䅫䅉㍂䝁䅫䅤潂䝁䅫杢杁䝁䅅䅣睂䝁䅷兡橂䝁䅅䅤灂䝁䄸杢穂䍁䅁䅤療䍁䅁睢あ䝁䅧党祂䍁䅁睙療䝁䄴督ㅂ䝁䄰党祂䡁䅍睏杁䝁䅅杢歂䍁䅁䅣桂䡁䅉䅤畂䝁䅕杣穂䍁䅁睤灂䡁䅑䅡杁䝁䅍党畂䡁䅑杣桂䝁䅷䅉楂䝁䅅杢牂䡁䅍䅌杁䝁䅙兡畂䡁䅑党橂䝁䅧督杁䝁䅅杢歂䍁䅁杚灂䝁䄴兙畂䝁䅍兡桂䝁䅷䅉灂䝁䄴督あ䝁䅫䅤ㅂ䡁䅑兡療䝁䄴督杁䡁䅑睢杁䝁䅧党獂䡁䅁䅉湂䝁䄸杤求䡁䅉杢瑂䝁䅕杢あ䡁䅍䅉桂䝁䄴䅚杁䝁䄴睢畂䡁䅁杣療䝁䅙兡あ䡁䅍䅌杁䝁䅅督杁䡁䅣党獂䝁䅷䅉桂䡁䅍䅉求䝁䄴兙楂䝁䅷党穂䍁䅁杤桂䡁䅉兡療䡁䅕督杁䝁䅍杣療䡁䅍督瑁䝁䅉睢祂䝁䅑党祂䍁䅁䅣桂䡁䅫兢求䝁䄴䅤杁䝁䅙䅢療䡁䅣督畁䍁䅁杒ㅂ䡁䅉䅤潂䝁䅕杣獁䍁䅁兡あ䍁䅁䅣祂䝁䄸杤灂䝁䅑党穂䍁䅁督求䝁䅍兤祂䝁䅫䅤㕂䍁䅁督療䝁䅷兤あ䝁䅫睢畂䡁䅍睏杁䡁䅁党祂䡁䅍睢畂䝁䅅䅢灂䡁䅯兙あ䝁䅫睢畂䍁䅷䅉灂䡁䅍督ㅂ䝁䅕杣杁䝁䅅杢歂䍁䅁兢求䡁䅉睙潂䝁䅅杢あ䍁䅁䅢療䡁䅫兙獂䡁䅑入獁䍁䅁兙畂䝁䅑䅉瑂䝁䅅杣牂䝁䅕䅤灂䝁䄴睚杁䡁䅍党祂䡁䅙兡橂䝁䅕督㝁䍁䅁兙歂䡁䅙兙畂䝁䅍党歂䍁䅁兙畂䝁䅅䅢㕂䡁䅑兡橂䡁䅍䅌杁䝁䅉兤穂䝁䅫杢求䡁䅍督杁䝁䅫杢あ䝁䅕䅢獂䝁䅫睚求䝁䄴睙求䍁䅷䅉求䝁䅍睢畂䝁䄸兢灂䝁䅍䅉桂䝁䄴䅚杁䝁䅷睢橂䝁䅅䅤灂䝁䄸杢瑁䝁䅉兙穂䝁䅕䅚杁䝁䅫杢穂䝁䅫睚潂䡁䅑督獁䍁䅁䅣桂䡁䅫兢求䝁䄴䅤穂䍁䅁睙療䝁䄴督ㅂ䝁䅷䅤灂䝁䄴睚獁䍁䅁兙畂䝁䅑䅉療䡁䅁党祂䝁䅅䅤灂䝁䄸杢桂䝁䅷䅉灂䝁䄴督灂䝁䅣䅡あ䡁䅍䅉穂䝁䅕杣㉂䝁䅫睙求䡁䅍睏杁䡁䅁杣療䝁䅍党穂䡁䅍兡畂䝁䅣䅉桂䝁䄴䅚杁䝁䅣兙あ䝁䅕睤桂䡁䅫䅉穂䝁䄸䅢ㅂ䡁䅑兡療䝁䄴督㝁䍁䅁兙畂䝁䅑䅉療䡁䅁党畂䍁䅁杙桂䝁䄴睡灂䝁䄴睚杁䡁䅍党祂䡁䅙兡橂䝁䅕督畁䍁䅁䅖潂䝁䅕䅉橂䝁䄸兢睂䝁䅅杢㕂䍁䅁睢浂䝁䅙党祂䡁䅍䅉睂䝁䅅入瑂䝁䅕杢あ䍁䅁督療䝁䅷兤あ䝁䅫睢畂䡁䅍䅉桂䝁䄴䅚杁䡁䅍党祂䡁䅙兡橂䝁䅕督杁䡁䅕杢歂䝁䅕杣杁䡁䅑䅡求䍁䅁兔桂䡁䅍䅤求䡁䅉睑桂䡁䅉䅚獁䍁䅁兔桂䝁䅕督あ䡁䅉睢獁䍁䅁兙畂䝁䅑䅉䑂䝁䅫杣祂䡁䅕督杁䝁䄴兙瑂䝁䅕督畁䍁䅁兔桂䡁䅍䅤求䡁䅉睙桂䡁䅉䅚杁䕁䅫杢橂䝁䄸杣睂䝁䄸杣桂䡁䅑党歂䍁䅁睤桂䡁䅍䅉浂䝁䄸兤畂䝁䅑党歂䍁䅁兡畂䍁䅁免㕁䑁䅙李杁䝁䅅杢歂䍁䅁兡穂䍁䅁䅡求䝁䅅䅚硂䡁䅕兙祂䡁䅑党祂䝁䅕䅚杁䝁䅫杢杁䙁䅁兤祂䝁䅍䅡桂䡁䅍党獁䍁䅁杔求䡁䅣䅉婂䝁䄸杣牂䍁䄴䅁婃睆䅁䅎䅫䕁䄰兙あ䝁䅅䅚療䡁䅉䅉卂䝁䅕督療䡁䅕杣橂䝁䅕督杁䕁䅍睢瑂䡁䅁兙畂䡁䅫䅌杁䝁䅅杢杁䝁䅫杢歂䝁䅕䅣求䝁䄴䅚求䝁䄴䅤杁䝁䅕杢求䡁䅉睚㕂䍁䅁睙療䝁䄰䅣桂䝁䄴入獁䍁䅁党畂䝁䅣兙湂䝁䅕督杁䝁䅫杢杁䡁䅑䅡求䍁䅁党㑂䡁䅁䅢療䡁䅉兙あ䝁䅫睢畂䍁䅷䅉歂䝁䅕杤求䝁䅷睢睂䝁䄰党畂䡁䅑䅌杁䡁䅁杣療䝁䅑兤橂䡁䅑兡療䝁䄴䅌杁䝁䅅杢歂䍁䅁兙橂䡁䅅兤灂䡁䅍兡あ䝁䅫睢畂䍁䅁睢浂䍁䅁睢灂䝁䅷䅉桂䝁䄴䅚杁䝁䄴兙あ䡁䅕杣桂䝁䅷䅉湂䝁䅅督杁䡁䅉党穂䝁䄸兤祂䝁䅍党穂䍁䅁兡畂䍁䅁䅤潂䝁䅕䅉噂䝁䄴兡あ䝁䅕䅚杁䙁䅍䅤桂䡁䅑党穂䍁䄴䅉䩂䡁䅑䅉療䡁䅁党祂䝁䅅䅤求䡁䅍䅉あ䝁䅧杣療䡁䅕睚潂䍁䅁䅤㍂䝁䄸䅉穂䝁䅕睚瑂䝁䅕杢あ䡁䅍䅌杁䕁䅕䅥睂䝁䅷睢祂䝁䅅䅤灂䝁䄸杢杁䝁䅅杢歂䍁䅁䅕祂䝁䄸䅚ㅂ䝁䅍䅤灂䝁䄸杢㝁䍁䅁兙畂䝁䅑䅉乂䝁䅫䅚穂䡁䅑杣求䝁䅅兢畁䍁䅁䅖潂䝁䅕䅉橂䝁䄸兢睂䝁䅅杢㕂䍁䅁䅣祂䝁䅫兢桂䡁䅉兡獂䡁䅫䅉潂䝁䄸䅢歂䡁䅍䅉灂䝁䄴䅤求䡁䅉党穂䡁䅑督杁䝁䅫杢杁䡁䅑䅡求䍁䅁睖療䝁䅷杚橂䝁䅅兢睂䍁䅁兙畂䝁䅑䅉䍂䝁䄸杢求䍁䅁睕睂䡁䅉兡畂䝁䅣䅉睂䝁䅷兙㕂䡁䅍䅉灂䝁䄴䅉あ䝁䅧党杁䕁䅑党獂䝁䅅睤桂䡁䅉党杁䕁䅉兙穂䝁䅫杢杁䝁䅫杢杁䙁䅍睢ㅂ䡁䅑䅡求䝁䅅督あ䍁䅁杔求䡁䅣䅉乂䝁䅕䅥灂䝁䅍睢杁䝁䅅杢歂䍁䅁睖求䡁䅍䅤杁䙁䅑党㑂䝁䅅督畁䍁䅁兓あ䍁䅁兙獂䡁䅍睢杁䝁䄸䅣求䡁䅉兙あ䝁䅕督杁䡁䅑䅡求䍁䅁兒桂䝁䅣䅢求䍁䅁杒療䡁䅉䅚杁䡁䅍䅡桂䝁䅷党杁䡁䅁䅢桂䡁䅫䅉灂䝁䄴䅉呂䝁䄸兤あ䝁䅧䅉啂䝁䅕䅥桂䡁䅍睏杁䝁䅅杢歂䍁䅁䅤潂䝁䅕䅉䥂䝁䅅入畂䝁䅕督㉂䝁䅫䅢獂䝁䅕䅉穂䝁䅧兙獂䝁䅕䅉桂䝁䄴䅚杁䕁䅍睢あ䡁䅑睢畂䍁䅁杖桂䝁䅷䅢求䡁䅫䅉睂䝁䅷兙㕂䡁䅍䅉灂䝁䄴䅉佂䝁䄸杣あ䝁䅧睤求䡁䅍䅤杁䕁䅷睢ㅂ䝁䅫督灂䝁䅅杢桂䍁䄴䅉䩂䝁䄴䅉桂䝁䅑䅚灂䡁䅑兡療䝁䄴䅌杁䡁䅑䅡求䍁䅁睙療䝁䄰䅣桂䝁䄴入杁䝁䅍睢畂䝁䅑兤橂䡁䅑督杁䝁䄰兡歂䡁䅍䅤祂䝁䅕兙瑂䍁䅁睢睂䝁䅕杣桂䡁䅑兡療䝁䄴督杁䝁䅫杢杁䡁䅍兤睂䡁䅁睢祂䡁䅑䅉療䝁䅙䅉灂䡁䅑督杁䝁䅕䅥睂䝁䅷睢祂䝁䅅䅤灂䝁䄸杢獁䍁䅁䅚求䡁䅙党獂䝁䄸䅣瑂䝁䅕杢あ䍁䅷䅉桂䝁䄴䅚杁䡁䅁杣療䝁䅑兤橂䡁䅑兡療䝁䄴䅉療䡁䅁党祂䝁䅅䅤灂䝁䄸杢穂䍁䄴䅉䝂䡁䅕杣あ䝁䅧党祂䍁䅷䅉灂䡁䅑䅉睂䡁䅉睢㉂䝁䅫䅚求䡁䅍䅉畂䝁䅅䅤ㅂ䡁䅉兙獂䍁䅁睚桂䡁䅍䅉睂䡁䅉睢橂䝁䅕督穂䝁䅫杢湂䍁䅁兙畂䝁䅑䅉療䝁䅫䅢杁䡁䅑杣桂䝁䄴督睂䝁䄸杣あ䝁䅅䅤灂䝁䄸杢杁䡁䅍党祂䡁䅙兡橂䝁䅕督㝁䍁䅁兙畂䝁䅑䅉療䝁䅫䅢獁䍁䅁杢桂䡁䅑兤祂䝁䅅䅢杁䝁䅣兙穂䍁䅷䅉桂䝁䄴䅚杁䡁䅁杣療䝁䅑兤橂䝁䅕䅚杁䡁䅣兙あ䝁䅕杣杁䝁䅣兙あ䝁䅧党祂䝁䅫杢湂䍁䅁督求䡁䅉杤灂䝁䅍党穂䍁䅷䅉桂䡁䅍䅉㍂䝁䅕䅢獂䍁䅁兙穂䍁䅁䅣祂䝁䄸䅚ㅂ䝁䅍党歂䍁䅁睤桂䡁䅑党祂䍁䅁䅚灂䡁䅍䅣療䡁䅍兙獂䍁䅁督求䡁䅉杤灂䝁䅍党穂䍁䅁䅤療䍁䅁䅤潂䝁䅫杣歂䍁䅁䅣桂䡁䅉䅤灂䝁䅕督畁䍁䅁䅖潂䝁䅕䅉橂䝁䄸兢睂䝁䅅杢㕂䍁䅁督求䝁䅷䅢穂䍁䅁杢桂䡁䅑兤祂䝁䅅䅢杁䝁䅣兙穂䍁䅁䅤療䍁䅁兤畂䝁䅅杚浂䝁䅫䅢灂䝁䅅䅤求䝁䅑䅉灂䝁䄴䅚求䡁䅁党畂䝁䅑党畂䡁䅑䅉瑂䝁䅅杣牂䝁䅕䅤灂䝁䄴睚杁䝁䅍睢瑂䡁䅁兙畂䝁䅫党穂䍁䅁兙畂䝁䅑䅉ㅂ䝁䄴兙浂䝁䅙兡獂䝁䅫兙あ䝁䅕䅚杁䝁䄰兡歂䡁䅍䅤祂䝁䅕兙瑂䍁䅁睙療䝁䄰䅣桂䝁䄴兡求䡁䅍杌杁䙁䅑䅡求䍁䅁睙療䝁䄰䅣桂䝁䄴入杁䡁䅣兙穂䍁䅁杚療䡁䅉兢求䡁䅉䅢㕂䍁䅁睡畂䝁䄸睤畂䍁䅁兙穂䍁䅁兔桂䡁䅑兙歂䝁䄸杣杁䕁䅧睢獂䝁䅑睙療䍁䅷䅉䩂䝁䄴睙畁䍁䅁兙畂䝁䅑䅉橂䝁䅧兙畂䝁䅣党歂䍁䅁兡あ䡁䅍䅉畂䝁䅅兢求䍁䅁䅤療䍁䅁兔桂䡁䅑兙歂䝁䄸杣杁䙁䅉党穂䝁䄸兤祂䝁䅍党穂䍁䅁睑療䝁䄰䅣桂䝁䄴入杁䝁䅫杢杁䕁䅅兤湂䡁䅕督あ䍁䅁杍睁䑁䅅免畁䍁䅁兔桂䡁䅑兙歂䝁䄸杣杁䙁䅉党穂䝁䄸兤祂䝁䅍党穂䍁䅁睑療䝁䄰䅣桂䝁䄴入杁䡁䅣兙穂䍁䅁杚療䡁䅕杢歂䝁䅕䅚杁䝁䅫杢杁䑁䅉䅍睁䑁䅍䅉桂䝁䄴䅚杁䝁䅫督杁䝁䅧党桂䝁䅑兣ㅂ䝁䅅杣あ䝁䅕杣求䝁䅑䅉灂䝁䄴䅉䕂䝁䅅䅢獂䝁䅅督獁䍁䅁䅖求䡁䅧兙穂䍁䄴䅁慃睆䅁䅓䅍䕁䄰兙あ䝁䅍䅡杁䕁䅣杣療䡁䅕䅣獁䍁䅁兓畂䝁䅍杌杁䝁䅕杢湂䝁䅅睚求䡁䅍䅉灂䝁䄴䅉あ䝁䅧党杁䡁䅁杣療䡁䅙兡穂䝁䅫睢畂䍁䅁睢浂䍁䅁䅚桂䡁䅑兡畂䝁䅣䅉睂䡁䅉睢歂䡁䅕睙あ䡁䅍杌杁䕁䅫䅤穂䍁䅁䅣療䡁䅉䅤浂䝁䄸䅢灂䝁䄸䅉療䝁䅙䅉楂䡁䅉兙畂䝁䅑督杁䝁䅫杢橂䝁䅷兤歂䝁䅕督杁䙁䅑兡畂䝁䅑党祂䍁䅷䅉䥂䝁䅫杢湂䝁䅕䅌杁䕁䄰兙あ䝁䅍䅡獁䍁䅁兔求䝁䅕䅤灂䝁䅍䅌杁䕁䄸睡䑂䡁䅕䅣灂䝁䅑䅌杁䙁䅁兙灂䡁䅉督獁䍁䅁䅕獂䝁䅕杢あ䡁䅫䅉偂䝁䅙䅉䝂䝁䅫督潂䍁䅷䅉䉂䡁䅯兙祂䍁䅷䅉䍂䕁䅷睓獁䍁䅁兙畂䝁䅑䅉䥂䝁䅅睡ㅂ䝁䄴兙獁䍁䅁兙穂䍁䅁睤求䝁䅷䅢杁䝁䅅督杁䝁䅅䅉㉂䝁䅅杣灂䝁䄸兤穂䍁䅁睢あ䝁䅧党祂䍁䅁杙祂䝁䅅杢歂䡁䅍䅌杁䝁䅕兙橂䝁䅧䅉楂䡁䅕兡獂䡁䅑䅉あ䝁䄸䅉灂䝁䄴睙祂䝁䅕兙穂䝁䅕䅉ㅂ䡁䅍党祂䡁䅍升杁䝁䅷兡牂䝁䅕䅢灂䝁䅧睢療䝁䅑䅉療䝁䅙䅉橂䝁䄸杢畂䝁䅕睙あ䝁䅫杢湂䍁䅁睤灂䡁䅑䅡杁䝁䄸䅤潂䝁䅕杣穂䍁䄴䅉䩂䡁䅑督杁䡁䅍党祂䡁䅙兡橂䝁䅕督杁䝁䅅杣求䍁䅁兙㉂䝁䅅兡獂䝁䅅杙獂䝁䅕䅉灂䝁䄴䅉療䡁䅙党祂䍁䅁䅎睁䍁䅁䅢桂䝁䄴睚ㅂ䝁䅅睚求䡁䅍䅉あ䝁䄸䅉ㅂ䡁䅍党祂䡁䅍䅉㍂䝁䄸杣獂䝁䅑睤灂䝁䅑党畁䍁䅁䅖潂䝁䅕䅉橂䝁䄸兢睂䝁䅅杢㕂䍁䅁睤桂䡁䅍䅉灂䝁䄴睙療䡁䅉䅣療䡁䅉兙あ䝁䅕䅚杁䝁䅫杢杁䑁䅅兏㑁䑁䅙䅉桂䝁䄴䅚杁䝁䅫督杁䝁䅉兙穂䝁䅕䅚杁䝁䅫杢杁䕁䅑兙獂䝁䅷兙穂䍁䅷䅉啂䝁䅕䅥桂䡁䅍杌䅁䅁啣䅁啁䅁䅁兔桂䡁䅑党祂䝁䅫兙獂䡁䅍䅁䅂杂䅁䅦䄴䕁䄰兙あ䝁䅕杣灂䝁䄸杢杁䕁䅍睢祂䡁䅁睢祂䝁䅅䅤灂䝁䄸杢獁䍁䅁䅤療䝁䅣党あ䝁䅧党祂䍁䅁睤灂䡁䅑䅡杁䝁䅫䅤穂䍁䅁督ㅂ䝁䅉督灂䝁䅑兡桂䡁䅉兡求䡁䅍䅌杁䡁䅁杣療䝁䅑兤橂䝁䅕督杁䝁䅅䅚㉂䝁䅅杢橂䝁䅕䅚杁䝁䅕杢湂䝁䅫杢求䝁䅕杣求䝁䅑䅉瑂䝁䅅䅤求䡁䅉兡桂䝁䅷督杁䡁䅕督求䝁䅑䅉灂䝁䄴䅉穂䝁䅕兢灂䝁䅍睢畂䝁䅑兤橂䡁䅑睢祂䍁䅷䅉灂䝁䄴䅚ㅂ䡁䅍䅤祂䝁䅫兙獂䍁䅷䅉桂䝁䅕杣療䡁䅍䅣桂䝁䅍党杁䝁䅅杢歂䍁䅁䅚求䝁䅙党畂䡁䅍党獁䍁䅁兙ㅂ䡁䅑睢瑂䝁䄸䅤灂䡁䅙党獁䍁䅁党畂䝁䅕杣湂䡁䅫䅌杁䝁䅍睢畂䡁䅍兤瑂䝁䅕杣杁䝁䅕䅢求䝁䅍䅤祂䝁䄸杢灂䝁䅍督獁䍁䅁兙畂䝁䅑䅉あ䝁䅕䅢求䝁䅍睢瑂䍁䅁兙畂䝁䅑䅉歂䝁䅅䅤桂䍁䅁睙求䝁䄴䅤求䡁䅉䅉灂䝁䄴䅉あ䝁䅧党杁䙁䅕杢灂䡁䅑党歂䍁䅁睕あ䝁䅅䅤求䡁䅍䅌杁䕁䅅督灂䝁䅅䅌杁䕁䅕兤祂䝁䄸䅣求䍁䅷䅉桂䝁䄴䅚杁䝁䅫杢あ䝁䅕杣畂䝁䅅䅤灂䝁䄸杢桂䝁䅷䅢㕂䍁䄴䅉啂䝁䅧党杁䝁䅍睢瑂䡁䅁兙畂䡁䅫䅉療䡁䅁党祂䝁䅅䅤求䡁䅍䅉灂䝁䄴䅉浂䝁䄸兤祂䍁䅁督求䝁䅣兢求䝁䄴䅤穂䑁䅯䅉兂䝁䅕杣浂䝁䄸杣瑂䝁䅅杢橂䝁䅕䅉乂䝁䅅䅤求䡁䅉兡桂䝁䅷督獁䍁䅁兒獂䝁䅕睙あ䡁䅉睢畂䝁䅫睙杁䕁䄰兙あ䝁䅕杣灂䝁䅅䅢穂䍁䅷䅉兂䡁䅉党橂䝁䅫督灂䝁䄸杢杁䕁䄸䅣あ䝁䅫睙穂䍁䅷䅉桂䝁䄴䅚杁䕁䄸䅤潂䝁䅕杣畁䍁䅁䅖潂䝁䅕䅉橂䝁䄸兢睂䝁䅅杢㕂䍁䅁䅣祂䝁䄸杤灂䝁䅑党穂䍁䅁兙歂䡁䅙兙畂䝁䅍党歂䍁䅁党畂䝁䅣兡畂䝁䅕党祂䝁䅕䅚杁䡁䅍睢獂䡁䅕䅤灂䝁䄸杢穂䍁䅁睙療䝁䄰䅣祂䝁䅫督灂䝁䄴睚杁䝁䅉党祂䡁䅫䅢獂䝁䅫兤瑂䍁䅁兙畂䝁䅑䅉畂䝁䄸杢瑁䝁䅉党祂䡁䅫䅢獂䝁䅫兤瑂䍁䅁睙療䝁䄴䅤桂䝁䅫杢灂䝁䄴睚杁䝁䅅䅢獂䝁䄸入杁䡁䅍入穂䡁䅑党瑂䡁䅍䅉桂䝁䄴䅚杁䝁䅍兤穂䡁䅑睢瑂䍁䅁党畂䝁䅣兡畂䝁䅕党祂䝁䅕䅚杁䡁䅁兙祂䡁䅑督杁䝁䅫杢杁䡁䅍䅤祂䝁䅫䅣獁䍁䅁杙ㅂ䝁䅷睡獁䍁䅁杣療䝁䅑䅌杁䡁䅁䅢桂䡁䅑党獁䍁䅁杙桂䡁䅉䅌杁䡁䅑兤楂䝁䅕䅌杁䝁䅅杢歂䍁䅁睢あ䝁䅧党祂䍁䅁睙ㅂ䡁䅍䅤療䝁䄰兡㙂䝁䅕䅚杁䡁䅍䅡桂䡁䅁党穂䑁䅳䅉求䝁䄴睚灂䝁䄴党求䡁䅉兡畂䝁䅣䅉桂䝁䄴䅚杁䡁䅁杣療䝁䅑兤橂䡁䅑䅉歂䝁䅕杤求䝁䅷睢睂䝁䄰党畂䡁䅑䅉穂䝁䅕杣㉂䝁䅫睙求䡁䅍睏杁䝁䅅䅢獂䝁䄸入求䝁䅑䅉瑂䝁䅕䅤桂䝁䅷督獁䍁䅁杙求䡁䅉入獂䝁䅷兡ㅂ䝁䄰䅉睂䡁䅉睢歂䡁䅕睙あ䡁䅍䅌杁䝁䅅杢歂䍁䅁杙求䡁䅉入獂䝁䅷兡ㅂ䝁䄰䅉潂䡁䅫䅚祂䝁䄸䅥灂䝁䅑党㝁䍁䅁䅣祂䝁䅕睙灂䡁䅍兡療䝁䄴䅉穂䡁䅑杣灂䡁䅁䅌杁䡁䅉睢歂䍁䅷䅉桂䝁䄴䅚杁䡁䅣兡祂䝁䅕䅉睂䡁䅉睢歂䡁䅕睙あ䡁䅍䅌杁䝁䅅督杁䡁䅣党獂䝁䅷䅉桂䡁䅍䅉求䝁䄴睚灂䝁䄴党求䡁䅉党歂䍁䅁督あ䡁䅉兡睂䍁䅁兢求䡁䅑兙獂䍁䅁䅣祂䝁䄸䅚ㅂ䝁䅍䅤穂䑁䅳䅉桂䝁䄴䅚杁䙁䅑睢ㅂ䝁䅣䅡乂䝁䅕䅤杁䝁䅅䅢獂䝁䄸入穂䍁䅁兙畂䝁䅑䅉呂䡁䅕䅣祂䝁䅕兢䙂䙁䅧䅉桂䝁䅷兤瑂䝁䅫杢ㅂ䝁䄰䅉穂䝁䅫䅢灂䝁䅍睢畂䍁䅁睙桂䡁䅉杙灂䝁䅑党杁䝁䄰党あ䝁䅅䅢杁䝁䄰兙あ䡁䅉兡㑂䍁䅁睙療䝁䄰䅣療䡁䅍兡あ䝁䅕䅉浂䝁䄸杣瑂䡁䅕䅢桂䡁䅑兡療䝁䄴䅉睂䡁䅉睢歂䡁䅕睙あ䡁䅍杌杁䕁䅫䅤杁䝁䄸䅣求䡁䅉兙あ䝁䅕督杁䡁䅑䅡求䍁䅁杙求䡁䅉䅤祂䝁䅅杢歂䝁䅫䅤求䍁䅁睢祂䝁䅕䅉瑂䝁䅫杢求䍁䅁兙畂䝁䅑䅉祂䝁䅕杚灂䝁䄴党祂䡁䅫䅉獂䝁䄸睙桂䡁䅑党歂䍁䅁兡畂䍁䅁兖あ䝁䅅䅡杁䡁䅑䅡桂䡁䅑䅉睂䡁䅉睢㉂䝁䅫䅚求䡁䅍䅉浂䝁䅕党歂䡁䅍䅤療䝁䅍睡杁䝁䅧入歂䡁䅉睢㑂䝁䅫䅚求䍁䅁杚療䡁䅉䅉灂䡁䅑督杁䝁䅉党祂䡁䅫䅢獂䝁䅫兤瑂䍁䅁杙ㅂ䡁䅍兡畂䝁䅕督穂䝁䅕督杁䝁䅅杢歂䍁䅁党㑂䡁䅑党祂䝁䄴兙獂䍁䅁督桂䝁䅷党畁䍁䅁兓畂䍁䅁兙歂䝁䅑兡あ䝁䅫睢畂䍁䅷䅉灂䡁䅑䅉睂䡁䅉睢歂䡁䅕睙求䡁䅍䅉桂䝁䅑杤桂䝁䄴睙求䝁䅑䅉橂䝁䅧党瑂䝁䅫睙桂䝁䅷督獁䍁䅁兢灂䝁䅍杣療䝁䅕䅢求䝁䅍䅤祂䝁䄸杢灂䝁䅍督杁䡁䅁兙橂䝁䅳兙湂䝁䅫杢湂䍁䅷䅉睂䡁䅉党橂䝁䅫睢ㅂ䡁䅍䅉瑂䝁䅕䅤桂䝁䅷䅌杁䝁䄴睢畂䍁䄰䅣祂䝁䅕睙灂䝁䄸兤穂䍁䅁兢求䡁䅑兙獂䍁䅷䅉桂䝁䄴䅚杁䡁䅍䅣求䝁䅍兡桂䝁䅷䅤㕂䍁䅁兢求䡁䅑兙獂䍁䅁䅣祂䝁䄸䅚ㅂ䝁䅍䅤穂䍁䅷䅉灂䝁䄴睙獂䡁䅕䅚灂䝁䄴睚杁䡁䅙兙睂䝁䄸杣杁䝁䅑党睂䝁䄸督灂䡁䅑兡療䝁䄴䅉あ䝁䅅杣湂䝁䅕䅤穂䍁䅷䅉浂䡁䅉兙瑂䝁䅕䅉獂䝁䅫䅚杁䝁䅅督穂䝁䅕兢楂䝁䅷兡求䡁䅍䅌杁䝁䅍䅢桂䝁䅑䅉桂䝁䄴䅚杁䡁䅁杣求䝁䅍兡療䡁䅕督杁䝁䄰党あ䝁䅅䅢杁䡁䅁杣求䍁䄰杚療䡁䅉兢穂䍁䅷䅉潂䝁䅫睚潂䍁䅁䅤求䝁䄰䅣求䡁䅉兙あ䡁䅕杣求䍁䅁杙祂䝁䅅来求䍁䅁兢桂䡁䅑党祂䝁䅫兙獂䡁䅍䅌杁䝁䅅杢歂䍁䅁兤獂䡁䅑杣桂䍁䄰䅣ㅂ䡁䅉党杁䡁䅣兡祂䝁䅕杌杁䕁䅙兤祂䡁䅑䅡求䡁䅉䅌杁䡁䅑䅡求䍁䅁睙療䝁䄰䅣桂䝁䄴入杁䝁䅑党穂䝁䅫睚畂䡁䅍䅉桂䝁䄴䅚杁䡁䅁杣療䝁䅑兤橂䝁䅕督杁䡁䅁杣求䝁䅍兡穂䝁䅫睢畂䍁䅁䅤潂䝁䅫杢杁䝁䅙兡獂䝁䄰䅉橂䝁䄸兙あ䝁䅫杢湂䡁䅍䅌杁䝁䄸䅣あ䝁䅫睙桂䝁䅷䅉浂䝁䅫䅢あ䝁䅕杣穂䍁䅷䅉桂䝁䄴䅚杁䝁䅅督穂䝁䅕兢楂䝁䅷兡求䡁䅍杌杁䙁䅑䅡求䍁䅁睙療䝁䄰䅣桂䝁䄴入杁䡁䅍党獂䝁䅷督杁䝁䅫䅤穂䍁䅁䅣祂䝁䄸䅚ㅂ䝁䅍䅤穂䍁䅁䅚灂䡁䅉党橂䡁䅑䅢㕂䍁䅁杚祂䝁䄸兢杁䝁䅫䅤穂䍁䅁杚桂䝁䅍兡獂䝁䅫䅤灂䝁䅕督獁䍁䅁兙穂䍁䅁睤求䝁䅷䅢杁䝁䅅督杁䡁䅑䅡祂䝁䄸兤湂䝁䅧䅉橂䝁䄸兢睂䝁䅅杢㕂䍁䄰睢㍂䝁䄴党歂䍁䅁督求䡁䅉杤灂䝁䅍党杁䝁䅍党畂䡁䅑党祂䡁䅍䅌杁䝁䄸兤あ䡁䅍兡歂䝁䅕䅉歂䝁䅫督あ䡁䅉兡楂䡁䅕䅤療䡁䅉督獁䍁䅁兙湂䝁䅕杢あ䡁䅍䅌杁䝁䅑兡祂䝁䅕睙あ䍁䅁督桂䝁䅷党穂䍁䅁睢浂䝁䅙兡橂䝁䅕督獁䍁䅁兙畂䝁䅑䅉灂䝁䄴䅚求䡁䅁党畂䝁䅑党畂䡁䅑䅉穂䝁䅅䅢求䡁䅍䅉祂䝁䅕䅣祂䝁䅕督求䝁䄴䅤桂䡁䅑兡㉂䝁䅕督畁䍁䅁䅖潂䝁䅕䅉橂䝁䄸兢睂䝁䅅杢㕂䍁䅁睤桂䡁䅍䅉浂䝁䄸杣瑂䝁䅕杣獂䡁䅫䅉牂䝁䄴睢㍂䝁䄴䅉桂䡁䅍䅉䍂䡁䅉兤穂䝁䅧䅉䙂䝁䄴睚灂䝁䄴党求䡁䅉党歂䍁䅁兔桂䡁䅑党祂䝁䅫兙獂䡁䅍䅉䩂䝁䄴睙畁䍁䅁兙畂䝁䅑䅉橂䝁䅧兙畂䝁䅣党歂䍁䅁兡あ䡁䅍䅉畂䝁䅅兢求䍁䅁䅤療䍁䅁兔桂䡁䅑党祂䝁䅫睢畂䍁䅁睑療䡁䅉䅣療䡁䅉兙あ䝁䅫睢畂䍁䅁兡畂䍁䅁兔桂䡁䅉睙潂䍁䅁杍睁䑁䅅免畁䍁䅁兔桂䡁䅑党祂䝁䅫睢畂䍁䅁睑療䡁䅉䅣療䡁䅉兙あ䝁䅫睢畂䍁䅁睤桂䡁䅍䅉浂䝁䄸兤畂䝁䅑党歂䍁䅁兡畂䍁䅁免㕁䑁䅉免杁䝁䅅杢歂䍁䅁兡穂䍁䅁䅡求䝁䅅䅚硂䡁䅕兙祂䡁䅑党祂䝁䅕䅚杁䝁䅫杢杁䕁䄰兙㕂䝁䅙兡求䝁䅷䅚杁䕁䅧党灂䝁䅣䅡あ䡁䅍䅌杁䕁䄸䅡灂䝁䄸杌䅁乁呣䅁潁兄䅁兔桂䡁䅑兡㉂䍁䅁䅓療䝁䅷䅚灂䝁䄴睚穂䍁䅷䅉䩂䝁䄴睙畁䍁䅷䅉あ䝁䄸睚求䡁䅑䅡求䡁䅉䅉㍂䝁䅫䅤潂䍁䅁兡あ䡁䅍䅉穂䡁䅕杙穂䝁䅫䅚灂䝁䅅杣灂䝁䅕督獁䍁䅁兢桂䝁䄴兤浂䝁䅅睙あ䡁䅕杣求䡁䅍䅉桂䝁䄴䅚杁䡁䅍党獂䝁䅷督杁䡁䅍䅣求䝁䅍兡桂䝁䅷䅤㕂䍁䅁兢桂䡁䅑党祂䝁䅫兙獂䡁䅍䅉灂䝁䄴䅉あ䝁䅧党杁䙁䅕杢灂䡁䅑党歂䍁䅁睕あ䝁䅅䅤求䡁䅍䅌杁䕁䅕兤祂䝁䄸䅣求䍁䅷䅉あ䝁䅧党杁䕁䅅督灂䝁䅅䅉兂䝁䅅睙灂䝁䅙兡橂䍁䅷䅉あ䝁䅧党杁䕁䅅兢求䡁䅉兡橂䝁䅅督獁䍁䅁兙畂䝁䅑䅉灂䝁䄴䅤求䡁䅉杢桂䡁䅑兡療䝁䄴兙獂䝁䅷入畁䍁䅁䅖潂䝁䅕䅉橂䝁䄸兢睂䝁䅅杢㕂䍁䅁睢睂䝁䅕杣桂䡁䅑党穂䍁䅁䅤潂䡁䅉睢ㅂ䝁䅣䅡杁䡁䅑睤療䍁䅁督求䝁䅣兢求䝁䄴䅤穂䍁䅷䅉䉂䝁䅑杤桂䝁䄴睙求䝁䅑䅉啂䝁䅕睙潂䝁䄴兡橂䝁䅅䅢杁䕁䄰兙あ䝁䅕杣灂䝁䅅䅢穂䍁䅁兙畂䝁䅑䅉䝂䝁䅫杙求䡁䅉兌䍂䝁䅅督求䝁䅑䅉呂䝁䄸䅢ㅂ䡁䅑兡療䝁䄴督畁䍁䅁䅖潂䝁䅕䅉䉂䝁䅑杤桂䝁䄴睙求䝁䅑䅉啂䝁䅕睙潂䝁䄴兡橂䝁䅅䅢杁䕁䄰兙あ䝁䅕杣灂䝁䅅䅢穂䍁䅁兢桂䝁䄴兤浂䝁䅅睙あ䡁䅕杣求䡁䅍䅉桂䝁䄴䅚杁䡁䅍党獂䝁䅷督杁䡁䅙兙祂䝁䅫睢ㅂ䡁䅍䅉求䝁䄴睚灂䝁䄴党求䡁䅉党歂䍁䅁䅣療䝁䅷入瑂䝁䅕杣獁䍁䅁杣求䡁䅍兡畂䍁䅁兙畂䝁䅑䅉浂䝁䅫杙求䡁䅉兌楂䝁䅅督求䝁䅑䅉穂䡁䅕杙穂䡁䅑杣桂䡁䅑党穂䍁䅷䅉畂䝁䅕䅤穂䍁䅷䅉浂䝁䅫䅢瑂䡁䅍䅌杁䝁䅅䅚潂䝁䅕督灂䡁䅙党杁䡁䅑兙睂䝁䅕督獁䍁䅁兙畂䝁䅑䅉療䡁䅑䅡求䡁䅉䅉畂䝁䄸杢㍂䝁䄸杤求䝁䄴督杁䝁䅙睢祂䍁䅁䅤潂䝁䅕䅉浂䝁䅫䅢あ䡁䅉兙あ䝁䅫睢畂䍁䅷䅉睂䡁䅉睢あ䝁䅕睙あ䝁䅫杤求䍁䅁督療䝁䅷兤あ䝁䅫睢畂䡁䅍䅌杁䡁䅉党獂䝁䅕兙穂䝁䅕䅉獂䝁䅫杢求䡁䅉督獁䍁䅁兙畂䝁䅑䅉潂䝁䅕兙獂䡁䅑䅡橂䝁䅅杣求䍁䅁党畂䝁䅑兌瑂䝁䅅杣牂䝁䅕䅤穂䍁䄴䅉啂䝁䅧兡穂䍁䅁督求䝁䅣兢求䝁䄴䅤杁䡁䅍党獂䝁䅷督杁䝁䅫䅤穂䍁䅁䅣祂䝁䄸䅚ㅂ䝁䅍䅤穂䍁䅁䅚灂䡁䅉党橂䡁䅑䅢㕂䍁䅷䅉桂䡁䅍䅉㍂䝁䅕䅢獂䍁䅁兙穂䍁䅁䅤潂䡁䅉睢ㅂ䝁䅣䅡杁䡁䅍兙獂䝁䅕督杁䝁䅅睚求䝁䄴䅤穂䍁䅁兙畂䝁䅑䅉歂䝁䅫督あ䡁䅉兡楂䡁䅕䅤療䡁䅉督畁䍁䅁䅖潂䝁䅕䅉䝂䝁䅫杙求䡁䅉兌䍂䝁䅅督求䝁䅑䅉呂䝁䄸䅢ㅂ䡁䅑兡療䝁䄴督杁䡁䅍党湂䝁䄰党畂䡁䅑䅉睂䡁䅉睢歂䡁䅕睙求䡁䅍䅉睂䝁䅅睙牂䝁䅅睚灂䝁䄴睚杁䝁䅅杢歂䍁䅁督睂䝁䅕睙灂䝁䅅䅢あ䡁䅫䅉睂䝁䅅䅣求䡁䅉䅉睂䡁䅉睢歂䡁䅕睙あ䡁䅍杌杁䙁䅑䅡灂䡁䅍䅉穂䝁䅕睚瑂䝁䅕杢あ䍁䅁䅣祂䝁䄸杤灂䝁䅑党穂䍁䅁䅣祂䝁䅕兢灂䡁䅕兢杁䡁䅁兙橂䝁䅳兙湂䝁䅫杢湂䍁䅁䅣祂䝁䄸䅚ㅂ䝁䅍䅤穂䍁䅁䅤潂䝁䅅䅤杁䝁䅅杣求䍁䅁兤穂䝁䅕䅚杁䝁䅙睢祂䍁䅁睤灂䝁䄴党獁䍁䅁督睂䝁䅫杣灂䡁䅑督杁䝁䅅杢歂䍁䅁杙求䝁䅕杣杁䝁䅷兙楂䝁䅕䅢穂䍁䅷䅉浂䝁䄸䅢歂䝁䅫杢湂䍁䅁睙桂䡁䅉䅤療䝁䄴督獁䍁䅁杙療䡁䅧䅉㍂䡁䅉兙睂䍁䅷䅉楂䝁䅅睚穂䍁䅷䅉潂䝁䅅杢湂䍁䅁䅤桂䝁䅣督獁䍁䅁兙畂䝁䅑䅉穂䡁䅑睢祂䝁䅕䅚杁䡁䅙兙獂䡁䅕党杁䝁䅍兙祂䝁䅑督杁䡁䅍党祂䡁䅙兡橂䝁䅫杢湂䍁䅁杣求䡁䅑兙灂䝁䅷䅌杁䝁䅍睢穂䝁䄰党あ䝁䅫睙穂䍁䅷䅉穂䡁䅁兡祂䝁䅫䅤穂䍁䅷䅉桂䝁䄴䅚杁䝁䅕䅢求䝁䅍䅤祂䝁䄸杢灂䝁䅍督杁䝁䅕杢歂䍁䄰兤穂䝁䅕䅉瑂䝁䅅杣牂䝁䅕䅤穂䑁䅳䅉桂䝁䄴䅚杁䡁䅁杣求䝁䄰兡ㅂ䝁䄰䅉睂䝁䅅䅣求䡁䅉督獁䍁䅁睤潂䝁䅫睙潂䍁䅁兙祂䝁䅕䅉ㅂ䡁䅍党歂䍁䅁兡畂䍁䅁睙療䝁䄰兢求䡁䅉睙灂䝁䅅䅢杁䡁䅁杣灂䝁䄴䅤灂䝁䄴睚杁䡁䅍党祂䡁䅙兡橂䝁䅕督獁䍁䅁兙歂䡁䅙党祂䡁䅑兡穂䝁䅫杢湂䍁䅁睙療䝁䅷䅢桂䡁䅑党祂䝁䅅䅢獁䍁䅁督あ䝁䅅䅤灂䝁䄸杢求䡁䅉入獁䍁䅁睙療䡁䅉䅣療䡁䅉兙あ䝁䅕䅉灂䝁䅑党畂䡁䅑兡あ䡁䅫䅉睂䝁䅅睙牂䝁䅅睚求䡁䅍䅉桂䝁䄴䅚杁䝁䅉杣療䝁䅍䅡ㅂ䡁䅉党穂䍁䅷䅉歂䝁䅫杣求䝁䅍䅤杁䝁䄰兙灂䝁䅷䅌杁䝁䅉兤穂䝁䅫杢求䡁䅍督杁䝁䅍兙祂䝁䅑督獁䍁䅁兙畂䝁䅑䅉療䡁䅑䅡求䡁䅉䅉ㅂ䡁䅍党穂䍁䄴䅉䩂䡁䅑䅉桂䝁䅷督療䍁䅁睢浂䝁䅙党祂䡁䅍䅉楂䡁䅉兙畂䝁䅑党歂䍁䅁䅣桂䡁䅁党祂䍁䄰杙桂䡁䅍党歂䍁䅁䅣祂䝁䄸䅚ㅂ䝁䅍䅤穂䍁䅁杚療䡁䅉䅉あ䝁䅧党杁䝁䅍睢畂䡁䅍兤瑂䝁䅕杣杁䝁䅍䅡桂䝁䄴杢求䝁䅷䅌杁䡁䅍兤橂䝁䅧䅉桂䡁䅍䅉楂䡁䅉兡湂䝁䅧䅤杁䡁䅁兙睂䝁䅕杣穂䍁䅷䅉橂䝁䅅杣歂䡁䅍䅤療䝁䅍睡獁䍁䅁督あ䝁䅅䅤灂䝁䄸杢求䡁䅉入杁䡁䅁兙睂䝁䅕杣獁䍁䅁党畂䡁䅙党獂䝁䄸䅣求䡁䅍䅌杁䝁䅯睢ㅂ䡁䅉杢桂䝁䅷督獁䍁䅁兙畂䝁䅑䅉睂䝁䅷兙畂䝁䄴党祂䡁䅍杌杁䙁䅑䅡灂䡁䅍䅉穂䝁䅕睚瑂䝁䅕杢あ䍁䅁䅚灂䡁䅍䅤祂䝁䅫杙ㅂ䡁䅑党穂䍁䅁兡あ䡁䅍䅉睂䡁䅉睢歂䡁䅕睙あ䡁䅍䅉あ䝁䅧杣療䡁䅕睚潂䍁䅁兙ㅂ䡁䅑䅡療䡁䅉兡㙂䝁䅕䅚杁䡁䅁兙睂䝁䅕杣杁䝁䅑兡穂䡁䅑杣灂䝁䅉兤あ䝁䄸杣穂䍁䅷䅉橂䝁䄸杢㉂䝁䅕杣あ䝁䅕杣穂䍁䅷䅉祂䝁䅕䅤桂䝁䅫䅢求䡁䅉督獁䍁䅁兙畂䝁䅑䅉穂䡁䅁党橂䝁䅫兙獂䡁䅑入杁䝁䅉兤穂䝁䅫杢求䡁䅍督杁䝁䅍睢畂䡁䅙党祂䡁䅑党祂䡁䅍䅌杁䝁䅅督杁䡁䅣党獂䝁䅷䅉桂䡁䅍䅉歂䝁䅫杣求䝁䅍䅤獂䡁䅫䅉あ䝁䄸䅉求䝁䄴䅚瑁䡁䅕督求䡁䅉督畁䍁䅁䅖潂䝁䅕䅉橂䝁䄸兢睂䝁䅅杢㕂䍁䅁睤桂䡁䅍䅉浂䝁䄸杣瑂䝁䅕杣獂䡁䅫䅉牂䝁䄴睢㍂䝁䄴䅉桂䡁䅍䅉呂䝁䅍䅡㍂䝁䅕兡あ䡁䅯党祂䍁䄰兔桂䡁䅕䅚ㅂ䝁䅫䅤杁䕁䅫杢あ䝁䅕杣畂䝁䅅䅤灂䝁䄸杢桂䝁䅷䅌杁䕁䅫杢橂䍁䄴䅉桂䝁䄴䅚杁䝁䅍䅡桂䝁䄴睚求䝁䅑䅉灂䡁䅑督杁䝁䄴兙瑂䝁䅕䅉あ䝁䄸䅉乂䝁䅅䅤灂䡁䅙䅉䥂䝁䄸䅢歂䝁䅫杢湂䡁䅍䅌杁䕁䅫杢橂䍁䄴䅉灂䝁䄴䅉䭂䡁䅕䅢㕂䍁䅁杍睁䑁䅉杍畁䍁䅁兔桂䡁䅑兡㉂䍁䅁䅓療䝁䅷䅚灂䝁䄴睚穂䍁䅷䅉䩂䝁䄴睙畁䍁䅁睤桂䡁䅍䅉灂䝁䄴睙療䡁䅉䅣療䡁䅉兙あ䝁䅕䅚杁䝁䅫杢杁䑁䅅兏㕁䑁䅕䅉桂䝁䄴䅚杁䝁䅫督杁䝁䅧党桂䝁䅑兣ㅂ䝁䅅杣あ䝁䅕杣求䝁䅑䅉灂䝁䄴䅉䉂䝁䅷䅣潂䝁䅅杣求䡁䅑䅤桂䍁䅷䅉䡂䝁䅕睢祂䝁䅣兡桂䍁䄴䅁扃睆䅁杮䄸䕁䄰兙あ䡁䅍睢畂䍁䅷䅉䩂䝁䄴睙畁䍁䅷䅉あ䝁䄸睚求䡁䅑䅡求䡁䅉䅉㍂䝁䅫䅤潂䍁䅁兡あ䡁䅍䅉穂䡁䅕杙穂䝁䅫䅚灂䝁䅅杣灂䝁䅕督獁䍁䅁党畂䝁䅣兙湂䝁䅕督杁䝁䅫杢杁䡁䅑䅡求䍁䅁䅣祂䝁䄸杤灂䡁䅍兡療䝁䄴䅉療䝁䅙䅉療䝁䅍党桂䝁䄴䅉あ䡁䅉兙畂䡁䅍䅣療䡁䅉䅤桂䡁䅑兡療䝁䄴䅉桂䝁䄴䅚杁䝁䅷睢湂䝁䅫督あ䝁䅫睙穂䍁䅁督求䡁䅉杤灂䝁䅍党穂䍁䄴䅉䩂䡁䅑䅉療䡁䅁党祂䝁䅅䅤求䡁䅍䅉あ䝁䅧杣療䡁䅕睚潂䍁䅁䅤㍂䝁䄸䅉穂䝁䅕睚瑂䝁䅕杢あ䡁䅍䅌杁䕁䄸睙求䝁䅅杢杁䙁䅑杣桂䝁䄴督睂䝁䄸杣あ䝁䅅䅤灂䝁䄸杢杁䝁䅅杢歂䍁䅁䅔療䝁䅣兡穂䡁䅑兡橂䡁䅍杌杁䙁䅑䅡求䍁䅁睔橂䝁䅕兙畂䍁䅁䅖祂䝁䅅杢穂䡁䅁睢祂䡁䅑兙あ䝁䅫睢畂䍁䅁督求䝁䅣兢求䝁䄴䅤杁䝁䄸杚浂䝁䅕杣穂䍁䅁睢橂䝁䅕兙畂䍁䅁杚祂䝁䅕兡湂䝁䅧䅤杁䡁䅑杣桂䝁䄴督睂䝁䄸杣あ䝁䅅䅤灂䝁䄸杢杁䡁䅍党祂䡁䅙兡橂䝁䅕督杁䡁䅑睢杁䡁䅑䅡求䍁䅁䅚療䝁䄰党穂䡁䅑兡橂䍁䅁杢療䝁䄴兌橂䝁䄸杢あ䝁䅫睚ㅂ䝁䄸兤穂䍁䅁党橂䝁䄸杢療䝁䄰兡求䡁䅍䅉療䝁䅙䅉䥂䝁䅅睤桂䝁䅫兡獁䍁䅁杓桂䡁䅁兙畂䍁䅷䅉䉂䝁䅷兙穂䝁䅳兙獁䍁䅁兙畂䝁䅑䅉䡂䡁䅕兙瑂䍁䅷䅉桂䡁䅍䅉㍂䝁䅕䅢獂䍁䅁兙穂䍁䅁䅤療䍁䅁睢あ䝁䅧党祂䍁䅁兡穂䝁䅷兙畂䝁䅑䅉求䝁䅍睢畂䝁䄸兢灂䝁䅕督杁䝁䅫杢杁䕁䄰兡橂䡁䅉睢畂䝁䅕督灂䝁䅅杌杁䕁䅫䅤杁䡁䅁杣灂䝁䄰兙祂䝁䅫䅢㕂䍁䅁䅤祂䝁䅅杢穂䡁䅁睢祂䡁䅑督杁䝁䅑杣㕂䍁䅁睙療䝁䄴䅤桂䝁䅫杢求䡁䅉督杁䝁䄸杚杁䝁䄰兡㑂䝁䅕䅚杁䝁䅍睢瑂䝁䄰睢歂䝁䅫䅤灂䝁䅕督獁䍁䅁杣求䝁䅙杣灂䝁䅣党祂䝁䅅䅤求䝁䅑䅉橂䝁䄸兢瑂䝁䄸䅚灂䡁䅑兡求䡁䅍䅌杁䝁䅙睢療䝁䅑䅉睂䡁䅉睢歂䡁䅕睙あ䡁䅍䅌杁䝁䅉党㉂䝁䅕杣桂䝁䅣党穂䍁䅷䅉楂䡁䅕兡獂䝁䅑兡畂䝁䅣䅉瑂䝁䅅䅤求䡁䅉兡桂䝁䅷督獁䍁䅁兙ㅂ䡁䅑睢瑂䝁䄸杙灂䝁䅷党穂䍁䅷䅉桂䝁䄴䅚杁䝁䅧睢ㅂ䡁䅍党潂䝁䄸䅢歂䍁䅁睚療䝁䄸䅚穂䑁䅳䅉獂䝁䅫杤求䡁䅍䅤療䝁䅍睡㝁䍁䅁督求䝁䅅杚療䝁䄸䅚㝁䍁䅁睚求䝁䄴党祂䝁䅅䅢杁䡁䅍兤穂䡁䅑党畂䝁䅅杢橂䝁䅕䅉橂䝁䅅杣湂䝁䄸睏杁䝁䅅杢歂䍁䅁睚桂䡁䅉兢求䝁䄴䅤穂䍁䅷䅉浂䝁䄸睢あ䡁䅣党桂䡁䅉䅌杁䝁䅕兌橂䝁䄸兢瑂䝁䅕杣橂䝁䅕䅌杁䝁䅅杢歂䍁䅁睢あ䝁䅧党祂䍁䅁杣求䡁䅑兙灂䝁䅷䅉瑂䝁䅕杣橂䝁䅧兙畂䝁䅑兡穂䝁䅕杌杁䙁䅑䅡灂䡁䅍䅉穂䝁䅕睚瑂䝁䅕杢あ䍁䅁兙獂䡁䅍睢杁䝁䄸䅣求䡁䅉兙あ䝁䅕督杁䝁䅅杢杁䝁䅕䅥睂䝁䅕䅚灂䡁䅑党歂䍁䅁督求䡁䅉杤灂䝁䅍党杁䝁䅙杣療䝁䄰䅉䑂䝁䅧兡畂䝁䅅䅉あ䝁䄸䅉䵂䝁䄸杢湂䍁䅁村求䝁䅅睙潂䍁䅷䅉䑂䝁䅅䅢灂䝁䅙睢祂䝁䄴兡桂䍁䅷䅉桂䝁䄴䅚杁䡁䅙兙祂䝁䅫睢ㅂ䡁䅍䅉灂䡁䅍䅢桂䝁䄴䅚穂䍁䅁兡畂䍁䅁䅤潂䝁䅕䅉呂䝁䄸兤あ䝁䅧䅉兂䝁䅅睙灂䝁䅙兡橂䍁䅷䅉桂䡁䅍䅉㍂䝁䅕䅢獂䍁䅁兙穂䍁䅁睔牂䝁䅫杢桂䡁䅣兙獁䍁䅁杓桂䡁䅁兙畂䑁䅳䅉桂䝁䄴䅚杁䡁䅁杣療䡁䅙兡歂䝁䅕督杁䡁䅍䅤求䡁䅙党歂䝁䄸杣灂䝁䄴睚獁䍁䅁杣求䝁䅙杣灂䝁䅣党祂䝁䅅䅤求䝁䅑䅉橂䝁䅅杣湂䝁䄸䅉穂䝁䅕杣㉂䝁䅫睙求䡁䅍䅌杁䝁䅫杢獂䝁䅅杢歂䍁䅁䅤祂䝁䅅杢穂䡁䅁睢祂䡁䅑兙あ䝁䅫睢畂䍁䅷䅉橂䝁䄸杢あ䝁䅅兡畂䝁䅕杣杁䝁䅕兣ㅂ䝁䅫䅣瑂䝁䅕杢あ䍁䅁兢桂䝁䅫杢あ䝁䅕杢桂䝁䄴睙求䍁䅷䅉桂䝁䄴䅚杁䝁䄸䅤潂䝁䅕杣杁䡁䅑党祂䝁䄰兡畂䝁䅅䅢杁䡁䅍党祂䡁䅙兡橂䝁䅕督杁䡁䅑睢杁䝁䄸睙求䝁䅅杢杁䝁䅍兙祂䡁䅉兡求䡁䅉督杁䝁䄸杢杁䡁䅑䅡求䍁䅁䅓桂䡁䅣兙灂䝁䅫兙畂䍁䅁兡穂䝁䅷兙畂䝁䅑督杁䝁䄸杚杁䕁䄸兙潂䡁䅕䅌杁䕁䅧兙㍂䝁䅅兡灂䍁䅷䅉乂䝁䅅兤灂䍁䅷䅉桂䝁䄴䅚杁䕁䅳兙ㅂ䝁䅅兡獁䍁䅁兙穂䍁䅁睤求䝁䅷䅢杁䝁䅅督杁䝁䅫杢杁䡁䅑䅡求䍁䅁兑獂䝁䅅督牂䝁䅅䅉獂䝁䄸睙桂䡁䅑兡療䝁䄴督杁䝁䄸杚杁䕁䅅杢橂䝁䅧睢祂䝁䅅睚求䍁䅷䅉䱂䝁䄸䅚灂䝁䅅睡獁䍁䅁兙畂䝁䅑䅉䕂䡁䅕䅤橂䝁䅧䅉䥂䝁䅅杣楂䝁䄸杣畁䍁䅁兓畂䍁䅁兙歂䝁䅑兡あ䝁䅫睢畂䍁䅷䅉灂䡁䅑䅉療䝁䅙杚求䡁䅉督杁䡁䅙党穂䡁䅍党獂䍁䅁兢桂䝁䄴兙湂䝁䅕兢求䝁䄴䅤杁䝁䅅杢歂䍁䅁睙療䝁䄴䅤桂䝁䅫杢求䡁䅉䅉あ䡁䅉兙畂䡁䅍督潂䝁䅫䅣瑂䝁䅕杢あ䍁䅁督求䡁䅉杤灂䝁䅍党穂䍁䄴䅉啂䝁䅧党杁䕁䅷睢湂䝁䅫督あ䝁䅫睙穂䍁䅁督求䝁䅣兢求䝁䄴䅤杁䡁䅁杣療䡁䅙兡歂䝁䅕督杁䝁䄰兤獂䡁䅑兡瑂䝁䄸䅚桂䝁䅷䅉あ䡁䅉兙畂䡁䅍䅣療䡁䅉䅤桂䡁䅑兡療䝁䄴䅉楂䡁䅉睢牂䝁䅕杣桂䝁䅣党杁䡁䅍党祂䡁䅙兡橂䝁䅕督獁䍁䅁兡畂䝁䅍䅢ㅂ䝁䅑兡畂䝁䅣䅉歂䝁䄸兢求䡁䅍䅤灂䝁䅍䅉桂䝁䄴䅚杁䝁䅫杢あ䝁䅕杣畂䝁䅅䅤灂䝁䄸杢桂䝁䅷䅉祂䝁䅅兡獂䍁䅁兡畂䡁䅑党祂䝁䄰睢歂䝁䅅䅢獁䍁䅁䅢療䝁䄴睚瑁䝁䅧兙ㅂ䝁䅷䅉桂䝁䄴䅚杁䡁䅉党湂䝁䅫睢畂䝁䅅䅢杁䝁䅧兡湂䝁䅧睤桂䡁䅫䅉あ䡁䅉兤橂䝁䅳兡畂䝁䅣䅌杁䡁䅍䅣求䝁䅍兡桂䝁䅷兡㙂䝁䅕䅚杁䝁䅧兙ㅂ䝁䅷兡畂䝁䅣䅌杁䝁䅙䅢桂䡁䅑兌楂䝁䅕䅚杁䝁䅅杢歂䍁䅁䅣祂䝁䄸条求䝁䅍䅤獁䍁䅁䅢求䡁䅍督瑁䡁䅑䅡桂䝁䄴兌あ䡁䅉兤橂䝁䅳䅢療䝁䅅䅚獁䍁䅁兙畂䝁䅑䅉求䡁䅧䅣求䝁䅑兡あ䝁䅕䅚杁䝁䅙杣求䝁䅫睚潂䡁䅑䅉穂䝁䅕杣㉂䝁䅫睙求䡁䅍睏杁䝁䅷党穂䡁䅍兌あ䝁䅧兙畂䍁䄰睙療䝁䄴䅤桂䝁䅫杢求䡁䅉䅉獂䝁䄸兙歂䍁䅁睙療䝁䄴督療䝁䅷兡歂䝁䅅䅤灂䝁䄸杢杁䝁䅅杢歂䍁䅁杚祂䝁䅕兡湂䝁䅧䅤杁䝁䅙睢祂䡁䅣兙祂䝁䅑兡畂䝁䅣䅉穂䝁䅕杣㉂䝁䅫睙求䡁䅍睏杁䡁䅣兙祂䝁䅕䅡療䡁䅕督灂䝁䄴睚杁䝁䅅杢歂䍁䅁䅚灂䡁䅍䅤祂䝁䅫杙ㅂ䡁䅑兡療䝁䄴䅉穂䝁䅕杣㉂䝁䅫睙求䡁䅍睏杁䡁䅍兤睂䡁䅁䅢㕂䍁䅁睙潂䝁䅅兡畂䍁䅁兢桂䝁䄴兙湂䝁䅕兢求䝁䄴䅤杁䡁䅍党祂䡁䅙兡橂䝁䅕督獁䍁䅁兙畂䝁䅑䅉畂䝁䄸杢瑁䡁䅙党穂䡁䅍党獂䍁䅁睢睂䝁䅕杣桂䡁䅑兡畂䝁䅣䅉橂䝁䄸兢瑂䝁䄸杢杁䝁䅍兙祂䡁䅉兡求䡁䅉䅉浂䡁䅉党灂䝁䅣䅡あ䍁䅁杚療䡁䅉睤桂䡁䅉䅚灂䝁䄴睚杁䡁䅍党祂䡁䅙兡橂䝁䅕督畁䍁䅁兓あ䍁䅁督求䡁䅉杤求䡁䅍䅉あ䝁䅧党杁䙁䅕杌呂䍁䄴䅉瑂䝁䅫䅢灂䡁䅑兙祂䡁䅫䅌杁䝁䅙杣求䝁䅫睚潂䡁䅑䅉浂䝁䄸杣㍂䝁䅅杣歂䝁䅕杣穂䍁䅷䅉祂䝁䅕䅤桂䝁䅫䅢求䡁䅉督獁䍁䅁睙療䝁䄴督ㅂ䝁䄰党祂䍁䅁睚療䝁䄸䅚穂䍁䅷䅉桂䡁䅕䅤療䝁䄰睢楂䝁䅫䅢求䍁䅁兢桂䝁䄴兤浂䝁䅅睙あ䡁䅕杣求䡁䅉督獁䍁䅁兙畂䝁䅑䅉療䡁䅑䅡求䡁䅉䅉橂䡁䅕督あ䝁䄸兢求䡁䅉督畁䍁䅁䅖潂䝁䅕䅉橂䝁䄸兢睂䝁䅅杢㕂䍁䅁睤桂䡁䅍䅉浂䝁䄸杣瑂䝁䅕杣獂䡁䅫䅉牂䝁䄴睢㍂䝁䄴䅉桂䡁䅍䅉䉂䝁䅷党㑂䝁䅅杢歂䝁䅕杣杁䍁䅙䅉䍂䝁䅅䅢歂䡁䅣兡畂䍁䅁䅓療䝁䅷䅚灂䝁䄴睚穂䍁䅷䅉䩂䝁䄴睙畁䍁䅁兙畂䝁䅑䅉橂䝁䅧兙畂䝁䅣党歂䍁䅁兡あ䡁䅍䅉畂䝁䅅兢求䍁䅁䅤療䍁䅁兔桂䡁䅑督療䝁䄴䅌杁䕁䅫杢橂䍁䄴䅉灂䝁䄴䅉䭂䡁䅕杢求䍁䅁杍睁䑁䅅杍畁䍁䅁兔桂䡁䅑督療䝁䄴䅌杁䕁䅫杢橂䍁䄴䅉㍂䝁䅅督杁䝁䅙睢ㅂ䝁䄴䅚求䝁䅑䅉灂䝁䄴䅉硁䑁䅧䅏祁䍁䅁兙畂䝁䅑䅉灂䡁䅍䅉潂䝁䅕兙歂䡁䅅兤桂䡁䅉䅤求䡁䅉党歂䍁䅁兡畂䍁䅁䅓療䝁䄴睢獂䡁䅕䅢ㅂ䍁䅷䅉䥂䝁䅅睤桂䝁䅫兡畁䅁䅁䉮䅣䑁䵷䅁乂䝁䅅䅤あ䝁䅕䅢獁䍁䅁兓畂䝁䅍杌獁䍁䅁兙杁䡁䅑睢㕂䍁䅁兙畂䝁䅑䅉浂䝁䅅兢灂䝁䅷入杁䝁䅕杢あ䝁䅕杣あ䝁䅅兡畂䝁䄰党畂䡁䅑䅉橂䝁䄸兢睂䝁䅅杢㕂䍁䅷䅉歂䝁䅕督灂䝁䅣杢穂䍁䅷䅉瑂䝁䅅杢ㅂ䝁䅙兙橂䡁䅑兤祂䝁䅕督獁䍁䅁兙畂䝁䅑䅉瑂䝁䅅杣牂䝁䅕䅤穂䍁䅁䅤療䡁䅫督杁䝁䅅杢歂䍁䅁睙療䝁䄴督ㅂ䝁䄰党祂䍁䅁䅣祂䝁䄸䅚ㅂ䝁䅍䅤穂䍁䅁兡畂䍁䅁杔療䡁䅉䅤潂䍁䅁兑瑂䝁䅕杣灂䝁䅍兙獁䍁䅁䅔桂䡁䅑兡畂䍁䅁兑瑂䝁䅕杣灂䝁䅍兙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䡁䅁党祂䝁䅅䅤求䡁䅍䅉あ䝁䅧杣療䡁䅕睚潂䍁䅁杔療䡁䅉䅤潂䍁䅁兑瑂䝁䅕杣灂䝁䅍兙獁䍁䅁兓畂䡁䅑党祂䝁䄴兙あ䝁䅫睢畂䝁䅅䅢獁䍁䅁兙畂䝁䅑䅉䉂䝁䄰党祂䝁䅫睙桂䝁䄴䅉䡂䝁䅫杣獂䍁䅁督求䝁䅣兢求䝁䄴䅤穂䍁䄴䅉䩂䡁䅑䅉療䝁䅙杚求䡁䅉督杁䝁䅑睢獂䝁䅷督杁䝁䅅杢歂䍁䅁兙橂䝁䅍党穂䡁䅍睢祂䝁䅫党穂䍁䅷䅉桂䡁䅍䅉㍂䝁䅕䅢獂䍁䅁兙穂䍁䅁杙療䝁䄸睡穂䍁䅷䅉橂䝁䄸杢あ䝁䅕杢あ䍁䅷䅉湂䝁䅅兢灂䝁䄴睚獁䍁䅁兙畂䝁䅑䅉獂䝁䅫杚求䡁䅍䅤㕂䝁䅷党杁䡁䅁杣療䝁䅑兤橂䡁䅑督杁䝁䅙睢祂䍁䅁睙潂䝁䅫䅢歂䡁䅉党畂䍁䅁兤畂䝁䅑党祂䍁䅁䅤潂䝁䅕䅉䍂䝁䅅杣楂䝁䅫党獁䍁䅁兑瑂䝁䅕杣灂䝁䅍兙畂䍁䅁睒灂䡁䅉䅢獁䍁䅁䅒灂䡁䅍杢求䡁䅫䅉兂䡁䅉兡畂䝁䅍党穂䡁䅍䅉桂䝁䄴䅚杁䕁䅑兡穂䝁䄴党㕂䍁䅁杒祂䝁䄸来求䝁䄴䅌杁䕁䄰睢畂䡁䅍䅤求䡁䅉䅉䥂䝁䅫睚潂䍁䅷䅉桂䝁䄴䅚杁䙁䅁睢獂䝁䅷入杁䙁䅁睢橂䝁䅳党あ䍁䅁杙祂䝁䅅杢歂䡁䅍睏杁䝁䅑兡求䍁䄰睙桂䡁䅍䅤杁䡁䅙党潂䝁䅫睙獂䝁䅕督獁䍁䅁䅤祂䝁䅅睙牂䡁䅍䅌杁䡁䅁䅢桂䡁䅫督求䡁䅑督獁䍁䅁兙畂䝁䅑䅉桂䝁䅍睙求䡁䅍督療䡁䅉兡求䡁䅍䅉浂䝁䄸杣杁䝁䅳兡歂䡁䅍䅌杁䝁䅅䅚ㅂ䝁䅷䅤穂䍁䅷䅉桂䝁䄴䅚杁䝁䅍睢獂䝁䅷党橂䡁䅑睢祂䡁䅍䅉ㅂ䝁䄴䅚求䡁䅉䅉あ䝁䅧党杁䕁䅧睢あ䍁䅁睖潂䝁䅕党獂䡁䅍䅌杁䕁䅧睢あ䍁䅁睖潂䝁䅕党獂䡁䅍䅉乂䝁䄸杢穂䡁䅑党祂䍁䅁䅖祂䡁䅕睙牂䡁䅍䅌杁䕁䅧睢あ䍁䅁睖潂䝁䅕党獂䡁䅍䅉乂䝁䅅杣灂䝁䄸䅉䱂䝁䅅杣あ䍁䅷䅉乂䝁䅅䅤橂䝁䅧杙療䡁䅧䅌杁䝁䅅杢歂䍁䅁睑桂䡁䅉督杁䝁䅉杣桂䝁䄴䅚杁䝁䄴兙瑂䝁䅕督㝁䍁䅁兙畂䝁䅑䅉灂䝁䄴杚桂䝁䄴䅤獁䍁䅁䅤療䝁䅑䅚獂䝁䅕杣獁䍁䅁兙畂䝁䅑䅉睂䡁䅉党穂䝁䅍䅡療䝁䄸䅢杁䡁䅁杣療䝁䅑兤橂䡁䅑督杁䝁䅍睢瑂䡁䅁杣灂䡁䅍兡畂䝁䅣䅉橂䝁䄸杢あ䝁䅕杢あ䍁䅷䅉あ䝁䄸入穂䍁䅷䅉獂䝁䅫杤求䍁䅁党㉂䝁䅕杢あ䡁䅍䅌杁䝁䅅杢歂䍁䅁睢あ䝁䅧党祂䍁䅁睙療䝁䄴督ㅂ䝁䄰党祂䍁䅁䅣祂䝁䄸䅚ㅂ䝁䅍䅤穂䍁䅁兤畂䝁䅑党祂䍁䅁䅤潂䝁䅕䅉䝂䝁䅫督潂䝁䅕杣瑁䙁䅁杣灂䝁䅍党獁䍁䅁䅔灂䡁䅑䅤獂䝁䅕䅉兂䝁䅕睢睂䝁䅷党杁䝁䅅杢歂䍁䅁兓瑂䝁䅅睚灂䝁䄴党㑂䡁䅑䅌杁䝁䅅杢歂䍁䅁䅖潂䝁䄸兢桂䡁䅍䅉流䍁䅁杒祂䝁䅫党畂䝁䅑督獁䍁䅁兙畂䝁䅑䅉兂䝁䄸睤求䡁䅉䅉㍂䝁䅧党求䝁䅷督杁䝁䅉杣桂䝁䄴䅚穂䍁䄴䅉啂䝁䅧党杁䝁䅍睢瑂䡁䅁兙畂䡁䅫䅉桂䝁䅷督療䍁䅁䅣祂䝁䄸杤灂䝁䅑党穂䍁䅁兙橂䡁䅑兡療䝁䄴䅉浂䝁䅫睚ㅂ䡁䅉党穂䍁䅷䅉楂䡁䅕兡獂䝁䅑兡畂䝁䅣䅉穂䝁䅕䅤穂䍁䅷䅉湂䝁䅅兢求䡁䅍䅌杁䝁䅅杢歂䍁䅁睢あ䝁䅧党祂䍁䅁䅣祂䝁䄸䅚ㅂ䝁䅍䅤穂䍁䅁兤畂䝁䅑党祂䍁䅁䅤潂䝁䅕䅉乂䝁䅅督あ䝁䅕杣穂䍁䅁睢浂䍁䅁䅤潂䝁䅕䅉噂䝁䄴兡㉂䝁䅕杣穂䝁䅕䅌杁䕁䄰兒䡂䕁䅅䅌杁䙁䅕杔偂䍁䅷䅉䭂䡁䅕杣桂䡁䅍督灂䝁䅍䅉塂䝁䄸杣獂䝁䅑䅌杁䕁䄰兡畂䝁䅕睙祂䝁䅅杚あ䍁䅷䅉塂䙁䅣兒獁䍁䅁䅔灂䝁䅣䅡あ䡁䅫党桂䡁䅉䅌杁䝁䅅杢歂䍁䅁睕あ䝁䅅杣杁䙁䅣兙祂䡁䅍睏杁䝁䅅杢歂䍁䅁䅢灂䝁䅍党畂䡁䅍睢祂䍁䅁䅣桂䡁䅉䅤畂䝁䅕杣杁䝁䅉杣桂䝁䄴䅚穂䍁䅷䅉灂䝁䄴睙獂䡁䅕䅚灂䝁䄴睚杁䕁䅑兡穂䝁䄴党㕂䍁䅁䅕灂䡁䅧兙祂䍁䅷䅉乂䝁䅫睙祂䝁䄸督療䝁䅙䅤獁䍁䅁杔䍂䕁䅍兖畂䝁䅫杤求䡁䅉督桂䝁䅷䅌杁䝁䅅杢歂䍁䅁睖塂䕁䅕杌杁䕁䅫䅤杁䡁䅍党獂䝁䅷督杁䝁䅫䅤穂䍁䅁䅣祂䝁䄸䅚ㅂ䝁䅍䅤穂䍁䅁䅚灂䡁䅉党橂䡁䅑䅢㕂䍁䅁䅤療䍁䅁睙療䝁䄴督ㅂ䝁䄰党祂䡁䅍䅉あ䝁䅧杣療䡁䅕睚潂䍁䅁兡あ䡁䅍䅉橂䝁䅅䅤桂䝁䅷睢湂䍁䅷䅉㍂䝁䅕杙穂䝁䅫䅤求䍁䅷䅉桂䝁䄴䅚杁䡁䅁杣療䡁䅁杣灂䝁䅕䅤桂䡁䅉入杁䡁䅉党あ䝁䅅兡獂䍁䅁督あ䝁䄸杣求䡁䅍睏杁䡁䅉党あ䝁䅅兡獂䝁䅕杣穂䍁䅷䅉灂䝁䄴睙獂䡁䅕䅚灂䝁䄴睚杁䝁䄸兢畂䝁䅫睙潂䝁䅅杢畂䝁䅕䅢杁䡁䅉党あ䝁䅅兡獂䝁䅕杣穂䍁䅷䅉歂䝁䅫督橂䝁䄸兤畂䡁䅑䅉桂䝁䄴䅚杁䝁䅙杣求䝁䅕兌穂䡁䅑兙畂䝁䅑兡畂䝁䅣䅉あ䝁䄸入杁䡁䅍䅤療䡁䅉党穂䍁䅷䅉橂䝁䅧兙灂䝁䄴䅉穂䡁䅑睢祂䝁䅕督獁䍁䅁䅚求䡁䅁兙祂䡁䅑兢求䝁䄴䅤杁䡁䅍䅤療䡁䅉党穂䍁䅷䅉桂䝁䄴䅚杁䝁䄸䅤潂䝁䅕杣杁䡁䅉党あ䝁䅅兡獂䍁䅁睢ㅂ䡁䅑䅢求䡁䅑督㝁䍁䅁兙畂䝁䅑䅉㍂䝁䅧睢獂䝁䅕督桂䝁䅷党祂䡁䅍䅌杁䝁䅅督杁䡁䅣党獂䝁䅷䅉桂䡁䅍䅉あ䝁䅧杣療䡁䅕睚潂䍁䅁兙湂䝁䅕杢あ䡁䅍䅉桂䝁䄴䅚杁䝁䅑兡穂䡁䅑杣灂䝁䅉兤あ䝁䄸杣穂䍁䄴䅉乂䝁䅅䅤あ䝁䅕䅢獁䍁䅁兓畂䝁䅍杌杁䡁䅣兙穂䍁䅁杚療䡁䅕杢歂䝁䅕䅚杁䝁䅫杢杁䑁䅅兏ぁ䑁䅕䅉桂䝁䄴䅚杁䝁䅫督杁䝁䅧党桂䝁䅑兣ㅂ䝁䅅杣あ䝁䅕杣求䝁䅑䅉灂䝁䄴䅉䙂䝁䅷䅉呂䝁䅕睚ㅂ䝁䄴䅚療䍁䅷䅉䑂䝁䅅䅢灂䝁䅙睢祂䝁䄴兡桂䍁䄴䅁佄睅䅁杆䅷䕁䄰兙あ䡁䅑䅡求䡁䅣督杁䕁䅫杢あ䝁䅕杣畂䝁䅅䅤灂䝁䄸杢桂䝁䅷䅉䑂䝁䄸杣睂䝁䄸杣桂䡁䅑兡療䝁䄴䅉睂䡁䅉睢㉂䝁䅫䅚求䡁䅍䅉楂䡁䅉兙畂䝁䅑䅉穂䝁䄸䅢ㅂ䡁䅑兡療䝁䄴督獁䍁䅁兢求䝁䄰睢祂䝁䅫兙獂䝁䅫来桂䡁䅑兡療䝁䄴䅉睂䡁䅉睢歂䡁䅕睙あ䡁䅍䅌杁䝁䅅杢歂䍁䅁兡畂䝁䅑兤穂䡁䅑杣灂䝁䅅䅢杁䡁䅑党橂䝁䅧杢療䝁䅷睢湂䝁䅫党穂䍁䅁睤療䡁䅉䅢歂䡁䅣兡歂䝁䅕杌杁䕁䅫䅤杁䝁䄸䅣求䡁䅉兙あ䝁䅕督杁䡁䅑䅡祂䝁䄸兤湂䝁䅧䅉あ䝁䅧杣求䝁䅕䅉穂䝁䅕睚瑂䝁䅕杢あ䡁䅍杏杁䕁䄰党瑂䝁䄸杣灂䝁䅅䅢灂䡁䅯兙あ䝁䅫睢畂䍁䅷䅉䩂䝁䄴䅚ㅂ䡁䅍䅤祂䝁䅫兙獂䍁䅁䅖求䝁䅍䅡畂䝁䄸䅢療䝁䅣兡求䡁䅍䅌杁䝁䅅杢歂䍁䅁睕䡂䕁䅳䅉䍂䡁䅉兙畂䝁䅑䅉呂䝁䄸䅢ㅂ䡁䅑兡療䝁䄴督畁䍁䅁䅖潂䝁䅕䅉乂䝁䅕兢療䡁䅉兡桂䝁䅷兡㙂䝁䅅䅤灂䝁䄸杢杁䡁䅍党湂䝁䄰党畂䡁䅑䅉睂䡁䅉睢㉂䝁䅫䅚求䡁䅍䅉楂䡁䅉睢畂䡁䅯党杁䝁䅅杢歂䍁䅁睚祂䝁䅅杢灂䡁䅑党杁䝁䄰党瑂䝁䄸杣灂䝁䅅䅢穂䍁䅷䅉ㅂ䡁䅁杣灂䝁䅣䅡あ䍁䅁睚祂䝁䅅杢灂䡁䅑党杁䝁䄰党瑂䝁䄸杣灂䝁䅅䅢穂䍁䅁兙畂䝁䅑䅉瑂䝁䄸杢ㅂ䝁䄰党畂䡁䅑督獁䍁䅁睙療䝁䄴睙祂䝁䅕䅤求䍁䅁杙ㅂ䡁䅉兡桂䝁䅷䅉㉂䝁䅅兤獂䡁䅑督獁䍁䅁睙祂䝁䅕兢桂䡁䅑兡療䝁䄴䅉瑂䝁䅕兢療䡁䅉兡桂䝁䅷兡㙂䝁䅅䅤灂䝁䄸杢杁䡁䅁杣療䝁䅑兤橂䡁䅑督獁䍁䅁睚祂䝁䅅杢灂䡁䅑党杁䝁䅉党畂䝁䅍䅡求䡁䅍䅌杁䝁䅙䅢療䡁䅣党祂䍁䅁杤桂䡁䅍党穂䍁䅷䅉橂䡁䅉入睂䡁䅑䅉睂䝁䅷兙あ䝁䅕督杁䝁䅅杢歂䍁䅁䅢求䡁䅑䅤求䡁䅉督獁䍁䅁睙祂䝁䅕兢桂䡁䅑兡療䝁䄴䅉ㅂ䡁䅉杢穂䍁䅷䅉畂䝁䅫睙潂䝁䅕䅉ㅂ䝁䄴兡あ䡁䅍䅌杁䝁䅍党瑂䝁䅕䅤求䡁䅉入杁䝁䅙党桂䡁䅑兤祂䝁䅕督獁䍁䅁兙畂䝁䅑䅉穂䡁䅑兙あ䡁䅕党穂䍁䅷䅉桂䡁䅍䅉㍂䝁䅕䅢獂䍁䅁兙穂䍁䅁杙祂䝁䄸杢㙂䝁䅕䅉睂䝁䅷兙硂䡁䅕党穂䍁䅷䅉獂䝁䅕䅤あ䝁䅕杣穂䍁䅷䅉求䝁䄰杙獂䝁䅕兢穂䍁䅷䅉㉂䝁䅅督求䡁䅍䅌杁䝁䅷兡湂䝁䅧䅤穂䍁䅁兙畂䝁䅑䅉睂䝁䅧睢あ䝁䄸䅉橂䝁䅕杣桂䝁䄰兡橂䡁䅍䅌杁䝁䅣杣桂䝁䄴兡あ䝁䅕䅉瑂䝁䄸杢ㅂ䝁䄰党畂䡁䅑督獁䍁䅁兢桂䡁䅕督療䝁䅷党ㅂ䝁䄰督獁䍁䅁睙祂䡁䅫䅣あ䡁䅍䅌杁䝁䅅杢歂䍁䅁杚獂䡁䅕督潂䍁䅁兢求䝁䄰睢祂䝁䅫兙獂䡁䅍杌杁䙁䅑䅡求䍁䅁兓畂䝁䅑兤穂䡁䅑杣灂䝁䅅䅢杁䙁䅑党橂䝁䅧杢療䝁䅷睢湂䝁䅫党穂䍁䅁督求䝁䅣兢求䝁䄴䅤杁䝁䅑党穂䝁䅫睚畂䡁䅍䅌杁䝁䄰兙畂䡁䅕杚桂䝁䅍䅤ㅂ䡁䅉党穂䍁䅷䅉穂䝁䅕杣㉂䝁䅫睙求䡁䅍䅌杁䝁䅅杢歂䍁䅁䅚灂䡁䅍䅤祂䝁䅫杙ㅂ䡁䅑党穂䍁䅁䅡灂䝁䅣䅡瑁䡁䅑党橂䝁䅧䅉橂䡁䅕督あ䝁䄸兢杁䝁䅕杢求䡁䅉睚㕂䍁䅁督あ䝁䄸杣桂䝁䅣党杁䡁䅍睢獂䡁䅕䅤灂䝁䄸杢穂䍁䅷䅉桂䝁䄴䅚杁䡁䅁杣療䝁䅑兤橂䡁䅑䅉灂䝁䅑党畂䡁䅑兡浂䝁䅫睙桂䡁䅑兡療䝁䄴䅉桂䝁䄴䅚杁䡁䅣兙祂䝁䅕䅡療䡁䅕督求䍁䅁兙ㅂ䡁䅑睢瑂䝁䅅䅤灂䝁䄸杢杁䡁䅑党橂䝁䅧杢療䝁䅷睢湂䝁䅫党穂䍁䅁兙畂䝁䅑䅉穂䝁䄸䅢ㅂ䡁䅑兡療䝁䄴督獁䍁䅁兡畂䝁䅍䅢ㅂ䝁䅑兡畂䝁䅣䅉療䡁䅉䅚求䡁䅉䅉浂䡁䅕䅢浂䝁䅫䅢獂䝁䄰党畂䡁䅑䅉穂䡁䅫督あ䝁䅕兢穂䍁䅁杚療䡁䅉䅉灂䝁䅑党畂䡁䅑兡浂䡁䅫兡畂䝁䅣䅌杁䡁䅑杣桂䝁䅍睡灂䝁䄴睚獁䍁䅁䅣灂䝁䅍睡灂䝁䄴睚獁䍁䅁兙畂䝁䅑䅉橂䝁䄸杢㉂䝁䅕入灂䝁䄴睚杁䝁䅍睢畂䡁䅍兤瑂䝁䅕杣杁䝁䅅杢歂䍁䅁兡畂䝁䅑兤穂䡁䅑杣灂䝁䅅䅢杁䡁䅁杣療䝁䅑兤橂䡁䅑督畁䍁䅁䅖潂䝁䅫督杁䡁䅍党湂䝁䄰党畂䡁䅑䅉桂䝁䅷督療䍁䅁䅣祂䝁䄸杤灂䝁䅑党穂䍁䅁党畂䝁䅣兡畂䝁䅕党祂䝁䅕䅚杁䝁䅍兙獂䝁䅕杢歂䝁䅅杣灂䝁䄴睚獁䍁䅁䅢桂䝁䄰兡畂䝁䅅䅤灂䝁䄴睚獁䍁䅁兙畂䝁䅑䅉橂䝁䄸兙あ䝁䅫杢湂䍁䅁党硂䡁䅕兡睂䝁䄰党畂䡁䅑睏杁䡁䅍䅤桂䝁䄴䅚瑁䝁䅅䅢療䝁䄴党杁䝁䄰兙祂䝁䅳兡畂䝁䅣䅉睂䡁䅉睢歂䡁䅕睙あ䡁䅍睏杁䝁䅷兙穂䝁䅕杣杁䝁䅅杢歂䍁䅁兡畂䝁䅳兌煂䝁䅕䅤杁䡁䅁杣灂䝁䄴䅤灂䝁䄴睚杁䡁䅍入穂䡁䅑党瑂䡁䅍睏杁䝁䅅杢歂䍁䅁督睂䝁䅅杣求䍁䅁䅣桂䡁䅉䅤穂䍁䅷䅉橂䝁䅅䅢求䝁䄴䅚桂䡁䅉䅌杁䝁䅅杢歂䍁䅁睙療䝁䅅䅤灂䝁䄴睚瑁䡁䅉睢獂䝁䅷党祂䍁䅁杣求䝁䅙兤祂䝁䅉兡穂䝁䅧兡畂䝁䅣䅉桂䝁䄴䅚杁䡁䅉党あ䡁䅉睢浂䝁䅫䅤穂䍁䄴䅉啂䝁䅧党杁䙁䅍睒䱂䍁䅁村祂䝁䅅杢歂䍁䅁督療䝁䅷兤あ䝁䅫睢畂䡁䅍䅉穂䝁䅕睚瑂䝁䅕杢あ䍁䅁䅣祂䝁䄸杤灂䝁䅑党穂䍁䅁杙祂䝁䅅杢歂䍁䅁兢桂䝁䄴兙湂䝁䅕兢求䝁䄴䅤獁䍁䅁䅣祂䝁䅕兌瑂䝁䅕䅚灂䝁䅅䅉穂䝁䅕杣㉂䝁䅫睙求䡁䅍䅌杁䡁䅁杣灂䝁䄴䅤灂䝁䄴睚杁䡁䅁䅢桂䡁䅑党穂䍁䅁兙畂䝁䅑䅉橂䡁䅫䅢灂䝁䄴䅚求䡁䅉督獁䍁䅁兡瑂䝁䅅睚灂䝁䄴睚杁䡁䅍党祂䡁䅙兡橂䝁䅕督獁䍁䅁䅚灂䝁䅣兡あ䝁䅅䅢杁䝁䅅督穂䝁䅕䅤杁䝁䄰兙畂䝁䅅睚求䝁䄰党畂䡁䅑䅌杁䝁䄰党祂䝁䅍䅡桂䝁䄴䅚灂䡁䅍兡畂䝁䅣䅉歂䝁䅫督睂䝁䅷兙㕂䍁䅁督㕂䡁䅍䅤求䝁䄰督獁䍁䅁兙畂䝁䅑䅉瑂䝁䅅杣牂䝁䅕䅤灂䝁䄴睚杁䝁䅅杢歂䍁䅁䅚求䡁䅍兡湂䝁䄴䅉穂䝁䅕杣㉂䝁䅫睙求䡁䅍䅉浂䝁䄸杣杁䡁䅑䅡求䍁䅁睙療䝁䄴督ㅂ䝁䄰党祂䍁䅁睚療䝁䄸䅚穂䍁䅁兙畂䝁䅑䅉祂䝁䅕䅤桂䝁䅫䅢杁䝁䅫杢歂䡁䅕督あ䡁䅉兡求䡁䅍杌杁䙁䅑䅡求䍁䅁睙療䝁䄰䅣桂䝁䄴入杁䡁䅣兙穂䍁䅁杚療䡁䅕杢歂䝁䅕䅚杁䝁䅫杢杁䑁䅅䅏ㅁ䑁䅁䅉桂䝁䄴䅚杁䝁䅫督杁䝁䅉兙穂䝁䅕䅚杁䝁䅫杢杁䙁䅁兡あ䡁䅑督楂䡁䅕杣湂䝁䅧䅌杁䙁䅁党畂䝁䄴督㕂䝁䅷杤桂䝁䄴兡桂䍁䄴䅁摃睆䅁杹䅧䕁䄰兙㑂䕁䅷兡畂䝁䅕兙祂䍁䅷䅉䩂䝁䄴睙畁䍁䅁䅣祂䝁䄸杤灂䝁䅑党穂䍁䅁睙療䝁䄰兢ㅂ䝁䄴兡橂䝁䅅䅤灂䝁䄸杢穂䍁䅁督㕂䡁䅍䅤求䝁䄰督瑁䝁䄸杢瑁䝁䅍䅡灂䡁䅁䅉穂䝁䄸䅢ㅂ䡁䅑兡療䝁䄴督杁䝁䅫杢杁䡁䅑䅡求䍁䅁兖畂䝁䅫䅤求䝁䅑䅉呂䡁䅑兙あ䝁䅕督獁䍁䅁兑穂䝁䅫兙獁䍁䅁兒ㅂ䡁䅉睢睂䝁䅕䅌杁䝁䅅杢歂䍁䅁兡畂䡁䅑党祂䝁䄴兙あ䝁䅫睢畂䝁䅅䅢獂䡁䅫杌杁䕁䅫䅤穂䍁䅁䅣祂䝁䄸䅚ㅂ䝁䅍䅤穂䍁䅁兡畂䡁䅑党湂䡁䅉兙あ䝁䅕䅉㉂䝁䅅杣灂䝁䄸兤穂䍁䅁䅣療䡁䅉䅤灂䝁䄸杢穂䍁䅁睢浂䍁䅁兙杁䝁䅧兡湂䝁䅧兌穂䡁䅁党求䝁䅑䅉橂䝁䄸兢瑂䡁䅕杢灂䝁䅍兙あ䝁䅫睢畂䍁䅁督㕂䡁䅍䅤求䝁䄰䅌杁䝁䅫杢橂䝁䅷兤歂䝁䅫杢湂䍁䅁杣桂䝁䅑兡療䍁䅁杚祂䝁䅕兣ㅂ䝁䅕杢橂䡁䅫䅌杁䝁䅧兡湂䝁䅧兌睂䝁䅕杣浂䝁䄸杣瑂䝁䅅杢橂䝁䅕䅉桂䝁䄴兙獂䝁䄸睚獁䍁䅁兢灂䡁䅧党歂䍁䄰督灂䝁䅣杢桂䝁䅷䅌杁䝁䅑兡湂䝁䅫䅤桂䝁䅷䅉穂䝁䅫睚畂䝁䅅䅢杁䡁䅁杣療䝁䅍党穂䡁䅍兡畂䝁䅣䅌杁䡁䅍党橂䡁䅕杣灂䡁䅑入杁䝁䅕杢湂䝁䅫杢求䡁䅍䅌杁䝁䅑兙あ䝁䅅䅉橂䝁䄸兢睂䡁䅉党穂䡁䅍兡療䝁䄴䅉桂䝁䄴䅚杁䝁䄴党あ䡁䅣睢祂䝁䅳兡畂䝁䅣䅉獂䝁䅅入求䡁䅉督獁䍁䅁兙畂䝁䅑䅉睂䝁䄸睤求䡁䅉䅉瑂䝁䅅杢桂䝁䅣党瑂䝁䅕杢あ䍁䄴䅉啂䝁䅧党杁䝁䅍睢瑂䡁䅁兙畂䡁䅫升穂䍁䅁䅣祂䝁䄸䅚ㅂ䝁䅍䅤穂䍁䅁兙祂䝁䅕䅉ㅂ䡁䅍党歂䍁䅁兡畂䍁䅁杤桂䡁䅉兡療䡁䅕督杁䝁䅕䅢求䝁䅍䅤祂䝁䄸杢灂䝁䅍䅉歂䝁䅕杤灂䝁䅍党穂䍁䅷䅉穂䡁䅕睙潂䍁䅁兙穂䍁䅁杣桂䝁䅑兡療䍁䅁䅤祂䝁䅅杢穂䝁䅍党灂䡁䅙党祂䡁䅍䅉桂䝁䄴䅚杁䝁䄰睢歂䝁䅕兢穂䍁䅁杚療䡁䅉䅉ぁ䕁䅣睌ㅁ䕁䅣䅉楂䝁䅅督求䍁䄰督あ䝁䅅䅤灂䝁䄸杢杁䝁䅅杢歂䍁䅁杙桂䝁䅍睡潂䝁䅅兤獂䍁䅁兡畂䝁䅙杣桂䡁䅍䅤祂䡁䅕睙あ䡁䅕杣求䑁䅳䅉療䡁䅁䅤灂䝁䅍兙獂䍁䅁䅤祂䝁䅅杢穂䝁䅍党灂䡁䅙党祂䡁䅍䅉あ䝁䅅杣湂䝁䅕䅤灂䝁䄴睚杁䝁䅧入睂䝁䅕杣穂䝁䅍兙獂䝁䅕䅉歂䝁䅅䅤桂䍁䅁睙求䝁䄴䅤求䡁䅉督㝁䍁䅁睖灂䍁䄰杒灂䍁䅁兙畂䝁䅑䅉㍂䝁䅫杣求䝁䅷兡畂䝁䅕䅉祂䝁䄸兤あ䝁䅕杣穂䍁䅁杚療䡁䅉䅉潂䝁䄸兢求䍁䅁杢求䡁䅑睤療䡁䅉睡灂䝁䄴睚㝁䍁䅁杙祂䝁䄸兙歂䝁䅉兙畂䝁䅑䅉瑂䝁䄸䅚求䝁䄰督杁䝁䅍睢瑂䡁䅁䅢灂䝁䅅杢あ䍁䅁睤灂䡁䅑䅡杁䝁䅑兙あ䝁䅅䅉療䡁䅙党祂䍁䅁睙桂䝁䅉䅢求䍁䅁督求䡁䅉杤灂䝁䅍党杁䝁䅫杢あ䝁䅕杣浂䝁䅅睙求䍁䅁督睂䝁䅕睙灂䝁䅙兡橂䝁䅅䅤灂䝁䄸杢穂䍁䅷䅉睂䝁䅅督穂䝁䅫杤求䍁䅁睢睂䡁䅑兡橂䝁䅅䅢杁䝁䅙兡楂䝁䅕杣杁䡁䅍䅤桂䝁䄴䅚桂䡁䅉䅚穂䍁䅷䅉桂䝁䄴䅚杁䝁䅑兡湂䝁䅫䅤桂䝁䅷䅉穂䡁䅕杙穂䝁䅍杣灂䝁䅉党祂䍁䅁䅢灂䝁䄴党獁䍁䅁兙穂䍁䅁睤求䝁䅷䅢杁䝁䅅督杁䡁䅁睢㍂䝁䅕杣杁䝁䄰兙畂䝁䅅睚求䝁䄰党畂䡁䅑䅉桂䝁䄴䅚杁䝁䅫杢あ䝁䅕杣浂䝁䅅睙求䍁䅁䅣祂䝁䄸䅚ㅂ䝁䅍䅤穂䍁䄴䅉䩂䡁䅑䅉穂䝁䅕杣㉂䝁䅕督杁䝁䅕䅢求䝁䅍䅤祂䝁䄸杢灂䝁䅍督杁䝁䅑兡穂䡁䅑杣灂䝁䅉兤あ䝁䄸杣穂䍁䅷䅉瑂䝁䄸䅚ㅂ䝁䅷党杁䝁䄰兙牂䝁䅕杣穂䍁䅷䅉療䡁䅉兡湂䝁䅫杢桂䝁䅷䅉求䡁䅅兤灂䡁䅁兢求䝁䄴䅤杁䝁䄰兙畂䡁䅕杚桂䝁䅍䅤ㅂ䡁䅉党祂䡁䅍䅌杁䝁䅅杢歂䍁䅁睢祂䝁䅫睚灂䝁䄴兙獂䍁䅁䅚求䡁䅍兡湂䝁䄴䅉瑂䝁䅅杢ㅂ䝁䅙兙橂䡁䅑兤祂䝁䅕杣穂䍁䅁䅤潂䡁䅉睢ㅂ䝁䅣䅡杁䝁䅅䅉歂䝁䅫杣求䝁䅍䅤杁䡁䅍兙獂䝁䅕督杁䝁䅙睢祂䝁䅍党獁䍁䅁䅤潂䝁䅫杣歂䍁䄰䅣桂䡁䅉䅤㕂䍁䅁督桂䝁䅷党穂䍁䅁杣求䡁䅁杣求䡁䅍党畂䡁䅑兙あ䝁䅫杤求䡁䅍䅌杁䝁䅅杢歂䍁䅁兙杁䝁䄴党あ䡁䅣睢祂䝁䅳䅉療䝁䅙䅉歂䝁䅫督あ䡁䅉兡楂䡁䅕䅤療䡁䅉督畁䍁䅁䅖潂䝁䅕䅉橂䝁䄸兢睂䝁䅅杢㕂䍁䅁睤桂䡁䅍䅉灂䝁䄴睙療䡁䅉䅣療䡁䅉兙あ䝁䅕䅚杁䝁䅫杢杁䑁䅉䅍睁䑁䅍䅉桂䝁䄴䅚杁䝁䅫督杁䝁䅧党桂䝁䅑兣ㅂ䝁䅅杣あ䝁䅕杣求䝁䅑䅉灂䝁䄴䅉䑂䝁䅅杣獂䡁䅍杙桂䝁䅑䅌杁䕁䅍兙獂䝁䅫杚療䡁䅉杢灂䝁䅅杌䅁䥁坣䅁㙃兄䅁兔桂䡁䅧兡瑂䡁䅕督獁䍁䅁兓畂䝁䅍杌杁䝁䄸䅣求䡁䅉兙あ䝁䅕督杁䝁䅅督杁䝁䅅䅉睂䡁䅉睢㉂䝁䅫䅚求䡁䅉䅉療䝁䅙䅉湂䝁䄸杤求䡁䅉杢瑂䝁䅕杢あ䍁䅁督求䡁䅉杤灂䝁䅍党穂䍁䅁睤療䡁䅉䅢歂䡁䅣兡歂䝁䅕杌杁䕁䅫䅤杁䝁䄸䅣求䡁䅉兙あ䝁䅕督杁䡁䅑䅡祂䝁䄸兤湂䝁䅧䅉あ䝁䅧杣求䝁䅕䅉穂䝁䅕睚瑂䝁䅕杢あ䡁䅍杏杁䙁䅕杌呂䍁䄴䅉䝂䝁䅕䅚求䡁䅉兙獂䍁䅁睕求䡁䅉杤灂䝁䅍党穂䍁䅷䅉噂䍁䄴睕畁䍁䅁睕求䡁䅉杤灂䝁䅍党穂䍁䅷䅉桂䝁䄴䅚杁䕁䄸兤あ䡁䅍兡歂䝁䅕䅉あ䝁䅧党杁䙁䅕杌呂䍁䄴䅉啂䝁䅧党杁䙁䅕杌呂䍁䄴䅉䝂䝁䅕䅚求䡁䅉兙獂䍁䅁睕求䡁䅉杤灂䝁䅍党穂䍁䅁督求䝁䅣兢求䝁䄴䅤杁䝁䄸杚浂䝁䅕杣穂䍁䅁杙ㅂ䡁䅍兡畂䝁䅕督穂䍁䅁䅣祂䝁䄸睙求䡁䅍督杁䡁䅍党祂䡁䅙兡橂䝁䅕督獁䍁䅁党獂䝁䅫睚灂䝁䅉兡獂䝁䅫䅤㕂䍁䅁兙畂䝁䅑䅉求䝁䄴杣療䝁䅷䅢瑂䝁䅕杢あ䍁䅷䅉療䡁䅕䅤祂䝁䅕兙橂䝁䅧䅌杁䝁䅅杢歂䍁䅁睢あ䝁䅧党祂䍁䅁督求䡁䅉杤灂䝁䅍党穂䍁䅁杚療䡁䅉䅉浂䝁䅕䅚求䡁䅉兙獂䍁䅁䅡求䝁䅅䅢あ䝁䅧䅉桂䝁䄴䅚杁䝁䅧兤瑂䝁䅅杢杁䡁䅍党祂䡁䅙兡橂䝁䅕督杁䡁䅁杣療䝁䅣杣桂䝁䄰督㝁䍁䅁睙獂䝁䅫杢灂䝁䅍兙獂䍁䅁督求䡁䅉杤灂䝁䅍党穂䑁䅳䅉桂䝁䄴䅚杁䡁䅑党橂䝁䅧杢療䝁䅷睢湂䡁䅫䅉穂䝁䄸䅢ㅂ䡁䅑兡療䝁䄴督獁䍁䅁兡畂䝁䅍䅢ㅂ䝁䅑兡畂䝁䅣䅉桂䡁䅁䅣獂䝁䅫睙桂䡁䅑兡療䝁䄴䅉歂䝁䅕杤求䝁䅷睢睂䝁䄰党畂䡁䅑䅉桂䝁䄴䅚杁䝁䄰睢歂䝁䅕杣畂䝁䅫来桂䡁䅑兡療䝁䄴䅉穂䝁䅕杣㉂䝁䅫睙求䡁䅍䅌杁䝁䅕杢あ䝁䅕杣睂䡁䅉兡穂䝁䅕䅉楂䡁䅕督灂䝁䄴党穂䡁䅍䅉穂䝁䄸䅢ㅂ䡁䅑兡療䝁䄴督獁䍁䅁兙歂䡁䅙兙畂䝁䅍党歂䍁䅁兙畂䝁䅅䅢㕂䡁䅑兡橂䡁䅍䅉桂䝁䄴䅚杁䝁䅕兢求䡁䅉睚灂䝁䄴睚杁䡁䅑党橂䝁䅧杢療䝁䅷睢湂䝁䅫党穂䍁䅷䅉橂䡁䅫杙求䡁䅉督求䝁䅍兤祂䝁䅫䅤㕂䍁䅁督求䡁䅉杤灂䝁䅍党穂䍁䅷䅉桂䝁䄴䅚杁䝁䅫杢浂䡁䅉兙穂䡁䅑杣ㅂ䝁䅍䅤ㅂ䡁䅉党杁䝁䅅杢歂䍁䅁党畂䝁䅣兡畂䝁䅕党祂䝁䅫杢湂䍁䅁督療䝁䅷兤あ䝁䅫睢畂䡁䅍杌杁䙁䅑䅡求䍁䅁兖畁䙁䅍杌杁䙁䅍党祂䡁䅙兡橂䝁䅕督杁䡁䅍党湂䝁䄰党畂䡁䅑䅉療䝁䅙杚求䡁䅉督杁䡁䅁杣療䝁䅣杣桂䝁䄰䅉求䝁䅷兡湂䝁䅫杙灂䝁䅷兡あ䡁䅫䅉穂䡁䅕䅣睂䝁䄸杣あ䍁䅁兙畂䝁䅑䅉求䝁䄴杣療䝁䅷䅢瑂䝁䅕杢あ䑁䅳䅉橂䝁䅕杢あ䡁䅉兙獂䝁䅫来求䝁䅑䅉瑂䡁䅕䅢あ䝁䅫䅢灂䝁䄴睚ㅂ䝁䅅䅢杁䝁䅍兤穂䡁䅑睢瑂䝁䅕杣杁䝁䅍睢畂䡁䅑兙橂䡁䅑䅉橂䝁䅕杢あ䝁䅕杣穂䍁䅷䅉瑂䡁䅕䅢あ䝁䅫睙潂䝁䅅杢畂䝁䅕䅢獁䍁䅁兙畂䝁䅑䅉歂䝁䅫睚灂䡁䅑兙獂䍁䅁督求䝁䅷杚瑁䡁䅍党祂䡁䅙兡橂䝁䅕䅉療䡁䅁䅤灂䝁䄸杢穂䍁䅁杚療䡁䅉䅉求䝁䄴杣療䝁䅷䅢瑂䝁䅕杢あ䑁䅳䅉桂䡁䅁䅣獂䝁䅫睙桂䡁䅑兡療䝁䄴䅉桂䡁䅍督灂䡁䅍䅤桂䝁䄴睙求䍁䅁兙畂䝁䅑䅉灂䝁䄴䅚求䡁䅁党畂䝁䅑党畂䡁䅑䅉潂䝁䅕兙獂䡁䅑䅡杁䡁䅁䅢桂䝁䄴䅉橂䝁䅧睢灂䝁䅍党杁䝁䅍睢ㅂ䝁䄴督求䝁䅷兡畂䝁䅣睏杁䝁䅉党畂䝁䅕杚灂䝁䅍兡桂䡁䅉入杁䝁䄸兤あ䡁䅉党桂䝁䅍䅡獁䍁䅁党歂䡁䅕睙桂䡁䅑兡療䝁䄴䅌杁䝁䅕䅢灂䝁䅣兡楂䝁䅫䅢灂䡁䅑入獁䍁䅁党畂䡁䅉睢獂䝁䅷兢求䝁䄴䅤獁䍁䅁兙畂䝁䅑䅉祂䝁䅕䅚求䡁䅑党祂䝁䄰兡畂䝁䅅䅤灂䝁䄸杢穂䑁䅳䅉穂䡁䅕杙穂䝁䅫䅚灂䡁䅯党歂䍁䅁䅤求䝁䅷党睂䝁䅧睢畂䝁䅕䅉穂䝁䅕杣㉂䝁䅫睙求䡁䅍睏杁䝁䅅杢歂䍁䅁䅣求䡁䅉督療䝁䄴兌橂䝁䅕杢あ䝁䅕杣求䝁䅑䅉灂䝁䄴䅚求䡁䅁党畂䝁䅑党畂䡁䅑䅉桂䡁䅍督求䡁䅍督瑂䝁䅕杢あ䍁䅁督求䡁䅉杤灂䝁䅍党穂䍁䄴䅉啂䝁䅧兡穂䍁䅁督求䝁䅣兢求䝁䄴䅤杁䝁䅅䅢穂䝁䄸䅉睂䡁䅉睢㉂䝁䅫䅚求䡁䅍䅉求䝁䄰䅣獂䝁䄸入瑂䝁䅕杢あ䍁䅁督求䡁䅉杤灂䝁䅍党穂䍁䅷䅉穂䡁䅕睙潂䍁䅁兙穂䍁䅁党獂䝁䅫睚灂䝁䅉兡獂䝁䅫䅤㕂䍁䅁督ㅂ䡁䅁䅣療䡁䅉䅤獁䍁䅁睙桂䡁䅍党杁䝁䄰兙畂䝁䅅睚求䝁䄰党畂䡁䅑䅌杁䝁䅯睢楂䍁䄰杣求䝁䅅䅚灂䝁䄴党穂䡁䅍䅉睂䡁䅉党睂䝁䅅杣桂䡁䅑兡療䝁䄴䅌杁䝁䅯睢楂䍁䅁督求䝁䅅杣橂䝁䅧䅉桂䝁䄴䅚杁䝁䅕兢睂䝁䅷睢㕂䝁䅕杣杁䝁䄸兤あ䡁䅉党桂䝁䅍䅡獁䍁䅁条療䝁䅉䅉祂䝁䅕䅤求䝁䄴䅤灂䝁䄸杢杁䝁䅅杢歂䍁䅁睙桂䡁䅉党求䡁䅉䅉桂䝁䅑杤桂䝁䄴睙求䝁䄰党畂䡁䅑䅌杁䝁䅅杢歂䍁䅁党歂䡁䅕睙桂䡁䅑兡療䝁䄴兙獂䍁䅁兙畂䝁䅑䅉あ䡁䅉兙灂䝁䄴兡畂䝁䅣䅉穂䝁䅕杣㉂䝁䅫睙求䡁䅍睏杁䡁䅑党橂䝁䅧杢療䝁䅷睢湂䡁䅫䅉穂䝁䄸䅢ㅂ䡁䅑兡療䝁䄴督㝁䍁䅁督㕂䡁䅍䅤求䝁䄰䅉灂䝁䄰䅣獂䝁䅕兢求䝁䄴䅤桂䡁䅑兡療䝁䄴䅉睂䡁䅉睢煂䝁䅕睙あ䍁䅁兢桂䝁䄴兙湂䝁䅕兢求䝁䄴䅤杁䡁䅍党祂䡁䅙兡橂䝁䅕督㝁䍁䅁兙畂䝁䅑䅉穂䡁䅁党橂䝁䅫兙獂䝁䅫来求䝁䅑䅉橂䝁䄸杢穂䡁䅕䅢あ䝁䅫杢湂䍁䅁督求䡁䅉杤灂䝁䅍党穂䍁䄴䅉啂䝁䅧党杁䕁䄸兤あ䡁䅍兡歂䝁䅕䅉あ䝁䅧党杁䙁䅕杌呂䍁䄴䅉穂䝁䅕睚瑂䝁䅕杢あ䍁䅁睢浂䝁䅙党祂䡁䅍䅉䍂䙁䅁睕杁䝁䅅杢歂䍁䅁䅤求䝁䅍䅡畂䝁䄸䅢療䝁䅣入杁䡁䅍睢獂䡁䅕䅤灂䝁䄸杢穂䍁䅁杚療䡁䅉䅉灂䝁䄴䅤求䡁䅉杢桂䡁䅑兡療䝁䄴兙獂䍁䅁睚療䡁䅙党祂䝁䄴兢求䝁䄴䅤穂䍁䅷䅉灂䝁䄴睙獂䡁䅕䅚灂䝁䄴睚杁䝁䅧党桂䝁䅷䅤潂䍁䅁兙畂䝁䅑䅉歂䝁䅫督桂䝁䅉兡獂䝁䅫䅤㕂䍁䅁兙穂䡁䅍党穂䡁䅍兢求䝁䄴䅤穂䍁䅷䅉睂䡁䅉睢湂䡁䅉兙瑂䍁䅁兙歂䝁䄰兡畂䝁䅫督あ䡁䅉兙あ䝁䅫睢畂䍁䅁杚療䡁䅉䅉求䝁䄰䅣獂䝁䄸入瑂䝁䅕杢あ䍁䅁督求䡁䅉杤灂䝁䅍党穂䍁䅷䅉㍂䝁䅕䅢獂䝁䅉党灂䝁䄴睚杁䡁䅍睢獂䡁䅕䅤灂䝁䄸杢穂䍁䅁兙畂䝁䅑䅉療䡁䅑䅡求䡁䅉䅉煂䝁䄸杙杁䡁䅍党求䝁䅳党祂䍁䄰杣求䝁䅷兙あ䝁䅕䅚杁䡁䅍党祂䡁䅙兡橂䝁䅕督獁䍁䅁䅚灂䝁䅣兡あ䝁䅅䅢獂䡁䅫兌求䝁䄴兙楂䝁䅷党歂䍁䅁睙ㅂ䡁䅍䅤療䝁䄰党祂䍁䅁督求䡁䅉杤灂䝁䅍党穂䍁䅷䅉桂䝁䄴䅚杁䡁䅑党橂䝁䅧杢療䝁䅷睢湂䝁䅫党穂䍁䅁杚療䡁䅉䅉瑂䝁䄸䅚求䡁䅉杢灂䡁䅯兙あ䝁䅫睢畂䍁䄴䅉乂䝁䅅䅥灂䝁䄰兤穂䍁䅷䅉䩂䝁䄴睙畁䍁䅁睤桂䡁䅍䅉浂䝁䄸兤畂䝁䅑党歂䍁䅁兡畂䍁䅁免㕁䑁䅣兎杁䝁䅅杢歂䍁䅁兡穂䍁䅁䅡求䝁䅅䅚硂䡁䅕兙祂䡁䅑党祂䝁䅕䅚杁䝁䅫杢杁䕁䄰睙䵂䝁䅕兙畂䍁䅷䅉坂䝁䅫杣湂䝁䅫杢灂䝁䅅杌䅁䩁堸䅁慃睃䅁兔橂䕁䅍睢祂䝁䄰兡橂䝁䅳䅉流䍁䅁睑療䝁䄰䅣桂䝁䄴入獁䍁䅁兓畂䝁䅍睢祂䡁䅁睢祂䝁䅅䅤求䝁䅑䅉瑂䝁䅅杢ㅂ䝁䅙兙橂䡁䅑兤祂䝁䅕督獁䍁䅁兢桂䡁䅉睡求䡁䅑督獁䍁䅁兙畂䝁䅑䅉歂䝁䅫督あ䡁䅉兡楂䡁䅕䅤求䡁䅍䅉穂䡁䅁兡橂䝁䅕督獁䍁䅁督求䝁䅅督療䝁䄴兡畂䝁䅣䅉瑂䝁䅫䅥求䡁䅍䅌杁䝁䅍睢畂䝁䅑兡瑂䝁䅕杢あ䡁䅍䅌杁䝁䅅杢歂䍁䅁睢あ䝁䅧党祂䍁䅁杚獂䝁䅅杤療䡁䅉杚ㅂ䝁䅷䅉睂䡁䅉睢歂䡁䅕睙あ䡁䅍䅉あ䝁䄸䅉あ䝁䅧党杁䝁䅙睢療䝁䅑䅉灂䝁䄴䅚ㅂ䡁䅍䅤祂䡁䅫杌杁䕁䅫䅤杁䝁䄸䅣求䡁䅉兙あ䝁䅕督杁䝁䅫杢杁䡁䅑睤療䍁䅁督求䝁䅣兢求䝁䄴䅤穂䍁䅷䅉䑂䝁䄸杢穂䡁䅕兢求䡁䅉䅉桂䝁䄴䅚杁䕁䅙䅢桂䡁䅙睢祂䍁䅁睕療䝁䅷兤あ䝁䅫睢畂䡁䅍杌杁䙁䅑䅡求䍁䅁睑療䝁䄴督ㅂ䝁䄰党祂䍁䅁督求䝁䅣兢求䝁䄴䅤杁䝁䄸杚浂䝁䅕杣穂䍁䅁督睂䝁䅫睙求䡁䅍䅌杁䝁䅧党祂䝁䅉督獁䍁䅁兙畂䝁䅑䅉穂䝁䅕兙穂䝁䄸杢灂䝁䄴睚穂䍁䅷䅉桂䡁䅍䅉㍂䝁䅕䅢獂䍁䅁兙穂䍁䅁睙療䝁䄴䅚灂䝁䄰党畂䡁䅑督杁䝁䅅杢歂䍁䅁督桂䡁䅕睙求䡁䅍䅌杁䝁䅅杢歂䍁䅁䅚求䡁䅍督求䡁䅉䅤穂䍁䄴䅉啂䝁䅧兡穂䍁䅁督求䝁䅣兢求䝁䄴䅤杁䝁䄰兙祂䝁䅳党あ䡁䅍䅉灂䡁䅑督杁䡁䅁杣療䝁䅑兤橂䡁䅑督杁䡁䅕杢歂䝁䅕杣杁䡁䅑䅡求䍁䅁兔橂䕁䅍睢祂䝁䄰兡橂䝁䅳䅌杁䕁䅙杣求䝁䄴睙潂䉁杫督獁䍁䅁杒祂䝁䅅杢牂䉁杫督杁䙁䅉党歂䕁䅧睢あ䍁䅷䅉䵂䝁䅅睤祂䡁䅫升穂䍁䅷䅉䑂䝁䅧睢獂䡁䅕䅢桂䍁䅁䅓療䡁䅑䅉呂䝁䅅兤橂䝁䅕䅌杁䕁䅍䅢ㅂ䝁䅉䅉䥂䝁䄸兤穂䝁䅕䅌杁䕁䅣睢ㅂ䡁䅉兢求䡁䅑䅉䡂䝁䅅杣歂䝁䅕杢獁䍁䅁兙畂䝁䅑䅉偂䕁䅷䅒杁䕁䅉兑婂䍁䅁杙祂䝁䅅杢歂䡁䅍䅉灂䝁䄴䅉あ䝁䅧党杁䕁䅅兢求䡁䅉兡橂䝁䅅督㝁䍁䅁䅒ㅂ䝁䅍杣療䡁䅍䅌杁䙁䅍睙潂䡁䅣兙祂䡁䅑来獁䍁䅁睓桂䝁䄰兡穂䍁䅷䅉䵂䕁䅅䅉䕂䡁䅉睢湂䝁䅧党祂䝁䅫兙獁䍁䅁兙畂䝁䅑䅉坂䝁䅅䅡灂䝁䄴儶杁䝁䅉杣桂䝁䄴䅚穂䍁䅁兡畂䍁䅁兒ㅂ䡁䅉睢睂䝁䅕䅌杁䡁䅑䅡求䍁䅁兔灂䝁䅑䅚獂䝁䅕䅉䙂䝁䅅督あ䍁䅷䅉桂䝁䄴䅚杁䕁䅅杚祂䝁䅫睙桂䑁䅳䅉桂䝁䄴䅚杁䕁䄰睙䑂䝁䄸杣瑂䝁䅫睙牂䍁䅁兙畂䝁䅑䅉䕂䝁䅅兕灂䝁䅅睢杁䝁䅉杣桂䝁䄴䅚穂䍁䅁兡畂䍁䅁䅤潂䝁䅕䅉䉂䡁䅍兡桂䍁䄸䅕桂䝁䅍兡浂䝁䅫睙獁䍁䅁兙穂䍁䅁睤求䝁䅷䅢杁䝁䅅督杁䝁䄰兙祂䝁䅳党あ䡁䅍䅉歂䝁䅕督穂䝁䅕杣あ䡁䅍䅉ㅂ䝁䄴䅚求䡁䅉䅉あ䝁䅧党杁䕁䅅党祂䝁䄸䅣獂䝁䅅杢求䍁䅁杙祂䝁䅅杢歂䍁䅁兙畂䝁䅑䅉睂䝁䅅睙牂䝁䅅睚求䝁䅑䅉橂䝁䅧兡獂䝁䅷党歂䍁䅁䅡求䡁䅉杙穂䍁䅁兤畂䝁䅑党祂䍁䅁䅤潂䝁䅕䅉䡂䝁䄸兤祂䝁䄰党あ䍁䅁睒桂䡁䅉䅚求䝁䄴䅉楂䡁䅉兙畂䝁䅑䅉畂䝁䅅兢求䑁䅳䅉桂䝁䄴䅚杁䝁䄰兙祂䝁䅳党あ䡁䅍䅉祂䝁䅕睚灂䝁䄸杢桂䝁䅷䅉桂䝁䄴䅚杁䝁䅕䅤潂䝁䄴兡橂䍁䅁杙祂䝁䅅杢歂䡁䅍䅌杁䡁䅍兤橂䝁䅧䅉桂䡁䅍䅉慂䝁䅅䅤桂䡁䅉兙灂䝁䄴升穂䍁䅷䅉呂䡁䅑兤楂䝁䅉睊穂䍁䅷䅉啂䝁䅧兙灂䍁䅁睓灂䡁䅑睙潂䝁䅕杢獁䍁䅁兙畂䝁䅑䅉呂䝁䅫兢睂䝁䅷入杁䕁䅅督灂䝁䅅杌杁䕁䅫䅤杁䝁䅅䅢穂䝁䄸䅉穂䡁䅕䅣睂䝁䅷兡求䡁䅍䅉灂䡁䅑督杁䡁䅁杣療䝁䅑兤橂䡁䅑督杁䡁䅕杢歂䝁䅕杣杁䡁䅑䅡求䍁䅁䅣祂䝁䅫杤桂䡁䅑党杁䝁䅷兙楂䝁䅕䅢穂䍁䄴䅉啂䝁䅧兡穂䍁䅁督求䝁䅣兢求䝁䄴䅤杁䡁䅍党祂䡁䅙党穂䍁䅁杣求䡁䅑兙灂䝁䅷党祂䡁䅍䅉橂䝁䄸兢睂䡁䅉兡穂䝁䅫杢湂䍁䅁睚祂䝁䄸睙求䡁䅉入獁䍁䅁兢桂䡁䅍督杁䝁䄰党祂䝁䅍䅡桂䝁䄴䅚灂䡁䅍党獁䍁䅁睤桂䡁䅉党潂䝁䄸兤穂䝁䅕䅉橂䝁䅷兤楂䡁䅍䅌杁䝁䅑兡穂䝁䅍睢ㅂ䝁䄴䅤杁䝁䅅杢歂䍁䅁䅚祂䡁䅕睚杁䡁䅍䅤療䡁䅉党穂䍁䅷䅉桂䝁䄴䅚杁䝁䅕兌橂䝁䄸兢瑂䝁䅕杣橂䝁䅕䅉祂䝁䅕䅤桂䝁䅫䅢求䡁䅉督杁䝁䅑兡祂䝁䅕睙あ䝁䅷入杁䝁䅅杢歂䍁䅁兡畂䝁䅑兡祂䝁䅕睙あ䝁䅷入杁䡁䅑䅡祂䝁䄸兤湂䝁䅧䅉歂䝁䅫督あ䡁䅉兡楂䡁䅕䅤療䡁䅉督杁䝁䅅杢歂䍁䅁睤潂䝁䄸䅢求䡁䅍兙獂䝁䅕䅉浂䝁䄸睢歂䡁䅍党祂䡁䅙兡橂䝁䅕䅉穂䡁䅕䅣睂䝁䅷兡求䡁䅉督畁䍁䅁䅖潂䝁䅕䅉䝂䝁䅷兙㉂䝁䄸杣杁䙁䅍睢獂䡁䅕䅤灂䝁䄸杢穂䍁䅁督求䝁䅣兢求䝁䄴䅤杁䝁䄸杚浂䝁䅕杣穂䍁䅁督求䝁䅅督療䝁䄴兡畂䝁䅣䅉楂䝁䅷党畂䝁䅑督獁䍁䅁督睂䝁䅫睙求䡁䅍䅉桂䝁䄴䅚杁䝁䅧党祂䝁䅉督獁䍁䅁睙療䝁䄴䅚灂䝁䄰党畂䡁䅑督獁䍁䅁睙療䝁䅅䅤灂䝁䄴睚杁䡁䅍入穂䡁䅑党瑂䡁䅍䅌杁䝁䅅杢歂䍁䅁睙療䝁䄰䅣療䡁䅕杢歂䍁䅁杚獂䝁䅅杤療䡁䅉督杁䡁䅑睢杁䝁䄰兤獂䡁䅑兡畂䝁䅅䅤灂䝁䄸杢桂䝁䅷䅉浂䝁䄸睢歂䍁䅁兢桂䝁䄴兤浂䝁䅅睙あ䡁䅕杣求䡁䅉督杁䝁䅅杢歂䍁䅁杚療䝁䄸䅚穂䝁䅕杣㉂䝁䅫睙求䍁䅁睙ㅂ䡁䅍䅤療䝁䄰党祂䡁䅍杌杁䕁䅫䅤杁䡁䅍党祂䡁䅙党穂䍁䅁杚療䝁䄸䅚穂䝁䅕杣㉂䝁䅫睙求䍁䅁睙ㅂ䡁䅍䅤療䝁䄰党祂䡁䅍䅉歂䝁䅫杣求䝁䅍䅤獂䡁䅫䅉桂䝁䄴䅚杁䝁䅫杢歂䝁䅫杣求䝁䅍䅤獂䡁䅫䅉あ䝁䅧杣療䡁䅕睚潂䍁䅁䅚灂䡁䅍䅤祂䝁䅫杙ㅂ䡁䅑睢祂䡁䅍杌杁䙁䅑䅡求䍁䅁睙療䝁䄰䅣桂䝁䄴入杁䡁䅣兙穂䍁䅁杚療䡁䅕杢歂䝁䅕䅚杁䝁䅫杢杁䑁䅅䅏㑁䑁䅫䅉桂䝁䄴䅚杁䝁䅫督杁䝁䅧党桂䝁䅑兣ㅂ䝁䅅杣あ䝁䅕杣求䝁䅑䅉灂䝁䄴䅉䥂䡁䅕杢あ䍁䅁杖桂䝁䅷䅢求䡁䅫䅌杁䕁䄰兙祂䡁䅫䅢桂䝁䄴䅚畁䅁䅁硯䅣佁䕉䅁乂䝁䅍䅒療䝁䄴兙獂䝁䅑睊穂䍁䅁睑療䡁䅉䅣療䡁䅉兙あ䝁䅫睢畂䍁䅁睢睂䝁䅕杣桂䡁䅑党穂䍁䅁兙畂䝁䅑䅉浂䡁䅉兙畂䝁䅍䅡灂䡁䅍党穂䍁䅁杣求䡁䅍䅤桂䡁䅕杣桂䝁䄴䅤穂䍁䅁兤畂䝁䅑党祂䍁䅁䅤潂䝁䅕䅉乂䝁䅍䅒療</t>
  </si>
  <si>
    <t>䝁䄴兙獂䝁䅑升穂䍁䅁杙祂䝁䅅杢歂䍁䅁兡畂䍁䅁䅤潂䝁䅕䅉噂䝁䄴兡あ䝁䅕䅚杁䙁䅍䅤桂䡁䅑党穂䍁䅁兙畂䝁䅑䅉灂䝁䄴䅤求䡁䅉杢桂䡁䅑兡療䝁䄴兙獂䝁䅷入畁䍁䅁兓あ䍁䅁睢浂䝁䅙党祂䡁䅍䅉浂䝁䄸睢歂䍁䅁兙畂䝁䅑䅉楂䝁䅕杤求䡁䅉兙湂䝁䅕督獁䍁䅁兡畂䝁䅍䅢ㅂ䝁䅑兡畂䝁䅣䅉潂䝁䅅兢楂䡁䅕杣湂䝁䅕杣穂䍁䅁兙畂䝁䅑䅉橂䝁䅧党求䡁䅍党楂䡁䅕杣湂䝁䅕杣穂䍁䅷䅉㉂䝁䅅杣灂䝁䄸兤穂䍁䅁睙潂䝁䅫睙牂䝁䅕杢杁䡁䅍兙畂䝁䅑睤灂䝁䅍䅡求䡁䅍䅌杁䝁䅙杣灂䝁䅕督獁䍁䅁督潂䝁䅅睡求䡁䅍䅌杁䝁䅑党穂䡁䅍党祂䡁䅑督獁䍁䅁督ㅂ䝁䄴䅚桂䝁䅕督獁䍁䅁睙療䝁䄸睡灂䝁䅕督獁䍁䅁䅣灂䝁䅕督獁䍁䅁督療䝁䅙䅤杁䝁䅑杣灂䝁䄴睡穂䍁䅷䅉橂䝁䄸杚浂䝁䅕党獁䍁䅁兙畂䝁䅑䅉療䡁䅑䅡求䡁䅉䅉楂䝁䅕杤求䡁䅉兙湂䝁䅕督㝁䍁䅁兙畂䝁䅑䅉浂䡁䅕䅢獂䍁䅁睢祂䍁䅁䅢灂䝁䄰兡あ䝁䅕䅚杁䝁䅉杣求䝁䅅睡浂䝁䅅督あ䍁䅷䅉桂䡁䅍䅉㍂䝁䅕䅢獂䍁䅁兙穂䍁䅁督求䝁䅷䅢穂䍁䅁杤桂䡁䅉兡療䡁䅕督杁䝁䄸䅤潂䝁䅕杣杁䡁䅁杣療䝁䅑兤橂䡁䅑督杁䝁䅑兤祂䝁䅫杢湂䍁䅁䅢灂䝁䄰兡あ䝁䅕䅚瑁䡁䅑兡瑂䝁䅕䅉睂䡁䅉睢瑂䝁䄸䅤灂䝁䄸杢穂䍁䄴䅉啂䝁䅧党杁䝁䅍睢瑂䡁䅁兙畂䡁䅫䅉療䡁䅣杢穂䍁䅁兙畂䝁䅑䅉療䡁䅁党祂䝁䅅䅤求䡁䅍䅉ㅂ䝁䄴䅚求䡁䅉䅉㉂䝁䅅杣灂䝁䄸兤穂䍁䅁督あ䡁䅉兤橂䡁䅑兤祂䝁䅕督杁䝁䅍睢瑂䡁䅁杣灂䡁䅍兡畂䝁䅣䅉橂䝁䄸杢㉂䝁䅕杢あ䝁䅫睢畂䝁䅅䅢杁䝁䅙杣桂䝁䄴睙潂䝁䅫督求䍁䅷䅉歂䝁䅕杤求䝁䅷睢睂䝁䄰党畂䡁䅑兙獂䍁䅁䅢灂䝁䅍党畂䡁䅍党獁䍁䅁睢祂䍁䅁兙浂䝁䅙兡獂䝁䅫兙あ䝁䅕杌杁䕁䄰睙䕂䝁䄸杢桂䝁䅷䅚湁䡁䅍䅉䑂䝁䄸杣睂䝁䄸杣桂䡁䅑兡療䝁䄴䅉㍂䝁䅅督杁䝁䅙睢ㅂ䝁䄴䅚求䝁䅑䅉灂䝁䄴䅉硁䑁䅫䅎睁䍁䅁兙畂䝁䅑䅉灂䡁䅍䅉楂䝁䅅督求䝁䅑䅉灂䝁䄴䅉䑂䝁䅧兡橂䝁䅅睚療䍁䅷䅉䩂䝁䅷䅢灂䝁䄴睢灂䡁䅍杌䅁䉁塧䅁捁兄䅁兔橂䕁䅳党穂䡁䅍睢畂䍁䅁睑療䡁䅉䅣療䡁䅉兙あ䝁䅫睢畂䍁䅁䅣祂䝁䄸杤灂䝁䅑党穂䍁䅁䅡求䝁䅅䅢あ䝁䅧睙桂䡁䅉党杁䡁䅍党祂䡁䅙兡橂䝁䅕督杁䝁䅫杢杁䡁䅑䅡求䍁䅁兖畂䝁䅫䅤求䝁䅑䅉呂䡁䅑兙あ䝁䅕督杁䝁䅅杢歂䍁䅁兡畂䡁䅑党祂䝁䄴兙あ䝁䅫睢畂䝁䅅䅢獂䡁䅫杌杁䕁䅫䅤杁䝁䄸䅣求䡁䅉兙あ䝁䅕督杁䡁䅑䅡祂䝁䄸兤湂䝁䅧䅉浂䝁䄸兤祂䍁䅁督求䝁䅣兢求䝁䄴䅤穂䑁䅯䅉噂䍁䄴睕畁䍁䅁䅕潂䝁䅅杣瑂䝁䅅睙求䡁䅕䅤灂䝁䅍兙獂䍁䅷䅉兂䡁䅉党穂䝁䅍杣灂䡁䅁䅤灂䝁䄸杢杁䙁䅑党橂䝁䅧杢療䝁䅷睢湂䡁䅫䅉呂䝁䄸䅢ㅂ䡁䅑兡療䝁䄴督杁䍁䅧杕㑂䙁䅑睕灁䍁䅷䅉乂䝁䅕䅚灂䝁䅍兙獂䍁䄰睕ㅂ䡁䅉睚灂䝁䅍兙獂䍁䅁睕療䝁䅷兤あ䝁䅫睢畂䡁䅍䅌杁䝁䅅杢歂䍁䅁兓畂䡁䅑党祂䝁䄴兙あ䝁䅫睢畂䝁䅅䅢畁䍁䅁䅖潂䝁䅕䅉噂䍁䄴睕畁䍁䅁䅕潂䝁䅅杣瑂䝁䅅睙求䡁䅕䅤灂䝁䅍兙獂䍁䅁督求䝁䅣兢求䝁䄴䅤杁䝁䅑兡穂䡁䅑杣灂䝁䅉兤あ䝁䅕督杁䝁䅉杣桂䝁䄴䅚求䝁䅑䅌杁䝁䅣党畂䝁䅕杣灂䝁䅍䅌杁䡁䅍䅣求䝁䅍兡桂䝁䅷䅤㕂䍁䅷䅉楂䝁䅫睢穂䝁䅫兢灂䝁䅷兙祂䍁䅁兙畂䝁䅑䅉療䡁䅙党祂䍁䄰䅤潂䝁䅕兌橂䝁䄸兤畂䡁䅑党祂䍁䅁䅣潂䝁䅅杣瑂䝁䅅睙求䡁䅕䅤灂䝁䅍兙獂䍁䅁䅚祂䡁䅕睚穂䍁䅷䅉桂䝁䄴䅚杁䝁䄸䅤潂䝁䅕杣杁䝁䅧党桂䝁䅷䅤潂䝁䅍兙祂䝁䅕兌祂䝁䅕䅢桂䡁䅑党歂䍁䅁䅣祂䝁䄸䅚ㅂ䝁䅍䅤穂䍁䄴䅉啂䝁䅧兡穂䍁䅁督求䝁䅣兢求䝁䄴䅤杁䝁䅅䅢穂䝁䄸䅉療䝁䅙杚求䡁䅉督杁䡁䅁杣桂䝁䅍䅤灂䝁䅍党杁䝁䄰兙畂䝁䅅睚求䝁䄰党畂䡁䅑䅌杁䡁䅑党橂䝁䅧杢療䝁䅷睢湂䡁䅫䅌杁䝁䅍䅢灂䝁䄴兡橂䝁䅅䅢杁䡁䅍兤睂䡁䅁睢祂䡁䅑䅌杁䝁䅅杢歂䍁䅁杙ㅂ䡁䅍兡畂䝁䅕督穂䍁䅁督療䝁䅷兤あ䝁䅫睢畂䡁䅍䅉あ䝁䄸䅉橂䝁䄸兢瑂䡁䅕杢灂䡁䅑入瑁䝁䅉兙穂䝁䅕䅚杁䝁䄸杢橂䝁䄸䅢療䝁䅣入杁䝁䅅杢歂䍁䅁睢あ䝁䅧党祂䍁䅁督睂䝁䅕睙灂䝁䅅䅢あ䡁䅫䅉睂䡁䅉兙橂䡁䅑兡橂䝁䅕督㝁䍁䅁兙畂䝁䅑䅉橂䝁䄸杢穂䡁䅕䅢あ䝁䅫杢湂䍁䅷䅉療䡁䅕䅤穂䝁䄸兤祂䝁䅍兡畂䝁䅣䅌杁䡁䅑党橂䝁䅧杢療䝁䅷睢湂䝁䅫睙桂䝁䅷䅌杁䝁䅅杢歂䍁䅁睢あ䝁䅧党祂䍁䅁督求䡁䅉杤灂䝁䅍党穂䍁䅷䅉桂䡁䅍䅉㍂䝁䅕䅢獂䍁䅁兙穂䍁䅁督求䝁䅷䅢穂䍁䅁杚灂䝁䄴兙畂䝁䅍兡桂䝁䅷䅌杁䝁䄸䅣求䡁䅉兙あ䝁䅫睢畂䝁䅅䅢獁䍁䅁兙畂䝁䅑䅉橂䝁䅷兡畂䝁䅫睙桂䝁䅷䅉穂䝁䄸䅢ㅂ䡁䅑兡療䝁䄴督杁䡁䅑睢杁䡁䅁䅡桂䡁䅉兢桂䝁䅍兡求䡁䅍杌杁䙁䅑䅡求䍁䅁杕㑂䙁䅑睕杁䡁䅍党湂䝁䄰党畂䡁䅑䅉穂䝁䅕杣㉂䝁䅕督杁䝁䅉兡療䡁䅁䅡桂䡁䅉兢桂䍁䅁兙畂䝁䅑䅉獂䝁䅫杚求䍁䅁督橂䝁䅫党畂䝁䅍党穂䍁䅁䅣桂䡁䅉䅤畂䝁䅕杣穂䍁䅷䅉桂䝁䄴䅚杁䡁䅁兙あ䝁䅫党畂䡁䅑督杁䡁䅑睢杁䝁䅅䅚歂䡁䅉党穂䡁䅍䅉瑂䝁䅕䅚灂䝁䅍兙あ䝁䅫睢畂䍁䅁睙潂䝁䅅䅢獂䝁䅕杢湂䝁䅕督杁䝁䅙睢祂䍁䅁䅣桂䡁䅑兡求䝁䄴䅤穂䍁䅁杙㕂䍁䅁睤療䡁䅉睡灂䝁䄴睚杁䝁䅅睙祂䝁䄸督穂䍁䅁䅡求䝁䅅䅢あ䝁䅧睙桂䡁䅉党㝁䍁䅁睙療䝁䄴杢求䝁䅍䅤穂䍁䅁䅣桂䡁䅑兡求䝁䄴䅤穂䍁䅷䅉睂䝁䅧兙祂䝁䄰兙橂䝁䅫党穂䍁䅷䅉睂䡁䅉睢㉂䝁䅫䅚求䡁䅉督獁䍁䅁䅣潂䝁䅅杣瑂䝁䅅睙㕂䍁䅁杙求䝁䄴党浂䝁䅫䅤杁䝁䄰兙畂䝁䅅睚求䡁䅉督獁䍁䅁䅡求䝁䅅䅢あ䝁䅧䅉睂䝁䅷兙畂䡁䅍䅌杁䝁䅅杢歂䍁䅁杙灂䝁䄸䅣潂䝁䅅杣瑂䝁䅅䅉橂䝁䄸兢睂䝁䅅杢灂䝁䅕督杁䡁䅑睢杁䝁䅑党獂䝁䅫杤求䡁䅉䅉灂䝁䄴杢療䡁䅙兙あ䝁䅫杤求䍁䅁督療䝁䅷兤あ䝁䅫睢畂䡁䅍䅉あ䝁䄸䅉潂䝁䅕䅢睂䍁䅁䅣求䝁䄸䅣獂䝁䅕䅉湂䝁䅕䅤杁䡁䅑䅡求䍁䅁兢求䝁䅑兡橂䝁䅫杢求䍁䅁杢求䝁䅕䅚求䝁䅑䅉あ䝁䄸䅉獂䝁䅫杤求䍁䅁䅡求䝁䅅䅢あ䝁䅧兡求䡁䅉䅉獂䝁䅫杤求䡁䅍睏杁䝁䅅杢歂䍁䅁䅣祂䝁䄸杤灂䝁䅑党穂䍁䅁䅣祂䝁䅕督橂䡁䅉兡睂䡁䅑兡療䝁䄴䅉睂䡁䅉兡橂䝁䅕䅉あ䡁䅉兙畂䡁䅍䅣桂䡁䅉党畂䝁䅍入獁䍁䅁杙求䝁䄴党浂䝁䅫䅤杁䝁䅫杢穂䝁䅫睚潂䡁䅑䅌杁䝁䅑兡穂䡁䅁党畂䡁䅍兡畂䝁䅣䅉穂䡁䅕䅣睂䝁䄸杣あ䍁䅷䅉あ䝁䅧兡祂䝁䅑兌睂䝁䅅杣あ䡁䅫䅉獂䝁䄸睚灂䡁䅍䅤灂䝁䅍督獁䍁䅁兙畂䝁䅑䅉㍂䝁䅧睢獂䝁䅕督桂䝁䅷党杁䝁䅑兡穂䡁䅑杣灂䝁䅉兤あ䝁䅫睢畂䍁䅁督ㅂ䡁䅁䅣療䡁䅉䅤杁䡁䅍党祂䡁䅙兡橂䝁䅕督畁䍁䅁䅖潂䝁䅕䅉乂䝁䅕䅚灂䝁䅍兙獂䍁䄰睕ㅂ䡁䅉睚灂䝁䅍兙獂䍁䅁睕療䝁䅷兤あ䝁䅫睢畂䡁䅍䅉穂䝁䅕睚瑂䝁䅕杢あ䍁䅁睢浂䝁䅙党祂䡁䅍䅉瑂䝁䅕䅚灂䝁䅍兙獂䍁䄰督ㅂ䡁䅉睚灂䝁䅍兙獂䍁䅁督ㅂ䡁䅁䅣獂䡁䅫䅉歂䝁䅫督あ䡁䅉兡楂䡁䅕䅤灂䝁䄸杢獁䍁䅁䅢療䝁䅣兡穂䡁䅑兡橂䡁䅍䅌杁䝁䅅杢歂䍁䅁睢あ䝁䅧党祂䍁䅁督求䡁䅉杤灂䝁䅍党穂䍁䅁䅤療䍁䅁䅡求䝁䅅䅢あ䝁䅧睙桂䡁䅉党杁䡁䅁杣療䡁䅙兡歂䝁䅕杣穂䍁䅷䅉灂䝁䄴睙獂䡁䅕䅚灂䝁䄴睚杁䡁䅁䅡㕂䡁䅍兡橂䝁䅫兙畂䍁䅁睢浂䝁䅙兡橂䝁䅕督獁䍁䅁督ㅂ䡁䅉睚求䡁䅉入杁䝁䅍党畂䡁䅑党祂䡁䅍䅌杁䝁䄴兤祂䡁䅍兡畂䝁䅣䅉潂䝁䄸兢求䡁䅍䅌杁䝁䅧睢穂䡁䅁兡あ䝁䅅䅢杁䡁䅉党浂䝁䅕杣求䝁䄴睙求䍁䅁䅢桂䝁䅉督獁䍁䅁兙畂䝁䅑䅉潂䝁䄸兢求䍁䅁䅡求䝁䅅䅢あ䝁䅧䅉橂䝁䅅杣求䍁䅁兙湂䝁䅕杢橂䝁䅫党穂䍁䄴䅉啂䝁䅧党杁䕁䅫杢あ䝁䅕杣畂䝁䅅䅤灂䝁䄸杢桂䝁䅷䅉穂䝁䅕睚瑂䝁䅕杢あ䍁䅁䅣祂䝁䄸杤灂䝁䅑党穂䍁䅁䅚灂䡁䅍䅤祂䝁䅫杙ㅂ䡁䅑兡療䝁䄴䅉桂䝁䄴䅚杁䡁䅍党祂䡁䅙兡橂䝁䅕督杁䡁䅑睢杁䡁䅣䅡療䝁䅷党穂䝁䅅䅢求䍁䅷䅉灂䝁䄴督あ䝁䅫䅤ㅂ䡁䅑兡療䝁䄴兙獂䍁䅷䅉桂䝁䄴䅚杁䡁䅉党あ䝁䅅兡獂䍁䅁睙ㅂ䡁䅍䅤療䝁䄰党祂䡁䅍䅉灂䝁䄴䅉䙂䡁䅕杣療䡁䅁党杁䝁䅅杢歂䍁䅁睑桂䝁䄴兙歂䝁䅅杌杁䕁䄰睙䱂䝁䅕督穂䝁䄸杢杁䕁䅍睢祂䡁䅁睢祂䝁䅅䅤灂䝁䄸杢杁䡁䅣兙穂䍁䅁杚療䡁䅕杢歂䝁䅕䅚杁䝁䅫杢杁䑁䅅䅏穁䑁䅍䅉桂䝁䄴䅚杁䝁䅫督杁䝁䅧党桂䝁䅑兣ㅂ䝁䅅杣あ䝁䅕杣求䝁䅑䅉灂䝁䄴䅉䩂䡁䅉杤灂䝁䄴睚獁䍁䅁䅖求䡁䅧兙穂䍁䄴䅁煄杆䅁䅄䅁䕁䄰党歂䝁䅫兙䅁䉁䥍䅁睁䅁䅁兔求䝁䅑兡桂䍁䅁兙畂䝁䅑䅉䙂䝁䄴䅤求䡁䅉䅤桂䝁䅫杢瑂䝁䅕杢あ䅁䅁䅢䅙䅁䝉䅁乂䝁䅕䅚灂䝁䅍兙獂䍁䅁䅕祂䝁䄸䅣求䡁䅉䅤灂䝁䅕督杁䙁䅑杣ㅂ䡁䅍䅤獁䍁䅁兓畂䝁䅍杌杁䝁䅫督杁䝁䅅䅉穂䝁䅕䅢浂䍁䄰兙歂䡁䅙兡穂䝁䅕䅚杁䡁䅉党桂䝁䅷䅉求䡁䅍䅤桂䡁䅑党杁䝁䅫杢㉂䝁䅕督あ䝁䄰党畂䡁䅑䅉あ䡁䅉兤穂䡁䅑䅉浂䝁䄸杣瑂䝁䅕䅚杁䝁䅫杢杁䑁䅉䅍睁䑁䅍䅉あ䝁䄸䅉桂䝁䅍兣ㅂ䝁䅫杣求䍁䅁兙畂䝁䅑䅉歂䝁䅕杤求䝁䅷睢睂䍁䅁杢求䡁䅑兌獂䝁䅕兙穂䝁䅕䅚杁䝁䅧睢穂䡁䅁兡あ䝁䅅䅢杁䝁䅙兙橂䝁䅫䅢灂䡁䅑兡求䡁䅍杌杁䕁䅙杣療䝁䄰䅉灂䡁䅑督杁䝁䅫杢橂䝁䅕䅣あ䝁䅫睢畂䍁䅁兡畂䍁䅁村灂䡁䅉兢灂䝁䄴睚潂䝁䅅兢獁䍁䅁兑獂䝁䅅杙桂䝁䄰兙獁䍁䅁䅤潂䝁䅕䅉䑂䝁䄸兢睂䝁䅅杢㕂䍁䅁䅡桂䡁䅍䅉湂䡁䅉睢㍂䝁䄴䅉あ䝁䄸䅉楂䝁䅕睙療䝁䄰党杁䝁䄸杢求䍁䅁睢浂䍁䅁䅤潂䝁䅕䅉㍂䝁䄸杣獂䝁䅑睊穂䍁䅁䅢桂䡁䅉睚求䡁䅍䅤杁䝁䄸睤畂䝁䅕杣穂䍁䅁睢浂䍁䅁䅡療䡁䅍䅣灂䡁䅑兙獂䍁䅁杣求䝁䅅䅢杁䝁䅕督あ䝁䅅䅤求䍁䅁睤灂䡁䅑䅡杁䑁䅑䅎硁䍁䅁杚桂䝁䅍兡獂䝁䅫䅤灂䝁䅕督杁䝁䅅杢歂䍁䅁兙睂䡁䅁杣療䡁䅧兡瑂䝁䅅䅤求䝁䅷入杁䑁䅑䅎獁䑁䅁䅍睁䍁䅁䅢灂䝁䅍党畂䡁䅍党歂䍁䅁杙求䝁䅑督杁䝁䅅督杁䝁䄸杚杁䙁䅍党睂䡁䅑党瑂䝁䅉党祂䍁䅁睍睁䍁䅷䅉祁䑁䅁杍穁䍁䄴䅉呂䝁䅫杢橂䝁䅕䅉あ䝁䅧党杁䝁䅕杢歂䍁䅁睢浂䍁䅁䅤潂䝁䅕䅉あ䝁䅧兡祂䝁䅑䅉硂䡁䅕兙祂䡁䅑党祂䍁䅷䅉あ䝁䅧党杁䕁䅍睢瑂䡁䅁兙畂䡁䅫䅉潂䝁䅅督杁䡁䅍睢獂䝁䅑䅉浂䝁䄸兤祂䍁䅁杚桂䝁䅍兡獂䝁䅫䅤灂䝁䅕督杁䝁䅅杢歂䍁䅁杢療䡁䅣䅉療䡁䅣杢穂䍁䅁兙睂䡁䅁杣療䡁䅧兡瑂䝁䅅䅤求䝁䅷入杁䑁䅑睍獁䑁䅁䅍睁䍁䅁䅢灂䝁䅍党畂䡁䅍党歂䍁䅁杙求䝁䅑督杁䝁䅫杢杁䝁䄴兡畂䝁䅕䅉橂䝁䄸兤畂䡁䅑杣灂䝁䅕督杁䝁䅅睙祂䝁䄸督穂䍁䅁䅤潂䡁䅉党求䍁䅁睙療䝁䄴䅤灂䝁䄴党畂䡁䅑督畁䍁䅁兔兂䙁䅑睊穂䍁䅁杚灂䝁䄴兙畂䝁䅍兡畂䝁䅣䅉瑂䝁䄸䅚求䝁䅷䅉浂䝁䅅睙灂䝁䅷兡あ䝁䅅䅤求䡁䅍䅉桂䝁䅍兣ㅂ䝁䅫督灂䡁䅑兡療䝁䄴督杁䝁䅅杢歂䍁䅁杣求䝁䅍兙睂䝁䅫䅤桂䝁䅷兡㙂䝁䅅䅤灂䝁䄸杢穂䍁䅁兙畂䝁䅑䅉桂䝁䅷䅢療䡁䅣督杁䝁䄸䅣求䡁䅉兙あ䝁䄸杣穂䍁䅁睢浂䍁䅁䅡療䡁䅍䅣灂䡁䅑兙獂䡁䅍䅉あ䝁䄸䅉ㅂ䝁䄴䅢療䝁䅍睡杁䡁䅑䅡求䍁䅁杤桂䝁䅷兤求䍁䅁睢浂䍁䅁䅤潂䝁䅕兡祂䍁䅁杣求䝁䅅䅢杁䝁䅕督あ䝁䅅䅤求䍁䅁兙穂䡁䅍党あ䡁䅍䅉あ䝁䄸䅉浂䡁䅕杢歂䍁䅁杚桂䝁䅍兡獂䝁䅫䅤㕂䍁䅁兡瑂䡁䅁杣療䡁䅙党瑂䝁䅕杢あ䡁䅍䅌杁䡁䅑党橂䝁䅧杢療䝁䅷睢湂䡁䅫䅉ㅂ䡁䅁睚祂䝁䅅䅚求䡁䅍䅉桂䝁䄴䅚杁䝁䄸䅤潂䝁䅕杣杁䝁䅫杢㉂䝁䅕督あ䝁䄰党畂䡁䅑督杁䝁䅫杢杁䝁䄸䅣求䡁䅉兙あ䝁䅫睢畂䡁䅍杌䅁䭁塑䅁祄杂䅁兔求䝁䅑䅣桂䝁䅍党杁䕁䅧睢獂䝁䅑兡畂䝁䅣督獁䍁䅁兓畂䝁䅍杌杁䡁䅁杣療䡁䅙兡歂䝁䅕督杁䝁䅍䅢灂䝁䄴兡橂䝁䅅䅢杁䡁䅉党穂䝁䅕兙祂䝁䅍䅡瑁䝁䅉兙穂䝁䅕䅚杁䝁䅑杣ㅂ䝁䅣䅉桂䝁䄴䅚杁䝁䄰党歂䝁䅫睙桂䝁䅷䅉歂䝁䅕杤灂䝁䅍党杁䝁䅑党㉂䝁䅕䅢療䡁䅁兢求䝁䄴䅤杁䡁䅍党祂䡁䅙兡橂䝁䅕督杁䝁䅫杢杁䕁䄴睢祂䡁䅑䅡杁䕁䅅兢求䡁䅉兡橂䝁䅅䅌杁䕁䅕兤祂䝁䄸䅣求䍁䅷䅉桂䝁䄴䅚杁䕁䅅督灂䝁䅅杌杁䙁䅑䅡求䍁䅁睙療䝁䄰䅣桂䝁䄴入杁䝁䄸杚浂䝁䅕杣穂䍁䅁兙杁䡁䅍兤灂䡁䅑党杁䝁䄸杚杁䡁䅍党祂䡁䅙兡橂䝁䅕督杁䡁䅍兤睂䡁䅁睢祂䡁䅑兡畂䝁䅣䅉あ䝁䅧党杁䝁䅍䅢灂䝁䄴兡橂䝁䅅䅢杁䝁䅑党㉂䝁䅕䅢療䡁䅁兢求䝁䄴䅤杁䡁䅁杣療䝁䅍党穂䡁䅍䅉浂䡁䅉睢瑂䍁䅁䅕潂䝁䅅督求䍁䅁兓杁䡁䅑睢杁䙁䅁䅡桂䡁䅍党杁䕁䅫杖杁䝁䅫杢杁䡁䅙兙祂䝁䅫睢ㅂ䡁䅍䅉あ䝁䅧党祂䝁䅅䅣求䡁䅕䅤灂䝁䅍䅉桂䡁䅉党桂䡁䅍杌杁䕁䅫䅤杁䡁䅁杣療䡁䅙兡歂䝁䅕督杁䝁䅍䅢灂䝁䄴兡橂䝁䅅䅢杁䝁䅑党㉂䝁䅕䅢療䡁䅁兢求䝁䄴䅤杁䡁䅍党祂䡁䅙兡橂䝁䅕督杁䡁䅑睢杁䡁䅑䅡求䍁䅁䅣潂䝁䅅杣瑂䝁䅅睙求䡁䅕䅤灂䝁䅍兙獂䍁䅷䅉楂䝁䅫睢あ䝁䅕睙潂䝁䄴睢獂䝁䄸睚㕂䍁䅷䅉桂䝁䄴䅚杁䝁䄰党歂䝁䅫睙桂䝁䅷䅉歂䝁䅕杤灂䝁䅍党杁䝁䅫杢歂䡁䅕督あ䡁䅉兡求䡁䅍睏杁䝁䅅杢歂䍁䅁䅚求䡁䅙党獂䝁䄸䅣瑂䝁䅕杢あ䍁䅁䅣獂䝁䅅杢杁䝁䅑党穂䝁䅫睚畂䍁䅷䅉橂䝁䄸睢祂䝁䅑兡畂䝁䅅䅤求䝁䅑䅉橂䝁䅕杢あ䡁䅉兙獂䍁䅁䅢桂䝁䅉睢祂䝁䅅䅤療䡁䅉入獁䍁䅁䅣祂䝁䄸条求䝁䅍䅤杁䝁䄰兙畂䝁䅅睚求䝁䄰党畂䡁䅑䅌杁䡁䅉党湂䡁䅕䅢桂䡁䅑睢祂䡁䅫䅉桂䝁䅙杚桂䝁䅫杣穂䍁䅷䅉橂䝁䅷兡畂䝁䅫睙桂䝁䅷䅉瑂䝁䄸杢灂䡁䅑睢祂䝁䅫杢湂䍁䅷䅉歂䝁䅅䅤桂䍁䅁兢桂䝁䄴兙湂䝁䅕兢求䝁䄴䅤杁䝁䅅杢歂䍁䅁兙畂䝁䅅䅢㕂䡁䅍兡穂䍁䅷䅉睂䝁䅧兙祂䝁䄰兙橂䝁䄸杤灂䝁䅣兡獂䝁䅅杢橂䝁䅕䅉畂䝁䅕睤杁䝁䅑杣ㅂ䝁䅣䅉桂䡁䅁䅣獂䝁䅫睙桂䡁䅑兡療䝁䄴䅉穂䡁䅕杙瑂䝁䅫督穂䝁䅫睢畂䡁䅍䅌杁䝁䅅杢歂䍁䅁䅣療䡁䅍䅤瑁䝁䄰兙祂䝁䅳党あ䝁䅫杢湂䍁䅁睙獂䝁䅫杢灂䝁䅍兙獂䍁䅁督ㅂ䡁䅁䅣療䡁䅉䅤杁䡁䅍党祂䡁䅙兡橂䝁䅕督畁䍁䅁兓畂䍁䅁兙歂䝁䅑兡あ䝁䅫睢畂䍁䅷䅉あ䝁䅧党杁䝁䅍睢瑂䡁䅁兙畂䡁䅫䅉療䝁䅙杚求䡁䅉督杁䝁䅉兡療䍁䄰兙畂䝁䅅䅢㕂䡁䅑兡橂䝁䅅䅢杁䝁䅷兙楂䝁䄸杣桂䡁䅑睢祂䡁䅫䅉穂䝁䅕杣㉂䝁䅫睙求䡁䅍䅌杁䝁䅍䅢灂䝁䄴兡橂䝁䅅䅢杁䝁䅧兤瑂䝁䅅杢杁䡁䅁䅡桂䡁䅉兢桂䝁䅍睢獂䝁䄸睚㕂䍁䅷䅉灂䝁䄰兙湂䝁䅫杢湂䍁䅁督求䡁䅉杤灂䝁䅍党穂䍁䅷䅉桂䝁䄴䅚杁䝁䅕䅢求䝁䅍䅤祂䝁䄸睙桂䡁䅉䅚灂䝁䄸睚祂䝁䅅䅣潂䡁䅫䅉祂䝁䅕兙歂䝁䅫杢湂䍁䅁督ㅂ䡁䅁䅣療䡁䅉䅤杁䝁䅙睢祂䍁䅁睙獂䝁䅫杢灂䝁䅍兙獂䍁䅁䅤祂䝁䅫兙獂䡁䅍杌杁䕁䄰党歂䡁䅁兙橂䝁䅕䅉䥂䝁䄸䅢歂䝁䅫杢湂䡁䅍䅌杁䕁䅫杢橂䍁䄴䅉㍂䝁䅅督杁䝁䅙睢ㅂ䝁䄴䅚求䝁䅑䅉灂䝁䄴䅉硁䑁䅫兏祁䍁䅁兙畂䝁䅑䅉灂䡁䅍䅉楂䝁䅅督求䝁䅑䅉灂䝁䄴䅉䑂䝁䅫杢橂䝁䅫杢畂䝁䅅䅤灂䍁䅷䅉偂䝁䅧兡療䍁䄴䅁桂睆䅁杔䄸䕁䄰党歂䡁䅑杣療䝁䄴兡橂䍁䅁䅣獂䝁䅍䅉歂䝁䅕杤求䝁䅷睢睂䡁䅍䅌杁䝁䄰兙畂䡁䅕杚桂䝁䅍䅤ㅂ䡁䅉党穂䍁䅷䅉桂䝁䄴䅚杁䡁䅍党獂䝁䅷督杁䝁䅑党㉂䝁䅫睙求䍁䄰杙桂䡁䅍党歂䍁䅁兢求䝁䅑兡橂䝁䅅䅢杁䡁䅑䅡求䡁䅉兙睂䝁䅫党穂䍁䅁䅤療䍁䅁䅡求䝁䅅䅢あ䝁䅧睙桂䡁䅉党杁䡁䅍入穂䡁䅑党瑂䡁䅍䅌杁䡁䅁䅡㕂䡁䅍兡橂䝁䅫兙畂䡁䅍䅌杁䝁䅍䅢灂䝁䄴兡橂䝁䅫兙畂䡁䅍䅌杁䝁䅅杢歂䍁䅁䅣桂䡁䅑兡求䝁䄴䅤穂䍁䅁睤療䡁䅉䅢歂䡁䅣兡歂䝁䅕杌杁䙁䅑䅡求䍁䅁睑桂䡁䅉䅚灂䝁䄸杤桂䡁䅍睙ㅂ䝁䅷兙祂䍁䅁䅕療䡁䅉䅤浂䝁䄸䅢灂䝁䄸䅉穂䝁䅕睚瑂䝁䅕杢あ䍁䅁睢浂䝁䅙党祂䡁䅍䅉灂䝁䄰䅣獂䝁䅅杢あ䝁䅅杙獂䝁䅕䅉橂䝁䅅杣歂䝁䅫兙橂䍁䅁䅣桂䝁䅍党瑂䝁䅅睡求䡁䅉督獁䍁䅁睙桂䡁䅉䅚灂䝁䄸杤求䡁䅉䅤求䡁䅉䅉歂䝁䅕杚灂䝁䅉杣灂䝁䅷䅢桂䡁䅑睢祂䡁䅍䅌杁䝁䅅杢歂䍁䅁睙桂䡁䅉䅚灂䝁䅅睙杁䡁䅉党穂䡁䅫杢橂䝁䅧杣療䝁䄴兡㙂䝁䅅䅤灂䝁䄸杢杁䡁䅑䅡求䡁䅉兙睂䡁䅫䅉歂䝁䅕杤灂䝁䅍党穂䑁䅳䅉橂䝁䅅杣歂䝁䅫兙橂䍁䅁兙楂䝁䅷兙あ䝁䅫睢畂䍁䅁䅣祂䝁䄸䅚ㅂ䝁䅍䅤穂䑁䅳䅉灂䝁䄴督求䡁䅉䅤桂䝁䅉䅢求䍁䅁睙桂䡁䅉䅚灂䝁䅅睙杁䝁䄰睢畂䝁䅫䅤療䡁䅉䅉穂䡁䅫督あ䝁䅕兢穂䑁䅳䅉啂䙁䅫杕奂䍁䅁䅣祂䝁䄸䅚ㅂ䝁䅍䅤穂䑁䅳䅉桂䝁䄴䅚杁䡁䅉党瑂䝁䄸䅤求䍁䅁兢療䝁䄴兡あ䝁䄸杣灂䝁䄴睚杁䝁䅅杢歂䍁䅁䅣桂䡁䅑兡求䝁䄴䅤瑁䝁䅍党畂䡁䅑党祂䝁䅕䅚杁䡁䅍睢浂䡁䅑睤桂䡁䅉党畁䍁䅁兓あ䍁䅁兙獂䡁䅍睢杁䡁䅁杣療䡁䅙兡歂䝁䅕督杁䝁䅅睢祂䡁䅑兡橂䍁䅁杤桂䝁䅷杤求䡁䅍䅌杁䡁䅍兤祂䝁䅣兡橂䝁䅅䅢杁䡁䅙兙獂䡁䅙党杁䡁䅉党睂䝁䅷兙橂䝁䅕兢求䝁䄴䅤杁䝁䅅杢歂䍁䅁杣求䡁䅁兙灂䡁䅉䅉睂䡁䅉睢歂䡁䅕睙あ䡁䅍䅌杁䝁䅕杢歂䝁䄸杤桂䡁䅍睙ㅂ䝁䅷兙祂䍁䅁督あ䝁䅕杢あ䍁䅁睚祂䝁䅅杚あ䡁䅍䅉桂䝁䄴䅚杁䝁䅅睙橂䝁䅕督穂䝁䄸杣灂䝁䅕督獁䍁䅁兙畂䝁䅑䅉あ䡁䅉兙畂䡁䅍睙桂䡁䅑䅡求䡁䅑党祂䍁䅁䅣ㅂ䝁䅷兢療䝁䄴兙祂䡁䅫䅉㉂䝁䅅䅢㉂䝁䅕督㝁䍁䅁兙畂䝁䅑䅉睂䝁䅕杣橂䡁䅕䅤桂䝁䄴党療䡁䅕督杁䝁䅍睢祂䝁䄸杢桂䡁䅉入杁䝁䅫杢あ䝁䅕杣㉂䝁䅕杢あ䝁䅫睢畂䍁䅁䅣祂䝁䄸䅚ㅂ䝁䅍䅤穂䍁䅷䅉睂䝁䅕杣橂䡁䅕䅤桂䝁䄴党療䡁䅕督杁䝁䅅杢湂䝁䅫睢睂䝁䅷兙穂䡁䅑入杁䝁䅉兙獂䝁䅷睢療䝁䄴督獁䍁䅁兙畂䝁䅑䅉療䡁䅑䅡求䡁䅉䅉睂䡁䅉睢歂䡁䅕睙あ䡁䅍杌杁䙁䅑䅡求䍁䅁杔求䡁䅕杣療䡁䅍睙灂䝁䅕杢橂䝁䅕䅉兂䝁䄸杣あ䝁䅙睢獂䝁䅫睢杁䡁䅍党湂䝁䄰党畂䡁䅑䅉療䝁䅙杚求䡁䅉督杁䝁䄰党歂䝁䅫睙桂䝁䅷䅉歂䝁䅕杤灂䝁䅍党穂䍁䅁兙畂䝁䅑䅉灂䝁䄰䅣獂䝁䅅杢あ䡁䅍䅌杁䝁䅉兡療䝁䅷睢湂䝁䅫睙杁䡁䅍睢獂䡁䅕䅤灂䝁䄸杢穂䍁䅷䅉穂䡁䅁兡畂䝁䅅䅢杁䝁䅍睢祂䝁䅑䅉穂䡁䅑兡瑂䡁䅕䅢桂䡁䅑兡療䝁䄴䅉桂䝁䄴䅚杁䝁䅉杣桂䝁䅫杢杁䝁䄰睢歂䡁䅕䅢桂䡁䅑兡療䝁䄴䅉穂䡁䅫督あ䝁䅕兢穂䍁䅷䅉灂䝁䄰䅣獂䝁䅅杢あ䝁䅅杙獂䝁䅕䅉歂䡁䅉兤湂䍁䅁兡畂䝁䅙兤穂䝁䅫睢畂䍁䅁督㕂䡁䅍䅤求䝁䄰督獁䍁䅁兙畂䝁䅑䅉灂䝁䄴䅤求䡁䅉杤求䝁䄴䅤灂䝁䄸杢桂䝁䅷䅉睂䡁䅉睢歂䡁䅕睙あ䡁䅍䅌杁䝁䅅督杁䡁䅣党獂䝁䅷䅉桂䡁䅍䅉畂䝁䅕杣㉂䝁䅕䅉桂䝁䅉䅢桂䡁䅑兡療䝁䄴䅉穂䡁䅫督あ䝁䅕兢杁䡁䅕杢歂䝁䅕杣杁䡁䅑䅡求䍁䅁兑橂䝁䅍兤祂䝁䅫兙畂䍁䅁杢桂䝁䄰党畁䍁䅁䅖潂䝁䅕䅉穂䝁䅕睚瑂䝁䅕杢あ䍁䅁睢浂䝁䅙党祂䡁䅍䅉灂䡁䅑督杁䡁䅁杣療䝁䅑兤橂䡁䅑督杁䝁䅙睢祂䍁䅁督睂䝁䅫杢桂䝁䅷䅉穂䡁䅕杣湂䝁䅕睢畂䡁䅍䅌杁䝁䄴党ㅂ䡁䅉睢穂䡁䅕杣湂䝁䅕睢畂䡁䅍䅌杁䝁䄴党ㅂ䡁䅉睢獂䝁䄸睚灂䡁䅍䅤穂䍁䅷䅉睂䝁䅅兡畂䍁䅁兢桂䝁䄴兙湂䝁䅕兢求䝁䄴䅤杁䡁䅍䅣求䝁䅍兡桂䝁䅷兡穂䡁䅑督獁䍁䅁兙畂䝁䅕督あ䝁䅧党穂䝁䅫睢獂䝁䄸睚灂䡁䅍䅤穂䍁䅷䅉療䡁䅉䅤潂䝁䄸䅣求䝁䅑兡橂䍁䅁督ㅂ䡁䅉睚求䝁䄸杢穂䍁䅷䅉ㅂ䡁䅉睢獂䝁䄸睚灂䡁䅍䅤穂䍁䅷䅉ㅂ䡁䅉睢湂䡁䅫杢求䝁䅍睢獂䝁䄸睚灂䡁䅍䅤穂䍁䅷䅉桂䝁䄴䅚杁䝁䅫杢あ䝁䅕杣㉂䝁䅕杢あ䝁䅫睢畂䝁䅅䅢杁䡁䅉兙歂䝁䅫睢獂䝁䄸睚灂䡁䅍䅤穂䍁䅷䅉桂䡁䅍䅉㍂䝁䅕䅢獂䍁䅁兙穂䍁䅁党桂䡁䅉䅌杁䝁䄴睢穂䝁䅕䅌杁䝁䅅杢歂䍁䅁䅤潂䡁䅉睢桂䡁䅑䅉穂䡁䅁党橂䝁䅫兙獂䝁䅫督あ䡁䅍睏杁䝁䅅杢歂䍁䅁党畂䝁䅕杣湂䡁䅫䅉穂䡁䅕杣湂䝁䅫睙桂䝁䅷䅉灂䝁䄴督あ䡁䅉兤瑂䝁䅕杢あ䡁䅍杌杁䙁䅑䅡求䍁䅁兔求䝁䅑兡橂䝁䅅䅢杁䙁䅍兤祂䝁䅣兡橂䝁䅅䅢杁䙁䅁睢祂䡁䅑杚療䝁䅷兡療䍁䅁督求䝁䅣兢求䝁䄴䅤杁䝁䄸杚浂䝁䅕杣穂䍁䅁督ㅂ䡁䅉睚灂䝁䅍兙獂䍁䅁督あ䝁䅅䅣獂䝁䅫杢湂䍁䅁䅚求䡁䅙兡橂䝁䅕督獁䍁䅁杤求䡁䅍督求䝁䅷䅉穂䝁䅕兙獂䝁䅫杢湂䍁䅁兡畂䡁䅍䅤祂䡁䅕兢求䝁䄴䅤穂䍁䅷䅉㍂䝁䄸兤畂䝁䅑䅉橂䝁䅷睢穂䡁䅕杣求䍁䅁兙畂䝁䅑䅉求䝁䅷党橂䡁䅑杣療䡁䅍兤祂䝁䅣党祂䡁䅫䅉睂䡁䅉睢歂䡁䅕睙あ䡁䅍䅌杁䕁䅅兓瑁䡁䅁睢㍂䝁䅕杣求䝁䅑䅉穂䡁䅕杣湂䝁䅫睙桂䝁䅷䅉㉂䝁䅫䅚求䝁䄸䅉桂䝁䄴䅚杁䝁䅅杢桂䝁䅷入あ䝁䅫睙穂䍁䅁䅣獂䝁䅅䅤浂䝁䄸杣瑂䍁䅷䅉祂䝁䄸杙療䡁䅑兡橂䍁䄰兙穂䡁䅍兡穂䡁䅑党歂䍁䅁督ㅂ䡁䅉睚求䡁䅉入杁䡁䅁杣療䝁䅑兤橂䡁䅑督獁䍁䅁䅡求䡁䅉杢灂䝁䅅䅉瑂䝁䅕睙潂䝁䅅杢灂䝁䅍兙獂䍁䅁䅚求䡁䅙兡橂䝁䅕督獁䍁䅁兢求䡁䅍䅡杁䝁䅫兢睂䝁䅷兙畂䡁䅑督獁䍁䅁睚㕂䝁䄴党橂䝁䄸䅢療䝁䅣入杁䡁䅁杣療䝁䅑兤橂䡁䅑督獁䍁䅁睚桂䡁䅍䅤祂䝁䄸兡畂䡁䅑党穂䡁䅑兡畂䝁䅅䅢杁䝁䅅杢歂䍁䅁䅡求䡁䅁兙あ䝁䄸䅢療䝁䅣兡橂䍁䅁䅚灂䝁䅅睚畂䝁䄸督あ䝁䅫睙穂䍁䅁兙畂䝁䅑䅉あ䝁䅧党祂䝁䅅䅣灂䝁䅕督獁䍁䅁兙畂䝁䅑䅉あ䝁䅧党祂䝁䅅䅣灂䝁䅕督杁䡁䅑睢杁䡁䅑杣求䝁䅅䅤杁䝁䄸䅤潂䝁䅕杣杁䝁䄴睢畂䍁䄰党㑂䝁䅍䅢ㅂ䡁䅍兡㉂䝁䅕䅉歂䝁䅫督求䝁䅅督求䡁䅍䅉桂䝁䄴䅚杁䝁䅍睢畂䝁䅑兡あ䝁䅫睢畂䡁䅍睏杁䝁䅅杢歂䍁䅁䅣桂䡁䅑兡求䝁䄴䅤杁䝁䄰睢畂䝁䅫䅤療䡁䅉兡畂䝁䅣䅉桂䝁䄴䅚杁䝁䅅兡祂䡁䅣兙㕂䍁䅁兢桂䝁䄴兙湂䝁䅕兢求䝁䄴䅤杁䡁䅁杣療䝁䅑兤橂䡁䅑督畁䍁䅁䅖潂䝁䅕䅉䕂䝁䅫兙楂䝁䅕䅤求䡁䅍䅉偂䡁䅁党祂䝁䅅䅤灂䝁䄴睚杁䙁䅕杢灂䡁䅑䅉穂䝁䅕睚瑂䝁䅕杢あ䍁䅁䅣祂䝁䄸杤灂䝁䅑党穂䍁䅁兡畂䡁䅍兤獂䝁䅫杢杁䡁䅁兤瑂䡁䅁督杁䝁䅅杢歂䍁䅁睙療䝁䄴督ㅂ䝁䄰兙楂䝁䅷党穂䍁䅷䅉橂䝁䄸杢あ䝁䅫杢ㅂ䝁䄸兤穂䍁䅁睚獂䡁䅕睙療䡁䅍党杁䝁䄰睢畂䝁䅫䅤療䡁䅉兡畂䝁䅣䅉穂䡁䅫督あ䝁䅕兢穂䍁䅷䅉桂䝁䄴䅚杁䕁䅫杢兂䝁䅕杢獁䍁䅁兙杁䡁䅍兢桂䡁䅉䅤杁䝁䅫杢穂䡁䅕䅢灂䝁䄴䅉睂䝁䅕杢杁䡁䅍入穂䡁䅑党瑂䍁䄴䅉啂䝁䅧党杁䝁䅍睢瑂䡁䅁兙畂䡁䅫䅉㍂䝁䅅督杁䝁䅙睢ㅂ䝁䄴䅚求䝁䅑䅉灂䝁䄴䅉硁䑁䅫䅎㕁䍁䅁兙畂䝁䅑䅉灂䡁䅍䅉潂䝁䅕兙歂䡁䅅兤桂䡁䅉䅤求䡁䅉党歂䍁䅁兡畂䍁䅁睒桂䝁䅷睤桂䡁䅫䅌杁䕁䅫杣求䝁䅷兙畂䝁䅑杌䅁䙁坯䅁捁兄䅁兔求䡁䅉睙牂䍁䅁杊杁䕁䅍睢畁䍁䅷䅉䩂䝁䄴睙畁䍁䅁睢睂䝁䅕杣桂䡁䅑党穂䍁䅁兙穂䍁䅁兙杁䝁䅧党桂䝁䅷䅤潂䝁䅍兙祂䝁䅕䅉橂䝁䄸兢睂䝁䅅杢㕂䍁䅁睤療䡁䅉䅢歂䡁䅣兡歂䝁䅕杌杁䕁䅫䅤杁䝁䄸䅣求䡁䅉兙あ䝁䅕督杁䡁䅑䅡祂䝁䄸兤湂䝁䅧䅉あ䡁䅣睢杁䡁䅍党湂䝁䄰党畂䡁䅑督獁䍁䅁䅕潂䝁䅅杣瑂䝁䅅睙求䡁䅕䅤灂䝁䅍兙獂䍁䅁兙畂䝁䅑䅉䉂䝁䄴兡瑂䝁䅅䅢杁䕁䅧党桂䝁䅷䅤潂䍁䄴䅉啂䝁䅧党杁䙁䅁䅡桂䡁䅉兢桂䝁䅍党ㅂ䡁䅑兡橂䝁䅅䅢杁䡁䅍党湂䝁䄰党畂䡁䅑䅉療䝁䅙杚求䡁䅉督杁䝁䅧兤瑂䝁䅅杢杁䝁䅧党桂䝁䅷䅤潂䍁䅁䅣潂䝁䅅杣瑂䝁䅅睙求䡁䅕䅤灂䝁䅍兙獂䍁䅁䅣祂䝁䄸䅚ㅂ䝁䅍䅤穂䍁䅁兡畂䍁䅁䅤潂䝁䅕䅉桂䡁䅉党桂䡁䅍䅉療䝁䅙䅉療䝁䄴睙療䝁䅷睢湂䡁䅫䅌杁䝁䅧睢穂䡁䅁兡あ䝁䅅䅢杁䝁䅅睙ㅂ䡁䅑党杁䝁䅍兙祂䝁䅕䅌杁䝁䅫兢瑂䡁䅕杢療䝁䅷睢湂䡁䅫䅌杁䝁䄴党ㅂ䡁䅉睢穂䝁䅍兡求䝁䄴睙求䍁䅷䅉㉂䝁䅫杣療䝁䅷睢湂䡁䅫䅌杁䝁䅍兙祂䝁䅑兡療䡁䅙兙穂䝁䅍兤獂䝁䅅杣獁䍁䅁兙畂䝁䅑䅉歂䝁䅫兙楂䝁䅕䅤求䡁䅍䅉ㅂ䝁䄴䅚求䡁䅉䅉あ䝁䅧党杁䕁䅳党㕂䡁䅑杣ㅂ䝁䅑兙獁䍁䅁村祂䝁䅫䅚灂䝁䄸杢獁䍁䅁兑歂䝁䅕兢睂䝁䅅督獁䍁䅁䅔桂䝁䅣党㉂䡁䅉兡療䍁䅷䅉䍂䝁䅕䅢穂䝁䄸兢祂䝁䅅䅌杁䙁䅍兡瑂䡁䅁睢畂䝁䅫䅌杁䝁䅅杢歂䍁䅁杓桂䝁䄴兤㉂䝁䅫兙杁䝁䅉杣桂䝁䄴䅚穂䍁䅷䅉桂䡁䅍䅉㍂䝁䅕䅢獂䍁䅁兙穂䍁䅁杤桂䝁䅍睙灂䝁䄴党杁䡁䅁杣療䝁䅑兤橂䡁䅑督杁䝁䅍睢畂䡁䅍兡穂䡁䅑兡畂䝁䅣䅉療䝁䅙䅉睂䡁䅉党㉂䝁䅕杢あ䝁䅫杤求䍁䅁䅣求䝁䅑兡桂䡁䅑杣灂䝁䅍䅌杁䝁䅅䅚療䝁䅷党穂䝁䅍党畂䡁䅑䅌杁䝁䅅杢歂䍁䅁兙歂䡁䅕䅢あ䍁䅁杤桂䝁䅍睙灂䝁䄴党穂䍁䅁兤畂䝁䅑党祂䍁䅁䅤潂䝁䅕䅉䡂䝁䅅杣歂䝁䅅督灂䝁䅷睌䡂䝁䅅杣歂䝁䅅督灂䝁䅷䅉㕁䍁䅷䅉兂䡁䅉睢剂䡁䅕兙歂䍁䅷䅉乂䉁楉兔十汉䅉䅉䩂䕁䅫䅌杁䙁䅙兙祂䝁䅫杤桂䡁䅧䅌杁䙁䅉睢あ䝁䅅䅖求䡁䅅䅌杁䕁䅷兡㉂䝁䅕䅉偂䡁䅉兙獂䍁䅷䅉坂䝁䅅䅥畂䝁䅕兤㉂䝁䅅杢橂䝁䅕䅌杁䙁䅁杢求䡁䅕兢療䡁䅙兙㑂䍁䅁杍穁䍁䅷䅉桂䝁䄴䅚杁䙁䅙兙硂䡁䅑兙杁䝁䄴兙瑂䝁䅕督畁䍁䅁䅖潂䝁䅕䅉䉂䝁䄴兡瑂䝁䅅䅢杁䕁䅧党桂䝁䅷䅤潂䍁䅁督求䝁䅣兢求䝁䄴䅤杁䝁䅑兡穂䝁䅍睢㉂䝁䅕杣穂䍁䅷䅉歂䝁䅕杤求䝁䅷睢睂䡁䅍䅌杁䝁䄰兙畂䡁䅕杚桂䝁䅍䅤ㅂ䡁䅉党穂䍁䅷䅉桂䝁䄴䅚杁䝁䄰兙祂䝁䅳党あ䡁䅍䅉㉂䝁䅕䅤求䡁䅉兡畂䝁䅅杣㕂䍁䅁䅣潂䝁䅅杣瑂䝁䅅睙求䡁䅕䅤灂䝁䅍兙獂䡁䅍䅌杁䡁䅙兙橂䝁䅍兡畂䝁䅕督獁䍁䅁兙畂䝁䅑䅉潂䝁䅕兙獂䡁䅑䅡杁䝁䄰兙畂䝁䅅睚求䝁䄰党畂䡁䅑䅉穂䝁䄸䅢ㅂ䡁䅑兡療䝁䄴督杁䝁䅅杢歂䍁䅁督求䡁䅉杤灂䝁䅍党穂䍁䅷䅉桂䡁䅍䅉㍂䝁䅕䅢獂䍁䅁兙穂䍁䅁䅚灂䝁䅣兡あ䝁䅅䅢獂䡁䅫䅉橂䝁䄸杢畂䝁䅕睙あ䝁䅕䅚杁䝁䅫䅚求䝁䄴䅤灂䝁䅙兡橂䝁䅅䅤灂䝁䄸杢獁䍁䅁䅤祂䝁䅅睙求䝁䅅杙灂䝁䅷兡あ䡁䅫䅌杁䝁䅅杢歂䍁䅁兢療䝁䄴兡あ䝁䄸杣灂䝁䄴睚杁䡁䅁杣療䝁䅑兤橂䡁䅑督畁䍁䅁杤䩂䡁䅑䅉潂䝁䅅督杁䝁䅑党㉂䝁䅕䅢療䡁䅁兢求䝁䄴䅤杁䝁䅅杢歂䍁䅁睙療䝁䄰兢求䡁䅉睙灂䝁䅅䅢灂䡁䅯兙あ䝁䅫睢畂䍁䅁兙湂䡁䅉党求䝁䄰党畂䡁䅑䅉浂䝁䄸杣杁䡁䅑䅡祂䝁䅕党杁䝁䄸杚杁䕁䅑兙灂䝁䅫睙潂䝁䅫䅉呂䝁䅅杢牂䡁䅫睢婁䡉䅍䅉歂䝁䅕杣ㅂ䡁䅧䅤求䝁䅍兙畂䍁䅁兑䕂䕁䅍䅉橂䝁䅅杢歂䝁䅫䅚桂䡁䅑党穂䍁䅷䅉㍂䝁䅧兡橂䝁䅧䅉灂䝁䄴睙獂䡁䅕䅚求䍁䅁䅣桂䡁䅑杣灂䡁䅑兤瑂䝁䅅杙杁䝁䅑党祂䡁䅕䅥あ䝁䅕睙桂䝁䄴䅌杁䝁䅫杚灂䝁䄴兙あ䝁䅅兢桂䝁䅉䅉歂䝁䅕杣ㅂ䡁䅧䅤求䝁䅍兙畂䍁䅷䅉桂䝁䄴䅚杁䡁䅉兙獂䡁䅕䅚療䡁䅑兙あ䡁䅕睚杁䝁䅑党祂䡁䅕䅥あ䝁䅕睙桂䝁䄴䅉浂䝁䄸杣杁䡁䅑䅡求䍁䅁䅤祂䝁䅕兙あ䝁䄰党畂䡁䅑䅉療䝁䅙䅉瑂䡁䅕䅢あ䝁䅫䅣獂䝁䅕䅉穂䝁䄸䅢灂䝁䅑䅉あ䡁䅕兢療䡁䅉督杁䝁䅉睢あ䝁䅧䅉桂䡁䅍䅉瑂䝁䄸杢療䡁䅑䅡求䡁䅉兙睂䡁䅫䅉桂䝁䄴䅚癁䝁䄸杣杁䝁䅫杢杁䝁䅍睢瑂䝁䅉兡畂䝁䅅䅤灂䝁䄸杢杁䡁䅣兡あ䝁䅧䅉療䡁䅑䅡求䡁䅉䅉あ䡁䅉党桂䡁䅑兢求䝁䄴䅤穂䑁䅳䅉桂䝁䄴䅚杁䕁䅅督あ䡁䅉兙慂䝁䅕杢求䝁䅍兙杁䙁䅁䅔䑂䍁䅁䅤療䍁䅁睙療䍁䄰䅚求䡁䅙党獂䝁䄸䅣瑂䝁䅕杢あ䍁䅁兙畂䝁䅑䅉橂䝁䄸兌橂䝁䄸兢瑂䝁䅕杣橂䝁䅫兙獂䝁䅫来求䍁䅁兑穂䡁䅑杣桂䙁䅯党畂䝁䅕睙桂䉁杫督杁䕁䅷入畂䡁䅁兙祂䡁䅯兙杁䡁䅁杣療䝁䅑兤橂䡁䅑督杁䝁䅙睢祂䍁䅁兢ㅂ䝁䅷䅤灂䡁䅁䅢求䍁䅁睙桂䝁䄴睙求䡁䅉䅉あ䡁䅫䅣求䡁䅍䅌杁䝁䅅杢歂䍁䅁睓療䡁䅍党獂䡁䅕睚療䍁䅁杚療䡁䅉䅉瑂䡁䅕䅢あ䝁䅫䅣獂䝁䅕䅉灂䝁䄴䅚灂䝁䅍兙あ䝁䅫睢畂䡁䅍杌杁䕁䅫䅤杁䝁䅅䅢穂䝁䄸䅉潂䝁䅅督杁䝁䅷兡橂䝁䅕杢穂䝁䅕䅚杁䡁䅑睢杁䝁䅑党㉂䝁䅕䅢療䡁䅁䅌杁䝁䄰兙畂䡁䅕杚桂䝁䅍䅤ㅂ䡁䅉党杁䝁䅅杢歂䍁䅁䅉橂䝁䄸兢瑂䝁䅕杣橂䝁䅫兙獂䝁䅫来求䍁䅁䅔乂䍁䄰杍㕁䑁䅫䅌杁䝁䅅䅉畂䝁䄸杤求䝁䅷䅉灂䝁䄴杤求䡁䅍䅤灂䝁䅣兙あ䝁䅫睢畂䝁䅅䅢杁䙁䅁䅒瑁䑁䅅睌坂䕁䅕睒䝂䍁䅁杙灂䡁䅍䅣求䝁䅍兡浂䝁䅫睙杁䝁䅅杢あ䝁䅫杙療䝁䅑入杁䝁䅙杣療䝁䄰䅉䵂䝁䅅杔療䡁䅙兙畁䍁䅁䅖潂䝁䅕䅉橂䝁䄸兢睂䝁䅅杢㕂䍁䅁兙獂䡁䅍睢杁䝁䅧兙穂䍁䅁兙杁䝁䅍睢獂䝁䅷兙楂䝁䄸杣桂䡁䅑兡療䝁䄴䅉桂䝁䅣杣求䝁䅕兢求䝁䄴䅤杁䡁䅣兡あ䝁䅧䅉䙂䝁䅫督桂䝁䅫䅉䑂䝁䄸杌獁䍁䅁䅔あ䝁䅑杌獁䍁䅁村桂䡁䅫党祂䍁䅁兑䡂䍁䅷䅉桂䝁䄴䅚杁䙁䅉兡歂䝁䅣党楂䝁䅅睙牂䍁䅁村灂䝁䄸䅤潂䝁䅕杣桂䡁䅁党ㅂ䡁䅑兡橂䡁䅍䅉䵂䙁䅁䅌杁䝁䅅督杁䡁䅣党獂䝁䅷䅉乂䝁䄸䅚求䡁䅉杢桂䍁䅷䅉䩂䝁䄴睙畁䍁䅁兔求䡁䅉睙牂䍁䅁杊杁䕁䅍睢畁䍁䅷䅉䩂䝁䄴睙畁䍁䅁睤桂䡁䅍䅉浂䝁䄸兤畂䝁䅑党歂䍁䅁兡畂䍁䅁免㑁䑁䅫免杁䝁䅅杢歂䍁䅁兡穂䍁䅁䅡求䝁䅅䅚硂䡁䅕兙祂䡁䅑党祂䝁䅕䅚杁䝁䅫杢杁䙁䅉兙潂䡁䅣兙㕂䍁䅷䅉佂䝁䅕睤杁䕁䅯党祂䡁䅍党㕂䍁䄴䅁䕃睆䅁杋䅣䕁䄰党祂䝁䅍兤祂䡁䅫䅉䡂䝁䅕杢求䡁䅉兙獂䍁䅁睑療䡁䅉䅣療䡁䅉兙あ䝁䅫睢畂䍁䅷䅉あ䝁䄸睚求䡁䅑䅡求䡁䅉䅉㍂䝁䅫䅤潂䍁䅁兡あ䡁䅍䅉穂䡁䅕杙穂䝁䅫䅚灂䝁䅅杣灂䝁䅕督獁䍁䅁党畂䝁䅣兙湂䝁䅕督杁䝁䅫杢杁䡁䅣杣灂䡁䅑兡畂䝁䅣䅉睂䝁䅕杣穂䝁䄸杢桂䝁䅷䅉桂䡁䅕䅤療䝁䄰睢楂䝁䅫䅢求䍁䅁兡畂䡁䅍兤祂䝁䅅杢橂䝁䅕䅉灂䝁䄴䅉あ䝁䅧党杁䙁䅕杢灂䡁䅑党歂䍁䅁睕あ䝁䅅䅤求䡁䅍杌杁䙁䅑䅡求䍁䅁睙療䝁䄰䅣桂䝁䄴入杁䝁䅅䅢穂䝁䄸䅉㍂䡁䅉兡あ䝁䅕督杁䝁䅧睢瑂䝁䅕睢㍂䝁䄴党祂䡁䅍䅌杁䝁䅍睢瑂䝁䄰党祂䝁䅍兡桂䝁䅷䅉桂䡁䅕䅤療䝁䄰睢楂䝁䅫䅢求䍁䅷䅉橂䝁䄸兢瑂䝁䅕杣橂䝁䅫兙獂䍁䅁䅣祂䝁䄸䅣求䡁䅉䅤㕂䍁䅷䅉瑂䝁䅕睙潂䝁䅅杢灂䝁䅍兙獂䍁䅁䅣祂䝁䄸䅤求䝁䅍䅤灂䝁䄸杢獁䍁䅁兙畂䝁䅑䅉ㅂ䝁䄰杙祂䝁䅕䅢獂䝁䅅䅉灂䝁䄴督ㅂ䡁䅉兙畂䝁䅍党杁䡁䅁杣療䝁䅑兤橂䡁䅑督畁䍁䅁兓あ䡁䅍䅉桂䡁䅕䅤療䝁䄰睢楂䝁䅫䅢求䍁䅁兡畂䡁䅍兤祂䝁䅅杢橂䝁䅕䅉睂䡁䅉睢歂䡁䅕睙あ䡁䅍䅉灂䝁䄴睙獂䡁䅕䅚求䍁䅁睙療䝁䅷䅢灂䡁䅍兡療䝁䄴䅌杁䡁䅁杣療䡁䅁党祂䡁䅑入杁䝁䅑兙瑂䝁䅅睚求䍁䅷䅉楂䝁䄸䅚灂䝁䅷入杁䝁䅫杢煂䡁䅕杣㕂䍁䅷䅉橂䝁䄸兢睂䡁䅉党潂䝁䅕杢穂䝁䅫杤求䍁䅷䅉睂䝁䅕杣穂䝁䄸杢桂䝁䅷䅉灂䝁䄴条ㅂ䡁䅉入杁䡁䅁杣療䡁䅑党橂䡁䅑兡療䝁䄴䅌杁䡁䅕杢歂䝁䅕杣灂䝁䄴督ㅂ䡁䅉党歂䍁䅁兙畂䝁䅑䅉ㅂ䝁䄴兡畂䡁䅍兤祂䝁䅕䅚杁䝁䄰睢あ䝁䄸杣灂䡁䅍䅤獁䍁䅁兙畂䝁䅑䅉療䡁䅑䅡求䡁䅉䅉潂䝁䅅来桂䡁䅉䅚穂䑁䅳䅉桂䝁䄴䅚杁䝁䅧睢瑂䝁䅕睢㍂䝁䄴党祂䡁䅍䅉灂䝁䄴督ㅂ䡁䅉兙畂䝁䅍党杁䡁䅁杣療䝁䅑兤橂䡁䅑督杁䝁䅍睢瑂䡁䅁杣灂䡁䅍党杁䝁䅑睤求䝁䅷䅢灂䝁䄴睚獁䍁䅁䅢灂䝁䅅杙灂䝁䅷兡あ䡁䅫䅌杁䡁䅁党祂䡁䅍睢畂䝁䅅䅢杁䡁䅁杣療䡁䅁党祂䡁䅑入獁䍁䅁兙畂䝁䅑䅉療䡁䅑䅡求䡁䅉䅉橂䝁䄸杤求䡁䅉兙湂䝁䅕督畁䍁䅁䅖潂䝁䅕䅉橂䝁䄸兢睂䝁䅅杢㕂䍁䅁督求䝁䅷䅢穂䍁䅁兡あ䡁䅍䅉睂䝁䄸䅢灂䝁䅍兡求䡁䅍䅉あ䝁䅧杣療䡁䅕睚潂䍁䅁兙杁䝁䄴党あ䡁䅣睢祂䝁䅳䅉療䝁䅙䅉灂䝁䄴䅚求䡁䅁党畂䝁䅑党畂䡁䅑䅉桂䝁䅣党畂䡁䅑督杁䝁䅅杢歂䍁䅁兡畂䡁䅍兤祂䝁䅅杢橂䝁䅕䅉桂䝁䅣党畂䝁䅍兡求䡁䅍䅌杁䝁䅅督杁䡁䅣党獂䝁䅷䅉桂䡁䅍䅉歂䝁䅫杣求䝁䅍䅤獂䡁䅫䅉あ䝁䅧杣療䡁䅕睚潂䍁䅁兡畂䡁䅑党祂䝁䄴党あ䍁䅁督桂䝁䅷党穂䍁䅁䅣療䡁䅉䅤桂䝁䅷督杁䝁䅫杢杁䕁䅅杣灂䡁䅯睢畂䝁䅅䅌杁䕁䅍兙獂䝁䅫杚療䡁䅉杢灂䝁䅅䅌杁䕁䅙䅢療䡁䅉兡歂䝁䅅䅌杁䕁䅣党療䡁䅉睚灂䝁䅅䅌杁䕁䅫䅢獂䝁䅫杢療䝁䅫督獁䍁䅁杔求䡁䅙兙歂䝁䅅䅌杁䕁䄴党㍂䍁䅁杓求䡁䅉督求䡁䅫䅌杁䕁䄴党㍂䍁䅁兗療䡁䅉睡獁䍁䅁睔牂䝁䅷兙潂䝁䄸兢桂䍁䅷䅉啂䝁䅕䅥桂䡁䅍䅌杁䝁䅅杢歂䍁䅁杖灂䡁䅉睚灂䝁䄴兡桂䍁䄴䅉乂䝁䅕杣橂䡁䅕杣㕂䍁䅁睒求䝁䄴党祂䝁䅅䅢杁䕁䅍睢祂䡁䅁睢祂䝁䅅䅤灂䝁䄸杢杁䡁䅣兙穂䍁䅁兡畂䝁䅍睢祂䡁䅁睢祂䝁䅅䅤求䝁䅑䅉灂䝁䄴䅉硁䑁䅫李硁䍁䅁兙畂䝁䅑䅉灂䡁䅍䅉潂䝁䅕兙歂䡁䅅兤桂䡁䅉䅤求䡁䅉党歂䍁䅁兡畂䍁䅁䅔療䡁䅍䅉䉂䝁䄴睚求䝁䅷党穂䍁䅷䅉䑂䝁䅅䅢灂䝁䅙睢祂䝁䄴兡桂䍁䄴䅁汃睆䅁朵䅳䕁䄰党祂䝁䅍兤祂䡁䅫䅉呂䡁䅫督あ䝁䅕兢穂䍁䅷䅉䩂䝁䄴睙畁䍁䅷䅉桂䍁䅁䅤求䝁䅍䅡畂䝁䄸䅢療䝁䅣入杁䝁䅍睢瑂䡁䅁兙畂䡁䅫䅌杁䝁䄰兙畂䡁䅕杚桂䝁䅍䅤ㅂ䡁䅉党穂䍁䅁兙畂䝁䅑䅉穂䝁䅕䅢獂䡁䅍䅉橂䝁䄸兢睂䝁䄸杢求䝁䄴䅤穂䍁䅷䅉睂䡁䅉睢歂䡁䅕睙あ䡁䅍䅌杁䝁䄰睢歂䡁䅕䅢求䡁䅍䅌杁䝁䅅杢歂䍁䅁督ㅂ䝁䅉督㕂䡁䅍䅤求䝁䄰督杁䝁䅙睢祂䍁䅁䅚求䝁䅙党畂䡁䅍党杁䡁䅁杣灂䝁䄰党杁䝁䅍睢畂䡁䅑杣桂䝁䅍䅤療䡁䅉督獁䍁䅁䅤潂䝁䅕䅉噂䍁䄴睕畁䍁䅁睚療䡁䅙党祂䝁䄴兢求䝁䄴䅤獁䍁䅁兙畂䝁䅑䅉療䡁䅉兡湂䝁䅫杢桂䝁䅷䅉求䡁䅅兤灂䡁䅁兢求䝁䄴䅤杁䝁䄰兙畂䡁䅕杚桂䝁䅍䅤ㅂ䡁䅉党祂䡁䅍䅉橂䝁䄸兢瑂䝁䅕杣橂䝁䅫兙獂䍁䅁兙求䡁䅉睢穂䡁䅁兙橂䝁䅕䅉橂䝁䄸兢睂䝁䅅杢灂䝁䅕督畁䍁䅁兡畂䍁䅁䅤潂䝁䅕䅉噂䝁䄴兡あ䝁䅕䅚杁䙁䅍䅤桂䡁䅑党穂䍁䅷䅉䙂䡁䅕杣療䡁䅁党獁䍁䅁兙畂䝁䅑䅉あ䝁䅧党杁䕁䅅督灂䝁䅅䅉兂䝁䅅睙灂䝁䅙兡橂䍁䄴䅉䩂䡁䅑督杁䡁䅁杣療䝁䅑兤橂䡁䅑督杁䝁䅅杢歂䍁䅁督療䝁䅷兤あ䝁䅫睢畂䡁䅍䅉桂䡁䅉党杁䝁䅑党睂䝁䅷睢㕂䝁䅕䅚杁䝁䅫杢杁䝁䅅䅣睂䡁䅉睢㑂䝁䅫兢桂䡁䅑党獂䡁䅫䅉穁䑁䅁䅍杁䡁䅁杣療䝁䅣杣桂䝁䄰督杁䡁䅣兡あ䝁䅧䅉祁䑁䅕䅉歂䝁䅕杚求䝁䄴督求䍁䅁睙療䝁䄴䅤祂䝁䅅睙あ䝁䄸杣穂䍁䅁兙畂䝁䅑䅉橂䝁䄸兢瑂䝁䅕杣橂䝁䅫兙獂䍁䅁兙㉂䝁䅫兙あ䝁䅫睢畂䍁䅁睙ㅂ䡁䅍䅤療䝁䄰党祂䡁䅍杌杁䙁䅑䅡求䍁䅁睙療䝁䄰䅣桂䝁䄴入杁䝁䄸杚浂䝁䅕杣穂䍁䅁睙療䝁䄰䅣療䝁䄴党畂䡁䅑督獁䍁䅁兡畂䝁䅍䅢ㅂ䝁䅑兡畂䝁䅣䅉睂䝁䄸睤求䡁䅉䅉桂䝁䄰䅣獂䝁䅫杚灂䝁䅕杣穂䍁䅁兙畂䝁䅑䅉獂䝁䅫兢灂䡁䅑党祂䡁䅍䅌杁䡁䅍睤灂䡁䅑睙潂䝁䅕督獁䍁䅁睢穂䝁䅍兡獂䝁䅷兙あ䝁䄸杣穂䍁䅷䅉浂䝁䅫䅢あ䝁䅕杣穂䍁䅷䅉求䡁䅅兤桂䝁䅷兡㙂䝁䅕杣穂䍁䅷䅉歂䝁䅫睚灂䡁䅑兙獂䍁䅁兙畂䝁䅑䅉桂䝁䄴兙獂䝁䄸睚杁䝁䅍睢畂䡁䅙党祂䡁䅑党祂䡁䅍䅌杁䝁䅍䅡灂䡁䅁督獁䍁䅁兢療䝁䄴睢獂䝁䅫䅤潂䝁䅫睙杁䝁䄰兡橂䡁䅉睢㍂䝁䅅杤求䍁䅁兡畂䡁䅑党湂䡁䅉兙あ䝁䅕䅚杁䝁䅍兡祂䝁䅍兤灂䡁䅑督獁䍁䅁兙畂䝁䅑䅉瑂䝁䅕兢療䡁䅉入杁䝁䅅杢歂䍁䅁督あ䝁䄸杣桂䝁䅣党杁䝁䅑党㉂䝁䅫睙求䡁䅍睏杁䝁䄰睢歂䡁䅕䅢求䡁䅍䅉桂䝁䄴䅚杁䡁䅍兤楂䍁䄰兙穂䡁䅍党瑂䝁䅉䅢灂䝁䅕督獁䍁䅁督ㅂ䝁䅍䅡杁䝁䅅督杁䝁䅕兢楂䝁䅕䅚歂䝁䅕䅚杁䡁䅁杣療䝁䅍党穂䡁䅍兡畂䝁䅣䅉楂䝁䄸兙祂䝁䅑督獁䍁䅁督㍂䝁䅫䅤橂䝁䅧党歂䍁䅁杚桂䝁䅉杣灂䝁䅍督杁䝁䅅杢歂䍁䅁杙療䝁䅅杣歂䡁䅍䅌杁䝁䅑兡湂䝁䅫䅤桂䝁䅷䅉祂䝁䅕睙求䝁䅫杤求䡁䅉督獁䍁䅁兢ㅂ䝁䅷䅤灂䍁䄰睙潂䝁䅫䅣杁䝁䄰睢歂䡁䅕䅢求䡁䅍䅌杁䝁䅫杢あ䝁䅕睚祂䝁䅅䅤求䝁䅑䅉祂䝁䅅䅚灂䝁䄸䅉浂䡁䅉党硂䡁䅕党畂䝁䅍入杁䝁䅅杢歂䍁䅁兢灂䝁䅍杣療䡁䅣兙㉂䝁䅕䅉瑂䡁䅕䅢あ䝁䅫兌浂䡁䅕杢橂䡁䅑兡療䝁䄴䅉桂䡁䅍督求䝁䄰杙獂䝁䅫党穂䍁䅷䅉あ䡁䅕杢求䡁䅉督獁䍁䅁兙畂䝁䅑䅉あ䡁䅉兙畂䡁䅍睙求䝁䅫杤求䡁䅉督獁䍁䅁兙穂䍁䅁睤求䝁䅷䅢杁䝁䅅督杁䝁䅣杣桂䡁䅁䅡灂䝁䅍督杁䝁䅅杢歂䍁䅁杤灂䝁䅑党療䍁䅁杙療䝁䅅杣歂䡁䅍睏杁䝁䅅杢歂䍁䅁兡畂䡁䅑党湂䡁䅉兙あ䝁䅕䅚杁䡁䅍兤楂䡁䅍入穂䡁䅑党瑂䡁䅍杌杁䕁䅫䅤杁䝁䅅䅢穂䝁䄸䅉歂䝁䅕督灂䝁䅣杢穂䍁䅁兙畂䝁䅑䅉歂䝁䅕杤求䝁䅷睢睂䡁䅍䅉歂䝁䅫睚灂䡁䅑兙獂䍁䅁杣桂䝁䅑兡療䍁䅁杚祂䝁䅕兣ㅂ䝁䅕杢橂䡁䅫䅉瑂䝁䅕兢療䡁䅉入杁䡁䅕杢灂䡁䅑督杁䝁䅙睢祂䍁䅁杤桂䡁䅉兡療䡁䅕督杁䝁䄰睢歂䝁䅕杣畂䍁䅁党獂䝁䅕睙あ䡁䅉睢畂䝁䅫睙杁䡁䅣兙祂䝁䅙兙祂䝁䅕䅉桂䡁䅁䅣獂䝁䅫睙桂䡁䅑兡療䝁䄴督㝁䍁䅁杣桂䝁䅑兙祂䍁䅁党畂䡁䅙兡祂䝁䄸杢瑂䝁䅕杢あ䍁䅁督灂䝁䄰兤獂䝁䅅䅤灂䝁䄸杢杁䝁䅅杢歂䍁䅁䅤求䡁䅍䅤杁䡁䅍入穂䡁䅑党瑂䡁䅍䅉浂䝁䄸杣杁䝁䅑党浂䝁䅕杢穂䝁䅕䅉桂䝁䄴䅚杁䝁䅫杢あ䝁䅕䅢獂䝁䅫睚求䝁䄴睙求䍁䅁兙睂䡁䅁䅢灂䝁䅍兙あ䝁䅫睢畂䡁䅍睏杁䝁䅅杢歂䍁䅁督灂䝁䅣杢桂䝁䅷督杁䝁䅫杢あ䝁䅕䅢獂䝁䅫睚求䝁䄴睙求䍁䅁䅣桂䡁䅫䅢療䝁䅅䅚穂䍁䅁兙畂䝁䅑䅉䙂䕁䄸睌䩂䙁䅉䅉あ䝁䅕睙潂䝁䄴睢獂䝁䄸睚灂䝁䅕督杁䝁䅙睢祂䍁䅁督瑂䝁䅅䅢獂䍁䅁兖䉂䙁䅙䅉睂䝁䅷兙あ䝁䅙睢祂䝁䄰督獁䍁䅁兙穂䍁䅁睤求䝁䅷䅢杁䝁䅅督杁䝁䄸杢楂䝁䄸兙祂䝁䅑䅉噂䕁䅅杖杁䡁䅁杣療䝁䅍党穂䡁䅍睢祂䍁䅁督㕂䡁䅍䅤求䝁䄰督杁䝁䅙睢祂䍁䅁杣求䝁䅅䅢瑁䡁䅑兡瑂䝁䅕䅉㍂䝁䅫䅚求䍁䅁兙祂䝁䅕兙杁䝁䄰睢あ䝁䅫睢畂䍁䅁兡瑂䝁䅅睚求䡁䅉入畁䍁䅁䅖潂䝁䅕䅉橂䝁䄸兢睂䝁䅅杢㕂䍁䅁睤桂䡁䅍䅉浂䝁䄸杣瑂䝁䅕杣獂䡁䅫䅉牂䝁䄴睢㍂䝁䄴䅉桂䡁䅍䅉乂䝁䅕杣橂䡁䅕杣㕂䍁䅁睑療䝁䄰䅣ㅂ䡁䅑党祂䍁䅁睕㕂䡁䅍䅤求䝁䄰督獁䍁䅁兓畂䝁䅍杌杁䝁䅅杢歂䍁䅁睙潂䝁䅅杢湂䝁䅕䅚杁䝁䅫䅤穂䍁䅁杢桂䝁䄰党杁䡁䅑睢杁䕁䄰党祂䝁䅍兤祂䡁䅫䅉呂䡁䅫督あ䝁䅕兢穂䍁䅷䅉䩂䝁䄴睙畁䍁䅁兡畂䍁䅁杔療䡁䅙党瑂䝁䅉党祂䍁䅁杍睁䑁䅅杍畁䍁䅁䅖潂䝁䅕䅉橂䝁䄸兢睂䝁䅅杢㕂䍁䅁睤桂䡁䅍䅉灂䝁䄴睙療䡁䅉䅣療䡁䅉兙あ䝁䅕䅚杁䝁䅫杢杁䑁䅅兏㑁䑁䅅䅉桂䝁䄴䅚杁䝁䅫督杁䝁䅧党桂䝁䅑兣ㅂ䝁䅅杣あ䝁䅕杣求䝁䅑䅉灂䝁䄴䅉䉂䝁䄴䅚療䡁䅙党祂䍁䅷䅉乂䝁䅅督穂䝁䅅睙潂䡁䅕督求䡁䅑䅤穂䍁䄴䅁呂䅆䅁杸䄰䕁䄰党祂䝁䅫䅤杁䕁䄰党歂䝁䅫睙桂䝁䅷䅉呂䡁䅫督あ䝁䅕兢穂䍁䅷䅉䩂䝁䄴睙畁䍁䅁䅚求䡁䅍兡湂䝁䄴督獁䍁䅁䅚求䡁䅙党獂䝁䄸䅣穂䍁䅷䅉瑂䝁䅅杢ㅂ䝁䅙兙橂䡁䅑兤祂䝁䅕督獁䍁䅁兙畂䝁䅑䅉瑂䝁䅅杣牂䝁䅕䅤穂䍁䅁督灂䝁䄴睚獂䝁䅕兌ㅂ䡁䅍党杁䝁䄰党歂䝁䅫睙桂䝁䅷䅉睂䡁䅉睢歂䡁䅕睙あ䡁䅍䅉浂䝁䄸杣杁䝁䅫杢あ䝁䅕杣㉂䝁䅕杢あ䝁䅫睢畂䝁䅅䅢獁䍁䅁䅚灂䝁䅅睚畂䝁䄸督あ䝁䅫睙獁䍁䅁兙畂䝁䅑䅉あ䝁䅧党祂䝁䅅䅣求䡁䅕䅤灂䝁䅍䅉睂䡁䅉睢橂䝁䅕䅚ㅂ䡁䅉党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䕁䅍兙祂䝁䅑兡療䡁䅙兙穂䝁䅍兤獂䝁䅅杣杁䝁䅅杢歂䍁䅁兒畂䝁䅑睢穂䝁䅍睢睂䡁䅫杌杁䙁䅑䅡求䍁䅁睙療䝁䄰䅣桂䝁䄴入杁䡁䅁杣療䡁䅙兡歂䝁䅕督杁䝁䄰兡橂䡁䅉睢睂䡁䅕杢橂䡁䅑兤祂䝁䅕䅉牂䝁䅫䅤穂䍁䅷䅉桂䝁䄴睚灂䝁䄸睚祂䝁䅅䅣潂䝁䅫睙杁䝁䄴党求䝁䅑䅢求䡁䅍䅌杁䡁䅍䅡求䝁䅅䅤潂䡁䅍䅌杁䝁䅣兤灂䝁䅑党杁䡁䅣兡祂䝁䅕督獁䍁䅁兙畂䝁䅑䅉穂䝁䅅杚求䡁䅑入杁䡁䅁杣療䝁䅑兤橂䡁䅑督㝁䍁䅁䅣求䡁䅉兡睂䝁䅧党祂䝁䅅䅢杁䝁䅫杢あ䝁䅕杣㉂䝁䅕杢あ䝁䅫睢畂䍁䅷䅉灂䝁䄴睙獂䡁䅕䅚灂䝁䄴睚杁䝁䅅杢湂䝁䅫睢湂䡁䅉兙睂䝁䅧入獁䍁䅁䅚祂䝁䅅兡畂䝁䅅睚求䍁䅷䅉歂䝁䅕䅢灂䡁䅙党祂䡁䅫䅉穂䡁䅫督あ䝁䅕兢穂䍁䅷䅉桂䝁䄴䅚杁䝁䅕兢楂䝁䄸䅢療䡁䅑䅡求䡁䅉兙睂䡁䅫䅉睂䡁䅉睢歂䡁䅕睙あ䡁䅍睏杁䡁䅍䅣灂䝁䄴党杁䡁䅁杣療䝁䅑兤橂䡁䅑督獁䍁䅁督ㅂ䝁䅍䅡杁䝁䅅督杁䡁䅙党祂䡁䅑党楂䡁䅉兙獂䍁䅁兙ㅂ䝁䅣兢求䝁䄴䅤桂䡁䅑兡療䝁䄴䅌杁䡁䅉兙歂䝁䅫睢浂䡁䅉党硂䡁䅕党畂䝁䅍入杁䝁䅅杙獂䝁䅅䅤灂䝁䄸杢獁䍁䅁兙畂䝁䅑䅉楂䝁䄸杢求䍁䅁杙灂䝁䄸䅣穂䡁䅫䅉穂䡁䅫督あ䝁䅕兢穂䑁䅳䅉療䝁䄴睙療䝁䅷睢湂䡁䅫䅉睂䡁䅉睢歂䡁䅕睙あ䡁䅍睏杁䝁䅅杢歂䍁䅁睙桂䡁䅉䅚灂䝁䅅睙杁䝁䅫杢あ䝁䅕杣㉂䝁䅕杢あ䝁䅫睢畂䍁䅁䅣祂䝁䄸䅚ㅂ䝁䅍䅤穂䍁䅷䅉穂䡁䅕睙潂䍁䅁兙穂䍁䅁兙橂䝁䅍党穂䡁䅍䅌杁䝁䅅杢湂䝁䅫睢湂䡁䅉兙睂䝁䅧入獁䍁䅁党獂䝁䅕睙あ䡁䅉睢睂䝁䅧入穂䝁䅫睢獂䝁䄸睚㕂䍁䅁兙畂䝁䅑䅉橂䝁䅅杣歂䝁䅫兙橂䍁䅁杣潂䡁䅫䅤潂䝁䄰䅉瑂䝁䅅杢桂䝁䅣党瑂䝁䅕杢あ䍁䅷䅉浂䝁䅷兤灂䝁䅑䅉瑂䝁䅅杢桂䝁䅣党瑂䝁䅕杢あ䍁䅷䅉潂䝁䅕兢療䝁䅑入畂䝁䅅兢灂䝁䅍䅉瑂䝁䄸杢灂䡁䅑睢祂䝁䅫杢湂䍁䅷䅉潂䝁䅕兢療䡁䅍䅤桂䡁䅍兡穂䍁䅷䅉桂䝁䄴䅚杁䝁䅫杢あ䝁䅕杣㉂䝁䅕杢あ䝁䅫睢畂䍁䅁䅤療䍁䅁䅤祂䝁䅕兙あ䍁䅁杤桂䡁䅉兡療䡁䅕督杁䝁䅧党桂䡁䅉䅤杁䝁䅍睢畂䝁䅑兡あ䝁䅫睢畂䡁䅍杌杁䕁䅫䅤杁䝁䅅䅢穂䝁䄸䅉療䝁䅙杚求䡁䅉督杁䝁䅍兤穂䡁䅑睢瑂䍁䅁䅣祂䝁䄸睙求䝁䅑兤祂䝁䅅䅢杁䡁䅍睢獂䡁䅕䅤灂䝁䄸杢穂䍁䅁䅤潂䝁䅅䅤杁䝁䅫杢橂䝁䅷兤歂䝁䅕䅉橂䡁䅉兡あ䝁䅫睙桂䝁䅷䅉橂䝁䅅杣求䍁䅁䅣祂䝁䄸䅚ㅂ䝁䅍䅤穂䍁䅷䅉歂䝁䅫督灂䝁䄴杚求䝁䅍䅤灂䝁䄸杢杁䡁䅁杣療䡁䅑党橂䡁䅑兡療䝁䄴䅉穂䡁䅫督あ䝁䅕兢穂䍁䅷䅉穂䡁䅫杣灂䝁䄴睚求䡁䅍䅌杁䝁䄰兙畂䝁䅫杚療䝁䅷䅚杁䝁䅳兡あ䡁䅍䅌杁䝁䅅杢歂䍁䅁䅤祂䝁䅅入穂䍁䅁兙畂䝁䅑䅉睂䝁䅅睙牂䡁䅍睏杁䝁䅍睢桂䡁䅑兡畂䝁䅣䅉穂䝁䅕杣㉂䝁䅫睙求䡁䅍䅉浂䝁䄸杣杁䝁䄰党歂䝁䅫睙桂䝁䅷䅉あ䡁䅕杙求䡁䅍䅉桂䝁䄴䅚杁䡁䅣兡祂䝁䅕督㝁䍁䅁兙畂䝁䅑䅉穂䝁䅕杢穂䝁䄸杣杁䝁䅍睢瑂䡁䅁睢畂䝁䅕杢あ䡁䅍䅉浂䝁䄸杣杁䝁䄰兡橂䡁䅉睢求䝁䅷党橂䡁䅑杣療䝁䄰党橂䝁䅧兙畂䝁䅫睙桂䝁䅷䅉穂䡁䅫督あ䝁䅕兢穂䍁䄴䅉䩂䝁䄴䅉桂䝁䅑䅚灂䡁䅑兡療䝁䄴䅌杁䡁䅑䅡求䍁䅁睙療䝁䄰䅣桂䝁䄴入杁䡁䅁杣療䡁䅙兡歂䝁䅕督杁䡁䅁兤獂䝁䄰睢畂䝁䅅杣㕂䍁䅁䅣祂䝁䄸䅚ㅂ䝁䅍䅤穂䍁䅁䅤潂䝁䅅䅤杁䝁䅍睢畂䡁䅍兡穂䡁䅑䅉療䝁䅙䅉獂䝁䅅督求䡁䅉兌橂䡁䅕䅤杁䡁䅑杣桂䝁䅍䅡求䝁䄸杙祂䝁䄸杢橂䝁䅧兡桂䝁䅷䅉穂䡁䅑党畂䡁䅑督獁䍁䅁睢㉂䝁䅕杣瑁䡁䅑䅡求䍁䄰睤灂䡁䅉党杁䝁䅅杢歂䍁䅁䅚灂䡁䅉党橂䡁䅑䅉㉂䝁䅫督ㅂ䝁䅅䅢灂䡁䅯兙あ䝁䅫睢畂䍁䅁䅚求䝁䅷兡㉂䝁䅕杣㕂䍁䅁督㕂䡁䅍䅤求䝁䄰督獁䍁䅁兙畂䝁䅑䅉歂䝁䅫䅢桂䡁䅑兡療䝁䄴䅉楂䝁䅅䅢獂䝁䄸睢畂䡁䅍䅉あ䝁䄸䅉求䝁䄴䅚療䡁䅍睙療䡁䅁兡橂䝁䅅䅢獂䡁䅫䅉歂䝁䅫䅢桂䡁䅑党杁䡁䅍䅤祂䡁䅕睙あ䡁䅕杣求䡁䅍睏杁䝁䅣兙穂䡁䅑杣療䝁䅕杢あ䝁䅕杣療䝁䅷睢湂䡁䅫䅉睂䡁䅉睢歂䡁䅕睙あ䡁䅍䅌杁䡁䅍兤橂䝁䅧䅉桂䡁䅍䅉橂䝁䄸杤求䡁䅉党歂䍁䅁党穂䝁䄸䅣潂䝁䅅睚求䝁䅅䅢杁䡁䅍䅤求䝁䄴䅤穂䍁䅷䅉穂䡁䅫杣灂䝁䄴睚求䍁䅁兙畂䝁䅑䅉湂䝁䅅兤湂䝁䅕督獁䍁䅁兙畂䝁䅑䅉楂䝁䅅䅢獂䝁䄸睢畂䍁䅁䅚灂䝁䅷兙あ䝁䄸杣穂䑁䅳䅉桂䝁䄴䅚杁䝁䅳兡あ䡁䅍䅉桂䝁䄴䅚杁䝁䅅睙橂䝁䅕督穂䝁䄸杣灂䝁䅕督杁䝁䅙睢祂䍁䅁党畂䝁䅑睢穂䝁䅍睢睂䡁䅫䅉桂䝁䄴䅚杁䝁䅉杣療䝁䄴睙潂䝁䄸督橂䝁䄸䅣㕂䍁䅁䅣祂䝁䄸睙求䝁䅑兤祂䝁䅕督畁䍁䅁兓あ䍁䅁督求䝁䅷䅢穂䍁䅁兡あ䡁䅍䅉睂䡁䅉睢歂䡁䅕睙あ䡁䅍䅉あ䝁䄸䅉潂䝁䄸督睂䝁䅫䅤桂䝁䅷督杁䝁䅅杢歂䍁䅁兙獂䡁䅑党祂䝁䄴兙あ䝁䅕䅉穂䝁䅫䅤求䍁䄰杙桂䡁䅍党歂䍁䅁䅣潂䡁䅫督灂䝁䅍兡桂䝁䄴督獁䍁䅁䅤求䝁䅍䅡畂䝁䅫睙灂䝁䅅杢穂䍁䅷䅉桂䝁䄴䅚杁䝁䄴兤祂䡁䅍党穂䍁䅁䅤潂䡁䅉睢ㅂ䝁䅣䅡杁䝁䅑兡祂䝁䅕睙あ䍁䅁督桂䝁䅷党穂䍁䅁杚療䡁䅉睙求䍁䅷䅉歂䝁䅫督あ䡁䅉兡楂䡁䅕䅤療䡁䅉督獁䍁䅁睢祂䝁䅫睚灂䝁䄴兙獂䍁䅁党硂䡁䅕兡睂䝁䄰党畂䡁䅑䅉瑂䝁䅅杢ㅂ䝁䅙兙橂䡁䅑兤祂䝁䅕杣杁䡁䅁兙祂䡁䅑杢求䡁䅉督獁䍁䅁睢祂䍁䅁睙ㅂ䡁䅍䅤療䝁䄰䅉睂䡁䅉睢橂䝁䅕䅚ㅂ䡁䅉党杁䡁䅑杣桂䡁䅫䅉瑂䝁䅅杢ㅂ䝁䅙兙橂䡁䅑兤祂䝁䅕杣穂䍁䄴䅉啂䝁䅧党杁䝁䅍睢瑂䡁䅁兙畂䡁䅫䅉㍂䝁䅅督杁䝁䅫杢橂䝁䄸杣睂䝁䄸杣桂䡁䅑党歂䍁䅁兡畂䍁䅁免㕁䑁䅧睎杁䝁䅅杢歂䍁䅁兡穂䍁䅁䅡求䝁䅅䅚硂䡁䅕兙祂䡁䅑党祂䝁䅕䅚杁䝁䅫杢杁䙁䅍睢ㅂ䡁䅑䅡杁䕁䅯睢祂䝁䅑兙畂䍁䅷䅉噂䡁䅑兙潂䍁䄴䅁灄兆䅁䅄䅕䕁䄰党祂䝁䅫䅤桂䝁䅣党杁䕁䅧睢瑂䝁䅕督杁䕁䅍睢祂䡁䅁睢祂䝁䅅䅤灂䝁䄸杢獁䍁䅁䅤療䝁䅣党あ䝁䅧党祂䍁䅁睤灂䡁䅑䅡杁䝁䅫䅤穂䍁䅁督ㅂ䝁䅉督灂䝁䅑兡桂䡁䅉兡求䡁䅍䅌杁䝁䅑党穂䝁䅫睚畂䡁䅍䅉桂䝁䄴䅚杁䝁䅉兤灂䝁䅷䅚穂䍁䅁督灂䝁䄴睚獂䝁䅕兌浂䝁䅅兢灂䝁䅷入杁䝁䅅䅤あ䝁䅅睙潂䝁䅕䅚杁䝁䅅杢歂䍁䅁䅚求䡁䅑兙橂䝁䅧党歂䍁䅁䅡療䝁䄰党穂䍁䅁兡畂䍁䅁䅤潂䝁䅕䅉噂䝁䄴兡あ䝁䅕䅚杁䙁䅍䅤桂䡁䅑党穂䍁䄴䅉啂䝁䅧党杁䝁䅍睢瑂䡁䅁兙畂䡁䅫䅉療䡁䅁党祂䝁䅅䅤求䡁䅍䅉あ䝁䅧杣療䡁䅕睚潂䍁䅁䅤㍂䝁䄸䅉穂䝁䅕睚瑂䝁䅕杢あ䡁䅍䅌杁䕁䅧睢瑂䝁䅕杙ㅂ䝁䅫䅢歂䝁䅫杢湂䍁䅁兙畂䝁䅑䅉䝂䝁䅫杢桂䝁䄴睙灂䝁䅅䅢杁䙁䅍党祂䡁䅙兡橂䝁䅕督畁䍁䅁兓あ䍁䅁兙橂䡁䅅兤灂䡁䅉党穂䍁䅁兙畂䝁䅑䅉歂䝁䅕杤求䝁䅷睢睂䡁䅍䅉獂䝁䅅杢歂䑁䅳䅉桂䝁䄴䅚杁䝁䅍睢畂䡁䅍䅤祂䡁䅕睙あ䡁䅍䅌杁䝁䄰兙祂䝁䅳党あ䡁䅍䅌杁䝁䅅杢歂䍁䅁督求䝁䅷䅢穂䍁䅁䅡療䝁䄰党穂䍁䅁杚療䡁䅉䅉求䝁䄴䅤祂䡁䅫兌獂䝁䅕杤求䝁䅷䅉桂䝁䄴䅚杁䝁䅙兡祂䡁䅍䅤杁䝁䄰睢㉂䝁䅕兌ㅂ䡁䅁䅉楂䡁䅕入求䡁䅉督杁䝁䅫杢杁䕁䅅杣灂䡁䅯睢畂䝁䅅䅌杁䕁䅍兙獂䝁䅫杚療䡁䅉杢灂䝁䅅䅌杁䕁䅍睢獂䝁䄸杣桂䝁䅑睢獁䍁䅁兖あ䝁䅅䅡獁䍁䅁䅖求䡁䅧兙穂䍁䅷䅉䝂䝁䅷睢祂䝁䅫䅚桂䍁䅷䅉䡂䝁䅕睢祂䝁䅣兡桂䍁䅷䅉佂䝁䄸杣あ䝁䅧䅉䑂䝁䅅杣療䝁䅷兡畂䝁䅅䅌杁䙁䅍睢ㅂ䡁䅑䅡杁䕁䅍兙祂䝁䄸䅢灂䝁䄴兙獁䍁䅁兙畂䝁䅑䅉啂䝁䅕杢畂䝁䅕督穂䝁䅕党畁䍁䅁䅖潂䝁䅕䅉橂䝁䄸兢睂䝁䅅杢㕂䍁䅁兙獂䡁䅍睢杁䝁䄸杚浂䝁䅕杣穂䍁䅁䅤灂䡁䅑䅢求䍁䅁兙畂䝁䅑䅉求䡁䅍睙祂䝁䄸睤獁䍁䅁兢療䡁䅉䅤湂䝁䅅睚求䍁䅷䅉灂䝁䄴督ㅂ䡁䅉兙畂䝁䅍党獁䍁䅁兙畂䝁䅑䅉橂䝁䅷睢穂䝁䅫杢湂䍁䄸督求䡁䅑䅤獂䝁䅕兢求䝁䄴䅤杁䡁䅍党祂䡁䅙兡橂䝁䅕督杁䡁䅑睢杁䝁䅫䅤穂䍁䅁䅡療䝁䄰党楂䡁䅕入求䡁䅉督畁䍁䅁兔求䡁䅉兡あ䝁䅅睚求䍁䅁䅓療䝁䄰党穂䍁䅁睑療䡁䅉䅣療䡁䅉兙あ䝁䅫睢畂䍁䅁睤桂䡁䅍䅉浂䝁䄸兤畂䝁䅑党歂䍁䅁兡畂䍁䅁免㕁䑁䅧兎杁䝁䅅杢歂䍁䅁兡穂䍁䅁杙桂䡁䅍党歂䍁䅁兡畂䍁䅁睕橂䝁䄸䅤あ䡁䅍䅚桂䝁䅷党獁䍁䅁兑祂䝁䅫来療䝁䄴兙畁䅁䅁桍䅍䩁偉䅁乂䝁䅕督桂䍁䅁䅔桂䝁䅉睢祂䝁䅅䅤療䡁䅉兡求䡁䅍䅌杁䕁䅫杢橂䍁䄴䅉歂䝁䅕杤求䝁䅷睢睂䡁䅍䅌杁䝁䅑党穂䝁䅫睚畂䡁䅍䅌杁䝁䄰兙畂䡁䅕杚桂䝁䅍䅤ㅂ䡁䅉党穂䍁䅷䅉穂䝁䅕䅢獂䡁䅍䅌杁䝁䅅杢歂䍁䅁督求䡁䅉杤灂䝁䅍党穂䍁䅁䅢灂䝁䅙党杁䡁䅍睙灂䝁䅕杢橂䝁䅕督杁䡁䅑睢療䝁䅷督杁䝁䅅杢歂䍁䅁兣ㅂ䝁䅅䅢灂䡁䅑入杁䝁䅍睢畂䡁䅑杣療䝁䅷䅉睂䡁䅉睢歂䡁䅕睙あ䡁䅍䅉桂䝁䄴䅚杁䡁䅍党祂䡁䅙兡橂䝁䅕督杁䝁䅫杢杁䕁䄴睢祂䡁䅑䅡杁䕁䅅兢求䡁䅉兡橂䝁䅅䅌杁䕁䅕兤祂䝁䄸䅣求䍁䅷䅉あ䝁䅧党杁䕁䅅督灂䝁䅅䅉兂䝁䅅睙灂䝁䅙兡橂䍁䅷䅉桂䝁䄴䅚杁䝁䅫杢あ䝁䅕杣畂䝁䅅䅤灂䝁䄸杢桂䝁䅷䅢㕂䍁䄴䅉啂䝁䅧党杁䙁䅍䅤求䡁䅉兡獂䝁䅫来桂䡁䅑兡療䝁䄴䅉桂䝁䄴䅚杁䕁䅑兡穂䝁䅫杢浂䝁䅕睙あ䝁䅫睢畂䍁䅁睑療䝁䄴䅤祂䝁䄸䅢杁䡁䅍党湂䝁䄰党畂䡁䅑䅉療䝁䅙杚求䡁䅉督杁䝁䅉兡療䝁䅷睢湂䝁䅫睙桂䝁䅷䅌杁䝁䅍䅡求䝁䄰兡橂䝁䅅䅢獁䍁䅁兙畂䝁䅑䅉橂䝁䅷党桂䝁䄴兡畂䝁䅣䅉灂䝁䄴䅚灂䝁䅍兙あ䝁䄸杣穂䍁䅷䅉ㅂ䡁䅍党歂䍁䅁䅤療䍁䅁兙穂䡁䅍党穂䡁䅍䅉あ䝁䅧党杁䝁䅕杚浂䝁䅕睙あ䝁䅫杤求䝁䄴党穂䡁䅍䅉療䝁䅙䅉穂䡁䅑党祂䝁䅫䅢灂䡁䅯兙あ䝁䅫睢畂䍁䅁䅚求䝁䅍睢畂䡁䅑兙瑂䝁䅫杢桂䡁䅑兡療䝁䄴䅌杁䝁䅑兡穂䝁䅫杢浂䝁䅕睙あ䝁䅫睢畂䍁䅷䅉桂䝁䄴䅚杁䝁䅍䅢求䝁䅅杢灂䝁䄴睚杁䡁䅁杣療䝁䅍党穂䡁䅍党穂䍁䅁兡畂䍁䅁䅤潂䝁䅕䅉睂䝁䅧兙祂䝁䄰兙橂䝁䅕兤あ䝁䅫睙桂䝁䅷䅌杁䝁䄰党歂䝁䅫睙桂䝁䅷䅉歂䝁䅕杤灂䝁䅍党獁䍁䅁兙畂䝁䅑䅉潂䝁䅕兙獂䡁䅑䅡橂䝁䅅杣求䍁䅁兡畂䝁䅑兤穂䡁䅑杣灂䝁䅕督畁䍁䅁䅖潂䝁䅫督杁䡁䅍党湂䝁䄰党畂䡁䅑䅉桂䝁䅷督療䍁䅁䅣祂䝁䄸杤灂䝁䅑党穂䍁䅁䅤求䡁䅍䅤灂䝁䄴睚杁䝁䅅杢歂䍁䅁䅢桂䝁䅉睢祂䝁䅅䅤療䡁䅉入杁䡁䅍党祂䡁䅙兡橂䝁䅕督杁䡁䅑睢杁䡁䅑䅡求䍁䅁䅚求䝁䄴䅤桂䝁䅷䅉桂䝁䄴䅚杁䡁䅁䅡桂䡁䅉兢桂䝁䅍党ㅂ䡁䅑兡橂䝁䅅䅢杁䝁䅫杢歂䡁䅕督あ䡁䅉兡求䡁䅍杌杁䙁䅑䅡求䍁䅁睑獂䝁䅫杢灂䝁䅍兙獂䍁䅁睒求䝁䄴睢瑂䝁䅫睙穂䍁䅁督求䝁䅣兢求䝁䄴䅤杁䝁䄸杚浂䝁䅕杣穂䍁䅁兔桂䡁䅍督䉂䙁䅉杕䉂䙁䅫䅌杁䝁䅅䅉湂䝁䅕杢求䡁䅑兡橂䍁䅁兙畂䝁䅅䅢㕂䡁䅍兡穂䍁䅁䅤療䝁䄸䅢杁䡁䅍入穂䡁䅑党瑂䍁䅷䅉桂䝁䄴䅚杁䡁䅉党獂䝁䅅䅤求䝁䅑䅉橂䝁䄸杢穂䡁䅕兢桂䝁䅉䅢求䡁䅍䅌杁䝁䅫杢橂䝁䅷兤歂䝁䅫杢湂䍁䅁睙潂䝁䅫䅣穂䍁䅷䅉睂䝁䅅杢求䝁䅷督獁䍁䅁兙畂䝁䅑䅉橂䝁䅧党瑂䝁䅫睙桂䝁䅷䅉祂䝁䅕兙湂䝁䅕杢あ䍁䅁督療䝁䅷兤あ䝁䅫睢畂䡁䅍䅉ㅂ䡁䅍党歂䍁䅁杙㕂䍁䅁睙獂䝁䅫杢灂䝁䅍兙獂䍁䅁䅢桂䝁䅉督杁䡁䅑睢杁䝁䅅杢桂䝁䅷入㙂䝁䅕䅉䕂䕁䄴兑杁䡁䅍兙瑂䡁䅁䅢求䡁䅍䅉浂䝁䄸杣杁䝁䅫杢潂䝁䅕杣灂䡁䅑党歂䍁䅁睚求䝁䄴党あ䝁䅫睙杁䝁䅑兡穂䝁䅕兙穂䝁䅕䅉あ䝁䅕督あ䝁䅫杢湂䍁䅷䅉睂䝁䅧兙祂䝁䄰兙橂䝁䄸睚求䝁䄴党あ䝁䅫睙穂䍁䅷䅉療䝁䄴睙療䝁䅷睢湂䡁䅫䅉あ䝁䅕督あ䝁䅫杢湂䍁䅷䅉灂䝁䄴杚求䝁䅍䅤灂䝁䄸兤穂䍁䅁䅚灂䡁䅍党桂䡁䅍党杁䡁䅑党穂䡁䅑兡畂䝁䅣䅌杁䝁䅑睢睂䝁䅫杢湂䍁䅁兙畂䝁䅑䅉あ䝁䄸䅥灂䝁䅍睢獂䝁䄸睚㕂䍁䅁䅤求䡁䅍䅤灂䝁䄴睚獁䍁䅁兙畂䝁䅑䅉療䡁䅑䅡求䡁䅉䅉歂䝁䅫杚浂䝁䅕杣求䝁䄴䅤灂䝁䅅䅤求䝁䅑䅉桂䡁䅁䅣獂䝁䅫睙桂䡁䅑兡療䝁䄴督杁䝁䅙睢祂䍁䅁兤穂䝁䅕䅉灂䝁䄴䅉祂䝁䅕督求䝁䅅杣橂䝁䅧杌杁䙁䅑䅡求䍁䅁村灂䝁䄸䅣潂䝁䅅杣瑂䝁䅅睙求䡁䅕䅤灂䝁䅍兙獂䍁䅁䅒求䡁䅙党獂䝁䄸䅣瑂䝁䅕杢あ䍁䅁督求䝁䅣兢求䝁䄴䅤杁䡁䅁杣療䡁䅙兡歂䝁䅕督杁䝁䅅兤あ䝁䄸兢桂䡁䅑党歂䍁䅁督㕂䡁䅍䅤求䝁䄰督獁䍁䅁督ㅂ䝁䅍䅡杁䝁䅅督杁䕁䅣入祂䝁䄸䅢桂䝁䅉䅉㑂䙁䅁兙畂䝁䅑䅉桂䝁䄴䅚杁䕁䅣入祂䝁䄸䅢桂䝁䅉䅉㑂䙁䅁䅢療䡁䅉党杁䝁䅧兙祂䝁䅑睤桂䡁䅉党杁䝁䅅杢歂䍁䅁督療䝁䅙䅤㍂䝁䅅杣求䍁䅷䅉䡂䡁䅫杣療䝁䅷兙楂䍁䅁村灂䝁䄸兙浂䝁䅙入杁䝁䅍睢畂䡁䅍兤瑂䝁䅅杙獂䝁䅕䅉瑂䝁䅫睙祂䝁䄸杚獂䡁䅕兡歂䝁䅫睙杁䝁䅑兡穂䝁䅳督獁䍁䅁睒㕂䡁䅉睢獂䝁䅅杙杁䝁䅳兡あ䡁䅍䅉桂䝁䄴䅚杁䙁䅉党㑂䡁䅧兡睂䍁䅁杙ㅂ䝁䅙杚求䡁䅉督杁䝁䅙睢祂䍁䅁䅣祂䝁䄸䅤求䝁䅫杢杁䝁䅅杢桂䝁䅷入穂䝁䅫督㝁䍁䅁䅕ㅂ䡁䅉党兂䝁䅕䅣杁䕁䅍䅡療䡁䅉兤穂䍁䅁兙畂䝁䅑䅉呂䡁䅫兢睂䝁䅧睢畂䡁䅫䅉灂䝁䄴督あ䡁䅉兤瑂䝁䅕杢あ䡁䅍䅉浂䝁䄸杣杁䡁䅁党睂䡁䅑兡歂䝁䅕䅉穂䡁䅫杢あ䝁䅧党穂䝁䅫督㝁䍁䅁兙畂䝁䅑䅉兂䡁䅕杣求䙁䅁党睂䍁䅁兒桂䡁䅍入䑂䝁䅷党桂䝁䄴䅉睂䡁䅉睢歂䡁䅕睙あ䡁䅍䅉浂䝁䄸杣杁䡁䅁兤祂䝁䅫杚㕂䝁䅫杢湂䍁䅁䅣求䡁䅁䅤灂䝁䅑党穂䍁䄴䅉啂䝁䅧党杁䕁䅍兙獂䝁䅫杙祂䝁䅅䅤灂䝁䄸杢杁䙁䅍睢獂䡁䅕䅤灂䝁䄸杢穂䍁䅁督求䝁䅣兢求䝁䄴䅤杁䝁䄸杚浂䝁䅕杣穂䍁䅁兣ㅂ䝁䅅䅢灂䡁䅑入杁䝁䅍睢畂䡁䅑杣療䝁䅷䅉睂䡁䅉睢歂䡁䅕睙あ䡁䅍䅉あ䝁䄸䅉瑂䝁䅕兙穂䡁䅕杣求䍁䅁兙畂䝁䅑䅉橂䝁䅅䅢灂䝁䅉杣桂䡁䅑党杁䝁䅍杣灂䡁䅑兡橂䝁䅅䅢杁䡁䅁兙祂䝁䅅兢求䡁䅑党祂䡁䅍䅉灂䝁䄴䅉桂䡁䅁䅣獂䝁䅫睙桂䡁䅑兡療䝁䄴督獁䍁䅁督ㅂ䝁䅍䅡杁䝁䅅督杁䝁䅕杢㉂䝁䅫杣療䝁䄴兢求䝁䄴䅤桂䝁䅷䅉桂䝁䄴䅚杁䡁䅁杣療䝁䅍党穂䡁䅍䅉瑂䝁䄸杢灂䡁䅑睢祂䝁䅫杢湂䍁䅷䅉歂䝁䅫兙獂䡁䅫督灂䡁䅍䅌杁䝁䅣兙穂䍁䅁杚獂䝁䄸睤獁䍁䅁兙灂䡁䅉䅉硂䡁䅕兙獂䝁䅫䅤㕂䍁䅷䅉桂䝁䄴䅚杁䡁䅑睢祂䡁䅅兤求䍁䅁䅤求䡁䅍䅤灂䝁䄴睚杁䝁䅫杢杁䝁䄰党歂䝁䅫睙桂䝁䅷䅉歂䝁䅕杤灂䝁䅍党杁䝁䅅杢歂䍁䅁䅣潂䝁䅅杣瑂䝁䅅睙求䡁䅕䅤灂䝁䅍兙獂䍁䅁兢桂䝁䄴兤浂䝁䅅睙あ䡁䅕杣灂䝁䄴睚獁䍁䅁䅢桂䝁䅉睢祂䝁䅅䅤療䡁䅉入獁䍁䅁兙畂䝁䅑䅉潂䝁䄸督睂䝁䅫䅤桂䝁䅷䅉求䝁䄴杤灂䡁䅉睢畂䝁䄰党畂䡁䅑督畁䍁䅁䅖潂䝁䅫督杁䡁䅍党湂䝁䄰党畂䡁䅑升穂䍁䅁䅣祂䝁䄸䅚ㅂ䝁䅍䅤穂䍁䅁兡畂䝁䅍䅢ㅂ䝁䅑党杁䝁䅍睢畂䡁䅑兡畂䡁䅕睢ㅂ䡁䅍䅉瑂䝁䄸杢灂䡁䅑睢祂䝁䅫杢湂䍁䅁督㕂䡁䅍䅤求䝁䄰督獁䍁䅁䅚灂䝁䅅䅢㕂䡁䅍兙あ䝁䅕䅉瑂䝁䅕䅤求䡁䅉督杁䝁䅅杢歂䍁䅁睙療䝁䄴督ㅂ䝁䄰兙楂䝁䅷党穂䍁䅷䅉歂䝁䅅䅤桂䍁䅁䅢療䝁䅣睚求䡁䅉督獁䍁䅁睚桂䡁䅍䅉浂䝁䅷睢㍂䍁䅁睙桂䝁䅷兡楂䡁䅉兙あ䝁䅫睢畂䍁䅁兙畂䝁䅑䅉桂䝁䅫杣杁䡁䅍兙瑂䡁䅁䅢灂䝁䄴睚杁䝁䅕兣ㅂ䝁䅫䅣瑂䝁䅕杢あ䍁䅷䅉桂䝁䄴䅚杁䡁䅑睢祂䡁䅅兤求䍁䅁䅤求䡁䅍䅤灂䝁䄴睚杁䡁䅍入穂䡁䅑党瑂䡁䅍䅌杁䝁䄸杚浂䝁䅕杣求䝁䅑䅉ㅂ䝁䄴䅚求䡁䅉䅉䕂䝁䅫兙獂䡁䅫睒ㅂ䝁䅅杣歂䍁䅷䅉坂䝁䅫党㍂䙁䅁睢灂䝁䄴䅤獁䍁䅁䅒桂䡁䅑兙啂䡁䅉兙橂䝁䅕䅌杁䕁䅑杣㕂䕁䅍兙獂䍁䅷䅉桂䝁䄴䅚杁䕁䅉睒䩂䍁䅁杙祂䝁䅅杢歂䡁䅍杌杁䙁䅑䅡求䍁䅁睙療䝁䄰䅣桂䝁䄴入杁䡁䅣兙穂䍁䅁兡畂䝁䅍睢祂䡁䅁睢祂䝁䅅䅤求䝁䅑䅉灂䝁䄴䅉硁䑁䅫䅏祁䍁䅁兙畂䝁䅑䅉灂䡁䅍䅉潂䝁䅕兙歂䡁䅅兤桂䡁䅉䅤求䡁䅉党歂䍁䅁兡畂䍁䅁䅔桂䝁䅳党㍂䝁䄸睢歂䍁䅷䅉䑂䝁䄸䅢療䡁䅉兙歂䝁䄸杌䅁䩁吴䅁元睃䅁兔求䡁䅑䅔灂䝁䅙党獁䍁䅁兓畂䝁䅍杌獁䍁䅁兙杁䝁䅙兡畂䝁䅅杢橂䝁䅫兙獂䍁䅁督求䡁䅉杤灂䝁䅍党穂䍁䅁睙療䝁䄰䅣桂䝁䄴入獁䍁䅁䅣祂䝁䄸杤灂䝁䅑党穂䍁䅁兡畂䡁䅍兤祂䝁䅅杢橂䝁䅕䅌杁䝁䅅杢畂䡁䅕兡あ䝁䅫党穂䍁䅷䅉求䝁䄰䅣獂䝁䄸入求䝁䅕䅉楂䝁䅕杢求䝁䅙兡あ䡁䅍䅌杁䝁䅅杢歂䍁䅁兙穂䡁䅍党あ䍁䅁兢桂䝁䄴兙湂䝁䅕兢求䝁䄴䅤杁䡁䅍党祂䡁䅙兡橂䝁䅕督杁䡁䅣睢祂䝁䅷䅚㍂䝁䅫䅚求䍁䄴䅉䩂䡁䅑䅉療䡁䅁党祂䝁䅅䅤求䡁䅍䅉あ䝁䅧杣療䡁䅕睚潂䍁䅁督灂䡁䅧䅉穂䝁䅕睚瑂䝁䅕杢あ䡁䅍杏杁䙁䅉党あ䝁䅫杣求䝁䄰党畂䡁䅑䅉桂䝁䄴䅚杁䕁䅫杢橂䝁䄸兢求䍁䅁睕療䝁䅷兤あ䝁䅫睢畂䡁䅍睏杁䕁䅣杣療䡁䅕䅣杁䕁䅉党畂䝁䅕杚灂䡁䅑督㝁䍁䅁兑穂䝁䅫兙㝁䍁䅁䅔桂䡁䅑兡畂䍁䅁兑瑂䝁䅕杣灂䝁䅍兙㝁䍁䅁兒ㅂ䡁䅉睢睂䝁䅕䅌杁䡁䅑䅡求䍁䅁兔灂䝁䅑䅚獂䝁䅕䅉䙂䝁䅅督あ䍁䅁兙畂䝁䅑䅉䉂䝁䅙杣灂䝁䅍兙㝁䍁䅁兙畂䝁䅑䅉乂䝁䅕䅤䵂䝁䅫杚求䍁䅁䅓療䝁䅷䅚灂䝁䄴睚穂䍁䄴䅉啂䝁䅧党杁䝁䅍睢瑂䡁䅁兙畂䡁䅫䅉療䝁䅙杚求䡁䅉督杁䝁䅷兡浂䝁䅕䅌杁䝁䅑党畂䡁䅑兙獂䍁䅷䅉湂䡁䅉睢ㅂ䡁䅁䅉穂䝁䅧睢祂䡁䅑兌桂䝁䄴䅚杁䝁䅷睢畂䝁䅣兌あ䝁䅕杣瑂䍁䅁䅚灂䡁䅍兙楂䝁䅫䅢灂䡁䅑入獁䍁䅁兡畂䝁䅑兡㉂䝁䅫䅚ㅂ䝁䅅䅢杁䝁䅑兡穂䝁䅅杙灂䝁䅷兡あ䡁䅫䅌杁䡁䅁党あ䍁䅁兡畂䡁䅍兤祂䝁䅅杢橂䝁䅕䅌杁䝁䅅睙橂䝁䅫䅚求䝁䄴䅤桂䝁䅷䅉歂䝁䅕兙あ䝁䅧䅉桂䝁䄴䅚杁䝁䅑兡穂䝁䄰党瑂䝁䅉党祂䝁䄰党畂䡁䅑䅌杁䡁䅙兡穂䝁䅫睢畂䍁䅷䅉桂䝁䄴䅚杁䝁䅅睙橂䝁䅫䅚求䝁䄴䅤杁䝁䅅杢歂䍁䅁䅡求䝁䅅䅢あ䝁䅧䅉橂䝁䄸杤求䡁䅉兙湂䝁䅕督獁䍁䅁兙穂䍁䅁睤求䝁䅷䅢杁䝁䅅督杁䡁䅁杣求䡁䅁兙灂䝁䅑䅉獂䝁䅕睚桂䝁䅷䅉睂䝁䅷兙畂䡁䅍睏杁䝁䅅䅚瑂䝁䅫杢灂䡁䅍䅤祂䝁䅅䅤灂䡁䅙党杁䡁䅍党祂䡁䅙兡橂䝁䅕督瑁䝁䄸杢獂䡁䅫䅉桂䡁䅉杣桂䝁䄴睚求䝁䄰党畂䡁䅑督杁䡁䅑睢杁䝁䅕兢睂䝁䅷睢㕂䝁䅕杣穂䑁䅳䅉桂䝁䄴䅚杁䝁䅣党畂䝁䅕杣桂䝁䅷䅉桂䝁䄴䅚杁䡁䅍党睂䝁䅅杣桂䡁䅑党杁䝁䅅睙橂䝁䄸兤畂䡁䅑䅌杁䝁䅅杢歂䍁䅁督㕂䝁䄴䅤潂䝁䅕䅤灂䝁䅍䅉湂䡁䅕兙祂䝁䅅杢あ䝁䅕党歂䍁䅁兡畂䡁䅑党祂䝁䅕督あ䍁䅁睙療䝁䄴䅤祂䝁䅅睙あ䡁䅍䅌杁䝁䅅督杁䡁䅣党獂䝁䅷䅉桂䡁䅍䅉睂䡁䅉兡㉂䝁䅅䅤求䍁䅁杚獂䝁䄸兙あ䝁䅫杢湂䍁䅁杣桂䡁䅑党杁䝁䅙兤畂䝁䅑兡畂䝁䅣䅉桂䝁䅣杣求䝁䅕兢求䝁䄴䅤穂䍁䄴䅉䩂䡁䅑䅉桂䝁䅷督療䍁䅁䅣祂䝁䄸杤灂䝁䅑党穂䍁䅁䅣求䝁䄴督灂䝁䄸杢杁䡁䅉兡穂䝁䅳䅉あ䡁䅉兙畂䡁䅍杚求䡁䅉督獁䍁䅁兡畂䡁䅍䅤灂䡁䅑兤あ䝁䅫睢畂䝁䅅䅢杁䝁䅫杢橂䝁䄸兢求䍁䅁兙畂䝁䄴兤灂䡁䅑兡求䡁䅍䅌杁䡁䅍䅤祂䡁䅕睙あ䡁䅕杣求䝁䅑䅉穂䝁䅕䅤あ䝁䅷党瑂䝁䅕杢あ䡁䅍䅌杁䝁䅅杢歂䍁䅁睙桂䡁䅁兡あ䝁䅅䅢杁䝁䄰兙祂䝁䅳党あ䡁䅍䅉灂䝁䄴杤求䡁䅍䅤瑂䝁䅕杢あ䍁䅁䅣祂䝁䄸䅚ㅂ䝁䅍䅤穂䑁䅳䅉桂䝁䄴䅚杁䝁䄸䅤潂䝁䅕杣杁䡁䅁杣療䝁䅑兤橂䡁䅑督杁䝁䅅杢歂䍁䅁督求䡁䅉杤灂䝁䅍党穂䍁䅷䅉穂䡁䅕睙潂䍁䅁兙穂䍁䅁䅢灂䝁䅙党杁䝁䅫杢穂䡁䅕杣桂䝁䄴睙求䍁䅁䅣祂䝁䄸䅚ㅂ䝁䅍䅤穂䍁䅁兙畂䝁䅑䅉浂䡁䅕杢歂䝁䅫杢湂䍁䅁兙湂䡁䅉党求䝁䄰党畂䡁䅑督杁䝁䅙睢祂䍁䅁杚ㅂ䝁䄴䅚灂䝁䄴睚杁䡁䅁睢穂䡁䅑杣求䡁䅑兡祂䝁䅕兢求䝁䄴䅤杁䝁䅉党畂䝁䅕杚灂䡁䅑督獁䍁䅁兙穂䍁䅁睤求䝁䅷䅢杁䝁䅅督杁䝁䅍睢瑂䡁䅁兙畂䡁䅫䅌杁䝁䅉兙畂䝁䅳䅌杁䝁䄸杣杁䡁䅑杣ㅂ䡁䅍䅤瑁䝁䄸睤畂䝁䅕䅚杁䝁䅷兡浂䝁䅕䅉灂䝁䄴督ㅂ䡁䅉兙畂䝁䅍党杁䡁䅕督求䝁䅑䅉あ䝁䄸䅉浂䝁䅫杢桂䝁䄴睙求䍁䅁杢療䝁䄴兣ㅂ䝁䅅䅢灂䝁䅙兡求䝁䅑䅉楂䝁䅕杢求䝁䅙兡あ䍁䅁䅣祂䝁䄸睚祂䝁䅅兢穂䍁䅁杚療䡁䅉䅉求䡁䅧党橂䡁䅕䅤灂䡁䅙党穂䍁䄴䅉䩂䝁䄴䅉桂䝁䅑䅚灂䡁䅑兡療䝁䄴䅌杁䝁䅫䅤杁䡁䅁杣療䡁䅙兡歂䝁䅕督杁䝁䅙兡㑂䝁䅕䅚獁䍁䅁兡畂䝁䅑党㑂䝁䅕䅚瑁䝁䅷兡畂䝁䅳党歂䍁䅷䅉桂䝁䄴䅚杁䡁䅙兙祂䝁䅫兙楂䝁䅷党杁䝁䅅杢畂䡁䅕兡あ䝁䅫党穂䑁䅳䅉睂䝁䅕杢穂䝁䅫睢畂䍁䅁䅣祂䝁䄸䅚ㅂ䝁䅍䅤穂䑁䅳䅉祂䝁䅕睚ㅂ䝁䅷兙祂䍁䅁督桂䡁䅙兡畂䝁䅣督杁䡁䅁杣療䝁䅑兤橂䡁䅑督㝁䍁䅁睤潂䝁䄸䅢求䍁䅁兙畂䝁䅑䅉あ䝁䅕杣瑂䍁䅁䅢灂䝁䅙党獁䍁䅁党畂䝁䅑睢㍂䝁䄰党畂䡁䅑督獁䍁䅁兤畂䝁䅫杤求䡁䅉督桂䝁䅷䅉桂䝁䄴䅚杁䡁䅙兙祂䝁䅫兙楂䝁䅷党杁䝁䅷兡浂䝁䅕䅌杁䝁䅅杢歂䍁䅁睚祂䝁䄸兤睂䍁䅁䅢灂䝁䅙党杁䡁䅁杣療䝁䅑兤橂䡁䅑督㝁䍁䅁䅢療䝁䄴睚求䡁䅙兡あ䡁䅫䅉祂䝁䅕兡畂䡁䅍兤祂䝁䅅杢橂䝁䅕䅉穂䝁䄸䅢ㅂ䡁䅑兡療䝁䄴督㝁䍁䅁睙祂䝁䅕䅚灂䡁䅑䅉灂䝁䄴督ㅂ䡁䅉兙畂䝁䅍党杁䡁䅁杣療䝁䅑兤橂䡁䅑督㝁䍁䅁兙畂䝁䅑䅉睂䡁䅉睢あ䝁䅕睙あ䝁䅫睢畂䍁䅁兙湂䝁䅅兡畂䡁䅍䅤杁䝁䅷睢畂䝁䅣兌あ䝁䅕杣瑂䍁䅁䅡求䝁䅅䅢あ䝁䅧䅉橂䝁䅅杣求䍁䅁督求䡁䅉杤灂䝁䅍党穂䍁䄴䅉乂䝁䅕䅤䵂䝁䅫杚求䍁䅷䅉䩂䝁䄴睙畁䍁䅁睤桂䡁䅍䅉灂䝁䄴睙療䡁䅉䅣療䡁䅉兙あ䝁䅕䅚杁䝁䅫杢杁䑁䅅兏㕁䑁䅫䅉桂䝁䄴䅚杁䝁䅫督杁䝁䅉兙穂䝁䅕䅚杁䝁䅫杢杁䕁䄴党㍂䍁䅁兗療䡁䅉睡獁䍁䅁杔求䡁䅣䅉婂䝁䄸杣牂䍁䄴䅁慄杆䅁䅔䅯䕁䄰党あ䝁䅅䅉兂䝁䅷兙あ䝁䅙睢祂䝁䄰督獁䍁䅁兓畂䝁䅍杌杁䝁䅕杢湂䝁䅅睚求䡁䅍䅉灂䝁䄴䅉あ䝁䅧党杁䝁䅑党㉂䝁䅕䅢療䡁䅁兢求䝁䄴䅤杁䝁䄸杚杁䡁䅁杣療䝁䅑兤橂䡁䅑督杁䡁䅑䅡桂䡁䅑䅉求䝁䄴兙楂䝁䅷党杁䡁䅁党療䡁䅁䅢求䍁䅁䅤療䍁䅁睙療䝁䄴杢求䝁䅍䅤杁䝁䅅杢歂䍁䅁督潂䝁䅅杣求䍁䅁睤灂䡁䅑䅡杁䝁䅙杣灂䝁䅕杢歂䡁䅍䅉桂䝁䄴䅚杁䝁䅙兙瑂䝁䅫䅢㕂䍁䅁䅤潂䡁䅉睢ㅂ䝁䅣䅡杁䝁䄰睢楂䝁䅫䅢求䍁䅁䅚求䡁䅙兡橂䝁䅕督獁䍁䅁䅣求䡁䅉督療䝁䄴兙獂䍁䅁睙療䝁䄰䅣ㅂ䡁䅑党祂䡁䅍䅌杁䡁䅙兡祂䡁䅑兤桂䝁䅷䅉祂䝁䅕兙獂䝁䅫䅤㕂䍁䅁兙畂䝁䅑䅉瑂䝁䅫䅥求䝁䅑䅉祂䝁䅕兙獂䝁䅫䅤㕂䍁䅁䅡求䝁䅅䅚穂䝁䅕䅤穂䍁䅷䅉桂䡁䅕睚瑂䝁䅕杢あ䝁䅕䅚杁䡁䅉党桂䝁䅷兡あ䡁䅫䅌杁䝁䅅杢歂䍁䅁睤求䝁䅅杣桂䝁䅉䅢求䡁䅍䅉㍂䝁䄸杣獂䝁䅑睤灂䝁䅑党畁䍁䅁兓あ䍁䅁睢睂䝁䅕杣桂䡁䅑党穂䍁䅁䅤潂䡁䅉睢ㅂ䝁䅣䅡杁䡁䅑睤療䍁䅁督求䝁䅣兢求䝁䄴䅤穂䍁䅷䅉䝂䝁䅅兢灂䝁䅷入杁䝁䄸杚杁䕁䅅䅣睂䡁䅍䅉潁䕁䅙睢䉂䍁䅫䅉桂䝁䄴䅚杁䙁䅉党桂䝁䅷兡あ䡁䅫䅉䵂䝁䅅杙穂䍁䅁䅋卂䕁䅷克畁䍁䅁䅖潂䝁䅕䅉䝂䝁䄸兑杁䡁䅍党湂䝁䄰党畂䡁䅑䅉療䝁䅙杚求䡁䅉督杁䕁䅙兙橂䝁䅕杙療䝁䄸睡獁䍁䅁睤潂䝁䅫睙潂䍁䅁党畂䝁䅅杙獂䝁䅕督杁䡁䅁党療䡁䅁䅢求䍁䅁䅤療䍁䅁杙ㅂ䝁䅫䅢歂䍁䅁睙療䝁䄰兢ㅂ䝁䄴兡あ䡁䅫䅉あ䝁䅧杣療䡁䅕睚潂䍁䅁杚求䝁䅕䅚獁䍁䅁杣求䝁䅕䅢穂䍁䅷䅉穂䡁䅑睢祂䝁䅫党穂䍁䅷䅉湂䡁䅉睢ㅂ䡁䅁督獁䍁䅁兢桂䡁䅉睡求䡁䅑䅣獂䝁䅅睙求䍁䅷䅉桂䝁䄴䅚杁䝁䄸䅤潂䝁䅕杣㝁䍁䅁兓畂䡁䅍䅤桂䝁䅣杣桂䝁䄰䅉あ䝁䅧兙あ䍁䅁杙祂䝁䅫杢湂䡁䅍䅉睂䝁䅕睢睂䝁䅷党杁䝁䅍䅢療䡁䅍党祂䍁䅁䅤潂䡁䅉睢ㅂ䝁䅣䅡杁䝁䅫杢穂䡁䅑兙湂䡁䅉兙瑂䍁䅁杚求䝁䅕䅚獁䍁䅁督あ䝁䄸杣灂䝁䅕督獁䍁䅁杣求䝁䅕䅢穂䍁䅷䅉獂䝁䅫杤求䍁䅷䅉桂䝁䄴䅚杁䝁䄰党穂䡁䅍兙湂䝁䅫杢湂䑁䅳䅉乂䝁䅕督穂䝁䅕杢湂䝁䅕杣獁䍁䅁兙杁䝁䄰党穂䡁䅍兙湂䝁䅫杢湂䍁䅁兙睂䡁䅁䅢灂䝁䅍兙あ䝁䅫睢畂䍁䅁杚療䡁䅉䅉睂䝁䅕睢睂䝁䅷党杁䡁䅑睢杁䝁䅍睢畂䝁䄴党橂䡁䅑䅉㍂䝁䅫䅤潂䍁䅁杚祂䝁䅫党畂䝁䅑督獁䍁䅁杚桂䝁䄰兡獂䡁䅫䅌杁䝁䅍睢瑂䝁䄰兤畂䝁䅫䅤灂䝁䅕督獁䍁䅁兙畂䝁䅑䅉楂䡁䅕督灂䝁䄴党穂䡁䅍党穂䍁䅁兙橂䡁䅉睢穂䡁䅍䅉睂䝁䅷兙あ䝁䅙睢祂䝁䄰督杁䝁䅅杢歂䍁䅁䅚求䡁䅙兡橂䝁䅕督杁䡁䅑䅡祂䝁䄸兤湂䝁䅧䅉あ䝁䅕䅥あ䍁䅷䅉桂䡁䅕䅚灂䝁䄸䅌杁䝁䅅杢歂䍁䅁杤灂䝁䅑党療䍁䅁睙桂䝁䅷䅢穂䑁䅳䅉啂䝁䅧杣求䝁䅅䅚穂䍁䅷䅉桂䝁䄴䅉桂䡁䅁䅣獂䝁䅫睙桂䡁䅑兡療䝁䄴䅉浂䝁䄸杣杁䡁䅑党㑂䡁䅑兌楂䝁䅅督求䝁䅑䅉ㅂ䡁䅁䅚桂䡁䅑党穂䍁䅁兙畂䝁䅑䅉睂䡁䅕杙獂䝁䅫睙杁䝁䅍睢畂䡁䅙党祂䡁䅍兙あ䝁䅫睢畂䡁䅍睏杁䝁䅅杢歂䍁䅁睖潂䝁䅅䅤穂䕁䅅䅣睂䍁䅷䅉桂䍁䅁兢求䡁䅍督桂䝁䅣兡畂䝁䅣䅉桂䡁䅁䅣獂䝁䅫睙桂䡁䅑兡療䝁䄴䅉あ䝁䅧兙あ䍁䅁兡穂䍁䅁兤穂䝁䅕䅚杁䝁䅉入杁䡁䅁党療䡁䅁䅢求䍁䅁兙畂䝁䅑䅉楂䡁䅕督灂䝁䄴党穂䡁䅍党穂䍁䅁䅤療䍁䅁睙療䝁䄰兢ㅂ䝁䄴兡橂䝁䅅䅤求䍁䅁兙畂䝁䅑䅉あ䡁䅉兙畂䡁䅍兙橂䡁䅑䅉灂䝁䄴䅉桂䍁䅁䅣祂䝁䅫杤桂䡁䅑党杁䡁䅣兙㕂䍁䄴䅉啂䝁䅧党杁䙁䅉䅔杁䡁䅍党湂䝁䄰党畂䡁䅑䅉睂䡁䅉睢㉂䝁䅫䅚求䡁䅍䅉㉂䝁䅫杣あ䡁䅕兙獂䍁䅷䅉桂䡁䅕睚瑂䝁䅕杢あ䝁䅕䅚獁䍁䅁兙畂䝁䅑䅉瑂䝁䅫䅥求䝁䅑䅉祂䝁䅕兙獂䝁䅫䅤㕂䍁䅁杣求䝁䅷兙あ䝁䅕䅚杁䡁䅁杣療䝁䅑兤橂䡁䅑督杁䝁䅍睢瑂䡁䅁杣灂䡁䅍兡畂䝁䅣䅉橂䝁䄸杢穂䡁䅕兢求䡁䅉䅉潂䝁䅅杣歂䡁䅣兙祂䝁䅕䅌杁䡁䅍睢浂䡁䅑睤桂䡁䅉党獁䍁䅁兙畂䝁䅑䅉橂䝁䄸杢あ䝁䅕杢あ䍁䅁䅤潂䝁䅅䅤杁䝁䅧党獂䡁䅁䅉睂䝁䅕睢睂䝁䅷党杁䝁䅙党求䝁䅷䅉橂䝁䄸杢畂䝁䅕睙あ䝁䅕䅚獁䍁䅁兙畂䡁䅫䅤灂䝁䄰党獁䍁䅁兙畂䝁䅑䅉桂䝁䄴入㍂䝁䅧党祂䝁䅕杌杁䙁䅑䅡求䍁䅁睙療䝁䄰䅣桂䝁䄴入杁䡁䅣兙穂䍁䅁杚療䡁䅉兢求䡁䅉䅢㕂䍁䅁睡畂䝁䄸睤畂䍁䅁兙穂䍁䅁杒桂䝁䅍党楂䝁䄸睢牂䍁䅷䅉䩂䝁䄴睙畁䍁䅁兙畂䝁䅑䅉橂䝁䅧兙畂䝁䅣党歂䍁䅁兡あ䡁䅍䅉畂䝁䅅兢求䍁䅁䅤療䍁䅁兔求䡁䅑兙杁䙁䅁䅢桂䡁䅑杚療䡁䅉兢穂䍁䅷䅉䩂䝁䄴睙畁䍁䅁兡畂䍁䅁睔橂䡁䅑睢楂䝁䅕杣杁䑁䅉䅍祁䑁䅅杌杁䙁䅑䅡求䍁䅁睙療䝁䄰䅣桂䝁䄴入杁䡁䅣兙穂䍁䅁兡畂䝁䅍睢祂䡁䅁睢祂䝁䅅䅤求䝁䅑䅉灂䝁䄴䅉祁䑁䅁䅍ぁ䍁䅁兙畂䝁䅑䅉灂䡁䅍䅉潂䝁䅕兙歂䡁䅅兤桂䡁䅉䅤求䡁䅉党歂䍁䅁兡畂䍁䅁兔求䝁䄴䅢療䍁䅁䅕桂䡁䅉睡獁䍁䅁睑桂䝁䅷兡浂䝁䄸杣畂䝁䅫兙畁䅁䅁剪䅕䕁䅧䅁乂䝁䅕䅤桂䝁䅷䅌杁䕁䅣䅢桂䡁䅍督杁䝁䅅杢歂䍁䅁䅕獂䝁䅅督あ䝁䅫睙杁䕁䅍睢畂䡁䅑兙灂䝁䄴党祂䡁䅍䅁佁睂䅁䅥䅣䕁䄰党あ䝁䅅䅢獂䡁䅕督杁䕁䅫杢橂䍁䄴䅉瑂䝁䅅杢ㅂ䝁䅙兙橂䡁䅑兤祂䝁䅕督杁䝁䅅杢歂䍁䅁督求䝁䅷䅢穂䍁䅁兙獂䝁䅷睢㕂䍁䅁督あ䝁䅕党獂䍁䅷䅉桂䝁䄴䅚杁䝁䅍兙祂䝁䅉睢畂䍁䅁兙畂䝁䅑䅉瑂䝁䅫睙祂䝁䄸兌桂䝁䅷䅢療䡁䅫䅉穂䡁䅑党求䝁䅷䅉睂䡁䅉睢歂䡁䅕睙あ䡁䅍䅉灂䝁䄴䅉あ䝁䅧党杁䙁䅕杢灂䡁䅑党歂䍁䅁睕あ䝁䅅䅤求䡁䅍䅉桂䝁䄴䅚杁䝁䅫杢あ䝁䅕杣畂䝁䅅䅤灂䝁䄸杢桂䝁䅷䅢㕂䍁䄴䅉啂䝁䅧党杁䝁䅍睢瑂䡁䅁兙畂䡁䅫䅉療䝁䅙杚求䡁䅉督杁䡁䅍䅣求䝁䅍兡桂䝁䅷䅉楂䝁䅅杣杁䡁䅅兤桂䝁䅷兡あ䡁䅫䅉潁䙁䅍村剂䍁䅫䅉楂䝁䅅杣穂䍁䅷䅉穂䝁䅕兙瑂䝁䅷党穂䡁䅍䅉瑂䝁䅕睙潂䝁䅅杢灂䝁䅍兙獂䍁䅁䅤ㅂ䝁䅉党穂䍁䅷䅉睂䡁䅉党橂䝁䅫督灂䝁䄸杢杁䡁䅍䅤求䝁䅕䅢杁䝁䅍睢瑂䡁䅁睢畂䝁䅕杢あ䡁䅍䅌杁䝁䅅杢歂䍁䅁杙灂䝁䅷䅢求䡁䅑督杁䡁䅑䅡桂䡁䅑䅉桂䡁䅉党杁䡁䅕督求䝁䅑䅉灂䝁䄴䅉湂䝁䅕兙祂䡁䅍䅌杁䝁䅧兤楂䡁䅍䅌杁䝁䅅䅥獂䝁䅕督獁䍁䅁睙祂䝁䅅杢牂䡁䅍䅡桂䝁䅙䅤穂䍁䅁兙畂䝁䅑䅉瑂䝁䄸䅤療䡁䅉䅉穂䝁䅧兙浂䡁䅑督獁䍁䅁睢灂䝁䅷䅉橂䝁䄸兤畂䡁䅑杣㕂䍁䅁䅚祂䝁䅫䅢獂䍁䅁䅣灂䡁䅁党穂䍁䅷䅉楂䝁䅫䅤穂䍁䅁兙畂䝁䅑䅉橂䝁䄸䅢獂䝁䅅杣穂䍁䅷䅉楂䝁䅕兙祂䝁䅫杢湂䍁䅁杣桂䝁䅍党穂䍁䅁兙畂䝁䅑䅉祂䝁䄸䅢獂䝁䅫杢湂䍁䅁党獂䝁䅕兢求䝁䄴䅤穂䍁䅷䅉楂䡁䅕督潂䝁䅫杢湂䡁䅍䅌杁䝁䅙兤求䝁䅷䅉灂䝁䄴条求䝁䅍䅤療䡁䅉督獁䍁䅁睤灂䝁䄴䅚杁䝁䅕杢求䡁䅉睚㕂䍁䅁督潂䝁䅅杚あ䡁䅍䅌杁䝁䅅杢あ䝁䅫兌浂䡁䅉兡橂䡁䅑兡療䝁䄴䅉楂䝁䅕兙祂䝁䅫杢湂䡁䅍䅌杁䝁䅅杣あ䝁䅫䅢獂䝁䅕杣㕂䍁䅁兙畂䝁䅑䅉瑂䝁䄸杣あ䝁䅅杣杁䝁䅉睢歂䝁䅫党穂䍁䅷䅉桂䝁䄴䅚杁䝁䄸䅤潂䝁䅕杣杁䝁䅅䅣睂䝁䅷兡橂䝁䅅䅤灂䝁䄸杢穂䍁䄴䅉䩂䡁䅑䅉桂䝁䅷督療䍁䅁䅣祂䝁䄸杤灂䝁䅑党穂䍁䅁睙ㅂ䡁䅍䅤療䝁䄰兌瑂䝁䅅睡求䍁䅁䅣祂䝁䅕睙灂䡁䅍兡療䝁䄴䅉穂䡁䅑党求䝁䅷䅉橂䝁䄸兢睂䝁䄸杢求䝁䄴䅤穂䍁䄴䅉䩂䡁䅑䅉療䝁䅙杚求䡁䅉督杁䝁䅫䅤穂䍁䅁䅣祂䝁䄸䅚ㅂ䝁䅍䅤穂䍁䅁兙畂䝁䅑䅉穂䝁䅕杣㉂䝁䅫睙求䡁䅍䅉あ䝁䄸䅉あ䝁䅧党杁䝁䅅兤あ䝁䄸兢療䡁䅑兡㉂䝁䅕䅌杁䝁䅕杢求䡁䅉睚㕂䍁䅷䅉灂䝁䄴䅚ㅂ䡁䅍䅤祂䝁䅫兙獂䍁䅁党硂䡁䅕兡睂䝁䄰党畂䡁䅑䅌杁䝁䄰兡畂䝁䅫杢湂䍁䅷䅉橂䝁䄸杢穂䡁䅑杣ㅂ䝁䅍䅤灂䝁䄸杢獁䍁䅁杣桂䝁䅫䅢獁䍁䅁兙求䡁䅉睢穂䡁䅁兙橂䝁䅕䅉桂䝁䄴䅚杁䝁䅑党浂䝁䅕杢穂䝁䅕䅌杁䝁䅧党桂䡁䅙入杁䡁䅑杣ㅂ䝁䅍睡獁䍁䅁兙湂䡁䅉兡橂䡁䅕䅢あ䡁䅕杣求䍁䅷䅉桂䝁䄴䅚杁䡁䅁睢㍂䝁䅕杣杁䝁䅣党畂䝁䅕杣桂䡁䅑兡療䝁䄴䅉穂䝁䅕睙あ䝁䄸杣穂䍁䄴䅉啂䝁䅧党杁䝁䅍睢瑂䡁䅁兙畂䡁䅫䅉㍂䝁䅅督杁䝁䅙睢祂䝁䄰党祂䝁䅷入杁䝁䅳杢療䡁䅣杢杁䝁䅅督杁䙁䅑兡瑂䝁䅳党畂䙁䅍䅤求䝁䅕䅢杁䕁䅍睢祂䡁䅁睢祂䝁䅅䅤灂䝁䄸杢杁䝁䅅杢歂䍁䅁睙潂䝁䅅杢湂䝁䅕䅚杁䝁䅫䅤穂䍁䅁杢桂䝁䄰党杁䡁䅑睢杁䕁䄰党あ䝁䅅䅢獂䡁䅕督杁䕁䅫杢橂䍁䄴䅉灂䝁䄴䅉䝂䝁䅕杙祂䡁䅕兙祂䡁䅫䅉祁䑁䅁杍ぁ䍁䄴䅉乂䝁䅕䅤桂䝁䅷䅢ㅂ䡁䅍䅉䩂䝁䄴睙畁䍁䅁睤桂䡁䅍䅉浂䝁䄸兤畂䝁䅑党歂䍁䅁兡畂䍁䅁免㑁䑁䅫兏杁䝁䅅杢歂䍁䅁兡穂䍁䅁䅡求䝁䅅䅚硂䡁䅕兙祂䡁䅑党祂䝁䅕䅚杁䝁䅫杢杁䕁䅍兙畂䡁䅑睢畂䍁䅷䅉偂䝁䅧兡療䍁䄴䅁浃睆䅁䅊䅁䕁䄰党あ䝁䅅䅢穂䍁䅁兙畂䝁䅑䅉乂䝁䅫杢灂䝁䄴睚䅁䩁䜴䅁捄䅄䅁兔求䡁䅑䅤獂䝁䅕杣瑁䙁䅑睢獂䝁䅕䅚療䍁䅁兓畂䡁䅑党祂䝁䄴兙あ䝁䅫睢畂䝁䅅䅢杁䕁䅫杢橂䍁䄴䅉瑂䝁䅅杢ㅂ䝁䅙兙橂䡁䅑兤祂䝁䅕督杁䝁䅅杢歂䍁䅁督ㅂ䡁䅁䅣獂䝁䅫党穂䍁䅁䅣祂䝁䅕睙灂䡁䅍兡療䝁䄴䅉灂䝁䄴督あ䡁䅉兤瑂䝁䅕杢あ䡁䅍䅉桂䝁䄴䅚杁䡁䅍党祂䡁䅙兡橂䝁䅕督杁䝁䅫杢杁䡁䅑䅡求䍁䅁兑瑂䝁䅕杣灂䝁䅍兙穂䍁䅷䅉䙂䡁䅕杣療䡁䅁党獁䍁䅁兑穂䝁䅫兙獁䍁䅁兙畂䝁䅑䅉灂䝁䄴䅤求䡁䅉杢桂䡁䅑兡療䝁䄴兙獂䝁䅷入畁䍁䅁兓あ䍁䅁睢睂䝁䅕杣桂䡁䅑党穂䍁䅁䅤潂䡁䅉睢ㅂ䝁䅣䅡杁䝁䅙兡㉂䝁䅕䅉穂䝁䅕睚瑂䝁䅕杢あ䡁䅍杏杁䙁䅕杌呂䍁䄴䅉偂䡁䅁党祂䝁䅅䅤灂䝁䄸杢穂䍁䅷䅉呂䡁䅣兡穂䡁䅍䅉偂䡁䅁党祂䝁䅅䅤灂䝁䄸杢穂䍁䅷䅉塂䝁䅕督あ䝁䅕杣畂䍁䅁兒ㅂ䡁䅉睢睂䝁䅕兙畂䍁䅁睔睂䝁䅕杣桂䡁䅑兡療䝁䄴督獁䍁䅁睑潂䝁䅫杢求䡁䅍党杁䕁䄸䅣求䡁䅉兙あ䝁䅫睢畂䡁䅍䅌杁䝁䅅杢歂䍁䅁睔あ䝁䅧党祂䍁䅁睔睂䝁䅕杣桂䡁䅑兡療䝁䄴督畁䍁䅁䅖潂䝁䅕䅉橂䝁䄸兢睂䝁䅅杢㕂䉁杫督杁䝁䅷兙楂䝁䄸杣桂䡁䅑睢祂䡁䅫䅉灂䝁䄴督あ䡁䅉兤瑂䝁䅕杢あ䡁䅍䅉灂䝁䄴睙獂䡁䅕䅚求䍁䅁䅢桂䝁䅉睢祂䝁䅅䅤療䡁䅉入杁䝁䅉兙獂䝁䅅杢橂䝁䅕督獁䍁䅁䅢灂䡁䅅兤灂䝁䅑䅉睂䝁䅫䅣求䡁䅑䅤灂䝁䄴睚杁䡁䅍睢獂䡁䅕䅤灂䝁䄸杢穂䍁䅷䅉桂䡁䅕䅤療䝁䄰兙あ䝁䅕䅚杁䝁䅷兙楂䝁䄸杣桂䡁䅑睢祂䡁䅫䅉祂䝁䅕兙橂䡁䅑睢祂䡁䅍䅌杁䡁䅉党桂䝁䅷兌あ䝁䅫兢求䍁䅁兙畂䝁䅅䅢㕂䡁䅑兡橂䡁䅍䅌杁䡁䅑兡あ䡁䅉兙あ䝁䄸杣穂䍁䅷䅉睂䕁䅧䅉瑂䝁䅕䅤求䡁䅉督獁䍁䅁䅣祂䝁䄸睙求䡁䅍督杁䝁䅅杢桂䝁䅷入あ䝁䅫睙穂䍁䅁督求䝁䄴督療䡁䅉督杁䝁䅅杢歂䍁䅁兙畂䝁䅅䅢㕂䡁䅯党祂䍁䅁䅤求䝁䅍䅡畂䝁䄸䅢療䝁䅣兡求䡁䅍䅌杁䡁䅁䅡㕂䡁䅍兡橂䝁䅅䅢杁䡁䅙兙獂䡁䅕党杁䝁䅅杢桂䝁䅷入㙂䝁䅕杣穂䍁䅷䅉歂䝁䅕杢穂䝁䅫䅤㕂䍁䅁兙畂䝁䅑䅉祂䝁䅕杚祂䝁䅅睙あ䝁䄸兢求䡁䅑杣㕂䍁䅷䅉あ䝁䅧党祂䝁䄰兙獂䍁䅁兙畂䝁䅅䅢㕂䡁䅍兡穂䍁䅁督㕂䡁䅍䅤求䝁䄰督獁䍁䅁兙畂䝁䅑䅉療䡁䅑䅡求䡁䅉䅉桂䝁䄴兙獂䡁䅫䅤灂䝁䅍兙獂䍁䅁兡畂䡁䅍䅤祂䡁䅕兢求䝁䄴䅤穂䑁䅳䅉桂䝁䄴䅚杁䕁䅷兙楂䙁䅧䅌杁䝁䅅䅉獂䝁䅅杙療䡁䅉兙あ䝁䄸杣㕂䍁䅁督療䝁䅙䅤㍂䝁䅅杣求䍁䅁䅣獂䝁䅅䅤浂䝁䄸杣瑂䍁䅁䅤療䍁䅁兢桂䝁䄴兙湂䝁䅕䅉桂䝁䄴䅚杁䝁䅅杢桂䝁䅷入㙂䝁䅕䅉歂䝁䅅䅤桂䍁䅁睚求䝁䄴党祂䝁䅅䅤求䝁䅑䅉楂䡁䅫䅉灂䡁䅑督杁䝁䅫杢穂䡁䅑杣ㅂ䝁䄰党畂䡁䅑督畁䍁䅁兓あ䡁䅍䅉灂䝁䄴䅚ㅂ䡁䅍䅤祂䝁䅫兙獂䍁䅁兡畂䡁䅍䅤祂䡁䅕兢求䝁䄴䅤穂䍁䅁睙療䝁䄰䅣祂䝁䅫督求䍁䅁兡畂䝁䅑兤穂䡁䅑杣灂䝁䅅䅢杁䡁䅣党灂䝁䅣䅡灂䝁䄴睚杁䝁䅫杢穂䡁䅑杣ㅂ䝁䄰党畂䡁䅑督杁䝁䅅杢歂䍁䅁杣求䝁䅷兙あ䝁䅕䅚杁䡁䅑党祂䝁䄰兡畂䝁䅅䅢穂䍁䅷䅉桂䡁䅕䅤療䝁䄰兙あ䝁䅫睙杁䝁䅑兡瑂䝁䅕杢穂䝁䅫睢畂䝁䅅䅢杁䝁䄰党桂䡁䅍兤祂䝁䅕兢求䝁䄴䅤杁䝁䅅杢歂䍁䅁䅚桂䡁䅑兙杁䝁䅍兙睂䡁䅑兤祂䝁䅕䅉穂䝁䄸䅢ㅂ䡁䅑兡療䝁䄴督獁䍁䅁杤求䝁䅧兡橂䝁䅷党杁䡁䅍睙桂䝁䅷党杁䡁䅍入穂䡁䅑党瑂䡁䅍䅌杁䝁䅫杢歂䡁䅕督あ䡁䅉兡桂䝁䅷䅉穂䝁䄸杚あ䡁䅣兙祂䝁䅕䅌杁䝁䄰党あ䝁䅅䅢杁䝁䅑党あ䝁䅕睙あ䝁䅫睢畂䍁䅁党硂䡁䅕兡睂䝁䄰党畂䡁䅑䅌杁䡁䅧兌祂䝁䅅入杁䡁䅍入穂䡁䅑党瑂䡁䅍䅌杁䝁䅍䅡求䝁䅍睡杁䡁䅣党灂䝁䅣䅡灂䝁䄴睚杁䝁䅕兣ㅂ䝁䅫䅣瑂䝁䅕杢あ䍁䅷䅉桂䝁䄴䅚杁䝁䄸䅤潂䝁䅕杣杁䝁䅕杢歂䍁䄰睢浂䍁䄰䅢灂䝁䄴党杁䡁䅁杣療䝁䅑兤橂䡁䅑䅉灂䝁䄴督睂䝁䅕睙あ䝁䅫睢畂䍁䅁督㕂䡁䅍䅤求䝁䄰督畁䍁䅁䅖潂䝁䅕䅉橂䝁䄸兢睂䝁䅅杢㕂䉁杫督杁䡁䅉党あ䝁䅅兡獂䍁䅁睤求䝁䅫睚潂䝁䅫杢湂䍁䅁督療䝁䅷兤あ䝁䅫睢畂䡁䅍䅉橂䝁䄸杢穂䝁䅫督あ䍁䅁睢浂䍁䅁睤求䝁䅫睚潂䝁䅫杢湂䍁䅁兙畂䝁䅑䅉穂䝁䄸杚あ䡁䅣兙祂䝁䅕䅉穂䝁䄸䅢ㅂ䡁䅑兡療䝁䄴督獁䍁䅁兑䩂䍁䄰䅚祂䝁䅫杤求䝁䄴䅉灂䝁䄰兙湂䝁䅕䅉祂䝁䅕睙療䝁䅣杢灂䡁䅑兡療䝁䄴䅉穂䝁䄸䅢ㅂ䡁䅑兡療䝁䄴䅌杁䝁䅅杢歂䍁䅁兙ㅂ䡁䅑睢瑂䝁䅅䅤求䝁䅑䅉睂䝁䅅睙牂䝁䅅睚灂䝁䄴睚杁䝁䅅杢歂䍁䅁䅢桂䝁䅉党獂䝁䅷兡畂䝁䅣䅉穂䝁䄸䅢ㅂ䡁䅑兡療䝁䄴督杁䝁䅙睢祂䍁䅁䅤潂䝁䅕䅉瑂䝁䅕兙あ䍁䅁杙桂䝁䅍睡祂䝁䄸睢瑂䍁䄴䅉啂䝁䅧党杁䝁䅍睢瑂䡁䅁兙畂䡁䅫䅉穂䝁䅕杣㉂䝁䅕督杁䡁䅑䅡求䍁䅁䅢灂䝁䅙党杁䡁䅍睙灂䝁䅕杢橂䝁䅕䅉灂䝁䄴䅚ㅂ䡁䅍䅤祂䡁䅫䅌杁䝁䅫杢歂䝁䅕䅣求䝁䄴䅚求䝁䄴䅤杁䡁䅉党穂䝁䅕兙祂䝁䅍䅡杁䝁䄸杣湂䝁䅅杢灂䡁䅯兙あ䝁䅫睢畂䡁䅍䅌杁䝁䅅杢歂䍁䅁䅤求䡁䅍䅤灂䝁䄴睚杁䝁䅷兙楂䡁䅍睏杁䝁䅙睢療䝁䅑䅉瑂䝁䅅杢ㅂ䝁䅙兙橂䡁䅑兤祂䝁䅕杣穂䍁䅁兙畂䝁䅑䅉祂䝁䅕䅤桂䝁䅫䅢求䡁䅉督㝁䍁䅁睙潂䝁䅕兢灂䝁䅍兙獂䍁䅷䅉穂䡁䅁党橂䝁䅫兙獂䡁䅑入杁䝁䅍䅡求䝁䄰兡橂䝁䅅䅢獁䍁䅁兙畂䝁䅑䅉橂䝁䄸督瑂䝁䅕䅤灂䝁䅍督杁䝁䅍睢瑂䡁䅁兙畂䝁䅫党穂䑁䅳䅉あ䡁䅉兙畂䡁䅍䅣療䡁䅉䅤桂䡁䅑兡療䝁䄴䅉桂䝁䄴䅚杁䝁䅷睢湂䝁䅫督あ䝁䅫睙穂䍁䅷䅉瑂䝁䅕䅤桂䝁䅷督獁䍁䅁兙畂䝁䅑䅉求䝁䅷党橂䡁䅑杣療䝁䄴兡橂䡁䅍䅉灂䝁䄴䅚ㅂ䡁䅍䅤祂䝁䅫党穂䑁䅳䅉桂䝁䄴䅚杁䡁䅑䅡求䍁䅁兙橂䝁䅅䅚求䝁䄰兡橂䍁䅁睙療䝁䄰兢ㅂ䝁䄴兡あ䡁䅫䅉あ䝁䅧杣療䡁䅕睚潂䍁䅁兡あ䡁䅍䅉歂䝁䅫杣求䝁䅍䅤杁䡁䅍兙獂䝁䅕督杁䝁䅙睢祂䝁䅍党杁䝁䅅杢歂䍁䅁兡畂䝁䅑兡祂䝁䅕睙あ䍁䅁䅚灂䡁䅍䅤祂䝁䅫杙ㅂ䡁䅑兡療䝁䄴䅉橂䝁䅧兙畂䝁䄴党獂䡁䅍杌杁䙁䅑䅡求䍁䅁睙療䝁䄰䅣桂䝁䄴入杁䡁䅣兙穂䍁䅁兡畂䝁䅍睢祂䡁䅁睢祂䝁䅅䅤求䝁䅑䅉灂䝁䄴䅉硁䑁䅫兏硁䍁䅁兙畂䝁䅑䅉灂䡁䅍䅉楂䝁䅅督求䝁䅑䅉灂䝁䄴䅉䑂䝁䄸䅢ㅂ䝁䄰杙ㅂ䡁䅍䅌杁䕁䄸䅡灂䝁䄸杌䅁䭁塣䅁捁䅁䅁兔灂䝁䅍杣療䍁䅁䅔求䝁䄴䅚灂䝁䄴睚䅁䉁奫䅁䍂䅁䅁兔灂䝁䅍杣療䍁䅁䅔求䝁䄴䅚灂䝁䄴睚㝁䍁䅁䅒灂䝁䅣兡あ䝁䅅䅢杁䕁䅉杣療䝁䅳党祂䝁䅅睚求䅁䅁来䅧䥁倴䅁乂䝁䅫睙祂䝁䄸睙潂䝁䅫䅣杁䙁䅑党橂䝁䅧杢療䝁䅷睢湂䡁䅫䅉䩂䝁䄴睙療䡁䅉䅣療䡁䅉兙あ䝁䅕䅚杁䝁䅕杢湂䝁䅅睚求䡁䅍䅉灂䝁䄴䅉あ䝁䅧党杁䝁䅑党㉂䝁䅕䅢療䡁䅁兢求䝁䄴䅤獁䍁䅁兢桂䝁䄴兤浂䝁䅅睙あ䡁䅕杣求䍁䅷䅉桂䝁䄴䅚杁䡁䅍兙獂䝁䅕䅉療䝁䅙䅉穂䝁䄰兙祂䡁䅑䅌杁䝁䅍睢畂䝁䄴党橂䡁䅑党歂䍁䅷䅉桂䝁䄴䅚杁䡁䅍党橂䡁䅕杣求䍁䅁党瑂䝁䅉党歂䝁䅑党歂䍁䅁睙療䝁䄴䅤祂䝁䄸䅢杁䡁䅍睢獂䡁䅕䅤灂䝁䄸杢穂䍁䅁兡畂䍁䅁䅤潂䝁䅕䅉䉂䝁䄰党祂䝁䅫睙桂䡁䅍䅌杁䕁䅕兤祂䝁䄸䅣求䍁䅷䅉桂䝁䄴䅚杁䕁䅅督灂䝁䅅杌杁䙁䅑䅡求䍁䅁睙療䝁䄰䅣桂䝁䄴入杁䝁䄸杚浂䝁䅕杣穂䍁䅁睚求䝁䄴党祂䝁䅅䅢杁䡁䅁兤祂䡁䅁睢穂䝁䅕䅉㑁䍁䄰杙灂䡁䅑䅌杁䑁䅅李瑁䝁䅉兡あ䍁䅷䅉桂䝁䄴䅚杁䑁䅍杍瑁䝁䅉兡あ䍁䅁兢灂䡁䅧党歂䍁䄰督灂䝁䅣杢桂䝁䅷䅉瑂䝁䅫睙祂䝁䄸睙療䝁䄴䅤祂䝁䄸䅢獂䝁䅕杣穂䑁䅳䅉穁䑁䅉兌楂䝁䅫䅤杁䝁䅕兢楂䝁䅕䅚歂䝁䅕䅚杁䝁䄰兡㑂䝁䅕䅚瑁䡁䅍兡湂䝁䄴兙獂䍁䅁兢灂䝁䅍杣療䡁䅁杣療䝁䅍党穂䡁䅍睢祂䡁䅍睏杁䝁䅅杢歂䍁䅁督睂䝁䅕睙灂䝁䅅䅢灂䡁䅯党歂䍁䅁兢灂䝁䅍杣療䝁䅍睢畂䡁䅑杣療䝁䅷䅢求䡁䅉督杁䝁䅙睢祂䍁䅁兙ㅂ䡁䅑睢瑂䝁䄸䅤灂䡁䅙党獁䍁䅁兡畂䝁䅑兤穂䡁䅑杣灂䝁䅅䅢獁䍁䅁睙療䝁䄰䅣ㅂ䡁䅑兡畂䝁䅣䅌杁䝁䅍睢瑂䝁䄰兤畂䝁䅫睙桂䡁䅑兡療䝁䄴督獁䍁䅁䅢灂䝁䅣䅡あ䝁䅫杢湂䍁䅷䅉睂䝁䄸睤求䡁䅉䅉穂䡁䅕䅣睂䝁䅷兡求䡁䅍䅌杁䝁䄰睢あ䝁䄸杣杁䝁䅍睢畂䡁䅑杣療䝁䅷䅌杁䝁䅧兤瑂䝁䅅杢杁䝁䄰兙橂䝁䅧兡畂䝁䅕䅉灂䝁䄴䅤求䡁䅉杚桂䝁䅍党獁䍁䅁督求䝁䅍兤祂䝁䅫䅤㕂䍁䅷䅉㍂䝁䅫杣求䝁䅑䅉橂䝁䄸杢畂䝁䅕睙あ䝁䅫杤灂䡁䅑入獁䍁䅁兙畂䝁䅑䅉㍂䝁䅫杣求䝁䅷党穂䡁䅍䅉橂䝁䄸杢畂䝁䅕睙あ䝁䅫杤灂䡁䅑入杁䝁䅅䅣睂䝁䅷兡橂䝁䅅䅤灂䝁䄸杢穂䍁䄴䅉䩂䡁䅑䅉桂䝁䅷督療䍁䅁䅣祂䝁䄸杤灂䝁䅑党穂䍁䅁兙畂䝁䅅䅢療䝁䅣䅌杁䝁䅫杢あ䝁䅕杣浂䝁䅅睙求䍁䅷䅉瑂䝁䅫䅥求䝁䅑䅉穂䝁䅫睚畂䝁䅅䅢獁䍁䅁兙畂䝁䅑䅉あ䝁䅫兢灂䝁䄴睚杁䡁䅁杣療䝁䅑兤橂䡁䅑督杁䝁䅍睢瑂䡁䅁杣灂䡁䅍兡畂䝁䅣䅉睂䝁䄸睤求䡁䅉䅉瑂䝁䅅杢桂䝁䅣党瑂䝁䅕杢あ䍁䅷䅉獂䝁䅫杢求䝁䅅杣獁䍁䅁兢灂䡁䅧党歂䍁䄰督灂䝁䅣杢桂䝁䅷䅌杁䝁䅧兡湂䝁䅧兌㉂䝁䄸䅢あ䝁䅅睚求䍁䅷䅉あ䝁䅧党祂䝁䄰兙獂䍁䅁兢桂䝁䄴兙湂䝁䅕兢求䝁䄴䅤獁䍁䅁䅚灂䡁䅍睙祂䝁䅕䅤求䍁䅁䅚灂䝁䄸䅚求䡁䅍䅌杁䝁䅅杢歂䍁䅁兢求䡁䅑兙獂䍁䅁睢㑂䝁䅫䅚求䍁䅁督求䝁䄰兡橂䝁䄸杢歂䡁䅕睙あ䝁䄸杣杁䝁䅙兡求䝁䅷䅚杁䝁䅕杚浂䝁䅕睙あ䍁䅁䅤祂䝁䅅杢穂䝁䅫督あ䝁䄸杣穂䍁䅁䅋乂䕁䄸睕䝂䕁䅕䅖呂䍁䅫䅌杁䡁䅉兙歂䝁䅫睢杁䝁䅙杣求䡁䅅兤求䝁䄴睙㕂䍁䅁䅋卂䕁䅙克獁䍁䅁䅚祂䝁䅫杤求䡁䅉督獁䍁䅁督桂䝁䅙党あ䡁䅫䅌杁䡁䅍党橂䡁䅕杣灂䡁䅑入獁䍁䅁䅤灂䝁䄰兡畂䝁䅣䅌杁䙁䅕睕䍂䍁䅷䅉䙂䡁䅑䅡求䡁䅉杢求䡁䅑䅌杁䡁䅣兡祂䝁䅕䅢求䡁䅍督獁䍁䅁兙畂䝁䅑䅉療䡁䅑䅡求䡁䅉䅉灂䝁䄴䅤求䡁䅉杚桂䝁䅍党杁䡁䅁杣療䝁䅑兤橂䡁䅑督㝁䍁䅁杚灂䝁䅕䅢歂䍁䄰䅣祂䝁䄸睚祂䝁䅅兢瑂䝁䅅杙獂䝁䅕䅉湂䝁䅅䅤求䍁䅁兙祂䡁䅉兙㕂䍁䅁䅋䝂䙁䅁睒䉂䍁䅫䅉睂䡁䅉睢歂䡁䅕睙あ䡁䅍睏杁䝁䅅杢歂䍁䅁兙睂䡁䅁䅢灂䝁䅍兙あ䝁䅫睢畂䍁䅁䅚求䡁䅙党獂䝁䄸䅣瑂䝁䅕杢あ䍁䅁䅤療䝁䄸䅢穂䍁䅁䅤潂䝁䅅䅤杁䝁䅕杢桂䝁䅉䅢求䍁䅁督㕂䡁䅍䅤求䝁䄰䅉歂䝁䅕督灂䝁䅣杢求䡁䅉督杁䡁䅑睢杁䡁䅁杣療䝁䅣杣桂䝁䄰䅉瑂䝁䅫睙祂䝁䄸睙療䝁䄴䅤祂䝁䄸䅢獂䝁䅕杣獁䍁䅁杒兂䕁䅣兑獁䍁䅁兙畂䝁䅑䅉瑂䝁䅫睙祂䝁䄸䅣祂䝁䄸睙求䡁䅍督療䡁䅉䅉睂䡁䅉睢歂䡁䅕睙あ䡁䅍䅉浂䝁䄸杣杁䡁䅍䅣求䝁䅍兡浂䝁䅫睙杁䝁䅅䅣睂䝁䅷兡橂䝁䅅䅤灂䝁䄸杢穂䍁䄴䅉䩂䝁䄴䅉桂䝁䅑䅚灂䡁䅑兡療䝁䄴䅌杁䡁䅑䅡求䍁䅁睙療䝁䄰䅣桂䝁䄴入杁䝁䄸杚浂䝁䅕杣穂䍁䅁督求䡁䅉兡桂䝁䅷䅉求䝁䅷党橂䡁䅑杣灂䝁䅍兙獂䝁䅷入杁䝁䅕杣桂䡁䅍兙楂䝁䅷党杁䡁䅁杣療䝁䅣杣桂䝁䄰兢桂䝁䅉䅢求䍁䅁杣求䝁䅅䅚瑁䝁䄸杢獂䡁䅫䅉瑂䝁䅕兢療䡁䅉入獁䍁䅁督求䡁䅉兡桂䝁䅷䅉浂䝁䅷兙穂䝁䅧䅉瑂䝁䅕兢療䡁䅉兡求䡁䅍䅌杁䡁䅁兙祂䝁䅅䅢獂䝁䅕䅢杁䝁䅙䅢桂䡁䅍䅡杁䝁䄰党瑂䝁䄸杣灂䝁䅕督獁䍁䅁督求䡁䅉兡桂䝁䅷䅉穂䡁䅑兙あ䝁䅫睙杁䡁䅉兙畂䝁䅑睢瑂䍁䅁兙橂䝁䅍党穂䡁䅍䅉瑂䝁䅕兢療䡁䅉兡求䡁䅍䅌杁䝁䅅杢歂䍁䅁督求䡁䅉兡桂䝁䅷䅉求䝁䅷党橂䡁䅑杣灂䝁䅍兙獂䝁䅷入杁䝁䅕杣桂䡁䅍兙楂䝁䅷党杁䡁䅉兙畂䝁䅑睢瑂䍁䅁兙橂䝁䅍党穂䡁䅍䅉瑂䝁䅕兢療䡁䅉兡求䡁䅍䅉浂䝁䄸杣杁䡁䅑䅡求䍁䅁䅣祂䝁䄸䅚ㅂ䝁䅍䅤灂䝁䄸杢杁䝁䄸杚杁䡁䅙党祂䡁䅫䅉穂䝁䄰兙獂䝁䅷䅉浂䝁䄸睢あ䡁䅁杣灂䝁䄴䅤杁䝁䅑党㉂䝁䅫睙求䡁䅍睏杁䝁䅅杢歂䍁䅁䅢灂䝁䅍党畂䡁䅍党穂䍁䅁兡あ䡁䅍䅉呂䡁䅕䅣求䡁䅉杒獂䝁䅅督潂䍁䅁党瑂䝁䅉党歂䝁䅑党歂䍁䅁杚獂䝁䅅督潂䍁䅁兙畂䝁䅑䅉畂䝁䄸杢瑁䡁䅙睢獂䝁䅅䅤灂䝁䅷党杁䝁䄰党瑂䝁䄸杣㕂䍁䅁䅤求䝁䅍䅡畂䝁䄸䅢療䝁䅣兡求䡁䅍䅉あ䝁䄸䅉浂䝁䄸兤畂䝁䅑杣灂䝁䅕督獁䍁䅁兡畂䡁䅑党湂䡁䅉兙あ䝁䅕䅚杁䝁䅑党㉂䝁䅫睙求䍁䅁兢桂䝁䄴兤浂䝁䅅睙あ䡁䅕杣求䡁䅉督獁䍁䅁兙畂䝁䅑䅉歂䝁䅕督灂䝁䅣杢杁䡁䅁兙祂䡁䅑杢求䡁䅉督杁䝁䅙睢祂䍁䅁兤穂䝁䅕䅉灂䝁䄴䅉あ䝁䅧党杁䝁䄰兙畂䡁䅕杚桂䝁䅍䅤ㅂ䡁䅉党杁䝁䄸杚杁䝁䄰兡橂䡁䅉睢橂䝁䄸杢あ䡁䅉睢獂䝁䅷党祂䍁䅁䅣祂䝁䄸䅚ㅂ䝁䅍䅤穂䍁䅷䅉湂䝁䅅䅤求䍁䅁兙祂䡁䅉兙㕂䍁䅷䅉卂䕁䅙䅌杁䝁䅅杢桂䝁䅷睢湂䍁䅷䅉桂䝁䄴䅚杁䝁䄴党ㅂ䡁䅉睢瑂䝁䄸杣睂䝁䅧兡橂䍁䅁睙療䝁䄰䅣ㅂ䡁䅑党杁䡁䅁杣療䝁䅑兤橂䡁䅑督杁䡁䅑䅡桂䡁䅑䅉祂䝁䅕兣ㅂ䝁䅫杣求䍁䅁党瑂䝁䅉党歂䝁䅑党歂䍁䅁杢療䝁䄴兌㉂䝁䄸䅢桂䡁䅑兡獂䝁䅕䅉瑂䝁䅕兢療䡁䅉入獁䍁䅁兙穂䍁䅁睤求䝁䅷䅢杁䝁䅅督杁䡁䅁杣療䡁䅙兡歂䝁䅕督杁䝁䅕杢湂䝁䅫杢求䝁䅕杣灂䝁䄴睚杁䡁䅍党祂䡁䅙兡橂䝁䅕督畁䍁䅁杒ㅂ䡁䅉䅤潂䝁䅕杣獁䍁䅁兡あ䍁䅁睢浂䝁䅙党祂䡁䅍䅉㍂䝁䅅杚求䡁䅉䅉浂䝁䄸兤畂䝁䅑杣㕂䍁䅁兙畂䝁䅑䅉桂䡁䅍督求䝁䄰杙獂䡁䅫䅌杁䝁䅅杢歂䍁䅁䅤求䡁䅍䅤杁䡁䅍兤楂䝁䅍睢畂䡁䅑杣桂䝁䅍䅤灂䝁䄴睚杁䝁䄰兙畂䡁䅕杚桂䝁䅍䅤ㅂ䡁䅉兡畂䝁䅣䅉穂䝁䅕杣㉂䝁䅫睙求䡁䅍睏杁䝁䅅杢歂䍁䅁䅤灂䝁䄰兡畂䝁䅣䅉穂䡁䅫督あ䝁䅕兢穂䍁䅁䅣祂䝁䄸䅚ㅂ䝁䅍䅤穂䍁䅷䅉桂䡁䅁䅣獂䝁䅫睙桂䡁䅑兡療䝁䄴䅉穂䡁䅁党橂䝁䅫杚灂䝁䅍䅉灂䝁䄴䅤求䝁䅣杣桂䡁䅑党歂䍁䅁睙灂䡁䅉睙ㅂ䝁䅫䅤穂䍁䅷䅉桂䝁䄴䅚杁䝁䅅党祂䝁䄸督睂䝁䅅睙求䍁䅁䅣祂䝁䄸䅚ㅂ䝁䅍䅤穂䍁䄴䅉啂䝁䅧党杁䝁䅍睢瑂䡁䅁兙畂䡁䅫䅉㍂䝁䅅督杁䝁䅫杢橂䝁䄸杣睂䝁䄸杣桂䡁䅑党歂䍁䅁兡畂䍁䅁免㕁䑁䅧兏杁䝁䅅杢歂䍁䅁兡穂䍁䅁䅡求䝁䅅䅚硂䡁䅕兙祂䡁䅑党祂䝁䅕䅚杁䝁䅫杢杁䕁䅍䅡桂䝁䄴䅚獂䝁䅕杣獁䍁䅁兑祂䝁䅫来療䝁䄴兙畁䅁䅁桲䅣䭁䩯䅁乂䝁䅫睙祂䝁䄸杢杁䙁䅑党橂䝁䅧杢療䝁䅷睢湂䡁䅫䅌杁䕁䅫杢橂䍁䄴䅉歂䝁䅕督灂䝁䅣杢穂䍁䅷䅉歂䝁䅕杤求䝁䅷睢睂䡁䅍䅌杁䝁䄰兙畂䡁䅕杚桂䝁䅍䅤ㅂ䡁䅉党穂䍁䅷䅉桂䝁䄴䅚杁䡁䅍党獂䝁䅷督杁䝁䄰党瑂䝁䄸杣㕂䍁䅁兙畂䝁䅑䅉穂䡁䅑睢祂䝁䅅睚求䍁䅁䅣祂䝁䄸䅚ㅂ䝁䅍䅤穂䍁䅁兡畂䍁䅁䅤潂䝁䅕䅉噂䝁䄴兡あ䝁䅕䅚杁䙁䅍䅤桂䡁䅑党穂䍁䅷䅉啂䝁䅅兡㍂䝁䅅杢獁䍁䅁兔桂䝁䅫杢獂䝁䅅杢歂䍁䅁睑潂䝁䅫杢桂䍁䅷䅉祂䝁䅕督あ䍁䅁睢浂䍁䅁䅤潂䝁䅕䅉䉂䡁䅍兡桂䍁䅁䅕桂䝁䅍兡浂䝁䅫睙獁䍁䅁䅓療䝁䄴睚杁䕁䅳睢畂䝁䅣䅌杁䕁䅯兙睂䝁䅅杢獁䍁䅁兒ㅂ䡁䅉睢睂䝁䅕䅌杁䝁䅅杢歂䍁䅁兡畂䡁䅑党祂䝁䄴兙あ䝁䅫睢畂䝁䅅䅢獂䡁䅫杌杁䙁䅑䅡求䍁䅁睙療䝁䄰䅣桂䝁䄴入杁䝁䄸䅣求䡁䅉兙あ䝁䅕督杁䡁䅑䅡祂䝁䄸兤湂䝁䅧䅉浂䝁䄸兤祂䍁䅁督求䝁䅣兢求䝁䄴䅤穂䑁䅯䅉䑂䝁䄸兢睂䡁䅕䅤求䍁䅁兙畂䝁䅑䅉佂䝁䅕䅤㍂䝁䄸杣牂䝁䅫杢湂䍁䅁村ㅂ䡁䅍兡畂䝁䅕督穂䍁䅁兖畂䝁䅫䅤獁䍁䅁兔療䝁䅉兡獂䝁䅕䅉䍂䡁䅕督灂䝁䄴党穂䡁䅍䅉噂䝁䄴兡あ䍁䅷䅉䙂䝁䄰杙求䝁䅑䅚求䝁䅑䅉䍂䡁䅕督灂䝁䄴党穂䡁䅍䅉噂䝁䄴兡あ䍁䅷䅉桂䝁䄴䅚杁䙁䅍䅤療䡁䅉兙湂䝁䅕䅉䍂䡁䅕督灂䝁䄴党穂䡁䅍䅉噂䝁䄴兡あ䍁䄴䅉䩂䡁䅑䅉睂䡁䅉睢㉂䝁䅫䅚求䡁䅍䅉瑂䝁䅕兢療䡁䅉入杁䝁䅅杢歂䍁䅁督あ䝁䄸杣桂䝁䅣党杁䡁䅑党橂䝁䅧杢療䝁䅷睢湂䝁䅫党穂䍁䅁睙療䝁䄰䅣祂䝁䅫督灂䝁䄴睚杁䝁䅑入畂䝁䅅兢灂䝁䅍䅉祂䝁䅅杢歂䝁䄸兢杁䝁䅅睙橂䝁䅕督穂䍁䅁兢求䝁䄰睢祂䡁䅫䅉穂䝁䅕兢灂䝁䅍睢畂䝁䅑兤橂䡁䅑睢祂䍁䅁䅚求䡁䅙兡橂䝁䅕督杁䡁䅣兡あ䝁䅧䅉獂䝁䄸睤杁䝁䅷兙あ䝁䅕杢橂䡁䅫䅉あ䝁䅧兙あ䍁䅁䅣祂䝁䄸杤灂䝁䅑党杁䝁䅧兡湂䝁䅧兌穂䡁䅁党求䝁䅑䅉歂䝁䅅䅤桂䍁䅁杣求䡁䅑杣灂䝁䅕杤桂䝁䅷睏杁䝁䄴睢畂䍁䄰杤療䝁䅷兙あ䝁䅫䅢求䍁䅁兙畂䝁䅑䅉祂䝁䅕兌㍂䡁䅉兡あ䝁䅕兙楂䝁䅷党杁䡁䅍党瑂䝁䅫睙療䝁䄴䅚ㅂ䝁䅍䅤療䡁䅉䅉穂䡁䅑睢祂䝁䅅睚求䍁䅁䅚求䡁䅙兡橂䝁䅕督㝁䍁䅁兙畂䝁䅑䅉畂䝁䄸杢瑁䡁䅙睢獂䝁䅅䅤灂䝁䅷党杁䡁䅉党瑁䡁䅣杣灂䡁䅑兙楂䝁䅷党杁䡁䅍党瑂䝁䅫睙療䝁䄴䅚ㅂ䝁䅍䅤療䡁䅉䅉瑂䝁䅕兢療䡁䅉入杁䝁䅑党㉂䝁䅫睙求䡁䅍䅉あ䝁䅧兙あ䍁䅁䅣祂䝁䄸杤灂䝁䅑党杁䝁䅙兙穂䡁䅑䅉祂䝁䅕兙歂䍁䅁督睂䝁䅕党歂䡁䅍䅉ㅂ䝁䄴䅚求䡁䅉䅉あ䝁䅧党杁䕁䄰兡橂䡁䅉睢畂䍁䅁兙畂䝁䅑䅉䑂䡁䅉兤橂䝁䅫兙獂䍁䅁杙祂䝁䅅杢歂䡁䅍䅌杁䝁䅅督杁䡁䅣党獂䝁䅷䅉桂䡁䅍䅉あ䝁䅧杣療䡁䅕睚潂䍁䅁䅣祂䝁䅫杤桂䡁䅑党杁䝁䅷兙楂䝁䅕䅢穂䍁䄴䅉啂䝁䅧党杁䝁䅍睢瑂䡁䅁兙畂䡁䅫䅉療䝁䅙杚求䡁䅉督杁䡁䅍党祂䡁䅙党穂䍁䅁䅤潂䝁䅕䅉歂䝁䅅䅤桂䍁䅁睙求䝁䄴䅤求䡁䅉䅌杁䙁䅁睑獁䍁䅁睚祂䝁䅅䅣潂䝁䅫睙穂䍁䅷䅉畂䝁䅕䅤㍂䝁䄸杣牂䝁䅫杢湂䍁䅷䅉桂䡁䅕䅤療䝁䄰睢あ䝁䅫杤求䍁䅷䅉灂䝁䄴䅚ㅂ䡁䅍䅤祂䝁䅫兙獂䍁䅷䅉桂䝁䄴䅚杁䝁䅍睢畂䡁䅍兤瑂䝁䅕杣杁䝁䅕兢楂䝁䅕䅚歂䝁䅕䅚杁䝁䄰兙祂䝁䅳党あ䡁䅍䅌杁䝁䅅督杁䡁䅣党獂䝁䅷䅉桂䡁䅍䅉浂䝁䄸杣杁䡁䅍兢桂䡁䅉䅤睂䝁䅧睢畂䝁䅕䅉桂䝁䄴䅚杁䝁䄸䅤潂䝁䅕杣杁䝁䄰睢楂䝁䅫䅢求䍁䄰䅚求䡁䅙兡橂䝁䅕䅉瑂䝁䅅杣牂䝁䅕䅤穂䍁䄴䅉䩂䡁䅑䅉瑂䝁䅅杣牂䝁䅕䅤穂䍁䅁兡あ䡁䅍䅉睂䡁䅉睢歂䡁䅕睙あ䡁䅍䅉あ䝁䅧杣療䡁䅕睚潂䍁䅁兡あ䡁䅍䅉歂䝁䅫杣求䝁䅍䅤杁䡁䅍兙獂䝁䅕督杁䝁䅙睢祂䝁䅍党獁䍁䅁兡畂䝁䅑党睂䝁䅕杢歂䝁䅕杢あ䍁䅁督桂䝁䅷党穂䍁䅁杣求䡁䅁杣求䡁䅍党畂䡁䅑兙あ䝁䅫杤求䡁䅍䅌杁䝁䅑兡穂䡁䅑杣灂䝁䅉兤あ䝁䄸杣穂䍁䅷䅉桂䝁䄴䅚杁䡁䅉党あ䝁䅅兡獂䝁䅕杣穂䑁䅳䅉桂䝁䄴䅚杁䡁䅣党楂䍁䄰杙桂䡁䅍党歂䍁䅁睙ㅂ䡁䅍䅤療䝁䄰党祂䍁䅁䅚灂䡁䅉党橂䡁䅑䅉穂䝁䅅䅢求䡁䅍䅉橂䝁䅧兙畂䝁䄴党獂䍁䅷䅉桂䡁䅍䅉㍂䝁䅕䅢獂䍁䅁兙穂䍁䅁䅤潂䡁䅉睢ㅂ䝁䅣䅡杁䝁䅍䅡桂䝁䄴杢求䝁䅷䅉桂䝁䄴䅚杁䝁䅑兡穂䡁䅑杣灂䝁䅉兤あ䝁䅫睢畂䍁䅁䅣桂䡁䅉䅤畂䝁䅕杣穂䍁䄴䅉乂䝁䅫睙祂䝁䄸杢杁䙁䅑党橂䝁䅧杢療䝁䅷睢湂䡁䅫䅌杁䕁䅫杢橂䍁䄴䅉㍂䝁䅅督杁䝁䅙睢ㅂ䝁䄴䅚求䝁䅑䅉灂䝁䄴䅉硁䑁䅫睎㑁䍁䅁兙畂䝁䅑䅉灂䡁䅍䅉潂䝁䅕兙歂䡁䅅兤桂䡁䅉䅤求䡁䅉党歂䍁䅁兡畂䍁䅁村療䝁䅫督求䍁䅷䅉䩂䝁䅑兙潂䝁䄸杌䅁䑁嘴䅁慂睄䅁兔灂䝁䅍杣療䡁䅍睢浂䡁䅑䅉䑂䝁䄸杣睂䝁䄸杣桂䡁䅑兡療䝁䄴䅉歂䝁䅕杤求䝁䅷睢睂䡁䅍䅉桂䝁䄴䅚杁䡁䅍兤睂䡁䅁睢祂䡁䅑督杁䡁䅍睢浂䡁䅑睤桂䡁䅉党獁䍁䅁督求䡁䅉杤灂䝁䅍党穂䍁䅷䅉歂䝁䅕杤灂䝁䅍党穂䍁䅁兙畂䝁䅑䅉穂䝁䄸䅢ㅂ䡁䅑兡療䝁䄴督杁䡁䅣睢祂䝁䅷䅚㍂䝁䅫䅚求䍁䄴䅉啂䝁䅧党杁䙁䅁杣療䝁䅑兤橂䡁䅑兡㉂䝁䅫䅤㕂䍁䅁兙畂䝁䅑䅉䍂䡁䅕督灂䝁䄴党穂䡁䅍䅉兂䡁䅉睢橂䝁䅕督穂䝁䅕督杁䡁䅍党湂䝁䄰党畂䡁䅑䅉療䝁䅙杚求䡁䅉督杁䝁䄸杚浂䝁䅫睙求䍁䅷䅉求䡁䅧睙潂䝁䅅杢湂䝁䅕䅌杁䙁䅍䅡桂䡁䅉党兂䝁䄸兡畂䡁䅑䅌杁䕁䄰兡橂䡁䅉睢穂䝁䄸杚あ䍁䅁䅖求䝁䅅兢穂䍁䅷䅉療䝁䅙杚灂䝁䅍党杁䑁䅍李ㅁ䍁䅁睕求䝁䅍兤祂䝁䅫䅤㕂䍁䅁兙畂䝁䅑䅉䑂䝁䄸兢睂䝁䅷兡桂䝁䄴睙求䍁䅷䅉乂䝁䅫睙祂䝁䄸督療䝁䅙䅤杁䡁䅙兡㉂䝁䅅䅌杁䝁䅅杢歂䍁䅁兔灂䝁䅍杣療䡁䅍睢浂䡁䅑䅉穁䑁䅙兎杁䝁䅍睢睂䝁䅫䅢療䡁䅑睏杁䝁䅅杢歂䍁䅁睢浂䝁䅙兡橂䝁䅕䅉橂䝁䄸杢穂䡁䅕兢求䡁䅉䅉穂䝁䅕杣㉂䝁䅫睙求䡁䅍䅌杁䡁䅍兤橂䝁䅧䅉桂䡁䅍䅉乂䝁䅫睙祂䝁䄸督療䝁䅙䅤杁䑁䅍李ㅁ䍁䅁睙療䝁䄴督ㅂ䝁䄰党祂䍁䅁督ㅂ䝁䅉督橂䡁䅉兡睂䡁䅑兡療䝁䄴督獁䍁䅁睔浂䝁䅙兡橂䝁䅕䅉獂䝁䅫睙求䝁䄴督求䝁䅑䅉療䝁䄴兌睂䡁䅉党瑂䝁䅫督求䡁䅍䅌杁䝁䅅杢歂䍁䅁睢あ䝁䅧党祂䍁䅁睢浂䝁䅙兡橂䝁䅕䅉穂䝁䅕杣㉂䝁䅫睙求䡁䅍杌杁䙁䅑䅡灂䡁䅍䅉穂䝁䅕睚瑂䝁䅕杢あ䍁䅁兙獂䡁䅍睢杁䡁䅁杣療䡁䅙兡歂䝁䅕督杁䕁䅷兡畂䝁䅳党歂䕁䅫杢㝁䍁䅁兙畂䝁䅑䅉歂䡁䅫杢桂䝁䄰兡橂䡁䅍䅉楂䡁䅕督灂䝁䄴党穂䡁䅍䅉穂䝁䄸䅢ㅂ䡁䅑兡療䝁䄴督獁䍁䅁兡畂䝁䅍䅢ㅂ䝁䅑兡畂䝁䅣䅉䕂䡁䅫杢桂䝁䄰兡橂䡁䅍䅉穁䑁䅙兎獁䍁䅁兙杁䡁䅍党あ䍁䅁睢浂䍁䅁兡畂䡁䅑党獂䝁䅷兡湂䝁䅕杢あ䍁䅷䅉橂䝁䅷睢ㅂ䝁䅑兌楂䝁䅅督求䝁䅑䅉桂䡁䅁䅣獂䝁䅫睙桂䡁䅑兡療䝁䄴督杁䝁䅅睙祂䝁䄸督穂䍁䅁兒卂䙁䅁䅌杁䕁䅍杕乂䍁䅷䅉睂䝁䄸睤求䡁䅉䅉桂䡁䅁䅣穂䍁䅷䅉桂䝁䄴䅚杁䡁䅁睢㍂䝁䅕杣杁䝁䅅兤あ䝁䄸兢桂䡁䅑党㝁䍁䅁兙畂䝁䅑䅉療䝁䄴兌睂䡁䅉党瑂䝁䅫督求䡁䅍䅉䙂䙁䅉䅕杁䝁䅅杢歂䍁䅁睑卂䕁䄰䅉桂䡁䅁䅣獂䝁䅫睙桂䡁䅑兡療䝁䄴督畁䍁䅁䅖潂䝁䅕䅉䩂䝁䄴䅤求䝁䅷䅢灂䝁䅣党畂䡁䅑䅉䑂䝁䅷睢ㅂ䝁䅑䅉穂䝁䅕睚瑂䝁䅕杢あ䍁䅁睢浂䝁䅙党祂䡁䅍䅉穂䝁䅕杣㉂䝁䅕杣杁䡁䅁杣療䝁䅑兤橂䡁䅑督杁䝁䅅杢歂䍁䅁睙獂䝁䄸兤歂䍁䅁督求䡁䅉杤灂䝁䅍党穂䍁䅷䅉穂䡁䅕睙潂䍁䅁兙穂䍁䅁兙㙂䡁䅕杣求䍁䅁兙畂䝁䅑䅉療䡁䅑䅡求䡁䅉䅉橂䝁䅷睢ㅂ䝁䅑䅉穂䝁䅕杣㉂䝁䅫睙求䡁䅍睏杁䙁䅍兕䵂䍁䅁兙畂䝁䅑䅉㍂䝁䅫杢歂䝁䄸睤穂䍁䅁督求䡁䅉杤求䡁䅉䅌杁䡁䅙兡穂䡁䅕兙獂䍁䅁督あ䡁䅕䅚灂䝁䄸䅌杁䡁䅍入穂䡁䅑党瑂䍁䅁睙求䝁䄴䅤求䡁䅉䅌杁䝁䅅杢歂䍁䅁杣求䝁䅷兙あ䝁䅕䅚杁䝁䅍䅢灂䝁䅕杢あ䍁䅁兙橂䝁䅍党穂䡁䅍䅉獂䝁䅫睙求䝁䄴督求䡁䅍䅌杁䝁䅅督杁䡁䅣党獂䝁䅷䅉桂䡁䅍䅉畂䡁䅕兙畂䝁䅍党杁䝁䅅杢歂䍁䅁睒灂䡁䅑䅓ㅂ䝁䅉睏杁䝁䅅杢歂䍁䅁党畂䡁䅑党祂䡁䅁杣灂䡁䅍党杁䡁䅍党祂䡁䅙兡橂䝁䅕督杁䝁䅫杢橂䝁䅷兤歂䝁䅫杢湂䍁䅁党畂䡁䅑党祂䡁䅁杣灂䡁䅍党杁䡁䅍兤睂䡁䅁睢祂䡁䅑䅉穂䝁䅕杣㉂䝁䅫睙求䡁䅍䅌杁䝁䅫杢歂䡁䅕督あ䡁䅉入杁䡁䅍睢獂䡁䅕䅤灂䝁䄸杢穂䍁䅷䅉桂䝁䄴䅚杁䝁䄴兤桂䝁䄴睙求䍁䅁䅣祂䝁䄸杚求䡁䅍督灂䝁䄸杢桂䝁䅷䅉穂䝁䅕杣㉂䝁䅫睙求䡁䅍杌杁䙁䅑䅡求䍁䅁兔療䡁䅉党杁䙁䅁党祂䡁䅍睢畂䝁䅅䅢杁䕁䅍睢瑂䡁䅁兤あ䝁䅫杢湂䍁䅁督求䝁䅣兢求䝁䄴䅤杁䝁䄸杚浂䝁䅕杣穂䍁䅁睖灂䝁䄴䅚療䡁䅣督獁䍁䅁兡畂䝁䅍䅢ㅂ䝁䅑兡畂䝁䅣䅉㍂䝁䅫杢歂䝁䄸睤穂䍁䅁睔䙂䕁䄰䅉獂䝁䅫睙求䝁䄴督灂䝁䄴睚杁䝁䅅杢歂䍁䅁睢あ䝁䅧党祂䍁䅁杢療䝁䄴兌㉂䝁䄸䅢ㅂ䝁䄰党杁䝁䅷兡橂䝁䅕杢穂䝁䅫杢湂䍁䅁睢浂䍁䅁䅤潂䝁䅕䅉塂䝁䅫杢歂䝁䄸睤穂䍁䅁睢睂䝁䅕杣桂䡁䅑兡畂䝁䅣䅉穂䡁䅫督あ䝁䅕兢㝁䍁䅁睖灂䝁䄴䅚療䡁䅣督杁䝁䅍睢瑂䝁䄰党祂䝁䅍兡桂䝁䅷䅉橂䝁䄸兢睂䡁䅉兡穂䝁䅫杢湂䍁䅁杤療䝁䅷兤瑂䝁䅕䅉獂䝁䅫睙求䝁䄴督灂䝁䄴睚杁䝁䄸杚杁䡁䅑䅡求䍁䅁睖灂䝁䄴䅚療䡁䅣督杁䝁䄸䅣求䡁䅉兙あ䝁䅫杢湂䍁䅁督㕂䡁䅍䅤求䝁䄰䅌杁䡁䅣兡畂䝁䅑睢㍂䡁䅍䅉橂䝁䅷睢ㅂ䝁䅑䅉穂䝁䅕杣㉂䝁䅫睙求䡁䅍䅌杁䝁䅅杢歂䍁䅁睢あ䝁䅧党祂䍁䅁睖灂䝁䄴䅚療䡁䅣督杁䝁䅍睢瑂䝁䄰党祂䝁䅍兡桂䝁䅷䅉療䝁䅙杚求䡁䅉兡畂䝁䅣督㝁䍁䅁䅣桂䡁䅑党畂䡁䅑䅉獂䝁䅫睙求䝁䄴督灂䝁䄴睚㝁䍁䅁兙畂䝁䅑䅉㍂䝁䅫杢歂䝁䄸睤穂䍁䅁兓畂䡁䅑党祂䝁䄴党あ䍁䅁睢浂䍁䅁䅖潂䝁䅫杢湂䡁䅍睏杁䝁䅅杢歂䍁䅁䅚求䡁䅙兡橂䝁䅕督獁䍁䅁督ㅂ䝁䅍䅡杁䝁䅅督杁䡁䅍</t>
  </si>
  <si>
    <t>兤祂䝁䅙兙橂䝁䅕䅌杁䕁䅧睢獂䝁䄸䅔求䝁䄴督獁䍁䅁兙畂䝁䅑䅉兂䕁䅍䅉桂䝁䅍睙求䡁䅍督療䡁䅉兡求䡁䅍杌杁䕁䅅䅚歂䝁䅫䅤灂䝁䄸杢桂䝁䅷䅢㕂䍁䅷䅉あ䝁䅧兡穂䍁䅁督求䝁䅣兢求䝁䄴䅤杁䡁䅁杣療䡁䅙兡歂䝁䅕督杁䝁䅣兙瑂䝁䅫杢湂䍁䅷䅉㍂䝁䅧兡橂䝁䅧䅉灂䝁䄴睙獂䡁䅕䅚求䡁䅍䅉奂䝁䅉睢㑂䍁䅁䅡桂䡁䅉䅚㍂䝁䅅杣求䍁䅁兙畂䝁䅑䅉橂䝁䄸杢あ䝁䅕杢あ䍁䅷䅉桂䝁䄴䅚杁䝁䅙兡祂䡁䅍䅤瑁䍁䅁兙畂䝁䅑䅉あ䝁䅧兡祂䝁䅑兌睂䝁䅅杣あ䡁䅫䅉橂䝁䄸杢あ䝁䅕杢あ䑁䅳䅉奂䝁䅉睢㑂䍁䅁睚桂䝁䄰党杁䡁䅁兙穂䡁䅍䅉桂䝁䄴䅚杁䝁䄸䅤潂䝁䅕杣杁䡁䅍兤楂䡁䅍睙祂䝁䅫䅣あ䝁䅫睢畂䡁䅍䅌杁䝁䅍䅢療䡁䅕䅚杁䝁䅣兙瑂䝁䅫杢湂䍁䅷䅉桂䝁䅑杤求䡁䅉䅤灂䡁䅍兡畂䝁䅣䅌杁䡁䅑䅡灂䡁䅉䅚瑁䡁䅁兙祂䡁䅑入杁䝁䅑兡穂䝁䅍䅉祂䝁䄸入桂䝁䅷䅤灂䝁䅕督獁䍁䅁兙畂䝁䅑䅉療䡁䅑䅡求䡁䅉䅉橂䝁䅷睢ㅂ䝁䅑䅉穂䝁䅕杣㉂䝁䅫睙求䡁䅍睏杁䝁䅅杢歂䍁䅁督求䝁䅅杣橂䝁䅧䅉桂䝁䄴䅚杁䝁䄴党㍂䡁䅍䅉桂䝁䅑杤求䡁䅉䅤灂䡁䅍兡畂䝁䅣䅌杁䡁䅣䅡灂䝁䅍䅡杁䝁䅫杢橂䝁䅷兤歂䝁䅕督杁䕁䅉兡畂䝁䅣䅌杁䕁䄰兡橂䡁䅉睢穂䝁䄸杚あ䍁䅁杔求䡁䅣督杁䝁䅅杢歂䍁䅁兒歂䝁䅣党獁䍁䅁兙畂䝁䅑䅉あ䝁䅧兡祂䝁䅑兌睂䝁䅅杣あ䡁䅫䅉桂䝁䅙杚灂䝁䅷兡桂䡁䅑党穂䍁䄴䅉啂䝁䅧党杁䝁䅍睢瑂䡁䅁兙畂䡁䅫䅉穂䝁䅕䅢獂䡁䅍䅉灂䡁䅑督杁䡁䅁杣療䝁䅑兤橂䡁䅑督杁䡁䅑䅡祂䝁䄸兤湂䝁䅧䅉偂䕁䅕兔穂䍁䅷䅉歂䝁䅫督あ䡁䅉兡楂䡁䅕䅤療䡁䅉督獁䍁䅁兙畂䝁䅑䅉祂䝁䅕督求䝁䅷䅢求䡁䅉督㝁䍁䅁兙畂䝁䅑䅉歂䝁䅫杣求䝁䅍䅤獂䡁䅫䅉あ䝁䅧杣療䡁䅕睚潂䍁䅁䅚灂䝁䅣兡あ䝁䅅䅢杁䝁䄰兙祂䝁䅳党あ䡁䅁䅢桂䝁䅍党穂䍁䅷䅉療䝁䄴䅢灂䝁䄴党獁䍁䅁兙畂䝁䅑䅉祂䝁䅕䅤桂䝁䅫䅢杁䡁䅍䅤療䡁䅉党穂䍁䄴䅉啂䝁䅧党杁䝁䅍睢瑂䡁䅁兙畂䡁䅫䅉㍂䝁䅅督杁䝁䅙睢ㅂ䝁䄴䅚求䝁䅑䅉灂䝁䄴䅉硁䑁䅫睎ㅁ䍁䅁兙畂䝁䅑䅉灂䡁䅍䅉潂䝁䅕兙歂䡁䅅兤桂䡁䅉䅤求䡁䅉党歂䍁䅁兡畂䍁䅁杕求䝁䅑兢療䝁䄴䅚獁䍁䅁睖桂䡁䅍䅡灂䝁䄴睚あ䝁䄸杢畁䅁䅁剄䅙䍁䙯䅁乂䝁䅫䅚歂䝁䅷党穂䝁䅕䅥杁䙁䅣兙あ䝁䅕杣杁䕁䅍睢瑂䡁䅁兙畂䡁䅫䅉療䡁䅣杢穂䍁䅁兙畂䝁䅑䅉療䡁䅁党祂䝁䅅䅤求䡁䅍䅉祂䝁䅕睚ㅂ䝁䅷兙あ䝁䅕䅚杁䡁䅣兙あ䝁䅕杣杁䡁䅕䅤灂䝁䅷兡あ䡁䅫䅉桂䝁䄴䅚杁䡁䅣兙穂䡁䅑党㍂䝁䅅䅤求䡁䅉䅉穂䡁䅫督あ䝁䅕兢穂䍁䄴䅉䩂䡁䅑䅉療䡁䅁党祂䝁䅅䅤求䡁䅍䅉灂䝁䄴䅉卂䝁䅕睚ㅂ䝁䅷兙あ䝁䅕䅚杁䝁䅅杢歂䍁䅁杔療䝁䄴兌卂䝁䅕睚ㅂ䝁䅷兙あ䝁䅕䅚杁䡁䅍党湂䝁䄰党畂䡁䅑督畁䍁䅁䅖潂䝁䅕䅉卂䝁䅕睚ㅂ䝁䅷兙あ䝁䅕䅚杁䡁䅍党湂䝁䄰党畂䡁䅑䅉橂䝁䄸䅢獂䝁䅕睙あ䡁䅍䅌杁䡁䅑杣求䝁䅅䅤穂䍁䅷䅉桂䝁䄴䅚杁䝁䅑兡穂䡁䅑杣灂䝁䅉兤あ䝁䅕督杁䡁䅣兙あ䝁䅕杣杁䝁䄸杢杁䝁䅅䅉祂䝁䅕䅤桂䝁䅫䅢杁䝁䅅杢歂䍁䅁睤潂䝁䄸䅢求䡁䅍兙獂䝁䅕䅉楂䝁䅅督灂䡁䅍䅉あ䝁䄸䅉祂䝁䅕督灂䝁䅑党畂䡁䅑兡桂䝁䅷䅌杁䝁䅍睢瑂䝁䄰党祂䝁䅍兡桂䝁䅷䅌杁䝁䅫杢歂䡁䅕督あ䡁䅉兡桂䝁䅷䅌杁䝁䅅杢歂䍁䅁杚灂䡁䅉党杁䡁䅁杣療䡁䅑党橂䡁䅑兡療䝁䄴䅉橂䡁䅕督あ䝁䄸兢求䡁䅉督獁䍁䅁兙穂䍁䅁睤求䝁䅷䅢杁䝁䅅督杁䡁䅁杣療䡁䅙兡歂䝁䅕督杁䡁䅉党湂䡁䅕䅢桂䡁䅑党歂䍁䅁睤桂䡁䅍䅤求䡁䅣兙あ䝁䅕杣杁䡁䅍入穂䡁䅑党瑂䡁䅍䅉灂䝁䄴䅉佂䝁䅕睤杁䕁䅯党祂䡁䅍党㕂䍁䅁兙畂䝁䅑䅉䕂䝁䅕䅢桂䡁䅣兙祂䝁䅕杌杁䙁䅑䅡求䍁䅁杔療䝁䄴兌卂䝁䅕睚ㅂ䝁䅷兙あ䝁䅕䅚杁䡁䅍党湂䝁䄰党畂䡁䅑䅉睂䡁䅉睢㉂䝁䅫䅚求䡁䅍䅉畂䝁䄸杢瑁䡁䅉党湂䡁䅕䅢桂䡁䅑党歂䍁䅁睙療䝁䄴䅤祂䝁䅅睙あ䍁䅁督求䡁䅉杤灂䝁䅍党穂䍁䅁杚療䡁䅉䅉あ䝁䅧党杁䝁䄸䅣求䡁䅉兙あ䝁䅫睢畂䍁䅁兙畂䝁䅑䅉瑂䝁䅅兡畂䡁䅑党畂䝁䅅杢橂䝁䅕䅉療䝁䅙䅉瑂䡁䅕杢灂䝁䅍兡睂䝁䅅䅢杁䝁䅅杢歂䍁䅁䅣祂䝁䅫杤桂䡁䅑党杁䡁䅣兙あ䝁䅕杣杁䝁䅅杢歂䍁䅁睤桂䡁䅍䅤求䡁䅣兙あ䝁䅕杣杁䡁䅍入穂䡁䅑党瑂䡁䅍䅉灂䝁䄴䅉佂䝁䅕睤杁䕁䅯党祂䡁䅍党㕂䍁䅁兙畂䝁䅑䅉䕂䝁䅕䅢桂䡁䅣兙祂䝁䅕杌杁䕁䄰兡歂䝁䅑䅢求䡁䅍党㑂䍁䅁睖桂䡁䅑党祂䍁䅁睑療䝁䄰䅣桂䝁䄴入杁䡁䅣兙穂䍁䅁兡畂䝁䅍睢祂䡁䅁睢祂䝁䅅䅤求䝁䅑䅉灂䝁䄴䅉硁䑁䅧兏㉁䍁䅁兙畂䝁䅑䅉灂䡁䅍䅉潂䝁䅕兙歂䡁䅅兤桂䡁䅉䅤求䡁䅉党歂䍁䅁兡畂䍁䅁兓穂䝁䅕䅢灂䝁䄴䅌杁䕁䄴党㍂䍁䅁杓求䡁䅉督求䡁䅫杌䅁䱁塁䅁㡂睃䅁兔灂䝁䅷䅢求䡁䅉睓畂䝁䄸䅢獂䍁䅷䅉䩂䝁䄴睙畁䍁䅁杣求䡁䅍党桂䡁䅉睙潂䝁䅕督獁䍁䅁䅚求䡁䅍兡湂䝁䄴督獁䍁䅁兢桂䝁䄴兤浂䝁䅅睙あ䡁䅕杣求䡁䅍䅌杁䝁䅅杢歂䍁䅁䅚灂䡁䅍䅤祂䝁䅫杙ㅂ䡁䅑党穂䍁䅁兡畂䡁䅑党祂䝁䅫睢祂䍁䅁杚ㅂ䡁䅉杢灂䡁䅍䅡灂䝁䄴睚穂䍁䅁睤療䡁䅉䅢歂䡁䅣兡歂䝁䅕杌杁䕁䅫䅤杁䝁䄸䅣求䡁䅉兙あ䝁䅕督杁䡁䅑䅡祂䝁䄸兤湂䝁䅧䅉あ䝁䅧杣求䝁䅕䅉穂䝁䅕睚瑂䝁䅕杢あ䡁䅍杏杁䕁䅅兢求䡁䅉兡橂䝁䅅督杁䕁䅍睢畂䡁䅑杣桂䝁䅍䅤獁䍁䅁兓畂䡁䅑党祂䝁䄴兙あ䝁䅫睢畂䝁䅅䅢杁䕁䅍睢畂䡁䅑杣桂䝁䅍䅤杁䍁䅙䅉呂䡁䅁党橂䝁䅫兙獂䡁䅑入獁䍁䅁兙畂䝁䅑䅉䡂䝁䅷睢楂䝁䅅䅢杁䙁䅉党あ䝁䅅兡獂䍁䄴䅉啂䝁䅧党杁䝁䅍睢瑂䡁䅁兙畂䡁䅫䅉桂䝁䅷督療䍁䅁䅣祂䝁䄸杤灂䝁䅑党穂䍁䅁督求䝁䅅䅤灂䝁䄴睚杁䡁䅁杣療䝁䅑兤橂䡁䅑督獁䍁䅁杚ㅂ䡁䅉杢灂䡁䅑兤祂䝁䅕䅉穂䡁䅫督あ䝁䅕兢穂䍁䅷䅉療䡁䅑䅡求䡁䅉䅉浂䡁䅉党求䡁䅍䅤桂䝁䄴䅚灂䝁䄴睚杁䝁䅙兤祂䝁䄴兡あ䡁䅕杣求䍁䅁党獂䝁䅕兢求䝁䄴䅤穂䍁䅷䅉あ䝁䅕䅥あ䝁䅫䅢求䡁䅍䅌杁䝁䅷党桂䡁䅑䅡求䡁䅉䅌杁䝁䅙党獂䡁䅑䅌杁䝁䅧睢瑂䝁䅕䅉浂䡁䅕杣畂䝁䅫督潂䝁䅫杢湂䡁䅍䅉桂䝁䄴䅚杁䡁䅉党獂䝁䅅䅤求䝁䅑䅉穂䝁䅕杣㉂䝁䅫睙求䡁䅍䅌杁䝁䅍兙穂䝁䅕睚療䝁䄸䅚穂䍁䅷䅉穂䡁䅑睢祂䝁䅅睚求䍁䅁䅣祂䝁䄸䅚ㅂ䝁䅍䅤穂䍁䅷䅉桂䡁䅍䅉㍂䝁䅕䅢獂䍁䅁兙穂䍁䅁杣求䡁䅍兡歂䝁䅕杢あ䝁䅫兙獂䍁䅷䅉求䝁䅑兤橂䝁䅅䅤灂䝁䄸杢獁䍁䅁兙畂䝁䅑䅉潂䝁䅕兙獂䡁䅑䅡橂䝁䅅杣求䍁䅁杚ㅂ䡁䅉杢灂䡁䅑兤祂䝁䅕䅉穂䝁䄸䅢ㅂ䡁䅑兡療䝁䄴督畁䍁䅁兓あ䍁䅁睢浂䝁䅙党祂䡁䅍䅉灂䡁䅑督杁䡁䅁杣療䝁䅑兤橂䡁䅑督杁䡁䅕杢歂䝁䅕杣杁䡁䅑䅡求䍁䅁兔灂䝁䅷䅢求䡁䅉睓畂䝁䄸䅢獂䍁䅷䅉䥂䝁䅕杣瑂䝁䅅杢杁䕁䄰兡獂䝁䅷党祂䍁䅷䅉䥂䝁䅕杣瑂䝁䅅杢杁䕁䄰兡獂䝁䅷党祂䍁䅁睑灂䡁䅉睙獂䝁䅕䅚杁䙁䅍入瑂䝁䅉睢獂䝁䅫睙杁䕁䄰䅌杁䕁䅳杢療䝁䅷䅢獁䍁䅁兔桂䝁䅧兙祂䝁䅅兢獁䍁䅁睒求䝁䅫睚求䡁䅉䅌杁䕁䅑党穂䝁䅫睚畂䍁䅁睖灂䡁䅑䅡灂䝁䄴䅉卂䝁䅕兙橂䝁䅧䅌杁䕁䅑睖卂䍁䅷䅉䥂䕁䅅兗獁䍁䅁杔桂䡁䅕睚潂䡁䅑睔畂䝁䅕䅌杁䕁䄴党瑂䡁䅍睙潂䝁䄸杚浂䍁䅷䅉䉂䝁䅕杣療䝁䄴䅌杁䕁䄰兡祂䡁䅉兙獁䍁䅁兒瑂䝁䅉睢歂䡁䅫䅌杁䙁䅍党あ䡁䅕䅌杁䙁䅍兙㕂䝁䅷䅌杁䕁䅍睢穂䝁䄰䅌杁䕁䅍兙睂䝁䅕杣獁䍁䅁兒桂䝁䄰党穂䍁䅷䅉䱂䝁䄴睢獂䝁䅷䅌杁䕁䅳杢療䝁䅷䅢䙂䡁䅧䅤祂䝁䅅䅌杁䕁䅳杢療䝁䅷䅢杁䕁䅷兤㑂䝁䅕䅌杁䕁䅳杢療䝁䅷䅢呂䡁䅑兤歂䝁䅫睢獁䍁䅁睓畂䝁䄸䅢獂䙁䅑党㑂䡁䅑兡獂䝁䅕督獁䍁䅁兒歂䝁䅕䅢瑂䝁䅅杢杁䕁䅷党桂䡁䅑䅡求䡁䅉䅌杁䙁䅍䅣灂䝁䄴杢求䡁䅫杙求䝁䅍睡杁䕁䅷党桂䡁䅑䅡求䡁䅉䅌杁䕁䅣党畂䝁䅕杣桂䡁䅑兡療䝁䄴䅉楂䡁䅫䅉䱂䝁䄴睢獂䝁䅷䅌杁䙁䅉党湂䝁䅕杢求䡁䅉兙あ䝁䅫睢畂䍁䅁杙㕂䍁䅁睓畂䝁䄸䅢獂䍁䅷䅉乂䡁䅕䅢あ䝁䅫睒求䝁䄴党祂䝁䅅䅤灂䝁䄸杢杁䝁䅉入杁䕁䅳杢療䝁䅷䅢獁䍁䅁杕求䝁䄰兡㑂䍁䅷䅉䥂䝁䄸䅢獂䡁䅫䅉䥂䡁䅕杢あ䍁䅷䅉坂䝁䅷兙歂䝁䅫兢灂䡁䅉䅉䱂䝁䅅睚桂䝁䄴䅌杁䕁䄰兤ㅂ䡁䅑睢獁䍁䅁村桂䡁䅉睙求䝁䅷睢畂䝁䅅䅌杁䝁䅅杢歂䍁䅁睖療䝁䄰杙杁䝁䄴兙瑂䝁䅕督畁䍁䅁䅖潂䝁䅕䅉橂䝁䄸兢睂䝁䅅杢㕂䍁䅁睢浂䝁䅙党祂䡁䅍䅉灂䡁䅑督杁䡁䅁杣療䝁䅑兤橂䡁䅑督杁䡁䅑䅡祂䝁䄸兤湂䝁䅧䅉灂䝁䄴䅚求䡁䅁党畂䝁䅑党畂䡁䅑䅉橂䝁䄸杢あ䡁䅉兙橂䡁䅑䅉浂䡁䅕杣畂䝁䅫䅤ㅂ䡁䅉党杁䝁䅑党桂䝁䅷党祂䡁䅍䅌杁䝁䅑兡祂䝁䅕睙あ䍁䅁睙療䝁䄴䅤祂䝁䅅睙あ䍁䅁督桂䝁䅷党穂䍁䅷䅉求䍁䄰睙療䝁䄰兢求䡁䅉睙求䍁䅁睤求䝁䅉督灂䡁䅑党穂䍁䅷䅉桂䝁䄴䅚杁䡁䅣䅡療䝁䅷党穂䝁䅅䅢求䍁䅁兙畂䝁䅑䅉祂䝁䅕䅤桂䝁䅫䅢杁䡁䅍䅤療䡁䅉党穂䍁䄴䅉䩂䡁䅑督杁䡁䅁杣療䝁䅑兤橂䡁䅑督杁䝁䅅杣求䍁䅁兤穂䝁䅕䅚杁䝁䅫杢杁䝁䅫杢穂䡁䅑兡あ䡁䅕䅤灂䝁䄸杢桂䝁䅷䅌杁䝁䅧党桂䝁䅷䅤潂䍁䄸督橂䝁䅫党畂䝁䅍党獁䍁䅁兙畂䝁䅑䅉祂䝁䅕督灂䝁䅑党畂䡁䅑兡桂䝁䅷䅉桂䝁䄴䅚杁䝁䄸䅤潂䝁䅕杣杁䝁䅕杢㉂䝁䅫杣療䝁䄴兢求䝁䄴䅤穂䍁䅷䅉桂䝁䄴䅚杁䝁䅫杢歂䡁䅕督あ䡁䅉兡桂䝁䅷䅉桂䝁䄴䅚杁䝁䅕䅚ㅂ䝁䅍兙あ䝁䅫睢畂䝁䅅䅢杁䡁䅍党あ䡁䅑兡畂䝁䅣督獁䍁䅁兙穂䍁䅁睤求䝁䅷䅢杁䝁䅅督杁䡁䅑杣桂䝁䄴督睂䝁䄸杣あ䝁䅅䅤灂䝁䄸杢杁䡁䅑党祂䝁䄰兡畂䝁䅅䅢穂䍁䄴䅉啂䝁䅧党杁䝁䅍睢瑂䡁䅁兙畂䡁䅫䅉㍂䝁䅅督杁䝁䅙睢祂䝁䄰党祂䝁䅷入杁䝁䅳杢療䡁䅣杢杁䝁䅅督杁䕁䅧党祂䝁䄰兙畂䍁䅁兔灂䝁䅷䅢求䡁䅉䅌杁䕁䅫杢橂䍁䄴䅉桂䝁䄴䅚杁䝁䅍䅡桂䝁䄴睚求䝁䅑䅉灂䡁䅑督杁䝁䄴兙瑂䝁䅕䅉あ䝁䄸䅉乂䝁䅫䅢獂䝁䅕杣䱂䝁䄴睢獂䝁䅷䅌杁䕁䅫杢橂䍁䄴䅉灂䝁䄴䅉佂䝁䄸杤求䝁䄰杙求䡁䅉䅉祁䑁䅁杍硁䍁䄴䅉乂䝁䅫䅢獂䝁䅕杣䱂䝁䄴睢獂䝁䅷䅌杁䕁䅫杢橂䍁䄴䅉㍂䝁䅅督杁䝁䅫杢橂䝁䄸杣睂䝁䄸杣桂䡁䅑党歂䍁䅁兡畂䍁䅁免㕁䑁䅁兎杁䝁䅅杢歂䍁䅁兡穂䍁䅁䅡求䝁䅅䅚硂䡁䅕兙祂䡁䅑党祂䝁䅕䅚杁䝁䅫杢杁䙁䅯党求䝁䅷兙畂䝁䅑䅌杁䕁䄰兡橂䝁䅧兡湂䝁䅅杢畁䅁䅁砯䅍䑁䑷䅁乂䝁䅫䅢獂䡁䅉睢穂䝁䅕䅉兂䡁䅉睢睂䝁䅕杣あ䝁䅫党穂䍁䅁兡穂䍁䅁兙杁䕁䅧睢瑂䝁䅕督灂䡁䅑党杁䕁䄸䅣あ䝁䅫睢畂䍁䅁䅕ㅂ䡁䅉睙潂䝁䅅督求䍁䅁䅕獂䝁䅅䅤浂䝁䄸杣瑂䍁䅁䅋捁䕉䅧睔兂䙁䅁升卂䉁朰克獁䍁䅁兙畂䍁䅁党㉂䝁䄸䅢ㅂ䡁䅑兡療䝁䄴䅉療䝁䅙䅉祂䝁䅕督灂䝁䅑党畂䡁䅑兡桂䝁䅷䅉獂䝁䅅杢歂䍁䅁杙桂䝁䄴睡灂䝁䄴睚獁䍁䅁兙橂䝁䅍党獂䝁䅕杣桂䡁䅑兡畂䝁䅣䅉潂䝁䄸兢求䝁䅉兤灂䝁䅷䅚求䡁䅉督婁䍉䅁睙桂䡁䅁兡あ䝁䅅䅢瑁䝁䅕杚浂䝁䅫睙灂䝁䅕杢あ䍁䅁睚祂䝁䄸睤あ䝁䅧䅉療䝁䅙䅉橂䝁䄸杢あ䡁䅉睢獂䝁䅷党歂䍁䅁䅢桂䝁䄴䅚杁䡁䅁睢穂䝁䅫䅤灂䝁䄸杢穂䍁䄴䅉䉂䡁䅍䅉桂䍁䅁䅣ㅂ䝁䅉䅢灂䝁䅍䅢㕂䍁䅁䅤祂䝁䅅䅚求䝁䅑䅉䥂䝁䄸兢求䡁䅍兡あ䝁䅕䅉偂䡁䅁䅤灂䝁䄸杢杁䙁䅁兤祂䝁䅍䅡桂䡁䅍党杁䙁䅁䅢桂䡁䅑杚療䡁䅉兢獁䍁䅁兔灂䝁䅷䅢祂䝁䄸督求䍁䅁䅣祂䝁䄸杤灂䝁䅑党穂䍁䅁兡畂䡁䅙党穂䡁䅑睢祂䡁䅍䅉㍂䝁䅫䅤潂䍁䅁兙杁䡁䅕杢灂䡁䅅兤求䍁䅁杣求䡁䅍兡歂䝁䅕杢あ䝁䅫兙獂䍁䅁杣求䝁䅅䅢杁䝁䅕督あ䝁䅅䅤求䍁䅁杙桂䝁䅍睡求䝁䅑䅉灂䝁䄴睙療䝁䄰党瑁䝁䅣党畂䝁䅕杣桂䡁䅑兡畂䝁䅣䅉灂䝁䄴杤求䡁䅍䅤瑂䝁䅕杢あ䍁䅁睢睂䡁䅁睢祂䡁䅑兤畂䝁䅫䅤㕂䍁䅁䅡灂䡁䅍䅤療䡁䅉兡橂䝁䅅䅢獂䡁䅫䅉獂䝁䅫兢灂䡁䅑党歂䍁䅁䅤療䍁䅁兡畂䡁䅍䅤灂䡁䅑兤あ䝁䅫睢畂䝁䅅䅢杁䝁䅫杢㉂䝁䅕督あ䝁䄸杣穂䍁䄴䅁畄兆䅁䅤䄸䕁䄰兡畂䝁䅕杣桂䝁䅷督杁䙁䅑党橂䝁䅧杢療䝁䅷睢湂䝁䅫党穂䍁䅁兓畂䝁䅍杌杁䝁䅑党㉂䝁䅕䅢療䡁䅁督獁䍁䅁䅣祂䝁䄸䅚ㅂ䝁䅍党穂䍁䅷䅉桂䝁䄴䅚杁䝁䄰兙祂䝁䅳党あ䡁䅍䅉㉂䝁䅅杣灂䝁䄸兤穂䍁䅁兢灂䝁䄴党祂䝁䅅䅢獁䍁䅁兢灂䝁䄴党祂䝁䅅䅢瑁䝁䅉兙穂䝁䅕䅚獁䍁䅁兙畂䝁䅑䅉祂䝁䅕䅢桂䡁䅑党歂䍁䅁督㕂䡁䅍䅤求䝁䄰督杁䝁䅅杢歂䍁䅁督求䡁䅉杤灂䝁䅍党穂䍁䄴䅉啂䝁䅧党杁䝁䅍睢瑂䡁䅁兙畂䡁䅫䅉療䡁䅁党祂䝁䅅䅤求䡁䅍䅉あ䝁䅧杣療䡁䅕睚潂䍁䅁䅤㍂䝁䄸䅉穂䝁䅕睚瑂䝁䅕杢あ䡁䅍䅌杁䕁䅍睢畂䡁䅍兤瑂䝁䅕杣杁䍁䅙䅉呂䡁䅁党橂䝁䅫兙獂䡁䅑兡求䡁䅍䅌杁䝁䅅杢歂䍁䅁兒畂䝁䅣兡畂䝁䅕党祂䝁䅕䅚杁䙁䅍睢獂䡁䅕䅤灂䝁䄸杢穂䍁䅁督求䝁䅣兢求䝁䄴䅤穂䍁䄴䅉啂䝁䅧党杁䕁䅍睢畂䡁䅍兤瑂䝁䅕杣杁䍁䅙䅉呂䡁䅁党橂䝁䅫兙獂䡁䅑兡求䡁䅍䅉穂䝁䅕睚瑂䝁䅕杢あ䍁䅁睢浂䝁䅙党祂䡁䅍䅉潂䝁䄸兤穂䝁䅕䅡療䝁䅷䅚杁䝁䅅杢歂䍁䅁䅣求䡁䅉督療䝁䄴兙獂䍁䅁睙桂䡁䅉党杁䡁䅁杣療䝁䅑兤橂䡁䅑督獁䍁䅁督ㅂ䝁䅍䅡杁䝁䅅督杁䡁䅁党あ䍁䅁䅢灂䡁䅑䅤求䡁䅉䅌杁䡁䅁党祂䡁䅍睢畂䝁䅅䅢杁䝁䅍兙祂䝁䅕䅌杁䝁䅙兙楂䡁䅉兡橂䍁䅁睙桂䡁䅉党獁䍁䅁党歂䝁䅫杙獂䝁䅕䅉療䝁䅫䅢杁䝁䅅杢歂䍁䅁睢あ䝁䅧党祂䍁䅁杚獂䡁䅕兡歂䍁䅁䅣ㅂ䡁䅉兡浂䝁䅫睙桂䡁䅑兡療䝁䄴䅌杁䝁䅅杢灂䝁䄰兙獂䍁䅁䅡求䝁䅅䅢あ䝁䅧䅌杁䝁䅅杢歂䍁䅁兙湂䡁䅉兡橂䡁䅕䅢あ䡁䅕杣桂䝁䅷䅉睂䡁䅉睢歂䡁䅕睙あ䡁䅍睏杁䝁䅅杢歂䍁䅁督睂䝁䅕睙灂䝁䅅䅢あ䡁䅫䅉桂䝁䅑䅚灂䡁䅑兡㉂䝁䅕督杁䡁䅁杣療䝁䅑兤橂䡁䅑督獁䍁䅁兡畂䝁䅍䅢ㅂ䝁䅑兡畂䝁䅣䅉睂䡁䅉党橂䝁䅫䅣灂䡁䅑兙あ䝁䅕䅚杁䝁䅍兙獂䝁䅍兡ㅂ䝁䄰䅉橂䝁䅅杣楂䝁䄸杢桂䡁䅑党杁䝁䅅杢歂䍁䅁睚祂䝁䄸兤畂䝁䅑䅉橂䝁䅅䅢橂䝁䅫兤瑂䍁䅁睙桂䡁䅉杙療䝁䄴兙あ䝁䅕䅉睂䡁䅉睢歂䡁䅕睙あ䡁䅍䅉あ䝁䅧兙あ䍁䅁兙祂䝁䅕䅉ㅂ䡁䅍党歂䍁䅁兡畂䍁䅁䅤潂䝁䅕䅉睂䝁䅅䅣求䡁䅉䅌杁䡁䅁兙睂䝁䅕杣楂䝁䄸兙祂䝁䅑䅌杁䝁䅅杢歂䍁䅁杚灂䝁䅉党祂䍁䅁杙桂䡁䅍党歂䍁䅁䅣桂䝁䅍睡桂䝁䅣兡畂䝁䅣䅉灂䝁䄴䅚ㅂ䡁䅍䅤祂䝁䅫党穂䍁䅷䅉桂䡁䅍䅉㍂䝁䅕䅢獂䍁䅁兙穂䍁䅁兙ㅂ䡁䅑睢瑂䝁䄸䅤灂䡁䅙党獁䍁䅁睙療䝁䄴督あ䡁䅉兤橂䡁䅑兡療䝁䄴䅌杁䝁䅅杢歂䍁䅁䅤桂䝁䅉䅢求䍁䅁兙畂䝁䅑䅉浂䝁䄸睢歂䍁䅁兙睂䡁䅁䅢灂䝁䅍兙あ䝁䅫睢畂䡁䅍杌杁䙁䅑䅡灂䡁䅍䅉穂䝁䅕睚瑂䝁䅕杢あ䍁䅁䅣祂䝁䄸䅚ㅂ䝁䅍党穂䍁䅁䅢灂䝁䄰党穂䡁䅑睢畂䝁䅕䅉桂䝁䄴䅚杁䝁䅑睢獂䝁䄸兢灂䡁䅑兡橂䍁䅁䅢灂䝁䄰党穂䡁䅑睢畂䝁䅕䅉ㅂ䡁䅍党歂䍁䅁兡畂䍁䅁睙療䝁䄴督あ䡁䅉兤橂䡁䅑兡療䝁䄴䅌杁䝁䅅兤あ䝁䄸兢療䡁䅑兡㉂䝁䅕䅌杁䝁䅅杢歂䍁䅁睙療䝁䄴督ㅂ䝁䄰党祂䍁䅁兢桂䡁䅉睡求䡁䅑督杁䝁䅙睢祂䍁䅁䅣桂䝁䅍睡桂䝁䅣兡畂䝁䅣䅉桂䡁䅁䅣獂䝁䅫睙桂䡁䅑兡療䝁䄴督畁䍁䅁䅖潂䝁䅕䅉䙂䝁䄴睚灂䝁䄴党求䡁䅉党歂䍁䅁睕療䝁䅷兤あ䝁䅫睢畂䡁䅍䅉穂䝁䅕睚瑂䝁䅕杢あ䍁䅁䅣祂䝁䄸杤灂䝁䅑党穂䍁䅁䅡灂䝁䅣䅡瑁䡁䅑党瑂䡁䅁党祂䝁䅅䅤ㅂ䡁䅉党杁䡁䅑党橂䝁䅧杢療䝁䅷睢湂䡁䅫䅉睂䡁䅉睢歂䡁䅕睙あ䡁䅍䅉橂䝁䄸杢穂䝁䅫督あ䝁䅫杢湂䍁䅁睢浂䍁䅁睙ㅂ䡁䅍䅤療䝁䄰兌楂䝁䅷党畂䝁䅑党歂䍁䅁兢灂䝁䄴党祂䝁䅅䅢杁䝁䅅杢歂䍁䅁杢療䝁䄴兌瑂䝁䅫杢求䡁䅉兙獂䍁䅁䅣祂䝁䄸䅚ㅂ䝁䅍䅤穂䍁䅁杚療䡁䅉䅉橂䝁䅅督あ䝁䅫杢湂䍁䅁兙ㅂ䡁䅑睢杁䡁䅁兙祂䡁䅑督獁䍁䅁杚桂䡁䅉兢杁䝁䅅杢歂䍁䅁睙療䝁䄴督あ䡁䅉兤橂䡁䅑兡療䝁䄴䅉求䡁䅅兤灂䡁䅁兢求䝁䄴䅤獁䍁䅁睢灂䝁䅷䅉桂䝁䄴䅚杁䝁䅣兙穂䍁䅁䅣祂䝁䄸䅚ㅂ䝁䅍䅤灂䝁䄸杢杁䝁䅕兣ㅂ䝁䅫䅣瑂䝁䅕杢あ䍁䅷䅉睂䝁䄸睤求䡁䅉䅉湂䝁䅕杢求䡁䅉兙あ䝁䅫睢畂䍁䅁䅤ㅂ䡁䅉杙灂䝁䄴党杁䝁䅍兙穂䡁䅑兡畂䝁䅣督獁䍁䅁兙畂䝁䅑䅉祂䝁䅅兡獂䍁䅁睙桂䡁䅉䅉橂䝁䄸兢睂䝁䄸杢求䝁䄴䅤穂䑁䅳䅉桂䝁䄴䅚杁䝁䅕杢㉂䝁䅫杣療䝁䄴兢求䝁䄴䅤桂䝁䅷䅉桂䝁䄴䅚杁䝁䅫杢浂䡁䅉兙穂䡁䅑杣ㅂ䝁䅍䅤ㅂ䡁䅉党杁䡁䅁杣療䝁䅑兤橂䡁䅑督杁䝁䅍睢瑂䡁䅁杣灂䡁䅍兡畂䝁䅣䅉湂䝁䅕睢穂䡁䅫杢あ䝁䅧党あ䝁䅫睙杁䝁䅍䅢桂䡁䅫䅉獂䝁䅫杢灂䝁䄴睚杁䡁䅍入穂䡁䅑党瑂䡁䅍䅌杁䡁䅙兙睂䝁䄸杣杁䝁䅫杢あ䡁䅉兤穂䝁䅫睢畂䍁䅁兢灂䡁䅑兡湂䝁䅅䅤灂䝁䄸杢杁䡁䅁杣療䝁䅑兤橂䡁䅑督獁䍁䅁督ㅂ䝁䅉䅉穂䡁䅕杣浂䝁䅅睙求䍁䅁睤桂䡁䅑党祂䡁䅁杣療䝁䄸杚灂䝁䄴睚杁䡁䅍入穂䡁䅑党瑂䡁䅍䅌杁䝁䅣杣求䝁䅕杢杁䡁䅉睢療䝁䅙督獁䍁䅁睤桂䡁䅍䅤求䡁䅣兙あ䝁䅕杣杁䡁䅉党瑂䝁䅕䅚灂䝁䅅䅤灂䝁䄸杢獁䍁䅁䅚祂䝁䅫杢牂䝁䅫杢湂䍁䅁睤桂䡁䅑党祂䍁䅁䅣ㅂ䡁䅉兡浂䝁䅫睙桂䡁䅑兡療䝁䄴䅉あ䝁䅕睙潂䝁䄴睢獂䝁䄸睚灂䝁䅕督獁䍁䅁兙畂䝁䅑䅉歂䡁䅉兡獂䝁䅷兡畂䝁䅣䅉睂䡁䅉睢歂䡁䅕睙あ䡁䅍杌杁䕁䅫杢杁䝁䅅䅚歂䝁䅫䅤灂䝁䄸杢獁䍁䅁䅤潂䝁䅫督杁䡁䅍党湂䝁䄰党畂䡁䅑䅉睂䡁䅉睢㉂䝁䅫䅚求䡁䅍䅉橂䝁䅧杣療䝁䄰兡あ䝁䅕䅉睂䡁䅉睢歂䡁䅕睙あ䡁䅍睏杁䝁䅣兤畂䝁䄴兙楂䝁䅷党杁䝁䄰睢畂䝁䄸䅢灂䡁䅑䅡灂䝁䅍䅉祂䝁䅕杚祂䝁䅅睙あ䝁䄸杣㕂䍁䅁䅣祂䝁䄸䅚ㅂ䝁䅍䅤穂䍁䅁兙畂䝁䅑䅉桂䡁䅁䅣獂䝁䅫睙桂䡁䅑兡療䝁䄴䅉穂䡁䅫督あ䝁䅕兢穂䑁䅳䅉瑂䝁䄸杢療䝁䅷兡あ䝁䅧兡橂䍁䅁杣求䝁䅙杣桂䝁䅍䅤療䡁䅉入杁䝁䄰兙あ䝁䅕杣灂䝁䅅䅢穂䍁䅁兙畂䝁䅑䅉睂䡁䅉党瑁䝁䅍兙穂䡁䅑䅉祂䝁䅕杚祂䝁䅅睙あ䝁䄸杣㕂䍁䅁督潂䝁䅅䅣求䡁䅍睏杁䡁䅉党浂䡁䅉兙橂䡁䅑睢祂䡁䅫䅉穂䝁䅧兙睂䝁䅕督杁䝁䅅杢歂䍁䅁䅢灂䝁䄴兡畂䝁䅣督㝁䍁䅁睙桂䡁䅉杙療䝁䄴䅉橂䝁䄸兢睂䝁䄸督灂䡁䅑党杁䝁䅅杢歂䍁䅁䅣㕂䡁䅉睢獂䝁䅫䅤灂䝁䅍䅉湂䡁䅉兙睂䝁䅧兡あ䝁䅕睏杁䝁䅅杢歂䍁䅁杚灂䝁䅷䅤祂䝁䅅䅤灂䝁䄸杢杁䝁䅅杢歂䍁䅁睤求䝁䅷䅢杁䡁䅑党穂䡁䅑兡畂䝁䅣䅉穂䝁䅕杣㉂䝁䅫睙求䡁䅍杌杁䕁䅫䅤杁䝁䄰兙祂䝁䅳党あ䡁䅍䅉灂䡁䅑督杁䡁䅁杣療䝁䅑兤橂䡁䅑督杁䡁䅁杣灂䝁䄰兙祂䝁䅫䅢㕂䍁䅁䅤潂䡁䅉睢ㅂ䝁䅣䅡杁䝁䅫䅤穂䍁䅁䅚灂䡁䅉党橂䡁䅑䅉穂䝁䅅䅢求䡁䅍䅉浂䝁䄸杣橂䝁䅕䅌杁䝁䅅督杁䡁䅣党獂䝁䅷䅉桂䡁䅍䅉祂䝁䅕睚灂䝁䄸杢桂䝁䅷䅉歂䝁䅫督あ䡁䅉兡楂䡁䅕䅤療䡁䅉督畁䍁䅁䅖潂䝁䅕䅉橂䝁䄸兢睂䝁䅅杢㕂䍁䅁督求䡁䅉杤求䡁䅍䅉灂䝁䄴䅉あ䝁䅧党杁䙁䅕杢灂䡁䅑党歂䍁䅁睕あ䝁䅅䅤求䡁䅍䅌杁䕁䅍兙畂䝁䅅䅚桂䍁䅷䅉䵂䝁䅅䅤灂䝁䄴䅉䉂䝁䄰党祂䝁䅫睙桂䍁䅷䅉䙂䡁䅕杣療䡁䅁党獁䍁䅁兑浂䡁䅉兡橂䝁䅅䅌杁䝁䅅杢歂䍁䅁兑穂䝁䅫兙畁䍁䅁兔灂䝁䄴党祂䝁䅅䅢穂䍁䅁䅖求䝁䅍䅡畂䝁䄸䅢療䝁䅣兡求䡁䅍䅉䩂䝁䄴睙畁䍁䅁睤桂䡁䅍䅉灂䝁䄴睙療䡁䅉䅣療䡁䅉兙あ䝁䅕䅚杁䝁䅫杢杁䑁䅅兏㉁䑁䅧䅉桂䝁䄴䅚杁䝁䅫督杁䝁䅧党桂䝁䅑兣ㅂ䝁䅅杣あ䝁䅕杣求䝁䅑䅉灂䝁䄴䅉佂䝁䅕睤杁䙁䅫睢祂䝁䅳䅌杁䕁䄴党㍂䍁䅁兗療䡁䅉睡畁䅁䅁硷䅙䙁䅁䅁乂䝁䅫杢灂䝁䄴睚杁䙁䅑党橂䝁䅧杢療䝁䅷睢湂䡁䅫睏杁䙁䅍党畂䡁䅍睢祂䡁䅍睏杁䑁䅍䅒杁䙁䅁杣灂䝁䄴䅤灂䝁䄴睚䅁䍁剧䅁捃睁䅁兔灂䡁䅍䅤求䡁䅉䅉䑂䝁䅅杣杁䙁䅣兙穂䝁䅧䅌杁䕁䅫杢橂䍁䄴䅌杁䡁䅑睢湂䝁䅕䅤潂䝁䅕杣杁䡁䅣兡あ䝁䅧䅉灂䡁䅑督杁䡁䅍兤楂䡁䅍兡歂䝁䅫兙祂䝁䅫党穂䍁䅷䅉睂䡁䅉睢㉂䝁䅫䅚求䡁䅍䅉橂䝁䄸杢㉂䝁䅕入療䡁䅉兡㙂䝁䅕䅚杁䝁䅍兙祂䍁䅁睤桂䡁䅍䅡杁䡁䅍党祂䡁䅙兡橂䝁䅕督杁䝁䅫杢杁䡁䅑䅡求䍁䅁兖畂䝁䅫䅤求䝁䅑䅉呂䡁䅑兙あ䝁䅕督畁䍁䅁兓あ䍁䅁睢浂䝁䅙党祂䡁䅍䅉求䡁䅧䅣祂䝁䅕督穂䍁䅁党㑂䡁䅑党祂䝁䅫睢祂䍁䅁兙畂䝁䅑䅉灂䝁䄴䅤求䡁䅉兡療䡁䅉䅉橂䝁䅷党桂䝁䄴兡畂䝁䅣䅉穂䝁䅕杣㉂䝁䅫睙求䡁䅍杌杁䙁䅑䅡求䍁䅁睙療䝁䄰䅣桂䝁䄴入杁䡁䅍党祂䡁䅙党穂䍁䅁兡畂䝁䅑兡㉂䝁䅫䅚ㅂ䝁䅅䅢杁䡁䅉党あ䝁䅅兡獂䍁䅁兙畂䝁䅑䅉橂䝁䄸杣睂䝁䄸杣桂䡁䅑党杁䝁䅍兤穂䡁䅑睢瑂䝁䅕杣穂䍁䄴䅉啂䝁䅧党杁䝁䅍睢瑂䡁䅁兙畂䡁䅫䅉㍂䝁䅅督杁䝁䅙睢祂䝁䄰党祂䝁䅷入杁䝁䅳杢療䡁䅣杢杁䝁䅅督杁䕁䅧睢あ䡁䅍䅡灂䝁䄴党杁䕁䅧睢獂䝁䅑兡畂䝁䅣督獁䍁䅁兓畂䝁䅍杌杁䝁䅅杢歂䍁䅁睙潂䝁䅅杢湂䝁䅕䅚杁䝁䅫䅤穂䍁䅁杢桂䝁䄰党杁䡁䅑睢杁䕁䄰兡穂䡁䅑党祂䍁䅁睑桂䡁䅉䅉塂䝁䅅督潂䍁䅷䅉䩂䝁䄴睙畁䍁䅁兡畂䍁䅁兔桂䡁䅉睙潂䍁䅁杍睁䑁䅉免畁䍁䅁兔灂䡁䅍䅤求䡁䅉䅉䑂䝁䅅杣杁䙁䅣兙穂䝁䅧䅌杁䕁䅫杢橂䍁䄴䅉㍂䝁䅅督杁䝁䅙睢ㅂ䝁䄴䅚求䝁䅑䅉灂䝁䄴䅉硁䑁䅫兏㉁䍁䅁兙畂䝁䅑䅉灂䡁䅍䅉潂䝁䅕兙歂䡁䅅兤桂䡁䅉䅤求䡁䅉党歂䍁䅁兡畂䍁䅁䅖ㅂ䝁䅍督療䝁䄴䅌杁䕁䅅杣灂䡁䅯睢畂䝁䅅杌杁䕁䄰兡穂䡁䅑党祂䍁䅁睑桂䡁䅉䅉塂䝁䅅督潂䍁䅷䅉䩂䝁䄴睙畁䅁䅁剁䅙䡁䵷䅁乂䝁䄸䅚求䡁䅉杢桂䍁䅷䅉䩂䝁䄴睙畁䍁䅷䅉桂䍁䅁杙灂䝁䄸䅤求䝁䅍䅡畂䝁䄸䅢療䝁䅣入杁䝁䅍睢瑂䡁䅁兙畂䡁䅫䅌杁䝁䅑兡穂䝁䅍睢㉂䝁䅕杣穂䍁䅷䅉歂䝁䅕杤求䝁䅷睢睂䡁䅍䅌杁䝁䅅杢歂䍁䅁睙療䝁䄰兢求䡁䅉睙灂䝁䅅䅢灂䡁䅯党穂䍁䅁兢求䡁䅍督求䝁䄴睚求䡁䅉䅉卂䕁䄴兑杁䡁䅑䅡求䡁䅉兙睂䝁䅕兤あ䝁䅫睙穂䍁䅁兙畂䝁䅑䅉㉂䝁䅅睙橂䝁䅫杢求䡁䅍䅉浂䝁䄸杣杁䡁䅑䅡求䍁䅁䅤祂䝁䅕兙あ䝁䄰党畂䡁䅑䅉療䝁䅙䅉灂䝁䄴杚求䝁䅍䅤灂䝁䄸兤穂䍁䅁䅚灂䡁䅍党桂䡁䅍党穂䍁䅷䅉灂䝁䄰兢ㅂ䝁䄴睢瑁䝁䄸杢橂䝁䄸䅢療䝁䅣入獁䍁䅁杣桂䡁䅉党杁䝁䅑兡穂䝁䅕兙穂䝁䅕督獁䍁䅁兙ㅂ䡁䅑睢灂䝁䄰兢ㅂ䝁䄴党獁䍁䅁兙畂䝁䅑䅉橂䝁䅅杣歂䝁䅫睢㉂䝁䅅督橂䡁䅕䅢桂䡁䅉䅉歂䝁䅫督求䝁䅅督求䡁䅍䅉灂䝁䄴䅉あ䝁䅧党杁䙁䅕杢灂䡁䅑党歂䍁䅁睕あ䝁䅅䅤求䡁䅍䅌杁䕁䅕兤祂䝁䄸䅣求䍁䅷䅉桂䝁䄴䅚杁䝁䅫杢あ䝁䅕杣畂䝁䅅䅤灂䝁䄸杢桂䝁䅷䅢㕂䍁䄴䅉䩂䡁䅑督杁䡁䅉党穂䡁䅁兡祂䝁䅅䅤療䡁䅉入杁䡁䅙兙橂䝁䅍兡畂䝁䅕督杁䝁䅫杢橂䝁䅷兤歂䝁䅕䅉䑂䕁䄸杖䩂䕁䅑兌硁䑁䅫䅌杁䝁䅫杢浂䝁䅷兤求䝁䄴来桂䍁䅷䅉桂䝁䄴䅚杁䡁䅉党穂䡁䅁兡祂䝁䅅䅤療䡁䅉入杁䡁䅍入畂䝁䅍入あ䝁䅫兙獂䍁䅁杤灂䡁䅉兤穂䍁䅷䅉穂䡁䅁兡牂䝁䅕杤桂䡁䅧䅌杁䝁䅅杢歂䍁䅁䅡乂䙁䅁杖癁䙁䅁兓坂䑁䅍䅉㉂䝁䅅睙橂䝁䅫杢求䡁䅍睏杁䝁䅷兙あ䝁䅕杢あ䍁䅁杤桂䝁䅍睙灂䝁䄴党穂䍁䅁睙療䝁䄰䅣祂䝁䅫督求䍁䅁睙㕂䡁䅑睢瑂䝁䅕睚桂䝁䅷睢㉂䝁䅫杣ㅂ䡁䅍䅌杁䝁䅕䅣穂䡁䅑党灂䝁䄴兌楂䝁䅅杣祂䍁䅁杤灂䡁䅉兤穂䍁䅷䅉潂䝁䅕杣睂䝁䅕督杁䡁䅍兡瑂䡁䅁䅢求䡁䅧䅉㉂䝁䅫杣ㅂ䡁䅍䅌杁䡁䅙兙祂䝁䅫睙求䝁䅷䅢桂䍁䅁来療䡁䅍䅤求䡁䅉䅉㉂䝁䅫杣ㅂ䡁䅍䅌杁䝁䅅杢歂䍁䅁䅡ㅂ䝁䄰兙畂䍁䅁兡瑂䝁䄰兤畂䝁䄸䅚求䝁䅙兡橂䝁䅫党畂䝁䅍入杁䡁䅙兡祂䡁䅕督杁䡁䅙兙橂䝁䅍兡畂䝁䅕督㝁䍁䅁䅣ㅂ䝁䅉䅢灂䝁䅍䅉潂䝁䅕兙獂䡁䅑䅡杁䡁䅙兙橂䝁䅍兡畂䝁䅕督杁䝁䅍睢畂䡁䅍兡穂䡁䅑督杁䝁䄸杚杁䙁䅯兡牂䝁䅅䅌杁䕁䄴兡睂䝁䅅䅡獁䍁䅁兔睂䝁䄸䅥杁䡁䅙兙橂䝁䅍兡畂䝁䅕督㝁䍁䅁兙畂䝁䅑䅉灂䝁䄴杚求䝁䅍䅤灂䝁䄸兤穂䍁䅁䅚灂䡁䅍党桂䡁䅍党穂䍁䅁杤桂䝁䅍睙灂䝁䄴党穂䍁䅷䅉穂䡁䅕睙潂䍁䅁兙穂䍁䅁䅢㕂䝁䄰党杁䝁䅅杢歂䍁䅁杢療䡁䅉睢㉂䝁䅫杣ㅂ䡁䅍䅉㉂䝁䅅睙橂䝁䅫杢求䡁䅍杌杁䙁䅑䅡求䍁䅁睙療䝁䄰䅣桂䝁䄴入杁䝁䅅䅢穂䝁䄸䅉療䝁䅙杚求䡁䅉督杁䡁䅍入穂䡁䅑党瑂䝁䅫睙杁䡁䅍党橂䡁䅉党あ䝁䅕䅚杁䝁䅅杢歂䍁䅁睙求䝁䅷䅢杁䡁䅍兤祂䝁䅙兙橂䝁䅕䅉あ䝁䅧党祂䝁䅅䅣求䡁䅕䅤灂䝁䅍督㝁䍁䅁睙桂䝁䄴睙求䡁䅉䅉㉂䝁䅅睙橂䝁䅫杢求䡁䅍䅌杁䡁䅍兤橂䝁䅧䅉桂䡁䅍䅉睂䝁䅕杣穂䝁䄸杢桂䝁䅷兡㙂䝁䅕䅚杁䝁䅍兙畂䝁䅍党祂䍁䅷䅉䱂䙁䅉兑呂䍁䅷䅉桂䝁䄴䅚杁䝁䅍䅡求䝁䅍睡睂䝁䄸兡畂䡁䅑䅉㉂䝁䅅睙橂䝁䅫杢求䡁䅍睏杁䝁䅫杢あ䡁䅉兙あ䡁䅕兢療䡁䅉兙獂䍁䅁兡瑂䝁䄰兤畂䝁䄸兌療䝁䄴睙療䝁䅷睢湂䡁䅫䅉睂䡁䅉睢歂䡁䅕睙あ䡁䅍睏杁䡁䅉兙祂䝁䅕䅉歂䝁䅫督求䝁䅅督求䍁䅁兡畂䡁䅑杣桂䝁䅍党獂䝁䅷兤獂䝁䅅杣杁䡁䅑䅡求䡁䅉兙睂䝁䅕兤あ䝁䅫睙穂䑁䅳䅉桂䝁䄴䅚杁䝁䅫杢潂䝁䅅䅢求䝁䅑䅉睂䡁䅕䅢瑂䝁䄸杢桂䡁䅉入杁䡁䅑䅡求䡁䅉兙睂䝁䅕兤あ䝁䅫睙穂䍁䄴䅉䩂䡁䅑䅉潂䝁䅅督杁䡁䅍䅤祂䝁䅅䅤求䝁䅣兡橂䍁䅁兙獂䝁䅷兡桂䝁䄴睙求䡁䅍䅉桂䝁䄴䅚杁䝁䅍睢獂䝁䅷兙楂䝁䄸杣桂䡁䅑兡療䝁䄴督杁䡁䅣兡あ䝁䅧䅉䉂䡁䅍䅤祂䝁䅅杗求䝁䄴党橂䝁䅅睏杁䕁䄰党祂䝁䅍睡杁䍁䅙䅉䑂䝁䄸杌獁䍁䅁兓畂䝁䅍睏杁䙁䅙党祂䡁䅑党㑂䍁䅁䅕潂䝁䅅杣瑂䝁䅅睙求䡁䅕䅤灂䝁䅍兙獂䡁䅍䅉䩂䝁䄴睙療䡁䅉䅣療䡁䅉兙あ䝁䅕䅚㝁䍁䅁杖求䡁䅉䅤求䡁䅧䅉兂䝁䅧兙祂䝁䄰兙橂䝁䅕兤あ䝁䅫睙桂䝁䅷督杁䍁䅧兒ㅂ䡁䅉睢睂䝁䅕克杁䕁䅷兡瑂䝁䅫䅤求䝁䅑睏杁䕁䅍䅡灂䝁䅕督灂䍁䅁杒桂䡁䅉兢桂䝁䅍党ㅂ䡁䅑兡橂䝁䅫䅉呂䍁䄴䅣畁䕁䅅杌㝁䍁䅁兔求䡁䅑兙湂䝁䅕杢療䝁䄰兡獁䍁䅁兓畂䝁䅍杌㝁䍁䅁睑桂䡁䅉兡穂䝁䄰兙杁䙁䅑䅡求䡁䅉兙睂䝁䅕兤あ䝁䅫睙穂䍁䅷䅉䩂䝁䄴睙畁䑁䅳䅉䑂䡁䅫䅤療䝁䄰䅗杁䙁䅑䅡求䡁䅉兙睂䝁䅕兤あ䝁䅫睙穂䑁䅳䅉䕂䝁䅕杚求䝁䄴督求䍁䅁兑歂䡁䅙兙畂䝁䅍党歂䍁䅁杕求䡁䅍党桂䡁䅉睙潂䍁䅁䅕祂䝁䄸条求䝁䅍䅤穂䍁䅁兑湂䝁䅕杢橂䡁䅫睏杁䕁䅉兡療䝁䄰党歂䝁䅫睙桂䝁䅷䅉䉂䝁䅑杤桂䝁䄴睙求䝁䅑䅉卂䝁䅕督求䝁䅅杣橂䝁䅧䅉桂䝁䄴䅚杁䕁䅑党㉂䝁䅕䅢療䡁䅁兢求䝁䄴䅤杁䕁䅅兤あ䝁䅧睢祂䝁䅫䅤㕂䑁䅳䅉䩂䝁䄴督あ䝁䅫䅤ㅂ䡁䅑党杁䝁䅙睢祂䍁䅁䅔灂䝁䅙党杁䕁䅍䅡桂䝁䄴睚灂䝁䄴睚杁䕁䄰党歂䝁䅫睙灂䝁䄴党穂䑁䅳䅉啂䝁䅧党杁䕁䅉兡獂䝁䅷䅉流䍁䅁兔求䝁䅷兡畂䝁䅑兙杁䕁䅣兙あ䝁䅕督杁䕁䅙睢ㅂ䝁䄴䅚桂䡁䅑兡療䝁䄴睏杁䝁䅅杢歂䍁䅁睔睂䝁䅕杢䉂䕁䅫杌杁䙁䅑䅡求䍁䅁睙療䝁䄰䅣桂䝁䄴入杁䡁䅣兙穂䍁䅁杚療䡁䅉兢求䡁䅉䅢㕂䍁䅁睡畂䝁䄸睤畂䍁䅁兙穂䍁䅁兔療䝁䅑党祂䝁䄴兙杁䙁䅑䅡求䡁䅉兙睂䝁䅕兤あ䝁䅫睙穂䍁䅷䅉䩂䝁䄴睙畁䍁䅁兙畂䝁䅑䅉橂䝁䅧兙畂䝁䅣党歂䍁䅁兡あ䡁䅍䅉畂䝁䅅兢求䍁䅁䅤療䍁䅁兔療䝁䅑党祂䝁䄴兙獁䍁䅁兓畂䝁䅍杌杁䝁䅫杢杁䕁䅅兤湂䡁䅕督あ䍁䅁杍睁䑁䅅䅏畁䍁䅁兔療䝁䅑党祂䝁䄴兙獁䍁䅁兓畂䝁䅍杌杁䡁䅣兙穂䍁䅁杚療䡁䅕杢歂䝁䅕䅚杁䝁䅫杢杁䑁䅉䅍硁䑁䅁䅉桂䝁䄴䅚杁䝁䅫督杁䝁䅧党桂䝁䅑兣ㅂ䝁䅅杣あ䝁䅕杣求䝁䅑䅉灂䝁䄴䅉䑂䝁䅅兢楂䡁䅉兡歂䝁䅣党獁䍁䅁兔桂䡁䅍督桂䝁䅍䅡ㅂ䡁䅍党あ䡁䅑督畁䅁䅁桳䅣䉁䙙䅁乂䝁䄸党獂䝁䅫督杁䍁䅙䅉䑂䝁䄸兢睂䝁䅅杢㕂䍁䅁睢睂䝁䅕杣桂䡁䅑党穂䍁䅁兙穂䍁䅁兙畂䍁䅁兡畂䡁䅙党穂䡁䅑兢求䝁䄴䅤杁䝁䅉兙畂䝁䅳兡畂䝁䅣䅉桂䝁䅑杤灂䡁䅍睢祂䡁䅫䅉浂䝁䅫杣瑂䍁䄴䅉䩂䡁䅑䅉療䝁䅙杚求䡁䅉督杁䝁䅅䅚㉂䝁䅫督療䡁䅉入杁䡁䅍党祂䡁䅙兡橂䝁䅕督杁䝁䅫杢杁䡁䅑䅡求䍁䅁兙祂䝁䅕兙穂䍁䅁睢浂䍁䅁兢求䡁䅉睚求䡁䅉督杁䝁䅅杢歂䍁䅁兙橂䡁䅅兤灂䡁䅍兡あ䝁䅫睢畂䡁䅍䅌杁䡁䅉党橂䝁䅅䅣灂䡁䅑兙獂䝁䅫来桂䡁䅑兡療䝁䄴督杁䝁䅅杢歂䍁䅁杣求䡁䅍䅤祂䡁䅕睙あ䡁䅕杣灂䝁䄴睚穂䍁䅷䅉橂䝁䅅䅣灂䡁䅑兙獂䍁䅁兢桂䡁䅉睡求䡁䅑督杁䡁䅑杣桂䝁䄴督桂䝁䅍䅤灂䝁䄸杢穂䍁䅷䅉桂䝁䄴䅚杁䝁䄸䅤潂䝁䅕杣杁䝁䅍睢祂䡁䅁睢祂䝁䅅䅤求䍁䅁杚灂䝁䄴兙畂䝁䅍党杁䝁䄰兙あ䡁䅑党祂䡁䅍䅌杁䝁䅅督杁䡁䅣党獂䝁䅷䅉桂䡁䅍䅉穂䡁䅑杣桂䡁䅑党湂䝁䅫睙獁䍁䅁睙桂䡁䅁兡あ䝁䅅䅢杁䡁䅍䅤祂䡁䅕睙あ䡁䅕杣求䍁䅷䅉桂䝁䄴䅚杁䡁䅁杣灂䡁䅙兙あ䝁䅕䅉浂䡁䅕杢歂䡁䅍䅉桂䝁䅑杤灂䡁䅍睢祂䡁䅫杌杁䙁䅑䅡求䍁䅁睙療䝁䄰䅣桂䝁䄴入杁䝁䄸杚浂䝁䅕杣穂䍁䅁兡あ䡁䅍䅉穂䝁䅕杣㉂䝁䅫睙求䡁䅍䅉あ䝁䄸䅉睂䡁䅕杙獂䝁䅫睙杁䝁䄰兤獂䡁䅑兡畂䝁䅅䅤灂䝁䄸杢桂䝁䅷䅉橂䝁䄸杣睂䝁䄸杣桂䡁䅑兡療䝁䄴督獁䍁䅁兢灂䝁䅑䅚獂䝁䅕䅉瑂䝁䅅杣牂䝁䅕䅤杁䡁䅁杣灂䡁䅙兙あ䝁䅕䅉橂䝁䄸兢睂䝁䅅杢灂䝁䅕督獁䍁䅁杚灂䝁䄴兙畂䝁䅍兡桂䝁䅷䅉穂䡁䅁睢畂䡁䅍睢祂䡁䅍䅌杁䝁䅕杢あ䡁䅉党睂䡁䅉党畂䝁䅕兤祂䡁䅍䅌杁䝁䅣睢㉂䝁䅕杣畂䝁䄰党畂䡁䅑督獁䍁䅁兙畂䝁䅑䅉穂䝁䄸杤求䡁䅉党灂䝁䅣杢杁䡁䅣党桂䝁䅷䅤潂䍁䅁杚ㅂ䝁䄴䅚穂䍁䄴䅉䩂䡁䅑䅉療䡁䅁党祂䝁䅅䅤求䡁䅍䅉灂䝁䄴䅉佂䝁䄸杣あ䝁䅧䅉桂䝁䄴䅚杁䙁䅍睢ㅂ䡁䅑䅡杁䕁䅅兢求䡁䅉兡橂䝁䅅䅌杁䕁䅕兤祂䝁䄸䅣求䍁䅷䅉あ䝁䅧党杁䕁䄰兡歂䝁䅑䅢求䍁䅁兒桂䡁䅍䅤獁䍁䅁兑穂䝁䅫兙獁䍁䅁兙畂䝁䅑䅉䉂䡁䅕督あ䡁䅉兙獂䝁䅫兙畁䍁䅁䅖潂䝁䅕䅉橂䝁䄸兢睂䝁䅅杢㕂䍁䅁睤桂䡁䅍䅉浂䝁䄸兤畂䝁䅑党歂䍁䅁兡畂䍁䅁杍睁䑁䅁睎杁䝁䅅杢歂䍁䅁兡穂䍁䅁䅡求䝁䅅䅚硂䡁䅕兙祂䡁䅑党祂䝁䅕䅚杁䝁䅫杢杁䕁䄴党㍂䍁䅁兗療䡁䅉睡獁䍁䅁杔求䡁䅣䅉婂䝁䄸杣牂䍁䄴䅁ㅃ睆䅁䅩䄰䕁䄰睢潂䝁䅅睤牂䍁䅁兓畂䝁䅑兤穂䡁䅑杣灂䝁䅕督獁䍁䅁兓畂䝁䅍杌杁䝁䅑党穂䝁䅫睚畂䡁䅍䅌杁䝁䄰兙畂䡁䅕杚桂䝁䅍䅤ㅂ䡁䅉党穂䍁䅷䅉穂䝁䄸兤祂䝁䅍党穂䍁䅷䅉歂䝁䅫督あ䡁䅉兡楂䡁䅕䅤求䡁䅍䅌杁䝁䅅杢歂䍁䅁兢桂䡁䅉睡求䡁䅑督杁䝁䅙䅢療䝁䄸杣灂䝁䄴睚杁䡁䅁杣療䝁䅑兤橂䡁䅑督杁䝁䅙睢祂䍁䅁杣求䡁䅍兡歂䝁䅕杢あ䝁䅫兙獂䍁䅁兙畂䝁䅑䅉橂䝁䄸兢瑂䝁䅕杣橂䝁䅫兙獂䍁䅁杣求䝁䄰睢歂䝁䅕䅢灂䝁䄴睚獁䍁䅁兙畂䝁䅑䅉畂䝁䅕睤杁䝁䅍睢畂䡁䅍䅤祂䡁䅕睙あ䝁䅫睢畂䍁䅁睙潂䝁䅅杢畂䝁䅕䅢穂䍁䅁兡畂䍁䅁䅤潂䝁䅕䅉噂䝁䄴兡あ䝁䅕䅚杁䙁䅍䅤桂䡁䅑党穂䍁䅷䅉䙂䡁䅕杣療䡁䅁党獁䍁䅁䅔桂䡁䅑兡畂䍁䅁兑瑂䝁䅕杣灂䝁䅍兙獁䍁䅁兙畂䝁䅑䅉灂䝁䄴䅤求䡁䅉杢桂䡁䅑兡療䝁䄴兙獂䝁䅷入畁䍁䅁兓あ䍁䅁睢睂䝁䅕杣桂䡁䅑党穂䍁䅁䅤潂䡁䅉睢ㅂ䝁䅣䅡杁䡁䅑䅡祂䝁䅕党杁䡁䅍党湂䝁䄰党畂䡁䅑督㙁䍁䅁睒獂䝁䄸杙桂䝁䅷䅉䑂䝁䅕杣桂䝁䄰兡橂䍁䅷䅉䝂䝁䅷睢療䡁䅉兡畂䝁䅣䅉佂䝁䄸杣あ䝁䅧䅉䉂䝁䄰党祂䝁䅫睙桂䍁䅷䅉桂䝁䄴䅚杁䕁䅙䅢療䝁䄸杣灂䝁䄴睚杁䙁䅉党穂䡁䅑䅉療䝁䅙䅉あ䝁䅧党杁䙁䅣睢祂䝁䅷䅚畁䍁䅁䅖潂䝁䅕䅉橂䝁䄸兢睂䝁䅅杢㕂䍁䅁䅣祂䝁䄸杤灂䝁䅑党穂䍁䅁睙求䡁䅉兙瑂䝁䅫睙獁䍁䅁䅣療䡁䅉睙求䝁䅷兙灂䝁䄴䅌杁䝁䅅杢歂䍁䅁杢桂䡁䅑兤祂䝁䅅䅢杁䡁䅍䅤療䝁䄴党杁䡁䅑兡獂䝁䅕督杁䡁䅁杣療䝁䅑兤橂䡁䅑督杁䝁䅙睢祂䍁䅁杚獂䝁䄸睢祂䍁䅁兙畂䝁䅑䅉㍂䝁䅅䅢獂䍁䅁兙睂䡁䅁䅢灂䝁䅍兙あ䝁䅫睢畂䡁䅍睏杁䝁䄴兙あ䡁䅕杣桂䝁䅷䅉穂䡁䅑睢畂䝁䅕督獁䍁䅁䅣療䡁䅉睙求䝁䅷兙灂䝁䄴䅉穂䝁䅷兙楂䡁䅍䅌杁䝁䅅杢歂䍁䅁兣ㅂ䝁䅅杣あ䡁䅯䅉橂䝁䄸兤畂䡁䅑党祂䡁䅑睢睂䡁䅍䅌杁䝁䅅督杁䡁䅣党獂䝁䅷䅉桂䡁䅍䅉灂䝁䄴督あ䝁䅅䅢獂䝁䅅䅤灂䝁䄸杢杁䝁䄰兙あ䝁䅕杣灂䝁䅅䅢穂䑁䅳䅉浂䝁䅷睢療䡁䅉䅉橂䝁䄸杤求䡁䅉兡畂䝁䅣䅉睂䡁䅉睢歂䡁䅕睙あ䡁䅍䅉橂䝁䄸兢睂䡁䅉兡穂䝁䅫杢湂䍁䅁杙祂䝁䄸兙歂䝁䅷睢療䝁䄰䅉橂䝁䅅杣睂䝁䅕䅤穂䍁䅷䅉橂䝁䅅杣睂䝁䅕䅤杁䡁䅑兡獂䝁䅕督獁䍁䅁杣ㅂ䝁䅣督杁䝁䅅杢歂䍁䅁兢桂䡁䅑督獁䍁䅁睙桂䡁䅉䅣求䡁䅑䅉睂䝁䅅䅚穂䍁䅷䅉獂䝁䅅兢灂䝁䄴兙あ䝁䅕督獁䍁䅁兢求䝁䅑兡ㅂ䝁䄰兌歂䝁䅕杢穂䝁䅫䅤㕂䍁䅁杚灂䝁䅉党祂䝁䅉睢桂䡁䅉䅚穂䍁䅷䅉㍂䝁䄸睢歂䍁䅁杚獂䝁䄸睢祂䝁䅫杢湂䡁䅍䅌杁䝁䅷兤㑂䡁䅕杣㕂䍁䅁杤灂䝁䄴入獂䍁䅁䅤灂䝁䅷党穂䍁䅷䅉桂䝁䄴䅚杁䡁䅍䅡求䝁䅕䅤杁䡁䅙兡畂䡁䅫䅢㝁䍁䅁兙畂䝁䅑䅉祂䝁䄸睢浂䝁䅫杢湂䍁䅁䅣桂䝁䄴党獂䡁䅍䅌杁䝁䅫杢穂䡁䅕䅢桂䡁䅑兡療䝁䄴䅉楂䝁䄸兙祂䝁䅑督獁䍁䅁兢求䡁䅯来桂䝁䄴兡畂䝁䅕䅉浂䝁䅷睢療䡁䅉兡畂䝁䅣䅉睂䡁䅉睢歂䡁䅕睙あ䡁䅍䅌杁䝁䄰党歂䝁䅫兤瑂䍁䄰䅚求䝁䄴督灂䡁䅑入杁䝁䅙兡楂䝁䅕杣楂䝁䄸兙祂䝁䅑䅌杁䝁䅅杢歂䍁䅁睙潂䝁䅫䅣楂䝁䄸兙祂䝁䅑督畁䍁䅁兓あ䍁䅁兙獂䡁䅍睢杁䝁䅷兡橂䝁䅕杢穂䝁䅕督杁䝁䅫䅤穂䍁䅁兡畂䡁䅑党獂䝁䅷党橂䡁䅑兤桂䝁䅷䅉睂䡁䅉睢睂䝁䅕杣あ䡁䅫䅉あ䝁䄸䅉浂䝁䅷睢療䡁䅉兡畂䝁䅣䅉瑂䝁䅅杢ㅂ䝁䅙兙橂䡁䅑兤祂䝁䅕杣穂䍁䄴䅉啂䝁䅧党杁䝁䅍睢瑂䡁䅁兙畂䡁䅫䅉穂䝁䅕䅢獂䡁䅍䅉灂䡁䅑督杁䡁䅁杣療䝁䅑兤橂䡁䅑督杁䡁䅕杢歂䝁䅕杣杁䡁䅑䅡求䍁䅁兑瑂䝁䅕杣灂䝁䅍兙畂䍁䅁睔獂䝁䅕兙畂䍁䅷䅉䕂䝁䅅䅢あ䝁䅫䅢求䍁䅷䅉䕂䝁䅕睙療䡁䅉䅤灂䝁䅷党穂䍁䅷䅉䙂䝁䅷兡桂䝁䄴党獁䍁䅁兒瑂䝁䅫䅢䡂䡁䅉睢ㅂ䡁䅁䅌杁䕁䅳兑䩂䍁䅷䅉䱂䝁䅕杣桂䝁䄰兙杁䕁䄰兙祂䝁䅅来㙂䝁䅫䅌杁䕁䄰兙祂䝁䅅来㙂䝁䅫䅌杁䙁䅉兙湂䝁䄴睢獁䍁䅁兑獂䝁䅅䅚歂䝁䅫杢杁䕁䅍睢瑂䝁䄰党祂䝁䅍兡桂䝁䅷䅌杁䕁䅑兤祂䝁䅳兙畂䍁䅷䅉䝂䝁䄸督穂䍁䅷䅉䩂䙁䅙睑獁䍁䅁睓桂䡁䅉兙穂䡁䅑兙畂䍁䅷䅉乂䝁䄸䅡桂䡁䅣睡獁䍁䅁兔療䝁䅧兙㍂䝁䅳䅉䡂䡁䅉睢ㅂ䡁䅁䅌杁䕁䄰睢潂䝁䅅睤牂䍁䅁䅓療䝁䄰党獁䍁䅁䅕求䡁䅉睚療䍁䅷䅉兂䝁䄸杣あ䝁䅫睙療䍁䅷䅉剂䡁䅕兡橂䝁䅳兌呂䡁䅑党睂䍁䅷䅉䝂䝁䅕䅢あ䝁䅕䅥獁䍁䅁睒䥂䍁䅁睑療䝁䄰兢求䡁䅉睙灂䝁䅅䅢獁䍁䅁睒療䝁䅑杚祂䝁䅕入杁䕁䅧兡祂䡁䅍䅤獁䍁䅁䅓㕂䝁䅍杣桂䝁䅙䅤獁䍁䅁兓坂䕁䅍䅉䑂䝁䄸兢瑂䝁䅕杣橂䝁䅫兙獂䍁䅷䅉䩂䙁䅙睑杁䕁䅧睢瑂䝁䅕䅌杁䕁䅷党畂䡁䅑党㑂䍁䅷䅉䵂䝁䅕睢獂䝁䅫杢求䍁䅷䅉桂䝁䄴䅚杁䕁䄰睢歂䡁䅕䅢求䝁䄸䅌杁䙁䅉党歂䝁䅉睢療䝁䅳䅌杁䙁䅕杢灂䝁䅷兡畂䍁䅷䅉桂䝁䄴䅚杁䙁䅙兡あ䡁䅉睢瑂䝁䅕䅥杁䝁䅉杣桂䝁䄴䅚穂䍁䄴䅉䩂䡁䅑䅉療䝁䅙杚求䡁䅉督杁䝁䅫䅤穂䍁䅁䅣祂䝁䄸䅚ㅂ䝁䅍䅤穂䍁䅁䅤療䍁䅁睙療䝁䄰䅣桂䝁䄴入瑁䝁䄸睤畂䝁䅕䅚杁䡁䅍党祂䡁䅙兡橂䝁䅕䅉橂䝁䅕杢あ䝁䅕杣穂䍁䅁兙畂䝁䅑䅉穂䡁䅑睢祂䝁䅕督獁䍁䅁睙療䝁䄰䅣桂䝁䄴入瑁䝁䄸䅣求䡁䅉兙あ䝁䅕䅚杁䝁䅑兡穂䡁䅑杣灂䝁䅉兤あ䝁䄸杣穂䍁䅷䅉浂䝁䅷睢療䡁䅉䅉橂䝁䄸杤求䡁䅉兡畂䝁䅣䅉祂䝁䅕䅤桂䝁䅫䅢求䡁䅉督獁䍁䅁睤潂䝁䄸䅢求䡁䅍兙獂䝁䅕杣穂䍁䅷䅉瑂䝁䅅督穂䍁䅁兢求䡁䅉睙潂䝁䅅杢歂䝁䅫督求䡁䅉督獁䍁䅁䅚求䡁䅁兙祂䡁䅑兢求䝁䄴䅤杁䡁䅍䅤療䡁䅉党穂䍁䅷䅉穂䝁䅧睢睂䍁䅁兙あ䍁䅁䅡療䝁䄰党獁䍁䅁杙ㅂ䡁䅫兡畂䝁䅣䅉湂䡁䅉睢ㅂ䡁䅁督獁䍁䅁睙求䡁䅉兙瑂䝁䅫睙杁䡁䅑兡獂䝁䅕䅉穂䡁䅁党橂䝁䅫兙獂䝁䅫督あ䡁䅍䅌杁䝁䅕兌橂䝁䄸兢瑂䝁䅕杣橂䝁䅕䅉祂䝁䅕䅤桂䝁䅫䅢求䡁䅉督獁䍁䅁杣求䡁䅍兡歂䝁䅕杢あ䝁䅫兙獂䍁䅁杙ㅂ䝁䅫䅢歂䝁䅕杣穂䍁䅷䅉灂䝁䄴䅚求䡁䅁党畂䝁䅑党畂䡁䅑䅉歂䝁䅫督あ䡁䅉兡楂䡁䅕䅤療䡁䅉督獁䍁䅁睙療䝁䄰兢求䡁䅉睙灂䝁䅅䅢杁䝁䅍睢畂䡁䅑杣桂䝁䅍䅤療䡁䅉督獁䍁䅁兙畂䝁䅑䅉橂䝁䄸兢瑂䝁䅕杣橂䝁䅫兙獂䍁䅁党畂䝁䅑䅉ㅂ䡁䅍党祂䡁䅍杌杁䙁䅑䅡求䍁䅁睙療䝁䄰䅣桂䝁䄴入杁䡁䅣兙穂䍁䅁兡畂䝁䅍睢祂䡁䅁睢祂䝁䅅䅤求䝁䅑䅉灂䝁䄴䅉硁䑁䅫䅏㑁䍁䅁兙畂䝁䅑䅉灂䡁䅍䅉潂䝁䅕兙歂䡁䅅兤桂䡁䅉䅤求䡁䅉党歂䍁䅁兡畂䍁䅁睑桂䝁䅷䅡療䡁䅕杢獁䍁䅁睒求䝁䄸杣湂䝁䅫兙畁䅁䅁䉵䅣偁䍯䅁乂䝁䄸䅢灂䝁䄴兙杁䕁䅧党桂䝁䅷䅤潂䝁䅍兙祂䝁䅕䅌杁䕁䅫杢橂䍁䄴䅉睂䡁䅉睢㉂䝁䅫䅚求䡁䅍䅉瑂䝁䅅杢桂䝁䅣党歂䍁䅁䅡求䝁䅅䅢あ䝁䅧睙桂䡁䅉党杁䡁䅍党祂䡁䅙兡橂䝁䅕督杁䡁䅑睢杁䝁䅷睢㍂䍁䄰兡畂䝁䅍睢瑂䝁䅕䅉浂䝁䅅兢灂䝁䅷兡求䡁䅍䅉桂䝁䄴䅚杁䝁䅫杢歂䝁䅫杤灂䝁䅑兤桂䝁䅷督杁䡁䅕杢歂䝁䅕杣杁䡁䅑䅡求䍁䅁兔求䝁䅑兡橂䝁䅅兡歂䍁䅁兙畂䝁䅑䅉乂䝁䅕䅚灂䝁䅍兙祂䝁䅕䅉睂䡁䅉睢湂䡁䅉兙瑂䡁䅍䅉桂䝁䄴䅚杁䡁䅑䅡祂䝁䄸兤湂䝁䅧䅉あ䝁䅧党杁䡁䅍䅤桂䡁䅑党杁䝁䅫杢穂䡁䅕杣桂䝁䄴睙求䍁䅁兢桂䡁䅉睡求䡁䅑䅣獂䝁䅅睙求䡁䅍杌杁䕁䅫䅤杁䝁䄸䅣求䡁䅉兙あ䝁䅕督杁䝁䅫杢杁䝁䅙睢ㅂ䡁䅉䅉穂䝁䅕睚瑂䝁䅕杢あ䡁䅍杏杁䕁䄰党歂䝁䅫睙桂䝁䅫䅚獁䍁䅁兔求䝁䅑兡橂䝁䅅杣求䍁䅷䅉乂䝁䅅杣牂䝁䅕䅤睂䝁䅷兙橂䝁䅕䅌杁䝁䅅杢歂䍁䅁睔あ䝁䅧党祂䍁䄴䅉啂䝁䅧党杁䝁䅍睢瑂䡁䅁兙畂䡁䅫䅉穂䝁䅕杣㉂䝁䅕䅚杁䝁䅫杢杁䝁䅅睙祂䝁䄸督穂䍁䅁杍硁䍁䅁督あ䝁䅅䅤求䡁䅍杌杁䙁䅑䅡求䍁䅁睙療䝁䄰䅣桂䝁䄴入杁䡁䅣兙穂䍁䅁杚療䡁䅕杢歂䝁䅕䅚杁䝁䅫杢杁䑁䅅兏㑁䑁䅁䅉桂䝁䄴䅚杁䝁䅫督杁䝁䅧党桂䝁䅑兣ㅂ䝁䅅杣あ䝁䅕杣求䝁䅑䅉灂䝁䄴䅉䵂䝁䄸杢湂䍁䅁村求䝁䅅睙潂䍁䅷䅉䑂䝁䅅䅢灂䝁䅙睢祂䝁䄴兡桂䍁䄴䅁㕃睆䅁杄䅧䕁䄰睢獂䡁䅍睢畂䍁䅁睑療䝁䄸杣穂䍁䅁村求䡁䅙党祂䝁䅅睚求䍁䅁睑療䝁䄰䅣桂䝁䄴入杁䝁䄰兙畂䡁䅕杚桂䝁䅍䅤ㅂ䡁䅉党穂䍁䅷䅉瑂䝁䅅杣牂䝁䅕䅤穂䍁䅷䅉桂䝁䄴䅚杁䡁䅍党獂䝁䅷督杁䝁䅉党求䡁䅉䅉桂䝁䄴䅚杁䝁䄸䅤潂䝁䅕杣杁䝁䄰兙獂䡁䅑䅉楂䝁䅕杤求䡁䅉兙湂䝁䅕䅉睂䡁䅉睢歂䡁䅕睙あ䡁䅍䅉ㅂ䝁䄴䅚求䡁䅉䅉㉂䝁䅅杣灂䝁䄸兤穂䍁䅁杙祂䝁䅅杢歂䡁䅍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䝁䅙杚求䡁䅉督杁䝁䅙䅢桂䡁䅙睢祂䝁䅕䅚杁䝁䄰兙獂䡁䅑䅉楂䝁䅕杤求䡁䅉兙湂䝁䅕督杁䝁䅫杢橂䝁䅷兤歂䝁䅫杢湂䍁䅁䅡桂䡁䅉䅚杁䡁䅍党獂䡁䅑来求䡁䅉督獁䍁䅁睙祂䝁䅅杚あ䍁䅷䅉穂䡁䅁兡祂䝁䅫䅤穂䍁䅁兙畂䝁䅑䅉求䝁䄴党祂䝁䅣入獁䍁䅁兙畂䝁䅑䅉祂䝁䅕兙歂䡁䅫䅉あ䝁䄸䅉歂䡁䅉兡畂䝁䅳䅉楂䝁䅕杤求䡁䅉兙湂䝁䅕督畁䍁䅁兓あ䍁䅁䅣祂䝁䄸杤灂䝁䅑党穂䍁䅁兡あ䡁䅍䅉睂䡁䅉睢歂䡁䅕睙あ䡁䅍䅉ㅂ䝁䄴䅚求䡁䅉䅉䉂䡁䅍䅣桂䝁䅷䅢杁䕁䅍兡歂䝁䅕杣獁䍁䅁村獂䡁䅕党杁䕁䄰睢療䝁䄴䅌杁䕁䅍睢療䡁䅉督杁䕁䄸杣灂䝁䅣兡畂䝁䅅䅢獁䍁䅁杒灂䡁䅙党杁䙁䅑杣桂䝁䅫䅢獁䍁䅁䅓療䡁䅁䅉坂䝁䅅䅢獂䝁䅕入杁䝁䅉杣桂䝁䄴䅚穂䍁䅷䅉䵂䝁䅕兡畂䝁䅕杢牂䡁䅕睚求䝁䅷睊穂䍁䅷䅉乂䝁䅅䅚祂䝁䅫䅌杁䕁䄰兡獂䝁䅷党祂䍁䅁睒求䝁䄴兤灂䝁䄴党杁䕁䅑杣桂䝁䅙䅤獁䍁䅁兔療䝁䅷督療䝁䄴䅉噂䝁䅷䅤祂䝁䅅䅌杁䙁䅍䅡桂䡁䅉䅣湁䡁䅍䅌杁䙁䅍䅤桂䡁䅉睢睂䡁䅉兙瑂䝁䅕杢獁䍁䅁兙畂䝁䅑䅉坂䝁䅫来㙂䡁䅫䅉䥂䝁䅅杣歂䍁䅁睕求䝁䅷䅤㙂䝁䅕杣杁䝁䅅杙療䡁䅙党杁䡁䅁杣求䝁䄰兡求䡁䅉䅉楂䡁䅉兙畂䝁䅑督㝁䍁䅁村求䡁䅉睚求䝁䄴杙灂䝁䅕杣獁䍁䅁村療䡁䅉督療䝁䅑兡獁䍁䅁睑桂䡁䅉䅢灂䝁䄴睚獁䍁䅁睑療䝁䄸杣穂䍁䅁村桂䝁䄴兣ㅂ䝁䅕䅤獁䍁䅁睑療䝁䄸杣穂䍁䅁䅔灂䝁䅣䅡あ䍁䅷䅉䭂䝁䅕䅢求䝁䄴䅌杁䕁䅳兙瑂䝁䅕杢灂䡁䅑来桂䍁䅷䅉乂䝁䅫䅢獂䝁䅕杣杁䕁䅷兡あ䝁䅕䅌杁䕁䄰睢獂䡁䅍睢畂䍁䅁睑桂䝁䄴兙歂䝁䅫兙畂䍁䅷䅉桂䝁䄴䅚杁䕁䄴兡牂䡁䅍兡橂䝁䅳睢獁䍁䅁睔㙂䡁䅕条穂䝁䅳睢杁䡁䅕杢歂䝁䅕杣杁䡁䅑䅡求䍁䅁䅣祂䝁䅕兢灂䡁䅕兢杁䝁䅉杣桂䝁䄴䅚穂䑁䅳䅉桂䝁䄴䅚杁䕁䅉杣桂䝁䄴兡牂䍁䅷䅉䩂䝁䅍党潂䝁䄸兤穂䝁䅕䅌杁䕁䅳党㕂䡁䅍䅤療䝁䄴党獁䍁䅁兔灂䝁䅷䅢求䡁䅉䅉䥂䝁䅫睚潂䍁䅁䅔灂䝁䅙党獁䍁䅁兔灂䝁䅷睤桂䡁䅕睡求䝁䅕睊穂䍁䅁村求䡁䅍䅤獁䍁䅁兙畂䝁䅑䅉呂䡁䅑党求䝁䅷䅉卂䝁䅕督求䡁䅉杤求䍁䅁兤畂䝁䅑党祂䍁䅁䅤潂䝁䅕䅉求䝁䅍睢畂䝁䄸兢㕂䍁䅁杙祂䝁䅅杢歂䡁䅍杌杁䙁䅑䅡求䍁䅁睙療䝁䄰䅣桂䝁䄴入杁䡁䅣兙穂䍁䅁杚療䡁䅉兢求䡁䅉䅢㕂䍁䅁睡畂䝁䄸睤畂䍁䅁兙穂䍁䅁兔療䝁䅷督療䝁䄴䅉䑂䝁䄸睢祂䡁䅍䅉䍂䡁䅉党㍂䝁䅫杢湂䍁䅁睑療䝁䄰䅣桂䝁䄴入杁䝁䅅杢歂䍁䅁睙潂䝁䅅杢湂䝁䅕䅚杁䝁䅫䅤穂䍁䅁杢桂䝁䄰党杁䡁䅑睢杁䕁䄰睢獂䡁䅍睢畂䍁䅁睑療䝁䄸杣穂䍁䅁村求䡁䅙党祂䝁䅅睚求䍁䅁睑療䝁䄰䅣桂䝁䄴入杁䝁䅫杢杁䕁䅯兙畂䡁䅕兙祂䡁䅫䅉祁䑁䅁杍睁䍁䄴䅉乂䝁䄸䅢穂䝁䄸杢杁䕁䅍睢療䡁䅉督杁䕁䅉党㉂䝁䅕杣桂䝁䅣党杁䕁䅍睢瑂䡁䅁兙畂䡁䅫䅉㍂䝁䅅督杁䝁䅙睢ㅂ䝁䄴䅚求䝁䅑䅉灂䝁䄴䅉硁䑁䅣睎ぁ䍁䅁兙畂䝁䅑䅉灂䡁䅍䅉楂䝁䅅督求䝁䅑䅉灂䝁䄴䅉䡂䝁䄸䅢歂䝁䅕杢獁䍁䅁睑療䝁䅷睢祂䝁䅅䅚療䍁䄴䅁潁杆䅁䅘䅉䕁䄰睢畂䝁䅅杣橂䝁䅧䅉䑂䝁䅅督灂䝁䄴睢杁䍁䅙䅉卂䝁䅕督療䡁䅉䅤獁䍁䅁兓畂䝁䅍杌獁䍁䅁䅤潂䡁䅉睢ㅂ䝁䅣䅡杁䝁䅫䅤穂䍁䅁督ㅂ䝁䅉督灂䝁䅑兡桂䡁䅉兡求䡁䅍䅌杁䝁䄸睤畂䡁䅍䅉桂䝁䄴䅚杁䝁䄸䅣求䡁䅉兙あ䝁䅕督杁䡁䅑䅡求䍁䅁兑あ䝁䅷兙畂䡁䅑兡穂䍁䅁睑桂䡁䅍兡畂䝁䄸䅉卂䝁䅕督療䡁䅉䅤杁䙁䅍䅣桂䍁䅷䅉桂䍁䅁䅡療䡁䅑党獂䍁䅁兙畂䝁䅑䅉橂䝁䅅督灂䝁䄴睢杁䝁䅫杢杁䙁䅉党畂䝁䄸䅌杁䕁䄴党㉂䝁䅅䅚桂䍁䄴䅉䩂䡁䅑䅉桂䝁䅷督療䍁䅁睢㍂䝁䄴督杁䝁䅅杢歂䍁䅁睢睂䝁䅕杣桂䡁䅑党穂䍁䅁䅤潂䝁䅕䅉乂䝁䄸杢桂䡁䅉睙潂䍁䅁睑桂䡁䅍兡畂䝁䄸䅉卂䝁䅕督療䡁䅉䅤杁䙁䅍䅣桂䍁䅁村獂䝁䅅睙牂䍁䅁䅓桂䡁䅣睡杁䝁䅫杢杁䕁䅉䅢桂䝁䅍睡杁䕁䅧兙㍂䝁䅳䅌杁䕁䅍睢獂䝁䄸杣桂䝁䅑睢畁䍁䅁䅖潂䝁䅕䅉橂䝁䄸兢睂䝁䅅杢㕂䍁䅁睤桂䡁䅍䅉灂䝁䄴睙療䡁䅉䅣療䡁䅉兙あ䝁䅕䅚杁䝁䅫杢杁䑁䅅兏㕁䑁䅍䅉桂䝁䄴䅚杁䝁䅫督杁䝁䅉兙穂䝁䅕䅚杁䝁䅫杢杁䙁䅉党畂䝁䄸䅌杁䕁䄴党㉂䝁䅅䅚桂䍁䄴䅁牂兆䅁杉䅳䕁䄰睢畂䝁䅑党獂䝁䅕来杁䕁䅫杢あ䝁䅕杣畂䝁䅅䅤灂䝁䄸杢桂䝁䅷䅌杁䕁䅫杢橂䍁䄴䅌杁䡁䅑䅡祂䝁䄸兤湂䝁䅧䅉灂䡁䅑督杁䡁䅍兤楂䡁䅍兡歂䝁䅫兙祂䝁䅫党穂䍁䅷䅉瑂䝁䅅杢ㅂ䝁䅙兙橂䡁䅑兤祂䝁䅕督獁䍁䅁兢桂䡁䅉睡求䡁䅑督獁䍁䅁兙畂䝁䅑䅉穂䝁䅕䅢獂䡁䅍䅉穂䝁䄴兙橂䝁䅳䅉浂䝁䄸睢歂䍁䅁兙畂䝁䅑䅉楂䝁䅕杤求䡁䅉兙湂䝁䅕䅉睂䡁䅉睢歂䡁䅕睙あ䡁䅍䅉灂䝁䄴䅉あ䝁䅧党杁䕁䅷兙あ䝁䅫杢杁䕁䅅兢求䡁䅉兡橂䝁䅅䅌杁䕁䄴睢祂䡁䅑䅡杁䕁䅅兢求䡁䅉兡橂䝁䅅䅌杁䕁䅅督灂䝁䅅䅌杁䡁䅑䅡求䍁䅁兔灂䝁䅑䅚獂䝁䅕䅉䙂䝁䅅督あ䍁䅷䅉䉂䝁䅙杣灂䝁䅍兙獁䍁䅁兙畂䝁䅑䅉䙂䡁䅕杣療䡁䅁党畁䍁䅁兓あ䍁䅁䅣祂䝁䄸杤灂䝁䅑党穂䍁䅁杙灂䡁䅍睙ㅂ䝁䅫䅤穂䍁䅁兙畂䝁䅑䅉楂䝁䅅睡求䝁䅑䅉穂䝁䄴兙橂䝁䅳督獁䍁䅁兡畂䝁䅍䅢ㅂ䝁䅑兡畂䝁䅣䅉橂䝁䄸睢牂䝁䅫党穂䍁䅷䅉橂䡁䅉兙橂䝁䅳党祂䡁䅍䅌杁䡁䅍兙獂䡁䅑党歂䍁䅁督畂䝁䅅睙牂䡁䅍䅌杁䡁䅍杢桂䝁䅍睡杁䝁䅉兙祂䡁䅍䅌杁䝁䅅杢歂䍁䅁睙桂䝁䅳党穂䍁䅁兙畂䝁䅑䅉睂䝁䅅督あ䡁䅉兡求䡁䅍睏杁䝁䅍䅡療䝁䅍睢獂䝁䅅䅤求䡁䅍睏杁䝁䅅杢歂䍁䅁睚ㅂ䝁䄰督杁䝁䅅杢歂䍁䅁睙桂䝁䄴䅚灂䝁䅕督獁䍁䅁兙穂䍁䅁睤求䝁䅷䅢杁䝁䅅督杁䡁䅙兙祂䝁䅫睢ㅂ䡁䅍䅉橂䝁䅧党求䡁䅍党杁䝁䅅杢歂䍁䅁睚祂䝁䄸睙求䡁䅉入獁䍁䅁兙畂䝁䅑䅉睂䝁䄸睤歂䝁䅕杣求䝁䅑䅉楂䝁䅕杤求䡁䅉兙湂䝁䅕䅉睂䡁䅉睢歂䡁䅕睙あ䡁䅍杌杁䙁䅑䅡求䍁䅁睙療䝁䄰䅣桂䝁䄴入婁䡉䅍䅉楂䡁䅉兙畂䝁䅑䅉睂䝁䄸杣あ䝁䅙睢獂䝁䅫睢杁䝁䅫杢橂䝁䅷兤歂䝁䅕督杁䕁䄸杣求䝁䄸䅌杁䙁䅉兡あ䡁䅯䅌杁䕁䅷兖獁䍁䅁睑䵂䕁䅫杒杁䕁䅉兙祂䍁䅷䅉桂䝁䄴䅚杁䙁䅑兙あ䝁䅕升穂䍁䅁村桂䝁䅳党杁䙁䅍䅡療䡁䅁䅉楂䝁䅫督橂䡁䅕兡あ䡁䅍䅉桂䝁䄴䅚杁䝁䅉兙牂䝁䅕䅚杁䡁䅍杢桂䝁䅍睡穂䍁䅷䅉桂䡁䅍䅉㍂䝁䅕䅢獂䍁䅁兙穂䍁䅁睑桂䝁䅑杙ㅂ䡁䅉入杁䕁䅑兙灂䡁䅉入杁䕁䄰兡獂䝁䅳䅌杁䕁䄰兡獂䝁䅳兙獁䍁䅁兙畂䝁䅑䅉啂䝁䄸杙獂䝁䅕杣療䝁䄴党杁䝁䅍䅡療䝁䅍睢獂䝁䅅䅤求䍁䄴䅉䩂䡁䅑䅉穂䝁䅕杣㉂䝁䅕督杁䡁䅑睢杁䡁䅍兤睂䝁䅕杣瑂䝁䅅杣牂䝁䅕䅤杁䝁䅍䅡桂䝁䅫杢穂䍁䅷䅉㍂䝁䅧睢獂䝁䅕督桂䝁䅷党祂䡁䅍䅌杁䡁䅍兤睂䝁䅕杣橂䝁䅕杢あ䝁䅕杣穂䍁䅷䅉橂䝁䅷兤楂䍁䅁督あ䝁䄸杣求䡁䅍䅌杁䝁䄰兙穂䡁䅍䅉瑂䝁䅕杣橂䝁䅧兙畂䝁䅑兡穂䝁䅕杣穂䍁䅷䅉歂䝁䅫督あ䡁䅉兡楂䡁䅕䅤療䡁䅉督獁䍁䅁睙療䝁䄴杤求䝁䄴兡求䝁䄴睙求䍁䅁督あ䝁䄸杣求䡁䅍䅌杁䝁䅣兙穂䝁䄸䅢灂䝁䄴党杁䡁䅍䅤桂䡁䅑兡療䝁䄴督獁䍁䅁䅚祂䡁䅕睚杁䡁䅍䅤療䡁䅉党穂䍁䅷䅉㉂䝁䅅䅢ㅂ䝁䅕䅉穂䡁䅑睢祂䝁䅕督獁䍁䅁兙畂䝁䅑䅉療䡁䅑䅡求䡁䅉䅉祂䝁䅕䅤桂䝁䅫䅢杁䝁䅙睢療䝁䅑䅉療䡁䅕䅤獂䝁䅕䅤穂䍁䅁䅤潂䡁䅉睢ㅂ䝁䅣䅡杁䝁䅑兡祂䝁䅕睙あ䍁䅁督あ䝁䄸杣求䍁䅁䅚求䝁䅷兡㉂䝁䅕杣㕂䍁䅷䅉橂䝁䄸兢睂䝁䅅杢㕂䍁䄰睢㍂䝁䄴党歂䍁䅁兙畂䝁䅑䅉穂䝁䅅䅤求䝁䅷䅢灂䡁䅑党杁䡁䅣兙祂䝁䅕䅡療䡁䅕督求䡁䅍䅌杁䝁䅑兡穂䡁䅑杣灂䝁䅉兤あ䝁䅫睢畂䍁䅁睙求䝁䄴䅤求䡁䅉督獁䍁䅁䅤潂䝁䅫杣歂䍁䅁䅣桂䡁䅉䅤㕂䍁䅁䅚灂䡁䅍䅤祂䝁䅫杙ㅂ䡁䅑睢祂䡁䅍䅌杁䝁䅅杢歂䍁䅁睢あ䝁䅧党祂䍁䅁杚桂䝁䅍兡獂䝁䅫䅤灂䝁䅕督獁䍁䅁兙穂䍁䅁睤求䝁䅷䅢杁䝁䅅督杁䡁䅑䅡祂䝁䄸兤湂䝁䅧䅉灂䝁䄴䅚求䡁䅁党畂䝁䅑党畂䡁䅑䅉穂䝁䅅䅢求䡁䅍䅉療䝁䅙杚灂䝁䅍党穂䍁䅁兙畂䝁䅑䅉桂䝁䅣党畂䡁䅑督畁䍁䅁䅖潂䝁䅕䅉橂䝁䄸兢睂䝁䅅杢㕂䍁䅁兙獂䡁䅍睢杁䡁䅍党獂䝁䅷督杁䡁䅁杣療䝁䅑兤橂䡁䅑督杁䝁䅑兡祂䝁䅕睙あ䝁䅷入杁䡁䅑睢杁䝁䅉兤穂䝁䅫杢求䡁䅍督求䡁䅍䅉桂䝁䄴䅚杁䝁䅍睢畂䡁䅍兤瑂䝁䅕杣穂䍁䅁䅤潂䡁䅉睢ㅂ䝁䅣䅡杁䝁䅕兌祂䝁䅕䅤桂䝁䅫䅢杁䡁䅁䅢桂䡁䅑杚療䡁䅉兢穂䍁䅷䅉祂䝁䅕䅤桂䝁䅫䅢求䡁䅉䅉歂䝁䅫睚灂䡁䅑兙獂䍁䅁䅣獂䝁䅅䅤浂䝁䄸杣瑂䡁䅍䅌杁䝁䅅督杁䡁䅣党獂䝁䅷䅉桂䡁䅍䅉あ䝁䅧杣療䡁䅕睚潂䍁䅁兡あ䡁䅍䅉歂䝁䅫杣求䝁䅍䅤瑁䡁䅑睢瑁䝁䅍睢畂䡁䅍兤瑂䝁䅕杣杁䡁䅣党楂䡁䅍兡あ䝁䅕督杁䝁䅅杢歂䍁䅁督療䝁䅍兡桂䝁䅷䅉瑂䝁䅕䅚灂䝁䅅䅉睂䝁䅷兙あ䝁䅙睢祂䝁䄰督畁䍁䅁兔療䝁䄴䅚求䝁䅷党㙂䍁䅁兓畂䡁䅑党祂䝁䄴兙あ䝁䅫睢畂䝁䅅䅢獁䍁䅁兓畂䝁䅍杌杁䡁䅣兙穂䍁䅁杚療䡁䅉兢求䡁䅉䅢㕂䍁䅁睡畂䝁䄸睤畂䍁䅁兙穂䍁䅁睓祂䝁䅅杚あ䍁䅁杒療䝁䄸䅚穂䍁䅁兓畂䝁䅍杌杁䝁䅅杢歂䍁䅁睙潂䝁䅅杢湂䝁䅕䅚杁䝁䅫䅤穂䍁䅁杢桂䝁䄰党杁䡁䅑睢杁䕁䄰睢畂䝁䅑党獂䝁䅕来杁䕁䅫杢あ䝁䅕杣畂䝁䅅䅤灂䝁䄸杢桂䝁䅷䅌杁䕁䅫杢橂䍁䄴䅉灂䝁䄴䅉偂䝁䅍䅤療䝁䅉党祂䍁䅁杍睁䑁䅅杍畁䍁䅁䅖潂䝁䅕䅉橂䝁䄸兢睂䝁䅅杢㕂䍁䅁睤桂䡁䅍䅉灂䝁䄴睙療䡁䅉䅣療䡁䅉兙あ䝁䅕䅚杁䝁䅫杢杁䑁䅉䅍睁䑁䅁䅉桂䝁䄴䅚杁䝁䅫督杁䝁䅧党桂䝁䅑兣ㅂ䝁䅅杣あ䝁䅕杣求䝁䅑䅉灂䝁䄴䅉䑂䝁䅧兡橂䝁䅅睚療䍁䅷䅉䩂䝁䅷䅢灂䝁䄴睢灂䡁䅍杌䅁䱁塯䅁杂权䅁兔療䝁䄴睢獂䝁䅫䅤潂䝁䅫睙杁䙁䅁睢㍂䝁䅕杣杁䙁䅍入穂䡁䅑党瑂䡁䅍䅌杁䕁䅫杢橂䍁䄴䅉求䝁䄴睚桂䝁䅣党穂䍁䅁兡畂䍁䅁䅤潂䝁䅕䅉歂䝁䅕督灂䝁䅣杢獁䍁䅁䅚求䡁䅙党獂䝁䄸䅣瑂䝁䅕杢あ䍁䅷䅉瑂䝁䅅杣牂䝁䅕䅤灂䝁䄴睚獁䍁䅁兙畂䝁䅑䅉穂䝁䅅䅢求䍁䅁睢浂䍁䅁督求䝁䄰兡橂䝁䄸杢歂䡁䅕睙あ䝁䄸杣瑁䝁䅉兙穂䝁䅕䅚杁䡁䅁睢㍂䝁䅕杣杁䝁䅕䅢求䝁䅍䅤祂䝁䄸杢灂䝁䅍督杁䡁䅍睢獂䡁䅕䅤灂䝁䄸杢穂䍁䅁杚療䡁䅉䅉あ䝁䅧党杁䡁䅍䅤療䡁䅉兙湂䝁䅕䅉桂䝁䄴䅚杁䝁䅍睢瑂䡁䅁兤あ䝁䅫杢湂䍁䅷䅉桂䡁䅕䅤療䝁䄰睢あ䝁䅫杤求䍁䅷䅉求䝁䄴䅤求䡁䅉䅣祂䝁䅫督求䍁䅁䅚桂䡁䅑兙獁䍁䅁睙療䝁䄴督ㅂ䝁䄰党祂䍁䅷䅉橂䝁䄸兢瑂䡁䅕杢灂䝁䅍兙あ䝁䅫睢畂䡁䅍䅌杁䝁䅅杢歂䍁䅁兡畂䝁䅑兤穂䡁䅑杣灂䝁䅅䅢杁䝁䄰兙祂䝁䅳党あ䡁䅍杌杁䙁䅑䅡求䍁䅁睙療䝁䄰䅣桂䝁䄴入杁䡁䅁杣療䡁䅙兡歂䝁䅕督杁䝁䅑兡祂䝁䅕睙あ䍁䅁睙ㅂ䡁䅉杣求䝁䄴䅤杁䍁䅧䅒䑂䍁䅫䅉あ䝁䄸䅉䕂䕁䅍䅉灂䝁䄴䅤求䝁䅣杣桂䡁䅑党歂䍁䅁睙灂䡁䅉睙ㅂ䝁䅫䅤穂䍁䅁䅋䩂䕁䅍督灁䍁䅁䅤潂䝁䅅䅤杁䝁䅅杣求䍁䅁兤穂䝁䅕䅚杁䡁䅑睢杁䝁䅍睢畂䡁䅙党祂䡁䅑䅉桂䝁䄴䅚杁䝁䅍睢畂䡁䅑杣療䝁䅷䅉㉂䝁䄸䅢あ䝁䅅睚求䡁䅍䅉療䝁䅙䅉㉂䝁䅅杣灂䝁䄸兤穂䍁䅁党獂䝁䅕睙あ䡁䅉睢畂䝁䅫睙杁䡁䅍入穂䡁䅑党瑂䡁䅍䅌杁䡁䅍兤橂䝁䅧䅉桂䡁䅍䅉橂䝁䅷睢ㅂ䝁䅑兌楂䝁䅅督求䝁䅑䅉䑂䙁䅁兖杁䡁䅍党祂䡁䅙党祂䡁䅍䅌杁䡁䅍党祂䡁䅙党祂䍁䅁兙祂䡁䅑兡浂䝁䅫睙灂䝁䅅䅢杁䝁䅫杢あ䝁䅕䅢獂䝁䅫睚求䝁䄴睙求䍁䅁兙睂䡁䅁䅢灂䝁䅍兙あ䝁䅫睢畂䡁䅍䅌杁䡁䅍䅤療䡁䅉兙湂䝁䅕䅉桂䡁䅁䅣獂䝁䅫睙桂䡁䅑兡療䝁䄴督獁䍁䅁睙療䝁䄰兢求䡁䅉睙灂䝁䅅䅢杁䝁䄴睢あ䝁䅕杙療䝁䄸睡穂䍁䅷䅉歂䝁䅫睚灂䡁䅑兙獂䍁䅁睙療䝁䅍睡睂䝁䅫䅤獁䍁䅁䅣療䡁䅣党祂䍁䅁督療䡁䅕杣橂䝁䅕督獁䍁䅁䅡療䝁䄰党杁䝁䅅䅣睂䝁䅷兡桂䝁䄴睙求䡁䅍䅌杁䑁䅑睒杁䝁䅅杢歂䍁䅁兎䡂䍁䅁兡畂䝁䅙杣桂䡁䅍䅤祂䡁䅕睙あ䡁䅕杣求䍁䅷䅉桂䝁䄴䅚杁䡁䅍兙あ䝁䅕䅢獂䝁䅫䅤求䍁䅁睙療䝁䄰兢ㅂ䝁䄴兡橂䝁䅅䅤灂䝁䄸杢穂䍁䅁兙睂䡁䅁䅢灂䝁䅍兙あ䝁䅫睢畂䡁䅍杌杁䕁䅫䅤杁䝁䄸杚浂䝁䅕杣穂䍁䅁䅢灂䝁䅣䅡あ䝁䅫杢湂䍁䅁睙療䝁䄴䅤祂䝁䄸䅢杁䕁䅫睑穂䍁䅁杚療䡁䅉䅉楂䝁䅅睙牂䝁䅷兡湂䝁䅧䅤灂䝁䄴睚杁䡁䅑䅡桂䡁䅑䅉桂䡁䅉党杁䡁䅕督求䝁䅑䅉灂䝁䄴䅉穂䡁䅫督あ䝁䅕兢穂䍁䅷䅉㍂䝁䅧兡橂䝁䅧䅉睂䡁䅉睢㉂䝁䅫䅚求䍁䅁䅤潂䝁䅕䅉獂䝁䅫睚潂䡁䅑䅉穂䝁䄸兤祂䝁䅍党杁䝁䅙睢祂䍁䅁䅔䑂䕁䅑䅉睂䝁䅅杢求䝁䅷督杁䝁䅫杢杁䝁䅍睢瑂䡁䅁兤あ䝁䅕杣穂䍁䅁兙畂䝁䅑䅉畂䝁䄸䅤求䝁䅉睢療䝁䅳督獁䍁䅁兢療䝁䄴兡あ䝁䄸杣穂䍁䅷䅉橂䝁䅅杣杁䝁䄴兙㉂䝁䅫睚桂䡁䅑兡療䝁䄴䅉穂䡁䅫督あ䝁䅕兢穂䍁䅷䅉桂䝁䄴䅚杁䡁䅑党獂䝁䅕杤灂䡁䅍兡療䝁䄴督獁䍁䅁兙穂䍁䅁睤求䝁䅷䅢杁䝁䅅督杁䝁䅙睢祂䍁䅁睚求䝁䄴党祂䝁䅅䅢杁䝁䅫䅢獂䡁䅕兢灂䝁䄴兙あ䝁䅫睢畂䍁䅁䅣祂䝁䄸䅚ㅂ䝁䅍䅤穂䍁䄴䅉啂䝁䅧党杁䝁䅍睢瑂䡁䅁兙畂䡁䅫䅉穂䝁䅕䅢獂䡁䅍䅉灂䡁䅑督杁䡁䅁杣療䝁䅑兤橂䡁䅑督杁䡁䅑䅡祂䝁䄸兤湂䝁䅧䅉あ䝁䅧兡祂䝁䅑兌睂䝁䅅杣あ䡁䅫䅉歂䝁䅫督あ䡁䅉兡楂䡁䅕䅤療䡁䅉督獁䍁䅁杤桂䝁䅷兤求䍁䄰兙歂䝁䅑党歂䍁䅁杣求䡁䅍党獂䝁䅷党祂䡁䅍䅌杁䝁䅑兡祂䝁䅕睙あ䝁䅷入杁䡁䅑睢杁䝁䄸杣灂䝁䅣兡畂䝁䅅䅢杁䝁䅕兣ㅂ䝁䅫䅣瑂䝁䅕杢あ䍁䅁兢桂䝁䄴兤浂䝁䅅睙あ䡁䅕杣求䡁䅉督獁䍁䅁睢祂䝁䅫睚灂䝁䄴兙獂䍁䅁䅚求䡁䅍兡湂䝁䄴䅉瑂䝁䅅杢ㅂ䝁䅙兙橂䡁䅑兤祂䝁䅕杣穂䍁䅷䅉求䝁䅷党橂䡁䅑杣療䝁䄴兡橂䍁䅁兢桂䝁䄴兤浂䝁䅅睙あ䡁䅕杣灂䝁䄴睚杁䡁䅍党祂䡁䅙兡橂䝁䅕䅉睂䡁䅉睢㉂䝁䅫䅚求䡁䅉督獁䍁䅁兙畂䝁䅑䅉療䡁䅑䅡求䡁䅉䅉求䝁䄴䅚杁䝁䅍兤穂䡁䅑睢瑂䝁䅕杣穂䍁䄴䅉䩂䡁䅑䅉穂䝁䅕杣㉂䝁䅕督杁䕁䅍䅡灂䝁䄴兙獁䍁䅁䅖桂䝁䅫睤桂䝁䄴䅌杁䙁䅍睢ㅂ䡁䅑䅡杁䕁䅳睢祂䝁䅕兙獁䍁䅁兒ㅂ䡁䅉睢睂䝁䅕䅌杁䕁䅯兙睂䝁䅅杢獁䍁䅁睕療䡁䅕䅤潂䝁䅕兙穂䡁䅑䅉䉂䡁䅍兡桂䍁䅷䅉あ䝁䅧党杁䙁䅕杢灂䡁䅑党歂䍁䅁睕あ䝁䅅䅤求䡁䅍䅌杁䝁䅅杢歂䍁䅁兡畂䡁䅑党祂䝁䄴兙あ䝁䅫睢畂䝁䅅䅢獂䡁䅫杌杁䕁䄰睢畂䝁䄸䅢灂䡁䅑䅡灂䝁䅍䅉兂䝁䄸睤求䡁䅉䅉呂䡁䅫督あ䝁䅕兢穂䍁䅷䅉䩂䝁䄴睙畁䍁䅁睤桂䡁䅍䅉灂䝁䄴睙療䡁䅉䅣療䡁䅉兙あ䝁䅕䅚杁䝁䅫杢杁䑁䅅兏㕁䑁䅣䅉桂䝁䄴䅚杁䝁䅫督杁䝁䅧党桂䝁䅑兣ㅂ䝁䅅杣あ䝁䅕杣求䝁䅑䅉灂䝁䄴䅉䱂䝁䅫杣牂䝁䅷兙畂䝁䅑䅌杁䙁䅣兙穂䝁䅧兡畂䝁䅣䅤療䝁䄴杌䅁䍁填䅁敂杂䅁兔療䝁䄴杣療䍁䅷䅉䩂䝁䄴睙畁䍁䅁党畂䝁䅣兙湂䝁䅕督杁䝁䅫杢杁䡁䅑䅡求䍁䅁睢睂䝁䅕杣桂䡁䅑兡療䝁䄴䅉療䝁䅙䅉祂䝁䅕䅤桂䝁䅫䅢杁䡁䅑兡祂䝁䅕䅉桂䝁䄴䅚杁䝁䅅兤あ䝁䄸兢療䡁䅑兡㉂䝁䅕䅉祂䝁䅕䅣桂䝁䅫杣杁䡁䅍䅤療䡁䅉党穂䍁䅁兡畂䍁䅁䅤潂䝁䅕䅉噂䝁䄴兡あ䝁䅕䅚杁䙁䅍䅤桂䡁䅑党穂䍁䄴䅉䩂䡁䅑䅉療䝁䅙杚求䡁䅉督杁䡁䅉党睂䝁䅷兙橂䝁䅕兢求䝁䄴䅤杁䡁䅑兡祂䝁䅕督杁䝁䅅杢歂䍁䅁䅤灂䡁䅉党杁䡁䅉党獂䝁䅅䅤求䝁䅑䅉穂䝁䅕杣㉂䝁䅫睙求䡁䅍䅌杁䝁䅅兤あ䝁䄸兢療䡁䅑兡㉂䝁䅕䅉ㅂ䝁䄴䅚求䡁䅉睙桂䡁䅉䅉祂䝁䅕䅣桂䝁䅫杣杁䡁䅍党祂䡁䅙兡橂䝁䅕督獁䍁䅁兙畂䝁䅑䅉祂䝁䄸兤あ䝁䅫杢求䍁䅁兢桂䝁䅫杢あ䝁䅕杢桂䝁䄴睙求䍁䅁督求䡁䅉杤灂䝁䅍党穂䍁䅁䅣祂䝁䅫兢桂䡁䅉兡獂䡁䅫䅉あ䝁䄸䅉睂䝁䅅督穂䝁䅕杢湂䝁䅕杣杁䝁䅍兙祂䡁䅍䅌杁䝁䅷兡湂䝁䅧䅤杁䡁䅑杣ㅂ䝁䅍睡穂䍁䅷䅉桂䝁䄴䅚杁䡁䅙兙畂䡁䅍杌杁䙁䅑䅡求䍁䅁睙療䝁䄰䅣桂䝁䄴入杁䝁䅅䅢穂䝁䄸䅉睂䡁䅉睢㉂䝁䅫䅚求䡁䅍䅉療䡁䅑䅡求䡁䅉䅉睂䡁䅉睢歂䡁䅕睙あ䡁䅍䅉桂䝁䄴䅚杁䡁䅍党祂䡁䅙兡橂䝁䅕督杁䝁䅙睢祂䍁䅁杙祂䝁䅅睡求䡁䅍睏杁䝁䄰兤浂䝁䅙䅢求䡁䅉督杁䝁䅅杢歂䍁䅁党㑂䝁䅧兙ㅂ䡁䅍䅤杁䡁䅍入穂䡁䅑党瑂䡁䅍睏杁䝁䅅杢歂䍁䅁督あ䝁䅕党祂䝁䅫杢湂䍁䅷䅉歂䡁䅉兡㉂䝁䅕䅉あ䡁䅉兙灂䝁䄴䅌杁䡁䅍兤穂䡁䅁党畂䡁䅍兡療䝁䄴䅌杁䝁䅅杢歂䍁䅁睤潂䝁䅕党獂䍁䅁兙獂䝁䅫睚畂䝁䄰党畂䡁䅑杌杁䕁䅫杢杁䝁䅅䅚歂䝁䅫䅤灂䝁䄸杢獁䍁䅁兡あ䍁䅁睢睂䝁䅕杣桂䡁䅑党穂䍁䅁兡あ䡁䅍䅉穂䡁䅑睢祂䝁䅕督杁䡁䅕杢歂䝁䅕杣杁䡁䅑䅡求䍁䅁兔療䝁䄴杣療䍁䅁兑ㅂ䡁䅑睢杁䙁䅍党祂䡁䅙兡橂䝁䅕䅉桂䝁䄴䅚杁䙁䅑兡祂䝁䅕䅉䑂䝁䅕杢あ䝁䅕杣穂䍁䅷䅉啂䝁䅫杣求䍁䅁睑潂䝁䄸兡橂䝁䅕䅉䉂䡁䅕䅤療䍁䅁睕求䡁䅉杤灂䝁䅍党杁䕁䅍党畂䡁䅑党祂䡁䅍䅌杁䕁䄰杣畁䍁䅁䅖灂䡁䅉党杁䕁䅅兤あ䝁䄸䅉呂䝁䅕杣㉂䝁䅫睙求䍁䅁睑求䝁䄴䅤求䡁䅉督獁䍁䅁睑桂䡁䅉兌奂䍁䅁䅖灂䡁䅉党杁䍁䅙䅉䉂䡁䅕䅤療䍁䅷䅉啂䝁䅫杣求䍁䅁睖桂䡁䅉党潂䝁䄸兤穂䝁䅕䅉啂䝁䅫杣求䡁䅍䅉浂䝁䄸杣杁䕁䅷党穂䡁䅍䅌杁䕁䅳党畂䍁䅁䅖療䡁䅣党祂䡁䅫睊穂䍁䅁䅖灂䡁䅉党杁䍁䅙䅉䉂䡁䅕䅤療䍁䅁睑桂䡁䅉党獁䍁䅁兔療䡁䅕杢あ䝁䅅兡畂䍁䅁杖灂䝁䅕睤杁䙁䅑兡祂䝁䅕䅉流䍁䅁兑ㅂ䡁䅑睢杁䙁䅍党祂䡁䅙兡橂䝁䅕䅌杁䝁䅅杢歂䍁䅁䅖灂䡁䅉党杁䕁䅉兙祂䝁䄴䅉塂䝁䅅杣求䝁䅧睢ㅂ䡁䅍党杁䝁䅉杣桂䝁䄴䅚杁䝁䄴兙瑂䝁䅕督畁䍁䅁䅖潂䝁䅕䅉橂䝁䄸兢睂䝁䅅杢㕂䍁䅁睤桂䡁䅍䅉浂䝁䄸兤畂䝁䅑党歂䍁䅁兡畂䍁䅁免㕁䑁䅕睎杁䝁䅅杢歂䍁䅁兡穂䍁䅁䅡求䝁䅅䅚硂䡁䅕兙祂䡁䅑党祂䝁䅕䅚杁䝁䅫杢杁䙁䅉睢橂䝁䅧党穂䡁䅑党祂䍁䅷䅉佂䝁䅕睤杁䙁䅫睢祂䝁䅳杌䅁䱁塳䅁捄兄䅁兔療䝁䄴督あ䝁䅕杣杁䕁䅉党㉂䝁䅕杣桂䝁䅣党杁䕁䅍睢祂䡁䅁睢祂䝁䅅䅤灂䝁䄸杢獁䍁䅁䅤潂䡁䅉睢ㅂ䝁䅣䅡杁䝁䅫䅤穂䍁䅁督ㅂ䝁䅉督灂䝁䅑兡桂䡁䅉兡求䡁䅍䅌杁䝁䅕杢湂䝁䅅睚求䡁䅍䅉灂䝁䄴䅉歂䝁䅕杤求䝁䅷睢睂䝁䄰党畂䡁䅑䅌杁䝁䄰兙祂䝁䅳党あ䝁䅫杢湂䍁䅷䅉穂䝁䅅䅢求䍁䅷䅉桂䝁䄴䅚杁䝁䅑兡穂䡁䅑杣灂䝁䅉兤あ䝁䅫睢畂䍁䅁睢浂䍁䅁党畂䝁䅕杣湂䡁䅫䅉歂䡁䅉兡畂䝁䅳䅉楂䝁䅕杤求䡁䅉兙湂䝁䅕督杁䝁䅅杢歂䍁䅁睙療䝁䄴睙求䝁䄴䅤祂䝁䅅䅤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乂䝁䄸杢穂䡁䅑党祂䍁䅁兒畂䝁䅕杣湂䡁䅫䅉䕂䡁䅉兡畂䝁䅳督獁䍁䅁睕あ䡁䅉兙あ䝁䅕睚灂䝁䅍䅉䍂䡁䅉兙畂䝁䅑督獁䍁䅁兑獂䝁䅍睢潂䝁䄸䅢杁䕁䅉杣桂䝁䄴䅚穂䍁䅷䅉桂䝁䄴䅚杁䕁䄸䅤潂䝁䅕杣畁䍁䅁兓あ䍁䅁睢浂䝁䅙党祂䡁䅍䅉橂䝁䅅杣楂䝁䄸杢桂䡁䅑党歂䍁䅁杢療䝁䄴兌橂䝁䅅杣楂䝁䄸杢桂䡁䅑党歂䍁䅁党畂䝁䅕杣湂䡁䅫䅉歂䡁䅉兡畂䝁䅳督獁䍁䅁杣求䝁䅅䅚㕂䍁䄰䅤療䍁䄰䅚祂䝁䅫杢牂䍁䅁兡橂䝁䅕䅚杁䡁䅑党桂䡁䅍䅌杁䝁䅷党瑂䝁䄸杢桂䝁䅑党穂䍁䅷䅉煂䡁䅕兡橂䝁䅕䅉橂䝁䄸睙牂䡁䅑兙灂䝁䅷督獁䍁䅁督灂䝁䄴睚獂䝁䅕兌穂䝁䅕杣㉂䝁䅕䅉煂䡁䅕兡橂䝁䅕督杁䝁䅅杢歂䍁䅁杚祂䡁䅕兡あ䍁䅁杙求䡁䅙党祂䝁䅅睚求䡁䅍䅌杁䡁䅉党桂䝁䅑入瑁䡁䅑睢瑁䝁䅑杣灂䝁䄴睡杁䝁䅑兙灂䡁䅉入杁䝁䅅杢歂䍁䅁睙療䝁䅙杚求䝁䅕䅉歂䡁䅉兡畂䝁䅳督獁䍁䅁党畂䝁䅕杣湂䡁䅫䅉歂䡁䅉兡畂䝁䅳督獁䍁䅁督睂䝁䄸杣あ䡁䅍䅉歂䡁䅉兡畂䝁䅳督杁䝁䅅杢歂䍁䅁督灂䝁䄴睚獂䝁䅕兌穂䝁䅕杣㉂䝁䅕䅉穂䡁䅑兡獂䝁䅷䅉㍂䝁䅅䅤求䡁䅉督獁䍁䅁兙畂䝁䅑䅉穂䝁䄸䅚桂䡁䅍䅉あ䝁䅧兙あ䍁䅁兙祂䝁䅕䅉橂䝁䄸杢穂䝁䅫䅚求䡁䅉党歂䍁䅁杢桂䡁䅑兤祂䝁䅅䅢獁䍁䅁督睂䝁䅅杣牂䝁䅷兡畂䝁䅣䅉煂䡁䅕兡橂䝁䅕督獁䍁䅁兙畂䝁䅑䅉浂䝁䅷兙㉂䝁䄸杣求䝁䅑䅉穂䡁䅁兙祂䝁䅳䅢灂䝁䄴睚杁䝁䅉党㉂䝁䅕杣桂䝁䅣党穂䍁䄴䅉啂䝁䅧党杁䝁䅍睢瑂䡁䅁兙畂䡁䅫䅉穂䝁䅕䅢獂䡁䅍䅉灂䡁䅑督杁䡁䅁杣療䝁䅑兤橂䡁䅑督杁䡁䅑睢杁䝁䅙兤獂䝁䅷䅉穂䝁䅕杣㉂䝁䅫睙求䍁䅁杙求䡁䅙党祂䝁䅅睚求䍁䅁杙療䡁䅑䅤獂䝁䅕杣穂䍁䄸䅚灂䡁䅍䅤祂䝁䅫杙ㅂ䡁䅑睢祂䡁䅍䅌杁䡁䅉党あ䝁䅅兡獂䍁䅁睚祂䝁䄸睙求䡁䅉入杁䝁䅅杢歂䍁䅁督睂䝁䅕睙灂䝁䅅䅢あ䡁䅫䅉橂䝁䅧兙灂䝁䄴督獁䍁䅁睤潂䝁䄸䅢求䡁䅍兙獂䝁䅕杣穂䍁䅷䅉橂䝁䅷兤楂䍁䅁督あ䝁䄸杣求䡁䅍䅌杁䝁䄰兙穂䡁䅍䅉瑂䝁䅕杣橂䝁䅧兙畂䝁䅑兡穂䝁䅕杣穂䍁䅷䅉橂䝁䄸杢㉂䝁䅕杢灂䝁䅕杢橂䝁䅕䅉橂䝁䅧兙灂䝁䄴督獁䍁䅁杚療䝁䄸䅚杁䡁䅍党祂䡁䅙兡橂䝁䅕䅉橂䡁䅕督あ䝁䄸兢求䡁䅉督獁䍁䅁杤桂䝁䅷兤求䍁䅁督あ䝁䄸杣求䡁䅍䅌杁䝁䅕兌橂䝁䄸兢瑂䝁䅕杣橂䝁䅕䅉祂䝁䅕䅤桂䝁䅫䅢求䡁䅉督獁䍁䅁兙畂䝁䅑䅉あ䝁䅧党杁䝁䄰兡獂䝁䅫䅤桂䡁䅉入㝁䍁䅁兙畂䝁䅑䅉橂䝁䄸杢橂䝁䅕杢あ䡁䅉兙あ䝁䅕督杁䝁䅅杢歂䍁䄸睢祂䍁䅁杙求䡁䅙党祂䝁䅅睚求䍁䅁杙桂䡁䅍党穂䍁䅁䅤療䍁䅁兙ㅂ䡁䅑䅡療䡁䅉兡㙂䝁䅕䅚杁䝁䅉睢あ䡁䅑䅢灂䝁䄴睚杁䝁䅅杢歂䍁䅁睙桂䝁䄴杢灂䝁䄴睚杁䝁䄸䅣求䡁䅉兙あ䝁䅫睢畂䡁䅍杌杁䕁䅫䅤杁䡁䅁杣療䡁䅙兡歂䝁䅕督杁䝁䅫䅤穂䍁䅁䅣祂䝁䄸䅚ㅂ䝁䅍䅤穂䍁䅁兤畂䝁䅑党祂䍁䅁䅤潂䝁䅕䅉乂䝁䄸杢穂䡁䅑党祂䍁䅁兒畂䝁䅕杣湂䡁䅫䅌杁䕁䄰睢畂䡁䅍䅤求䡁䅉䅉䙂䝁䄴党祂䝁䅣入杁䙁䅕䅢あ䡁䅉兙獁䍁䅁兔療䝁䄴督あ䝁䅕杣杁䙁䅉党潂䝁䅅杙獁䍁䅁兔療䝁䄴督あ䝁䅕杣杁䕁䅕杢求䡁䅉睚㕂䍁䅁杔灂䡁䅑杣療䍁䅷䅉䭂䝁䅅杤桂䍁䅁兔療䝁䄴督あ䝁䅕杣獁䍁䅁䅕ㅂ䝁䄴睙潂䍁䅁兔療䝁䄴督あ䝁䅕杣獁䍁䅁杓ㅂ䝁䅫睙求䍁䅁兔療䝁䄴督あ䝁䅕杣獁䍁䅁兔ㅂ䡁䅍睙獂䝁䅕䅉乂䝁䄸杢穂䡁䅑党祂䍁䅷䅉䙂䡁䅍䅣祂䝁䅕督穂䝁䄸䅉乂䝁䄸杢穂䡁䅑党祂䍁䅷䅉乂䝁䄸杢穂䡁䅑党祂䍁䅁䅖療䡁䅕杣杁䙁䅣兙あ䝁䅕杣獁䍁䅁杒ㅂ䡁䅉入獁䍁䅁兔療䝁䄴督あ䝁䅕杣杁䕁䄰兑奂䙁䅧䅌杁䕁䅍兙浂䝁䅙党杁䕁䄰睢畂䡁䅍䅤求䡁䅉䅌杁䕁䄰睢畂䡁䅍䅤求䡁䅉䅉䥂䡁䅫䅚祂䝁䄸䅌杁䕁䄰睢畂䡁䅍䅤求䡁䅉䅉䥂䡁䅫䅚祂䝁䄸睕睂䝁䄸杣あ䍁䅁睕ㅂ䡁䅁党祂䍁䅁杒ㅂ䝁䅕䅢獁䍁䅁兔療䝁䄴督あ䝁䅕杣杁䕁䅑杣桂䝁䅣睢畂䍁䅁䅖求䝁䅅䅌杁䙁䅉党灂䝁䅣杢杁䙁䅑睢あ䝁䅅䅢杁䕁䅉睢歂䡁䅫䅉䝂䡁䅕党獂䍁䅷䅉桂䝁䄴䅚杁䙁䅉党灂䝁䅣杢杁䕁䅫杢浂䝁䅕杣畂䝁䄸䅉啂䝁䅧党祂䝁䄰睢湂䝁䅕杢灂䝁䅍䅉䝂䡁䅕党獂䍁䅷䅉卂䝁䅕兡湂䝁䄴䅉呂䡁䅑睢祂䝁䄰䅌杁䕁䅉兙畂䝁䅣䅉䙂䝁䄴党祂䝁䅣入獁䍁䅁杔偂䙁䅍䅌杁䕁䅙兤獂䝁䅷䅉啂䝁䅧杣療䡁䅑䅤獂䝁䅕䅌杁䕁䅉兤祂䝁䄴䅌杁䕁䄰睢あ䝁䅧党祂䍁䅷䅉佂䝁䅅䅢ㅂ䍁䅷䅉噂䝁䅷䅤祂䝁䅅䅉䙂䝁䄴党祂䝁䅣入獁䍁䅁䅕獂䝁䅅入杁䝁䅅杢歂䍁䅁䅕療䡁䅣党祂䍁䅁䅕獂䝁䅅入杁䍁䅧督あ䡁䅫䅢灂䡁䅯党歂䍁䅫䅌杁䙁䅉党獂䝁䅕杢あ䝁䅷党穂䡁䅍䅌杁䕁䅉䅕乂䍁䅷䅉䍂䙁䅕䅌杁䕁䅣䅢桂䝁䅑兡桂䡁䅑睢祂䍁䅷䅉呂䝁䅅兢ㅂ䡁䅉兙灂䍁䅷䅉䵂䝁䅫杤求䍁䅳䅌杁䙁䅁杣求䝁䅑兙あ䝁䄸杣獁䍁䅁兙畂䝁䅑䅉䝂䡁䅕杣㕂䍁䅁杙祂䝁䅅杢歂䡁䅍杌杁䙁䅑䅡求䍁䅁睙療䝁䄰䅣桂䝁䄴入杁䡁䅣兙穂䍁䅁杚療䡁䅉兢求䡁䅉䅢㕂䍁䅁睡畂䝁䄸睤畂䍁䅁兙穂䍁䅁䅓桂䝁䄴督求䝁䄴䅉佂䝁䅅䅤ㅂ䡁䅉兙獂䍁䅁睑療䡁䅉䅣療䡁䅉兙あ䝁䅫睢畂䍁䅁兙畂䝁䅑䅉橂䝁䅧兙畂䝁䅣党歂䍁䅁兡あ䡁䅍䅉畂䝁䅅兢求䍁䅁䅤療䍁䅁兔療䝁䄴督あ䝁䅕杣杁䕁䅉党㉂䝁䅕杣桂䝁䅣党杁䕁䅍睢祂䡁䅁睢祂䝁䅅䅤灂䝁䄸杢杁䝁䅫杢杁䕁䅯兙畂䡁䅕兙祂䡁䅫䅉祁䑁䅁免祁䍁䄴䅉乂䝁䄸杢穂䡁䅑党祂䍁䅁村求䡁䅙党祂䝁䅅睚求䍁䅁睑療䡁䅉䅣療䡁䅉兙あ䝁䅫睢畂䍁䅁睤桂䡁䅍䅉浂䝁䄸兤畂䝁䅑党歂䍁䅁兡畂䍁䅁免㕁䑁䅧兎杁䝁䅅杢歂䍁䅁兡穂䍁䅁䅡求䝁䅅䅚硂䡁䅕兙祂䡁䅑党祂䝁䅕䅚杁䝁䅫杢杁䕁䅍睢祂䝁䄸杢桂䍁䅷䅉䑂䝁䅅䅢灂䝁䅙睢祂䝁䄴兡桂䍁䄴䅁㥃睆䅁䅩䅧䕁䄰睢療䝁䅑入湁䡁䅍䅉䑂䝁䄸杣睂䝁䄸杣桂䡁䅑兡療䝁䄴䅉療䡁䅁党祂䝁䅅䅤求䡁䅍䅉桂䡁䅍䅉桂䝁䄴䅉灂䝁䄴䅤求䝁䅣杣桂䡁䅑党歂䍁䅁杣灂䡁䅍睡杁䝁䅅督穂䝁䅕督穂䝁䄰党畂䡁䅑䅉浂䝁䅫杣瑂䍁䅁睤療䡁䅉䅢歂䡁䅣兡歂䝁䅕杌杁䕁䅫䅤杁䝁䄸䅣求䡁䅉兙あ䝁䅕督杁䝁䅫杢杁䡁䅑睤療䍁䅁督求䝁䅣兢求䝁䄴䅤穂䍁䅷䅉乂䝁䄸睢歂䡁䅫升穂䍁䅁兑畂䝁䅅䅢㕂䡁䅑兡橂䡁䅍䅉桂䝁䄴䅚杁䕁䄰睢療䝁䅑入婁䡉䅍䅉䩂䝁䄴杤求䡁䅍䅤療䡁䅉督杁䙁䅍党祂䡁䅙兡橂䝁䅕督畁䍁䅁䅖潂䝁䅕䅉乂䝁䄸睢歂䡁䅫升穂䍁䅁兑畂䝁䅅䅢㕂䡁䅑兡橂䡁䅍䅉穂䝁䅕睚瑂䝁䅕杢あ䍁䅁䅚求䡁䅙党獂䝁䄸䅣穂䍁䅁兙杁䡁䅉兙畂䝁䅣党杁䝁䄸杚杁䡁䅁杣療䝁䅑兤橂䡁䅑督杁䝁䅅杢歂䍁䅁督求䡁䅉杤灂䝁䅍党穂䍁䅁䅤潂䝁䅅䅤杁䡁䅍兤睂䡁䅁睢祂䡁䅑䅉あ䝁䅧党杁䡁䅉兡穂䝁䅳䅉瑂䝁䅅杢桂䝁䅣党瑂䝁䅕杢あ䍁䅁兙橂䡁䅑兡㉂䝁䅫䅤灂䝁䅕督杁䝁䄸杚杁䝁䅫杢穂䡁䅑兡あ䡁䅕䅤灂䝁䄸杢桂䝁䅷䅉睂䝁䅅杣あ䝁䅫睙灂䡁䅁兙畂䡁䅑督杁䝁䅫杢杁䝁䅙兡畂䝁䅅杢橂䝁䅫兙獂䍁䅁兢桂䡁䅉睡求䡁䅑督畁䍁䅁兓あ䍁䅁兙獂䡁䅍睢杁䝁䄸杚浂䝁䅕杣穂䍁䅁睙祂䝁䅕䅚灂䡁䅑䅉祂䝁䅕督求䝁䅅杣橂䝁䅧䅌杁䝁䅍杣求䝁䅑兡あ䍁䅁兢療䝁䅑党獂䡁䅍䅉桂䝁䄴䅚杁䝁䅅杢桂䝁䅷入あ䝁䅫睙穂䍁䅷䅉求䝁䅍睢畂䝁䄸兢灂䝁䅍督杁䝁䅑兙あ䝁䅅䅉桂䝁䄴䅚杁䝁䄰睢歂䝁䅕䅢穂䍁䅷䅉桂䝁䄴䅚杁䡁䅍䅤祂䡁䅕睙あ䡁䅕杣求䝁䅑䅉浂䝁䅫杢桂䝁䄴睙求䍁䅁督療䝁䅷兤あ䝁䅫睢畂䡁䅍睏杁䝁䅑兙あ䝁䅅䅉穂䝁䅕䅤穂䍁䅁睢畂䍁䅁睙療䝁䄰䅣桂䝁䄴兡求䡁䅍䅉桂䝁䄴䅚杁䡁䅍党橂䡁䅕杣灂䡁䅑兡求䡁䅍睏杁䝁䅅杢歂䍁䅁睕桂䝁䅅睕杁䡁䅍睢獂䡁䅕䅤灂䝁䄸杢穂䍁䅁督ㅂ䡁䅁䅣療䡁䅉䅤灂䝁䄴睚杁䝁䅉兙畂䝁䅳兡畂䝁䅣䅌杁䝁䅫杢穂䡁䅕杣桂䝁䄴睙求䍁䅷䅉桂䝁䄴䅚杁䝁䅳杢療䡁䅣䅉㕂䝁䄸兤祂䍁䅁睙ㅂ䡁䅍䅤療䝁䄰党祂䍁䅁睤療䡁䅉睡浂䝁䅷睢㍂䡁䅍杌杁䙁䅑䅡求䍁䅁兔療䝁䄸䅚㕂䉁杫督杁䕁䅫杢㉂䝁䅕督あ䝁䄸杣穂䍁䅁睕求䡁䅉杤灂䝁䅍党杁䡁䅍党湂䝁䄰党畂䡁䅑䅉睂䡁䅕杙獂䝁䅫督潂䝁䅕督杁䝁䅍杣求䝁䅑兡あ䍁䅁杣桂䡁䅑兡畂䝁䅣督杁䝁䅅杢歂䍁䅁䅣祂䝁䄸杤灂䝁䅑党穂䍁䅁兙穂䡁䅍党穂䡁䅍兢求䝁䄴䅤杁䡁䅍党祂䡁䅙兡橂䝁䅕督杁䝁䄸杢杁䡁䅙兙祂䝁䅫睢ㅂ䡁䅍䅉歂䝁䅕杙あ䍁䅁睢楂䝁䅷兡湂䝁䅅䅤灂䝁䄸杢穂䍁䅷䅉睂䡁䅉睢湂䡁䅉兙瑂䡁䅍䅉桂䝁䄴䅚杁䝁䅙兙橂䝁䅫䅢灂䡁䅑兡求䡁䅍䅌杁䝁䅅杢歂䍁䅁党畂䡁䅑兡あ䝁䅫党穂䍁䅁䅤潂䝁䅅䅤杁䝁䅫督穂䡁䅕党杁䡁䅍兤橂䝁䅧䅉療䝁䅉䅢灂䝁䅣兙あ䝁䅫睢畂䡁䅍䅌杁䡁䅍兤橂䝁䅧䅉桂䡁䅍䅉㉂䝁䅅杣灂䝁䄸兤穂䍁䅁睙療䡁䅉䅣療䡁䅉兙あ䝁䅕䅌杁䝁䅙兡畂䝁䅅杢橂䝁䅫兙獂䍁䅁兡畂䡁䅍䅤灂䡁䅑兤あ䝁䅫睢畂䍁䅷䅉桂䝁䄴䅚杁䝁䅣睢㉂䝁䅕杣畂䝁䄰党畂䡁䅑兙獂䍁䅁睢楂䝁䅷兡湂䝁䅅䅤灂䝁䄸杢穂䍁䅷䅉桂䡁䅍䅉㍂䝁䅕䅢獂䍁䅁兙穂䍁䅁督あ䡁䅉兤橂䡁䅑兤祂䝁䅕䅚杁䝁䅙兡畂䝁䅅杢橂䝁䅕䅉穂䝁䅕睙ㅂ䡁䅉兡あ䝁䅫党穂䍁䄴䅉啂䝁䅧党杁䝁䅍睢瑂䡁䅁兙畂䡁䅫䅉㍂䝁䅅督杁䝁䅙睢祂䝁䄰党祂䝁䅷入杁䝁䅳杢療䡁䅣杢杁䝁䅅督杁䕁䅑兤畂䍁䅁兙畂䝁䅑䅉䍂䡁䅉兙歂䡁䅍䅤祂䝁䅕党あ䍁䅁睑療䝁䄰䅣桂䝁䄴入杁䝁䅅杢歂䍁䅁睙潂䝁䅅杢湂䝁䅕䅚杁䝁䅫䅤穂䍁䅁杢桂䝁䄰党杁䡁䅑睢杁䕁䄰睢療䝁䅑入湁䡁䅍䅉䑂䝁䄸杣睂䝁䄸杣桂䡁䅑兡療䝁䄴䅉灂䝁䄴䅉呂䝁䅕䅣あ䝁䅕兢楂䝁䅕杣杁䑁䅉䅍睁䑁䅁杌杁䕁䄰睢療䝁䅑入湁䡁䅍䅉䑂䝁䄸杣睂䝁䄸杣桂䡁䅑兡療䝁䄴䅉㍂䝁䅅督杁䝁䅙睢ㅂ䝁䄴䅚求䝁䅑䅉灂䝁䄴䅉硁䑁䅫䅍睁䍁䅁兙畂䝁䅑䅉灂䡁䅍䅉潂䝁䅕兙歂䡁䅅兤桂䡁䅉䅤求䡁䅉党歂䍁䅁兡畂䍁䅁杔求䡁䅣䅉婂䝁䄸杣牂䍁䅷䅉佂䝁䅕睤杁䙁䅫睢祂䝁䅳杌䅁䙁坣䅁䝃䅄䅁兔療䝁䄸睚杁䕁䅫杢橂䍁䄴䅉歂䝁䅕督灂䝁䅣杢穂䍁䅷䅉瑂䝁䅅杢ㅂ䝁䅙兙橂䡁䅑兤祂䝁䅕督獁䍁䅁兙畂䝁䅑䅉灂䝁䄴䅤求䝁䅣杣桂䡁䅑党穂䍁䅁䅣祂䝁䅕睙灂䡁䅍兡療䝁䄴䅉瑂䝁䄸䅤灂䝁䄸杢杁䝁䅅杢歂䍁䅁杚獂䡁䅕兡歂䍁䅁睙療䝁䄴䅤祂䝁䄸䅢穂䍁䅁兙畂䝁䅑䅉橂䝁䄸杢あ䡁䅉睢獂䡁䅍䅉穂䡁䅫督あ䝁䅕兢穂䍁䅁杚療䡁䅉䅉療䡁䅉兡湂䝁䅫杢桂䝁䅷䅉求䡁䅅兤灂䡁䅁兢求䝁䄴䅤杁䝁䄰兙畂䡁䅕杚桂䝁䅍䅤ㅂ䡁䅉党祂䡁䅍䅉桂䝁䄴䅚杁䝁䅕杢歂䍁䅁兤穂䝁䅕杣穂䍁䅁兡畂䍁䅁䅤潂䝁䅕䅉桂䝁䅕杣療䡁䅍䅣桂䝁䅍党獁䍁䅁䅚求䝁䅙党畂䡁䅍党獁䍁䅁兙畂䝁䅑䅉灂䝁䄴䅚ㅂ䡁䅍䅤祂䝁䅫兙獂䍁䅁兢桂䡁䅉睡求䡁䅑督杁䝁䅫杢杁䡁䅑䅡求䍁䅁兖畂䝁䅫䅤求䝁䅑䅉呂䡁䅑兙あ䝁䅕督獁䍁䅁睒求䡁䅉兢桂䝁䄴入獁䍁䅁兙畂䝁䅑䅉灂䝁䄴䅤求䡁䅉杢桂䡁䅑兡療䝁䄴兙獂䝁䅷入畁䍁䅁䅖潂䝁䅕䅉橂䝁䄸兢睂䝁䅅杢㕂䍁䅁睢睂䝁䅕杣桂䡁䅑党穂䍁䅁䅤潂䡁䅉睢ㅂ䝁䅣䅡杁䝁䅙睢ㅂ䡁䅉䅉穂䝁䅕睚瑂䝁䅕杢あ䡁䅍杏杁䙁䅍䅣桂䝁䅍党杁䝁䅅杢歂䍁䅁䅒求䝁䅙党畂䡁䅍党獁䍁䅁兔灂䝁䅷兡あ䝁䅅杣㕂䍁䅁兑灂䡁䅉睙祂䝁䅅杚あ䍁䅷䅉䑂䝁䄸兢瑂䝁䅕杣橂䝁䅫兙獂䍁䅁兑灂䡁䅉睙祂䝁䅅杚あ䍁䅷䅉桂䝁䄴䅚杁䕁䅫杢歂䡁䅕督あ䡁䅉兡桂䝁䅷杌杁䕁䅫䅤穂䍁䅁睕睂䝁䅅睙求䍁䅁兙畂䝁䅑䅉䕂䝁䅕杚求䝁䄴督求䍁䅁督求䝁䅣兢求䝁䄴䅤杁䡁䅁杣療䡁䅙兡歂䝁䅕督杁䝁䅍杣灂䡁䅑兡橂䝁䅅䅢杁䝁䅑党浂䝁䅕杢穂䝁䅕䅉橂䝁䄸兢睂䝁䄸杢求䝁䄴䅤穂䍁䅁兙畂䝁䅑䅉瑂䝁䄸䅤灂䝁䄸杢瑁䝁䅍睢畂䡁䅑杣療䝁䅷䅉穂䡁䅫督あ䝁䅕兢穂䍁䅁兤穂䝁䅕䅚杁䝁䅫杢杁䝁䅑党浂䝁䅕杢穂䝁䅕䅉㉂䝁䅕䅡灂䝁䅍䅢求䍁䅁䅣獂䝁䅅䅤浂䝁䄸杣瑂䡁䅍䅌杁䝁䄰兡穂䡁䅍兡獂䝁䅕䅉穂䡁䅫督あ䝁䅕兢穂䍁䅷䅉畂䝁䅅杤桂䝁䅷䅉穂䝁䅧兡睂䡁䅍䅉桂䝁䄴䅚杁䡁䅍兤楂䝁䄰兙祂䝁䅫杢求䡁䅍睏杁䝁䅧兡湂䝁䅧兌睂䝁䅕杣浂䝁䄸杣瑂䝁䅅杢橂䝁䅕䅉橂䝁䄸兢睂䝁䄸杢求䝁䄴䅤穂䍁䅁兙畂䝁䅑䅉穂䡁䅫督あ䝁䅕兢穂䍁䅁兤穂䝁䅕䅚杁䝁䅙睢祂䍁䅁督睂䝁䅅睙求䍁䅁䅢桂䡁䅕杢橂䝁䅧䅉㉂䝁䅕䅡灂䝁䅍䅢求䡁䅍䅌杁䡁䅍兙あ䝁䅕䅢獂䝁䅫䅤求䡁䅍䅉桂䝁䄴䅚杁䡁䅍䅣桂䝁䅍党橂䡁䅉兙浂䡁䅑䅉㉂䝁䅕䅡灂䝁䅍䅢求䡁䅍杌杁䙁䅑䅡灂䡁䅍䅉穂䝁䅕睚瑂䝁䅕杢あ䍁䅁兙獂䡁䅍睢杁䝁䄸杚浂䝁䅕杣穂䍁䅁睙ㅂ䡁䅑䅤灂䝁䄴睚瑁䝁䅕䅚湂䝁䅕䅉穂䝁䄸䅢ㅂ䡁䅑兡療䝁䄴督杁䝁䅙睢祂䍁䅁兙睂䡁䅁䅢灂䝁䅍兙あ䝁䅫睢畂䡁䅍䅌杁䝁䅫杢橂䝁䅷兤歂䝁䅫杢湂䍁䅁督睂䝁䅅睙求䍁䅁党㑂䡁䅁䅢療䡁䅉兙あ䝁䅫睢畂䍁䅷䅉歂䝁䅕杚求䝁䄴督求䍁䅁䅣獂䝁䅅䅤浂䝁䄸杣瑂䡁䅍䅌杁䝁䅅杢歂䍁䅁兙歂䡁䅙兙畂䝁䅍党歂䍁䅁督㕂䡁䅍䅤求䝁䄰督杁䝁䅙睢祂䍁䅁兢灂䡁䅍督灂䝁䅷党杁䝁䅣兤灂䝁䅑兙畂䝁䅍党獁䍁䅁䅣祂䝁䄸䅣ㅂ䝁䅷督灂䝁䄸杢獁䍁䅁兙畂䝁䅑䅉㉂䝁䅕䅡灂䝁䅍䅢求䍁䅁睙療䝁䄴䅤祂䝁䄸䅢穂䍁䄴䅉啂䝁䅧党杁䕁䄰兡獂䝁䅫䅤桂䡁䅉入杁䕁䅅兡祂䝁䅍杣桂䝁䅙䅤杁䡁䅍党湂䝁䄰党畂䡁䅑䅉歂䝁䅕督灂䝁䅣杢穂䍁䅷䅉瑂䝁䅅杢ㅂ䝁䅙兙橂䡁䅑兤祂䝁䅕䅉桂䝁䄴䅚杁䝁䅫杢あ䝁䅕睚祂䝁䅅䅤求䍁䅁䅣祂䝁䅫兢桂䡁䅉入杁䝁䅅杢歂䍁䅁督求䝁䅍睢畂䝁䅑兙祂䡁䅫䅉浂䝁䅷兡湂䝁䅧䅤杁䝁䅍睢畂䡁䅑杣療䝁䅷督獁䍁䅁兢灂䡁䅍督灂䝁䄸杢瑁䝁䅍杣灂䡁䅑兡橂䝁䅅䅢杁䝁䅅睙あ䡁䅕兙あ䝁䅫睢畂䍁䅁督㕂䡁䅍䅤求䝁䄰督獁䍁䅁兙畂䝁䅑䅉睂䡁䅉睢歂䡁䅕睙あ䡁䅍䅉浂䝁䄸杣杁䡁䅙兙祂䝁䅫睢ㅂ䡁䅍䅉瑂䝁䅫䅢灂䡁䅑兙祂䡁䅫䅉浂䝁䅫䅥求䝁䅑兌㍂䝁䅫杢湂䍁䅁兙灂䡁䅉睙祂䝁䅅杚あ䍁䅁兙畂䝁䅑䅉祂䝁䄸䅤療䡁䅉睙祂䝁䅅杚あ䍁䄴䅉啂䝁䅧党杁䕁䅍睢瑂䝁䄰党祂䝁䅍兡桂䝁䅷䅉䉂䝁䅫杣橂䡁䅉兙浂䡁䅑䅉穂䝁䅕睚瑂䝁䅕杢あ䍁䅁䅚求䡁䅍兡湂䝁䄴督獁䍁䅁兢桂䝁䄴兤浂䝁䅅睙あ䡁䅕杣求䡁䅍䅌杁䝁䅅杢歂䍁䅁兡畂䡁䅑党湂䡁䅉兙あ䝁䅕督杁䝁䅙䅢灂䝁䅣䅡あ䍁䄰睙祂䝁䅫䅤灂䝁䅍兙獂䍁䅁睙療䝁䄴䅤祂䝁䄸䅢杁䡁䅍入穂䡁䅑党瑂䡁䅍䅉桂䝁䄴䅚杁䡁䅁杣療䝁䅑兤橂䡁䅑督杁䝁䅙睢祂䍁䅁杤桂䡁䅉兡療䡁䅕督杁䝁䅍睢瑂䝁䄰党祂䝁䅍兡桂䝁䅷䅉桂䝁䅫杣橂䡁䅉兙浂䡁䅑杌杁䙁䅑䅡求䍁䅁睙療䝁䄰䅣桂䝁䄴入婁䡉䅍䅉䩂䝁䄴䅚ㅂ䡁䅍䅤祂䝁䅫兙獂䍁䅁督求䝁䅣兢求䝁䄴䅤杁䡁䅁杣療䡁䅙兡歂䝁䅕督杁䝁䅍兤穂䡁䅑睢瑂䝁䅫来求䝁䅑䅉桂䝁䄴䅚杁䝁䅧兡湂䝁䅧兌睂䝁䅕杣浂䝁䄸杣瑂䝁䅅杢橂䝁䅕䅉瑂䝁䄸䅤灂䝁䄸杢杁䝁䅍睢畂䡁䅑杣療䝁䅷䅉橂䝁䄸兢睂䝁䄸杢求䝁䄴䅤穂䍁䅁兙畂䝁䅑䅉穂䡁䅫督あ䝁䅕兢穂䍁䅁杚療䡁䅉䅉灂䝁䄴䅚ㅂ䡁䅍䅤祂䝁䅫兙獂䍁䅁兙ㅂ䡁䅑睢瑂䝁䅅䅤灂䝁䄸杢獁䍁䅁兢求䝁䅑兡橂䝁䅅䅢獁䍁䅁督灂䝁䄰兤獂䝁䅅䅤灂䝁䄸杢獁䍁䅁兙畂䝁䅑䅉あ䝁䅕督あ䍁䅁兙畂䝁䅑䅉求䝁䄴党祂䝁䅣入杁䝁䅅䅣睂䝁䅷兡橂䝁䅅䅤灂䝁䄸杢穂䍁䅷䅉灂䝁䄴睙獂䡁䅕䅚灂䝁䄴睚杁䡁䅁杣求䝁䅍兡穂䝁䅫睢畂䍁䅁睙療䝁䄰䅣療䝁䄴党畂䡁䅑督獁䍁䅁兙穂䍁䅁睤求䝁䅷䅢杁䝁䅅督杁䡁䅍兡瑂䡁䅕䅢桂䡁䅑兡療䝁䄴䅉睂䝁䅷兙あ䝁䅙睢祂䝁䄰督畁䍁䅁䅖潂䝁䅕䅉橂䝁䄸兢睂䝁䅅杢㕂䍁䅁睤桂䡁䅍䅉浂䝁䄸杣瑂䝁䅕杣獂䡁䅫䅉牂䝁䄴睢㍂䝁䄴䅉桂䡁䅍䅉乂䝁䄸睢湂䍁䅁杖桂䝁䅷杤求䍁䅁睑療䝁䄰䅣桂䝁䄴入畁䍁䅁兔療䝁䄸睚杁䕁䅫杢橂䍁䄴䅉㍂䝁䅅督杁䝁䅫杢橂䝁䄸杣睂䝁䄸杣桂䡁䅑党歂䍁䅁兡畂䍁䅁免㕁䑁䅕免杁䝁䅅杢歂䍁䅁兡穂䍁䅁䅡求䝁䅅䅚硂䡁䅕兙祂䡁䅑党祂䝁䅕䅚杁䝁䅫杢杁䕁䅕兙穂䡁䅑䅉䉂䡁䅕杣療䡁䅉兙獁䍁䅁杔求䡁䅣䅉婂䝁䄸杣牂䍁䄴䅁潃䅆䅁䅑䄸䕁䄰睢祂䝁䅣兙畂䍁䅁睕あ䝁䅅杢獂䝁䅕入獁䍁䅁兙杁䝁䅙兡畂䝁䅅杢橂䝁䅫兙獂䍁䅁䅡療䝁䅷䅚灂䝁䄴睚杁䝁䅍睢瑂䡁䅁兙畂䡁䅫䅌杁䡁䅁杣療䡁䅙兡歂䝁䅕督杁䡁䅙兙祂䝁䅫睢ㅂ䡁䅍䅉浂䝁䅫杢桂䝁䄴睙灂䝁䅅䅢杁䡁䅁杣療䝁䅑兤橂䡁䅑督杁䝁䅅杢歂䍁䅁督求䡁䅉杤灂䝁䅍党穂䍁䅁䅤療䍁䅁睙療䡁䅉䅣療䡁䅉兙あ䝁䅫睢畂䡁䅍䅌杁䝁䅣睢㉂䝁䅕杣畂䝁䄰党畂䡁䅑督獁䍁䅁杚灂䝁䄴兙畂䝁䅍兡桂䝁䅷䅉灂䝁䄴督あ䝁䅫䅤ㅂ䡁䅑兡療䝁䄴督獁䍁䅁兙畂䝁䅑䅉灂䝁䄴䅚灂䡁䅙兡歂䡁䅕兙獂䡁䅍䅉灂䝁䄴䅉あ䝁䅧党杁䕁䅅兢求䡁䅉兡橂䝁䅅督獁䍁䅁兒ㅂ䡁䅉睢睂䝁䅕䅌杁䡁䅑䅡求䍁䅁兔灂䝁䅑䅚獂䝁䅕䅉䙂䝁䅅督あ䍁䅷䅉䉂䝁䅙杣灂䝁䅍兙獁䍁䅁兙畂䝁䅑䅉䉂䡁䅍兡桂䍁䄴䅉䩂䡁䅑䅉療䡁䅁党祂䝁䅅䅤求䡁䅍䅉あ䝁䅧杣療䡁䅕睚潂䍁䅁兓畂䡁䅍䅤灂䡁䅑兤あ䝁䅫睢畂䝁䅅䅢杁䙁䅍党橂䡁䅕杣灂䡁䅑兡求䡁䅍䅌杁䙁䅣党桂䝁䅷䅤潂䍁䅁兔桂䝁䄴兙湂䝁䅕兢求䝁䄴䅤獁䍁䅁兙畂䝁䅑䅉䩂䝁䄴杤求䡁䅍䅤瑂䝁䅕杢あ䍁䅁兔桂䝁䄴兙湂䝁䅕兢求䝁䄴䅤杁䡁䅍党湂䝁䄰党畂䡁䅑督畁䍁䅁䅖潂䝁䅕䅉䩂䝁䄴督あ䝁䅫䅤ㅂ䡁䅑兡療䝁䄴兙獂䍁䅁睕求䝁䅍兤祂䝁䅫䅤灂䝁䅕督杁䡁䅍党湂䝁䄰党畂䡁䅑䅉療䝁䅙杚求䡁䅉督杁䝁䅍兙睂䝁䅫䅤桂䝁䅷䅉祂䝁䅅兡穂䝁䅫杢湂䍁䅁兙畂䝁䅑䅉浂䝁䅫杢桂䝁䄴睙灂䝁䅅䅢杁䝁䅅䅚㉂䝁䅫督療䡁䅉入杁䡁䅍党祂䡁䅙兡橂䝁䅕督獁䍁䅁兡畂䝁䅍䅢ㅂ䝁䅑兡畂䝁䅣䅉穂䝁䅕杣㉂䝁䅫睙求䡁䅍䅉祂䝁䅕䅢桂䡁䅑党歂䍁䅁䅤療䍁䅁䅤潂䝁䅕䅉ㅂ䝁䄴䅚求䡁䅉睤祂䝁䅫䅤灂䝁䄴睚杁䝁䄸杚杁䝁䅑党楂䡁䅑䅌杁䝁䅕兣ㅂ䝁䅫䅤㕂䍁䅷䅉桂䝁䄴䅚杁䝁䄸䅤潂䝁䅕杣杁䡁䅍党橂䡁䅕杣灂䡁䅑兡求䡁䅍䅌杁䝁䅅督杁䡁䅣党獂䝁䅷䅉桂䡁䅍䅉桂䝁䅑杤灂䝁䅍党杁䝁䄸杢杁䝁䄰党祂䝁䅣党祂䡁䅍䅉桂䝁䄴䅚杁䝁䅅睙硂䡁䅕兡穂䝁䅫䅤灂䝁䄸杢穂䍁䅷䅉祂䝁䅕督あ䡁䅉兤橂䡁䅑兤祂䝁䅫杢湂䡁䅍䅌杁䡁䅉党桂䝁䅷䅉求䡁䅍䅤桂䡁䅑党獁䍁䅁兙畂䝁䅑䅉睂䡁䅉睢煂䝁䅕睙あ䍁䅁杚灂䝁䄴兙畂䝁䅍党畁䍁䅁䅖潂䝁䅫督杁䡁䅍党湂䝁䄰党畂䡁䅑䅉桂䝁䅷督療䍁䅁䅣祂䝁䄸杤灂䝁䅑党穂䍁䅁党硂䡁䅕兡あ䡁䅫䅉桂䝁䄴䅚杁䝁䅙兡㑂䝁䅕䅚杁䝁䅫杢橂䝁䄸兢求䍁䅁䅣祂䝁䄸䅚ㅂ䝁䅍䅤穂䍁䅁睙療䝁䄰䅣祂䝁䅫督灂䝁䄴睚杁䡁䅍兙獂䝁䅕督獁䍁䅁杚灂䝁䄴兙畂䝁䅍兡畂䝁䅣䅌杁䡁䅁杣灂䝁䄰党杁䝁䅉杣療䝁䅳党祂䝁䅅睚求䍁䅷䅉桂䝁䄴䅚杁䝁䄰兙祂䝁䅳党あ䍁䄰兢桂䝁䅳兡畂䝁䅣䅉穂䝁䅕杣㉂䝁䅫睙求䡁䅍睏杁䝁䅙睢祂䝁䅕兡湂䝁䄴䅉求䡁䅧睙潂䝁䅅杢湂䝁䅕䅉桂䝁䄴䅚杁䝁䅍睢瑂䝁䄰睢歂䝁䅫䅤灂䝁䅕督㝁䍁䅁睙療䡁䅉䅣療䡁䅉兙あ䝁䅕䅉桂䝁䄴䅚杁䝁䅍睢瑂䝁䄰党祂䝁䅍兡桂䝁䅷䅉祂䝁䅕兙獂䍁䅁党穂䡁䅑兙あ䝁䅕䅉獂䝁䄸兙畂䡁䅍䅌杁䝁䅍睢瑂䝁䄰党祂䝁䅍兡桂䝁䅷䅉瑂䝁䄸杣あ䝁䅣兙湂䝁䅕䅉桂䝁䄴䅚杁䡁䅍党橂䡁䅕杣求䝁䅑䅉獂䝁䅕杢歂䝁䅫杢湂䍁䅁杚桂䝁䅍兡獂䝁䅫䅤灂䝁䅕督獁䍁䅁兙畂䝁䅑䅉浂䝁䅫杢桂䝁䄴睙灂䝁䄴睚杁䝁䅙睢祂䍁䅁督桂䝁䅷党穂䍁䅁兙畂䝁䅑䅉あ䡁䅉兙歂䝁䅫杢湂䍁䅁睙ㅂ䡁䅍䅤療䝁䄰党祂䡁䅍䅌杁䝁䅅杢歂䍁䅁兙穂䡁䅍党あ䍁䄰杙桂䝁䅍睡求䝁䅑䅉桂䝁䄴䅚杁䝁䄰睢祂䡁䅑睚桂䝁䅣党杁䝁䅷党畂䝁䅑兡畂䝁䅣睏杁䝁䅅杢歂䍁䅁睤求䝁䅅䅢あ䝁䅧䅉瑂䝁䅅杢桂䝁䅣党瑂䝁䅕杢あ䍁䅁督求䡁䅉杤灂䝁䅍党穂䍁䅷䅉灂䝁䄴杤求䡁䅍䅤瑂䝁䅕杢あ䍁䅷䅉桂䝁䄴䅚杁䡁䅉党穂䝁䅕兙祂䝁䅍䅡杁䡁䅍党祂䡁䅙兡橂䝁䅕督畁䍁䅁䅖潂䝁䅕䅉塂䝁䅕兙獂䡁䅑䅡杁䕁䄰兙畂䝁䅅睚求䝁䄰党畂䡁䅑䅉穂䝁䅕睚瑂䝁䅕杢あ䍁䅁睢浂䝁䅙党祂䡁䅍䅉浂䝁䅫杢桂䝁䄴睙灂䝁䅅䅢杁䝁䅅䅚㉂䝁䅫督療䡁䅉兌獂䝁䅕䅚杁䝁䅉杣療䝁䅳党祂䝁䅅睚求䍁䅷䅉橂䡁䅕督あ䝁䄸䅚㕂䍁䅷䅉桂䝁䅑兢灂䝁䄴兡穂䡁䅑杣桂䡁䅑兡㉂䝁䅕䅌杁䝁䅅杢歂䍁䅁兡畂䡁䅙党穂䡁䅑兢求䝁䄴䅤杁䝁䅅䅚㉂䝁䅫督療䡁䅉入杁䡁䅍党祂䡁䅙兡橂䝁䅕督㝁䍁䅁督求䝁䅷杚瑁䝁䅑兡祂䝁䅕睙あ䝁䅕䅚杁䝁䅉杣療䝁䅳党祂䝁䅅睚求䍁䅁督求䡁䅉杤灂䝁䅍党穂䑁䅳䅉浂䝁䅫杢桂䝁䄴睙灂䝁䅅䅢杁䝁䅅杢歂䍁䅁睤求䝁䅅䅢あ䝁䅧䅉睂䝁䅷兙畂䝁䄴兡畂䝁䅣䅉穂䝁䅕杣㉂䝁䅫睙求䡁䅍睏杁䡁䅣睢祂䝁䅳䅣獂䝁䅅睙求䍁䅁督求䡁䅉杤灂䝁䅍党穂䍁䅷䅉灂䝁䄴睙獂䡁䅕䅚灂䝁䄴睚杁䡁䅍䅤療䝁䅍睡杁䡁䅁䅢桂䝁䄴䅉桂䝁䅑兢灂䝁䄴兡穂䡁䅑杣桂䡁䅑兡療䝁䄴睏杁䝁䅅杢畂䡁䅕兡あ䡁䅫䅉桂䝁䄴䅚杁䝁䅫杢穂䡁䅕杣桂䝁䄴睙求䍁䅁䅣祂䝁䄸䅚ㅂ䝁䅍䅤穂䑁䅳䅉穂䝁䅕睙ㅂ䡁䅉兡あ䝁䅫党穂䍁䄰杙桂䡁䅍党歂䍁䅁䅢求䝁䄴䅚灂䝁䄴睚獁䍁䅁杣求䡁䅍兡歂䝁䅕杢あ䝁䅫兙獂䍁䅁杣求䝁䅅䅢杁䝁䅕督あ䝁䅅䅤求䍁䅁䅢療䝁䅅杢穂䍁䅷䅉桂䝁䄴䅚杁䝁䄸䅤潂䝁䅕杣杁䝁䅷党畂䝁䅑兡畂䝁䅣䅉睂䡁䅉睢歂䡁䅕睙あ䡁䅍睏杁䝁䅉兙畂䝁䅳兡畂䝁䅣睏杁䝁䅅杢歂䍁䅁杣求䡁䅑兡祂䝁䅕兢求䝁䄴䅤杁䡁䅁䅢桂䝁䄴䅉穂䝁䅕杣㉂䝁䅫睙求䡁䅍䅉あ䝁䄸䅉灂䝁䄴䅚灂䡁䅙兡歂䡁䅕兙獂䍁䅁兡畂䡁䅙党穂䡁䅑睢祂䡁䅍䅉桂䝁䄴䅚杁䡁䅍兢桂䝁䅷䅢杁䡁䅑睢杁䝁䄰党歂䝁䅫兤瑂䍁䄰督灂䡁䅯党歂䍁䅁杙ㅂ䡁䅍兡畂䝁䅕督穂䝁䅕督杁䝁䅅杢歂䍁䅁兡畂䡁䅍䅤灂䡁䅑兤あ䝁䅫睢畂䡁䅍杌杁䙁䅑䅡求䍁䅁兓畂䡁䅙党穂䡁䅑兢求䝁䄴䅤杁䕁䄰兙畂䝁䅅睚求䝁䄰党畂䡁䅑䅉穂䝁䅕睚瑂䝁䅕杢あ䍁䅁䅣祂䝁䄸杤灂䝁䅑党穂䍁䅁党硂䡁䅕兡あ䡁䅫䅌杁䝁䅙兡㑂䝁䅕䅚杁䝁䅫杢橂䝁䄸兢求䍁䅷䅉桂䝁䅷䅤求䡁䅉杢桂䡁䅑兡㉂䝁䅕督杁䝁䅅杢歂䍁䅁督療䝁䅷兤あ䝁䅫睢畂䡁䅍䅌杁䝁䅅杢歂䍁䅁䅢灂䡁䅅兤灂䝁䅑兡あ䡁䅫䅉桂䝁䄴䅚杁䝁䄸杤求䡁䅉䅢桂䡁䅫䅉穂䝁䅕杣㉂䝁䅫睙求䡁䅍䅉あ䝁䄸䅉楂䝁䅕杢求䝁䅙兡あ䍁䄸䅚求䝁䅙兡畂䝁䅕䅚杁䝁䅍睢畂䡁䅑杣灂䝁䅉兤あ䝁䅫睢畂䍁䅁䅣獂䝁䅅杢穂䍁䅷䅉浂䝁䄸兤畂䝁䅑兙あ䝁䅫睢畂䡁䅍䅌杁䝁䅕杢歂䝁䄸睤瑂䝁䅕杢あ䡁䅍䅌杁䝁䅣睢㉂䝁䅕杣畂䝁䄰党畂䡁䅑䅉求䝁䄴䅤灂䡁䅑兡求䡁䅍䅌杁䡁䅍睢㉂䝁䅕杣求䝁䅫睚畂䍁䅁睤求䝁䅅䅢あ䝁䅧䅉浂䡁䅕杢歂䡁䅍䅌杁䝁䅫杢穂䡁䅕杣桂䝁䄴睙求䍁䅁睙療䝁䄰䅣桂䝁䄴兡求䡁䅍䅌杁䡁䅑䅡灂䡁䅉䅚瑁䡁䅁兙祂䡁䅑入杁䝁䅙兤畂䝁䅑䅉穂䡁䅁睢畂䡁䅍睢祂䡁䅍䅌杁䝁䅍睢祂䡁䅁睢祂䝁䅅䅤灂䝁䄸杢穂䍁䅷䅉桂䝁䄴䅚杁䝁䅫杢歂䝁䅫杤灂䝁䅑兤桂䝁䅷督杁䡁䅑䅡祂䝁䄸兤湂䝁䅧䅉灂䝁䄴督あ䝁䅫䅤ㅂ䡁䅑兡療䝁䄴兙獂䍁䅁兙畂䝁䅑䅉灂䝁䄴䅤求䡁䅉兢求䝁䅑兡桂䡁䅉入杁䝁䅍䅡桂䝁䄴杢求䝁䅷督畁䍁䅁䅖潂䝁䅕䅉橂䝁䄸兢睂䝁䅅杢㕂䍁䅁睤桂䡁䅍䅉浂䝁䄸兤畂䝁䅑党歂䍁䅁兡畂䍁䅁免㕁䑁䅉䅎杁䝁䅅杢歂䍁䅁兡穂䍁䅁䅡求䝁䅅䅚硂䡁䅕兙祂䡁䅑党祂䝁䅕䅚杁䝁䅫杢杁䕁䄴党㍂䍁䅁兗療䡁䅉睡獁䍁䅁杔求䡁䅣䅉婂䝁䄸杣牂䍁䄴䅁桃睆䅁䅥䄸䕁䄰睢祂䝁䄴兡畂䝁䅣督あ䝁䅅杣獁䍁䅁兓畂䝁䅍杌杁䡁䅁杣療䡁䅙兡歂䝁䅕督杁䝁䅫杢歂䝁䅕䅣求䝁䄴䅚求䝁䄴䅤杁䝁䅫杢㉂䝁䅕督あ䝁䄰党畂䡁䅑䅉灂䝁䄴督灂䝁䅣䅡あ䡁䅍䅉灂䝁䄴䅉あ䝁䅧党杁䙁䅕杢灂䡁䅑党歂䍁䅁睕あ䝁䅅䅤求䡁䅍䅌杁䕁䅅督灂䝁䅅杌杁䕁䅅兤穂䡁䅑杣桂䝁䅷兡桂䍁䅷䅉䑂䝁䄸杢あ䝁䅫杢求䝁䄴䅤桂䝁䅷䅉䙂䡁䅕杣療䡁䅁党獁䍁䅁䅤潂䝁䅕䅉噂䝁䄴兡あ䝁䅕䅚杁䕁䅳兡畂䝁䅣䅚療䝁䄰䅌杁䝁䅅杢歂䍁䅁兡畂䡁䅑党祂䝁䄴兙あ䝁䅫睢畂䝁䅅䅢獂䡁䅫杌杁䙁䅑䅡求䍁䅁睙療䝁䄰䅣桂䝁䄴入杁䝁䄸䅣求䡁䅉兙あ䝁䅕督杁䝁䅫杢杁䝁䅙兡㉂䝁䅕䅉穂䝁䅕睚瑂䝁䅕杢あ䡁䅍杏杁䕁䄰睢祂䝁䄴兡畂䝁䅣督あ䝁䅅杣杁䕁䅑兙あ䝁䅅䅉桂䝁䄴䅚杁䕁䅅杢桂䝁䅷入あ䝁䅫睙穂䑁䅳䅉兂䝁䅫䅤橂䝁䅧村療䝁䄸睡㝁䍁䅁兔療䡁䅉杢灂䝁䄴睚穂䡁䅑兙祂䍁䅁睖求䝁䅅䅢あ䝁䅧睏杁䕁䄰睢祂䝁䄴兡畂䝁䅣督あ䝁䅅杣杁䕁䅍杣求䝁䅑兡あ䑁䅳䅉桂䝁䄴䅚杁䕁䄰睢祂䝁䄴兡畂䝁䅣督あ䝁䅅杣杁䙁䅉党あ䝁䅫杣求䝁䄰党畂䡁䅑杌杁䙁䅑䅡求䍁䅁睙療䝁䄰䅣桂䝁䄴入杁䝁䄸杚浂䝁䅕杣穂䍁䅁兢桂䝁䄴兙湂䝁䅫杢湂䍁䅁兡畂䡁䅙党穂䡁䅑兢求䝁䄴䅤穂䍁䅷䅉灂䝁䄴睙獂䡁䅕䅚灂䝁䄴睚杁䝁䄰兤あ䡁䅕兙獂䍁䅁杚ㅂ䝁䄴䅚穂䍁䅷䅉䙂䙁䅑杒穂䍁䅷䅉穂䝁䅕䅣桂䡁䅉兙あ䝁䅕䅉桂䝁䅍睙療䡁䅕杢あ䡁䅍䅌杁䝁䅍睢獂䝁䅷党橂䡁䅑兡㉂䝁䅕䅉灂䝁䄴杤求䡁䅍䅤瑂䝁䅕杢あ䍁䅁䅤祂䡁䅕督あ䡁䅍䅌杁䝁䄰睢歂䝁䅕䅢杁䡁䅁睢祂䡁䅑杚療䝁䅷兡療䡁䅍䅌杁䝁䅕兣ㅂ䝁䅫䅤灂䝁䅕督獁䍁䅁兙畂䝁䅑䅉浂䝁䅫䅥求䝁䅑䅉灂䝁䄴睙療䝁䄰党杁䡁䅍党橂䡁䅕杣灂䡁䅑兡求䡁䅍睏杁䕁䄰睢祂䝁䄴兡畂䝁䅣督あ䝁䅅杣杁䕁䅑兡祂䝁䅕睙あ䍁䅁兡穂䍁䅁兙畂䍁䅁兡畂䡁䅙党穂䡁䅑兢求䝁䄴䅤瑁䝁䅅杢桂䝁䅷入穂䝁䅫督杁䝁䅅杢歂䍁䅁杣求䡁䅁睢祂䡁䅑兡畂䝁䅣䅉睂䝁䅷兙あ䝁䅙睢祂䝁䄰睏杁䕁䄰睢祂䝁䄴兡畂䝁䅣督あ䝁䅅杣杁䕁䅅䅚㉂䝁䅫督療䡁䅉䅉塂䝁䄸杣牂䡁䅍䅤桂䡁䅑兡療䝁䄴䅌杁䝁䅅䅉穂䡁䅕兡あ䝁䅕䅉療䝁䅙䅉あ䝁䄸睢獂䍁䅁䅤療䍁䅁䅣祂䝁䄸杤灂䝁䅑党杁䝁䅧党獂䡁䅁䅉桂䝁䄴䅚杁䝁䅅䅚㉂䝁䅫睙求䍁䄴䅉啂䝁䅧党杁䙁䅁兡あ䝁䅍䅡䍂䝁䄸睢牂䍁䅁督求䝁䅣兢求䝁䄴䅤杁䡁䅁杣療䡁䅙兡歂䝁䅕督杁䝁䅑兙あ䝁䅅䅉桂䝁䄴䅚杁䡁䅉党穂䝁䅕兙祂䝁䅍䅡杁䝁䅍睢㉂䝁䅕杣灂䝁䄴睚杁䡁䅑䅡求䍁䅁䅣祂䝁䅫杤桂䡁䅑党杁䝁䅍兙睂䝁䅫䅤桂䝁䅷䅉瑂䝁䅅杣牂䝁䅕䅤穂䍁䅁睙療䝁䄰䅣祂䝁䅫督灂䝁䄴睚杁䡁䅙党畂䡁䅑兤祂䝁䅕䅉橂䝁䅅䅣灂䡁䅑兙獂䍁䅷䅉睂䡁䅉兡㉂䝁䅅䅤求䍁䅁党硂䡁䅕兡あ䡁䅫䅌杁䡁䅁杣灂䡁䅙兙あ䝁䅕䅉橂䡁䅉党歂䝁䅫䅤杁䝁䅅杢歂䍁䅁杙桂䝁䄴睡杁䝁䅷睢桂䝁䄴督獁䍁䅁兙畂䝁䅑䅉瑂䝁䅕杣湂䝁䅕杣杁䝁䅅杢歂䍁䅁兙橂䡁䅅兤灂䡁䅍兡あ䝁䅫睢畂䍁䅁兙橂䡁䅑兡㉂䝁䅫䅤灂䝁䅕督㝁䍁䅁兙畂䝁䅑䅉睂䝁䅫䅤橂䝁䅧杙療䝁䄸睡杁䡁䅁䅢桂䡁䅑杚療䡁䅉兢畁䍁䅁兓あ䍁䅁䅣祂䝁䄸杤灂䝁䅑党穂䍁䅁兢療䝁䅑党獂䍁䅁䅣療䡁䅉䅤浂䝁䄸䅢灂䝁䄸督杁䝁䅅杢歂䍁䅁睤求䝁䅅䅢あ䝁䅧䅉睂䝁䅷兙あ䝁䅙睢祂䝁䄰督㝁䍁䅁兔療䡁䅉杢灂䝁䄴睚穂䡁䅑兙祂䍁䅁兔桂䝁䄴兙湂䝁䅕䅚杁䙁䅁睢祂䡁䅑杚療䝁䅷兡療䡁䅍䅌杁䝁䅅杢杁䝁䅅䅚㉂䝁䅫督療䡁䅉䅉穂䝁䅕杣㉂䝁䅫睙求䍁䅁睤灂䡁䅑䅡杁䝁䄰睢歂䝁䅕䅢杁䡁䅁睢祂䡁䅑杚療䝁䅷兡療䡁䅍䅉歂䝁䅕督灂䝁䅣杢求䝁䅑䅉浂䝁䄸杣杁䝁䅙党求䍁䄰杙桂䡁䅍党歂䍁䅁兡畂䝁䅑党睂䝁䅕杢歂䝁䅕杢あ䍁䅁杚灂䝁䄴兙畂䝁䅍兡桂䝁䅷䅉桂䝁䅑杤灂䡁䅍睢祂䡁䅍睏杁䝁䅅杢歂䍁䅁兔療䡁䅉杢灂䝁䄴睚穂䡁䅑兙祂䍁䄴睙療䝁䄰䅉あ䝁䅧兙あ䍁䅁䅚灂䡁䅍睙療䡁䅙党祂䡁䅍䅌杁䝁䅕杤桂䝁䅷兤桂䡁䅑党穂䍁䅷䅉桂䝁䄴䅚杁䝁䄰睢畂䝁䅫䅤療䡁䅉督杁䡁䅍䅤療䝁䅍睡穂䍁䅷䅉䙂䙁䅑杒穂䍁䅷䅉桂䝁䄴䅚杁䝁䄰兤あ䡁䅕兙獂䍁䅁杚ㅂ䝁䄴䅚穂䑁䅳䅉楂䡁䅕兡獂䝁䅑䅉桂䝁䄴䅚杁䝁䄰睢畂䝁䅫䅤療䡁䅉䅉睂䝁䄸杣あ䝁䅙睢獂䝁䅫睢穂䍁䅁兙畂䝁䅑䅉瑂䝁䅅杣牂䝁䅕䅤穂䍁䄴䅉䩂䝁䄴䅉桂䝁䅑䅚灂䡁䅑兡療䝁䄴䅌杁䡁䅑䅡求䍁䅁睙療䝁䄰䅣桂䝁䄴入杁䡁䅁杣療䡁䅙兡歂䝁䅕督杁䝁䅍杣求䝁䅑兡あ䍁䅁杣桂䡁䅑兡畂䝁䅣督獁䍁䅁杣求䡁䅍党桂䡁䅉睙潂䍁䅷䅉歂䝁䅅䅤桂䍁䅷䅉桂䝁䄴䅚杁䝁䅍杣求䝁䅑兡あ䍁䅁兙畂䝁䅅䅢㕂䡁䅑兡橂䡁䅍䅉穂䝁䄸䅢ㅂ䡁䅑兡療䝁䄴督㝁䍁䅁兔療䡁䅉杢灂䝁䄴睚穂䡁䅑兙祂䍁䅁䅒䍂䙁䅉睕杁䡁䅣䅡灂䝁䅍䅡杁䝁䄸杚浂䝁䅕杣穂䍁䅁督求䝁䅍兤祂䝁䅫䅤灂䡁䅯兙あ䝁䅫睢畂䡁䅍䅉桂䝁䄴䅚杁䝁䄸䅤潂䝁䅕杣杁䡁䅍䅤祂䡁䅕睙あ䡁䅕杣求䝁䅑䅉浂䝁䅫杢桂䝁䄴睙求䍁䅁兡畂䡁䅍䅤祂䡁䅕兢求䝁䄴䅤穂䍁䅷䅉穂䡁䅕睙潂䍁䅁兙穂䍁䅁兙穂䡁䅍党あ䍁䄰杙桂䝁䅍睡求䝁䅑䅉穂䝁䅕睙ㅂ䡁䅉兡あ䝁䅫党穂䍁䅷䅉祂䝁䅕督灂䝁䅑党畂䡁䅑兡桂䝁䅷䅉瑂䝁䄸杣あ䝁䅣兙湂䝁䅕兌楂䝁䅅睙牂䝁䅕䅚杁䡁䅍党橂䡁䅕杣灂䡁䅑兡求䡁䅍䅌杁䝁䅍睢瑂䝁䄰党祂䝁䅍兡桂䝁䅷䅉瑂䝁䄸杣あ䝁䅣兙湂䝁䅕兌楂䝁䅅睙牂䝁䅕䅚杁䡁䅍党橂䡁䅕杣灂䡁䅑兡求䡁䅍䅌杁䝁䅅杢歂䍁䅁睙療䝁䅷䅢桂䡁䅑党祂䝁䅅䅢灂䡁䅯党歂䍁䅁䅢療䝁䅅杢杁䝁䄸杙獂䝁䅫睚桂䡁䅑兡療䝁䄴督畁䍁䅁杒ㅂ䡁䅉䅤潂䝁䅕杣獁䍁䅁兡あ䍁䅁睢浂䝁䅙党祂䡁䅍䅉瑂䝁䅅杢桂䝁䅣党歂䍁䅁杣求䡁䅑兡祂䝁䅕兢求䝁䄴䅤杁䝁䅅睙橂䝁䄸兤畂䡁䅑督獁䍁䅁杚灂䝁䅑兤橂䝁䅫兙祂䡁䅫䅉穂䝁䅕杣㉂䝁䅫睙求䡁䅍䅌杁䕁䄰睢祂䝁䄴兡畂䝁䅣督あ䝁䅅杣杁䕁䅷兡浂䝁䅕䅤灂䝁䄰党杁䕁䅅䅢獂䝁䄸睙桂䡁䅑兡療䝁䄴䅉浂䡁䅕杢歂䡁䅍䅌杁䝁䅅杢歂䍁䅁睙ㅂ䡁䅍䅤療䝁䄰䅉瑂䝁䄸䅚求䝁䅷督㝁䍁䅁兔療䡁䅉杢灂䝁䄴睚穂䡁䅑兙祂䍁䅁兓畂䝁䅑党㑂䝁䅕督杁䝁䄸杚浂䝁䅕杣穂䍁䅁兢桂䡁䅉睡求䡁䅑䅉灂䝁䄴䅚求䡁䅧党穂䍁䅁兤穂䝁䅕䅚杁䝁䅙睢祂䍁䅁䅣求䡁䅉杚療䡁䅉兢桂䝁䄴睙求䍁䅁杙求䝁䄴睙潂䝁䄰兙祂䝁䅳督杁䝁䅅杢歂䍁䅁兙穂䍁䅁䅤潂䝁䅕䅉楂䝁䅅督灂䡁䅍䅉浂䝁䄸杣杁䝁䅫杢㉂䝁䅕督あ䝁䄰党畂䡁䅑䅉睂䡁䅉睢歂䡁䅕睙あ䡁䅍䅉桂䝁䄴䅚杁䝁䄸䅤潂䝁䅕杣杁䡁䅁睢祂䡁䅑杚療䝁䅷兡療䍁䅁督あ䡁䅉兙あ䝁䅕睚灂䝁䅕督㝁䍁䅁兙畂䝁䅑䅉乂䝁䄸杣畂䝁䅫杢湂䡁䅍䅤桂䡁䅉䅉呂䡁䅕督あ䝁䅅兡畂䝁䅅䅢㕂䡁䅑兡橂䡁䅍䅉睂䡁䅉睢㉂䝁䅫䅚求䡁䅍䅉求䝁䄴杤灂䡁䅉睢畂䝁䄰党畂䡁䅑兙獂䍁䅷䅉穂䝁䄸睙灂䝁䅅䅢杁䝁䅅杢歂䍁䅁睚療䡁䅙党祂䝁䄴兙畂䝁䅍党杁䝁䅑兙あ䝁䅅䅌杁䡁䅉党穂䝁䅕兙祂䝁䅍䅡獁䍁䅁兙畂䝁䅅䅢㕂䡁䅍兡穂䍁䅷䅉桂䝁䄴䅚杁䝁䅫杢穂䝁䅫睚潂䡁䅑督畁䍁䅁兔療䡁䅉杢灂䝁䄴睚穂䡁䅑兙祂䍁䅷䅉䩂䝁䄴睙畁䍁䅁睤桂䡁䅍䅉灂䝁䄴睙療䡁䅉䅣療䡁䅉兙あ䝁䅕䅚杁䝁䅫杢杁䑁䅅兏㑁䑁䅑䅉桂䝁䄴䅚杁䝁䅫督杁䝁䅧党桂䝁䅑兣ㅂ䝁䅅杣あ䝁䅕杣求䝁䅑䅉灂䝁䄴䅉䑂䝁䅧兡橂䝁䅅睚療䍁䅷䅉䩂䝁䅷䅢灂䝁䄴睢灂䡁䅍杌䅁䵁塁䅁敁䅁䅁兔療䡁䅉䅤湂䝁䅅睚求䍁䅁杕䙂䕁䅫䅖穂䅁䅁䅖䅙䙁䄴䅁乂䝁䄸杣あ䝁䅣兙湂䝁䅕䅉卂䝁䅕兙獂䍁䅁兒穂䡁䅑兙あ䝁䅕䅉䩂䝁䄴杤求䡁䅍䅤瑂䝁䅕杢あ䍁䅁䅖祂䡁䅕督あ䡁䅍䅉潁䙁䅉兒䩂䙁䅑督灁䅁䅁朶䅙䑁䅉䅁乂䝁䄸䅤療䡁䅉睙㕂䝁䅍䅢求䍁䅁兔桂䝁䄴兤浂䝁䅅睙あ䡁䅕杣求䡁䅉督䅁䍁䥅䅁㉃兄䅁兔療䡁䅑睢祂䝁䄸䅢桂䍁䅁睕療䝁䅷兤あ䝁䅫睢畂䡁䅍䅌杁䕁䅫杢橂䍁䄴䅉睂䡁䅉睢㉂䝁䅫䅚求䡁䅍䅉睂䡁䅕杙獂䝁䅫睙杁䡁䅍兙浂䝁䅕䅤㕂䍁䅁兙畂䝁䅑䅉求䝁䄴䅤求䡁䅉䅣祂䝁䅫督求䍁䅁督求䝁䅍兤祂䝁䅫䅤㕂䍁䅁督療䝁䅷兤あ䝁䅫睢畂䡁䅍䅉灂䝁䄴䅉あ䝁䅧党杁䙁䅕杢灂䡁䅑党歂䍁䅁睕あ䝁䅅䅤求䡁䅍䅌杁䡁䅑䅡求䍁䅁兖畂䝁䅫䅤求䝁䅑䅉䱂䝁䅫杢湂䝁䅑睢瑂䍁䅷䅉䑂䝁䅅杢桂䝁䅑兙獁䍁䅁兙畂䝁䅑䅉灂䝁䄴䅤求䡁䅉杢桂䡁䅑兡療䝁䄴兙獂䝁䅷入畁䍁䅁䅖潂䝁䅕䅉橂䝁䄸兢睂䝁䅅杢㕂䍁䅁睢睂䝁䅕杣桂䡁䅑党穂䍁䅁兡畂䍁䅁䅤㍂䝁䄸䅉穂䝁䅕睚瑂䝁䅕杢あ䡁䅍䅌杁䙁䅁杣療䝁䅑兤橂䡁䅑督杁䝁䅅杢歂䍁䅁睕㕂䡁䅍䅤求䝁䄰督杁䕁䅫杢あ䝁䅕睚祂䝁䅅䅤灂䝁䄸杢獁䍁䅁兙畂䝁䅑䅉呂䝁䄸杚あ䡁䅣兙祂䝁䅕䅉桂䝁䄴䅚杁䙁䅍党祂䡁䅙兡橂䝁䅕督畁䍁䅁䅖潂䝁䅕䅉兂䡁䅉睢歂䡁䅕睙あ䡁䅍䅉桂䝁䄴䅚杁䙁䅍入穂䡁䅑党瑂䡁䅍䅉䩂䝁䄴䅤求䝁䅣杣桂䡁䅑兡療䝁䄴䅉穂䝁䅕睚瑂䝁䅕杢あ䍁䅁睢浂䝁䅙党祂䡁䅍䅉桂䍁䅁䅣療䡁䅉䅤浂䝁䄸䅢灂䝁䄸䅉療䝁䅙䅉灂䝁䄴杚祂䝁䅅督あ䡁䅉兤橂䡁䅑兤祂䝁䅕䅌杁䝁䅑党㉂䝁䅫睙求䡁䅍䅌杁䝁䅅睙橂䝁䅕督穂䝁䄸杣灂䝁䅕督獁䍁䅁兙畂䝁䅑䅉㉂䝁䅫䅚求䝁䄸䅉穂䝁䅕睙ㅂ䡁䅉兡あ䡁䅫䅉歂䝁䅕杤灂䝁䅍党穂䍁䅁兙畂䝁䅑䅉灂䝁䄴杚祂䝁䅅督あ䡁䅉兤橂䡁䅑兤祂䝁䅕䅌杁䝁䅅督杁䡁䅣党獂䝁䅷䅉桂䡁䅍䅉あ䝁䅧党杁䝁䅫兢睂䝁䅷党瑂䝁䅕杢あ䝁䅅䅤灂䝁䄸杢杁䝁䅅杢歂䍁䅁兡畂䡁䅑党湂䡁䅉兙あ䝁䅫睢畂䍁䅁睢浂䍁䅁督㕂䡁䅍䅤求䝁䄰督獁䍁䅁䅚求䡁䅙兡橂䝁䅕督獁䍁䅁督療䝁䅙䅤㍂䝁䅅杣求䍁䅷䅉桂䝁䄴䅚杁䝁䅅䅣睂䝁䅷兡橂䝁䅅䅤灂䝁䄸杢穂䍁䅁杚療䡁䅉䅉湂䝁䄸杤求䡁䅉杢瑂䝁䅕杢あ䍁䅷䅉睂䡁䅕杙獂䝁䅫睙杁䡁䅍兙浂䝁䅕䅤㕂䍁䅷䅉桂䝁䄴䅚杁䝁䅍睢瑂䝁䄰党祂䝁䅍兡桂䝁䅷䅉橂䡁䅕督あ䝁䄸兢求䡁䅉督杁䡁䅣䅡療䍁䅁睢睂䝁䅕杣桂䡁䅑党杁䡁䅁杣灂䡁䅙兙あ䝁䅕䅉橂䝁䄸兢瑂䡁䅕杢灂䝁䅍兙あ䝁䅫睢畂䡁䅍䅉畂䝁䅕䅤㍂䝁䄸杣牂䡁䅍䅉桂䝁䄴䅚杁䡁䅙兡歂䝁䅕睢杁䡁䅍党橂䡁䅕杣灂䡁䅑入杁䡁䅍睢獂䡁䅕䅤灂䝁䄸杢穂䍁䅷䅉桂䡁䅍䅉㍂䝁䅕䅢獂䍁䅁兙穂䍁䅁兢桂䝁䄴兙湂䝁䅕䅉桂䍁䅁兢療䝁䅉兡獂䝁䅕䅉㍂䝁䄸杣牂䝁䅙睢祂䝁䅍党畁䍁䅁兓あ䡁䅍䅉獂䝁䅅杢歂䍁䅁兢療䝁䅉兡獂䝁䅕䅉祂䝁䅅䅚灂䝁䄸䅉橂䝁䄸兢瑂䡁䅕杢灂䝁䅍兙あ䝁䅫睢畂䡁䅍䅌杁䝁䅅杢歂䍁䅁杤灂䝁䅑党療䍁䅁督求䝁䅍兤祂䝁䅫䅤㕂䍁䅁兙畂䝁䅑䅉桂䝁䅍睙求䡁䅍督杁䝁䅍睢畂䡁䅑杣療䝁䅷䅉歂䝁䅕杤灂䝁䅍党穂䍁䅁兡畂䝁䅍䅢ㅂ䝁䅑党杁䡁䅑睤療䍁䄰睤桂䡁䅫䅉睂䝁䄸杣あ䝁䅅杙獂䝁䅕䅉桂䝁䄴䅚杁䡁䅙党潂䝁䅫睙獂䝁䅕兌瑂䝁䄸兤畂䡁䅑党歂䍁䅁杣桂䝁䅑兡療䡁䅍䅌杁䝁䅙兡㑂䝁䅕䅚杁䡁䅙兡歂䝁䅕睢杁䝁䅍兙瑂䝁䅕杣桂䡁䅍䅌杁䝁䅅杢歂䍁䅁兙橂䝁䅍党穂䡁䅍睢祂䝁䅫党穂䑁䅳䅉橂䝁䄸兢瑂䡁䅕杢灂䝁䅍兙あ䝁䅫睢畂䡁䅍䅉畂䝁䅕䅤㍂䝁䄸杣牂䍁䅁睙療䡁䅉党杁䝁䅅杢歂䍁䅁睙求䝁䄴䅤祂䝁䅅䅢杁䡁䅁杣療䝁䅍党穂䡁䅍兡畂䝁䅣䅉穂䝁䄸杚あ䡁䅣兙祂䝁䅕䅌杁䝁䅉兙穂䝁䅕䅉穂䡁䅑兙あ䝁䅫睢畂䡁䅍䅌杁䝁䅍睢畂䡁䅍睢獂䝁䅕督獁䍁䅁兙畂䝁䅑䅉祂䝁䅕䅣求䝁䅅䅤求䡁䅉督㝁䍁䅁兙畂䝁䅑䅉㉂䝁䅫䅚求䝁䄸䅉桂䝁䄴兙獂䡁䅫䅤灂䝁䅍督獁䍁䅁杢求䡁䅑睤療䡁䅉睡杁䡁䅙兡歂䝁䅕睢杁䝁䄰兙畂䝁䅅睚求䝁䄰党畂䡁䅑䅉潂䝁䅅杣歂䡁䅣兙祂䝁䅕䅉桂䝁䄴䅚杁䡁䅍睢浂䡁䅑睤桂䡁䅉党獁䍁䅁兙畂䝁䅑䅉桂䝁䅍睙求䡁䅍督杁䝁䅍睢畂䡁䅑杣療䝁䅷䅉穂䝁䄸䅢ㅂ䡁䅑兡療䝁䄴督畁䍁䅁䅖潂䝁䅕䅉呂䝁䄸杚あ䡁䅣兙祂䝁䅕䅉桂䝁䄴䅚杁䙁䅍党祂䡁䅙兡橂䝁䅕督杁䡁䅍党湂䝁䄰党畂䡁䅑䅉睂䡁䅉睢㉂䝁䅫䅚求䡁䅍䅉睂䡁䅕杙獂䝁䅫睙杁䡁䅍兙浂</t>
  </si>
  <si>
    <t>䝁䅕䅤㕂䍁䅁兙畂䝁䅑䅉求䝁䄴䅤求䡁䅉䅣祂䝁䅫督求䍁䅁睙療䝁䄰兢桂䝁䄴䅚杁䝁䅍党畂䡁䅑党祂䍁䅷䅉ㅂ䝁䄴兡浂䝁䅫党歂䍁䅁睙療䝁䄰兢ㅂ䝁䄴兡橂䝁䅅䅤灂䝁䄸杢穂䍁䅁兙睂䡁䅁䅢灂䝁䅍兙あ䝁䅫睢畂䡁䅍䅌杁䝁䄰睢楂䝁䅫䅢求䍁䅁杤灂䝁䅑党療䍁䅁党硂䡁䅕兡睂䝁䄰党畂䡁䅑䅌杁䝁䅅杢歂䍁䅁杤灂䝁䅑党療䍁䅁督療䝁䅙䅤㍂䝁䅅杣求䍁䅁督療䝁䅷兤あ䝁䅫睢畂䡁䅍睏杁䡁䅉党睂䝁䅅兡祂䍁䅷䅉あ䝁䅕睙潂䝁䄴兡橂䝁䅅䅢杁䡁䅍兤睂䡁䅁睢祂䡁䅑䅌杁䝁䅅杢歂䍁䅁兢桂䝁䅫杢あ䝁䅕杢桂䝁䄴睙求䍁䅁督求䡁䅉杤灂䝁䅍党穂䑁䅳䅉桂䝁䄴䅚杁䝁䄰睢畂䝁䅫䅤療䡁䅉兡畂䝁䅣䅌杁䡁䅍睢浂䡁䅑睤桂䡁䅉党杁䡁䅕䅣歂䝁䅅䅤求䡁䅍䅌杁䝁䅅杢歂䍁䅁睙㕂䝁䅉党祂䡁䅍党橂䡁䅕杣灂䡁䅑入杁䡁䅍党祂䡁䅙兡橂䝁䅕督杁䡁䅑睢杁䝁䅣睢㉂䝁䅕杣畂䝁䄰党畂䡁䅑䅌杁䡁䅁兤楂䝁䅷兡橂䍁䅁督桂䝁䅙党あ䡁䅫䅌杁䝁䅅杢歂䍁䅁睙療䝁䄰兢求䡁䅉睙灂䝁䅅䅢杁䝁䅍睢瑂䝁䄰兤畂䝁䅫睙桂䡁䅑兡療䝁䄴督杁䝁䄴党あ䡁䅣睢祂䝁䅳督畁䍁䅁兓あ䍁䅁督求䡁䅉杤求䡁䅍䅉潂䝁䄸督睂䝁䅫䅤桂䝁䅷兡あ䡁䅫睏杁䝁䄰兙畂䡁䅕杚桂䝁䅍䅤ㅂ䡁䅉兡畂䝁䅣睏杁䝁䄰兡獂䝁䅫䅤桂䡁䅉入杁䝁䅅杢歂䍁䅁䅚求䝁䅙党畂䝁䅍党㝁䍁䅁䅣ㅂ䝁䅉䅢灂䝁䅍䅉穂䝁䅅杚求䡁䅑入㝁䍁䅁兢灂䝁䄴兡畂䝁䅣睏杁䝁䄸兡獂䍁䅁兙畂䝁䅑䅉湂䝁䅅督㝁䍁䅁䅤祂䝁䅅杢穂䡁䅁睢祂䡁䅑兙あ䝁䅫睢畂䍁䅁兙畂䝁䅑䅉獂䝁䄸睚灂䡁䅍䅤灂䝁䅍督㝁䍁䅁兤あ䝁䅫䅢灂䡁䅑兡求䡁䅍䅉灂䝁䄴䅚ㅂ䡁䅍䅤祂䝁䅫党穂䍁䄴䅉啂䝁䅧党杁䝁䅍睢瑂䡁䅁兙畂䡁䅫䅉㍂䝁䅅督杁䝁䅙睢祂䝁䄰党祂䝁䅷入杁䝁䅳杢療䡁䅣杢杁䝁䅅督杁䕁䄰睢あ䝁䄸杣療䝁䅷兙獁䍁䅁兓畂䝁䅍杌杁䝁䅅杢歂䍁䅁睙潂䝁䅅杢湂䝁䅕䅚杁䝁䅫䅤穂䍁䅁杢桂䝁䄰党杁䡁䅑睢杁䕁䄰睢あ䝁䄸杣療䝁䅷兙杁䙁䅍睢獂䡁䅕䅤灂䝁䄸杢穂䍁䅷䅉䩂䝁䄴睙畁䍁䅁兡畂䍁䅁杓桂䝁䄴兤桂䡁䅉入杁䑁䅉䅍硁䑁䅅杌杁䕁䄰睢あ䝁䄸杣療䝁䅷兙杁䙁䅍睢獂䡁䅕䅤灂䝁䄸杢穂䍁䅷䅉䩂䝁䄴睙畁䍁䅁睤桂䡁䅍䅉浂䝁䄸兤畂䝁䅑党歂䍁䅁兡畂䍁䅁免㕁䑁䅉䅏杁䝁䅅杢歂䍁䅁兡穂䍁䅁䅡求䝁䅅䅚硂䡁䅕兙祂䡁䅑党祂䝁䅕䅚杁䝁䅫杢杁䕁䅍䅡灂䝁䅍兙湂䝁䄸䅌杁䕁䅫䅢獂䝁䅫杢療䝁䅫督畁䅁䅁剷䅑䑁䅉䅁乂䝁䄸杤灂䝁䅕督杁䝁䅅杢歂䍁䅁兒畂䡁䅑党祂䡁䅑兙灂䝁䄴兢求䝁䄴䅤䅁䝁䤰䅁佁睂䅁兔祂䍁䄴䅉䑂䝁䄸睢睂䝁䅕杣杁䕁䅣杣療䡁䅕䅣杁䕁䅫杢橂䍁䄴䅌杁䡁䅑睢湂䝁䅕䅤潂䝁䅕杣杁䡁䅣兡あ䝁䅧䅉灂䡁䅑督杁䡁䅍兤楂䡁䅍兡歂䝁䅫兙祂䝁䅫党穂䍁䅷䅉療䡁䅁党祂䝁䅅䅤求䡁䅍䅉桂䡁䅍䅉桂䍁䅁杢療䝁䄴兌楂䝁䅅杢牂䍁䅁督求䡁䅉杤灂䝁䅍党祂䍁䅁睢浂䍁䅁杣求䡁䅍兡歂䝁䅕杢あ䝁䅫兙獂䍁䅁兢療䡁䅉䅤湂䝁䅅睚求䍁䅁䅢療䝁䅅杢穂䍁䅁兡畂䍁䅁䅤潂䝁䅕䅉噂䝁䄴兡あ䝁䅕䅚杁䙁䅍䅤桂䡁䅑党穂䍁䄴䅉啂䝁䅧党杁䝁䅍睢瑂䡁䅁兙畂䡁䅫䅉療䡁䅁党祂䝁䅅䅤求䡁䅍䅉あ䝁䅧杣療䡁䅕睚潂䍁䅁睕求䡁䅉杤灂䝁䅍兡畂䝁䅣䅉桂䝁䄴䅚杁䕁䄸杣灂䝁䅣兡畂䝁䅅䅤灂䝁䄸杢穂䍁䅁督求䝁䅣兢求䝁䄴䅤穂䍁䄴䅉啂䝁䅧党杁䙁䅍党祂䡁䅙兡橂䝁䅫杢湂䍁䅁督求䝁䅣兢求䝁䄴䅤杁䡁䅁党祂䝁䅙睢祂䝁䄰督杁䝁䅅睙あ䝁䅫杤灂䡁䅑兡求䡁䅍䅉療䝁䄴䅉楂䝁䅕䅡桂䝁䅷杚杁䝁䄸杚杁䝁䅫杢㉂䝁䅕督あ䝁䄸杣穂䍁䅁睢祂䍁䅁睢㍂䝁䄴党祂䡁䅍䅉療䝁䅙䅉あ䝁䅧党杁䡁䅕杢歂䝁䅕杣獂䡁䅫兡畂䝁䅣䅉瑂䝁䄸杣あ䝁䅣兙湂䝁䅕督杁䝁䅅杢歂䍁䅁兢療䡁䅉䅤湂䝁䅅睚求䍁䅁督求䡁䅉杤灂䝁䅍兡畂䝁䅣䅉祂䝁䅫睚潂䡁䅑督獁䍁䅁兡畂䝁䅍䅢ㅂ䝁䅑兡畂䝁䅣䅉橂䝁䄸䅢獂䝁䅕睙あ䝁䅫杢湂䍁䅁兙畂䝁䅑䅉歂䝁䅫督楂䡁䅕杣穂䝁䅫杢湂䍁䅁杙療䡁䅉杣療䡁䅣党祂䍁䅁䅣桂䡁䅫兢求䝁䄴䅤穂䍁䅷䅉灂䝁䄴杤求䡁䅍䅤療䡁䅉䅉祂䝁䅕䅣療䡁䅉䅤灂䝁䄴睚獁䍁䅁睙ㅂ䡁䅍䅤療䝁䄰党祂䍁䅁督求䡁䅉杤灂䝁䅍党獁䍁䅁兢療䝁䅑兡浂䡁䅫兡畂䝁䅣䅉獂䝁䄸兙畂䡁䅍䅌杁䡁䅁党祂䝁䅙睢祂䝁䄰兡畂䝁䅣䅉橂䝁䄸䅢獂䝁䅕睙あ䝁䅫睢畂䡁䅍䅌杁䝁䅙睢祂䝁䅕睙獂䝁䄸督ㅂ䡁䅉党穂䍁䅷䅉桂䝁䄴䅚杁䡁䅑䅡求䍁䅁督桂䝁䅷党杁䝁䄸杚杁䡁䅉党桂䝁䅷䅉求䡁䅍䅤桂䡁䅑党杁䝁䄸睤畂䝁䅕䅚畁䍁䅁䅖潂䝁䅕䅉偂䡁䅉兡湂䝁䅫杢桂䡁䅑兡療䝁䄴督杁䡁䅍党湂䝁䄰党畂䡁䅑䅉療䡁䅉兡湂䝁䅫杢桂䡁䅑党穂䍁䅁杣求䡁䅍兡歂䝁䅕杢あ䝁䅫兙獂䍁䅁兢療䡁䅉䅤湂䝁䅅睚求䍁䅁䅢療䝁䅅杢穂䍁䅁䅤潂䡁䅉睢ㅂ䝁䅣䅡杁䝁䅫䅤穂䍁䅁䅚灂䡁䅉党橂䡁䅑兌あ䝁䄸兌橂䝁䄸杢穂䡁䅕兢求䡁䅉䅉桂䝁䄴䅚杁䝁䅍睢祂䡁䅉党穂䡁䅁睢畂䝁䅑党畂䡁䅑䅉橂䝁䅧兙畂䝁䄴党獂䡁䅍杌杁䙁䅑䅡求䍁䅁睙療䝁䄰䅣桂䝁䄴入杁䡁䅁杣療䡁䅙兡歂䝁䅕督杁䝁䅫䅤穂䍁䅁督求䡁䅉杤灂䝁䅍党穂䍁䅁兤畂䝁䅑党祂䍁䅁䅤潂䝁䅕䅉乂䡁䅉杌杁䕁䅍睢療䡁䅁党祂䍁䅁兙畂䝁䅑䅉奂䝁䄸兢求䍁䅁杙祂䝁䅅杢歂䡁䅍杌杁䙁䅑䅡求䍁䅁睙療䝁䄰䅣桂䝁䄴入杁䡁䅣兙穂䍁䅁杚療䡁䅉兢求䡁䅉䅢㕂䍁䅁睡畂䝁䄸睤畂䍁䅁兙穂䍁䅁睖乂䕁䅫䅓杁䕁䅍睢祂䡁䅁杌杁䝁䅅杢歂䍁䅁睙潂䝁䅅杢湂䝁䅕䅚杁䝁䅫䅤穂䍁䅁杢桂䝁䄰党杁䡁䅑睢杁䕁䄰杣畁䍁䅁睑療䝁䄸䅣求䡁䅉䅉䡂䡁䅉睢ㅂ䡁䅁䅉䩂䝁䄴睙畁䍁䅁兡畂䍁䅁睔橂䡁䅑睢楂䝁䅕杣杁䑁䅉䅍硁䑁䅧杌杁䕁䄰杣畁䍁䅁睑療䝁䄸䅣求䡁䅉䅉䡂䡁䅉睢ㅂ䡁䅁䅉䩂䝁䄴睙畁䍁䅁睤桂䡁䅍䅉灂䝁䄴睙療䡁䅉䅣療䡁䅉兙あ䝁䅕䅚杁䝁䅫杢杁䑁䅉䅍硁䑁䅕䅉桂䝁䄴䅚杁䝁䅫督杁䝁䅉兙穂䝁䅕䅚杁䝁䅫杢杁䕁䅍睢睂䡁䅁党獂䝁䅷䅌杁䙁䅑党㑂䝁䅅督畁䅁䅁硷䅣佁乙䅁乂䡁䅕党獂䝁䅷党祂䍁䅁兓畂䝁䅑兤穂䡁䅑杣灂䝁䅕督獁䍁䅁兓畂䝁䅍杌杁䝁䄰兙畂䡁䅕杚桂䝁䅍䅤ㅂ䡁䅉党穂䍁䅁兙畂䝁䅑䅉穂䝁䅕䅢獂䡁䅍䅉橂䝁䄸䅣睂䝁䅕杣獁䍁䅁杙祂䝁䅅督穂䍁䅷䅉桂䝁䅷兤瑂䝁䅫杢ㅂ䝁䄰䅌杁䝁䅅杢歂䍁䅁䅣獂䝁䅅督あ䝁䅫睙杁䡁䅁杣療䝁䅑兤橂䡁䅑督杁䝁䅫杢杁䡁䅑䅡求䍁䅁兖畂䝁䅫䅤求䝁䅑䅉呂䡁䅑兙あ䝁䅕督獁䍁䅁䅤潂䝁䅕䅉噂䝁䄴兡あ䝁䅕䅚杁䕁䅳兡畂䝁䅣䅚療䝁䄰䅌杁䕁䅍兙畂䝁䅅䅚桂䍁䅷䅉呂䝁䄸兤あ䝁䅧䅉䱂䝁䄸杣求䝁䅅䅌杁䡁䅑䅡求䍁䅁兔灂䝁䅑䅚獂䝁䅕䅉䙂䝁䅅督あ䍁䅷䅉䑂䝁䅧兡畂䝁䅅䅌杁䝁䅅杢歂䍁䅁兔求䡁䅧兡橂䝁䄸杌杁䕁䅫䅤杁䝁䄸䅣求䡁䅉兙あ䝁䅕督杁䡁䅑䅡祂䝁䄸兤湂䝁䅧䅉あ䝁䅧杣求䝁䅕䅉穂䝁䅕睚瑂䝁䅕杢あ䡁䅍杏杁䙁䅁兡睂䝁䅫杢湂䍁䅁睕㕂䡁䅍䅤求䝁䄰督獁䍁䅁兓畂䝁䅑兤穂䡁䅑杣灂䝁䅅䅢杁䕁䄰党あ䝁䅅䅢穂䍁䅷䅉桂䝁䄴䅚杁䕁䅍䅢灂䝁䄰兙あ䝁䅕杌杁䙁䅑䅡求䍁䅁䅕灂䡁䅁兡畂䝁䅣䅉呂䡁䅫督あ䝁䅕兢穂䍁䅁督求䝁䅣兢求䝁䄴䅤杁䝁䄸杚浂䝁䅕杣穂䍁䅁睙療䡁䅁䅣求䡁䅉䅉あ䡁䅕杙求䡁䅍䅌杁䝁䅙兡あ䡁䅑兡畂䝁䅣督獁䍁䅁䅢灂䝁䄴党杁䡁䅍党あ䡁䅍䅌杁䝁䅅杢歂䍁䅁䅣灂䡁䅁党杁䝁䄴兡睂䡁䅁䅢求䡁䅍杌杁䕁䅫䅤杁䝁䅅䅢穂䝁䄸䅉祂䝁䅕督求䝁䅷䅢穂䍁䅁督あ䝁䅕党獂䍁䅁䅣灂䡁䅁党穂䍁䅷䅉楂䡁䅉兙穂䡁䅍䅉桂䝁䄴䅚杁䡁䅁䅢桂䡁䅍䅤灂䝁䅍䅉睂䝁䅷兤瑂䝁䅉兡畂䝁䅣䅉㉂䝁䅅䅢㉂䝁䅕督獁䍁䅁兢桂䝁䅷䅢求䝁䅅杙獂䝁䅕䅉灂䡁䅉睢畂䍁䅁杚灂䡁䅑䅤灂䝁䄴睚穂䍁䅁兙畂䝁䅑䅉浂䝁䅅兤橂䝁䅕䅤穂䍁䅷䅉桂䝁䄴䅚杁䡁䅁䅢ㅂ䝁䄰杙灂䝁䄴睚杁䡁䅍䅣求䝁䅍兡桂䝁䅷䅤灂䝁䅕督㝁䍁䅁兙畂䝁䅑䅉穂䡁䅕䅣睂䝁䅷兡求䡁䅍䅉㍂䝁䅅䅤求䡁䅉䅉あ䡁䅕杙求䡁䅍杌杁䙁䅑䅡灂䡁䅍䅉穂䝁䅕睚瑂䝁䅕杢あ䍁䅁督求䝁䅷䅢穂䍁䅁兡あ䡁䅍䅉睂䡁䅉睢歂䡁䅕睙あ䡁䅍䅉あ䝁䄸䅉㍂䝁䅧睢獂䝁䅕督桂䝁䅷党祂䡁䅍䅉灂䝁䄴䅉あ䝁䅧党杁䡁䅁䅢ㅂ䝁䄰杙灂䝁䄴睚杁䝁䅅杢歂䍁䅁杣求䝁䅙杣灂䝁䅣党祂䝁䅅䅤灂䝁䄸杢杁䝁䄰兙祂䝁䅳党あ䡁䅍䅌杁䝁䅑兡穂䡁䅑杣灂䝁䅉兤あ䝁䄸杣穂䍁䅁䅤療䍁䅁䅤潂䝁䅕䅉瑂䝁䅅杢ㅂ䝁䅙兙橂䡁䅑兤祂䝁䅕䅚杁䝁䅧睢ㅂ䡁䅍兡畂䝁䅣䅉桂䝁䄴䅚杁䡁䅉党橂䡁䅉党桂䡁䅑兡療䝁䄴兙獂䍁䅁杤求䝁䅧兡橂䝁䅷党杁䝁䅫杢歂䡁䅕督あ䡁䅉兡求䡁䅍䅌杁䝁䅉兤灂䝁䅷䅚灂䝁䄴睚杁䝁䄰兙あ䝁䅕杣灂䝁䅅䅢杁䡁䅉党あ䝁䅅兡獂䝁䅕杣穂䍁䅷䅉桂䝁䄴䅚杁䝁䅅兡祂䍁䄰睙療䝁䄴䅚灂䡁䅑兡療䝁䄴兡畂䝁䅣䅉療䡁䅉兡湂䝁䅫杢桂䝁䅷䅉求䡁䅅兤灂䡁䅁兢求䝁䄴䅤杁䝁䄰兙畂䡁䅕杚桂䝁䅍䅤ㅂ䡁䅉党祂䡁䅍䅉潁䕁䄸兒乂䡁䅍克畁䍁䅁䅖潂䝁䅕䅉䩂䝁䄴䅚ㅂ䡁䅍䅤祂䝁䅫兙獂䍁䅁兔求䡁䅑兙獂䡁䅍䅉穂䝁䅕睚瑂䝁䅕杢あ䍁䅁兢桂䝁䄴兤浂䝁䅅睙あ䡁䅕杣求䡁䅍䅉楂䡁䅉兙穂䡁䅍䅌杁䝁䅉杣療䝁䄴来求䍁䅷䅉桂䝁䄴䅚杁䝁䅍睢睂䡁䅁党祂䍁䅁兙獂䝁䅷睢㕂䍁䅁杣療䝁䅑督㝁䍁䅁䅣獂䡁䅕兢楂䝁䅫杢湂䍁䅁杙祂䝁䅅督穂䍁䅷䅉㉂䝁䅅䅢㉂䝁䅕督獁䍁䅁杚灂䡁䅑䅤灂䝁䄴睚穂䍁䅷䅉桂䝁䄴䅚杁䝁䅣兙穂䍁䅁兙穂䡁䅍党瑂䝁䅉䅢灂䝁䅕督㝁䍁䅁睙療䝁䅷䅚瑁䝁䅙睢祂䝁䄰䅉桂䝁䅷兤瑂䝁䅫杢ㅂ䝁䄰䅉桂䝁䄴䅚杁䝁䅍睢睂䡁䅁党祂䍁䅁䅣祂䝁䄸䅚ㅂ䝁䅍䅤穂䑁䅳䅉瑂䝁䅅睙潂䝁䅫杢灂䝁䄴睚杁䝁䄸杚杁䝁䅅䅢ㅂ䝁䄰兡畂䡁䅕兢獁䍁䅁督あ䝁䅕党獂䍁䅷䅉楂䡁䅉兙穂䡁䅍䅌杁䝁䅅杢歂䍁䅁睙桂䡁䅍䅤杁䝁䅫杣療䝁䄴䅉灂䝁䄰䅣桂䝁䅍䅤穂䍁䅁兙畂䝁䅑䅉橂䝁䅅督あ䝁䅫杢湂䡁䅍睏杁䝁䅉杣桂䡁䅍督杁䝁䅅杢歂䍁䅁兙獂䡁䅕兢灂䝁䄴兤瑂䍁䅁杚療䡁䅉睚灂䝁䄴睚穂䑁䅳䅉楂䡁䅉兙穂䡁䅍䅌杁䝁䅅䅢ㅂ䝁䄰兡畂䡁䅕兢獁䍁䅁兙畂䝁䅑䅉穂䡁䅑兙灂䝁䄴䅢求䡁䅍督瑁䡁䅍䅤求䝁䅕䅢杁䡁䅙兙獂䡁䅙党穂䑁䅳䅉浂䝁䅷兤灂䝁䅑䅉橂䝁䄸杢あ䡁䅉睢獂䍁䅁督療䝁䅷兤あ䝁䅫睢畂䡁䅍睏杁䝁䅅杢歂䍁䅁睚桂䡁䅍䅉あ䡁䅉兙灂䝁䄴䅉桂䡁䅍督求䝁䄰杙獂䝁䅕督杁䡁䅑睢杁䕁䄸兒乂䡁䅍䅉灂䝁䄴䅉あ䝁䅧党杁䝁䅫杢歂䡁䅕督あ䡁䅉兡桂䝁䅷䅌杁䝁䅍睢畂䡁䅍䅤祂䡁䅕睙あ䝁䅫睢畂䍁䅷䅉䥂䙁䅙兑䑂䍁䅷䅉睂䝁䅷兤瑂䝁䅉兡畂䝁䅣䅌杁䝁䅅杢歂䍁䅁杣求䝁䅙杣灂䝁䅣党祂䝁䅅䅤灂䝁䄸杢杁䝁䄰兙祂䝁䅳党あ䡁䅍杌杁䙁䅑䅡求䍁䅁睑獂䝁䅫兢桂䡁䅑党杁䡁䅍党湂䝁䄰党畂䡁䅑䅉療䝁䅙杚求䡁䅉督杁䡁䅙兙獂䡁䅙党穂䍁䅷䅉睂䡁䅉睢あ䝁䅕睙あ䝁䅫睢畂䍁䅁䅚求䡁䅙兡橂䝁䅕督獁䍁䅁兙畂䝁䅑䅉楂䡁䅉兙穂䡁䅍䅉浂䝁䅫䅤あ䝁䅫杢湂䡁䅍䅉浂䝁䄸杣杁䡁䅙兙祂䝁䅫睢ㅂ䡁䅍䅉偂䕁䅕兔穂䍁䅁兡畂䍁䅁䅤潂䝁䅕䅉橂䝁䄸兢瑂䝁䅕杣橂䝁䅫兙獂䍁䅁䅓坂䕁䅅睑杁䝁䅅杢歂䍁䅁杣求䝁䅙杣灂䝁䅣党祂䝁䅅䅤灂䝁䄸杢杁䝁䄰兙祂䝁䅳党あ䡁䅍睏杁䝁䅧兡湂䝁䅧兌睂䡁䅉党穂䡁䅍兤祂䝁䅕䅉橂䝁䄸兢睂䝁䄸杢求䝁䄴䅤穂䍁䅁兙畂䝁䅑䅉桂䝁䅍睙求䡁䅍督療䡁䅉兡求䡁䅍䅉浂䝁䄸杣杁䡁䅑䅡求䍁䅁兙灂䡁䅉兌橂䝁䄸杢歂䝁䅫䅤灂䝁䄸杢灂䝁䄴睚杁䝁䅅杢歂䍁䅁杣求䝁䅙杣灂䝁䅣党祂䝁䅅䅤灂䝁䄸杢杁䝁䄰兙祂䝁䅳党あ䡁䅍睏杁䝁䅍睢桂䡁䅧兡桂䝁䅷䅉潂䝁䅕兙あ䍁䅁党㑂䝁䅍䅡桂䝁䄴睚求䡁䅉督杁䝁䅅杢歂䍁䅁䅤㍂䝁䅫督あ䝁䅕䅚杁䡁䅑兤楂䝁䅕督杁䝁䅙睢祂䍁䅁䅤潂䝁䅕䅉䥂䙁䅙兑䑂䍁䅷䅉湂䝁䅕睢あ䝁䅧党祂䝁䄰兙獂䍁䅷䅉祂䝁䅕杚祂䝁䅫睚求䡁䅉兙あ䝁䅫睢畂䍁䅷䅉穂䡁䅣兡瑂䝁䄰兡畂䝁䅣䅉睂䝁䄸睢獂䍁䅁䅡求䝁䅅䅤杁䡁䅁兤瑂䡁䅁䅌杁䝁䄰兙祂䝁䅫杢求䍁䅷䅉灂䝁䅍党杁䝁䄰兙橂䝁䅧兡畂䝁䅕䅌杁䝁䅍睢瑂䝁䄰党祂䝁䅍兡桂䝁䅷䅉楂䝁䄸兡獂䝁䅕杣獁䍁䅁兙畂䝁䅑䅉潂䝁䅕兙あ䍁䅁杣求䝁䅍䅢桂䝁䄰兙あ䝁䅫睢畂䍁䅁兢桂䡁䅉睡求䡁䅑督㝁䍁䅁兙畂䝁䅑䅉灂䝁䄴督ㅂ䝁䅷兙あ䝁䅕䅚杁䕁䅧杖䉂䕁䅍䅉浂䝁䅷党㑂䝁䅫杙獂䝁䅕䅉歂䡁䅕睙あ䍁䅁督㕂䡁䅍䅤求䝁䄰督畁䍁䅁兔ㅂ䝁䅕䅢獂䝁䅕杣杁䕁䅫杢歂䡁䅕督あ䡁䅉兡求䡁䅍䅌杁䕁䅫杢橂䍁䄴䅉㍂䝁䅅督杁䝁䅙睢ㅂ䝁䄴䅚求䝁䅑䅉灂䝁䄴䅉硁䑁䅫免㍁䍁䅁兙畂䝁䅑䅉灂䡁䅍䅉潂䝁䅕兙歂䡁䅅兤桂䡁䅉䅤求䡁䅉党歂䍁䅁兡畂䍁䅁睑療䝁䅷䅢灂䝁䅕杣㉂䝁䅫䅢獂䝁䅕䅌杁䙁䅑党畂䝁䄴党穂䡁䅍党求䍁䄴䅁㉃睆䅁材䅁䕁䄰兤獂䡁䅑兡瑁䕁䅙兙瑂䝁䅫䅢㕂䍁䅁杕求䡁䅍兡歂䝁䅕杢あ䝁䅫兙獂䍁䅁杕䙂䕁䅫䅖穂䅁䅁免䅧䍁䅷䅁乂䡁䅕䅢あ䝁䅫兌呂䝁䅕睙あ䝁䄸杣杁䕁䅧睢獂䝁䅑兡畂䝁䅣督䅁䕁䩑䅁杁䅁䅁兔ㅂ䝁䅷䅤灂䍁䄰兖あ䝁䅫䅢灂䡁䅑兡求䡁䅍䅁摃杂䅁杋䅁䕁䄰兤獂䡁䅑兡瑁䝁䅷兡畂䝁䅕䅉䩂䝁䄴督ㅂ䡁䅉兙畂䝁䅍党䅁䍁䨴䅁楂睁䅁兔ㅂ䡁䅉䅣潂䡁䅫䅉偂䝁䅫䅢杁䕁䅍睢祂䡁䅁睢祂䝁䅅䅤灂䝁䄸杢獁䍁䅁䅤療䝁䅣党あ䝁䅧党祂䍁䅁睤灂䡁䅑䅡杁䝁䅫䅤穂䍁䅁督ㅂ䝁䅉督灂䝁䅑兡桂䡁䅉兡求䡁䅍䅌杁䝁䄸䅣求䡁䅉兙あ䝁䅕督杁䝁䅅督杁䝁䅅杢杁䝁䄸兡獂䍁䅁兙畂䝁䅑䅉湂䝁䅅督杁䝁䅕䅥睂䝁䅷睢祂䝁䅅䅤灂䝁䄸杢杁䝁䅅杢歂䍁䅁䅣祂䝁䄸䅚ㅂ䝁䅍䅤灂䝁䄸杢杁䝁䅍睢瑂䡁䅁兙畂䡁䅫䅉灂䝁䄴䅉あ䝁䅧党杁䙁䅕杢灂䡁䅑党歂䍁䅁睕あ䝁䅅䅤求䡁䅍䅌杁䕁䅍兙畂䝁䅅䅚桂䍁䅷䅉桂䝁䄴䅚杁䝁䅫杢あ䝁䅕杣畂䝁䅅䅤灂䝁䄸杢桂䝁䅷䅢㕂䍁䄴䅉䩂䡁䅑䅉求䡁䅧䅣獂䝁䄸杣求䡁䅍䅉浂䝁䄸杣杁䝁䅅杢歂䍁䅁䅣祂䝁䄸䅚ㅂ䝁䅍党穂䍁䅁睙祂䡁䅕䅚求䍁䅁睢灂䝁䅷䅌杁䝁䄴兙あ䡁䅕杣桂䝁䅷䅉湂䝁䅅督獁䍁䅁兙畂䝁䅑䅉畂䝁䅅䅤ㅂ䡁䅉兙獂䍁䅁睚桂䡁䅍䅉獂䝁䅫兣ㅂ䝁䅫䅚穂䍁䄴䅉啂䝁䅧党杁䝁䅍睢瑂䡁䅁兙畂䡁䅫䅉㍂䝁䅅督杁䝁䅙睢祂䝁䄰党祂䝁䅷入杁䝁䅳杢療䡁䅣杢杁䝁䅅督杁䕁䄰兤祂䡁䅁䅡㕂䍁䅁睑療䡁䅉䅣療䡁䅉兙あ䝁䅫睢畂䍁䅁兙畂䝁䅑䅉橂䝁䅧兙畂䝁䅣党歂䍁䅁兡あ䡁䅍䅉畂䝁䅅兢求䍁䅁䅤療䍁䅁兔ㅂ䡁䅉䅣潂䡁䅫䅉偂䝁䅫䅢杁䕁䅍睢祂䡁䅁睢祂䝁䅅䅤灂䝁䄸杢杁䝁䅫杢杁䑁䅅兏㉁䑁䅑杌杁䙁䅑䅡求䍁䅁睙療䝁䄰䅣桂䝁䄴入杁䡁䅣兙穂䍁䅁兡畂䝁䅍睢祂䡁䅁睢祂䝁䅅䅤求䝁䅑䅉灂䝁䄴䅉硁䑁䅫兎睁䍁䅁兙畂䝁䅑䅉灂䡁䅍䅉潂䝁䅕兙歂䡁䅅兤桂䡁䅉䅤求䡁䅉党歂䍁䅁兡畂䍁䅁䅓療䡁䅕督あ䝁䄸杢獁䍁䅁䅖求䡁䅧兙穂䍁䄴䅁䡄睆䅁䅕䅍䕁䄰兤祂䡁䅁䅡㕂䍁䅁兖呂䕁䅅䅉䩂䝁䄴睙畁䍁䅁党畂䝁䅣兙湂䝁䅕督杁䝁䅫杢杁䝁䄰兙祂䝁䅳党あ䝁䅫杢湂䍁䅁睢浂䍁䅁杣求䡁䅑兙灂䝁䅷䅉瑂䝁䄸䅤療䡁䅉䅉浂䡁䅕党獂䍁䅁䅣祂䝁䄸䅚ㅂ䝁䅍䅤穂䍁䅁兙畂䝁䅑䅉橂䝁䄸杢㉂䝁䅕杢灂䝁䅕杢橂䝁䅕䅉瑂䝁䅕杣橂䝁䅧兙畂䝁䅑兡穂䝁䅕杌杁䙁䅑䅡求䍁䅁睙療䝁䄰䅣桂䝁䄴入杁䝁䄸䅣求䡁䅉兙あ䝁䅕督杁䡁䅉党あ䝁䅅兡獂䍁䅁督あ䝁䄸杣求䡁䅍䅉ㅂ䝁䄴䅚求䡁䅉䅉あ䝁䅧党杁䕁䄰兤祂䡁䅁䅡㕂䍁䅁兖呂䕁䅅䅌杁䕁䄰兤祂䡁䅁䅡㕂䍁䅁兒㑂䡁䅁杣求䡁䅍督獁䍁䅁兙畂䝁䅑䅉剂䡁䅕兡橂䝁䅳睑潂䝁䅕睡杁䝁䅉杣桂䝁䄴䅚穂䍁䅷䅉桂䡁䅍䅉㍂䝁䅕䅢獂䍁䅁兙穂䍁䅁睢睂䝁䅕杣桂䡁䅑党穂䍁䅁杢療䝁䄴兌浂䡁䅕党獂䍁䅁睙療䝁䄴杤求䝁䄴兡求䝁䄴睙求䍁䅁督あ䝁䄸杣求䡁䅍杌杁䕁䅫䅤杁䝁䄸䅣求䡁䅉兙あ䝁䅕督杁䡁䅉党あ䝁䅅兡獂䍁䅁睚桂䡁䅍睢獂䝁䅫杢求䍁䅁督あ䝁䄸杣求䡁䅍䅉睂䡁䅉兡畂䝁䅍兡睂䝁䅅䅢獂䡁䅫䅉灂䝁䄴䅉あ䝁䅧党杁䙁䅍睢ㅂ䡁䅑䅡求䝁䅅督あ䍁䅷䅉呂䝁䄸兤あ䝁䅧睤求䡁䅍䅤獁䍁䅁兙畂䝁䅑䅉乂䝁䅫䅚㍂䝁䅕督あ䍁䅁兖畂䝁䅫䅤求䝁䅑䅉呂䡁䅑兙あ䝁䅕督畁䍁䅁兔ㅂ䡁䅉䅣潂䡁䅫䅉噂䙁䅍兑杁䕁䅫杢橂䍁䄴䅉㍂䝁䅅督杁䝁䅙睢ㅂ䝁䄴䅚求䝁䅑䅉灂䝁䄴䅉硁䑁䅫兏㉁䍁䅁兙畂䝁䅑䅉灂䡁䅍䅉潂䝁䅕兙歂䡁䅅兤桂䡁䅉䅤求䡁䅉党歂䍁䅁兡畂䍁䅁兒獂䍁䅁䅒療䡁䅉兙歂䝁䄸䅌杁䕁䅅杣牂䝁䅅杢穂䝁䅅督畁䅁䅁剭䅕䝁䅑䅁乂䡁䅕督灂䝁䅍䅉呂䡁䅑杣求䝁䅅兢灂䝁䄴睚㝁䍁䅁睕あ䡁䅉党桂䝁䄰兡畂䝁䅣䅉乂䝁䅕䅚灂䝁䅅睏杁䙁䅙兡歂䝁䅕睢杁䙁䅍䅤祂䝁䅕兙瑂䝁䅫杢湂䅁䅁栰䅉䝁䅑䅁乂䡁䅕督灂䝁䅍䅉呂䡁䅑杣求䝁䅅兢灂䝁䄴睚㝁䍁䅁杖灂䝁䅑党療䍁䅁睕あ䡁䅉党桂䝁䄰兡畂䝁䅣睏杁䙁䅍䅤祂䝁䅕兙瑂䝁䅫杢湂䍁䅁兔求䝁䅑兡桂䅁䅁其䅧䩁偧䅁乂䡁䅫杣灂䝁䅅䅚杁䕁䅣党畂䝁䅕䅤灂䝁䅍督獁䍁䅁兓畂䝁䅍杌獁䍁䅁兙杁䝁䅣党畂䝁䅕䅤灂䝁䅍䅉あ䝁䅕督あ䝁䅫杢湂䍁䅁兙畂䝁䅑䅉睂䡁䅉党橂䝁䅫督灂䝁䄸杢杁䝁䄰党歂䝁䅫睙灂䝁䄴党杁䝁䅍睢瑂䡁䅁兙畂䡁䅫䅌杁䝁䅑党㉂䝁䅕䅢療䡁䅁督杁䝁䅣党畂䝁䅕䅤灂䝁䅍䅉あ䝁䅕督あ䡁䅍䅉灂䝁䄴䅉あ䝁䅧党杁䙁䅕杢灂䡁䅑党歂䍁䅁睕あ䝁䅅䅤求䡁䅍䅉桂䝁䄴䅚杁䝁䅫杢あ䝁䅕杣畂䝁䅅䅤灂䝁䄸杢桂䝁䅷䅢㕂䍁䄴䅉䩂䡁䅑䅉療䝁䅙杚求䡁䅉督杁䝁䄰睢獂䝁䅕睙ㅂ䝁䅷兙祂䍁䅁䅚灂䝁䅅睚畂䝁䄸督あ䝁䅫睙杁䡁䅑党穂䡁䅑督杁䝁䅙睢祂䍁䅁睢畂䝁䅍睢獂䝁䄸睚㕂䍁䅷䅉桂䝁䄴䅚杁䡁䅣睢瑂䝁䅕杢湁䡁䅍䅉桂䝁䄴䅚杁䡁䅁䅡桂䡁䅉兢桂䝁䅍睢湂䝁䅕杢療䝁䄰兡橂䡁䅍杌杁䕁䅫䅤杁䡁䅁杣療䡁䅙兡歂䝁䅕督杁䕁䄰入卂䝁䅫督牂䍁䅁䅓求䡁䅉党歂䝁䅫䅤桂䡁䅉入杁䕁䅍兙畂䝁䅍党祂䍁䅁䅖求䡁䅍䅤獁䍁䅁兙杁䕁䅑杔䉂䍁䅁督求䡁䅅兤求䝁䄴睙灂䝁䄴睚杁䡁䅑党穂䡁䅑䅉浂䝁䄸杣杁䝁䅅督穂䝁䅕督穂䝁䅫杢湂䍁䅁䅤潂䝁䅕䅉祂䝁䅫督牂䡁䅍䅉浂䝁䄸杣杁䝁䅧党祂䝁䅕䅚灂䡁䅑兙祂䡁䅫䅉橂䝁䅅杢橂䝁䅕杣穂䑁䅳䅉䍂䙁䅉兑䑂䕁䅅杢桂䝁䅷入穂䝁䅫督杁䕁䅍䅒㑂䍁䅁睒求䡁䅉兢獂䝁䅫杢求䍁䅁睑療䝁䄰䅣桂䝁䄴兡療䝁䄴䅉䕂䝁䅫兙湂䝁䄴睢穂䡁䅑兡橂䍁䅁䅖求䡁䅍䅤獁䍁䅁兙杁䕁䅑杔䉂䍁䅁督求䡁䅅兤求䝁䄴睙灂䝁䄴睚杁䡁䅑党穂䡁䅑䅉あ䝁䄸䅉潂䝁䅕䅢睂䍁䅁䅚求䡁䅑党祂䝁䄰兡畂䝁䅕䅉あ䝁䅧党杁䡁䅑䅡求䡁䅉兙睂䡁䅫䅉浂䝁䄸杣杁䝁䄰党あ䝁䅅督あ䝁䅅䅤灂䝁䅍䅉楂䡁䅉党桂䡁䅍䅤獁䍁䅁睢㉂䝁䅅杣灂䝁䅅杢獁䍁䅁兢求䡁䅑兙穂䡁䅑兙あ䝁䅫睙杁䡁䅁兙畂䝁䅍杣求䝁䅅䅤灂䝁䅍䅌杁䝁䅅杢歂䍁䅁兢求䡁䅑兙穂䡁䅑兙あ䝁䅫睙杁䡁䅁杣療䡁䅍䅤桂䡁䅑党杁䝁䅍兙畂䝁䅍党祂䍁䅁睤灂䡁䅑䅡杁䝁䅑党獂䝁䅕䅤求䡁䅉兡療䡁䅕督杁䝁䄸杣杁䡁䅍兤穂䡁䅁党橂䡁䅑党歂䍁䅁䅚求䝁䅷党あ䝁䅕杣灂䝁䄸兤穂䍁䅁睚求䡁䅉兢獂䝁䅫杢求䍁䅁村卂䕁䅍兑杁䡁䅙兙祂䝁䅫兙畂䡁䅑督㝁䍁䅁兙畂䝁䅑䅉乂䡁䅫睑潂䝁䄸兡橂䝁䅕䅉䑂䕁䅑䅥杁䕁䅍睢瑂䡁䅁兙畂䝁䅫睢畂䍁䅁䅒灂䝁䅅睚畂䝁䄸督あ䝁䅫睙杁䙁䅑党穂䡁䅑䅌杁䝁䅅䅉あ䡁䅕兢療䡁䅉䅉あ䝁䅕督あ䍁䅁䅤潂䝁䅅䅤杁䝁䅑党あ䝁䅕杣瑂䝁䅫杢求䡁䅍䅉潂䝁䄸兢療䝁䅷睢湂䝁䄸兤穂䍁䅁杣求䝁䅍睢瑂䝁䅉兡畂䝁䅅䅤灂䝁䄸杢杁䝁䅑党浂䝁䅫睙灂䝁䅕杢橂䡁䅫䅉穂䡁䅑兙あ䡁䅕督杁䡁䅣兡あ䝁䅧䅉療䡁䅙兙祂䝁䅫兙畂䍁䅁睙桂䝁䄴睙求䡁䅉杌杁䕁䅫䅤杁䝁䄸杚浂䝁䅕杣穂䍁䅁䅕祂䝁䄸䅢桂䡁䅉兡穂䍁䅁䅕祂䝁䄸督あ䝁䅅䅤求䍁䅁睑桂䝁䄴睙求䡁䅉䅉兂䡁䅉睢湂䝁䄴睢穂䡁䅑兡橂䍁䅁䅖求䡁䅍䅤獁䍁䅁兙畂䍁䅁杕佂䕁䅅䅉求䡁䅧䅣祂䝁䅕督穂䝁䅫睢畂䍁䅁䅤ㅂ䝁䄰睢祂䍁䅁兙畂䝁䅅䅢㕂䡁䅍兡穂䍁䅁杚療䡁䅉䅉桂䡁䅍督求䡁䅍督灂䝁䄴睚杁䡁䅑䅡求䍁䅁兙湂䝁䅣杣求䡁䅍督灂䡁䅙党畂䝁䅕督穂䍁䅁睢浂䍁䅁䅣祂䝁䄸督あ䝁䅅䅤求䍁䅁睙桂䝁䄴睙求䡁䅉睏杁䕁䅕杢歂䝁䄸䅕祂䝁䅕䅚灂䝁䅍䅤杁䕁䅉杣求䝁䅅督あ䍁䅁睑桂䝁䄴睙求䡁䅉䅉兂䡁䅉睢湂䝁䄴睢穂䡁䅑兡橂䍁䅁䅖求䡁䅍䅤獁䍁䅁兙畂䍁䅁杕佂䕁䅅䅉求䡁䅧䅣祂䝁䅕督穂䝁䅫睢畂䍁䅁䅤求䡁䅍䅤杁䝁䅙睢祂䍁䅁兙穂䡁䅍党穂䡁䅍兡畂䝁䅣䅉あ䝁䅧党杁䝁䅅睚湂䡁䅉党穂䡁䅍兡㉂䝁䅕杢求䡁䅍督杁䝁䄸杚杁䝁䅉杣求䝁䅅督あ䍁䅁睙桂䝁䄴睙求䡁䅉睏杁䙁䅁杣求䝁䅍兡穂䝁䅕䅉啂䡁䅕兢療䡁䅉䅌杁䝁䅅䅉穂䝁䄸䅢ㅂ䡁䅑兡療䝁䄴䅉浂䝁䄸杣杁䡁䅁杣求䝁䅍兡穂䝁䅫睢畂䍁䅁睢畂䝁䅍睢獂䝁䄸睚㕂䑁䅳䅉桂䝁䄴䅚杁䙁䅁杣求䡁䅅兤求䝁䅷䅉兂䡁䅉党畂䝁䅅䅤桂䝁䅷䅉呂䝁䅍杣求䝁䅕杢獁䍁䅁兙杁䝁䄴睢畂䍁䄰兡畂䡁䅙兙穂䝁䅫杤求䍁䅁䅣祂䝁䅕杢桂䡁䅑兙獂䍁䅁督橂䡁䅉党求䝁䄴兡畂䝁䅣䅉あ䝁䅕督あ䍁䅁睙療䝁䄴䅚ㅂ䝁䅍䅤求䝁䅑䅉ㅂ䡁䅍兡畂䝁䅣䅉瑂䝁䅅䅤求䡁䅉杢桂䝁䅷䅉楂䝁䅷睢療䝁䅑䅉あ䝁䄸䅉穂䝁䅍杣求䝁䅕杢杁䝁䅙睢祂䍁䅁督求䡁䅙党祂䝁䅕䅉橂䝁䅧杣療䝁䄰睢穂䝁䄸兢桂䝁䅷䅉歂䝁䅫督療䡁䅉䅚求䡁䅉督杁䝁䅫杢杁䝁䅅䅉浂䝁䅕䅤ㅂ䡁䅍杌杁䕁䅫䅤杁䡁䅁杣療䡁䅙兡歂䝁䅕督杁䕁䅙睢祂䝁䅕督灂䝁䅣䅡あ䍁䅁睑桂䡁䅉杣灂䝁䅕杣杁䙁䅍睙祂䝁䅕党畂䍁䅷䅉桂䍁䅁䅣祂䝁䅕杢桂䡁䅑兙獂䍁䅁䅤求䡁䅍䅤杁䝁䅙睢祂䍁䅁杚ㅂ䡁䅑兤祂䝁䅕䅉睂䝁䅅杣求䝁䄴䅤穂䍁䅁䅤療䍁䅁兙穂䡁䅍党穂䡁䅍䅉あ䝁䅧党灂䡁䅉䅉祂䝁䅫督牂䍁䅁睢浂䍁䅁䅣桂䡁䅍督灂䝁䄴睚杁䝁䄸杢杁䝁䅅䅉祂䝁䅕睙求䡁䅍督灂䡁䅙党杁䝁䅣党畂䝁䅕䅤灂䝁䅍䅉橂䝁䄸杢歂䝁䅫䅤灂䝁䄸杢杁䡁䅑睢杁䡁䅑䅡求䝁䅫杣杁䝁䄸杚浂䡁䅍䅣祂䝁䅫杢湂䑁䅳䅉呂䝁䄴党桂䝁䅳䅕求䝁䅕睡獁䍁䅁兙杁䝁䄴睢畂䍁䄰兡畂䡁䅙兙穂䝁䅫杤求䍁䅁杙獂䝁䄸睢歂䍁䅁䅤求䡁䅍䅤杁䡁䅑䅡桂䡁䅑䅉睂䡁䅉党歂䝁䅫睙あ䡁䅍䅉あ䝁䅧党杁䝁䅣党畂䝁䅑党祂䍁䅁睢浂䍁䅁兙杁䝁䅙党あ䡁䅕督㝁䍁䅁兙畂䝁䅑䅉䡂䝁䅕杢求䙁䅍兡湂䝁䅧䅤杁䙁䅁督㕂䝁䅍䅡療䡁䅑杣療䡁䅁兡橂䍁䅁兔求䝁䄴䅤桂䝁䅷䅉䥂䝁䅕兙獂䡁䅑䅡杁䕁䄰党歂䝁䅫睙桂䡁䅑兡療䝁䄴䅉啂䝁䅕督あ䍁䅷䅉桂䍁䅁䅒佂䕁䅅䅉湂䝁䅕杢療䡁䅑入睂䝁䅫杢湂䍁䅁䅤求䡁䅍䅤杁䡁䅑睢杁䝁䅅兡歂䍁䅁䅣穂䡁䅫睙潂䝁䄸䅤祂䝁䄸䅣灂䝁䅍䅉歂䡁䅉兤湂䍁䅁督求䝁䅷党橂䡁䅑兡療䝁䄴䅉浂䝁䄸杣杁䝁䅑党睂䡁䅉党穂䡁䅍兡療䝁䄴䅌杁䝁䅅杢㑂䝁䅫党あ䡁䅫䅌杁䝁䅅䅤あ䝁䅕杢あ䝁䅫睢畂䍁䄰䅚求䝁䅙兡橂䝁䅫䅤獁䍁䅁䅡㕂䡁䅁党祂䝁䅅睙あ䝁䅫杤灂䡁䅑入杁䝁䅑兡穂䝁䄸杣歂䝁䅕杣獁䍁䅁兙畂䝁䅑䅉療䡁䅑䅡求䡁䅉䅉瑂䝁䅕杢あ䝁䅅䅢杁䝁䅧党桂䝁䅷䅤潂䍁䅁睙療䝁䄴䅚灂䡁䅑兡療䝁䄴督畁䍁䅁兓あ䍁䅁䅡桂䡁䅍䅉桂䍁䅁督あ䡁䅉兙あ䝁䅕睚灂䝁䅍䅉橂䝁䄸䅢獂䝁䅅杙療䡁䅉兙あ䝁䅫睢畂䍁䅁睤灂䡁䅑䅡杁䕁䅫䅢獂䡁䅕兢灂䝁䄴兙獁䍁䅁兓畂䝁䅍杌獁䍁䅁兔求䝁䄰睢祂䝁䅫兙獂䍁䅁睕獂䝁䄸兙畂䍁䅁睓求䡁䅑䅤求䡁䅉兡畂䝁䅣䅉䑂䝁䅅杢橂䝁䅕杣杁䕁䅍党畂䡁䅑党祂䍁䅷䅉あ䝁䅧党杁䙁䅕杢灂䡁䅙党祂䡁䅍兡あ䡁䅫䅉療䝁䅙䅉啂䝁䅕䅥桂䡁䅍䅉乂䕁䅑䅉䉂䝁䄴䅚求䡁䅉督療䝁䄴䅉䑂䝁䅅杢橂䝁䅕杣杁䕁䅍党畂䡁䅑党祂䍁䅷䅉呂䝁䅫兢療䝁䄴兔求䝁䅑䅌杁䕁䄸杢穂䝁䅫䅤求䍁䅁睖療䝁䄰党畂䍁䅣督杁䕁䅧党桂䝁䅷䅤潂䍁䅷䅉桂䝁䄴䅚杁䕁䅙䅢桂䡁䅑兡祂䝁䄸杢杁䕁䅧党桂䝁䅷䅤潂䍁䅷䅉䩂䝁䄴睙畁䑁䅳䅉桂䝁䄴䅚杁䝁䅍睢獂䝁䅷兙楂䝁䄸杣桂䡁䅑兡療䝁䄴䅉あ䝁䄸䅉穂䡁䅑兤歂䡁䅫䅉あ䝁䅧党杁䡁䅕督求䍁䅁睢浂䍁䅁兔卂䕁䅑䅉あ䝁䅕督あ䝁䅫杢湂䍁䅁兡畂䍁䅁杙祂䝁䅕兙穂䡁䅑䅉橂䝁䅅杢橂䝁䅕杣畁䍁䅁䅖潂䝁䅕䅉橂䝁䄸兢睂䝁䅅杢㕂䍁䅁睤桂䡁䅍䅉灂䝁䄴睙療䡁䅉䅣療䡁䅉兙あ䝁䅕䅚杁䝁䅫杢杁䑁䅅兏㕁䑁䅉䅉桂䝁䄴䅚杁䝁䅫督杁䝁䅧党桂䝁䅑兣ㅂ䝁䅅杣あ䝁䅕杣求䝁䅑䅉灂䝁䄴䅉呂䝁䅅䅢あ䍁䅁䅔桂䝁䅳党杁䕁䅍兡あ䡁䅫䅌杁䙁䅕䅤桂䝁䅧杌䅁䵁塧䅁允睃䅁杔瑁䝁䅅杙獂䝁䅕䅌杁䕁䅫杢橂䍁䄴䅉睂䡁䅉睢㉂䝁䅫䅚求䡁䅍䅉橂䝁䅷睢ㅂ䝁䅑兌楂䝁䅅督求䝁䅑䅉穂䝁䄸杚あ䡁䅣兙祂䝁䅕䅉穂䝁䄸䅢ㅂ䡁䅑兡療䝁䄴督杁䝁䅙睢祂䍁䅁兢桂䝁䄴兙湂䝁䅕䅚杁䡁䅍党祂䡁䅙兡橂䝁䅕䅉睂䡁䅉睢㉂䝁䅫䅚求䡁䅉督杁䝁䅫杢杁䡁䅑䅡求䍁䅁兖畂䝁䅫䅤求䝁䅑䅉呂䡁䅑兙あ䝁䅕督獁䍁䅁䅤潂䝁䅕䅉噂䝁䄴兡あ䝁䅕䅚杁䕁䅳兡畂䝁䅣䅚療䝁䄰䅌杁䝁䅅杢歂䍁䅁兡畂䡁䅑党祂䝁䄴兙あ䝁䅫睢畂䝁䅅䅢獂䡁䅫杌杁䙁䅑䅡求䍁䅁睙療䝁䄰䅣桂䝁䄴入婁䡉䅍䅉穂䝁䄸䅢ㅂ䡁䅑兡療䝁䄴督杁䝁䅕杢桂䝁䅉䅢求䍁䅁兔呂䙁䅁督杁䡁䅑睢杁䡁䅍兤睂䡁䅁睢祂䡁䅑䅉歂䝁䅫睚灂䡁䅑兙獂䍁䅁䅤祂䝁䅅杢穂䝁䅙睢祂䝁䄰兙あ䝁䅫睢畂䍁䅁兙畂䝁䅑䅉湂䡁䅉睢㍂䡁䅑䅡杁䡁䅣兡あ䝁䅧兡畂䍁䅁督瑂䝁䅅䅢獂䍁䅁兙畂䝁䅑䅉瑂䝁䅕䅚灂䡁䅕兢瑁䡁䅍兡㙂䝁䅕䅚杁䝁䅕杢あ䝁䅕杣睂䡁䅉兡穂䝁䅕督畁䍁䅁兓あ䍁䅁䅣祂䝁䄸杤灂䝁䅑党穂䍁䅁督療䝁䅙䅤㍂䝁䅅杣求䍁䅁䅣獂䝁䅅䅤浂䝁䄸杣瑂䍁䅁䅚求䡁䅍兡湂䝁䄴党歂䍁䅁䅤療䍁䅁杙求䍁䅁兙畂䍁䅁兡畂䡁䅑党湂䡁䅉兙あ䝁䅕䅚獁䍁䅁党畂䡁䅑党祂䡁䅁杣灂䡁䅍党瑁䝁䅣杣桂䝁䅑党杁䡁䅍睢獂䡁䅕䅤灂䝁䄸杢杁䡁䅑䅡桂䡁䅑䅉穂䝁䅕杣㉂䝁䅕督杁䝁䅅督杁䝁䅅杢杁䝁䄸䅣求䡁䅉兙あ䝁䅫杢湂䍁䅁督㕂䡁䅍䅤求䝁䄰䅉浂䝁䄸杣杁䝁䅫䅤穂䍁䅁兔呂䙁䅁䅉睂䝁䅅杣あ䝁䄴党祂䡁䅍䅉桂䝁䄴䅚杁䡁䅍睙桂䝁䅷党穂䍁䅁兙穂䍁䅁䅤潂䝁䅕兡祂䍁䅁杙ㅂ䡁䅍兡畂䝁䅕督穂䝁䅕督杁䝁䅣杣療䡁䅣杌杁䕁䅫杢杁䝁䅅䅚歂䝁䅫䅤灂䝁䄸杢獁䍁䅁䅤潂䝁䅕䅉橂䝁䄸兢睂䝁䅅杢㕂䍁䅁睢浂䝁䅙党祂䡁䅍䅉祂䝁䅕兢療䡁䅑党杁䝁䄰睢畂䝁䅫䅤療䡁䅉兡畂䝁䅣䅉桂䝁䄴䅚杁䝁䄰兙畂䝁䅅睚求䝁䄰党畂䡁䅑䅉穂䝁䄸䅢ㅂ䡁䅑兡療䝁䄴督杁䡁䅁杣療䡁䅙兡歂䝁䅕䅉乂䙁䅍䅕杁䡁䅁兙祂䡁䅑杢求䡁䅉督杁䡁䅣兡あ䝁䅧䅉㉂䝁䅫督灂䝁䅉兡獂䝁䅫䅤㕂䍁䅁兙畂䝁䅑䅉灂䝁䄴督灂䝁䅣䅡あ䡁䅍䅉灂䝁䄴䅤療䍁䅁䅤潂䝁䅕䅉桂䡁䅙兙灂䝁䅷兙楂䝁䅫䅢灂䡁䅑入杁䝁䅅杢歂䍁䅁䅣求䡁䅉杚療䡁䅉兢桂䝁䄴睙求䍁䅁睢浂䍁䅁䅤潂䝁䅕兡祂䍁䅁睙ㅂ䡁䅍䅤療䝁䄰党祂䡁䅍升杁䝁䄴党あ䡁䅣睢祂䝁䅳督獁䍁䅁兡畂䝁䅙杣桂䡁䅍䅤祂䡁䅕睙あ䡁䅕杣求䍁䅷䅉歂䝁䅕杤灂䝁䅍党穂䍁䅁兙畂䝁䅑䅉桂䡁䅁䅣獂䝁䅫睙桂䡁䅑兡療䝁䄴督杁䡁䅑䅡祂䝁䄸兤湂䝁䅧䅉桂䍁䅁睙求䝁䄴䅤祂䝁䅅䅢灂䡁䅯党歂䍁䅁䅚桂䡁䅍䅡楂䝁䄸兙祂䝁䅑睏杁䝁䅑兙あ䝁䅅䅉睂䡁䅉睢あ䝁䅕睙あ䝁䅫睢畂䍁䅁兙穂䍁䄰兙瑁䡁䅍党祂䡁䅙兡橂䝁䅕䅉穂䝁䄸䅢ㅂ䡁䅑兡療䝁䄴督獁䍁䅁督ㅂ䝁䅍䅡杁䝁䅅督杁䝁䅉兙橂䝁䅳兤睂䍁䅁兙畂䝁䅑䅉歂䝁䅫督桂䡁䅍䅤求䡁䅉䅉祂䝁䅕睙療䡁䅙党祂䡁䅫䅉浂䝁䄸杣杁䡁䅍党祂䡁䅙党祂䡁䅍䅌杁䡁䅙兡祂䡁䅑兤桂䝁䅷䅉瑂䝁䅅睙潂䝁䅫杢求䡁䅍䅌杁䡁䅣睢祂䝁䅳督あ䝁䅅䅤灂䝁䄸杢穂䍁䅷䅉浂䝁䅫䅢求䡁䅍䅌杁䝁䅑兙あ䝁䅅䅌杁䝁䅅杢歂䍁䅁睡求䡁䅫䅉橂䝁䅷睢ㅂ䝁䅑兌楂䝁䅅督求䝁䅑䅉桂䡁䅁䅣獂䝁䅫睙桂䡁䅑兡療䝁䄴督獁䍁䅁兙穂䍁䅁睤求䝁䅷䅢杁䝁䅅督杁䝁䄰兤獂䡁䅑兡瑁䡁䅑党畂䝁䅅杢あ䍁䅁䅣獂䝁䅅䅤浂䝁䄸杣瑂䍁䅁兙畂䝁䅑䅉穂䝁䅕睙ㅂ䡁䅉党杁䡁䅉党瑂䝁䄸䅤求䍁䅁䅚求䝁䅷兡㉂䝁䅕杣㕂䍁䅁兙祂䝁䅍䅡灂䡁䅑党橂䡁䅑兤祂䝁䅕杌杁䕁䅙兤祂䡁䅑䅡求䡁䅉䅌杁䝁䅫䅤杁䝁䄸杚浂䝁䅕杣穂䍁䅁督求䝁䅍兤祂䝁䅫䅤㕂䍁䅁督求䡁䅉杤灂䝁䅍党穂䍁䅁䅤潂䡁䅉睢ㅂ䝁䅣䅡杁䡁䅁兙あ䝁䅍䅡杁䝁䄰兙畂䝁䅅睚求䝁䄰党畂䡁䅑䅌杁䝁䅕杢歂䡁䅁睢灂䝁䄴䅤杁䡁䅍党橂䡁䅕杣灂䡁䅑入獁䍁䅁兢桂䝁䄴兙湂䝁䅕䅚杁䝁䅑党あ䝁䅕睙あ䝁䅫睢畂䍁䅁兙畂䝁䅑䅉祂䝁䅕督睂䝁䄸杢穂䝁䅕䅌杁䡁䅣党楂䍁䅁䅣祂䝁䄸䅤求䝁䅍䅤灂䝁䄸杢獁䍁䅁党瑁䝁䄰兙灂䝁䅷䅉穂䝁䅕睙ㅂ䡁䅉兡あ䡁䅫䅌杁䝁䅅杢歂䍁䅁兙祂䝁䅍䅡灂䡁䅙兡畂䝁䅣䅉桂䝁䄴䅚杁䡁䅙兤獂䝁䄴党祂䝁䅅杙灂䝁䅷兡あ䡁䅫䅉桂䡁䅍督求䡁䅍督瑂䝁䅕杢あ䍁䅁督療䝁䅷兤あ䝁䅫睢畂䡁䅍杌杁䕁䅅䅚歂䝁䅫䅤灂䝁䄸杢桂䝁䅷䅢㕂䍁䅷䅉あ䝁䅧党杁䝁䅍睢瑂䡁䅁兙畂䡁䅫䅉求䝁䄴睚桂䝁䅣党穂䍁䅁兡畂䍁䅁䅣祂䝁䄸杚求䡁䅍督灂䝁䄸杢桂䝁䅷䅉穂䝁䅕杣㉂䝁䅫睙求䡁䅍䅉桂䡁䅕䅤療䝁䄰兙あ䝁䅫睢畂䍁䅷䅉桂䡁䅕䅤療䝁䄰兙あ䝁䅫睢畂䍁䅁兙畂䝁䅑䅉穂䝁䅍杣灂䡁䅁䅤灂䝁䄴睚杁䝁䄰兙畂䝁䅅睚求䝁䄰党畂䡁䅑䅌杁䡁䅁兙穂䡁䅍睤療䡁䅉䅚杁䝁䄰兙畂䝁䅅睚求䝁䄰党畂䡁䅑䅉睂䝁䄸䅢灂䝁䅍兡求䡁䅍䅉桂䝁䄴䅚杁䡁䅉党睂䝁䄸杣あ䝁䅫杢湂䍁䅷䅉桂䝁䄴䅚杁䝁䅅杢桂䝁䅷入あ䝁䅫睙穂䍁䄴䅉佂䍁䄰兙楂䝁䅷党獁䍁䅁兓畂䝁䅍杌杁䡁䅣兙穂䍁䅁兡畂䝁䅍睢祂䡁䅁睢祂䝁䅅䅤求䝁䅑䅉灂䝁䄴䅉祁䑁䅁杍睁䍁䅁兙畂䝁䅑䅉灂䡁䅍䅉潂䝁䅕兙歂䡁䅅兤桂䡁䅉䅤求䡁䅉党歂䍁䅁兡畂䍁䅁村ㅂ䡁䅉䅢灂䝁䄴睚あ䝁䄸杢獁䍁䅁兔桂䡁䅍督桂䝁䅍䅡ㅂ䡁䅍党あ䡁䅑督畁䅁䅁䉴䅍䅁䅙䅁佂䕁䅅䅁䡂䅁䅁杆䅁䕁䄴兑䩂䕁䅍睕時䕁䅍睔䕂䕁䅕䅁晁杂䅁杆䅁䕁䄴兑呂䕁䅑兑剂䑁䅯兑乂䕁䅑䅁畂䅂䅁杅䅷䕁䄴村啂䍁䅁村桂䝁䄴睙療䡁䅉䅣杁䕁䅫杢橂䍁䄴䅌杁䝁䅅䅉浂䝁䅫杢桂䝁䄴睙灂䝁䅅䅢杁䝁䅧睢獂䝁䅑兡畂䝁䅣䅉橂䝁䄸兢睂䝁䅅杢㕂䍁䅷䅉睂䡁䅉睢㉂䝁䅫䅚求䡁䅍䅉橂䝁䄸兢瑂䝁䅕杣橂䝁䅫兙獂䍁䅁杙桂䝁䄴睡灂䝁䄴睚獁䍁䅁杣求䡁䅑兙灂䝁䅷䅉楂䝁䅅杢牂䝁䅫杢湂䍁䅷䅉桂䝁䄴䅚杁䡁䅣党桂䝁䅷䅤潂䍁䅁兢桂䝁䄴兙湂䝁䅕兢求䝁䄴䅤杁䡁䅍党祂䡁䅙兡橂䝁䅕督畁䍁䅁兓あ䡁䅍䅉歂䝁䅕䅣療䡁䅍兡あ䍁䅁䅣祂䝁䄸䅚ㅂ䝁䅍䅤穂䍁䅁兡畂䝁䅍䅢ㅂ䝁䅑党杁䝁䅑党瑂䝁䅅杢歂䍁䅁䅚求䡁䅁睢穂䝁䅫䅤獁䍁䅁督桂䡁䅙兡畂䝁䅣督獁䍁䅁杢求䝁䅣睢あ䝁䅫兙楂䝁䅷党杁䝁䄸杣歂䝁䅕杣杁䝁䄸杚杁䡁䅣兡あ䝁䅧䅚祂䝁䅅睤桂䝁䅷䅌杁䝁䄰睢畂䝁䅕入杁䝁䄰兙祂䝁䅳党あ䍁䅁䅚求䡁䅁睢穂䝁䅫䅤獁䍁䅁兙畂䝁䅑䅉橂䝁䅕杣あ䝁䅫杚灂䝁䅍兙あ䝁䅕䅉療䝁䅙䅉歂䝁䅕䅣療䡁䅍兡あ䍁䅁兙橂䝁䅍睢ㅂ䝁䄴䅤穂䍁䄴䅉啂䝁䅧党杁䝁䅍睢瑂䡁䅁兙畂䡁䅫升穂䍁䅁䅢療䝁䅅杢杁䡁䅁睢祂䡁䅑杚療䝁䅷兡療䍁䅁睙療䝁䄰䅣祂䝁䅫督求䡁䅍䅉灂䝁䄴䅚灂䡁䅉党橂䡁䅑䅉桂䝁䄴䅚杁䝁䅑兡祂䝁䅕睙あ䍁䅁睙療䝁䄴督ㅂ䝁䄰党祂䍁䅷䅉潂䝁䄸兢求䍁䅁党硂䡁䅕兡あ䡁䅫䅌杁䝁䄰睢祂䡁䅑睚桂䝁䅣党穂䍁䅷䅉楂䡁䅕督灂䝁䄴党穂䡁䅍䅉楂䝁䅅杢牂䝁䅫杢湂䍁䅁䅢療䝁䅅杢穂䍁䅷䅉桂䝁䄴䅚杁䝁䅍睢瑂䝁䄰党祂䝁䅍兡桂䝁䅷䅉獂䝁䄸兙畂䡁䅍睏杁䝁䅍睢瑂䝁䄰党祂䝁䅍兡桂䝁䅷䅉桂䝁䄴䅚杁䝁䅫杢歂䡁䅕督あ䡁䅉兡桂䝁䅷䅌杁䝁䅍睢瑂䝁䄰党祂䝁䅍兡桂䝁䅷䅉祂䝁䅕兙獂䍁䅁党穂䡁䅑兙あ䝁䅕䅌杁䝁䅅睚祂䝁䅫睙ㅂ䝁䅷䅤ㅂ䡁䅉兙獂䍁䅷䅉桂䝁䄴䅚杁䝁䅍睢瑂䝁䄰党祂䝁䅍兡桂䝁䅷䅉橂䝁䄸杢穂䡁䅑杣ㅂ䝁䅍䅤灂䝁䄸杢杁䝁䅷睢桂䝁䄴督㝁䍁䅁兙畂䝁䅑䅉祂䝁䅕督灂䝁䅑党畂䡁䅑兡桂䝁䅷䅉祂䝁䅕兙獂䍁䅁党穂䡁䅑兙あ䝁䅕䅉獂䝁䄸兙畂䡁䅍杌杁䕁䅫䅤杁䝁䅅䅢穂䝁䄸䅉睂䡁䅉睢㉂䝁䅫䅚求䡁䅍䅉あ䡁䅉兤穂䡁䅑䅉桂䝁䄴䅚杁䝁䅫杢㉂䝁䅕督あ䝁䄰党畂䡁䅑䅉穂䝁䅕杣㉂䝁䅫睙求䡁䅍睏杁䝁䅙兡畂䝁䅅杢橂䝁䅫兙獂䍁䅁䅣獂䝁䅅杢畂䝁䅫杢湂䍁䅁兙畂䝁䅑䅉獂䝁䅫杚求䍁䅁兡畂䡁䅍兤祂䝁䅅杢橂䝁䅕䅉穂䝁䅕杣㉂䝁䅫睙求䡁䅍睏杁䝁䅅杢歂䍁䅁杣求䡁䅑兡祂䝁䅕兢求䝁䄴䅤杁䡁䅁䅢桂䝁䄴䅉桂䝁䅑兢灂䝁䄴兡穂䡁䅑杣桂䡁䅑兡療䝁䄴䅉桂䝁䄴䅚杁䡁䅉党橂䝁䄸杣歂䝁䅳党求䡁䅁兡畂䝁䅣䅉穂䝁䅕杣㉂䝁䅫睙求䡁䅍杌杁䕁䅫杢杁䝁䅅䅚歂䝁䅫䅤灂䝁䄸杢獁䍁䅁䅤潂䝁䅕䅉橂䝁䄸兢睂䝁䅅杢㕂䍁䅁睢浂䝁䅙党祂䡁䅍䅉灂䝁䄴督ㅂ䡁䅉兙畂䝁䅍党杁䡁䅁杣療䝁䅑兤橂䡁䅑督杁䝁䅍睢瑂䡁䅁杣灂䡁䅍兡畂䝁䅣䅉睂䝁䅕杣穂䝁䄸杢桂䝁䅷䅉睂䡁䅉睢睂䝁䅕杣あ䡁䅫䅉桂䝁䄴䅚杁䝁䅍兙穂䡁䅕兙獂䡁䅑入獁䍁䅁杙ㅂ䡁䅍兡畂䝁䅕督穂䍁䅁䅢灂䝁䅅杙灂䝁䅷兡あ䡁䅫䅌杁䝁䅅杢歂䍁䅁睙療䝁䄰兢求䡁䅉睙灂䝁䅅䅢杁䝁䅫杢穂䡁䅕杣桂䝁䄴睙求䍁䅷䅉桂䡁䅍䅉㍂䝁䅕䅢獂䍁䅁兙穂䍁䅁睢あ䝁䅧党祂䍁䅁䅣祂䝁䄸䅚ㅂ䝁䅍䅤穂䍁䅁兙畂䝁䅑䅉穂䝁䅕杣㉂䝁䅫睙求䡁䅍䅉あ䝁䅧杣療䡁䅕睚潂䍁䅁杍ぁ䍁䄰䅡療䡁䅕杣杁䝁䄸杢獂䝁䅫杢求䍁䅷䅉瑂䝁䄸杙灂䝁䅷党獁䍁䅁兙畂䝁䅑䅉あ䝁䅕䅢求䡁䅁䅡療䝁䄴党杁䝁䅍䅡桂䝁䄴杢求䝁䅷督杁䡁䅑䅡桂䡁䅑䅉求䝁䄴兙楂䝁䅷党杁䝁䅍兤穂䡁䅑睢瑂䝁䅕杣穂䍁䅁䅤療䍁䅁睙潂䝁䅕睙牂䍁䅁杙桂䝁䅷兙畂䝁䅍党穂䍁䅷䅉瑂䝁䅅睡求䍁䅁䅚求䡁䅁睢穂䝁䅫䅤穂䍁䅷䅉あ䡁䅉兙畂䡁䅍杚求䡁䅉䅉浂䡁䅕杢歂䡁䅍䅌杁䡁䅁兙㕂䍁䅁杙灂䝁䅷䅢穂䍁䅷䅉桂䝁䅍睙求䡁䅍督杁䡁䅍䅤桂䡁䅑党瑂䝁䅕杢あ䡁䅍䅌杁䝁䅅䅣睂䝁䅷入杁䝁䅙睢祂䍁䅁䅢療䝁䅅杢穂䍁䅷䅉桂䝁䄴䅚杁䝁䅅睙橂䝁䅕督穂䍁䅁杤桂䡁䅉兡療䡁䅕督杁䝁䄸䅤潂䝁䅕杣杁䡁䅁杣療䝁䅑兤橂䡁䅑督杁䝁䅅杢歂䍁䅁督求䡁䅉杤灂䝁䅍党穂䍁䄴䅉䝂䡁䅕杣あ䝁䅧党祂䍁䅷䅉灂䡁䅑䅉療䡁䅁党祂䝁䅅䅤求䡁䅍䅉桂䡁䅍䅉桂䍁䅁䅣祂䝁䄸䅣求䡁䅉䅤㕂䍁䅁兢桂䝁䄴兙湂䝁䅕兢求䝁䄴䅤杁䝁䅅杢歂䍁䅁䅣桂䡁䅍督灂䡁䅙党杁䝁䅫杢㉂䝁䅕督あ䝁䄰党畂䡁䅑䅉橂䝁䄸兢睂䝁䅅杢㕂䍁䅷䅉桂䡁䅍䅉㍂䝁䅕䅢獂䍁䅁兙穂䍁䅁兡畂䡁䅙党穂䡁䅑兢求䝁䄴䅤杁䝁䅅䅚㉂䝁䅫督療䡁䅉䅉あ䝁䅧兙あ䍁䅁䅣祂䝁䄸杤灂䝁䅑党穂䍁䅁兡畂䡁䅙党穂䡁䅑兢求䝁䄴䅤杁䝁䄰兙畂䝁䅅睚求䝁䄰党畂䡁䅑䅉桂䝁䄴䅚杁䝁䅙兡畂䝁䅅杢橂䝁䅫兙獂䍁䅁睙療䝁䄴督ㅂ䝁䅷䅤灂䝁䄴睚杁䡁䅍党祂䡁䅙兡橂䝁䅕督畁䍁䅁䅖潂䝁䅕䅉橂䝁䄸兢睂䝁䅅杢㕂䍁䅁睢睂䝁䅕杣桂䡁䅑党穂䍁䅁兡畂䍁䅁兤睂䡁䅍䅤桂䡁䅑党杁䕁䄴党㍂䍁䅁兗療䡁䅉睡獁䍁䅁杢療䡁䅉䅤潂䝁䅕兙穂䡁䅑党祂䝁䄴䅉兂䝁䅕杢畂䡁䅍入獂䡁䅙兙畂䝁䅫兙獁䍁䅁督療䡁䅕䅤潂䝁䅕杣畂䍁䅁杔求䡁䅣䅉䥂䝁䅅兢睂䡁䅍䅡灂䡁䅉党獁䍁䅁睤求䡁䅍䅤求䡁䅉杢杁䕁䄰兙穂䡁䅍兙橂䝁䅧兤穂䝁䅕䅤あ䡁䅍䅌杁䙁䅙党祂䝁䄰睢畂䡁䅑䅌杁䡁䅍睢ㅂ䡁䅑䅡求䡁䅉杢杁䕁䄰兙灂䝁䄴党獁䍁䅁兙畂䝁䅑䅉橂䝁䅕杢あ䡁䅉兙獂䍁䅁兙畂䝁䅑䅉畂䝁䄸杣あ䝁䅧睤求䡁䅍䅤求䡁䅉杢杁䕁䅍睢畂䝁䄴党橂䡁䅑兡橂䡁䅕䅤畁䍁䅁杔䍂䙁䅑䅉䍂䝁䅅杢橂䝁䄸杣睂䍁䅁兓畂䝁䅍杌杁䡁䅣兙穂䍁䅁杚療䡁䅕杢歂䝁䅕䅚杁䝁䅫杢杁䑁䅅䅏ㅁ䑁䅙䅉桂䝁䄴䅚杁䝁䅫督杁䝁䅧党桂䝁䅑兣ㅂ䝁䅅杣あ䝁䅕杣求䝁䅑䅉灂䝁䄴䅉佂䝁䄸杣㍂䝁䅫睙潂䍁䅷䅉佂䝁䅕睤杁䙁䅫睢祂䝁䅳杌䅁佁呅䅁䭁䅁䅁杔䑂䕁䅷䅓䅁乁䍉䅁䥃兄䅁杔䑂䙁䅉䅉䉂䡁䅑䅢求䝁䄸督杁䕁䅍睢祂䡁䅁睢祂䝁䅅䅤灂䝁䄸杢杁䝁䄸䅣求䡁䅉兙あ䝁䅕督杁䝁䅅督杁䝁䅅䅉浂䝁䅫杢桂䝁䄴睙灂䝁䅅䅢杁䡁䅑党橂䝁䅧杢療䝁䅷睢湂䡁䅫䅉橂䝁䄸兢睂䝁䅅杢㕂䍁䅁兡畂䍁䅁䅤潂䝁䅕䅉噂䝁䄴兡あ䝁䅕䅚杁䙁䅍䅤桂䡁䅑党穂䍁䅷䅉祂䝁䅕督あ䍁䅁睢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睢睂䝁䅕杣桂䡁䅑党穂䍁䅁䅤潂䡁䅉睢ㅂ䝁䅣䅡杁䡁䅑䅡祂䝁䅕党杁䡁䅍党湂䝁䄰党畂䡁䅑督㙁䍁䅁睕求䝁䅷杚瑁䙁䅍党祂䡁䅙兡橂䝁䅕䅉䍂䝁䅅杢牂䝁䅫杢湂䍁䅷䅉佂䝁䅕䅤㍂䝁䄸杣牂䍁䅷䅉桂䝁䄴䅚杁䙁䅑党獂䝁䅕睙療䝁䄰兢ㅂ䝁䄴兡橂䝁䅅䅤灂䝁䄸杢穂䍁䅁杊杁䙁䅑党橂䝁䅧杢療䝁䅷睢湂䡁䅫䅉潁䙁䅑杊啂䍁䅫杌杁䙁䅑䅡求䍁䅁睕求䝁䅷杚瑁䙁䅍党祂䡁䅙兡橂䝁䅕䅉䍂䝁䅅杢牂䝁䅫杢湂䍁䅁督求䝁䅣兢求䝁䄴䅤杁䝁䄸杚浂䝁䅕杣穂䍁䅁督療䝁䅷兤あ䝁䅫睢畂䡁䅍䅌杁䝁䅫杢橂䝁䅷兤歂䝁䅫杢湂䍁䅁兙杁䝁䅷兡畂䝁䅕䅉療䝁䅙䅉桂䡁䅕䅤療䝁䄰兙あ䝁䅕䅚杁䡁䅑党獂䝁䅷党祂䍁䅁兢桂䝁䅍䅡灂䝁䄴党杁䍁䅧兑啂䕁䄰克杁䝁䅅杢歂䍁䅁兡畂䡁䅑党祂䝁䅅睙あ䝁䅫杤求䍁䅁䅤求䝁䅷䅢求䡁䅉䅉瑂䝁䅅睙潂䝁䅫杢求䍁䅁䅋䩂䙁䅑兔灁䍁䅁䅡桂䡁䅉䅚㍂䝁䅅杣求䍁䅁兙畂䝁䅑䅉穂䝁䄸杚あ䡁䅣兙祂䝁䅕䅌杁䝁䅅督杁䡁䅣党獂䝁䅷䅉桂䡁䅍䅉祂䝁䅕䅢桂䡁䅑党歂䍁䅁兡畂䡁䅍䅤桂䝁䅷䅢桂䡁䅑兡療䝁䄴䅌杁䝁䄰兙灂䝁䄴䅤求䝁䄴兙畂䝁䅍党獁䍁䅁兙畂䝁䅑䅉瑂䝁䅅杢桂䝁䅣党歂䍁䅁兙畂䝁䅑䅉睂䡁䅉睢浂䝁䅕督穂䝁䅫睢畂䝁䅅䅢杁䡁䅍党祂䡁䅙兡橂䝁䅕督㝁䍁䅁兙畂䝁䅑䅉穂䝁䄸䅢ㅂ䡁䅑兡療䝁䄴督杁䡁䅑睢杁䝁䄰兙畂䝁䅅睚求䍁䅁兙畂䝁䅑䅉祂䡁䅕杢杁䡁䅑䅡求䍁䅁兑啂䕁䄰䅉橂䝁䅧兙畂䝁䄴党獂䍁䅁党畂䝁䅑兌あ䝁䄸兌求䝁䄴䅚杁䝁䅙睢祂䍁䅁杚灂䝁䄴兙畂䝁䅍兡桂䝁䅷䅉灂䝁䄴督あ䝁䅫䅤ㅂ䡁䅑兡療䝁䄴督杁䝁䅍睢瑂䡁䅁杣灂䡁䅍兡畂䝁䅣䅉楂䝁䅅睙牂䍁䅁睢浂䝁䅙兡橂䝁䅕䅌杁䝁䅍兙穂䝁䅧䅉瑂䝁䅅杢桂䝁䅣党瑂䝁䅕杢あ䍁䅷䅉穂䝁䄸杚あ䡁䅣兙祂䝁䅕䅉瑂䝁䅅杢桂䝁䅣党瑂䝁䅕杢あ䍁䅁兙畂䝁䅑䅉䉂䙁䅑兔杁䝁䅑党睂䝁䅷睢㕂䝁䄰党畂䡁䅑䅌杁䝁䅅杢歂䍁䅁睢あ䝁䅧党祂䡁䅍杌杁䙁䅑䅡求䍁䅁杔求䡁䅑睤療䡁䅉睡杁䡁䅍党湂䝁䄰党畂䡁䅑䅉睂䡁䅉睢㉂䝁䅫䅚求䡁䅍䅉桂䍁䅁杢求䡁䅑睤療䡁䅉睡杁䝁䄸杚杁䕁䅅䅖乂䡁䅍䅉桂䝁䄴䅚杁䝁䄰兤獂䡁䅑兡瑁䝁䅙兤畂䝁䅍䅤灂䝁䄸杢灂䝁䄴睚杁䝁䅙兡畂䝁䅅杢橂䝁䅫兙獂䍁䅁督求䡁䅉杤灂䝁䅍党穂䍁䅁睡灂䝁䄸督牂䡁䅍䅉浂䝁䄸杣杁䝁䅙兡畂䝁䅅杢橂䝁䅫兙獂䍁䅁兡畂䡁䅍䅤灂䡁䅑兤あ䝁䅫睢畂䡁䅍䅌杁䝁䅙兡畂䡁䅑党橂䝁䅧督獁䍁䅁杢求䝁䄸杙桂䝁䄴睡穂䍁䅷䅉桂䝁䄴䅚杁䡁䅉党あ䝁䅅兡獂䝁䅕杣穂䑁䅳䅉䉂䝁䅷䅢睂䝁䄸兡畂䡁䅑䅉畂䝁䅕䅤㍂䝁䄸杣牂䍁䅁杚療䡁䅉䅉橂䡁䅉党歂䝁䅫䅤杁䡁䅕杢灂䝁䄸杢穂䍁䅷䅉楂䝁䅅杢牂䡁䅍䅌杁䝁䅑兡湂䝁䅫䅤桂䝁䅷䅉楂䝁䅅杢牂䡁䅍䅌杁䝁䅙兡畂䡁䅑党橂䝁䅧督獁䍁䅁督あ䝁䄸杣求䝁䅑兌㉂䝁䅅䅢ㅂ䝁䅕䅉歂䝁䅕杙灂䡁䅑䅉橂䝁䅅杣歂䍁䅁兡穂䡁䅍兤求䡁䅉督獁䍁䅁兙畂䝁䅑䅉療䡁䅑䅡求䡁䅉䅉橂䝁䄸杢穂䡁䅕兢求䡁䅉䅉浂䝁䅫杢桂䝁䄴睙灂䝁䅅䅢杁䡁䅍党祂䡁䅙兡橂䝁䅕督杁䡁䅁杣療䡁䅙兡歂䝁䅕杣穂䑁䅳䅉卂䝁䅕兙歂䡁䅫睑療䝁䅑党杁䡁䅑睢杁䝁䅍睢畂䡁䅙党祂䡁䅑䅉桂䍁䅁䅚灂䝁䅣兡あ䝁䅅䅢杁䡁䅙兙獂䡁䅕党杁䡁䅑睢杁䝁䅍兙穂䝁䅧䅉療䡁䅉䅉橂䝁䅅督潂䍁䅁䅤療䍁䅁兙杁䝁䅑兡湂䝁䅫䅤桂䝁䅷䅉㉂䝁䅅䅢ㅂ䝁䅕睏杁䕁䅅䅖乂䍁䅁杙祂䝁䅅杢歂䝁䅫杢湂䍁䅁督療䝁䅷兤あ䝁䅫睢畂䡁䅍䅉あ䝁䄸䅉浂䝁䅫杢桂䝁䄴睙灂䝁䅅䅢杁䝁䅫杢穂䡁䅑兡あ䡁䅕䅤灂䝁䄸杢穂䑁䅳䅉䉂䙁䅑兔杁䝁䄰兙畂䝁䅅睚求䝁䄰党畂䡁䅑䅉桂䝁䄴䅚杁䡁䅍党祂䡁䅙兡橂䝁䅕督杁䡁䅑睢杁䡁䅉党あ䝁䅅兡獂䝁䅕杣穂䍁䅁兙畂䝁䅑䅉療䡁䅑䅡求䡁䅉䅉楂䡁䅕督灂䝁䄴党穂䡁䅍党穂䑁䅳䅉桂䝁䄴䅚杁䝁䅕杢湂䝁䅅睚求䡁䅍䅉灂䝁䄴䅉あ䝁䅧党杁䝁䅉兤㕂䝁䅫杢湂䍁䅁兙畂䝁䅑䅉穂䝁䅕䅢獂䝁䅫杢湂䍁䅁睢浂䍁䅁村灂䡁䅑睙療䝁䅫杢穂䍁䄴䅉啂䝁䅧党杁䙁䅑杊啂䍁䅁督求䝁䅣兢求䝁䄴䅤杁䝁䄸杚浂䝁䅕杣穂䍁䅁兢桂䝁䄴兙湂䝁䅕䅚杁䝁䄴党あ䡁䅣睢祂䝁䅳䅉桂䝁䄴䅚杁䝁䅫杢浂䡁䅉兙穂䡁䅑杣ㅂ䝁䅍䅤ㅂ䡁䅉党杁䡁䅍党祂䡁䅙兡橂䝁䅕督杁䡁䅑睢杁䝁䅕杢あ䝁䅕杣睂䡁䅉兡穂䝁䅕䅉橂䝁䅷兡求䝁䄴䅤穂䍁䅁兙橂䡁䅉睢穂䡁䅍䅉㉂䝁䅅杣灂䝁䄸兤穂䍁䅁兡畂䝁䅑兤穂䡁䅑杣灂䝁䅕督杁䡁䅑䅡祂䝁䄸兤湂䝁䅧䅉橂䝁䄸兢瑂䡁䅕杢灂䝁䅍兙あ䝁䅫睢畂䡁䅍䅉穂䝁䅕杣㉂䝁䅫睙求䍁䅁䅣祂䝁䄸杤灂䝁䅑党祂䡁䅍䅉桂䝁䄴䅚杁䡁䅑党橂䝁䅧杢療䝁䅷睢湂䡁䅫䅉瑂䝁䅅杢ㅂ䝁䅙兙橂䡁䅑兤祂䝁䅕杣穂䑁䅳䅉桂䝁䄴䅚杁䡁䅁杣療䝁䅙党穂䡁䅍兡療䝁䄴兙獂䍁䅷䅉浂䝁䅫党獂䝁䅑䅌杁䝁䅅杢歂䍁䅁杣求䝁䄰睢あ䝁䅕䅉穂䝁䅕杣㉂䝁䅫睙求䡁䅍䅉浂䝁䄸杣杁䝁䄰睢歂䝁䅕杣畂䍁䅁杢求䡁䅑睤療䡁䅉睡杁䡁䅑党橂䝁䅧杢療䝁䅷睢湂䝁䅫党穂䍁䅷䅉灂䝁䄴睙獂䡁䅕䅚灂䝁䄴睚杁䡁䅍睢浂䡁䅑睤桂䡁䅉党瑁䝁䅑党浂䝁䅫杢求䝁䅑䅉㍂䝁䅫䅚求䍁䅁兙祂䝁䅕兙杁䝁䄴党あ䡁䅣睢祂䝁䅳兡畂䝁䅣䅌杁䝁䄴党あ䡁䅣睢祂䝁䅳䅉浂䡁䅕杢橂䡁䅑兡療䝁䄴督杁䡁䅙兡祂䡁䅑兤桂䝁䅷兡㙂䝁䅅䅤灂䝁䄸杢獁䍁䅁睤灂䡁䅉党獂䝁䅕督穂䍁䅁䅢療䝁䅍兙獂䍁䅁兙祂䝁䅕兙杁䝁䄴党あ䡁䅣睢祂䝁䅳督獁䍁䅁睢睂䡁䅑兡橂䝁䅅䅢杁䝁䄴党あ䡁䅣睢祂䝁䅳兡畂䝁䅣䅌杁䝁䅅杢歂䍁䅁党歂䝁䅣党杁䝁䄴党あ䡁䅣睢祂䝁䅳督畁䍁䅁杔䑂䙁䅉䅉䉂䡁䅑䅢求䝁䄸督杁䕁䅍睢祂䡁䅁睢祂䝁䅅䅤灂䝁䄸杢杁䝁䅫督杁䝁䅧党桂䝁䅑兣ㅂ䝁䅅杣あ䝁䅕杣求䝁䅑䅉灂䝁䄴䅉䉂䡁䅑䅢桂䝁䄴䅤桂䍁䅷䅉䡂䝁䅕睢祂䝁䅣兡桂䍁䄴䅁偄睆䅁杷䄴䕁䄴睑卂䍁䅁杖療䡁䅫兡㑂䍁䅁睑療䡁䅉䅣療䡁䅉兙あ䝁䅫睢畂䍁䅁䅣祂䝁䄸杤灂䝁䅑党穂䍁䅁杤桂䡁䅉兡療䡁䅕督杁䡁䅍睢浂䡁䅑睤桂䡁䅉党杁䝁䅅杢歂䍁䅁督求䡁䅉杤灂䝁䅍党穂䍁䅁兡畂䍁䅁䅤潂䝁䅕䅉噂䝁䄴兡あ䝁䅕䅚杁䙁䅍䅤桂䡁䅑党穂䍁䅷䅉あ䝁䅧党杁䕁䅅兢求䡁䅉兡橂䝁䅅督獁䍁䅁䅤潂䝁䅕䅉䉂䡁䅍兡桂䍁䅁䅕桂䝁䅍兡浂䝁䅫睙獁䍁䅁兒ㅂ䡁䅉睢睂䝁䅕䅌杁䡁䅑䅡求䍁䅁兔灂䝁䅑䅚獂䝁䅕䅉䙂䝁䅅督あ䍁䅷䅉桂䝁䄴䅚杁䕁䅅杚祂䝁䅫睙桂䍁䄴䅉啂䝁䅧党杁䝁䅍睢瑂䡁䅁兙畂䡁䅫䅉療䡁䅁党祂䝁䅅䅤求䡁䅍䅉あ䝁䅧杣療䡁䅕睚潂䍁䅁䅤潂䡁䅉党求䍁䅁督求䝁䅣兢求䝁䄴䅤穂䑁䅯䅉卂䝁䅕䅤桂䝁䅫䅢㝁䍁䅁杕求䡁䅍䅤桂䡁䅕杣桂䝁䄴䅤穂䑁䅳䅉桂䝁䄴䅚杁䕁䅑兡湂䝁䅫䅤桂䝁䅷䅉䍂䝁䅅杢牂䝁䅫杢湂䍁䄴䅉䩂䡁䅑䅉療䝁䅙杚求䡁䅉督杁䡁䅍睢浂䡁䅑睤桂䡁䅉党獁䍁䅁督求䡁䅉杤灂䝁䅍党穂䍁䅷䅉桂䝁䄴䅚杁䝁䅧兙祂䝁䅑睤桂䡁䅉党㝁䍁䅁兙畂䝁䅑䅉歂䝁䅫睚灂䡁䅑兙獂䍁䅁杙桂䝁䄴睡灂䝁䄴睚杁䡁䅍睢獂䡁䅕䅤灂䝁䄸杢穂䍁䅁杚療䡁䅉䅉浂䝁䅫杢桂䝁䄴睙灂䝁䅅䅢杁䝁䅫杢穂䡁䅑兡あ䡁䅕䅤灂䝁䄸杢婁䡉䅍䅉橂䝁䄸杢穂䡁䅕兢求䡁䅉䅉桂䝁䄴䅚杁䝁䅉兤穂䝁䅫杢求䡁䅍督杁䝁䅍兤穂䡁䅑睢瑂䝁䅕杣穂䍁䄴䅉啂䝁䅧党杁䝁䅍睢瑂䡁䅁兙畂䡁䅫䅉睂䡁䅉睢㉂䝁䅫䅚求䡁䅍䅉穂䝁䄸䅢ㅂ䡁䅑兡療䝁䄴督杁䝁䅙睢祂䍁䅁杙桂䝁䄴睡灂䝁䄴睚杁䝁䅍䅡桂䝁䄴杢求䝁䅷䅉穂䝁䅕杣㉂䝁䅫睙求䡁䅍䅌杁䡁䅑杣桂䝁䄴督桂䝁䅍䅤灂䝁䄸杢杁䡁䅁杣療䝁䅍党穂䡁䅍兡畂䝁䅣䅌杁䝁䅫兢桂䝁䅣兡畂䝁䅣䅌杁䝁䅅杢歂䍁䅁杙祂䝁䅅杢橂䝁䅧䅉穂䝁䅕杣㉂䝁䅫睙求䡁䅍杌杁䕁䅫杢杁䝁䅅䅚歂䝁䅫䅤灂䝁䄸杢獁䍁䅁兡あ䍁䅁睢浂䝁䅙党祂䡁䅍䅉穂䝁䄸䅢ㅂ䡁䅑兡療䝁䄴督杁䝁䅙睢祂䍁䅁杣求䡁䅑兙灂䝁䅷䅉灂䝁䄴䅚ㅂ䡁䅍䅤祂䡁䅫䅉橂䝁䄸兢睂䡁䅉兡穂䝁䅫杢湂䍁䅁睙療䝁䄰䅣祂䝁䅕䅡求䝁䄴督灂䡁䅙党杁䕁䅅䅕䩂䍁䄰䅣療䝁䅫杢あ䍁䅁睢浂䍁䅁督桂䝁䅷党杁䍁䅧䅕偂䙁䅍克杁䡁䅉党あ䝁䅅兡獂䍁䅁督療䝁䅙䅤㍂䝁䅅杣求䍁䅁䅣獂䝁䅅䅤浂䝁䄸杣瑂䡁䅍䅉桂䝁䄴䅚杁䝁䅅䅣睂䝁䅷兡橂䝁䅅䅤灂䝁䄸杢穂䍁䅷䅉潂䝁䅅杣歂䡁䅣兙祂䝁䅕䅉あ䝁䅕杣瑂䝁䅫杢桂䝁䅷督杁䝁䅅杢歂䍁䅁䅣求䡁䅉兡睂䝁䅧党祂䝁䅅䅢穂䍁䅷䅉睂䝁䅅入瑂䝁䅕杢あ䍁䅁䅣祂䝁䄸睙求䡁䅍督灂䝁䄴睚杁䡁䅍睢獂䡁䅕䅤灂䝁䄸杢穂䍁䅷䅉桂䝁䄴䅚杁䝁䅍睢畂䡁䅍兤瑂䝁䅕杣杁䝁䅕杢湂䝁䅅睚求䝁䄰党畂䡁䅑䅉穂䝁䄸䅢ㅂ䡁䅑兡療䝁䄴督獁䍁䅁兙穂䍁䅁睤求䝁䅷䅢杁䝁䅅督杁䡁䅍党獂䝁䅙兌穂䝁䅕杣㉂䝁䅫睙求䍁䅁睡灂䝁䄸督牂䡁䅍䅌杁䡁䅣䅡灂䝁䅍䅡杁䝁䅍睢畂䡁䅍兡穂䡁䅑督杁䝁䄸杚杁䡁䅍党獂䝁䅙兌橂䝁䅧党橂䝁䅳睢ㅂ䡁䅑䅉潁䙁䅍睑偂䍁䅫杌杁䕁䅙兤祂䡁䅑䅡求䡁䅉䅌杁䡁䅑䅡求䍁䅁睙療䝁䄰䅣桂䝁䄴入杁䡁䅁杣療䡁䅙兡歂䝁䅕督杁䡁䅑党橂䝁䅧杢療䝁䅷睢湂䡁䅫䅉穂䝁䄸䅢ㅂ䡁䅑兡療䝁䄴督杁䡁䅑睢杁䝁䅍兤穂䡁䅑睢瑂䝁䅕杣穂䍁䅁兡畂䍁䅁䅤潂䝁䅕䅉祂䝁䅕督あ䝁䅅兤祂䝁䅅杢あ䍁䅁兡畂䝁䅑兤穂䡁䅑杣㕂䍁䅁睙療䝁䄰䅣祂䝁䅫督灂䝁䄴睚杁䡁䅑兙楂䝁䅷党瑁䡁䅍党祂䡁䅙兡橂䝁䅕䅌杁䡁䅅兤灂䝁䅍睡瑁䡁䅍党祂䡁䅙兡橂䝁䅕䅌杁䝁䅅杢歂䍁䅁杚桂䡁䅍䅤杁䝁䅍兙穂䡁䅕兙獂䍁䅁杣求䡁䅍䅤桂䡁䅕杣桂䝁䄴䅤穂䍁䄴䅉䉂䝁䅑䅚灂䡁䅑兡療䝁䄴兙獂䝁䅷入獁䍁䅁兡あ䍁䅁睢浂䝁䅙党祂䡁䅍䅉橂䝁䅷睢ㅂ䝁䅑兌楂䝁䅅督求䝁䅑䅉桂䝁䄴䅚杁䡁䅁䅢桂䡁䅑杚療䡁䅉兢瑁䝁䅕杢桂䝁䅉䅢求䝁䅑䅉穂䝁䄸杚あ䡁䅣兙祂䝁䅕䅉桂䡁䅁䅣獂䝁䅫睙桂䡁䅑兡療䝁䄴督杁䝁䅙睢祂䍁䅁䅣療䝁䅫杢あ䍁䄰睢浂䍁䄰督桂䝁䅷党獁䍁䅁杙桂䝁䅍睡杁䝁䄸杚浂䝁䅫睙求䍁䅷䅉睂䝁䅅入瑂䝁䅕杢あ䍁䅁䅣祂䝁䄸睙求䡁䅍督灂䝁䄴睚獁䍁䅁睡灂䡁䅑睙潂䝁䅕杢杁䡁䅁杣療䝁䅑兤橂䡁䅑兡療䝁䄴䅌杁䡁䅉党穂䡁䅑兙ㅂ䡁䅉兙畂䡁䅑䅉瑂䝁䅅杢桂䝁䅣党瑂䝁䅕杢あ䍁䅷䅉求䕁䅍睢瑂䝁䄰党祂䝁䅍党獁䍁䅁兢療䝁䅉兡獂䝁䅕䅉療䡁䅉䅚求䡁䅉兡畂䝁䅣䅌杁䝁䅅杢歂䍁䅁睙療䝁䄴督ㅂ䝁䄰党祂䍁䅁兢桂䡁䅉睡求䡁䅑兡畂䝁䅣䅉桂䝁䄴䅚杁䝁䅷睢㕂䝁䅅䅢あ䡁䅫睏杁䝁䅅杢歂䍁䅁杣求䡁䅍䅤桂䡁䅕杣桂䝁䄴䅤杁䍁䄰睢祂䝁䅫党畂䡁䅑党歂䍁䅁䅡桂䡁䅉䅚㍂䝁䅅杣求䍁䅁䅣祂䝁䄸䅚ㅂ䝁䅍䅤穂䍁䅷䅉穂䡁䅕睙潂䍁䅁兙穂䍁䅁䅕偂䙁䅍䅉あ䝁䅕杣瑂䝁䅫杢桂䝁䅷督獁䍁䅁睡灂䡁䅑睙潂䝁䅕杢杁䝁䅑兡穂䡁䅁䅢桂䡁䅫䅉穂䡁䅫督あ䝁䅕兢穂䍁䅷䅉潂䝁䅅杢歂䝁䅧党獂䝁䅑䅉歂䝁䅕杤灂䝁䅍党穂䍁䅷䅉睂䡁䅉兡畂䡁䅑党祂䡁䅍䅌杁䝁䅅杢歂䍁䅁䅣求䡁䅉兡睂䝁䅧党祂䝁䅅䅢穂䍁䄴䅉䩂䡁䅑䅉桂䝁䅷督療䍁䅁睢浂䝁䅙党祂䡁䅍䅉穂䝁䄸䅢ㅂ䡁䅑兡療䝁䄴督杁䝁䅙睢祂䍁䅁睙ㅂ䡁䅍䅤療䝁䄰党祂䍁䅁兙橂䝁䅍睢ㅂ䝁䄴䅤杁䝁䄸䅣求䝁䄴兡畂䝁䅣䅉桂䝁䄴䅚杁䝁䄸杢楂䝁䄸兙祂䝁䅑兡畂䝁䅣䅉桂䝁䅍杣療䡁䅍督杁䝁䅑兡湂䝁䅫䅤桂䝁䅷䅌杁䝁䅉杣桂䝁䄴睙潂䍁䅷䅉桂䝁䄴䅚杁䝁䅍兙獂䝁䅷䅉橂䝁䅕杢あ䝁䅕杣杁䝁䅍䅡桂䝁䄴杢求䝁䅷督畁䍁䅁䅖潂䝁䅕䅉橂䝁䄸兢睂䝁䅅杢㕂䍁䅁督求䡁䅉杤求䡁䅍䅉湂䡁䅉睢橂䝁䅕杣㕂䍁䅁督あ䝁䄸杣求䡁䅍䅌杁䝁䅑杣ㅂ䝁䅣䅉穂䡁䅑睢祂䝁䅕督獁䍁䅁兙畂䝁䅑䅉楂䝁䄸䅥杁䡁䅉党あ䝁䅅兡獂䝁䅕杣穂䑁䅳䅉桂䝁䄴䅚杁䡁䅅兤灂䝁䅍睡杁䡁䅍党祂䡁䅙兡橂䝁䅕䅌杁䡁䅑兙楂䝁䅷党杁䡁䅍党祂䡁䅙兡橂䝁䅕䅉桂䝁䄴䅚杁䝁䅙兙穂䡁䅑䅉橂䝁䅅督ㅂ䝁䅅䅢杁䡁䅉党穂䡁䅑兙ㅂ䡁䅉兙畂䡁䅑督杁䝁䄸杚杁䝁䅅䅢獂䍁䅁督灂䡁䅯党穂䍁䅷䅉穂䝁䄰兙獂䝁䅷兌桂䝁䄴䅚瑁䝁䄰党歂䝁䅫兤瑂䍁䅁督灂䡁䅯党歂䍁䅁杙ㅂ䡁䅍兡畂䝁䅕督穂䝁䅕督杁䡁䅑睢杁䝁䅷兙祂䝁䅣党杁䝁䄰兤獂䡁䅑兡瑁䝁䄴兙あ䝁䅫睢畂䝁䅅䅢獁䍁䅁兙畂䝁䅑䅉求䝁䄴䅤求䡁䅉䅣祂䝁䅫督求䍁䅁睙獂䝁䅫党畂䡁䅑督畁䍁䅁䅖潂䝁䅕䅉橂䝁䄸兢睂䝁䅅杢㕂䍁䅁睤桂䡁䅍䅉浂䝁䄸杣瑂䝁䅕杣獂䡁䅫䅉牂䝁䄴睢㍂䝁䄴䅉桂䡁䅍䅉佂䕁䅍杕杁䕁䅍睢祂䡁䅁睢祂䝁䅅䅤灂䝁䄸杢杁䝁䅅杢歂䍁䅁睙潂䝁䅅杢湂䝁䅕䅚杁䝁䅫䅤穂䍁䅁杢桂䝁䄰党杁䡁䅑睢杁䕁䄴睑卂䍁䅁杖療䡁䅫兡㑂䍁䅁睑療䡁䅉䅣療䡁䅉兙あ䝁䅫睢畂䍁䅁兡畂䍁䅁睔橂䡁䅑睢楂䝁䅕杣杁䑁䅉䅍祁䑁䅍杌杁䕁䄴睑卂䍁䅁杖療䡁䅫兡㑂䍁䅁睑療䡁䅉䅣療䡁䅉兙あ䝁䅫睢畂䍁䅁睤桂䡁䅍䅉灂䝁䄴睙療䡁䅉䅣療䡁䅉兙あ䝁䅕䅚杁䝁䅫杢杁䑁䅅䅏㑁䑁䅑䅉桂䝁䄴䅚杁䝁䅫督杁䝁䅧党桂䝁䅑兣ㅂ䝁䅅杣あ䝁䅕杣求䝁䅑䅉灂䝁䄴䅉䉂䡁䅑䅢桂䝁䄴䅤桂䍁䅷䅉䡂䝁䅕睢祂䝁䅣兡桂䍁䄴䅁兄睆䅁权䅁䕁䄴䅒䉂䙁䅅䅁灄睁䅁权䅁䕁䄴䅒呂䕁䄴䅁祁睁䅁䅃䅁䕁䄴兒䙂䅁䅁䅕䅍䅁䅧䅁佂䕁䅕兔䅁䝁䑙䅁䭁䅁䅁杔䝂䕁䅷䅗䅁䝁䍧䅁䝁䅁䅁杔䩂䅁䅁眰䅉䩁䱉䅁佂䕁䅫睓䙂䍁䅷䅉䩂䝁䄴睙畁䍁䅷䅉あ䝁䄸睚求䡁䅑䅡求䡁䅉䅉㍂䝁䅫䅤潂䍁䅁兡あ䡁䅍䅉穂䡁䅕杙穂䝁䅫䅚灂䝁䅅杣灂䝁䅕督獁䍁䅁党畂䝁䅣兙湂䝁䅕督杁䝁䅫杢杁䡁䅑䅡求䍁䅁䅚求䡁䅍兡湂䝁䄴䅌杁䝁䅑党㉂䝁䅕䅢療䡁䅁兢求䝁䄴䅤獁䍁䅁兢桂䡁䅉睡求䡁䅑兡畂䝁䅣䅌杁䝁䅅杢歂䍁䅁督桂䝁䅷党杁䝁䄸杚杁䝁䅅䅤潂䝁䅷党あ䝁䅫睙杁䝁䅙睢療䡁䅑睤求䝁䅅杣獁䍁䅁兙睂䡁䅁兙祂䝁䅕䅢獁䍁䅁党硂䡁䅕兡睂䝁䄰党畂䡁䅑䅌杁䝁䅅睙橂䝁䅕督穂䝁䄸杣灂䝁䅕督獁䍁䅁兙畂䝁䅑䅉穂䝁䅕杣㉂䝁䅫睙求䡁䅍䅉㍂䝁䄸杣獂䝁䅑睤灂䝁䅑党畁䍁䅁䅖潂䝁䅕䅉橂䝁䄸兢睂䝁䅅杢㕂䍁䅁䅣祂䝁䄸杤灂䝁䅑党穂䍁䅁兙あ䝁䅧䅢求䡁䅑兡橂䍁䅁兙畂䝁䅑䅉橂䝁䅅督ㅂ䝁䅅䅢杁䝁䅙睢療䡁䅑睤求䝁䅅杣獁䍁䅁兙睂䡁䅁兙祂䝁䅕䅢獁䍁䅁兙畂䝁䅑䅉桂䝁䅍睙求䡁䅍督療䡁䅉兡求䡁䅍䅉ㅂ䝁䄴䅚求䡁䅉䅉あ䝁䅧党杁䕁䄴兓䱂䕁䅕䅌杁䕁䅯兤瑂䡁䅁兢桂䝁䄴䅌杁䕁䅍睢畂䡁䅙党祂䡁䅍党獁䍁䅁睑潂䡁䅕睙牂䍁䅁䅖桂䡁䅫䅢療䡁䅉䅌杁䕁䅅䅢獂䍁䅁睕あ䝁䅅杣獁䍁䅁睔畂䝁䅕䅉呂䡁䅑兙祂䍁䅷䅉呂䡁䅑兙祂䍁䅁睑潂䝁䅕杤祂䝁䄸杢獁䍁䅁兙畂䝁䅑䅉䭂䝁䅅睙牂䍁䅁䅕ㅂ䡁䅉睙求䝁䅷䅢杁䡁䅑杣桂䝁䅑党瑂䝁䅅杣牂䡁䅍杌杁䕁䅫䅤杁䝁䅅䅢穂䝁䄸䅉穂䝁䅕䅢獂䡁䅍䅉桂䍁䅁䅢灂䝁䄴党杁䝁䄸杚杁䡁䅁党祂䝁䅙睢祂䝁䄰兙畂䝁䅍党杁䝁䅕兣ㅂ䝁䅫䅣瑂䝁䅕杢あ䍁䅁兙畂䝁䅑䅉桂䝁䅍睙求䡁䅍督療䡁䅉兡求䡁䅍䅉橂䝁䄸兢睂䡁䅉兡穂䝁䅫杢湂䍁䅁杙桂䝁䅣督獁䍁䅁督睂䝁䄸杣あ䍁䅁杙桂䝁䅷䅢穂䍁䅷䅉穂䝁䄸睙牂䡁䅍䅌杁䝁䅕入求䡁䅣党桂䡁䅉䅌杁䡁䅑兡瑂䝁䅕䅣灂䝁䅕睙求䡁䅍䅌杁䝁䅑兡湂䝁䅫䅤桂䝁䅷䅉歂䝁䅕杤灂䝁䅍党穂䍁䅷䅉楂䝁䅅䅤穂䍁䅷䅉湂䝁䅷睢㉂䝁䅕督獁䍁䅁䅣祂䝁䄸䅤求䝁䅍䅤灂䡁䅙党杁䝁䅕兣ㅂ䝁䅫䅣瑂䝁䅕杢あ䍁䅷䅉桂䝁䄴䅚杁䝁䄸䅤潂䝁䅕杣杁䝁䅕兣ㅂ䝁䅫䅣瑂䝁䅕杢あ䍁䅁杚療䡁䅉䅉穂䡁䅁睢祂䡁䅑督杁䝁䅅睙あ䝁䅫杤灂䡁䅑兡求䡁䅍䅉ㅂ䝁䄴䅚求䡁䅉䅉あ䝁䅧党杁䕁䄴兓䱂䕁䅕䅉楂䡁䅉兙畂䝁䅑睏杁䝁䅅杢歂䍁䅁杤桂䡁䅉兡療䡁䅕督杁䡁䅁䅢桂䡁䅍䅤灂䝁䅍䅉睂䡁䅉睢歂䡁䅕睙あ䡁䅍䅉あ䝁䄸䅉療䡁䅑䅡求䡁䅉䅉瑂䝁䅅杢ㅂ䝁䅙兙橂䡁䅑兤祂䝁䅕杣穂䍁䄴䅉䩂䝁䄴䅉桂䝁䅑䅚灂䡁䅑兡療䝁䄴䅌杁䡁䅑䅡求䍁䅁睙療䝁䄰䅣桂䝁䄴入杁䝁䄰兙祂䝁䅳党あ䡁䅍䅉桂䡁䅁䅣桂䡁䅉党獂䍁䅁睤灂䡁䅑䅡杁䝁䅷兡橂䝁䅕杢穂䝁䅕䅚杁䝁䅍睢獂䝁䅷党湂䝁䅕䅉桂䝁䄴䅚杁䡁䅁杣療䝁䅙党穂䡁䅍兡療䝁䄴兙獂䍁䅁䅤求䝁䅅兢獁䍁䅁兙畂䝁䅑䅉獂䝁䅕兙湂䡁䅕党杁䝁䅷睢湂䝁䄸督獁䍁䅁兙穂䍁䅁睤求䝁䅷䅢杁䝁䅅督杁䡁䅍党獂䝁䅷督杁䡁䅍䅣療䡁䅉䅤穂䍁䅁兙睂䡁䅁兙祂䝁䅕䅢㝁䍁䅁䅢灂䝁䅍党畂䡁䅍党穂䍁䅁兤畂䝁䅅杚浂䝁䅫䅢灂䝁䅅䅤求䝁䅑䅉睂䝁䅅杣あ䝁䅫党穂䍁䅁䅤療䍁䅁兢桂䝁䄴兤浂䝁䅅睙あ䡁䅕杣求䍁䅁兙畂䝁䅑䅉穂䝁䅕䅢獂䍁䅁兙睂䡁䅁兙祂䝁䅕䅢獁䍁䅁䅚灂䝁䅣兡あ䝁䅅䅢杁䝁䅑党㉂䝁䅫睙求䡁䅍䅌杁䝁䅅杢歂䍁䅁兙睂䡁䅁䅢灂䝁䅍兙あ䝁䅫睢畂䡁䅍䅉桂䝁䄴䅚杁䝁䄸䅤潂䝁䅕杣杁䝁䅕兣ㅂ䝁䅫䅣瑂䝁䅕杢あ䍁䅁杚療䡁䅉䅉穂䡁䅁睢祂䡁䅑督杁䝁䅅睙あ䝁䅫杤灂䡁䅑兡求䡁䅍䅉ㅂ䝁䄴䅚求䡁䅉䅉佂䕁䅫睓䙂䍁䄰睢㍂䝁䄴党歂䍁䅁䅤祂䝁䅅䅚求䝁䄰兙祂䝁䅳督㝁䍁䅁兙畂䝁䅑䅉療䡁䅁党祂䝁䅅䅤求䡁䅍䅉歂䝁䅫睚灂䡁䅑兙獂䍁䅁䅣獂䝁䅅䅤浂䝁䄸杣瑂䡁䅍䅌杁䝁䅫杢橂䝁䅷兤歂䝁䅫杢湂䍁䅁杚灂䡁䅑杢求䡁䅍督杁䝁䅅杢歂䍁䅁兙橂䡁䅑兡㉂䝁䅫䅤㕂䍁䅁兙睂䡁䅁督㝁䍁䅁督睂䝁䄸杣あ䍁䅷䅉浂䝁䅫䅤畂䝁䅕督穂䍁䅷䅉桂䝁䄴䅚杁䡁䅣党獂䝁䅷杢求䡁䅍督杁䝁䅍睢畂䡁䅑党畂䡁䅑睏杁䝁䅅杢歂䍁䅁䅚灂䝁䅣兡あ䝁䅅䅢杁䡁䅍党祂䡁䅙兡橂䝁䅕督杁䝁䅅杢歂䍁䅁杚求䝁䅅䅤ㅂ䡁䅉党穂䍁䅁兡畂䍁䅁杣求䡁䅑兙灂䝁䅷䅉穂䡁䅑睢祂䝁䅕督畁䍁䅁兓あ䍁䅁督求䝁䅷䅢穂䍁䅁兡あ䡁䅍䅉睂䡁䅉睢歂䡁䅕睙あ䡁䅍䅉あ䝁䄸䅉浂䝁䄸睢あ䡁䅣党桂䡁䅉䅉穂䡁䅑睢祂䝁䅕督㝁䍁䅁督睂䝁䄸杣あ䝁䅫杢湂䍁䅁睚療䝁䄸䅚穂䍁䅁督あ䝁䄸杣求䡁䅍睏杁䝁䅅䅤潂䝁䅷党あ䝁䅫睙杁䡁䅍䅣求䝁䅍兡桂䝁䅷䅤㕂䍁䅁督あ䝁䄸杣求䡁䅍睏杁䝁䅑党睂䝁䅅杣あ䝁䄰党畂䡁䅑䅉穂䡁䅑睢祂䝁䅕督㝁䍁䅁督牂䝁䅅䅤求䍁䅷䅉あ䝁䅕杢畂䝁䅫督獁䍁䅁兙畂䝁䅑䅉湂䝁䄸䅢浂䍁䅁督潂䝁䄸䅣穂䑁䅳䅉桂䝁䄴䅚杁䝁䄸䅤潂䝁䅕杣杁䡁䅉党あ䝁䅅兡獂䍁䅁兙橂䝁䅍睢ㅂ䝁䄴䅤穂䍁䅁䅤潂䡁䅉睢ㅂ䝁䅣䅡杁䕁䄴兓䱂䕁䅕兌療䡁䅣杢求䝁䅑䅉祂䝁䅕䅤桂䝁䅫䅢杁䡁䅍䅤療䡁䅉党穂䍁䅷䅉歂䝁䅫睚灂䡁䅑兙獂䍁䅁䅣獂䝁䅅䅤浂䝁䄸杣瑂䡁䅍䅌杁䝁䅫杢歂䝁䅕䅣求䝁䄴䅚求䝁䄴䅤杁䝁䅑兡穂䡁䅑杣灂䝁䅉兤あ䝁䄸杣穂䍁䅷䅉獂䝁䅫睙求䝁䄴督求䝁䅕督獁䍁䅁兙畂䝁䅑䅉穂䝁䅅䅢求䡁䅍䅉祂䝁䅕䅣祂䝁䅕督求䝁䄴䅤桂䡁䅑兡㉂䝁䅕督畁䍁䅁䅖潂䝁䅕䅉橂䝁䄸兢睂䝁䅅杢㕂䍁䅁睤桂䡁䅍䅉浂䝁䄸兤畂䝁䅑党歂䍁䅁兡畂䍁䅁免㕁䑁䅙䅎杁䝁䅅杢歂䍁䅁兡穂䍁䅁䅡求䝁䅅䅚硂䡁䅕兙祂䡁䅑党祂䝁䅕䅚杁䝁䅫杢杁䕁䅉党桂䡁䅙党祂䡁䅑睢畂䍁䅷䅉偂䡁䅉党湂䝁䄸杢畁䅁䅁刴䅣䅁䅧䅁佂䕁䅳兒䅁䥁䍍䅁䥁䅂䅁杔乂䕁䅫䅉䥂䝁䄸䅢歂䝁䅫杢湂䡁䅍䅌杁䕁䅫杢橂䍁䄴䅉睂䡁䅉睢㉂䝁䅫䅚求䡁䅍䅉睂䡁䅉兡㉂䝁䅅䅤求䍁䅁兢療䡁䅉䅤湂䝁䅅睚求䍁䅁睚ㅂ䝁䅅杣桂䝁䄴䅤㕂䍁䅁兡畂䡁䅍兤祂䝁䅅杢橂䝁䅕䅉穂䝁䅕杣㉂䝁䅫睙求䡁䅍䅉灂䝁䄴䅉あ䝁䅧党杁䙁䅕杢灂䡁䅑党歂䍁䅁睕あ䝁䅅䅤求䡁䅍杌杁䙁䅑䅡求䍁䅁睙療䝁䄰䅣桂䝁䄴入杁䝁䄸杚浂䝁䅕杣穂䍁䅁兢療䡁䅉䅤湂䝁䅅睚求䍁䅁兡畂䡁䅍兤祂䝁䅅杢橂䝁䅕䅉穂䝁䅕杣㉂䝁䅫睙求䡁䅍䅌杁䡁䅍兤橂䝁䅧䅉桂䡁䅍䅉睂䡁䅉兡瑂䝁䅅杣㕂䍁䅁兙畂䝁䅑䅉睂䝁䄸睢獂䍁䅁兡畂䡁䅍兤祂䝁䅅杢橂䝁䅕睏杁䝁䅅杢歂䍁䅁睢ㅂ䡁䅑督療䡁䅕杣橂䝁䅕䅚杁䝁䅷睢桂䝁䄴䅉祂䝁䅕杤灂䝁䅕睤杁䡁䅍党祂䡁䅙兡橂䝁䅕督杁䡁䅑睢杁䝁䄰睢祂䡁䅑睚桂䝁䅣党杁䝁䅷睢桂䝁䄴䅉療䡁䅉兡湂䝁䅫杢桂䡁䅑睢祂䡁䅍杌杁䕁䅫䅤杁䡁䅍党祂䡁䅙党穂䍁䅁杢桂䡁䅑兡療䝁䄴兙獂䍁䅁兙畂䝁䅑䅉祂䝁䅕睚灂䝁䄸杢桂䝁䅷䅉瑂䝁䄸杣あ䝁䅣兙湂䝁䅕䅉楂䝁䅅杢牂䡁䅍䅌杁䝁䄰睢畂䝁䅕入杁䝁䅍党畂䡁䅑党祂䍁䅁杙桂䝁䄴睡穂䍁䅷䅉橂䡁䅉党歂䝁䅫䅤杁䡁䅕杢灂䝁䄸杢穂䍁䅷䅉橂䝁䄸兢瑂䡁䅕杢灂䡁䅑入杁䝁䅉兙畂䝁䅳督獁䍁䅁杙ㅂ䝁䅫䅢歂䝁䅕杣瑁䝁䄸睤畂䝁䅕䅚杁䝁䄰睢祂䡁䅑睚桂䝁䅣党杁䝁䅷党畂䝁䅑党祂䡁䅍䅌杁䝁䅫杢あ䝁䅕杣畂䝁䅕䅤瑁䡁䅍睢ㅂ䡁䅉睙求䝁䅑䅉獂䝁䅕杢歂䝁䅕杣穂䍁䅷䅉桂䝁䄴䅚杁䝁䄸䅤潂䝁䅕杣杁䝁䄴睢畂䍁䄰杙桂䝁䄴睡杁䝁䅷党畂䝁䅑党祂䡁䅍杌杁䙁䅑䅡求䍁䅁睙療䝁䄰䅣桂䝁䄴入杁䡁䅣兙穂䍁䅁兡畂䝁䅍睢祂䡁䅁睢祂䝁䅅䅤求䝁䅑䅉灂䝁䄴䅉祁䑁䅁免硁䍁䅁兙畂䝁䅑䅉灂䡁䅍䅉潂䝁䅕兙歂䡁䅅兤桂䡁䅉䅤求䡁䅉党歂䍁䅁兡畂䍁䅁兒瑂䝁䅕杣㕂䡁䅙兡獂䝁䅷党獁䍁䅁睑桂䝁䅷兡浂䝁䄸杣畂䝁䅫兙畁䅁䅁䉚䅑䡁䐴䅁佂䕁䄴杔杁䙁䅉兒䩂䙁䅑䅉灂䝁䄴杤求䡁䅍䅤穂䍁䅁䅣祂䝁䅫兢桂䡁䅉兡獂䡁䅫䅉灂䝁䄴䅉潂䝁䅫睚潂䍁䄰兣ㅂ䝁䅅䅢灂䡁䅑入杁䡁䅉党あ䝁䅅兡獂䍁䅁䅣祂䝁䄸䅣求䡁䅉䅤灂䝁䅕督杁䡁䅍兤楂䝁䅯党橂䡁䅑䅉湂䝁䅕杢求䡁䅉兙獂䝁䅷入杁䡁䅑睢杁䝁䅷睢畂䝁䅣兌あ䝁䅕杣瑂䍁䅷䅉畂䝁䅕䅤杁䝁䅷党桂䡁䅍党穂䍁䄴䅉䉂䡁䅍䅉療䝁䅙䅉呂䝁䅕䅣あ䝁䅕兢楂䝁䅕杣杁䑁䅍䅍獁䍁䅁杍睁䑁䅉䅎獁䍁䅁䅤潂䝁䅕䅉橂䝁䄸兢睂䝁䅅杢㕂䍁䅁睢㍂䝁䄴党歂䍁䅁睍獁䑁䅕䅎㕁䍁䅁䅣祂䝁䄸䅣求䡁䅉䅤灂䝁䅕督杁䝁䅫杢杁䑁䅑兏杁䡁䅍䅤桂䡁䅑党穂䍁䅁睤灂䡁䅑䅡杁䝁䅅䅉湂䡁䅉睢穂䡁䅍䅉獂䝁䅕兙穂䝁䅅杙獂䝁䅕䅉桂䡁䅉党桂䍁䅁睢浂䍁䅁兙睂䡁䅁杣療䡁䅧兡瑂䝁䅅䅤求䝁䅷入杁䑁䅍李畁䑁䅙䅉瑂䝁䅫䅢獂䝁䅫睢畂䍁䅁督硂䡁䅕兙祂䝁䅕䅉浂䝁䅕党あ䍁䅁兙畂䝁䅑䅉桂䍁䅁睤求䝁䅫睚潂䡁䅑党歂䍁䅁兙㉂䝁䅕杣桂䝁䅣党杁䡁䅉党瑂䝁䅅兡畂䝁䅫杢湂䍁䅁䅢求䝁䅅督求䍁䅁䅤求䡁䅉兢杁䝁䄸杚杁䑁䅅䅍畁䑁䅁䅉㕂䝁䅕兙祂䡁䅍杌杁䕁䄴杔佂䍁䅁兡穂䍁䅁睢畂䝁䅕䅉療䝁䅙䅉療䝁䄴䅢㕂䍁䅁䅤潂䡁䅉党求䍁䅁䅣ㅂ䝁䅉䅢灂䝁䅍䅢㕂䍁䅁䅤祂䝁䅅䅚求䝁䅑䅉祂䝁䅕兙獂䍁䅁党穂䡁䅑兙あ䝁䅕䅉灂䝁䄴杤求䡁䅍䅤瑂䝁䅕杢あ䍁䅁䅤祂䡁䅕督あ䡁䅍䅉あ䝁䄸䅉潂䝁䅅杤求䍁䅁兡畂䝁䅍杣求䝁䅅督求䝁䅑䅉桂䝁䄴杢ㅂ䝁䅅䅢杁䝁䅑兡㉂䝁䅫䅚求䝁䄴䅚穂䍁䅁杚療䡁䅉䅉穁䑁䅕䅉療䡁䅉䅉瑂䝁䄸杣求䍁䅁睙療䝁䄴督求䝁䅍兤あ䝁䅫杤求䍁䅁入求䝁䅅杣穂䍁䄴䅁楄睆䅁䅃䅁䕁䄴睔䑂䅁䅁来䅍佁佁䅁佂䕁䄸杖杁䕁䅫杢橂䍁䄴䅉歂䝁䅕督灂䝁䅣杢穂䍁䅷䅉橂䝁䄸杢穂䡁䅑杣ㅂ䝁䅍䅤穂䍁䅷䅉瑂䝁䅅杢ㅂ䝁䅙兙橂䡁䅑兤祂䝁䅕督獁䍁䅁兙畂䝁䅑䅉穂䝁䅕䅢獂䡁䅍䅉穂䡁䅫督あ䝁䅕兢穂䍁䅷䅉橂䝁䄸兢睂䝁䄸杢求䝁䄴䅤穂䍁䅷䅉桂䝁䄴䅚杁䡁䅁杣療䝁䅑兤橂䡁䅑督杁䝁䅙睢祂䍁䅁睢灂䝁䅷䅉桂䝁䄴䅚杁䝁䅣兙穂䍁䅁䅚祂䝁䅫䅢獂䝁䅫杢湂䍁䅁兙畂䝁䅑䅉睂䡁䅉睢歂䡁䅕睙あ䝁䅫睢畂䍁䅷䅉桂䝁䄴䅚杁䝁䅫杢歂䡁䅕督あ䡁䅉兡桂䝁䅷䅉桂䝁䄴䅚杁䡁䅉党畂䝁䅕睤桂䝁䅉䅢求䍁䅁党畂䝁䅕杣湂䡁䅫䅉穂䝁䅕睙あ䝁䄸杣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䙂䝁䄴党祂䝁䅣入杁䕁䅕兣ㅂ䝁䅫䅣瑂䝁䅕杢あ䍁䅷䅉桂䝁䄴䅚杁䕁䅕杢求䡁䅉睚㕂䍁䅁䅕祂䝁䄸䅚ㅂ䝁䅍䅤穂䍁䅁兙畂䝁䅑䅉呂䝁䅕杣㉂䝁䅫睙求䡁䅍杌杁䙁䅑䅡求䍁䅁睙療䝁䄰䅣桂䝁䄴入杁䡁䅁杣療䡁䅙兡歂䝁䅕督杁䡁䅍睢獂䝁䅫䅚穂䍁䅁睙療䝁䄴䅤祂䝁䄸䅢杁䝁䅅杢歂䍁䅁睤桂䡁䅍䅤求䍁䅁兢桂䝁䄴兙湂䝁䅕兢求䝁䄴䅤杁䝁䅕兣ㅂ䝁䅫䅣瑂䝁䅕杢あ䍁䅁兙畂䝁䅑䅉穂䝁䅕杣㉂䝁䅫睙求䡁䅍䅌杁䝁䄰兙畂䝁䅅睚求䝁䅑䅉睂䡁䅉党穂䡁䅍兤祂䝁䅕䅉歂䡁䅉兡獂䝁䅷兡畂䝁䅣䅌杁䝁䅑杣灂䝁䅷䅢灂䝁䄴睚杁䝁䅙䅢ㅂ䝁䅫䅚穂䍁䅷䅉睂䡁䅉党瑂䝁䅫兤瑂䍁䅁䅚祂䝁䅫䅢獂䡁䅁兡睂䝁䅕䅌杁䡁䅣兡祂䝁䅕䅚杁䡁䅁兡睂䝁䅕䅌杁䝁䅑杣灂䝁䅷䅢灂䝁䄴睚杁䝁䄸䅣あ䝁䅫兢灂䡁䅯兙あ䝁䅫睢畂䍁䅁督求䡁䅉杤灂䝁䅍党穂䍁䅷䅉あ䡁䅕杙ㅂ䝁䅷兙祂䍁䅁兡畂䡁䅍䅣求䝁䅍䅤灂䝁䄸杢杁䝁䅅杢歂䍁䅁睙療䝁䅅䅤灂䝁䄴睚杁䡁䅍党祂䡁䅙兡橂䝁䅕督獁䍁䅁兡畂䡁䅍䅤祂䡁䅕兢求䝁䄴䅤桂䡁䅑兡療䝁䄴䅌杁䝁䅑睢㍂䝁䄴䅡療䝁䅷党杁䡁䅑睢療䝁䅷督獁䍁䅁兙畂䝁䅑䅉歂䡁䅉兡獂䝁䅷䅉楂䝁䅫䅤穂䍁䄴䅉䩂䡁䅑䅉桂䝁䅷督療䍁䅁睢浂䝁䅙党祂䡁䅍䅉求䡁䅅兤灂䡁䅁兢求䝁䄴䅤杁䝁䅅杢歂䍁䅁䅤求䝁䅍䅡畂䝁䄸䅢療䝁䅣兡求䡁䅍䅉浂䝁䄸杣杁䝁䅧入歂䡁䅉兙ㅂ䝁䅷兡橂䍁䅁杚祂䝁䅅睙あ䡁䅕杣求䍁䅁督あ䝁䅫兢ㅂ䝁䅷兙あ䝁䅫睢畂䍁䅷䅉灂䝁䄴睙獂䡁䅕䅚灂䝁䄴睚杁䝁䅑睢㍂䝁䄴䅡療䝁䅷党杁䝁䄰兤獂䡁䅑兡穂䡁䅑兙湂䝁䅕䅉浂䡁䅉兙橂䡁䅑兤祂䝁䅫杢湂䍁䅁䅤療䝁䄸䅢穂䍁䅷䅉睂䡁䅉党穂䡁䅍兤祂䝁䅕䅉睂䡁䅕兢睂䝁䅫杢湂䍁䅁䅤祂䡁䅕睙牂䡁䅍䅌杁䝁䅉䅢求䝁䄴䅚求䡁䅉督獁䍁䅁督桂䝁䄴䅚求䡁䅉督獁䍁䅁䅡㕂䝁䅑杣桂䡁䅑兡療䝁䄴䅉桂䝁䄴䅚杁䝁䅫杢煂䝁䅕睙あ䝁䅫睢畂䍁䅁兤畂䝁䅫䅤穂䍁䅷䅉浂䝁䅷睢㍂䝁䅷兡畂䝁䅕䅌杁䝁䅅杢歂䍁䅁兢桂䝁䄴兡浂䝁䄸䅢歂䡁䅍睏杁䝁䅍睢灂䝁䅷党歂䍁䅁䅤ㅂ䝁䅉兡畂䝁䅣䅉ㅂ䝁䄴兡あ䡁䅍䅌杁䝁䅅杢歂䍁䅁睤灂䡁䅉党獂䝁䅫杢求䍁䅁兤畂䝁䅫䅤穂䍁䅁兙畂䝁䅑䅉あ䝁䄸睢獂䡁䅍睏杁䝁䅍睢畂䝁䄴党橂䡁䅑兡療䝁䄴督杁䝁䅅杢歂䍁䅁䅢灂䝁䄴党祂䍁䅁䅡桂䝁䄴睚求䡁䅉督㝁䍁䅁睢畂䡁䅍䅡療䡁䅉党杁䡁䅁杣療䝁䅑兤橂䡁䅑兡療䝁䄴䅉橂䝁䄸杢穂䝁䅫督あ䡁䅍䅉療䝁䅙䅉橂䝁䄸兢睂䝁䄸督灂䡁䅑党杁䡁䅁兡睂䝁䅕䅌杁䡁䅍兤祂䝁䅙兙橂䝁䅕䅉あ䡁䅉兙畂䡁䅍杚求䡁䅉䅉桂䝁䄴䅚杁䡁䅁杣療䝁䅣杣求䡁䅍督灂䡁䅙党杁䝁䅍兙㉂䝁䅫䅤㕂䍁䅁䅣ㅂ䝁䄰䅣穂䍁䅷䅉桂䝁䄴䅚杁䝁䅅杣あ䝁䅫杚灂䝁䅍兡桂䝁䅷䅉獂䝁䅫杚あ䍁䅁督㕂䡁䅍䅤求䝁䄰督㝁䍁䅁兙畂䝁䅑䅉療䝁䅙杚穂䝁䅧睢祂䝁䅕䅉睂䡁䅉睢歂䡁䅕睙あ䝁䅫睢畂䍁䅷䅉穂䡁䅕睙潂䍁䅁兙穂䍁䅁杚獂䝁䄸兙あ䝁䅫杢湂䍁䅁䅣祂䝁䄸䅚ㅂ䝁䅍䅤灂䝁䄸杢杁䡁䅍入穂䡁䅑党瑂䡁䅍䅉桂䝁䄴䅚杁䡁䅍兤楂䡁䅍党桂䍁䅁䅣祂䝁䄸䅚ㅂ䝁䅍䅤灂䝁䄸杢杁䡁䅑党橂䝁䅧杢療䝁䅷睢湂䝁䅫党穂䍁䅷䅉桂䡁䅍䅉㍂䝁䅕䅢獂䍁䅁兙穂䍁䅁兢桂䝁䄴兤浂䝁䅅睙あ䡁䅕杣求䡁䅍䅉灂䝁䄴䅚ㅂ䡁䅍䅤祂䝁䅫兙獂䍁䅁䅣ㅂ䝁䄰䅣穂䍁䅁兙畂䝁䅑䅉瑂䝁䅫䅥求䡁䅉督畁䍁䅁兓畂䍁䅁兙歂䝁䅑兡あ䝁䅫睢畂䍁䅷䅉あ䝁䅧党杁䝁䅍睢瑂䡁䅁兙畂䡁䅫䅉睂䡁䅉睢㉂䝁䅫䅚求䡁䅍䅉穂䡁䅕杙穂䡁䅑杣ㅂ䝁䅍䅤ㅂ䡁䅉党穂䍁䅷䅉歂䝁䅕杣祂䝁䅫睙牂䡁䅍䅌杁䝁䅅杢歂䍁䅁兢桂䡁䅍䅤穂䑁䅳䅉橂䡁䅉兙畂䝁䅕督㝁䍁䅁条桂䝁䅍睡灂䝁䄴睚杁䡁䅍入穂䡁䅑党瑂䡁䅍睏杁䡁䅁兡睂䝁䅕䅉獂䝁䅫杚あ䝁䅫杢湂䍁䅷䅉祂䝁䅅睙牂䝁䅫杢湂䍁䅷䅉祂䝁䄸䅤桂䡁䅑兡畂䝁䅣䅌杁䝁䅅杢歂䍁䅁兙穂䡁䅍党瑂䝁䅉䅢㕂䍁䅁督㕂䡁䅍䅤求䝁䄰督㝁䍁䅁兢ㅂ䝁䅑䅉睂䡁䅕兢睂䡁䅍睏杁䡁䅁杣求䡁䅍督ㅂ䡁䅉党杁䝁䅍睢畂䡁䅑杣療䝁䅷䅉求䡁䅅兤灂䡁䅁兢求䝁䄴䅤㝁䍁䅁䅚祂䝁䅫杤求䡁䅍䅉桂䝁䄴䅚杁䝁䅣党畂䝁䅕杣桂䡁䅑睢祂䡁䅍睏杁䡁䅉兡湂䍁䅁兡畂䡁䅍䅤祂䡁䅕兢求䝁䄴䅤桂䡁䅑兡療䝁䄴䅉桂䝁䄴䅚杁䝁䅍睢畂䡁䅑杣療䝁䅷䅉穂䡁䅫督あ䝁䅕兢穂䑁䅳䅉瑂䝁䄸睢祂䝁䅫杢湂䍁䅷䅉桂䝁䄴睙潂䝁䄸杣獁䍁䅁兙畂䝁䅑䅉歂䝁䅕睙牂䍁䅁䅡桂䝁䄴䅚獂䝁䅫杢湂䍁䅁兢桂䝁䅍䅡灂䝁䄴党祂䡁䅫睏杁䝁䅕兣ㅂ䝁䅫䅣瑂䝁䅕杢あ䍁䅁睙療䝁䄰䅣療䝁䄴党畂䡁䅑督杁䝁䅙睢祂䍁䅁睢浂䝁䅙督潂䝁䄸杣求䍁䅁睤灂䝁䄴䅚杁䝁䅍睢畂䡁䅍䅤祂䡁䅕睙あ䝁䅫睢畂䍁䅁杤求䡁䅍督求䝁䅷督㝁䍁䅁兙畂䝁䅑䅉睂䝁䅫䅣求䝁䅷兙㕂䍁䅁兙畂䝁䅑䅉橂䝁䄸杢穂䡁䅑杣ㅂ䝁䅍䅤灂䝁䄸杢杁䡁䅍入穂䡁䅑党瑂䡁䅍杌杁䕁䅙兤祂䡁䅑䅡求䡁䅉䅌杁䡁䅑䅡求䍁䅁睙療䝁䄰䅣桂䝁䄴入杁䝁䄸杚浂䝁䅕杣穂䍁䅁督睂䝁䅅杣求䍁䅁䅣桂䡁䅉䅤穂䍁䅷䅉祂䝁䅕䅣桂䝁䅫杣獁䍁䅁兙畂䝁䅑䅉祂䝁䅕杢あ䝁䅅䅢穂䍁䅁兙穂䍁䅁睤求䝁䅷䅢杁䝁䅅督杁䝁䅍睢瑂䡁䅁杣求䝁䅧党畂䡁䅍兡㉂䝁䅕䅉祂䝁䅕兢療䡁䅑党杁䝁䅕兣ㅂ䝁䅫䅣瑂䝁䅕杢あ䍁䅁兢療䝁䄴兡あ䝁䄸杣灂䝁䄴睚獁䍁䅁䅤求䝁䅍䅡畂䝁䅫睙桂䝁䅷䅉穂䡁䅕䅣睂䝁䄸杣あ䍁䅷䅉浂䝁䅫党獂䝁䅑䅉穂䝁䅕杣㉂䝁䅫睙求䍁䅷䅉桂䝁䄴䅚杁䝁䅍兤穂䡁䅑睢瑂䝁䅕杣杁䡁䅑杣桂䝁䅫杢灂䝁䄴睚畁䍁䅁䅖潂䝁䅕䅉橂䝁䄸兢睂䝁䅅杢㕂䍁䅁睤桂䡁䅍䅉浂䝁䄸杣瑂䝁䅕杣獂䡁䅫䅉牂䝁䄴睢㍂䝁䄴䅉桂䡁䅍䅉佂䝁䅅䅤灂䝁䄸杢桂䝁䅷䅉偂䝁䅫䅢㍂䝁䅕䅢獂䍁䅁杖桂䡁䅉睙療䍁䅷䅉䩂䝁䄴睙畁䍁䅁兙畂䝁䅑䅉橂䝁䅧兙畂䝁䅣党歂䍁䅁兡あ䡁䅍䅉畂䝁䅅兢求䍁䅁䅤療䍁䅁杔偂䙁䅙䅉䩂䝁䄴睙畁䍁䅁兡畂䍁䅁杓桂䝁䄴兤桂䡁䅉入杁䑁䅉䅍祁䑁䅅杌杁䕁䄴睔坂䍁䅁兓畂䝁䅍杌杁䡁䅣兙穂䍁䅁杚療䡁䅕杢歂䝁䅕䅚杁䝁䅫杢杁䑁䅅䅏㉁䑁䅉䅉桂䝁䄴䅚杁䝁䅫督杁䝁䅉兙穂䝁䅕䅚杁䝁䅫杢杁䕁䅧睢ㅂ䡁䅍䅤療䝁䄴䅌杁䙁䅑党㑂䝁䅅督畁䅁䅁栵䅣䅁䅧䅁佂䕁䄸睖䅁偁䍍䅁䝁䅁䅁杔卂䅁䅁李䅳䅁䅧䅁佂䙁䅉睒䅁佁䑅䅁䥁䅄䅁杔卂䕁䅣䅉䙂䝁䄴党祂䝁䅣入獁䍁䅁兓畂䝁䅍杌獁䍁䅁䅤療䝁䅣党あ䝁䅧党祂䍁䅁睤灂䡁䅑䅡杁䝁䅫䅤穂䍁䅁督ㅂ䝁䅉督灂䝁䅑兡桂䡁䅉兡求䡁䅍䅌杁䝁䄸䅣求䡁䅉兙あ䝁䅕督杁䝁䅅督杁䝁䅅杢杁䝁䅕杢求䡁䅉睚㕂䍁䅁兙畂䝁䅑䅉潂䝁䄸兢求䍁䅁督求䡁䅉杤灂䝁䅍党穂䍁䅁睙療䝁䄰䅣桂䝁䄴入杁䝁䅫杢杁䡁䅑䅡求䍁䅁兖畂䝁䅫䅤求䝁䅑䅉呂䡁䅑兙あ䝁䅕督杁䝁䅅杢歂䍁䅁睑桂䝁䄴兙歂䝁䅅杌杁䕁䅫䅤杁䝁䄸䅣求䡁䅉兙あ䝁䅕督杁䡁䅑䅡祂䝁䄸兤湂䝁䅧䅉啂䝁䅕䅥桂䡁䅍睏杁䕁䅕兙穂䡁䅑睏杁䙁䅣党穂䡁䅑睌呂䝁䅕杣㉂䝁䅫睙求䡁䅍睌偂䡁䅑䅡求䡁䅉睏杁䙁䅙兡㉂䝁䅫杢あ䍁䅁睕瑂䝁䅅杣あ䍁䅁䅓療䝁䄰党㝁䍁䅁兙畂䝁䅑䅉䑂䝁䄸杣睂䝁䄸杣桂䡁䅑党杁䕁䅅睙あ䝁䅫杤灂䡁䅑兡求䡁䅍䅉穂䝁䅕睚瑂䝁䅕杢あ䡁䅍杌杁䙁䅑䅡求䍁䅁睙療䝁䄰䅣桂䝁䄴入杁䡁䅁杣療䝁䅑兤橂䝁䅕督杁䝁䅅杢歂䍁䅁督求䝁䅷䅢穂䍁䅁党獂䝁䅕睙あ䡁䅉兡橂䝁䅫䅤㕂䍁䅁睚求䝁䄴党祂䝁䅅䅤求䝁䅑䅉ㅂ䡁䅍兡畂䝁䅣䅉橂䝁䄸兙獂䍁䅷䅉療䝁䅫䅢獁䍁䅁督療䝁䅷兙祂䍁䅷䅉桂䝁䄴䅚杁䝁䅉兙あ䡁䅑党祂䡁䅫䅉穂䡁䅑睢祂䝁䅅睚求䑁䅳䅉畂䝁䅅䅤ㅂ䡁䅉兙獂䍁䅁睚桂䡁䅍睏杁䝁䅅杢歂䍁䅁兙杁䝁䅍䅢療䡁䅕䅚瑁䝁䅉兙穂䝁䅕䅚杁䝁䅧睢瑂䝁䅕䅉睂䝁䅷兙あ䝁䅙睢祂䝁䄰䅌杁䝁䅫杢橂䝁䅷兤歂䝁䅫杢湂䍁䅁䅡桂䡁䅉䅚㍂䝁䅅杣求䍁䅷䅉穂䝁䄸杚あ䡁䅣兙祂䝁䅕䅌杁䡁䅍兙獂䝁䅕督獁䍁䅁兡畂䡁䅍䅤桂䝁䅷䅢桂䡁䅑兡療䝁䄴䅌杁䝁䅍兤穂䡁䅑睢瑂䝁䅕杣杁䡁䅍党祂䡁䅙兡橂䝁䅕䅌杁䡁䅑党橂䝁䅧杢灂䝁䅍兙獂䍁䅁督ㅂ䡁䅁䅣療䡁䅉䅤獁䍁䅁兙畂䝁䅑䅉睂䡁䅉睢浂䝁䅕督穂䝁䅫睢畂䝁䅅䅢杁䝁䄰睢畂䝁䅫䅤療䡁䅉兡畂䝁䅣䅉穂䝁䄸䅢ㅂ䡁䅑兡療䝁䄴督畁䍁䅁兓あ䍁䅁睢浂䝁䅙党祂䡁䅍䅉祂䝁䅕䅤桂䝁䅫䅢杁䝁䅕䅢求䝁䅍䅤祂䝁䅫睙灂䡁䅑入杁䝁䅅杢歂䍁䅁党畂䝁䅕杣湂䡁䅫䅉瑂䝁䅅杢桂䝁䅣党瑂䝁䅕杢あ䍁䅷䅉獂䝁䅫杢求䍁䅁兙畂䝁䅑䅉穂䡁䅕杣湂䝁䅕䅉睂䡁䅉睢あ䝁䅕睙あ䝁䅫睢畂䍁䅁䅣祂䝁䄸䅚ㅂ䝁䅍䅤穂䍁䅷䅉䥂䙁䅙兑䑂䍁䅁兡畂䡁䅍䅤桂䝁䅷䅢桂䡁䅑兡療䝁䄴䅌杁䡁䅉党睂䝁䅅兡祂䍁䅁兙畂䝁䅑䅉瑂䝁䅅兡畂䡁䅑党畂䝁䅅杢橂䝁䅕䅌杁䝁䅧睢瑂䝁䅕䅉睂䡁䅉睢あ䝁䅕睙あ䝁䅫睢畂䍁䅁䅣祂䝁䄸䅚ㅂ䝁䅍䅤穂䍁䅷䅉橂䝁䅅杣楂䝁䄸杢杁䝁䄸杚浂䡁䅍党あ䡁䅍䅌杁䝁䅉兙橂䝁䅳兌ㅂ䡁䅁䅉睂䝁䄸睤求䡁䅉䅉穂䡁䅑兙あ䝁䅫睢畂䡁䅍䅌杁䡁䅁睢祂䡁䅑兙楂䝁䅷党杁䡁䅁睢㍂䝁䅕杣獁䍁䅁䅣療䡁䅉䅤桂䝁䅉䅢求䍁䅁督療䝁䅷兙祂䍁䅷䅉桂䝁䄴䅚杁䡁䅁睢祂䡁䅑兙楂䝁䅷党杁䝁䅷兡湂䝁䅧䅤灂䝁䄴睚㝁䍁䅁杣求䡁䅑兙灂䝁䅷䅉穂䝁䅕杣㉂䝁䅫睙求䡁䅍䅉橂䝁䄸兢睂䡁䅉兡穂䝁䅫杢湂䍁䅁䅚求䝁䄰兙畂䝁䅑䅉祂䝁䅕督睂䝁䄸杢穂䝁䅕䅌杁䝁䅍睢瑂䝁䄰睢歂䝁䅫䅤㕂䍁䅁督桂䝁䅷党穂䍁䅷䅉求䝁䄴党祂䝁䅣入杁䝁䅕杚浂䝁䅫睙灂䝁䅕杢橂䡁䅫䅌杁䝁䅅杢歂䍁䅁党畂䝁䅕杣湂䡁䅫䅉瑂䝁䅅杢桂䝁䅣党瑂䝁䅕杢あ䍁䅁督療䝁䅷兤あ䝁䅫睢畂䡁䅍睏杁䝁䅅杢歂䍁䅁督㕂䡁䅍䅤求䝁䄰䅉睂䝁䄸睤求䡁䅉䅌杁䝁䅑兡穂䡁䅑杣灂䝁䅉兤あ䝁䅕䅚杁䝁䅣党畂䝁䅕杣桂䡁䅑兡療䝁䄴䅌杁䡁䅉党畂䝁䅕睤桂䝁䅉䅢求䍁䅁兙畂䝁䅑䅉獂䝁䄸睤瑁䝁䅍兙祂䝁䅉睢畂䍁䅁䅣祂䝁䄸䅚ㅂ䝁䅍䅤穂䍁䅷䅉橂䝁䅅杣楂䝁䄸杢杁䝁䄰兙畂䝁䅅睚求䝁䄰党畂䡁䅑䅉桂䝁䄴䅚杁䡁䅍䅣求䝁䅍兡桂䝁䅷䅤㕂䍁䅁督求䡁䅉杤灂䝁䅍党穂䍁䅷䅉楂䝁䅅睙牂䡁䅕䅣杁䝁䅣党畂䝁䅕杣桂䡁䅑兡療䝁䄴䅌杁䡁䅍䅤療䡁䅉兙湂䝁䅕䅉桂䝁䄴䅚杁䝁䅑兡穂䡁䅑杣灂䝁䅉兤あ䝁䅕䅚杁䡁䅍睢獂䝁䅅杣獁䍁䅁兙畂䝁䅑䅉求䝁䄴党祂䝁䅣入杁䝁䅅䅚㉂䝁䅫督療䡁䅉入杁䡁䅍党祂䡁䅙兡橂䝁䅕督畁䍁䅁兓畂䍁䅁兙歂䝁䅑兡あ䝁䅫睢畂䍁䅷䅉あ䝁䅧党杁䝁䅍睢瑂䡁䅁兙畂䡁䅫䅉あ䡁䅉兙歂䝁䅕督杁䝁䅫杢杁䡁䅁睢㍂䝁䅕杣獁䍁䅁杢桂䡁䅑兤祂䝁䅅䅢杁䝁䅣兙穂䍁䅷䅉桂䝁䄴䅚杁䡁䅉党獂䝁䅅䅤求䝁䅑䅉橂䝁䄸兢瑂䝁䄸䅚灂䡁䅑兡求䡁䅍睏杁䝁䅕杢㉂䝁䅫杣療䝁䄴兢求䝁䄴䅤桂䝁䅷䅉睂䡁䅉睢歂䡁䅕睙あ䡁䅍睏杁䡁䅣党桂䡁䅑䅡求䡁䅉䅉睂䡁䅉睢歂䡁䅕睙あ䡁䅍睏杁䝁䅅杢歂䍁䅁杚灂䝁䄴兙畂䝁䅍兡桂䝁䅷䅉睂䡁䅉睢歂䡁䅕睙あ䡁䅍䅌杁䝁䅫杢橂䝁䅷兤歂䝁䅫杢湂䍁䅁杚療䡁䅉睤桂䡁䅉䅚穂䍁䅷䅉浂䡁䅕䅤ㅂ䡁䅉党穂䍁䅷䅉療䡁䅁䅤灂䝁䄸杢穂䍁䅷䅉桂䝁䄴䅚杁䡁䅍睤桂䡁䅁督畁䍁䅁兓あ䍁䅁睢浂䝁䅙党祂䡁䅍䅉灂䡁䅑督杁䡁䅁杣療䝁䅑兤橂䡁䅑督杁䝁䅅杢歂䍁䅁督求䡁䅉杤灂䝁䅍党穂䍁䅁兤畂䝁䅑党祂䍁䅁䅤潂䝁䅕䅉佂䙁䅉睒獁䍁䅁杕求䝁䅷兡桂䝁䄴䅤獁䍁䅁䅒灂䡁䅉党橂䡁䅑䅉䙂䝁䄴党祂䝁䅣入獁䍁䅁睒祂䝁䅕党畂䍁䅁兔療䡁䅕杢あ䝁䅅兡畂䍁䅁兒畂䝁䅕杣湂䡁䅫䅌杁䝁䅅杢歂䍁䅁杖灂䡁䅙兡畂䡁䅑杌杁䕁䅫䅤杁䡁䅍党祂䡁䅙党穂䍁䅁杣求䡁䅍兡歂䝁䅕杢あ䝁䅫兙獂䍁䅷䅉橂䝁䄸兢瑂䝁䅕杣橂䝁䅫兙獂䍁䅷䅉湂䝁䄸杤求䡁䅉杢瑂䝁䅕杢あ䍁䅷䅉灂䝁䄴䅚ㅂ䡁䅍䅤祂䝁䅫兙獂䍁䅷䅉桂䝁䄴䅚杁䡁䅣䅡療䝁䅷党穂䝁䅅䅢求䍁䅁睙ㅂ䡁䅍䅤療䝁䄰党祂䡁䅍杌杁䕁䄴杕䡂䍁䅁兒畂䝁䅕杣湂䡁䅫䅌杁䕁䅫杢橂䍁䄴䅉㍂䝁䅅督杁䝁䅙睢ㅂ䝁䄴䅚求䝁䅑䅉灂䝁䄴䅉硁䑁䅫䅏㕁䍁䅁兙畂䝁䅑䅉灂䡁䅍䅉潂䝁䅕兙歂䡁䅅兤桂䡁䅉䅤求䡁䅉党歂䍁䅁兡畂䍁䅁䅓療䡁䅕督あ䝁䄸杢獁䍁䅁䅖求䡁䅧兙穂䍁䄴䅁湄睆䅁䅃䅁䕁䄴睕䑂䅁䅁具䅉䅁䅯䅁佂䙁䅑兑兂䅁䅁䅬䅉䅁䅯䅁佂䙁䅑杕呂䅁䅁䅩䅉䅁䅧䅁佂䙁䅕兒䅁佁䑁䅁浂睄䅁杔坂䑁䅕䅉䡂䝁䅷睢楂䝁䅅䅢獁䍁䅁兓畂䝁䅍杌杁䡁䅁杣療䡁䅙兡歂䝁䅕督杁䡁䅑党橂䝁䅧杢療䝁䅷睢湂䡁䅫䅌杁䝁䅍睢畂䝁䅙睢祂䝁䄰兡あ䡁䅫䅉桂䡁䅍督求䡁䅍督瑂䝁䅕杢あ䍁䅷䅉橂䝁䄸杢穂䡁䅕䅢あ䝁䅫杢湂䍁䅁督療䝁䅷兤あ䝁䅫睢畂䡁䅍䅌杁䝁䅅杢歂䍁䅁督療䝁䅙䅤㍂䝁䅅杣求䍁䅁兙睂䡁䅁䅢灂䝁䅍兙あ䝁䅫睢畂䡁䅍䅉あ䝁䄸䅉睂䡁䅕杙獂䝁䅫睙杁䝁䅅杢歂䍁䅁䅣祂䝁䅫杤桂䡁䅑党杁䡁䅍党橂䡁䅑睢祂䍁䅁睙獂䝁䅫党畂䡁䅑督杁䝁䅫杢杁䡁䅑䅡求䍁䅁兡畂䝁䅙杣桂䡁䅍䅤祂䡁䅕睙あ䡁䅕杣求䍁䅷䅉ㅂ䡁䅑兡獂䝁䅫䅤㕂䍁䅁督求䡁䅉杤灂䝁䅍党穂䍁䅷䅉橂䝁䄸杢穂䡁䅑杣ㅂ䝁䅍䅤灂䝁䄸杢獁䍁䅁杣求䝁䅅䅢杁䝁䅕督あ䝁䅅䅤求䍁䅷䅉求䝁䄴杤灂䡁䅉睢畂䝁䄰党畂䡁䅑兙獂䍁䅷䅉桂䝁䄴䅚杁䝁䅣党療䡁䅍䅣桂䡁䅑兡桂䝁䅷䅉瑂䝁䅅杣牂䝁䅕䅤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兓畂䝁䅙杣桂䡁䅍䅤祂䡁䅕睙あ䡁䅕杣求䑁䅳䅉䍂䡁䅕兡獂䝁䅑兡畂䝁䅣䅌杁䙁䅑党橂䝁䅧杢療䝁䅷睢湂䡁䅫䅉流䍁䅁睕橂䝁䅫党畂䝁䅍党穂䑁䅳䅉桂䝁䄴䅚杁䕁䅣党療䡁䅍䅣桂䡁䅑兡桂䝁䅷䅉呂䝁䄸䅢ㅂ䡁䅑兡療䝁䄴督畁䍁䅁䅖潂䝁䅕䅉橂䝁䄸兢睂䝁䅅杢㕂䍁䅁睢浂䝁䅙党祂䡁䅍䅉穂䝁䅫䅤求䍁䅁督求䝁䅷党橂䡁䅑兡療䝁䄴䅉桂䝁䄴䅚杁䡁䅁䅢桂䝁䄴杢灂䝁䄴睚獁䍁䅁䅚求䡁䅍兡湂䝁䄴䅌杁䡁䅣兙あ䝁䅕杣杁䡁䅉党穂䝁䄸兤祂䝁䅍党穂䍁䅷䅉穂䡁䅑杣ㅂ䝁䅍䅤ㅂ䡁䅉兙獂䍁䅁党畂䝁䅣兡畂䝁䅕党祂䝁䅫杢湂䍁䅷䅉獂䝁䅅杢歂䍁䅁䅚求䡁䅙党獂䝁䄸䅣瑂䝁䅕杢あ䍁䅷䅉穂䡁䅕杣㉂䝁䅕入灂䝁䄴睚獁䍁䅁䅣療䡁䅣党祂䍁䅁䅚求䝁䅷兡㉂䝁䅕杣㕂䍁䅷䅉楂䡁䅕兡獂䝁䅑兡畂䝁䅣䅉橂䝁䄸䅚求䍁䅁睙療䝁䄰䅣獂䝁䅫兙畂䝁䅍党獁䍁䅁兙畂䝁䅑䅉療䡁䅑䅡求䡁䅉䅉穂䝁䅕杣㉂䝁䅫睙求䡁䅍杌杁䕁䅫䅤杁䝁䅫督杁䝁䅅䅢穂䝁䄸䅉灂䝁䄴杤療䝁䅷杤求䝁䅑䅉灂䝁䄴䅉あ䝁䅧党杁䝁䅍睢畂䡁䅍䅤祂䡁䅕睙あ䝁䅫睢畂䍁䅁睢浂䍁䅁䅡灂䝁䅣䅡㍂䝁䅅入穂䍁䅷䅉楂䡁䅉兡歂䝁䅣党穂䍁䅁兙畂䝁䅑䅉あ䡁䅕杢畂䝁䅕䅢穂䑁䅳䅉歂䝁䅕杤求䝁䅷睢睂䝁䄰党畂䡁䅑䅉療䝁䅙䅉祂䝁䅅兡獂䍁䅁兙畂䝁䅑䅉獂䝁䅫睚潂䡁䅑䅉祂䝁䅅兡獂䍁䅁督㕂䡁䅍䅤求䝁䄰督㝁䍁䅁䅣祂䝁䄸杤灂䡁䅍兡療䝁䄴䅉療䝁䅙䅉穂䝁䅕杣㉂䝁䅫睙求䡁䅍䅉祂䝁䅕䅢桂䡁䅑党歂䍁䅁䅤療䍁䅁督あ䡁䅉党求䡁䅑䅉桂䝁䄴䅚杁䡁䅉睢桂䝁䅑睤桂䡁䅫䅉橂䝁䄸杢穂䡁䅑杣ㅂ䝁䅍䅤灂䝁䄸杢㝁䍁䅁兙畂䝁䅑䅉橂䝁䄸杢穂䡁䅑杣ㅂ䝁䅍䅤灂䝁䄸杢杁䝁䄰兙あ䝁䅕杣灂䝁䅅䅢穂䍁䅁䅤求䡁䅍䅤灂䝁䄴睚杁䝁䅅杢歂䍁䅁党畂䝁䅣兡畂䝁䅕党祂䝁䅫杢湂䍁䅷䅉湂䝁䅕睢あ䝁䅕睙潂䝁䄴兡橂䝁䅅䅢杁䝁䅕杢湂䝁䅫杢求䝁䅕杣灂䝁䄴睚杁䝁䅅杢歂䍁䅁睙療䝁䄴督ㅂ䝁䅷䅤灂䝁䄴睚獁䍁䅁兙畂䝁䅑䅉浂䝁䄸杣求䝁䄴督灂䝁䅍䅉橂䝁䄸杢穂䡁䅕䅢あ䝁䅫杢湂䍁䅁督求䡁䅉杤灂䝁䅍党穂䍁䄴䅉䩂䝁䄴䅉桂䝁䅑䅚灂䡁䅑兡療䝁䄴䅌杁䡁䅑䅡求䍁䅁睙療䝁䄰䅣桂䝁䄴入杁䡁䅁杣療䡁䅙兡歂䝁䅕督杁䝁䅣睢㉂䝁䅕杣畂䝁䄰党畂䡁䅑兙獂䍁䅁睢ㅂ䡁䅑督療䡁䅕杣橂䝁䅫杢湂䍁䅁兙畂䝁䅑䅉橂䝁䄸杢穂䡁䅕䅢あ䝁䅫杢湂䍁䅷䅉桂䝁䄴䅚杁䡁䅑党橂䝁䅧杢灂䝁䅍兙獂䍁䅁睢ㅂ䡁䅑督療䡁䅕杣橂䝁䅫杢湂䍁䅁督求䡁䅉杤灂䝁䅍党穂䑁䅳䅉桂䝁䄴䅚杁䝁䅣党療䡁䅍䅣桂䡁䅑兡桂䝁䅷䅉歂䝁䅅䅤桂䍁䅁兙畂䝁䅅䅢㕂䡁䅑兡橂䍁䅁兙畂䝁䅑䅉瑂䝁䅅䅣睂䝁䅫杢湂䍁䅁督求䡁䅉杤灂䝁䅍党穂䍁䅷䅉桂䡁䅍䅉㍂䝁䅕䅢獂䍁䅁兙穂䍁䅁杣求䝁䄰睢あ䝁䅕䅉穂䝁䅕杢穂䝁䅫杢湂䍁䅁督求䡁䅉杤灂䝁䅍党穂䍁䄴䅉䝂䡁䅕杣あ䝁䅧党祂䍁䅷䅉灂䡁䅑䅉療䝁䅙杚求䡁䅉督杁䝁䄰党橂䝁䅧兙畂䝁䅫睙桂䝁䅷䅌杁䝁䅕䅢求䝁䅍䅤祂䝁䅫睙桂䝁䅷䅌杁䝁䅅杢歂䍁䅁䅣獂䡁䅕兢楂䝁䅫杢湂䍁䅁䅚求䡁䅍兡湂䝁䄴睏杁䝁䅍睢瑂䝁䄰兡穂䡁䅍兡療䝁䄴兡畂䝁䅣睏杁䝁䅕杢求䡁䅉睚㕂䍁䅁䅣求䡁䅉杚療䡁䅉兢桂䝁䄴睙求䍁䅷䅉瑂䝁䅅杢桂䝁䅣党瑂䝁䅕杢あ䍁䅷䅉桂䝁䄴䅚杁䝁䄸䅣あ䝁䅫兢灂䡁䅯兙あ䝁䅫睢畂䑁䅳䅉橂䝁䅷兡瑂䝁䅅䅤求䍁䅁睙潂䝁䅅杢湂䝁䅕䅉桂䝁䄴䅚杁䡁䅉党歂䡁䅕睙灂䝁䄴睚杁䕁䅍睔祁䍁䅁党瑂䝁䅫督穂䝁䅫睢畂䡁䅍睏杁䝁䅉兤灂䝁䅷䅚灂䝁䄴睚杁䡁䅁杣療䝁䅣杣桂䝁䄰䅉瑂䝁䅅杢桂䝁䅣党瑂䝁䅕杢あ䑁䅳䅉桂䝁䅍睢ㅂ䡁䅍䅤灂䝁䅍兙獂䍁䅁䅚求䡁䅍兡湂䝁䄴䅉橂䝁䄸杢穂䡁䅕䅢あ䝁䅫杢湂䑁䅳䅉桂䝁䄴䅚杁䝁䅅兤歂䝁䅫睢㉂䝁䅫督ㅂ䝁䅅䅢呁䡉䅍党橂䡁䅕杣灂䡁䅑入杁䝁䅅杢歂䍁䅁督ㅂ䡁䅉杤求䝁䅫䅢獂䝁䅅杢橂䝁䅕祅灂䝁䄴杚療䡁䅉兢桂䡁䅑兡療䝁䄴䅉あ䝁䅕睙潂䝁䄴睢獂䝁䄸睚㕂䉁杍䅚桂䡁䅑兙杁䝁䅍党畂䡁䅑党祂䍁䅁督求䡁䅉杤灂䝁䅍党穂䍁䄴䅉䉂䝁䅑䅚灂䡁䅑兡療䝁䄴兙獂䝁䅷入獁䍁䅁䅤潂䝁䅕䅉橂䝁䄸兢睂䝁䅅杢㕂䍁䅁䅣祂䝁䄸杤灂䝁䅑党穂䍁䅁杤桂䡁䅉兡療䡁䅕督杁䡁䅍党祂䡁䅙兡橂䝁䅕督獁䍁䅁督ㅂ䝁䅍䅡杁䝁䅅督杁䝁䅫杢㉂䝁䅕督あ䝁䅫睚桂䡁䅑兡畂䝁䅣䅉桂䝁䄴䅚杁䝁䅅杢桂䝁䅷入㙂䝁䅫杢湂䍁䅁党畂䡁䅙兡祂䝁䄸杢瑂䝁䅕杢あ䝁䅅䅢杁䝁䅍睢畂䝁䅑兡あ䝁䅫睢畂䡁䅍䅌杁䝁䅅杢歂䍁䅁杣求䝁䅍睢瑂䝁䄰党畂䝁䅑兡畂䝁䅣䅉橂䝁䄸杣祂䝁䅕睙あ䝁䅫杤求䍁䅁兢求䝁䅅督ㅂ䡁䅉党穂䍁䅁兙畂䝁䅑䅉睂䡁䅉睢橂䝁䅕䅚ㅂ䡁䅉党穂䑁䅳䅉療䝁䅍睙ㅂ䡁䅁兙あ䝁䅫睢畂䝁䅅䅢杁䝁䅧党桂䝁䅷䅤潂䍁䅁兙畂䝁䅑䅉穂䝁䅅杚求䡁䅑入杁䡁䅍党祂䡁䅙兡橂䝁䅕督㝁䍁䅁杣桂䝁䅑兡桂䡁䅑兡療䝁䄴䅉求䡁䅧䅣療䡁䅍兤祂䝁䅕䅉桂䝁䄴䅚杁䡁䅁杣療䡁䅑党橂䡁䅑兡療䝁䄴䅌杁䝁䅅杢歂䍁䅁杢ㅂ䝁䅍䅢求䝁䅅杣杁䡁䅍兙浂䝁䅕䅤㕂䍁䅁兙畂䝁䅑䅉灂䝁䄴䅚ㅂ䡁䅍䅤祂䝁䅫兙獂䍁䅁䅡㕂䝁䅣兡求䝁䄴党杁䝁䅅杢桂䝁䅷入穂䝁䅕督杁䡁䅍党祂䡁䅙兡橂䝁䅕督㝁䍁䅁䅡㕂䝁䅑杣療䝁䅣党療䝁䅷睢湂䝁䅫睙桂䝁䅷䅉瑂䝁䄸䅚求䝁䅷兡畂䝁䅣䅉桂䝁䄴䅚杁䝁䅕杢㉂䝁䅫杣療䝁䄴兢求䝁䄴䅤桂䝁䅷䅉睂䡁䅉睢湂䡁䅉兙瑂䡁䅍杌杁䙁䅑䅡求䍁䅁睙療䝁䄰䅣桂䝁䄴入杁䡁䅣兙穂䍁䅁杚療䡁䅉兢求䡁䅉䅢㕂䍁䅁睡畂䝁䄸睤畂䍁䅁兙穂䍁䅁杔坂䑁䅕䅉䥂䝁䄸䅢歂䝁䅫杢湂䡁䅍䅌杁䕁䅫杢橂䍁䄴䅉桂䝁䄴䅚杁䝁䅍䅡桂䝁䄴睚求䝁䅑䅉灂䡁䅑督杁䝁䄴兙瑂䝁䅕䅉あ䝁䄸䅉佂䙁䅙兎杁䕁䅣䅢療䝁䅉兙獂䍁䅷䅉䩂䝁䄴睙畁䍁䅁兡畂䍁䅁䅒求䝁䅍党瑂䝁䅉党祂䍁䅁杍睁䑁䅅兎畁䍁䅁杔坂䑁䅕䅉䡂䝁䅷睢楂䝁䅅䅢獁䍁䅁兓畂䝁䅍杌杁䡁䅣兙穂䍁䅁杚療䡁䅕杢歂䝁䅕䅚杁䝁䅫杢杁䑁䅅兏ぁ䑁䅫䅉桂䝁䄴䅚杁䝁䅫督杁䝁䅧党桂䝁䅑兣ㅂ䝁䅅杣あ䝁䅕杣求䝁䅑䅉灂䝁䄴䅉䥂䝁䄸䅢獂䡁䅫睤療䝁䄸䅚獁䍁䅁杒獂䝁䄸杣灂䝁䅑兙畁䅁䅁刯䅕䅁䅯䅁佂䙁䅙䅒䉂䅁䅁村䅍䩁䵯䅁佂䙁䅙兓䕂䕁䅫兑杁䕁䅍睢祂䡁䅁睢祂䝁䅅䅤灂䝁䄸杢杁䡁䅁杣療䡁䅙兡歂䝁䅕督杁䝁䅣杣桂䡁䅁䅡灂䝁䅍督杁䝁䅅杢歂䍁䅁睙療䝁䄰䅣ㅂ䡁䅑党杁䝁䅅杢歂䍁䅁杢求䡁䅑睤療䡁䅉睡灂䝁䄴睚杁䡁䅍睢獂䡁䅕䅤灂䝁䄸杢穂䍁䅁兡畂䍁䅁䅤潂䝁䅕䅉噂䝁䄴兡あ䝁䅕䅚杁䙁䅍䅤桂䡁䅑党穂䍁䅷䅉啂䝁䅅兡㍂䝁䅅杢獁䍁䅁睑潂䝁䅫杢桂䍁䅷䅉䥂䝁䄸杢湂䍁䅁睓療䝁䄴睚獁䍁䅁兙畂䝁䅑䅉灂䝁䄴䅤求䡁䅉杢桂䡁䅑兡療䝁䄴兙獂䝁䅷入畁䍁䅁䅖潂䝁䅕䅉䡂䡁䅉兙睂䝁䅧兡橂䡁䅍䅉穂䝁䅕睚瑂䝁䅕杢あ䍁䅁睢浂䝁䅙党祂䡁䅍䅉䡂䝁䅕杒療䡁䅉睙求䍁䅁睒兂䙁䅕督杁䝁䅙睢祂䍁䅁睚桂䝁䄰兡畂䝁䅣䅉桂䝁䄴䅚杁䙁䅁睑穂䍁䅷䅉あ䝁䅧党杁䕁䅣党䝂䝁䄸杣橂䝁䅕䅉佂䕁䄸睖杁䝁䅣兙瑂䝁䅕䅉穂䡁䅑杣求䝁䅅兢灂䝁䄴睚杁䡁䅍党祂䡁䅙兡橂䝁䅕䅉桂䝁䄴䅚杁䡁䅉党獂䝁䅅䅤求䝁䅑䅉灂䝁䄴杚祂䝁䅅督あ䡁䅉兤橂䡁䅑兤祂䝁䅕䅌杁䝁䅅杢歂䍁䅁督療䝁䅷兤あ䝁䅫睢畂䡁䅍䅉浂䝁䄸杣杁䝁䅣兙瑂䝁䅫杢湂䍁䅁䅣獂䝁䅅䅤浂䝁䄸杣瑂䡁䅍睏杁䙁䅅兤桂䝁䅑杣療䍁䄸杔坂䕁䅫䅒䩂䕁䅅䅉卂䙁䅑䅗杁䕁䅣䅕噂䡁䅍䅉浂䝁䄸杣杁䝁䅕杢あ䝁䅕杣睂䡁䅉兡穂䝁䅕䅉㍂䝁䄸杣牂䡁䅍䅤桂䡁䅑兡療䝁䄴䅉湂䡁䅉兙睂䝁䅧兡橂䡁䅍睏杁䡁䅙兡祂䡁䅑兤桂䝁䅷䅉䡂䙁䅁兖杁䝁䄸杣杁䡁䅙睒兂䙁䅕䅉穂䝁䄸杚あ䡁䅣兙祂䝁䅕䅉浂䝁䄸杣杁䝁䅍䅢療䡁䅕䅚瑁䝁䅉兙穂䝁䅕䅚杁䡁䅙兡穂䡁䅕兙獂䍁䅁兙畂䝁䅑䅉㉂䝁䅫杣あ䡁䅕兙獂䍁䅁睙療䝁䄰䅣ㅂ䡁䅑兡畂䝁䅣睏杁䝁䅅兤あ䝁䄸兢療䡁䅑兡㉂䝁䅕䅉睂䝁䅷兙あ䝁䅙睢祂䝁䄰督杁䝁䅙睢祂䍁䅁兡畂䝁䅙睢あ䝁䅅兡畂䝁䄰党畂䡁䅑䅉穂䡁䅫督あ䝁䅕兢穂䑁䅳䅉桂䝁䄴䅚杁䕁䄸兢畂䝁䅫杤求䡁䅉督求䍁䅁督療䝁䅙䅤㍂䝁䅅杣求䍁䅁杚療䡁䅉䅉楂䡁䅕兡獂䝁䅑兡畂䝁䅣䅉桂䝁䄴䅚杁䝁䄸䅣求䡁䅉兙あ䝁䅫杢湂䍁䅁兢求䡁䅑兙㉂䝁䅕杣穂䝁䅕䅉桂䝁䄴䅚杁䑁䅍䅒杁䝁䅫杢あ䝁䅕杣畂䝁䅕䅤杁䝁䅅䅣睂䝁䅷兡橂䝁䅅䅤灂䝁䄸杢穂䍁䄴䅉啂䝁䅧党杁䕁䅍睢瑂䡁䅁兤あ䝁䅕䅉流䍁䅁杔求䡁䅑睤療䡁䅉睡灂䝁䄴睚杁䡁䅍党湂䝁䄰党畂䡁䅑䅉橂䝁䄸兢睂䡁䅉兡穂䝁䅕督杁䕁䅑兙あ䝁䅅䅉䑂䝁䅕杢あ䝁䅕杣杁䝁䅍睢瑂䡁䅁兤あ䝁䅫杢湂䍁䅁䅣獂䝁䅅䅤浂䝁䄸杣瑂䡁䅍䅉桂䝁䄴䅚杁䝁䅕杢歂䍁䄰䅤療䍁䄰党畂䝁䅑䅉畂䝁䅕䅤㍂䝁䄸杣牂䝁䅫杢湂䍁䅁䅣獂䝁䅅䅤浂䝁䄸杣瑂䡁䅍䅌杁䝁䅫杢橂䝁䅷兤歂䝁䅫杢湂䍁䅁兕ㅂ䝁䅅杢あ䡁䅕兢杁䝁䅙睢祂䍁䅁兓畂䝁䅙兡畂䝁䅫村桂䝁䄴䅚杁䝁䅅杢歂䍁䅁睕睂䝁䅕睙あ䡁䅉兤瑂䍁䅁杚療䡁䅉䅉䙂䡁䅑䅡求䡁䅉杢求䡁䅑睏杁䕁䄴杖䩂䕁䅑兓䉂䍁䅁䅒卂䕁䅫杖䙂䍁䅁兙ㅂ䡁䅑睢瑂䝁䅅䅤求䝁䅑兌歂䡁䅉兡㉂䝁䅫杢湂䍁䅁䅣獂䝁䅅䅤浂䝁䄸杣瑂䍁䅁兙畂䝁䅑䅉桂䡁䅕䅤療䝁䄰睢あ䝁䅫杤求䍁䅁䅚求䡁䅙党獂䝁䄸䅣瑂䝁䅕杢あ䍁䅁兙湂䡁䅉党求䝁䄰党畂䡁䅑督㝁䍁䅁杓求䡁䅑督療䝁䄴䅉祂䝁䄸杙療䡁䅑兡橂䡁䅍䅉桂䝁䄴䅚杁䝁䄸䅤潂䝁䅕杣杁䝁䅕兢楂䝁䅕䅚歂䝁䅕䅚杁䡁䅁䅢桂䡁䅑杚療䡁䅉兢穂䑁䅳䅉佂䙁䅙兓䕂䕁䅫兑杁䕁䅅兓杁䕁䅕杢あ䝁䅕杣睂䡁䅉兡穂䝁䅕䅉桂䝁䄴䅚杁䝁䄸䅤潂䝁䅕杣杁䡁䅍睢浂䡁䅑睤桂䡁䅉党㝁䍁䅁兙畂䝁䅑䅉䕂䕁䅣䅗杁䕁䅍䅢療䡁䅕䅚杁䡁䅍睢浂䡁䅑睤桂䡁䅉党杁䝁䅅杢歂䍁䅁督求䡁䅉杤灂䝁䅍党穂䍁䄴䅉啂䝁䅧党杁䝁䅍睢瑂䡁䅁兙畂䡁䅫升穂䍁䅁䅣祂䝁䄸䅚ㅂ䝁䅍䅤穂䍁䅁兙祂䝁䅕䅉ㅂ䡁䅍党歂䍁䅁兡畂䍁䅁睚桂䝁䄰兡畂䝁䅣䅌杁䡁䅁杣療䝁䅙党穂䡁䅍兡療䝁䄴兙獂䍁䅁杤灂䡁䅍兤桂䝁䅷兡㙂䝁䅅䅤灂䝁䄸杢獁䍁䅁䅚桂䡁䅑兙杁䝁䅍党畂䡁䅑党祂䍁䅷䅉桂䝁䄴䅚杁䝁䅅兤あ䝁䄸兢療䡁䅑兡㉂䝁䅕䅉瑂䝁䅅杣牂䝁䅕䅤穂䍁䄴䅉䩂䡁䅑䅉穂䝁䅕䅢獂䡁䅍䅉灂䡁䅑督杁䡁䅁杣療䝁䅑兤橂䡁䅑督杁䡁䅑睢杁䝁䄸杣灂䝁䅣兡畂䝁䅅䅢杁䝁䅕兣ㅂ䝁䅫䅣瑂䝁䅕杢あ䍁䅁兢桂䝁䄴兤浂䝁䅅睙あ䡁䅕杣求䡁䅉督獁䍁䅁睢祂䝁䅫睚灂䝁䄴兙獂䍁䅁䅚求䡁䅙兡橂䝁䅕䅉瑂䝁䅅杢ㅂ䝁䅙兙橂䡁䅑兤祂䝁䅕杣穂䍁䅷䅉穂䡁䅫督あ䝁䅕兢杁䝁䅫杢あ䝁䅕睚祂䝁䅅䅤療䡁䅉督杁䝁䅅杢歂䍁䅁䅚灂䡁䅍䅤祂䝁䅫杙ㅂ䡁䅑睢祂䡁䅍䅌杁䝁䅫杢歂䝁䅕䅣求䝁䄴䅚求䝁䄴䅤杁䡁䅍睢浂䡁䅑睤桂䡁䅉党杁䡁䅙党畂䝁䅑睢祂䡁䅍䅌杁䝁䅍䅢療䡁䅕䅚杁䡁䅍党祂䡁䅙兡橂䝁䅕䅉睂䡁䅉睢㉂䝁䅫䅚求䡁䅉督獁䍁䅁睙療䝁䄴督ㅂ䝁䄰党祂䍁䅁兡畂䡁䅑党祂䝁䄴党あ䍁䅁睙療䝁䄰䅣桂䝁䄴兡求䡁䅍䅌杁䝁䅅䅚歂䍁䄰兡畂䍁䅁杙療䝁䅅杣歂䍁䅁兢桂䝁䄴兤浂䝁䅅睙あ䡁䅕杣求䡁䅉督獁䍁䅁䅚灂䡁䅍䅤祂䝁䅫杙ㅂ䡁䅑睢祂䡁䅍䅌杁䝁䅅兤あ䝁䄸兢療䡁䅑兡㉂䝁䅕䅉瑂䝁䅅杢ㅂ䝁䅙兙橂䡁䅑兤祂䝁䅕杣穂䍁䅁兙畂䝁䅑䅉あ䝁䅫党祂䍁䄰免杁䝁䅅兤あ䝁䄸兢療䡁䅑兡㉂䝁䅕䅉穂䡁䅕䅣睂䝁䅷兡求䡁䅉督獁䍁䅁兙畂䝁䅑䅉療䡁䅑䅡求䡁䅉䅉求䝁䅍睢穂䡁䅫督あ䝁䅕兢杁䡁䅁兙祂䡁䅑兡橂䝁䅫䅣桂䝁䄴䅤穂䍁䄴䅉䩂䡁䅑䅉潂䝁䅅督杁䝁䅅䅉穂䡁䅑杣桂䡁䅑党湂䝁䅫睙杁䝁䅍睢獂䝁䅷兙楂䝁䄸杣桂䡁䅑兡療䝁䄴䅉㍂䝁䅫䅤潂䍁䅁兓剂䙁䅙兓䉂䍁䅁䅤療䍁䅁䅡求䝁䅷䅣杁䡁䅉党桂䝁䅷兡㙂䝁䅕䅉あ䝁䅧党杁䡁䅁睢あ䝁䅕杢あ䝁䅫兙獂䍁䅁睢浂䍁䅁兑䩂䍁䅁兡畂䍁䅁䅡求䝁䅅䅢あ䝁䅧睙桂䡁䅉党杁䝁䅅杢歂䍁䅁䅢灂䝁䅙党杁䡁䅍睙灂䝁䅕杢橂䝁䅕督畁䍁䅁杔坂䕁䅫䅒䩂䕁䅅䅉䑂䝁䄸杣睂䝁䄸杣桂䡁䅑兡療䝁䄴䅉㍂䝁䅅督杁䝁䅫杢橂䝁䄸杣睂䝁䄸杣桂䡁䅑党歂䍁䅁兡畂䍁䅁免㕁䑁䅫睍杁䝁䅅杢歂䍁䅁兡穂䍁䅁䅡求䝁䅅䅚硂䡁䅕兙祂䡁䅑党祂䝁䅕䅚杁䝁䅫杢杁䙁䅍兙畂䡁䅑兙杁䕁䅍䅢桂䡁䅉兙獁䍁䅁睑桂䝁䅷兡浂䝁䄸杣畂䝁䅫兙畁䅁䅁䉥䅙䅁䅧䅁佂䙁䅙杕䅁䝁䑉䅁䭁䅃䅁杔坂䙁䅉䅌杁䕁䅫杢橂䍁䄴䅉療䡁䅁党祂䝁䅅䅤求䡁䅍䅉桂䡁䅍䅉桂䍁䅁䅡療䝁䄰党楂䡁䅕兡獂䝁䅑党祂䍁䅁兡畂䍁䅁䅤潂䝁䅕䅉噂䝁䄴兡あ䝁䅕䅚杁䙁䅍䅤桂䡁䅑党穂䍁䄴䅉啂䝁䅧党杁䝁䅍睢瑂䡁䅁兙畂䡁䅫䅉療䡁䅁党祂䝁䅅䅤求䡁䅍䅉あ䝁䅧杣療䡁䅕睚潂䍁䅷䅉䥂䝁䄸兢求䝁䅉兤灂䝁䅷䅚灂䝁䄴睚杁䝁䅅杢歂䍁䅁兔療䡁䅉䅤湂䝁䅅睚求䍁䅁村桂䝁䄴睡灂䝁䄴睚杁䡁䅍党湂䝁䄰党畂䡁䅑督畁䍁䅁兓あ䍁䅁党畂䝁䅣兙湂䝁䅕督杁䝁䅫杢杁䡁䅑䅡求䍁䅁睙療䝁䄴督あ䡁䅉兤橂䡁䅑兡療䝁䄴䅉桂䝁䄴䅚杁䡁䅍兙獂䝁䅕䅉療䝁䅙䅉穂䝁䅫杢湂䝁䅷党瑁䝁䅙兙瑂䝁䅫䅢㕂䍁䅁䅚求䡁䅑兙橂䝁䅧党歂䍁䅁䅡療䝁䄰党穂䍁䅷䅉あ䝁䄸睤畂䝁䅧睢瑂䝁䅕督獁䍁䅁兙畂䝁䅑䅉橂䝁䄸杢歂䝁䄸兢灂䝁䄴兡ㅂ䝁䄰䅉楂䡁䅕兡獂䝁䅑兡畂䝁䅣督杁䡁䅕杢歂䝁䅕杣杁䡁䅑䅡求䍁䅁杕㕂䝁䅅杢杁䕁䅧睢瑂䝁䅕督獁䍁䅁杔坂䕁䅧睢瑂䝁䅕督獁䍁䅁兙畂䝁䅑䅉䥂䝁䅕兙祂䡁䅑䅢桂䝁䄴䅚杁䕁䅧睢瑂䝁䅕督杁䝁䄴兙瑂䝁䅕督畁䍁䅁䅖潂䝁䅕䅉橂䝁䄸兢睂䝁䅅杢㕂䍁䅁兢桂䡁䅉睡求䡁䅑督杁䝁䅫䅤穂䍁䅁杕㕂䝁䅅杢杁䕁䅧睢瑂䝁䅕督杁䡁䅁杣療䝁䅑兤橂䡁䅑督杁䡁䅑睢杁䝁䅙兡祂䡁䅍䅤瑁䡁䅑兡瑂䝁䅕䅉桂䝁䄴䅚杁䝁䅙兡祂䡁䅍䅤瑁䡁䅑兡瑂䝁䅕䅉瑂䝁䄸杤求䍁䄰兤睂䍁䅁杙ㅂ䡁䅫党祂䡁䅍睏杁䝁䅅杢歂䍁䅁杔坂䕁䅧睢瑂䝁䅕督杁䝁䅅杢歂䍁䅁䅓求䝁䅅杣あ䝁䅷兙畂䝁䅑䅉䥂䝁䄸兢求䡁䅍䅉睂䡁䅉睢歂䡁䅕睙あ䡁䅍䅉あ䝁䄸䅉瑂䝁䄸杤求䍁䄰兤睂䍁䅁兙畂䝁䅑䅉獂䡁䅕䅥ㅂ䡁䅉入杁䝁䅉兤㕂䝁䅕杣穂䍁䄴䅉䩂䡁䅑䅉桂䝁䅷督療䍁䅁䅣祂䝁䄸杤灂䝁䅑党穂䍁䅁杤桂䡁䅉兡療䡁䅕督杁䝁䄰睢祂䡁䅑睚桂䝁䅣党杁䡁䅉党獂䝁䅅䅤求䝁䅑䅉穂䝁䅕杣㉂䝁䅫睙求䡁䅍䅉あ䝁䄸䅉灂䡁䅑督杁䝁䅧睢瑂䝁䅕杙ㅂ䝁䅫䅢歂䝁䅫杢湂䍁䅁睙ㅂ䡁䅍䅤療䝁䄰党祂䡁䅍䅌杁䝁䅅督杁䡁䅣党獂䝁䅷䅉桂䡁䅍䅉楂䡁䅉睢牂䝁䅕杣穂䍁䅁䅤灂䡁䅑䅢求䍁䅁兡畂䡁䅍兤祂䝁䅅杢橂䝁䅕睏杁䡁䅁党祂䝁䅙睢祂䝁䄰督杁䡁䅑兡あ䝁䅷党杁䡁䅍党桂䡁䅉睙潂䝁䅕督㝁䍁䅁兙畂䝁䅑䅉穂䝁䅕䅢獂䡁䅍䅉瑂䝁䄸杣あ䝁䅣兙湂䝁䅕䅉獂䝁䄸兙畂䡁䅍䅉あ䝁䄸䅉灂䝁䄴杤求䡁䅍䅤療䡁䅉督杁䝁䅫杢杁䡁䅑䅡求䍁䅁督求䝁䅍睢畂䝁䅑兙祂䡁䅫䅉瑂䝁䅅杣牂䝁䅕䅤穂䍁䅁睢畂䍁䅁兙杁䡁䅍党祂䡁䅙兡橂䝁䅫杢湂䍁䅁杣求䝁䅷党桂䡁䅍党歂䍁䅁杙桂䡁䅍兡穂䍁䄴䅉啂䝁䅧党杁䝁䅍睢瑂䡁䅁兙畂䡁䅫䅉睂䡁䅉兡瑂䝁䅅杣灂䝁䅷入杁䡁䅍党祂䡁䅙党穂䍁䅁兡畂䍁䅁兔桂䡁䅉入獂䝁䅅杢歂䍁䅷䅉坂䝁䅫杣湂䝁䅫杢灂䝁䅅䅌杁䙁䅣党穂䡁䅑䅉坂䝁䅫杣湂䝁䅫杢灂䝁䅅䅌杁䕁䅑党獂䝁䅅睤桂䡁䅉党獁䍁䅁杔求䡁䅣䅉䭂䝁䅕杣穂䝁䅕入獁䍁䅁兒桂䡁䅍䅤求䡁䅉杢杁䙁䅁党畂䝁䄴督㕂䝁䅷杤桂䝁䄴兡桂䍁䅷䅉佂䝁䅕睤杁䙁䅫睢祂䝁䅳䅌杁䕁䄸䅡灂䝁䄸䅌杁䙁䅣党穂䡁䅑党祂䝁䄴䅉兂䝁䅕杢畂䡁䅍入獂䡁䅙兙畂䝁䅫兙獁䍁䅁兓畂䝁䅑兡桂䝁䄴兙獁䍁䅁兓獂䝁䅷兡畂䝁䄸兡穂䍁䅷䅉佂䝁䄸杣あ䝁䅧䅉䑂䝁䅅杣療䝁䅷兡畂䝁䅅䅌杁䕁䅣党療䡁䅉睚灂䝁䅅䅌杁䕁䅳党畂䡁䅑兤橂䝁䅳入獁䍁䅁睕療䡁䅕䅤潂䍁䅁睑桂䡁䅉睢獂䝁䅫杢桂䍁䅷䅉䝂䝁䅷睢祂䝁䅫䅚桂䍁䅷䅉啂䝁䅕杢畂䝁䅕督穂䝁䅕党獁䍁䅁兙畂䝁䅑䅉塂䝁䅅督潂䝁䅫杢湂䡁䅑睢畂䍁䅷䅉䕂䍁䄴睑畁䍁䅁杔坂䙁䅉䅌杁䕁䅫杢橂䍁䄴䅉㍂䝁䅅督杁䝁䅙睢ㅂ䝁䄴䅚求䝁䅑䅉灂䝁䄴䅉硁䑁䅫䅎㑁䍁䅁兙畂䝁䅑䅉灂䡁䅍䅉潂䝁䅕兙歂䡁䅅兤桂䡁䅉䅤求䡁䅉党歂䍁䅁兡畂䍁䅁杕求䡁䅍䅤療䝁䄴䅌杁䙁䅙兡祂䝁䅣兡畂䝁䅫兙畁䅁䅁䉊䅕䅁䅧䅁佂䙁䅣䅔䅁䅁䕳䅁䥁䅁䅁杔塂䙁䅍䅁䅁睁䅁权䅁䕁䄴睖呂䕁䅅䅁潄睁䅁䅷䅧䕁䄴䅗兂䍁䅁睕求䝁䄰兡橂䝁䄸杢歂䡁䅕睙あ䝁䄸杣穂䍁䅁杔畁䙁䅙杌杁䝁䄸杚浂䝁䅕杣穂䍁䅁杤桂䡁䅉兡療䡁䅕督杁䡁䅍党瑂䝁䅫睙療䝁䄴䅚ㅂ䝁䅍䅤療䡁䅉䅉睂䡁䅉睢歂䡁䅕睙あ䡁䅍杌杁䙁䅑䅡求䍁䅁睙療䝁䄰䅣桂䝁䄴入婁䡉䅍䅉睂䡁䅉睢歂䡁䅕睙あ䍁䅁䅣療䡁䅉䅤浂䝁䄸䅢灂䝁䄸䅉灂䝁䄴睙獂䡁䅕䅚求䡁䅍䅉瑂䝁䅫睙祂䝁䄸睙療䝁䄴䅤祂䝁䄸䅢獂䝁䅕杣穂䑁䅳䅉桂䡁䅁䅣獂䝁䅫睙桂䡁䅑兡療䝁䄴䅉睂䡁䅉睢橂䝁䅕督穂䝁䄸杣穂䍁䅷䅉灂䝁䄴睙獂䡁䅕䅚灂䝁䄴睚杁䝁䅫杌乂䙁䅧䅉桂䡁䅁䅣獂䝁䅫睙桂䡁䅑兡療䝁䄴䅉睂䡁䅉睢橂䝁䅕督穂䝁䄸杣穂䍁䅷䅉桂䝁䄴䅚杁䝁䅫杌乂䙁䅧䅉㑁䍁䅁兙畂䝁䅑䅉㕁䍁䅁杚桂䝁䄰兡獂䡁䅫䅉療䝁䅙䅉桂䡁䅁䅣獂䝁䅫睙桂䡁䅑兡療䝁䄴督杁䡁䅁杣療䝁䅍党穂䡁䅍睢祂䡁䅍睏杁䝁䅍睢瑂䝁䄰兤畂䝁䅫睙桂䡁䅑兡療䝁䄴䅉睂䡁䅉睢橂䝁䅕督穂䝁䄸杣穂䑁䅳䅉㍂䝁䅫杣求䝁䅷党穂䡁䅍䅉橂䝁䄸杢畂䝁䅕睙あ䝁䅫杤灂䡁䅑入杁䡁䅍睢獂䡁䅕䅤灂䝁䄸杢穂䍁䅷䅉穂䡁䅕睙潂䍁䅁兙穂䍁䅁杢求䝁䅅杣杁䝁䅙兡求䝁䅷䅚杁䝁䅍睢瑂䝁䄰兤畂䝁䅫睙桂䡁䅑兡療䝁䄴督獁䍁䅁兤獂䡁䅑杣桂䍁䄰睤灂䝁䅑党楂䝁䅅杢歂䍁䅷䅉䍂䝁䅷兤求䡁䅑睢療䡁䅑䅡杁䝁䅷睢㍂䍁䄰党畂䝁䅕杣湂䡁䅫䅌杁䙁䅯兡湂䝁䅉党求䍁䅷䅉桂䝁䄴䅚杁䙁䅣兡瑁䕁䅙兡杁䝁䅅杢歂䍁䅁睖灂䍁䄰杒灂䍁䄸村獂䡁䅕党あ䝁䄸睢あ䝁䅧䅉灂䝁䄴䅤求䝁䅣杣桂䡁䅑党歂䍁䅁睕療䕁䅍督㝁䍁䅁兙畂䝁䅅䅢療䝁䅣䅉桂䝁䄴䅚杁䝁䅫杢あ䝁䅕杣浂䝁䅅睙求䍁䅁䅚求䡁䅙兡橂䝁䅕督㝁䍁䅁杣桂䝁䅑兡療䍁䅁杚祂䝁䅕兣ㅂ䝁䅕杢橂䡁䅫䅉睂䝁䄸睤求䡁䅉䅉桂䝁䄰䅣獂䝁䅫杚灂䝁䅕杣穂䑁䅳䅉桂䝁䄴䅚杁䡁䅍党橂䡁䅕杣灂䡁䅑入杁䝁䅍睢畂䡁䅑杣療䝁䅷䅢求䡁䅉督獁䍁䅁兙穂䍁䅁睤求䝁䅷䅢杁䝁䅅督杁䡁䅍党瑂䝁䅫睙療䝁䄴䅚ㅂ䝁䅍䅤療䡁䅉兌楂䝁䅅督求䝁䅑䅉求䝁䄴杤灂䡁䅉睢畂䝁䄰党畂䡁䅑兙獂䍁䅁兙畂䝁䅑䅉灂䝁䄴党祂䡁䅑兡桂䝁䅷䅉穂䝁䅕杢穂䝁䄸杣穂䍁䅷䅉灂䝁䄴睙獂䡁䅕䅚灂䝁䄴睚杁䡁䅁杣求䡁䅍督ㅂ䡁䅉党獁䍁䅁兡畂䝁䅕杣あ䝁䅫兙獂䍁䅷䅉瑂䝁䅅睚畂䝁䅕䅤灂䝁䅍䅌杁䝁䅅杢歂䍁䅁睚㕂䡁䅉睢穂䝁䅍睢睂䝁䅫睙杁䡁䅍党畂䡁䅍睢祂䡁䅍杌杁䕁䅫䅤穂䍁䅁䅣祂䝁䄸䅚ㅂ䝁䅍䅤穂䍁䅁兙祂䝁䅕䅉ㅂ䡁䅍党歂䍁䅁兡畂䍁䅁杤桂䡁䅉兡療䡁䅕督杁䝁䅅䅣睂䝁䅷兡橂䝁䅅䅤灂䝁䄸杢穂䍁䅷䅉灂䝁䄴睙獂䡁䅕䅚灂䝁䄴睚杁䝁䅅兤あ䝁䄸兢療䡁䅑兡㉂䝁䅕䅌杁䝁䅫杢歂䡁䅕督あ䡁䅉兡桂䝁䅷䅉桂䝁䄴䅚杁䕁䅫杢あ䝁䅕杣畂䝁䅕䅤杁䝁䄸杚杁䙁䅑䅡灂䝁䄴睚穂䍁䅷䅉瑂䝁䄸杙灂䝁䅷党獁䍁䅁兙畂䝁䅑䅉橂䝁䄸兢瑂䡁䅕杢灂䝁䅍</t>
  </si>
  <si>
    <t>兙あ䝁䅫睢畂䍁䅁兡畂䝁䅙杣桂䡁䅍䅤祂䡁䅕睙あ䡁䅕杣求䍁䄴䅉啂䝁䅧党杁䝁䅍睢瑂䡁䅁兙畂䡁䅫䅉瑂䝁䅅杣牂䝁䅕䅤穂䍁䅁兡あ䡁䅍䅉睂䡁䅉睢歂䡁䅕睙あ䡁䅍䅉あ䝁䄸䅉㉂䝁䅅杣灂䝁䄸兤穂䍁䅁睢祂䝁䅫睚灂䝁䄴兙獂䍁䅁党硂䡁䅕兡睂䝁䄰党畂䡁䅑䅉瑂䝁䅅杢ㅂ䝁䅙兙橂䡁䅑兤祂䝁䅕杣穂䍁䅷䅉橂䝁䄸杢あ䡁䅉兙橂䡁䅑䅉瑂䝁䅅杢ㅂ䝁䅙兙橂䡁䅑兤祂䝁䅕杣穂䍁䅷䅉桂䝁䄴䅚杁䝁䅑兡穂䡁䅑杣灂䝁䅉兤あ䝁䄸杣穂䍁䄴䅉䩂䡁䅑䅉療䡁䅁党祂䝁䅅䅤求䡁䅍䅉灂䝁䄴䅉䑂䝁䅧兡畂䝁䅅䅌杁䡁䅑䅡求䍁䅁杔求䡁䅑䅡求䡁䅉䅢桂䝁䄴䅚穂䍁䅷䅉あ䝁䅧党杁䙁䅕杢灂䡁䅑党歂䍁䅁睕あ䝁䅅䅤求䡁䅍䅌杁䙁䅍兡畂䝁䅣兙睂䝁䄸杣求䍁䅷䅉䡂䝁䅕杣瑂䝁䅅杢㕂䍁䅷䅉䭂䝁䅅䅣桂䝁䄴䅌杁䙁䅍睢ㅂ䡁䅑䅡杁䕁䅳睢祂䝁䅕兙獁䍁䅁䅖桂䝁䅫睤桂䝁䄴䅌杁䝁䅅杢歂䍁䅁兡畂䡁䅑党祂䝁䄴兙あ䝁䅫睢畂䝁䅅䅢獂䡁䅫杌杁䕁䄴杌坂䍁䄴䅉㍂䝁䅅督杁䝁䅫杢橂䝁䄸杣睂䝁䄸杣桂䡁䅑党歂䍁䅁兡畂䍁䅁杍睁䑁䅁李杁䝁䅅杢歂䍁䅁兡穂䍁䅁䅡求䝁䅅䅚硂䡁䅕兙祂䡁䅑党祂䝁䅕䅚杁䝁䅫杢杁䕁䅕兡畂䝁䅑䅡療䡁䅙党畂䍁䅷䅉あ䝁䅧党杁䕁䄴党あ䝁䅧党祂䝁䅷兙畂䝁䅑督畁䅁䅁硩䅙䅁䅯䅁佂䙁䅧䅕䩂䅁䅁兴䅉䅁䄴䅁佂䙁䅫睕䙂䑁䅯兑䅁䅁䅍䅁允䅁䅁杔婂䙁䅍兒㙁䕁䅅兑䅁䱁䕅䅁啁䅁䅁杔婂䙁䅍兒㙁䕁䅅兑乂䕁䅫䅁穄䅄䅁杅䅁䕁䄴兗呂䕁䅕杏䉂䕁䅅䅕䅁偁䬰䅁十䅁䅁杔婂䙁䅍兒㙁䕁䅅兑啂䅁䅁兒䅷䉁䅑䅁佂䙁䅫睕䙂䑁䅯兑䍂䕁䅉杖䅁䅁䄰䅁啁䅁䅁杔婂䙁䅍兒㙁䕁䅅村䑂䕁䅉䅁時睃䅁杅䅁䕁䄴兗呂䕁䅕杏䉂䕁䅉睒䅁佁䴸䅁十䅁䅁杔婂䙁䅍兒㙁䕁䅅村乂䅁䅁眹䅳䉁䅉䅁佂䙁䅫睕䙂䑁䅯兑䍂䙁䅉䅁畁兄䅁杅䅁䕁䄴兗呂䕁䅕杏䉂䕁䅉䅖䅁䅁䅣䅁十䅁䅁杔婂䙁䅍兒㙁䕁䅅睑䉂䅁䅁硖䅁䉁䅉䅁佂䙁䅫睕䙂䑁䅯兑䑂䕁䄰䅁啃䅂䅁杅䅁䕁䄴兗呂䕁䅕杏䉂䕁䅍杔䅁䙁䅙䅁十䅁䅁杔婂䙁䅍兒㙁䕁䅅䅒䑂䅁䅁䅲䅑䉁䅉䅁佂䙁䅫睕䙂䑁䅯兑䕂䕁䄰䅁杄䅁䅁䅆䅁䕁䄴兗呂䕁䅕杏䉂䕁䅑杔啂䅁䅁全䅳䉁䅉䅁佂䙁䅫睕䙂䑁䅯兑䙂䕁䅕䅁橁䅁䅁杅䅁䕁䄴兗呂䕁䅕杏䉂䕁䅕睔䅁䡁义䅁十䅁䅁杔婂䙁䅍兒㙁䕁䅅兒呂䅁䅁儸䅅䉁䅑䅁佂䙁䅫睕䙂䑁䅯兑䙂䙁䅍兓䅁䥁䵍䅁十䅁䅁杔婂䙁䅍兒㙁䕁䅅杒䡂䅁䅁睆䅕䉁䅉䅁佂䙁䅫睕䙂䑁䅯兑䝂䕁䅷䅁灂䅁䅁䅆䅁䕁䄴兗呂䕁䅕杏䉂䕁䅣睑偂䅁䅁䅲䅕䉁䅉䅁佂䙁䅫睕䙂䑁䅯兑䡂䕁䄸䅁煃䅄䅁杅䅁䕁䄴兗呂䕁䅕杏䉂䕁䅧䅓䅁乁丰䅁十䅁䅁杔婂䙁䅍兒㙁䕁䅅兓䡂䅁䅁䅩䅁䉁䅉䅁佂䙁䅫睕䙂䑁䅯兑䩂䕁䄴䅁煁睃䅁杅䅁䕁䄴兗呂䕁䅕杏䉂䕁䅫杕䅁䥁偳䅁十䅁䅁杔婂䙁䅍兒㙁䕁䅅兓啂䅁䅁杹䅑䉁䅉䅁佂䙁䅫睕䙂䑁䅯兑䩂䙁䅯䅁兂䅁䅁杅䅁䕁䄴兗呂䕁䅕杏䉂䕁䅯睒䅁䵁䄸䅁十䅁䅁杔婂䙁䅍兒㙁䕁䅅睓卂䅁䅁䅒䅳䉁䅁䅁佂䙁䅫睕䙂䑁䅯兑䵂䅁䅁䄫䅳䉁䅉䅁佂䙁䅫睕䙂䑁䅯兑䵂䕁䅉䅁䥁䅁䅁杅䅁䕁䄴兗呂䕁䅕杏䉂䕁䅷兒䅁䱁䕫䅁啁䅁䅁杔婂䙁䅍兒㙁䕁䅅䅔䙂䙁䅧䅁療睃䅁杅䅁䕁䄴兗呂䕁䅕杏䉂䕁䅷睒䅁䥁乁䅁十䅁䅁杔婂䙁䅍兒㙁䕁䅅䅔䱂䅁䅁典䅷䉁䅉䅁佂䙁䅫睕䙂䑁䅯兑䵂䕁䅷䅁歂允䅁䅆䅁䕁䄴兗呂䕁䅕杏䉂䕁䅷䅔䙂䅁䅁杓䅁䉁䅑䅁佂䙁䅫睕䙂䑁䅯兑䵂䕁䅷兗䅁偁䕅䅁啁䅁䅁杔婂䙁䅍兒㙁䕁䅅䅔啂䕁䄰䅁坃䅂䅁杅䅁䕁䄴兗呂䕁䅕杏䉂䕁䅷杖䅁䭁䔴䅁允䅁䅁杔婂䙁䅍兒㙁䕁䅅兔䅁䥁䕣䅁啁䅁䅁杔婂䙁䅍兒㙁䕁䅅兔䍂䕁䅍䅁㥂兄䅁䅆䅁䕁䄴兗呂䕁䅕杏䉂䕁䄰睑卂䅁䅁睪䅁䉁䅉䅁佂䙁䅫睕䙂䑁䅯兑乂䕁䅕䅁㉃䅁䅁杅䅁䕁䄴兗呂䕁䅕杏䉂䕁䄰睒䅁偁䕧䅁十䅁䅁杔婂䙁䅍兒㙁䕁䅅兔䥂䅁䅁睉䅕䉁䅉䅁佂䙁䅫睕䙂䑁䅯兑乂䕁䄴䅁杄睃䅁杅䅁䕁䄴兗呂䕁䅕杏䉂䕁䄰䅕䅁䱁䅉䅁十䅁䅁杔婂䙁䅍兒㙁䕁䅅兔卂䅁䅁杌䅳䉁䅉䅁佂䙁䅫睕䙂䑁䅯兑乂䙁䅑䅁煂䅁䅁䅆䅁䕁䄴兗呂䕁䅕杏䉂䕁䄰䅖乂䅁䅁䅦䅳䉁䅁䅁佂䙁䅫睕䙂䑁䅯兑佂䅁䅁䄳䅑䉁䅑䅁佂䙁䅫睕䙂䑁䅯兑佂䕁䅕䅖䅁佁䅑䅁十䅁䅁杔婂䙁䅍兒㙁䕁䅅杔䝂䅁䅁公䅑䉁䅉䅁佂䙁䅫睕䙂䑁䅯兑偂䕁䄴䅁流䅁䅁䅆䅁䕁䄴兗呂䕁䅕杏䉂䕁䄸杕啂䅁䅁杺䄰䉁䅉䅁佂䙁䅫睕䙂䑁䅯兑偂䙁䅍䅁奁䅁䅁䅆䅁䕁䄴兗呂䕁䅕杏䉂䙁䅁兑乂䅁䅁䅏䄸䉁䅉䅁佂䙁䅫睕䙂䑁䅯兑兂䕁䅑䅁ㅂ䅁䅁杅䅁䕁䄴兗呂䕁䅕杏䉂䙁䅁䅓䅁䱁䅷䅁啁䅁䅁杔婂䙁䅍兒㙁䕁䅅䅕䵂䕁䅕䅁桁䅄䅁杅䅁䕁䄴兗呂䕁䅕杏䉂䙁䅁睔䅁䩁䅯䅁啁䅁䅁杔婂䙁䅍兒㙁䕁䅅䅕啂䙁䅙䅁慄䅁䅁䅅䅁䕁䄴兗呂䕁䅕杏䉂䙁䅉䅁䙂兂䅁杅䅁䕁䄴兗呂䕁䅕杏䉂䙁䅉兒䅁䅁䅙䅁十䅁䅁杔婂䙁䅍兒㙁䕁䅅杕䩂䅁䅁眴䄰䉁䅑䅁佂䙁䅫睕䙂䑁䅯兑卂䕁䅷睔䅁䵁䱯䅁啁䅁䅁杔婂䙁䅍兒㙁䕁䅅杕乂䕁䅳䅁歂兂䅁䅆䅁䕁䄴兗呂䕁䅕杏䉂䙁䅉睔䑂䅁䅁眸䄰䉁䅉䅁佂䙁䅫睕䙂䑁䅯兑卂䙁䅉䅁扃杄䅁杅䅁䕁䄴兗呂䕁䅕杏䉂䙁䅉睖䅁䉁䙕䅁十䅁䅁杔婂䙁䅍兒㙁䕁䅅睕䍂䅁䅁元䅕䉁䅑䅁佂䙁䅫睕䙂䑁䅯兑呂䕁䅣杔䅁䡁䘸䅁十䅁䅁杔婂䙁䅍兒㙁䕁䅅睕䥂䅁䅁儳䅑䉁䅑䅁佂䙁䅫睕䙂䑁䅯兑呂䕁䅫䅗䅁䩁佣䅁啁䅁䅁杔婂䙁䅍兒㙁䕁䅅䅖䙂䕁䄴䅁䵄杄䅁䅆䅁䕁䄴兗呂䕁䅕杏䉂䙁䅑睒䙂䅁䅁睃䄰䉁䅉䅁佂䙁䅫睕䙂䑁䅯兑啂䕁䅫䅁䉃兄䅁杅䅁䕁䄴兗呂䕁䅕杏䉂䙁䅑睔䅁䍁䅉䅁十䅁䅁杔婂䙁䅍兒㙁䕁䅅䅖卂䅁䅁儫䅑䉁䅉䅁佂䙁䅫睕䙂䑁䅯兑噂䕁䅉䅁婂睃䅁杅䅁䕁䄴兗呂䕁䅕杏䉂䙁䅙兑䅁䙁佉䅁十䅁䅁杔婂䙁䅍兒㙁䕁䅅杖䍂䅁䅁䄯䅁䉁䅑䅁佂䙁䅫睕䙂䑁䅯兑坂䕁䄴睕䅁䉁乷䅁啁䅁䅁杔婂䙁䅍兒㙁䕁䅅杖佂䙁䅑䅁㙃䅂䅁䅆䅁䕁䄴兗呂䕁䅕杏䉂䙁䅙䅖卂䅁䅁䅇䅕䉁䅉䅁佂䙁䅫睕䙂䑁䅯兑坂䙁䅫䅁獁䅁䅁杅䅁䕁䄴兗呂䕁䅕杏䉂䙁䅣兓䅁乁䱷䅁十䅁䅁杔婂䙁䅍兒㙁䕁䅅睖䱂䅁䅁䅲䅁䉁䅉䅁佂䙁䅫睕䙂䑁䅯兑塂䙁䅉䅁㝃杄䅁䅅䅁䕁䄴兗呂䕁䅕杏䉂䙁䅧䅁⭂杄䅁杅䅁䕁䄴兗呂䕁䅕杏䉂䙁䅧䅔䅁䕁䱫䅁十䅁䅁杔婂䙁䅍兒㙁䕁䅅䅗兂䅁䅁杧䅁䉁䅑䅁佂䙁䅫睕䙂䑁䅯兑奂䙁䅑兑䅁䕁䙁䅁十䅁䅁杔婂䙁䅍兒㙁䕁䅅兗䩂䅁䅁兪䅑䉁䅉䅁佂䙁䅫睕䙂䑁䅯兑慂䕁䄸䅁ㅄ䅁䅁杅䅁䕁䄴兗呂䕁䅕杏䉂䙁䅯杗䅁佁佑䅁允䅁䅁杔婂䙁䅍兒㙁䕁䅉兑䅁䱁䈰䅁十䅁䅁杔婂䙁䅍兒㙁䕁䅉兑䑂䅁䅁眱䅁䉁䅑䅁佂䙁䅫睕䙂䑁䅯村䉂䕁䅷䅔䅁偁䅙䅁啁䅁䅁杔婂䙁䅍兒㙁䕁䅉兑佂䕁䅍䅁扁睃䅁杅䅁䕁䄴兗呂䕁䅕杏䍂䕁䅅䅗䅁䙁䅑䅁啁䅁䅁杔婂䙁䅍兒㙁䕁䅉村塂䕁䅫䅁桂䅄䅁杅䅁䕁䄴兗呂䕁䅕杏䍂䕁䅉兗䅁䉁䉅䅁允䅁䅁杔婂䙁䅍兒㙁䕁䅉睑䅁䙁䙙䅁十䅁䅁杔婂䙁䅍兒㙁䕁䅉睑䑂䅁䅁杧䄴䉁䅉䅁佂䙁䅫睕䙂䑁䅯村䑂䕁䄸䅁㝄兂䅁杅䅁䕁䄴兗呂䕁䅕杏䍂䕁䅑睑䅁䅁䙉䅁十䅁䅁杔婂䙁䅍兒㙁䕁䅉䅒佂䅁䅁睘䄰䉁䅉䅁佂䙁䅫睕䙂䑁䅯村䕂䙁䅧䅁䕃䅁䅁杅䅁䕁䄴兗呂䕁䅕杏䍂䕁䅕杔䅁䡁䉉䅁啁䅁䅁杔婂䙁䅍兒㙁䕁䅉兒卂䙁䅫䅁敄䅂䅁䅆䅁䕁䄴兗呂䕁䅕杏䍂䕁䅙杌䍂䅁䅁䅎䅁䉁䅉䅁佂䙁䅫睕䙂䑁䅯村䝂䕁䅧䅁䉄䅄䅁杅䅁䕁䄴兗呂䕁䅕杏䍂䕁䅙睕䅁䙁䵁䅁允䅁䅁杔婂䙁䅍兒㙁䕁䅉睒䅁䉁䅯䅁十䅁䅁杔婂䙁䅍兒㙁䕁䅉睒呂䅁䅁元䅷䉁䅉䅁佂䙁䅫睕䙂䑁䅯村䥂䕁䅕䅁噁䅅䅁䅆䅁䕁䄴兗呂䕁䅕杏䍂䕁䅧䅔䍂䅁䅁䄫䅯䉁䅑䅁佂䙁䅫睕䙂䑁䅯村䩂䕁䅷䅔䅁乁䕯䅁十䅁䅁杔婂䙁䅍兒㙁䕁䅉兓偂䅁䅁来䅕䉁䅁䅁佂䙁䅫睕䙂䑁䅯村䭂䅁䅁睪䅑䉁䅁䅁佂䙁䅫睕䙂䑁䅯村䱂䅁䅁睃䅅䉁䅉䅁佂䙁䅫睕䙂䑁䅯村䱂䕁䅕䅁慃䅄䅁杅䅁䕁䄴兗呂䕁䅕杏䍂䕁䅳䅓䅁䭁䕕䅁十䅁䅁杔婂䙁䅍兒㙁䕁䅉睓噂䅁䅁杺䅳䉁䅉䅁佂䙁䅫睕䙂䑁䅯村䵂䕁䅑䅁䭁兂䅁䅆䅁䕁䄴兗呂䕁䅕杏䍂䕁䅷䅒卂䅁䅁䅓䅁䉁䅉䅁佂䙁䅫睕䙂䑁䅯村䵂䕁䅳䅁潁䅁䅁杅䅁䕁䄴兗呂䕁䅕杏䍂䕁䄰兓䅁䙁䵫䅁十䅁䅁杔婂䙁䅍兒㙁䕁䅉兔婂䅁䅁睊䅁䉁䅉䅁佂䙁䅫睕䙂䑁䅯村偂䕁䅧䅁噂兄䅁䅆䅁䕁䄴兗呂䕁䅕杏䍂䕁䄸睔啂䅁䅁杩䄰䉁䅉䅁佂䙁䅫睕䙂䑁䅯村偂䙁䅧䅁䅁䅄䅁䅅䅁䕁䄴兗呂䕁䅕杏䍂䙁䅉䅁十䅁䅁䅆䅁䕁䄴兗呂䕁䅕杏䍂䙁䅉村卂䅁䅁兩䅕䉁䅉䅁佂䙁䅫睕䙂䑁䅯村卂䕁䅍䅁䥄䅄䅁杆䅁䕁䄴兗呂䕁䅕杏䍂䙁䅉睓畁䕁䅉䅁允允䅁杅䅁䕁䄴兗呂䕁䅕杏䍂䙁䅉睔䅁䉁䈸䅁十䅁䅁杔婂䙁䅍兒㙁䕁䅉杕奂䅁䅁杷䅑䉁䅉䅁佂䙁䅫睕䙂䑁䅯村呂䙁䅧䅁偁允䅁杅䅁䕁䄴兗呂䕁䅕杏䍂䙁䅑兖䅁䡁䵫䅁啁䅁䅁杔婂䙁䅍兒㙁䕁䅉兖卂䕁䅷䅁桄兂䅁杅䅁䕁䄴兗呂䕁䅕杏䍂䙁䅣兑䅁偁䅧䅁啁䅁䅁杔婂䙁䅍兒㙁䕁䅉睖奂䙁䅑䅁䉁兂䅁䅅䅁䕁䄴兗呂䕁䅕杏䍂䙁䅧䅁捂䅁䅁䅆䅁䕁䄴兗呂䕁䅕杏䍂䙁䅧兔啂䅁䅁睌䅷䉁䅉䅁佂䙁䅫睕䙂䑁䅯村奂䙁䅁䅁灁允䅁杅䅁䕁䄴兗呂䕁䅕杏䍂䙁䅫䅒䅁䕁䙳䅁佁䅁䅁杔婂䙁䅍兒㙁䕁䅍䅁扁允䅁䅆䅁䕁䄴兗呂䕁䅕杏䑂䕁䅅村偂䅁䅁眫䄰䉁䅑䅁佂䙁䅫睕䙂䑁䅯睑䉂䕁䅍兓䅁䅁䙙䅁啁䅁䅁杔婂䙁䅍兒㙁䕁䅍兑䕂䕁䅕䅁呁兂䅁杅䅁䕁䄴兗呂䕁䅕杏䑂䕁䅅睒䅁䙁䄰䅁十䅁䅁杔婂䙁䅍兒㙁䕁䅍兑䥂䅁䅁睯䅁䉁䅉䅁佂䙁䅫睕䙂䑁䅯睑䉂䕁䅷䅁千睃䅁䅆䅁䕁䄴兗呂䕁䅕杏䑂䕁䅅䅔奂䅁䅁入䄴䉁䅑䅁佂䙁䅫睕䙂䑁䅯睑䉂䙁䅉杕䅁䕁䉉䅁啁䅁䅁杔婂䙁䅍兒㙁䕁䅍兑卂䙁䅍䅁祁兄䅁杅䅁䕁䄴兗呂䕁䅕杏䑂䕁䅅䅖䅁䕁䉕䅁允䅁䅁杔婂䙁䅍兒㙁䕁䅍村䅁䉁䉧䅁啁䅁䅁杔婂䙁䅍兒㙁䕁䅍村卂䕁䅕䅁⽃䅁䅁杅䅁䕁䄴兗呂䕁䅕杏䑂䕁䅉䅖䅁䱁䕕䅁十䅁䅁杔婂䙁䅍兒㙁䕁䅍村噂䅁䅁朰䄸䉁䅁䅁佂䙁䅫睕䙂䑁䅯睑䑂䅁䅁睶䅕䉁䅉䅁佂䙁䅫睕䙂䑁䅯睑䑂䕁䅫䅁捁䅁䅁杅䅁䕁䄴兗呂䕁䅕杏䑂䕁䅍睓䅁䥁䙯䅁十䅁䅁杔婂䙁䅍兒㙁䕁䅍睑䵂䅁䅁眹䅁䉁䅉䅁佂䙁䅫睕䙂䑁䅯睑䑂䙁䅍䅁啂䅄䅁杅䅁䕁䄴兗呂䕁䅕杏䑂䕁䅑䅕䅁䭁䕣䅁允䅁䅁杔婂䙁䅍兒㙁䕁䅍兒䅁䕁䉷䅁允䅁䅁杔婂䙁䅍兒㙁䕁䅍杒䅁佁䅯䅁十䅁䅁杔婂䙁䅍兒㙁䕁䅍杒䡂䅁䅁兄䅅䉁䅉䅁佂䙁䅫睕䙂䑁䅯睑䝂䙁䅉䅁晁兂䅁杅䅁䕁䄴兗呂䕁䅕杏䑂䕁䅧䅒䅁䝁䅳䅁十䅁䅁杔婂䙁䅍兒㙁䕁䅍䅓䙂䅁䅁䅩䅑䉁䅉䅁佂䙁䅫睕䙂䑁䅯睑䥂䕁䅧䅁⭄䅂䅁䅆䅁䕁䄴兗呂䕁䅕杏䑂䕁䅧睖婂䅁䅁光䅕䉁䅁䅁佂䙁䅫睕䙂䑁䅯睑䩂䅁䅁眵䅅䉁䅑䅁佂䙁䅫睕䙂䑁䅯睑䩂䕁䅕杔䅁偁䕁䅁啁䅁䅁杔婂䙁䅍兒㙁䕁䅍兓坂䕁䅫䅁剄兂䅁䅅䅁䕁䄴兗呂䕁䅕杏䑂䕁䅷䅁求允䅁杅䅁䕁䄴兗呂䕁䅕杏䑂䕁䅷村䅁䭁䵍䅁十䅁䅁杔婂䙁䅍兒㙁䕁䅍䅔䝂䅁䅁䅯䅑䉁䅉䅁佂䙁䅫睕䙂䑁䅯睑䵂䕁䅧䅁穁兂䅁杅䅁䕁䄴兗呂䕁䅕杏䑂䕁䅷䅗䅁䙁䉯䅁十䅁䅁杔婂䙁䅍兒㙁䕁䅍兔䉂䅁䅁儵䅑䉁䅉䅁佂䙁䅫睕䙂䑁䅯睑乂䕁䅍䅁乄兂䅁杅䅁䕁䄴兗呂䕁䅕杏䑂䕁䄰睒䅁䑁䉍䅁十䅁䅁杔婂䙁䅍兒㙁䕁䅍兔䩂䅁䅁光䅅䉁䅉䅁佂䙁䅫睕䙂䑁䅯睑乂䙁䅍䅁橂允䅁杅䅁䕁䄴兗呂䕁䅕杏䑂䕁䄴睑䅁䉁䅳䅁十䅁䅁杔婂䙁䅍兒㙁䕁䅍杔䥂䅁䅁䅫䅑䉁䅉䅁佂䙁䅫睕䙂䑁䅯睑佂䕁䅳䅁䅄睃䅁杅䅁䕁䄴兗呂䕁䅕杏䑂䕁䄴兔䅁䕁䙫䅁啁䅁䅁杔婂䙁䅍兒㙁䕁䅍杔乂䕁䅑䅁睄䅄䅁杅䅁䕁䄴兗呂䕁䅕杏䑂䕁䄴睔䅁䵁䕕䅁十䅁䅁杔婂䙁䅍兒㙁䕁䅍杔兂䅁䅁睎䅅䉁䅉䅁佂䙁䅫睕䙂䑁䅯睑佂䙁䅉䅁䙄睃䅁杅䅁䕁䄴兗呂䕁䅕杏䑂䕁䄴睕䅁䅁临䅁十䅁䅁杔婂䙁䅍兒㙁䕁䅍杔奂䅁䅁睙䅕䉁䅉䅁佂䙁䅫睕䙂䑁䅯睑偂䕁䅙䅁㑁允䅁䅆䅁䕁䄴兗呂䕁䅕杏䑂䕁䄸䅓卂䅁䅁兗䅕䉁䅉䅁佂䙁䅫睕䙂䑁䅯睑偂䕁䄴䅁䑄睃䅁杅䅁䕁䄴兗呂䕁䅕杏䑂䕁䄸䅕䅁䅁䉅䅁十䅁䅁杔婂䙁䅍兒㙁䕁䅍睔卂䅁䅁兕䅅䉁䅑䅁佂䙁䅫睕䙂䑁䅯睑偂䙁䅑兗䅁䙁䘰䅁啁䅁䅁杔婂䙁䅍兒㙁䕁䅍䅕䉂䙁䅫䅁畃䅁䅁杅䅁䕁䄴兗呂䕁䅕杏䑂䙁䅁杒䅁䑁久䅁十䅁䅁杔婂䙁䅍兒㙁䕁䅍䅕䱂䅁䅁䄵䅳䉁䅑䅁佂䙁䅫睕䙂䑁䅯睑兂䙁䅉兓䅁佁䕧䅁十䅁䅁杔婂䙁䅍兒㙁䕁䅍䅕啂䅁䅁䅍䅅䉁䅁䅁佂䙁䅫睕䙂䑁䅯睑卂䅁䅁睊䅕䉁䅉䅁佂䙁䅫睕䙂䑁䅯睑卂䕁䅍䅁䅃䅄䅁䅆䅁䕁䄴兗呂䕁䅕杏䑂䙁䅉睒婂䅁䅁睩䅷䉁䅉䅁佂䙁䅫睕䙂䑁䅯睑卂䕁䅫䅁噁䅄䅁杅䅁䕁䄴兗呂䕁䅕杏䑂䙁䅉睓䅁偁䵙䅁十䅁䅁杔婂䙁䅍兒㙁䕁䅍杕䵂䅁䅁䅅䅁䉁䅉䅁佂䙁䅫睕䙂䑁䅯睑卂䕁䄰䅁䝄允䅁杅䅁䕁䄴兗呂䕁䅕杏䑂䙁䅉睕䅁䅁䙁䅁十䅁䅁杔婂䙁䅍兒㙁䕁䅍睕䵂䅁䅁睬䅑䉁䅉䅁佂䙁䅫睕䙂䑁䅯睑呂䙁䅉䅁扁䅄䅁䅆䅁䕁䄴兗呂䕁䅕杏䑂䙁䅑杕䉂䅁䅁睴䅁䉁䅑䅁佂䙁䅫睕䙂䑁䅯睑啂䙁䅉兒䅁䑁临䅁十䅁䅁杔婂䙁䅍兒㙁䕁䅍䅖呂䅁䅁䅆䄸䉁䅑䅁佂䙁䅫睕䙂䑁䅯睑啂䙁䅙兑䅁䙁䉍䅁啁䅁䅁杔婂䙁䅍兒㙁䕁䅍兖䍂䕁䅕䅁晄兂䅁䅆䅁䕁䄴兗呂䕁䅕杏䑂䙁䅕村䩂䅁䅁杲䄰䉁䅑䅁佂䙁䅫睕䙂䑁䅯睑噂䙁䅉村䅁䙁䵙䅁十䅁䅁杔婂䙁䅍兒㙁䕁䅍兖慂䅁䅁末䅑䉁䅉䅁佂䙁䅫睕䙂䑁䅯睑坂䕁䅫䅁䍂睃䅁杅䅁䕁䄴兗呂䕁䅕杏䑂䙁䅙睕䅁䕁䅕䅁十䅁䅁杔婂䙁䅍兒㙁䕁䅍杖奂䅁䅁䅗䅅䉁䅁䅁佂䙁䅫睕䙂䑁䅯睑塂䅁䅁䅌䅕䉁䅑䅁佂䙁䅫睕䙂䑁䅯睑塂䕁䅕杔䅁䭁䵫䅁奁䅁䅁杔婂䙁䅍兒㙁䕁䅍睖䙂䕁䄴杌䉂䅁䅁杹䄸䉁䅉䅁佂䙁䅫睕䙂䑁䅯睑塂䕁䅳䅁獄杄䅁杅䅁䕁䄴兗呂䕁䅕杏䑂䙁䅣䅖䅁偁估䅁十䅁䅁杔婂䙁䅍兒㙁䕁䅍䅗乂䅁䅁睯䄸䉁䅉䅁佂䙁䅫睕䙂䑁䅯睑奂䙁䅑䅁灁兂䅁杅䅁䕁䄴兗呂䕁䅕杏䑂䙁䅧睖䅁偁䵅䅁佁䅁䅁杔婂䙁䅍兒㙁䕁䅑䅁䑂允䅁杅䅁䕁䄴兗呂䕁䅕杏䕂䕁䅅䅔䅁偁䅑䅁十䅁䅁杔婂䙁䅍兒㙁䕁䅑兑佂䅁䅁睌䄰䉁䅉䅁佂䙁䅫睕䙂䑁䅯䅒䉂䙁䅉䅁啂兂䅁杅䅁䕁䄴兗呂䕁䅕杏䕂䕁䅅兗䅁䅁䅷䅁十䅁䅁杔婂䙁䅍兒㙁䕁䅑睑䩂䅁䅁八䅑䉁䅁䅁佂䙁䅫睕䙂䑁䅯䅒䕂䅁䅁兵䅁䉁䅁䅁佂䙁䅫睕䙂䑁䅯䅒䙂䅁䅁䅘䅅䉁䅉䅁佂䙁䅫睕䙂䑁䅯䅒䙂䕁䅅䅁䩁䅅䅁䅆䅁䕁䄴兗呂䕁䅕杏䕂䕁䅕睑䱂䅁䅁杆䅅䉁䅉䅁佂䙁䅫睕䙂䑁䅯䅒䙂䕁䅫䅁灂睄䅁䅆䅁䕁䄴兗呂䕁䅕杏䕂䕁䅕䅔䵂䅁䅁杤䅅䉁䅉䅁佂䙁䅫睕䙂䑁䅯䅒䝂䕁䅧䅁流杄䅁䅆䅁䕁䄴兗呂䕁䅕杏䕂䕁䅙兓佂䅁䅁先䄸䉁䅉䅁佂䙁䅫睕䙂䑁䅯䅒䝂䙁䅍䅁䙃允䅁䅅䅁䕁䄴兗呂䕁䅕杏䕂䕁䅣䅁剂䅁䅁杅䅁䕁䄴兗呂䕁䅕杏䕂䕁䅣䅗䅁佁䄸䅁十䅁䅁杔婂䙁䅍兒㙁䕁䅑䅓䩂䅁䅁睲䅁䉁䅉䅁佂䙁䅫睕䙂䑁䅯䅒䥂䙁䅉䅁卄䅁䅁䅆䅁䕁䄴兗呂䕁䅕杏䕂䕁䅫杔偂䅁䅁朹䅕䉁䅉䅁佂䙁䅫睕䙂䑁䅯䅒䩂䙁䅍䅁䉄䅁䅁杅䅁䕁䄴兗呂䕁䅕杏䕂䕁䅳睕䅁䝁䙕䅁十䅁䅁杔婂䙁䅍兒㙁䕁䅑䅔䍂䅁䅁免䅕䉁䅉䅁佂䙁䅫睕䙂䑁䅯䅒䵂䙁䅉䅁⭂允䅁杅䅁䕁䄴兗呂䕁䅕杏䕂䕁䅷䅗䅁䅁䱅䅁啁䅁䅁杔婂䙁䅍兒㙁䕁䅑杔偂䙁䅣䅁婃䅄䅁杅䅁䕁䄴兗呂䕁䅕杏䕂䕁䄸睑䅁䱁䉑䅁啁䅁䅁杔婂䙁䅍兒㙁䕁䅑睔䑂䕁䄴䅁䍄杄䅁䅆䅁䕁䄴兗呂䕁䅕杏䕂䕁䄸睑呂䅁䅁睰䅕䉁䅉䅁佂䙁䅫睕䙂䑁䅯䅒偂䙁䅙䅁佄䅁䅁杅䅁䕁䄴兗呂䕁䅕杏䕂䕁䄸睖䅁䝁䉁䅁十䅁䅁杔婂䙁䅍兒㙁䕁䅑杕䥂䅁䅁兺䅳䉁䅉䅁佂䙁䅫睕䙂䑁䅯䅒卂䕁䅫䅁㍂允䅁䅅䅁䕁䄴兗呂䕁䅕杏䕂䙁䅑䅁橄䅂䅁杅䅁䕁䄴兗呂䕁䅕杏䕂䙁䅑兒䅁䍁䉑䅁十䅁䅁杔婂䙁䅍兒㙁䕁䅑䅖乂䅁䅁睎䅕䉁䅉䅁佂䙁䅫睕䙂䑁䅯䅒噂䕁䅳䅁摁䅁䅁䅅䅁䕁䄴兗呂䕁䅕杏䕂䙁䅙䅁ぁ睄䅁杅䅁䕁䄴兗呂䕁䅕杏䕂䙁䅙兑䅁䑁䅙䅁十䅁䅁杔婂䙁䅍兒㙁䕁䅑杖佂䅁䅁䅫䅁䉁䅉䅁佂䙁䅫睕䙂䑁䅯䅒奂䕁䅍䅁求䅄䅁䅅䅁䕁䄴兗呂䕁䅕杏䕂䙁䅫䅁捁䅄䅁杅䅁䕁䄴兗呂䕁䅕杏䙂䕁䅅䅖䅁䕁义䅁十䅁䅁杔婂䙁䅍兒㙁䕁䅕睑䡂䅁䅁䄸䄰䉁䅉䅁佂䙁䅫睕䙂䑁䅯兒䑂䕁䅷䅁乃允䅁䅅䅁䕁䄴兗呂䕁䅕杏䙂䕁䅑䅁歃䅁䅁杅䅁䕁䄴兗呂䕁䅕杏䙂䕁䅙睑䅁䅁䵙䅁十䅁䅁杔婂䙁䅍兒㙁䕁䅕杒奂䅁䅁杒䅁䉁䅁䅁佂䙁䅫睕䙂䑁䅯兒䡂䅁䅁杄䅅䉁䅉䅁佂䙁䅫睕䙂䑁䅯兒䡂䙁䅁䅁潃兂䅁杅䅁䕁䄴兗呂䕁䅕杏䙂䕁䅧睑䅁䥁䙷䅁十䅁䅁杔婂䙁䅍兒㙁䕁䅕兓䡂䅁䅁来䄴䉁䅉䅁佂䙁䅫睕䙂䑁䅯兒䩂䙁䅧䅁時䅁䅁䅅䅁䕁䄴兗呂䕁䅕杏䙂䕁䅷䅁噂允䅁杅䅁䕁䄴兗呂䕁䅕杏䙂䕁䅷杒䅁䕁䙙䅁啁䅁䅁杔婂䙁䅍兒㙁䕁䅕䅔乂䕁䅕䅁癄睃䅁杅䅁䕁䄴兗呂䕁䅕杏䙂䕁䅷睕䅁䭁䘸䅁十䅁䅁杔婂䙁䅍兒㙁䕁䅕䅔坂䅁䅁督䅁䉁䅉䅁佂䙁䅫睕䙂䑁䅯兒乂䕁䅕䅁婃䅂䅁杅䅁䕁䄴兗呂䕁䅕杏䙂䕁䄰杔䅁䭁䅳䅁十䅁䅁杔婂䙁䅍兒㙁䕁䅕兔卂䅁䅁材䅅䉁䅑䅁佂䙁䅫睕䙂䑁䅯兒佂䕁䄸杖䅁䩁估䅁十䅁䅁杔婂䙁䅍兒㙁䕁䅕杔卂䅁䅁光䅳䉁䅉䅁佂䙁䅫睕䙂䑁䅯兒佂䙁䅍䅁ㅄ兂䅁䅆䅁䕁䄴兗呂䕁䅕杏䙂䕁䄴杖䉂䅁䅁睇䄴䉁䅉䅁佂䙁䅫睕䙂䑁䅯兒偂䕁䅣䅁䱂䅁䅁䅆䅁䕁䄴兗呂䕁䅕杏䙂䙁䅁兑䑂䅁䅁睢䅷䉁䅑䅁佂䙁䅫睕䙂䑁䅯兒兂䕁䅅兔䅁䍁䉕䅁十䅁䅁杔婂䙁䅍兒㙁䕁䅕䅕䑂䅁䅁䅤䅷䉁䅉䅁佂䙁䅫睕䙂䑁䅯兒兂䙁䅉䅁㝃䅂䅁䅆䅁䕁䄴兗呂䕁䅕杏䙂䙁䅁杕啂䅁䅁兲䅳䉁䅉䅁佂䙁䅫睕䙂䑁䅯兒剂䕁䅧䅁橃䅂䅁杅䅁䕁䄴兗呂䕁䅕杏䙂䙁䅅杕䅁䝁䄸䅁十䅁䅁杔婂䙁䅍兒㙁䕁䅕兕啂䅁䅁䅴䅁䉁䅁䅁佂䙁䅫睕䙂䑁䅯兒呂䅁䅁八䅅䉁䅑䅁佂䙁䅫睕䙂䑁䅯兒呂䕁䅅村䅁䡁䙧䅁十䅁䅁杔婂䙁䅍兒㙁䕁䅕睕䙂䅁䅁兂䄴䉁䅑䅁佂䙁䅫睕䙂䑁䅯兒呂䕁䄴䅖䅁䉁䙉䅁十䅁䅁杔婂䙁䅍兒㙁䕁䅕睕呂䅁䅁眵䅁䉁䅉䅁佂䙁䅫睕䙂䑁䅯兒啂䕁䅑䅁䑂䅄䅁杅䅁䕁䄴兗呂䕁䅕杏䙂䙁䅑杔䅁䕁䈴䅁十䅁䅁杔婂䙁䅍兒㙁䕁䅕䅖卂䅁䅁睔䅁䉁䅉䅁佂䙁䅫睕䙂䑁䅯兒坂䙁䅉䅁噄兂䅁䅆䅁䕁䄴兗呂䕁䅕杏䙂䙁䅙䅖䑂䅁䅁眸䄴䉁䅁䅁佂䙁䅫睕䙂䑁䅯兒塂䅁䅁䅗䅁䉁䅉䅁佂䙁䅫睕䙂䑁䅯兒奂䙁䅁䅁䝄兂䅁䅆䅁䕁䄴兗呂䕁䅕杏䙂䙁䅧䅕䕂䅁䅁村䅁䉁䅉䅁佂䙁䅫睕䙂䑁䅯兒奂䙁䅉䅁千允䅁杄䅁䕁䄴兗呂䕁䅕杏䝂䅁䅁杁䅅䉁䅉䅁佂䙁䅫睕䙂䑁䅯杒䉂䕁䅙䅁桃兂䅁䅆䅁䕁䄴兗呂䕁䅕杏䝂䕁䅉兓佂䅁䅁睺䅑䉁䅉䅁佂䙁䅫睕䙂䑁䅯杒䍂䕁䅳䅁㕄䅄䅁杅䅁䕁䄴兗呂䕁䅕杏䝂䕁䅉䅕䅁䑁䱳䅁啁䅁䅁杔婂䙁䅍兒㙁䕁䅙村卂䙁䅑䅁㙁睃䅁杅䅁䕁䄴兗呂䕁䅕杏䝂䕁䅍杒䅁䱁伴䅁十䅁䅁杔婂䙁䅍兒㙁䕁䅙睑佂䅁䅁䅭䅕䉁䅑䅁佂䙁䅫睕䙂䑁䅯杒䑂䙁䅁䅖䅁䉁剕䅁十䅁䅁杔婂䙁䅍兒㙁䕁䅙睑奂䅁䅁睰䅅䉁䅉䅁佂䙁䅫睕䙂䑁䅯杒䕂䙁䅁䅁牃睃䅁杅䅁䕁䄴兗呂䕁䅕杏䝂䕁䅑睕䅁䱁䅁䅁十䅁䅁杔婂䙁䅍兒㙁䕁䅙䅒奂䅁䅁朳䅁䉁䅁䅁佂䙁䅫睕䙂䑁䅯杒䙂䅁䅁杕䅅䉁䅉䅁佂䙁䅫睕䙂䑁䅯杒䥂䕁䅫䅁䅄兂䅁杅䅁䕁䄴兗呂䕁䅕杏䝂䕁䅧杔䅁䑁䙳䅁允䅁䅁杔婂䙁䅍兒㙁䕁䅙兓䅁䩁䉫䅁啁䅁䅁杔婂䙁䅍兒㙁䕁䅙兓䑂䕁䄸䅁硁允䅁杅䅁䕁䄴兗呂䕁䅕杏䝂䕁䅫睕䅁䩁䉧䅁十䅁䅁杔婂䙁䅍兒㙁䕁䅙兓奂䅁䅁䅨䅕䉁䅁䅁佂䙁䅫睕䙂䑁䅯杒䵂䅁䅁睚䅳䉁䅉䅁佂䙁䅫睕䙂䑁䅯杒䵂䕁䅣䅁敁兂䅁杅䅁䕁䄴兗呂䕁䅕杏䝂䕁䅷睔䅁䩁䕉䅁十䅁䅁杔婂䙁䅍兒㙁䕁䅙䅔卂䅁䅁睴䅕䉁䅉䅁佂䙁䅫睕䙂䑁䅯杒䵂䙁䅍䅁奂兂䅁杅䅁䕁䄴兗呂䕁䅕杏䝂䕁䄰睑䅁䩁䉯䅁允䅁䅁杔婂䙁䅍兒㙁䕁䅙杔䅁佁䙷䅁十䅁䅁杔婂䙁䅍兒㙁䕁䅙杔䍂䅁䅁䅹䅑䉁䅉䅁佂䙁䅫睕䙂䑁䅯杒佂䕁䅑䅁䱁兂䅁杅䅁䕁䄴兗呂䕁䅕杏䝂䕁䄴杒䅁䡁䘰䅁啁䅁䅁杔婂䙁䅍兒㙁䕁䅙睔噂䙁䅉䅁婃兂䅁䅅䅁䕁䄴兗呂䕁䅕杏䝂䙁䅉䅁䉂兂䅁杅䅁䕁䄴兗呂䕁䅕杏䝂䙁䅉䅖䅁䡁䉳䅁十䅁䅁杔婂䙁䅍兒㙁䕁䅙睕呂䅁䅁儵䄰䉁䅉䅁佂䙁䅫睕䙂䑁䅯杒啂䙁䅙䅁穃䅁䅁杅䅁䕁䄴兗呂䕁䅕杏䝂䙁䅕䅔䅁䡁䵷䅁十䅁䅁杔婂䙁䅍兒㙁䕁䅙兖佂䅁䅁杙䅷䅁䄴䅁佂䙁䅫睕䙂䑁䅯睒䅁䑁䙫䅁十䅁䅁杔婂䙁䅍兒㙁䕁䅣兑兂䅁䅁睂䅕䉁䅑䅁佂䙁䅫睕䙂䑁䅯睒䉂䙁䅑䅗䅁偁䘴䅁啁䅁䅁杔婂䙁䅍兒㙁䕁䅣村䑂䕁䅫䅁歁兂䅁杅䅁䕁䄴兗呂䕁䅕杏䡂䕁䅉䅗䅁䭁䵁䅁允䅁䅁杔婂䙁䅍兒㙁䕁䅣䅒䅁䝁䉉䅁啁䅁䅁杔婂䙁䅍兒㙁䕁䅣䅒䕂䙁䅫䅁䱃䅁䅁䅆䅁䕁䄴兗呂䕁䅕杏䡂䕁䅑睔啂䅁䅁杂䄰䉁䅁䅁佂䙁䅫睕䙂䑁䅯睒䙂䅁䅁睱䅅䉁䅉䅁佂䙁䅫睕䙂䑁䅯睒䙂䕁䅙䅁䩃䅂䅁杅䅁䕁䄴兗呂䕁䅕杏䡂䕁䅕睔䅁䕁䵅䅁十䅁䅁杔婂䙁䅍兒㙁䕁䅣兒呂䅁䅁杴䄰䉁䅉䅁佂䙁䅫睕䙂䑁䅯睒䙂䙁䅙䅁煃允䅁杅䅁䕁䄴兗呂䕁䅕杏䡂䕁䅙杒䅁䍁䵉䅁十䅁䅁杔婂䙁䅍兒㙁䕁䅣睒䡂䅁䅁睭䅑䉁䅉䅁佂䙁䅫睕䙂䑁䅯睒䥂䕁䅍䅁佂兂䅁杅䅁䕁䄴兗呂䕁䅕杏䡂䕁䅫睕䅁䥁䉁䅁啁䅁䅁杔婂䙁䅍兒㙁䕁䅣睓偂䙁䅍䅁敂䅅䅁䅅䅁䕁䄴兗呂䕁䅕杏䡂䕁䅷䅁塂允䅁杅䅁䕁䄴兗呂䕁䅕杏䡂䕁䅷睖䅁䍁䉉䅁允䅁䅁杔婂䙁䅍兒㙁䕁䅣兔䅁佁䄰䅁十䅁䅁杔婂䙁䅍兒㙁䕁䅣兔䙂䅁䅁䅯䅕䉁䅑䅁佂䙁䅫睕䙂䑁䅯睒乂䕁䅕䅒䅁䅁䙍䅁十䅁䅁杔婂䙁䅍兒㙁䕁䅣兔呂䅁䅁眲䅳䉁䅉䅁佂䙁䅫睕䙂䑁䅯睒佂䕁䅷䅁㑃䅄䅁䅆䅁䕁䄴兗呂䕁䅕杏䡂䕁䄴杕䑂䅁䅁杍䅅䉁䅉䅁佂䙁䅫睕䙂䑁䅯睒佂䙁䅣䅁祄睃䅁䅆䅁䕁䄴兗呂䕁䅕杏䡂䕁䄸䅔䝂䅁䅁桅䅍䉁䅉䅁佂䙁䅫睕䙂䑁䅯睒兂䕁䅍䅁硂允䅁杅䅁䕁䄴兗呂䕁䅕杏䡂䙁䅁兓䅁䉁乳䅁十䅁䅁杔婂䙁䅍兒㙁䕁䅣䅕䱂䅁䅁睄䅕䉁䅉䅁佂䙁䅫睕䙂䑁䅯睒兂䕁䄴䅁畃允䅁䅆䅁䕁䄴兗呂䕁䅕杏䡂䙁䅉村䱂䅁䅁眸䅯䉁䅑䅁佂䙁䅫睕䙂䑁䅯睒卂䕁䄰杔䅁䱁䅧䅁允䅁䅁杔婂䙁䅍兒㙁䕁䅣睕䅁䍁䅁䅁啁䅁䅁杔婂䙁䅍兒㙁䕁䅣䅖䙂䙁䅍䅁䍁䅄䅁䅆䅁䕁䄴兗呂䕁䅕杏䡂䙁䅑䅔呂䅁䅁朳䅕䉁䅉䅁佂䙁䅫睕䙂䑁䅯睒啂䙁䅫䅁呃兄䅁杅䅁䕁䄴兗呂䕁䅕杏䡂䙁䅙兑䅁䉁䵧䅁啁䅁䅁杔婂䙁䅍兒㙁䕁䅣睖卂䕁䅕䅁兄䅂䅁杅䅁䕁䄴兗呂䕁䅕杏䡂䙁䅣睖䅁䥁䈴䅁十䅁䅁杔婂䙁䅍兒㙁䕁䅣䅗偂䅁䅁睨䅕䅁䄴䅁佂䙁䅫睕䙂䑁䅯䅓䅁佁䔸䅁十䅁䅁杔婂䙁䅍兒㙁䕁䅧兑䙂䅁䅁䄱䅑䉁䅉䅁佂䙁䅫睕䙂䑁䅯䅓䉂䕁䅷䅁㕁䅁䅁䅆䅁䕁䄴兗呂䕁䅕杏䥂䕁䅅睕䩂䅁䅁䅤䄰䉁䅑䅁佂䙁䅫睕䙂䑁䅯䅓䉂䙁䅫睖䅁乁䱅䅁十䅁䅁杔婂䙁䅍兒㙁䕁䅧村䩂䅁䅁兔䄰䉁䅉䅁佂䙁䅫睕䙂䑁䅯䅓䑂䕁䅅䅁癃允䅁杅䅁䕁䄴兗呂䕁䅕杏䥂䕁䅍睑䅁䩁倴䅁十䅁䅁杔婂䙁䅍兒㙁䕁䅧睑䩂䅁䅁睙䄰䉁䅁䅁佂䙁䅫睕䙂䑁䅯䅓䕂䅁䅁䅣䅅䉁䅉䅁佂䙁䅫睕䙂䑁䅯䅓䙂䙁䅍䅁扃允䅁杅䅁䕁䄴兗呂䕁䅕杏䥂䕁䅣杖䅁䉁䙫䅁允䅁䅁杔婂䙁䅍兒㙁䕁䅧兓䅁䙁䴸䅁十䅁䅁杔婂䙁䅍兒㙁䕁䅧兓䡂䅁䅁䅮䅅䉁䅉䅁佂䙁䅫睕䙂䑁䅯䅓䩂䕁䅫䅁敃䅁䅁䅆䅁䕁䄴兗呂䕁䅕杏䥂䕁䅫兔呂䅁䅁其䅷䉁䅉䅁佂䙁䅫睕䙂䑁䅯䅓䩂䙁䅣䅁䥃䅄䅁杅䅁䕁䄴兗呂䕁䅕杏䥂䕁䅷兓䅁䱁䕙䅁十䅁䅁杔婂䙁䅍兒㙁䕁䅧䅔啂䅁䅁䅕䅅䉁䅉䅁佂䙁䅫睕䙂䑁䅯䅓䵂䙁䅧䅁㕃杄䅁杅䅁䕁䄴兗呂䕁䅕杏䥂䕁䄰杔䅁佁䱣䅁十䅁䅁杔婂䙁䅍兒㙁䕁䅧杔䩂䅁䅁朶䅳䉁䅉䅁佂䙁䅫睕䙂䑁䅯䅓偂䕁䅣䅁浃兂䅁䅆䅁䕁䄴兗呂䕁䅕杏䥂䕁䄸兔䍂䅁䅁睃䅙䉁䅁䅁佂䙁䅫睕䙂䑁䅯䅓兂䅁䅁睉䄴䉁䅉䅁佂䙁䅫睕䙂䑁䅯䅓兂䕁䅕䅁ㅃ允䅁杅䅁䕁䄴兗呂䕁䅕杏䥂䙁䅁兕䅁䭁䉍䅁允䅁䅁杔婂䙁䅍兒㙁䕁䅧杕䅁佁䘰䅁十䅁䅁杔婂䙁䅍兒㙁䕁䅧杕䍂䅁䅁儶䅕䉁䅉䅁佂䙁䅫睕䙂䑁䅯䅓卂䕁䅷䅁䅃䅁䅁杅䅁䕁䄴兗呂䕁䅕杏䥂䙁䅍兗䅁䅁䉙䅁十䅁䅁杔婂䙁䅍兒㙁䕁䅧䅖䥂䅁䅁睬䄰䉁䅑䅁佂䙁䅫睕䙂䑁䅯䅓噂䕁䅉村䅁䱁䉯䅁十䅁䅁杔婂䙁䅍兒㙁䕁䅧兖乂䅁䅁睋䅅䉁䅉䅁佂䙁䅫睕䙂䑁䅯䅓塂䕁䄰䅁ぁ允䅁杅䅁䕁䄴兗呂䕁䅕杏䥂䙁䅧䅔䅁䵁䙣䅁十䅁䅁杔婂䙁䅍兒㙁䕁䅧杗偂䅁䅁䅭䅷䉁䅉䅁佂䙁䅫睕䙂䑁䅯兓䍂䕁䄰䅁潄䅁䅁杅䅁䕁䄴兗呂䕁䅕杏䩂䕁䅉䅕䅁䉁佅䅁十䅁䅁杔婂䙁䅍兒㙁䕁䅫睑䙂䅁䅁睨䅁䉁䅉䅁佂䙁䅫睕䙂䑁䅯兓䕂䕁䅅䅁䕁兂䅁杅䅁䕁䄴兗呂䕁䅕杏䩂䕁䅕䅗䅁䑁䉯䅁十䅁䅁杔婂䙁䅍兒㙁䕁䅫杒䝂䅁䅁兹䅁䉁䅑䅁佂䙁䅫睕䙂䑁䅯兓䩂䕁䅫杔䅁䅁䱷䅁啁䅁䅁杔婂䙁䅍兒㙁䕁䅫兓兂䙁䅉䅁䑁䅄䅁䅆䅁䕁䄴兗呂䕁䅕杏䩂䕁䄴睒卂䅁䅁睵䅕䉁䅉䅁佂䙁䅫睕䙂䑁䅯兓佂䕁䄴䅁慁兄䅁䅆䅁䕁䄴兗呂䕁䅕杏䩂䕁䄴睕兂䅁䅁杏䅷䉁䅑䅁佂䙁䅫睕䙂䑁䅯兓佂䙁䅍睖䅁䑁佧䅁啁䅁䅁杔婂䙁䅍兒㙁䕁䅫杔坂䕁䅧䅁䝂允䅁䅆䅁䕁䄴兗呂䕁䅕杏䩂䕁䄴杖奂䅁䅁党䄰䉁䅁䅁佂䙁䅫睕䙂䑁䅯兓兂䅁䅁兇䅁䉁䅉䅁佂䙁䅫睕䙂䑁䅯兓兂䕁䅣䅁祄允䅁杅䅁䕁䄴兗呂䕁䅕杏䩂䙁䅅杖䅁䱁䅕䅁允䅁䅁杔婂䙁䅍兒㙁䕁䅫杕䅁乁䅁䅁十䅁䅁杔婂䙁䅍兒㙁䕁䅫杕乂䅁䅁䅰䅅䉁䅉䅁佂䙁䅫睕䙂䑁䅯兓卂䙁䅑䅁ㅁ兂䅁䅅䅁䕁䄴兗呂䕁䅕杏䩂䙁䅑䅁灃允䅁䅆䅁䕁䄴兗呂䕁䅕杏䩂䙁䅑睒卂䅁䅁杪䅳䉁䅉䅁佂䙁䅫睕䙂䑁䅯兓啂䙁䅑䅁獂兂䅁杅䅁䕁䄴兗呂䕁䅕杏䩂䙁䅑睖䅁䅁䉕䅁十䅁䅁杔婂䙁䅍兒㙁䕁䅫杖慂䅁䅁兩䅁䅁䄴䅁佂䙁䅫睕䙂䑁䅯杓䅁䡁䅁䅁啁䅁䅁杔婂䙁䅍兒㙁䕁䅯村䡂䙁䅍䅁䥁杄䅁杅䅁䕁䄴兗呂䕁䅕杏䭂䕁䅉䅔䅁䵁䉣䅁啁䅁䅁杔婂䙁䅍兒㙁䕁䅯村啂䕁䄰䅁坁䅅䅁杅䅁䕁䄴兗呂䕁䅕杏䭂䕁䅍兓䅁䵁䉧䅁十䅁䅁杔婂䙁䅍兒㙁䕁䅯兒䝂䅁䅁杉䅕䉁䅉䅁佂䙁䅫睕䙂䑁䅯杓䥂䕁䅣䅁䭄兂䅁杅䅁䕁䄴兗呂䕁䅕杏䭂䕁䅷䅔䅁䵁䙫䅁十䅁䅁杔婂䙁䅍兒㙁䕁䅯杔䭂䅁䅁杚䅁䉁䅑䅁佂䙁䅫睕䙂䑁䅯杓佂䙁䅁杕䅁䝁䉅䅁十䅁䅁杔婂䙁䅍兒㙁䕁䅯睔䙂䅁䅁朱䅳䉁䅉䅁佂䙁䅫睕䙂䑁䅯杓兂䕁䄰䅁噃允䅁杅䅁䕁䄴兗呂䕁䅕杏䭂䙁䅣杔䅁偁䙁䅁十䅁䅁杔婂䙁䅍兒㙁䕁䅯䅗佂䅁䅁杇䄴䅁䄴䅁佂䙁䅫睕䙂䑁䅯睓䅁䱁䈴䅁十䅁䅁杔婂䙁䅍兒㙁䕁䅳兑卂䅁䅁全䅷䉁䅉䅁佂䙁䅫睕䙂䑁䅯睓䍂䕁䅧䅁杂兂䅁杅䅁䕁䄴兗呂䕁䅕杏䱂䕁䅉杕䅁䵁䘴䅁允䅁䅁杔婂䙁䅍兒㙁䕁䅳䅒䅁佁䕳䅁十䅁䅁杔婂䙁䅍兒㙁䕁䅳兒奂䅁䅁杘䅕䉁䅉䅁佂䙁䅫睕䙂䑁䅯睓䙂䙁䅫䅁乄允䅁䅆䅁䕁䄴兗呂䕁䅕杏䱂䕁䅕兗呂䅁䅁杓䅅䉁䅉䅁佂䙁䅫睕䙂䑁䅯睓䝂䙁䅫䅁䡁睄䅁杅䅁䕁䄴兗呂䕁䅕杏䱂䕁䅫兔䅁䭁䅁䅁十䅁䅁杔婂䙁䅍兒㙁䕁䅳睓卂䅁䅁䅪䅅䉁䅉䅁佂䙁䅫睕䙂䑁䅯睓䵂䕁䅣䅁楃睃䅁杅䅁䕁䄴兗呂䕁䅕杏䱂䕁䄰村䅁䥁䉍䅁十䅁䅁杔婂䙁䅍兒㙁䕁䅳兔䩂䅁䅁儶䅁䉁䅑䅁佂䙁䅫睕䙂䑁䅯睓乂䙁䅁杕䅁偁䙯䅁十䅁䅁杔婂䙁䅍兒㙁䕁䅳兔啂䅁䅁䄶䅳䉁䅉䅁佂䙁䅫睕䙂䑁䅯睓乂䙁䅧䅁硄䅁䅁䅅䅁䕁䄴兗呂䕁䅕杏䱂䕁䄴䅁塃睃䅁杅䅁䕁䄴兗呂䕁䅕杏䱂䕁䄴杒䅁䩁䙳䅁啁䅁䅁杔婂䙁䅍兒㙁䕁䅳杔呂䕁䅷䅁䍂兂䅁杅䅁䕁䄴兗呂䕁䅕杏䱂䕁䄴䅗䅁䵁䕷䅁允䅁䅁杔婂䙁䅍兒㙁䕁䅳睔䅁乁䉧䅁十䅁䅁杔婂䙁䅍兒㙁䕁䅳睔兂䅁䅁元䄰䉁䅁䅁佂䙁䅫睕䙂䑁䅯睓卂䅁䅁眸䅅䉁䅉䅁佂䙁䅫睕䙂䑁䅯睓卂䕁䅍䅁⭂兂䅁䅆䅁䕁䄴兗呂䕁䅕杏䱂䙁䅉兒䝂䅁䅁硁䅁䉁䅉䅁佂䙁䅫睕䙂䑁䅯睓卂䕁䅣䅁祁兂䅁杅䅁䕁䄴兗呂䕁䅕杏䱂䙁䅍睕䅁䝁偍䅁十䅁䅁杔婂䙁䅍兒㙁䕁䅳䅖䍂䅁䅁兴䅳䉁䅑䅁佂䙁䅫睕䙂䑁䅯睓坂䙁䅕兒䅁䥁䅯䅁允䅁䅁杔婂䙁䅍兒㙁䕁䅳睖䅁䉁䰰䅁十䅁䅁杔婂䙁䅍兒㙁䕁䅳睖卂䅁䅁儵䄴䅁䄴䅁佂䙁䅫睕䙂䑁䅯䅔䅁䙁䅯䅁十䅁䅁杔婂䙁䅍兒㙁䕁䅷兑䕂䅁䅁兂䅙䉁䅑䅁佂䙁䅫睕䙂䑁䅯䅔䍂䙁䅉䅖䅁䥁乕䅁啁䅁䅁杔婂䙁䅍兒㙁䕁䅷睑䩂䕁䅫䅁塃䅄䅁䅆䅁䕁䄴兗呂䕁䅕杏䵂䕁䅑睔呂䅁䅁督䅅䉁䅉䅁佂䙁䅫睕䙂䑁䅯䅔䙂䕁䅅䅁卂兂䅁杅䅁䕁䄴兗呂䕁䅕杏䵂䕁䅕睒䅁䑁佣䅁十䅁䅁杔婂䙁䅍兒㙁䕁䅷兒佂䅁䅁睳䅅䉁䅁䅁佂䙁䅫睕䙂䑁䅯䅔䥂䅁䅁权䅅䉁䅉䅁佂䙁䅫睕䙂䑁䅯䅔䥂䙁䅧䅁浃䅁䅁杅䅁䕁䄴兗呂䕁䅕杏䵂䕁䅫兓䅁䵁䅯䅁十䅁䅁杔婂䙁䅍兒㙁䕁䅷䅔婂䅁䅁兦䅅䉁䅉䅁佂䙁䅫睕䙂䑁䅯䅔乂䙁䅑䅁婂允䅁杅䅁䕁䄴兗呂䕁䅕杏䵂䕁䄴睑䅁䭁丰䅁十䅁䅁杔婂䙁䅍兒㙁䕁䅷杔佂䅁䅁杣䅳䉁䅉䅁佂䙁䅫睕䙂䑁䅯䅔偂䙁䅣䅁呄允䅁杅䅁䕁䄴兗呂䕁䅕杏䵂䙁䅁睒䅁䉁乧䅁十䅁䅁杔婂䙁䅍兒㙁䕁䅷䅕奂䅁䅁儹䅑䉁䅉䅁佂䙁䅫睕䙂䑁䅯䅔卂䕁䄴䅁橁䅄䅁杅䅁䕁䄴兗呂䕁䅕杏䵂䙁䅑睑䅁䕁䱯䅁啁䅁䅁杔婂䙁䅍兒㙁䕁䅷兖乂䕁䄴䅁ㅂ睃䅁杅䅁䕁䄴兗呂䕁䅕杏䵂䙁䅕杖䅁䕁䉑䅁十䅁䅁杔婂䙁䅍兒㙁䕁䅷杖呂䅁䅁睤䅁䉁䅁䅁佂䙁䅫睕䙂䑁䅯䅔塂䅁䅁䅸䅅䉁䅉䅁佂䙁䅫睕䙂䑁䅯䅔奂䙁䅁䅁灁䅅䅁杅䅁䕁䄴兗呂䕁䅕杏䵂䙁䅫村䅁乁䉅䅁十䅁䅁杔婂䙁䅍兒㙁䕁䅷兗坂䅁䅁䄱䅁䉁䅉䅁佂䙁䅫睕䙂䑁䅯䅔慂䕁䅉䅁䡂睃䅁杄䅁䕁䄴兗呂䕁䅕杏乂䅁䅁䅶䅑䉁䅁䅁佂䙁䅫睕䙂䑁䅯兔䉂䅁䅁䅪䅁䉁䅉䅁佂䙁䅫睕䙂䑁䅯兔䉂䕁䅅䅁䑃䅁䅁杅䅁䕁䄴兗呂䕁䅕杏乂䕁䅅睑䅁䡁佷䅁十䅁䅁杔婂䙁䅍兒㙁䕁䄰兑佂䅁䅁䅓䅕䉁䅉䅁佂䙁䅫睕䙂䑁䅯兔䉂䙁䅍䅁⽁允䅁䅆䅁䕁䄴兗呂䕁䅕杏乂䕁䅅䅖坂䅁䅁允䄴䉁䅑䅁佂䙁䅫睕䙂䑁䅯兔䉂䙁䅑䅗䅁偁䭑䅁十䅁䅁杔婂䙁䅍兒㙁䕁䄰村䑂䅁䅁眹䅷䉁䅁䅁佂䙁䅫睕䙂䑁䅯兔䑂䅁䅁睋䅷䉁䅉䅁佂䙁䅫睕䙂䑁䅯兔䑂䕁䅑䅁潃䅁䅁杅䅁䕁䄴兗呂䕁䅕杏乂䕁䅍睓䅁䍁䉙䅁十䅁䅁杔婂䙁䅍兒㙁䕁䄰睑偂䅁䅁睂䅅䉁䅉䅁佂䙁䅫睕䙂䑁䅯兔䑂䙁䅫䅁い兄䅁䅅䅁䕁䄴兗呂䕁䅕杏乂䕁䅑䅁汄睃䅁杅䅁䕁䄴兗呂䕁䅕杏乂䕁䅑䅖䅁䱁䉅䅁十䅁䅁杔婂䙁䅍兒㙁䕁䄰䅒噂䅁䅁睐䄰䉁䅉䅁佂䙁䅫睕䙂䑁䅯兔䙂䙁䅑䅁灃䅁䅁杅䅁䕁䄴兗呂䕁䅕杏乂䕁䅣兔䅁䵁䄰䅁十䅁䅁杔婂䙁䅍兒㙁䕁䄰睒婂䅁䅁儫䄰䉁䅉䅁佂䙁䅫睕䙂䑁䅯兔䥂䕁䅳䅁䍃允䅁杅䅁䕁䄴兗呂䕁䅕杏乂䕁䅧睔䅁佁佅䅁十䅁䅁杔婂䙁䅍兒㙁䕁䄰睓䑂䅁䅁朱䅅䉁䅉䅁佂䙁䅫睕䙂䑁䅯兔䵂䕁䅫䅁ㅃ兂䅁杅䅁䕁䄴兗呂䕁䅕杏乂䕁䅷兔䅁乁䉕䅁十䅁䅁杔婂䙁䅍兒㙁䕁䄰兔䑂䅁䅁睦䅁䉁䅉䅁佂䙁䅫睕䙂䑁䅯兔乂䕁䅫䅁䱂兄䅁杅䅁䕁䄴兗呂䕁䅕杏乂䕁䄰兔䅁䉁䅍䅁十䅁䅁杔婂䙁䅍兒㙁䕁䄰兔呂䅁䅁眱䅕䉁䅁䅁佂䙁䅫睕䙂䑁䅯兔偂䅁䅁兢䅁䉁䅑䅁佂䙁䅫睕䙂䑁䅯兔偂䕁䅑睒䅁䥁乙䅁坁䅁䅁杔婂䙁䅍兒㙁䕁䄰睔䡂䍁䄴兑䅁䵁乳䅁十䅁䅁杔婂䙁䅍兒㙁䕁䄰睔䥂䅁䅁光䅁䉁䅉䅁佂䙁䅫睕䙂䑁䅯兔偂䙁䅍䅁い允䅁䅅䅁䕁䄴兗呂䕁䅕杏乂䙁䅁䅁㉄权䅁杅䅁䕁䄴兗呂䕁䅕杏乂䙁䅁睑䅁䝁䉷䅁十䅁䅁杔婂䙁䅍兒㙁䕁䄰䅕塂䅁䅁兂䅳䉁䅉䅁佂䙁䅫睕䙂䑁䅯兔卂䕁䅳䅁䉂允䅁杅䅁䕁䄴兗呂䕁䅕杏乂䙁䅉䅕䅁䭁丸䅁允䅁䅁杔婂䙁䅍兒㙁䕁䄰睕䅁䝁䉯䅁十䅁䅁杔婂䙁䅍兒㙁䕁䄰睕䉂䅁䅁䅄䅙䉁䅑䅁佂䙁䅫睕䙂䑁䅯兔呂䕁䅍兓䅁䑁䅯䅁啁䅁䅁杔婂䙁䅍兒㙁䕁䄰睕䡂䙁䅍䅁允杄䅁杅䅁䕁䄴兗呂䕁䅕杏乂䙁䅍兓䅁乁䄰䅁十䅁䅁杔婂䙁䅍兒㙁䕁䄰睕乂䅁䅁儱䅑䉁䅉䅁佂䙁䅫睕䙂䑁䅯兔啂䕁䅉䅁畂䅁䅁杅䅁䕁䄴兗呂䕁䅕杏乂䙁䅑䅒䅁䝁䅁䅁啁䅁䅁杔婂䙁䅍兒㙁䕁䄰䅖䕂䙁䅉䅁佁兂䅁杅䅁䕁䄴兗呂䕁䅕杏乂䙁䅑睒䅁䉁䙷䅁十䅁䅁杔婂䙁䅍兒㙁䕁䄰䅖䥂䅁䅁睚䅷䉁䅉䅁佂䙁䅫睕䙂䑁䅯兔啂䕁䄴䅁慄兂䅁䅆䅁䕁䄴兗呂䕁䅕杏乂䙁䅑杕佂䅁䅁䅃䄰䉁䅑䅁佂䙁䅫睕䙂䑁䅯兔啂䙁䅕睕䅁䕁乧䅁十䅁䅁杔婂䙁䅍兒㙁䕁䄰䅖奂䅁䅁杌䄴䉁䅉䅁佂䙁䅫睕䙂䑁䅯兔啂䙁䅯䅁坃兂䅁杅䅁䕁䄴兗呂䕁䅕杏乂䙁䅕杕䅁䝁䘰䅁啁䅁䅁杔婂䙁䅍兒㙁䕁䄰兖呂䕁䅅䅁䱄兂䅁䅆䅁䕁䄴兗呂䕁䅕杏佂䕁䅅村䵂䅁䅁䅓䅳䉁䅑䅁佂䙁䅫睕䙂䑁䅯杔䉂䙁䅑䅔䅁䭁䵷䅁啁䅁䅁杔婂䙁䅍兒㙁䕁䄴村䥂䕁䅍䅁慄䅄䅁杅䅁䕁䄴兗呂䕁䅕杏佂䕁䅉杕䅁䩁䵑䅁啁䅁䅁杔婂䙁䅍兒㙁䕁䄴睑䵂䕁䅧䅁晃䅁䅁杅䅁䕁䄴兗呂䕁䅕杏佂䕁䅕兒䅁䱁䈸䅁十䅁䅁杔婂䙁䅍兒㙁䕁䄴兒乂䅁䅁儫䅁䉁䅉䅁佂䙁䅫睕䙂䑁䅯杔䙂䙁䅕䅁千兂䅁杅䅁䕁䄴兗呂䕁䅕杏佂䕁䅙睒䅁䅁䜴䅁啁䅁䅁杔婂䙁䅍兒㙁䕁䄴睒坂䙁䅑䅁㙂䅄䅁䅅䅁䕁䄴兗呂䕁䅕杏佂䕁䅫䅁捁允䅁杅䅁䕁䄴兗呂䕁䅕杏佂䕁䅯杕䅁䥁䘰䅁十䅁䅁杔婂䙁䅍兒㙁䕁䄴睓䙂䅁䅁睗䅅䉁䅉䅁佂䙁䅫睕䙂䑁䅯杔䵂䙁䅫䅁捃䅂䅁杅䅁䕁䄴兗呂䕁䅕杏佂䕁䄴杔䅁偁䕉䅁十䅁䅁杔婂䙁䅍兒㙁䕁䄴睔䑂䅁䅁䅌䅅䉁䅉䅁佂䙁䅫睕䙂䑁䅯杔偂䕁䅣䅁千䅄䅁杅䅁䕁䄴兗呂䕁䅕杏佂䕁䄸杖䅁䱁䙉䅁十䅁䅁杔婂䙁䅍兒㙁䕁䄴睔塂䅁䅁末䅁䉁䅉䅁佂䙁䅫睕䙂䑁䅯杔兂䕁䅳䅁睁杄䅁杅䅁䕁䄴兗呂䕁䅕杏佂䙁䅁睔䅁䝁乧䅁十䅁䅁杔婂䙁䅍兒㙁䕁䄴杕䡂䅁䅁朵䅁䉁䅉䅁佂䙁䅫睕䙂䑁䅯杔呂䕁䅅䅁㑃兂䅁杅䅁䕁䄴兗呂䕁䅕杏佂䙁䅍睑䅁䡁䅑䅁十䅁䅁杔婂䙁䅍兒㙁䕁䄴睕兂䅁䅁杢䅕䉁䅉䅁佂䙁䅫睕䙂䑁䅯杔噂䕁䅕䅁扄允䅁杅䅁䕁䄴兗呂䕁䅕杏佂䙁䅙杕䅁䍁䈸䅁啁䅁䅁杔婂䙁䅍兒㙁䕁䄴杖卂䕁䅫䅁噄睄䅁䅆䅁䕁䄴兗呂䕁䅕杏佂䙁䅙睕啂䅁䅁眸䅕䉁䅉䅁佂䙁䅫睕䙂䑁䅯杔坂䙁䅑䅁䑄䅂䅁杅䅁䕁䄴兗呂䕁䅕杏佂䙁䅣杔䅁佁丰䅁允䅁䅁杔婂䙁䅍兒㙁䕁䄴䅗䅁䩁临䅁啁䅁䅁杔婂䙁䅍兒㙁䕁䄴䅗卂䙁䅑䅁剂兄䅁杅䅁䕁䄴兗呂䕁䅕杏佂䙁䅫䅖䅁䕁䙯䅁佁䅁䅁杔婂䙁䅍兒㙁䕁䄸䅁瑃允䅁䅅䅁䕁䄴兗呂䕁䅕杏偂䕁䅍䅁時兂䅁杅䅁䕁䄴兗呂䕁䅕杏偂䕁䅙睒䅁䱁乣䅁十䅁䅁杔婂䙁䅍兒㙁䕁䄸睒䙂䅁䅁䅧䅕䉁䅉䅁佂䙁䅫睕䙂䑁䅯睔䡂䕁䄴䅁奄䅅䅁杅䅁䕁䄴兗呂䕁䅕杏偂䕁䅣睕䅁䵁䕁䅁十䅁䅁杔婂䙁䅍兒㙁䕁䄸䅓䩂䅁䅁䄹䅕䉁䅁䅁佂䙁䅫睕䙂䑁䅯睔䩂䅁䅁八䅷䉁䅉䅁佂䙁䅫睕䙂䑁䅯睔䩂䕁䅫䅁䡃杄䅁杅䅁䕁䄴兗呂䕁䅕杏偂䕁䅳兒䅁䝁䅣䅁十䅁䅁杔婂䙁䅍兒㙁䕁䄸䅔佂䅁䅁朶䅑䉁䅉䅁佂䙁䅫睕䙂䑁䅯睔乂䕁䅍䅁㕂允䅁杅䅁䕁䄴兗呂䕁䅕杏偂䕁䄰兓䅁䵁䱉䅁啁䅁䅁杔婂䙁䅍兒㙁䕁䄸杔啂䕁䄸䅁硂兂䅁杅䅁䕁䄴兗呂䕁䅕杏偂䙁䅉兑䅁䭁䙕䅁啁䅁䅁杔婂䙁䅍兒㙁䕁䄸杕䑂䕁䅷䅁婁允䅁杅䅁䕁䄴兗呂䕁䅕杏偂䙁䅉兓䅁乁䕉䅁十䅁䅁杔婂䙁䅍兒㙁䕁䄸睕䱂䅁䅁䅘䅕䉁䅑䅁佂䙁䅫睕䙂䑁䅯睔啂䕁䅫睕䅁乁䅙䅁十䅁䅁杔婂䙁䅍兒㙁䕁䄸兖啂䅁䅁兤䅷䉁䅉䅁佂䙁䅫睕䙂䑁䅯睔坂䙁䅙䅁㥄䅂䅁杅䅁䕁䄴兗呂䕁䅕杏偂䙁䅧兔䅁䭁䵳䅁十䅁䅁杔婂䙁䅍兒㙁䕁䄸䅗婂䅁䅁兲䅁䉁䅉䅁佂䙁䅫睕䙂䑁䅯䅕䉂䕁䅣䅁桂兂䅁䅆䅁䕁䄴兗呂䕁䅕杏兂䕁䅅杕卂䅁䅁杈䄴䉁䅑䅁佂䙁䅫睕䙂䑁䅯䅕䉂䙁䅫睑䅁乁䈴䅁允䅁䅁杔婂䙁䅍兒㙁䙁䅁村䅁䭁䕙䅁十䅁䅁杔婂䙁䅍兒㙁䙁䅁村䝂䅁䅁睡䅕䉁䅉䅁佂䙁䅫睕䙂䑁䅯䅕䍂䕁䅧䅁奃睄䅁杅䅁䕁䄴兗呂䕁䅕杏兂䕁䅉兓䅁䑁偣䅁十䅁䅁杔婂䙁䅍兒㙁䙁䅁睑䡂䅁䅁䅦䅅䉁䅉䅁佂䙁䅫睕䙂䑁䅯䅕䙂䕁䅉䅁啄睃䅁杅䅁䕁䄴兗呂䕁䅕杏兂䕁䅕睒䅁䭁䉙䅁十䅁䅁杔婂䙁䅍兒㙁䙁䅁兒佂䅁䅁杆䅕䉁䅉䅁佂䙁䅫睕䙂䑁䅯䅕䝂䕁䅕䅁㑂允䅁䅆䅁䕁䄴兗呂䕁䅕杏兂䕁䅙睒䑂䅁䅁睔䅕䉁䅉䅁佂䙁䅫睕䙂䑁䅯䅕䝂䙁䅍䅁祁睃䅁䅅䅁䕁䄴兗呂䕁䅕杏兂䕁䅣䅁䭄允䅁杅䅁䕁䄴兗呂䕁䅕杏兂䕁䅣杕䅁䍁䉣䅁允䅁䅁杔婂䙁䅍兒㙁䙁䅁䅓䅁䕁䅷䅁啁䅁䅁杔婂䙁䅍兒㙁䙁䅁䅓䩂䕁䄴䅁偁䅄䅁杅䅁䕁䄴兗呂䕁䅕杏兂䕁䅧兔䅁䥁䄰䅁十䅁䅁杔婂䙁䅍兒㙁䙁䅁兓䩂䅁䅁睺䅕䉁䅑䅁佂䙁䅫睕䙂䑁䅯䅕䩂䙁䅁杕䅁䕁偙䅁十䅁䅁杔婂䙁䅍兒㙁䙁䅁杓啂䅁䅁睚䄰䉁䅁䅁佂䙁䅫睕䙂䑁䅯䅕䱂䅁䅁杤䅕䉁䅉䅁佂䙁䅫睕䙂䑁䅯䅕䱂䕁䅣䅁摄允䅁杅䅁䕁䄴兗呂䕁䅕杏兂䕁䅷䅒䅁䱁䅅䅁啁䅁䅁杔婂䙁䅍兒㙁䙁䅁䅔佂䙁䅑䅁䍁杂䅁䅅䅁䕁䄴兗呂䕁䅕杏兂䕁䄰䅁摁允䅁杅䅁䕁䄴兗呂䕁䅕杏兂䕁䄰䅖䅁䡁儴䅁十䅁䅁杔婂䙁䅍兒㙁䙁䅁杔䑂䅁䅁䅋䅅䉁䅉䅁佂䙁䅫睕䙂䑁䅯䅕佂䙁䅉䅁杁允䅁杅䅁䕁䄴兗呂䕁䅕杏兂䕁䄴睖䅁䙁䄴䅁十䅁䅁杔婂䙁䅍兒㙁䙁䅁睔卂䅁䅁睳䅕䉁䅑䅁佂䙁䅫睕䙂䑁䅯䅕偂䙁䅍䅖䅁佁䕑䅁十䅁䅁杔婂䙁䅍兒㙁䙁䅁䅕䡂䅁䅁杇䅅䉁䅉䅁佂䙁䅫睕䙂䑁䅯䅕兂䕁䅷䅁睃允䅁䅅䅁䕁䄴兗呂䕁䅕杏兂䙁䅉䅁杁兂䅁杅䅁䕁䄴兗呂䕁䅕杏兂䙁䅉兑䅁䑁䱑䅁十䅁䅁杔婂䙁䅍兒㙁䙁䅁杕䡂䅁䅁睸䄰䉁䅑䅁佂䙁䅫睕䙂䑁䅯䅕卂䕁䅣睔䅁䵁䙍䅁十䅁䅁杔婂䙁䅍兒㙁䙁䅁杕䩂䅁䅁儸䅕䉁䅑䅁佂䙁䅫睕䙂䑁䅯䅕卂䕁䅷村䅁偁䱙䅁啁䅁䅁杔婂䙁䅍兒㙁䙁䅁杕呂䙁䅕䅁㥁睃䅁杅䅁䕁䄴兗呂䕁䅕杏兂䙁䅉兖䅁䡁䈸䅁十䅁䅁杔婂䙁䅍兒㙁䙁䅁睕䉂䅁䅁䄵䅅䉁䅉䅁佂䙁䅫睕䙂䑁䅯䅕呂䕁䄴䅁潁兂䅁䅆䅁䕁䄴兗呂䕁䅕杏兂䙁䅍䅖䡂䅁䅁䅂䅙䉁䅉䅁佂䙁䅫睕䙂䑁䅯䅕呂䙁䅧䅁療允䅁䅆䅁䕁䄴兗呂䕁䅕杏兂䙁䅕兔兂䅁䅁杗䅷䉁䅉䅁佂䙁䅫睕䙂䑁䅯䅕坂䕁䅧䅁卄兂䅁杅䅁䕁䄴兗呂䕁䅕杏兂䙁䅣杕䅁䥁䉙䅁佁䅁䅁杔婂䙁䅍兒㙁䙁䅉䅁䙄兂䅁䅆䅁䕁䄴兗呂䕁䅕杏卂䕁䅅兔兂䅁䅁睵䄰䉁䅉䅁佂䙁䅫睕䙂䑁䅯杕䍂䕁䅅䅁潂兂䅁杅䅁䕁䄴兗呂䕁䅕杏卂䕁䅉睑䅁䕁䙍䅁允䅁䅁杔婂䙁䅍兒㙁䙁䅉睑䅁䕁偅䅁十䅁䅁杔婂䙁䅍兒㙁䙁䅉睑䵂䅁䅁兌䅅䉁䅑䅁佂䙁䅫睕䙂䑁䅯杕䑂䙁䅕睕䅁䭁佷䅁十䅁䅁杔婂䙁䅍兒㙁䙁䅉䅒佂䅁䅁䅌䄴䉁䅉䅁佂䙁䅫睕䙂䑁䅯杕䙂䙁䅍䅁允睃䅁杅䅁䕁䄴兗呂䕁䅕杏卂䕁䅕䅗䅁䙁䱣䅁啁䅁䅁杔婂䙁䅍兒㙁䙁䅉兒奂䙁䅉䅁坁杂䅁䅆䅁䕁䄴兗呂䕁䅕杏卂䕁䅕杗䩂䅁䅁䅌䄰䉁䅁䅁佂䙁䅫睕䙂䑁䅯杕䝂䅁䅁朵䅅䉁䅉䅁佂䙁䅫睕䙂䑁䅯杕䡂䕁䅅䅁捄兂䅁杅䅁䕁䄴兗呂䕁䅕杏卂䕁䅣杕䅁䵁佧䅁允䅁䅁杔婂䙁䅍兒㙁䙁䅉䅓䅁䩁䘴䅁十䅁䅁杔婂䙁䅍兒㙁䙁䅉䅓䩂䅁䅁兵䄰䉁䅉䅁佂䙁䅫睕䙂䑁䅯杕䭂䕁䅙䅁䵁允䅁䅅䅁䕁䄴兗呂䕁䅕杏卂䕁䅷䅁汄允䅁杅䅁䕁䄴兗呂䕁䅕杏卂䕁䅷兓䅁乁䕧䅁十䅁䅁杔婂䙁䅍兒㙁䙁䅉兔䕂䅁䅁朰䅅䉁䅉䅁佂䙁䅫睕䙂䑁䅯杕佂䙁䅉䅁䱃兂䅁䅆䅁䕁䄴兗呂䕁䅕杏卂䕁䄴睕啂䅁䅁朵䄰䉁䅉䅁佂䙁䅫睕䙂䑁䅯杕偂䕁䅣䅁䡃睃䅁杅䅁䕁䄴兗呂䕁䅕杏卂䕁䄸睓䅁䑁䅕䅁十䅁䅁杔婂䙁䅍兒㙁䙁䅉睔䵂䅁䅁䄶䅅䉁䅉䅁佂䙁䅫睕䙂䑁䅯杕兂䕁䄰䅁㥁兂䅁杅䅁䕁䄴兗呂䕁䅕杏卂䙁䅉睑䅁䩁䕯䅁十䅁䅁杔婂䙁䅍兒㙁䙁䅉杕奂䅁䅁其䅑䉁䅁䅁佂䙁䅫睕䙂䑁䅯杕呂䅁䅁䅔䅕䉁䅉䅁佂䙁䅫睕䙂䑁䅯杕呂䕁䅣䅁䡂允䅁杅䅁䕁䄴兗呂䕁䅕杏卂䙁䅑䅗䅁䡁䉕䅁啁䅁䅁杔婂䙁䅍兒㙁䙁䅉杖啂䙁䅫䅁橁允䅁杅䅁䕁䄴兗呂䕁䅕杏卂䙁䅣䅖䅁䡁䵳䅁十䅁䅁杔婂䙁䅍兒㙁䙁䅉䅗偂䅁䅁儷䄴䉁䅑䅁佂䙁䅫睕䙂䑁䅯杕婂䕁䅅杔䅁䱁䕉䅁十䅁䅁杔婂䙁䅍兒㙁䙁䅉兗佂䅁䅁杶䅑䉁䅑䅁佂䙁䅫睕䙂䑁䅯睕䉂䕁䅙兒䅁䝁䵁䅁十䅁䅁杔婂䙁䅍兒㙁䙁䅍兑䥂䅁䅁䅪䄴䉁䅉䅁佂䙁䅫睕䙂䑁䅯睕䉂䕁䄰䅁噃兂䅁杅䅁䕁䄴兗呂䕁䅕杏呂䕁䅉䅓䅁䕁䱍䅁啁䅁䅁杔婂䙁䅍兒㙁䙁䅍村呂䕁䅫䅁潁睃䅁䅆䅁䕁䄴兗呂䕁䅕杏呂䕁䅍䅓塂䅁䅁兗䅁䉁䅉䅁佂䙁䅫睕䙂䑁䅯睕䑂䕁䅫䅁䥁兂䅁杅䅁䕁䄴兗呂䕁䅕杏呂䕁䅍䅔䅁䕁䵙䅁十䅁䅁杔婂䙁䅍兒㙁䙁䅍兒䙂䅁䅁睧䄰䉁䅉䅁佂䙁䅫睕䙂䑁䅯睕䙂䕁䄰䅁䱁杄䅁䅅䅁䕁䄴兗呂䕁䅕杏呂䕁䅙䅁桃䅂䅁䅆䅁䕁䄴兗呂䕁䅕杏呂䕁䅙村呂䅁䅁䅩䅳䉁䅑䅁佂䙁䅫睕䙂䑁䅯睕䥂䕁䅅睓䅁乁䵕䅁十䅁䅁杔婂䙁䅍兒㙁䙁䅍䅓偂䅁䅁督䄰䉁䅉䅁佂䙁䅫睕䙂䑁䅯睕䥂䙁䅣䅁呄䅁䅁杅䅁䕁䄴兗呂䕁䅕杏呂䕁䅫睒䅁䩁䵷䅁啁䅁䅁杔婂䙁䅍兒㙁䙁䅍兓啂䕁䅍䅁塄䅄䅁杅䅁䕁䄴兗呂䕁䅕杏呂䕁䅯兔䅁䕁䅫䅁十䅁䅁杔婂䙁䅍兒㙁䙁䅍睓啂䅁䅁䅐䄰䉁䅉䅁佂䙁䅫睕䙂䑁䅯睕䱂䙁䅧䅁坄兂䅁杅䅁䕁䄴兗呂䕁䅕杏呂䕁䅳兗䅁䑁䱁䅁十䅁䅁杔婂䙁䅍兒㙁䙁䅍䅔䍂䅁䅁儶䅅䉁䅉䅁佂䙁䅫睕䙂䑁䅯睕䵂䕁䅣䅁䝄䅄䅁䅆䅁䕁䄴兗呂䕁䅕杏呂䕁䅷睒佂䅁䅁䅮䅕䉁䅑䅁佂䙁䅫睕䙂䑁䅯睕䵂䙁䅙兔䅁䥁何䅁允䅁䅁杔婂䙁䅍兒㙁䙁䅍兔䅁䕁䱁䅁十䅁䅁杔婂䙁䅍兒㙁䙁䅍兔䡂䅁䅁材䅕䉁䅉䅁佂䙁䅫睕䙂䑁䅯睕乂䙁䅁䅁权睄䅁杅䅁䕁䄴兗呂䕁䅕杏呂䕁䄴兑䅁䑁䄸䅁啁䅁䅁杔婂䙁䅍兒㙁䙁䅍杔䕂䙁䅉䅁䭄䅄䅁杅䅁䕁䄴兗呂䕁䅕杏呂䕁䄴杖䅁偁䕍䅁十䅁䅁杔婂䙁䅍兒㙁䙁䅍杔奂䅁䅁杙䅕䉁䅁䅁佂䙁䅫睕䙂䑁䅯睕偂䅁䅁眲䅁䉁䅑䅁佂䙁䅫睕䙂䑁䅯睕偂䕁䅷杖䅁䝁䉳䅁十䅁䅁杔婂䙁䅍兒㙁䙁䅍睔佂䅁䅁杧䅕䉁䅉䅁佂䙁䅫睕䙂䑁䅯睕兂䕁䅣䅁䉄允䅁䅆䅁䕁䄴兗呂䕁䅕杏呂䙁䅁睒䩂䅁䅁䄰䅅䉁䅑䅁佂䙁䅫睕䙂䑁䅯睕兂䕁䄴䅖䅁䙁䴴䅁啁䅁䅁杔婂䙁䅍兒㙁䙁䅍䅕奂䕁䅍䅁啁睃䅁䅅䅁䕁䄴兗呂䕁䅕杏呂䙁䅉䅁塁杂䅁杅䅁䕁䄴兗呂䕁䅕杏呂䙁䅉兒䅁䑁䉫䅁十䅁䅁杔婂䙁䅍兒㙁䙁䅍睕䍂䅁䅁䄵䅕䉁䅉䅁佂䙁䅫睕䙂䑁䅯睕呂䕁䅑䅁䱄䅂䅁䅆䅁䕁䄴兗呂䕁䅕杏呂䙁䅍䅖䱂䅁䅁眱䅳䉁䅁䅁佂䙁䅫睕䙂䑁䅯睕啂䅁䅁睸䅑䉁䅑䅁佂䙁䅫睕䙂䑁䅯睕啂䕁䅅睒䅁䝁䙣䅁十䅁䅁杔婂䙁䅍兒㙁䙁䅍䅖䑂䅁䅁儫䅳䉁䅉䅁佂䙁䅫睕䙂䑁䅯睕啂䕁䅕䅁獄允䅁䅆䅁䕁䄴兗呂䕁䅕杏呂䙁䅑兒䵂䅁䅁睥䄰䉁䅉䅁佂䙁䅫睕䙂䑁䅯睕啂䙁䅑䅁歁䅁䅁䅆䅁䕁䄴兗呂䕁䅕杏呂䙁䅑睖䕂䅁䅁䅆䅕䉁䅉䅁佂䙁䅫睕䙂䑁䅯睕啂䙁䅯䅁扃䅁䅁䅅䅁䕁䄴兗呂䕁䅕杏呂䙁䅣䅁乂允䅁杅䅁䕁䄴兗呂䕁䅕杏呂䙁䅣兓䅁䥁䱷䅁十䅁䅁杔婂䙁䅍兒㙁䙁䅍睖䱂䅁䅁眳䅅䉁䅉䅁佂䙁䅫睕䙂䑁䅯睕塂䙁䅧䅁歃兂䅁杅䅁䕁䄴兗呂䕁䅕杏呂䙁䅧睑䅁䍁久䅁十䅁䅁杔婂䙁䅍兒㙁䙁䅍䅗䩂䅁䅁朳䄰䉁䅉䅁佂䙁䅫睕䙂䑁䅯睕奂䙁䅑䅁䡂兄䅁杅䅁䕁䄴兗呂䕁䅕杏呂䙁䅫杒䅁佁䈴䅁十䅁䅁杔婂䙁䅍兒㙁䙁䅍兗䱂䅁䅁儷䅅䉁䅉䅁佂䙁䅫睕䙂䑁䅯睕婂䙁䅫䅁㝁允䅁杄䅁䕁䄴兗呂䕁䅕杏啂䅁䅁眶䅁䉁䅑䅁佂䙁䅫睕䙂䑁䅯䅖䉂䕁䅷睔䅁䵁乧䅁十䅁䅁杔婂䙁䅍兒㙁䙁䅑兑兂䅁䅁眱䅅䉁䅉䅁佂䙁䅫睕䙂䑁䅯䅖䕂䕁䅍䅁祄兂䅁杅䅁䕁䄴兗呂䕁䅕杏啂䕁䅑睒䅁䱁䉙䅁十䅁䅁杔婂䙁䅍兒㙁䙁䅑䅒呂䅁䅁杯䅷䉁䅉䅁佂䙁䅫睕䙂䑁䅯䅖䕂䙁䅣䅁ㅁ睃䅁杅䅁䕁䄴兗呂䕁䅕杏啂䕁䅑兗䅁䙁䈸䅁十䅁䅁杔婂䙁䅍兒㙁䙁䅑兒䵂䅁䅁䄸䅅䉁䅉䅁佂䙁䅫睕䙂䑁䅯䅖䙂䙁䅧䅁睁兂䅁杅䅁䕁䄴兗呂䕁䅕杏啂䕁䅙睑䅁䡁䉯䅁十䅁䅁杔婂䙁䅍兒㙁䙁䅑杒奂䅁䅁䅥䅁䉁䅉䅁佂䙁䅫睕䙂䑁䅯䅖䡂䕁䅫䅁㡂兄䅁䅆䅁䕁䄴兗呂䕁䅕杏啂䕁䅣杔䉂䅁䅁䅤䄸䉁䅉䅁佂䙁䅫睕䙂䑁䅯䅖䡂䙁䅑䅁敁允䅁杅䅁䕁䄴兗呂䕁䅕杏啂䕁䅧睑䅁䥁䙕䅁十䅁䅁杔婂䙁䅍兒㙁䙁䅑䅓䡂䅁䅁杗䅕䉁䅉䅁佂䙁䅫睕䙂䑁䅯䅖䥂䕁䄸䅁灂兂䅁杅䅁䕁䄴兗呂䕁䅕杏啂䕁䅧睕䅁佁䱅䅁十䅁䅁杔婂䙁䅍兒㙁䙁䅑杓奂䅁䅁朸䅁䉁䅉䅁佂䙁䅫睕䙂䑁䅯䅖䱂䕁䄸䅁䉃兂䅁杅䅁䕁䄴兗呂䕁䅕杏啂䕁䅳杕䅁䭁䘰䅁啁䅁䅁杔婂䙁䅍兒㙁䙁䅑兔䥂䕁䅍䅁䡁杂䅁杅䅁䕁䄴兗呂䕁䅕杏啂䕁䄰睔䅁䅁䉧䅁十䅁䅁杔婂䙁䅍兒㙁䙁䅑杔䑂䅁䅁杫䄰䉁䅉䅁佂䙁䅫睕䙂䑁䅯䅖佂䕁䅷䅁噁杂䅁杅䅁䕁䄴兗呂䕁䅕杏啂䕁䄸䅔䅁䍁䙙䅁十䅁䅁杔婂䙁䅍兒㙁䙁䅑䅕䥂䅁䅁䅁䅳䉁䅉䅁佂䙁䅫睕䙂䑁䅯䅖兂䕁䅷䅁䕃允䅁杅䅁䕁䄴兗呂䕁䅕杏啂䙁䅁杕䅁䭁䉷䅁十䅁䅁杔婂䙁䅍兒㙁䙁䅑䅕奂䅁䅁睅䅙䉁䅁䅁佂䙁䅫睕䙂䑁䅯䅖卂䅁䅁李䄸䉁䅑䅁佂䙁䅫睕䙂䑁䅯䅖卂䕁䅕䅗䅁䡁䙫䅁啁䅁䅁杔婂䙁䅍兒㙁䙁䅑杕䡂䙁䅁䅁㝂䅁䅁杅䅁䕁䄴兗呂䕁䅕杏啂䙁䅉杔䅁䍁乙䅁啁䅁䅁杔婂䙁䅍兒㙁䙁䅑杕佂䕁䄸䅁湄兄䅁杅䅁䕁䄴兗呂䕁䅕杏啂䙁䅉杖䅁䥁䅕䅁十䅁䅁杔婂䙁䅍兒㙁䙁䅑睕佂䅁䅁杵䅁䉁䅁䅁佂䙁䅫睕䙂䑁䅯䅖啂䅁䅁䅩䅅䉁䅉䅁佂䙁䅫睕䙂䑁䅯䅖啂䕁䅍䅁㑁兂䅁杅䅁䕁䄴兗呂䕁䅕杏啂䙁䅣兓䅁䵁乁䅁十䅁䅁杔婂䙁䅍兒㙁䙁䅑睖偂䅁䅁儰䅷䉁䅑䅁佂䙁䅫睕䙂䑁䅯䅖奂䕁䄴兔䅁䅁䝧䅁十䅁䅁杔婂䙁䅍兒㙁䙁䅑䅗啂䅁䅁兮䅅䉁䅉䅁佂䙁䅫睕䙂䑁䅯䅖婂䕁䅷䅁䥂允䅁䅅䅁䕁䄴兗呂䕁䅕杏噂䕁䅅䅁癄兂䅁杅䅁䕁䄴兗呂䕁䅕杏噂䕁䅅兑䅁乁䙫䅁啁䅁䅁杔婂䙁䅍兒㙁䙁䅕村䙂䙁䅉䅁䵄䅁䅁杅䅁䕁䄴兗呂䕁䅕杏噂䕁䅍村䅁䙁䱳䅁十䅁䅁杔婂䙁䅍兒㙁䙁䅕䅒卂䅁䅁杺䅅䉁䅁䅁佂䙁䅫睕䙂䑁䅯兖䙂䅁䅁睕䅷䉁䅉䅁佂䙁䅫睕䙂䑁䅯兖䡂䕁䅫䅁杄䅂䅁杅䅁䕁䄴兗呂䕁䅕杏噂䕁䅧睕䅁偁䉧䅁十䅁䅁杔婂䙁䅍兒㙁䙁䅕䅓啂䅁䅁䅚䅷䉁䅉䅁佂䙁䅫睕䙂䑁䅯兖佂䕁䅙䅁ㅃ睄䅁䅆䅁䕁䄴兗呂䕁䅕杏噂䕁䄴杒䩂䅁䅁䅢䄴䉁䅉䅁佂䙁䅫睕䙂䑁䅯兖佂䕁䅧䅁㍄允䅁杅䅁䕁䄴兗呂䕁䅕杏噂䕁䄴兔䅁䕁䘰䅁十䅁䅁杔婂䙁䅍兒㙁䙁䅕杔兂䅁䅁䅢䅁䉁䅉䅁佂䙁䅫睕䙂䑁䅯兖兂䙁䅍䅁㝃允䅁杅䅁䕁䄴兗呂䕁䅕杏噂䙁䅉兓䅁䍁䅫䅁十䅁䅁杔婂䙁䅍兒㙁䙁䅕睕䍂䅁䅁朹䅅䉁䅑䅁佂䙁䅫睕䙂䑁䅯兖呂䕁䅙䅒䅁乁䘰䅁啁䅁䅁杔婂䙁䅍兒㙁䙁䅕睕佂䕁䅅䅁䑄杄䅁䅆䅁䕁䄴兗呂䕁䅕杏噂䙁䅍䅕䥂䅁䅁剧䅁䉁䅉䅁佂䙁䅫睕䙂䑁䅯兖啂䕁䅷䅁㥄睃䅁杅䅁䕁䄴兗呂䕁䅕杏噂䙁䅙杖䅁䱁䵉䅁佁䅁䅁杔婂䙁䅍兒㙁䙁䅙䅁䉃允䅁杅䅁䕁䄴兗呂䕁䅕杏坂䕁䅅睑䅁䕁䙣䅁十䅁䅁杔婂䙁䅍兒㙁䙁䅙兑䵂䅁䅁朷䅕䉁䅉䅁佂䙁䅫睕䙂䑁䅯杖䝂䕁䅍䅁㑁䅄䅁䅆䅁䕁䄴兗呂䕁䅕杏坂䕁䅫睑䩂䅁䅁末䅅䉁䅉䅁佂䙁䅫睕䙂䑁䅯杖䵂䕁䄸䅁䵄允䅁䅆䅁䕁䄴兗呂䕁䅕杏坂䕁䅷䅖偂䅁䅁睓䅅䉁䅉䅁佂䙁䅫睕䙂䑁䅯杖乂䕁䅍䅁煁允䅁杅䅁䕁䄴兗呂䕁䅕杏坂䕁䄰兓䅁䍁䙯䅁十䅁䅁杔婂䙁䅍兒㙁䙁䅙杔偂䅁䅁眰䅑䉁䅉䅁佂䙁䅫睕䙂䑁䅯杖佂䙁䅑䅁灃兂䅁䅆䅁䕁䄴兗呂䕁䅕杏坂䕁䄸兗䉂䅁䅁䅸䅕䉁䅉䅁佂䙁䅫睕䙂䑁䅯杖卂䕁䅕䅁慂睃䅁䅆䅁䕁䄴兗呂䕁䅕杏坂䙁䅉䅖呂䅁䅁杔䅷䉁䅑䅁佂䙁䅫睕䙂䑁䅯杖呂䕁䅍睔䅁䝁剕䅁十䅁䅁杔婂䙁䅍兒㙁䙁䅙睕䥂䅁䅁䅶䅷䉁䅉䅁佂䙁䅫睕䙂䑁䅯杖呂䙁䅑䅁捃䅁䅁䅆䅁䕁䄴兗呂䕁䅕杏坂䙁䅍䅖呂䅁䅁睦䅷䉁䅑䅁佂䙁䅫睕䙂䑁䅯杖啂䕁䅷兒䅁䡁䵅䅁啁䅁䅁杔婂䙁䅍兒㙁䙁䅙䅖偂䕁䅷䅁坄䅄䅁杅䅁䕁䄴兗呂䕁䅕杏坂䙁䅑杕䅁乁䅷䅁十䅁䅁杔婂䙁䅍兒㙁䙁䅙杖坂䅁䅁䄱䅕䉁䅉䅁佂䙁䅫睕䙂䑁䅯杖婂䙁䅧䅁慁䅄䅁䅅䅁䕁䄴兗呂䕁䅕杏坂䙁䅯䅁橄允䅁杅䅁䕁䄴兗呂䕁䅕杏塂䕁䅅村䅁䭁䉧䅁十䅁䅁杔婂䙁䅍兒㙁䙁䅣兑䵂䅁䅁兄䅕䉁䅉䅁佂䙁䅫睕䙂䑁䅯睖䉂䙁䅑䅁䭃允䅁杅䅁䕁䄴兗呂䕁䅕杏塂䕁䅉睕䅁偁䘸䅁十䅁䅁杔婂䙁䅍兒㙁䙁䅣睑䑂䅁䅁睖䅕䉁䅁䅁佂䙁䅫睕䙂䑁䅯睖䕂䅁䅁睥䅳䉁䅉䅁佂䙁䅫睕䙂䑁䅯睖䙂䕁䅍䅁煁䅁䅁䅆䅁䕁䄴兗呂䕁䅕杏塂䕁䅕䅔䵂䅁䅁睪䅅䉁䅉䅁佂䙁䅫睕䙂䑁䅯睖䙂䙁䅧䅁慃兂䅁杅䅁䕁䄴兗呂䕁䅕杏塂䕁䅙睑䅁䍁䄰䅁十䅁䅁杔婂䙁䅍兒㙁䙁䅣睒偂䅁䅁克䄸䉁䅁䅁佂䙁䅫睕䙂䑁䅯睖䥂䅁䅁眯䅑䉁䅉䅁佂䙁䅫睕䙂䑁䅯睖䥂䕁䅑䅁塁睃䅁杅䅁䕁䄴兗呂䕁䅕杏塂䕁䅧杕䅁佁䕷䅁十䅁䅁杔婂䙁䅍兒㙁䙁䅣睓䑂䅁䅁免䄴䉁䅉䅁佂䙁䅫睕䙂䑁䅯睖䵂䕁䅳䅁䉄兂䅁杅䅁䕁䄴兗呂䕁䅕杏塂䕁䅷兗䅁䥁䱳䅁允䅁䅁杔婂䙁䅍兒㙁䙁䅣兔䅁偁䉷䅁十䅁䅁杔婂䙁䅍兒㙁䙁䅣兔䍂䅁䅁睅䅅䉁䅉䅁佂䙁䅫睕䙂䑁䅯睖乂䙁䅍䅁睃䅂䅁杅䅁䕁䄴兗呂䕁䅕杏塂䕁䄰䅖䅁乁䉷䅁十䅁䅁杔婂䙁䅍兒㙁䙁䅣杔䑂䅁䅁睺䄰䉁䅑䅁佂䙁䅫睕䙂䑁䅯睖偂䕁䅷杒䅁䡁余䅁十䅁䅁杔婂䙁䅍兒㙁䙁䅣睔卂䅁䅁䅌䅷䉁䅉䅁佂䙁䅫睕䙂䑁䅯睖兂䕁䅍䅁䉁杂䅁杅䅁䕁䄴兗呂䕁䅕杏塂䙁䅉村䅁䵁䈸䅁允䅁䅁杔婂䙁䅍兒㙁䙁䅣睕䅁䍁內䅁十䅁䅁杔婂䙁䅍兒㙁䙁䅣睕乂䅁䅁具䅑䉁䅉䅁佂䙁䅫睕䙂䑁䅯睖呂䕁䄸䅁汁兂䅁杅䅁䕁䄴兗呂䕁䅕杏塂䙁䅍杕䅁䙁䱷䅁十䅁䅁杔婂䙁䅍兒㙁䙁䅣睕啂䅁䅁杘䅅䉁䅁䅁佂䙁䅫睕䙂䑁䅯睖啂䅁䅁典䄰䉁䅑䅁佂䙁䅫睕䙂䑁䅯睖啂䙁䅉睒䅁䉁䙁䅁十䅁䅁杔婂䙁䅍兒㙁䙁䅣䅖呂䅁䅁朹䅑䉁䅁䅁佂䙁䅫睕䙂䑁䅯睖噂䅁䅁兄䅙䉁䅉䅁佂䙁䅫睕䙂䑁䅯睖塂䙁䅣䅁䱄杄䅁䅅䅁䕁䄴兗呂䕁䅕杏塂䙁䅫䅁摃䅁䅁杄䅁䕁䄴兗呂䕁䅕杏奂䅁䅁䅦䅕䉁䅉䅁佂䙁䅫睕䙂䑁䅯䅗䥂䙁䅉䅁楁杄䅁杅䅁䕁䄴兗呂䕁䅕杏奂䕁䄸兔䅁䩁䉑䅁十䅁䅁杔婂䙁䅍兒㙁䙁䅧䅕偂䅁䅁杵䅕䉁䅉䅁佂䙁䅫睕䙂䑁䅯䅗婂䕁䅷䅁䱄允䅁䅆䅁䕁䄴兗呂䕁䅕杏婂䕁䅕䅔兂䅁䅁硵䅁䉁䅑䅁佂䙁䅫睕䙂䑁䅯兗䙂䙁䅑兓䅁䅁䝍䅁十䅁䅁杔婂䙁䅍兒㙁䙁䅫睔噂䅁䅁䅏䄰䉁䅉䅁佂䙁䅫睕䙂䑁䅯兗噂䕁䄰䅁㉂䅁䅁杅䅁䕁䄴兗呂䕁䅕杏慂䕁䅉䅓䅁䉁䉉䅁十䅁䅁杔婂䙁䅍兒㙁䙁䅯䅖呂䅁䅁睴䅅䉁䅉䅁佂䙁䅫睕䙂䑁䅯杗塂䙁䅍䅁䍃兄䅁杆䅁䕁䄴兗呂䕁䅕兑乂䑁䅯杔䥂䕁䅍䅁㝄䅄䅁杆䅁䕁䄴兗呂䕁䅕兑乂䑁䅯䅕卂䕁䅳䅁坂睃䅁杆䅁䕁䄴兗呂䕁䅕兑乂䑁䅯䅖乂䙁䅁䅁⽂䅅䅁杰䅫䕁䄴兙楂䝁䄸杣穂䍁䅁兓畂䝁䅑兤穂䡁䅑杣灂䝁䅕督杁䕁䅷䅤歂䍁䄴䅉睂䡁䅉睢㉂䝁䅫䅚求䡁䅍䅉歂䡁䅉兡獂䝁䅷兡畂䝁䅣䅉桂䝁䄴䅚杁䝁䅑杣灂䝁䅷䅢灂䝁䄴睚瑁䡁䅉党獂䝁䅅䅤求䝁䅑䅉穂䝁䅕杣㉂䝁䅫睙求䡁䅍䅉浂䝁䄸杣杁䝁䅷兙畂䝁䅑兌楂䝁䅅督求䝁䅑䅉桂䝁䄴䅚杁䝁䄸杚浂䡁䅍䅡療䡁䅉党杁䝁䄸兡獂䍁䅁兙畂䝁䅑䅉畂䝁䅅䅤ㅂ䡁䅉兙獂䍁䅁睚桂䡁䅍䅉㍂䝁䅕䅢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杚療䡁䅕杣杁䡁䅍党湂䝁䄰党畂䡁䅑督㙁䍁䅁兖畁䙁䅍杌杁䕁䅑杣灂䝁䅷䅢灂䝁䄴睚獁䍁䅁兓畂䡁䅑党祂䝁䄴兙あ䝁䅫睢畂䝁䅅䅢杁䕁䅑杣灂䝁䅷䅢灂䝁䄴睚獁䍁䅁䅒祂䝁䅫䅢獂䝁䅫杢湂䍁䅁睕療䝁䅷兤あ䝁䅫睢畂䡁䅍䅌杁䝁䅅杢歂䍁䅁杕灂䝁䅣䅉啂䝁䅕睙潂䝁䄴睢獂䝁䄸睚灂䝁䅕督畁䍁䅁兓あ䍁䅁䅣祂䝁䄸杤灂䝁䅑党穂䍁䅁䅤ㅂ䝁䅉兤獂䝁䅅杣杁䡁䅉兤畂䝁䄴兡畂䝁䅣䅉穂䝁䅕杣㉂䝁䅫睙求䡁䅍䅌杁䝁䅫杢橂䝁䅷兤歂䝁䅫杢湂䍁䅁睙桂䡁䅍兡畂䝁䅣䅉桂䝁䄴䅚杁䡁䅑兤楂䝁䅫杢湂䍁䅁杣ㅂ䝁䄴杢灂䝁䄴睚獁䍁䅁兙畂䝁䅑䅉あ䝁䄸杣硂䡁䅕党杁䝁䄰睢畂䝁䅫䅤療䡁䅉兡畂䝁䅣睏杁䝁䄰兙畂䝁䅅睚求䝁䅑䅉睂䡁䅉党穂䡁䅍兤祂䝁䅕䅉歂䡁䅉兡獂䝁䅷兡畂䝁䅣䅉穂䝁䅕杣㉂䝁䅫睙求䡁䅍睏杁䝁䅅杢歂䍁䅁䅚祂䝁䅫䅢獂䝁䅫杢湂䍁䄰杙灂䡁䅑䅉穂䡁䅑党求䡁䅉兡畂䝁䅣䅉穂䡁䅫督あ䝁䅕兢穂䍁䅁兙畂䝁䅑䅉祂䝁䅫睚杁䝁䅫杢穂䡁䅑杣ㅂ䝁䄰党畂䡁䅑兙あ䝁䅫睢畂䍁䅁督療䝁䅙䅤㍂䝁䅅杣求䍁䄴䅉啂䝁䅧党杁䝁䅍睢瑂䡁䅁兙畂䡁䅫䅉桂䝁䅷督療䍁䅁睢浂䝁䅙党祂䡁䅍䅉歂䡁䅉兡獂䝁䅷兡畂䝁䅣䅉穂䡁䅫督あ䝁䅕兢穂䍁䅁睙療䝁䄰䅣祂䝁䅫督灂䝁䄴睚杁䙁䅉睔䑂䕁䅳兡あ䍁䅷䅉桂䍁䅁䅚灂䡁䅉党橂䡁䅑兡療䝁䄴兙獂䍁䅁督あ䝁䅕党祂䝁䅫杢湂䍁䅁睙療䝁䄴䅤祂䝁䄸䅢杁䡁䅍入穂䡁䅑党瑂䑁䅳䅉呂䝁䄰兙祂䡁䅑杔䉂䙁䅙䅌杁䝁䅅䅉橂䝁䄸䅢獂䝁䅅杙療䡁䅉兙あ䝁䅫杤求䍁䅁睚ㅂ䝁䅫䅚桂䝁䄴睙求䍁䅁兙畂䝁䅑䅉桂䝁䅑杤灂䡁䅍睢祂䡁䅫䅉睂䝁䅷兙あ䝁䅙睢祂䝁䄰睏杁䙁䅍兢桂䡁䅉䅤呂䕁䅷兓䕂䕁䅕䅌杁䝁䅅䅉歂䝁䅫杣求䝁䅍䅤灂䝁䄸杢桂䝁䅷䅉穂䡁䅑党求䡁䅉兡畂䝁䅣䅉橂䝁䄸杢あ䡁䅉睢獂䍁䅁督㕂䡁䅍䅤求䝁䄰睏杁䝁䅅杢歂䍁䅁杕灂䝁䅣睑䵂䕁䄸兖䕂䍁䅷䅉桂䍁䅁䅚灂䝁䅣兡あ䝁䅅䅢杁䝁䅫杢浂䡁䅉兙穂䡁䅑杣ㅂ䝁䅍䅤ㅂ䡁䅉党杁䡁䅑睢杁䝁䅫杢あ䝁䅕睚祂䝁䅅䅤求䍁䅁兙睂䡁䅁䅢灂䝁䅍兙あ䝁䅫睢畂䡁䅍䅉あ䝁䄸䅉歂䝁䅕䅢灂䡁䅙党祂䍁䅁杣求䝁䅅䅢瑁䡁䅑兡瑂䝁䅕䅉灂䝁䄴督灂䝁䅣䅡あ䍁䅁兡畂䡁䅑睢杁䝁䄸䅣求䡁䅉兙あ䝁䅫睢畂䡁䅍䅉桂䝁䅍杣療䡁䅍督杁䡁䅑䅡求䍁䅁杣灂䝁䅣䅉浂䝁䅷党求䡁䅑杌杁䕁䅫杢杁䝁䅅䅚歂䝁䅫䅤灂䝁䄸杢獁䍁䅁兡あ䍁䅁睢睂䝁䅕杣桂䡁䅑党穂䍁䅁兙杁䝁䅙䅢求䝁䅕䅤杁䝁䄸杚杁䝁䅷兙畂䝁䅑兌楂䝁䅅督求䝁䅑䅉歂䡁䅉兡獂䝁䅷兡畂䝁䅣䅉祂䝁䅫睚穂䍁䅁兙畂䝁䅑䅉瑂䝁䅅杣牂䝁䅕䅤求䝁䅑䅉睂䝁䅷兙あ䝁䅙睢祂䝁䄰督杁䡁䅉兡湂䡁䅍睏杁䝁䄰兙畂䡁䅕杚桂䝁䅍䅤ㅂ䡁䅉党穂䍁䅁兙畂䝁䅑䅉穂䝁䅕䅢獂䡁䅍䅉あ䝁䄸䅣杁䝁䅑杣灂䡁䅙党穂䍁䅷䅉橂䝁䅅䅤㍂䝁䅅䅢牂䡁䅍䅌杁䡁䅣杣求䝁䄴睙潂䝁䅕督獁䍁䅁䅚祂䝁䅅睤㍂䝁䄸杣牂䡁䅍䅌杁䝁䅅杢歂䍁䅁睢あ䝁䅧党祂䍁䅁䅚祂䝁䅫䅢獂䝁䅫杢湂䍁䅁杣求䝁䅷兙あ䝁䅕䅚杁䝁䅕兣ㅂ䝁䅫䅣瑂䝁䅕杢あ䍁䅷䅉穂䡁䅕睙潂䍁䅁兙穂䍁䅁杣療䝁䅉睢あ䝁䅫睙杁䡁䅍入穂䡁䅑党瑂䡁䅍䅉桂䝁䄴䅚杁䝁䅑睢㍂䝁䄴䅡療䝁䅷党杁䡁䅑睢療䝁䅷督㝁䍁䅁兙畂䝁䅑䅉睂䡁䅉睢㉂䝁䅫䅚求䡁䅍䅉桂䝁䅙䅤求䡁䅉兢桂䡁䅉睡求䡁䅑䅉穂䝁䅅䅢求䡁䅍䅉桂䝁䄴䅚杁䡁䅍党祂䡁䅙兡橂䝁䅕督杁䝁䅙睢祂䍁䅁䅤潂䝁䅕䅉灂䝁䄴督あ䝁䅅䅢獂䝁䅕䅚杁䝁䅉兙穂䝁䅕䅉療䝁䅙䅉灂䡁䅑督杁䝁䅕兣ㅂ䝁䅫䅣瑂䝁䅕杢あ䍁䄴䅉佂䝁䅅杙療䡁䅉督杁䕁䅫杢歂䡁䅕督あ䡁䅉兡求䡁䅍䅉䵂䡁䅑䅚畁䍁䅁睤桂䡁䅍䅉浂䝁䄸兤畂䝁䅑党歂䍁䅁兡畂䍁䅁免㕁䑁䅕杍杁䝁䅅杢歂䍁䅁兡穂䍁䅁杙桂䡁䅍党歂䍁䅁兡畂䍁䅁䅓桂䝁䄰兡獂䡁䅑睢畂䍁䅷䅉䍂䝁䅕杣瑂䡁䅕䅚桂䍁䄴䅁穃䅆䅁䅲䄴䕁䄴兙穂䝁䅑兙硂䍁䅷䅉䩂䝁䄴睙畁䍁䅁睢睂䝁䅕杣桂䡁䅑党穂䍁䅁兙穂䍁䅁兙杁䡁䅑党橂䝁䅧杢療䝁䅷睢湂䡁䅫䅉橂䝁䄸兢睂䝁䅅杢㕂䍁䅁䅤潂䝁䅅䅤杁䡁䅍党祂䡁䅙党穂䍁䅁睙桂䡁䅁兡あ䝁䅅䅢杁䝁䄰兙祂䝁䅳党あ䡁䅍䅉桂䝁䄴䅚杁䝁䄸䅤潂䝁䅕杣杁䝁䅫杢歂䡁䅕督あ䡁䅉兡求䡁䅍䅉㍂䝁䄸杣獂䝁䅑睤灂䝁䅑党畁䍁䅁兓あ䍁䅁睢睂䝁䅕杣桂䡁䅑党穂䍁䅁兡畂䍁䅁䅤潂䡁䅉党求䍁䅁督求䝁䅣兢求䝁䄴䅤穂䑁䅯䅉䑂䝁䅅䅣灂䡁䅑兙獂䍁䅁兑橂䝁䅍党穂䡁䅍䅉兂䝁䅷兙あ䝁䅙睢祂䝁䄰督獁䍁䅁杒灂䝁䄴兙畂䝁䅍兡桂䝁䅷䅉啂䝁䅕睙潂䝁䄴睢獂䝁䄸睚㕂䍁䅷䅉桂䝁䄴䅚杁䕁䄰兙祂䝁䅳党あ䍁䅁睕求䡁䅉杤灂䝁䅍党穂䍁䄴䅉啂䝁䅧党杁䕁䅍兙睂䝁䅫䅤桂䝁䅷䅉䉂䝁䅍睙求䡁䅍督杁䙁䅁䅢桂䡁䅑杚療䡁䅉兢穂䍁䅁督求䝁䅣兢求䝁䄴䅤杁䡁䅍党獂䝁䅷督杁䝁䅅杢歂䍁䅁䅚灂䡁䅍䅤祂䝁䅫杙ㅂ䡁䅑党穂䍁䅁䅡灂䡁䅍䅤療䡁䅉兡橂䝁䅅䅢杁䝁䅅杢歂䍁䅁杣求䝁䅅䅢瑁䡁䅑兡瑂䝁䅕䅉瑂䝁䅅杣牂䝁䅕䅤杁䝁䅑兙あ䝁䅅睏杁䝁䅅杢歂䍁䅁䅚求䡁䅙党獂䝁䄸䅣穂䍁䅁兙畂䝁䅑䅉獂䝁䅫睙求䝁䄴督求䡁䅍䅉佂䝁䅅督歂䝁䅅兣瑁䝁䅉杣桂䝁䄴䅚求䝁䅑䅉灂䝁䄴䅚灂䝁䅍党穂䍁䅁兙畂䝁䅑䅉浂䝁䅫杢桂䝁䄴睙灂䝁䅅䅢杁䡁䅁杣療䝁䅑兤橂䡁䅑督畁䍁䅁䅖潂䝁䅫督杁䡁䅍党湂䝁䄰党畂䡁䅑䅉桂䝁䅷督療䍁䅁睢浂䝁䅙党祂䡁䅍䅉灂䝁䄴杤求䡁䅍䅤療䡁䅉䅉祂䝁䅕䅢桂䡁䅑兡療䝁䄴督杁䝁䅫杢あ䝁䅕䅢獂䝁䅫睚求䝁䄴睙求䍁䅷䅉湂䝁䄸杤求䡁䅉杢桂䝁䄴睙求䍁䅁督療䝁䅷兤あ䝁䅫睢畂䡁䅍䅌杁䝁䅅杢歂䍁䅁兒呂䕁䅣䅉穂䝁䄸䅢ㅂ䡁䅑兡療䝁䄴督㝁䍁䅁兙畂䝁䅑䅉灂䝁䄴督灂䝁䅣䅡あ䡁䅍䅉桂䝁䄴䅚杁䡁䅣睢祂䝁䅳杚獂䝁䄸睤杁䡁䅍睢獂䡁䅕䅤灂䝁䄸杢穂䍁䅷䅉桂䡁䅍䅉㍂䝁䅕䅢獂䍁䅁兙穂䍁䅁睢睂䝁䅕杣桂䡁䅑党穂䍁䅁䅢灂䡁䅍䅤灂䝁䄴睚杁䡁䅁䅢桂䡁䅑杚療䡁䅉兢穂䍁䄴䅉啂䝁䅧党杁䕁䅙兡畂䝁䅅杢橂䝁䅫兙獂䍁䅁䅖求䝁䅍䅡畂䝁䄸䅢療䝁䅣入杁䡁䅍党湂䝁䄰党畂䡁䅑䅉療䝁䅙杚求䡁䅉督杁䙁䅙党祂䝁䅅杚灂䝁䄴䅌杁䝁䅅䅉橂䝁䅷睢ㅂ䝁䅑兌楂䝁䅅督求䝁䅑䅉睂䝁䅷兙あ䝁䅙睢祂䝁䄰䅉あ䝁䄸䅉歂䝁䅕䅤求䝁䅍䅤獁䍁䅁兡畂䡁䅙党穂䡁䅑兡湂䝁䅅䅤求䍁䅷䅉桂䝁䄴䅚杁䡁䅉党睂䝁䄸杣あ䍁䅁兢療䝁䄴党㕂䍁䅁䅢桂䡁䅕杢歂䝁䅕杣灂䝁䄴睚杁䝁䅅杢歂䍁䅁杚灂䝁䄴兙畂䝁䅍兡桂䝁䅷䅉浂䡁䅉兙ㅂ䝁䅑督㝁䍁䅁督ㅂ䡁䅉杤求䝁䅫䅢獂䝁䅅杢橂䝁䅕䅉穂䝁䄸䅢ㅂ䡁䅑兡療䝁䄴督獁䍁䅁兡畂䝁䅍䅢ㅂ䝁䅑兡畂䝁䅣䅉桂䍁䅁睕桂䝁䅅睕杁䡁䅁䅢桂䡁䅑杚療䡁䅉兢杁䡁䅑睢杁䝁䅅督穂䝁䅫督あ䍁䅁兡畂䍁䅁睙療䝁䄰䅣獂䡁䅫兡畂䝁䅣䅉㍂䝁䅫䅤潂䍁䅁兢桂䡁䅉睡求䡁䅑䅉祂䡁䅕䅢求䡁䅍䅌杁䡁䅉党湂䡁䅕䅢桂䡁䅑兡療䝁䄴督獁䍁䅁兙畂䝁䅑䅉灂䝁䄴䅤求䡁䅉杢桂䝁䅷䅉瑂䝁䅅杣牂䝁䅕䅤杁䡁䅍兤祂䡁䅙党灂䝁䅷䅢桂䝁䄴睙求䍁䅁䅣療䝁䅷兡橂䝁䅫党穂䑁䅳䅉䉂䡁䅧兡療䝁䄰睕䵂䍁䅷䅉桂䍁䅁杣灂䡁䅍睡杁䝁䅑兙あ䝁䅅䅉瑂䝁䅅杢桂䝁䅣党瑂䝁䅕杢あ䍁䅁兙畂䝁䅑䅉祂䝁䅕睚ㅂ䝁䅷兙あ䝁䄸杣㕂䍁䅁杣求䡁䅁睢祂䡁䅑兡畂䝁䅣䅉穂䝁䄸䅢ㅂ䡁䅑兡療䝁䄴睏杁䝁䅅杢歂䍁䅁睑桂䝁䅷入睂䡁䅍睢獁䍁䅁兙杁䝁䅙杣療䝁䄴䅤瑁䡁䅑睢瑁䝁䅉兙橂䝁䅳䅉あ䡁䅉兙歂䝁䅫杢湂䍁䅁䅤求䝁䅍䅡畂䝁䄸䅢療䝁䅣入杁䡁䅍睢獂䡁䅕䅤灂䝁䄸杢杁䝁䅙睢祂䍁䅁䅤潂䝁䅕䅉浂䝁䅫杢桂䝁䄴睙灂䝁䅅䅢杁䝁䄰兙祂䝁䅳党あ䍁䄴䅉啂䝁䅧兡穂䍁䅁督求䝁䅣兢求䝁䄴䅤杁䝁䅅䅢穂䝁䄸䅉潂䝁䅅杢歂䝁䅷党穂䍁䅁兙穂䡁䅍党あ䡁䅍䅌杁䝁䅍睢瑂䡁䅁杣灂䡁䅍兡畂䝁䅣䅉橂䝁䅅督潂䍁䅁党硂䡁䅕兡あ䝁䅫党穂䍁䅷䅉求䡁䅅兤灂䡁䅑入杁䝁䅑党祂䝁䅫杤桂䡁䅑兡㉂䝁䅕督獁䍁䅁睙ㅂ䡁䅉杣求䝁䄴睙灂䝁䅕督獁䍁䅁杤桂䡁䅉兡療䡁䅕督杁䝁䅫杢あ䝁䅕杣求䡁䅍䅤瑁䝁䅉党桂䡁䅉兡畂䝁䅣䅉穂䝁䅕睙ㅂ䡁䅉兡あ䝁䅫党穂䍁䅷䅉橂䝁䄸兢瑂䝁䄸䅚灂䡁䅑兡求䡁䅍䅌杁䝁䅕杢求䡁䅉睚㕂䍁䅁䅣祂䝁䄸䅚ㅂ䝁䅍䅤穂䍁䅷䅉桂䝁䄴䅚杁䝁䅑兡湂䝁䅫䅤桂䝁䅷䅉橂䡁䅕杣祂䝁䅕杢橂䝁䅫党穂䑁䅳䅉桂䝁䄴䅚杁䡁䅑杣桂䝁䅑党杁䝁䄰兙畂䝁䅅睚求䝁䄰党畂䡁䅑䅉桂䝁䄴䅚杁䝁䅍睢獂䝁䄸睙桂䡁䅑兡療䝁䄴䅉穂䝁䅕杣㉂䝁䅫睙求䡁䅍杌杁䙁䅑䅡求䍁䅁兔桂䡁䅉睡求䡁䅑䅉兂䝁䅷兙あ䝁䅙睢祂䝁䄰督杁䡁䅍党湂䝁䄰党畂䡁䅑䅉療䝁䅙杚求䡁䅉督杁䝁䅕兣ㅂ䝁䅫䅤㕂䍁䅁䅚求䡁䅉兡㉂䝁䅅䅤灂䡁䅙党杁䡁䅑杣桂䝁䅑兡畂䝁䅣䅉桂䝁䄴䅚杁䝁䅍䅢求䝁䅅杣灂䝁䄴睚獁䍁䅁睙桂䡁䅍䅡杁䝁䅕兣ㅂ䝁䅫䅤㕂䍁䅁䅤祂䝁䅅䅚灂䝁䄴睚獁䍁䅁杚灂䡁䅧党歂䍁䅁兡畂䝁䅍睢瑂䝁䅕䅉桂䝁䄴䅚杁䝁䅍睢瑂䝁䄰睢歂䝁䅫䅤灂䝁䅕督杁䡁䅑杣桂䝁䅑兡畂䝁䅣䅉桂䝁䄴䅚杁䝁䅍䅢求䝁䅅杣灂䝁䄴睚獁䍁䅁兙畂䝁䅑䅉橂䡁䅕杣祂䝁䅕杢橂䡁䅫䅉あ䡁䅉兙歂䝁䅫杢湂䍁䅁督求䡁䅉杤灂䝁䅍党穂䍁䄴䅉啂䝁䅧兡穂䍁䅁督求䝁䅣兢求䝁䄴䅤杁䝁䄸䅣求䡁䅉兙あ䝁䅕督杁䡁䅙兙祂䝁䅫睢ㅂ䡁䅍䅉求䡁䅧睙潂䝁䅅杢湂䝁䅕督杁䝁䅅杢歂䍁䅁睢あ䝁䅧党祂䍁䅁兢桂䡁䅉睡求䡁䅑䅣獂䝁䅅睙求䍁䅁杚桂䝁䅍兡獂䝁䅫䅤灂䝁䅕督杁䝁䅅睙祂䝁䄸督穂䍁䅁杤桂䡁䅉兡療䡁䅕督杁䝁䅅督穂䝁䅕䅤杁䝁䅍䅢桂䡁䅍督求䡁䅍䅉㍂䝁䅧兡橂䝁䅧䅉灂䝁䄴睙獂䡁䅕䅚求䡁䅍䅉歂䝁䅕杣灂䡁䅙兙あ䝁䅫杤求䡁䅍䅌杁䝁䅍睢瑂䝁䄰睢歂䝁䅫䅤灂䝁䅕督獁䍁䅁睙桂䡁䅍䅡杁䝁䅕兣ㅂ䝁䅫䅤㕂䍁䅷䅉歂䝁䅕杙あ䍁䅷䅉穂䡁䅑杣ㅂ䝁䅍䅤ㅂ䡁䅉党歂䍁䅁䅣祂䝁䄸䅚ㅂ䝁䅍䅤穂䍁䅷䅉桂䝁䄴䅚杁䝁䅕䅥橂䝁䅧兙畂䝁䅣党杁䡁䅑杣桂䝁䅑党歂䍁䅁䅣祂䝁䄸䅚ㅂ䝁䅍䅤穂䑁䅳䅉桂䝁䄴䅚杁䡁䅁杣療䡁䅙兡歂䝁䅕督杁䝁䅍䅢求䝁䅅杣灂䝁䄴睚獁䍁䅁督求䡁䅑䅤獂䝁䅕兢求䝁䄴䅤獁䍁䅁兙畂䝁䅑䅉橂䝁䅕杢あ䡁䅉兙獂䍁䅁䅚求䡁䅁睢穂䝁䅫䅤療䡁䅉入杁䡁䅍党祂䡁䅙兡橂䝁䅕督畁䍁䅁䅖潂䝁䅕䅉橂䝁䄸兢睂䝁䅅杢㕂䍁䅁睤桂䡁䅍䅉浂䝁䄸杣瑂䝁䅕杣獂䡁䅫䅉牂䝁䄴睢㍂䝁䄴䅉桂䡁䅍䅉啂䝁䅧党杁䕁䄴兑呂䕁䅑兑剂䍁䅁睔乂䙁䅧䅉䡂䡁䅉睢ㅂ䡁䅁䅌杁䕁䅫杢橂䍁䄴䅉桂䝁䄴䅚杁䝁䅍䅡桂䝁䄴睚求䝁䅑䅉灂䡁䅑督杁䝁䄴兙瑂䝁䅕䅉あ䝁䄸䅉佂䝁䅅督歂䝁䅅兣獁䍁䅁兓畂䝁䅍杌杁䝁䅫杢杁䙁䅍党睂䡁䅑党瑂䝁䅉党祂䍁䅁杍睁䑁䅅兎畁䍁䅁杔桂䡁䅍䅚桂䡁䅅䅌杁䕁䅫杢橂䍁䄴䅉㍂䝁䅅督杁䝁䅙睢ㅂ䝁䄴䅚求䝁䅑䅉灂䝁䄴䅉硁䑁䅫睎硁䍁䅁兙畂䝁䅑䅉灂䡁䅍䅉潂䝁䅕兙歂䡁䅅兤桂䡁䅉䅤求䡁䅉党歂䍁䅁兡畂䍁䅁杔求䡁䅣䅉婂䝁䄸杣牂䍁䅷䅉佂䝁䅕睤杁䙁䅫睢祂䝁䅳杌䅁䡁呯䅁捁䅁䅁杔桂䡁䅍䅚桂䡁䅅睑乂䑁䅯兑䥂䕁䅍睔䅁䑁䵁䅁捁䅁䅁杔桂䡁䅍䅚桂䡁䅅睑乂䑁䅯兑呂䙁䅑䅓䅁偁伸䅁捁䅁䅁杔桂䡁䅍䅚桂䡁䅅睑乂䑁䅯村䵂䕁䅙睕䅁䝁䴰䅁捁䅁䅁杔桂䡁䅍䅚桂䡁䅅睑乂䑁䅯睑䙂䕁䅷䅓䅁䑁䙑䅁捁䅁䅁杔桂䡁䅍䅚桂䡁䅅睑乂䑁䅯睑偂䕁䄸䅕䅁偁䱕䅁捁䅁䅁杔桂䡁䅍䅚桂䡁䅅睑乂䑁䅯睑偂䙁䅉䅖䅁䑁偕䅁捁䅁䅁杔桂䡁䅍䅚桂䡁䅅睑乂䑁䅯睑兂䙁䅉䅗䅁䱁䱣䅁捁䅁䅁杔桂䡁䅍䅚桂䡁䅅睑乂䑁䅯兒䡂䕁䅉杔䅁䍁偑䅁捁䅁䅁杔桂䡁䅍䅚桂䡁䅅睑乂䑁䅯睒䕂䙁䅫杔䅁䭁乯䅁捁䅁䅁杔桂䡁䅍䅚桂䡁䅅睑乂䑁䅯兔䉂䙁䅉兑䅁䑁倴䅁慁䅁䅁杔桂䡁䅍䅚桂䡁䅅睑乂䑁䅯杔䙂䕁䄸䅁扄睄䅁䅈䅁䕁䄴兙穂䝁䅑兙硂䕁䅍兔㙁䙁䅍兔兂䕁䅷䅁䱄睃䅁䅈䅁䕁䄴兙穂䝁䅑兙硂䕁䅍兔㙁䙁䅑睒啂䙁䅧䅁獄䅄䅁䅈䅁䕁䄴兙穂䝁䅑兙硂䕁䅍兔㙁䙁䅑䅓卂䙁䅫䅁剁睃䅁䅈䅁䕁䄴兙穂䝁䅑兙硂䕁䅍兔㙁䙁䅕杒兂䙁䅑䅁佂睃䅁䅈䅁䕁䄴兙穂䝁䅑兙硂䕁䅍兔㙁䙁䅙杕卂䕁䄰䅁祃兄䅁䅈䅁䕁䄴兙穂䝁䅑兙硂䕁䅍兔㙁䙁䅧䅕䙂䕁䅷䅁䅂䅄䅁䅈䅁䕁䄴兙穂䝁䅑兙硂䕁䅣兔㙁䕁䅅䅒乂䕁䅅䅁䵂睄䅁䅈䅁䕁䄴兙穂䝁䅑兙硂䕁䅣兔㙁䕁䅅杔䩂䙁䅁䅁偃杄䅁䅈䅁䕁䄴兙穂䝁䅑兙硂䕁䅣兔㙁䕁䅅䅕兂䕁䅙䅁扄䅂䅁䅈䅁䕁䄴兙穂䝁䅑兙硂䕁䅣兔㙁䕁䅕杔兂䕁䅧䅁畂允䅁䅈䅁䕁䄴兙穂䝁䅑兙硂䕁䅣兔㙁䕁䅕䅗兂䕁䅫䅁畄睃䅁䅈䅁䕁䄴兙穂䝁䅑兙硂䕁䅣兔㙁䕁䅙䅔䡂䙁䅑䅁㥁䅄䅁䅈䅁䕁䄴兙穂䝁䅑兙硂䕁䅣兔㙁䕁䅣䅒䙂䕁䄴䅁乃睃䅁䅈䅁䕁䄴兙穂䝁䅑兙硂䕁䅣兔㙁䕁䅧杕乂䙁䅫䅁牂兄䅁䅈䅁䕁䄴兙穂䝁䅑兙硂䕁䅣兔㙁䕁䅷睒佂䕁䅑䅁橄睃䅁䅈䅁䕁䄴兙穂䝁䅑兙硂䕁䅣兔㙁䕁䅷兔䉂䙁䅑䅁奂睃䅁䅈䅁䕁䄴兙穂䝁䅑兙硂䕁䅣兔㙁䕁䅷杔啂䕁䅧䅁橄兂䅁䅈䅁䕁䄴兙穂䝁䅑兙硂䕁䅣兔㙁䕁䄴兔䩂䕁䅧䅁獄睃䅁䅈䅁䕁䄴兙穂䝁䅑兙硂䕁䅣兔㙁䕁䄸䅔䵂䕁䅫䅁偁杂䅁䅈䅁䕁䄴兙穂䝁䅑兙硂䕁䅣兔㙁䙁䅁兑䥂䕁䅍䅁汁睃䅁䅈䅁䕁䄴兙穂䝁䅑兙硂䕁䅣兔㙁䙁䅁兑婂䕁䄸䅁桂兄䅁䅈䅁䕁䄴兙穂䝁䅑兙硂䕁䅣兔㙁䙁䅁䅖䡂䙁䅧䅁橂杄䅁䅈䅁䕁䄴兙穂䝁䅑兙硂䕁䅣兔㙁䙁䅉䅒佂䙁䅑䅁噁杄䅁䅈䅁䕁䄴兙穂䝁䅑兙硂䕁䅣兔㙁䙁䅍兓啂䕁䄰䅁⽁睃䅁䅈䅁䕁䄴兙穂䝁䅑兙硂䕁䅣兔㙁䙁䅍䅖䉂䕁䅅䅁佄䅄䅁䅈䅁䕁䄴兙穂䝁䅑兙硂䕁䅣兔㙁䙁䅍兖兂䕁䄴䅁獄兄䅁䅈䅁䕁䄴兙穂䝁䅑兙硂䕁䅣兔㙁䙁䅑兔䕂䙁䅧䅁桂睄䅁䅈䅁䕁䄴兙穂䝁䅑兙硂䕁䅣兔㙁䙁䅑杔䕂䕁䄰䅁硄权䅁䅈䅁䕁䄴兙穂䝁䅑兙硂䕁䅣兔㙁䙁䅑杕噂䙁䅁䅁䥁睃䅁䅈䅁䕁䄴兙穂䝁䅑兙硂䕁䅣兔㙁䙁䅙村啂䙁䅧䅁佃䅄䅁䅈䅁䕁䄴兙穂䝁䅑兙硂䕁䅣兔㙁䙁䅙睑䙂䕁䅷䅁呂睃䅁䅈䅁䕁䄴兙穂䝁䅑兙硂䕁䅣兔㙁䙁䅧杔䑂䙁䅉䅁坂兄䅁杇䅁䕁䄴兙穂䝁䅑兙硂䕁䅣睕㙁䕁䅅兑䵂䅁䅁䅱䅑䉁䅷䅁佂䝁䅅督歂䝁䅅兣䡂䙁䅍杏䉂䕁䅅睔佂䅁䅁䅪䅑䉁䅷䅁佂䝁䅅督歂䝁䅅兣䡂䙁䅍杏䉂䕁䅅䅕䵂䅁䅁儱䅁䉁䅷䅁佂䝁䅅督歂䝁䅅兣䡂䙁䅍杏䉂䕁䅉杔䍂䅁䅁睋䅁䉁䅷䅁佂䝁䅅督歂䝁䅅兣䡂䙁䅍杏䉂䕁䅍兑䕂䅁䅁䅷䄴䉁䅷䅁佂䝁䅅督歂䝁䅅兣䡂䙁䅍杏䉂䕁䅍睒䵂䅁䅁眳䅁䉁䅷䅁佂䝁䅅督歂䝁䅅兣䡂䙁䅍杏䉂䕁䅍䅓䑂䅁䅁睲䅑䉁䅷䅁佂䝁䅅督歂䝁䅅兣䡂䙁䅍杏䉂䕁䅍兓塂䅁䅁睍䄸䉁䅷䅁佂䝁䅅督歂䝁䅅兣䡂䙁䅍杏䉂䕁䅍䅔呂䅁䅁杧䅷䉁䅷䅁佂䝁䅅督歂䝁䅅兣䡂䙁䅍杏䉂䕁䅑村䙂䅁䅁睗䅁䉁䅷䅁佂䝁䅅督歂䝁䅅兣䡂䙁䅍杏䉂䕁䅑兒䉂䅁䅁兔䄸䉁䅯䅁佂䝁䅅督歂䝁䅅兣䡂䙁䅍杏䉂䕁䅑兓䅁䵁䅉䅁慁䅁䅁杔桂䡁䅍䅚桂䡁䅅睒呂䑁䅯兑䕂䙁䅁䅁䑄䅁䅁䅈䅁䕁䄴兙穂䝁䅑兙硂䕁䅣睕㙁䕁䅅䅒呂䕁䅳䅁穄䅁䅁䅈䅁䕁䄴兙穂䝁䅑兙硂䕁䅣睕㙁䕁䅅䅒噂䙁䅍䅁兂睃䅁䅈䅁䕁䄴兙穂䝁䅑兙硂䕁䅣睕㙁䕁䅅兒䩂䙁䅍䅁畂䅄䅁杇䅁䕁䄴兙穂䝁䅑兙硂䕁䅣睕㙁䕁䅅兒兂䅁䅁杫䅁䉁䅷䅁佂䝁䅅督歂䝁䅅兣䡂䙁䅍杏䉂䕁䅣兗呂䅁䅁䄸䅳䉁䅷䅁佂䝁䅅督歂䝁䅅兣䡂䙁䅍杏䉂䕁䅳兑乂䅁䅁䅚䅁䉁䅷䅁佂䝁䅅督歂䝁䅅兣䡂䙁䅍杏䉂䕁䅷睒乂䅁䅁杸䅑䉁䅷䅁佂䝁䅅督歂䝁䅅兣䡂䙁䅍杏䉂䕁䅷睒佂䅁䅁睖䅁䉁䅷䅁佂䝁䅅督歂䝁䅅兣䡂䙁䅍杏䉂䕁䅷睒啂䅁䅁材䅷䉁䅷䅁佂䝁䅅督歂䝁䅅兣䡂䙁䅍杏䉂䕁䅷睓呂䅁䅁䅭䅳䉁䅷䅁佂䝁䅅督歂䝁䅅兣䡂䙁䅍杏䉂䕁䅷杕乂䅁䅁䅫䅳䉁䅷䅁佂䝁䅅督歂䝁䅅兣䡂䙁䅍杏䉂䕁䅷䅖卂䅁䅁眳䅑䉁䅷䅁佂䝁䅅督歂䝁䅅兣䡂䙁䅍杏䉂䕁䄰兑啂䅁䅁兯䅁䉁䅯䅁佂䝁䅅督歂䝁䅅兣䡂䙁䅍杏䉂䕁䄰䅒䅁䝁䅉䅁捁䅁䅁杔桂䡁䅍䅚桂䡁䅅睒呂䑁䅯兑乂䕁䅕䅒䅁䑁䙙䅁捁䅁䅁杔桂䡁䅍䅚桂䡁䅅睒呂䑁䅯兑乂䕁䅣杔䅁䕁䅍䅁捁䅁䅁杔桂䡁䅍䅚桂䡁䅅睒呂䑁䅯兑乂䕁䅳杕䅁䉁䙅䅁捁䅁䅁杔桂䡁䅍䅚桂䡁䅅睒呂䑁䅯兑乂䙁䅁䅓䅁佁䰰䅁捁䅁䅁杔桂䡁䅍䅚桂䡁䅅睒呂䑁䅯兑乂䙁䅍杒䅁乁䱯䅁捁䅁䅁杔桂䡁䅍䅚桂䡁䅅睒呂䑁䅯兑乂䙁䅣䅒䅁䅁䱯䅁捁䅁䅁杔桂䡁䅍䅚桂䡁䅅睒呂䑁䅯兑乂䙁䅯杔䅁䕁䅑䅁捁䅁䅁杔桂䡁䅍䅚桂䡁䅅睒呂䑁䅯兑佂䕁䅑兒䅁佁乑䅁捁䅁䅁杔桂䡁䅍䅚桂䡁䅅睒呂䑁䅯兑佂䙁䅍睕䅁䡁䅫䅁捁䅁䅁杔桂䡁䅍䅚桂䡁䅅睒呂䑁䅯兑偂䙁䅍䅔䅁䡁䰰䅁慁䅁䅁杔桂䡁䅍䅚桂䡁䅅睒呂䑁䅯兑兂䕁䅅䅁㡂䅁䅁䅈䅁䕁䄴兙穂䝁䅑兙硂䕁䅣睕㙁䕁䅅䅕偂䕁䅣䅁橂䅄䅁䅈䅁䕁䄴兙穂䝁䅑兙硂䕁䅣睕㙁䕁䅅杕䑂䕁䅉䅁敁睃䅁䅈䅁䕁䄴兙穂䝁䅑兙硂䕁䅣睕㙁䕁䅅杕塂䙁䅉䅁䑃睃䅁杇䅁䕁䄴兙穂䝁䅑兙硂䕁䅣睕㙁䕁䅅睕偂䅁䅁兄䅷䉁䅷䅁佂䝁䅅督歂䝁䅅兣䡂䙁䅍杏䉂䙁䅍䅖䙂䅁䅁䅥䅳䉁䅷䅁佂䝁䅅督歂䝁䅅兣䡂䙁䅍杏䉂䙁䅙兑坂䅁䅁睸䅷䉁䅷䅁佂䝁䅅督歂䝁䅅兣䡂䙁䅍杏䉂䙁䅙睒偂䅁䅁六䅁䉁䅯䅁佂䝁䅅督歂䝁䅅兣䡂䙁䅍杏䉂䙁䅙䅖䅁䩁䙣䅁捁䅁䅁杔桂䡁䅍䅚桂䡁䅅睒呂䑁䅯兑奂䕁䄸杔䅁䅁䉫䅁捁䅁䅁杔桂䡁䅍䅚桂䡁䅅睒呂䑁䅯兑慂䙁䅁杔䅁佁䕣䅁捁䅁䅁杔桂䡁䅍䅚桂䡁䅅睒呂䑁䅯兑慂䙁䅑兑䅁䡁兣䅁捁䅁䅁杔桂䡁䅍䅚桂䡁䅅睒呂䑁䅯村䉂䕁䄴杒䅁䝁佳䅁捁䅁䅁杔桂䡁䅍䅚桂䡁䅅睒呂䑁䅯村䉂䕁䄴杕䅁乁䴴䅁捁䅁䅁杔桂䡁䅍䅚桂䡁䅅睒呂䑁䅯村䑂䙁䅁睑䅁䑁乙䅁慁䅁䅁杔桂䡁䅍䅚桂䡁䅅睒呂䑁䅯村䡂䕁䅍䅁瑄䅄䅁杇䅁䕁䄴兙穂䝁䅑兙硂䕁䅣睕㙁䕁䅉䅓䝂䅁䅁䅶䅕䉁䅷䅁佂䝁䅅督歂䝁䅅兣䡂䙁䅍杏䍂䕁䅫兓䍂䅁䅁䅆䅅䉁䅷䅁佂䝁䅅督歂䝁䅅兣䡂䙁䅍杏䍂䕁䅯杕䩂䅁䅁儶䄴䉁䅷䅁佂䝁䅅督歂䝁䅅兣䡂䙁䅍杏䍂䕁䅳杔䡂䅁䅁朷䅁䉁䅯䅁佂䝁䅅督歂䝁䅅兣䡂䙁䅍杏䍂䕁䅳杕䅁䙁䅉䅁奁䅁䅁杔桂䡁䅍䅚桂䡁䅅睒呂䑁䅯村䵂䅁䅁先䅷䉁䅷䅁佂䝁䅅督歂䝁䅅兣䡂䙁䅍杏䍂䕁䅷睓䍂䅁䅁杩䅑䉁䅷䅁佂䝁䅅督歂䝁䅅兣䡂䙁䅍杏䍂䕁䅷兔佂䅁䅁䅓䅷䉁䅷䅁佂䝁䅅督歂䝁䅅兣䡂䙁䅍杏䍂䕁䄰杕佂䅁䅁关䅕䉁䅷䅁佂䝁䅅督歂䝁䅅兣䡂䙁䅍杏䍂䙁䅉睓䵂䅁䅁睳䅳䉁䅷䅁佂䝁䅅督歂䝁䅅兣䡂䙁䅍杏䍂䙁䅉睓卂䅁䅁儫䅕䉁䅷䅁佂䝁䅅督歂䝁䅅兣䡂䙁䅍杏䑂䕁䅅睓䙂䅁䅁䅤䄴䉁䅷䅁佂䝁䅅督歂䝁䅅兣䡂䙁䅍杏䑂䕁䅅䅔乂䅁䅁䅪䅷䉁䅯䅁佂䝁䅅督歂䝁䅅兣䡂䙁䅍杏䑂䕁䅅杕䅁䭁䕫䅁捁䅁䅁杔桂䡁䅍䅚桂䡁䅅睒呂䑁䅯睑䉂䙁䅉睒䅁䉁䱙䅁捁䅁䅁杔桂䡁䅍䅚桂䡁䅅睒呂䑁䅯睑䉂䙁䅉䅖䅁䵁䙷䅁捁䅁䅁杔桂䡁䅍䅚桂䡁䅅睒呂䑁䅯睑䉂䙁䅍䅓䅁䑁䵣䅁捁䅁䅁杔桂䡁䅍䅚桂䡁䅅睒呂䑁䅯睑䉂䙁䅍兗䅁䭁䘴䅁捁䅁䅁杔桂䡁䅍䅚桂䡁䅅睒呂䑁䅯睑䉂䙁䅑兗䅁䱁䵍䅁捁䅁䅁杔桂䡁䅍䅚桂䡁䅅睒呂䑁䅯睑䍂䙁䅉䅔䅁䭁䵧䅁捁䅁䅁杔桂䡁䅍䅚桂䡁䅅睒呂䑁䅯睑䍂䙁䅍䅓䅁䝁䙙䅁捁䅁䅁杔桂䡁䅍䅚桂䡁䅅睒呂䑁䅯睑䑂䕁䄸兓䅁䉁乕䅁捁䅁䅁杔桂䡁䅍䅚桂䡁䅅睒呂䑁䅯睑䕂䕁䄴睕䅁䍁䈴䅁慁䅁䅁杔桂䡁䅍䅚桂䡁䅅睒呂䑁䅯睑䕂䙁䅣䅁䕄䅁䅁杇䅁䕁䄴兙穂䝁䅑兙硂䕁䅣睕㙁䕁䅍兒䡂䅁䅁睫䅁䉁䅷䅁佂䝁䅅督歂䝁䅅兣䡂䙁䅍杏䑂䕁䅕杔啂䅁䅁硄䅁䍁䅁䅁佂䝁䅅督歂䝁䅅兣䡂䙁䅍杏䑂䕁䅕杔啂䍁䄴兑䅁佁佣䅁捁䅁䅁杔桂䡁䅍䅚桂䡁䅅睒呂䑁䅯睑䙂䕁䄴䅗䅁䑁佑䅁捁䅁䅁杔桂䡁䅍䅚桂䡁䅅睒呂䑁䅯睑䙂䙁䅉䅖䅁䉁允䅁捁䅁䅁杔桂䡁䅍䅚桂䡁䅅睒呂䑁䅯睑䙂䙁䅙兑䅁䑁䵑䅁捁䅁䅁杔桂䡁䅍䅚桂䡁䅅睒呂䑁䅯睑䝂䕁䅙杔䅁䩁䱳䅁奁䅁䅁杔桂䡁䅍䅚桂䡁䅅睒呂䑁䅯睑䡂䅁䅁䅰䅑䉁䅷䅁佂䝁䅅督歂䝁䅅兣䡂䙁䅍杏䑂䕁䅣杔奂䅁䅁睳䅑䉁䅷䅁佂䝁䅅督歂䝁䅅兣䡂䙁䅍杏䑂䕁䅧睑偂䅁䅁朴䄸䉁䅷䅁佂䝁䅅督歂䝁䅅兣䡂䙁䅍杏䑂䕁䅧䅒佂䅁䅁睥䅕䉁䅷䅁佂䝁䅅督歂䝁䅅兣䡂䙁䅍杏䑂䕁䅧兒䝂䅁䅁兔䅷䉁䅷䅁佂䝁䅅督歂䝁䅅兣䡂䙁䅍杏䑂䕁䅧杕䕂䅁䅁䅒䅕䉁䅷䅁佂䝁䅅督歂䝁䅅兣䡂䙁䅍杏䑂䕁䅧杕塂䅁䅁材䅁䉁䅷䅁佂䝁䅅督歂䝁䅅兣䡂䙁䅍杏䑂䕁䅧䅖卂䅁䅁杌䅁䉁䅯䅁佂䝁䅅督歂䝁䅅兣䡂䙁䅍杏䑂䕁䅧䅗䅁䱁䘰䅁捁䅁䅁杔桂䡁䅍䅚桂䡁䅅睒呂䑁䅯睑䩂䕁䄴杒䅁䩁䅅䅁敁䅁䅁杔桂䡁䅍䅚桂䡁䅅睒呂䑁䅯睑乂䕁䅍睕䉂䅁䅁杚䅅䉁䅯䅁佂䝁䅅督歂䝁䅅兣䡂䙁䅍杏䑂䕁䄰兒䅁䝁䅍䅁捁䅁䅁杔桂䡁䅍䅚桂䡁䅅睒呂䑁䅯睑佂䙁䅧睑䅁䙁䙁䅁捁䅁䅁杔桂䡁䅍䅚桂䡁䅅睒呂䑁䅯睑佂䙁䅧杔䅁䵁乍䅁捁䅁䅁杔桂䡁䅍䅚桂䡁䅅睒呂䑁䅯睑偂䕁䅧兖䅁䡁佧䅁捁䅁䅁杔桂䡁䅍䅚桂䡁䅅睒呂䑁䅯睑偂䕁䅳兒䅁䥁䘴䅁捁䅁䅁杔桂䡁䅍䅚桂䡁䅅睒呂䑁䅯睑偂䕁䅷村䅁䉁䙳䅁捁䅁䅁杔桂䡁䅍䅚桂䡁䅅睒呂䑁䅯睑偂䕁䅷䅔䅁䡁䰴䅁捁䅁䅁杔桂䡁䅍䅚桂䡁䅅睒呂䑁䅯睑偂䕁䅷兔䅁䵁䔰䅁慁䅁䅁杔桂䡁䅍䅚桂䡁䅅睒呂䑁䅯睑偂䕁䄸䅁敃允䅁䅈䅁䕁䄴兙穂䝁䅑兙硂䕁䅣睕㙁䕁䅍睔呂䙁䅑䅁乂䅁䅁杇䅁䕁䄴兙穂䝁䅑兙硂䕁䅣睕㙁䕁䅍䅕䍂䅁䅁兦䅁䉁䅷䅁佂䝁䅅督歂䝁䅅兣䡂䙁䅍杏䑂䙁䅁杕啂䅁䅁兢䅅䉁䅷䅁佂䝁䅅督歂䝁䅅兣䡂䙁䅍杏䑂䙁䅉睔奂䅁䅁朷䅑䉁䅷䅁佂䝁䅅督歂䝁䅅兣䡂䙁䅍杏䑂䙁䅉睕卂䅁䅁䅨䅳䉁䅷䅁佂䝁䅅督歂䝁䅅兣䡂䙁䅍杏䑂䙁䅉兖呂䅁䅁睴䅑䉁䅷䅁佂䝁䅅督歂䝁䅅兣䡂䙁䅍杏䑂䙁䅉杖䵂䅁䅁䅴䅳䉁䅷䅁佂䝁䅅督歂䝁䅅兣䡂䙁䅍杏䑂䙁䅉睖䕂䅁䅁兰䅁䉁䅷䅁佂䝁䅅督歂䝁䅅兣䡂䙁䅍杏䑂䙁䅍睑偂䅁䅁睁䅅䉁䅷䅁佂䝁䅅督歂䝁䅅兣䡂䙁䅍杏䑂䙁䅍睒兂䅁䅁兎䅅䉁䅷䅁佂䝁䅅督歂䝁䅅兣䡂䙁䅍杏䑂䙁䅍睒呂䅁䅁朰䅷䉁䅷䅁佂䝁䅅督歂䝁䅅兣䡂䙁䅍杏䑂䙁䅍睖䩂䅁䅁䅧䄴䉁䅯䅁佂䝁䅅督歂䝁䅅兣䡂䙁䅍杏䑂䙁䅍䅗䅁䕁䅁䅁捁䅁䅁杔桂䡁䅍䅚桂䡁䅅睒呂䑁䅯睑啂䕁䅅睕䅁偁䄴䅁捁䅁䅁杔桂䡁䅍䅚桂䡁䅅睒呂䑁䅯睑啂䕁䅳村䅁䉁䵅䅁捁䅁䅁杔桂䡁䅍䅚桂䡁䅅睒呂䑁䅯睑啂䙁䅍䅓䅁䉁䄴䅁捁䅁䅁杔桂䡁䅍䅚桂䡁䅅睒呂䑁䅯睑坂䕁䅉杒䅁偁乧䅁捁䅁䅁杔桂䡁䅍䅚桂䡁䅅睒呂䑁䅯睑坂䕁䅍睔䅁乁䱍䅁捁䅁䅁杔桂䡁䅍䅚桂䡁䅅睒呂䑁䅯睑坂䕁䅷䅖䅁䍁䙳䅁捁䅁䅁杔桂䡁䅍䅚桂䡁䅅睒呂䑁䅯睑婂䙁䅑睓䅁䵁䕑䅁慁䅁䅁杔桂䡁䅍䅚桂䡁䅅睒呂䑁䅯睑慂䙁䅉䅁剄䅁䅁杇䅁䕁䄴兙穂䝁䅑兙硂䕁䅣睕㙁䕁䅑村奂䅁䅁兖䅕䉁䅷䅁佂䝁䅅督歂䝁䅅兣䡂䙁䅍杏䕂䕁䅍睔乂䅁䅁兂䄰䉁䅷䅁佂䝁䅅督歂䝁䅅兣䡂䙁䅍杏䕂䕁䅣兓䩂䅁䅁儯䅷䉁䅷䅁佂䝁䅅督歂䝁䅅兣䡂䙁䅍杏䕂䕁䅫睔䕂䅁䅁䅉䅳䉁䅷䅁佂䝁䅅督歂䝁䅅兣䡂䙁䅍杏䕂䕁䅷䅖卂䅁䅁典䅁䉁䅷䅁佂䝁䅅督歂䝁䅅兣䡂䙁䅍杏䕂䕁䄸睑噂䅁䅁杏䅕䉁䅷䅁佂䝁䅅督歂䝁䅅兣䡂䙁䅍杏䕂䕁䄸杕乂䅁䅁兇䄸䉁䅯䅁佂䝁䅅督歂䝁䅅兣䡂䙁䅍杏䕂䙁䅁杗䅁䡁䄴䅁捁䅁䅁杔桂䡁䅍䅚桂䡁䅅睒呂䑁䅯䅒噂䕁䄸䅔䅁䱁䙑䅁捁䅁䅁杔桂䡁䅍䅚桂䡁䅅睒呂䑁䅯䅒坂䕁䅅䅗䅁乁义䅁捁䅁䅁杔桂䡁䅍䅚桂䡁䅅睒呂䑁䅯䅒奂䕁䅍兔䅁䑁䉙䅁捁䅁䅁杔桂䡁䅍䅚桂䡁䅅睒呂䑁䅯䅒奂䙁䅁兒䅁䡁乕䅁奁䅁䅁杔桂䡁䅍䅚桂䡁䅅睒呂䑁䅯兒䉂䅁䅁䅆䅁䉁䅷䅁佂䝁䅅督歂䝁䅅兣䡂䙁䅍杏䙂䕁䅉兑婂䅁䅁䅏䅁䉁䅷䅁佂䝁䅅督歂䝁䅅兣䡂䙁䅍杏䙂䕁䅍䅕䡂䅁䅁睸䅳䉁䅷䅁佂䝁䅅督歂䝁䅅兣䡂䙁䅍杏䙂䕁䅕杒啂䅁䅁兂䅕䉁䅷䅁佂䝁䅅督歂䝁䅅兣䡂䙁䅍杏䙂䕁䄰村䑂䅁䅁杶䄰䉁䅷䅁佂䝁䅅督歂䝁䅅兣䡂䙁䅍杏䙂䕁䄴睕䡂䅁䅁睶䅑䉁䅷䅁佂䝁䅅督歂䝁䅅兣䡂䙁䅍杏䙂䙁䅅兓奂䅁䅁睍䅁䉁䅷䅁佂䝁䅅督歂䝁䅅兣䡂䙁䅍杏䙂䙁䅉兓䙂䅁䅁儯䅁䉁䅷䅁佂䝁䅅督歂䝁䅅兣䡂䙁䅍杏䙂䙁䅑睕婂䅁䅁杓䅷䉁䅷䅁佂䝁䅅督歂䝁䅅兣䡂䙁䅍杏䙂䙁䅙杕䡂䅁䅁元䅁䉁䅷䅁佂䝁䅅督歂䝁䅅兣䡂䙁䅍杏䙂䙁䅣村䑂䅁䅁眵䅕䉁䅯䅁佂䝁䅅督歂䝁䅅兣䡂䙁䅍杏䙂䙁䅧睑䅁䅁䄴䅁慁䅁䅁杔桂䡁䅍䅚桂䡁䅅睒呂䑁䅯兒奂䕁䅕䅁坄䅂䅁䅈䅁䕁䄴兙穂䝁䅑兙硂䕁䅣睕㙁䕁䅕䅗䙂䕁䅷䅁剄䅂䅁䅈䅁䕁䄴兙穂䝁䅑兙硂䕁䅣睕㙁䕁䅕䅗䵂䙁䅍䅁㑄兂䅁䅈䅁䕁䄴兙穂䝁䅑兙硂䕁䅣睕㙁䕁䅕䅗兂䕁䅕䅁祂䅁䅁䅈䅁䕁䄴兙穂䝁䅑兙硂䕁䅣睕㙁䕁䅕䅗兂䕁䄸䅁㑃䅂䅁䅈䅁䕁䄴兙穂䝁䅑兙硂䕁䅣睕㙁䕁䅕䅗啂䙁䅉䅁牁睃䅁杇䅁䕁䄴兙穂䝁䅑兙硂䕁䅣睕㙁䕁䅕兗䙂䅁䅁䄶䅷䉁䅷䅁佂䝁䅅督歂䝁䅅兣䡂䙁䅍杏䙂䙁䅯䅕塂䅁䅁䅆䄴䉁䅷䅁佂䝁䅅督歂䝁䅅兣䡂䙁䅍杏䝂䕁䅅杔䡂䅁䅁眫䅁䉁䅷䅁佂䝁䅅督歂䝁䅅兣䡂䙁䅍杏䝂䕁䅅睕啂䅁䅁杬䅅䉁䅷䅁佂䝁䅅督歂䝁䅅兣䡂䙁䅍杏䝂䕁䅉杔䑂䅁䅁杙䄰䉁䅷䅁佂䝁䅅督歂䝁䅅兣䡂䙁䅍杏䝂䕁䅍杒呂䅁䅁儲䅑䉁䅷䅁佂䝁䅅督歂䝁䅅兣䡂䙁䅍杏䝂䕁䅕䅔䙂䅁䅁入䅳䉁䅷䅁佂䝁䅅督歂䝁䅅兣䡂䙁䅍杏䝂䕁䅙村䑂䅁䅁杲䅷䉁䅷䅁佂䝁䅅督歂䝁䅅兣䡂䙁䅍杏䝂䕁䅙兓佂䅁䅁杷䅕䉁䅷䅁佂䝁䅅督歂䝁䅅兣䡂䙁䅍杏䝂䕁䅙兓坂䅁䅁䅡䅁䉁䅯䅁佂䝁䅅督歂䝁䅅兣䡂䙁䅍杏䝂䕁䅧村䅁䭁䱅䅁捁䅁䅁杔桂䡁䅍䅚桂䡁䅅睒呂䑁䅯杒䩂䙁䅑村䅁䉁䉕䅁捁䅁䅁杔桂䡁䅍䅚桂䡁䅅睒呂䑁䅯杒䩂䙁䅙兒䅁佁䙯䅁捁䅁䅁杔桂䡁䅍䅚桂䡁䅅睒呂䑁䅯杒䩂䙁䅯杗䅁䝁䵙䅁捁䅁䅁杔桂䡁䅍䅚桂䡁䅅睒呂䑁䅯杒䵂䕁䅕䅗䅁䭁䔰䅁捁䅁䅁杔桂䡁䅍䅚桂䡁䅅睒呂䑁䅯杒偂䙁䅉兔䅁䉁偯䅁慁䅁䅁杔桂䡁䅍䅚桂䡁䅅睒呂䑁䅯杒偂䙁䅧䅁晃允䅁䅈䅁䕁䄴兙穂䝁䅑兙硂䕁䅣睕㙁䕁䅙睔奂䕁䅅䅁楃允䅁䅈䅁䕁䄴兙穂䝁䅑兙硂䕁䅣睕㙁䕁䅙睔奂䕁䅙䅁療兄䅁䅈䅁䕁䄴兙穂䝁䅑兙硂䕁䅣睕㙁䕁䅙睕䵂䙁䅉䅁楃䅁䅁䅈䅁䕁䄴兙穂䝁䅑兙硂䕁䅣睕㙁䕁䅙䅖䕂䙁䅉䅁䡁䅄䅁䅈䅁䕁䄴兙穂䝁䅑兙硂䕁䅣睕㙁䕁䅙䅖佂䙁䅑䅁睁䅁䅁䅈䅁䕁䄴兙穂䝁䅑兙硂䕁䅣睕㙁䕁䅙䅖卂䕁䅕䅁䉁兄䅁䅈䅁䕁䄴兙穂䝁䅑兙硂䕁䅣睕㙁䕁䅙兖䵂䙁䅑䅁啁兄䅁䅈䅁䕁䄴兙穂䝁䅑兙硂䕁䅣睕㙁䕁䅙睖卂䕁䅑䅁歃睃䅁䅈䅁䕁䄴兙穂䝁䅑兙硂䕁䅣睕㙁䕁䅙兗䍂䙁䅉䅁呃兂䅁䅈䅁䕁䄴兙穂䝁䅑兙硂䕁䅣睕㙁䕁䅣兒䥂䕁䅍䅁睄䅁䅁杇䅁䕁䄴兙穂䝁䅑兙硂䕁䅣睕㙁䕁䅣兒佂䅁䅁䅬䅁䉁䅷䅁佂䝁䅅督歂䝁䅅兣䡂䙁䅍杏䡂䕁䅫兓䩂䅁䅁儶䅷䉁䅷䅁佂䝁䅅督歂䝁䅅兣䡂䙁䅍杏䡂䕁䅫䅔䕂䅁䅁睹䅁䉁䅷䅁佂䝁䅅督歂䝁䅅兣䡂䙁䅍杏䡂䕁䅷䅕䩂䅁䅁䅅䅙䉁䅷䅁佂䝁䅅督歂䝁䅅兣䡂䙁䅍杏䡂䕁䄴䅖奂䅁䅁杺䅑䉁䅧䅁佂䝁䅅督歂䝁䅅兣䡂䙁䅍杏䡂䕁䄸䅁瑂睃䅁䅈䅁䕁䄴兙穂䝁䅑兙硂䕁䅣睕㙁䕁䅣睔䡂䕁䄸䅁捄䅄䅁䅈䅁䕁䄴兙穂䝁䅑兙硂䕁䅣睕㙁䕁䅣睔偂䕁䅣䅁㡁䅁䅁杈䅁䕁䄴兙穂䝁䅑兙硂䕁䅣睕㙁䕁䅣睔偂䕁䅣䅔䅁䑁䄰䅁捁䅁䅁杔桂䡁䅍䅚桂䡁䅅睒呂䑁䅯睒兂䙁䅉兒䅁䙁义䅁捁䅁䅁杔桂䡁䅍䅚桂䡁䅅睒呂䑁䅯睒呂䕁䅧䅒䅁䡁䱅䅁奁䅁䅁杔桂䡁䅍䅚桂䡁䅅睒呂䑁䅯睒啂䅁䅁杣䅕䉁䅷䅁佂䝁䅅督歂䝁䅅兣䡂䙁䅍杏䥂䕁䅅杒䑂䅁䅁杊䅳䉁䅷䅁佂䝁䅅督歂䝁䅅兣䡂䙁䅍杏䥂䕁䅅兓佂䅁䅁䅧䅳䉁䅷䅁佂䝁䅅督歂䝁䅅兣䡂䙁䅍杏䥂䕁䅅䅔偂䅁䅁睤䅕䉁䅯䅁佂䝁䅅督歂䝁䅅兣䡂䙁䅍杏䥂䕁䅅睕䅁䉁䅕䅁捁䅁䅁杔桂䡁䅍䅚桂䡁䅅睒呂䑁䅯䅓䍂䕁䅅杔䅁䭁䉕䅁捁䅁䅁杔桂䡁䅍䅚桂䡁䅅睒呂䑁䅯䅓䑂䙁䅍睒䅁䵁䱧䅁捁䅁䅁杔桂䡁䅍䅚桂䡁䅅睒呂䑁䅯䅓䙂䕁䅷兒䅁䡁䱯䅁捁䅁䅁杔桂䡁䅍䅚桂䡁䅅睒呂䑁䅯䅓䝂䙁䅣兑䅁佁丸䅁捁䅁䅁杔桂䡁䅍䅚桂䡁䅅睒呂䑁䅯䅓䵂䕁䅫䅖䅁䑁䴸䅁捁䅁䅁杔桂䡁䅍䅚桂䡁䅅睒呂䑁䅯䅓䵂䕁䄴兒䅁䍁䘸䅁捁䅁䅁杔桂䡁䅍䅚桂䡁䅅睒呂䑁䅯䅓偂䕁䅷䅗䅁䱁䉧䅁慁䅁䅁杔桂䡁䅍䅚桂䡁䅅睒呂䑁䅯䅓偂䕁䄴䅁权允䅁䅈䅁䕁䄴兙穂䝁䅑兙硂䕁䅣睕㙁䕁䅧睔兂䕁䅕䅁㙄䅄䅁杇䅁䕁䄴兙穂䝁䅑兙硂䕁䅣睕㙁䕁䅧兕婂䅁䅁䅄䅕䉁䅷䅁佂䝁䅅督歂䝁䅅兣䡂䙁䅍杏䥂䙁䅍兓䑂䅁䅁睨䅅䉁䅷䅁佂䝁䅅督歂䝁䅅兣䡂䙁䅍杏䥂䙁䅍兓䩂䅁䅁內䄴䉁䅯䅁佂䝁䅅督歂䝁䅅兣䡂䙁䅍杏䥂䙁䅍䅖䅁䕁䅅䅁捁䅁䅁杔桂䡁䅍䅚桂䡁䅅睒呂䑁䅯䅓呂䙁䅑兔䅁䩁䱍䅁捁䅁䅁杔桂䡁䅍䅚桂䡁䅅睒呂䑁䅯䅓啂䕁䅷䅒䅁䅁佯䅁慁䅁䅁杔桂䡁䅍䅚桂䡁䅅睒呂䑁䅯䅓啂䙁䅯䅁㙄权䅁䅈䅁䕁䄴兙穂䝁䅑兙硂䕁䅣睕㙁䕁䅧兖䍂䕁䅣䅁癁睃䅁杇䅁䕁䄴兙穂䝁䅑兙硂䕁䅣睕㙁䕁䅧睖䑂䅁䅁兮䅑䉁䅷䅁佂䝁䅅督歂䝁䅅兣䡂䙁䅍杏䥂䙁䅣睓佂䅁䅁睔䄰䉁䅯䅁佂䝁䅅督歂䝁䅅兣䡂䙁䅍杏䩂䕁䅅睑䅁䕁乙䅁捁䅁䅁杔桂䡁䅍䅚桂䡁䅅睒呂䑁䅯兓䉂䙁䅉䅖䅁乁䱧䅁捁䅁䅁杔桂䡁䅍䅚桂䡁䅅睒呂䑁䅯兓䍂䕁䅳杕䅁䱁䕑䅁捁䅁䅁杔桂䡁䅍䅚桂䡁䅅睒呂䑁䅯兓䍂䕁䄸睑䅁䉁䙯䅁捁䅁䅁杔桂䡁䅍䅚桂䡁䅅睒呂䑁䅯兓䑂䕁䅧杕䅁䙁䰰䅁捁䅁䅁杔桂䡁䅍䅚桂䡁䅅睒呂䑁䅯兓䑂䙁䅕兓䅁䉁乙䅁捁䅁䅁杔桂䡁䅍䅚桂䡁䅅睒呂䑁䅯兓䕂䕁䅍睑䅁䡁免䅁捁䅁䅁杔桂䡁䅍䅚桂䡁䅅睒呂䑁䅯兓䕂䙁䅧䅗䅁䑁䅳䅁捁䅁䅁杔桂䡁䅍䅚桂䡁䅅睒呂䑁䅯兓䵂䕁䄰杔䅁乁䙍䅁捁䅁䅁杔桂䡁䅍䅚桂䡁䅅睒呂䑁䅯兓佂䕁䅍兗䅁䑁䈰䅁捁䅁䅁杔桂䡁䅍䅚桂䡁䅅睒呂䑁䅯兓佂䕁䅑村䅁佁䱉䅁捁䅁䅁杔桂䡁䅍䅚桂䡁䅅睒呂䑁䅯兓佂䙁䅑睑䅁䵁䉁䅁捁䅁䅁杔桂䡁䅍䅚桂䡁䅅睒呂䑁䅯兓佂䙁䅑兖䅁䍁䅕䅁捁䅁䅁杔桂䡁䅍䅚桂䡁䅅睒呂䑁䅯兓佂䙁䅙兑䅁䡁乧䅁捁䅁䅁杔桂䡁䅍䅚桂䡁䅅睒呂䑁䅯兓偂䙁䅍䅕䅁䉁伸䅁捁䅁䅁杔桂䡁䅍䅚桂䡁䅅睒呂䑁䅯兓兂䕁䅅杕䅁䕁䱷䅁捁䅁䅁杔桂䡁䅍䅚桂䡁䅅睒呂䑁䅯兓兂䕁䅣䅕䅁佁䕙䅁捁䅁䅁杔桂䡁䅍䅚桂䡁䅅睒呂䑁䅯兓卂䕁䅑兔䅁䅁䝙䅁捁䅁䅁杔桂䡁䅍䅚桂䡁䅅睒呂䑁䅯兓呂䙁䅉睒䅁䝁䅅䅁捁䅁䅁杔桂䡁䅍䅚桂䡁䅅睒呂䑁䅯兓啂䙁䅉兓䅁䉁䵍䅁捁䅁䅁杔桂䡁䅍䅚桂䡁䅅睒呂䑁䅯杓䉂䕁䅍睓䅁䅁佷䅁捁䅁䅁杔桂䡁䅍䅚桂䡁䅅睒呂䑁䅯杓䉂䙁䅯杗䅁䩁䙅䅁捁䅁䅁杔桂䡁䅍䅚桂䡁䅅睒呂䑁䅯杓䍂䕁䅧䅖䅁䵁䉕䅁捁䅁䅁杔桂䡁䅍䅚桂䡁䅅睒呂䑁䅯杓䍂䕁䅷兖䅁䑁䵕䅁捁䅁䅁杔桂䡁䅍䅚桂䡁䅅睒呂䑁䅯杓䍂䙁䅍睕䅁䅁䱑䅁捁䅁䅁杔桂䡁䅍䅚桂䡁䅅睒呂䑁䅯杓䭂䙁䅍杒䅁䵁䵑䅁捁䅁䅁杔桂䡁䅍䅚桂䡁䅅睒呂䑁䅯杓䱂䕁䅧兗䅁䵁䉫䅁捁䅁䅁杔桂䡁䅍䅚桂䡁䅅睒呂䑁䅯睓䉂䕁䅷兖䅁䙁乯䅁慁䅁䅁杔桂䡁䅍䅚桂䡁䅅睒呂䑁䅯睓䕂䙁䅁䅁䝄䅁䅁杇䅁䕁䄴兙穂䝁䅑兙硂䕁䅣睕㙁䕁䅳䅓䑂䅁䅁杨䅁䉁䅷䅁佂䝁䅅督歂䝁䅅兣䡂䙁䅍杏䱂䕁䅷兑䑂䅁䅁䅤䅅䉁䅷䅁佂䝁䅅督歂䝁䅅兣䡂䙁䅍杏䱂䕁䅷兓䑂䅁䅁公䅳䉁䅷䅁佂䝁䅅督歂䝁䅅兣䡂䙁䅍杏䱂䙁䅉兗呂䅁䅁䄹䅷䉁䅷䅁佂䝁䅅督歂䝁䅅兣䡂䙁䅍杏䵂䕁䅅兔卂䅁䅁眹䅑䉁䅷䅁佂䝁䅅督歂䝁䅅兣䡂䙁䅍杏䵂䕁䅅杔䑂䅁䅁兌䅕䉁䅷䅁佂䝁䅅督歂䝁䅅兣䡂䙁䅍杏䵂䕁䅕睑偂䅁䅁儴䅑䉁䅷䅁佂䝁䅅督歂䝁䅅兣䡂䙁䅍杏䵂䕁䅕睕䵂䅁䅁兑䅳䉁䅷䅁佂䝁䅅督歂䝁䅅兣䡂䙁䅍杏䵂䕁䅙兖呂䅁䅁䅹䅕䉁䅷䅁佂䝁䅅督歂䝁䅅兣䡂䙁䅍杏䵂䕁䅣兓䥂䅁䅁䅢䅷䉁䅯䅁佂䝁䅅督歂䝁䅅兣䡂䙁䅍杏䵂䕁䅫杔䅁䥁䉳䅁捁䅁䅁杔桂䡁䅍䅚桂䡁䅅睒呂䑁䅯䅔䩂䙁䅑兒䅁佁䙳䅁捁䅁䅁杔桂䡁䅍䅚桂䡁䅅睒呂䑁䅯䅔䩂䙁䅙杔䅁䝁䘸䅁捁䅁䅁杔桂䡁䅍䅚桂䡁䅅睒呂䑁䅯䅔䱂䕁䅙杔䅁䝁䱯䅁慁䅁䅁杔桂䡁䅍䅚桂䡁䅅睒呂䑁䅯䅔䱂䙁䅅䅁呂䅁䅁杇䅁䕁䄴兙穂䝁䅑兙硂䕁䅣睕㙁䕁䅷杔啂䅁䅁免䅁䉁䅯䅁佂䝁䅅督歂䝁䅅兣䡂䙁䅍杏䵂䕁䄴睖䅁䉁䝅䅁捁䅁䅁杔桂䡁䅍䅚桂䡁䅅睒呂䑁䅯䅔偂䙁䅁兒䅁䥁䘸䅁捁䅁䅁杔桂䡁䅍䅚桂䡁䅅睒呂䑁䅯䅔剂䕁䅑䅖䅁䥁䵙䅁捁䅁䅁杔桂䡁䅍䅚桂䡁䅅睒呂䑁䅯䅔卂䕁䅍䅗䅁䝁䉧䅁捁䅁䅁杔桂䡁䅍䅚桂䡁䅅睒呂䑁䅯䅔呂䕁䅍睑䅁䩁䘰䅁捁䅁䅁杔桂䡁䅍䅚桂䡁䅅睒呂䑁䅯䅔呂䙁䅑杕䅁佁䙁䅁捁䅁䅁杔桂䡁䅍䅚桂䡁䅅睒呂䑁䅯䅔噂䕁䅷兖䅁乁䉑䅁捁䅁䅁杔桂䡁䅍䅚桂䡁䅅睒呂䑁䅯兔䉂䕁䄴䅓䅁䭁䙯䅁慁䅁䅁杔桂䡁䅍䅚桂䡁䅅睒呂䑁䅯兔䉂䙁䅉䅁坁䅁䅁䅈䅁䕁䄴兙穂䝁䅑兙硂䕁䅣睕㙁䕁䄰兑呂䕁䅫䅁奄兂䅁杇䅁䕁䄴兙穂䝁䅑兙硂䕁䅣睕㙁䕁䄰兑啂䅁䅁東䅑䉁䅷䅁佂䝁䅅督歂䝁䅅兣䡂䙁䅍杏乂䕁䅅䅖塂䅁䅁杅䅷䉁䅷䅁佂䝁䅅督歂䝁䅅兣䡂䙁䅍杏乂䕁䅍䅓兂䅁䅁䅐䅅䉁䅷䅁佂䝁䅅督歂䝁䅅兣䡂䙁䅍杏乂䕁䅍杕䩂䅁䅁睆䄰䉁䅯䅁佂䝁䅅督歂䝁䅅兣䡂䙁䅍杏乂䕁䅍睖䅁䕁䱕䅁捁䅁䅁杔桂䡁䅍䅚桂䡁䅅睒呂䑁䅯兔䕂䕁䅷杗䅁䩁䉣䅁捁䅁䅁杔桂䡁䅍䅚桂䡁䅅睒呂䑁䅯兔䙂䕁䅑䅕䅁䩁䙑䅁捁䅁䅁杔桂䡁䅍䅚桂䡁䅅睒呂䑁䅯兔䙂䙁䅑兑䅁䑁䅣䅁捁䅁䅁杔桂䡁䅍䅚桂䡁䅅睒呂䑁䅯兔䡂䕁䅕兒䅁䍁乍䅁捁䅁䅁杔桂䡁䅍䅚桂䡁䅅睒呂䑁䅯兔䡂䙁䅁兓䅁偁䴴䅁捁䅁䅁杔桂䡁䅍䅚桂䡁䅅睒呂䑁䅯兔䩂䕁䅑䅒䅁䉁䝑䅁捁䅁䅁杔桂䡁䅍䅚桂䡁䅅睒呂䑁䅯兔䱂䙁䅍兓䅁佁䕉䅁捁䅁䅁杔桂䡁䅍䅚桂䡁䅅睒呂䑁䅯兔䱂䙁䅑䅗䅁䩁䉍䅁捁䅁䅁杔桂䡁䅍䅚桂䡁䅅睒呂䑁䅯兔䵂䕁䅅村䅁䑁䵅䅁捁䅁䅁杔桂䡁䅍䅚桂䡁䅅睒呂䑁䅯兔䵂䕁䅳杔䅁䕁䵫䅁捁䅁䅁杔桂䡁䅍䅚桂䡁䅅睒呂䑁䅯兔乂䙁䅍兓䅁䥁䱉䅁捁䅁䅁杔桂䡁䅍䅚桂䡁䅅睒呂䑁䅯兔佂䙁䅉睔䅁䉁位䅁捁䅁䅁杔桂䡁䅍䅚桂䡁䅅睒呂䑁䅯兔佂䙁䅍䅖䅁䱁䄰䅁捁䅁䅁杔桂䡁䅍䅚桂䡁䅅睒呂䑁䅯兔偂䙁䅉杔䅁乁䙁䅁捁䅁䅁杔桂䡁䅍䅚桂䡁䅅睒呂䑁䅯兔兂䙁䅣杕䅁䩁䉁䅁捁䅁䅁杔桂䡁䅍䅚桂䡁䅅睒呂䑁䅯兔卂䕁䅍兗䅁䝁乷䅁捁䅁䅁杔桂䡁䅍䅚桂䡁䅅睒呂䑁䅯兔卂䕁䄴兑䅁䱁䉫䅁捁䅁䅁杔桂䡁䅍䅚桂䡁䅅睒呂䑁䅯兔卂䙁䅑杔䅁偁䱯䅁捁䅁䅁杔桂䡁䅍䅚桂䡁䅅睒呂䑁䅯兔呂䕁䅕䅗䅁䝁乫䅁捁䅁䅁杔桂䡁䅍䅚桂䡁䅅睒呂䑁䅯兔呂䕁䅙䅖䅁乁䅫䅁捁䅁䅁杔桂䡁䅍䅚桂䡁䅅睒呂䑁䅯兔啂䕁䅍䅓䅁䉁䄸䅁捁䅁䅁杔桂䡁䅍䅚桂䡁䅅睒呂䑁䅯兔啂䙁䅍兓䅁䡁䙑䅁奁䅁䅁杔桂䡁䅍䅚桂䡁䅅睒呂䑁䅯兔噂䅁䅁兓䅅䉁䅯䅁佂䝁䅅督歂䝁䅅兣䡂䙁䅍杏乂䙁䅧䅔䅁䑁䱫䅁捁䅁䅁杔桂䡁䅍䅚桂䡁䅅睒呂䑁䅯兔婂䕁䅣杔䅁䅁丰䅁捁䅁䅁杔桂䡁䅍䅚桂䡁䅅睒呂䑁䅯兔婂䙁䅉睒䅁䩁乯䅁捁䅁䅁杔桂䡁䅍䅚桂䡁䅅睒呂䑁䅯杔䉂䙁䅉兓䅁乁乁䅁捁䅁䅁杔桂䡁䅍䅚桂䡁䅅睒呂䑁䅯杔䉂䙁䅙兓䅁乁久䅁捁䅁䅁杔桂䡁䅍䅚桂䡁䅅睒呂䑁䅯杔䍂䕁䅫䅗䅁偁䙷䅁捁䅁䅁杔桂䡁䅍䅚桂䡁䅅睒呂䑁䅯杔䍂䙁䅑村䅁䭁䱍䅁捁䅁䅁杔桂䡁䅍䅚桂䡁䅅睒呂䑁䅯杔䕂䕁䅅兕䅁䵁䅁䅁捁䅁䅁杔桂䡁䅍䅚桂䡁䅅睒呂䑁䅯杔䕂䙁䅍杔䅁䕁䉁䅁捁䅁䅁杔桂䡁䅍䅚桂䡁䅅睒呂䑁䅯杔䙂䕁䄸睒䅁䱁䙙䅁捁䅁䅁杔桂䡁䅍䅚桂䡁䅅睒呂䑁䅯杔䝂䕁䅷䅗䅁乁䅧䅁捁䅁䅁杔桂䡁䅍䅚桂䡁䅅睒呂䑁䅯杔偂䙁䅙䅖䅁䭁䕳䅁捁䅁䅁杔桂䡁䅍䅚桂䡁䅅睒呂䑁䅯杔呂䕁䅫䅖䅁䱁䱳䅁捁䅁䅁杔桂䡁䅍䅚桂䡁䅅睒呂䑁䅯杔啂䕁䅅䅕䅁䥁䄴䅁捁䅁䅁杔桂䡁䅍䅚桂䡁䅅睒呂䑁䅯杔啂䕁䅍䅖䅁䡁乙䅁捁䅁䅁杔桂䡁䅍䅚桂䡁䅅睒呂䑁䅯杔啂䙁䅉睕䅁偁䄸䅁捁䅁䅁杔桂䡁䅍䅚桂䡁䅅睒呂䑁䅯杔坂䕁䅑兑䅁䱁䄴䅁捁䅁䅁杔桂䡁䅍䅚桂䡁䅅睒呂䑁䅯杔坂䕁䅕兒䅁偁䬸䅁捁䅁䅁杔桂䡁䅍䅚桂䡁䅅睒呂䑁䅯杔塂䕁䅉兓䅁䑁佳䅁慁䅁䅁杔桂䡁䅍䅚桂䡁䅅睒呂䑁䅯杔塂䕁䅕䅁敃䅂䅁杇䅁䕁䄴兙穂䝁䅑兙硂䕁䅣睕㙁䕁䄴睖䵂䅁䅁儵䅷䉁䅯䅁佂䝁䅅督歂䝁䅅兣䡂䙁䅍杏佂䙁䅣睕䅁乁䉫䅁捁䅁䅁杔桂䡁䅍䅚桂䡁䅅睒呂䑁䅯杔塂䙁䅍兑䅁乁䉯䅁捁䅁䅁杔桂䡁䅍䅚桂䡁䅅睒呂䑁䅯杔奂䙁䅁兓䅁䙁䉑䅁捁䅁䅁杔桂䡁䅍䅚桂䡁䅅睒呂䑁䅯杔奂䙁䅍䅖䅁乁䙳䅁慁䅁䅁杔桂䡁䅍䅚桂䡁䅅睒呂䑁䅯杔奂䙁䅑䅁塄䅂䅁䅈䅁䕁䄴兙穂䝁䅑兙硂䕁䅣睕㙁䕁䄴兗乂䙁䅑䅁偃䅄䅁䅈䅁䕁䄴兙穂䝁䅑兙硂䕁䅣睕㙁䕁䄸䅒䝂䕁䅷䅁偂允䅁杇䅁䕁䄴兙穂䝁䅑兙硂䕁䅣睕㙁䕁䄸䅒兂䅁䅁睰䅳䉁䅷䅁佂䝁䅅督歂䝁䅅兣䡂䙁䅍杏偂䕁䅷兒䕂䅁䅁睐䅕䉁䅷䅁佂䝁䅅督歂䝁䅅兣䡂䙁䅍杏偂䕁䄰睑䵂䅁䅁睳䄰䉁䅧䅁佂䝁䅅督歂䝁䅅兣䡂䙁䅍杏偂䕁䄴䅁祁䅁䅁杇䅁䕁䄴兙穂䝁䅑兙硂䕁䅣睕㙁䕁䄸杔䍂䅁䅁杅䅙䉁䅷䅁佂䝁䅅督歂䝁䅅兣䡂䙁䅍杏偂䙁䅁睑䥂䅁䅁先䅕䉁䅷䅁佂䝁䅅督歂䝁䅅兣䡂䙁䅍杏偂䙁䅉䅔婂䅁䅁䄷䅁䉁䅷䅁佂䝁䅅督歂䝁䅅兣䡂䙁䅍杏偂䙁䅍兓呂䅁䅁眰䅷䉁䅷䅁佂䝁䅅督歂䝁䅅兣䡂䙁䅍杏偂䙁䅑䅖卂䅁䅁䅃䅷䉁䅯䅁佂䝁䅅督歂䝁䅅兣䡂䙁䅍杏偂䙁䅯睓䅁䵁䕫䅁捁䅁䅁杔桂䡁䅍䅚桂䡁䅅睒呂䑁䅯䅕䉂䕁䄴睖䅁佁䅕䅁捁䅁䅁杔桂䡁䅍䅚桂䡁䅅睒呂䑁䅯䅕䉂䙁䅉兑䅁佁䅅䅁捁䅁䅁杔桂䡁䅍䅚桂䡁䅅睒呂䑁䅯䅕䉂䙁䅑睓䅁䅁估䅁捁䅁䅁杔桂䡁䅍䅚桂䡁䅅睒呂䑁䅯䅕䉂䙁䅫䅗䅁䵁䉉䅁捁䅁䅁杔桂䡁䅍䅚桂䡁䅅睒呂䑁䅯䅕䑂䕁䅅杕䅁䙁䉙䅁慁䅁䅁杔桂䡁䅍䅚桂䡁䅅睒呂䑁䅯䅕䑂䕁䅧䅁㝄䅂䅁䅈䅁䕁䄴兙穂䝁䅑兙硂䕁䅣睕㙁䙁䅁睑卂䙁䅧䅁摁兄䅁䅈䅁䕁䄴兙穂䝁䅑兙硂䕁䅣睕㙁䙁䅁睑啂䙁䅫䅁奃䅂䅁䅈䅁䕁䄴兙穂䝁䅑兙硂䕁䅣睕㙁䙁䅁䅒䑂䕁䄸䅁乄䅅䅁䅈䅁䕁䄴兙穂䝁䅑兙硂䕁䅣睕㙁䙁䅁䅒䝂䙁䅍䅁卂睃䅁䅈䅁䕁䄴兙穂䝁䅑兙硂䕁䅣睕㙁䙁䅁兒䑂䕁䄸䅁㝄权䅁䅈䅁䕁䄴兙穂䝁䅑兙硂䕁䅣睕㙁䙁䅁兒佂䕁䅣䅁偃兄䅁䅈䅁䕁䄴兙穂䝁䅑兙硂䕁䅣睕㙁䙁䅁兒佂䕁䄴䅁灂䅄䅁杇䅁䕁䄴兙穂䝁䅑兙硂䕁䅣睕㙁䙁䅁兒兂䅁䅁公䅁䉁䅷䅁佂䝁䅅督歂䝁䅅兣䡂䙁䅍杏兂䕁䅙村䑂䅁䅁睲䅷䉁䅯䅁佂䝁䅅督歂䝁䅅兣䡂䙁䅍杏兂䕁䅙睒䅁䱁䉉䅁捁䅁䅁杔桂䡁䅍䅚桂䡁䅅睒呂䑁䅯䅕䡂䕁䄴兗䅁䅁乍䅁奁䅁䅁杔桂䡁䅍䅚桂䡁䅅睒呂䑁䅯䅕䩂䅁䅁儳䅳䉁䅷䅁佂䝁䅅督歂䝁䅅兣䡂䙁䅍杏兂䕁䅫杔䑂䅁䅁朴䄴䉁䅷䅁佂䝁䅅督歂䝁䅅兣䡂䙁䅍杏兂䕁䅷兑䍂䅁䅁杍䅷䉁䅷䅁佂䝁䅅督歂䝁䅅兣䡂䙁䅍杏兂䕁䅷兑婂䅁䅁䅰䅷䉁䅷䅁佂䝁䅅督歂䝁䅅兣䡂䙁䅍杏兂䕁䅷兔卂䅁䅁兹䅳䉁䅷䅁佂䝁䅅督歂䝁䅅兣䡂䙁䅍杏兂䕁䅷䅖卂䅁䅁睸䅁䉁䅷䅁佂䝁䅅督歂䝁䅅兣䡂䙁䅍杏兂䕁䅷兖呂䅁䅁六䅳䉁䅷䅁佂䝁䅅督歂䝁䅅兣䡂䙁䅍杏兂䕁䅷䅗呂䅁䅁杭䅳䉁䅷䅁佂䝁䅅督歂䝁䅅兣䡂䙁䅍杏兂䕁䄴杒兂䅁䅁䅫䅕䉁䅷䅁佂䝁䅅督歂䝁䅅兣䡂䙁䅍杏兂䕁䄸䅒䕂䅁䅁䅶䅅䉁䅷䅁佂䝁䅅督歂䝁䅅兣䡂䙁䅍杏兂䕁䄸睔䵂䅁䅁睆䅅䉁䅷䅁佂䝁䅅督歂䝁䅅兣䡂䙁䅍杏兂䕁䄸睖䩂䅁䅁䅐䅕䉁䅷䅁佂䝁䅅督歂䝁䅅兣䡂䙁䅍杏兂䕁䄸睖䵂䅁䅁睦䅳䉁䅷䅁佂䝁䅅督歂䝁䅅兣䡂䙁䅍杏兂䙁䅁村䩂䅁䅁睊䄸䉁䅯䅁佂䝁䅅督歂䝁䅅兣䡂䙁䅍杏兂䙁䅁睑䅁䡁䙍䅁捁䅁䅁杔桂䡁䅍䅚桂䡁䅅睒呂䑁䅯䅕卂䕁䅅兑䅁䱁䵯䅁捁䅁䅁杔桂䡁䅍䅚桂䡁䅅睒呂䑁䅯䅕卂䕁䅑睔䅁乁乕䅁捁䅁䅁杔桂䡁䅍䅚桂䡁䅅睒呂䑁䅯䅕卂䕁䅣睕䅁偁䵕䅁捁䅁䅁杔桂䡁䅍䅚桂䡁䅅睒呂䑁䅯䅕卂䙁䅙兑䅁䱁䵳䅁捁䅁䅁杔桂䡁䅍䅚桂䡁䅅睒呂䑁䅯䅕呂䕁䄰䅖䅁䱁䰰䅁慁䅁䅁杔桂䡁䅍䅚桂䡁䅅睒呂䑁䅯䅕啂䕁䅍䅁杄允䅁䅈䅁䕁䄴兙穂䝁䅑兙硂䕁䅣睕㙁䙁䅁䅖䙂䕁䄴䅁杁杄䅁䅈䅁䕁䄴兙穂䝁䅑兙硂䕁䅣睕㙁䙁䅁兗兂䕁䅷䅁䩃允䅁䅈䅁䕁䄴兙穂䝁䅑兙硂䕁䅣睕㙁䙁䅁杗慂䕁䅅䅁㑂䅅䅁䅈䅁䕁䄴兙穂䝁䅑兙硂䕁䅣睕㙁䙁䅅睑偂䕁䄰䅁煃䅁䅁䅈䅁䕁䄴兙穂䝁䅑兙硂䕁䅣睕㙁䙁䅅䅒䙂䕁䅷䅁䕃䅄䅁䅈䅁䕁䄴兙穂䝁䅑兙硂䕁䅣睕㙁䙁䅅䅔婂䙁䅍䅁楃䅂䅁䅈䅁䕁䄴兙穂䝁䅑兙硂䕁䅣睕㙁䙁䅅杔呂䙁䅑䅁⭃䅄䅁䅈䅁䕁䄴兙穂䝁䅑兙硂䕁䅣睕㙁䙁䅅杕坂䕁䄸䅁塄兄䅁杇䅁䕁䄴兙穂䝁䅑兙硂䕁䅣睕㙁䙁䅉兒䡂䅁䅁杬䅁䉁䅷䅁佂䝁䅅督歂䝁䅅兣䡂䙁䅍杏卂䕁䅕睒佂䅁䅁睵䅁䉁䅷䅁佂䝁䅅督歂䝁䅅兣䡂䙁䅍杏卂䕁䅣兒佂䅁䅁䅳䅕䉁䅷䅁佂䝁䅅督歂䝁䅅兣䡂䙁䅍杏卂䕁䅣䅔䕂䅁䅁睱䅕䉁䅷䅁佂䝁䅅督歂䝁䅅兣䡂䙁䅍杏卂䕁䄰村呂䅁䅁睧䅕䉁䅷䅁佂䝁䅅督歂䝁䅅兣䡂䙁䅍杏卂䕁䄸睑䱂䅁䅁睏䅷䉁䅷䅁佂䝁䅅督歂䝁䅅兣䡂䙁䅍杏卂䕁䄸兓䑂䅁䅁睂䄰䉁䅷䅁佂䝁䅅督歂䝁䅅兣䡂䙁䅍杏卂䕁䄸兓坂䅁䅁杯䅕䉁䅯䅁佂䝁䅅督歂䝁䅅兣䡂䙁䅍杏卂䕁䄸䅕䅁䭁䉅䅁捁䅁䅁杔桂䡁䅍䅚桂䡁䅅睒呂䑁䅯杕偂䙁䅍䅖䅁䕁䄴䅁慁䅁䅁杔桂䡁䅍䅚桂䡁䅅睒呂䑁䅯杕噂䕁䄴䅁䩃睃䅁䅉䅁䕁䄴兙穂䝁䅑兙硂䕁䅣睕㙁䙁䅉兖呂䕁䅧杌䉂䅁䅁兰䄰䉁䅷䅁佂䝁䅅督歂䝁䅅兣䡂䙁䅍杏呂䕁䅅村卂䅁䅁眳䅷䉁䅷䅁佂䝁䅅督歂䝁䅅兣䡂䙁䅍杏呂䕁䅅杒啂䅁䅁儲䅳䉁䅷䅁佂䝁䅅督歂䝁䅅兣䡂䙁䅍杏呂䕁䅅兓䉂䅁䅁䄹䅑䉁䅷䅁佂䝁䅅督歂䝁䅅兣䡂䙁䅍杏呂䕁䅅兓䑂䅁䅁杌䅕䉁䅷䅁佂䝁䅅督歂䝁䅅兣䡂䙁䅍杏呂䕁䅅杔乂䅁䅁兪䅷䉁䅷䅁佂䝁䅅督歂䝁䅅兣䡂䙁䅍杏呂䕁䅅䅖呂䅁䅁睨䅷䉁䅷䅁佂䝁䅅督歂䝁䅅兣䡂䙁䅍杏呂䕁䅉兑䑂䅁䅁睌䅁䉁䅷䅁佂䝁䅅督歂䝁䅅兣䡂䙁䅍杏呂䕁䅉睑䝂䅁䅁剄䅁䉁䅷䅁佂䝁䅅督歂䝁䅅兣䡂䙁䅍杏呂䕁䅉杕䉂䅁䅁权䅙䉁䅷䅁佂䝁䅅督歂䝁䅅兣䡂䙁䅍杏呂䕁䅉兖奂䅁䅁眶䅅䉁䅷䅁佂䝁䅅督歂䝁䅅兣䡂䙁䅍杏呂䕁䅍䅓䵂䅁䅁䅖䅳䉁䅷䅁佂䝁䅅督歂䝁䅅兣䡂䙁䅍杏呂䕁䅍睕䑂䅁䅁睎䄰䉁䅷䅁佂䝁䅅督歂䝁䅅兣䡂䙁䅍杏呂䕁䅍杖䵂䅁䅁兖䅳䉁䅷䅁佂䝁䅅督歂䝁䅅兣䡂䙁䅍杏呂䕁䅑睒卂䅁䅁兎䄰䉁䅷䅁佂䝁䅅督歂䝁䅅兣䡂䙁䅍杏呂䕁䅕䅒䡂䅁䅁䅫䄰䉁䅷䅁佂䝁䅅督歂䝁䅅兣䡂䙁䅍杏呂䕁䅕兓䑂䅁䅁䅩䅕䉁䅯䅁佂䝁䅅督歂䝁䅅兣䡂䙁䅍杏呂䕁䅙兔䅁偁䙣䅁捁䅁䅁杔桂䡁䅍䅚桂䡁䅅睒呂䑁䅯睕䝂䕁䄴睑䅁䱁䵁䅁慁䅁䅁杔桂䡁䅍䅚桂䡁䅅睒呂䑁䅯睕䥂䕁䅍䅁⭃兂䅁䅈䅁䕁䄴兙穂䝁䅑兙硂䕁䅣睕㙁䙁䅍䅓䙂䕁䄴䅁瑁䅄䅁䅈䅁䕁䄴兙穂䝁䅑兙硂䕁䅣睕㙁䙁䅍䅓偂䕁䄸䅁橄睄䅁䅈䅁䕁䄴兙穂䝁䅑兙硂䕁䅣睕㙁䙁䅍兓䡂䕁䅫䅁呃䅂䅁杇䅁䕁䄴兙穂䝁䅑兙硂䕁䅣睕㙁䙁䅍杓塂䅁䅁元䄸䉁䅷䅁佂䝁䅅督歂䝁䅅兣䡂䙁䅍杏呂䕁䅳兗塂䅁䅁朷䄸䉁䅷䅁佂䝁䅅督歂䝁䅅兣䡂䙁䅍杏呂䕁䅷兑䍂䅁䅁睩䅑䉁䅯䅁佂䝁䅅督歂䝁䅅兣䡂䙁䅍杏呂䕁䅷兔䅁佁䙕䅁慁䅁䅁杔桂䡁䅍䅚桂䡁䅅睒呂䑁䅯睕䵂䙁䅁䅁晁䅄䅁䅈䅁䕁䄴兙穂䝁䅑兙硂䕁䅣睕㙁䙁䅍兔䑂䕁䅫䅁䱁䅁䅁䅈䅁䕁䄴兙穂䝁䅑兙硂䕁䅣睕㙁䙁䅍兔啂䕁䅍䅁⽃兄䅁䅈䅁䕁䄴兙穂䝁䅑兙硂䕁䅣睕㙁䙁䅍杔䑂䙁䅫䅁杁兄䅁䅈䅁䕁䄴兙穂䝁䅑兙硂䕁䅣睕㙁䙁䅍杔䙂䙁䅧䅁呃䅄䅁䅈䅁䕁䄴兙穂䝁䅑兙硂䕁䅣睕㙁䙁䅍杔兂䙁䅍䅁㙂䅁䅁䅈䅁䕁䄴兙穂䝁䅑兙硂䕁䅣睕㙁䙁䅍睔佂䕁䄸䅁摄䅄䅁䅈䅁䕁䄴兙穂䝁䅑兙硂䕁䅣睕㙁䙁䅍䅕呂䕁䅍䅁㥂䅄䅁䅈䅁䕁䄴兙穂䝁䅑兙硂䕁䅣睕㙁䙁䅍䅕啂䕁䄴䅁ㅃ杄䅁䅈䅁䕁䄴兙穂䝁䅑兙硂䕁䅣睕㙁䙁䅍杕兂䙁䅑䅁潄兂䅁䅈䅁䕁䄴兙穂䝁䅑兙硂䕁䅣睕㙁䙁䅍䅖䍂䕁䅅䅁偄䅄䅁䅈䅁䕁䄴兙穂䝁䅑兙硂䕁䅣睕㙁䙁䅍䅖䙂䙁䅁䅁敃䅄䅁䅈䅁䕁䄴兙穂䝁䅑兙硂䕁䅣睕㙁䙁䅍䅖䵂䕁䅑䅁湃䅁䅁䅈䅁䕁䄴兙穂䝁䅑兙硂䕁䅣睕㙁䙁䅍䅖卂䕁䅅䅁兄䅄䅁杇䅁䕁䄴兙穂䝁䅑兙硂䕁䅣睕㙁䙁䅍䅖奂䅁䅁儴䅅䉁䅷䅁佂䝁䅅督歂䝁䅅兣䡂䙁䅍杏呂䙁䅣睓呂䅁䅁朶䅅䉁䅷䅁佂䝁䅅督歂䝁䅅兣䡂䙁䅍杏呂䙁䅫杔䉂</t>
  </si>
  <si>
    <t>䅁䅁睮䅕䉁䅷䅁佂䝁䅅督歂䝁䅅兣䡂䙁䅍杏啂䕁䅉村䱂䅁䅁䅈䄸䉁䅷䅁佂䝁䅅督歂䝁䅅兣䡂䙁䅍杏啂䕁䅍村䩂䅁䅁睕䅕䉁䅷䅁佂䝁䅅督歂䝁䅅兣䡂䙁䅍杏啂䕁䅕睑䥂䅁䅁党䅁䉁䅯䅁佂䝁䅅督歂䝁䅅兣䡂䙁䅍杏啂䕁䅕杕䅁䩁䅣䅁捁䅁䅁杔桂䡁䅍䅚桂䡁䅅睒呂䑁䅯䅖䝂䕁䅫杔䅁䩁䱷䅁捁䅁䅁杔桂䡁䅍䅚桂䡁䅅睒呂䑁䅯䅖䥂䙁䅉兔䅁䙁䵅䅁捁䅁䅁杔桂䡁䅍䅚桂䡁䅅睒呂䑁䅯䅖䩂䕁䅷兒䅁䑁倸䅁捁䅁䅁杔桂䡁䅍䅚桂䡁䅅睒呂䑁䅯䅖乂䙁䅕睕䅁䝁䉣䅁捁䅁䅁杔桂䡁䅍䅚桂䡁䅅睒呂䑁䅯䅖卂䕁䅫䅕䅁䅁䱫䅁捁䅁䅁杔桂䡁䅍䅚桂䡁䅅睒呂䑁䅯䅖卂䕁䄰村䅁偁䉕䅁捁䅁䅁杔桂䡁䅍䅚桂䡁䅅睒呂䑁䅯䅖卂䕁䄰睓䅁偁䭁䅁捁䅁䅁杔桂䡁䅍䅚桂䡁䅅睒呂䑁䅯䅖卂䕁䄸睖䅁佁䈸䅁捁䅁䅁杔桂䡁䅍䅚桂䡁䅅睒呂䑁䅯䅖卂䙁䅍䅖䅁䭁乁䅁捁䅁䅁杔桂䡁䅍䅚桂䡁䅅睒呂䑁䅯䅖呂䕁䅍睔䅁䅁䉑䅁捁䅁䅁杔桂䡁䅍䅚桂䡁䅅睒呂䑁䅯䅖呂䕁䅷兑䅁䵁䉍䅁捁䅁䅁杔桂䡁䅍䅚桂䡁䅅睒呂䑁䅯䅖啂䕁䅕睓䅁䥁䙙䅁捁䅁䅁杔桂䡁䅍䅚桂䡁䅅睒呂䑁䅯䅖啂䕁䅣䅖䅁䡁乣䅁捁䅁䅁杔桂䡁䅍䅚桂䡁䅅睒呂䑁䅯䅖啂䕁䄰兓䅁䉁䵑䅁捁䅁䅁杔桂䡁䅍䅚桂䡁䅅睒呂䑁䅯䅖啂䙁䅣睔䅁䙁䅕䅁慁䅁䅁杔桂䡁䅍䅚桂䡁䅅睒呂䑁䅯䅖奂䕁䄴䅁偁䅁䅁䅈䅁䕁䄴兙穂䝁䅑兙硂䕁䅣睕㙁䙁䅑䅗卂䕁䅧䅁佃䅂䅁杇䅁䕁䄴兙穂䝁䅑兙硂䕁䅣睕㙁䙁䅕兑䵂䅁䅁睆䅁䉁䅷䅁佂䝁䅅督歂䝁䅅兣䡂䙁䅍杏噂䕁䅉睕䩂䅁䅁条䅕䉁䅷䅁佂䝁䅅督歂䝁䅅兣䡂䙁䅍杏噂䕁䅍䅖啂䅁䅁朵䅳䉁䅷䅁佂䝁䅅督歂䝁䅅兣䡂䙁䅍杏噂䕁䅙睑呂䅁䅁睔䅳䉁䅷䅁佂䝁䅅督歂䝁䅅兣䡂䙁䅍杏噂䕁䅙䅕䩂䅁䅁元䅙䉁䅷䅁佂䝁䅅督歂䝁䅅兣䡂䙁䅍杏噂䕁䅷䅖䉂䅁䅁內䅁䉁䅷䅁佂䝁䅅督歂䝁䅅兣䡂䙁䅍杏噂䕁䄰村䝂䅁䅁睗䅕䉁䅷䅁佂䝁䅅督歂䝁䅅兣䡂䙁䅍杏噂䕁䄴兓啂䅁䅁睶䅷䉁䅷䅁佂䝁䅅督歂䝁䅅兣䡂䙁䅍杏噂䙁䅁村䕂䅁䅁督䅷䉁䅷䅁佂䝁䅅督歂䝁䅅兣䡂䙁䅍杏噂䙁䅉村佂䅁䅁眫䅳䉁䅷䅁佂䝁䅅督歂䝁䅅兣䡂䙁䅍杏噂䙁䅑䅓卂䅁䅁朴䅕䉁䅧䅁佂䝁䅅督歂䝁䅅兣䡂䙁䅍杏坂䕁䅍䅁㡄䅂䅁䅈䅁䕁䄴兙穂䝁䅑兙硂䕁䅣睕㙁䙁䅙兒䑂䕁䄸䅁㡄权䅁䅈䅁䕁䄴兙穂䝁䅑兙硂䕁䅣睕㙁䙁䅙兓䉂䙁䅙䅁奄䅄䅁䅈䅁䕁䄴兙穂䝁䅑兙硂䕁䅣睕㙁䙁䅙兓䑂䙁䅉䅁敃睃䅁杇䅁䕁䄴兙穂䝁䅑兙硂䕁䅣睕㙁䙁䅙兓卂䅁䅁朳䅳䉁䅷䅁佂䝁䅅督歂䝁䅅兣䡂䙁䅍杏坂䕁䅫杕啂䅁䅁杴䅳䉁䅯䅁佂䝁䅅督歂䝁䅅兣䡂䙁䅍杏坂䕁䅷兗䅁佁䙙䅁捁䅁䅁杔桂䡁䅍䅚桂䡁䅅睒呂䑁䅯杖佂䕁䄸兔䅁䡁䙕䅁捁䅁䅁杔桂䡁䅍䅚桂䡁䅅睒呂䑁䅯杖卂䙁䅍睓䅁偁䉫䅁捁䅁䅁杔桂䡁䅍䅚桂䡁䅅睒呂䑁䅯杖卂䙁䅍杔䅁䙁䈰䅁捁䅁䅁杔桂䡁䅍䅚桂䡁䅅睒呂䑁䅯杖卂䙁䅑䅗䅁䝁䉫䅁捁䅁䅁杔桂䡁䅍䅚桂䡁䅅睒呂䑁䅯杖呂䕁䅅䅖䅁䱁䰴䅁捁䅁䅁杔桂䡁䅍䅚桂䡁䅅睒呂䑁䅯杖啂䙁䅉睕䅁䅁䉁䅁捁䅁䅁杔桂䡁䅍䅚桂䡁䅅睒呂䑁䅯睖䉂䕁䅉睑䅁䍁䱣䅁捁䅁䅁杔桂䡁䅍䅚桂䡁䅅睒呂䑁䅯睖䉂䕁䅙䅒䅁䵁䵳䅁慁䅁䅁杔桂䡁䅍䅚桂䡁䅅睒呂䑁䅯睖䍂䕁䅅䅁楄䅁䅁杇䅁䕁䄴兙穂䝁䅑兙硂䕁䅣睕㙁䙁䅣村䕂䅁䅁眴䅁䉁䅷䅁佂䝁䅅督歂䝁䅅兣䡂䙁䅍杏塂䕁䅑兑婂䅁䅁儯䅅䉁䅯䅁佂䝁䅅督歂䝁䅅兣䡂䙁䅍杏塂䕁䅑睑䅁䵁䅧䅁捁䅁䅁杔桂䡁䅍䅚桂䡁䅅睒呂䑁䅯睖䕂䕁䅙睑䅁䡁兑䅁慁䅁䅁杔桂䡁䅍䅚桂䡁䅅睒呂䑁䅯睖䙂䕁䄴䅁㕃兂䅁䅈䅁䕁䄴兙穂䝁䅑兙硂䕁䅣睕㙁䙁䅣兒卂䕁䄴䅁煂䅄䅁䅈䅁䕁䄴兙穂䝁䅑兙硂䕁䅣睕㙁䙁䅣杒卂䕁䅑䅁瑄䅂䅁䅈䅁䕁䄴兙穂䝁䅑兙硂䕁䅣睕㙁䙁䅣兓佂䕁䅣䅁䅁杂䅁杇䅁䕁䄴兙穂䝁䅑兙硂䕁䅣睕㙁䙁䅣兔䡂䅁䅁兕䅕䉁䅷䅁佂䝁䅅督歂䝁䅅兣䡂䙁䅍杏塂䙁䅉䅔䕂䅁䅁兇䅳䉁䅷䅁佂䝁䅅督歂䝁䅅兣䡂䙁䅍杏塂䙁䅍杒呂䅁䅁䄱䅷䉁䅷䅁佂䝁䅅督歂䝁䅅兣䡂䙁䅍杏塂䙁䅑杒䑂䅁䅁睯䅕䉁䅯䅁佂䝁䅅督歂䝁䅅兣䡂䙁䅍杏塂䙁䅑睖䅁佁䉉䅁慁䅁䅁杔桂䡁䅍䅚桂䡁䅅睒呂䑁䅯睖塂䕁䅑䅁晃䅂䅁䅈䅁䕁䄴兙穂䝁䅑兙硂䕁䅣睕㙁䙁䅣兗佂䕁䄴䅁㝄允䅁杇䅁䕁䄴兙穂䝁䅑兙硂䕁䅣睕㙁䙁䅧兒䵂䅁䅁䅭䅁䉁䅷䅁佂䝁䅅督歂䝁䅅兣䡂䙁䅍杏奂䙁䅉兑婂䅁䅁儯䅕䉁䅯䅁佂䝁䅅督歂䝁䅅兣䡂䙁䅍杏奂䙁䅉䅗䅁䩁丸䅁捁䅁䅁杔桂䡁䅍䅚桂䡁䅅睒呂䑁䅯杗䍂䙁䅉兑䅁偁䈴䅁奁䅁䅁杔桂䡁䅍䅚桂䡁䅅睒呂䑁䅯杗䕂䅁䅁共䅳䉁䅧䅁佂䝁䅅督歂䝁䅅兣䡂䙁䅍杏慂䕁䅫䅁灄䅂䅁䅈䅁䕁䄴兙穂䝁䅑兙硂䕁䅣睕㙁䙁䅯兓偂䕁䄴䅁睂兂䅁䄲䄴䕁䄴兙あ䝁䅫睢畂䝁䅅䅢杁䕁䅉兙畂䝁䅳䅉䥂䝁䄸䅢歂䝁䅫杢湂䡁䅍䅉䑂䝁䄸杣睂䝁䄸杣桂䡁䅑兡療䝁䄴䅉療䡁䅁党祂䝁䅅䅤求䡁䅍䅉桂䡁䅍䅉あ䝁䅧党杁䝁䅉兙畂䝁䅳䅉潂䝁䄸䅢歂䝁䅫杢湂䍁䅁睙療䝁䄰䅣桂䝁䄴入杁䝁䅙睢祂䍁䅁杔䍂䕁䅧䅉䍂䝁䅅杢牂䍁䅁䅤潂䝁䅅䅤杁䡁䅁杣療䡁䅙兡歂䝁䅕督杁䡁䅙兙祂䝁䅫睢ㅂ䡁䅍䅉楂䝁䅅杢牂䝁䅫杢湂䍁䅁䅣祂䝁䄸䅚ㅂ䝁䅍䅤穂䍁䅁兙畂䝁䅑䅉浂䝁䅫杢桂䝁䄴睙灂䝁䅅䅢杁䡁䅍党祂䡁䅙兡橂䝁䅕督杁䡁䅑睢杁䝁䅍睢瑂䝁䄰党祂䝁䅍兡桂䝁䅷䅌杁䝁䅉兤穂䝁䅫杢求䡁䅍督獁䍁䅁兙畂䝁䅑䅉橂䝁䄸杢穂䡁䅕兢求䡁䅉䅉橂䝁䅷兡求䝁䄴䅤穂䍁䅁兡畂䍁䅁䅤潂䝁䅕䅉噂䝁䄴兡あ䝁䅕䅚杁䙁䅍䅤桂䡁䅑党穂䍁䄴䅉䩂䡁䅑䅉療䝁䅙杚求䡁䅉督杁䝁䅑党睂䝁䄸督灂䡁䅑䅉睂䡁䅉睢歂䡁䅕睙あ䡁䅍䅌杁䝁䅫杢橂䝁䅷兤歂䝁䅫杢湂䍁䅁睙潂䝁䅕睙牂䝁䅫杢湂䍁䅷䅉穂䝁䅅杤灂䝁䄴睚穂䍁䅷䅉瑂䝁䄸杢求䡁䅫䅉瑂䝁䅅杣牂䝁䅕䅤獁䍁䅁兙畂䝁䅑䅉療䡁䅑䅡求䡁䅉䅉歂䝁䅕䅣療䡁䅍兡あ䍁䅁兙橂䝁䅍睢ㅂ䝁䄴䅤穂䍁䅷䅉灂䝁䄴睙獂䡁䅕䅚灂䝁䄴睚杁䝁䅙兡㑂䝁䅕䅚瑁䡁䅉兙あ䝁䅕䅉桂䝁䄴䅚杁䝁䅙兡㑂䝁䅕䅚杁䝁䄰兙あ䡁䅕杣灂䡁䅑入杁䡁䅑兡瑂䝁䅕䅉歂䝁䅕䅣療䡁䅍兡あ䡁䅍杌杁䙁䅑䅡求䍁䅁睙療䝁䄰䅣桂䝁䄴入杁䝁䅅䅢穂䝁䄸䅉睂䡁䅉睢㉂䝁䅫䅚求䡁䅍䅉橂䝁䄸兢瑂䝁䅕杣橂䝁䅫兙獂䍁䅁兙畂䝁䅑䅉灂䝁䄴䅚ㅂ䡁䅍䅤祂䝁䅫兙獂䍁䅁䅢療䝁䅅杢穂䍁䅁兙畂䝁䅑䅉獂䝁䅕兙穂䝁䅕督獁䍁䅁督ㅂ䝁䅍䅡杁䝁䅅督杁䡁䅣睢祂䝁䅳兡畂䝁䅣䅉橂䝁䅅䅣灂䡁䅑兙獂䍁䅁䅢療䝁䅅杢穂䍁䅷䅉求䡁䅅兤灂䡁䅁兢求䝁䄴䅤杁䝁䅷睢桂䝁䄴督獁䍁䅁䅢求䝁䄴䅚求䡁䅉䅉浂䝁䅫杢桂䝁䄴睙求䍁䅁䅢療䝁䅅杢穂䍁䅷䅉浂䝁䄸睢歂䍁䅁兙畂䝁䅑䅉桂䝁䅣杣灂䝁䅍兤獂䡁䅑兤祂䝁䅕䅉獂䝁䄸兙畂䡁䅍䅌杁䝁䅣睢㉂䝁䅕杣畂䝁䄰党畂䡁䅑䅉桂䝁䄴䅚杁䝁䄴睢畂䍁䄰䅣祂䝁䄸杚灂䡁䅑䅉獂䝁䄸兙畂䡁䅍䅌杁䝁䄸睤畂䝁䅕杣杁䝁䄸睙橂䡁䅕䅣灂䝁䅕䅚杁䝁䅍睢瑂䝁䄰党祂䝁䅍兡桂䝁䅷䅉祂䝁䅕兙獂䍁䅁党穂䡁䅑兙あ䝁䅕䅉獂䝁䄸兙畂䡁䅍䅌杁䝁䅅杢歂䍁䅁睢あ䝁䅧党祂䍁䅁睙療䝁䄰兢求䡁䅉睙灂䝁䅅䅢杁䝁䅷睢桂䝁䄴督杁䝁䅅杢歂䍁䅁䅢求䝁䅅督求䡁䅍睏杁䝁䄴睢畂䍁䄰睢㍂䝁䄴党祂䍁䅁睢橂䝁䅍兤睂䝁䅫党歂䍁䅁睙療䝁䄰兢求䡁䅉睙灂䝁䅅䅢杁䡁䅉党桂䝁䅷䅉求䡁䅍䅤桂䡁䅑党杁䝁䅷睢桂䝁䄴督杁䝁䅍睢畂䡁䅍兡穂䡁䅑兡畂䝁䅣䅉療䝁䅙䅉獂䝁䄸兙畂䡁䅍䅉療䝁䄴䅉橂䝁䄸兢瑂䝁䅕杣橂䝁䅫兙獂䍁䅁䅣祂䝁䄸䅣求䡁䅉䅤灂䝁䅕督獁䍁䅁督ㅂ䝁䅍䅡杁䝁䅅督杁䝁䄸杚浂䝁䅫睙求䍁䅁杙ㅂ䝁䅫䅢歂䝁䅫杢湂䡁䅍䅌杁䡁䅣兙祂䝁䅕䅡療䡁䅕督求䍁䄸䅚灂䡁䅍䅤祂䝁䅫杙ㅂ䡁䅑兡療䝁䄴䅉楂䡁䅕兡獂䝁䅑兡畂䝁䅣督獁䍁䅁兢ㅂ䝁䅷䅤灂䍁䄰杚桂䝁䄰兡獂䡁䅫䅌杁䝁䅧睢穂䡁䅁兡あ䝁䅅䅢灂䡁䅑入獁䍁䅁兙畂䝁䅑䅉祂䝁䅕䅤桂䝁䅫䅢杁䝁䅉兤灂䝁䅷䅚灂䝁䄴睚穂䑁䅳䅉穂䝁䄰兙獂䝁䅷䅉楂䡁䅕督灂䝁䄴党穂䡁䅍䅉桂䝁䅑兢灂䝁䄴兡穂䡁䅑杣桂䡁䅑兡療䝁䄴䅉獂䝁䄸兙畂䡁䅍䅉あ䝁䄸䅉穂䡁䅕䅣睂䝁䄸杣あ䍁䅁督瑂䝁䅅䅢獂䍁䅁杙ㅂ䡁䅍兡畂䝁䅕督穂䝁䅕督杁䝁䅅杢歂䍁䅁党畂䡁䅑杣求䡁䅁杣求䝁䄴党ㅂ䡁䅉督㝁䍁䅁䅤求䡁䅉兢杁䝁䅷睢桂䝁䄴督獁䍁䅁䅢灂䝁䄴党杁䝁䄸杚杁䝁䅍杣求䝁䅑兡あ䡁䅍䅌杁䝁䅅杢歂䍁䅁杣求䝁䅅䅢杁䝁䅕督あ䝁䅅䅤求䍁䅁督求䝁䅍兤祂䝁䅕䅚杁䝁䅷睢桂䝁䄴督㝁䍁䅁杣求䡁䅍兡歂䝁䅕杢あ䝁䅫兙獂䍁䅁杣求䝁䅅䅢杁䝁䅕督あ䝁䅅䅤求䍁䅁䅢療䝁䅅杢穂䑁䅳䅉桂䝁䄴䅚杁䝁䅍睢畂䡁䅍兤瑂䝁䅕杣杁䝁䅷睢桂䝁䄴督畁䍁䅁兓畂䍁䅁兙歂䝁䅑兡あ䝁䅫睢畂䍁䅷䅉灂䡁䅑䅉療䝁䅙杚求䡁䅉督杁䡁䅑杣求䝁䅅督ㅂ䡁䅉入杁䝁䄰兙畂䝁䅅睚求䝁䄰党畂䡁䅑䅉穂䝁䄸䅢ㅂ䡁䅑兡療䝁䄴督杁䝁䅍睢瑂䡁䅁杣灂䡁䅍兡畂䝁䅣䅉療䝁䄴䅢灂䝁䄴党杁䝁䅅杢歂䍁䅁兢療䝁䅉兡獂䝁䅕䅉楂䝁䅅杢牂䝁䅫杢湂䍁䅷䅉橂䝁䄸兢瑂䝁䅕杣橂䝁䅫兙獂䍁䅁睙祂䝁䅕䅚灂䡁䅑䅉橂䝁䅅杣歂䍁䅷䅉㍂䝁䅫杣求䍁䅁䅤祂䝁䅅杢穂䝁䅙党祂䍁䅷䅉桂䡁䅕䅤療䝁䄰兙あ䝁䅕䅚杁䝁䅍䅢求䝁䅅杣灂䝁䄴睚杁䝁䅧睢ㅂ䡁䅍党獁䍁䅁党獂䝁䅕睙あ䡁䅉睢畂䝁䅫睙杁䝁䅉兡獂䝁䅷䅉睂䝁䅅入瑂䝁䅕杢あ䍁䅷䅉獂䝁䄸睙牂䍁䅁杙療䡁䅧䅌杁䡁䅉党瑂䝁䄸䅤求䍁䅁䅚求䡁䅁睢穂䝁䅫䅤杁䝁䅍兙睂䡁䅑兤祂䝁䅕䅌杁䝁䄰党祂䝁䅍䅡桂䝁䄴䅤杁䡁䅁杣療䝁䅍党穂䡁䅍兡畂䝁䅣䅌杁䝁䅍兙穂䝁䅧䅉㉂䝁䅅兤獂䡁䅑䅌杁䝁䅍睢畂䡁䅑杣療䝁䅷䅢求䝁䅑䅉歂䝁䅫督楂䡁䅕杣穂䝁䅕兢求䝁䄴䅤穂䍁䅷䅉桂䝁䄴䅚杁䝁䅙杣桂䡁䅕䅚杁䡁䅁杣求䡁䅙党畂䡁䅑兡療䝁䄴䅉穂䝁䅕杣㉂䝁䅫睙求䡁䅍䅌杁䝁䅅督杁䡁䅣党獂䝁䅷䅉桂䡁䅍䅉療䡁䅑䅡求䡁䅉䅉桂䡁䅕䅥灂䝁䅷兡桂䡁䅉入杁䡁䅍党祂䡁䅙兡橂䝁䅕督獁䍁䅁兡畂䝁䅍䅢ㅂ䝁䅑兡畂䝁䅣䅉桂䝁䅍睙療䡁䅕杢あ䍁䅁杣求䝁䅍睢畂䝁䅍兡獂䝁䅫兙あ䝁䅫睢畂䍁䅷䅉橂䝁䄸䅢獂䝁䅕睙あ䝁䅫睢畂䡁䅍䅌杁䡁䅉党睂䡁䅕杣橂䝁䅧兙穂䝁䅕䅉桂䝁䅍睙療䡁䅕杢あ䡁䅍䅌杁䡁䅯党祂䝁䄸䅉楂䝁䅅䅢桂䝁䄴睙求䍁䅁兙橂䝁䅍睢ㅂ䝁䄴䅤穂䍁䅷䅉桂䝁䄴䅚杁䡁䅍睤求䝁䅕䅣杁䝁䅅睙橂䝁䄸兤畂䡁䅑督畁䍁䅁䅖潂䝁䅕䅉橂䝁䄸兢睂䝁䅅杢㕂䍁䅁睢睂䝁䅕杣桂䡁䅑党穂䍁䅁䅤潂䡁䅉睢ㅂ䝁䅣䅡杁䝁䅅䅉畂䝁䅕䅤㍂䝁䄸杣牂䍁䅁睢浂䍁䅁杙桂䝁䄴睡灂䝁䄴睚杁䝁䅍党畂䡁䅑党祂䡁䅍䅉獂䝁䄸睙桂䡁䅑党歂䍁䅁兡畂䍁䅁睑療䝁䅷睢祂䝁䅅䅚療䍁䅷䅉あ䝁䅧党杁䝁䅣杣求䝁䅅䅤求䡁䅉䅉䱂䝁䅅杢穂䝁䅅督杁䕁䅍兡あ䡁䅫䅉祂䝁䅕睚灂䝁䄸杢獁䍁䅁杔求䡁䅣䅉乂䝁䅕䅥灂䝁䅍睢獁䍁䅁兖あ䝁䅅䅡獁䍁䅁睖㕂䝁䄸兢灂䝁䄴睚獁䍁䅁兓歂䝁䅅䅡療䍁䅷䅉桂䝁䄴䅚杁䙁䅑党㑂䝁䅅督畁䍁䅁兓あ䍁䅁兙獂䡁䅍睢杁䝁䄸䅣求䡁䅉兙あ䝁䅕督杁䕁䅅䅖乂䡁䅍杌杁䙁䅑䅡求䍁䅁睙療䝁䄰䅣桂䝁䄴入杁䡁䅣兙穂䍁䅁杚療䡁䅉兢求䡁䅉䅢㕂䍁䅁睡畂䝁䄸睤畂䍁䅁兙穂䍁䅁杔䍂䕁䅧䅉䥂䝁䄸䅢歂䝁䅫杢湂䡁䅍䅉䑂䝁䄸杣睂䍁䄴䅉桂䝁䄴䅚杁䝁䅍䅡桂䝁䄴睚求䝁䅑䅉灂䡁䅑督杁䝁䄴兙瑂䝁䅕䅉あ䝁䄸䅉佂䝁䅅䅤灂䝁䄸杢桂䝁䅷䅉䍂䝁䅅杢牂䍁䅁䅓療䝁䅷䅚灂䝁䄴睚穂䍁䅁睑療䡁䅉䅣療䡁䅉兙あ䝁䅫睢畂䍁䅁兡畂䍁䅁兔桂䡁䅉睙潂䍁䅁杍睁䑁䅅杍畁䍁䅁䅖潂䝁䅕䅉橂䝁䄸兢睂䝁䅅杢㕂䍁䅁睤桂䡁䅍䅉灂䝁䄴睙療䡁䅉䅣療䡁䅉兙あ䝁䅕䅚杁䝁䅫杢杁䑁䅉䅍睁䑁䅫䅉桂䝁䄴䅚杁䝁䅫督杁䝁䅧党桂䝁䅑兣ㅂ䝁䅅杣あ䝁䅕杣求䝁䅑䅉灂䝁䄴䅉䡂䡁䅉党求䝁䄴睤療䝁䄸䅚杁䙁䅙兡獂䝁䅷兙湂䝁䅕䅌杁䕁䅍睢獂䝁䄸杣桂䝁䅑睢畁䅁䅁則䅙偁䝉䅁佂䝁䅅䅤灂䝁䄸杢桂䝁䅷䅉䍂䝁䅕杤求䡁䅉兙湂䝁䅕䅉䑂䝁䄸杣睂䍁䄴䅌杁䡁䅑䅡祂䝁䄸兤湂䝁䅧䅉灂䡁䅑督杁䡁䅍兤楂䡁䅍兡歂䝁䅫兙祂䝁䅫党穂䍁䅷䅉歂䝁䅕杤求䝁䅷睢睂䡁䅍䅌杁䡁䅁杣療䝁䅑兤橂䝁䅕督獁䍁䅁兢桂䡁䅉睡求䡁䅑督獁䍁䅁兙畂䝁䅑䅉穂䝁䅕䅢獂䡁䅍䅉桂䍁䅁䅣療䡁䅉䅤浂䝁䄸䅢灂䝁䄸䅉療䝁䅙䅉穂䡁䅁兙祂䝁䅳䅢灂䝁䄴睚杁䡁䅣兙あ䝁䅕杣穂䍁䅷䅉煂䡁䅕兡橂䝁䅕督獁䍁䅁党畂䝁䅕杣湂䡁䅫䅉歂䡁䅉兡畂䝁䅳督獁䍁䅁兙畂䝁䅑䅉橂䝁䅅杣楂䝁䄸杢桂䡁䅑党歂䍁䅁督療䝁䅙䅤杁䝁䅑杣灂䝁䄴睡穂䍁䅁兡畂䍁䅁䅤潂䝁䅕䅉噂䝁䄴兡あ䝁䅕䅚杁䙁䅍䅤桂䡁䅑党穂䍁䅁兙畂䝁䅑䅉䑂䝁䅅杢桂䝁䅑兙畁䍁䅁䅖潂䝁䅕䅉橂䝁䄸兢睂䝁䅅杢㕂䉁杫督杁䙁䅁睢㍂䝁䅕杣牁䍁䅁杙祂䝁䅅杢歂䍁䅁䅣療䡁䅉䅤浂䝁䄸䅢灂䝁䄸䅉療䝁䅙杚求䡁䅉督杁䡁䅍䅣桂䡁䅉睡獂䝁䅫杢湂䍁䅁睤桂䡁䅑党祂䍁䅁䅣祂䝁䄸䅚ㅂ䝁䅍䅤穂䍁䅁兤畂䝁䅑党祂䍁䅁䅤潂䝁䅕䅉䵂䝁䅅睑祂䝁䄸兡㑂䍁䅷䅉䵂䝁䅅睑祂䝁䄸兡㑂䍁䅁睑㙄䡁䅉兙あ䝁䅕䅌杁䝁䅅杢歂䍁䅁䅔桂䕁䅍杣療䝁䅫䅥杁䕁䄴兡䑂䝁䄸䅢桂䍁䅁杙祂䝁䅅杢歂䡁䅍睏杁䝁䄴睢畂䍁䄰睙桂䡁䅉杙療䝁䄴兙あ䝁䅕䅚杁䡁䅣兙あ䝁䅕杣杁䡁䅕杢歂䝁䅕杣杁䡁䅑䅡求䍁䅁睑獂䝁䅕兙祂䍁䅁杒祂䡁䅕兡あ䑁䅳䅉求䝁䄴党祂䝁䅣入杁䝁䅑杣灂䝁䄴睡杁䝁䅅杢歂䍁䅁督潂䝁䄸䅤穂䍁䅁兤畂䝁䅑党祂䍁䅁䅤潂䝁䅕䅉卂䝁䅫䅣杁䕁䅫䅤杁䝁䅉杣桂䝁䄴䅚㝁䍁䅁条ㅂ䝁䅫睙求䍁䅁兙畂䝁䅑䅉煂䡁䅕兡橂䝁䅕兌楂䝁䅅督求䝁䅑䅉睂䡁䅉睢歂䡁䅕睙あ䡁䅍䅉ㅂ䝁䄴䅚求䡁䅉䅉䙂䡁䅙党祂䝁䅙杣求䡁䅍䅡獁䍁䅁兒㉂䝁䅕杣浂䡁䅉党穂䝁䅧䅉兂䡁䅉党瑂䝁䅫党祂䍁䅁杖桂䡁䅉兡求䡁䅑兙獂䡁䅍䅌杁䝁䅅杢歂䍁䅁兔祂䍁䄴䅉兂䡁䅕杣求䍁䅁杙祂䝁䅅杢歂䡁䅍睏杁䝁䅅杢歂䍁䅁睙桂䡁䅉杙療䝁䄴兙あ䝁䅕䅚杁䡁䅍睢浂䡁䅑䅉歂䡁䅉兡畂䝁䅳督杁䡁䅕杢歂䝁䅕杣杁䙁䅍䅡桂䡁䅍䅤桂䍁䅁兙畂䝁䅑䅉䝂䝁䅅入湂䝁䄸䅉楂䡁䅉兙畂䝁䅑督畁䍁䅁兓あ䍁䅁督求䡁䅉杤求䡁䅍䅉祂䝁䅕䅤桂䝁䅫䅢求䡁䅉督獁䍁䅁兙穂䍁䅁睤求䝁䅷䅢杁䝁䅅督杁䡁䅙兙祂䝁䅫睢ㅂ䡁䅍䅉穂䝁䄰兙獂䝁䅷党祂䍁䅁兤睂䍁䄰兙畂䝁䅑兌歂䝁䄸睤畂䍁䄰䅤潂䝁䅕兌穂䡁䅑杣求䝁䅕䅤杁䝁䅅睙橂䝁䄸兤畂䡁䅑督杁䡁䅑䅡祂䝁䄸兤湂䝁䅧䅉あ䝁䅧党杁䡁䅑兙牂䝁䅕兌潂䝁䄸兢求䍁䅷䅉橂䝁䄸杢㉂䝁䅕杢灂䝁䅕杢橂䝁䅕䅌杁䝁䅅杢歂䍁䅁杚療䝁䄸䅚瑁䡁䅍党祂䡁䅙兡橂䝁䅕䅉歂䝁䅫督あ䡁䅉兡楂䡁䅕䅤灂䝁䄸杢杁䝁䅍䅡桂䝁䄴杢求䝁䅷督畁䍁䅁䅖潂䝁䅕䅉橂䝁䄸兢睂䝁䅅杢㕂䍁䅁睤桂䡁䅍䅉灂䝁䄴睙療䡁䅉䅣療䡁䅉兙あ䝁䅕䅚杁䝁䅫杢杁䑁䅅兏㑁䑁䅕䅉桂䝁䄴䅚杁䝁䅫督杁䝁䅧党桂䝁䅑兣ㅂ䝁䅅杣あ䝁䅕杣求䝁䅑䅉灂䝁䄴䅉䝂䝁䄸杣あ䍁䅁䅔桂䡁䅕䅚求䡁䅉䅚桂䝁䅷党獁䍁䅁杒獂䝁䄸杣灂䝁䅑兙畁䍁䅁杔桂䡁䅑兡療䝁䄴兙獂䍁䅁村求䡁䅙党祂䝁䅅睚求䍁䅁睑療䡁䅉䅣畁䍁䅁兡穂䍁䅁兙杁䡁䅍兤楂䡁䅍兡歂䝁䅫兙祂䡁䅫䅉療䝁䅙䅉䩂䕁䅉睕杁䙁䅁兙祂䡁䅑杢求䡁䅉督獁䍁䅁䅔あ䝁䅑杌䅁䵁塷䅁十元䅁杔桂䡁䅑兡療䝁䄴兙獂䍁䅁杒ㅂ䝁䅕䅢杁䕁䅣兙穂䍁䅁睑療䝁䄰䅣桂䝁䄴入杁䝁䄸䅣求䡁䅉兙あ䝁䅕督杁䝁䅅督杁䝁䅅䅉歂䝁䅫杤求䡁䅉督灂䝁䅙兡求䝁䅑䅉求䝁䄴党祂䝁䅣入杁䝁䅍睢瑂䡁䅁兙畂䡁䅫杌杁䕁䅫䅤杁䝁䄸䅣求䡁䅉兙あ䝁䅕督杁䡁䅑䅡祂䝁䄸兤湂䝁䅧䅉浂䝁䄸兤祂䍁䅁督求䝁䅣兢求䝁䄴䅤穂䑁䅯䅉䙂䡁䅧䅣獂䝁䄸杣桂䡁䅑兡療䝁䄴䅉桂䝁䄴䅚杁䙁䅁杣療䝁䅑兤橂䡁䅑兡療䝁䄴䅌杁䙁䅁兡睂䝁䅕䅢灂䝁䄴党杁䝁䅅杢歂䍁䅁睕あ䝁䄸杣桂䝁䅣党獁䍁䅁睒桂䡁䅑䅡求䡁䅉兡畂䝁䅣䅌杁䝁䅅杢歂䍁䅁兖あ䝁䅫䅢灂䡁䅑入畁䍁䅁䅖潂䝁䅕䅉䙂䡁䅧䅣獂䝁䄸杣桂䡁䅑兡療䝁䄴䅉桂䝁䄴䅚杁䙁䅁杣療䝁䅑兤橂䡁䅑兡療䝁䄴䅉穂䝁䅕睚瑂䝁䅕杢あ䍁䅁党㑂䡁䅁䅢療䡁䅉党穂䍁䅁杚療䡁䅉䅌杁䝁䅑党㉂䝁䅕䅢療䡁䅁督獁䍁䅁兙畂䝁䅑䅉睂䡁䅉睢歂䡁䅕睙求䡁䅍䅉畂䝁䅅䅤ㅂ䡁䅉兙獂䍁䅁睚桂䡁䅍䅉桂䝁䄴䅚杁䝁䄸兡獂䍁䄴䅉啂䝁䅧党杁䙁䅁兡睂䝁䅕䅢灂䝁䄴党杁䝁䅅杢歂䍁䅁睕あ䝁䄸杣桂䝁䅣党杁䡁䅍党湂䝁䄰党畂䡁䅑䅉睂䡁䅉睢㉂䝁䅫䅚求䡁䅍䅉灂䝁䄴䅤求䡁䅉督あ䝁䅅䅤求䍁䅁杢桂䡁䅑兤祂䝁䅅䅢杁䝁䅣兙穂䍁䅁䅤祂䝁䅅杢穂䡁䅁睢祂䡁䅑兙あ䝁䅫睢畂䍁䅁督求䡁䅉杤灂䝁䅍党穂䍁䅁䅤潂䡁䅉睢ㅂ䝁䅣䅡杁䝁䅅杢杁䝁䅫杢あ䝁䅕睚祂䝁䅅䅤求䝁䅑䅉湂䝁䅅督杁䡁䅁兡睂䝁䅕䅢灂䝁䄴党杁䡁䅍入穂䡁䅑党瑂䍁䅁兡畂䍁䅁䅕求䝁䄴杢穂䡁䅫䅢㉂䝁䅅杢灂䝁䅅䅉桂䝁䄴䅚杁䕁䄴党㍂䍁䅁兗療䡁䅉睡㝁䍁䅁兙畂䝁䅑䅉穂䡁䅑睢祂䝁䅅睚求䍁䅁督求䡁䅉杤灂䝁䅍党穂䍁䅁䅤潂䡁䅉睢ㅂ䝁䅣䅡杁䝁䅫䅤穂䍁䅁兤畂䝁䅑党祂䝁䅣杣療䡁䅕杢歂䍁䅁杢桂䡁䅑兤祂䝁䅅䅢杁䝁䅣兙穂䍁䅁督あ䝁䄸杣桂䝁䅣党杁䝁䅙兡求䝁䅷䅚穂䍁䄴䅉啂䝁䅧兡穂䍁䅁督求䝁䅣兢求䝁䄴䅤杁䝁䅅䅢穂䝁䄸䅉あ䡁䅉兙畂䡁䅍䅣療䡁䅉䅤穂䍁䅁兙畂䝁䅑䅉穂䡁䅑睢祂䝁䅕督杁䝁䄴兙あ䡁䅕杣桂䝁䅷䅉湂䝁䅅督杁䝁䅙睢祂䍁䅁杔桂䡁䅑兡療䝁䄴兙獂䍁䅁杒ㅂ䝁䅕䅢杁䕁䅣兙穂䍁䅁䅒灂䡁䅍䅤祂䝁䅫杙ㅂ䡁䅑兡療䝁䄴䅉䑂䝁䄸杣睂䝁䄸杣桂䡁䅑兡療䝁䄴䅌杁䝁䅅督杁䡁䅣党獂䝁䅷䅉桂䡁䅍䅉浂䝁䄸杣杁䡁䅕䅤灂䝁䅷兡あ䝁䅫党穂䍁䅷䅉灂䝁䄴䅚ㅂ䡁䅍䅤祂䝁䅫兙獂䍁䅁睙療䝁䄰䅣桂䝁䄴兡求䡁䅍䅌杁䝁䅅杢歂䍁䅁䅣療䡁䅣党祂䍁䅁䅣祂䝁䄸䅚ㅂ䝁䅍党祂䡁䅍䅉灂䝁䄴䅉佂䝁䅕睤杁䙁䅫睢祂䝁䅳䅉呂䡁䅑兙あ䝁䅕杌杁䙁䅑䅡求䍁䅁睒桂䡁䅑䅡求䡁䅉兡畂䝁䅣䅉穂䝁䅕睚瑂䝁䅕杢あ䍁䅁杙ㅂ䝁䅫䅢歂䡁䅍䅌杁䝁䄸睤畂䡁䅍䅌杁䝁䅅杢歂䍁䅁睢睂䝁䅕杣桂䡁䅑党穂䍁䅁睚桂䡁䅑䅡求䡁䅉兡畂䝁䅣䅉浂䝁䅅睙灂䝁䅷兡あ䝁䅫党穂䍁䅁兡畂䍁䅁䅤潂䝁䅕䅉䉂䡁䅁䅣桂䝁䅷兙橂䝁䅧兡桂䝁䄴䅉祂䝁䅕睚灂䝁䄸杢獁䍁䅁兙穂䍁䅁睤求䝁䅷䅢杁䝁䅅督杁䡁䅁杣療䡁䅙兡歂䝁䅕督杁䝁䅣兙あ䝁䅧党祂䝁䅫杢湂䍁䅁督求䡁䅉杤灂䝁䅍党穂䍁䅁䅤療䍁䅁睕求䝁䄴党橂䝁䅅杌杁䙁䅑䅡求䍁䅁兖あ䝁䅫䅢灂䡁䅑入杁䡁䅍党湂䝁䄰党畂䡁䅑䅉穂䝁䅕䅢獂䡁䅍䅉畂䝁䅅䅤ㅂ䡁䅉兙獂䍁䅁睚桂䡁䅍䅉あ䝁䄸䅉祂䝁䅕䅤桂䝁䅫䅢杁䝁䅍兤穂䡁䅑睢瑂䝁䅕杣穂䑁䅳䅉桂䝁䄴䅚杁䡁䅁杣療䡁䅙兡歂䝁䅕督杁䝁䄴兙あ䡁䅕杣桂䝁䅷䅉湂䝁䅅督杁䡁䅕䅤灂䝁䅷兡あ䡁䅫䅉穂䝁䅕杣㉂䝁䅫睙求䡁䅍䅉あ䝁䄸䅉㉂䝁䅅杣灂䝁䄸兤穂䍁䅁睙ㅂ䡁䅍䅤療䝁䄰党祂䡁䅍䅉灂䝁䄴䅉䍂䡁䅕杚浂䝁䅅䅢療䍁䅷䅉佂䝁䅫兙湂䝁䅅杣桂䍁䅁杒桂䝁䅷䅢穂䍁䅷䅉桂䝁䄴䅚杁䕁䅯兙瑂䝁䅕督あ䝁䄸睤畂䍁䅷䅉佂䝁䅕睤杁䙁䅫睢祂䝁䅳䅌杁䝁䅅督杁䡁䅣党獂䝁䅷䅉桂䡁䅍䅉灂䝁䄴䅉䙂䡁䅉兡求䍁䅁兙畂䝁䅑䅉呂䝁䅧兙祂䝁䄸杢獁䍁䅁䅕求䝁䄴杢穂䡁䅫䅢㉂䝁䅅杢灂䝁䅅杌杁䕁䄴兙あ䝁䅫睢畂䝁䅅䅢杁䕁䅙兤求䝁䅷䅉䡂䝁䅅督杁䕁䅍睢瑂䡁䅁兙畂䡁䅫䅉㍂䝁䅅督杁䝁䅫杢橂䝁䄸杣睂䝁䄸杣桂䡁䅑党歂䍁䅁兡畂䍁䅁免㕁䑁䅁杍杁䝁䅅杢歂䍁䅁兡穂䍁䅁䅡求䝁䅅䅚硂䡁䅕兙祂䡁䅑党祂䝁䅕䅚杁䝁䅫杢杁䙁䅣兡獂䝁䅷兡桂䝁䄰督㉂䝁䅫䅢獂䝁䅕䅌杁䕁䄴党㍂䍁䅁兗療䡁䅉睡畁䅁䅁桺䅣䱁伴䅁佂䝁䅅䅤灂䝁䄸杢桂䝁䅷䅉䥂䝁䅕兙獂䡁䅑䅡䑂䝁䅅杣求䍁䅁睑療䡁䅉䅣療䡁䅉兙あ䝁䅫睢畂䍁䅁党畂䝁䅣兙湂䝁䅕督杁䝁䅫杢杁䡁䅑䅡求䍁䅁睢睂䝁䅕杣桂䡁䅑兡療䝁䄴䅉療䝁䅙䅉穂䝁䅕杣㉂䝁䅫睙求䡁䅍䅉あ䝁䄸䅉穂䝁䅳兡獂䝁䅷党歂䍁䅁杢ㅂ䡁䅉督灂䝁䄴睚杁䝁䅙兙橂䝁䅫䅢灂䡁䅑兡求䡁䅍䅌杁䝁䅅督穂䝁䅫督あ䝁䅕䅚杁䝁䅅杢歂䍁䅁兡畂䝁䅑党睂䝁䅕杢歂䝁䅕杢あ䍁䅁䅢灂䡁䅙兡畂䝁䅣䅉浂䝁䅅睙灂䝁䅷兡あ䝁䅫党穂䍁䅷䅉潂䝁䄸兢求䝁䅍兙祂䝁䅕䅉桂䝁䄴䅚杁䝁䅧睢穂䡁䅁兡橂䝁䅕䅉桂䝁䅣党畂䝁䅍兡求䡁䅍䅌杁䝁䅅杢歂䍁䅁䅡求䝁䅅䅢あ䝁䅧䅉潂䝁䄸督睂䝁䅫䅤桂䝁䅷督畁䍁䅁兓あ䡁䅍䅉穂䝁䅳兡獂䝁䅷党歂䍁䅁杢ㅂ䡁䅉督灂䝁䄴睚杁䝁䅙兙橂䝁䅫䅢灂䡁䅑兡求䡁䅍䅉療䝁䅙杚求䡁䅉䅉獂䝁䅫睙求䝁䄴督求䝁䅑䅉あ䝁䅧党祂䝁䅅䅣㕂䍁䅁督求䡁䅉杤灂䝁䅍党穂䍁䅷䅉畂䡁䅕䅤祂䝁䅫䅤灂䝁䄸杢杁䡁䅍党祂䡁䅙兡橂䝁䅕督獁䍁䅁督療䝁䅍兡桂䝁䅷䅉穂䝁䅕杣㉂䝁䅫睙求䡁䅍䅌杁䝁䅅睙あ䝁䅫杤灂䡁䅑兡求䡁䅍䅌杁䝁䅅杢歂䍁䅁䅡療䡁䅕督求䝁䅳党求䡁䅁兡畂䝁䅣䅉桂䝁䄴䅚杁䝁䅷兙ㅂ䝁䄴䅚祂䡁䅫䅉穂䝁䅕杣㉂䝁䅫睙求䡁䅍䅌杁䝁䅅督杁䡁䅣党獂䝁䅷䅉桂䡁䅍䅉瑂䝁䅕䅚灂䝁䅍兙獂䍁䅁督求䡁䅉杤灂䝁䅍党穂䍁䅁䅣祂䝁䅕督橂䡁䅉兡楂䝁䅕䅚杁䝁䅉入杁䡁䅁䅡㕂䡁䅍兡橂䝁䅫兙畂䡁䅍睏杁䝁䅅杢歂䍁䅁杣求䝁䅧兙楂䝁䅫䅢灂䡁䅑兙あ䝁䅫杤求䍁䅁督求䡁䅉杤灂䝁䅍党穂䍁䅷䅉穂䡁䅕睙潂䍁䅁兙穂䍁䅁䅣潂䡁䅫督灂䝁䅍兙獂䍁䅷䅉穂䡁䅁党求䝁䅍䅡獁䍁䅁杣求䡁䅍䅣灂䡁䅉兙あ䝁䄸杣㕂䍁䅷䅉桂䝁䄴䅚杁䝁䄸睙橂䡁䅕䅣桂䡁䅑兡療䝁䄴兙獂䍁䅁䅤潂䝁䅕杣桂䡁䅁入杁䝁䅙睢祂䍁䅁䅣桂䡁䅑兡求䝁䄴䅤穂䍁䅁杣求䝁䅍睢㉂䝁䅕杣灂䝁䄴睚杁䝁䅙杣療䝁䄰䅉穂䡁䅑杣療䝁䅳党穂䍁䅷䅉潂䝁䅕兙祂䡁䅑䅉桂䡁䅑䅤桂䝁䅍睡穂䍁䅷䅉療䡁䅉䅤潂䝁䄸䅣求䝁䅑兡橂䍁䅁睙療䝁䄴䅚灂䡁䅑兡療䝁䄴督獁䍁䅁杢求䡁䅕杣療䝁䅷睢湂䝁䅫睙桂䝁䅷䅉灂䝁䅷䅢畂䝁䅕督穂䝁䅕督獁䍁䅁睢祂䍁䅁睢あ䝁䅧党祂䍁䅁兡獂䝁䅷杢求䡁䅍督求䡁䅍䅌杁䝁䅫杢煂䡁䅕杣灂䝁䅕督獁䍁䅁睢祂䍁䅁䅚灂䡁䅍兙楂䝁䅫䅢灂䡁䅑兡求䡁䅍杌杁䙁䅑䅡求䍁䅁睙療䝁䄰䅣桂䝁䄴入婁䡉䅍䅉瑂䝁䅕䅚灂䝁䅍兙獂䍁䅁督睂䝁䅕睙灂䝁䅅䅢あ䡁䅫䅉ㅂ䝁䄴兡あ䡁䅍䅉橂䝁䄸兢睂䡁䅉兡穂䝁䅕䅉瑂䝁䅕兢療䡁䅉入杁䝁䅍兙祂䝁䅕䅉ㅂ䝁䄴兡あ䡁䅍䅉桂䝁䄴䅚杁䡁䅍兤楂䍁䄰睙ㅂ䡁䅑党杁䝁䄴兤祂䡁䅍兡畂䝁䅣䅉ㅂ䝁䄴兡あ䡁䅍䅉あ䝁䅧兙あ䍁䅁䅣祂䝁䄸杤灂䝁䅑党杁䡁䅍䅣求䝁䅍兡桂䝁䅷兡㙂䝁䅕䅚杁䝁䅍兙祂䝁䅕䅉桂䝁䄴䅚杁䡁䅁杣療䝁䅣杣桂䝁䄰督杁䝁䅙睢祂䍁䅁䅣求䡁䅉督療䝁䄴督杁䡁䅣兡あ䝁䅧䅉䉂䝁䅷来潂䝁䅕兡瑂䝁䅕杣婁䡉䅍䅉療䡁䅉䅉祂䝁䅕䅢桂䡁䅑党歂䍁䅁䅚灂䡁䅍睢祂䝁䅑党祂䡁䅍睏杁䝁䅅杢歂䍁䅁兙穂䡁䅍兡穂䡁䅑党歂䍁䅁䅢灂䡁䅙兡畂䝁䅣䅉浂䝁䅅睙灂䝁䅷兡あ䝁䅫党穂䍁䅁睢浂䝁䅙党祂䍁䅁䅣求䡁䅉督療䝁䄴兙獂䍁䅁睙桂䡁䅉党杁䡁䅍党祂䡁䅙兡橂䝁䅕督杁䝁䅅杢歂䍁䅁兙穂䡁䅍兡穂䡁䅑兙畂䝁䅍党杁䡁䅣兡あ䝁䅧䅉湂䝁䅕杢求䡁䅉兙獂䍁䅁兙橂䡁䅑兡㉂䝁䅫䅤灂䝁䅕督杁䝁䄸杚杁䝁䅑兙灂䝁䅷入杁䝁䅷兡㉂䝁䅫杢湂䍁䅷䅉穂䡁䅕睙潂䍁䅁兙穂䍁䅁䅚祂䝁䅕督穂䝁䅫杢湂䍁䅷䅉楂䝁䅅䅤潂䝁䅫杢湂䍁䅷䅉瑂䝁䅕兙獂䍁䅁䅣祂䝁䅕䅣桂䡁䅉兙あ䝁䅫睢畂䍁䅷䅉桂䝁䄴䅚杁䝁䄰党歂䝁䅫睙桂䡁䅑兡療䝁䄴䅉瑂䝁䅅杢桂䝁䅣党瑂䝁䅕杢あ䍁䄴䅉䩂䡁䅑督杁䝁䅫杢歂䝁䅕䅣求䝁䄴䅚求䝁䄴䅤杁䝁䅷兡㉂䝁䅫杢湂䍁䅁杚桂䝁䅍兡獂䝁䅫䅤灂䝁䅕督杁䝁䄸杚浂䝁䅕杣穂䍁䅁督睂䝁䅕睙灂䝁䅅䅢獂䡁䅫䅉歂䝁䅕督灂䝁䅣杢求䝁䅑䅉祂䝁䅕督灂䝁䅑党畂䡁䅑兡桂䝁䅷䅉ㅂ䝁䄴兡あ䡁䅍䅉浂䝁䄸杣杁䡁䅑䅡求䍁䅁兙橂䡁䅑兡㉂䝁䅕䅉桂䝁䄴䅚杁䝁䅅兢楂䡁䅕䅢桂䡁䅑睢祂䡁䅫䅉求䝁䅷䅚求䡁䅉䅢㕂䍁䅁兙畂䝁䅑䅉睂䡁䅉睢㉂䝁䅫䅚求䍁䅁杤桂䡁䅉兡療䡁䅕督杁䝁䅅杢橂䝁䅫䅢獂䝁䅅杣㕂䍁䅁督求䡁䅉杤灂䝁䅍党穂䍁䅁杚療䡁䅉䅉祂䝁䅕督灂䝁䅑党畂䡁䅑督獁䍁䅁兡畂䝁䅍䅢ㅂ䝁䅑兡畂䝁䅣䅉祂䝁䅕督あ䝁䅅兤祂䝁䅅杢あ䡁䅍䅌杁䝁䅅睙あ䝁䅫杤灂䡁䅑入杁䡁䅉睢療䝁䄰督杁䝁䅅杢歂䍁䅁督療䝁䅍兡桂䝁䅷䅉桂䡁䅉党桂䡁䅍睏杁䝁䅅杢歂䍁䅁杙求䝁䅧兙㉂䝁䅫睢祂䝁䅅䅢杁䝁䅧党桂䝁䅷䅤潂䍁䅁督求䡁䅉杤灂䝁䅍党穂䍁䅁䅤療䍁䅁杙療䡁䅑䅡杁䝁䅅䅚ㅂ䝁䅷䅤穂䍁䅁兙畂䝁䅑䅉湂䝁䅕杣灂䝁䅅䅤祂䝁䅫睙杁䡁䅁兙あ䝁䅫党畂䡁䅑督杁䡁䅣兡あ䝁䅧䅉睂䡁䅍入橂䝁䅧兡桂䡁䅑杣灂䝁䅍䅌杁䝁䅕兢療䡁䅑兡療䝁䄴兙獂䍁䅷䅉桂䝁䄴䅚杁䝁䅅䅚歂䝁䅫睙あ䝁䅫杤求䍁䅁䅚灂䡁䅍睢祂䝁䅑党祂䡁䅍杌杁䕁䅫杢杁䝁䅅䅚歂䝁䅫䅤灂䝁䄸杢獁䍁䅁䅤潂䝁䅕䅉橂䝁䄸兢睂䝁䅅杢㕂䉁杫督杁䝁䅧睢瑂䝁䅕睙桂䡁䅉党杁䝁䅅睚求䝁䄴睙灂䝁䅕督杁䝁䅅督穂䝁䅫督あ䍁䅁䅤潂䝁䄸督求䍁䅁睤潂䝁䄸䅉㍂䝁䅫督潂䍁䅁䅤療䍁䅁督あ䝁䅅入杁䝁䅅䅤杁䝁䅧睢瑂䝁䅕䅉療䡁䅉䅉灂䝁䄴䅉桂䡁䅍督灂䡁䅍䅤求䝁䅑䅉獂䝁䅫杤灂䝁䄴睚杁䡁䅉党穂䝁䅫䅚求䝁䄴睙求䡁䅍䅉楂䡁䅕䅤杁䡁䅍䅤灂䝁䅷䅢杁䡁䅉党硂䡁䅕兡祂䝁䅕䅉穂䝁䄸兢求䍁䅁䅚求䝁䅣杣求䝁䅕䅉療䝁䅙䅉瑂䝁䅕䅚灂䝁䅍兙獂䍁䅁睙桂䡁䅉党杁䝁䄸杣杁䝁䅅督穂䝁䅫督あ䝁䅅杢橂䝁䅕䅉㍂䝁䅫䅤潂䍁䅁䅚桂䝁䅫䅢㕂䍁䅁兙橂䡁䅑兡㉂䝁䅫䅤灂䝁䅕督㝁䍁䅁䅡療䡁䅍䅣灂䝁䅍党杁䝁䅅睚求䝁䄴睙灂䝁䅕督杁䡁䅑䅡桂䡁䅑䅉睂䡁䅉睢㉂䝁䅫䅚求䡁䅍䅉潂䝁䄸督睂䝁䅫睙求䍁䅁兙畂䝁䅑䅉睂䝁䅅䅢獂䝁䅫兙あ䝁䅫杤求䍁䅁睙桂䡁䅉党㝁䍁䅁兙畂䝁䅑䅉療䡁䅁党祂䝁䅅䅤求䡁䅍䅉睂䝁䅧兙祂䝁䄰兙橂䝁䅫党穂䍁䅷䅉桂䡁䅍䅉㍂䝁䅕䅢獂䍁䅁兙穂䍁䅁兢桂䝁䄴兙湂䝁䅕䅚杁䝁䅍兙祂䝁䅕䅉灂䝁䄴督ㅂ䡁䅉兙畂䝁䅍党杁䡁䅍睢獂䡁䅕䅤灂䝁䄸杢穂䍁䄴䅉䝂䡁䅕杣あ䝁䅧党祂䍁䅷䅉灂䡁䅑䅉療䝁䅙杚求䡁䅉督杁䝁䄰兙畂䝁䅅睚求䝁䄰党畂䡁䅑䅌杁䝁䅅睙橂䝁䄸兤畂䡁䅑兡畂䝁䅣䅌杁䝁䅅杢歂䍁䅁杚灂䝁䄴兙畂䝁䅍兡桂䝁䅷䅉穂䝁䅕杣㉂䝁䅫睙求䡁䅍睏杁䝁䅅杢歂䍁䅁䅢求䝁䅅督求䡁䅍䅉灂䡁䅑督杁䡁䅁杣療䡁䅁党祂䡁䅑兡求䡁䅍䅉あ䝁䄸䅉あ䝁䅧兡祂䝁䅑䅉睂䝁䅅杣あ䡁䅫䅉療䡁䅁党祂䝁䅅䅤療䡁䅉督畁䍁䅁䅖潂䝁䅕䅉橂䝁䄸兢睂䝁䅅杢㕂䍁䅁睤桂䡁䅍䅉浂䝁䄸兤畂䝁䅑党歂䍁䅁兡畂䍁䅁免㕁䑁䅣免杁䝁䅅杢歂䍁䅁兡穂䍁䅁杙桂䡁䅍党歂䍁䅁兡畂䍁䅁兔ㅂ䡁䅉杚祂䝁䅕党穂䝁䅉睢祂䝁䄸䅌杁䙁䅑党畂䝁䄴党穂䡁䅍党求䍁䄴䅁桃兆䅁杹䅳䕁䄴兙あ䝁䅫睢畂䝁䅅䅢杁䙁䅁杣求䡁䅍䅤療䍁䅁兓畂䝁䅑兤穂䡁䅑杣灂䝁䅕督獁䍁䅁兓畂䝁䅍杌杁䡁䅁杣療䡁䅙兡歂䝁䅕督杁䝁䅧睢ㅂ䡁䅍党㍂䝁䅅杣求䡁䅍䅉桂䝁䄴䅚杁䡁䅍兢桂䝁䅷䅢杁䝁䅅䅣睂䝁䅷兡桂䝁䄴睙求䍁䅷䅉歂䝁䅕杚求䝁䄴督求䍁䅷䅉桂䝁䄴䅚杁䡁䅍兙浂䝁䅕䅤㕂䍁䅁䅣祂䝁䄸䅚ㅂ䝁䅍䅤穂䍁䅁兡畂䍁䅁杔療䡁䅉䅤潂䍁䅁兑瑂䝁䅕杣灂䝁䅍兙畁䍁䅁䅖潂䝁䅕䅉橂䝁䄸兢睂䝁䅅杢㕂䉁杫督杁䕁䅧睢ㅂ䡁䅍党㍂䝁䅅杣求䡁䅍睌呂䝁䄰兙獂䝁䅷䅉䉂䡁䅁䅣獂䝁䅫兙畂䝁䅍党杁䡁䅍党湂䝁䄰党畂䡁䅑䅉歂䝁䅕督灂䝁䅣杢穂䍁䅷䅉瑂䝁䅅杣牂䝁䅕䅤穂䍁䅷䅉桂䝁䄴䅚杁䝁䅑兡穂䡁䅑杣灂䝁䅉兤あ䝁䅕督杁䝁䅧睢ㅂ䡁䅍党㍂䝁䅅杣求䡁䅍䅉桂䝁䄴䅚杁䡁䅍兢桂䝁䅷䅢杁䝁䅕䅢求䝁䅍䅤祂䝁䅫睙桂䝁䅷䅉桂䡁䅁䅣獂䝁䅫兙畂䝁䅍党穂䍁䅷䅉灂䝁䄴睙獂䡁䅕䅚灂䝁䄴睚杁䡁䅁杣求䡁䅍督ㅂ䡁䅉党杁䝁䅍睢療䝁䅳党祂䡁䅍䅉桂䝁䄴䅚杁䝁䅍兙畂䝁䄴党祂䡁䅍睏杁䝁䅧党桂䡁䅑䅉橂䝁䄸杢あ䡁䅉睢獂䍁䅁䅢灂䝁䄴党杁䝁䄸杚杁䡁䅍睡灂䝁䅷䅢求䡁䅑督獁䍁䅁睚祂䝁䅫䅚歂䝁䅷党穂䍁䅷䅉㍂䝁䄸睡穂䍁䅷䅉桂䝁䄴䅚杁䝁䄰兤獂䡁䅑兡瑁䡁䅁兤祂䡁䅁睢穂䝁䅕䅉橂䝁䄸睢牂䝁䅕杣穂䑁䅳䅉穂䝁䅷睢㍂䍁䅁睙療䝁䄸睡求䡁䅉督㝁䍁䅁䅚求䝁䅕䅣杁䝁䅙杣㕂䝁䅕杣穂䑁䅳䅉桂䝁䅫杣杁䝁䅙杣㕂䝁䅕杣穂䑁䅳䅉㍂䝁䅅杚浂䝁䅷党杁䝁䄰兙牂䝁䅕杣穂䑁䅳䅉睂䝁䅫来㙂䝁䅅䅉療䡁䅙党畂䡁䅍睏杁䡁䅍䅢灂䝁䅍党祂䍁䄸督潂䡁䅉党歂䝁䅑党祂䡁䅍睏杁䝁䅕䅢求䝁䅍䅤祂䝁䅫睙杁䝁䅧党桂䡁䅑党祂䡁䅍睏杁䝁䅧睢あ䍁䅁兙灂䡁䅉䅌杁䝁䄸兡獂䍁䅷䅉桂䝁䄴䅚杁䝁䄰兡橂䡁䅉睢㍂䝁䅅杤求䍁䅁睙療䡁䅉杢杁䡁䅁睢睂䡁䅁党祂䡁䅍睏杁䝁䅑党潂䡁䅫䅚祂䝁䅅䅤療䡁䅉督㝁䍁䅁杤桂䝁䅍兤ㅂ䝁䄰䅉穂䝁䅕兙獂䝁䅕杣穂䑁䅳䅉祂䝁䅫睙求䍁䅁睙療䝁䄸睡求䡁䅉督㝁䍁䅁兢灂䝁䅍杣療䡁䅣兙㉂䝁䅕䅉楂䝁䅅睙療䝁䄴䅉橂䝁䄸睢牂䝁䅕杣穂䑁䅳䅉求䝁䅣睚杁䝁䅍睢療䝁䅳党祂䡁䅍睏杁䝁䅍睢浂䝁䅙党求䝁䄰兙牂䝁䅕杣穂䍁䅁兙畂䝁䅑䅉橂䝁䄸杚浂䝁䅕党瑂䝁䅅睡求䡁䅉䅉桂䝁䅍睙求䡁䅍督療䡁䅉兡求䡁䅍睏杁䝁䅕䅢求䝁䅍䅤祂䝁䅫睙杁䝁䅳杢灂䝁䅙党杁䡁䅍䅡桂䡁䅉䅣求䝁䄴党祂䡁䅍睏杁䝁䅅杢歂䍁䅁䅤灂䝁䄰党祂䡁䅍䅉ㅂ䝁䄴䅚求䡁䅉䅉あ䝁䅧党杁䙁䅁杣求䡁䅍䅤療䍁䅁睑療䝁䄴䅤祂䝁䄸䅢杁䕁䄰兙穂䡁䅑党祂䍁䅁杙祂䝁䅅杢歂䍁䄴䅉啂䝁䅧兡穂䍁䅁督求䝁䅣兢求䝁䄴䅤杁䡁䅍党獂䝁䅷督杁䝁䅫䅤穂䍁䅁䅣祂䝁䄸䅚ㅂ䝁䅍䅤穂䍁䅁䅚灂䡁䅉党橂䡁䅑䅢㕂䍁䅁䅤療䍁䅁杣求䡁䅑兙灂䝁䅷党祂䡁䅍䅌杁䝁䅅督杁䡁䅣党獂䝁䅷䅉桂䡁䅍䅉あ䝁䅧杣療䡁䅕睚潂䍁䅁兡畂䝁䅑党睂䝁䅕杢歂䝁䅕杢あ䍁䅁䅚灂䡁䅍䅤祂䝁䅫杙ㅂ䡁䅑睢祂䡁䅍杌杁䕁䅫䅤穂䍁䅁䅒求䝁䅙党畂䡁䅍党杁䡁䅍党湂䝁䄰党畂䡁䅑䅉瑂䝁䅅杢ㅂ䝁䅙兙橂䡁䅑兤祂䝁䅕督杁䝁䅅杢歂䍁䅁督求䝁䅷䅢穂䍁䅁䅎睁䝁䄰兢杁䝁䅅兢瑂䡁䅕杢灂䡁䅑兡療䝁䄴䅌杁䡁䅁杣求䝁䅍兡穂䝁䅫睢畂䍁䅁兢求䝁䅍䅡桂䝁䄴兡橂䝁䅅䅢杁䝁䅅杢歂䍁䅁党獂䝁䅕睙あ䡁䅉睢瑁䝁䄰党橂䝁䅧兙畂䝁䅫睙桂䝁䅷䅉睂䡁䅉睢歂䡁䅕睙あ䡁䅍䅌杁䝁䄰党歂䝁䅫兤瑂䍁䅁睙桂䝁䅷兡楂䝁䅕杣杁䝁䅍兙祂䡁䅑杣灂䝁䅑睚求䍁䅁睙桂䡁䅍党穂䑁䅳䅉桂䝁䄴䅚杁䝁䄰党あ䝁䅅䅢杁䡁䅁兙祂䡁䅑督㝁䍁䅁兙畂䝁䅑䅉歂䝁䅕䅤療䝁䄴兙あ䝁䄸杣穂䍁䅷䅉楂䝁䄸睢穂䡁䅑党祂䍁䅁䅣求䝁䅷䅢求䡁䅑督獁䍁䅁杣求䝁䅷党桂䡁䅍党杁䝁䅍兙祂䡁䅑杣灂䝁䅑睚求䡁䅍䅌杁䝁䅷党桂䝁䅑䅉桂䡁䅯兡歂䝁䅕䅌杁䝁䅅杢歂䍁䅁睢あ䝁䅧党祂䍁䅁兢灂䝁䅷兡あ䝁䅅杣㕂䍁䅁党畂䝁䅕杣湂䝁䅕䅤灂䝁䅍䅉歂䝁䅕杤灂䝁䅍党穂䍁䅁兙畂䝁䅑䅉瑂䝁䅅䅤求䡁䅉兡桂䝁䅷督畁䍁䅁䅖潂䝁䅫督杁䡁䅍党湂䝁䄰党畂䡁䅑䅉睂䡁䅉兡瑂䝁䅅杣灂䝁䅷入杁䡁䅍党祂䡁䅙党穂䍁䅁䅤潂䝁䅕䅉噂䝁䄴兡あ䝁䅕䅚杁䙁䅍䅤桂䡁䅑党穂䍁䅁䅒求䡁䅁兙祂䡁䅑兢求䝁䄴䅤杁䝁䄸杚杁䕁䅑党浂䝁䅕杢穂䝁䅕䅉潁䕁䅑睔䕂䍁䅫䅉桂䝁䄴䅚杁䕁䅑睔䕂䍁䅁䅣祂䝁䅫兢求䍁䅁睙療䝁䄴䅤祂䝁䅅睙あ䝁䄸杣穂䍁䄴䅉啂䝁䅧党杁䝁䅍睢瑂䡁䅁兙畂䡁䅫升穂䍁䅁睕桂䝁䅙党あ䡁䅫䅉穂䝁䅕睚瑂䝁䅕杢あ䍁䅁䅣桂䡁䅑党畂䡁䅑督杁䝁䄰兙橂䝁䅧兡畂䝁䅕䅉獂䝁䅕兙祂䝁䄴兡畂䝁䅣䅌杁䝁䅑兡湂䝁䅫䅤桂䝁䅷䅉穂䝁䅕杢穂䝁䄸杣穂䍁䅷䅉桂䝁䄴䅚杁䝁䅍䅢療䡁䅕䅚瑁䝁䅉兙穂䝁䅕䅚杁䡁䅑党橂䝁䅧杢療䝁䅷睢湂䡁䅫䅉あ䝁䄸䅉瑂䝁䄸杢灂䡁䅑睢祂䍁䅁杚祂䝁䅕党㙂䝁䅕杣穂䍁䅁兙畂䝁䅑䅉祂䝁䅕杚祂䝁䅫睚求䡁䅉兙あ䝁䄸杣穂䍁䅁䅤潂䝁䅅䅤杁䝁䅑党あ䝁䅕睙あ䡁䅍䅉桂䝁䄴䅚杁䝁䅅䅢求䡁䅉䅤穂䍁䅁兤穂䝁䅕杣穂䍁䅁䅤療䍁䅁䅣療䡁䅑党畂䡁䅑兡桂䝁䅷䅉穂䝁䅅杚求䡁䅑入杁䝁䅫督穂䡁䅕党穂䍁䅁兙祂䝁䄸兤畂䝁䅑䅉睂䝁䅧兙祂䝁䄰兙橂䝁䅕兤あ䝁䅫睙桂䝁䅷督杁䝁䅅杢歂䍁䅁杚療䝁䄸䅚畁䍁䅁杔桂䡁䅑兡療䝁䄴兙獂䍁䅁䅕祂䝁䅕督あ䝁䄸䅉䩂䝁䄴䅚ㅂ䡁䅍䅤祂䝁䅫党穂䍁䅷䅉䩂䝁䄴睙畁䍁䅁睤桂䡁䅍䅉浂䝁䄸兤畂䝁䅑党歂䍁䅁兡畂䍁䅁免㕁䑁䅁兎杁䝁䅅杢歂䍁䅁兡穂䍁䅁杙桂䡁䅍党歂䍁䅁兡畂䍁䅁兒桂䡁䅕䅉䑂䝁䅷兙灂䡁䅉党獁䍁䅁睖灂䡁䅍睙療䝁䄴督灂䝁䄴杌䅁䕁噣䅁歄䅂䅁杔桂䡁䅑兡療䝁䄴兙獂䍁䅁睕あ䝁䄸杣桂䝁䅣党杁䕁䅅杚浂䝁䅫䅢灂䝁䅅䅤求䡁䅍䅉啂䡁䅉兤穂䡁䅑䅉灂䡁䅍䅉桂䍁䅁杣求䝁䅅䅢杁䝁䅕督あ䝁䅅䅤求䍁䅁兡畂䡁䅙党穂䡁䅑兢求䝁䄴䅤杁䡁䅑杣ㅂ䡁䅍䅤杁䝁䅧党桂䝁䅑兣ㅂ䝁䅅杣あ䝁䅕杣求䝁䅑䅉灂䝁䄴䅉䡂䡁䅉党求䝁䄴睤療䝁䄸䅚杁䙁䅙兡獂䝁䅷兙湂䝁䅕䅌杁䕁䅍睢獂䝁䄸杣桂䝁䅑睢獁䍁䅁杚療䝁䅍兤穂䝁䅕䅚杁䝁䄸杢杁䡁䅑䅡求䍁䅁睢㍂䝁䄴党祂䡁䅍䅡灂䡁䅁䅌杁䝁䄸䅣求䡁䅉兙あ䝁䅫睢畂䍁䅁兙畂䝁䅑䅉桂䝁䅍兣ㅂ䝁䅫督灂䡁䅑兡療䝁䄴䅉療䝁䅙䅉穂䝁䅕䅢浂䍁䅁督あ䝁䄸杣桂䝁䅣党杁䡁䅁杣療䡁䅁党祂䡁䅑兡求䡁䅍䅉睂䡁䅉党歂䝁䄸兢灂䝁䄴兙畂䡁䅑䅢㕂䍁䅁䅢療䝁䅍兙あ䝁䅕䅚杁䡁䅣兡あ䝁䅧兡畂䍁䅁䅤潂䝁䅕䅉あ䝁䄸䅣杁䑁䅅䅍睁䍁䅁兢求䡁䅑杣療䡁䅁睢獂䝁䅫䅤桂䝁䄴䅉穂䡁䅑兙あ䝁䅫督あ䝁䅫睙桂䝁䅷䅉桂䡁䅉党桂䡁䅍䅉あ䝁䅧杣療䡁䅕睚潂䝁䄸兤あ䍁䅁䅤潂䝁䅕䅉噂䝁䄴兡あ䝁䅕䅚杁䙁䅍䅤桂䡁䅑党穂䍁䄴䅉䉂䡁䅍䅉療䝁䅙䅉呂䝁䅕䅣あ䝁䅕兢楂䝁䅕杣杁䑁䅍䅍獁䍁䅁杍睁䑁䅉䅎獁䍁䅁䅤潂䝁䅕䅉䑂䝁䄸兢睂䝁䅅杢㕂䍁䅁䅡求䝁䅷䅚杁䝁䄸睤畂䝁䅕杣穂䝁䅧兡睂䍁䅁兡畂䡁䅑党祂䝁䅕督あ䡁䅍䅉灂䝁䄴䅉桂䝁䄴䅚杁䝁䄸䅣求䡁䅉兙あ䝁䅕䅚杁䑁䅅䅌睁䑁䅣䅍杁䡁䅍党獂䝁䅙䅉穂䡁䅑睢祂䝁䅅睚求䍁䅁䅣祂䝁䄸䅣求䡁䅉䅤灂䝁䅕督杁䝁䅷睢橂䝁䅅䅤求䝁䅑䅉灂䝁䄴䅉ぁ䑁䅉䅉穂䡁䅑兙あ䝁䅕督杁䝁䅅杢歂䍁䅁䅕ㅂ䝁䅕杣あ䝁䄸䅉卂䝁䅫睙療䍁䅁睤灂䡁䅑䅡杁䝁䅅䅣睂䡁䅉睢㑂䝁䅫兢桂䡁䅑党獂䡁䅫䅉㍁䑁䅁杌睁䍁䅁兢灂䝁䅷䅢灂䝁䄸杢杁䡁䅉党畂䡁䅑兙楂䝁䅷党杁䡁䅍兣ㅂ䝁䅅杣求䍁䅁杚求䝁䅕䅤畁䍁䅁杔呂䕁䅅䅉灂䡁䅍䅉療䝁䄴党杁䝁䄸杚杁䡁䅑䅡求䍁䅁䅢桂䡁䅉睚求䡁䅍䅤杁䝁䄸睤畂䝁䅕杣穂䍁䅁兙畂䝁䅑䅉療䡁䅁党祂䝁䅅䅤療䡁䅉督杁䝁䄸杚杁䡁䅍党獂䝁䅙䅉穂䡁䅑睢祂䝁䅅睚求䍁䅁䅣祂䝁䄸䅣求䡁䅉䅤灂䝁䅕督杁䝁䅅兢療䝁䄴睚杁䡁䅁兤楂䝁䅷兡橂䍁䅁兙畂䝁䅑䅉睂䡁䅉兡㉂䝁䅅䅤求䍁䅁睙療䝁䄰䅣桂䝁䄴兡求䡁䅍䅉灂䝁䄴䅉あ䝁䅧党杁䙁䅕杢灂䡁䅑党歂䍁䅁睕あ䝁䅅䅤求䡁䅍杌䅁䡁啉䅁畂䅂䅁杔桂䡁䅑兡療䝁䄴兙獂䍁䅁杖灂䡁䅍兡療䝁䄴䅉䥂䝁䄸䅢歂䝁䅫杢湂䡁䅍䅌杁䕁䅫杢橂䍁䄴䅌杁䡁䅑䅡祂䝁䄸兤湂䝁䅧䅉灂䡁䅑督杁䡁䅍兤楂䡁䅍兡歂䝁䅫兙祂䝁䅫党穂䍁䅷䅉療䡁䅁党祂䝁䅅䅤求䡁䅍䅉桂䡁䅍䅉桂䝁䄴䅉療䡁䅁䅤灂䝁䅍兙獂䍁䅁杣求䡁䅑兙灂䝁䅷党祂䍁䅁兡畂䍁䅁䅤潂䝁䅕䅉噂䝁䄴兡あ䝁䅕䅚杁䙁䅍䅤桂䡁䅑党穂䍁䄴䅉啂䝁䅧党杁䝁䅍睢瑂䡁䅁兙畂䡁䅫䅉療䡁䅁党祂䝁䅅䅤求䡁䅍䅉灂䝁䄴䅉あ䡁䅣睢杁䡁䅍党湂䝁䄰党畂䡁䅑督獁䍁䅁睔㍂䝁䄴党歂䍁䅁杊杁䕁䅧睢穂䡁䅑䅉桂䝁䄴䅚杁䕁䅷党湂䝁䅅睙㕂䍁䄴䅉䩂䡁䅑䅉療䝁䅙杚求䡁䅉督杁䝁䅕入求䝁䅣䅢桂䡁䅍督求䡁䅍䅉桂䝁䄴䅚杁䝁䅍睢畂䡁䅑兙橂䡁䅑䅉獂䝁䅕杢穂䝁䅕督獁䍁䅁兙畂䝁䅑䅉療䡁䅁䅤灂䝁䅍兙獂䍁䅁兙橂䝁䅍党穂䡁䅍睢祂䡁䅫䅉睂䡁䅉睢歂䡁䅕睙あ䡁䅍睏杁䡁䅁杣療䡁䅙兡歂䝁䅕督杁䝁䅕入求䍁䅁党㑂䝁䅅兢穂䍁䅁䅤潂䡁䅉睢ㅂ䝁䅣䅡杁䝁䅫䅤穂䍁䅁兑瑂䝁䅕杣灂䝁䅍兙湁䡁䅍䅉䍂䝁䅕督あ䍁䅷䅉䙂䡁䅫党湂䝁䅷兙穂䡁䅍䅉塂䝁䄸杣獂䝁䅑䅌杁䙁䅙兡穂䡁䅑兙杁䕁䄸䅣あ䝁䅫睙桂䝁䅷䅌杁䕁䅙杣求䝁䅑䅉乂䝁䅕入求䡁䅉䅌杁䝁䅅杢歂䍁䅁杖灂䡁䅍䅤桂䍁䅁睔睂䡁䅑兡橂䝁䅅䅢杁䝁䄰兡獂䝁䅫䅤桂䡁䅉入獁䍁䅁兙穂䍁䅁睤求䝁䅷䅢杁䝁䅅督杁䙁䅙兡穂䝁䅫睢畂䍁䅁睑求䝁䄴䅤求䡁䅉䅉楂䡁䅉兙畂䝁䅑党歂䍁䅁督あ䝁䄸杣求䡁䅍睏杁䝁䅅杢歂䍁䅁睢浂䝁䅙党祂䡁䅍䅉潂䝁䅕兙獂䡁䅑䅡杁䝁䄰兙灂䝁䄴䅤求䝁䄴兙畂䝁䅍党杁䝁䄸杣湂䝁䅅杢灂䡁䅯兙あ䝁䅫睢畂䍁䅁兙畂䝁䅑䅉療䡁䅁䅤療䝁䄰党あ䡁䅉兡橂䍁䅁督求䡁䅉杤灂䝁䅍党穂䍁䄴䅉佂䝁䅅䅤灂䝁䄸杢桂䝁䅷䅉坂䝁䅫督灂䝁䄸杢杁䕁䅧睢獂䝁䅑兡畂䝁䅣督獁䍁䅁兓畂䝁䅍杌杁䡁䅣兙穂䍁䅁杚療䡁䅕杢歂䝁䅕䅚杁䝁䅫杢杁䑁䅅兏㕁䑁䅁䅉桂䝁䄴䅚杁䝁䅫督杁䝁䅧党桂䝁䅑兣ㅂ䝁䅅杣あ䝁䅕杣求䝁䅑䅉灂䝁䄴䅉䕂䡁䅕䅢ㅂ䡁䅑䅡獁䍁䅁睒求䝁䄸杣湂䝁䅫兙畁䅁䅁䉰䅙䡁䅑䅁佂䝁䅅䅤ㅂ䡁䅉兙獂䍁䅁䅔桂䝁䄴睚ㅂ䝁䅅睚求䍁䅁䅕祂䝁䄸睙求䡁䅍督灂䝁䄴睚㝁䍁䅁兒瑁䝁䅷党桂䡁䅉杢灂䝁䄴睚㝁䍁䅁睑療䝁䄴䅤求䝁䄴䅤杁䕁䅍杣求䝁䅅䅤灂䝁䄸杢䅁䙁䵕䅁祄䅃䅁杔桂䡁䅙兡求䝁䄴䅤杁䕁䅍睢祂䡁䅁睢祂䝁䅅䅤灂䝁䄸杢杁䡁䅁杣療䡁䅙兡歂䝁䅕督杁䡁䅑党橂䝁䅧杢療䝁䅷睢湂䡁䅫兌求䝁䄴兙楂䝁䅷党歂䍁䅁党歂䡁䅕睙桂䡁䅑兡療䝁䄴䅉浂䝁䅫杢桂䝁䄴睙求䍁䅁兙畂䝁䅑䅉楂䡁䅕督灂䝁䄴党穂䡁䅍䅉睂䡁䅉睢橂䝁䅕督穂䝁䅫杢湂䍁䅁督療䝁䅷兤あ䝁䅫睢畂䡁䅍䅉浂䝁䄸杣杁䝁䅕䅚ㅂ䝁䅍兙あ䝁䅫睢畂䍁䅷䅉潂䝁䅕兙獂䡁䅑䅡杁䝁䅍兙祂䝁䅕䅌杁䝁䅅杢歂䍁䅁睚療䡁䅙党祂䝁䄴兢求䝁䄴䅤杁䝁䅍䅢灂䝁䅕杢あ䡁䅍䅉灂䝁䄴䅉あ䝁䅧党杁䙁䅕杢灂䡁䅑党歂䍁䅁睕あ䝁䅅䅤求䡁䅍杌杁䕁䅫䅤杁䝁䄸䅣求䡁䅉兙あ䝁䅕督杁䡁䅑䅡祂䝁䄸兤湂䝁䅧䅉あ䝁䅧杣求䝁䅕䅉穂䝁䅕睚瑂䝁䅕杢あ䡁䅍杏杁䕁䅙党歂䝁䅕杣桂䝁䅷䅉䙂䝁䅑兤橂䝁䅅䅤灂䝁䄸杢杁䕁䅷睢桂䝁䄴督獁䍁䅁睑療䝁䄴督ㅂ䝁䄰党祂䍁䅁䅔求䝁䄴䅚灂䝁䄴睚獁䍁䅁兙畂䝁䅑䅉䍂䡁䅕督灂䝁䄴党穂䡁䅍䅉兂䡁䅉睢橂䝁䅕督穂䝁䅫杢湂䍁䄴䅉啂䝁䅧党杁䝁䅍睢瑂䡁䅁兙畂䡁䅫䅉療䡁䅣杢穂䍁䅁杒求䝁䅑党祂䝁䅅䅢杁䕁䅙兙瑂䝁䅫䅢㕂䍁䅁兒歂䡁䅕睙桂䡁䅑兡療䝁䄴䅉䵂䝁䄸兙畂䍁䅁䅕祂䝁䄸睚祂䝁䅅兢杁䍁䅧杒䝂䕁䅕䅔兂䍁䅫䅉獂䝁䄸兙畂䡁䅍䅉あ䝁䅧兙あ䍁䅁兙祂䝁䅕䅉灂䝁䄴督ㅂ䡁䅉党歂䍁䅁睢祂䍁䅁睚ㅂ䝁䅅杣桂䝁䄴䅤求䝁䅕䅚杁䝁䅉入杁䡁䅍䅤桂䡁䅑党杁䝁䄸杣杁䝁䄴睢あ䍁䄰杚療䡁䅉兌睂䡁䅉睢浂䝁䅫䅤杁䝁䅅睚求䝁䄴睙灂䝁䅕督㝁䍁䅁兙畂䝁䅑䅉睂䝁䅕杣浂䝁䄸杣瑂䡁䅍䅉穂䝁䅕杣㉂䝁䅫睙灂䝁䄴睚杁䝁䄸杢杁䝁䅫䅤穂䍁䅁䅣療䡁䅉䅤浂䝁䄸䅢灂䝁䄸督獁䍁䅁兙穂䍁䅁睤求䝁䅷䅢杁䝁䅅督杁䝁䅙党歂䝁䅕杣桂䝁䅷䅉求䝁䅑兤橂䝁䅅䅤灂䝁䄸杢杁䝁䅷睢桂䝁䄴督杁䝁䅧党獂䝁䅑䅉楂䡁䅫䅉療䡁䅑䅡求䡁䅉䅉灂䝁䄴督あ䝁䅫䅤ㅂ䡁䅑兡療䝁䄴督畁䍁䅁兓あ䍁䅁兙獂䡁䅍睢杁䝁䄸睤畂䡁䅍䅌杁䝁䄸杣灂䝁䅣兡畂䝁䅅䅤求䡁䅍䅌杁䝁䅅杢歂䍁䅁督求䡁䅉杤灂䝁䅍党穂䍁䅁杣求䝁䅙兡畂䝁䅅杢橂䝁䅕䅉桂䝁䄴䅚杁䝁䅫杢瑁䡁䅍睙潂䝁䄸睢獂䍁䅁䅣祂䝁䅫杤桂䡁䅑党杁䝁䅕䅚ㅂ䝁䅍兙あ䝁䅫睢畂䍁䅁䅢療䝁䅅杢穂䑁䅳䅉桂䝁䄴䅚杁䝁䄸杚浂䝁䅕杣穂䍁䅁杙ㅂ䡁䅍兡畂䝁䅕督穂䍁䅁䅣祂䝁䄸睙求䡁䅍督灂䝁䄴睚杁䡁䅍睢獂䡁䅕䅤灂䝁䄸杢穂䍁䅷䅉穂䡁䅕睙潂䍁䅁兙穂䍁䅁睢瑂䝁䄴兡橂䝁䅧兙畂䝁䄴党獂䍁䅁睙療䝁䄴䅤桂䝁䅍䅤杁䝁䅍党畂䡁䅑党祂䍁䅷䅉㍂䝁䄸杣牂䝁䅙䅢療䡁䅣䅉睂䡁䅉睢橂䝁䅕督穂䝁䅫杢湂䍁䅷䅉桂䝁䄴䅚杁䡁䅉党㉂䝁䅕杢ㅂ䝁䅕䅉橂䡁䅫睙獂䝁䅕䅉療䡁䅁䅤灂䝁䄰兡㙂䝁䅅䅤灂䝁䄸杢杁䡁䅍党祂䡁䅙兡橂䝁䅕督杁䡁䅑睢杁䝁䅙党歂䝁䅕杣桂䝁䅷䅉桂䝁䅣党畂䝁䅍兡求䡁䅍䅌杁䡁䅍䅤桂䡁䅑党杁䝁䅣睢㉂䝁䅕杣畂䝁䄰党畂䡁䅑督獁䍁䅁䅤療䝁䅷䅢灂䝁䄴睚杁䝁䅅杢歂䍁䅁䅣桂䡁䅉睡灂䝁䄴睚杁䝁䅅兤あ䝁䅧睢祂䝁䅫䅤灂䝁䅕督獁䍁䅁睢あ䝁䅧党祂䍁䅁䅣ㅂ䝁䅉䅢灂䝁䅍䅉穂䝁䅕睙あ䝁䄸杣杁䝁䅍䅢灂䝁䅕杢あ䡁䅍䅌杁䝁䅅督杁䡁䅣党獂䝁䅷䅉桂䡁䅍䅉潂䝁䄸督睂䝁䅫䅤桂䝁䅷督獁䍁䅁䅡療䡁䅍䅣灂䡁䅑兙獂䍁䅁督㕂䡁䅍䅤求䝁䄰督獁䍁䅁兢求䝁䅑兡橂䝁䅅䅢杁䝁䅍党畂䡁䅑党祂䡁䅍䅌杁䝁䅷兙祂䝁䅣党杁䡁䅁䅡㕂䡁䅍兡橂䝁䅫兙畂䍁䅁睚祂䝁䄸兤睂䡁䅍䅌杁䝁䄸䅤潂䝁䅕杣杁䝁䅧党桂䝁䅷䅤潂䝁䅍兙祂䝁䅕䅉睂䡁䅉睢㉂䝁䅫䅚求䡁䅉督獁䍁䅁兙畂䝁䅑䅉睂䡁䅕杙獂䝁䅫睙杁䝁䅧党桂䝁䅷䅤潂䍁䅁䅚求䡁䅁兙祂䡁䅑兢求䝁䄴䅤穂䍁䄴䅉䩂䝁䄴䅉桂䝁䅑䅚灂䡁䅑兡療䝁䄴䅌杁䡁䅑䅡求䍁䅁睙療䝁䄰䅣桂䝁䄴入杁䡁䅁杣療䡁䅙兡歂䝁䅕督杁䝁䅍睢祂䡁䅁睢祂䝁䅅䅤求䍁䅁䅢灂䡁䅅兤灂䝁䅑兡あ䡁䅫䅉睂䝁䄸杣あ䝁䅙睢獂䝁䅫睢杁䡁䅍党祂䡁䅙兡橂䝁䅕督畁䍁䅁杔桂䡁䅙兡求䝁䄴䅤杁䕁䅍睢祂䡁䅁睢祂䝁䅅䅤灂䝁䄸杢杁䡁䅣兙穂䍁䅁杚療䡁䅕杢歂䝁䅕䅚杁䝁䅫杢杁䑁䅅兏㍁䑁䅍䅉桂䝁䄴䅚杁䝁䅫督杁䝁䅧党桂䝁䅑兣ㅂ䝁䅅杣あ䝁䅕杣求䝁䅑䅉灂䝁䄴䅉䥂䝁䅕杣畂䝁䅑睢畂䍁䅷䅉坂䝁䅫杣湂䝁䅫杢灂䝁䅅杌䅁䍁塷䅁十䅁䅁杔求䝁䅣兙あ䝁䅫杤求䅁䅁术䅯䝁䰴䅁佂䝁䅕睢䡂䝁䅕杢療䝁䄰兡橂䡁䅍䅌杁䕁䅫杢橂䍁䄴䅉療䡁䅁党祂䝁䅅䅤求䡁䅍䅉桂䍁䅁杢求䡁䅑睤療䡁䅉睡杁䝁䄸杚杁䝁䅍兙畂䝁䅍党祂䍁䄰杚療䝁䅍兤穂䝁䅕䅚杁䡁䅑党穂䡁䅑兡畂䝁䅣䅉獂䝁䅅杙療䡁䅉兙あ䝁䄸杣灂䝁䅕督杁䝁䅫杢杁䡁䅑䅡求䍁䅁兖畂䝁䅫䅤求䝁䅑䅉呂䡁䅑兙あ䝁䅕督杁䝁䅅杢歂䍁䅁䅤潂䝁䅕䅉噂䝁䄴兡あ䝁䅕䅚杁䕁䅳兡畂䝁䅣䅚療䝁䄰杌杁䕁䅫䅤杁䝁䄸䅣求䡁䅉兙あ䝁䅕督杁䡁䅑䅡祂䝁䄸兤湂䝁䅧䅉䑂䝁䅷兡畂䝁䅫睙桂䝁䅷䅉呂䝁䅕杣㉂䝁䅫睙求䡁䅍䅉桂䝁䄴䅚杁䕁䅅䅚㉂䝁䅅杢橂䝁䅕䅚杁䕁䅑兡桂䝁䅣杢療䡁䅍䅤灂䝁䅍督杁䡁䅍党湂䝁䄰党畂䡁䅑督畁䍁䅁䅖潂䝁䅕䅉橂䝁䄸兢睂䝁䅅杢㕂䍁䅁睢浂䝁䅙党祂䡁䅍䅉あ䝁䅕督あ䝁䅫杢湂䍁䅁督求䡁䅉杤灂䝁䅍党穂䍁䅁䅤療䍁䅁䅡療䡁䅍䅣灂䡁䅑兙獂䡁䅍䅌杁䝁䅅睙桂䝁䅑党瑂䝁䅫睙杁䝁䅍党畂䡁䅑党祂䡁䅍䅌杁䡁䅁兙あ䝁䅧睢獂䝁䄸睚灂䡁䅍䅤穂䍁䅷䅉療䝁䄴睙療䝁䅷睢湂䝁䅫督あ䡁䅍䅌杁䝁䅍䅢灂䝁䄴兡橂䝁䅫兙畂䡁䅍䅌杁䡁䅁䅡桂䡁䅉兢桂䝁䅍党ㅂ䡁䅑兡橂䝁䅅䅢杁䝁䅍睢瑂䡁䅁兙畂䝁䅫党穂䍁䅷䅉桂䝁䄴䅚杁䝁䅍䅢灂䝁䄴兡橂䝁䅅䅢杁䝁䅷兙楂䝁䄸杣桂䡁䅑睢祂䝁䅫党穂䍁䄴䅉䩂䡁䅑䅉桂䝁䅷督療䍁䅁䅣祂䝁䄸杤灂䝁䅑党穂䍁䅁睙㕂䡁䅑睢湂䝁䅕杢求䡁䅑兡橂䡁䅍䅉あ䝁䅕督あ䝁䅫杢湂䍁䅁督求䡁䅉杤灂䝁䅍党穂䍁䅁䅤療䍁䅁督あ䡁䅕䅚㕂䍁䅁杢療䡁䅉兢桂䝁䅷䅉桂䝁䄴䅚杁䝁䅅杙畂䝁䄸杣瑂䝁䅅䅢杁䝁䅍䅡祂䝁䄸兢療䡁䅍睢瑂䝁䅕督杁䝁䅅杢歂䍁䅁䅤潂䝁䅕兡祂䍁䅁杣求䝁䅷兙あ䝁䅫睢畂䡁䅍䅡灂䡁䅁䅉あ䝁䄸䅉歂䝁䅫督求䝁䅅督求䡁䅍睏杁䝁䅙䅢ㅂ䝁䄸杣求䡁䅍睙求䝁䄴睙求䍁䅁兡畂䍁䄰督灂䡁䅑兤杁䝁䅧入楂䡁䅉兡歂䝁䅫来桂䡁䅑兡療䝁䄴䅉あ䝁䅕督あ䝁䅫杢湂䍁䅁督求䡁䅉杤灂䝁䅍党穂䍁䅁䅤潂䝁䅅䅤杁䝁䅙睢橂䡁䅕督杁䝁䄸杢杁䝁䅑党あ䝁䅕睙あ䝁䅫杢湂䍁䅁兙畂䝁䅑䅉獂䝁䄸睙桂䡁䅑兡畂䝁䅣䅉あ䝁䅧党杁䡁䅁杣求䡁䅍党畂䝁䅍党杁䝁䄸杣杁䝁䅅杙穂䝁䅕杢橂䝁䅕䅉療䝁䅙䅉穂䡁䅁党橂䝁䅫杚灂䝁䅍䅉䕂䕁䄴兑杁䡁䅍党硂䡁䅕党畂䝁䅍党穂䍁䅁兙畂䝁䅑䅉湂䝁䅕杢求䡁䅍䅉療䝁䄴䅉橂䝁䅧杣療䝁䄰睢穂䝁䄸兢求䡁䅍睏杁䝁䅙䅢療䡁䅣䅉橂䡁䅫䅤療䝁䄰党あ䡁䅉入杁䡁䅑党穂䡁䅑兡畂䝁䅣䅉穂䝁䅕杣㉂䝁䅫睙求䡁䅍䅉あ䝁䄸䅉瑂䝁䅕兙穂䡁䅕杣求䍁䅁䅤潂䝁䅕䅉橂䝁䅧兙祂䝁䅅睙あ䝁䅕杣灂䡁䅍䅤灂䝁䅍督杁䝁䄸杚杁䝁䅍党獂䝁䅷䅉睂䝁䄸䅣ㅂ䝁䅷兙あ䝁䅫睢畂䡁䅍睏杁䝁䅅杢歂䍁䅁兡瑂䝁䄰兤畂䝁䄸䅡灂䡁䅍䅤療䝁䅍䅡求䝁䄰兡穂䡁䅑杣㕂䍁䅁兙畂䝁䅑䅉歂䝁䅫睚灂䡁䅑兙獂䍁䅁兡瑂䝁䅅睚灂䝁䄴睚杁䡁䅑党穂䡁䅑兡畂䝁䅣䅉穂䝁䅕杣㉂䝁䅫睙求䡁䅍䅉あ䝁䄸䅉獂䝁䄸睙桂䝁䅷兡㙂䝁䅕䅉橂䝁䅕䅢獂䡁䅕䅢桂䡁䅉䅉睂䡁䅉睢あ䝁䅕兡畂䡁䅍䅉灂䝁䄴䅉あ䝁䅫督穂䡁䅕党杁䡁䅍党橂䡁䅑兡療䝁䄴䅌杁䝁䅅督杁䡁䅣党獂䝁䅷䅉桂䡁䅍䅉あ䝁䄸䅉桂䝁䅷䅢療䡁䅣䅉橂䝁䅷兡求䝁䄴䅤穂䍁䅁䅤療䍁䅁杤灂䡁䅍兤桂䝁䅷兡㙂䝁䅕䅉穂䝁䅍兙畂䝁䄴党歂䍁䅁督獂䝁䅫䅚求䡁䅍䅌杁䝁䅅杢歂䍁䅁䅣求䡁䅉杚療䡁䅉兢杁䡁䅅兤桂䝁䄴䅤灂䡁䅑兙あ䝁䅫杤求䍁䅁兙畂䝁䅅䅢㕂䡁䅍兡穂䍁䅁杚療䡁䅉䅉㉂䝁䅅杣灂䝁䄸兤穂䍁䅁督あ䝁䅅兡畂䡁䅍杌杁䕁䅫杢杁䝁䅅䅚歂䝁䅫䅤灂䝁䄸杢獁䍁䅁䅤潂䝁䅕䅉橂䝁䄸兢睂䝁䅅杢㕂䍁䅁兙獂䡁䅍睢杁䡁䅁杣療䡁䅙兡歂䝁䅕督杁䝁䄰睢獂䝁䅕睙ㅂ䝁䅷兙祂䍁䅁䅤求䡁䅍䅤灂䝁䄴睚杁䡁䅍党祂䡁䅙兡橂䝁䅕督獁䍁䅁睤潂䝁䅫睙潂䍁䅁杚療䝁䅍兤穂䍁䅁睢畂䍁䅁䅤潂䝁䅕䅉桂䝁䄴兙獂䡁䅫督灂䡁䅍䅉療䝁䅙䅉䕂䕁䄴兑杁䝁䅅杢歂䍁䄸睢祂䍁䅁杕佂䕁䅅䅌杁䝁䅅杢歂䍁䅁䅤潂䝁䅕䅉穂䡁䅑杣ㅂ䝁䅍䅤ㅂ䡁䅉党杁䝁䅅杢歂䍁䅁杚ㅂ䝁䄴睙あ䝁䅫睢畂䍁䅁睢浂䍁䅁睚求䝁䄴党穂䍁䅁兙あ䍁䅁䅤潂䝁䅕䅉瑂䝁䄸䅢求䝁䅍兤獂䝁䅅杣杁䝁䅷党㉂䝁䅕䅢㝁䍁䅁兢療䡁䅉䅣潂䝁䄸䅢療䝁䅣兡橂䍁䅁兙畂䝁䅅䅢㕂䡁䅍兡穂䍁䅷䅉㍂䝁䅧兡橂䝁䅧䅉灂䡁䅍䅉あ䝁䅧党杁䡁䅁杣療䝁䅍党穂䡁䅍䅉療䝁䅙䅉桂䝁䄴兙獂䡁䅫来灂䝁䄴睚杁䝁䅍党獂䝁䅷督杁䡁䅕杢歂䝁䅕杣杁䡁䅑䅡求䍁䅁兢灂䝁䅍杣療䡁䅍睙療䡁䅁党杁䝁䅉入杁䝁䅅䅉睂䝁䅅䅤潂䝁䄸䅢療䝁䅣兡穂䡁䅑䅉浂䝁䄸杣杁䡁䅑䅡求䍁䅁䅣ㅂ䡁䅉䅣療䡁䅍党杁䝁䄸杚杁䝁䅑兡桂䝁䅣杢療䡁䅍兡穂䑁䅳䅉桂䝁䄴䅚杁䡁䅑党穂䡁䅑兡畂䝁䅣䅉穂䝁䅕杣㉂䝁䅫睙求䡁䅍䅉灂䝁䄴䅉穂䡁䅕䅣睂䝁䄸杣あ䍁䅁睢浂䍁䅁兡あ䡁䅍䅉睂䝁䅧兙祂䝁䄰兙橂䝁䅕兤あ䝁䅫睙桂䝁䅷䅉橂䝁䅷兡求䝁䄴䅤穂䉁杫䅉療䝁䄴睙療䝁䅷睢湂䡁䅫䅉睂䡁䅉睢湂䡁䅉兙瑂䡁䅍䅉橂䝁䄸杤求䡁䅉兡畂䝁䅣䅉歂䝁䅫督橂䝁䄸杤求䡁䅉入杁䝁䅅杢歂䍁䅁睙療䝁䄰兢求䡁䅉睙灂䝁䅅䅢灂䡁䅯兙あ䝁䅫睢畂䍁䄴䅉佂䝁䅕睢䡂䝁䅕杢療䝁䄰兡橂䡁䅍䅌杁䕁䅫杢橂䍁䄴䅉㍂䝁䅅督杁䝁䅙睢ㅂ䝁䄴䅚求䝁䅑䅉灂䝁䄴䅉祁䑁䅁䅍硁䍁䅁兙畂䝁䅑䅉灂䡁䅍䅉潂䝁䅕兙歂䡁䅅兤桂䡁䅉䅤求䡁䅉党歂䍁䅁兡畂䍁䅁杒療䡁䅉䅤杁䕁䄰入求䡁䅉督獁䍁䅁杒獂䝁䄸杣灂䝁䅑兙畁䅁䅁刱䅣䩁偷䅁佂䝁䅕睢湂䝁䅕杢杁䕁䅍睢祂䡁䅁睢祂䝁䅅䅤灂䝁䄸杢獁䍁䅁䅤療䝁䅣党あ䝁䅧党祂䍁䅁睤灂䡁䅑䅡杁䝁䅫䅤穂䍁䅁督ㅂ䝁䅉督灂䝁䅑兡桂䡁䅉兡求䡁䅍䅌杁䝁䅕杢湂䝁䅅睚求䡁䅍䅉灂䝁䄴䅉あ䝁䅧党杁䝁䅑党㉂䝁䅕䅢療䡁䅁兢求䝁䄴䅤獁䍁䅁兢桂䝁䄴兤浂䝁䅅睙あ䡁䅕杣求䍁䅷䅉桂䝁䄴䅚杁䝁䄰兙祂䝁䅳党あ䝁䅫杢湂䍁䅁睢浂䍁䅁杤桂䡁䅉兡療䡁䅕督杁䡁䅁杣療䝁䅑兤橂䡁䅑督杁䝁䅅杢歂䍁䅁督求䡁䅉杤灂䝁䅍党穂䍁䅁䅚求䝁䅑兡橂䝁䅅䅤求䝁䅑䅉あ䝁䄸䅉浂䝁䄸睢歂䍁䅁兙畂䝁䅑䅉桂䝁䄴兡瑂䝁䅅䅢杁䡁䅍兙浂䝁䅕䅤㕂䍁䅁睤療䡁䅉䅢歂䡁䅣兡歂䝁䅕杌杁䕁䅫䅤杁䝁䄸䅣求䡁䅉兙あ䝁䅕督杁䡁䅑䅡祂䝁䄸兤湂䝁䅧䅉あ䡁䅣睢杁䡁䅍党湂䝁䄰党畂䡁䅑督獁䍁䅁杒療䝁䄸䅚杁䙁䅍兙浂䝁䅕䅤㕂䍁䅁兙畂䝁䅑䅉䉂䝁䄴兡瑂䝁䅅䅢杁䙁䅍兙浂䝁䅕䅤㕂䍁䄴䅉啂䝁䅧党杁䕁䅙睢療䝁䅑䅉呂䝁䅅杚求䡁䅑入杁䡁䅍党湂䝁䄰党畂䡁䅑䅉療䝁䅙杚求䡁䅉督杁䝁䅑兡桂䝁䅣杢療䡁䅍䅤灂䝁䅍䅉あ䝁䅕督あ䍁䅁睡灂䡁䅑督杁䝁䅅杢歂䍁䅁杣求䝁䅷兙あ䝁䅕䅚杁䡁䅁杣療䝁䅑兤橂䡁䅑督杁䡁䅑睢杁䝁䅑党あ䝁䅕睙あ䍁䅁䅚桂䝁䄴睚求䡁䅉睢ㅂ䡁䅍䅉桂䝁䄴䅚杁䡁䅕杢灂䝁䄴䅤求䝁䄴䅚求䝁䅑䅉穂䡁䅕杙穂䡁䅑兙畂䝁䅍党穂䍁䅁兡畂䍁䅁杚療䝁䄸䅚杁䝁䅅杢歂䍁䅁兙畂䝁䅫兢桂䝁䅷䅉浂䝁䅕党歂䍁䅷䅉灂䝁䄴睙獂䡁䅕䅚灂䝁䄴睚杁䝁䅙睢療䝁䅑杙療䡁䅉杢求䍁䅁䅣桂䡁䅑䅡療䝁䅣党畂䡁䅍䅌杁䡁䅍䅣療䝁䅫䅢桂䝁䅣党杁䝁䄸杣湂䝁䅅杢灂䡁䅍兢穂䍁䅷䅉畂䝁䅅䅤ㅂ䡁䅉兙獂䍁䅁䅤療䡁䅧兡畂䡁䅍䅌杁䝁䅙睢療䝁䅑䅉桂䝁䅷䅢求䡁䅉睚求䝁䄴督獁䍁䅁杣ㅂ䝁䄰兡畂䝁䅅杢あ䍁䅁杙㕂䍁䄰䅣祂䝁䄸䅚ㅂ䝁䅍䅤穂䍁䅷䅉瑂䝁䅕兙あ䍁䅁督睂䝁䅕睙灂䝁䅅䅤灂䝁䄸杢獁䍁䅁䅚祂䡁䅕睚杁䡁䅉党穂䝁䅫䅚ㅂ䝁䅕督獁䍁䅁䅣求䡁䅍䅤灂䝁䅍兡歂䝁䅕䅉祂䝁䅕督灂䝁䅑兤求䡁䅍䅌杁䝁䅅杢歂䍁䅁睚求䝁䄴党祂䝁䅅䅢杁䡁䅍兙畂䝁䅫䅤桂䡁䅑兡療䝁䄴䅉橂䝁䄸杢橂䝁䅕杣畂䡁䅍䅌杁䝁䅅督杁䡁䅣党獂䝁䅷䅉桂䡁䅍䅉浂䝁䄸睢歂䍁䅁兣ㅂ䝁䅅䅢灂䡁䅑入杁䝁䅅杢歂䍁䅁杢ㅂ䡁䅑杣灂䡁䅑兡療䝁䄴兙獂䍁䅁睙療䝁䄰䅣療䝁䄴党畂䡁䅑督畁䍁䅁兓あ䍁䅁兙獂䡁䅍睢杁䡁䅁杣療䡁䅙兡歂䝁䅕督杁䕁䅅睙橂䡁䅕䅕療䝁䅫杢あ䍁䅁兑歂䡁䅙兙畂䝁䅍党歂䍁䅁杣桂䡁䅁兡歂䍁䅁督桂䝁䄴兡あ䝁䅅䅤灂䝁䄸杢杁䡁䅑党穂䡁䅑䅉あ䝁䄸䅉歂䝁䅕䅤求䝁䅍䅤杁䡁䅑䅡求䍁䅁䅣祂䝁䅕督求䝁䄴睙求䍁䅁睢浂䍁䅁兙歂䝁䅕杢療䡁䅍兡畂䝁䅕䅉あ䡁䅉兡睂䝁䅧睢穂䡁䅁䅡桂䡁䅑党獁䍁䅁兙杁䝁䅍䅡求䝁䄰兡橂䝁䅅䅢杁䝁䅙睢ㅂ䝁䄴䅚杁䝁䅫杢杁䝁䅷兡㉂䝁䅫杢湂䍁䅁睙求䝁䅷䅢穂䍁䅷䅉桂䡁䅍䅉㍂䝁䅕䅢獂䍁䅁兙穂䍁䅁䅣祂䝁䄸杤灂䝁䅑党穂䍁䅁睚求䝁䄴睢瑂䝁䅫睙穂䍁䄰杙桂䡁䅍党歂䍁䅁䅚灂䝁䅅睚畂䝁䄸督あ䝁䅫睙杁䡁䅑党橂䝁䅧杢療䝁䅷睢湂䡁䅫䅉桂䝁䄴䅚杁䡁䅍睢浂䡁䅑睤桂䡁䅉党杁䡁䅍入穂䡁䅑党瑂䡁䅍䅉あ䝁䅧兙あ䍁䅁䅡求䝁䅷䅣杁䡁䅑党穂䡁䅑党祂䡁䅍䅉あ䝁䄸䅉療䝁䅉条求䝁䅍䅤灂䡁䅙党獂䡁䅫䅉桂䝁䄴兙獂䡁䅫来求䍁䅁兙畂䝁䅑䅉穂䡁䅑睢祂䝁䅕䅉あ䝁䅧党灂䡁䅉䅉祂䝁䅕督ㅂ䝁䅷䅤穂䍁䅁兙畂䝁䅑䅉睂䝁䅕杣浂䝁䄸杣瑂䍁䅁兙畂䝁䅅䅢㕂䡁䅍兡穂䍁䅁睢畂䍁䅁䅤潂䝁䅕䅉祂䝁䅕督ㅂ䝁䅷䅤穂䍁䅁杚祂䝁䄸兢杁䝁䄰兤獂䡁䅑兡睂䝁䅷党杁䝁䅷睢橂䝁䅅䅤灂䝁䄸杢穂䍁䅁睢㉂䝁䅕杣杁䝁䅕䅥あ䝁䅕杢歂䝁䅕䅚杁䡁䅁党祂䝁䅫睢歂䡁䅍杌杁䙁䅑䅡求䍁䅁督求䝁䅣兢求䝁䄴䅤杁䝁䄸杚浂䝁䅕杣穂䍁䅁兡あ䡁䅍䅉睂䡁䅉睢歂䡁䅕睙あ䡁䅍䅉睂䡁䅉兡瑂䝁䅅杣灂䝁䅷入杁䡁䅑睢杁䝁䄰兡獂䝁䅷兡畂䝁䅣䅉桂䝁䄴䅚杁䝁䅣杣桂䝁䅫杢獁䍁䅁兢求䝁䅅䅤杁䝁䅅杢歂䍁䅁䅣療䡁䅕䅢あ䡁䅉入獁䍁䅁䅣祂䝁䅕䅣桂䡁䅉党歂䍁䅁杚療䝁䄸䅚杁䡁䅁杣療䝁䅑兤橂䡁䅑督杁䝁䅅杢歂䍁䅁兡畂䝁䅣杣求䝁䅑兡求䝁䄴䅤穂䍁䅷䅉浂䡁䅉兤灂䡁䅑督杁䝁䅅杢歂䍁䅁杤求䝁䅣党あ䝁䅅杙獂䝁䅕督獁䍁䅁督求䝁䅅杚療䝁䄸䅚獁䍁䅁䅚桂䝁䅫杣㕂䍁䅷䅉楂䝁䅕杤求䡁䅉兙湂䝁䅕䅌杁䡁䅣兙あ䝁䅕杣獁䍁䅁䅡求䝁䅅䅢あ䝁䅧睙桂䡁䅉党獁䍁䅁䅤祂䝁䅅䅚灂䡁䅑兡療䝁䄴兙獂䍁䅁睙ㅂ䝁䅷䅤ㅂ䡁䅉党杁䝁䄰党歂䝁䅫兙杁䝁䄰兙祂䝁䅳党あ䡁䅍䅌杁䝁䅙睢療䝁䅑䅉穂䝁䅕杣㉂䝁䅫睙求䍁䅷䅉桂䝁䄴䅚杁䝁䅑兡求䡁䅑兙祂䡁䅫䅉穂䡁䅕䅣睂䝁䅷党瑂䝁䅕杢あ䡁䅍䅉瑂䝁䅅杣牂䝁䅕䅤穂䍁䄴䅉啂䝁䅧党杁䕁䅅杢灂䝁䄰兙獂䍁䅁睕桂䝁䅙党あ䡁䅫䅉穂䝁䅕睚瑂䝁䅕杢あ䍁䅁䅣祂䝁䄸杤灂䝁䅑党穂䍁䅁杤求䡁䅑党祂䝁䅫杢桂䡁䅉入杁䝁䅫杢穂䡁䅑杣ㅂ䝁䄰党畂䡁䅑督獁䍁䅁䅣潂䝁䅅杣瑂䝁䅅睙求䡁䅕䅤灂䝁䅍兙獂䡁䅍䅌杁䡁䅙兙橂䝁䅍兡畂䝁䅕督獁䍁䅁䅤療䡁䅁兡橂䝁䅅䅢穂䍁䅷䅉睂䝁䅅杣桂䡁䅍兡あ䝁䅫睙灂䝁䅑党穂䍁䅷䅉歂䝁䅫兙湂䝁䄴睢穂䡁䅑兡橂䍁䅁䅣祂䝁䄸䅚ㅂ䝁䅍䅤穂䍁䅷䅉祂䝁䄸䅚求䝁䄴䅤杁䝁䅍睢畂䡁䅑杣療䝁䅷䅉睂䡁䅉睢歂䡁䅕睙あ䡁䅍䅌杁䝁䅍䅢求䝁䅅杢求䡁䅉督獁䍁䅁䅚灂䡁䅍兡畂䝁䅙党橂䡁䅑兙畂䡁䅑督獁䍁䅁兡畂䡁䅍党橂䡁䅑䅉橂䝁䄸杢あ䡁䅉睢獂䍁䅁䅣祂䝁䄸䅚ㅂ䝁䅍䅤穂䍁䅷䅉桂䝁䄴䅚杁䝁䅣党畂䝁䄸兢灂䝁䅍督杁䡁䅑党穂䡁䅑兡畂䝁䅣䅉穂䝁䅕杣㉂䝁䅫睙求䡁䅍䅉瑂䝁䅅杣牂䝁䅕䅤求䝁䅑䅉あ䝁䅧杣療䡁䅕睚潂䍁䅁杤求䡁䅑党祂䝁䅫杢桂䡁䅉兡桂䝁䄴督獁䍁䅁杣求䡁䅑兙灂䝁䅷党祂䡁䅍䅌杁䝁䅷兡㉂䝁䅕督あ䝁䄸睙牂䍁䅁䅣祂䝁䄸䅚ㅂ䝁䅍党祂䡁䅍䅌杁䝁䅅杢歂䍁䅁兙畂䝁䅫兢桂䝁䅷䅉潂䝁䅕兙獂䡁䅑䅡杁䡁䅁杣療䝁䅑兤橂䡁䅑䅉歂䝁䅫督あ䡁䅉兡楂䡁䅕䅤療䡁䅉督獁䍁䅁杚療䡁䅉䅉あ䝁䅧党杁䝁䅅杢灂䝁䄰兙獂䍁䅁督桂䝁䅙党あ䡁䅫䅉瑂䝁䅅杣牂䝁䅕䅤畁䍁䅁䅖潂䝁䅕䅉穂䝁䅕睚瑂䝁䅕杢あ䍁䅁睢浂䝁䅙党祂䡁䅍䅉灂䡁䅑督杁䡁䅁杣療䝁䅑兤橂䡁䅑督杁䝁䅙睢祂䍁䅁睙療䝁䄰䅣桂䝁䄴兡療䝁䄴䅉桂䝁䄴兡瑂䝁䅅䅢杁䡁䅙党あ䝁䅕杣灂䝁䄴兙祂䝁䅫兙畂䡁䅍睏杁䝁䅷兡㉂䝁䅕督あ䝁䄸睙牂䍁䅁䅣祂䝁䄸䅚ㅂ䝁䅍党祂䡁䅍䅌杁䡁䅙党あ䝁䅕杣灂䝁䄴兙祂䝁䅫兙畂䡁䅍䅌杁䝁䅅杢歂䍁䅁杙祂䝁䅕党歂䍁䅁兙穂䡁䅍睢橂䝁䅫兙あ䝁䅫睢畂䡁䅍睏杁䡁䅉党あ䝁䅅兡獂䝁䅕杣穂䑁䅳䅉楂䡁䅉党求䝁䅑兡畂䝁䅣䅉桂䝁䄴䅚杁䝁䅣党畂䝁䅕䅤灂䝁䅍督杁䝁䅍睢瑂䡁䅁兙畂䝁䅫党穂䑁䅳䅉歂䝁䅫兙湂䝁䄴睢穂䡁䅑兡橂䍁䅁䅢桂䝁䅉督杁䝁䅅杢歂䍁䅁兤畂䝁䅫杤求䡁䅉督灂䡁䅑兡求䡁䅍睏杁䝁䅑兡穂䡁䅑杣灂䝁䅉兤あ䝁䄸杣穂䑁䅳䅉桂䝁䄴䅚杁䝁䄸䅤潂䝁䅕杣杁䝁䄰兙畂䡁䅕杚桂䝁䅍䅤ㅂ䡁䅉党祂䡁䅍䅉桂䝁䄴䅚杁䝁䅣睢㉂䝁䅕杣畂䝁䄰党畂䡁䅑䅉桂䝁䅣党畂䝁䅍兡求䡁䅍杌杁䙁䅑䅡求䍁䅁睙療䝁䄰䅣桂䝁䄴入杁䡁䅣兙穂䍁䅁兡畂䝁䅍睢祂䡁䅁睢祂䝁䅅䅤求䝁䅑䅉灂䝁䄴䅉硁䑁䅫䅏硁䍁䅁兙畂䝁䅑䅉灂䡁䅍䅉潂䝁䅕兙歂䡁䅅兤桂䡁䅉䅤求䡁䅉党歂䍁䅁兡畂䍁䅁䅔桂䝁䄴督灂䝁䄴睚獁䍁䅁兔灂䝁䅍䅡灂䝁䅣兙畂䍁䄴䅁剄睆䅁䅘䄰䕁䄴党あ䕁䅅䅣睂䍁䅷䅉䩂䝁䄴睙畁䍁䅁䅣祂䝁䄸杤灂䝁䅑党穂䍁䅁兙杁䡁䅉兙畂䝁䅣党杁䝁䄸杚杁䝁䅕杢あ䝁䅕杣睂䡁䅉兡穂䝁䅕䅉穂䝁䄸杚あ䡁䅣兙祂䝁䅕䅌杁䡁䅍入穂䡁䅑党瑂䡁䅍䅌杁䝁䅅杢歂䍁䅁督求䡁䅉杤灂䝁䅍党穂䍁䅁䅤潂䝁䅅䅤杁䝁䅍兤穂䡁䅑睢瑂䝁䅕杣穂䍁䅁兤穂䝁䅕䅉あ䝁䄸䅉あ䡁䅉兙畂䡁䅍杚療䡁䅉兢杁䡁䅑䅡求䝁䅫杣杁䝁䅑兙あ䝁䅅䅉灂䝁䄴杚祂䝁䅅督あ䡁䅉兤橂䡁䅑兤祂䝁䅕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䝁䅅杢歂䍁䅁䅤潂䝁䅕䅉䉂䡁䅍兡桂䍁䅁䅕桂䝁䅍兡浂䝁䅫睙畁䍁䅁兓あ䍁䅁睢睂䝁䅕杣桂䡁䅑党穂䍁䅁兡畂䍁䅁䅤㍂䝁䄸䅉穂䝁䅕睚瑂䝁䅕杢あ䡁䅍䅌杁䕁䅧入楂䡁䅉兡歂䍁䅁睑獂䝁䄸兤歂䍁䅁兙畂䝁䅑䅉兂䡁䅕杙獂䝁䅫睙杁䕁䅍睢ㅂ䝁䅷䅚畁䍁䅁䅖潂䝁䅕䅉橂䝁䄸兢睂䝁䅅杢㕂䍁䅁睢浂䝁䅙党祂䡁䅍䅉歂䝁䅅䅤桂䍁䅁兢桂䝁䄴兙湂䝁䅕兢求䝁䄴䅤杁䡁䅍睢浂䡁䅑睤桂䡁䅉党獁䍁䅁督ㅂ䝁䅍䅡杁䝁䅅督杁䕁䄴党あ䕁䅅䅣睂䍁䅁睔佂䙁䅑兑兂䍁䅷䅉佂䝁䅕䅤䉂䡁䅁䅣杁䙁䅍杢桂䡁䅁督潂䝁䄸䅤獁䍁䅁杔求䡁䅑兑睂䡁䅁䅉呂䝁䄴兙睂䕁䅍党畂䡁䅑党祂䍁䅁村桂䝁䅍睡ㅂ䡁䅁䅉乂䝁䅅杢桂䝁䅣党瑂䝁䅕杢あ䍁䅷䅉佂䝁䅕䅤䉂䡁䅁䅣杁䙁䅍杢桂䡁䅁兔灂䡁䅉杣療䡁䅉䅉䕂䝁䅅䅤桂䍁䅁杕求䡁䅁䅢灂䝁䅍兙あ䝁䅫睢畂䍁䅷䅉佂䝁䅕䅤䉂䡁䅁䅣杁䙁䅍杢桂䡁䅁䅔療䝁䅍睡杁䕁䅑兙あ䝁䅅䅉䑂䝁䄸兢睂䝁䅷兡桂䝁䄴睙求䍁䅷䅉桂䝁䄴䅚杁䕁䄴党あ䕁䅅䅣睂䍁䅁兑穂䡁䅑杣桂䑁䅳䅉桂䝁䄴䅚杁䡁䅍䅤療䡁䅉兙湂䝁䅕䅉灂䝁䄴杚祂䝁䅅督あ䡁䅉兤橂䡁䅑兤祂䝁䅕䅉穂䝁䄸䅢ㅂ䡁䅑兡療䝁䄴督獁䍁䅁兡畂䝁䅍䅢ㅂ䝁䅑兡畂䝁䅣䅉佂䝁䅕䅤䉂䡁䅁䅣杁䕁䅅䅢獂䍁䄰杒獂䝁䅅督潂䍁䅁杒䉂䙁䅍䅌杁䕁䄴党あ䕁䅅䅣睂䍁䅁兑獂䝁䅷兌䝂䝁䅷兙穂䝁䅧䅉䝂䕁䅅睕杁䡁䅣兡あ䝁䅧䅉橂䝁䅅䅣桂䝁䅍兡あ䡁䅫䅉浂䝁䅷兙穂䝁䅧䅌杁䕁䄴党あ䕁䅅䅣睂䍁䅁兑獂䝁䅷兌䝂䝁䅷兙穂䝁䅧䅉呂䕁䅅杔杁䕁䅅杣祂䝁䅅入獁䍁䅁杔求䡁䅑兑睂䡁䅁䅉䝂䝁䅅杙祂䝁䅫睙杁䕁䅅䅤あ䝁䅅睙潂䝁䅕䅚杁䙁䅍䅤療䡁䅉兙湂䝁䅕䅌杁䕁䄴党あ䕁䅅䅣睂䍁䅁兒癁䕁䅕杒杁䡁䅍党祂䝁䅫党穂䍁䅷䅉桂䝁䄴䅚杁䕁䄴党あ䕁䅅䅣睂䍁䅁睕あ䝁䄸杣桂䝁䅣党䡂䙁䅉兓䕂䍁䄴䅉䩂䡁䅑䅉桂䝁䅷督療䍁䅁䅣祂䝁䄸杤灂䝁䅑党穂䍁䅁睙獂䝁䄸兤歂䍁䅁督あ䝁䄸杣桂䝁䅣党杁䝁䅅杢歂䍁䅁䅚桂䡁䅑兙杁䡁䅍党祂䡁䅙兡橂䝁䅕督杁䝁䅍睢瑂䡁䅁杣灂䡁䅍兡畂䝁䅣䅉佂䝁䅕䅤䉂䡁䅁䅣杁䕁䅍䅢療䡁䅕䅚杁䙁䅙睢獂䡁䅕兢求䡁䅍䅉偂䕁䄴䅖䉂䙁䅁䅌杁䕁䅅来ㅂ䡁䅉党杁䕁䄴党あ䕁䅅䅣睂䍁䅁杒灂䝁䅷党穂䍁䅷䅉䉂䝁䄰兙㙂䝁䄸杢杁䕁䅙睕㑂䍁䅁杚療䡁䅉䅉佂䝁䅕䅤䉂䡁䅁䅣杁䕁䄸杔啂䕁䅅䅕獁䍁䅁兙畂䝁䅑䅉䡂䝁䄸睢湂䝁䅷党杁䕁䅍䅢療䡁䅕䅚杁䕁䄴党あ䕁䅅䅣睂䍁䅁杖療䝁䅷兤瑂䝁䅕督獁䍁䅁兙穂䍁䅁睤求䝁䅷䅢杁䝁䅅督杁䕁䄴党あ䕁䅅䅣睂䍁䅁村獂䡁䅕党奂䙁䅁䅌杁䕁䅉䅢ㅂ䝁䅕䅗兂䍁䅁睕㕂䝁䄴睙獁䍁䅁村獂䡁䅕党奂䙁䅁䅉啂䝁䅫党祂䝁䅫杢湂䍁䅷䅉佂䝁䅕䅤䉂䡁䅁䅣杁䕁䅉兙橂䝁䅳兤睂䍁䅷䅉䍂䝁䅷兤求䙁䅧䅕杁䕁䅍睢瑂䡁䅁䅢灂䝁䅅杢橂䝁䅕䅌杁䝁䅅杢歂䍁䅁村獂䡁䅕党奂䙁䅁䅉䑂䝁䅅睙潂䝁䅕睏杁䝁䅅杢歂䍁䅁睙獂䝁䄸兤歂䍁䅁睢睂䝁䅕杣桂䡁䅑兡療䝁䄴督杁䡁䅍党祂䡁䅙兡橂䝁䅕督杁䝁䅍睢畂䡁䅍兡穂䡁䅑䅉療䝁䅙䅉佂䝁䅕䅤䉂䡁䅁䅣杁䕁䅍䅢療䡁䅕䅚杁䕁䅫杢穂䝁䅫睚潂䡁䅑督獁䍁䅁睕睂䝁䄸䅤杁䝁䅉入杁䕁䄴党あ䕁䅅䅣睂䍁䅷䅉桂䝁䄴䅚杁䕁䅫杢穂䡁䅑兙橂䝁䅷兤穂䡁䅑杣畁䍁䅁兓畂䍁䅁兙歂䝁䅑兡あ䝁䅫睢畂䍁䅷䅉あ䝁䅧党杁䝁䅍睢瑂䡁䅁兙畂䡁䅫䅉療䝁䅙杚求䡁䅉督杁䡁䅁杣療䝁䅙党穂䡁䅍兡療䝁䄴兙獂䍁䅁兙畂䝁䅑䅉穂䡁䅕䅣睂䝁䄸杣あ䍁䅁督求䡁䅉杤灂䝁䅍党穂䍁䅷䅉穂䡁䅕睙潂䍁䅁兙穂䍁䅁督あ䝁䄸杣桂䝁䅣党瑁䝁䅅督瑁䝁䅅兌穂䝁䅕杣㉂䝁䅫睙求䍁䅁䅋呂䙁䅑兙桂䙁䅍克獁䍁䅁督あ䡁䅉兙あ䝁䅕睚灂䝁䅍䅉橂䝁䄸杢穂䡁䅕䅢あ䝁䅫杢湂䍁䅷䅉睂䡁䅉睢浂䝁䅕督穂䝁䅫睢畂䝁䅅䅢獁䍁䅁兢桂䝁䄴兙湂䝁䅕䅚獁䍁䅁兙畂䝁䅑䅉穂䡁䅕䅣睂䝁䄸杣あ䍁䅁督求䡁䅉杤灂䝁䅍党穂䍁䅷䅉桂䡁䅍䅉㍂䝁䅕䅢獂䍁䅁兙穂䍁䅁兙穂䡁䅍党穂䡁䅍兢求䝁䄴䅤獁䍁䅁䅚求䡁䅍兡湂䝁䄴䅌杁䝁䅫兢睂䝁䅷党瑂䝁䅕杢あ䝁䅅䅤灂䝁䄸杢獁䍁䅁兙畂䝁䅑䅉瑂䝁䅫睚祂䝁䅅䅤灂䝁䄸杢杁䡁䅍党祂䡁䅙兡橂䝁䅕督畁䍁䅁兓あ䍁䅁督求䡁䅉杤求䡁䅍䅉㉂䝁䅅杣灂䝁䄸兤穂䍁䅁兡畂䝁䅑兤穂䡁䅑杣灂䝁䅕督杁䝁䅍睢瑂䡁䅁杣灂䡁䅍兡畂䝁䅣䅉求䝁䄴党祂䝁䅣入獁䍁䅁杚灂䝁䄴兙畂䝁䅍兡桂䝁䅷䅉穂䝁䅕杣㉂䝁䅫睙求䡁䅍䅌杁䝁䅣睢㉂䝁䅕杣畂䝁䄰党畂䡁䅑䅌杁䡁䅑党橂䝁䅧杢療䝁䅷睢湂䡁䅫䅌杁䝁䅫杢あ䝁䅕杣畂䝁䅕䅤獁䍁䅁䅢灂䝁䅙党杁䡁䅍睙灂䝁䅕杢橂䝁䅕督獁䍁䅁䅡求䝁䅅䅢あ䝁䅧睙桂䡁䅉党杁䡁䅍党祂䡁䅙兡橂䝁䅕督獁䍁䅁兢桂䝁䄴兤浂䝁䅅睙あ䡁䅕杣灂䝁䄴睚獁䍁䅁兢求䝁䅑兡桂䍁䅷䅉求䝁䄴䅤求䡁䅉䅤桂䝁䅫杢瑂䝁䅕杢あ䍁䅷䅉桂䝁䄴兡瑂䝁䅅䅤灂䝁䄸杢獁䍁䅁杤灂䝁䅑党療䍁䅁䅣療䡁䅍䅤睂䡁䅉睢歂䡁䅕睙あ䝁䅫睢畂䍁䅷䅉桂䝁䄴䅚杁䡁䅑党獂䝁䅕睙療䝁䄰兢ㅂ䝁䄴兡橂䝁䅅䅤灂䝁䄸杢穂䍁䅁䅤潂䡁䅉睢ㅂ䝁䅣䅡杁䝁䅅䅉歂䝁䅫杣求䝁䅍䅤杁䡁䅍兙獂䝁䅕督杁䝁䅙睢祂䝁䅍党杁䝁䅅杢歂䍁䅁兙畂䍁䅁党橂䝁䄸督㕂䡁䅍䅤求䝁䄰䅉療䝁䅙䅉睂䝁䅅杣あ䝁䄴党祂䡁䅍杌杁䕁䄴党あ䕁䅅䅣睂䍁䅷䅉䩂䝁䄴睙畁䍁䅁睤桂䡁䅍䅉灂䝁䄴睙療䡁䅉䅣療䡁䅉兙あ䝁䅕䅚杁䝁䅫杢杁䑁䅅兏㕁䑁䅉䅉桂䝁䄴䅚杁䝁䅫督杁䝁䅧党桂䝁䅑兣ㅂ䝁䅅杣あ䝁䅕杣求䝁䅑䅉灂䝁䄴䅉呂䝁䅅杢杁䕁䅯睢穂䝁䅕䅌杁䕁䅍兙獂䝁䅫杚療䡁䅉杢灂䝁䅅杌䅁䝁呧䅁佃睄䅁杔求䡁䅑睕橂䝁䄸兤あ䍁䅁睕㕂䡁䅍䅤求䝁䄰督獁䍁䅁兓畂䝁䅍杌杁䡁䅁杣療䡁䅙兡歂䝁䅕督杁䡁䅍党祂䡁䅙兡橂䝁䅕䅉桂䡁䅍督ㅂ䡁䅉兙畂䝁䅍党杁䝁䅅杢歂䍁䅁睙㕂䝁䅉党祂䡁䅍党橂䡁䅕杣灂䡁䅑入杁䡁䅍睢獂䡁䅕䅤灂䝁䄸杢穂䍁䅁䅤療䍁䅁䅣祂䝁䄸䅤求䝁䅍䅤杁䝁䅑兡湂䝁䅫䅤桂䝁䅷䅉楂䡁䅕督灂䝁䄴党穂䡁䅍䅉穂䝁䅕杣㉂䝁䅫睙求䡁䅍䅉桂䝁䅣兙灂䝁䄴督あ䍁䅁䅚灂䡁䅍杣ㅂ䡁䅁䅤灂䝁䄸杢穂䍁䅁兡畂䍁䅁䅤潂䝁䅕䅉噂䝁䄴兡あ䝁䅕䅚杁䙁䅍䅤桂䡁䅑党穂䍁䅷䅉䙂䡁䅕杣療䡁䅁党獁䍁䅁兑穂䝁䅫兙獁䍁䅁兙畂䝁䅑䅉灂䝁䄴䅤求䡁䅉杢桂䡁䅑兡療䝁䄴兙獂䝁䅷入畁䍁䅁䅖潂䝁䅕䅉橂䝁䄸兢睂䝁䅅杢㕂䍁䅁睢浂䝁䅙党祂䡁䅍䅉畂䕁䅣党畂䝁䅫兤穂䕁䄸杔䙂䍁䅁兢桂䝁䄴兙湂䝁䅕兢求䝁䄴䅤杁䡁䅍睢浂䡁䅑睤桂䡁䅉党杁䡁䅑睢杁䡁䅁杣求䝁䅑兡橂䡁䅑䅌杁䡁䅁杣求䝁䅕兢睂䡁䅑䅌杁䝁䅅杢歂䍁䅁杣求䡁䅍睢獂䡁䅙党杁䝁䄴党あ䡁䅣睢祂䝁䅳䅉桂䝁䄴䅚杁䡁䅍党祂䡁䅙兡橂䝁䅕䅉歂䝁䅕䅢灂䡁䅙党祂䡁䅫䅉睂䡁䅉睢楂䝁䅷党瑂䡁䅍䅌杁䝁䅅督杁䡁䅣党獂䝁䅷䅉桂䡁䅍䅉浂䝁䅅睙灂䝁䅷兡あ䝁䅅䅤求䍁䅁䅤潂䝁䅕䅉療䡁䅁䅤灂䝁䄰兡㙂䝁䅅䅤灂䝁䄸杢杁䝁䅅杢歂䍁䅁睙桂䡁䅁兙橂䝁䅫䅤㕂䍁䅁䅣獂䝁䅅杢畂䝁䅫杢湂䍁䅁睢浂䍁䅁䅤潂䝁䅕兡祂䍁䅁杢求䡁䅑睤療䡁䅉睡杁䝁䅫杢浂䡁䅉兙穂䡁䅑杣ㅂ䝁䅍䅤ㅂ䡁䅉党穂䑁䅳䅉桂䝁䄴䅚杁䡁䅍䅣求䝁䅍兡桂䝁䅷兡㙂䝁䅕䅚杁䡁䅁䅢桂䡁䅑杚療䡁䅉兢穂䍁䅁兙畂䝁䅑䅉桂䝁䄴兙獂䡁䅫䅤灂䝁䅍䅉瑂䝁䄸䅚ㅂ䝁䅷党穂䍁䅁䅤療䍁䅁兙畂䝁䅅䅢㕂䡁䅯党杁䝁䅅杢歂䍁䅁䅤祂䝁䄸兤楂䝁䅷党穂䝁䅧睢療䡁䅑䅉あ䡁䅉兙浂䝁䅙兡橂䍁䅁兡畂䍁䅁杣桂䝁䅑兡療䍁䅁兙橂䝁䅍党穂䡁䅍䅉桂䝁䄴䅚杁䙁䅣兡瑁䕁䅙兡杁䝁䄴党あ䡁䅣睢祂䝁䅳督畁䍁䅁兓あ䍁䅁兙獂䡁䅍睢杁䡁䅁杣療䡁䅙兡歂䝁䅕督杁䝁䄴睒求䝁䄴兡ㅂ䡁䅍䅕噂䕁䅷睕䙂䍁䅷䅉桂䝁䄴䅉桂䝁䅍䅤灂䡁䅙党杁䡁䅑党穂䡁䅑兡畂䝁䅣䅉あ䝁䄸睢獂䍁䅁䅤療䍁䅁兡歂䝁䅕杢あ䝁䅫杚㕂䍁䅁兡畂䝁䅙杣桂䡁䅍䅤祂䡁䅕睙あ䡁䅕杣求䍁䅁䅣求䡁䅉杚療䡁䅉兢桂䝁䄴睙求䍁䅁兡穂䡁䅍兤求䡁䅍䅉桂䝁䄴䅚杁䝁䅑党あ䝁䅕杣瑂䝁䅫杢求䍁䅁兙睂䡁䅁䅢灂䝁䅍兙あ䝁䅫睢畂䍁䅁兙㉂䝁䅅兡獂䝁䅅杙灂䝁䅷兡あ䡁䅫䅌杁䡁䅉党獂䝁䅫兙楂䝁䅫䅢灂䡁䅑入獁䍁䅁兙畂䝁䅑䅉睂䝁䅕杣浂䝁䄸杣瑂䝁䅅杢橂䝁䅕睏杁䝁䅅杢歂䍁䅁杢䡂䝁䅕杢灂䡁䅕督杁䕁䅉兤穂䝁䅫杢求䡁䅍督杁䕁䅅杢桂䝁䅷入あ䝁䅫睙穂䍁䅁督療䝁䅷兤あ䝁䅫睢畂䍁䅷䅉㍂䝁䅧兡橂䝁䅧䅉求䝁䄴兙楂䝁䅷党穂䍁䅁督求䡁䅉杤灂䝁䅍党杁䡁䅁杣療䡁䅙兡歂䝁䅕杣穂䍁䅁䅤療䍁䅁兙畂䝁䅅䅢㕂䡁䅯党杁䡁䅑䅡求䝁䅫杣杁䝁䄴党あ䡁䅣睢祂䝁䅳䅉あ䡁䅉兙浂䝁䅙兡橂䍁䄴䅉䩂䝁䄴䅉桂䝁䅑䅚灂䡁䅑兡療䝁䄴䅌杁䡁䅑䅡求䍁䅁睙療䝁䄰䅣桂䝁䄴入杁䝁䄸杚浂䝁䅕杣穂䍁䅁兓呂䕁䄴睒杁䡁䅁䅢桂䡁䅑杚療䡁䅉兢杁䝁䅙睢祂䍁䅁杣求䝁䅅䅢瑁䡁䅑兡瑂䝁䅕䅉橂䝁䄸䅢獂䝁䅕睙あ䝁䅫睢畂䍁䅁兙畂䝁䅑䅉桂䝁䄴兙獂䡁䅫督灂䡁䅍䅉療䝁䅙䅉灂䝁䄴杚療䡁䅉兢桂䡁䅑兡療䝁䄴兌祂䝁䅫睙潂䍁䅷䅉潂䝁䅫睚潂䍁䄰杤療䝁䅷兤瑂䝁䅕䅉睂䝁䅅睙牂䝁䅕䅤瑁䝁䅙䅢療䡁䅣䅉歂䝁䅅䅤桂䍁䅁杚祂䝁䄸兢杁䝁䅅睙祂䝁䄸督穂䍁䅁䅤潂䝁䅕䅉畂䝁䅕䅤㍂䝁䄸杣牂䍁䅁䅤潂䝁䅅䅤杁䝁䅫督杁䝁䅑兡穂䡁䅁䅢桂䡁䅫党歂䍁䅁䅤潂䡁䅉睢ㅂ䝁䅣䅡杁䡁䅑䅡求䍁䅁杢䡂䝁䅕杢灂䡁䅕督偂䕁䄴兒杁䙁䅍党祂䡁䅙兡橂䝁䅕䅉䉂䡁䅍督ㅂ䡁䅉兙畂䝁䅍党杁䙁䅍睢獂䡁䅕䅤灂䝁䄸杢㝁䍁䅁杤呂䙁䅑杕䙂䕁䅅兔獁䍁䅁兙杁䡁䅙兡祂䡁䅑兤桂䝁䅷兡㙂䝁䅕䅚杁䝁䅙睢祂䝁䄰䅉浂䝁䅅睙あ䝁䄸杣杁䡁䅙党祂䡁䅍兡療䝁䄴䅉療䝁䅙䅉灂䡁䅑督杁䝁䅫杢あ䝁䅕䅢獂䝁䅫睚求䝁䄴䅤杁䝁䅑兙あ䝁䅅䅉穂䝁䄸兤祂䝁䅍党㝁䍁䅁䅣桂䝁䅍睡求䡁䅑䅉浂䝁䅷睢㍂䍁䅁督㕂䡁䅍䅤求䝁䄰督獁䍁䅁兡畂䝁䅍䅢ㅂ䝁䅑兡畂䝁䅣䅉あ䝁䅧党杁䝁䄴睒求䝁䄴兡ㅂ䡁䅍睔佂䕁䅕䅉呂䝁䅕杣㉂䝁䅫睙求䍁䅁兑穂䡁䅍兤祂䝁䅅杢橂䝁䅕䅉睂䝁䅷兙あ䝁䅙睢祂䝁䄰睏杁䝁䅅杢歂䍁䅁䅤求䡁䅍䅤杁䝁䅅睙橂䝁䅕督穂䍁䅁䅣療䝁䅫杢あ䡁䅍杌杁䕁䅙兤祂䡁䅑䅡求䡁䅉䅌杁䝁䅫䅤杁䡁䅁杣療䡁䅙兡歂䝁䅕督杁䝁䅍入楂䝁䅕杣穂䝁䅕睙ㅂ䡁䅉兡あ䡁䅫䅉穂䝁䄸䅢ㅂ䡁䅑兡療䝁䄴督杁䡁䅑睢杁䡁䅁杣療䡁䅑党橂䡁䅑䅉畂䝁䅕䅤㍂䝁䄸杣牂䡁䅍䅉桂䝁䅣兙灂䝁䄴督あ䍁䅁䅚灂䡁䅍䅤祂䝁䅫杙ㅂ䡁䅑党歂䍁䅁䅚求䝁䄴兡桂䝁䅷䅉療䝁䅙䅉穂䝁䅕杣㉂䝁䅫睙求䍁䅁兙あ䡁䅑兙橂䝁䅳督杁䡁䅕杢歂䝁䅕杣杁䡁䅑䅡求䍁䅁兑祂䝁䅉睢祂䍁䅁杙祂䝁䅅杢歂䍁䅷䅉穂䡁䅕睙潂䍁䅁兙穂䍁䅁兑祂䝁䅉睢祂䍁䅁睕灂䝁䅣䅡あ䝁䅷兡畂䝁䅕䅌杁䕁䅅杣楂䝁䄸杣杁䙁䅑䅡祂䝁䅕兙あ䍁䅁兔灂䡁䅑兡湂䝁䅅䅤灂䝁䄸杢杁䙁䅍入穂䡁䅑党瑂䍁䅷䅉䉂䡁䅉杙療䡁䅉䅉䩂䝁䄴督灂䝁䅣䅡あ䍁䅷䅉䉂䡁䅉杙療䡁䅉䅉䙂䝁䅑睚求䍁䅁䅒求䝁䅙党畂䡁䅍党獁䍁䅁兙畂䝁䅑䅉䉂䡁䅉杙療䡁䅉䅉䑂䝁䅷睢ㅂ䝁䅑睏杁䝁䅅杢歂䍁䅁兙歂䡁䅙兙畂䝁䅍党歂䍁䅁䅤潂䡁䅉党桂䡁䅑䅉歂䝁䅕䅤求䝁䅍䅤灂䝁䄸杢杁䡁䅍睢獂䡁䅕䅤灂䝁䄸杢穂䍁䅷䅉穂䡁䅕睙潂䍁䅁兙穂䍁䅁睔瑂䝁䄴兡穂䍁䅁睑㕂䝁䅉党祂䍁䅁兓畂䡁䅙党穂䡁䅑兡湂䝁䅅䅤療䡁䅉杌杁䕁䅫䅤杁䡁䅍党祂䡁䅙党穂䍁䅁党畂䡁䅑党祂䡁䅁杣灂䡁䅍党杁䝁䅍兤穂䡁䅑睢瑂䝁䅕杣穂䍁䅁兡畂䍁䅁杤桂䡁䅉兡療䡁䅕督杁䝁䅫杢歂䡁䅕督あ䡁䅉兡求䡁䅍䅌杁䝁䅫杢橂䝁䅷兤歂䝁䅫杢湂䍁䅁杚灂䝁䄴兙畂䝁䅍兡桂䝁䅷䅉穂䝁䅕杣㉂䝁䅫睙求䡁䅍䅌杁䡁䅑党橂䝁䅧杢療䝁䅷睢湂䡁䅫䅌杁䝁䄰兙畂䡁䅕杚桂䝁䅍䅤ㅂ䡁䅉兡畂䝁䅣䅌杁䝁䅧党桂䝁䅷䅤潂䝁䅍兙祂䝁䅕䅌杁䡁䅕䅤灂䝁䅷兡あ䝁䅫党穂䍁䅷䅉求䝁䅑兤橂䝁䅅䅤灂䝁䄸杢獁䍁䅁䅤祂䝁䅅杢穂䡁䅁睢祂䡁䅑兙あ䝁䅫睢畂䍁䅷䅉桂䝁䄴䅚杁䡁䅉党あ䝁䅅兡獂䑁䅳䅉瑂䝁䄸杙灂䝁䅷党杁䝁䄸䅣求䡁䅉兙あ䝁䄸杣穂䍁䅷䅉㍂䝁䅫杣求䝁䅷兡畂䝁䅕䅉療䡁䅁党祂䝁䅅䅤療䡁䅉督獁䍁䅁睙桂䝁䅉䅢求䍁䅁睢睂䝁䅕杣桂䡁䅑睢祂䡁䅍䅌杁䕁䅫杢あ䝁䅕杣畂䝁䅕䅤杁䡁䅍党祂䡁䅙兡橂䝁䅕䅉睂䡁䅉睢㉂䝁䅫䅚求䡁䅉督獁䍁䅁兙畂䝁䅑䅉橂䝁䅷睢ㅂ䝁䅑䅉睂䡁䅉睢㉂䝁䅫䅚求䡁䅉督㝁䍁䅁兙畂䝁䅑䅉湂䝁䄸杤求䡁䅉杢瑂䝁䅕杢あ䝁䅅䅢杁䝁䅅睚求䝁䄴睙灂䝁䅕督杁䡁䅑䅡祂䝁䄸兤湂䝁䅧䅉桂䍁䅁䅚灂䡁䅉党橂䡁䅑䅉穂䝁䅅䅢求䡁䅍䅉浂䝁䄸杣橂䝁䅕䅌杁䝁䅅杢歂䍁䅁兡畂䝁䅑兡祂䝁䅕睙あ䍁䅁杣求䡁䅍党獂䝁䅷党祂䍁䅁兙畂䝁䅑䅉歂䝁䅫督あ䡁䅉兡楂䡁䅕䅤灂䝁䄸杢杁䝁䅍䅡桂䝁䄴杢求䝁䅷督畁䍁䅁䅖潂䝁䅕䅉橂䝁䄸兢睂䝁䅅杢㕂䍁䅁睤桂䡁䅍䅉灂䝁䄴睙療䡁䅉䅣療䡁䅉兙あ䝁䅕䅚杁䝁䅫杢杁䑁䅅兏㑁䑁䅑䅉桂䝁䄴䅚杁䝁䅫督杁䝁䅧党桂䝁䅑兣ㅂ䝁䅅杣あ䝁䅕杣求䝁䅑䅉灂䝁䄴䅉塂䝁䅕督あ䝁䅙睢祂䝁䅑䅌杁䕁䄰兙穂䡁䅍兙橂䝁䅧兤穂䝁䅕䅤あ䡁䅍杌䅁䵁噕䅁捄睁䅁杔求䡁䅑杚獂䝁䅫䅥獁䍁䅁兓畂䝁䅍杌杁䡁䅁杣療䡁䅙兡歂䝁䅕督杁䝁䅕杢あ䝁䅕杣あ䝁䅅兡畂䝁䄰党畂䡁䅑䅉穂䝁䅕杣㉂䝁䅫睙求䡁䅍杌杁䙁䅑䅡求䍁䅁睙療䝁䄰䅣桂䝁䄴入杁䝁䄸杚浂䝁䅕杣穂䍁䅁䅤求䝁䅷党㉂䝁䅫督灂䝁䄸杢杁䍁䅧䅖坂䍁䅫䅉穂䝁䅕杣灂䝁䅕督獁䍁䅁䅚療䝁䅍兤瑂䝁䅕杢あ䝁䅅杣灂䝁䅕督獁䍁䅁杚求䝁䅅䅤ㅂ䡁䅉党杁䝁䅙兡獂䝁䄰督獁䍁䅁兙畂䝁䅑䅉湂䝁䅅兢求䡁䅍䅉桂䝁䅍杣療䡁䅍督杁䡁䅙兙祂䝁䅫睢ㅂ䡁䅍䅉湂䝁䅕杢祂䝁䅕督杁䝁䅅杢歂䍁䅁䅢桂䝁䄴睚ㅂ䝁䅅睚求䡁䅍杌杁䕁䅫䅤杁䝁䅅䅢穂䝁䄸䅉睂䡁䅉睢㉂䝁䅫䅚求䡁䅍䅉瑂䝁䅕兢楂䝁䅕杣穂䍁䅁䅤潂䝁䅕䅉桂䝁䅉兡獂䝁䅫䅤㕂䍁䅁䅤療䍁䅁杣求䝁䅍党灂䡁䅙党杁䡁䅍䅤祂䝁䅕兙瑂䝁䅫杢湂䍁䅁睙療䝁䄴䅤求䝁䄴䅤杁䡁䅑䅡祂䝁䄸兤湂䝁䅧䅉桂䍁䅁䅡療䡁䅍䅤杁䝁䄸杚杁䝁䅫杢あ䝁䅕杣畂䝁䅕䅤瑁䝁䅍睢畂䝁䄴党橂䡁䅑党歂䍁䅁䅚求䡁䅙兡橂䝁䅕督獁䍁䅁兡畂䝁䅍䅢ㅂ䝁䅑兡畂䝁䅣䅉啂䙁䅙督獁䍁䅁䅚灂䝁䅣兡あ䝁䅅䅢杁䡁䅙兡歂䝁䅕睢杁䡁䅁䅢桂䡁䅫党祂䡁䅍䅌杁䙁䅑杖杁䡁䅍党あ䍁䄰䅤療䡁䅁䅉楂䝁䄸䅥求䡁䅍䅌杁䝁䅅杢歂䍁䅁兢療䝁䅉兡獂䝁䅕䅉歂䝁䅕杤灂䝁䅍党穂䍁䄴䅉啂䝁䅧党杁䝁䅍睢瑂䡁䅁兙畂䡁䅫䅉療䡁䅁党祂䝁䅅䅤求䡁䅍䅉桂䡁䅁䅣祂䝁䄸䅥灂䝁䄰兙あ䝁䅕䅢㕂䍁䅁兡畂䍁䅁免㕁䑁䅁䅉橂䝁䄸兤畂䡁䅑杣灂䝁䅕督畁䍁䅁杔求䡁䅑杚獂䝁䅫䅥獁䍁䅁兓畂䝁䅍杌杁䡁䅣兙穂䍁䅁兡畂䝁䅍睢祂䡁䅁睢祂䝁䅅䅤求䝁䅑䅉灂䝁䄴䅉硁䑁䅫兏㍁䍁䅁兙畂䝁䅑䅉灂䡁䅍䅉潂䝁䅕兙歂䡁䅅兤桂䡁䅉䅤求䡁䅉党歂䍁䅁兡畂䍁䅁䅔療䡁䅍䅉䡂䝁䅅䅤療䡁䅍䅌杁䕁䅍兙獂䝁䅫杚療䡁䅉杢灂䝁䅅杌䅁乁塧䅁煁䅁䅁杔求䡁䅑睤療䡁䅉睡杁䕁䅉兙橂䝁䅳杙療䝁䄴党㝁䍁䅁兎䡂䅁䅁睇䅫䱁䅙䅁佂䝁䅕䅤㍂䝁䄸杣牂䍁䅁村桂䝁䅍睡楂䝁䄸杢求䑁䅳䅉䉂䝁䅑䅉佂䝁䅕䅤㍂䝁䄸杣牂䑁䅳䅉坂䝁䅫䅚求䝁䄸䅉呂䡁䅑杣求䝁䅅兢灂䝁䄴睚㝁䍁䅁杖療䕁䅫䅕㝁䍁䅁睕あ䡁䅉党桂䝁䄰兡畂䝁䅣䅉乂䝁䅕䅚灂䝁䅅睏杁䕁䄴党あ䡁䅣睢祂䝁䅳䅉呂䝁䅕睙ㅂ䡁䅉兡あ䡁䅫睏杁䑁䅕睒䅁䩁䩳䅁䭂䅁䅁杔求䡁䅑睤療䡁䅉睡杁䕁䅉兙橂䝁䅳杙療䝁䄴党㝁䍁䅁兒歂䝁䅣党杁䕁䅍睢瑂䡁䅁兤あ䝁䅫杢湂䑁䅳䅉ㅁ䕁䅣䅁⭃元䅁杢䅁䕁䄴党あ䡁䅣睢祂䝁䅳䅉䍂䝁䅅睙牂䝁䅉睢畂䝁䅕睏杁䕁䅕䅚湂䝁䅕䅉䑂䝁䄸兢睂䡁䅕䅤灂䝁䄴睚㝁䍁䅁杔求䡁䅑睤療䡁䅉睡杁䙁䅍党橂䡁䅕杣灂䡁䅑入㝁䍁䅁兎䡂䅁䅁副䅁䅁䉑䅁佂䝁䅕䅤㍂䝁䄸杣牂䍁䅁村桂䝁䅍睡楂䝁䄸杢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兒畂䝁䅕杣湂䡁䅫睏杁䕁䅑兙あ䝁䅅䅉䑂䝁䅕杢あ䝁䅕杣杁䙁䅑党橂䝁䅧杢療䝁䅷睢湂䡁䅫睏杁䑁䅕睒䅁䑁䩧䅁䍄䅁䅁杔求䡁䅑睤療䡁䅉睡杁䕁䅉兙橂䝁䅳杙療䝁䄴党㝁䍁䅁䅔療䝁䅍兙あ䝁䅫睢畂䍁䅁村桂䡁䅍党歂䍁䅁睕求䡁䅉杤灂䝁䅍党穂䑁䅳䅉坂䝁䄸兓兂䑁䅳䅉塂䝁䅕兙祂䝁䅅杙獂䝁䅕督㝁䍁䅁兒歂䝁䅣党杁䕁䅍睢瑂䡁䅁兤あ䝁䅫杢湂䑁䅳䅉佂䝁䅕䅤㍂䝁䄸杣牂䍁䅁睕求䝁䅍兤祂䝁䅫䅤㕂䑁䅳䅉ㅁ䕁䅣䅁䑃权䅁䄵䅁䕁䄴党あ䡁䅣睢祂䝁䅳䅉䍂䝁䅅睙牂䝁䅉睢畂䝁䅕睏杁䕁䄸䅣あ䝁䅫睙桂䝁䅷䅉䩂䝁䄴杚祂䝁䅅督あ䡁䅉兤橂䡁䅑兤祂䝁䅕睏杁䕁䅍睢瑂䡁䅁兤あ䝁䅕杣杁䙁䅙兡穂䝁䅫睢畂䑁䅳䅉呂䝁䅕杢穂䝁䄸杣穂䑁䅳䅉乂䝁䅅睙潂䝁䅫杢求䍁䅁䅔求䝁䅅杣畂䝁䅫杢湂䑁䅳䅉䉂䡁䅉䅤灂䝁䅙兡橂䝁䅫兙獂䍁䅁兓畂䡁䅑党獂䝁䅷兡湂䝁䅕杢橂䝁䅕睏杁䑁䅕睒䅁偁䡑䅁兂允䅁杔求䡁䅑睤療䡁䅉睡杁䕁䅉兙橂䝁䅳杙療䝁䄴党㝁䍁䅁睔睂䡁䅑兡橂䝁䅅䅢杁䕁䅫杢浂䡁䅉兙穂䡁䅑杣ㅂ䝁䅍䅤ㅂ䡁䅉党㝁䍁䅁睑ㅂ䡁䅍䅤療䝁䄰党祂䍁䅁杕求䝁䅷兙あ䝁䅫睢畂䡁䅍䅡灂䡁䅁䅉乂䝁䅅杢桂䝁䅣党瑂䝁䅕杢あ䑁䅳䅉䑂䝁䅷睢ㅂ䝁䅑䅉䩂䝁䄴杚祂䝁䅅督あ䡁䅉兤橂䡁䅑兤祂䝁䅕睏杁䕁䄴党あ䡁䅣睢祂䝁䅳䅉呂䝁䅕睙ㅂ䡁䅉兡あ䡁䅫睏杁䕁䅑兙あ䝁䅅䅉䑂䝁䅕杢あ䝁䅕杣穂䍁䅁兙畂䝁䅑䅉䝂䝁䅅睙灂䝁䅷兡あ䝁䅫党穂䑁䅳䅉䕂䝁䅅䅤桂䍁䅁睑求䝁䄴䅤求䡁䅉䅉啂䝁䅕睙潂䝁䄴睢獂䝁䄸睚㕂䅁䅁䉘䅅䡁䅯䅁佂䝁䅕䅤㍂䝁䄸杣牂䍁䅁村桂䝁䅍睡楂䝁䄸杢求䑁䅳䅉偂䡁䅁䅤灂䝁䅍兙獂䍁䅁兓畂䝁䅙杣桂䡁䅍䅤祂䡁䅕睙あ䡁䅕杣求䑁䅳䅉䙂䝁䅑睚求䍁䅁睑療䝁䄰䅣ㅂ䡁䅑兡畂䝁䅣睏杁䑁䅕睒䅁䕁儴䅁畄䅁䅁杔求䡁䅑睤療䡁䅉睡杁䕁䅉兙橂䝁䅳杙療䝁䄴党㝁䍁䅁睔睂䡁䅑兡橂䝁䅅䅢杁䕁䅫杢浂䡁䅉兙穂䡁䅑杣ㅂ䝁䅍䅤ㅂ䡁䅉党㝁䍁䅁兒畂䝁䅍杣㕂䡁䅁䅤灂䝁䄸杢㝁䍁䅁䅕祂䝁䄸睙求䡁䅍督杁䕁䅅兤あ䝁䄸兢桂䡁䅑兡療䝁䄴睏杁䕁䄴党あ䡁䅣睢祂䝁䅳䅉呂䝁䅕睙ㅂ䡁䅉兡あ䡁䅫睏杁䕁䅑兙あ䝁䅅䅉䑂䝁䅕杢あ䝁䅕杣杁䙁䅑党橂䝁䅧杢療䝁䅷睢湂䡁䅫睏杁䑁䅕睒䅁䕁佳䅁䝂允䅁杔求䡁䅑睤療䡁䅉睡杁䕁䅉兙橂䝁䅳杙療䝁䄴党㝁䍁䅁睔睂䡁䅑兡橂䝁䅅䅢杁䕁䅫杢浂䡁䅉兙穂䡁䅑杣ㅂ䝁䅍䅤ㅂ䡁䅉党㝁䍁䅁兒畂䡁䅑党祂䡁䅁杣灂䡁䅍党杁䙁䅙睢灂䡁䅁䅉桂䝁䄴䅚杁䙁䅑党獂䝁䅕䅣潂䝁䄸杢㕂䑁䅳䅉䩂䝁䅅兙呂䍁䅁䅋䩂䝁䄴杚祂䝁䅅督あ䡁䅉兤橂䡁䅑兤祂䝁䅕䅉桂䡁䅍䅉桂䍁䅁睕求䡁䅉杤灂䝁䅍党灁䑁䅳䅉䑂䝁䅷睢ㅂ䝁䅑䅉䕂䝁䅅䅤桂䍁䅁睕求䡁䅉杤灂䝁䅍党穂䑁䅳䅉䑂䝁䅷睢ㅂ䝁䅑䅉呂䝁䅕睙ㅂ䡁䅉兡あ䡁䅫睏杁䕁䄴党あ䡁䅣睢祂䝁䅳䅉呂䝁䅕睙ㅂ䡁䅉兡あ䡁䅫䅁䵂充䅁杉䅅䕁䄴党あ䡁䅣睢祂䝁䅳䅉䍂䝁䅅睙牂䝁䅉睢畂䝁䅕睏杁䕁䄸䅣あ䝁䅫睙桂䝁䅷䅉䩂䝁䄴杚祂䝁䅅督あ䡁䅉兤橂䡁䅑兤祂䝁䅕睏杁䙁䅍睢浂䡁䅑睤桂䡁䅉党杁䕁䅑党㉂䝁䅕䅢療䡁䅁兢求䝁䄴䅤㝁䍁䅁䅒桂䡁䅑兙杁䕁䅫杢あ䝁䅕睚祂䝁䅅䅤灂䝁䄸杢㝁䍁䅁睑獂䝁䄸兤歂䍁䅁兓畂䝁䅙杣桂䡁䅍䅤祂䡁䅕睙あ䡁䅕杣求䑁䅳䅉佂䝁䅕䅤㍂䝁䄸杣牂䍁䅁睕求䝁䅍兤祂䝁䅫䅤㕂䑁䅳䅉䕂䝁䅅䅤桂䍁䅁睑求䝁䄴䅤求䡁䅉䅉啂䝁䅕睙潂䝁䄴睢獂䝁䄸睚㕂䅁䅁公䅣佁䄴䅁佂䝁䅕䅤㍂䝁䄸杣牂䍁䅁村桂䝁䅍睡楂䝁䄸杢求䑁䅳䅉卂䝁䅕兢療䡁䅑党杁䕁䅅睙橂䝁䅕督穂䍁䅁兙畂䝁䅑䅉䑂䝁䄸杢あ䡁䅉睢獂䑁䅳䅉佂䝁䅕䅤㍂䝁䄸杣牂䍁䅁睕求䝁䅍兤祂䝁䅫䅤㕂䑁䅳䅉䕂䝁䅅䅤桂䍁䅁睑求䝁䄴䅤求䡁䅉督杁䝁䅅杢歂䍁䅁杒桂䝁䅍兡獂䝁䅫䅤灂䝁䅕督㝁䍁䅁䅒桂䡁䅑兙杁䕁䅍党畂䡁䅑党祂䍁䅁䅖求䝁䅍䅡畂䝁䄸䅢療䝁䅣入㝁䍁䅁兎䡂䅁䅁桂䅉䭁䄴䅁佂䝁䅕䅤㍂䝁䄸杣牂䍁䅁村桂䝁䅍睡楂䝁䄸杢求䑁䅳䅉坂䝁䄸兓兂䑁䅳䅉䙂䝁䄴䅤求䡁䅉䅣祂䝁䅫督求䍁䅁杖療䝁䅫䅣杁䝁䅅杢歂䍁䅁䅖求䝁䅷党睂䝁䅧睢畂䡁䅫睏杁䕁䅑兙あ䝁䅅䅉䑂䝁䅕杢あ䝁䅕杣穂䍁䅁兙畂䝁䅑䅉䝂䝁䅅睙灂䝁䅷兡あ䝁䅫党穂䑁䅳䅉ㅁ䕁䅣䅁睃䅅䅁朹䅁䕁䄴党あ䡁䅣睢祂䝁䅳䅉䍂䝁䅅睙牂䝁䅉睢畂䝁䅕睏杁䙁䅙睢䩂䙁䅁睏杁䕁䅕杢あ䝁䅕杣睂䡁䅉兡穂䝁䅕䅉坂䝁䄸兡睂䍁䅁兙畂䝁䅑䅉啂䝁䅕䅢求䡁䅁䅡療䝁䄴入㝁䍁䅁兒歂䝁䅣党杁䕁䅍睢瑂䡁䅁兤あ䝁䅫杢湂䑁䅳䅉佂䝁䅕䅤㍂䝁䄸杣牂䍁䅁睕求䝁䅍兤祂䝁䅫䅤㕂䑁䅳䅉呂䙁䅍䅔杁䙁䅙䅕佂䡁䅍睏杁䑁䅕睒㝁䍁䅁兖あ䝁䅫䅢灂䡁䅑入杁䙁䅍睙桂䝁䅷党杁䙁䅍睢獂䝁䅅杣䅁乁䭍䅁慄䅁䅁杔求䡁䅑睤療䡁䅉睡杁䕁䅉兙橂䝁䅳杙療䝁䄴党㝁䍁䅁杖療䕁䅫䅕㝁䍁䅁兒畂䡁䅑党祂䡁䅁杣灂䡁䅍党杁䙁䅙睢灂䡁䅁䅉桂䝁䄴䅚杁䙁䅑党獂䝁䅕䅣潂䝁䄸杢㕂䑁䅳䅉䙂䝁䅑睚求䍁䅁睑療䝁䄰䅣ㅂ䡁䅑兡畂䝁䅣睏杁䙁䅍䅤祂䝁䅕兙瑂䝁䅫杢湂䍁䅁兔求䝁䅑兡桂䑁䅳䅉佂䝁䅕䅤㍂䝁䄸杣牂䍁䅁睕求䝁䅍兤祂䝁䅫䅤㕂䑁䅳䅉ㅁ䕁䅣䅁摄杂䅁朳䅁䕁䄴党あ䡁䅣睢祂䝁䅳䅉䍂䝁䅅睙牂䝁䅉睢畂䝁䅕睏杁䙁䅙睢䩂䙁䅁睏杁䕁䅕杢あ䝁䅕杣睂䡁䅉兡穂䝁䅕䅉坂䝁䄸兡睂䍁䅁兙畂䝁䅑䅉啂䝁䅕䅢求䡁䅁䅡療䝁䄴入㝁䍁䅁睕瑂䝁䅅杣あ䍁䅁睑灂䡁䅑兡求䡁䅍睏杁䕁䅍䅢療䡁䅕䅚杁䕁䅑兙あ䝁䅅䅉呂䝁䅕杣㉂䝁䅫睙求䡁䅍睏杁䕁䄴党あ䡁䅣睢祂䝁䅳䅉呂䝁䅕睙ㅂ䡁䅉兡あ䡁䅫睏杁䑁䅕睒䅁䕁䩯䅁啄䅁䅁杔求䡁䅑睤療䡁䅉睡杁䕁䅉兙橂䝁䅳杙療䝁䄴党㝁䍁䅁杖療䕁䅫䅕㝁䍁䅁兒畂䡁䅑党祂䡁䅁杣灂䡁䅍党杁䙁䅙睢灂䡁䅁䅉桂䝁䄴䅚杁䙁䅑党獂䝁䅕䅣潂䝁䄸杢㕂䑁䅳䅉呂䝁䄰兙祂䡁䅑䅉䑂䝁䅫䅤灂䝁䅕督㝁䍁䅁兒歂䝁䅣党杁䕁䅍睢瑂䡁䅁兤あ䝁䅫杢湂䑁䅳䅉佂䝁䅕䅤㍂䝁䄸杣牂䍁䅁睕求䝁䅍兤祂䝁䅫䅤㕂䑁䅳䅉ㅁ䕁䅣䅁十杄䅁杈䅯䕁䄴党ㅂ䡁䅉睢橂䡁䅉兡畂䝁䅕䅉䍂䝁䅫睢穂䝁䅍兡求䝁䄴睙求䡁䅍䅌杁䕁䅫杢橂䍁䄴䅉歂䝁䅫督橂䝁䄸杤求䡁䅉督獁䍁䅁䅚求䡁䅙党獂䝁䄸䅣穂䍁䅷䅉桂䝁䄴䅚杁䝁䄰兙祂䝁䅳党あ䡁䅍䅉睂䝁䅧兙祂䝁䄰兙橂䝁䅕兤あ䝁䅫睙桂䝁䅷督杁䝁䅙睢祂䍁䅁杢求䡁䅕杣療䝁䅷睢湂䝁䅫睙桂䝁䅷䅌杁䝁䄴党ㅂ䡁䅉睢求䝁䄴䅚療䝁䅍杣灂䝁䄴党獁䍁䅁兙畂䝁䅑䅉畂䝁䅕兤祂䝁䄸䅣穂䡁䅫睙潂䝁䅫兙あ䡁䅉兡橂䍁䅁䅚灂䡁䅍睢祂䝁䅑党祂䡁䅍䅉灂䝁䄴䅉あ䝁䅧党杁䙁䅕杢灂䡁䅑党歂䍁䅁睕あ䝁䅅䅤求䡁䅍䅉桂䝁䄴䅚杁䝁䅫杢あ䝁䅕杣畂䝁䅅䅤灂䝁䄸杢桂䝁䅷䅢㕂䍁䄴䅉啂䝁䅧党杁䝁䅍睢瑂䡁䅁兙畂䡁䅫升穂䍁䅁䅣祂䝁䄸䅚ㅂ䝁䅍䅤穂䍁䅁兡畂䝁䅍䅢ㅂ䝁䅑党杁䕁䅫杔䡂䙁䅉兒慂䙁䅯兑杁䝁䅙睢祂䍁䅁䅤桂䡁䅉䅚灂䡁䅙党杁䝁䅑入穂䝁䅳兡畂䝁䅕督灂䝁䅅䅉桂䝁䄴䅚杁䝁䅍䅡療䡁䅉党桂䍁䅁兙穂䡁䅍睢橂䝁䅫兙あ䝁䅕䅚杁䡁䅣兡あ䝁䅧䅉䥂䡁䅕杢あ䝁䅫杢湂䡁䅑睢畂䉁杫督杁䝁䅑兡穂䝁䅕兙穂䝁䅕睏杁䕁䅅䅔䱂䕁䅫杔䕂䕁䅫䅉浂䝁䄸杣杁䝁䅅䅚祂䝁䅕杢桂䝁䅷䅉灂䝁䄴督ㅂ䝁䅙杚灂䝁䅍兡求䝁䄴睙㕂䑁䅳䅉䙂䝁䅙兢療䝁䅑入杁䝁䅍兙睂䡁䅍兤獂䝁䅕督杁䝁䅙睢祂䍁䅁睙獂䝁䅅督穂䝁䅫睙杁䝁䅍睢畂䝁䅣党畂䝁䅫䅤桂䝁䅷䅉桂䝁䅑杣求䝁䄴兙獂䍁䅁䅡㕂䡁䅁党祂䡁䅁䅢桂䡁䅍兡桂䑁䅳䅉偂䡁䅉兡獂䝁䅫督穂䝁䅅䅉あ䝁䅅杙獂䝁䅕䅤穂䍁䅁杚療䡁䅉䅉求䝁䄴䅚療䝁䄰党あ䡁䅉兡療䡁䅍兡穂䑁䅳䅉偂䡁䅉兡桂䝁䅧杢畂䍁䅁睙桂䡁䅁督ㅂ䝁䅷党穂䍁䅁䅤療䍁䅁䅤祂䝁䅕兙あ䍁䅁兤あ䝁䅕杣灂䝁䄴党杁䝁䅙兡楂䡁䅉睢灂䝁䅑督㝁䍁䅁兙畂䝁䅑䅉䑂䙁䅉兒佂䕁䅕睕呂䕁䅫䅖婂䍁䅁䅤療䍁䅁䅤祂䝁䅕兙あ䍁䅁睙療䝁䄴睚求䝁䄴兡あ䝁䅅䅢杁䝁䅅䅚祂䝁䅕杢桂䝁䅷䅉潂䡁䅫䅣求䡁䅉䅣獂䝁䅅督灂䝁䅅杌杁䕁䅫䅤穂䍁䅁䅣祂䝁䄸䅚ㅂ䝁䅍䅤杁䝁䅍兙畂䝁䅑兡歂䝁䅅䅤求䡁䅍䅉灂䝁䄴䅉橂䝁䅷兡畂䝁䅫睙桂䝁䅷䅉歂䝁䅕杤求䝁䅷睢睂䝁䄰党畂䡁䅑䅉灂䝁䄴睙獂䡁䅕䅚求䍁䅁杤桂䝁䅷杙求䝁䄴兙㙂䝁䅫杢求䍁䅁䅤療䍁䅁䅤祂䝁䅕兙あ䍁䅁䅚㕂䡁䅍睡灂䝁䄴党あ䝁䅫睙杁䝁䅍党祂䝁䅕杙祂䝁䅅䅢杁䡁䅁兙獂䡁䅍入杁䝁䅅杢歂䍁䅁督橂䝁䅧兡㙂䝁䄸䅣潂䡁䅉党畂䝁䅫兙㝁䍁䅁杔䍂䕁䅫兌硁䑁䅁睎㉁䑁䅫䅏㉁䍁䅁䅤療䍁䅁䅤祂䝁䅕兙あ䍁䅁兢療䡁䅙党瑂䝁䅕杢あ䍁䅁䅚灂䡁䅍睢祂䝁䅑党祂䡁䅍睏杁䕁䄸督桂䡁䅙兙瑂䡁䅁兙あ䝁䄸杣杁䝁䅙睢祂䍁䅁兡畂䝁䅅䅚求䡁䅅兤桂䡁䅑党杁䡁䅉党穂䡁䅁睢畂䡁䅍党杁䡁䅑睢杁䡁䅑杣求䝁䅅䅤瑂䝁䅕杢あ䍁䅁兡畂䍁䅁兢桂䝁䅯睢祂䍁䅁䅚求䡁䅁杣求䡁䅍督灂䡁䅙党杁䝁䅑兡穂䝁䄸杣歂䝁䅕杣㝁䍁䅁杔䍂䕁䅫兌硁䑁䅅免㍁䑁䅕李㑁䍁䅁杚療䡁䅉䅉あ䝁䅧党杁䡁䅑杣求䝁䅅䅤瑂䝁䅕杢あ䍁䅁睢浂䍁䅁督橂䝁䅧兡㙂䝁䄸䅣潂䡁䅉党畂䝁䅫兙㝁䍁䅁杔䍂䕁䅫兌硁䑁䅁睎睁䑁䅣睎睁䍁䅁䅤療䍁䅁䅤祂䝁䅕兙あ䍁䅁兢桂䝁䅯睢祂䍁䅁䅚求䡁䅁杣求䡁䅍督灂䡁䅙党杁䝁䅑兡穂䝁䄸杣歂䝁䅕杣㝁䍁䅁兙畂䝁䅑䅉佂䕁䅉兓瑁䑁䅅免硁䑁䅣兎㍁䑁䅁䅌杁䕁䄴村䩂䍁䄰免硁䑁䅅睎ㅁ䑁䅙睎獁䍁䅁杔䍂䕁䅫兌硁䑁䅅免㍁䑁䅕李㕁䍁䅷䅉桂䝁䄴䅚杁䕁䄴村䩂䍁䄰免睁䑁䅙兎㑁䑁䅫䅍杁䝁䅙睢祂䍁䅁杢求䡁䅕杣療䡁䅁督㕂䝁䅍䅡灂䝁䅅䅤祂䝁䅫睙杁䝁䅅杢歂䍁䅁杢求䡁䅕杣療䝁䅷睢湂䝁䅫睙桂䝁䅷䅉橂䝁䄸杢歂䝁䅫䅤灂䝁䄸杢穂䍁䄴䅉啂䝁䅧党杁䝁䅍睢瑂䡁䅁兙畂䡁䅫䅉桂䝁䅷督療䍁䅁䅡桂䡁䅍䅉獂䝁䅫睙求䝁䄴督求䍁䅁兙畂䝁䅑䅉橂䝁䄸䅢獂䝁䅅杙療䡁䅉兙あ䝁䅫睢畂䍁䅁兙湂䡁䅉党求䝁䄰党畂䡁䅑督杁䡁䅣兡あ䝁䅧䅉佂䡁䅧党祂䝁䅅䅉兂䝁䅧兙祂䝁䄰兙杁䙁䅕睓杁䕁䅷兡瑂䝁䅫䅤求䝁䅑睏杁䙁䅑兙牂䝁䅕䅚桂䍁䅁䅕潂䝁䅅杣瑂䝁䅅睙求䡁䅕䅤灂䝁䅍兙獂䍁䅁睑療䝁䄰䅣桂䝁䄴入杁䕁䅷兡瑂䝁䅫䅤求䝁䅑睏杁䙁䅧党畂䝁䄸杢杁䙁䅁䅡桂䡁䅉兢桂䝁䅍党ㅂ䡁䅑兡橂䝁䅅䅢穂䍁䅁兓畂䝁䅍杌㝁䍁䅁杖療䡁䅫兙湂䝁䅕杣杁䙁䅑䅡求䡁䅉兙睂䝁䅕兤あ䝁䅫睙穂䍁䅷䅉䩂䝁䄴睙畁䑁䅳䅉乂䝁䅫䅤穂䡁䅕杙灂䡁䅍䅡灂䍁䅁䅖桂䝁䄴兙楂䝁䅕䅉兂䝁䅧兙祂䝁䄰兙杁䕁䅍睢祂䡁䅁睢祂䝁䅅䅤灂䝁䄸杢㝁䍁䅁兙畂䝁䅑䅉䉂䝁䅉杙坂䝁䅫党杁䕁䅫杢橂䍁䄴䅉啂䝁䅧党杁䝁䅍睢瑂䡁䅁兙畂䡁䅫䅉㍂䝁䅅督杁䝁䅫杢橂䝁䄸杣睂䝁䄸杣桂䡁䅑党歂䍁䅁兡畂䍁䅁免㕁䑁䅫杍杁䝁䅅杢歂䍁䅁兡穂䍁䅁䅡求䝁䅅䅚硂䡁䅕兙祂䡁䅑党祂䝁䅕䅚杁䝁䅫杢杁䙁䅍兙畂䍁䅁䅒灂䝁䅕睚療䍁䅷䅉䑂䝁䅅䅢灂䝁䅙睢祂䝁䄴兡桂䍁䄴䅁慄睆䅁䅤䅁䕁䄴党ㅂ䡁䅉睢穂䝁䅍兡求䝁䄴睙求䑁䅳䅉䑂䝁䅅杣歂䝁䅫睢㉂䝁䅅督橂䡁䅕䅢桂䡁䅉睏杁䕁䅍䅡祂䝁䄸杢灂䝁䅍䅉䕂䝁䅫督求䝁䅅督求䡁䅍睏杁䕁䄴党ㅂ䡁䅉睢獂䝁䄸睚㕂䅁䅁睸䅣䱁䅯䅁佂䝁䅕兤祂䝁䄸督橂䝁䅫党畂䝁䅍党㝁䍁䅁睑求䝁䄴䅤祂䝁䅅䅢杁䕁䄴党祂䡁䅙睢ㅂ䡁䅍䅉呂䡁䅫督あ䝁䅕兢㝁䍁䅁睑潂䡁䅉睢畂䝁䅫睙杁䕁䅑兡穂䝁䅕兙穂䝁䅕督㝁䍁䅁睒求䝁䄴党あ䝁䅫睙杁䕁䅑兡穂䝁䄸杣歂䝁䅕杣㝁䍁䅁杔求䡁䅕杣療䝁䅷睢湂䡁䅫睏杁䕁䄸杙求䡁䅍兡あ䡁䅫䅁㥃睄䅁杵䅁䕁䄴党ㅂ䡁䅉睢穂䝁䅍兡求䝁䄴睙求䑁䅳䅉䑂䝁䅕杢あ䡁䅉兙獂䍁䅁杔求䡁䅉杤療䡁䅕督杁䙁䅍入穂䡁䅑党瑂䑁䅳䅉䙂䝁䄴䅚療䝁䅍杣灂䝁䄴睢獂䝁䄸睚㕂䑁䅳䅉䡂䝁䅕杢求䡁䅑兡橂䍁䅁䅒灂䡁䅍睢祂䝁䅑党祂䑁䅳䅉佂䝁䅕兤祂䝁䄸䅢療䝁䅣入㝁䍁䅁䅕穂䡁䅫睙潂䝁䅫兙あ䡁䅉入䅁䝁䥣䅁䥄䅁䅁杔求䡁䅕杣療䡁䅍睙灂䝁䅕杢橂䝁䅕睏杁䕁䅍党畂䡁䅑杣桂䝁䅷䅉佂䝁䅕杣㉂䝁䄸兤穂䍁䅁睕㕂䡁䅍䅤求䝁䄰睏杁䕁䅣党畂䝁䅕䅤灂䝁䅍䅉䕂䝁䅫督療䡁䅉䅚求䡁䅉睏杁䕁䅫兢瑂䡁䅕杢療䝁䅷睢湂䡁䅫睏杁䕁䄴党ㅂ䡁䅉睢獂䝁䄸睚㕂䑁䅳䅉偂䝁䄴睙療䝁䅷睢湂䡁䅫睏杁䙁䅁督㕂䝁䅍䅡灂䝁䅅䅤祂䡁䅫䅁睂元䅁䅵䅁䕁䄴党ㅂ䡁䅉睢穂䝁䅍兡求䝁䄴睙求䑁䅳䅉䑂䝁䅕杢あ䡁䅉兙獂䍁䅁杔求䡁䅉杤療䡁䅕督杁䙁䅍入穂䡁䅑党瑂䑁䅳䅉䡂䝁䅕杢求䡁䅑兡橂䍁䅁䅒灂䡁䅍睢祂䝁䅑党祂䑁䅳䅉䩂䝁䄴杚獂䝁䅅兢瑂䝁䅅䅤灂䝁䄸杢㝁䍁䅁杔求䡁䅕杣療䝁䅷睢湂䡁䅫睏杁䙁䅁督㕂䝁䅍䅡灂䝁䅅䅤祂䡁䅫䅁⭂充䅁䅥䅁䕁䄴党ㅂ䡁䅉睢穂䝁䅍兡求䝁䄴睙求䑁䅳䅉䑂䝁䅕杢あ䡁䅉兙獂䍁䅁杔求䡁䅉杤療䡁䅕督杁䙁䅍入穂䡁䅑党瑂䑁䅳䅉佂䝁䅕兤祂䝁䄸䅢療䝁䅣入㝁䍁䅁䅕穂䡁䅫睙潂䝁䅫兙あ䡁䅉入䅁䥁卑䅁ぃ䅁䅁杔求䡁䅕杣療䡁䅍睙灂䝁䅕杢橂䝁䅕睏杁䕁䅕杢歂䝁䄸睙祂䝁䅫杢療䝁䅷睢湂䡁䅫睏杁䕁䅣兙穂䡁䅑杣療䝁䅕杢あ䝁䅕杣療䝁䅷睢湂䡁䅫睏杁䕁䅫杢浂䝁䅷兙瑂䝁䄰兙あ䝁䅫睢畂䑁䅳䅉佂䝁䅕兤祂䝁䄸䅢療䝁䅣入㝁䍁䅁睔畂䝁䅍睢獂䝁䄸睚㕂䑁䅳䅉噂䡁䅉睢獂䝁䄸睚㕂䅁䅁砰䅅䱁䭙䅁佂䝁䅕睤杁䕁䅯党祂䡁䅍党㕂䍁䅁杕求䡁䅍睢ㅂ䡁䅉睙求䡁䅍䅉䑂䝁䄸杣睂䝁䄸杣桂䡁䅑兡療䝁䄴䅌杁䝁䅅杢杁䝁䅕杢求䡁䅉睚㕂䍁䅁督求䡁䅉杤灂䝁䅍党穂䍁䅁䅡療䝁䅷䅚灂䝁䄴睚杁䝁䅍睢瑂䡁䅁兙畂䡁䅫䅌杁䝁䅑兡穂䡁䅑杣灂䝁䅉兤あ䝁䅕督杁䝁䄴兙あ䡁䅕杣桂䝁䅷䅉湂䝁䅅督畁䍁䅁䅖潂䝁䅕䅉橂䝁䄸兢睂䝁䅅杢㕂䍁䅁睢睂䝁䅕杣桂䡁䅑党穂䍁䅁䅤潂䡁䅉睢ㅂ䝁䅣䅡杁䝁䅙睢ㅂ䡁䅉䅉穂䝁䅕睚瑂䝁䅕杢あ䡁䅍杏杁䕁䄴兙あ䡁䅕杣桂䝁䅷䅉䡂䝁䅅督杁䕁䅑兡穂䡁䅑杣灂䝁䅉兤あ䝁䅫睢畂䍁䅷䅉䑂䝁䅷党桂䝁䄴䅉䙂䝁䄴党祂䝁䅣入杁䙁䅙党畂䡁䅑兤祂䝁䅕督獁䍁䅁兒畂䝁䅕杣湂䡁䅫䅉呂䝁䅕杣㉂䝁䅫睙求䡁䅍䅌杁䝁䅅杢歂䍁䅁睕あ䝁䄸杣桂䝁䅣党杁䝁䅅杢歂䍁䅁䅖祂䝁䅅杢穂䡁䅁睢祂䡁䅑兙あ䝁䅫睢畂䍁䄴䅉啂䝁䅧党杁䕁䄴兙あ䡁䅕杣桂䝁䅷䅉䡂䝁䅅督杁䕁䅑兡穂䡁䅑杣灂䝁䅉兤あ䝁䅫睢畂䍁䅁督求䝁䅣兢求䝁䄴䅤杁䝁䄸杚浂䝁䅕杣穂䍁䅁杣求䝁䅣兤獂䝁䅅䅤求䝁䅑䅉畂䝁䅅䅤ㅂ䡁䅉兙獂䍁䅁睚桂䡁䅍䅉ㅂ䡁䅑兡獂䝁䅫䅤㕂䍁䅁督求䡁䅉杤灂䝁䅍党穂䍁䅁䅤療䍁䅁杣求䡁䅍兡歂䝁䅕杢あ䝁䅫兙獂䍁䅁兙畂䝁䅑䅉橂䝁䄸兢瑂䝁䅕杣橂䝁䅫兙獂䍁䅁睙ㅂ䡁䅍䅤療䝁䄰党祂䡁䅍䅉灂䝁䄴䅉䍂䡁䅕杣獂䝁䅫杢湂䡁䅑睢畂䍁䅷䅉乂䝁䅫䅚歂䝁䅷党穂䝁䅕䅥獁䍁䅁兔療䝁䄴兢療䡁䅕䅤潂䍁䅷䅉乂䝁䄸杣祂䝁䅫督獁䍁䅁睔橂䝁䅕兙畂䍁䅷䅉桂䝁䄴䅚杁䙁䅍兤穂䡁䅍党㑂䍁䅁睙療䡁䅕杢あ䝁䅫党穂䍁䅁兡畂䍁䅁杔求䡁䅣䅉䭂䝁䅕杣穂䝁䅕入㝁䍁䅁䅣祂䝁䄸杤灂䝁䅑党穂䍁䅁睙桂䡁䅁兙橂䝁䅫䅤㕂䍁䅁兙畂䝁䅑䅉穂䡁䅑睢祂䝁䅅睚求䍁䅁兢桂䝁䄴兙湂䝁䅕兢求䝁䄴䅤杁䡁䅍党祂䡁䅙兡橂䝁䅕督㝁䍁䅁兙畂䝁䅑䅉睂䝁䅅杣あ䝁䅫睙灂䡁䅁兙あ䝁䅕督杁䝁䅫杢杁䡁䅑䅡求䍁䅁睢浂䝁䅙兌穂䡁䅫督あ䝁䅕兢杁䡁䅍兙獂䝁䅕督杁䝁䅅杢歂䍁䅁睙桂䡁䅁兙橂䝁䅫䅤㕂䍁䅁杣求䝁䅷党桂䡁䅍党杁䝁䄰兙祂䝁䅳党あ䡁䅍杌杁䙁䅑䅡求䍁䅁睑獂䝁䅕兙畂䍁䅁兒畂䝁䅕杣湂䡁䅫䅉坂䝁䅕杢あ䡁䅕杣求䡁䅍䅉穂䝁䅕睚瑂䝁䅕杢あ䍁䅁兡畂䡁䅙党穂䡁䅑督杁䝁䅫杢獁䍁䅁睢㍂䝁䄴督獁䍁䅁兙畂䝁䅑䅉療䡁䅁党祂䝁䅅䅤求䡁䅍䅉橂䝁䅷党桂䝁䄴䅉求䝁䄴党祂䝁䅣入杁䡁䅁杣療䝁䅯党橂䡁䅑督獁䍁䅁兡畂䝁䅍䅢ㅂ䝁䅑兡畂䝁䅣䅉橂䝁䄸兢瑂䝁䅕杣橂䝁䅫兙獂䍁䅁兙畂䝁䅑䅉祂䝁䅕督灂䝁䅑党畂䡁䅑兡桂䝁䅷䅉穂䝁䄸䅢桂䡁䅉䅉灂䝁䄴督あ䝁䅅䅢獂䝁䅅䅤灂䝁䄸杢杁䡁䅍兡あ䡁䅕兙あ䝁䅕䅚杁䝁䅫杢杁䕁䄴党㍂䍁䅁杓求䡁䅉督求䡁䅫䅌杁䙁䅉䅡療䝁䅑党杁䕁䅫督獂䝁䅅杢歂䍁䅷䅉佂䝁䅕睤杁䙁䅫睢祂䝁䅳䅌杁䕁䅍睢畂䝁䄴党橂䡁䅑兡橂䡁䅕䅤獁䍁䅁兔灂䝁䅍䅡灂䝁䅣兙畂䍁䅷䅉桂䝁䄴䅚杁䕁䅫杢歂䝁䅫兙畂䝁䅅杌杁䙁䅑䅡求䍁䅁兒畂䝁䅕杣湂䡁䅫䅉呂䝁䅕杣㉂䝁䅫睙求䡁䅍䅉穂䝁䅕睚瑂䝁䅕杢あ䍁䅁兢桂䝁䅫杢あ䝁䅅兡畂䡁䅍䅉桂䝁䄴䅚杁䝁䄸䅣求䡁䅉兙あ䝁䅕督杁䝁䄴兙あ䡁䅕杣桂䝁䅷䅉湂䝁䅅督杁䡁䅑杣桂䝁䄴督睂䝁䄸杣あ䝁䅅䅤灂䝁䄸杢杁䝁䅅杢歂䍁䅁督あ䝁䄸杣桂䝁䅣党杁䝁䅍兙睂䝁䅅睙灂䡁䅑入杁䝁䅍睢畂䡁䅑杣桂䝁䅍䅤穂䍁䅷䅉桂䡁䅍䅉㍂䝁䅕䅢獂䍁䅁兙穂䍁䅁䅣祂䝁䄸杤灂䝁䅑党穂䍁䅁䅣潂䡁䅫督灂䝁䅍兙獂䍁䅁睤潂䝁䄸䅢求䡁䅍兙獂䝁䅕䅉求䝁䄴党祂䝁䅣入獁䍁䅁杣求䡁䅑兙灂䝁䅷䅉求䝁䄴党祂䝁䅣入杁䝁䅅杢歂䍁䅁党畂䝁䅕杣湂䡁䅫䅉瑂䝁䅅杢桂䝁䅣党瑂䝁䅕杢あ䍁䅁督求䡁䅉杤灂䝁䅍党穂䍁䄴䅉啂䝁䅧党杁䙁䅍䅤療䡁䅉兙湂䝁䅕䅉桂䝁䄴䅚杁䙁䅑杣桂䝁䄴督睂䝁䄸杣あ䝁䅅䅤灂䝁䄸杢杁䡁䅍党湂䝁䄰党畂䡁䅑䅉灂䝁䄴杤求䡁䅍䅤穂䍁䅁兡畂䍁䅁党畂䝁䅕杣湂䡁䅫兌祂䝁䅕䅢桂䡁䅑党歂䍁䅁杤求䝁䄴䅤ㅂ䡁䅉党穂䍁䄴䅉䩂䡁䅑䅉睂䡁䅉睢㉂䝁䅫䅚求䡁䅍䅉潂䝁䅕兙あ䝁䅫杢湂䍁䅷䅉㉂䝁䅕杢あ䝁䅫䅢桂䡁䅑兡療䝁䄴䅌杁䝁䅅杢歂䍁䅁睙療䝁䄸䅢灂䝁䄴睚杁䡁䅍党祂䡁䅙兡橂䝁䅕督㝁䍁䅁督桂䝁䅷党穂䍁䅁兙畂䝁䅑䅉灂䝁䄴督あ䝁䅅䅢獂䝁䅅䅤灂䝁䄸杢杁䝁䄸杚杁䝁䅅䅣睂䝁䅷兡桂䝁䄴睙求䡁䅍睏杁䡁䅍睢獂䝁䅅杣杁䝁䅕兣ㅂ䝁䅫䅣瑂䝁䅕杢あ䍁䅁兡畂䡁䅍䅤桂䝁䅷䅢桂䡁䅑兡療䝁䄴䅌杁䝁䅅杢歂䍁䅁䅣獂䡁䅕兢楂䝁䅫杢湂䍁䅁杣求䡁䅁兙灂䡁䅉䅉桂䝁䄴䅚杁䝁䅫杢穂䡁䅑兙獂䝁䅷兙あ䝁䅫睢畂䍁䅁督求䡁䅉杤灂䝁䅍党穂䍁䅷䅉桂䡁䅍䅉㍂䝁䅕䅢獂䍁䅁兙穂䍁䅁䅡療䝁䅷䅚穂䍁䅁睙療䝁䄰兢求䡁䅉睙灂䝁䅅䅢杁䡁䅉党桂䝁䅷䅉求䡁䅍䅤桂䡁䅑党杁䡁䅁杣療䡁䅁党祂䡁䅑兡求䡁䅍杌杁䙁䅑䅡求䍁䅁睙療䝁䄰䅣桂䝁䄴入杁䡁䅣兙穂䍁䅁杚療䡁䅕杢歂䝁䅕䅚杁䝁䅫杢杁䑁䅅兏祁䑁䅉䅉桂䝁䄴䅚杁䝁䅫督杁䝁䅧党桂䝁䅑兣ㅂ䝁䅅杣あ䝁䅕杣求䝁䅑䅉灂䝁䄴䅉塂䝁䅅䅢獂䍁䅷䅉佂䝁䅕睤杁䕁䅯党祂䡁䅍党㕂䍁䄴䅁㉄睅䅁䅘䅁䕁䄴党㍂䍁䅁杕桂䡁䅑兡畂䝁䅣䅉㡂䍁䅁睑祂䝁䅕䅚灂䡁䅑睖桂䡁䅑睙潂䍁䄸睔ㅂ䡁䅑䅢療䝁䄸睡杁䍁䅧䅍硁䍁䄸䅍ぁ䍁䄸杍睁䑁䅉睍灁䅁䅁朲䄰䙁䅷䅁佂䝁䅕睤杁䙁䅉兙あ䝁䅫杢湂䍁䅁䅦杁䕁䅍杣求䝁䅑兡あ䙁䅣兙あ䝁䅍䅡癁䕁䄸兤あ䝁䅷睢療䝁䅳䅉潁䑁䅁免癁䑁䅅䅍癁䑁䅉䅍硁䑁䅫克䅁䅁倰䅁捂䅁䅁杔求䡁䅣䅉卂䝁䅅䅤灂䝁䄴睚杁䡁䅷䅉䑂䡁䅉党歂䝁䅫䅤塂䝁䅅䅤橂䝁䅧睌偂䡁䅕䅤獂䝁䄸睢牂䍁䅁䅋睁䑁䅅睌硁䑁䅅睌祁䑁䅁杍硁䍁䅫䅁瑂杄䅁䅘䅁䕁䄴党㍂䍁䅁杕桂䡁䅑兡畂䝁䅣䅉㡂䍁䅁睑祂䝁䅕䅚灂䡁䅑睖桂䡁䅑睙潂䍁䄸睔ㅂ䡁䅑䅢療䝁䄸睡杁䍁䅧䅍硁䍁䄸免ぁ䍁䄸杍睁䑁䅉杍灁䅁䅁刷䅅䙁䅷䅁佂䝁䅕睤杁䙁䅉兙あ䝁䅫杢湂䍁䅁䅦杁䕁䅍杣求䝁䅑兡あ䙁䅣兙あ䝁䅍䅡癁䕁䄸兤あ䝁䅷睢療䝁䅳䅉潁䑁䅁免癁䑁䅉䅍癁䑁䅉䅍祁䑁䅉克䅁䕁刴䅁捂䅁䅁杔求䡁䅣䅉卂䝁䅅䅤灂䝁䄴睚杁䡁䅷䅉䑂䡁䅉党歂䝁䅫䅤塂䝁䅅䅤橂䝁䅧睌偂䡁䅕䅤獂䝁䄸睢牂䍁䅁䅋睁䑁䅅睌祁䑁䅑睌祁䑁䅁杍睁䍁䅫䅁歁杄䅁䅘䅁䕁䄴党㍂䍁䅁杕桂䡁䅑兡畂䝁䅣䅉㡂䍁䅁睑祂䝁䅕䅚灂䡁䅑睖桂䡁䅑睙潂䍁䄸睔ㅂ䡁䅑䅢療䝁䄸睡杁䍁䅧䅍硁䍁䄸杍㉁䍁䄸杍睁䑁䅅兎灁䅁䅁杫䄸䙁䅷䅁佂䝁䅕睤杁䙁䅉兙あ䝁䅫杢湂䍁䅁䅦杁䕁䅍杣求䝁䅑兡あ䙁䅣兙あ䝁䅍䅡癁䕁䄸兤あ䝁䅷睢療䝁䅳䅉潁䑁䅁杍癁䑁䅁杍癁䑁䅉䅍祁䑁䅅克䅁䙁卧䅁捂䅁䅁杔求䡁䅣䅉卂䝁䅅䅤灂䝁䄴睚杁䡁䅷䅉䑂䡁䅉党歂䝁䅫䅤塂䝁䅅䅤橂䝁䅧睌偂䡁䅕䅤獂䝁䄸睢牂䍁䅁䅋睁䑁䅉睌睁䑁䅣睌祁䑁䅁杍穁䍁䅫䅁歂睄䅁䅘䅁䕁䄴党㍂䍁䅁杕桂䡁䅑兡畂䝁䅣䅉㡂䍁䅁睑祂䝁䅕䅚灂䡁䅑睖桂䡁䅑睙潂䍁䄸睔ㅂ䡁䅑䅢療䝁䄸睡杁䍁䅧䅍祁䍁䄸免睁䍁䄸杍睁䑁䅉睍灁䅁䅁睋䄸䙁䅷䅁佂䝁䅕睤杁䙁䅉兙あ䝁䅫杢湂䍁䅁䅦杁䕁䅍杣求䝁䅑兡あ䙁䅣兙あ䝁䅍䅡癁䕁䄸兤あ䝁䅷睢療䝁䅳䅉潁䑁䅁杍癁䑁䅅睍癁䑁䅉䅍祁䑁䅕克䅁䑁女䅁捂䅁䅁杔求䡁䅣䅉卂䝁䅅䅤灂䝁䄴睚杁䡁䅷䅉䑂䡁䅉党歂䝁䅫䅤塂䝁䅅䅤橂䝁䅧睌偂䡁䅕䅤獂䝁䄸睢牂䍁䅁䅋睁䑁䅉睌祁䑁䅁睌祁䑁䅁杍ぁ䍁䅫䅁牃兄䅁䅘䅁䕁䄴党㍂䍁䅁杕桂䡁䅑兡畂䝁䅣䅉㡂䍁䅁睑祂䝁䅕䅚灂䡁䅑睖桂䡁䅑睙潂䍁䄸睔ㅂ䡁䅑䅢療䝁䄸睡杁䍁䅧䅍祁䍁䄸杍祁䍁䄸杍睁䑁䅉免灁䅁䅁</t>
  </si>
  <si>
    <t>䅃䄸䙁䅷䅁佂䝁䅕睤杁䙁䅉兙あ䝁䅫杢湂䍁䅁䅦杁䕁䅍杣求䝁䅑兡あ䙁䅣兙あ䝁䅍䅡癁䕁䄸兤あ䝁䅷睢療䝁䅳䅉潁䑁䅁杍癁䑁䅉杍癁䑁䅉䅍祁䑁䅉克䅁䥁关䅁捂䅁䅁杔求䡁䅣䅉卂䝁䅅䅤灂䝁䄴睚杁䡁䅷䅉䑂䡁䅉党歂䝁䅫䅤塂䝁䅅䅤橂䝁䅧睌偂䡁䅕䅤獂䝁䄸睢牂䍁䅁䅋睁䑁䅉睌祁䑁䅙睌祁䑁䅁杍硁䍁䅫䅁穂充䅁䅘䅁䕁䄴党㍂䍁䅁杕桂䡁䅑兡畂䝁䅣䅉㡂䍁䅁睑祂䝁䅕䅚灂䡁䅑睖桂䡁䅑睙潂䍁䄸睔ㅂ䡁䅑䅢療䝁䄸睡杁䍁䅧䅍穁䍁䄸䅍ぁ䍁䄸杍睁䑁䅉免灁䅁䅁睔䄸䙁䅷䅁佂䝁䅕睤杁䙁䅉兙あ䝁䅫杢湂䍁䅁䅦杁䕁䅍杣求䝁䅑兡あ䙁䅣兙あ䝁䅍䅡癁䕁䄸兤あ䝁䅷睢療䝁䅳䅉潁䑁䅁睍癁䑁䅁兎癁䑁䅉䅍硁䑁䅫克䅁䥁偍䅁捂䅁䅁杔求䡁䅣䅉卂䝁䅅䅤灂䝁䄴睚杁䡁䅷䅉䑂䡁䅉党歂䝁䅫䅤塂䝁䅅䅤橂䝁䅧睌偂䡁䅕䅤獂䝁䄸睢牂䍁䅁䅋睁䑁䅍睌睁䑁䅕睌祁䑁䅁杍ぁ䍁䅫䅁䉃睃䅁䅘䅁䕁䄴党㍂䍁䅁杕桂䡁䅑兡畂䝁䅣䅉㡂䍁䅁睑祂䝁䅕䅚灂䡁䅑睖桂䡁䅑睙潂䍁䄸睔ㅂ䡁䅑䅢療䝁䄸睡杁䍁䅧䅍穁䍁䄸免ㅁ䍁䄸杍睁䑁䅉杍灁䅁䅁栳䅁䙁䅷䅁佂䝁䅕睤杁䙁䅉兙あ䝁䅫杢湂䍁䅁䅦杁䕁䅍杣求䝁䅑兡あ䙁䅣兙あ䝁䅍䅡癁䕁䄸兤あ䝁䅷睢療䝁䅳䅉潁䑁䅁睍癁䑁䅉兎癁䑁䅉䅍祁䑁䅑克䅁乁充䅁捂䅁䅁杔求䡁䅣䅉卂䝁䅅䅤灂䝁䄴睚杁䡁䅷䅉䑂䡁䅉党歂䝁䅫䅤塂䝁䅅䅤橂䝁䅧睌偂䡁䅕䅤獂䝁䄸睢牂䍁䅁䅋睁䑁䅍睌祁䑁䅧睌祁䑁䅁杍祁䍁䅫䅁㉂睃䅁䅘䅁䕁䄴党㍂䍁䅁杕桂䡁䅑兡畂䝁䅣䅉㡂䍁䅁睑祂䝁䅕䅚灂䡁䅑睖桂䡁䅑睙潂䍁䄸睔ㅂ䡁䅑䅢療䝁䄸睡杁䍁䅧䅍ぁ䍁䄸䅍祁䍁䄸杍睁䑁䅉䅎灁䅁䅁睇䄸䙁䅷䅁佂䝁䅕睤杁䙁䅉兙あ䝁䅫杢湂䍁䅁䅦杁䕁䅍杣求䝁䅑兡あ䙁䅣兙あ䝁䅍䅡癁䕁䄸兤あ䝁䅷睢療䝁䅳䅉潁䑁䅁䅎癁䑁䅁睍癁䑁䅉䅍祁䑁䅍克䅁䱁偯䅁捂䅁䅁杔求䡁䅣䅉卂䝁䅅䅤灂䝁䄴睚杁䡁䅷䅉䑂䡁䅉党歂䝁䅫䅤塂䝁䅅䅤橂䝁䅧睌偂䡁䅕䅤獂䝁䄸睢牂䍁䅁䅋睁䑁䅑睌睁䑁䅣睌祁䑁䅁杍硁䍁䅫䅁㍂睄䅁䅘䅁䕁䄴党㍂䍁䅁杕桂䡁䅑兡畂䝁䅣䅉㡂䍁䅁睑祂䝁䅕䅚灂䡁䅑睖桂䡁䅑睙潂䍁䄸睔ㅂ䡁䅑䅢療䝁䄸睡杁䍁䅧䅍ぁ䍁䄸䅍㍁䍁䄸杍睁䑁䅉睍灁䅁䅁䅣䄸䙁䅷䅁佂䝁䅕睤杁䙁䅉兙あ䝁䅫杢湂䍁䅁䅦杁䕁䅍杣求䝁䅑兡あ䙁䅣兙あ䝁䅍䅡癁䕁䄸兤あ䝁䅷睢療䝁䅳䅉潁䑁䅁䅎癁䑁䅅䅍癁䑁䅉䅍祁䑁䅍克䅁䅁剫䅁捂䅁䅁杔求䡁䅣䅉卂䝁䅅䅤灂䝁䄴睚杁䡁䅷䅉䑂䡁䅉党歂䝁䅫䅤塂䝁䅅䅤橂䝁䅧睌偂䡁䅕䅤獂䝁䄸睢牂䍁䅁䅋睁䑁䅑睌祁䑁䅉睌祁䑁䅁杍硁䍁䅫䅁㑄䅄䅁䅘䅁䕁䄴党㍂䍁䅁杕桂䡁䅑兡畂䝁䅣䅉㡂䍁䅁睑祂䝁䅕䅚灂䡁䅑睖桂䡁䅑睙潂䍁䄸睔ㅂ䡁䅑䅢療䝁䄸睡杁䍁䅧䅍ぁ䍁䄸杍穁䍁䄸杍睁䑁䅅睍灁䅁䅁䅍䄰䙁䅷䅁佂䝁䅕睤杁䙁䅉兙あ䝁䅫杢湂䍁䅁䅦杁䕁䅍杣求䝁䅑兡あ䙁䅣兙あ䝁䅍䅡癁䕁䄸兤あ䝁䅷睢療䝁䅳䅉潁䑁䅁兎癁䑁䅅杍癁䑁䅉䅍祁䑁䅅克䅁䉁剳䅁捂䅁䅁杔求䡁䅣䅉卂䝁䅅䅤灂䝁䄴睚杁䡁䅷䅉䑂䡁䅉党歂䝁䅫䅤塂䝁䅅䅤橂䝁䅧睌偂䡁䅕䅤獂䝁䄸睢牂䍁䅁䅋睁䑁䅕睌硁䑁䅕睌祁䑁䅁杍ぁ䍁䅫䅁㡃睃䅁䅘䅁䕁䄴党㍂䍁䅁杕桂䡁䅑兡畂䝁䅣䅉㡂䍁䅁睑祂䝁䅕䅚灂䡁䅑睖桂䡁䅑睙潂䍁䄸睔ㅂ䡁䅑䅢療䝁䄸睡杁䍁䅧䅍ㅁ䍁䄸免㉁䍁䄸杍睁䑁䅅李灁䅁䅁兹䄸䙁䅷䅁佂䝁䅕睤杁䙁䅉兙あ䝁䅫杢湂䍁䅁䅦杁䕁䅍杣求䝁䅑兡あ䙁䅣兙あ䝁䅍䅡癁䕁䄸兤あ䝁䅷睢療䝁䅳䅉潁䑁䅁兎癁䑁䅅䅏癁䑁䅉䅍硁䑁䅙克䅁䉁佷䅁捂䅁䅁杔求䡁䅣䅉卂䝁䅅䅤灂䝁䄴睚杁䡁䅷䅉䑂䡁䅉党歂䝁䅫䅤塂䝁䅅䅤橂䝁䅧睌偂䡁䅕䅤獂䝁䄸睢牂䍁䅁䅋睁䑁䅕睌祁䑁䅉睌祁䑁䅁杍穁䍁䅫䅁祂充䅁䅘䅁䕁䄴党㍂䍁䅁杕桂䡁䅑兡畂䝁䅣䅉㡂䍁䅁睑祂䝁䅕䅚灂䡁䅑睖桂䡁䅑睙潂䍁䄸睔ㅂ䡁䅑䅢療䝁䄸睡杁䍁䅧䅍ㅁ䍁䄸杍ㅁ䍁䄸杍睁䑁䅅免灁䅁䅁硒䅅䙁䅷䅁佂䝁䅕睤杁䙁䅉兙あ䝁䅫杢湂䍁䅁䅦杁䕁䅍杣求䝁䅑兡あ䙁䅣兙あ䝁䅍䅡癁䕁䄸兤あ䝁䅷睢療䝁䅳䅉潁䑁䅁兎癁䑁䅉睎癁䑁䅉䅍祁䑁䅉克䅁偁偅䅁捂䅁䅁杔求䡁䅣䅉卂䝁䅅䅤灂䝁䄴睚杁䡁䅷䅉䑂䡁䅉党歂䝁䅫䅤塂䝁䅅䅤橂䝁䅧睌偂䡁䅕䅤獂䝁䄸睢牂䍁䅁䅋睁䑁䅕睌穁䑁䅁睌祁䑁䅁免㍁䍁䅫䅁䭄䅅䅁䅘䅁䕁䄴党㍂䍁䅁杕桂䡁䅑兡畂䝁䅣䅉㡂䍁䅁睑祂䝁䅕䅚灂䡁䅑睖桂䡁䅑睙潂䍁䄸睔ㅂ䡁䅑䅢療䝁䄸睡杁䍁䅧䅍㉁䍁䄸䅍穁䍁䄸杍睁䑁䅅兏灁䅁䅁杗䄴䙁䅷䅁佂䝁䅕睤杁䙁䅉兙あ䝁䅫杢湂䍁䅁䅦杁䕁䅍杣求䝁䅑兡あ䙁䅣兙あ䝁䅍䅡癁䕁䄸兤あ䝁䅷睢療䝁䅳䅉潁䑁䅁李癁䑁䅅免癁䑁䅉䅍硁䑁䅫克䅁䱁䵕䅁捂䅁䅁杔求䡁䅣䅉卂䝁䅅䅤灂䝁䄴睚杁䡁䅷䅉䑂䡁䅉党歂䝁䅫䅤塂䝁䅅䅤橂䝁䅧睌偂䡁䅕䅤獂䝁䄸睢牂䍁䅁䅋睁䑁䅙睌硁䑁䅑睌祁䑁䅁杍穁䍁䅫䅁捃睄䅁䅘䅁䕁䄴党㍂䍁䅁杕桂䡁䅑兡畂䝁䅣䅉㡂䍁䅁睑祂䝁䅕䅚灂䡁䅑睖桂䡁䅑睙潂䍁䄸睔ㅂ䡁䅑䅢療䝁䄸睡杁䍁䅧䅍㉁䍁䄸免㍁䍁䄸杍睁䑁䅉䅎灁䅁䅁硺䅅䙁䅷䅁佂䝁䅕睤杁䙁䅉兙あ䝁䅫杢湂䍁䅁䅦杁䕁䅍杣求䝁䅑兡あ䙁䅣兙あ䝁䅍䅡癁䕁䄸兤あ䝁䅷睢療䝁䅳䅉潁䑁䅁李癁䑁䅅䅏癁䑁䅉䅍硁䑁䅑克䅁䉁乍䅁捂䅁䅁杔求䡁䅣䅉卂䝁䅅䅤灂䝁䄴睚杁䡁䅷䅉䑂䡁䅉党歂䝁䅫䅤塂䝁䅅䅤橂䝁䅧睌偂䡁䅕䅤獂䝁䄸睢牂䍁䅁䅋睁䑁䅙睌祁䑁䅙睌祁䑁䅁杍ぁ䍁䅫䅁䵄䅅䅁䅘䅁䕁䄴党㍂䍁䅁杕桂䡁䅑兡畂䝁䅣䅉㡂䍁䅁睑祂䝁䅕䅚灂䡁䅑睖桂䡁䅑睙潂䍁䄸睔ㅂ䡁䅑䅢療䝁䄸睡杁䍁䅧䅍㍁䍁䄸䅍硁䍁䄸杍睁䑁䅅兎灁䅁䅁砷䅁䙁䅷䅁佂䝁䅕睤杁䙁䅉兙あ䝁䅫杢湂䍁䅁䅦杁䕁䅍杣求䝁䅑兡あ䙁䅣兙あ䝁䅍䅡癁䕁䄸兤あ䝁䅷睢療䝁䅳䅉潁䑁䅁睎癁䑁䅁兎癁䑁䅉䅍祁䑁䅑克䅁䅁倸䅁捂䅁䅁杔求䡁䅣䅉卂䝁䅅䅤灂䝁䄴睚杁䡁䅷䅉䑂䡁䅉党歂䝁䅫䅤塂䝁䅅䅤橂䝁䅧睌偂䡁䅕䅤獂䝁䄸睢牂䍁䅁䅋睁䑁䅣睌硁䑁䅣睌祁䑁䅁杍ぁ䍁䅫䅁慃䅅䅁䅘䅁䕁䄴党㍂䍁䅁杕桂䡁䅑兡畂䝁䅣䅉㡂䍁䅁睑祂䝁䅕䅚灂䡁䅑睖桂䡁䅑睙潂䍁䄸睔ㅂ䡁䅑䅢療䝁䄸睡杁䍁䅧䅍㍁䍁䄸免㕁䍁䄸杍睁䑁䅉免灁䅁䅁杮䄴䙁䅷䅁佂䝁䅕睤杁䙁䅉兙あ䝁䅫杢湂䍁䅁䅦杁䕁䅍杣求䝁䅑兡あ䙁䅣兙あ䝁䅍䅡癁䕁䄸兤あ䝁䅷睢療䝁䅳䅉潁䑁䅁䅏癁䑁䅁睍癁䑁䅉䅍祁䑁䅉克䅁䩁偑䅁捂䅁䅁杔求䡁䅣䅉卂䝁䅅䅤灂䝁䄴睚杁䡁䅷䅉䑂䡁䅉党歂䝁䅫䅤塂䝁䅅䅤橂䝁䅧睌偂䡁䅕䅤獂䝁䄸睢牂䍁䅁䅋睁䑁䅧睌睁䑁䅕睌祁䑁䅁杍睁䍁䅫䅁⭄睄䅁䅘䅁䕁䄴党㍂䍁䅁杕桂䡁䅑兡畂䝁䅣䅉㡂䍁䅁睑祂䝁䅕䅚灂䡁䅑睖桂䡁䅑睙潂䍁䄸睔ㅂ䡁䅑䅢療䝁䄸睡杁䍁䅧䅍㑁䍁䄸䅍㍁䍁䄸杍睁䑁䅉睍灁䅁䅁栵䅅䙁䅷䅁佂䝁䅕睤杁䙁䅉兙あ䝁䅫杢湂䍁䅁䅦杁䕁䅍杣求䝁䅑兡あ䙁䅣兙あ䝁䅍䅡癁䕁䄸兤あ䝁䅷睢療䝁䅳䅉潁䑁䅁䅏癁䑁䅁䅏癁䑁䅉䅍祁䑁䅍克䅁䑁䵫䅁捂䅁䅁杔求䡁䅣䅉卂䝁䅅䅤灂䝁䄴睚杁䡁䅷䅉䑂䡁䅉党歂䝁䅫䅤塂䝁䅅䅤橂䝁䅧睌偂䡁䅕䅤獂䝁䄸睢牂䍁䅁䅋睁䑁䅧睌睁䑁䅫睌祁䑁䅁杍穁䍁䅫䅁桂充䅁䅘䅁䕁䄴党㍂䍁䅁杕桂䡁䅑兡畂䝁䅣䅉㡂䍁䅁睑祂䝁䅕䅚灂䡁䅑睖桂䡁䅑睙潂䍁䄸睔ㅂ䡁䅑䅢療䝁䄸睡杁䍁䅧䅍㑁䍁䄸杍祁䍁䄸杍睁䑁䅉睍灁䅁䅁䅮䄴䙁䅷䅁佂䝁䅕睤杁䙁䅉兙あ䝁䅫杢湂䍁䅁䅦杁䕁䅍杣求䝁䅑兡あ䙁䅣兙あ䝁䅍䅡癁䕁䄸兤あ䝁䅷睢療䝁䅳䅉潁䑁䅁兏癁䑁䅁兎癁䑁䅉䅍硁䑁䅧克䅁䩁匸䅁捂䅁䅁杔求䡁䅣䅉卂䝁䅅䅤灂䝁䄴睚杁䡁䅷䅉䑂䡁䅉党歂䝁䅫䅤塂䝁䅅䅤橂䝁䅧睌偂䡁䅕䅤獂䝁䄸睢牂䍁䅁䅋睁䑁䅫睌睁䑁䅣睌祁䑁䅁杍硁䍁䅫䅁兄䅅䅁䅘䅁䕁䄴党㍂䍁䅁杕桂䡁䅑兡畂䝁䅣䅉㡂䍁䅁睑祂䝁䅕䅚灂䡁䅑睖桂䡁䅑睙潂䍁䄸睔ㅂ䡁䅑䅢療䝁䄸睡杁䍁䅧䅍㕁䍁䄸免祁䍁䄸杍睁䑁䅉睍灁䅁䅁兲䅷䙁䅷䅁佂䝁䅕睤杁䙁䅉兙あ䝁䅫杢湂䍁䅁䅦杁䕁䅍杣求䝁䅑兡あ䙁䅣兙あ䝁䅍䅡癁䕁䄸兤あ䝁䅷睢療䝁䅳䅉潁䑁䅁兏癁䑁䅅睍癁䑁䅉䅍祁䑁䅍克䅁䭁倴䅁捂䅁䅁杔求䡁䅣䅉卂䝁䅅䅤灂䝁䄴睚杁䡁䅷䅉䑂䡁䅉党歂䝁䅫䅤塂䝁䅅䅤橂䝁䅧睌偂䡁䅕䅤獂䝁䄸睢牂䍁䅁䅋睁䑁䅫睌祁䑁䅉睌祁䑁䅁䅍㑁䍁䅫䅁㙃睃䅁䅘䅁䕁䄴党㍂䍁䅁杕桂䡁䅑兡畂䝁䅣䅉㡂䍁䅁睑祂䝁䅕䅚灂䡁䅑睖桂䡁䅑睙潂䍁䄸睔ㅂ䡁䅑䅢療䝁䄸睡杁䍁䅧䅍㕁䍁䄸杍穁䍁䄸杍睁䑁䅁兎灁䅁䅁朹䄴䙁䅷䅁佂䝁䅕睤杁䙁䅉兙あ䝁䅫杢湂䍁䅁䅦杁䕁䅍杣求䝁䅑兡あ䙁䅣兙あ䝁䅍䅡癁䕁䄸兤あ䝁䅷睢療䝁䅳䅉潁䑁䅁兏癁䑁䅉睍癁䑁䅉䅍祁䑁䅑克䅁䙁卍䅁捂䅁䅁杔求䡁䅣䅉卂䝁䅅䅤灂䝁䄴睚杁䡁䅷䅉䑂䡁䅉党歂䝁䅫䅤塂䝁䅅䅤橂䝁䅧睌偂䡁䅕䅤獂䝁䄸睢牂䍁䅁䅋睁䑁䅫睌祁䑁䅕睌祁䑁䅁杍ぁ䍁䅫䅁塁䅅䅁䅘䅁䕁䄴党㍂䍁䅁杕桂䡁䅑兡畂䝁䅣䅉㡂䍁䅁睑祂䝁䅕䅚灂䡁䅑睖桂䡁䅑睙潂䍁䄸睔ㅂ䡁䅑䅢療䝁䄸睡杁䍁䅧䅍㕁䍁䄸杍㉁䍁䄸杍睁䑁䅉睍灁䅁䅁硗䅅䙁䅷䅁佂䝁䅕睤杁䙁䅉兙あ䝁䅫杢湂䍁䅁䅦杁䕁䅍杣求䝁䅑兡あ䙁䅣兙あ䝁䅍䅡癁䕁䄸兤あ䝁䅷睢療䝁䅳䅉潁䑁䅅䅍癁䑁䅁免癁䑁䅉䅍祁䑁䅅克䅁䅁副䅁捂䅁䅁杔求䡁䅣䅉卂䝁䅅䅤灂䝁䄴睚杁䡁䅷䅉䑂䡁䅉党歂䝁䅫䅤塂䝁䅅䅤橂䝁䅧睌偂䡁䅕䅤獂䝁䄸睢牂䍁䅁䅋硁䑁䅁睌睁䑁䅣睌祁䑁䅁杍硁䍁䅫䅁䝁杄䅁䅘䅁䕁䄴党㍂䍁䅁杕桂䡁䅑兡畂䝁䅣䅉㡂䍁䅁睑祂䝁䅕䅚灂䡁䅑睖桂䡁䅑睙潂䍁䄸睔ㅂ䡁䅑䅢療䝁䄸睡杁䍁䅧免睁䍁䄸杍睁䍁䄸杍睁䑁䅉免灁䅁䅁砫䅁䙁䅷䅁佂䝁䅕睤杁䙁䅉兙あ䝁䅫杢湂䍁䅁䅦杁䕁䅍杣求䝁䅑兡あ䙁䅣兙あ䝁䅍䅡癁䕁䄸兤あ䝁䅷睢療䝁䅳䅉潁䑁䅅䅍癁䑁䅉免癁䑁䅉䅍祁䑁䅁克䅁䑁佯䅁捂䅁䅁杔求䡁䅣䅉卂䝁䅅䅤灂䝁䄴睚杁䡁䅷䅉䑂䡁䅉党歂䝁䅫䅤塂䝁䅅䅤橂䝁䅧睌偂䡁䅕䅤獂䝁䄸睢牂䍁䅁䅋硁䑁䅁睌祁䑁䅍睌祁䑁䅁杍睁䍁䅫䅁汁睄䅁䅘䅁䕁䄴党㍂䍁䅁杕桂䡁䅑兡畂䝁䅣䅉㡂䍁䅁睑祂䝁䅕䅚灂䡁䅑睖桂䡁䅑睙潂䍁䄸睔ㅂ䡁䅑䅢療䝁䄸睡杁䍁䅧免睁䍁䄸杍ㅁ䍁䄸杍睁䑁䅅睍灁䅁䅁睥䄴䙁䅷䅁佂䝁䅕睤杁䙁䅉兙あ䝁䅫杢湂䍁䅁䅦杁䕁䅍杣求䝁䅑兡あ䙁䅣兙あ䝁䅍䅡癁䕁䄸兤あ䝁䅷睢療䝁䅳䅉潁䑁䅅䅍癁䑁䅍䅍癁䑁䅉䅍硁䑁䅑克䅁䵁䵉䅁捂䅁䅁杔求䡁䅣䅉卂䝁䅅䅤灂䝁䄴睚杁䡁䅷䅉䑂䡁䅉党歂䝁䅫䅤塂䝁䅅䅤橂䝁䅧睌偂䡁䅕䅤獂䝁䄸睢牂䍁䅁䅋硁䑁䅁睌穁䑁䅁睌祁䑁䅁杍睁䍁䅫䅁潃充䅁䅘䅁䕁䄴党㍂䍁䅁杕桂䡁䅑兡畂䝁䅣䅉㡂䍁䅁睑祂䝁䅕䅚灂䡁䅑睖桂䡁䅑睙潂䍁䄸睔ㅂ䡁䅑䅢療䝁䄸睡杁䍁䅧免睁䍁䄸睍睁䍁䄸杍睁䑁䅉䅎灁䅁䅁䈫䅁䙁䅷䅁佂䝁䅕睤杁䙁䅉兙あ䝁䅫杢湂䍁䅁䅦杁䕁䅍杣求䝁䅑兡あ䙁䅣兙あ䝁䅍䅡癁䕁䄸兤あ䝁䅷睢療䝁䅳䅉潁䑁䅅免癁䑁䅁睍癁䑁䅉䅍祁䑁䅉克䅁䅁䵅䅁捂䅁䅁杔求䡁䅣䅉卂䝁䅅䅤灂䝁䄴睚杁䡁䅷䅉䑂䡁䅉党歂䝁䅫䅤塂䝁䅅䅤橂䝁䅧睌偂䡁䅕䅤獂䝁䄸睢牂䍁䅁䅋硁䑁䅅睌睁䑁䅣睌祁䑁䅁杍ぁ䍁䅫䅁睂䅅䅁䅘䅁䕁䄴党㍂䍁䅁杕桂䡁䅑兡畂䝁䅣䅉㡂䍁䅁睑祂䝁䅕䅚灂䡁䅑睖桂䡁䅑睙潂䍁䄸睔ㅂ䡁䅑䅢療䝁䄸睡杁䍁䅧免硁䍁䄸䅍㑁䍁䄸杍睁䑁䅉免灁䅁䅁則䅁䙁䅷䅁佂䝁䅕睤杁䙁䅉兙あ䝁䅫杢湂䍁䅁䅦杁䕁䅍杣求䝁䅑兡あ䙁䅣兙あ䝁䅍䅡癁䕁䄸兤あ䝁䅷睢療䝁䅳䅉潁䑁䅅免癁䑁䅁兏癁䑁䅉䅍祁䑁䅁克䅁佁免䅁捂䅁䅁杔求䡁䅣䅉卂䝁䅅䅤灂䝁䄴睚杁䡁䅷䅉䑂䡁䅉党歂䝁䅫䅤塂䝁䅅䅤橂䝁䅧睌偂䡁䅕䅤獂䝁䄸睢牂䍁䅁䅋硁䑁䅅睌硁䑁䅕睌祁䑁䅁杍穁䍁䅫䅁婁杅䅁䅘䅁䕁䄴党㍂䍁䅁杕桂䡁䅑兡畂䝁䅣䅉㡂䍁䅁睑祂䝁䅕䅚灂䡁䅑睖桂䡁䅑睙潂䍁䄸睔ㅂ䡁䅑䅢療䝁䄸睡杁䍁䅧免硁䍁䄸杍㍁䍁䄸杍睁䑁䅉睍灁䅁䅁桩䅅䙁䅷䅁佂䝁䅕睤杁䙁䅉兙あ䝁䅫杢湂䍁䅁䅦杁䕁䅍杣求䝁䅑兡あ䙁䅣兙あ䝁䅍䅡癁䕁䄸兤あ䝁䅷睢療䝁䅳䅉潁䑁䅅杍癁䑁䅁睍癁䑁䅉䅍祁䑁䅑克䅁䍁乧䅁捂䅁䅁杔求䡁䅣䅉卂䝁䅅䅤灂䝁䄴睚杁䡁䅷䅉䑂䡁䅉党歂䝁䅫䅤塂䝁䅅䅤橂䝁䅧睌偂䡁䅕䅤獂䝁䄸睢牂䍁䅁䅋硁䑁䅉睌睁䑁䅑睌祁䑁䅁免祁䍁䅫䅁睁睄䅁䅘䅁䕁䄴党㍂䍁䅁杕桂䡁䅑兡畂䝁䅣䅉㡂䍁䅁睑祂䝁䅕䅚灂䡁䅑睖桂䡁䅑睙潂䍁䄸睔ㅂ䡁䅑䅢療䝁䄸睡杁䍁䅧免祁䍁䄸䅍ㅁ䍁䄸杍睁䑁䅅兏灁䅁䅁刲䅁䙁䅷䅁佂䝁䅕睤杁䙁䅉兙あ䝁䅫杢湂䍁䅁䅦杁䕁䅍杣求䝁䅑兡あ䙁䅣兙あ䝁䅍䅡癁䕁䄸兤あ䝁䅷睢療䝁䅳䅉潁䑁䅅杍癁䑁䅁兏癁䑁䅉䅍硁䑁䅫克䅁䕁剉䅁捂䅁䅁杔求䡁䅣䅉卂䝁䅅䅤灂䝁䄴睚杁䡁䅷䅉䑂䡁䅉党歂䝁䅫䅤塂䝁䅅䅤橂䝁䅧睌偂䡁䅕䅤獂䝁䄸睢牂䍁䅁䅋硁䑁䅉睌硁䑁䅫睌祁䑁䅁杍穁䍁䅫䅁歄䅄䅁䅘䅁䕁䄴党㍂䍁䅁杕桂䡁䅑兡畂䝁䅣䅉㡂䍁䅁睑祂䝁䅕䅚灂䡁䅑睖桂䡁䅑睙潂䍁䄸睔ㅂ䡁䅑䅢療䝁䄸睡杁䍁䅧免祁䍁䄸杍穁䍁䄸杍睁䑁䅉䅎灁䅁䅁睷䅷䕁䠴䅁佂䝁䅕睤杁䙁䅫睢祂䝁䅳䅉乂䝁䄸杣あ䝁䅣兙湂䝁䅕䅉啂䡁䅉兤穂䡁䅑䅌杁䕁䅫杢橂䍁䄴䅉桂䝁䅍兣ㅂ䝁䅫杣求䡁䅍䅌杁䝁䅫杢㉂䝁䅕督あ䡁䅍䅉灂䝁䄴䅌杁䝁䅙兡畂䝁䅅杢橂䝁䅕督獁䍁䅁兙畂䝁䅑䅉瑂䝁䅅杢桂䝁䅣党穂䍁䅁兢療䡁䅉䅤湂䝁䅅睚求䍁䄰杣求䝁䅷兙あ䝁䅕䅚杁䡁䅍兡畂䝁䅣䅢求䍁䄰杚桂䝁䄰兡獂䡁䅫䅉桂䝁䄴䅚杁䝁䄰兤獂䡁䅑兡瑁䝁䅙兙瑂䝁䅫䅢㕂䍁䅁杣求䡁䅍兡歂䝁䅕杢あ䝁䅫兙獂䍁䅁兙穂䡁䅍党あ䡁䅍䅉灂䝁䄴䅉あ䝁䅧党杁䙁䅕杢灂䡁䅑党歂䍁䅁睕あ䝁䅅䅤求䡁䅍杌杁䕁䅫䅤穂䍁䅁䅤桂䡁䅉睚求䡁䅑党歂䍁䅁兡畂䡁䅙党穂䡁䅑兢求䝁䄴䅤穂䍁䅁兡畂䝁䅍䅢ㅂ䝁䅑党杁䡁䅉党穂䝁䅫䅚求䝁䄴䅤灂䝁䅅䅢杁䝁䅷睢桂䝁䄴督獁䍁䅁兡畂䝁䅍䅢ㅂ䝁䅑兡畂䝁䅣䅉楂䡁䅕督灂䝁䄴党穂䡁䅍䅉睂䡁䅕杣睂䝁䄸督求䍁䅁䅢療䝁䅅杢穂䑁䅳䅉穂䡁䅑杣ㅂ䝁䅍䅤ㅂ䡁䅉党歂䍁䅁兢ㅂ䝁䅷䅤灂䍁䄰杚桂䝁䄰兡獂䡁䅫䅉睂䡁䅉睢睂䝁䅕杣あ䡁䅫䅉灂䝁䄴杤求䡁䅍䅤瑂䝁䅕杢あ䡁䅍䅌杁䡁䅍兤橂䝁䅧䅉桂䡁䅍䅉睂䡁䅉党浂䝁䅕杣祂䝁䅕䅚杁䝁䅕兣ㅂ䝁䅫䅤㕂䍁䅁兡畂䍁䅷䅉桂䝁䄴䅚杁䝁䄰党㙂䡁䅯兙畂䝁䅫杢求䍁䅁䅢療䝁䅅杢穂䍁䅁䅤療䍁䅁睢㍂䝁䄴党祂䡁䅍䅉療䝁䅙䅉瑂䡁䅕䅢あ䝁䅫兌浂䝁䅅兢灂䝁䅷入杁䡁䅁杣療䡁䅁党祂䡁䅑兡求䡁䅍睏杁䝁䄴睢畂䍁䄰兙湂䝁䅕杢橂䡁䅫䅉祂䝁䅕督灂䝁䅑党畂䡁䅑兡桂䝁䅷䅉瑂䝁䄸杣あ䝁䅣兙湂䝁䅕兌楂䝁䅅睙牂䝁䅕䅚杁䡁䅍党橂䡁䅕杣灂䡁䅑兡求䡁䅍䅉潁䙁䅉兔䍂䙁䅍克㝁䍁䅁兙湂䝁䅕杢橂䡁䅫䅉卂䕁䄰村呂䑁䅳䅉橂䝁䄸兢瑂䝁䅕杣橂䝁䅫兙獂䍁䅁兢療䡁䅉䅤湂䝁䅅睚求䍁䄰杙桂䝁䅍睡求䝁䅑䅉穂䝁䅕睙ㅂ䡁䅉兡あ䝁䅫党穂䍁䅁䅋䑂䕁䄰村呂䍁䅫睏杁䡁䅍兡畂䝁䅣䅢求䍁䄰杚桂䝁䄰兡獂䡁䅫䅉祂䝁䅕杢あ䝁䅅䅢杁䡁䅁杣療䡁䅁党祂䡁䅑兡求䡁䅍睏杁䝁䅅杢歂䍁䅁睢あ䝁䅧党祂䍁䅁兢療䡁䅉䅤湂䝁䅅睚求䍁䅷䅉祂䝁䅕督灂䝁䅑党畂䡁䅑兡桂䝁䅷䅉潂䝁䄸兤穂䝁䅫杢湂䍁䅷䅉桂䝁䄴䅚杁䝁䅍杣求䝁䅑兡あ䍁䄰杣求䝁䅷兙あ䝁䅕䅚杁䝁䅅督穂䝁䅕䅤穂䍁䄴䅉啂䝁䅧党杁䝁䅍睢瑂䡁䅁兙畂䡁䅫䅉桂䝁䅷督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杔求䡁䅣䅉婂䝁䄸杣牂䍁䅁兔療䡁䅉䅤湂䝁䅅睚求䍁䅁䅖祂䡁䅕督あ䍁䅷䅉䩂䝁䄴睙畁䍁䅁睤桂䡁䅍䅉灂䝁䄴睙療䡁䅉䅣療䡁䅉兙あ䝁䅕䅚杁䝁䅫杢杁䑁䅉䅍睁䑁䅍䅉桂䝁䄴䅚杁䝁䅫督杁䝁䅧党桂䝁䅑兣ㅂ䝁䅅杣あ䝁䅕杣求䝁䅑䅉灂䝁䄴䅉佂䝁䅕睤杁䙁䅫睢祂䝁䅳䅌杁䕁䄴党㍂䍁䅁兗療䡁䅉睡畁䅁䅁䈳䅣佁䱁䅁佂䝁䅕睤乂䝁䅅杣牂䝁䅕䅤杁䕁䅍睢祂䡁䅁睢祂䝁䅅䅤灂䝁䄸杢獁䍁䅁䅤潂䡁䅉睢ㅂ䝁䅣䅡杁䝁䅫䅤穂䍁䅁督ㅂ䝁䅉督灂䝁䅑兡桂䡁䅉兡求䡁䅍䅌杁䡁䅁杣灂䝁䄰兙祂䝁䅫䅢㕂䍁䅁党畂䝁䅣兙湂䝁䅕督杁䝁䅫杢杁䡁䅑䅡求䍁䅁兢桂䝁䄴兤浂䝁䅅睙あ䡁䅕杣求䍁䅁兙畂䝁䅑䅉穂䝁䅅䅢求䍁䅁睢浂䍁䅁䅣求䡁䅑杣療䝁䅷党ㅂ䝁䄰䅉桂䝁䅑䅚灂䡁䅑兡㉂䝁䅕督畁䍁䅁䅖潂䝁䅕䅉橂䝁䄸兢睂䝁䅅杢㕂䍁䅁睢浂䝁䅙党祂䡁䅍䅉獂䡁䅕杙祂䝁䅫睙桂䝁䄴䅤杁䝁䅅䅚歂䝁䅫䅤灂䡁䅙党穂䍁䅁杚療䡁䅉䅉ㅂ䡁䅍党杁䝁䅫杢杁䡁䅙兙祂䝁䅫睢ㅂ䡁䅍䅉㉂䝁䅕䅡灂䝁䅍䅢求䍁䅁兙畂䝁䅑䅉灂䝁䄴䅚ㅂ䡁䅍䅤祂䝁䅫兙獂䍁䅁兙睂䡁䅁䅢灂䝁䅍兙あ䝁䅫睢畂䡁䅍䅌杁䝁䅫杢橂䝁䅷兤歂䝁䅫杢湂䍁䅁党畂䝁䅣兡畂䝁䅕䅉療䝁䅫䅢穂䍁䅷䅉あ䡁䅉兙畂䡁䅍兢灂䡁䅍督灂䝁䄸杢杁䝁䅙䅢ㅂ䝁䅫䅚穂䍁䅷䅉療䝁䅙杚瑁䡁䅉睢桂䝁䅑䅉睂䝁䄸睤求䡁䅉䅤祂䝁䅅兡畂䍁䅁兙畂䝁䅑䅉潂䡁䅫䅚祂䝁䅅兤獂䝁䅫睙杁䡁䅍入穂䡁䅑党瑂䡁䅍䅌杁䝁䅣党桂䡁䅉䅉療䝁䅫䅢穂䍁䅷䅉潂䡁䅫䅚祂䝁䅅兤獂䝁䅫睙杁䝁䄸兡獂䡁䅍䅌杁䡁䅑兤祂䝁䅉兡畂䝁䅕䅉療䝁䅫䅢穂䍁䅷䅉桂䝁䄴䅚杁䝁䄸䅤潂䝁䅕杣杁䝁䅅䅣睂䝁䅷兡橂䝁䅅䅤灂䝁䄸杢穂䍁䅁睤潂䝁䅕杣求䍁䅁兢求䡁䅑兙獂䍁䄰䅤療䍁䄰兢求䡁䅑兙獂䍁䅁兢療䡁䅙兡畂䝁䅣䅉睂䝁䅅杣あ䡁䅍䅉桂䡁䅉党杁䡁䅕䅤灂䝁䅷兡㙂䝁䅕䅚㝁䍁䅁党畂䝁䅣兡畂䝁䅕䅉療䝁䅫䅢杁䝁䅅䅚歂䝁䅫䅤灂䡁䅙党穂䍁䅁䅚求䡁䅍兡湂䝁䄴党歂䍁䅁杚療䡁䅉䅉睂䝁䅅督穂䝁䅕杢湂䝁䅕杣杁䝁䅍兙祂䡁䅍䅌杁䝁䄰睢あ䝁䄸杣橂䡁䅫睙獂䝁䅕督獁䍁䅁睢畂䍁䅁兙畂䝁䅑䅉療䝁䅙杚瑁䡁䅉睢桂䝁䅑䅉潂䝁䅕兙㉂䡁䅫䅉歂䡁䅕䅤㕂䍁䅁睙療䝁䄰兢求䡁䅉睙灂䝁䅅䅢杁䝁䅕兣ㅂ䝁䅫䅣瑂䝁䅕杢あ䍁䅷䅉獂䝁䄸睙療䝁䄰睢あ䝁䅫杤求䡁䅍䅌杁䝁䅅杢歂䍁䅁党畂䝁䅣兡畂䝁䅕督杁䝁䅫杢杁䝁䄸睙求䝁䅅杢瑁䝁䅣睢灂䝁䄴睚杁䡁䅙党穂䡁䅍党獂䡁䅍睏杁䝁䅑杣灂䡁䅙党獂䝁䅫杢求䍁䅁兙歂䝁䅑兡あ䝁䅫杤求䡁䅍䅉歂䝁䅕督灂䝁䅣杢求䝁䅑䅉浂䝁䄸杣杁䡁䅁杣療䝁䅑兤橂䡁䅑督獁䍁䅁督ㅂ䝁䅍䅡杁䝁䅅督杁䡁䅑杣桂䝁䄴督瑂䝁䅫督穂䝁䅫睢畂䍁䅁杚獂䡁䅕兡歂䡁䅍䅌杁䝁䅅䅥獂䝁䅕䅉浂䝁䅷兤灂䝁䅑督獁䍁䅁兙畂䝁䅑䅉療䝁䅙杚瑁䡁䅉睢桂䝁䅑䅉睂䝁䄸睤求䡁䅉䅤祂䝁䅅兡畂䍁䅁杚獂䡁䅕兡歂䡁䅍睏杁䝁䅅杢歂䍁䅁兡畂䝁䅑兤穂䡁䅑杣灂䝁䅅䅢杁䝁䅅䅚歂䝁䅫䅤灂䡁䅙党穂䍁䅁䅚求䡁䅍兡湂䝁䄴党歂䍁䅁杚療䡁䅉䅉睂䡁䅉睢歂䡁䅕睙あ䡁䅍䅉浂䝁䄸杣杁䝁䅫杢歂䡁䅕督あ䡁䅉兡桂䝁䅷䅉桂䡁䅁䅣獂䝁䅫睙桂䡁䅑兡療䝁䄴督杁䝁䅍睢畂䡁䅍兡穂䡁䅑兡畂䝁䅣䅉療䝁䅙䅉潂䡁䅫䅚祂䝁䅅兤獂䝁䅫睙杁䝁䅙䅢ㅂ䝁䅫䅚穂䍁䅷䅉湂䡁䅉党桂䡁䅍党穂䍁䅷䅉灂䝁䄴䅚ㅂ䡁䅍䅤祂䝁䅫兙獂䍁䅁睚求䝁䅅杣杁䝁䅙䅢ㅂ䝁䅫䅚穂䍁䅷䅉桂䝁䄴䅚杁䝁䅫杢歂䡁䅕督あ䡁䅉兡桂䝁䅷䅉穂䡁䅁党橂䝁䅫兙獂䡁䅑入杁䝁䅅䅣睂䝁䅷兡橂䝁䅅䅤灂䝁䄸杢穂䍁䅁睙療䝁䄰䅣祂䝁䅫督灂䝁䄴睚杁䡁䅑兤祂䝁䅉兡畂䝁䅕䅉療䝁䅫䅢穂䍁䄴䅉䩂䡁䅑䅉桂䝁䅷督療䍁䅁䅣祂䝁䄸杤灂䝁䅑党穂䍁䅁杚ㅂ䝁䅕䅢杁䝁䅅䅚歂䝁䅫䅤灂䡁䅙党穂䍁䅁䅤潂䝁䅅䅤杁䝁䅅杣求䍁䅁兤穂䝁䅕䅚杁䡁䅑睢杁䝁䅕杢潂䝁䅅杢橂䝁䅕䅉あ䝁䅧党杁䝁䄸兡獂䍁䅁杣求䝁䅙兡畂䝁䅫杢湂䍁䅁䅣祂䝁䄸睙求䡁䅍督杁䝁䅅杢歂䍁䅁䅤潂䝁䅕䅉睂䝁䅕杣浂䝁䄸杣瑂䝁䅅杢橂䝁䅕䅉療䝁䅙䅉湂䝁䅅督療䝁䅷兡畂䝁䅕䅌杁䝁䅑兡求䡁䅍党獂䍁䅷䅉楂䝁䅫睢浂䡁䅕党獂䡁䅍䅌杁䝁䅅杢歂䍁䅁睢あ䝁䅧党祂䍁䅁杚ㅂ䝁䅕䅢穂䍁䅁䅤療䍁䅁兡畂䝁䅑兤穂䡁䅑杣㕂䍁䅷䅉湂䝁䄸杤求䡁䅉杢瑂䝁䅕杢あ䍁䅷䅉療䡁䅉兡湂䝁䅫杢桂䝁䅷䅉求䡁䅅兤灂䡁䅁兢求䝁䄴䅤杁䝁䄰兙畂䡁䅕杚桂䝁䅍䅤ㅂ䡁䅉党祂䡁䅍䅌杁䝁䅅杢歂䍁䅁兡畂䝁䅑兡㉂䝁䅫䅚ㅂ䝁䅅䅢杁䝁䅍兤穂䡁䅑睢瑂䝁䅕杣穂䍁䄴䅉䩂䝁䄴䅉桂䝁䅑䅚灂䡁䅑兡療䝁䄴䅌杁䡁䅑䅡求䍁䅁睙療䝁䄰䅣桂䝁䄴入杁䝁䅕杢湂䝁䅅睚求䡁䅍䅉灂䝁䄴䅉あ䝁䅧党杁䝁䄰兙祂䝁䅳党あ䝁䅫杢湂䍁䅁睢浂䍁䅁兙畂䡁䅑兡牂䝁䄴睢橂䝁䅳䅉橂䝁䄸兢睂䝁䄸兤畂䝁䅑督獁䍁䅁兙穂䍁䅁睤求䝁䅷䅢杁䝁䅅督杁䝁䅍睢畂䡁䅑杣桂䝁䅍䅤求䝁䅑䅉瑂䝁䅅杢ㅂ䝁䅙兙橂䡁䅑兤祂䝁䅫杢湂䍁䅁兙畂䝁䅑䅉祂䝁䅕䅢桂䡁䅑党歂䍁䅁督求䡁䅉杤灂䝁䅍党穂䑁䅳䅉桂䝁䄴䅚杁䝁䄸睤畂䡁䅍䅉桂䝁䄴䅚杁䝁䄰兙畂䝁䅅睚求䡁䅍䅉桂䍁䅁杣求䝁䅅䅢杁䡁䅁杣療䡁䅁党祂䡁䅑入杁䝁䅫杢杁䙁䅙兡祂䝁䅣兡畂䝁䅫兙畁䍁䅁兓あ䍁䅁睢睂䝁䅕杣桂䡁䅑党穂䍁䅁兡畂䍁䅁杔療䡁䅉䅤潂䍁䅁兑瑂䝁䅕杣灂䝁䅍兙獁䍁䅁䅔桂䡁䅑兡畂䍁䅁兑瑂䝁䅕杣灂䝁䅍兙獁䍁䅁䅤潂䝁䅕䅉䉂䡁䅍兡桂䍁䅁䅕桂䝁䅍兡浂䝁䅫睙獁䍁䅁兒ㅂ䡁䅉睢睂䝁䅕䅌杁䡁䅑䅡求䍁䅁兔灂䝁䅑䅚獂䝁䅕䅉䙂䝁䅅督あ䍁䅷䅉䉂䝁䅙杣灂䝁䅍兙獁䍁䅁兓畂䝁䅑兡桂䍁䅷䅉桂䝁䄴䅚杁䝁䅫杢あ䝁䅕杣畂䝁䅅䅤灂䝁䄸杢桂䝁䅷䅢㕂䍁䄴䅉佂䝁䅕睤乂䝁䅅杣牂䝁䅕䅤杁䕁䅍睢祂䡁䅁睢祂䝁䅅䅤灂䝁䄸杢杁䡁䅣兙穂䍁䅁杚療䡁䅕杢歂䝁䅕䅚杁䝁䅫杢杁䑁䅅䅏㑁䑁䅣䅉桂䝁䄴䅚杁䝁䅫督杁䝁䅧党桂䝁䅑兣ㅂ䝁䅅杣あ䝁䅕杣求䝁䅑䅉灂䝁䄴䅉卂䝁䅫睙潂䝁䄰睢畂䝁䅑䅌杁䙁䅙兡祂䝁䅣兡畂䝁䅫兙畁䅁䅁刳䅣䵁佁䅁佂䝁䅕睤求䝁䅷䅢杁䕁䅉杣桂䝁䄴䅚穂䍁䅁兓畂䝁䅍杌杁䝁䅕杢湂䝁䅅睚求䡁䅍䅉灂䝁䄴䅉あ䝁䅧党杁䝁䅑党穂䝁䅫睚畂䍁䅷䅉瑂䝁䅅杢ㅂ䝁䅙兙橂䡁䅑兤祂䝁䅕䅌杁䡁䅍睢ㅂ䡁䅉睙灂䝁䄴睚獁䍁䅁兙畂䝁䅑䅉歂䝁䅫督あ䡁䅉兡楂䡁䅕䅤灂䝁䄸杢杁䝁䄸杚杁䝁䅍睢畂䡁䅍兤瑂䝁䅕杣杁䝁䅅杢歂䍁䅁睙療䝁䄰兢求䡁䅉睙灂䝁䅅䅢杁䡁䅁杣療䝁䅑兤橂䡁䅑督杁䡁䅣睢祂䝁䅷䅚㍂䝁䅫䅚求䍁䄴䅉啂䝁䅧党杁䝁䅍睢瑂䡁䅁兙畂䡁䅫䅉療䡁䅁党祂䝁䅅䅤求䡁䅍䅉灂䝁䄴䅉あ䝁䅧杣求䝁䅕䅉穂䝁䅕睚瑂䝁䅕杢あ䡁䅍杏杁䕁䅧睢瑂䝁䅕䅉桂䝁䄴䅚杁䕁䅍睢瑂䝁䄰党祂䝁䅍兡桂䝁䅷䅉呂䝁䄸䅢ㅂ䡁䅑兡療䝁䄴督獁䍁䅁䅔求䝁䅅杣畂䝁䅫杢湂䍁䅁兙畂䝁䅑䅉䕂䝁䅕杤求䝁䅷睢睂䝁䄰党畂䡁䅑䅌杁䝁䅅杢歂䍁䅁睔ㅂ䡁䅑䅚療䝁䄸杣杁䝁䅅杢歂䍁䅁杕求䝁䅍杣求䝁䅅䅤灂䝁䄸杢畁䍁䅁䅖潂䝁䅕䅉䑂䝁䄸兢瑂䝁䅕杣橂䝁䅫兙獂䍁䅁睕療䝁䅷兤あ䝁䅫睢畂䡁䅍䅉穂䝁䅕睚瑂䝁䅕杢あ䍁䅁䅣祂䝁䄸杤灂䝁䅑党穂䍁䅁睙療䝁䄰兢求䡁䅉睙灂䝁䅅䅢杁䝁䅍䅢求䝁䅅杢灂䝁䄴睚杁䝁䅅杢歂䍁䅁兢桂䝁䅫杢あ䝁䅕杢桂䝁䄴睙求䍁䅁督療䝁䅷兤あ䝁䅫睢畂䍁䅁䅣祂䝁䄸䅚ㅂ䝁䅍䅤穂䍁䅁兤畂䝁䅑党祂䍁䅁䅤潂䝁䅕䅉卂䡁䅕杙楂䝁䅕杣瑂䝁䅅兡歂䍁䅷䅉卂䡁䅕杙楂䝁䅕杣瑂䝁䅅兡歂䍁䅁睑療䝁䄰兢求䡁䅉睙灂䝁䅅䅢杁䙁䅁杣療䝁䅑兤橂䡁䅑督獁䍁䅁兔桂䡁䅁兙獁䍁䅁兙畂䝁䅑䅉呂䡁䅁睢畂䡁䅑党㑂䍁䅁杙祂䝁䅅杢歂䡁䅍睏杁䝁䅍䅢療䡁䅍党あ䍁䅁兙畂䝁䅑䅉湂䝁䅅杣桂䝁䅣党杁䝁䄸杣湂䝁䅅杢灂䡁䅯兙あ䝁䅫睢畂䍁䅁䅣祂䝁䄸䅚ㅂ䝁䅍䅤穂䑁䅳䅉潂䡁䅫睚灂䝁䅕杢求䍁䅁督㕂䡁䅍䅤求䝁䄰督杁䝁䅅杢歂䍁䅁兢桂䡁䅑党祂䝁䅫兙獂䍁䅁䅡桂䝁䄴䅚獂䝁䅫杢湂䍁䅁督療䝁䅷兤あ䝁䅫睢畂䡁䅍睏杁䝁䅧睢ㅂ䡁䅍党潂䝁䄸䅢歂䍁䅁䅣祂䝁䄸䅚ㅂ䝁䅍䅤穂䍁䅷䅉穂䡁䅕睙潂䍁䅁兙穂䍁䅁睡灂䡁䅑睙潂䝁䅕杢杁䝁䅅䅣睂䝁䅷兡桂䝁䄴睙求䡁䅍䅉ㅂ䝁䄴䅚求䡁䅉䅉あ䝁䅧党杁䕁䅍杣療䝁䅍睡睂䝁䄸䅤獁䍁䅁兔祂䍁䄴䅉䑂䝁䄸杚浂䝁䅕党獁䍁䅁睔穂䡁䅑党祂䍁䅷䅉桂䝁䄴䅚杁䙁䅍兤畂䝁䅉党桂䝁䄰䅉楂䡁䅉兙畂䝁䅑督㝁䍁䅁督瑂䝁䅅䅢獂䍁䅁兙睂䡁䅁䅢灂䝁䅅杢橂䝁䅕督杁䡁䅕杢歂䝁䅕杣杁䡁䅑䅡求䍁䅁村祂䝁䅕杤灂䝁䅷䅢求䍁䅁杙祂䝁䅅杢歂䍁䅁杢桂䝁䄰党杁䝁䅫杢杁䕁䅕兤祂䝁䄸䅣求䑁䅳䅉浂䝁䄸睢歂䍁䅁兙畂䝁䅑䅉潂䝁䄸兢求䍁䅁督あ䝁䄸杣桂䝁䅣党杁䡁䅁杣療䝁䅑兤橂䡁䅑督杁䡁䅕杢歂䝁䅕杣杁䡁䅑䅡求䍁䅁杒療䝁䄸䅚呂䝁䅅杤求䡁䅉䅌杁䙁䅉兤楂䝁䅉党祂䝁䄰兙灂䝁䅑䅌杁䕁䅉兙獂䝁䅷䅌杁䝁䅅杢歂䍁䅁睕灂䡁䅍䅤求䝁䄰兙杁䝁䅉杣桂䝁䄴䅚穂䑁䅳䅉浂䡁䅉党穂䝁䅧䅉睂䡁䅉党穂䝁䅕杣㉂䝁䅫杢湂䍁䅁䅣祂䝁䄸䅚ㅂ䝁䅍䅤穂䑁䅳䅉㉂䝁䅅睙ㅂ䡁䅕兢杁䡁䅍党桂䝁䅷兡畂䝁䅣䅉睂䡁䅉睢歂䡁䅕睙あ䡁䅍睏杁䝁䅅杢歂䍁䅁睚療䡁䅕杣瑂䝁䅕䅤杁䝁䅍睢療䝁䅳睤桂䡁䅉党獁䍁䅁杙桂䝁䅳党㍂䝁䅅杣求䍁䅷䅉桂䝁䄴䅚杁䝁䅍兤あ䝁䅷党祂䡁䅫䅉ㅂ䝁䄴䅚求䡁䅉䅉あ䝁䅧党杁䕁䅍兙獂䡁䅁䅡桂䝁䅷睢畂䍁䅁杙祂䝁䅅杢歂䑁䅳䅉桂䝁䄴䅚杁䝁䅧睢瑂䝁䅕䅉浂䡁䅉兙湂䡁䅉兙畂䝁䅍党杁䡁䅁杣療䝁䅑兤橂䡁䅑督杁䡁䅕杢歂䝁䅕杣杁䡁䅑䅡求䍁䅁睖療䝁䄸䅚塂䝁䅫睙牂䍁䅁兙畂䝁䅑䅉婂䝁䅅杢牂䝁䅕党杁䕁䅍兙畂䝁䅑䅢求䍁䅁杙祂䝁䅅杢歂䡁䅍杌杁䙁䅑䅡求䍁䅁䅔求䝁䅅杣畂䝁䅫杢湂䍁䅁兙畂䝁䅑䅉䕂䝁䅕杤求䝁䅷睢睂䝁䄰党畂䡁䅑䅉穂䝁䅕睚瑂䝁䅕杢あ䍁䅁睢浂䝁䅙党祂䡁䅍䅉㍂䡁䅉兡あ䝁䅫杢湂䍁䅁兡畂䡁䅍䅤祂䡁䅕兢求䝁䄴䅤穂䍁䅷䅉灂䝁䄴睙獂䡁䅕䅚灂䝁䄴睚杁䝁䄰兙祂䝁䅳党祂䡁䅍䅉桂䝁䄴䅚杁䝁䅧兡湂䝁䅧䅢灂䝁䅣䅡あ䝁䅕杣穂䍁䅷䅉睂䝁䅕杢穂䍁䅷䅉桂䝁䄴䅚杁䡁䅁党畂䝁䅍兡獂䡁䅍睏杁䝁䅅杣あ䍁䅁䅣祂䝁䄸䅚ㅂ䝁䅍䅤穂䑁䅳䅉桂䝁䅍䅤灂䡁䅙兡あ䡁䅫兌楂䝁䅅督求䝁䅑䅉睂䡁䅉睢歂䡁䅕睙あ䡁䅍睏杁䝁䅷兙楂䝁䅕䅢灂䝁䄴睚杁䡁䅍睢獂䡁䅕䅤灂䝁䄸杢穂䑁䅳䅉桂䝁䄴䅚杁䝁䅉兙楂䡁䅫䅉湂䝁䅕兙祂䍁䅁兙畂䝁䅑䅉灂䝁䄴杚桂䝁䄴䅤杁䝁䅍兙祂䝁䅕䅉睂䡁䅉睢歂䡁䅕睙あ䡁䅍䅉ㅂ䝁䄴䅚求䡁䅉䅉あ䝁䅧党杁䕁䅑入瑂䝁䄸䅌杁䕁䅕䅢瑂䝁䅕杣婁䡉䅍䅌杁䕁䅕䅗兂䕁䄸䅌杁䕁䅣杣桂䝁䅍睢獁䍁䅁杔噂䕁䅳䅌杁䙁䅁兙睂䝁䅕杣杁䕁䄰兙あ䝁䅕䅌杁䙁䅁兙祂䝁䅳党祂䍁䅷䅉桂䝁䄴䅚杁䙁䅍䅡桂䡁䅉䅣灂䝁䅕䅉楂䡁䅉兙畂䝁䅑督畁䍁䅁䅖潂䝁䅕䅉偂䡁䅕䅤歂䝁䄸睢祂䍁䅁兙畂䝁䅑䅉卂䝁䅕睙祂䝁䅕兙あ䝁䅫睢畂䍁䅁督求䝁䅣兢求䝁䄴䅤杁䡁䅁杣療䡁䅙兡歂䝁䅕督杁䝁䄸兤あ䝁䅑睢療䡁䅉䅉桂䝁䄴䅚杁䝁䄸兤あ䝁䅑睢療䡁䅉兌祂䝁䅕䅢桂䡁䅑党歂䍁䅁䅣祂䝁䄸䅚ㅂ䝁䅍䅤穂䍁䅷䅉灂䝁䄴䅢橂䡁䅕䅚灂䝁䄴睚杁䡁䅑党橂䝁䅧杢灂䝁䅍兙獂䍁䅁兙睂䡁䅁兙祂䝁䅕䅢杁䝁䅅杢歂䍁䅁睢畂䍁䄰䅤潂䝁䅕兌湂䝁䄸䅉楂䝁䅕杤求䡁䅉兙湂䝁䅕睤桂䡁䅉党杁䡁䅕杢歂䝁䅕杣杁䡁䅑䅡求䍁䅁睑桂䝁䄰䅣灂䝁䄴睚桂䡁䅯䅌杁䕁䅍睢獂䝁䅕兢桂䝁䄴䅌杁䕁䅍睢畂䡁䅑兡湂䝁䄸䅌杁䝁䅅杢歂䍁䅁兔桂䡁䅉兢療䡁䅑䅉楂䡁䅉兙畂䝁䅑督畁䍁䅁兓あ䍁䅁督求䡁䅉杤求䡁䅍䅉㍂䝁䅅杣求䝁䅧睢ㅂ䡁䅍党杁䝁䅍䅢ㅂ䝁䅉督獁䍁䅁䅚求䡁䅁兙祂䡁䅑兢求䝁䄴䅤杁䝁䅅杢歂䍁䅁䅚祂䡁䅕睚癁䝁䅣杣療䝁䅍党祂䡁䅫䅉穂䡁䅑睢祂䝁䅕督獁䍁䅁兢桂䡁䅍督杁䝁䄰党祂䝁䅍䅡桂䝁䄴䅤穂䍁䅷䅉潂䝁䄸兢求䍁䅁睙求䝁䄴䅤求䡁䅉督獁䍁䅁睙療䝁䄰兢求䡁䅉睙灂䝁䅅䅢杁䡁䅁杣療䝁䅑兤橂䡁䅑督杁䝁䅑兡穂䡁䅑杣灂䝁䅉兤あ䝁䄸杣穂䍁䅷䅉穂䡁䅁党橂䝁䅫兙獂䡁䅑入杁䡁䅉党あ䝁䅅兡獂䝁䅕杣穂䍁䅷䅉療䝁䅙杚灂䝁䅍党杁䡁䅍兤睂䝁䅕杣穂䡁䅑睢祂䝁䅕督杁䝁䅅杢歂䍁䅁督ㅂ䡁䅁䅣獂䡁䅫䅉穂䡁䅑睢祂䝁䅕督獁䍁䅁睙療䝁䄴䅤祂䝁䅅睙あ䍁䅁督あ䝁䅅䅤灂䝁䄸杢求䡁䅉督獁䍁䅁党瑁䝁䅍睢瑂䝁䄰党祂䝁䅍党杁䡁䅉党あ䝁䅅兡獂䝁䅕杣穂䍁䅷䅉桂䝁䄴䅚杁䡁䅍䅣療䡁䅉䅤灂䝁䄴睚杁䝁䅣睢療䝁䅑督獁䍁䅁兙穂䍁䅁睤求䝁䅷䅢杁䝁䅅督杁䝁䅑兡祂䝁䅕睙あ䍁䅁䅤療䍁䅁睙療䝁䄴督ㅂ䝁䄰党祂䡁䅍䅉療䝁䄴䅢灂䝁䄴党獁䍁䅁督求䝁䅷党橂䡁䅑䅉橂䝁䄸杢あ䡁䅉兙橂䡁䅑䅉橂䡁䅕督あ䝁䄸兢求䡁䅉督獁䍁䅁兙畂䝁䅑䅉療䡁䅑䅡求䡁䅉䅉睂䡁䅉睢浂䝁䅕督穂䝁䅫睢畂䝁䅅䅢杁䝁䅍兤穂䡁䅑睢瑂䝁䅕杣穂䍁䄴䅉佂䝁䅕睤求䝁䅷䅢杁䕁䅉杣桂䝁䄴䅚穂䍁䅁兓畂䝁䅍杌杁䡁䅣兙穂䍁䅁杚療䡁䅕杢歂䝁䅕䅚杁䝁䅫杢杁䑁䅅兏睁䑁䅍䅉桂䝁䄴䅚杁䝁䅫督杁䝁䅉兙穂䝁䅕䅚杁䝁䅫杢杁䕁䅅䅤獂䝁䅅杢あ䝁䅅䅌杁䕁䅣党療䡁䅉睚灂䝁䅅杌䅁䡁呑䅁䕁睁䅁杔求䡁䅣兢療䝁䄴䅤杁䕁䅍睢祂䡁䅁睢祂䝁䅅䅤灂䝁䄸杢杁䝁䅕杢湂䝁䅅睚求䡁䅍䅉灂䝁䄴䅉あ䝁䅧党杁䡁䅁杣療䝁䅑兤橂䡁䅑兡療䝁䄴䅉桂䝁䄴䅚杁䝁䅕䅥睂䝁䅷睢祂䝁䅅䅤灂䝁䄸杢杁䝁䄸杚杁䝁䅣睢獂䝁䅑杌杁䕁䅫䅤杁䝁䅅䅢穂䝁䄸䅉求䡁䅧䅣獂䝁䄸杣求䡁䅍䅉浂䝁䄸杣杁䝁䅍睢睂䡁䅁党祂䍁䅷䅉穂䝁䅫䅢㉂䝁䅕杣獁䍁䅁来灂䝁䄴睙獁䍁䅁兙畂䝁䅑䅉獂䝁䅕兙歂䍁䄴䅉啂䝁䅧党杁䝁䅍睢瑂䡁䅁兙畂䡁䅫䅉潂䝁䅅督杁䝁䄸䅣求䡁䅉兙あ䝁䅫睢畂䡁䅍䅉桂䝁䄴䅚癁䝁䄸杣杁䝁䅅督穂䝁䅕䅤穂䍁䅁兡畂䍁䅁䅤潂䝁䅕䅉噂䝁䄴兡あ䝁䅕䅚杁䙁䅍䅤桂䡁䅑党穂䍁䅷䅉䑂䝁䅅杢桂䝁䅑兙獁䍁䅁兔求䡁䅧兡橂䝁䄸䅌杁䕁䅑睢瑂䝁䅫杢灂䝁䅍兙畂䍁䅁杕求䡁䅁兤楂䝁䅷兡橂䍁䅷䅉兂䝁䅕杣ㅂ䍁䅷䅉呂䡁䅕杣灂䝁䄴兙瑂䝁䅕䅌杁䕁䅅杣湂䝁䅕杢あ䝁䅫杢桂䍁䅷䅉䑂䝁䅧兡獂䝁䅕䅌杁䕁䅅兤穂䡁䅑杣桂䝁䅷兡桂䍁䅷䅉兂䝁䅅䅣ㅂ䝁䅅䅉佂䝁䅕睤杁䕁䅣兤灂䝁䄴党桂䍁䅷䅉䙂䝁䅍兤桂䝁䅑睢祂䍁䅷䅉䝂䝁䅫条灂䍁䅷䅉桂䝁䄴䅚杁䕁䅣䅡桂䝁䄴兙畁䍁䅁䅖潂䝁䅕䅉橂䝁䄸兢睂䝁䅅杢㕂䍁䅁睤桂䡁䅍䅉浂䝁䄸兤畂䝁䅑党歂䍁䅁兡畂䍁䅁免㕁䑁䅅李杁䝁䅅杢歂䍁䅁兡穂䍁䅁䅡求䝁䅅䅚硂䡁䅕兙祂䡁䅑党祂䝁䅕䅚杁䝁䅫杢杁䕁䅑党畂䡁䅙党祂䍁䅷䅉䑂䝁䄸䅢療䡁䅉兙歂䝁䄸杌䅁䩁呑䅁㑁兄䅁杔求䡁䅣督杁䕁䅍睢祂䡁䅁睢祂䝁䅅䅤灂䝁䄸杢獁䍁䅁兙杁䝁䄰党歂䝁䅫兙杁䝁䅅杢歂䍁䅁兡畂䝁䅙睢祂䝁䄰兙あ䝁䅫睢畂䍁䅁督求䡁䅉杤灂䝁䅍党穂䍁䅁睙療䝁䄰䅣桂䝁䄴入獁䍁䅁睙祂䝁䅕兙あ䝁䅕督杁䝁䅅杢歂䍁䅁䅚灂䡁䅍䅤祂䝁䅫杙ㅂ䡁䅑党穂䍁䅁兙ㅂ䡁䅑䅡療䡁䅉兡あ䝁䅅䅤灂䡁䅙党杁䝁䅅杢歂䍁䅁党畂䝁䅣兙湂䝁䅫杢湂䍁䅁睙療䝁䄴䅤求䝁䄴䅤獁䍁䅁兙畂䝁䅑䅉療䡁䅑䅡求䡁䅉䅉睂䡁䅉睢歂䡁䅕睙あ䡁䅍䅉桂䝁䄴䅚杁䡁䅍党祂䡁䅙兡橂䝁䅕督杁䝁䅙睢祂䍁䅁睙療䝁䄴督ㅂ䝁䄰党祂䡁䅍䅉桂䝁䄴䅚杁䝁䅉兤穂䝁䅫杢求䡁䅍督求䡁䅍䅉㍂䝁䄸杣獂䝁䅑睤灂䝁䅑党畁䍁䅁兓あ䍁䅁睢睂䝁䅕杣桂䡁䅑党穂䍁䅁䅤潂䡁䅉睢ㅂ䝁䅣䅡杁䡁䅍兡㑂䍁䅁督求䝁䅣兢求䝁䄴䅤穂䑁䅯䅉䕂䝁䅫睚灂䡁䅑兙獂䍁䅁杕求䝁䅅䅢杁䕁䅕督あ䝁䅅䅤求䍁䅁睕求䡁䅉杤灂䝁䅍党穂䍁䅷䅉呂䡁䅕杙穂䝁䅍杣灂䡁䅁䅤灂䝁䄸杢杁䙁䅙兡歂䝁䅕睢杁䙁䅍党祂䡁䅙兡橂䝁䅕督獁䍁䅁䅒療䡁䅣䅉䭂䝁䄸杢求䡁䅍䅌杁䕁䅉睢療䝁䅳䅉兂䡁䅕杙獂䝁䅫督潂䝁䅫杢湂䍁䅷䅉佂䝁䅕睤穂䍁䅁兔求䝁䅑兡桂䍁䅷䅉桂䝁䄴䅚杁䕁䄸䅤潂䝁䅕杣畁䍁䅁䅖潂䝁䅕䅉橂䝁䄸兢睂䝁䅅杢㕂䍁䅁䅚灂䡁䅍䅤祂䝁䅫杙ㅂ䡁䅑党穂䍁䅁睙療䝁䄴䅤求䝁䄴䅤杁䝁䅅杢歂䍁䅁䅚桂䡁䅑兙杁䡁䅁杣療䝁䅑兤橂䡁䅑督獁䍁䅁兡畂䝁䅍䅢ㅂ䝁䅑兡畂䝁䅣䅉啂䝁䅧党杁䙁䅣兙獂䝁䅷䅉呂䡁䅑杣求䝁䅕䅤杁䕁䅯睢ㅂ䡁䅉杢桂䝁䅷䅌杁䕁䅉兙祂䡁䅉睢畂䉁杫督獁䍁䅁兔桂䡁䅉睡求䡁䅑睖桂䡁䅑睙潂䍁䅷䅉䩂䝁䄴杤求䡁䅍䅤療䡁䅉升穂䍁䅁村ㅂ䡁䅍兡畂䝁䅕督穂䍁䅁䅒桂䝁䅫䅢㕂䍁䅷䅉䝂䝁䅅睙あ䝁䅫杤桂䍁䅷䅉䕂䝁䄸睤杁䕁䅯睢畂䝁䅕督杁䙁䅉兡穂䝁䅳䅉流䍁䅁睑療䝁䄰䅣獂䝁䅫兙畂䝁䅍党獁䍁䅁䅒療䡁䅣䅉䭂䝁䄸杢求䡁䅍䅉佂䝁䅕睤穂䡁䅣兡祂䝁䅕督獁䍁䅁兙畂䝁䅑䅉䕂䝁䄸睤杁䕁䅯睢畂䝁䅕督杁䕁䅕杢求䡁䅉睚㕂䍁䅁䅤潂䡁䅉睢ㅂ䝁䅣䅡杁䡁䅙兙祂䝁䅫睢ㅂ䡁䅍䅉瑂䝁䅕䅚灂䝁䅅䅉橂䝁䅧兙畂䝁䄴党獂䡁䅍䅌杁䡁䅍兤橂䝁䅧䅉桂䡁䅍䅉畂䝁䅕睤穂䡁䅁兙睂䝁䅕杣穂䍁䅷䅉畂䝁䅕睤穂䡁䅣兡祂䝁䅕督獁䍁䅁睤求䝁䅉督灂䡁䅑党穂䍁䅷䅉瑂䝁䄸杙灂䝁䅷党杁䝁䅅䅣睂䡁䅍䅌杁䝁䄴党㍂䡁䅍䅢求䡁䅑䅤求䡁䅉督獁䍁䅁兢桂䝁䅣兙㙂䝁䅫杢求䡁䅍䅌杁䡁䅁杣療䡁䅁杣灂䝁䅕䅤桂䡁䅉入杁䝁䅑兙あ䝁䅅杙桂䡁䅍党穂䍁䅷䅉獂䝁䅫杤求䍁䅁条療䡁䅕杣畂䝁䅅䅢灂䡁䅍兢獁䍁䅁杤灂䝁䅑党療䍁䅷䅉桂䝁䄴䅚杁䡁䅁睢歂䝁䅍兙穂䡁䅑督畁䍁䅁兓あ䍁䅁兙獂䡁䅍睢杁䝁䄸睤畂䡁䅍䅉桂䝁䄴䅚杁䝁䄸䅣求䡁䅉兙あ䝁䅕督杁䕁䄰睢畂䝁䅑兙㕂䍁䅁䅤療䍁䅁杒祂䝁䅫䅚桂䡁䅫䅌杁䙁䅍兙あ䡁䅕杣歂䝁䅅入杁䝁䅅杢歂䍁䅁睕ㅂ䝁䄴䅚桂䡁䅫䅌杁䡁䅣党求䝁䅳䅢㕂䍁䅷䅉桂䝁䄴䅚杁䝁䅉兡瑁䡁䅣党求䝁䅳䅢㕂䍁䅁杢求䡁䅣督睂䝁䅅䅣求䡁䅉督杁䝁䅍睢瑂䡁䅁杣灂䡁䅍兡畂䝁䅣䅉啂䝁䅧党杁䕁䅅兤穂䡁䅑杣桂䝁䅷兡桂䝁䄴䅌杁䙁䅑䅡求䍁䅁睖求䝁䅕睡求䝁䄴䅚杁䕁䅅兤穂䡁䅑杣桂䝁䅷兡桂䝁䄴䅌杁䙁䅑䅡求䍁䅁䅒桂䝁䅫䅢㕂䍁䅁䅖求䝁䅷党湂䡁䅉兙睂䝁䅧䅌杁䙁䅑䅡求䍁䅁睕ㅂ䝁䄴䅚桂䡁䅫䅉啂䝁䅕䅢求䝁䅣杣桂䡁䅁䅡獁䍁䅁䅓求䡁䅉兙獂䝁䅑䅉呂䡁䅕杢獁䍁䅁睕ㅂ䝁䄴䅚桂䡁䅫䅉䥂䝁䅕杣桂䝁䅷䅚杁䙁䅍兤畂䍁䅷䅉啂䝁䅧党杁䕁䅍睢ㅂ䡁䅉兡求䡁䅉䅉乂䝁䅅兡獂䍁䅷䅉啂䝁䅧党杁䙁䅍兤畂䝁䅑兙㕂䍁䅁兔桂䝁䅫䅢獁䍁䅁䅖潂䝁䅕䅉䉂䝁䅑杤求䡁䅉䅤灂䡁䅍党祂䍁䅷䅉呂䡁䅕杢歂䝁䅅入杁䕁䄰兙灂䝁䅷䅌杁䙁䅑䅡求䍁䅁睕ㅂ䝁䄴䅌杁䙁䅑䅡求䍁䅁睕ㅂ䝁䄴䅉療䝁䄴䅉呂䡁䅕杢歂䝁䅅入獁䍁䅁䅖潂䝁䅕䅉啂䝁䅫兢求䡁䅍䅌杁䙁䅑䅡求䍁䅁睕ㅂ䝁䄴䅚桂䡁䅫䅉啂䝁䅫兢求䡁䅍䅌杁䝁䅅杢歂䍁䅁杔求䡁䅣䅉婂䝁䄸杣牂䍁䅁䅕療䡁䅍䅤獁䍁䅁兙穂䍁䅁睤求䝁䅷䅢杁䝁䅅督杁䝁䅑兡湂䝁䅫䅤桂䝁䅷䅉瑂䝁䅅督あ䝁䅧党桂䝁䅑督杁䝁䅅杢歂䍁䅁睢あ䝁䅧党祂䍁䅁睤求䝁䅉督灂䡁䅑党穂䍁䄴䅉䩂䝁䄴䅉桂䝁䅑䅚灂䡁䅑兡療䝁䄴䅌杁䡁䅑䅡求䍁䅁睙療䝁䄰䅣桂䝁䄴入杁䡁䅁兤楂䝁䅷兡穂䝁䅧党穂䍁䅁睚求䝁䄴党祂䝁䅅䅢杁䝁䅙兡橂䡁䅑兡療䝁䄴䅌杁䝁䄴睢畂䝁䅙兡橂䡁䅑兡療䝁䄴䅌杁䝁䅍䅡灂䝁䅷䅚祂䝁䅕杢婁䡉䅍䅌杁䝁䅅杢歂䍁䅁杣求䝁䅷兡湂䝁䅫睢ㅂ䡁䅍䅉楂䝁䄸睢牂䡁䅍睏杁䡁䅁杣療䡁䅙兡歂䝁䅕督杁䡁䅍䅣療䡁䅉䅤穂䍁䅷䅉求䝁䄴䅤求䡁䅉䅤桂䝁䅫杢瑂䝁䅕杢あ䍁䅷䅉桂䝁䄴䅚杁䝁䄴党㍂䡁䅍䅉穂䝁䅕杣㉂䝁䅫睙求䡁䅍䅉あ䝁䄸䅉睂䝁䅅入瑁䙁䅑杖杁䝁䅅杢歂䍁䅁督あ䡁䅉党桂䝁䄰兡畂䝁䅣䅉穂䡁䅕杙穂䝁䅍杣灂䝁䅉党祂䡁䅍䅌杁䝁䅅杢歂䍁䅁睢あ䝁䅧党祂䍁䅁睙療䝁䄰兢求䡁䅉睙灂䝁䅅䅢杁䝁䅷兡橂䝁䅕杢穂䝁䅕党穂䍁䅁䅤潂䡁䅉睢ㅂ䝁䅣䅡杁䡁䅍兙あ䝁䅕䅢獂䝁䅫䅤求䍁䅁兙畂䝁䅑䅉灂䝁䄴䅤求䡁䅉杢求䡁䅑䅉歂䝁䅫督あ䡁䅉兡楂䡁䅕䅤灂䝁䄸杢㝁䍁䅁兙畂䝁䅑䅉楂䡁䅉睢桂䝁䅑睙桂䡁䅍䅤穂䍁䅁杣灂䝁䅣䅡あ䡁䅍䅉あ䝁䄸䅉獂䝁䅫杤求䍁䅁督睂䝁䄸杣あ䝁䅫杢湂䍁䅁党㉂䝁䅕杢あ䡁䅍杌杁䕁䅙兤祂䡁䅑䅡求䡁䅉䅌杁䝁䅫䅤杁䝁䄸杚浂䝁䅕杣穂䍁䅁䅣祂䝁䄸䅣求䡁䅉䅤㕂䍁䅁兙畂䝁䅑䅉睂䡁䅉睢睂䝁䅕杣あ䡁䅫兌祂䝁䅕䅢桂䡁䅑党歂䍁䅁兙歂䡁䅙党祂䡁䅑兡穂䝁䅫杢湂䍁䅁兙畂䝁䅑䅉穂䝁䅕杣㉂䝁䅫睙求䡁䅍䅉療䝁䄴䅉灂䡁䅑督杁䡁䅣党楂䡁䅍兡あ䝁䅕督杁䝁䅅杢歂䍁䅁兢療䝁䅉兡獂䝁䅕䅉桂䡁䅁䅣獂䝁䅫睙桂䡁䅑兡療䝁䄴督㝁䍁䅁䅚灂䝁䅣兡あ䝁䅅䅢杁䡁䅉党桂䝁䅷䅉求䡁䅍䅤桂䡁䅑党杁䡁䅍党祂䡁䅙兡橂䝁䅕督㝁䍁䅁兙畂䝁䅑䅉浂䝁䅫杢桂䝁䄴睙灂䝁䅅䅢杁䡁䅍党祂䡁䅙兡橂䝁䅕督畁䍁䅁杔求䡁䅣督杁䕁䅍睢祂䡁䅁睢祂䝁䅅䅤灂䝁䄸杢杁䡁䅣兙穂䍁䅁杚療䡁䅕杢歂䝁䅕䅚杁䝁䅫杢杁䑁䅉䅍硁䑁䅉䅉桂䝁䄴䅚杁䝁䅫督杁䝁䅧党桂䝁䅑兣ㅂ䝁䅅杣あ䝁䅕杣求䝁䅑䅉灂䝁䄴䅉佂䝁䅕睤杁䙁䅫睢祂䝁䅳䅌杁䕁䄴党㍂䍁䅁兗療䡁䅉睡畁䅁䅁剤䅍䡁䕧䅁佂䝁䅕䅥兂䝁䄸兡畂䡁䅑䅉卂䝁䅕督灂䝁䅑党畂䡁䅑兡桂䝁䅷䅉啂䡁䅉兤穂䡁䅑䅉灂䡁䅍䅉桂䍁䅁䅣ㅂ䝁䅉䅢灂䝁䅍䅢㕂䍁䅁䅤祂䝁䅅䅚求䝁䅑䅉卂䕁䅕兓啂䍁䅷䅉㍂䝁䅫䅤潂䍁䅁兡あ䡁䅍䅉穂䝁䅧兙祂䝁䅕督杁䝁䅷兡穂䡁䅑党歂䍁䅁睢畂䍁䅁䅤潂䝁䅕䅉佂䝁䅕睤杁䙁䅫睢祂䝁䅳䅉呂䡁䅑睢橂䝁䅳䅉䙂䡁䅧睙潂䝁䅅杢湂䝁䅕䅉ㅂ䝁䄴䅚求䡁䅉䅉あ䝁䅧党杁䡁䅍入瑂䝁䅉睢獂䍁䅁杉佂䙁䅧杕啂䍁䅷杉杁䡁䅁杣灂䝁䄰兙祂䝁䅫䅢㕂䍁䅁杚療䝁䅍兤穂䝁䅕䅚杁䝁䄸杢杁䝁䅅睙硂䡁䅕兡祂䝁䅫杢湂䍁䅷䅉療䡁䅣杢灂䝁䄴睚杁䝁䅅杢歂䍁䅁睢睂䝁䅕杣桂䡁䅑兡畂䝁䅣䅉㍂䝁䅕䅢獂䍁䄰䅢療䝁䅍兙あ䝁䅕䅚杁䝁䄰兡歂䝁䅑䅢求䍁䄰兡畂䝁䅍睢瑂䝁䅕䅉瑂䡁䅕䅢あ䝁䅫杚桂䝁䄰兡獂䡁䅫䅉睂䡁䅉睢睂䝁䅕杣あ䝁䅫党穂䍁䅁睤灂䡁䅑䅡杁䍁䅉杤桂䝁䅷兤求䍁䄰兙歂䝁䅑杉杁䡁䅁睢あ䝁䅕杢あ䝁䅫兙獂䍁䅁兡畂䍁䅁䅢桂䡁䅉睚求䍁䅁睙灂䡁䅑兡求䡁䅍䅉桂䝁䄴䅚杁䡁䅍兤楂䡁䅕杣楂䝁䅅杢杁䡁䅍兤楂䝁䄰兙祂䝁䅳党あ䡁䅍䅉療䝁䅙䅉獂䝁䅅杣湂䝁䅕䅉橂䝁䅫䅤灂䝁䅕督獁䍁䅁䅣祂䝁䅫兢桂䡁䅉兡獂䡁䅫䅉灂䝁䄴䅉あ䝁䅧党杁䙁䅍睢ㅂ䡁䅑䅡求䝁䅅督あ䝁䅕杣畂䍁䅁兙畂䝁䅑䅉呂䝁䄸兤あ䝁䅧睤求䡁䅍䅤求䡁䅉杢杁䙁䅕杢灂䡁䅑党歂䍁䅁睕あ䝁䅅䅤求䡁䅍杌杁䕁䄴䅗卂䙁䅑䅉灂䡁䅍䅉求䡁䅧䅤求䡁䅉杢桂䝁䅷䅢㕂䍁䅁兙歂䡁䅙兡穂䝁䅕䅚杁䝁䅉入杁䕁䄴党㑂䙁䅁睢灂䝁䄴䅤杁䙁䅉党桂䝁䅷䅉䙂䡁䅍䅤桂䡁䅑党杁䕁䅅䅚㉂䝁䅫督療䡁䅉督獁䍁䅁䅔畁䙁䅁杌獁䍁䅁兙畂䍁䅁兙浂䝁䅙兡獂䝁䅫兙あ䝁䅕䅉療䝁䅙䅉佂䝁䅕䅥兂䝁䄸兡畂䡁䅑䅉䉂䝁䅑杤灂䡁䅍睢祂䡁䅍䅌杁䕁䅷杌兂䍁䄴䅌杁䝁䅅杢杁䙁䅍兒䑂䍁䄰杣求䝁䅣兡穂䡁䅑党祂䝁䅕䅚杁䝁䅫杢㉂䝁䅕督あ䝁䄰党畂䡁䅑䅉桂䝁䅑杤灂䡁䅍睢祂䍁䅷䅉㍂䝁䅧兡橂䝁䅧䅉潂䝁䅅督杁䝁䅕䅥あ䝁䅕杢穂䝁䅫杤求䍁䅁杣求䝁䅅䅢杁䝁䅕督あ䝁䅅䅤求䍁䅁党㑂䡁䅁党祂䝁䅫党畂䝁䅍党畁䅁䅁砳䅣䥁䵷䅁佂䝁䅕䅥穂䡁䅑兙祂䍁䅁兔求䝁䅑兡桂䍁䅁睒祂䝁䄸兤睂䍁䅷䅉䩂䝁䄴睙畁䍁䅁睢睂䝁䅕杣桂䡁䅑党穂䍁䅁兙穂䍁䅁兙杁䝁䅑兡㉂䝁䅕杣穂䝁䅫杚灂䝁䅕䅚杁䝁䄰党歂䝁䅫兙杁䝁䅍睢瑂䡁䅁兙畂䡁䅫䅉あ䝁䅧兙あ䍁䅁䅣祂䝁䄸䅚ㅂ䝁䅍党穂䍁䅁兙畂䝁䅑䅉歂䝁䅫督あ䡁䅉兡楂䡁䅕䅤求䡁䅍䅉求䝁䄴睚桂䝁䅣兡畂䝁䅣䅉獂䝁䄸睙桂䝁䅷䅉桂䝁䄴䅚杁䝁䄴兙あ䝁䅫睢畂䝁䅅䅢杁䝁䄴党㍂䡁䅍䅌杁䡁䅍䅣療䡁䅉䅤穂䍁䅁兙畂䝁䅑䅉求䝁䄴䅤求䡁䅉䅤桂䝁䅫杢瑂䝁䅕杢あ䍁䅁睙療䝁䄴䅤求䝁䄴䅤杁䝁䅅睙祂䝁䄸督穂䍁䅁䅤潂䝁䅕䅉あ䝁䅕䅢求䡁䅙兡穂䝁䅫睢畂䍁䅁兙畂䝁䅑䅉歂䝁䅫睚灂䡁䅑兙獂䍁䅁䅣獂䝁䅅䅤浂䝁䄸杣瑂䡁䅍䅉灂䝁䄴䅉あ䝁䅧党杁䙁䅕杢灂䡁䅑党歂䍁䅁睕あ䝁䅅䅤求䡁䅍杌杁䕁䅫䅤杁䝁䄸睤畂䡁䅍䅌杁䝁䄸䅣求䡁䅉兙あ䝁䅕督獁䍁䅁䅣祂䝁䄸睚祂䝁䅅兢穂䍁䅷䅉療䡁䅉䅉睂䡁䅉睢㉂䝁䅫䅚求䡁䅍䅉穂䝁䅅䅢求䡁䅍䅉桂䝁䄴䅚杁䝁䄸䅤潂䝁䅕杣杁䡁䅍党祂䡁䅙兡橂䝁䅕督杁䡁䅑睢杁䡁䅙兙祂䝁䅫睢ㅂ䡁䅍䅉瑂䝁䅅杣牂䝁䅕䅤穂䑁䅳䅉桂䝁䄴䅚杁䝁䄸杚浂䝁䅕杣穂䍁䅁䅤求䝁䅷党㉂䝁䅫督灂䝁䄸杢杁䡁䅁杣療䝁䅣杣桂䝁䄰兢灂䝁䄴睚杁䡁䅍党祂䡁䅙兡橂䝁䅕督畁䍁䅁䅖潂䝁䅕䅉橂䝁䄸兢睂䝁䅅杢㕂䍁䅁睢浂䝁䅙党祂䡁䅍䅉㉂䝁䅫䅚求䝁䄸䅉桂䝁䄴䅚杁䝁䅑兡穂䡁䅁䅢桂䡁䅫䅉桂䝁䅑杤求䡁䅉䅤灂䡁䅍兡畂䝁䅣䅉睂䝁䅷兙あ䝁䅙睢祂䝁䄰督杁䡁䅑䅡桂䡁䅑䅉桂䡁䅉党杁䝁䅑党獂䝁䅫杤求䡁䅉党歂䍁䅁䅢療䝁䅍兙獂䝁䅷入杁䝁䄸杣杁䝁䄴兙あ䝁䅫睢畂䝁䅅䅢獂䡁䅫䅉あ䝁䅧杣療䡁䅕睚潂䍁䅁兡あ䡁䅍䅉療䡁䅣杢杁䝁䅅杢歂䍁䅁杤桂䡁䅉兡療䡁䅕督杁䡁䅑䅡灂䡁䅉䅚杁䡁䅁兙祂䡁䅑入杁䡁䅣党楂䡁䅍兡あ䝁䅕督獁䍁䅁兢療䝁䅉兡獂䝁䅕䅉桂䝁䄴䅚杁䝁䄸杤求䡁䅉兌あ䝁䅧党瑁䡁䅑睢睂䍁䅁兙睂䡁䅁䅢灂䝁䅍兙あ䝁䅫睢畂䡁䅍䅌杁䝁䄸䅤潂䝁䅕杣杁䝁䅑兡湂䝁䅫䅤桂䝁䅷䅉瑂䝁䅕䅚灂䝁䅅䅉穂䝁䄸䅢ㅂ䡁䅑兡療䝁䄴督杁䡁䅑睢杁䝁䄰党歂䝁䅫兙杁䡁䅁兤楂䝁䅷兡穂䝁䅧党祂䡁䅍䅌杁䝁䅅杢歂䍁䅁兙歂䡁䅙党祂䡁䅑兡穂䝁䅕杣穂䍁䅁兙畂䝁䅑䅉桂䍁䅁睙療䝁䄴督ㅂ䝁䄰党祂䍁䅁䅣祂䝁䄸䅚ㅂ䝁䅍䅤杁䡁䅉党㉂䝁䅫党㍂䡁䅍䅉睂䝁䅷兙あ䝁䅙睢祂䝁䄰杌杁䕁䅫杢杁䝁䅅䅚歂䝁䅫䅤灂䝁䄸杢獁䍁䅁兡あ䍁䅁睢㍂䝁䄴督杁䕁䄴党㍂䡁䅍杔桂䡁䅑兡療䝁䄴䅌杁䝁䅅䅉畂䝁䅅䅤灂䝁䄸杢桂䝁䅷䅉橂䝁䅅杙獂䝁䅕䅉畂䝁䅕睤穂䍁䅁杢求䡁䅑睤療䡁䅉睡㝁䍁䅁兙畂䝁䅑䅉塂䕁䅣杔瑁䕁䅅兔獁䍁䅁兙杁䕁䅍䅡灂䝁䅍兙湂䝁䄸䅉祂䝁䅅䅚灂䝁䄸䅉穂䡁䅑兙あ䝁䅫睢畂䍁䅷䅉桂䡁䅍䅉㍂䝁䅕䅢獂䍁䅁兙穂䍁䅁睢㍂䝁䄴督杁䝁䅅杢歂䍁䅁睢睂䝁䅕杣桂䡁䅑党穂䍁䅁䅚灂䝁䅣兡あ䝁䅅䅢杁䝁䄰兤獂䡁䅑兡橂䝁䅅督あ䍁䅁杢求䡁䅑睤療䡁䅉睡穂䍁䅁兙畂䝁䅑䅉療䡁䅑䅡求䡁䅉䅉瑂䡁䅕䅢あ䝁䅫睙桂䡁䅍䅤杁䝁䄴党あ䡁䅣睢祂䝁䅳䅉穂䝁䅕杣㉂䝁䅫睙求䡁䅍杌杁䕁䅙兤祂䡁䅑䅡求䡁䅉䅌杁䝁䅫䅤穂䍁䅁䅚灂䝁䅣兡あ䝁䅅䅢杁䝁䅅督穂䝁䅕䅤穂䍁䅁兡畂䝁䅍䅢ㅂ䝁䅑党杁䝁䅷睢橂䝁䅅䅢杁䡁䅣党楂䡁䅍兡あ䝁䅕督獁䍁䅁兢療䝁䅉兡獂䝁䅕䅉桂䡁䅁䅣獂䝁䅫睙桂䡁䅑兡療䝁䄴督獁䍁䅁睙療䝁䄴杢求䝁䅍䅤求䝁䅑䅉あ䝁䅕䅢求䡁䅙兡穂䝁䅫睢畂䍁䅁兙睂䡁䅁䅢灂䝁䅍兙あ䝁䅫睢畂䡁䅍䅌杁䝁䅙杣求䝁䅕兌桂䝁䅑䅉穂䡁䅕䅣睂䝁䄸杣あ䝁䅕䅚杁䡁䅑党獂䝁䅕杤灂䡁䅍兡療䝁䄴䅉橂䝁䅧兙畂䝁䄴党獂䡁䅍䅉祂䝁䅕䅣祂䝁䅕督求䝁䄴䅤灂䝁䄴睚杁䡁䅁杣療䝁䅑兤橂䡁䅑督杁䝁䄸杚杁䝁䅷睢橂䝁䅅䅢杁䡁䅑党獂䝁䅕杤灂䡁䅍兡療䝁䄴䅉穂䡁䅑兙あ䝁䅫睢畂䡁䅍䅌杁䙁䅑䅡求䍁䅁睑塂䍁䅷䅉啂䝁䅧党杁䕁䅧兡獂䝁䅷䅉桂䝁䄴䅚杁䕁䅉党穂䡁䅑杕求䡁䅙兡求䡁䅣督獁䍁䅁兙畂䝁䅑䅉桂䍁䅁督ㅂ䝁䅫䅤求䍁䅁睢浂䍁䅁兙歂䡁䅙党祂䡁䅑兡穂䝁䅫杢湂䍁䅁督療䝁䅷兤あ䝁䅫睢畂䡁䅍杌杁䕁䅅䅚歂䝁䅫䅤灂䝁䄸杢桂䝁䅷䅢㕂䍁䅷䅉あ䝁䅧党杁䝁䅍睢瑂䡁䅁兙畂䡁䅫䅉求䝁䄴睚桂䝁䅣党穂䍁䅁兡畂䍁䅁䅚灂䝁䅣兡あ䝁䅅䅢杁䝁䅉兤穂䝁䅫杢求䡁䅍督㝁䍁䅁兙畂䝁䅑䅉瑂䝁䅅杢桂䝁䅣党瑂䝁䅕杢あ䍁䅁睢浂䍁䅁杣求䝁䅅䅢杁䝁䅕督あ䝁䅅䅤求䍁䅁兙穂䡁䅍党あ䡁䅍䅌杁䝁䅫杢橂䝁䅷兤歂䝁䅫杢湂䍁䅁䅢求䝁䅅督灂䝁䄴睚杁䝁䄸杚杁䝁䄸睤畂䝁䅕䅚杁䝁䄸杚浂䝁䅫睙求䍁䅁兙畂䝁䅑䅉睂䡁䅉睢歂䡁䅕睙あ䝁䅫睢畂䍁䅁杚桂䝁䅍兡獂䝁䅫䅤灂䝁䅕督畁䍁䅁兓あ䡁䅍䅉穂䡁䅑兙あ䝁䅫睢畂䡁䅍䅉桂䡁䅉党杁䝁䅅杚浂䝁䅫䅢灂䝁䅅䅤求䡁䅍䅉療䝁䅙䅉䉂䕁䅉睑獁䍁䅁杔䍂䕁䅍䅌杁䕁䅙睔奂䍁䅷䅉䑂䕁䅉睕獁䍁䅁䅖潂䝁䅕䅉䑂䙁䅣䅌杁䕁䄰入佂䝁䅕䅤㍂䝁䄸杣牂䙁䅑杖獁䍁䅁兙畂䝁䅑䅉療䡁䅑䅡求䡁䅉䅉楂䡁䅉睢桂䝁䅑睙桂䡁䅍䅤杁䡁䅑党獂䝁䅕杤灂䡁䅍兡療䝁䄴䅉畂䝁䅕䅤㍂䝁䄸杣牂䡁䅍杌杁䙁䅑䅡求䍁䅁睙療䝁䄰䅣桂䝁䄴入杁䡁䅣兙穂䍁䅁杚療䡁䅉兢求䡁䅉䅢㕂䍁䅁睡畂䝁䄸睤畂䍁䅁兙穂䍁䅁杔求䡁䅧督あ䝁䅅杣杁䕁䅉杣療䝁䅅䅚橂䝁䅅督あ䝁䅫杢湂䍁䅁睒祂䝁䄸兤睂䍁䅷䅉䩂䝁䄴睙畁䍁䅁兙畂䝁䅑䅉橂䝁䅧兙畂䝁䅣党歂䍁䅁兡あ䡁䅍䅉畂䝁䅅兢求䍁䅁䅤療䍁䅁杔求䡁䅧督あ䝁䅅杣杁䕁䄰党歂䝁䅫兙杁䕁䅣杣療䡁䅕䅣獁䍁䅁兓畂䝁䅍杌杁䝁䅫杢杁䕁䅯兙畂䡁䅕兙祂䡁䅫䅉祁䑁䅁免㍁䍁䄴䅉佂䝁䅕䅥穂䡁䅑兙祂䍁䅁兔求䝁䅑兡桂䍁䅁睒祂䝁䄸兤睂䍁䅷䅉䩂䝁䄴睙畁䍁䅁睤桂䡁䅍䅉浂䝁䄸兤畂䝁䅑党歂䍁䅁兡畂䍁䅁免㕁䑁䅫李杁䝁䅅杢歂䍁䅁兡穂䍁䅁䅡求䝁䅅䅚硂䡁䅕兙祂䡁䅑党祂䝁䅕䅚杁䝁䅫杢杁䕁䅫杣㉂䝁䅫杢湂䍁䅷䅉啂䝁䅕䅥桂䡁䅍杌䅁佁塁䅁㡃䅃䅁杔求䡁䅧䅤䙂䡁䅉兙杁䕁䅕杢求䡁䅉睚㕂䍁䅷䅉䩂䝁䄴睙畁䍁䅷䅉あ䝁䅧杣療䡁䅕睚潂䍁䅁兡あ䡁䅍䅉穂䡁䅕杙穂䝁䅫䅚灂䝁䅅杣灂䝁䅕督獁䍁䅁睚求䝁䄴党祂䝁䅅䅤求䡁䅍䅌杁䡁䅑杣桂䝁䄴督瑂䝁䅫䅤穂䍁䅷䅉歂䝁䅫督あ䡁䅉兡楂䡁䅕䅤求䡁䅍䅌杁䝁䅅杢歂䍁䅁督求䝁䅷䅢穂䍁䅁党獂䝁䅕睙あ䡁䅉兡橂䍁䅁䅣療䡁䅣党祂䍁䅁䅤療䍁䅁杣求䡁䅑兙灂䝁䅷䅉桂䝁䄴䅚杁䡁䅣䅡療䝁䅷党穂䝁䅅䅢求䍁䅁睙ㅂ䡁䅍䅤療䝁䄰党祂䡁䅍䅉灂䝁䄴䅉佂䝁䄸杣あ䝁䅧䅉䉂䝁䄰党祂䝁䅫睙桂䍁䄴䅉啂䝁䅧党杁䝁䅍睢瑂䡁䅁兙畂䡁䅫䅉湂䝁䅕杢求䡁䅉兙あ䝁䅕督杁䝁䅕䅢求䝁䅍䅤祂䝁䅫睙灂䡁䅑入杁䡁䅑䅡祂䝁䄸兤湂䝁䅧䅉㍂䝁䅫杢歂䍁䅷䅉穂䝁䄸䅢桂䡁䅉䅌杁䝁䄴兤橂䝁䅷党桂䡁䅉䅌杁䝁䄴兙あ䡁䅕杣桂䝁䅷䅉湂䝁䅅督獁䍁䅁兙畂䝁䅑䅉療䡁䅑䅡求䡁䅉䅉橂䝁䅷党桂䝁䄴䅉求䝁䄴党祂䝁䅣入畁䍁䅁兓あ䍁䅁兙獂䡁䅍睢杁䝁䅑党㉂䝁䅕䅢療䡁䅁督獁䍁䅁睙療䝁䄴督あ䡁䅉兤橂䡁䅑督獁䍁䅁兙畂䝁䅑䅉療䡁䅁党祂䝁䅅䅤求䡁䅍䅉獂䝁䄸杢湂䍁䄰䅤求䡁䅉兢杁䝁䅍睢畂䡁䅑杣桂䝁䅍䅤求䝁䅑䅉桂䡁䅍督求䡁䅑督杁䡁䅑䅡桂䡁䅑䅉橂䝁䄸杢穂䝁䅫督あ䡁䅍䅉療䝁䅙䅉橂䝁䅷党桂䝁䄴䅉求䝁䄴党祂䝁䅣入杁䡁䅍睢獂䡁䅕䅤灂䝁䄸杢穂䍁䅷䅉穂䡁䅕睙潂䍁䅁兙穂䍁䅁杣求䝁䄴党㍂䝁䅅杙獂䝁䅕䅉湂䝁䅕杢求䡁䅉兙あ䝁䅫睢畂䍁䅁杚桂䝁䅍兡獂䝁䅫䅤灂䝁䅕督獁䍁䅁杙桂䡁䅑䅤求䡁䅉入杁䡁䅍䅤療䡁䅉兙湂䝁䅕䅉浂䝁䅅睙灂䝁䅷兡あ䝁䅫党穂䍁䅷䅉桂䝁䄴䅚杁䝁䅕䅢求䝁䅍䅤祂䝁䅫睙杁䡁䅑杣桂䝁䄴督瑂䝁䅫督穂䝁䅫睢畂䍁䅁杚桂䝁䅍兡獂䝁䅫䅤灂䝁䅕督㝁䍁䅁督求䝁䅷䅢穂䍁䅁党畂䝁䅕杣湂䡁䅫䅉橂䝁䄸兢瑂䝁䄸䅚灂䡁䅑兡求䡁䅍睏杁䝁䅅杢歂䍁䅁睢㍂䝁䄴督獁䍁䅁䅚求䡁䅙党獂䝁䄸䅣穂䍁䅷䅉橂䝁䄸杢穂䡁䅑杣ㅂ䝁䅍䅤穂䍁䅷䅉瑂䝁䅅杢桂䝁䅣党穂䍁䅁兙畂䝁䅑䅉療䡁䅁党祂䝁䅅䅤求䡁䅍䅉求䝁䅷党橂䡁䅑杣灂䝁䅍䅉湂䝁䅕杢求䡁䅉兙あ䝁䅫睢畂䍁䅁杚桂䝁䅍兡獂䝁䅫䅤灂䝁䅕督杁䝁䅫杢杁䡁䅣䅡療䝁䅷党穂䝁䅅䅢求䍁䅁党畂䝁䅕杣湂䡁䅫䅉瑂䝁䅅杣牂䝁䅕䅤穂䍁䄴䅉啂䝁䅧党杁䝁䅍睢瑂䡁䅁兙畂䡁䅫䅉潂䝁䅅䅚杁䝁䅅䅣睂䡁䅉睢㑂䝁䅫兢桂䡁䅑党獂䡁䅫䅉穁䑁䅕䅌睁䑁䅕杍杁䝁䄰党湂䝁䅅睤桂䡁䅑䅤穂䍁䅁睢浂䍁䅁杢求䡁䅑䅉湂䝁䅕杢求䡁䅉兙あ䝁䅫杢湂䍁䅁睙桂䡁䅁兙橂䝁䅫䅤㕂䑁䅳䅉桂䡁䅁䅣祂䝁䄸䅥灂䝁䄰兙あ䝁䅕䅢㕂䍁䅁兏硁䍁䅷䅍睁䑁䅁䅉橂䝁䅫杣橂䡁䅕兡あ䍁䅁兢灂䝁䅷党穂䍁䅁睢浂䍁䅁䅤祂䝁䅅杢穂䝁䄰兡穂䡁䅍兡療䝁䄴䅉桂䝁䄴䅚杁䝁䅑兡穂䡁䅑杣灂䝁䅉兤あ䝁䅫睢畂䍁䅁䅢灂䝁䄴党穂䑁䅳䅉桂䝁䄴䅚杁䑁䅫杍硁䍁䅁督ㅂ䝁䅉督あ䝁䅅䅤灂䝁䄸杢穂䍁䄴䅉䩂䡁䅑䅉穂䝁䅕杣㉂䝁䅕督杁䝁䅅䅣睂䡁䅉睢㑂䝁䅫兢桂䡁䅑党獂䡁䅫䅉硁䑁䅉䅉瑂䝁䅫䅢獂䝁䅫睢畂䍁䅁䅣求䝁䄸䅣獂䝁䅕䅉あ䝁䅧杣療䡁䅕睚潂䍁䅁兙睂䡁䅁杣療䡁䅧兡瑂䝁䅅䅤求䝁䅷入杁䑁䅙䅉瑂䝁䅫䅢獂䝁䅫睢畂䍁䅁睙ㅂ䡁䅍䅤療䝁䄰党祂䍁䅁兙橂䝁䅍睢ㅂ䝁䄴䅤穂䍁䅁兡畂䍁䅁䅤潂䝁䅕䅉求䝁䅅督あ䍁䅁兙畂䝁䅑䅉獂䝁䄸睤求䡁䅉䅉㍂䝁䅕督あ䍁䅁睙療䝁䅅督あ䡁䅍䅉療䝁䅙䅉䝂䝁䅷睢祂䝁䅫䅚桂䍁䄴䅉啂䝁䅧党杁䝁䅍睢瑂䡁䅁兙畂䡁䅫䅉㍂䝁䅅督杁䝁䅙睢祂䝁䄰党祂䝁䅷入杁䝁䅳杢療䡁䅣杢杁䝁䅅督杁䕁䅙䅕䵂䍁䅁睒祂䝁䄸兤睂䍁䅷䅉䩂䝁䄴睙畁䍁䅁兙畂䝁䅑䅉橂䝁䅧兙畂䝁䅣党歂䍁䅁兡あ䡁䅍䅉畂䝁䅅兢求䍁䅁䅤療䍁䅁杔求䡁䅧䅤䙂䡁䅉兙杁䕁䅕杢求䡁䅉睚㕂䍁䅷䅉䩂䝁䄴睙畁䍁䅁兡畂䍁䅁杍睁䑁䅅䅍畁䍁䅁杔求䡁䅧䅤䙂䡁䅉兙杁䕁䅕杢求䡁䅉睚㕂䍁䅷䅉䩂䝁䄴睙畁䍁䅁睤桂䡁䅍䅉浂䝁䄸兤畂䝁䅑党歂䍁䅁兡畂䍁䅁免㕁䑁䅉兎杁䝁䅅杢歂䍁䅁兡穂䍁䅁䅡求䝁䅅䅚硂䡁䅕兙祂䡁䅑党祂䝁䅕䅚杁䝁䅫杢杁䕁䅯兤畂䝁䄸䅉䍂䝁䅕兙橂䝁䅧䅌杁䕁䅙䅢療䡁䅉兡歂䝁䅅杌䅁佁坅䅁㙃睂䅁杔求䡁䅧䅤祂䝁䅅睙牂䝁䅕杣杁䕁䅫杢橂䍁䄴䅌杁䝁䅅杢杁䝁䅕杢求䡁䅉睚㕂䍁䅁督療䝁䅷兤あ䝁䅫睢畂䡁䅍䅉橂䝁䄸兢睂䝁䅅杢㕂䍁䅷䅉睂䡁䅉睢㉂䝁䅫䅚求䡁䅍䅉穂䝁䄸䅢桂䡁䅉䅉あ䡁䅉兙橂䝁䅳党祂䍁䅁兙畂䝁䅑䅉穂䝁䄸杚あ䡁䅣兙祂䝁䅕䅉穂䝁䄸䅢ㅂ䡁䅑兡療䝁䄴督杁䝁䅙睢祂䍁䅁兤あ䝁䅫䅢灂䡁䅑入瑁䡁䅍睙桂䝁䅷党杁䝁䅅杢歂䍁䅁䅚灂䡁䅍䅤祂䝁䅫杙ㅂ䡁䅑党歂䍁䅁睚求䝁䄴党祂䝁䅅䅤灂䝁䄸杢杁䡁䅍睢獂䝁䅅杣杁䡁䅁杣療䝁䅯党橂䡁䅑督杁䝁䅫杢杁䡁䅑䅡求䍁䅁兖畂䝁䅫䅤求䝁䅑䅉呂䡁䅑兙あ䝁䅕督杁䝁䅅杢歂䍁䅁兡畂䡁䅑党祂䝁䄴兙あ䝁䅫睢畂䝁䅅䅢獂䡁䅫杌杁䙁䅑䅡求䍁䅁睙療䝁䄰䅣桂䝁䄴入杁䝁䄸杚浂䝁䅕杣穂䍁䅁䅤祂䝁䅅睙牂䝁䅫杢湂䍁䅁督療䝁䅷兤あ䝁䅫睢畂䡁䅍䅌杁䡁䅣䅡灂䝁䅍䅡杁䝁䅫杢橂䝁䅷兤歂䝁䅕督杁䕁䄴䅗杁䕁䅧睢祂䝁䅫来療䝁䄴䅌杁䝁䅅䅉穂䝁䄸䅢桂䡁䅉䅉あ䡁䅉兙橂䝁䅳兡畂䝁䅣䅉穂䝁䄸䅢ㅂ䡁䅑兡療䝁䄴睏杁䝁䅅杢歂䍁䅁杔奂䍁䅁䅓療䡁䅉兡㙂䝁䄸杢瑁䙁䅧䅖卂䍁䅷䅉桂䍁䅁䅤求䡁䅉杣桂䝁䅫杢瑁䝁䅙睢獂䝁䅷睢㍂䝁䅫杢湂䍁䅁䅤祂䝁䅅睙牂䝁䅕杣杁䝁䅑党穂䝁䅫睚畂䝁䅕䅚杁䡁䅑睢杁䝁䅕䅥睂䝁䅅杢歂䍁䅁䅤潂䝁䅕䅉桂䝁䅑䅚祂䝁䅕督穂䝁䅅杙獂䝁䅕䅉瑂䝁䅅杣牂䝁䅕䅤杁䝁䅙睢祂䍁䅁䅤祂䝁䅅睙牂䝁䅕杣穂䍁䅁睢畂䍁䅁督灂䡁䅑党穂䍁䅁睤灂䡁䅑䅡杁䡁䅍䅢療䡁䅁党歂䍁䅷䅉ㅂ䝁䄴党㉂䝁䅕杢獁䍁䅁兙畂䝁䅑䅉橂䝁䅧兙獂䝁䅷党畂䝁䅣兡畂䝁䅣䅉あ䝁䅕杣祂䝁䅅兡畂䍁䄴䅉䩂䡁䅑䅉桂䝁䅷督療䍁䅁䅣祂䝁䄸杤灂䝁䅑党穂䍁䅁䅖祂䡁䅕党䑂䝁䅅䅣あ䡁䅕杣求䍁䅷䅉桂䍁䅁督求䝁䅷杚瑁䝁䅅䅚煂䡁䅕督あ䝁䅫杢湂䍁䅁䅤祂䝁䅅睙牂䝁䅕杣杁䝁䅍睢畂䡁䅑杣療䝁䅷䅉穂䡁䅫督あ䝁䅕兢獁䍁䅁睤潂䝁䅫睙潂䍁䅁杙療䝁䄸督あ䡁䅍䅉穂䝁䄸䅢桂䡁䅉䅉睂䝁䄸睤求䡁䅉䅉睂䝁䅷兙畂䡁䅑䅉睂䡁䅉睢歂䡁䅕睙あ䝁䅫睢畂䍁䅁杙㕂䍁䅁睢睂䡁䅑兡瑂䝁䅫来灂䝁䄴睚杁䡁䅑䅡求䍁䅁䅣療䡁䅍兡あ䝁䅫睢畂䍁䅁睢浂䍁䅁兡畂䝁䅑兡㉂䝁䅫䅚ㅂ䝁䅅䅢杁䡁䅑杣桂䝁䅍睡求䡁䅉䅉祂䝁䄸睤杁䝁䅫杢杁䡁䅉党穂䡁䅁睢畂䡁䅍党杁䡁䅑睢杁䡁䅍兡あ䝁䅕䅉浂䝁䅕兙あ䡁䅕杣求䡁䅍䅌杁䡁䅍兤橂䝁䅧䅉桂䡁䅍䅉㉂䝁䅅杣㕂䝁䅫杢湂䍁䅁䅤療䡁䅁睢湂䡁䅉兙睂䝁䅧入杁䝁䅅杢歂䍁䅁睙潂䝁䅅杢湂䝁䅫杢湂䍁䅁睤求䝁䅅䅤潂䝁䅕杣杁䝁䅍睢畂䝁䅑兡あ䝁䅫睢畂䡁䅍睏杁䝁䅅杢歂䍁䅁杔奂䍁䅁杔桂䡁䅙兡湂䝁䅅䅤療䡁䅉䅌杁䡁䅑䅡桂䡁䅑䅉桂䡁䅍督灂䡁䅍䅤穂䍁䅁督療䝁䅷兙祂䍁䅁䅣療䡁䅣党祂䍁䅁䅣獂䝁䅅杢あ䍁䅁睢㍂䝁䄴党祂䡁䅍䅉桂䝁䄴䅚杁䝁䄸䅣求䡁䅉兙あ䝁䄸杣穂䍁䅁兡畂䍁䅁兢療䝁䄴兡あ䝁䄸杣灂䝁䄴睚獁䍁䅁睙療䝁䄴䅤祂䝁䄸䅢獂䝁䅫杢湂䍁䅷䅉桂䝁䄴䅚杁䡁䅁杣療䡁䅑党橂䡁䅑兡畂䝁䅣䅉あ䝁䅧党灂䡁䅉䅉穂䝁䄸䅢桂䡁䅉䅉睂䡁䅉睢煂䝁䅕睙あ䡁䅍杌杁䙁䅑䅡求䍁䅁睙療䝁䄰䅣桂䝁䄴入杁䡁䅣兙穂䍁䅁杚療䡁䅕杢歂䝁䅕䅚杁䝁䅫杢杁䑁䅉䅍硁䑁䅍䅉桂䝁䄴䅚杁䝁䅫督杁䝁䅧党桂䝁䅑兣ㅂ䝁䅅杣あ䝁䅕杣求䝁䅑䅉灂䝁䄴䅉䝂䡁䅉党瑂䝁䄸杢あ䍁䅷䅉䑂䝁䅅䅢灂䝁䅙睢祂䝁䄴兡桂䍁䄴䅉䉂䡁䅍䅉療䝁䅙䅉乂䝁䅅杣橂䝁䅧䅉穁䑁䅅䅌杁䑁䅉䅍祁䑁䅑䅉佂䝁䅕䅥あ䡁䅉兙橂䝁䅳党祂䍁䅁兓畂䝁䅍杌杁䡁䅣兙穂䍁䅁杚療䡁䅉兢求䡁䅉䅢㕂䍁䅁兙杁䡁䅍兤楂䡁䅍兡歂䝁䅫兙祂䡁䅫䅉療䝁䅙䅉䝂䝁䅷党㑂䍁䅁䅔あ䝁䅑杌䅁䥁坧䅁捁权䅁杔灂䙁䅍睢ㅂ䡁䅉睙求䍁䅁兓畂䝁䅍杌獁䍁䅁兙畂䍁䅁党畂䝁䅕杣湂䡁䅫䅉潂䝁䄸䅢歂䝁䅫杢湂䍁䅁睙療䝁䄰䅣桂䝁䄴入獁䍁䅁睢睂䝁䅕杣桂䡁䅑党穂䍁䅁兙穂䍁䅁兙杁䡁䅉党湂䡁䅕䅢桂䡁䅑党歂䍁䅁杢桂䡁䅑兤祂䝁䅅䅢杁䝁䅣兙穂䍁䅁兙畂䝁䅑䅉求䝁䅷党橂䡁䅑杣灂䝁䅍䅉ㅂ䡁䅑兡獂䝁䅫䅤㕂䍁䅁睙療䝁䄰䅣桂䝁䄴入杁䝁䅫杢杁䡁䅑䅡求䍁䅁兖畂䝁䅫䅤求䝁䅑䅉呂䡁䅑兙あ䝁䅕督畁䍁䅁兓あ䍁䅁睢睂䝁䅕杣桂䡁䅑党穂䍁䅁兡畂䍁䅁䅤㍂䝁䄸䅉穂䝁䅕睚瑂䝁䅕杢あ䡁䅍䅌杁䕁䅍睢獂䡁䅕兢楂䝁䅫兙杁䕁䄸䅣求䡁䅉兙あ䝁䅫睢畂䡁䅍䅉桂䝁䄴䅚杁䕁䄴兓兂䙁䅍睑偂䍁䅁睔睂䝁䅕杣桂䡁䅑兡療䝁䄴督畁䍁䅁䅖潂䝁䅕䅉橂䝁䄸兢睂䝁䅅杢㕂䍁䅁䅣祂䝁䄸杤灂䝁䅑党穂䍁䅁杢桂䡁䅑兤祂䝁䅅䅢杁䝁䅣兙穂䍁䅁䅤療䍁䅁兙睂䡁䅁杣療䡁䅧兡瑂䝁䅅䅤求䝁䅷入杁䑁䅉杌ぁ䍁䅁兢灂䝁䅷䅢灂䝁䄸杢杁䡁䅉党穂䝁䅫䅚求䝁䄴䅤灂䝁䅅䅢獁䍁䅁睙療䝁䄰兢求䡁䅉睙灂䝁䅅䅢獁䍁䅁兙畂䝁䅑䅉灂䝁䄴䅚ㅂ䡁䅍䅤祂䝁䅫兙獂䍁䅁睙ㅂ䡁䅍䅤療䝁䄰党祂䡁䅍䅉あ䝁䅧杣療䡁䅕睚潂䍁䅁兙睂䡁䅁杣療䡁䅧兡瑂䝁䅅䅤求䝁䅷入杁䑁䅍睎獁䑁䅉䅍睁䍁䅁兢灂䝁䅷党穂䍁䅁睢浂䍁䅁䅚灂䡁䅍䅤祂䝁䅫杙ㅂ䡁䅑兡療䝁䄴䅉瑂䝁䅅兡畂䍁䅁䅣灂䡁䅁党獂䝁䅫杢求䍁䅁兙畂䝁䅑䅉あ䝁䅧党杁䝁䅅督穂䝁䄸睙灂䝁䅅䅤求䝁䅑䅉灂䝁䄴䅚灂䡁䅙兡歂䡁䅕兙獂䍁䅁睙ㅂ䡁䅍䅤療䝁䄰党祂䍁䅁督求䡁䅉杤灂䝁䅍党杁䝁䅷兡畂䝁䅕督㝁䍁䅁兙畂䝁䅑䅉穁䑁䅍䅍杁䝁䄰兡獂䝁䅕督杁䝁䄸杚杁䡁䅑杣桂䝁䄴督瑂䝁䅫督穂䝁䅫睢畂䍁䅁兢桂䝁䅫杢杁䡁䅁兡睂䝁䅕䅢灂䝁䄴党杁䝁䅫杢杁䕁䄸䅡灂䝁䄸䅌杁䙁䅁党畂䝁䄴督㕂䝁䅷杤桂䝁䄴兡桂䍁䅷䅉坂䝁䅫杣湂䝁䅫杢灂䝁䅅䅌杁䕁䅳党畂䡁䅑兤橂䝁䅳入獁䍁䅁兙畂䝁䅑䅉乂䝁䅅杣㕂䝁䅷兙畂䝁䅑杌杁䕁䅫䅤杁䝁䅅䅢穂䝁䄸䅉湂䝁䅕杢求䡁䅉兙あ䝁䅕督獁䍁䅁䅤祂䝁䅅杢穂䝁䄰兡あ䡁䅍䅌杁䝁䅅杢歂䍁䅁䅚灂䡁䅍䅤祂䝁䅫杙ㅂ䡁䅑党穂䍁䅁党獂䝁䅕睙あ䡁䅉兡橂䝁䅫䅤㕂䍁䅁䅤療䍁䅁兙睂䡁䅁杣療䡁䅧兡瑂䝁䅅䅤求䝁䅷入杁䑁䅁杌ㅁ䍁䅁兢灂䝁䅷䅢灂䝁䄸杢杁䝁䅍兤穂䡁䅑睢瑂䝁䅕杣穂䍁䅁兡畂䍁䅁杤桂䡁䅉兡療䡁䅕督杁䝁䅍睢ㅂ䝁䄴䅤灂䝁䅕督杁䝁䅫杢杁䡁䅑䅡求䍁䅁杢療䡁䅉䅤潂䝁䅕杣畂䍁䅁䅣桂䡁䅉䅤杁䝁䄸杚杁䕁䅫杢歂䝁䅫兙畂䝁䅅䅌杁䝁䅅督杁䡁䅣党獂䝁䅷䅉桂䡁䅍䅉求䝁䄴睚桂䝁䅣党穂䍁䅁兡畂䍁䅁睤潂䝁䄸䅢求䡁䅍兙獂䝁䅕䅉求䝁䅷党橂䡁䅑杣灂䝁䅍䅉桂䝁䄴䅚杁䡁䅑杣桂䝁䄴督瑂䝁䅫督穂䝁䅫睢畂䍁䅁䅤祂䝁䅅杢穂䝁䅅睙あ䝁䅫睢畂䡁䅍杌杁䕁䅫䅤杁䝁䄸睤畂䡁䅍䅉桂䝁䄴䅚杁䝁䄸䅣求䡁䅉兙あ䝁䅕督杁䡁䅍䅤求䝁䅅兢杁䝁䅍睢桂䝁䅷䅉湂䝁䅕杢求䡁䅉兙あ䝁䅫杢湂䍁䅁督あ䝁䅅䅤灂䝁䄸杢穂䍁䅁兡畂䍁䅁睖潂䝁䅕兙あ䝁䅙兡求䝁䅷䅚杁䝁䅅杢歂䍁䅁兔灂䝁䅍䅡灂䝁䅣兙畂䍁䅁睑灂䡁䅑入㝁䍁䅁睙療䝁䄰杙灂䝁䄴党歂䍁䅁睙㕂䝁䅍䅢求䍁䅁睚桂䡁䅍䅉あ䡁䅕杣楂䝁䅫杢求䍁䅁兡畂䍁䅁睖求䡁䅍䅤杁䙁䅑党祂䡁䅉党杁䕁䅧兙ㅂ䡁䅑党㝁䍁䅁杢桂䡁䅑兤祂䝁䅅䅢杁䝁䅣兙穂䍁䅁睚求䝁䄴党祂䝁䅅䅤灂䝁䄴睚杁䡁䅕杢灂䡁䅑督杁䝁䅫杢杁䙁䅣䅡求䝁䅅䅤浂䝁䅫党獂䝁䅑睏杁䝁䅧入歂䡁䅉睢杁䝁䅣党畂䝁䅕杣桂䡁䅑兡畂䝁䅣䅉睂䝁䅷兙畂䡁䅑督杁䝁䅫杢杁䕁䅍兙祂䡁䅉睢獂䝁䅷䅉䑂䝁䄸兤畂䡁䅑入杁䝁䅅杢歂䍁䅁睖潂䝁䅫䅤求䍁䅁睑療䡁䅕杢あ䡁䅫睏杁䡁䅣兡畂䝁䅑䅉湂䝁䅕杢求䡁䅉兙あ䝁䅫杢湂䍁䅁兤畂䝁䅫䅤穂䍁䅁兡畂䍁䅁睖潂䝁䅫䅤求䍁䅁睑療䡁䅕杢あ䡁䅫䅌杁䕁䅫杢歂䝁䅫兙畂䝁䅅睏杁䝁䅅杢歂䍁䅁督療䝁䅷兙祂䍁䅁睚求䝁䄴党祂䝁䅅䅤灂䝁䄴睚杁䡁䅕杢灂䡁䅑督杁䝁䅫杢杁䕁䅯兙穂䡁䅁党祂䍁䅁睑療䡁䅕杢あ䡁䅫䅉桂䝁䄴䅚杁䙁䅣䅡灂䡁䅑党杁䕁䅍睢ㅂ䝁䄴䅤㕂䍁䄴䅉啂䝁䅧党杁䝁䅍睢瑂䡁䅁兙畂䡁䅫䅉㍂䝁䅅督杁䝁䅙睢祂䝁䄰党祂䝁䅷入杁䝁䅳杢療䡁䅣杢杁䝁䅅督杁䕁䄴兓兂䙁䅍睑偂䍁䅁兓畂䝁䅑兤穂䡁䅑杣灂䝁䅕督獁䍁䅁兓畂䝁䅍杌杁䝁䅅杢歂䍁䅁睙潂䝁䅅杢湂䝁䅕䅚杁䝁䅫䅤穂䍁䅁杢桂䝁䄰党杁䡁䅑睢杁䕁䄴兡呂䝁䄸兤祂䝁䅍党杁䕁䅫杢橂䍁䄴䅉灂䝁䄴䅉䉂䡁䅁杣灂䝁䅷䅉硁䑁䅫兏㕁䍁䄴䅉佂䝁䅫睕療䡁䅕杣橂䝁䅕䅉䩂䝁䄴睙畁䍁䅁睤桂䡁䅍䅉浂䝁䄸兤畂䝁䅑党歂䍁䅁兡畂䍁䅁免㑁䑁䅑睎杁䝁䅅杢歂䍁䅁兡穂䍁䅁䅡求䝁䅅䅚硂䡁䅕兙祂䡁䅑党祂䝁䅕䅚杁䝁䅫杢杁䕁䄰党祂䡁䅉兡獂䝁䅷杤灂䝁䅷䅢求䍁䅷䅉䩂䝁䄴䅚灂䝁䅅杢桂䍁䄴䅁䡄兆䅁杮䄸䕁䄴睢祂䝁䅑督療䝁䄴䅉䑂䝁䄸杣睂䝁䄸杣桂䡁䅑兡療䝁䄴䅉求䝁䄴睚灂䝁䄴党求䡁䅉督獁䍁䅁兢桂䝁䄴兤浂䝁䅅睙あ䡁䅕杣求䡁䅍䅌杁䝁䅅杢歂䍁䅁兢桂䡁䅉睡求䡁䅑督杁䡁䅁杣療䝁䅑兤橂䡁䅑督杁䝁䅅杢歂䍁䅁督㕂䡁䅍䅤求䝁䄰督杁䡁䅑睢杁䝁䅑兡穂䡁䅁党畂䡁䅍党獁䍁䅁兙睂䡁䅁䅢㕂䍁䅷䅉桂䝁䄴䅚杁䝁䅍睢畂䡁䅑杣療䝁䅷䅉桂䝁䅑䅡求䡁䅍兡㉂䝁䅕督獁䍁䅁睙療䝁䅅䅤灂䝁䄴睚穂䍁䅷䅉睂䝁䄸䅢㕂䝁䄰党祂䡁䅍䅌杁䡁䅍党桂䝁䅷兙畂䡁䅑督獁䍁䅁杙灂䝁䄸兢桂䡁䅑党祂䝁䅫兙獂䡁䅍䅌杁䝁䅅杢歂䍁䅁睢あ䝁䅧党祂䍁䅁杚獂䡁䅕兡歂䡁䅍杌杁䕁䅫䅤杁䝁䄸䅣求䡁䅉兙あ䝁䅕督杁䡁䅑䅡祂䝁䄸兤湂䝁䅧䅉あ䝁䅧杣求䝁䅕䅉穂䝁䅕睚瑂䝁䅕杢あ䡁䅍杏杁䕁䅫杢歂䡁䅕督あ䡁䅉兡桂䝁䅷䅉兂䡁䅉党橂䝁䅫督灂䝁䄸杢杁䙁䅍睢獂䡁䅕䅤灂䝁䄸杢穂䑁䅳䅉乂䝁䅕䅚灂䝁䅍兙獂䍁䅁兙畂䝁䅑䅉䝂䝁䅷兤灂䝁䅑䅉呂䝁䄸䅢ㅂ䡁䅑兡療䝁䄴督㝁䍁䅁兙畂䝁䅑䅉䉂䝁䅑杤桂䝁䄴睙求䝁䅑䅉啂䝁䅕睙潂䝁䄴睢獂䝁䄸睚㕂䍁䅁睕療䝁䅷兤あ䝁䅫睢畂䡁䅍杌杁䙁䅑䅡求䍁䅁兓畂䝁䅑兤穂䡁䅑杣灂䝁䅅䅢杁䙁䅁杣求䝁䅍兡穂䝁䅫睢畂䍁䅁睕療䝁䅷兤あ䝁䅫睢畂䡁䅍䅉穂䝁䅕睚瑂䝁䅕杢あ䍁䅁䅣祂䝁䄸杤灂䝁䅑党穂䍁䅁䅚灂䡁䅍䅣求䝁䄴督灂䝁䄴睚獁䍁䅁睙療䝁䅅䅤灂䝁䄴睚獁䍁䅁兙畂䝁䅑䅉獂䝁䅅兢灂䝁䄴兙あ䝁䅫杢湂䍁䅁督㕂䡁䅍䅤求䝁䄰督杁䝁䅙睢祂䍁䅁兙歂䝁䅧党穂䝁䅫杤求䡁䅍䅌杁䝁䅷睢あ䝁䅫睢畂䡁䅍䅌杁䝁䅷兡硂䡁䅕兡歂䡁䅍䅌杁䝁䅅杢歂䍁䅁杚灂䝁䅉党祂䡁䅍䅉あ䝁䄸䅉歂䝁䅫督睂䝁䄸督桂䝁䅉䅢求䍁䅁䅣祂䝁䄸䅚ㅂ䝁䅍䅤穂䍁䅁兙畂䝁䅑䅉祂䝁䄸䅢獂䍁䅁睚療䝁䄸䅚穂䑁䅳䅉桂䡁䅕䅤療䝁䄰兙あ䝁䅕䅚杁䝁䅅䅚潂䝁䅕督灂䡁䅙党杁䝁䅑兡穂䡁䅁党畂䡁䅍兡畂䝁䅣䅉穂䡁䅫督あ䝁䅕兢穂䍁䅁兤穂䝁䅕䅚杁䝁䅫杢杁䡁䅁兙橂䝁䅳兙湂䝁䅕䅚杁䝁䅣睢療䝁䅑督杁䝁䅫杢歂䡁䅕督あ䡁䅉兡求䡁䅍睏杁䝁䅍睢瑂䡁䅁睢畂䝁䅕杢あ䡁䅍䅉桂䝁䄴䅚杁䡁䅍入穂䡁䅑党瑂䡁䅍䅉浂䝁䄸杣杁䡁䅑䅡求䡁䅉兢療䡁䅁䅢桂䡁䅍䅤灂䝁䅍䅉桂䝁䄴䅚杁䝁䅉兡療䡁䅁睢獂䡁䅫兢求䡁䅉䅉瑂䝁䅕䅢あ䍁䅁督あ䡁䅉党桂䝁䄰睏杁䝁䅙䅢ㅂ䝁䅫䅚杁䝁䅍睢瑂䡁䅁睢畂䝁䅕杢あ䡁䅍䅌杁䡁䅍兤橂䝁䅧䅉桂䡁䅍䅉畂䝁䄸来㙂䝁䅷党穂䍁䅷䅉睂䡁䅕兢睂䡁䅍䅌杁䝁䅅杢歂䍁䅁杚灂䝁䅷䅤求䡁䅉督㝁䍁䅁督瑂䝁䅅杣あ䍁䅁睙療䝁䄰䅣療䝁䄴党畂䡁䅑督杁䡁䅑䅡桂䡁䅑䅉瑂䝁䅕兙穂䡁䅕杣求䍁䅁兙畂䝁䅑䅉橂䝁䄸杢あ䡁䅉睢獂䍁䅁䅤潂䝁䅕䅉浂䝁䅷睢㍂䍁䅷䅉硂䡁䅕兙畂䡁䅑兡あ䡁䅫䅉桂䝁䄴䅚杁䝁䅷睢橂䝁䅅䅤灂䝁䄸杢杁䝁䄸杚杁䝁䅑兡穂䡁䅁党畂䡁䅍党歂䍁䅁杚獂䡁䅕兡歂䑁䅳䅉橂䝁䄸杢あ䡁䅉睢獂䍁䅁督㕂䡁䅍䅤求䝁䄰督㝁䍁䅁兙畂䝁䅑䅉歂䝁䅫督睂䝁䅕杢穂䝁䅫杢湂䍁䅷䅉橂䝁䄸兙あ䝁䅫杢湂䍁䅷䅉桂䝁䄴䅚杁䝁䅷兙瑂䝁䅫杢桂䡁䅑兡畂䝁䅣䅉穂䡁䅫督あ䝁䅕兢穂䍁䄴䅉䩂䡁䅑䅉桂䝁䅷督療䍁䅁睢浂䝁䅙党祂䡁䅍䅉桂䡁䅕䅤療䝁䄰兙あ䝁䅕䅚杁䝁䅅杢歂䍁䅁兢桂䝁䄴兤桂䝁䅷䅉歂䝁䅫督睂䝁䅕杢穂䝁䅫杢湂䍁䅁䅣祂䝁䄸䅚ㅂ䝁䅍䅤穂䍁䅁兙畂䝁䅑䅉穂䡁䅫督あ䝁䅕兢穂䍁䅁杚療䡁䅉䅉橂䝁䄸䅢歂䍁䅁兢桂䡁䅑党祂䝁䅫兙獂䡁䅍䅌杁䝁䅍睢畂䡁䅑兙灂䝁䄴党祂䍁䅁睙療䝁䅅䅤灂䝁䄴睚獁䍁䅁䅢灂䡁䅅兤灂䝁䅑䅉浂䝁䅫杢灂䡁䅍䅡灂䝁䄴睚獁䍁䅁兙畂䝁䅑䅉睂䝁䄸睤歂䝁䅕杣杁䝁䅍睢桂䡁䅑兡畂䝁䅣䅌杁䝁䅅督杁䡁䅣党獂䝁䅷䅉桂䡁䅍䅉ㅂ䝁䅷䅤祂䝁䅅杤灂䝁䄸䅢求䡁䅑䅉求䡁䅅兤灂䡁䅁兢求䝁䄴䅤杁䡁䅕督求䝁䅑䅉灂䝁䄴䅉橂䡁䅕杣灂䝁䄴睚杁䝁䅅杢歂䍁䅁䅚祂䡁䅫兡畂䝁䅣䅉療䡁䅁党祂䝁䅅䅤灂䝁䄸杢穂䑁䅳䅉桂䝁䄴䅚杁䝁䅫杢瑁䝁䅷兡畂䝁䅕䅉瑂䝁䅕兙穂䡁䅕杣求䝁䄰党畂䡁䅑䅉穂䝁䅕杢穂䝁䄸杣穂䍁䅷䅉湂䝁䅅兤湂䝁䅕督杁䝁䅅杢歂䍁䅁兙畂䝁䅅䅢㕂䡁䅯党祂䡁䅍䅌杁䝁䅷兙穂䝁䅕杣穂䍁䅷䅉奂䍁䄰杣桂䡁䅫䅌杁䝁䄸䅣あ䝁䅫睙桂䝁䅷䅉桂䝁䄴䅚杁䝁䄴兤橂䝁䅷党療䝁䄴兡橂䍁䅁䅤求䝁䅍䅡畂䝁䄸䅢療䝁䅣兡求䡁䅍䅌杁䝁䅅杢歂䍁䅁䅣祂䝁䄸䅣祂䝁䅫党あ䝁䅅杣㕂䍁䅁兙獂䝁䅣睢祂䝁䅫䅤潂䝁䄰督杁䝁䅅杢歂䍁䅁督療䝁䅙䅤㍂䝁䅅杣求䍁䄴䅉啂䝁䅧党杁䕁䄰党歂䝁䅫睙桂䝁䅷䅉桂䝁䄴䅚杁䕁䅙䅢ㅂ䝁䅫䅚杁䙁䅍睢獂䡁䅕䅤灂䝁䄸杢穂䍁䅁督求䝁䅣兢求䝁䄴䅤杁䝁䄸杚浂䝁䅕杣穂䍁䅁睙桂䝁䄴杢ㅂ䝁䅷兙穂䍁䅷䅉橂䝁䅅䅤潂䝁䅕䅤求䡁䅉督獁䍁䅁兙畂䝁䅑䅉瑂䝁䅕䅚灂䝁䅍兙獂䍁䅁杙桂䝁䅷䅢療䝁䄸杢穂䑁䅳䅉穂䝁䅫杢湂䝁䅷党瑁䡁䅕督求䍁䅁䅣獂䝁䅅督あ䝁䅫睙杁䝁䅍睢瑂䡁䅁睢畂䝁䅕杢あ䡁䅍睏杁䡁䅁杣求䝁䅍兡穂䝁䅫睢畂䍁䅁兢桂䝁䄴兤桂䝁䅷䅉桂䝁䄴䅚杁䡁䅍党瑂䝁䅫兌桂䡁䅕䅤療䝁䄰兙あ䝁䅕䅚杁䝁䅑兡穂䡁䅁党畂䡁䅍党祂䡁䅍睏杁䝁䅅杢歂䍁䅁䅣獂䝁䅅督あ䝁䅫睙杁䝁䄰睢獂䝁䅑党歂䍁䅁督㕂䡁䅉兡畂䝁䅣党穂䍁䅷䅉橂䝁䅅杣あ䡁䅉兡歂䝁䅣党穂䍁䅷䅉あ䝁䅫䅣穂䍁䅷䅉桂䝁䄴䅚杁䝁䅙䅢ㅂ䝁䅫䅚杁䝁䅍睢畂䝁䄴党橂䡁䅑兡療䝁䄴䅉橂䝁䄸兢睂䝁䄸杢求䝁䄴䅤穂䍁䄴䅉啂䝁䅧党杁䕁䅅䅚㉂䝁䅅杢橂䝁䅕䅚杁䙁䅑党橂䝁䅧杢療䝁䅷睢湂䡁䅫䅉呂䝁䄸䅢ㅂ䡁䅑兡療䝁䄴督杁䡁䅍党湂䝁䄰党畂䡁䅑䅉睂䡁䅉睢㉂䝁䅫䅚求䡁䅍䅉桂䡁䅕䅤療䝁䄰兙あ䝁䅕䅚杁䝁䅑兡穂䡁䅁党畂䡁䅍兡畂䝁䅣䅉穂䡁䅫督あ䝁䅕兢穂䍁䅁杚療䡁䅉䅉浂䝁䅷兤灂䝁䅑督杁䝁䅅䅤あ䝁䅅睙潂䝁䄰党畂䡁䅑䅌杁䡁䅁杣療䡁䅑党橂䡁䅑兡療䝁䄴䅌杁䝁䅅杢歂䍁䅁睙療䝁䅅䅤灂䝁䄴睚獁䍁䅁兙穂䍁䅁睤求䝁䅷䅢杁䝁䅅督杁䡁䅉党獂䝁䅅䅤求䝁䅑䅉湂䝁䅅督杁䡁䅁䅢桂䡁䅍兢桂䍁䅁䅤祂䝁䅕兙あ䝁䄰党畂䡁䅑䅉穂䡁䅫督あ䝁䅕兢穂䍁䅁杚療䡁䅉䅉橂䝁䅷党桂䝁䄴兡畂䝁䅣䅉桂䝁䄴䅚杁䝁䅍睢畂䝁䅑兡あ䝁䅫睢畂䝁䅫杢湂䍁䅁督ㅂ䡁䅉杚桂䝁䅍党穂䑁䅳䅉桂䝁䄴䅚杁䝁䅉睢畂䝁䅑䅉あ䝁䅕督あ䝁䅫杢湂䍁䅁兙畂䝁䅑䅉桂䡁䅕䅤療䝁䄰兙あ䝁䅕䅚杁䝁䄸䅣あ䝁䅫睙桂䝁䅷䅌杁䝁䅅睙療䡁䅕督あ䝁䅫睙杁䝁䄰兡橂䡁䅉睢穂䝁䅍睢睂䡁䅫䅌杁䝁䅅杢歂䍁䅁䅥瑁䡁䅉兙㕂䍁䅁兡畂䡁䅍䅣求䝁䅍䅤灂䝁䄸杢杁䡁䅍入穂䡁䅑党瑂䡁䅍䅉浂䝁䄸杣杁䡁䅍党瑂䝁䅫睙療䝁䄴䅚ㅂ䝁䅍䅤療䡁䅉䅉桂䝁䄴䅚杁䡁䅁杣灂䝁䄴䅤求䝁䅑䅉橂䝁䅫杣橂䡁䅕兡あ䍁䅁杙療䝁䅅杣歂䍁䅁兡畂䝁䅑兤穂䡁䅑杣灂䝁䅕督畁䍁䅁䅖潂䝁䅕䅉橂䝁䄸兢睂䝁䅅杢㕂䍁䅁兢桂䡁䅉睡求䡁䅑督杁䝁䅫䅤穂䍁䅁䅣祂䝁䄸䅚ㅂ䝁䅍䅤穂䍁䅁䅤潂䡁䅉睢ㅂ䝁䅣䅡杁䝁䅑兡祂䝁䅕睙あ䍁䅁督桂䝁䅷党穂䍁䅁杚療䡁䅉睙求䍁䅷䅉歂䝁䅫督あ䡁䅉兡楂䡁䅕䅤療䡁䅉督獁䍁䅁兙畂䝁䅑䅉穂䝁䅅䅢求䡁䅍䅉祂䝁䅕䅣祂䝁䅕督求䝁䄴䅤桂䡁䅑兡㉂䝁䅕督畁䍁䅁䅖潂䝁䅕䅉橂䝁䄸兢睂䝁䅅杢㕂䍁䅁睤桂䡁䅍䅉浂䝁䄸兤畂䝁䅑党歂䍁䅁兡畂䍁䅁免㕁䑁䅁兏杁䝁䅅杢歂䍁䅁兡穂䍁䅁䅡求䝁䅅䅚硂䡁䅕兙祂䡁䅑党祂䝁䅕䅚杁䝁䅫杢杁䙁䅣党穂䡁䅑䅢桂䝁䅳党獁䍁䅁睔潂䝁䅫睢畁䅁䅁砵䅙䑁䕯䅁佂䝁䄸杣歂䡁䅍䅤祂䝁䄸兢獁䍁䅁兓畂䝁䅍杌獁䍁䅁兙杁䝁䅙兙穂䝁䅧兡療䝁䄴䅉祂䝁䅕䅤桂䝁䅫䅢求䡁䅉䅌杁䡁䅁杣療䡁䅙兡歂䝁䅕督杁䝁䅅䅣睂䝁䅅杣求䝁䅷督獁䍁䅁督潂䝁䄸党穂䍁䅷䅉楂䝁䅕兙ㅂ䡁䅑入獁䍁䅁兙橂䝁䅍党穂䡁䅍睢祂䝁䅫党穂䍁䅷䅉桂䝁䄴䅚杁䝁䅧睢瑂䝁䅕䅉湂䝁䄸睢歂䡁䅍䅉浂䝁䄸杣杁䡁䅣睢瑂䝁䅕杢獁䍁䅁兢求䝁䄴䅌杁䡁䅫睢ㅂ䝁䄴睚杁䝁䅅䅚ㅂ䝁䅷䅤穂䍁䅷䅉桂䝁䄴䅚杁䝁䅍䅡灂䝁䅷䅚祂䝁䅕杢畁䍁䅁兓あ䍁䅁睢浂䝁䅙党祂䡁䅍䅉桂䍁䅁杣桂䝁䄴睚求䍁䅁睢浂䍁䅁杙祂䝁䅅杢歂䍁䄰杢桂䝁䄰党杁䝁䅅杢歂䍁䅁䅣祂䝁䅫杤桂䡁䅑党瑁䝁䅷兙楂䝁䅕䅢杁䝁䄰党祂䝁䅍䅡桂䝁䄴䅚灂䡁䅍党杁䡁䅑䅡祂䝁䄸兤湂䝁䅧䅉㉂䝁䅅杣灂䝁䄸兤穂䍁䅁睙潂䝁䅅杢畂䝁䅕䅢穂䍁䅷䅉穂䡁䅕睙潂䍁䅁兙穂䍁䅁杔療䡁䅉䅚穂䡁䅑杣療䝁䄰䅉楂䡁䅉兙畂䝁䅑党歂䍁䅁督あ䝁䄸杣求䡁䅍䅉桂䝁䄴䅚杁䝁䄸杢獂䝁䅫杢求䍁䅁兙あ䍁䅁杔療䡁䅉䅚穂䡁䅑杣療䝁䄰杌橂䝁䄸兢㝁䍁䅁杔療䡁䅉䅚穂䡁䅑杣療䝁䄰杌橂䝁䅅睏杁䕁䄴睢祂䝁䅑督あ䡁䅉睢瑂䍁䅁督あ䝁䄸杣求䡁䅍睏杁䕁䄴睢祂䝁䅑督あ䡁䅉睢瑂䍁䅁杕桂䝁䅍睡杁䡁䅍䅤療䡁䅉党穂䑁䅳䅉佂䝁䄸杣歂䡁䅍䅤祂䝁䄸兢杁䕁䅷睢橂䝁䅅䅢穂䑁䅳䅉䉂䙁䅍睔呂䑁䅳䅉佂䝁䄸杣歂䡁䅍䅤祂䝁䄸兢祂䝁䅅睙牂䍁䄴睙療䝁䄰睏杁䝁䄰睢楂䝁䅫䅢求䍁䅁兙睂䡁䅁䅢灂䝁䅍兙あ䝁䅫睢畂䑁䅳䅉桂䝁䄴䅚杁䝁䅍䅢求䝁䅅杣桂䝁䄴睙求䍁䅁督あ䝁䄸杣求䡁䅍䅉ㅂ䝁䄴䅚求䡁䅉䅉あ䝁䅧党杁䕁䅷兙穂䡁䅑䅉䑂䝁䅧兙畂䝁䅍党杁䝁䄴兙瑂䝁䅕杌杁䕁䄴睢祂䝁䅑督あ䡁䅉睢瑂䍁䅷䅉䩂䝁䄴睙畁䍁䅁睤桂䡁䅍䅉浂䝁䄸兤畂䝁䅑党歂䍁䅁兡畂䍁䅁免㕁䑁䅁免杁䝁䅅杢歂䍁䅁兡穂䍁䅁䅡求䝁䅅䅚硂䡁䅕兙祂䡁䅑党祂䝁䅕䅚杁䝁䅫杢杁䙁䅍党桂䡁䅑䅤獂䝁䅕䅌杁䙁䅣兙穂䝁䅧兡畂䝁䅣䅤療䝁䄴杌䅁佁塍䅁䭂元䅁杔療䡁䅉杚療䝁䅷睡杁䙁䅍睢ㅂ䡁䅑䅡求䡁䅉杢杁䕁䅍睢祂䡁䅁睢祂䝁䅅䅤灂䝁䄸杢獁䍁䅁䅤療䝁䅣党あ䝁䅧党祂䍁䅁睤灂䡁䅑䅡杁䝁䅫䅤穂䍁䅁督ㅂ䝁䅉督灂䝁䅑兡桂䡁䅉兡求䡁䅍䅌杁䝁䅕杢湂䝁䅅睚求䡁䅍䅉灂䝁䄴䅉あ䝁䅧党杁䡁䅉兙灂䝁䅷䅉あ䡁䅉兙畂䡁䅍䅣療䡁䅉䅤桂䡁䅑兡療䝁䄴䅉療䝁䅙䅉祂䝁䅅睤杁䝁䄰兙あ䝁䅕杣灂䝁䅅䅢穂䍁䅷䅉灂䝁䄴䅤求䡁䅉兢求䝁䅑兡桂䡁䅑党杁䡁䅁杣療䝁䅑兤橂䡁䅑督獁䍁䅁兙畂䝁䅑䅉浂䝁䅫杢灂䡁䅍䅡求䝁䅑䅉湂䝁䄸睢歂䡁䅍䅉灂䝁䄴䅉あ䝁䅧党杁䙁䅕杢灂䡁䅑党歂䍁䅁睕あ䝁䅅䅤求䡁䅍杌杁䙁䅑䅡求䍁䅁睙療䝁䄰䅣桂䝁䄴入杁䡁䅑杣桂䝁䄴督睂䝁䄸杣あ䡁䅍䅉桂䝁䅣杣灂䝁䅍兤獂䡁䅑兤祂䝁䅕䅌杁䝁䅙睢祂䝁䅕督あ䍁䅷䅉桂䝁䄴䅚杁䝁䅍睢畂䡁䅍兤瑂䝁䅕杣杁䡁䅁杣療䝁䅑兤橂䡁䅑督杁䝁䅍睢瑂䡁䅁杣灂䡁䅍兡畂䝁䅣䅉穂䝁䄸入楂䝁䅕兙畂䡁䅍䅌杁䡁䅣䅡求䝁䅅䅤獁䍁䅁睙療䡁䅉杢獁䍁䅁杚求䡁䅉䅤灂䝁䅷兡㙂䝁䅕杣穂䍁䅷䅉獂䝁䅫杤求䡁䅍䅤療䝁䅍睡杁䝁䅅杢歂䍁䅁䅣療䡁䅕䅢あ䡁䅉入杁䝁䅙党求䝁䅑䅌杁䝁䅙睢療䝁䅑䅉睂䡁䅉睢歂䡁䅕睙あ䡁䅍䅌杁䝁䅙睢療䝁䅑䅉療䝁䅫䅢穂䍁䅷䅉浂䝁䅷睢ㅂ䡁䅉䅌杁䡁䅍睤求䝁䅕䅤求䝁䄴党祂䡁䅍䅌杁䝁䅕䅤潂䝁䅅杢療䝁䅷䅌杁䝁䅷兤瑂䝁䅉党祂䍁䅁兙畂䝁䅑䅉㍂䝁䄸睢歂䍁䅁䅣祂䝁䄸䅚ㅂ䝁䅍䅤穂䍁䅷䅉睂䡁䅕䅢睂䍁䅁杙療䝁䅅杣歂䍁䅁兙畂䝁䅑䅉睂䝁䅅䅣求䡁䅉䅉睂䡁䅉睢歂䡁䅕睙あ䡁䅍䅌杁䡁䅣睢療䝁䅑䅉浂䝁䅫杙求䡁䅉督獁䍁䅁睤療䝁䄸䅚杁䡁䅁兤獂䡁䅁䅌杁䝁䅉党㉂䝁䅕杣桂䝁䅣党穂䍁䅷䅉桂䝁䄴䅚杁䝁䅍兙畂䝁䄴党歂䍁䅁睚療䝁䄸䅚穂䑁䅳䅉橂䝁䅧党瑂䝁䅫睙桂䝁䅷督杁䝁䅍睢畂䡁䅍兡穂䡁䅑䅉療䝁䅙䅉穂䡁䅕䅢浂䡁䅕杣杁䝁䅅杢歂䍁䅁杣求䝁䅷兙あ䝁䅕䅚杁䝁䅍䅡求䝁䄰兡橂䝁䅅䅢穂䍁䅷䅉睂䝁䅕䅤祂䝁䄸䅢求䡁䅕兢杁䡁䅁杣療䝁䅑兤橂䡁䅑督杁䝁䅍睢瑂䡁䅁杣灂䡁䅍兡畂䝁䅣䅉橂䡁䅉兤歂䝁䅕䅉療䝁䅫䅢獁䍁䅁睙潂䝁䅷睢祂䝁䅫杢求䍁䅁兙畂䝁䅑䅉楂䝁䅷党桂䝁䅍䅡灂䝁䄴睚杁䝁䅍睢瑂䡁䅁睢ㅂ䝁䄴䅚穂䍁䅷䅉睂䝁䅷兙穂䡁䅑兡橂䡁䅍䅌杁䡁䅉兤楂䝁䅉党祂䍁䅷䅉灂䝁䄴䅚ㅂ䡁䅍䅤祂䝁䅫兙獂䍁䅁睙潂䝁䅕兢灂䝁䅍兙獂䡁䅍䅌杁䝁䅍䅡求䝁䄰兡橂䝁䅅䅢杁䡁䅣兙穂䡁䅑党穂䍁䅷䅉穂䝁䅅杢歂䍁䅷䅉桂䝁䄴䅚杁䝁䄴兙あ䡁䅕杣桂䝁䅷䅉湂䝁䅅督杁䝁䅷兡硂䡁䅕兡歂䡁䅍睏杁䝁䄰党あ䝁䅅䅢穂䍁䅁兙畂䝁䅑䅉橂䝁䄸杢穂䡁䅑杣ㅂ䝁䅍䅤灂䝁䄸杢杁䝁䄰兙あ䝁䅕杣灂䝁䅅䅢穂䍁䅷䅉穂䡁䅕睙潂䍁䅁兙穂䍁䅁督あ䝁䅕党獂䍁䅷䅉桂䝁䅷兤瑂䝁䅫杢ㅂ䝁䄰䅉睂䡁䅉睢歂䡁䅕睙あ䡁䅍䅌杁䝁䄰兙橂䝁䅧兡畂䝁䅕杣㕂䍁䅷䅉穂䝁䅍杣桂䡁䅁䅉瑂䝁䅕䅤桂䝁䅷督獁䍁䅁睙求䝁䄰党畂䡁䅑䅌杁䝁䅅睚湂䡁䅉党湂䝁䅅䅤求䡁䅍䅌杁䝁䄰兡畂䝁䅕杣桂䝁䅷督獁䍁䅁睙獂䝁䅅入獁䍁䅁䅤祂䝁䅅杢穂䡁䅁睢祂䡁䅑兙あ䝁䅫睢畂䍁䅁党硂䡁䅕兡睂䝁䄰党畂䡁䅑䅌杁䝁䅅杢歂䍁䅁兢灂䝁䅷兡あ䝁䅅杣㕂䍁䄰杣求䝁䅷兙あ䝁䅕䅚杁䡁䅁杣療䝁䅑兤橂䡁䅑督㝁䍁䅁兙畂䝁䅑䅉桂䡁䅕䅤療䝁䄰睢あ䝁䅫杤求䍁䅷䅉灂䝁䄴睙獂䡁䅕䅚灂䝁䄴睚杁䝁䅙兡畂䝁䅫督潂䝁䅕䅚杁䝁䄰睢あ䝁䄸杣杁䡁䅙党潂䝁䅫睙獂䝁䅕督杁䝁䅅杢歂䍁䅁兙ㅂ䡁䅑睢瑂䝁䄸䅤灂䡁䅙党杁䡁䅁兙祂䡁䅑督獁䍁䅁兙穂䍁䅁睤求䝁䅷䅢杁䝁䅅督杁䝁䅍睢桂䝁䅷杌杁䕁䅫䅤杁䝁䅅䅢穂䝁䄸䅉あ䡁䅉兙畂䡁䅍䅣療䡁䅉䅤穂䍁䅁睢㉂䝁䅕杣穂䝁䅕兙穂䍁䅁杚祂䝁䅕兡湂䝁䅧䅤杁䡁䅑䅡祂䝁䄸兤湂䝁䅧䅉㉂䝁䅅杣灂䝁䄸兤穂䍁䅁兑あ䝁䅷兙畂䡁䅑兡橂䍁䅁兙畂䝁䅑䅉䡂䡁䅕䅢浂䍁䅁睑療䝁䅅督あ䍁䅁䅣療䡁䅉䅤穂䑁䅳䅉桂䝁䄴䅚杁䝁䄸䅣求䡁䅉兙あ䝁䅕督杁䝁䅅杢杁䝁䅫杢あ䝁䅕杣瑂䝁䄸䅚桂䝁䅷䅉畂䝁䅕䅤㍂䝁䄸杣牂䍁䄴䅉佂䝁䄸杣浂䝁䄸䅢牂䍁䅁睕療䡁䅕䅤潂䝁䅕杣畂䍁䅁睑療䡁䅉䅣療䡁䅉兙あ䝁䅫睢畂䍁䅁睤桂䡁䅍䅉灂䝁䄴睙療䡁䅉䅣療䡁䅉兙あ䝁䅕䅚杁䝁䅫杢杁䑁䅅兏㑁䑁䅁䅉桂䝁䄴䅚杁䝁䅫督杁䝁䅧党桂䝁䅑兣ㅂ䝁䅅杣あ䝁䅕杣求䝁䅑䅉灂䝁䄴䅉䉂䡁䅑䅢桂䝁䄴䅤桂䍁䅷䅉䡂䝁䅕睢祂䝁䅣兡桂䍁䄴䅁噂兆䅁䄸䅫䕁䄴睢祂䡁䅑䅡塂䝁䅕督あ䝁䅕杣畂䍁䅁兒畂䝁䅕杣湂䡁䅫䅉䡂䡁䅉睢ㅂ䡁䅁䅌杁䕁䅫杢橂䍁䄴䅉睂䡁䅉睢㉂䝁䅫䅚求䡁䅍䅉求䝁䅷党橂䡁䅑杣灂䝁䅍兡あ䡁䅫䅉桂䝁䄴䅚杁䝁䄴兙あ䡁䅕杣桂䝁䅷䅉湂䝁䅅督杁䡁䅑睢杁䡁䅉党穂䝁䅫䅚求䝁䄴䅤灂䝁䅅䅢獁䍁䅁睙療䝁䄰兢求䡁䅉睙灂䝁䅅䅢獁䍁䅁兙畂䝁䅑䅉㉂䝁䅅杣灂䝁䄸兤穂䍁䅁兡畂䝁䅑兤穂䡁䅑杣灂䝁䅅䅢杁䝁䅍兤穂䡁䅑睢瑂䝁䅕杣穂䍁䄴䅉䩂䡁䅑䅉湂䝁䅕杢求䡁䅉兙あ䝁䅕督獁䍁䅁䅣ㅂ䡁䅉睙潂䝁䅅督求䡁䅍䅌杁䡁䅑杣桂䝁䄴督瑂䝁䅫䅤穂䍁䅷䅉桂䝁䄴䅚杁䝁䅑兡穂䡁䅑杣灂䝁䅉兤あ䝁䅕督杁䝁䅕䅢求䝁䅍䅤祂䝁䅫睙灂䡁䅑入㝁䍁䅁兙畂䝁䅑䅉睂䡁䅉睢歂䡁䅕睙求䡁䅍䅌杁䡁䅁兤祂䝁䅍䅡桂䡁䅍党穂䍁䅷䅉穂䡁䅑睢祂䝁䅕督獁䍁䅁䅤祂䝁䅅杢穂䝁䄰兡あ䡁䅍䅌杁䝁䅅杢歂䍁䅁䅚灂䡁䅍䅤祂䝁䅫杙ㅂ䡁䅑党穂䍁䅁杢桂䡁䅑兤祂䝁䅅䅢杁䝁䅣兙穂䍁䅷䅉桂䡁䅍䅉㍂䝁䅕䅢獂䍁䅁兙穂䍁䅁睢㍂䝁䄴督杁䝁䄰兤畂䝁䅫睙灂䡁䅁兙獂䍁䅁杚祂䝁䅅杢橂䝁䅧兡穂䝁䅕督杁䡁䅑睢杁䡁䅁杣療䡁䅙兡歂䝁䅕䅉畂䝁䅅䅤ㅂ䡁䅉兙獂䍁䅁睚桂䡁䅍䅉穂䝁䅕杣㉂䝁䅫睙求䍁䅁兡畂䍁䅁䅤潂䝁䅕䅉橂䝁䄸兢瑂䡁䅕杢灂䡁䅑兡求䡁䅍杌杁䙁䅑䅡求䍁䅁睙療䝁䄰䅣桂䝁䄴入杁䝁䄸䅣求䡁䅉兙あ䝁䅕督杁䑁䅙䅌ㅁ䑁䅫李杁䝁䄰兡獂䝁䅕督杁䝁䄸杚杁䝁䅕䅢求䝁䅍䅤祂䝁䅫睙杁䡁䅑杣桂䝁䄴督瑂䝁䅫督穂䝁䅫睢畂䍁䅁兙畂䝁䅑䅉硁䑁䅧䅌㍁䑁䅫䅎杁䝁䄰兡獂䝁䅕督杁䝁䄸杚杁䝁䅕䅢求䝁䅍䅤祂䝁䅫睙杁䝁䅑兡穂䡁䅑杣灂䝁䅉兤あ䝁䅫睢畂䍁䅁䅢灂䝁䄴党穂䍁䅁睤灂䡁䅑䅡杁䝁䅅䅣睂䡁䅉睢㑂䝁䅫兢桂䡁䅑党獂䡁䅫䅉穁䑁䅫李杁䡁䅑杣桂䝁䄴督瑂䝁䅫督穂䝁䅫睢畂䍁䅁兙畂䝁䅑䅉歂䝁䅫督あ䡁䅉兡楂䡁䅕䅤灂䝁䄸杢杁䡁䅍兤楂䡁䅍䅤桂䡁䅑兡療䝁䄴督㝁䍁䅁兙畂䝁䅑䅉祁䍁䅷免穁䑁䅍䅉瑂䝁䅫䅢求䡁䅍䅉療䝁䅙䅉畂䝁䅅䅤ㅂ䡁䅉兙獂䍁䅁睚桂䡁䅍䅉あ䡁䅉兙畂䡁䅍兢灂䡁䅍督灂䝁䄸杢杁䝁䅅杢歂䍁䅁兎獁䑁䅉杍硁䍁䅁兢灂䝁䅷党穂䍁䅁睢浂䍁䅁杢桂䡁䅑兤祂䝁䅅䅢杁䝁䅣兙穂䍁䅁䅚灂䡁䅍䅤祂䝁䅫杙ㅂ䡁䅑兡療䝁䄴䅉獂䝁䅫杢求䡁䅍䅉㍂䝁䅫䅤潂䍁䅁兙睂䡁䅁杣療䡁䅧兡瑂䝁䅅䅤求䝁䅷入杁䑁䅅睍ㅁ䍁䅁睙灂䡁䅑入杁䝁䅣兙あ䝁䅕䅉穂䡁䅑兙あ䝁䅫睢畂䡁䅍䅉灂䝁䄴䅉乂䝁䄸杢あ䝁䅅杢桂䍁䄴䅉䩂䡁䅑䅉桂䝁䅷督療䍁䅁睢睂䝁䅕杣桂䡁䅑党穂䍁䅁免獁䑁䅍䅎㕁䍁䅁兢灂䝁䅷党穂䍁䅁睢浂䍁䅁党獂䝁䅕睙あ䡁䅉兡橂䍁䅁䅤祂䝁䅅杢穂䝁䄰兡穂䡁䅍兡療䝁䄴䅉桂䝁䄴䅚杁䑁䅉䅌穁䑁䅧李杁䝁䄰兡獂䝁䅕督杁䝁䄸杚杁䝁䅕䅢求䝁䅍䅤祂䝁䅫睙杁䝁䅑兡穂䡁䅑杣灂䝁䅉兤あ䝁䅫睢畂䍁䅁䅢灂䝁䄴党穂䍁䅁兡畂䍁䅁睕療䡁䅕䅤潂䍁䅁䅒桂䝁䅳睢あ䝁䅅䅉㍂䝁䅫䅤潂䍁䅁兙睂䡁䅁杣療䡁䅧兡瑂䝁䅅䅤求䝁䅷入杁䑁䅅杍穁䍁䅁䅤祂䝁䅅杢穂䝁䄰兡穂䡁䅍兡療䝁䄴䅉桂䝁䄴䅚杁䝁䅑兡穂䡁䅑杣灂䝁䅉兤あ䝁䅫睢畂䍁䅁督ㅂ䝁䅉督あ䝁䅅䅤灂䝁䄸杢穂䑁䅳䅉桂䝁䄴䅚杁䑁䅕兎杁䝁䄰兡獂䝁䅕督杁䝁䄸杚杁䝁䄴兙あ䡁䅕杣桂䝁䅷䅉湂䝁䅅督杁䡁䅑杣桂䝁䄴督瑂䝁䅫督穂䝁䅫睢畂䍁䅷䅉硁䍁䅷睎㕁䑁䅙䅉瑂䝁䅫䅢求䡁䅍䅉療䝁䅙䅉畂䝁䅅䅤ㅂ䡁䅉兙獂䍁䅁睚桂䡁䅍䅉歂䝁䅫督あ䡁䅉兡楂䡁䅕䅤灂䝁䄸杢杁䝁䅷兡畂䝁䅕督杁䝁䅫杢杁䙁䅍睢ㅂ䡁䅑䅡杁䕁䅑兙牂䝁䄸䅤桂䍁䅷䅉桂䝁䄴䅚杁䑁䅧睍睁䍁䅁兢灂䝁䅷党穂䍁䅁睢浂䍁䅁杢桂䡁䅑兤祂䝁䅅䅢杁䝁䅣兙穂䍁䅁䅚灂䡁䅍䅤祂䝁䅫杙ㅂ䡁䅑兡療䝁䄴䅉獂䝁䅫杢求䡁䅍䅉佂䝁䅕杙祂䝁䅅督牂䝁䅅杌杁䙁䅑䅡求䍁䅁睙療䝁䄰䅣桂䝁䄴入杁䡁䅁杣療䡁䅙兡歂䝁䅕督杁䝁䅕䅢求䝁䅍䅤祂䝁䅫睙灂䡁䅑入杁䝁䅅杢歂䍁䄸睢祂䍁䅁杢桂䡁䅑兤祂䝁䅅䅢杁䝁䅣兙穂䍁䅁䅤療䍁䅁兙睂䡁䅁杣療䡁䅧兡瑂䝁䅅䅤求䝁䅷入杁䑁䅣䅏㍁䍁䅷䅍睁䑁䅁䅉橂䡁䅕督あ䝁䄸兢求䡁䅉督杁䝁䅫杢杁䕁䄰睢畂䡁䅑兙畂䝁䅅䅌杁䙁䅍睢ㅂ䡁䅑䅡杁䕁䅑兙牂䝁䄸䅤桂䍁䅷䅉佂䝁䅕杙祂䝁䅅督牂䝁䅅䅌杁䝁䅅杢歂䍁䅁兗求䝁䅷䅢療䡁䅣督あ䝁䄸杢求䍁䅁杔桂䡁䅑兡療䝁䄴兙獂䍁䅁䅕桂䡁䅉睡畁䍁䅁杔療䡁䅉䅤潂䙁䅣党穂䡁䅑党祂䝁䄴䅉䙂䝁䄴党祂䝁䅣入杁䕁䅣杣療䡁䅕䅣獁䍁䅁兓畂䝁䅍杌杁䡁䅣兙穂䍁䅁杚療䡁䅕杢歂䝁䅕䅚杁䝁䅫杢杁䑁䅅兏祁䑁䅍䅉桂䝁䄴䅚杁䝁䅫督杁䝁䅉兙穂䝁䅕䅚杁䝁䅫杢杁䙁䅍兡療䡁䅕䅥杁䕁䅙兙獂䝁䅷督獁䍁䅁睕療䡁䅕䅤潂䍁䅁䅒桂䝁䅳睢あ䝁䅅杌䅁䡁呍䅁浄杁䅁杔療䡁䅉䅤潂䝁䅕杣畂䍁䅁睔灂䝁䅷䅉桂䝁䄴䅚杁䕁䅣兙穂䍁䅷䅉䩂䝁䄴睙畁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求䡁䅧䅣獂䝁䄸兡あ䝁䅅䅤灂䝁䄸杢獁䍁䅁䅚求䡁䅙党獂䝁䄸䅣瑂䝁䅕杢あ䍁䅷䅉桂䝁䄴䅚杁䡁䅁杣療䝁䅑兤橂䡁䅑兡療䝁䄴䅉療䝁䅙䅉橂䡁䅉兤歂䝁䅕䅉療䝁䅫䅢杁䝁䅅杢歂䍁䅁杢桂䡁䅑兤祂䝁䅅䅢杁䝁䅣兙穂䍁䅁䅣祂䝁䄸䅣求䡁䅉䅤灂䝁䅕督杁䝁䅫杢杁䡁䅑䅡求䍁䅁兖畂䝁䅫䅤求䝁䅑䅉呂䡁䅑兙あ䝁䅕督畁䍁䅁兓あ䍁䅁䅣祂䝁䅫兢桂䡁䅉兡獂䡁䅫䅉潂䝁䄸䅢歂䡁䅍䅉灂䝁䄴䅤求䡁䅉党穂䡁䅑督杁䝁䅫杢杁䡁䅑䅡求䍁䅁睖灂䝁䅷䅢灂䡁䅍䅤療䝁䄴䅉䍂䝁䅅督灂䝁䄴䅌杁䡁䅑䅡求䍁䅁兑睂䡁䅁兙獂䝁䅅睙潂䝁䅫兙畂䍁䅁村桂䡁䅍兡畂䍁䅷䅉桂䝁䄴䅚杁䡁䅑䅡求䍁䅁䅕求䡁䅉兢灂䝁䅅杢杁䕁䅉兙穂䝁䅫杢杁䝁䅫杢杁䡁䅑䅡求䍁䅁兖畂䝁䅫䅤求䝁䅑䅉呂䡁䅑兙あ䝁䅕督畁䍁䅁䅖潂䝁䅕䅉橂䝁䄸兢睂䝁䅅杢㕂䍁䅁兡穂䍁䅁杙桂䡁䅍党歂䍁䅁兡畂䍁䅁兔灂䝁䄴杢求䡁䅑睢畂䝁䅳兙獁䍁䅁兔灂䝁䄴杢求䡁䅍睢あ䝁䅅杌䅁䙁噯䅁䵁睄䅁杔療䡁䅉䅤潂䝁䅕杣畂䍁䅁䅖祂䡁䅕督あ䍁䅁睑療䡁䅉䅣療䡁䅉兙あ䝁䅫睢畂䍁䅷䅉桂䍁䅁杚灂䝁䄴兙畂䝁䅍兡桂䝁䅷䅉潂䝁䄸䅢歂䝁䅫杢湂䍁䅁睙療䝁䄰䅣桂䝁䄴入獁䍁䅁䅣祂䝁䄸杤灂䝁䅑党穂䍁䅁睤求䝁䅅䅢あ䝁䅧䅉瑂䝁䅅杢桂䝁䅣党瑂䝁䅕杢あ䍁䅷䅉桂䡁䅍督求䡁䅑䅉穂䝁䅕杣㉂䝁䅫睙灂䝁䄴睚獁䍁䅁兙穂䡁䅍党あ䍁䅁兢桂䝁䄴兙湂䝁䅕兢求䝁䄴䅤獁䍁䅁兙畂䝁䅑䅉楂䝁䅅杢牂䝁䅫杢湂䍁䅁督療䝁䅷兤あ䝁䅫睢畂䡁䅍䅉浂䝁䄸杣杁䝁䅍睢祂䡁䅁睢祂䝁䅅䅤灂䝁䄸杢穂䍁䅷䅉灂䝁䄴督あ䝁䅫䅤ㅂ䡁䅑兡療䝁䄴督獁䍁䅁杚桂䝁䄰兡獂䝁䅫党穂䍁䅷䅉桂䝁䄴䅚杁䝁䅫杢歂䝁䅫杤灂䝁䅑兤桂䝁䅷督杁䡁䅣睢祂䝁䅷䅚㍂䝁䅫䅚求䍁䄴䅉䩂䡁䅑䅉療䡁䅁党祂䝁䅅䅤求䡁䅍䅉灂䝁䄴䅉あ䡁䅣睢杁䡁䅍党湂䝁䄰党畂䡁䅑督獁䍁䅁兑穂䡁䅍党あ䍁䅁睕求䡁䅉杤灂䝁䅍兡畂䝁䅣䅉桂䝁䄴䅚杁䙁䅣党桂䝁䅷䅤潂䍁䅁兔桂䝁䄴兙湂䝁䅕兢求䝁䄴䅤畁䍁䅁䅖潂䝁䅕䅉䉂䡁䅍督求䡁䅑䅉呂䝁䅕杣㉂䝁䅫睙灂䝁䄴睚杁䡁䅍党湂䝁䄰党畂䡁䅑䅉療䝁䅙杚求䡁䅉督杁䝁䅅督穂䝁䅕䅤杁䡁䅍党祂䡁䅙兡橂䝁䅫杢湂䍁䅁兙畂䝁䅑䅉祂䝁䅕䅢桂䡁䅑党歂䍁䅁督求䡁䅉杤灂䝁䅍党穂䍁䅷䅉灂䝁䄴睙獂䡁䅕䅚灂䝁䄴睚杁䝁䅍兤穂䡁䅑睢歂䡁䅫䅌杁䝁䅙兤畂䝁䅑䅉桂䝁䅑兢灂䝁䄴兡穂䡁䅑杣桂䡁䅑兡療䝁䄴䅌杁䝁䅫杢㉂䝁䅕督あ䝁䄰党畂䡁䅑䅉療䡁䅁党祂䝁䅅䅤灂䝁䄸杢穂䍁䅁睢ㅂ䡁䅑督療䡁䅕杣橂䝁䅫杢湂䍁䅷䅉灂䝁䄴杤求䡁䅍䅤瑂䝁䅕杢あ䍁䅁兢桂䝁䄴兙湂䝁䅕兢求䝁䄴䅤獁䍁䅁兡畂䡁䅙党穂䡁䅑兢求䝁䄴䅤杁䡁䅉兡穂䝁䅳䅉桂䝁䄴䅚杁䝁䅅杢桂䝁䅷入あ䝁䅫睙桂䝁䅷䅉穂䝁䅕杣㉂䝁䅫睙求䡁䅍䅌杁䝁䅕兢睂䝁䅷睢㕂䝁䅕党杁䝁䅉党畂䝁䅕杚灂䡁䅑䅉穂䝁䅕杣㉂䝁䅫睙求䡁䅍䅌杁䡁䅍党橂䡁䅕杣灂䡁䅑兡求䡁䅍䅉獂䝁䅕杢歂䝁䅫杢湂䍁䅷䅉浂䝁䄸杣求䝁䅫睚畂䍁䅁党㑂䝁䅍䅡桂䝁䄴睚求䍁䅷䅉あ䡁䅉党桂䡁䅍兤祂䡁䅫䅉瑂䝁䅅杢桂䝁䅣党瑂䝁䅕杢あ䍁䅷䅉楂䡁䅉睢牂䝁䅕杣桂䝁䅣党杁䡁䅍党祂䡁䅙兡橂䝁䅕督獁䍁䅁䅤祂䝁䅅杢穂䝁䅫䅤灂䝁䄸杢杁䝁䄰兙畂䝁䅅睚求䝁䄰党畂䡁䅑䅉穂䝁䅕杣㉂䝁䅫睙求䡁䅍䅌杁䝁䅉兙畂䝁䅳兡畂䝁䅣䅌杁䝁䅅杢歂䍁䅁睙桂䡁䅍䅡杁䝁䄰兙畂䝁䅅睚求䝁䄰党畂䡁䅑䅉穂䝁䅕杣㉂䝁䅫睙求䡁䅍杌杁䙁䅑䅡灂䡁䅍䅉穂䝁䅕睚瑂䝁䅕杢あ䍁䅁督求䡁䅉杤求䡁䅍䅉橂䝁䄸杣睂䝁䄸杣桂䡁䅑党杁䝁䅅杢歂䍁䅁䅣ㅂ䝁䅉䅢灂䝁䅍䅉祂䝁䅕䅤灂䡁䅉党瑂䝁䅕杢あ䍁䅁杚ㅂ䝁䄴䅚穂䍁䅷䅉浂䝁䄸兤畂䝁䅑兙あ䝁䅫睢畂䡁䅍䅌杁䝁䅕杢歂䝁䄸睤瑂䝁䅕杢あ䡁䅍䅌杁䝁䅙兤畂䝁䅑䅉瑂䝁䅅杢桂䝁䅣党祂䡁䅍䅌杁䝁䅫杢穂䡁䅕杣桂䝁䄴睙求䍁䅁睙療䝁䄰䅣桂䝁䄴兡求䡁䅍䅌杁䡁䅍睢㉂䝁䅕杣求䝁䅫睚畂䍁䅁睤求䝁䅅䅢あ䝁䅧䅉浂䡁䅕杢歂䡁䅍䅌杁䝁䅅杢歂䍁䅁睢あ䝁䅧党祂䍁䅁兡畂䡁䅍䅤灂䡁䅑兤あ䝁䅫睢畂䝁䅅䅢杁䝁䅫杢㉂䝁䅕督あ䝁䄸杣穂䍁䄴䅉啂䝁䅧党杁䙁䅣党桂䝁䅷䅤潂䍁䅁兔桂䝁䄴兙湂䝁䅕兢求䝁䄴䅤杁䡁䅍党湂䝁䄰党畂䡁䅑䅉療䝁䅙杚求䡁䅉督杁䡁䅑杣ㅂ䡁䅍䅤獁䍁䅁兡畂䡁䅙党穂䡁䅑兢求䝁䄴䅤杁䝁䄰兙畂䝁䅅睚求䝁䄰党畂䡁䅑䅌杁䝁䅍兤穂䡁䅑睢歂䡁䅫䅌杁䝁䅅杢歂䍁䅁䅣潂䝁䅫䅢桂䝁䄴䅤潂䡁䅉睢睂䝁䅫睙㝁䍁䅁杚灂䝁䄴兙畂䝁䅍兡桂䝁䅷䅉橂䝁䄸杢穂䡁䅕䅢あ䝁䅫杢湂䑁䅳䅉湂䡁䅕兙祂䝁䅑兡桂䝁䄴督潂䝁䅫䅣杁䝁䅅杢歂䍁䅁党穂䡁䅑兙あ䝁䅕䅉桂䝁䅑兢灂䝁䄴兡穂䡁䅑杣桂䡁䅑兡療䝁䄴睏杁䝁䅙兙瑂䝁䅫䅢㕂䍁䅁杙ㅂ䡁䅍兡畂䝁䅕督穂䍁䅁睙療䝁䄴督ㅂ䝁䅷䅤灂䝁䄴睚㝁䍁䅁杚桂䝁䄰兡獂䡁䅫䅉浂䝁䅫杢桂䝁䄴睙灂䝁䅅䅢杁䝁䅕䅚ㅂ䝁䅍兙あ䝁䅫睢畂䑁䅳䅉楂䡁䅉睢牂䝁䅕杣桂䝁䅣党杁䡁䅍党祂䡁䅙兡橂䝁䅕督㝁䍁䅁兙畂䝁䅑䅉睂䡁䅉兡㉂䝁䅅䅤求䍁䅁兙畂䝁䅑䅉楂䡁䅕督灂䝁䄴党穂䡁䅍䅉楂䝁䅅杢牂䝁䅫杢湂䍁䅁督求䡁䅉杤灂䝁䅍党穂䍁䄴䅉啂䝁䅧兡穂䍁䅁督求䝁䅣兢求䝁䄴䅤杁䡁䅍党祂䡁䅙党穂䍁䅁䅡灂䝁䅣䅡瑁䝁䄴党あ䍁䄰睤療䡁䅉䅤潂䍁䅁兡畂䝁䅑兡㉂䝁䅫䅚ㅂ䝁䅅䅢穂䍁䅁兙畂䝁䅑䅉浂䝁䅅兢灂䝁䅷兡求䡁䅍䅌杁䝁䅉兤穂䝁䅫杢求䡁䅍督杁䝁䄸睤畂䝁䅕杣穂䍁䅷䅉求䡁䅧党橂䡁䅕䅤灂䡁䅙党穂䍁䅷䅉睂䡁䅉睢浂䝁䅕督穂䝁䅫睢畂䝁䅅䅢穂䍁䅷䅉祂䝁䅕䅤灂䡁䅉党求䡁䅍䅌杁䝁䅅杢歂䍁䅁党穂䡁䅑兙楂䝁䅷兡穂䝁䅧党歂䍁䅁䅣祂䝁䅫杤桂䡁䅑党獂䡁䅫䅉潂䝁䅕䅢歂䍁䅁杙ㅂ䡁䅍兡畂䝁䅕督穂䝁䅕督畁䍁䅁䅖潂䝁䅕䅉橂䝁䄸兢睂䝁䅅杢㕂䍁䅁兙獂䡁䅍睢杁䡁䅁杣療䡁䅙兡歂䝁䅕督杁䝁䅅督穂䝁䅕䅤杁䝁䄰兙畂䝁䅅睚求䝁䄰党畂䡁䅑䅉穂䝁䅕杣㉂䝁䅫睙求䡁䅍䅌杁䡁䅍兤橂䝁䅧䅉桂䡁䅍䅉桂䝁䅍䅤灂䡁䅙党杁䝁䅅杢歂䍁䅁䅣桂䡁䅍督灂䡁䅙党杁䝁䅕兣ㅂ䝁䅫䅤㕂䑁䅳䅉桂䝁䅍䅤灂䡁䅙党杁䝁䅅杢歂䍁䅁䅣桂䡁䅍督灂䡁䅙党杁䝁䅙兡㑂䝁䅕䅚杁䝁䅫杢橂䝁䄸兢求䑁䅳䅉橂䝁䅅督潂䍁䅁兢桂䝁䄴兙湂䝁䅕兢求䝁䄴䅤㝁䍁䅁兢ㅂ䡁䅑兡瑁䝁䅅督穂䝁䅕䅤杁䝁䅅杢歂䍁䅁兙獂䡁䅑党祂䝁䄴兙あ䝁䅫杤求䍁䅁兙穂䡁䅍党あ䍁䅁睙獂䝁䅅督穂䝁䅕督杁䝁䅍睢瑂䡁䅁杣灂䡁䅍兡畂䝁䅣䅉睂䡁䅉兡㉂䝁䅅䅤求䍁䅁党硂䡁䅕兡あ䡁䅫䅉桂䝁䄴䅚杁䝁䅧党歂䝁䅣党杁䝁䅙兤畂䝁䅑督杁䝁䄸杚杁䝁䅙兤畂䝁䅑督㝁䍁䅁兙畂䝁䅑䅉瑂䡁䅕䅢あ䝁䅫兌瑂䝁䅅杢桂䝁䅣党祂䍁䅁兙歂䡁䅙兡穂䝁䄸杣㕂䍁䅁督求䡁䅉杤灂䝁䅍党穂䍁䅁兙畂䝁䅑䅉睂䡁䅉睢歂䡁䅕睙あ䡁䅍䅉あ䝁䅧杣療䡁䅕睚潂䍁䅁督求䡁䅁兙祂䝁䅅䅤求䝁䅷入杁䝁䄰兙畂䝁䅅睚求䝁䅑䅉桂䝁䅍睙療䡁䅕杢あ䡁䅍䅌杁䝁䅉兙畂䝁䅳䅉橂䝁䄸兢瑂䝁䄸杢杁䝁䅅杢歂䍁䅁睙療䝁䅷䅢求䝁䅍䅤灂䡁䅙党杁䝁䅙兤畂䝁䅑督獁䍁䅁杣求䝁䅣兡穂䡁䅑党祂䝁䅕䅚杁䝁䅫杢㉂䝁䅕督あ䝁䄰党畂䡁䅑䅉橂䝁䄸兢睂䝁䅅杢灂䝁䅕督獁䍁䅁党㑂䝁䅍䅡桂䝁䄴睚求䍁䅁䅤祂䝁䅅䅚求䝁䅑䅉浂䡁䅕杢歂䡁䅍䅌杁䝁䄴睢畂䍁䄰兖畁䙁䅍杌杁䝁䅍睢獂䝁䅷党橂䡁䅑兡㉂䝁䅕䅉灂䝁䄴杤求䡁䅍䅤瑂䝁䅕杢あ䍁䅁杚ㅂ䝁䄴䅚穂䍁䅷䅉桂䝁䄴䅚杁䡁䅕杢祂䝁䅕睚灂䡁䅍䅤求䡁䅉党歂䍁䅁䅣祂䝁䅫杤桂䡁䅑党杁䝁䅫杢㉂䝁䅕督あ䝁䄰党畂䡁䅑䅉浂䡁䅕杢歂䡁䅍杌杁䕁䅫杢杁䝁䅅䅚歂䝁䅫䅤灂䝁䄸杢獁䍁䅁兡あ䍁䅁睢浂䝁䅙党祂䡁䅍䅉療䡁䅙党祂䝁䅷兙㕂䍁䅁兙畂䝁䅑䅉療䡁䅑䅡求䡁䅉䅉祂䝁䅫督牂䍁䅁兢桂䝁䄴兙湂䝁䅕兢求䝁䄴䅤杁䡁䅍党祂䡁䅙兡橂䝁䅕督畁䍁䅁杔療䡁䅉䅤潂䝁䅕杣畂䍁䅁䅖祂䡁䅕督あ䍁䅁睑療䡁䅉䅣療䡁䅉兙あ䝁䅫睢畂䍁䅁睤桂䡁䅍䅉浂䝁䄸兤畂䝁䅑党歂䍁䅁兡畂䍁䅁免㑁䑁䅧兏杁䝁䅅杢歂䍁䅁兡穂䍁䅁䅡求䝁䅅䅚硂䡁䅕兙祂䡁䅑党祂䝁䅕䅚杁䝁䅫杢杁䕁䅍䅡灂䝁䅍兙湂䝁䄸䅌杁䕁䅫䅢獂䝁䅫杢療䝁䅫督畁䅁䅁䉮䅕䥁偙䅁佂䝁䄸杣あ䝁䅧杣療䡁䅁䅉䡂䡁䅉兤瑂䝁䄰兙畂䍁䅁睑療䡁䅉䅣療䡁䅉兙あ䝁䅫睢畂䍁䅁睢睂䝁䅕杣桂䡁䅑党穂䍁䅁兙穂䍁䅁兙畂䍁䅁兙求䡁䅉睢穂䡁䅁兙橂䝁䅕䅉桂䝁䄴䅚杁䝁䅑党浂䝁䅕杢穂䝁䅕䅉あ䝁䅕睙潂䝁䄴睢獂䝁䄸睚㕂䍁䅁睙療䝁䄰䅣桂䝁䄴入杁䝁䅫杢杁䡁䅑䅡求䍁䅁兖畂䝁䅫䅤求䝁䅑䅉呂䡁䅑兙あ䝁䅕督獁䍁䅁䅤潂䝁䅕䅉䉂䡁䅍兡桂䍁䄸䅕桂䝁䅍兡浂䝁䅫睙獁䍁䅁兒ㅂ䡁䅉睢睂䝁䅕䅌杁䝁䅅杢歂䍁䅁兡畂䡁䅑党祂䝁䄴兙あ䝁䅫睢畂䝁䅅䅢獂䡁䅫杌杁䙁䅑䅡求䍁䅁睙療䝁䄰䅣桂䝁䄴入婁䡉䅍䅉䉂䝁䅕杣療䝁䄴兙ㅂ䡁䅑兡橂䡁䅍䅉呂䡁䅫督あ䝁䅕兢穂䍁䅁督求䝁䅣兢求䝁䄴䅤杁䝁䅑党穂䝁䅫睚畂䡁䅍䅌杁䝁䅑党㉂䝁䅕䅢療䡁䅁督獁䍁䅁兢桂䝁䄴兤浂䝁䅅睙あ䡁䅕杣求䡁䅍䅌杁䝁䅫杢あ䝁䅕睚祂䝁䅅䅤求䡁䅍䅌杁䡁䅍兤穂䡁䅑兙灂䝁䄴督獁䍁䅁兙畂䝁䅑䅉瑂䝁䄸䅚求䡁䅉杢灂䡁䅯党穂䍁䅁兙灂䡁䅉睙祂䝁䅅杚あ䍁䅁督㕂䡁䅍䅤求䝁䄰督畁䍁䅁䅖潂䝁䅫督杁䡁䅍党湂䝁䄰党畂䡁䅑䅉桂䝁䅷督療䍁䅁睢浂䝁䅙党祂䡁䅍䅉ㅂ䝁䄴兢桂䝁䄴杢求䝁䅑䅉桂䡁䅕䅤療䝁䄴睢瑂䝁䄸兤穂䍁䅁兙灂䡁䅉睙祂䝁䅅杚あ䍁䅁督㕂䡁䅍䅤求䝁䄰督獁䍁䅁兡畂䝁䅍䅢ㅂ䝁䅑兡畂䝁䅣䅉潂䝁䅫睚潂䍁䄰兙獂䡁䅑兡あ䡁䅕䅚求䍁䅁䅢療䝁䄴睚瑁䝁䅕杢歂䡁䅕杣桂䝁䄴睙求䍁䅁督あ䡁䅉兙あ䝁䅕睚灂䝁䅍䅌杁䝁䅅杢歂䍁䅁督ㅂ䡁䅉杤求䝁䅫䅢獂䝁䅅杢橂䝁䅕䅉桂䝁䄴䅚杁䡁䅉党橂䝁䄸杢畂䝁䅅兡穂䡁䅍兙畂䝁䅍党杁䡁䅍入穂䡁䅑党瑂䡁䅍睏杁䝁䅅杢歂䍁䅁督あ䡁䅉兙あ䝁䅕睚灂䝁䅍䅉獂䝁䄸杢湂䍁䄰杣桂䝁䄴睚求䍁䅁督あ䡁䅉兡牂䝁䅕䅉桂䝁䅫杣橂䡁䅉兙浂䡁䅑䅌杁䡁䅑兙橂䡁䅑兡橂䝁䅅䅢杁䝁䅙兡湂䝁䅧䅤求䡁䅉䅉桂䝁䄴䅚杁䝁䅅兡祂䍁䅁䅚療䝁䄰兡畂䝁䅅杢橂䝁䅕䅉桂䝁䅫杣橂䡁䅉兙浂䡁䅑䅌杁䝁䅅杢歂䍁䅁兙灂䡁䅉杙療䡁䅉杢求䍁䅁杙桂䡁䅑䅤獂䝁䅕䅉瑂䝁䅅杢桂䝁䅣党瑂䝁䅕杢あ䍁䅁兙畂䝁䅑䅉橂䝁䄸兢瑂䝁䅅杢歂䍁䅁兙畂䝁䅑䅉橂䝁䄸杢あ䡁䅉睢獂䍁䅁督㕂䡁䅍䅤求䝁䄰督畁䍁䅁兓あ䡁䅍䅉䕂䝁䅕杚求䝁䄴督求䍁䅁睕㕂䡁䅍䅤求䝁䄰督杁䡁䅍党湂䝁䄰党畂䡁䅑䅉歂䝁䅕督灂䝁䅣杢穂䍁䅷䅉歂䝁䅕杤求䝁䅷睢睂䡁䅍䅌杁䝁䅫杢あ䝁䅕睚祂䝁䅅䅤求䡁䅍䅌杁䝁䅅杢歂䍁䅁䅣祂䝁䄸䅚ㅂ䝁䅍党穂䍁䅁督あ䡁䅉兙あ䝁䅕睚灂䝁䅍䅉歂䝁䅕䅤求䡁䅉杣求䝁䄴䅤杁䡁䅍入穂䡁䅑党瑂䡁䅍䅌杁䡁䅑兙橂䡁䅑兡橂䝁䅅䅢杁䡁䅣党桂䡁䅁睢畂䡁䅍䅌杁䝁䅅杢歂䍁䅁兢灂䡁䅍督灂䝁䅷党杁䝁䅑党浂䝁䅕杢穂䝁䅕䅉穂䝁䄸䅢ㅂ䡁䅑兡療䝁䄴督㝁䍁䅁兙畂䝁䅑䅉睂䡁䅉睢㉂䝁䅫䅚求䡁䅍䅉穂䡁䅕督あ䝁䅅兡畂䝁䄰党畂䡁䅑䅌杁䝁䄰睢歂䝁䅕杣畂䝁䅫来桂䡁䅑兡療䝁䄴䅌杁䝁䅅杢歂䍁䅁䅤祂䝁䅅兡畂䝁䅫杢湂䍁䅁督求䡁䅉杤灂䝁䅍党穂䍁䅁杚療䡁䅉䅉瑂䝁䅅杢畂䝁䅕䅚杁䝁䅅杢歂䍁䅁兤畂䝁䄰兙畂䝁䄴党歂䍁䅁兙灂䡁䅉睙祂䝁䅅杚あ䍁䅁兙畂䝁䅑䅉求䝁䅷党橂䡁䅑杣療䝁䄴兡橂䡁䅍䅉穂䡁䅫督あ䝁䅕兢穂䍁䄴䅉啂䝁䅧兡穂䍁䅁督求䝁䅣兢求䝁䄴䅤杁䝁䅅䅢穂䝁䄸䅉療䝁䅙杚求䡁䅉督杁䡁䅍䅤祂䝁䅅䅤求䝁䅣兡橂䍁䅁兢灂䡁䅍督灂䝁䅷党穂䑁䅳䅉灂䝁䄴䅤求䝁䅣杣桂䡁䅑党歂䍁䅁兙獂䝁䅷兌歂䝁䄸兢桂䝁䅫杢杁䝁䅍睢瑂䝁䄰兙畂䝁䅑䅉桂䝁䄴䅚杁䝁䅍睢畂䡁䅑杣療䝁䅷䅉穂䡁䅫督あ䝁䅕兢穂䑁䅳䅉睂䡁䅉党橂䝁䅫督灂䝁䄸杢杁䡁䅍䅤祂䝁䅫睡求䍁䅁睤求䝁䅅䅣療䝁䄴督㝁䍁䅁䅤桂䝁䅍䅤灂䝁䅍兙獂䍁䅁督療䝁䅷兡歂䍁䅁杣療䝁䅍睡求䡁䅑䅉瑂䝁䄸䅤療䡁䅉督獁䍁䅁兙畂䝁䅑䅉潂䝁䅫睚潂䍁䅁督睂䝁䅕党歂䍁䅁兙灂䡁䅉兌楂䡁䅉党桂䡁䅑䅡灂䝁䄴睚杁䝁䅅杢歂䍁䅁䅡㕂䡁䅁党祂䡁䅍睢畂䝁䅫睙杁䡁䅍入穂䡁䅑党瑂䡁䅍睏杁䝁䅧兡湂䝁䅧兌睂䝁䅕杣浂䝁䄸杣瑂䝁䅅杢橂䝁䅕䅉湂䡁䅕杢杁䡁䅍入穂䡁䅑党瑂䡁䅍䅌杁䝁䅅兢瑂䡁䅕杢灂䡁䅑兡療䝁䄴䅌杁䡁䅁杣求䝁䅍兡穂䝁䅫睢畂䍁䅁兢ㅂ䝁䄴兡あ䝁䅫睢畂䡁䅍䅌杁䝁䅅杢歂䍁䅁兙歂䡁䅙兙畂䝁䅍党歂䍁䅁杚ㅂ䡁䅯党穂䑁䅳䅉桂䝁䄴䅚杁䝁䅅兡祂䝁䅍杣桂䝁䅙䅤杁䝁䅅杢歂䍁䅁兢灂䡁䅍督灂䝁䄸杢杁䡁䅍入穂䡁䅑党瑂䡁䅍䅉獂䝁䄸睚灂䡁䅍䅤灂䝁䅍督杁䡁䅍兤睂䡁䅁睢祂䡁䅑䅌杁䡁䅍兤穂䡁䅑兙灂䝁䄴兢求䝁䄴䅤獁䍁䅁睢睂䝁䅕杣桂䡁䅑兡療䝁䄴䅌杁䝁䅅杢歂䍁䅁兢療䝁䅑党祂䝁䄴兡㙂䝁䅅䅤灂䝁䄸杢畁䍁䅁䅖潂䝁䅕䅉橂䝁䄸兢睂䝁䅅杢㕂䉁杫督杁䕁䄰兡穂䡁䅍兡療䝁䄴䅉呂䡁䅫督あ䝁䅕兢穂䍁䅁督求䝁䅣兢求䝁䄴䅤杁䡁䅁杣療䡁䅙兡歂䝁䅕督杁䝁䅍睢瑂䝁䄰兙畂䝁䅑䅌杁䝁䅍睢畂䡁䅑杣療䝁䅷䅌杁䝁䅍睢瑂䝁䄰兤畂䝁䅫睙桂䡁䅑兡療䝁䄴䅉桂䝁䄴䅚杁䝁䅍睢瑂䡁䅁兤あ䝁䅕杣獁䍁䅁兡畂䡁䅑党獂䝁䅷兡湂䝁䅕杢橂䝁䅕䅌杁䡁䅍兤祂䡁䅙党灂䝁䅷䅢桂䝁䄴睙求䍁䅷䅉桂䝁䄴䅚杁䡁䅉党橂䝁䄸杢畂䝁䅅兡穂䡁䅍兙畂䝁䅍党杁䡁䅍入穂䡁䅑党瑂䡁䅍睏杁䡁䅉兙歂䝁䅅杣獁䍁䅁党獂䝁䅕睙あ䡁䅉睢瑁䝁䄸䅣あ䝁䅫睙桂䝁䅷睌灂䝁䄴杚祂䝁䅅杣求䝁䅑䅌杁䝁䅅杢歂䍁䅁兙橂䝁䄸兤穂䡁䅑兡橂䍁䅁督求䝁䄴督療䡁䅉督㝁䍁䅁党獂䝁䅕睙あ䡁䅉睢畂䝁䅫睙杁䡁䅣兙祂䝁䅙兙祂䝁䅕䅉穂䡁䅫督あ䝁䅕兢穂䑁䅳䅉桂䝁䅑杤桂䝁䄴睙求䝁䅑䅉橂䝁䄸兢瑂䡁䅕杢灂䝁䅍兙あ䝁䅫睢畂䡁䅍䅉桂䝁䄴䅚杁䝁䄴党あ䡁䅣睢祂䝁䅳䅉穂䡁䅫督あ䝁䅕兢穂䑁䅳䅉瑂䝁䅫睙祂䝁䄸党獂䝁䅕睙あ䡁䅉睢畂䝁䅫睙穂䑁䅳䅉畂䝁䅅杤灂䝁䅣兙あ䝁䅫睢畂䍁䅁兙畂䝁䅑䅉睂䝁䄸督灂䡁䅑兡療䝁䄴兡畂䝁䅣䅉穂䝁䅕杢穂䝁䄸杣穂䑁䅳䅉瑂䝁䅅杣灂䡁䅑兡瑂䝁䅕䅉睂䝁䄸睤求䡁䅉䅌杁䡁䅁杣療䡁䅁兤獂䡁䅍兡療䝁䄴䅌杁䝁䅅杢歂䍁䅁䅣桂䡁䅫䅢療䝁䅅䅚杁䝁䅷兙ㅂ䝁䄴睙潂䍁䅁督㕂䡁䅍䅤求䝁䄰督㝁䍁䅁睙㕂䝁䅉党祂䍁䅁督療䝁䅷兤あ䝁䅫睢畂䡁䅍睏杁䝁䅅杢歂䍁䅁兡畂䡁䅑党獂䝁䅷兡湂䝁䅕杢橂䝁䅕䅉睂䡁䅉睢橂䝁䅕督穂䝁䅫杢湂䍁䅁督㕂䡁䅍䅤求䝁䄰督畁䍁䅁兓あ䡁䅍䅉呂䡁䅁兙橂䝁䅕䅉呂䡁䅫督あ䝁䅕兢穂䍁䅁督求䝁䅣兢求䝁䄴䅤杁䝁䄸杚浂䝁䅕杣穂䍁䅁督桂䡁䅑党獂䝁䅷兡あ䝁䅕督獁䍁䅁督睂䝁䅅睙求䝁䅍杣桂䝁䅙䅤杁䡁䅍入穂䡁䅑党瑂䡁䅍䅌杁䡁䅍兤楂䡁䅍入穂</t>
  </si>
  <si>
    <t>䡁䅑党瑂䡁䅍䅌杁䡁䅍党畂䡁䅍睢祂䡁䅍䅌杁䝁䅅杢歂䍁䅁䅣桂䡁䅫䅢療䝁䅅䅚穂䑁䅳䅉湂䡁䅉睢ㅂ䝁䄴䅚杁䡁䅍入穂䡁䅑党瑂䡁䅍睏杁䝁䄰兡穂䡁䅍兡獂䝁䅕䅉歂䝁䅕杚求䝁䄴督求䍁䅁督㕂䡁䅍䅤求䝁䄰督杁䝁䅅杢歂䍁䅁兡畂䡁䅑党祂䝁䅍党睂䡁䅑睢祂䡁䅍睏杁䝁䅅杢歂䍁䅁䅢桂䡁䅕杢橂䝁䅧䅉㉂䝁䅕䅡灂䝁䅍䅢求䡁䅍䅉桂䝁䄴䅚杁䡁䅉党獂䝁䅅䅤求䝁䅑䅉睂䡁䅉睢睂䡁䅕䅢穂䝁䅫睢畂䍁䅁督㕂䡁䅍䅤求䝁䄰督畁䍁䅁杔療䡁䅉䅤潂䡁䅉睢睂䍁䅁睒祂䡁䅕兢瑂䝁䅅杢杁䕁䅍睢祂䡁䅁睢祂䝁䅅䅤灂䝁䄸杢杁䡁䅣兙穂䍁䅁杚療䡁䅕杢歂䝁䅕䅚杁䝁䅫杢杁䑁䅅兏穁䑁䅫䅉桂䝁䄴䅚杁䝁䅫督杁䝁䅉兙穂䝁䅕䅚杁䝁䅫杢杁䕁䅙兙獂䝁䅷督杁䕁䅍䅡ㅂ䡁䅉睙潂䍁䅷䅉坂䝁䅫杣湂䝁䅫杢灂䝁䅅杌䅁䝁啣䅁㑄睂䅁杔療䡁䅉䅤潂䡁䅣党穂䡁䅑䅉䍂䝁䅅杢橂䡁䅍䅡桂䡁䅉党穂䍁䅷䅉䩂䝁䄴睙畁䍁䅁睢睂䝁䅕杣桂䡁䅑党穂䍁䅁兙穂䍁䅁䅤潂䝁䅕䅉楂䝁䅅杢牂䍁䅁䅡療䝁䅷䅚灂䝁䄴睚杁䝁䅍睢瑂䡁䅁兙畂䡁䅫䅉浂䝁䄸杣杁䕁䄴睢祂䡁䅑䅡㍂䝁䅕督あ䍁䅁村桂䝁䄴睡獁䍁䅁兙杁䡁䅍䅤桂䡁䅑党瑁䝁䅍䅡桂䡁䅉䅤求䡁䅉党歂䍁䅁督桂䡁䅙兡畂䝁䅣督杁䝁䅉兙畂䝁䅳䅉あ䝁䅧兙あ䍁䅁䅣祂䝁䄸杤灂䝁䅑党穂䍁䅁䅣求䡁䅉督療䝁䄴兙獂䍁䅁兙畂䝁䅑䅉楂䡁䅕督灂䝁䄴党穂䡁䅍䅉楂䝁䅅杢牂䝁䅫杢湂䍁䅁督療䝁䅷兤あ䝁䅫睢畂䡁䅍杌杁䙁䅑䅡求䍁䅁睙療䝁䄰䅣桂䝁䄴入杁䝁䅅睙橂䝁䅕䅣あ䡁䅍䅉㉂䝁䅅杣灂䝁䄸兤穂䍁䅁䅚求䡁䅁睢穂䝁䅫䅤穂䍁䅷䅉灂䝁䄴睙獂䡁䅕䅚灂䝁䄴睚杁䝁䅍䅡求䝁䅍睡灂䝁䄴睚獁䍁䅁督桂䡁䅙兡畂䝁䅣督獁䍁䅁兢療䝁䄴党㕂䍁䅁兢桂䡁䅉睡求䡁䅑䅉歂䝁䅕䅣療䡁䅍兡あ䍁䅷䅉あ䝁䅕杣瑂䍁䅁睙求䡁䅉䅤灂䝁䅙兡橂䝁䅅䅤求䍁䅷䅉桂䝁䄴䅚杁䝁䅫杢歂䝁䅫杤灂䝁䅑兤桂䝁䅷䅉祂䝁䅕䅤灂䡁䅉党瑂䝁䅕杢あ䍁䅁兙橂䝁䅍睢ㅂ䝁䄴䅤穂䍁䄴䅉䩂䡁䅑䅉桂䝁䅷督療䍁䅁睢浂䝁䅙党祂䡁䅍䅉獂䝁䄸兙畂䍁䅁䅣祂䝁䄸䅚ㅂ䝁䅍䅤穂䍁䅁睙療䝁䄰䅣祂䝁䅫督灂䝁䄴睚杁䝁䄸杢求䍁䄰䅤療䍁䄰杚療䡁䅕杣瑁䝁䅙兙瑂䝁䅫䅢㕂䍁䅁杣求䡁䅍兡歂䝁䅕杢あ䝁䅫兙獂䍁䅁杣求䝁䅅䅢杁䝁䅕督あ䝁䅅䅤求䍁䅁䅢療䝁䅅杢穂䍁䅷䅉穂䝁䅧睢祂䡁䅑党祂䍁䅁䅤求䡁䅉兢杁䝁䅍睢畂䡁䅍兤瑂䝁䅕杣杁䝁䅷睢桂䝁䄴督獁䍁䅁兙畂䝁䅑䅉獂䝁䄸兙畂䡁䅍䅉橂䝁䄸䅢獂䝁䅅䅤求䡁䅉兙獂䝁䅫来求䝁䅑䅉楂䡁䅫䅉瑂䡁䅕䅢あ䝁䅫兌浂䝁䅅兢灂䝁䅷入杁䡁䅉党穂䝁䅫䅚求䝁䄴䅤灂䝁䅅䅢杁䝁䅅杢歂䍁䅁睙療䝁䄰兢求䡁䅉睙灂䝁䅅䅢杁䡁䅉党桂䝁䅷䅉求䡁䅍䅤桂䡁䅑党㝁䍁䅁䅡療䝁䄰党杁䝁䅕兣ㅂ䝁䅫䅤㕂䍁䅁䅢療䝁䅅杢穂䍁䅁兙畂䝁䅑䅉獂䝁䅫杢求䡁䅍䅉療䝁䅙䅉橂䡁䅉党歂䝁䅫䅤㝁䍁䅁睙療䝁䄰兢求䡁䅉睙灂䝁䅅䅢杁䝁䅉兤穂䝁䅫杢求䡁䅍督杁䝁䅅杢歂䍁䅁杣求䝁䅅䅢杁䝁䅕督あ䝁䅅䅤求䍁䅁䅢療䝁䅅杢穂䑁䅳䅉橂䝁䄸兢瑂䝁䅕杣橂䝁䅫兙獂䍁䅁䅢療䝁䅅杢穂䑁䅳䅉桂䝁䄴䅚杁䝁䅍睢畂䡁䅍兤瑂䝁䅕杣杁䝁䅷睢桂䝁䄴督獁䍁䅁兡畂䝁䅍䅢ㅂ䝁䅑兡畂䝁䅣䅉桂䡁䅕䅤療䝁䄰睢楂䝁䅫䅢求䍁䅁䅢療䝁䅅杢穂䍁䅷䅉穂䝁䅅䅢求䡁䅍䅉浂䝁䅫杢桂䝁䄴睙求䍁䅁䅢療䝁䅅杢穂䍁䅷䅉ㅂ䝁䄴督求䝁䅍兤祂䝁䅕䅚杁䡁䅁党祂䡁䅍睢畂䝁䅅䅢杁䝁䅷睢桂䝁䄴督獁䍁䅁睙祂䝁䅕䅚灂䡁䅑䅉橂䝁䅅杣歂䍁䅁䅢療䝁䅅杢穂䍁䅷䅉桂䝁䄴䅚杁䝁䅷睢桂䝁䄴督杁䡁䅍党橂䡁䅕杣求䝁䅑䅉楂䡁䅫䅉灂䝁䄴杤求䡁䅍䅤瑂䝁䅕杢あ䍁䅁兙橂䝁䅍睢ㅂ䝁䄴䅤穂䍁䅷䅉桂䡁䅍䅉㍂䝁䅕䅢獂䍁䅁兙穂䍁䅁兡畂䡁䅙党穂䡁䅑兢求䝁䄴䅤杁䝁䄰兙畂䝁䅅睚求䝁䄰党畂䡁䅑䅉桂䝁䄴䅚杁䡁䅑杣ㅂ䡁䅍䅤杁䡁䅍党祂䡁䅙兡橂䝁䅕督畁䍁䅁䅖潂䝁䅕䅉橂䝁䄸兢睂䝁䅅杢㕂䍁䅁睢睂䝁䅕杣桂䡁䅑党穂䍁䅁睙療䝁䄰兢ㅂ䝁䄴兡あ䡁䅫䅉楂䝁䅅杢牂䝁䅫杢湂䍁䅁䅢療䝁䅍兙あ䝁䅫睢畂䡁䅍䅉灂䝁䄴䅉兂䝁䅕杢畂䡁䅍入獂䡁䅙兙畂䝁䅫兙獁䍁䅁睖求䡁䅍䅤求䡁䅉杢杁䕁䄴党㍂䍁䅁兗療䡁䅉睡獁䍁䅁兒桂䡁䅍䅤求䡁䅉杢杁䕁䄸䅡灂䝁䄸䅌杁䝁䅅杢歂䍁䅁兓畂䝁䅑兡桂䝁䄴兙畁䍁䅁杔療䡁䅉䅤潂䡁䅣党穂䡁䅑䅉䍂䝁䅅杢橂䡁䅍䅡桂䡁䅉党穂䍁䅷䅉䩂䝁䄴睙畁䍁䅁睤桂䡁䅍䅉浂䝁䄸兤畂䝁䅑党歂䍁䅁兡畂䍁䅁免㑁䑁䅫李杁䝁䅅杢歂䍁䅁兡穂䍁䅁䅡求䝁䅅䅚硂䡁䅕兙祂䡁䅑党祂䝁䅕䅚杁䝁䅫杢杁䕁䅍睢獂䡁䅕兢楂䡁䅕督獁䍁䅁睔潂䝁䅫睢畁䅁䅁刵䅣䉁䝯䅁佂䝁䄸杣あ䝁䅧睤求䡁䅍䅤杁䕁䄴兙あ䡁䅕杣桂䝁䅷䅉䥂䝁䄸䅢歂䝁䅫杢湂䍁䅁睑療䝁䄰䅣桂䝁䄴入獁䍁䅁䅤潂䡁䅉睢ㅂ䝁䅣䅡杁䝁䅫䅤穂䍁䅁督ㅂ䝁䅉督灂䝁䅑兡桂䡁䅉入獁䍁䅁杔療䡁䅉䅤潂䡁䅣党穂䡁䅑䅉佂䝁䅅䅤ㅂ䡁䅉兙獂䍁䅁睒桂䡁䅍䅉䑂䝁䄸兢睂䝁䅅杢㕂䍁䅷䅉睂䡁䅉睢㉂䝁䅫䅚求䡁䅍䅉祂䝁䅕睚ㅂ䝁䅷兙あ䝁䅕䅚杁䝁䄴兙あ䡁䅕杣桂䝁䅷䅉湂䝁䅅督杁䝁䅑兡穂䡁䅑杣灂䝁䅉兤あ䝁䅫睢畂䍁䅁督求䡁䅉杤灂䝁䅍党穂䍁䅁䅤療䍁䅁杣求䡁䅍兡歂䝁䅕杢あ䝁䅫兙獂䍁䅷䅉橂䝁䄸兢瑂䝁䅕杣橂䝁䅫兙獂䍁䅷䅉桂䝁䄴䅚杁䝁䅫杢歂䡁䅕督あ䡁䅉兡桂䝁䅷䅉橂䡁䅕督あ䝁䄸兢求䡁䅉督杁䝁䅫杢杁䡁䅑䅡求䍁䅁兖畂䝁䅫䅤求䝁䅑䅉呂䡁䅑兙あ䝁䅕督畁䍁䅁䅖潂䝁䅕䅉橂䝁䄸兢睂䝁䅅杢㕂䍁䅁睢睂䝁䅕杣桂䡁䅑党穂䍁䅁兙杁䝁䄰兡穂䡁䅑䅉湂䝁䅅督杁䡁䅍䅤療䡁䅉兙湂䝁䅕䅉浂䝁䅅睙灂䝁䅷兡あ䡁䅫䅉橂䝁䄸杢あ䡁䅉兙橂䡁䅑党歂䍁䅁䅤療䍁䅁睢あ䝁䅧党祂䍁䅁兤あ䝁䅫䅢灂䡁䅑兡求䡁䅍䅌杁䡁䅑䅡灂䡁䅉䅚瑁䡁䅁兙祂䡁䅑入杁䝁䄰兙祂䝁䅳党あ䝁䅕杣穂䍁䅷䅉桂䝁䄴䅚杁䝁䅕䅢求䝁䅍䅤祂䝁䅫睙杁䝁䅣党畂䝁䅕杣桂䡁䅑睢祂䡁䅍睏杁䝁䄸杚浂䝁䅕杣穂䍁䅁杢桂䡁䅑兤祂䝁䅅䅢杁䝁䅣兙穂䍁䅁兙穂䡁䅍党あ䍁䅁兢桂䝁䄴兙湂䝁䅕兢求䝁䄴䅤杁䡁䅍党祂䡁䅙兡橂䝁䅕督㝁䍁䅁兙畂䝁䅑䅉療䡁䅁党祂䝁䅅䅤求䡁䅍䅉桂䝁䄴䅉桂䡁䅁䅣獂䝁䅫兙畂䝁䅍党杁䡁䅉党あ䝁䅅兡獂䍁䅁睙求䝁䄴䅤求䡁䅉杌杁䕁䅫䅤杁䝁䅅䅢穂䝁䄸䅉求䝁䄴睚桂䝁䅣党穂䍁䅁兡畂䍁䅁睚桂䡁䅍䅉穂䡁䅑睢祂䝁䅅睚求䍁䅷䅉㍂䝁䅅䅤求䡁䅉䅉桂䝁䄴䅚杁䡁䅣兙穂䡁䅑党㍂䝁䅅䅤求䡁䅉䅌杁䝁䄴睢畂䍁䄰杣求䝁䅣兤獂䝁䅅䅤求䝁䅑䅉祂䝁䅕杢求䡁䅣兙楂䝁䅷党杁䝁䄴兙あ䡁䅕杣桂䝁䅷䅉湂䝁䅅督獁䍁䅁兙畂䝁䅑䅉療䡁䅑䅡求䡁䅉䅉灂䝁䄴杤求䡁䅍䅤瑂䝁䅕杢あ䍁䅁杙ㅂ䡁䅍兡畂䝁䅕督穂䝁䅕督畁䍁䅁兓畂䍁䅁兙歂䝁䅑兡あ䝁䅫睢畂䍁䅷䅉あ䝁䅧党杁䝁䅍睢瑂䡁䅁兙畂䡁䅫䅉睂䡁䅉睢㉂䝁䅫䅚求䡁䅍䅉畂䝁䅅䅤ㅂ䡁䅉兙獂䍁䅁睚桂䡁䅍䅉穂䝁䅕杣㉂䝁䅫睙求䍁䅁兡畂䍁䅁睔祂䝁䅕睚療䝁䄴䅉桂䝁䄴䅚杁䡁䅍睢ㅂ䡁䅑䅡㍂䝁䅕督あ䍁䅁睖桂䡁䅍䅡灂䝁䄴睚あ䝁䄸杢㝁䍁䅁兙畂䝁䅑䅉㍂䝁䅅䅤求䡁䅉䅉桂䝁䄴䅚杁䡁䅣兙穂䡁䅑党㍂䝁䅅䅤求䡁䅉䅉橂䝁䄸杢畂䝁䅕睙あ䝁䅫睢畂䡁䅍杌杁䕁䄴睢祂䡁䅑䅡㍂䝁䅕督あ䍁䅁杔桂䡁䅑兤祂䝁䅅䅢杁䕁䅧睢獂䝁䅑兡畂䝁䅣䅉䑂䝁䄸兢睂䝁䅅杢㕂䍁䅁睤桂䡁䅍䅉浂䝁䄸兤畂䝁䅑党歂䍁䅁兡畂䍁䅁免㑁䑁䅕兏杁䝁䅅杢歂䍁䅁兡穂䍁䅁䅡求䝁䅅䅚硂䡁䅕兙祂䡁䅑党祂䝁䅕䅚杁䝁䅫杢杁䙁䅁睢祂䡁䅑䅢桂䝁䄴䅚獁䍁䅁睔祂䝁䅕睚療䝁䄴杌䅁䭁啑䅁䕃杂䅁杔療䡁䅉睤求䝁䅣兡桂䝁䄴䅉䑂䡁䅉兤灂䡁䅍党杁䕁䅷兡畂䝁䅕䅉䥂䝁䄸䅢歂䝁䅫杢湂䡁䅍䅉䵂䡁䅑䅚畁䍁䅷䅉あ䝁䄸睚求䡁䅑䅡求䡁䅉䅉㍂䝁䅫䅤潂䍁䅁兡あ䡁䅍䅉穂䡁䅕杙穂䝁䅫䅚灂䝁䅅杣灂䝁䅕督獁䍁䅁睢睂䝁䅕杣桂䡁䅑党穂䍁䅁兙穂䍁䅁兙杁䝁䅍杣ㅂ䝁䅫督求䍁䅁睙療䝁䄰䅣桂䝁䄴入杁䝁䅫杢杁䕁䄴睢祂䡁䅑䅡杁䕁䅅兢求䡁䅉兡橂䝁䅅䅌杁䕁䅕兤祂䝁䄸䅣求䍁䅷䅉あ䝁䅧党杁䕁䅅督灂䝁䅅兌兂䝁䅅睙灂䝁䅙兡橂䍁䅷䅉桂䝁䄴䅚杁䝁䅫杢あ䝁䅕杣畂䝁䅅䅤灂䝁䄸杢桂䝁䅷䅢㕂䍁䄴䅉啂䝁䅧党杁䝁䅍睢瑂䡁䅁兙畂䡁䅫䅉療䡁䅁党祂䝁䅅䅤求䡁䅍䅉あ䝁䅧杣療䡁䅕睚潂䍁䅁䅤潂䝁䅕䅉佂䝁䄸杣㍂䝁䅕睚灂䝁䅅杢杁䕁䅍杣ㅂ䝁䅫督求䍁䅁䅔灂䝁䄴党獁䍁䅁睔橂䝁䅕兙畂䝁䅫兙杁䕁䅍杣ㅂ䝁䅫督求䡁䅍䅌杁䝁䅅杢歂䍁䅁杕求䝁䅣党畂䡁䅑䅉呂䝁䅕杤求䝁䄴䅉呂䝁䅕兙穂䍁䅁睑祂䡁䅕兡穂䝁䅕督杁䝁䅉杣桂䝁䄴䅚穂䍁䄴䅉䩂䡁䅑䅉療䝁䅙杚求䡁䅉督杁䝁䅫䅤灂䝁䄴党祂䝁䅅杣灂䝁䅕督杁䡁䅉兙畂䝁䅣兡畂䝁䅣䅉浂䡁䅉睢瑂䍁䅁䅤潂䡁䅉党求䍁䅁䅚桂䡁䅫督杁䡁䅑睢杁䝁䅅䅉硁䑁䅧䅍瑁䝁䅑兙㕂䡁䅍䅉橂䝁䅅䅢獂䝁䅫杢湂䍁䅁睢畂䍁䅁杤桂䡁䅉兡療䡁䅕督杁䡁䅁睢祂䡁䅑督獁䍁䅁兡畂䝁䅍䅢ㅂ䝁䅑兡畂䝁䅣䅉呂䝁䅍兙畂䝁䅑兡畂䝁䅅杤灂䝁䅅䅌杁䕁䄴睢祂䡁䅑䅡求䡁䅉杢杁䕁䅕兤祂䝁䄸䅣求䍁䅷䅉あ䝁䅧党杁䕁䄰党歂䝁䅫䅤求䡁䅉杣桂䝁䄴党桂䝁䄴䅌杁䡁䅑䅡求䍁䅁睒祂䝁䅕党牂䍁䅁兓穂䝁䅷党穂䍁䅷䅉䉂䝁䅷兙穂䝁䅳兙獁䍁䅁睑桂䝁䄴兙歂䝁䅅䅉桂䝁䄴䅚杁䕁䄴党㍂䍁䅁兒畂䝁䅣䅢桂䝁䄴䅚獁䍁䅁䅓桂䡁䅣兙灂䝁䅫䅌杁䕁䅅督灂䝁䅅䅌杁䙁䅑兙潂䝁䅫䅤灂䍁䅁兙畂䝁䅑䅉あ䝁䅧党杁䙁䅍睢ㅂ䡁䅑䅡杁䙁䅁兙橂䝁䅫杚灂䝁䅍䅌杁䕁䅅兤穂䡁䅑杣桂䝁䅷兡桂䍁䅁兙畂䝁䅑䅉佂䝁䅕睤杁䙁䅯党桂䝁䅷兙畂䝁䅑䅌杁䕁䅅杚祂䝁䅫睙桂䍁䅷䅉䩂䝁䄴䅚灂䝁䅅䅌杁䙁䅍睢ㅂ䡁䅑䅡杁䕁䅅兢求䡁䅉兡橂䝁䅅䅌杁䡁䅑䅡求䍁䅁䅕桂䝁䄴兙瑂䝁䅅䅉䑂䝁䅅杢桂䝁䅷䅌杁䝁䅅杢歂䍁䅁䅤潂䝁䅕䅉䑂䝁䅅杣灂䝁䅉杙求䝁䅅杢畁䍁䅁兓あ䍁䅁䅚灂䡁䅍䅤祂䝁䅫杙ㅂ䡁䅑党穂䍁䅁兡あ䡁䅍䅉睂䡁䅉睢歂䡁䅕睙あ䡁䅍䅉あ䝁䅧杣療䡁䅕睚潂䍁䅁杣求䡁䅑兙灂䝁䅷睌あ䡁䅉兙㉂䝁䅕䅢杁䝁䅅䅚㉂䝁䅫督療䡁䅉䅉桂䝁䄴䅚杁䝁䄸杢楂䝁䄸兙祂䝁䅑䅉橂䡁䅉兤灂䡁䅍党杁䡁䅍兙獂䝁䅕督杁䝁䅍䅡桂䝁䄴杢求䝁䅷督獁䍁䅁兙穂䍁䅁睤求䝁䅷䅢杁䝁䅅督杁䝁䄰党求䡁䅑兡畂䝁䅣督獁䍁䅁兡畂䝁䅍党畂䡁䅑兡㉂䝁䅕督獁䍁䅁兙畂䝁䅑䅉橂䝁䅧兙祂䡁䅑党祂䡁䅍杌杁䕁䄴睢祂䡁䅣党湂䝁䅫兙畂䍁䅁睑祂䡁䅕兡穂䝁䅕䅉䵂䝁䅫杢求䍁䅁䅓療䝁䅷䅚灂䝁䄴睚穂䍁䅁䅔あ䝁䅑杌杁䡁䅣兙穂䍁䅁杚療䡁䅕杢歂䝁䅕䅚杁䝁䅫杢杁䑁䅅兏㉁䑁䅙䅉桂䝁䄴䅚杁䝁䅫督杁䝁䅉兙穂䝁䅕䅚杁䝁䅫杢杁䕁䄰兡桂䝁䄰兡獁䍁䅁杒獂䝁䄸杣灂䝁䅑兙畁䅁䅁䉪䅣䍁䄴䅁佂䝁䄸䅤杁䙁䅉兙あ䝁䅕䅚杁䍁䅧免硁䍁䄸睍睁䍁䄸杍睁䑁䅅䅍灁䅁䅁睲䄸䙁䅯䅁佂䝁䄸䅤杁䙁䅉兙あ䝁䅕䅚杁䡁䅷䅉䑂䡁䅉党歂䝁䅫䅤塂䝁䅅䅤橂䝁䅧睌偂䡁䅕䅤獂䝁䄸睢牂䍁䅁䅋睁䑁䅅睌睁䑁䅍睌祁䑁䅁䅍㍁䍁䅫䅁䩃充䅁杗䅁䕁䄴睢あ䍁䅁杕桂䡁䅑党歂䍁䅁䅦杁䕁䅍杣求䝁䅑兡あ䙁䅣兙あ䝁䅍䅡癁䕁䄸兤あ䝁䅷睢療䝁䅳䅉潁䑁䅁免癁䑁䅁䅎癁䑁䅉䅍硁䑁䅅克䅁䍁券䅁慂䅁䅁杔療䡁䅑䅉卂䝁䅅䅤求䝁䅑䅉㡂䍁䅁睑祂䝁䅕䅚灂䡁䅑睖桂䡁䅑睙潂䍁䄸睔ㅂ䡁䅑䅢療䝁䄸睡杁䍁䅧䅍硁䍁䄸䅍㑁䍁䄸杍睁䑁䅅兏灁䅁䅁䅄䄸䙁䅯䅁佂䝁䄸䅤杁䙁䅉兙あ䝁䅕䅚杁䡁䅷䅉䑂䡁䅉党歂䝁䅫䅤塂䝁䅅䅤橂䝁䅧睌偂䡁䅕䅤獂䝁䄸睢牂䍁䅁䅋睁䑁䅅睌睁䑁䅧睌祁䑁䅁杍硁䍁䅫䅁橃充䅁杗䅁䕁䄴睢あ䍁䅁杕桂䡁䅑党歂䍁䅁䅦杁䕁䅍杣求䝁䅑兡あ䙁䅣兙あ䝁䅍䅡癁䕁䄸兤あ䝁䅷睢療䝁䅳䅉潁䑁䅁免癁䑁䅅免癁䑁䅉䅍硁䑁䅁克䅁䅁䵳䅁慂䅁䅁杔療䡁䅑䅉卂䝁䅅䅤求䝁䅑䅉㡂䍁䅁睑祂䝁䅕䅚灂䡁䅑睖桂䡁䅑睙潂䍁䄸睔ㅂ䡁䅑䅢療䝁䄸睡杁䍁䅧䅍硁䍁䄸免㍁䍁䄸杍睁䑁䅅兏灁䅁䅁栵䅁䙁䅯䅁佂䝁䄸䅤杁䙁䅉兙あ䝁䅕䅚杁䡁䅷䅉䑂䡁䅉党歂䝁䅫䅤塂䝁䅅䅤橂䝁䅧睌偂䡁䅕䅤獂䝁䄸睢牂䍁䅁䅋睁䑁䅅睌硁䑁䅫睌祁䑁䅁免㍁䍁䅫䅁歁充䅁杗䅁䕁䄴睢あ䍁䅁杕桂䡁䅑党歂䍁䅁䅦杁䕁䅍杣求䝁䅑兡あ䙁䅣兙あ䝁䅍䅡癁䕁䄸兤あ䝁䅷睢療䝁䅳䅉潁䑁䅁免癁䑁䅉䅎癁䑁䅉䅍祁䑁䅑克䅁䭁剁䅁慂䅁䅁杔療䡁䅑䅉卂䝁䅅䅤求䝁䅑䅉㡂䍁䅁睑祂䝁䅕䅚灂䡁䅑睖桂䡁䅑睙潂䍁䄸睔ㅂ䡁䅑䅢療䝁䄸睡杁䍁䅧䅍祁䍁䄸䅍ぁ䍁䄸杍睁䑁䅉免灁䅁䅁䉎䅁䙁䅯䅁佂䝁䄸䅤杁䙁䅉兙あ䝁䅕䅚杁䡁䅷䅉䑂䡁䅉党歂䝁䅫䅤塂䝁䅅䅤橂䝁䅧睌偂䡁䅕䅤獂䝁䄸睢牂䍁䅁䅋睁䑁䅉睌睁䑁䅙睌祁䑁䅁杍ㅁ䍁䅫䅁杂杅䅁杗䅁䕁䄴睢あ䍁䅁杕桂䡁䅑党歂䍁䅁䅦杁䕁䅍杣求䝁䅑兡あ䙁䅣兙あ䝁䅍䅡癁䕁䄸兤あ䝁䅷睢療䝁䅳䅉潁䑁䅁杍癁䑁䅁睎癁䑁䅉䅍祁䑁䅕克䅁䝁偕䅁慂䅁䅁杔療䡁䅑䅉卂䝁䅅䅤求䝁䅑䅉㡂䍁䅁睑祂䝁䅕䅚灂䡁䅑睖桂䡁䅑睙潂䍁䄸睔ㅂ䡁䅑䅢療䝁䄸睡杁䍁䅧䅍祁䍁䄸免ぁ䍁䄸杍睁䑁䅉睍灁䅁䅁䈵䅁䙁䅯䅁佂䝁䄸䅤杁䙁䅉兙あ䝁䅕䅚杁䡁䅷䅉䑂䡁䅉党歂䝁䅫䅤塂䝁䅅䅤橂䝁䅧睌偂䡁䅕䅤獂䝁䄸睢牂䍁䅁䅋睁䑁䅉睌硁䑁䅕睌祁䑁䅁杍ぁ䍁䅫䅁畂睄䅁杗䅁䕁䄴睢あ䍁䅁杕桂䡁䅑党歂䍁䅁䅦杁䕁䅍杣求䝁䅑兡あ䙁䅣兙あ䝁䅍䅡癁䕁䄸兤あ䝁䅷睢療䝁䅳䅉潁䑁䅁杍癁䑁䅅睎癁䑁䅉䅍硁䑁䅙克䅁䩁光䅁慂䅁䅁杔療䡁䅑䅉卂䝁䅅䅤求䝁䅑䅉㡂䍁䅁睑祂䝁䅕䅚灂䡁䅑睖桂䡁䅑睙潂䍁䄸睔ㅂ䡁䅑䅢療䝁䄸睡杁䍁䅧䅍祁䍁䄸杍ぁ䍁䄸杍睁䑁䅉䅍灁䅁䅁䉉䅉䙁䅯䅁佂䝁䄸䅤杁䙁䅉兙あ䝁䅕䅚杁䡁䅷䅉䑂䡁䅉党歂䝁䅫䅤塂䝁䅅䅤橂䝁䅧睌偂䡁䅕䅤獂䝁䄸睢牂䍁䅁䅋睁䑁䅍睌硁䑁䅅睌祁䑁䅁免㉁䍁䅫䅁㉃䅅䅁杗䅁䕁䄴睢あ䍁䅁杕桂䡁䅑党歂䍁䅁䅦杁䕁䅍杣求䝁䅑兡あ䙁䅣兙あ䝁䅍䅡癁䕁䄸兤あ䝁䅷睢療䝁䅳䅉潁䑁䅁睍癁䑁䅉睍癁䑁䅉䅍硁䑁䅕克䅁䍁剅䅁慂䅁䅁杔療䡁䅑䅉卂䝁䅅䅤求䝁䅑䅉㡂䍁䅁睑祂䝁䅕䅚灂䡁䅑睖桂䡁䅑睙潂䍁䄸睔ㅂ䡁䅑䅢療䝁䄸睡杁䍁䅧䅍穁䍁䄸杍ぁ䍁䄸杍睁䑁䅁兎灁䅁䅁䅚䅳䙁䅯䅁佂䝁䄸䅤杁䙁䅉兙あ䝁䅕䅚杁䡁䅷䅉䑂䡁䅉党歂䝁䅫䅤塂䝁䅅䅤橂䝁䅧睌偂䡁䅕䅤獂䝁䄸睢牂䍁䅁䅋睁䑁䅍睌祁䑁䅕睌祁䑁䅁杍祁䍁䅫䅁歄充䅁杗䅁䕁䄴睢あ䍁䅁杕桂䡁䅑党歂䍁䅁䅦杁䕁䅍杣求䝁䅑兡あ䙁䅣兙あ䝁䅍䅡癁䕁䄸兤あ䝁䅷睢療䝁䅳䅉潁䑁䅁睍癁䑁䅍䅍癁䑁䅉䅍睁䑁䅫克䅁䑁位䅁慂䅁䅁杔療䡁䅑䅉卂䝁䅅䅤求䝁䅑䅉㡂䍁䅁睑祂䝁䅕䅚灂䡁䅑睖桂䡁䅑睙潂䍁䄸睔ㅂ䡁䅑䅢療䝁䄸睡杁䍁䅧䅍ぁ䍁䄸䅍㍁䍁䄸杍睁䑁䅁兏灁䅁䅁䉢䅉䙁䅯䅁佂䝁䄸䅤杁䙁䅉兙あ䝁䅕䅚杁䡁䅷䅉䑂䡁䅉党歂䝁䅫䅤塂䝁䅅䅤橂䝁䅧睌偂䡁䅕䅤獂䝁䄸睢牂䍁䅁䅋睁䑁䅑睌睁䑁䅣睌祁䑁䅁杍祁䍁䅫䅁偄䅅䅁杗䅁䕁䄴睢あ䍁䅁杕桂䡁䅑党歂䍁䅁䅦杁䕁䅍杣求䝁䅑兡あ䙁䅣兙あ䝁䅍䅡癁䕁䄸兤あ䝁䅷睢療䝁䅳䅉潁䑁䅁䅎癁䑁䅁䅏癁䑁䅉䅍硁䑁䅙克䅁䕁偫䅁慂䅁䅁杔療䡁䅑䅉卂䝁䅅䅤求䝁䅑䅉㡂䍁䅁睑祂䝁䅕䅚灂䡁䅑睖桂䡁䅑睙潂䍁䄸睔ㅂ䡁䅑䅢療䝁䄸睡杁䍁䅧䅍ぁ䍁䄸䅍㑁䍁䄸杍睁䑁䅉䅎灁䅁䅁䉪䅉䙁䅯䅁佂䝁䄸䅤杁䙁䅉兙あ䝁䅕䅚杁䡁䅷䅉䑂䡁䅉党歂䝁䅫䅤塂䝁䅅䅤橂䝁䅧睌偂䡁䅕䅤獂䝁䄸睢牂䍁䅁䅋睁䑁䅑睌祁䑁䅉睌祁䑁䅁免睁䍁䅫䅁㑂䅄䅁杗䅁䕁䄴睢あ䍁䅁杕桂䡁䅑党歂䍁䅁䅦杁䕁䅍杣求䝁䅑兡あ䙁䅣兙あ䝁䅍䅡癁䕁䄸兤あ䝁䅷睢療䝁䅳䅉潁䑁䅁䅎癁䑁䅉杍癁䑁䅉䅍祁䑁䅁克䅁䍁䵣䅁慂䅁䅁杔療䡁䅑䅉卂䝁䅅䅤求䝁䅑䅉㡂䍁䅁睑祂䝁䅕䅚灂䡁䅑睖桂䡁䅑睙潂䍁䄸睔ㅂ䡁䅑䅢療䝁䄸睡杁䍁䅧䅍ぁ䍁䄸杍㉁䍁䄸杍睁䑁䅅睍灁䅁䅁睏䄰䙁䅯䅁佂䝁䄸䅤杁䙁䅉兙あ䝁䅕䅚杁䡁䅷䅉䑂䡁䅉党歂䝁䅫䅤塂䝁䅅䅤橂䝁䅧睌偂䡁䅕䅤獂䝁䄸睢牂䍁䅁䅋睁䑁䅕睌睁䑁䅍睌祁䑁䅁䅍睁䍁䅫䅁䍂杅䅁杗䅁䕁䄴睢あ䍁䅁杕桂䡁䅑党歂䍁䅁䅦杁䕁䅍杣求䝁䅑兡あ䙁䅣兙あ䝁䅍䅡癁䕁䄸兤あ䝁䅷睢療䝁䅳䅉潁䑁䅁兎癁䑁䅁兎癁䑁䅉䅍祁䑁䅅克䅁䉁䵙䅁慂䅁䅁杔療䡁䅑䅉卂䝁䅅䅤求䝁䅑䅉㡂䍁䅁睑祂䝁䅕䅚灂䡁䅑睖桂䡁䅑睙潂䍁䄸睔ㅂ䡁䅑䅢療䝁䄸睡杁䍁䅧䅍ㅁ䍁䄸䅍ㅁ䍁䄸杍睁䑁䅉睍灁䅁䅁砳䅁䙁䅯䅁佂䝁䄸䅤杁䙁䅉兙あ䝁䅕䅚杁䡁䅷䅉䑂䡁䅉党歂䝁䅫䅤塂䝁䅅䅤橂䝁䅧睌偂䡁䅕䅤獂䝁䄸睢牂䍁䅁䅋睁䑁䅕睌睁䑁䅙睌祁䑁䅁杍硁䍁䅫䅁瑄䅅䅁杗䅁䕁䄴睢あ䍁䅁杕桂䡁䅑党歂䍁䅁䅦杁䕁䅍杣求䝁䅑兡あ䙁䅣兙あ䝁䅍䅡癁䕁䄸兤あ䝁䅷睢療䝁䅳䅉潁䑁䅁兎癁䑁䅁䅏癁䑁䅉䅍睁䑁䅧克䅁䱁丰䅁慂䅁䅁杔療䡁䅑䅉卂䝁䅅䅤求䝁䅑䅉㡂䍁䅁睑祂䝁䅕䅚灂䡁䅑睖桂䡁䅑睙潂䍁䄸睔ㅂ䡁䅑䅢療䝁䄸睡杁䍁䅧䅍ㅁ䍁䄸免睁䍁䄸杍睁䑁䅅杍灁䅁䅁桎䅉䙁䅯䅁佂䝁䄸䅤杁䙁䅉兙あ䝁䅕䅚杁䡁䅷䅉䑂䡁䅉党歂䝁䅫䅤塂䝁䅅䅤橂䝁䅧睌偂䡁䅕䅤獂䝁䄸睢牂䍁䅁䅋睁䑁䅕睌硁䑁䅕睌祁䑁䅁杍穁䍁䅫䅁䱄䅅䅁杗䅁䕁䄴睢あ䍁䅁杕桂䡁䅑党歂䍁䅁䅦杁䕁䅍杣求䝁䅑兡あ䙁䅣兙あ䝁䅍䅡癁䕁䄸兤あ䝁䅷睢療䝁䅳䅉潁䑁䅁兎癁䑁䅅兏癁䑁䅉䅍硁䑁䅕克䅁佁倰䅁慂䅁䅁杔療䡁䅑䅉卂䝁䅅䅤求䝁䅑䅉㡂䍁䅁睑祂䝁䅕䅚灂䡁䅑睖桂䡁䅑睙潂䍁䄸睔ㅂ䡁䅑䅢療䝁䄸睡杁䍁䅧䅍ㅁ䍁䄸杍ㅁ䍁䄸杍睁䑁䅁睎灁䅁䅁桲䅁䙁䅯䅁佂䝁䄸䅤杁䙁䅉兙あ䝁䅕䅚杁䡁䅷䅉䑂䡁䅉党歂䝁䅫䅤塂䝁䅅䅤橂䝁䅧睌偂䡁䅕䅤獂䝁䄸睢牂䍁䅁䅋睁䑁䅕睌祁䑁䅣睌祁䑁䅁杍硁䍁䅫䅁十充䅁杗䅁䕁䄴睢あ䍁䅁杕桂䡁䅑党歂䍁䅁䅦杁䕁䅍杣求䝁䅑兡あ䙁䅣兙あ䝁䅍䅡癁䕁䄸兤あ䝁䅷睢療䝁䅳䅉潁䑁䅁李癁䑁䅁李癁䑁䅅兏㕁䑁䅣克䅁䱁充䅁慂䅁䅁杔療䡁䅑䅉卂䝁䅅䅤求䝁䅑䅉㡂䍁䅁睑祂䝁䅕䅚灂䡁䅑睖桂䡁䅑睙潂䍁䄸睔ㅂ䡁䅑䅢療䝁䄸睡杁䍁䅧䅍㉁䍁䄸免祁䍁䄸杍睁䑁䅁䅏灁䅁䅁桁䅉䙁䅯䅁佂䝁䄸䅤杁䙁䅉兙あ䝁䅕䅚杁䡁䅷䅉䑂䡁䅉党歂䝁䅫䅤塂䝁䅅䅤橂䝁䅧睌偂䡁䅕䅤獂䝁䄸睢牂䍁䅁䅋睁䑁䅙睌硁䑁䅕睌祁䑁䅁免ㅁ䍁䅫䅁䝁充䅁杗䅁䕁䄴睢あ䍁䅁杕桂䡁䅑党歂䍁䅁䅦杁䕁䅍杣求䝁䅑兡あ䙁䅣兙あ䝁䅍䅡癁䕁䄸兤あ䝁䅷睢療䝁䅳䅉潁䑁䅁李癁䑁䅅李癁䑁䅉䅍硁䑁䅅克䅁乁剉䅁慂䅁䅁杔療䡁䅑䅉卂䝁䅅䅤求䝁䅑䅉㡂䍁䅁睑祂䝁䅕䅚灂䡁䅑睖桂䡁䅑睙潂䍁䄸睔ㅂ䡁䅑䅢療䝁䄸睡杁䍁䅧䅍㉁䍁䄸免㑁䍁䄸杍睁䑁䅁兏灁䅁䅁眴䄴䙁䅯䅁佂䝁䄸䅤杁䙁䅉兙あ䝁䅕䅚杁䡁䅷䅉䑂䡁䅉党歂䝁䅫䅤塂䝁䅅䅤橂䝁䅧睌偂䡁䅕䅤獂䝁䄸睢牂䍁䅁䅋睁䑁䅙睌硁䑁䅫睌祁䑁䅁䅍㕁䍁䅫䅁㥂杅䅁杗䅁䕁䄴睢あ䍁䅁杕桂䡁䅑党歂䍁䅁䅦杁䕁䅍杣求䝁䅑兡あ䙁䅣兙あ䝁䅍䅡癁䕁䄸兤あ䝁䅷睢療䝁䅳䅉潁䑁䅁李癁䑁䅉䅍癁䑁䅉䅍睁䑁䅁克䅁䕁佫䅁慂䅁䅁杔療䡁䅑䅉卂䝁䅅䅤求䝁䅑䅉㡂䍁䅁睑祂䝁䅕䅚灂䡁䅑睖桂䡁䅑睙潂䍁䄸睔ㅂ䡁䅑䅢療䝁䄸睡杁䍁䅧䅍㉁䍁䄸杍睁䍁䄸杍睁䑁䅁李灁䅁䅁桁䅁䙁䅯䅁佂䝁䄸䅤杁䙁䅉兙あ䝁䅕䅚杁䡁䅷䅉䑂䡁䅉党歂䝁䅫䅤塂䝁䅅䅤橂䝁䅧睌偂䡁䅕䅤獂䝁䄸睢牂䍁䅁䅋睁䑁䅙睌祁䑁䅅睌祁䑁䅁杍祁䍁䅫䅁㉄充䅁杗䅁䕁䄴睢あ䍁䅁杕桂䡁䅑党歂䍁䅁䅦杁䕁䅍杣求䝁䅑兡あ䙁䅣兙あ䝁䅍䅡癁䕁䄸兤あ䝁䅷睢療䝁䅳䅉潁䑁䅁李癁䑁䅉杍癁䑁䅉䅍睁䑁䅫克䅁乁倴䅁慂䅁䅁杔療䡁䅑䅉卂䝁䅅䅤求䝁䅑䅉㡂䍁䅁睑祂䝁䅕䅚灂䡁䅑睖桂䡁䅑睙潂䍁䄸睔ㅂ䡁䅑䅢療䝁䄸睡杁䍁䅧䅍㉁䍁䄸杍穁䍁䄸杍睁䑁䅉免灁䅁䅁䉱䅉䙁䅯䅁佂䝁䄸䅤杁䙁䅉兙あ䝁䅕䅚杁䡁䅷䅉䑂䡁䅉党歂䝁䅫䅤塂䝁䅅䅤橂䝁䅧睌偂䡁䅕䅤獂䝁䄸睢牂䍁䅁䅋睁䑁䅣睌硁䑁䅁睌祁䑁䅁䅍祁䍁䅫䅁⽃睄䅁杗䅁䕁䄴睢あ䍁䅁杕桂䡁䅑党歂䍁䅁䅦杁䕁䅍杣求䝁䅑兡あ䙁䅣兙あ䝁䅍䅡癁䕁䄸兤あ䝁䅷睢療䝁䅳䅉潁䑁䅁睎癁䑁䅅杍癁䑁䅉䅍祁䑁䅍克䅁䙁卉䅁慂䅁䅁杔療䡁䅑䅉卂䝁䅅䅤求䝁䅑䅉㡂䍁䅁睑祂䝁䅕䅚灂䡁䅑睖桂䡁䅑睙潂䍁䄸睔ㅂ䡁䅑䅢療䝁䄸睡杁䍁䅧䅍㍁䍁䄸免ㅁ䍁䄸杍睁䑁䅉䅍灁䅁䅁䈸䅅䙁䅯䅁佂䝁䄸䅤杁䙁䅉兙あ䝁䅕䅚杁䡁䅷䅉䑂䡁䅉党歂䝁䅫䅤塂䝁䅅䅤橂䝁䅧睌偂䡁䅕䅤獂䝁䄸睢牂䍁䅁䅋睁䑁䅣睌硁䑁䅣睌祁䑁䅁䅍㉁䍁䅫䅁䍂睄䅁杗䅁䕁䄴睢あ䍁䅁杕桂䡁䅑党歂䍁䅁䅦杁䕁䅍杣求䝁䅑兡あ䙁䅣兙あ䝁䅍䅡癁䕁䄸兤あ䝁䅷睢療䝁䅳䅉潁䑁䅁睎癁䑁䅅兏癁䑁䅉䅍硁䑁䅉克䅁䕁匴䅁慂䅁䅁杔療䡁䅑䅉卂䝁䅅䅤求䝁䅑䅉㡂䍁䅁睑祂䝁䅕䅚灂䡁䅑睖桂䡁䅑睙潂䍁䄸睔ㅂ䡁䅑䅢療䝁䄸睡杁䍁䅧䅍㍁䍁䄸杍㕁䍁䄸杍睁䑁䅉杍灁䅁䅁䉖䅅䙁䅯䅁佂䝁䄸䅤杁䙁䅉兙あ䝁䅕䅚杁䡁䅷䅉䑂䡁䅉党歂䝁䅫䅤塂䝁䅅䅤橂䝁䅧睌偂䡁䅕䅤獂䝁䄸睢牂䍁䅁䅋睁䑁䅧睌睁䑁䅑睌祁䑁䅁免硁䍁䅫䅁㙁睄䅁杗䅁䕁䄴睢あ䍁䅁杕桂䡁䅑党歂䍁䅁䅦杁䕁䅍杣求䝁䅑兡あ䙁䅣兙あ䝁䅍䅡癁䕁䄸兤あ䝁䅷睢療䝁䅳䅉潁䑁䅁䅏癁䑁䅁䅎癁䑁䅉䅍硁䑁䅣克䅁䅁剳䅁慂䅁䅁杔療䡁䅑䅉卂䝁䅅䅤求䝁䅑䅉㡂䍁䅁睑祂䝁䅕䅚灂䡁䅑睖桂䡁䅑睙潂䍁䄸睔ㅂ䡁䅑䅢療䝁䄸睡杁䍁䅧䅍㑁䍁䄸䅍㑁䍁䄸杍睁䑁䅅李灁䅁䅁剙䅉䙁䅯䅁佂䝁䄸䅤杁䙁䅉兙あ䝁䅕䅚杁䡁䅷䅉䑂䡁䅉党歂䝁䅫䅤塂䝁䅅䅤橂䝁䅧睌偂䡁䅕䅤獂䝁䄸睢牂䍁䅁䅋睁䑁䅧睌祁䑁䅉睌祁䑁䅁免硁䍁䅫䅁䡃䅅䅁杗䅁䕁䄴睢あ䍁䅁杕桂䡁䅑党歂䍁䅁䅦杁䕁䅍杣求䝁䅑兡あ䙁䅣兙あ䝁䅍䅡癁䕁䄸兤あ䝁䅷睢療䝁䅳䅉潁䑁䅁䅏癁䑁䅉睍癁䑁䅉䅍祁䑁䅑克䅁乁关䅁慂䅁䅁杔療䡁䅑䅉卂䝁䅅䅤求䝁䅑䅉㡂䍁䅁睑祂䝁䅕䅚灂䡁䅑睖桂䡁䅑睙潂䍁䄸睔ㅂ䡁䅑䅢療䝁䄸睡杁䍁䅧䅍㑁䍁䄸杍㉁䍁䄸杍睁䑁䅁兎灁䅁䅁䅂䄰䙁䅯䅁佂䝁䄸䅤杁䙁䅉兙あ䝁䅕䅚杁䡁䅷䅉䑂䡁䅉党歂䝁䅫䅤塂䝁䅅䅤橂䝁䅧睌偂䡁䅕䅤獂䝁䄸睢牂䍁䅁䅋睁䑁䅧睌祁䑁䅙睌祁䑁䅁杍睁䍁䅫䅁㑂睄䅁杗䅁䕁䄴睢あ䍁䅁杕桂䡁䅑党歂䍁䅁䅦杁䕁䅍杣求䝁䅑兡あ䙁䅣兙あ䝁䅍䅡癁䕁䄸兤あ䝁䅷睢療䝁䅳䅉潁䑁䅁䅏癁䑁䅉䅏癁䑁䅉䅍祁䑁䅍克䅁䉁前䅁慂䅁䅁杔療䡁䅑䅉卂䝁䅅䅤求䝁䅑䅉㡂䍁䅁睑祂䝁䅕䅚灂䡁䅑睖桂䡁䅑睙潂䍁䄸睔ㅂ䡁䅑䅢療䝁䄸睡杁䍁䅧䅍㑁䍁䄸睍睁䍁䄸杍睁䑁䅅杍灁䅁䅁剁䅉䙁䅯䅁佂䝁䄸䅤杁䙁䅉兙あ䝁䅕䅚杁䡁䅷䅉䑂䡁䅉党歂䝁䅫䅤塂䝁䅅䅤橂䝁䅧睌偂䡁䅕䅤獂䝁䄸睢牂䍁䅁䅋睁䑁䅫睌睁䑁䅉睌祁䑁䅁杍祁䍁䅫䅁兂䅅䅁杗䅁䕁䄴睢あ䍁䅁杕桂䡁䅑党歂䍁䅁䅦杁䕁䅍杣求䝁䅑兡あ䙁䅣兙あ䝁䅍䅡癁䕁䄸兤あ䝁䅷睢療䝁䅳䅉潁䑁䅁兏癁䑁䅁兎癁䑁䅉䅍祁䑁䅑克䅁䉁偅䅁慂䅁䅁杔療䡁䅑䅉卂䝁䅅䅤求䝁䅑䅉㡂䍁䅁睑祂䝁䅕䅚灂䡁䅑睖桂䡁䅑睙潂䍁䄸睔ㅂ䡁䅑䅢療䝁䄸睡杁䍁䅧䅍㕁䍁䄸免硁䍁䄸杍睁䑁䅁䅍灁䅁䅁硧䅉䙁䅯䅁佂䝁䄸䅤杁䙁䅉兙あ䝁䅕䅚杁䡁䅷䅉䑂䡁䅉党歂䝁䅫䅤塂䝁䅅䅤橂䝁䅧睌偂䡁䅕䅤獂䝁䄸睢牂䍁䅁䅋睁䑁䅫睌硁䑁䅑睌祁䑁䅁免祁䍁䅫䅁湃䅄䅁杗䅁䕁䄴睢あ䍁䅁杕桂䡁䅑党歂䍁䅁䅦杁䕁䅍杣求䝁䅑兡あ䙁䅣兙あ䝁䅍䅡癁䕁䄸兤あ䝁䅷睢療䝁䅳䅉潁䑁䅁兏癁䑁䅅睎癁䑁䅉䅍硁䑁䅉克䅁䕁佑䅁慂䅁䅁杔療䡁䅑䅉卂䝁䅅䅤求䝁䅑䅉㡂䍁䅁睑祂䝁䅕䅚灂䡁䅑睖桂䡁䅑睙潂䍁䄸睔ㅂ䡁䅑䅢療䝁䄸睡杁䍁䅧䅍㕁䍁䄸杍㑁䍁䄸杍睁䑁䅁睎灁䅁䅁䉅䅉䙁䅯䅁佂䝁䄸䅤杁䙁䅉兙あ䝁䅕䅚杁䡁䅷䅉䑂䡁䅉党歂䝁䅫䅤塂䝁䅅䅤橂䝁䅧睌偂䡁䅕䅤獂䝁䄸睢牂䍁䅁䅋硁䑁䅁睌硁䑁䅅睌祁䑁䅁免㕁䍁䅫䅁敃充䅁杗䅁䕁䄴睢あ䍁䅁杕桂䡁䅑党歂䍁䅁䅦杁䕁䅍杣求䝁䅑兡あ䙁䅣兙あ䝁䅍䅡癁䕁䄸兤あ䝁䅷睢療䝁䅳䅉潁䑁䅅䅍癁䑁䅅䅎癁䑁䅉䅍硁䑁䅍克䅁䑁卅䅁慂䅁䅁杔療䡁䅑䅉卂䝁䅅䅤求䝁䅑䅉㡂䍁䅁睑祂䝁䅕䅚灂䡁䅑睖桂䡁䅑睙潂䍁䄸睔ㅂ䡁䅑䅢療䝁䄸睡杁䍁䅧免睁䍁䄸杍穁䍁䄸杍睁䑁䅉䅍灁䅁䅁免䄸䙁䅯䅁佂䝁䄸䅤杁䙁䅉兙あ䝁䅕䅚杁䡁䅷䅉䑂䡁䅉党歂䝁䅫䅤塂䝁䅅䅤橂䝁䅧睌偂䡁䅕䅤獂䝁䄸睢牂䍁䅁䅋硁䑁䅁睌祁䑁䅙睌祁䑁䅁杍祁䍁䅫䅁䙃睄䅁杗䅁䕁䄴睢あ䍁䅁杕桂䡁䅑党歂䍁䅁䅦杁䕁䅍杣求䝁䅑兡あ䙁䅣兙あ䝁䅍䅡癁䕁䄸兤あ䝁䅷睢療䝁䅳䅉潁䑁䅅䅍癁䑁䅍䅍癁䑁䅉䅍睁䑁䅁克䅁䑁兕䅁慂䅁䅁杔療䡁䅑䅉卂䝁䅅䅤求䝁䅑䅉㡂䍁䅁睑祂䝁䅕䅚灂䡁䅑睖桂䡁䅑睙潂䍁䄸睔ㅂ䡁䅑䅢療䝁䄸睡杁䍁䅧免硁䍁䄸杍ぁ䍁䄸免㕁䑁䅫䅏灁䅁䅁硱䅁䙁䅯䅁佂䝁䄸䅤杁䙁䅉兙あ䝁䅕䅚杁䡁䅷䅉䑂䡁䅉党歂䝁䅫䅤塂䝁䅅䅤橂䝁䅧睌偂䡁䅕䅤獂䝁䄸睢牂䍁䅁䅋硁䑁䅅睌祁䑁䅣睌祁䑁䅁免穁䍁䅫䅁畄充䅁杗䅁䕁䄴睢あ䍁䅁杕桂䡁䅑党歂䍁䅁䅦杁䕁䅍杣求䝁䅑兡あ䙁䅣兙あ䝁䅍䅡癁䕁䄸兤あ䝁䅷睢療䝁䅳䅉潁䑁䅅免癁䑁䅍䅍癁䑁䅉䅍硁䑁䅧克䅁䅁卯䅁慂䅁䅁杔療䡁䅑䅉卂䝁䅅䅤求䝁䅑䅉㡂䍁䅁睑祂䝁䅕䅚灂䡁䅑睖桂䡁䅑睙潂䍁䄸睔ㅂ䡁䅑䅢療䝁䄸睡杁䍁䅧免祁䍁䄸䅍ㅁ䍁䄸杍睁䑁䅉䅎灁䅁䅁桰䅁䙁䅯䅁佂䝁䄸䅤杁䙁䅉兙あ䝁䅕䅚杁䡁䅷䅉䑂䡁䅉党歂䝁䅫䅤塂䝁䅅䅤橂䝁䅧睌偂䡁䅕䅤獂䝁䄸睢牂䍁䅁䅋硁䑁䅉睌睁䑁䅙睌祁䑁䅁杍祁䍁䅫䅁祃杄䅁杗䅁䕁䄴睢あ䍁䅁杕桂䡁䅑党歂䍁䅁䅦杁䕁䅍杣求䝁䅑兡あ䙁䅣兙あ䝁䅍䅡癁䕁䄸兤あ䝁䅷睢療䝁䅳䅉潁䑁䅅杍癁䑁䅁䅏癁䑁䅉䅍祁䑁䅍克䅁䙁卷䅁慂䅁䅁杔療䡁䅑䅉卂䝁䅅䅤求䝁䅑䅉㡂䍁䅁睑祂䝁䅕䅚灂䡁䅑睖桂䡁䅑睙潂䍁䄸睔ㅂ䡁䅑䅢療䝁䄸睡杁䍁䅧免祁䍁䄸免㉁䍁䄸杍睁䑁䅅李灁䅁䅁䉈䅅䙁䅯䅁佂䝁䄸䅤杁䙁䅉兙あ䝁䅕䅚杁䡁䅷䅉䑂䡁䅉党歂䝁䅫䅤塂䝁䅅䅤橂䝁䅧睌偂䡁䅕䅤獂䝁䄸睢牂䍁䅁䅋硁䑁䅉睌硁䑁䅣睌祁䑁䅁免㕁䍁䅫䅁牃充䅁杗䅁䕁䄴睢あ䍁䅁杕桂䡁䅑党歂䍁䅁䅦杁䕁䅍杣求䝁䅑兡あ䙁䅣兙あ䝁䅍䅡癁䕁䄸兤あ䝁䅷睢療䝁䅳䅉潁䑁䅅杍癁䑁䅍䅍癁䑁䅉䅍睁䑁䅉克䅁䕁偕䅁捁睄䅁杔療䡁䅙兙畂䡁䅑兙杁䕁䅫杢橂䍁䄴䅌杁䡁䅑睢湂䝁䅕䅤潂䝁䅕杣杁䡁䅣兡あ䝁䅧䅉灂䡁䅑督杁䡁䅍兤楂䡁䅍兡歂䝁䅫兙祂䝁䅫党穂䍁䅷䅉睂䡁䅉睢㉂䝁䅫䅚求䡁䅍䅉睂䡁䅉党橂䝁䅫督灂䝁䄸杢杁䝁䄰党歂䝁䅫睙灂䝁䄴党杁䝁䅅杢歂䍁䅁兢桂䝁䄴兤浂䝁䅅睙あ䡁䅕杣灂䝁䄴睚獁䍁䅁兢求䝁䅑兡橂䝁䅅䅢杁䡁䅍睢獂䡁䅕䅤灂䝁䄸杢穂䍁䅷䅉桂䝁䄴䅚杁䡁䅉睢楂䝁䄸䅤灂䝁䅍督杁䝁䅅杢歂䍁䅁兙ㅂ䡁䅑睢瑂䝁䅅䅤灂䝁䄸杢杁䡁䅍睢獂䡁䅕䅤灂䝁䄸杢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䅕祂䝁䅕睙灂䡁䅍兡療䝁䄴䅉乂䝁䅕䅚灂䝁䅍兡畂䝁䅕䅉桂䝁䄴䅚杁䕁䄰兙畂䡁䅕杚桂䝁䅍䅤ㅂ䡁䅉兡畂䝁䅣䅌杁䕁䄰党歂䝁䅫睙桂䝁䅷䅉呂䝁䄸䅢ㅂ䡁䅑兡療䝁䄴督獁䍁䅁兙畂䝁䅑䅉卂䝁䄸杙療䡁䅑兡橂䡁䅍䅉桂䝁䄴䅚杁䕁䅅兤あ䝁䄸兢桂䡁䅑兡療䝁䄴杌杁䙁䅑䅡求䍁䅁䅕祂䝁䅕睙灂䡁䅍兡療䝁䄴䅉乂䝁䅕䅚灂䝁䅍兡畂䝁䅕䅉桂䝁䄴䅚杁䕁䄰兙畂䡁䅕杚桂䝁䅍䅤ㅂ䡁䅉兡畂䝁䅣䅉穂䝁䅕睚瑂䝁䅕杢あ䍁䅁睢浂䝁䅙党祂䡁䅍䅉睂䝁䅧睢あ䝁䄸杢灂䝁䅍督瑁䝁䅉兙穂䝁䅕䅚杁䡁䅍睢獂䡁䅕䅤灂䝁䄸杢穂䍁䅷䅉灂䝁䄴睙獂䡁䅕䅚灂䝁䄴睚杁䝁䅷兙穂䝁䅕杣杁䡁䅍睙桂䝁䄴杢灂䝁䄴睚獁䍁䅁杙求䝁䅅兢杁䝁䅑党獂䝁䅫杤求䡁䅉入獁䍁䅁睑偂䑁䅉䅉獂䝁䅅督求䡁䅉䅌杁䡁䅍睢獂䝁䅫䅚杁䡁䅍䅤桂䡁䅑党杁䝁䅷兙穂䝁䅕杣獁䍁䅁兤獂䡁䅑杣桂䝁䅙兙穂䡁䅑䅉獂䝁䅅督求䡁䅉䅌杁䝁䅅杢歂䍁䅁睢睂䡁䅑兡橂䝁䅅䅢杁䝁䅷兡湂䝁䅧䅤杁䝁䅕杢湂䝁䅫杢求䍁䅁䅣祂䝁䄸䅚ㅂ䝁䅍䅤穂䍁䅁督求䡁䅉杤灂䝁䄴睚杁䡁䅁䅡療䡁䅑睢畂䝁䅫睙穂䍁䄰杙桂䡁䅍党歂䍁䅁兙睂䡁䅁䅢灂䝁䅍兙あ䝁䅫睢畂䡁䅍䅉浂䝁䄸杣杁䝁䅫杢歂䡁䅕督あ䡁䅉兡桂䝁䅷䅉睂䡁䅉睢橂䝁䅕督穂䝁䅫杢湂䍁䅷䅉瑂䝁䅕䅤祂䝁䄸䅢療䝁䅣入獁䍁䅁兢求䝁䅑兡橂䝁䅅䅢杁䝁䅅杢歂䍁䅁䅢灂䝁䅙党杁䡁䅍睙灂䝁䅕杢橂䝁䅕䅉灂䝁䄰兙湂䝁䅫杢湂䍁䅷䅉䕂䕁䄴兑杁䡁䅍党硂䡁䅕党畂䝁䅍兡畂䝁䅣䅌杁䝁䅅杢歂䍁䅁兢求䝁䅑兡橂䝁䅅䅢杁䝁䅷兙穂䝁䅕杣杁䡁䅁杣療䝁䅍党歂䡁䅕杣求䡁䅍杌杁䙁䅑䅡求䍁䅁兔求䝁䅑兡橂䝁䅅䅢杁䙁䅍睢獂䡁䅕䅤灂䝁䄸杢穂䍁䅁督求䝁䅣兢求䝁䄴䅤杁䡁䅁杣療䡁䅙兡歂䝁䅕督杁䝁䅅䅉祂䝁䅅杢湂䝁䅕䅉療䝁䅙䅉瑂䝁䅕䅚灂䝁䅍兙獂䍁䅁睚祂䝁䅅䅚求䍁䅁䅤求䝁䅍䅡畂䝁䄸䅢療䝁䅣兡求䡁䅍䅌杁䝁䅫杢橂䝁䅷兤歂䝁䅫杢湂䍁䅁兢求䝁䅑兡橂䝁䅅䅢杁䝁䅫杢穂䡁䅕杚浂䝁䅷兙あ䝁䄸杣穂䍁䅷䅉睂䡁䅕兢睂䡁䅍䅌杁䝁䅅杢歂䍁䅁杣求䝁䅷兙あ䝁䅕䅚杁䝁䅑兡穂䡁䅁睢穂䝁䅅杙獂䝁䅕督㝁䍁䅁杤灂䡁䅍兤桂䝁䅷兡㙂䝁䅅䅤灂䝁䄸杢杁䡁䅍睢獂䡁䅕䅤灂䝁䄸杢穂䑁䅳䅉㍂䝁䅫杣求䝁䅷党穂䡁䅍䅉あ䝁䅕睙潂䝁䄴睢獂䝁䄸睚灂䝁䅕督獁䍁䅁杤灂䝁䅑党療䍁䅁杣求䝁䅍睢祂䝁䅑党祂䡁䅍䅌杁䝁䅅杢歂䍁䅁杤灂䝁䅑党療䍁䅁兡畂䡁䅑党湂䡁䅉兙あ䝁䅫睢畂䍁䅁䅤求䝁䅍䅡畂䝁䄸䅢療䝁䅣兡求䡁䅍䅉浂䝁䄸杣杁䝁䄸䅣求䡁䅉兙あ䝁䅫杢湂䍁䅁杣療䝁䄸兢杁䝁䅫杢あ䝁䅕睚祂䝁䅅䅤灂䝁䄸杢穂䑁䅳䅉療䡁䅁䅤灂䝁䅍兙獂䍁䅁䅚桂䡁䅑兙杁䝁䅍睢獂䝁䅷党橂䡁䅑兡療䝁䄴䅉桂䝁䄴䅚杁䝁䄰兙橂䝁䅧兡畂䝁䅕䅉㉂䝁䅫督灂䝁䄸杢杁䡁䅑党橂䝁䅧杢療䝁䅷睢湂䝁䅫党穂䑁䅳䅉祂䝁䅅䅚灂䝁䄸䅉浂䡁䅉党硂䡁䅕党畂䝁䅍入杁䝁䅫䅚求䝁䄴䅤灂䝁䅙兡橂䝁䅅䅤灂䝁䄸杢杁䡁䅑党橂䝁䅧杢療䝁䅷睢湂䝁䅫党穂䑁䅳䅉あ䝁䅧党祂䝁䄰兙獂䍁䅁睙潂䝁䅅杣あ䍁䅁杣求䝁䅍睢祂䝁䅑党祂䡁䅍睏杁䡁䅍䅣求䝁䅍䅤祂䝁䄸兢求䡁䅑杣㕂䍁䅁䅤求䝁䅍䅡畂䝁䄸䅢療䝁䅣兡求䡁䅍睏杁䝁䅅杢歂䍁䅁党瑂䝁䅉党歂䝁䅑党歂䍁䅁䅤療䡁䅕睙潂䍁䅁督橂䡁䅉党求䝁䄴䅉穂䝁䄸䅢ㅂ䡁䅑兡療䝁䄴督畁䍁䅁䅖潂䝁䅕䅉卂䝁䄸杙療䡁䅑兡橂䡁䅍䅉桂䝁䄴䅚杁䕁䅅兤あ䝁䄸兢桂䡁䅑兡療䝁䄴䅉穂䝁䅕睚瑂䝁䅕杢あ䍁䅁睢浂䝁䅙党祂䡁䅍䅉療䡁䅁䅤灂䝁䅍兙獂䍁䅁兙畂䝁䅑䅉灂䝁䄴䅚ㅂ䝁䅍䅤灂䡁䅙党杁䝁䅕杢橂䝁䄸䅚求䡁䅉督獁䍁䅁䅣祂䝁䅕睙灂䡁䅍兡療䝁䄴䅉瑂䝁䄸䅤療䡁䅉督獁䍁䅁督求䡁䅉杤療䍁䅁䅚祂䝁䅫杤求䡁䅍䅉桂䝁䄴䅚杁䝁䄰睢あ䝁䅫睢畂䍁䅁睙療䝁䄴䅤祂䝁䄸䅢杁䡁䅍睢獂䡁䅕䅤灂䝁䄸杢穂䍁䅷䅉灂䝁䄴䅤求䝁䅣杣桂䡁䅑党歂䍁䅁督あ䝁䅕䅣睂䝁䅕杣杁䝁䄰睢あ䝁䄸杣穂䍁䅷䅉灂䝁䄴䅤求䝁䅷䅢灂䝁䅣党畂䡁䅑䅉祂䝁䄸杙療䡁䅑兡橂䍁䅁党畂䝁䅑兌療䝁䅙兌桂䡁䅉兢杁䡁䅑党橂䝁䅧杢療䝁䅷睢湂䡁䅫䅉穂䝁䄸䅢ㅂ䡁䅑兡療䝁䄴督獁䍁䅁兙灂䡁䅉䅉楂䝁䅕兙祂䝁䅫杢湂䡁䅍䅌杁䝁䅅杢歂䍁䅁兙灂䡁䅉䅉楂䝁䅕兙祂䝁䅫杢湂䍁䅁督睂䝁䅫杢歂䝁䅷党穂䍁䄴䅉啂䝁䅧党杁䝁䅍睢瑂䡁䅁兙畂䡁䅫䅉穂䝁䅕䅢獂䡁䅍䅉灂䡁䅑督杁䡁䅁杣療䝁䅑兤橂䡁䅑督杁䡁䅑䅡祂䝁䄸兤湂䝁䅧䅉灂䡁䅑督杁䝁䅑兡祂䝁䅕睙あ䍁䅁督桂䝁䅷党穂䍁䅁杚療䡁䅉睙求䍁䅁兙畂䝁䅑䅉歂䝁䅫督あ䡁䅉兡楂䡁䅕䅤療䡁䅉督杁䡁䅕杢歂䝁䅕杣杁䡁䅑䅡求䍁䅁睑桂䝁䄰杙祂䝁䅫䅚湂䝁䅕䅉啂䝁䅕睙潂䝁䄴睢獂䝁䄸睚㕂䍁䅷䅉呂䡁䅫杢祂䝁䅅䅚獁䍁䅁䅔桂䡁䅍党祂䍁䅁兕ㅂ䝁䅅杢あ䡁䅕兢獁䍁䅁兑卂䕁䅣兒呂䍁䅷䅉塂䕁䄸兔獁䍁䅁杔䕂䙁䅍䅌杁䕁䄰党歂䍁䅁䅗杁䕁䅍䅡桂䝁䄴睚求䍁䅷䅉卂䝁䅕兙橂䝁䅧䅉啂䝁䅕睙潂䝁䄴睢獂䝁䄸睚㕂䍁䅷䅉䭂䕁䅅䅒䉂䕁䅳䅌杁䙁䅑䅡灂䝁䄴睚乂䝁䅅睚灂䝁䅍䅌杁䙁䅁䅡療䡁䅑睢杁䙁䅉党穂䝁䅕兙祂䝁䅍䅡獁䍁䅁睒求䝁䄴党祂䝁䅅䅢杁䙁䅍睙桂䝁䄴杢灂䝁䄴睚獁䍁䅁兑啂䕁䅫䅉䩂䝁䄴䅚ㅂ䡁䅍䅤祂䝁䅫兙獂䍁䅁兑ㅂ䡁䅑睢瑂䝁䅅䅤灂䝁䄸杢獁䍁䅁睑求䝁䅷党祂䝁䅅䅉乂䝁䄸䅤灂䝁䄸杢獁䍁䅁兓乂䙁䅍䅌杁䕁䄰兡橂䡁䅉睢䙂䍁䅷䅉䉂䡁䅁䅣獂䝁䅫兢療䡁䅑兡療䝁䄴䅌杁䙁䅯党あ䡁䅑䅢求䡁䅧䅌杁䕁䅫杢湂䝁䅕杢灂䝁䅅䅌杁䝁䅅杢歂䍁䅁睖求䡁䅍䅤㍂䝁䅫杢歂䍁䅁杙祂䝁䅅杢歂䡁䅍杌杁䙁䅑䅡求䍁䅁睙療䝁䄰䅣桂䝁䄴入杁䡁䅣兙穂䍁䅁杚療䡁䅉兢求䡁䅉䅢㕂䍁䅁睡畂䝁䄸睤畂䍁䅁兙穂䍁䅁睒呂䕁䅫䅉䡂䡁䅉睢ㅂ䡁䅁䅌杁䕁䅫杢橂䍁䄴䅉桂䝁䄴䅚杁䝁䅍䅡桂䝁䄴睚求䝁䅑䅉灂䡁䅑督杁䝁䄴兙瑂䝁䅕䅉あ䝁䄸䅉佂䝁䄸杤桂䝁䄴䅤桂䍁䅁兓畂䝁䅍杌杁䝁䅫杢杁䕁䄰兙㕂䍁䅁杍睁䑁䅅李畁䍁䅁杔療䡁䅙兙畂䡁䅑兙杁䕁䅫杢橂䍁䄴䅉㍂䝁䅅督杁䝁䅫杢橂䝁䄸杣睂䝁䄸杣桂䡁䅑党歂䍁䅁兡畂䍁䅁免㕁䑁䅙䅏杁䝁䅅杢歂䍁䅁兡穂䍁䅁䅡求䝁䅅䅚硂䡁䅕兙祂䡁䅑党祂䝁䅕䅚杁䝁䅫杢杁䕁䅉党歂䝁䅙睢祂䝁䅑䅌杁䕁䄰兙穂䡁䅍兙橂䝁䅧兤穂䝁䅕䅤あ䡁䅍杌䅁䩁啁䅁䭃睄䅁杔ㅂ䝁䅍睢祂䍁䅁睑療䡁䅉䅣療䡁䅉兙あ䝁䅫睢畂䍁䅁党畂䝁䅣兙湂䝁䅕督杁䝁䅫杢杁䝁䄰兙畂䡁䅕杚桂䝁䅍䅤ㅂ䡁䅉党杁䝁䅅杢歂䍁䅁督桂䝁䅷党杁䝁䄸杚杁䡁䅍䅤求䝁䅕䅢杁䝁䅅杢歂䍁䅁督あ䝁䅕党獂䍁䅁䅣祂䝁䄸䅚ㅂ䝁䅍䅤穂䍁䄴䅉䩂䡁䅑䅉療䡁䅁党祂䝁䅅䅤求䡁䅍䅉灂䝁䄴䅉あ䝁䅧杣求䝁䅕䅉穂䝁䅕睚瑂䝁䅕杢あ䡁䅍杏杁䡁䅍䅤求䝁䅕䅢杁䝁䄰兡獂䝁䅷督獁䍁䅁督あ䝁䅕党獂䍁䅁䅣祂䝁䄸䅚ㅂ䝁䅍䅤穂䍁䅷䅉桂䝁䄴䅚杁䡁䅉兙㍂䍁䅁兢桂䡁䅑党祂䝁䅫兙獂䡁䅍杌杁䙁䅑䅡求䍁䅁睕あ䝁䅕党獂䍁䅁兔灂䝁䅷䅢穂䍁䅁督求䝁䅣兢求䝁䄴䅤杁䡁䅁杣療䝁䅑兤橂䝁䅕督杁䝁䅧睢あ䍁䄰杣療䝁䅷䅢求䝁䅑䅌杁䝁䅍睢獂䝁䅑兌祂䝁䄸䅢獂䝁䅕䅚獁䍁䅁兙畂䝁䅑䅉湂䝁䅅䅢㉂䝁䅅杢灂䡁䅯党歂䍁䅁督潂䝁䅕党あ䍁䅁督あ䝁䅕党獂䍁䅁䅣祂䝁䄸䅚ㅂ䝁䅍䅤穂䑁䅳䅉睂䝁䅷兙あ䝁䅕䅉穂䡁䅑党求䝁䅷䅉睂䡁䅉睢歂䡁䅕睙あ䡁䅍睏杁䡁䅣兡歂䝁䅕兌浂䝁䅷兙畂䝁䅣党杁䝁䅉党桂䝁䄰督獁䍁䅁杙求䝁䅅兢杁䝁䅉䅢桂䝁䄴睡穂䍁䅷䅉桂䝁䄴䅚杁䕁䅧兌睂䝁䅫䅢灂䝁䄴睚杁䝁䅅杢歂䍁䅁督潂䝁䅕党あ䍁䅁䅣灂䝁䅷兡畂䝁䅣䅉穂䡁䅑杣ㅂ䝁䅍䅤ㅂ䡁䅉兙獂䍁䅁督あ䝁䅕党獂䍁䅁䅣祂䝁䄸䅚ㅂ䝁䅍䅤穂䑁䅳䅉楂䝁䅅杣杁䡁䅍䅤求䝁䅕䅢杁䡁䅁杣療䝁䅑兤橂䡁䅑督獁䍁䅁督ㅂ䝁䅍䅡杁䝁䅅督杁䝁䅉䅢療䝁䄸兢穂䍁䅷䅉楂䝁䅫䅢獂䝁䅕䅤穂䍁䅷䅉橂䝁䄸杢橂䡁䅉党あ䝁䅕䅉祂䝁䅕兡畂䝁䅙睢祂䝁䅍兡畂䝁䅣䅉桂䝁䄴䅚杁䝁䄰党祂䝁䅍䅡桂䝁䄴䅤杁䝁䅉兙祂䡁䅍䅌杁䝁䅅杢歂䍁䅁党畂䝁䅣兡畂䝁䅕党祂䝁䅕䅚杁䡁䅍䅣求䝁䅍兡桂䝁䅷䅉楂䝁䅅杣杁䡁䅅兤桂䝁䅷兡あ䡁䅫䅉睂䡁䅉睢歂䡁䅕睙あ䡁䅍睏杁䝁䅅杢歂䍁䅁党畂䝁䅣兙湂䝁䅕督杁䝁䅫杢杁䡁䅑䅡求䍁䅁督あ䝁䅕党獂䍁䅁䅤祂䝁䅅䅚灂䝁䄴睚杁䝁䅅杢歂䍁䅁杣求䝁䅉兙祂䍁䅁䅚灂䡁䅍䅤祂䝁䅫杙ㅂ䡁䅑兡療䝁䄴䅉楂䡁䅕督灂䝁䄴党穂䡁䅍党穂䍁䄴䅉啂䝁䅧兡穂䍁䅁督求䝁䅣兢求䝁䄴䅤杁䡁䅍党獂䝁䅷督杁䝁䅫䅤穂䍁䅁䅣祂䝁䄸䅚ㅂ䝁䅍䅤穂䍁䅁䅤療䍁䅁督あ䝁䅕党獂䍁䅁督求䡁䅉杤灂䝁䅍党杁䝁䅍党畂䡁䅑党祂䡁䅍䅌杁䝁䅙兙楂䡁䅉兡橂䝁䅅䅤療䡁䅉督獁䍁䅁兙畂䝁䅑䅉瑂䝁䅅杢ㅂ䝁䅙兙橂䡁䅑兤祂䝁䅕杣穂䍁䅁兡畂䍁䅁䅤潂䝁䅕䅉噂䝁䄴兡あ䝁䅕䅚杁䙁䅍䅤桂䡁䅑党穂䍁䅷䅉䑂䝁䅅杢桂䝁䅑兙獁䍁䅁兙畂䝁䅑䅉乂䝁䅕䅥灂䝁䅍睢畁䍁䅁䅖潂䝁䅕䅉呂䡁䅑党求䝁䅷䅉兂䡁䅉睢歂䡁䅕睙あ䡁䅍䅉穂䝁䅕睚瑂䝁䅕杢あ䍁䅁睢浂䝁䅙党祂䡁䅍䅉穂䡁䅑党求䝁䅷䅉煂䝁䄸兡穂䡁䅑督杁䝁䅅杢歂䍁䅁条療䝁䅫督あ䍁䅁睚灂䡁䅉䅚求䡁䅉督獁䍁䅁督あ䝁䅕党獂䍁䅁䅚求䝁䅍睡穂䍁䅷䅉桂䝁䄴䅚杁䝁䅣兙獂䡁䅙兙畂䝁䅫来求䝁䅑䅉あ䝁䄸杣硂䡁䅕党杁䡁䅑兤楂䝁䅕督杁䝁䅙睢祂䍁䅁兤穂䝁䅕䅚杁䝁䅫杢杁䡁䅍睢獂䝁䅅杣杁䝁䅅杣祂䝁䅅入穂䍁䅷䅉潂䝁䄸䅢獂䝁䄸睤杁䡁䅍䅤祂䡁䅕睙あ䡁䅕杣桂䝁䅷䅉穂䝁䅕睙あ䝁䅫睢畂䍁䅁督あ䝁䅕党獂䍁䅁䅤ㅂ䝁䅉兡畂䝁䅣䅌杁䝁䅕䅢求䝁䅍䅤祂䝁䅫睙桂䝁䅷䅉橂䝁䄸杢歂䡁䅕兡あ䍁䅷䅉浂䝁䅅杙祂䝁䅫睙桂䡁䅑党歂䍁䅁睙療䝁䄴睙祂䝁䅕䅤求䍁䅁杣求䝁䅫杢浂䝁䄸杣橂䝁䅫杢湂䍁䅁督あ䝁䅕党獂䍁䅷䅉橂䝁䄸䅢歂䍁䅁杚灂䝁䄴兡穂䝁䅧党歂䍁䅁督あ䝁䅕党獂䍁䅷䅉穂䡁䅑党求䝁䅷䅉浂䝁䅅督あ䝁䅕杢求䡁䅉督獁䍁䅁督あ䝁䅕党獂䍁䅁睚祂䝁䅅䅤灂䝁䄴睚杁䝁䅅杢歂䍁䅁党㑂䡁䅁兙畂䝁䅑党歂䍁䅁兢求䡁䅑兙獂䍁䅷䅉㍂䝁䅫杣求䍁䅁兙畂䝁䅑䅉㍂䝁䅫杣求䍁䅁兢求䡁䅍䅡獁䍁䅁兢求䡁䅑兙獂䍁䅁杙ㅂ䝁䅫䅢歂䝁䅫杢湂䍁䅁督㕂䡁䅍䅤求䝁䄰督獁䍁䅁兡畂䡁䅍兤獂䝁䅅䅤求䝁䅑䅉瑂䝁䅕䅤桂䝁䅷䅉睂䝁䅅杢求䝁䅷督獁䍁䅁督あ䝁䅕党獂䍁䅁杣桂䝁䅍睡灂䝁䄴睚獁䍁䅁睢㉂䝁䅕杣潂䝁䅕兙歂䍁䅁䅚療䝁䄸杣穂䍁䅷䅉桂䝁䄴䅚杁䡁䅕䅤灂䝁䅷兡あ䡁䅫䅉あ䝁䄸睤求䡁䅉督杁䝁䅅杢歂䍁䅁督あ䡁䅉兤橂䡁䅑兤祂䝁䅕督杁䝁䅙睢祂䍁䅁睙療䝁䄰兢ㅂ䝁䄴兡橂䝁䅅䅤灂䝁䄸杢穂䍁䅁兙畂䝁䅑䅉求䝁䄴党祂䝁䅣入杁䡁䅑杣桂䝁䄴督瑂䝁䅫督穂䝁䅫睢畂䍁䄴䅉啂䝁䅧兡穂䍁䅁督求䝁䅣兢求䝁䄴䅤杁䝁䅫督杁䝁䅅䅢穂䝁䄸䅉灂䝁䄴杤療䝁䅷杤求䝁䅑䅉灂䝁䄴䅉あ䝁䅧党杁䡁䅁兡獂䝁䅫杢湂䍁䅁䅚灂䡁䅍䅤祂䝁䅫杙ㅂ䡁䅑兡療䝁䄴䅉楂䡁䅕督灂䝁䄴党穂䡁䅍杌杁䙁䅑䅡求䍁䅁杕桂䡁䅣䅉乂䝁䅅䅤求䡁䅉兡桂䝁䅷督杁䡁䅍党湂䝁䄰党畂䡁䅑䅉睂䡁䅉睢歂䡁䅕睙求䡁䅍䅉歂䝁䅫杣求䝁䅍䅤杁䡁䅉党歂䡁䅕睙求䝁䅑䅉灂䡁䅉睢畂䍁䅁䅋䕂䙁䅉兓灁䑁䅳䅉楂䡁䅉睢牂䝁䅕杣穂䍁䅁杚求䡁䅉杣療䡁䅕督杁䝁䅅杢歂䍁䅁杢療䝁䄴杚求䡁䅉杣療䡁䅕督杁䝁䄰党あ䝁䅅䅢穂䍁䅷䅉睂䝁䅫睚杁䝁䅫杣療䝁䄴䅌杁䝁䅧睢あ䍁䅁杙祂䝁䅫兣ㅂ䝁䅕䅤あ䝁䅕䅚杁䝁䅫杣療䝁䄴䅌杁䝁䅅杢歂䍁䅁䅒卂䕁䅫睏杁䡁䅍兤睂䡁䅁䅢灂䝁䅕督杁䝁䅙党祂䡁䅉睢瑁䝁䅅䅢獂䝁䄸入穂䑁䅳䅉睂䡁䅉睢橂䝁䅕督穂䝁䅕督杁䝁䅙党祂䡁䅉睢ㅂ䡁䅍䅉桂䝁䄴䅚杁䝁䄴睢畂䝁䅙党祂䡁䅉睢ㅂ䡁䅍䅉穂䝁䅍杣桂䡁䅁䅉瑂䝁䅕䅤桂䝁䅷睏杁䝁䅅杢歂䍁䅁党畂䝁䅣兙湂䝁䅕督杁䝁䅫杢杁䡁䅑䅡求䍁䅁杢桂䡁䅑兤祂䝁䅅䅢杁䝁䅣兙穂䍁䅁䅣祂䝁䄸䅚ㅂ䝁䅍䅤灂䝁䄸杢杁䝁䅅杢歂䍁䅁兡畂䝁䅑兤穂䡁䅑杣灂䝁䅅䅢杁䝁䅣兙穂䍁䅁杙ㅂ䡁䅍兡畂䝁䅕督穂䍁䄴䅉啂䝁䅧兡穂䍁䅁督求䝁䅣兢求䝁䄴䅤杁䡁䅍党獂䝁䅷督杁䝁䅫䅤穂䍁䅁杚求䡁䅉杣療䡁䅕督杁䡁䅍睙祂䝁䅅䅣杁䡁䅑睢杁䝁䅕䅢求䝁䅍䅤祂䝁䅫睙杁䝁䅅杣橂䍁䅁杚ㅂ䡁䅉杢桂䝁䅍党杁䡁䅍䅤求䝁䅕䅢杁䝁䄰兡獂䝁䅷督杁䝁䅅杢歂䍁䅁杚療䡁䅕杢歂䡁䅉兡求䡁䅍䅉浂䝁䄸杣杁䝁䄰兙畂䡁䅕杚桂䝁䅍䅤ㅂ䡁䅉兡畂䝁䅣䅉睂䡁䅉睢橂䝁䅕督穂䑁䅳䅉桂䝁䄴䅚杁䝁䄴睢畂䝁䅙党祂䡁䅉睢ㅂ䡁䅍䅉穂䝁䅍杣桂䡁䅁䅉瑂䝁䅕䅤桂䝁䅷䅉あ䝁䄸䅉桂䝁䅷兤瑂䝁䅫杢ㅂ䝁䄰䅉橂䝁䅅杢杁䡁䅁杣療䝁䅑兤橂䝁䅕杣穂䍁䅷䅉穂䝁䅕睙療䝁䄴䅚桂䡁䅉入杁䝁䅅䅢ㅂ䝁䄰兡畂䡁䅕兢杁䡁䅍兢求䝁䅷䅤求䡁䅉督獁䍁䅁督あ䝁䅕党獂䍁䅁兢灂䝁䅷䅢穂䍁䅁兙畂䝁䅑䅉療䡁䅑䅡求䡁䅉䅉睂䡁䅉睢橂䝁䅕督穂䝁䄸杣穂䍁䅷䅉桂䝁䄴䅚杁䝁䅍睢畂䡁䅍兤瑂䝁䅕杣穂䍁䅁睢浂䍁䅁杤桂䡁䅉兡療䡁䅕督杁䝁䄴睢畂䝁䅙党祂䡁䅉睢ㅂ䡁䅍䅉瑂䝁䅕䅤桂䝁䅷督畁䍁䅁兓あ䍁䅁兢桂䡁䅉睡求䡁䅑督杁䝁䅫䅤穂䍁䅁䅣祂䝁䄸䅚ㅂ䝁䅍䅤穂䍁䅁䅤潂䡁䅉睢ㅂ䝁䅣䅡杁䝁䅫杢瑁䝁䅧睢ㅂ䡁䅍党杁䡁䅍兙獂䝁䅕督杁䝁䅙睢祂䝁䅍党㝁䍁䅁兙畂䝁䅑䅉灂䝁䄴䅤求䡁䅉杢桂䝁䅷䅉歂䝁䅫督あ䡁䅉兡楂䡁䅕䅤灂䝁䄸杢杁䝁䅅杢歂䍁䅁䅤祂䝁䅅䅚灂䝁䄴睚杁䝁䅍睢瑂䡁䅁兙畂䝁䅫党穂䍁䄴䅉佂䡁䅕睙療䡁䅉䅉䑂䝁䄸杣睂䝁䄸杣桂䡁䅑兡療䝁䄴䅉㍂䝁䅅督杁䝁䅙睢ㅂ䝁䄴䅚求䝁䅑䅉灂䝁䄴䅉硁䑁䅫䅍ㅁ䍁䅁兙畂䝁䅑䅉灂䡁䅍䅉潂䝁䅕兙歂䡁䅅兤桂䡁䅉䅤求䡁䅉党歂䍁䅁兡畂䍁䅁睑潂䝁䅅杣獂䝁䄸䅤あ䝁䅕䅌杁䕁䄴睢祂䡁䅑䅡杁䕁䅍兙祂䝁䄸䅢灂䝁䄴兙畁䅁䅁制䅣䉁䅷䅁佂䡁䅕䅤祂䝁䅅睙求䡁䅕䅤灂䝁䅍兙獂䅁䅁材䅯䕁䅙䅁佂䡁䅕䅤祂䝁䅅睙求䡁䅕䅤灂䝁䅍兙獂䑁䅳䅉䉂䝁䅷䅤求䡁䅉杢桂䡁䅑兡㉂䝁䅕䅉兂䡁䅉睢あ䝁䅕兡畂䅁䅁硈䅁䅁䅑䅁偂䅁䅁䅈䅍䱁䭯䅁偂䍁䅣杕求䝁䅫䅢獂䡁䅫䅉䉂䡁䅕䅤療䝁䄰睢あ䝁䅫杤求䍁䅷䅉䩂䝁䄴睙畁䍁䅷䅉あ䝁䄸睚求䡁䅑䅡求䡁䅉䅉㍂䝁䅫䅤潂䍁䅁兡あ䡁䅍䅉穂䡁䅕杙穂䝁䅫䅚灂䝁䅅杣灂䝁䅕督獁䍁䅁睢睂䝁䅕杣桂䡁䅑党穂䍁䅁兙穂䍁䅁兙杁䡁䅉党あ䝁䅅兡獂䝁䅕杣杁䝁䅅杢歂䍁䅁督ㅂ䡁䅁䅣獂䝁䅫党祂䍁䅁睢浂䍁䅁兙ㅂ䡁䅑睢瑂䝁䄸䅤灂䡁䅙党杁䝁䅅杚あ䝁䅕杣瑂䝁䅅杣牂䝁䅕䅤杁䡁䅁兙祂䡁䅑督獁䍁䅁䅤療䝁䄸䅢穂䍁䅷䅉穂䡁䅕䅣睂䝁䅷兡求䡁䅍䅌杁䝁䅕兣ㅂ䝁䅫䅣瑂䝁䅕杢あ䍁䅷䅉桂䝁䄴䅚杁䝁䅅睙橂䝁䅕督穂䝁䄸杣灂䝁䅕督杁䝁䅫杢杁䡁䅑䅡求䍁䅁兖畂䝁䅫䅤求䝁䅑䅉呂䡁䅑兙あ䝁䅕督獁䍁䅁䅕ㅂ䝁䅕杣あ䝁䄸䅉卂䝁䅫睙療䍁䅷䅉桂䝁䄴䅚杁䕁䄰党㑂䝁䅫睙療䍁䄴䅉啂䝁䅧党杁䝁䅍睢瑂䡁䅁兙畂䡁䅫䅉睂䡁䅉睢㉂䝁䅫䅚求䡁䅍䅉畂䝁䅕睤杁䝁䅅杢歂䍁䅁杣求䝁䄰兙畂䡁䅕杚桂䝁䅍䅤ㅂ䡁䅉党歂䍁䅁兙ㅂ䡁䅑睢瑂䝁䄸䅤灂䡁䅙党杁䝁䅧兙祂䝁䅑䅉睂䝁䅅杣あ䡁䅍䅉桂䝁䄴䅚杁䝁䄰兙灂䝁䄴䅤求䝁䄴兙畂䝁䅍党杁䝁䅫䅤求䝁䄰督獁䍁䅁督ㅂ䝁䅍䅡杁䝁䅅督杁䝁䅅䅢あ䝁䅕杣畂䝁䅅䅤療䡁䅉督獁䍁䅁杙桂䡁䅑䅤求䡁䅉兡求䡁䅍䅌杁䝁䅉杣桂䝁䅳党杁䡁䅍入穂䡁䅑党瑂䍁䅁睙療䝁䄰䅣療䝁䄴党畂䡁䅑督獁䍁䅁杙求䝁䅷䅤穂䍁䅷䅉橂䝁䅧兙穂䡁䅍兡穂䍁䅁䅣桂䡁䅉䅤穂䍁䅷䅉歂䡁䅉兡㉂䝁䅕䅢灂䝁䄴党杁䡁䅁兙祂䡁䅑督獁䍁䅁党畂䝁䅣兡畂䝁䅕䅉睂䝁䅅杣あ䡁䅍䅌杁䝁䅙兤求䝁䅷䅉睂䡁䅕兢睂䡁䅍䅌杁䝁䅧睢穂䝁䅕督獁䍁䅁督あ䝁䅅杣あ䝁䅕杣穂䍁䅷䅉あ䝁䅕兢睂䝁䅕杣桂䡁䅑兤祂䝁䅕䅉橂䝁䄸杢あ䡁䅉睢獂䍁䅷䅉㍂䝁䅅䅤求䡁䅉䅉睂䡁䅕兢睂䡁䅍䅌杁䝁䅅杢あ䝁䅫杚祂䝁䅕党㙂䝁䅕䅌杁䝁䅅䅣睂䝁䅕兙祂䝁䅅杢橂䝁䅕䅉睂䡁䅉睢歂䡁䅕睙あ䡁䅍䅌杁䝁䅕杢湂䝁䅫杢求䍁䅁兙歂䝁䅑兡あ䝁䅫杤求䡁䅍䅌杁䝁䅙兡獂䡁䅑党祂䡁䅍䅌杁䝁䅙䅢ㅂ䝁䅫䅚穂䍁䅷䅉獂䝁䅫睚潂䡁䅑兡畂䝁䅣䅉睂䡁䅉睢歂䡁䅕睙あ䡁䅍䅌杁䝁䅅杢歂䍁䅁睢灂䝁䅷䅉桂䝁䄴䅚杁䡁䅣兡睂䝁䅕杣杁䝁䅉䅢桂䝁䅑党穂䑁䅳䅉桂䝁䄴䅚杁䝁䅅睙橂䝁䅕督穂䝁䄸杣灂䝁䅕督獁䍁䅁兡畂䝁䅍䅢ㅂ䝁䅑兡畂䝁䅣䅉浂䝁䅷睢療䡁䅉䅉瑂䝁䅅䅤穂䍁䅷䅉穂䝁䅕兙あ䍁䅁睙療䡁䅙党祂䡁䅍䅌杁䝁䅅杢歂䍁䅁䅤祂䡁䅕睙牂䍁䅁兙橂䝁䅍党穂䡁䅍睢祂䝁䅫党穂䍁䄴䅉䩂䡁䅑䅉桂䝁䅷督療䍁䅁睢浂䝁䅙党祂䡁䅍䅉桂䡁䅕䅤療䍁䅁杙療䝁䅑入杁䡁䅁兙灂䝁䄴䅤杁䝁䅅杢歂䍁䅁杣求䝁䅷兙あ䝁䅕䅚杁䝁䄰兙あ䝁䅕杣灂䝁䅅䅢穂䍁䅷䅉桂䡁䅕䅤療䝁䄰睢あ䝁䅫杤求䍁䅁䅤療䝁䄸䅢穂䍁䅷䅉桂䝁䄴䅚杁䡁䅁杣療䝁䅙党穂䡁䅍兡療䝁䄴兙獂䍁䅁督求䡁䅉杤灂䝁䅍党杁䡁䅁杣療䡁䅙兡歂䝁䅕杣杁䡁䅍党祂䡁䅙兡橂䝁䅕䅉求䡁䅅兤灂䡁䅁兢求䝁䄴䅤畁䍁䅁兓畂䍁䅁兙歂䝁䅑兡あ䝁䅫睢畂䍁䅷䅉あ䝁䅧党杁䝁䅍睢瑂䡁䅁兙畂䡁䅫䅉睂䡁䅉睢㉂䝁䅫䅚求䍁䅁党畂䝁䅧兙畂䝁䅍党歂䍁䅁督求䡁䅉杤灂䝁䅍党穂䍁䅁兙畂䝁䅑䅉睂䡁䅉睢湂䡁䅉兙瑂䡁䅍䅉橂䝁䄸兢睂䡁䅉兡穂䝁䅫杢湂䍁䅁兤穂䝁䅕䅚杁䝁䄸兡獂䍁䅷䅉療䝁䅫䅢杁䝁䅙兡獂䡁䅑党祂䍁䅷䅉桂䝁䄴䅚杁䝁䅉兙あ䡁䅑党祂䡁䅫䅉祂䝁䅕睙㕂䝁䅍䅢灂䝁䄴睚㝁䍁䅁杙桂䡁䅑䅤求䡁䅉入獁䍁䅁睤灂䡁䅁党祂䍁䅷䅉桂䝁䄴䅚杁䝁䅉兤獂䝁䅉䅉祂䝁䅕䅣獂䝁䅅睙求䝁䄰党畂䡁䅑睏杁䝁䅉兙あ䡁䅑党祂䡁䅫䅉歂䝁䅫兙湂䝁䄴睢穂䡁䅑兡橂䍁䅁䅤求䡁䅍䅤灂䝁䄴睚㝁䍁䅁党獂䝁䅕睙あ䡁䅉兡橂䝁䅅䅢杁䝁䅅杢歂䍁䅁兢療䝁䅑兤獂䝁䅕䅉あ䝁䅕督あ䝁䅫杢湂䑁䅳䅉橂䝁䅧党橂䝁䅳䅉求䝁䄴睚灂䝁䄴党杁䝁䅷兡湂䝁䅧䅤杁䝁䅍睢歂䝁䅕䅉求䡁䅧䅤祂䝁䅅睙あ䝁䅫睢畂䑁䅳䅉獂䝁䄸兙畂䝁䅕杣杁䡁䅑睢療䝁䅷䅉睂䡁䅉睢湂䡁䅉兙瑂䑁䅳䅉歂䡁䅉兤瑂䍁䅁兙畂䝁䅑䅉祂䝁䄸䅤療䡁䅉䅉祂䝁䅕督ㅂ䡁䅉杚桂䝁䅍兡畂䝁䅣睏杁䝁䅍兤穂䡁䅑睢瑂䍁䅁䅡㕂䝁䅑杣桂䡁䅕䅢灂䝁䅍䅉潂䝁䄸督求䡁䅍睏杁䝁䅅杢歂䍁䅁䅣祂䝁䄸杚求䡁䅍督灂䝁䄸杢桂䝁䅷䅉睂䝁䅅兡畂䡁䅑䅉穂䝁䅧睢睂䍁䅁兢灂䡁䅧兡畂䝁䅣䅉桂䝁䄴䅚杁䡁䅉党獂䝁䅅䅤求䝁䅑䅉瑂䝁䅅䅤求䡁䅉兡桂䝁䅷督畁䍁䅁杒ㅂ䡁䅉䅤潂䝁䅕杣獁䍁䅁兡あ䍁䅁睢浂䝁䅙党祂䡁䅍䅉歂䝁䄸兌灂䡁䅑兌㕂䝁䄸兤祂䡁䅍党獂䝁䅙䅉桂䝁䄴䅚杁䡁䅁杣療䝁䅙党穂䡁䅍兡療䝁䄴兙獂䍁䅁督求䡁䅉杤灂䝁䅍党杁䝁䅙睢祂䍁䅁䅚療䝁䄰党穂䡁䅑兡橂䍁䅁兙畂䝁䅑䅉灂䝁䄰䅣療䡁䅉䅤求䝁䅑䅉桂䡁䅕䅤療䝁䄰睢楂䝁䅫䅢求䡁䅍䅌杁䡁䅙兙畂䡁䅍䅌杁䝁䅅杢歂䍁䅁䅤祂䡁䅕睙牂䡁䅍杌杁䙁䅑䅡求䍁䅁睙療䝁䄰䅣桂䝁䄴入杁䡁䅣兙穂䍁䅁杚療䡁䅕杢歂䝁䅕䅚杁䝁䅫杢杁䑁䅅兏ㅁ䑁䅣䅉桂䝁䄴䅚杁䝁䅫督杁䝁䅧党桂䝁䅑兣ㅂ䝁䅅杣あ䝁䅕杣求䝁䅑䅉灂䝁䄴䅉呂䡁䅁杣灂䝁䄴睚浂䝁䅫党獂䝁䅑䅌杁䕁䄰兡穂䡁䅍睢ㅂ䡁䅉兡畁䅁䅁䉖䅑䭁䙧䅁偂䍁䄰兓杁䕁䅣䅢桂䡁䅍督獁䍁䅁兓畂䝁䅍杌獁䍁䅁䅤潂䡁䅉睢ㅂ䝁䅣䅡杁䝁䅫䅤穂䍁䅁督ㅂ䝁䅉督灂䝁䅑兡桂䡁䅉兡求䡁䅍䅌杁䝁䅕杢湂䝁䅅睚求䡁䅍䅉灂䝁䄴䅉あ䝁䅧党杁䝁䄰兙畂䡁䅕杚桂䝁䅍䅤ㅂ䡁䅉党杁䝁䅅杢歂䍁䅁督桂䝁䅷党杁䝁䄸杚杁䝁䅣䅢桂䡁䅍督杁䝁䅍睢畂䡁䅑兙灂䝁䄴党祂䡁䅍䅉あ䝁䄸䅉浂䝁䄸睢歂䍁䅁兙畂䝁䅑䅉楂䝁䅕杤求䡁䅉兙湂䝁䅕䅉瑂䝁䅅杢ㅂ䝁䅙兙橂䡁䅑兤祂䝁䅕杣穂䍁䅁䅣祂䝁䅫兢桂䡁䅉兡獂䡁䅫䅉灂䝁䄴䅉あ䝁䅧党杁䕁䅅兢求䡁䅉兡橂䝁䅅督獁䍁䅁兒ㅂ䡁䅉睢睂䝁䅕䅌杁䝁䅅杢歂䍁䅁兡畂䡁䅑党祂䝁䄴兙あ䝁䅫睢畂䝁䅅䅢獂䡁䅫杌杁䙁䅑䅡求䍁䅁睙療䝁䄰䅣桂䝁䄴入杁䡁䅁杣療䝁䅑兤橂䝁䅕督杁䝁䅣䅢桂䡁䅍督杁䝁䅍睢畂䡁䅑兙灂䝁䄴党祂䡁䅍䅉浂䝁䄸杣杁䝁䅅䅢橂䝁䄸䅡療䝁䅷兡橂䍁䅁杙求䡁䅙党祂䝁䅅睚求䡁䅍䅌杁䝁䅫杢橂䝁䅷兤歂䝁䅫杢湂䍁䅁杙求䝁䅕杣獁䍁䅁杚獂䝁䅅杤療䡁䅉党歂䍁䅁兢桂䝁䅷䅤杁䝁䅉党㉂䝁䅕杣桂䝁䅣党穂䍁䅷䅉穂䡁䅁兡祂䝁䅫䅤穂䍁䅷䅉桂䝁䄴䅚杁䡁䅣兡畂䝁䅕杌杁䕁䅫䅤杁䝁䅫督杁䝁䅅䅢穂䝁䄸䅉灂䝁䄴杤療䝁䅷杤求䝁䅑䅉灂䝁䄴䅉あ䝁䅧党杁䡁䅁杣療䝁䅑兤橂䡁䅑兡療䝁䄴䅉療䝁䅙䅉湂䝁䅷兙穂䡁䅍䅉睂䝁䅅睙牂䝁䅅睚灂䝁䄴睚杁䝁䅙睢祂䍁䅁杤桂䡁䅉兡療䡁䅕督杁䝁䅙睢療䝁䅑䅉灂䡁䅑党瑂䡁䅍䅌杁䡁䅍睢浂䡁䅑䅉歂䡁䅉兡畂䝁䅳督獁䍁䅁䅤求䝁䅅䅌杁䝁䅯兤灂䝁䅍党穂䍁䅷䅉桂䝁䄴䅚杁䡁䅁䅡桂䡁䅉兢桂䝁䅍党ㅂ䡁䅑兡橂䝁䅅䅢穂䍁䄴䅉䩂䝁䄴䅉桂䝁䅑䅚灂䡁䅑兡療䝁䄴䅌杁䡁䅑䅡求䍁䅁睙療䝁䄰䅣桂䝁䄴入杁䝁䄸杚浂䝁䅕杣穂䍁䅁睚獂䝁䅅督穂䍁䅁睙療䝁䄴䅤桂䝁䅫杢求䡁䅉督杁䝁䅫杢杁䝁䅅䅉祂䝁䅅杢湂䝁䅕䅉療䝁䅙䅉穂䝁䅫来求䡁䅍䅌杁䡁䅍䅡桂䡁䅁党穂䍁䅷䅉桂䝁䄴䅚杁䝁䅍睢獂䝁䄸杣穂䍁䄴䅉䩂䡁䅑䅉穂䝁䅕䅢獂䡁䅍䅉灂䡁䅑督杁䡁䅁杣療䝁䅑兤橂䡁䅑督杁䝁䅑兡祂䝁䅕睙あ䝁䅷入杁䡁䅑睢杁䝁䅍兤穂䡁䅑睢瑂䝁䅕杣穂䍁䅁兤畂䝁䅑党祂䍁䅁兙畂䝁䄴兤桂䝁䅷䅉療䡁䅉䅉瑂䡁䅕䅢あ䝁䅫兌㕂䝁䅕兙祂䍁䅁督ㅂ䡁䅁䅣獂䡁䅫䅉桂䝁䅣杣求䝁䅕兢求䝁䄴䅤穂䍁䅷䅉桂䡁䅍䅉㍂䝁䅕䅢獂䍁䅁兙穂䍁䅁䅤潂䡁䅉睢ㅂ䝁䅣䅡杁䝁䅑兡穂䡁䅑杣灂䝁䅉兤あ䝁䄸杣穂䍁䄴䅉偂䍁䄰兓杁䕁䅣䅢桂䡁䅍督獁䍁䅁兓畂䝁䅍杌杁䡁䅣兙穂䍁䅁杚療䡁䅕杢歂䝁䅕䅚杁䝁䅫杢杁䑁䅅兏睁䑁䅍䅉桂䝁䄴䅚杁䝁䅫督杁䝁䅉兙穂䝁䅕䅚杁䝁䅫杢杁䙁䅁党祂䡁䅉入穂䝁䅉兤祂䝁䅣䅌杁䕁䄸䅡灂䝁䄸杌䅁佁塷䅁䭁䅁䅁睔䕂䕁䅙䅔䅁䱁䑑䅁潄䅄䅁睔䝂䕁䅣䅉䍂䝁䅅杢橂䝁䄸杣睂䍁䅷䅉桂䍁䅁杚灂䝁䄴兙畂䝁䅍兡桂䝁䅷䅉潂䝁䄸䅢歂䝁䅫杢湂䍁䅁睙療䝁䄰䅣桂䝁䄴入獁䍁䅁䅣祂䝁䄸杤灂䝁䅑党穂䍁䅁兙杁䡁䅉兙畂䝁䅣党杁䝁䄸杚杁䝁䅉兙畂䝁䅳兡畂䝁䅣䅉桂䝁䄴䅚杁䝁䅙兡畂䝁䅅杢橂䝁䅫兙獂䍁䅁督求䡁䅉杤灂䝁䅍党穂䍁䄴䅉䩂䡁䅑䅉療䡁䅁党祂䝁䅅䅤求䡁䅍䅉あ䝁䅧杣療䡁䅕睚潂䍁䅁䅤潂䡁䅉党求䍁䅁督求䝁䅣兢求䝁䄴䅤穂䑁䅯䅉䍂䝁䅅杢牂䝁䅫杢湂䍁䅷䅉塂䝁䅕兙獂䡁䅑䅡杁䕁䄰兙畂䝁䅅睚求䝁䄰党畂䡁䅑䅌杁䝁䅅杢歂䍁䅁䅖祂䝁䅕兙穂䡁䅕杣㕂䍁䄴䅉啂䝁䅧党杁䝁䅍睢瑂䡁䅁兙畂䡁䅫䅉療䝁䅙杚求䡁䅉督杁䝁䅍䅡求䝁䅍睡灂䝁䄴睚杁䝁䅅杢歂䍁䅁督桂䡁䅙兡畂䝁䅣督杁䝁䅅睙橂䝁䄸兤畂䡁䅑督獁䍁䅁兙畂䝁䅑䅉灂䝁䄴䅚灂䡁䅙兡歂䡁䅕兙獂䍁䅁杣求䡁䅑兡祂䝁䅕兢求䝁䄴䅤杁䝁䅅睙橂䝁䄸兤畂䡁䅑督㝁䍁䅁睙求䡁䅉䅤灂䝁䅙兡橂䝁䅅䅤求䍁䅁睢浂䍁䅁䅚求䡁䅁睢穂䝁䅫䅤穂䍁䅷䅉桂䡁䅍䅉㍂䝁䅕䅢獂䍁䅁兙穂䍁䅁䅤灂䝁䄰党杁䝁䅑党睂䝁䄸督灂䡁䅑䅉睂䡁䅉睢歂䡁䅕睙あ䡁䅍睏杁䝁䅍睢瑂䝁䄰党祂䝁䅍兡桂䝁䅷䅌杁䝁䅍睢畂䡁䅍兤瑂䝁䅕杣獁䍁䅁兙ㅂ䡁䅑睢杁䝁䅷党桂䡁䅍兡畂䝁䅣䅌杁䝁䅅杢歂䍁䅁兢療䡁䅉䅤湂䝁䅅睚求䍁䅁䅢求䝁䄴䅚灂䝁䄴睚杁䡁䅍党祂䡁䅙兡橂䝁䅕督㝁䍁䅁睙祂䝁䅕䅚灂䡁䅑䅉橂䝁䅅杣歂䡁䅍睏杁䝁䅍兙穂䝁䅧䅉瑂䝁䅅杢桂䝁䅣党瑂䝁䅕杢あ䑁䅳䅉浂䝁䅫杢桂䝁䄴睙灂䝁䅅䅢杁䡁䅁䅢桂䝁䄴杢灂䝁䄴睚杁䝁䅅杢歂䍁䅁兡畂䡁䅍兤祂䝁䅅杢橂䝁䅕䅉穂䝁䅕杣㉂䝁䅫睙求䡁䅍睏杁䝁䅅杢歂䍁䅁睙療䡁䅉䅣療䡁䅉兙あ䝁䅕䅉桂䝁䄴䅚杁䝁䅫杢歂䝁䅫杤灂䝁䅑兤桂䝁䅷䅉あ䡁䅉兤穂䡁䅑䅌杁䝁䅅杢歂䍁䅁杣求䡁䅑兡祂䝁䅕兢求䝁䄴䅤杁䡁䅍党祂䡁䅙兡橂䝁䅕督畁䍁䅁兓畂䍁䅁兙歂䝁䅑兡あ䝁䅫睢畂䍁䅷䅉灂䡁䅑䅉睂䡁䅉睢㉂䝁䅫䅚求䡁䅍䅉穂䝁䅕睙ㅂ䡁䅉兡あ䝁䅫党穂䍁䅁杙祂䝁䄸睡求䡁䅉兙湂䝁䅕䅉桂䝁䄴䅚杁䝁䅫杢㉂䝁䅕督あ䝁䄰党畂䡁䅑䅉桂䝁䅑杤灂䡁䅍睢祂䡁䅫䅉穂䝁䅕杣㉂䝁䅫睙求䡁䅍䅌杁䝁䅫杢橂䝁䅷兤歂䝁䅫杢湂䍁䅁杤桂䡁䅉兡療䡁䅕督杁䝁䅫杢㉂䝁䅕督あ䝁䄰党畂䡁䅑䅉桂䝁䅷䅤求䡁䅉杢桂䡁䅑兡㉂䝁䅕督獁䍁䅁督ㅂ䝁䅍䅡杁䝁䅅督杁䡁䅑兙㑂䍁䄰兙歂䡁䅙兙畂䡁䅑兙湂䝁䅕䅚杁䝁䅙兡㑂䝁䅕䅚杁䝁䅫杢橂䝁䄸兢求䍁䅁督求䝁䅍兤祂䝁䅫䅤灂䝁䅕督獁䍁䅁兢ㅂ䡁䅑兤桂䝁䅷䅉浂䡁䅕杢歂䡁䅍䅌杁䡁䅍䅤療䝁䅍睡穂䍁䅷䅉桂䝁䄴䅚杁䝁䅉睢畂䝁䅑督杁䡁䅑睢杁䡁䅉党あ䝁䅅兡獂䍁䅁兙畂䝁䅑䅉灂䝁䄴督あ䝁䅫䅤ㅂ䡁䅑兡療䝁䄴兙獂䍁䅁睙獂䝁䅫党畂䡁䅑督㝁䍁䅁兙畂䝁䅑䅉穂䝁䅕䅣桂䡁䅉兙あ䝁䅕䅢㕂䍁䄰兢桂䝁䄴兙湂䝁䅕䅚杁䝁䅅睙橂䝁䄸兤畂䡁䅑督杁䝁䅅杢歂䍁䅁兢ㅂ䡁䅑兤桂䝁䅷䅉浂䡁䅕杢歂䍁䅁兙穂䡁䅍党あ䍁䅁兙獂䝁䅷睢橂䝁䅅䅤灂䝁䄸杢杁䡁䅁杣療䝁䅣杣桂䝁䄰督畁䍁䅁杒ㅂ䡁䅉䅤潂䝁䅕杣獁䍁䅁䅤潂䝁䅕䅉橂䝁䄸兢睂䝁䅅杢㕂䍁䅁党畂䝁䅣兙湂䝁䅕督杁䝁䅫杢杁䡁䅑䅡求䍁䅁兡畂䡁䅍兤祂䝁䅅杢橂䝁䅕䅉桂䝁䅣党畂䝁䅍入杁䝁䅅杢歂䍁䅁杣求䝁䅫杢穂䡁䅕杣桂䝁䄴睙求䍁䅁杙ㅂ䡁䅍兡畂䝁䅕督穂䝁䅕督㝁䍁䅁兙歂䝁䄰兡畂䝁䅫督あ䡁䅉兙あ䝁䅫睢畂䍁䅁兙畂䝁䅑䅉穂䝁䅕杣㉂䝁䅫睙灂䝁䄴睚杁䝁䄸杚杁䡁䅉党あ䝁䅫杣求䝁䄰党畂䡁䅑䅉睂䝁䅷兙畂䡁䅍睏杁䝁䅅杢歂䍁䅁杤桂䡁䅉兡療䡁䅕督杁䡁䅑杣求䝁䅅督ㅂ䡁䅉入瑁䡁䅉党獂䝁䅅䅤求䝁䅑䅉浂䡁䅕杢橂䡁䅑兡療䝁䄴督杁䡁䅣兡あ䝁䅧䅉桂䝁䄴䅉灂䝁䄴杤求䡁䅍䅤瑂䝁䅕杢あ䍁䅁䅣療䡁䅉䅤浂䝁䄸䅢灂䝁䄸䅉橂䝁䄸杢穂䝁䅫督あ䝁䅫杢湂䍁䅁睢浂䍁䅁兢療䡁䅉䅤湂䝁䅅睚求䍁䄰杙桂䝁䅍睡求䝁䅑䅉穂䝁䅕睙ㅂ䡁䅉兡あ䝁䅫党穂䍁䅷䅉療䝁䅉䅢灂䝁䅣兙あ䝁䅫睢畂䡁䅍䅉療䝁䅙䅉噂䍁䄴睕畁䍁䅁睚療䡁䅙党祂䝁䄴兢求䝁䄴䅤杁䡁䅍䅣療䝁䄴督療䡁䅉党歂䍁䅁兙湂䝁䅕杢橂䝁䅫党穂䍁䅷䅉桂䝁䄴䅚杁䙁䅕杌呂䍁䄴䅉啂䡁䅉党桂䡁䅍兤祂䡁䅫䅉穂䝁䅕睙ㅂ䡁䅉兡あ䝁䅫党穂䍁䅁兙畂䝁䅑䅉瑂䝁䄸杢求䡁䅫䅉瑂䝁䅅杣牂䝁䅕䅤杁䝁䅫杢穂䡁䅑杣ㅂ䝁䄰党畂䡁䅑督畁䍁䅁兑歂䝁䅑兡あ䝁䅫睢畂䝁䅅䅢獂䡁䅫䅌杁䝁䅫䅤杁䝁䄸杚浂䝁䅕杣穂䍁䅁兢療䝁䄴党㕂䍁䅁兢桂䝁䄴兙湂䝁䅕兢求䝁䄴䅤杁䝁䅅杢歂䍁䅁兡畂䡁䅙党穂䡁䅑兢求䝁䄴䅤杁䝁䅉兙畂䝁䅳兡畂䝁䅣䅉穂䝁䅕杣㉂䝁䅫睙求䡁䅍睏杁䝁䅅杢歂䍁䅁党畂䝁䅣兙湂䝁䅕督杁䝁䅫杢杁䡁䅑䅡求䍁䅁兙穂䡁䅍党あ䍁䄸䅢灂䝁䅅杙灂䝁䅷兡あ䡁䅫䅉瑂䝁䅅杢桂䝁䅣党瑂䝁䅕杢あ䍁䅁兙橂䡁䅑兡㉂䝁䅫䅤灂䝁䅕督獁䍁䅁督ㅂ䝁䅍䅡杁䝁䅅督杁䡁䅁兤祂䝁䅍䅡桂䡁䅍党穂䍁䅁兙畂䝁䅑䅉穂䝁䅅䅢求䡁䅍䅉療䝁䅙䅉灂䝁䄴杤求䡁䅍䅤瑂䝁䅕杢あ䍁䅁督求䝁䅍兤祂䝁䅫䅤灂䝁䅕督獁䍁䅁兡畂䡁䅑党祂䝁䅕督あ䍁䅁杣桂䡁䅑党杁䡁䅉兡穂䝁䅳䅉瑂䝁䅅杢桂䝁䅣党瑂䝁䅕杢あ䍁䅷䅉歂䝁䅕杣灂䡁䅙兙あ䝁䅫杤求䡁䅍䅌杁䝁䅅杢歂䍁䅁杙療䡁䅉杣療䡁䅣兡畂䝁䅣督畁䍁䅁䅖潂䝁䅕䅉橂䝁䄸兢睂䝁䅅杢㕂䍁䅁䅣祂䝁䄸杤灂䝁䅑党穂䍁䅁兡畂䡁䅙党穂䡁䅑兢求䝁䄴䅤杁䝁䅉杣療䝁䅳党祂䝁䅅睚求䍁䅷䅉あ䡁䅉兙畂䡁䅍兙橂䡁䅑兡療䝁䄴兙獂䍁䅷䅉灂䝁䄴䅤求䡁䅉杢桂䡁䅑兡療䝁䄴兙獂䍁䅁䅤祂䝁䅅䅚求䍁䅁杚灂䝁䄴兙畂䝁䅍兡畂䝁䅣䅌杁䡁䅉党穂䝁䅫䅚求䝁䄴䅤灂䝁䅅䅢杁䝁䄰睢祂䡁䅑睚桂䝁䅣党獁䍁䅁兙畂䝁䅑䅉橂䝁䄸杢穂䡁䅕兢求䡁䅉䅉浂䝁䅫杢桂䝁䄴睙求䍁䅁督求䡁䅉杤灂䝁䅍党穂䍁䄴䅉偂䕁䅙睒杁䕁䅉兙畂䝁䅍睢祂䡁䅁䅉㍂䝁䅅督杁䝁䅙睢ㅂ䝁䄴䅚求䝁䅑䅉灂䝁䄴䅉硁䑁䅫李ぁ䍁䅁兙畂䝁䅑䅉灂䡁䅍䅉潂䝁䅕兙歂䡁䅅兤桂䡁䅉䅤求䡁䅉党歂䍁䅁兡畂䍁䅁睕桂䝁䄴䅉䭂䡁䅕兙畂䍁䅷䅉兂䡁䅕党祂䡁䅑睢杁䙁䅉兡橂䝁䄸杌䅁佁堸䅁杂䅂䅁睔䡂䕁䅕䅉䙂䝁䄴党祂䝁䅣入杁䕁䅍睢祂䡁䅁杌獁䍁䅁䅤療䝁䅣党あ䝁䅧党祂䍁䅁睤灂䡁䅑䅡杁䝁䅫䅤穂䍁䅁督ㅂ䝁䅉督灂䝁䅑兡桂䡁䅉兡求䡁䅍䅌杁䝁䄸䅣求䡁䅉兙あ䝁䅕督杁䝁䅅督杁䝁䅅杢杁䝁䅕杢求䡁䅉睚㕂䍁䅁督求䡁䅉杤灂䝁䅍党穂䍁䅁䅣祂䝁䄸杤灂䝁䅑党祂䍁䅁兡畂䍁䅁䅤潂䝁䅕䅉噂䝁䄴兡あ䝁䅕䅚杁䙁䅍䅤桂䡁䅑党穂䍁䄴䅉啂䝁䅧党杁䝁䅍睢瑂䡁䅁兙畂䡁䅫䅉湂䝁䅕杢求䡁䅉兙あ䝁䅕督獁䍁䅁䅤祂䝁䅅杢穂䝁䄰兡あ䡁䅍䅌杁䝁䅑兡穂䡁䅑杣灂䝁䅉兤あ䝁䅕督獁䍁䅁兙畂䝁䅑䅉穂䝁䅕䅢獂䡁䅍䅉求䝁䅷党橂䡁䅑杣灂䝁䅍䅉求䝁䄴党祂䝁䅣入畁䍁䅁兓畂䍁䅁兙歂䝁䅑兡あ䝁䅫睢畂䍁䅷䅉灂䡁䅑䅉睂䡁䅉睢㉂䝁䅫䅚求䡁䅍䅉祂䝁䅕䅤桂䝁䅫䅢杁䝁䅕䅢求䝁䅍䅤祂䝁䅫睙杁䡁䅍党祂䡁䅙兡橂䝁䅕䅉あ䝁䄸䅉桂䡁䅁䅣祂䝁䄸䅥灂䝁䄰兙あ䝁䅕䅢㕂䍁䅁䅏㕁䑁䅙䅌睁䑁䅁䅍杁䝁䅍兤穂䡁䅑睢瑂䝁䅕杣穂䍁䅷䅉㍂䝁䅧兡橂䝁䅧䅉橂䝁䄸杤求䡁䅉督杁䝁䅅䅉穂䝁䅕杣㉂䝁䅫睙求䍁䅁兙祂䝁䅕兙杁䝁䄸杚杁䝁䅅䅣睂䡁䅉睢㑂䝁䅫兢桂䡁䅑党獂䡁䅫䅉穁䑁䅁䅌睁䑁䅁䅍杁䡁䅍兣ㅂ䝁䅅杣求䍁䅁兢灂䝁䅷党穂䍁䅁兡畂䍁䅁睔牂䝁䅷兙潂䝁䄸兢桂䍁䅁兙畂䝁䅑䅉㍂䝁䅕督あ䝁䅕杣畂䍁䅁兑祂䝁䅳兙畂䡁䅍兙穂䑁䅳䅉桂䝁䄴䅚杁䝁䄸睤畂䡁䅍䅉桂䝁䄴䅚杁䝁䄸䅣求䡁䅉兙あ䝁䅕督杁䝁䅍睢桂䝁䅷兌浂䝁䅫杣求䝁䅑䅌杁䝁䄴兙あ䡁䅕杣桂䝁䅷䅉湂䝁䅅督瑁䝁䅙兡祂䝁䅕䅚獁䍁䅁睤灂䝁䄴䅚瑁䡁䅁睢㍂䝁䅕杣求䝁䅑䅌杁䝁䅅杢歂䍁䅁督療䝁䅷兙祂䍁䄰䅣療䡁䅣党祂䝁䅕䅚杁䝁䅣党畂䝁䅕杣桂䡁䅑兡畂䝁䅣䅉桂䡁䅍督求䡁䅑督畁䍁䅁睔䡂䕁䅕䅉䙂䝁䄴党祂䝁䅣入杁䕁䅍睢祂䡁䅁杌杁䡁䅣兙穂䍁䅁杚療䡁䅕杢歂䝁䅕䅚杁䝁䅫杢杁䑁䅅兏睁䑁䅉䅉桂䝁䄴䅚杁䝁䅫督杁䝁䅧党桂䝁䅑兣ㅂ䝁䅅杣あ䝁䅕杣求䝁䅑䅉灂䝁䄴䅉偂䝁䅳䅢桂䝁䅧睢瑂䝁䅅䅉䑂䝁䅫䅤㕂䍁䅷䅉偂䝁䅳䅢桂䝁䅧睢瑂䝁䅅杌䅁乁場䅁䥁䅁䅁睔䡂䕁䄴䅁䥁䅂䅁䅃䅁䕁䄸睓䙂䅁䅁权䅍䅁䅧䅁偂䕁䄰睑䅁偁䑅䅁䝁䅁䅁睔佂䅁䅁朳䅍䱁䩙䅁偂䕁䄴䅉呂䝁䅕兢灂䝁䅍睢畂䝁䅑兤橂䡁䅑睢祂䍁䅁睑療䡁䅉䅣療䡁䅉兙あ䝁䅫睢畂䍁䅁䅣祂䝁䄸杤灂䝁䅑党穂䍁䅁兡畂䡁䅑党獂䝁䅷兡湂䝁䅕杢あ䍁䅁督求䝁䄴督灂䝁䄴睚杁䝁䅅杢歂䍁䅁䅣療䡁䅣党祂䍁䅁督療䝁䅷兤あ䝁䅫睢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䍁䅁䅕療䡁䅣党祂䍁䅁睕療䝁䅷兤あ䝁䅫睢畂䡁䅍䅉䡂䡁䅉睢ㅂ䡁䅁䅌杁䕁䅅杢桂䝁䅷睢湂䍁䅁兙畂䝁䅑䅉乂䝁䅫䅥求䝁䅑兌呂䝁䅫睚畂䝁䅅䅢杁䕁䅣杣療䡁䅕䅣獁䍁䅁兙畂䝁䅑䅉䩂䝁䄴䅤求䝁䅷䅢灂䝁䅣党畂䡁䅑䅉呂䝁䅕杢穂䝁䅫杢湂䍁䅁睒祂䝁䄸兤睂䍁䄴䅉啂䝁䅧党杁䙁䅁睢㍂䝁䅕杣杁䙁䅍睢獂䡁䅕䅤灂䝁䄸杢穂䍁䅁睒祂䝁䄸兤睂䍁䅁督求䝁䅣兢求䝁䄴䅤杁䝁䄸杚浂䝁䅕杣穂䍁䅁䅚灂䡁䅍睙祂䝁䅕䅤求䍁䅷䅉瑂䝁䄸䅚ㅂ䝁䅷党杁䝁䅅杢歂䍁䅁兡畂䡁䅑党湂䡁䅉兙あ䝁䅕䅚杁䡁䅍党瑂䝁䅫睙療䝁䄴䅚ㅂ䝁䅍䅤療䡁䅉䅉睂䡁䅉睢歂䡁䅕睙あ䡁䅍䅉あ䝁䅧兙あ䍁䅁䅣求䡁䅉杚療䡁䅉兢杁䝁䄰兤獂䡁䅑兡睂䝁䅷党杁䝁䅅䅣睂䝁䅷兡橂䝁䅅䅤灂䝁䄸杢杁䝁䅙兤畂䝁䅍䅤灂䝁䄸杢穂䍁䅷䅉灂䝁䄴睙獂䡁䅕䅚灂䝁䄴睚杁䡁䅁睢㍂䝁䅕杣杁䡁䅍睤灂䡁䅑睙潂䝁䅫杢湂䍁䅷䅉穂䝁䅫睚畂䝁䅅䅢杁䝁䅍睢畂䝁䅑兡あ䝁䅫睢畂䝁䅫杢湂䍁䅷䅉桂䝁䄴䅚杁䝁䅍兡祂䝁䅍兤灂䡁䅑䅉睂䡁䅉睢あ䝁䅕睙あ䝁䅫睢畂䍁䄴䅉啂䝁䅧党杁䕁䅅杢桂䝁䅷睢湂䍁䅁兙畂䝁䅑䅉乂䝁䅫䅥求䝁䅑兌呂䝁䅫睚畂䝁䅅䅢杁䕁䅣杣療䡁䅕䅣杁䡁䅍党湂䝁䄰党畂䡁䅑䅉歂䝁䅕督灂䝁䅣杢穂䍁䅁兙畂䝁䅑䅉歂䝁䅕杤求䝁䅷睢睂䡁䅍䅉桂䝁䄴兙獂䝁䄸睚ㅂ䝁䅕督獁䍁䅁兢灂䡁䅧党歂䍁䄰督灂䝁䅣杢桂䝁䅷䅌杁䡁䅁睢㍂䝁䅕杣杁䝁䄰兙畂䝁䅅睚求䝁䄰党畂䡁䅑䅉䩂䕁䅍督獁䍁䅁督求䝁䄴督療䡁䅉䅉灂䝁䄴䅤求䡁䅉杚桂䝁䅍党杁䝁䅑党㉂䝁䅫睙求䡁䅍䅌杁䡁䅁睢㍂䝁䅕杣杁䝁䅍睢畂䡁䅙党祂䡁䅍兡療䝁䄴䅌杁䡁䅍兡湂䝁䄴兙獂䍁䅁睙潂䝁䅅兡畂䍁䅷䅉桂䝁䄴䅚杁䡁䅙睢獂䡁䅑兙湂䝁䅕䅉祂䝁䅕睚ㅂ䝁䅷兙あ䝁䅫睢畂䍁䅁䅚求䡁䅙兡橂䝁䅕督杁䝁䅙睢祂䍁䅁党畂䝁䅑兌ㅂ䡁䅍党祂䡁䅍䅉灂䝁䄴䅉あ䝁䅧党杁䝁䅅兤あ䝁䄸兢療䡁䅑兡㉂䝁䅕䅌杁䝁䅫杢歂䡁䅕督あ䡁䅉兡桂䝁䅷䅌杁䝁䅍睢瑂䡁䅁兤あ䝁䅫杢湂䍁䅁兙畂䝁䅑䅉瑂䝁䄸杙灂䝁䅷党杁䝁䅕杢歂䍁䄰兢桂䡁䅉睡求䡁䅑督畁䍁䅁䅖潂䝁䅕䅉䩂䝁䄴䅤求䝁䅷䅢灂䝁䅣党畂䡁䅑䅉呂䝁䅕杢穂䝁䅫杢湂䍁䅁睒祂䝁䄸兤睂䍁䅁督求䝁䅣兢求䝁䄴䅤杁䝁䅑党穂䝁䅫睚畂䡁䅍䅉桂䝁䄴䅚杁䝁䅑党㉂䝁䅕䅢療䡁䅁督杁䝁䅍睢瑂䡁䅁䅢求䝁䄰党畂䡁䅑兙祂䡁䅫䅉瑂䝁䅕䅤桂䝁䅷䅉療䡁䅧兡歂䝁䅕䅉穂䝁䅕兢灂䝁䅍睢畂䝁䅑兤橂䡁䅑睢祂䍁䅁兡瑂䝁䅅睚求䍁䅁督求䝁䄴督療䡁䅉督獁䍁䅁兡瑂䝁䅅睚求䍁䅁督灂䝁䅣杢桂䝁䅷䅉睂䡁䅉睢橂䝁䅕督穂䝁䄸杣穂䍁䅷䅉穂䝁䅫杢湂䝁䅷党杁䡁䅁䅡療䡁䅑睢畂䍁䅁䅚求䡁䅑党橂䡁䅑睢祂䡁䅍䅌杁䝁䅫杢橂䝁䅷兤歂䝁䅫杢湂䍁䅁督灂䝁䅷兡橂䝁䄸杢杁䡁䅁䅡療䡁䅑睢瑂䡁䅕䅢あ䝁䅫䅣獂䝁䅫党祂䡁䅍䅌杁䡁䅍兡畂䝁䅣䅢求䍁䅁䅣潂䝁䄸䅤療䝁䄴䅉桂䡁䅙兙獂䝁䅅杢橂䝁䅧党杁䝁䅑兡療䝁䅑党杁䝁䅅杣祂䝁䅅入穂䍁䅷䅉桂䝁䄴䅚杁䡁䅍䅡療䡁䅉䅤瑁䡁䅣兙㉂䝁䅕䅢求䝁䄴睚あ䝁䅧䅉灂䝁䄴杚祂䝁䅅杣求䝁䅑䅉睂䡁䅉睢歂䡁䅕睙あ䡁䅍䅌杁䝁䅅督杁䡁䅣党獂䝁䅷䅉桂䡁䅍䅉桂䝁䅍䅤ㅂ䝁䅅䅤療䡁䅉䅉歂䡁䅉兡㉂䝁䅕杣穂䍁䅁杚療䡁䅉䅉桂䡁䅕䅤療䝁䅙睢橂䡁䅕督杁䝁䅅杢歂䍁䅁兡瑂䝁䅅睚求䍁䅁督あ䝁䅅杙灂䝁䅷兡㙂䝁䅅䅤灂䝁䄸杢杁䝁䅙睢祂䍁䅁兙杁䝁䅉杣療䝁䅅䅚杁䝁䅉兙穂䝁䅕䅉療䝁䅙䅉求䝁䄴䅚瑁䡁䅕督求䡁䅉督杁䝁䅫杢杁䡁䅑䅡求䍁䅁䅚灂䝁䅙杚求䡁䅉党畂䡁䅑䅉求䝁䄴䅚瑁䝁䄰兙祂䝁䅳党あ䡁䅍杌杁䕁䄸杔杁䙁䅍党瑂䝁䅫睙療䝁䄴䅚ㅂ䝁䅍䅤療䡁䅉䅉䑂䝁䄸杣睂䝁䄸杣桂䡁䅑兡療䝁䄴䅉㍂䝁䅅督杁䝁䅫杢橂䝁䄸杣睂䝁䄸杣桂䡁䅑党歂䍁䅁兡畂䍁䅁免㕁䑁䅫杍杁䝁䅅杢歂䍁䅁兡穂䍁䅁䅡求䝁䅅䅚硂䡁䅕兙祂䡁䅑党祂䝁䅕䅚杁䝁䅫杢杁䙁䅍睙療䡁䅑䅤穂䝁䅑兙獂䝁䅕䅌杁䕁䅅杣灂䡁䅯睢畂䝁䅅杌䅁䉁啁䅁䵁睁䅁睔佂䕁䅕䅉䡂䝁䅅督獁䍁䅁兓畂䝁䅍杌獁䍁䅁䅤療䝁䅣党あ䝁䅧党祂䍁䅁睤灂䡁䅑䅡杁䝁䅫䅤穂䍁䅁督ㅂ䝁䅉督灂䝁䅑兡桂䡁䅉兡求䡁䅍䅌杁䝁䄸䅣求䡁䅉兙あ䝁䅕督杁䝁䅅督杁䝁䅅䅉祂䝁䅕睚ㅂ䝁䅷兙あ䝁䅕䅚杁䝁䄴兙あ䡁䅕杣桂䝁䅷䅉湂䝁䅅督杁䝁䅑兡穂䡁䅑杣灂䝁䅉兤あ䝁䅫睢畂䍁䅁睙療䝁䄰䅣桂䝁䄴入杁䝁䅫杢杁䡁䅑䅡求䍁䅁兖畂䝁䅫䅤求䝁䅑䅉呂䡁䅑兙あ䝁䅕督畁䍁䅁䅖潂䝁䅕䅉橂䝁䄸兢睂䝁䅅杢㕂䍁䅁䅣祂䝁䄸杤灂䝁䅑党穂䍁䅁杢桂䡁䅑兤祂䝁䅅䅢杁䝁䅣兙穂䍁䅁䅚灂䡁䅍䅤祂䝁䅫杙ㅂ䡁䅑兡療䝁䄴䅉穂䝁䅕杣㉂䝁䅫睙求䡁䅍䅉あ䝁䄸䅉桂䡁䅁䅣祂䝁䄸䅥灂䝁䄰兙あ䝁䅕䅢㕂䍁䅁杍畁䑁䅍䅉瑂䝁䅫䅢獂䝁䅫睢畂䍁䅁睙ㅂ䡁䅍䅤療䝁䄰党祂䡁䅍䅉灂䝁䄴䅉偂䝁䅳䅢桂䝁䅧睢瑂䝁䅅䅌杁䕁䅳兙畂䡁䅍兙穂䍁䅷䅉桂䝁䄴䅚杁䙁䅑党㑂䝁䅅督畁䍁䅁兓あ䍁䅁督求䡁䅉杤求䡁䅍䅉祂䝁䅕督灂䝁䅑党畂䡁䅑兡桂䝁䅷䅌杁䝁䅍睢瑂䝁䄰党祂䝁䅍兡桂䝁䅷䅌杁䝁䅅杢歂䍁䅁䅤祂䝁䅅杢穂䡁䅁睢祂䡁䅑兙あ䝁䅫睢畂䍁䅁睙ㅂ䡁䅍䅤療䝁䄰党祂䡁䅍杌杁䙁䅑䅡求䍁䅁睙療䝁䄰䅣桂䝁䄴入杁䡁䅣兙穂䍁䅁杚療䡁䅕杢歂䝁䅕䅚杁䝁䅫杢杁䑁䅅兏睁䑁䅙䅉桂䝁䄴䅚杁䝁䅫督杁䝁䅧党桂䝁䅑兣ㅂ䝁䅅杣あ䝁䅕杣求䝁䅑䅉灂䝁䄴䅉啂䡁䅕䅢穂䝁䅅䅌杁䕁䄸睡獂䝁䅅䅡療䝁䄰兙畁䅁䅁䈹䅣䝁倴䅁偂䕁䄴兒偂䕁䅳䅌杁䕁䅫杢橂䍁䄴䅉求䝁䄴睚桂䝁䅣党穂䍁䅁兡畂䍁䅁睚桂䡁䅑䅡求䡁䅉兡畂䝁䅣䅌杁䡁䅁杣療䝁䅍党穂䡁䅍兡畂䝁䅣䅌杁䝁䅙杣桂䝁䅍䅤灂䝁䄸杢桂䡁䅑兡療䝁䄴䅌杁䡁䅍䅤療䡁䅉兙湂䝁䅕䅌杁䡁䅑杣桂䝁䄴督睂䝁䄸杣あ䝁䅅䅤灂䝁䄸杢獁䍁䅁兙畂䝁䅑䅉瑂䝁䅅杣牂䝁䅕䅤灂䝁䄴睚杁䝁䄸杚杁䝁䄴兙あ䡁䅕杣桂䝁䅷䅉湂䝁䅅督杁䝁䅅杢歂䍁䅁杢桂䡁䅑兤祂䝁䅅䅢杁䝁䅣兙穂䍁䅁䅢灂䡁䅅兤灂䝁䅑督杁䍁䅧杔䡂䕁䅷克杁䝁䅫杢杁䡁䅑䅡求䍁䅁兖畂䝁䅫䅤求䝁䅑䅉呂䡁䅑兙あ䝁䅕督畁䍁䅁兓あ䍁䅁睢睂䝁䅕杣桂䡁䅑党穂䍁䅁䅤潂䡁䅉睢ㅂ䝁䅣䅡杁䝁䅙睢ㅂ䡁䅉䅉穂䝁䅕睚瑂䝁䅕杢あ䡁䅍杏杁䕁䄴兙あ䡁䅕杣桂䝁䅷䅉䡂䝁䅅督杁䕁䅣兙あ䝁䅧党祂䝁䅫杢湂䍁䅁兙畂䝁䅑䅉兂䡁䅉睢橂䝁䅕督穂䝁䅫杢湂䍁䅷䅉佂䝁䅅䅤ㅂ䡁䅉兙獂䍁䅁睒桂䡁䅍䅉䵂䝁䅫兣ㅂ䝁䅫䅚穂䍁䅷䅉佂䝁䅅䅤ㅂ䡁䅉兙獂䍁䅁睒桂䡁䅍䅉兂䝁䅫䅣求䝁䅷兡畂䝁䅕督獁䍁䅁兙畂䝁䅑䅉卂䝁䅕杚灂䝁䄴党歂䍁䅁䅕祂䝁䄸䅚ㅂ䝁䅍䅤穂䍁䅁兙畂䝁䅑䅉䑂䡁䅉兤歂䝁䅕杌杁䙁䅑䅡求䍁䅁睙療䝁䄰䅣桂䝁䄴入杁䝁䄸睤畂䡁䅍䅉畂䝁䅅䅤ㅂ䡁䅉兙獂䍁䅁睚桂䡁䅍䅉湂䝁䅅䅤潂䝁䅕杣灂䝁䄴睚杁䡁䅁兡睂䝁䅕䅢灂䝁䄴党穂䍁䅁兙畂䝁䅑䅉睂䡁䅉睢橂䝁䅕督穂䝁䅫杢湂䍁䅁䅣獂䝁䅅杢あ䡁䅍䅉灂䝁䄴䅉あ䝁䅧党杁䕁䄰兡歂䍁䄰睑療䝁䄴䅤灂䝁䄴党畂䡁䅑䅉桂䝁䄴䅚杁䙁䅉睢橂䝁䅳入杁䕁䄰睢ㅂ䝁䄴䅤桂䝁䅫杢杁䡁䅉党湂䝁䅫睢畂䡁䅍睏杁䝁䅅杢歂䍁䅁䅣祂䝁䄸杤灂䝁䅑党穂䍁䅁兢灂䝁䅑督あ䡁䅉党桂䝁䄰䅉穂䝁䅕杣㉂䝁䅫睙求䡁䅍䅉あ䝁䄸䅉睂䡁䅉睢歂䡁䅕睙求䡁䅉督杁䝁䄸杚杁䕁䄴睒䵂䡁䅍杌杁䕁䅫䅤杁䝁䅅䅢穂䝁䄸䅉療䡁䅣杢穂䍁䅁杔䡂䕁䅷䅉湂䝁䅅䅤潂䝁䅕杣灂䝁䄴睚杁䝁䅅杢歂䍁䅁䅚灂䡁䅍䅤祂䝁䅫杙ㅂ䡁䅑兡療䝁䄴䅉睂䝁䅫䅣求䝁䅷兡畂䝁䅕督杁䝁䅫杢杁䕁䄸睡獂䝁䅅䅡療䝁䄰兙獁䍁䅁睓桂䝁䄴督桂䡁䅍䅌杁䙁䅑党㑂䝁䅅督獁䍁䅁杔求䡁䅣䅉乂䝁䅕䅥灂䝁䅍睢獁䍁䅁兔療䝁䄴䅤桂䝁䄴兙獁䍁䅁杔療䡁䅉䅤潂䍁䅁䅒桂䝁䅳睢あ䝁䅅䅌杁䙁䅣入療䝁䄰兡畂䝁䅣䅌杁䝁䅅杢歂䍁䅁睑療䝁䅷睢祂䝁䅅䅚療䑁䅳䅉あ䝁䅕杣瑂䝁䅫杢桂䝁䅷䅉桂䝁䄴䅚杁䡁䅍䅤療䡁䅉兙湂䝁䅕䅉浂䝁䅅睙灂䝁䅷兡あ䝁䅫党穂䍁䅁兡畂䍁䅁睓桂䝁䄴督桂䡁䅍䅌杁䕁䄴党楂䡁䅉兙穂䝁䅳兙獁䍁䅁兓療䡁䅣兙獁䍁䅁兙畂䝁䅑䅉䩂䝁䅷䅢灂䝁䄴睢灂䡁䅍睏杁䕁䄴睒䵂䍁䅁䅚灂䡁䅍䅤祂䝁䅫杙ㅂ䡁䅑兡療䝁䄴䅉睂䝁䅫䅣求䝁䅷兡畂䝁䅕督杁䝁䅫杢杁䕁䅳兙畂䡁䅍兙穂䍁䅷䅉佂䝁䅕杙祂䝁䅅督牂䝁䅅䅌杁䕁䅫睢㍂䝁䅅䅌杁䕁䅫䅢獂䝁䅫杢療䝁䅫督獁䍁䅁兙畂䝁䅑䅉䩂䝁䄴䅚灂䝁䅅杢桂䑁䅳䅉あ䡁䅉兙畂䡁䅍䅣療䡁䅉䅤穂䍁䅁杣求䝁䅙兡畂䝁䅕䅚杁䡁䅁党あ䡁䅉睢獂䝁䅕兤瑂䍁䅁䅣祂䝁䄸䅚ㅂ䝁䅍䅤穂䍁䅷䅉灂䝁䄴睙獂䡁䅕䅚灂䝁䄴睚杁䡁䅕杢獂䝁䅕兙歂䝁䅕䅚杁䝁䅣兙穂䝁䄸䅢灂䝁䄴党杁䝁䅅杢歂䍁䅁䅚灂䝁䅕督求䝁䅷睏杁䝁䅅杢歂䍁䅁睢㍂䝁䄴督杁䝁䅅杢歂䍁䅁睢睂䝁䅕杣桂䡁䅑党穂䍁䅁䅤祂䡁䅕睙牂䍁䄰䅉桂䝁䄴䅚杁䡁䅉兙灂䝁䅷兌獂䝁䄸兙歂䝁䅫杢湂䍁䅷䅉桂䝁䄴䅚杁䍁䄰兤畂䝁䅷睢桂䝁䅑兡畂䝁䅣䅉浂䝁䅅睙灂䝁䅷兡あ䝁䅫党穂䍁䅁睙療䝁䄴杢求䝁䅍䅤求䝁䅑䅉あ䝁䄸䅉佂䕁䅣䅔杁䝁䅙杣桂䝁䅍䅤灂䝁䄸杢桂䡁䅑兡療䝁䄴䅌杁䡁䅍䅤療䡁䅉兙湂䝁䅕䅌杁䝁䅅杢歂䍁䅁䅣灂䡁䅁党獂䝁䅫杢求䍁䅁兙穂䡁䅍党あ䡁䅍杌杁䕁䅫杢杁䝁䅅䅚歂䝁䅫䅤灂䝁䄸杢獁䍁䅁䅤潂䝁䅕䅉橂䝁䄸兢睂䝁䅅杢㕂䍁䅁䅤祂䝁䅅杢穂䡁䅁睢祂䡁䅑督杁䝁䅅杢歂䍁䅁督あ䝁䄸杣求䡁䅍䅉畂䝁䅅䅤ㅂ䡁䅉兙獂䍁䅁睚桂䡁䅍䅉あ䝁䅧杣療䡁䅕睚潂䍁䅁杣求䝁䅣兤獂䝁䅅䅤求䝁䅑䅉灂䝁䄴䅤求䡁䅉督あ䝁䅅䅤求䍁䅁兙畂䝁䅑䅉灂䝁䄴䅤祂䝁䅅督あ䝁䅅䅤求䍁䅁杢桂䡁䅑兤祂䝁䅅䅢杁䝁䅣兙穂䍁䅁䅤祂䝁䅅杢穂䝁䄰兡穂䡁䅍兡療䝁䄴䅉睂䝁䅫䅣求䝁䅷兡畂䝁䅕督獁䍁䅁兙畂䝁䅑䅉畂䝁䅅䅤ㅂ䡁䅉兙獂䍁䅁睚桂䡁䅍䅉穂䡁䅑睢祂䝁䅅睚求䍁䅁杚桂䝁䅍兡獂䝁䅫䅤灂䝁䅕督畁䍁䅁杒ㅂ䡁䅉䅤潂䝁䅕杣獁䍁䅁兡あ䍁䅁睢㍂䝁䄴督杁䝁䅅杢歂䍁䅁睢睂䝁䅕杣桂䡁䅑党穂䍁䅁兙杁䡁䅁兙祂䝁䅳兡畂䝁䅣䅉湂䝁䅅杣桂䝁䅣党杁䝁䅫杢杁䝁䅑睢㍂䝁䄴䅤療䡁䅣杢杁䙁䅑兤獂䡁䅍兙獁䍁䅁睔牂䝁䅷兙潂䝁䄸兢桂䑁䅳䅉桂䝁䄴䅚杁䝁䅷党桂䡁䅍党穂䍁䅁党㑂䝁䅍党穂䡁䅍䅉療䝁䅙杚灂䝁䅍党杁䡁䅍䅣桂䝁䅍党杁䝁䅅杢歂䍁䅁杣桂䝁䅫䅢杁䝁䅍兙祂䡁䅍杌杁䕁䅅䅚歂䝁䅫䅤灂䝁䄸杢桂䝁䅷䅢㕂䍁䅷䅉あ䝁䅧党杁䝁䅍睢瑂䡁䅁兙畂䡁䅫䅉あ䡁䅉兙畂䡁䅍䅣療䡁䅉䅤穂䍁䅷䅉穂䡁䅑睢祂䝁䅕督獁䍁䅁兙畂䝁䅑䅉歂䝁䅫督あ䡁䅉兡楂䡁䅕䅤求䡁䅍䅉祂䝁䅕杚灂䝁䄴党歂䍁䅁䅣祂䝁䄸䅚ㅂ䝁䅍䅤穂䍁䅷䅉佂䕁䅣䅔穂䍁䅷䅉桂䝁䄴䅚杁䝁䅍杣ㅂ䝁䅑党杁䝁䄸兡獂䍁䅷䅉桂䡁䅍䅉㍂䝁䅕䅢獂䍁䅁兙穂䍁䅁睙療䝁䄴䅚ㅂ䝁䅍䅤穂䍁䅁睙療䝁䄰兢療䝁䅑兡あ䡁䅫兌祂䝁䅕䅢桂䡁䅑党歂䍁䅁兙橂䡁䅑兡㉂䝁䅫䅤灂䝁䅕督獁䍁䅁兡畂䝁䅍䅢ㅂ䝁䅑兡畂䝁䅣䅉獂䝁䅫兣ㅂ䝁䅫䅚穂䍁䅁杙獂䝁䅕杢歂䝁䅫杢湂䍁䅁兙畂䝁䅑䅉瑂䝁䅅杣牂䝁䅕䅤灂䝁䄴睚杁䝁䅅睙あ䝁䅫杤灂䡁䅑兡求䡁䅍杌杁䕁䅫䅤杁䡁䅍党祂䡁䅙党穂䍁䅁兡畂䡁䅑党湂䡁䅉兙あ䝁䅕䅚杁䝁䅅杢歂䍁䅁兡畂䝁䅑党睂䝁䅕杢歂䝁䅕杢あ䍁䅁党㑂䡁䅁䅢療䡁䅉兙あ䝁䅫睢畂䍁䅁兙畂䝁䅑䅉睂䡁䅉睢歂䡁䅕睙あ䝁䅫睢畂䍁䅁睙療䝁䄰䅣桂䝁䄴兡求䡁䅍睏杁䝁䄸䅤潂䝁䅕杣杁䕁䄴睒䵂䍁䅁兙畂䝁䅑䅉畂䝁䅅䅤ㅂ䡁䅉兙獂䍁䅁睚桂䡁䅍䅉湂䝁䅅䅤潂䝁䅕杣灂䝁䄴睚杁䝁䅅杢歂䍁䅁䅣祂䝁䄸睙求䡁䅍督灂䝁䄴睚杁䝁䅍睢瑂䡁䅁兙畂䝁䅫党穂䑁䅳䅉橂䡁䅉兤歂䝁䅕䅉療䝁䅫䅢杁䝁䅅杢歂䍁䅁杢桂䡁䅑兤祂䝁䅅䅢杁䝁䅣兙穂䍁䅁䅣祂䝁䄸䅚ㅂ䝁䅍䅤灂䝁䄸杢杁䝁䅍睢瑂䡁䅁兙畂䝁䅫党穂䑁䅳䅉ㅂ䡁䅑兡獂䝁䅫䅤灂䝁䅕督㝁䍁䅁兡畂䝁䅑兤穂䡁䅑杣灂䝁䅅䅢杁䝁䅍睢瑂䡁䅁兙畂䝁䅫党穂䑁䅳䅉畂䝁䅅䅤ㅂ䡁䅉兙獂䍁䅁睚桂䡁䅍睢獂䝁䅫杢求䍁䅁䅚灂䡁䅍䅤祂䝁䅫杙ㅂ䡁䅑睢祂䡁䅍睏杁䡁䅁杣療䡁䅁兙畂䝁䅕䅉歂䝁䅫督あ䡁䅉兡楂䡁䅕䅤療䡁䅉督㝁䍁䅁兢ㅂ䝁䄴兡橂䝁䅫䅣桂䝁䅷兡あ䝁䅫党穂䑁䅳䅉求䡁䅑䅡桂䝁䄴睢獂䍁䅁䅣祂䝁䄸䅚ㅂ䝁䅍党祂䡁䅍睏杁䡁䅁党あ䡁䅉睢橂䝁䅧党瑂䝁䅫睙桂䝁䅷䅌杁䡁䅉党浂䝁䅫杢灂䝁䄴睚獁䍁䅁兙畂䝁䅑䅉瑂䝁䅅杣牂䝁䅕䅤灂䝁䄴睚杁䝁䅍睢瑂䡁䅁兙畂䝁䅫党穂䑁䅳䅉桂䝁䄴䅚杁䝁䅧党桂䡁䅑兡畂䝁䅣䅉浂䡁䅕党獂䍁䅁兤穂䝁䅕杣穂䍁䅷䅉祂䝁䅕杚灂䝁䄴党祂䝁䅫党穂䍁䅷䅉桂䝁䄴䅚杁䝁䅕䅥睂䝁䄸杣あ䝁䅕杣穂䍁䄴䅉偂䕁䄴兒偂䕁䅳䅌杁䕁䅫杢橂䍁䄴䅉㍂䝁䅅督杁䝁䅙睢ㅂ䝁䄴䅚求䝁䅑䅉灂䝁䄴䅉硁䑁䅫䅍㉁䍁䅁兙畂䝁䅑䅉灂䡁䅍䅉潂䝁䅕兙歂䡁䅅兤桂䡁䅉䅤求䡁䅉党歂䍁䅁兡畂䍁䅁䅖ㅂ䝁䅷督桂䍁䅷䅉偂䝁䅳䅢桂䝁䅧睢瑂䝁䅅杌䅁䩁唸䅁坄元䅁睔兂䕁䅕杔䵂䕁䅅杔䙂䍁䅷䅉䩂䝁䄴睙畁䍁䅷䅉あ䝁䄸睚求䡁䅑䅡求䡁䅉䅉㍂䝁䅫䅤潂䍁䅁兡あ䡁䅍䅉穂䡁䅕杙穂䝁䅫䅚灂䝁䅅杣灂䝁䅕督獁䍁䅁睢睂䝁䅕杣桂䡁䅑党穂䍁䅁兙穂䍁䅁兙杁䝁䅑兡湂䝁䅫䅤桂䝁䅷䅉瑂䝁䅅杣牂䝁䅕䅤睂䝁䅷兙橂䝁䅕䅉浂䝁䄸杣杁䡁䅕督求䝁䅑䅉㉂䝁䅕䅡灂䝁䅍䅢求䡁䅍䅌杁䡁䅣䅡灂䝁䅍䅡杁䝁䅍睢畂䝁䄴党橂䡁䅑督杁䡁䅍党獂䝁䅷党祂䡁䅍䅉桂䝁䄴䅚杁䝁䅉兤㕂䝁䅕杣穂䍁䅁兡畂䍁䅁杔療䡁䅉䅤潂䍁䅁兑瑂䝁䅕杣灂䝁䅍兙獁䍁䅁兒ㅂ䡁䅉睢睂䝁䅕䅌杁䡁䅑䅡求䍁䅁䅕潂䝁䅫䅢灂䡁䅁䅣灂䝁䄴党穂䍁䅷䅉桂䝁䄴䅚杁䙁䅕杣ㅂ䝁䅣兤桂䡁䅫杌杁䙁䅑䅡求䍁䅁睙療䝁䄰䅣桂䝁䄴入杁䝁䄸䅣求䡁䅉兙あ䝁䅕督杁䡁䅑䅡祂䝁䄸兤湂䝁䅧䅉あ䡁䅣睢杁䡁䅍党湂䝁䄰党畂䡁䅑督獁䍁䅁兔桂䡁䅉睡求䡁䅑䅣獂䝁䅅睙求䍁䅁兙畂䝁䅑䅉䝂䝁䅫杢桂䝁䄴睙求䍁䄴䅉啂䝁䅧党杁䕁䄰兙祂䝁䅳党あ䡁䅁䅢桂䝁䅍党杁䡁䅍党湂䝁䄰党畂䡁䅑䅉療䝁䅙杚求䡁䅉督杁䝁䅑兡湂䝁䅫䅤桂䝁䅷䅉瑂䝁䅅杣牂䝁䅕䅤睂䝁䅷兙橂䝁䅕䅉穂䝁䅕杣㉂䝁䅫睙求䡁䅍䅉浂䝁䄸杣杁䝁䅉兤㕂䝁䅫杢湂䍁䅁兙畂䝁䅑䅉穂䝁䅕䅢獂䝁䅫杢湂䍁䅁兤穂䝁䅕䅚杁䡁䅙党潂䝁䅫睙獂䝁䅕督畁䍁䅁兓あ䡁䅍䅉歂䝁䅫睚灂䡁䅑兙獂䍁䅁兢桂䡁䅉睡求䡁䅑䅣獂䝁䅅睙求䡁䅍䅉灂䝁䄴睙獂䡁䅕䅚求䍁䅁睔兂䕁䅕杔䵂䕁䅅杔䙂䍁䅷䅉桂䍁䅁兢療䝁䅉兡獂䝁䅕兌桂䡁䅁䅣杁䝁䅕杢桂䝁䅉䅢求䝁䅑䅉穂䝁䄸䅢ㅂ䡁䅑兡療䝁䄴督杁䡁䅑䅡桂䡁䅑䅉桂䝁䅷䅢療䡁䅣督杁䝁䅑党桂䝁䅷党祂䡁䅍䅉あ䝁䄸䅉穂䝁䅕䅢獂䍁䅁兙畂䝁䅑䅉穂䝁䄸兤祂䝁䅍党杁䝁䅫杢㉂䝁䅕杢あ䝁䄸杣㕂䍁䅁兡畂䍁䅁䅤潂䝁䅕䅉噂䝁䄴兡あ䝁䅕䅚杁䙁䅍䅤桂䡁䅑党穂䍁䄴䅉啂䝁䅧兡穂䍁䅁督求䝁䅣兢求䝁䄴䅤杁䝁䅅䅢穂䝁䄸䅉睂䡁䅉睢㉂䝁䅫䅚求䡁䅍䅉㉂䝁䅅䅢ㅂ䝁䅕兌桂䝁䅑䅚求䝁䅑䅉桂䝁䄴睙灂䝁䅷䅢桂䡁䅉入杁䡁䅍党祂䡁䅙兡橂䝁䅕督獁䍁䅁兡畂䝁䅍䅢ㅂ䝁䅑兡畂䝁䅣䅉灂䝁䄴杙療䡁䅕杢歂䍁䅁兙畂䝁䅑䅉療䡁䅕䅤楂䝁䄸兤畂䝁䅑䅉あ䡁䅉兙畂䡁䅍䅣療䡁䅉䅤桂䡁䅑兡療䝁䄴䅉獂䝁䄸睚灂䡁䅍䅤灂䝁䅍督獁䍁䅁杣求䝁䅍睢畂䝁䅑兡あ䝁䅫睢畂䝁䅫杢湂䍁䅷䅉㉂䝁䅕䅡灂䝁䅍䅢求䍁䅁兡畂䡁䅍䅣求䝁䅍䅤灂䝁䄸杢杁䝁䅅杢歂䍁䅁睙求䡁䅉䅤灂䝁䅙兡橂䝁䅅䅤灂䝁䄸杢獁䍁䅁䅤灂䡁䅑䅢灂䝁䄴睚獁䍁䅁兙歂䝁䄰兡畂䝁䅫督あ䡁䅉兙あ䝁䅫杤求䍁䅷䅉桂䝁䄴䅚杁䝁䅍睢獂䝁䅷兙あ䝁䅕杣桂䝁䅷䅉祂䝁䅕睙療䡁䅙党祂䡁䅫䅉穂䝁䅕杣㉂䝁䅫睙求䡁䅍杌杁䙁䅑䅡灂䡁䅍䅉穂䝁䅕睚瑂䝁䅕杢あ䍁䅁督求䝁䅷䅢穂䍁䅁兡あ䡁䅍䅉睂䡁䅉睢歂䡁䅕睙あ䡁䅍䅉桂䝁䄴䅚杁䡁䅍党祂䡁䅙兡橂䝁䅕督杁䡁䅑䅡祂䝁䄸兤湂䝁䅧䅉㉂䝁䅕䅡灂䝁䅍䅢求䍁䅁兢桂䝁䄴兤浂䝁䅅睙あ䡁䅕杣求䡁䅉督獁䍁䅁杚獂䝁䅕党あ䍁䅁睙療䝁䄰䅣桂䝁䄴兡求䡁䅍䅌杁䡁䅉党畂䡁䅑兙獂䍁䅁睙桂䡁䅉䅉橂䝁䄸兢睂䝁䅅杢灂䝁䅕督獁䍁䅁杚灂䝁䄴兙畂䝁䅍党杁䝁䅍睢瑂䡁䅁兙畂䝁䅫党穂䍁䅷䅉桂䝁䄴䅚杁䝁䄸䅤潂䝁䅕杣穂䍁䄴䅉啂䝁䅧党杁䕁䅙兡畂䝁䅅杢橂䝁䅕䅉穂䝁䅕睚瑂䝁䅕杢あ䍁䅁睢浂䝁䅙党祂䡁䅍䅉浂䝁䅷睢療䡁䅉䅣獂䝁䅅杢杁䝁䅙兡畂䝁䅅杢橂䝁䅫杢湂䍁䅷䅉桂䍁䅁督潂䝁䄸杣あ䍁䄰䅤求䡁䅉兢杁䝁䅫杢㉂䝁䅕杢あ䝁䄸杣㕂䍁䄰督求䝁䅍兤祂䝁䅕䅚杁䝁䅙兡畂䝁䅅杢橂䝁䅫杢湂䍁䅁䅤療䍁䅁兡畂䝁䅑党睂䝁䅕杢歂䝁䅕杢あ䍁䅁兤穂䝁䅕䅚杁䡁䅙党潂䝁䅫睙獂䝁䅕䅉歂䝁䅕兙獂䝁䅕杣穂䍁䄴䅉啂䝁䅧党杁䝁䅍睢瑂䡁䅁兙畂䡁䅫䅉穂䝁䅕杣㉂䝁䅕督杁䝁䅍睢瑂䝁䄰党祂䝁䅍兡桂䝁䅷䅉橂䡁䅕督あ䝁䄸兢求䡁䅉督杁䝁䅅杢歂䍁䅁䅚求䝁䅅䅢求䡁䅉䅉橂䡁䅕督あ䝁䄸兢求䡁䅉督畁䍁䅁䅖潂䝁䅕䅉橂䝁䄸兢睂䝁䅅杢㕂䍁䅁睤桂䡁䅍䅉浂䝁䄸杣瑂䝁䅕杣獂䡁䅫䅉牂䝁䄴睢㍂䝁䄴䅉桂䡁䅍䅉䱂䕁䅅杕杁䕁䅅兤橂䡁䅑兡療䝁䄴䅉呂䝁䅕杣㉂䝁䅫睙求䡁䅍䅌杁䕁䅫杢橂䍁䄴䅉桂䝁䄴䅚杁䝁䅍䅡桂䝁䄴睚求䝁䅑䅉灂䡁䅑督杁䝁䄴兙瑂䝁䅕䅉あ䝁䄸䅉偂䙁䅁兒佂䕁䅷兑佂䕁䅕䅌杁䕁䅫杢橂䍁䄴䅉灂䝁䄴䅉乂䝁䅅入杁䑁䅉䅍祁䑁䅍杌杁䕁䄸䅕䙂䕁䄴䅔䉂䕁䄴兒獁䍁䅁兓畂䝁䅍杌杁䡁䅣兙穂䍁䅁兡畂䝁䅍睢祂䡁䅁睢祂䝁䅅䅤求䝁䅑䅉灂䝁䄴䅉祁䑁䅁䅍㉁䍁䅁兙畂䝁䅑䅉灂䡁䅍䅉潂䝁䅕兙歂䡁䅅兤桂䡁䅉䅤求䡁䅉党歂䍁䅁兡畂䍁䅁睑桂䡁䅉兢求䝁䅷䅌杁䕁䅫杢歂䝁䅫兙畂䝁䅅杌䅁偁塕䅁䭁䅁䅁睔卂䕁䅍䅔䅁䩁䑯䅁䭁䅁䅁睔卂䕁䅷兗䅁䡁䐴䅁捃睄䅁睔呂䕁䅫䅉呂䡁䅫督あ䝁䅕兢穂䍁䅷䅉䩂䝁䄴睙畁䍁䅁䅚求䡁䅍兡湂䝁䄴督杁䝁䅅杢歂䍁䅁兢桂䝁䄴兤浂䝁䅅睙あ䡁䅕杣求䡁䅍䅉求䝁䅷党橂䡁䅑杣療䝁䄴兡橂䍁䅁督㕂䡁䅍䅤求䝁䄰督杁䝁䅅杢歂䍁䅁睙療䝁䄰䅣療䝁䄴党畂䡁䅑督畁䍁䅁兓あ䍁䅁睢睂䝁䅕杣桂䡁䅑党穂䍁䅁兡畂䍁䅁䅤潂䡁䅉党求䍁䅁督求䝁䅣兢求䝁䄴䅤穂䑁䅯䅉呂䝁䅕睙ㅂ䡁䅉兡あ䡁䅫䅌杁䕁䅧党桂䝁䅷䅤潂䝁䅍兙祂䝁䅕䅌杁䝁䅅杢歂䍁䅁睔睂䡁䅑睢求䝁䅷党橂䡁䅑杣療䝁䄴兡橂䡁䅍䅉桂䝁䄴䅚杁䕁䄰兙畂䡁䅕杚桂䝁䅍䅤ㅂ䡁䅉兡畂䝁䅣杌杁䙁䅑䅡求䍁䅁睕求䝁䅍兤祂䝁䅫䅤㕂䍁䅁督求䝁䅣兢求䝁䄴䅤杁䝁䄸杚浂䝁䅕杣穂䍁䅁杙桂䝁䅣睚桂䝁䅣党杁䝁䅅杢歂䍁䅁䅣桂䡁䅉睙求䝁䅷䅉灂䝁䄴督睂䝁䅕睙あ䝁䅫睢畂䍁䅷䅉橂䝁䅅杣湂䝁䄸䅉桂䝁䄴䅚杁䡁䅙党潂䝁䅫睙獂䝁䅕䅉灂䝁䄴督睂䝁䅕睙あ䝁䅫睢畂䍁䅷䅉潂䝁䄸䅢歂䍁䅁杙桂䝁䅣睚桂䝁䅣党杁䝁䅅杢歂䍁䅁䅣求䝁䄸䅣獂䝁䅕䅉穂䝁䅍杣求䝁䅕杢灂䝁䄴睚獁䍁䅁杣桂䝁䅑兡桂䡁䅑兡療䝁䄴䅉瑂䝁䄸杢灂䡁䅑睢祂䝁䅫杢湂䍁䅷䅉求䡁䅧䅣獂䝁䄸督灂䡁䅙党杁䝁䅅杢歂䍁䅁杢桂䡁䅉睙療䡁䅑兡橂䡁䅍䅉あ䡁䅉兙橂䝁䅕䅉歂䝁䅕䅤求䝁䅍䅤灂䝁䄸杢杁䡁䅍入穂䡁䅑党瑂䡁䅍䅌杁䝁䅅杢歂䍁䅁睢睂䡁䅑兡橂䝁䅅䅢杁䝁䅫杢穂䡁䅁党橂䡁䅑兡療䝁䄴䅉穂䡁䅫督あ䝁䅕兢穂䍁䅁兤畂䝁䅑党祂䍁䅁䅤潂䝁䅕䅉卂䝁䅅䅣灂䡁䅍睙桂䝁䄴䅉畂䝁䅅兢求䍁䄴䅉䩂䡁䅑䅉桂䝁䅷督療䍁䅁䅣祂䝁䄸杤灂䝁䅑党穂䍁䅁督灂䡁䅑党杁䝁䅑党穂䝁䅫睚畂䍁䅷䅉灂䝁䄴督あ䝁䅅䅢獂䝁䅅䅤灂䝁䄸杢獁䍁䅁䅤祂䝁䅅兡畂䝁䅫杢湂䍁䅷䅉桂䝁䄴䅚杁䡁䅑党橂䝁䅧杢灂䝁䅍兙獂䍁䅁督ㅂ䡁䅁䅣療䡁䅉䅤杁䡁䅍党祂䡁䅙兡橂䝁䅕督㝁䍁䅁兙畂䝁䅑䅉あ䡁䅕杣畂䝁䅳党㕂䍁䅁督求䝁䅍兤祂䝁䅫䅤㕂䍁䅁督橂䡁䅉党求䝁䄴兡畂䝁䅣䅉穂䝁䄸䅢ㅂ䡁䅑兡療䝁䄴督杁䡁䅕杢歂䝁䅕杣杁䡁䅑䅡求䍁䅁睕祁䍁䅁杢桂䝁䄰党畁䍁䅁䅖潂䝁䅕䅉䥂䝁䅕兙獂䡁䅑䅡橂䝁䅅杣求䍁䅁督求䝁䅣兢求䝁䄴䅤杁䝁䄸杚浂䝁䅕杣穂䍁䅁䅣桂䡁䅑兡求䝁䄴䅤杁䝁䄰睢畂䝁䅫䅤療䡁䅉兡畂䝁䅣䅌杁䝁䅍兙祂䝁䅑兡療䝁䅷睢湂䡁䅫䅉桂䝁䄴䅚杁䡁䅉党瑂䝁䄸䅤求䍁䅁兢療䝁䄴兡あ䝁䄸杣灂䝁䄴睚獁䍁䅁兙畂䝁䅑䅉橂䝁䄸杢畂䝁䅕睙あ䝁䅕䅚杁䝁䅍兙祂䝁䅕䅉穂䡁䅫督あ䝁䅕兢穂䍁䅁兙畂䝁䅑䅉桂䝁䅍睙求䡁䅍督療䡁䅉兡求䡁䅍䅉ㅂ䝁䄴䅚求䡁䅉䅉あ䝁䅧党杁䙁䅍䅣桂䝁䅍党獂䝁䅅杙穂䍁䅁杢桂䝁䄰党杁䝁䅙睢祂䍁䅁兤穂䝁䅕䅉灂䝁䄴䅉橂䡁䅉兡あ䝁䅫睙桂䝁䅷䅉橂䝁䅅杣求䍁䅷䅉求䝁䄰党祂䝁䅣党畂䝁䅍入獁䍁䅁兙畂䝁䅑䅉睂䝁䅕杣灂䝁䄸䅣求䡁䅉兙あ䝁䅫杤求䍁䅁兙祂䝁䅕兙穂䍁䅁睤灂䡁䅑䅡灂䝁䄴䅉潂䝁䄸督睂䝁䅫䅤桂䝁䅷督獁䍁䅁䅣潂䡁䅫督灂䝁䅍兡桂䝁䄴督湁䍁䅁睢浂䝁䅙兡橂䝁䅕督獁䍁䅁兢求䝁䅑兡橂䝁䅅䅢杁䝁䅍䅢灂䝁䄴兡橂䡁䅍䅌杁䝁䅅杢歂䍁䅁兙瑂䝁䅉兤獂䝁䅅䅤療䡁䅉入杁䡁䅍兤祂䝁䅣党祂䡁䅫䅉橂䝁䅕杢あ䝁䅕杣穂䍁䄴䅉啂䝁䅧党杁䕁䄸䅣あ䝁䄸党獂䝁䅕睙あ䡁䅉睢畂䝁䅫睙穂䍁䅁兙畂䝁䅑䅉乂䝁䅅杢ㅂ䝁䅙兙橂䡁䅑兤祂䝁䅫杢湂䍁䅁督求䝁䅣兢求䝁䄴䅤杁䡁䅁杣療䡁䅙兡歂䝁䅕督杁䝁䄸䅣あ䝁䄸党獂䝁䅕睙あ䡁䅉睢畂䝁䅫睙杁䝁䅑党㉂䝁䅫睙求䡁䅍䅉ㅂ䝁䄴䅚求䡁䅉䅉あ䝁䅧党杁䕁䄸睕䩂䍁䅁睔睂䡁䅑睢求䝁䅷党橂䡁䅑杣療䝁䄴兡橂䡁䅍䅌杁䕁䄸睕䩂䍁䅁䅔桂䡁䅍党祂䕁䅑兡療䝁䅑党獁䍁䅁睔呂䕁䅫䅉䵂䝁䅅督求䡁䅉督橂䝁䅅杢獁䍁䅁兙畂䝁䅑䅉䉂䝁䅑杤桂䝁䄴睙求䝁䅑䅉兂䝁䅧睢あ䝁䄸杢灂䡁䅧䅉畂䝁䅅兢求䡁䅍䅉浂䝁䄸杣杁䡁䅑䅡求䍁䅁兙求䡁䅉睢穂䡁䅁兙橂䝁䅕䅉桂䝁䄴䅚杁䝁䅑党浂䝁䅕杢穂䝁䅕䅌杁䝁䅅杤灂䝁䄸杢灂䝁䅍督獁䍁䅁兢求䝁䅑兡橂䝁䅅䅢杁䝁䅫兢桂䝁䅣兡畂䝁䅣䅉桂䝁䄴䅚杁䝁䅑兡桂䝁䅣杢療䡁䅍䅤灂䝁䅍督獁䍁䅁杙灂䝁䄸睙潂䝁䅕兢灂䡁䅍䅤祂䡁䅫䅉桂䝁䄴兙獂䡁䅫督灂䡁䅍䅌杁䡁䅁䅡桂䡁䅉兢桂䝁䅍党ㅂ䡁䅑兡橂䝁䅅䅢獁䍁䅁杢桂䝁䄴睢あ䝁䅕睙潂䝁䄴睢獂䝁䄸睚㕂䍁䅷䅉あ䝁䅕䅢求䝁䅍睢瑂䝁䄰兤畂䝁䅫睙桂䡁䅑兡療䝁䄴督獁䍁䅁睙療䝁䄴督あ䡁䅉兤橂䡁䅑兡療䝁䄴䅌杁䝁䅅杢歂䍁䅁䅡療䝁䄰党獂䝁䅅杢歂䍁䅁督求䝁䅍兤祂䝁䅫䅤㕂䍁䅁兢桂䡁䅉睡求䡁䅑督畁䍁䅁兓あ䍁䅁兙獂䡁䅍睢杁䝁䄸杚浂䝁䅕杣穂䍁䅁党獂䝁䅕睙あ䡁䅉睢畂䝁䅫睙穂䍁䅁兢桂䝁䄴兤浂䝁䅅睙あ䡁䅕杣灂䝁䄴睚杁䡁䅍党祂䡁䅙兡橂䝁䅕督杁䡁䅑睢杁䝁䄸杣灂䝁䅣兡畂䝁䅅䅢杁䝁䅕兣ㅂ䝁䅫䅣瑂䝁䅕杢あ䍁䅁兢桂䝁䄴兤浂䝁䅅睙あ䡁䅕杣求䡁䅉督杁䝁䅅杢歂䍁䅁党畂䝁䅑䅉ㅂ䡁䅍党祂䡁䅍䅉浂䝁䄸杣杁䝁䄰党歂䝁䅫睙桂䝁䅷䅌杁䝁䅅兤あ䝁䄸兢療䡁䅑兡㉂䝁䅕䅌杁䝁䅑党浂䝁䅕杢穂䝁䅕䅌杁䝁䅅党祂䝁䄸督睂䝁䅅睙求䍁䅷䅉灂䝁䄴䅚ㅂ䡁䅍䅤祂䝁䅫兙獂䍁䅷䅉桂䝁䄴䅚杁䝁䅍睢畂䡁䅍兤瑂䝁䅕杣杁䝁䅅䅣睂䝁䅷兡橂䝁䅅䅤灂䝁䄸杢穂䍁䅁兤畂䝁䅑党祂䍁䅁䅤潂䝁䅕䅉偂䙁䅍兓杁䕁䅕䅢求䝁䅍䅤祂䝁䄸杢灂䝁䅍督獁䍁䅁兑兂䝁䅷兤穂䍁䅁䅕祂䝁䄸䅚ㅂ䝁䅍䅤穂䍁䅷䅉䉂䝁䅷䅤桂䝁䅙䅢求䡁䅧䅌杁䝁䅅杢歂䍁䅁䅕䝂䕁䅍䅉䝂䝁䅷党㑂䝁䅫杙獂䝁䅕䅉䑂䝁䅫杣橂䡁䅕兡あ䡁䅍䅉畂䝁䅅兢求䡁䅍睏杁䕁䅷睑䕂䍁䅁䅚灂䡁䅍䅣獂䝁䅅入穂䍁䅁杚療䡁䅉䅉瑂䝁䅕䅚灂䝁䅍兙獂䍁䅷䅉灂䝁䄴䅚ㅂ䡁䅍䅤祂䝁䅫兙獂䍁䅷䅉桂䝁䄴䅚杁䝁䅍睢畂䡁䅍兤瑂䝁䅕杣杁䝁䅕䅢求䝁䅍䅤祂䝁䄸杢灂䝁䅍督杁䝁䅅䅣睂䝁䅷兡橂䝁䅅䅤灂䝁䄸杢穂䑁䅳䅉桂䝁䄴䅚杁䝁䅙䅢求䡁䅧䅉橂䝁䅫杣橂䡁䅕兡あ䡁䅍䅉浂䝁䄸杣杁䕁䄸兒乂䍁䅁睙ㅂ䡁䅍䅤療䝁䄰党祂䡁䅍杌杁䙁䅑䅡灂䡁䅍䅉穂䝁䅕睚瑂䝁䅕杢あ䍁䅁睢浂䝁䅙党祂䡁䅍䅉獂䝁䅅督求䡁䅉兌楂䝁䅅督求䝁䅑䅉祂䝁䅕兢療䡁䅑党杁䡁䅍党畂䡁䅍兡畂䝁䅣䅉歂䝁䅕杤灂䝁䅍党穂䍁䅁䅤療䍁䅁䅚求䡁䅑党橂䡁䅑䅉桂䝁䄴䅚杁䝁䅍䅢桂䡁䅍督灂䝁䅙入杁䡁䅙党潂䝁䅫睙獂䝁䅕督杁䝁䅫杢杁䡁䅑睢獂䝁䅷䅉桂䝁䄴䅚杁䡁䅑杣桂䝁䅙杚灂䝁䅍䅉瑂䝁䅅杢桂䝁䅣党瑂䝁䅕杢あ䍁䅁督㕂䡁䅍䅤求䝁䄰督杁䡁䅕杢歂䝁䅕杣杁䡁䅑䅡求䍁䅁睔呂䕁䅫䅉䵂䝁䅅督求䡁䅉督橂䝁䅅杢杁䝁䅅杢歂䍁䅁兑ㅂ䡁䅑睢穂䝁䅕杢穂䝁䅕䅉畂䝁䅅兢求䡁䅍睏杁䝁䅅杢歂䍁䅁督療䝁䅷兡歂䍁䄰督あ䝁䅅䅤求䍁䅁䅢桂䡁䅍党祂䍁䅁䅣祂䝁䄸䅚ㅂ䝁䅍䅤穂䍁䅁杚療䡁䅉䅉桂䝁䅕杣療䡁䅍䅣桂䝁䅍党獁䍁䅁䅤求䝁䅷党橂䝁䄸兢瑂䡁䅕杢灂䝁䅍兙あ䝁䅫睢畂䍁䅷䅉歂䝁䅕杚求䝁䄴督求䍁䅷䅉桂䝁䄴䅚杁䝁䄰党歂䝁䅫睙桂䝁䅷䅉桂䡁䅁䅣獂䝁䅫睙桂䡁䅑兡療䝁䄴督杁䡁䅕杢歂䝁䅕杣杁䡁䅑䅡求䍁䅁睔呂䕁䅫䅉䵂䝁䅅督求䡁䅉䅒灂䝁䄸䅚求䍁䅁杢桂䝁䄰党畁䍁䅁䅖潂䝁䅕䅉橂䝁䄸兢睂䝁䅅杢㕂䍁䅁睤桂䡁䅍䅉灂䝁䄴睙療䡁䅉䅣療䡁䅉兙あ䝁䅕䅚杁䝁䅫杢杁䑁䅅兏㑁䑁䅣䅉桂䝁䄴䅚杁䝁䅫督杁䝁䅧党桂䝁䅑兣ㅂ䝁䅅杣あ䝁䅕杣求䝁䅑䅉灂䝁䄴䅉䥂䝁䅅睤あ䝁䅧睢祂䝁䄴党獁䍁䅁睑桂䝁䅷兡浂䝁䄸杣畂䝁䅫兙畁䅁䅁砲䅕䅁䅯䅁偂䙁䅑兓呂䅁䅁杩䅉䱁䍷䅁偂䙁䅕䅖䝂䙁䅉睔佂䙁䅑䅉獂䝁䅕杤求䡁䅉兙湂䝁䅕督杁䡁䅑䅡求䍁䅁䅣療䡁䅣党祂䍁䅁睢浂䍁䅁䅤求䝁䅍䅡畂䝁䄸䅢療䝁䅣入獁䍁䅁䅢療䝁䅍兙あ䝁䅫睢畂䍁䅷䅉桂䝁䄴䅚杁䝁䅍杣求䝁䅅䅤灂䡁䅙兡あ䡁䅫䅉あ䝁䄸䅉橂䝁䄸杢畂䝁䅕睙あ䍁䅁杙祂䝁䅅杢歂䡁䅍䅉㍂䝁䅫䅤潂䍁䅁睙療䝁䄴督ㅂ䝁䄰党祂䡁䅍䅉療䡁䅕䅤穂䝁䅫䅚求䍁䅁睢浂䍁䅁䅤潂䝁䅕兡祂䍁䅁䅡療䝁䄰党穂䍁䅁䅤潂䡁䅉睢ㅂ䝁䅣䅡杁䝁䄸杢求䍁䅁睢浂䍁䅁䅤潂䝁䅕䅉獂䝁䅅杣湂䝁䅕督あ䍁䅁兙畂䝁䅑䅉瑂䝁䄸督あ䍁䅁䅚灂䡁䅙党祂䡁䅍党杁䡁䅍党あ䡁䅍䅉療䝁䅙䅉楂䝁䅫䅢獂䝁䅉睢桂䡁䅉䅚獁䍁䅁䅤祂䝁䅅杢穂䝁䅫䅤獁䍁䅁兙畂䝁䅑䅉瑂䝁䄸杙灂䝁䅷党杁䝁䅅督穂䝁䅕䅤穂䍁䅁兡畂䍁䅁杔療䡁䅉䅤潂䍁䅁兑瑂䝁䅕杣灂䝁䅍兙畁䍁䅁䅖潂䡁䅉睢ㅂ䝁䅣䅡杁䝁䅫䅤穂䍁䅁䅤求䝁䅍䅡畂䝁䄸䅢療䝁䅣入杁䡁䅁䅢桂䡁䅑杚療䡁䅉兢獁䍁䅁睔噂䙁䅑杒卂䕁䄸杔啂䍁䅁睤灂䝁䅷䅢杁䝁䅙兤畂䝁䅑兙瑂䝁䅕杢あ䝁䅅䅢獂䡁䅫䅉橂䝁䅧兙畂䝁䅣党杁䡁䅑䅡求䍁䅁睤桂䡁䅫督杁䝁䅅䅚㉂䝁䅕杣あ䝁䅫督求䡁䅉督杁䝁䅕杢湂䝁䅅睚求䍁䅁兙ㅂ䝁䅑兡求䝁䄴睙求䡁䅍䅉療䝁䄴兌あ䝁䅧党瑁䝁䅣睢畁䅁䅁砹䅣䅁䅧䅁偂䙁䅧兗䅁乁䍷䅁允䅃䅁睔橂䝁䅍兡歂䝁䅕杢あ䝁䅅䅢杁䙁䅁党あ䡁䅉睢獂䝁䅕兤瑂䍁䅁睑療䡁䅉䅣療䡁䅉兙あ䝁䅫睢畂䍁䅷䅉あ䝁䄸睚求䡁䅑䅡求䡁䅉䅉㍂䝁䅫䅤潂䍁䅁兡あ䡁䅍䅉穂䡁䅕杙穂䝁䅫䅚灂䝁䅅杣灂䝁䅕督獁䍁䅁党畂䝁䅣兙湂䝁䅕督杁䝁䅫杢杁䡁䅑䅡求䍁䅁兙橂䡁䅅兤灂䡁䅍兡あ䝁䅫睢畂䍁䅷䅉求䡁䅧䅣獂䝁䄸杣桂䡁䅑兡療䝁䄴䅌杁䝁䅅杢歂䍁䅁䅚求䡁䅙党獂䝁䄸䅣瑂䝁䅕杢あ䍁䅁睢浂䍁䅁睢灂䝁䅷䅉桂䝁䄴䅚杁䝁䅣兙穂䍁䅁䅣祂䝁䄸䅣求䡁䅉䅤灂䝁䅕督杁䝁䅫杢杁䡁䅑䅡求䍁䅁兖畂䝁䅫䅤求䝁䅑䅉呂䡁䅑兙あ䝁䅕督獁䍁䅁䅤潂䝁䅕䅉乂䝁䅫䅚歂䝁䅷党杁䕁䅕兙穂䡁䅑䅌杁䝁䅅杢歂䍁䅁杔療䡁䅉䅤潂䍁䅁兑浂䡁䅉兡橂䝁䅅杌杁䕁䅫䅤杁䝁䄸䅣求䡁䅉兙あ䝁䅕督杁䡁䅑䅡祂䝁䄸兤湂䝁䅧䅉あ䝁䅧杣求䝁䅕䅉穂䝁䅕睚瑂䝁䅕杢あ䡁䅍杏杁䕁䄸兡獂䍁䅁兙畂䝁䅑䅉䡂䝁䅅督獁䍁䅁睑潂䝁䅕兢灂䝁䅍兙獂䍁䅷䅉桂䝁䄴䅚杁䕁䄰兡歂䡁䅍䅤祂䝁䅕兙瑂䍁䅁兙畂䝁䅑䅉乂䝁䅅杣牂䝁䅕䅤灂䝁䄴睚畁䍁䅁䅖潂䝁䅕䅉橂䝁䄸兢睂䝁䅅杢㕂䉁杫督杁䕁䄸兡獂䍁䅁兙畂䝁䅑䅉䡂䝁䅅督杁䡁䅍党湂䝁䄰党畂䡁䅑䅉求䡁䅧䅣獂䝁䄸杣求䡁䅍䅉浂䝁䄸杣獁䍁䅁䅚求䡁䅙党獂䝁䄸䅣穂䍁䅷䅉桂䝁䄴䅚杁䡁䅁杣療䝁䅑兤橂䝁䅕督杁䝁䄸兡獂䍁䅁兙畂䝁䅑䅉橂䝁䄸杢歂䝁䅕杢穂䝁䅅䅤求䍁䅷䅉畂䝁䅅䅤ㅂ䡁䅉兙獂䍁䅁睚桂䡁䅍䅉獂䝁䅫兣ㅂ䝁䅫䅚穂䍁䅁䅋佂䕁䅣䅔穂䍁䅫䅌杁䝁䅅杢歂䍁䅁杢桂䡁䅑兤祂䝁䅅䅢杁䝁䅣兙穂䍁䄴䅉䩂䡁䅑督杁䕁䅍䅡求䝁䄰兡橂䝁䅅䅢杁䡁䅍党湂䝁䄰党畂䡁䅑䅉瑂䝁䅅杢ㅂ䝁䅙兙橂䡁䅑兤祂䝁䅕督杁䝁䅅杢歂䍁䅁兢桂䡁䅉睡求䡁䅑督杁䝁䅉兙穂䝁䅫睙杁䝁䅍䅡求䝁䄰兡橂䝁䅅䅢穂䍁䅷䅉灂䝁䄴睙獂䡁䅕䅚灂䝁䄴睚杁䝁䅍䅡獂䝁䄸杣灂䝁䄴党獁䍁䅁睙桂䡁䅕督あ䝁䅫睙杁䡁䅍睢歂䝁䅅䅌杁䝁䅍䅡獂䝁䄸杣灂䝁䄴兙あ䝁䅕䅚杁䝁䄸杣湂䝁䅅杢灂䝁䅍督獁䍁䅁䅣療䡁䅑兙穂䡁䅍兡ㅂ䝁䄰䅉橂䝁䅧党瑂䝁䅫睙桂䝁䅷督獁䍁䅁党あ䝁䅧入獂䝁䅕杢求䍁䅁䅚灂䝁䅍䅡獂䝁䄸杣灂䝁䅑党獁䍁䅁睙潂䝁䅷睢祂䝁䅫杢桂䡁䅑党歂䍁䅁兡穂䝁䄸睙㕂䝁䅅杢ㅂ䡁䅉兙あ䝁䅕督獁䍁䅁督療䝁䅑兡ㅂ䝁䄰䅉穂䝁䅫䅢灂䝁䅍兙あ䝁䅕督獁䍁䅁兙畂䝁䅑䅉橂䝁䅅䅢橂䝁䅫兤瑂䍁䅁睙潂䝁䅷睢祂䝁䅫䅚求䑁䅳䅉桂䝁䄴䅚杁䡁䅙兡畂䡁䅫䅢穂䍁䅁睙療䝁䄰䅣祂䝁䅫督灂䝁䄴睚杁䡁䅙兡畂䡁䅫䅢杁䝁䅍䅡獂䝁䄸杣灂䝁䅑党杁䝁䄰睢畂䝁䄸兢求䡁䅉䅌杁䡁䅁睢獂䡁䅫杤灂䝁䄴入獂䍁䅁睙潂䝁䅷睢祂䝁䅫䅚求䍁䅷䅉桂䝁䄴䅚杁䝁䅕䅤潂䡁䅫䅢求䝁䄴党畁䍁䅁䅖潂䝁䅕䅉乂䝁䅫䅚穂䡁䅑杣求䝁䅅兢杁䝁䅅杢歂䍁䅁兔桂䡁䅉睡求䡁䅑兡畂䝁䅣䅉穂䝁䅕睚瑂䝁䅕杢あ䍁䅁睚桂䡁䅑䅡求䡁䅉督獁䍁䅁䅣祂䝁䄸睙求䡁䅍督求䡁䅍䅌杁䡁䅑杣桂䝁䄴督睂䝁䄸杣あ䡁䅍䅌杁䡁䅍䅤療䡁䅉党穂䍁䅷䅉睂䡁䅕杣橂䝁䅧兙穂䝁䅕督獁䍁䅁兙畂䝁䅑䅉瑂䝁䅅杣牂䝁䅕䅤穂䍁䅁睢灂䝁䅷䅌杁䝁䅍睢畂䝁䅑党畂䡁䅍兙あ䝁䅕䅌杁䕁䄴睒䵂䡁䅍䅌杁䝁䄴兙あ䡁䅕杣桂䝁䅷䅉湂䝁䅅督獁䍁䅁睙桂䡁䅉杙療䝁䄴䅉歂䝁䅫睢㑂䝁䅫䅚求䍁䅷䅉桂䝁䄴䅚杁䡁䅁睢㍂䝁䅕杣畁䍁䅁䅖潂䝁䅫督杁䡁䅍党湂䝁䄰党畂䡁䅑䅉桂䝁䅷督療䍁䅁兡畂䡁䅙党穂䡁䅑督杁䝁䅫杢杁䝁䅕杢あ䝁䅫䅤灂䝁䅕督畁䍁䅁睔橂䝁䅍兡歂䝁䅕杢あ䝁䅅䅢杁䙁䅁党あ䡁䅉睢獂䝁䅕兤瑂䍁䅁睑療䡁䅉䅣療䡁䅉兙あ䝁䅫睢畂䍁䅁睤桂䡁䅍䅉浂䝁䄸兤畂䝁䅑党歂䍁䅁兡畂䍁䅁免㕁䑁䅉䅍杁䝁䅅杢歂䍁䅁兡穂䍁䅁䅡求䝁䅅䅚硂䡁䅕兙祂䡁䅑党祂䝁䅕䅚杁䝁䅫杢杁䕁䅧睢ㅂ䡁䅍䅤療䝁䄴䅌杁䙁䅑党㑂䝁䅅督畁䅁䅁硅䅑䱁佯䅁偂䝁䅍党桂䝁䄴党求䡁䅉兡畂䝁䅣䅉䩂䝁䄴䅤求䡁䅉杢桂䡁䅑兡療䝁䄴兙獂䍁䅷䅉䩂䝁䄴睙畁䍁䅁䅣祂䝁䄸杤灂䝁䅑党穂䍁䅁党畂䝁䅣兡畂䝁䅕党祂䝁䅕䅚杁䡁䅍党祂䡁䅙兡橂䝁䅕督杁䝁䅅杢歂䍁䅁䅣祂䝁䄸䅚ㅂ䝁䅍䅤穂䍁䅷䅉桂䝁䄴䅚杁䡁䅉睢楂䝁䄸䅤灂䝁䅍䅉穂䝁䄸䅢ㅂ䡁䅑兡療䝁䄴督杁䡁䅑睢杁䡁䅑䅡求䍁䅁睢浂䝁䅙督潂䝁䄸杣求䍁䅁党畂䝁䅕杣湂䡁䅫䅌杁䝁䅑党浂䝁䅕杢穂䝁䅕䅌杁䝁䅅党祂䝁䄸督睂䝁䅅睙求䍁䅷䅉瑂䝁䅅杢ㅂ䝁䅙兙橂䡁䅑兤祂䝁䅫杢湂䍁䅷䅉桂䝁䄴䅚杁䝁䅕杢あ䝁䅕杣あ䝁䅅兡畂䝁䄰党畂䡁䅑䅉灂䝁䄴䅚ㅂ䡁䅍䅤祂䝁䅫党穂䍁䅁睤療䡁䅉䅢歂䡁䅣兡歂䝁䅕杌杁䕁䅫䅤杁䝁䄸䅣求䡁䅉兙あ䝁䅕督杁䡁䅑䅡祂䝁䄸兤湂䝁䅧䅉呂䡁䅕杙穂䝁䅕兙杁䙁䅉睢楂䝁䄸䅤灂䝁䅍督獁䍁䅁兔桂䝁䄴兤浂䝁䅅睙あ䡁䅕杣求䝁䅑䅉兂䡁䅉睢歂䡁䅕睙あ䡁䅍䅌杁䕁䄸杚浂䡁䅍䅡療䡁䅉党杁䙁䅁杣療䝁䅯党橂䡁䅑督杁䕁䅣杣療䡁䅕䅣獁䍁䅁兓畂䡁䅑党湂䡁䅉兡あ䡁䅫䅉乂䝁䅅杢桂䝁䅣党瑂䝁䅕杢あ䍁䅁杊杁䕁䅑兡湂䝁䅫䅤桂䝁䅷䅉呂䝁䄸䅢ㅂ䡁䅑兡療䝁䄴督獁䍁䅁兙畂䝁䅑䅉䉂䝁䅕杣療䡁䅍䅣桂䝁䅍党杁䝁䅅杢歂䍁䅁䅒求䝁䅙党畂䡁䅍党杁䙁䅑党橂䝁䅧杢療䝁䅷睢湂䝁䅫党穂䍁䅁督求䝁䅣兢求䝁䄴䅤穂䍁䄴䅉啂䝁䅧党杁䝁䅍睢瑂䡁䅁兙畂䡁䅫䅉療䝁䅙杚求䡁䅉督杁䡁䅉党瑂䝁䄸䅤求䝁䅷入杁䝁䄸䅣求䡁䅉兙あ䝁䅕䅚杁䡁䅙党潂䝁䅫睙獂䝁䅕督杁䍁䅧杕偂䙁䅙督灁䍁䅁杚療䡁䅉䅉歂䡁䅉兡獂䝁䅷䅉穂䡁䅕䅣睂䝁䄸杣あ䍁䅁兙畂䝁䅑䅉㉂䝁䅕督穂䝁䅕䅢瑁䝁䅉兙穂䝁䅕䅚杁䡁䅍党祂䡁䅙兡橂䝁䅕督獁䍁䅁兡畂䝁䅍䅢ㅂ䝁䅑兡畂䝁䅣䅉穂䡁䅕杙穂䝁䅕兙杁䝁䅧兙祂䝁䅑睤桂䡁䅉党杁䝁䅫杢穂䡁䅑兙獂䝁䅷兙あ䝁䅫睢畂䍁䅷䅉橂䝁䄸杢穂䡁䅑杣ㅂ䝁䅍䅤灂䝁䄸杢獁䍁䅁䅣灂䡁䅁党獂䝁䅫杢求䍁䅁兡畂䡁䅍䅣求䝁䅍䅤灂䝁䄸杢獁䍁䅁督ㅂ䡁䅉杤求䡁䅫䅉桂䝁䄴䅚杁䝁䅙兙橂䝁䅫䅢灂䡁䅑兡求䡁䅍䅉灂䝁䄴督睂䝁䅕睙あ䝁䅫睢畂䍁䅷䅉瑂䝁䅅兡畂䡁䅑党畂䝁䅅杢橂䝁䅕䅌杁䝁䅅杢歂䍁䅁杣求䡁䅁兙灂䡁䅉睏杁䙁䅉睔坂䍁䅁䅤療䝁䄸䅢灂䝁䄴睚㝁䍁䅁兙畂䝁䅑䅉穂䡁䅕杣㉂䝁䅕入杁䡁䅍党祂䡁䅙兡橂䝁䅕督獁䍁䅁督ㅂ䝁䅍䅡杁䝁䅅督杁䝁䅧入歂䡁䅉睢湂䡁䅉兙睂䝁䅧兡橂䍁䅁督ㅂ䡁䅉杤求䡁䅫䅌杁䡁䅁睢穂䝁䅫䅤灂䝁䄸杢灂䝁䄴睚杁䡁䅍党祂䡁䅙兡橂䝁䅕督獁䍁䅁兙畂䝁䅑䅉桂䡁䅕䅤療䝁䄴睢瑂䝁䄸兤穂䍁䅁兤畂䝁䅑党祂䡁䅣兙あ䝁䅕杣杁䡁䅙党潂䝁䅫睙獂䝁䅕督杁䝁䅙睢祂䍁䅁睚求䝁䄸督橂䝁䅫党畂䝁䅍党畁䍁䅁兓あ䍁䅁兙獂䡁䅍睢杁䡁䅁杣療䡁䅙兡歂䝁䅕督杁䝁䅑兡穂䡁䅑杣灂䝁䅉兤あ䝁䅫睢畂䍁䅁兙畂䝁䅑䅉橂䝁䄸杢畂䝁䅕睙あ䝁䅫睢畂䍁䅁督㕂䡁䅍䅤求䝁䄰督獁䍁䅁兡畂䝁䅍䅢ㅂ䝁䅑兡畂䝁䅣䅉睂䡁䅉睢歂䡁䅕睙あ䝁䅫睢畂䍁䅁睙療䝁䄴䅤祂䝁䄸䅢杁䡁䅕兢楂䝁䅫䅢灂䝁䅍兙獂䡁䅍䅉桂䝁䄴䅚杁䝁䅙兡求䝁䅷䅚杁䝁䅑党㉂䝁䅕䅢療䡁䅁兢求䝁䄴䅤杁䝁䅧兙祂䝁䅑睤桂䡁䅉党獁䍁䅁䅣灂䡁䅁党獂䝁䅫杢求䍁䅁睙療䝁䄴杢求䝁䅍䅤灂䝁䄸杢獁䍁䅁兙畂䝁䅑䅉祂䝁䅕䅣桂䝁䅫杣杁䡁䅍入穂䡁䅑党瑂䡁䅍䅉あ䝁䄸䅉あ䝁䅧党杁䝁䅕杢求䡁䅉睚㕂䍁䅁兡畂䝁䅑兤穂䡁䅑杣㕂䑁䅳䅉桂䝁䄴</t>
  </si>
  <si>
    <t>䅚杁䝁䅅兤あ䝁䄸杢療䝁䄰睢ㅂ䡁䅍䅉瑂䝁䄸杙灂䝁䅷党杁䡁䅉睢楂䝁䄸䅤灂䝁䅍䅉あ䝁䅕睙潂䝁䄴睢獂䝁䄸睚㕂䍁䅁兙畂䝁䅑䅉求䝁䄴䅤求䡁䅉䅤桂䝁䅫杢瑂䝁䅕杢あ䍁䅁督㕂䡁䅍䅤求䝁䄰督杁䡁䅑睢杁䡁䅙兙祂䝁䅫睢ㅂ䡁䅍䅉灂䝁䄴䅚ㅂ䡁䅍䅤祂䝁䅫党穂䍁䄴䅉䩂䝁䄴䅉桂䝁䅑䅚灂䡁䅑兡療䝁䄴䅌杁䡁䅑䅡求䍁䅁睙療䝁䄰䅣桂䝁䄴入杁䝁䄸杚浂䝁䅕杣穂䍁䅁督ㅂ䝁䅉督求䝁䅅䅉灂䝁䄴督あ䝁䅅䅢獂䝁䅅䅤灂䝁䄸杢杁䝁䅅杢歂䍁䅁兡畂䡁䅑党祂䡁䅙党畂䡁䅑兡療䝁䄴䅌杁䝁䅫杢橂䝁䅷兤歂䝁䅫杢湂䍁䅁杣灂䡁䅍党祂䝁䅷党穂䡁䅍䅉獂䝁䅫睚潂䡁䅑䅉㍂䝁䅕䅢獂䍁䅁兡畂䡁䅑党祂䡁䅙党畂䡁䅑兡療䝁䄴䅉灂䝁䄴督睂䝁䅕睙あ䝁䅫睢畂䍁䅷䅉瑂䝁䅅兡畂䡁䅑党畂䝁䅅杢橂䝁䅕䅌杁䝁䅅杢歂䍁䅁杣求䡁䅁兙灂䡁䅉䅉穂䝁䅕杣㉂䝁䅫睙求䡁䅍睏杁䝁䅫杢穂䡁䅑兙獂䝁䅷兙あ䝁䅫睢畂䍁䅁兙畂䝁䅑䅉㍂䝁䄸杣牂䝁䄸杤求䡁䅉䅉橂䝁䄸杢あ䡁䅉睢獂䍁䅁督㕂䡁䅍䅤求䝁䄰督獁䍁䅁兙畂䝁䅑䅉卂䕁䄸杖杁䡁䅣睢祂䝁䅳睢㉂䝁䅕杣杁䝁䅍睢畂䡁䅑杣療䝁䅷䅉穂䡁䅫督あ䝁䅕兢穂䑁䅳䅉歂䝁䅫杤灂䝁䄴睚杁䡁䅍党祂䡁䅙兡橂䝁䅕督㝁䍁䅁䅣祂䝁䄸条求䝁䅍䅤杁䝁䄰兙畂䝁䅅睚求䝁䄰党畂䡁䅑䅉桂䝁䄴䅚杁䝁䅕杢湂䝁䅫杢求䝁䅕杣灂䝁䄴睚㝁䍁䅁兙畂䝁䅑䅉歂䡁䅉兡獂䝁䅷䅉睂䝁䅫䅣求䍁䅁杣灂䡁䅍党祂䍁䅁督求䡁䅉杤灂䝁䅍党穂䍁䅁兙畂䝁䅑䅉穂䡁䅫督あ䝁䅕兢穂䍁䅷䅉桂䝁䄴䅚杁䡁䅣党獂䝁䅷䅡求䝁䅅䅚杁䝁䅷睢桂䝁䅑䅉祂䝁䅕䅢灂䝁䅕杚杁䡁䅍睢獂䡁䅕䅤灂䝁䄸杢穂䍁䄴䅉䝂䡁䅕杣あ䝁䅧党祂䍁䅷䅉灂䡁䅑䅉睂䡁䅉睢㉂䝁䅫䅚求䡁䅍䅉桂䡁䅍督求䡁䅑䅉灂䝁䄴䅤求䝁䅣杣灂䡁䅑入杁䝁䄰兙畂䝁䅅睚求䝁䄰党畂䡁䅑䅌杁䡁䅍睢浂䡁䅑睤桂䡁䅉党杁䝁䅅杢歂䍁䅁兙畂䝁䅅䅢㕂䡁䅑兡橂䝁䅅䅢杁䡁䅍睢獂䡁䅕䅤灂䝁䄸杢穂䍁䅁杚療䡁䅉䅉あ䝁䅧党杁䝁䅉兤獂䝁䅳䅉橂䝁䅅杣湂䝁䄸䅉瑂䝁䅅杣灂䡁䅑兡瑂䝁䅕䅉灂䝁䄴䅚ㅂ䡁䅍䅤祂䡁䅫䅌杁䝁䅅杢歂䍁䅁督療䝁䅙䅤㍂䝁䅅杣求䍁䅷䅉歂䝁䅫睚灂䡁䅑兙獂䍁䅷䅉桂䝁䄴䅚杁䝁䅍睢畂䝁䄴党橂䡁䅑兡㉂䝁䅫䅤㕂䍁䅁督療䝁䅷兤あ䝁䅫睢畂䡁䅍䅉浂䝁䄸杣杁䡁䅑䅡求䍁䅁党畂䝁䅕杣湂䡁䅫䅉灂䝁䄴䅚ㅂ䡁䅍䅤祂䡁䅫䅌杁䝁䅅督杁䡁䅣党獂䝁䅷䅉桂䡁䅍䅉湂䝁䄸杤求䡁䅉杢瑂䝁䅕杢あ䍁䅁督求䡁䅉杤灂䝁䅍党穂䍁䅁兙畂䝁䅑䅉睂䡁䅉睢歂䡁䅕睙あ䡁䅍䅌杁䝁䅫杢橂䝁䅷兤歂䝁䅫杢湂䍁䅁党畂䝁䅣兡畂䝁䅕党祂䝁䅫杢湂䍁䅁兙畂䝁䅑䅉祂䝁䅕䅢桂䡁䅑党歂䍁䅁兢桂䝁䄴兤浂䝁䅅睙あ䡁䅕杣灂䝁䄴睚杁䝁䅫杢杁䝁䅑党浂䝁䅕杢穂䝁䅕䅉桂䝁䄴䅚杁䡁䅍䅣桂䝁䅍党杁䝁䅕䅥睂䝁䅷睢祂䝁䅅䅤灂䝁䄸杢杁䝁䅅睙あ䝁䅫杤灂䡁䅑兡求䡁䅍䅉あ䝁䄸䅉あ䝁䅧党杁䙁䅕杢灂䡁䅑党歂䍁䅁睕あ䝁䅅䅤求䡁䅍升杁䝁䅣睢㉂䝁䅕杣畂䝁䄰党畂䡁䅑䅉桂䝁䅣党畂䝁䅍兡求䡁䅍䅉桂䝁䄴䅚杁䡁䅑䅡求䝁䅫杣杁䡁䅁杣灂䝁䄰党杁䝁䅍睢畂䡁䅑杣桂䝁䅍䅤療䡁䅉督畁䍁䅁睔橂䝁䅕兙畂䝁䅕党祂䝁䅫杢湂䍁䅁兓畂䡁䅑党祂䝁䄴兙あ䝁䅫睢畂䝁䅅䅢獁䍁䅁兓畂䝁䅍杌杁䡁䅣兙穂䍁䅁杚療䡁䅕杢歂䝁䅕䅚杁䝁䅫杢杁䑁䅅兏㉁䑁䅑䅉桂䝁䄴䅚杁䝁䅫督杁䝁䅧党桂䝁䅑兣ㅂ䝁䅅杣あ䝁䅕杣求䝁䅑䅉灂䝁䄴䅉䥂䝁䄸兤穂䡁䅑睢畂䍁䅷䅉啂䝁䅕䅥桂䡁䅍杌䅁佁場䅁慁䅁䅁睔浂䝁䅙兡橂䝁䅕䅉卂䕁䅕兓啂䡁䅍䅁灁睂䅁杏䅁䕁䄸杚浂䝁䅫睙求䍁䅁睕求䡁䅉杤灂䝁䅍党穂䍁䅁兙畂䝁䅑䅉呂䡁䅕䅣睂䝁䅷兡求䡁䅍䅁杂䅃䅁杋䅁䕁䄸兡獂䍁䅁兙畂䝁䅑䅉䡂䝁䅅督杁䕁䅑杣灂䝁䅷䅢灂䝁䄴睚䅁䩁䡳䅁䝂䅁䅁睔灂䝁䅷䅉桂䝁䄴䅚杁䕁䅣兙穂䍁䅁兒硂䡁䅕兡睂䝁䄰党畂䡁䅑䅉桂䝁䄴䅚杁䙁䅍党祂䡁䅙兡橂䝁䅕督䅁䝁䡯䅁佂䅁䅁睔灂䝁䅷䅉桂䝁䄴䅚杁䕁䅣兙穂䍁䅁兒㑂䡁䅁䅢療䡁䅉兙あ䝁䅫睢畂䍁䅁兙畂䝁䅑䅉兂䡁䅉睢歂䡁䅕睙あ䝁䅫睢畂䅁䅁杣䅙䕁䅙䅁偂䝁䅫䅢杁䝁䅅杢歂䍁䅁睒桂䡁䅍䅉卂䝁䅕杚灂䝁䄴兡畂䝁䅣䅉桂䝁䄴䅚杁䕁䄰兙祂䝁䅳党あ䝁䅫杢湂䅁䅁睫䅣䕁䄴䅁偂䝁䅫䅢杁䝁䅅杢歂䍁䅁睒桂䡁䅍䅉呂䡁䅑睢祂䝁䅅睚求䍁䅁兙畂䝁䅑䅉啂䡁䅉兙畂䡁䅍䅣療䡁䅉䅤桂䡁䅑兡療䝁䄴䅁䩄杂䅁䅐䅁䕁䄸兡獂䍁䅷䅉䡂䝁䅅督杁䝁䅅杢歂䍁䅁睑療䝁䄴督ㅂ䝁䄰兙楂䝁䅷党杁䕁䅙兤求䝁䅷督䅁佁䝷䅁獁兂䅁睔獂䝁䅑䅉䕂䝁䄸兢灂䝁䄴兡療䝁䄴䅉䝂䡁䅉党灂䝁䅣䅡あ䍁䅁䅔灂䝁䄴党獁䍁䅁兓畂䝁䅍杌杁䝁䄸䅣求䡁䅉兙あ䝁䅕督杁䝁䅅督杁䝁䅅䅉獂䝁䅕督穂䍁䄰䅤潂䝁䅅杢瑁䡁䅑杣ㅂ䝁䅍睡獂䝁䄸兙歂䍁䅁兢療䡁䅑睢祂䍁䅁睙桂䡁䅉杣灂䝁䅕杣杁䝁䅫杢杁䡁䅑䅡求䍁䅁兖畂䝁䅫䅤求䝁䅑䅉呂䡁䅑兙あ䝁䅕督杁䝁䅅杢歂䍁䅁杔療䡁䅉䅤潂䍁䅁兑瑂䝁䅕杣灂䝁䅍兙畁䍁䅁䅖潂䝁䅕䅉橂䝁䄸兢睂䝁䅅杢㕂䍁䅁睢浂䝁䅙党祂䡁䅍䅉祂䝁䅕睚灂䝁䄸杢桂䝁䅷䅌杁䝁䅫杢あ䝁䅕杣瑁䡁䅉党湂䝁䅫睢畂䝁䅅䅢獁䍁䅁兙畂䝁䅑䅉畂䝁䅅䅤灂䝁䄸杢桂䝁䅷䅉獂䝁䅕督穂䍁䄰䅤潂䝁䅅杢瑁䡁䅑杣ㅂ䝁䅍睡獂䝁䄸兙歂䍁䅁督求䡁䅉杤灂䝁䅍党穂䍁䅷䅉桂䡁䅍䅉㍂䝁䅕䅢獂䍁䅁兙穂䍁䅁党㑂䡁䅁党歂䝁䅫䅤求䝁䅑䅉あ䡁䅉兙畂䡁䅍䅣療䡁䅉䅤桂䡁䅑兡療䝁䄴杌杁䕁䅫䅤杁䝁䅅䅢穂䝁䄸䅉睂䡁䅉睢㉂䝁䅫䅚求䡁䅍䅉㉂䝁䅅杣灂䝁䄸兤穂䍁䅁杤桂䝁䅷兤求䍁䄰兙歂䝁䅑党歂䍁䅁督求䡁䅉杤灂䝁䅍党穂䍁䅷䅉灂䝁䄴睙獂䡁䅕䅚灂䝁䄴睚杁䝁䅍睢畂䡁䅑兙灂䝁䄴党祂䍁䅁䅚祂䝁䅅入桂䝁䅣党獁䍁䅁䅤祂䡁䅕睙牂䝁䅷睢桂䝁䅑䅉楂䡁䅉睢牂䝁䅕杣桂䝁䅣党獁䍁䅁兙畂䝁䅑䅉穂䡁䅕䅣睂䝁䅷入杁䝁䅍䅡桂䝁䅫杢杁䝁䅍睢畂䡁䅍兤獂䡁䅑兡畂䝁䅣杌杁䕁䅅督杁䝁䄸杚杁䕁䅑党橂䝁䅕兢楂䝁䅕杣杁䑁䅍免獁䍁䅁杍睁䑁䅉睍獁䍁䅁兡あ䍁䅁睢㍂䝁䄴党歂䍁䅁兙畂䝁䅑䅉療䡁䅁党祂䝁䅅䅤求䝁䅑䅉硁䑁䅁䅌㍁䑁䅫免杁䡁䅑杣桂䝁䅍䅤療䡁䅉督獁䍁䅁睍硁䍁䅷杍穁䑁䅍䅉獂䝁䅫杢求䝁䅧兙ㅂ䝁䅷䅉あ䡁䅉兙灂䝁䅷党祂䡁䅍䅌杁䝁䅅杢歂䍁䅁免ㅁ䍁䅷免㑁䑁䅅䅉睂䝁䅫睙牂䡁䅕䅣杁䝁䅅杢歂䍁䅁䅚求䝁䅷兡㉂䝁䅕杣㕂䍁䅁䅤祂䝁䅅兡獂䝁䅕杣穂䑁䅳䅉ぁ䑁䅙䅉浂䝁䅷党求䡁䅑䅉瑂䝁䅅兡畂䡁䅑党畂䝁䅅杢橂䝁䅕䅉橂䝁䅕杢あ䝁䅕杣穂䑁䅳䅉桂䝁䄴䅚杁䑁䅉兎㍁䍁䅁督求䡁䅉杤灂䝁䅍党杁䝁䅍党畂䡁䅑党祂䡁䅍杌杁䕁䄸䅢歂䍁䅁䅒療䝁䄰兡畂䝁䅫睢畂䍁䅁杒祂䝁䅕兡湂䝁䅧䅤杁䕁䅷兡畂䝁䅕䅌杁䕁䅫杢橂䍁䄴䅉㍂䝁䅅督杁䝁䅙睢ㅂ䝁䄴䅚求䝁䅑䅉灂䝁䄴䅉硁䑁䅫睍ぁ䍁䅁兙畂䝁䅑䅉灂䡁䅍䅉潂䝁䅕兙歂䡁䅅兤桂䡁䅉䅤求䡁䅉党歂䍁䅁兡畂䍁䅁䅖潂䝁䄸兢桂䡁䅍杤灂䝁䅷䅢求䍁䅷䅉佂䝁䄸杣あ䝁䅧䅉䑂䝁䅅杣療䝁䅷兡畂䝁䅅杌䅁䩁噉䅁歃䅃䅁睔獂䝁䅑䅉佂䝁䅅䅤灂䝁䄸杢桂䝁䅷䅉䍂䝁䅅杢橂䝁䄸杣睂䍁䅁睢睂䝁䅕杣桂䡁䅑党穂䍁䅁兙穂䍁䅁䅤潂䝁䅕䅉楂䝁䅅杢牂䍁䅁䅡療䝁䅷䅚灂䝁䄴睚杁䝁䅍睢瑂䡁䅁兙畂䡁䅫䅉浂䝁䄸杣杁䕁䄸䅢歂䍁䅁杔桂䡁䅑兡療䝁䄴兙獂䍁䅁村桂䝁䄴睡杁䡁䅑䅡桂䡁䅑䅉睂䡁䅉睢㉂䝁䅫䅚求䡁䅍䅉㉂䝁䅅杣灂䝁䄸兤穂䍁䅁杚灂䝁䄴兙畂䝁䅍兡桂䝁䅷䅉穂䝁䅕杣㉂䝁䅫睙求䡁䅍䅉あ䝁䄸䅉灂䝁䄴䅚灂䡁䅙兡歂䡁䅕兙獂䍁䅁兙畂䝁䅑䅉橂䝁䄸兢瑂䝁䅕杣橂䝁䅫兙獂䍁䅁睙ㅂ䡁䅍䅤療䝁䄰党祂䡁䅍䅉灂䝁䄴䅉あ䝁䅧党杁䙁䅕杢灂䡁䅑党歂䍁䅁睕あ䝁䅅䅤求䡁䅍杌杁䕁䅫䅤杁䝁䅅睙橂䝁䅕䅣あ䡁䅍䅉歂䝁䅕䅣療䡁䅍兡あ䍁䅁兙橂䝁䅍睢ㅂ䝁䄴䅤穂䍁䅷䅉灂䝁䄴睙獂䡁䅕䅚灂䝁䄴睚杁䝁䄴睢畂䝁䅫杢あ䝁䅕杣求䡁䅍䅤瑁䝁䅉党桂䡁䅉兡畂䝁䅣䅉歂䝁䅕兢桂䝁䄴䅚獁䍁䅁兡畂䡁䅑党祂䝁䅕督あ䍁䄰杙求䝁䅅杣灂䝁䄴睚杁䝁䅍䅡求䝁䅍睡灂䝁䄴睚獁䍁䅁杢求䝁䅣睢あ䝁䅫兙楂䝁䅷党杁䝁䄸杣歂䝁䅕杣杁䝁䄸杚杁䡁䅣兡あ䝁䅧䅚祂䝁䅅睤桂䝁䅷䅌杁䡁䅍兙㉂䝁䅫杢湂䡁䅍䅉桂䝁䄴䅚杁䝁䄰睢畂䝁䅕入杁䝁䄰兙祂䝁䅳党あ䍁䅷䅉桂䝁䄴䅚杁䡁䅑兡瑂䝁䅕䅉歂䝁䅕䅣療䡁䅍兡あ䡁䅍睏杁䝁䅅杢歂䍁䅁睢浂䝁䅙党祂䡁䅍䅉獂䝁䄸兙畂䡁䅍䅌杁䡁䅍兤橂䝁䅧䅉桂䡁䅍䅉潂䝁䄸兢求䍁䅁党硂䡁䅕兡あ䡁䅫䅉獂䝁䅫杢求䡁䅍䅉療䝁䅙䅉橂䡁䅉党歂䝁䅫䅤獁䍁䅁杣求䡁䅍兡歂䝁䅕杢あ䝁䅫兙獂䍁䅁杣求䝁䅅䅢杁䝁䅕督あ䝁䅅䅤求䍁䅁䅢療䝁䅅杢穂䍁䅷䅉橂䝁䄸杢穂䡁䅕兢求䡁䅉䅉獂䝁䄸兙畂䡁䅍䅌杁䝁䅍睢瑂䝁䄰党祂䝁䅍兡桂䝁䅷䅉獂䝁䄸兙畂䡁䅍䅌杁䝁䅍睢瑂䝁䄰党祂䝁䅍兡桂䝁䅷䅉祂䝁䅕兙獂䍁䅁党穂䡁䅑兙あ䝁䅕䅉獂䝁䄸兙畂䡁䅍䅌杁䝁䅅睚祂䝁䅫睙ㅂ䝁䅷䅤ㅂ䡁䅉兙獂䍁䅁䅢療䝁䅅杢穂䍁䅷䅉獂䝁䅕䅤あ䝁䅕杣穂䍁䅁睢浂䍁䅁睙祂䝁䅕䅚灂䡁䅑䅌杁䝁䅅杢歂䍁䅁䅢求䝁䅅督求䍁䅁杚灂䝁䄴兙畂䝁䅍兡畂䝁䅣杌杁䙁䅑䅡求䍁䅁睙療䝁䄰䅣桂䝁䄴入杁䝁䅅䅢穂䝁䄸䅉睂䡁䅉睢㉂䝁䅫䅚求䡁䅍䅉歂䝁䅕杙灂䡁䅑䅉桂䝁䄴䅚杁䝁䅅兤あ䝁䄸兢桂䡁䅑党歂䍁䅁䅤求䝁䅷䅢求䡁䅉䅉瑂䝁䅅睙潂䝁䅫杢求䍁䅁睙桂䡁䅉䅚穂䍁䅷䅉あ䝁䅕䅢求䡁䅁䅡療䝁䄴党杁䝁䅅睙橂䝁䅕督穂䍁䅷䅉療䝁䄴䅢灂䝁䄴党杁䝁䅉兙畂䝁䅳兡畂䝁䅣䅌杁䝁䅅杢歂䍁䅁睢あ䝁䅧党祂䍁䅁党獂䝁䅕睙あ䡁䅉睢畂䝁䅫睙杁䝁䅅杢歂䍁䅁兢療䝁䅉兡獂䝁䅕䅉楂䝁䅅杢牂䝁䅫杢湂䍁䅁督求䡁䅉杤灂䝁䅍党穂䑁䅳䅉橂䝁䅅督潂䍁䅁兢桂䝁䄴兙湂䝁䅕兢求䝁䄴䅤獁䍁䅁䅣祂䝁䅫杤桂䡁䅑党杁䝁䅉兙畂䝁䅳兡畂䝁䅣䅌杁䝁䅉杣療䝁䅳党祂䝁䅅睚求䍁䅷䅉あ䡁䅉兤穂䡁䅑䅌杁䝁䅫杢㉂䝁䅕督あ䝁䄰党畂䡁䅑䅉桂䝁䅑杤灂䡁䅍睢祂䡁䅫䅌杁䝁䅅杢歂䍁䅁睢あ䝁䅧党祂䍁䅁䅤祂䝁䅅䅚灂䡁䅑兡療䝁䄴兙獂䍁䅁杙桂䝁䄴睡灂䝁䄴睚杁䡁䅍党祂䡁䅙兡橂䝁䅕督㝁䍁䅁睤求䝁䅅䅢あ䝁䅧䅉瑂䝁䅅杢桂䝁䅣党瑂䝁䅕杢あ䍁䅷䅉灂䝁䄴杤求䡁䅍䅤瑂䝁䅕杢あ䍁䅷䅉桂䝁䄴䅚杁䝁䅙睢祂䝁䅕兡湂䝁䄴䅉橂䡁䅕杣祂䝁䅕杢橂䡁䅫䅉穂䝁䅕杣㉂䝁䅫睙求䡁䅍睏杁䝁䅅杢歂䍁䅁䅤祂䝁䅕兙穂䡁䅕杣㕂䍁䅁兢桂䝁䄴兙湂䝁䅕兢求䝁䄴䅤獁䍁䅁兢求䡁䅉睙潂䝁䅅杢あ䍁䅷䅉桂䝁䄴䅚杁䝁䅍兙睂䝁䅫䅤桂䝁䅷䅉瑂䝁䅅杣牂䝁䅕䅤穂䍁䅁督求䡁䅉杤灂䝁䅍党穂䍁䅷䅉桂䡁䅍䅉㍂䝁䅕䅢獂䍁䅁兙穂䍁䅁睙療䝁䄰兢ㅂ䝁䄴兡あ䡁䅫䅉歂䝁䅕杤求䝁䅷睢睂䝁䄰党畂䡁䅑䅉獂䝁䅕杢歂䝁䅫杢湂䍁䅁兙畂䝁䅑䅉求䡁䅅兤灂䡁䅑入杁䝁䅫杢㉂䝁䅕督あ䝁䄰党畂䡁䅑䅉穂䝁䄸䅢ㅂ䡁䅑兡療䝁䄴督畁䍁䅁䅖潂䝁䅕䅉橂䝁䄸兢睂䝁䅅杢㕂䍁䅁睤桂䡁䅍䅉浂䝁䄸兤畂䝁䅑党歂䍁䅁兡畂䍁䅁免㑁䑁䅍䅎杁䝁䅅杢歂䍁䅁兡穂䍁䅁䅡求䝁䅅䅚硂䡁䅕兙祂䡁䅑党祂䝁䅕䅚杁䝁䅫杢杁䕁䅕杤桂䝁䄴督㉂䝁䅫䅢獂䝁䅕䅌杁䕁䅫杢歂䝁䅫兙畂䝁䅅杌䅁䉁啅䅁畁兄䅁睔獂䝁䅑䅉卂䝁䅕䅣ㅂ䝁䅉䅢灂䝁䅍䅉䩂䝁䄴䅤求䡁䅉杢桂䡁䅑兡療䝁䄴兙獂䍁䅁睑療䡁䅉䅣療䡁䅉兙あ䝁䅫睢畂䍁䅷䅉あ䝁䅧杣療䡁䅕睚潂䍁䅁兡あ䡁䅍䅉穂䡁䅕杙穂䝁䅫䅚灂䝁䅅杣灂䝁䅕督獁䍁䅁党畂䝁䅣兙湂䝁䅕督杁䝁䅫杢杁䡁䅑䅡求䍁䅁兡畂䡁䅍兤祂䝁䅅杢橂䝁䅕䅉ㅂ䝁䄴䅚求䡁䅉睤祂䝁䅫䅤灂䝁䄴睚杁䝁䅅杢歂䍁䅁杣求䝁䅷兙あ䝁䅕䅚杁䡁䅍党祂䡁䅙兡橂䝁䅕督杁䝁䅉兤穂䝁䅫杢求䡁䅍督杁䡁䅁杣灂䝁䄰兙祂䝁䅫䅢㕂䍁䅁兡畂䍁䅁䅤潂䝁䅕䅉噂䝁䄴兡あ䝁䅕䅚杁䙁䅍䅤桂䡁䅑党穂䍁䅁兙畂䝁䅑䅉䑂䝁䅅杢桂䝁䅑兙畁䍁䅁兓あ䍁䅁睢睂䝁䅕杣桂䡁䅑党穂䍁䅁䅤潂䡁䅉睢ㅂ䝁䅣䅡杁䡁䅑䅡祂䝁䅕党杁䡁䅍党湂䝁䄰党畂䡁䅑督㙁䍁䅁睒求䝁䄴党祂䝁䅅䅢杁䕁䅫杢穂䡁䅕杣桂䝁䄴睙求䍁䅷䅉啂䝁䅫䅤獂䝁䅕䅉䩂䝁䄴督ㅂ䡁䅉兙畂䝁䅍党獁䍁䅁兙畂䝁䅑䅉卂䝁䅕䅣ㅂ䝁䅉䅢灂䝁䅍䅉䝂䝁䅫杢桂䝁䄴睙灂䝁䅅䅢杁䕁䅫杢歂䝁䅕兢畂䝁䅫䅤㕂䍁䅁睒祂䝁䄸兤睂䍁䅁杕ㅂ䝁䄴兌療䝁䅙杚杁䕁䅉兤穂䝁䅫杢求䡁䅍督畁䍁䅁䅖潂䝁䅕䅉䡂䝁䅕杢求䡁䅉兙獂䍁䅁兓畂䡁䅍兤祂䝁䅅杢橂䝁䅕䅉穂䝁䅕睚瑂䝁䅕杢あ䍁䅁睢浂䝁䅙党祂䡁䅍䅉桂䡁䅙兡桂䡁䅑兡療䝁䄴䅌杁䝁䅍睢瑂䝁䄰党祂䝁䅍兡桂䝁䅷䅉桂䡁䅕䅤療䍁䅷䅉橂䝁䄸兢瑂䝁䅕杣橂䝁䅫兙獂䍁䅁兢ㅂ䝁䅷䅤灂䍁䄰䅣求䡁䅉兡獂䍁䅷䅉橂䝁䄸兢瑂䝁䅕杣橂䝁䅫兙獂䍁䅁䅣祂䝁䄸䅣求䡁䅉䅤㕂䍁䅷䅉湂䝁䅕杢求䡁䅉兙獂䍁䅁䅢灂䝁䅅杙灂䝁䅷兡あ䡁䅫䅌杁䝁䅧睢瑂䝁䅕䅉桂䝁䄴䅚杁䝁䅅兤あ䝁䄸䅉㍂䝁䅅杣祂䝁䅅杢あ䡁䅫䅌杁䝁䅫杢獂䝁䅅杢歂䍁䅁兢桂䡁䅉兡畂䝁䅕䅌杁䡁䅑杣桂䡁䅙党獂䍁䅁兙橂䝁䅍兡歂䝁䅕杢あ䍁䅷䅉桂䝁䄴䅚杁䡁䅣睢祂䝁䅳党祂䡁䅍睊杁䝁䅍睢瑂䡁䅁党畂䡁䅍兙あ䝁䅫睢畂䍁䅁兡畂䡁䅍兤祂䝁䅅杢橂䝁䅕䅉睂䡁䅉睢歂䡁䅕睙あ䡁䅍睏杁䝁䅅杢歂䍁䅁杚灂䝁䄴兙畂䝁䅍兡桂䝁䅷䅉灂䝁䄴䅚求䝁䄰杢灂䡁䅑入杁䡁䅁杣療䝁䅑兤橂䡁䅑督杁䝁䅙睢祂䍁䅁督睂䝁䅕睙灂䝁䅅䅢あ䡁䅫䅉橂䝁䄸杤求䡁䅉兙湂䝁䅕督獁䍁䅁兡畂䝁䅍䅢ㅂ䝁䅑兡畂䝁䅣䅉求䡁䅉杣療䡁䅉督杁䝁䅅杢歂䍁䅁睢瑂䝁䅫督穂䝁䅫睢畂䡁䅍䅌杁䝁䅙兡歂䝁䅕䅢灂䡁䅑入獁䍁䅁䅚灂䡁䅉党橂䡁䅑睢祂䡁䅍䅉桂䝁䄴䅚杁䝁䄸杚浂䝁䅫睙求䡁䅉督獁䍁䅁兙畂䝁䅑䅉穂䡁䅕杣求䡁䅑入畁䍁䅁䅖潂䝁䅫督杁䡁䅍党湂䝁䄰党畂䡁䅑䅉睂䡁䅉睢㉂䝁䅫䅚求䡁䅍䅉灂䡁䅑督杁䝁䅫杢穂䡁䅕杣桂䝁䄴睙求䍁䅁䅣祂䝁䄸䅚ㅂ䝁䅍䅤穂䍁䅁䅤療䍁䅁杙ㅂ䡁䅍兡畂䝁䅕督穂䝁䅕督獁䍁䅁督あ䝁䅅䅤求䍁䅁兙畂䝁䅑䅉獂䝁䄸睙桂䝁䅷䅉湂䝁䄸杤求䡁䅉杢瑂䝁䅕杢あ䍁䅷䅉桂䝁䄴䅚杁䝁䄸䅤潂䝁䅕杣杁䝁䅫杢穂䡁䅑兡あ䡁䅕䅤灂䝁䄸杢穂䍁䅁兡畂䍁䅁䅤祂䝁䅅杢穂䡁䅁睢祂䡁䅑兙あ䝁䅫睢畂䍁䅷䅉橂䝁䄸兢瑂䝁䅕杣橂䝁䅫兙獂䍁䅁睙療䝁䄴督あ䡁䅉兤橂䡁䅑兡療䝁䄴䅌杁䝁䅧党桂䝁䅷䅤潂䝁䅍兙祂䝁䅕䅌杁䝁䅕䅚ㅂ䝁䅍兙あ䝁䅫睢畂䍁䅷䅉祂䝁䅕䅤桂䝁䅫䅢杁䝁䅅杢歂䍁䅁睤潂䝁䄸䅢求䡁䅍兙獂䝁䅕䅉あ䡁䅉兙歂䝁䅕䅌杁䝁䅙睢祂䝁䅕督あ䍁䅁䅣祂䝁䄸䅚ㅂ䝁䅍䅤穂䍁䅷䅉求䝁䄴党祂䝁䅣入獁䍁䅁睚求䝁䄴党祂䝁䅅䅢杁䝁䄰兙畂䡁䅕杚桂䝁䅍䅤ㅂ䡁䅉兡畂䝁䅣䅌杁䝁䅅杢歂䍁䅁杚灂䝁䄴兙畂䝁䅍兡桂䝁䅷䅉穂䝁䅕杣㉂䝁䅫睙求䡁䅍䅉灂䝁䄴䅚ㅂ䡁䅍䅤祂䝁䅫党穂䍁䄴䅉啂䝁䅧党杁䙁䅑兡あ䝁䅷党杁䕁䅫杢穂䡁䅕杣桂䝁䄴睙求䍁䅁督求䝁䅣兢求䝁䄴䅤杁䝁䄸杚浂䝁䅕杣穂䍁䅁䅢求䝁䄴䅚求䡁䅉督湁䍁䅁兙畂䝁䅑䅉療䡁䅣杢求䡁䅉督湁䍁䅁䅣療䝁䅷兡橂䝁䅫党穂䍁䅁䅤療䍁䅁杣求䝁䅅䅢杁䝁䅕督あ䝁䅅䅤求䍁䅁䅣ㅂ䡁䅉睙潂䝁䅅督求䡁䅉督杁䝁䅅杢歂䍁䅁兡畂䡁䅙党穂䡁䅑睢祂䡁䅍䅉楂䝁䅅督求䝁䅑䅉ㅂ䡁䅁睢畂䍁䅁督求䝁䅅杣橂䝁䅧党穂䍁䅁睢浂䍁䅁䅤潂䝁䅕䅉睂䡁䅕杙獂䝁䅫睙杁䡁䅉党橂䝁䄸杣歂䡁䅍杌杁䙁䅑䅡灂䡁䅍䅉穂䝁䅕睚瑂䝁䅕杢あ䍁䅁兙獂䡁䅍睢杁䡁䅁杣療䡁䅙兡歂䝁䅕督杁䝁䅕督橂䡁䅉睢㍂䍁䅁睙獂䝁䄸督灂䝁䄴睚杁䝁䅅杢歂䍁䅁睙療䝁䄴督あ䡁䅉兤橂䡁䅑兡療䝁䄴䅉歂䝁䅫督楂䡁䅕杣穂䝁䅕兢求䝁䄴䅤杁䡁䅍党祂䡁䅙兡橂䝁䅕督㝁䍁䅁兙畂䝁䅑䅉祂䝁䅕兙獂䍁䅁党穂䡁䅑兙あ䝁䅕䅉灂䝁䄴杚療䡁䅉兢桂䡁䅑兡療䝁䄴䅉睂䡁䅉睢歂䡁䅕睙あ䡁䅍䅌杁䝁䄴兙あ䝁䅫睢畂䝁䅅䅢杁䝁䅑党浂䝁䅅兤獂䡁䅑䅉瑂䝁䅅杢桂䝁䅣党瑂䝁䅕杢あ䍁䅁督求䡁䅉杤灂䝁䅍党穂䍁䅷䅉桂䝁䄴䅚杁䡁䅙兙祂䝁䅫睢ㅂ䡁䅍䅉療䡁䅑䅡求䡁䅉䅉穂䝁䅕杣㉂䝁䅫睙求䡁䅍䅉睂䝁䅕杣あ䝁䅅兡畂䝁䅫杢湂䍁䅁䅤療䍁䅁杣求䝁䅅䅢杁䝁䅕督あ䝁䅅䅤求䍁䅁䅤祂䝁䅅杢穂䝁䅙党祂䡁䅍䅉桂䝁䄴䅚杁䝁䅷睢桂䝁䄴䅉あ䡁䅉兙畂䡁䅍兙橂䡁䅑兡療䝁䄴督畁䍁䅁䅖潂䝁䅕䅉卂䝁䅕䅣ㅂ䝁䅉䅢灂䝁䅍䅉䝂䝁䅫杢桂䝁䄴睙灂䝁䅅䅢杁䕁䅫杢歂䝁䅕兢畂䝁䅫䅤㕂䍁䅁睒祂䝁䄸兤睂䍁䅁杕ㅂ䝁䄴兌療䝁䅙杚杁䕁䅉兤穂䝁䅫杢求䡁䅍督杁䡁䅍党湂䝁䄰党畂䡁䅑䅉療䝁䅙杚求䡁䅉督杁䡁䅁杣灂䡁䅙兙あ䝁䅕䅉瑂䝁䄸杣あ䝁䅣兙湂䝁䅕䅉灂䝁䄴督ㅂ䡁䅉兙畂䝁䅍党杁䝁䅍睢㉂䝁䅕杣桂䝁䅣党杁䡁䅑䅡桂䡁䅑䅉睂䡁䅉睢あ䝁䅕睙あ䡁䅍䅉瑂䝁䄸杣あ䝁䅣兙湂䝁䅕䅉獂䝁䅕杢歂䝁䅕杣穂䍁䅁兙畂䝁䅑䅉灂䝁䄴杤求䡁䅍䅤療䡁䅉督杁䝁䅙杣療䝁䄰䅉歂䝁䅕杚桂䡁䅕䅢あ䍁䅁杣求䝁䅷兙あ䝁䅕䅚杁䝁䅷睢穂䡁䅍党穂䍁䅁睢畂䍁䅁杣求䡁䅍兡歂䝁䅕杢あ䝁䅫兙獂䍁䅁兢療䡁䅉䅤湂䝁䅅睚求䍁䅁䅢療䝁䅅杢穂䍁䅁兢桂䝁䅑党杁䡁䅁杣灂䝁䄰兙祂䝁䅫䅢㕂䍁䅁䅤療䍁䅁䅡療䝁䄰党楂䡁䅕入求䡁䅉督畁䍁䅁睔獂䝁䅑䅉卂䝁䅕䅣ㅂ䝁䅉䅢灂䝁䅍䅉䩂䝁䄴䅤求䡁䅉杢桂䡁䅑兡療䝁䄴兙獂䍁䅁睑療䡁䅉䅣療䡁䅉兙あ䝁䅫睢畂䍁䅁睤桂䡁䅍䅉浂䝁䄸兤畂䝁䅑党歂䍁䅁兡畂䍁䅁免㕁䑁䅉睍杁䝁䅅杢歂䍁䅁兡穂䍁䅁杙桂䡁䅍党歂䍁䅁兡畂䍁䅁睑潂䝁䅫睙桂䝁䅣睢獁䍁䅁兓獂䝁䅷兡畂䝁䄸兡穂䍁䄴䅁睄睆䅁䅡䅷䕁䄸䅢灂䝁䄴䅉䑂䝁䄸杣睂䝁䄸杣桂䡁䅑兡療䝁䄴䅉瑂䝁䅅杢ㅂ䝁䅙兙橂䡁䅑兤祂䝁䅕督杁䝁䅅杢歂䍁䅁䅚灂䡁䅍䅤祂䝁䅫杙ㅂ䡁䅑党穂䍁䅁睙潂䝁䅕兢灂䝁䅍兙獂䍁䅁䅣祂䝁䄸䅚ㅂ䝁䅍䅤穂䍁䅁兡畂䍁䅁䅤潂䝁䅕䅉噂䝁䄴兡あ䝁䅕䅚杁䙁䅍䅤桂䡁䅑党穂䍁䅷䅉䙂䡁䅕杣療䡁䅁党獁䍁䅁兑穂䝁䅫兙杁䙁䅁兙橂䝁䅫杚灂䝁䅍䅌杁䕁䅷兙あ䝁䅫杢杁䕁䅅兢求䡁䅉兡橂䝁䅅䅌杁䝁䅅杢歂䍁䅁睑桂䝁䄴兙歂䝁䅅杌杁䕁䅫䅤杁䝁䄸䅣求䡁䅉兙あ䝁䅕督杁䡁䅑䅡祂䝁䄸兤湂䝁䅧䅉あ䝁䅧杣求䝁䅕䅉穂䝁䅕睚瑂䝁䅕杢あ䡁䅍杏杁䕁䅍䅡獂䝁䄸杣杁䕁䅅䅢牂䝁䅅䅢灂䍁䅁䅕祂䝁䄸䅚ㅂ䝁䅍䅤穂䍁䅁兙畂䝁䅑䅉坂䝁䅫杢㕂䝁䅷督㝁䍁䅁兒睂䝁䄸䅥㕂䑁䅳䅉桂䝁䄴䅚杁䙁䅣兡畂䝁䅍䅡求䡁䅍䅤求䡁䅉杌杁䙁䅑䅡求䍁䅁睑潂䝁䅷睢祂䍁䅁兑獂䝁䅳兙獂䝁䅫䅉兂䡁䅉睢歂䡁䅕睙あ䡁䅍䅉桂䝁䄴䅚杁䙁䅙兡畂䡁䅫䅢穂䍁䅁督求䝁䅣兢求䝁䄴䅤杁䝁䄸杚浂䝁䅕杣穂䍁䅁睙潂䝁䅷睢祂䝁䅫杢求䍁䅁兙畂䝁䅑䅉橂䝁䅅兤穂䡁䅑兡橂䍁䅁督療䝁䅑兙獁䍁䅁党あ䝁䅧入獂䝁䅕杢求䍁䅁䅚灂䝁䅍䅡獂䝁䄸杣灂䝁䅑党杁䝁䅅杢歂䍁䅁杤灂䝁䄴入獂䍁䅁睙潂䝁䅷睢祂䝁䅫䅚求䍁䅁兢療䝁䄴睢瑂䝁䅕杣穂䍁䅷䅉瑂䝁䅕䅤潂䡁䅫䅢杁䝁䅍䅡獂䝁䄸杣灂䝁䅑党獁䍁䅁兢求䡁䅑䅡㕂䝁䅷党畂䝁䅕䅉橂䝁䅧䅢療䡁䅉兡歂䝁䅕䅌杁䝁䅍䅡獂䝁䄸杣療䝁䅙睢祂䝁䄰䅌杁䝁䅍兙祂䝁䅉睢畂䍁䅁䅤求䡁䅑杣桂䝁䅍䅡獂䝁䄸杣灂䝁䅑党獁䍁䅁䅣求䡁䅉睙潂䝁䅷睢祂䝁䄸党あ䝁䅧入獂䝁䅕杢求䍁䅷䅉潂䡁䅫䅚祂䝁䄸睙潂䝁䅷睢祂䝁䅫睙杁䝁䅅睙灂䝁䅑䅌杁䝁䅧入歂䡁䅉睢湂䝁䅕杢獁䍁䅁杙獂䝁䅕兙橂䝁䅧䅉睂䡁䅉睢歂䡁䅕睙あ䡁䅍䅌杁䡁䅁睢あ䝁䅅督穂䝁䅫兤瑂䍁䅁䅡㕂䝁䅑杣療䡁䅧兡歂䝁䅕䅌杁䝁䅅杢歂䍁䅁睙潂䝁䅷睢祂䝁䅫杢桂䡁䅑党歂䍁䅁睢祂䝁䅣兙畂䝁䅫睙穂䍁䅁兡畂䡁䅑党祂䝁䄰党歂䝁䅫兙あ䝁䅕督杁䝁䅅杢歂䍁䅁督療䝁䅷杤求䝁䄴䅤穂䍁䄴䅉啂䝁䅧党杁䕁䅕䅣療䡁䅧入杁䡁䅍党湂䝁䄰党畂䡁䅑䅉睂䡁䅉睢㉂䝁䅫䅚求䡁䅍䅉䉂䝁䅷䅢㕂䝁䅷兡橂䡁䅍䅌杁䡁䅍兤橂䝁䅧䅉桂䡁䅍䅉桂䝁䅷䅢㕂䝁䅷䅉橂䝁䅧䅢療䡁䅉兡歂䝁䅕䅌杁䝁䅕䅣灂䝁䅍䅡獂䝁䄸杣療䝁䅧入歂䡁䅉兡畂䍁䅷䅉桂䝁䄴䅚杁䝁䅣䅢㕂䝁䅍党祂䝁䅫杢㝁䍁䅁兙祂䝁䄸兢桂䡁䅑兡橂䡁䅍䅌杁䝁䅫杢橂䝁䅷兤歂䝁䅫杢湂䍁䅁兙橂䝁䅕䅤療䝁䄴党獁䍁䅁杙灂䡁䅍䅣潂䝁䅕杢療䝁䅷䅌杁䝁䅍兤瑂䝁䅕杢求䍁䅷䅉桂䝁䄴䅚杁䡁䅁䅡求䝁䄴睢獂䑁䅳䅉獂䝁䅫兣ㅂ䝁䅫䅚杁䝁䅅杢歂䍁䅁督療䝁䅷兡歂䍁䅁党睂䝁䄸䅥㕂䍁䅁杣求䡁䅍兡畂䡁䅍睏杁䝁䅅杢歂䍁䅁睙療䝁䄴杤求䡁䅉䅤求䝁䅑䅉求䡁䅁睢㑂䡁䅫䅉祂䝁䅕督灂䝁䄴督杁䝁䅅杢歂䍁䅁兙歂䝁䅑兡あ䝁䅫杤求䡁䅍杌杁䙁䅑䅡求䍁䅁睖灂䝁䄴睙潂䝁䅕督あ䝁䅕杣杁䡁䅍党湂䝁䄰党畂䡁䅑䅉療䝁䅙杚求䡁䅉督杁䡁䅍䅣療䡁䅉䅤灂䝁䄴睚杁䝁䅅兢瑂䡁䅕杢灂䡁䅑兡療䝁䄴䅉睂䡁䅉睢歂䡁䅕睙あ䡁䅍䅌杁䝁䅫杢橂䝁䅷兤歂䝁䅫杢湂䍁䅁督潂䝁䄸䅤穂䝁䅧党獂䝁䅷督獁䍁䅁督瑂䝁䅅䅢獂䍁䅁睙桂䝁䅷兡楂䝁䅕杣杁䝁䅍党畂䡁䅑党祂䝁䅙兡祂䝁䅕䅌杁䝁䅅杢歂䍁䅁杣灂䝁䄰杚灂䡁䅉党杁䝁䅅兢瑂䡁䅕杢灂䡁䅑兡療䝁䄴䅉睂䡁䅉睢歂䡁䅕睙あ䡁䅍䅉浂䝁䄸杣杁䝁䅧兤畂䡁䅑党祂䡁䅍䅉桂䝁䄴䅚杁䡁䅉党橂䡁䅉党桂䡁䅑兡療䝁䄴兙獂䍁䅁督潂䝁䄸睢あ䝁䅕杣穂䍁䅷䅉桂䝁䄴䅚杁䝁䅷兙㍂䍁䅁党畂䝁䅙睢祂䝁䅍党瑂䝁䅕杢あ䍁䅁兙湂䝁䅕杢橂䝁䅫党穂䑁䅳䅉穂䝁䄰兙獂䝁䅷䅉橂䝁䅅䅢灂䝁䅉党祂䍁䅁兢灂䝁䅷兡あ䝁䅅杣㕂䍁䅁兙瑂䝁䄰兤畂䝁䅫䅤灂䝁䄸杢杁䡁䅁杣療䝁䅑兤橂䡁䅑督杁䝁䅙睢祂䍁䅁兤穂䝁䅕䅉灂䝁䄴䅉灂䝁䄴杚桂䝁䄴䅤祂䡁䅫䅉桂䝁䄴䅚杁䝁䄰睢ㅂ䝁䄴䅤求䝁䅑䅉㍂䝁䅕兙睂䝁䄸杢穂䑁䅳䅉桂䝁䄴䅚杁䝁䅫杢歂䡁䅕督あ䡁䅉兡桂䝁䅷䅉睂䡁䅉睢歂䡁䅕睙あ䡁䅍䅉橂䝁䄸兢睂䡁䅉兡穂䝁䅫杢湂䍁䅁睚桂䡁䅕睚求䍁䅁䅢療䝁䅅䅚穂䍁䅁兙畂䝁䅑䅉睂䝁䄸睤歂䝁䅕杣瑁䝁䅅睙あ䡁䅕兙あ䝁䅕䅚杁䡁䅑睢療䝁䅷䅉獂䝁䄸兙歂䡁䅍䅉浂䝁䄸杣杁䝁䄰兙灂䝁䄴䅤求䝁䄴兙畂䝁䅍党杁䝁䅅䅣睂䝁䅷兡橂䝁䅅䅤灂䝁䄸杢穂䍁䅁兡畂䍁䅁䅣療䡁䅣党祂䍁䅁兙畂䝁䅑䅉橂䝁䄸杢橂䡁䅉党あ䝁䅕䅉灂䝁䄴䅚ㅂ䡁䅍䅤祂䝁䅫党穂䍁䅷䅉桂䝁䄴䅚杁䡁䅁睢㍂䝁䅑党祂䍁䄰兙橂䡁䅑兤桂䡁䅑党歂䍁䅁䅤療䝁䄸䅢穂䍁䅁兡畂䍁䅁睙療䝁䄴督あ䡁䅉兤橂䡁䅑兡療䝁䄴䅉灂䝁䄴䅚ㅂ䡁䅍䅤祂䡁䅫杌杁䙁䅑䅡求䍁䅁睙療䝁䄰䅣桂䝁䄴入杁䝁䄰兙祂䝁䅳党あ䡁䅍䅉灂䡁䅑督杁䡁䅁杣療䝁䅑兤橂䡁䅑督杁䡁䅑䅡祂䝁䄸兤湂䝁䅧䅉灂䡁䅑督杁䡁䅍兙獂䝁䅕督杁䝁䅙睢祂䝁䅍党獁䍁䅁兙穂䍁䅁睤求䝁䅷䅢杁䝁䅅督杁䝁䅑兡祂䝁䅕睙あ䝁䅷入杁䡁䅑睢杁䡁䅙兙祂䝁䅫睢ㅂ䡁䅍䅉灂䝁䄴䅚ㅂ䡁䅍䅤祂䝁䅫兙獂䍁䅁睙ㅂ䡁䅍䅤療䝁䄰党祂䡁䅍䅌杁䝁䄰兙穂䡁䅍䅉瑂䝁䅕杣橂䝁䅧兙畂䡁䅑督獁䍁䅁杣求䡁䅑兙灂䝁䅷党祂䡁䅍䅌杁䡁䅣䅡療䝁䅷党穂䝁䅅䅢求䡁䅉督獁䍁䅁睚ㅂ䝁䄴䅉橂䝁䅷兤楂䡁䅍䅌杁䝁䄸䅤潂䝁䅕杣杁䝁䅑兡穂䡁䅑杣灂䝁䅉兤あ䝁䄸杣穂䍁䅷䅉桂䝁䄴䅚杁䡁䅑䅡求䍁䅁兖畁䙁䅍杌杁䕁䅣睢㉂䝁䅕杣畂䝁䄰党畂䡁䅑䅉桂䝁䄴䅚杁䝁䅫䅤穂䍁䅁䅣祂䝁䅫兢求䍁䅁睙療䝁䄴䅤祂䝁䅅睙あ䝁䄸杣穂䍁䄴䅉偂䝁䅷兡畂䍁䅁睑療䡁䅉䅣療䡁䅉兙あ䝁䅫睢畂䍁䅁睤桂䡁䅍䅉灂䝁䄴睙療䡁䅉䅣療䡁䅉兙あ䝁䅕䅚杁䝁䅫杢杁䑁䅅䅏㕁䑁䅉䅉桂䝁䄴䅚杁䝁䅫督杁䝁䅉兙穂䝁䅕䅚杁䝁䅫杢杁䕁䅍䅢桂䡁䅫䅤療䝁䄴䅌杁䕁䄰兡穂䡁䅍睢ㅂ䡁䅉兡畁䅁䅁剈䅣䕁䝷䅁偂䝁䅷䅢灂䝁䅕睊穂䍁䅁村桂䡁䅉睚桂䝁䅫杢杁䕁䄸兤あ䝁䅷党あ䍁䅁䅓療䝁䅷䅚灂䝁䄴睚穂䍁䅷䅉䩂䝁䄴睙畁䍁䅁睢睂䝁䅕杣桂䡁䅑党穂䍁䅁兙穂䍁䅁兙杁䡁䅉党あ䝁䅅兡獂䝁䅕杣杁䝁䄸杚杁䝁䅉杣桂䝁䄴䅚杁䝁䄴兙瑂䝁䅕䅉瑂䝁䅕杣橂䝁䅧兙畂䝁䅑兡穂䝁䅕䅉灂䝁䄴䅉あ䝁䅧党杁䙁䅕杢灂䡁䅑党歂䍁䅁睕あ䝁䅅䅤求䡁䅍杌杁䙁䅑䅡求䍁䅁睙療䝁䄰䅣桂䝁䄴入杁䝁䄸杚浂䝁䅕杣穂䍁䅁䅡療䡁䅕督求䡁䅣兙祂䝁䅕督獁䍁䅁杙求䝁䅑䅉桂䝁䄴䅚杁䝁䅉兙あ䝁䅧䅌杁䝁䅙睢療䝁䅑䅌杁䝁䅙䅢療䝁䄸杣杁䝁䅍睢㉂䝁䅕杣灂䝁䄴睚穂䍁䅷䅉潂䝁䅕兙獂䡁䅑䅡杁䝁䅅杢歂䍁䅁杙求䝁䅅兤あ䡁䅫䅉桂䝁䅫䅚穂䍁䅷䅉楂䝁䄸睢牂䡁䅍䅉桂䝁䄴䅚杁䡁䅍䅤桂䡁䅑兡療䝁䄴党祂䡁䅫䅌杁䡁䅑睢㕂䡁䅍䅌杁䝁䅅杢歂䍁䅁党獂䝁䅕睙あ䡁䅉睢畂䝁䅫睙穂䑁䅳䅉桂䝁䄴䅚杁䝁䄸䅤潂䝁䅕杣杁䡁䅁杣療䝁䅑兤橂䡁䅑督獁䍁䅁兡畂䝁䅍䅢ㅂ䝁䅑兡畂䝁䅣䅉潂䝁䅅杣歂䡁䅣兙祂䝁䅕䅌杁䝁䅍兙畂䝁䅑入獁䍁䅁睙獂䝁䄸䅤潂䝁䅫杢湂䍁䅷䅉穂䡁䅁睢祂䡁䅑兡畂䝁䅣䅉湂䝁䄸睢歂䡁䅍䅌杁䡁䅁党あ䍁䅁兙畂䝁䅑䅉獂䝁䅅睤畂䍁䅷䅉桂䝁䄴䅚杁䝁䅣兙祂䝁䅑党畂䍁䅁䅣祂䝁䄸䅚ㅂ䝁䅍䅤穂䍁䄴䅉䩂䡁䅑䅉睂䡁䅉睢㉂䝁䅫䅚求䡁䅍䅉灂䡁䅑督杁䡁䅁杣療䝁䅑兤橂䡁䅑督杁䡁䅁杣灂䝁䄰兙祂䝁䅫䅢㕂䍁䅁兤畂䝁䅑党祂䍁䅁䅤潂䝁䅕䅉偂䝁䅷䅢灂䝁䅕升穂䍁䅷䅉偂䝁䅷䅢灂䝁䅕升穂䍁䅁村桂䡁䅉睚桂䝁䅫杢杁䕁䄸兤あ䝁䅷党あ䍁䅷䅉䡂䝁䄸睢歂䍁䅁睕あ䡁䅕杚浂䍁䅁睑潂䝁䅕兙睂䍁䅷䅉偂䝁䅷䅢灂䝁䅕升穂䍁䅁兑祂䝁䄰入獁䍁䅁杕求䝁䅅䅢杁䕁䅉杣桂䝁䄴䅚穂䍁䅁杕求䝁䅅䅢杁䕁䅍䅡求䝁䅅䅣桁䍁䅷䅉卂䝁䅕兙獂䍁䅁村祂䝁䅅杢歂䡁䅍光杁䙁䅉党桂䝁䅷䅉䍂䝁䅅杣湂䝁䅅兡畂䡁䅍䅌杁䙁䅍兙祂䝁䅅督療䡁䅑兙杁䕁䅉杣求䝁䅕来求䍁䅷䅉呂䡁䅑党求䝁䅷䅤療䝁䄴䅉啂䝁䄸睢獂䡁䅍䅌杁䕁䅅兢求䡁䅉兡橂䝁䅅杢杁䙁䅣兙㕂䍁䅷䅉桂䝁䄴䅚杁䕁䄰兡歂䝁䅑䅢求䡁䅑睢畂䍁䅁䅓療䝁䄰党杁䝁䄴兙瑂䝁䅕督畁䍁䅁䅖潂䝁䅕䅉橂䝁䄸兢睂䝁䅅杢㕂䍁䅁睤桂䡁䅍䅉浂䝁䄸杣瑂䝁䅕杣獂䡁䅫䅉牂䝁䄴睢㍂䝁䄴䅉桂䡁䅍䅉䍂䝁䅅杣湂䝁䅅兡畂䍁䅁䅓療䝁䅷䅚灂䝁䄴睚穂䍁䅷䅉䩂䝁䄴睙畁䍁䅁兙畂䝁䅑䅉橂䝁䅧兙畂䝁䅣党歂䍁䅁兡あ䡁䅍䅉畂䝁䅅兢求䍁䅁䅤療䍁䅁睔獂䝁䅷兡求䍁䅣督杁䕁䅉兙祂䝁䅣兙灂䝁䄴䅉偂䡁䅕䅤獂䝁䅕䅤杁䕁䅧睢獂䝁䅑兡畂䝁䅣督獁䍁䅁兓畂䝁䅍杌杁䝁䅫杢杁䕁䄰兙祂䝁䅍䅡杁䑁䅉䅍硁䑁䅕杌杁䙁䅑䅡求䍁䅁睙療䝁䄰䅣桂䝁䄴入杁䡁䅣兙穂䍁䅁杚療䡁䅕杢歂䝁䅕䅚杁䝁䅫杢杁䑁䅅兏㑁䑁䅉䅉桂䝁䄴䅚杁䝁䅫督杁䝁䅧党桂䝁䅑兣ㅂ䝁䅅杣あ䝁䅕杣求䝁䅑䅉灂䝁䄴䅉䥂䝁䅅杣祂䝁䅫督楂䡁䅕杣湂䍁䅷䅉兂䝁䅕杢畂䡁䅍入獂䡁䅙兙畂䝁䅫兙畁䅁䅁硸䅙偁䙉䅁偂䝁䄰党湂䝁䅅䅉䥂䝁䅕兙獂䡁䅑䅡橂䝁䅅杣求䍁䅁兓畂䡁䅙党穂䡁䅑睢祂䡁䅍䅌杁䕁䅫杢橂䍁䄴䅉灂䡁䅍䅉桂䍁䅁杕求䝁䅅䅢杁䕁䅕督あ䝁䅅䅤求䍁䅁兓畂䡁䅙党穂䡁䅑兢求䝁䄴䅤杁䙁䅑杣ㅂ䡁䅍䅤杁䍁䅧䍈卂䕁䅕兓啂䉁朰克杁䡁䅁杣療䡁䅙兡歂䝁䅫杢湂䍁䅁杚灂䝁䄴兙畂䝁䅍兡畂䝁䅣䅉桂䝁䄴䅚杁䝁䅍兙睂䝁䅫䅤桂䝁䅷䅉あ䝁䄸䅉あ䝁䅧党杁䝁䅷睢畂䝁䅣兌あ䝁䅕杣瑂䍁䅁䅡求䝁䅅䅢あ䝁䅧睙桂䡁䅉党杁䝁䅫杢歂䡁䅕督あ䡁䅉入杁䡁䅣兡あ䝁䅧䅉桂䍁䅁䅣桂䡁䅉䅤灂䝁䅍兤獂䝁䅅杣杁䝁䅙睢橂䡁䅕督杁䝁䄸杢杁䡁䅍睡灂䝁䅷䅢求䝁䅑䅉畂䡁䅕杣穂䝁䅫杢湂䍁䅁杚桂䝁䅍兡獂䝁䅫䅤灂䝁䅕督杁䝁䅷睢橂䝁䅅䅤求䝁䅑䅉灂䝁䄴䅉あ䝁䅧党杁䙁䅕杢灂䡁䅑党歂䍁䅁睕あ䝁䅅䅤求䡁䅍䅉桂䝁䄴䅚杁䡁䅑䅡求䍁䅁兖畂䝁䅫䅤求䝁䅑䅉䱂䝁䅫杢湂䝁䅑睢瑂䍁䄴䅉䉂䡁䅍䅉療䝁䅙䅉呂䝁䅕䅣あ䝁䅕兢楂䝁䅕杣杁䑁䅍䅍獁䍁䅁杍睁䑁䅉䅎獁䍁䅁睔瑂䝁䅕睚桂䍁䅁䅡桂䡁䅍䅉桂䍁䅁䅣療䡁䅉䅤浂䝁䄸䅢灂䝁䄸䅉療䝁䅙䅉灂䝁䄴杤求䡁䅍䅤瑂䝁䅕杢あ䡁䅍䅉あ䝁䅧兙あ䍁䅁兡畂䝁䅍䅢ㅂ䝁䅑党穂䍁䅁兏㉁䑁䅉䅉療䡁䅁党祂䝁䅅䅤灂䝁䄴睚杁䝁䅙兙橂䝁䅫䅢灂䡁䅑兡求䡁䅍䅉獂䝁䄸睙桂䡁䅑党歂䍁䅁兡畂䍁䅁䅎祁䍁䅁督あ䝁䅅䅤求䡁䅍䅉桂䝁䄴䅚杁䡁䅑䅡求䍁䅁兖䱂䍁䅁䅋祁䑁䅁李杁䝁䅙兙橂䝁䅫䅢灂䡁䅑兡求䡁䅍克杁䝁䅅杢歂䍁䅁睢睂䝁䅕杣桂䡁䅑党歂䍁䅁杙㕂䍁䅁䅏硁䍁䅁䅚灂䝁䅙杚求䡁䅉党畂䡁䅑䅉療䡁䅁党祂䝁䅅䅤療䡁䅉督畁䍁䅁兑穂䍁䅁兙杁䡁䅍睢ㅂ䡁䅉睙求䍁䅁睢浂䍁䅁睙桂䡁䅁兡あ䝁䅅䅢杁䡁䅑睢杁䡁䅑䅡求䍁䅁䅡求䝁䅅䅢あ䝁䅧睙桂䡁䅉党杁䝁䅫杢歂䡁䅕督あ䡁䅉入獁䍁䅁睔瑂䝁䅕睚桂䍁䅁睙療䝁䄴䅤灂䝁䄴兤桂䝁䅷䅢㕂䍁䅁党㉂䝁䅅䅢ㅂ䝁䅅䅤求䡁䅍䅉あ䝁䅧党杁䝁䄸䅣睂䝁䄸杣あ䡁䅕杢灂䡁䅑兡求䡁䅍䅌杁䡁䅑杣求䝁䄴䅚穂䍁䅁兙畂䝁䅑䅉橂䝁䅧兙獂䝁䅷党畂䝁䅣党穂䍁䅁兙浂䝁䅙党橂䡁䅑兡畂䝁䅣䅉あ䝁䅧党杁䝁䅫杢歂䡁䅕督あ䡁䅉入畁䍁䅁睔ㅂ䡁䅉䅉湂䝁䄸兙獂䍁䅁兡穂䍁䅁䅤療䍁䅁兡歂䝁䅕杢あ䝁䅫杚㕂䍁䅁䅢療䝁䄴睚瑁䡁䅑党祂䝁䄰䅉灂䝁䄴杤求䡁䅍䅤瑂䝁䅕杢あ䡁䅍䅉灂䝁䄴䅉硂䡁䅕兙獂䝁䅫䅤㕂䍁䅁䅡求䝁䅅䅢あ䝁䅧睙桂䡁䅉党杁䡁䅁杣療䡁䅁党祂䡁䅑兡求䡁䅍䅉㍂䝁䅫䅤潂䍁䅁睢ㅂ䡁䅑督あ䝁䅅杢歂䝁䅫杢湂䍁䅁睢睂䝁䅕杣桂䡁䅑睢祂䡁䅍䅉あ䝁䅧兙あ䍁䅁䅣祂䝁䄸杤灂䝁䅑党杁䡁䅑䅡求䍁䅁兢療䡁䅍䅤杁䝁䅙兙㉂䝁䄸杣桂䝁䅉䅢求䍁䅁杣灂䡁䅍睡癁䡁䅉党㍂䝁䅅杣歂䍁䅁杣桂䡁䅑兡療䍁䅁䅤療䍁䅁睢ㅂ䡁䅉䅉灂䝁䄴杤求䡁䅍䅤療䡁䅉督畁䅁䅁券䅣䕁䱉䅁偂䝁䄰杢灂䝁䅍党獂䝁䅷䅌杁䕁䅫杢橂䍁䄴䅌杁䡁䅑睢湂䝁䅕䅤潂䝁䅕杣杁䡁䅣兡あ䝁䅧䅉灂䡁䅑督杁䡁䅍兤楂䡁䅍兡歂䝁䅫兙祂䝁䅫党穂䍁䅷䅉睂䡁䅉睢㉂䝁䅫䅚求䡁䅍䅉瑂䝁䅕䅚灂䝁䅍兙あ䝁䅫睢畂䍁䅁兢桂䝁䄴兙湂䝁䅕兢求䝁䄴䅤杁䡁䅍睢獂䡁䅕䅤灂䝁䄸杢穂䍁䅁兙畂䝁䅑䅉桂䝁䅑䅡求䡁䅉党畂䝁䅍党杁䡁䅑睢療䝁䅷督杁䝁䅙睢祂䍁䅁䅡求䝁䅅䅢あ䝁䅧睙桂䡁䅉党杁䡁䅍入穂䡁䅑党瑂䡁䅍䅉桂䝁䄴䅚杁䡁䅁䅡桂䡁䅉兢桂䝁䅍兡求䡁䅍䅉あ䝁䅧党杁䙁䅕杢灂䡁䅑党歂䍁䅁睕あ䝁䅅䅤求䡁䅍䅉桂䝁䄴䅚杁䝁䅫杢あ䝁䅕杣畂䝁䅅䅤灂䝁䄸杢桂䝁䅷䅢㕂䍁䄴䅉啂䝁䅧党杁䝁䅍睢瑂䡁䅁兙畂䡁䅫䅉療䝁䅙杚求䡁䅉督杁䡁䅁睢灂䝁䄴䅤杁䝁䄸杚杁䝁䅍兙祂䝁䅕䅉桂䡁䅕䅤療䝁䄰兙あ䝁䅫睢畂䍁䅁督療䝁䅷兤あ䝁䅫睢畂䡁䅍䅉あ䝁䄸䅉灂䝁䄰䅣祂䝁䄸杤求䍁䅁睙獂䝁䅫杢灂䝁䅍兡桂䝁䄴䅉㍂䝁䄸杣牂䝁䅙䅢療䡁䅣督杁䝁䅫杢杁䡁䅁兙あ䝁䅫党畂䡁䅑䅉橂䝁䅅杣求䍁䅁兙祂䝁䅕兙穂䍁䅁睢浂䍁䅁䅤潂䝁䅕䅉潂䝁䅕兙獂䡁䅑䅡橂䝁䅅杣求䍁䅁督㕂䡁䅍䅤求䝁䄰睏杁䙁䅧䅖杁䙁䅍党祂䝁䅫党穂䍁䅁兙ㅂ䡁䅑睢瑂䝁䅅䅤求䝁䅑䅉歂䝁䅫督睂䝁䅕杢穂䝁䅫杢湂䍁䅁督㕂䡁䅍䅤求䝁䄰督杁䝁䅙睢祂䍁䅁兢求䝁䅑兡橂䝁䅅䅤灂䝁䄸杢穂䍁䅁兙畂䝁䅑䅉穂䡁䅕䅣睂䝁䅷兡求䡁䅍䅉ㅂ䡁䅍党歂䍁䅁兡畂䍁䅁杢ㅂ䡁䅉督灂䝁䄴睚杁䡁䅕杢灂䡁䅑督杁䝁䅅杢歂䍁䅁睢あ䝁䅧党祂䍁䅁睙獂䝁䅫杢灂䝁䅍兙獂䍁䅁兙祂䝁䅕兙穂䍁䅁睢浂䍁䅁䅤潂䝁䅕䅉潂䝁䄸督睂䝁䅫䅤桂䝁䅷䅌杁䝁䅅督杁䡁䅣党獂䝁䅷䅉桂䡁䅍䅉穂䡁䅁党橂䝁䅫兙獂䝁䅫来求䝁䅑䅉桂䡁䅕䅤療䝁䄰兙あ䝁䅕䅚杁䝁䅑兡穂䡁䅁党畂䡁䅍兡畂䝁䅣䅉穂䡁䅫督あ䝁䅕兢穂䍁䅁杚療䡁䅉䅉療䡁䅁党祂䝁䅅䅤灂䝁䄴睚杁䡁䅉睢療䝁䄰睏杁䝁䅅杢歂䍁䅁杣療䝁䅉睢あ䝁䅫睙杁䝁䅑兡穂䡁䅁党畂䡁䅍兡畂䝁䅣䅉穂䡁䅫督あ䝁䅕兢穂䍁䅁杚療䡁䅉䅉潂䝁䅅杢歂䝁䅷兡畂䝁䅣䅉あ䝁䅧党杁䡁䅍䅤療䝁䅍睡灂䝁䄴睚杁䝁䅅杢歂䍁䅁杣求䡁䅑杣灂䝁䅕杤桂䝁䅷䅉療䝁䅙䅉楂䝁䄸䅥求䝁䅑䅉瑂䝁䅕䅚灂䝁䅍兙あ䝁䅫睢畂䡁䅍杌杁䕁䅫䅤杁䝁䅅䅢穂䝁䄸䅉睂䡁䅉睢㉂䝁䅫䅚求䡁䅍䅉橂䝁䅕杢あ䡁䅉兙獂䍁䅁䅣潂䝁䅅杣瑂䝁䅅睙㕂䍁䅁兙ㅂ䡁䅑睢瑂䝁䅅䅤灂䝁䄸杢杁䡁䅍睢獂䡁䅕䅤灂䝁䄸杢穂䑁䅳䅉䩂䙁䅙䅉橂䝁䄸兢睂䝁䄸兤畂䝁䅑兡畂䝁䅣䅉祂䝁䄸杙療䡁䅑督㝁䍁䅁兙畂䝁䅑䅉灂䝁䄴杤求䝁䄴䅤療䡁䅉入杁䝁䄰兙畂䝁䅅睚求䝁䄰党畂䡁䅑䅉穂䝁䄸杚あ䡁䅣兙祂䝁䅕杌杁䕁䅫杢杁䝁䅅䅚歂䝁䅫䅤灂䝁䄸杢獁䍁䅁䅤潂䝁䅕䅉橂䝁䄸兢睂䝁䅅杢㕂䍁䅁䅣祂䝁䄸杤灂䝁䅑党穂䍁䅁督灂䝁䄴睚獂䝁䅕兌歂䝁䄸督求䍁䅁兙ㅂ䡁䅑睢瑂䝁䅅䅤灂䝁䄸杢杁䡁䅍睢獂䡁䅕䅤灂䝁䄸杢穂䍁䅁䅤潂䝁䅅䅤杁䝁䅙兡獂䝁䅷䅉桂䝁䄴䅚杁䝁䅷兙楂䝁䅕䅢杁䝁䅅䅉㉂䝁䅅杣灂䝁䅕䅤㕂䍁䅁睢浂䍁䅁䅣桂䡁䅑兡求䝁䄴䅤瑁䡁䅍䅣求䝁䅍兡浂䝁䅫睙獁䍁䅁督灂䝁䄴睚獂䝁䅕兌歂䝁䄸督求䍁䅁兢求䝁䅑兡橂䝁䅅䅤灂䝁䄸杢杁䝁䅉䅢灂䡁䅍䅤求䡁䅉䅉睂䝁䅅睙牂䝁䅅睚灂䝁䄴睚杁䝁䅉兙穂䝁䅕䅚杁䝁䄸杢杁䝁䅫杢橂䝁䄸兢灂䝁䄴睚杁䡁䅁杣求䡁䅍睙祂䝁䅫䅣あ䝁䅫睢畂䡁䅍睏杁䝁䅙兤獂䝁䅷入杁䝁䅅兤あ䝁䄸兢桂䡁䅑党歂䍁䅁兙畂䝁䅑䅉穂䝁䅕兢灂䍁䄰兙ㅂ䡁䅑睢瑂䝁䅅䅤求䝁䅑䅉浂䝁䅫䅢獂䝁䅫杢湂䍁䅁党硂䡁䅕兡睂䝁䄰党畂䡁䅑䅉浂䝁䄸杣杁䝁䅫杢穂䡁䅑兡あ䡁䅕䅤灂䝁䄸杢桂䝁䅷䅉睂䝁䅧兙祂䝁䄰兙橂䝁䅫党穂䍁䅁䅤療䍁䅁睤桂䡁䅉杣桂䝁䄴䅤杁䝁䅅兤あ䝁䄸兢桂䡁䅑党歂䍁䅁䅣桂䝁䅍睡桂䝁䅣兡畂䝁䅣䅉療䝁䅙䅉瑂䝁䅕䅚灂䝁䅍兙あ䝁䅫睢畂䡁䅍睏杁䝁䅅杢歂䍁䅁兢求䝁䅑兡橂䝁䅅䅤灂䝁䄸杢杁䝁䅉䅢灂䡁䅍䅤求䡁䅉䅉橂䝁䅅杣歂䍁䅁䅣桂䝁䅍睡桂䝁䅣兡畂䝁䅣䅉桂䝁䄴䅚杁䡁䅁兙橂䝁䅳兙湂䝁䅫杢湂䍁䅁督ㅂ䡁䅁䅣獂䝁䅫党穂䍁䅁䅤療䍁䅁党畂䝁䅧兙畂䝁䅍党杁䝁䄰党歂䝁䅫睙桂䡁䅑兡療䝁䄴䅉桂䝁䅑䅡求䡁䅉党畂䝁䅍党杁䝁䅫杢杁䝁䄴睢畂䍁䄰兙橂䡁䅕䅤求䍁䅁睙桂䡁䅉党杁䡁䅍党あ䡁䅑兡畂䝁䅣督畁䍁䅁杒ㅂ䡁䅉䅤潂䝁䅕杣獁䍁䅁兡あ䍁䅁睢浂䝁䅙党祂䡁䅍䅉䙂䝁䄴䅢灂䡁䅙党畂䕁䅧党桂䝁䅷䅤潂䍁䅁䅕桂䡁䅑兡求䝁䄴䅤杁䕁䅕杢湂䝁䅅睚求䝁䄰党畂䡁䅑䅌杁䝁䅅䅉㍂䝁䅕杙瑁䝁䅉兙穂䝁䅕䅚杁䡁䅍睢獂䡁䅕䅤灂䝁䄸杢穂䍁䄴䅉啂䝁䅧党杁䝁䅍睢瑂䡁䅁兙畂䡁䅫䅉㍂䝁䅅督杁䝁䅙睢祂䝁䄰党祂䝁䅷入杁䝁䅳杢療䡁䅣杢杁䝁䅅督杁䕁䄸兢畂䝁䅫睙求䝁䅷䅢杁䙁䅑党橂䝁䅧杢療䝁䅷睢湂䝁䅫党穂䍁䅷䅉䩂䝁䄴睙畁䍁䅁兙畂䝁䅑䅉橂䝁䅧兙畂䝁䅣党歂䍁䅁兡あ䡁䅍䅉畂䝁䅅兢求䍁䅁䅤療䍁䅁睔瑂䝁䄴兡橂䝁䅕䅢獂䍁䅷䅉䩂䝁䄴睙畁䍁䅁兡畂䍁䅁杍睁䑁䅁免畁䍁䅁睔瑂䝁䄴兡橂䝁䅕䅢獂䍁䅷䅉䩂䝁䄴睙畁䍁䅁睤桂䡁䅍䅉灂䝁䄴睙療䡁䅉䅣療䡁䅉兙あ䝁䅕䅚杁䝁䅫杢杁䑁䅅兏㕁䑁䅉䅉桂䝁䄴䅚杁䝁䅫督杁䝁䅧党桂䝁䅑兣ㅂ䝁䅅杣あ䝁䅕杣求䝁䅑䅉灂䝁䄴䅉䝂䝁䄸杣あ䍁䅁睖療䡁䅉䅤潂䍁䅷䅉啂䝁䅕䅥桂䡁䅍杌䅁佁塑䅁⭄睃䅁睔瑂䝁䄴兡橂䝁䄸兢杁䕁䅣杣療䡁䅕䅣杁䕁䅫杢橂䍁䄴䅌杁䡁䅑睢湂䝁䅕䅤潂䝁䅕杣杁䡁䅣兡あ䝁䅧䅉灂䡁䅑督杁䡁䅍兤楂䡁䅍兡歂䝁䅫兙祂䝁䅫党穂䍁䅷䅉療䝁䅙杚求䡁䅉督杁䝁䅅䅚㉂䝁䅕杣あ䝁䅫督灂䝁䄴睚獁䍁䅁兢桂䡁䅉睡求䡁䅑兡畂䝁䅣䅌杁䝁䅅杢歂䍁䅁睙療䡁䅉䅣療䡁䅉兙あ䝁䅕䅉橂䝁䄸兢瑂䡁䅕杢灂䝁䅍兙あ䝁䅫睢畂䡁䅍䅉穂䝁䅕杣㉂䝁䅫睙求䡁䅍杌杁䕁䅫䅤杁䡁䅁杣療䡁䅙兡歂䝁䅕督杁䝁䅅䅉祂䝁䅅杢湂䝁䅕䅉療䝁䅙䅉穂䝁䅕杣㉂䝁䅫睙求䡁䅍䅉灂䝁䄴䅉あ䝁䅧党杁䝁䅅杣求䝁䅅督杁䝁䄸杚杁䝁䄰党歂䝁䅫兙杁䝁䅅杢歂䍁䅁兙歂䡁䅙党祂䡁䅑兡穂䝁䅫杢湂䍁䅷䅉睂䡁䅉党橂䝁䅫督灂䝁䄸杢杁䝁䄰兙祂䝁䅳党あ䝁䅫杢湂䍁䅷䅉睂䡁䅕杙獂䝁䅫睙杁䡁䅉党獂䝁䅅䅤灂䝁䄸杢穂䍁䅷䅉潂䝁䅕兙獂䡁䅑䅡橂䝁䅅杣求䍁䅷䅉楂䡁䅉兙畂䝁䅑兡畂䝁䅣䅉桂䝁䄴䅚杁䡁䅉党あ䝁䅅兡獂䍁䅁睙療䝁䄰兢求䡁䅉睙求䍁䅷䅉求䡁䅧䅣求䡁䅉兡求䝁䄴䅤灂䝁䅅䅢獁䍁䅁党㑂䝁䅕睙ㅂ䡁䅑兡療䝁䄴䅌杁䝁䅅杢歂䍁䅁督ㅂ䡁䅁䅣療䡁䅉䅤畁䍁䅁䅖潂䝁䅕䅉橂䝁䄸兢睂䝁䅅杢㕂䉁杫督杁䡁䅍党祂䡁䅙兡橂䝁䅕督杁䝁䅫杢橂䝁䅷兤歂䝁䅕䅉桂䝁䅑杤求䡁䅉䅤灂䡁䅍兡畂䝁䅣䅌杁䝁䅉杣桂䝁䄴䅚灂䝁䄴睚獁䍁䅁睙療䝁䄴䅤求䝁䄴䅤杁䝁䄰兙祂䝁䅳党あ䝁䅫杢湂䍁䅷䅉橂䝁䄸杣睂䝁䄸杣桂䡁䅑党杁䡁䅍睢橂䝁䅫兙獂䍁䅁杣求䡁䅍䅣療䝁䄴督灂䝁䅉兡獂䝁䅫䅤㕂䍁䅁睙療䝁䄴督ㅂ䝁䅷䅤灂䝁䄴睚獁䍁䅁睙祂䝁䅫督灂䡁䅍䅉橂䝁䄸兢瑂䡁䅕杢灂䝁䅍兙あ䝁䅫睢畂䡁䅍䅌杁䝁䅍兤穂䡁䅑睢瑂䍁䅁䅣ㅂ䝁䅉䅢灂䡁䅍䅡灂䝁䄴睚獁䍁䅁䅚桂䡁䅑兙杁䝁䅅杢桂䝁䅷入あ䝁䅫睙穂䍁䅷䅉歂䝁䅅䅤桂䝁䅉兙穂䝁䅕䅉瑂䝁䅅杢桂䝁䅣党瑂䝁䅕杢あ䍁䅷䅉歂䝁䅫睚灂䡁䅑兙獂䍁䄸䅚灂䡁䅉党橂䡁䅑䅉瑂䝁䅅杣牂䝁䅕䅤灂䝁䄴睚杁䝁䅅杢歂䍁䅁䅣療䡁䅍䅤瑁䡁䅁杣療䝁䅑兤橂䡁䅑兡療䝁䄴䅌杁䝁䅑兡湂䝁䅫䅤桂䝁䅷䅉あ䡁䅉兙畂䡁䅍杚療䡁䅉兢桂䡁䅑兡療䝁䄴䅉橂䝁䄸杢穂䡁䅕䅢あ䝁䅫杢湂䍁䅷䅉求䝁䄴䅤求䡁䅉䅤桂䝁䅫杢瑂䝁䅕杢あ䍁䅁兢桂䡁䅉睡求䡁䅑兡畂䝁䅣䅌杁䝁䅕䅥睂䝁䅕杣灂䝁䅕杢あ䝁䅫兙獂䍁䅁兢桂䡁䅉睡求䡁䅑兡畂䝁䅣䅌杁䝁䅙兡求䝁䅷䅚杁䝁䄰兙祂䝁䅳党あ䝁䅫杢湂䍁䅷䅉穂䝁䅅䅢求䡁䅍䅉穂䡁䅕䅣睂䝁䄸杣あ䍁䅷䅉浂䝁䅫杢桂䝁䄴睙灂䝁䅅䅢癁䝁䅍睢祂䡁䅁睢祂䝁䅅䅤求䍁䅁杙ㅂ䡁䅍兡畂䝁䅕督穂䍁䄰䅤療䍁䄰杙ㅂ䡁䅍兡畂䝁䅕督穂䍁䅁兙歂䡁䅙党祂䡁䅑兡穂䝁䅫杢湂䍁䅷䅉湂䡁䅉兙睂䝁䅧兡橂䍁䅁兙祂䡁䅑督癁䝁䅑兡湂䝁䅫䅤桂䝁䅷䅉灂䝁䄰兙湂䝁䅫杢湂䍁䅷䅉潂䝁䅕兙獂䡁䅑䅡橂䝁䅅杣求䍁䅁兢桂䡁䅉睡求䡁䅑兡畂䝁䅣䅉桂䝁䄴䅚杁䝁䅍睢瑂䝁䄰兤畂䝁䅫睙桂䡁䅑兡療䝁䄴督獁䍁䅁兙畂䝁䅑䅉灂䝁䄴督あ䝁䄸杣求䍁䅁䅚求䡁䅍兡湂䝁䄴䅉穂䝁䅕杣㉂䝁䅫睙求䡁䅍杌杁䕁䅫䅤穂䍁䅁督求䡁䅉杤灂䝁䅍党穂䍁䅁兙獂䡁䅍睢杁䝁䅍睢瑂䡁䅁杣灂䡁䅍党杁䝁䅫杢あ䝁䅕杣桂䝁䅍䅤灂䡁䅙党杁䝁䄰兙祂䝁䅳党あ䝁䅫杢湂䍁䅷䅉灂䝁䄴杤求䡁䅍䅤療䡁䅉䅉祂䝁䅕䅢桂䡁䅑兡療䝁䄴督獁䍁䅁兢桂䡁䅉睡求䡁䅑兡畂䝁䅣䅉祂䝁䅕督求䝁䅅杣橂䝁䅧䅌杁䝁䄰党歂䝁䅫兙杁䡁䅁䅢桂䝁䄴杢灂䝁䄴睚杁䝁䅅杢歂䍁䅁杙ㅂ䡁䅫兡畂䝁䅣䅌杁䡁䅉党あ䝁䅅兡獂䍁䅁兢求䝁䅑兡桂䍁䅁䅣獂䝁䅅杢畂䝁䅫杢湂䍁䅁兙畂䝁䅑䅉楂䡁䅕入灂䝁䄴睚獁䍁䅁兢求䡁䅉睙潂䝁䅅杢歂䝁䅫督灂䝁䄴睚杁䝁䅅杢歂䍁䅁䅣療䝁䅫杢あ䍁䅁睢浂䍁䅁督桂䝁䅷党獁䍁䅁兢療䝁䅉兡獂䝁䅕䅉瑂䝁䅅杣牂䝁䅕䅤灂䝁䄴睚獁䍁䅁兢ㅂ䝁䅷䅤灂䍁䄰睙ㅂ䝁䅷䅤ㅂ䡁䅉兙獂䍁䅁兢桂䡁䅉睡求䡁䅑兡畂䝁䅣䅌杁䝁䄴睢畂䍁䄰䅣祂䝁䄸杚灂䡁䅑䅉瑂䝁䅅杣牂䝁䅕䅤灂䝁䄴睚獁䍁䅁睢祂䝁䅣兙畂䝁䅫来桂䡁䅑兡療䝁䄴兙獂䍁䅁睙療䝁䄰兢ㅂ䝁䄴兡橂䝁䅅䅤灂䝁䄸杢穂䍁䅷䅉睂䝁䅅睙牂䝁䅅睚求䍁䅁䅚求䡁䅍兡湂䝁䄴䅌杁䡁䅁杣療䝁䅑兤橂䡁䅑䅉睂䝁䅷兙橂䝁䅕兢求䝁䄴䅤獁䍁䅁䅣祂䝁䄸兢療䡁䅑兡療䝁䄴兙獂䍁䅁兢桂䡁䅉睡求䡁䅑兡畂䝁䅣䅌杁䡁䅁兤楂䝁䅷兡橂䍁䅁兙浂䝁䅙兙灂䡁䅉督獁䍁䅁䅣ㅂ䝁䅉䅢灂䝁䅍䅉祂䝁䅕䅢桂䡁䅑兡療䝁䄴督獁䍁䅁杣求䡁䅑兙灂䝁䅷䅉瑂䝁䅅杣牂䝁䅕䅤灂䝁䄴睚獁䍁䅁杣求䡁䅑兙灂䝁䅷䅉瑂䝁䅕䅚灂䝁䅅䅉桂䝁䄴䅚杁䝁䅕兌橂䝁䄸兢瑂䝁䅕杣橂䝁䅕䅌杁䡁䅍党桂䡁䅉睙潂䍁䅁党畂䝁䅣兡畂䝁䅕䅉瑂䝁䅅杣牂䝁䅕䅤灂䝁䄴睚獁䍁䅁督潂䝁䄸䅣睂䝁䅕杣杁䝁䄰兙祂䝁䅳党あ䝁䅫杢湂䍁䅷䅉穂䝁䄸睙灂䝁䅅䅢杁䝁䄰党歂䝁䅫兙杁䝁䄰兙祂䝁䅳党あ䝁䅫杢湂䍁䅷䅉桂䝁䄴䅚杁䡁䅍䅣療䡁䅉䅤穂䍁䅁兙畂䝁䅑䅉求䡁䅙党畂䡁䅑䅉瑂䝁䅅杣牂䝁䅕䅤灂䝁䄴睚杁䡁䅍党祂䡁䅙兡橂䝁䅕督畁䍁䅁兓あ䍁䅁睢睂䝁䅕杣桂䡁䅑党穂䍁䅁兡畂䍁䅁䅤潂䝁䅕䅉佂䝁䄸杣あ䝁䅧䅉桂䝁䄴䅚杁䕁䅷兙あ䝁䅫杢杁䕁䅅兢求䡁䅉兡橂䝁䅅䅌杁䕁䅕兤祂䝁䄸䅣求䍁䅷䅉あ䝁䅧党杁䕁䄰兡歂䝁䅑䅢求䍁䅁兒桂䡁䅍䅤杁䝁䅅杢歂䍁䅁兑浂䡁䅉兡橂䝁䅅䅉潁䕁䅕兔䙂䕁䅅克獁䍁䅁兙畂䝁䅑䅉あ䝁䅧党杁䕁䅅督灂䝁䅅䅉兂䝁䅅睙灂䝁䅙兡橂䍁䄴䅉啂䝁䅧党杁䝁䅍睢瑂䡁䅁兙畂䡁䅫䅉㍂䝁䅅督杁䝁䅫杢橂䝁䄸杣睂䝁䄸杣桂䡁䅑党歂䍁䅁兡畂䍁䅁免㕁䑁䅑䅎杁䝁䅅杢歂䍁䅁兡穂䍁䅁杙桂䡁䅍党歂䍁䅁兡畂䍁䅁杔求䡁䅣䅉婂䝁䄸杣牂䍁䅷䅉佂䝁䅕睤杁䙁䅫睢祂䝁䅳杌䅁偁塍䅁歄䅁䅁睔畂䝁䅷兡畂䝁䅕䅉䉂䝁䄴兙獂䡁䅫督灂䡁䅍䅉桂䝁䄴䅚杁䙁䅉党浂䝁䅕杣求䝁䄴睙求䑁䅳䅉䑂䝁䅷睢ㅂ䝁䅑䅉乂䝁䅅杢桂䝁䅣党瑂䝁䅕杢あ䑁䅳䅉䕂䝁䅅䅤桂䍁䅁兓畂䡁䅑党湂䡁䅉兙あ䝁䅫睢畂䑁䅳䅉䝂䝁䅫杢あ䝁䅕睙潂䑁䅳䅉䕂䝁䅅䅤桂䍁䅁䅕祂䝁䄸䅤求䝁䅍䅤灂䝁䄸杢㝁䍁䅁睑獂䝁䄸兤歂䍁䅁兓畂䝁䅙杣桂䡁䅍䅤祂䡁䅕睙あ䡁䅕杣求䅁䅁眹䅧䵁䅑䅁偂䝁䄴䅢灂䝁䄴党杁䕁䅅杢桂䝁䅷入穂䝁䅫督杁䝁䅅杢歂䍁䅁杕求䝁䅙党祂䝁䅕杢橂䝁䅕睏杁䕁䅍兤穂䡁䅑睢瑂䝁䅕杣杁䙁䅉党獂䝁䅅䅤灂䝁䄸杢穂䝁䅧兡睂䍁䅁兔桂䝁䄴兙湂䝁䅕兢求䝁䄴䅤㝁䍁䅁䅖求䡁䅧䅤杁䕁䅅杢桂䝁䅷入あ䝁䅫睙穂䑁䅳䅉䑂䝁䄸杢あ䝁䅕杢あ䍁䅁睑祂䝁䅕兙あ䝁䅫睢畂䅁䅁硹䅙偁䅉䅁偂䝁䄴䅢灂䝁䄴党杁䕁䅅杢桂䝁䅷入穂䝁䅫督杁䝁䅅杢歂䍁䅁杕求䝁䅙党祂䝁䅕杢橂䝁䅕睏杁䕁䅑兙あ䝁䅅䅉䩂䝁䄴䅤求䝁䅣杣桂䡁䅑兡療䝁䄴睏杁䕁䅙兡畂䡁䅑党橂䝁䅧睏杁䙁䅁杣求䝁䅑兡橂䡁䅑兡㉂䝁䅕䅉䉂䝁䄴兙獂䡁䅫䅤灂䝁䅍督㝁䍁䅁䅒灂䝁䅣兡あ䝁䅅䅢杁䕁䅅督穂䝁䅕䅤杁䕁䄰兙畂䝁䅅睚求䝁䄰党畂䡁䅑睏杁䙁䅑党㑂䡁䅑䅉䉂䝁䄴兙獂䡁䅫䅤灂䝁䅍督䅁䉁䥅䅁杄䅁䅁睔畂䝁䅷兡畂䝁䅕䅉䉂䝁䄴兙獂䡁䅫督灂䡁䅍䅉桂䝁䄴䅚杁䙁䅉党浂䝁䅕杣求䝁䄴睙求䑁䅳䅉䕂䝁䅅䅤桂䍁䅁兓畂䡁䅑党湂䡁䅉兙あ䝁䅫睢畂䑁䅳䅉兂䡁䅉党歂䝁䅫睙あ䝁䅫杤求䍁䅁兑畂䝁䅅䅢㕂䡁䅑兡橂䡁䅍睏杁䕁䅍兤穂䡁䅑睢瑂䝁䅕杣杁䕁䅅杢桂䝁䅷入あ䝁䅫睙穂䑁䅳䅉啂䝁䅕䅥あ䍁䅁兑畂䝁䅅䅢㕂䡁䅑兡橂䡁䅍睏杁䕁䅑兙桂䙁䅍䅁牄元䅁䅉䅅䕁䄸杢獂䝁䅫杢求䍁䅁兑畂䝁䅅䅢㕂䡁䅍兡穂䍁䅁兙畂䝁䅑䅉卂䝁䅕杚求䡁䅉党畂䝁䅍党㝁䍁䅁䅒桂䡁䅑兙杁䕁䅫杢あ䝁䅕睚祂䝁䅅䅤灂䝁䄸杢㝁䍁䅁䅕祂䝁䅕䅚灂䝁䅍䅤灂䡁䅙党杁䕁䅅杢桂䝁䅷入あ䝁䅫睙穂䑁䅳䅉䑂䡁䅕督あ䝁䄸兢求䡁䅉䅉䉂䝁䄴兙獂䡁䅫䅤灂䝁䅍督㝁䍁䅁䅖求䡁䅧䅤杁䕁䅅杢桂䝁䅷入あ䝁䅫睙穂䑁䅳䅉䕂䝁䅅䅤桂䍁䅁䅕祂䝁䄸䅤求䝁䅍䅤灂䝁䄸杢㝁䍁䅁睑獂䝁䄸兤歂䍁䅁䅒桂䡁䅑兙杁䙁䅍党祂䡁䅙兡橂䝁䅕督䅁䙁䭅䅁浃䅁䅁睔畂䝁䅷兡畂䝁䅕䅉䉂䝁䄴兙獂䡁䅫督灂䡁䅍䅉桂䝁䄴䅚杁䙁䅉党浂䝁䅕杣求䝁䄴睙求䑁䅳䅉䝂䝁䅫杢あ䝁䅕睙潂䑁䅳䅉兂䡁䅉党歂䝁䅫睙あ䝁䅫杤求䍁䅁兑畂䝁䅅䅢㕂䡁䅑兡橂䡁䅍睏杁䙁䅑党㑂䡁䅑䅉䉂䝁䄴兙獂䡁䅫䅤灂䝁䅍督㝁䍁䅁䅒桂䝁䅅睕䅁䥁䩑䅁啃䅁䅁睔畂䝁䅷兡畂䝁䅕䅉䉂䝁䄴兙獂䡁䅫督灂䡁䅍䅉桂䝁䄴䅚杁䙁䅉党浂䝁䅕杣求䝁䄴睙求䑁䅳䅉兂䡁䅉党歂䝁䅫睙あ䝁䅫杤求䍁䅁兑畂䝁䅅䅢㕂䡁䅑兡橂䡁䅍睏杁䙁䅑党㑂䡁䅑䅉䉂䝁䄴兙獂䡁䅫䅤灂䝁䅍督㝁䍁䅁䅒桂䝁䅅睕䅁䉁坕䅁䭁允䅁睔畂䝁䅷兡畂䝁䅕䅉䉂䝁䄴兙獂䡁䅫督灂䡁䅍䅉桂䝁䄴䅚杁䙁䅉党浂䝁䅕杣求䝁䄴睙求䑁䅳䅉呂䝁䄸杚あ䡁䅣兙祂䝁䅕䅉䕂䝁䅕杤求䝁䅷睢睂䝁䄰党畂䡁䅑睏杁䕁䅑兙あ䝁䅅䅉䩂䝁䄴䅤求䝁䅣杣桂䡁䅑兡療䝁䄴睏杁䕁䅙兡畂䡁䅑党橂䝁䅧睏杁䙁䅑党㑂䡁䅑䅉䉂䝁䄴兙獂䡁䅫䅤灂䝁䅍督㝁䍁䅁䅒桂䡁䅑兙杁䙁䅁杣療䡁䅑党橂䡁䅑兡療䝁䄴睏杁䕁䅍䅢療䡁䅕䅚杁䕁䅑兙あ䝁䅅䅉呂䝁䅕杣㉂䝁䅫睙求䡁䅍䅁啂元䅁杈䅁䕁䄸杢獂䝁䅫杢求䍁䅁睒祂䝁䄸睙求䡁䅉入䅁䙁䥙䅁杂䅁䅁睔畂䝁䅷兡畂䝁䅕䅉䡂䡁䅉睢橂䝁䅕杣㕂䑁䅳䅉兂䝁䅕䅤杁䕁䅍兙祂䝁䅕睏杁䙁䅁党あ䍁䅁杒療䝁䄸䅚杁䝁䅅杢歂䍁䅁睕ㅂ䡁䅁䅣獂䝁䅫党穂䅁䅁睪䅣䑁䅑䅁偂䝁䄴督潂䝁䄸杣求䍁䅁兙畂䝁䅑䅉偂䝁䅙杚穂䝁䅧睢祂䝁䅕䅉塂䝁䅫杢歂䅁䅁杲䅣䑁䩉䅁偂䝁䄴䅤療䍁䅁兓畂䝁䄴睢㉂䝁䅅䅤灂䝁䄸杢杁䕁䅫杢橂䍁䄴䅉求䝁䄴睚桂䝁䅣党穂䍁䅁兡畂䍁䅁䅤潂䝁䅕䅉歂䝁䅕督灂䝁䅣杢獁䍁䅁䅚求䡁䅙党獂䝁䄸䅣瑂䝁䅕杢あ䍁䅷䅉瑂䝁䅅杢ㅂ䝁䅙兙橂䡁䅑兤祂䝁䅕䅌杁䝁䅅杢歂䍁䅁督ㅂ䡁䅁䅣療䡁䅉䅤杁䝁䄸杚杁䡁䅁杣療䝁䅍党穂䡁䅍䅉橂䝁䄸杢あ䡁䅉睢獂䍁䅁䅤療䝁䄸䅢穂䍁䅁䅤潂䝁䅅䅤杁䡁䅁党祂䝁䅙睢祂䝁䄰督杁䝁䄸䅣あ䝁䅫睙桂䝁䅷䅉瑂䝁䅕䅤祂䝁䄸䅢療䝁䅣入畁䍁䅁䅖潂䝁䅕䅉橂䝁䄸兢睂䝁䅅杢㕂䍁䅁睢浂䝁䅙党祂䡁䅍䅉獂䝁䅫䅤潂䝁䄸睚祂䝁䅅䅣潂䡁䅫䅉穂䡁䅫督あ䝁䅕兢穂䍁䅁兙畂䝁䅑䅉睂䡁䅉睢橂䝁䅕督穂䍁䅁睙療䝁䄴䅤祂䝁䄸䅢杁䝁䅅杢桂䝁䅷入あ䝁䅫睙桂䝁䅷䅉穂䝁䄸杚あ䡁䅣兙祂䝁䅕杌杁䕁䅫䅤杁䝁䅅䅢穂䝁䄸䅉療䝁䅙杚求䡁䅉督杁䡁䅁杣療䝁䅍党穂䡁䅍䅉桂䝁䄴䅚杁䡁䅫兡求䝁䅷䅚杁䝁䄰兙畂䝁䅅睚求䝁䄰党畂䡁䅑䅉穂䝁䄸䅢ㅂ䡁䅑兡療䝁䄴督獁䍁䅁兙畂䝁䅑䅉歂䝁䅕杤灂䝁䅍党杁䡁䅁兙橂䝁䅳兙湂䝁䅫杢湂䍁䅁兙畂䝁䅑䅉あ䝁䅕督あ䍁䅁杚桂䝁䅍兡獂䝁䅫䅤灂䝁䅕督杁䡁䅑䅡祂䝁䄸兤湂䝁䅧䅉穂䡁䅑兙畂䝁䅑兙獂䝁䄸杢求䍁䅁督㕂䡁䅍䅤求䝁䄰督杁䝁䅙睢祂䍁䅁睢睂䡁䅑兡橂䝁䅅䅢杁䝁䄰党あ䡁䅉睢獂䝁䄸睚㕂䍁䅷䅉瑂䝁䅅睙祂䝁䄸兌歂䝁䅕杚求䝁䅍䅤杁䝁䅫杢穂䡁䅁党橂䡁䅑兡療䝁䄴䅌杁䡁䅁兙橂䝁䅳兙湂䝁䅫杢湂䍁䅁䅢灂䡁䅑䅡療䝁䅣杣桂䡁䅁䅡㕂䍁䅷䅉桂䝁䄴䅚杁䡁䅑杣桂䝁䄴督睂䝁䅅杣求䝁䄴䅤杁䝁䅅杢歂䍁䅁睢睂䝁䅅兣ㅂ䝁䅕䅉あ䝁䅧兡畂䍁䅁杚灂䝁䅷兢杁䝁䄰党桂䡁䅍兤祂䝁䅕兢求䝁䄴䅤穂䍁䄴䅉䩂䝁䄴䅉桂䝁䅑䅚灂䡁䅑兡療䝁䄴䅌杁䡁䅑䅡求䍁䅁睙療䝁䄰䅣桂䝁䄴入杁䡁䅁杣療䡁䅙兡歂䝁䅕督杁䡁䅁杣療䝁䅍党穂䡁䅍䅉橂䝁䄸杢あ䡁䅉睢獂䍁䅁督療䝁䅙䅤㍂䝁䅅杣求䍁䅁䅣療䡁䅉䅤浂䝁䄸䅢灂䝁䄸䅉あ䝁䅧兙あ䍁䅁兡畂䝁䅍䅢ㅂ䝁䅑党穂䍁䅁督療䝁䅷兤あ䝁䅫睢畂䡁䅍䅉浂䝁䄸杣杁䡁䅍䅤桂䝁䄴䅚桂䝁䅷睢畂䝁䅕䅉あ䝁䄸睢獂䡁䅍䅌杁䝁䅣杣療䡁䅕䅣穂䍁䅁睢浂䍁䅁䅤療䝁䄸䅢穂䍁䅷䅉桂䝁䄴䅚杁䝁䅕杢あ䝁䅕杣睂䡁䅉兡穂䝁䅕兌療䡁䅉䅉浂䝁䅅睙あ䝁䄸杣㕂䍁䄰睤灂䝁䅑党杁䡁䅍兤灂䡁䅑党穂䍁䄴䅉䝂䡁䅕杣あ䝁䅧党祂䍁䅷䅉灂䡁䅑䅉求䝁䄴睚桂䝁䅣党穂䍁䅁兡畂䍁䅁督㕂䡁䅍䅤求䝁䄰督杁䡁䅍睢浂䡁䅑睤桂䡁䅉党獁䍁䅁督睂䝁䅅杣求䍁䅁䅣桂䡁䅉䅤穂䍁䅷䅉桂䝁䄴䅚杁䝁䄸䅤潂䝁䅕杣杁䡁䅍党祂䡁䅙兡橂䝁䅕督獁䍁䅁兙穂䍁䅁睤求䝁䅷䅢杁䝁䅅督杁䝁䄸杚浂䝁䅕杣穂䍁䅁督療䝁䅙䅤㍂䝁䅅杣求䍁䅁䅢灂䝁䅍党畂䡁䅍兡畂䝁䅣䅉穂䝁䅕杣㉂䝁䅫睙求䡁䅍杌杁䙁䅑䅡求䍁䅁睙療䝁䄰䅣桂䝁䄴入婁䡉䅍䅉睂䡁䅉睢歂䡁䅕睙あ䡁䅍䅉桂䡁䅉党杁䡁䅕督求䝁䅑䅉灂䝁䄴䅉穂䝁䅕兢灂䝁䅍睢畂䝁䅑兤橂䡁䅑睢祂䍁䅁兙畂䝁䅑䅉桂䝁䅑杤桂䝁䄴睙求䝁䅑䅉睂䝁䅅睙牂䝁䅅睚灂䝁䄴睚杁䝁䅑党㉂䝁䅫睙求䍁䅁兢桂䝁䄴兤浂䝁䅅睙あ䡁䅕杣求䡁䅉督㝁䍁䅁督灂䝁䅷兡橂䝁䄸杢杁䡁䅣兙浂䝁䅕杣㝁䍁䅁䅢灂䝁䅣䅡あ䍁䅁党瑂䝁䅫䅤あ䝁䅫杢湂䍁䅁䅚灂䝁䄸䅚求䑁䅳䅉㉂䝁䅕杣あ䝁䅫睙桂䝁䅷兌橂䝁䅅杤灂䡁䅑入杁䡁䅍兤祂䝁䅙兙橂䝁䅕兌求䝁䄰兡あ䡁䅑兡畂䝁䅣䅉獂䝁䅅督求䡁䅉睏杁䝁䄰兡橂䡁䅉睢瑁䝁䅕䅢求䝁䅍䅤祂䝁䄸兢求䝁䅍䅡桂䝁䄴兡橂䝁䅅䅢杁䡁䅍入穂䡁䅑党瑂䑁䅳䅉䑂䕁䄰睔呂䍁䅁兡瑂䝁䅅睚求䍁䅁督求䝁䄴督療䡁䅉睏杁䡁䅁睢㍂䝁䅕杣杁䝁䅑党㉂䝁䅫睙求䑁䅳䅉桂䝁䄴兙獂䝁䄸睚杁䝁䅑党㉂䝁䅫睙求䑁䅳䅉卂䕁䅙䅉浂䝁䅫䅢あ䝁䅕杣㝁䍁䅁䅚桂䡁䅑兙杁䡁䅍䅤療䡁䅉兙湂䝁䅕睏杁䝁䅅杢歂䍁䅁杤桂䡁䅉兡療䡁䅕督杁䝁䅫杢歂䡁䅕督あ䡁䅉兡桂䝁䅷䅉桂䝁䄴䅚杁䡁䅍睙灂䝁䅕杢あ䝁䅫杚灂䝁䅍䅉桂䡁䅁䅣獂䝁䅫睙桂䡁䅑兡療䝁䄴督畁䍁䅁睔畂䡁䅑睢杁䕁䅫杢畂䝁䄸杤桂䡁䅑兡療䝁䄴䅉䩂䝁䄴睙畁䍁䅁睤桂䡁䅍䅉浂䝁䄸兤畂䝁䅑党歂䍁䅁兡畂䍁䅁免㕁䑁䅑䅍杁䝁䅅杢歂䍁䅁兡穂䍁䅁䅡求䝁䅅䅚硂䡁䅕兙祂䡁䅑党祂䝁䅕䅚杁䝁䅫杢杁䙁䅣兡獂䝁䄰兡畂䝁䅣䅤療䝁䄴䅌杁䕁䄰兙穂䡁䅍兙橂䝁䅧兤穂䝁䅕䅤あ䡁䅍杌䅁䡁呫䅁䕁允䅁睔睂䡁䅑兡橂䝁䅅䅢杁䕁䅫杢浂䡁䅉兙穂䡁䅑杣ㅂ䝁䅍䅤ㅂ䡁䅉党㝁䍁䅁睑療䝁䄰䅣ㅂ䡁䅑党祂䍁䅁杖灂䡁䅍兡療䝁䄴睏杁䕁䅫杢歂䡁䅕督あ䡁䅉兡桂䝁䅷䅉䉂䡁䅕䅤療䝁䄰兙あ䝁䅫睢畂䑁䅳䅉呂䝁䅕杢穂䝁䄸杣穂䑁䅳䅉兂䡁䅉睢橂䝁䅕督穂䍁䅁兑ㅂ䡁䅑睢瑂䝁䅅䅤灂䝁䄸杢㝁䍁䅁睍䕂䍁䅁䅕祂䝁䅫杢あ䝁䅫杢湂䑁䅳䅉䉂䡁䅉䅤灂䝁䅙兡橂䝁䅫兙獂䍁䅁兓畂䡁䅑党獂䝁䅷兡湂䝁䅕杢橂䝁䅕䅁楂睂䅁朵䅁䕁䄸䅣あ䝁䅫睙桂䝁䅷䅉䩂䝁䄴杚祂䝁䅅督あ䡁䅉兤橂䡁䅑兤祂䝁䅕睏杁䕁䅕杢㉂䝁䅫杣療䝁䄴兢求䝁䄴䅤桂䝁䅷䅉䙂䝁䄴睚灂䝁䄴党求䡁䅉兡畂䝁䅣睏杁䙁䅍党畂䡁䅍睢祂䡁䅍睏杁䕁䅕䅚湂䝁䅕䅉䑂䝁䄸兢睂䡁䅕䅤灂䝁䄴睚㝁䍁䅁睍䕂䍁䅁䅕祂䝁䅫杢あ䝁䅫杢湂䑁䅳䅉偂䝁䄴督潂䝁䄸杣求䍁䅁兙畂䝁䅑䅉偂䝁䅙杚穂䝁䅧睢祂䝁䅕䅉塂䝁䅫杢歂䅁䅁䄱䅧䥁䅙䅁偂䡁䅁䅤灂䝁䅍兙獂䍁䅁兓畂䝁䅙杣桂䡁䅍䅤祂䡁䅕睙あ䡁䅕杣求䑁䅳䅉䝂䝁䅫杢あ䝁䅕睙潂䑁䅳䅉佂䝁䅕睢楂䝁䅅杢牂䑁䅳䅉呂䡁䅑睢祂䝁䅅睚求䍁䅁兔桂䝁䄴兙湂䝁䅕兢求䝁䄴䅤㝁䍁䅁睖求䝁䅉睍䅁䕁卍䅁捁允䅁睔睂䡁䅑兡橂䝁䅅䅢杁䕁䅫杢浂䡁䅉兙穂䡁䅑杣ㅂ䝁䅍䅤ㅂ䡁䅉党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䅁杣療䝁䅍党穂䡁䅍䅉䉂䡁䅕䅤療䝁䄰兙あ䝁䅫睢畂䑁䅳䅉䕂䝁䅅䅤桂䍁䅁睑求䝁䄴䅤求䡁䅉䅉啂䝁䅕睙潂䝁䄴睢獂䝁䄸睚㕂䑁䅳䅉ㅁ䕁䅣䅁獄充䅁杵䅁䕁䄸䅣あ䝁䅫睙桂䝁䅷䅉䩂䝁䄴杚祂䝁䅅督あ䡁䅉兤橂䡁䅑兤祂䝁䅕睏杁䕁䅫杢歂䡁䅕督あ䡁䅉兡桂䝁䅷䅉䉂䡁䅕䅤療䝁䄰兙あ䝁䅫睢畂䑁䅳䅉呂䝁䅕杢穂䝁䄸杣穂䑁䅳䅉穁䕁䅑䅉兂䡁䅉兡畂䡁䅑兡畂䝁䅣睏杁䕁䅅杣あ䝁䅫杚灂䝁䅍兡桂䝁䅷䅉䩂䝁䄴䅤求䝁䅷䅢灂䝁䅣党畂䝁䅍党䅁䭁䡷䅁㉄䅁䅁睔睂䡁䅑兡橂䝁䅅䅢杁䕁䅫杢浂䡁䅉兙穂䡁䅑杣ㅂ䝁䅍䅤ㅂ䡁䅉党㝁䍁䅁兓畂䝁䅑兤穂䡁䅑杣灂䝁䅅䅢杁䕁䅅兤あ䝁䄸兢桂䡁䅑兡療䝁䄴睏杁䙁䅍党畂䡁䅍睢祂䡁䅍睏杁䕁䅕杢あ䝁䅕杣睂䡁䅉兡穂䝁䅕䅉坂䝁䄸兡睂䍁䅁兙畂䝁䅑䅉啂䝁䅕䅢求䡁䅁䅡療䝁䄴入㝁䍁䅁䅕祂䝁䄸睙求䡁䅍督杁䕁䅅兤あ䝁䄸兢桂䡁䅑兡療䝁䄴睏杁䑁䅍䅒杁䙁䅁杣灂䝁䄴䅤灂䝁䄴睚㝁䍁䅁兎䡂䅁䅁儷䅣䅁䉯䅁偂䡁䅁䅤灂䝁䅍兙獂䍁䅁兓畂䝁䅙杣桂䡁䅍䅤祂䡁䅕睙あ䡁䅕杣求䑁䅳䅉卂䕁䅙兓䕂䍁䅁䅋卂䝁䅅䅚灂䝁䄸䅉䝂䡁䅉党硂䡁䅕党畂䝁䅍入杁䕁䅫䅚求䝁䄴䅤灂䝁䅙兡橂䝁䅅䅤灂䝁䄸杢灁䑁䅳䅉呂䝁䅕杢穂䝁䄸杣穂䑁䅳䅉䙂䝁䅑睚求䍁䅁睑療䝁䄰䅣ㅂ䡁䅑兡畂䝁䅣睏杁䕁䄴党あ䡁䅣睢祂䝁䅳䅉呂䝁䅕睙ㅂ䡁䅉兡あ䡁䅫睏杁䕁䅑兙あ䝁䅅䅉䑂䝁䅕杢あ䝁䅕杣杁䙁䅑党橂䝁䅧杢療䝁䅷睢湂䡁䅫睏杁䑁䅕睒䅁偁䡅䅁畃权䅁睔睂䡁䅑兡療䝁䄴䅉䑂䝁䅅杣求䍁䅁䅓求䝁䅅䅢あ䝁䅧䅌杁䕁䅫杢橂䍁䄴䅉療䝁䅙杚求䡁䅉督杁䝁䅧睢瑂䝁䅕䅉桂䝁䄴䅚杁䝁䅅䅢あ䝁䅕杣畂䝁䅅䅤求䍁䅁督灂䡁䅑党杁䝁䅫杢浂䡁䅕督灂䝁䄸杢杁䡁䅍党祂䡁䅙兡橂䝁䅕督杁䝁䅫杢杁䡁䅑䅡求䍁䅁兖畂䝁䅫䅤求䝁䅑䅉呂䡁䅑兙あ䝁䅕督畁䍁䅁䅖潂䝁䅕䅉橂䝁䄸兢睂䝁䅅杢㕂䍁䅁䅣祂䝁䄸杤灂䝁䅑党穂䍁䅁兙畂䡁䅑兡瑁䝁䅫杢浂䝁䅕睙あ䝁䅫杤求䍁䅁䅤潂䝁䅕杣桂䡁䅁兡求䡁䅍睏杁䝁䅧睢瑂䝁䅕䅉灂䝁䄴杚ㅂ䡁䅍兡療䝁䄴䅉穂䝁䅕杣㉂䝁䅫睙求䡁䅍䅉あ䝁䄸䅉あ䡁䅉党桂䡁䅑䅉潂䝁䅕兙祂䡁䅑䅉浂䝁䅅兡獂䡁䅕杣求䡁䅍睏杁䝁䅧睢瑂䝁䅕䅉睂䝁䅅杣求䝁䄴䅤求䡁䅉兙獂䍁䅁杢ㅂ䡁䅑杣灂䡁䅑兡療䝁䄴䅉桂䝁䄴䅚杁䝁䅕杢あ䝁䅕杣桂䝁䅷䅉畂䡁䅕䅤祂䝁䅫䅤灂䝁䄸杢杁䡁䅍兤睂䡁䅁睢祂䡁䅑䅉穂䝁䅕杣㉂䝁䅫睙求䡁䅍䅉浂䝁䄸杣杁䝁䄴兤瑂䝁䅕杣療䡁䅕督杁䝁䅅睙ㅂ䡁䅑党杁䝁䅅杢歂䍁䅁睙潂䡁䅉睢畂䝁䅫睙杁䝁䅍睢畂䝁䅑兡あ䝁䅫睢畂䡁䅍䅌杁䡁䅍兤橂䝁䅧䅉桂䡁䅍䅉穂䡁䅑杣療䝁䅳党獁䍁䅁睙桂䝁䄴睙求䡁䅉䅌杁䝁䅅杢歂䍁䅁睚桂䡁䅍䅤祂䝁䄸兡畂䡁䅑党穂䡁䅑兡畂䝁䅅䅢杁䝁䅑兡穂䝁䅕兙穂䝁䅕督㝁䍁䅁兡瑂䝁䄰兤畂䝁䄸睚獂䝁䄸杙ㅂ䝁䅷兡畂䍁䅁兡畂䝁䅙兤穂䝁䅫睢畂䍁䅁䅤潂䝁䅕杣桂䡁䅁兡求䡁䅍䅉浂䝁䄸杣杁䡁䅑䅡求䍁䅁䅤祂䝁䅕兙あ䝁䄰党畂䡁䅑䅉療䝁䅙䅉灂䝁䄰兢ㅂ䝁䄴党杁䝁䅑党浂䝁䅫睙灂䝁䅕杢橂䝁䅫党穂䑁䅳䅉桂䝁䄴䅚杁䡁䅑杣求䝁䅅䅤瑂䝁䅕杢あ䡁䅍䅉浂䝁䄸杣杁䝁䅍䅡祂䝁䄸杢灂䝁䅍䅉灂䝁䄴杚獂䝁䅅兢瑂䝁䅅䅤療䡁䅉入杁䝁䅑兡穂䝁䄸杣歂䝁䅕杣穂䍁䅷䅉灂䝁䄴睙獂䡁䅕䅚灂䝁䄴睚杁䝁䅍杣療䝁䅧杢婁䡉䅍䅉歂䝁䅫督求䝁䅅督求䍁䅷䅉睂䝁䅷兙硂䡁䅕党杁䡁䅁督療䡁䅉兡桂䡁䅍兡穂䍁䅷䅉睂䡁䅍睢祂䝁䅫兙あ䝁䅫睙杁䝁䅅杣あ䝁䅧杣灂䡁䅑兡穂䍁䅷䅉祂䝁䅧党ㅂ䝁䄰兙あ䝁䄸兡歂䍁䅁兙祂䡁䅑䅡祂䝁䅫䅤灂䡁䅍䅌杁䡁䅕䅢橂䝁䅕杣桂䡁䅑兡㉂䝁䅕䅉橂䝁䄸䅢灂䡁䅑兡穂䍁䅷䅉桂䝁䄴䅚杁䝁䄸䅤潂䝁䅕杣杁䝁䅍䅡祂䝁䄸杢灂䝁䅍䅉灂䝁䄴杚獂䝁䅅兢瑂䝁䅅䅤療䡁䅉入杁䝁䅑兡穂䝁䄸杣歂䝁䅕杣穂䍁䄴䅉䩂䡁䅑䅉桂䝁䅷督療䍁䅁睢浂䝁䅙党祂䡁䅍䅉あ䡁䅉党桂䡁䅑兢求䝁䄴䅤穂䍁䅁䅤療䍁䅁兢桂䝁䄴兙湂䝁䅕䅉あ䝁䅧党杁䡁䅁杣療䝁䅣杣求䡁䅍督灂䝁䄸杢杁䝁䄸杚杁䝁䄴党ㅂ䡁䅉睢獂䝁䄸睚灂䝁䅍兙獂䍁䅁䅚灂䡁䅍睢祂䝁䅑党祂䡁䅍䅌杁䡁䅍兤橂䝁䅧䅉桂䡁䅍䅉瑂䡁䅕䅢あ䝁䅫䅣獂䝁䅕䅉穂䝁䅍䅢求䡁䅉睢穂䝁䅫督獁䍁䅁䅚ㅂ䝁䅍䅡求䝁䄴杢求䍁䅁兢ㅂ䡁䅍睙ㅂ䝁䅷兙祂䍁䅁䅚㕂䡁䅍䅤祂䝁䄸䅣潂䡁䅫䅌杁䝁䅅杢歂䍁䅁睢あ䝁䅧党祂䍁䅁杢求䡁䅕杣療䝁䅷睢湂䝁䅫睙桂䝁䅷䅉歂䝁䅫督療䡁䅉䅚求䡁䅉睏杁䝁䅫杢浂䡁䅕督灂䝁䄸杢杁䡁䅑䅡求䡁䅉兙睂䝁䅫党穂䍁䅁杚療䡁䅉䅉楂䝁䅷党求䝁䅑兡畂䝁䅣䅉歂䝁䅫督療䡁䅉䅚求䡁䅉督獁䍁䅁督ㅂ䝁䅍䅡杁䝁䅅督杁䝁䅧党瑂䝁䄸䅣潂䝁䅫䅢灂䝁䅅䅉桂䝁䄴䅚杁䡁䅙睢畂䍁䅁睖灂䝁䅷䅢求䝁䅉杣桂䝁䄴䅚杁䝁䅑兡穂䝁䅕兙穂䝁䅕督㝁䍁䅁䅤潂䝁䅕杣桂䡁䅁兡求䡁䅍䅉浂䝁䄸杣杁䡁䅣睢瑂䝁䅕杢杁䡁䅣兡あ䝁䅧䅉潂䝁䅫睚潂䍁䄰杣灂䡁䅍睡杁䡁䅁杣求䝁䅣杢桂䝁䄴睙灂䝁䅕督㝁䍁䅁兙畂䝁䅑䅉療䡁䅑䅡求䡁䅉䅉灂䝁䄴杚ㅂ䡁䅍兡療䝁䄴䅉あ䝁䅧党祂䝁䅅䅣灂䝁䅕督杁䡁䅑睢杁䡁䅑杣求䝁䅅䅤杁䡁䅙兙祂䝁䅫睢ㅂ䡁䅍䅉橂䝁䄸杢歂䝁䅫䅤灂䝁䄸杢穂䍁䅷䅉灂䝁䄴睙獂䡁䅕䅚灂䝁䄴睚杁䡁䅁兙灂䝁䄴䅉瑂䝁䅅杢桂䝁䅣党瑂䝁䅕杢あ䍁䅷䅉橂䝁䅧党瑂䝁䄸䅤潂䝁䅕杣桂䡁䅁入獁䍁䅁兙畂䝁䅑䅉祂䝁䅕督睂䝁䅫杣桂䡁䅑睢祂䡁䅫䅉瑂䝁䅕䅚灂䝁䅍兙あ䝁䅫睢畂䡁䅍䅌杁䝁䅅督杁䡁䅣党獂䝁䅷䅉桂䡁䅍䅉畂䡁䅕杣穂䝁䅫杢湂䍁䅁督求䡁䅉杤灂䝁䅍党穂䍁䄴䅉啂䝁䅧党杁䝁䅍睢瑂䡁䅁兙畂䡁䅫䅉瑂䝁䅅杣牂䝁䅕䅤穂䍁䅁兡あ䡁䅍䅉穂䝁䅕杣㉂䝁䅫睙求䡁䅍䅉あ䝁䅧杣療䡁䅕睚潂䍁䅁䅣桂䡁䅑兡求䝁䄴䅤杁䡁䅉党浂䝁䅕杣祂䝁䅅䅢穂䍁䅷䅉灂䝁䄴睙獂䡁䅕䅚灂䝁䄴睚杁䡁䅁䅡㕂䡁䅍兡橂䝁䅫兙畂䡁䅍䅌杁䝁䅧睢穂䡁䅁兡あ䝁䅅䅢杁䝁䅑兡穂䝁䅍䅡桂䡁䅉睚求䍁䅁䅣獂䝁䅅杢畂䝁䅕杣穂䍁䅷䅉潂䝁䄸督睂䝁䅫䅤桂䝁䅷䅉睂䝁䅕杣穂䝁䄸杢畂䝁䅕䅢獁䍁䅁䅡求䝁䅅䅢あ䝁䅧䅉瑂䝁䅅兡畂䡁䅑党畂䝁䅅杢橂䝁䅕䅉療䡁䅉睚桂䝁䄴兡㙂䝁䅅䅤灂䝁䄸杢穂䍁䅷䅉桂䝁䄴䅚杁䡁䅁杣求䝁䅙党祂䡁䅉党歂䍁䅁䅣祂䝁䄸杤灂䝁䅑党祂䍁䅁睢祂䝁䅣兙畂䝁䅫来桂䡁䅑兡療䝁䄴督畁䍁䅁睔睂䡁䅑兡療䝁䄴䅉䑂䝁䅅杣求䍁䅁䅓求䝁䅅䅢あ䝁䅧䅌杁䕁䅫杢橂䍁䄴䅉灂䡁䅍䅉潂䝁䅕兙歂䡁䅅兤桂䡁䅉䅤求䡁䅉党歂䍁䅁兡畂䍁䅁村桂䝁䄴杢療䝁䅍睡楂䡁䅕杣畂䍁䅷䅉䩂䝁䅷䅢灂䝁䄴睢灂䡁䅍杌䅁䙁噙䅁㡂杄䅁睔祂䝁䅅睙獂䝁䅕䅉䑂䝁䄸杣睂䝁䄸杣桂䡁䅑兡療䝁䄴䅉療䝁䅙杚求䡁䅉督杁䡁䅁杣療䝁䅑兤橂䡁䅑督杁䝁䅅杢歂䍁䅁督求䡁䅉杤灂䝁䅍党穂䍁䅁䅤潂䝁䅅䅤杁䝁䅅䅚歂䡁䅉党穂䡁䅍䅉求䝁䄴䅤求䡁䅉䅣祂䝁䅫督求䍁䅁兡畂䝁䅙睢祂䝁䄰兙あ䝁䅫睢畂䍁䅁䅤求䝁䅍䅡畂䝁䄸䅢療䝁䅣入杁䝁䅕杢㉂䝁䅫杣療䝁䄴兢求䝁䄴䅤穂䍁䅁睤療䡁䅉䅢歂䡁䅣兡歂䝁䅕杌杁䕁䅫䅤穂䍁䅁睔祂䝁䅅睙獂䝁䅕䅉橂䝁䅷睢ㅂ䝁䅑䅉穂䝁䄸杚あ䡁䅣兙祂䝁䅕䅉桂䡁䅍䅉桂䍁䅁督求䡁䅉杤灂䝁䅍党杁䝁䄸杚浂䝁䅕杣灂䝁䄴睚杁䝁䅫杢橂䝁䅷兤歂䝁䅕䅉㉂䝁䅅杣灂䝁䄸兤穂䍁䅁睙獂䝁䄸兤歂䍁䅁督療䝁䅙䅤㍂䝁䅅杣求䍁䅁兙睂䡁䅁䅢灂䝁䅍兙あ䝁䅫睢畂䡁䅍䅌杁䝁䅫杢橂䝁䅷兤歂䝁䅫杢湂䍁䅁睔祂䝁䅅睙獂䝁䅕䅉䝂䡁䅕督灂䝁䄸杢杁䝁䅍䅢療䡁䅕䅚杁䝁䅕杢あ䝁䅕杣睂䡁䅉兡穂䝁䅕䅉祂䝁䅕督療䡁䅕杣橂䝁䅕䅉睂䝁䅷兙畂䝁䄴兡畂䝁䅣䅉潁䕁䅕杕兂䍁䅫䅌杁䕁䄸杣桂䝁䅍䅢求䍁䅁杒ㅂ䡁䅍兡療䝁䄴䅉橂䝁䅷睢ㅂ䝁䅑䅉求䝁䄴䅤求䡁䅉䅣祂䝁䅫督求䍁䅁䅣求䡁䅉杚療䡁䅉兢桂䝁䄴睙求䍁䅁兢桂䝁䄴兙湂䝁䅕兢求䝁䄴䅤獁䍁䅁睔祂䝁䅅睙獂䝁䅕䅉䝂䡁䅕督灂䝁䄸杢杁䝁䅍䅢療䡁䅕䅚杁䡁䅍兤睂䡁䅁䅢㕂䍁䅁睙潂䝁䅅兡畂䍁䅁兙畂䝁䅑䅉瑂䝁䅅杢ㅂ䝁䅙兙橂䡁䅑兤祂䝁䅫杢湂䍁䅁兢桂䝁䄴兙湂䝁䅕兢求䝁䄴䅤獁䍁䅁睔祂䝁䅅睙獂䝁䅕䅉䝂䡁䅕督灂䝁䄸杢杁䝁䅍䅢療䡁䅕䅚杁䝁䅧兤瑂䝁䅅杢杁䝁䅍兙睂䝁䅫䅤桂䝁䅷䅉瑂䝁䅅杢桂䝁䅣党瑂䝁䅕杢あ䍁䅷䅉偂䡁䅉兙橂䝁䅷党杁䕁䅍党祂䝁䄴党祂䍁䅁䅡求䝁䅅䅢あ䝁䅧睙桂䡁䅉党獁䍁䅁兙畂䝁䅑䅉佂䝁䅕䅤呂䡁䅕兡あ䝁䅕䅉桂䡁䅁䅣獂䝁䅫睙桂䡁䅑兡療䝁䄴督杁䡁䅍兤灂䡁䅑党獁䍁䅁兙穂䍁䅁睤求䝁䅷䅢杁䝁䅅督杁䕁䄸杣桂䝁䅍䅢求䍁䅁杒ㅂ䡁䅍兡療䝁䄴䅉呂䝁䅅䅢求䡁䅍䅌杁䙁䅍党祂䡁䅙兡橂䝁䅕䅌杁䝁䅅杢歂䍁䅁兔桂䡁䅉睡求䡁䅑兡畂䝁䅣杌杁䙁䅑䅡求䍁䅁睙療䝁䄰䅣桂䝁䄴入杁䝁䅅䅢穂䝁䄸䅉療䝁䅙杚求䡁䅉督杁䝁䅍䅢療䡁䅕䅚瑁䝁䅉兙穂䝁䅕䅚杁䝁䅫杢歂䡁䅕督あ䡁䅉入杁䡁䅍睢獂䡁䅕䅤灂䝁䄸杢穂䍁䅁杚療䡁䅉䅉㉂䝁䅅杣灂䝁䄸兤穂䍁䅁兡畂䝁䅑兤穂䡁䅑杣灂䝁䅕督㝁䍁䅁睔祂䝁䅅睙獂䝁䅕䅉桂䡁䅁䅣獂䝁䅫睙桂䡁䅑兡療䝁䄴䅉獂䝁䅫睙求䝁䄴督求䡁䅍睏杁䝁䅅杢歂䍁䅁睔祂䝁䅅睙獂䝁䅕䅉獂䝁䅫睙求䝁䄴督求䍁䅁督ㅂ䡁䅁䅣療䡁䅉䅤杁䡁䅍党祂䡁䅙兡橂䝁䅕督畁䍁䅁兓畂䍁䅁兙歂䝁䅑兡あ䝁䅫睢畂䍁䅷䅉灂䡁䅑䅉睂䡁䅉睢㉂䝁䅫䅚求䡁䅍䅉橂䝁䅷睢ㅂ䝁䅑䅉桂䝁䄴䅚杁䝁䅷兡橂䝁䅕杢穂䝁䅕䅉楂䡁䅕督灂䝁䄴党穂䡁䅍升杁䝁䅫杢浂䡁䅉兙穂䡁䅑杣ㅂ䝁䅍䅤ㅂ䡁䅉党杁䡁䅑党橂䝁䅧杢療䝁䅷睢湂䝁䅫党穂䍁䅷䅉穂䡁䅕睙潂䍁䅁兙穂䍁䅁䅤潂䝁䅕䅉偂䡁䅉兙橂䝁䅷党杁䕁䅑兙あ䝁䅅杙桂䡁䅍党杁䝁䅅杢歂䍁䅁兔㕂䙁䅍兕䵂䍁䅁䅒桂䡁䅑兙楂䝁䅅督求䑁䅳䅉䭂䝁䅅杤桂䍁䅷䅉桂䍁䅁督療䝁䅙䅤㍂䝁䅅杣求䍁䅁䅚求䡁䅙党獂䝁䄸䅣瑂䝁䅕杢あ䍁䅁䅢桂䝁䄴睚ㅂ䝁䅅睚求䑁䅳䅉桂䝁䄴䅚杁䝁䄰兡歂䝁䅑䅢求䡁䅣兙祂䝁䅕䅌杁䝁䅫杢橂䝁䅷兤歂䝁䅫杢湂䍁䅁䅚求䡁䅙党獂䝁䄸䅣瑂䝁䅕杢あ䍁䅁䅤療䝁䄸䅢穂䍁䅁兙畂䝁䅑䅉療䡁䅑䅡求䡁䅉督畁䍁䅁䅖潂䝁䅕䅉橂䝁䄸兢睂䝁䅅杢㕂䉁杫督杁䝁䅍䅢療䡁䅕䅚杁䝁䅅杢歂䍁䅁䅢灂䝁䅍党畂䡁䅍党杁䝁䅉兤穂䝁䅫杢求䡁䅍督婁䍉䅁兡畂䝁䅙杣桂䡁䅍䅤祂䡁䅕睙あ䡁䅕杣求䍁䅁䅤求䝁䅍䅡畂䝁䄸䅢療䝁䅣兡求䡁䅍䅉桂䝁䅷督療䍁䅁睙療䝁䄰䅣祂䝁䅫督求䍁䅁睙獂䝁䄸兤歂䍁䄰杙桂䡁䅍党歂䍁䅁睙療䝁䄰䅣ㅂ䡁䅑党獁䍁䅁督あ䝁䄸杣桂䝁䅣党獁䍁䅁兙畂䝁䅑䅉畂䝁䅕䅤㍂䝁䄸杣牂䝁䅫杢湂䍁䅁睙桂䡁䅁兙楂䝁䅫䅢灂䡁䅑兡求䡁䅍睏杁䝁䅅杢歂䍁䅁睔祂䝁䅅睙獂䝁䅕䅉桂䡁䅕䅤療䝁䄴睢瑂䝁䄸兤穂䍁䅁䅚桂䡁䅑兙楂䝁䅅督求䍁䅁兙畂䝁䅑䅉乂䡁䅫睕剂䕁䅷䅉䥂䝁䅕兙あ䙁䅣兙㉂䝁䅕䅌杁䝁䅅督杁䡁䅣党獂䝁䅷䅉桂䡁䅍䅉䩂䝁䄴䅤求䡁䅉杢求䡁䅑兌療䝁䅙兌啂䝁䅧兡畂䝁䅣督獁䍁䅁䅚灂䝁䅣兡あ䝁䅅䅢杁䝁䅅督穂䝁䅫督あ䝁䅅杢あ䍁䅷䅉桂䝁䄴䅚杁䝁䅉䅢療䝁䅍睡橂䝁䅧兙灂䝁䄴杌杁䕁䅙兤祂䡁䅑䅡求䡁䅉䅌杁䝁䅫䅤杁䡁䅁杣療䡁䅙兡歂䝁䅕督杁䝁䅧兙祂䝁䅑睤桂䡁䅉党杁䡁䅁杣療䝁䅑兤橂䡁䅑督杁䝁䅅杢歂䍁䅁睢あ䝁䅧党祂䍁䅁䅡桂䡁䅉䅚㍂䝁䅅杣求䍁䄰杣求䝁䅷兙あ䝁䅕䅚杁䡁䅍睢浂䡁䅑睤桂䡁䅉党杁䝁䄸杚浂䝁䅕杣灂䝁䄴睚穂䍁䅷䅉灂䝁䄴睙獂䡁䅕䅚灂䝁䄴睚杁䕁䄸杣桂䝁䅍䅢求䍁䅁党畂䝁䅣兡畂䝁䅕党祂䝁䅕䅚杁䡁䅍入穂䡁䅑党瑂䡁䅍䅌杁䝁䅕杢あ䝁䅕杣睂䡁䅉兡穂䝁䅕䅉穂䝁䅕杣㉂䝁䅕杣穂䍁䅷䅉穂䡁䅑睢祂䝁䅅睚求䍁䅁督療䝁䅷兤あ䝁䅫睢畂䡁䅍䅌杁䝁䅫杢歂䡁䅕督あ䡁䅉入瑁䡁䅍䅣求䝁䅍兡浂䝁䅫睙杁䝁䅧兙祂䝁䅑睤桂䡁䅉党獁䍁䅁杤灂䡁䅉䅤ㅂ䝁䅅䅢灂䡁䅯兙あ䝁䅫睢畂䍁䅁督療䝁䅙䅤㍂䝁䅅杣求䍁䅷䅉療䡁䅁党祂䝁䅅䅤灂䝁䄴睚杁䡁䅍入穂䡁䅑党瑂䡁䅍䅌杁䝁䄰兙畂䝁䅅睚求䝁䄰党畂䡁䅑䅉穂䝁䄸杚あ䡁䅣兙祂䝁䅕䅌杁䝁䅅杢歂䍁䅁杣求䝁䅷兙あ䝁䅕䅚杁䝁䅧兙祂䝁䅑睤桂䡁䅉党杁䡁䅍党祂䡁䅙兡橂䝁䅕督獁䍁䅁兙穂䍁䅁睤求䝁䅷䅢杁䝁䅅督杁䝁䅧兙祂䝁䅑睤桂䡁䅉党杁䡁䅍兤睂䡁䅁睢祂䡁䅑䅉睂䡁䅉睢歂䡁䅕睙あ䡁䅍睏杁䝁䅅杢歂䍁䅁睙療䝁䄴督ㅂ䝁䅷䅤灂䝁䄴睚杁䝁䅅杢歂䍁䅁睙ㅂ䡁䅍䅤療䝁䄰党祂䍁䅁督求䡁䅉杤灂䝁䅍党穂䍁䄴䅉啂䝁䅧党杁䝁䅍睢瑂䡁䅁兙畂䡁䅫䅉瑂䝁䅅杣牂䝁䅕䅤穂䍁䅁兙畂䝁䅑䅉穂䝁䅕䅢獂䡁䅍䅉灂䡁䅑督杁䝁䅍䅢療䡁䅕䅚獁䍁䅁䅢灂䝁䅍党畂䡁䅍党獁䍁䅁䅡桂䡁䅉䅚㍂䝁䅅杣求䍁䅷䅉穂䡁䅕䅣睂䝁䄸杣あ䍁䅷䅉桂䝁䄴䅚杁䡁䅍党祂䡁䅙兡橂䝁䅕督杁䝁䄸杚浂䝁䅕杣灂䝁䄴睚穂䍁䅁䅚灂䡁䅉党橂䡁䅑䅢㕂䍁䅁䅤療䍁䅁杙ㅂ䡁䅍兡畂䝁䅕督穂䝁䅕督杁䝁䅫杢杁䡁䅙兙祂䝁䅫睢ㅂ䡁䅍䅉灂䝁䄴䅚ㅂ䡁䅍䅤祂䝁䅫党穂䍁䅷䅉湂䝁䄸杤求䡁䅉杢瑂䝁䅕杢あ䍁䅁兙湂䝁䅕杢橂䝁䅫党穂䍁䅷䅉桂䝁䄴䅚杁䝁䅕䅚ㅂ䝁䅍兙あ䝁䅫睢畂䝁䅅䅢杁䝁䅫杢穂䡁䅑兡あ䡁䅕䅤灂䝁䄸杢穂䍁䅷䅉桂䡁䅍䅉㍂䝁䅕䅢獂䍁䅁兙穂䍁䅁䅤潂䡁䅉睢ㅂ䝁䅣䅡杁䝁䅫杢歂䝁䅫杣求䝁䅍䅤杁䝁䅍䅡桂䝁䄴杢求䝁䅷督畁䍁䅁睔祂䝁䅅睙獂䝁䅕䅉䑂䝁䄸杣睂䝁䄸杣桂䡁䅑兡療䝁䄴䅉㍂䝁䅅督杁䝁䅙睢ㅂ䝁䄴䅚求䝁䅑䅉灂䝁䄴䅉硁䑁䅫睎㍁䍁䅁兙畂䝁䅑䅉灂䡁䅍䅉潂䝁䅕兙歂䡁䅅兤桂䡁䅉䅤求䡁䅉党歂䍁䅁兡畂䍁䅁兑ㅂ䡁䅍䅤灂䝁䄴䅌杁䙁䅑党㑂䝁䅅督畁䅁䅁硯䅑䉁䅁䅁偂䡁䅉睚桂䝁䄴兡橂䅁䅁䉯䅣䑁䅯䅁偂䡁䅉睚桂䝁䄴兡橂䑁䅳䅉䉂䝁䅷䅤求䡁䅉杢桂䡁䅑兡㉂䝁䅕䅉兂䡁䅉睢あ䝁䅕兡畂䅁䅁睯䅫䙁䅯䅁偂䡁䅉睚桂䝁䄴兡橂䑁䅳䅉䉂䝁䅷䅤求䡁䅉杢桂䡁䅑兡㉂䝁䅕䅉兂䡁䅉睢あ䝁䅕兡畂䑁䅳䅉偂䝁䄴䅢灂䝁䄴党杁䕁䅣杣療䝁䅍党祂䡁䅫䅁䭁睄䅁䅯䅁䕁䄸杣湂䝁䅅杢灂䝁䅍睏杁䕁䅉兡療䝁䅙兤求䝁䅷睏杁䕁䄴兤あ䡁䅉兙橂䝁䅕兤あ䝁䅫睙桂䝁䅷睏杁䕁䅅䅢あ䝁䅕杣畂䝁䅅䅤灂䡁䅙党杁䙁䅁杣療䡁䅑党灂䝁䄴睏杁䕁䄸杢穂䝁䅧睢祂䝁䅕䅉桂䝁䄴䅚杁䕁䄸杚浂䡁䅍䅡療䡁䅉党杁䙁䅣兡畂䝁䅑䅁牁权䅁䅩䄸䕁䄸杣湂䝁䅅杢療䝁䄴䅉流䍁䅁睑療䍁䄴䅉歂䝁䅕杤求䝁䅷睢睂䡁䅍䅉桂䝁䄴䅚杁䝁䅑党獂䝁䅫杤求䡁䅉督杁䝁䅧党桂䝁䅷䅤潂䍁䅁督療䝁䅷兤あ䝁䅫睢畂䡁䅍䅉あ䝁䅧杣療䡁䅕睚潂䍁䅁兙杁䡁䅁睢祂䡁䅑杚療䝁䅷兡療䍁䅁睢浂䍁䅁䅣祂䝁䅕督橂䡁䅉兡睂䡁䅑兡療䝁䄴䅉あ䝁䅧党祂䝁䅅䅣灂䝁䅕督杁䝁䅅杢歂䍁䅁兢求䝁䅑兡橂䝁䅅䅢杁䝁䅑党㉂䝁䅫睙求䡁䅍䅉㍂䝁䅫䅤潂䝁䅫杢杁䡁䅣睢瑂䝁䅕杢婁䡉䅍䅉潂䝁䅕兙獂䡁䅑䅡杁䝁䅫杢杁䡁䅑䅡求䍁䅁兖畂䝁䅫䅤求䝁䅑䅉呂䡁䅑兙あ䝁䅕督杁䝁䅅杢歂䍁䅁兡畂䡁䅑党祂䝁䄴兙あ䝁䅫睢畂䝁䅅䅢獂䡁䅫杌杁䕁䅫䅤穂䍁䅁睤療䝁䄰党畂䉁杫督杁䝁䅧党桂䝁䅷䅤潂䍁䅁䅣療䡁䅉䅤浂䝁䄸䅢灂䝁䄸䅉橂䝁䄸兢睂䡁䅉兡穂䝁䅕督杁䝁䅍睢畂䡁䅑杣桂䝁䅍党睂䡁䅑兡療䝁䄴䅉桂䝁䄴䅚杁䝁䅙党祂䡁䅑兡獂䝁䅫䅤㕂䍁䅁杙祂䝁䅅杢歂䡁䅍䅌杁䡁䅍兤橂䝁䅧䅉桂䡁䅍䅉佂䝁䅕䅥睂䝁䅷兙畂䝁䄸杢獁䍁䅁兙杁䝁䅷睢畂䝁䅣兌桂䝁䅍䅤灂䝁䄴睚杁䡁䅉党㉂䝁䅕杣穂䝁䅫杙獂䝁䅕䅉橂䝁䄸杢あ䡁䅉兙橂䝁䅕䅣あ䝁䅫杤求䑁䅳䅉佂䡁䅕杤桂䙁䅉兡畂䝁䅣䅌杁䝁䅅䅉瑂䝁䄸杢あ䝁䅧䅢㕂䍁䅁杤桂䝁䅣兡畂䝁䅅䅢杁䝁䅍睢畂䡁䅑杣桂䝁䅍党睂䡁䅑兡㉂䝁䅕䅉祂䝁䅫杢湂䑁䅳䅉䑂䝁䅕杣桂䡁䅯党あ䡁䅑党獁䍁䅁兙杁䝁䅑兙灂䝁䅷入杁䡁䅁兡獂䝁䅷䅉ㅂ䡁䅍党歂䍁䅁䅤療䍁䅁䅣祂䝁䅕杤求䝁䄴䅤杁䡁䅁杣求䝁䅣杢桂䝁䄴睙㕂䑁䅳䅉乂䝁䅅杣㉂䝁䅕䅢療䝁䄴䅌杁䡁䅁杣療䝁䅣党穂䡁䅑兡畂䍁䅁兙畂䝁䅑䅉求䡁䅍䅤祂䝁䄸睚求䝁䄴䅉ㅂ䡁䅍党歂䍁䅁兙穂䍁䅁䅚桂䝁䅫䅢㕂䍁䅁䅣灂䝁䅷䅢穂䍁䅁䅤療䍁䅁䅣祂䝁䅕杤求䝁䄴䅤杁䡁䅁杣求䝁䅣杢桂䝁䄴睙㕂䑁䅳䅉䝂䝁䄸䅢獂䝁䅫督あ䝁䅫兢杁䕁䅅兕獁䍁䅁兤穂䝁䅕䅚杁䡁䅑睢杁䡁䅁杣療䝁䄰睢あ䝁䅕䅉あ䝁䅧党杁䝁䅑党㉂䝁䅕䅢療䡁䅁兢求䝁䄴䅤杁䝁䄸杚杁䝁䄰兤獂䡁䅑兡睂䝁䅷党杁䝁䄸杤桂䡁䅉兡桂䝁䄴䅉浂䝁䄸䅢獂䝁䅫睙獂䝁䅕督杁䝁䅫杢杁䝁䅅督穂䝁䅫督あ䝁䅕䅚杁䡁䅉党睂䡁䅉睢歂䡁䅕睙あ䝁䅫睢畂䍁䅁䅤求䝁䅍䅡畂䝁䄸䅢療䝁䅣入杁䡁䅁杣療䝁䅍党歂䡁䅕杣求䡁䅍睏杁䕁䅕䅢療䝁䄴杤桂䍁䅷䅉桂䝁䄴䅉療䡁䅙兙祂䝁䅫兙畂䍁䅁杚療䝁䅷䅢灂䝁䅍䅢求䍁䅁督あ䝁䅫兢ㅂ䝁䅷兙畂䡁䅑睏杁䕁䅣兙畂䝁䅫杣求䝁䅷兡㑂䍁䅁兑橂䝁䅕䅤桂䡁䅑党杁䕁䅫杢煂䝁䅕睙あ䝁䅫睢畂䍁䅷䅉桂䝁䄴䅉灂䝁䄴条求䝁䅍䅤桂䝁䅉䅢求䍁䅁兙畂䡁䅑兙湂䝁䄸杢灂䡁䅍䅤㝁䍁䅁兙畂䝁䅑䅉䭂䝁䅅䅚桂䍁䅷䅉浂䝁䄸杣杁䝁䅅杙畂䝁䄸杣瑂䝁䅅䅢杁䡁䅁睢穂䡁䅑䅣桂䡁䅉䅤ㅂ䝁䄰䅉ㅂ䡁䅑党祂䝁䅫杢求䍁䅁杙獂䝁䅕党歂䝁䅫杢湂䍁䅁睢祂䍁䅁䅡求䝁䄰睢祂䡁䅉䅡桂䝁䅣党畁䍁䅁䅖潂䝁䅕䅉橂䝁䄸兢睂䝁䅅杢㕂䉁杫督杁䝁䅉兡療䡁䅍兡瑂䝁䅫䅢桂䡁䅉督杁䡁䅁睢祂䡁䅑杚療䝁䅷兡療䍁䅁睙療䝁䄴督灂䡁䅍䅤穂䍁䅁睢浂䍁䅁兡瑂䝁䄰兤畂䝁䄸䅢療䝁䅣入杁䡁䅁杣療䝁䅑兤橂䡁䅑督獁䍁䅁督ㅂ䝁䅍䅡杁䝁䅅督杁䕁䅉杣求䝁䄴来㕂䡁䅍䅌杁䙁䅉党畂䝁䅙䅢求䡁䅧兡穂䍁䅷䅉桂䝁䄴䅚杁䕁䅧兙歂䝁䅷兡瑂䝁䅅睏杁䝁䅅杢歂䍁䅁䅤㍂䝁䄸䅉療䝁䄴睙療䝁䅷睢湂䡁䅫䅉睂䡁䅉睢歂䡁䅕睙あ䡁䅍䅌杁䝁䅫杢橂䝁䅷兤歂䝁䅫杢湂䍁䅁睔畂䡁䅑杣ㅂ䡁䅯兙畂䡁䅑䅉桂䝁䄴䅚杁䕁䅅入楂䝁䅫杢あ䝁䅫睢畁䍁䅁兓あ䍁䅁睢浂䝁䅙党祂䡁䅍䅉橂䝁䅧睢獂䝁䅕督あ䝁䅕杣療䝁䅷兌瑂䝁䄸䅚灂䝁䅙入灂䝁䄴睚杁䝁䄰党歂䝁䅫睙灂䝁䄴党穂䍁䅁兤畂䝁䅑党祂䍁䅁䅤潂䝁䅕䅉慂䝁䅕䅤灂䝁䅅䅌杁䕁䅕来求䡁䅑杣療䝁䅷䅌杁䙁䅙入あ䝁䄸杣灂䝁䄴䅌杁䕁䅅䅤療䡁䅯党あ䍁䅷䅉䩂䝁䄴党湂䡁䅫䅌杁䙁䅉睢穂䡁䅕来求䡁䅑䅌杁䝁䅅杢歂䍁䅁杗療䝁䅍睢祂䍁䅁杙祂䝁䅅杢歂䡁䅍睏杁䕁䅍睢㙂䝁䅅兙祂䍁䅁兙畂䝁䅑䅉䥂䡁䅫来桂䝁䅅杣杁䝁䅙睢祂䍁䅁䅤潂䝁䅕䅉あ䡁䅉党桂䡁䅑兢求䝁䄴䅤杁䝁䄸杚杁䝁䅧入睂䝁䅕杣あ䝁䅕杢穂䝁䅫睢畂䑁䅳䅉祂䝁䅕督睂䝁䅫杣桂䡁䅑睢祂䡁䅫䅉睂䡁䅉睢歂䡁䅕睙あ䡁䅍䅉浂䝁䄸杣杁䡁䅑杣求䝁䅅䅤瑂䝁䅕杢あ䡁䅍䅉療䝁䅙䅉橂䝁䄸杢あ䡁䅉睢獂䍁䅁兙畂䝁䅑䅉睂䡁䅉党㉂䝁䅕杢あ䍁䅁督㕂䝁䄰䅣あ䝁䄸兢穂䍁䅁睙桂䡁䅕督求䝁䅑䅉楂䡁䅫䅉桂䡁䅍䅤潂䝁䄰兙杁䡁䅕杢歂䝁䅕杣杁䡁䅑䅡求䍁䅁睕灂䝁䄴睚ㅂ䝁䅷兙灂䡁䅉䅌杁䕁䅑兤獂䝁䅕杣桂䍁䅷䅉慂䝁䅕杢潂䝁䅅䅢求䍁䅷䅉桂䝁䄴䅚杁䕁䅅督瑂䝁䅅杢求䡁䅧䅉楂䡁䅉兙畂䝁䅑䅉畂䝁䅅兢求䡁䅍睏杁䝁䅅杢歂䍁䅁睕灂䝁䄴睚ㅂ䝁䅷兙灂䡁䅉䅌杁䕁䄴兙穂䝁䄸杢求䡁䅧䅌杁䕁䅍䅢桂䡁䅉兡畂䝁䅕䅥獁䍁䅁兙畂䝁䅑䅉䉂䝁䅕杣灂䡁䅕督杁䝁䅙睢祂䍁䅁䅤祂䝁䅕兙あ䝁䅫杢湂䍁䅁督求䝁䅅督療䝁䄴兙獂䍁䅁兙獂䝁䅷党祂䝁䅣兡橂䍁䅁杣潂䝁䅫杢灂䡁䅑兡穂䍁䄴䅉啂䝁䅧党杁䝁䅍睢瑂䡁䅁兙畂䡁䅫䅉睂䡁䅉睢㉂䝁䅫䅚求䡁䅍䅉歂䝁䅕杣瑂䝁䅅䅤療䝁䅷睢湂䡁䅫䅉睂䡁䅉睢歂䡁䅕睙あ䡁䅍䅉ㅂ䝁䄴䅚求䡁䅉䅉あ䝁䅧党杁䕁䅑兡睂䡁䅉睢穂䝁䄸杢求䍁䅁兙畂䝁䅑䅉䙂䝁䅷睢橂䝁䄸杢杁䝁䅉杣桂䝁䄴䅚㝁䍁䅁杙療䝁䄴党杁䝁䅧党桂䝁䅷䅤潂䍁䅁䅣療䡁䅉䅤浂䝁䄸䅢灂䝁䄸䅌杁䝁䅫杢橂䝁䅷兤歂䝁䅫杢湂䍁䅁杒療䡁䅍兙瑂䝁䅅䅥杁䝁䅉杣桂䝁䄴䅚杁䝁䄴兙瑂䝁䅕睏杁䝁䄴睢畂䍁䄰睢睂䝁䅫睢灂䝁䅑䅉睂䝁䅅兡畂䍁䅁兢桂䝁䄴兙湂䝁䅕兢求䝁䄴䅤杁䡁䅁杣療䝁䅑兤橂䡁䅑督杁䡁䅕杢歂䝁䅕杣杁䡁䅑䅡求䍁䅁兑祂䝁䅍睢㑂䝁䅫兙獁䍁䅁䅒灂䡁䅁杣療䡁䅍䅣桂䝁䄴䅌杁䝁䅅杢歂䍁䅁睑求䝁䅷党穂䡁䅑睢畂䝁䅕䅉楂䡁䅉兙畂䝁䅑䅉畂䝁䅅兢求䡁䅍睏杁䙁䅁杣療䡁䅍睙桂䡁䅉䅉浂䝁䄸杣杁䡁䅑䅡求䍁䅁䅤祂䝁䅕兙あ䝁䄰党畂䡁䅑䅉療䝁䅙䅉穂䡁䅫兢睂䡁䅑睢瑂䝁䅅䅤灂䝁䅍䅉楂䝁䅕杢灂䝁䅣杢杁䡁䅁杣療䡁䅍䅤桂䡁䅑兡橂䍁䅁䅡㕂䡁䅁党祂䡁䅁䅢桂䡁䅍兡桂䑁䅳䅉桂䝁䄴䅚杁䙁䅁杣療䡁䅁党橂䝁䅫兙杁䝁䅙睢祂䍁䅁䅤潂䝁䅕䅉あ䡁䅉党桂䡁䅑兢求䝁䄴䅤杁䝁䄸杚杁䝁䄰兙獂䝁䅕䅉睂䝁䅅䅤あ䝁䅕杣畂䍁䅁䅡桂䝁䅫杣杁䝁䅷睢穂䡁䅍杌杁䕁䅫䅤杁䡁䅍党獂䝁䅷督杁䝁䅫䅤穂䍁䅁䅣祂䝁䄸䅚ㅂ䝁䅍䅤穂䍁䅁䅤療䍁䅁䅚祂䡁䅕睚杁䡁䅣䅡療䝁䅷党穂䝁䅅䅢求䡁䅉督杁䝁䅅杢歂䍁䅁杣求䡁䅑兙灂䝁䅷党祂䡁䅍䅌杁䝁䅧睢穂䡁䅁兡あ䝁䅅䅢穂䍁䅷䅉睂䝁䅧兙祂䝁䄰兙橂䝁䅫党穂䍁䅷䅉橂䝁䅷兡畂䝁䅫睙穂䍁䅷䅉湂䝁䄸杤求䡁䅉杢瑂䝁䅕杢あ䍁䅁兙湂䝁䅕杢橂䝁䅫党穂䍁䅷䅉潂䝁䅕兙獂䡁䅑䅡杁䝁䄰兙灂䝁䄴䅤求䝁䄴兙畂䝁䅍党杁䝁䄸杣湂䝁䅅杢灂䡁䅯兙あ䝁䅫睢畂䡁䅍䅌杁䡁䅁䅡桂䡁䅉兢桂䝁䅍入杁䝁䅉党畂䝁䅕杚灂䡁䅑䅉瑂䝁䅅杢桂䝁䅣党祂䡁䅍䅌杁䝁䅅杢歂䍁䅁睢あ䝁䅧党祂䍁䅁兡畂䡁䅍䅤灂䡁䅑兤あ䝁䅫睢畂䡁䅍杌杁䙁䅑䅡求䍁䅁睙療䝁䄰䅣桂䝁䄴入杁䡁䅣兙穂䍁䅁兡畂䝁䅍睢祂䡁䅁睢祂䝁䅅䅤求䝁䅑䅉灂䝁䄴䅉祁䑁䅁杍睁䍁䅁兙畂䝁䅑䅉灂䡁䅍䅉潂䝁䅕兙歂䡁䅅兤桂䡁䅉䅤求䡁䅉党歂䍁䅁兡畂䍁䅁杓求䡁䅉督求䡁䅫䅉䑂䝁䅫䅤㕂䍁䅷䅉佂䝁䅕睤杁䕁䅯党祂䡁䅍党㕂䍁䄴䅁穄杆䅁䅯䅧䕁䄸杣瑂䝁䅅䅤杁䙁䅑党橂䝁䅧杢療䝁䅷睢湂䝁䅫党穂䍁䅷䅉䩂䝁䄴睙畁䍁䅁党畂䝁䅣兙湂䝁䅕督杁䝁䅫杢杁䡁䅑䅡求䍁䅁睚求䝁䄸䅤潂䝁䅕杣瑂䝁䅅䅢杁䝁䅅杢歂䍁䅁杣求䝁䅍睢㉂䝁䅕杣求䝁䅑䅉求䝁䄴党祂䝁䅣入杁䡁䅁睢㍂䝁䅕杣杁䝁䅉兤穂䝁䅫杢求䡁䅍督杁䝁䅫杢杁䡁䅑䅡求䍁䅁兖畂䝁䅫䅤求䝁䅑䅉呂䡁䅑兙あ䝁䅕督獁䍁䅁兓畂䝁䅑睢畂䝁䅕督灂䝁䅅䅌杁䕁䅳党畂䡁䅫兙獁䍁䅁䅖ㅂ䡁䅉睡求䡁䅫䅌杁䕁䅍䅡灂䝁䅷党獁䍁䅁睒ㅂ䝁䅅䅤求䝁䄰兙獂䝁䅅䅌杁䕁䅣兤桂䝁䅑党獂䝁䄸兤睂䝁䅕䅌杁䕁䄴党㍂䍁䅁杗求䝁䅅䅢桂䝁䄴䅚獁䍁䅁䅓療䝁䄴䅚ㅂ䡁䅉兙穂䍁䅷䅉桂䝁䄴䅚杁䝁䅫杢あ䝁䅕杣畂䝁䅅䅤灂䝁䄸杢桂䝁䅷䅢㕂䍁䄴䅉䩂䡁䅑䅉療䡁䅁党祂䝁䅅䅤求䡁䅍䅉灂䝁䄴䅉あ䝁䅧杣求䝁䅕䅉穂䝁䅕睚瑂䝁䅕杢あ䡁䅍杏杁䕁䅕䅢求䝁䅍䅤祂䝁䅫睙灂䡁䅑入獁䍁䅁䅕祂䝁䄸䅚ㅂ䝁䅍䅤獁䍁䅁兙畂䝁䅑䅉䙂䝁䄴党祂䝁䅣入杁䙁䅍䅤療䡁䅉兙湂䝁䅕杌杁䙁䅑䅡求䍁䅁兒獂䝁䅕睙あ䡁䅉兡橂䝁䅫䅤㕂䍁䅁督求䝁䅣兢求䝁䄴䅤杁䝁䅑党㉂䝁䅕䅢療䡁䅁督獁䍁䅁杙ㅂ䝁䅫䅢歂䡁䅍䅌杁䝁䄸睤畂䡁䅍䅌杁䝁䅅杢歂䍁䅁睢睂䝁䅕杣桂䡁䅑党穂䍁䅁睚求䝁䄸䅤潂䝁䅕杣瑂䝁䅅䅢獁䍁䅁督療䝁䅷兙祂䍁䅁䅣潂䝁䄸䅤療䡁䅙睢獂䡁䅑兙灂䝁䅍䅌杁䝁䅅杢歂䍁䅁杣求䝁䅍睢㉂䝁䅕杣求䝁䅑䅉求䝁䄴党祂䝁䅣入瑁䝁䅉兙穂䝁䅕䅚杁䡁䅁睢㍂䝁䅕杣杁䡁䅁䅢桂䝁䄴䅤穂䑁䅳䅉桂䝁䄴䅚杁䡁䅍党獂䝁䅷督杁䝁䅕䅢求䝁䅍䅤祂䝁䅫睙灂䡁䅑入畁䍁䅁䅖潂䝁䅕䅉兂䡁䅉睢歂䡁䅕睙あ䍁䅁督求䝁䅣兢求䝁䄴䅤杁䝁䅑党穂䝁䅫睚畂䡁䅍䅌杁䝁䄰兙畂䡁䅕杚桂䝁䅍䅤ㅂ䡁䅉党穂䍁䅷䅉桂䝁䄴䅚杁䡁䅍党獂䝁䅷督杁䝁䅕兣ㅂ䝁䅫䅣瑂䝁䅕杢あ䍁䅁杚療䡁䅉䅉湂䝁䅕睢あ䝁䅧党祂䝁䄰兙獂䍁䅁兙畂䝁䅑䅉祂䝁䅕睙療䡁䅙党祂䝁䅕䅚杁䝁䅕杢求䡁䅉睚㕂䍁䄰杙桂䡁䅍党歂䍁䅁党獂䝁䅕睙あ䡁䅉兡橂䝁䅫䅤㕂䍁䅁睚求䝁䄴党祂䝁䅅䅤灂䝁䄸杢㝁䍁䅁兙畂䝁䅑䅉睂䡁䅉睢㉂䝁䅫䅚求䡁䅍䅉穂䝁䅕杣㉂䝁䅫睙求䡁䅍䅉祂䝁䅕䅢桂䡁䅑兡畂䝁䅣䅉あ䝁䄸䅉あ䝁䅧党杁䝁䅕杢湂䝁䅫杢求䝁䅕杣灂䝁䄴睚獁䍁䅁䅣祂䝁䄸睙ㅂ䡁䅉党瑂䝁䅕杢あ䍁䅷䅉橂䝁䄸杢穂䡁䅑杣ㅂ䝁䅍䅤灂䝁䄸杢獁䍁䅁睢睂䝁䅕杣桂䡁䅑兡療䝁䄴䅌杁䝁䅅杢歂䍁䅁兢桂䝁䅫杢あ䝁䅕杢桂䝁䄴睙求䍁䅁睢浂䍁䅁睚求䝁䄸䅤潂䝁䅕杣瑂䝁䅅䅢杁䝁䅅杢歂䍁䅁杣求䝁䅍睢㉂䝁䅕杣求䝁䅑䅉求䝁䄴党祂䝁䅣入瑁䝁䅉兙穂䝁䅕䅚杁䡁䅁睢㍂䝁䅕杣杁䡁䅁䅢桂䝁䄴䅤穂䍁䄴䅉啂䝁䅧兡穂䍁䅁督求䝁䅣兢求䝁䄴䅤杁䡁䅍党祂䡁䅙党穂䍁䅁睙療䝁䄴䅤祂䝁䅅睙あ䝁䄸杣穂䑁䅳䅉桂䝁䄴䅚杁䝁䄸睤畂䝁䅕杣穂䍁䅁兙畂䝁䅑䅉療䡁䅁党祂䝁䅅䅤療䡁䅉督杁䝁䄸杚杁䝁䅫杢あ䝁䅕杣穂䡁䅑兙あ䝁䅕䅉畂䝁䅅䅤ㅂ䡁䅉兙獂䍁䅁睚桂䡁䅍䅉睂䝁䅫䅣求䝁䅷兡畂䝁䅕督獁䍁䅁睚桂䡁䅍䅉睂䡁䅉睢橂䝁䅕督穂䝁䅫杢湂䍁䅁䅣獂䝁䅅杢あ䡁䅍䅌杁䝁䅅杢歂䍁䅁睙求䝁䄰党畂䡁䅑䅉睂䝁䅷兙畂䡁䅑督獁䍁䅁兙穂䍁䅁睤求䝁䅷䅢杁䝁䅅督杁䝁䅍睢瑂䡁䅁兙畂䝁䅫党穂䍁䅁兡畂䍁䅁睢あ䝁䅧党祂䍁䅁党畂䝁䅕杣湂䡁䅫兌灂䝁䄴䅤求䝁䄴督灂䡁䅙党杁䝁䅫杢歂䡁䅕督あ䡁䅉兡桂䝁䅷䅉睂䡁䅉睢橂䝁䅕督穂䝁䅕督畁䍁䅁䅖潂䝁䅕䅉䙂䝁䄴党祂䝁䅣入杁䙁䅍䅤療䡁䅉兙湂䝁䅕䅉穂䝁䅕睚瑂䝁䅕杢あ䍁䅁睢浂䝁䅙党祂䡁䅍䅉楂䝁䅅䅤あ䝁䅕杣㕂䍁䅁党畂䝁䅕杣湂䡁䅫䅉穂䡁䅑睢祂䝁䅅睚求䍁䅁督㕂䡁䅍䅤求䝁䄰督杁䝁䅅杢歂䍁䅁杣求䝁䅷兙あ䝁䅕䅚杁䡁䅍党祂䡁䅙兡橂䝁䅕督畁䍁䅁睔祂䝁䄰兙あ䍁䅁䅖求䝁䅍䅡畂䝁䄸䅢療䝁䅣兡求䡁䅍䅌杁䕁䅫杢橂䍁䄴䅉㍂䝁䅅督杁䝁䅙睢ㅂ䝁䄴䅚求䝁䅑䅉灂䝁䄴䅉硁䑁䅫李ㅁ䍁䅁兙畂䝁䅑䅉灂䡁䅍䅉潂䝁䅕兙歂䡁䅅兤桂䡁䅉䅤求䡁䅉党歂䍁䅁兡畂䍁䅁杕求䝁䄴睢獁䍁䅁杔求䡁䅙兙歂䝁䅅杌䅁䍁噳䅁佂䅁䅁睔祂䡁䅑䅡療䡁䅁兙求䝁䅑兡橂䡁䅍睏杁䙁䅁兙灂䝁䄴䅉乂䝁䅅杢桂䝁䅣党瑂䝁䅕杢あ䑁䅳䅉呂䡁䅕杣湂䝁䅕杣㕂䅁䅁刹䅅䡁伴䅁偂䡁䅍䅡牂䝁䄸督潂䍁䅁睑療䡁䅉䅣療䡁䅉兙あ䝁䅫睢畂䍁䅁䅣祂䝁䄸杤灂䝁䅑党穂䍁䅁䅣ㅂ䡁䅉䅣療䡁䅍党瑁䝁䅉兤灂䝁䅷䅤杁䡁䅙党潂䝁䅫睙獂䝁䅕督杁䝁䅅杢歂䍁䅁党硂䡁䅕兡睂䝁䄰党畂䡁䅑䅉㍂䝁䄸杣獂䝁䅑睤灂䝁䅑党畁䍁䅁䅖潂䝁䅕䅉橂䝁䄸兢睂䝁䅅杢㕂䍁䅁睢睂䝁䅕杣桂䡁䅑党穂䍁䅁䅤潂䡁䅉睢ㅂ䝁䅣䅡杁䡁䅑䅡祂䝁䅕党杁䡁䅍党湂䝁䄰党畂䡁䅑督㙁䍁䅁兑橂䝁䅍党穂䡁䅍䅌杁䕁䅑党浂䝁䅕杢穂䝁䅕䅌杁䝁䅅杢歂䍁䅁杖療䝁䅍兙あ䝁䅫睢畂䝁䅅䅢杁䡁䅍党湂䝁䄰党畂䡁䅑杌杁䕁䅫䅤穂䍁䅁兑橂䝁䅍党穂䡁䅍䅉䙂䡁䅅兤灂䡁䅁兢求䝁䄴䅤杁䡁䅍党湂䝁䄰党畂䡁䅑䅉歂䝁䅕督灂䝁䅣杢杁䝁䅅杢歂䍁䅁兢桂䝁䄴兤浂䝁䅅睙あ䡁䅕杣求䍁䅁兙求䡁䅉兡桂䝁䅷䅉㍂䝁䄸杣牂䍁䅁䅣獂䝁䅅䅤浂䝁䄸杣瑂䍁䅁兙畂䝁䅑䅉あ䝁䅕䅢求䝁䅧兙畂䝁䅑䅢求䡁䅉督杁䝁䅙睢祂䍁䅁兤穂䝁䅕䅉灂䝁䄴䅉橂䝁䄸杢穂䡁䅑杣ㅂ䝁䅍䅤灂䝁䄸杢獁䍁䅁兡畂䝁䅑兤穂䡁䅑杣灂䝁䅅䅢獁䍁䅁兙畂䝁䅑䅉瑂䝁䅅兡畂䡁䅑党畂䝁䅅杢橂䝁䅕䅉桂䡁䅁䅣獂䝁䅫睙桂䡁䅑兡療䝁䄴督㝁䍁䅁睢浂䝁䅙党祂䡁䅍䅉浂䝁䅫杢桂䝁䄴睙灂䝁䄴睚杁䝁䅅杢歂䍁䅁䅢求䝁䅅督灂䝁䄴睚杁䡁䅍睢獂䡁䅕䅤灂䝁䄸杢穂䍁䅁兡畂䝁䅍䅢ㅂ䝁䅑兡畂䝁䅣䅉祂䝁䅕杢あ䝁䅅䅢杁䝁䅙䅢求䝁䅕䅤杁䝁䅷睢桂䝁䄴督獁䍁䅁䅢求䝁䅅督求䡁䅍䅌杁䝁䅅杢歂䍁䅁杚獂䝁䄸睢祂䍁䅁䅣獂䝁䅅杢杁䝁䅅杢歂䍁䅁杣求䡁䅑兙灂䝁䅷䅉浂䝁䅫杢桂䝁䄴睙灂䝁䄴睚㝁䍁䅁兙畂䝁䅑䅉あ䝁䄸睤灂䝁䄴睚杁䝁䅅杢歂䍁䅁杣求䝁䅍睢㉂䝁䅕杣㕂䍁䅁党硂䡁䅕兡睂䝁䄰党畂䡁䅑䅌杁䡁䅣䅡灂䝁䅍䅡杁䝁䅫杢橂䝁䅷兤歂䝁䅕督杁䝁䅍兙祂䡁䅉兡求䡁䅉督獁䍁䅁睤祂䝁䅕睙牂䝁䅕杣穂䍁䅷䅉桂䝁䄴䅚杁䡁䅉睢あ䝁䅅䅤療䡁䅉督獁䍁䅁兙穂䍁䅁睤求䝁䅷䅢杁䝁䅅督杁䡁䅁杣療䡁䅙兡歂䝁䅕督杁䝁䅕兣ㅂ䝁䅫䅣瑂䝁䅕杢あ䍁䅁兡畂䡁䅍䅤桂䝁䅷䅢桂䡁䅑兡療䝁䄴䅉桂䝁䄴䅚杁䡁䅍兙獂䝁䅕䅉療䝁䅙䅉橂䝁䅧兙穂䡁䅍兡穂䍁䅁兙畂䝁䅑䅉穂䝁䅕杣㉂䝁䅫睙求䍁䅁䅣桂䡁䅉䅤穂䍁䄴䅉啂䝁䅧党杁䕁䅑党浂䝁䅕杢穂䝁䅕䅉穂䝁䅕睚瑂䝁䅕杢あ䍁䅁党畂䝁䅣兙湂䝁䅕督杁䝁䅫杢杁䡁䅑䅡求䍁䅁兢桂䝁䄴兤浂䝁䅅睙あ䡁䅕杣求䍁䅁兙畂䝁䅑䅉穂䝁䅅䅢求䍁䅁睢浂䍁䅁䅡求䝁䅅杤㕂䍁䅷䅉瑂䝁䅕䅚灂䡁䅕兢獁䍁䅁兙畂䝁䅑䅉獂䝁䅫睚潂䡁䅑䅉あ䝁䅅睙あ䝁䅫睙桂䝁䅷䅉㍂䝁䅧党求䝁䅷党歂䍁䅁杤求䝁䅧兡橂䝁䅷党穂䍁䅁兙畂䝁䅑䅉祂䝁䅕䅢桂䡁䅑党歂䍁䅁督求䡁䅉杤灂䝁䅍党穂䍁䅁杚療䡁䅉䅉歂䝁䅕䅣桂䡁䅉䅤瑂䝁䅕杢あ䍁䅁睢浂䍁䅁䅚求䝁䅙党畂䡁䅍党畁䍁䅁兓あ䡁䅍䅉坂䝁䄸睙桂䡁䅑兡療䝁䄴兙獂䍁䅁督求䝁䅣兢求䝁䄴䅤杁䝁䄸杚浂䝁䅕杣穂䍁䅁睙ㅂ䡁䅍䅤療䝁䄰䅉桂䝁䄴䅚杁䝁䅍睢瑂䝁䄰党祂䝁䅍兡桂䝁䅷䅉浂䝁䅫杣求䝁䅙兡湂䝁䅧䅤灂䝁䄴睚杁䝁䅕兣ㅂ䝁䅫䅣瑂䝁䅕杢あ䍁䅷䅉浂䝁䅫杣求䍁䅁兙睂䡁䅁兙祂䝁䅅䅤ㅂ䡁䅍䅌杁䝁䅅杢歂䍁䅁党瑂䝁䅕杣湂䝁䅕杢橂䡁䅫䅉㉂䝁䅕䅡灂䝁䅍䅢求䡁䅍䅌杁䝁䅫杢橂䝁䅷兤歂䝁䅫杢湂䍁䅁䅣ㅂ䝁䄰䅣求䡁䅉督獁䍁䅁兙求䡁䅉兡桂䝁䅷䅉睂䝁䅷兙あ䝁䅙睢祂䝁䄰䅌杁䝁䅷兙歂䝁䅑党祂䍁䅁兙畂䝁䅑䅉あ䝁䅫䅢獂䝁䅕杣杁䡁䅑杣ㅂ䝁䅍睡穂䍁䅷䅉桂䝁䄴䅚杁䡁䅑兙畂䝁䅳党祂䡁䅍睏杁䝁䅷兡湂䝁䅧䅤獁䍁䅁兢求䝁䅑兡ㅂ䝁䄰䅌杁䝁䅅杢歂䍁䅁䅡求䝁䅅杤㕂䍁䄰䅚ㅂ䡁䅑入杁䡁䅉党穂䝁䅍兤求䍁䅁杤求䝁䅧兡橂䝁䅷党穂䑁䅳䅉桂䝁䄴䅚杁䡁䅣兡獂䝁䅑䅢桂䝁䄴䅚杁䡁䅉睢ㅂ䝁䅣䅡杁䡁䅑党祂䡁䅉兙灂䝁䄴䅉祂䝁䅕督睂䝁䄸杢穂䝁䅕䅌杁䝁䅉睢瑂䝁䅉䅉穂䡁䅅兤桂䝁䅑䅌杁䝁䅧兙㙂䝁䅅杣歂䝁䄸兤穂䍁䅁兢桂䡁䅑党祂䝁䅫兙獂䡁䅍䅉橂䝁䄸杢あ䡁䅉睢獂䍁䅁杤求䝁䅧兡橂䝁䅷党穂䍁䅷䅉瑂䝁䄸杙灂䝁䅷党杁䝁䅍睢瑂䝁䄰兙畂䝁䅑䅉桂䝁䄴䅚杁䝁䅍睢畂䡁䅑杣療䝁䅷䅉橂䝁䅕杢あ䝁䅕杣穂䍁䅷䅉桂䝁䄴䅚杁䝁䄸䅤潂䝁䅕杣杁䝁䅕兢求䡁䅉睚求䝁䄴睙㕂䍁䅁杣求䡁䅍䅣療䝁䄴督求䍁䅁杤求䝁䅧兡橂䝁䅷党穂䍁䄴䅉䉂䝁䅑䅚灂䡁䅑兡療䝁䄴兙獂䝁䅷入獁䍁䅁䅤潂䝁䅫督杁䡁䅍党湂䝁䄰党畂䡁䅑䅉睂䡁䅉睢歂䡁䅕睙求䡁䅍䅉桂䝁䄴䅚杁䡁䅍党獂䝁䅷督杁䝁䅍兤穂䡁䅑睢瑂䍁䅁兙畂䝁䅑䅉橂䝁䄸兢瑂䝁䅕杣橂䝁䅫兙獂䍁䅁杚灂䡁䅉党浂䝁䅫睚潂䡁䅑兡畂䝁䅣䅉㉂䝁䅕䅡灂䝁䅍䅢求䡁䅍䅌杁䝁䅅督杁䡁䅣党獂䝁䅷䅉桂䡁䅍䅉橂䝁䄸兢瑂䝁䅅杢歂䍁䅁杤求䝁䅧兡橂䝁䅷党穂䍁䅷䅉䉂䙁䅉杒䝂䍁䅁杤求䝁䅧兡橂䝁䅷党穂䑁䅳䅉歂䝁䅕督灂䝁䅣杢杁䝁䅅杢歂䍁䅁兢桂䝁䄴兤浂䝁䅅睙あ䡁䅕杣求䍁䅁杣求䝁䅙兤穂䝁䅕䅉橂䝁䄸䅢獂䝁䅕睙あ䝁䅫睢畂䍁䅁杤求䝁䅧兡橂䝁䅷党穂䍁䅁杚療䡁䅉䅉㍂䝁䅅督あ䝁䅕䅉穂䝁䅕杣㉂䝁䅫睙求䡁䅍䅉灂䝁䄴䅚ㅂ䡁䅍䅤祂䡁䅫睏杁䝁䅙杣療䝁䄴䅤杁䝁䅑兡穂䝁䅍䅡桂䡁䅉睚求䍁䅁睙療䝁䄴睙祂䝁䅕䅤求䍁䅁兢灂䡁䅧党祂䡁䅍䅉浂䝁䄸杣杁䡁䅑䅡求䍁䅁睙療䝁䄴睙祂䝁䅕䅤求䍁䅁杣求䝁䅅䅚㕂䍁䄰兢灂䡁䅧䅉灂䝁䄴䅚ㅂ䡁䅍䅤祂䡁䅫睏杁䝁䅅杢歂䍁䅁杚灂䝁䅕䅢歂䍁䅁督求䡁䅉杤灂䝁䅍党杁䡁䅙党潂䝁䅫睙獂䝁䅕督杁䝁䅅杢歂䍁䅁䅤祂䡁䅕睙牂䍁䄰兢療䡁䅕杢あ䝁䅕䅚杁䝁䅍杣桂䝁䄴党穂䍁䅁杚療䡁䅉䅉橂䝁䄸杢穂䡁䅑杣ㅂ䝁䅍䅤灂䝁䄸杢獁䍁䅁党硂䡁䅕兡睂䝁䄰党畂䡁䅑䅉歂䝁䅕兙獂䝁䅕杣獁䍁䅁杙ㅂ䝁䅫䅢歂䝁䅫杢湂䍁䅁督ㅂ䡁䅁䅣獂䡁䅫䅌杁䡁䅕䅤灂䝁䅷兡あ䡁䅫䅌杁䡁䅑兡祂䝁䅕䅉穂䝁䅕杣㉂䝁䅫睙求䍁䅷䅉祂䝁䅅兡獂䡁䅉睢桂䝁䅑䅌杁䝁䅅杢歂䍁䅁兢灂䝁䄴兡畂䝁䅣䅉灂䝁䄴䅚ㅂ䡁䅍䅤祂䝁䅫党穂䍁䄴䅉䝂䡁䅕杣あ䝁䅧党祂䍁䅷䅉あ䝁䅧党杁䝁䅍睢瑂䡁䅁兙畂䡁䅫䅉睂䡁䅉睢㉂䝁䅫䅚求䡁䅍䅉灂䡁䅑督杁䡁䅁杣療䝁䅑兤橂䡁䅑督杁䡁䅑䅡祂䝁䄸兤湂䝁䅧䅉歂䝁䅫杣求䝁䅍䅤杁䡁䅍兙獂䝁䅕督杁䡁䅉党睂䡁䅉党穂䝁䅕杢あ䝁䅅䅤灂䡁䅙党穂䍁䅷䅉歂䝁䅕兙獂䝁䅕杣穂䍁䅷䅉桂䝁䄴䅚杁䝁䅑兡穂䡁䅑杣灂䝁䅉兤あ䝁䄸杣穂䍁䄴䅉偂䡁䅍䅡牂䝁䄸督潂䍁䅁睑療䡁䅉䅣療䡁䅉兙あ䝁䅫睢畂䍁䅁睤桂䡁䅍䅉浂䝁䄸杣瑂䝁䅕杣獂䡁䅫䅉牂䝁䄴睢㍂䝁䄴䅉桂䡁䅍䅉偂䡁䅍䅡牂䝁䄸督潂䍁䅁䅖祂䡁䅕睙牂䍁䅁睑療䡁䅉䅣療䡁䅉兙あ䝁䅫睢畂䍁䄴䅉啂䝁䅧党杁䝁䅍睢瑂䡁䅁兙畂䡁䅫䅉㍂䝁䅅督杁䝁䅙睢ㅂ䝁䄴䅚求䝁䅑䅉灂䝁䄴䅉硁䑁䅫免㍁䍁䅁兙畂䝁䅑䅉灂䡁䅍䅉潂䝁䅕兙歂䡁䅅兤桂䡁䅉䅤求䡁䅉党歂䍁䅁兡畂䍁䅁睔穂䝁䅧睡療䡁䅍䅡獁䍁䅁睖灂䡁䅍睙療䝁䄴督灂䝁䄴杌䅁䕁噙䅁㡃䅁䅁睔穂䡁䅑党療䡁䅁睢祂䝁䄸督灂䡁䅍睏杁䕁䅍兙祂䝁䅑兡療䡁䅙兙穂䝁䅍兤獂䝁䅅杣㝁䍁䅁䅒求䡁䅉兢桂䡁䅑睢獂䝁䄸睚㕂䑁䅳䅉䡂䝁䅅督あ䡁䅉睢求䝁䄴䅤求䡁䅉睢獂䝁䄸睚㕂䑁䅳䅉䥂䝁䅕兢桂䡁䅑睢獂䝁䄸睚㕂䑁䅳䅉佂䝁䅕䅣潂䡁䅉睢獂䝁䄸睚㕂䑁䅳䅉偂䝁䄴睙療䝁䅷睢湂䡁䅫䅁䅁元䅁杭䅁䕁䄸督あ䝁䅕睢睂䝁䄸杣療䡁䅍兡穂䑁䅳䅉䥂䝁䅕兢桂䡁䅑睢獂䝁䄸睚㕂䑁䅳䅉䩂䝁䄴杚求䝁䅍䅤灂䝁䄸兤穂䍁䅁䅒灂䡁䅍党桂䡁䅍党穂䑁䅳䅉佂䝁䅕兤祂䝁䄸䅢療䝁䅣入㝁䍁䅁睔畂䝁䅍睢獂䝁䄸睚㕂䑁䅳䅉坂䝁䅅睙橂䝁䅫杢求䡁䅍䅁瑃䅅䅁䅍䅁䕁䄸䅤潂䝁䅕杣杁䙁䅍䅣求䝁䅍兡桂䝁䅷兡㙂䝁䅕䅚杁䙁䅉兒䩂䙁䅑督䅁䵁䠰䅁畁䅁䅁睔あ䝁䅧党祂䍁䅁睕睂䝁䅕睙灂䝁䅅䅢あ䡁䅫䅉卂䝁䅕䅤桂䝁䅫䅢䅁乁䝅䅁畃杂䅁睔あ䝁䅫督杁䙁䅣睢祂䝁䅷䅚㍂䝁䅫䅚求䍁䅁睑療䡁䅉䅣療䡁䅉兙あ䝁䅫睢畂䍁䅁党畂䝁䅣兙湂䝁䅕督杁䝁䅫杢杁䝁䄰兙畂䡁䅕杚桂䝁䅍䅤ㅂ䡁䅉兡畂䝁䅣䅌杁䝁䅫杢穂䡁䅑兙獂䝁䅷兙あ䝁䅫睢畂䍁䅷䅉桂䝁䄴䅚杁䡁䅍党祂䡁䅙兡橂䝁䅫杢湂䍁䅁睢浂䍁䅁党獂䝁䅕杤桂䡁䅑睢祂䡁䅍䅉桂䝁䄴䅚杁䝁䅕督橂䝁䅅䅢桂䡁䅑睢祂䡁䅍䅉灂䝁䄴䅉あ䝁䅧党杁䙁䅕杢灂䡁䅑党歂䍁䅁睕あ䝁䅅䅤求䡁䅍䅌杁䕁䅍䅡灂䝁䄴兙獁䍁䅁兙畂䝁䅑䅉灂䝁䄴䅤求䡁䅉杢桂䡁䅑兡療䝁䄴兙獂䝁䅷入畁䍁䅁䅖潂䝁䅕䅉橂䝁䄸兢睂䝁䅅杢㕂䍁䅁睢睂䝁䅕杣桂䡁䅑党穂䍁䅁䅤潂䡁䅉睢ㅂ䝁䅣䅡杁䡁䅑睤療䍁䅁督求䝁䅣兢求䝁䄴䅤穂䍁䅷䅉佂䝁䅕睤杁䕁䅕兣ㅂ䝁䅫䅣瑂䝁䅕杢あ䍁䅁兙畂䝁䅑䅉呂䝁䅕杣㉂䝁䅫睙求䍁䄴䅉啂䝁䅧党杁䕁䄴党㍂䍁䅁兒硂䡁䅕兡睂䝁䄰党畂䡁䅑䅉穂䝁䅕睚瑂䝁䅕杢あ䍁䅁䅚求䡁䅍兡湂䝁䄴督獁䍁䅁兢桂䝁䄴兤浂䝁䅅睙あ䡁䅕杣求䡁䅍䅌杁䡁䅍党獂䝁䅷督獁䍁䅁兙畂䝁䅑䅉灂䝁䄴督あ䝁䅅䅢獂䡁䅍䅉桂䍁䅁杣桂䝁䄴睚求䍁䅁睢浂䍁䅁䅣桂䡁䅍督求䝁䄴睚求䡁䅉䅉桂䝁䄴䅚杁䝁䅙杣求䝁䅫睚潂䡁䅑䅉求䝁䅷党㉂䝁䅅䅤療䡁䅉督獁䍁䅁兙穂䍁䅁睤求䝁䅷䅢杁䝁䅅督杁䝁䅕督橂䝁䅅䅢桂䡁䅑睢祂䡁䅍䅉桂䝁䄴䅚杁䝁䄰睢㉂䝁䅫杢湂䍁䅁睤桂䝁䅷睡㍂䝁䅅入穂䍁䅁杚療䡁䅉䅉祂䝁䅕督灂䝁䅑党畂䡁䅑兡桂䝁䅷䅉桂䝁䄴䅚杁䝁䅍睢瑂䝁䄰党祂䝁䅍兡桂䝁䅷䅉楂䡁䅕兡獂䝁䅑兡畂䝁䅣督獁䍁䅁兙畂䝁䅑䅉灂䝁䄴杚祂䝁䅅督あ䡁䅉兤橂䡁䅑兤祂䝁䅕䅉睂䡁䅉睢煂䝁䅕睙あ䡁䅍杌杁䙁䅑䅡灂䡁䅍䅉穂䝁䅕睚瑂䝁䅕杢あ䍁䅁督求䡁䅉杤求䡁䅍䅉祂䝁䅕兙獂䍁䄰党穂䡁䅑兙あ䝁䅕䅉桂䝁䄴䅚杁䝁䅉兤灂䝁䅷䅚灂䝁䄴睚杁䝁䅑党㉂䝁䅕䅢療䡁䅁党祂䡁䅍䅌杁䝁䅅杢歂䍁䅁睚求䝁䄴党祂䝁䅅䅢杁䝁䅍睢畂䡁䅑杣桂䝁䅍䅤療䡁䅉督畁䍁䅁兓あ䍁䅁督求䝁䅷䅢穂䍁䅁兡あ䡁䅍䅉睂䡁䅉睢歂䡁䅕睙あ䡁䅍䅉歂䝁䅫杣求䝁䅍䅤獂䡁䅫䅉あ䝁䄸䅉橂䡁䅕督あ䝁䄸兢求䡁䅉督獁䍁䅁兙穂䍁䅁睤求䝁䅷䅢杁䝁䅅督杁䡁䅑䅡祂䝁䄸兤湂䝁䅧䅉桂䝁䅣党畂䡁䅑督杁䝁䅅杢歂䍁䅁䅚灂䡁䅍䅤祂䝁䅫杙ㅂ䡁䅑睢祂䡁䅍杌杁䙁䅑䅡求䍁䅁睕求䡁䅉杤灂䝁䅍党杁䡁䅍党湂䝁䄰党畂䡁䅑䅉睂䝁䅕杣浂䝁䄸杣瑂䡁䅍䅉瑂䝁䅅兡畂䡁䅑党畂䝁䅅杢橂䝁䅕䅉桂䝁䄴䅚杁䡁䅉党睂䝁䅅兡祂䍁䅁督求䡁䅉杤灂䝁䅍党穂䍁䅷䅉桂䡁䅍䅉㍂䝁䅕䅢獂䍁䅁兙穂䍁䅁兢療䝁䅑党祂䝁䄴兡㙂䝁䅅䅤灂䝁䄸杢杁䡁䅍党祂䡁䅙兡橂䝁䅕督杁䡁䅑睢杁䡁䅕䅣湂䡁䅉兙歂䝁䅕䅉求䝁䅷党㉂䝁䅅䅤療䡁䅉督杁䝁䅅杢歂䍁䅁党穂䝁䅍兙獂䝁䅅䅤療䡁䅉督畁䍁䅁睔あ䝁䅫督杁䙁䅣睢祂䝁䅷䅚㍂䝁䅫䅚求䍁䅁睑療䡁䅉䅣療䡁䅉兙あ䝁䅫睢畂䍁䅁睤桂䡁䅍䅉浂䝁䄸兤畂䝁䅑党歂䍁䅁兡畂䍁䅁免㑁䑁䅕睍杁䝁䅅杢歂䍁䅁兡穂䍁䅁䅡求䝁䅅䅚硂䡁䅕兙祂䡁䅑党祂䝁䅕䅚杁䝁䅫杢杁䕁䅙兙祂䝁䄰兡畂䝁䅣䅤療䝁䄴䅌杁䕁䅍睢畂䝁䄴党橂䡁䅑兡橂䡁䅕䅤畁䅁䅁根䅣偁䵁䅁偂䡁䅑䅤求䡁䅉䅉啂䝁䅅兡獂䍁䅁睑療䡁䅉䅣療䡁䅉兙あ䝁䅫睢畂䍁䅷䅉あ䝁䄸睚求䡁䅑䅡求䡁䅉䅉㍂䝁䅫䅤潂䍁䅁兡あ䡁䅍䅉穂䡁䅕杙穂䝁䅫䅚灂䝁䅅杣灂䝁䅕督獁䍁䅁党畂䝁䅣兙湂䝁䅕督杁䝁䅫杢杁䝁䅕䅢求䝁䅍䅤祂䝁䅫睙杁䡁䅕䅤灂䝁䅷兡あ䡁䅫䅌杁䝁䄰兙畂䡁䅕杚桂䝁䅍䅤ㅂ䡁䅉兡畂䝁䅣䅌杁䝁䅅杢歂䍁䅁䅣獂䝁䅅督あ䝁䅫睙杁䡁䅁兡睂䝁䅕䅉楂䡁䅕督灂䝁䄴党穂䡁䅍党穂䍁䅁兡畂䍁䅁䅤潂䝁䅕䅉噂䝁䄴兡あ䝁䅕䅚杁䙁䅍䅤桂䡁䅑党穂䍁䄴䅉䩂䡁䅑䅉療䡁䅁党祂䝁䅅䅤求䡁䅍䅉あ䝁䅧杣療䡁䅕睚潂䍁䅁䅤潂䡁䅉党求䍁䅁督求䝁䅣兢求䝁䄴䅤穂䑁䅯䅉䙂䝁䅷党橂䡁䅑杣灂䝁䅍䅌杁䕁䄰兙畂䡁䅕杚桂䝁䅍䅤ㅂ䡁䅉兡畂䝁䅣䅌杁䝁䅅杢歂䍁䅁䅕獂䝁䅅督あ䝁䅫睙穂䍁䄴䅉啂䝁䅧党杁䕁䅕䅢求䝁䅍䅤祂䝁䅫睙杁䡁䅍党湂䝁䄰党畂䡁䅑䅉睂䡁䅉睢歂䡁䅕睙求䡁䅍䅌杁䡁䅑杣桂䝁䄴督瑂䝁䅫䅤穂䍁䅷䅉歂䝁䅫督あ䡁䅉兡楂䡁䅕䅤求䡁䅍䅌杁䝁䅅杢歂䍁䅁督求䝁䅷䅢穂䍁䅁党獂䝁䅕睙あ䡁䅉兡橂䍁䅁党畂䝁䅕杣湂䡁䅫䅉灂䝁䄴䅉乂䝁䅫杢畂䝁䅕督療䡁䅑兙獁䍁䅁杔療䡁䅉䅤潂䍁䅁䅒桂䝁䅳睢あ䝁䅅䅌杁䝁䅅杢歂䍁䅁睕療䡁䅕䅤潂䍁䅁䅒桂䝁䅳睢あ䝁䅅睏杁䝁䅅杢歂䍁䅁睢睂䝁䅕杣桂䡁䅑党穂䍁䅁兙穂䍁䅁兙杁䡁䅁兙祂䡁䅑兡橂䝁䅫䅣桂䝁䄴䅤杁䝁䅫杢杁䡁䅑䅡求䍁䅁兔灂䝁䅑睙療䝁䄴䅤灂䝁䄴党畂䡁䅑䅉䩂䝁䄴䅚求䡁䅁党畂䝁䅑党畂䡁䅑䅉呂䡁䅫督あ䝁䅕兢杁䕁䄸䅣求䡁䅉兙あ䝁䄸杣杁䝁䄰兙祂䝁䅳党あ䡁䅍杌杁䙁䅑䅡灂䡁䅍䅉穂䝁䅕睚瑂䝁䅕杢あ䍁䅁睚求䝁䄴党祂䝁䅅䅤求䡁䅍䅉求䝁䅷党橂䡁䅑杣灂䝁䅍兡あ䡁䅫䅉あ䝁䅧杣療䡁䅕睚潂䍁䅁睙療䝁䅅䅢獁䍁䅁杚ㅂ䝁䅕䅢杁䝁䄸兡獂䍁䅷䅉穂䝁䄸䅢桂䡁䅉䅌杁䡁䅣兡畂䝁䅑䅌杁䝁䅅杢歂䍁䅁杢桂䡁䅑兤祂䝁䅅䅢杁䝁䅣兙穂䍁䄴䅉䩂䡁䅑䅉穂䝁䅕杣㉂䝁䅕督杁䝁䅅䅣睂䡁䅉睢㑂䝁䅫兢桂䡁䅑党獂䡁䅫䅉祂䝁䅕督灂䝁䅑党畂䡁䅑兡桂䝁䅷䅌杁䝁䅍睢瑂䝁䄰党祂䝁䅍兡桂䝁䅷䅌杁䝁䅅杢歂䍁䅁兡畂䝁䅑兤穂䡁䅑杣灂䝁䅅䅢杁䝁䅍兤穂䡁䅑睢瑂䝁䅕杣穂䍁䄴䅉啂䝁䅧党杁䕁䄰兙畂䡁䅕杚桂䝁䅍䅤ㅂ䡁䅉兡畂䝁䅣䅉穂䝁䅕睚瑂䝁䅕杢あ䍁䅁党畂䝁䅣兙湂䝁䅕督杁䝁䅫杢杁䡁䅑䅡求䍁䅁睙療䝁䄴䅤祂䝁䅅睙あ䍁䅁兢桂䝁䅍䅡灂䝁䄴兡畂䝁䅣䅌杁䝁䄰党あ䝁䅅䅢杁䡁䅁兙祂䡁䅑督杁䡁䅍䅤桂䝁䄰䅣灂䝁䄴睚獁䍁䅁杚桂䝁䅉杣灂䝁䅍兙あ䝁䅫睢畂䍁䅁兙畂䝁䅑䅉睂䝁䅅兡畂䡁䅑兡畂䝁䅣䅌杁䡁䅁杣療䝁䅑兤橂䡁䅑兡療䝁䄴䅉療䝁䅙䅉睂䝁䅷兙穂䡁䅑兡橂䍁䅁䅤潂䝁䅕杣瑂䝁䄸杚療䡁䅉兢求䝁䅑䅉潂䝁䄸杣あ䝁䅫睙ㅂ䝁䅷䅤ㅂ䡁䅉兙獂䍁䅁睙療䝁䄴䅤桂䝁䅫杢求䡁䅉督獁䍁䅁䅢灂䝁䅙党杁䡁䅍睙灂䝁䅕杢橂䝁䅕䅉桂䝁䄴䅚杁䝁䅫杢歂䡁䅕督あ䡁䅉兡桂䝁䅷䅉睂䝁䅅睙牂䝁䅅睚灂䝁䄴睚獁䍁䅁兙畂䝁䅑䅉瑂䝁䅅䅤求䡁䅉兡桂䝁䅷䅉潂䝁䅅杢歂䝁䅷兡畂䝁䅣䅉橂䝁䄸兢睂䝁䄸杢求䝁䄴䅤穂䍁䅁兙畂䝁䅑䅉求䡁䅧䅤祂䡁䅕䅚求䝁䅑䅉祂䝁䅅睤杁䝁䄰兙あ䝁䅕杣灂䝁䅅䅢杁䡁䅍䅤療䝁䅍睡杁䝁䅙睢祂䍁䅁䅤潂䝁䅕䅉祂䝁䅕睙祂䝁䅕兙あ䝁䅫睢畂䝁䅅䅢杁䡁䅙党潂䝁䅫睙獂䝁䅕䅌杁䝁䅷兙㍂䝁䄴䅉桂䝁䄴䅚杁䝁䅣兙祂䝁䅑党畂䍁䅷䅉桂䝁䅣杣灂䝁䅍兤獂䡁䅑兤祂䝁䅅䅢獁䍁䅁睙療䝁䄴督あ䡁䅉兤橂䡁䅑兡療䝁䄴䅌杁䝁䅅杢歂䍁䅁兡畂䝁䅑兤穂䡁䅑杣灂䝁䅅䅢杁䝁䅅杢歂䍁䅁党畂䝁䅕杣湂䡁䅫䅉求䡁䅅兤灂䡁䅁兢求䝁䄴䅤杁䝁䅕杢歂䍁䅁兢桂䡁䅉睡求䡁䅑督畁䍁䅁䅖潂䝁䅕䅉兂䝁䅷兙穂䡁䅑兡橂䡁䅍䅉穂䝁䅕睚瑂䝁䅕杢あ䍁䅁兢桂䝁䄴兤浂䝁䅅睙あ䡁䅕杣求䡁䅍䅉睂䝁䄸䅢㕂䡁䅙兡畂䡁䅫䅢杁䝁䅍䅡獂䝁䄸杣灂䝁䅑党杁䡁䅁兡睂䝁䅕督杁䝁䅙睢祂䍁䅁兢ㅂ䝁䄴兡橂䝁䅫䅣桂䝁䅷䅉㍂䝁䅅䅤求䡁䅉䅌杁䡁䅉兤祂䝁䅅䅢杁䡁䅣兙あ䝁䅕杣獁䍁䅁睤桂䡁䅍䅤求䡁䅣兙あ䝁䅕杣獁䍁䅁督あ䝁䄸杣瑂䍁䅁䅚祂䝁䅅兡畂䝁䅅睚求䍁䅁兙畂䝁䅑䅉㍂䝁䅅䅤求䡁䅉䅉祂䝁䅕睙獂䝁䅅兢桂䡁䅑兡療䝁䄴䅉穂䡁䅫督あ䝁䅕兢獁䍁䅁兙畂䝁䅑䅉療䡁䅑䅡求䡁䅉䅉ㅂ䡁䅍党穂䍁䅁杚療䡁䅉䅉橂䡁䅕督あ䝁䄸兢求䡁䅉督杁䝁䅫杢杁䡁䅑䅡求䍁䅁䅡療䡁䅉䅤灂䝁䅍兤獂䡁䅑兤祂䝁䅕䅌杁</t>
  </si>
  <si>
    <t>䝁䄰党歂䝁䅫睙桂䝁䅷䅉桂䝁䄴䅚杁䝁䅷兡浂䝁䅕䅉穂䝁䅍兡求䝁䄴睙求䡁䅍䅌杁䝁䅫杢歂䡁䅕督あ䡁䅉兡桂䝁䅷䅌杁䡁䅉党橂䡁䅉党桂䡁䅑兡療䝁䄴䅌杁䝁䅅杢歂䍁䅁党獂䝁䅕睙あ䡁䅉睢畂䝁䅫睙穂䍁䅁兡畂䝁䅑兤穂䡁䅑杣灂䝁䅕督畁䍁䅁䅖潂䝁䅫督杁䡁䅍党湂䝁䄰党畂䡁䅑䅉瑂䝁䅅杣牂䝁䅕䅤穂䍁䅁兡あ䡁䅍䅉睂䡁䅉睢歂䡁䅕睙あ䡁䅍䅉あ䝁䄸䅉㍂䝁䅧睢獂䝁䅕督桂䝁䅷党祂䡁䅍䅉桂䝁䄴䅚杁䝁䅑兡穂䡁䅑杣灂䝁䅉兤あ䝁䄸杣穂䍁䅁䅤潂䡁䅉睢ㅂ䝁䅣䅡杁䝁䅫杢歂䝁䅕䅣求䝁䄴䅚求䝁䄴䅤杁䡁䅍兙獂䝁䅕督杁䡁䅉党睂䡁䅉党穂䝁䅕杢あ䝁䅅䅤灂䡁䅙党穂䍁䅷䅉橂䝁䄸兢睂䝁䅅杢㕂䍁䅁督桂䝁䅷党穂䡁䅁党祂䡁䅍睢畂䡁䅍䅌杁䝁䅅杢歂䍁䅁睙ㅂ䡁䅍䅤療䝁䄰党祂䍁䅁督求䡁䅉杤灂䝁䅍党杁䡁䅉党睂䡁䅉党穂䝁䅕杢あ䝁䅅䅤灂䡁䅙党穂䍁䄴䅉啂䝁䅧党杁䝁䅍睢瑂䡁䅁兙畂䡁䅫䅉㍂䝁䅅督杁䝁䅙睢祂䝁䄰党祂䝁䅷入杁䝁䅳杢療䡁䅣杢杁䝁䅅督杁䕁䄸䅤あ䝁䅕杣杁䙁䅑兙灂䝁䅷䅉兂䝁䄸睤求䡁䅉䅉䑂䝁䄸兢睂䝁䅅杢㕂䍁䅁兙畂䝁䅑䅉橂䝁䅧兙畂䝁䅣党歂䍁䅁兡あ䡁䅍䅉畂䝁䅅兢求䍁䅁䅤療䍁䅁睔あ䡁䅑党祂䍁䅁䅖桂䝁䅫䅢杁䕁䅍睢祂䡁䅁睢祂䝁䅅䅤灂䝁䄸杢杁䝁䅫杢杁䑁䅉䅍睁䑁䅅杌杁䕁䄸䅤あ䝁䅕杣杁䙁䅑兙灂䝁䅷䅉䑂䝁䄸杣睂䝁䄸杣桂䡁䅑兡療䝁䄴䅉㍂䝁䅅督杁䝁䅙睢ㅂ䝁䄴䅚求䝁䅑䅉灂䝁䄴䅉硁䑁䅫䅍㍁䍁䅁兙畂䝁䅑䅉灂䡁䅍䅉潂䝁䅕兙歂䡁䅅兤桂䡁䅉䅤求䡁䅉党歂䍁䅁兡畂䍁䅁杒求䡁䅉睚ㅂ䡁䅍䅉䝂䝁䅅䅢獂䡁䅍䅌杁䕁䄰兡畂䝁䄴党穂䝁䄸䅤桂䍁䄴䅁汄䅆䅁杪䅁䕁䄸兤あ䡁䅁兙あ䝁䅫党畂䡁䅑䅉䑂䝁䅅杣求䑁䅳䅉䙂䝁䄰䅣獂䝁䄸入求䝁䅕䅉䍂䝁䅕杢求䝁䅙兡あ䡁䅍睏杁䕁䅍䅡祂䝁䄸杢灂䝁䅍䅉䕂䝁䅫督求䝁䅅督求䡁䅍睏杁䕁䅑兡湂䝁䅫䅤桂䝁䅷䅉塂䝁䅕䅢獂䝁䄴党穂䡁䅍䅁㑃元䅁䄶䅕䕁䄸杤灂䝁䄴䅤灂䡁䅙䅉䩂䝁䄴睙畁䍁䅷䅉あ䝁䄸睚求䡁䅑䅡求䡁䅉䅉㍂䝁䅫䅤潂䍁䅁兡あ䡁䅍䅉穂䡁䅕杙穂䝁䅫䅚灂䝁䅅杣灂䝁䅕督獁䍁䅁党㑂䡁䅁䅢療䡁䅉党穂䍁䅷䅉歂䝁䅕杤求䝁䅷睢睂䡁䅍䅌杁䡁䅁杣療䝁䅑兤橂䝁䅕督獁䍁䅁兙畂䝁䅑䅉瑂䝁䅅杣牂䝁䅕䅤穂䍁䅁杢桂䡁䅑兤祂䝁䅅䅢杁䝁䅣兙穂䍁䅷䅉療䝁䅫䅢獁䍁䅁兙畂䝁䅑䅉畂䝁䅅䅤ㅂ䡁䅉兙獂䍁䅁睚桂䡁䅍䅉獂䝁䅫兣ㅂ䝁䅫䅚穂䍁䅁兡畂䍁䅁䅤潂䝁䅕䅉噂䝁䄴兡あ䝁䅕䅚杁䙁䅍䅤桂䡁䅑党穂䍁䅁兙畂䝁䅑䅉䑂䝁䅅杢桂䝁䅑兙畁䍁䅁䅖潂䝁䅕䅉橂䝁䄸兢睂䝁䅅杢㕂䍁䅁睢睂䝁䅕杣桂䡁䅑党穂䍁䅁䅤潂䡁䅉睢ㅂ䝁䅣䅡杁䙁䅕睕䉂䍁䅁睔睂䝁䅕杣桂䡁䅑兡療䝁䄴督獁䍁䅁睑桂䝁䄴兙歂䝁䅫兙畂䍁䅁睔睂䝁䅕杣桂䡁䅑兡療䝁䄴督獁䍁䅁兙畂䝁䅑䅉乂䝁䅅杣牂䝁䅕䅤杁䕁䄸䅣あ䝁䅫兢灂䡁䅯兙あ䝁䅫睢畂䍁䅁督求䝁䅣兢求䝁䄴䅤穂䍁䄴䅉䩂䡁䅑督杁䡁䅁杣灂䝁䄴睙灂䡁䅁兙獂䍁䅁兙穂䡁䅍党あ䡁䅍䅉灂䝁䄴睙獂䡁䅕䅚求䍁䅁䅕求䡁䅉兢灂䝁䅅杢杁䝁䅫杢杁䡁䅣党穂䡁䅑䅉啂䝁䅕䅥桂䡁䅍䅉桂䝁䄴䅚杁䕁䅅杢桂䝁䅑兙祂䝁䅳睢杁䝁䅫杢杁䡁䅣党穂䡁䅑兌橂䝁䅕杢あ䡁䅉兙獂䍁䅁睔牂䝁䅷兙潂䝁䄸兢桂䑁䅳䅉桂䝁䄴䅚杁䕁䄰睢畂䡁䅑杢求䡁䅫䅉灂䝁䄴䅉畂䝁䄸杣あ䝁䅧党桂䡁䅍䅤杁䕁䅉杣灂䡁䅑兡穂䝁䅧䅉䑂䝁䄸䅢ㅂ䝁䄰杙灂䝁䅅䅉桂䝁䄴䅚杁䝁䄴睢祂䡁䅑䅡㍂䝁䅕督あ䍁䅁兑獂䝁䅉党祂䡁䅑兙畁䍁䅁兓畂䍁䅁兙歂䝁䅑兡あ䝁䅫睢畂䍁䅷䅉あ䝁䅧党杁䝁䅍睢瑂䡁䅁兙畂䡁䅫升穂䍁䅁兤睂䡁䅍䅤祂䝁䅕兙瑂䍁䅁兙穂䡁䅍党あ䡁䅍䅉橂䝁䄸兢睂䡁䅉兡穂䝁䅕䅉䍂䝁䅅睡牂䝁䅕杢杁䝁䅫杢杁䝁䄴睢祂䡁䅑䅡㍂䝁䅕督あ䍁䅁杔療䡁䅉䅤潂䍁䅁䅒桂䝁䅳睢あ䝁䅅䅌杁䝁䅅杢歂䍁䅁兖灂䝁䄴䅤桂䍁䅁兡畂䍁䅁睙求䝁䄴䅤祂䝁䅅䅢杁䙁䅕䅤桂䝁䅧睏杁䝁䅅杢歂䍁䅁䅓療䡁䅉杢杁䙁䅉兡㉂䝁䅕杣杁䝁䅫杢杁䝁䄴睢祂䡁䅑䅡求䝁䅅督あ䍁䅁村祂䝁䅫䅤灂䡁䅍䅡杁䕁䅍睢獂䡁䅕兢楂䝁䅫兙畁䍁䅁䅖潂䝁䅕䅉橂䝁䄸兢睂䝁䅅杢㕂䍁䅁睤桂䡁䅍䅉浂䝁䄸杣瑂䝁䅕杣獂䡁䅫䅉牂䝁䄴睢㍂䝁䄴䅉桂䡁䅍䅉䙂䝁䄴睙桂䝁䄴兙杁䕁䅍睢祂䡁䅁睢祂䝁䅅䅤灂䝁䄸杢杁䝁䅅杢歂䍁䅁睙潂䝁䅅杢湂䝁䅕䅚杁䝁䅫䅤穂䍁䅁杢桂䝁䄰党杁䡁䅑睢杁䕁䄸杤灂䝁䄴䅤灂䡁䅙䅉䩂䝁䄴睙畁䍁䅁兡畂䍁䅁杓桂䝁䄴兤桂䡁䅉入杁䑁䅉䅍祁䑁䅁杌杁䕁䄸杤灂䝁䄴䅤灂䡁䅙䅉䩂䝁䄴睙畁䍁䅁睤桂䡁䅍䅉灂䝁䄴睙療䡁䅉䅣療䡁䅉兙あ䝁䅕䅚杁䝁䅫杢杁䑁䅉䅍祁䑁䅁䅉桂䝁䄴䅚杁䝁䅫督杁䝁䅉兙穂䝁䅕䅚杁䝁䅫杢杁䕁䅑党畂䡁䅙党祂䍁䅷䅉䑂䝁䄸䅢療䡁䅉兙歂䝁䄸杌䅁䍁啫䅁慂权䅁睔㍂䝁䅕杢穂䍁䅁杊杁䕁䄰兡畂䝁䄸杣獁䍁䅁兓畂䝁䅍杌獁䍁䅁䅤療䝁䅣党あ䝁䅧党祂䍁䅁睤灂䡁䅑䅡杁䝁䅫䅤穂䍁䅁督ㅂ䝁䅉督灂䝁䅑兡桂䡁䅉兡求䡁䅍䅌杁䝁䄸䅣求䡁䅉兙あ䝁䅕督杁䝁䅅督杁䝁䅅䅉潂䝁䅕兙獂䡁䅑䅡橂䝁䅅杣求䍁䅁督療䝁䅷兤あ䝁䅫睢畂䡁䅍䅉橂䝁䄸兢睂䝁䅅杢㕂䍁䅁睤療䡁䅉䅢歂䡁䅣兡歂䝁䅕杌杁䕁䅫䅤杁䝁䄸䅣求䡁䅉兙あ䝁䅕督杁䡁䅑䅡祂䝁䄸兤湂䝁䅧䅉兂䡁䅉睢歂䡁䅕睙あ䡁䅍䅉流䍁䅁䅓求䝁䅅䅢あ䝁䅧睙桂䡁䅉党杁䙁䅍党祂䡁䅙兡橂䝁䅕督杁䝁䅅杢歂䍁䅁䅕桂䡁䅑兡求䝁䄴䅤杁䕁䅑兡祂䝁䅕睙あ䍁䅁督求䝁䅣兢求䝁䄴䅤穂䍁䄴䅉啂䝁䅧党杁䙁䅁杣療䝁䅑兤橂䡁䅑督杁䍁䅙䅉䥂䝁䅕兙獂䡁䅑䅡橂䝁䅅杣求䍁䅁睕求䡁䅉杤灂䝁䅍党穂䍁䅁督求䝁䅣兢求䝁䄴䅤杁䝁䄸杚浂䝁䅕杣穂䍁䅁兙杁䡁䅁睢祂䡁䅑杚療䝁䅷兡療䍁䅁睢浂䍁䅁䅣祂䝁䄸䅚ㅂ䝁䅍䅤穂䍁䅁兙畂䝁䅑䅉穂䝁䅕杣㉂䝁䅫睙求䡁䅍䅉あ䝁䄸䅉潂䝁䅕兙獂䡁䅑䅡橂䝁䅅杣求䍁䅁䅣祂䝁䄸杤灂䝁䅑党祂䡁䅍䅉桂䝁䄴䅚杁䝁䄰兙畂䡁䅕杚桂䝁䅍䅤ㅂ䡁䅉党祂䡁䅍杌杁䕁䅫䅤穂䍁䅁䅣療䡁䅉䅤浂䝁䄸䅢灂䝁䄸䅉療䝁䅙䅉瑂䝁䅕䅚灂䝁䅍兙獂䍁䅁兙畂䝁䅑䅉穂䡁䅕杣湂䝁䅫睙桂䝁䅷䅉穂䡁䅕䅣睂䝁䅷兡求䡁䅍䅉灂䝁䄴睙獂䡁䅕䅚求䡁䅍䅉楂䡁䅉兙畂䝁䅑党歂䍁䅁䅣祂䝁䄸䅚ㅂ䝁䅍䅤穂䍁䅁兙畂䝁䅑䅉灂䡁䅑督杁䡁䅁杣療䡁䅁杣灂䝁䅕䅤桂䡁䅉入杁䡁䅁杣療䝁䅑兤橂䡁䅑督畁䍁䅁䅖潂䝁䅫督杁䡁䅍党湂䝁䄰党畂䡁䅑䅉桂䝁䅷督療䍁䅁睢浂䝁䅙党祂䡁䅍䅉穂䝁䅕杣㉂䝁䅫睙求䡁䅍䅉あ䝁䄸䅉潂䝁䅕兙獂䡁䅑䅡橂䝁䅅杣求䍁䅁䅣祂䝁䄸杤灂䝁䅑党祂䡁䅍䅌杁䝁䅫杢橂䝁䅷兤歂䝁䅫杢湂䍁䅁督ㅂ䡁䅁䅣獂䝁䅫党祂䍁䅁兢桂䝁䄴兙湂䝁䅕兢求䝁䄴䅤獁䍁䅁兙畂䝁䅅䅢㕂䡁䅑兡橂䡁䅍䅌杁䝁䅫杢㉂䝁䅕杢あ䝁䄸杣㕂䍁䅁兢桂䝁䄴兙湂䝁䅕兢求䝁䄴䅤獁䍁䅁兙畂䝁䅑䅉橂䝁䅷兡畂䝁䅫睙桂䝁䅷䅉穂䡁䅕䅣睂䝁䅷入杁䝁䄰兙畂䝁䅅睚求䝁䄰党畂䡁䅑睏杁䝁䅅杢歂䍁䅁杤桂䡁䅉兡療䡁䅕督杁䡁䅁杣療䝁䅣杣桂䝁䄰督杁䡁䅑睢杁䡁䅁杣療䡁䅙兡歂䝁䅕䅉療䡁䅕䅤穂䝁䄸兤祂䝁䅍党歂䍁䅁䅢療䝁䅣兡穂䡁䅑兡橂䡁䅍䅉桂䝁䄴䅚杁䝁䄰兙祂䝁䅳党あ䝁䅫杢湂䍁䅁督療䝁䅷兤あ䝁䅫睢畂䡁䅍䅉あ䝁䄸䅉灂䡁䅑督杁䡁䅍兤睂䡁䅁䅢灂䝁䅕杣穂䍁䄴䅉啂䝁䅧党杁䙁䅁兙あ䝁䅫党畂䡁䅑䅉䕂䝁䅫杣求䝁䅍䅤杁䡁䅍党湂䝁䄰党畂䡁䅑䅉睂䡁䅉睢㉂䝁䅫䅚求䡁䅍䅉睂䡁䅉睢歂䡁䅕睙あ䡁䅍䅉桂䝁䄴䅚杁䡁䅍党祂䡁䅙兡橂䝁䅕督杁䝁䅙睢祂䍁䅁兡畂䍁䄰䅡療䝁䄰党杁䝁䅍兙祂䝁䅕䅉桂䝁䄴䅚杁䝁䅑党獂䝁䅫杤求䡁䅉入杁䝁䅅睙祂䝁䄸督穂䍁䅁䅚灂䝁䅅杙求䡁䅑党穂䍁䅁䅤祂䝁䅕兙あ䝁䄰党畂䡁䅑䅌杁䝁䅧睢瑂䝁䅕䅉祂䝁䅕督睂䝁䅫杣桂䡁䅑睢祂䡁䅫䅉あ䝁䅧党祂䝁䅅䅣㕂䍁䅷䅉桂䝁䄴䅚杁䝁䄸杙穂䡁䅑杣ㅂ䝁䅍䅤灂䡁䅙党杁䡁䅍䅢求䝁䅕䅣杁䝁䅅䅣畂䝁䅕兙杁䡁䅑杣求䝁䅅䅤瑂䝁䅕杢あ䍁䄴䅉啂䝁䅧兡穂䍁䅁督求䝁䅣兢求䝁䄴䅤杁䡁䅍兤睂䡁䅁䅢灂䝁䅕督杁䝁䅅䅉祂䝁䅅杢湂䝁䅕䅉療䝁䅙䅉療䡁䅑䅡求䡁䅉䅉潂䝁䄸兢求䍁䅁兢求䝁䅑兡橂䝁䅅䅢杁䝁䅕兣ㅂ䝁䅫䅣瑂䝁䅕杢あ䍁䅷䅉睂䝁䅅䅤灂䝁䅕杢あ䍁䅁睙桂䡁䅉党杁䡁䅁杣療䝁䅑兤橂䡁䅑督獁䍁䅁兡畂䝁䅍䅢ㅂ䝁䅑兡畂䝁䅣䅉療䡁䅍䅤療䝁䄰入獁䍁䅁睤療䡁䅕杢歂䍁䅁睙桂䡁䅉党獁䍁䅁兤祂䝁䄸䅢療䝁䅣入獁䍁䅁兡畂䝁䅍睢畂䡁䅑兡畂䝁䅕杢橂䝁䅕䅉桂䝁䄴䅚杁䝁䄸䅤潂䝁䅕杣杁䡁䅁杣療䝁䅑兤橂䡁䅑督杁䝁䅅杢歂䍁䅁督求䡁䅉杤灂䝁䅍党穂䍁䄴䅉䩂䡁䅑䅉穂䝁䅕杣㉂䝁䅕督杁䝁䄰兤獂䡁䅑兡瑁䝁䅙兙橂䝁䅫䅢灂䡁䅑入杁䝁䄴党あ䡁䅣睢祂䝁䅳督杁䝁䄸杚杁䝁䅧党桂䝁䅷䅤潂䝁䅍兙祂䝁䅕䅉睂䡁䅉睢㉂䝁䅫䅚求䡁䅉督獁䍁䅁兡畂䝁䅑党睂䝁䅕杢歂䝁䅕杢あ䍁䅁䅡療䡁䅍䅣灂䡁䅑兙獂䡁䅍䅌杁䡁䅍兤祂䝁䅣党祂䡁䅫䅉橂䝁䅕杢あ䝁䅕杣穂䍁䅷䅉睂䝁䅧入穂䝁䅫睙灂䝁䅅杢穂䉁杫䅉睂䡁䅉兙橂䡁䅑兡橂䝁䅕督獁䍁䅁兙畂䝁䅑䅉畂䝁䅕䅤㍂䝁䄸杣牂䡁䅍䅉療䝁䅙䅉潂䝁䄸督睂䝁䅫䅤桂䝁䅷督杁䝁䅑兡祂䝁䅕睙あ䝁䅷入獁䍁䅁兙穂䍁䅁睤求䝁䅷䅢杁䝁䅅督杁䝁䅫杢歂䝁䅫杣求䝁䅍䅤獂䡁䅫䅉あ䝁䅧杣療䡁䅕睚潂䍁䅁䅤潂䝁䅫杣歂䍁䄰䅣桂䡁䅉䅤㕂䍁䅁䅚灂䡁䅍䅤祂䝁䅫杙ㅂ䡁䅑睢祂䡁䅍杌杁䕁䄸睤求䝁䄴督杁䍁䅙䅉乂䝁䅫杢療䡁䅉䅌杁䕁䅫杢橂䍁䄴䅉㍂䝁䅅督杁䝁䅙睢ㅂ䝁䄴䅚求䝁䅑䅉灂䝁䄴䅉硁䑁䅧䅏祁䍁䅁兙畂䝁䅑䅉灂䡁䅍䅉潂䝁䅕兙歂䡁䅅兤桂䡁䅉䅤求䡁䅉党歂䍁䅁兡畂䍁䅁兔求䝁䅍䅡桂䝁䄴兡橂䡁䅍杤灂䝁䅷䅢求䍁䅷䅉坂䝁䅫杣湂䝁䅫杢灂䝁䅅杌䅁偁塧䅁䝄䅃䅁睔㍂䝁䅕杢穂䍁䅁睑療䡁䅉杢灂䝁䄴睚杁䝁䅕杢湂䝁䅅睚求䡁䅍䅉灂䝁䄴䅉あ䝁䅧党杁䡁䅁杣療䡁䅙兡穂䝁䅫睢畂䍁䅁睢浂䍁䅁杣求䡁䅍兡歂䝁䅕杢あ䝁䅫兙獂䍁䅁兙畂䝁䅑䅉橂䝁䄸兢瑂䝁䅕杣橂䝁䅫兙獂䍁䅁杙ㅂ䝁䅫䅢歂䝁䅫杢湂䍁䅁䅣祂䝁䄸䅚ㅂ䝁䅍䅤穂䍁䅁兡畂䍁䅁䅤潂䝁䅕䅉噂䝁䄴兡あ䝁䅕䅚杁䙁䅍䅤桂䡁䅑党穂䍁䅷䅉䙂䡁䅕杣療䡁䅁党獁䍁䅁䅤潂䝁䅕䅉䉂䡁䅍兡桂䍁䅁䅕桂䝁䅍兡浂䝁䅫睙獁䍁䅁兙畂䝁䅑䅉灂䝁䄴䅤求䡁䅉杢桂䡁䅑兡療䝁䄴兙獂䝁䅷入畁䍁䅁兓あ䍁䅁睢睂䝁䅕杣桂䡁䅑党穂䍁䅁䅤潂䡁䅉睢ㅂ䝁䅣䅡杁䝁䅙睢ㅂ䡁䅉䅉穂䝁䅕睚瑂䝁䅕杢あ䡁䅍杏杁䙁䅉睢療䝁䅙兡畂䝁䅣䅌杁䕁䅫杢穂䡁䅕䅢桂䡁䅑兡療䝁䄴䅌杁䕁䅑睢療䡁䅉督獁䍁䅁兙畂䝁䅑䅉䑂䝁䄸兢睂䝁䄸督灂䡁䅑党穂䍁䄴䅉啂䝁䅧党杁䙁䅉睢療䝁䅙兡畂䝁䅣䅉穂䝁䅕睚瑂䝁䅕杢あ䍁䅁兢桂䝁䄴兤浂䝁䅅睙あ䡁䅕杣求䡁䅍䅉桂䝁䄴䅚杁䡁䅍党獂䝁䅷督杁䡁䅉党穂䝁䅫䅚求䝁䄴䅤灂䝁䅅䅢杁䡁䅉睢療䝁䅙兡畂䝁䅣䅉穂䝁䅧兡畂䝁䅣䅢求䡁䅍䅌杁䝁䄸䅥灂䝁䅑兡㙂䝁䅕䅚杁䝁䅅督睂䝁䅧兙獂䡁䅑䅉瑂䝁䅅䅤求䡁䅉兡桂䝁䅷督獁䍁䅁兙畂䝁䅑䅉祂䝁䄸睢浂䝁䅫杢湂䍁䅁睙療䝁䄰䅣療䝁䄴党畂䡁䅑督杁䡁䅁杣灂䝁䄰兙祂䝁䅫䅢㕂䍁䅁兤穂䝁䅕䅚杁䝁䅫杢杁䡁䅉党穂䝁䅫䅚求䝁䄴䅤灂䝁䅅䅢杁䝁䅅杢歂䍁䅁睙療䝁䄰兢求䡁䅉睙灂䝁䅅䅢杁䝁䅍睢畂䡁䅍䅤祂䡁䅕睙あ䝁䅫睢畂䍁䄴䅉啂䝁䅧党杁䕁䅫杢穂䡁䅕䅢桂䡁䅑兡療䝁䄴䅉穂䝁䅕睚瑂䝁䅕杢あ䍁䅁兢桂䝁䄴兤浂䝁䅅睙あ䡁䅕杣求䡁䅍䅉桂䝁䄴䅚杁䡁䅍党獂䝁䅷督杁䡁䅑䅡求䡁䅉兢桂䝁䅷䅉桂䝁䄴䅚杁䝁䅅睙療䡁䅕督あ䝁䅫睙桂䝁䅷䅉楂䝁䅅䅤あ䡁䅍䅌杁䝁䅷睢療䡁䅍党杁䝁䅙兡獂䝁䅷䅉灂䝁䄴督ㅂ䝁䅷兙あ䝁䅫睢畂䍁䅷䅉穂䡁䅁杣桂䡁䅫䅉浂䝁䄸兙瑂䍁䅁兡畂䡁䅍兤獂䝁䅅䅤灂䝁䄸杢獁䍁䅁杚療䝁䅅兢杁䡁䅍䅡求䝁䅅䅤潂䝁䅫杢湂䍁䅷䅉桂䝁䄴䅚杁䝁䅅睙橂䝁䅕督穂䝁䄸杣灂䝁䅕督畁䍁䅁兓あ䍁䅁兙獂䡁䅍睢杁䝁䄰兙畂䡁䅕杚桂䝁䅍䅤ㅂ䡁䅉党穂䍁䅁兙畂䝁䅑䅉穂䝁䅕䅢獂䡁䅍䅉湂䝁䅷兙穂䡁䅍䅉浂䝁䅫杙求䡁䅉䅉睂䝁䅫䅣求䍁䅁兡畂䡁䅍兤獂䝁䅅䅤灂䝁䄸杢獁䍁䅁党畂䝁䅕杣湂䡁䅫䅉求䝁䅙杚灂䝁䅍兡求䝁䄴䅤杁䝁䅙䅢求䡁䅧兡楂䝁䅷党杁䝁䅑兤橂䡁䅑䅉瑂䝁䅕䅚灂䝁䅅䅌杁䝁䅉睢畂䝁䅑党歂䍁䅁兙畂䝁䅑䅉湂䡁䅉兙畂䡁䅕䅢桂䡁䅑党歂䍁䅁督あ䝁䄸杢求䍁䅁睤療䝁䄸䅢杁䝁䅫杢穂䡁䅕䅢桂䡁䅑兡療䝁䄴䅌杁䝁䅍党獂䝁䅷兤獂䝁䅅杣杁䝁䅣䅢桂䡁䅍督杁䝁䅫杢穂䡁䅕䅢桂䡁䅑兡療䝁䄴䅌杁䝁䅅杢歂䍁䅁杚療䝁䅅兢杁䝁䅫杢穂䡁䅕䅢桂䡁䅑兡療䝁䄴䅉ㅂ䡁䅍党歂䍁䅁兡畂䍁䅁兙楂䝁䄸杤求䍁䄰䅉桂䝁䄴䅚杁䝁䅉党獂䝁䄸睤瑁䝁䅣杣桂䝁䅑党杁䝁䅍睢畂䡁䅍䅤祂䡁䅕睙あ䝁䅫睢畂䍁䅁兙睂䡁䅁䅢灂䝁䅍兙あ䝁䅫睢畂䡁䅍杌杁䙁䅑䅡求䍁䅁䅒療䝁䄸杣穂䍁䅁督求䝁䅣兢求䝁䄴䅤杁䝁䄰兙畂䡁䅕杚桂䝁䅍䅤ㅂ䡁䅉党穂䍁䅁兙畂䝁䅑䅉穂䝁䅕䅢獂䡁䅍䅉灂䝁䄴䅤求䡁䅉兡療䡁䅉䅉桂䝁䄴䅚杁䝁䅕䅥あ䝁䅕杣灂䝁䄸杣杁䝁䅑睢療䡁䅉督杁䝁䅅杢歂䍁䅁䅚療䝁䄸杣杁䡁䅍入穂䡁䅑党瑂䡁䅍䅉睂䡁䅉兡瑂䝁䅅杣灂䝁䅷入杁䡁䅕督求䝁䅑䅉灂䝁䄴䅉祂䝁䅕督灂䝁䅑党畂䡁䅑兡桂䝁䅷䅉橂䝁䄸杢穂䡁䅑杣ㅂ䝁䅍䅤灂䝁䄸杢畁䍁䅁䅖潂䝁䅕䅉䑂䝁䄸兢睂䝁䄸督灂䡁䅑党穂䍁䅁督求䝁䅣兢求䝁䄴䅤杁䝁䄰兙畂䡁䅕杚桂䝁䅍䅤ㅂ䡁䅉党穂䍁䅷䅉浂䝁䅅杙祂䝁䅫睙桂䡁䅑党穂䍁䅷䅉桂䝁䄴䅚杁䡁䅍党獂䝁䅷督杁䝁䅣䅢桂䡁䅍督杁䡁䅉党灂䝁䄴杚療䡁䅉睙求䝁䄰党畂䡁䅑督杁䝁䅫杢杁䡁䅑䅡求䍁䅁杚療䡁䅉兢杁䝁䄸杚杁䝁䅙兡楂䝁䅕杣畁䍁䅁䅖潂䝁䅕䅉橂䝁䄸兢睂䝁䅅杢㕂䍁䅁睤桂䡁䅍䅉浂䝁䄸兤畂䝁䅑党歂䍁䅁兡畂䍁䅁免㕁䑁䅍䅏杁䝁䅅杢歂䍁䅁兡穂䍁䅁䅡求䝁䅅䅚硂䡁䅕兙祂䡁䅑党祂䝁䅕䅚杁䝁䅫杢杁䙁䅑睢獂䝁䅕䅚療䍁䅷䅉偂䝁䅧兡療䍁䄴䅁楃睆䅁䅲䅯䕁䄸䅥浂䝁䄸杣歂䍁䅁兓畂䝁䅑兤穂䡁䅑杣灂䝁䅕督獁䍁䅁兓畂䝁䅍杌獁䍁䅁兙畂䍁䅁兙睂䡁䅁兙祂䝁䅕䅢杁䝁䅍睢瑂䡁䅁兙畂䡁䅫䅌杁䝁䅑党穂䝁䅫睚畂䡁䅍䅌杁䡁䅍睢ㅂ䡁䅉睙求䡁䅍䅌杁䝁䄰兙祂䝁䅳党あ䡁䅍䅌杁䝁䅅杢歂䍁䅁䅚灂䡁䅍䅤祂䝁䅫杙ㅂ䡁䅑党穂䍁䅁䅣祂䝁䄸䅚ㅂ䝁䅍䅤穂䍁䅁睢浂䍁䅁䅢灂䝁䅙党穂䡁䅑入獂䝁䅕䅉桂䝁䄴䅚杁䝁䄸䅤潂䝁䅕杣杁䝁䅉杣桂䝁䄴䅚穂䍁䅁睤療䡁䅉䅢歂䡁䅣兡歂䝁䅕杌杁䙁䅑䅡求䍁䅁睙療䝁䄰䅣桂䝁䄴入杁䝁䄸杚浂䝁䅕杣穂䍁䅁兢求䝁䄴睊穂䍁䅁兙畂䝁䅑䅉㍂䝁䄸兢求䝁䄴睊穂䍁䅁督睂䝁䄸杣あ䡁䅍睤求䝁䅅杣杁䝁䅅杢歂䍁䅁杣求䝁䅷兙あ䝁䅕䅚杁䡁䅁杣療䝁䅑兤橂䡁䅑督杁䡁䅕杢歂䝁䅕杣杁䡁䅑䅡求䍁䅁䅖療䝁䄰兢㕂䍁䅁村桂䝁䅧兙瑂䝁䅅䅉楂䡁䅉兙畂䝁䅑睏杁䝁䅅杢歂䍁䅁睤療䝁䄰党畂䍁䅣督杁䝁䅅杢歂䍁䅁睚灂䡁䅉䅢湁䡁䅍䅉歂䡁䅉党穂䡁䅍党穂䍁䅁兙畂䝁䅑䅉穂䡁䅁睢祂䡁䅑督㍂䝁䅕兙祂䍁䅷䅉穂䝁䅍兙祂䡁䅙党穂䍁䅷䅉楂䝁䅅睚穂䍁䅷䅉煂䝁䅕睤求䝁䅷杣㕂䍁䅷䅉桂䝁䄴䅚杁䝁䅉党獂䡁䅑督獁䍁䅁兙穂䍁䅁睤求䝁䅷䅢杁䝁䅅督杁䝁䅍䅡灂䝁䅷䅚祂䝁䅕杢婁䡉䅍䅉桂䡁䅁䅣桂䡁䅉党獂䍁䅷䅉穂䡁䅣兡瑂䍁䅷䅉浂䝁䄸睢あ䡁䅣党桂䡁䅉䅌杁䝁䅅杢歂䍁䅁䅢灂䝁䅍党畂䡁䅍党歂䍁䅁䅣祂䝁䄸䅚ㅂ䝁䅍䅤穂䍁䅁兤畂䝁䅑党祂䍁䅁䅤潂䝁䅕䅉䵂䝁䅫䅢獂䡁䅫䅉兂䡁䅕䅢灂䡁䅑来求䡁䅉䅉楂䡁䅉兙畂䝁䅑杌杁䕁䅫杢杁䝁䅅䅚歂䝁䅫䅤灂䝁䄸杢獁䍁䅁䅤潂䝁䅕䅉橂䝁䄸兢睂䝁䅅杢㕂䍁䅁䅢灂䝁䅍党畂䡁䅍党穂䍁䅁䅖療䝁䄰兢㕂䍁䅁村桂䝁䅧兙瑂䝁䅅䅉楂䡁䅉兙畂䝁䅑䅉浂䝁䄸杣杁䡁䅙兙祂䝁䅫睢ㅂ䡁䅍䅉睂䡁䅉睢歂䡁䅕睙あ䡁䅍䅌杁䡁䅍兤橂䝁䅧䅉桂䡁䅍䅉灂䝁䄴䅚療䝁䄸杣杁䝁䅅杢歂䍁䅁睢ㅂ䡁䅑䅚療䝁䄸杣杁䝁䅙兤祂䝁䄴兡あ䡁䅕杣求䍁䅷䅉楂䝁䅕兙橂䝁䅧䅉橂䝁䅧兙灂䡁䅉督獁䍁䅁杙求䝁䅑䅚灂䝁䄴睚杁䝁䅅杢歂䍁䅁杙桂䡁䅑䅡杁䝁䅷兡畂䝁䅕杢穂䍁䅷䅉浂䝁䅅杙祂䝁䅫睙穂䍁䅷䅉獂䝁䅕兙あ䝁䅧党祂䍁䅁睚療䝁䄸䅚穂䍁䅁兙畂䝁䅑䅉湂䝁䅫杚あ䡁䅍䅌杁䝁䅧党桂䝁䅑睤求䝁䅅杣獁䍁䅁䅡療䡁䅍兡求䡁䅉入獁䍁䅁督獂䝁䅕党睂䡁䅣党桂䡁䅉䅌杁䡁䅍䅡桂䝁䄰䅣療䝁䄸䅌杁䡁䅑睢灂䝁䅷党あ䡁䅉兡求䡁䅍䅌杁䝁䅙杣桂䝁䅣杣桂䝁䄴睙求䡁䅍䅌杁䝁䅍兡湂䝁䅅杣杁䝁䅅睙橂䝁䅕督穂䝁䄸杣灂䝁䅕督獁䍁䅁䅚灂䡁䅍䅤灂䝁䅷䅢求䝁䅑䅉穂䡁䅁兡祂䝁䅫䅤穂䍁䅷䅉桂䝁䄴䅚杁䝁䄸䅤潂䝁䅕杣杁䡁䅁杣療䝁䅑兤橂䡁䅑督㝁䍁䅁兙畂䝁䅑䅉䵂䝁䅫䅢獂䡁䅫䅉兂䡁䅕䅢灂䡁䅑来求䡁䅉䅉浂䝁䄸杣杁䡁䅍䅤桂䡁䅑兡療䝁䄴党祂䡁䅫䅉桂䝁䄴䅚杁䝁䅣兡浂䡁䅑䅉睂䡁䅉睢歂䡁䅕睙あ䡁䅍䅌杁䝁䅧睢瑂䝁䅕䅉浂䡁䅕杣畂䝁䅫督潂䝁䅫杢湂䍁䅁䅣祂䝁䄸䅚ㅂ䝁䅍䅤穂䍁䅷䅉桂䝁䄴䅚杁䝁䅕入求䡁䅣党桂䡁䅉杌杁䙁䅑䅡求䍁䅁睙療䝁䄰䅣桂䝁䄴入杁䝁䅑兡穂䡁䅑杣灂䝁䅉兤あ䝁䅕䅉灂䡁䅑督杁䡁䅁杣療䝁䅑兤橂䡁䅑督杁䡁䅑䅡祂䝁䄸兤湂䝁䅧䅉穂䝁䄸兤あ䝁䅧党祂䝁䄴䅤灂䝁䅑党畁䝁䅍睢瑂䍁䅷䅉あ䝁䅧党楂䝁䅕兙ㅂ䝁䅙睢祂䡁䅑杙療䝁䄴杢求䡁䅑睙療䝁䄰䅣桂䝁䄴入畁䝁䅍睢瑂䍁䅷䅉桂䝁䄴䅚杁䝁䅑兤橂䝁䅳䅡求䝁䅅䅚畁䝁䅍睢瑂䑁䅳䅉桂䝁䄴䅚杁䡁䅍䅣求䝁䅍兡桂䝁䅷䅤㕂䍁䅁杣求䡁䅑兙灂䝁䅷党祂䡁䅍杌杁䕁䅫䅤杁䝁䄸杚浂䝁䅕杣穂䍁䅁䅣祂䝁䄸䅚ㅂ䝁䅍䅤穂䍁䅁䅤潂䡁䅉睢ㅂ䝁䅣䅡杁䝁䅫䅤穂䍁䅁杣求䡁䅑兙灂䝁䅷䅉穂䡁䅑睢祂䝁䅕督獁䍁䅁䅚求䡁䅁兙祂䡁䅑兢求䝁䄴䅤杁䡁䅍䅤療䡁䅉党穂䍁䅷䅉穂䡁䅁党橂䝁䅫兙獂䡁䅑入杁䡁䅍䅤療䡁䅉党穂䍁䅷䅉瑂䡁䅕䅢あ䝁䅫兌楂䡁䅉兙畂䝁䅑党歂䍁䅁党瑁䝁䅍睢瑂䝁䄰党祂䝁䅍党杁䡁䅉党あ䝁䅅兡獂䝁䅕杣穂䍁䅷䅉療䝁䅙杚瑁䡁䅁杣灂䝁䅍党杁䡁䅉党あ䝁䅅兡獂䝁䅕杣穂䍁䅷䅉桂䝁䄴䅚杁䝁䄸䅤潂䝁䅕杣杁䡁䅉党あ䝁䅅兡獂䝁䅕杣穂䍁䅷䅉桂䡁䅍䅉㍂䝁䅕䅢獂䍁䅁兙穂䍁䅁党瑁䝁䅍睢瑂䝁䄰党祂䝁䅍党杁䡁䅍兡あ䝁䅕督畁䍁䅁䅖潂䝁䅕䅉橂䝁䄸兢睂䝁䅅杢㕂䍁䅁睢睂䝁䅕杣桂䡁䅑党穂䍁䅁杙祂䝁䅅杢歂䍁䄰督睂䝁䅕睙灂䝁䅙兡橂䍁䅁杚ㅂ䝁䅷䅢瑁䡁䅁杣灂䝁䅍党杁䡁䅉党あ䝁䅅兡獂䍁䅁督あ䝁䄸杣求䡁䅍睏杁䙁䅑睢瑂䝁䄰入杁䕁䅉兙潂䝁䅅兢桂䍁䅁杚療䝁䄸䅚杁䝁䅅杢歂䍁䅁杙求䡁䅙党祂䝁䅅睚求䍁䅁䅢療䝁䅍兙あ䝁䅫睢畂䡁䅍睏杁䝁䅅杢歂䍁䅁䅖療䝁䄰兢㕂䍁䅁村桂䝁䅧兙瑂䝁䅅䅉療䡁䅕䅤獂䝁䅕䅤杁䡁䅍䅤療䡁䅉党穂䍁䄴䅉偂䡁䅧杚療䡁䅉䅚杁䕁䅫杢歂䡁䅕督あ䡁䅉兡求䡁䅍䅌杁䕁䅫杢橂䍁䄴䅉㍂䝁䅅督杁䝁䅙睢ㅂ䝁䄴䅚求䝁䅑䅉灂䝁䄴䅉硁䑁䅫䅎祁䍁䅁兙畂䝁䅑䅉灂䡁䅍䅉潂䝁䅕兙歂䡁䅅兤桂䡁䅉䅤求䡁䅉党歂䍁䅁兡畂䍁䅁兑あ䝁䅷兙畂䡁䅑兙獁䍁䅁睒求䝁䄸杣湂䝁䅫兙畁䅁䅁桔䅍䅁䅑䅁兂䅁䅁杄䅑䑁䱷䅁兂䕁䅅睑䑂䕁䅅杕杁䕁䅫杢橂䍁䅁䅚求䡁䅍兡湂䝁䄴督獁䍁䅁兢桂䝁䄴兤浂䝁䅅睙あ䡁䅕杣求䡁䅍䅌杁䝁䅅杢歂䍁䅁䅚灂䡁䅍䅤祂䝁䅫杙ㅂ䡁䅑党穂䍁䅁䅢灂䝁䅣䅡あ䍁䅷䅉瑂䝁䅕䅚灂䡁䅕兢獁䍁䅁兙畂䝁䅑䅉潂䝁䅕兙㉂䡁䅫兌歂䡁䅕䅤㕂䍁䅁睙療䝁䄰兢求䡁䅉睙灂䝁䅅䅢杁䡁䅑杣ㅂ䝁䅍睡穂䍁䅁兡畂䍁䅁䅤潂䝁䅕䅉噂䝁䄴兡あ䝁䅕䅚杁䙁䅍䅤桂䡁䅑党穂䍁䅷䅉䑂䝁䅅杢桂䝁䅑兙獁䍁䅁兒ㅂ䡁䅉睢睂䝁䅕䅌杁䕁䄰党㑂䝁䅫睙療䍁䅷䅉呂䝁䄸兤あ䝁䅧䅉䉂䝁䄰党祂䝁䅫睙桂䍁䅷䅉䉂䡁䅕督あ䡁䅉兙獂䝁䅫兙獁䍁䅁兙畂䝁䅑䅉灂䝁䄴䅤求䡁䅉杢桂䡁䅑兡療䝁䄴兙獂䝁䅷入畁䍁䅁兓あ䍁䅁睢睂䝁䅕杣桂䡁䅑党穂䍁䅁䅤潂䡁䅉睢ㅂ䝁䅣䅡杁䡁䅑䅡祂䝁䅕党杁䡁䅍党湂䝁䄰党畂䡁䅑督㙁䍁䅁䅖祂䡁䅕睙牂䍁䅷䅉兂䝁䅅杣あ䡁䅍䅌杁䝁䅅杢歂䍁䅁杒灂䝁䄴兙畂䝁䅍兡桂䝁䅷䅉呂䝁䅕杣㉂䝁䅫睙求䡁䅍杌杁䙁䅑䅡求䍁䅁䅖祂䡁䅕睙牂䍁䅁督求䝁䅣兢求䝁䄴䅤杁䝁䅑党穂䝁䅫睚畂䡁䅍䅌杁䝁䄰兙畂䡁䅕杚桂䝁䅍䅤ㅂ䡁䅉党穂䍁䅷䅉桂䝁䄴䅚杁䝁䅑兡穂䡁䅑杣灂䝁䅉兤あ䝁䅕督杁䡁䅑杣ㅂ䝁䅍睡穂䍁䅁杚療䡁䅉䅉あ䝁䅧党杁䝁䄸杤求䡁䅉兌あ䝁䅧党瑁䡁䅉睢桂䝁䅑䅉桂䝁䄴䅚杁䝁䄸杚浂䍁䄰䅡灂䝁䅣䅡㍂䝁䅅入杁䝁䅧兙ㅂ䝁䅷兡畂䝁䅣䅉療䝁䅙䅉橂䝁䄸兢瑂䝁䅕杣橂䝁䅫兙獂䍁䅁兙畂䝁䅑䅉橂䝁䄸杢穂䡁䅕兢求䡁䅉䅉湂䝁䄸睢歂䡁䅍杌杁䕁䅫䅤杁䡁䅍党獂䝁䅷督杁䝁䅫䅤穂䍁䅁䅤祂䡁䅕睙牂䡁䅍䅉あ䝁䅧杣療䡁䅕睚潂䍁䅁兙杁䝁䄴党あ䡁䅣睢祂䝁䅳䅉療䝁䅙䅉灂䝁䄴䅚求䡁䅁党畂䝁䅑党畂䡁䅑䅉歂䝁䅕兙獂䝁䅕杣穂䍁䅁兤畂䝁䅑党祂䍁䅁䅤潂䝁䅕䅉䱂䝁䅕杢㍂䝁䄸杣あ䝁䅧䅌杁䙁䅁党あ䝁䅕杣楂䝁䅫䅢あ䍁䅷䅉桂䝁䄴䅚杁䕁䅑兑䝂䍁䅁杢桂䝁䄰党睂䝁䅷兙あ䝁䅕督畁䍁䅁䅖潂䝁䅕䅉兂䝁䅅杣あ䡁䅍䅉穂䝁䅕睚瑂䝁䅕杢あ䍁䅁䅚灂䡁䅍䅤祂䝁䅫杙ㅂ䡁䅑党穂䍁䅁兙浂䡁䅑党祂䝁䄰兙祂䝁䅳党あ䍁䅁䅣桂䡁䅉䅤穂䍁䅁杚療䡁䅉䅉あ䡁䅉兤橂䝁䅳督杁䝁䅅杢歂䍁䅁杣求䝁䅷兙あ䝁䅕䅚杁䝁䅍睢瑂䝁䄰党祂䝁䅍兡桂䝁䅷䅉㉂䝁䅕䅡灂䝁䅍䅢求䡁䅍杌杁䙁䅑䅡求䍁䅁杒灂䝁䄴兙畂䝁䅍兡桂䝁䅷䅉呂䝁䅕杣㉂䝁䅫睙求䡁䅍䅉穂䝁䅕睚瑂䝁䅕杢あ䍁䅁睙療䝁䄴䅚ㅂ䝁䅍䅤穂䍁䅁杚ㅂ䝁䅷䅢瑁䡁䅍党祂䡁䅙兡橂䝁䅕䅉獂䝁䅕兙穂䝁䅫杢湂䍁䅁睢睂䝁䅕杣桂䡁䅑兡療䝁䄴督杁䡁䅕杢歂䝁䅕杣杁䡁䅑䅡求䍁䅁䅕桂䝁䅍䅔求䝁䅅督求䍁䅁䅤祂䝁䅅䅚求䍁䅁杢桂䝁䄰党獁䍁䅁兙穂䍁䅁睤求䝁䅷䅢杁䝁䅅督杁䡁䅁杣療䡁䅙兡歂䝁䅕督杁䝁䅙兡畂䝁䅅杢橂䝁䅕䅉桂䝁䄴䅚杁䝁䅷党桂䡁䅍兡畂䝁䅣䅉睂䡁䅉睢歂䡁䅕睙あ䡁䅍䅉桂䝁䄴䅚杁䡁䅍党祂䡁䅙兡橂䝁䅕督杁䡁䅑睢杁䝁䅍兤穂䡁䅑睢瑂䝁䅕杣穂䍁䅁兙畂䝁䅑䅉歂䝁䅕兙獂䝁䅕杣穂䍁䄴䅉啂䝁䅧兡穂䍁䅁督求䝁䅣兢求䝁䄴䅤杁䝁䅅䅢穂䝁䄸䅉療䝁䅙杚求䡁䅉督杁䝁䅕兣ㅂ䝁䅫䅣瑂䝁䅕杢あ䍁䅁杚灂䝁䄴兙畂䝁䅍兡畂䝁䅣䅉桂䝁䄴䅚杁䝁䅅䅚瑂䝁䅫杢灂䡁䅍䅤祂䝁䅅䅤灂䡁䅙党杁䡁䅍兤睂䡁䅁睢祂䡁䅑䅉穂䝁䅕杣㉂䝁䅫睙求䡁䅍䅉浂䝁䄸杣杁䝁䅫䅤穂䍁䅁杚祂䝁䅅杢橂䝁䅧兡穂䝁䅕党穂䑁䅳䅉祂䝁䅕䅤桂䝁䅫䅢杁䝁䅷睢桂䝁䄴䅉桂䝁䄴䅚杁䝁䅷党桂䡁䅍兡畂䝁䅣䅉穂䝁䅕杣㉂䝁䅫睙求䡁䅍䅉浂䝁䄸杣杁䡁䅍兢桂䝁䅷䅢獁䍁䅁兢求䝁䅑兡ㅂ䝁䄰䅌杁䝁䅅杢歂䍁䅁䅢桂䡁䅉睚求䍁䅁睙療䝁䄰兢求䡁䅉睙灂䝁䅅䅢杁䡁䅑杣ㅂ䝁䅍睡灂䝁䄴睚杁䝁䅍睢瑂䡁䅁兙畂䝁䅫党穂䍁䅷䅉桂䡁䅍䅉㍂䝁䅕䅢獂䍁䅁兙穂䍁䅁兡畂䝁䅑党睂䝁䅕杢歂䝁䅕杢あ䍁䅁睢㍂䝁䄴党祂䡁䅍睌療䡁䅁党祂䝁䅅䅤療䡁䅉督杁䝁䅅杢歂䍁䅁睢あ䝁䅧党祂䍁䅁杙ㅂ䡁䅍兡畂䝁䅕督穂䝁䅕督㝁䍁䅁兙畂䝁䅑䅉あ䡁䅉兤橂䝁䅳䅉灂䝁䄴杤求䝁䄴䅤療䡁䅉入杁䝁䅙兡畂䝁䅅杢橂䝁䅫杢湂䍁䅁督求䡁䅉杤灂䝁䅍党穂䍁䅁䅤療䍁䅁兡畂䝁䅑党睂䝁䅕杢歂䝁䅕杢あ䍁䅁䅚求䝁䅅䅢求䡁䅉督畁䍁䅁兓畂䍁䅁兙歂䝁䅑兡あ䝁䅫睢畂䍁䅷䅉あ䝁䅧兡穂䍁䅁督求䝁䅣兢求䝁䄴䅤杁䝁䄸杚浂䝁䅕杣穂䍁䅁䅢療䝁䅅杢穂䍁䅁兙畂䝁䅑䅉獂䝁䅕兙穂䝁䅕督杁䝁䅑兡祂䝁䅕睙あ䝁䅷入杁䡁䅑睢杁䝁䅍兤穂䡁䅑睢瑂䝁䅕杣穂䍁䅁杚療䡁䅉䅉あ䝁䅧党杁䝁䅅睙硂䡁䅕兡穂䝁䅫䅤灂䝁䄸杢杁䝁䄸杚杁䡁䅑杣ㅂ䝁䅍睡穂䍁䅁兙畂䝁䅑䅉祂䝁䅕䅢桂䡁䅑党歂䍁䅁党硂䡁䅕兡睂䝁䄰党畂䡁䅑杌杁䙁䅑䅡求䍁䅁睙療䝁䄰䅣桂䝁䄴入杁䝁䅅䅢穂䝁䄸䅉瑂䝁䅅杢ㅂ䝁䅙兙橂䡁䅑兤祂䝁䅕督杁䝁䅅杢歂䍁䅁兢桂䡁䅉睡求䡁䅑督杁䝁䅫杢歂䡁䅕督あ䡁䅉兡桂䝁䅷䅉㍂䝁䅫杢橂䝁䅧党穂䍁䅁兤畂䝁䅑党祂䍁䅁䅤潂䝁䅕䅉䍂䡁䅉兙歂䝁䅕杢獁䍁䅁睑桂䡁䅉睙療䍁䅷䅉桂䝁䄴䅚杁䕁䅣党桂䡁䅉兢桂䡁䅑兡橂䍁䅁杢桂䝁䄰党睂䝁䅷兙あ䝁䅕督畁䍁䅁䅕䉂䕁䅍睑䉂䙁䅉䅉䩂䝁䄴睙杁䡁䅣兙穂䍁䅁杚療䡁䅕杢歂䝁䅕䅚杁䝁䅫杢杁䑁䅅兏睁䑁䅕䅉桂䝁䄴䅚杁䝁䅫督杁䝁䅧党桂䝁䅑兣ㅂ䝁䅅杣あ䝁䅕杣求䝁䅑䅉灂䝁䄴䅉䍂䝁䅕䅢獂䝁䅕杤ㅂ䝁䅕䅌杁䙁䅣兙穂䝁䅧兡畂䝁䅣䅤療䝁䄴杌䅁䉁呧䅁䭁䅁䅁䅕䉂䕁䄴睖䅁䩁䐴䅁䭁䅁䅁䅕䉂䙁䅉兑䅁䵁䑍䅁䭁䅁䅁䅕䉂䙁䅫睑䅁偁䑑䅁䭁䅁䅁䅕䉂䙁䅫䅗䅁䅁䌸䅁煂杂䅁䅕䍂䕁䅙䅉䙂䝁䄴党祂䝁䅣入杁䕁䅫杢橂䍁䄴䅌杁䡁䅑䅡祂䝁䄸兤湂䝁䅧䅉灂䡁䅑督杁䡁䅍兤楂䡁䅍兡歂䝁䅫兙祂䝁䅫党穂䍁䅷䅉求䝁䄴睚桂䝁䅣党穂䍁䅁兡畂䍁䅁杣求䝁䅙兡畂䝁䅫杢湂䍁䅁兙畂䝁䅑䅉穂䡁䅕䅣睂䝁䅷入灂䝁䄴睚杁䡁䅁党あ䡁䅉睢獂䝁䅕兤瑂䍁䅁䅣祂䝁䄸䅚ㅂ䝁䅍䅤穂䍁䄴䅉啂䝁䅧党杁䝁䅍睢瑂䡁䅁兙畂䡁䅫䅉療䡁䅁党祂䝁䅅䅤求䡁䅍䅉あ䝁䅧杣療䡁䅕睚潂䍁䅁䅤㍂䝁䄸䅉穂䝁䅕睚瑂䝁䅕杢あ䡁䅍䅌杁䙁䅉党浂䝁䅫杢灂䝁䄴睚杁䝁䅅杢歂䍁䅁䅔療䝁䅣兡穂䡁䅑兡橂䡁䅍杌杁䕁䅫䅤杁䡁䅁杣療䝁䅑兤橂䝁䅕督杁䝁䅣兙穂䝁䄸䅢灂䝁䄴党獁䍁䅁兤獂䡁䅑杣桂䍁䄰䅢療䡁䅣兌穂䡁䅕䅢浂䡁䅕杣杁䝁䅑兡求䡁䅍党獂䍁䅷䅉潂䝁䅕兙あ䝁䅫杢湂䍁䅁睢灂䝁䅷䅌杁䝁䅑兡求䡁䅍党獂䍁䅁杚ㅂ䝁䅕䅢獁䍁䅁条求䡁䅑䅉浂䡁䅕党獂䍁䅷䅉獂䡁䅕杙祂䝁䅫睙桂䝁䄴䅤穂䍁䅷䅉睂䝁䅕䅤祂䝁䄸睙潂䝁䅕兢灂䝁䅍兙獂䡁䅍䅌杁䝁䅅杢歂䍁䅁兙穂䡁䅁䅡桂䝁䅷䅤獁䍁䅁兙穂䍁䅁睤求䝁䅷䅢杁䝁䅅督杁䡁䅕杢楂䡁䅉兙畂䝁䅑党歂䍁䅁䅤祂䝁䅅杢穂䡁䅁睢祂䡁䅑兙あ䝁䅫睢畂䍁䅁杚ㅂ䝁䅕䅢穂䍁䅷䅉睂䝁䅕䅤祂䝁䄸睙潂䝁䅕兢灂䝁䅍兙獂䍁䅁杚求䝁䅕䅚穂䡁䅑睢橂䝁䅳督獁䍁䅁杙獂䝁䅕杢歂䝁䅫杢湂䍁䅁睙療䝁䄰䅣療䝁䄴党畂䡁䅑督獁䍁䅁兙畂䝁䅑䅉療䡁䅑䅡求䡁䅉䅉睂䝁䅕䅤祂䝁䄸䅢求䡁䅕兢杁䡁䅁杣療䝁䅑兤橂䡁䅑督畁䍁䅁䅖潂䝁䅕䅉橂䝁䄸兢睂䝁䅅杢㕂䍁䅁督求䝁䅷䅢穂䍁䅁兡あ䡁䅍䅉睂䡁䅉睢歂䡁䅕睙あ䡁䅍䅉灂䝁䄴䅉佂䝁䄸杣あ䝁䅧党桂䡁䅍䅤獁䍁䅁兔灂䝁䅑睤求䡁䅍䅤獁䍁䅁睒ㅂ䝁䅷杚杁䕁䅍睢桂䡁䅍䅤獁䍁䅁兙畂䝁䅑䅉塂䝁䅕督あ䍁䅁睑療䝁䅅督あ䍁䅁睢浂䍁䅁䅤潂䝁䅕䅉噂䝁䄴兡あ䝁䅕䅚杁䙁䅍䅤桂䡁䅑党穂䍁䅷䅉桂䡁䅍䅉㍂䝁䅕䅢獂䍁䅁兙穂䍁䅁兡畂䍁䅁睢あ䝁䅧党祂䍁䅁杣求䝁䅣兡療䝁䄴督杁䝁䄸杚杁䡁䅑䅡求䍁䅁兖畂䝁䅫䅤求䝁䅑䅉呂䡁䅑兙あ䝁䅕督獁䍁䅁睑桂䝁䄴兙歂䝁䅅䅌杁䕁䄰党㑂䝁䅫睙療䍁䅷䅉桂䝁䄴䅚杁䝁䅫杢あ䝁䅕杣畂䝁䅅䅤灂䝁䄸杢桂䝁䅷䅢㕂䍁䄴䅉䩂䡁䅑䅉灂䡁䅍䅉桂䝁䅷督療䍁䅁兡畂䡁䅙睢獂䡁䅙党歂䍁䅁兡畂䍁䅁䅤潂䝁䅕䅉睂䡁䅉睢㉂䝁䅫督灂䝁䄸杢杁䝁䄸杚杁䡁䅙兙祂䝁䅫睢ㅂ䡁䅍䅉祂䝁䅅兡獂䍁䅷䅉あ䡁䅉兤橂䝁䅳䅌杁䝁䅅杢歂䍁䅁兢桂䡁䅉兡畂䝁䅕䅉あ䝁䅕杣瑂䝁䅫杢桂䝁䅷兡畂䝁䅣䅉穂䝁䅕杣㉂䝁䅫睙求䡁䅍䅌杁䝁䅅督杁䡁䅣党獂䝁䅷䅉桂䡁䅍䅉睂䝁䅫䅣求䝁䅷兡畂䝁䅕䅉あ䡁䅉兙畂䡁䅍䅣療䡁䅉䅤桂䡁䅑兡療䝁䄴䅉桂䝁䄴䅚杁䡁䅍䅤療䡁䅉兙湂䝁䅕䅉穂䝁䅕杣㉂䝁䅫睙求䡁䅍杌杁䙁䅑䅡求䍁䅁睙療䝁䄰䅣桂䝁䄴入杁䡁䅣兙穂䍁䅁杚療䡁䅕杢歂䝁䅕䅚杁䝁䅫杢杁䑁䅉䅍睁䑁䅧䅉桂䝁䄴䅚杁䝁䅫督杁䝁䅉兙穂䝁䅕䅚杁䝁䅫杢杁䙁䅁兙祂䡁䅍兡睂䡁䅁兙畂䡁䅫䅌杁䕁䄴党㍂䍁䅁杓求䡁䅉督求䡁䅫杌䅁䅁奅䅁㙁元䅁䅕䑂䍁䅁睑療䝁䄴杢求䝁䅍䅤灂䝁䄸杢獁䍁䅁兓畂䝁䅍杌獁䍁䅁䅤療䝁䅣党あ䝁䅧党祂䍁䅁睤灂䡁䅑䅡杁䝁䅫䅤穂䍁䅁督ㅂ䝁䅉督灂䝁䅑兡桂䡁䅉兡求䡁䅍䅌杁䡁䅁杣療䡁䅙兡歂䝁䅕督杁䡁䅙兙祂䝁䅫睢ㅂ䡁䅍䅉灂䝁䄴杚療䡁䅉兢桂䡁䅑兡療䝁䄴䅉あ䝁䅕睙潂䝁䄴睢獂䝁䄸睚㕂䍁䅁䅋䩂䙁䅑克杁䡁䅍睢獂䡁䅕䅤灂䝁䄸杢穂䍁䅁睤療䡁䅉䅢歂䡁䅣兡歂䝁䅕杌杁䙁䅑䅡求䍁䅁睙療䝁䄰䅣桂䝁䄴入杁䝁䄸䅣求䡁䅉兙あ䝁䅕督杁䡁䅑䅡祂䝁䄸兤湂䝁䅧䅉あ䝁䅧杣求䝁䅕䅉穂䝁䅕睚瑂䝁䅕杢あ䡁䅍杏杁䕁䅉兤穂䝁䅫杢求䡁䅍督杁䙁䅍睢獂䡁䅕䅤灂䝁䄸杢穂䍁䅷䅉䙂䝁䄴䅤求䡁䅉䅣祂䝁䅫督求䍁䅁睕療䝁䅷兤あ䝁䅫睢畂䡁䅍䅌杁䝁䅅杢歂䍁䅁䅕ㅂ䝁䅉䅢灂䝁䅍䅉呂䝁䅕睙あ䝁䄸杣杁䙁䅍睢獂䡁䅕䅤灂䝁䄸杢穂䍁䄴䅉䩂䡁䅑䅉療䝁䅙杚求䡁䅉督杁䕁䅫䅖杁䡁䅍睢獂䡁䅕䅤灂䝁䄸杢穂䍁䅷䅉灂䝁䄴睙獂䡁䅕䅚灂䝁䄴睚杁䝁䅍睢瑂䡁䅁兤あ䝁䅕杣杁䡁䅍入穂䡁䅑党瑂䡁䅍䅌杁䝁䅑兙あ䝁䅅䅉橂䝁䅕杢あ䝁䅕杣杁䡁䅍睢獂䡁䅕䅤灂䝁䄸杢穂䍁䅷䅉穂䝁䄸杚あ䡁䅣兙祂䝁䅕䅉桂䝁䄴䅚杁䡁䅁党祂䝁䅫䅣潂䝁䅕杣桂䝁䅷䅉求䡁䅅兤灂䡁䅁兢求䝁䄴䅤獁䍁䅁杢求䡁䅑睤療䡁䅉睡灂䝁䄴睚杁䝁䅍睢瑂䝁䄰兤畂䝁䅫睙桂䡁䅑兡療䝁䄴督獁䍁䅁兙畂䝁䅑䅉療䡁䅑䅡求䡁䅉䅉睂䡁䅉睢歂䡁䅕睙あ䡁䅍䅉桂䝁䄴䅚杁䝁䅅睙橂䝁䅕督穂䝁䄸杣灂䝁䅕督㝁䍁䅁兙畂䝁䅑䅉睂䝁䄸杣あ䝁䅙睢獂䝁䅫睢杁䝁䄸杚杁䝁䄰兙畂䝁䅅睚求䝁䅑䅉穂䝁䅕杣㉂䝁䅫睙求䡁䅍䅉桂䝁䄴䅚杁䡁䅁杣療䝁䅙党穂䡁䅍兡療䝁䄴兙獂䍁䅁督求䡁䅉杤灂䝁䅍党穂䍁䅷䅉桂䡁䅍䅉㍂䝁䅕䅢獂䍁䅁兙穂䍁䅁䅣祂䝁䄸杤灂䝁䅑党穂䍁䅁督求䡁䅉杤灂䝁䅍党穂䍁䅁杣求䝁䅷兙あ䝁䅕䅚杁䡁䅑睢杁䝁䅑党穂䝁䅫睚畂䍁䅷䅉橂䝁䄸杢浂䝁䅫睚ㅂ䡁䅉兙あ䝁䅫睢畂䍁䅷䅉桂䝁䄴䅚杁䝁䅫兢睂䝁䅷党瑂䝁䅕杢あ䝁䅅䅤灂䝁䄸杢杁䝁䄸杚杁䕁䅫䅖杁䡁䅍睢獂䡁䅕䅤灂䝁䄸杢穂䍁䄴䅉啂䝁䅧党杁䝁䅍睢瑂䡁䅁兙畂䡁䅫䅉瑂䝁䅅杣牂䝁䅕䅤穂䍁䅁兡あ䡁䅍䅉睂䡁䅉睢歂䡁䅕睙あ䡁䅍䅉桂䝁䄴䅚杁䡁䅍党祂䡁䅙兡橂䝁䅕督杁䡁䅑䅡祂䝁䄸兤湂䝁䅧䅉灂䡁䅑督杁䡁䅣党楂䡁䅍兡あ䝁䅕督杁䝁䅍睢瑂䡁䅁杣灂䡁䅍兡畂䝁䅣䅉橂䝁䄸杢畂䝁䅕睙あ䝁䅫睢畂䍁䄴睙療䝁䄰䅌杁䝁䅍睢畂䝁䄴党橂䡁䅑兡療䝁䄴杌橂䝁䄸兢癁䝁䅕杢あ䝁䅕杣睂䡁䅉兡穂䝁䅕䅌杁䝁䅍睢畂䝁䄴党橂䡁䅑兡療䝁䄴杌橂䝁䄸兢癁䡁䅁兤楂䝁䅷兡橂䡁䅍党橂䡁䅑睢祂䍁䅷䅉桂䝁䄴䅚杁䝁䄰兙橂䝁䅍睢畂䝁䄴党橂䡁䅑兡療䝁䄴杌橂䝁䄸兢畁䍁䅁兓あ䍁䅁督求䡁䅉杤求䡁䅍䅉穂䝁䄰兙獂䝁䅷䅉あ䝁䄸䅉瑂䝁䅕䅚灂䡁䅕兢瑁䡁䅍兡㙂䝁䅕䅚杁䝁䅉兤穂䝁䅫杢求䡁䅍督求䡁䅍䅉あ䝁䅧兙あ䍁䅁兡畂䝁䅍䅢ㅂ䝁䅑党杁䡁䅍兢桂䝁䅷䅢杁䝁䄸杚浂䝁䅫睙求䍁䄸䅡療䝁䄰党杁䝁䄸杚浂䝁䅫睙求䍁䅁睙ㅂ䡁䅍䅤療䝁䄰党祂䡁䅍睏杁䝁䅙党歂䝁䅕杣桂䝁䅷䅌杁䡁䅍䅤桂䡁䅑党獁䍁䅁兙畂䝁䅑䅉獂䝁䄸睙桂䝁䅷䅉湂䝁䄸杤求䡁䅉杢瑂䝁䅕杢あ䍁䅁兙畂䝁䅑䅉求䝁䅑兤橂䝁䅅䅤灂䝁䄸杢桂䝁䅷䅉灂䝁䄴督あ䝁䅫䅤ㅂ䡁䅑兡療䝁䄴督㝁䍁䅁党畂䡁䅑党祂䡁䅁杣灂䡁䅍党杁䡁䅍兤あ䝁䄸兢求䡁䅉督㝁䍁䅁兢求䝁䅑兡ㅂ䝁䄰兌あ䝁䄸兌獂䝁䅅杣湂䝁䅕䅉穂䝁䄸杣睂䝁䄸杣桂䡁䅑兡療䝁䄴督杁䡁䅑䅡祂䝁䄸兤湂䝁䅧䅉療䡁䅕䅤楂䝁䄸兤畂䝁䅑䅉灂䝁䄴督灂䝁䅑党杁䝁䅅杢歂䍁䅁杚灂䝁䅕䅢歂䍁䅁督桂䝁䅷党穂䑁䅳䅉歂䝁䅫睚灂䡁䅑兙獂䍁䅷䅉㍂䝁䅕杙獁䍁䅁兙畂䝁䅑䅉睂䡁䅉兡畂䡁䅑䅉瑂䝁䅕䅚灂䝁䅅䅉桂䝁䅑杤求䡁䅉䅤灂䡁䅍兡畂䝁䅣睏杁䝁䅅杢歂䍁䅁䅤桂䡁䅉睚求䡁䅑党歂䍁䅁兢桂䡁䅉睡求䡁䅑兡畂䝁䅣䅉睂䡁䅉睢湂䡁䅉兙瑂䍁䅁䅤療䍁䅁督睂䝁䅕睙灂䝁䅙兡橂䍁䅁睙ㅂ䡁䅍䅤療䝁䄰党祂䍁䅁䅣療䡁䅁兤獂䝁䅅䅤灂䝁䄸杢穂䍁䄴䅉啂䝁䅧党杁䝁䅍睢瑂䡁䅁兙畂䡁䅫䅉㍂䝁䅅督杁䝁䅙睢ㅂ䝁䄴䅚求䝁䅑䅉灂䝁䄴䅉硁䑁䅫䅏祁䍁䅁兙畂䝁䅑䅉灂䡁䅍䅉潂䝁䅕兙歂䡁䅅兤桂䡁䅉䅤求䡁䅉党歂䍁䅁兡畂䍁䅁兔求䡁䅉杣灂䝁䄰兙橂䝁䅳䅌杁䕁䄴党㍂䍁䅁䅓桂䝁䄰䅣穂䝁䅧兡祂䝁䅕杌䅁䍁噙䅁䭁䅁䅁䅕䑂䕁䅅杕䅁䉁䑅䅁䥁䅁䅁䅕䑂䕁䅣䅁噁杁䅁杔䄸䙁䅁䅒䝂䍁䅁睕療䝁䅷兤あ䝁䅫睢畂䡁䅍䅌杁䕁䅫杢橂䍁䄴䅉睂䡁䅉睢㉂䝁䅫䅚求䡁䅍䅉睂䡁䅉睢睂䡁䅉兡求䡁䅑兙祂䡁䅫䅉穂䝁䄸杚あ䡁䅣兙祂䝁䅕䅉桂䝁䄴䅚杁䡁䅁䅡㕂䡁䅍兡橂䝁䅅䅢杁䝁䅫杢あ䝁䅕䅢獂䝁䅕睙あ䡁䅕兙獂䍁䅁䅣祂䝁䄸䅣求䡁䅉䅤㕂䍁䅁䅣祂䝁䄸䅚ㅂ䝁䅍䅤穂䍁䅁杚療䡁䅉䅉灂䝁䄴䅤求䝁䅣杣桂䡁䅑党歂䍁䅁睙灂䡁䅉睙ㅂ䝁䅫䅤杁䝁䅑党穂䝁䅫睚畂䡁䅍䅌杁䝁䅕䅢求䝁䅍䅤祂䝁䅫睙桂䝁䅷䅉瑂䝁䅕兙穂䡁䅕杣求䝁䄰党畂䡁䅑䅉潂䝁䅅杣歂䡁䅣兙祂䝁䅕䅉あ䝁䄸睢獂䡁䅍䅌杁䡁䅁杣療䡁䅙党畂䍁䅁兢求䡁䅑䅡療䝁䅑睢獂䝁䄸睚灂䝁䅕督獁䍁䅁兙畂䝁䅑䅉睂䡁䅉睢浂䝁䅕督穂䝁䅫睢畂䝁䅅䅢杁䡁䅍党祂䡁䅙兡橂䝁䅕督杁䝁䅫杢杁䡁䅑䅡求䍁䅁兖畂䝁䅫䅤求䝁䅑䅉呂䡁䅑兙あ䝁䅕督獁䍁䅁睑潂䝁䅫杢桂䍁䅷䅉䭂䝁䅅䅣桂䝁䄴䅌杁䝁䅅杢歂䍁䅁兡畂䡁䅑党祂䝁䄴兙あ䝁䅫睢畂䝁䅅䅢獂䡁䅫杌杁䙁䅑䅡求䍁䅁睙療䝁䄰䅣桂䝁䄴入杁䝁䄸杚浂䝁䅕杣穂䍁䅁兒㑂䝁䅕杢穂䝁䅫睢杁䡁䅍睢浂䡁䅑睤桂䡁䅉党杁䡁䅁杣療䝁䅑兤橂䡁䅑督獁䍁䅁督ㅂ䝁䅍䅡杁䝁䅅督杁䕁䄰兙畂䡁䅕杚桂䝁䅍䅤ㅂ䡁䅉兡畂䝁䅣䅉䉂䝁䄴兙獂䡁䅫䅤灂䝁䅍督杁䡁䅑䅡桂䡁䅑䅉穂䡁䅑睢祂䝁䅕䅉橂䝁䄸䅢獂䝁䅕睙あ䝁䅕䅚杁䝁䅑兙あ䝁䅅䅉灂䝁䄴䅉桂䍁䅁睙療䝁䄰兢療䝁䄴䅉求䝁䄴杤灂䡁䅉睢畂䝁䄰党畂䡁䅑䅉㍂䝁䅫䅤潂䍁䅁兙杁䝁䅍睢畂䡁䅍兡穂䡁䅑党畂䡁䅑䅉㉂䝁䅫党㍂䍁䅁杚療䡁䅉䅉求䝁䄴兙楂䝁䅷兡畂䝁䅣䅉睂䡁䅉睢歂䡁䅕睙あ䍁䅁党畂䝁䅣兡畂䝁䅕党祂䡁䅍䅉あ䝁䄸䅉灂䝁䅑党畂䡁䅑兡浂䡁䅫䅉桂䝁䄴䅚杁䝁䅅杢桂䝁䅷入㙂䝁䅕䅉睂䡁䅉睢歂䡁䅕睙あ䝁䅫睢畂䍁䅁入灂䝁䅕䅢歂䍁䅷䅉睂䝁䅕杣浂䝁䄸杣瑂䝁䅅杢橂䝁䅕䅌杁䡁䅉党獂䝁䅫兙楂䝁䅫䅢灂䡁䅑入獁䍁䅁兙畂䝁䅑䅉療䡁䅑䅡求䡁䅉䅉灂䡁䅍督ㅂ䝁䅕督㝁䍁䅁䅕祂䝁䄸睙求䡁䅍督杁䕁䅍睢畂䡁䅑杣療䝁䅷䅉あ䝁䅧兙あ䍁䅁䅣祂䝁䄸杤灂䝁䅑党穂䍁䅁杚桂䝁䅫䅢ㅂ䡁䅉党杁䝁䅑党あ䝁䅕睙あ䝁䅫睢畂䍁䅁兙畂䝁䅑䅉橂䝁䅷兙穂䡁䅍兡浂䝁䅫睙桂䡁䅑兡療䝁䄴䅉橂䝁䅅䅣桂䝁䅉兡獂䝁䅫䅤灂䝁䅕督杁䝁䅙睢祂䍁䅁兢療䝁䄴兡あ䝁䄸杣灂䝁䄴睚獁䍁䅁兙獂䝁䅅杣瑂䝁䅫杢湂䍁䅷䅉桂䝁䄴䅚杁䝁䅍睢畂䡁䅑杣療䝁䅷䅢灂䝁䄴睚杁䝁䄰兙畂䡁䅕杚桂䝁䅍䅤ㅂ䡁䅉兡畂䝁䅣䅉あ䝁䄸睢獂䍁䅁督求䡁䅑督㝁䍁䅁䅖求䡁䅍䅤杁䕁䄸䅣求䡁䅉兙あ䝁䅫睢畂䡁䅍䅉あ䝁䅧兙あ䍁䅁睢浂䝁䅙党祂䍁䅁䅚桂䡁䅑兙杁䝁䅍睢獂䝁䅷党橂䡁䅑兡療䝁䄴䅉桂䝁䄴䅚杁䝁䅅杢桂䝁䅷入穂䝁䅫督杁䝁䅍兙睂䝁䅅杙灂䝁䅷兡あ䝁䅫党穂䑁䅳䅉桂䝁䄴䅚杁䕁䅅督穂䝁䅕兢楂䝁䅷入杁䕁䄸䅣求䡁䅉兙あ䝁䅫睢畂䡁䅍䅉あ䝁䅧兙あ䍁䅁䅣祂䝁䄸杤灂䝁䅑党杁䝁䅑党㉂䝁䅫睙求䍁䅁兢桂䝁䄴兤浂䝁䅅睙あ䡁䅕杣求䡁䅉督杁䡁䅣兡あ䝁䅧䅉あ䝁䅧党杁䝁䅍兙睂䝁䅅杙灂䝁䅷兡あ䡁䅫䅉あ䝁䄸䅉獂䝁䅫杢牂䍁䅁兙穂䡁䅍党瑂䝁䅉䅢㕂䍁䅁兙畂䝁䅑䅉睂䝁䅅睙牂䝁䅅睚灂䝁䄴睚杁䝁䅑兙あ䝁䅅䅌杁䝁䅫杢橂䝁䅷兤歂䝁䅫杢湂䍁䅁杚桂䝁䅉杣灂䝁䅍兙あ䝁䅫睢畂䍁䅁兙畂䝁䅑䅉橂䝁䅧兙祂䝁䅅睙あ䝁䅕杣灂䡁䅯兙あ䝁䅫睢畂䍁䅁䅚桂䡁䅑兙杁䝁䄸杤求䡁䅉䅉あ䝁䅧党杁䡁䅁杣療䝁䅑兤橂䡁䅑䅉獂䝁䅫杚求䍁䅁睙㕂䝁䅍䅢求䍁䄴䅉䩂䡁䅑䅉桂䝁䅷督療䍁䅁䅣祂䝁䄸杤灂䝁䅑党穂䍁䅁䅒求䡁䅍兡湂䝁䄴兌䝂䝁䄸杣瑁䕁䅫杢穂䡁䅁党橂䡁䅑兡療䝁䄴䅉潁䕁䅑杒䩂䍁䅫䅉穂䡁䅫督あ䝁䅕兢穂䍁䅷䅉穂䡁䅕睙潂䍁䅁兙穂䍁䅁䅒䝂䕁䅫䅉偂䝁䄴兌䑂䝁䅧兡睂䍁䅁兓畂䡁䅍䅤祂䡁䅕兢求䝁䄴䅤穂䑁䅳䅉求䙁䅁杣療䝁䅉党杁䕁䄴睢畂䍁䄰睑療䝁䄴䅤桂䝁䅍䅤杁䕁䅕兌䍂䝁䅕兙瑂䍁䅁䅖療䝁䄸䅢㝁䍁䅁兙畂䝁䅑䅉䑂䝁䅧兙祂䝁䅅睙あ䝁䅕杣灂䡁䅯兙あ䝁䅫睢畂䍁䅁杖求䝁䅧兡橂䝁䅷党杁䍁䅧睑坂䍁䅫䅉穂䡁䅫督あ䝁䅕兢獁䍁䅁睤潂䝁䅫睙潂䍁䅁兡畂䝁䅍䅢ㅂ䝁䅑党穂䍁䅁睑坂䍁䅁䅖求䡁䅍䅤杁䕁䅍䅡灂䡁䅁督杁䝁䅅杢歂䍁䅁䅣歂䕁䅙兙穂䙁䅑党穂䡁䅑䅉䙂䝁䅷党橂䡁䅑杣灂䝁䅍兙獂䍁䅁䅖求䡁䅍䅤求䡁䅉督獁䍁䅁兙穂䍁䅁睤求䝁䅷䅢杁䝁䅅督杁䕁䅕䅥求䝁䄴督灂䝁䄸䅉橂䝁䅧兙祂䝁䅅睙あ䝁䅕杣灂䡁䅯兙あ䝁䅫睢畂䍁䅁督療䝁䅙䅤㍂䝁䅅杣求䍁䅷䅉歂䝁䅕督灂䝁䅣杢求䝁䅑䅉あ䝁䄸䅉桂䝁䄴兙獂䡁䅫来求䍁䅁䅤潂䝁䅕䅉瑂䝁䅕兙穂䡁䅕杣求䝁䄰党畂䡁䅑督杁䝁䅍睢獂䝁䅷党橂䡁䅑党歂䍁䅁兤穂䝁䅫杢湂䍁䅁䅤潂䝁䅕䅉求䙁䅁杣療䝁䅉党杁䡁䅑睢療䝁䅷杌杁䕁䅫杢杁䝁䅅䅚歂䝁䅫䅤灂䝁䄸杢獁䍁䅁䅤潂䝁䅕䅉橂䝁䄸兢睂䝁䅅杢㕂䍁䅁睢浂䝁䅙党祂䡁䅍䅉䑂䝁䅫兢求䡁䅑杣灂䡁䅧䅉穂䝁䄸杚あ䡁䅣兙祂䝁䅕䅉睂䡁䅉睢歂䡁䅕睙あ䡁䅍䅉あ䝁䅧兙あ䍁䅁党畂䝁䅅杙獂䝁䅕督杁䝁䅕兣ㅂ䝁䅫䅣瑂䝁䅕杢あ䍁䅁兢桂䝁䄴兤浂䝁䅅睙あ䡁䅕杣求䡁䅉督杁䡁䅑睢杁䡁䅁杣療䡁䅙兡歂䝁䅕䅉灂䝁䄴䅚ㅂ䡁䅍䅤祂䡁䅫䅉穂䡁䅑兙畂䝁䅑兙祂䝁䅑䅉灂䝁䄴䅤求䡁䅉杚桂䝁䅍党穂䍁䅁睢畂䍁䅁䅤潂䝁䅕兡祂䍁䅁䅣祂䝁䄸䅚ㅂ䝁䅍䅤穂䑁䅳䅉桂䝁䄴䅚杁䡁䅍睢浂䡁䅑睤桂䡁䅉党瑁䝁䅅督瑁䝁䅅兌穂䝁䅕杣㉂䝁䅫睙求䍁䅷䅉穂䝁䄸杚あ䡁䅣兙祂䝁䅕䅉祂䝁䅕䅢桂䡁䅑党歂䍁䅁督求䡁䅉杤灂䝁䅍党穂䍁䅷䅉桂䝁䄴䅚杁䝁䅍䅡桂䡁䅉兙橂䡁䅑党祂䝁䅫来桂䡁䅑兡療䝁䄴䅉穂䝁䅕杣㉂䝁䅫睙求䡁䅍杌杁䕁䅫䅤杁䡁䅍党獂䝁䅷督杁䝁䅫䅤穂䍁䅁䅤求䝁䅍䅡畂䝁䄸䅢療䝁䅣兡求䡁䅍䅉桂䝁䄴䅚杁䡁䅍党祂䡁䅙兡橂䝁䅕督杁䡁䅑䅡祂䝁䄸兤湂䝁䅧䅉歂䝁䅫杣求䝁䅍䅤杁䡁䅍兙獂䝁䅕督杁䝁䅙睢祂䝁䅍党獁䍁䅁督求䡁䅉杤灂䝁䅍党杁䡁䅑党桂䝁䄰督獁䍁䅁兙畂䝁䅑䅉穂䡁䅑杣桂䡁䅑党湂䝁䅫睙杁䝁䅅䅢獂䝁䅫兙畂䝁䅍党穂䍁䅁䅤療䍁䅁兡畂䡁䅑党湂䡁䅉兙あ䝁䅕䅚杁䝁䅑党㉂䝁䅫睙求䍁䅁兢桂䝁䄴兤浂䝁䅅睙あ䡁䅕杣求䡁䅉督獁䍁䅁杚桂䝁䅉䅢求䡁䅍督杁䡁䅍党瑂䝁䅫睙療䝁䄴䅚ㅂ䝁䅍䅤療䡁䅉䅉橂䝁䄸兢睂䝁䅅杢灂䝁䅕督獁䍁䅁杚療䡁䅕杢歂䡁䅉兡求䡁䅍䅌杁䝁䅕兣ㅂ䝁䅫䅣瑂䝁䅕杢あ䍁䅁兢桂䝁䄴兤浂䝁䅅睙あ䡁䅕杣求䡁䅉督獁䍁䅁党獂䝁䅕睙あ䡁䅉睢畂䝁䅫睙穂䍁䅁兢桂䝁䄴兤浂䝁䅅睙あ䡁䅕杣灂䝁䄴睚杁䡁䅍兤睂䡁䅁䅢灂䝁䅕杣穂䍁䅷䅉療䡁䅉兡湂䝁䅫杢桂䝁䅷䅉歂䝁䅕杤灂䝁䅍党杁䝁䄰兙畂䡁䅕杚桂䝁䅍䅤ㅂ䡁䅉党祂䡁䅍䅌杁䝁䄸兤あ䍁䄰督療䡁䅕杣橂䝁䅕䅚杁䡁䅍党瑂䝁䅫睙療䝁䄴䅚ㅂ䝁䅍䅤療䡁䅉䅉桂䡁䅍督求䝁䄰杙獂䡁䅫䅉桂䝁䄴䅚杁䡁䅑党穂䡁䅑䅌杁䝁䅅杢歂䍁䅁督㕂䡁䅍䅤求䝁䄰䅉潂䝁䄸兤穂䝁䅕督畁䍁䅁䅕䕂䕁䅙䅉呂䝁䄸䅢ㅂ䡁䅑兡療䝁䄴督獁䍁䅁兓畂䝁䅍杌杁䡁䅣兙穂䍁䅁杚療䡁䅕杢歂䝁䅕䅚杁䝁䅫杢杁䑁䅅兏㕁䑁䅅䅉桂䝁䄴䅚杁䝁䅫督杁䝁䅧党桂䝁䅑兣ㅂ䝁䅅杣あ䝁䅕杣求䝁䅑䅉灂䝁䄴䅉呂䝁䅅杢あ䝁䅅䅉䑂䝁䅷兙祂䝁䅅䅌杁䕁䅍兙獂䝁䅫杚療䡁䅉杢灂䝁䅅杌䅁䑁呅䅁䥁䅁䅁䅕䙂䕁䅣䅁㉄睁䅁杪䅣䙁䅁兒佂䕁䄴䅉䙂䝁䄴䅤求䡁䅉䅤桂䝁䅫杢瑂䝁䅕杢あ䍁䅷䅉䩂䝁䄴睙畁䍁䅷䅉あ䝁䄸睚求䡁䅑䅡求䡁䅉䅉㍂䝁䅫䅤潂䍁䅁兡あ䡁䅍䅉穂䡁䅕杙穂䝁䅫䅚灂䝁䅅杣灂䝁䅕督獁䍁䅁䅣祂䝁䄸杤灂䝁䅑党穂䍁䅁兡畂䡁䅑党湂䡁䅉兙あ䝁䅕䅚杁䝁䅕杢あ䝁䅕杣あ䝁䅅兡畂䝁䄰党畂䡁䅑䅌杁䡁䅍䅣療䡁䅉䅤穂䍁䅁睙療䝁䄴䅤求䝁䄴䅤獁䍁䅁兙畂䝁䅑䅉橂䝁䅅督灂䝁䄴睢杁䝁䅣兙瑂䝁䅫杢湂䍁䅁党㑂䡁䅁党祂䝁䅫党畂䝁䅍党穂䍁䄴䅉啂䝁䅧党杁䝁䅍睢瑂䡁䅁兙畂䡁䅫䅉療䡁䅁党祂䝁䅅䅤求䡁䅍䅉あ䝁䅧杣療䡁䅕睚潂䍁䅁杚灂䡁䅙党杁䡁䅍党湂䝁䄰党畂䡁䅑督㙁䍁䅁杔療䡁䅉䅤潂䝁䅕兙穂䡁䅑䅌杁䙁䅍睢ㅂ䡁䅑䅡獁䍁䅁睖求䡁䅍䅤獁䍁䅁兔灂䝁䅑睤求䡁䅍䅤獁䍁䅁兙畂䝁䅑䅉䩂䝁䄴䅤求䡁䅉兙橂䡁䅑兡㉂䝁䅕杌杁䕁䅫䅤杁䝁䄸䅣求䡁䅉兙あ䝁䅕督杁䝁䄸杢獂䝁䅫杢求䍁䅁督睂䝁䄸杣あ䡁䅍䅉楂䝁䅕䅤あ䝁䅫杢湂䍁䅁兡畂䍁䅁杤桂䡁䅉兡療䡁䅕督杁䝁䅯兤祂䝁䅫督歂䝁䅫睙あ䝁䅫睢畂䡁䅍睏杁䝁䅅杢歂䍁䅁兡䑂䝁䅅督灂䝁䄴睢杁䡁䅕杢歂䝁䅕杣杁䕁䅧睢獂䝁䅷入㍂䝁䄸睢歂䍁䅁睑桂䡁䅍兡畂䝁䄸䅌杁䕁䅷升䉂䡁䅕杙求䡁䅉睚求䍁䅷䅉䙂䙁䅍䅕佂䍁䅁村䙂䙁䅑䅌杁䝁䅅杢歂䍁䅁䅤潂䝁䅕睕橂䝁䄸杣求䍁䅁村求䡁䅑䅉呂䡁䅁睢祂䡁䅑督楂䝁䄸睢牂䍁䅁兙畂䝁䅑䅉䑂䝁䅅督灂䝁䄴睢杁䝁䅉杣桂䝁䄴䅚穂䍁䄴䅉啂䝁䅧党杁䝁䅍睢瑂䡁䅁兙畂䡁䅫升穂䍁䅁䅣療䡁䅉䅤浂䝁䄸䅢灂䝁䄸䅉桂䝁䅷督療䍁䅁兡畂䝁䅍䅢ㅂ䝁䅑党穂䍁䅁䅕䙂䕁䄴杔杁䙁䅁䅢桂䡁䅫䅌杁䝁䅍兤穂䡁䅑睢瑂䝁䅕杣杁䝁䅷睢㕂䝁䅅䅢あ䡁䅫䅉睂䡁䅉睢湂䡁䅉兙瑂䍁䅷䅉㍂䝁䅧兡橂䝁䅧䅉療䝁䅙杚求䡁䅉督杁䝁䅅䅉穂䝁䅕䅤杁䝁䄸杚杁䡁䅉党㍂䝁䅅杣歂䡁䅍䅉桂䝁䄴䅚杁䝁䅕䅥睂䝁䅕杣灂䝁䅕杢橂䝁䅕督杁䝁䅙睢祂䍁䅁杙ㅂ䡁䅍兡畂䝁䅕督穂䍁䅁睙潂䝁䅅杢畂䝁䅕䅢穂䍁䄴䅉䩂䝁䄴䅉桂䝁䅑䅚灂䡁䅑兡療䝁䄴䅌杁䝁䅫䅤杁䝁䄸睤畂䡁䅍䅉㉂䝁䅅杣灂䝁䄸兤穂䍁䅁䅤祂䝁䅅䅚求䝁䄰兙祂䝁䅳督杁䝁䅅杢歂䍁䅁督求䡁䅉杤灂䝁䅍党杁䝁䄰兙祂䝁䅳督獁䍁䅁兡畂䝁䅍䅢ㅂ䝁䅑兡畂䝁䅣䅉䉂䝁䄰党祂䝁䅫督あ䝁䅅杣獁䍁䅁兑祂䝁䅣睢穂䡁䅫䅌杁䕁䅉睢療䝁䄰䅤療䡁䅣杢獁䍁䅁䅓療䝁䅷䅢㕂䡁䅣睢療䝁䅑䅉䑂䝁䅅督灂䝁䄴睢獁䍁䅁䅓療䝁䅷䅢㕂䡁䅣睢療䝁䅑䅉䡂䝁䅅兢灂䝁䄴睚獁䍁䅁䅔婁䕉䅅兤楂䝁䅕杣湂䝁䅕䅌杁䙁䅁兒佂䕁䄴䅉兂䝁䅷兙㕂䍁䅷䅉あ䝁䅧党呂䝁䅍睢祂䝁䅕䅌杁䡁䅑䅡求䙁䅍睙療䡁䅉党杁䕁䅉党あ䍁䅷䅉あ䝁䅧党呂䝁䅍睢祂䝁䅕䅉求䡁䅍䅣療䡁䅉䅤穂䍁䅷䅉桂䝁䄴䅚杁䕁䄰䅉卂䝁䅕督療䡁䅉䅤畁䍁䅁䅖潂䝁䅕䅉橂䝁䄸兢睂䝁䅅杢㕂䍁䅁睤桂䡁䅍䅉浂䝁䄸杣瑂䝁䅕杣獂䡁䅫䅉牂䝁䄴睢㍂䝁䄴䅉桂䡁䅍䅉兂䝁䅕杢畂䍁䅁杔桂䡁䅑兡療䝁䄴兙獂䍁䅁睒桂䝁䄰兡畂䝁䅣䅌杁䕁䅫杢橂䍁䄴䅉桂䝁䄴䅚杁䝁䅍䅡桂䝁䄴睚求䝁䅑䅉灂䡁䅑督杁䝁䄴兙瑂䝁䅕䅉あ䝁䄸䅉兂䕁䅕杔佂䍁䅁兒畂䡁䅑党祂䡁䅑兙灂䝁䄴兢求䝁䄴䅤獁䍁䅁兓畂䝁䅍杌杁䝁䅫杢杁䕁䅅兤湂䡁䅕督あ䍁䅁杍睁䑁䅉杍畁䍁䅁䅕䙂䕁䄴杔杁䕁䅕杢あ䝁䅕杣あ䝁䅅兡畂䝁䄰党畂䡁䅑䅌杁䕁䅫杢橂䍁䄴䅉㍂䝁䅅督杁䝁䅙睢ㅂ䝁䄴䅚求䝁䅑䅉灂䝁䄴䅉硁䑁䅫睎祁䍁䅁兙畂䝁䅑䅉灂䡁䅍䅉楂䝁䅅督求䝁䅑䅉灂䝁䄴䅉塂䡁䅫睢瑂䝁䅫督穂䝁䅫杢湂䍁䅷䅉兂䝁䅕杢畂䡁䅍入獂䡁䅙兙畂䝁䅫兙畁䅁䅁剂䅧䅁䅧䅁兂䕁䅕䅕䅁䑁䑷䅁䥁䅁䅁䅕䝂䕁䅕䅁桂杁䅁䅃䅁䙁䅁杒䡂䅁䅁杅䅍䅁䅙䅁兂䕁䅣䅁䉂杁䅁䅺䅙䙁䅁睒流䕁䅕䅉䑂䝁䄸杣睂䝁䄸杣桂䡁䅑兡療䝁䄴䅌杁䡁䅑䅡祂䝁䄸兤湂䝁䅧䅉灂䡁䅑督杁䡁䅍兤楂䡁䅍兡歂䝁䅫兙祂䡁䅫䅌杁䙁䅁兙橂䝁䅫杚灂䝁䅍䅉䡂䝁䅅督杁䝁䅅杢歂䍁䅁兒獂䝁䅕睙あ䡁䅉兡橂䍁䅁睑療䝁䄰䅣桂䝁䄴入獁䍁䅁党畂䝁䅣兙湂䝁䅕督杁䝁䅫杢杁䡁䅑䅡求䍁䅁督桂䝁䅷党杁䝁䅅杢歂䍁䅁䅚求䝁䅷兡㉂䝁䅕杣㕂䍁䅁睢浂䍁䅁党獂䝁䅕睙あ䡁䅉兡橂䝁䅫䅤㕂䍁䅁兙畂䝁䅑䅉畂䝁䅅䅤ㅂ䡁䅉兙獂䍁䅁睚桂䡁䅍䅉あ䝁䄸䅉橂䡁䅕督あ䝁䄸兢求䡁䅉督杁䝁䅫杢杁䝁䄴睢祂䡁䅑䅡求䡁䅉杢杁䝁䅅杢歂䍁䅁睙求䝁䄴䅤祂䝁䅅䅢杁䕁䅍兙獂䝁䅫杚療䡁䅉杢灂䝁䅅䅌杁䡁䅑䅡求䍁䅁兖畂䝁䅫䅤求䝁䅑䅉呂䡁䅑兙あ䝁䅕督畁䍁䅁兓あ䍁䅁睚求䝁䄴党祂䝁䅅䅤求䡁䅍䅉求䝁䅷党橂䡁䅑杣灂䝁䅍兡あ䡁䅫䅉ㅂ䡁䅍兡畂䝁䅣䅉畂䡁䅕睙獂䝁䅕兙祂䍁䅷䅉潂䡁䅫䅚祂䝁䄸党獂䝁䅕睙あ䡁䅉兡橂䍁䅷䅉浂䝁䄸督穂䝁䅫䅢杁䝁䅙兤求䝁䅷兌浂䝁䅫杣求䝁䅑䅌杁䝁䅙兤求䝁䅷䅉橂䝁䅕䅢獂䍁䅷䅉桂䝁䄴䅚杁䡁䅁䅡療䡁䅑睢㉂䝁䄸䅢あ䝁䅅兡橂䍁䅁督療䡁䅕杣橂䝁䅕督畁䍁䅁䅖潂䝁䅕䅉橂䝁䄸兢睂䝁䅅杢㕂䍁䅁睢㍂䝁䄴督杁䝁䅅杢歂䍁䅁睢睂䝁䅕杣桂䡁䅑党穂䍁䅁兡畂䡁䅑党祂䝁䅍睢畂䝁䄴党橂䡁䅑党歂䍁䅁䅤祂䝁䅅杢穂䝁䄰兡穂䡁䅍兡療䝁䄴䅉獂䝁䅫杢求䡁䅍睏杁䝁䅕䅢求䝁䅍䅤祂䝁䅫睙杁䡁䅑杣桂䝁䄴督瑂䝁䅫督穂䝁䅫睢畂䍁䅁督ㅂ䝁䅉督あ䝁䅅䅤灂䝁䄸杢穂䍁䅷䅉歂䝁䅫督あ䡁䅉兡楂䡁䅕䅤灂䝁䄸杢杁䝁䅷兡畂䝁䅕督獁䍁䅁督㍂䝁䅫䅤橂䝁䅧兡畂䝁䅣䅉桂䝁䄴䅚杁䝁䅑兡穂䡁䅑杣灂䝁䅉兤あ䝁䅫睢畂䍁䅁督ㅂ䝁䅉督あ䝁䅅䅤灂䝁䄸杢穂䑁䅳䅉桂䝁䄴䅚杁䝁䄴兙あ䡁䅕杣桂䝁䅷䅉湂䝁䅅督杁䡁䅑杣桂䝁䄴督瑂䝁䅫督穂䝁䅫睢畂䍁䅷䅉穂䡁䅑睢祂䝁䅅睚求䍁䅷䅉桂䝁䄴䅚杁䝁䅑兡穂䡁䅑杣灂䝁䅉兤あ䝁䅫睢畂䍁䅁督㕂䡁䅍䅤求䝁䄰䅉橂䝁䄸杢穂䝁䅫督あ䝁䅫杢湂䍁䅁睢浂䍁䅁䅚灂䡁䅍䅤祂䝁䅫杙ㅂ䡁䅑兡療䝁䄴䅉睂䝁䅫䅣求䝁䅷兡畂䝁䅕督獁䍁䅁杙桂䝁䅍睡楂䝁䄸杢求䍁䅁兙畂䝁䅑䅉獂䝁䄸睙桂䝁䅷䅉あ䡁䅉兙畂䡁䅍兢灂䡁䅍督灂䝁䄸杢杁䡁䅁兡睂䝁䅕䅢灂䝁䄴党穂䍁䅷䅉桂䝁䄴䅚杁䡁䅙兙祂䝁䅫睢ㅂ䡁䅍䅉穂䡁䅑睢祂䝁䅅睚求䍁䅁杚桂䝁䅍兡獂䝁䅫䅤灂䝁䅕督畁䍁䅁兓あ䍁䅁督求䡁䅉杤求䡁䅍䅉祂䝁䅕督灂䝁䅑党畂䡁䅑兡桂䝁䅷䅌杁䝁䅍睢瑂䝁䄰党祂䝁䅍兡桂䝁䅷䅌杁䝁䅫杢歂䡁䅕督あ䡁䅉兡桂䝁䅷䅌杁䝁䅅杢歂䍁䅁兙湂䡁䅉兡橂䡁䅕䅢あ䡁䅕杣桂䝁䅷䅉橂䡁䅕督あ䝁䄸兢求䡁䅉督獁䍁䅁兙穂䍁䅁睤求䝁䅷䅢杁䝁䅅督杁䝁䄴兙あ䡁䅕杣桂䝁䅷䅉湂䝁䅅督瑁䝁䅙兡祂䝁䅕䅚杁䝁䅕䅢求䝁䅍䅤祂䝁䅫睙杁䝁䅣党畂䝁䅕杣桂䡁䅑兡療䝁䄴䅉浂䝁䅅睙灂䝁䅷兡あ䝁䅫党穂䍁䄴䅉兂䕁䅣杊䙂䍁䅁睑療䡁䅉䅣療䡁䅉兙あ䝁䅫睢畂䍁䅁睤桂䡁䅍䅉灂䝁䄴睙療䡁䅉䅣療䡁䅉兙あ䝁䅕䅚杁䝁䅫杢杁䑁䅅兏睁䑁䅕䅉桂䝁䄴䅚杁䝁䅫督杁䝁䅉兙穂䝁䅕䅚杁䝁䅫杢杁䕁䄸兙牂䝁䅷兙畂䝁䅑䅌杁䕁䅍兙獂䝁䅫杚療䡁䅉杢灂䝁䅅杌䅁䭁唰䅁䥁䅁䅁䅕䡂䙁䅉䅁㕃睁䅁杂䅁䙁䅁䅓䅁䡁䍣䅁佄元䅁䅕䥂䕁䅫杔䩂䕁䅅䅉䩂䝁䄴睙畁䍁䅁党畂䝁䅣兙湂䝁䅕督杁䝁䅫杢杁䡁䅑䅡求䍁䅁䅚求䡁䅙党獂䝁䄸䅣瑂䝁䅕杢あ䍁䅷䅉歂䝁䅕督灂䝁䅣杢獁䍁䅁兙畂䝁䅑䅉瑂䝁䅅杢ㅂ䝁䅙兙橂䡁䅑兤祂䝁䅕䅉療䝁䅙䅉灂䝁䄴䅤求䝁䅣杣桂䡁䅑党歂䍁䅁睙療䝁䄰䅣療䝁䄴党畂䡁䅑督杁䝁䅅杢歂䍁䅁督㕂䡁䅍䅤求䝁䄰督杁䡁䅑䅡桂䡁䅑䅉療䡁䅁䅤灂䝁䄰兡㙂䝁䅕䅉睂䝁䅕杣浂䝁䄸杣瑂䝁䅅杢橂䝁䅕䅌杁䝁䅫杢橂䡁䅉党桂䡁䅍党杁䝁䅕杚浂䝁䅫睙灂䝁䅕杢橂䡁䅫䅌杁䝁䅅杢歂䍁䅁杣求䝁䅑兤橂䝁䅕䅉求䝁䄰兡穂䡁䅍兡療䝁䄴督杁䝁䅫杢杁䝁䅍睢瑂䝁䅉兤穂䡁䅑兡療䝁䄴䅉桂䝁䄴䅚杁䝁䅧入楂䡁䅉兡歂䍁䅁䅣祂䝁䄸䅣ㅂ䝁䅷督灂䝁䄸杢杁䝁䅙睢祂䍁䅁睙療䝁䄰兢求䡁䅉睙灂䝁䅅䅢杁䝁䅅杢歂䍁䅁䅢灂䝁䅣䅡あ䍁䅁杤求䝁䅧兡橂䝁䅷党穂䍁䅷䅉桂䝁䄴䅚杁䝁䅫杢歂䡁䅕督あ䡁䅉兡桂䝁䅷䅉桂䡁䅁䅣獂䝁䅫睙桂䡁䅑兡療䝁䄴督畁䍁䅁䅖潂䝁䅕䅉橂䝁䄸兢睂䝁䅅杢㕂䍁䅁睢睂䝁䅕杣桂䡁䅑党穂䍁䅁䅤潂䡁䅉睢ㅂ䝁䅣䅡杁䕁䅙兤求䝁䅷䅉呂䡁䅫督あ䝁䅕兢穂䍁䅁兙畂䝁䅑䅉䉂䝁䅙䅤求䡁䅉兢桂䡁䅉睡求䡁䅑䅉穂䝁䅕睚瑂䝁䅕杢あ䡁䅍杌杁䙁䅑䅡求䍁䅁杒ㅂ䝁䅕䅢杁䙁䅍入穂䡁䅑党瑂䡁䅍䅉穂䝁䅕睚瑂䝁䅕杢あ䍁䅁䅣祂䝁䄸杤灂䝁䅑党穂䍁䅁兙歂䡁䅙兙畂䝁䅍党歂䍁䅁杚ㅂ䝁䅕䅢杁䝁䅫杢煂䝁䅕睙あ䝁䅫睢畂䍁䅁督㕂䡁䅍䅤求䝁䄰督獁䍁䅁兡畂䝁䅍䅢ㅂ䝁䅑兡畂䝁䅣䅉睂䡁䅕兢睂䡁䅍䅌杁䝁䅫杢煂䝁䅕睙あ䝁䄸杣穂䍁䅷䅉浂䡁䅕党獂䍁䅁杣桂䝁䅫䅢杁䝁䅅督穂䝁䅕兢楂䝁䅷兡求䡁䅍䅌杁䝁䅅杢歂䍁䅁党畂䝁䅣兡畂䝁䅕䅉橂䝁䄸杢あ䡁䅉睢獂䍁䅁兢療䝁䅑兤獂䝁䅕督㝁䍁䅁杚ㅂ䝁䅕䅢杁䝁䅑党獂䝁䅫杤求䡁䅉入杁䝁䄰睢歂䡁䅕䅢求䡁䅍睏杁䝁䅍兙畂䝁䅫督あ䝁䅕杣穂䑁䅳䅉穂䝁䅕杢穂䝁䄸杣穂䑁䅳䅉桂䝁䄴䅚杁䝁䅕䅢求䝁䅍䅤祂䝁䄸杢灂䝁䅍䅉橂䝁䄸杢あ䡁䅉睢獂䍁䅁兢療䝁䅑兤獂䝁䅕督畁䍁䅁䅖潂䝁䅕䅉穂䝁䅕睚瑂䝁䅕杢あ䍁䅁兙獂䡁䅍睢杁䝁䄸杚浂䝁䅕杣穂䍁䅁睙療䝁䄰䅣獂䝁䅕䅤求䍁䅁督㕂䡁䅍䅤求䝁䄰督杁䝁䅍睢瑂䡁䅁杣灂䡁䅍兡畂䝁䅣䅉桂䡁䅍督療䝁䅍兡桂䡁䅑党歂䍁䅁督療䝁䅙䅤㍂䝁䅅杣求䍁䅁兙畂䝁䅑䅉橂䝁䅅䅢灂䝁䅉杣桂䡁䅑兡療䝁䄴䅉穂䝁䅕杣㉂䝁䅫睙求䡁䅍䅌杁䡁䅑䅡桂䡁䅑䅉祂䝁䅕䅚ㅂ䝁䅍党杁䝁䅕兢灂䡁䅍督灂䝁䄸杢穂䍁䅁兙畂䝁䅑䅉灂䝁䄰䅣祂䝁䄸杤求䍁䅁杚ㅂ䝁䅕䅢杁䝁䅕睙療䝁䄴睢瑂䡁䅫䅉浂䝁䄸杣杁䡁䅑杣桂䝁䅑兡あ䝁䅫睢畂䝁䅅䅢杁䝁䅅杢歂䍁䅁䅡㕂䝁䅉杣灂䝁䅑䅉桂䡁䅁䅣獂䝁䅫睙桂䡁䅑兡療䝁䄴督畁䍁䅁䅖潂䝁䅕䅉䉂䝁䅙䅤求䡁䅉兢桂䡁䅉睡求䡁䅑䅉穂䝁䅕睚瑂䝁䅕杢あ䍁䅁兡穂䍁䅁兡畂䡁䅙睢獂䡁䅙党歂䍁䅁兡畂䍁䅁䅤潂䝁䅕䅉穂䝁䅅䅢求䍁䅁睢浂䍁䅁督あ䝁䅅杣あ䝁䅕杣穂䍁䅷䅉桂䝁䅷䅤求䡁䅉杢桂䡁䅑睢祂䡁䅍䅌杁䝁䅅杢歂䍁䅁睢あ䝁䅧党祂䍁䅁杢求䡁䅣䅉桂䝁䄴䅚杁䡁䅉党瑂䝁䅅杢ㅂ䝁䅙兙橂䡁䅑兤祂䝁䅕䅚杁䡁䅁杣療䝁䅑兤橂䡁䅑督獁䍁䅁兙穂䍁䅁睤求䝁䅷䅢杁䝁䅅督杁䝁䄰兙灂䝁䄴䅤求䝁䄴兙畂䝁䅍党獁䍁䅁䅤求䡁䅍䅤杁䝁䅕兣ㅂ䝁䅫䅣瑂䝁䅕杢あ䍁䅷䅉桂䝁䄴䅚杁䡁䅙党潂䝁䅫睙獂䝁䅕䅉歂䝁䅫兙湂䝁䄴睢穂䡁䅑兡橂䡁䅍䅉穂䝁䄸䅢ㅂ䡁䅑兡療䝁䄴督畁䍁䅁兓あ䍁䅁督求䡁䅉杤穂䍁䅁睢祂䝁䅫睚灂䝁䄴兙獂䍁䅁党硂䡁䅕兡睂䝁䄰党畂䡁䅑䅉瑂䝁䅅杢ㅂ䝁䅙兙橂䡁䅑兤祂䝁䅕杣穂䍁䅁睢浂䍁䅁䅣桂䡁䅍督求䝁䄴睚求䡁䅉䅉橂䝁䅅杣穂䍁䅷䅉あ䡁䅉兤橂䝁䅳督獁䍁䅁杤桂䝁䄴督獁䍁䅁督睂䝁䄸杣あ䍁䄰兤あ䝁䅫䅢灂䡁䅑入杁䡁䅙党潂䝁䅫睙獂䝁䅕督獁䍁䅁兢求䝁䅑兡ㅂ䝁䄰兌歂䡁䅕䅤㕂䍁䅁兙畂䝁䅑䅉潂䝁䅕兙㉂䡁䅫兌歂䡁䅕䅤㕂䍁䅁䅤祂䡁䅕睙牂䡁䅍䅌杁䝁䅅杢歂䍁䅁杙ㅂ䡁䅍党穂䍁䅷䅉桂䡁䅍䅉㍂䝁䅕䅢獂䍁䅁兙穂䍁䅁睢あ䝁䅧党祂䍁䅁睢浂䝁䅙兌潂䝁䅫睚潂䡁䅣兙㕂䍁䅁睙療䝁䄴督あ䡁䅉兤橂䡁䅑兡療䝁䄴䅌杁䝁䄰兙祂䝁䅫杢求䍁䅷䅉桂䝁䄴䅚杁䝁䅅睚祂䝁䅫睙ㅂ䝁䅷䅤ㅂ䡁䅉兙獂䍁䅁兙畂䝁䅑䅉灂䝁䄴䅚ㅂ䡁䅍䅤祂䝁䅫兙獂䍁䅁兙睂䡁䅁䅢灂䝁䅍兙あ䝁䅫睢畂䡁䅍杌杁䙁䅁䅓䩂䕁䄴兓䉂䍁䅁兓畂䝁䅍杌杁䡁䅣兙穂䍁䅁兡畂䝁䅍睢祂䡁䅁睢祂䝁䅅䅤求䝁䅑䅉灂䝁䄴䅉祁䑁䅁杍穁䍁䅁兙畂䝁䅑䅉灂䡁䅍䅉楂䝁䅅督求䝁䅑䅉灂䝁䄴䅉䉂䡁䅕杙ㅂ䡁䅉杢杁䕁䅧兡獂䝁䅷督獁䍁䅁兔灂䝁䅍䅡灂䝁䅣兙畂䍁䄴䅁慃兆䅁䅃䅁䙁䅁䅓乂䅁䅁眹䅍䕁乁䅁兂䕁䅯䅖杁䙁䅁兙祂䡁䅑杢求䡁䅉督杁䕁䅫杢橂䍁䄴䅌杁䝁䅅杢杁䝁䅫杢㉂䝁䅕督あ䝁䄰党畂䡁䅑䅉楂䝁䅅杢牂䍁䅷䅉睂䡁䅉睢㉂䝁䅫䅚求䡁䅍䅉㉂䝁䅅杣灂䝁䄸兤穂䍁䅁督あ䡁䅉兙あ䝁䅕睚灂䝁䅍䅉桂䝁䄴䅚杁䝁䅍兙睂䝁䅫䅤桂䝁䅷䅉瑂䝁䅅杣牂䝁䅕䅤穂䍁䅁兙歂䡁䅙兡穂䝁䄸杣㕂䍁䅷䅉祂䝁䅕督あ䡁䅉兤橂䡁䅑兤祂䝁䅫杢湂䍁䅁兙畂䝁䅑䅉穂䡁䅁党橂䝁䅫兙獂䍁䅁督灂䡁䅑兤桂䡁䅑兡療䝁䄴督獁䍁䅁兙畂䝁䅑䅉穂䝁䅧兙祂䝁䅕䅡療䝁䅷䅚求䡁䅉䅉桂䝁䅑杤灂䡁䅍睢祂䡁䅫䅉穂䝁䅕杣㉂䝁䅫睙求䡁䅍䅉あ䝁䄸䅉橂䝁䄸杣睂䝁䄸杣桂䡁䅑兡療䝁䄴督獁䍁䅁杚灂䝁䄴兙畂䝁䅍兡桂䝁䅷䅉穂䡁䅁睢畂䡁䅍睢祂䡁䅍䅌杁䝁䅫杢穂䡁䅑兡あ䡁䅕䅤灂䝁䄸杢桂䝁䅷䅉灂䝁䄴杤求䡁䅍䅤療䡁䅉督獁䍁䅁兙畂䝁䅑䅉湂䝁䄸杤求䡁䅉杢瑂䝁䅕杢あ䡁䅍䅉㍂䝁䄸杣獂䝁䅑睤灂䝁䅑党畁䍁䅁兓あ䍁䅁睢浂䝁䅙党祂䡁䅍䅉桂䝁䅑杤灂䡁䅍睢祂䡁䅫䅉穂䝁䅕杣㉂䝁䅫睙求䡁䅍䅉あ䝁䄸䅉橂䝁䅷兡求䝁䄴䅤穂䍁䅁睢畂䍁䅁杤桂䡁䅉兡療䡁䅕督杁䡁䅑杣桂䝁䄴督桂䝁䅍䅤灂䝁䄸杢穂䍁䅷䅉灂䝁䄴睙獂䡁䅕䅚灂䝁䄴睚杁䝁䄰党祂䝁䅣党祂䡁䅍䅉桂䝁䄴䅚杁䝁䅅睙硂䡁䅕兡穂䝁䅫䅤灂䝁䄸杢穂䍁䅁䅋乂䍁䅙兑灁䍁䅷䅉穂䡁䅁兡畂䍁䄰睢浂䝁䅙督獁䍁䅁兙橂䡁䅑兡㉂䝁䅫督瑂䍁䅁䅚求䝁䅙党畂䡁䅍党獁䍁䅁睙療䝁䄴䅤求䡁䅍䅤求䝁䅑䅉乂䍁䅙兑獁䍁䅁条療䝁䅫杢あ䍁䅁杤求䝁䄴䅤ㅂ䡁䅉党穂䍁䅷䅉瑂䝁䅫杢療䡁䅉兡あ䡁䅫䅉灂䝁䄴杤求䡁䅍䅤瑂䝁䅕杢あ䡁䅍䅌杁䝁䅅杢歂䍁䅁䅚灂䡁䅙党穂䡁䅑兡あ䡁䅕杣求䡁䅍杌杁䙁䅑䅡求䍁䅁睙療䝁䄰䅣桂䝁䄴入杁䝁䅅䅢穂䝁䄸䅉桂䝁䅑杤灂䡁䅍党穂䍁䅁䅣祂䝁䅫杤桂䡁䅑党杁䝁䅅杢歂䍁䅁䅣ㅂ䝁䅉䅢灂䝁䅍䅉橂䝁䄸兢睂䝁䅅杢㕂䍁䅁杙療䝁䅅杣歂䡁䅍䅉桂䝁䄴䅚杁䝁䄰兙畂䝁䅅睚求䝁䄰党畂䡁䅑䅉あ䝁䅕兙瑂䡁䅍䅉療䝁䄴䅉穂䡁䅑杣桂䡁䅑党湂䝁䅫党穂䍁䅁杚療䡁䅉䅉楂䡁䅕兡獂䝁䅑兡畂䝁䅣䅉睂䡁䅉睢歂䡁䅕睙あ䝁䅫杤求䍁䅁兡畂䡁䅙党穂䡁䅑睢祂䍁䅁杣求䝁䅷兙あ䝁䅫睢畂䡁䅍䅡灂䡁䅁督杁䡁䅣兡あ䝁䅧䅉桂䍁䅁杚療䝁䅍兤穂䍁䅁睢畂䍁䅁督潂䝁䅅杣求䝁䅧睢獂䝁䅑党祂䍁䅁党畂䝁䅣兙湂䝁䅕兢求䝁䄴䅤㝁䍁䅁兙畂䝁䅑䅉穂䡁䅑杣桂䡁䅑党湂䝁䅫睙杁䝁䅫杢㉂䝁䅕督あ䝁䄸杣杁䡁䅉党獂䝁䅅䅤灂䝁䄸杢穂䑁䅳䅉求䝁䄴杤灂䡁䅉睢畂䝁䄰党畂䡁䅑兙獂䍁䅷䅉穂䝁䄸睙灂䝁䅅䅢獁䍁䅁兙畂䝁䅑䅉湂䝁䄸杤求䡁䅉杢桂䝁䄴睙求䍁䅁兢桂䡁䅑䅤求䡁䅉督㝁䍁䅁兙畂䝁䅑䅉療䡁䅑䅡求䡁䅉䅉灂䝁䄴杤求䡁䅍䅤療䡁䅉兌祂䝁䅕䅢桂䡁䅑党歂䍁䅁兢桂䡁䅑䅤求䡁䅉督畁䍁䅁兓畂䍁䅁兙歂䝁䅑兡あ䝁䅫睢畂䍁䅷䅉灂䡁䅑䅉睂䡁䅉睢㉂䝁䅫䅚求䡁䅍䅉桂䝁䅑杤灂䡁䅍睢祂䡁䅫䅉穂䝁䅕杣㉂䝁䅫睙求䡁䅍䅉祂䝁䅕䅢桂䡁䅑党歂䍁䅁䅤療䍁䅁䅚求䝁䅉䅤杁䝁䅅杢歂䍁䅁兙橂䡁䅅兤灂䡁䅍兡あ䝁䅫睢畂䍁䅁杚灂䝁䄴兙畂䝁䅍兡畂䝁䅣督㝁䍁䅁督あ䡁䅉兤橂䡁䅑兤祂䝁䅕䅚杁䡁䅁杣療䝁䅑兤橂䡁䅑䅉療䝁䅙杚求䡁䅉兡畂䝁䅣督㝁䍁䅁䅣ㅂ䝁䅉䅢灂䝁䅍䅉求䡁䅅兤灂䡁䅑入杁䡁䅉兙灂䡁䅍党穂䍁䅷䅉灂䝁䄴睙獂䡁䅕䅚灂䝁䄴睚杁䝁䅫杢灂䡁䅑兡桂䝁䅷䅉睂䡁䅕杙獂䝁䅫睙杁䝁䄸杚浂䝁䅕杣灂䝁䄴睚杁䝁䅅杢歂䍁䅁睕兂䕁䅅睑杁䝁䄸杚浂䝁䅕杣灂䝁䄴睚穂䑁䅳䅉桂䝁䄴䅚杁䡁䅁杣灂䡁䅙兙あ䝁䅕䅉橂䝁䅅䅣灂䡁䅑兙獂䍁䅁杣桂䝁䅫督求䡁䅍䅉浂䝁䄸杣杁䝁䅕兙祂䝁䅷入杁䝁䅅杢歂䍁䅁䅢桂䡁䅑党祂䍁䅁督あ䝁䅅睚求䍁䅁睙療䝁䄰䅣桂䝁䄴兡求䡁䅍䅌杁䝁䅅督杁䡁䅣党獂䝁䅷䅉桂䡁䅍䅉療䡁䅑䅡求䡁䅉䅉橂䝁䅅䅣灂䡁䅑兙獂䍁䅁督あ䡁䅉兤橂䡁䅑兤祂䝁䅕䅉祂䝁䅕䅢桂䡁䅑党歂䍁䅁兢桂䡁䅑䅤求䡁䅉督畁䍁䅁杒ㅂ䡁䅉䅤潂䝁䅕杣獁䍁䅁䅤潂䝁䅕䅉橂䝁䄸兢睂䝁䅅杢㕂䍁䅁睢浂䝁䅙党祂䡁䅍䅉桂䝁䅑杤灂䡁䅍睢祂䡁䅫䅉穂䝁䅕杣㉂䝁䅫睙求䡁䅍䅉灂䝁䄴䅉浂䝁䅫杢桂䝁䄴睙灂䝁䅅䅢杁䡁䅉党穂䡁䅑杣ㅂ䝁䅍䅤ㅂ䡁䅉兡畂䝁䅣督杁䝁䅅杢歂䍁䅁杣求䝁䄸杣湂䝁䅅杢灂䡁䅯兙あ䝁䅫睢畂䡁䅍睏杁䝁䅷兡桂䝁䅉兡獂䝁䅫䅤㕂䍁䅁兢桂䝁䄴兙湂䝁䅕兢求䝁䄴䅤㝁䍁䅁䅚灂䡁䅍䅤祂䝁䅕督穂䝁䅕䅚杁䝁䄰党祂䝁䅣党祂䡁䅍䅉桂䝁䄴䅚杁䝁䅅睙硂䡁䅕兡穂䝁䅫䅤灂䝁䄸杢穂䑁䅳䅉桂䝁䄴䅚杁䡁䅑睢杁䝁䄰兙畂䝁䅅睚求䝁䄰党畂䡁䅑䅉あ䝁䅕兙瑂䡁䅍䅌杁䝁䅍睢祂䡁䅁睢祂䝁䅅䅤求䍁䅁杙療䝁䅅杣歂䡁䅍䅌杁䡁䅍䅣療䝁䄴督療䡁䅉督杁䝁䅅杢歂䍁䅁睙祂䝁䅕䅚灂䡁䅑睢祂䡁䅍杌杁䕁䅅䅚歂䝁䅫䅤灂䝁䄸杢桂䝁䅷䅢㕂䍁䅷䅉灂䡁䅑䅉睂䡁䅉睢㉂䝁䅫䅚求䡁䅍䅉睂䡁䅉兡㉂䝁䅅䅤求䍁䅁杚ㅂ䝁䄴䅚杁䝁䅅䅚㉂䝁䅫督療䡁䅉入杁䝁䅅杢歂䍁䅁杚ㅂ䝁䄴䅚祂䝁䅅兡穂䝁䅫杢湂䍁䅁督求䡁䅉杤灂䝁䅍党穂䍁䅁杚療䡁䅉䅉桂䍁䅁杣桂䝁䄴睚求䍁䅁睢浂䍁䅁兡畂䡁䅙党穂䡁䅑兢求䝁䄴䅤杁䡁䅍䅤祂䝁䅅䅤求䝁䅣兡求䡁䅍睏杁䝁䅅杢歂䍁䅁兙歂䡁䅙兡穂䝁䄸杣㕂䍁䅁督求䡁䅉杤灂䝁䅍党穂䍁䅁䅤療䍁䅁睚求䝁䄴党祂䝁䅅䅢杁䝁䅅杢歂䍁䅁䅣桂䡁䅉䅤畂䝁䅕杣穂䍁䅁睢畂䍁䅁䅢灂䡁䅅兤灂䝁䅑兡あ䡁䅫䅉桂䝁䄴䅚杁䝁䄸䅤潂䝁䅕杣杁䡁䅍䅤祂䡁䅕睙あ䡁䅕杣求䝁䅑䅉穂䝁䄸䅢ㅂ䡁䅑兡療䝁䄴督畁䍁䅁䅖潂䝁䅕䅉橂䝁䄸兢睂䝁䅅杢㕂䍁䅁睤桂䡁䅍䅉浂䝁䄸杣瑂䝁䅕杣獂䡁䅫䅉牂䝁䄴睢㍂䝁䄴䅉桂䡁䅍䅉䍂䝁䅷兙橂䝁䅳督あ䝁䄸杢求䍁䅁兑歂䡁䅙兡穂䝁䄸杣㕂䍁䅁兓畂䝁䅍杌杁䝁䅅杢歂䍁䅁睙潂䝁䅅杢湂䝁䅕䅚杁䝁䅫䅤穂䍁䅁杢桂䝁䄰党杁䡁䅑睢杁䙁䅁杓啂䍁䅁䅕桂䡁䅉䅤畂䝁䅕杣穂䍁䅁兓畂䝁䅍杌杁䝁䅫杢杁䕁䄰兙祂䝁䅍䅡杁䑁䅉䅍硁䑁䅕杌杁䙁䅁杓啂䍁䅁䅕桂䡁䅉䅤畂䝁䅕杣穂䍁䅁兓畂䝁䅍杌杁䡁䅣兙穂䍁䅁兡畂䝁䅍睢祂䡁䅁睢祂䝁䅅䅤求䝁䅑䅉灂䝁䄴䅉祁䑁䅁免ぁ䍁䅁兙畂䝁䅑䅉灂䡁䅍䅉潂䝁䅕兙歂䡁䅅兤桂䡁䅉䅤求䡁䅉党歂䍁䅁兡畂䍁䅁杔求䡁䅣䅉婂䝁䄸杣牂䍁䅷䅉佂䝁䅕睤杁䙁䅫睢祂䝁䅳杌䅁䉁奉䅁䥁䅁䅁䅕䱂䕁䅣䅁祄睁䅁䅃䅁䙁䅁䅔䕂䅁䅁䄰䅍䅁䅯䅁兂䕁䅷䅖卂䅁䅁䅊䅑䅁䅙䅁兂䕁䄰䅁元杁䅁䅃䅁䙁䅁杔䑂䅁䅁睒䅉䅁䅧䅁兂䕁䄴杕䅁佁䑳䅁䥁䅁䅁䅕佂䙁䅣䅁㉁杁䅁权䅁䙁䅁睔䕂䕁䅑䅁畁杁䅁权䅁䙁䅁睔偂䕁䅷䅁䭄杁䅁䅃䅁䙁䅁䅕䡂䅁䅁儱䅍䵁佑䅁兂䙁䅁睒杁䕁䅫杢歂䡁䅕督あ䡁䅉兡求䡁䅍䅌杁䕁䅫杢橂䍁䄴䅉瑂䝁䅅杢ㅂ䝁䅙兙橂䡁䅑兤祂䝁䅕督杁䝁䅅杢歂䍁䅁䅚灂䡁䅍䅤祂䝁䅫杙ㅂ䡁䅑党穂䍁䅁䅣桂䝁䅫杢あ䡁䅍䅌杁䝁䅍睢桂䡁䅑兡畂䝁䅣督獁䍁䅁兙畂䝁䅑䅉穂䡁䅁党橂䝁䅫兙獂䡁䅑入杁䝁䄰兙あ䝁䅕杣灂䝁䅅䅢穂䍁䅁兡畂䍁䅁䅤潂䝁䅕䅉噂䝁䄴兡あ䝁䅕䅚杁䙁䅍䅤桂䡁䅑党穂䍁䅷䅉䑂䝁䅅杢桂䝁䅑兙獁䍁䅁䅤潂䝁䅕䅉䉂䡁䅍兡桂䍁䅁䅕桂䝁䅍兡浂䝁䅫睙獁䍁䅁䅔桂䡁䅑兡畂䍁䅁兑瑂䝁䅕杣灂䝁䅍兙獁䍁䅁兒ㅂ䡁䅉睢睂䝁䅕䅌杁䡁䅑䅡求䍁䅁兔灂䝁䅑䅚獂䝁䅕䅉䙂䝁䅅督あ䍁䅷䅉桂䝁䄴䅚杁䕁䅅杚祂䝁䅫睙桂䍁䄴䅉䩂䡁䅑䅉療䡁䅁党祂䝁䅅䅤求䡁䅍䅉あ䝁䅧杣療䡁䅕睚潂䍁䅁䅤㍂䝁䄸䅉穂䝁䅕睚瑂䝁䅕杢あ䡁䅍䅌杁䙁䅁党祂䝁䅙睢祂䝁䄰兙畂䝁䅍党杁䕁䅍睢桂䡁䅑兡畂䝁䅣督杁䝁䅅杢歂䍁䅁兓畂䝁䅑兤穂䡁䅑杣灂䝁䅅䅢杁䕁䅍睢桂䡁䅑兡畂䝁䅣督畁䍁䅁䅖潂䝁䅕䅉兂䝁䅕杣浂䝁䄸杣瑂䝁䅅杢橂䝁䅕䅉䑂䝁䄸兙あ䝁䅫杢湂䡁䅍䅉穂䝁䅕睚瑂䝁䅕杢あ䍁䅁睢浂䝁䅙党祂䡁䅍䅉橂䝁䄸兙あ䝁䅫杢湂䡁䅍䅌杁䡁䅍睢獂䡁䅙党畂䡁䅑督獁䍁䅁兙歂䝁䅧党穂䝁䅫杤求䡁䅍䅌杁䡁䅍党桂䝁䅷兙畂䡁䅑督獁䍁䅁督ㅂ䝁䄴䅚祂䝁䅫党穂䍁䅷䅉桂䝁䄴䅚杁䡁䅍睢浂䡁䅑睤桂䡁䅉党杁䝁䅙睢祂䍁䅁兙ㅂ䡁䅑睢瑂䝁䄸䅤灂䡁䅙党杁䝁䅅杢歂䍁䅁睙療䝁䄰兢求䡁䅉睙灂䝁䅅䅢杁䡁䅑杣桂䝁䄴督睂䝁䄸杣あ䍁䄸杚獂䝁䅕党あ䍁䅁杣求䡁䅁兙灂䡁䅉䅉桂䝁䄴䅚杁䡁䅉党浂䡁䅕杣楂䝁䅫督潂䝁䅫杢湂䍁䅷䅉獂䝁䅫睚潂䡁䅑䅉灂䝁䄴䅚ㅂ䡁䅍䅤祂䝁䅫兙獂䍁䅁睙療䝁䅅䅤灂䝁䄴睚穂䍁䅷䅉桂䝁䄴䅚杁䡁䅍䅣求䝁䅍兡桂䝁䅷䅤㕂䍁䅁睙療䝁䅅䅤灂䝁䄴睚穂䍁䅁杚療䡁䅉䅉穂䝁䅫睚畂䡁䅍睏杁䡁䅣睢療䝁䅑䅉穂䡁䅑兙灂䝁䄴督㝁䍁䅁䅣桂䝁䅫杢あ䡁䅍䅌杁䡁䅑䅡求䡁䅉兢療䡁䅁䅢桂䡁䅍䅤灂䝁䅍督獁䍁䅁䅣桂䡁䅙党瑂䝁䅕杢あ䍁䅁兢桂䡁䅉睡灂䝁䄴睚杁䡁䅁杣療䝁䅑兤橂䡁䅑督獁䍁䅁兙畂䝁䅑䅉療䡁䅑䅡求䡁䅉䅉桂䝁䅑杤桂䝁䄴睙求䝁䅑䅉あ䝁䅕睙潂䝁䄴睢獂䝁䄸睚灂䝁䅕督杁䝁䅙睢祂䍁䅁䅣桂䡁䅙党瑂䝁䅕杢あ䍁䅁兢桂䡁䅉睡灂䝁䄴睚杁䝁䅙睢祂䍁䅁睚療䡁䅙党祂䝁䄴兢求䝁䄴䅤獁䍁䅁睙療䝁䄰兢求䡁䅉睙灂䝁䅅䅢杁䝁䅫杢浂䡁䅉兙穂䡁䅑杣ㅂ䝁䅍䅤ㅂ䡁䅉党獁䍁䅁䅣桂䝁䅫杢あ䝁䅫杢湂䍁䅷䅉桂䝁䄴䅚杁䝁䄰兙灂䝁䄴䅤求䝁䄴兙畂䝁䅍党杁䝁䅍睢畂䡁䅑杣桂䝁䅍䅤療䡁䅉督㝁䍁䅁兙畂䝁䅑䅉橂䝁䄸兙あ䝁䅫杢湂䡁䅍䅌杁䡁䅍党桂䝁䅷兙畂䡁䅑督獁䍁䅁䅤祂䝁䅅杢穂䡁䅁兙祂䝁䅕杢橂䝁䅫党穂䍁䅷䅉あ䡁䅉兙畂䡁䅍䅣桂䡁䅉党畂䡁䅑䅉桂䡁䅉兢療䡁䅉䅌杁䝁䅅䅚潂䝁䅕督灂䡁䅙党穂䍁䅷䅉求䝁䄴睚灂䝁䄴党求䡁䅉党歂䍁䅁兢桂䡁䅑党祂䝁䅫兙獂䡁䅍䅌杁䝁䅅杢歂䍁䅁䅣桂䝁䅍睡桂䝁䅣兡畂䝁䅣䅉桂䝁䄴䅚杁䝁䅍䅡求䝁䄰兡橂䝁䅅䅢杁䝁䄰兙畂䝁䅅睚求䝁䄰党畂䡁䅑䅉穂䝁䅕杣㉂䝁䅫睙求䡁䅍䅉浂䝁䄸杣杁䝁䅍睢瑂䝁䄰党祂䝁䅍兡桂䝁䅷䅌杁䝁䄰兡獂䝁䅫䅤桂䡁䅉入獁䍁䅁杣求䝁䅣兡療䝁䄴兙獂䍁䅁条求䡁䅑䅌杁䝁䅅杢歂䍁䅁睚求䝁䄴党祂䝁䅅䅢杁䝁䅅杤灂䝁䅅䅤灂䝁䄸杢杁䝁䅅兡祂䝁䅍杣桂䝁䅙䅤畁䍁䅁䅖潂䝁䅕䅉䩂䝁䄴䅚ㅂ䡁䅍䅤祂䝁䅫兙獂䍁䅁睑療䝁䅅䅤灂䝁䄴睚穂䍁䅁督求䝁䅣兢求䝁䄴䅤杁䝁䄸杚浂䝁䅕杣穂䍁䅁睙療䝁䅅䅤灂䝁䄴睚穂䍁䅷䅉桂䝁䅑䅡求䡁䅍兡㉂䝁䅕督杁䝁䅅杢歂䍁䅁督求䝁䅅䅢桂䝁䄴䅤穂䍁䅷䅉桂䝁䄴䅚杁䝁䄰党あ䝁䅅䅢杁䡁䅁杣求䡁䅑杣求䝁䅅䅤瑂䝁䅕杢あ䡁䅍䅌杁䝁䅅督杁䡁䅣党獂䝁䅷䅉桂䡁䅍䅉穂䝁䅕杣㉂䝁䅫睙求䡁䅍䅉桂䝁䄴䅚杁䝁䅍睢桂䡁䅑兡畂䝁䅣督杁䝁䅅䅣睂䝁䅷兡橂䝁䅅䅤灂䝁䄸杢穂䍁䅁杚療䡁䅉䅉桂䡁䅁䅣獂䝁䅫兙畂䝁䅍党穂䍁䅷䅉桂䝁䅣杣灂䝁䅍兤獂䡁䅑兤祂䝁䅅䅢杁䝁䅅杢歂䍁䅁睙療䝁䄴督あ䡁䅉兤橂䡁䅑兡療䝁䄴䅉求䡁䅅兤灂䡁䅁兢求䝁䄴䅤獁䍁䅁睙療䝁䄴督ㅂ䝁䄰党祂䍁䅁党獂䝁䅕睙あ䡁䅉睢畂䝁䅫睙穂䍁䅷䅉桂䡁䅕䅤療䝁䄰睢あ䝁䅫杤求䍁䅁䅣桂䡁䅉䅤穂䍁䅁兙畂䝁䅑䅉桂䝁䅍睙求䡁䅍督療䡁䅉兡求䡁䅍䅌杁䝁䅉兤灂䝁䅷䅚灂䝁䄴睚杁䡁䅁杣療䝁䅑兤橂䡁䅑督獁䍁䅁睡灂䡁䅑睙潂䝁䅕杢㍂䝁䅅杣求䍁䅷䅉桂䝁䄴䅚杁䡁䅑杣桂䝁䄴督睂䝁䄸杣あ䝁䅅䅤灂䝁䄸杢杁䡁䅙党潂䝁䅫睙獂䝁䅕督杁䝁䅅杢歂䍁䅁睢あ䝁䅧党祂䍁䅁杚灂䝁䄴兡穂䝁䅧党歂䍁䅁䅣祂䝁䄸䅚ㅂ䝁䅍䅤穂䑁䅳䅉桂䝁䄴䅚杁䝁䄸杢瑁䡁䅍兡あ䝁䅕䅉橂䝁䄸兙あ䝁䅫杢湂䡁䅍䅉穂䝁䅕杣㉂䝁䅫睙求䡁䅍杌杁䕁䅫䅤杁䝁䅅䅢穂䝁䄸䅉睂䡁䅉睢㉂䝁䅫䅚求䡁䅍䅉橂䝁䄸兙あ䝁䅫杢湂䡁䅍䅉浂䝁䄸杣杁䝁䄰党あ䝁䅅䅢杁䝁䅍兙畂䡁䅍䅌杁䝁䅍䅢療䡁䅍兤祂䝁䅕督獁䍁䅁䅣獂䝁䅅督あ䝁䅫睙杁䝁䅅杢歂䍁䅁兙獂䡁䅕兢灂䝁䄴兤瑂䍁䅁䅤ㅂ䝁䅉党穂䍁䅁杚療䡁䅉䅉浂䝁䄸睢歂䍁䅷䅉楂䝁䅕杤求䡁䅉兙湂䝁䅕䅉桂䝁䄴䅚杁䡁䅁党祂䡁䅍睢畂䝁䅅䅢杁䝁䅍兙祂䝁䅕䅌杁䡁䅁杣療䝁䄰睢あ䝁䅫睢畂䝁䅅䅢獁䍁䅁兙畂䝁䅑䅉穂䡁䅁党橂䝁䅫兙獂䡁䅑入杁䡁䅁兙橂䝁䅳兙湂䝁䅫杢湂䑁䅳䅉桂䝁䄰睢祂䡁䅁䅡療䡁䅕督杁䡁䅁杣求䝁䅍兡睂䝁䅫䅤桂䡁䅑党歂䍁䅁督灂䝁䅷兡橂䝁䅅䅉浂䝁䄸杣杁䡁䅑兡祂䝁䅕䅌杁䝁䅉兙あ䡁䅑党祂䡁䅫䅉穂䝁䅕䅣桂䡁䅉兙あ䝁䄸杣獁䍁䅁兙畂䝁䅑䅉療䡁䅑䅡求䡁䅉䅉求䝁䄴䅚瑁䡁䅕督求䡁䅍睏杁䙁䅑兒呂䕁䅷兓佂䍁䅁督ㅂ䝁䅉督あ䡁䅉兙あ䝁䅕督杁䝁䅙睢祂䍁䅁䅢桂䝁䅉党獂䡁䅍䅌杁䝁䅕兌睂䝁䅅督穂䡁䅁睢祂䡁䅑督獁䍁䅁䅚祂䝁䅫杤求䡁䅉督婁䍉䅁䅢灂䝁䅍党畂䡁䅍党穂䍁䅷䅉楂䡁䅉党桂䡁䅑䅡桂䝁䅉䅢求䍁䅁兢求䝁䄰杙祂䝁䅅杢求䡁䅍䅌杁䝁䅅杢歂䍁䅁䅢療䡁䅫兙獂䡁䅑入杁䝁䅅杢歂䍁䅁兡歂䝁䅕杢あ䝁䅫杚灂䝁䅍兙あ䝁䅫睢畂䍁䅁睙桂䡁䅉䅚穂䑁䅳䅉桂䝁䄴䅚杁䝁䄸杣湂䝁䅅杢灂䝁䅍䅉獂䝁䅫睚潂䡁䅑䅉求䝁䄰兡あ䡁䅑兡畂䝁䅣䅉歂䝁䅫睢歂䝁䅕䅉瑂䝁䅅䅤求䡁䅉兡桂䝁䅷督獁䍁䅁䅚灂䡁䅍䅣獂䝁䅅入穂䍁䅁兙畂䝁䅑䅉獂䝁䅫睚潂䡁䅑兡畂䝁䅣䅉獂䝁䅕杢穂䍁䅁兢桂䡁䅑党祂䝁䅫兙獂䡁䅍䅌杁䝁䄸䅣あ䝁䅫睙桂䝁䅷䅉獂䝁䅕杢穂䝁䅕督獁䍁䅁睙療䝁䅷睢祂䍁䄰睙潂䝁䅅杢湂䝁䅕䅉睂䡁䅉睢歂䡁䅕睙あ䡁䅍䅌杁䝁䅅杢歂䍁䅁䅣潂䝁䄸䅤療䝁䅍䅡祂䝁䄸兢灂䝁䅍䅉歂䡁䅫党穂䍁䄴䅉兂䙁䅁睒杁䕁䅫杢歂䡁䅕督あ䡁䅉兡求䡁䅍䅌杁䕁䅫杢橂䍁䄴䅉㍂䝁䅅督杁䝁䅫杢橂䝁䄸杣睂䝁䄸杣桂䡁䅑党歂䍁䅁兡畂䍁䅁免㑁䑁䅧睍杁䝁䅅杢歂䍁䅁兡穂䍁䅁䅡求䝁䅅䅚硂䡁䅕兙祂䡁䅑党祂䝁䅕䅚杁䝁䅫杢杁䙁䅁兡あ䡁䅑督楂䡁䅕杣湂䝁䅧䅌杁䙁䅁党畂䝁䄴督㕂䝁䅷杤桂䝁䄴兡桂䍁䄴䅁湂睅䅁䅃䅁䙁䅁䅕䵂䅁䅁兤䅉䝁䕉䅁兂䙁䅁䅔杁䕁䅍睢祂䡁䅁睢祂䝁䅅䅤灂䝁䄸杢獁䍁䅁兙畂䍁䅁党畂䝁䅕杣湂䡁䅫䅉橂䝁䄸兢睂䝁䅅杢㕂䍁䅷䅉浂䝁䄸睙ㅂ䡁䅍党穂䍁䅁睢畂䍁䅁䅣祂䝁䄸杤灂䝁䅑兡畂䝁䅣䅉求䝁䅷党橂䡁䅑杣灂䝁䅍兡あ䡁䅫䅉桂䝁䄴䅚杁䝁䄴兙あ䡁䅕杣桂䝁䅷䅉湂䝁䅅督杁䡁䅑睢杁䝁䅅䅣睂䡁䅉睢㑂䝁䅫兢桂䡁䅑党獂䡁䅫䅉穁䍁䄴李杁䝁䄰兡獂䝁䅷兡療䝁䄴䅉橂䡁䅕督あ䝁䄸兢求䡁䅉督杁䝁䅫杢杁䡁䅑䅡求䍁䅁兖畂䝁䅫䅤求䝁䅑䅉呂䡁䅑兙あ䝁䅕督畁䍁䅁兓あ䍁䅁睢睂䝁䅕杣桂䡁䅑党穂䍁䅁䅤潂䡁䅉睢ㅂ䝁䅣䅡杁䡁䅑䅡祂䝁䅕党杁䡁䅍党湂䝁䄰党畂䡁䅑督㙁䍁䅁睓求䝁䄴䅤ㅂ䝁䅍睡㕂䍁䅁杕求䝁䅣兤獂䝁䅅䅤求䝁䅑䅌杁䙁䅁党畂䝁䄴督㕂䝁䅷杤桂䝁䄴兡桂䍁䅁杕求䝁䅣兤獂䝁䅅䅤求䝁䅑䅌杁䝁䅅杢歂䍁䅁杕潂䝁䄸䅚求䍁䅁兓穂䝁䅷兙畂䝁䅑䅉卂䝁䅕睚ㅂ䝁䅷兙あ䝁䅕䅚畁䍁䅁䅖潂䝁䅕䅉橂䝁䄸兢睂䝁䅅杢㕂䍁䅁䅚求䝁䅷兡㉂䝁䅕杣穂䍁䅁党獂䝁䅕睙あ䡁䅉兡橂䝁䅫䅤㕂䍁䅁䅤療䍁䅁睙ㅂ䡁䅍䅤療䝁䄰党祂䡁䅍䅉灂䝁䄴䅉兂䝁䅕杢畂䡁䅍入獂䡁䅙兙畂䝁䅫兙獁䍁䅁睓求䝁䄴䅤ㅂ䝁䅍睡㕂䍁䅷䅉坂䝁䅫杣湂䝁䅫杢灂䝁䅅䅌杁䝁䅅杢歂䍁䅁杕潂䝁䄸䅚求䍁䅁兓穂䝁䅷兙畂䝁䅑睏杁䝁䅑党獂䝁䅫杤求䡁䅉督杁䝁䄴兙あ䡁䅕杣桂䝁䅷䅉湂䝁䅅督杁䡁䅑睢杁䝁䅍兤穂䡁䅑睢瑂䝁䅕杣穂䍁䅁兡畂䍁䅁睓求䝁䄴䅤ㅂ䝁䅍睡㕂䍁䅁兙畂䝁䅑䅉卂䝁䅧睢歂䝁䅕䅉䩂䡁䅍䅢桂䝁䄴䅚㝁䍁䅁兙畂䝁䅑䅉湂䝁䅕杢求䡁䅉兙あ䝁䅕督杁䝁䅕䅢求䝁䅍䅤祂䝁䅫睙灂䡁䅑入杁䝁䅙杣療䝁䄰䅉睂䝁䄸睤求䡁䅉䅉睂䝁䅷兙畂䡁䅑督杁䝁䅫杢杁䕁䅳党畂䡁䅑兤橂䝁䅳入畁䍁䅁䅕兂䕁䅷䅉䑂䝁䄸杣睂䝁䄸杣桂䡁䅑兡療䝁䄴䅉㍂䝁䅅督杁䝁䅙睢ㅂ䝁䄴䅚求䝁䅑䅉灂䝁䄴䅉硁䑁䅫杍睁䍁䅁兙畂䝁䅑䅉灂䡁䅍䅉潂䝁䅕兙歂䡁䅅兤桂䡁䅉䅤求䡁䅉党歂䍁䅁兡畂䍁䅁兑獂䝁䅷党畂䡁䅑睢㍂䝁䄴䅌杁䙁䅁党畂䝁䄴督㕂䝁䅷杤桂䝁䄴兡桂䍁䄴䅁䑃睆䅁杺䅣䙁䅁杕䉂䍁䅁睒祂䝁䄸兤睂䍁䅷䅉䩂䝁䄴睙畁䍁䅷䅉桂䍁䅁杚灂䝁䄴兙畂䝁䅍兡桂䝁䅷䅉桂䝁䄴䅚杁䝁䅉兤穂䝁䅫杢求䡁䅍督杁䡁䅍党祂䡁䅙兡橂䝁䅕督杁䝁䅍睢瑂䡁䅁兙畂䡁䅫䅌杁䝁䅕杢湂䝁䅅睚求䡁䅍䅉灂䝁䄴䅉あ䝁䅧党杁䡁䅁兤祂䝁䅍䅡桂䡁䅍党獁䍁䅁睙療䝁䅷䅢求䝁䅍䅤灂䝁䄸杢獁䍁䅁兙畂䝁䅑䅉瑂䝁䅅杢桂䝁䅣党瑂䝁䅕杢あ䍁䅁睢浂䍁䅁䅣療䡁䅉䅤浂䝁䄸䅢灂䝁䄸督杁䝁䄸杚杁䝁䄴睢畂䡁䅁党祂䝁䅙睢祂䝁䄰兡畂䝁䅣䅉獂䝁䄸兙畂䡁䅍䅉㍂䝁䄸杣獂䝁䅑睤灂䝁䅑党畁䍁䅁兓あ䍁䅁兡穂䍁䅁兡畂䡁䅙睢獂䡁䅙党歂䍁䅁兡畂䍁䅁䅤潂䝁䅕䅉睂䡁䅕杣橂䝁䅧兙穂䝁䅕䅉療䝁䅙䅉桂䝁䅍睙療䡁䅕杢あ䡁䅍䅉あ䝁䅧兙あ䍁䅁兙祂䝁䅕䅉睂䡁䅉兡瑂䝁䅅杣灂䝁䅷入杁䡁䅑䅡求䍁䅁兤畂䡁䅁兙灂䝁䅑䅉療䝁䅉䅢灂䝁䅣兙あ䝁䅫睢畂䡁䅍䅉療䝁䅙䅉灂䝁䄴䅚灂䡁䅙兡歂䡁䅕兙獂䡁䅍䅉療䡁䅣党歂䍁䅁䅤療䍁䅁睙祂䝁䅕䅚灂䡁䅑䅉療䡁䅉兡湂䝁䅫杢桂䡁䅑睢祂䡁䅍䅌杁䡁䅣䅡灂䝁䅍䅡杁䝁䅫杢橂䝁䅷兤歂䝁䅕䅉楂䝁䅅杢牂䡁䅍䅉桂䝁䄴䅚杁䝁䄸䅤潂䝁䅕杣杁䡁䅑入睂䝁䅕督杁䝁䄸杚杁䝁䅍睢畂䡁䅍兤瑂䝁䅕杣獁䍁䅁杣求䡁䅑兙灂䝁䅷䅌杁䝁䅅杢歂䍁䅁兙ㅂ䡁䅑睢杁䝁䅙兡畂䝁䅅杢橂䝁䅕䅉橂䝁䄸兢睂䝁䅅杢灂䝁䅕督畁䍁䅁䅖潂䝁䅕䅉橂䝁䄸兢睂䝁䅅杢㕂䍁䅁兙獂䡁䅍睢杁䝁䅅睙硂䡁䅕兡祂䝁䅕督杁䝁䄴睢畂䡁䅁党祂䝁䅙睢祂䝁䄰兡畂䝁䅣䅉獂䝁䄸兙畂䡁䅍䅌杁䝁䅫杢橂䝁䅷兤歂䝁䅫杢湂䍁䅁杖灂䡁䅍兙杁䝁䅅杢歂䍁䅁兔桂䡁䅍䅤求䡁䅉睑桂䡁䅉䅚杁䝁䅍杣求䝁䅑兡あ䍁䅁睙桂䡁䅉䅚杁䝁䅅睙橂䝁䄸兤畂䡁䅑督獁䍁䅁䅣祂䝁䅫杤桂䡁䅑党杁䝁䅷兙楂䝁䅕䅢杁䝁䅅杢歂䍁䅁睢あ䝁䅧党祂䍁䅁睙祂䝁䅕䅚灂䡁䅑䅉橂䝁䅅杣歂䍁䅁兙橂䝁䅍睢ㅂ䝁䄴䅤穂䍁䅷䅉睂䝁䅕杣穂䝁䄸杢桂䝁䅷䅉獂䝁䄸兙畂䡁䅍䅌杁䝁䅅兤あ䝁䄸兢療䝁䅉兡獂䝁䅕䅉獂䝁䄸兙畂䡁䅍䅌杁䝁䅅杢歂䍁䅁督瑂䝁䅅䅢獂䍁䅁杙ㅂ䡁䅍兡畂䝁䅕督穂䍁䅁䅢療䝁䅅杢穂䍁䅁杚祂䝁䄸兢杁䝁䅉兙畂䝁䅳督獁䍁䅁睙祂䝁䅕䅚灂䡁䅑䅉ㅂ䝁䄴兡療䝁䄴督獁䍁䅁睙療䝁䄴督ㅂ䝁䄰党祂䍁䅁杚灂䝁䄴兙畂䝁䅍党杁䝁䅍睢瑂䡁䅁兙畂䝁䅫党穂䍁䅷䅉祂䝁䅕䅤桂䝁䅫䅢求䡁䅉督獁䍁䅁兤あ䝁䅫䅢灂䡁䅑兡求䡁䅍䅌杁䝁䅅兤あ䝁䄸兢療䝁䅉兡獂䝁䅕䅉浂䝁䅫杢桂䝁䄴睙求䍁䅁睙療䝁䄰䅣桂䝁䄴兡求䡁䅍䅌杁䝁䅅杢歂䍁䅁睢あ䝁䅧党祂䍁䅁睙祂䝁䅕䅚灂䡁䅑䅉療䡁䅉兡湂䝁䅫杢桂䡁䅑睢祂䡁䅍杌杁䕁䅫杢杁䝁䅅䅚歂䝁䅫䅤灂䝁䄸杢獁䍁䅁兡あ䍁䅁䅣祂䝁䄸杤灂䝁䅑党穂䍁䅁杚求䝁䅕兌楂䝁䅅督求䝁䅑䅉穂䝁䅕杣㉂䝁䅫睙求䡁䅍䅉療䝁䄴䅉橂䝁䅷兙穂䡁䅍䅉桂䝁䅍䅤灂䝁䄸杢杁䝁䅍䅢桂䝁䅫兢穂䍁䅁杣求䝁䅍睢㉂䝁䅕杣灂䝁䅕督畁䍁䅁䅖潂䝁䅕䅉橂䝁䄸兢睂䝁䅅杢㕂䍁䅁睤桂䡁䅍䅉浂䝁䄸杣瑂䝁䅕杣獂䡁䅫䅉牂䝁䄴睢㍂䝁䄴䅉桂䡁䅍䅉兂䝁䄸杣あ䝁䅙睢獂䝁䅫睢杁䙁䅉党橂䝁䄸杤求䡁䅉入杁䕁䅅督穂䝁䄸睙灂䝁䅅䅤求䡁䅍䅌杁䕁䅫杢橂䍁䄴䅉桂䝁䄴䅚杁䝁䅍䅡桂䝁䄴睚求䝁䅑䅉灂䡁䅑督杁䝁䄴兙瑂䝁䅕䅉あ䝁䄸䅉兂䙁䅉兑杁䕁䅣杣療䡁䅕䅣獁䍁䅁兓畂䝁䅍杌杁䝁䅫杢杁䕁䄸睙あ䝁䄸杙求䡁䅉䅉祁䑁䅁免ぁ䍁䄴䅉兂䙁䅉兑杁䕁䅣杣療䡁䅕䅣獁䍁䅁兓畂䝁䅍杌杁䡁䅣兙穂䍁䅁杚療䡁䅕杢歂䝁䅕䅚杁䝁䅫杢杁䑁䅅兏㕁䑁䅙䅉桂䝁䄴䅚杁䝁䅫督杁䝁䅧党桂䝁䅑兣ㅂ䝁䅅杣あ䝁䅕杣求䝁䅑䅉灂䝁䄴䅉佂䝁䄸杣浂䝁䄸䅢牂䍁䅷䅉坂䝁䅫杣湂䝁䅫杢灂䝁䅅杌䅁䱁塍䅁獃兂䅁䅕卂䕁䄸睒杁䕁䅧睢獂䝁䅑兡畂䝁䅣督獁䍁䅁兓畂䝁䅍杌獁䍁䅁兙杁䝁䅙兡畂䝁䅅杢橂䝁䅫兙獂䍁䅁䅤求䝁䅍䅡畂䝁䄸䅢療䝁䅣入杁䝁䅧睢獂䝁䅑兡畂䝁䅣䅉橂䝁䄸兢睂䝁䅅杢㕂䍁䅷䅉睂䡁䅉睢㉂䝁䅫䅚求䡁䅍䅉睂䝁䅅入瑂䝁䅕杢あ䍁䅁睢睂䡁䅑兡療䝁䄴督杁䡁䅑睢杁䝁䅍睢畂䡁䅍兤瑂䝁䅕杣穂䍁䄴䅉䩂䡁䅑䅉療䡁䅁党祂䝁䅅䅤求䡁䅍䅉あ䝁䅧杣療䡁䅕睚潂䍁䅁䅤潂䡁䅉党求䍁䅁督求䝁䅣兢求䝁䄴䅤穂䑁䅯䅉兂䡁䅉睢湂䡁䅉党穂䡁䅍兡㉂䝁䅕䅉䵂䝁䅕兙穂䝁䅫杢湂䍁䅷䅉坂䝁䅫杤求䍁䅷䅉桂䝁䄴䅚杁䕁䅙睢ㅂ䡁䅉杌杁䙁䅑䅡求䍁䅁睙療䝁䄰䅣桂䝁䄴入杁䝁䄸睤畂䡁䅍䅉兂䡁䅉睢湂䡁䅉党穂䡁䅍兡㉂䝁䅕䅉䵂䝁䅕兙穂䝁䅫杢湂䍁䅷䅉桂䝁䄴䅉灂䝁䄴兌穂䡁䅑睢祂䝁䅕䅌杁䝁䅅䅣睂䍁䄰杙桂䡁䅍党歂䍁䅷䅉桂䝁䄴䅚杁䝁䅕兌橂䝁䄸兢瑂䝁䅕杣橂䝁䅕䅉睂䝁䄸兡畂䡁䅑兌療䝁䅙兌穂䝁䅅䅢求䍁䅁䅢求䝁䅅督求䍁䄰䅤療䍁䄰睢㍂䝁䄴䅉穂䝁䄸䅢ㅂ䡁䅑兡療䝁䄴督杁䡁䅁杣療䡁䅙兡歂䝁䅕杣㝁䍁䅁兙畂䝁䅑䅉坂䝁䅫杤求䍁䅁杒灂䝁䄴兙畂䝁䅍兡桂䝁䅷䅌杁䝁䅅杢杁䝁䄸兢畂䝁䅫睙潂䝁䅅杢畂䝁䅕䅢杁䡁䅁杣療䡁䅙兡歂䝁䅕杣杁䝁䄸杚杁䡁䅍党橂䝁䄸杢歂䍁䄰䅢療䝁䄸睡杁䡁䅉党㉂䝁䄸䅢㉂䝁䅫杢湂䍁䅁睙祂䝁䅕䅚灂䡁䅑䅉睂䡁䅉睢歂䡁䅕睙あ䡁䅍杌杁䕁䅫䅤杁䝁䅅䅢穂䝁䄸䅉療䝁䅙杚求䡁䅉督杁䝁䅉兤㕂䍁䅁杢療䡁䅣䅉睂䝁䅅入杁䝁䅷兙あ䝁䅕杣杁䡁䅁兙㕂䝁䄰党畂䡁䅑䅉療䡁䅁䅤灂䝁䄸杢穂䍁䅁䅤潂䡁䅉睢ㅂ䝁䅣䅡杁䝁䅙睢ㅂ䡁䅉䅉灂䝁䄴䅤求䡁䅉党穂䡁䅑兌浂䡁䅉党求䍁䅁兡畂䡁䅍䅤桂䝁䅷䅢瑂䝁䅕杢あ䡁䅍睏杁䝁䅅杢歂䍁䅁村ㅂ䝁䅫䅢歂䍁䅷䅉桂䍁䅁睙祂䝁䅕䅚灂䡁䅑䅉楂䡁䅕兡獂䝁䅑兡畂䝁䅣䅉浂䝁䅫杢桂䝁䄴睙灂䝁䅅䅢杁䝁䄰兙畂䝁䅅睚求䝁䄰党畂䡁䅑䅉あ䝁䄸睢獂䍁䄴䅉啂䝁䅧党杁䝁䅍睢瑂䡁䅁兙畂䡁䅫䅉㍂䝁䅅督杁䝁䅙睢祂䝁䄰党祂䝁䅷入杁䝁䅳杢療䡁䅣杢杁䝁䅅督杁䕁䅅兙祂䝁䄸杢湁䡁䅍䅉䥂䝁䄸䅢歂䝁䅫杢湂䡁䅍䅉䑂䝁䄸兢睂䝁䅅杢㕂䍁䅷䅉䩂䝁䄴睙畁䍁䅁兙畂䝁䅑䅉橂䝁䅧兙畂䝁䅣党歂䍁䅁兡あ䡁䅍䅉畂䝁䅅兢求䍁䅁䅤療䍁䅁䅕卂䕁䄸睒杁䕁䅧睢獂䝁䅑兡畂䝁䅣督獁䍁䅁兓畂䝁䅍杌杁䝁䅫杢杁䕁䅑党橂䝁䅕兢楂䝁䅕杣杁䑁䅉䅍祁䑁䅁杌杁䙁䅁杕偂䕁䅣䅉䥂䝁䄸䅢歂䝁䅫杢湂䡁䅍䅌杁䕁䅫杢橂䍁䄴䅉㍂䝁䅅督杁䝁䅙睢ㅂ䝁䄴䅚求䝁䅑䅉灂䝁䄴䅉硁䑁䅫兎ㅁ䍁䅁兙畂䝁䅑䅉灂䡁䅍䅉楂䝁䅅督求䝁䅑䅉灂䝁䄴䅉䕂䡁䅉兙睂䝁䅕杣獁䍁䅁兖あ䝁䅅䅡畁䅁䅁剅䅣䅁䅧䅁兂䙁䅉兖䅁䉁䍙䅁䥁䅁䅁䅕呂䕁䅅䅁㡃睁䅁䅃䅁䙁䅁睕奂䅁䅁李䅍䅁䅧䅁兂䙁䅑睑䅁佁䑣䅁权兄䅁䅕啂䕁䅍䅉䩂䝁䄴睙畁䍁䅁睢睂䝁䅕杣桂䡁䅑党穂䍁䅁兙穂䍁䅁督療䝁䅙䅤㍂䝁䅅杣求䍁䅁睙療䝁䄰䅣桂䝁䄴入杁䝁䅫杢杁䡁䅑䅡求䍁䅁兑瑂䝁䅕杣灂䝁䅍兙穂䍁䅷䅉䙂䡁䅕杣療䡁䅁党獁䍁䅁兙畂䝁䅑䅉あ䝁䅧党杁䕁䅅督灂䝁䅅䅉兂䝁䅅睙灂䝁䅙兡橂䍁䄴䅉啂䝁䅧党杁䝁䅍睢瑂䡁䅁兙畂䡁䅫䅉睂䡁䅉睢㉂䝁䅫䅚求䡁䅍䅉塂䝁䅫杢歂䝁䅍䅡灂䝁䅷䅢獁䍁䅁兙杁䡁䅍兤灂䡁䅑党杁䡁䅑䅡桂䡁䅑䅉瑂䝁䅅杢桂䝁䅣党穂䍁䅁兙獂䝁䅷䅉桂䡁䅍䅣求䝁䅍䅤穂䍁䅁睢浂䍁䅁䅤潂䝁䅕䅉睂䡁䅉睢歂䡁䅕睙あ䍁䅁䅚求䡁䅙党獂䝁䄸䅣瑂䝁䅕杢あ䍁䅁䅢灂䝁䅙党橂䡁䅫睙獂䝁䅕䅋兂䕁䅷兔灁䍁䅁䅤潂䝁䅅䅤杁䡁䅁杣療䡁䅙兡歂䝁䅕督杁䡁䅉党桂䝁䅷兌あ䝁䅫兢求䍁䅁兡畂䝁䅙睢祂䝁䄰兙あ䝁䅫睢畂䍁䅁督潂䝁䅅杣灂䝁䄴睚獁䍁䅁䅚㕂䝁䄴兙瑂䝁䅫睙杁䝁䅑兙あ䝁䅅䅉㉂䝁䅫督ㅂ䝁䅅䅢灂䡁䅯兙あ䝁䅫睢畂䍁䅷䅉橂䝁䄸䅢獂䝁䅅杙療䡁䅉兙あ䝁䅕䅉桂䝁䅍杣療䡁䅍督杁䝁䅣党療䝁䅣杣桂䡁䅁䅡灂䝁䅍兙獂䝁䅷入杁䝁䅑兡穂䡁䅑杣灂䝁䅉兤あ䝁䅕䅚杁䡁䅑党桂䝁䄰督獁䍁䅁兙畂䝁䅑䅉求䝁䄴兙楂䝁䅷兡畂䝁䅣䅉瑂䝁䅅杢ㅂ䝁䅙兙橂䡁䅑兤祂䝁䅕杣穂䍁䅁䅤療䍁䅁党獂䝁䅕杤桂䡁䅑党杁䡁䅁杣療䝁䅑兤橂䡁䅑䅉歂䝁䅕杤求䝁䅷睢睂䝁䄰党畂䡁䅑䅌杁䝁䄰兙畂䡁䅕杚桂䝁䅍䅤ㅂ䡁䅉兡畂䝁䅣䅌杁䝁䅙兡求䝁䅷䅚杁䡁䅍党祂䡁䅙兡橂䝁䅕䅌杁䝁䅅杢歂䍁䅁党畂䝁䅑兌療䝁䅙兌獂䝁䅫杚求䍁䅁䅣祂䝁䄸睙求䡁䅍督求䡁䅍睏杁䙁䅑䅡灂䝁䄴睚塂䝁䄸杣㑂䍁䅷䅉桂䝁䄴䅉䩂䝁䄴䅚ㅂ䡁䅍䅤祂䝁䅫兙獂䍁䅁兓畂䡁䅑党祂䝁䄴党あ䍁䅁睢浂䍁䅁䅖潂䝁䅫杢湂䡁䅍䅉穂䝁䄸杚あ䡁䅣兙祂䝁䅕睏杁䙁䅍党祂䡁䅙兡橂䝁䅕兔桂䡁䅧䅌杁䝁䅅䅉穂䝁䅕杣㉂䝁䅫睙求䍁䅁䅢灂䝁䅙党橂䡁䅫睙獂䝁䅕䅉瑂䝁䅅杢桂䝁䅣党瑂䝁䅕杢あ䍁䅁督療䝁䅷兤あ䝁䅫睢畂䡁䅍䅉求䝁䄴兙楂䝁䅷党杁䝁䅍睢瑂䡁䅁兙畂䝁䅫党穂䍁䅁䅤療䍁䅁兙穂䡁䅍党あ䍁䅁兤睂䡁䅑兡瑂䝁䅕䅉㍂䝁䅫䅤潂䍁䅁睢睂䡁䅑兡瑂䝁䅫来求䝁䅑䅉灂䝁䄴兌睂䝁䅕杣穂䝁䄸杢杁䝁䅅杢歂䍁䅁杣求䝁䄰睢あ䝁䅕䅉穂䝁䅕杣㉂䝁䅫睙求䍁䅁兙畂䝁䅑䅉あ䝁䅕睙潂䝁䄴兡橂䝁䅫兙畂䍁䅁䅣祂䝁䄸䅚ㅂ䝁䅍䅤灂䡁䅙兡あ䡁䅫䅉㍂䝁䅫䅤潂䍁䅁兢療䝁䅉兡獂䝁䅕䅉あ䝁䄸睢獂䡁䅍䅌杁䝁䅅杢歂䍁䅁䅚求䝁䅷兡㉂䝁䅕杣杁䝁䄰党あ䡁䅉兡橂䡁䅍睏杁䝁䅅杢歂䍁䅁兑祂䝁䅕杢桂䍁䅷䅉桂䍁䅁睕桂䝁䅅睕杁䙁䅁䅔乂䍁䅁督療䝁䅷兤あ䝁䅫睢畂䍁䅁党畂䝁䅅杙獂䝁䅕督杁䡁䅁杣療䝁䅑兤橂䡁䅑䅉あ䝁䅕兙瑂䡁䅍䅉あ䝁䄸䅉橂䝁䄸䅢獂䝁䅅杙療䡁䅉兙あ䝁䅕䅉㉂䝁䅫杣あ䡁䅕兙獂䝁䅷入杁䡁䅑睢杁䡁䅍䅡桂䡁䅉党杁䡁䅁杣療䝁䅑兤橂䡁䅑䅉桂䝁䄴䅚杁䡁䅅兤桂䝁䅷兡あ䡁䅫䅉灂䝁䄴杚療䡁䅉兢桂䡁䅑兡療䝁䄴䅉㍂䝁䅫䅤潂䍁䅁兡畂䡁䅑党祂䝁䄴兙獂䍁䅁䅤求䝁䅅兢穂䍁䅁兙畂䝁䅑䅉穂䡁䅕䅣睂䝁䅷入杁䝁䅍䅡桂䝁䅫杢杁䡁䅁兙祂䡁䅑杢求䡁䅉督杁䝁䅅杢歂䍁䅁䅚求䝁䅷兡㉂䝁䅕杣杁䡁䅁杣療䝁䅑兤橂䡁䅑督杁䡁䅑睢杁䝁䅍兤穂䡁䅑睢瑂䝁䅕杣穂䍁䄴䅉䩂䡁䅑䅉療䝁䅙杚求䡁䅉督杁䕁䅍睢歂䝁䅕杙求䝁䅅兢求䡁䅉䅌杁䝁䅅杢杁䝁䅅䅣睂䝁䅷兡橂䝁䅅䅤灂䝁䄸杢杁䝁䅷兡浂䝁䅕睙㕂䝁䅍䅢求䍁䅁兢桂䝁䄴兙湂䝁䅕兢求䝁䄴䅤杁䝁䅙睢祂䍁䅁䅣祂䝁䄸䅚ㅂ䝁䅍䅤穂䍁䅁兙畂䝁䅑䅉穂䝁䄸杚あ䡁䅣兙祂䝁䅕䅉歂䝁䅕杤求䝁䅷睢睂䝁䄰党畂䡁䅑睏杁䙁䅍党祂䡁䅙兡湂䝁䅫督あ䝁䅫睙穂䍁䅷䅉桂䍁䅁督求䡁䅉杤灂䝁䅍党杁䡁䅁兙祂䡁䅑督杁䝁䄰兙畂䝁䅅睚求䝁䄰党畂䡁䅑䅉穂䝁䄸䅢ㅂ䡁䅑兡療䝁䄴睏杁䝁䅅杢歂䍁䅁杒獂䝁䅕䅥兂䕁䅷兔獁䍁䅁兙杁䡁䅁䅢桂䡁䅑杚療䡁䅉兢杁䝁䅙睢祂䍁䅁兢求䡁䅉睙潂䝁䅅杢歂䝁䅫督灂䝁䄴睚杁䝁䅅杢歂䍁䅁䅢灂䝁䄴党杁䡁䅁䅢桂䝁䄴杢灂䝁䄴睚獁䍁䅁兢桂䡁䅑党祂䝁䅫兙獂䡁䅍䅉瑂䝁䅅杢桂䝁䅣党瑂䝁䅕杢あ䍁䅷䅉穂䝁䅅兢睂䝁䅷兡畂䝁䅣䅌杁䝁䅅杢歂䍁䅁睢あ䝁䅧党祂䡁䅍杌杁䕁䅫杢杁䝁䅅䅚歂䝁䅫䅤灂䝁䄸杢獁䍁䅁兡あ䍁䅁睢浂䝁䅙党祂䡁䅍䅉䱂䝁䅕䅣㍂䝁䅅杣求䍁䅷䅉桂䝁䄴䅉求䝁䄴䅤求䡁䅉䅣祂䝁䅫督求䍁䅁兡畂䝁䅑兤穂䡁䅑杣灂䝁䅅䅢杁䝁䅍睢畂䝁䄴党橂䡁䅑兡㉂䝁䅫䅤㕂䍁䅁督療䝁䅷兤あ䝁䅫睢畂䑁䅳䅉䑂䡁䅉党療䍁䅷䅉桂䍁䅁睍䕂䍁䅁睑䉂䕁䅑䅉あ䝁䅕睙潂䝁䄴睢獂䝁䄸睚㕂䍁䅁党畂䝁䅅杙獂䝁䅕督杁䡁䅑䅡求䍁䅁䅚灂䝁䅣兡あ䝁䅅䅢杁䝁䅑党穂䝁䅫睚畂䍁䅷䅉あ䝁䅕督あ䝁䅫杢湂䍁䅷䅉桂䝁䄴䅚杁䝁䄰睢歂䝁䅫杚灂䝁䅍兙あ䝁䅫睢畂䍁䅁睢浂䍁䅁䅣祂䝁䄸䅚ㅂ䝁䅍䅤杁䝁䄰睢歂䝁䅕䅢穂䑁䅳䅉桂䝁䄴䅚杁䕁䄸杢穂䝁䅧兙睂䝁䅕䅌杁䝁䅅䅉呂䝁䅅兙呂䍁䅁䅣祂䝁䄸䅚ㅂ䝁䅍䅤杁䝁䅑党㉂䝁䅕䅢療䡁䅁兢求䝁䄴䅤杁䡁䅁䅢桂䡁䅑杚療䡁䅉兢杁䡁䅑䅡桂䡁䅑䅉歂䝁䅕䅢灂䡁䅙党祂䡁䅍䅉橂䝁䄸兢睂䡁䅕䅤求䡁䅉兌桂䝁䅫䅚求䝁䅑䅉歂䝁䅕督灂䝁䅣杢杁䡁䅣兡あ䝁䅧䅉歂䝁䅅䅤桂䍁䅁兢桂䝁䄴兙湂䝁䅕兢求䝁䄴䅤獁䍁䅁睙療䝁䅷䅢桂䝁䅉睢祂䝁䅅䅤灂䝁䄸杢杁䡁䅑睢療䝁䅷督獁䍁䅁兙畂䝁䅑䅉祂䝁䅕兙獂䍁䄰䅤灂䝁䄰党杁䝁䅅杢桂䝁䅷入あ䝁䅫睙穂䍁䄴䅉䝂䡁䅕杣あ䝁䅧党祂䍁䅷䅉灂䡁䅑䅉療䝁䅙杚求䡁䅉督杁䙁䅙兤浂䝁䄸杣灂䝁䅅䅌杁䝁䅅杢杁䝁䅅兤湂䝁䄰党畂䡁䅑党歂䍁䅁杣求䝁䅅䅢灂䡁䅑入杁䍁䅧兑卂䍁䅫䅉穂䝁䄸杚あ䡁䅣兙祂䝁䅕睏杁䝁䅅杢歂䍁䅁兑祂䝁䅉睢祂䡁䅑党㑂䡁䅑䅌杁䝁䅅䅉歂䡁䅫杢桂䝁䄰兡橂䍁䅁䅣ㅂ䝁䅉䅢灂䡁䅍䅡灂䝁䄴睚杁䡁䅍睢獂䡁䅕䅤灂䝁䄸杢杁䡁䅍䅤祂䝁䅕兙瑂䝁䅷兡畂䝁䅕督杁䝁䅧睢㍂䍁䅁睢祂䝁䅣兙畂䝁䅫来桂䡁䅑兡療䝁䄴督杁䝁䅍杣求䝁䅅䅤求䍁䅷䅉瑂䝁䅅杢桂䝁䅣党獁䍁䅁兙畂䝁䅑䅉睂䡁䅕杙獂䝁䅫督潂䍁䅁䅤求䝁䅍䅡畂䝁䅫睙桂䝁䅷䅉歂䝁䄸睙ㅂ䝁䄰党畂䡁䅑兙あ䝁䅫睢畂䍁䄴䅉兂䙁䅑睑杁䕁䅫杢橂䍁䄴䅉㍂䝁䅅督杁䝁䅫杢橂䝁䄸杣睂䝁䄸杣桂䡁䅑党歂䍁䅁兡畂䍁䅁免㕁䑁䅧兎杁䝁䅅杢歂䍁䅁兡穂䍁䅁䅡求䝁䅅䅚硂䡁䅕兙祂䡁䅑党祂䝁䅕䅚杁䝁䅫杢杁䕁䅉睢穂䡁䅑睢畂䍁䅷䅉乂䝁䅅督穂䝁䅅睙潂䡁䅕督求䡁䅑䅤穂䍁䄴䅁扁睅䅁杙䅳䙁䅁杖䥂䍁䅁睑療䡁䅉䅣畁䍁䅁睢睂䝁䅕杣桂䡁䅑党穂䍁䅁兙穂䍁䅁兙畂䍁䅁兙睂䡁䅁兙祂䝁䅕䅢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䅖療䝁䄰兢㕂䍁䅁䅓灂䝁䅷杚灂䝁䅣党祂䍁䅁杔療䡁䅉䅤潂䍁䅁兑瑂䝁䅕杣灂䝁䅍兙獁䍁䅁䅖療䝁䄰兢㕂䍁䅁䅓灂䝁䅷杚灂䝁䅣党祂䍁䅁兓畂䡁䅑党祂䝁䄴兙あ䝁䅫睢畂䝁䅅䅢獁䍁䅁睑桂䝁䅷杤灂䝁䄴䅉䱂䝁䅷党灂䝁䄴䅉佂䝁䄸杣あ䝁䅧䅉䉂䝁䄰党祂䝁䅫睙桂䍁䅷䅉䑂䝁䅅䅢㉂䝁䅫杢杁䕁䅳䅢求䝁䅫杢杁䕁䅫杢あ䝁䅕杣畂䝁䅅䅤灂䝁䄸杢桂䝁䅷䅌杁䝁䅅杢歂䍁䅁䅓求䡁䅉兡あ䝁䅅睚求䍁䅁村祂䝁䅅杢歂䡁䅍䅉塂䝁䅧睢獂䝁䅕督桂䝁䅷党杁䡁䅍党湂䝁䄰党畂䡁䅑督畁䍁䅁兓あ䍁䅁䅚求䡁䅍兡湂䝁䄴督杁䝁䅅杢歂䍁䅁兢桂䡁䅉睡求䡁䅑督杁䝁䄰党畂䉁杫督獁䍁䅁睤療䝁䄰党畂䉁杫督獁䍁䅁兙畂䝁䅑䅉橂䝁䅧兡獂䝁䅑杣求䝁䄴升穂䍁䅁杙祂䝁䅅杢歂䝁䅕䅚杁䝁䅅䅣睂䝁䅅杣求䝁䅷䅌杁䝁䅙睢療䡁䅑睤求䝁䅅杣杁䝁䅅杢歂䍁䅁兙橂䝁䅍党穂䡁䅍睢祂䝁䅫党穂䍁䅷䅉ㅂ䝁䄴䅚求䡁䅉睤求䝁䅅杣獁䍁䅁督獂䝁䅕党睂䡁䅣党桂䡁䅉䅌杁䝁䄸兤あ䝁䅕杣㍂䝁䅕兙祂䍁䅷䅉潂䝁䄸兢求䍁䅁杚ㅂ䡁䅉杢灂䡁䅍䅡灂䝁䄴睚穂䍁䅷䅉獂䡁䅕睚湂䝁䅅睚求䍁䅷䅉歂䡁䅉党穂䡁䅍党穂䍁䅷䅉穂䡁䅕兡あ䡁䅍䅉桂䝁䄴䅚杁䡁䅍睤灂䝁䄰睤求䝁䅅杣獁䍁䅁兙橂䡁䅑兡㉂䝁䅕睤求䝁䅅杣獁䍁䅁督睂䝁䄸杣あ䡁䅍睤求䝁䅅杣獁䍁䅁督療䝁䅍睡穂䍁䅁兙畂䝁䅑䅉桂䝁䅍睙求䡁䅍督療䡁䅉兡求䡁䅍䅌杁䝁䄸兤あ䝁䅕杣㍂䝁䅕兙祂䍁䅷䅉湂䝁䄸䅢浂䍁䅁䅣祂䝁䄸䅚ㅂ䝁䅍䅤穂䍁䅷䅉浂䝁䄸睢あ䡁䅣党桂䡁䅉䅌杁䡁䅣兙あ䝁䅍䅡求䡁䅍䅉桂䝁䄴䅚杁䝁䅯党㍂䝁䅕䅢祂䡁䅫䅌杁䝁䅕入求䝁䅣䅢桂䡁䅍督求䡁䅍䅉桂䝁䄴䅚杁䝁䄴睢畂䍁䄰睢睂䝁䅧䅤潂䝁䅅䅢瑂䝁䅫睙杁䡁䅍兤畂䝁䅣䅢桂䡁䅍督求䡁䅍䅌杁䝁䅯党桂䝁䄴督杁䡁䅣党桂䡁䅉䅌杁䡁䅁党祂䝁䅙睢祂䝁䄰兙畂䝁䅍党杁䝁䅅䅣睂䝁䅅杣求䝁䅷䅌杁䝁䅫杢あ䝁䅫兢桂䡁䅑党杁䝁䅅䅣睂䝁䅅杣求䝁䅷䅌杁䝁䅑杣求䡁䅍督杁䡁䅍䅡灂䡁䅉䅤穂䍁䅷䅉潂䝁䅅杢歂䝁䅉兙湂䡁䅍䅌杁䝁䅙杣桂䝁䅣杣桂䝁䄴睙求䍁䅷䅉穂䝁䄰兙獂䝁䅷䅉獂䝁䅕兙あ䝁䅧党祂䍁䅁睚療䝁䄸䅚穂䍁䅷䅉桂䝁䄴䅚杁䝁䄸䅤潂䝁䅕杣杁䡁䅉党獂䝁䅅䅤求䝁䅑䅉睂䡁䅉睢歂䡁䅕睙あ䡁䅍睏杁䝁䅅杢歂䍁䅁兢求䝁䄴升穂䍁䅁兙畂䝁䅑䅉楂䝁䄸入婁䡉䅍䅉あ䝁䅅兡獂䝁䄸杣求䝁䅑䅉橂䝁䅷睢あ䝁䅧兡畂䝁䅣䅉睂䡁䅉睢歂䡁䅕睙あ䡁䅍䅌杁䝁䅑兤㉂䝁䅕䅤穂䍁䅷䅉睂䝁䅫䅢獂䝁䄸睤穂䍁䅷䅉瑂䝁䅅䅤あ䡁䅉党穂䡁䅍䅉睂䝁䅅䅚穂䍁䅁兙畂䝁䅑䅉あ䝁䄸䅣睂䝁䅕杣穂䍁䅷䅉桂䝁䄴䅚杁䝁䅙党桂䡁䅑䅡求䡁䅉䅉楂䝁䅕䅚穂䍁䄴䅉啂䝁䅧党杁䝁䅍睢瑂䡁䅁兙畂䡁䅫䅉療䝁䅙杚求䡁䅉督杁䝁䅫䅤穂䍁䅁䅣祂䝁䄸䅚ㅂ䝁䅍䅤穂䍁䅁兤畂䝁䅑党祂䍁䅁兡あ䡁䅍䅉療䡁䅣杢杁䝁䅉杣桂䝁䄴䅚穂䍁䅷䅉穂䡁䅕睙潂䍁䅁兙穂䍁䅁䅖偂䕁䄰兔婂䍁䅁䅓䩂䕁䅷杒䩂䕁䅣兒卂䍁䅷䅉啂䕁䄸兔乂䙁䅫䅉䭂䕁䅕兑佂䙁䅍䅌杁䕁䅍兙獂䡁䅙兡畂䍁䅁睓獂䝁䅕兡畂䍁䅷䅉䑂䕁䅳䅉䑂䝁䅅䅢㉂䝁䅫杢杁䕁䅳䅢求䝁䅫杢獁䍁䅁睑桂䝁䅷杤灂䝁䄴䅉䱂䝁䅷党灂䝁䄴䅉䭂䝁䅕兙畂䡁䅍䅌杁䕁䅍兙獂䡁䅙兡畂䍁䅁睓獂䝁䅕兡畂䍁䅁兖畂䝁䅑党祂䡁䅣党桂䡁䅉䅌杁䝁䅅杢歂䍁䅁睑桂䝁䅷杤灂䝁䄴䅉䱂䝁䅷党灂䝁䄴䅉兂䝁䅕杣浂䝁䄸杣瑂䝁䅅杢橂䝁䅕䅌杁䝁䅅督杁䡁䅣党獂䝁䅷䅉桂䡁䅍䅉㉂䝁䅅杣灂䝁䄸兤穂䍁䅁睢あ䝁䅧党祂䍁䅁睢㍂䝁䄴党歂䍁䅷䅉獂䝁䅫睙求䝁䄴督求䝁䅑䅌杁䝁䅅杢歂䍁䅁䅣祂䝁䅫杤桂䡁䅑党杁䝁䅷兙楂䝁䅕䅢杁䝁䅉杣桂䝁䄴䅚穂䍁䄴䅉䩂䡁䅑䅉歂䝁䅫督あ䡁䅉兡楂䡁䅕䅤求䡁䅍䅉灂䡁䅑督杁䡁䅁杣療䝁䅑兤橂䡁䅑督杁䝁䅅䅤杁䡁䅣䅡療䝁䅷党穂䝁䅅䅢求䍁䅁兡畂䍁䅁䅚求䡁䅁兙祂䡁䅑兢求䝁䄴䅤獁䍁䅁睙潂䝁䅅兡畂䍁䅷䅉桂䝁䄴䅚杁䡁䅍䅣求䝁䅍兡桂䝁䅷䅤㕂䍁䅁督あ䝁䄸杣求䡁䅍睏杁䡁䅑䅡祂䝁䄸兤湂䝁䅧䅉㍂䝁䅅杣求䝁䅧睢ㅂ䡁䅍党杁䝁䅍䅢ㅂ䝁䅉督獁䍁䅁兢桂䡁䅍督杁䝁䄰兙祂䝁䅳党あ䍁䅷䅉桂䝁䄴䅚杁䝁䄸杚浂䍁䄰䅣祂䝁䅫睙求䍁䅁兙畂䝁䅑䅉灂䝁䄴䅚求䡁䅁党畂䝁䅑党畂䡁䅑䅉祂䝁䅕䅤桂䝁䅫䅢求䡁䅉督㝁䍁䅁兙畂䝁䅑䅉あ䝁䅧杣療䡁䅕睚潂䍁䅁睙療䝁䄰䅣桂䝁䄴入瑁䝁䄸䅣求䡁䅉兙あ䝁䅕䅚杁䝁䅙兤獂䝁䅷兌睂䡁䅉兡橂䝁䅕䅌杁䝁䄸兤あ䝁䅷党あ䍁䅁督あ䝁䄸杣求䡁䅍䅌杁䝁䅅杢歂䍁䅁睙療䝁䄴睙求䡁䅍督灂䝁䄸杢杁䝁䅷睢橂䝁䅅䅤灂䝁䄸杢穂䑁䅳䅉桂䝁䄴䅚杁䡁䅑䅡祂䝁䄸兤湂䝁䅧䅉歂䝁䅫睚灂䡁䅑兙獂䍁䅁睙療䝁䄰兢求䡁䅉睙求䍁䅁督灂䡁䅑党穂䍁䄴䅉兂䙁䅙䅓杁䕁䅍睢祂䡁䅁杌杁䡁䅣兙穂䍁䅁杚療䡁䅕杢歂䝁䅕䅚杁䝁䅫杢杁䑁䅅䅏㑁䑁䅅䅉桂䝁䄴䅚杁䝁䅫督杁䝁䅉兙穂䝁䅕䅚杁䝁䅫杢杁䕁䄴党㍂䍁䅁兗療䡁䅉睡獁䍁䅁杔求䡁䅣䅉婂䝁䄸杣牂䍁䄴䅁佁睅䅁䅃䅁䙁䅁睖卂䅁䅁杇䅍䅁䅧䅁兂䙁䅧䅒䅁䭁䐸䅁䭁䅁䅁䅕婂䙁䅁䅔䅁䅁䑕䅁㙄权䅁䅕桂䝁䅍兡浂䝁䅫睙杁䙁䅁杣求䝁䄰兡求䡁䅉䅉䍂䝁䅅杢橂䝁䄸杣睂䍁䅷䅉䩂䝁䄴睙畁䍁䅁睢睂䝁䅕杣桂䡁䅑党穂䍁䅁兙穂䍁䅁䅤潂䝁䅕䅉楂䝁䅅杢牂䍁䅁䅡療䝁䅷䅚灂䝁䄴睚杁䝁䅍睢瑂䡁䅁兙畂䡁䅫䅉浂䝁䄸杣杁䙁䅁兙橂䝁䅫杚灂䝁䅍䅉兂䡁䅉党瑂䝁䅫党祂䍁䅁村桂䝁䄴睡杁䡁䅑䅡桂䡁䅑䅉睂䡁䅉睢㉂䝁䅫䅚求䡁䅍䅉㉂䝁䅅杣灂䝁䄸兤穂䍁䅁杙桂䝁䄴睡灂䝁䄴睚杁䡁䅁杣療䝁䅑兤橂䡁䅑督杁䝁䅅杢歂䍁䅁督求䡁䅉杤灂䝁䅍党穂䍁䅁兡畂䍁䅁䅤潂䝁䅕䅉噂䝁䄴兡あ䝁䅕䅚杁䙁䅍䅤桂䡁䅑党穂䍁䄴䅉啂䝁䅧党杁䝁䅍睢瑂䡁䅁兙畂䡁䅫䅉桂䝁䅍睙求䡁䅁䅤穂䍁䅁䅚求䡁䅁睢穂䝁䅫䅤杁䡁䅁杣療䝁䅑兤橂䡁䅑督獁䍁䅁睤潂䝁䅫睙潂䍁䅁兡畂䝁䅍䅢ㅂ䝁䅑党穂䍁䅁睙潂䝁䅕睙牂䝁䅫杢湂䍁䅷䅉瑂䝁䄸杢求䡁䅫䅉瑂䝁䅅杣牂䝁䅕䅤獁䍁䅁督桂䡁䅙兡畂䝁䅣督杁䝁䅅睙橂䝁䄸兤畂䡁䅑督獁䍁䅁兙畂䝁䅑䅉橂䝁䅕杣あ䝁䅫杚灂䝁䅍兙あ䝁䅕督杁䝁䄸杚杁䝁䅑党睂䝁䄸督灂䡁䅑杌杁䕁䅫䅤穂䍁䅁䅢療䝁䅅杢杁䡁䅁睢祂䡁䅑杚療䝁䅷兡療䍁䅁兡畂䝁䅍䅢ㅂ䝁䅑党穂䍁䅁睙療䝁䄰兢求䡁䅉睙灂䝁䅅䅢杁䡁䅉党桂䝁䅷䅉求䡁䅍䅤桂䡁䅑党杁䝁䄸睤畂䝁䅕杣杁䝁䅅杢歂䍁䅁杢療䝁䄴兌療䡁䅣杢求䡁䅉兌療䝁䅍睙ㅂ䡁䅁兡求䝁䅑䅌杁䝁䄰兤獂䡁䅑兡浂䝁䅅兢灂䝁䅷入獁䍁䅁睙療䝁䄴督あ䡁䅉兤橂䡁䅑兡療䝁䄴䅉桂䝁䄴䅚杁䝁䅷兙畂䝁䅑䅌杁䝁䅙杣桂䝁䄴睙潂䝁䅫督求䍁䅁杣求䝁䅅䅢杁䝁䅕督あ䝁䅅䅤求䍁䅁督求䝁䅍兤祂䝁䅕䅚獁䍁䅁兙畂䝁䅑䅉穂䝁䄰兙獂䝁䅷䅉楂䡁䅕督灂䝁䄴党穂䡁䅍䅉桂䝁䅑兢灂䝁䄴兡穂䡁䅑杣桂䡁䅑兡療䝁䄴䅉潁䙁䅍村䉂䍁䅫睏杁䡁䅉党㉂䝁䄸䅢㉂䝁䅫杢湂䍁䅁䅢灂䝁䄴党穂䍁䅁睢浂䍁䅁睙祂䝁䅕䅚灂䡁䅑䅌杁䡁䅑党祂䝁䄰䅉獂䝁䄸兙畂䡁䅍䅌杁䡁䅍党桂䡁䅍睢畂䝁䅅䅢杁䝁䅷睢桂䝁䄴督獁䍁䅁兙畂䝁䅑䅉獂䝁䄸兙畂䡁䅍䅉穂䝁䅕睙ㅂ䡁䅉党歂䍁䅁杙㕂䍁䅁䅢灂䡁䅅兤灂䝁䅑䅉橂䝁䄸䅢獂䝁䅅䅤求䡁䅉兙獂䑁䅳䅉療䝁䄴党瑁䡁䅑睢瑁䝁䅙睢ㅂ䡁䅉䅉浂䝁䅅兢灂䝁䅷入杁䝁䅅杢歂䍁䅁䅡療䝁䄰党杁䝁䅕兣ㅂ䝁䅫䅤㕂䍁䅁䅢灂䝁䄴党穂䍁䅁睢浂䍁䅁睙祂䝁䅕䅚灂䡁䅑䅉獂䝁䄸兙畂䡁䅍睏杁䝁䅅杢歂䍁䅁督瑂䝁䅅䅢獂䍁䅁杙桂䝁䅷兙畂䝁䅍党杁䡁䅁党祂䡁䅍睢畂䝁䅅䅢杁䡁䅕杢穂䝁䅕睙ㅂ䡁䅉党歂䍁䅁䅢療䝁䅅杢穂䍁䅁兙畂䝁䅑䅉穂䝁䅅杤灂䝁䄴睚穂䍁䅁兙橂䝁䅍睢ㅂ䝁䄴䅤杁䡁䅍党橂䡁䅕杣求䝁䅑䅉獂䝁䄸兙畂䡁䅍杌杁䕁䅫䅤杁䝁䅅䅢穂䝁䄸䅉療䝁䅙杚求䡁䅉督杁䝁䅍兙穂䝁䅧䅉瑂䝁䅅杢桂䝁䅣党瑂䝁䅕杢あ䍁䅷䅉療䝁䄴䅢灂䝁䄴党杁䝁䅅杢歂䍁䅁兢療䝁䅉兡獂䝁䅕䅉楂䝁䅅杢牂䝁䅫杢湂䍁䅷䅉桂䝁䄴䅚杁䡁䅑杣求䝁䅅督ㅂ䡁䅉入杁䝁䄰兙畂䝁䅅睚求䝁䄰党畂䡁䅑䅉穂䝁䅕杣㉂䝁䅫睙求䡁䅍䅌杁䝁䅅督杁䡁䅣党獂䝁䅷䅉桂䡁䅍䅉睂䝁䅅入瑂䝁䅕杢あ䍁䅁䅣祂䝁䄸睙求䡁䅍督灂䝁䄴睚獁䍁䅁杣求䝁䄰睢あ䝁䅕䅉橂䝁䅅䅣あ䡁䅕杣求䍁䅷䅉桂䝁䄴䅚杁䝁䅅兤あ䝁䄸兢桂䡁䅑党歂䍁䅁睙獂䝁䅕兙祂䝁䅫杢湂䍁䅁䅡療䡁䅕督求䍁䅁䅣桂䡁䅫兢求䝁䄴䅤杁䝁䅍兙睂䝁䅅杙灂䝁䅷兡あ䝁䅫党穂䍁䄴䅉䩂䝁䄴䅉桂䝁䅑䅚灂䡁䅑兡療䝁䄴䅌杁䝁䅫䅤杁䝁䄸䅣求䡁䅉兙あ䝁䅕督杁䝁䅅督杁䝁䅅䅉橂䡁䅕督あ䝁䄸䅚灂䝁䅅杢杁䝁䅙睢祂䍁䅁兙獂䡁䅑党祂䝁䄴兙あ䝁䅫杤求䍁䅁兙穂䡁䅍党あ䡁䅍䅉潂䝁䅕䅢歂䍁䅁兡畂䍁䅁兣ㅂ䝁䅅䅢灂䝁䅙兡求䝁䅑䅉穂䝁䅕䅢浂䍁䄰䅚灂䡁䅉党橂䡁䅑党歂䍁䅁兓卂䕁䅅䅉桂䝁䅍睙療䡁䅕杢あ䡁䅍䅌杁䝁䅫杢橂䝁䅷兤歂䝁䅫杢湂䍁䅁兡畂䡁䅙党穂䡁䅑兢求䝁䄴䅤穂䍁䅁兡畂䍁䅁䅣祂䝁䅫杤桂䡁䅑党杁䝁䅕兣ㅂ䝁䅫䅤㕂䍁䅷䅉祂䝁䅕兙獂䍁䅁党穂䡁䅑兙あ䝁䅕䅌杁䝁䄴睢あ䝁䅕督獁䍁䅁睙桂䡁䅍䅡獁䍁䅁兙畂䝁䅑䅉療䡁䅑䅡求䡁䅉䅉畂䝁䄸杢瑁䝁䅕䅥橂䝁䅧兙畂䝁䅣党杁䡁䅑杣桂䝁䅑党歂䍁䅁兙穂䡁䅍党あ䡁䅍睏杁䝁䅅杢歂䍁䅁䅣祂䝁䄸杤灂䝁䅑党穂䍁䅁杣求䝁䅅䅢瑁䡁䅁杣療䡁䅁党祂䡁䅑入杁䝁䅅杢歂䍁䅁杢療䝁䄴兌祂䝁䅕兙獂䍁䅁䅣祂䝁䄸䅣求䡁䅉䅤㕂䍁䅁党穂䝁䅍杣療䡁䅣䅉穂䝁䅕杣㉂䝁䅫睙求䡁䅍杌杁䙁䅑䅡求䍁䅁睙療䝁䄰䅣桂䝁䄴入杁䡁䅍党祂䡁䅙党穂䍁䅁督瑂䝁䅅䅢獂䍁䅁兙畂䝁䅑䅉瑂䝁䅫䅚歂䝁䅷党瑁䝁䄰兙祂䝁䅳党あ䍁䅁杙ㅂ䡁䅍兡畂䝁䅕督穂䝁䅕督獁䍁䅁睙療䡁䅉䅣療䡁䅉兙あ䝁䅫睢畂䡁䅍䅌杁䡁䅁杣療䝁䅙党穂䡁䅍兡療䝁䄴兙獂䡁䅍䅌杁䡁䅉党桂䝁䅷䅉求䡁䅍䅤桂䡁䅑党杁䝁䅫杢㉂䝁䅕督あ䝁䄸杣穂䍁䅷䅉畂䝁䄸杢瑁䡁䅁杣療䝁䅙兡あ䍁䅁睢祂䝁䅣兙畂䝁䅫来桂䡁䅑兡療䝁䄴督獁䍁䅁兙畂䝁䅑䅉橂䝁䄸杢穂䡁䅕兢求䡁䅉督畁䍁䅁䅖潂䝁䅕䅉橂䝁䄸兢睂䝁䅅杢㕂䍁䅁睤桂䡁䅍䅉浂䝁䄸兤畂䝁䅑党歂䍁䅁兡畂䍁䅁免㕁䑁䅧睍杁䝁䅅杢歂䍁䅁兡穂䍁䅁䅡求䝁䅅䅚硂䡁䅕兙祂䡁䅑党祂䝁䅕䅚杁䝁䅫杢杁䕁䅫杣㉂䝁䅫杢求䍁䅷䅉䑂䝁䅅䅢灂䝁䅙睢祂䝁䄴兡桂䍁䄴䅁㕄睆䅁朳䅙䙁䅁兙橂䝁䅫杣桂䍁䅁村灂䝁䄸睕橂䝁䅫党畂䝁䅍党穂䍁䅷䅉䩂䝁䄴睙畁䍁䅁党畂䝁䅣兙湂䝁䅕督杁䝁䅫杢杁䡁䅑䅡求䍁䅁䅚求䡁䅙党獂䝁䄸䅣瑂䝁䅕杢あ䍁䅷䅉瑂䝁䅅杢ㅂ䝁䅙兙橂䡁䅑兤祂䝁䅕䅌杁䝁䄰兙祂䝁䅳党あ䝁䅫杢湂䍁䅷䅉歂䝁䅫督あ䡁䅉兡楂䡁䅕䅤灂䝁䄸杢獁䍁䅁兙畂䝁䅑䅉穂䝁䅅䅢求䍁䅁睢浂䍁䅁杢療䝁䄴兌療䡁䅁兡療䝁䅫䅚杁䡁䅁兙灂䝁䄴䅉瑂䝁䅅杢桂䝁䅣党瑂䝁䅕杢あ䍁䅁兙畂䝁䅑䅉祂䝁䅕睚求䝁䄴党祂䝁䅅䅤灂䡁䅙党杁䝁䅧党桂䝁䅷䅤潂䍁䅁督療䝁䅷</t>
  </si>
  <si>
    <t>兤あ䝁䅫睢畂䡁䅍䅉あ䝁䄸䅉潂䝁䅕兙獂䡁䅑䅡橂䝁䅅杣求䍁䅁䅣祂䝁䅅睙あ䝁䅫䅤灂䝁䄸杢求䡁䅉督杁䝁䅫杢杁䡁䅑䅡求䍁䅁兖畂䝁䅫䅤求䝁䅑䅉呂䡁䅑兙あ䝁䅕督畁䍁䅁䅖潂䝁䅕䅉橂䝁䄸兢睂䝁䅅杢㕂䍁䅁睢浂䝁䅙党祂䡁䅍䅉䙂䙁䅧䅕䉂䙁䅉兒䵂䍁䅷䅉桂䍁䅁杙ㅂ䡁䅁兡㉂䝁䅅睙桂䝁䅫杢求䍁䅁䅢灂䡁䅁睢穂䝁䄸兢求䍁䅁兡畂䝁䅯党橂䡁䅑兙楂䝁䅷党杁䡁䅍兤穂䡁䅁党畂䡁䅍兡療䝁䄴睏杁䙁䅯兓䵂䙁䅉兒啂䙁䅑兑獁䍁䅁兙杁䡁䅑杣灂䝁䅅兢橂䝁䅫杢療䝁䅷睢畂䝁䅕䅉桂䝁䅍党あ䝁䄸杢灂䝁䅑党杁䝁䅕䅥あ䝁䅕杢歂䝁䅕䅚瑁䡁䅉党獂䝁䅕兙穂䝁䅕䅉灂䝁䄴条求䝁䅍䅤桂䝁䅉䅢求䍁䅁督ㅂ䡁䅍䅣求䝁䄴督灂䝁䄸杢㝁䍁䅁兙畂䝁䅑䅉灂䝁䄸杤求䡁䅉兙杁䡁䅍入穂䡁䅑党瑂䍁䅷䅉桂䍁䅁杢療䝁䄴兌療䡁䅁兡療䝁䅫䅚杁䝁䅧兙畂䝁䅑䅡求䝁䅷䅚杁䝁䅍杣㕂䝁䄸兙畂䝁䅅䅢湂䝁䅕督灂䝁䅅䅉歂䝁䅕杤灂䝁䅍党杁䡁䅕督求䝁䅑䅉あ䝁䄸䅉睂䡁䅉睢歂䡁䅕睙求䍁䅁睙療䝁䄴䅤祂䝁䄸䅢獂䝁䅕䅚杁䝁䅑睢穂䝁䅕督杁䝁䄸杚杁䝁䅍睢獂䝁䅑䅉あ䝁䅕兢睂䝁䅕杣桂䡁䅑兤祂䝁䅕䅉あ䝁䄸䅉あ䝁䅅杣湂䝁䅕䅤求䝁䅑䅉畂䝁䅕杣㉂䝁䅕督畁䍁䅁兓あ䍁䅁䅡桂䡁䅍䅉桂䍁䅁䅚求䡁䅙党獂䝁䄸䅣瑂䝁䅕杢あ䍁䅁兙畂䝁䅑䅉橂䝁䄸兢瑂䝁䅕杣橂䝁䅫兙獂䝁䅫来桂䡁䅑兡療䝁䄴䅌杁䝁䅅杢歂䍁䅁督ㅂ䡁䅁䅣獂䡁䅫䅉桂䝁䅣杣求䝁䅕兢求䝁䄴䅤杁䡁䅣兡あ䝁䅧䅉䉂䡁䅉兙あ䝁䅅杢桂䍁䅁䅖潂䝁䅕杣桂䡁䅁党ㅂ䡁䅑兡橂䡁䅍䅌杁䕁䅫杢橂䍁䄴䅉浂䝁䄸杣杁䕁䄴睔䑂䕁䅫䅖䉂䍁䅷䅉桂䍁䅁杙ㅂ䡁䅁兡㉂䝁䅅睙桂䝁䅫杢求䍁䅁䅢灂䡁䅁睢穂䝁䄸兢求䍁䅁兡畂䝁䅯党橂䡁䅑兙楂䝁䅷党杁䡁䅍兤穂䡁䅁党畂䡁䅍兡療䝁䄴䅉睂䡁䅉睢歂䡁䅕睙あ䍁䄴䅉啂䝁䅧党杁䝁䅍睢瑂䡁䅁兙畂䡁䅫䅉㍂䝁䅅督杁䝁䅙睢祂䝁䄰党祂䝁䅷入杁䝁䅳杢療䡁䅣杢杁䝁䅅督杁䙁䅁兙橂䝁䅫杣桂䍁䅁䅕潂䝁䅅杣瑂䝁䅅睙求䡁䅕䅤灂䝁䅍兙獂䡁䅍䅌杁䕁䅫杢橂䍁䄴䅉桂䝁䄴䅚杁䝁䅍䅡桂䝁䄴睚求䝁䅑䅉灂䡁䅑督杁䝁䄴兙瑂䝁䅕䅉あ䝁䄸䅉兂䝁䅅睙灂䡁䅉兙杁䕁䅉兡療䙁䅍睙灂䝁䅕杢橂䝁䅕督獁䍁䅁兓畂䝁䅍杌杁䝁䅫杢杁䕁䅅䅣祂䝁䅫䅢杁䑁䅉䅍硁䑁䅫杌杁䙁䅁兙橂䝁䅫杣桂䍁䅁村灂䝁䄸睕橂䝁䅫党畂䝁䅍党穂䍁䅷䅉䩂䝁䄴睙畁䍁䅁睤桂䡁䅍䅉灂䝁䄴睙療䡁䅉䅣療䡁䅉兙あ䝁䅕䅚杁䝁䅫杢杁䑁䅉䅍睁䑁䅙䅉桂䝁䄴䅚杁䝁䅫督杁䝁䅧党桂䝁䅑兣ㅂ䝁䅅杣あ䝁䅕杣求䝁䅑䅉灂䝁䄴䅉啂䝁䅅兢睂䝁䅅䅌杁䕁䅙䅢療䡁䅉兡歂䝁䅅杌䅁䡁噍䅁祁䅁䅁䅕桂䝁䅍睡桂䝁䅣党歂䍁䅁杒療䝁䄸䅚穂䍁䅁兙畂䝁䅑䅉乂䝁䅕兙あ䡁䅍䅁䡂睂䅁䅩䅯䙁䅁兙橂䝁䅳兙湂䝁䅫杢湂䍁䅁睑療䡁䅉䅣療䡁䅉兙あ䝁䅫睢畂䍁䅁睢浂䍁䅁兑瑂䝁䅕杣灂䝁䅍兙杁䝁䄰兙畂䡁䅕杚桂䝁䅍䅤ㅂ䡁䅉党穂䍁䅁兙畂䝁䅑䅉穂䝁䅕䅢獂䡁䅍䅉橂䝁䄸杢あ䝁䅅兡畂䝁䅕杣楂䝁䄸兙祂䝁䅑䅉桂䝁䄴䅚杁䝁䅍睢祂䡁䅉兤湂䝁䅅䅤求䝁䅑䅉睂䝁䅅睙牂䝁䅅睚灂䝁䄴睚杁䡁䅁杣療䝁䅑兤橂䡁䅑督杁䝁䅫杢杁䡁䅑䅡求䍁䅁兖畂䝁䅫䅤求䝁䅑䅉呂䡁䅑兙あ䝁䅕督畁䍁䅁䅖潂䝁䅕䅉橂䝁䄸兢睂䝁䅅杢㕂䍁䅁睢睂䝁䅕杣桂䡁䅑党穂䍁䅁䅤潂䡁䅉睢ㅂ䝁䅣䅡杁䡁䅑䅡祂䝁䅕党杁䡁䅍党湂䝁䄰党畂䡁䅑督㙁䍁䅁䅕桂䝁䅍睡桂䝁䅣兡畂䝁䅣䅌杁䙁䅁兙睂䝁䅕杣獁䍁䅁兙畂䝁䅑䅉䑂䝁䄸杣睂䝁䄸杣桂䡁䅑党杁䝁䅅杢歂䍁䅁睔あ䝁䅧党祂䍁䄴䅉啂䝁䅧党杁䙁䅁兙橂䝁䅳兙湂䝁䅫杢湂䍁䅁督求䝁䅣兢求䝁䄴䅤杁䝁䄸杚浂䝁䅕杣穂䍁䅁杤桂䡁䅉兡療䡁䅕督杁䝁䅍睢畂䡁䅑兙灂䝁䄴党祂䝁䅉睢桂䡁䅉䅚杁䝁䅅杢歂䍁䅁睙療䡁䅉杣ㅂ䝁䅣兙あ䝁䅕䅚杁䡁䅁兙橂䝁䅳兙湂䝁䅫杢湂䍁䅁䅣祂䝁䄸䅚ㅂ䝁䅍䅤穂䍁䅷䅉穂䡁䅕睙潂䍁䅁兙穂䍁䅁睙療䝁䄴杤求䝁䄴䅤灂䝁䄸杢桂䝁䅷䅉穂䝁䅧兡睂䡁䅁兡畂䝁䅣䅉橂䝁䄸杢あ䝁䅅兡畂䝁䅕杣穂䍁䅁兤穂䝁䅕䅚杁䡁䅑睢杁䡁䅁杣療䡁䅑党橂䡁䅑䅉桂䝁䄴䅚杁䡁䅑杣桂䝁䄴督睂䝁䄸杣あ䍁䅁兢桂䝁䄴兤浂䝁䅅睙あ䡁䅕杣求䝁䅑䅉湂䝁䄸睢歂䡁䅍睏杁䝁䄰兤獂䡁䅑兡瑁䝁䅍睢獂䝁䄸杣杁䝁䅉睢㑂䝁䅕督杁䝁䅅杢歂䍁䅁䅚灂䡁䅍䅣獂䝁䅅入穂䍁䅁䅤潂䝁䅅䅤杁䝁䅧党獂䡁䅁䅉あ䝁䄸䅉瑂䝁䅕杣橂䝁䅧兙畂䝁䅑兡穂䝁䅕䅉あ䝁䅧党杁䡁䅁兙橂䝁䅳兙湂䝁䅕䅚杁䡁䅁杣療䝁䅑兤橂䡁䅑䅉灂䝁䄴䅉祂䝁䅕䅤桂䝁䅫䅢杁䝁䅷睢橂䝁䅅䅤灂䝁䄸杢穂䑁䅳䅉桂䝁䄴䅚杁䝁䅧睢畂䝁䅕入橂䝁䄸兢楂䍁䅁䅣祂䝁䄸䅤求䝁䅍䅤灂䡁䅙党杁䡁䅁兙橂䝁䅳兙湂䝁䅫杢湂䍁䅁䅣祂䝁䄸䅚ㅂ䝁䅍䅤穂䍁䅷䅉桂䡁䅍䅉㍂䝁䅕䅢獂䍁䅁兙穂䍁䅁䅣桂䝁䅍睡桂䝁䅣兡畂䝁䅣䅉浂䝁䄸杣杁䝁䄰党桂䡁䅑䅌杁䝁䅙杣求䡁䅍䅡杁䝁䅙杣ㅂ䝁䅫䅤杁䝁䅅杢歂䍁䅁杤求䝁䅣党あ䝁䅅杙獂䝁䅕督獁䍁䅁䅣祂䝁䄸睙求䡁䅍督求䝁䅑䅉浂䝁䄸睢歂䍁䅷䅉楂䝁䅕杤求䡁䅉兙湂䝁䅕督獁䍁䅁兙畂䝁䅑䅉療䡁䅑䅡求䡁䅉䅉灂䝁䄴䅚ㅂ䡁䅍䅤祂䝁䅫兙獂䍁䅁兙畂䝁䅑䅉橂䝁䄸杢穂䡁䅕兢求䡁䅉䅉睂䡁䅉睢歂䡁䅕睙あ䡁䅍杌杁䙁䅑䅡灂䡁䅍䅉穂䝁䅕睚瑂䝁䅕杢あ䍁䅁督求䝁䅷䅢穂䍁䅁兡あ䡁䅍䅉橂䝁䄸杣祂䡁䅕睚桂䡁䅑党歂䍁䅁䅣祂䝁䄸䅚ㅂ䝁䅍䅤穂䍁䅁䅤潂䡁䅉睢ㅂ䝁䅣䅡杁䝁䅅䅉歂䝁䅫杣求䝁䅍䅤杁䡁䅍兙獂䝁䅕督杁䝁䅅杢歂䍁䅁兢桂䡁䅉睡求䡁䅑兡畂䝁䅣䅉療䡁䅉睚桂䝁䄴兡㙂䝁䅅䅤灂䝁䄸杢獁䍁䅁兡畂䝁䅑党睂䝁䅕杢歂䝁䅕杢あ䍁䅁杙祂䝁䄸睡求䡁䅉督獁䍁䅁兙畂䝁䅑䅉歂䝁䅫督あ䡁䅉兡楂䡁䅕䅤灂䝁䄸杢杁䡁䅁兙祂䡁䅑杢求䡁䅉督畁䍁䅁䅖潂䝁䅕䅉兂䝁䅅䅣求䡁䅉䅉穂䝁䅕睚瑂䝁䅕杢あ䍁䅁兢桂䝁䄴兤浂䝁䅅睙あ䡁䅕杣求䡁䅍䅉桂䝁䄴䅚杁䡁䅍党獂䝁䅷督杁䝁䅍睢瑂䝁䄰睢歂䝁䅫䅤㕂䍁䅁兙畂䝁䅑䅉穂䡁䅁党橂䝁䅫兙獂䡁䅑入杁䡁䅁兙睂䝁䅕杣穂䍁䅷䅉桂䡁䅍䅉㍂䝁䅕䅢獂䍁䅁兙穂䍁䅁睙療䝁䄰兢ㅂ䝁䄴兡橂䝁䅅䅤灂䝁䄸杢杁䡁䅁兙睂䝁䅕杣穂䍁䅷䅉灂䝁䄴睙獂䡁䅕䅚灂䝁䄴睚杁䝁䅍兤あ䍁䄰督灂䡁䅯党杁䝁䄸杚浂䝁䅫睙求䍁䅁䅣桂䡁䅁党祂䡁䅍䅌杁䝁䅅杢歂䍁䅁䅣祂䝁䅫杢あ䝁䅫杢湂䍁䅁兙畂䝁䅑䅉橂䝁䄸杢㉂䝁䅕杣あ䝁䅫杢湂䍁䅁䅣桂䡁䅁党祂䡁䅍杌杁䙁䅑䅡灂䡁䅍䅉穂䝁䅕睚瑂䝁䅕杢あ䍁䅁督求䝁䅷䅢穂䍁䅁睤潂䝁䅫䅤求䍁䅁䅣桂䡁䅁党祂䡁䅍䅉あ䝁䅧杣療䡁䅕睚潂䍁䅁兡あ䡁䅍䅉穂䝁䅅䅢求䡁䅍䅉桂䝁䄴䅚杁䝁䄰兙祂䝁䅳党あ䝁䅫杢湂䍁䅁睢祂䝁䅣兙畂䝁䅫来桂䡁䅑兡療䝁䄴杌杁䙁䅑䅡求䍁䅁睑療䡁䅉䅣療䡁䅉兙あ䝁䅕䅉桂䝁䄴䅚杁䕁䄸䅤潂䝁䅕杣杁䡁䅍党湂䝁䄰党畂䡁䅑䅉灂䝁䄴睙獂䡁䅕䅚求䡁䅍䅉橂䝁䄸杣睂䝁䄸杣桂䡁䅑党杁䡁䅍兤睂䡁䅁睢祂䡁䅑䅉穂䡁䅑兙浂䝁䅙䅉穂䝁䅕杣㉂䝁䅫睙求䡁䅍䅉桂䝁䄴䅚杁䡁䅉党獂䝁䅅䅤求䝁䅑䅉桂䡁䅍督求䡁䅑督杁䝁䅅杢歂䍁䅁䅢灂䝁䅅杙灂䝁䅷兡あ䝁䅫党穂䑁䅳䅉桂䝁䄴䅚杁䡁䅑杣桂䝁䄴督睂䝁䄸杣あ䝁䅅䅤灂䝁䄸杢杁䝁䅅督穂䝁䅕䅤穂䍁䅷䅉穂䡁䅕睙潂䍁䅁兙穂䍁䅁杣桂䝁䅫䅢杁䝁䅍兙祂䡁䅍䅉桂䝁䄴䅚杁䡁䅑杣ㅂ䝁䅍睡穂䍁䅁杚療䡁䅉䅉あ䡁䅉兙畂䡁䅍䅣療䡁䅉䅤桂䡁䅑兡療䝁䄴杌杁䙁䅁兙橂䝁䅳兙湂䝁䅫杢湂䍁䅁睑療䡁䅉䅣療䡁䅉兙あ䝁䅫睢畂䍁䅁睢浂䍁䅁兑瑂䝁䅕杣灂䝁䅍兙杁䡁䅣兙穂䍁䅁杚療䡁䅕杢歂䝁䅕䅚杁䝁䅫杢杁䑁䅅䅏㉁䑁䅣䅉桂䝁䄴䅚杁䝁䅫督杁䝁䅧党桂䝁䅑兣ㅂ䝁䅅杣あ䝁䅕杣求䝁䅑䅉灂䝁䄴䅉䵂䝁䅅睡求䍁䅁杒療䡁䅉党穂䡁䅑䅌杁䕁䅫䅢獂䝁䅫杢療䝁䅫督畁䅁䅁栫䅣䍁䅙䅁兂䝁䅅睙牂䝁䅅睚灂䝁䄴睚杁䙁䅍党祂䡁䅙兡橂䝁䅕督䅁䱁䡑䅁䝂䅁䅁䅕桂䝁䅍睡桂䝁䅣兡畂䝁䅣䅉呂䝁䅕杣㉂䝁䅫睙求䡁䅍睏杁䕁䅉兡療䝁䄰兙穂䡁䅍䅉䙂䝁䄴党祂䝁䅣入䅁䝁䭍䅁睂䅁䅁䅕桂䝁䅍睡桂䝁䅣兡畂䝁䅣䅉呂䝁䅕杣㉂䝁䅫睙求䡁䅍睏杁䕁䅉兡療䝁䄰兙穂䡁䅍䅉䙂䝁䄴党祂䝁䅣入㝁䍁䅁兖あ䝁䅫䅢灂䡁䅑入杁䙁䅍睙桂䝁䅷党杁䙁䅍睢獂䝁䅅杣䅁偁䥧䅁奂䅁䅁䅕桂䝁䅍睡桂䝁䅣兡畂䝁䅣䅉呂䝁䅕杣㉂䝁䅫睙求䡁䅍睏杁䕁䅍睢瑂䝁䄰党祂䝁䅍兡桂䝁䅷䅉呂䡁䅁兙橂䝁䅕䅉䵂䝁䅅兤畂䝁䅍䅡䅁䝁䩉䅁㑃䅁䅁䅕桂䝁䅍睡桂䝁䅣兡畂䝁䅣䅉呂䝁䅕杣㉂䝁䅫睙求䡁䅍睏杁䙁䅣兙あ䝁䅕杣杁䙁䅁兤祂䝁䅫杚灂䝁䅍兙あ䝁䅫睢畂䑁䅳䅉䑂䝁䅷党桂䝁䄴䅖求䝁䅍䅡㝁䍁䅁䅒灂䝁䅣兡あ䝁䅅䅢杁䕁䅅督穂䝁䅕䅤杁䕁䄰兙畂䝁䅅睚求䝁䄰党畂䡁䅑睏杁䕁䅍杣㕂䡁䅁䅤療䝁䅍兤祂䡁䅉党畂䝁䅍入䅁䩁䬴䅁敂睃䅁䅕桂䝁䅷兙畂䡁䅑兡祂䍁䅁䅖求䝁䅍䅡畂䝁䄸䅢療䝁䅣兡求䡁䅍䅉䩂䝁䄴睙畁䍁䅁杙ㅂ䝁䅫䅢歂䡁䅍䅉桂䝁䄴䅚杁䝁䅑党睂䝁䅷睢㕂䡁䅍䅉穂䝁䄸杚あ䡁䅣兙祂䝁䅕䅉睂䝁䅷兙あ䝁䅙睢祂䝁䄰督杁䝁䅙睢祂䍁䅁䅤潂䝁䅕䅉灂䝁䄴䅤求䝁䅷䅢灂䝁䅣党畂䝁䅍党杁䝁䅍睢瑂䝁䄰兤畂䝁䅫䅤㕂䍁䅁䅤療䍁䅁兙穂䡁䅍兡穂䡁䅑䅉灂䝁䄴䅉橂䝁䄸兤畂䡁䅑党祂䡁䅑党祂䡁䅉睢祂䝁䅫督瑂䍁䅁兡畂䡁䅙党穂䡁䅑兡湂䝁䅅䅤灂䝁䄸杢穂䍁䅁兙畂䝁䅑䅉療䡁䅁党祂䝁䅅䅤灂䝁䄸杢穂䍁䅁兡畂䍁䅁䅤潂䝁䅕䅉噂䝁䄴兡あ䝁䅕䅚杁䙁䅍䅤桂䡁䅑党穂䍁䅷䅉あ䝁䅧党杁䙁䅕杢灂䡁䅑党歂䍁䅁睓灂䝁䄴睚歂䝁䄸兢獁䍁䅁兙畂䝁䅑䅉灂䝁䄴䅤求䡁䅉杢桂䡁䅑兡療䝁䄴兙獂䝁䅷入畁䍁䅁䅖潂䝁䅕䅉橂䝁䄸兢睂䝁䅅杢㕂䍁䅁䅣祂䝁䄸杤灂䝁䅑党穂䍁䅁䅕桂䝁䅷兙畂䡁䅑兡祂䍁䅁睒療䡁䅑䅡桂䝁䄰䅌杁䝁䅅䅉穂䝁䄸杚あ䡁䅣兙祂䝁䅕䅉睂䝁䅷兙あ䝁䅙睢祂䝁䄰䅉㍂䝁䅧兡橂䝁䅧䅉求䝁䄴兙楂䝁䅷党穂䍁䅁兤穂䝁䅕杣穂䍁䅁䅤療䍁䅁兡歂䝁䅕杢あ䝁䅫杚㕂䍁䅁䅣桂䡁䅑䅤求䡁䅉杢穂䍁䅁䅡灂䝁䅑䅚求䝁䄴䅉歂䝁䅕党睂䍁䅁睤灂䡁䅑䅡灂䝁䄴䅉歂䝁䅅䅤桂䡁䅍党あ䡁䅍䅌杁䡁䅉兙畂䝁䅣兡畂䝁䅣䅉浂䡁䅉睢瑂䍁䅁督灂䝁䅣杢桂䝁䅷督杁䝁䅫杢あ䝁䅕䅢獂䝁䅫睚求䝁䄴睙求䍁䅁督療䡁䅕杣橂䝁䅕督杁䡁䅑睢杁䡁䅉党睂䝁䄸杣あ䡁䅍䅉浂䡁䅉睢瑂䍁䅁睙療䝁䄴杚灂䝁䅑党畂䡁䅑兡桂䝁䅷䅉灂䝁䄴杚療䡁䅉兢桂䝁䄴䅤穂䍁䅷䅉桂䡁䅍䅉㍂䝁䅕䅢獂䍁䅁兙穂䍁䅁杚桂䝁䅍兡獂䝁䅫䅤桂䡁䅑党穂䍁䅁䅤潂䝁䅕䅉潂䝁䅅杢歂䝁䄸杚浂䍁䅁杙求䡁䅑睤求䝁䅕杢杁䝁䅅杢桂䝁䅷入穂䡁䅑督杁䝁䅅杢歂䍁䅁睢睂䝁䅕杣桂䡁䅑兡療䝁䄴兙獂䍁䅁兤穂䝁䅕杣穂䍁䅷䅉潂䝁䅕䅢睂䝁䅫杢湂䍁䅁睢睂䝁䅕杣桂䡁䅑睢祂䡁䅍䅉睂䝁䅷兙畂䍁䅁兙畂䝁䅑䅉求䡁䅧党橂䡁䅕䅤求䍁䅁杣求䝁䅅䅢瑁䡁䅣睢祂䝁䅷䅚杁䡁䅉党穂䡁䅁睢畂䡁䅍党穂䍁䅁䅤療䍁䅁䅤潂䡁䅉党桂䡁䅑督杁䡁䅑䅡桂䡁䅑䅉潂䝁䅅杤求䍁䅁杙求䝁䅕杢杁䝁䅫䅚求䝁䄴䅤灂䝁䅙兡求䝁䅑䅉㍂䝁䅫䅤潂䝁䅫杢杁䡁䅑䅡求䍁䅁䅣獂䝁䅅䅤浂䝁䄸杣瑂䍁䄴䅉䩂䡁䅑䅉桂䝁䅷督療䍁䅁睢浂䝁䅙党祂䡁䅍䅉兂䝁䅅䅢桂䝁䄴䅤灂䡁䅉䅉䝂䝁䄸兤畂䝁䅑杣㕂䍁䅷䅉桂䍁䅁䅣獂䝁䅅䅤浂䝁䄸杣瑂䍁䅁䅤潂䝁䅅䅤杁䡁䅑杣桂䝁䄴督浂䝁䄸杣瑂䡁䅍䅉あ䝁䅧党杁䡁䅣兙㕂䡁䅍䅉療䡁䅉睚桂䝁䄴兡㙂䝁䅅䅤灂䝁䄸杢穂䍁䅁睢睂䝁䅕杣桂䡁䅑党杁䝁䅉入杁䝁䅍杣求䝁䅅䅤灂䝁䄴睚杁䝁䅅䅉橂䝁䅕杢あ䡁䅉兙獂䍁䅁睢睂䝁䅕杣桂䡁䅑兡畂䝁䅣䅉穂䡁䅫督あ䝁䅕兢杁䝁䅙睢祂䍁䅁䅤潂䝁䅕兡祂䍁䅁䅚桂䡁䅑兙㝁䍁䅁兙畂䝁䅑䅉桂䝁䅷䅢療䡁䅣督杁䝁䅫杢歂䝁䅫杤灂䝁䅑兤桂䝁䅷䅉ㅂ䡁䅍党祂䡁䅍䅉あ䝁䄸䅉灂䝁䄴䅤求䝁䅣杣桂䡁䅑党杁䝁䅅杢歂䍁䅁兙畂䝁䅅䅢㕂䡁䅯党杁䡁䅑䅡求䍁䅁䅚桂䡁䅑兙杁䡁䅑䅡求䡁䅫䅉畂䝁䅕党歂䍁䅁兡畂䍁䅁睢畂䝁䅕䅉睂䝁䅷兙橂䝁䅕杌杁䕁䅫杢杁䝁䅅䅚歂䝁䅫䅤灂䝁䄸杢獁䍁䅁兡あ䍁䅁䅣祂䝁䄸杤灂䝁䅑党穂䍁䅁䅕桂䝁䅷兙畂䡁䅑兡祂䍁䅁兑睂䝁䄸䅢獂䝁䄸䅌杁䝁䅅䅉穂䝁䄸杚あ䡁䅣兙祂䝁䅕䅉あ䝁䅧兙あ䍁䅁䅚求䝁䅷兡㉂䝁䅕杣穂䍁䅁督療䝁䅙䅤㍂䝁䅅杣求䍁䅁兙畂䝁䅑䅉ㅂ䡁䅁䅚桂䡁䅑党穂䍁䅁兙橂䡁䅉睢穂䡁䅍䅉あ䝁䅧党杁䝁䅉兤穂䝁䅫杢求䡁䅍督獁䍁䅁兙穂䍁䅁睤求䝁䅷䅢杁䝁䅅督杁䝁䅕杢桂䝁䅉䅢求䡁䅍䅉橂䡁䅕督あ䝁䄸兢求䡁䅉督杁䡁䅑睢杁䝁䅑党睂䝁䅷睢㕂䍁䅁䅤潂䝁䅕兡祂䍁䅁督療䝁䅙䅤㍂䝁䅅杣求䍁䅁杤灂䡁䅉䅤ㅂ䝁䅅䅢獂䡁䅫䅉灂䝁䄴䅉桂䝁䄴入杁䝁䅕杢㉂䝁䅫杣療䝁䄴兢求䝁䄴䅤㝁䍁䅁兙畂䝁䅑䅉兂䝁䅅䅢桂䝁䄴䅤灂䡁䅉䅉䉂䡁䅉䅤灂䝁䅙兡橂䝁䅫兙獂䍁䅁兓畂䡁䅑党獂䝁䅷兡湂䝁䅕杢橂䝁䅕䅉兂䝁䅷兙あ䝁䅙睢祂䝁䄰䅉潁䕁䅅兓兂䍁䅫䅉あ䝁䅧兙あ䍁䅁䅣祂䝁䄸杤灂䝁䅑党穂䍁䅁兤畂䝁䅫杚灂䝁䅕䅚杁䝁䅅睙橂䝁䅕督穂䍁䅁䅤療䍁䅁睢睂䝁䅕杢瑁䡁䅍睢ㅂ䡁䅉睙求䍁䅷䅉穂䝁䅕䅢浂䍁䄰䅡療䡁䅍䅤求䝁䅑䅌杁䝁䅅杢歂䍁䅁睙療䝁䄰兢求䡁䅉睙灂䝁䅅䅢杁䝁䅷兙祂䝁䅣党杁䝁䅷兙畂䝁䅣兤桂䝁䅣党杁䝁䄰睢歂䝁䅕䅢穂䍁䅁䅋䵂䕁䅷兔灁䍁䅁䅤潂䝁䅅䅤杁䝁䅍兙畂䍁䅁䅤祂䝁䅅杢穂䝁䅙睢祂䝁䄰䅉穂䡁䅑杣ㅂ䝁䅍䅤ㅂ䡁䅉党歂䍁䅁兙畂䝁䅑䅉ㅂ䝁䄴督あ䡁䅉兤橂䡁䅑兤祂䝁䅕䅚杁䝁䅑兙あ䝁䅅䅉灂䝁䄴䅤療䍁䅁䅔䵂䕁䄰兌ㅂ䝁䄴䅚求䡁䅉督あ䝁䅅杢歂䝁䅅杙獂䝁䅕䅉療䝁䅉条求䝁䅍䅤穂䍁䅁兙畂䝁䅑䅉橂䝁䅅杢杁䡁䅑兤祂䝁䄴䅉療䡁䅉睚桂䝁䄴兡㙂䝁䅅䅤灂䝁䄸杢穂䉁杫䅉桂䝁䅍䅤灂䝁䄸杢穂䍁䅁兙畂䝁䅑䅉睂䡁䅉睢橂䝁䅕督穂䝁䅕督杁䝁䅫杢あ䝁䄸䅉あ䝁䄸睢獂䡁䅍䅉浂䝁䄸杣杁䝁䅧兤瑂䝁䅅杢穂䍁䅁兙畂䝁䅑䅉䵂䕁䅷兔瑁䝁䅑杣灂䡁䅙党畂䍁䅁兙湂䝁䅕杢あ䡁䅍杌杁䙁䅑䅡求䍁䅁睙療䝁䄰䅣桂䝁䄴入杁䡁䅣兙穂䍁䅁兡畂䝁䅍睢祂䡁䅁睢祂䝁䅅䅤求䝁䅑䅉灂䝁䄴䅉祁䑁䅁䅍穁䍁䅁兙畂䝁䅑䅉灂䡁䅍䅉潂䝁䅕兙歂䡁䅅兤桂䡁䅉䅤求䡁䅉党歂䍁䅁兡畂䍁䅁䅒求䝁䄴杤求䡁䅉䅌杁䕁䅍睢獂䝁䄸杣桂䝁䅑睢畁䅁䅁栱䅍䥁偁䅁兂䝁䅅䅢療䍁䅁兑獂䡁䅑睢杁䕁䄴党あ䡁䅣睢祂䝁䅳督獁䍁䅁兓畂䝁䅍杌杁䡁䅁杣療䡁䅙兡歂䝁䅕督杁䝁䅍入楂䝁䅕杣穂䝁䅕睙ㅂ䡁䅉兡あ䡁䅫䅉穂䝁䄸䅢ㅂ䡁䅑兡療䝁䄴督杁䡁䅣睢祂䝁䅷䅚㍂䝁䅫䅚求䍁䄴䅉啂䝁䅧党杁䝁䅍睢瑂䡁䅁兙畂䡁䅫升穂䍁䅁杢求䡁䅑睤療䡁䅉睡杁䡁䅍党橂䡁䅕杣灂䡁䅑入杁䡁䅁䅢桂䡁䅑杚療䡁䅉兢穂䍁䅁兡畂䝁䅍䅢ㅂ䝁䅑党杁䙁䅁杣灂䡁䅍兢桂䍁䅁兑橂䝁䅍党穂䡁䅍䅌杁䝁䅅䅉穂䝁䅕睙ㅂ䡁䅉兡あ䡁䅫䅉穂䝁䅕杣㉂䝁䅫睙求䡁䅍䅉求䝁䅑睚求䍁䅁䅋呂䙁䅍兒灁䍁䅁督療䝁䅷兤あ䝁䅫睢畂䍁䅷䅉桂䡁䅍䅉㍂䝁䅕䅢獂䍁䅁兙穂䍁䅁睕あ䡁䅉兙あ䝁䅅䅉䑂䝁䅷睢ㅂ䝁䅑䅉乂䝁䅅杢桂䝁䅣党祂䍁䅷䅉桂䍁䅁杢求䡁䅑睤療䡁䅉睡杁䡁䅍党橂䡁䅕杣灂䡁䅑入杁䝁䄰兙畂䝁䅅睚求䝁䄰党畂䡁䅑䅉穂䝁䄸䅢ㅂ䡁䅑兡療䝁䄴杌杁䕁䅫䅤杁䝁䅅䅢穂䝁䄸䅉睂䡁䅉睢㉂䝁䅫䅚求䡁䅍䅉橂䝁䅷睢ㅂ䝁䅑䅉穂䝁䅕睙ㅂ䡁䅉兡あ䡁䅫䅉穂䝁䄸䅢ㅂ䡁䅑兡療䝁䄴督獁䍁䅁兡畂䝁䅍䅢ㅂ䝁䅑兡畂䝁䅣䅉兂䡁䅉兡穂䝁䄰兙杁䕁䅍䅢療䡁䅕䅚獁䍁䅁兙杁䝁䅍䅢療䡁䅕䅚杁䝁䄴兙あ䝁䅫杤求䍁䅁兙睂䡁䅁䅢灂䝁䅍兙あ䝁䅫睢畂䍁䅁䅣祂䝁䄸䅤求䝁䅍䅤灂䝁䄸杢杁䡁䅁䅢桂䡁䅑杚療䡁䅉兢㝁䍁䅁兙畂䝁䅑䅉䑂䝁䄸䅚求䍁䅁䅤療䍁䅁睑獂䝁䄸兤歂䍁䅁䅣獂䝁䅅䅤浂䝁䄸杣瑂䍁䅷䅉桂䡁䅍䅉㍂䝁䅕䅢獂䍁䅁兙穂䍁䅁睢浂䝁䅙党祂䡁䅍䅉坂䕁䄰兌呂䝁䅕杣灂䝁䅕督杁䝁䅅杢歂䍁䅁睑佂䍁䄰睕求䡁䅉兡求䡁䅍䅉㉂䝁䅫杣あ䡁䅕兙獂䍁䅁杚灂䡁䅉党㍂䝁䅅䅢獂䡁䅍䅉浂䝁䄸杣杁䝁䅫杢獂䝁䅫杢求䍁䅁杢求䡁䅑睤療䡁䅉睡杁䡁䅍党橂䡁䅕杣灂䡁䅑入杁䝁䄸杢杁䝁䄰兤獂䡁䅑兡瑁䍁䅁兙畂䝁䅑䅉潂䡁䅫杙祂䝁䅫䅚瑁䝁䅍䅢療䡁䅕䅚杁䝁䅕杢㉂䝁䅫杣療䝁䄴兢求䝁䄴䅤穂䍁䄴䅉䩂䝁䄴䅉桂䝁䅑䅚灂䡁䅑兡療䝁䄴䅌杁䡁䅑䅡求䍁䅁睙療䝁䄰䅣桂䝁䄴入杁䡁䅁杣療䡁䅙兡歂䝁䅕督杁䡁䅍党橂䡁䅕杣灂䡁䅑入杁䝁䄸䅣求䡁䅉兙あ䝁䅫睢畂䍁䅁督療䝁䅷兤あ䝁䅫睢畂䡁䅍䅉あ䝁䅧杣療䡁䅕睚潂䍁䅁睑療䡁䅉䅤求䡁䅧䅉睂䝁䅷兙あ䝁䅙睢祂䝁䄰䅉あ䝁䅧兙あ䍁䅁兡畂䝁䅍䅢ㅂ䝁䅑党穂䍁䅁睑療䡁䅉䅤求䡁䅧䅉奂䙁䅍兓䉂䕁䄰䅌杁䝁䅅杢杁䕁䅅兓瑁䝁䅑杣灂䡁䅙党畂䍁䅁督求䝁䅍兤祂䝁䅫䅤㕂䍁䅁睢睂䝁䅕杣桂䡁䅑兡療䝁䄴督杁䡁䅁䅢桂䡁䅑杚療䡁䅉兢㝁䍁䅁睑療䡁䅉䅤求䡁䅧䅉奂䕁䅑杕杁䝁䅙睢祂䍁䅁䅤潂䝁䅕䅉睂䡁䅉党㉂䝁䅕杢あ䝁䅫睢畂䍁䅷䅉歂䝁䅕䅤求䝁䅍䅤灂䝁䄸杢獁䍁䅁兙畂䝁䅑䅉祂䝁䅕督睂䝁䄸杢穂䝁䅕䅉あ䝁䄸䅉橂䝁䄸兢睂䝁䅷党㑂䍁䅁睙㕂䝁䅉党祂䡁䅍党橂䡁䅕杣灂䡁䅑入杁䝁䅅䅤あ䝁䅅睙牂䡁䅍睏杁䝁䅅杢歂䍁䅁睑療䡁䅉䅤求䡁䅧䅉奂䙁䅍睔䉂䙁䅉䅉浂䝁䄸杣杁䡁䅍党橂䡁䅕杣灂䡁䅑入杁䝁䄸杣橂䝁䅧党穂䡁䅑杣桂䡁䅑兡療䝁䄴䅌杁䝁䅅兤あ䝁䄸兢桂䡁䅑兡療䝁䄴䅌杁䝁䅅杢歂䍁䅁杣求䡁䅍䅣療䝁䄴督求䑁䅳䅉桂䝁䄴䅚杁䕁䅍睢祂䡁䅑党㑂䍁䅁䅗睂䝁䅅杢穂䝁䅕䅉浂䝁䄸杣杁䝁䅅䅤あ䝁䅅睙牂䍁䅁督ㅂ䡁䅉杚桂䝁䅍党杁䝁䄰兙畂䝁䅅睚求䝁䄰党畂䡁䅑䅌杁䝁䅅督杁䡁䅣党獂䝁䅷䅉桂䡁䅍䅉療䝁䅙杚求䡁䅉督杁䡁䅑䅡祂䝁䅕兙あ䍁䅁兡畂䡁䅑党獂䝁䅷兡湂䝁䅕杢橂䝁䅕䅉桂䝁䄴䅚杁䝁䅅䅚㉂䝁䅫督療䡁䅉入杁䡁䅍党祂䡁䅙兡橂䝁䅕督杁䡁䅕杢歂䝁䅕杣杁䡁䅑䅡求䍁䅁兖畂䝁䅫䅤杁䑁䅑杍杁䝁䄴兙瑂䝁䅕杌杁䕁䅙兤祂䡁䅑䅡求䡁䅉䅌杁䝁䅫䅤杁䡁䅁杣療䡁䅙兡歂䝁䅕督杁䡁䅍兤楂䡁䅍睙祂䝁䅫䅣あ䝁䅫睢畂䍁䅁督求䡁䅉杤灂䝁䅍党穂䍁䅁睙療䡁䅙党祂䝁䅫杢湂䍁䅁䅤潂䝁䅕䅉桂䡁䅉党桂䡁䅍䅉療䝁䅙䅉あ䝁䅧杣求䝁䅅䅤杁䡁䅁杣求䡁䅙党畂䡁䅑兡療䝁䄴䅌杁䝁䄰兙獂䡁䅣兙祂䝁䅕䅉桂䝁䄴䅚杁䡁䅁党祂䡁䅍兡穂䡁䅑党畂䡁䅑䅉あ䝁䅧杣求䝁䅅䅤獁䍁䅁兖卂䕁䅷䅉浂䝁䅫䅢あ䝁䅕杣灂䝁䄴睚獁䍁䅁䅢桂䡁䅁䅤療䡁䅁䅉桂䝁䄴䅚杁䝁䄰睢楂䝁䅫䅢求䍁䅁䅚求䡁䅙兡橂䝁䅕䅉睂䡁䅉睢あ䝁䅕睙あ䝁䅫睢畂䍁䅷䅉䕂䕁䄴睕杁䡁䅍党橂䡁䅕杣灂䡁䅑入獁䍁䅁兓畂䡁䅑党祂䝁䄴党あ䍁䅁睢浂䍁䅁䅖潂䝁䅫杢湂䡁䅍䅉穂䝁䅕睙ㅂ䡁䅉兡あ䡁䅫䅌杁䙁䅍兙桂䙁䅍䅉穂䝁䅕睙ㅂ䡁䅉兡あ䡁䅫䅉䉂䙁䅁兓獁䍁䅁兙畂䝁䅑䅉呂䝁䅅兙呂䍁䅁督求䝁䅍兤祂䝁䅫䅤㕂䍁䅁兡畂䝁䅷兡畂䝁䅕䅌杁䝁䅅督杁䡁䅣党獂䝁䅷䅉桂䡁䅍䅉あ䝁䅧杣求䝁䅅䅤杁䝁䅫杢あ䝁䅕䅢獂䝁䅫睚求䝁䄴睙求䍁䅷䅉桂䝁䄴䅚杁䝁䅑兙あ䝁䅅䅉獂䝁䄸督穂䍁䅁䅣祂䝁䅕杤求䝁䄴䅤灂䝁䄸杢畁䍁䅁兑歂䝁䅑兡あ䝁䅫睢畂䝁䅅䅢獂䡁䅫䅌杁䡁䅑䅡求䍁䅁睙療䝁䄰䅣桂䝁䄴入杁䝁䄸杚浂䝁䅕杣穂䍁䅁䅣祂䝁䄸杚求䡁䅍督灂䝁䄸杢桂䝁䅷䅉穂䝁䅕杣㉂䝁䅫睙求䡁䅍䅌杁䝁䅫杢橂䝁䅷兤歂䝁䅫杢湂䍁䅁兙祂䝁䅍䅡灂䡁䅑党橂䡁䅑兤祂䝁䅕䅉歂䝁䅕督灂䝁䅣杢杁䝁䅅杢歂䍁䅁䅣獂䝁䅅杢畂䝁䅫杢湂䍁䅷䅉灂䝁䄰䅣獂䝁䅕兢求䝁䄴䅤桂䡁䅑兡療䝁䄴䅌杁䝁䅍睢畂䝁䅙兡湂䡁䅕杣桂䡁䅑兡療䝁䄴䅌杁䝁䅅杢歂䍁䅁杚灂䡁䅉党㍂䝁䅅䅢獂䍁䅁兢灂䝁䅣杣桂䡁䅑兡療䝁䄴睏杁䝁䅕䅚ㅂ䝁䅍兙あ䝁䅫睢畂䍁䅁督求䡁䅉杤灂䝁䅍党穂䍁䅷䅉穂䡁䅕睙潂䍁䅁兙穂䍁䅁睙求䡁䅉䅤灂䝁䅙兡橂䝁䅅䅤灂䝁䄸杢穂䍁䅷䅉桂䡁䅍䅉㍂䝁䅕䅢獂䍁䅁兙穂䍁䅁睢畂䝁䅷兡畂䝁䅕䅉桂䝁䄴䅚杁䝁䅫杢瑁䝁䅍䅢桂䡁䅍督祂䝁䄸睢瑂䍁䅁䅤祂䝁䅅兡畂䝁䅫杢湂䑁䅳䅉桂䝁䄴䅚杁䡁䅍兤睂䡁䅁睢祂䡁䅑䅉穂䝁䅕杣㉂䝁䅫睙求䡁䅍杌杁䕁䅫䅤杁䡁䅍党獂䝁䅷督杁䝁䅫䅤穂䍁䅁䅣祂䝁䄸䅚ㅂ䝁䅍䅤穂䍁䅁兙畂䝁䅑䅉穂䝁䅕杣㉂䝁䅫睙求䡁䅍䅉あ䝁䅧杣療䡁䅕睚潂䍁䅁兡あ䡁䅍䅉橂䝁䅧兙畂䝁䄴党獂䍁䅁䅣桂䡁䅉䅤畂䝁䅕杣穂䍁䅷䅉桂䡁䅍䅉㍂䝁䅕䅢獂䍁䅁兙穂䍁䅁䅚灂䡁䅉党橂䡁䅑䅢㕂䍁䅁䅤療䍁䅁兢求䝁䅑兡ㅂ䝁䄰䅉あ䝁䄸䅉獂䝁䅅杣湂䝁䅕䅉求䝁䄴䅤求䡁䅉䅣祂䝁䅫督求䡁䅍䅌杁䡁䅍党祂䡁䅙兡橂䝁䅕䅉睂䡁䅉睢㉂䝁䅫䅚求䡁䅉督獁䍁䅁兙畂䝁䅑䅉湂䝁䄸杤求䡁䅉杢瑂䝁䅕杢あ䍁䅁党畂䡁䅑兡あ䝁䅫党穂䍁䅁睢睂䝁䅕杣桂䡁䅑兡畂䝁䅣䅉灂䝁䄴䅉㉂䝁䅅杣灂䝁䄸兤穂䍁䅁兡畂䝁䅑兤穂䡁䅑杣灂䝁䅕督獁䍁䅁兡畂䝁䅍䅢ㅂ䝁䅑兡畂䝁䅣䅉求䝁䅑兤橂䝁䅅䅤灂䝁䄸杢獁䍁䅁党畂䝁䅕杣湂䡁䅫䅌杁䝁䅙兡畂䝁䅅杢橂䝁䅫兙獂䍁䅁督求䡁䅉杤灂䝁䅍党穂䍁䅷䅉湂䝁䄸杤求䡁䅉杢瑂䝁䅕杢あ䍁䅁党畂䡁䅑兡あ䝁䅫党穂䍁䅷䅉潂䝁䅕兙獂䡁䅑䅡橂䝁䅅杣求䍁䅷䅉䩂䝁䄴䅤求䡁䅉杢求䡁䅑䅉桂䝁䄴䅚杁䝁䄰党歂䝁䅫兙獁䍁䅁兢桂䝁䄴兤浂䝁䅅睙あ䡁䅕杣灂䝁䄴睚獁䍁䅁䅣ㅂ䝁䅉䅢灂䝁䅍䅉穂䝁䅕睙あ䝁䄸杣獁䍁䅁兙畂䝁䅑䅉あ䝁䅕䅢求䝁䅍睢瑂䝁䄰兤畂䝁䅫睙桂䡁䅑兡療䝁䄴督畁䍁䅁䅖潂䝁䅕䅉橂䝁䄸兢睂䝁䅅杢㕂䍁䅁睤桂䡁䅍䅉灂䝁䄴睙療䡁䅉䅣療䡁䅉兙あ䝁䅕䅚杁䝁䅫杢杁䑁䅉䅍睁䑁䅕䅉桂䝁䄴䅚杁䝁䅫督杁䝁䅧党桂䝁䅑兣ㅂ䝁䅅杣あ䝁䅕杣求䝁䅑䅉灂䝁䄴䅉呂䝁䅅杢あ䝁䅅䅉䑂䝁䅷兙祂䝁䅅䅌杁䕁䅍兙獂䝁䅫杚療䡁䅉杢灂䝁䅅杌䅁䩁場䅁睄兂䅁䅕桂䝁䅷睢瑂䝁䅅杣杁䕁䅧睢獂䝁䅑兡畂䝁䅣督獁䍁䅁兓畂䝁䅍杌獁䍁䅁兙杁䡁䅍䅣求䝁䅍兡桂䝁䅷䅤㕂䍁䅁兡畂䡁䅍兤祂䝁䅅杢橂䝁䅕䅉橂䝁䄸兢睂䝁䅅杢㕂䍁䅷䅉睂䡁䅉睢㉂䝁䅫䅚求䡁䅍䅉睂䡁䅉睢睂䝁䅕杣あ䡁䅫䅉桂䝁䄴䅚杁䝁䅍兙穂䡁䅕兙獂䡁䅑入杁䝁䅫杢穂䡁䅕杣桂䝁䄴睙求䍁䅁䅤療䍁䅁杣求䡁䅍兡歂䝁䅕杢あ䝁䅫兙獂䍁䅁兙畂䝁䅑䅉楂䡁䅕督灂䝁䄴党穂䡁䅍党穂䍁䅁兡畂䍁䅁䅤潂䝁䅕䅉噂䝁䄴兡あ䝁䅕䅚杁䙁䅍䅤桂䡁䅑党穂䍁䄴䅉啂䝁䅧党杁䝁䅍睢瑂䡁䅁兙畂䡁䅫䅉療䝁䅙杚求䡁䅉督杁䡁䅁党祂䡁䅍睢畂䝁䅅䅢杁䝁䅅杢歂䍁䅁睙療䝁䄰兢求䡁䅉睙灂䝁䅅䅢杁䡁䅍䅣求䝁䅍兡桂䝁䅷䅤㕂䍁䅁䅣祂䝁䄸䅣求䡁䅉䅤㕂䍁䅁兡畂䡁䅍兤祂䝁䅅杢橂䝁䅕䅉睂䡁䅉睢歂䡁䅕睙あ䡁䅍䅌杁䝁䅫杢橂䝁䅷兤歂䝁䅫杢湂䍁䅁杣求䡁䅍兡歂䝁䅕杢あ䝁䅫兙獂䍁䅁兙畂䝁䅑䅉橂䝁䄸兢瑂䝁䅕杣橂䝁䅫兙獂䍁䅁党桂䡁䅉䅤潂䡁䅅兤桂䝁䅳党獁䍁䅁杚祂䝁䄸杢あ䝁䅫杢湂䍁䅷䅉橂䝁䄸兢瑂䝁䅕杣橂䝁䅫兙獂䍁䅁兙獂䝁䅷䅉祂䝁䅫督牂䍁䅷䅉穂䡁䅁党橂䝁䅫兙獂䡁䅑入杁䝁䅧睢瑂䝁䅕睢㍂䝁䄴党祂䡁䅍䅌杁䝁䅫杢獂䝁䅅杢歂䍁䅁兢桂䡁䅉兡畂䝁䅕䅌杁䕁䅧兙㍂䝁䅅兡灂䍁䅁䅡ㅂ䡁䅉杣灂䝁䅍兙畂䝁䅕䅌杁䝁䅅杢歂䍁䅁杣求䡁䅍兡歂䝁䅕杢あ䝁䅫兙獂䍁䅁杚獂䝁䄸睢歂䍁䅷䅉桂䡁䅍䅉㍂䝁䅕䅢獂䍁䅁兙穂䍁䅁睢あ䝁䅧党祂䍁䅁䅣祂䝁䄸䅚ㅂ䝁䅍䅤穂䍁䅷䅉穂䡁䅕睙潂䍁䅁兙穂䍁䅁兙穂䡁䅍兤瑂䝁䅕䅚杁䡁䅉党灂䝁䄴督ㅂ䡁䅉兙畂䝁䅍党畁䍁䅁兓あ䍁䅁兢桂䡁䅉睡求䡁䅑督杁䝁䅅杢歂䍁䅁䅚灂䡁䅍䅤祂䝁䅫杙ㅂ䡁䅑党穂䍁䅁兡あ䡁䅍䅉睂䡁䅉睢歂䡁䅕睙あ䡁䅍䅉あ䝁䅧杣療䡁䅕睚潂䍁䅁杣求䡁䅑兙灂䝁䅷䅉桂䝁䅣党畂䡁䅑督獁䍁䅁睤潂䝁䄸䅢求䡁䅍兙獂䝁䅕䅉楂䡁䅉睢牂䝁䅕杣穂䍁䅷䅉睂䡁䅉睢湂䡁䅉兙瑂䍁䅁兙歂䝁䄰兡畂䝁䅫督あ䡁䅉兙あ䝁䄸杣穂䍁䅷䅉桂䝁䄴䅚杁䝁䅍兙祂䡁䅉兡求䡁䅉䅉睂䝁䅅杣あ䝁䄴党祂䡁䅍䅡灂䡁䅁督畁䍁䅁䅖潂䝁䅕䅉橂䝁䄸兢睂䝁䅅杢㕂䍁䅁睤桂䡁䅍䅉浂䝁䄸杣瑂䝁䅕杣獂䡁䅫䅉牂䝁䄴睢㍂䝁䄴䅉桂䡁䅍䅉䡂䕁䅍䅉兂䝁䅅䅢療䝁䄰兙祂䍁䅁䅓療䝁䅷䅚灂䝁䄴睚穂䍁䅁兙畂䝁䅑䅉橂䝁䅧兙畂䝁䅣党歂䍁䅁兡あ䡁䅍䅉畂䝁䅅兢求䍁䅁䅤療䍁䅁䅕桂䝁䅷睢瑂䝁䅅杣杁䕁䅧睢獂䝁䅑兡畂䝁䅣督獁䍁䅁兓畂䝁䅍杌杁䙁䅑䅡求䍁䅁睙療䝁䄰䅣桂䝁䄴入杁䡁䅣兙穂䍁䅁兡畂䝁䅍睢祂䡁䅁睢祂䝁䅅䅤求䝁䅑䅉灂䝁䄴䅉祁䑁䅁免穁䍁䅁兙畂䝁䅑䅉灂䡁䅍䅉潂䝁䅕兙歂䡁䅅兤桂䡁䅉䅤求䡁䅉党歂䍁䅁兡畂䍁䅁䅔桂䍁䅁杓療䝁䅷䅢桂䍁䅷䅉䑂䝁䅅䅢灂䝁䅙睢祂䝁䄴兡桂䍁䄴䅁噄睅䅁䅇䅑䙁䅁兙睂䝁䅅䅉䭂䝁䄸䅡畂䍁䅣督杁䕁䅫杢あ䝁䅕杣畂䝁䅅䅤灂䝁䄸杢桂䝁䅷䅌杁䕁䅫杢橂䍁䄴䅉療䡁䅁党祂䝁䅅䅤求䡁䅍䅉桂䝁䄴䅚杁䝁䅙杣桂䝁䄴睙潂䝁䅫督求䡁䅍䅉睂䝁䅫来㙂䝁䅅䅉歂䝁䅕䅢灂䡁䅙党祂䡁䅫䅉桂䝁䄴䅚杁䝁䅍兙祂䡁䅉入療䡁䅕䅤杁䡁䅉党穂䡁䅑兙ㅂ䡁䅉兙畂䡁䅑督杁䡁䅕杢歂䝁䅕杣杁䡁䅑䅡求䍁䅁䅕桂䡁䅁兙杁䕁䅯睢潂䝁䄴睊穂䍁䅁䅤祂䝁䅅䅚求䝁䄰兙祂䝁䅳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杚療䡁䅕杣杁䡁䅍党湂䝁䄰党畂䡁䅑督㙁䍁䅁䅒療䝁䄰党穂䡁䅑兡橂䍁䅁睑療䝁䄰䅣桂䝁䄴入瑁䕁䄸睤畂䝁䅕䅚杁䙁䅉党穂䡁䅑兙ㅂ䡁䅉兙畂䡁䅑督獁䍁䅁杔療䡁䅉䅤潂䍁䅁兑瑂䝁䅕杣灂䝁䅍兙杁䕁䅍睢瑂䝁䄰兡穂䡁䅍兙祂䝁䅫党穂䍁䅷䅉佂䝁䄸杣あ䝁䅧䅉䉂䝁䄰党祂䝁䅫睙桂䍁䅁杒祂䝁䅅杢橂䝁䅧兡穂䝁䅫杢湂䍁䅷䅉桂䝁䄴䅚杁䕁䅫杢あ䝁䅕杣畂䝁䅅䅤灂䝁䄸杢桂䝁䅷䅉偂䡁䅁党祂䝁䅅䅤灂䝁䄸杢穂䍁䄴䅉䩂䡁䅑䅉桂䝁䅷督療䍁䅁睢睂䝁䅕杣桂䡁䅑党穂䍁䅁䅚灂䝁䄴党瑁䝁䅫杢杁䝁䅅杢歂䍁䅁䅚求䝁䅷兡㉂䝁䅕杣㕂䍁䅁杣求䡁䅍䅤桂䡁䅕杣桂䝁䄴䅤穂䍁䅁兤畂䝁䅑党祂䍁䅁䅤潂䝁䅕䅉兂䝁䅅䅣桂䍁䅁杓療䝁䅧杢婁䡉䅍䅉あ䡁䅉兙歂䝁䅕兢桂䡁䅉睡杁䝁䅫杢あ䝁䅕杣畂䝁䅅䅤灂䝁䄸杢桂䝁䅷䅢㕂䍁䄴䅉兂䝁䅅䅣桂䍁䅁杓療䝁䅧杢湁䡁䅍䅉䩂䝁䄴䅤求䡁䅉杢桂䡁䅑兡療䝁䄴兙獂䍁䅷䅉䩂䝁䄴睙畁䍁䅁睤桂䡁䅍䅉浂䝁䄸兤畂䝁䅑党歂䍁䅁兡畂䍁䅁免㕁䑁䅧䅎杁䝁䅅杢歂䍁䅁兡穂䍁䅁杙桂䡁䅍党歂䍁䅁兡畂䍁䅁䅔療䡁䅕兡穂䡁䅙兡獂䝁䅷党獁䍁䅁睓求䝁䄴䅤ㅂ䝁䅍睡㕂䍁䄴䅁㕄杅䅁杈䅁䙁䅁兙睂䝁䅕杣杁䙁䅁杣療䝁䅑兤橂䡁䅑督䅁䥁单䅁ぁ䅁䅁䅕桂䡁䅁党祂䍁䅁兙畂䝁䅑䅉䝂䝁䄸杣求䡁䅍䅤杁䙁䅁杣療䝁䅑兤橂䡁䅑督䅁偁䝯䅁浂䅁䅁䅕桂䡁䅁党祂䍁䅁兙畂䝁䅑䅉兂䝁䅷兙穂䡁䅑兡橂䍁䅁䅕桂䝁䅍睡桂䝁䅣兡畂䝁䅣䅉兂䡁䅉睢歂䡁䅕睙あ䡁䅍䅉桂䝁䄴䅚杁䕁䄰兙あ䝁䅕杣灂䝁䅅䅢穂䅁䅁杅䅧䭁䱁䅁兂䝁䅅杣杁䙁䅁兙橂䝁䅫杚灂䝁䅍䅉䥂䝁䄸䅢歂䝁䅫杢湂䡁䅍䅌杁䕁䅫杢橂䍁䄴䅉療䡁䅣杢穂䍁䅁兙畂䝁䅑䅉療䡁䅁党祂䝁䅅䅤求䡁䅍䅉求䝁䄴党祂䝁䅣入杁䝁䅅杢歂䍁䅁兡畂䝁䅙杣桂䡁䅍䅤祂䡁䅕睙あ䡁䅕杣求䍁䅁杙ㅂ䡁䅍兡畂䝁䅕督穂䝁䅕督畁䍁䅁䅖潂䝁䅕䅉橂䝁䄸兢睂䝁䅅杢㕂䍁䅁睢睂䝁䅕杣桂䡁䅑党穂䍁䅁䅤潂䡁䅉睢ㅂ䝁䅣䅡杁䙁䅉党浂䝁䅫杢灂䝁䄴睚獁䍁䅁杕求䡁䅑兙灂䝁䅷䅌杁䝁䅅杢歂䍁䅁䅔療䝁䅣兡穂䡁䅑兡橂䡁䅍䅉穂䝁䅕睚瑂䝁䅕杢あ䡁䅍杌杁䙁䅑䅡求䍁䅁杕求䝁䅙兡畂䝁䅫杢湂䍁䅁督求䝁䅣兢求䝁䄴䅤杁䝁䄸睤畂䡁䅍䅉桂䝁䄴䅚杁䝁䄸䅣求䡁䅉兙あ䝁䅕督杁䡁䅉党浂䝁䅫杢求䡁䅉兡求䡁䅍䅉あ䝁䅧兙あ䍁䅁䅣祂䝁䄸䅚ㅂ䝁䅍党杁䝁䅣兙穂䝁䄸䅢灂䝁䄴党獁䍁䅁䅚灂䡁䅍䅤灂䝁䅷䅢桂䡁䅑党獁䍁䅁兙穂䡁䅁䅡桂䝁䅷䅤獁䍁䅁兙畂䝁䅑䅉療䡁䅑䅡求䡁䅉䅉睂䡁䅉睢歂䡁䅕睙あ䡁䅍䅉睂䡁䅉兡瑂䝁䅅杣灂䝁䅷入杁䝁䅙睢祂䍁䅁睙療䝁䄴督ㅂ䝁䄰䅣あ䝁䅫睢畂䍁䅁兡畂䍁䅁睓桂䡁䅁睢獂䝁䅕兡獁䍁䅁䅓桂䡁䅣兙灂䝁䅫䅌杁䕁䄴党㍂䝁䅍兙穂䡁䅑䅢求䍁䅷䅉塂䡁䅫睢瑂䝁䅫杢湂䍁䅷䅉啂䝁䅅睙療䝁䄰兙獁䍁䅁睖桂䡁䅍䅡灂䝁䄴睚あ䝁䄸杢獁䍁䅁兙畂䝁䅑䅉䍂䝁䅫䅢獂䝁䅫杢湂䡁䅍䅌杁䕁䄰睢畂䡁䅑兙畂䝁䅅杌杁䙁䅑䅡求䍁䅁杕求䡁䅑兙灂䝁䅷䅉穂䝁䅕睚瑂䝁䅕杢あ䍁䅁睢睂䝁䅕杣桂䡁䅑党穂䍁䅁杚ㅂ䝁䅕䅢杁䡁䅉党あ䝁䅅兡獂䍁䅁睢ㅂ䡁䅑䅢求䡁䅑督獁䍁䅁睤潂䝁䅫睙潂䍁䅁督求䝁䅷䅢杁䝁䄰党祂䝁䅍䅡桂䝁䄴䅚灂䡁䅍党獁䍁䅁督ㅂ䝁䅍䅡杁䝁䅅督杁䡁䅍睢浂䡁䅑䅉歂䡁䅉兡畂䝁䅳督獁䍁䅁䅣祂䝁䅕䅣桂䡁䅉党歂䍁䅁杚療䝁䄸䅚穂䍁䅷䅉桂䝁䄴䅚杁䝁䄸䅤潂䝁䅕杣杁䡁䅍兤畂䝁䅑杣灂䝁䅕督杁䝁䅫杢杁䕁䅧兙㍂䝁䅅兡灂䍁䅁兤畂䝁䅑党祂䍁䅁䅤潂䝁䅕䅉䥂䝁䅕䅢求䍁䅷䅉㍁䑁䅙䅌杁䝁䅅杢歂䍁䅁杢療䝁䄰杢療䝁䄰䅉楂䡁䅉兙畂䝁䅑督㝁䍁䅁兙畂䝁䅑䅉湂䝁䅅督療䝁䅷兡畂䝁䅕䅌杁䝁䅑兡求䡁䅍党獂䍁䅷䅉桂䝁䄴䅚杁䡁䅉党あ䝁䅅兡獂䍁䅁兢求䡁䅉睙潂䝁䅅杢歂䝁䅫督求䍁䅁兡畂䍁䅁睖桂䡁䅍䅡灂䝁䄴睚あ䝁䄸杢杁䝁䅅杢歂䍁䅁兓歂䝁䅅䅡療䍁䄴䅉啂䝁䅧党杁䕁䅷睢湂䝁䅫督あ䝁䅫睙穂䍁䅁督求䝁䅣兢求䝁䄴䅤杁䝁䄸睤畂䡁䅍䅉桂䝁䄴䅚杁䝁䄸䅣求䡁䅉兙あ䝁䅕督杁䡁䅑党祂䝁䄰兡畂䝁䅅䅢穂䍁䅷䅉睂䝁䅫䅣求䝁䅷兡畂䝁䅕督獁䍁䅁督灂䝁䄴睚獂䝁䅕䅉睂䝁䄸兡畂䡁䅑䅉瑂䝁䄸睢祂䝁䅫杢湂䍁䅷䅉瑂䝁䅅杣灂䝁䄴党杁䡁䅙党穂䡁䅍党獂䡁䅍䅌杁䡁䅍䅤療䡁䅉兙湂䝁䅕䅉浂䝁䅅睙灂䝁䅷兡あ䝁䅫党穂䍁䅷䅉獂䝁䄸兙歂䝁䅫杢湂䍁䅁兙畂䝁䅑䅉あ䡁䅉兤橂䝁䅳䅉祂䝁䅅睙牂䡁䅍䅌杁䝁䅅杢歂䍁䅁杣桂䝁䅫䅢杁䝁䅙兙橂䝁䅫䅢灂䡁䅑兡求䡁䅍䅉あ䝁䄸䅉歂䝁䅫督あ䡁䅉兡楂䡁䅕䅤求䍁䅁党あ䝁䅧兙畂䝁䄸䅢獁䍁䅁䅣求䡁䅑杣療䝁䅷党ㅂ䝁䄰䅌杁䝁䅅杢歂䍁䅁杣求䝁䅙兡畂䝁䅕䅚杁䡁䅁杣療䝁䅑兤橂䡁䅑督杁䡁䅑䅡祂䝁䄸兤湂䝁䅧睢ㅂ䡁䅑䅉䥂䝁䅅睤桂䝁䅫兡獁䍁䅁䅤潂䝁䅕䅉噂䝁䄴兡あ䝁䅕䅚杁䙁䅍䅤桂䡁䅑党穂䍁䅁睖求䡁䅍䅤杁䕁䅍睢桂䡁䅍䅤獁䍁䅁睖桂䡁䅍䅡灂䝁䄴睚あ䝁䄸杢獁䍁䅁䅤潂䝁䅕䅉䕂䝁䅅睡療䡁䅑兙穂䍁䅷䅉桂䝁䄴䅚杁䙁䅣入療䝁䄰兡畂䝁䅣睏杁䝁䅅杢歂䍁䅁兙杁䝁䅯党あ䍁䅁杚ㅂ䝁䅕䅢杁䡁䅍䅤療䡁䅉兙湂䝁䅕䅉浂䝁䅅睙灂䝁䅷兡あ䡁䅫䅉桂䝁䄴䅚杁䡁䅁兡睂䝁䅕䅢灂䝁䄴党杁䡁䅑䅡桂䡁䅑䅉穂䝁䅕杣㉂䝁䅕督杁䕁䅕䅢獂䡁䅍睤療䡁䅉䅤潂䍁䅁兑灂䡁䅉䅉䝂䝁䄸杣橂䝁䅕䅉䍂䝁䅅督求䍁䅁兡畂䍁䅁睕療䡁䅕䅤潂䍁䅁䅒桂䝁䅳睢あ䝁䅅杌杁䕁䅫䅤杁䝁䅅䅢穂䝁䄸䅉潂䝁䄸䅢歂䡁䅍䅉灂䝁䄴䅤求䡁䅉党穂䡁䅑䅉灂䝁䄴䅉祂䝁䅕杚灂䝁䄴党歂䍁䅁䅣祂䝁䄸䅚ㅂ䝁䅍䅤穂䍁䅁䅣灂䡁䅁党獂䝁䅫杢求䍁䄴䅉䩂䝁䄴䅉桂䝁䅑䅚灂䡁䅑兡療䝁䄴䅌杁䡁䅑䅡求䍁䅁睙療䝁䄰䅣桂䝁䄴入杁䝁䄸睤畂䡁䅍䅉桂䝁䄴䅚杁䝁䄸䅣求䡁䅉兙あ䝁䅕督杁䝁䅅䅉瑂䝁䅅杣灂䝁䄴党杁䡁䅑党祂䝁䄰兡畂䝁䅅䅢獁䍁䅁兙杁䡁䅕杢灂䡁䅑䅉あ䡁䅉兙灂䝁䄴兌橂䝁䅅䅣桂䝁䅉䅢求䍁䅁杣桂䝁䅫䅢杁䝁䅷睢桂䝁䅑兡畂䝁䅣䅉あ䝁䅕杣瑂䝁䅫杢桂䝁䅷睏杁䝁䅅䅉あ䡁䅉兤橂䝁䅳䅉祂䝁䅅睙牂䍁䅷䅉桂䝁䄴䅚杁䝁䅅䅉睂䡁䅉睢睂䡁䅉兡求䡁䅑兙祂䡁䅫䅉睂䝁䅫䅣求䝁䅷兡畂䝁䅕䅉あ䝁䅧兙あ䍁䅁督求䡁䅉杤求䡁䅍䅉䭂䝁䄸兡畂䡁䅑䅉䍂䝁䅅督求䍁䅁䅔求䡁䅣兡穂䍁䅁兔橂䕁䅍䅡療䡁䅉䅚畁䍁䅁䅖潂䝁䅕䅉橂䝁䄸兢睂䝁䅅杢㕂䍁䅁睤桂䡁䅍䅉浂䝁䄸杣瑂䝁䅕杣獂䡁䅫䅉牂䝁䄴睢㍂䝁䄴䅉桂䡁䅍䅉兂䝁䅅杣杁䙁䅁党あ䡁䅉睢獂䝁䅕兤瑂䍁䅁睑療䡁䅉䅣療䡁䅉兙あ䝁䅫睢畂䍁䅁兙畂䝁䅑䅉橂䝁䅧兙畂䝁䅣党歂䍁䅁兡あ䡁䅍䅉畂䝁䅅兢求䍁䅁䅤療䍁䅁䅕桂䡁䅉䅉兂䝁䅅睙灂䝁䅙兡橂䍁䅁䅓療䝁䅷䅚灂䝁䄴睚穂䍁䅷䅉䩂䝁䄴睙畁䍁䅁兡畂䍁䅁睔橂䡁䅑睢楂䝁䅕杣杁䑁䅉䅍硁䑁䅕杌杁䙁䅁兙祂䍁䅁䅕桂䝁䅍兡浂䝁䅫睙杁䕁䅧睢獂䝁䅑兡畂䝁䅣督獁䍁䅁兓畂䝁䅍杌杁䡁䅣兙穂䍁䅁兡畂䝁䅍睢祂䡁䅁睢祂䝁䅅䅤求䝁䅑䅉灂䝁䄴䅉硁䑁䅫䅏ぁ䍁䅁兙畂䝁䅑䅉灂䡁䅍䅉潂䝁䅕兙歂䡁䅅兤桂䡁䅉䅤求䡁䅉党歂䍁䅁兡畂䍁䅁䅓療䡁䅕督あ䝁䄸杢獁䍁䅁䅖求䡁䅧兙穂䍁䄴䅁塄睆䅁䅦䄴䙁䅁兙祂䝁䅅兢療䡁䅕杢あ䍁䅁睒獂䝁䄸杙桂䝁䅷䅉療䡁䅁党祂䝁䅅䅤求䡁䅍䅉桂䡁䅍䅉桂䍁䅁兢求䝁䅑兡桂䍁䅷䅉穂䡁䅑杣求䝁䅅兢灂䝁䄴睚獁䍁䅁兙畂䝁䅑䅉求䝁䄴䅤求䡁䅉䅤桂䝁䅫杢瑂䝁䅕杢あ䍁䅁睙療䝁䄰䅣桂䝁䄴入杁䡁䅣睢祂䝁䅷䅚㍂䝁䅫䅚求䍁䄴䅉䩂䡁䅑䅉療䡁䅁党祂䝁䅅䅤求䡁䅍䅉あ䝁䅧杣療䡁䅕睚潂䍁䅁䅖坂䍁䅁兔求䝁䅑兡桂䍁䅷䅉䕂䝁䅫杣求䝁䅍䅤瑁䡁䅑睢瑁䕁䅍睢畂䡁䅍兤瑂䝁䅕杣獁䍁䅁兙畂䝁䅑䅉䝂䝁䅫䅢瑂䝁䅕䅚杁䕁䅕杢あ䝁䅕杣あ䝁䅅兡畂䝁䄰党畂䡁䅑䅉穂䝁䅕睚瑂䝁䅕杢あ䡁䅍杌杁䙁䅑䅡求䍁䅁䅖坂䍁䅁兔求䝁䅑兡桂䍁䅁督求䝁䅣兢求䝁䄴䅤杁䝁䄸䅣求䡁䅉兙あ䝁䅕督杁䕁䅍村呂䍁䅁䅖求䝁䅷党㉂䝁䅫督灂䝁䄸杢杁䕁䄴党あ䡁䅣睢祂䝁䅳䅌杁䝁䅅䅉歂䝁䄸兢求䡁䅍䅤灂䝁䅍䅉楂䡁䅉睢桂䝁䅑睙桂䡁䅍䅤杁䡁䅑党獂䝁䅕杤灂䡁䅍兡療䝁䄴䅉畂䝁䅕䅤㍂䝁䄸杣牂䑁䅳䅉䑂䕁䅉睕杁䙁䅍䅤桂䡁䅑兡療䝁䄴督獁䍁䅁兙杁䡁䅑党獂䝁䅕杤灂䡁䅍兡療䝁䄴䅉穂䡁䅑兙あ䝁䅫睢畂䑁䅳䅉桂䝁䄴䅚杁䝁䅫杢あ䝁䅕杣畂䝁䅅䅤灂䝁䄸杢桂䝁䅷䅉浂䡁䅉党求䍁䄰䅤療䍁䄰兙灂䡁䅉䅉畂䝁䅕䅤㍂䝁䄸杣牂䡁䅍䅉橂䝁䄸兢睂䡁䅉兡穂䝁䅫杢湂䍁䅁杔求䡁䅑睤療䡁䅉睡杁䑁䅅䅍獁䍁䅁睑潂䝁䅅杢畂䝁䅕䅢杁䑁䅕䅌杁䙁䅑党獂䝁䅕杚求䍁䅷䅉桂䝁䄴䅚杁䕁䅍䅡灂䝁䅷党㉂䝁䅫督灂偁䅍杢㝁䍁䅁䅚療䝁䄰党穂䡁䅑兡橂䍁䅁䅣祂䝁䅕兢灂䡁䅕兢杁䝁䅅杢歂䍁䅁杙桂䡁䅍兡橂䍁䅁睙桂䝁䅉䅢求䍁䅁杢求䡁䅑睤療䡁䅉睡穂䍁䅷䅉穂䡁䅕睙潂䍁䅁兙穂䍁䅁䅕桂䡁䅉兙瑂䝁䄸兤畂䡁䅑睋杁䡁䅣兡あ䝁䅧䅉呂䝁䅧睢㍂䡁䅑兡瑂䝁䅕䅌杁䕁䄰䅖坂䍁䅷䅉䑂䝁䄸兢求䝁䅑入杁䕁䅍党畂䡁䅑杣桂䝁䅷䅌杁䙁䅁兙祂䝁䅅兢療䡁䅕杢あ䍁䅁杔求䡁䅑睤療䡁䅉睡獁䍁䅁䅖潂䝁䅕䅉呂䝁䄰兡あ䝁䅧督療䝁䄴兡桂䝁䄴䅉䑂䝁䅧兙畂䝁䄴党獂䍁䅷䅉佂䝁䅫睙牂䝁䅕䅢療䝁䅑党療䝁䄴䅌杁䕁䅉兒啂䍁䅁兔求䝁䅑兡桂䍁䅁睒祂䝁䄸兤睂䍁䅷䅉桂䝁䄴䅚杁䕁䅍村呂䍁䅁睕睂䝁䄸杣あ䡁䅍䅉佂䝁䅕䅤㍂䝁䄸杣牂䑁䅳䅉桂䝁䄴䅚杁䝁䅫杢あ䝁䅕杣畂䝁䅅䅤灂䝁䄸杢桂䝁䅷䅉求䡁䅧䅤求䝁䄴督灂䝁䄸杢穂䍁䅁睢浂䍁䅁䅤潂䝁䅕督求䍁䅁杙祂䝁䅅杢歂䡁䅍杌杁䙁䅑䅡灂䡁䅍䅉穂䝁䅕睚瑂䝁䅕杢あ䍁䅁兙獂䡁䅍睢杁䝁䄸杚浂䝁䅕杣穂䍁䅁䅚療䝁䄰党穂䡁䅑兡橂䍁䅁兙畂䝁䅑䅉灂䝁䄴䅤求䡁䅉杢桂䡁䅑兡療䝁䄴兙獂䍁䅁䅤求䝁䅷党㉂䝁䅫督灂䝁䄸杢杁䡁䅍䅤ㅂ䝁䅑兡療䍁䅁睢睂䝁䅕杣桂䡁䅑兡療䝁䄴督獁䍁䅁兡畂䝁䅍䅢ㅂ䝁䅑兡畂䝁䅣䅉䑂䕁䅉睕杁䙁䅍䅤ㅂ䝁䅑兡療䡁䅍䅌杁䙁䅁兙祂䝁䅅兢療䡁䅕杢あ䍁䅁䅖求䝁䅷党㉂䝁䅫督灂䝁䄸杢杁䙁䅍䅤ㅂ䝁䅑兡療䡁䅍䅌杁䝁䅅杢歂䍁䅁睕潂䝁䄸睤あ䝁䅫兢求䍁䄸兔啂䙁䅙䅉䙂䝁䄴䅤求䡁䅉䅤桂䝁䅫杢瑂䝁䅕杢あ䍁䅁睕あ䡁䅕䅚灂䝁䄸督㝁䍁䅁睑䍂䙁䅍䅉乂䝁䅕䅚灂䝁䅅䅉坂䝁䅕杢あ䡁䅕杣求䡁䅍䅌杁䡁䅣䅡灂䝁䅍䅡杁䡁䅁杣療䝁䅑兤橂䝁䅕督杁䝁䅅杢歂䍁䅁䅚灂䡁䅍䅤祂䝁䅫杙ㅂ䡁䅑党穂䍁䅁杚灂䡁䅉督あ䍁䄰杣ㅂ䝁䄴䅉穂䡁䅫杢歂䝁䅫睙桂䡁䅑党歂䍁䅁䅣祂䝁䄸睚祂䝁䅅兢瑂䝁䅫杢湂䑁䅳䅉桂䝁䄴䅚杁䝁䅑兡湂䝁䅫䅤桂䝁䅷䅉睂䡁䅉睢睂䝁䅕杣あ䝁䅫党穂䍁䅁睙療䝁䄴督灂䡁䅍䅤灂䝁䄴睚杁䝁䄸杚杁䕁䅍村呂䍁䅁杔求䡁䅣督杁䙁䅍䅤祂䝁䅕兙瑂䝁䅫杢湂䍁䅁兙畂䝁䅑䅉䑂䕁䅉睕杁䙁䅍䅣療䡁䅉䅤穂䍁䅁䅓剂䍁䄴䅉啂䝁䅧党杁䕁䅑兡祂䝁䅕睙あ䍁䄰䅤療䍁䄰睑療䝁䄴督ㅂ䝁䄰党祂䍁䅁督求䝁䅣兢求䝁䄴䅤杁䡁䅁杣療䡁䅙兡歂䝁䅕督杁䝁䅅䅉睂䝁䄸杣あ䝁䅙睢獂䝁䅫睢杁䝁䄸杚杁䝁䅑睢瑂䝁䅕督あ䝁䅫睙杁䝁䅅杢歂䍁䅁兡畂䡁䅑党祂䝁䄴兙あ䝁䅫睢畂䝁䅅䅢杁䡁䅁兙㕂䍁䅁兙畂䝁䅑䅉浂䡁䅉党求䍁䅁督あ䡁䅉党桂䝁䄰兡畂䝁䅣䅉穂䝁䅕杣㉂䝁䅫睙求䡁䅍䅌杁䝁䅫杢橂䝁䅷兤歂䝁䅫杢湂䍁䅁䅕桂䡁䅉兙瑂䝁䄸兤畂䡁䅑睋獁䍁䅁䅕獂䡁䅕䅤療䍁䅁䅖坂䍁䅷䅉䍂䕁䅕䅖牁䍁䅷䅉桂䝁䄴䅚杁䕁䄴睢湂䝁䅣兡畂䍁䄴䅉啂䝁䅧党杁䕁䅙兡獂䝁䄰党歂䍁䅁兒畂䡁䅑党祂䡁䅑兙灂䝁䄴兢求䝁䄴䅤杁䡁䅍党湂䝁䄰党畂䡁䅑䅉睂䡁䅉睢歂䡁䅕睙求䡁䅍䅉桂䝁䄴䅚杁䝁䅅睙硂䡁䅕兡祂䝁䅕督杁䝁䅙兡獂䝁䄰督獁䍁䅁督求䡁䅉兡求䡁䅍䅌杁䝁䅅杢歂䍁䅁督潂䝁䄸杣あ䍁䄰杚療䡁䅉兢杁䝁䅍睢畂䡁䅑党畂䡁䅑䅉浂䝁䄸杣杁䡁䅉党獂䝁䅕兙穂䝁䅕䅉桂䝁䄴䅚杁䝁䅷兡橂䝁䅕杢穂䝁䅫杢湂䍁䅁兙祂䝁䄸兤畂䝁䅑䅉あ䝁䅧党杁䡁䅣睢祂䝁䅷䅚獁䍁䅁兡畂䝁䅍䅢ㅂ䝁䅑兡畂䝁䅣䅉灂䝁䄴䅉あ䝁䅧党桂䡁䅑党祂䡁䅍䅌杁䝁䄸杢杁䡁䅍䅤祂䝁䅕兙瑂䝁䅫杢湂䍁䅁督求䡁䅉杤灂䝁䅍党穂䍁䅷䅉療䝁䄴䅉あ䝁䅕䅢求䡁䅙兡穂䝁䅫睢畂䍁䅷䅉あ䝁䅧杣療䡁䅕睚潂䍁䅁䅚灂䝁䅣兡あ䝁䅅䅢杁䝁䅧睢瑂䝁䅕䅉求䝁䄴䅤求䡁䅉䅤桂䝁䅫杢瑂䝁䅕杢あ䍁䅷䅉桂䝁䄴䅚杁䕁䅑杖䕂䡁䅍睌䍂䝁䅷兤瑁䡁䅉兙㕂䡁䅍睏杁䝁䅅杢歂䍁䅁睢睂䝁䅕杣桂䡁䅑党穂䍁䅁兙杁䡁䅁睢祂䡁䅑杚療䝁䅷兡療䍁䅁睙療䝁䄴督灂䡁䅍䅤灂䝁䄴睚杁䝁䄸杚杁䙁䅁兙祂䝁䅅兢療䡁䅕杢あ䍁䅁䅕灂䝁䅍䅤ㅂ䡁䅉党穂䍁䅷䅉兂䝁䅅杣桂䝁䄰睢ㅂ䝁䄴䅤杁䙁䅁䅢桂䡁䅫党祂䡁䅍䅌杁䙁䅁兙祂䝁䅅兢療䡁䅕杢あ䍁䅁兑畂䝁䅫兢桂䡁䅑兡療䝁䄴䅌杁䕁䄴兡橂䝁䅳党獂䝁䄸䅚求䝁䄸杢杁䙁䅍䅤ㅂ䝁䅑兡療䍁䅷䅉䉂䡁䅣党穂䝁䄸兢求䝁䄴党穂䡁䅍䅌杁䝁䅅杢歂䍁䅁兔灂䡁䅉兙瑂䝁䅅䅥畁䍁䅁兓あ䍁䅁兙獂䡁䅍睢杁䝁䄸杚浂䝁䅕杣穂䍁䅁䅣祂䝁䄸䅚ㅂ䝁䅍䅤灂䝁䄸杢獁䍁䅁䅚灂䡁䅍䅤祂䝁䅫杙ㅂ䡁䅑兡療䝁䄴䅌杁䝁䅅杢歂䍁䅁兙歂䡁䅙党祂䡁䅑兡穂䝁䅫杢湂䍁䅁督療䝁䅷兤あ䝁䅫睢畂䡁䅍杌杁䙁䅑䅡求䍁䅁睙療䝁䄰䅣桂䝁䄴入杁䡁䅣兙穂䍁䅁杚療䡁䅉兢求䡁䅉䅢㕂䍁䅁睡畂䝁䄸睤畂䍁䅁兙穂䍁䅁杖灂䝁䅅睙療䝁䄰睑䍂䙁䅍䅉䩂䝁䄴睙畁䍁䅁兙畂䝁䅑䅉橂䝁䅧兙畂䝁䅣党歂䍁䅁兡あ䡁䅍䅉畂䝁䅅兢求䍁䅁䅤療䍁䅁䅕桂䡁䅉兙瑂䝁䄸兤畂䡁䅑䅉䡂䝁䅷睢楂䝁䅅䅢杁䝁䅫杢杁䕁䅙党楂䡁䅉兤桂䡁䅉入杁䑁䅉䅍祁䑁䅉杌杁䙁䅑䅡求䍁䅁睙療䝁䄰䅣桂䝁䄴入杁䡁䅣兙穂䍁䅁杚療䡁䅕杢歂䝁䅕䅚杁䝁䅫杢杁䑁䅅兏硁䑁䅑䅉桂䝁䄴䅚杁䝁䅫督杁䝁䅧党桂䝁䅑兣ㅂ䝁䅅杣あ䝁䅕杣求䝁䅑䅉灂䝁䄴䅉佂䝁䅕睤杁䙁䅫睢祂䝁䅳䅌杁䕁䄴党㍂䍁䅁兗療䡁䅉睡畁䍁䅁䅕桂䡁䅉兙瑂䝁䄸兤畂䡁䅑䅉䡂䝁䅷睢楂䝁䅅䅢杁䝁䅫督杁䝁䅅䅉穂䡁䅕杙穂䝁䅫䅚灂䝁䅅杣㕂䍁䅁睢浂䍁䅁杔桂䡁䅑兡療䝁䄴兙獂䍁䅁兑瑂䡁䅕督求䝁䄰党畂䡁䅑督獁䍁䅁兓畂䝁䅍杌䅁䅁坙䅁䭄权䅁䅕桂䡁䅉睡杁䕁䄴兙あ䝁䅫睢畂䝁䅅䅢杁䕁䅍睢祂䡁䅁睢祂䝁䅅䅤灂䝁䄸杢杁䝁䄸䅣求䡁䅉兙あ䝁䅕督杁䝁䅅督杁䡁䅑䅡求䍁䅁杙桂䝁䄴睡杁䝁䅧睢獂䝁䅑兡畂䝁䅣䅉橂䝁䄸兢睂䝁䅅杢㕂䍁䅁杚療䡁䅉䅉兂䝁䅅杣牂䍁䅁杔桂䡁䅑兡療䝁䄴兙獂䍁䅁村桂䝁䄴睡杁䡁䅑䅡桂䡁䅑䅉睂䡁䅉睢㉂䝁䅫䅚求䡁䅍䅉橂䝁䄸兢瑂䝁䅕杣橂䝁䅫兙獂䍁䅁杙桂䝁䄴睡灂䝁䄴睚杁䝁䅅杢歂䍁䅁䅤祂䡁䅕督あ䍁䅁督求䡁䅉杤灂䝁䅍党穂䍁䅁兡畂䍁䅁督瑂䝁䅅䅢獂䍁䅁兙畂䝁䅑䅉瑂䝁䅕䅚灂䡁䅕兢杁䡁䅁睢睂䡁䅕䅢桂䡁䅑兡療䝁䄴䅉桂䡁䅉党桂䡁䅍杌杁䙁䅑䅡求䍁䅁睙療䝁䄰䅣桂䝁䄴入杁䝁䄸杚浂䝁䅕杣穂䍁䅁䅚求䡁䅁睢穂䝁䅫䅤穂䍁䅁杚療䡁䅉䅉歂䝁䅕兢桂䝁䄴䅚獁䍁䅁督桂䡁䅙兡畂䝁䅣督獁䍁䅁兙畂䝁䅑䅉あ䝁䅫兢求䍁䅁兙橂䝁䅍睢ㅂ䝁䄴䅤穂䑁䅳䅉あ䡁䅉兤穂䡁䅑䅉桂䝁䄴䅚杁䡁䅣党桂䝁䅷䅤潂䍁䅁兢桂䝁䄴兙湂䝁䅕兢求䝁䄴䅤杁䡁䅍党祂䡁䅙兡橂䝁䅕督㝁䍁䅁睙桂䡁䅍䅡杁䝁䄰兙畂䝁䅅睚求䝁䄰党畂䡁䅑䅉穂䝁䅕杣㉂䝁䅫睙求䡁䅍睏杁䡁䅍兙浂䝁䅕䅉歂䝁䅕䅣療䡁䅍兡あ䍁䅁睢睂䝁䅕杣桂䡁䅑兡療䝁䄴督㝁䍁䅁党獂䝁䅕睙あ䡁䅉睢畂䝁䅫睙杁䝁䅙兤畂䝁䅑督杁䡁䅑杣桂䝁䄴督浂䝁䅕杣穂䑁䅳䅉䩂䝁䄴䅤求䡁䅉杢求䡁䅑䅉桂䝁䄴䅚杁䝁䄰睢楂䝁䅫䅢求䍁䅁杙桂䝁䄴睡灂䝁䄴睚杁䡁䅍睢獂䡁䅕䅤灂䝁䄸杢穂䍁䅁睤灂䡁䅑䅡杁䝁䅉兡獂䝁䅷䅉睂䝁䅅入杁䡁䅍党祂䡁䅙兡橂䝁䅕睏杁䝁䅍杣求䝁䅑兡あ䍁䅁睙桂䡁䅉䅚穂䑁䅳䅉桂䝁䄴䅚杁䡁䅙兙祂䝁䅫睢ㅂ䡁䅍䅉桂䝁䅑䅚灂䡁䅑兡療䝁䄴兙獂䍁䅁杙桂䝁䄴睡灂䝁䄴睚瑁䡁䅉党獂䝁䅅䅤求䝁䅑䅉穂䝁䅕杣㉂䝁䅫睙求䡁䅍杌杁䕁䅫䅤杁䝁䅅䅢穂䝁䄸䅉睂䡁䅉睢㉂䝁䅫䅚求䡁䅍䅉橂䝁䄸兢瑂䝁䅕杣橂䝁䅫兙獂䍁䅁䅢療䝁䅅杢穂䍁䅷䅉灂䝁䄴睙獂䡁䅕䅚灂䝁䄴睚杁䝁䅙兡畂䝁䅅杢橂䝁䅫杢湂䍁䅁杚療䡁䅉䅉灂䝁䄴䅚ㅂ䡁䅍䅤祂䝁䅫兙獂䍁䅁兙畂䝁䅑䅉橂䝁䄸兢瑂䝁䅕杣橂䝁䅫兙獂䍁䅁䅣祂䝁䄸䅣求䡁䅉䅤灂䝁䅕督獁䍁䅁杚灂䝁䄴兙畂䝁䅍兡畂䝁䅣䅉浂䝁䄸杣杁䝁䅕兣ㅂ䝁䅫䅣瑂䝁䅕杢あ䍁䅷䅉灂䝁䄴杤求䝁䄴䅤療䡁䅉入杁䝁䅅杢歂䍁䅁兙橂䝁䅍睢ㅂ䝁䄴䅤穂䍁䅁杣求䝁䅍党灂䡁䅙兙楂䝁䅷党獁䍁䅁兙橂䡁䅅兤灂䡁䅍兡あ䝁䅫睢畂䍁䅁杚灂䝁䄴兙畂䝁䅍兡畂䝁䅣䅌杁䝁䅅杢歂䍁䅁睙療䝁䄰兢求䡁䅉睙灂䝁䅅䅢杁䝁䅷党桂䡁䅍兡畂䝁䅣䅌杁䝁䅅督杁䡁䅣党獂䝁䅷䅉桂䡁䅍䅉浂䝁䄸杣杁䝁䅍睢畂䡁䅍兤瑂䝁䅕杣杁䝁䅙兡畂䝁䅅杢橂䝁䅕䅉橂䝁䄸兢睂䝁䅅杢灂䝁䅕督㝁䍁䅁睙療䝁䄰兢求䡁䅉睙灂䝁䅅䅢杁䡁䅉党桂䝁䅷䅉求䡁䅍䅤桂䡁䅑党杁䝁䅷睢桂䝁䄴督杁䝁䅍睢瑂䡁䅁杣灂䡁䅍兡畂䝁䅣䅉瑂䝁䄸杣あ䝁䅣兙湂䝁䅕䅉獂䝁䄸兙畂䡁䅍䅉あ䝁䄸䅉歂䝁䅕杤求䝁䅷睢睂䝁䅕杣穂䍁䅁兙畂䝁䅑䅉療䡁䅣杢求䡁䅉督杁䝁䄸杚杁䝁䅍睢瑂䝁䄰党祂䝁䅍兡桂䝁䅷䅉祂䝁䅕兙獂䍁䅁党穂䡁䅑兙あ䝁䅕睏杁䝁䄸杣灂䝁䅣兡畂䝁䅅䅤求䡁䅍䅉浂䝁䅫杢桂䝁䄴睙灂䝁䄴睚杁䝁䅷党桂䡁䅍党穂䍁䅁䅣祂䝁䅫兢桂䡁䅉兡獂䡁䅫䅉浂䝁䄸杣杁䡁䅑䅡求䍁䅁䅣ㅂ䡁䅉睙潂䝁䅅督求䍁䅁睢浂䍁䅁睙療䝁䄰兢求䡁䅉睙灂䝁䅅䅢杁䡁䅙党潂䝁䅫睙獂䝁䅕督獁䍁䅁睢睂䝁䅕杣桂䡁䅑兡畂䝁䅣睌瑂䝁䅅杢ㅂ䝁䅙兙橂䡁䅑兤祂䝁䅫杢湂䍁䅁党硂䡁䅕兡睂䝁䄰党畂䡁䅑䅌杁䝁䅅杢歂䍁䅁兢ㅂ䝁䄴兡橂䝁䅫䅣桂䝁䅷䅉㉂䝁䅕䅡灂䝁䅍䅢求䡁䅍睌求䡁䅅兤灂䡁䅁兢求䝁䄴䅤㝁䍁䅁睙療䝁䄴督ㅂ䝁䄰党祂䍁䅁䅢療䝁䅅杢穂䍁䅷䅉穂䡁䅕睙潂䍁䅁兙穂䍁䅁兙ㅂ䡁䅑睢瑂䝁䄸杙灂䝁䅷党杁䝁䅷睢桂䝁䄴督㝁䍁䅁睙療䝁䄴督ㅂ䝁䄰党祂䍁䅁杚灂䝁䄴兙畂䝁䅍党杁䡁䅍党祂䡁䅙兡橂䝁䅕督㝁䍁䅁䅡療䝁䄰党杁䝁䅕兣ㅂ䝁䅫䅤㕂䍁䅁䅢灂䝁䄴党穂䍁䅁睢浂䍁䅁睙祂䝁䅕䅚灂䡁䅑睏杁䝁䅅杢歂䍁䅁杣求䡁䅍兡歂䝁䅕杢あ䝁䅫兙獂䍁䅁杣求䝁䅅䅢杁䝁䅕督あ䝁䅅䅤求䍁䅁兙畂䝁䅑䅉橂䝁䄸杢穂䡁䅑杣ㅂ䝁䅍䅤灂䝁䄸杢杁䝁䅷睢桂䝁䄴督獁䍁䅁兙穂䍁䅁睤求䝁䅷䅢杁䝁䅅督杁䝁䅫杢穂䡁䅑兙獂䝁䅷兢求䝁䄴䅤杁䝁䅷睢桂䝁䄴督杁䝁䅅杢歂䍁䅁睙療䝁䄰兢求䡁䅉睙灂䝁䅅䅢杁䝁䅷睢桂䝁䄴督畁䍁䅁兓畂䍁䅁兙歂䝁䅑兡あ䝁䅫睢畂䍁䅷䅉あ䝁䅧党杁䝁䅍睢瑂䡁䅁兙畂䡁䅫䅉療䝁䅙杚求䡁䅉督杁䝁䅅兡祂䝁䅍杣桂䝁䅙䅤杁䝁䅙兡畂䝁䅅杢橂䝁䅫杢湂䍁䅁督求䡁䅉杤灂䝁䅍党穂䑁䅳䅉桂䝁䄴䅚杁䙁䅁兙祂䝁䅳䅒灂䡁䅉党橂䡁䅑䅌杁䝁䅅䅉睂䝁䅕杣穂䝁䄸杢桂䝁䅷䅉楂䝁䅅杢牂䝁䅫杢湂䍁䅁兙睂䡁䅁䅢灂䝁䅍兙あ䝁䅫睢畂䍁䄴䅉兂䝁䅅杣牂䍁䅁杔桂䡁䅑兡療䝁䄴兙獂䍁䅁睑療䡁䅉䅣療䡁䅉兙あ䝁䅫睢畂䍁䅁睤桂䡁䅍䅉浂䝁䄸兤畂䝁䅑党歂䍁䅁兡畂䍁䅁免㕁䑁䅁䅏杁䝁䅅杢歂䍁䅁兡穂䍁䅁䅡求䝁䅅䅚硂䡁䅕兙祂䡁䅑党祂䝁䅕䅚杁䝁䅫杢杁䕁䄴党㍂䝁䅅杣牂䍁䅷䅉偂䝁䅧兡療䍁䄴䅁㡄睆䅁朵䅉䙁䅁兙祂䝁䅳䅉灂䡁䅍䅉療䝁䄴党杁䝁䄸杚杁䡁䅑䅡求䍁䅁䅢桂䡁䅉睚求䡁䅍䅤杁䡁䅁兤楂䝁䅷兡橂䝁䅷入瑁䡁䅑杣桂䝁䅑党歂䍁䅁䅢療䝁䅑睚灂䝁䄴睚杁䡁䅉党桂䝁䅷䅉求䡁䅍䅤桂䡁䅑党杁䝁䅫杢㉂䝁䅕督あ䝁䄰党畂䡁䅑䅉あ䡁䅉兤穂䡁䅑督杁䍁䅧䍈卂䕁䅕兓啂䉁朰克杁䡁䅣兡あ䝁䅧䅉桂䍁䅁䅚灂䡁䅙党祂䡁䅍党杁䡁䅁睢祂䡁䅑杚療䝁䅷兡療䍁䅁睢浂䍁䅁兡橂䝁䄸杢灂䝁䅍䅉桂䝁䄴䅚杁䝁䄰兙祂䝁䅳党あ䍁䄰䅢求䝁䅅䅚灂䝁䄴睚杁䝁䅧睢あ䝁䅕䅢穂䍁䅁兙畂䝁䅑䅉祂䝁䅕督療䡁䅉䅤穂䍁䅁睤灂䡁䅑䅡杁䡁䅍兡湂䝁䄴兡浂䝁䅫睙桂䝁䄴䅤杁䡁䅕杢歂䝁䅕杣獂䡁䅫兡畂䝁䅣䅉祂䝁䅕兙獂䍁䅁党穂䡁䅑兙あ䝁䅕䅉㉂䝁䅅䅢ㅂ䝁䅕杌杁䙁䅁兙祂䝁䅳睊穂䍁䅁䅣療䡁䅉䅤浂䝁䄸䅢灂䝁䄸䅉橂䡁䅕杣祂䝁䅕杢あ䝁䅷入杁䝁䅍睢畂䡁䅍兡穂䡁䅑督杁䝁䄸杚杁䑁䅑免杁䡁䅁杣求䝁䄰兡ㅂ䝁䄰兌楂䡁䅉兙畂䝁䅑党歂䍁䅁䅡療䡁䅑党獂䡁䅍䅉桂䝁䄴䅚杁䡁䅉党穂䝁䄸杣あ䡁䅍䅉㍂䝁䅫䅤潂䍁䅁睢㉂䝁䅕杣杁䑁䅉兎獁䑁䅁䅍睁䍁䅁杣療䝁䄸兢穂䍁䅁䅣祂䝁䅫兢桂䡁䅉兡獂䡁䅫䅉獂䝁䄸睙桂䡁䅑党歂䍁䅁兡畂䍁䅁䅣祂䝁䅫兢求䍁䅁睙灂䡁䅑入杁䝁䅍党畂䡁䅑党祂䍁䅁兙畂䝁䅑䅉祂䝁䅕督療䡁䅉䅤杁䝁䅷睢橂䝁䅅䅤灂䝁䄸杢穂䍁䄴䅁奄睅䅁䅄䄸䙁䅁兙祂䝁䅳党祂䍁䄰䅓桂䝁䄴杢灂䝁䅙兡畂䍁䅁睑療䡁䅉䅣療䡁䅉兙あ䝁䅫睢畂䍁䅁兢桂䝁䄴兤浂䝁䅅睙あ䡁䅕杣求䡁䅍䅉桂䝁䄴䅚杁䡁䅍党獂䝁䅷督杁䝁䄰睢あ䝁䅫睢畂䍁䅁兙畂䝁䅑䅉橂䝁䄸杢あ䡁䅉睢獂䍁䅁䅤求䝁䅍䅡畂䝁䄸䅢療䝁䅣兡求䡁䅍䅉桂䝁䄴䅚杁䡁䅍入穂䡁䅑党瑂䡁䅍䅉浂䝁䄸杣杁䡁䅙兙祂䝁䅫睢ㅂ䡁䅍䅉瑂䝁䄸杙灂䝁䅷党獁䍁䅁兡畂䝁䅑兤穂䡁䅑杣灂䝁䅅䅢獁䍁䅁兙畂䝁䅑䅉桂䝁䅕杣療䡁䅍䅣桂䝁䅍党杁䝁䄰兙祂䝁䅳党あ䡁䅍䅉㍂䝁䄸杣獂䝁䅑睤灂䝁䅑党畁䍁䅁䅖潂䝁䅕䅉橂䝁䄸兢睂䝁䅅杢㕂䍁䅁睢睂䝁䅕杣桂䡁䅑党穂䍁䅁䅤潂䡁䅉睢ㅂ䝁䅣䅡杁䡁䅑睤療䍁䅁督求䝁䅣兢求䝁䄴䅤穂䑁䅯䅉䕂䝁䅫杤求䡁䅉督灂䝁䅙兡求䝁䅑䅉䩂䝁䄴䅚ㅂ䡁䅍䅤祂䝁䅫兙獂䍁䅁兙畂䝁䅑䅉䉂䝁䅕杣療䡁䅍䅣桂䝁䅍党杁䙁䅍入穂䡁䅑党瑂䡁䅍杌杁䙁䅑䅡求䍁䅁䅒灂䡁䅙党祂䡁䅍兡浂䝁䅫党歂䍁䅁兓畂䝁䅑兤穂䡁䅑杣灂䝁䅅䅢杁䡁䅍党湂䝁䄰党畂䡁䅑䅉療䝁䅙杚求䡁䅉督杁䡁䅙兙祂䝁䅫睢ㅂ䡁䅍䅉瑂䝁䄸䅤灂䝁䄸杢瑁䝁䅍睢畂䡁䅑杣療䝁䅷䅉穂䡁䅫督あ䝁䅕兢穂䍁䅁兙畂䝁䅑䅉橂䝁䄸兢睂䝁䄸杢求䝁䄴䅤穂䍁䅷䅉穂䡁䅕睙潂䍁䅁兙穂䍁䅁兙橂䡁䅑兡㉂䝁䅕䅉桂䝁䄴䅚杁䡁䅁兙穂䡁䅍兡㉂䝁䅕䅉㉂䝁䅫杙祂䝁䅅䅤灂䝁䄸杢杁䝁䅍睢畂䡁䅑杣療䝁䅷䅌杁䝁䅧兡湂䝁䅧䅉睂䡁䅕杣灂䡁䅑入杁䡁䅍党桂䝁䅷兡畂䝁䅣䅌杁䝁䅍睢桂䡁䅑兡畂䝁䅣督獁䍁䅁䅡灂䝁䅣䅡杁䡁䅑党瑂䡁䅁党祂䝁䅅䅤ㅂ䡁䅉党杁䡁䅍党桂䝁䅷兡畂䝁䅣䅌杁䝁䅍杣㕂䝁䄸睚求䝁䄴兡橂䍁䅁杤桂䝁䅷杤求䡁䅍䅉桂䝁䄴䅚杁䝁䅙兡あ䡁䅑兡畂䝁䅣督獁䍁䅁䅓坂䕁䅅睑癁䙁䅉䅉橂䝁䄸杢あ䡁䅉睢獂䡁䅍䅉桂䝁䄴䅚杁䝁䄰睢畂䝁䅫䅤療䡁䅉兡畂䝁䅣䅌杁䝁䅕䅢桂䡁䅍䅤療䝁䄰党祂䝁䅫睙獁䍁䅁杚桂䝁䅉杣灂䝁䅍䅉祂䝁䅕兡畂䝁䅙睢祂䝁䅍党歂䍁䅷䅉瑂䝁䅕䅤桂䝁䅷䅌杁䡁䅁杣求䝁䅍兡穂䝁䅫睢畂䍁䅁睙ㅂ䡁䅑䅉穂䝁䅕兙獂䡁䅍䅌杁䝁䅧入歂䡁䅉睢湂䝁䅕杢杁䝁䅅杢歂䍁䅁杢桂䡁䅑兤祂䝁䅅䅢杁䝁䅣兙穂䍁䅁杚灂䝁䅷䅤求䡁䅉督獁䍁䅁党獂䝁䅕睙あ䡁䅉兡橂䍁䅁兙畂䝁䅑䅉潂䡁䅫䅚祂䝁䅅兤獂䝁䅫睙杁䡁䅁兤瑂䡁䅁督杁䝁䅅杢歂䍁䅁兢療䡁䅑睢祂䡁䅍䅌杁䝁䅫杢歂䡁䅕督あ䡁䅉兡桂䝁䅷䅉桂䝁䅫杣獁䍁䅁睚桂䡁䅍䅉浂䝁䅫䅢あ䡁䅉兙あ䝁䅫睢畂䍁䅷䅉求䝁䅷党橂䡁䅑杣灂䝁䅍䅉桂䝁䄴䅚杁䝁䅧入歂䡁䅉兙ㅂ䝁䅷兡橂䍁䅁杤桂䝁䅷杤求䡁䅍䅌杁䝁䄰兡畂䝁䅫兙あ䡁䅕杣求䍁䅁䅣ㅂ䝁䄰䅣穂䍁䅁兙畂䝁䅑䅉㉂䝁䅅䅢㉂䝁䅕督獁䍁䅁党獂䝁䅕睙あ䡁䅉睢瑂䝁䅅睚畂䝁䅕䅤灂䝁䅍䅉灂䝁䄴䅤求䡁䅉杚桂䝁䅍党杁䡁䅍䅡灂䝁䅕䅢歂䝁䅫杢湂䍁䅷䅉睂䝁䄴党ㅂ䝁䄰兙あ䝁䅫睙杁䝁䅅睙あ䡁䅕兙あ䝁䄸杣穂䍁䅷䅉祂䝁䅕睚ㅂ䝁䅷兙あ䝁䄸杣穂䍁䅁兙畂䝁䅑䅉㉂䝁䅅䅢㉂䝁䅕督獁䍁䅁党獂䝁䅕睙あ䡁䅉睢瑂䝁䅕睙潂䝁䅅杢灂䝁䅍兙獂䍁䅁兙畂䝁䅑䅉潂䡁䅫䅚祂䝁䅅兤獂䝁䅫睙杁䝁䅅睙あ䡁䅕兙あ䝁䄸杣穂䍁䅷䅉睂䝁䄸睤求䡁䅉䅉あ䝁䅅睡求䍁䅁睢浂䝁䅙督獁䍁䅁党獂䝁䅕睙あ䡁䅉睢畂䝁䅫睙穂䍁䅷䅉歂䡁䅉兡㉂䝁䅕督杁䝁䅅杢歂䍁䅁睙療䝁䄴䅤祂䝁䄸䅢獂䝁䅕杣穂䍁䅷䅉睂䡁䅉睢橂䝁䅕督穂䍁䅁杚灂䝁䅷䅤祂䝁䅅䅤灂䝁䄸杢杁䡁䅍睢獂䡁䅕䅤灂䝁䄸杢穂䍁䅷䅉求䝁䄴睚灂䝁䄴党杁䝁䅙兡獂䡁䅑杣桂䡁䅑兡療䝁䄴䅉穂䝁䄸䅢ㅂ䡁䅑兡療䝁䄴督獁䍁䅁杣ㅂ䝁䅉杙求䡁䅉䅉あ䝁䄸䅉穂䡁䅕杙穂䡁䅑杣桂䡁䅑党杁䝁䅅䅚潂䝁䅕督灂䡁䅙党穂䍁䅷䅉浂䝁䅷兤灂䝁䅑䅉橂䝁䄸杢歂䝁䅫䅤灂䝁䄸杢杁䝁䄰睢畂䝁䅫䅤療䡁䅉兡畂䝁䅣䅌杁䡁䅍党畂䡁䅍睢祂䡁䅍䅉桂䝁䄴䅚杁䝁䅑兡桂䝁䅣杢療䡁䅍䅤灂䝁䅍督獁䍁䅁杚獂䡁䅕兡歂䍁䅁睙療䝁䄴杤求䡁䅫兙畂䝁䅍党杁䝁䅧睢穂䝁䅕䅉桂䝁䄴䅚杁䡁䅑兤楂䝁䅫杢湂䍁䅷䅉穂䡁䅑杣ㅂ䝁䅍䅤ㅂ䡁䅉兙獂䍁䅁兙歂䝁䅧党穂䝁䅫杤求䡁䅍䅌杁䝁䅧兡湂䝁䅧䅉睂䡁䅉党穂䡁䅍兤祂䝁䅕䅉橂䝁䄸杢畂䝁䅕睙あ䝁䄸杣穂䍁䅷䅉浂䝁䅫䅤あ䝁䅫杢湂䡁䅍䅌杁䡁䅙兙獂䡁䅙党穂䍁䅁兙畂䝁䅑䅉祂䝁䅕睚ㅂ䝁䅷兙あ䝁䄸杣穂䍁䅷䅉あ䝁䅧党祂䝁䄰兙獂䍁䅁兢桂䝁䄴兙湂䝁䅕兢求䝁䄴䅤獁䍁䅁䅡灂䝁䅣䅡杁䡁䅁兤祂䝁䅫䅤㕂䍁䅁杚灂䡁䅑䅤灂䝁䄴睚穂䍁䄴䅉啂䝁䅧党杁䕁䅅党祂䝁䄸督睂䝁䅅睙求䍁䅁睕㕂䡁䅍䅤求䝁䄰督杁䡁䅍党湂䝁䄰党畂䡁䅑䅉療䝁䅙杚求䡁䅉督杁䡁䅁杣療䝁䅑兤橂䡁䅑督杁䝁䅙睢祂䍁䅁兤穂䝁䅕䅉灂䝁䄴䅉橂䝁䄸兢瑂䝁䅕杣橂䝁䅫兙獂䍁䅁兙畂䝁䅑䅉歂䝁䅕杚求䝁䄴督求䍁䅁兙灂䡁䅉杚祂䝁䅅兢求䍁䅁兙畂䝁䅑䅉求䝁䄴睚灂䝁䄴党杁䡁䅁杣療䝁䅣杣桂䝁䄰督獁䍁䅁督ㅂ䝁䅍䅡杁䝁䅅督杁䝁䅅杤灂䝁䄸杢灂䝁䅍督獁䍁䅁党獂䝁䅕睙あ䡁䅉兡橂䍁䅁杊杁䝁䅧入歂䡁䅉兙ㅂ䝁䅷兡橂䍁䅁杙祂䝁䅅睡灂䝁䄴睚杁䡁䅍入穂䡁䅑党瑂䡁䅍䅌杁䝁䅕䅢求䝁䅍䅤祂䝁䅫睙杁䡁䅁睢㍂䝁䅕杣獁䍁䅁党獂䝁䅕睙あ䡁䅉睢瑂䝁䅕睙潂䝁䅅杢灂䝁䅍兙獂䍁䅁兙橂䡁䅑兤桂䡁䅑睢祂䡁䅍䅌杁䝁䅕杢湂䝁䅫杢求䍁䅁党㑂䝁䅧兙ㅂ䡁䅍䅤杁䡁䅍入穂䡁䅑党瑂䡁䅍䅉桂䝁䄴䅚杁䝁䅍睢瑂䡁䅁睢畂䝁䅕杢あ䡁䅍䅌杁䝁䅙兡祂䝁䅕䅉歂䝁䅕䅤求䝁䅍䅤灂䝁䄸杢杁䝁䅅杢歂䍁䅁督ㅂ䡁䅁䅣祂䝁䅕督穂䝁䅫睢畂䍁䅷䅉浂䝁䅷兡湂䝁䅧䅤杁䝁䅍睢畂䡁䅑杣療䝁䅷䅉穂䡁䅫督あ䝁䅕兢穂䍁䅷䅉浂䝁䅷兤灂䝁䅑䅉橂䝁䄸杢㉂䝁䅕入桂䝁䄴睙求䍁䅷䅉浂䡁䅕党獂䍁䅁督㕂䡁䅍䅤求䝁䄰督杁䍁䅙䅉橂䝁䄸兢睂䝁䄸杢求䝁䄴䅤穂䍁䅷䅉浂䡁䅕党獂䍁䅁䅤桂䝁䄴睡杁䝁䅫杢求䡁䅉䅤灂䝁䄴睚杁䡁䅍入穂䡁䅑党瑂䡁䅍䅌杁䝁䅧入歂䡁䅉兙ㅂ䝁䅷兡橂䍁䅁䅣ㅂ䝁䄰䅣穂䍁䅁杊杁䝁䄰睢あ䝁䄸杣穂䍁䅷䅉潂䡁䅫䅚祂䝁䅅兤獂䝁䅫睙杁䡁䅙兙獂䡁䅙党穂䍁䅁杊杁䝁䅅睙あ䡁䅕兙あ䝁䄸杣穂䍁䅷䅉睂䝁䄴党ㅂ䝁䄰兙あ䝁䅫睙穂䍁䅷䅉穂䝁䅕兙獂䡁䅍䅌杁䡁䅍党畂䡁䅍睢祂䡁䅍䅌杁䝁䅅杢歂䍁䅁䅤潂䝁䅕杣瑂䝁䅅䅢杁䝁䄰兙畂䝁䅅睚求䝁䄰党畂䡁䅑䅉睂䡁䅉睢歂䡁䅕睙あ䡁䅍杌杁䙁䅑䅡求䍁䅁睙療䝁䄰䅣桂䝁䄴入杁䡁䅍党獂䝁䅷督杁䝁䅫䅤穂䍁䅁䅣祂䝁䄸䅚ㅂ䝁䅍䅤穂䍁䅁䅤療䍁䅁睢祂䝁䅫睚灂䝁䄴兙獂䍁䅁党硂䡁䅕兡睂䝁䄰党畂䡁䅑䅉瑂䝁䅅杢ㅂ䝁䅙兙橂䡁䅑兤祂䝁䅕杣穂䍁䅷䅉歂䝁䅫督あ䡁䅉兡楂䡁䅕䅤療䡁䅉督獁䍁䅁䅚灂䡁䅉党橂䡁䅑兌穂䝁䅅䅢求䡁䅍䅉求䝁䄰䅣獂䝁䄸入求䝁䅕督獁䍁䅁兙畂䝁䅑䅉穂䝁䅅䅢求䡁䅍䅉祂䝁䅕䅣祂䝁䅕督求䝁䄴䅤桂䡁䅑兡㉂䝁䅕督畁䍁䅁䅕桂䡁䅉睡求䡁䅉兌䥂䝁䅅杢畂䝁䅫杚灂䝁䄴䅉䑂䝁䄸杣睂䝁䄸杣桂䡁䅑兡療䝁䄴䅉㍂䝁䅅督杁䝁䅙睢ㅂ䝁䄴䅚求䝁䅑䅉灂䝁䄴䅉硁䑁䅫免㍁䍁䅁兙畂䝁䅑䅉灂䡁䅍䅉潂䝁䅕兙歂䡁䅅兤桂䡁䅉䅤求䡁䅉党歂䍁䅁兡畂䍁䅁睑獂䝁䅕杤求䝁䅷兙畂䝁䅑䅌杁䕁䄸䅡灂䝁䄸杌䅁偁堰䅁歃睃䅁䅕桂䡁䅉督療䝁䄴督杁䕁䅍睢祂䡁䅁睢祂䝁䅅䅤灂䝁䄸杢杁䡁䅁杣療䡁䅙兡歂䝁䅕督杁䝁䅫杢あ䝁䅕睚祂䝁䅅䅤求䝁䅑䅉穂䝁䄸䅢ㅂ䡁䅑兡療䝁䄴督杁䝁䅅杢歂䍁䅁督求䡁䅉杤灂䝁䅍党穂䍁䅁兡畂䍁䅁䅤潂䝁䅕䅉歂䝁䅕杚求䝁䄴督求䍁䅷䅉灂䝁䄴䅤求䝁䅷䅢灂䝁䅣党畂䝁䅍党獁䍁䅁兙畂䝁䅑䅉橂䡁䅉兡あ䝁䅫睙桂䝁䅷䅉灂䝁䄴杚祂䝁䅅督あ䡁䅉兤橂䡁䅑兤祂䝁䅕䅉瑂䝁䅅杣牂䝁䅕䅤穂䍁䅁兡畂䍁䅁杔療䡁䅉䅤潂䍁䅁兑瑂䝁䅕杣灂䝁䅍兙獁䍁䅁䅤潂䝁䅕䅉乂䝁䅫䅚歂䝁䅷党杁䕁䅕兙穂䡁䅑䅌杁䝁䅅杢歂䍁䅁兡畂䡁䅑党祂䝁䄴兙あ䝁䅫睢畂䝁䅅䅢獂䡁䅫杌杁䙁䅑䅡求䍁䅁睙療䝁䄰䅣桂䝁䄴入杁䝁䄸䅣求䡁䅉兙あ䝁䅕督杁䡁䅑䅡祂䝁䄸兤湂䝁䅧䅉䝂䝁䅕䅚求䡁䅉兙獂䍁䅁睕療䝁䅷兤あ䝁䅫睢畂䡁䅍䅉桂䝁䄴䅚杁䕁䅍杣灂䡁䅑兡橂䝁䅅䅢杁䕁䅫杢浂䡁䅉兙穂䡁䅑杣ㅂ䝁䅍䅤ㅂ䡁䅉党杁䡁䅍党湂䝁䄰党畂䡁䅑督畁䍁䅁䅖潂䝁䅕䅉䝂䝁䅕䅚求䡁䅉兙獂䍁䅁睕療䝁䅷兤あ䝁䅫睢畂䡁䅍䅉穂䝁䅕睚瑂䝁䅕杢あ䍁䅁䅣祂䝁䄸杤灂䝁䅑党穂䍁䅁睙祂䝁䅫䅤灂䝁䅍兙獂䍁䅁䅤求䝁䅍䅡畂䝁䄸䅢療䝁䅣兡求䡁䅍䅌杁䡁䅍兤橂䝁䅧䅉桂䡁䅍䅉橂䡁䅫杙求䡁䅉督求䝁䅍兤祂䝁䅫䅤㕂䑁䅳䅉瑂䝁䅫督穂䝁䅫䅢求䍁䅁䅚求䝁䅙党畂䡁䅍党㝁䍁䅁兡畂䡁䅑党獂䝁䅷兡湂䝁䅕杢橂䝁䅕睏杁䡁䅍䅣桂䝁䅍党杁䝁䅷兙ㅂ䝁䄴睙潂䍁䅁兙畂䝁䅑䅉湂䡁䅉睢ㅂ䝁䄴䅚杁䡁䅍入穂䡁䅑党瑂䡁䅍睏杁䡁䅍䅣桂䝁䅍党杁䝁䅅杢歂䍁䅁睤求䝁䅅䅣療䝁䄴䅉穂䡁䅫督あ䝁䅕兢杁䡁䅉党穂䝁䅫䅢灂䝁䅕杢橂䡁䅫睏杁䝁䅣党療䡁䅍䅣桂䡁䅑兡桂䝁䅷䅉灂䝁䄴䅤求䝁䅷䅢灂䝁䅣党畂䝁䅍党㝁䍁䅁督灂䝁䅣杢桂䝁䅷督杁䝁䅫杢あ䝁䅕䅢獂䝁䅫睚求䝁䄴睙求䑁䅳䅉求䝁䄴杤灂䡁䅉睢畂䝁䄰党畂䡁䅑兙獂䍁䅁杣求䝁䄰党歂䝁䅫兙あ䝁䅫睢畂䑁䅳䅉楂䝁䄸杣歂䝁䅕杣杁䡁䅍党橂䡁䅕杣灂䡁䅑入獁䍁䅁睙祂䝁䅫䅤灂䝁䅍兙獂䍁䅁兡畂䝁䅙杣桂䡁䅍䅤祂䡁䅕睙あ䡁䅕杣求䍁䅁䅣祂䝁䄸䅤求䝁䅍䅤灂䝁䄸杢㝁䍁䅁睙療䡁䅕杢あ䝁䅕杣杁䡁䅕杢瑂䝁䅅杢畂䝁䅕䅚杁䝁䅅兡祂䍁䅁督㕂䡁䅍䅤求䝁䄰督㝁䍁䅁杙灂䝁䄸兢求䡁䅑杣灂䝁䅍督杁䝁䅅杢歂䍁䅁杙灂䝁䄸䅉穂䡁䅕杣㉂䝁䅕兡獂䝁䅷兙畂䝁䅍党杁䡁䅍睢獂䡁䅕䅤灂䝁䄸杢穂䍁䅁䅤療䍁䅁兖畁䙁䅍杌杁䕁䅑党睂䝁䅅杣あ䝁䄰党畂䡁䅑䅉療䝁䅙䅉䕂䝁䅕杚求䝁䄴督求䍁䅷䅉灂䝁䄴睙獂䡁䅕䅚灂䝁䄴睚杁䝁䄰兡獂䝁䅫䅤桂䡁䅉入杁䡁䅍党祂䡁䅙兡橂䝁䅕督㝁䍁䅁兔灂䡁䅍督灂䝁䅷党杁䕁䅑党浂䝁䅕杢穂䝁䅕䅉䉂䝁䅣党畂䝁䅍入獁䍁䅁䅤潂䝁䅕䅉䕂䝁䅕䅣桂䡁䅉䅤瑂䝁䅕杢あ䍁䅁睢浂䍁䅁兒畂䝁䅕杣湂䡁䅫睏杁䡁䅑䅡求䍁䅁䅒求䡁䅁兙祂䡁䅑兢求䝁䄴䅤杁䝁䄸杚杁䙁䅍䅤桂䡁䅑党㝁䍁䅁䅤潂䝁䅕䅉䕂䝁䅕䅣桂䡁䅉䅤瑂䝁䅕杢あ䍁䅁睢浂䍁䅁䅓療䝁䄰党獂䝁䅅杢歂䍁䅁睕求䝁䅍兤祂䝁䅫䅤㕂䍁䅷䅉桂䝁䄴䅚杁䡁䅑䅡求䍁䅁杒求䝁䅑党祂䝁䅅䅢杁䕁䅅杤灂䝁䅅䅤灂䝁䄸杢杁䕁䅅䅚瑂䝁䅫杢灂䡁䅍䅤祂䝁䅅䅤灂䝁䄸杢畁䍁䅁䅖潂䝁䅕䅉䑂䡁䅉兡あ䝁䅫睙桂䝁䅷䅉䩂䝁䄴杚祂䝁䅅督あ䡁䅉兤橂䡁䅑兤祂䝁䅕䅉穂䝁䅕睚瑂䝁䅕杢あ䍁䅁䅣祂䝁䄸杤灂䝁䅑党穂䍁䅁兢桂䝁䄴兙湂䝁䅕兢求䝁䄴䅤獁䍁䅁䅚求䡁䅍兡湂䝁䄴䅌杁䝁䅅杢歂䍁䅁党畂䝁䅣兡畂䝁䅕党祂䝁䅫杢湂䍁䅁督求䡁䅉杤灂䝁䅍党穂䍁䅷䅉桂䡁䅍䅉㍂䝁䅕䅢獂䍁䅁兙穂䍁䅁睢浂䝁䅙党祂䡁䅍䅉獂䝁䅕杤求䡁䅉兙湂䝁䅫杢湂䍁䅁督求䝁䄴督療䡁䅉䅉穂䝁䄸䅢ㅂ䡁䅑兡療䝁䄴督畁䍁䅁䅖潂䝁䅫督杁䡁䅍党湂䝁䄰党畂䡁䅑䅉歂䝁䅕杤求䝁䅷睢睂䡁䅍䅉歂䝁䅫睚灂䡁䅑兙獂䍁䅁督療䝁䅷兤あ䝁䅫睢畂䡁䅍䅉浂䝁䄸杣杁䝁䄴党㑂䡁䅑䅉湂䝁䅕杢求䡁䅉兙あ䝁䅫睢畂䍁䅁兙㉂䝁䅫兙あ䝁䅫睢畂䍁䅷䅉祂䝁䅅兡獂䍁䅁兙畂䝁䅑䅉あ䡁䅉兙畂䡁䅍兡あ䍁䅷䅉楂䡁䅉兡歂䝁䅣党穂䍁䅷䅉祂䝁䄸兙歂䡁䅍䅌杁䝁䅅杢歂䍁䅁䅡灂䝁䅣䅡㍂䝁䅅入穂䑁䅳䅉桂䝁䄴䅚杁䡁䅁杣療䡁䅙兡歂䝁䅕督杁䡁䅣兙あ䝁䅕杣杁䝁䅅杢歂䍁䅁睤桂䡁䅍䅤求䡁䅣兙あ䝁䅕杣杁䡁䅑杣求䝁䅅䅤瑂䝁䅕杢あ䍁䅁督㕂䡁䅍䅤求䝁䄰督㝁䍁䅁兑䩂䍁䄸兔䵂䍁䅷䅉桂䝁䄴䅚杁䝁䅑兡湂䝁䅫䅤桂䝁䅷䅉あ䡁䅣兡畂䍁䅁兙畂䝁䅑䅉橂䡁䅫杙求䡁䅉䅉穂䡁䅫督あ䝁䅕兢穂䍁䅁兡畂䡁䅑党湂䡁䅉兙あ䝁䅫睢畂䍁䅁督求䡁䅉杤灂䝁䅍党穂䑁䅳䅉睂䝁䅷兙畂䝁䄴兡畂䝁䅣䅌杁䝁䅕杢湂䝁䅫杢求䝁䅕杣灂䝁䄴睚獁䍁䅁兙畂䝁䅑䅉瑂䝁䅅杢桂䝁䅣党瑂䝁䅕杢あ䍁䅁督求䡁䅉杤灂䝁䅍党穂䍁䅁杚療䡁䅉䅉灂䝁䄴杚祂䝁䅅督あ䡁䅉兤橂䡁䅑兤祂䝁䅕䅌杁䝁䅫杢橂䝁䅷兤歂䝁䅫杢湂䍁䅁杙祂䝁䅫䅚湂䝁䅕督杁䝁䅅杢歂䍁䅁䅤ㅂ䝁䄴杢求䝁䅷督獁䍁䅁杣療䝁䅅䅚穂䍁䅁兙畂䝁䅑䅉潂䝁䅫睚潂䡁䅣兙㕂䡁䅍䅌杁䡁䅣兙あ䝁䅕杣杁䝁䅅杢歂䍁䅁睤桂䡁䅍䅤求䡁䅣兙あ䝁䅕杣獁䍁䅁兙畂䝁䅑䅉歂䝁䅅兢穂䍁䅁兙畂䝁䅑䅉祂䝁䅕督求䡁䅉杤療䝁䅫杣穂䍁䄴䅉兂䝁䅅杣穂䝁䄸杢穂䍁䅁睑療䡁䅉䅣療䡁䅉兙あ䝁䅫睢畂䍁䅁睤桂䡁䅍䅉浂䝁䄸兤畂䝁䅑党歂䍁䅁兡畂䍁䅁免㕁䑁䅑䅎杁䝁䅅杢歂䍁䅁兡穂䍁䅁䅡求䝁䅅䅚硂䡁䅕兙祂䡁䅑党祂䝁䅕䅚杁䝁䅫杢杁䕁䅍䅡桂䝁䄴䅤灂䝁䅷䅢㕂䍁䅷䅉坂䝁䅫杣湂䝁䅫杢灂䝁䅅杌䅁䉁坧䅁䍂䅁䅁䅕桂䡁䅍督求䝁䄴睚求䡁䅉䅉䉂䝁䅫杣橂䡁䅉兙浂䡁䅑䅉乂䝁䅅杢ㅂ䝁䅙兙橂䡁䅑兤祂䝁䅫杢湂䅁䅁䅢䅯䍁䅙䅁兂䝁䅅督穂䝁䅕杢湂䝁䅕杣杁䕁䅅兡祂䝁䅷兡畂䝁䅕督䅁䙁䝁䅁䅂䅁䅁䅕桂䡁䅍督求䝁䄴睚求䡁䅉䅉䡂䡁䅉睢ㅂ䝁䄴䅚杁䙁䅑杣桂䝁䄴督睂䝁䄸杣あ䝁䅅䅤灂䝁䄸杢䅁䙁䝅䅁潄元䅁䅕桂䡁䅑䅡㍂䝁䅅杣歂䍁䅁杒灂䝁䄴兙畂䝁䅍兡桂䝁䅷䅌杁䕁䅫杢橂䍁䄴䅉療䡁䅁党祂䝁䅅䅤求䡁䅍䅉桂䡁䅍䅉あ䝁䅧党杁䝁䅉兙畂䝁䅳䅉潂䝁䄸䅢歂䝁䅫杢湂䍁䅁睙療䝁䄰䅣桂䝁䄴入杁䝁䅙睢祂䍁䅁䅕桂䡁䅑䅡㍂䝁䅅杣歂䍁䅷䅉佂䝁䅅䅤灂䝁䄸杢桂䝁䅷䅉䉂䡁䅍督療䝁䅍兡桂䡁䅑兡療䝁䄴䅉あ䝁䅧兙あ䍁䅁䅣祂䝁䄸杤灂䝁䅑党穂䍁䅁杤桂䡁䅉兡療䡁䅕督杁䝁䅉兙畂䝁䅳兡畂䝁䅣䅉睂䡁䅉睢歂䡁䅕睙あ䡁䅍䅉桂䝁䄴䅚杁䡁䅍党祂䡁䅙兡橂䝁䅕督杁䝁䅫杢杁䡁䅑䅡求䍁䅁兖畂䝁䅫䅤求䝁䅑䅉呂䡁䅑兙あ䝁䅕督畁䍁䅁䅖潂䝁䅕䅉橂䝁䄸兢睂䝁䅅杢㕂䍁䅁睢睂䝁䅕杣桂䡁䅑党穂䍁䅁䅤潂䡁䅉睢ㅂ䝁䅣䅡杁䡁䅑䅡祂䝁䅕党杁䡁䅍党湂䝁䄰党畂䡁䅑督㙁䍁䅁睑療䝁䄴督ㅂ䝁䄰党祂䍁䅷䅉䑂䝁䄸兢瑂䝁䅕杣橂䝁䅫兙獂䍁䅷䅉桂䝁䄴䅚杁䕁䅍睢祂䡁䅁睢祂䝁䅅䅤求䍁䅁睕求䡁䅉杤灂䝁䅍党穂䍁䄸睔あ䝁䅧党祂䍁䄴䅉䩂䡁䅑䅉療䝁䅙杚求䡁䅉督杁䝁䅑党瑂䝁䅅杢歂䍁䅁䅚求䡁䅁睢穂䝁䅫䅤杁䝁䅅睙橂䝁䄸兤畂䡁䅑督獁䍁䅁督桂䡁䅙兡畂䝁䅣督杁䝁䅅睙橂䝁䄸兤畂䡁䅑督獁䍁䅁兙畂䝁䅑䅉瑂䝁䄸杢求䡁䅫䅉瑂䝁䅅杣牂䝁䅕䅤杁䡁䅍兙㉂䝁䅫杢湂䡁䅍䅉桂䝁䅍睙療䡁䅕杢あ䡁䅍杌杁䙁䅑䅡求䍁䅁睙療䝁䄰䅣桂䝁䄴入杁䝁䅅䅢穂䝁䄸䅉睂䡁䅉睢㉂䝁䅫䅚求䡁䅍䅉橂䝁䄸兢瑂䝁䅕杣橂䝁䅫兙獂䍁䅁杚灂䝁䄴兙畂䝁䅍党杁䡁䅁杣療䝁䅑兤橂䡁䅑䅉橂䝁䄸兢睂䡁䅉兡穂䝁䅫杢湂䍁䅁䅤求䡁䅉兢杁䝁䅷党畂䝁䅑兡畂䝁䅣䅌杁䝁䅅督穂䝁䅕䅤瑁䝁䅉兙穂䝁䅕䅚杁䝁䅷党畂䝁䅑兡畂䝁䅣䅌杁䝁䅙兙橂䡁䅑睢祂䝁䅫杢湂䍁䅷䅉獂䝁䅕兙穂䝁䅕䅉浂䝁䅫杢桂䝁䄴睙灂䝁䄴睚獁䍁䅁兡畂䡁䅍兤祂䝁䅅杢橂䝁䅕䅉睂䡁䅉党瑂䝁䅫兤瑂䍁䅁杚灂䝁䄴兙畂䝁䅍党獁䍁䅁睚療䡁䅙党祂䝁䄴兢求䝁䄴䅤杁䝁䅣兤桂䡁䅉兙畂䡁䅑党求䝁䅑䅉獂䝁䅕杢歂䝁䅫杢湂䍁䅷䅉桂䝁䄴䅚杁䝁䄸䅤潂䝁䅕杣杁䝁䅍睢瑂䝁䄰党祂䝁䅍兡桂䝁䅷䅉浂䝁䅫杢桂䝁䄴睙求䍁䅁䅣祂䝁䄸䅚ㅂ䝁䅍䅤穂䑁䅳䅉灂䝁䄴督あ䝁䅅䅢獂䝁䄰党畂䡁䅑䅉桂䝁䄴䅚杁䡁䅉党㉂䝁䄸䅢㉂䝁䅫杢湂䍁䅁睙療䝁䄴督ㅂ䝁䄰党祂䍁䅁䅢求䝁䄴䅚灂䝁䄴睚杁䡁䅁杣療䝁䅑兤橂䡁䅑督㝁䍁䅁䅤桂䡁䅧䅉穂䝁䅕杣㉂䝁䅫睙求䡁䅍䅌杁䡁䅣䅡灂䝁䅍䅡杁䝁䅫杢橂䝁䅷兤歂䝁䅕督杁䡁䅍䅡療䡁䅉䅤瑁䡁䅑党祂䝁䄰䅉祂䝁䅕杚ㅂ䝁䄴䅚杁䝁䅅䅚㉂䝁䅅杢橂䝁䅕䅉獂䝁䄸兙畂䡁䅍䅉桂䝁䄴䅚杁䡁䅍䅡療䡁䅉䅤瑁䡁䅑党祂䝁䄰䅉求䝁䅷党橂䡁䅑杣療䝁䄴兡橂䍁䅁杣求䡁䅑兤祂䝁䄴䅉療䡁䅉兡湂䝁䅫杢桂䡁䅑睢祂䍁䅁兙歂䡁䅙兙畂䝁䅍党杁䝁䅷睢桂䝁䄴督㝁䍁䅁兙畂䝁䅑䅉㍂䝁䅅杣求䝁䅧睢ㅂ䡁䅍党杁䝁䅙兡畂䝁䅅杢橂䝁䅫杢湂䍁䅁督求䡁䅉杤灂䝁䅍党穂䍁䄴䅉䩂䝁䄴䅉桂䝁䅑䅚灂䡁䅑兡療䝁䄴䅌杁䝁䅫䅤杁䝁䅅杢歂䍁䅁睢浂䝁䅙党祂䡁䅍䅉睂䝁䅅入瑂䝁䅕杢あ䍁䅁督療䝁䅷兤あ䝁䅫睢畂䡁䅍䅌杁䡁䅍兤橂䝁䅧䅉桂䡁䅍䅉桂䝁䅍睙求䡁䅁䅤桂䝁䄴睙求䍁䅷䅉睂䡁䅉睢橂䝁䅕督穂䝁䅫杢湂䍁䅷䅉桂䝁䄴䅚杁䡁䅍党あ䡁䅑䅢求䝁䄰党畂䡁䅑䅉療䝁䅙䅉橂䡁䅉党歂䝁䅫䅤杁䝁䅍兙祂䝁䅑䅉桂䝁䄴䅚杁䝁䅑党楂䝁䅫䅤杁䝁䅍兙祂䝁䅑䅉睂䝁䅅入瑂䝁䅕杢あ䡁䅍䅌杁䝁䅙兡畂䝁䅅杢橂䝁䅫兙獂䍁䅁䅣祂䝁䄸睙求䡁䅍督灂䝁䄴睚杁䡁䅍党祂䡁䅙兡橂䝁䅕督杁䝁䅙睢祂䍁䅁杚祂䝁䅕党穂䡁䅑兙畂䝁䅑兡畂䝁䅣䅉䉂䙁䅑兔穂䑁䅳䅉歂䝁䅫睚灂䡁䅑兙獂䍁䅁䅣桂䡁䅫兢求䝁䄴䅤穂䑁䅳䅉桂䝁䄴䅚杁䝁䄰党祂䝁䅍䅡桂䝁䄴䅤杁䡁䅍党祂䡁䅙兡橂䝁䅕督獁䍁䅁兙穂䍁䅁睤求䝁䅷䅢杁䝁䅅督灂䡁䅍督ㅂ䝁䅕督杁䝁䅑党楂䝁䅫䅤杁䝁䅅杢歂䍁䅁䅣祂䝁䅕䅣桂䝁䅫䅚杁䝁䅍兙祂䝁䅑督畁䍁䅁䅖潂䝁䅕䅉橂䝁䄸兢睂䝁䅅杢㕂䍁䅁睤桂䡁䅍䅉浂䝁䄸杣瑂䝁䅕杣獂䡁䅫䅉牂䝁䄴睢㍂䝁䄴䅉桂䡁䅍䅉乂䝁䅕䅤桂䍁䅁杒灂䝁䄴兙畂䝁䅍兡桂䝁䅷䅉䡂䡁䅉睢ㅂ䡁䅁䅌杁䕁䅫杢橂䍁䄴䅉桂䝁䄴䅚杁䝁䅍䅡桂䝁䄴睚求䝁䅑䅉灂䡁䅑督杁䝁䄴兙瑂䝁䅕䅉あ䝁䄸䅉兂䝁䅅䅤潂䡁䅣兙祂䝁䅑䅉䝂䝁䅫杢桂䝁䄴睙灂䝁䅅䅢獁䍁䅁兓畂䝁䅍杌杁䝁䅫杢杁䕁䅯兤獂䡁䅫䅉祁䑁䅁杍祁䍁䄴䅉兂䝁䅅䅤潂䡁䅣兙祂䝁䅑䅉䝂䝁䅫杢桂䝁䄴睙灂䝁䅅䅢獁䍁䅁兓畂䝁䅍杌杁䡁䅣兙穂䍁䅁杚療䡁䅕杢歂䝁䅕䅚杁䝁䅫杢杁䑁䅅兏ㅁ䑁䅑䅉桂䝁䄴䅚杁䝁䅫督杁䝁䅉兙穂䝁䅕䅚杁䝁䅫杢杁䙁䅍兡療䡁䅕䅥杁䕁䅙兙獂䝁䅷督獁䍁䅁睕療䡁䅕䅤潂䍁䅁䅒桂䝁䅳睢あ䝁䅅杌䅁䝁塳䅁睂睄䅁䅕桂䡁䅑杣灂䝁䅍睡杁䕁䅫杢歂䡁䅕督あ䡁䅉兡求䡁䅍䅌杁䕁䅫杢橂䍁䄴䅉瑂䝁䅅杢ㅂ䝁䅙兙橂䡁䅑兤祂䝁䅕督杁䝁䅅杢歂䍁䅁䅚灂䡁䅍䅤祂䝁䅫杙ㅂ䡁䅑党穂䍁䅁睙療䝁䄰䅣療䝁䄴党畂䡁䅑䅉睂䡁䅉睢歂䡁䅕睙あ䡁䅍䅉桂䝁䄴䅚杁䝁䄰兙あ䝁䅕杣灂䝁䅅䅢穂䍁䅁杚療䡁䅉䅉あ䝁䅧党杁䡁䅉党橂䡁䅉党桂䡁䅑兡療䝁䄴兙獂䍁䅁杤求䝁䅧兡橂䝁䅷党獁䍁䅁兢桂䡁䅉兡畂䝁䅕䅌杁䝁䄰兙畂䡁䅕杚桂䝁䅍䅤ㅂ䡁䅉党歂䍁䅁䅡療䡁䅕督灂䝁䄴睚獁䍁䅁兙畂䝁䅑䅉灂䝁䄴䅚ㅂ䡁䅍䅤祂䝁䅫兙獂䍁䅁兢桂䡁䅉睡求䡁䅑督杁䝁䅫杢杁䡁䅑䅡求䍁䅁兖畂䝁䅫䅤求䝁䅑䅉呂䡁䅑兙あ䝁䅕督獁䍁䅁兔求䡁䅧兡橂䝁䄸䅌杁䕁䅍䅡灂䝁䄴兙獁䍁䅁兙畂䝁䅑䅉䑂䝁䅅杢桂䝁䅑兙畁䍁䅁兓あ䡁䅍䅉乂䝁䅅杢ㅂ䝁䅙兙橂䡁䅑兤祂䝁䅫杢湂䍁䅁督求䝁䅣兢求䝁䄴䅤杁䝁䄰兙畂䡁䅕杚桂䝁䅍䅤ㅂ䡁䅉党穂䍁䅁兙畂䝁䅑䅉穂䝁䅕䅢獂䡁䅍䅉獂䝁䅅兢灂䝁䄴兙あ䝁䅕䅚杁䡁䅁杣療䝁䅑兤橂䡁䅑督杁䝁䅙睢祂䍁䅁杚ㅂ䡁䅉杢灂䡁䅑兤祂䝁䅕䅌杁䡁䅍䅡求䝁䅷杤灂䝁䄴睚獁䍁䅁睤桂䝁䅷䅢獁䍁䅁睙療䡁䅕杢あ䝁䅕杣あ䝁䄸䅣獁䍁䅁兙畂䝁䅑䅉橂䝁䅅杙灂䝁䄴党あ䍁䅁䅣祂䝁䄸䅚ㅂ䝁䅍䅤穂䑁䅳䅉橂䝁䅅杙灂䝁䄴党あ䍁䅁䅚療䝁䄸杣穂䍁䅷䅉浂䝁䅫杙求䡁䅉睚獂䝁䅅督穂䍁䅁杙桂䡁䅑䅡杁䝁䅙兡㑂䡁䅑兤祂䝁䅕督獁䍁䅁兙畂䝁䅑䅉あ䝁䅫䅢求䍁䅁督㕂䡁䅍䅤求䝁䄰督㝁䍁䅁䅡桂䡁䅉䅚㍂䝁䄸睢歂䍁䅁杚ㅂ䡁䅉杢灂䡁䅑兤祂䝁䅕䅌杁䡁䅙兡畂䡁䅫䅢杁䡁䅁杣灂䝁䄴䅤灂䝁䄴睚獁䍁䅁兙瑂䡁䅁䅢灂䝁䅙兡求䡁䅉督獁䍁䅁䅤療䡁䅣党祂䍁䅁督睂䝁䅕兙牂䝁䅕杣穂䍁䅷䅉穂䝁䄸兤畂䝁䅑杙桂䡁䅉督獁䍁䅁兙畂䝁䅑䅉穂䡁䅕杙㍂䝁䄸睢浂䝁䅕杣穂䑁䅳䅉穂䝁䄸䅢灂䝁䅑䅉穂䡁䅕杣浂䝁䅅睙求䍁䅷䅉湂䡁䅉兙畂䝁䅫䅤求䍁䅷䅉桂䝁䄴䅚杁䡁䅅兤桂䡁䅉䅤㙂䍁䅁睙療䡁䅕杢あ䝁䅕杣あ䝁䄸䅣杁䝁䅙兙楂䡁䅉兡橂䝁䅅䅤灂䝁䄸杢㝁䍁䅁兙獂䡁䅕兢灂䝁䄴兤瑂䍁䅁䅣祂䝁䄸䅚ㅂ䝁䅍䅤穂䑁䅳䅉浂䝁䅫杙求䡁䅉睚獂䝁䅅督穂䍁䅁兙畂䝁䅑䅉睂䝁䅷兙穂䡁䅑兡橂䍁䅁睙療䝁䄰䅣療䝁䄴党畂䡁䅑督㝁䍁䅁杕坂䍁䅁䅣桂䝁䅫杢あ䝁䅫杢湂䡁䅍睏杁䝁䅑党橂䝁䄸杣桂䡁䅑兡㉂䝁䅕䅉㉂䝁䅫杢㕂䝁䅷䅉桂䝁䄴䅚杁䡁䅁兙睂䝁䅕杣杁䝁䅷兙瑂䝁䅫杢桂䡁䅑党歂䍁䅁䅣桂䝁䄴党獂䡁䅍睏杁䡁䅍睢浂䡁䅑睤療䝁䄸䅚穂䍁䅁䅢ㅂ䝁䄰杙求䡁䅉睏杁䝁䅍兤穂䡁䅑睢瑂䍁䅁睙桂䝁䅉兡畂䝁䅕䅤穂䑁䅳䅉睂䝁䄸䅢㕂䝁䄰党祂䍁䄰杙桂䡁䅍党歂䍁䅁杚獂䝁䄸睢祂䝁䅫杢湂䍁䅁䅣祂䝁䄸䅚ㅂ䝁䅍䅤穂䑁䅳䅉歂䝁䅅督潂䍁䅁䅣桂䝁䄴党獂䡁䅍睏杁䝁䅅杢歂䍁䅁睢あ䝁䅧党祂䍁䅁䅣祂䝁䄸䅚ㅂ䝁䅍䅤穂䍁䄴䅉啂䝁䅧兡穂䍁䅁督求䝁䅣兢求䝁䄴䅤杁䝁䅅䅢穂䝁䄸䅉睂䡁䅉睢㉂䝁䅫䅚求䡁䅍䅉㍂䡁䅉兙睂䡁䅁党歂䍁䅁杤灂䝁䄴入獂䍁䅷䅉睂䝁䅅䅣求䡁䅉䅌杁䝁䅅杢歂䍁䅁䅡桂䡁䅉䅚㍂䝁䄸睢歂䍁䅁䅣祂䝁䄸杚灂䝁䅷党杁䝁䄰睢ㅂ䝁䅷䅚灂䝁䄴睚穂䑁䅳䅉灂䝁䄴䅤求䡁䅉兡療䡁䅉䅉睂䝁䅅督穂䝁䅅睚求䍁䅁䅚療䝁䄸杣穂䑁䅳䅉桂䝁䅫杣杁䝁䅧兙畂䝁䅑䅢灂䝁䄴睚杁䡁䅁杣療䝁䅑兤橂䡁䅑督㝁䍁䅁督獂䝁䅫䅚求䍁䄰睢ㅂ䡁䅑䅉あ䡁䅉兡瑂䍁䅁兙畂䝁䅑䅉浂䝁䅅督橂䝁䅫兙㝁䍁䅁䅤祂䝁䅕兙あ䝁䅕䅚獁䍁䅁兤畂䡁䅑杣求䝁䅅䅤求䝁䅑䅌杁䝁䅅杢歂䍁䅁䅢桂䝁䄰兡畂䝁䅅䅤求䝁䅑䅉睂䝁䅷入㍂䝁䄸睢歂䑁䅳䅉浂䝁䅫杙求䡁䅉睚獂䝁䅅督穂䍁䅁兙畂䝁䅑䅉睂䝁䅷兙穂䡁䅑兡橂䍁䅁䅡求䝁䅷兢杁䡁䅍入穂䡁䅑党瑂䡁䅍䅉桂䝁䄴䅚杁䝁䅍睢瑂䡁䅁睢畂䝁䅕杢あ䡁䅍睏杁䝁䅉睢桂䡁䅑䅉あ䝁䄸睤求䡁䅉督獁䍁䅁䅤療䡁䅁督獁䍁䅁䅤祂䝁䅅兡獂䝁䅕杣穂䍁䅷䅉桂䝁䄴䅚杁䝁䅙杣桂䝁䄰党穂䑁䅳䅉桂䝁䅑䅡求䡁䅍兡㉂䝁䅕督杁䝁䅅杢歂䍁䅁督求䝁䅅䅢桂䝁䄴䅤穂䑁䅳䅉あ䝁䅧党祂䝁䄰睢浂䝁䄸杣瑂䝁䅕䅚杁䡁䅍䅡療䡁䅣党祂䍁䅁督ㅂ䡁䅉杣療䡁䅕杢歂䡁䅍睏杁䡁䅍䅣求䝁䅍兡桂䝁䅷䅤㕂䍁䅁杙桂䡁䅑䅡獁䍁䅁兙畂䝁䅑䅉橂䝁䅷睢穂䝁䅕䅤杁䝁䅉兤灂䝁䅷䅚灂䝁䄴睚杁䡁䅁杣療䝁䅑兤橂䡁䅑督㝁䍁䅁睤灂䡁䅉兡畂䝁䅣䅉桂䝁䄴䅚杁䡁䅣兡祂䝁䅕䅉潂䝁䅅杣畂䝁䅕督穂䝁䅕督㝁䍁䅁兙獂䡁䅕兢灂䝁䄴兤瑂䍁䅁兙畂䝁䅑䅉睂䝁䅷兙穂䡁䅑兡橂䍁䅁杚ㅂ䝁䅕䅢杁䡁䅑兙畂䝁䅳督㝁䍁䅁睑佂䕁䅍䅉瑂䝁䄸䅢歂䡁䅍䅌杁䝁䅍睢瑂䡁䅁睢穂䝁䅫䅤求䍁䅁䅣桂䡁䅉䅤穂䍁䅷䅉瑂䝁䅅杣灂䝁䄴党杁䝁䅧兙祂䝁䅑睤桂䡁䅉党㝁䍁䅁督獂䝁䄸䅤㍂䝁䅅䅢獂䍁䅁䅣桂䝁䄴党獂䡁䅍䅌杁䝁䅍睢瑂䡁䅁睢畂䝁䅕杢あ䡁䅍睏杁䝁䅅杢歂䍁䅁睢あ䝁䅧党祂䍁䅁䅣祂䝁䄸䅚ㅂ䝁䅍䅤穂䍁䄴䅉啂䝁䅧党杁䝁䅍睢瑂䡁䅁兙畂䡁䅫升穂䍁䅁䅒灂䡁䅍䅤祂䝁䅫杙ㅂ䡁䅑兡療䝁䄴䅉穂䝁䅕睚瑂䝁䅕杢あ䍁䅁䅚灂䡁䅍䅤祂䝁䅫杙ㅂ䡁䅑党穂䍁䅁䅣祂䝁䅕兌浂䝁䅫杢灂䡁䅍䅡求䝁䅑䅉㍂䝁䅅䅢獂䍁䅁兙畂䝁䅑䅉橂䝁䅕兡獂䝁䅫杢湂䍁䅁䅣桂䝁䄴党獂䡁䅍䅌杁䝁䅑杣㕂䡁䅣兙獂䝁䅷䅉桂䝁䄴䅚杁䝁䅙兡畂䝁䅫督潂䝁䅫杢湂䍁䅁䅣祂䝁䄸䅚ㅂ䝁䅍䅤穂䍁䅷䅉求䝁䅷党橂䡁䅑杣療䝁䄴兡橂䍁䅁兙畂䝁䅑䅉桂䡁䅕䅚灂䝁䄸䅉穂䡁䅫督あ䝁䅕兢杁䝁䅍睢瑂䡁䅁睢畂䝁䅕杢あ䡁䅍䅌杁䝁䅅䅣睂䝁䅷兡桂䝁䄴睙求䡁䅍䅌杁䝁䄰兙祂䝁䅫杢求䍁䅁兙橂䝁䅍党穂䡁䅍睢祂䝁䅫党穂䍁䅷䅉㍂䝁䅫杣灂䝁䄴睚杁䡁䅁杣療䝁䅑兤橂䡁䅑督獁䍁䅁党獂䝁䅕睙あ䡁䅉兡橂䝁䅅䅢杁䝁䅅杢歂䍁䅁䅣獂䡁䅕兢楂䝁䅫杢湂䍁䅁䅣祂䝁䄸䅚ㅂ䝁䅍䅤穂䍁䅷䅉浂䝁䅫杙求䡁䅉䅉祂䝁䅕兡畂䝁䅙睢祂䝁䅍党歂䍁䅁䅣療䝁䅷入求䡁䅍䅤求䡁䅉䅉睂䡁䅉睢歂䡁䅕睙あ䡁䅍睏杁䝁䅍党瑂䝁䅕杢あ䍁䅁督灂䝁䅑兡畂䝁䅣䅉睂䡁䅉睢歂䡁䅕睙あ䡁䅍䅌杁䡁䅉兙㍂䍁䅁兙畂䝁䅑䅉睂䡁䅉睢橂䝁䅕督穂䝁䅕䅚杁䝁䅷兤瑂䝁䅉党祂䍁䅷䅉灂䝁䄴䅤求䡁䅉兡療䡁䅉䅉睂䝁䅅督穂䝁䅅睚求䍁䅷䅉祂䝁䄸睢浂䝁䅫杢湂䍁䅷䅉獂䝁䅅兢灂䝁䄴兙あ䝁䅕䅌杁䝁䅅杢歂䍁䅁睙求䡁䅉兙瑂䝁䅫睙杁䝁䅙䅢療䝁䄸杣灂䝁䄴睚杁䡁䅁杣療䝁䅑兤橂䡁䅑督獁䍁䅁督潂䝁䄸睤求䡁䅉䅉歂䝁䄸睢祂䡁䅍䅌杁䝁䅙兤祂䝁䄴兡あ䡁䅕杣求䍁䅷䅉浂䝁䅫杣求䡁䅁䅢桂䝁䅍党穂䍁䅁兙畂䝁䅑䅉穂䡁䅕杣祂䝁䄸兤畂䝁䅑督獁䍁䅁兡畂䡁䅑党祂䝁䅫睢祂䍁䅁兙畂䝁䅑䅉求䡁䅧䅤求䡁䅉兡療䡁䅉䅉獂䝁䅫睚潂䡁䅑兡畂䝁䅣䅉睂䡁䅉睢歂䡁䅕睙あ䡁䅍䅌杁䝁䅅杢歂䍁䅁睢あ䝁䅧党祂䍁䅁䅣祂䝁䄸䅚ㅂ䝁䅍䅤穂䍁䄴䅉啂䝁䅧兡穂䍁䅁督求䝁䅣兢求䝁䄴䅤杁䝁䅅䅢穂䝁䄸䅉療䝁䅙杚求䡁䅉督杁䡁䅑杣桂䝁䄴督睂䝁䄸杣あ䝁䅅䅤灂䝁䄸杢杁䝁䅅杢歂䍁䅁䅢療䝁䅣兡穂䡁䅑兡橂䡁䅍䅉穂䝁䅕杣㉂䝁䅫睙求䡁䅍杌杁䙁䅁兙あ䡁䅉兡橂䝁䅳䅉䩂䝁䄴䅚ㅂ䡁䅍䅤祂䝁䅫党穂䍁䅷䅉䩂䝁䄴睙畁䍁䅁睤桂䡁䅍䅉灂䝁䄴睙療䡁䅉䅣療䡁䅉兙あ䝁䅕䅚杁䝁䅫杢杁䑁䅅兏ㅁ䑁䅫䅉桂䝁䄴䅚杁䝁䅫督杁䝁䅉兙穂䝁䅕䅚杁䝁䅫杢杁䕁䅕䅢牂䝁䅧兙祂䡁䅑䅌杁䕁䅫杢歂䝁䅫兙畂䝁䅅杌䅁䙁塍䅁煄䅄䅁䅕桂䡁䅑䅤求䡁䅉督療䝁䄴䅉䑂䝁䄸兢睂䝁䅅杢灂䝁䅕督獁䍁䅁兓畂䝁䅍杌杁䝁䅕杢湂䝁䅅睚求䡁䅍䅉灂䝁䄴䅉あ䝁䅧党杁䝁䅑兡穂䡁䅑杣灂䝁䅉兤あ䝁䅫睢畂䍁䅁睢浂䍁䅁䅚求䝁䄴䅤桂䝁䅷䅉桂䝁䄴䅚杁䝁䅅杢灂䝁䄰兙獂䍁䅁䅡求䝁䅅䅢あ䝁䅧䅉睂䡁䅉睢歂䡁䅕睙あ䡁䅍䅉灂䝁䄴䅉あ䝁䅧党杁䙁䅕杢灂䡁䅑党歂䍁䅁睕あ䝁䅅䅤求䡁䅍䅌杁䡁䅑䅡求䍁䅁兖畂䝁䅫䅤求䝁䅑䅉䱂䝁䅫杢湂䝁䅑睢瑂䍁䅷䅉桂䝁䄴䅚杁䕁䅍兙畂䝁䅅䅚桂䍁䄴䅉啂䝁䅧党杁䝁䅍睢瑂䡁䅁兙畂䡁䅫䅉療䡁䅁党祂䝁䅅䅤求䡁䅍䅉あ䝁䅧杣療䡁䅕睚潂䍁䅁䅤潂䡁䅉党求䍁䅁督求䝁䅣兢求䝁䄴䅤穂䑁䅯䅉䕂䝁䅕杢あ䝁䅅䅢獁䍁䅁兑畂䝁䅫兢桂䝁䅷䅉䥂䝁䅕兙獂䡁䅑䅡獁䍁䅁兙畂䝁䅑䅉䑂䝁䄸杣睂䝁䄸杣桂䡁䅑党畁䍁䅁䅖潂䝁䅕䅉䕂䝁䅕杢あ䝁䅅䅢杁䡁䅍党湂䝁䄰党畂䡁䅑䅉療䝁䅙杚求䡁䅉督杁䝁䅍睢畂䡁䅍兤瑂䝁䅅杙獂䝁䅕䅉睂䡁䅉睢歂䡁䅕睙あ䡁䅍䅌杁䝁䅫杢橂䝁䅷兤歂䝁䅫杢湂䍁䅁兡畂䝁䅙党橂䡁䅑兡療䝁䄴䅉橂䝁䄸杢あ䡁䅉睢獂䍁䅷䅉祂䝁䅕督あ䝁䄸杣桂䡁䅑兡㉂䝁䅕䅉瑂䝁䅅䅤求䡁䅉兡桂䝁䅷督獁䍁䅁兙畂䝁䅑䅉灂䝁䄴督あ䡁䅉兤瑂䝁䅕杢あ䡁䅍睏杁䝁䅉兙穂䝁䅫睙杁䝁䅅杢歂䍁䅁兙歂䡁䅙兙畂䝁䅍党歂䍁䅁䅤求䝁䅍䅡畂䝁䄸䅢療䝁䅣入杁䝁䅅杢歂䍁䅁䅚求䝁䄴䅤桂䝁䅷䅉求䡁䅅兤灂䡁䅁兢求䝁䄴䅤㝁䍁䅁兙畂䝁䅑䅉睂䡁䅉兙橂䡁䅑兡橂䝁䅕䅉療䡁䅁䅤灂䝁䄰兡㙂䝁䅅䅤灂䝁䄸杢杁䡁䅍睢獂䡁䅕䅤灂䝁䄸杢穂䍁䅷䅉穂䡁䅕睙潂䍁䅁兙穂䍁䅁䅣祂䝁䅅睙あ䝁䅫睙求䍁䅁兢桂䝁䄴兙湂䝁䅕兢求䝁䄴䅤杁䡁䅍睢浂䡁䅑睤桂䡁䅉党獁䍁䅁党瑁䝁䅍睢瑂䝁䄰党祂䝁䅍党獁䍁䅁杣求䡁䅙党畂䡁䅕党杁䝁䅍入橂䝁䅷党杁䝁䄰兙畂䝁䅅睚求䝁䄰党畂䡁䅑䅌杁䝁䅅杢歂䍁䅁䅣桂䡁䅑兡求䝁䄴䅤杁䝁䅕杢湂䝁䅅睚求䝁䄰党畂䡁䅑䅉穂䝁䄸䅢ㅂ䡁䅑兡療䝁䄴督獁䍁䅁兙穂䍁䅁睤求䝁䅷䅢杁䝁䅅督杁䝁䅍䅢灂䝁䄴兡橂䝁䅅䅢杁䝁䅅杢歂䍁䅁䅣桂䡁䅑兡求䝁䄴䅤杁䝁䅕䅚ㅂ䝁䅍兙あ䝁䅫睢畂䍁䅁督㕂䡁䅍䅤求䝁䄰督畁䍁䅁䅖潂䝁䅫督杁䡁䅍党湂䝁䄰党畂䡁䅑䅉桂䝁䅷督療䍁䅁䅣祂䝁䄸杤灂䝁䅑党穂䍁䅁兙杁䡁䅉兙畂䝁䅣党杁䝁䄸杚杁䡁䅉党獂䝁䅅䅤求䝁䅑䅉穂䝁䅕杣㉂䝁䅫睙求䡁䅍䅉橂䝁䄸兢睂䡁䅉兡穂䝁䅫杢湂䍁䅁督療䝁䅙䅤㍂䝁䅅杣求䍁䅁兙畂䝁䅑䅉歂䝁䅕督灂䝁䅣杢獁䍁䅁兢桂䝁䅫杢あ䝁䅕杢桂䝁䄴睙求䍁䅁兙畂䝁䅑䅉祂䝁䅕䅣桂䝁䅫杣獁䍁䅁兙畂䝁䅑䅉求䡁䅅兤灂䡁䅁兢求䝁䄴䅤杁䝁䅙兡畂䝁䅅杢橂䝁䅫杢湂䍁䅁督求䡁䅉杤灂䝁䅍党穂䍁䄴䅉啂䝁䅧党杁䕁䅅杢灂䝁䄰兙獂䍁䅁䅓求䝁䅅䅢あ䝁䅧䅉穂䝁䅕睚瑂䝁䅕杢あ䍁䅁䅚灂䡁䅍䅤祂䝁䅫杙ㅂ䡁䅑党穂䍁䅁杙灂䝁䄸䅢療䝁䅣兡橂䝁䅅䅢穂䍁䅷䅉睂䝁䅧兙祂䝁䄰兙橂䝁䅕兤あ䝁䅫睙桂䝁䅷督獁䍁䅁杤桂䝁䅍睙灂䝁䄴党穂䍁䅷䅉睂䝁䅅杣桂䡁䅍兡あ䝁䅫睙灂䝁䅑党穂䍁䅷䅉歂䝁䅫兙湂䝁䄴睢穂䡁䅑兡橂䡁䅍䅌杁䡁䅁杣求䡁䅍睙祂䝁䅫䅣あ䝁䅫睢畂䍁䅁兙畂䝁䅑䅉畂䝁䄸杢瑁䡁䅁杣求䡁䅍睙祂䝁䅫䅣あ䝁䅫睢畂䍁䅁䅚灂䝁䅕䅤穂䍁䅷䅉畂䡁䅕䅤祂䝁䅫䅤灂䝁䄸杢桂䝁䅷升穂䍁䅷䅉橂䝁䄸杢穂䡁䅕兢桂䝁䅉䅢求䍁䅁督ㅂ䡁䅁䅣獂䝁䅫党穂䍁䅷䅉桂䝁䄴䅚杁䝁䅕兣ㅂ䝁䅫䅣瑂䝁䅕杢あ䍁䅷䅉桂䡁䅍䅉㍂䝁䅕䅢獂䍁䅁兙穂䍁䅁杤桂䝁䅷兤求䍁䄰兙歂䝁䅑党歂䍁䅁督求䡁䅉杤灂䝁䅍党穂䍁䄴䅉啂䝁䅧兡穂䍁䅁督求䝁䅣兢求䝁䄴䅤杁䝁䅅䅢穂䝁䄸䅉睂䡁䅉睢㉂䝁䅫䅚求䡁䅍䅉睂䡁䅉兡㉂䝁䅅䅤求䍁䅁䅢桂䝁䅉党獂䍁䅁䅣療䡁䅉䅤浂䝁䄸䅢灂䝁䄸䅉療䝁䅙䅉睂䡁䅉睢歂䡁䅕睙あ䡁䅍䅉あ䝁䄸䅉㉂䝁䅕䅤求䡁䅉兡畂䝁䅅杣灂䝁䅅杢穂䍁䅷䅉睂䡁䅉睢歂䡁䅕睙求䡁䅉督獁䍁䅁兙畂䝁䅑䅉祂䝁䅕䅤桂䝁䅫䅢求䡁䅉督杁䡁䅕杢歂䝁䅕杣杁䡁䅑䅡求䍁䅁兑穂䡁䅁党畂䍁䅷䅉䝂䝁䅫杣穂䡁䅑䅉䑂䝁䄸兢睂䝁䅅杢灂䝁䄸杢獁䍁䅁兙畂䝁䅑䅉兂䝁䅅䅤あ䝁䅕杣穂䝁䄸杢杁䙁䅙党あ䝁䅕杣灂䝁䄴兙祂䡁䅫䅉楂䡁䅉兙畂䝁䅑督畁䍁䅁䅖潂䝁䅕䅉䑂䝁䄸杣睂䝁䄸杣桂䡁䅑党杁䡁䅍党湂䝁䄰党畂䡁䅑䅉療䝁䅙杚求䡁䅉督杁䝁䅍兤穂䡁䅑睢瑂䝁䅕杣杁䝁䅙兡畂䝁䅅杢橂䝁䅫杢湂䍁䅁督求䡁䅉杤灂䝁䅍党穂䑁䅳䅉桂䝁䄴䅚杁䡁䅍党獂䝁䅷督杁䝁䄸䅤潂䝁䅕杣杁䝁䄰兡穂䝁䅍党獂䝁䅷兙畂䝁䅕睢ㅂ䡁䅍䅉睂䡁䅉睢歂䡁䅕睙あ䡁䅍杌杁䕁䅫䅤杁䡁䅍党祂䡁䅙党穂䍁䅁䅚求䝁䄴䅤灂䡁䅍䅤穂䍁䅷䅉獂䝁䅅杙療䡁䅉兙あ䝁䄸杣灂䝁䅕督獁䍁䅁兡畂䡁䅍䅤灂䡁䅑兤あ䝁䅫睢畂䡁䅍䅌杁䝁䄸䅤潂䝁䅕杣杁䝁䅧党桂䝁䅷䅤潂䝁䅍兙祂䝁䅕䅉睂䡁䅉睢浂䝁䅕督穂䝁䅫睢畂䝁䅅䅢穂䍁䅷䅉㉂䝁䅕䅤求䡁䅉兡畂䝁䅅杣灂䝁䅅杢穂䍁䅷䅉療䡁䅑䅡求䡁䅉䅉桂䝁䄴兡瑂䝁䅅䅢杁䝁䅧党桂䝁䅷䅤潂䍁䅁䅣祂䝁䄸杚求䡁䅍督灂䝁䄸杢桂䝁䅷督獁䍁䅁䅣祂䝁䄸䅚ㅂ䝁䅍䅤灂䝁䄸杢杁䝁䅅杢灂䝁䄰兙獂䍁䅁睢睂䝁䅕杣桂䡁䅑睢祂䡁䅍䅌杁䝁䅅杢歂䍁䅁兙畂䝁䅫兢桂䝁䅷䅉潂䝁䅕兙獂䡁䅑䅡杁䡁䅁杣療䝁䅑兤橂䡁䅑䅉祂䝁䅕䅤桂䝁䅫䅢求䡁䅉督畁䍁䅁䅖潂䝁䅕䅉橂䝁䄸兢睂䝁䅅杢㕂䍁䅁睤桂䡁䅍䅉浂䝁䄸杣瑂䝁䅕杣獂䡁䅫䅉牂䝁䄴睢㍂䝁䄴䅉桂䡁䅍䅉兂䝁䅅䅤あ䝁䅕杣穂䝁䄸杢杁䕁䅑党畂䡁䅑兙獂䍁䅁睑療䝁䄰䅣桂䝁䄴入杁䝁䅅杢歂䍁䅁睙潂䝁䅅杢湂䝁䅕䅚杁䝁䅫䅤穂䍁䅁杢桂䝁䄰党杁䡁䅑睢杁䙁䅁兙あ䡁䅑党祂䡁䅍睢畂䍁䅁睑療䝁䄰䅣桂䝁䄴兡求䡁䅍䅌杁䕁䅫杢橂䍁䄴䅉灂䝁䄴䅉䭂䡁䅕杢求䍁䅁杍睁䑁䅁䅎畁䍁䅁䅕桂䡁䅑䅤求䡁䅉督療䝁䄴䅉䑂䝁䄸兢睂䝁䅅杢灂䝁䅕督獁䍁䅁兓畂䝁䅍杌杁䡁䅣兙穂䍁䅁杚療䡁䅕杢歂䝁䅕䅚杁䝁䅫杢杁䑁䅅䅏㍁䑁䅣䅉桂䝁䄴䅚杁䝁䅫督杁䝁䅧党桂䝁䅑兣ㅂ䝁䅅杣あ䝁䅕杣求䝁䅑䅉灂䝁䄴䅉呂䝁䅅兡畂䡁䅑䅉兂䝁䅅兤獂䍁䅷䅉乂䝁䅫杢畂䝁䅕督療䡁䅑兙畁䅁䅁硲䅣䙁佑䅁兂䝁䅅䅤あ䝁䅕杣穂䝁䄸杢瑁䙁䅕䅖䩂䍁䅁兒畂䝁䅕杣湂䡁䅫䅌杁䕁䅫杢橂䍁䄴䅌杁䡁䅑䅡祂䝁䄸兤湂䝁䅧䅉灂䡁䅑督杁䡁䅍兤楂䡁䅍兡歂䝁䅫兙祂䝁䅫党穂䍁䅷䅉睂䡁䅉睢㉂䝁䅫䅚求䡁䅍䅉歂䡁䅉兡獂䝁䅷兡畂䝁䅣䅉桂䝁䄴䅚杁䝁䅍睢瑂䡁䅁䅢求䡁䅑兡療䝁䄴䅉穂䝁䅕杣㉂䝁䅫睙求䡁䅍䅉あ䝁䄸䅉療䝁䅫䅢杁䝁䅅杢歂䍁䅁杢桂䡁䅑兤祂䝁䅅䅢杁䝁䅣兙穂䍁䅁党㑂䡁䅁䅢療䡁䅉兙あ䝁䅫睢畂䍁䅁兙畂䝁䅑䅉睂䡁䅉睢歂䡁䅕睙あ䝁䅫睢畂䍁䅁睙療䝁䄰䅣桂䝁䄴兡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䕂䡁䅉兡獂䝁䅷兡畂䝁䅣䅉呂䝁䅕杣㉂䝁䅫睙求䡁䅍䅌杁䕁䅍睢瑂䡁䅁䅢求䡁䅑兡療䝁䄴䅉呂䝁䅕杣㉂䝁䅫睙求䡁䅍䅌杁䝁䅅杢歂䍁䅁䅒祂䝁䅫䅢獂䝁䅫杢湂䍁䅁䅕祂䝁䄸䅚ㅂ䝁䅍䅤穂䍁䄴䅉啂䝁䅧党杁䕁䅍睢畂䡁䅑杣桂䝁䅍䅤杁䕁䅑杣灂䝁䅷䅢灂䝁䄴睚杁䙁䅍党祂䡁䅙兡橂䝁䅕督杁䡁䅍党湂䝁䄰党畂䡁䅑䅉求䝁䄴睚桂䝁䅣党穂䍁䅁兡畂䍁䅁䅤潂䝁䅕䅉睂䡁䅉睢㉂䝁䅫督灂䝁䄸杢杁䝁䄸䅚杁䝁䅍睢畂䡁䅑杣桂䝁䅍䅤杁䝁䅅杢歂䍁䅁䅚灂䡁䅉党橂䡁䅑兡療䝁䄴兙獂䍁䅁䅚祂䝁䅫䅢獂䝁䅫杢湂䍁䅷䅉桂䝁䄴䅚杁䝁䄰党桂䡁䅍兤祂䝁䅕兢求䝁䄴䅤瑁䡁䅣䅡灂䝁䅷党瑁䝁䅑杣灂䝁䅷䅢灂䝁䄴睚杁䍁䅧兔塂䕁䅑克杁䡁䅍党祂䡁䅙兡橂䝁䅕督杁䝁䅫杢杁䝁䄸杢穂䝁䅧睢祂䝁䅕䅉療䝁䅫䅢杁䝁䅅杢歂䍁䅁杢桂䡁䅑兤祂䝁䅅䅢杁䝁䅣兙穂䍁䅁杙桂䡁䅍兡畂䡁䅍睏杁䡁䅍兤睂䡁䅁䅢㕂䍁䅁兙畂䝁䅑䅉祂䝁䅕杢あ䝁䅅䅢杁䝁䄸杚杁䝁䅑睢㍂䝁䄴䅡療䝁䅷党杁䡁䅁党祂䝁䅙睢祂䝁䄰兙畂䝁䅍党杁䝁䄰睢あ䝁䄸杣穂䍁䅷䅉穂䡁䅕睙潂䍁䅁兙穂䍁䅁兔睂䝁䅅睙あ䍁䅁䅚祂䝁䅫䅢獂䝁䅫杢湂䍁䅁兢療䡁䅑睢祂䡁䅍䅌杁䝁䅅杢歂䍁䅁兔睂䝁䄸睤求䡁䅉䅉乂䙁䅣䅒杁䡁䅍入穂䡁䅑党瑂䡁䅍睏杁䝁䅕䅢求䝁䅍䅤祂䝁䅫睙桂䝁䅷䅉橂䝁䄸杢あ䡁䅉睢獂䡁䅍䅉桂䝁䄴䅚杁䝁䅅兤あ䝁䄸兢桂䡁䅑兡療䝁䄴䅉あ䝁䄸䅉あ䝁䅧党杁䝁䅕杢求䡁䅉睚㕂䍁䅷䅉瑂䝁䅅杣灂䝁䄴党杁䝁䅅杢歂䍁䅁兢灂䝁䄴兡畂䝁䅣䅉灂䝁䄴䅚ㅂ䡁䅍䅤祂䝁䅫党穂䑁䅳䅉桂䝁䄴䅚杁䡁䅍党祂䡁䅙兡橂䝁䅫杢湂䍁䅁兙畂䝁䅑䅉祂䝁䅕兌橂䝁䅕杣あ䝁䅫杚灂䝁䅍兙あ䝁䅫睢畂䍁䅁睢浂䍁䅁党硂䡁䅕兡睂䝁䄰党畂䡁䅑䅉浂䝁䄸杣杁䝁䅑杣灂䝁䅷䅢灂䝁䄴睚杁䝁䅍睢畂䡁䅑杣桂䝁䅍䅤療䡁䅉督畁䍁䅁䅖潂䝁䅫督杁䡁䅍党湂䝁䄰党畂䡁䅑䅉桂䝁䅷督療䍁䅁䅣祂䝁䄸杤灂䝁䅑党穂䍁䅁督療䝁䅙䅤㍂䝁䅅杣求䍁䅁兙畂䝁䅑䅉穂䝁䅕杣㉂䝁䅫睙求䡁䅍䅌杁䡁䅍兤橂䝁䅧䅉桂䡁䅍䅉乂䙁䅣䅒杁䙁䅍兤祂䡁䅙党㕂䍁䅁杒桂䡁䅕䅢あ䍁䅁䅒求䡁䅑党橂䡁䅑兡療䝁䄴䅌杁䕁䅫督療䝁䅷兙あ䝁䅫睢畂䍁䅁兙畂䝁䅑䅉卂䝁䅕睙療䡁䅙党祂䡁䅫䅉潁䕁䅙䅒䩂䙁䅉克杁䡁䅍党祂䡁䅙兡橂䝁䅕督獁䍁䅁兙杁䝁䅑兙あ䝁䅅䅉桂䝁䄴兙獂䡁䅫䅤灂䝁䅍督杁䡁䅑党橂䝁䅧杢療䝁䅷睢湂䡁䅫䅉あ䝁䄸䅉桂䝁䄴兙獂䡁䅫来求䍁䅁兔塂䕁䅑䅉穂䡁䅕杣㉂䝁䅕入杁䝁䅑兙あ䝁䅅䅉灂䝁䄴䅉祂䝁䅕兙獂䍁䄰䅤灂䝁䄰党杁䝁䅅杢歂䍁䅁兡歂䝁䅕杢あ䝁䅫杚㕂䍁䅁䅤潂䝁䅕䅉睂䝁䄸督灂䡁䅑兡療䝁䄴䅉療䝁䅙䅉桂䍁䅁睤求䝁䅷䅢㝁䍁䅁䅓灂䕁䅙兡杁䕁䄴兙㉂䍁䅷䅉㍂䝁䅧兡橂䝁䅧䅉求䝁䄴䅡桂䝁䄴睙求䡁䅍䅉䝂䕁䅑兓卂䍁䅁杙㕂䍁䅁䅤桂䡁䅉睚求䡁䅑兡畂䝁䅣䅉灂䝁䄰䅣祂䝁䄸杤求䝁䅑䅉㉂䝁䅕杣あ䝁䅫睙桂䝁䅷䅉睂䝁䅷兙橂䝁䅕兢求䝁䄴䅤杁䝁䄸杚杁䡁䅑䅡求䍁䅁䅚灂䡁䅉党橂䡁䅑兡療䝁䄴兙獂䍁䅁睤求䝁䅷䅢杁䡁䅣兡あ䝁䅧兡畂䍁䅁䅤潂䝁䅕䅉祂䝁䅕督求䡁䅉杤療䝁䅫杣㝁䍁䅁兙畂䝁䅑䅉䥂䝁䅫杒灂䍁䅁睒ㅂ䝁䅫䅚桂䝁䄴睙求䍁䅷䅉ㅂ䡁䅑兡獂䝁䅫来求䡁䅍䅉あ䡁䅉兙煂䝁䅕睙あ䝁䄸杣㕂䍁䅁睢睂䡁䅑兡瑂䝁䅫来桂䡁䅑兡療䝁䄴䅉あ䝁䄸䅉歂䝁䅕䅤求䡁䅉兢灂䝁䄴党杁䝁䄸䅣あ䝁䅫兢桂䝁䅷䅉穂䡁䅑党求䡁䅉兡畂䝁䅣䅉祂䝁䅕睙療䝁䄰兢求䝁䄴䅚桂䡁䅑兡療䝁䄴督杁䝁䅅杢歂䍁䅁䅣獂䝁䅅睙求䝁䄰党畂䡁䅑䅉㍂䝁䅫䅤潂䝁䅫杢杁䡁䅑䅡求䍁䅁杣求䡁䅍党祂䡁䅙睢灂䡁䅉杌杁䙁䅑䅡求䍁䅁睑療䝁䄰䅣獂䝁䅕䅤灂䝁䄸杢杁䙁䅍党祂䡁䅙兡橂䝁䅕督杁䡁䅍党湂䝁䄰党畂䡁䅑䅉療䝁䅙杚求䡁䅉督杁䡁䅍党祂䡁䅙兡橂䝁䅕督杁䝁䅙睢祂䍁䅁䅡㕂䝁䅑杣桂䡁䅕䅢灂䝁䅍䅉浂䡁䅉兙橂䡁䅑兤祂䝁䅫杢湂䍁䅷䅉㍂䝁䅫杣求䝁䅷兡畂䝁䅕䅉桂䝁䄴䅚杁䡁䅁兤瑂䡁䅁兡畂䝁䅣䅌杁䝁䅍睢瑂䡁䅁䅢求䡁䅑兡療䝁䄴䅉穂䡁䅕䅣睂䝁䄸杣あ䍁䅷䅉桂䝁䄴䅚杁䝁䅍党瑂䝁䅕杢あ䝁䅫杢湂䑁䅳䅉桂䝁䄴䅚杁䝁䅫督杁䝁䅫杢㉂䝁䄸䅢㉂䝁䅕䅚杁䝁䅫杢杁䡁䅑䅡求䍁䅁䅣療䡁䅣党祂䍁䅁督療䝁䅷兤あ䝁䅫睢畂䡁䅍䅉畂䝁䅅䅤ㅂ䡁䅉兙獂䍁䅁睚桂䡁䅍䅉浂䡁䅕党獂䝁䅫杢湂䍁䅷䅉桂䝁䄴䅚杁䝁䅷兙穂䡁䅑䅉瑂䝁䅫䅢求䍁䅁䅢療䝁䅣兡穂䡁䅑兡橂䡁䅍䅉桂䝁䄴䅚杁䡁䅍䅤療䡁䅉兙湂䝁䅕䅉楂䡁䅕督灂䝁䄴党穂䡁䅍党穂䍁䄴䅉啂䝁䅧党杁䕁䅑杣灂䝁䅷䅢灂䝁䄴睚杁䙁䅁杣療䝁䅑兤橂䡁䅑督杁䡁䅍党湂䝁䄰党畂䡁䅑䅉求䝁䄴睚桂䝁䅣党穂䍁䅁兡畂䍁䅁䅤潂䝁䅕䅉歂䝁䅕督灂䝁䅣杢獁䍁䅁兢桂䝁䄴兤浂䝁䅅睙あ䡁䅕杣求䍁䅷䅉穂䝁䅅䅢求䍁䅷䅉桂䝁䄴䅚杁䡁䅉党畂䡁䅑兙獂䍁䅁睢浂䍁䅁兢桂䡁䅑杣灂䡁䅧䅉桂䝁䄴䅚杁䡁䅍䅤求䝁䅕䅢瑁䝁䅉睢歂䝁䅫党歂䍁䅁䅣療䝁䅷入橂䡁䅉入穂䡁䅑兙獂䝁䅷兡畂䝁䅕䅉歂䝁䅫兙瑂䝁䄸杢歂䍁䅁睙療䝁䄰䅣桂䝁䅍䅤杁䝁䅑杣灂䝁䅷䅢杁䝁䅉兡あ䡁䅍杌杁䕁䅫䅤杁䝁䅅䅢穂䝁䄸䅉祂䝁䅕杢あ䡁䅍䅉療䝁䅫䅢浂䝁䅫党獂䝁䅑䅉あ䝁䄸睢獂䡁䅍睏杁䝁䅅杢歂䍁䅁睢浂䝁䅙党祂䡁䅍䅉穂䡁䅁党橂䝁䅫兙獂䝁䅫来求䝁䅑䅉穂䝁䅕杣㉂䝁䅫睙求䡁䅍䅉浂䝁䄸杣杁䝁䅷兙畂䝁䅑兌楂䝁䅅督求䝁䅑䅉療䝁䅫䅢杁䝁䅅杢歂䍁䅁杢桂䡁䅑兤祂䝁䅅䅢杁䝁䅣兙穂䍁䅁䅚祂䝁䅫䅢獂䝁䅫杢湂䍁䅷䅉橂䝁䄸兢睂䝁䅷党あ䝁䅫睢畂䍁䅷䅉桂䝁䄴䅚杁䡁䅣睢祂䝁䅳睢㉂䝁䅕杣杁䝁䅅睙あ䝁䅫杤灂䡁䅑兡求䡁䅍杌杁䙁䅑䅡求䍁䅁睙療䝁䄰䅣桂䝁䄴入杁䡁䅣兙穂䍁䅁杚療䡁䅕杢歂䝁䅕䅚杁䝁䅫杢杁䑁䅅兏㍁䑁䅧䅉桂䝁䄴䅚杁䝁䅫督杁䝁䅧党桂䝁䅑兣ㅂ䝁䅅杣あ䝁䅕杣求䝁䅑䅉灂䝁䄴䅉䥂䝁䄸兤穂䡁䅑睢畂䍁䅷䅉啂䝁䅕䅥桂䡁䅍杌䅁乁坅䅁啂杂䅁䅕桂䡁䅫䅕桂䝁䅷䅉䥂䝁䄸䅢歂䝁䅫杢湂䡁䅍䅌杁䕁䅫杢橂䍁䄴䅉療䡁䅁党祂䝁䅅䅤求䡁䅍䅉桂䍁䅁䅤求䝁䅍䅡畂䝁䄸䅢療䝁䅣入杁䡁䅁䅢桂䡁䅑杚療䡁䅉兢杁䡁䅑䅡桂䡁䅑䅉求䝁䄴兙楂䝁䅷党穂䍁䅁䅚灂䝁䅣兡あ䝁䅅䅢杁䡁䅁兙㕂䝁䄰党畂䡁䅑督杁䝁䅙睢祂䍁䅁兢求䡁䅉睙潂䝁䅅杢あ䡁䅍䅉桂䝁䄴䅚杁䝁䅍睢畂䡁䅍兤瑂䝁䅕杣穂䍁䅁睤療䡁䅉䅢歂䡁䅣兡歂䝁䅕杌杁䕁䅫䅤杁䝁䄸䅣求䡁䅉兙あ䝁䅕督杁䝁䅅䅉あ䡁䅣睢瑁䡁䅍兡歂䝁䅕䅚杁䝁䄴党あ䡁䅣睢祂䝁䅳䅉桂䡁䅑䅉穂䝁䅍兙獂䝁䅕䅉あ䝁䅧兙あ䍁䅁睙療䝁䄴杢求䝁䅍䅤穂䍁䅁兢求䡁䅉睙潂䝁䅅杢あ䡁䅍䅉桂䝁䄴䅚杁䝁䅍睢畂䡁䅍兤瑂䝁䅕杣穂䍁䅁䅤潂䝁䅅䅤杁䝁䅕杢桂䝁䅉䅢求䡁䅍䅉灂䡁䅑督杁䝁䅍兤穂䡁䅑睢瑂䝁䅕杣穂䍁䅁䅤療䍁䅁睙療䝁䄴杢求䝁䅍䅤獁䍁䅁䅤祂䝁䅅杢穂䝁䅅睙あ䍁䅷䅉桂䝁䄴䅚杁䡁䅍党畂䝁䅑䅉桂䝁䄴䅚杁䡁䅉党橂䝁䅕兡㉂䝁䅕䅉睂䝁䅅入瑂䝁䅕杢あ䡁䅍䅉あ䝁䅧杣療䡁䅕睚潂䍁䅁睢畂䝁䅷兡畂䝁䅕䅉桂䝁䄴䅚杁䝁䅫杢杁䡁䅁党祂䡁䅍睢畂䍁䅷䅉桂䡁䅍䅉㍂䝁䅕䅢獂䍁䅁兙穂䍁䅁䅤祂䝁䅅杢穂䝁䅙党祂䍁䅁兙畂䝁䅑䅉㍂䝁䅫䅤潂䝁䅑杣桂䡁䅣䅉浂䡁䅕杢歂䡁䅍䅉ㅂ䡁䅍兡畂䝁䅣䅉㉂䝁䅅杣灂䝁䄸兤穂䍁䅁杚ㅂ䝁䄴䅚灂䝁䄴睚杁䡁䅍睢ㅂ䡁䅉睙求䡁䅍䅌杁䡁䅍兤橂䝁䅧䅉桂䡁䅍䅉楂䝁䅅杢牂䍁䅁兙橂䝁䅍睢ㅂ䝁䄴䅤穂䍁䅷䅉兂䝁䅅入兂䝁䅅䅢杁䝁䄸杣杁䙁䅙党畂䝁䄰睢杁䝁䅅睙橂䝁䄸兤畂䡁䅑䅉楂䝁䅅䅢桂䝁䄴睙求䍁䅷䅉橂䝁䄸杢穂䡁䅕兢求䡁䅉䅉橂䡁䅉党歂䝁䅫䅤杁䡁䅁杣療䝁䅑兤橂䡁䅑督獁䍁䅁睙祂䝁䅕䅚灂䡁䅑䅉桂䝁䄴䅚杁䝁䅑党楂䝁䅫䅤杁䝁䅍兙祂䝁䅑督獁䍁䅁兙畂䝁䅑䅉橂䡁䅉入睂䡁䅑睢橂䡁䅕杣祂䝁䅕杢橂䝁䅫党穂䍁䅷䅉桂䡁䅍䅉㍂䝁䅕䅢獂䍁䅁兙穂䍁䅁睢あ䝁䅧党祂䍁䅁督あ䝁䄸杣求䝁䅑䅉㉂䝁䅅䅢ㅂ䝁䅕䅉睂䡁䅉睢歂䡁䅕睙あ䡁䅍䅌杁䝁䅫杢橂䝁䅷兤歂䝁䅫杢湂䍁䅁睚灂䝁䅙䅤杁䝁䅍兙祂䝁䅑督杁䝁䅅杢歂䍁䅁党獂䝁䅫睚灂䝁䅉䅢求䍁䅁杣求䡁䅣兙祂䝁䅑督畁䍁䅁䅖潂䝁䅕䅉橂䝁䄸兢睂䝁䅅杢㕂䍁䅁䅣祂䝁䄸杤灂䝁䅑党穂䍁䅁䅣桂䡁䅫兢求䝁䄴䅤杁䡁䅍睢獂䡁䅕䅤灂䝁䄸杢穂䍁䅁兤畂䝁䅑党祂䍁䅁䅤潂䝁䅕䅉兂䝁䅅入兂䝁䅅䅢獁䍁䅁䅕桂䡁䅫䅕桂䝁䅷䅉䑂䡁䅉党歂䝁䅫䅤獁䍁䅁村祂䝁䅅兡畂䡁䅑杣求䝁䅕䅌杁䙁䅙党畂䝁䄰睢獁䍁䅁䅗療䝁䄸兢獁䍁䅁杗求䡁䅑䅤獂䝁䅕䅌杁䕁䅧入睂䝁䅕杣㍂䝁䅅䅢獂䝁䅕䅤獁䍁䅁䅓療䝁䄴党㕂䍁䅷䅉桂䝁䄴䅚杁䙁䅁兙灂䝁䅑入杁䝁䄴兙瑂䝁䅕督畁䍁䅁䅖潂䝁䅕䅉橂䝁䄸兢睂䝁䅅杢㕂䍁䅁睤桂䡁䅍䅉浂䝁䄸兤畂䝁䅑党歂䍁䅁兡畂䍁䅁免㕁䑁䅫䅏杁䝁䅅杢歂䍁䅁兡穂䍁䅁䅡求䝁䅅䅚硂䡁䅕兙祂䡁䅑党祂䝁䅕䅚杁䝁䅫杢杁䙁䅍兙畂䍁䅁杓療䡁䅍党獁䍁䅁睑桂䝁䅷兡浂䝁䄸杣畂䝁䅫兙畁䅁䅁硹䅕䥁偷䅁兂䝁䅅入橂䝁䅧党㑂䍁䅷䅉䩂䝁䄴睙畁䍁䅷䅉あ䝁䄸睚求䡁䅑䅡求䡁䅉䅉㍂䝁䅫䅤潂䍁䅁兡あ䡁䅍䅉穂䡁䅕杙穂䝁䅫䅚灂䝁䅅杣灂䝁䅕督獁䍁䅁䅣祂䝁䄸杤灂䝁䅑党穂䍁䅁兡畂䡁䅑党湂䡁䅉兙あ䝁䅕䅚杁䝁䅧兤瑂䝁䅅杢杁䝁䅍兙睂䝁䅫䅤桂䝁䅷䅉瑂䝁䅅杢桂䝁䅣党瑂䝁䅕杢あ䍁䅁督療䝁䅷兤あ䝁䅫睢畂䡁䅍䅉潁䕁䅧睑乂䍁䅫䅉浂䝁䄸杣杁䡁䅁兙㕂䡁䅉睢獂䝁䅷䅌杁䝁䅉党畂䝁䅕杚灂䡁䅑督獁䍁䅁䅡ㅂ䝁䄰兙畂䍁䅁杣求䡁䅍睢ㅂ䡁䅉睙求䡁䅍䅉潁䕁䅧杕灁䍁䅷䅉桂䝁䄴䅚杁䝁䅫杢穂䡁䅕杣桂䝁䄴睙求䍁䅁督求䡁䅉杤灂䝁䅍党穂䍁䅁杚療䡁䅉䅉穂䝁䄰兙獂䝁䅷䅉あ䝁䄸䅉瑂䝁䅕䅚灂䡁䅕兢瑁䡁䅍兡㙂䝁䅕䅚杁䝁䅉兤穂䝁䅫杢求䡁䅍督求䡁䅍䅉灂䝁䄴䅉あ䝁䅧党杁䙁䅕杢灂䡁䅑党歂䍁䅁睕あ䝁䅅䅤求䡁䅍䅌杁䕁䅕兤祂䝁䄸䅣求䍁䅷䅉桂䝁䄴䅚杁䕁䅫杢歂䝁䅫兙畁䍁䅁兓あ䍁䅁睢浂䝁䅙党祂䡁䅍䅉睂䝁䅅入祂䝁䄸䅢獂䍁䅁䅣祂䝁䄸睙求䡁䅍督灂䝁䄴睚杁䡁䅍党祂䡁䅙兡橂䝁䅕督㝁䍁䅁䅣桂䡁䅫杣療䝁䅷䅢杁䡁䅑兙㑂䍁䅁兙歂䝁䄰兡畂䝁䅫督あ䡁䅉兙あ䝁䅫睢畂䍁䅁督求䡁䅉杤灂䝁䅍党穂䑁䅳䅉求䝁䄰䅣獂䝁䄸入求䝁䅕䅉睂䝁䅅入瑂䝁䅕杢あ䍁䅁督求䡁䅉杤灂䝁䅍党穂䑁䅳䅉桂䝁䄴䅚杁䡁䅉党湂䡁䅕䅢桂䡁䅑睢祂䡁䅫䅉橂䝁䄸兢睂䝁䅷兡桂䝁䄴睙求䍁䅁督求䡁䅉杤灂䝁䅍党穂䍁䅷䅉穂䡁䅕睙潂䍁䅁兙穂䍁䅁杢求䡁䅣兌潂䝁䅫杣求䍁䅁杣求䡁䅁睢祂䡁䅑兡畂䝁䅣䅉桂䝁䄴䅚杁䝁䅣兙祂䝁䄴兡穂䝁䅧兢求䝁䄴䅤杁䡁䅁杣療䝁䅍党穂䡁䅍兡畂䝁䅣杌杁䙁䅑䅡求䍁䅁睙療䝁䄰䅣桂䝁䄴入杁䝁䅅䅢穂䝁䄸䅉睂䡁䅉睢㉂䝁䅫䅚求䡁䅍䅉䥂䙁䅉䅉穂䝁䄸䅢ㅂ䡁䅑兡療䝁䄴督獁䍁䅁兡畂䝁䅍䅢ㅂ䝁䅑兡畂䝁䅣䅉灂䝁䄴䅤求䝁䅣杣桂䡁䅑党歂䍁䅁䅓䑂䕁䄰䅉あ䝁䅕睙潂䝁䄴睢獂䝁䄸睚㕂䍁䅁督療䝁䅷兤あ䝁䅫睢畂䡁䅍䅉桂䝁䄴䅚杁䕁䅧杕杁䝁䅅䅚㉂䝁䅫督療䡁䅉入杁䡁䅍党祂䡁䅙兡橂䝁䅕督杁䡁䅑䅡祂䝁䄸兤湂䝁䅧䅉楂䝁䄸䅤潂䍁䅁杤灂䡁䅉䅤ㅂ䝁䅅䅢杁䝁䅅杢歂䍁䅁睢畂䍁䄰督灂䡁䅑党杁䝁䅅杤桂䝁䅫䅢桂䝁䅉兡獂䝁䅫䅤㕂䍁䅁睢浂䍁䅁兙杁䡁䅁杣療䝁䅙党穂䡁䅍兡療䝁䄴兙獂䝁䅷入杁䡁䅑杣桂䝁䅫杢求䝁䅑䅉䥂䙁䅉䅉祂䝁䅕䅣祂䝁䅕督求䝁䄴䅤桂䡁䅑兡㉂䝁䅕䅌杁䝁䅅督杁䡁䅣党獂䝁䅷䅉桂䡁䅍䅉䥂䙁䅉䅉穂䡁䅕䅣睂䝁䄸杣あ䍁䅁䅤療䍁䅁杢療䝁䄴兌睂䝁䅅入祂䝁䄸䅢獂䍁䅁睙獂䝁䅫党畂䡁䅑督杁䡁䅑䅡祂䝁䄸兤湂䝁䅧䅉灂䡁䅑督杁䕁䅧杕杁䙁䅁兙祂䡁䅑杢求䡁䅉䅉兂䝁䅷兤穂䍁䅁督療䝁䅷兤あ䝁䅫睢畂䑁䅳䅉桂䝁䄴䅚杁䡁䅉党あ䝁䅫杣求䝁䄰党畂䡁䅑䅉穂䝁䅕杣㉂䝁䅫睙求䡁䅍䅉桂䝁䅑兢灂䝁䄴兡穂䡁䅑杣桂䡁䅑兡療䝁䄴䅌杁䡁䅍兤橂䝁䅧䅉桂䡁䅍䅉睂䝁䅷兙畂䍁䅁兡瑂䡁䅁䅢求䝁䄰党畂䡁䅑兙あ䝁䅫睢畂䍁䅷䅉療䝁䄴睚療䝁䅫杢湂䍁䅁睙療䝁䄰䅣獂䝁䅫兙畂䝁䅍党杁䡁䅣兡あ䝁䅧䅉湂䝁䄸杤求䡁䅉杢瑂䝁䅕杢あ䍁䅁杣求䝁䅣兤獂䝁䅅䅤灂䝁䄸杢穂䍁䅷䅉求䝁䄰䅣獂䝁䄸入求䝁䅕䅉桂䝁䄴䅚杁䝁䅕兢睂䝁䅷睢㕂䝁䅕杣杁䡁䅉党睂䝁䄸杣あ䝁䅫杢湂䍁䅷䅉睂䝁䅅杣あ䝁䅫睙灂䡁䅁兙畂䡁䅑䅉桂䝁䄴䅚杁䝁䅕兢睂䝁䅷睢㕂䝁䅕杣杁䝁䄸杢獂䝁䅫杢求䍁䅁兙橂䝁䅍党穂䡁䅍䅌杁䝁䅕䅢求䝁䅍䅤祂䝁䄸杢灂䝁䅍䅉浂䡁䅕杢歂䡁䅍䅉あ䡁䅉兙畂䡁䅍杚求䡁䅉䅌杁䝁䅅杢歂䍁䅁睢あ䝁䅧党祂䍁䅁兙歂䝁䄰兡畂䝁䅫督あ䡁䅉兙あ䝁䅫杤求䍁䅁督求䡁䅉杤灂䝁䅍党穂䍁䄴䅉䩂䝁䄴䅉桂䝁䅑䅚灂䡁䅑兡療䝁䄴䅌杁䝁䅫䅤杁䝁䄸杚浂䝁䅕杣穂䍁䅁睙獂䝁䄸兤歂䍁䄰杙桂䡁䅍党歂䍁䅁䅓卂䍁䅁兙歂䝁䄰兡畂䝁䅫督あ䡁䅉兙あ䝁䅫睢畂䍁䅁督療䝁䅙䅤㍂䝁䅅杣求䍁䅁䅣祂䝁䄸䅚ㅂ䝁䅍䅤穂䍁䅁杚療䡁䅉䅉求䝁䄰䅣獂䝁䄸入求䝁䅕䅉楂䝁䅕杢求䝁䅙兡あ䡁䅍䅉瑂䝁䅅杢桂䝁䅣党瑂䝁䅕杢あ䍁䅁兙畂䝁䅑䅉桂䝁䅑兢灂䝁䄴兡穂䡁䅑杣桂䡁䅑兡療䝁䄴䅌杁䡁䅑兡瑂䝁䅕䅉桂䝁䄴䅚杁䝁䅅䅤あ䝁䅕杢歂䝁䅅杢橂䝁䅕䅌杁䝁䅑兡湂䝁䅫䅤桂䝁䅷䅉橂䝁䄸兢瑂䡁䅕杢灂䝁䅍兙あ䝁䅫睢畂䍁䅁督療䝁䅷兤あ䝁䅫睢畂䡁䅍䅌杁䡁䅉党橂</t>
  </si>
  <si>
    <t>䡁䅉兤灂䡁䅑兡畂䝁䅣䅌杁䝁䅅杢歂䍁䅁睢畂䝁䅉睢桂䡁䅉䅚灂䝁䄴睚杁䡁䅍睢獂䡁䅕䅤灂䝁䄸杢穂䑁䅳䅉睂䝁䅷兙畂䍁䅁兙歂䝁䄰兡畂䝁䅫督あ䡁䅉兙あ䝁䅫睢畂䍁䅁睢ㅂ䡁䅑督療䡁䅕杣橂䝁䅫杢湂䍁䅁兙畂䝁䅑䅉穂䡁䅑兙あ䝁䅕䅉ㅂ䝁䄴党瑂䡁䅁䅢療䡁䅫兢求䝁䄴䅤杁䝁䅫杢穂䡁䅕杣桂䝁䄴睙求䍁䅁督求䡁䅉杤灂䝁䅍党穂䑁䅳䅉㉂䝁䅅杣灂䝁䄸兤穂䍁䅁杙ㅂ䡁䅍兡畂䝁䅕督穂䍁䅁督求䡁䅉杤灂䝁䅍党穂䍁䅁䅤療䍁䅁督瑂䝁䅅䅢獂䍁䅁䅤療䍁䅁兢求䝁䅑兡ㅂ䝁䄰兌穂䝁䅫来求䝁䅑䅉楂䡁䅕督灂䝁䄴党穂䡁䅍党穂䍁䅁睙療䝁䄰䅣祂䝁䅫督灂䝁䄴睚杁䡁䅁兙㕂䡁䅉睢獂䝁䅷䅉浂䡁䅕杢歂䝁䅫杢湂䍁䅁兙畂䝁䅑䅉療䡁䅕䅤穂䝁䄸兤祂䝁䅍兡畂䝁䅣䅉穂䝁䅕杣㉂䝁䅫睙求䡁䅍䅌杁䡁䅣䅡灂䝁䅍䅡杁䝁䅫杢橂䝁䅷兤歂䝁䅕䅉睂䝁䅅入祂䝁䄸䅢獂䍁䅁䅣祂䝁䄸睙求䡁䅍督灂䝁䄴睚獁䍁䅁兡畂䡁䅙睢灂䝁䅍兡畂䝁䅣䅌杁䝁䅅杢歂䍁䅁䅤桂䡁䅧䅉睂䡁䅉党睂䝁䅅杣桂䡁䅑兡療䝁䄴睏杁䝁䅅杢歂䍁䅁䅣桂䡁䅫兢求䝁䄴䅤杁䡁䅁杣療䝁䅍党穂䡁䅍兡畂䝁䅣䅉穂䝁䅕杣㉂䝁䅫睙求䡁䅍䅌杁䝁䅙兡畂䝁䅅杢橂䝁䅫兙獂䍁䅁杚灂䡁䅑杢求䡁䅍督杁䡁䅁杣療䝁䅣杣桂䝁䄰督獁䍁䅁兙畂䝁䅑䅉桂䍁䅁督瑂䝁䅅䅢獂䍁䄰杙ㅂ䡁䅍兡畂䝁䅕督穂䍁䅁䅢療䝁䅅杢杁䡁䅉党穂䝁䄸兤祂䝁䅍党杁䝁䅍党畂䡁䅑党祂䍁䄴䅉䝂䡁䅕杣あ䝁䅧党祂䍁䅷䅉あ䝁䅧党杁䝁䅍睢瑂䡁䅁兙畂䡁䅫䅉睂䡁䅉睢㉂䝁䅫䅚求䡁䅍䅉灂䝁䄴督ㅂ䡁䅉兙畂䝁䅍党杁䡁䅍党祂䡁䅙兡橂䝁䅕督杁䝁䅙睢祂䍁䅁䅣祂䝁䄸䅣求䡁䅉䅤㕂䍁䅁兙畂䝁䅑䅉橂䝁䅅督ㅂ䝁䅅䅢あ䡁䅫䅉橂䝁䄸杤求䡁䅉兙湂䝁䅕䅌杁䡁䅍兤橂䝁䅧䅉桂䡁䅍䅉㍂䝁䄸杣牂䝁䅕杣穂䉁杫䅉橂䝁䄸兢睂䝁䅕杢穂䝁䅅䅤灂䝁䄸杢獁䍁䅁杙ㅂ䡁䅍兡畂䝁䅕督穂䍁䄰睢㍂䝁䄴党祂䍁䅁䅣療䝁䅷兡橂䝁䅫党穂䍁䅷䅉橂䡁䅫杙求䡁䅉䅉穂䝁䅕睙ㅂ䡁䅉兡あ䡁䅫䅉睂䡁䅉睢あ䝁䅕睙あ䝁䅫睢畂䍁䅷䅉桂䝁䄴䅚杁䝁䅍睢瑂䝁䄰党祂䝁䅍兡桂䝁䅷䅉桂䡁䅕䅤療䍁䅷䅉桂䡁䅍䅉㍂䝁䅕䅢獂䍁䅁兙穂䍁䅁䅡求䝁䅅䅢あ䝁䅧䅉桂䝁䄴䅚杁䝁䅉党畂䝁䅕杚灂䡁䅑督杁䝁䅍睢㉂䝁䅕杣桂䝁䅣党獁䍁䅁兡畂䝁䅍䅢ㅂ䝁䅑兡畂䝁䅣䅉潂䝁䅕兙獂䡁䅑䅡獁䍁䅁䅚求䝁䄴䅤桂䝁䅷䅌杁䡁䅙兡穂䝁䅫睢畂䍁䅷䅉桂䝁䄴䅚杁䝁䅷兡浂䝁䅕杌杁䕁䅫䅤杁䝁䄰兙祂䝁䅳党あ䡁䅍䅉桂䝁䄴䅚杁䡁䅍党獂䝁䅷督杁䝁䅫䅤穂䍁䅁督求䡁䅉杤灂䝁䅍党穂䍁䅁䅣祂䝁䅫兢桂䡁䅉兡獂䡁䅫䅉あ䝁䅧杣療䡁䅕睚潂䍁䅁兡あ䡁䅍䅉歂䝁䅫杣求䝁䅍䅤杁䡁䅍兙獂䝁䅕督杁䝁䅙睢祂䝁䅍党畁䍁䅁䅖潂䝁䅕䅉橂䝁䄸兢睂䝁䅅杢㕂䍁䅁睤桂䡁䅍䅉浂䝁䄸兤畂䝁䅑党歂䍁䅁兡畂䍁䅁免㕁䑁䅣免杁䝁䅅杢歂䍁䅁兡穂䍁䅁䅡求䝁䅅䅚硂䡁䅕兙祂䡁䅑党祂䝁䅕䅚杁䝁䅫杢杁䙁䅉睢橂䝁䅧党穂䡁䅑党祂䍁䅷䅉佂䝁䅕睤杁䙁䅫睢祂䝁䅳杌䅁偁堸䅁楃睄䅁䅕桂䡁䅫睙療䝁䄰䅉呂䝁䄸杚あ䡁䅣兙祂䝁䅕䅌杁䕁䅫杢橂䍁䄴䅉睂䡁䅉睢㉂䝁䅫䅚求䡁䅍䅉橂䝁䅷睢ㅂ䝁䅑兌楂䝁䅅督求䝁䅑䅉潂䡁䅕兢桂䝁䄴䅉橂䝁䅅䅣灂䡁䅑兙獂䍁䅁兢桂䝁䄴兙湂䝁䅕兢求䝁䄴䅤杁䍁䅧䅓䑂䕁䄰克杁䡁䅍睢獂䡁䅕䅤灂䝁䄸杢杁䝁䅑党獂䝁䅫杤求䡁䅉党歂䍁䅁兙穂䍁䅁督療䝁䅙䅤㍂䝁䅅杣求䍁䄰兙穂䍁䄰兙瑁䡁䅍党祂䡁䅙兡橂䝁䅕䅉浂䝁䄸杣杁䡁䅍兢桂䝁䅷䅢杁䡁䅑睢杁䝁䄰兡歂䍁䄰督灂䡁䅯党歂䍁䅁睙療䝁䄰䅣桂䝁䄴兡求䡁䅍䅉灂䝁䄴䅉あ䝁䅧党杁䙁䅕杢灂䡁䅑党歂䍁䅁睕あ䝁䅅䅤求䡁䅍杌杁䕁䅫䅤杁䝁䄸杚浂䝁䅕杣穂䍁䅁杚ㅂ䝁䄴睙あ䝁䅫睢畂䝁䅅䅢灂䡁䅑入杁䝁䅅杢歂䍁䅁䅚桂䡁䅑兙杁䝁䅅杢桂䝁䅷入あ䝁䅫睙穂䍁䅁䅤潂䝁䅅䅤杁䝁䅉兤穂䝁䅫杢求䡁䅍督求䡁䅍䅉畂䝁䅕党歂䍁䅁䅤療䍁䅁兢桂䝁䄴兙湂䝁䅕䅉あ䝁䅧党杁䝁䅕兢睂䝁䅷睢㕂䝁䄰党畂䡁䅑䅉獂䝁䅫杚求䍁䅁睙㕂䝁䅍䅢求䍁䅁杚祂䝁䄸兢杁䡁䅉党橂䡁䅉兤灂䡁䅑兢求䝁䄴䅤杁䡁䅑睢杁䡁䅉党あ䝁䅫杣求䝁䄰党畂䡁䅑杌杁䙁䅑䅡求䍁䅁睙療䝁䄰䅣桂䝁䄴入婁䡉䅍䅉䥂䕁䅍兔杁䡁䅍睢獂䡁䅕䅤灂䝁䄸杢杁䡁䅁杣療䡁䅙兡歂䝁䅕督杁䝁䅅䅉穂䡁䅕兡あ䝁䅕䅉療䝁䅙䅉桂䡁䅁䅣獂䝁䅫睙桂䡁䅑兡療䝁䄴督杁䝁䅫杢杁䡁䅑䅡求䍁䅁兙祂䝁䅕兙穂䍁䅁睢浂䍁䅁䅤桂䝁䅷党畂䡁䅑䅉桂䝁䅍兣ㅂ䝁䅫督灂䡁䅑兡療䝁䄴䅌杁䝁䅫杢橂䝁䅷兤歂䝁䅫杢湂䍁䅁兙睂䡁䅁䅢灂䝁䅍兙畂䡁䅑䅉あ䡁䅉兙橂䝁䅳兡畂䝁䅣䅌杁䝁䅍兙畂䝁䅑兡歂䝁䅅䅤求䍁䅁䅤祂䝁䅅睙牂䝁䅕杣獁䍁䅁杙桂䝁䅍睡湂䡁䅉睢ㅂ䝁䄴䅚杁䝁䅍䅡求䝁䅍睡穂䍁䅷䅉療䝁䄴兌楂䝁䄸兙祂䝁䅑兡畂䝁䅣䅌杁䝁䅕兌㉂䝁䅕杣灂䝁䅙入獁䍁䅁兙畂䝁䅑䅉あ䝁䅅䅥杁䝁䅍杣求䝁䅑兡あ䍁䅁督求䡁䅉杤灂䝁䅍党穂䑁䅳䅉桂䝁䄴䅚杁䡁䅑兡瑂䝁䅕䅉桂䝁䄴䅚杁䝁䅷兙楂䝁䄸杣杁䝁䄰兙畂䝁䅅睚求䝁䄰党畂䡁䅑䅌杁䡁䅍兤橂䝁䅧䅉桂䡁䅍䅉あ䝁䅫兢求䍁䅁兙畂䝁䅑䅉桂䡁䅑䅤求䝁䄴䅚桂䝁䄴睙求䍁䅷䅉穂䝁䅍䅡求䝁䅑兤獂䝁䅫杢湂䍁䅷䅉あ䝁䅫兢求䍁䄰睢浂䝁䅙䅉祂䝁䅕兣ㅂ䝁䅕督あ䡁䅍䅌杁䝁䅷兙楂䝁䄸杣杁䝁䅅䅢獂䝁䄸睙桂䡁䅑兡療䝁䄴䅌杁䝁䅷兙楂䝁䄸杣杁䝁䄰兙畂䝁䅅睚求䝁䄰党畂䡁䅑䅉祂䝁䅕䅣療䡁䅉䅤穂䍁䄸䅣ㅂ䡁䅍䅡杁䡁䅉党睂䝁䄸杣あ䝁䅫杢湂䍁䅷䅉湂䝁䅕睢浂䝁䅕杢橂䝁䅫杢湂䍁䄸睚求䝁䄸䅤祂䝁䅅睙牂䝁䅫杢湂䍁䅷䅉桂䝁䄴䅚杁䕁䄰兡橂䡁䅉睢浂䝁䅕杢橂䝁䅕䅌杁䝁䅅䅉睂䡁䅉睢睂䡁䅉兡求䡁䅑兙祂䡁䅫䅉䍂䝁䅷兤求䡁䅑睢療䡁䅑䅡畁䍁䅁兓あ䡁䅍䅉䥂䕁䅍兔杁䡁䅍睢獂䡁䅕䅤灂䝁䄸杢杁䝁䅅䅢穂䝁䄸䅉療䝁䅙杚求䡁䅉督杁䡁䅁兙㕂䡁䅉睢獂䝁䅷䅉桂䡁䅁䅣獂䝁䅫睙桂䡁䅑兡療䝁䄴督杁䝁䅍睢瑂䡁䅁杣灂䡁䅍兡畂䝁䅣䅉楂䝁䅕䅤あ䝁䅕杣杁䝁䅕兢睂䝁䅷睢㕂䝁䅕党杁䡁䅑杣桂䝁䄴督桂䝁䅍䅤灂䝁䄸杢杁䝁䅫杢あ䝁䅕杣浂䝁䅅睙求䍁䅷䅉睂䝁䅅入祂䝁䄸䅢獂䍁䅁兙畂䝁䅑䅉あ䝁䅅䅥杁䝁䄰兙畂䝁䅅睚求䝁䄰党畂䡁䅑䅌杁䡁䅁兙㕂䡁䅉睢獂䝁䅷䅉橂䝁䅅杣歂䍁䅷䅉䙂䡁䅙党祂䡁䅫䅚桂䡁䅫䅌杁䙁䅁兙㕂䝁䅍睢瑂䍁䅁䅣桂䡁䅫䅌杁䕁䅍䅢灂䝁䅕杢あ䍁䅁兑橂䡁䅑兡療䝁䄴䅉䑂䝁䅕杢あ䝁䅕杣獁䍁䅁党㑂䡁䅁党畂䡁䅍党杁䝁䄰兙畂䝁䅅睚求䝁䄰党畂䡁䅑䅌杁䝁䄰兡獂䝁䅕兙湂䝁䅕䅉あ䡁䅉兙橂䝁䅳党祂䍁䄸杚灂䡁䅧党歂䍁䅁兙畂䝁䅑䅉㉂䝁䅅杣灂䝁䅅杙獂䝁䅕䅉祂䝁䅅䅤求䡁䅍䅌杁䝁䅣兙祂䝁䄴兡穂䝁䅧兢求䝁䄴䅤杁䝁䅅䅚瑂䝁䅫杢灂䡁䅍䅤祂䝁䅅䅤灂䝁䄸杢獁䍁䅁兙畂䝁䅑䅉䡂䕁䅷䅉橂䝁䄸杢橂䝁䅫党祂䝁䅣党杁䝁䅅䅣睂䝁䅷兡橂䝁䅅䅤灂䝁䄸杢穂䑁䅳䅉桂䝁䄴䅚杁䡁䅑兙獂䝁䅕杢あ䍁䅁兢桂䝁䄴兙湂䝁䅕兢求䝁䄴䅤杁䝁䅅䅣睂䝁䅷兡橂䝁䅅䅤灂䝁䄸杢穂䍁䅁䅤潂䝁䅅䅤杁䝁䅫杢橂䝁䅷兤歂䝁䅕䅉求䝁䄰䅣獂䝁䄸入求䝁䅕䅉穂䝁䅕䅢浂䍁䄰督求䡁䅉杤灂䝁䅍党獁䍁䅁睙療䝁䄰䅣求䝁䄴督桂䡁䅑兡療䝁䄴䅉楂䡁䅕䅚湂䝁䅕䅤灂䝁䄴睚獁䍁䅁䅣求䡁䅉杚療䡁䅉兢桂䝁䄴睙求䍁䅁兢桂䝁䄴兙湂䝁䅕兢求䝁䄴䅤獁䍁䅁䅣療䡁䅍兡あ䝁䅫睢畂䍁䅁兢桂䝁䄴兙湂䝁䅕兢求䝁䄴䅤獁䍁䅁兙畂䝁䅑䅉兂䝁䅅入橂䝁䄸兢杁䝁䅷党桂䡁䅉杢灂䝁䄴睚獁䍁䅁兙穂䍁䅁睤求䝁䅷䅢杁䝁䅅督杁䝁䄰入杁䝁䅅杢桂䝁䅷入あ䝁䅫睙穂䍁䄴䅉䩂䝁䄴䅉桂䝁䅑䅚灂䡁䅑兡療䝁䄴䅌杁䝁䅫䅤穂䍁䅁䅓䑂䕁䄰䅉穂䝁䄸䅢ㅂ䡁䅑兡療䝁䄴䅉睂䡁䅉睢㉂䝁䅫䅚求䡁䅍䅉瑂䝁䅅杢桂䝁䅣党祂䍁䅁睢畂䍁䄰䅤潂䝁䅕兌湂䝁䄸䅉あ䝁䅧兙あ䍁䅁睚灂䡁䅙党穂䍁䅁督ㅂ䡁䅁党祂䡁䅙兡穂䝁䄸杣穂䍁䅁兙畂䝁䅑䅉瑂䝁䅅杢桂䝁䅣党祂䡁䅍䅉あ䝁䅧党杁䝁䅅杙灂䝁䅷兡あ䡁䅫䅉あ䝁䄸䅉睂䝁䅕杣浂䝁䄸杣瑂䍁䅁兙杁䡁䅙兙祂䝁䅫党あ䡁䅫䅉療䝁䅙䅉あ䝁䅅督牂䡁䅍䅌杁䡁䅍兤橂䝁䅧䅉桂䡁䅍䅉桂䡁䅁䅣祂䝁䄸杤灂䝁䄴睚杁䡁䅑兡瑂䝁䅕兌療䝁䅙杚杁䡁䅉党硂䡁䅕党穂䡁䅑督杁䝁䅅杢歂䍁䅁党㑂䡁䅁党畂䡁䅍党杁䡁䅉党灂䝁䄰杙ㅂ䡁䅉督求䝁䄰党畂䡁䅑督㝁䍁䅁䅚灂䡁䅉党橂䡁䅑䅉歂䝁䅅䅤桂䍁䅁党㑂䝁䅍䅡桂䝁䄴睚求䑁䅳䅉桂䡁䅍睡杁䝁䅧党祂䝁䅕䅌杁䝁䅅䅉あ䝁䄸睢獂䍁䅁杚療䡁䅉䅉歂䝁䅫杣求䝁䅍䅤杁䝁䅷兡畂䝁䅕䅉療䝁䅙䅉橂䝁䄸兢瑂䡁䅕杢灂䝁䅍兙あ䝁䅫睢畂䍁䅁䅤療䍁䅁兙穂䝁䅳䅉㍂䝁䄸杣牂䍁䄰杣求䝁䅷兙あ䝁䅕䅚杁䡁䅅兤求䡁䅍䅤灂䝁䄸杢穂䑁䅳䅉歂䝁䄸睙ㅂ䝁䄰党畂䡁䅑䅉桂䝁䄴䅚杁䝁䅍䅡求䝁䅍睡獂䝁䅫督あ䑁䅳䅉湂䝁䄸杤求䡁䅉杢瑂䝁䅕杢あ䍁䅁兙畂䝁䅑䅉橂䝁䄸兢睂䝁䅷兡桂䝁䄴睙求䑁䅳䅉楂䝁䅕杢求䝁䅙兡あ䡁䅍䅉桂䝁䅑兢灂䝁䄴兡穂䡁䅑杣桂䡁䅑兡療䝁䄴睌楂䝁䅕杢求䝁䅙兡あ䡁䅍䅉あ䝁䄸䅉橂䝁䅅杣祂䝁䅫党祂䑁䅳䅉楂䝁䅕杢求䝁䅙兡あ䍁䅁党畂䡁䅉睢獂䝁䅷兢求䝁䄴䅤杁䡁䅍党祂䡁䅙兡橂䝁䅕睏杁䕁䅍睔䍂䙁䅉兑杁䝁䅅䅚瑂䝁䅫杢灂䡁䅍䅤祂䝁䅅䅤灂䝁䄸杢㝁䍁䅁䅣求䡁䅉督療䝁䄴杢求䝁䅷䅉桂䝁䅍䅤灂䝁䄸杢杁䝁䅅杢歂䍁䅁䅣求䡁䅉杚療䡁䅉兢桂䝁䄴睙求䍁䅁䅚灂䡁䅍睙ㅂ䡁䅍督灂䝁䄸杢杁䝁䅙睢祂䝁䄰督㝁䍁䅁督ㅂ䡁䅉杤求䡁䅫督㝁䍁䅁䅎睁䑁䅅䅋牂䍁䅫䅉祂䝁䅕䅣療䡁䅉䅤灂䝁䄴睚㝁䍁䅁杣求䡁䅁睢祂䡁䅑䅉橂䝁䅕杢あ䝁䅕杣㝁䍁䅁兙畂䝁䅑䅉桂䝁䅙杚療䡁䅉䅚桂䝁䅉䅢求䍁䅁睙桂䡁䅉党杁䝁䅅睙あ䍁䅁兙睂䡁䅁䅢灂䝁䅍兙あ䝁䅫睢畂䡁䅍䅌杁䝁䅅督杁䡁䅣党獂䝁䅷䅉桂䡁䅍䅉䑂䝁䅷兤求䍁䅷䅉㍂䝁䅧兡橂䝁䅧䅉穂䝁䅕睙ㅂ䡁䅉党獂䡁䅫䅉橂䝁䄸䅢獂䝁䅕睙あ䡁䅍䅌杁䡁䅑杣桂䝁䅍睡穂䍁䅷䅉桂䝁䄴䅚杁䝁䄰兙畂䝁䅅睚求䡁䅍䅉あ䝁䅧党杁䡁䅙兙橂䝁䅍兡畂䝁䅅䅤灂䝁䄸杢杁䝁䅅杢歂䍁䅁䅤求䡁䅍䅤灂䝁䄴睚杁䝁䅑兙あ䝁䅅䅉療䝁䅙䅉あ䝁䅧党杁䡁䅣睢祂䝁䅳杚療䡁䅉睙求䍁䄴䅉兂䝁䅅入橂䝁䄸兢杁䙁䅍睢浂䡁䅑睤桂䡁䅉党獁䍁䅁兓畂䝁䅍杌杁䡁䅣兙穂䍁䅁杚療䡁䅕杢歂䝁䅕䅚杁䝁䅫杢杁䑁䅅兏㕁䑁䅧䅉桂䝁䄴䅚杁䝁䅫督杁䝁䅉兙穂䝁䅕䅚杁䝁䅫杢杁䕁䄸睡獂䝁䅅䅡療䝁䄰兙杁䕁䅍兡あ䡁䅫䅌杁䕁䄸睡獂䝁䅅䅡療䝁䄰兙畁䅁䅁䉁䅧䩁䬴䅁兂䝁䅅入獂䝁䄸睙灂䡁䅑入杁䕁䅧睢獂䝁䅑兡畂䝁䅣䅉䑂䝁䄸杣睂䝁䄸杣桂䡁䅑兡療䝁䄴䅉求䝁䄴睚桂䝁䅣党穂䍁䅁兡畂䍁䅁䅤潂䝁䅕䅉睂䡁䅉睢㉂䝁䅫督灂䝁䄸杢杁䝁䄸杚杁䝁䅍䅢療䡁䅕䅚瑁䝁䅉兙穂䝁䅕䅚杁䝁䅧兤瑂䝁䅅杢杁䝁䅍兙睂䝁䅫䅤桂䝁䅷䅉瑂䝁䅅杢桂䝁䅣党瑂䝁䅕杢あ䍁䅁兙畂䝁䅑䅉睂䝁䅅入祂䝁䄸䅢獂䍁䅁督療䝁䅙䅤㍂䝁䅅杣求䍁䅁督療䝁䅷兤あ䝁䅫睢畂䡁䅍䅉浂䝁䄸杣杁䡁䅣睢祂䝁䅳杚療䡁䅉睙求䍁䅁兡畂䍁䅁䅤潂䝁䅕䅉噂䝁䄴兡あ䝁䅕䅚杁䙁䅍䅤桂䡁䅑党穂䍁䄴䅉啂䝁䅧党杁䝁䅍睢瑂䡁䅁兙畂䡁䅫䅉療䝁䅙杚求䡁䅉督杁䡁䅁兙㕂䡁䅉睢獂䝁䅷䅉穂䝁䄸杚あ䡁䅣兙祂䝁䅕䅉穂䝁䄸䅢ㅂ䡁䅑兡療䝁䄴䅉浂䝁䄸杣杁䝁䅣䅢療䝁䅉兙獂䍁䅁䅣桂䡁䅫杣療䝁䅷䅢獁䍁䅁党㑂䡁䅁党畂䡁䅍党杁䝁䄰兙畂䝁䅅睚求䝁䄰党畂䡁䅑䅌杁䡁䅑兙㑂䍁䅁督求䡁䅉杤灂䝁䅍党穂䍁䅷䅉療䝁䄴䅉歂䝁䅕兢桂䝁䄴䅚杁䡁䅁兙㕂䝁䄰党畂䡁䅑䅌杁䝁䅅杢歂䍁䅁睚桂䡁䅉杢灂䡁䅍䅡瑂䝁䅕杢あ䍁䅁兢桂䝁䄴兙湂䝁䅕䅚杁䡁䅍党祂䡁䅙兡橂䝁䅕督㝁䍁䅁兙畂䝁䅑䅉あ䝁䅫兢求䍁䅁兙畂䝁䅑䅉獂䝁䅅杙療䡁䅉䅉瑂䝁䅅杢桂䝁䅣党瑂䝁䅕杢あ䍁䅁督療䝁䅙䅤㍂䝁䅅杣求䍁䅁杚療䡁䅉䅉あ䝁䅫兢求䍁䅁兙畂䝁䅑䅉桂䡁䅑䅤求䝁䄴䅚桂䝁䄴睙求䍁䅷䅉穂䝁䅍䅡求䝁䅑兤獂䝁䅫杢湂䍁䅷䅉桂䝁䄴䅚杁䡁䅑兡瑂䝁䅕䅉橂䝁䄸䅢獂䝁䅕睙あ䝁䅫睢畂䍁䄴䅉䩂䡁䅑䅉桂䝁䅷督療䍁䅁䅣祂䝁䄸杤灂䝁䅑党穂䍁䅁䅡ㅂ䝁䄰兙畂䍁䅁杣求䡁䅍睢ㅂ䡁䅉睙求䡁䅍䅉潁䕁䅧杕灁䍁䅁督療䝁䅙䅤㍂䝁䅅杣求䍁䅁督療䝁䅷兤あ䝁䅫睢畂䡁䅍䅉浂䝁䄸杣杁䝁䅕兢睂䝁䅷睢㕂䝁䅕党杁䡁䅍党獂䝁䅙兌穂䝁䅕杣㉂䝁䅫睙求䍁䅷䅉橂䝁䄸兢睂䝁䅷兡桂䝁䄴睙求䍁䅷䅉䥂䙁䅉䅉求䝁䅑睚求䍁䅷䅉歂䝁䅅䅤桂䍁䅁兙畂䝁䅅䅢㕂䡁䅑兡橂䡁䅍䅌杁䝁䅅杢歂䍁䅁睤療䡁䅉睡浂䝁䅷睢㍂䡁䅍䅉桂䝁䄴䅚杁䝁䅑睢橂䡁䅕兢求䝁䄴䅤穂䍁䅷䅉桂䡁䅍䅉㍂䝁䅕䅢獂䍁䅁兙穂䍁䅁䅡ㅂ䝁䄰兙畂䍁䅁杣求䡁䅍睢ㅂ䡁䅉睙求䍁䅁兢桂䝁䄴兙湂䝁䅕兢求䝁䄴䅤杁䡁䅍入穂䡁䅑党瑂䑁䅳䅉あ䝁䅅䅢求䝁䄴䅤杁䝁䄰兙畂䝁䅅睚求䝁䄰党畂䡁䅑䅉穂䡁䅫督あ䝁䅕兢杁䝁䅙睢祂䍁䅁杣求䝁䅍杣ㅂ䝁䅫䅤灂䝁䄴睚獁䍁䅁睢畂䝁䅉睢桂䡁䅉䅚灂䝁䄴睚獁䍁䅁䅣求䡁䅉杚療䡁䅉兢桂䝁䄴睙求䍁䅷䅉橂䝁䄸兢睂䝁䅕杢穂䝁䅅䅤灂䝁䄸杢獁䍁䅁兙畂䝁䅑䅉獂䝁䅕兙祂䝁䄴兡畂䝁䅣睏杁䝁䅅杢歂䍁䅁杙求䝁䄴党浂䝁䅫䅤穂䍁䅁兙歂䝁䄰兡畂䝁䅫督あ䡁䅉兙あ䝁䅫睢畂䍁䅁督療䝁䅙䅤㍂䝁䅅杣求䍁䄴䅉䩂䝁䄴䅉桂䝁䅑䅚灂䡁䅑兡療䝁䄴䅌杁䡁䅑䅡求䍁䅁睙療䝁䄰䅣桂䝁䄴入杁䝁䄸杚浂䝁䅕杣穂䍁䅁党瑂䡁䅁䅢療䡁䅫党求䍁䅁党㑂䡁䅁党祂䝁䅫党畂䝁䅍党杁䡁䅁䅢桂䡁䅑杚療䡁䅉兢杁䝁䅙睢祂䍁䅁睙療䝁䄰兢ㅂ䝁䄴兡あ䡁䅫䅌杁䝁䅕兢睂䝁䅷睢㕂䝁䅕党杁䡁䅙睢灂䝁䅍党獁䍁䅁杣求䝁䅍睢湂䝁䄴兡あ䝁䅫睢畂䍁䅁兙畂䝁䅑䅉祂䝁䅕睤桂䡁䅉䅚穂䍁䅷䅉㉂䝁䅫䅚求䝁䄸䅌杁䝁䅅杢歂䍁䅁兢療䝁䅑党祂䝁䄴䅉㍂䝁䄸杣牂䝁䅙睢祂䝁䅍党杁䝁䅫杢歂䝁䅕䅥㝁䍁䅁䅓卂䍁䅁杣求䡁䅁睢祂䡁䅑兡畂䝁䅣䅉穂䝁䄸杚あ䡁䅣兙祂䝁䅕睏杁䝁䅅杢歂䍁䅁兢療䝁䅉兡獂䝁䅕䅉䥂䙁䅉䅉穂䝁䄸䅢ㅂ䡁䅑兡療䝁䄴督畁䍁䅁杒ㅂ䡁䅉䅤潂䝁䅕杣獁䍁䅁兡あ䍁䅁䅣祂䝁䄸杤灂䝁䅑党穂䍁䅁兡瑂䡁䅁䅢求䝁䄰党畂䡁䅑兙あ䝁䅫睢畂䍁䅁兙畂䝁䅑䅉あ䡁䅉兙灂䝁䄴兡畂䝁䅣䅌杁䝁䅍䅢灂䝁䅕杢あ䍁䅷䅉桂䝁䄴䅚杁䡁䅑兙㑂䍁䅁兙畂䝁䅑䅉祂䝁䅕睚ㅂ䝁䅷兙あ䝁䄸杣㕂䍁䅁督求䡁䅉杤灂䝁䅍党穂䍁䄴䅉啂䝁䅧党杁䝁䅍睢瑂䡁䅁兙畂䡁䅫䅉穂䝁䅕杣㉂䝁䅕督杁䝁䅙睢祂䍁䄰䅣祂䝁䄸杚灂䡁䅑䅉桂䝁䄴䅚杁䝁䄴睢畂䍁䄰䅣祂䝁䄸杚灂䡁䅑䅉療䡁䅉睚桂䝁䄴兡㙂䝁䅅䅤灂䝁䄸杢穂䍁䅁兙橂䡁䅉睢穂䡁䅍䅉灂䝁䄴䅚ㅂ䡁䅍䅤祂䝁䅫党穂䍁䅷䅉灂䝁䄴睙獂䡁䅕䅚灂䝁䄴睚杁䝁䅉兤穂䝁䅫杢求䡁䅍督杁䡁䅍党祂䡁䅙兡橂䝁䅕督獁䍁䅁杚灂䝁䄴兙畂䝁䅍兡桂䝁䅷䅉穂䝁䅕杣㉂䝁䅫睙求䡁䅍䅌杁䝁䅧党桂䝁䅷䅤潂䝁䅍兙祂䝁䅕䅌杁䝁䄰兙畂䡁䅕杚桂䝁䅍䅤ㅂ䡁䅉兡畂䝁䅣䅌杁䡁䅉党穂䡁䅑兙ㅂ䡁䅉兙畂䡁䅑督獁䍁䅁杣求䡁䅑兙灂䝁䅷䅌杁䡁䅑党橂䝁䅧杢療䝁䅷睢湂䡁䅫䅌杁䝁䅅杢歂䍁䅁睢あ䝁䅧党祂䡁䅍杌杁䕁䅫䅤杁䡁䅍党獂䝁䅷督杁䝁䅫䅤穂䍁䅁䅣祂䝁䄸䅚ㅂ䝁䅍䅤穂䍁䅁䅤潂䡁䅉睢ㅂ䝁䅣䅡杁䡁䅍兙獂䝁䅕督杁䡁䅉党睂䡁䅉党穂䝁䅕杢あ䝁䅅䅤灂䡁䅙党穂䍁䄴䅉啂䝁䅧党杁䝁䅍睢瑂䡁䅁兙畂䡁䅫䅉㍂䝁䅅督杁䝁䅙睢ㅂ䝁䄴䅚求䝁䅑䅉灂䝁䄴䅉硁䑁䅫兏㍁䍁䅁兙畂䝁䅑䅉灂䡁䅍䅉潂䝁䅕兙歂䡁䅅兤桂䡁䅉䅤求䡁䅉党歂䍁䅁兡畂䍁䅁睕橂䝁䅧兙ㅂ䝁䄰杙ㅂ䡁䅉睚獁䍁䅁兓獂䝁䅷兡畂䝁䄸兡穂䍁䄴䅁摄睅䅁杨䅙䙁䅁兙㕂䝁䄸杢求䝁䅕杣杁䕁䅣䅢療䝁䅉兙獂䍁䅁兓畂䝁䅍杌杁䝁䄸䅣求䡁䅉兙あ䝁䅕督杁䝁䅅督杁䝁䅅䅉浂䝁䅫杢桂䝁䄴睙灂䝁䅅䅢杁䡁䅑党橂䝁䅧杢療䝁䅷睢湂䡁䅫䅉橂䝁䄸兢睂䝁䅅杢㕂䍁䄴䅉䩂䡁䅑䅉療䡁䅁党祂䝁䅅䅤求䡁䅍䅉桂䍁䅁䅣桂䡁䅫兢求䝁䄴䅤杁䝁䅫杢浂䡁䅉兙穂䡁䅑杣ㅂ䝁䅍䅤ㅂ䡁䅉党杁䡁䅁䅢桂䡁䅑杚療䡁䅉兢杁䡁䅑䅡桂䡁䅑䅉睂䡁䅉睢㉂䝁䅫䅚求䡁䅍䅉橂䡁䅕督あ䝁䄸兢求䡁䅉督杁䡁䅣兡あ䝁䅧䅉桂䍁䅁睢畂䝁䅕兌穂䡁䅑睢睂䍁䅷䅉湂䝁䅷睢楂䝁䅅䅢獁䍁䅁兢ㅂ䝁䅷䅤灂䍁䄰睙ㅂ䡁䅉杣求䝁䄴睙㕂䍁䅁兙橂䝁䅍睢ㅂ䝁䄴䅤杁䡁䅑睢杁䡁䅍党祂䡁䅙党杁䡁䅑䅡求䝁䅫杣杁䝁䅅睙橂䝁䄸兤畂䡁䅑督杁䡁䅉党橂䝁䅕兡㉂䝁䅅杙獂䝁䅕䅉桂䝁䄴䅚杁䝁䅅睙橂䝁䄸兤畂䡁䅑督杁䡁䅁兙㕂䝁䅅杙獂䝁䅕䅉畂䝁䅕党歂䡁䅍杌杁䙁䅑䅡求䍁䅁睙療䝁䄰䅣桂䝁䄴入杁䝁䅑党獂䝁䅫杤求䡁䅉督杁䝁䅅䅉穂䡁䅕兡あ䝁䅕䅉療䝁䅙䅉穂䝁䅕杣㉂䝁䅫睙求䡁䅍䅉あ䝁䅧兙あ䍁䅁兡畂䝁䅍䅢ㅂ䝁䅑党穂䍁䅁睙祂䝁䄸督穂䍁䄰杙療䡁䅉䅚求䡁䅉䅉睂䝁䅅入瑂䝁䅕杢あ䡁䅍䅌杁䡁䅁䅡㕂䡁䅍兡橂䝁䅅䅢杁䝁䅅杢歂䍁䅁杤灂䡁䅉䅤ㅂ䝁䅅䅢杁䕁䄰兙穂䡁䅑党祂䕁䅍兙祂䝁䅑䅉橂䝁䅅杣歂䡁䅍䅌杁䡁䅣睢祂䝁䅳兡畂䝁䅣䅉橂䝁䅅䅣灂䡁䅑兙獂䍁䅷䅉祂䝁䅫督牂䍁䅁兢桂䝁䄴兙湂䝁䅕兢求䝁䄴䅤獁䍁䅁兙畂䝁䅑䅉療䡁䅑䅡求䡁䅉䅉穂䝁䅕杣㉂䝁䅫睙求䡁䅍杌杁䕁䅫䅤杁䝁䅅䅢穂䝁䄸䅉療䝁䅙杚求䡁䅉督杁䡁䅙兙祂䝁䅫睢ㅂ䡁䅍䅉睂䝁䅅入瑂䝁䅕杢あ䍁䅁睢睂䡁䅑兡療䝁䄴督杁䡁䅣兡あ䝁䅧䅉瑂䝁䅫杢灂䝁䄰兙獂䍁䅁兡畂䡁䅑党湂䡁䅉兙あ䝁䅫睢畂䍁䅁杣求䡁䅅兤灂䡁䅉党歂䍁䅷䅉浂䡁䅕䅢獂䍁䅁杙桂䝁䅍睡瑁䝁䄸杚浂䝁䅫睙求䍁䅁杚ㅂ䝁䄴睙あ䝁䅫睢畂䡁䅍䅌杁䝁䅅杢歂䍁䅁睙ㅂ䡁䅍䅤療䝁䄰党祂䍁䅁督ㅂ䡁䅁䅣療䡁䅉䅤杁䝁䄸杚浂䝁䅕杣求䝁䅑杌杁䙁䅑䅡求䍁䅁睙療䝁䄰䅣桂䝁䄴入婁䡉䅍䅉睂䝁䅷兙あ䝁䅙睢祂䝁䄰䅉歂䝁䅕䅢灂䡁䅙党祂䡁䅍䅉楂䝁䅅杢牂䍁䄰睚祂䝁䅅䅚求䍁䅁督求䝁䅍兤祂䝁䅫䅤㕂䍁䅷䅉穂䡁䅑兙楂䝁䅫䅢灂䡁䅑入獁䍁䅁兙畂䝁䅑䅉祂䝁䅕䅚ㅂ䝁䄴䅚桂䝁䄴睙㕂䍁䄴䅉䩂䡁䅑䅉穂䝁䅕杣㉂䝁䅕督杁䝁䅍兤穂䡁䅑睢瑂䝁䅕杣穂䍁䅷䅉穂䡁䅕睙潂䍁䅁兙穂䍁䅁督瑂䝁䅅䅢獂䍁䅁兙畂䝁䅑䅉瑂䝁䅕䅚灂䡁䅕兢瑁䡁䅍兡㙂䝁䅕䅚杁䝁䅉兤穂䝁䅫杢求䡁䅍督求䡁䅍䅉灂䝁䄴䅉桂䡁䅁䅣祂䝁䄸䅥灂䝁䄰兙あ䝁䅕䅢㕂䍁䅁免㕁䑁䅁䅉橂䝁䄸兤畂䡁䅑杣灂䝁䅕督杁䝁䅅杢歂䍁䅁䅤求䡁䅉杣灂䡁䅑睢祂䝁䅫党穂䍁䅁睤療䡁䅉䅢歂䡁䅣兡歂䝁䅕杌杁䙁䅁兙㕂䝁䄸杢求䝁䅕杣杁䕁䅣䅢療䝁䅉兙獂䍁䅁兓畂䝁䅍杌杁䡁䅣兙穂䍁䅁杚療䡁䅕杢歂䝁䅕䅚杁䝁䅫杢杁䑁䅉䅍睁䑁䅕䅉桂䝁䄴䅚杁䝁䅫督杁䝁䅧党桂䝁䅑兣ㅂ䝁䅅杣あ䝁䅕杣求䝁䅑䅉灂䝁䄴䅉佂䝁䅕睤杁䙁䅫睢祂䝁䅳䅌杁䕁䄴党㍂䍁䅁兗療䡁䅉睡畁䅁䅁根䅙䝁䥧䅁兂䝁䅕兙楂䝁䄸䅚㕂䍁䅁兒畂䝁䅕杣湂䡁䅫䅉䑂䝁䄸杣睂䝁䄸杣桂䡁䅑兡療䝁䄴䅉求䝁䄴睚桂䝁䅣党穂䍁䅁兡畂䍁䅁睙療䝁䅅䅢杁䝁䄰兡畂䝁䅫杢湂䍁䅁杙ㅂ䡁䅍兡畂䝁䅕督穂䍁䅁兡畂䍁䅁䅤潂䝁䅕䅉噂䝁䄴兡あ䝁䅕䅚杁䙁䅍䅤桂䡁䅑党穂䍁䅷䅉䭂䝁䅅䅣桂䝁䄴䅌杁䙁䅑兙灂䡁䅣兙畂䍁䅷䅉䉂䡁䅕督あ䡁䅉兙獂䝁䅫兙獁䍁䅁兓畂䝁䅑兡桂䍁䅷䅉䍂䡁䅉兙㙂䝁䅫䅢獁䍁䅁村求䝁䅷睚灂䡁䅕兢獁䍁䅁睑潂䝁䅫䅢求䍁䅷䅉䝂䡁䅉兙畂䝁䅍党獁䍁䅁兓畂䝁䅑睢畂䝁䅕督灂䝁䅅䅌杁䕁䅍䅡灂䝁䄴兙獁䍁䅁杖灂䝁䅕䅤畂䝁䅅兢獁䍁䅁睕療䡁䅕䅤潂䍁䅁睓療䡁䅉党桂䍁䅷䅉䡂䝁䅕杣瑂䝁䅅杢㕂䍁䅷䅉桂䝁䄴䅚杁䝁䅫杢あ䝁䅕杣畂䝁䅅䅤灂䝁䄸杢桂䝁䅷䅢㕂䍁䄴䅉啂䝁䅧党杁䝁䅍睢瑂䡁䅁兙畂䡁䅫䅉療䡁䅁党祂䝁䅅䅤求䡁䅍䅉あ䝁䅧杣療䡁䅕睚潂䍁䅁睕求䝁䅅杙療䡁䅉杢求䍁䅁䅖潂䝁䅕杣瑂䝁䅅䅢獁䍁䅁睕求䝁䅅杙療䡁䅉杢求䍁䅁兔求䡁䅑兙獂䝁䅷兤祂䝁䅣兡橂䝁䅅䅢獁䍁䅁䅕療䡁䅣䅚求䡁䅉䅉卂䝁䅫杤求䡁䅉䅉䍂䝁䅅督灂䝁䄴䅌杁䕁䄸䅤潂䝁䅕杣杁䙁䅕杌呂䍁䄴䅉啂䝁䅧党祂䝁䄰兙獂䍁䅷䅉桂䝁䄴䅚杁䕁䅍睢祂䡁䅁睢祂䝁䅅䅤求䍁䅁兙畂䝁䅑䅉偂䡁䅑䅡求䡁䅉䅉穂䝁䅕睚瑂䝁䅕杢あ䡁䅍杌杁䕁䅫䅤杁䝁䅫督杁䝁䅫杢㉂䝁䄸䅢㉂䝁䅕䅚杁䝁䅫杢杁䡁䅑䅡求䍁䅁兢灂䝁䄴兡畂䝁䅣䅌杁䡁䅁杣求䡁䅁兙祂䝁䅅䅤灂䝁䄸杢獁䍁䅁兙畂䝁䅑䅉穂䝁䅅䅢求䍁䅁睢浂䍁䅁䅤潂䝁䅕杣瑂䝁䅅䅢杁䝁䅍睢桂䝁䅷䅉睂䡁䅉兡瑂䝁䅅杣灂䝁䅷入杁䡁䅑睢杁䝁䅕䅢求䝁䅍䅤祂䝁䅫睙杁䡁䅕䅤灂䝁䅷兡あ䝁䅫党穂䑁䅳䅉瑂䝁䅫杢灂䝁䄴睚杁䝁䅉兡あ䡁䅕兢灂䝁䄴睢ㅂ䡁䅍䅉桂䝁䄴䅚杁䡁䅍兤楂䍁䄰杙灂䡁䅑兤瑂䝁䅫杢療䡁䅕督杁䝁䅍睢桂䝁䅷䅉歂䝁䅕䅣療䡁䅍兡あ䡁䅍睏杁䝁䅷睢㍂䍁䅁督ㅂ䝁䅷杚ㅂ䡁䅉䅉桂䝁䄴䅚杁䝁䅧兡湂䝁䅧䅉䍂䡁䅉兡あ䝁䅫督潂䍁䅁䅤潂䝁䅕杣瑂䝁䅅䅢杁䡁䅕杢灂䡁䅑䅉あ䝁䅧党祂䝁䄰兙獂䍁䅁睙療䝁䅅䅢㝁䍁䅁兙畂䝁䅑䅉瑂䝁䅫杢灂䝁䄴睚杁䝁䄰党あ䝁䅅䅢獂䡁䅕杣湂䝁䅫睙桂䝁䅷䅉橂䝁䄸兙獂䍁䅷䅉穂䡁䅕睙潂䍁䅁兙穂䍁䅁䅡桂䡁䅉䅚杁䝁䅍睢牂䝁䅫杢湂䍁䅁睙療䝁䅅䅢獁䍁䅁督求䝁䄰兡瑁䝁䅧兙祂䝁䅑䅉橂䝁䄸睡灂䝁䄴睚杁䝁䅍睢桂䝁䅷䅌杁䡁䅍党瑂䝁䅫兌穂䝁䄸杚あ䍁䅁睙療䝁䅳兡畂䝁䅣䅉橂䝁䄸兙獂䍁䅷䅉桂䝁䄴䅚杁䡁䅁兤獂䡁䅙党祂䝁䅫来求䝁䅑䅉橂䝁䄸兙獂䍁䅁兡畂䝁䅯党橂䡁䅑兡療䝁䄴䅉橂䝁䄸兙獂䍁䄴䅉啂䝁䅧党杁䝁䅍睢瑂䡁䅁兙畂䡁䅫䅉穂䡁䅕䅣睂䝁䅷兡求䡁䅍䅉橂䝁䄸兙獂䍁䅁䅣祂䝁䅫兢桂䡁䅉兡獂䡁䅫䅉あ䝁䄸䅉求䝁䅷党橂䡁䅑杣灂䝁䅍兡あ䡁䅫䅉湂䝁䅕杢求䡁䅉兙あ䝁䄸杣穂䍁䅷䅉灂䝁䄴䅚ㅂ䡁䅍䅤祂䝁䅫兙獂䍁䅁杚桂䝁䅍兡獂䝁䅫䅤灂䝁䅕督獁䍁䅁兙畂䝁䅑䅉穂䡁䅑党求䝁䅷䅉瑂䝁䅅杢ㅂ䝁䅙兙橂䡁䅑兤祂䝁䅕杣穂䍁䄴䅉䩂䡁䅑䅉桂䝁䅷督療䍁䅁党畂䝁䅣兙湂䝁䅕督杁䝁䅫杢杁䝁䄰兙祂䝁䅳党あ䝁䅫杢湂䍁䅁兙畂䝁䅑䅉楂䡁䅉睢牂䝁䅕杣灂䝁䄴睚杁䝁䄸杚杁䝁䅍睢桂䝁䅷䅉浂䡁䅉睢瑂䍁䅁睢あ䝁䅧党祂䍁䅁睙療䝁䅅䅢杁䡁䅁杣療䝁䅑兤橂䝁䅕杣穂䑁䅳䅉あ䡁䅉兙歂䝁䅫杢湂䍁䅁睢浂䍁䅁睙療䝁䅅䅢杁䝁䅅杢歂䍁䅁杚祂䝁䅕兡湂䝁䅧䅤瑁䡁䅉党獂䝁䅅䅤求䝁䅑䅉橂䝁䄸杢あ䡁䅉兙橂䡁䅑督獁䍁䅁兙穂䍁䅁睤求䝁䅷䅢杁䝁䅅督杁䡁䅁杣療䡁䅙兡歂䝁䅕督杁䡁䅑杣桂䝁䄴督睂䝁䄸杣あ䝁䅅䅤灂䝁䄸杢瑁䡁䅉党獂䝁䅅䅤求䝁䅑䅉穂䝁䅕杣㉂䝁䅫睙求䡁䅍杌杁䙁䅑䅡求䍁䅁睙療䝁䄰䅣桂䝁䄴入杁䡁䅣兙穂䍁䅁杚療䡁䅕杢歂䝁䅕䅚杁䝁䅫杢杁䑁䅅䅏㑁䑁䅍䅉桂䝁䄴䅚杁䝁䅫督杁䝁䅧党桂䝁䅑兣ㅂ䝁䅅杣あ䝁䅕杣求䝁䅑䅉灂䝁䄴䅉呂䝁䅅兡畂䡁䅑䅉䵂䝁䄸兤灂䡁䅍䅌杁䕁䄰兡穂䡁䅍睢ㅂ䡁䅉兡畁䅁䅁桁䅧䝁䍑䅁兂䝁䅕杙楂䝁䅷党楂䡁䅉睢療䝁䅳䅉䥂䝁䄸䅤求䝁䅷䅉啂䡁䅉兤穂䡁䅑䅉潁䕁䄴兗呂䕁䅕杏杁䙁䅁兒䍂䍁䅫䅉灂䡁䅍䅉桂䍁䅁䅣ㅂ䝁䅉䅢灂䝁䅍䅢㕂䍁䅁䅤祂䝁䅅䅚求䝁䅑䅉祂䝁䅕兙獂䍁䅁党穂䡁䅑兙あ䝁䅕䅉灂䝁䄴杤求䡁䅍䅤瑂䝁䅕杢あ䍁䅁䅤祂䡁䅕督あ䍁䅁䅋捁䙉䅉兒䩂䙁䅑午灁䍁䅁兙畂䝁䅑䅉あ䝁䅧党杁䝁䅷兙祂䝁䅣党穂䡁䅑䅉療䡁䅣杢求䡁䅉䅉療䝁䅙䅉ㅂ䡁䅉杙桂䝁䄴䅉桂䝁䄴䅚杁䡁䅉党穂䝁䄸杣あ䍁䅁䅢灂䝁䅙党穂䡁䅑入獂䝁䅕䅉潂䝁䄸䅤求䝁䅷督杁䝁䅅杢歂䍁䅁杣求䡁䅍睢祂䡁䅑督杁䝁䅫杢杁䡁䅑䅡求䍁䅁兖畂䝁䅫䅤求䝁䅑䅉呂䡁䅑兙あ䝁䅕督畁䍁䅁䅖潂䝁䅕䅉䑂䝁䄸兢睂䝁䅅杢㕂䍁䅁睢㍂䝁䄴督杁䑁䅑李杁䝁䅧睢あ䝁䅕䅢穂䍁䅁兙畂䝁䅑䅉祂䝁䅕督療䡁䅉䅤穂䍁䅷䅉あ䝁䄸䅤桂䝁䅷兡畂䝁䅣䅉桂䡁䅁䅣祂䝁䄸䅥灂䝁䄰兙あ䝁䅕䅢㕂䍁䅁免祁䍁䅷䅍睁䑁䅁䅉湂䡁䅕党穂䡁䅑䅉祂䝁䄸睢瑂䡁䅍䅉桂䝁䅍杣療䡁䅍督杁䑁䅅睍杁䡁䅕杣楂䝁䅅杢杁䝁䅅杢歂䍁䅁杣求䡁䅍睢祂䡁䅑䅉瑂䝁䅅杣牂䝁䅕䅤穂䍁䄴䅁䑁䅇䅁䅬䄸䙁䅁党歂䝁䅫兙あ䡁䅉兡㑂䍁䅁兔求䝁䅑兡橂䝁䅅䅢杁䕁䅣杣療䡁䅕䅣獁䍁䅁兓畂䝁䅍杌獁䍁䅁䅤療䝁䅣党あ䝁䅧党祂䍁䅁睤灂䡁䅑䅡杁䝁䅫䅤穂䍁䅁督ㅂ䝁䅉督灂䝁䅑兡桂䡁䅉兡求䡁䅍䅌杁䡁䅁杣療䡁䅙兡歂䝁䅕督杁䝁䄴党㍂䝁䅉睢祂䝁䄴䅌杁䝁䄰兙あ䝁䅕杣畂䝁䅅䅢瑁䝁䅙党あ䝁䅅䅢獁䍁䅁䅣求䝁䅑兡桂䡁䅑杣灂䝁䅍䅉橂䝁䅅杣歂䝁䅫睢獂䝁䄸睚㕂䍁䅷䅉桂䝁䄴䅚杁䝁䄸䅤潂䝁䅕杣杁䡁䅁党歂䝁䅫兙あ䡁䅉兡橂䍁䅁督ㅂ䝁䅉督睂䝁䅕睙灂䝁䅅䅢あ䡁䅫䅉橂䝁䅅杣求䍁䅁督求䡁䅉杤灂䝁䅍党穂䍁䅁兡畂䍁䅁䅤潂䝁䅕䅉噂䝁䄴兡あ䝁䅕䅚杁䙁䅍䅤桂䡁䅑党穂䍁䄴䅉䩂䡁䅑䅉療䝁䅙杚求䡁䅉督杁䝁䄴党療䝁䄴兙あ䝁䅅䅢杁䝁䅍兙祂䝁䅕䅉穂䝁䅕杣㉂䝁䅫睙求䡁䅍䅌杁䡁䅍兤橂䝁䅧䅉桂䡁䅍䅉橂䝁䅷兡畂䝁䅫睙桂䝁䅷䅉橂䝁䅅杣求䍁䅁䅤療䍁䅁杙桂䝁䅉兡求䡁䅍䅉楂䝁䄸杣畂䍁䅁䅣祂䝁䅕兢桂䡁䅑兤祂䝁䅕䅢㕂䍁䅁睢祂䍁䅁睤灂䡁䅑䅡杁䝁䅍睢瑂䡁䅁䅢灂䝁䅍兙あ䝁䅫睢畂䡁䅍䅉㍂䝁䅫䅤潂䝁䅫杢杁䡁䅍䅣求䝁䅍兡浂䝁䅫睙杁䡁䅕杢灂䡁䅑督杁䝁䅅䅤杁䝁䅧睢穂䡁䅁兡あ䝁䅅䅢穂䍁䅁䅤潂䡁䅉睢ㅂ䝁䅣䅡杁䝁䄴党療䝁䄴兙あ䝁䅅䅢杁䡁䅁䅡㕂䡁䅍兡橂䝁䅫兙畂䍁䅁督ㅂ䝁䅉督睂䝁䅕睙灂䝁䅅䅢灂䡁䅍䅤穂䍁䅷䅉畂䝁䅕睢畂䝁䅅䅤桂䝁䅷䅉畂䡁䅕杣穂䝁䅕䅉睂䡁䅉兙橂䡁䅑兡あ䝁䅫睢畂䝁䅕杣穂䍁䅷䅉桂䝁䄴䅚杁䝁䄸䅤潂䝁䅕杣杁䡁䅁党歂䝁䅫兙あ䡁䅉兡橂䍁䅁睙獂䝁䅫杢灂䝁䅍兡桂䝁䄴督畁䍁䅁䅖潂䝁䅕䅉橂䝁䄸兢睂䝁䅅杢㕂䍁䅁兙獂䡁䅍睢杁䡁䅁杣療䡁䅙兡歂䝁䅕督杁䝁䄰兙あ䝁䅕杣畂䝁䅅䅢瑁䝁䅙党あ䝁䅅䅢杁䝁䅍兙祂䝁䅕䅉穂䝁䅕杣㉂䝁䅫睙求䡁䅍䅌杁䝁䅫杢橂䝁䅷兤歂䝁䅫杢湂䍁䅁兡畂䡁䅁兙あ䝁䅫党畂䡁䅑䅉桂䝁䄴䅚杁䝁䄸杚浂䝁䅫睙求䍁䄰杙桂䡁䅍党歂䍁䅁睙獂䝁䅫杢灂䝁䅍兙獂䍁䅁睙桂䡁䅉党杁䡁䅑睢杁䝁䅕䅥睂䝁䅕睙あ䝁䅅杢あ䍁䅁兢療䡁䅑䅡求䡁䅉督杁䝁䅅杢歂䍁䅁兤畂䝁䅉睢祂䝁䄴䅉楂䝁䅅杙灂䝁䅕督杁䡁䅑䅡祂䝁䄸兤湂䝁䅧䅉桂䝁䅙杚灂䝁䅷兡桂䡁䅑党歂䍁䅁兢桂䡁䅑党祂䝁䄴兙獂䍁䄰杚求䡁䅑兙獂䍁䅁兢求䝁䅑兡橂䝁䅫杢求䍁䅁督ㅂ䝁䅉督睂䝁䅕睙灂䝁䅅䅢灂䡁䅍䅤穂䍁䅷䅉桂䡁䅍䅉㍂䝁䅕䅢獂䍁䅁兙穂䍁䅁睢楂䡁䅍䅤求䡁䅑杣灂䝁䅍兡桂䝁䄴督杁䝁䅅杢歂䍁䅁睢あ䝁䅧党祂䍁䅁睙獂䝁䅫杢灂䝁䅍兡桂䝁䄴督獁䍁䅁兡畂䝁䅍䅢ㅂ䝁䅑兡畂䝁䅣䅉瑂䝁䅅䅤求䡁䅉杢桂䝁䅷兌浂䝁䅕䅤桂䝁䅷䅉畂䡁䅕杣穂䝁䅕䅉睂䡁䅉兙橂䡁䅑兡あ䝁䅫睢畂䝁䅕杣穂䍁䅷䅉橂䝁䅕杣あ䝁䅫杚灂䝁䅕䅚杁䝁䄴兤祂䡁䅍党杁䝁䄰兡歂䍁䄰睤灂䡁䅙党穂䍁䅷䅉穂䝁䄸杢療䝁䅣杣桂䡁䅁䅡求䡁䅉督獁䍁䅁兙畂䝁䅑䅉湂䝁䅕杢求䡁䅑兡橂䍁䅁睙療䡁䅕杢穂䝁䅕䅢療䡁䅉督畁䍁䅁兓畂䍁䅁兙歂䝁䅑兡あ䝁䅫睢畂䍁䅷䅉灂䡁䅑䅉療䝁䅙杚求䡁䅉督杁䡁䅁党歂䝁䅫兙あ䡁䅉兡橂䍁䅁睙桂䡁䅉䅚灂䝁䄸䅢療䝁䅣入杁䝁䅍兙祂䝁䅕䅉穂䝁䅕杣㉂䝁䅫睙求䡁䅍䅉橂䝁䄸兢睂䡁䅉兡穂䝁䅫杢湂䍁䅁兡畂䡁䅁兙あ䝁䅫党畂䡁䅑䅉桂䝁䄴䅚杁䝁䄸杚浂䝁䅫睙求䍁䄰杙桂䡁䅍党歂䍁䅁䅣求䝁䅑兡桂䡁䅑杣灂䝁䅍䅉橂䝁䅅杣歂䝁䅫睢獂䝁䄸睚㕂䍁䅁睙桂䡁䅉党杁䝁䄸杚杁䡁䅑䅡求䍁䅁杚求䡁䅑兤穂䍁䅷䅉灂䝁䄴杚桂䝁䄴䅤獁䍁䅁睙潂䝁䅫䅢歂䍁䅷䅉桂䝁䄴䅚杁䝁䅅䅚療䝁䅷党穂䝁䅍党畂䡁䅑䅉睂䝁䅅䅤灂䝁䅕杢あ䍁䅁睤灂䡁䅑䅡杁䝁䅍睢畂䝁䅣党畂䝁䅫䅤桂䝁䅷䅉潂䝁䅕兙祂䡁䅑䅉歂䝁䅕杚求䝁䅍䅤穂䍁䅁兙畂䝁䅑䅉桂䝁䅍兣ㅂ䝁䅫杣求䝁䅑䅉潂䝁䅕兙祂䡁䅑䅉歂䝁䅫督求䝁䅅督求䍁䅷䅉桂䡁䅍䅉㍂䝁䅕䅢獂䍁䅁兙穂䍁䅁兙歂䡁䅕䅢あ䡁䅍䅉㍂䝁䅫䅤潂䍁䅁睙療䝁䄴睚求䝁䄴兡あ䝁䅅䅢杁䝁䅧党桂䡁䅉䅤杁䝁䅑党浂䝁䅕睙あ䡁䅍䅉あ䝁䅧杣療䡁䅕睚潂䍁䅁兙浂䝁䅙兡獂䝁䅫兙あ䝁䅕䅚杁䡁䅁党歂䝁䅫兙あ䡁䅉兡橂䍁䅁睙桂䡁䅉䅚灂䝁䄸䅢療䝁䅣兡穂䡁䅑䅉穂䡁䅕杙穂䡁䅁党橂䝁䅫兙獂䝁䅫督あ䡁䅍䅉桂䝁䄴䅚杁䝁䄸䅤潂䝁䅕杣杁䡁䅉党獂䝁䅅䅤求䝁䅑䅉橂䝁䅷兡畂䝁䅫睙桂䝁䅷䅉睂䡁䅉睢浂䝁䅕督穂䝁䅫睢畂䝁䅅䅢穂䍁䅷䅉灂䝁䄴睙獂䡁䅕䅚灂䝁䄴睚杁䡁䅁党歂䝁䅫兙あ䡁䅉兡橂䍁䅁杢ㅂ䡁䅉督求䍁䅁䅣祂䝁䅅睙あ䝁䅫䅤灂䝁䄸杢求䡁䅉督獁䍁䅁党橂䝁䅧睢橂䝁䅅杣歂䝁䅫睢湂䡁䅉兙睂䝁䅧党祂䡁䅍䅌杁䝁䄸䅤潂䝁䅕杣杁䝁䅑兡桂䝁䅣杢療䡁䅍䅤灂䝁䅍䅉あ䝁䅕睙潂䝁䄴兡橂䝁䅫兙畂䡁䅍䅌杁䝁䅅杢歂䍁䅁党㑂䝁䅕杣橂䝁䅫督求䍁䅁䅣潂䡁䅫督灂䝁䄸䅢療䝁䅣兡穂䡁䅑督㝁䍁䅁兙畂䝁䅑䅉穂䡁䅁党橂䝁䅫兙獂䝁䅫来求䝁䅑䅉橂䝁䅅杣歂䝁䅫兙橂䍁䅁睙桂䡁䅉党杁䡁䅑睢杁䡁䅑䅡求䍁䅁杚求䡁䅑兤穂䍁䅷䅉畂䝁䅕睢畂䝁䅅䅤桂䝁䅷䅉桂䝁䄴䅚杁䡁䅁党歂䝁䅫兙あ䡁䅉兡橂䍁䅁䅣桂䡁䅑兡求䝁䄴䅤穂䍁䄴䅉䝂䡁䅕杣あ䝁䅧党祂䍁䅷䅉あ䝁䅧党杁䝁䅍睢瑂䡁䅁兙畂䡁䅫䅉睂䡁䅉睢㉂䝁䅫䅚求䡁䅍䅉療䡁䅑䅡求䡁䅉䅉睂䝁䅕䅚灂䝁䅅䅤祂䝁䅫睙杁䡁䅍兤楂䡁䅍䅣求䝁䅍兡桂䝁䅷䅤㕂䍁䅁睙桂䡁䅉党杁䡁䅍党祂䡁䅙兡橂䝁䅕督獁䍁䅁督ㅂ䝁䅍䅡杁䝁䅅督杁䡁䅁党歂䝁䅫兙あ䡁䅉兡橂䍁䅁兡畂䡁䅑党畂䡁䅍兡㉂䝁䅫督あ䡁䅍䅌杁䡁䅁党歂䝁䅫兙あ䡁䅉兡橂䍁䅁䅡療䡁䅍䅣灂䡁䅑兙獂䝁䅫督あ䡁䅍䅌杁䡁䅁党歂䝁䅫兙あ䡁䅉兡橂䍁䅁督ㅂ䡁䅉睚求䝁䄸杢穂䍁䅷䅉桂䝁䄴䅚杁䡁䅁党歂䝁䅫兙あ䡁䅉兡橂䍁䅁睢睂䝁䅧䅤潂䝁䅅䅢瑂䝁䄸䅢療䝁䅣兡穂䡁䅑督獁䍁䅁兙穂䍁䅁睤求䝁䅷䅢杁䝁䅅督杁䡁䅁党歂䝁䅫兙あ䡁䅉兡橂䍁䅁党桂䡁䅉䅌杁䝁䄴睢穂䝁䅕䅌杁䝁䅅杢歂䍁䅁䅤潂䡁䅉睢桂䡁䅑䅉睂䝁䅧入穂䝁䅫睙灂䝁䅅杢穂䍁䅷䅉睂䝁䅕䅚灂䝁䅅䅤祂䝁䅫睙杁䝁䅣兙穂䡁䅑杣療䝁䅕杢あ䝁䅕杣療䝁䅷睢湂䝁䅫督あ䡁䅍睏杁䝁䅅杢歂䍁䅁督ㅂ䡁䅁䅣療䡁䅉䅤杁䡁䅍党祂䡁䅙兡橂䝁䅕督杁䝁䅫杢杁䡁䅑䅡求䍁䅁兙祂䝁䅕兙穂䍁䅁睢浂䍁䅁䅡療䡁䅍䅣灂䡁䅑兙獂䡁䅍䅌杁䡁䅁杣灂䝁䄰兙祂䝁䅫䅢㕂䍁䅁兡畂䍁䅁䅤潂䝁䅕䅉睂䝁䅕䅚灂䝁䅅䅤祂䝁䅫睙杁䝁䅕兢求䡁䅉睚求䝁䄴睙㕂䍁䅁杣療䝁䄸兢穂䍁䅷䅉獂䝁䅅杙療䡁䅉䅉桂䝁䄴䅚杁䝁䅑党獂䝁䅫杤求䡁䅉入杁䝁䅅杣求䝁䅅督獁䍁䅁兙畂䝁䅑䅉畂䡁䅕杣穂䝁䅕杣㕂䍁䅁兙畂䝁䅑䅉睂䝁䅕䅚灂䝁䅅䅤祂䝁䅫睙杁䝁䅑党睂䝁䅅杣あ䝁䄰党畂䡁䅑督畁䍁䅁䅖潂䝁䅕䅉橂䝁䄸兢睂䝁䅅杢㕂䍁䅁睤桂䡁䅍䅉浂䝁䄸杣瑂䝁䅕杣獂䡁䅫䅉牂䝁䄴睢㍂䝁䄴䅉桂䡁䅍䅉乂䕁䅕䅒佂䕁䅅䅗獁䍁䅁兓畂䝁䅍杌杁䝁䅅杢歂䍁䅁睙潂䝁䅅杢湂䝁䅕䅚杁䝁䅫䅤穂䍁䅁杢桂䝁䄰党杁䡁䅑睢杁䙁䅁党歂䝁䅫兙あ䡁䅉兡㑂䍁䅁兔求䝁䅑兡橂䝁䅅䅢杁䕁䅣杣療䡁䅕䅣獁䍁䅁兓畂䝁䅍杌杁䝁䅫杢杁䕁䅯兤獂䡁䅫䅉祁䑁䅁杍祁䍁䄴䅉兂䝁䅕䅚灂䝁䅅䅤祂䝁䅫䅥杁䕁䄰党歂䝁䅫睙桂䝁䅷䅉䡂䡁䅉睢ㅂ䡁䅁䅌杁䕁䅫杢橂䍁䄴䅉㍂䝁䅅督杁䝁䅙睢ㅂ䝁䄴䅚求䝁䅑䅉灂䝁䄴䅉硁䑁䅫睎㕁䍁䅁兙畂䝁䅑䅉灂䡁䅍䅉楂䝁䅅督求䝁䅑䅉灂䝁䄴䅉呂䡁䅕杢祂䝁䅫督求䍁䅷䅉䝂䝁䅷睢祂䝁䅫䅚桂䍁䄴䅁䕁䅇䅁䅨䄸䙁䅁党畂䝁䅣兤灂䝁䄴䅉呂䝁䄸䅢ㅂ䡁䅑兡療䝁䄴督獁䍁䅁兓畂䝁䅍杌杁䝁䅕杢湂䝁䅅睚求䡁䅍䅉灂䝁䄴䅉あ䝁䅧党杁䝁䅑党穂䝁䅫睚畂䝁䅫杢湂䍁䅁兙畂䝁䅑䅉歂䝁䅕杤求䝁䅷睢睂䝁䄰党畂䡁䅑䅉療䝁䅙䅉求䝁䄴䅤求䡁䅉䅣祂䝁䅫督求䍁䅁督療䝁䅷兤あ䝁䅫睢畂䡁䅍䅉㍂䝁䄸杣獂䝁䅑睤灂䝁䅑党畁䍁䅁兓あ䍁䅁睢睂䝁䅕杣桂䡁䅑党穂䍁䅁䅤潂䡁䅉睢ㅂ䝁䅣䅡杁䡁䅑䅡祂䝁䅕党杁䡁䅍党湂䝁䄰党畂䡁䅑督㙁䍁䅁兑歂䡁䅙兙畂䝁䅍党歂䍁䅁睑療䝁䄰䅣ㅂ䡁䅑兡畂䝁䅣䅌杁䕁䅫杢あ䝁䅕睚祂䝁䅅䅤求䝁䅑䅉乂䝁䅕兢療䡁䅉入獁䍁䅁兙畂䝁䅑䅉偂䡁䅁䅤灂䝁䄰兡㙂䝁䅕䅚杁䕁䅷兒䕂䍁䄴䅉䩂䡁䅑䅉療䝁䅙杚求䡁䅉督杁䝁䅑入畂䝁䅅兢灂䝁䅍䅉祂䝁䅅杢歂䝁䄸兢杁䝁䅅睙橂䝁䅕督穂䍁䅁兢求䝁䄰睢祂䡁䅫䅉瑂䝁䄸䅚ㅂ䝁䅷党穂䍁䅷䅉穂䝁䄸䅢灂䝁䅑兌穂䡁䅑兙あ䝁䅕䅉桂䝁䄴䅚杁䝁䅙䅢桂䡁䅍䅡杁䡁䅍䅤療䡁䅉兙湂䝁䅕䅌杁䝁䅅杢歂䍁䅁睢あ䝁䅧党祂䍁䅁兙歂䡁䅙兙畂䝁䅍党歂䍁䅁兡畂䡁䅑党湂䡁䅉兙あ䝁䅕䅚杁䝁䄰党瑂䝁䄸杣㕂䍁䅁督療䝁䅷兤あ䝁䅫睢畂䡁䅍䅉浂䝁䄸杣杁䝁䄴党あ䡁䅣睢祂䝁䅳兡畂䝁䅣䅉桂䝁䄴䅚杁䡁䅑党獂䝁䅕睙療䝁䄰䅌杁䝁䅑兙あ䝁䅅䅉桂䝁䄴兙獂䡁䅫䅤灂䝁䅍督獁䍁䅁兙祂䡁䅑兡浂䝁䅫睙灂䝁䅅䅢杁䝁䅫杢あ䝁䅕䅢獂䝁䅫睚求䝁䄴睙求䍁䅁兙畂䝁䅑䅉瑂䝁䅅睙潂䝁䅫杢求䍁䅁䅢求䝁䅅杣畂䝁䅫杢湂䍁䅁兙睂䡁䅁䅢灂䝁䅍兙あ䝁䅫睢畂䡁䅍睏杁䝁䅅杢歂䍁䅁督ㅂ䡁䅁䅣獂䡁䅫䅉橂䝁䅧兙灂䝁䄴䅉穂䝁䅕杣㉂䝁䅫睙求䡁䅍䅌杁䝁䅫杢橂䝁䅷兤歂䝁䅫杢湂䍁䅁䅣祂䝁䄸睙ㅂ䡁䅉党瑂䝁䅕杢あ䍁䅷䅉獂䝁䄸睚灂䡁䅍䅤灂䝁䅍督獁䍁䅁兡畂䡁䅙党畂䡁䅑睢祂䡁䅫䅉瑂䝁䅅杢桂䝁䅣党瑂䝁䅕杢あ䍁䅷䅉あ䝁䅕兢睂䝁䄸杣桂䡁䅉入杁䡁䅣兙祂䝁䅕䅡療䡁䅕督灂䝁䄴睚獁䍁䅁䅣祂䝁䄸睚祂䝁䅅兢瑂䝁䅫杢湂䍁䅷䅉牂䝁䅫䅤あ䝁䅫杢湂䍁䅷䅉桂䝁䄴䅚杁䡁䅁兙橂䝁䅳兙湂䝁䅫杢湂䍁䅁督求䡁䅉杤灂䝁䅍党穂䍁䄴䅉啂䝁䅧党杁䝁䅍睢瑂䡁䅁兙畂䡁䅫䅉桂䝁䅷督療䍁䅁䅣祂䝁䄸杤灂䝁䅑党穂䍁䅁䅕求䝁䄴睚ㅂ䝁䅫杢杁䕁䅍睢瑂䡁䅁兤あ䝁䅫杢湂䍁䅁䅤潂䝁䅅䅤杁䝁䅙睢橂䡁䅕督杁䝁䄸杢杁䡁䅑党橂䝁䅧杢灂䝁䅍兙獂䍁䅁睙療䝁䄰䅣ㅂ䡁䅑兡畂䝁䅣䅉浂䝁䄸杣杁䝁䅍睢祂䝁䅕䅉桂䝁䄴䅚杁䝁䅍䅢療䡁䅕䅚杁䝁䅕杢㉂䝁䅫杣療䝁䄴兢求䝁䄴䅤穂䍁䅁䅤潂䡁䅉睢ㅂ䝁䅣䅡杁䝁䅧兡湂䝁䅧兌睂䝁䅕杣浂䝁䄸杣瑂䝁䅅杢橂䝁䅕䅉橂䝁䄸兢睂䡁䅕䅤灂䝁䄴睚杁䝁䅅杢歂䍁䅁兑䩂䍁䅁督療䝁䅷兤あ䝁䅫睢畂䡁䅍睏杁䝁䅅杢歂䍁䅁䅕求䝁䄴睚ㅂ䝁䅫杢杁䕁䅕䅚湂䝁䅕䅌杁䝁䅅杢杁䝁䅕䅚湂䝁䅕䅉橂䝁䄸兢睂䡁䅕䅤灂䝁䄴睚杁䡁䅍睢獂䡁䅕䅤灂䝁䄸杢杁䝁䅙睢祂䍁䅁党瑂䝁䅉党歂䝁䅑党歂䍁䅁兙畂䝁䅑䅉㍂䝁䅫杣求䝁䅷党穂䡁䅍䅉桂䡁䅁䅣獂䝁䅫睙桂䡁䅑兡療䝁䄴督獁䍁䅁督ㅂ䝁䅍䅡杁䝁䅅督杁䝁䅧兡湂䝁䅧兌睂䝁䅕杣浂䝁䄸杣瑂䝁䅅杢橂䝁䅕䅉睂䡁䅉睢歂䡁䅕睙あ䡁䅍䅉浂䝁䄸杣杁䝁䅣睢㉂䝁䅕杣畂䝁䄰党畂䡁䅑䅌杁䝁䅧党桂䝁䅷䅤潂䍁䅁睙桂䡁䅉党獁䍁䅁兢桂䝁䄴兤浂䝁䅅睙あ䡁䅕杣灂䝁䄴睚獁䍁䅁兙畂䝁䅑䅉あ䝁䅕䅢求䝁䅍睢瑂䝁䄰兤畂䝁䅫睙桂䡁䅑兡療䝁䄴督杁䝁䅅䅣睂䝁䅷兡橂䝁䅅䅤灂䝁䄸杢穂䍁䄴䅉䩂䝁䄴䅉桂䝁䅑䅚灂䡁䅑兡療䝁䄴䅌杁䝁䅫䅤杁䝁䄸杚浂䝁䅕杣穂䍁䅁睕あ䡁䅉兙あ䡁䅕督獁䍁䅁睤潂䝁䅫睙潂䍁䅁䅣祂䝁䄸杤灂䝁䅑党穂䍁䅁督灂䝁䄰䅣獂䝁䅫杚灂䝁䅕䅚獁䍁䅁䅣祂䝁䄸䅤求䝁䅍䅤求䝁䅑䅌杁䝁䅅杢歂䍁䅁兙ㅂ䡁䅑睢畂䝁䄸兢療䡁䅕督杁䝁䅙兙ㅂ䝁䅷䅤杁䡁䅑睢獂䝁䅕杣桂䝁䄴䅤杁䝁䅍睢瑂䡁䅁兤あ䝁䅫杢湂䍁䅁督療䝁䅷兤あ䝁䅫睢畂䡁䅍䅉灂䝁䄴䅉あ䝁䅧党杁䝁䅑兙あ䝁䅅䅉橂䝁䅕杢あ䝁䅕杣杁䝁䅅杢歂䍁䅁兙あ䍁䅁䅤潂䝁䅕䅉䙂䝁䅑睚求䍁䅁䅤潂䡁䅉睢ㅂ䝁䅣䅡杁䝁䅧兙祂䝁䅑睤桂䡁䅉党杁䝁䅅杢歂䍁䅁督療䝁䅙䅤㍂䝁䅅杣求䍁䅁督求䡁䅉杤灂䝁䅍党穂䑁䅳䅉桂䝁䄴䅚杁䡁䅍睢獂䡁䅕䅤灂䝁䄸杢穂䍁䅁䅤療䍁䅁党歂䡁䅕睙桂䡁䅑兡療䝁䄴䅌杁䝁䅕杢求䡁䅉睚㕂䍁䅷䅉浂䝁䅫杢桂䝁䄴睙灂䝁䅅䅢杁䡁䅍党祂䡁䅙兡橂䝁䅕督獁䍁䅁睚療䡁䅙党祂䝁䄴兢求䝁䄴䅤獁䍁䅁䅡㕂䡁䅁党祂䡁䅍睙桂䝁䅷党獁䍁䅁兙畂䝁䅑䅉瑂䝁䅅杢ㅂ䝁䅙兙橂䡁䅑兤祂䝁䅫杢湂䍁䅁兢桂䡁䅉睡求䡁䅑督畁䍁䅁杒ㅂ䡁䅉䅤潂䝁䅕杣獁䍁䅁䅤潂䝁䅕䅉橂䝁䄸兢睂䝁䅅杢㕂䍁䅁䅣祂䝁䄸杤灂䝁䅑党穂䍁䅁䅔䙂䕁䅑䅉橂䝁䅧兡睂䍁䅁䅣祂䝁䄸䅚ㅂ䝁䅍䅤穂䍁䅁睙療䝁䄰䅣祂䝁䅫督灂䝁䄴睚杁䝁䅉䅢ㅂ䝁䅕䅉桂䝁䄴䅚杁䝁䅣杣求䝁䅕杢杁䕁䅷兒䕂䍁䅁睙潂䝁䅫䅣穂䍁䅁杙桂䡁䅍党歂䍁䅁睢畂䍁䅁睚桂䝁䅷䅢灂䡁䅕兢杁䝁䄴兡あ䡁䅉兡歂䝁䅕䅌杁䝁䅅杢歂䍁䅁杣求䝁䅷兙あ䝁䅕䅚杁䝁䄰兙あ䝁䅕杣灂䝁䅅䅢穂䍁䅁兤畂䝁䅑党祂䍁䅁睑祂䝁䅕党杁䕁䅷兒䕂䍁䅁杙祂䝁䅅杢歂䑁䅳䅉桂䝁䄴䅚杁䡁䅍兤祂䝁䅙兙橂䝁䅕䅉瑂䝁䄸兤畂䡁䅑䅉歂䝁䅕杤灂䝁䅍党穂䍁䅁兤畂䝁䅑党祂䍁䅁䅤潂䝁䅕䅉䑂䡁䅉党求䍁䅁䅔䙂䕁䅑䅉奂䕁䅷兙瑂䡁䅁䅉桂䝁䄴䅚杁䕁䅯䅉呂䝁䅕杣灂䝁䅕督杁䝁䅉杣桂䝁䄴䅚穂䍁䄴䅉䩂䡁䅑䅉穂䝁䅕䅢獂䡁䅍䅉灂䡁䅑督杁䡁䅁杣療䝁䅑兤橂䡁䅑督杁䝁䅑兡祂䝁䅕睙あ䝁䅷入杁䡁䅑睢杁䝁䄸杣灂䝁䅣兡畂䝁䅅䅢杁䝁䅕兣ㅂ䝁䅫䅣瑂䝁䅕杢あ䍁䅁兢桂䝁䄴兤浂䝁䅅睙あ䡁䅕杣求䡁䅉督獁䍁䅁党畂䡁䅑党祂䡁䅁杣灂䡁䅍党獁䍁䅁睚療䡁䅙党祂䝁䄴兢求䝁䄴䅤杁䝁䅅杢歂䍁䅁睢あ䝁䅧党祂䍁䅁党畂䝁䅑䅉橂䡁䅕督あ䝁䄸兢求䡁䅉督杁䡁䅑䅡祂䝁䄸兤湂䝁䅧䅉歂䝁䅫杣求䝁䅍䅤杁䡁䅍兙獂䝁䅕督杁䝁䅙睢祂䝁䅍党獁䍁䅁党瑁䝁䅍睢瑂䝁䄰党祂䝁䅍党獁䍁䅁睙ㅂ䡁䅍䅤療䝁䄰党祂䍁䅁督求䡁䅉杤灂䝁䅍党杁䡁䅉党睂䡁䅉党穂䝁䅕杢あ䝁䅅䅤灂䡁䅙党穂䍁䅷䅉療䝁䄴兌穂䝁䅫䅤求䍁䅁杚灂䝁䅕䅢歂䍁䅁兙睂䡁䅁䅢灂䝁䅍兙あ䝁䅫睢畂䍁䅁党畂䝁䅣兡畂䝁䅕党祂䡁䅍䅌杁䝁䅫杢歂䝁䅕䅣求䝁䄴䅚求䝁䄴䅤杁䡁䅍兙獂䝁䅕督杁䡁䅉党睂䡁䅉党穂䝁䅕杢あ䝁䅅䅤灂䡁䅙党穂䍁䅷䅉歂䝁䅫督あ䡁䅉兡楂䡁䅕䅤療䡁䅉督獁䍁䅁兡畂䡁䅑党湂䡁䅉兙あ䝁䄸杣穂䍁䅷䅉桂䝁䄴䅚杁䡁䅉党穂䝁䅕䅢獂䝁䅕杣穂䍁䄴䅉啂䝁䅧党杁䝁䅍睢瑂䡁䅁兙畂䡁䅫䅉㍂䝁䅅督杁䝁䅙睢祂䝁䄰党祂䝁䅷入杁䝁䅳杢療䡁䅣杢杁䝁䅅督杁䙁䅍兔䉂䙁䅉䅖杁䕁䅣䅢療䝁䅉兙獂䍁䅁䅓療䝁䅷䅚灂䝁䄴睚穂䍁䅷䅉䩂䝁䄴睙畁䍁䅁兙畂䝁䅑䅉橂䝁䅧兙畂䝁䅣党歂䍁䅁兡あ䡁䅍䅉畂䝁䅅兢求䍁䅁䅤療䍁䅁䅕求䝁䄴睚ㅂ䝁䅫杢杁䙁䅍睢獂䡁䅕䅤灂䝁䄸杢穂䍁䅷䅉䩂䝁䄴睙畁䍁䅁兡畂䍁䅁睔橂䡁䅑睢楂䝁䅕杣杁䑁䅉䅍祁䑁䅑杌杁䙁䅁党畂䝁䅣兤灂䝁䄴䅉呂䝁䄸䅢ㅂ䡁䅑兡療䝁䄴督獁䍁䅁兓畂䝁䅍杌杁䡁䅣兙穂䍁䅁杚療䡁䅕杢歂䝁䅕䅚杁䝁䅫杢杁䑁䅅兏㑁䑁䅧䅉桂䝁䄴䅚杁䝁䅫督杁䝁䅉兙穂䝁䅕䅚杁䝁䅫杢杁䕁䅣杣桂䝁䄴䅚杁䕁䅍兙㕂䝁䄰兙畂䍁䅷䅉䑂䝁䅅入瑂䝁䅅杢杁䕁䅫督獂䝁䅅杢歂䡁䅍杌䅁乁塉䅁慄元䅁䅕求䝁䄴杢㕂䕁䄰兙橂䍁䅁兔療䡁䅉䅤湂䝁䅅睚求䍁䅁兓畂䡁䅙党穂䡁䅑兢求䝁䄴䅤杁䙁䅑杣ㅂ䡁䅍䅤獁䍁䅁䅤潂䡁䅉睢ㅂ䝁䅣䅡杁䝁䅫䅤穂䍁䅁督ㅂ䝁䅉督灂䝁䅑兡桂䡁䅉入獁䍁䅁䅣祂䝁䅫兢桂䡁䅉兡獂䡁䅫䅉灂䝁䄴杤求䡁䅍䅤穂䍁䅁兡畂䍁䅁兢療䡁䅉䅤湂䝁䅅睚求䍁䄰杣求䝁䅷兙あ䝁䅕䅚杁䝁䅅督穂䝁䅕䅤穂䍁䅁兡畂䍁䅁䅤潂䝁䅕䅉噂䝁䄴兡あ䝁䅕䅚杁䙁䅍䅤桂䡁䅑党穂䍁䄴䅉啂䝁䅧党杁䝁䅍睢瑂䡁䅁兙畂䡁䅫䅉療䡁䅁党祂䝁䅅䅤求䡁䅍䅉あ䝁䅧杣療䡁䅕睚潂䑁䅯䅉䑂䡁䅉党歂䝁䅫䅤杁䙁䅍党畂䡁䅍兡あ䝁䅫杤求䍁䅁睕あ䡁䅉兙あ䝁䅕睚灂䝁䅕督獁䍁䅁兓畂䡁䅑党祂䝁䅕督あ䍁䅁杕桂䡁䅑党杁䙁䅍党畂䡁䅍兡あ䝁䅫杤求䍁䅁睕あ䡁䅉兙あ䝁䅕睚灂䝁䅕督獁䍁䅁睑療䡁䅉杣求䡁䅍䅣療䝁䄴䅚求䝁䄴䅤杁䙁䅁杣療䝁䅑兤橂䡁䅑兡療䝁䄴䅉穂䝁䅕睚瑂䝁䅕杢あ䡁䅍杌杁䕁䅫䅤穂䍁䅁睑祂䝁䅕䅚灂䡁䅑䅉呂䝁䅕杢穂䝁䅫䅤灂䡁䅙党杁䙁䅍䅤祂䝁䅅䅤求䝁䅣兡求䡁䅍䅉穂䝁䅕睚瑂䝁䅕杢あ䍁䅁兡畂䡁䅙党穂䡁䅑督杁䝁䅫杢杁䝁䅍杣求䝁䅑兡あ䍁䅁杣灂䡁䅍睡杁䡁䅑杣桂䝁䄴督浂䝁䅕杣杁䍁䅧睑卂䙁䅑克杁䝁䅅睚祂䝁䅕党瑂䝁䅕杢あ䡁䅍䅌杁䕁䅍杕啂䍁䅁督求䝁䅍兤祂䝁䅫䅤灂䝁䅕督獁䍁䅁督ㅂ䝁䅉睢祂䝁䅑兡畂䝁䅅䅤求䍁䅁兢療䡁䅉䅤湂䝁䅅睚求䍁䄰杙桂䝁䅍睡求䝁䅑䅉穂䝁䅕睙ㅂ䡁䅉兡あ䝁䅫党穂䍁䅁䅋乂䕁䅉睕灁䍁䅷䅉歂䝁䅫督あ䡁䅉党穂䡁䅍党歂䍁䅁䅢療䝁䅅杢穂䍁䅷䅉桂䝁䄴䅚杁䡁䅉党桂䝁䅷䅉求䡁䅍䅤桂䡁䅑党畁䍁䅁䅖潂䝁䅕䅉橂䝁䄸兢睂䝁䅅杢㕂䉁杫督杁䕁䅫杢あ䝁䅕杣求䡁䅍䅤杁䙁䅉兙あ䝁䅕䅉呂䝁䅕杢穂䝁䅫䅤灂䡁䅙党杁䙁䅍䅤祂䝁䅅䅤求䝁䅣兡求䡁䅍䅉穂䝁䅕睚瑂䝁䅕杢あ䍁䅁党畂䝁䅣兙湂䝁䅕督杁䝁䅫杢杁䝁䅫杢㉂䝁䅕督あ䝁䅫杢湂䍁䅁兡畂䍁䅁兢療䡁䅉䅤湂䝁䅅睚求䍁䅁督求䡁䅉杤灂䝁䅍兡畂䝁䅣䅉祂䝁䅫睚潂䡁䅑督獁䍁䅁党㑂䝁䅍党穂䡁䅍䅉穂䝁䅕杣㉂䝁䅫睙灂䝁䄴睚杁䡁䅍䅣祂䝁䅕兙歂䡁䅍䅌杁䝁䅅杢歂䍁䅁兙湂䝁䅕杢橂䡁䅫䅉桂䝁䄴䅚杁䡁䅍党畂䝁䅫睢祂䍁䅁杢療䝁䄴兌桂䝁䅣党畂䝁䅍入杁䕁䄰村呂䍁䅷䅉桂䡁䅍䅉㍂䝁䅕䅢獂䍁䅁兙穂䍁䅁杣求䝁䅷兙あ䝁䅕䅚杁䝁䅫杢あ䝁䅕杣求䡁䅍䅤杁䡁䅉兙あ䝁䅕䅉潂䝁䅕䅚湂䝁䅫杢湂䍁䅁兙橂䡁䅑兡㉂䝁䅫䅤灂䝁䅕督畁䍁䅁兓あ䡁䅍䅉䑂䝁䄸杣祂䝁䅕督睂䝁䄸杢歂䝁䅕杢あ䍁䅁䅕祂䝁䄸䅚ㅂ䝁䅍䅤灂䝁䄸杢杁䡁䅍党湂䝁䄰党畂䡁䅑䅉灂䡁䅍䅉灂䝁䄴杤療䝁䅷杤求䝁䅑䅉灂䝁䄴䅉睂䡁䅕杣橂䝁䅧兙穂䝁䅫杢湂䍁䅷䅉睂䝁䄸睢獂䝁䅫杢湂䍁䅷䅉桂䝁䄴䅚杁䡁䅉党穂䝁䅕䅢獂䝁䅫杢湂䍁䅁杢求䡁䅣䅢㕂䍁䅁睢祂䝁䅫睚灂䝁䄴兙あ䝁䅕䅚杁䡁䅁杣灂䝁䄰党杁䝁䅍杣求䝁䅑兡あ䍁䅁杣求䡁䅍兡歂䝁䅕杢あ䝁䅫兙獂䍁䅁䅢療䝁䅅杢穂䍁䅁䅚灂䡁䅉党橂䡁䅑䅢㕂䍁䅁睢祂䍁䅁兡畂䍁䅁䅤潂䝁䅕䅉浂䝁䄸杣瑂䍁䅁睢浂䍁䅁兔䍂䙁䅍杌杁䙁䅑䅡求䍁䅁睙療䝁䄰䅣桂䝁䄴入杁䡁䅁杣灂䝁䄰兙祂䝁䅫䅢㕂䍁䅁督求䝁䅷䅢穂䍁䅁兡あ䡁䅍䅉獂䝁䄸兙畂䡁䅍䅉あ䝁䄸䅉湂䝁䄸杤求䡁䅉杢瑂䝁䅕杢あ䍁䄰督睂䝁䄸杢穂䝁䄸杣求䝁䅑䅉求䝁䄴䅤灂䡁䅑兡求䡁䅍䅉療䡁䅉䅉兂䝁䅕杢畂䡁䅫兔桂䝁䅍䅉䵂䝁䄸兙畂䍁䅁睕求䡁䅉杤灂䝁䅍党穂䍁䅷䅉䵂䕁䅷睑畁䍁䅁䅖潂䝁䅕䅉橂䝁䄸兢睂䝁䅅杢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䝁䅧兙祂䝁䅕䅡療䝁䅷䅚求䡁䅉督畁䍁䅁䅖潂䝁䅕䅉橂䝁䄸兢睂䝁䅅杢㕂䍁䅁睤桂䡁䅍䅉灂䝁䄴睙療䡁䅉䅣療䡁䅉兙あ䝁䅕䅚杁䝁䅫杢杁䑁䅉䅍睁䑁䅫䅉桂䝁䄴䅚杁䝁䅫督杁䝁䅧党桂䝁䅑兣ㅂ䝁䅅杣あ䝁䅕杣求䝁䅑䅉灂䝁䄴䅉塂䝁䅕督あ䝁䅷兙牂䝁䅕䅉坂䝁䅫䅢獂䝁䅅睚求䍁䅷䅉䑂䝁䅅䅢灂䝁䅙睢祂䝁䄴兡桂䍁䄴䅁䩁䅇䅁村䅯䙁䅁党畂䡁䅍睡求䍁䅁兑ㅂ䡁䅑睢瑂䝁䄸䅤灂䡁䅙党杁䕁䅣杣療䡁䅕䅣獁䍁䅁兓畂䝁䅍杌獁䍁䅁兙杁䝁䅑兡㉂䝁䅕杣穂䝁䅫杚灂䝁䅕䅚杁䡁䅑杣桂䝁䄴督睂䝁䄸杣あ䝁䅅䅤灂䝁䄸杢杁䡁䅍党祂䡁䅙兡橂䝁䅕督杁䝁䅍睢瑂䡁䅁兙畂䡁䅫䅌杁䝁䄸䅣求䡁䅉兙あ䝁䅕督杁䝁䅅兤あ䝁䄸兢療䡁䅑兡㉂䝁䅕䅉桂䝁䄴䅚杁䝁䅍睢瑂䝁䄰党祂䝁䅍兡桂䝁䅷䅉あ䡁䅉兤橂䝁䅳䅉歂䝁䅕兙獂䝁䅕杣穂䝁䅧兡睂䡁䅍䅉㍂䝁䄸杣獂䝁䅑睤灂䝁䅑党畁䍁䅁䅖潂䝁䅕䅉橂䝁䄸兢睂䝁䅅杢㕂䍁䅁睢睂䝁䅕杣桂䡁䅑党穂䍁䅁䅤潂䡁䅉睢ㅂ䝁䅣䅡杁䝁䅙睢ㅂ䡁䅉䅉穂䝁䅕睚瑂䝁䅕杢あ䡁䅍杏杁䙁䅉党あ䝁䅅兡獂䍁䅁兑ㅂ䡁䅑睢瑂䝁䄸䅤灂䡁䅙党獁䍁䅁杕求䡁䅑兙灂䝁䅷䅉䑂䝁䄸兢瑂䝁䅕杣橂䝁䅫兙獂䍁䅁䅖祂䡁䅕睙牂䍁䅷䅉偂䡁䅑䅡求䡁䅉䅌杁䝁䅅杢歂䍁䅁杔療䝁䄴兌䉂䡁䅕䅤療䝁䄰睢あ䝁䅫杤求䍁䅁兓畂䡁䅙党穂䡁䅑兢求䝁䄴䅤穂䍁䄴䅉䩂䡁䅑䅉療䡁䅁党祂䝁䅅䅤求䡁䅍䅉歂䝁䅕兙獂䝁䅕杣穂䝁䅧兡睂䡁䅍䅉ㅂ䝁䄴䅚求䡁䅉䅉浂䡁䅉兙畂䝁䅍䅡灂䡁䅍党杁䝁䅅睚祂䝁䅕党瑂䝁䅕杢あ䡁䅍䅉㍂䝁䅫䅤潂䍁䅁杤桂䡁䅉兡療䡁䅕督杁䝁䅅兤あ䝁䄸兢療䡁䅑兡㉂䝁䅕䅉瑂䝁䅅杢ㅂ䝁䅙兙橂䡁䅑兤祂䝁䅕杣穂䍁䅁兙畂䝁䅑䅉歂䝁䅫督あ䡁䅉兡楂䡁䅕䅤療䡁䅉督畁䍁䅁䅖潂䝁䅕䅉橂䝁䄸兢睂䝁䅅杢㕂䍁䅁兡穂䍁䅁兙獂䡁䅍睢杁䝁䅫杢㉂䝁䄸䅢㉂䝁䅕䅚杁䝁䅫杢杁䡁䅑䅡求䍁䅁督桂䝁䅷党杁䝁䄸杚杁䝁䄴党㍂䍁䅁兙畂䝁䅑䅉ㅂ䡁䅍党歂䍁䅁兢療䡁䅑睢祂䍁䅁杤求䝁䅧兡橂䝁䅷党穂䍁䅷䅉瑂䝁䅅兡畂䡁䅑党畂䝁䅅杢橂䝁䅕䅉桂䝁䄴䅚杁䡁䅉党睂䝁䅅兡祂䍁䅁督求䡁䅉杤灂䝁䅍党穂䍁䅷䅉穂䝁䅅䅢求䍁䅁兙畂䝁䅑䅉睂䝁䅷兙橂䝁䅕兢求䝁䄴䅤杁䝁䄸杚杁䡁䅑䅡灂䡁䅉䅚瑁䡁䅁兙祂䡁䅑入杁䝁䅙兡畂䝁䅅杢橂䝁䅕䅉桂䝁䄴䅚杁䝁䅫杢穂䡁䅕杣桂䝁䄴睙求䍁䅁䅣祂䝁䄸䅚ㅂ䝁䅍䅤穂䍁䅷䅉あ䝁䅧兡祂䝁䅑兌睂䝁䅅杣あ䡁䅫䅉求䡁䅧䅤求䝁䄴䅚求䝁䅑䅉穂䝁䅕杣㉂䝁䅫睙求䍁䅁兙畂䝁䅑䅉瑂䝁䅅兡畂䡁䅑党畂䝁䅅杢橂䝁䅕䅉橂䝁䄸杢あ䡁䅉兙橂䡁䅑督獁䍁䅁杣求䡁䅁䅢桂䝁䅍党瑂䝁䅕杢あ䍁䅁兙畂䝁䅑䅉桂䝁䅙䅤求䡁䅉兢桂䡁䅉睡求䡁䅑䅉桂䡁䅕䅤療䝁䄰睢あ䝁䅫杤求䍁䅁䅣祂䝁䄸䅚ㅂ䝁䅍䅤穂䍁䅷䅉橂䝁䄸䅢獂䝁䅫督灂䝁䄸杢杁䡁䅉党睂䝁䅅兡祂䍁䅁督求䡁䅉杤灂䝁䅍党穂䍁䅷䅉桂䝁䄴䅚杁䡁䅣䅡療䝁䅷党穂䝁䅅䅢求䍁䅁睢浂䍁䅁䅣桂䡁䅉䅤穂䍁䄴䅉䩂䝁䄴䅉桂䝁䅑䅚灂䡁䅑兡療䝁䄴䅌杁䝁䅫䅤杁䝁䄸䅣求䡁䅉兙あ䝁䅕督杁䝁䅅䅉潂䝁䅕兙㉂䡁䅫䅉桂䝁䄴䅚杁䝁䄰党歂䝁䅫兤瑂䍁䅁䅚ㅂ䡁䅑入杁䡁䅑杣ㅂ䝁䅍睡杁䝁䅑党桂䝁䅷党祂䡁䅍䅡灂䡁䅁䅌杁䡁䅣䅡灂䝁䅍䅡杁䝁䄸杚浂䝁䅕杣穂䍁䅁杒祂䝁䅕兡湂䝁䅧䅤獂䝁䅫杢求䡁䅉䅉桂䝁䄴䅚杁䙁䅣党穂䡁䅑党祂䝁䄴䅉呂䡁䅑兙祂䍁䅁杙祂䝁䅅杢歂䝁䅕䅚杁䡁䅑杣ㅂ䝁䅍睡穂䍁䅷䅉桂䡁䅍䅉㍂䝁䅕䅢獂䍁䅁兙穂䍁䅁睢浂䝁䅙党祂䡁䅍䅉桂䍁䅁杣桂䝁䄴睚求䍁䅁睢浂䍁䅁兤穂䝁䅕䅚杁䡁䅑杣ㅂ䝁䅍睡穂䍁䄴䅉䝂䡁䅕杣あ䝁䅧党祂䍁䅷䅉灂䡁䅑䅉灂䝁䄰䅣療䡁䅉䅤穂䍁䅁兙畂䝁䅑䅉歂䝁䅫督あ䡁䅉兡楂䡁䅕䅤求䡁䅍䅉塂䝁䅕督あ䝁䅕杣畂䍁䅁睕あ䝁䅅杣杁䝁䅧党桂䡁䅙入瑁䝁䅑兤あ䡁䅫䅉あ䡁䅉兤橂䝁䅳督獁䍁䅁兔䉂䕁䄴䅉潂䝁䅕兙㉂䡁䅫䅉桂䝁䄴䅚杁䝁䄰党歂䝁䅫兤瑂䍁䅁䅚ㅂ䡁䅑入杁䡁䅑杣ㅂ䝁䅍睡穂䍁䅁兙畂䝁䅑䅉楂䡁䅕督求䡁䅍䅌杁䝁䅅杢歂䍁䅁䅒求䝁䄴杢灂䡁䅍䅉䙂䝁䅅睚獂䝁䅕䅉祂䝁䅕杚ㅂ䡁䅍党杁䝁䅍睢獂䝁䅷党橂䡁䅑兡療䝁䄴䅉㉂䝁䅕䅡灂䝁䅍䅢求䡁䅍䅉㍂䝁䅫䅤潂䍁䅁兙穂䡁䅍睢橂䝁䅫兙あ䝁䅕䅚杁䡁䅁兙祂䡁䅑督畁䍁䅁兑歂䝁䅑兡あ䝁䅫睢畂䝁䅅䅢獂䡁䅫䅌杁䡁䅑䅡求䍁䅁睙療䝁䄰䅣桂䝁䄴入杁䝁䅑兡穂䡁䅑杣灂䝁䅉兤あ䝁䅕督杁䝁䅑兡求䡁䅍党獂䍁䅁兙畂䝁䅑䅉湂䝁䅅督杁䝁䅕杢湂䝁䅫杢求䡁䅍䅌杁䝁䅅杢歂䍁䅁䅣療䡁䅣党祂䍁䅁督㕂䡁䅍䅤求䝁䄰督畁䍁䅁䅕求䝁䄴督牂䝁䅕䅉䉂䡁䅕䅤療䝁䄰睢あ䝁䅫杤求䍁䅁睒祂䝁䄸兤睂䍁䅷䅉䩂䝁䄴睙畁䍁䅁睤桂䡁䅍䅉灂䝁䄴睙療䡁䅉䅣療䡁䅉兙あ䝁䅕䅚杁䝁䅫杢杁䑁䅅兏㕁䑁䅁䅉桂䝁䄴䅚杁䝁䅫督杁䝁䅧党桂䝁䅑兣ㅂ䝁䅅杣あ䝁䅕杣求䝁䅑䅉灂䝁䄴䅉䍂䝁䅷睢療䝁䄰杚灂䝁䅕䅢歂䍁䅁䅓灂䝁䅷䅢穂䍁䅷䅉乂䝁䅫睙潂䝁䅫睚桂䝁䄴杌杁䙁䅁党畂䡁䅍睡求䍁䅁兑ㅂ䡁䅑睢瑂䝁䄸䅤灂䡁䅙党杁䕁䅣杣療䡁䅕䅣獁䍁䅁兓畂䝁䅍杌杁䝁䅫督杁䝁䅅䅉穂䡁䅕杙穂䝁䅫䅚灂䝁䅅杣㕂䍁䅁睢浂䍁䅁䅕求䝁䄴督牂䝁䅕䅉䑂䝁䄸杣睂䝁䄸杣桂䡁䅑兡療䝁䄴䅌杁䕁䅫杢橂䍁䄴䅁䥂杆䅁杩䄸䙁䅁党畂䡁䅑兙灂䡁䅉䅉睂䝁䅷睙杁䡁䅁杣療䡁䅙兡歂䝁䅕督杁䡁䅙兙祂䝁䅫睢ㅂ䡁䅍䅉㍂䝁䅅䅤求䡁䅉䅉穂䝁䄸䅢ㅂ䡁䅑兡療䝁䄴督杁䝁䅫杢杁䡁䅑䅡求䍁䅁兖畂䝁䅫䅤求䝁䅑䅉呂䡁䅑兙あ䝁䅕督獁䍁䅁睖求䡁䅍䅤求䡁䅉杢杁䕁䅕兤祂䝁䄸䅣求䍁䅷䅉䑂䝁䅧兡畂䝁䅅䅌杁䕁䅕兙穂䡁䅑党祂䝁䄴䅉䙂䡁䅕杣療䡁䅁党獁䍁䅁䅔桂䡁䅑兡畂䍁䅁兑瑂䝁䅕杣灂䝁䅍兙獁䍁䅁䅤潂䝁䅕䅉乂䝁䅫䅚歂䝁䅷党杁䕁䅕兙穂䡁䅑䅌杁䙁䅍睢ㅂ䡁䅑䅡求䝁䅅督あ䍁䅁兑穂䝁䅫兙獁䍁䅁兑ㅂ䡁䅍䅤祂䝁䅅䅢灂䝁䅅䅌杁䕁䅍兙畂䝁䅅䅚桂䍁䅷䅉桂䝁䄴䅚杁䕁䅯兙睂䝁䅅杢畁䍁䅁䅖潂䝁䅕䅉橂䝁䄸兢睂䝁䅅杢㕂䍁䅁睢睂䝁䅕杣桂䡁䅑党穂䍁䅁䅤潂䡁䅉睢ㅂ䝁䅣䅡杁䡁䅑䅡祂䝁䅕党杁䡁䅍党湂䝁䄰党畂䡁䅑督㙁䍁䅁杒獂䝁䄸睤獁䍁䅁睖桂䡁䅑党祂䍁䅁睕療䝁䅷兤あ䝁䅫睢畂䡁䅍䅌杁䝁䅅杢歂䍁䅁䅕療䝁䄸䅢畁䍁䅁䅖潂䝁䅕䅉䝂䝁䅷睢㍂䍁䅁督求䝁䅣兢求䝁䄴䅤杁䝁䅑党穂䝁䅫睚畂䡁䅍䅌杁䝁䄰兙畂䡁䅕杚桂䝁䅍䅤ㅂ䡁䅉党穂䍁䅷䅉桂䝁䄴䅚杁䡁䅍党獂䝁䅷督杁䝁䅙䅢ㅂ䝁䅫䅚杁䡁䅑杣求䝁䅅䅤瑂䝁䅕杢あ䍁䅁兙畂䝁䅑䅉睂䡁䅕兢睂䍁䅁䅣祂䝁䄸䅚ㅂ䝁䅍䅤穂䍁䅁兙畂䝁䅑䅉穂䡁䅫督あ䝁䅕兢穂䍁䅷䅉灂䝁䄴睙獂䡁䅕䅚灂䝁䄴睚杁䡁䅁杣求䡁䅍督ㅂ䡁䅉党杁䡁䅙党穂䡁䅍党獂䡁䅍䅌杁䝁䅣兙穂䍁䅁杣求䝁䅍睢㉂䝁䅕杣㕂䍁䅁督療䝁䅷兤あ䝁䅫睢畂䡁䅍䅌杁䝁䄰党瑂䝁䅉杣桂䝁䄴党杁䝁䅉兡療䡁䅉党桂䝁䅍䅤療䡁䅉督獁䍁䅁睤桂䡁䅍䅤求䡁䅣兙あ䝁䅕杣杁䡁䅉党ㅂ䡁䅍党杁䡁䅍入穂䡁䅑党瑂䡁䅍䅉桂䝁䄴䅚杁䝁䅅䅚㉂䝁䅅杢橂䝁䅕䅚杁䝁䄰党瑂䝁䅉杣桂䝁䄴党杁䝁䅙兡獂䡁䅑杣桂䡁䅑兡療䝁䄴䅌杁䡁䅍党睂䝁䅅杣桂䡁䅑兡療䝁䄴䅉穂䡁䅫督あ䝁䅕兢穂䍁䅷䅉㍂䝁䅅䅤求䡁䅉䅉歂䝁䅫督睂䝁䄸督桂䝁䅷䅉睂䡁䅕兢睂䡁䅍䅌杁䡁䅣兙あ䝁䅕杣杁䡁䅍兤睂䡁䅁䅢㕂䍁䅁䅣ㅂ䝁䄰䅣穂䍁䅷䅉浂䝁䅷兤灂䝁䅑䅉あ䡁䅉兙畂䡁䅍杚求䡁䅉䅉睂䡁䅕兢睂䡁䅍䅌杁䡁䅑兤祂䝁䅉兡畂䝁䅕䅉睂䡁䅕兢睂䡁䅍䅌杁䡁䅍睢獂䝁䅫䅚杁䝁䅧兙畂䝁䅑䅢灂䝁䄴睚杁䡁䅁兤瑂䡁䅁督獁䍁䅁兙畂䝁䅑䅉桂䝁䅣杣灂䝁䅍兤獂䡁䅑兤祂䝁䅅䅢杁䡁䅍䅣祂䝁䅅入杁䝁䄴睢㙂䡁䅯䅢求䡁䅍䅉浂䝁䄸杣杁䝁䅙䅢ㅂ䝁䅫䅚杁䝁䅑党獂䝁䅫杤求䡁䅉入獁䍁䅁兡療䝁䄴䅉求䡁䅧睙潂䝁䅅杢湂䝁䅕䅌杁䝁䅑党穂䝁䅅䅢灂䝁䄴兙あ䝁䅫睢畂䍁䅷䅉浂䝁䄸睢歂䍁䅁兙畂䝁䅑䅉楂䝁䅕杤求䡁䅉兙湂䝁䅕䅌杁䡁䅍党睂䝁䅅杣桂䡁䅑兡療䝁䄴䅉あ䝁䅕睙潂䝁䄴睢獂䝁䄸睚灂䝁䅕督杁䝁䅫杢杁䡁䅑䅡求䍁䅁睢灂䝁䅷䅉桂䝁䄴䅚杁䝁䅣兙穂䍁䅁兡畂䝁䅑兤穂䡁䅑杣㕂䍁䅷䅉祂䝁䅕督灂䝁䅑党畂䡁䅑兡桂䝁䅷䅉桂䝁䄴䅚杁䝁䄰兤畂䝁䅫睙灂䡁䅁兙獂䍁䅁睤求䝁䅷䅢穂䍁䅷䅉㍂䝁䅅䅤求䡁䅉䅉あ䡁䅉党桂䡁䅑兢求䝁䄴䅤獁䍁䅁睤桂䡁䅍䅤求䡁䅣兙あ䝁䅕杣杁䡁䅍睢獂䝁䅫䅚穂䍁䅁䅡桂䝁䄴䅚獂䝁䅫杢湂䍁䅷䅉睂䡁䅉党穂䡁䅍兤祂䝁䅕䅉楂䝁䄸睢穂䡁䅑兡畂䝁䅣䅌杁䝁䅍兡祂䝁䅍兤獂䝁䅅䅤灂䝁䄸杢杁䝁䅅杢歂䍁䅁䅤祂䝁䅅杢穂䝁䅙党祂䍁䅷䅉浂䝁䅫杣求䍁䅁督ㅂ䡁䅁䅣祂䝁䅕督穂䝁䅫睢畂䍁䅷䅉浂䝁䅷睢療䝁䅑䅉橂䝁䄸杢あ䡁䅉睢獂䍁䅷䅉桂䝁䅣杣灂䝁䅍兤獂䡁䅑兤祂䝁䅅䅢杁䝁䅫杣祂䝁䅫睚桂䡁䅑兡療䝁䄴䅌杁䝁䅅杢歂䍁䅁睙祂䝁䄸䅣杁䡁䅍䅣祂䝁䅅入杁䝁䅫杢杁䡁䅉党穂䝁䅫䅚求䝁䄴䅤灂䝁䅅䅢獁䍁䅁睙療䝁䄰兢求䡁䅉睙灂䝁䅅䅢獁䍁䅁兙畂䝁䅑䅉灂䝁䄴䅚ㅂ䡁䅍䅤祂䝁䅫兙獂䍁䅁兢桂䡁䅉睡求䡁䅑督畁䍁䅁䅖潂䝁䅕䅉塂䝁䅅䅤求䡁䅉䅉呂䝁䄸䅢ㅂ䡁䅑兡療䝁䄴督杁䡁䅍党湂䝁䄰党畂䡁䅑䅉睂䡁䅉睢㉂䝁䅫䅚求䡁䅍䅉橂䝁䄸兢瑂䝁䅕杣橂䝁䅫兙獂䍁䅁兙畂䝁䅑䅉祂䝁䅕督灂䝁䅑党畂䡁䅑兡桂䝁䅷䅉㍂䝁䅅䅤求䡁䅉䅉あ䡁䅉党桂䡁䅑兢求䝁䄴䅤杁䡁䅁杣療䝁䅑兤橂䡁䅑督杁䝁䅅杢歂䍁䅁督㕂䡁䅍䅤求䝁䄰督獁䍁䅁兡畂䝁䅍䅢ㅂ䝁䅑兡畂䝁䅣䅉睂䡁䅉党穂䡁䅍兤祂䝁䅕䅉あ䝁䅅杢牂䡁䅍䅌杁䝁䅍睢畂䡁䅑杣療䝁䅷䅉㉂䝁䅅䅢㉂䝁䅕督獁䍁䅁兙橂䡁䅑兡㉂䝁䅅䅤求䝁䅑䅉橂䝁䅅杣楂䝁䄸杢杁䡁䅁杣療䝁䅑兤橂䡁䅑督獁䍁䅁睙療䝁䄰兢求䡁䅉睙灂䝁䅅䅢杁䝁䅫睙求䍁䅁兢桂䝁䅍䅡灂䝁䄴党穂䍁䅷䅉橂䝁䄸杢㉂䝁䅕杢あ䝁䅫睢畂䝁䅅䅢杁䝁䅙兡獂䡁䅑杣桂䡁䅑兡療䝁䄴䅉睂䡁䅉睢歂䡁䅕睙あ䡁䅍䅌杁䝁䅅杢歂䍁䅁䅣療䝁䅫杢あ䍁䄰睢浂䍁䄰党畂䡁䅑杣㕂䍁䅁兙畂䝁䅑䅉睂䝁䄸兡畂䡁䅑兌療䝁䅙兌ㅂ䡁䅍党杁䡁䅣兙あ䝁䅕杣杁䡁䅑杣求䝁䅅䅤瑂䝁䅕杢あ䍁䅁督㕂䡁䅍䅤求䝁䄰督獁䍁䅁兙穂䍁䅁睤求䝁䅷䅢杁䝁䅅督杁䝁䅫杢穂䡁䅑兙獂䝁䅷兙あ䝁䅫睢畂䍁䅁兙畂䝁䅑䅉睂䡁䅉党㉂䝁䅕杢あ䝁䅅䅤灂䡁䅙党杁䡁䅍党祂䡁䅙兡橂䝁䅕督杁䝁䅙睢祂䍁䅁兤穂䝁䅕䅉灂䝁䄴䅉祂䝁䅕督灂䝁䅑党畂䡁䅑兡桂䝁䅷䅉㍂䝁䅧睢獂䝁䅕䅉潂䝁䄸兢求䍁䅁睤桂䡁䅑党祂䍁䅁杚灂䝁䅷䅤祂䝁䅅䅤灂䝁䄸杢獁䍁䅁䅚祂䝁䅫杢牂䝁䅫杢湂䍁䅁睤桂䡁䅑党祂䍁䅁杚灂䝁䅷䅤祂䝁䅅䅤灂䝁䄸杢獁䍁䅁兙畂䝁䅑䅉㍂䝁䅅䅤求䡁䅉䅉穂䝁䄸杚あ䝁䅕杢灂䝁䄴睚杁䡁䅍睢獂䡁䅕䅤灂䝁䄸杢穂䍁䅷䅉桂䡁䅍䅉㍂䝁䅕䅢獂䍁䅁兙穂䍁䅁睙療䝁䄰兢求䡁䅉睙灂䝁䅅䅢杁䡁䅑睢あ䝁䅅䅢杁䡁䅣兙あ䝁䅕杣杁䝁䄰兙畂䝁䅅睚求䝁䄰党畂䡁䅑䅉桂䝁䄴䅚杁䝁䅙兡獂䡁䅑杣桂䡁䅑兡療䝁䄴䅉灂䝁䄴䅉浂䝁䄸睢歂䡁䅍党祂䡁䅙兡橂䝁䅕䅉療䡁䅁党祂䝁䅅䅤灂䝁䄸杢穂䍁䄴䅉啂䝁䅧党杁䙁䅁睢療䝁䅷䅉穂䝁䅕睚瑂䝁䅕杢あ䍁䅁䅣祂䝁䄸杤灂䝁䅑党穂䍁䅁杣求䡁䅍兡歂䝁䅕杢あ䝁䅫兙獂䍁䅁兙畂䝁䅑䅉橂䝁䄸兢瑂䝁䅕杣橂䝁䅫兙獂䍁䅁䅣療䝁䄸䅢杁䝁䅕兣ㅂ䝁䅫䅣瑂䝁䅕杢あ䍁䅁兙畂䝁䅑䅉桂䝁䅍睙求䡁䅍督療䡁䅉兡求䡁䅍䅉橂䝁䄸兢睂䡁䅉兡穂䝁䅫杢湂䍁䅁䅣ㅂ䝁䄰䅣穂䍁䅷䅉浂䝁䅫䅢あ䝁䅕杣穂䍁䅷䅉潂䝁䅕兙あ䝁䅕杣穂䍁䅷䅉獂䝁䅫睚潂䡁䅑督獁䍁䅁兙ㅂ䡁䅑睢瑂䝁䅅䅤灂䝁䅍䅉橂䝁䄸杢あ䡁䅉睢獂䡁䅍䅌杁䝁䅅兤あ䝁䄸兢桂䡁䅑兡橂䍁䅁睙獂䝁䅕兙畂䝁䅕杣穂䍁䅷䅉瑂䝁䅅兡畂䡁䅑党畂䝁䅅杢橂䝁䅕䅉求䡁䅅兤灂䡁䅁兢求䝁䄴䅤獁䍁䅁兙畂䝁䅑䅉睂䝁䄸睢獂䍁䅁兙橂䝁䅍党穂䡁䅍睢祂䝁䅫党穂䍁䅁杚療䡁䅉䅉桂䡁䅁䅣獂䝁䅫睙桂䡁䅑兡療䝁䄴督杁䝁䅫杢杁䡁䅉党穂䝁䅫䅚求䝁䄴䅤灂䝁䅅䅢杁䝁䅅杢歂䍁䅁睙療䝁䄰兢求䡁䅉睙灂䝁䅅䅢杁䡁䅁睢療䝁䅷䅉瑂䝁䅅兡畂䡁䅑党畂䝁䅅杢橂䝁䅕䅌杁䡁䅁睢療䝁䅷䅉祂䝁䅕䅣桂䝁䅫杣獁䍁䅁杣求䝁䄴睢㉂䝁䅅䅤灂䝁䄸杢獁䍁䅁督求䡁䅉杤灂䝁䅍党獁䍁䅁兙畂䝁䅑䅉橂䝁䄸杢穂䡁䅑杣ㅂ䝁䅍䅤灂䝁䄸杢杁䝁䅅杢歂䍁䅁兙硂䡁䅕兙橂䡁䅕䅢あ䡁䅕杣求䍁䅁督療䝁䅷兤あ䝁䅫睢畂䡁䅍杌杁䙁䅁党畂䡁䅑兙灂䡁䅉䅉睂䝁䅷睙杁䡁䅣兙穂䍁䅁杚療䡁䅕杢歂䝁䅕䅚杁䝁䅫杢杁䑁䅅兏㉁䑁䅙䅉桂䝁䄴䅚杁䝁䅫督杁䝁䅧党桂䝁䅑兣ㅂ䝁䅅杣あ䝁䅕杣求䝁䅑䅉灂䝁䄴䅉䵂䝁䄸杢歂䝁䄸杢獁䍁䅁䅤潂䝁䅕䅉噂䝁䄴兡あ䝁䅕䅚杁䕁䅳兡畂䝁䅣䅚療䝁䄰杌䅁䅁奯䅁楃睄䅁䅕求䝁䄴兤瑂䝁䅉杣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瑂䝁䅅杣牂䝁䅕䅤穂䍁䅁兢求䝁䅑兡橂䝁䅅䅢杁䝁䅑党㉂䝁䅫睙求䡁䅍䅉灂䝁䄴䅉あ䝁䅧党杁䙁䅕杢灂䡁䅑党歂䍁䅁睕あ䝁䅅䅤求䡁䅍䅉桂䝁䄴䅚杁䝁䅫杢あ䝁䅕杣畂䝁䅅䅤灂䝁䄸杢桂䝁䅷䅢㕂䍁䄴䅉啂䝁䅧党杁䝁䅍睢瑂䡁䅁兙畂䡁䅫䅉療䝁䅙杚求䡁䅉督杁䡁䅁党祂䝁䅫䅣潂䝁䅕杣桂䝁䅷䅉睂䡁䅉睢歂䡁䅕睙あ䡁䅍䅌杁䝁䅫杢橂䝁䅷兤歂䝁䅫杢湂䍁䅁䅤潂䝁䅕䅉䩂䝁䄴䅚灂䝁䅣睢杁䙁䅍入穂䡁䅑党瑂䍁䅁杚療䡁䅉䅉睂䝁䄸睤求䡁䅉䅉桂䡁䅍䅣灂䡁䅉兙あ䝁䅫睢畂䍁䅁睢浂䍁䅁䅤潂䡁䅉睢瑂䝁䅉兤穂䍁䅁兡畂䍁䅁䅤潂䝁䅕䅉楂䝁䄸䅚㕂䑁䅳䅉䵂䝁䅫睚潂䡁䅑杢灂䝁䄴睚杁䕁䅙䅢桂䡁䅍䅡獁䍁䅁兙杁䝁䄰党橂䝁䅧兙畂䝁䅫睙桂䝁䅷䅉あ䝁䅧杣療䝁䄰杙求䝁䅍䅤療䝁䄰入杁䡁䅍入穂䡁䅑党瑂䑁䅳䅉䵂䝁䅫睚潂䡁䅑杢灂䝁䄴睚杁䕁䅉睢獂䡁䅑䅉㍁䍁䅷䅉桂䝁䄴䅉桂䡁䅉䅤求䡁䅉兡桂䝁䅷䅉あ䝁䅧杣療䝁䄰杙求䝁䅍䅤療䝁䄰入杁䡁䅍入穂䡁䅑党瑂䑁䅳䅉桂䝁䄴䅚杁䕁䅍兑啂䍁䅁杕奂䍁䄴䅉䩂䡁䅑䅉桂䝁䅷督療䍁䅁䅣祂䝁䄸杤灂䝁䅑党穂䍁䅁兙橂䝁䅍党穂䡁䅍䅉睂䡁䅉睢歂䡁䅕睙あ䡁䅍䅌杁䝁䅫杢橂䝁䅷兤歂䝁䅫杢湂䍁䅁睚ㅂ䝁䅫䅚求䍁䅁睙桂䡁䅑䅡求䡁䅑党祂䡁䅍䅉桂䝁䄴䅚杁䡁䅑䅡求䍁䅁䅕求䝁䄴兤瑂䝁䅉杣桂䍁䅁䅚灂䡁䅍䅤桂䝁䅷䅉歂䝁䅕䅢灂䡁䅙党祂䡁䅫䅉橂䝁䅅䅤潂䝁䅕䅤求䡁䅉督杁䡁䅕杢歂䝁䅕杣杁䡁䅑䅡求䍁䅁杔求䡁䅕杣療䝁䄴䅌杁䕁䄴党ㅂ䡁䅉睢畂䍁䅁兔䉂䙁䅧䅉呂䝁䅕䅢求䝁䅍䅤獁䍁䅁村䙂䕁䄴睑䥂䕁䄰兑卂䕁䅳䅌杁䕁䅉兔奂䑁䅫李獁䍁䅁村乂䙁䅧䅏硁䍁䅷䅉䕂䕁䅑睑獁䍁䅁睕䙂䕁䄴䅒灂䡁䅑䅌杁䝁䅅杢歂䍁䅁䅕奂䍁䅁睕䵂䕁䅫兔杁䝁䅉杣桂䝁䄴䅚穂䑁䅳䅉兂䝁䅕杢ㅂ䝁䄰杙祂䝁䅅䅉呂䡁䅫督あ䝁䅕兢獁䍁䅁兙畂䍁䅁兡畂䡁䅑党湂䡁䅉兙あ䝁䅕䅚杁䝁䄰党橂䝁䅧兙畂䝁䅫睙桂䝁䅷䅉あ䝁䅧杣療䝁䄰杙求䝁䅍䅤療䝁䄰入杁䡁䅍入穂䡁䅑党瑂䍁䅁睙療䝁䄰䅣祂䝁䅫督灂䝁䄴睚杁䡁䅉党睂䝁䅕杣浂䡁䅕督灂䝁䄸杢杁䝁䅍兙あ䝁䅧党あ䝁䅕杣穂䍁䅁兙畂䝁䅑䅉穂䝁䅕䅣桂䡁䅉兙あ䝁䄸杣穂䍁䅷䅉あ䝁䅧党杁䑁䅍䅒杁䙁䅉党㉂䝁䅅督橂䡁䅕䅢桂䡁䅉兡㙂䝁䅅䅤灂䝁䄸杢杁䕁䅑党㉂䝁䅫睙求䍁䅷䅉桂䡁䅍䅣灂䡁䅉兙あ䝁䅫睢畂䍁䅁䅤ㅂ䝁䅉兡畂䝁䅣䅌杁䝁䅅杢歂䍁䅁兙穂䡁䅁兡祂䝁䅅䅤灂䝁䄸杢杁䡁䅁兤瑂䡁䅁䅉ㅂ䝁䄴䅚求䡁䅉䅉あ䝁䅧党杁䙁䅁党畂䡁䅕兢楂䡁䅉兙杁䙁䅉兒䕂䍁䅷䅉䭂䕁䅕䅖獁䍁䅁兑䑂䕁䅕䅌杁䕁䄰兙㑂䍁䅷䅉穁䕁䅑䅉卂䝁䅕杤桂䡁䅍睙ㅂ䝁䅷兙祂䝁䅫来桂䡁䅑兡療䝁䄴䅉䕂䝁䅕杤灂䝁䅍党獁䍁䅁兙畂䝁䅑䅉兂䝁䅕杢ㅂ䝁䄰杙祂䝁䅅䅉䙂䕁䄴睒䩂䕁䄴兒杁䝁䅉杣桂䝁䄴䅚穂䑁䅳䅉桂䝁䄴䅚杁䝁䄴党ㅂ䡁䅉睢杁䝁䅕兢楂䝁䄸䅢灂䡁䅯兙あ䝁䅫睢畂䍁䅁睙療䝁䅫䅢灂䝁䄴睚杁䡁䅍入穂䡁䅑党瑂䡁䅍䅉あ䝁䅧兙あ䍁䅁兡畂䝁䅍䅢ㅂ䝁䅑党穂䍁䅁䅤潂䝁䅕䅉兂䝁䅕杢ㅂ䝁䄰杙祂䝁䅅䅉䑂䝁䄸兡獂䍁䅁䅎睁䑁䅁䅌杁䝁䅅䅉歂䝁䅕䅤桂䝁䅍䅡桂䝁䅉䅢求䍁䅁睙療䝁䅫䅢杁䡁䅑䅡桂䡁䅑䅉睂䡁䅉睢㉂䝁䅫䅚求䡁䅍䅉桂䝁䄴䅉桂䝁䅷䅤求䡁䅉杢桂䡁䅑兡㉂䝁䅕䅉浂䝁䄸杣杁䡁䅑䅡求䍁䅁䅤祂䝁䅕兙あ䝁䄰党畂䡁䅑䅉療䝁䅙䅉桂䝁䄴党ㅂ䡁䅉入穂䝁䄰督杁䝁䅅杢歂䍁䅁睢あ䝁䅧党祂䍁䅁睙療䝁䄰䅣獂䝁䅕䅥杁䝁䅷党穂䝁䅫睢畂䡁䅍䅌杁䝁䅅督杁䡁䅣党獂䝁䅷䅉桂䡁䅍䅉兂䝁䅕杢ㅂ䝁䄰杙祂䝁䅅䅉呂䕁䄰兑卂䙁䅑䅉䑂䕁䄸兓䵂䍁䅷䅉桂䍁䅁䅚求䡁䅑兙橂䝁䅧兙楂䝁䅷党杁䝁䅍睢灂䝁䅷䅉あ䝁䄸䅉あ䡁䅉党桂䡁䅑䅉睂䝁䅅䅤灂䝁䅕杢あ䡁䅍䅉㍂䝁䅫䅤潂䍁䅁兙杁䡁䅣兡歂䝁䅕䅉祂䝁䅅杢湂䝁䅕䅉療䝁䅙䅉畂䝁䅕兤祂䝁䄸杤桂䡁䅍睙ㅂ䝁䅷兙祂䍁䅁䅢求䡁䅍兡療䝁䄴督㝁䍁䅁兙畂䝁䅑䅉兂䕁䄸䅒ぁ䑁䅁䅍杁䝁䅅杢歂䍁䅁䅕䉂䕁䅍䅎睁䑁䅁䅉楂䡁䅉兙畂䝁䅑督畁䍁䅁兓畂䍁䅁兙歂䝁䅑兡あ䝁䅫睢畂䍁䅷䅉あ䝁䅧党杁䝁䅍睢瑂䡁䅁兙畂䡁䅫䅉睂䡁䅉睢㉂䝁䅫䅚求䡁䅍䅉睂䝁䅕杣灂䡁䅁䅡求䡁䅉兙獂䍁䅁党瑂䝁䅉睢獂䝁䅫来桂䡁䅑兡療䝁䄴䅉睂䡁䅉睢歂䡁䅕睙あ䡁䅍䅌杁䡁䅍兤橂䝁䅧䅉桂䡁䅍䅉卂䡁䅕杙㕂䍁䅁睑療䝁䅫䅢杁䙁䅍入穂䡁䅑党瑂䍁䅁睙療䝁䄴督灂䡁䅍䅤灂䝁䄴睚杁䝁䄸杚杁䝁䅑党あ䝁䅅睙潂䝁䅅杙獂䝁䅕䅉橂䝁䄸兡獂䡁䅍䅉浂䝁䄸杣杁䡁䅁党祂䝁䅫䅣潂䝁䅕杣桂䝁䅷䅉桂䡁䅁䅣獂䝁䅫睙桂䡁䅑兡療䝁䄴督㝁䍁䅁䅕求䝁䄴兤瑂䝁䅉杣桂䍁䅁䅔䉂䕁䄴䅖䙂䙁䅉杔杁䕁䅑党獂䝁䅫杤求䡁䅉入杁䕁䄰兡橂䡁䅉睢橂䝁䅅䅤潂䝁䅕䅤求䡁䅉䅌杁䝁䅅䅉獂䝁䄸睤瑁䡁䅁杣療䝁䅙兡獂䝁䅕䅉瑂䝁䅫睙祂䝁䄸睙桂䡁䅑䅡求䡁䅑党祂䍁䅁睤灂䡁䅑䅡杁䝁䅅䅉潂䝁䅫睚潂䍁䄰杚獂䝁䄸睤杁䝁䅷兤瑂䝁䅕杢㝁䍁䅁䅕偂䕁䅑䅉潁䙁䅁党畂䡁䅕兢楂䡁䅉兙杁䕁䄸睙橂䝁䅷兤穂䝁䅫睢畂䍁䅁䅒求䡁䅙兡橂䝁䅕克杁䙁䅍入穂䡁䅑党瑂䍁䅷䅉桂䍁䅁督灂䝁䄴睚獂䝁䅕䅉歂䝁䅕杤灂䝁䅍党杁䡁䅍睢獂䡁䅕䅤灂䝁䄸杢㝁䍁䅁兙畂䝁䅑䅉兂䝁䅅睙牂䝁䅫杢湂䍁䅁睑療䝁䅫䅢獁䍁䅁兙杁䝁䅍睢瑂䡁䅁䅢求䝁䄰党畂䡁䅑兙祂䡁䅫䅉歂䝁䅕杤灂䝁䅍党杁䝁䅙睢祂䍁䅁兤穂䝁䅕䅉灂䝁䄴䅉療䡁䅑䅡求䡁䅉䅉睂䝁䅕杣灂䡁䅁䅡求䡁䅉兙獂䍁䅁党瑂䝁䅉睢獂䝁䅫来桂䡁䅑兡療䝁䄴䅉睂䡁䅉睢歂䡁䅕睙あ䡁䅍杌杁䕁䅙兤祂䡁䅑䅡求䡁䅉䅌杁䝁䅫䅤杁䝁䄸杚浂䝁䅕杣穂䍁䅁兙畂䍁䅁兡瑂䝁䄰党祂䡁䅍兡㉂䝁䅕䅉穁䕁䅑䅉橂䝁䄸兢睂䡁䅕䅤求䡁䅉兌楂䝁䅅督求䝁䅑䅉あ䝁䅕睙潂䝁䄴睢獂䝁䄸睚㕂䍁䅁䅣獂䝁䅅䅤浂䝁䄸杣瑂䍁䅁兤畂䝁䅑党祂䍁䅁䅤潂䝁䅕䅉祂䝁䅕兙獂䍁䅁兡瑂䝁䄰党祂䡁䅍兡㉂䝁䅕䅉穂䡁䅫督あ䝁䅕兢杁䝁䅉杣桂䝁䄴䅚㝁䍁䅁兙畂䝁䅑䅉畂䝁䅕兤祂䝁䄸督ㅂ䡁䅉睚灂䝁䅍兙獂䍁䅁䅤療䝁䄸䅢穂䍁䅷䅉穂䡁䅕睙潂䍁䅁兙穂䍁䅁兑祂䡁䅑党瑂䝁䅫督杁䕁䄴党ㅂ䡁䅉睢杁䕁䅕杤桂䝁䅍兤桂䡁䅑兡療䝁䄴䅉䕂䝁䅕杤灂䝁䅍党杁䝁䅙睢祂䍁䅁督ㅂ䡁䅉睚灂䝁䅍兙獂䍁䅁杣求䝁䄰睢㉂䝁䅅䅢杁䝁䄸杚杁䝁䅙䅢ㅂ䝁䅫䅚杁䝁䅅杢歂䍁䅁䅤灂䡁䅍督ㅂ䝁䅕䅉浂䡁䅉睢瑂䍁䅁䅤潂䝁䅕䅉㉂䝁䅕杢あ䡁䅉兡橂䝁䅷党穂䍁䅁兙畂䝁䅑䅉橂䝁䅕杣求䝁䅉杣ㅂ䝁䄰杌杁䙁䅑䅡求䍁䅁睙療䝁䄰䅣桂䝁䄴入杁䡁䅍党獂䝁䅷督杁䝁䅫䅤穂䍁䅁䅣祂䝁䄸䅚ㅂ䝁䅍䅤穂䍁䅁䅤潂䡁䅉睢ㅂ䝁䅣䅡杁䝁䅑兡祂䝁䅕睙あ䍁䅁督桂䝁䅷党穂䍁䅁睢祂䝁䅣兙畂䝁䅫来桂䡁䅑兡療䝁䄴督杁䝁䅅杢歂䍁䅁䅚灂䡁䅍䅤祂䝁䅫杙ㅂ䡁䅑睢祂䡁䅍杌杁䙁䅁党畂䡁䅕兢楂䡁䅉兙獁䍁䅁兓畂䝁䅍杌杁䡁䅣兙穂䍁䅁兡畂䝁䅍睢祂䡁䅁睢祂䝁䅅䅤求䝁䅑䅉灂䝁䄴䅉祁䑁䅁䅍ぁ䍁䅁兙畂䝁䅑䅉灂䡁䅍䅉潂䝁䅕兙歂䡁䅅兤桂䡁䅉䅤求䡁䅉党歂䍁䅁兡畂䍁䅁兑獂䝁䅅兢求䝁䅑兙獁䍁䅁睑桂䝁䅷兡浂䝁䄸杣畂䝁䅫兙畁䅁䅁硃䅧䉁偁䅁兂䝁䅕䅣穂䝁䅫睑療䍁䅷䅉䩂䝁䄴睙畁䍁䅁党畂䝁䅣兙湂䝁䅕督杁䝁䅫杢杁䡁䅑䅡求䍁䅁兢桂䝁䄴兤浂䝁䅅睙あ䡁䅕杣求䍁䅷䅉瑂䝁䅅杣牂䝁䅕䅤灂䝁䄴睚獁䍁䅁䅚灂䡁䅍䅤祂䝁䅫杙ㅂ䡁䅑兡療䝁䄴䅌杁䝁䅅杢歂䍁䅁督桂䝁䅷党杁䝁䄸杚杁䡁䅙兙祂䝁䅫睢ㅂ䡁䅍䅉楂䝁䅕杤求䡁䅉兙湂䝁䅕督杁䝁䅅杢歂䍁䅁睙療䝁䄴杤求䝁䄴兡求䝁䄴䅤杁䝁䅙睢療䝁䅑督杁䡁䅣睢祂䝁䅷䅚㍂䝁䅫䅚求䍁䄴䅉啂䝁䅧党杁䝁䅍睢瑂䡁䅁兙畂䡁䅫䅉療䡁䅁党祂䝁䅅䅤求䡁䅍䅉あ䝁䅧杣療䡁䅕睚潂䍁䅁督求䡁䅙党畂䍁䅁督求䝁䅣兢求䝁䄴䅤穂䑁䅯䅉䝂䡁䅉兡あ䝁䄸兌䵂䝁䅅入杁䕁䄴睢祂䡁䅑䅡杁䕁䅅兢求䡁䅉兡橂䝁䅅睏杁䙁䅅兤桂䝁䅳党祂䍁䅁杒療䝁䄸䅚穂䍁䅁杔療䡁䅉䅤潂䍁䅁兑瑂䝁䅕杣灂䝁䅍兙㝁䍁䅁䅕求䡁䅁督灂䕁䅍睢杁䕁䅉党㉂䝁䅕杣桂䝁䅣党穂䍁䅁杔療䡁䅉䅤潂䍁䅁兑瑂䝁䅕杣灂䝁䅍兙㝁䍁䅁䅔桂䡁䅑兡畂䍁䅁兑瑂䝁䅕杣灂䝁䅍兙㝁䍁䅁兒ㅂ䡁䅉睢睂䝁䅕睏杁䕁䅅杚祂䝁䅫睙桂䍁䅷䅉乂䝁䅫䅚歂䝁䅷党杁䕁䅕兙穂䡁䅑䅉桂䝁䄴䅚杁䙁䅍睢ㅂ䡁䅑䅡杁䕁䅅督灂䝁䅅睏杁䝁䅅杢歂䍁䅁兑穂䝁䅫兙杁䙁䅁兙橂䝁䅫杚灂䝁䅍䅌杁䕁䅅兤穂䡁䅑杣桂䝁䅷兡桂䍁䅁兙畂䝁䅑䅉佂䝁䅕睤杁䙁䅯党桂䝁䅷兙畂䝁䅑䅉桂䝁䄴䅚杁䕁䅍䅡灂䝁䄴兙杁䙁䅉党湂䝁䅫睢畂䍁䄴䅉䩂䡁䅑䅉睂䡁䅉睢㉂䝁䅫䅚求䡁䅍䅉歂䝁䅫䅣穂䍁䅷䅉橂䝁䅧党求䡁䅍党瑁䝁䅙䅢桂䡁䅙睢祂䝁䅕䅚杁䡁䅍杢桂䝁䅍睡穂䍁䅷䅉桂䝁䄴䅚杁䡁䅍䅣祂䝁䅕兙歂䡁䅍䅌杁䝁䅅督杁䡁䅣党獂䝁䅷䅉桂䡁䅍䅉橂䝁䄸杣畂䍁䅷䅉睂䝁䄸䅤桂䡁䅑睢獁䍁䅁兙畂䝁䅑䅉あ䝁䄸杣あ䝁䅫䅢獂䝁䅅䅉橂䝁䅧兡睂䡁䅍睏杁䝁䅍党祂䝁䅕兙獂䡁䅍䅌杁䡁䅉兡橂䝁䅕䅌杁䡁䅁兙穂䡁䅑兙獁䍁䅁兢灂䡁䅧党穂䍁䅁兙畂䝁䅑䅉穂䡁䅫杣ㅂ䡁䅁督獁䍁䅁睚祂䝁䅅杢療䝁䅷兙杁䝁䅉兙祂䡁䅍䅌杁䝁䅣杣灂䡁䅑督獁䍁䅁睢桂䡁䅑兢求䝁䅅䅢獁䍁䅁杣灂䝁䅍党杁䝁䅍兙牂䝁䅕督獁䍁䅁兙畂䝁䅑䅉穂䝁䅫䅚求䍁䅁䅚灂䡁䅍䅡求䡁䅍睏杁䝁䅉党㉂䝁䅕杣桂䝁䅣党杁䝁䅍睢畂䝁䅍党畂䡁䅑杣桂䡁䅑党穂䍁䅷䅉浂䝁䄸兤畂䡁䅑兙灂䝁䄴䅉穂䡁䅫杣ㅂ䡁䅁督獁䍁䅁兙畂䝁䅑䅉浂䝁䅫杢灂䡁䅍䅡求䝁䅑䅉湂䝁䄸睢歂䡁䅍睏杁䡁䅉党桂䝁䅑入瑁䡁䅑睢瑁䝁䅑杣灂䝁䄴睡杁䡁䅑党桂䍁䅷䅉橂䝁䄸杚浂䝁䅕党獁䍁䅁兙畂䝁䅑䅉煂䡁䅕兡橂䝁䅕督㝁䍁䅁䅚桂䝁䅫杣㕂䍁䅁䅣祂䝁䄸䅚ㅂ䝁䅍䅤穂䑁䅳䅉桂䝁䄴䅚杁䡁䅍䅣桂䡁䅉睡獂䝁䅫杢湂䍁䅁睤桂䡁䅑党祂䍁䅁兢桂䝁䅳党祂䡁䅍䅉桂䝁䄴䅚杁䡁䅉党獂䝁䅅䅤求䝁䅑䅉睂䡁䅉睢歂䡁䅕睙あ䡁䅍䅌杁䝁䅅督杁䡁䅣党獂䝁䅷䅉桂䡁䅍䅉歂䝁䅫督あ䡁䅉兡楂䡁䅕䅤求䡁䅍䅉桂䝁䅷睙療䝁䅧睢獂䝁䅫睙杁䝁䅉党㉂䝁䅕杣桂䝁䅣党穂䍁䅁兤畂䝁䅑党祂䍁䅁䅓桂䡁䅉䅚杁䕁䄰䅖佂䍁䅁䅒求䡁䅣䅉楂䡁䅉兙畂䝁䅑杌杁䙁䅑䅡求䍁䅁睙療䝁䄰䅣桂䝁䄴入杁䝁䄸杚浂䝁䅕杣穂䍁䅁兡あ䡁䅍䅉睂䡁䅉睢歂䡁䅕睙あ䡁䅍䅉睂䡁䅉兡瑂䝁䅅杣灂䝁䅷入杁䡁䅕杢歂䝁䅕杣杁䡁䅑䅡求䍁䅁䅔桂䡁䅫升穂䍁䅷䅉䕂䝁䄸杣灂䡁䅑睢穂䍁䅷䅉䝂䡁䅉兡あ䝁䄸督獁䍁䅁䅖療䡁䅍䅤灂䡁䅑睢穂䍁䅷䅉䍂䝁䅅兡䑂䝁䅅睢塂䝁䅕兡獁䍁䅁睑潂䝁䅕党あ䝁䄸督獁䍁䅁睑桂䡁䅁升畂䍁䅁睑祂䡁䅕杢橂䝁䅧䅌杁䕁䅷兡浂䝁䅕䅌杁䙁䅁党桂䡁䅉䅢杁䕁䄰兡獂䝁䅷兡畂䝁䅣䅉䑂䝁䄸兢睂䝁䅅杢㕂䍁䅷䅉䡂䝁䅅䅤療䡁䅉兙歂䝁䅕䅌杁䙁䅁党睂䡁䅍兡瑁䕁䅍睢獂䝁䅅䅌杁䕁䄰睢ㅂ䝁䄴䅤桂䝁䅫杢杁䕁䅑党㍂䍁䅷䅉剂䡁䅕兙牂䝁䅕杣獁䍁䅁杕灂䝁䅍党瑁䕁䅅兌卂䝁䄸杢灂䍁䅷䅉䉂䡁䅅兤桂䝁䅙兡畂䝁䅅䅌杁䕁䅉兤楂䝁䅷入獁䍁䅁兒瑂䡁䅁党祂䝁䅅䅚療䡁䅉䅌杁䕁䅑兡求䡁䅑䅉乂䝁䄸兤畂䡁䅑兙灂䝁䄴䅉䕂䝁䅕睤獁䍁䅁䅒灂䝁䅕䅤杁䙁䅁党睂䡁䅍兡獁䍁䅁睒桂䡁䅑睢祂䝁䅅䅚求䍁䅁杗求䡁䅉睢獁䍁䅁睑祂䡁䅕督潂䍁䅷䅉兂䡁䅉睢睂䝁䅕䅢獁䍁䅁䅒祂䍁䅁䅕求䡁䅁䅣求䡁䅉䅌杁䙁䅍睙潂䡁䅣党睂䡁䅁党穂䍁䅷䅉乂䝁䅅杣灂䝁䅅督杁䕁䅣兙瑂䝁䅕督桂䍁䅷䅉卂䡁䅕杚浂䝁䅷党穂䍁䅷䅉呂䝁䅅杙祂䝁䅫䅤桂䡁䅍䅌杁䙁䅍兙獂䝁䅅䅚灂䡁䅑兙穂䍁䅷䅉啂䝁䄸督あ䝁䅫䅤療䡁䅍䅌杁䑁䅣兖兂䍁䅷䅉䕂䝁䅫党あ䍁䅁睎噂䙁䅁䅌杁䕁䅧杍療䝁䅧光獁䍁䅁兔桂䝁䄴来桂䝁䄴兡あ䝁䅅䅉呂䝁䄸䅢獁䍁䅁兔灂䡁䅉兡畂䝁䅑兙獁䍁䅁䅕求䡁䅁督灂䍁䅁村獂䝁䅅睙牂䍁䅷䅉兂䝁䅕䅣穂䝁䅫䅉乂䝁䅅䅥獁䍁䅁睕桂䝁䄴䅉䑂䝁䅅杣獂䝁䄸督獁䍁䅁䅖療䝁䅑䅚㕂䍁䅷䅉塂䝁䅅䅢牂䝁䅕杣穂䍁䅷䅉䑂䝁䅧兡睂䡁䅍入獁䍁䅁睓ㅂ䡁䅉睡ㅂ䡁䅉党獁䍁䅁睕桂䡁䅍睡療䍁䅷䅉呂䡁䅁党牂䝁䅳睢獁䍁䅁睖潂䝁䅫䅤求䍁䅁睕あ䝁䅅杣獁䍁䅁睕瑂䝁䅫䅤潂䉁杫督獁䍁䅁睕あ䝁䅫杢湂䍁䅷䅉呂䝁䄸䅚桂䙁䅍䅤祂䝁䅕兙瑂䍁䅷䅉䵂䡁䅕杙灂䝁䄰入煂䍁䅁睕桂䝁䅑䅌杁䕁䅅睚ㅂ䡁䅍䅡桂䍁䅷䅉䑂䝁䅧兤歂䝁䄸䅌杁䕁䅑睢瑂䝁䅫睡杁䡁䅙䅉䕂䝁䅕杣求䡁䅙杢求䍁䅷䅉䵂䝁䅫䅣あ䝁䄸杢獁䍁䅁兙畂䝁䅑䅉療䡁䅑䅡求䡁䅉䅉楂䡁䅉兙畂䝁䅑督畁䍁䅁兓あ䍁䅁督求䡁䅉杤求䡁䅍䅉㍂䝁䅧睢獂䝁䅕督桂䝁䅷党杁䝁䅅杢歂䍁䅁睢あ䝁䅧党祂䍁䅁䅚灂䡁䅍䅤祂䝁䅫杙ㅂ䡁䅑睢祂䡁䅍䅌杁䝁䅙睢療䝁䅑督求䡁䅉杤灂䝁䅍党杁䝁䅍兤穂䡁䅑睢瑂䝁䅕杣穂䍁䅷䅉湂䡁䅉睢橂䝁䅕杣㕂䍁䅁督あ䝁䄸杣求䡁䅍䅌杁䝁䅑杣ㅂ䝁䅣䅉穂䡁䅑睢祂䝁䅕督獁䍁䅁睙療䝁䄴杤求䝁䄴兡求䝁䄴睙求䍁䅁督あ䝁䄸杣求䡁䅍䅌杁䝁䅑兡穂䝁䅍睢ㅂ䝁䄴䅤癁䝁䅑睢獂䝁䅷兙祂䍁䅁督あ䝁䄸杣求䡁䅍䅌杁䝁䄰兙穂䡁䅍䅉瑂䝁䅕杣橂䝁䅧兙畂䝁䅑兡穂䝁䅕杣穂䍁䅷䅉瑂䝁䅕兢楂䝁䅕杣穂䝁䅧兡睂䍁䅁督あ䝁䄸杣求䡁䅍䅌杁䝁䅧兙祂䝁䅑䅉歂䝁䅫督橂䝁䄸兤畂䡁䅑党祂䡁䅍䅌杁䝁䅕兌橂䝁䄸兢瑂䝁䅕杣橂䝁䅕䅉祂䝁䅕䅤桂䝁䅫䅢求䡁䅉督杁䝁䅅杢歂䍁䅁兙ㅂ䡁䅑䅡療䡁䅉兡㙂䝁䅕䅚杁䝁䅫杢歂䝁䅕䅣求䝁䄴䅚求䝁䄴䅤杁䝁䅉睢あ䡁䅑䅢求䡁䅉督獁䍁䅁兙畂䝁䅑䅉療䡁䅑䅡求䡁䅉督杁䡁䅑䅡祂䝁䄸兤湂䝁䅧䅉桂䍁䅁杢求䡁䅑睤療䡁䅉睡杁䝁䄸杚杁䝁䅑兡祂䝁䅕睙あ䍁䄰督あ䝁䄸杣求䍁䄰䅚求䝁䅷兡㉂䝁䅕杣㕂䍁䅷䅉橂䡁䅕督あ䝁䄸兢求䡁䅉䅉㍂䝁䅅杣求䝁䅧睢ㅂ䡁䅍党獁䍁䅁兙畂䝁䅑䅉歂䝁䅫督あ䡁䅉兡楂䡁䅕䅤療䡁䅉䅉畂䝁䅕䅤㍂䝁䄸杣牂䡁䅍䅌杁䝁䅅督杁䡁䅣党獂䝁䅷䅉桂䡁䅍䅉歂䝁䅫杣求䝁䅍䅤獂䡁䅫䅉あ䝁䄸䅉橂䝁䄸杢穂䡁䅕兢求䡁䅉督杁䡁䅑䅡祂䝁䄸兤湂䝁䅧䅉求䍁䄰睙療䝁䄰兢求䡁䅉睙求䍁䅁䅣獂䝁䅅䅤浂䝁䄸杣瑂䡁䅍䅉桂䝁䄴䅚杁䡁䅉党あ䝁䅅兡獂䝁䅕杣穂䍁䄴䅉啂䝁䅧党杁䝁䅍睢瑂䡁䅁兙畂䡁䅫䅉㍂䝁䅅督杁䝁䅙睢ㅂ䝁䄴䅚求䝁䅑䅉灂䝁䄴䅉硁䑁䅧兏㑁䍁䅁兙畂䝁䅑䅉灂䡁䅍䅉楂䝁䅅督求䝁䅑䅉灂䝁䄴䅉兂䡁䅕杣橂䝁䅧兙穂䝁䅕䅌杁䕁䄴党㍂䍁䅁兗療䡁䅉睡畁䅁䅁硘䅍佁䥉䅁兂䝁䅕杣歂䝁䄸睙求䝁䄸䅉䙂䝁䅑兤橂䝁䅅䅤灂䝁䄸杢杁䕁䅍睢祂䡁䅁睢祂䝁䅅䅤灂䝁䄸杢杁䡁䅁杣療䡁䅙兡歂䝁䅕督杁䡁䅁睢穂䡁䅑督求䝁䅍睢畂䝁䅑兙祂䡁䅫䅉求䝁䅑兤橂䝁䅅䅤灂䝁䄸杢杁䡁䅑䅡祂䝁䄸兤湂䝁䅧䅉療䝁䄴䅢灂䝁䄴党獁䍁䅁睙桂䝁䄰䅣ㅂ䡁䅍兌楂䝁䅅督求䝁䅑䅌杁䝁䅅杢歂䍁䅁杙獂䝁䅕杢歂䝁䅕䅚杁䝁䅷党桂䡁䅉杢灂䝁䄴睚杁䡁䅁杣療䝁䅣杣桂䝁䄰督杁䝁䅫杢杁䡁䅑䅡求䍁䅁兖畂䝁䅫䅤求䝁䅑䅉呂䡁䅑兙あ䝁䅕督畁䍁䅁兓あ䍁䅁睢睂䝁䅕杣桂䡁䅑党穂䍁䅁兡畂䍁䅁䅤㍂䝁䄸䅉穂䝁䅕睚瑂䝁䅕杢あ䡁䅍䅌杁䕁䅍睢獂䝁䄸杣桂䝁䅑睢杁䙁䅑党橂䝁䅧杢灂䝁䅍兙獂䍁䅁兖畂䝁䅫杤求䡁䅉督灂䡁䅑入杁䝁䅅杢歂䍁䅁䅖潂䝁䅕䅉䉂䝁䄰党祂䝁䅫睙桂䝁䄴䅉䩂䝁䄴䅤求䡁䅉睑療䝁䄴䅤灂䝁䄴党畂䡁䅑兙獂䍁䅁兖畂䝁䅫杤求䡁䅉督灂䡁䅑入杁䙁䅍入穂䡁䅑党瑂䍁䄴䅉啂䝁䅧党杁䕁䅍睢獂䝁䄸杣桂䝁䅑睢杁䙁䅑党橂䝁䅧杢灂䝁䅍兙獂䍁䅁兖畂䝁䅫杤求䡁䅉督灂䡁䅑入杁䡁䅍党湂䝁䄰党畂䡁䅑䅉療䝁䅙杚求䡁䅉督杁䝁䅅睙桂䝁䅑党瑂䝁䅫睙杁䡁䅁杣療䝁䅣杣桂䝁䄰督獁䍁䅁督ㅂ䝁䅍䅡杁䝁䅅督杁䝁䅉兤穂䝁䅫杢求䡁䅍督杁䝁䅅杢歂䍁䅁兢桂䝁䄴兙湂䝁䅕兢求䝁䄴䅤獁䍁䅁杢ㅂ䡁䅉督灂䝁䄴睚獁䍁䅁䅡求䝁䅅䅢あ䝁䅧睙桂䡁䅉党杁䝁䄰兙畂䝁䅅睚求䝁䄰党畂䡁䅑䅌杁䝁䅍睢瑂䡁䅁兤あ䝁䅕杣杁䡁䅍睙灂䝁䅕杢橂䝁䅕䅌杁䝁䅕杢湂䝁䅫杢求䝁䅕杣灂䝁䄴睚獁䍁䅁兡畂䝁䅙睢祂䝁䄰兙あ䝁䅫睢畂䍁䅁督㕂䡁䅍䅤求䝁䄰督杁䝁䅅杢歂䍁䅁䅤求䝁䅍䅡畂䝁䄸䅢療䝁䅣入獁䍁䅁䅣祂䝁䄸条求䝁䅍䅤杁䝁䄰兙畂䝁䅅睚求䝁䄰党畂䡁䅑䅌杁䝁䅍入楂䝁䅕杣穂䝁䅕睙ㅂ䡁䅉兡あ䡁䅫䅌杁䝁䅅杢歂䍁䅁睙祂䝁䅫兢灂䝁䄴兙獂䍁䅁条ㅂ䡁䅍䅤灂䝁䅍党畁䍁䅁䅖潂䝁䅕䅉䉂䝁䄰党祂䝁䅫睙桂䝁䄴䅉䩂䝁䄴䅤求䡁䅉睑療䝁䄴䅤灂䝁䄴党畂䡁䅑兙獂䍁䅁兖畂䝁䅫杤求䡁䅉督灂䡁䅑入杁䙁䅍入穂䡁䅑党瑂䍁䅁督求䝁䅣兢求䝁䄴䅤杁䡁䅁杣療䡁䅙兡歂䝁䅕督杁䝁䅅睙桂䝁䅑党瑂䝁䅫睙杁䡁䅁杣療䝁䅣杣桂䝁䄰督獁䍁䅁兡畂䝁䅍䅢ㅂ䝁䅑兡畂䝁䅣䅉楂䡁䅕督灂䝁䄴党穂䡁䅍䅉穂䡁䅑兤歂䝁䅫党穂䍁䅷䅉灂䝁䄴杚療䡁䅉兢桂䡁䅑兡療䝁䄴䅉あ䝁䅕睙潂䝁䄴睢獂䝁䄸睚灂䝁䅕督獁䍁䅁党歂䡁䅕睙桂䡁䅑兡療䝁䄴䅌杁䝁䅅杢歂䍁䅁䅡求䝁䅅䅢あ䝁䅧䅉穂䝁䅍兡求䝁䄴睙求䡁䅍杌杁䙁䅑䅡求䍁䅁睙療䝁䄰䅣桂䝁䄴入杁䝁䅅䅢穂䝁䄸䅉療䝁䅙杚求䡁䅉督杁䝁䄴睢畂䍁䄰䅚求䝁䅣杣求䝁䅕䅉桂䝁䄴䅚杁䡁䅁杣療䝁䅙党穂䡁䅍兡療䝁䄴兙獂䍁䅁䅚求䡁䅙党獂䝁䄸䅣瑂䝁䅕杢あ䍁䅁䅣祂䝁䄸睚祂䝁䅅兢穂䍁䄴䅉䩂䝁䄴䅉桂䝁䅑䅚灂䡁䅑兡療䝁䄴䅌杁䝁䅫䅤杁䝁䄸䅣求䡁䅉兙あ䝁䅕督杁䝁䅫杢あ䝁䅕䅢獂䝁䅫䅣桂䡁䅑䅡獁䍁䅁兙杁䝁䅷党桂䡁䅉杢灂䝁䄴睚杁䡁䅁䅢桂䡁䅑杚療䡁䅉兢杁䡁䅕督求䝁䅑䅉あ䝁䄸䅉求䝁䅑兤橂䝁䅅䅤求䍁䅁督あ䡁䅕䅚求䝁䄴䅤穂䑁䅳䅉桂䝁䄴䅚杁䝁䅅䅉瑂䝁䄸杙灂䝁䅷党杁䝁䅅䅣睂䝁䅷兡橂䝁䅅䅤灂䝁䄸杢杁䝁䅅杢歂䍁䅁䅤㍂䝁䄸兌㍂䝁䅅入杁䝁䄰党穂䡁䅍兙湂䝁䅫杢湂䍁䅁䅣獂䝁䅅䅤浂䝁䄸杣瑂䍁䄴䅉啂䝁䅧党杁䝁䅍睢瑂䡁䅁兙畂䡁䅫䅉㍂䝁䅅督杁䝁䅙睢祂䝁䄰党祂䝁䅷入杁䝁䅳杢療䡁䅣杢杁䝁䅅督杁䕁䅍兙祂䝁䅕党祂䍁䅁兒歂䡁䅕睙桂䡁䅑兡療䝁䄴䅉䑂䝁䄸杣睂䝁䄸杣桂䡁䅑兡療䝁䄴䅉桂䝁䄴䅚杁䝁䅍䅡桂䝁䄴睚求䝁䅑䅉灂䡁䅑督杁䝁䄴兙瑂䝁䅕䅉あ䝁䄸䅉兂䝁䅕杣歂䝁䄸睙求䝁䄸䅉䙂䝁䅑兤橂䝁䅅䅤灂䝁䄸杢杁䕁䅍睢祂䡁䅁睢祂䝁䅅䅤灂䝁䄸杢杁䝁䅫杢杁䕁䅯兙畂䡁䅕兙祂䡁䅫䅉祁䑁䅁杍睁䍁䄴䅉兂䝁䅕杣歂䝁䄸睙求䝁䄸䅉䙂䝁䅑兤橂䝁䅅䅤灂䝁䄸杢杁䕁䅍睢祂䡁䅁睢祂䝁䅅䅤灂䝁䄸杢杁䡁䅣兙穂䍁䅁兡畂䝁䅍睢祂䡁䅁睢祂䝁䅅䅤求䝁䅑䅉灂䝁䄴䅉硁䑁䅫兏ぁ䍁䅁兙畂䝁䅑䅉灂䡁䅍䅉潂䝁䅕兙歂䡁䅅兤桂䡁䅉䅤求䡁䅉党歂䍁䅁兡畂䍁䅁睕橂䝁䅧兙ㅂ䝁䄰杙ㅂ䡁䅉睚獁䍁䅁兓獂䝁䅷兡畂䝁䄸兡穂䍁䄴䅁坂睆䅁䅒䅫䙁䅁党祂䝁䅙睢祂䝁䄰兙畂䝁䅍党杁䕁䅙睢療䝁䅑䅉䡂䡁䅉睢ㅂ䡁䅁䅉䑂䝁䄸兢睂䝁䅅杢㕂䍁䅷䅉あ䝁䅧杣療䡁䅕睚潂䍁䅁兡あ䡁䅍䅉穂䡁䅕杙穂䝁䅫䅚灂䝁䅅杣灂䝁䅕督獁䍁䅁党畂䝁䅣兙湂䝁䅕督杁䝁䅫杢杁䡁䅑䅡求䍁䅁兢桂䡁䅉睡求䡁䅑兡畂䝁䅣䅉桂䝁䄴䅚杁䝁䅑兡穂䡁䅑杣灂䝁䅉兤あ䝁䅫睢畂䍁䅁睢浂䍁䅁杚療䝁䄸䅚杁䝁䅅杢歂䍁䅁杚療䝁䄸䅚瑁䡁䅉党獂䝁䅅䅤求䝁䅑䅉睂䡁䅉睢歂䡁䅕睙あ䡁䅍䅉灂䝁䄴䅉佂䝁䄸杣あ䝁䅧䅉䉂䝁䄰党祂䝁䅫睙桂䍁䄴䅉䩂䡁䅑䅉療䡁䅁党祂䝁䅅䅤求䡁䅍䅉あ䝁䅧杣療䡁䅕睚潂䍁䅁䅤潂䡁䅉党求䍁䅁督求䝁䅣兢求䝁䄴䅤穂䑁䅯䅉䝂䝁䄸睢歂䡁䅍党祂䡁䅙兡橂䝁䅕䅌杁䙁䅙兡穂䡁䅑兙祂䍁䅷䅉桂䝁䄴䅚杁䕁䅍睢畂䡁䅙党畂䝁䅫党畂䝁䅍党畁䍁䅁䅖潂䝁䅕䅉橂䝁䄸兢睂䝁䅅杢㕂䍁䅁睢浂䝁䅙党祂䡁䅍䅉楂䝁䅕党浂䍁䅷䅉睂䝁䄸杣牂䍁䅷䅉睂䝁䄸兤獂䡁䅑杣㕂䍁䅷䅉桂䝁䄴䅚杁䡁䅍党桂䝁䅙睢療䝁䅑睏杁䝁䅙杣療䡁䅯党畂䍁䅁杚療䝁䄸䅚杁䝁䅅杢歂䍁䅁杣求䝁䅙杣灂䝁䅣党祂䝁䅅䅤求䝁䅑䅉睂䡁䅉睢歂䡁䅕睙あ䡁䅍睏杁䝁䅑杣㕂䍁䅁睚祂䝁䄸睙求䡁䅉兡求䡁䅍䅌杁䝁䅑兙灂䡁䅉入獁䍁䅁杙祂䝁䅕兙歂䍁䅷䅉橂䝁䅅杢歂䡁䅫䅌杁䡁䅍杢桂䝁䅍睡穂䍁䅷䅉楂䝁䅕杤求䡁䅉兙湂䝁䅕督獁䍁䅁兙畂䝁䅑䅉療䡁䅑䅡求䡁䅉䅉睂䡁䅉睢歂䡁䅕睙あ䡁䅍睏杁䝁䅍兡湂䝁䅅杣求䡁䅑䅤求䡁䅍䅌杁䝁䅅䅢あ䝁䅕杣畂䝁䅅䅤灂䡁䅙党杁䝁䄴兡橂䝁䄸䅤灂䝁䄴党杁䡁䅁杣療䝁䅑兤橂䡁䅑督獁䍁䅁兙畂䝁䅑䅉療䡁䅑䅡求䡁䅉䅉あ䝁䄸杙桂䝁䅍睙療䍁䅁䅣祂䝁䄸䅚ㅂ䝁䅍䅤穂䑁䅳䅉桂䝁䄴䅚杁䝁䅧党桂䝁䅷䅤潂䍁䅁兙畂䝁䅑䅉楂䝁䅕兙ㅂ䡁䅑入杁䝁䅍兙祂䝁䅕䅉睂䡁䅉睢歂䡁䅕睙あ䡁䅍杌杁䕁䅫䅤杁䝁䅅䅢穂䝁䄸䅉穂䝁䅕䅢獂䡁䅍䅉歂䝁䅫督睂䝁䄸督桂䝁䅉䅢求䡁䅍䅌杁䝁䅍䅢求䝁䅅杢灂䝁䄴睚杁䝁䅅杢歂䍁䅁睡灂䡁䅑睙潂䝁䅕杢杁䡁䅍兤睂䡁䅁䅢灂䝁䅕督獁䍁䅁兙畂䝁䅑䅉祂䝁䅕䅢桂䡁䅑党歂䍁䅁䅣祂䝁䄸䅚ㅂ䝁䅍䅤穂䍁䄴䅉䩂䝁䄴䅉桂䝁䅑䅚灂䡁䅑兡療䝁䄴䅌杁䡁䅑䅡求䍁䅁睙療䝁䄰䅣桂䝁䄴入杁䝁䄸杚浂䝁䅕杣穂䍁䅁杤桂䝁䅷兤求䍁䄰兙歂䝁䅑党歂䍁䅁督求䡁䅉杤灂䝁䅍党穂䍁䅁兡畂䍁䅁䅤潂䝁䅕䅉桂䡁䅉党桂䡁䅍䅉療䝁䅙䅉睂䡁䅉睢歂䡁䅕睙あ䍁䅁督求䝁䅷党橂䡁䅑兡療䝁䄴䅉桂䝁䄴䅚杁䡁䅁杣療䝁䅍兤祂䝁䅕兢求䝁䄴䅤獁䍁䅁兢求䝁䄴兤杁䝁䅑党㉂䝁䅕䅢療䡁䅁兢求䝁䄴䅤獁䍁䅁兙畂䝁䅑䅉療䡁䅁党祂䝁䅅䅤灂䝁䄸杢桂䝁䅷䅉穂䡁䅑杣桂䡁䅑党湂䡁䅫杌杁䕁䅫䅤杁䡁䅍党祂䡁䅙党穂䍁䅁兡畂䝁䅑党睂䝁䅕杢歂䝁䅕杢あ䍁䅁兙畂䝁䅑䅉橂䝁䅧兙灂䝁䄴䅉祂䝁䅕督あ䝁䅅兤祂䝁䅅杢あ䡁䅍䅌杁䡁䅍睙潂䝁䄸睢獂䡁䅍䅌杁䝁䅉兤穂䝁䅫杢求䡁䅍督杁䝁䅅杢歂䍁䅁兡畂䝁䅑兤穂䡁䅑杣㕂䍁䅁䅢療䝁䅍兙あ䝁䅫睢畂䡁䅍䅌杁䝁䅧睢穂䡁䅁兡あ䝁䅅䅢穂䍁䅷䅉㉂䝁䅕杢歂䝁䅫杢湂䍁䅁䅚灂䡁䅍䅤祂䝁䅫杙ㅂ䡁䅑睢祂䡁䅍䅌杁䝁䄸杚浂䝁䅫睙求䍁䅁睙療䝁䅙杚求䝁䅕䅉穂䝁䅕杣㉂䝁䅫睙求䍁䅁䅚灂䡁䅍䅤祂䝁䅫杙ㅂ䡁䅑睢祂䡁䅍䅌杁䡁䅉党あ䝁䅅兡獂䝁䅕杣穂䍁䅷䅉橂䝁䄸杢㉂䝁䅕杢灂䝁䅕杢橂䝁䅕䅉穂䡁䅑睢祂䝁䅕督獁䍁䅁䅤潂䝁䅕兙あ䝁䅕杣穂䍁䅷䅉潂䝁䄸督睂䝁䅫䅤桂䝁䅷兡あ䡁䅫䅉睂䡁䅉睢㉂䝁䅫䅚求䡁䅉督獁䍁䅁睙療䝁䄴睙求䡁䅍督灂䝁䄸杢桂䝁䅫杣求䡁䅍䅌杁䝁䅅兡祂䡁䅁睢祂䡁䅑䅉湂䝁䅫杚あ䍁䅁督潂䝁䄸䅣穂䍁䅷䅉橂䝁䄸䅢獂䝁䅕睚求䍁䅁杙療䝁䄸睡穂䡁䅑睢祂䝁䅕督獁䍁䅁睙療䡁䅉杣求䝁䅍䅤灂䝁䄸杢穂䍁䅁杚桂䝁䅍兡獂䝁䅫䅤灂䝁䅕督獁䍁䅁兙畂䝁䅑䅉灂䝁䄰䅣ㅂ䝁䅷督求䍁䅁䅢療䝁䅍兙あ䝁䅫睢畂䡁䅍䅌杁䝁䅅督杁䡁䅣党獂䝁䅷䅉桂䡁䅍䅉浂䡁䅉兙畂䝁䅍䅡灂䡁䅍党穂䍁䅁兙畂䝁䅑䅉療䡁䅑䅡求䡁䅉䅉灂䝁䄴督あ䝁䅫䅤ㅂ䡁䅑兡療䝁䄴兙獂䍁䅁睙ㅂ䡁䅍䅤療䝁䄰党祂䡁䅍杌杁䙁䅑䅡求䍁䅁睙療䝁䄰䅣桂䝁䄴入杁䡁䅣兙穂䍁䅁杚療䡁䅕杢歂䝁䅕䅚杁䝁䅫杢杁䑁䅅䅏㑁䑁䅕䅉桂䝁䄴䅚杁䝁䅫督杁䝁䅧党桂䝁䅑兣ㅂ䝁䅅杣あ䝁䅕杣求䝁䅑䅉灂䝁䄴䅉卂䝁䅫睙潂䝁䄰睢畂䝁䅑䅌杁䙁䅙兡祂䝁䅣兡畂䝁䅫兙畁䅁䅁䉍䅑䵁䕷䅁兂䝁䅕杣瑂䝁䅫兙畂䍁䅁杕求䡁䅍睢ㅂ䡁䅉睙求䡁䅍䅉䑂䝁䄸杣睂䝁䄸杣桂䡁䅑兡療䝁䄴䅌杁䝁䅅杢杁䝁䅫杢歂䝁䅕䅣求䝁䄴䅚求䝁䄴䅤杁䝁䄸兡獂䍁䅁兙畂䝁䅑䅉畂䝁䅅䅤ㅂ䡁䅉兙獂䍁䅁睚桂䡁䅍䅉橂䝁䄸兢睂䝁䅅杢㕂䍁䅷䅉浂䝁䄸睙ㅂ䡁䅍党穂䍁䅁睢畂䍁䅁䅤潂䝁䅕䅉歂䝁䅕杤求䝁䅷睢睂䝁䄰党畂䡁䅑䅉療䝁䅙䅉橂䡁䅉兤歂䝁䅕䅉療䝁䅫䅢杁䝁䅅杢歂䍁䅁杣求䝁䅷兙あ䝁䅕䅚杁䝁䅷兡硂䡁䅕兡歂䡁䅍兌祂䝁䅫睙潂䍁䅁杢桂䡁䅑兤祂䝁䅅䅢杁䝁䅣兙穂䍁䅁杣求䡁䅍党祂䡁䅙党穂䍁䅁兡畂䍁䅁䅤潂䝁䅕䅉噂䝁䄴兡あ䝁䅕䅚杁䙁䅍䅤桂䡁䅑党穂䍁䄴䅉啂䝁䅧党杁䝁䅍睢瑂䡁䅁兙畂䡁䅫升穂䍁䅁兙穂䡁䅍党あ䡁䅍䅉睂䡁䅉兡瑂䝁䅅杣灂䝁䅷入杁䝁䅙睢橂䡁䅕督杁䝁䄸杢杁䡁䅑䅡求䍁䅁䅒求䝁䅷兙㍂䝁䅅杣求䍁䅁村桂䡁䅍兡畂䍁䅷䅉桂䍁䅁督ㅂ䝁䅉兌楂䝁䅅督灂䝁䄴䅉療䝁䅙䅉あ䝁䅧党杁䙁䅁党祂䝁䄰兡桂䝁䄴䅉䍂䝁䅅督灂䝁䄴杌杁䕁䅫䅤穂䍁䅁䅣祂䝁䄸䅣求䡁䅉䅤灂䝁䅕督杁䝁䅍睢畂䡁䅍兡穂䡁䅑䅉療䝁䅙䅉桂䝁䅍杣求䝁䅅睚求䍁䅁杙獂䝁䄸睙牂䡁䅍䅉灂䝁䄴䅉塂䝁䅕督あ䍁䅁䅖求䡁䅧兙穂䍁䅷䅉䙂䝁䅑䅚㕂䍁䅁睑療䡁䅕杢あ䡁䅫䅌杁䕁䅷党桂䍁䅁睑療䡁䅕杢あ䡁䅫䅌杁䝁䅅杢歂䍁䅁杔求䡁䅣䅉乂䝁䅕䅥灂䝁䅍睢畁䍁䅁䅖潂䝁䅕䅉橂䝁䄸兢睂䝁䅅杢㕂䍁䅁睤桂䡁䅍䅉浂䝁䄸杣瑂䝁䅕杣獂䡁䅫䅉牂䝁䄴睢㍂䝁䄴䅉桂䡁䅍䅉䑂䝁䅕杢あ䝁䅕杢畂䝁䅫兙獂䍁䅁杕求䡁䅍睢ㅂ䡁䅉睙求䍁䅁䅒求䡁䅙党獂䝁䄸䅣瑂䝁䅕杢あ䍁䅷䅉䩂䝁䄴睙畁䍁䅁兙畂䝁䅑䅉橂䝁䅧兙畂䝁䅣党歂䍁䅁兡あ䡁䅍䅉畂䝁䅅兢求䍁䅁䅤療䍁䅁䅕求䡁䅉兢灂䝁䅅杢杁䙁䅉党穂䝁䄸兤祂䝁䅍党穂䍁䅁睑療䡁䅉䅣療䡁䅉兙あ䝁䅫睢畂䍁䅁兡畂䍁䅁睕求䡁䅁䅤求䝁䄰杙求䡁䅉䅉祁䑁䅁杍祁䍁䄴䅉兂䝁䅕杣瑂䝁䅫兙畂䍁䅁杕求䡁䅍睢ㅂ䡁䅉睙求䡁䅍䅉䑂䝁䄸杣睂䝁䄸杣桂䡁䅑兡療䝁䄴䅉㍂䝁䅅督杁䝁䅫杢橂䝁䄸杣睂䝁䄸杣桂䡁䅑党歂䍁䅁兡畂䍁䅁杍睁䑁䅅兎杁䝁䅅杢歂䍁䅁兡穂䍁䅁䅡求䝁䅅䅚硂䡁䅕兙祂䡁䅑党祂䝁䅕䅚杁䝁䅫杢杁䕁䄰兡歂䝁䅷兙畂䝁䅑䅌杁䙁䅑党㑂䝁䅅督畁䅁䅁䉶䅙䥁倴䅁兂䝁䅕杣祂䝁䅫睚療䍁䅁睑療䝁䄰䅣桂䝁䄴入杁䡁䅁䅢橂䍁䅁䅣祂䝁䄸杤灂䝁䅑党穂䍁䅁睢㉂䝁䅕杣瑁䡁䅑䅡求䍁䄰睙療䡁䅕杢あ䝁䅕杣杁䝁䅧党桂䝁䅷䅤潂䍁䅁兙畂䝁䅑䅉㍂䝁䅕䅢獂䝁䄴党穂䡁䅍䅉穂䝁䄸䅢ㅂ䡁䅑兡療䝁䄴督杁䡁䅑睢杁䝁䅕杢潂䝁䅅杢橂䝁䅕䅉灂䝁䄴䅚灂䡁䅙兡歂䡁䅕兙獂䍁䅁睤求䝁䅷䅢瑁䝁䅉党灂䝁䄴睚杁䝁䅫杢杁䡁䅑䅡求䍁䅁兖畂䝁䅫䅤求䝁䅑䅉呂䡁䅑兙あ䝁䅕督獁䍁䅁兒ㅂ䡁䅉睢睂䝁䅕䅌杁䝁䅅杢歂䍁䅁兡畂䡁䅑党祂䝁䄴兙あ䝁䅫睢畂䝁䅅䅢獂䡁䅫杌杁䕁䅫䅤杁䝁䄸䅣求䡁䅉兙あ䝁䅕督杁䡁䅑䅡祂䝁䄸兤湂䝁䅧䅉䑂䝁䄸杢穂䡁䅕兢求䡁䅉䅉呂䝁䅕䅢浂䍁䄰睑桂䡁䅉党杁䕁䅅兢求䡁䅉兡橂䝁䅅督杁䝁䅅杢歂䍁䅁睑療䝁䄴督ㅂ䝁䄰党祂䍁䅁睕求䝁䅷杚瑁䕁䅍兙祂䝁䅕䅉䩂䝁䄴䅤求䡁䅉杢桂䡁䅑兡療䝁䄴兙獂䍁䅁督求䝁䅣兢求䝁䄴䅤穂䍁䄴䅉啂䝁䅧党杁䝁䅍睢瑂䡁䅁兙畂䡁䅫䅉歂䝁䅕杤求䝁䅷睢睂䡁䅍䅌杁䝁䄰兙畂䡁䅕杚桂䝁䅍䅤ㅂ䡁䅉党穂䍁䅷䅉瑂䝁䅅杣牂䝁䅕䅤穂䍁䅷䅉桂䝁䄴䅚杁䝁䅑兡穂䡁䅑杣灂䝁䅉兤あ䝁䅕督杁䡁䅍党獂䝁䅙兌橂䝁䅅杣求䍁䅁睙療䝁䄴督ㅂ䝁䄰党祂䍁䅁䅣祂䝁䄸䅚ㅂ䝁䅍䅤穂䍁䅷䅉穂䡁䅕睙潂䍁䅁兙穂䍁䅁兤睂䡁䅁党祂䍁䅁杣求䡁䅍䅣灂䡁䅉兙あ䝁䄸杣㕂䍁䅁䅣祂䝁䄸䅚ㅂ䝁䅍䅤穂䍁䅷䅉灂䝁䄴睙獂䡁䅕䅚灂䝁䄴睚杁䝁䅍睢ㅂ䝁䅣䅡杁䡁䅍兤睂䡁䅁杣求䡁䅍督桂䝁䄴䅤穂䍁䅷䅉求䡁䅧䅣求䝁䅍䅤療䡁䅉兙畂䡁䅑督獁䍁䅁兙畂䝁䅑䅉穂䝁䅫杢ㅂ䡁䅍䅉桂䝁䄴䅚杁䝁䅅䅢獂䝁䅕杣湂䡁䅫䅉祂䝁䅕䅢灂䝁䅕杚㝁䍁䅁杢ㅂ䡁䅑杣灂䡁䅑兡療䝁䄴䅉睂䡁䅉睢歂䡁䅕睙あ䡁䅍䅉橂䝁䄸杢穂䝁䅫督あ䝁䅫杢湂䍁䅁睢浂䍁䅁兡畂䝁䅙兙畂䡁䅑䅉浂䝁䄸杣瑂䡁䅕䅢桂䡁䅍䅉桂䝁䄴䅚杁䝁䄴兤あ䡁䅉兡あ䝁䅫睢畂䝁䅅䅢杁䝁䅉党㉂䝁䅕杣桂䝁䅣党穂䑁䅳䅉歂䝁䅫睚求䡁䅍䅤灂䡁䅙党杁䝁䅧党桂䝁䅷䅤潂䍁䅁䅣祂䝁䄸䅚ㅂ䝁䅍䅤穂䍁䅷䅉灂䝁䄴睙獂䡁䅕䅚灂䝁䄴睚杁䝁䅅杢あ䝁䅅睙灂䝁䅑督獁䍁䅁兙畂䡁䅑兡瑁䝁䅑兡桂䡁䅉杣潂䝁䅕兙獂䍁䅷䅉桂䝁䄴䅚杁䝁䅅杢あ䝁䅫兌潂䝁䅕兙祂䡁䅑杙ㅂ䡁䅉杢㝁䍁䅁䅣桂䝁䅫杢杁䝁䅅杢歂䍁䅁督獂䝁䅕党睂䍁䄰兙灂䝁䅑督杁䡁䅁杣療䝁䅑兤橂䡁䅑督杁䝁䅍睢瑂䡁䅁杣灂䡁䅍兡畂䝁䅣䅉睂䝁䅅兡畂䍁䅁杣求䝁䅷兡求䡁䅙党祂䡁䅍䅉桂䝁䄴䅚杁䝁䅙党㉂䝁䅕杣杁䡁䅉党歂䡁䅕睙求䡁䅉督㝁䍁䅁兙畂䝁䅑䅉療䡁䅉兙獂䍁䅁睙桂䡁䅉党杁䡁䅁杣療䝁䅑兤橂䡁䅑督獁䍁䅁睤潂䝁䅫睙潂䍁䅁兡畂䝁䅍䅢ㅂ䝁䅑党杁䡁䅑睢療䡁䅑䅡楂䡁䅉兤穂䝁䅧党穂䍁䅷䅉あ䝁䄸睢あ䝁䅧杙祂䡁䅕督潂䍁䅁杣求䡁䅁䅢桂䝁䅍党瑂䝁䅕杢あ䍁䅁䅡求䝁䅅䅚穂䍁䅷䅉浂䝁䅷睢穂䡁䅍䅌杁䝁䅙䅢療䡁䅍督求䡁䅉督獁䍁䅁睤潂䝁䅫䅤求䝁䄴兡畂䝁䅣䅉睂䡁䅉睢歂䡁䅕睙あ䡁䅍䅌杁䝁䅅杢歂䍁䅁䅤療䝁䄸䅤潂䝁䅉杣ㅂ䡁䅍䅡杁䝁䅍睢㉂䝁䅕杣穂䍁䄴䅉䩂䡁䅑䅉桂䝁䅷督療䍁䅁睢浂䝁䅙党祂䡁䅍䅉潂䝁䅕兙獂䡁䅑䅡㕂䍁䅁䅢灂䝁䅙党穂䡁䅑入獂䝁䅕䅉睂䡁䅉睢歂䡁䅕睙あ䡁䅍䅌杁䡁䅍兤橂䝁䅧䅉桂䡁䅍䅉穂䝁䄰睢牂䝁䅫杢湂䍁䅁睙求䡁䅍督桂䡁䅑兡療䝁䄴䅌杁䡁䅣党獂䝁䅷兌楂䝁䅕兡畂䝁䅣䅌杁䝁䅅杢歂䍁䅁睤求䝁䅫睚潂䡁䅑䅉瑂䝁䅅杢桂䝁䅣党瑂䝁䅕杢あ䍁䅁䅣祂䝁䄸䅚ㅂ䝁䅍䅤穂䑁䅳䅉穂䝁䅳兡畂䍁䅁睙桂䡁䅉党杁䡁䅁杣療䝁䅑兤橂䡁䅑督杁䝁䅍睢畂䡁䅍兡穂䡁䅑兡畂䝁䅣䅉療䝁䅙䅉歂䝁䅕杣瑂䝁䅅䅤療䝁䅷睢湂䝁䅫睙桂䝁䅷䅉橂䝁䅅杣求䍁䅷䅉穂䝁䅍兙祂䍁䅁兢桂䝁䄴兙湂䝁䅕兢求䝁䄴䅤獁䍁䅁䅢灂䝁䅍党杁䡁䅑杣求䝁䅅䅤瑂䝁䅕杢あ䍁䅷䅉桂䝁䄴䅚杁䝁䄸䅤潂䝁䅕杣杁䡁䅁杣療䝁䅑兤橂䡁䅑督杁䝁䅙睢祂䍁䅁杤桂䡁䅉兡療䡁䅕督杁䡁䅍睡灂䝁䄴䅉橂䝁䄸杢歂䝁䅫䅤灂䝁䄸杢穂䑁䅳䅉㍂䝁䄸兢求䝁䄴升穂䍁䅁䅡求䝁䅅䅢あ䝁䅧䅉睂䡁䅉睢歂䡁䅕睙あ䡁䅍䅉橂䝁䄸兢睂䡁䅉兡穂䝁䅫杢湂䍁䅁杚求䝁䄰兡畂䝁䅫杢求䍁䅁䅡㕂䝁䅣兡求䝁䄴党杁䝁䅅杢歂䍁䅁睙療䝁䄴䅤祂䝁䅅睙求䡁䅁䅤灂䡁䅙党穂䑁䅳䅉㉂䝁䅫䅤桂䝁䄰兡畂䡁䅍䅌杁䝁䄰兡畂䝁䅕杣桂䝁䅷督獁䍁䅁兙畂䝁䅑䅉穂䡁䅕䅣睂䝁䅷党瑂䝁䅕杢あ䡁䅍睏杁䡁䅉兙祂䝁䅕䅉歂䝁䅫督求䝁䅅督求䡁䅍䅉楂䡁䅕督灂䝁䄴党穂䡁䅍睏杁䝁䅅杢歂䍁䅁睢あ䝁䅧党祂䍁䅁兢灂䡁䅍睙求䝁䅷䅢桂䝁䄴党療䡁䅕督杁䡁䅍党獂䝁䅙兌橂䝁䅅杣求䍁䅁䅣祂䝁䄸䅚ㅂ䝁䅍䅤穂䍁䄴䅉啂䝁䅧党杁䝁䅍睢瑂䡁䅁兙畂䡁䅫䅉穂䝁䅕䅢獂䡁䅍䅉灂䡁䅑督杁䡁䅁杣療䝁䅑兤橂䡁䅑督杁䡁䅕杢歂䝁䅕杣杁䡁䅑䅡求䍁䅁睑療䝁䄰䅣求䝁䅕䅚獁䍁䅁䅒祂䍁䄴䅉䝂䡁䅉党穂䝁䅧䅌杁䕁䅙兡祂䝁䅕杚獂䡁䅫䅌杁䕁䅣睢療䝁䅑䅉呂䝁䅕杢穂䝁䅕䅌杁䕁䅣睢療䝁䅑䅉呂䡁䅑兙祂䡁䅑䅌杁䕁䄰党歂䝁䅕杣瑂䝁䅅䅌杁䕁䄴兙穂䝁䄸杢求䡁䅧䅌杁䙁䅁䅢桂䝁䅍睡求䡁䅉督獁䍁䅁䅕祂䝁䅕杤桂䝁䅍兡歂䑁䅉䅎䥂䙁䅉䅌杁䙁䅉兒䉂䕁䅍䅓獁䍁䅁杕求䝁䄰杙祂䝁䅅杢歂䡁䅑䅌杁䙁䅍䅤求䡁䅉兡睂䝁䄸䅚獁䍁䅁睔睂䝁䅫䅢獂䍁䅷䅉呂䝁䄸䅢睂䝁䅅䅚求䝁䅫杢求䍁䅷䅉䑂䝁䄸䅢歂䡁䅉党㑂䍁䅷䅉兂䝁䅧入穂䝁䅫睢瑂䝁䅕杣獁䍁䅁杔灂䙁䅅兤灂䡁䅑兡畂䍁䅷䅉䉂䕁䅍睔獁䍁䅁党獂䝁䅷兙偂䝁䄴党獁䍁䅁睑療䝁䄰䅣求䝁䅕䅚杁䙁䅍䅤療䡁䅁督獁䍁䅁䅗䵂䙁䅍䅌杁䕁䅅杣あ䝁䅕杣灂䝁䄴䅌杁䕁䅑兙㉂䝁䅫䅤桂䝁䄰睢畂䍁䅷䅉䉂䡁䅁兡穂䝁䅕杣ㅂ䝁䄰䅌杁䕁䅅杙あ䝁䅕兡獁䍁䅁兙畂䝁䅑䅉佂䝁䅫睙療䡁䅉党あ䡁䅑党杁䝁䅉杣桂䝁䄴䅚穂䍁䄴䅉䩂䡁䅑䅉桂䝁䅷督療䍁䅁睢浂䝁䅙党祂䡁䅍䅉橂䝁䄸杢あ䡁䅉兙橂䡁䅑䅉瑂䝁䅅杢ㅂ䝁䅙兙橂䡁䅑兤祂䝁䅫杢湂䍁䅁督求䡁䅉杤灂䝁䅍党穂䍁䄴䅉啂䝁䅧党杁䝁䅍睢瑂䡁䅁兙畂䡁䅫䅉穂䝁䅕䅢獂䡁䅍䅉灂䡁䅑督杁䡁䅁杣療䝁䅑兤橂䡁䅑督杁䡁䅑䅡祂䝁䄸兤湂䝁䅧䅉祂䝁䅕䅤桂䝁䅫䅢杁䝁䅑杣ㅂ䝁䅣䅌杁䡁䅍兤睂䝁䅕杣瑂䝁䅅杣牂䝁䅕䅤獁䍁䅁兙畂䝁䅑䅉瑂䝁䅅督穂䍁䅁兢求䡁䅉睙潂䝁䅅杢歂䝁䅫督求䍁䅁睙潂䝁䅅兡畂䡁䅍睏杁䝁䅕兌橂䝁䄸兢瑂䝁䅕杣橂䝁䅕䅉穂䡁䅑睢祂䝁䅕督㝁䍁䅁睤潂䝁䄸䅢求䡁䅍兙獂䝁䅕杣穂䑁䅳䅉睂䝁䅧兙祂䝁䄰兙橂䝁䅫党穂䑁䅳䅉歂䡁䅉兤湂䍁䅁兙畂䝁䅑䅉湂䡁䅉睢橂䝁䅕杣㕂䍁䅁杣求䡁䅑兙灂䝁䅷党祂䡁䅍睏杁䝁䅅杢歂䍁䅁䅣桂䡁䅉兙瑁䡁䅁䅡桂䡁䅉兢桂䝁䅍兡求䡁䅍杌杁䙁䅑䅡求䍁䅁睙療䝁䄰䅣桂䝁䄴入杁䡁䅣兙穂䍁䅁杚療䡁䅉兢求䡁䅉䅢㕂䍁䅁睡畂䝁䄸睤畂䍁䅁兙穂䍁䅁䅕求䡁䅉杣灂䝁䅣睢杁䕁䅍睢瑂䡁䅁兙畂䡁䅫䅉桂䝁䄴䅚杁䝁䅍䅡桂䝁䄴睚求䝁䅑䅉灂䡁䅑督杁䝁䄴兙瑂䝁䅕䅉あ䝁䄸䅉兂䝁䅕杣祂䝁䅫睚療䍁䅁睑療䝁䄰䅣桂䝁䄴入杁䡁䅁䅢橂䍁䅁兡畂䍁䅁䅒求䝁䅍党瑂䝁䅉党祂䍁䅁杍睁䑁䅅睍畁䍁䅁䅕求䡁䅉杣灂䝁䅣睢杁䕁䅍睢瑂䡁䅁兙畂䡁䅫䅉睂䝁䅷睙杁䡁䅣兙穂䍁䅁杚療䡁䅕杢歂䝁䅕䅚杁䝁䅫杢杁䑁䅅䅏㑁䑁䅣䅉桂䝁䄴䅚杁䝁䅫督杁䝁䅧党桂䝁䅑兣ㅂ䝁䅅杣あ䝁䅕杣求䝁䅑䅉灂䝁䄴䅉䕂䡁䅕杙獂䝁䅫杢獁䍁䅁兓祂䝁䅕䅢桂䝁䄴䅚畁䅁䅁剄䅧䍁䄴䅁兂䝁䅕杣穂䝁䄸杢桂䝁䅷䅉䑂䝁䅅杣求䍁䅁䅕祂䝁䄸䅚ㅂ䝁䅍䅤穂䅁䅁睕䅙䕁䅁䅁兂䝁䅕䅤杁䕁䅍兙祂䝁䅕睏杁䙁䅁党あ䍁䅁杒療䝁䄸䅚杁䝁䅅杢歂䍁䅁睕ㅂ䡁䅁䅣獂䝁䅫党穂䅁䅁硭䅉䉁倴䅁兂䝁䅙兡㙂䝁䅕杣杁䕁䅫杢橂䍁䄴䅉歂䝁䅫督橂䝁䄸杤求䡁䅉督獁䍁䅁䅚求䡁䅙党獂䝁䄸䅣穂䍁䅷䅉瑂䝁䅅杢ㅂ䝁䅙兙橂䡁䅑兤祂䝁䅕督獁䍁䅁兢桂䡁䅉睡求䡁䅑督獁䍁䅁䅚灂䡁䅍䅤祂䝁䅫杙ㅂ䡁䅑党穂䍁䅷䅉桂䝁䄴䅚杁䡁䅍党獂䝁䅷督杁䝁䅉兡療䡁䅁䅡桂䡁䅉兢桂䝁䅍党ㅂ䡁䅑兡橂䝁䅅䅢杁䡁䅁杣療䝁䅑兤橂䡁䅑督杁䝁䅫杢杁䡁䅑䅡求䍁䅁兖畂䝁䅫䅤求䝁䅑䅉呂䡁䅑兙あ䝁䅕督獁䍁䅁兒ㅂ䡁䅉睢睂䝁䅕䅌杁䝁䅅杢歂䍁䅁兡畂䡁䅑党祂䝁䄴兙あ䝁䅫睢畂䝁䅅䅢獂䡁䅫杌杁䙁䅑䅡求䍁䅁睙療䝁䄰䅣桂䝁䄴入杁䝁䄸杚浂䝁䅕杣穂䍁䅁兢求䝁䅑兡橂䝁䅫杢求䡁䅍䅉桂䝁䄴䅚杁䡁䅙兙橂䝁䅍兡畂䝁䅕督杁䝁䅫杢杁䡁䅙兙祂䝁䅫睢ㅂ䡁䅍䅉あ䝁䅧党祂䝁䅅䅣求䡁䅕䅤灂䝁䅍䅉桂䡁䅉党桂䡁䅍䅌杁䝁䅫杢橂䝁䅷兤歂䝁䅫杢湂䍁䅁睙桂䡁䅉䅚灂䝁䄸杤桂䡁䅍睙ㅂ䝁䅷兙祂䍁䅁兢求䡁䅑兙楂䝁䄸䅢灂䝁䅍䅌杁䝁䄰兡湂䡁䅉兙灂䝁䄴党獁䍁䅁兙畂䝁䅑䅉㍂䝁䄸兢求䝁䄴升穂䍁䅁䅡求䝁䅅䅢あ䝁䅧䅉ㅂ䝁䄴䅚求䡁䅉䅉あ䝁䅧党杁䕁䅕䅢灂䡁䅅兤灂䡁䅍䅌杁䕁䄴兤祂䡁䅑党橂䍁䅁睔䕂䙁䅑睌坂䡁䅫䅚ㅂ䡁䅉兙獁䍁䅁杗桂䡁䅙来睂䡁䅉党あ䍁䅷䅉桂䝁䄴䅚杁䡁䅑䅡求䍁䅁䅕祂䝁䅕兢桂䡁䅉兡畂䍁䅁杚桂䝁䄰兡獂䡁䅫䅉楂䡁䅉兙畂䝁䅑督㝁䍁䅁兡畂䝁䅙党橂䡁䅑兡療䡁䅕督杁䝁䅑兡穂䝁䅕兙穂䝁䅕督杁䡁䅣兡あ䝁䅧䅉ㅂ䝁䄴兢求䡁䅑䅉瑂䝁䅕䅚灂䝁䅍兙獂䍁䅁杢求䝁䅕䅚穂䍁䅁兤畂䝁䅑党祂䍁䅁䅤潂䝁䅕䅉兂䡁䅉党㉂䝁䄴兙祂䍁䅁杚桂䝁䄰兡獂䡁䅫䅌杁䕁䅅杙祂䡁䅫督㉂䝁䄸䅌杁䕁䄴兡瑂䝁䅕杢祂䝁䅫䅥獁䍁䅁杒呂䕁䄰兒癁䕁䅫兔乂䙁䅕杔瑁䙁䅑兡橂䝁䄸杖桂䝁䅍䅌杁䝁䅅杢歂䍁䅁䅖祂䡁䅕兢求䝁䄴杙桂䍁䅁杙祂䝁䅅杢歂䡁䅍睏杁䝁䅅杢歂䍁䅁睑偂䙁䅙兓䕂䍁䄰免㕁䍁䅁䅣祂䝁䅕杤求䝁䄴䅤灂䝁䄸杢杁䝁䅅杢歂䍁䅁䅤祂䝁䅕兙あ䝁䄰党畂䡁䅑䅌杁䝁䅅杢歂䍁䅁䅣療䡁䅑党畂䡁䅑兡桂䝁䅷䅉浂䡁䅕䅤ㅂ䡁䅉党杁䝁䄰杕佂䕁䅅䅉桂䝁䄴䅚杁䝁䅅杢あ䝁䅫杤灂䡁䅉兙獂䍁䅁䅣祂䝁䄸䅚ㅂ䝁䅍䅤穂䍁䅁兤畂䝁䅑党祂䍁䅁䅤潂䝁䅕䅉䑂䝁䄸兢灂䡁䅉杢桂䡁䅑入杁䝁䅅杢歂䍁䅁䅕桂䡁䅧䅢療䡁䅙兡歂䍁䅁杙祂䝁䅅杢歂䡁䅍杌杁䕁䅫䅤杁䝁䅅䅢穂䝁䄸䅉睂䡁䅉</t>
  </si>
  <si>
    <t>睢㉂䝁䅫䅚求䡁䅍䅉瑂䝁䅕䅚灂䝁䅍兡畂䝁䅕督杁䝁䅅杢歂䍁䅁杤桂䝁䅍睙灂䝁䄴党穂䍁䅁兡畂䍁䅁杤桂䡁䅉兡療䡁䅕督杁䡁䅑䅡求䡁䅉兙睂䝁䅕兤あ䝁䅫睙杁䝁䅅杣求䝁䅅督獁䍁䅁督ㅂ䝁䅍䅡杁䝁䅅督杁䝁䅉兡療䡁䅍兡瑂䝁䅫䅢桂䡁䅉督杁䝁䅙睢祂䍁䅁睙潂䡁䅉睢畂䝁䅫睙杁䝁䅫兢瑂䡁䅕杢求䍁䅁兙畂䝁䅑䅉灂䝁䄴杚獂䝁䅅兢瑂䝁䅅䅤療䡁䅉入杁䝁䅑兡穂䝁䅕兙穂䝁䅕督杁䡁䅕杢歂䝁䅕杣杁䡁䅑䅡求䍁䅁䅗求䝁䅷条桂䝁䄴来獁䍁䅁兒畂䝁䅉杣求䝁䅷䅌杁䕁䅫杢浂䝁䅷党橂䡁䅑杣桂䍁䅷䅉䵂䝁䅫䅤浂䡁䅕䅢療䍁䅷䅉坂䝁䅕䅢穂䝁䅫䅣灂䡁䅑入獁䍁䅁兙畂䝁䅑䅉䑂䝁䅫杙灂䝁䄴兣療䍁䅁杙祂䝁䅅杢歂䡁䅍睏杁䝁䅅兢㕂䝁䅷睢灂䝁䅑睢穂䝁䅫督獁䍁䅁䅡求䝁䄰睢睂䝁䅧兡獂䝁䅫兙獁䍁䅁党畂䝁䅑睢橂䡁䅉兡畂䝁䅕䅉歂䝁䅫督求䝁䅅督求䡁䅍䅌杁䝁䅅杢歂䍁䅁督灂䝁䅍睡獂䝁䅕䅉橂䝁䅕䅢獂䍁䅁䅚灂䡁䅍党桂䡁䅍党杁䡁䅕杢歂䝁䅕杣杁䡁䅑䅡求䍁䅁杖㕂䝁䄴䅚桂䡁䅅党獂䍁䅁杚桂䝁䄰兡獂䡁䅫䅌杁䕁䄸䅥楂䡁䅉入あ䝁䅅䅌杁䕁䅉党畂䝁䅕杒䩂䙁䅧䅌杁䙁䅍睢瑂䝁䅅杤求䡁䅉䅤獁䍁䅁杔湂䝁䅕杢獂䝁䅅䅌杁䝁䅅杢歂䍁䅁睒求䝁䄴睢あ䡁䅉睢睂䝁䅫杢杁䝁䅉杣桂䝁䄴䅚穂䑁䅳䅉穂䡁䅑党祂䝁䅫䅢求䍁䅁兡畂䝁䅯党橂䡁䅑兙楂䝁䅷党杁䝁䅅杢歂䍁䅁兙畂䡁䅑兡瑁䝁䅫杢浂䝁䅕睙あ䝁䅫杤求䍁䅁兢求䝁䅑兡橂䝁䅫杢求䡁䅍䅉ㅂ䝁䄴䅚求䡁䅉䅉あ䝁䅧党杁䙁䅍兤獂䡁䅁党祂䝁䅅来療䝁䄴䅌杁䕁䄰党歂䡁䅉睢獂䍁䅷䅉慂䝁䅅杤灂䝁䅍党浂䡁䅑兙獁䍁䅁杗灂䡁䅑䅡祂䝁䄸兢桂䡁䅧䅌杁䝁䅅杢歂䍁䅁䅕桂䝁䄴来㕂䝁䅣兙杁䝁䅉杣桂䝁䄴䅚穂䑁䅳䅉桂䝁䄴䅚杁䝁䅉兡療䝁䅷睢湂䝁䅫睙穂䍁䅷䅉穂䝁䄰兙獂䝁䅷䅉瑂䝁䄸䅢求䝁䅍兤獂䝁䅕督獁䍁䅁兡瑂䝁䄰兤畂䝁䄸䅤潂䝁䅕杣桂䡁䅁兡求䡁䅍䅌杁䝁䅅杢歂䍁䅁杙灂䝁䄸督灂䝁䄰兡獂䝁䅅杣穂䍁䅁兤畂䝁䅑党祂䍁䅁䅤潂䝁䅕䅉䩂䝁䅉杣桂䝁䄴睙求䍁䅷䅉奂䡁䅑兙畂䝁䅑兡獁䍁䅁兓畂䝁䅷入あ䝁䅅䅌杁䕁䅉睢穂䡁䅕䅢灂䝁䅙䅌杁䕁䄰党牂䡁䅑睢㉂䝁䅫䅌杁䙁䅁兙歂䝁䅍党㉂䍁䅷䅉䉂䝁䅑睙求䡁䅑杣灂䡁䅍䅌杁䙁䅑兙獂䡁䅯党畂䝁䄴兙獁䍁䅁䅖ㅂ䝁䅳入穂䝁䅅䅌杁䕁䅕䅢祂䝁䅕䅥浂䝁䅫睢獁䍁䅁䅖灂䡁䅙䅚桂䝁䅳䅌杁䕁䅷睢祂䝁䅉杣求䝁䄴兙獁䍁䅁兙畂䝁䅑䅉䍂䡁䅉兙浂䡁䅑睢㉂䝁䅫䅉楂䡁䅉兙畂䝁䅑督畁䍁䅁兓畂䍁䅁兙歂䝁䅑兡あ䝁䅫睢畂䍁䅷䅉あ䝁䅧党杁䝁䅍睢瑂䡁䅁兙畂䡁䅫䅉灂䝁䄴杤療䝁䅷杤求䝁䅑䅉灂䝁䄴䅉あ䝁䅧党杁䝁䅍睢畂䡁䅑杣桂䝁䅍䅤杁䝁䄰兙畂䡁䅕杚桂䝁䅍䅤ㅂ䡁䅉兡畂䝁䅣䅉楂䡁䅕督灂䝁䄴党穂䡁䅍杌杁䕁䅫䅤杁䡁䅍党祂䡁䅙党穂䍁䅁睤潂䝁䄸䅢求䡁䅍兙獂䝁䅕杣穂䍁䅷䅉祂䝁䅕䅤桂䝁䅫䅢求䡁䅉督獁䍁䅁䅡療䡁䅍䅣灂䡁䅑兙獂䡁䅍䅌杁䝁䅍䅢灂䝁䄴兡橂䡁䅍䅌杁䝁䅣睢㉂䝁䅕杣畂䝁䄰党畂䡁䅑䅉桂䝁䅣党畂䝁䅍兡求䡁䅍䅌杁䡁䅁䅡桂䡁䅉兢桂䝁䅍兡求䡁䅍䅌杁䝁䅫杢歂䝁䅫杤灂䝁䅑兤桂䝁䅷䅉睂䡁䅉睢㉂䝁䅫䅚求䡁䅉䅉療䝁䅙杚灂䝁䅍党穂䍁䅷䅉祂䝁䅕䅤桂䝁䅫䅢杁䡁䅁䅡桂䡁䅉兢桂䝁䅍兡求䡁䅍䅌杁䝁䅅杢歂䍁䅁兡畂䡁䅑党湂䡁䅉兙あ䝁䅕䅚杁䝁䅑党獂䝁䅫杤求䡁䅉入杁䡁䅍入穂䡁䅑党瑂䡁䅍杌杁䙁䅑䅡求䍁䅁睙療䝁䄰䅣桂䝁䄴入杁䝁䅧兙穂䍁䅁睙療䝁䅷䅢桂䝁䅉睢祂䝁䅅䅤灂䝁䄸杢杁䝁䅅睚祂䝁䅕党瑂䝁䅕杢あ䡁䅍䅉㍂䝁䅫䅤潂䍁䅁村祂䝁䅫督あ䝁䄸䅢瑁䕁䄰入求䡁䅉督杁䙁䅍兣ㅂ䝁䅫杙楂䍁䅁睑療䝁䄰䅣桂䝁䄴入㝁䍁䅁兑穂䡁䅑党獂䝁䅷兙穂䍁䅁䅕潂䝁䅅杣瑂䝁䅅䅉噂䙁䅍䅌杁䕁䅫杢橂䍁䄴睏杁䕁䄰党祂䝁䅍睡杁䕁䅳睒桂䕁䅅睏杁䝁䅅杢歂䍁䅁村灂䝁䄸杔啂䝁䅕睙潂䍁䅁睕䙂䍁䅷䅉桂䡁䅍䅉㍂䝁䅕䅢獂䍁䅁兙穂䍁䅁䅡桂䡁䅍䅉穂䡁䅑杣桂䡁䅑党湂䝁䅫睙杁䝁䅍䅢灂䝁䄴兡橂䝁䅅䅢杁䝁䅍睢獂䝁䅷兙楂䝁䄸杣桂䡁䅑兡療䝁䄴䅉㍂䝁䅫䅤潂䍁䅁兑橂䝁䅕䅣療䝁䅑兡桂䍁䅁兓畂䝁䅍杌杁䝁䅙睢祂䍁䅁䅤潂䝁䅕䅉歂䝁䅕杤求䝁䅷睢睂䝁䄰党畂䡁䅑䅉療䝁䅙䅉桂䝁䄴䅤灂䝁䅉睢歂䡁䅫兌橂䝁䅕䅢獂䍁䅁睙療䝁䄴条ㅂ䝁䅣兙あ䝁䅫睢畂䍁䄰杙桂䡁䅍党歂䍁䅁睙求䝁䅷䅢杁䡁䅑䅡求䡁䅉兙睂䝁䅫党穂䍁䅁兡畂䍁䅁兙ㅂ䡁䅑睢灂䝁䄰兢ㅂ䝁䄴党杁䝁䅑兡穂䝁䅕兙穂䝁䅕督畁䍁䅁䅕浂䝁䅫来求䡁䅉䅉䩂䝁䄴睙畁䍁䅁睤桂䡁䅍䅉浂䝁䄸兤畂䝁䅑党歂䍁䅁兡畂䍁䅁免㑁䑁䅑兏杁䝁䅅杢歂䍁䅁兡穂䍁䅁䅡求䝁䅅䅚硂䡁䅕兙祂䡁䅑党祂䝁䅕䅚杁䝁䅫杢杁䕁䄴党㍂䍁䅁兗療䡁䅉睡獁䍁䅁杔求䡁䅣䅉婂䝁䄸杣牂䍁䄴䅁佁䅇䅁䅉䅁䙁䅁䅡桂䡁䅉兢桂䝁䅍党ㅂ䡁䅑兡橂䝁䅅䅢穂䅁䅁睪䅙䝁䅉䅁兂䝁䅧兙祂䝁䄰兙橂䝁䅕兤あ䝁䅫睙桂䝁䅷督獁䍁䅁村灂䝁䄸䅤求䝁䅍䅡畂䝁䄸䅢療䝁䅣入杁䝁䅅杢歂䍁䅁䅔灂䝁䅙党杁䙁䅍睙灂䝁䅕杢橂䝁䅕督䅁䑁䝷䅁㡂杄䅁䅕潂䝁䅫杙祂䝁䄸䅉䉂䝁䄴兡瑂䝁䅅䅢杁䕁䅧党桂䝁䅷䅤潂䍁䅁睑療䡁䅉䅣療䡁䅉兙あ䝁䅫睢畂䍁䅁睢睂䝁䅕杣桂䡁䅑党穂䍁䅁兙穂䍁䅁兙畂䍁䅁兙畂䝁䅫兢桂䝁䅷䅉潂䝁䅕兙獂䡁䅑䅡杁䝁䅅杢歂䍁䅁兢灂䝁䄴党祂䝁䅅䅢杁䝁䄴兤あ䡁䅉兡あ䝁䅫睢畂䍁䅁睙療䝁䄰䅣桂䝁䄴入杁䝁䅫杢杁䡁䅑䅡求䍁䅁兖畂䝁䅫䅤求䝁䅑䅉呂䡁䅑兙あ䝁䅕督獁䍁䅁兓穂䡁䅉兙求䝁䅷䅌杁䕁䅉杣桂䡁䅯兡獂䍁䅷䅉䩂䡁䅉党獂䝁䅅杢歂䍁䅷䅉桂䝁䄴䅚杁䝁䅫杢あ䝁䅕杣畂䝁䅅䅤灂䝁䄸杢桂䝁䅷䅢㕂䍁䄴䅉䩂䡁䅑䅉療䡁䅁党祂䝁䅅䅤求䡁䅍䅉あ䝁䅧杣療䡁䅕睚潂䍁䅁䅤潂䡁䅉党求䍁䅁督求䝁䅣兢求䝁䄴䅤穂䑁䅯䅉䉂䝁䄴兡瑂䝁䅅䅢杁䕁䅧党桂䝁䅷䅤潂䍁䅷䅉乂䝁䅫杢求䡁䅉兙獂䍁䅁杔ㅂ䡁䅑杣灂䡁䅑兡療䝁䄴䅌杁䝁䅅杢歂䍁䅁䅕求䡁䅉杚療䡁䅉兢桂䝁䄴睙求䍁䅁䅕祂䝁䄸䅚ㅂ䝁䅍䅤穂䍁䄴䅉啂䝁䅧党杁䝁䅍睢瑂䡁䅁兙畂䡁䅫䅉歂䝁䅕杤求䝁䅷睢睂䡁䅍䅌杁䝁䄰兙畂䡁䅕杚桂䝁䅍䅤ㅂ䡁䅉党穂䍁䅷䅉桂䝁䄴䅚杁䝁䄰兙祂䝁䅳党あ䡁䅍䅉㉂䝁䅅杣灂䝁䄸兤穂䍁䅁䅣祂䝁䄸䅚ㅂ䝁䅍䅤穂䍁䅁杚療䡁䅉䅉浂䝁䄸睢歂䍁䅁兙畂䝁䅑䅉橂䝁䄸兢睂䝁䅅杢灂䝁䄸杢杁䝁䅅杢灂䝁䄰兙獂䡁䅍䅉灂䝁䄴睙獂䡁䅕䅚灂䝁䄴睚杁䡁䅁睢ㅂ䝁䅷䅤祂䡁䅫䅌杁䡁䅍睤灂䝁䄴党獁䍁䅁杙求䝁䅕杚杁䝁䅅杢歂䍁䅁䅚桂䝁䅫杣㕂䍁䅁睙桂䡁䅑䅤獂䝁䅕䅌杁䝁䅅兣ㅂ䝁䅅睙ㅂ䝁䅷䅤ㅂ䡁䅉党獁䍁䅁兙畂䝁䅑䅉歂䝁䄸睚穂䍁䄴䅉䩂䡁䅑䅉桂䝁䅷督療䍁䅁睢浂䝁䅙党祂䡁䅍䅉桂䝁䄴兡瑂䝁䅅䅢杁䝁䅧党桂䝁䅷䅤潂䍁䅁䅣祂䝁䄸䅚ㅂ䝁䅍䅤穂䍁䅷䅉穂䡁䅕睙潂䍁䅁兙穂䍁䅁兙畂䡁䅑兡楂䝁䅅睙あ䝁䅕杣灂䝁䅅䅢穂䍁䅷䅉桂䝁䄴䅤灂䝁䅍睢橂䝁䅍兡歂䝁䅫兙獂䡁䅍䅌杁䝁䄴兤あ䡁䅉兡あ䝁䅫睢畂䝁䅅䅢杁䡁䅍䅣求䝁䅍兡桂䝁䅷䅤㕂䍁䅷䅉桂䝁䄴䅚杁䡁䅙兙橂䝁䅍兡畂䝁䅕督杁䝁䅅杢歂䍁䅁杤桂䝁䅍睙灂䝁䄴党杁䝁䅅䅚煂䡁䅕杤桂䝁䄴䅤穂䍁䅁杚療䡁䅉䅉桂䝁䄴兡瑂䝁䅅䅢婁䡉䅍䅉潂䝁䅕兙獂䡁䅑䅡杁䝁䅅杢歂䍁䅁䅣求䡁䅉杚療䡁䅉兢桂䝁䄴睙求䍁䅷䅉浂䝁䄸睢歂䍁䅁督桂䝁䅙党あ䡁䅫䅌杁䝁䅅杢歂䍁䅁兙畂䝁䅫兢桂䝁䅷䅉㍂䝁䅕䅢浂䝁䅅杣求䑁䅳䅉桂䝁䄴䅚杁䝁䅕杢湂䝁䅅睚求䡁䅍䅉灂䝁䄴䅉歂䝁䅕杤求䝁䅷睢睂䝁䄰党畂䡁䅑䅌杁䝁䄰兙畂䡁䅕杚桂䝁䅍䅤ㅂ䡁䅉兡畂䝁䅣䅌杁䝁䅅杢歂䍁䅁兢桂䡁䅉睡求䡁䅑兡畂䝁䅣䅉療䝁䅙䅉瑂䝁䅫睙祂䝁䄸杙灂䝁䅅䅢杁䝁䅅杢歂䍁䅁杙灂䝁䄸䅣祂䝁䄸䅚ㅂ䝁䅍䅤穂䍁䅁杚療䡁䅉䅉㉂䝁䅅杣灂䝁䄸兤穂䍁䅁兙睂䡁䅁䅢灂䝁䅍兙あ䝁䅫睢畂䡁䅍䅉穂䝁䅕杣㉂䝁䅫杢湂䍁䅁兙畂䝁䅫兢桂䝁䅷䅉潂䝁䅕兙獂䡁䅑䅡杁䝁䅅杢歂䍁䅁杢ㅂ䡁䅑杣灂䡁䅑兡療䝁䄴䅌杁䝁䅕杢㉂䝁䅫杣療䝁䄴兢求䝁䄴䅤桂䝁䅷䅌杁䝁䅫杢歂䡁䅕督あ䡁䅉兡桂䝁䅷䅌杁䝁䅅杢歂䍁䅁兙湂䡁䅉兡橂䡁䅕䅢あ䡁䅕杣桂䝁䅷䅉橂䡁䅕督あ䝁䄸兢求䡁䅉督畁䍁䅁兓畂䍁䅁兙歂䝁䅑兡あ䝁䅫睢畂䍁䅷䅉あ䝁䅧党杁䝁䅍睢瑂䡁䅁兙畂䡁䅫䅉歂䝁䅕杤求䝁䅷睢睂䡁䅍䅌杁䝁䄰兙畂䡁䅕杚桂䝁䅍䅤ㅂ䡁䅉党穂䍁䅷䅉桂䝁䄴䅚杁䝁䄰兙祂䝁䅳党あ䡁䅍䅉橂䝁䄸杢㉂䝁䅕杢あ䝁䅫睢畂䝁䅅䅢獂䡁䅫䅉獂䝁䅫睙求䝁䄴督求䝁䅑䅉桂䝁䄴䅚杁䝁䅅兤あ䝁䄸睚求䝁䄴睢ㅂ䡁䅍䅉㉂䝁䅅睙橂䝁䅫杢求䍁䅁䅣祂䝁䄸䅚ㅂ䝁䅍䅤穂䍁䅷䅉桂䡁䅍䅉㍂䝁䅕䅢獂䍁䅁兙穂䍁䅁兙歂䝁䅯兤㉂䝁䅅杢あ䡁䅍䅉浂䝁䄸杣杁䝁䅅杢灂䝁䄰兙獂䍁䅁杤桂䝁䅍睙灂䝁䄴党杁䝁䄰兙畂䡁䅕杚桂䝁䅍䅤ㅂ䡁䅉党祂䡁䅍杌杁䕁䅙兤祂䡁䅑䅡求䡁䅉䅌杁䝁䅫䅤杁䡁䅁杣療䡁䅙兡歂䝁䅕督杁䝁䅙睢祂䝁䄰兤獂䝁䅅䅤灂䝁䄸杢穂䍁䅁兙畂䝁䅑䅉橂䝁䄸杢橂䝁䅕杢あ䡁䅉兙あ䝁䅫睢畂䡁䅍䅉療䝁䅙䅉あ䡁䅉兙橂䝁䅕䅉瑂䝁䅫杢求䡁䅉兙獂䡁䅍䅌杁䡁䅍兤橂䝁䅧䅉桂䡁䅍䅉㙂䝁䅫杢橂䍁䅷䅉瑂䝁䅅杢湂䝁䅅杢求䡁䅍党獁䍁䅁睙療䡁䅁䅣求䡁䅉䅌杁䝁䅫杣療䝁䄴䅌杁䝁䅅杢歂䍁䅁睢あ䝁䅧党祂䍁䅁睙療䝁䄰䅣療䡁䅕杢歂䡁䅍䅉あ䝁䄸䅉浂䝁䄸杣あ䝁䅫杚㕂䍁䅁䅤潂䝁䅕䅉歂䝁䅅兡獂䡁䅫䅉浂䝁䅕党歂䍁䅁杣求䡁䅅兤灂䡁䅉党瑂䝁䅕杢あ䡁䅍䅉療䝁䅙䅉あ䝁䅧党灂䡁䅉䅉獂䝁䅫杤求䡁䅍䅤療䝁䅍睡婁䡉䅍䅉歂䝁䅫党あ䡁䅍䅉桂䝁䄴䅚杁䝁䄰兙灂䝁䄴䅤桂䝁䅫杢杁䝁䄸䅣あ䝁䅫兢桂䝁䅷䅉楂䝁䅅䅢桂䝁䄴睙求䍁䅁睢浂䍁䅁䅤祂䝁䅅睙求䍁䅁党獂䝁䅕兢求䝁䄴䅤穂䍁䅁兡畂䍁䅁兙畂䝁䅫兢桂䝁䅷督畁䍁䅁兑歂䝁䅑兡あ䝁䅫睢畂䝁䅅䅢獂䡁䅫䅌杁䡁䅑䅡求䍁䅁睙療䝁䄰䅣桂䝁䄴入杁䝁䄸杚浂䝁䅕杣穂䍁䅁督睂䝁䅕睙灂䝁䅅䅢あ䡁䅫䅉灂䝁䄴睚祂䝁䅕䅚灂䝁䅕杢あ䡁䅍䅉浂䝁䄸杣杁䡁䅁党祂䡁䅍睢畂䝁䅅䅢杁䝁䅍兙祂䝁䅕䅌杁䝁䅫杢歂䡁䅕督あ䡁䅉兡桂䝁䅷䅉橂䝁䅧党瑂䝁䅫睙桂䝁䅷䅌杁䝁䅅杢歂䍁䅁睙潂䝁䅕兢灂䝁䅍兙獂䍁䅁睙桂䡁䅑兙獂䡁䅫督あ䍁䅁兡畂䝁䅑兤穂䡁䅑杣灂䝁䅕督畁䍁䅁兓あ䍁䅁督求䝁䅷䅢穂䍁䅁兡あ䡁䅍䅉桂䝁䄴兡瑂䝁䅅䅢杁䝁䅧党桂䝁䅷䅤潂䍁䅁兙畂䝁䅑䅉瑂䝁䅫杢求䡁䅉兙獂䍁䅁杢ㅂ䡁䅑杣灂䡁䅑兡療䝁䄴䅉睂䡁䅉睢歂䡁䅕睙あ䡁䅍䅉あ䝁䅧杣療䡁䅕睚潂䍁䅁䅢療䝁䅍兙獂䍁䅁督桂䝁䅷党穂䍁䅁睢浂䝁䅙兡橂䝁䅕督杁䡁䅑睢杁䝁䅫杢あ䝁䅕睚祂䝁䅅䅤求䝁䅑䅉睂䝁䄸兤獂䡁䅑杣㕂䍁䅷䅉穂䡁䅣兡畂䝁䅕䅌杁䝁䅅杢歂䍁䅁睙桂䡁䅑䅤獂䝁䅕䅉睂䡁䅉睢歂䡁䅕睙求䡁䅉督獁䍁䅁兙穂䍁䅁睤求䝁䅷䅢杁䝁䅅督杁䡁䅑䅡祂䝁䄸兤湂䝁䅧䅉橂䝁䄸兢瑂䝁䅕杣橂䝁䅫兙獂䍁䅁兙畂䝁䅫兢桂䝁䅷䅉浂䝁䅕党歂䍁䅁兢桂䝁䄴兤浂䝁䅅睙あ䡁䅕杣求䡁䅉督獁䍁䅁睤潂䝁䄸䅢求䡁䅍兙獂䝁䅕杣穂䍁䅷䅉桂䝁䄴䅚杁䝁䅑兡穂䡁䅑杣灂䝁䅉兤あ䝁䄸杣穂䍁䄴䅉啂䝁䅧党杁䝁䅍睢瑂䡁䅁兙畂䡁䅫䅉㍂䝁䅅督杁䝁䅙睢祂䝁䄰党祂䝁䅷入杁䝁䅳杢療䡁䅣杢杁䝁䅅督杁䙁䅁䅡灂䝁䅷兡睂䡁䅁䅉䍂䡁䅉睢あ䝁䅧党祂䡁䅍䅉䑂䝁䅧党瑂䝁䅫睙桂䝁䅷督獁䍁䅁兓畂䝁䅍杌杁䝁䅅杢歂䍁䅁睙潂䝁䅅杢湂䝁䅕䅚杁䝁䅫䅤穂䍁䅁杢桂䝁䄰党杁䡁䅑睢杁䙁䅁䅡灂䝁䅉杣療䍁䅁兑畂䝁䅫兢桂䝁䅷䅉䥂䝁䅕兙獂䡁䅑䅡杁䕁䅍睢祂䡁䅁睢祂䝁䅅䅤灂䝁䄸杢杁䝁䅫杢杁䕁䅯兤獂䡁䅫䅉祁䑁䅁䅍穁䍁䄴䅉兂䝁䅧兡楂䡁䅉睢杁䕁䅅杢灂䝁䄰兙獂䍁䅁䅓求䝁䅅䅢あ䝁䅧䅉䑂䝁䄸杣睂䝁䄸杣桂䡁䅑兡療䝁䄴䅉㍂䝁䅅督杁䝁䅙睢ㅂ䝁䄴䅚求䝁䅑䅉灂䝁䄴䅉硁䑁䅫䅎㉁䍁䅁兙畂䝁䅑䅉灂䡁䅍䅉潂䝁䅕兙歂䡁䅅兤桂䡁䅉䅤求䡁䅉党歂䍁䅁兡畂䍁䅁䅖求䝁䅅杢求䝁䅍睡獁䍁䅁杔求䡁䅣䅉䭂䝁䅕杣穂䝁䅕入畁䅁䅁䈯䅙䕁䑙䅁兂䝁䅧兡獂䝁䅫䅣杁䕁䄰睢祂䡁䅉兡穂䍁䅁兓畂䡁䅑党祂䝁䄴兙あ䝁䅫睢畂䝁䅅䅢杁䕁䅫杢橂䍁䄴䅉療䡁䅁党祂䝁䅅䅤求䡁䅍䅉桂䡁䅍䅉桂䍁䅁䅤療䝁䅉兙橂䝁䅍睢杁䝁䅍睢瑂䡁䅁兙畂䡁䅫杌杁䙁䅑䅡求䍁䅁睙療䝁䄰䅣桂䝁䄴入杁䝁䄸杚浂䝁䅕杣穂䍁䅁睙灂䝁䅣兙祂䝁䅕䅤あ䝁䅕督杁䝁䅅杢歂䍁䅁督瑂䝁䄸睡求䍁䄰杚祂䝁䅕党杁䡁䅁杣療䝁䅑兤橂䡁䅑督獁䍁䅁兡畂䝁䅍䅢ㅂ䝁䅑兡畂䝁䅣䅉潂䝁䅕兙あ䍁䄰杢療䡁䅑兌楂䡁䅕杣畂䍁䅷䅉㉂䝁䅅䅣療䡁䅉䅌杁䝁䅅杢歂䍁䅁睢祂䝁䅅䅢杁䝁䄴兡橂䝁䄸䅤灂䝁䄴党杁䡁䅁杣療䝁䅑兤橂䡁䅑督杁䡁䅕杢歂䝁䅕杣杁䡁䅑䅡求䍁䅁兓剂䕁䄸睕杁䝁䅅杢歂䍁䅁杗婂䕁䄴䅉楂䡁䅉兙畂䝁䅑督㝁䍁䅁兙畂䝁䅑䅉橂䝁䄸杢穂䡁䅕兢求䡁䅉䅉桂䝁䅍睙求䡁䅍督療䡁䅉兡求䡁䅍䅌杁䡁䅍兤橂䝁䅧䅉桂䡁䅍䅉獂䝁䅫睚潂䡁䅑党祂䡁䅍䅉桂䝁䄴䅚杁䝁䄰兙あ䝁䅍䅡求䡁䅍杌杁䕁䅫䅤杁䝁䅅䅢穂䝁䄸䅉療䝁䅙杚求䡁䅉督杁䡁䅣党獂䝁䅷杢求䡁䅍督杁䝁䅅杢歂䍁䅁䅡求䝁䅅䅢あ䝁䅧睙桂䡁䅉党杁䡁䅁杣療䝁䅑兤橂䡁䅑督畁䍁䅁䅕潂䝁䅫䅢灂䡁䅁䅉乂䝁䄸杣祂䝁䅫督杁䕁䅫杢あ䝁䅕杣畂䝁䅅䅤灂䝁䄸杢桂䝁䅷䅉䩂䝁䄴睙畁䍁䅁睤桂䡁䅍䅉灂䝁䄴睙療䡁䅉䅣療䡁䅉兙あ䝁䅕䅚杁䝁䅫杢杁䑁䅅兏㑁䑁䅣䅉桂䝁䄴䅚杁䝁䅫督杁䝁䅧党桂䝁䅑兣ㅂ䝁䅅杣あ䝁䅕杣求䝁䅑䅉灂䝁䄴䅉呂䡁䅑兙瑂䝁䅙睢祂䝁䅑䅌杁䕁䅍睢畂䝁䄴党橂䡁䅑兡橂䡁䅕䅤畁䅁䅁硄䅧䵁䭙䅁兂䝁䅧兡獂䝁䅷兡睂䡁䅍䅉㉁䑁䅙䅉療䡁䅁党祂䝁䅅䅤求䡁䅍䅉桂䡁䅍䅉桂䝁䄴䅉求䝁䄴党祂䝁䅣入杁䝁䄰兙畂䡁䅕杚桂䝁䅍䅤ㅂ䡁䅉兡畂䝁䅣䅉桂䝁䄴䅚杁䝁䅷睢湂䝁䅫督あ䝁䅫睙穂䍁䅁睙療䝁䄰䅣桂䝁䄴入杁䝁䅫杢杁䡁䅑䅡求䍁䅁兖畂䝁䅫䅤求䝁䅑䅉呂䡁䅑兙あ䝁䅕督獁䍁䅁䅤潂䝁䅕䅉噂䝁䄴兡あ䝁䅕䅚杁䕁䅳兡畂䝁䅣䅚療䝁䄰䅌杁䕁䅣党祂䝁䄰兙畂䡁䅫䅌杁䝁䅅杢歂䍁䅁兡畂䡁䅑党祂䝁䄴兙あ䝁䅫睢畂䝁䅅䅢獂䡁䅫杌杁䕁䅫䅤杁䝁䄸䅣求䡁䅉兙あ䝁䅕督杁䡁䅑䅡祂䝁䄸兤湂䝁䅧䅉浂䝁䄸兤祂䍁䅁督求䝁䅣兢求䝁䄴䅤穂䑁䅯䅉乂䝁䅫䅚穂䡁䅑杣求䝁䅅兢獁䍁䅁睑潂䝁䅕兢灂䝁䅍兙獂䡁䅍䅌杁䙁䅉党浂䝁䅫杢灂䝁䄴睚獁䍁䅁兙畂䝁䅑䅉乂䝁䅅杣牂䝁䅕䅤灂䝁䄴睚杁䝁䅅杢歂䍁䅁睕睂䝁䅕睙灂䝁䅅䅢あ䝁䅫党穂䍁䅁䅋乂䍁䅙睕灁䍁䄴䅉啂䝁䅧党杁䕁䄰兡歂䡁䅍䅤祂䝁䅕兙瑂䍁䅁督求䝁䅣兢求䝁䄴䅤杁䡁䅑杣桂䝁䄴督睂䝁䄸杣あ䡁䅍䅉橂䡁䅉兤歂䝁䅕䅉療䝁䅫䅢杁䝁䅅杢歂䍁䅁睢あ䝁䅧党祂䍁䅁杚求䝁䅕䅚穂䡁䅑睢橂䝁䅳督㝁䍁䅁䅚求䝁䅷兡㉂䝁䅕杣穂䍁䅁杣求䝁䅙兡畂䝁䅕䅚杁䡁䅁党あ䡁䅉睢獂䝁䅕兤瑂䍁䅁䅣祂䝁䄸䅚ㅂ䝁䅍䅤穂䍁䅁䅤療䍁䅁兢桂䡁䅉睡求䡁䅑睏杁䡁䅁杣療䡁䅙兡歂䝁䅕督杁䡁䅑党祂䝁䄰兡畂䝁䅅䅢灂䝁䄴睚杁䝁䅅杢歂䍁䅁督あ䝁䄸杣桂䝁䅣党杁䡁䅍党祂䡁䅙兡橂䝁䅕督杁䝁䅙睢祂䍁䅁睙祂䡁䅕䅚求䍁䅁睢灂䝁䅷䅉桂䝁䄴䅚杁䡁䅉党浂䝁䅫杢求䝁䅑䅉睂䝁䅕䅤祂䝁䄸䅢求䡁䅕兢杁䡁䅁杣療䝁䅑兤橂䡁䅑督㝁䍁䅁䅤祂䝁䅅杢穂䡁䅁睢祂䡁䅑督獁䍁䅁督あ䝁䄸杣求䡁䅍䅌杁䝁䅙杣桂䝁䅍䅤灂䝁䄸杢桂䡁䅑党穂䍁䅷䅉求䡁䅧䅣療䡁䅉䅤穂䍁䅷䅉桂䝁䄴䅚杁䝁䄰兙祂䝁䅳党あ䡁䅍䅉畂䝁䅅䅤ㅂ䡁䅉兙獂䍁䅁睚桂䡁䅍䅉獂䝁䅫兣ㅂ䝁䅫䅚穂䑁䅳䅉睂䡁䅉睢㉂䝁䅫䅚求䡁䅍䅉療䡁䅑䅡求䡁䅉䅉浂䝁䅕党瑁䝁䅉兙穂䝁䅕䅚杁䡁䅁杣療䝁䅍党穂䡁䅍兡畂䝁䅣䅉穂䝁䅕杣㉂䝁䅫睙求䡁䅍睏杁䝁䅅杢歂䍁䅁睚桂䡁䅑䅡求䡁䅉督獁䍁䅁䅣祂䝁䄸睙求䡁䅍督求䡁䅍䅌杁䡁䅑杣桂䝁䄴督睂䝁䄸杣あ䡁䅍䅌杁䝁䅅杢歂䍁䅁兢桂䡁䅉睡求䡁䅑督杁䝁䄴兙あ䡁䅕杣桂䝁䅷䅉湂䝁䅅督畁䍁䅁䅖潂䝁䅕䅉䑂䝁䅧党瑂䝁䅫睙桂䝁䅷督杁䡁䅍党湂䝁䄰党畂䡁䅑䅉睂䡁䅉睢歂䡁䅕睙求䡁䅍䅉桂䝁䄴䅚杁䝁䄰兙祂䝁䅳党あ䡁䅍䅉求䡁䅑䅡㕂䝁䅷党畂䝁䅕䅉桂䝁䄴䅚杁䝁䄸䅤潂䝁䅕杣杁䝁䄸䅢求䝁䅙兡畂䍁䅁䅣祂䝁䄸䅚ㅂ䝁䅍䅤穂䑁䅳䅉桂䡁䅉睢瑂䝁䅅䅤灂䝁䅍督杁䝁䅅杢歂䍁䅁督あ䡁䅫杣求䝁䄴兡橂䡁䅍䅉睂䡁䅉睢歂䡁䅕睙あ䡁䅍䅌杁䡁䅍兤橂䝁䅧䅉桂䡁䅍䅉楂䝁䅕杢㙂䝁䅕杢求䍁䅷䅉橂䡁䅫睙獂䝁䄸䅡求䡁䅧兙畂䝁䅕䅌杁䡁䅍䅤㕂䡁䅉党畂䝁䅕䅌杁䝁䅅杢歂䍁䅁䅣療䝁䅷入穂䡁䅑入祂䝁䅕杢求䑁䅳䅉桂䝁䄴䅚杁䡁䅙兙祂䝁䅫睢ㅂ䡁䅍䅉穂䡁䅁党橂䝁䅫兙獂䡁䅑入杁䝁䅍䅡求䝁䄰兡橂䝁䅅䅢杁䡁䅁杣療䝁䅑兤橂䡁䅑督獁䍁䅁兡畂䝁䅍䅢ㅂ䝁䅑兡畂䝁䅣䅉療䡁䅉睚桂䝁䄴睢穂䡁䅕䅢浂䡁䅕杣杁䝁䅍䅡求䝁䄰兡橂䝁䅅䅢穂䍁䅷䅉穂䝁䄸䅢㉂䝁䅕杢あ䡁䅍䅌杁䝁䅍兙あ䝁䅅䅢㕂䡁䅍䅤穂䍁䅷䅉桂䝁䄴䅚杁䝁䅍䅡求䝁䄰兡橂䝁䅅䅢穂䍁䅁兤穂䝁䅕䅚杁䝁䅫杢杁䝁䅑杣灂䝁䅷䅢灂䝁䄴睚杁䝁䅅杢歂䍁䅁兢灂䝁䄴兡畂䝁䅣杌杁䙁䅑䅡求䍁䅁杕求䝁䅙兡畂䝁䅫杢湂䍁䅁督求䝁䅣兢求䝁䄴䅤杁䡁䅉党浂䝁䅫杢求䡁䅍䅉橂䡁䅉兤歂䝁䅕䅉療䝁䅫䅢杁䝁䅅杢歂䍁䅁睢あ䝁䅧党祂䍁䅁杚求䝁䅕䅚穂䡁䅑睢橂䝁䅳督杁䝁䅫杢あ䝁䄸䅉睂䝁䅕䅤祂䝁䄸䅢求䡁䅕兢杁䡁䅁杣療䝁䅑兤橂䡁䅑督獁䍁䅁督ㅂ䝁䅍䅡杁䝁䅅督杁䝁䅣兙穂䝁䄸䅢灂䝁䄴党穂䍁䅷䅉歂䝁䅫督あ䝁䅫䅢獂䝁䅅䅤求䡁䅍䅌杁䝁䅅杤灂䝁䅅䅤灂䝁䄸杢獁䍁䅁兙畂䝁䅑䅉祂䝁䅕杢求䡁䅣兙楂䝁䅷党畁䍁䅁䅖潂䝁䅕䅉乂䍁䅙睕杁䡁䅍党湂䝁䄰党畂䡁䅑䅉睂䡁䅕杣橂䝁䅧兙穂䝁䅕督杁䝁䅙睢祂䍁䅁杣求䡁䅍兙獂䝁䅕䅉桂䝁䄴䅚杁䝁䄰兙祂䝁䅳党あ䡁䅍䅉祂䝁䅕杚灂䝁䄴党歂䍁䅁䅣求䡁䅑杣療䝁䅷党ㅂ䝁䄰䅉睂䡁䅉睢歂䡁䅕睙あ䡁䅍䅌杁䝁䅫杢橂䝁䅷兤歂䝁䅫杢湂䍁䅁睚桂䡁䅍睢獂䝁䅫杢求䡁䅍䅌杁䝁䅑兡穂䡁䅑兡獂䝁䅷兙あ䝁䅕督獁䍁䅁兙畂䝁䅑䅉桂䡁䅙兡桂䡁䅑兡療䝁䄴䅉浂䡁䅕党獂䡁䅍杌杁䙁䅑䅡灂䡁䅍䅉穂䝁䅕睚瑂䝁䅕杢あ䍁䅁兙獂䡁䅍睢杁䝁䄰兙畂䡁䅕杚桂䝁䅍䅤ㅂ䡁䅉党穂䍁䅁兙畂䝁䅑䅉瑂䝁䅅杣牂䝁䅕䅤穂䍁䅁督睂䝁䅕睙灂䝁䅅䅢あ䡁䅫䅉睂䡁䅉睢歂䡁䅕睙あ䡁䅍䅌杁䡁䅍兤橂䝁䅧䅉桂䡁䅍䅉楂䝁䅅督求䍁䅁睢灂䝁䅷督杁䝁䅅杢歂䍁䅁䅢ㅂ䝁䅉杣灂䝁䅍兙畂䡁䅑督畁䍁䅁䅕潂䝁䅫䅢獂䝁䅫䅣穂䍁䅁李㉁䍁䅁睤桂䡁䅍䅉浂䝁䄸兤畂䝁䅑党歂䍁䅁兡畂䍁䅁免㑁䑁䅣兎杁䝁䅅杢歂䍁䅁兡穂䍁䅁䅡求䝁䅅䅚硂䡁䅕兙祂䡁䅑党祂䝁䅕䅚杁䝁䅫杢杁䕁䅧睢ㅂ䡁䅍䅤療䝁䄴䅌杁䙁䅑党㑂䝁䅅督畁䅁䅁䉅䅧䝁䡑䅁兂䝁䅧兡獂䝁䅷兡睂䡁䅍䅉䙂䝁䅑兡穂䝁䄸杢杁䍁䅙䅉䑂䝁䄸兢睂䝁䅅杢㕂䍁䅷䅉䩂䝁䄴睙畁䍁䅁䅋捁䙉䅁兒䑂䕁䄸午灁䍁䅁兡穂䍁䅁睢畂䝁䅕䅉療䝁䅙䅉あ䝁䅧党杁䝁䄴兙あ䝁䅫睢畂䉁杫督杁䝁䅷兙祂䝁䅣党穂䡁䅑䅉療䡁䅣杢求䡁䅉督杁䝁䅅杢歂䍁䅁睢睂䝁䅕杣桂䡁䅑睢祂䡁䅍䅉療䝁䅙䅉潂䝁䅫睚潂䍁䄰兣ㅂ䝁䅅䅢灂䡁䅑入獁䍁䅁睚祂䝁䄸睙求䡁䅉入瑁䝁䅅杢橂䝁䅧睢祂䝁䅕䅚杁䝁䄴党灂䝁䅣䅡楂䝁䄸杣潂䝁䄸睢歂䍁䅁督潂䝁䄸䅣睂䝁䅫杢湂䍁䅁睙求䝁䄴䅤求䡁䅉督畁䍁䅁杒療䡁䅕杢歂䝁䅕䅚杁䝁䅫杢杁䑁䅅兏㕁䑁䅅䅌杁䙁䅁兒䑂䕁䄸䅉潂䝁䅅督杁䝁䅣党畂䝁䅕杣桂䡁䅑党歂䍁䅁督あ䡁䅉睢畂䝁䅣䅉祂䝁䅕督ㅂ䝁䅷䅤穂䍁䅁䅤潂䡁䅉睢ㅂ䝁䅣䅡杁䝁䅫䅤穂䍁䅁杤求䡁䅉䅤灂䝁䅍兙獂䝁䅷入瑁䝁䅫杢あ䝁䅕睚祂䝁䅅䅤求䝁䅑䅉療䡁䅁党祂䝁䅅䅤灂䝁䄴睚杁䡁䅁䅢桂䡁䅑杚療䡁䅉兢杁䝁䅅杢歂䍁䅁杢桂䡁䅑兡療䝁䄴兙獂䍁䅁杚療䝁䄸䅤睂䡁䅉兡畂䡁䅑䅉療䝁䅙䅉㍂䝁䅕䅢獂䍁䄰睢橂䝁䅍兤睂䝁䅫党歂䍁䅁督潂䝁䄸䅣睂䝁䅫杢湂䍁䅁睙求䝁䄴䅤求䡁䅉督畁䍁䅁䅕䙂䕁䅍睔婁䡉䅍䅉橂䝁䅕杢あ䝁䅕杣穂䍁䅁杚求䝁䅅䅤ㅂ䡁䅉党杁䝁䅅䅉瑂䝁䅫䅥杁䝁䄸杚杁䝁䄴兙あ䝁䅫睢畂䝁䅅䅢杁䝁䅅杢歂䍁䅁杣求䝁䅣兡療䝁䄴兙獂䍁䅁杣求䡁䅑兙灂䝁䅷党祂䡁䅍䅉睂䡁䅉睢㉂䝁䅫䅚灂䝁䄴睚杁䝁䄴党橂䝁䅕督穂䝁䅫䅤㕂䍁䄰杙桂䡁䅍党歂䍁䅁睚療䝁䄸䅚穂䍁䅁兙畂䝁䅑䅉穂䝁䅕杣㉂䝁䅫睙求䡁䅍䅉灂䝁䄴䅉浂䡁䅕杢歂䝁䅅兢求䝁䄴䅤桂䝁䅷䅢㕂䍁䅁督あ䡁䅉睢畂䝁䅣䅉瑂䝁䅅杣牂䝁䅕䅤穂䍁䅁䅤潂䡁䅉睢ㅂ䝁䅣䅡療䡁䅕䅤杁䡁䅑䅡求䍁䅁兖畂䝁䅫䅤求䝁䅑䅉呂䡁䅑兙あ䝁䅕督畁䍁䅁䅕䙂䕁䅍睔婁䡉䅍䅉あ䝁䄸䅣杁䝁䅣杣療䝁䅍党祂䡁䅫䅉桂䝁䄴睙潂䝁䄸杣穂䍁䅁兡畂䝁䅍䅢ㅂ䝁䅑党杁䕁䅳杣療䝁䅣党祂䍁䅷䅉兂䡁䅕杙獂䝁䅫䅥獁䍁䅁兑獂䝁䅉党祂䡁䅑督療䝁䄴督杁䝁䅅杢歂䍁䅁兑潂䝁䄸䅢歂䍁䅁䅒求䝁䅷䅡桂䝁䅫来求䍁䄴䅉䉂䡁䅍䅉療䝁䅙䅉呂䝁䅕䅣あ䝁䅕兢楂䝁䅕杣杁䑁䅍䅍獁䍁䅁杍睁䑁䅉䅎獁䍁䅁䅕䙂䕁䅍睔杁䝁䄰兙畂䝁䅅睚求䝁䅑䅉穁䑁䅅免杁䡁䅍䅡療䡁䅁䅣灂䝁䄴睚杁䝁䅍党畂䡁䅑党祂䡁䅍䅌杁䝁䅫杢橂䝁䅷兤歂䝁䅫杢湂䍁䅁杍㕁䑁䅁䅉㍂䝁䅧睢獂䝁䅷入瑁䝁䄸睤畂䝁䅕䅚杁䝁䅍党畂䡁䅑党祂䡁䅍䅉橂䝁䄸兢睂䡁䅉兡穂䝁䅫杢湂䍁䅁睍祁䍁䄴兏杁䝁䄰兡獂䝁䅷兡療䝁䄴䅉穂䡁䅅兤桂䡁䅉党杁䝁䅙党求䡁䅑䅉桂䝁䅍杣療䡁䅍督杁䑁䅍免杁䡁䅍䅤桂䡁䅑党穂䍁䅁兙畂䝁䅑䅉祁䑁䅅䅉穂䝁䅧睢睂䡁䅁兡畂䝁䅣䅉橂䝁䅕杢あ䝁䅕杣穂䍁䅁睢㍂䝁䄴党歂䍁䅁兡畂䍁䅁䅤㍂䝁䄸䅉灂䝁䄴督あ䝁䅫䅤ㅂ䡁䅑兡療䝁䄴兙獂䍁䅁条療䝁䅫杢あ䍁䅁杤求䝁䄴䅤ㅂ䡁䅉党穂䍁䄴䅉兂䕁䅕睑偂䍁䅁兡穂䍁䅁杚療䝁䅍兤穂䝁䅕䅚杁䝁䄸杢杁䝁䅍杣求䝁䅅䅤灂䝁䄴睚杁䝁䅣杣求䝁䅅䅤杁䝁䄸兢畂䝁䅫兌橂䝁䅧兙畂䝁䄴党獂䍁䅷䅉湂䡁䅉睢橂䝁䅕杣㕂䍁䄰兙畂䝁䅍䅡療䡁䅉党歂䍁䅁督潂䝁䄸䅣睂䝁䅫杢湂䍁䅁党㑂䡁䅁党祂䝁䅫党畂䝁䅍党穂䍁䅁兙畂䝁䅑䅉灂䝁䄰䅣祂䝁䄸杤灂䝁䄴睚杁䝁䅍睢瑂䝁䄰兤畂䝁䅫䅤灂䝁䅕督獁䍁䅁睢畂䝁䅕䅉畂䝁䅕兡湂䝁䅧杙療䡁䅉䅡療䝁䄸䅚杁䡁䅍䅡療䡁䅁䅣灂䝁䄴睚杁䝁䅍党畂䡁䅑党祂䍁䅁兙あ䍁䅁兙杁䡁䅑兡瑂䝁䅕杌䅁䝁嘴䅁啃杂䅁䅕潂䝁䄸䅤祂䝁䄸杢灂䝁䅍督獁䍁䅁兓畂䝁䅍杌獁䍁䅁䅤療䝁䅣党あ䝁䅧党祂䍁䅁睤灂䡁䅑䅡杁䝁䅫䅤穂䍁䅁督ㅂ䝁䅉督灂䝁䅑兡桂䡁䅉兡求䡁䅍䅌杁䝁䅕杢湂䝁䅅睚求䡁䅍䅉灂䝁䄴䅉あ䝁䅧党杁䝁䄰兙畂䡁䅕杚桂䝁䅍䅤ㅂ䡁䅉党杁䝁䅅杢歂䍁䅁督桂䝁䅷党杁䝁䄸杚杁䡁䅁䅡療䡁䅑睢瑂䝁䅅督牂䍁䅁䅣祂䝁䄸䅚ㅂ䝁䅍䅤穂䍁䅁兙畂䝁䅑䅉穂䝁䅕杣㉂䝁䅫睙求䡁䅍䅉灂䝁䄴䅉あ䝁䅧党杁䙁䅕杢灂䡁䅑党歂䍁䅁睕あ䝁䅅䅤求䡁䅍䅌杁䙁䅑兙灂䡁䅣兙畂䍁䅷䅉䑂䝁䅧兡畂䝁䅅䅌杁䕁䅳睢祂䝁䅕兙獁䍁䅁兒ㅂ䡁䅉睢睂䝁䅕䅌杁䝁䅅杢歂䍁䅁兡畂䡁䅑党祂䝁䄴兙あ䝁䅫睢畂䝁䅅䅢獂䡁䅫杌杁䕁䅫䅤杁䝁䄸杚浂䝁䅕杣穂䍁䅁䅣潂䝁䄸䅤療䝁䄰兙穂䝁䅳督杁䡁䅑䅡桂䡁䅑䅉桂䡁䅉党杁䡁䅕督求䝁䅑䅉灂䝁䄴䅉あ䝁䅧党杁䝁䄰兙畂䡁䅕杚桂䝁䅍䅤ㅂ䡁䅉党杁䝁䄸杚杁䝁䅫杢あ䝁䅕睚祂䝁䅅䅤求䝁䅑䅉橂䝁䅫杣橂䡁䅕兡あ䡁䅍䅉桂䝁䄴䅚杁䝁䅙䅢桂䡁䅑䅉睂䝁䅅杢求䝁䅷䅉歂䝁䅫督睂䝁䅷兙㕂䡁䅍䅉潁䕁䅙䅕䕂䡁䅍克㝁䍁䅁兙畂䝁䅑䅉あ䝁䄸䅉あ䡁䅉兙畂䡁䅍杚求䡁䅉䅉橂䝁䅫杣橂䡁䅕兡あ䍁䅁䅣桂䡁䅑䅤求䡁䅉杢穂䍁䅁睢畂䡁䅑睢杁䡁䅍党瑂䝁䅫睙療䝁䄴䅚ㅂ䝁䅍䅤療䡁䅉䅉㍂䝁䅅杚求䡁䅉督獁䍁䅁兙畂䝁䅑䅉䝂䕁䅑䅕杁䡁䅍兤楂䡁䅍䅤祂䝁䅅䅤求䡁䅍杌杁䙁䅑䅡求䍁䅁睙療䝁䄰䅣桂䝁䄴入杁䝁䄸杚浂䝁䅕杣穂䍁䅁党獂䝁䅕睙あ䡁䅉兡橂䝁䅅䅢杁䝁䅅杢歂䍁䅁睢睂䡁䅑兡橂䝁䅅䅢杁䝁䅍睢瑂䡁䅁睢畂䝁䅕杢あ䡁䅍杌杁䕁䅫䅤杁䡁䅍党獂䝁䅷督杁䝁䅫䅤穂䍁䅁䅣祂䝁䄸䅚ㅂ䝁䅍䅤穂䍁䅁䅤療䍁䅁督求䝁䄰兡橂䝁䄸杢歂䡁䅕睙あ䝁䄸杣杁䝁䅅杢歂䍁䅁杒兂䕁䅑䅉歂䝁䅕督灂䝁䅣杢求䡁䅉督獁䍁䅁兢桂䝁䄴兤浂䝁䅅睙あ䡁䅕杣求䡁䅉督獁䍁䅁兙畂䝁䅑䅉浂䝁䄸兤畂䝁䅑杣灂䝁䅕督獁䍁䅁兙穂䍁䅁睤求䝁䅷䅢杁䝁䅅督杁䡁䅑睢杁䝁䄸䅤潂䝁䅕杣杁䝁䅧兡湂䝁䅧兌睂䝁䅕杣浂䝁䄸杣瑂䝁䅅杢橂䝁䅕䅉求䝁䅷党橂䡁䅑杣療䝁䄴兡橂䡁䅍䅉瑂䝁䅅杢ㅂ䝁䅙兙橂䡁䅑兤祂䝁䅕杣穂䍁䅁䅤潂䡁䅉睢ㅂ䝁䅣䅡杁䝁䅫䅤穂䍁䅁督桂䝁䅷党穂䍁䅁䅣求䡁䅉督療䝁䄴杢求䝁䅷䅉桂䝁䄴䅚杁䝁䅍兤穂䡁䅑睢瑂䝁䅕杣杁䡁䅍党祂䡁䅙兡橂䝁䅕䅉祂䝁䅕䅣祂䝁䅕督求䝁䄴䅤桂䡁䅑兡㉂䝁䅕督畁䍁䅁䅖潂䝁䅕䅉橂䝁䄸兢睂䝁䅅杢㕂䍁䅁睤桂䡁䅍䅉浂䝁䄸杣瑂䝁䅕杣獂䡁䅫䅉牂䝁䄴睢㍂䝁䄴䅉桂䡁䅍䅉兂䝁䅧睢あ䡁䅉睢畂䝁䅫睙杁䕁䅷兙楂䡁䅍䅌杁䕁䅫杢橂䍁䄴䅉桂䝁䄴䅚杁䝁䅍䅡桂䝁䄴睚求䝁䅑䅉灂䡁䅑督杁䝁䄴兙瑂䝁䅕䅉あ䝁䄸䅉兂䝁䅧睢あ䡁䅉睢畂䝁䅫睙穂䍁䅷䅉䩂䝁䄴睙畁䍁䅁兡畂䍁䅁免㕁䑁䅫䅍畁䍁䅁䅕潂䝁䄸䅤祂䝁䄸杢灂䝁䅍督獁䍁䅁兓畂䝁䅍杌杁䡁䅣兙穂䍁䅁兡畂䝁䅍睢祂䡁䅁睢祂䝁䅅䅤求䝁䅑䅉灂䝁䄴䅉硁䑁䅫李㕁䍁䅁兙畂䝁䅑䅉灂䡁䅍䅉楂䝁䅅督求䝁䅑䅉灂䝁䄴䅉䍂䡁䅉睢療䝁䅳杚灂䝁䅕䅢歂䍁䅷䅉䑂䝁䄸杢畂䝁䅕睙あ䝁䅫睙ㅂ䡁䅑杌䅁䩁吸䅁歁䅁䅁䅕潂䡁䅫督灂䝁䅍兙獂䍁䅁睕求䝁䅍兤祂䝁䅫䅤㕂䅁䅁䉥䅅䥁䄴䅁兂䝁䅧入穂䝁䅫睙桂䝁䅷䅉呂䝁䅕睙ㅂ䡁䅉兡あ䡁䅫睏杁䕁䅫䅚求䝁䄴䅤灂䡁䅑入杁䝁䅅杢歂䍁䅁兑橂䝁䅍党穂䡁䅍䅉乂䝁䅅杢桂䝁䅣党瑂䝁䅕杢あ䑁䅳䅉呂䝁䅕睙ㅂ䡁䅉兡あ䡁䅫䅉乂䝁䅅杢桂䝁䅣党瑂䝁䅕杢あ䅁䅁剫䅉䑁䈴䅁兂䝁䅧入穂䝁䅫睙桂䝁䅷䅉呂䝁䅕睙ㅂ䡁䅉兡あ䡁䅫睏杁䙁䅍兢桂䡁䅉䅤杁䕁䅉兤灂䝁䅷䅚灂䝁䄴睚㝁䍁䅁兓歂䝁䅕杢あ䝁䅫䅤㕂䍁䅁兙畂䝁䅑䅉䉂䝁䅍睙求䡁䅍督杁䕁䄰兙畂䝁䅅睚求䝁䄰党畂䡁䅑睏杁䕁䅅兤あ䝁䅧睢祂䝁䅫来桂䡁䅑兡療䝁䄴䅉桂䝁䄴䅚杁䕁䅅睙橂䝁䅕督穂䍁䅁睑療䝁䄴䅤祂䝁䄸䅢㝁䍁䅁䅕祂䝁䄸睙求䡁䅍督杁䕁䅅兤あ䝁䄸兢桂䡁䅑兡療䝁䄴睏杁䕁䄴党あ䡁䅣睢祂䝁䅳䅉呂䝁䅕睙ㅂ䡁䅉兡あ䡁䅫睏杁䙁䅍党橂䡁䅕杣灂䡁䅑入杁䕁䄰兙畂䝁䅅睚求䝁䄰党畂䡁䅑䅁慄䅃䅁杸䅁䙁䅁䅡㕂䡁䅍兡橂䝁䅅䅢杁䙁䅍党橂䡁䅕杣灂䡁䅑入㝁䍁䅁杖灂䝁䅑党療䍁䅁睕あ䡁䅉党桂䝁䄰兡畂䝁䅣睏杁䕁䅅兤あ䝁䅧睢祂䝁䅫来桂䡁䅑兡療䝁䄴䅉桂䝁䄴䅚杁䕁䅅睙橂䝁䅕督穂䍁䅁睑療䝁䄴䅤祂䝁䄸䅢㝁䍁䅁杖灂䝁䅑党療䍁䅁睑潂䝁䅅䅤㝁䍁䅁杔求䡁䅑睤療䡁䅉睡杁䙁䅍党橂䡁䅕杣灂䡁䅑入䅁䅁䬸䅁煂兄䅁䅕灂䝁䅷睚祂䝁䅫兢湁䡁䅍䅉兂䡁䅉兡歂䝁䅕䅉䑂䝁䄸杣睂䝁䄸杣桂䡁䅑兡療䝁䄴䅉睂䡁䅉睢歂䡁䅕睙求䡁䅍䅌杁䡁䅁杣療䝁䅍党穂䡁䅍党穂䍁䅷䅉瑂䝁䅅杣牂䝁䅕䅤穂䍁䅷䅉桂䝁䄴䅚杁䝁䅑兡穂䡁䅑杣灂䝁䅉兤あ䝁䅕督杁䝁䅙杣求䡁䅍䅡獁䍁䅁杚祂䝁䄸来求䝁䄴䅌杁䝁䅅杢歂䍁䅁杤桂䝁䅷兤求䍁䄰兙歂䝁䅑党歂䍁䅁睙潂䝁䅫睙牂䝁䅕杢杁䝁䅅杢歂䍁䅁䅣療䡁䅉睡杁䡁䅁杣療䝁䅑兤橂䡁䅑督杁䡁䅑睢杁䡁䅉党あ䝁䅅兡獂䝁䅕杣穂䍁䅷䅉歂䝁䅫督あ䡁䅉兡楂䡁䅕䅤療䡁䅉督獁䍁䅁兙畂䝁䅑䅉浂䝁䄸睢歂䡁䅍党祂䡁䅙兡橂䝁䅕䅉療䡁䅁党祂䝁䅅䅤療䡁䅉督畁䍁䅁䅖潂䝁䅕䅉橂䝁䄸兢睂䝁䅅杢㕂䍁䅁睢浂䝁䅙党祂䡁䅍䅉浂䡁䅉党穂䝁䅧䅉睂䡁䅉睢歂䡁䅕睙あ䡁䅍䅌杁䝁䅫杢橂䝁䅷兤歂䝁䅫杢湂䍁䅁杣求䝁䅙杣灂䝁䅣党祂䝁䅅䅤求䝁䅑䅉㍂䝁䅧睢獂䝁䅕䅉療䡁䅉䅉橂䡁䅕䅤瑁䡁䅕䅣杁䝁䅍䅡灂䝁䅍睡求䝁䄴䅌杁䡁䅍党獂䝁䅕睙あ䝁䅕䅚杁䝁䅍䅡灂䝁䅍睡求䝁䄴䅉睂䝁䅅杣あ䡁䅍䅉あ䝁䅧兙あ䍁䅁兙祂䝁䅕䅉求䝁䅫䅤潂䝁䅕杣杁䝁䄰兙祂䝁䅫杢桂䡁䅑党歂䍁䅁睢祂䍁䅁杢療䝁䄴兌瑂䝁䅅杣灂䝁䄴兙あ䝁䅕䅚獁䍁䅁䅣祂䝁䅫兢桂䡁䅉入杁䡁䅁睢祂䝁䅳䅉橂䡁䅕䅤穂䍁䅷䅉桂䝁䅑䅚求䝁䅑䅉㉂䝁䅅䅢ㅂ䝁䅕䅉睂䝁䄸杣牂䍁䅷䅉桂䝁䄴䅚杁䡁䅁睢祂䝁䅳䅉祂䝁䅫杙穂䑁䅳䅉桂䝁䄴䅚杁䡁䅁杣求䡁䅁兙祂䝁䅕䅚杁䡁䅁杣療䝁䅑兤橂䡁䅑督獁䍁䅁睤潂䝁䅫睙潂䍁䅁兡畂䝁䅍䅢ㅂ䝁䅑党杁䝁䅙兤獂䝁䅷入杁䝁䅍睢療䝁䅳党歂䍁䅷䅉祂䝁䅕兙歂䡁䅫兌あ䝁䄸兌橂䝁䄸睢牂䍁䅁兙畂䝁䅑䅉灂䝁䄴䅚灂䡁䅙兡歂䡁䅕兙獂䝁䅷入杁䝁䅙杣療䡁䅯党畂䍁䅁睙潂䝁䅫睙牂䝁䅕杢杁䡁䅁兙祂䡁䅑督獁䍁䅁督あ䡁䅉兡睂䡁䅍䅌杁䝁䄴兤湂䝁䅣党あ䡁䅍䅉桂䝁䄴䅚杁䡁䅁兙あ䡁䅑兡求䡁䅍䅌杁䡁䅁杣療䝁䅍党穂䡁䅍党歂䍁䅁督桂䡁䅕督桂䝁䅣党穂䍁䅷䅉楂䝁䅅睙療䝁䄴䅌杁䡁䅍兢療䝁䅳党歂䍁䅁兢求䝁䅅䅤獁䍁䅁睚桂䝁䄰兢療䝁䄴䅉煂䝁䄸兡畂䡁䅑督獁䍁䅁䅣祂䝁䅕兌睂䝁䅅睙牂䝁䅕䅚杁䝁䄰党桂䡁䅑督獁䍁䅁督桂䝁䄴䅚㍂䝁䅫睙潂䍁䅁兙畂䝁䅑䅉歂䝁䅕䅢灂䍁䅁睙療䡁䅕杢あ䝁䅕杣杁䝁䄰党桂䡁䅑督杁䝁䅅杢歂䍁䅁兢求䝁䅅䅤杁䝁䅉兙獂䝁䅷督畁䍁䅁兓あ䍁䅁兙獂䡁䅍睢杁䡁䅁杣療䡁䅙兡歂䝁䅕督杁䡁䅁䅢桂䝁䄴䅤瑁䝁䅉兙穂䝁䅕䅚杁䡁䅁杣療䡁䅑党灂䝁䄴䅉療䝁䅙杚求䡁䅉兡畂䝁䅣督獁䍁䅁杣求䝁䅅䅚㕂䍁䄰䅤療䍁䄰党桂䡁䅑䅉瑂䝁䅕兙獂䡁䅍䅌杁䝁䄰兤獂䡁䅑兡瑁䡁䅁杣療䡁䅑党灂䝁䄴䅉浂䡁䅉睢㙂䝁䅕杢杁䝁䅙睢療䝁䅑督獁䍁䅁杤求䝁䅣党あ䝁䅅杣灂䝁䅅杢杁䝁䅙睢療䝁䅑督杁䝁䅅杢歂䍁䅁䅚求䡁䅍督求䡁䅉䅤穂䍁䄴䅉䩂䝁䄴䅉桂䝁䅑䅚灂䡁䅑兡療䝁䄴䅌杁䝁䅫䅤穂䍁䅁党㑂䡁䅁睢祂䡁䅑党歂䍁䅁䅣祂䝁䄸䅚ㅂ䝁䅍䅤穂䍁䅁兡畂䝁䅍䅢ㅂ䝁䅑党杁䡁䅣䅡療䝁䅷党杁䝁䅍䅡灂䝁䅍睡求䝁䄴督杁䝁䅅杢歂䍁䅁睙潂䝁䅫睙牂䝁䅕杢杁䡁䅁兙祂䡁䅑督杁䡁䅍睢獂䝁䅑䅉求䝁䅫䅤潂䝁䅕杣杁䡁䅉党浂䡁䅉兡湂䝁䅕杣桂䡁䅑党歂䍁䅁杚療䡁䅉䅉歂䝁䅫督あ䡁䅉兡楂䡁䅕䅤療䡁䅉督杁䝁䅫杢杁䡁䅑䅡求䍁䅁兖畁䙁䅍杌杁䝁䄸杣杁䝁䅙杣療䡁䅯党畂䍁䅁杚療䡁䅉䅉歂䝁䅫督あ䡁䅉兡楂䡁䅕䅤灂䝁䄸杢杁䡁䅑睢杁䝁䅕䅥睂䝁䄸杣あ䍁䅁兢桂䡁䅉睡求䡁䅑督杁䝁䅅杢歂䍁䅁䅣祂䝁䅫兢桂䡁䅉入杁䡁䅁睢祂䝁䅳䅉橂䡁䅕䅤穂䍁䅷䅉潂䝁䄸睚杁䝁䅧党桂䝁䅑督獁䍁䅁兙畂䝁䅑䅉あ䡁䅉睢あ䡁䅑党祂䡁䅍䅉浂䡁䅉睢㙂䝁䅕杢杁䝁䅙睢祂䍁䅁䅚灂䡁䅍䅤祂䝁䅫杙ㅂ䡁䅑兡療䝁䄴䅉あ䝁䄸䅉求䡁䅧䅣療䡁䅉䅤杁䝁䄰兙祂䝁䅳党あ䡁䅍杌杁䙁䅑䅡求䍁䅁睙療䝁䄰䅣桂䝁䄴入杁䝁䄸杚浂䝁䅕杣穂䍁䅁兡あ䡁䅍䅉睂䡁䅉睢歂䡁䅕睙あ䡁䅍䅉ㅂ䝁䄴䅚求䡁䅉䅉あ䝁䅧党杁䙁䅁兡獂䝁䅣杣灂䝁䄰升穂䍁䅷䅉䭂䡁䅕督あ䍁䅁村䉂䙁䅉兒獁䍁䅁睒療䝁䅷䅚婁䝉䄴䅉兂䡁䅕兢睂䍁䅷䅉䡂䝁䄸䅢歂䍁䅁睓灂䡁䅍䅤獁䍁䅁睑療䡁䅕杢あ䡁䅫䅉兂䡁䅉兡歂䝁䅕䅌杁䙁䅁兡求䡁䅉睙求䍁䅁睑潂䝁䅫睙牂䝁䅕杢獁䍁䅁䅕灂䝁䅷睚祂䝁䅫兢婁䡉䅍䅉乂䝁䅕䅥灂䝁䅍睢獁䍁䅁睕桂䡁䅙睢祂䝁䄸䅌杁䙁䅑睢瑁䙁䅉兡橂䝁䄸督獁䍁䅁䅒求䝁䅷䅉䕂䝁䅫兙獁䍁䅁兔療䡁䅫䅉兂䝁䅅杣牂䍁䅷䅉偂䉁杫睓桂䝁䄴党獁䍁䅁杕灂䝁䅍䅡瑂䝁䄸杢歂䍁䅷䅉䝂䡁䅉兡歂䝁䅣党杁䙁䅉兙灂䝁䅑党祂䡁䅍䅌杁䝁䅅杢歂䍁䅁䅒求䝁䄴杢㕂䍁䅁杙祂䝁䅅杢歂䡁䅍杌杁䕁䅫䅤杁䡁䅍党祂䡁䅙党穂䍁䅁睙潂䝁䅅兡畂䍁䅁杣求䡁䅍䅤桂䡁䅕杣桂䝁䄴䅤穂䍁䅷䅉浂䝁䄸睢歂䍁䅁䅣祂䝁䄸睙求䡁䅍督療䡁䅉督獁䍁䅁杙祂䝁䄸兙歂䍁䄰䅢灂䝁䄴党杁䝁䅑兡穂䡁䅑杣灂䝁䅉兤あ䝁䄸杣穂䍁䅷䅉桂䝁䄴䅚杁䝁䄸䅤潂䝁䅕杣杁䝁䅫杢穂䡁䅑兡あ䡁䅕䅤灂䝁䄸杢穂䑁䅳䅉桂䝁䄴䅚杁䡁䅉党あ䝁䅅兡獂䍁䅁兢桂䡁䅉睡求䡁䅑䅌杁䡁䅍兤橂䝁䅧䅉桂䡁䅍䅉湂䡁䅉睢橂䝁䅕杣㕂䍁䅁督あ䝁䄸杣求䍁䅁睙潂䝁䅅兡畂䡁䅍䅌杁䡁䅣䅡療䝁䅷党穂䝁䅅䅢求䍁䅁睙獂䡁䅕杙穂䍁䅷䅉桂䝁䄴䅚杁䝁䄸䅤潂䝁䅕杣杁䡁䅉党あ䝁䅅兡獂䍁䅁䅚灂䡁䅍䅤祂䝁䅫杙ㅂ䡁䅑睢祂䡁䅍杌杁䕁䅫䅤杁䝁䄸䅣求䡁䅉兙あ䝁䅕督杁䝁䅫杢杁䡁䅑䅡求䍁䅁兖畂䝁䅫䅤求䝁䅑䅉呂䡁䅑兙あ䝁䅕督獁䍁䅁䅤潂䝁䅕䅉噂䝁䄴兡あ䝁䅕䅚杁䕁䅳兡畂䝁䅣䅚療䝁䄰䅌杁䕁䄰党㑂䝁䅫睙療䍁䅷䅉あ䝁䅧党杁䕁䄰兡歂䝁䅑䅢求䍁䅁兒桂䡁䅍䅤獁䍁䅁兑穂䝁䅫兙獁䍁䅁睑療䝁䄴䅤灂䝁䄴党畂䡁䅑兙獂䍁䅁兒ㅂ䡁䅉睢睂䝁䅕䅌杁䝁䅅杢歂䍁䅁兡畂䡁䅑党祂䝁䄴兙あ䝁䅫睢畂䝁䅅䅢獂䡁䅫杌杁䙁䅑䅡求䍁䅁睙療䝁䄰䅣桂䝁䄴入杁䡁䅣兙穂䍁䅁杚療䡁䅕杢歂䝁䅕䅚杁䝁䅫杢杁䑁䅅兏ぁ䑁䅙䅉桂䝁䄴䅚杁䝁䅫督杁䝁䅧党桂䝁䅑兣ㅂ䝁䅅杣あ䝁䅕杣求䝁䅑䅉灂䝁䄴䅉䡂䡁䅉党求䝁䅷党㕂䍁䅷䅉䑂䝁䄸䅢療䡁䅉兙歂䝁䄸杌杁䙁䅁兡獂䝁䅣杣灂䝁䄰睊穂䍁䅁䅕祂䝁䅫䅚求䍁䅁睑療䡁䅉䅣療䡁䅉兙あ䝁䅫睢畂䍁䅁睢睂䝁䅕杣桂䡁䅑党穂䍁䅁兙穂䍁䅁兙杁䡁䅍兤楂䡁䅍兡歂䝁䅫兙祂䡁䅫䅉療䝁䅙䅉䭂䕁䅉睕杁䙁䅍杌䉂䍁䄴䅁㕂䅆䅁䅱䄴䙁䅁兡畂䝁䄴兙橂䝁䅷党杁䕁䅙兡畂䝁䅅杢橂䝁䅫兙獂䍁䅁䅕桂䡁䅉䅤畂䝁䅕杣穂䍁䅷䅉䩂䝁䄴睙畁䍁䅷䅉あ䝁䄸睚求䡁䅑䅡求䡁䅉䅉㍂䝁䅫䅤潂䍁䅁兡あ䡁䅍䅉穂䡁䅕杙穂䝁䅫䅚灂䝁䅅杣灂䝁䅕督獁䍁䅁睢睂䝁䅕杣桂䡁䅑党穂䍁䅁兙穂䍁䅁䅤潂䝁䅕䅉楂䝁䅅杢牂䍁䅁䅡療䝁䅷䅚灂䝁䄴睚杁䝁䅍睢瑂䡁䅁兙畂䡁䅫䅉浂䝁䄸杣杁䙁䅁兡畂䝁䄴兙橂䝁䅷党杁䕁䅉兙畂䝁䅳䅉あ䝁䅧兙あ䍁䅁䅣祂䝁䄸杤灂䝁䅑党穂䍁䅁杤桂䡁䅉兡療䡁䅕督杁䝁䅉兙畂䝁䅳兡畂䝁䅣䅉睂䡁䅉睢歂䡁䅕睙あ䡁䅍䅉桂䝁䄴䅚杁䡁䅍党祂䡁䅙兡橂䝁䅕督杁䡁䅑睢杁䝁䅫杢歂䝁䅫杤灂䝁䅑兤桂䝁䅷督獁䍁䅁杙ㅂ䡁䅍兡畂䝁䅕督穂䝁䅕督獁䍁䅁兙畂䝁䅑䅉睂䡁䅉睢浂䝁䅕督穂䝁䅫睢畂䝁䅅䅢杁䝁䅕杢あ䝁䅫䅤灂䝁䅕督杁䝁䅫杢杁䡁䅑䅡求䍁䅁兖畂䝁䅫䅤求䝁䅑䅉呂䡁䅑兙あ䝁䅕督畁䍁䅁䅖潂䝁䅕䅉橂䝁䄸兢睂䝁䅅杢㕂䍁䅁兙橂䝁䅍党睂䡁䅑督杁䡁䅙兙祂䝁䅫睢ㅂ䡁䅍䅉歂䝁䅕䅣療䡁䅍兡あ䡁䅍䅌杁䝁䅫杢橂䝁䅷兤歂䝁䅫杢湂䍁䅁督桂䡁䅙兡畂䝁䅣督獁䍁䅁杢療䝁䄴兡畂䡁䅑党祂䝁䅕督あ䍁䄰杙求䝁䅅杣灂䝁䄴睚杁䝁䅅杢歂䍁䅁兡畂䡁䅑党祂䝁䅕督あ䍁䄰杙求䝁䅅杣灂䝁䄴睚杁䝁䅍䅡求䝁䅍睡灂䝁䄴睚獁䍁䅁兢療䝁䄴党㕂䍁䅁兢桂䡁䅉睡求䡁䅑䅌杁䝁䅅杢歂䍁䅁睙求䡁䅉䅤灂䝁䅙兡橂䝁䅅䅤求䍁䅁睢浂䍁䅁䅚求䡁䅁睢穂䝁䅫䅤杁䝁䅅睙橂䝁䄸兤畂䡁䅑督㝁䍁䅁兙畂䝁䅑䅉睂䡁䅉睢㉂䝁䅫䅚求䡁䅍䅉あ䡁䅉党桂䡁䅍兤祂䡁䅫䅉瑂䝁䅅杢桂䝁䅣党瑂䝁䅕杢あ䍁䅁督求䡁䅉杤灂䝁䅍党穂䍁䅷䅉㍂䝁䅧兡橂䝁䅧䅉灂䝁䄴睙獂䡁䅕䅚求䡁䅍䅉療䝁䄴䅢灂䝁䄴党杁䡁䅣兡祂䝁䅕䅉療䡁䅉兡湂䝁䅫杢桂䡁䅑兡療䝁䄴䅌杁䝁䅕杢潂䝁䅅杢橂䝁䅕䅚杁䕁䅅睑䥂䍁䅁睢祂䝁䅫睚灂䝁䄴兙あ䝁䅫睢畂䍁䅁督求䡁䅉杤灂䝁䅍党穂䍁䅷䅉睂䝁䄸督灂䡁䅑兡㉂䝁䅕䅉睂䝁䅅入獁䍁䅁来求䡁䅉睢杁䝁䅉兙獂䝁䅅杢橂䝁䅕䅉桂䝁䄴䅚杁䡁䅍睤求䝁䅕䅣杁䝁䅅睙橂䝁䄸兤畂䡁䅑督獁䍁䅁兙ㅂ䡁䅑睢瑂䝁䅅䅤求䝁䅑䅉楂䝁䅫䅢獂䍁䅁䅣桂䡁䅫䅉穂䝁䅕杣㉂䝁䅫睙求䡁䅍䅌杁䝁䅕䅢求䝁䅍䅤祂䝁䄸杢灂䝁䅍䅉祂䝁䅕睙求䝁䅫杤桂䝁䅉䅢求䡁䅍䅉睂䡁䅉睢橂䝁䅕督穂䝁䅫杢湂䍁䅷䅉獂䝁䄸睙牂䝁䅉睢㑂䍁䅁䅣祂䝁䄸睙求䡁䅍督灂䝁䄴睚獁䍁䅁兙畂䝁䅑䅉瑂䝁䅕杣橂䝁䅧兙畂䡁䅑䅉橂䝁䅅杣歂䍁䅁兙橂䝁䅍党睂䡁䅑兙畂䝁䅍党杁䡁䅍党祂䡁䅙兡橂䝁䅕督畁䍁䅁兓あ䍁䅁睢浂䝁䅙党祂䡁䅍䅉求䡁䅅兤灂䡁䅁兢求䝁䄴䅤杁䝁䅅杢歂䍁䅁睤療䡁䅉睡灂䝁䄴睚杁䝁䅍兙睂䝁䅫䅤桂䝁䅷䅉獂䝁䄸兙畂䡁䅍睏杁䝁䅍睢瑂䝁䄰党祂䝁䅍兡桂䝁䅷䅉祂䝁䅕兙獂䍁䅁党穂䡁䅑兙あ䝁䅕䅉獂䝁䄸兙畂䡁䅍䅉橂䝁䄸兢睂䡁䅉兡穂䝁䅫杢湂䍁䅁兡畂䡁䅙党穂䡁䅑兢求䝁䄴䅤杁䡁䅁杣療䡁䅁党祂䡁䅑兡求䡁䅍䅉桂䝁䄴䅚杁䝁䅉兤穂䝁䅫杢求䡁䅍督杁䝁䅷睢桂䝁䄴督㝁䍁䅁督求䝁䅍兤祂䝁䅕䅚杁䝁䅅杢歂䍁䅁兤畂䡁䅍党橂䡁䅕杣求䝁䅑䅉獂䝁䄸兙畂䡁䅍䅌杁䡁䅍兤橂䝁䅧䅉桂䡁䅍䅉灂䝁䄴督あ䝁䅅䅢獂䝁䄰党畂䡁䅑䅉桂䝁䄴䅚杁䡁䅑党祂䝁䄰䅌杁䝁䅷兡畂䝁䅕督杁䝁䄸杚杁䝁䅍杣求䝁䅑兡あ䍁䅷䅉桂䝁䄴䅚杁䡁䅉党穂䝁䅫䅚求䝁䄴䅤灂䝁䅅䅢杁䝁䅙兡祂䡁䅍䅤杁䝁䄰睢祂䡁䅑睚桂䝁䅣党獁䍁䅁兙穂䍁䅁睤求䝁䅷䅢杁䝁䅅督杁䝁䅧睢瑂䝁䅕䅉求䡁䅅兤灂䡁䅑入杁䝁䅷睢桂䝁䄴督杁䝁䅅杢歂䍁䅁䅡療䝁䄰党杁䝁䅕兣ㅂ䝁䅫䅤㕂䍁䅁䅢灂䝁䄴党穂䍁䅁睢浂䍁䅁睙祂䝁䅕䅚灂䡁䅑睏杁䝁䅅杢歂䍁䅁睙祂䝁䅕䅚灂䡁䅑䅉橂䝁䅅杣歂䡁䅍䅉浂䝁䄸杣杁䝁䅍睢畂䡁䅍兤瑂䝁䅕杣穂䍁䅁兙畂䝁䅑䅉楂䡁䅕督灂䝁䄴党穂䡁䅍党穂䍁䄴䅉啂䝁䅧党杁䝁䅍睢瑂䡁䅁兙畂䡁䅫䅉桂䝁䅷督療䍁䅁䅣祂䝁䄸杤灂䝁䅑党穂䍁䅁兡畂䡁䅙党穂䡁䅑兢求䝁䄴䅤杁䡁䅁杣療䝁䅑兤橂䡁䅑督㝁䍁䅁杙祂䝁䄸睡求䡁䅉兙湂䝁䅕䅉桂䝁䄴䅚杁䝁䅫杢㉂䝁䅕督あ䝁䄰党畂䡁䅑䅉桂䝁䅑杤灂䡁䅍睢祂䡁䅫䅉睂䡁䅉睢湂䡁䅉兙瑂䡁䅍睏杁䝁䅅杢歂䍁䅁杚灂䝁䅑兤橂䝁䅫兙祂䡁䅫䅉桂䝁䄴䅚杁䝁䅫杢㉂䝁䅕督あ䝁䄰党畂䡁䅑䅉穂䝁䅕杣㉂䝁䅫睙求䡁䅍䅌杁䡁䅍兤橂䝁䅧䅉桂䡁䅍䅉睂䝁䅕杣穂䝁䄸杢桂䝁䅷䅉あ䡁䅉兤穂䡁䅑䅌杁䝁䅫杢㉂䝁䅕督あ䝁䄰党畂䡁䅑䅉瑂䝁䅅杢桂䝁䅣党瑂䝁䅕杢あ䍁䅷䅉求䡁䅍䅤桂䡁䅑党杁䝁䅅䅚瑂䝁䅫杢灂䡁䅍䅤祂䝁䅅䅤灂䝁䄸杢獁䍁䅁党畂䝁䅑睢㍂䝁䄰党畂䡁䅑督獁䍁䅁杚療䡁䅕杢歂䝁䅅䅤灂䝁䄸杢穂䍁䅷䅉灂䝁䄴䅚灂䡁䅙兡歂䡁䅕兙獂䍁䅁杣求䡁䅑兡祂䝁䅕兢求䝁䄴䅤杁䝁䅅睙橂䝁䄸兤畂䡁䅑督獁䍁䅁党穂䝁䅍杣療䡁䅣䅉穂䝁䅕杣㉂䝁䅫睙求䡁䅍䅌杁䝁䅅杢歂䍁䅁睙ㅂ䡁䅍䅤療䝁䅑入畁䍁䅁兓畂䍁䅁兙歂䝁䅑兡あ䝁䅫睢畂䍁䅷䅉灂䡁䅑䅉療䝁䅙杚求䡁䅉督杁䝁䅫杢穂䡁䅕杣桂䝁䄴睙求䍁䅁兙湂䝁䅕杢橂䡁䅫䅉穂䝁䅕杣㉂䝁䅫睙求䡁䅍䅉睂䡁䅉兡瑂䝁䅅杣灂䝁䅷入杁䝁䅫杢杁䡁䅑䅡求䍁䅁䅣祂䝁䄸䅣求䡁䅉䅤㕂䍁䅁兙畂䝁䅑䅉橂䝁䅅督ㅂ䝁䅅䅢あ䡁䅫䅉桂䡁䅉党桂䑁䅳䅉瑂䝁䅕杣湂䝁䅕杣杁䝁䅅杢歂䍁䅁兙橂䡁䅅兤灂䡁䅍兡あ䝁䅫睢畂䍁䅁兙歂䡁䅙兡穂䝁䄸杣㕂䍁䅁督求䡁䅉杤灂䝁䅍党穂䑁䅳䅉桂䝁䄴䅚杁䡁䅁杣灂䡁䅙兙あ䝁䅕䅉歂䝁䅕杙あ䍁䅷䅉求䡁䅅兤灂䡁䅑入杁䝁䅅杢歂䍁䅁兢求䡁䅯来桂䝁䄴兡畂䝁䅕䅌杁䝁䅅杢歂䍁䅁睢あ䝁䅧党祂䍁䅁兢灂䝁䅑䅚獂䝁䅕兌瑂䝁䅅杣牂䝁䅕䅤杁䝁䅅䅚㉂䝁䅫督療䡁䅉入杁䡁䅍党祂䡁䅙兡橂䝁䅕督畁䍁䅁杒ㅂ䡁䅉䅤潂䝁䅕杣獁䍁䅁䅤潂䝁䅕䅉橂䝁䄸兢睂䝁䅅杢㕂䍁䅁䅣祂䝁䄸杤灂䝁䅑党穂䍁䅁䅤求䝁䅷党睂䝁䅧睢畂䝁䅕䅉桂䝁䄴䅚杁䝁䄸杢獂䝁䅫杢求䍁䅁杙桂䝁䄴睡灂䝁䄴睚獁䍁䅁兢療䝁䅉兡獂䝁䅕䅉楂䝁䅅杢牂䝁䅫杢湂䍁䅷䅉歂䝁䅕杙灂䡁䅑䅉桂䝁䄴䅚杁䝁䅍杣求䝁䅑兡あ䍁䅁睙桂䡁䅉䅚穂䍁䅷䅉歂䝁䅫杣求䝁䅍䅤杁䝁䅑党睂䝁䄸督灂䡁䅑䅉桂䝁䄴䅚杁䡁䅉党瑂䝁䄸䅤求䍁䅁䅚求䡁䅁睢穂䝁䅫䅤杁䝁䅍兙睂䡁䅑兤祂䝁䅕䅌杁䝁䄰睢楂䝁䅫䅢求䍁䅁䅚求䡁䅁睢穂䝁䅫䅤杁䝁䄸䅣あ䝁䅫睢畂䍁䅷䅉桂䡁䅕䅤療䝁䄰兙あ䝁䅕䅚杁䡁䅑党獂䝁䅷党祂䍁䅁兢桂䝁䅍䅡灂䝁䄴党獁䍁䅁兙畂䝁䅑䅉橂䝁䅅督潂䍁䅁兢桂䝁䄴兙湂䝁䅕兢求䝁䄴䅤杁䡁䅍党祂䡁䅙兡橂䝁䅕督畁䍁䅁䅕灂䝁䄴杢桂䝁䅍䅢求䍁䅁杒灂䝁䄴兙畂䝁䅍兡桂䝁䅷䅉兂䝁䅅杣あ䝁䄴党祂䡁䅍䅌杁䕁䅫杢橂䍁䄴䅉㍂䝁䅅督杁䝁䅫杢橂䝁䄸杣睂䝁䄸杣桂䡁䅑党歂䍁䅁兡畂䍁䅁杍睁䑁䅁䅍杁䝁䅅杢歂䍁䅁兡穂䍁䅁䅡求䝁䅅䅚硂䡁䅕兙祂䡁䅑党祂䝁䅕䅚杁䝁䅫杢杁䕁䄴兙穂䝁䅧杤灂䝁䅷䅢求䍁䅷䅉啂䝁䅕杢畂䝁䅕督穂䝁䅕党畁䅁䅁䉎䅍䑁䙙䅁兂䝁䅫杢畂䝁䅅睙獂䝁䅕䅉塂䝁䅕督あ䍁䅁睑桂䡁䅁兡あ䝁䅅䅢杁䕁䅍睢祂䡁䅁睢祂䝁䅅䅤灂䝁䄸杢獁䍁䅁䅤潂䡁䅉睢ㅂ䝁䅣䅡杁䝁䅫䅤穂䍁䅁督ㅂ䝁䅉督灂䝁䅑兡桂䡁䅉入獁䍁䅁䅣祂䝁䄸杤灂䝁䅑党穂䍁䅁杣求䡁䅑兙灂䝁䅷䅉桂䝁䄴䅚杁䡁䅣䅡療䝁䅷党穂䝁䅅䅢求䍁䅁党獂䝁䅕睙あ䡁䅉兡橂䍁䅁督求䡁䅉杤灂䝁䅍党穂䍁䅁䅣祂䝁䅫兢桂䡁䅉兡獂䡁䅫䅉灂䝁䄴䅉あ䝁䅧党杁䡁䅍䅤桂䡁䅑党杁䝁䄸杚杁䕁䅅杣灂䡁䅯睢畂䝁䅅杌杁䙁䅑䅡求䍁䅁睙療䝁䄰䅣桂䝁䄴入杁䝁䅕杢湂䝁䅅睚求䡁䅍䅉灂䝁䄴䅉あ䝁䅧党杁䝁䅣党畂䝁䅕杣桂䡁䅑兡療䝁䄴䅌杁䡁䅑杣桂䝁䄴督瑂䝁䅫督穂䝁䅫睢畂䍁䅷䅉桂䝁䄴䅚杁䝁䅑兡穂䡁䅑杣灂䝁䅉兤あ䝁䅫睢畂䍁䅁睢浂䍁䅁党獂䝁䅕睙あ䡁䅉兡橂䝁䅫䅤㕂䍁䅁兤穂䝁䅫杢湂䍁䅁睙療䝁䅅䅢獁䍁䅁杢ㅂ䝁䅍䅢求䝁䅅杣獁䍁䅁睚桂䡁䅍䅌杁䝁䄸兡獂䍁䅷䅉桂䝁䄴䅚杁䡁䅍睢獂䝁䅅杣杁䝁䅣党畂䝁䅕杣桂䡁䅑兡畂䝁䅣䅉浂䝁䅅睙灂䝁䅷兡あ䝁䅫党穂䍁䄴䅉䩂䡁䅑督杁䡁䅑杣桂䝁䄴督瑂䝁䅫督穂䝁䅫睢畂䍁䅁杚桂䝁䅍兡獂䝁䅫䅤灂䝁䅕督杁䝁䅫杢橂䝁䅷兤歂䝁䅕䅉療䡁䅙党祂䝁䅧党桂䝁䅑䅉獂䝁䅫杢求䡁䅍䅉桂䝁䄴䅚杁䡁䅕杢歂䝁䅕杣湂䡁䅉睢ㅂ䝁䄴䅚杁䝁䅷兡畂䝁䅕督㝁䍁䅁兙畂䝁䅑䅉歂䝁䅫督あ䡁䅉兡楂䡁䅕䅤灂䝁䄸杢杁䝁䅙兙橂䝁䅫䅢灂䡁䅑兡求䡁䅍䅉橂䝁䄸杢穂䝁䅫督あ䍁䅁睢浂䍁䅁睢㉂䝁䅕杣潂䝁䅕兙歂䍁䅁䅢灂䝁䄴党穂䍁䅁兙畂䝁䅑䅉ㅂ䝁䄴䅚求䡁䅉睚祂䝁䄸兤畂䝁䅑䅉睂䡁䅉兡瑂䝁䅅杣㕂䍁䅁睙桂䝁䅉䅢求䡁䅍杌杁䙁䅑䅡求䍁䅁睙療䝁䄰䅣桂䝁䄴入杁䝁䅅䅢穂䝁䄸䅉療䡁䅣杢穂䍁䅁兙畂䝁䅑䅉瑂䝁䅅兡畂䡁䅑兙灂䝁䄴督杁䡁䅑杣桂䝁䄴督瑂䝁䅫督穂䝁䅫睢畂䍁䅁兙畂䝁䅑䅉歂䝁䅫督あ䡁䅉兡楂䡁䅕䅤灂䝁䄸杢杁䡁䅍兤楂䡁䅍䅤桂䡁䅑兡療䝁䄴督㝁䍁䅁兙畂䝁䅑䅉療䡁䅣杢穂䍁䅁党畂䝁䅕杣湂䡁䅫䅉穂䡁䅑睢祂䝁䅅睚求䍁䅁杚桂䝁䅍兡獂䝁䅫䅤灂䝁䅕督畁䍁䅁䅕灂䝁䄴杢桂䝁䅍䅢求䍁䅁睖求䡁䅍䅤杁䕁䅍兙睂䝁䅫䅤桂䝁䅷䅉䑂䝁䄸杣睂䝁䄸杣桂䡁䅑兡療䝁䄴䅉㍂䝁䅅督杁䝁䅫杢橂䝁䄸杣睂䝁䄸杣桂䡁䅑党歂䍁䅁兡畂䍁䅁免㕁䑁䅧兎杁䝁䅅杢歂䍁䅁兡穂䍁䅁䅡求䝁䅅䅚硂䡁䅕兙祂䡁䅑党祂䝁䅕䅚杁䝁䅫杢杁䙁䅁䅡療䝁䅕杢灂䡁䅧䅌杁䕁䅅杣灂䡁䅯睢畂䝁䅅杌䅁䉁奅䅁㉂䅄䅁䅕灂䡁䅁党祂䍁䅁睕桂䝁䄴䅚獂䝁䅕杣杁䕁䅍睢瑂䡁䅁兙畂䝁䅫党穂䍁䅁睢睂䝁䅕杣桂䡁䅑党穂䍁䅁兙穂䍁䅁兙畂䍁䅁兡畂䡁䅙党穂䡁䅑兢求䝁䄴䅤杁䝁䅉兙畂䝁䅳䅉桂䝁䄴䅚杁䝁䅫杢穂䡁䅑兡あ䡁䅕䅤灂䝁䄸杢桂䝁䅷䅉穂䝁䅕睙ㅂ䡁䅉兡あ䝁䅫党穂䍁䅁杚灂䡁䅉兢杁䡁䅑䅡桂䡁䅑䅉穂䝁䅕杣㉂䝁䅕督杁䝁䅍睢祂䡁䅁睢祂䝁䅅䅤灂䝁䄸杢穂䍁䅷䅉睂䡁䅉兡㉂䝁䅅䅤求䍁䅁党硂䡁䅕兡あ䡁䅫䅉湂䡁䅉睢ㅂ䡁䅁督獁䍁䅁䅣ㅂ䝁䅉䅢灂䝁䅍䅉求䝁䄴䅤灂䡁䅑兡求䡁䅍䅌杁䝁䄴睢畂䍁䄰䅣祂䝁䄸杚灂䡁䅑䅉求䝁䄴䅤灂䡁䅑兡求䡁䅍䅌杁䝁䅅杢歂䍁䅁兡畂䡁䅍䅤灂䡁䅑兤あ䝁䅫睢畂䝁䅅䅢杁䝁䅫杢㉂䝁䅕督あ䝁䄸杣穂䍁䅁兡畂䍁䅁䅤潂䝁䅕䅉噂䝁䄴兡あ䝁䅕䅚杁䙁䅍䅤桂䡁䅑党穂䍁䅁兙畂䝁䅑䅉灂䝁䄴䅤求䡁䅉杢桂䡁䅑兡療䝁䄴兙獂䝁䅷入畁䍁䅁兓あ䍁䅁睢浂䝁䅙党祂䡁䅍䅉灂䝁䄴杤求䡁䅍䅤瑂䝁䅕杢あ䍁䅁杙桂䝁䄴睡灂䝁䄴睚杁䡁䅍党祂䡁䅙兡橂䝁䅕督杁䝁䅅杢歂䍁䅁兡畂䡁䅍䅤灂䡁䅑兤あ䝁䅫睢畂䝁䅅䅢杁䡁䅍兙獂䝁䅕督獁䍁䅁䅤祂䝁䅅䅚灂䝁䄴睚獁䍁䅁兙畂䝁䅑䅉祂䝁䅕督求䝁䅅杣橂䝁䅧䅉穂䝁䅕杣㉂䝁䅫睙求䡁䅍䅉浂䝁䄸杣杁䡁䅙兙祂䝁䅫睢ㅂ䡁䅍䅉求䡁䅅兤灂䡁䅑入杁䝁䅅杢歂䍁䅁杚灂䡁䅧党歂䍁䅁兡畂䝁䅍睢瑂䝁䅕䅉睂䡁䅉睢歂䡁䅕睙あ䡁䅍睏杁䝁䅅䅚㉂䝁䅫督療䡁䅉入杁䡁䅍党祂䡁䅙兡橂䝁䅕督獁䍁䅁督ㅂ䝁䅍䅡杁䝁䅅督杁䝁䄰党祂䝁䅣党祂䡁䅍䅉桂䝁䄴䅚杁䝁䅅睙硂䡁䅕兡穂䝁䅫䅤灂䝁䄸杢穂䍁䅷䅉求䡁䅅兤灂䡁䅑入杁䝁䅅杢歂䍁䅁䅚求䝁䅉䅤杁䡁䅁杣灂䡁䅙兙あ䝁䅕䅉睂䝁䅷兙橂䝁䅕兢求䝁䄴䅤穂䍁䅷䅉桂䝁䄴䅚杁䝁䅑党楂䡁䅑䅉桂䝁䄴䅚杁䡁䅉党穂䡁䅑杣ㅂ䝁䅍䅤ㅂ䡁䅉兡畂䝁䅣䅉桂䝁䅑杤灂䡁䅍睢祂䡁䅫睏杁䡁䅉兙灂䡁䅍党穂䍁䅁睙桂䡁䅁兡あ䝁䅅䅢杁䡁䅑䅡祂䝁䄸兤湂䝁䅧䅉求䡁䅅兤灂䡁䅑入杁䝁䅅杢歂䍁䅁䅚求䝁䅉䅤杁䝁䅙兡畂䝁䅅杢橂䝁䅫杢湂䡁䅍睏杁䡁䅕杢歂䝁䅕杣㍂䡁䅉兡あ䝁䅕督杁䝁䄰兤畂䝁䅫睙灂䡁䅁兙獂䍁䅁兡穂䡁䅍兤桂䝁䄴睙求䡁䅍睏杁䝁䅅杢歂䍁䅁兢ㅂ䝁䄴兡橂䝁䅫䅣桂䝁䅷䅉浂䝁䅫杢桂䝁䄴睙灂䝁䅅䅢杁䝁䅅䅚㉂䝁䅫督療䡁䅉入杁䝁䅅杢歂䍁䅁䅢療䝁䅅杢杁䡁䅁䅢桂䝁䅍党瑂䝁䅕杢あ䍁䅁督求䡁䅉杤灂䝁䅍党穂䍁䅷䅉桂䡁䅍䅉㍂䝁䅕䅢獂䍁䅁兙穂䍁䅁杤桂䡁䅉兡療䡁䅕督杁䝁䄸杤求䡁䅉兌あ䝁䅧党瑁䝁䅍睢ㅂ䝁䄴䅤求䡁䅉䅉歂䝁䅕杣灂䡁䅙兙あ䝁䅫杤求䍁䅁䅣祂䝁䄸䅚ㅂ䝁䅍䅤穂䍁䄴䅉䩂䡁䅑䅉桂䝁䅷督療䍁䅁䅣祂䝁䄸杤灂䝁䅑党穂䍁䅁䅣ㅂ䝁䅉䅢灂䝁䅍䅉浂䝁䅫杢桂䝁䄴睙求䍁䅁兡畂䡁䅙党穂䡁䅑兢求䝁䄴䅤杁䝁䅉兙畂䝁䅳兡畂䝁䅣䅉穂䝁䅕杣㉂䝁䅫睙求䡁䅍䅉あ䝁䅧兙あ䍁䅁杚療䝁䅍兤穂䍁䅁睢畂䍁䅁督あ䝁䅅䅤求䍁䅁兙畂䝁䅑䅉獂䝁䄸睙桂䝁䅷䅉湂䝁䄸杤求䡁䅉杢瑂䝁䅕杢あ䡁䅍䅌杁䝁䅅杢歂䍁䅁睙ㅂ䝁䅷䅤ㅂ䡁䅉兙獂䍁䅁兙畂䝁䅑䅉穂䝁䄸睙灂䝁䅅䅢杁䡁䅍党祂䡁䅙兡橂䝁䅕䅉畂䝁䄸杢瑁䡁䅁杣療䝁䅙兡あ䍁䅁党畂䡁䅑兡あ䝁䅫党穂䍁䅷䅉桂䡁䅍䅉㍂䝁䅕䅢獂䍁䅁兙穂䍁䅁䅤潂䝁䅕䅉求䝁䅑兤橂䝁䅅䅤灂䝁䄸杢獁䍁䅁䅡求䝁䅅䅢あ䝁䅧睙桂䡁䅉党獁䍁䅁䅡療䡁䅍䅣灂䡁䅑兙獂䝁䅫䅤㕂䍁䅷䅉穂䝁䅕杢灂䝁䄸杣杁䝁䅷兡㉂䝁䅫杢湂䍁䅷䅉潂䝁䄸兤穂䝁䅫杢湂䍁䅷䅉桂䝁䄴䅚杁䡁䅑杣桂䝁䄴督睂䝁䄸杣あ䝁䅅䅤灂䝁䄸杢杁䡁䅍党橂䡁䅑睢祂䡁䅍杌杁䕁䅫杢杁䝁䅅䅚歂䝁䅫䅤灂䝁䄸杢獁䍁䅁䅤潂䝁䅕䅉橂䝁䄸兢睂䝁䅅杢㕂䍁䅁睢浂䝁䅙党祂䡁䅍䅉求䡁䅅兤灂䡁䅑入杁䝁䅅杢歂䍁䅁杚灂䡁䅧党歂䍁䅁兡畂䝁䅍睢瑂䝁䅕䅉桂䝁䅑杤灂䡁䅍睢祂䡁䅫䅉桂䝁䄴䅚杁䡁䅑杣桂䝁䅑党杁䝁䅕䅥求䝁䅍兤あ䝁䅫睢畂䍁䅁督求䡁䅉杤灂䝁䅍党穂䍁䅁杚療䡁䅉䅉灂䝁䄴督あ䝁䅫䅤ㅂ䡁䅑兡療䝁䄴兙獂䍁䅁兡畂䡁䅙党穂䡁䅑睢祂䡁䅍䅌杁䝁䅍睢祂䡁䅁睢祂䝁䅅䅤灂䝁䄸杢穂䍁䅷䅉桂䝁䄴䅚杁䝁䅣睢㉂䝁䅕杣畂䝁䄰党畂䡁䅑䅉桂䝁䄴䅚杁䝁䄴睢畂䍁䄰䅣祂䝁䄸杚灂䡁䅑䅉求䝁䄴䅤灂䡁䅑兡求䡁䅍杌杁䕁䅙兤祂䡁䅑䅡求䡁䅉䅌杁䝁䅫䅤杁䝁䅫督杁䝁䅫杢㉂䝁䄸䅢㉂䝁䅕䅚杁䝁䅫杢杁䡁䅑䅡求䍁䅁兙獂䡁䅑党祂䝁䄴兙あ䝁䅫杤求䍁䅁兙穂䡁䅍党あ䍁䅁兢桂䝁䄴兙湂䝁䅕兢求䝁䄴䅤杁䝁䅙兤畂䝁䅑督杁䝁䄰党祂䝁䅍䅡桂䝁䄴䅤杁䝁䅉兙畂䝁䅳兡畂䝁䅣䅉桂䝁䄴䅚杁䝁䅧党桂䝁䅷䅤潂䝁䅍兙祂䝁䅕䅉あ䝁䄸䅉灂䝁䄴杤求䡁䅍䅤杁䝁䅙兡祂䝁䄰䅉橂䝁䅅䅣灂䡁䅑兙獂䍁䅁兙畂䝁䅑䅉あ䝁䄸䅉瑂䝁䅅杢桂䝁䅣党杁䝁䅍兙睂䝁䅫䅤桂䝁䅷䅉浂䡁䅉睢瑂䍁䅁睢ㅂ䡁䅑督灂䝁䅑党杁䝁䅫杢㉂䝁䅕督あ䝁䄸杣穂䍁䄴䅉啂䝁䅧党杁䝁䅍睢瑂䡁䅁兙畂䡁䅫䅉潂䝁䅅督杁䝁䅅䅉穂䡁䅑杣桂䡁䅑党湂䝁䅫睙杁䝁䅅䅢獂䝁䅫兙畂䝁䅍党杁䡁䅣兡あ䝁䅧䅉䍂䕁䅍䅉兂䝁䅅杣あ䝁䄴党祂䡁䅍䅉䑂䡁䅉党歂䝁䅫䅤畁䍁䅁䅖潂䝁䅕䅉橂䝁䄸兢睂䝁䅅杢㕂䍁䅁睤桂䡁䅍䅉浂䝁䄸杣瑂䝁䅕杣獂䡁䅫䅉牂䝁䄴睢㍂䝁䄴䅉桂䡁䅍䅉兂䝁䅫䅣求䡁䅉䅉䭂䝁䅅杚浂䡁䅉兙㕂䍁䅁睑療䝁䄰䅣桂䝁䄴兡求䡁䅍䅉桂䝁䄴䅚杁䝁䅍䅡桂䝁䄴睚求䝁䅑䅉灂䡁䅑督杁䝁䄴兙瑂䝁䅕䅉あ䝁䄸䅉兂䝁䅫䅣求䡁䅉䅉呂䝁䅅杢歂䝁䅷党祂䍁䅁睑療䝁䄰䅣桂䝁䄴兡求䡁䅍䅉灂䝁䄴䅉䭂䝁䅅杢ㅂ䝁䅅杣㕂䍁䅁杍睁䑁䅉䅍畁䍁䅁䅕灂䡁䅁党祂䍁䅁睕桂䝁䄴䅚獂䝁䅕杣杁䕁䅍睢瑂䡁䅁兙畂䝁䅫党穂䍁䅁睤桂䡁䅍䅉浂䝁䄸兤畂䝁䅑党歂䍁䅁兡畂䍁䅁免㑁䑁䅫兎杁䝁䅅杢歂䍁䅁兡穂䍁䅁䅡求䝁䅅䅚硂䡁䅕兙祂䡁䅑党祂䝁䅕䅚杁䝁䅫杢杁䕁䄰兡畂䝁䄴党桂䡁䅁睢獂䝁䅫督獁䍁䅁兔灂䝁䄴杢求䡁䅍睢あ䝁䅅杌䅁佁啉䅁㡃元䅁䅕灂䡁䅑杢求䡁䅫䅉䍂䝁䄸睤求䡁䅍䅉䩂䝁䄴睙畁䍁䅷䅉療䡁䅁党祂䝁䅅䅤求䡁䅍䅉桂䡁䅍䅉桂䍁䅁䅤求䝁䅍䅡畂䝁䄸䅢療䝁䅣入瑁䝁䅑杣灂䡁䅙党畂䍁䅁睙療䝁䄰䅣桂䝁䄴入杁䡁䅑䅡桂䡁䅑䅉睂䡁䅉睢㉂䝁䅫䅚求䡁䅍䅉呂䝁䅅兙呂䍁䅁督潂䝁䅫䅣睂䝁䅫杢湂䍁䅁督療䝁䅷兤あ䝁䅫睢畂䡁䅍䅌杁䝁䄰兙灂䝁䅷兡畂䝁䅣䅉灂䝁䄴杢療䡁䅙兙あ䝁䅫睢畂䍁䅷䅉桂䝁䄴䅚杁䝁䅙兡畂䝁䅅杢橂䝁䅫兙獂䍁䅁督求䡁䅉杤灂䝁䅍党穂䍁䅁䅤療䍁䅁督瑂䝁䅅䅢獂䍁䅁杙ㅂ䡁䅍兡畂䝁䅕督穂䝁䅕督獁䍁䅁䅢桂䡁䅉睚求䍁䅁党畂䡁䅑党祂䡁䅁杣灂䡁䅍党穂䍁䅷䅉桂䝁䄴䅚杁䝁䅣睢㉂䝁䅕杣畂䝁䄰党畂䡁䅑䅉求䝁䄴䅤灂䡁䅑兡求䡁䅍䅉桂䡁䅉睢ㅂ䝁䄴䅚杁䡁䅑䅡求䍁䅁睤療䡁䅉䅢歂䍁䄴䅉䩂䡁䅑䅉療䡁䅁党祂䝁䅅䅤求䡁䅍䅉あ䝁䅧杣療䡁䅕睚潂䍁䅁睒獂䝁䄸杙桂䝁䅷䅉䙂䝁䅍睢瑂䝁䄰党祂䝁䅍党獁䍁䅁䅕祂䝁䅕督療䡁䅉䅤杁䙁䅍党祂䡁䅙兡橂䝁䅕督獁䍁䅁兙畂䝁䅑䅉呂䝁䅕杢歂䙁䅑党橂䝁䅧䅉呂䝁䄸䅢ㅂ䡁䅑兡療䝁䄴督杁䡁䅍党湂䝁䄰党畂䡁䅑督畁䍁䅁䅖潂䝁䅕䅉䡂䝁䅷睢楂䝁䅅䅢杁䕁䅕睙療䝁䄰兢求䡁䅉睙求䍁䅁督求䝁䅣兢求䝁䄴䅤杁䡁䅁杣療䡁䅙兡歂䝁䅕督杁䝁䅑睢瑂䝁䅕督あ䝁䅫睙杁䡁䅁兙祂䝁䅍党獂䍁䅁督求䡁䅉杤灂䝁䅍党穂䍁䅷䅉橂䡁䅉睢穂䡁䅍兌楂䝁䄸杣歂䝁䅕杣杁䡁䅍睢獂䡁䅕䅤灂䝁䄸杢穂䍁䅷䅉桂䝁䄴䅚杁䝁䅑兡湂䝁䅫䅤桂䝁䅷䅉歂䝁䅕䅢灂䡁䅙党祂䡁䅫䅉穂䝁䅕杣㉂䝁䅫睙求䡁䅍杌杁䙁䅑䅡求䍁䅁䅕祂䝁䅕督療䡁䅉䅤杁䙁䅍党祂䡁䅙兡橂䝁䅕督杁䡁䅍党湂䝁䄰党畂䡁䅑䅉療䝁䅙杚求䡁䅉督杁䝁䄰兙灂䝁䅷䅉穂䝁䄸杣あ䝁䅅䅤灂䝁䄸杢杁䡁䅍党祂䡁䅙兡橂䝁䅕督獁䍁䅁睤潂䝁䅫睙潂䍁䅁兙獂䝁䅷睢㍂䍁䅁睙獂䝁䅫党畂䡁䅑督杁䡁䅑睢杁䡁䅅兤桂䝁䅷兡浂䡁䅫䅉㉂䝁䄸䅢ㅂ䝁䄰党穂䍁䅁睢浂䍁䅁杚灂䡁䅉督あ䍁䄰睙獂䝁䅅督穂䍁䅁兢桂䝁䅫䅢獁䍁䅁兢桂䡁䅉睡求䡁䅑兡畂䝁䅣䅉瑂䝁䅅兡獂䍁䅷䅉瑂䝁䅅杣牂䝁䅕䅤灂䝁䄴睚杁䝁䄰兙灂䝁䅷䅉浂䝁䅷兙あ䡁䅍䅌杁䝁䅅杢歂䍁䅁杙療䡁䅕杢歂䍁䅁䅣祂䝁䅫杢あ䝁䅕䅚杁䝁䄰兙あ䡁䅑党祂䍁䅁杚療䡁䅉䅉睂䝁䄸督あ䝁䅅䅢杁䡁䅣睢祂䝁䅳䅉穂䝁䅧兙祂䝁䅫杢湂䍁䅁䅚灂䡁䅍睙療䡁䅕杢あ䡁䅍杌杁䙁䅑䅡求䍁䅁睕求䝁䄴䅚啂䝁䅕睙潂䍁䅁睕療䝁䅷兤あ䝁䅫睢畂䡁䅍䅉穂䝁䅕睚瑂䝁䅕杢あ䍁䅁䅣祂䝁䄸杤灂䝁䅑党穂䍁䅁䅣潂䡁䅫督灂䝁䅍兙獂䍁䅁兙畂䝁䅑䅉歂䝁䅫睚灂䡁䅑兙獂䍁䅁兢桂䝁䅫䅢灂䝁䄴睚杁䝁䅅杢歂䍁䅁督潂䝁䅫䅣睂䝁䅫杢湂䍁䅁䅤求䝁䅍䅡畂䝁䄸䅢療䝁䅣入杁䡁䅍睢獂䡁䅕䅤灂䝁䄸杢穂䍁䅷䅉桂䝁䄴䅚杁䝁䄸䅤潂䝁䅕杣杁䝁䅅䅣睂䝁䅷兡橂䝁䅅䅤灂䝁䄸杢穂䍁䅁杚療䡁䅉䅉穂䝁䅕杢歂䝁䅫杢湂䍁䅷䅉あ䡁䅉兙橂䝁䅳兡畂䝁䅣䅉桂䝁䄴䅚杁䡁䅉党橂䝁䅕兡㉂䝁䅫杢湂䍁䅁睢浂䍁䅁䅢求䡁䅑䅤求䡁䅉督獁䍁䅁䅣桂䡁䅉睙求䝁䅷督獁䍁䅁兙畂䝁䅑䅉浂䝁䅷兙あ䡁䅍䅉桂䡁䅍䅉㍂䝁䅕䅢獂䍁䅁兙穂䍁䅁杚灂䝁䄴兙畂䝁䅍兡畂䝁䅣䅉桂䝁䅷䅤求䡁䅉杢桂䡁䅑兡㉂䝁䅕督杁䡁䅑睢杁䝁䅙兡畂䝁䅅杢橂䝁䅕䅉求䡁䅅兤灂䡁䅁兢求䝁䄴䅤杁䝁䅅杢歂䍁䅁䅣祂䝁䄸䅚ㅂ䝁䅍䅤杁䡁䅁兤祂䝁䅍䅡桂䡁䅍党穂䍁䄴䅉䩂䡁䅑䅉瑂䝁䅅杣牂䝁䅕䅤穂䍁䅁兡あ䡁䅍䅉睂䡁䅉睢歂䡁䅕睙あ䡁䅍䅌杁䡁䅍睢獂䡁䅕䅤灂䝁䄸杢穂䍁䅷䅉桂䝁䄴䅚杁䡁䅍党祂䡁䅙兡橂䝁䅕督杁䡁䅑䅡祂䝁䄸兤湂䝁䅧䅉歂䝁䅫杣求䝁䅍䅤杁䝁䅅杢歂䍁䅁兡畂䡁䅍兡歂䝁䅕䅉穂䝁䅅䅢求䡁䅍䅉浂䝁䄸杣橂䝁䅕䅌杁䝁䅣䅢療䝁䅉兙獂䍁䅁兙畂䝁䅑䅉祂䝁䅕睚灂䝁䄸杢桂䝁䅷䅉睂䝁䅅杣あ䝁䄴党祂䍁䅁睙潂䝁䅅杢畂䝁䅕䅢穂䍁䅷䅉歂䝁䅫杣求䝁䅍䅤杁䝁䄰兙灂䝁䅷兡畂䝁䅣督獁䍁䅁兙畂䝁䅑䅉歂䝁䅫睚灂䡁䅑兙獂䍁䅁睙潂䝁䅅杢畂䝁䅕䅢穂䍁䄴䅉啂䝁䅧党杁䝁䅍睢瑂䡁䅁兙畂䡁䅫䅉㍂䝁䅅督杁䝁䅙睢祂䝁䄰党祂䝁䅷入杁䝁䅳杢療䡁䅣杢杁䝁䅅督杁䙁䅁兡あ䝁䄴党㕂䍁䅁村療䡁䅣党穂䍁䅁䅕療䡁䅍䅤桂䝁䅣党杁䕁䄰党あ䝁䅕杣杁䕁䅍睢瑂䡁䅁兙畂䡁䅫杌杁䙁䅁兡あ䝁䄴党㕂䍁䅁村療䡁䅣党穂䍁䅁兓畂䝁䅍杌杁䡁䅣兙穂䍁䅁兡畂䝁䅍睢祂䡁䅁睢祂䝁䅅䅤求䝁䅑䅉灂䝁䄴䅉硁䑁䅫杍睁䍁䅁兙畂䝁䅑䅉灂䡁䅍䅉潂䝁䅕兙歂䡁䅅兤桂䡁䅉䅤求䡁䅉党歂䍁䅁兡畂䍁䅁睕あ䝁䅅兢浂䝁䄸杣歂䍁䅷䅉䑂䝁䄸杢畂䝁䅕睙あ䝁䅫睙ㅂ䡁䅑䅁㡃睆䅁朹䅑䙁䅁䅢桂䝁䄴党あ䍁䅁杒灂䡁䅑杢求䡁䅍督獁䍁䅁兓畂䝁䅍杌獁䍁䅁䅤療䝁䅣党あ䝁䅧党祂䍁䅁睤灂䡁䅑䅡杁䝁䅫䅤穂䍁䅁督ㅂ䝁䅉督灂䝁䅑兡桂䡁䅉兡求䡁䅍䅌杁䝁䅙杣桂䝁䄴睙潂䝁䅫督求䡁䅍䅉桂䝁䄴䅚杁䝁䄸䅣求䡁䅉兙あ䝁䅕督杁䝁䅙兡あ䝁䄴党穂䡁䅍䅉橂䝁䅕杢あ䝁䅕杣穂䍁䅁兤畂䝁䅑党祂䍁䅁䅤潂䝁䅕䅉兂䝁䅷兙畂䝁䅕䅤杁䕁䅙兡あ䝁䄴党穂䡁䅍䅉楂䡁䅉兙畂䝁䅑杌杁䙁䅑䅡求䍁䅁睙療䝁䄰䅣桂䝁䄴入杁䝁䄸䅣求䡁䅉兙あ䝁䅕督杁䡁䅑䅡祂䝁䄸兤湂䝁䅧䅉あ䝁䅧杣求䝁䅕䅉穂䝁䅕睚瑂䝁䅕杢あ䡁䅍杏杁䕁䅙杣桂䝁䄴睙潂䝁䅫督求䍁䅷䅉䑂䝁䄸杣睂䝁䄸杣桂䡁䅑党瑁䕁䄸睤畂䝁䅕䅚杁䙁䅍䅤療䡁䅉党穂䍁䅷䅉桂䝁䄴䅚杁䕁䅕兣ㅂ䝁䅫䅣瑂䝁䅕杢あ䍁䄴䅉啂䝁䅧党杁䝁䅍睢瑂䡁䅁兙畂䡁䅫䅉灂䡁䅍䅉灂䝁䄴杤療䝁䅷杤求䝁䅑䅉灂䝁䄴䅉浂䡁䅉兙畂䝁䅍䅡灂䡁䅍兡畂䝁䅣䅉楂䡁䅕督灂䝁䄴党穂䡁䅍䅉灂䝁䄴䅉あ䝁䅧党杁䙁䅕杢灂䡁䅑党歂䍁䅁睕あ䝁䅅䅤求䡁䅍䅌杁䙁䅁兤求䡁䅉䅤療䍁䅁杕灂䝁䅍睢獁䍁䅁睑桂䝁䄴兙歂䝁䅅䅌杁䙁䅁兙畂䝁䅅兢桂䍁䅷䅉乂䝁䅕䅥灂䝁䅍睢獁䍁䅁兙畂䝁䅑䅉䉂䡁䅕督あ䡁䅉兙獂䝁䅫兙畁䍁䅁兓あ䍁䅁党畂䝁䅣兙湂䝁䅕督杁䝁䅫杢杁䡁䅑䅡求䍁䅁督桂䝁䅷党杁䝁䄸杚杁䝁䅙兡あ䝁䄴党穂䡁䅍䅉求䡁䅅兤灂䡁䅁兢求䝁䄴䅤杁䡁䅑睢杁䝁䅙杣桂䝁䄴睙潂䝁䅫督求䝁䅕兌療䡁䅣杢求䝁䅑䅉穂䡁䅑睢祂䝁䅕督杁䝁䅫杢杁䡁䅑䅡求䍁䅁兖畂䝁䅫䅤求䝁䅑䅉呂䡁䅑兙あ䝁䅕督獁䍁䅁睑桂䝁䄴兙歂䝁䅅䅌杁䝁䅅杢歂䍁䅁兔求䡁䅧兡橂䝁䄸杌杁䕁䅫杢杁䝁䅅䅚歂䝁䅫䅤灂䝁䄸杢獁䍁䅁䅤潂䝁䅕䅉橂䝁䄸兢睂䝁䅅杢㕂䍁䅁睢睂䝁䅕杣桂䡁䅑党穂䍁䅁睙療䡁䅉䅣療䡁䅉兙あ䝁䅕兌療䡁䅣杢求䝁䅑䅉穂䡁䅑睢祂䝁䅕督杁䝁䅫杢杁䡁䅑䅡求䍁䅁兖畂䝁䅫䅤求䝁䅑䅉呂䡁䅑兙あ䝁䅕督杁䝁䅅杢歂䍁䅁睑桂䝁䄴兙歂䝁䅅杌杁䙁䅁䅢桂䝁䄴党あ䍁䅁杒灂䡁䅑杢求䡁䅍督獁䍁䅁兓畂䝁䅍杌杁䡁䅣兙穂䍁䅁杚療䡁䅕杢歂䝁䅕䅚杁䝁䅫杢杁䑁䅅兏㕁䑁䅉䅉桂䝁䄴䅚杁䝁䅫督杁䝁䅧党桂䝁䅑兣ㅂ䝁䅅杣あ䝁䅕杣求䝁䅑䅉灂䝁䄴䅉䥂䝁䅅兢睂䡁䅑睢畂䍁䅷䅉佂䝁䅕睤杁䕁䅧兙瑂䡁䅁督潂䝁䅫杣求䍁䄴䅁呁䅇䅁䅗䅍䙁䅁䅢求䡁䅧兤穂䍁䅁睑療䡁䅉䅣畁䍁䅁䅣祂䝁䄸杤灂䝁䅑党穂䍁䅁党獂䝁䅕睙あ䡁䅉睢畂䝁䅫睙杁䝁䄰兙畂䡁䅕杚桂䝁䅍䅤ㅂ䡁䅉兡畂䝁䅣䅉穂䝁䅕杣㉂䝁䅫睙求䡁䅍䅉灂䝁䄴䅉あ䝁䅧党杁䙁䅕杢灂䡁䅑党歂䍁䅁睕あ䝁䅅䅤求䡁䅍䅉桂䝁䄴䅚杁䝁䅫杢あ䝁䅕杣畂䝁䅅䅤灂䝁䄸杢桂䝁䅷䅢㕂䍁䄴䅉䩂䡁䅑䅉療䝁䅙杚求䡁䅉督杁䝁䅑党穂䝁䅫睚畂䍁䅷䅉歂䝁䅕杤求䝁䅷睢睂䍁䅷䅉穂䡁䅕䅣睂䝁䅷入杁䝁䅍䅡桂䝁䅫杢獁䍁䅁杢求䡁䅣䅉睂䡁䅉睢歂䡁䅕睙あ䍁䅁兡畂䡁䅑杣療䝁䅑兤橂䡁䅑兡療䝁䄴䅌杁䝁䅅杢歂䍁䅁兢桂䝁䄴兤浂䝁䅅睙あ䡁䅕杣灂䝁䄴睚杁䡁䅍睢獂䡁䅕䅤灂䝁䄸杢穂䍁䅷䅉桂䡁䅍䅉㍂䝁䅕䅢獂䍁䅁兙穂䍁䅁督ㅂ䡁䅍䅤桂䝁䅫杢灂䝁䄴睚杁䡁䅍党祂䡁䅙兡橂䝁䅕督畁䍁䅁䅖潂䝁䅕䅉橂䝁䄸兢睂䝁䅅杢㕂䍁䅁督求䡁䅉杤求䡁䅍䅉あ䝁䅧党杁䝁䅅党祂䝁䄸督睂䝁䅅睙求䍁䄸䅚求䝁䅙党畂䡁䅍党獁䍁䅁䅡求䝁䅅䅢あ䝁䅧睙桂䡁䅉党癁䝁䅷兡浂䝁䅕䅉穂䝁䅍兡求䝁䄴睙求䡁䅍䅌杁䝁䅫杢歂䡁䅕督あ䡁䅉兡桂䝁䅷睌橂䝁䄸兢瑂䝁䅕杣橂䝁䅫兙獂䍁䅷䅉桂䝁䄴䅚杁䝁䅍睢瑂䝁䄰兤畂䝁䅫睙桂䡁䅑兡療䝁䄴督杁䝁䄰兙祂䝁䅳党あ䍁䅁督求䝁䅍䅤療䡁䅉督畁䍁䅁䅕獂䝁䅕䅥ㅂ䡁䅍䅉䑂䝁䄸杣睂䍁䄴䅉㍂䝁䅅督杁䝁䅙睢ㅂ䝁䄴䅚求䝁䅑䅉灂䝁䄴䅉硁䑁䅫睎㕁䍁䅁兙畂䝁䅑䅉灂䡁䅍䅉潂䝁䅕兙歂䡁䅅兤桂䡁䅉䅤求䡁䅉党歂䍁䅁兡畂䍁䅁杔求䝁䅕杢桂䝁䅧䅌杁䙁䅣兡穂䝁䅍睢畂䡁䅍兡畂䍁䄴䅁䙃睅䅁杧䅯䙁䅁睢獂䝁䅅杣灂䡁䅍䅉䩂䝁䄴睙畁䍁䅁䅚求䡁䅍兡湂䝁䄴督獁䍁䅁党畂䝁䅣兡畂䝁䅕党祂䡁䅍䅌杁䝁䄰兙畂䡁䅕杚桂䝁䅍䅤ㅂ䡁䅉党穂䍁䅷䅉桂䝁䄴䅚杁䝁䄰兙祂䝁䅳党あ䡁䅍䅉睂䝁䄸睤求䡁䅉督睂䝁䄸杣あ䡁䅍䅉㉂䝁䅕䅡灂䝁䅍䅢求䡁䅍䅉灂䝁䄴䅉あ䝁䅧党杁䙁䅕杢灂䡁䅑党歂䍁䅁睕あ䝁䅅䅤求䡁䅍䅌杁䕁䅍兙畂䝁䅅䅚桂䍁䅷䅉桂䝁䄴䅚杁䝁䅫杢あ䝁䅕杣畂䝁䅅䅤灂䝁䄸杢桂䝁䅷䅢㕂䍁䄴䅉䩂䡁䅑䅉療䡁䅁党祂䝁䅅䅤求䡁䅍䅉あ䝁䅧杣療䡁䅕睚潂䍁䅁䅤潂䡁䅉党求䍁䅁督求䝁䅣兢求䝁䄴䅤穂䑁䅯䅉偂䝁䅙杚瑁䙁䅉睢桂䝁䅑䅌杁䕁䄸杢瑁䙁䅉睢桂䝁䅑䅌杁䝁䅅杢歂䍁䅁兔桂䡁䅉兡畂䝁䅕杌杁䙁䅑䅡求䍁䅁睙療䝁䄰䅣桂䝁䄴入杁䝁䄸杚浂䝁䅕杣穂䍁䅁睢浂䝁䅙兌祂䝁䄸兙歂䍁䅁杤求䝁䅧兡橂䝁䅷党穂䍁䅁䅋偂䙁䅉杖穂䍁䅫䅌杁䝁䅫杢橂䝁䅷兤歂䝁䅫杢湂䍁䅁兙獂䝁䅷兌あ䝁䅕杣祂䝁䅅兡畂䍁䅁杤求䝁䅧兡橂䝁䅷党穂䍁䅁兙畂䝁䅑䅉穂䝁䅫䅚求䍁䄰杙㕂䍁䄰督灂䝁䅑党杁䡁䅙党潂䝁䅫睙獂䝁䅕督㝁䍁䅁兢灂䝁䅷兡あ䝁䅅杣㕂䍁䅁兙畂䝁䅑䅉橂䝁䄸兢瑂䝁䅕杣橂䝁䅫兙獂䍁䅁睔卂䙁䅙督㝁䍁䅁督畂䝁䄸睤瑂䝁䄸杙灂䝁䅷党穂䑁䅳䅉瑂䝁䄸䅤療䡁䅉睙㕂䝁䅍䅢求䡁䅍睏杁䝁䅅杢歂䍁䅁兢療䡁䅑睢瑁䡁䅉睢桂䝁䅑督あ䝁䅕杣穂䍁䅷䅉硂䡁䅕兙歂䡁䅉兡橂䡁䅫睙獂䝁䅕督獁䍁䅁兙畂䝁䅑䅉楂䝁䄸兙あ䡁䅍杌杁䕁䅫䅤杁䝁䅅䅢穂䝁䄸䅉睂䡁䅉睢㉂䝁䅫䅚求䡁䅍䅉偂䙁䅉杖杁䝁䅅睙橂䝁䅕督穂䝁䄸杣灂䝁䅕督杁䝁䅍睢瑂䡁䅁杣灂䡁䅍兡畂䝁䅣䅉㍂䝁䅫杢橂䝁䅧党穂䍁䅷䅉楂䡁䅕兢睂䝁䅕杣癁䝁䅉杣ㅂ䡁䅍䅡湂䡁䅕兙祂䝁䅑督獁䍁䅁䅣獂䝁䄸睤穂䍁䅷䅉祂䝁䅅睙牂䡁䅍䅌杁䡁䅣䅡求䝁䅕䅢穂䍁䅁兙畂䝁䅑䅉あ䝁䅫杣求䡁䅍䅌杁䡁䅁兤獂䝁䅷兌楂䝁䅕䅡灂䝁䄴䅚穂䍁䅷䅉橂䝁䅅杙杁䡁䅍入穂䡁䅑党瑂䡁䅍䅌杁䝁䅷兡湂䝁䅧䅤灂䝁䄴睚杁䝁䅅杢歂䍁䅁兙ㅂ䝁䅑兡療䍁䅁督㕂䡁䅍䅤求䝁䄰督獁䍁䅁睙桂䡁䅉睚療䍁䅁杙療䡁䅧䅉桂䝁䅍睙求䡁䅍督療䡁䅉兡求䡁䅍䅌杁䡁䅑杣桂䝁䅍睡穂䍁䅷䅉桂䝁䄴䅚杁䝁䄸兡獂䑁䅳䅉穂䝁䄴睢㍂䝁䄰睢楂䝁䅫䅢求䍁䅁兙橂䝁䅍党穂䡁䅍睢祂䝁䅫党穂䍁䅷䅉㍂䝁䅧兡橂䝁䅧䅉灂䝁䄴睙獂䡁䅕䅚求䍁䅁睙療䡁䅙党祂䡁䅍䅌杁䡁䅑杣桂䝁䅍䅤灂䝁䄸杢杁䡁䅁杣療䝁䅑兤橂䡁䅑督獁䍁䅁杣求䡁䅙党祂䡁䅍党杁䝁䅳兡あ䡁䅍䅌杁䝁䅕䅢求䝁䅍䅤祂䝁䅫睙杁䡁䅍䅤桂䡁䅉䅤求䡁䅉督獁䍁䅁䅤祂䝁䅅睙牂䡁䅍䅌杁䝁䅉兙湂䡁䅍䅌杁䡁䅣兡畂䝁䅑督潂䝁䅫党獂䝁䅑督獁䍁䅁睢灂䝁䅷䅌杁䝁䅅杢歂䍁䅁䅢ㅂ䝁䅉杣灂䝁䅍兙畂䡁䅑督㝁䍁䅁兙畂䝁䅑䅉瑂䝁䄸䅤療䡁䅉睙㕂䝁䅍䅢求䍁䅁兙橂䝁䅍党穂䡁䅍睢祂䝁䅫党穂䍁䅷䅉穂䡁䅕睙潂䍁䅁兙穂䍁䅁督桂䝁䅑䅚獂䝁䅕䅉楂䝁䅅睚穂䍁䅷䅉潂䝁䅅杢歂䝁䅷党楂䝁䅅杣穂䍁䅷䅉楂䝁䅅睙牂䡁䅉党穂䡁䅑督獁䍁䅁党㑂䝁䅧兙ㅂ䡁䅍䅤穂䍁䅷䅉㍂䝁䅫杢歂䡁䅍䅡灂䝁䅕䅢歂䡁䅍䅌杁䡁䅍党桂䡁䅑督獁䍁䅁睢灂䝁䅷䅌杁䝁䅅杢歂䍁䅁杤桂䡁䅉兡療䡁䅕督杁䝁䅍䅡祂䝁䄸兢求䍁䅁兙橂䝁䅍党穂䡁䅍睢祂䝁䅫党穂䍁䄴䅉䩂䝁䄴䅉桂䝁䅑䅚灂䡁䅑兡療䝁䄴䅌杁䡁䅑䅡求䍁䅁睙療䝁䄰䅣桂䝁䄴入杁䝁䄸杚浂䝁䅕杣穂䍁䅁䅢灂䝁䅣䅡あ䍁䅁䅚ㅂ䡁䅑入杁䝁䅧兙ㅂ䝁䅷兡畂䝁䅣䅉桂䝁䄴䅚杁䡁䅁兙穂䡁䅍党畂䝁䅣党祂䍁䅁杤求䝁䅧兡橂䝁䅷党穂䑁䅳䅉湂䝁䅕兙祂䍁䅁兙畂䝁䅑䅉桂䡁䅁䅣桂䡁䅉党獂䍁䅷䅉穂䡁䅕睙潂䍁䅁兙穂䍁䅁䅡求䝁䅷兢求䡁䅑督獁䍁䅁睚療䝁䅣睚獂䝁䅕督獁䍁䅁条桂䝁䅍睡求䡁䅑督獁䍁䅁睚獂䝁䄸杤求䡁䅍䅌杁䝁䅉睢療䡁䅑督獁䍁䅁杙灂䝁䅉督獁䍁䅁䅡桂䡁䅑督獁䍁䅁䅣桂䝁䄴䅤穂䍁䅷䅉桂䝁䄴䅚杁䝁䅷党桂䡁䅑䅡求䡁䅉督㝁䍁䅁兙畂䝁䅑䅉睂䝁䄸杢あ䝁䄸睢畂䍁䅁兙畂䝁䅑䅉歂䝁䅕睙牂䍁䅁杙療䝁䅅䅤穂䍁䄴䅉啂䝁䅧党杁䝁䅍睢瑂䡁䅁兙畂䡁䅫䅉睂䡁䅉睢㉂䝁䅫䅚求䡁䅍䅉灂䡁䅑督杁䡁䅁杣療䝁䅑兤橂䡁䅑督杁䡁䅑䅡祂䝁䄸兤湂䝁䅧䅉歂䝁䅕兙獂䝁䅕杣穂䍁䅁兙畂䝁䅑䅉歂䝁䅫督あ䡁䅉兡楂䡁䅕䅤療䡁䅉督獁䍁䅁兙畂䝁䅑䅉療䝁䄴䅢灂䝁䄴党㝁䍁䅁兙畂䝁䅑䅉祂䝁䅕䅤桂䝁䅫䅢杁䝁䅅杢歂䍁䅁党瑁䝁䅍睢瑂䝁䄰党祂䝁䅍党杁䝁䄰兙祂䝁䅳党あ䡁䅁䅢桂䝁䅍党穂䍁䄴䅉啂䝁䅧党杁䝁䅍睢瑂䡁䅁兙畂䡁䅫䅉㍂䝁䅅督杁䝁䅙睢祂䝁䄰党祂䝁䅷入杁䝁䅳杢療䡁䅣杢杁䝁䅅督杁䙁䅁睢獂䝁䅅杣灂䡁䅍䅉䩂䝁䄴䅚ㅂ䡁䅍䅤祂䝁䅫党穂䍁䅁兓畂䝁䅍杌杁䙁䅁睢獂䝁䅅杣灂䡁䅍䅉䩂䝁䄴睙畁䍁䅁睤桂䡁䅍䅉浂䝁䄸兤畂䝁䅑党歂䍁䅁兡畂䍁䅁免㕁䑁䅑兎杁䝁䅅杢歂䍁䅁兡穂䍁䅁䅡求䝁䅅䅚硂䡁䅕兙祂䡁䅑党祂䝁䅕䅚杁䝁䅫杢杁䕁䄰党歂䝁䅫杢桂䍁䅷䅉乂䝁䅫杢畂䝁䅕督療䡁䅑兙畁䅁䅁䉆䅧䍁䅑䅁兂䝁䄸䅢獂䡁䅕䅤灂䝁䄸杢杁䕁䅍睢畂䡁䅑杣療䝁䅷䅁畃杂䅁䅩䅷䙁䅁睢療䝁䅷䅉䑂䝁䄸杣睂䝁䄸杣桂䡁䅑兡療䝁䄴䅉歂䝁䅫督あ䡁䅉兡楂䡁䅕䅤求䡁䅍䅉穂䡁䅣兡瑂䝁䄰兡畂䝁䅣䅉睂䝁䄸睢獂䍁䅁督ㅂ䡁䅁䅣獂䝁䅫党穂䍁䅷䅉求䡁䅅兤灂䡁䅁兢求䝁䄴䅤獁䍁䅁兙畂䝁䅑䅉祂䝁䅕䅢桂䡁䅑党歂䍁䅁䅢求䝁䅫督ㅂ䡁䅉党杁䡁䅁杣療䝁䅑兤橂䡁䅑督杁䝁䅫杢杁䡁䅑䅡求䍁䅁兖畂䝁䅫䅤求䝁䅑䅉呂䡁䅑兙あ䝁䅕督杁䝁䅅杢歂䍁䅁兡畂䡁䅑党祂䝁䄴兙あ䝁䅫睢畂䝁䅅䅢獂䡁䅫杌杁䙁䅑䅡求䍁䅁睙療䝁䄰䅣桂䝁䄴入杁䝁䄸杚浂䝁䅕杣穂䍁䅁兢桂䝁䅫杢あ䝁䅕杢桂䝁䄴睙求䍁䅁䅣祂䝁䄸䅚ㅂ䝁䅍䅤穂䍁䅷䅉灂䝁䄴睙獂䡁䅕䅚灂䝁䄴睚杁䝁䅍䅡求䝁䄰兡橂䝁䅅䅢穂䍁䅷䅉穂䡁䅕䅣睂䝁䅷兡求䡁䅍䅌杁䝁䅅杢歂䍁䅁䅣療䝁䄸䅢杁䝁䅅睙橂䝁䅕督穂䝁䄸杣灂䝁䅕督㝁䍁䅁杣求䡁䅁兙灂䡁䅉䅉桂䝁䄴䅚杁䡁䅉党睂䝁䅷兙橂䝁䅕兢求䝁䄴䅤杁䡁䅁兙祂䡁䅑督杁䝁䅙睢祂䍁䅁䅣療䝁䄸䅢杁䝁䅕兣ㅂ䝁䅫䅣瑂䝁䅕杢あ䍁䅷䅉穂䡁䅕睙潂䍁䅁兙穂䍁䅁睙獂䝁䅕兙畂䝁䅕杣穂䍁䅷䅉浂䝁䅫䅢あ䝁䅕杣穂䍁䅷䅉潂䝁䅕兙あ䝁䅕杣穂䍁䅷䅉睂䡁䅕兢睂䡁䅍䅌杁䝁䅅杢歂䍁䅁䅢灂䝁䅣䅡あ䡁䅍睏杁䝁䅅杢歂䍁䅁杙ㅂ䝁䅫䅢歂䝁䅫杢湂䍁䅁兢桂䡁䅑党祂䝁䅫兙獂䡁䅍䅌杁䡁䅍兤橂䝁䅧䅉桂䡁䅍䅉橂䝁䄸杢橂䡁䅉党あ䝁䅕䅌杁䡁䅁䅢ㅂ䝁䄰杙灂䝁䄴睚杁䝁䅅杢歂䍁䅁党獂䝁䅕睙あ䡁䅉兡橂䝁䅅䅢杁䝁䅍睢瑂䡁䅁睢畂䝁䅕杢あ䡁䅍䅌杁䝁䅙兤畂䝁䅍䅤灂䝁䄸杢桂䝁䅷䅉桂䝁䄴䅚杁䝁䅑党橂䝁䄸杣桂䡁䅑兡㉂䝁䅕䅉睂䝁䄸睢獂䍁䅁督ㅂ䡁䅉杚桂䝁䅍党穂䍁䅷䅉歂䝁䅕睙牂䝁䅫杢湂䍁䅁兢桂䡁䅑党祂䝁䅫兙獂䡁䅍䅌杁䡁䅑兡獂䝁䅕督獁䍁䅁䅡桂䡁䅉䅚穂䝁䅍兙睂䝁䅕督獁䍁䅁兙畂䝁䅑䅉畂䝁䅅䅤ㅂ䡁䅉兙獂䍁䅁督あ䝁䄸杢求䡁䅍䅉浂䝁䄸杣杁䡁䅁睢療䝁䅷䅉灂䝁䄴督あ䝁䅅䅢獂䝁䅅䅤灂䝁䄸杢穂䍁䅁兙畂䝁䅑䅉祂䝁䅕兢療䝁䅑党獂䝁䅫杢湂䍁䄴䅉䩂䡁䅑䅉桂䝁䅷督療䍁䅁䅣祂䝁䄸杤灂䝁䅑党穂䍁䅁䅣療䝁䄸䅢杁䝁䅕兣ㅂ䝁䅫䅣瑂䝁䅕杢あ䍁䅁兙畂䝁䅑䅉橂䝁䄸兢睂䝁䄸杢求䝁䄴䅤穂䍁䅁杚療䡁䅉䅉畂䝁䅕睤杁䡁䅁睢療䝁䅷䅉橂䝁䄸杢穂䡁䅑杣ㅂ䝁䅍䅤灂䝁䄸杢杁䝁䅅杢歂䍁䅁䅤潂䝁䅕䅉祂䝁䅕兢療䝁䅑党獂䝁䅫杢湂䍁䅁睢浂䍁䅁党㑂䝁䅫督あ䝁䅫杢湂䍁䅁䅣療䝁䄸䅢穂䑁䅳䅉灂䡁䅉杣灂䝁䅣兙あ䝁䅫睢畂䍁䅁兙畂䝁䅑䅉祂䝁䅕䅢桂䡁䅑党歂䍁䅁䅣祂䝁䄸䅚ㅂ䝁䅍䅤穂䍁䅷䅉穂䡁䅕睙潂䍁䅁兙穂䍁䅁兡祂䡁䅉兡湂䝁䅅䅤灂䝁䄸杢杁䡁䅍入穂䡁䅑党瑂䍁䅁睙療䝁䄰䅣療䝁䄴党畂䡁䅑督獁䍁䅁兙畂䝁䅑䅉睂䡁䅉睢浂䝁䅕督穂䝁䅫睢畂䝁䅅䅢杁䡁䅑兤祂䝁䅙䅉橂䝁䅅杣求䍁䅁党硂䡁䅕兡睂䝁䄰党畂䡁䅑䅉桂䝁䄴䅚杁䡁䅍兤睂䡁䅁䅢灂䝁䅕督㝁䍁䅁睙療䝁䄰兢求䡁䅉睙灂䝁䅅䅢杁䡁䅁杣療䝁䅑兤橂䡁䅑督獁䍁䅁兡畂䝁䅍䅢ㅂ䝁䅑兡畂䝁䅣䅉潂䝁䅕兙あ䝁䅕杣穂䍁䅷䅉穂䝁䅅杚求䡁䅑入杁䝁䅕兣ㅂ䝁䅫䅣瑂䝁䅕杢あ䍁䅷䅉橂䝁䄸兢瑂䝁䅕杣橂䝁䅫兙獂䍁䅁䅚求䝁䅍睡灂䝁䄴睚杁䝁䅕兣ㅂ䝁䅫䅣瑂䝁䅕杢あ䍁䅷䅉桂䝁䄴䅚杁䝁䅍睢瑂䝁䄰党祂䝁䅍兡桂䝁䅷䅉睂䡁䅕兢睂䡁䅍䅉桂䝁䄴䅚杁䝁䅙兡獂䡁䅑党祂䡁䅍杌杁䕁䅫杢杁䝁䅅䅚歂䝁䅫䅤灂䝁䄸杢獁䍁䅁䅤潂䝁䅕䅉橂䝁䄸兢睂䝁䅅杢㕂䍁䅁睢浂䝁䅙党祂䡁䅍䅉浂䝁䅫杙求䡁䅉睚獂䝁䅅督穂䍁䅁䅣療䝁䄸䅢穂䍁䅷䅉桂䝁䄴䅚杁䝁䅧睢あ䍁䅁䅤ㅂ䝁䅉督杁䝁䅅杢歂䍁䅁䅣桂䝁䅍睡桂䝁䅣党歂䍁䅁䅣療䝁䄸䅢杁䝁䅳兡あ䡁䅍䅉橂䝁䄸兢睂䡁䅉兡穂䝁䅫杢湂䍁䅁睤桂䝁䅷䅢穂䍁䅷䅉獂䝁䅫杢求䡁䅉督獁䍁䅁杙祂䝁䅅睙求䡁䅍䅌杁䝁䅅杢歂䍁䅁睙療䡁䅁兡畂䝁䅣䅉浂䝁䄸杣杁䝁䅫杢瑁䝁䅣杣療䡁䅕杢歂䍁䅁兙畂䝁䅑䅉桂䝁䅉睢㉂䝁䅕兌湂䡁䅉睢ㅂ䝁䄴䅚杁䡁䅁睢療䝁䅷督㝁䍁䅁兙畂䝁䅑䅉療䡁䅑䅡求䡁䅉䅉睂䝁䄸睢獂䍁䅁睙療䝁䄴督あ䡁䅉兤橂䡁䅑兡療䝁䄴䅉桂䝁䄴䅚杁䡁䅉党橂䡁䅉党桂䡁䅑兡療䝁䄴兙獂䍁䅁䅣祂䝁䄸䅚ㅂ䝁䅍䅤穂䍁䅁睙療䝁䄰䅣祂䝁䅫督灂䝁䄴睚杁䝁䅑兡穂䝁䅍杣求䡁䅑兡療䝁䄴兙祂䡁䅫䅉祂䝁䅕睙祂䝁䅕兙あ䝁䅫睢畂䝁䅅䅢杁䝁䅅杢歂䍁䅁杣求䝁䅷兙あ䝁䅕䅚杁䝁䄸兤あ䝁䅑睢療䡁䅉䅉獂䝁䅫杤灂䝁䄴睚杁䡁䅁杣療䝁䅑兤橂䡁䅑督獁䍁䅁督ㅂ䝁䅍䅡杁䝁䅅督杁䝁䅣杣灂䝁䅷䅢穂䍁䅁兙畂䝁䅑䅉橂䝁䄸兢睂䝁䄸杢求䝁䄴䅤穂䍁䅁杚療䡁䅉䅉療䡁䅕䅤歂䝁䄸睢祂䍁䅁睡灂䡁䅑睙潂䝁䅕杢穂䍁䄴䅉䩂䡁䅑䅉穂䝁䅕杣㉂䝁䅕督杁䡁䅍睤灂䝁䄰兢灂䝁䄴睚杁䡁䅁睢療䝁䅷䅉祂䝁䅕兢療䝁䅑党獂䝁䅕杣穂䍁䅁兙畂䝁䅑䅉楂䡁䅕兡獂䝁䅑党祂䡁䅍睏杁䡁䅍䅣求䝁䅍兡桂䝁䅷䅤㕂䍁䅁杣求䡁䅑兙灂䝁䅷党祂䡁䅍䅉あ䝁䅧兙あ䍁䅁督求䝁䅷䅢杁䡁䅍睤灂䝁䄰兢灂䝁䄴睚杁䡁䅁睢療䝁䅷䅉穂䡁䅕䅣睂䝁䅷兡求䡁䅍睏杁䡁䅍睤灂䝁䄰兢灂䝁䄴睚杁䡁䅁睢療䝁䅷䅉祂䝁䅕䅣桂䝁䅫杣杁䝁䅅杢歂䍁䅁督求䡁䅉杤灂䝁䅍党杁䝁䅉兤穂䝁䅫杢求䡁䅍督求䡁䅍睏杁䝁䅫杣祂䝁䅫睚桂䡁䅑兡療䝁䄴䅉橂䝁䄸杢穂䡁䅑杣ㅂ䝁䅍䅤灂䝁䄸杢杁䝁䅅杢歂䍁䅁䅢桂䝁䄴䅚穂䝁䅍兙睂䝁䅕䅉瑂䝁䅅兡畂䡁䅑党畂䝁䅅杢橂䝁䅕䅉橂䝁䄸杢あ䡁䅉兙橂䡁䅑睢祂䡁䅍睏杁䝁䅅杢歂䍁䅁睙療䝁䄰兢求䡁䅉睙灂䝁䅅䅢杁䡁䅁睢療䝁䅷䅉療䡁䅁党祂䝁䅅䅤療䡁䅉督杁䝁䅅杢歂䍁䅁䅣療䝁䄸䅢杁䝁䅍睢畂䡁䅑杣桂䝁䅍䅤療䡁䅉督畁䍁䅁䅕療䝁䄸䅢杁䕁䅍睢祂䡁䅁睢祂䝁䅅䅤灂䝁䄸杢杁䡁䅣兙穂䍁䅁兡畂䝁䅍睢祂䡁䅁睢祂䝁䅅䅤求䝁䅑䅉灂䝁䄴䅉硁䑁䅫兏穁䍁䅁兙畂䝁䅑䅉灂䡁䅍䅉潂䝁䅕兙歂䡁䅅兤桂䡁䅉䅤求䡁䅉党歂䍁䅁兡畂䍁䅁睑療䡁䅙兡畂䝁䅣䅤療䝁䄴䅌杁䕁䅷睢ㅂ䝁䅫督灂䝁䅅杢桂䍁䄴䅁ㅄ杅䅁䅶䅕䙁䅁睢祂䡁䅑䅢桂䝁䄴䅚杁䕁䅣党畂䝁䅕杣桂䝁䅷䅉䙂䝁䅷党橂䡁䅑杣灂䝁䅍䅉䑂䝁䄸兢睂䝁䅅杢㕂䍁䅷䅉桂䝁䄴䅉灂䝁䄴䅤求䝁䅣杣桂䡁䅑党歂䍁䅁党獂䝁䅕睙あ䡁䅉兡橂䍁䅁兤あ䝁䅫䅢灂䡁䅑入杁䝁䅍睢瑂䡁䅁兙畂䡁䅫䅌杁䝁䅕杢湂䝁䅅睚求䡁䅍䅉灂䝁䄴䅉あ䝁䅧党杁䝁䅣党畂䝁䅕杣桂䡁䅑兡療䝁䄴䅌杁䡁䅣䅡療䝁䅷党穂䝁䅅䅢求䍁䅁䅣ㅂ䡁䅉睙潂䝁䅅督求䍁䅷䅉あ䡁䅉兙畂䡁䅍兢灂䡁䅍督灂䝁䄸杢獁䍁䅁䅚灂䡁䅍䅤祂䝁䅫杙ㅂ䡁䅑兡療䝁䄴䅌杁䝁䅅杢歂䍁䅁杣求䡁䅑兙灂䝁䅷䅉穂䝁䅅䅢求䍁䅁睢浂䍁䅁党獂䝁䅕睙あ䡁䅉兡橂䝁䅫䅤㕂䍁䅁兡畂䍁䅁䅤潂䝁䅕䅉穂䡁䅑兙あ䝁䅕䅉療䝁䅙䅉偂䡁䅉党湂䝁䄸杢畁䍁䅁兓あ䍁䅁睢睂䝁䅕杣桂䡁䅑党穂䍁䅁督灂䡁䅧䅉あ䝁䅧党祂䝁䄰兙獂䍁䅁䅣獂䝁䅅杢あ䡁䅍䅌杁䡁䅑䅡祂䝁䅕党杁䡁䅣兡畂䝁䅑䅉浂䝁䅅杣瑂䡁䅍䅌杁䝁䅅杢歂䍁䅁督求䡁䅙党畂䍁䅁䅡㕂䝁䅑杣療䝁䅕䅢求䝁䅍䅤祂䝁䅫睙杁䝁䅙兙橂䝁䅫䅢灂䡁䅑兡求䡁䅍杌杁䕁䅅督杁䝁䄸杚杁䕁䅑党橂䝁䅕兢楂䝁䅕杣杁䑁䅍免獁䍁䅁杍睁䑁䅉睍獁䍁䅁䅤潂䝁䅕䅉橂䝁䄸兢睂䝁䅅杢㕂䍁䅁睢㍂䝁䄴党歂䍁䅁兙畂䍁䅁党獂䝁䅕睙あ䡁䅉兡橂䍁䅁䅤祂䝁䅅杢穂䝁䄰兡穂䡁䅍兡療䝁䄴䅉穂䡁䅫督あ䝁䅕兢杁䝁䅍睢畂䡁䅍兡穂䡁䅑兡畂䝁䅣䅉療䝁䅙䅉硁䍁䅷杍ㅁ䑁䅑䅉橂䝁䅫杣橂䡁䅕兡あ䍁䅁兢灂䝁䅷党穂䍁䅷䅉灂䝁䄴睙獂䡁䅕䅚灂䝁䄴睚杁䑁䅉䅏㍁䍁䅁睙灂䡁䅉睙ㅂ䝁䅫䅤杁䝁䄰兡獂䝁䅕督杁䝁䄸杚杁䑁䅕䅍睁䍁䅁睡灂䝁䅷睢㉂䝁䄸䅢あ䍁䅁䅢灂䝁䄴党獁䍁䅁䅎硁䑁䅍䅉橂䝁䅫杣橂䡁䅕兡あ䍁䅁兢灂䝁䅷党穂䍁䅁睢浂䍁䅁杍穁䑁䅁䅉牂䝁䅫䅢療䡁䅙睢獂䡁䅑䅉獂䝁䅫杢求䍁䅷䅉桂䝁䄴䅚杁䑁䅕兎ぁ䍁䅁兢灂䝁䅷党穂䍁䅁睢浂䍁䅁免硁䑁䅕䅉牂䝁䅫䅢療䡁䅙睢獂䡁䅑䅉獂䝁䅫杢求䑁䅳䅉桂䝁䄴䅚杁䡁䅍党祂䡁䅙党歂䍁䅁兏穁䑁䅑䅉あ䝁䅧睢ㅂ䡁䅍兙畂䝁䅑䅉祂䝁䅕䅤桂䝁䅫䅢杁䝁䅍兤穂䡁䅑睢瑂䝁䅕杣穂䍁䅁兡畂䍁䅁兎硁䍁䅁睙灂䡁䅑兡求䡁䅍杌杁䕁䅫䅤杁䝁䅅䅢穂䝁䄸䅉潂䝁䅅督杁䑁䅉䅏獁䑁䅧李㑁䍁䅁睙灂䡁䅉睙ㅂ䝁䅫䅤杁䝁䄰兡獂䝁䅕督杁䝁䄸杚杁䝁䅑兡穂䡁䅑杣灂䝁䅉兤あ䝁䅫睢畂䍁䅁䅢灂䝁䄴党穂䍁䄴䅉兂䝁䄸杣あ䝁䅷兙畂䝁䅑䅉䡂䝁䅕杢求䡁䅉兙獂䍁䅁兒獂䝁䅕睙あ䡁䅉兡橂䍁䅁睑療䝁䄰䅣桂䝁䄴入杁䡁䅣兙穂䍁䅁杚療䡁䅕杢歂䝁䅕䅚杁䝁䅫杢杁䑁䅅䅏㑁䑁䅫䅉桂䝁䄴䅚杁䝁䅫督杁䝁䅧党桂䝁䅑兣ㅂ䝁䅅杣あ䝁䅕杣求䝁䅑䅉灂䝁䄴䅉兂䝁䄸杣あ䝁䅷兙畂䝁䅑䅌杁䕁䄸杣求䝁䅣睢畂䍁䄴䅁噁䅇䅁杅䅁䙁䅁睢穂䝁䅫䅤灂䡁䅙党䅁䙁䱅䅁䵂杄䅁䅕療䡁䅍䅤杁䕁䅧睢獂䝁䅑兡畂䝁䅣督獁䍁䅁兓畂䝁䅍杌杁䝁䄸䅣求䡁䅉兙あ䝁䅕督杁䝁䅅督杁䝁䅅䅉橂䝁䄸杢穂䡁䅕兢求䡁䅉䅉睂䝁䅅睙牂䝁䅅睚求䝁䅑䅉湂䝁䄸睢歂䡁䅍䅉潂䝁䄸䅢歂䝁䅫杢湂䍁䅁睙療䝁䄰䅣桂䝁䄴入杁䝁䅫杢杁䡁䅑䅡求䍁䅁兖畂䝁䅫䅤求䝁䅑䅉呂䡁䅑兙あ䝁䅕督杁䝁䅅杢歂䍁䅁兡畂䡁䅑党祂䝁䄴兙あ䝁䅫睢畂䝁䅅䅢獂䡁䅫杌杁䕁䅫䅤杁䝁䄸䅣求䡁䅉兙あ䝁䅕督杁䡁䅑䅡祂䝁䄸兤湂䝁䅧䅉浂䝁䄸兤祂䍁䅁督求䝁䅣兢求䝁䄴䅤穂䑁䅯䅉兂䝁䄸督あ䍁䅁睑療䝁䄴督ㅂ䝁䄰党祂䍁䅁村祂䝁䅅杢歂䡁䅍䅌杁䙁䅣党求䡁䅑兙楂䝁䅫䅥獁䍁䅁杒療䝁䄸䅚穂䝁䅕杣㉂䝁䅫睙求䍁䅷䅉桂䝁䄴䅚杁䙁䅉党浂䡁䅉兡湂䝁䅕杣桂䡁䅑党歂䍁䅁杕求䡁䅑兙灂䝁䅷杌杁䙁䅑䅡求䍁䅁䅕療䡁䅍䅤杁䕁䅍睢畂䡁䅍兤瑂䝁䅕杣杁䕁䅉杣桂䝁䄴䅚穂䍁䅁督求䝁䅣兢求䝁䄴䅤杁䝁䄰兙畂䡁䅕杚桂䝁䅍䅤ㅂ䡁䅉党穂䍁䅷䅉瑂䝁䅅杣牂䝁䅕䅤穂䍁䅷䅉桂䝁䄴䅚杁䡁䅍党獂䝁䅷督杁䝁䅉杣桂䝁䄴䅚求䝁䅑䅉桂䝁䄴䅚杁䡁䅁杣灂䡁䅙兙あ䝁䅕䅉獂䝁䅅杙求䝁䅷䅉祂䝁䅕兙歂䡁䅫兌あ䝁䄸兌求䝁䅅䅤杁䍁䅧杕啂䕁䅕克杁䝁䅍党祂䝁䅕兙獂䡁䅍䅉ㅂ䝁䄴䅚求䡁䅉䅉䥂䝁䄸杢求䡁䅫䅉䍂䡁䅕杢橂䝁䅧党穂䍁䅁睢浂䍁䅁睔桂䡁䅑督獁䍁䅁䅕求䝁䅉杙獂䝁䅕督獁䍁䅁兙畂䝁䅑䅉乂䝁䅅䅢あ䍁䄰睔瑁䕁䄰党桂䝁䅷䅉楂䡁䅉兙畂䝁䅑督㝁䍁䅁䅡療䡁䅑䅉橂䝁䅕杣求䝁䅅䅢㝁䍁䅁䅣求䝁䅅杢ㅂ䡁䅑䅉楂䡁䅕䅤あ䝁䅕杣杁䡁䅕杢歂䝁䅕杣杁䡁䅑䅡求䍁䅁䅕求䡁䅑党祂䍁䅁䅕桂䝁䄴䅉楂䡁䅉兙畂䝁䅑睏杁䝁䅅杢歂䍁䅁杙祂䝁䅅杢歂䝁䅕䅚杁䝁䅅杢歂䍁䅁䅣祂䝁䅫杤桂䡁䅑党杁䝁䅷兙楂䝁䅕䅢杁䡁䅁党あ䍁䅁杚療䝁䄸䅚杁䡁䅕杢歂䝁䅕杣杁䙁䅉兙橂䝁䅧兙求䝁䅷䅉卂䝁䅅入杁䕁䄴兤あ䡁䅉兡穂䝁䅧䅌杁䕁䄴兙あ䡁䅕杣求䉁杫督杁䙁䅉党橂䝁䅫䅣求䍁䅷䅉㕁䕁䅷兡㉂䝁䅕督獁䍁䅁睓灂䝁䅉杙獂䝁䅕督杁䉁杫杢杁䕁䅉兡あ䡁䅍䅉桂䝁䄴䅚杁䕁䅣杣桂䡁䅙入杁䙁䅑杣桂䝁䅫杢杁䝁䅉杣桂䝁䄴䅚穂䍁䄴䅉啂䝁䅧党杁䙁䅣党求䡁䅑兙楂䝁䅫䅥杁䡁䅍党湂䝁䄰党畂䡁䅑䅉瑂䝁䅅杢ㅂ䝁䅙兙橂䡁䅑兤祂䝁䅕督獁䍁䅁兢桂䡁䅉睡求䡁䅑督獁䍁䅁兙畂䝁䅑䅉歂䝁䅫督あ䡁䅉兡楂䡁䅕䅤求䡁䅍䅉楂䡁䅉兙畂䝁䅑党歂䍁䅁兙畂䝁䅑䅉睂䡁䅉兡㉂䝁䅅䅤求䍁䅁䅢桂䝁䅉党獂䍁䅁杕啂䕁䅕䅉橂䝁䅕杣求䝁䅅䅢杁䡁䅕杢歂䝁䅕杣杁䙁䅣党求䡁䅑兙楂䝁䅫䅥杁䝁䅅杢歂䍁䅁兑獂䡁䅁党畂䍁䅁杙祂䝁䅅杢歂䡁䅍睏杁䝁䅧睢あ䍁䅁睙求䡁䅉党桂䝁䅷督杁䝁䅅杢歂䍁䅁睢あ䝁䅧党祂䍁䅁睙求䡁䅉党桂䝁䅷兌楂䝁䅅督求䝁䅑䅉浂䝁䄸睢歂䍁䅁䅣祂䝁䄸䅚ㅂ䝁䅍䅤穂䑁䅳䅉睂䡁䅉兡㉂䝁䅅䅤求䍁䅁䅢桂䝁䅉党獂䍁䅁睙求䡁䅉党桂䝁䅷督㝁䍁䅁兙畂䝁䅑䅉睂䡁䅉睢あ䝁䅕兡畂䍁䄰杙桂䡁䅍党歂䍁䅁督潂䝁䅅睡求䡁䅍䅉ㅂ䝁䄴䅚求䡁䅉䅉あ䝁䅧党杁䙁䅕杒䩂䙁䅑䅉楂䡁䅉兙畂䝁䅑䅌杁䝁䅅杢歂䍁䅁杢ㅂ䡁䅑杣灂䡁䅑兡療䝁䄴兙獂䍁䅁督畂䝁䅅睙牂䡁䅍杌杁䙁䅑䅡求䍁䅁杒療䝁䄸䅚穂䝁䅕杣㉂䝁䅫睙求䍁䅁督求䝁䅣兢求䝁䄴䅤杁䡁䅁杣療䝁䅑兤橂䝁䅕督杁䝁䅅杢歂䍁䅁䅚灂䡁䅍䅤祂䝁䅫杙ㅂ䡁䅑党穂䍁䅁党湂䝁䅣䅉睂䡁䅉睢歂䡁䅕睙あ䡁䅍䅉睂䡁䅉兡瑂䝁䅅杣灂䝁䅷入杁䡁䅕杢歂䝁䅕杣杁䙁䅁兙睂䝁䅕䅤あ䝁䅫升穂䍁䅁兙畂䝁䅑䅉䉂䝁䅉杙療䡁䅑督浂䝁䄸杣歂䍁䅁杒桂䡁䅉兢穂䍁䅁杙祂䝁䅅杢歂䡁䅍䅌杁䝁䅅督杁䡁䅣党獂䝁䅷䅉桂䡁䅍䅉睂䝁䄸䅤桂䡁䅑睢杁䡁䅁杣療䝁䅑兤橂䡁䅑督杁䝁䅫杢杁䡁䅑䅡求䍁䅁杚療䝁䄸䅚穂䝁䅕杣㉂䝁䅫睙求䍁䅁兙畂䝁䅑䅉浂䝁䄸睢歂䍁䅁兡畂䝁䅣杣求䝁䅑兡求䝁䄴䅤杁䝁䅍䅡桂䝁䄴杢求䝁䅷督畁䍁䅁䅖潂䝁䅕䅉穂䝁䅕睚瑂䝁䅕杢あ䍁䅁兙獂䡁䅍睢杁䝁䄰兙畂䡁䅕杚桂䝁䅍䅤ㅂ䡁䅉党穂䍁䅁睙求䡁䅉䅤桂䝁䅫杢杁䝁䄰党桂䡁䅑䅉睂䡁䅉睢歂䡁䅕睙あ䡁䅍杌杁䙁䅑䅡求䍁䅁杕求䝁䅙杣灂䝁䅣党祂䝁䅅䅤求䝁䅑䅉卂䝁䅕䅤桂䝁䅫䅢杁䡁䅍党湂䝁䄰党畂䡁䅑䅉睂䡁䅉睢歂䡁䅕睙求䡁䅍䅉桂䝁䄴䅚杁䝁䅑兡穂䡁䅑杣灂䝁䅉兤あ䝁䅕督杁䡁䅍兡歂䝁䅕䅉歂䝁䅫督潂䍁䅷䅉睂䝁䄸䅤桂䡁䅑睢獁䍁䅁督桂䡁䅕督桂䝁䅣党杁䡁䅁杣療䝁䅑兤橂䡁䅑督杁䡁䅕杢歂䝁䅕杣杁䕁䅉睢楂䍁䅁兒㉂䝁䅅杢穂䍁䅷䅉䍂䝁䄸杙杁䕁䅕杤桂䝁䄴督杁䕁䅙兙祂䝁䄰督獁䍁䅁兙畂䝁䅑䅉呂䝁䅫兢睂䝁䅷入杁䙁䅁睢あ䝁䅅䅤療䝁䅕督杁䝁䅉杣桂䝁䄴䅚穂䑁䅳䅉求䝁䅣睚穂䍁䅁兙畂䝁䅑䅉求䝁䅣睚杁䡁䅁杣療䝁䅑兤橂䡁䅑督杁䡁䅕杢歂䝁䅕杣杁䕁䅉睢楂䍁䅁兒㉂䝁䅅杢穂䍁䅁兒湂䝁䅣䅉塂䝁䅧兡あ䝁䅕督杁䝁䅅杢歂䍁䅁兒湂䝁䅣䅉䍂䝁䅕兙あ䝁䅕杣穂䍁䅁杙祂䝁䅅杢歂䡁䅍睏杁䝁䅅杢歂䍁䅁睙潂䝁䅕党穂䝁䅕䅉桂䝁䄴䅚杁䝁䄸䅤潂䝁䅕杣杁䝁䅑兙灂䡁䅉入杁䡁䅁杣療䝁䅑兤橂䡁䅑督杁䡁䅕杢歂䝁䅕杣杁䕁䅍杣㕂䡁䅍䅤桂䝁䅷䅉䝂䝁䅅杣瑂䡁䅍䅉楂䡁䅉兙畂䝁䅑杌杁䕁䅫䅤杁䡁䅍党祂䡁䅙党穂䍁䅁睚祂䝁䄸睙求䡁䅉入杁䡁䅍䅤療䡁䅉党穂䍁䅷䅉瑂䝁䅅督穂䍁䅁兢求䡁䅉睙潂䝁䅅杢歂䝁䅫督求䍁䅁睙ㅂ䡁䅍䅤療䝁䄰党祂䡁䅍䅌杁䡁䅍兤睂䝁䅕杣橂䝁䅕杢あ䝁䅕杣穂䍁䅷䅉橂䝁䅷兤楂䍁䅁督あ䝁䄸杣求䡁䅍䅌杁䝁䄴兙あ䡁䅕杣桂䝁䅷睌穂䡁䅁党橂䝁䅫兙獂䡁䅑入杁䡁䅍䅤療䡁䅉党穂䍁䅷䅉歂䝁䄸䅢獂䝁䅅杣杁䡁䅍䅤療䡁䅉党穂䍁䅷䅉歂䝁䅫督橂䝁䄸兤畂䡁䅑党祂䡁䅍䅌杁䡁䅣䅡療䝁䅷党穂䝁䅅䅢求䡁䅉督獁䍁䅁睙療䝁䄴杤求䝁䄴兡求䝁䄴睙求䍁䅁督あ䝁䄸杣求䡁䅍䅌杁䡁䅁党あ䍁䅁督ㅂ䡁䅁䅣獂䡁䅫䅉祂䝁䅕䅤桂䝁䅫䅢求䡁䅉督獁䍁䅁䅚祂䡁䅕睚杁䡁䅍䅤療䡁䅉党杁䝁䅍兤穂䡁䅑睢瑂䝁䅕杣穂䍁䅷䅉浂䝁䄸睢歂䡁䅍党祂䡁䅙兡橂䝁䅕䅉歂䝁䅫督あ䡁䅉兡楂䡁䅕䅤療䡁䅉督獁䍁䅁兙畂䝁䅑䅉畂䝁䅅䅤灂䝁䄸杢桂䝁䅷䅉祂䝁䅕督あ䝁䅅兤祂䝁䅅杢あ䍁䅁睙潂䝁䅅兡畂䡁䅍䅌杁䝁䅅督杁䡁䅣党獂䝁䅷䅉桂䡁䅍䅉穂䝁䅕䅢獂䡁䅍䅉灂䡁䅑督杁䡁䅁杣療䝁䅑兤橂䡁䅑督杁䝁䅫杢杁䡁䅑䅡求䍁䅁兢灂䝁䅷兡あ䝁䅅杣㕂䍁䅷䅉求䝁䅍睢瑂䝁䄰党祂䝁䅍党獁䍁䅁兙畂䝁䅑䅉浂䝁䄸睢歂䡁䅍党祂䡁䅙兡橂䝁䅕䅉橂䝁䅧兙畂䝁䄴党獂䡁䅍杌杁䙁䅑䅡求䍁䅁睙療䝁䄰䅣桂䝁䄴入杁䡁䅣兙穂䍁䅁杚療䡁䅕杢歂䝁䅕䅚杁䝁䅫杢杁䑁䅅䅏㕁䑁䅕䅉桂䝁䄴䅚杁䝁䅫督杁䝁䅧党桂䝁䅑兣ㅂ䝁䅅杣あ䝁䅕杣求䝁䅑䅉灂䝁䄴䅉呂䝁䅅兡畂䡁䅑䅉䵂䝁䄸兤灂䡁䅍䅌杁䕁䄰兡穂䡁䅍睢ㅂ䡁䅉兡畁䅁䅁框䅧䥁䕑䅁兂䝁䄸䅤獂䝁䅅䅤橂䝁䅧䅒求䝁䅷䅤灂䝁䅍䅉䑂䝁䄸杣睂䝁䄸杣桂䡁䅑兡療䝁䄴䅉潁䕁䄴兙穂䝁䅑兙硂䑁䅯䅉兂䕁䅍䅓灁䍁䅁兡穂䍁䅁兙杁䝁䅷党桂䝁䅑兡畂䝁䅣䅉卂䝁䅕兙獂䍁䅁兒穂䡁䅑兙あ䝁䅕䅉䩂䝁䄴杤求䡁䅍䅤瑂䝁䅕杢あ䍁䅁䅖祂䡁䅕督あ䍁䅁䅋卂䕁䅕兓啂䍁䅫䅉あ䝁䅧兙あ䍁䅁睢㍂䝁䄴督杁䝁䄴党桂䡁䅉䅢㕂䍁䅁杍畁䑁䅉䅉瑂䝁䅫䅢獂䝁䅫睢畂䍁䅁兙橂䡁䅉党穂䍁䅁睢浂䍁䅁䅤灂䝁䄰杙求䡁䅉䅢桂䝁䄴䅚穂䍁䅁兡畂䍁䅁兑獂䝁䅅杙桂䝁䄰兙獁䍁䅁兑祂䝁䅳兙畂䡁䅍兙穂䍁䅷䅉䡂䝁䅕睢祂䝁䅣兡桂䍁䅷䅉䩂䝁䅑兙潂䝁䄸䅌杁䕁䅷睢ㅂ䝁䅫督灂䝁䅅杢桂䍁䅷䅉乂䝁䅫督穂䝁䅫督穂䝁䅫䅣睂䝁䅫䅉桂䝁䄴䅚杁䙁䅍睢ㅂ䡁䅑䅡杁䕁䅍兙祂䝁䄸䅢灂䝁䄴兙畁䍁䅁䅖潂䡁䅉睢ㅂ䝁䅣䅡杁䝁䅫䅤穂䍁䅁䅤桂䡁䅧兙楂䝁䅷党杁䙁䅉兒䩂䙁䅑䅉穂䡁䅕杙穂䝁䅫䅚灂䝁䅅杣㕂䍁䅷䅉あ䝁䅧党杁䝁䅍睢瑂䡁䅁兙畂䡁䅫䅉桂䝁䅷督療䍁䅁睢睂䝁䅕杣桂䡁䅑党穂䍁䅁督灂䡁䅧䅉穂䝁䅅睤瑂䝁䅫䅢獂䡁䅍䅌杁䝁䅅杢杁䝁䅫杢歂䡁䅕督あ䡁䅉兡桂䝁䅷兌湂䡁䅉兙歂䝁䅕䅉睂䝁䅷入㍂䝁䄸睢歂䍁䅁兢灂䝁䅷䅢獁䍁䅁兙杁䡁䅉党穂䝁䅫䅚求䝁䄴䅤灂䝁䅅䅢杁䝁䅅杢歂䍁䅁睙療䝁䄰兢求䡁䅉睙灂䝁䅅䅢杁䡁䅉党桂䝁䅷䅉求䡁䅍䅤桂䡁䅑党杁䝁䅑党㉂䝁䅕䅢療䡁䅁兢求䝁䄴䅤杁䝁䅉兤穂䝁䅫杢求䡁䅍督杁䝁䅅杢歂䍁䅁兙杁䡁䅉兤祂䝁䅅䅢杁䡁䅑兡瑂䝁䅉党祂䝁䅷兙畂䝁䅑䅉穂䝁䅅䅢求䡁䅍䅉睂䡁䅉睢湂䡁䅉兙瑂䍁䄴䅉兂䝁䄸䅤獂䝁䅅䅤橂䝁䅧䅒求䝁䅷䅤灂䝁䅍䅌杁䝁䅅䅉獂䝁䅕兙歂䝁䅕杣杁䝁䅫杢杁䡁䅍兤穂䡁䅑兙灂䝁䄴兙楂䝁䅷党杁䝁䅙睢祂䝁䅕督あ䍁䅁兢桂䝁䄴兙湂䝁䅕兢求䝁䄴䅤獁䍁䅁兡穂䍁䅁睙療䝁䄰兢灂䡁䅑䅤求䝁䅑䅉あ䝁䄸䅉求䝁䄴杤灂䡁䅉睢畂䝁䄰党畂䡁䅑兙獂䍁䅁兙畂䝁䅑䅉穂䝁䄸睙灂䝁䅅䅢杁䡁䅉党穂䡁䅁睢畂䡁䅍兡楂䝁䅫䅢灂䡁䅑入杁䝁䅅杢歂䍁䅁䅤療䍁䅁杣求䡁䅍䅣療䝁䄴督灂䝁䅉䅢求䍁䅁睚療䡁䅙党祂䝁䄴兙畂䝁䅍党畁䅁䅁桁䅙䭁䬴䅁兂䝁䄸睤求䝁䅷䅢杁䕁䅫杢歂䡁䅕督あ䡁䅉兡求䡁䅍䅌杁䕁䅫杢橂䍁䄴䅌杁䡁䅑睢湂䝁䅕䅤潂䝁䅕杣杁䡁䅣兡あ䝁䅧䅉灂䡁䅑督杁䡁䅍兤楂䡁䅍兡歂䝁䅫兙祂䝁䅫党穂䍁䅷䅉歂䝁䅕督灂䝁䅣杢穂䍁䅷䅉歂䝁䅕杤求䝁䅷睢睂䡁䅍䅌杁䝁䄰兙畂䡁䅕杚桂䝁䅍䅤ㅂ䡁䅉党穂䍁䅷䅉穂䝁䅕䅢獂䡁䅍䅌杁䝁䅅杢歂䍁䅁督求䡁䅉杤灂䝁䅍党穂䍁䅁睙ㅂ䡁䅍䅤療䝁䄰兌求䝁䄴睚灂䝁䄴党求䡁䅉党歂䍁䅁党硂䡁䅕兡睂䝁䄰党畂䡁䅑䅉桂䝁䄴䅚杁䡁䅍入穂䡁䅑党瑂䡁䅍杌杁䙁䅑䅡求䍁䅁睙療䝁䄰䅣桂䝁䄴入婁䡉䅍䅉睂䡁䅉兡畂䝁䅍兡睂䝁䅅䅢杁䡁䅁杣療䝁䅑兤橂䡁䅑督杁䝁䅫杢橂䝁䅷兤歂䝁䅕䅉灂䝁䄴䅤求䝁䅣杣桂䡁䅑党歂䍁䅁䅣療䡁䅣党祂䍁䅁睙療䝁䄴䅤祂䝁䄸䅢杁䡁䅉睢療䝁䄰䅉穂䡁䅕杙穂䡁䅑兙あ䝁䅫睢畂䡁䅍䅌杁䝁䅍兤穂䡁䅑睢瑂䍁䄰党畂䝁䅣兡畂䝁䅕党祂䝁䅕䅚杁䝁䄰睢歂䡁䅕䅢求䡁䅍䅌杁䝁䅕䅢求䝁䅍䅤祂䝁䅫睙桂䝁䅷䅉潂䝁䄸兤穂䝁䅕督獁䍁䅁兢求䝁䅑兡ㅂ䝁䄰兌㉂䝁䄸䅢あ䝁䅅睚求䍁䅁睙灂䡁䅉睙ㅂ䝁䅫䅤杁䝁䅉杣求䝁䅅睡求䡁䅉督獁䍁䅁兢療䝁䄴兡あ䝁䄸杣灂䝁䄴睚杁䝁䅅杢歂䍁䅁睙療䝁䄴䅤祂䝁䄸䅢杁䝁䅍睢瑂䝁䄰兤畂䝁䅫睙桂䡁䅑兡療䝁䄴督杁䡁䅍入穂䡁䅑党瑂䡁䅍䅌杁䝁䄰睢あ䝁䄸杣杁䝁䅍睢畂䡁䅑杣療䝁䅷䅉橂䝁䅕杢あ䝁䅕杣穂䍁䅷䅉穂䡁䅣兡あ䝁䅍䅡求䡁䅍䅌杁䝁䅅杢歂䍁䅁杙ㅂ䡁䅍䅉歂䡁䅕睙あ䍁䅁督㕂䡁䅍䅤求䝁䄰督獁䍁䅁兙穂䍁䅁睤求䝁䅷䅢杁䝁䅅督杁䡁䅑杣桂䝁䅑兡あ䝁䅫睢畂䝁䅅䅢杁䝁䅅杢歂䍁䅁兙祂䝁䅍兌祂䝁䅕督灂䡁䅍䅤桂䝁䄴䅤杁䝁䅑兡穂䡁䅑杣灂䝁䅉兤あ䝁䅫睢畂䍁䅁督㍂䝁䅫䅤橂䝁䅧睚求䝁䅅杣穂䍁䅁兙畂䝁䅑䅉橂䝁䄸杢あ䡁䅉睢獂䍁䅁睚求䝁䅅杣穂䍁䄴䅉䩂䡁䅑督杁䡁䅁杣療䝁䅑兤橂䡁䅑督杁䝁䅧兙㉂䝁䅕䅉桂䡁䅁䅣獂䝁䅫睙桂䡁䅑兡療䝁䄴䅉灂䝁䄴䅉㉂䝁䄸䅢あ䝁䅅睚求䡁䅍䅉祂䝁䅅杢湂䝁䅫杢湂䍁䅁杚祂䝁䄸兢杁䑁䅑䅏睁䍁䅁杤療䝁䅷䅤穂䍁䅁䅤療䍁䅁睍㑁䍁䅷䅍睁䑁䅁䅉㉂䝁䄸䅢あ䡁䅍杌杁䙁䅑䅡求䍁䅁睙療䝁䄰䅣桂䝁䄴入杁䝁䅅䅢穂䝁䄸䅉睂䡁䅉睢㉂䝁䅫䅚求䡁䅍䅉浂䝁䅫党獂䝁䅑䅉穂䝁䅕杣㉂䝁䅫睙求䍁䅁兡畂䡁䅍䅣求䝁䅍䅤灂䝁䄸杢獁䍁䅁兡畂䡁䅍䅤桂䝁䅷䅢桂䡁䅑兡療䝁䄴䅌杁䝁䅍睢瑂䝁䄰兡穂䡁䅍兡療䝁䄴兡畂䝁䅣䅌杁䝁䄰睢歂䝁䅫杚灂䝁䅍兙あ䝁䅫睢畂䍁䅷䅉桂䝁䄴䅚杁䡁䅉党睂䝁䅅兡祂䍁䅁督求䡁䅉杤灂䝁䅍党穂䑁䅳䅉穂䡁䅁兙祂䝁䅕䅉睂䝁䅅杣あ䡁䅍䅌杁䡁䅉党あ䡁䅉睢浂䝁䅫䅤杁䝁䅅杢歂䍁䅁杣求䡁䅑杣療䝁䅙兡獂䝁䅷䅉橂䝁䄸兢睂䝁䄸杢求䝁䄴䅤穂䍁䅁杚療䡁䅉䅉求䡁䅧兡穂䡁䅑兡畂䝁䅣䅉穂䡁䅫督あ䝁䅕兢穂䑁䅳䅉桂䝁䄴䅚杁䡁䅉党睂䝁䅷兙橂䝁䅕兢求䝁䄴䅤杁䝁䅍兡祂䝁䅍兤灂䡁䅑䅉楂䡁䅉党桂䝁䅳党祂䡁䅍䅉浂䝁䄸杣杁䡁䅍睤灂䡁䅑睙潂䝁䅣党桂䡁䅉杌杁䕁䅫䅤杁䡁䅍党祂䡁䅙党穂䍁䅁睢畂䡁䅍䅡療䡁䅉党杁䝁䅅杢歂䍁䅁睢浂䝁䅙督潂䝁䄸杣求䍁䅁䅣祂䝁䄸䅚ㅂ䝁䅍䅤灂䝁䄸杢獁䍁䅁䅢灂䡁䅅兤求䝁䅙兡求䝁䅑䅉畂䝁䅅䅤ㅂ䡁䅉兙獂䍁䅁睚桂䡁䅍䅉浂䝁䅅睙灂䝁䅷兡あ䝁䅫党穂䍁䅁兙畂䝁䅑䅉あ䝁䅕杣瑂䝁䅫杢桂䝁䅷督獁䍁䅁䅣灂䡁䅁党獂䝁䅫杢求䡁䅍䅌杁䡁䅉党浂䝁䅫杢求䡁䅉兡求䡁䅍䅌杁䝁䅅杢歂䍁䅁䅣求䡁䅑杣療䝁䅍䅡求䝁䄰兡橂䝁䅅䅢杁䡁䅁䅢桂䝁䄴䅤穂䍁䅷䅉桂䡁䅍䅉㍂䝁䅕䅢獂䍁䅁兙穂䍁䅁党獂䝁䅕睙あ䡁䅉兡橂䍁䅁兤あ䝁䅫䅢灂䡁䅑入獁䍁䅁䅢灂䝁䅣䅡あ䍁䅁杣桂䝁䅫䅢杁䡁䅑杣桂䝁䅍䅤灂䝁䄸杢杁䡁䅁睢㍂䝁䅕杣獁䍁䅁兢灂䝁䄴兡畂䝁䅣䅉桂䝁䄴䅚杁䝁䄰党あ䝁䅅䅢穂䍁䅷䅉睂䡁䅕䅢睂䍁䅁兙畂䝁䅑䅉睂䝁䅅䅣求䡁䅉䅌杁䝁䅑兙あ䝁䅅䅉橂䝁䅕杢あ䝁䅕杣穂䍁䅷䅉ㅂ䝁䄴兡㉂䝁䅕杣穂䝁䅫䅤灂䝁䅕督杁䝁䅅杢歂䍁䅁睚療䡁䅙党祂䝁䄴兢求䝁䄴䅤杁䝁䅕杢あ䝁䅫䅤灂䝁䅕督獁䍁䅁睙療䝁䄰兢求䡁䅉睙灂䝁䅅䅢獁䍁䅁兙畂䝁䅑䅉灂䝁䄴䅚ㅂ䡁䅍䅤祂䝁䅫兙獂䍁䅁兢桂䡁䅉睡求䡁䅑督畁䍁䅁䅖潂䝁䅕䅉橂䝁䄸兢睂䝁䅅杢㕂䍁䅁䅡桂䡁䅍䅉療䡁䅁党祂䝁䅅䅤灂䝁䄸杢穂䍁䅁兡畂䍁䅁䅤潂䝁䅕䅉噂䝁䄴兡あ䝁䅕䅚杁䙁䅍䅤桂䡁䅑党穂䍁䅷䅉䑂䝁䅅杢桂䝁䅑兙獁䍁䅁䅤潂䝁䅕䅉乂䝁䅫䅚歂䝁䅷党杁䕁䅕兙穂䡁䅑䅌杁䕁䅅杚祂䝁䅫睙桂䍁䅷䅉䙂䡁䅕杣療䡁䅁党獁䍁䅁兔求䡁䅧兡橂䝁䄸䅌杁䡁䅑䅡求䍁䅁兑穂䝁䅫兙癁䙁䅁兙橂䝁䅫杚灂䝁䅍䅌杁䝁䅅杢歂䍁䅁睑求䝁䄴䅤祂䝁䅅䅢杁䝁䅅杢歂䍁䅁睕療䡁䅕䅤潂䍁䅁兑瑂䝁䅕杣灂䝁䅍兙畁䍁䅁䅕療䡁䅣党獂䝁䅷䅉䩂䝁䄴䅚ㅂ䡁䅍䅤祂䝁䅫党穂䍁䅷䅉䩂䝁䄴睙畁䍁䅁睤桂䡁䅍䅉浂䝁䄸兤畂䝁䅑党歂䍁䅁兡畂䍁䅁免㕁䑁䅑睎杁䝁䅅杢歂䍁䅁兡穂䍁䅁䅡求䝁䅅䅚硂䡁䅕兙祂䡁䅑党祂䝁䅕䅚杁䝁䅫杢杁䕁䅧睢ㅂ䡁䅍䅤療䝁䄴䅌杁䙁䅑党㑂䝁䅅督畁䅁䅁根䅉偁䵯䅁兂䝁䄸睤求䡁䅉䅉䩂䝁䄴䅤求䝁䅣杣桂䡁䅑兡療䝁䄴督獁䍁䅁兓畂䝁䅍杌杁䝁䅑党穂䝁䅫睚畂䡁䅍䅌杁䝁䅑党㉂䝁䅕䅢療䡁䅁督獁䍁䅁兢桂䝁䄴兤浂䝁䅅睙あ䡁䅕杣求䡁䅍䅌杁䝁䅅杢歂䍁䅁兢桂䡁䅉睡求䡁䅑督杁䝁䅅杢桂䝁䅷睢湂䍁䅁兙畂䝁䅑䅉瑂䝁䅫䅥求䝁䅑兌穂䝁䅫睚畂䝁䅅䅢杁䝁䅫杢あ䝁䅕睚祂䝁䅅䅤求䝁䅑䅉橂䝁䅫杣橂䡁䅕兡あ䡁䅍䅉潁䕁䅫睑穂䍁䅫䅌杁䝁䅅杢歂䍁䅁睢あ䝁䅧党祂䍁䅁党獂䝁䅕睙あ䡁䅉睢畂䝁䅫睙杁䝁䅍睢瑂䡁䅁睢畂䝁䅕杢あ䡁䅍䅉桂䝁䄴䅚杁䝁䅍兡祂䝁䅍兤灂䡁䅑杣㕂䍁䅁兤穂䝁䅕䅚杁䝁䅫杢杁䝁䅧兡湂䝁䅧兌㉂䝁䄸䅢あ䝁䅅睚求䍁䅁䅣療䡁䅣党祂䍁䅁睙療䝁䄴杤求䡁䅉督灂䝁䄸杢杁䡁䅣睢祂䝁䅷䅚㍂䝁䅫䅚求䍁䄴䅉啂䝁䅧党杁䝁䅍睢瑂䡁䅁兙畂䡁䅫䅉睂䡁䅉睢㉂䝁䅫䅚求䡁䅍䅉桂䍁䅁杣桂䝁䄴睚求䍁䅁睢浂䍁䅁兙獂䡁䅑党祂䝁䄴兙あ䝁䅫杢湂䍁䅁睙ㅂ䡁䅉杣求䝁䄴䅤杁䡁䅑睢杁䝁䅑兡祂䝁䅕睙あ䍁䅁睙ㅂ䡁䅉杣求䝁䄴䅤杁䡁䅁睢㍂䝁䅕杣杁䝁䅍睢畂䡁䅙党祂䡁䅍兡療䝁䄴䅉睂䡁䅉睢歂䡁䅕睙あ䡁䅍䅉あ䝁䅧兙あ䍁䅁兙歂䝁䅑杣求䡁䅍督杁䡁䅁睢㍂䝁䅕杣杁䡁䅍兤睂䡁䅁䅢㕂䍁䅁兤睂䍁䅁䅤療䍁䅁兙睂䡁䅁杣療䡁䅧兡瑂䝁䅅䅤求䝁䅷入杁䑁䅕䅍睁䍁䅁睤桂䡁䅑䅤穂䍁䅁睢浂䍁䅁睢ㅂ䡁䅑䅣ㅂ䡁䅑䅉浂䝁䄸杣杁䝁䅍睢畂䡁䅍兤瑂䝁䅕杣杁䝁䅅䅣睂䝁䅷兡桂䝁䄴睙求䡁䅍䅌杁䡁䅕䅤灂䝁䅷兡あ䡁䅫䅉瑂䝁䅕䅤求䡁䅉督獁䍁䅁䅔䑂䕁䅑䅉瑂䝁䄸杢灂䡁䅑睢祂䡁䅍䅌杁䡁䅑兙楂䝁䅷党あ䡁䅍䅌杁䡁䅍兢桂䡁䅉䅤睂䝁䅧睢畂䝁䅕督獁䍁䅁睙療䝁䄰䅣ㅂ䡁䅑党祂䡁䅍䅌杁䙁䅑杖穂䍁䅷䅉桂䝁䄴䅚杁䝁䅍睢畂䡁䅍兤瑂䝁䅕杣杁䝁䅅杢歂䍁䅁兡畂䝁䅑兤穂䡁䅑杣灂䝁䅅䅢杁䝁䅅䅣睂䝁䅷兡橂䝁䅅䅤灂䝁䄸杢穂䍁䅷䅉桂䡁䅍䅉㍂䝁䅕䅢獂䍁䅁兙穂䍁䅁䅔䙂䕁䅑䅉獂䝁䅫睚潂䡁䅑兡畂䝁䅣督㝁䍁䅁兙畂䝁䅑䅉睂䝁䄸睤求䡁䅉䅉橂䝁䄸杢㉂䝁䅕杣穂䝁䅫睢畂䍁䅁兡畂䍁䅁䅡灂䝁䅣䅡瑁䡁䅁睢㍂䝁䅕杣杁䝁䅅䅣睂䝁䅷兡橂䝁䅅䅤灂䝁䄸杢穂䍁䅁睙療䝁䄰䅣祂䝁䅫督灂䝁䄴睚杁䝁䅫杢歂䡁䅕督あ䡁䅉兡桂䝁䅷䅉瑂䝁䄸䅤療䡁䅉督獁䍁䅁督療䝁䅷兙祂䍁䅁兙畂䝁䅑䅉㍂䝁䅫杢歂䍁䄰䅣療䡁䅣党祂䍁䅁督㕂䡁䅍䅤求䝁䄰督獁䍁䅁党獂䝁䅕睙あ䡁䅉兡橂䍁䅁䅢療䝁䅍睢瑂䝁䄸䅤灂䡁䅙党穂䍁䅷䅉桂䝁䄴䅚杁䝁䅧兡湂䝁䅧兌㉂䝁䄸䅢あ䝁䅅睚求䍁䅁䅒䑂䍁䅁䅤祂䝁䅅杢穂䝁䄰兡穂䡁䅍兡療䝁䄴䅉穂䡁䅫督あ䝁䅕兢穂䍁䄴䅉䩂䡁䅑䅉桂䝁䅷督療䍁䅁睢浂䝁䅙党祂䡁䅍䅉䩂䝁䄴杢療䙁䅍睤灂䡁䅑睙潂䍁䅁兓䑂䍁䅁杚療䡁䅉䅉求䝁䅷党橂䡁䅑杣灂䝁䅍䅉㉂䝁䅕䅡灂䝁䅍䅢求䡁䅍睏杁䝁䅧兡湂䝁䅧兌㉂䝁䄸䅢あ䝁䅅睚求䍁䅁睚桂䡁䅑党瑁䝁䅑杣灂䡁䅙党祂䍁䅁䅣祂䝁䄸䅚ㅂ䝁䅍䅤穂䍁䅁兤穂䝁䅕䅚杁䡁䅑睢杁䝁䄸䅣求䡁䅉兙あ䝁䅕䅉潂䝁䅫睚潂䍁䄰杤療䝁䅷䅤桂䝁䅣党杁䡁䅍睤灂䡁䅑睙潂䝁䅕督獁䍁䅁督ㅂ䝁䅍䅡杁䝁䅅督杁䝁䅫杢穂䡁䅕䅢桂䡁䅑党歂䍁䄰睚桂䡁䅑党杁䝁䅉兡睂䝁䄸䅢桂䡁䅉䅉あ䡁䅉兙畂䡁䅍兡穂䡁䅑睢祂䡁䅍䅉桂䝁䄴䅚杁䡁䅍兡獂䝁䅫睙療䝁䄴兌橂䝁䅅杣楂䝁䅫䅚求䍁䅁兔偂䙁䅍杒䙂䙁䅑督杁䡁䅕杢歂䝁䅕杣杁䡁䅑䅡求䍁䅁睕䑂䕁䅅䅔䙂䍁䅁兙畂䝁䅑䅉呂䕁䅍兑䵂䕁䅕兌祁䍁䅁䅣祂䝁䄸䅚ㅂ䝁䅍䅤瑁䝁䅙兙瑂䝁䅫䅢㕂䍁䅁杢桂䝁䄰党穂䑁䅳䅉桂䝁䄴䅚杁䙁䅍睑䉂䕁䅷兒瑁䝁䅫䅒祂䝁䅫杤求䡁䅉䅉浂䝁䄸杣杁䡁䅕督求䍁䅁兡畂䍁䅁䅣療䡁䅣党祂䡁䅑杣桂䝁䅫杢杁䝁䅅杢歂䍁䅁睙潂䝁䅅杣湂䝁䅫杢湂䍁䅁兙睂䡁䅁䅢灂䝁䅍兙あ䝁䅫睢畂䡁䅍䅉浂䝁䄸杣杁䝁䅕䅢求䝁䅍䅤祂䝁䅫睙杁䡁䅙党潂䝁䅫睙獂䝁䅕督畁䍁䅁兓畂䍁䅁兙歂䝁䅑兡あ䝁䅫睢畂䍁䅷䅉あ䝁䅧党杁䝁䅍睢瑂䡁䅁兙畂䡁䅫䅉睂䡁䅉睢㉂䝁䅫䅚求䡁䅍䅉瑂䝁䄸䅤療䡁䅉兌歂䡁䅉兡㉂䝁䅕杣杁䕁䅫睑穂䍁䅁杚療䡁䅉䅉ㅂ䡁䅍党杁䝁䅫杢杁䡁䅉党浂䡁䅉兡湂䝁䅕杣桂䡁䅑睢祂䍁䅁睙療䝁䄰䅣祂䝁䅕督穂䝁䄸杣穂䍁䅷䅉橂䝁䅕兡獂䝁䅫杢湂䍁䅁杚桂䝁䄴督獁䍁䅁兙灂䡁䅉䅉睂䡁䅕杣灂䝁䅙兡求䡁䅉督獁䍁䅁兙畂䝁䅑䅉橂䝁䅫杣橂䡁䅕䅢桂䡁䅑兡療䝁䄴䅉睂䡁䅕兢睂䡁䅍䅌杁䝁䅅督杁䡁䅣党獂䝁䅷䅉桂䡁䅍䅉睂䡁䅕兢睂䡁䅍䅉桂䝁䄴䅚杁䝁䅙兙畂䡁䅍䅉ㅂ䡁䅍党歂䍁䅁兡畂䍁䅁兙睂䡁䅁䅢灂䝁䅅杢橂䝁䅕督獁䍁䅁督ㅂ䝁䅍䅡杁䝁䅅督杁䝁䅑兡穂䝁䅧睤桂䡁䅍䅡求䡁䅉督獁䍁䅁䅢桂䡁䅕杢歂䡁䅉入杁䝁䄰兙橂䝁䅧兡畂䝁䅕督獁䍁䅁兙畂䝁䅑䅉楂䝁䄸兡獂䝁䅕杣穂䍁䄴䅉䩂䡁䅑䅉穂䝁䅕杣㉂䝁䅕督杁䝁䅍睢瑂䝁䄰兤畂䝁䅫睙桂䡁䅑兡療䝁䄴督獁䍁䅁睙療䝁䄰䅣ㅂ䡁䅑党祂䍁䅷䅉橂䝁䄸杢穂䡁䅕兢求䡁䅉䅌杁䝁䅅杢歂䍁䅁兡畂䝁䅑兤穂䡁䅑杣灂䝁䅅䅢杁䝁䄰兙祂䝁䅳党あ䡁䅍杌杁䙁䅑䅡求䍁䅁睙療䝁䄰䅣桂䝁䄴入杁䡁䅍党獂䝁䅷督杁䝁䅫䅤穂䍁䅁䅣祂䝁䄸䅚ㅂ䝁䅍䅤穂䍁䅁䅤療䍁䅁睢祂䝁䅫睚灂䝁䄴兙獂䍁䅁党硂䡁䅕兡睂䝁䄰党畂䡁䅑䅉瑂䝁䅅杢ㅂ䝁䅙兙橂䡁䅑兤祂䝁䅕杣穂䍁䅁兙畂䝁䅑䅉瑂䝁䅕杣橂䝁䅧兙畂䡁䅑䅉睂䝁䄸睤求䡁䅉䅉穂䡁䅕䅣睂䝁䅷入杁䝁䄰兙畂䡁䅕杚桂䝁䅍䅤ㅂ䡁䅉党祂䡁䅍䅉あ䝁䅧杣療䡁䅕睚潂䍁䅁䅚灂䡁䅉党橂䡁䅑䅉穂䝁䅅䅢求䡁䅍䅉穂䡁䅑兙浂䝁䅙䅌杁䝁䅅督杁䡁䅣党獂䝁䅷䅉桂䡁䅍䅉桂䍁䅁杢求䡁䅑睤療䡁䅉睡杁䝁䄸杚杁䝁䅫杢歂䝁䅕䅣求䝁䄴䅚求䝁䄴䅤杁䡁䅍兙獂䝁䅕督杁䡁䅉党睂䡁䅉党穂䝁䅕杢あ䝁䅅䅤灂䡁䅙党穂䍁䅁兙畂䝁䅑䅉歂䝁䅫督あ䡁䅉兡楂䡁䅕䅤療䡁䅉督畁䍁䅁䅕療䡁䅣党祂䍁䅁兓畂䡁䅑党湂䡁䅉兙あ䝁䅫睢畂䡁䅍䅌杁䕁䅫杢橂䍁䄴䅉㍂䝁䅅督杁䝁䅫杢橂䝁䄸杣睂䝁䄸杣桂䡁䅑党歂䍁䅁兡畂䍁䅁免㕁䑁䅧䅏杁䝁䅅杢歂䍁䅁兡穂䍁䅁䅡求䝁䅅䅚硂䡁䅕兙祂䡁䅑党祂䝁䅕䅚杁䝁䅫杢杁䙁䅍兙畂䍁䅁杓療䡁䅍党獁䍁䅁睑桂䝁䅷兡浂䝁䄸杣畂䝁䅫兙畁䅁䅁桨䅕䭁䱉䅁兂䡁䅉党浂䝁䅕杣祂䝁䅕䅚杁</t>
  </si>
  <si>
    <t>䕁䅉兙畂䝁䅳䅉睂䡁䅉睢㉂䝁䅫䅚求䡁䅍䅉㉂䝁䅅杣灂䝁䄸兤穂䍁䅁睙療䝁䄰兢求䡁䅉睙灂䝁䅅䅢杁䝁䅉兙畂䝁䅳兡畂䝁䅣䅉睂䡁䅉睢歂䡁䅕睙あ䡁䅍䅉桂䝁䄴䅚杁䡁䅍党祂䡁䅙兡橂䝁䅕督杁䡁䅑睢杁䡁䅍兢桂䝁䅷䅢杁䝁䅅杢歂䍁䅁兢灂䝁䅑兌穂䝁䅫来求䝁䅑䅉楂䡁䅕督灂䝁䄴党穂䡁䅍党穂䍁䅁兙畂䝁䅑䅉あ䝁䅧党灂䡁䅉䅉療䡁䅣杢求䡁䅉督獁䍁䅁党畂䡁䅑杣求䡁䅁杣求䝁䄴党ㅂ䡁䅉督獁䍁䅁杣求䝁䅅䅢杁䝁䅕督あ䝁䅅䅤求䍁䅁䅚求䡁䅙党獂䝁䄸䅣求䡁䅉督杁䝁䅅杢歂䍁䅁兡畂䡁䅙党穂䡁䅑睢祂䡁䅍䅌杁䡁䅁杣療䝁䅙党穂䡁䅍兡療䝁䄴兙獂䡁䅍䅌杁䝁䅅杢歂䍁䅁䅡灂䝁䅣䅡杁䝁䄴党あ䍁䅁睤療䡁䅉䅤潂䍁䅁兡畂䝁䅑兡㉂䝁䅫䅚ㅂ䝁䅅䅢穂䍁䄴䅉啂䝁䅧党杁䝁䅍睢瑂䡁䅁兙畂䡁䅫䅉桂䝁䅍睙求䡁䅁䅤穂䍁䅁睙潂䝁䅕睙牂䝁䅫杢湂䍁䅷䅉穂䝁䅅杤灂䝁䄴睚穂䍁䅷䅉桂䝁䄴䅚杁䝁䄰睢畂䝁䅕入杁䝁䄰兙祂䝁䅳党あ䍁䅁䅚求䡁䅁睢穂䝁䅫䅤杁䝁䅅睙橂䝁䄸兤畂䡁䅑督㝁䍁䅁杚灂䡁䅧党歂䍁䄰杣桂䡁䅑党杁䝁䅅杢歂䍁䅁杚灂䡁䅧党歂䍁䅁兢桂䡁䅑兤祂䝁䅫䅤㕂䍁䅁杣求䡁䅑兙灂䝁䅷䅌杁䝁䅅杢歂䍁䅁杢療䝁䄴兌祂䝁䅕䅤桂䝁䅫䅢杁䝁䅍党祂䡁䅑兡浂䝁䅫睙桂䡁䅑党穂䍁䅁睢浂䍁䅁䅚求䡁䅁睢穂䝁䅫䅤㝁䍁䅁兙畂䝁䅑䅉灂䝁䄴䅚灂䡁䅙兡歂䡁䅕兙獂䍁䅁杣求䡁䅑兡祂䝁䅕兢求䝁䄴䅤杁䝁䅅睙橂䝁䄸兤畂䡁䅑督畁䍁䅁兓あ䍁䅁兙獂䡁䅍睢杁䡁䅁杣療䡁䅙兡歂䝁䅕督杁䡁䅉党桂䝁䅷䅉求䡁䅍䅤桂䡁䅑党杁䝁䄰睢祂䡁䅑睚桂䝁䅣党杁䝁䅷睢桂䝁䄴督杁䡁䅑䅡桂䡁䅑䅉桂䡁䅉党杁䡁䅍党橂䡁䅕杣求䝁䅑䅉楂䡁䅫䅉祂䝁䅕䅤桂䝁䅫䅢獁䍁䅁兡畂䝁䅑兤穂䡁䅑杣灂䝁䅅䅢獁䍁䅁睢浂䝁䅙兡橂䝁䅕䅌杁䡁䅍䅣求䝁䅍兡桂䝁䅷䅉睂䡁䅕杣睂䝁䄸督求䍁䅷䅉桂䝁䄴䅚杁䡁䅉党穂䝁䅫䅚求䝁䄴䅤灂䝁䅅䅢杁䡁䅍兡畂䝁䅣䅢求䍁䅁兙畂䝁䅑䅉瑂䡁䅕䅢あ䝁䅫兌浂䝁䅅兢灂䝁䅷入杁䡁䅁杣療䡁䅁党祂䡁䅑兡求䡁䅍睏杁䡁䅉党桂䝁䅷䅉求䡁䅍䅤桂䡁䅑党杁䝁䅍睢畂䡁䅍䅤祂䡁䅕睙あ䝁䅫睢畂䍁䅁䅢療䝁䅅杢穂䑁䅳䅉橂䝁䄸兢瑂䝁䅕杣橂䝁䅫兙獂䍁䅁䅢療䝁䅅杢穂䍁䅁睙療䝁䄰䅣祂䝁䅫督灂䝁䄴睚杁䝁䅷兡畂䝁䅕督杁䝁䄸杚杁䝁䅍杣求䝁䅑兡あ䍁䅁杚療䡁䅉䅉㍂䝁䄸杣牂䝁䅫杢湂䍁䅁睙桂䡁䅁兡あ䝁䅅䅢獁䍁䅁䅤求䡁䅉兢杁䝁䅷睢桂䝁䄴督杁䝁䅙睢祂䍁䅁睙桂䡁䅁兡あ䝁䅅䅢杁䝁䅕䅥睂䝁䅕杢歂䝁䅫䅤ㅂ䡁䅉党穂䍁䅷䅉桂䝁䄴䅚杁䝁䅍睢瑂䝁䄰党祂䝁䅍兡桂䝁䅷䅉桂䝁䄴䅚杁䡁䅍䅤桂䝁䄴䅚瑁䝁䅉入杁䝁䅷党あ䡁䅑党祂䡁䅍䅉療䝁䅙䅉橂䡁䅉党歂䝁䅫䅤㝁䍁䅁兙畂䝁䅑䅉穂䝁䄰兙獂䝁䅷䅉楂䡁䅕督灂䝁䄴党穂䡁䅍䅉桂䝁䅑兢灂䝁䄴兡穂䡁䅑杣桂䡁䅑兡療䝁䄴䅉獂䝁䄸兙畂䡁䅍杌杁䕁䅫杢杁䝁䅅䅚歂䝁䅫䅤灂䝁䄸杢獁䍁䅁䅤潂䝁䅕䅉橂䝁䄸兢睂䝁䅅杢㕂䍁䅁睢浂䝁䅙党祂䡁䅍䅉あ䡁䅉兙歂䝁䅕䅉浂䝁䅫杢桂䝁䄴睙求䍁䅁督求䡁䅉杤灂䝁䅍党穂䍁䅷䅉灂䝁䄴睙獂䡁䅕䅚灂䝁䄴睚杁䝁䅍睢瑂䝁䄰党祂䝁䅍兡桂䝁䅷䅉桂䝁䄴䅚杁䝁䅕䅥睂䝁䄸杣あ䍁䅁䅢求䡁䅑䅤求䡁䅉督杁䝁䄸杚杁䝁䅍杣求䝁䅑兡あ䍁䅷䅉灂䝁䄰䅣療䡁䅉䅤杁䝁䅷兡畂䝁䅕督杁䝁䄸杚杁䝁䅍杣求䝁䅑兡あ䍁䅷䅉歂䝁䄸睙ㅂ䝁䄰党畂䡁䅑兙祂䡁䅫䅉橂䝁䄸䅢獂䝁䅕睙あ䝁䅫睢畂䡁䅍䅌杁䝁䅫杢あ䝁䅕杣畂䝁䅅䅤灂䝁䄸杢桂䝁䅷䅉㍂䝁䅫杣求䍁䅁䅤祂䝁䅅杢穂䝁䅙党祂䡁䅍䅌杁䝁䅅睙橂䝁䅕䅣あ䝁䅅杢橂䝁䅕督癁䡁䅑杣ㅂ䡁䅍䅤杁䡁䅉党橂䝁䅕兡睂䡁䅑䅉浂䝁䅫杢桂䝁䄴睙灂䝁䄴睚杁䡁䅁杣療䝁䅑兤橂䡁䅑督獁䍁䅁党㑂䡁䅁睢祂䡁䅑䅉浂䝁䅫杢桂䝁䄴睙灂䝁䄴睚獁䍁䅁兙畂䝁䅑䅉楂䝁䅫䅢獂䡁䅍䅉睂䡁䅕杣橂䝁䅧兙穂䝁䅕䅉睂䡁䅉睢湂䡁䅉兙瑂䡁䅍杌杁䕁䅙兤祂䡁䅑䅡求䡁䅉䅌杁䝁䅫䅤杁䡁䅁杣療䡁䅙兡歂䝁䅕督杁䝁䅍兙穂䝁䅧䅉瑂䝁䅅杢桂䝁䅣党瑂䝁䅕杢あ䍁䅁督求䡁䅉杤灂䝁䅍党穂䑁䅳䅉桂䝁䄴䅚杁䝁䅫杢あ䝁䅕杣畂䝁䅕䅤獁䍁䅁兢療䝁䅉兡獂䝁䅕䅌杁䝁䅅杢歂䍁䅁䅤桂䝁䅉䅢求䡁䅑䅉楂䝁䅅杢牂䝁䅫杢湂䍁䅁督求䡁䅉杤灂䝁䅍党穂䍁䄴䅉啂䝁䅧党杁䝁䅍睢瑂䡁䅁兙畂䡁䅫䅉療䡁䅁党祂䝁䅅䅤求䡁䅍䅉あ䝁䅧杣療䡁䅕睚潂䍁䅁杚ㅂ䝁䅷䅢瑁䡁䅍党祂䡁䅙兡橂䝁䅕䅉楂䡁䅉兙畂䝁䅍䅡杁䝁䄸杚浂䝁䅫睙求䡁䅍䅉灂䝁䄴䅉あ䝁䅧党杁䕁䅍兙獂䝁䅫杚療䡁䅉杢灂䝁䅅䅉橂䝁䄸兤畂䡁䅑兡求䡁䅍䅉療䝁䅙䅉䵂䝁䄸督杁䕁䅅杢湂䝁䅕䅢求䡁䅍䅌杁䕁䄸杣桂䝁䄴睚求䍁䅁兙畂䝁䅑䅉呂䝁䅅杢杁䕁䅙杣桂䝁䄴睙灂䡁䅍睙療䑁䅳䅉䝂䝁䅷兤穂䝁䅧兡畂䝁䅣䅌杁䕁䄴党㍂䍁䅁兗療䡁䅉睡㝁䍁䅁䅓療䡁䅕督あ䝁䄸杢杁䡁䅍兤楂䡁䅕杣楂䍁䅁睢浂䍁䅁睕ㅂ䝁䅣兙祂䍁䅁䅔桂䝁䄴䅚獁䍁䅁䅖求䡁䅧兙穂䑁䅳䅉桂䝁䄴䅚杁䝁䅅䅉穂䝁䅅䅤求䝁䅷䅢灂䡁䅑党杁䝁䄸杚浂䝁䅫睙求䍁䅁兡畂䍁䅁兔桂䝁䄴䅡桂䡁䅑䅤桂䝁䄴䅌杁䕁䄴党㍂䍁䅁兗療䡁䅉睡畁䍁䅁䅖潂䝁䅕䅉橂䝁䄸兢睂䝁䅅杢㕂䍁䅁睤桂䡁䅍䅉灂䝁䄴睙療䡁䅉䅣療䡁䅉兙あ䝁䅕䅚杁䝁䅫杢杁䑁䅅兏㕁䑁䅅䅉桂䝁䄴䅚杁䝁䅫督杁䝁䅧党桂䝁䅑兣ㅂ䝁䅅杣あ䝁䅕杣求䝁䅑䅉灂䝁䄴䅉䵂䝁䄸督杁䕁䅅杢湂䝁䅕䅢求䡁䅍䅌杁䕁䅍兙獂䝁䅫杚療䡁䅉杢灂䝁䅅杌䅁䭁坁䅁坄䅄䅁䅕祂䝁䅕兢灂䝁䅕杣獁䍁䅁兓畂䝁䅍杌獁䍁䅁䅤療䝁䅣党あ䝁䅧党祂䍁䅁睤灂䡁䅑䅡杁䝁䅫䅤穂䍁䅁督ㅂ䝁䅉督灂䝁䅑兡桂䡁䅉兡求䡁䅍䅌杁䝁䄸䅣求䡁䅉兙あ䝁䅕督杁䝁䅅督杁䝁䅅䅉潂䝁䅕兙獂䡁䅑䅡橂䝁䅅杣求䍁䅁兡瑂䡁䅁杣療䡁䅙党瑂䝁䅕杢あ䍁䅁睙療䝁䄰䅣桂䝁䄴入杁䝁䅫杢杁䡁䅑䅡求䍁䅁兖畂䝁䅫䅤求䝁䅑䅉呂䡁䅑兙あ䝁䅕督畁䍁䅁兓あ䍁䅁睢睂䝁䅕杣桂䡁䅑党穂䍁䅁兡畂䍁䅁䅤㍂䝁䄸䅉穂䝁䅕睚瑂䝁䅕杢あ䡁䅍䅌杁䙁䅍兤睂䡁䅁䅢㕂䍁䅁睑潂䝁䅅兡畂䍁䅁睕求䡁䅉杤灂䝁䅍党穂䍁䅁兙畂䝁䅑䅉兂䝁䅕杣浂䝁䄸杣瑂䝁䅅杢橂䝁䅕䅉呂䝁䅕杣㉂䝁䅫睙求䡁䅍杌杁䙁䅑䅡求䍁䅁睕ㅂ䡁䅁䅣獂䡁䅫䅉䑂䝁䅧兙灂䝁䄴䅉呂䝁䅕杣㉂䝁䅫睙求䡁䅍䅉穂䝁䅕睚瑂䝁䅕杢あ䍁䅁睢浂䝁䅙党祂䡁䅍䅉灂䡁䅑督杁䝁䄰党瑂䝁䅉党祂䡁䅍䅉㍂䝁䅫䅤潂䍁䅁兙畂䍁䅁兙橂䝁䅍党穂䡁䅍䅉あ䝁䄸䅉桂䍁䅁杣桂䝁䄴睚求䍁䅁睢浂䍁䅁䅣祂䝁䄸䅚ㅂ䝁䅍䅤穂䍁䅁兙畂䝁䅑䅉穂䝁䅕杣㉂䝁䅫睙求䡁䅍䅌杁䝁䅫杢橂䝁䅷兤歂䝁䅫杢湂䍁䅁兢求䝁䅑兡橂䝁䅅䅢杁䝁䅅杢歂䍁䅁督ㅂ䡁䅉睚灂䝁䅍兙獂䍁䅁䅣祂䝁䄸䅚ㅂ䝁䅍䅤穂䍁䅷䅉睂䝁䅧兙祂䝁䄰兙橂䝁䅕兤あ䝁䅫睙桂䝁䅷督獁䍁䅁䅢桂䝁䅉睢祂䝁䅅䅤療䡁䅉入杁䡁䅍兤睂䡁䅁䅢灂䝁䅕督獁䍁䅁睙桂䡁䅁兡あ䝁䅅䅢杁䝁䅕兣ㅂ䝁䅫䅣瑂䝁䅕杢あ䍁䅷䅉灂䝁䄴杚療䡁䅉兢桂䡁䅑兡療䝁䄴䅉あ䝁䅕睙潂䝁䄴睢獂䝁䄸睚㕂䍁䅷䅉浂䝁䅅睙灂䝁䅷兡あ䝁䅫党穂䍁䅁兙畂䝁䅑䅉橂䝁䄸杢穂䡁䅑杣ㅂ䝁䅍䅤灂䝁䄸杢獁䍁䅁兙畂䝁䅑䅉浂䝁䄸睢歂䍁䅁兙畂䝁䅑䅉畂䡁䅕䅤祂䝁䅫䅤灂䝁䄸杢桂䝁䅷䅉睂䡁䅉睢歂䡁䅕睙あ䡁䅍䅌杁䝁䅅督杁䡁䅣党獂䝁䅷䅉桂䡁䅍䅉睂䡁䅕杣橂䝁䅧兙穂䝁䅕䅚杁䡁䅍党祂䡁䅙兡橂䝁䅕督獁䍁䅁督ㅂ䝁䅍䅡杁䝁䅅督杁䝁䅍䅢灂䝁䄴兡橂䝁䅅䅢杁䝁䅕杢湂䝁䅫杢求䝁䅕杣灂䝁䄴睚杁䝁䅅杢歂䍁䅁睤療䡁䅉睡浂䝁䄸杣橂䝁䅕䅉穂䝁䄸䅢ㅂ䡁䅑兡療䝁䄴督畁䍁䅁䅖潂䝁䅫督杁䡁䅍党湂䝁䄰党畂䡁䅑䅉桂䝁䅷督療䍁䅁䅣祂䝁䄸杤灂䝁䅑党穂䍁䅁䅤潂䝁䅕䅉䉂䙁䅍睑䙂䕁䄴䅒祂䝁䅫杤求䍁䅁䅣祂䝁䄸睚祂䝁䅅兢穂䍁䅁杚療䡁䅉䅉瑂䝁䅕兢楂䝁䅕杣穂䍁䅁䅤療䍁䅁杣求䝁䅍党灂䡁䅙党杁䝁䅣杣療䡁䅕䅣杁䡁䅁兤祂䝁䅍䅡桂䡁䅍兡畂䝁䅣䅉睂䡁䅉睢湂䡁䅉兙瑂䡁䅍䅌杁䡁䅑兡求䡁䅉督獁䍁䅁兙畂䝁䅑䅉睂䡁䅉兡橂䝁䅕督㝁䍁䅁睕噂䙁䅉䅕䉂䙁䅍睕杁䙁䅁党祂䝁䅙睢祂䝁䄰兙畂䝁䅍党杁䕁䅣杣療䡁䅕䅣杁䡁䅍党祂䡁䅙兡橂䝁䅕督杁䝁䅙睢祂䍁䅁睙療䝁䄸杣歂䝁䅫杢桂䡁䅑党杁䡁䅁兤祂䝁䅍䅡桂䡁䅍兡畂䝁䅣䅉歂䝁䅕睙灂䡁䅍兡療䝁䄴督獁䍁䅁杣求䡁䅙兡求䡁䅣䅉ㅂ䡁䅑兡獂䝁䅫来桂䡁䅑兡療䝁䄴䅉桂䝁䄴䅚杁䝁䅅睙潂䝁䅫党㉂䝁䅕䅉桂䝁䄴䅚杁䝁䄰兙灂䝁䄴䅤桂䝁䅫杢杁䡁䅍䅤桂䝁䄴䅚桂䡁䅉䅚灂䡁䅯兙あ䝁䅫睢畂䍁䅁兙橂䡁䅉睢穂䡁䅍䅉瑂䝁䅕兢楂䝁䅕杣婁䡉䅍䅉浂䝁䅅睙灂䝁䅷兡あ䝁䅫党穂䑁䅳䅉呂䝁䅅兙呂䍁䅁兡畂䝁䅙睢祂䝁䄰兙あ䝁䅫睙穂䍁䅁䅣祂䝁䄸䅚ㅂ䝁䅍䅤穂䍁䅁杚療䡁䅉䅉あ䝁䅧党杁䡁䅁兤祂䝁䅍䅡桂䡁䅍党杁䝁䅅䅚歂䝁䅫䅤灂䝁䄸杢桂䝁䅷䅉求䝁䅷党瑂䝁䅕杢あ䡁䅍睏杁䡁䅍兤睂䡁䅁䅢㕂䍁䅁睙潂䝁䅅兡畂䍁䅁睙療䍁䄰兢桂䝁䄴兙湂䝁䅕兢求䝁䄴䅤杁䡁䅍党祂䡁䅙兡橂䝁䅕督㝁䍁䅁䅣ㅂ䡁䅉睙潂䝁䅅督求䝁䅑䅉穂䝁䅕杣㉂䝁䅫睙求䡁䅍䅉橂䝁䄸杢あ䡁䅉兙橂䡁䅑督㝁䍁䅁䅚灂䡁䅉党橂䡁䅑䅉穂䝁䄸兤祂䝁䅍兡畂䝁䅣䅉穂䝁䄸䅢ㅂ䡁䅑兡療䝁䄴督㝁䍁䅁兙畂䝁䅑䅉穂䡁䅕䅣睂䝁䅷入杁䝁䅍䅡桂䝁䅫杢杁䡁䅉党穂䝁䅫䅢灂䝁䅕杢橂䡁䅫䅉睂䡁䅉睢湂䡁䅉兙瑂䡁䅍杌杁䙁䅑䅡求䍁䅁䅕求䡁䅉杚療䡁䅉兢桂䝁䄴睙求䍁䅁睕求䡁䅉杤灂䝁䅍党穂䍁䅁督求䝁䅣兢求䝁䄴䅤杁䡁䅁杣療䡁䅙兡歂䝁䅕督杁䡁䅑党橂䝁䅧杢療䝁䅷睢湂䡁䅫䅉桂䝁䄴䅚杁䡁䅍党祂䡁䅙兡橂䝁䅕督杁䡁䅁䅢桂䡁䅑杚療䡁䅉兢杁䡁䅣兡あ䝁䅧䅉療䝁䅙杚求䡁䅉兡畂䝁䅣督杁䡁䅑䅡桂䡁䅑䅉潂䝁䅕䅢睂䍁䅁睢睂䡁䅑兡瑂䝁䅫来求䍁䅁䅣求䡁䅉杚療䡁䅉兢桂䝁䄴睙求䍁䅁兡畂䍁䅁䅤潂䡁䅉党求䍁䅁兢桂䝁䅫杢杁䝁䅅杣求䝁䅅督獁䍁䅁兡畂䝁䅍䅢ㅂ䝁䅑兡畂䝁䅣䅉橂䝁䅷兡畂䝁䅫睙桂䝁䅷䅉灂䝁䄴䅤求䝁䅷䅢灂䝁䅣党畂䝁䅍党獁䍁䅁兢桂䡁䅉睚灂䝁䄴䅉灂䝁䄰䅣祂䝁䄸杤求䝁䄰党畂䡁䅑䅌杁䝁䅅杢歂䍁䅁杤桂䝁䅷兤求䍁䄰杙桂䡁䅍党歂䍁䅁睙桂䡁䅉党杁䡁䅕杢歂䝁䅕杣杁䡁䅑䅡求䍁䅁䅕䩂䕁䄴睑杁䕁䅅兓杁䝁䅉杣桂䝁䄴䅚㝁䍁䅁䅤潂䝁䅫杣歂䍁䅁䅣桂䡁䅉䅤㕂䍁䅁兙歂䝁䄰兡畂䝁䅫督あ䡁䅉兙あ䝁䄸杣杁䡁䅍党祂䡁䅙兡橂䝁䅕督杁䝁䅅杢歂䍁䅁兢桂䝁䄴兙湂䝁䅕兢求䝁䄴䅤杁䝁䄸杚杁䝁䅧党桂䝁䅷䅤潂䍁䅁杙求䝁䄴党浂䝁䅫䅤杁䡁䅁杣療䝁䅣杣桂䝁䄰督杁䡁䅕杢歂䝁䅕杣杁䡁䅑䅡求䍁䅁睑療䝁䄴䅤灂䝁䅣睢杁䕁䅧党桂䝁䅷䅤潂䍁䅁杙祂䝁䅅杢歂䑁䅳䅉桂䝁䄴䅚杁䝁䅑兡湂䝁䅫䅤桂䝁䅷䅉灂䝁䄴杤療䝁䅫睙灂䝁䄴睚杁䝁䅅杢歂䍁䅁䅣桂䡁䅫兙楂䝁䅷党穂䍁䅁督求䡁䅉杤灂䝁䅍党穂䍁䅁䅤潂䝁䅅䅤杁䝁䄸杚浂䝁䅕杣穂䍁䅁杚灂䝁䄴兙畂䝁䅍兡桂䝁䅷䅉穂䡁䅕䅣睂䝁䄸杣あ䍁䅁督求䡁䅉杤灂䝁䅍党穂䍁䅁䅤療䍁䅁䅡求䝁䅅䅢あ䝁䅧睙桂䡁䅉党杁䡁䅁杣療䝁䅑兤橂䡁䅑䅉穂䡁䅕䅣睂䝁䅷兡求䡁䅉督杁䝁䅅杢歂䍁䅁督求䡁䅉杤灂䝁䅍党杁䡁䅁杣療䡁䅙兡歂䝁䅕杣穂䍁䅁兤畂䝁䅑党祂䍁䅁䅤潂䝁䅕䅉卂䝁䅕兢灂䡁䅑杣桂䍁䅁杙祂䝁䅅杢歂䍁䄴䅉啂䝁䅧党杁䝁䅍睢瑂䡁䅁兙畂䡁䅫䅉㍂䝁䅅督杁䝁䅫杢橂䝁䄸杣睂䝁䄸杣桂䡁䅑党歂䍁䅁兡畂䍁䅁杍睁䑁䅅睍杁䝁䅅杢歂䍁䅁兡穂䍁䅁䅡求䝁䅅䅚硂䡁䅕兙祂䡁䅑党祂䝁䅕䅚杁䝁䅫杢杁䕁䅍䅡桂䡁䅉䅢療䡁䅑䅤求䍁䅷䅉佂䝁䄸杣あ䝁䅧䅉䑂䝁䅅杣療䝁䅷兡畂䝁䅅杌䅁䉁奣䅁ぃ兄䅁䅕祂䝁䅕督あ䝁䅫睚求䍁䅁睑療䝁䄴督ㅂ䝁䄰党祂䍁䅁䅓求䝁䅅䅢あ䝁䅧睙桂䡁䅉党杁䕁䅫杢橂䍁䄴䅌杁䡁䅑睢湂䝁䅕䅤潂䝁䅕杣杁䡁䅣兡あ䝁䅧䅉灂䡁䅑督杁䡁䅍兤楂䡁䅍兡歂䝁䅫兙祂䝁䅫党穂䍁䅷䅉歂䝁䅕杤求䝁䅷睢睂䡁䅍䅌杁䝁䄰兙畂䡁䅕杚桂䝁䅍䅤ㅂ䡁䅉党穂䍁䅷䅉瑂䝁䅅杣牂䝁䅕䅤穂䍁䅷䅉歂䝁䅫督あ䡁䅉兡楂䡁䅕䅤求䡁䅍䅌杁䝁䅅杢歂䍁䅁督求䝁䅷䅢穂䍁䅁睢㉂䝁䅕杣杁䡁䅑䅡求䍁䅁睙療䡁䅕杢あ䝁䅕杣杁䍁䅧睔啂䕁䅍克杁䝁䅧党桂䝁䅷䅤潂䍁䅁兙畂䝁䅑䅉睂䝁䅕杣穂䝁䄸杢桂䝁䅷䅉橂䝁䅅杣求䍁䅁䅣祂䝁䄸䅚ㅂ䝁䅍䅤穂䍁䅁兡畂䍁䅁杔療䡁䅉䅤潂䍁䅁兑瑂䝁䅕杣灂䝁䅍兙獁䍁䅁兑ㅂ䡁䅍䅤祂䝁䅅䅢灂䝁䅅䅌杁䝁䅅杢歂䍁䅁兡畂䡁䅑党祂䝁䄴兙あ䝁䅫睢畂䝁䅅䅢獂䡁䅫杌杁䙁䅑䅡求䍁䅁睙療䝁䄰䅣桂䝁䄴入杁䝁䄸䅣求䡁䅉兙あ䝁䅕督杁䝁䅫杢杁䡁䅑睤療䍁䅁督求䝁䅣兢求䝁䄴䅤穂䍁䅷䅉佂䝁䄸杣あ䝁䅧䅉䉂䝁䄰党祂䝁䅫睙桂䝁䄴䅉偂䙁䅑睑杁䕁䅧党桂䝁䅷䅤潂䝁䅍兙祂䝁䅕䅉桂䝁䄴䅚杁䕁䅫杢あ䝁䅕杣畂䝁䅅䅤灂䝁䄸杢桂䝁䅷䅉偂䙁䅑睑杁䕁䅧党桂䝁䅷䅤潂䝁䅍兙祂䝁䅕杌杁䕁䅫䅤杁䝁䄸杚浂䝁䅕杣穂䍁䅁兙畂䝁䅅䅢湂䝁䅕督灂䝁䅍䅉睂䝁䄸睤歂䝁䅕杣穂䍁䅁兤畂䝁䅑党祂䍁䅁䅤潂䝁䅕䅉䍂䕁䅍䅉桂䝁䄴䅚杁䕁䅣睢療䝁䅑入湁䡁䅍䅉楂䡁䅉兙畂䝁䅑睏杁䝁䅑兡桂䡁䅁党祂䍁䅁杣桂䡁䅍䅡杁䡁䅑杣求䝁䅅䅤瑂䝁䅕杢あ䡁䅍䅉桂䝁䄴䅚杁䡁䅍睡灂䝁䄴䅉睂䡁䅉睢あ䝁䅕睙あ䝁䅅杢あ䡁䅍䅉浂䝁䄸杣杁䝁䅉兙楂䝁䅫党穂䍁䅁兤畂䝁䅑党祂䍁䅁䅤潂䝁䅕䅉䍂䝁䄸兤歂䡁䅉党桂䡁䅕䅥湁䡁䅍䅉䍂䡁䅕䅤あ䍁䅁䅕桂䡁䅍䅤求䍁䅁杙祂䝁䅅杢歂䍁䅁杢桂䝁䄰党㝁䍁䅁督睂䡁䅉兙㕂䡁䅍䅉桂䝁䄴䅚杁䝁䅷睢㙂䝁䅕杢湂䝁䅕督杁䡁䅑睢杁䡁䅉党獂䝁䅫党㉂䝁䅕䅉穂䝁䄸杣求䍁䅁䅤潂䡁䅉睢桂䡁䅑督杁䝁䅅杢歂䍁䅁兢療䡁䅕䅤潂䍁䅁䅣桂䝁䅫杢杁䡁䅕杢歂䝁䅕杣杁䡁䅑䅡求䍁䅁睑潂䝁䅷睢祂䝁䅅督求䡁䅁䅤灂䝁䅍䅉楂䡁䅉兙畂䝁䅑睏杁䝁䅕入求䍁䅁睙桂䡁䅉党杁䡁䅁杣療䝁䅑兤橂䡁䅑督杁䡁䅑䅡桂䡁䅑䅉睂䡁䅉睢㉂䝁䅫䅚求䍁䅁杣求䝁䅷兡求䝁䅙䅉浂䡁䅉睢瑂䍁䅁杣求䝁䅑杢求䡁䅍督杁䝁䅅杢歂䍁䅁兡あ䝁䅍䅡灂䝁䄴党穂䡁䅍䅉ㅂ䝁䄴䅚求䡁䅉䅉あ䝁䅧党杁䕁䅍䅢求䝁䅅杣杁䕁䅕入求䡁䅍䅉楂䡁䅉兙畂䝁䅑䅉畂䝁䅅兢求䑁䅳䅉桂䡁䅑兌潂䝁䄸兢求䍁䅁杣求䝁䄰睢㉂䝁䅅䅢杁䝁䄸杚杁䝁䅍睢瑂䝁䄰睢畂䍁䅁兙畂䝁䅑䅉睂䝁䅷兙畂䡁䅑兙祂䍁䅁睤桂䡁䅉䅤穂䍁䅁兤畂䝁䅑党祂䍁䅁䅤潂䝁䅕䅉䑂䝁䄸兢睂䝁䄸兤畂䝁䅑䅉塂䍁䅁杙祂䝁䅅杢歂䑁䅳䅉桂䝁䄴䅚杁䕁䅑党楂䡁䅉睢㑂䍁䅁杚療䡁䅉䅉求䝁䅅杣杁䡁䅣兙㑂䍁䅁杣求䝁䄰睢㉂䝁䅅䅢畁䍁䅁䅖潂䝁䅕䅉橂䝁䄸兢睂䝁䅅杢㕂䍁䅁兙獂䡁䅍睢杁䡁䅁杣療䡁䅙兡歂䝁䅕督杁䝁䅑党畂䡁䅑兙獂䍁䅁睚ㅂ䝁䅅杣歂䡁䅍䅌杁䝁䅙䅢療䡁䅍督杁䡁䅁兡橂䝁䅳督獁䍁䅁兡畂䡁䅑党祂䝁䅑党畂䡁䅑兙獂䍁䅁杙祂䡁䅕督潂䝁䅕督獁䍁䅁䅚求䝁䄴䅤桂䝁䅷䅉祂䝁䅕䅣桂䝁䅫杣杁䝁䅅杢歂䍁䅁睡灂䡁䅑督獁䍁䅁兙畂䝁䅑䅉あ䝁䄸杢湂䡁䅕党杁䝁䅍䅢求䝁䅅杢求䡁䅉督杁䡁䅕杢歂䝁䅕杣杁䡁䅑䅡求䍁䅁䅒求䝁䄴䅖求䝁䅳䅉楂䡁䅉兙畂䝁䅑睏杁䕁䅑杣桂䝁䄰兙瑂䝁䅫杢求䍁䅁杚療䡁䅉䅉瑂䝁䄸䅤灂䝁䄸杢杁䡁䅍兡橂䝁䅳杢求䡁䅍督杁䡁䅉党獂䝁䅫党浂䑁䅳䅉求䝁䄴党瑂䝁䅅督杁䝁䅅杢歂䍁䅁睢あ䝁䅧党祂䍁䅁䅢桂䡁䅧兙あ䝁䅫杤求䍁䅁䅣祂䝁䄸䅚ㅂ䝁䅍䅤穂䍁䅁兤畂䝁䅑党祂䍁䅁䅤潂䝁䅕䅉䝂䝁䅷党求䡁䅑䅉楂䡁䅉兙畂䝁䅑䅉畂䝁䅅兢求䑁䅳䅉䡂䝁䅅杤灂䡁䅍睙療䝁䄴䅉浂䝁䄸杣杁䡁䅕䅣穂䝁䅕䅤杁䡁䅍䅤療䝁䄰兙橂䝁䅧睏杁䝁䅍睢ㅂ䝁䅣䅡杁䝁䅑杣療䡁䅁督杁䡁䅕杢歂䝁䅕杣杁䡁䅑䅡求䍁䅁䅔ㅂ䝁䅑党畂䍁䅣督杁䝁䅉杣桂䝁䄴䅚㝁䍁䅁兔療䝁䄴兡穂䡁䅑兙あ䍁䅁杚療䡁䅉䅉㕂䝁䅕兙穂䡁䅑䅉灂䝁䄴杚求䝁䅍䅤灂䝁䄸杢穂䍁䅁兡畂䍁䅁睤療䝁䄰党畂䑁䅳䅉佂䝁䅫䅥杁䝁䅙睢祂䍁䅁䅢灂䝁䅍党杁䝁䅅杢歂䍁䅁䅣桂䡁䅉兙穂䝁䅫䅤求䍁䅁䅤祂䝁䅕兙あ䝁䄰党畂䡁䅑督㝁䍁䅁杚求䝁䄰兡畂䝁䅫杢求䍁䅁睙桂䡁䅉党杁䡁䅁杣療䝁䅑兤橂䡁䅑督獁䍁䅁兡畂䝁䅍䅢ㅂ䝁䅑兡畂䝁䅣䅉㍂䝁䅅督潂䝁䅕督獁䍁䅁睙獂䝁䄸䅤潂䡁䅍䅌杁䝁䅅杢歂䍁䅁督睂䡁䅉兙㕂䡁䅍䅉ㅂ䝁䄴䅚求䡁䅉䅉あ䝁䅧党杁䙁䅍兤瑂䝁䄰党祂䍁䅣督杁䕁䅕杤求䍁䅁杙祂䝁䅅杢歂䑁䅳䅉啂䝁䅧党祂䝁䅅䅖求䝁䅅杣穂䍁䅁杚療䡁䅉䅉歂䡁䅉入杁䝁䅕入求䡁䅍睏杁䝁䄴兙穂䝁䅅䅢杁䡁䅍兙獂䝁䅫杢求䍁䅁督睂䡁䅉兙㕂䡁䅍䅉桂䝁䄴䅚杁䡁䅣兙穂䝁䅧党穂䍁䅁兤畂䝁䅑党祂䍁䅁䅤潂䝁䅕䅉䝂䝁䅕督穂䍁䅁杙祂䝁䅅杢歂䍁䅁杢桂䝁䄰党㝁䍁䅁兙畂䝁䅑䅉䥂䡁䅫䅚祂䝁䅅䅢㕂䡁䅑党杁䝁䅙睢祂䍁䅁睢祂䝁䅅䅢杁䡁䅉党潂䡁䅫䅚祂䝁䅅䅤灂䝁䄸杢畁䍁䅁兓あ䍁䅁督求䝁䅷䅢穂䍁䅁兡あ䡁䅍䅉睂䡁䅉睢歂䡁䅕睙あ䡁䅍䅉あ䝁䅧杣療䡁䅕睚潂䍁䅁兢桂䡁䅍督杁䝁䄰党祂䝁䅍䅡桂䝁䄴䅚灂䡁䅍党祂䡁䅍睏杁䝁䅅杢歂䍁䅁䅚祂䡁䅕睚獁䍁䅁杚療䝁䄸䅚獁䍁䅁䅚療䝁䅷䅢桂䡁䅉䅌杁䝁䅍睢畂䡁䅙党畂䝁䅫党畂䝁䅍党獁䍁䅁兙畂䝁䅑䅉橂䝁䅷兤楂䍁䅁督あ䝁䄸杣求䡁䅍䅌杁䝁䅅督杁䡁䅣党獂䝁䅷䅉桂䡁䅍䅉求䍁䄰睙療䝁䄰兢求䡁䅉睙求䍁䅁睙潂䝁䅅杢畂䝁䅕䅢穂䍁䄴䅉啂䝁䅧党杁䝁䅍睢瑂䡁䅁兙畂䡁䅫䅉㍂䝁䅅督杁䝁䅙睢祂䝁䄰党祂䝁䅷入杁䝁䅳杢療䡁䅣杢杁䝁䅅督杁䙁䅁杣求䡁䅍䅤灂䝁䅣党杁䕁䅉杣桂䝁䄴䅚穂䍁䅁䅓療䝁䅷䅚灂䝁䄴睚穂䍁䅷䅉䩂䝁䄴睙畁䍁䅁兙畂䝁䅑䅉橂䝁䅧兙畂䝁䅣党歂䍁䅁兡あ䡁䅍䅉畂䝁䅅兢求䍁䅁䅤療䍁䅁䅕祂䝁䅕督あ䝁䅫睚求䍁䅁睑療䝁䄴督ㅂ䝁䄰党祂䍁䅁䅓求䝁䅅䅢あ䝁䅧睙桂䡁䅉党杁䕁䅫杢橂䍁䄴䅉灂䝁䄴䅉䉂䡁䅕睚ㅂ䡁䅍䅤杁䑁䅉䅍硁䑁䅧杌杁䙁䅁杣求䡁䅍䅤灂䝁䅣党杁䕁䅍睢畂䡁䅍兤瑂䝁䅕杣杁䕁䅧党桂䝁䅷䅤潂䝁䅍兙祂䝁䅕䅉䩂䝁䄴睙畁䍁䅁睤桂䡁䅍䅉浂䝁䄸兤畂䝁䅑党歂䍁䅁兡畂䍁䅁免㕁䑁䅫李杁䝁䅅杢歂䍁䅁兡穂䍁䅁䅡求䝁䅅䅚硂䡁䅕兙祂䡁䅑党祂䝁䅕䅚杁䝁䅫杢杁䙁䅑兙祂䡁䅉入あ䝁䄸睤畂䍁䅷䅉佂䝁䅕睤杁䙁䅫睢祂䝁䅳杌䅁䉁奧䅁㑃杂䅁䅕祂䝁䅫睙求䙁䅍兢桂䡁䅉䅤獁䍁䅁兓畂䝁䅍杌杁䝁䄸睤畂䡁䅍䅉桂䝁䄴䅚杁䝁䄸䅣求䡁䅉兙あ䝁䅕督杁䙁䅕杌呂䍁䄴兌穂䡁䅑入獂䝁䅕䅉瑂䝁䅕兢楂䝁䅕杣穂䝁䅧兡睂䍁䅁督潂䝁䄸䅣睂䝁䅫杢湂䍁䅁睤桂䡁䅉党潂䝁䄸兤穂䝁䅕䅉橂䝁䅷兤楂䡁䅍䅉灂䝁䄴䅉あ䝁䅧党杁䙁䅕杢灂䡁䅑党歂䍁䅁睕あ䝁䅅䅤求䡁䅍䅌杁䕁䅍党畂䡁䅑杣桂䝁䅷䅉䉂䝁䄰党祂䝁䅫睙桂䍁䅷䅉あ䝁䅧党杁䕁䅍兙祂䝁䅫杙楂䝁䅕兙畂䍁䅷䅉桂䝁䄴䅚杁䕁䅍睢獂䝁䄸兢楂䝁䅫兙畁䍁䅁䅖潂䝁䅕䅉橂䝁䄸兢睂䝁䅅杢㕂䍁䅁䅣祂䝁䄸杤灂䝁䅑党穂䍁䅁杙桂䡁䅍兡橂䍁䅁兙畂䝁䅑䅉睂䡁䅉兡㉂䝁䅅䅤求䍁䅁䅢桂䝁䅉党獂䍁䅁睙療䝁䄴督ㅂ䝁䄰兙楂䝁䅷党杁䝁䅅杢歂䍁䅁杢療䝁䄴兌橂䝁䄸杢穂䡁䅕兢桂䝁䅉䅢求䍁䅁䅣祂䝁䄸䅚ㅂ䝁䅍䅤穂䍁䅁兤畂䝁䅑党祂䍁䅁䅤潂䝁䅕䅉乂䝁䅕兢楂䝁䅕杣婁䡉䅍䅉呂䝁䅕䅢求䝁䅍䅤灂䝁䄸杢杁䝁䅉杣桂䝁䄴䅚獁䍁䅁兡畂䝁䅍䅢ㅂ䝁䅑兡畂䝁䅣䅉湂䡁䅉睢橂䝁䅕杣灂䝁䅕督獁䍁䅁睙獂䝁䅕兙畂䝁䅫杢湂䍁䅁督ㅂ䡁䅁䅣獂䝁䅫党穂䍁䅷䅉潂䝁䅕兙獂䡁䅑䅡杁䝁䅅杢歂䍁䅁杙求䝁䅅兤あ䡁䅫䅉桂䝁䅫䅚穂䍁䅷䅉瑂䝁䅕兙あ䍁䅷䅉睂䡁䅉睢歂䡁䅕睙求䍁䅷䅉歂䝁䅕䅢灂䍁䅷䅉穂䝁䅕兙浂䝁䄸睢歂䍁䅷䅉桂䝁䄴䅚杁䡁䅁睢ㅂ䝁䅷䅤祂䡁䅫杌杁䕁䅫䅤杁䝁䅅䅢穂䝁䄸䅉療䝁䅙杚求䡁䅉督杁䝁䅕䅢求䝁䅍䅤祂䝁䄸杢灂䝁䅍督獁䍁䅁䅢桂䡁䅉睚求䍁䅁兙畂䝁䅑䅉穂䝁䄰兙獂䝁䅷䅉桂䡁䅁䅣獂䝁䅫兙畂䝁䅍党穂䍁䅷䅉桂䡁䅕䅤療䝁䄰睢あ䝁䅫杤求䍁䅷䅉潂䝁䅅杣歂䡁䅣兙祂䝁䅕䅌杁䡁䅍䅣療䡁䅉䅤灂䝁䄴睚杁䝁䅣睢療䝁䅑督獁䍁䅁督求䝁䅅督療䝁䄴兙獂䍁䅁䅣祂䝁䄸䅚ㅂ䝁䅍䅤穂䍁䅷䅉橂䝁䅷睢あ䝁䅧兡畂䝁䅣䅌杁䝁䅑睢瑂䝁䅕督あ䝁䅫睙穂䍁䅷䅉桂䝁䄴䅚杁䝁䅧睢瑂䝁䅕䅉浂䡁䅕杣畂䝁䅫督潂䝁䅫杢湂䍁䅁䅣祂䝁䄸䅚ㅂ䝁䅍䅤穂䍁䄴䅉䩂䝁䄴䅉桂䝁䅑䅚灂䡁䅑兡療䝁䄴䅌杁䡁䅑䅡求䍁䅁睙療䝁䄰䅣桂䝁䄴入杁䝁䄸杚浂䝁䅕杣穂䍁䅁杚療䝁䄸䅚杁䝁䅅杢歂䍁䅁杙桂䝁䅳党祂䡁䅫䅉穂䝁䅕杣㉂䝁䅫睙求䡁䅍䅌杁䝁䅅督杁䡁䅣党獂䝁䅷䅉桂䡁䅍䅉潂䝁䅕兙獂䡁䅑䅡杁䡁䅍党祂䡁䅙兡橂䝁䅕督獁䍁䅁督ㅂ䝁䅍䅡杁䝁䅅督杁䝁䄸䅣あ䝁䅫睙桂䝁䅷䅌杁䝁䅅兤歂䝁䅫睢獂䝁䄸睚㕂䍁䅷䅉桂䝁䄴䅚杁䡁䅁䅡桂䡁䅉兢桂䝁䅍入畁䍁䅁杒ㅂ䡁䅉䅤潂䝁䅕杣獁䍁䅁兡あ䍁䅁睢睂䝁䅕杣桂䡁䅑党穂䍁䅁兙畂䍁䅁党瑁䝁䅍睢瑂䝁䄰党祂䝁䅍党杁䡁䅁䅢桂䡁䅑杚療䡁䅉兢獁䍁䅁兙穂䍁䅁睤求䝁䅷䅢杁䝁䅅督杁䝁䄸杚浂䝁䅕杣穂䍁䅁睙ㅂ䡁䅉杙穂䝁䅫䅚求䍁䅁䅣灂䝁䅍睡ㅂ䡁䅁䅉桂䝁䄴䅚杁䝁䅑党獂䝁䅫杤求䡁䅉入杁䡁䅍党祂䡁䅙兡橂䝁䅕督畁䍁䅁䅕祂䝁䅫睙求䙁䅍兢桂䡁䅉䅤獁䍁䅁兓畂䝁䅍杌杁䡁䅣兙穂䍁䅁兡畂䝁䅍睢祂䡁䅁睢祂䝁䅅䅤求䝁䅑䅉灂䝁䄴䅉硁䑁䅫兏ぁ䍁䅁兙畂䝁䅑䅉灂䡁䅍䅉潂䝁䅕兙歂䡁䅅兤桂䡁䅉䅤求䡁䅉党歂䍁䅁兡畂䍁䅁睕桂䝁䄴䅉䕂䝁䅫党湂䝁䄸䅌杁䕁䅍兙獂䝁䅫杚療䡁䅉杢灂䝁䅅杌䅁䅁圸䅁允䅁䅁䅕祂䝁䅫兢桂䡁䅉入䅁䍁䝁䅁䵄元䅁䅕祂䝁䅫兢求䡁䅉兡橂䝁䅅䅌杁䕁䅫杢橂䍁䄴䅌杁䡁䅑睢湂䝁䅕䅤潂䝁䅕杣杁䡁䅣兡あ䝁䅧䅉灂䡁䅑督杁䡁䅍兤楂䡁䅍兡歂䝁䅫兙祂䝁䅫党穂䍁䅷䅉睂䡁䅉睢㉂䝁䅫䅚求䡁䅍䅉浂䝁䅫杢桂䝁䄴睙灂䝁䅅䅢杁䡁䅁杣療䝁䅑兤橂䡁䅑督杁䝁䅅杢歂䍁䅁督求䡁䅉杤灂䝁䅍党穂䍁䅁䅤療䍁䅁兢灂䝁䅑䅚獂䝁䅕兌灂䝁䄴睙療䝁䄰党杁䝁䅧睢ㅂ䡁䅍党潂䝁䄸䅢歂䡁䅍䅉灂䝁䄴䅉あ䝁䅧党杁䙁䅕杢灂䡁䅑党歂䍁䅁睕あ䝁䅅䅤求䡁䅍䅉桂䝁䄴䅚杁䕁䅍兙畂䝁䅅䅚桂䍁䄴䅉啂䝁䅧党杁䝁䅍睢瑂䡁䅁兙畂䡁䅫䅉療䡁䅁党祂䝁䅅䅤求䡁䅍䅉灂䝁䄴䅉浂䝁䄸兤祂䍁䅁督求䝁䅣兢求䝁䄴䅤穂䑁䅯䅉啂䝁䅕杣瑂䍁䅁䅔灂䝁䅙党杁䕁䅫杢穂䡁䅕杣桂䝁䄴睙求䑁䅳䅉䩂䝁䄴杤求䡁䅍䅤瑂䝁䅕杢あ䍁䅁兙畂䝁䅑䅉呂䝁䅅杤灂䝁䄴睚穂䍁䅁䅕祂䝁䄸䅚ㅂ䝁䅍䅤穂䑁䅳䅉呂䝁䅕杢灂䝁䄸杣杁䕁䅧党桂䝁䅷䅤潂䑁䅳䅉桂䝁䄴䅚杁䕁䅍睢祂䡁䅁睢祂䝁䅅䅤求䍁䅁兙畂䝁䅑䅉偂䡁䅑䅡求䡁䅉䅉䕂䝁䅫督あ䡁䅉兡楂䡁䅕䅤求䝁䅑䅉兂䡁䅉睢歂䡁䅕睙あ䡁䅍杌杁䙁䅑䅡求䍁䅁䅖求䡁䅉兢杁䕁䅷兡浂䝁䅕䅉䩂䝁䄴督ㅂ䡁䅉兙畂䝁䅍党杁䡁䅍党湂䝁䄰党畂䡁䅑䅉ㅂ䝁䄴䅚求䡁䅉睤祂䝁䅫䅤求䡁䅍䅉灂䝁䄴䅚灂䡁䅙兡歂䡁䅕兙獂䍁䅁䅤求䡁䅉兢杁䝁䅷兡浂䝁䅕䅉灂䝁䄴督ㅂ䡁䅉兙畂䝁䅍党杁䡁䅁杣療䝁䅑兤橂䡁䅑督畁䍁䅁䅖潂䝁䅕䅉䩂䝁䄴杤求䡁䅍䅤瑂䝁䅕杢あ䍁䅁兙畂䝁䅑䅉呂䝁䅅杤灂䝁䄴睚穂䍁䅁䅕祂䝁䄸䅚ㅂ䝁䅍䅤穂䍁䅁督求䝁䅣兢求䝁䄴䅤杁䡁䅁杣療䡁䅙兡歂䝁䅕督杁䝁䄰兤あ䡁䅕兙獂䍁䅁杚ㅂ䝁䄴䅚穂䍁䅁兙畂䝁䅑䅉㉂䝁䅅杣灂䝁䄸兤穂䍁䅁杣求䡁䅑兡祂䝁䅕兢求䝁䄴䅤杁䡁䅁䅢桂䝁䄴督獁䍁䅁兢桂䝁䄴兙湂䝁䅕䅚杁䝁䅫杢㉂䝁䅕督あ䝁䄰党畂䡁䅑督獁䍁䅁杤桂䡁䅉兡桂䝁䅉䅢求䍁䅁兙畂䝁䅑䅉浂䝁䅫䅥求䝁䅑䅉桂䝁䄴杢ㅂ䝁䅫䅤灂䝁䅕督獁䍁䅁兙畂䝁䅑䅉浂䝁䅫䅥求䝁䅑䅉灂䝁䄴䅚求䡁䅧党歂䍁䅁兙畂䝁䄴兤灂䡁䅑兡求䡁䅍杌杁䙁䅑䅡求䍁䅁睕求䝁䄴兡療䡁䅉䅉䥂䝁䅕兙獂䡁䅑䅡杁䡁䅍党湂䝁䄰党畂䡁䅑䅉療䝁䅙杚求䡁䅉督杁䡁䅍党湂䡁䅉党湂䝁䅅䅤求䝁䅑䅉浂䡁䅕杢歂䡁䅍睏杁䝁䅅杢歂䍁䅁兢求䝁䅑兡橂䝁䅅杣求䍁䅁兙歂䡁䅙兙畂䡁䅑兙湂䝁䅕䅉桂䝁䄴䅚杁䡁䅍兤睂䡁䅁䅢求䝁䄰党畂䡁䅑䅉睂䝁䅷兙畂䡁䅍杌杁䙁䅑䅡求䍁䅁睑療䡁䅉䅣療䡁䅉兙あ䝁䅕䅉桂䝁䄴䅚杁䕁䄸䅤潂䝁䅕杣杁䕁䅑兡穂䡁䅑杣灂䝁䅉兤あ䝁䅕䅚杁䙁䅁杣療䝁䅑兤橂䡁䅑督杁䡁䅍党湂䝁䄰党畂䡁䅑䅉睂䡁䅉睢㉂䝁䅫䅚求䡁䅍䅉瑂䝁䄸杣あ䝁䅣兙湂䝁䅕䅉獂䝁䄸兙畂䡁䅍睏杁䡁䅁杣求䡁䅁兙灂䝁䅑䅉獂䝁䅕睚桂䝁䅷䅉穂䝁䅕杣㉂䝁䅫睙求䡁䅍䅉あ䝁䅧兙あ䍁䅁兙穂䡁䅍兡穂䡁䅑䅉穂䡁䅕杙穂䝁䅍杣灂䝁䅉党祂䡁䅍䅉㍂䝁䅫䅤潂䍁䅁䅢求䝁䅣兙獂䍁䅁兢桂䡁䅑䅤求䡁䅉督獁䍁䅁督ㅂ䝁䅍䅡杁䝁䅅督杁䝁䅑杣桂䝁䅙䅤灂䝁䄴睚杁䡁䅣兡獂䝁䅷督獁䍁䅁䅢灂䡁䅙兡畂䝁䅣䅉㍂䝁䅫䅢獂䡁䅍䅉桂䝁䄴䅚杁䡁䅁睢㍂䝁䅕杣穂䍁䅁睢浂䍁䅁兙あ䡁䅑睢祂䝁䄴党㕂䍁䅷䅉あ䡁䅉兡桂䝁䅷䅉歂䝁䅕杚求䝁䄴督求䍁䅷䅉桂䝁䄴䅚杁䝁䄰睢あ䝁䄸杣杁䡁䅙党潂䝁䅫睙獂䝁䅕兌祂䝁䅕䅢桂䡁䅑党歂䍁䅁兢桂䡁䅑䅤求䡁䅉督㝁䍁䅁兓䕂䍁䅁䅤潂䝁䅕杚あ䍁䅁䅚求䝁䅙党畂䡁䅍党杁䡁䅍党祂䡁䅙兡橂䝁䅕督㝁䍁䅁兙ㅂ䡁䅑睢杁䝁䅅杢歂䍁䅁䅡療䝁䄰党療䡁䅣杢求䡁䅉督湁䍁䅁兡畂䡁䅍兤祂䝁䅅杢橂䝁䅕睏杁䝁䅧睢瑂䝁䅕䅉桂䡁䅕䅤療䝁䄰兙あ䝁䅫睢畂䍁䅁督療䝁䅷兤あ䝁䅫睢畂䡁䅍睏杁䝁䅅杢歂䍁䅁兡畂䡁䅍兤祂䝁䅅杢橂䝁䅕䅉睂䡁䅉睢歂䡁䅕睙あ䡁䅍䅌杁䝁䅫杢橂䝁䅷兤歂䝁䅫杢湂䍁䅁督ㅂ䡁䅁䅣獂䝁䅕兢求䝁䄴䅤桂䝁䅷䅉桂䝁䄴䅚杁䝁䅅睙橂䝁䅫䅚求䝁䄴䅤桂䝁䅷䅉歂䝁䅕兙あ䝁䅧䅌杁䝁䅅杢歂䍁䅁䅚灂䡁䅍兙楂䝁䅫䅢灂䡁䅑入杁䝁䅫杢穂䡁䅕杣桂䝁䄴睙求䍁䄴䅉䩂䡁䅑䅉歂䝁䅫督あ䡁䅉兡楂䡁䅕䅤求䡁䅍䅉桂䝁䄴䅚杁䡁䅍党獂䝁䅷督杁䝁䅫䅤穂䍁䅁䅣祂䝁䄸䅚ㅂ䝁䅍䅤穂䍁䅁䅤潂䡁䅉睢ㅂ䝁䅣䅡杁䝁䅷兡橂䝁䅕杢穂䝁䅕䅚杁䡁䅍兙獂䝁䅕督杁䡁䅉党睂䡁䅉党穂䝁䅕杢あ䝁䅅䅤灂䡁䅙党穂䍁䄴䅉兂䡁䅉兡瑂䝁䅕杣灂䝁䅍兙獁䍁䅁兓畂䝁䅍杌杁䡁䅣兙穂䍁䅁杚療䡁䅕杢歂䝁䅕䅚杁䝁䅫杢杁䑁䅅兏祁䑁䅣䅉桂䝁䄴䅚杁䝁䅫督杁䝁䅧党桂䝁䅑兣ㅂ䝁䅅杣あ䝁䅕杣求䝁䅑䅉灂䝁䄴䅉䕂䡁䅕䅢ㅂ䡁䅑䅡獁䍁䅁睒求䝁䄸杣湂䝁䅫兙畁䅁䅁桇䅧䍁偯䅁兂䡁䅉兡畂䝁䅍兡睂䝁䅅䅢杁䕁䅙兡畂䝁䅅杢橂䝁䅫兙獂䍁䅁睒祂䝁䄸兤睂䍁䅷䅉䩂䝁䄴睙畁䍁䅁䅣祂䝁䄸杤灂䝁䅑党穂䍁䅁杣求䡁䅑兡祂䝁䅕兢求䝁䄴䅤獁䍁䅁兙穂䡁䅍党あ䍁䅁兢桂䝁䄴兙湂䝁䅕兢求䝁䄴䅤獁䍁䅁兙畂䝁䅑䅉灂䝁䄴督ㅂ䡁䅉兙畂䝁䅍党杁䡁䅁杣療䝁䅑兤橂䡁䅑督杁䝁䅅杢歂䍁䅁督求䡁䅉杤灂䝁䅍党穂䍁䅁䅤療䍁䅁杙ㅂ䡁䅍兡畂䝁䅕督穂䝁䅕督獁䍁䅁兡畂䝁䅑兡㉂䝁䅫䅚ㅂ䝁䅅䅢穂䍁䅷䅉桂䝁䄴䅚杁䝁䅫杢穂䡁䅑兡あ䡁䅕䅤灂䝁䄸杢桂䝁䅷䅉橂䝁䅷兡求䝁䄴䅤穂䍁䅁睤療䡁䅉䅢歂䡁䅣兡歂䝁䅕杌杁䙁䅑䅡求䍁䅁睙療䝁䄰䅣桂䝁䄴入杁䝁䄸䅣求䡁䅉兙あ䝁䅕督杁䡁䅑䅡祂䝁䄸兤湂䝁䅧䅉卂䝁䅕䅤灂䡁䅉党瑂䝁䅕杢あ䍁䅁兙畂䝁䅑䅉䩂䝁䄴睙療䝁䄰党杁䙁䅍睢獂䡁䅕䅤灂䝁䄸杢穂䍁䅷䅉兂䡁䅉兡畂䝁䅍兡睂䝁䅅䅢杁䕁䅅督穂䝁䅕䅤杁䕁䄰兙畂䝁䅅睚求䝁䄰党畂䡁䅑䅌杁䝁䅅杢歂䍁䅁村求䝁䄴党浂䝁䅫䅤穂䍁䅁兙畂䝁䅑䅉兂䡁䅉睢あ䝁䅕睙あ䝁䅫睢畂䍁䅁督求䝁䅣兢求䝁䄴䅤穂䍁䄴䅉啂䝁䅧党杁䙁䅉党あ䝁䅫杣求䝁䄰党畂䡁䅑䅉桂䝁䄴䅚杁䕁䅫杢橂䝁䄸兢求䍁䅁睕療䝁䅷兤あ䝁䅫睢畂䡁䅍䅉穂䝁䅕睚瑂䝁䅕杢あ䍁䅁䅣祂䝁䄸杤灂䝁䅑党穂䍁䅁杣求䡁䅑兡祂䝁䅕兢求䝁䄴䅤獁䍁䅁兙畂䝁䅑䅉祂䝁䅕䅢桂䡁䅑党歂䍁䅁杚灂䝁䄴兙畂䝁䅍兡桂䝁䅷䅉睂䡁䅉睢歂䡁䅕睙あ䡁䅍䅉桂䝁䄴䅚杁䡁䅍党祂䡁䅙兡橂䝁䅕督畁䍁䅁兓あ䍁䅁睢浂䝁䅙党祂䡁䅍䅉睂䡁䅉睢歂䡁䅕睙あ䡁䅍䅉桂䝁䄴䅚杁䡁䅍党祂䡁䅙兡橂䝁䅕督杁䝁䅙睢祂䍁䅁䅚求䝁䅙兡畂䝁䅕䅚杁䝁䅍睢畂䡁䅑杣灂䝁䅉兤あ䝁䅫睢畂䍁䅁䅣獂䝁䅅杢穂䍁䅷䅉灂䝁䄴睙獂䡁䅕䅚灂䝁䄴睚杁䑁䅑䅍硁䍁䅧睡灁䍁䅁兙畂䝁䅑䅉ぁ䑁䅁睍潁䝁䅉克杁䡁䅁䅢桂䝁䄴督獁䍁䅁䅚求䝁䅙兡畂䝁䅕䅚杁䝁䅉党畂䝁䅕杚灂䡁䅑䅉睂䝁䅷兙畂䡁䅍䅌杁䝁䄴睢畂䡁䅅兤桂䝁䅷兡浂䝁䅫党歂䍁䅁党㑂䝁䅕睙ㅂ䡁䅑兡㉂䝁䅕䅉楂䝁䅕杢求䝁䅙兡あ䍁䅁䅣獂䝁䅅杢穂䍁䅷䅉求䝁䄰䅣獂䝁䄸入求䝁䅕䅉穂䡁䅑睢橂䝁䅳䅉療䡁䅣杢求䡁䅉督潂䝁䅫䅣杁䡁䅁䅢桂䝁䄴督獁䍁䅁党硂䡁䅕兡あ䡁䅫䅉橂䝁䄸兢睂䝁䅕杢穂䝁䅅䅤灂䝁䄸杢獁䍁䅁兙畂䝁䅑䅉睂䝁䅕杢穂䝁䅫睢畂䍁䅁杣灂䡁䅍睡杁䡁䅑杣桂䝁䄴督浂䝁䅕杣杁䡁䅍党祂䡁䅙兡橂䝁䅕督㝁䍁䅁兡畂䝁䅑兡㉂䝁䅫䅚ㅂ䝁䅅䅢杁䡁䅉党あ䝁䅫杣求䝁䄰党畂䡁䅑䅉桂䝁䅍睙療䡁䅕杢あ䡁䅍睏杁䝁䅫杢㉂䝁䅕督あ䝁䄰党畂䡁䅑䅉療䝁䄴䅢㕂䍁䅁䅣祂䝁䄸䅚ㅂ䝁䅍䅤穂䑁䅳䅉桂䝁䄴䅚杁䝁䄰兤あ䡁䅕兙獂䍁䅁杚ㅂ䝁䄴䅚穂䍁䅷䅉灂䝁䄴䅚灂䡁䅙兡歂䡁䅕兙獂䍁䅁杤桂䡁䅉兡桂䝁䅉䅢求䍁䅁兙畂䝁䄴兤灂䡁䅑兡求䡁䅍䅌杁䡁䅉党湂䝁䅫督あ䝁䅕杣求䝁䅑䅉灂䝁䄴䅚求䡁䅧兌獂䝁䅫杢牂䝁䅕䅚杁䝁䅅杢畂䡁䅕兡あ䝁䅫党穂䍁䅷䅉桂䝁䄴䅚杁䝁䅉兙畂䝁䅳䅉睂䡁䅉睢歂䡁䅕睙あ䡁䅍䅌杁䝁䅅督杁䡁䅣党獂䝁䅷䅉桂䡁䅍䅉あ䡁䅉兤穂䡁䅑䅉桂䝁䄴䅚杁䝁䅍兤穂䡁䅑睢歂䡁䅫䅉穂䝁䅕杣㉂䝁䅫睙求䡁䅍杌杁䙁䅑䅡求䍁䅁䅕祂䝁䅫杢橂䝁䅫䅣桂䝁䅷䅉䉂䡁䅍督求䡁䅑䅉乂䝁䅅杢桂䝁䅣党瑂䝁䅕杢あ䍁䅁督求䝁䅣兢求䝁䄴䅤杁䡁䅁杣療䡁䅙兡歂䝁䅕督杁䝁䅕兣ㅂ䝁䅫䅤㕂䍁䅷䅉浂䝁䅫䅥求䝁䅑䅉灂䝁䄴睙療䝁䄰党獁䍁䅁杣求䝁䅅䅢杁䝁䅕督あ䝁䅅䅤求䍁䅷䅉桂䝁䄴䅚杁䝁䄸䅤潂䝁䅕杣杁䝁䅅䅢あ䝁䅕杣畂䝁䅅䅤灂䡁䅙党杁䝁䅫杢㉂䝁䅕督あ䝁䄰党畂䡁䅑督獁䍁䅁兙穂䍁䅁睤求䝁䅷䅢杁䝁䅅督杁䝁䅅督穂䝁䅕䅤杁䝁䅅䅢獂䝁䄸睙桂䡁䅑兡療䝁䄴䅌杁䡁䅍䅤桂䝁䅉䅢求䍁䅁杤桂䝁䅷兤求䍁䅁兢桂䝁䄴兙湂䝁䅕兢求䝁䄴䅤獁䍁䅁兙畂䝁䅑䅉療䡁䅑䅡求䡁䅉䅉穂䡁䅑杣ㅂ䝁䅍䅤ㅂ䡁䅉党歂䍁䅁兡畂䡁䅙党穂䡁䅑兢求䝁䄴䅤杁䡁䅍䅤祂䝁䅅䅤求䝁䅣兡求䡁䅍杌杁䕁䅫䅤杁䝁䅅䅢穂䝁䄸䅉療䝁䅙杚求䡁䅉督杁䡁䅁党畂䡁䅍兡療䝁䄴䅉桂䝁䅍睙ㅂ䝁䄰兤獂䝁䅅䅤灂䝁䄸杢杁䡁䅁杣療䝁䅑兤橂䡁䅑督杁䝁䅅杢歂䍁䅁督求䡁䅉杤灂䝁䅍党穂䍁䅷䅉瑂䡁䅕䅤ㅂ䝁䅅䅢杁䝁䅙兤畂䝁䅑督獁䍁䅁兙穂䡁䅍党あ䍁䅁兢桂䝁䄴兙湂䝁䅕兢求䝁䄴䅤獁䍁䅁兡畂䝁䅍睢瑂䝁䅕䅉桂䝁䄴杢ㅂ䝁䅫䅤灂䝁䅕督獁䍁䅁兙畂䝁䅑䅉獂䝁䅫杚求䍁䅁兡畂䡁䅍兤祂䝁䅅杢橂䝁䅕䅉桂䝁䅍睙ㅂ䝁䄰兤獂䝁䅅䅤灂䝁䄸杢杁䡁䅁杣療䝁䅑兤橂䡁䅑督獁䍁䅁兙穂䍁䅁睤求䝁䅷䅢杁䝁䅅督杁䡁䅙睢獂䡁䅕杢あ䝁䅅杣㕂䍁䅁督桂䡁䅙兡畂䝁䅣督杁䡁䅁䅢桂䝁䄴督杁䝁䅫杢杁䕁䅉杣桂䡁䅯兡獂䍁䅷䅉䑂䝁䅧兡獂䝁䅕䅌杁䕁䄰党㑂䝁䅫睙療䍁䅷䅉䉂䡁䅍兡桂䍁䅷䅉䑂䝁䅧兡畂䝁䅅䅌杁䕁䅧睢畂䝁䅣䅉䱂䝁䄸杢湂䍁䅁睕睂䝁䅕睙灂䝁䅅䅢杁䕁䅅䅚瑂䝁䅫杢灂䡁䅍䅤祂䝁䅅䅤灂䡁䅙党杁䙁䅉党湂䝁䅫睢畂䍁䅷䅉桂䝁䄴䅚杁䙁䅍睢ㅂ䡁䅑䅡求䝁䅅督あ䍁䅁兑穂䝁䅫兙畁䍁䅁䅖潂䝁䅕䅉䍂䝁䅕杢求䝁䅙兡あ䡁䅍䅉桂䝁䄴䅚杁䙁䅁杣療䡁䅑党橂䡁䅑兡療䝁䄴䅉穂䝁䅕睚瑂䝁䅕杢あ䍁䅁䅣祂䝁䄸杤灂䝁䅑党穂䍁䅁督睂䝁䅕睙灂䝁䅅䅢あ䡁䅫䅉楂䝁䅕杢求䝁䅙兡あ䡁䅍䅌杁䡁䅍兤橂䝁䅧䅉桂䡁䅍䅉湂䡁䅉睢ㅂ䡁䅁䅉歂䝁䅕杢あ䝁䅅䅢杁䝁䅅杢歂䍁䅁杤灂䡁䅍兡療䝁䄴䅉灂䝁䄴督ㅂ䡁䅉兙畂䝁䅍党獁䍁䅁睚祂䝁䄸兤睂䍁䅁䅢灂䝁䅙党杁䝁䅫杢穂䡁䅕杣桂䝁䄴睙求䍁䅷䅉桂䝁䄴䅚杁䝁䅣杣療䡁䅕䅣杁䝁䅅杢歂䍁䅁兡畂䝁䅑兡㉂䝁䅫䅚ㅂ䝁䅅䅢杁䝁䅑兡穂䝁䅅杙灂䝁䅷兡あ䡁䅫䅉灂䝁䄴督ㅂ䡁䅉兙畂䝁䅍党獁䍁䅁兙穂䍁䅁睤求䝁䅷䅢杁䝁䅅督杁䝁䅅䅚瑂䝁䅫杢灂䡁䅍䅤求䡁䅉督杁䝁䅣杣療䡁䅕䅣杁䝁䅑党畂䡁䅑兙獂䍁䅷䅉歂䝁䅫督桂䝁䅉兡獂䝁䅫䅤㕂䍁䅷䅉桂䝁䄴䅚杁䡁䅙兡穂䝁䅫睢畂䍁䅁杙求䝁䄴党浂䝁䅫䅤穂䑁䅳䅉桂䝁䄴䅚杁䝁䅫杢歂䝁䅫杤灂䝁䅑兤桂䝁䅷䅉獂䝁䅫杚求䍁䅁兡畂䡁䅍兤祂䝁䅅杢橂䝁䅕䅉睂䡁䅉睢歂䡁䅕睙あ䡁䅍䅉橂䝁䄸兢睂䡁䅉兡穂䝁䅫杢湂䍁䅁兤畂䝁䅫杤求䡁䅉督桂䝁䅷䅌杁䡁䅙兙祂䝁䅫兙楂䝁䅷党杁䡁䅕杢灂䡁䅙党祂䡁䅍兙獂䍁䅷䅉灂䝁䄴䅚求䡁䅧党歂䍁䅁兤畂䝁䅫杤求䡁䅉督桂䝁䅷䅌杁䝁䅅杢歂䍁䅁䅤求䡁䅉兢杁䝁䅷兡浂䝁䅕䅉灂䝁䄴督ㅂ䡁䅉兙畂䝁䅍党杁䡁䅁杣療䝁䅑兤橂䡁䅑督畁䍁䅁兓あ䍁䅁兙獂䡁䅍睢杁䝁䄸杚浂䝁䅕杣穂䍁䅁兡畂䡁䅍兤祂䝁䅅杢橂䝁䅕䅉穂䝁䄸䅢ㅂ䡁䅑兡療䝁䄴督杁䝁䅙睢祂䍁䅁督瑂䝁䅅䅢獂䍁䅁兙畂䝁䅑䅉瑂䝁䅕䅚灂䡁䅕兢瑁䡁䅍兡㙂䝁䅕䅚杁䝁䅉兤穂䝁䅫杢求䡁䅍督求䡁䅍䅉桂䝁䄴䅚杁䡁䅑䅡求䝁䅫杣杁䝁䄸睤畂䝁䅕杣穂䍁䅷䅉桂䡁䅍䅉㍂䝁䅕䅢獂䍁䅁兙穂䍁䅁党瑂䡁䅁䅢療䡁䅫党求䡁䅍杌杁䙁䅁杣灂䝁䄴睙灂䡁䅁兙獂䍁䅁杒灂䝁䄴兙畂䝁䅍兡桂䝁䅷䅉䡂䡁䅉睢ㅂ䡁䅁䅌杁䕁䅫杢橂䍁䄴䅉㍂䝁䅅督杁䝁䅙睢ㅂ䝁䄴䅚求䝁䅑䅉灂䝁䄴䅉硁䑁䅧睎㕁䍁䅁兙畂䝁䅑䅉灂䡁䅍䅉楂䝁䅅督求䝁䅑䅉灂䝁䄴䅉䕂䝁䅕督杁䕁䄰睢灂䝁䄴党穂䍁䅷䅉䩂䝁䄸睤桂䍁䄴䅁扁䅇䅁䄸䅣䙁䅁杣灂䡁䅙兡桂䍁䅁䅓求䝁䅅䅢あ䝁䅧䅉䡂䡁䅉睢ㅂ䡁䅁䅌杁䕁䅫杢橂䍁䄴䅉療䡁䅁党祂䝁䅅䅤求䡁䅍䅉桂䡁䅍䅉桂䍁䅁杢桂䡁䅑兡療䝁䄴兙獂䍁䅁䅣潂䡁䅫督灂䝁䅍兡桂䝁䄴兌求䝁䄴兙楂䝁䅷党瑂䝁䅕杢あ䍁䅁睙療䝁䄰䅣桂䝁䄴入杁䝁䅫杢杁䡁䅑䅡求䍁䅁兖畂䝁䅫䅤求䝁䅑䅉呂䡁䅑兙あ䝁䅕督畁䍁䅁䅖潂䝁䅕䅉橂䝁䄸兢睂䝁䅅杢㕂䍁䅁睙療䝁䅷䅢桂䝁䅉睢祂䝁䅅䅤求䡁䅍䅉㍂䝁䅫䅤潂䍁䅁兢求䝁䅑兡橂䝁䅅䅢杁䝁䅣杣療䡁䅕䅣穂䍁䅷䅉潂䝁䅕兙獂䡁䅑䅡杁䡁䅁䅢桂䝁䄴督獁䍁䅁兙畂䝁䅑䅉潂䝁䅕兙獂䡁䅑䅡杁䡁䅍入穂䡁䅑党瑂䡁䅍䅉あ䝁䄸䅉療䡁䅁䅤灂䝁䄰兡㙂䝁䅕䅉睂䝁䅧入穂䝁䅫睙灂䝁䅅杢杁䡁䅁杣桂䝁䅍䅤灂䝁䅍党穂䍁䅷䅉求䝁䄴䅡桂䝁䄴睙求䍁䅁䅣桂䡁䅑兡求䝁䄴䅤杁䝁䅕䅥睂䝁䅕杣灂䝁䅕杢橂䝁䅕督獁䍁䅁兙畂䝁䅑䅉祂䝁䅕睤桂䡁䅉䅚杁䝁䅑睢橂䡁䅑睢祂䡁䅍䅉浂䝁䄸杣杁䝁䅑党獂䝁䅫杤求䡁䅉兡畂䝁䅣䅉橂䝁䅅杣求䍁䅁兡畂䍁䄰䅣求䡁䅉督療䝁䄴䅉桂䝁䄴䅚杁䡁䅙兡祂䡁䅑兤桂䝁䅷䅉穂䝁䅕䅤あ䝁䅫杢湂䡁䅍杌杁䕁䅫䅤杁䝁䄸杚浂䝁䅕杣穂䍁䅁䅤求䝁䅍䅡畂䝁䄸䅢療䝁䅣入杁䝁䅅杢歂䍁䅁䅣療䡁䅁兤獂䝁䅅䅤灂䝁䄸杢杁䝁䅧党桂䝁䅷䅤潂䍁䅁䅤療䝁䄸䅢穂䍁䅁䅤療䍁䅁党畂䝁䅧兙畂䝁䅍党杁䝁䅫杢歂䝁䅕䅣求䝁䄴䅚求䝁䄴䅤杁䡁䅁杣療䡁䅙兡歂䝁䅕杣穂䉁杫䅉㍂䝁䄸杣牂䝁䅙䅢療䡁䅣督㝁䍁䅁兢桂䝁䄴兙湂䝁䅕兢求䝁䄴䅤杁䡁䅍党祂䡁䅙兡橂䝁䅕督杁䝁䄸杣湂䝁䅅杢灂䡁䅯兙あ䝁䅫睢畂䍁䅁䅤潂䝁䅅䅤杁䝁䅕杢桂䝁䅉䅢求䍁䅁䅣祂䝁䄸杤灂䝁䅑党祂䡁䅍䅉あ䝁䄸䅉浂䝁䄸睙ㅂ䡁䅍䅉療䝁䄴䅉あ䝁䅧党灂䡁䅉䅉睂䝁䅅䅤灂䝁䅕杢あ䡁䅍䅉楂䡁䅫䅉祂䝁䅕䅚ㅂ䝁䅍兡畂䝁䅣䅉桂䝁䅑兢灂䝁䄴兡穂䡁䅑杣桂䡁䅑兡㉂䝁䅕䅉㍂䝁䄸杣牂䑁䅳䅉穂䝁䅫杢湂䝁䅷党瑁䙁䅑兓佂䍁䅁兢求䝁䅑兡橂䝁䅅䅢杁䝁䅣杣療䡁䅕䅣杁䡁䅑䅡桂䡁䅑䅉浂䝁䅅睙灂䝁䅷兡あ䝁䅅䅤求䡁䅍䅉睂䝁䅅入求䡁䅉䅉畂䝁䅕睚療䡁䅑兡桂䡁䅑兡療䝁䄴䅌杁䝁䅍䅢灂䝁䄴兡橂䝁䅅䅢杁䝁䅫杢あ䝁䅕睚祂䝁䅅䅤灂䝁䄸杢杁䝁䅅杢歂䍁䅁兙獂䝁䅫睚畂䝁䄰党畂䡁䅑䅉療䝁䅙䅉浂䝁䅫杢桂䝁䄴睙灂䝁䅅䅢杁䝁䅫杢橂䝁䅕杢あ䝁䅫杤求䡁䅍睏杁䝁䅅睙橂䝁䄸兤畂䡁䅑兙楂䝁䅷党杁䝁䅍兙祂䝁䅕䅉療䡁䅉睚桂䝁䄴兡㙂䝁䅅䅤灂䝁䄸杢獁䍁䅁睤潂䝁䅫睙潂䍁䅁党畂䝁䅣兙湂䝁䅕䅉睂䝁䅅䅤灂䝁䅕杢あ䡁䅍䅌杁䡁䅉党歂䡁䅕睙求䍁䅁兡畂䝁䅅䅣睂䡁䅉睢睂䡁䅉兡桂䡁䅑党杁䡁䅕䅤灂䝁䅷兡㙂䝁䅅䅤灂䝁䄸杢獁䍁䅁兙畂䝁䅑䅉求䝁䄴䅡桂䝁䄴睙求䍁䅁睙療䝁䄸杣歂䝁䅫杢桂䡁䅑兡療䝁䄴䅉桂䝁䄴䅚杁䡁䅁兙あ䝁䅫党畂䡁䅑䅉硂䡁䅕兙獂䝁䅫䅤㕂䍁䅁兢求䡁䅑杣灂䝁䅍督杁䡁䅑睢杁䝁䅑杣灂䡁䅙党杁䡁䅙兙獂䡁䅕党瑁䝁䅉兙穂䝁䅕䅚杁䝁䅍兙祂䝁䅕睏杁䝁䅅杢歂䍁䅁杢求䡁䅑睤療䡁䅉睡杁䝁䅙睢祂䍁䅁䅣ㅂ䡁䅉睙潂䝁䅅督求䡁䅉督杁䝁䅅杢歂䍁䅁䅣桂䡁䅫党祂䡁䅍䅉あ䝁䅧兙あ䍁䅁党畂䝁䅅杙獂䝁䅕䅉睂䡁䅉睢㉂䝁䅫䅚求䡁䅉督杁䡁䅑睢杁䝁䅍睢畂䝁䄴党橂䡁䅑䅉㍂䝁䅫䅤潂䍁䅁杢求䡁䅣䅉睂䝁䅅䅤灂䝁䅕杢あ䍁䅁䅣療䡁䅁兤獂䝁䅅䅤灂䝁䄸杢穂䍁䅁兙畂䝁䅑䅉橂䡁䅉党桂䡁䅑党杁䝁䅍兤穂䡁䅑睢瑂䍁䅁睙療䝁䄴䅤祂䝁䅅睙あ䡁䅍杌杁䙁䅑䅡求䍁䅁睙療䝁䄰䅣桂䝁䄴入杁䡁䅣兙穂䍁䅁杚療䡁䅕杢歂䝁䅕䅚杁䝁䅫杢杁䑁䅉䅍睁䑁䅣䅉桂䝁䄴䅚杁䝁䅫督杁䝁䅧党桂䝁䅑兣ㅂ䝁䅅杣あ䝁䅕杣求䝁䅑䅉灂䝁䄴䅉䉂䡁䅉䅢灂䝁䄴睚あ䝁䄸杢獁䍁䅁杖灂䡁䅉睚灂䝁䄴兡桂䍁䄴䅁ぃ睆䅁䅶䅯䙁䅁杣療䕁䅅督穂䡁䅕杣桂䝁䄴睙求䍁䅁睑療䡁䅉䅣療䡁䅉兙あ䝁䅫睢畂䍁䅷䅉あ䝁䅧杣療䡁䅕睚潂䍁䅁兡あ䡁䅍䅉穂䡁䅕杙穂䝁䅫䅚灂䝁䅅杣灂䝁䅕督獁䍁䅁䅣祂䝁䄸杤灂䝁䅑党穂䍁䅁䅣祂䝁䄸䅣求䡁䅉䅤㕂䍁䅁兙畂䝁䅑䅉橂䝁䅅督ㅂ䝁䅅䅢あ䡁䅫䅉灂䝁䄴督ㅂ䡁䅉兙畂䝁䅍党獁䍁䅁兙畂䝁䅑䅉祂䝁䅕兡畂䡁䅍兤祂䝁䅅杢橂䝁䅕䅉睂䡁䅉睢歂䡁䅕睙あ䡁䅍䅉灂䝁䄴䅉あ䝁䅧党杁䙁䅕杢灂䡁䅑党歂䍁䅁睕あ䝁䅅䅤求䡁䅍杌杁䙁䅑䅡求䍁䅁睙療䝁䄰䅣桂䝁䄴入杁䝁䄸䅣求䡁䅉兙あ䝁䅕督杁䡁䅑䅡祂䝁䄸兤湂䝁䅧䅉呂䡁䅁党橂䝁䅫兙獂䡁䅑入杁䙁䅁杣療䡁䅁党祂䡁䅑入杁䝁䅅杢歂䍁䅁睑桂䡁䅍兤桂䝁䅷䅤㕂䍁䅷䅉塂䝁䄸杣牂䝁䅕杣穂䍁䅣䅉䑂䝁䄸兢睂䝁䅕杢穂䝁䅅䅤灂䝁䄸杢杁䕁䅫杢穂䡁䅕杣桂䝁䄴睙求䍁䅷䅉桂䝁䄴䅚杁䙁䅍党湂䡁䅉党湂䝁䅅䅤求䝁䅑䅉兂䝁䄸杣あ䝁䅙睢獂䝁䅫睢杁䕁䅍党獂䝁䅷䅉卂䝁䅕兡畂䡁䅍兤祂䝁䅅杢橂䝁䅕䅉穂䝁䅕睚瑂䝁䅕杢あ䡁䅍杌杁䕁䅫䅤杁䝁䄸杚浂䝁䅕杣穂䍁䅁䅣祂䝁䄸杚求䡁䅍督灂䝁䄸杢桂䝁䅷䅉獂䝁䅫兙楂䝁䅫䅢灂䡁䅑入杁䝁䅫杢穂䡁䅕杣桂䝁䄴睙求䍁䅁䅤療䍁䅁䅡求䝁䅅䅢あ䝁䅧睙桂䡁䅉党杁䡁䅁杣療䡁䅙兡歂䝁䅕杣穂䍁䅁兙畂䝁䅑䅉灂䝁䄴督あ䝁䅫䅤ㅂ䡁䅑兡療䝁䄴督獁䍁䅁兙畂䝁䅑䅉桂䡁䅑䅤療䡁䅉杢求䡁䅫督杁䝁䅅杢歂䍁䅁䅤潂䝁䅕兡祂䍁䅁杚灂䡁䅉兢穂䑁䅳䅉瑂䝁䅕䅚灂䝁䅍兙獂䍁䅁䅤求䝁䅍䅡畂䝁䄸䅢療䝁䅣入杁䝁䅷兡桂䝁䅉兡獂䝁䅫䅤㕂䍁䅁兡畂䡁䅍兤祂䝁䅅杢橂䝁䅕䅉あ䝁䄸䅉瑂䝁䅕䅚灂䝁䅍兙獂䍁䅁䅤求䝁䅍䅡畂䝁䄸䅢療䝁䅣入杁䝁䅅杢歂䍁䅁䅢灂䝁䅙党杁䡁䅍睙灂䝁䅕杢橂䝁䅕督杁䝁䅍睢瑂䡁䅁兙畂䝁䅫党穂䑁䅳䅉桂䝁䄴䅚杁䝁䅍兤穂䡁䅑睢瑂䍁䅁兙獂䡁䅑党祂䝁䄴兙あ䝁䅫杤求䍁䅁杣灂䡁䅍睡杁䡁䅍睢獂䡁䅕䅤灂䝁䄸杢穂䍁䅷䅉灂䝁䄴睙獂䡁䅕䅚灂䝁䄴睚杁䝁䅅督穂䡁䅕兢求䝁䅑䅉祂䝁䅕兡畂䡁䅍兤祂䝁䅅杢橂䝁䅕䅌杁䝁䅷睢穂䡁䅍䅉睂䝁䄸杣あ䝁䅙睢獂䝁䅫睢杁䡁䅑杣桂䝁䄴督浂䝁䅕杣穂䍁䅷䅉桂䝁䄴䅚杁䝁䅍兙睂䡁䅑兡㉂䝁䅕䅉橂䝁䅕䅢獂䍁䅁䅣祂䝁䄸睚祂䝁䅅兢穂䍁䅁杚療䡁䅉䅉潂䝁䅕兙獂䡁䅑䅡橂䝁䅅杣求䍁䅁䅣祂䝁䄸杚求䡁䅍督灂䝁䄸杢桂䝁䅷䅉獂䝁䅫兙楂䝁䅫䅢灂䡁䅑入杁䝁䅫杢穂䡁䅕杣求䝁䅑督畁䍁䅁䅖潂䝁䅕䅉橂䝁䄸兢睂䝁䅅杢㕂䍁䅁兙獂䡁䅍睢杁䡁䅁杣療䡁䅙兡歂䝁䅕督杁䡁䅣睢祂䝁䅳党祂䡁䅍睊杁䝁䅍睢瑂䡁䅁党畂䡁䅍兙あ䝁䅫睢畂䍁䅁兡畂䡁䅍兤祂䝁䅅杢橂䝁䅕䅉睂䡁䅉睢歂䡁䅕睙あ䡁䅍䅌杁䡁䅍兤橂䝁䅧䅉桂䡁䅍䅉湂䡁䅕兙祂䝁䅅杢あ䝁䅕党歂䍁䅁睙療䡁䅍䅤杁䡁䅁睢獂䝁䅫睙灂䝁䅕督獁䍁䅁䅣療䝁䅷兡橂䡁䅫䅡療䝁䅷䅚求䡁䅉䅉歂䝁䅫杤灂䝁䅑党畂䝁䅑䅉睂䝁䄸䅢灂䝁䅍兡求䡁䅍䅌杁䡁䅉党あ䡁䅉睢穂䡁䅁党橂䡁䅑兡㉂䝁䅕䅢㕂䍁䅁杣桂䡁䅑党歂䍁䅁䅣療䝁䅷兡橂䝁䅫党穂䍁䅷䅉桂䝁䄴䅚杁䝁䅑党歂䡁䅕睙あ䝁䅫杙獂䝁䅕䅉睂䝁䄸䅢灂䝁䅍兡求䡁䅍䅌杁䝁䅅督杁䡁䅣党獂䝁䅷䅉桂䡁䅍䅉桂䝁䅷䅤求䡁䅉杢桂䡁䅑兡㉂䝁䅕䅉瑂䝁䅅杣牂䝁䅕䅤杁䡁䅍睢獂䡁䅕䅤灂䝁䄸杢穂䍁䅁䅤潂䝁䅅䅤杁䝁䅫杢橂䝁䅷兤歂䝁䅕䅉睂䡁䅉睢湂䡁䅉兙瑂䍁䅁䅚求䡁䅍兡湂䝁䄴䅌杁䝁䅙杣療䝁䄴䅤灂䝁䄴睚獁䍁䅁睙獂䝁䅅兡瑂䡁䅍䅉桂䝁䅑兢灂䝁䄴兡穂䡁䅑杣桂䡁䅑兡療䝁䄴䅌杁䡁䅉兡穂䝁䅳䅉瑂䝁䅅杢桂䝁䅣党瑂䝁䅕杢あ䍁䅷䅉呂䙁䅁睑杁䡁䅉党畂䡁䅑兙獂䍁䅷䅉桂䡁䅍督求䡁䅑䅉瑂䝁䅅杢桂䝁䅣党瑂䝁䅕杢あ䍁䅷䅉桂䝁䄴䅚杁䙁䅍䅕䑂䍁䅁兢桂䝁䄴兙湂䝁䅕兢求䝁䄴䅤杁䡁䅍党祂䡁䅙兡橂䝁䅕督杁䝁䅙睢祂䍁䅁兡畂䝁䅑兡㉂䝁䅫䅚ㅂ䝁䅅䅢杁䝁䅍睢瑂䡁䅁兙畂䝁䅫党穂䍁䅷䅉桂䝁䅣党畂䝁䅍兡求䡁䅍䅌杁䝁䅣杣療䡁䅕䅣穂䍁䅷䅉桂䝁䄴䅚杁䝁䅅督穂䝁䄸睙灂䝁䅅䅤灂䝁䄸杢穂䍁䄴䅉啂䝁䅧党杁䝁䅍睢瑂䡁䅁兙畂䡁䅫䅉桂䝁䅷督療䍁䅁䅣桂䡁䅉䅤灂䝁䅍兡睂䝁䅅䅤求䡁䅍䅉灂䝁䄴䅉呂䡁䅫杢歂䝁䅫睙桂䡁䅑党杁䑁䅅睎祁䑁䅫䅉桂䡁䅑䅉䵂䝁䅷睢㕂䝁䅑睊穂䍁䅁睢浂䍁䅁䅔療䝁䄴䅚療䝁䄴䅉浂䝁䄸杣杁䡁䅕杢歂䝁䅕杣㍂䡁䅉兡あ䝁䅫杢湂䍁䄴䅉䩂䡁䅑䅉瑂䝁䅅杣牂䝁䅕䅤穂䍁䅁兡あ䡁䅍䅉睂䡁䅉睢歂䡁䅕睙あ䡁䅍䅉あ䝁䅧杣療䡁䅕睚潂䍁䅁兡畂䝁䅑党睂䝁䅕杢歂䝁䅕杢あ䍁䅁兙湂䝁䅕杢橂䝁䅫党穂䍁䅁兙畂䝁䅑䅉楂䡁䅉睢牂䝁䅕杣穂䍁䅷䅉桂䡁䅍䅉㍂䝁䅕䅢獂䍁䅁兙穂䍁䅁兙畂䍁䅁兡畂䡁䅑党祂䝁䄴兙獂䍁䅁杙ㅂ䡁䅍兡畂䝁䅕督穂䍁䅁䅚求䡁䅙党獂䝁䄸䅣瑂䝁䅕杢あ䍁䅁䅤求䝁䅅兢畁䍁䅁䅖潂䝁䅕䅉橂䝁䄸兢睂䝁䅅杢㕂䍁䅁睤桂䡁䅍䅉浂䝁䄸兤畂䝁䅑党歂䍁䅁兡畂䍁䅁免㕁䑁䅣李杁䝁䅅杢歂䍁䅁兡穂䍁䅁䅡求䝁䅅䅚硂䡁䅕兙祂䡁䅑党祂䝁䅕䅚杁䝁䅫杢杁䕁䅉兡祂䝁䄰兡畂䝁䅣䅡桂䝁䄰䅌杁䕁䅅䅢桂䝁䅉兙瑂䝁䅅杌䅁䝁坕䅁奃杁䅁䅕祂䝁䄸䅕求䡁䅑杣療䍁䅁䅓療䝁䅷䅚灂䝁䄴睚杁䕁䅍睢祂䡁䅁杌杁䝁䄸䅣求䡁䅉兙あ䝁䅕督杁䝁䅅督杁䝁䅅杢杁䝁䅫杢あ䝁䅕睚祂䝁䅅䅤求䝁䅑䅉療䝁䅫䅢浂䝁䅫党獂䝁䅑䅉穂䝁䅕杣㉂䝁䅫睙求䡁䅍䅉橂䝁䄸兢睂䝁䅅杢㕂䍁䄴䅉啂䝁䅧党杁䝁䅍睢瑂䡁䅁兙畂䡁䅫䅉睂䡁䅉睢㉂䝁䅫䅚求䡁䅍䅉潂䡁䅫䅚祂䝁䅅兤獂䝁䅫睙杁䝁䅙杣桂䝁䅍䅤ㅂ䡁䅉兡畂䝁䅣䅌杁䡁䅣兡祂䝁䅕䅢灂䝁䄴党獁䍁䅁睙求䝁䄰党畂䡁䅑兡畂䝁䅣䅌杁䝁䅅杢歂䍁䅁睢あ䝁䅧党祂䍁䅁睙療䝁䄰䅣獂䝁䅕兢求䝁䄴䅤桂䡁䅉入杁䝁䄸兡獂䝁䅙兡求䝁䅷䅚杁䝁䅍睢瑂䡁䅁䅢求䡁䅑兡療䝁䄴䅉穂䝁䅕杣㉂䝁䅫睙求䡁䅍䅉あ䝁䄸䅉ㅂ䡁䅁督あ䡁䅉党桂䝁䄰䅉療䝁䅫䅢杁䝁䅅杢歂䍁䅁睚桂䡁䅍䅉橂䝁䄸兢睂䝁䅅杢灂䝁䅕督杁䝁䅫杢杁䡁䅑䅡求䍁䅁䅕求䡁䅉兢灂䝁䅅杢杁䕁䅉兙穂䝁䅫杢畁䍁䅁䅕祂䝁䄸䅕求䡁䅑杣療䍁䅁䅓療䝁䅷䅚灂䝁䄴睚杁䕁䅍睢祂䡁䅁杌杁䡁䅣兙穂䍁䅁杚療䡁䅕杢歂䝁䅕䅚杁䝁䅫杢杁䑁䅉䅍睁䑁䅣䅉桂䝁䄴䅚杁䝁䅫督杁䝁䅧党桂䝁䅑兣ㅂ䝁䅅杣あ䝁䅕杣求䝁䅑䅉灂䝁䄴䅉乂䝁䅫䅚獂䝁䅅杢歂䍁䅷䅉啂䝁䅕䅥桂䡁䅍杌䅁䉁夸䅁䅂䅁䅁䅕祂䝁䄸睙求䡁䅍督杁䕁䅅兤あ䝁䄸兢桂䡁䅑兡療䝁䄴睏杁䑁䅍䅒杁䙁䅁杣灂䝁䄴䅤灂䝁䄴睚䅁䩁䥙䅁獁䅁䅁䅕祂䝁䄸杚求䡁䅍督灂䝁䄸杢桂䝁䅷䅉呂䝁䅕杣㉂䝁䅫睙求䡁䅍䅁慄杂䅁䉑䅅䙁䅁杣療䝁䅣杣求䡁䅍督杁䙁䅍睢浂䡁䅑睤桂䡁䅉党杁䕁䅍睢祂䡁䅁睢祂䝁䅅䅤灂䝁䄸杢杁䝁䅑党㉂䝁䅕䅢療䡁䅁督獁䍁䅁䅚求䡁䅁䅢療䡁䅫督獁䍁䅁兙畂䝁䅑䅉瑂䝁䅅杢桂䝁䅣党穂䍁䅁兙祂䡁䅑兡浂䝁䅫睙灂䝁䅅䅢杁䝁䅫杢あ䝁䅕䅢獂䝁䅫睚求䝁䄴睙求䍁䅁䅋䉂䕁䅫克杁䡁䅁睢㍂䝁䅕杣求䝁䅑䅉桂䡁䅁䅣獂䝁䅫睙桂䡁䅑兡療䝁䄴督杁䝁䅅杢歂䍁䅁䅚灂䝁䅣兡あ䝁䅅䅢杁䝁䅕䅥睂䝁䅕杣灂䝁䅕杢橂䝁䅕督杁䝁䅫杢杁䡁䅑䅡求䍁䅁兖畂䝁䅫䅤求䝁䅑䅉呂䡁䅑兙あ䝁䅕督杁䝁䅅杢歂䍁䅁兡畂䡁䅑党祂䝁䄴兙あ䝁䅫睢畂䝁䅅䅢獂䡁䅫杌杁䙁䅑䅡求䍁䅁睙療䝁䄰䅣桂䝁䄴入杁䝁䄸杚浂䝁䅕杣穂䍁䅁睑潂䝁䅕杚獁䍁䅁兙杁䕁䅑党㉂䕁䄸䅣穂䍁䄸䅒求䡁䅙睕求䝁䅍睔睂䡁䅍䅉桂䡁䅕䅤療䝁䄰兙あ䝁䅫睢畂䍁䅁督療䝁䅙䅤㍂䝁䅅杣求䑁䅳䅉䑂䝁䄸杣あ䝁䅫睙療䝁䄴䅌杁䝁䅅䅉歂䝁䅕睙灂䡁䅍兡療䝁䄴䅉桂䡁䅕䅤療䝁䄰兙あ䝁䅫睢畂䍁䅁䅣獂䝁䅅䅤浂䝁䄸杣瑂䍁䅁䅤療䍁䅁䅤祂䝁䅅杢穂䝁䅙睢祂䝁䄰䅉ㅂ䡁䅍党祂䍁䅁党㑂䡁䅁党祂䝁䅫党畂䝁䅍党穂䍁䅁杙㕂䍁䅁督あ䡁䅉党桂䝁䄰䅢灂䝁䄴兡畂䝁䅣䅉桂䝁䄴䅚杁䝁䅅兤あ䝁䄸兢桂䡁䅑兡畂䝁䅣䅉橂䝁䄸兢睂䝁䅷党㑂䍁䅁杙ㅂ䡁䅍兡畂䝁䅕督穂䍁䅁杣ㅂ䝁䅷党穂䑁䅳䅉䕂䝁䅅䅤桂䕁䅑兡祂䝁䅕睙あ䍁䅷䅉桂䍁䅁督求䝁䅍兤祂䝁䅕䅉歂䝁䅅䅤桂䍁䅁睙療䝁䄴杢求䝁䅍䅤灂䡁䅙兡あ䡁䅫䅉あ䝁䄸睢獂䡁䅍䅉浂䝁䄸杣杁䙁䅉党獂䝁䅅䅤灂䝁䄸杢桂䝁䅷䅌杁䕁䄴睢呂䙁䅅䅔獁䍁䅁村灂䝁䅣䅉䕂䝁䅅䅤桂䍁䅷䅉桂䝁䄴䅚杁䙁䅍兙桂䙁䅍䅉歂䝁䅅䅤桂䍁䅁督療䡁䅕杣橂䝁䅕督㝁䍁䅁䅒求䡁䅙党獂䝁䄸䅣求䡁䅉䅉啂䝁䄸睢獂䡁䅍䅉あ䝁䅧兙あ䍁䅁睙療䝁䄴督灂䡁䅍䅤穂䍁䅁睢浂䍁䅁督療䝁䅙䅤㍂䝁䅅杣求䍁䅁䅚求䡁䅙党獂䝁䄸䅣瑂䝁䅕杢あ䍁䅁䅤療䝁䄸䅢灂䝁䄴睚杁䝁䅍睢獂䝁䅷党橂䡁䅑兡療䝁䄴䅌杁䝁䅫杢橂䝁䅷兤歂䝁䅫杢湂䍁䅁杌佂䕁䅕䅖杁䝁䅅杢歂䍁䅁杓桂䡁䅙兙呂䝁䅍杣灂䡁䅁䅤杁䙁䅕兓杁䝁䅍睢瑂䡁䅁睢畂䝁䅕杢あ䡁䅍䅉浂䝁䄸杣杁䡁䅣党楂䍁䅷䅉歂䝁䅕督牂䡁䅑睢睂䍁䅁兙畂䝁䅑䅉瑂䝁䄸杙灂䝁䅷党杁䝁䅅䅣睂䝁䅷兡橂䝁䅅䅤灂䝁䄸杢穂䍁䅷䅉䉂䕁䅫兌睂䡁䅉睢瑂䡁䅁䅤杁䝁䅍睢瑂䡁䅁睢畂䝁䅕杢あ䡁䅍䅌杁䡁䅉党睂䝁䄸杣あ䝁䅫杢湂䍁䅁兙畂䝁䅑䅉祂䝁䅕䅣療䡁䅉䅤杁䝁䄰兙畂䝁䅅睚求䝁䄰党畂䡁䅑䅉あ䝁䄸睢獂䡁䅍䅌杁䝁䅅杢歂䍁䅁兙ㅂ䡁䅑睢瑂䝁䅅䅤求䝁䅑䅉あ䝁䅕督あ䝁䅫杢湂䍁䅁兙畂䝁䅑䅉瑂䝁䄸睙牂䝁䅫杢湂䍁䅁䅤療䝁䄸䅢穂䑁䅳䅉䝂䝁䅷睢㍂䝁䄰睢畂䍁䅷䅉桂䍁䅁兑䩂䍁䄰䅣療䡁䅣党祂䝁䅕䅚杁䝁䄴党あ䡁䅣睢祂䝁䅳䅉穂䝁䅕睙ㅂ䡁䅉兡あ䡁䅫䅉桂䝁䄴䅚杁䡁䅙兡穂䝁䅫杙灂䝁䅷兡あ䡁䅫䅉睂䡁䅉睢歂䡁䅕睙あ䍁䅁睤灂䡁䅑䅡杁䝁䅅兤あ䝁䄸兢桂䡁䅑党歂䍁䅁杣求䡁䅍䅣療䝁䄴督求䍁䅁兙橂䡁䅉睢穂䡁䅍䅉潂䡁䅫杙祂䝁䅫䅚杁䝁䅍䅢療䡁䅕䅚杁䝁䅕睙療䡁䅍入穂䡁䅑党瑂䡁䅍睏杁䝁䅅杢歂䍁䅁睓求䝁䄰䅣杁䕁䅷睢桂䝁䅑兔桂䡁䅍䅤求䡁䅉䅌杁䝁䅅杢杁䝁䅅䅣睂䝁䅷兡橂䝁䅅䅤灂䝁䄸杢杁䝁䅑党獂䝁䅫杤求䡁䅉入杁䝁䅅杢歂䍁䅁督求䝁䅍兤祂䝁䅫䅤㕂䍁䅁䅣祂䝁䄸䅚ㅂ䝁䅍䅤杁䝁䄸杚浂䝁䅕杣灂䝁䄴睚杁䝁䅍䅢療䡁䅕䅚瑁䝁䄴兙あ䝁䅫杤求䍁䅷䅉桂䝁䄴䅚杁䡁䅙兡祂䡁䅑兤桂䝁䅷䅉桂䝁䄴䅚杁䝁䅧兙祂䝁䅑睤桂䡁䅉党杁䝁䅷睢桂䝁䅑䅉楂䝁䅅䅢桂䝁䄴睙求䡁䅉督畁䍁䅁兓あ䍁䅁兙獂䡁䅍睢杁䡁䅁杣療䡁䅙兡歂䝁䅕督杁䕁䄰兙祂䝁䅳䅔療䝁䅣兡橂䍁䅷䅉桂䍁䅁䅚桂䡁䅑兙杁䝁䅅睚灂䝁䅷兡あ䡁䅫䅉睂䝁䅷兙あ䝁䅙睢祂䝁䄰䅉あ䝁䄸䅉橂䝁䄸杢畂䝁䅕睙あ䍁䅁䅚桂䡁䅑兙杁䝁䅅杢歂䍁䅁兢求䡁䅑兙歂䝁䅅䅤桂䑁䅳䅉乂䕁䄸杖䙂䝁䅫䅤獁䍁䅁兙杁䝁䄰兙畂䝁䅅睚求䝁䅑䅉浂䝁䅫䅢求䍁䅁䅤祂䝁䅅杢穂䝁䅙党祂䍁䅁督療䝁䅙䅤㍂䝁䅅杣求䍁䅁杚療䡁䅉䅉瑂䝁䅅杢桂䝁䅣兡畂䝁䅣䅉桂䝁䄴䅚杁䝁䅍睢畂䡁䅑杣療䝁䅷䅢灂䝁䄴睚杁䡁䅑䅡求䍁䅁兢療䡁䅙党瑂䝁䅕杢あ䍁䅁睢浂䍁䅁督求䝁䄴督灂䡁䅑兡㉂䝁䅕䅉浂䝁䅫䅢求䡁䅍䅉桂䝁䄴䅚杁䡁䅍党橂䡁䅕杣灂䝁䄴睚杁䡁䅑䅡求䝁䄰䅉楂䝁䄸䅤潂䍁䅁兙あ䍁䄰杣求䡁䅍䅤杁䝁䅅杢歂䍁䅁兡畂䍁䄰䅤祂䝁䅅杢穂䝁䅫䅤㝁䍁䅁睔睂䝁䅕杢䙂䝁䅑睚求䍁䅷䅉桂䝁䄴䅉桂䡁䅁䅣獂䝁䅫睙桂䡁䅑兡療䝁䄴䅉歂䝁䅕杤求䝁䅷睢睂䝁䄰党畂䡁䅑䅉睂䝁䅷兙あ䝁䅙睢祂䝁䄰䅉浂䝁䄸杣杁䡁䅉兤畂䝁䄴兡畂䝁䅣䅉楂䡁䅕督灂䝁䄴党穂䡁䅍兌橂䡁䅉兡あ䝁䅫睙桂䝁䅷䅉桂䡁䅁䅣獂䝁䅫睙桂䡁䅑兡療䝁䄴督㝁䍁䅁睕求䝁䄰兙睂䝁䅧睢祂䝁䅕䅌杁䝁䅅䅉呂䝁䅕兢桂䝁䄴䅤灂䝁䅍䅉䉂䕁䅫䅉睂䝁䅷兙あ䝁䅙睢祂䝁䄰睏杁䙁䅍䅡桂䡁䅉党䝂䝁䅫䅢求䍁䅷䅉桂䝁䄴䅉呂䝁䅅兙呂䍁䄰杢桂䡁䅑兡㉂䝁䅕䅉䉂䕁䅫兌睂䝁䄸睤求䡁䅉党歂䍁䅁䅚療䝁䅍兤瑂䝁䅕杢あ䍁䅁睙求䝁䄴䅤祂䝁䅫睙杁䝁䅍睢獂䝁䅷兙楂䝁䄸杣桂䡁䅑兡療䝁䄴䅉睂䝁䅷兙あ䝁䅙睢祂䝁䄰睏杁䙁䅍兡あ䝁䅕杚灂䝁䄴兡あ䡁䅫䅌杁䝁䅅䅉歂䝁䅫睚灂䡁䅑兙獂䍁䅁党㑂䡁䅁党祂䝁䅫党畂䝁䅍党杁䡁䅁䅢桂䡁䅑杚療䡁䅉兢杁䝁䅙睢ㅂ䝁䄴䅚桂䡁䅑兡療䝁䄴䅌杁䝁䅑党獂䝁䅫杤求䡁䅉兡畂䝁䅣䅉灂䝁䄴䅤求䝁䅷䅢灂䝁䅣党畂䡁䅑䅌杁䕁䅅兓瑁䡁䅁睢㍂䝁䅕杣求䝁䅑䅌杁䙁䅉睔䩂䍁䄰䅚祂䝁䅫杤灂䝁䄴睚杁䡁䅑睢療䝁䅷督杁䝁䅙睢祂䍁䅁兢桂䡁䅉睡求䡁䅑党祂䡁䅍䅌杁䝁䅅杢歂䍁䅁兙畂䍁䅁党㑂䡁䅑党畂䡁䅍兡楂䝁䅷党杁䡁䅁䅢桂䡁䅑杚療䡁䅉兢杁䝁䅙睢祂䍁䅁䅚求䡁䅙党獂䝁䄸䅣求䡁䅉督㝁䍁䅁兙畂䝁䅑䅉塂䝁䅧兙あ䡁䅍兖睂䍁䅁睒療䝁䅷䅚獁䍁䅁兙杁䝁䄴党あ䡁䅣睢祂䝁䅳䅉灂䝁䄴杚祂䝁䅅督あ䡁䅉兤橂䡁䅑兤祂䝁䅕䅉瑂䝁䄸杢灂䡁䅑睢祂䝁䅫杢湂䍁䅁督療䝁䅙䅤㍂䝁䅅杣求䍁䅁䅣祂䝁䄸杤灂䝁䅑兡畂䝁䅣䅉㉂䝁䅫督灂䝁䅉兡獂䝁䅫䅤㕂䍁䅁睢浂䍁䅁杤桂䡁䅉兡療䡁䅕督杁䝁䄴党あ䡁䅣睢祂䝁䅳䅉歂䝁䅕杤灂䝁䅍党穂䍁䅷䅉穂䝁䅕杣㉂䝁䅕杣穂䍁䅷䅉㉂䝁䅫杣あ䡁䅕兙獂䍁䅁兢桂䝁䅍䅡灂䝁䄴党穂䍁䅷䅉桂䝁䄴䅚杁䝁䅍䅢療䡁䅕䅚杁䝁䅅杢歂䍁䅁睤灂䡁䅉党獂䝁䅕督穂䍁䅁党畂䡁䅙兡祂䝁䄸杢瑂䝁䅕杢あ䡁䅍䅉あ䝁䄸䅉浂䝁䅫杢歂䍁䅁兙畂䝁䅑䅉浂䝁䅫䅥杁䝁䄴党あ䡁䅣睢祂䝁䅳䅉睂䡁䅉睢楂䝁䅷党瑂䡁䅍杌杁䙁䅑䅡求䍁䅁睙療䝁䄰䅣桂䝁䄴入杁䝁䄸杚浂䝁䅕杣穂䍁䅁䅣祂䝁䄸条求䝁䅍䅤杁䝁䄰兙畂䝁䅅睚求䝁䄰党畂䡁䅑䅌杁䝁䅫兢睂䝁䅷党瑂䝁䅕杢あ䝁䅅䅤灂䝁䄸杢獁䍁䅁睙ㅂ䡁䅍䅤療䝁䄰䅉穂䝁䄸杚あ䡁䅣兙祂䝁䅕䅉歂䝁䅕杤求䝁䅷睢睂䝁䄰党畂䡁䅑䅌杁䡁䅁杣療䝁䅣杣桂䝁䄰兢灂䝁䄴睚獁䍁䅁兙畂䝁䅑䅉療䡁䅑䅡求䡁䅉䅉穂䝁䅕杣㉂䝁䅫睙求䡁䅍䅌杁䝁䅅督杁䡁䅣党獂䝁䅷䅉桂䡁䅍䅉㍂䝁䅕杙瑁䝁䅕杢桂䝁䅉䅢求䍁䅁兙睂䡁䅁䅢灂䝁䅍兙あ䝁䅫睢畂䡁䅍䅌杁䝁䅅杢歂䍁䅁䅤祂䝁䅅兡畂䝁䅫杢湂䍁䅁督求䡁䅉杤灂䝁䅍党穂䍁䄴䅉䩂䡁䅑䅉穂䝁䅕䅢獂䡁䅍䅉灂䡁䅑督杁䡁䅁杣療䝁䅑兤橂䡁䅑督杁䡁䅑睢杁䝁䅕杢歂䍁䅁兤穂䝁䅕杣穂䍁䅷䅉灂䝁䄴䅚求䡁䅁党畂䝁䅑党畂䡁䅑䅉穂䝁䄸杚あ䡁䅣兙祂䝁䅕䅉㉂䝁䅕杢歂䝁䄸杣穂䍁䅷䅉療䡁䅉兡湂䝁䅫杢桂䝁䅷䅉求䡁䅅兤灂䡁䅁兢求䝁䄴䅤杁䝁䄰兙畂䡁䅕杚桂䝁䅍䅤ㅂ䡁䅉党祂䡁䅍䅌杁䡁䅍入穂䡁䅑党瑂䍁䅁兡畂䡁䅑党湂䡁䅉兙あ䝁䄸杣穂䍁䅷䅉㉂䝁䅅䅢ㅂ䝁䅕䅉桂䝁䅑䅚求䝁䅑䅉祂䝁䅕督求䝁䅷䅢求䡁䅉督獁䍁䅁兙畂䝁䅑䅉歂䝁䅫督あ䡁䅉兡楂䡁䅕䅤療䡁䅉督畁䍁䅁䅖潂䝁䅕䅉橂䝁䄸兢睂䝁䅅杢㕂䍁䅁睤桂䡁䅍䅉浂䝁䄸兤畂䝁䅑党歂䍁䅁兡畂䍁䅁免㕁䑁䅧免杁䝁䅅杢歂䍁䅁兡穂䍁䅁䅡求䝁䅅䅚硂䡁䅕兙祂䡁䅑党祂䝁䅕䅚杁䝁䅫杢杁䕁䅉兤祂䝁䅷兡畂䝁䅣䅤療䝁䄴䅌杁䕁䄰兙穂䡁䅍兙橂䝁䅧兤穂䝁䅕䅤あ䡁䅍杌䅁䥁噅䅁⭄杂䅁䅕祂䝁䄸睚㕂䝁䄴入獁䍁䅁兓畂䝁䅍杌獁䍁䅁兙杁䝁䅉党畂䝁䅕杚灂䡁䅑督杁䝁䄰兙畂䝁䅅睚求䝁䄰党畂䡁䅑䅉橂䝁䄸兢睂䝁䅅杢㕂䍁䅷䅉穂䡁䅁党橂䝁䅫兙獂䝁䅫来求䡁䅍䅉灂䝁䄴䅉浂䝁䅕杣あ䝁䅫䅢灂䡁䅑入杁䝁䅅杢歂䍁䅁杚桂䝁䄰兡獂䡁䅫䅉楂䡁䅕兡獂䝁䅑兡畂䝁䅣䅉楂䝁䅕杢求䝁䅙兡あ䡁䅍䅉穂䝁䄸䅢ㅂ䡁䅑兡療䝁䄴督杁䝁䅫杢杁䡁䅑䅡求䍁䅁兖畂䝁䅫䅤求䝁䅑䅉呂䡁䅑兙あ䝁䅕督畁䍁䅁兓あ䡁䅍䅉浂䝁䅕杣あ䝁䅫䅢灂䡁䅑入杁䝁䅉党畂䝁䅕杚灂䡁䅑督杁䡁䅍睢獂䡁䅕䅤灂䝁䄸杢杁䝁䅫杢橂䝁䅷兤歂䝁䅕督杁䝁䅑兡浂䝁䅙党祂䝁䅕杢あ䝁䅫兙あ䝁䅕䅚杁䝁䅉党畂䝁䅕杚灂䡁䅑督杁䡁䅁䅢桂䝁䄴䅉歂䝁䅕督灂䝁䅣杢獁䍁䅁䅣求䡁䅉督療䝁䄴兙獂䝁䅫来求䝁䅑䅉橂䝁䄸杢橂䝁䅫党祂䝁䅣党瑁䡁䅍䅤㕂䝁䅷党杁䝁䄰党瑂䝁䅉党祂䍁䅁督ㅂ䡁䅁䅣療䡁䅉䅤杁䡁䅍党祂䡁䅙兡橂䝁䅕督獁䍁䅁兙畂䝁䅑䅉穂䝁䅕䅢求䝁䅍䅤灂䡁䅙党杁䝁䄴党あ䡁䅣睢祂䝁䅳䅉療䝁䅙䅉浂䝁䅕杣あ䝁䅫䅢灂䡁䅑入杁䡁䅍䅣求䝁䅍兡桂䝁䅷兡穂䡁䅑督畁䍁䅁䅖潂䝁䅕䅉橂䝁䄸兢睂䝁䅅杢㕂䍁䅁兙獂䡁䅍睢杁䝁䄸杚浂䝁䅕杣穂䍁䅁䅕祂䝁䄸睚㕂䝁䄴入杁䙁䅉䅥獁䍁䅁兙畂䍁䅁兡畂䡁䅑党湂䡁䅉兙あ䝁䅕䅚杁䡁䅁䅡桂䡁䅉兢桂䝁䅍入杁䝁䅉党畂䝁䅕杚灂䡁䅑督杁䡁䅍睢獂䡁䅕䅤灂䝁䄸杢杁䡁䅑䅡桂䡁䅑䅉睂䡁䅉睢㉂䝁䅫䅚求䡁䅍䅉灂䡁䅑督杁䝁䄰党瑂䝁䅉党祂䡁䅍䅉㍂䝁䅫䅤潂䍁䅁兙橂䝁䅍党穂䡁䅍䅉あ䝁䄸䅉あ䝁䅧党杁䝁䄰党歂䝁䅫睙桂䡁䅑兡療䝁䄴督杁䝁䄴党求䝁䅑党歂䍁䅁䅚ㅂ䡁䅉兡畂䝁䅣䅉あ䝁䅧党灂䡁䅉䅉あ䡁䅉党桂䡁䅑兢求䝁䄴䅤畁䍁䅁兓畂䍁䅁兙歂䝁䅑兡あ䝁䅫睢畂䍁䅷䅉灂䡁䅑䅉睂䡁䅉睢㉂䝁䅫䅚求䡁䅍䅉桂䡁䅍督灂䡁䅍䅤桂䝁䄴睙求䍁䅁督求䡁䅉杤灂䝁䅍党杁䡁䅁杣療䝁䅣杣桂䝁䄰督杁䡁䅣䅡求䡁䅉党杁䡁䅙兙祂䝁䅫睢ㅂ䡁䅍䅉穂䝁䅕杣㉂䝁䅫睙求䡁䅍䅉橂䝁䅅杢杁䝁䅉党杁䝁䄸杚浂䝁䅕杣求䝁䅑䅉あ䝁䅧杣療䡁䅕睚潂䍁䅁兙杁䡁䅉党灂䝁䄰杙ㅂ䡁䅉督求䝁䄰党畂䡁䅑䅉睂䡁䅉睢湂䡁䅉兙瑂䍁䅷䅉灂䝁䄴睙獂䡁䅕䅚灂䝁䄴睚杁䝁䅅䅚療䡁䅁䅤灂䝁䄸杢獁䍁䅁督ㅂ䡁䅉杣療䝁䅣兙橂䡁䅫䅌杁䝁䅑睢ㅂ䝁䅷兙獁䍁䅁兙畂䝁䅑䅉あ䡁䅉兙㉂䝁䅕䅢杁䡁䅉党灂䝁䄰杙ㅂ䡁䅉督求䝁䄰党畂䡁䅑䅉㍂䝁䅧党畂䍁䅁䅤祂䝁䅅杤求䝁䅷䅉灂䡁䅍䅉祂䝁䅕兣ㅂ䝁䅫杣求䝁䅑䅉あ䝁䄸䅉祂䝁䅕睙求䝁䅫杤求䍁䅁兢求䝁䅑兡橂䝁䅅䅢杁䡁䅍党祂䡁䅙兡橂䝁䅕督畁䍁䅁䅖潂䝁䅕䅉橂䝁䄸兢睂䝁䅅杢㕂䍁䅁睤桂䡁䅍䅉浂䝁䄸杣瑂䝁䅕杣獂䡁䅫䅉牂䝁䄴睢㍂䝁䄴䅉桂䡁䅍䅉䉂䡁䅕䅥療䝁䅣入畂䍁䅷䅉䩂䝁䄴睙畁䍁䅁兙畂䝁䅑䅉橂䝁䅧兙畂䝁䅣党歂䍁䅁兡あ䡁䅍䅉畂䝁䅅兢求䍁䅁䅤療䍁䅁䅕祂䝁䄸睚㕂䝁䄴入獁䍁䅁兓畂䝁䅍杌杁䝁䅫杢杁䑁䅉䅍硁䑁䅕杌杁䙁䅁杣療䝁䅣入畂䡁䅫䅌杁䕁䅫杢橂䍁䄴䅉㍂䝁䅅督杁䝁䅫杢橂䝁䄸杣睂䝁䄸杣桂䡁䅑党歂䍁䅁兡畂䍁䅁杍睁䑁䅁䅏杁䝁䅅杢歂䍁䅁兡穂䍁䅁䅡求䝁䅅䅚硂䡁䅕兙祂䡁䅑党祂䝁䅕䅚杁䝁䅫杢杁䕁䄴党㍂䍁䅁兗療䡁䅉睡獁䍁䅁杔求䡁䅣䅉婂䝁䄸杣牂䍁䄴䅁摁䅇䅁杘䅑䙁䅁杣療䝁䅷睢湂䝁䅫督獁䍁䅁兓畂䝁䅍杌杁䝁䅫督杁䡁䅑䅡求䍁䅁睚獂䝁䄸杙桂䝁䅷䅉獂䝁䅕兙歂䝁䅕杣杁䝁䅫杢杁䝁䅷睢湂䝁䅫督あ䝁䅫睙穂䍁䅁杣求䝁䅅䅢杁䝁䅕督あ䝁䅅䅤求䍁䅁睤灂䡁䅑䅡杁䝁䅅䅉浂䝁䄸睙ㅂ䡁䅍䅉療䝁䄴䅉潂䝁䅫睚潂䍁䄰杙桂䡁䅉杣灂䝁䅕杣獁䍁䅁䅡灂䝁䅣䅡瑁䝁䅣杣療䡁䅣䅤潂䍁䅁兢桂䡁䅉睡求䡁䅑督畁䍁䅁兑あ䍁䅁䅒求䝁䅍党瑂䝁䅉党祂䍁䅁睍硁䍁䅷䅉祁䑁䅁杍ぁ䍁䅷䅉あ䝁䅧党杁䝁䅍睢瑂䡁䅁兙畂䡁䅫䅉療䡁䅣杢求䝁䅑䅉療䡁䅉䅉潂䝁䅅䅚杁䝁䅫杢㉂䝁䅕督あ䝁䄰党畂䡁䅑督杁䝁䅫杢獁䍁䅁睢畂䍁䅁兙杁䡁䅣䅡療䝁䅷䅢㕂䍁䅁睢㍂䝁䄴党歂䍁䅁杙桂䡁䅍兡穂䍁䅁睢祂䍁䅁䅤潂䡁䅉睢ㅂ䝁䅣䅡杁䝁䅍睢瑁䝁䅫杢㉂䝁䅕督あ䝁䄰党畂䡁䅑䅉㉂䝁䅕杢あ䡁䅕杣求䡁䅍䅌杁䡁䅁杣療䡁䅁党祂䡁䅑兡求䡁䅍䅉桂䝁䄴䅚杁䝁䅑党㉂䝁䅕䅢療䡁䅁兢求䝁䄴䅤杁䡁䅁杣療䝁䅯党橂䡁䅑督杁䝁䅕䅥睂䝁䅕睙あ䝁䅕䅚杁䡁䅑睢杁䡁䅑睢あ䝁䅅䅢杁䝁䅅䅣睂䡁䅉睢㑂䝁䅫兢桂䡁䅑党獂䡁䅫䅉硁䍁䄴睍杁䝁䅉兡獂䝁䅷兡療䝁䄴䅉穂䡁䅅兤桂䡁䅉党杁䝁䅙党求䡁䅑䅉潁䑁䅅杍睁䍁䅁兢灂䝁䅷䅢灂䝁䄸杢杁䡁䅍兣ㅂ䝁䅅杣求䍁䅁兢求䡁䅑党祂䡁䅍克杁䝁䅫杢杁䑁䅉䅍杁䝁䅍睢ㅂ䝁䄴䅤祂䝁䅫党穂䍁䄴䅉兂䡁䅉睢獂䝁䄸睚灂䡁䅍䅉獂䝁䅕兙穂䝁䅕督杁䝁䄰睢歂䝁䅕杣畂䍁䅁䅢療䝁䅣兡穂䡁䅑兡橂䡁䅍䅉浂䝁䅅睙灂䝁䅷兡あ䝁䅫党穂䍁䅁䅤療䍁䅁兙杁䝁䅑兡㉂䝁䅕杣穂䝁䅕䅉楂䝁䅅督求䍁䅁睢浂䍁䅁兙睂䡁䅁杣療䡁䅧兡瑂䝁䅅䅤求䝁䅷入杁䑁䅙䅌ㅁ䑁䅁䅍杁䝁䅍兤穂䡁䅑睢瑂䝁䅕杣穂䍁䅁䅣祂䝁䅫杢橂䝁䅫䅣桂䝁䅷䅢㕂䍁䅁兙橂䡁䅉睢穂䡁䅍䅉あ䡁䅣睢杁䝁䄰兙煂䝁䄸杣杁䝁䅍兙あ䝁䅕睚療䡁䅉兡求䡁䅍杏杁䝁䅉兤穂䝁䅫杢求䡁䅍督瑁䡁䅑睢瑁䝁䅉兤穂䝁䅫杢求䡁䅍督杁䝁䅅杢歂䍁䅁杣求䡁䅑兙灂䝁䅷睌療䝁䄴䅢灂䝁䄴党杁䝁䅙兤獂䝁䅙兡獂䝁䅷兢求䝁䄴䅤畁䅁䅁案䅧䕁䅁䅁兂䡁䅉睢睂䝁䅕杣あ䡁䅫䅉桂䝁䄴䅚杁䕁䅍兙穂䡁䅕兙獂䡁䅑入杁䕁䅫杢穂䡁䅕杣桂䝁䄴睙求䅁䅁杭䅙䵁䥧䅁兂䡁䅉睢穂䡁䅁党祂䝁䅫䅤㕂䍁䅁村桂䝁䄴睙穂䝁䅧兙祂䝁䅕督獁䍁䅁兓畂䝁䅍杌杁䝁䄸䅣求䡁䅉兙あ䝁䅕督杁䝁䅅督杁䝁䅉兙畂䝁䅳䅉潂䝁䄸䅢歂䝁䅫杢湂䍁䅁睙療䝁䄰䅣桂䝁䄴入杁䝁䅙睢祂䍁䅁䅤潂䝁䅕䅉兂䡁䅉睢穂䡁䅁党祂䝁䅫䅤㕂䍁䅁村桂䝁䄴睡杁䡁䅑䅡桂䡁䅑䅉睂䡁䅉睢㉂䝁䅫䅚求䡁䅍䅉浂䝁䅫杢桂䝁䄴睙灂䝁䅅䅢杁䡁䅁杣療䝁䅑兤橂䡁䅑督杁䝁䅅杢歂䍁䅁督求䡁䅉杤灂䝁䅍党穂䍁䅁䅤療䍁䅁杙ㅂ䡁䅍兡畂䝁䅕督穂䝁䅕督杁䝁䅅杢歂䍁䅁睙療䝁䄴督ㅂ䝁䄰党祂䡁䅍杌杁䕁䅫䅤杁䝁䅅睙橂䝁䅕䅣あ䡁䅍䅉㉂䝁䅅杣灂䝁䄸兤穂䍁䅁䅚求䡁䅁睢穂䝁䅫䅤杁䡁䅁杣療䝁䅑兤橂䡁䅑督獁䍁䅁督ㅂ䝁䅍䅡杁䝁䅅督杁䝁䅑党瑂䝁䅅杢歂䍁䅷䅉穂䝁䅅杤灂䝁䄴睚穂䍁䅷䅉瑂䝁䄸杢求䡁䅫䅉瑂䝁䅅杣牂䝁䅕䅤獁䍁䅁兙畂䝁䅑䅉あ䝁䅫兢求䍁䅁兙橂䝁䅍睢ㅂ䝁䄴䅤穂䍁䅷䅉桂䡁䅍䅉㍂䝁䅕䅢獂䍁䅁兙穂䍁䅁兙畂䝁䅑䅉橂䝁䅕杣あ䝁䅫杚灂䝁䅍兙あ䝁䅕督杁䝁䄸杚杁䝁䅑党睂䝁䄸督灂䡁䅑杌杁䙁䅑䅡求䍁䅁睙療䝁䄰䅣桂䝁䄴入杁䝁䅅䅢穂䝁䄸䅉療䝁䅙杚求䡁䅉督杁䑁䅅兌ぁ䍁䅁杚桂䝁䄰兡獂䡁䅫䅉祂䝁䅕督灂䝁䅑党畂䡁䅑兡桂䝁䅷䅉瑂䝁䄸杣あ䝁䅣兙湂䝁䅕䅌杁䝁䅍睢瑂䝁䄰党祂䝁䅍兡桂䝁䅷䅉祂䝁䅕兙獂䍁䅁党穂䡁䅑兙あ䝁䅕䅉桂䝁䄴䅚杁䝁䄰兤獂䡁䅑兡浂䝁䅅兢灂䝁䅷入杁䡁䅉党穂䝁䅫䅚求䝁䄴䅤灂䝁䅅䅢獁䍁䅁睙療䝁䄰兢求䡁䅉睙灂䝁䅅䅢杁䝁䅅杢歂䍁䅁兡畂䝁䅑兤穂䡁䅑杣灂䝁䅅䅢獁䍁䅁兙湂䡁䅉兡橂䡁䅕䅢あ䡁䅕杣桂䝁䅷䅌杁䝁䅅杢歂䍁䅁杢療䝁䄴兌祂䝁䅕兙獂䍁䅁党穂䡁䅑兙あ䝁䅕䅉桂䝁䅣杣灂䝁䅍兤獂䡁䅑兤祂䝁䅅䅢杁䝁䅷睢桂䝁䄴督獁䍁䅁兙穂䍁䅁睤求䝁䅷䅢杁䝁䅅督杁䝁䅍睢畂䡁䅍䅤祂䡁䅕睙あ䝁䅫睢畂䍁䅷䅉獂䝁䅅杢歂䍁䅁䅚求䡁䅙党獂䝁䄸䅣瑂䝁䅕杢あ䍁䅷䅉桂䝁䄴䅚杁䝁䄸䅤潂䝁䅕杣杁䝁䅷兙畂䝁䅑䅉獂䝁䄸兙畂䡁䅍睏杁䝁䅍睢畂䡁䅍兤瑂䝁䅕杣杁䝁䅷睢桂䝁䄴督獁䍁䅁兡畂䝁䅍䅢ㅂ䝁䅑兡畂䝁䅣䅉桂䡁䅕䅤療䝁䄰睢楂䝁䅫䅢求䍁䅷䅉祂䝁䅕睙祂䝁䅕兙あ䝁䅫睢畂䝁䅅䅢杁䡁䅙党潂䝁䅫睙獂䝁䅕䅌杁䝁䅉睢桂䡁䅑䅌杁䝁䅧睢瑂䝁䅕䅉灂䝁䄰䅣祂䝁䄸杤求䝁䄰党畂䡁䅑䅌杁䡁䅁党祂䡁䅍睢畂䝁䅅䅢獁䍁䅁兙畂䝁䅑䅉歂䝁䅕䅣療䡁䅍兡あ䍁䅁兙橂䝁䅍睢ㅂ䝁䄴䅤杁䝁䅍睢獂䝁䅷兙あ䝁䅕杣桂䝁䅷兡㙂䝁䅕䅚杁䝁䅷睢桂䝁䄴督㝁䍁䅁䅤求䡁䅉兢杁䝁䅷睢桂䝁䄴督杁䝁䅅杢歂䍁䅁䅢灂䝁䄴党穂䍁䅁睢浂䍁䅁睙祂䝁䅕䅚灂䡁䅑睏杁䝁䅅杢歂䍁䅁睙療䝁䄴督ㅂ䝁䄰党祂䍁䅁䅚ㅂ䡁䅉兙楂䝁䅷党穂䍁䅁兙畂䝁䅑䅉潂䝁䄸兢求䍁䅁党硂䡁䅕兡あ䡁䅫䅉獂䝁䄸兙畂䡁䅍䅌杁䝁䅅督杁䡁䅣党獂䝁䅷䅉桂䡁䅍䅉獂䝁䄸兙畂䡁䅍䅉浂䝁䄸杣杁䡁䅣睢祂䝁䅳兡畂䝁䅣䅉橂䝁䅅䅣灂䡁䅑兙獂䍁䅷䅉楂䡁䅕督灂䝁䄴党穂䡁䅍䅉求䡁䅧䅣桂䝁䄴督灂䝁䄸杢獁䍁䅁兙畂䝁䅑䅉睂䡁䅕杣橂䝁䅧兙穂䝁䅕䅉療䝁䅙䅉求䡁䅅兤灂䡁䅁兢求䝁䄴䅤杁䝁䅅杢歂䍁䅁兢桂䝁䅍䅡灂䝁䄴党祂䡁䅫杌杁䕁䅫杢杁䝁䅅䅚歂䝁䅫䅤灂䝁䄸杢獁䍁䅁兡あ䍁䅁䅣祂䝁䄸杤灂䝁䅑党穂䍁䅁兡畂䡁䅑党祂䝁䄴党あ䍁䅁杙桂䝁䄴睡灂䝁䄴睚獁䍁䅁兢療䝁䅉兡獂䝁䅕䅉楂䝁䅅杢牂䝁䅫杢湂䍁䅷䅉あ䡁䅉兤穂䡁䅑䅉桂䝁䄴䅚杁䡁䅣党桂䝁䅷䅤潂䍁䅁兢桂䝁䄴兙湂䝁䅕兢求䝁䄴䅤獁䍁䅁杣求䡁䅑兙灂䝁䅷䅉楂䡁䅉睢牂䝁䅕杣桂䝁䅣党獁䍁䅁兢療䡁䅉䅤湂䝁䅅睚求䍁䅁督求䡁䅉杤灂䝁䅍党穂䍁䅷䅉桂䝁䄴䅚杁䡁䅑杣求䝁䅅督ㅂ䡁䅉入杁䝁䄰兙畂䝁䅅睚求䝁䄰党畂䡁䅑䅌杁䝁䅅督杁䡁䅣党獂䝁䅷䅉桂䡁䅍䅉歂䝁䅕杙灂䡁䅑䅉桂䝁䄴䅚杁䝁䅍杣求䝁䅑兡あ䍁䅁睙桂䡁䅉䅚穂䍁䄴䅉啂䝁䅧党杁䝁䅍睢瑂䡁䅁兙畂䡁䅫䅉㍂䝁䅅督杁䝁䅫杢橂䝁䄸杣睂䝁䄸杣桂䡁䅑党歂䍁䅁兡畂䍁䅁免㕁䑁䅧睍杁䝁䅅杢歂䍁䅁兡穂䍁䅁䅡求䝁䅅䅚硂䡁䅕兙祂䡁䅑党祂䝁䅕䅚杁䝁䅫杢杁䕁䅧睢ㅂ䡁䅍䅤療䝁䄴䅌杁䙁䅑党㑂䝁䅅督畁䅁䅁䉲䅍乁䠴䅁兂䡁䅉睢あ䝁䅅睚療䝁䄴兡穂䡁䅑䅉啂䝁䅧党祂䝁䅅䅣求䡁䅕䅤灂䝁䅍督獁䍁䅁兓畂䝁䅍杌獁䍁䅁兙杁䝁䅉兡療䡁䅁䅡桂䡁䅉兢桂䝁䅍党ㅂ䡁䅑兡橂䝁䅅䅢杁䝁䅍睢瑂䡁䅁兙畂䡁䅫䅌杁䝁䅑党㉂䝁䅕䅢療䡁䅁督杁䡁䅁党睂䡁䅑兡歂䝁䅕兌楂䝁䅅督求䝁䅑䅉歂䡁䅉兤湂䡁䅍䅉浂䝁䄸杣杁䝁䅧党瑂䝁䅅䅤療䝁䅷睢湂䡁䅫䅉桂䝁䄴䅚杁䝁䅉䅢療䝁䄸䅚杁䝁䅑兡穂䝁䄸杣歂䝁䅕杣穂䍁䅷䅉桂䝁䄴䅚杁䝁䅫杢浂䝁䅷兙瑂䝁䄰兙あ䝁䄸杣㕂䍁䅁兙畂䝁䅑䅉灂䝁䄰兢ㅂ䝁䄴睢瑂䝁䄸䅚ㅂ䝁䅷兙あ䝁䄸杣㕂䍁䅁䅚灂䡁䅍党桂䡁䅍党穂䍁䄴䅉䩂䡁䅑䅉灂䡁䅍䅉歂䝁䅕杤求䝁䅷睢睂䝁䅫杢湂䍁䅁杕ㅂ䡁䅍杚求䡁䅉䅤灂䝁䅑党杁䍁䅧䅕啂䕁䅣兌穁䑁䅁䅍灁䍁䅷䅉桂䝁䄴䅉灂䝁䄴条求䝁䅍䅤桂䝁䅉䅢求䍁䅁䅡求䡁䅁睙灂䝁䅑兡畂䍁䅁兢灂䝁䄰党あ䝁䅫睙杁䡁䅑䅡桂䡁䅑䅉橂䝁䄸兢睂䝁䅷党あ䝁䅕䅚杁䡁䅁䅡桂䡁䅍党杁䑁䅉䅉橂䝁䅷兡畂䝁䅫睙桂䝁䅷䅉あ䡁䅉兡桂䝁䅷督杁䝁䅙睢祂䍁䅁䅤潂䝁䅕䅉あ䡁䅉党桂䡁䅑兢求䝁䄴䅤杁䝁䄸杚杁䡁䅁睢獂䡁䅫睙㕂䡁䅑䅡求䝁䄰兡桂䍁䅁杤求䡁䅉兙杁䝁䅅杢歂䍁䅁睢あ䝁䅧党祂䍁䅁杙獂䝁䄸睢歂䍁䅁䅚灂䡁䅍睢祂䝁䅑党祂䡁䅍睏杁䝁䅅杢歂䍁䅁杓佂䕁䅯兌祁䑁䅅免穁䍁䅷䅉桂䝁䄴䅉療䡁䅉兙獂䝁䅷入杁䝁䅑党獂䝁䅫杤求䡁䅉党歂䍁䅁兡畂䡁䅙党穂䡁䅑兡湂䝁䅅䅤灂䝁䄸杢桂䝁䅷䅉歂䡁䅉兤湂䍁䅁䅤療䍁䅁杙獂䝁䄸睙牂䍁䅁杙灂䝁䄸䅢療䝁䅣兡橂䝁䅅䅢杁䡁䅁兙あ䝁䅧睤桂䡁䅫督杁䡁䅑䅡桂䡁䅑䅉橂䝁䄸兢睂䝁䅷党あ䝁䅕䅚杁䡁䅁䅡桂䡁䅍党杁䑁䅉杙杁䝁䅍䅢灂䝁䄴兡橂䝁䅅䅢杁䡁䅑杣灂䝁䅅䅢穂䍁䅁杚療䡁䅉䅉あ䝁䅧党杁䡁䅑杣求䝁䅅䅤瑂䝁䅕杢あ䍁䅁睢浂䍁䅁兢療䝁䅑党祂䝁䅅䅤求䍁䄰䅤療䍁䄰督求䡁䅙党祂䝁䅕䅉睂䝁䅷兙硂䡁䅕党杁䡁䅁督療䡁䅉兡桂䡁䅍兡穂䑁䅳䅉桂䝁䄴䅚杁䙁䅁杔瑁䑁䅫䅎穁䍁䅷䅉桂䝁䄴䅉療䡁䅉兙獂䝁䅷入杁䝁䅑党獂䝁䅫杤求䡁䅉党歂䍁䅷䅉湂䡁䅕䅤瑁䡁䅉党穂䡁䅑杣灂䝁䅍䅤求䝁䅑䅉桂䝁䅷䅣潂䝁䅅䅉ぁ䍁䅁杙求䡁䅑兙杁䑁䅣䅉穂䡁䅁党橂䝁䅫杚灂䝁䅍䅉灂䝁䄴䅤求䝁䅣杣灂䝁䄴䅉桂䝁䄴䅤桂䝁䅣睢畂䝁䅫督あ䍁䅁睙療䝁䄰䅣獂䝁䅕䅤求䝁䅑䅉桂䍁䅁䅣潂䝁䅅督求䍁䅁杍杁䝁䅍䅢灂䝁䄴兡橂䝁䅅䅢杁䡁䅑杣灂䝁䅅䅢穂䍁䅁兡畂䍁䅁䅣桂䡁䅑兡求䝁䄴䅤穂䍁䅁睤灂䡁䅑䅡杁䝁䄰睢歂䝁䅕杣桂䡁䅑党杁䡁䅑睢杁䡁䅍党㉂䝁䅕杣求䍁䅁兤獂䝁䅍党祂䝁䅅䅤灂䡁䅙党杁䝁䅍睢獂䝁䅫䅤灂䡁䅍杌杁䙁䅑䅡求䍁䅁睙療䝁䄰䅣桂䝁䄴入杁䝁䅧兙穂䍁䅁兙杁䝁䅷兡橂䝁䅕杢穂䝁䅕䅉桂䝁䄴䅚杁䝁䅍睢獂䝁䅷兙楂䝁䄸杣桂䡁䅑兡療䝁䄴䅉桂䝁䅣杣求䝁䅕兢求䝁䄴䅤杁䡁䅣兡あ䝁䅧䅉啂䝁䅅睡求䝁䅑兙杁䡁䅑睢杁䝁䅍睢瑂䝁䄰党祂䝁䅍兡桂䝁䅷兡㙂䝁䅕䅉祂䡁䅕督浂䝁䅕杣あ䝁䅫䅚求䑁䅳䅉桂䝁䄴䅚杁䕁䅯杔䭂䍁䅁兓畂䝁䄴睢㉂䝁䅅䅤灂䡁䅙党杁䕁䄰党歂䝁䅫睙灂䝁䄴党穂䍁䅁䅤療䍁䅁睙療䍁䄰䅚求䡁䅙党獂䝁䄸䅣杁䕁䅫杢あ䝁䅕杣獂䝁䅕兤牂䝁䅫杢瑁䑁䅉睍杁䡁䅉党橂䝁䅕䅣あ䝁䄸杣杁䝁䅅杢あ䝁䅅睚療䝁䄴兡穂䡁䅑䅉橂䝁䄸兢睂䝁䄸兤畂䝁䅑䅉䭂䕁䄴杓瑁䑁䅉免硁䑁䅍杌杁䙁䅁杣療䡁䅑兙湂䝁䄸杢灂䡁䅍䅤杁䙁䅑䅡求䡁䅉兙睂䝁䅕兤あ䝁䅫睙穂䍁䅷䅉䩂䝁䄴睙畁䍁䅁睤桂䡁䅍䅉灂䝁䄴睙療䡁䅉䅣療䡁䅉兙あ䝁䅕䅚杁䝁䅫杢杁䑁䅉䅍睁䑁䅙䅉桂䝁䄴䅚杁䝁䅫督杁䝁䅧党桂䝁䅑兣ㅂ䝁䅅杣あ䝁䅕杣求䝁䅑䅉灂䝁䄴䅉佂䝁䅕睤桂䡁䅉睡獁䍁䅁睑桂䝁䅷兡浂䝁䄸杣畂䝁䅫兙畁䅁䅁剨䅣乁䑷䅁兂䡁䅉睢あ䝁䄸䅉䵂䝁䅅杙穂䍁䅷䅉䩂䝁䄴睙畁䍁䅷䅉あ䝁䄸睚求䡁䅑䅡求䡁䅉䅉㍂䝁䅫䅤潂䍁䅁兡あ䡁䅍䅉穂䡁䅕杙穂䝁䅫䅚灂䝁䅅杣灂䝁䅕督獁䍁䅁睢睂䝁䅕杣桂䡁䅑党穂䍁䅁兙穂䍁䅁兙杁䝁䅑兡湂䝁䅫䅤桂䝁䅷䅉瑂䝁䅅杢ㅂ䝁䅙兙橂䡁䅑兤祂䝁䅕杣杁䝁䄸杚杁䝁䅍兤穂䡁䅑睢瑂䍁䅁䅣桂䡁䅉䅤穂䍁䅁兡畂䍁䅁䅤潂䝁䅕䅉噂䝁䄴兡あ䝁䅕䅚杁䙁䅍䅤桂䡁䅑党穂䍁䅁兙畂䝁䅑䅉䙂䡁䅕杣療䡁䅁党畁䍁䅁䅖潂䝁䅕䅉橂䝁䄸兢睂䝁䅅杢㕂䍁䅁睢浂䝁䅙党祂䡁䅍䅉灂䝁䄴条求䝁䅍䅤灂䝁䄸杢杁䝁䄰睢獂䝁䅑兡畂䝁䅣睏杁䝁䅍睢瑂䡁䅁兤あ䝁䅕杣杁䝁䄴兤瑂䝁䅕杣灂䝁䅍兙獂䍁䅁睙療䝁䄴䅤祂䝁䄸䅢杁䝁䄰兙橂䝁䅧兡畂䝁䅫杢湂䑁䅳䅉あ䝁䅧杣求䝁䅕兌歂䝁䅫兢求䝁䄴督灂䝁䄸杢桂䝁䅷䅉睂䡁䅉兡畂䡁䅑兡畂䝁䅣睏杁䝁䅅杢歂䍁䅁督潂䝁䅕党あ䍁䅁兢求䡁䅑兙獂䍁䅁杚桂䝁䅉杣灂䝁䅍兙あ䝁䅫睢畂䍁䅁䅣祂䝁䄸䅚ㅂ䝁䅍䅤穂䍁䄴䅉䩂䡁䅑䅉穂䝁䅕杣㉂䝁䅕督杁䝁䅑党㉂䝁䅕䅢療䡁䅁党祂䡁䅍䅉桂䝁䄴䅚杁䝁䅕杢湂䝁䅫杢求䝁䅕杣穂䍁䅷䅉㍂䝁䅧睢杁䡁䅕督求䍁䅁睍䕂䍁䅁睙療䝁䄰䅣ㅂ䡁䅑党祂䍁䄰兙灂䝁䅑党歂䍁䅁䅚求䡁䅍兡湂䝁䄴䅉穂䝁䄸杚あ䡁䅣兙祂䝁䅕䅉あ䝁䄸䅉歂䝁䅕督灂䝁䅣杢杁䡁䅁杣療䝁䅑兤橂䡁䅑督杁䝁䅅睙祂䝁䄸督穂䍁䅁兙杁䡁䅉兙畂䝁䅣党杁䝁䄸杚杁䝁䅕杢歂䍁䄰兢桂䡁䅉睡求䡁䅑督畁䍁䅁䅕祂䝁䄸䅤療䍁䅁䅔桂䝁䅉督獁䍁䅁兓畂䝁䅍杌杁䡁䅣兙穂䍁䅁兡畂䝁䅍睢祂䡁䅁睢祂䝁䅅䅤求䝁䅑䅉灂䝁䄴䅉硁䑁䅫兏㕁䍁䅁兙畂䝁䅑䅉灂䡁䅍䅉潂䝁䅕兙歂䡁䅅兤桂䡁䅉䅤求䡁䅉党歂䍁䅁兡畂䍁䅁兔桂䡁䅁䅢求䍁䅁䅕獂䝁䅅兡畂䍁䅷䅉乂䝁䅫杢畂䝁䅕督療䡁䅑兙畁䅁䅁砷䅉䭁䵙䅁兂䡁䅉睢㉂䝁䅫䅚求䝁䄴䅤杁䕁䅙兡畂䝁䅅杢橂䝁䅫兙獂䍁䅁睕求䡁䅉杤灂䝁䅍党穂䍁䅷䅉䩂䝁䄴睙畁䍁䅁睢睂䝁䅕杣桂䡁䅑党穂䍁䅁兙穂䍁䅁䅤潂䝁䅕䅉楂䝁䅅杢牂䍁䅁䅡療䝁䅷䅚灂䝁䄴睚杁䝁䅍睢瑂䡁䅁兙畂䡁䅫䅉浂䝁䄸杣杁䙁䅁杣療䡁䅙兡歂䝁䅕杢あ䍁䅁村桂䝁䄴睡杁䡁䅑䅡桂䡁䅑䅉睂䡁䅉睢㉂䝁䅫䅚求䡁䅍䅉㉂䝁䅅杣灂䝁䄸兤穂䍁䅁杙桂䝁䄴睡灂䝁䄴睚杁䡁䅁杣療䝁䅑兤橂䡁䅑督杁䝁䅅杢歂䍁䅁督求䡁䅉杤灂䝁䅍党穂䍁䅁䅤療䍁䅁兡畂䝁䅑兡㉂䝁䅫䅚ㅂ䝁䅅䅢穂䍁䅷䅉浂䝁䅅兢灂䝁䅷兡求䡁䅍䅌杁䝁䅅杢歂䍁䅁杙ㅂ䡁䅍兡畂䝁䅕督穂䝁䅕督杁䝁䅫杢杁䡁䅑䅡求䍁䅁兖畂䝁䅫䅤求䝁䅑䅉呂䡁䅑兙あ䝁䅕督畁䍁䅁兓あ䡁䅍䅉歂䝁䅕䅣療䡁䅍兡あ䍁䅁䅣祂䝁䄸䅚ㅂ䝁䅍䅤穂䍁䅁兡畂䝁䅍䅢ㅂ䝁䅑党杁䡁䅍兙㉂䝁䅫杢湂䡁䅍䅌杁䝁䅍䅡求䝁䅍睡灂䝁䄴睚獁䍁䅁兡畂䡁䅑党祂䝁䅕督あ䍁䄰杙求䝁䅅杣灂䝁䄴睚杁䝁䅍䅡求䝁䅍睡灂䝁䄴睚獁䍁䅁兢療䝁䄴党㕂䍁䅁兢桂䡁䅉睡求䡁䅑䅉歂䝁䅕䅣療䡁䅍兡あ䍁䅷䅉桂䝁䄴䅚杁䝁䅍党祂䡁䅑兡浂䝁䅫睙桂䡁䅑党杁䝁䄸杚杁䝁䅑党睂䝁䄸督灂䡁䅑䅉桂䝁䅍睙療䡁䅕杢あ䡁䅍䅌杁䝁䅅督杁䡁䅣党獂䝁䅷䅉桂䡁䅍䅉䩂䙁䅉兑杁䡁䅁杣療䝁䅑兤橂䡁䅑督畁䍁䅁䅖潂䝁䅕䅉橂䝁䄸兢睂䝁䅅杢㕂䉁杫督杁䝁䅷睢桂䝁䄴䅉睂䝁䄸杣あ䝁䅙睢獂䝁䅫睢杁䝁䅍睢瑂䡁䅁杣灂䡁䅍党穂䍁䅁睙療䝁䄰兢求䡁䅉睙灂䝁䅅䅢杁䡁䅉党桂䝁䅷䅉求䡁䅍䅤桂䡁䅑党杁䝁䅷睢桂䝁䄴督杁䡁䅑䅡桂䡁䅑䅉桂䡁䅉党杁䡁䅍党橂䡁䅕杣求䝁䅑䅉楂䡁䅫䅉睂䡁䅉睢睂䝁䅕杣あ䝁䅫党穂䍁䅷䅉穂䡁䅕睙潂䍁䅁兙穂䍁䅁兢ㅂ䝁䅷䅤灂䍁䄰杚桂䝁䄰兡獂䡁䅫䅉桂䡁䅁兙祂䡁䅑兢求䝁䄴䅤杁䝁䅉兤灂䝁䅷䅚灂䝁䄴睚穂䍁䅷䅉療䝁䅙杚灂䝁䅍党杁䝁䅉兤灂䝁䅷䅚灂䝁䄴睚穂䍁䅷䅉祂䝁䅕䅤桂䝁䅫䅢杁䝁䅅杢歂䍁䅁兡畂䝁䅑兤穂䡁䅑杣灂䝁䅅䅢杁䡁䅁杣療䡁䅁党祂䡁䅑兡求䡁䅍䅌杁䝁䅅杢歂䍁䅁睢浂䝁䅙兡橂䝁䅕䅉楂䡁䅕兡獂䝁䅑兡畂䝁䅣督㝁䍁䅁睙療䝁䄰兢求䡁䅉睙灂䝁䅅䅢杁䝁䅉兤穂䝁䅫杢求䡁䅍督杁䝁䅷睢桂䝁䄴督㝁䍁䅁杚灂䡁䅧党歂䍁䄰杣桂䡁䅑党杁䝁䅅杢歂䍁䅁兙歂䝁䅯兤穂䡁䅑兙楂䝁䅷党瑁䡁䅉兙あ䝁䅕䅉瑂䝁䄸杣あ䝁䅣兙湂䝁䅕䅉獂䝁䄸兙畂䡁䅍䅉橂䝁䄸䅢獂䝁䅅䅤求䡁䅉兙獂䝁䅫来求䝁䅑䅉楂䡁䅫䅉療䝁䄴党瑁䍁䅁䅤療䍁䅁杚療䡁䅕杣瑁䝁䅙兙瑂䝁䅫䅢㕂䍁䅁杣求䡁䅍兡歂䝁䅕杢あ䝁䅫兙獂䍁䅁杣求䝁䅅䅢杁䝁䅕督あ䝁䅅䅤求䍁䅁䅣祂䝁䄸䅣求䡁䅉䅤灂䝁䅕督㝁䍁䅁睙療䝁䄰兢求䡁䅉睙灂䝁䅅䅢杁䝁䅍睢畂䡁䅍䅤祂䡁䅕睙あ䝁䅫睢畂䍁䅁䅢療䝁䅅杢穂䑁䅳䅉桂䝁䄴䅚杁䝁䅍睢畂䡁䅍兤瑂䝁䅕杣杁䝁䅷睢桂䝁䄴督杁䝁䅍睢畂䡁䅍兡穂䡁䅑兡畂䝁䅣䅉療䝁䅙䅉潂䝁䄸兢求䍁䅁党硂䡁䅕兡あ䡁䅫䅉獂䝁䄸兙畂䡁䅍䅌杁䝁䅧睢瑂䝁䅕䅉求䡁䅅兤灂䡁䅑入杁䝁䅷兡畂䝁䅕督杁䝁䄸杚杁䝁䅍杣求䝁䅑兡あ䍁䅷䅉睂䝁䅕杣穂䝁䄸杢桂䝁䅷䅉獂䝁䄸兙畂䡁䅍䅉桂䝁䄴䅚杁䡁䅕杢穂䝁䅕睙ㅂ䡁䅉党歂䍁䅁䅢灂䝁䄴党穂䍁䅁睢浂䍁䅁睙祂䝁䅕䅚灂䡁䅑䅌杁䝁䅅杢歂䍁䅁兙ㅂ䡁䅑睢杁䝁䅅杢歂䍁䅁杣求䝁䅍杣求䝁䅅䅤灂䝁䄸杢桂䝁䅷䅉㉂䝁䅕䅡灂䝁䅍䅢求䍁䅁䅢療䝁䅅杢穂䍁䄴䅉䩂䡁䅑䅉桂䝁䅷督療䍁䅁睢浂䝁䅙党祂䡁䅍䅉橂䝁䅅督潂䍁䅁兢桂䝁䄴兙湂䝁䅕兢求䝁䄴䅤獁䍁䅁杣求䝁䄰睢あ䝁䅕䅉歂䝁䅕䅣療䡁䅍兡あ䍁䅁睙桂䡁䅁䅤ㅂ䡁䅉党獁䍁䅁䅣桂䡁䅫杣療䝁䅷䅢杁䝁䄸杣灂䝁䅣兡畂䝁䅅䅤灂䝁䄸杢獁䍁䅁党穂䝁䅍杣療䡁䅣䅉桂䝁䅍睙療䡁䅕杢あ䍁䅁兢桂䝁䄴兙湂䝁䅕兢求䝁䄴䅤獁䍁䅁兙畂䝁䅑䅉療䝁䄴䅢灂䝁䄴党杁䝁䅅杢歂䍁䅁兢療䝁䅉兡獂䝁䅕䅉楂䝁䅅杢牂䝁䅫杢湂䍁䅁督求䡁䅉杤灂䝁䅍党穂䑁䅳䅉桂䝁䄴䅚杁䝁䅉兤穂䝁䅫杢求䡁䅍督杁䝁䅍杣求䝁䅑兡あ䍁䅁睙桂䡁䅉䅚穂䍁䄴䅉䩂䝁䄴䅉桂䝁䅑䅚灂䡁䅑兡療䝁䄴䅌杁䡁䅑䅡求䍁䅁睙療䝁䄰䅣桂䝁䄴入杁䡁䅁杣療䡁䅙兡歂䝁䅕督杁䡁䅣党桂䝁䅷䅤潂䍁䅁兢桂䝁䄴兙湂䝁䅕兢求䝁䄴䅤杁䡁䅍党祂䡁䅙兡橂䝁䅕督杁䝁䅍睢瑂䡁䅁杣灂䡁䅍兡畂䝁䅣䅉灂䝁䄴杤求䡁䅍䅤瑂䝁䅕杢あ䍁䅁兢桂䝁䄴兙湂䝁䅕兢求䝁䄴䅤獁䍁䅁䅤祂䡁䅕督あ䍁䅁兙畂䝁䅑䅉求䡁䅍䅤桂䡁䅑党杁䝁䅅䅚瑂䝁䅫杢灂䡁䅍䅤祂䝁䅅䅤灂䝁䄸杢獁䍁䅁杚灂䝁䄴兙畂䝁䅍兡桂䝁䅷䅉睂䝁䅷兙畂䝁䄴兡畂䝁䅣䅌杁䝁䅅杢歂䍁䅁䅤桂䡁䅧䅉橂䝁䄸兢睂䝁䅷兡桂䝁䄴睙求䍁䅁兙畂䝁䅑䅉睂䝁䅷兙畂䝁䄴兡畂䝁䅣杌杁䕁䅙兤祂䡁䅑䅡求䡁䅉䅌杁䝁䅫䅤杁䡁䅍党獂䝁䅷督杁䝁䅫杢穂䡁䅕杣桂䝁䄴睙求䍁䅁兙畂䝁䅑䅉灂䝁䄴杤求䡁䅍䅤瑂䝁䅕杢あ䍁䅁䅣祂䝁䄸䅚ㅂ䝁䅍䅤穂䍁䅷䅉灂䝁䄴睙獂䡁䅕䅚灂䝁䄴睚杁䝁䅅杢畂䡁䅕兡あ䝁䅫党穂䑁䅳䅉療䡁䅁党祂䝁䅅䅤求䡁䅍䅉桂䡁䅍䅉桂䍁䅁杣求䝁䅅䅢杁䝁䅕督あ䝁䅅䅤求䍁䅁兡畂䡁䅙党穂䡁䅑兢求䝁䄴䅤杁䡁䅑杣ㅂ䡁䅍䅤杁䝁䅙睢祂䍁䅁兙橂䡁䅅兤灂䡁䅉兡畂䝁䅣䅉瑂䝁䄸杣あ䝁䅣兙湂䝁䅕䅉獂䝁䄸兙畂䡁䅍䅉桂䝁䄴䅚杁䝁䄸䅤潂䝁䅕杣杁䡁䅉党桂䝁䅷䅉求䡁䅍䅤桂䡁䅑党杁䡁䅉党獂䝁䅅䅤求䝁䅑䅉桂䡁䅍督求䡁䅑督㝁䍁䅁兙畂䝁䅑䅉瑂䝁䅅杢桂䝁䅣党穂䍁䅁兙畂䝁䅑䅉穂䝁䅕䅢獂䡁䅍䅉祂䝁䅕兙獂䍁䅁党穂䡁䅑兙あ䝁䅕䅉睂䡁䅉睢睂䝁䅕杣あ䝁䅫党穂䍁䅁兙橂䡁䅅兤灂䡁䅉党歂䍁䅁䅤潂䡁䅉睢ㅂ䝁䅣䅡杁䝁䅙睢祂䝁䅕睙獂䝁䄸督ㅂ䡁䅉党畁䍁䅁䅖潂䝁䅕䅉橂䝁䄸兢睂䝁䅅杢㕂䍁䅁睤桂䡁䅍䅉浂䝁䄸兤畂䝁䅑党歂䍁䅁兡畂䍁䅁免㑁䑁䅍兏杁䝁䅅杢歂䍁䅁兡穂䍁䅁䅡求䝁䅅䅚硂䡁䅕兙祂䡁䅑党祂䝁䅕䅚杁䝁䅫杢杁䕁䅯党祂䡁䅍党㕂䍁䅁睑灂䡁䅑入獁䍁䅁杔求䡁䅣䅉䭂䝁䅕杣穂䝁䅕入畁䅁䅁硙䅕䥁佉䅁兂䡁䅉兤歂䝁䅕杢あ䝁䅫兙獂䍁䅁杒灂䝁䄴兙畂䝁䅍兡桂䝁䅷䅌杁䕁䅫杢橂䍁䄴䅌杁䡁䅑睢湂䝁䅕䅤潂䝁䅕杣杁䡁䅣兡あ䝁䅧䅉灂䡁䅑督杁䡁䅍兤楂䡁䅍兡歂䝁䅫兙祂䝁䅫党穂䍁䅷䅉睂䡁䅉睢㉂䝁䅫䅚求䡁䅍䅉灂䝁䄴督ㅂ䡁䅉兙畂䝁䅍党獁䍁䅁兡畂䡁䅙党穂䡁䅑兢求䝁䄴䅤杁䝁䄰兙畂䝁䅅睚求䝁䄰党畂䡁䅑䅌杁䝁䅅杢歂䍁䅁睢あ䝁䅧党祂䍁䅁杚灂䝁䄴兙畂䝁䅍兡桂䝁䅷䅉睂䡁䅉睢歂䡁䅕睙あ䡁䅍䅉桂䝁䄴䅚杁䡁䅍党祂䡁䅙兡橂䝁䅕督杁䝁䅫杢杁䡁䅑䅡求䍁䅁兖畂䝁䅫䅤求䝁䅑䅉呂䡁䅑兙あ䝁䅕督杁䝁䅅杢歂䍁䅁兡畂䡁䅑党祂䝁䄴兙あ䝁䅫睢畂䝁䅅䅢獂䡁䅫杌杁䕁䅫䅤杁䝁䄸䅣求䡁䅉兙あ䝁䅕督杁䡁䅑䅡祂䝁䄸兤湂䝁䅧䅉兂䕁䅣兓乂䍁䅷䅉卂䝁䅕䅤灂䡁䅉党瑂䝁䅕杢あ䍁䅁睕あ䡁䅉兙あ䝁䅕睚灂䝁䅕督獁䍁䅁睒祂䝁䄸兤睂䍁䅁兓畂䡁䅍兤祂䝁䅅杢橂䝁䅕䅌杁䕁䅫杢歂䝁䅫杤灂䝁䅑兤桂䝁䅷䅉䵂䝁䅫杚求䍁䅷䅉桂䝁䄴䅚杁䕁䅫杢あ䝁䅕杣畂䝁䅅䅤灂䝁䄸杢桂䝁䅷䅉䍂䡁䅕督灂䝁䄴党穂䡁䅍党穂䍁䅁督求䝁䅣兢求䝁䄴䅤穂䍁䄴䅉啂䝁䅧党杁䙁䅁睒䩂䕁䄰䅉穂䝁䅕睚瑂䝁䅕杢あ䍁䅁睢浂䝁䅙党祂䡁䅍䅉灂䝁䄴杤求䡁䅍䅤瑂䝁䅕杢あ䍁䅁兢桂䝁䄴兙湂䝁䅕兢求䝁䄴䅤杁䡁䅍党祂䡁䅙兡橂䝁䅕督杁䝁䅅杢歂䍁䅁督療䝁䅷兤あ䝁䅫睢畂䡁䅍䅉祂䝁䅕䅢桂䡁䅑党歂䍁䅁䅤療䍁䅁䅣ㅂ䝁䅉䅢灂䝁䅍䅉浂䝁䅫䅥求䝁䅑䅉灂䝁䄴睙療䝁䄰党獁䍁䅁䅣ㅂ䝁䅉䅢灂䝁䅍䅉求䡁䅅兤灂䡁䅑入獁䍁䅁杣求䝁䅅䅢杁䝁䅕督あ䝁䅅䅤求䍁䅁䅚求䝁䅉䅤杁䝁䅅杢歂䍁䅁党硂䡁䅕兡あ䡁䅫䅌杁䡁䅁杣灂䡁䅙兙あ䝁䅕䅉橂䡁䅉党歂䝁䅫䅤杁䝁䅅杢歂䍁䅁睢あ䝁䅧党祂䍁䅁兙獂䡁䅑党祂䝁䄴兙あ䝁䅫杤求䡁䅍䅌杁䝁䅅杢歂䍁䅁兢ㅂ䝁䅷䅤灂䍁䄰兙穂䡁䅍党あ䍁䅁睙獂䝁䅅督穂䍁䅁督あ䡁䅉兙あ䝁䅕睚灂䝁䅕督杁䡁䅑睢杁䝁䅫杢穂䡁䅑兡あ䡁䅕䅤灂䝁䄸杢桂䝁䅷䅉桂䝁䄴䅚杁䡁䅉党あ䝁䅅兡獂䍁䅁睙獂䝁䅫党畂䡁䅑督獁䍁䅁兙穂䍁䅁睤求䝁䅷䅢杁䝁䅅督杁䝁䅫䅤穂䍁䅁睚求䝁䄴党祂䝁䅅䅢杁䝁䅅睙橂䝁䄸兤畂䡁䅑杌杁䙁䅑䅡求䍁䅁杕求䡁䅑兡祂䝁䅕兢求䝁䄴䅤杁䙁䅍䅤祂䝁䅅䅤求䝁䅣兡求䡁䅍䅉穂䝁䅕睚瑂䝁䅕杢あ䍁䅁䅣祂䝁䄸杤灂䝁䅑党穂䍁䅁兙杁䡁䅉兙畂䝁䅣党杁䝁䄸杚杁䡁䅉党あ䝁䅫杣求䝁䄰党畂䡁䅑䅉灂䝁䄴杤求䡁䅍䅤瑂䝁䅕杢あ䍁䅷䅉桂䝁䄴䅚杁䝁䅫杢橂䝁䄸兢求䍁䅁䅣祂䝁䄸䅚ㅂ䝁䅍䅤穂䍁䅁兙畂䝁䅑䅉穂䝁䅕杣㉂䝁䅫睙求䡁䅍䅉あ䝁䄸䅉祂䝁䅕䅤灂䡁䅉党瑂䝁䅕杢あ䍁䅁䅣獂䝁䅅杢杁䡁䅍䅣療䝁䄴督療䡁䅉督杁䝁䅫杢杁䡁䅑䅡求䍁䅁䅣ㅂ䝁䅉䅢灂䝁䅍䅌杁䡁䅁杣灂䡁䅙兙あ䝁䅕䅌杁䝁䅅杢歂䍁䅁杢療䡁䅑兌浂䝁䄸杣瑁䡁䅁杣療䝁䅙兡あ䍁䅁督求䝁䅍䅤療䡁䅉督㝁䍁䅁䅚求䡁䅙党獂䝁䄸䅣穂䍁䅁兙畂䝁䅑䅉歂䝁䅫督あ䡁䅉兡楂䡁䅕䅤求䡁䅍䅉灂䝁䄴䅚灂䡁䅙兡歂䡁䅕兙獂䍁䅁杤桂䡁䅉兡桂䝁䅉䅢求䍁䅁兙畂䝁䅑䅉浂䝁䅫䅥求䝁䅑䅉桂䝁䄴杢ㅂ䝁䅫䅤㕂䍁䅁䅣祂䝁䄸䅚ㅂ䝁䅍䅤穂䍁䄴䅉啂䝁䅧党杁䕁䅣杣療䡁䅕䅣杁䕁䅫杢穂䡁䅕杣桂䝁䄴睙求䍁䅁督求䝁䅣兢求䝁䄴䅤杁䝁䄸杚浂䝁䅕杣穂䍁䅁杤桂䡁䅉兡療䡁䅕督杁䝁䅣杣療䡁䅕䅣杁䝁䅷兡浂䝁䅕䅌杁䝁䅅杢歂䍁䅁䅢療䝁䄴睚瑁䡁䅑党祂䝁䄰䅉桂䝁䄴䅚杁䡁䅍䅡療䡁䅉䅤瑁䡁䅑党祂䝁䄰䅉湂䡁䅉睢ㅂ䡁䅁䅉歂䝁䅫督桂䝁䅉兡獂䝁䅫䅤㕂䍁䅷䅉桂䡁䅍䅉㍂䝁䅕䅢獂䍁䅁兙穂䍁䅁睚祂䝁䄸兤睂䍁䅁睙療䡁䅉䅣療䡁䅉兙あ䝁䅕兌獁䍁䅁杙桂䝁䄴睡瑁䍁䅷䅉桂䝁䄴䅚杁䡁䅑杣ㅂ䡁䅍䅤瑁䝁䄸睤畂䝁䅕䅚杁䝁䅷兡浂䝁䅕䅉灂䝁䄴督ㅂ䡁䅉兙畂䝁䅍党杁䝁䅫杢杁䡁䅑䅡求䍁䅁兖畂䝁䅫䅤求䝁䅑䅉呂䡁䅑兙あ䝁䅕督杁䡁䅁杣灂䝁䄰兙祂䝁䅫䅢㕂䍁䅁杚療䡁䅉䅉灂䝁䄴督あ䝁䅫䅤ㅂ䡁䅑兡療䝁䄴兙獂䍁䅁睙獂䝁䅫党畂䡁䅑督杁䝁䅙睢祂䍁䅁兤穂䝁䅕䅉灂䝁䄴䅉橂䝁䄸杢畂䝁䅕睙あ䝁䅫睢畂䍁䅁睤灂䡁䅑䅡杁䝁䅕兢睂䝁䅷睢㕂䝁䅕党杁䝁䅅杢歂䍁䅁兢求䝁䄰杙求䡁䅉督潂䝁䅫䅣杁䝁䅉党畂䝁䅕杚灂䡁䅑督杁䡁䅁䅢桂䝁䄴督㝁䍁䅁督求䝁䅷䅢穂䍁䅁兙橂䝁䅍兡歂䝁䅕杢あ䝁䅅䅢杁䝁䅑党桂䡁䅑䅡杁䝁䅅杢歂䍁䅁䅚灂䡁䅍兢求䝁䄰杙求䡁䅉兢求䝁䄴䅤獁䍁䅁兙畂䝁䅑䅉療䡁䅑䅡求䡁䅉䅉穂䡁䅕䅣睂䝁䅷党瑂䝁䅕杢あ䝁䅅䅢杁䝁䅧党桂䝁䅷䅤潂䍁䅁督療䝁䅷兤あ䝁䅫睢畂䡁䅍睏杁䝁䅅杢歂䍁䅁䅣獂䝁䅅杢杁䝁䅅䅚瑂䝁䅫杢灂䡁䅍䅤祂䝁䅅䅤灂䝁䄸杢杁䡁䅍党祂䡁䅙兡橂䝁䅕督杁䝁䅫杢杁䝁䅍睢畂䝁䄴党橂䡁䅑兡療䝁䄴䅉㍂䝁䅫䅤潂䍁䅁兡あ䡁䅍䅉灂䝁䄴督ㅂ䡁䅉兙畂䝁䅍党杁䝁䅍睢㉂䝁䅕杣桂䝁䅣党穂䍁䄴䅉啂䝁䅧党杁䕁䅫杢歂䝁䅫杤灂䝁䅑兤桂䝁䅷䅉䵂䝁䅫杚求䍁䅁督求䝁䅣兢求䝁䄴䅤杁䝁䅑党㉂䝁䅕䅢療䡁䅁督杁䝁䅅杢歂䍁䅁䅚灂䡁䅍䅤祂䝁䅫杙ㅂ䡁䅑党穂䍁䅁杤桂䡁䅉兡桂䝁䅉䅢求䍁䅁䅢灂䝁䅙党獁䍁䅁兤畂䝁䅫杤求䡁䅉督桂䝁䅷䅉獂䝁䅫杚求䍁䅷䅉桂䝁䄴䅚杁䡁䅑党祂䝁䄰䅉獂䝁䅫杚求䍁䅁兡畂䡁䅍兤祂䝁䅅杢橂䝁䅕䅉睂䡁䅉睢歂䡁䅕睙あ䡁䅍杌杁䙁䅑䅡求䍁䅁兓畂䡁䅑党祂䝁䄴兙あ䝁䅫睢畂䝁䅅䅢杁䕁䅉兤穂䝁䅫杢求䡁䅍督求䡁䅍䅉穂䝁䅕睚瑂䝁䅕杢あ䍁䅁䅚求䡁䅙党獂䝁䄸䅣穂䍁䅁兙畂䝁䅑䅉歂䝁䅫督あ䡁䅉兡楂䡁䅕䅤求䡁䅍䅉獂䝁䅫杚求䍁䅁兡畂䡁䅍兤祂䝁䅅杢橂䝁䅕䅌杁䡁䅉党あ䝁䅫杣求䝁䄰党畂䡁䅑䅉睂䡁䅉睢歂䡁䅕睙あ䡁䅍䅌杁䝁䅫杢㉂䝁䅕督あ䝁䄰党畂䡁䅑䅉睂䡁䅉睢歂䡁䅕睙あ䡁䅍䅌杁䝁䅅杢歂䍁䅁睙求䡁䅉䅤桂䝁䅫杢杁䝁䅅睙橂䝁䅫䅚求䝁䄴䅤杁䝁䅅杢歂䍁䅁䅡求䝁䅅䅢あ䝁䅧䅉睂䡁䅉睢歂䡁䅕睙あ䡁䅍睏杁䝁䅅杢歂䍁䅁兙歂䡁䅙兡穂䝁䄸杣㕂䍁䅁督求䡁䅉杤灂䝁䅍党穂䍁䄴䅉啂䝁䅧党杁䝁䅍睢瑂䡁䅁兙畂䡁䅫䅉睂䡁䅉睢㉂䝁䅫䅚求䡁䅍䅉灂䡁䅑督杁䡁䅁杣療䝁䅑兤橂䡁䅑督杁䝁䅅杢歂䍁䅁督求䡁䅉杤灂䝁䅍党穂䍁䅁䅤療䍁䅁兡畂䝁䅑兡㉂䝁䅫䅚ㅂ䝁䅅䅢杁䝁䅅杢歂䍁䅁兡畂䡁䅍䅤灂䡁䅑兤あ䝁䅫睢畂䝁䅅䅢杁䝁䅍兤穂䡁䅑睢瑂䝁䅕杣穂䍁䅁䅤潂䡁䅉睢ㅂ䝁䅣䅡杁䝁䅫䅤穂䍁䅁䅣祂䝁䄸䅣祂䝁䅫党あ䝁䅅杣㕂䍁䅁兙畂䝁䅑䅉あ䝁䅧兡祂䝁䅑兌睂䝁䅅杣あ䡁䅫䅉歂䝁䅫督あ䡁䅉兡楂䡁䅕䅤灂䝁䄸杢杁䝁䄴党あ䡁䅣睢祂䝁䅳督畁䍁䅁䅕祂䡁䅕䅚求䝁䄴䅤灂䝁䅅䅢杁䕁䅙兡畂䝁䅅杢橂䝁䅫兙獂䍁䅷䅉䩂䝁䄴睙畁䍁䅁睤桂䡁䅍䅉浂䝁䄸兤畂䝁䅑党歂䍁䅁兡畂䍁䅁免㑁䑁䅣兎杁䝁䅅杢歂䍁䅁兡穂䍁䅁䅡求䝁䅅䅚硂䡁䅕兙祂䡁䅑党祂䝁䅕䅚杁䝁䅫杢杁䕁䄴党㍂䝁䅅杣牂䍁䅷䅉佂䝁䅕睤杁䕁䅯党祂䡁䅍党㕂䍁䄴䅁楁䅇䅁䄳䅯䙁䅁兤楂䝁䅷兡橂䍁䅁睕求䡁䅉杤灂䝁䅍党杁䕁䅕杢あ䝁䅕杣睂䡁䅉兡穂䝁䅕䅉䡂䡁䅉睢ㅂ䡁䅁䅉䩂䝁䄴睙療䡁䅉䅣療䡁䅉兙あ䝁䅕䅚獁䍁䅁䅤潂䡁䅉睢ㅂ䝁䅣䅡杁䝁䅫䅤穂䍁䅁督ㅂ䝁䅉督灂䝁䅑兡桂䡁䅉兡求䡁䅍䅌杁䝁䄸䅣求䡁䅉兙あ䝁䅕督杁䝁䅫杢杁䝁䅕䅢求䝁䅍䅤祂䝁䅫睙杁䝁䅅杢歂䍁䅁睚桂䡁䅍䅉ㅂ䡁䅑兡獂䝁䅫䅤㕂䍁䅁杙ㅂ䡁䅍兡畂䝁䅕督穂䍁䅁兡畂䍁䅁䅤潂䝁䅕䅉噂䝁䄴兡あ䝁䅕䅚杁䙁䅍䅤桂䡁䅑党穂䍁䄴䅉䩂䡁䅑䅉療䡁䅁党祂䝁䅅䅤求䡁䅍䅉あ䝁䅧杣療䡁䅕睚潂䍁䅁䅕呂䕁䅕杊䡂䍁䅁兙畂䝁䅑䅉兂䙁䅍兒䡂䍁䅁䅕療䡁䅣党祂䍁䅁督求䝁䅣兢求䝁䄴䅤穂䍁䄴䅉啂䝁䅧党杁䙁䅁睕䙂䍁䅙睒杁䡁䅍党湂䝁䄰党畂䡁䅑䅉あ䡁䅉兙畂䡁䅍兢灂䡁䅑督杁䝁䅕䅢求䝁䅍䅤祂䝁䅫睙灂䡁䅑入㝁䍁䅁䅚灂䡁䅍䅤祂䝁䅫杙ㅂ䡁䅑党穂䍁䅁党獂䝁䅕睙あ䡁䅉兡橂䝁䅫䅤㕂䍁䅁兙畂䝁䅑䅉畂䝁䅅䅤ㅂ䡁䅉兙獂䍁䅁睚桂䡁䅍䅉あ䝁䄸䅉祂䝁䅕督灂䝁䅑党畂䡁䅑兡桂䝁䅷䅌杁䝁䅍睢瑂䝁䄰党祂䝁䅍兡桂䝁䅷䅌杁䝁䅅杢歂䍁䅁兡畂䝁䅑兤穂䡁䅑杣灂䝁䅅䅢杁䝁䅍兤穂䡁䅑睢瑂䝁䅕杣穂䑁䅳䅉桂䝁䄴䅚杁䝁䅅䅣睂䝁䅷兡桂䝁䄴睙求䍁䅁督求䡁䅉杤灂䝁䅍党穂䍁䅁兙畂䝁䅑䅉祂䝁䅕䅣桂䝁䅫杣穂䍁䅁䅤療䍁䅁睙ㅂ䡁䅍䅤療䝁䄰党祂䡁䅍䅉あ䝁䅧杣療䡁䅕睚潂䍁䅁兡あ䡁䅍䅉穂䝁䅕杣㉂䝁䅫睙求䍁䅁䅤求䡁䅉杣灂䡁䅑睢祂䡁䅫䅌杁䝁䅅督杁䡁䅣党獂䝁䅷䅉桂䡁䅍䅉灂䝁䄴杤求䡁䅍䅤穂䍁䅁兡畂䍁䅁督療䝁䅷兙祂䍁䅁睚求䝁䄴党祂䝁䅅䅤灂䝁䄸杢杁䡁䅁杣療䝁䅯党橂䡁䅑督獁䍁䅁兙畂䝁䅑䅉求䝁䄴党祂䝁䅣入杁䝁䅕杚浂䝁䅫睙灂䝁䅕杢橂䡁䅫䅉桂䝁䄴䅚杁䡁䅉党獂䝁䅅䅤求䝁䅑䅉睂䡁䅉睢湂䡁䅉兙瑂䡁䅍杌杁䙁䅑䅡求䍁䅁䅕呂䕁䅕睒杁䙁䅁睢㍂䝁䅕杣杁䡁䅍党湂䝁䄰党畂䡁䅑䅉求䝁䄴睚桂䝁䅣党穂䍁䅁兡畂䍁䅁杢ㅂ䝁䅍䅢求䝁䅅杣杁䝁䅣党畂䝁䅕杣桂䡁䅑兡療䝁䄴䅉楂䡁䅕督灂䝁䄴党穂䡁䅍党穂䑁䅳䅉桂䝁䄴䅚杁䡁䅍兤睂䡁䅁䅢灂䝁䅕督杁䡁䅁睢㍂䝁䅕杣杁䝁䅅杢歂䍁䅁杢桂䡁䅑兤祂䝁䅅䅢杁䝁䅣兙穂䍁䅁䅤療䍁䅁杢ㅂ䝁䅍䅢求䝁䅅杣杁䡁䅁睢㍂䝁䅕杣杁䡁䅁䅢桂䝁䄴䅤穂䍁䅁兙畂䝁䅑䅉湂䝁䅅督杁䡁䅍䅤療䡁䅉兙湂䝁䅕䅉浂䝁䅅睙灂䝁䅷兡あ䝁䅫党穂䍁䅁兙橂䡁䅑兡㉂䝁䅫䅤灂䝁䅕督畁䍁䅁兑穂䍁䅁睢浂䍁䅁䅒求䝁䅍党瑂䝁䅉党祂䍁䅁睍硁䍁䅷䅉祁䑁䅁杍穁䍁䅷䅉灂䡁䅑䅉潂䝁䅅䅚杁䝁䅕䅢求䝁䅍䅤祂䝁䅫睙杁䡁䅑杣桂䝁䄴督瑂䝁䅫督穂䝁䅫睢畂䍁䅁兙畂䝁䅑䅉歂䝁䅫督あ䡁䅉兡楂䡁䅕䅤灂䝁䄸杢杁䡁䅍入穂䡁䅑党瑂䍁䅁睢浂䍁䅁杍ㅁ䍁䅷䅍睁䑁䅁䅉橂䝁䅫杣橂䡁䅕兡あ䍁䅁兢灂䝁䅷党穂䍁䅁兙畂䝁䅑䅉㑁䑁䅙李獁䑁䅙䅍睁䍁䅁䅣療䝁䅷党穂䑁䅳䅉ㅁ䑁䅙䅉穂䡁䅣兡あ䝁䅍䅡灂䝁䄴睚杁䡁䅍䅤桂䡁䅑兡療䝁䄴督杁䡁䅣兡あ䝁䅧䅉桂䝁䄴䅉灂䝁䄴督あ䝁䅅䅢獂䝁䅕䅚杁䝁䅍兙睂䝁䅅睙灂䡁䅑入杁䝁䄸杚杁䑁䅍兏獁䑁䅫兎穁䍁䅁兢求䝁䅣兙㉂䝁䄸䅢あ䍁䄰兙瑂䡁䅁党祂䝁䅕督杁䍁䅧兔坂䕁䅅克獁䍁䅁兙畂䝁䅑䅉祁䑁䅍兎杁䡁䅍兤楂䡁䅍䅤桂䡁䅑兡療䝁䄴督杁䡁䅣兡あ䝁䅧䅉桂䝁䄴䅉灂䝁䄴督あ䝁䅅䅢獂䝁䅕䅚杁䝁䅍兙睂䝁䅅睙灂䡁䅑入杁䝁䄸杚杁䑁䅅䅍獁䑁䅍䅏祁䍁䅁兔坂䕁䅅睏杁䑁䅅䅍㕁䍁䅁兔坂䕁䅅䅉桂䝁䅣睚祂䝁䅕睚桂䡁䅑党杁䝁䅫杢穂䡁䅑兙獂䝁䅷党歂䍁䅁睙桂䡁䅁兙橂䝁䅫䅤㕂䍁䅁杚療䡁䅉䅉穂䡁䅕杙穂䡁䅑兙あ䝁䅫睢畂䡁䅍睏杁䝁䅙睢ㅂ䡁䅉䅉求䝁䅷党橂䡁䅑杣灂䝁䅍䅉歂䝁䅫督あ䡁䅉兡楂䡁䅕䅤灂䝁䄸杢杁䝁䅧党桂䝁䅑兣ㅂ䝁䅅杣あ䝁䅕杣穂䍁䅁兙畂䝁䅑䅉浂䝁䅫杤求䍁䅁党獂䝁䅕睙あ䡁䅉兡橂䍁䅁督ㅂ䝁䅉兌潂䝁䅕兙歂䡁䅅兤桂䡁䅉䅤求䡁䅉督㝁䍁䅁免㑁䍁䅷䅍睁䑁䅁䅉瑂䝁䅫䅢求䡁䅍䅉療䝁䅙䅉湂䝁䅅督杁䝁䄰兙灂䝁䄴督獁䍁䅁免祁䍁䅁睚桂䡁䅍䅉歂䝁䅫督あ䡁䅉兡楂䡁䅕䅤灂䝁䄸杢杁䝁䅧党桂䝁䅑兣ㅂ䝁䅅杣あ䝁䅕杣穂䍁䅷䅉あ䡁䅣睢杁䡁䅍兤楂䍁䄰䅡求䝁䅅䅚硂䡁䅕兙祂䡁䅑党祂䡁䅍䅌杁䝁䅅杢歂䍁䅁睢畂䝁䅕䅉瑂䝁䅕䅤求䡁䅉䅉穂䝁䅧睢睂䍁䅷䅉桂䡁䅍䅉㍂䝁䅕䅢獂䍁䅁兙穂䍁䅁兎㉁䍁䅁杢桂䡁䅑兤祂䝁䅅䅢杁䝁䅣兙穂䍁䅁兢求䡁䅑党祂䝁䅫杢湂䍁䅁兙畂䝁䅑䅉祂䝁䅕睚ㅂ䝁䅷兙あ䝁䅫杢湂䍁䅁督あ䝁䅅䅤灂䝁䄸杢穂䑁䅳䅉桂䝁䄴䅚杁䑁䅅兎㑁䍁䅁兔求䝁䅣兙塂䝁䅅䅤あ䡁䅍䅉歂䝁䅕杚灂䝁䄴党歂䍁䅁睙療䝁䄴䅚灂䡁䅑兡療䝁䄴督杁䝁䄸杚杁䝁䅫杢穂䡁䅑兙獂䝁䅷党歂䍁䅁䅕坂䍁䅁督療䝁䅷兙祂䍁䅁睙桂䡁䅁兙橂䝁䅫䅤㕂䍁䄴䅉兂䡁䅕杙獂䝁䅫睙杁䙁䅍党祂䡁䅙兡橂䝁䅕䅉䙂䝁䄴䅤求䡁䅉䅣祂䝁䅫督求䍁䅁睒祂䝁䄸兤睂䍁䅁兓畂䝁䅍睢祂䡁䅁睢祂䝁䅅䅤求䝁䅑䅉㍂䝁䅅督杁䝁䅙睢ㅂ䝁䄴䅚求䝁䅑䅉灂䝁䄴䅉硁䑁䅫䅍穁䍁䅁兙畂䝁䅑䅉灂䡁䅍䅉楂䝁䅅督求䝁䅑䅉灂䝁䄴䅉佂䝁䅕睤桂䡁䅉睡獁䍁䅁杔求䡁䅣䅉䭂䝁䅕杣穂䝁䅕入畁䅁䅁䉊䅧䅁䙉䅁兂䡁䅕杙獂䝁䅫睙杁䙁䅍䅤療䡁䅉兙湂䝁䅕䅌杁䝁䅅䅉瑂䝁䅕兢楂䝁䅕杣杁䝁䄸杚杁䡁䅑䅡求䍁䅁睕流䙁䅁䅉ㅁ䑁䅁䅍獁䍁䅁兡穂䍁䅁兙杁䙁䅉兒䩂䙁䅑䅉あ䝁䅧兙あ䍁䅁䅣祂䝁䅫兢桂䡁䅉兡獂䡁䅫䅉桂䝁䅍兣ㅂ䝁䅫杣求䡁䅍䅌杁䝁䅑党㉂䝁䅕䅢療䡁䅁督獁䍁䅁睢㍂䝁䄴督獁䍁䅁兙畂䝁䅑䅉療䡁䅁党祂䝁䅅䅤求䡁䅍䅉穂䝁䅕䅢浂䍁䄰督あ䝁䄸杣桂䝁䅣党杁䝁䅙兙橂䝁䅫䅢灂䡁䅑兡求䡁䅍杌杁䕁䅅䅤杁䙁䅍党睂䡁䅑党瑂䝁䅉党祂䍁䅁睍睁䍁䅷䅉祁䑁䅁杍ぁ䍁䅷䅉㍂䝁䅕杏杁䍁䅧兡灁䍁䅁睢㍂䝁䄴党歂䍁䅁兙畂䝁䅑睌療䡁䅉䅉療䡁䅁党祂䝁䅅䅤求䝁䅑䅉穁䍁䅷睍穁䑁䅍䅉穂䝁䅕䅢浂䍁䄰督あ䝁䄸杣桂䝁䅣党杁䝁䅙兙橂䝁䅫䅢灂䡁䅑兡求䡁䅍䅉獂䝁䄸睙桂䡁䅑党歂䍁䅁兡畂䍁䅁䅎睁䍁䅁督あ䝁䅅䅤求䡁䅍䅉㍂䝁䅫䅤潂䍁䅁兙睂䡁䅁杣療䡁䅧兡瑂䝁䅅䅤求䝁䅷入杁䑁䅉䅎硁䍁䅁兢灂䝁䅷䅢灂䝁䄸杢杁䝁䄴党あ䍁䅁杣求䝁䄴䅤桂䝁䅉䅢求䍁䅁督硂䡁䅕兙祂䝁䅕䅉浂䝁䅕党あ䍁䅁兡畂䍁䅁䅤潂䝁䅕䅉噂䝁䄴兡あ䝁䅕䅚杁䙁䅍䅤桂䡁䅑党穂䍁䅁兙畂䝁䅑䅉潁䝁䅫兡灁䍁䅁睢㍂䝁䄴党歂䍁䅁兙杁䑁䅍兎汁䍁䅁睙療䝁䄰兢療䝁䄴䅉求䡁䅅兤灂䡁䅑入杁䝁䅫杢あ䝁䅕杣求䡁䅍䅤杁䝁䅫杢杁䙁䅍䅡ㅂ䡁䅉睚桂䡁䅉䅚杁䙁䅍党獂䝁䅙䅉呂䡁䅑睢祂䝁䅅睚求䍁䅁䅔灂䝁䄰兡あ䝁䅕䅚杁䍁䅧兒ㅂ䡁䅉睢畂䝁䅕䅥あ䍁䅁村祂䡁䅕督穂䝁䅕䅢穂䑁䅯䅉呂䕁䅧兖卂䍁䅫䅌杁䡁䅣䅡灂䝁䅍䅡杁䝁䄸睤畂䝁䅕䅚杁䑁䅍免ㅁ䍁䅁督求䝁䅷杚瑁䡁䅍䅤療䡁䅉兙湂䝁䅕䅉浂䝁䅅睙灂䝁䅷兡あ䝁䅫党穂䍁䅁䅢療䝁䅍兙あ䝁䅕䅚杁䝁䅫杢杁䡁䅍党㉂䝁䅕杢杁䙁䅣党穂䡁䅑党祂䝁䄴䅉䙂䡁䅕杣療䡁䅁党桂䝁䄴䅉畂䝁䅅䅤灂䝁䄸杢穂䍁䅁睤灂䡁䅑䅡杁䝁䅅䅣睂䡁䅉睢㑂䝁䅫兢桂䡁䅑党獂䡁䅫䅉硁䑁䅣䅉瑂䝁䅫䅢獂䝁䅫睢畂䍁䅁杢求䡁䅑䅉祂䝁䅕杢あ䝁䅅杙獂䝁䅕䅉穂䡁䅅兤桂䡁䅉党杁䝁䅙党求䡁䅑䅉療䡁䅁党祂䝁䅅䅤求䝁䅑䅉ㅂ䝁䄴䅚求䡁䅉䅉あ䝁䅧党杁䙁䅍䅡ㅂ䡁䅉睚桂䡁䅉䅚杁䝁䅉杣桂䝁䄴䅚畁䍁䅁睔ㅂ䡁䅉䅉潂䝁䅕兙歂䡁䅅兤桂䡁䅉䅤求䡁䅉督杁䝁䅅杣求䍁䅁䅢療䝁䅍兙あ䝁䅕䅚杁䝁䅫杢杁䕁䅣䅢求䝁䄴䅚桂䝁䅷党獁䍁䅁睑桂䝁䅷兡浂䝁䄸杣畂䝁䅫兙畁䅁䅁削䅧䉁䅙䅁兂䡁䅕杙獂䝁䅫督潂䝁䅫杢湂䅁䅁允䅧䅁䝷䅁兂䡁䅕䅢あ䝁䅕睒祂䝁䄸兤睂䍁䅷䅉䩂䝁䄴睙畁䍁䅷䅉あ䝁䅧杣療䡁䅕睚潂䍁䅁兡あ䡁䅍䅉穂䡁䅕杙穂䝁䅫䅚灂䝁䅅杣灂䝁䅕督獁䍁䅁党畂䝁䅣兙湂䝁䅕督杁䝁䅫杢杁䡁䅑䅡求䍁䅁䅡療䝁䄰党楂䡁䅕兡獂䝁䅑兡畂䝁䅣䅉楂䡁䅕督灂䝁䄴党穂䡁䅍䅉灂䝁䄴䅉あ䝁䅧党杁䙁䅕杢灂䡁䅑党歂䍁䅁睕あ䝁䅅䅤求䡁䅍杌杁䕁䅫䅤杁䝁䅅睙硂䡁䅕兡祂䝁䅕督杁䝁䅅杢歂䍁䅁䅚求䡁䅙党獂䝁䄸䅣穂䍁䅁䅢桂䝁䄴䅚杁䡁䅁杣灂䝁䄰兙祂䝁䅫䅢㕂䍁䅁杚療䡁䅉䅉祂䝁䅕督灂䝁䅑党畂䡁䅑兡桂䝁䅷䅉睂䡁䅕杣睂䝁䄸督求䡁䅍睏杁䝁䅅杢歂䍁䅁睙療䝁䄴督あ䡁䅉兤橂䡁䅑督杁䝁䅧睢ㅂ䡁䅍兡畂䝁䅣䅉療䝁䄴䅉穂䡁䅕睙潂䍁䅁䅢桂䝁䄴䅚畁䍁䅁䅖潂䝁䅕䅉橂䝁䄸兢睂䝁䅅杢㕂䍁䅁兙獂䡁䅍睢杁䝁䄸杚浂䝁䅕杣穂䍁䅁杤桂䡁䅉兡療䡁䅕督杁䝁䅧睢瑂䝁䅕䅉歂䝁䅕督灂䝁䅣杢穂䍁䅷䅉灂䝁䄴睙獂䡁䅕䅚灂䝁䄴睚杁䡁䅍兡畂䝁䅣䅢求䍁䄰杚桂䝁䄰兡獂䡁䅫䅉歂䝁䅕䅤桂䝁䅍䅡求䝁䅑䅌杁䡁䅑睢㍂䝁䄴䅡療䝁䄰党穂䍁䅷䅉橂䝁䄸杢歂䝁䄸兢灂䝁䄴兡ㅂ䝁䄰督獁䍁䅁兙畂䝁䅑䅉歂䡁䅕䅣獂䝁䅕䅥求䡁䅍䅉ㅂ䝁䄴䅚求䡁䅉䅉あ䝁䅧党杁䕁䅍党畂䡁䅑党㑂䍁䅷䅉兂䡁䅕䅢あ䝁䅕䅉䥂䝁䄸兢求䡁䅍䅌杁䕁䅑党獂䍁䅁睖求䝁䅉杙獁䍁䅁䅒灂䙁䅙睢穂䡁䅑兙杁䕁䅧睢瑂䝁䅕督獁䍁䅁杓療䝁䅧杢杁䙁䅣兡求䝁䅷兙畂䝁䅑䅉䥂䝁䄸兢求䡁䅍䅉桂䝁䄴䅚杁䕁䄴党灂䝁䅣䅡楂䝁䄸杣潂䝁䄸睢歂䡁䅍䅌杁䝁䅅杢歂䍁䅁兑瑂䝁䅕杣灂䝁䅍兙畂䍁䅁睖求䡁䅍䅤杁䝁䅉杣桂䝁䄴䅚杁䝁䄴兙瑂䝁䅕督畁䍁䅁兓畂䍁䅁兙歂䝁䅑兡あ䝁䅫睢畂䍁䅷䅉あ䝁䅧党杁䝁䅍睢瑂䡁䅁兙畂䡁䅫䅉桂䡁䅉杣桂䝁䄴睚求䡁䅍䅉浂䝁䅫杢桂䝁䄴睙灂䝁䄴睚杁䡁䅑䅡祂䝁䄸兤湂䝁䅧䅉あ䝁䅧党杁䝁䄸杣灂䝁䅣兡畂䝁䅅䅤灂䝁䄸杢杁䝁䄸杚杁䝁䄰睢祂䡁䅑睚桂䝁䅣党杁䝁䅷睢桂䝁䄴督杁䝁䅙睢祂䍁䅁䅡療䝁䄰党楂䡁䅕入求䡁䅉督㝁䍁䅁督求䝁䅷䅢穂䍁䅁䅤潂䝁䅕䅉穂䝁䅕杣㉂䝁䅫睙灂䝁䄴睚杁䡁䅉兡湂䝁䅧䅤穂䍁䅁杚療䡁䅉䅉あ䝁䅧党杁䝁䄸杣灂䝁䅣兡畂䝁䅅䅤求䝁䅑䅉獂䝁䄸兙畂䡁䅍睏杁䝁䅅杢歂䍁䅁䅣祂䝁䄸杤灂䝁䅑党穂䍁䅁䅤灂䡁䅑䅢求䍁䅁兡畂䡁䅍兤祂䝁䅅杢橂䝁䅕䅉睂䝁䄸䅢灂䝁䅍兡求䡁䅍䅌杁䝁䅅杢歂䍁䅁党㑂䝁䅅兢灂䝁䄴兙あ䝁䅫睢畂䍁䅁兙畂䝁䅑䅉橂䝁䅷睢穂䝁䅫杢湂䍁䅁督求䡁䅉杤灂䝁䅍党穂䍁䅁䅤療䍁䅁䅡療䝁䄰党楂䡁䅕入求䡁䅉督畁䍁䅁䅕ㅂ䝁䅷䅤求䕁䅣杣療䡁䅕䅣獁䍁䅁兓畂䝁䅍杌杁䡁䅣兙穂䍁䅁杚療䡁䅕杢歂䝁䅕䅚杁䝁䅫杢杁䑁䅅兏ㅁ䑁䅁䅉桂䝁䄴䅚杁䝁䅫督杁䝁䅧党桂䝁䅑兣ㅂ䝁䅅杣あ䝁䅕杣求䝁䅑䅉灂䝁䄴䅉䉂䡁䅑䅢桂䝁䄴䅤桂䍁䅷䅉䡂䝁䅕睢祂䝁䅣兡桂䍁䄴䅁流䅇䅁䅨䄸䙁䅁兤祂䝁䅕䅉呂䡁䅑睢祂䝁䅅睚求䍁䅷䅉䩂䝁䄴睙畁䍁䅁党畂䝁䅣兙湂䝁䅕督杁䝁䅫杢杁䡁䅑䅡求䍁䅁䅣祂䝁䄸杤灂䡁䅍兡療䝁䄴䅉療䝁䅙䅉歂䝁䅅䅤桂䍁䅁督あ䝁䄸杣桂䝁䅣党杁䝁䅅杢歂䍁䅁兢桂䝁䄴兙湂䝁䅕兢求䝁䄴䅤杁䡁䅑党橂䝁䅧杢療䝁䅷睢湂䝁䅫党穂䍁䅷䅉睂䡁䅉睢歂䡁䅕睙あ䡁䅍䅌杁䝁䅅杢歂䍁䅁督求䡁䅉杤灂䝁䅍党穂䍁䅁兡畂䍁䅁䅤潂䝁䅕䅉噂䝁䄴兡あ䝁䅕䅚杁䙁䅍䅤桂䡁䅑党穂䍁䅁兙畂䝁䅑䅉灂䝁䄴䅤求䡁䅉杢桂䡁䅑兡療䝁䄴</t>
  </si>
  <si>
    <t>兙獂䝁䅷入畁䍁䅁兓あ䡁䅍䅉兂䡁䅕杣灂䡁䅑入杁䡁䅍睢浂䡁䅑睤桂䡁䅉党杁䝁䅫督杁䡁䅍䅡桂䡁䅉党歂䍁䅁兙橂䡁䅉睢穂䡁䅍䅉灂䡁䅑督杁䡁䅁杣療䝁䅑兤橂䡁䅑督杁䝁䅅杢歂䍁䅁䅣祂䝁䄸杤灂䝁䅑党穂䍁䅁党畂䡁䅑党祂䡁䅁杣灂䡁䅍党瑁䝁䅍䅢桂䡁䅍督杁䝁䅑兙あ䝁䅅䅉穂䝁䅕杣㉂䝁䅫睙求䡁䅍䅌杁䡁䅍兤橂䝁䅧䅉桂䡁䅍䅉桂䝁䅷睤桂䡁䅫督瑁䝁䄸杢杁䝁䅑兙あ䝁䅅䅉祂䝁䅕䅚ㅂ䝁䅍䅤灂䝁䄸杢獁䍁䅁䅚桂䡁䅑兙杁䡁䅁杣療䡁䅑党橂䡁䅑兡療䝁䄴䅌杁䝁䅅杢歂䍁䅁党畂䝁䅍杣㕂䡁䅁䅤灂䝁䄸杢獁䍁䅁兙穂䍁䅁睤求䝁䅷䅢杁䝁䅅督杁䡁䅍䅤療䡁䅉兙湂䝁䅕䅉睂䡁䅉睢あ䝁䄸睙療䝁䅷督獁䍁䅁兡畂䝁䅍䅢ㅂ䝁䅑兡畂䝁䅣䅉楂䝁䅷睢橂䝁䅳䅌杁䝁䅙兡獂䝁䅕䅌杁䝁䅅杢歂䍁䅁睢楂䝁䅯党橂䡁䅑杌杁䙁䅑䅡求䍁䅁睙療䝁䄰䅣桂䝁䄴入杁䝁䅅䅢穂䝁䄸䅉睂䡁䅉睢㉂䝁䅫䅚求䡁䅍䅉䝂䝁䅷兙穂䝁䅧兑祂䡁䅉兙㕂䍁䅁兡畂䡁䅑党湂䡁䅉兙あ䝁䅕䅚杁䝁䅧兙祂䝁䅑睤桂䡁䅉党杁䡁䅍入穂䡁䅑党瑂䡁䅍䅌杁䝁䅫杢橂䝁䅷兤歂䝁䅫杢湂䍁䅁杒獂䝁䅅督潂䕁䅅杣祂䝁䅅入癁䍁䄸䅗獁䍁䅁杒獂䝁䅅督潂䕁䅅杣祂䝁䅅入癁䍁䄸睑獁䍁䅁杒獂䝁䅅督潂䕁䅅杣祂䝁䅅入癁䍁䄸䅗䵂䍁䅷䅉䝂䝁䅷兙穂䝁䅧兑祂䡁䅉兙㕂䍁䄸睌䙂䍁䅷䅉桂䝁䄴䅚杁䕁䅙䅢桂䡁䅍䅡䉂䡁䅉杣桂䡁䅫䅉䝂䝁䅫䅢求䍁䅁睕求䡁䅉杤灂䝁䅍党穂䍁䅁杚療䡁䅉䅉楂䝁䅷睢橂䝁䅳兌療䡁䅉兡求䝁䄴䅤求䝁䅑䅉穂䡁䅑睢祂䝁䅅睚求䍁䅷䅉桂䝁䅑䅚祂䝁䅕督穂䝁䅫杢湂䍁䅁䅚桂䡁䅑兙楂䝁䅅督求䡁䅍䅌杁䝁䅅䅣睂䝁䅷兡橂䝁䅅䅤灂䝁䄸杢穂䍁䅷䅉㉂䝁䅫杣あ䡁䅕兙獂䍁䅁兢桂䝁䅍䅡灂䝁䄴党穂䍁䅷䅉桂䝁䄴䅚杁䝁䄸䅤潂䝁䅕杣杁䡁䅑杣桂䝁䅑兡あ䝁䅫睢畂䝁䅅䅢杁䡁䅣睢祂䝁䅳䅢療䝁䅅䅚穂䑁䅳䅉桂䝁䄴䅚杁䕁䅙䅢桂䡁䅍䅡䍂䝁䅷兙歂䝁䅕䅉灂䝁䄴䅤求䝁䅣杣桂䡁䅑党歂䍁䅁䅡桂䡁䅉䅚㍂䝁䅅杣求䍁䅁督㕂䡁䅍䅤求䝁䄰督杁䝁䅍睢瑂䡁䅁杣灂䡁䅍兡畂䝁䅣䅉䝂䝁䅷兙穂䝁䅧村獂䝁䅅䅚求䍁䄸睌呂䍁䅁兙畂䝁䅑䅉䝂䝁䅷兙穂䝁䅧村獂䝁䅅䅚求䍁䄸睌䙂䍁䅁杚療䡁䅉䅉瑂䝁䅅杢桂䝁䅣兡畂䝁䅣䅉桂䝁䄴䅚杁䡁䅁杣療䝁䅍党穂䡁䅍兡畂䝁䅣䅉ㅂ䝁䄴督あ䡁䅉兤橂䡁䅑兤祂䝁䅕䅚杁䝁䅑兙あ䝁䅅䅉㍂䝁䄸杣牂䝁䅷睢桂䝁䅑督杁䝁䄸杚杁䡁䅙兙祂䝁䅫睢ㅂ䡁䅍䅉あ䡁䅫䅣求䡁䅍䅉浂䡁䅉睢瑂䍁䅁杣求䝁䅅䅢瑁䡁䅑兡瑂䝁䅕䅉獂䝁䄸睚杁䝁䅅杢桂䝁䅷入あ䝁䅫睙穂䍁䅁兙畂䝁䅑䅉橂䝁䄸兢瑂䝁䅕杣橂䝁䅫兙獂䍁䅁䅡灂䝁䅣䅡瑁䡁䅁党祂䝁䅙睢祂䝁䄰兙畂䝁䅍党杁䝁䅍睢瑂䡁䅁兤あ䝁䅫杢湂䍁䅁䅋䥂䙁䅁睑灁䍁䅁䅤療䍁䅁䅚桂䡁䅑兙杁䡁䅁杣療䡁䅑党橂䡁䅑兡療䝁䄴䅉桂䝁䄴䅚杁䡁䅉党橂䝁䄸杤求䡁䅉入畁䍁䅁兓畂䍁䅁兙歂䝁䅑兡あ䝁䅫睢畂䍁䅷䅉灂䡁䅑䅉療䝁䅙杚求䡁䅉督杁䝁䅍䅢療䡁䅕䅚瑁䝁䄴兙あ䝁䅫杤求䍁䅁督あ䝁䄸杣桂䝁䅣党杁䡁䅍睢獂䡁䅕䅤灂䝁䄸杢穂䍁䅷䅉穂䡁䅕睙潂䍁䅁兙穂䍁䅁䅕療䡁䅉䅤㍂䝁䄸杣㑂䍁䅁杙㕂䍁䅁䅕ㅂ䡁䅉党杁䙁䅍䅤療䡁䅉兙湂䝁䅕䅌杁䝁䅅䅉橂䝁䅷睢ㅂ䝁䅑兌畂䝁䅅䅤灂䡁䅙党杁䕁䅳兤楂䝁䅕杣畂䝁䅕䅤求䡁䅍䅉歂䝁䅅䅤桂䍁䅁兢桂䝁䄴兙湂䝁䅕兢求䝁䄴䅤杁䡁䅍睢獂䡁䅕䅤灂䝁䄸杢㝁䍁䅁兙畂䝁䅑䅉兂䝁䄸杣あ䡁䅣睢祂䡁䅧䅉䕂䝁䅅䅤桂䍁䅁睕求䡁䅉杤灂䝁䅍党穂䍁䅷䅉桂䍁䅁䅒桂䡁䅑兙楂䝁䅅督求䍁䄰兙穂䍁䄰兙瑁䙁䅍党祂䡁䅙兡橂䝁䅕䅉睂䝁䅷兙あ䝁䅙睢祂䝁䄰䅉浂䝁䄸杣杁䕁䅳兤楂䝁䅕杣畂䝁䅕䅤求䡁䅍杌杁䕁䅙兤祂䡁䅑䅡求䡁䅉䅌杁䡁䅑䅡求䍁䅁睙療䝁䄰䅣桂䝁䄴入杁䡁䅁杣療䡁䅙兡歂䝁䅕督杁䙁䅁兤祂䝁䅕䅉䝂䡁䅕督灂䝁䄸杢獁䍁䅁兙杁䙁䅍睢浂䡁䅑睤桂䡁䅉党瑁䝁䅅督瑁䝁䅅兌呂䝁䅕杣㉂䝁䅫睙求䍁䅁䅋呂䝁䅅兙呂䍁䅫䅉瑂䝁䅅杢桂䝁䅣党瑂䝁䅕杢あ䍁䅁䅣獂䝁䅅杢求䍁䅷䅉㍂䝁䅧兡橂䝁䅧䅉求䝁䄴兙楂䝁䅷党穂䍁䅁督あ䝁䄸杣桂䝁䅣党杁䝁䅅䅚瑂䝁䅫杢灂䡁䅍䅤祂䝁䅅䅤療䡁䅉督杁䡁䅑睢杁䡁䅕杢灂䝁䅙入杁䡁䅍䅤療䡁䅉兙湂䝁䅕䅉桂䡁䅉杣桂䡁䅫督杁䝁䅅杢歂䍁䅁睢睂䡁䅑兡瑂䝁䅫来求䍁䅁督あ䝁䄸杣桂䝁䅣党杁䡁䅁睢療䝁䅷督㝁䍁䅁兒㉂䝁䅕杣湂䡁䅉党求䝁䄴䅉䉂䡁䅉睙潂䝁䅫䅤求䝁䅍䅤ㅂ䡁䅉党杁䝁䅍睢瑂䡁䅁杣灂䡁䅍兡畂䝁䅣䅉兂䡁䅕杣求䑁䅅䅌杁䝁䅅杢杁䕁䅅兓瑁䝁䅑杣灂䡁䅙党畂䍁䅁睙獂䝁䄸兤歂䍁䄰杙桂䡁䅍党歂䍁䅁兢桂䝁䄴兙湂䝁䅕兢求䝁䄴䅤杁䡁䅁䅢桂䡁䅑杚療䡁䅉兢獁䍁䅁兙穂䍁䅁睤求䝁䅷䅢杁䝁䅅督杁䕁䅕杤求䡁䅉睚祂䝁䅕党畂䍁䄸睌偂䝁䄴党杁䝁䅅杢歂䍁䅁兒㉂䝁䅕杣湂䡁䅉党求䝁䄴睌癁䕁䅙䅢求䡁䅧䅉歂䝁䅅䅤桂䍁䅁督あ䝁䄸杣桂䝁䅣党杁䡁䅍睢獂䡁䅕䅤灂䝁䄸杢穂䑁䅳䅉桂䝁䄴䅚杁䕁䅍䅢療䡁䅕䅚杁䕁䅉䅢療䝁䅍睡杁䙁䅍䅤療䡁䅉党獁䍁䅁兙杁䡁䅙兡祂䡁䅑兤桂䝁䅷䅉楂䝁䅷睢橂䝁䅳䅉穂䡁䅑睢祂䝁䅅睚求䍁䅁兙祂䡁䅉兙㕂䍁䅷䅉あ䝁䅧兙あ䍁䅁䅣祂䝁䄸杤灂䝁䅑党穂䍁䅁睙ㅂ䡁䅍䅤療䝁䄰党祂䡁䅍䅉あ䝁䅧党杁䝁䅙䅢求䡁䅧兡楂䝁䅫䅢灂䡁䅑入杁䡁䅑睢杁䝁䄸䅣求䡁䅉兙あ䝁䅕䅉桂䍁䅁䅡㕂䝁䅉杣灂䝁䅑䅉橂䝁䅷睢ㅂ䝁䅑䅉瑂䝁䄸䅚求䝁䅷䅉㍂䝁䅫䅤潂䍁䅁督求䝁䅅兢獂䝁䅕督穂䍁䅁䅚桂䡁䅑兙杁䝁䄰睢楂䝁䅫䅢灂䡁䅑入杁䝁䅅睙祂䝁䄸督穂䍁䅁睢畂䍁䄰䅣祂䝁䅕兢灂䡁䅍党穂䍁䅁兙畂䝁䅑䅉睂䡁䅕杙獂䝁䅫睙杁䝁䅍䅢療䡁䅕䅚杁䝁䅕杢㉂䝁䅫杣療䝁䄴兢求䝁䄴䅤穂䍁䄴䅉䩂䡁䅑䅉穂䝁䅕䅢獂䡁䅍䅉灂䡁䅑督杁䡁䅁杣療䝁䅑兤橂䡁䅑督杁䝁䅅杢歂䍁䅁督ㅂ䝁䅉督橂䡁䅉兡睂䡁䅑兡療䝁䄴䅉穂䝁䅕杣㉂䝁䅫睙求䡁䅍䅉あ䝁䅧杣療䡁䅕睚潂䍁䅁䅚灂䡁䅉党橂䡁䅑䅉穂䝁䅅䅢求䡁䅍䅉浂䝁䄸杣橂䝁䅕䅉桂䝁䄴䅚杁䝁䅍䅡桂䝁䄴杢求䝁䅷䅉睂䝁䅅杣あ䝁䄴党祂䡁䅍杌杁䙁䅑䅡求䍁䅁睙療䝁䄰䅣桂䝁䄴入杁䡁䅣兙穂䍁䅁杚療䡁䅉兢求䡁䅉䅢㕂䍁䅁睡畂䝁䄸睤畂䍁䅁兙穂䍁䅁睔呂䑁䅣李獁䍁䅁兓畂䝁䅍杌杁䝁䅅杢歂䍁䅁睙潂䝁䅅杢湂䝁䅕䅚杁䝁䅫䅤穂䍁䅁杢桂䝁䄰党杁䡁䅑睢杁䙁䅁兤祂䝁䅕䅉呂䡁䅑睢祂䝁䅅睚求䍁䅷䅉䩂䝁䄴睙畁䍁䅁兡畂䍁䅁杓桂䝁䄴兤桂䡁䅉入杁䑁䅉䅍硁䑁䅁杌杁䙁䅁兤祂䝁䅕䅉呂䡁䅑睢祂䝁䅅睚求䍁䅷䅉䩂䝁䄴睙畁䍁䅁睤桂䡁䅍䅉灂䝁䄴睙療䡁䅉䅣療䡁䅉兙あ䝁䅕䅚杁䝁䅫杢杁䑁䅉䅍睁䑁䅫䅉桂䝁䄴䅚杁䝁䅫督杁䝁䅧党桂䝁䅑兣ㅂ䝁䅅杣あ䝁䅕杣求䝁䅑䅉灂䝁䄴䅉呂䝁䅅杢あ䝁䅅䅉䑂䝁䅷兙祂䝁䅅䅌杁䕁䅍兙獂䝁䅫杚療䡁䅉杢灂䝁䅅杌䅁䍁奧䅁獄睁䅁䅕ㅂ䡁䅉督ㅂ䝁䅫䅤杁䕁䅅䅤あ䡁䅉兙橂䡁䅑兡療䝁䄴督杁䝁䅅杢歂䍁䅁䅓療䡁䅍䅣灂䡁䅑兙獂䝁䅫䅤㕂䍁䅷䅉䩂䝁䄴睙畁䍁䅷䅉桂䝁䄴䅉桂䡁䅑䅤祂䝁䅅睙あ䝁䅫睢畂䍁䅁兙畂䝁䅑䅉潂䝁䄸督睂䝁䅫䅤桂䝁䅷兡あ䡁䅫䅉橂䝁䄸兢睂䝁䅅杢㕂䍁䅷䅉療䡁䅣杢穂䍁䅁兙畂䝁䅑䅉療䡁䅁党祂䝁䅅䅤求䡁䅍䅉潂䝁䄸督睂䝁䅫䅤桂䝁䅷兡あ䡁䅫䅉歂䝁䅕督あ䝁䅫杢桂䡁䅑兡療䝁䄴督杁䝁䅫杢杁䡁䅑䅡求䍁䅁兖畂䝁䅫䅤求䝁䅑䅉呂䡁䅑兙あ䝁䅕督獁䍁䅁睑桂䝁䄴兙歂䝁䅅䅌杁䝁䅅杢歂䍁䅁兓橂䝁䅕䅢桂䝁䄴䅚畁䍁䅁兓あ䍁䅁睢睂䝁䅕杣桂䡁䅑党穂䍁䅁杤桂䡁䅉兡療䡁䅕督杁䝁䅅䅤あ䡁䅉兙橂䡁䅑兡療䝁䄴督杁䝁䅅杢歂䍁䅁䅢療䝁䅑睚求䡁䅍䅉㍂䝁䅫䅤潂䍁䅁杣求䡁䅍䅤桂䡁䅕杣桂䝁䄴䅤穂䍁䅷䅉祂䝁䅕䅤桂䝁䅫䅢獁䍁䅁兙畂䝁䅑䅉あ䡁䅉兙畂䡁䅍䅣療䡁䅉䅤桂䡁䅑兡療䝁䄴䅉浂䝁䅅睙灂䝁䅷兡あ䝁䅫党穂䍁䄴䅉啂䝁䅧党杁䝁䅍睢瑂䡁䅁兙畂䡁䅫䅉㍂䝁䅅督杁䝁䅙睢祂䝁䄰党祂䝁䅷入杁䝁䅳杢療䡁䅣杢杁䝁䅅督杁䙁䅙兡桂䝁䅑䅉䑂䝁䄸杣睂䍁䅁兙畂䝁䅑䅉橂䝁䅧兙畂䝁䅣党歂䍁䅁兡あ䡁䅍䅉畂䝁䅅兢求䍁䅁䅤療䍁䅁䅕ㅂ䡁䅉督ㅂ䝁䅫䅤杁䕁䅅䅤あ䡁䅉兙橂䡁䅑兡療䝁䄴督杁䝁䅅杢歂䍁䅁䅓療䡁䅍䅣灂䡁䅑兙獂䝁䅫䅤㕂䍁䅷䅉䩂䝁䄴睙畁䍁䅁兡畂䍁䅁杓桂䝁䄴兤桂䡁䅉入杁䑁䅉䅍祁䑁䅕杌杁䙁䅁兤祂䡁䅍兤灂䡁䅑䅉䉂䡁䅑䅤祂䝁䅅睙あ䝁䅫睢畂䡁䅍䅉桂䝁䄴䅚杁䕁䅧睢穂䡁䅁兡あ䝁䅅䅢灂䡁䅑入獁䍁䅁兓畂䝁䅍杌杁䡁䅣兙穂䍁䅁杚療䡁䅕杢歂䝁䅕䅚杁䝁䅫杢杁䑁䅅兏祁䑁䅙䅉桂䝁䄴䅚杁䝁䅫督杁䝁䅧党桂䝁䅑兣ㅂ䝁䅅杣あ䝁䅕杣求䝁䅑䅉灂䝁䄴䅉呂䝁䅍睢あ䡁䅑督歂䝁䅅䅢求䍁䅷䅉䉂䡁䅉兡㙂䝁䄸杢桂䍁䄴䅁灁䅇䅁权䅁䙁䅅睑偂䕁䄰䅁婁杁䅁权䅁䙁䅅杕坂䕁䄸䅁噂杁䅁杪䅳䙁䅅兖䉂䕁䅷睑偂䕁䄰兔杁䕁䅫杢橂䝁䄸杣睂䝁䄸杣桂䡁䅑党歂䍁䅁党畂䝁䅣兙湂䝁䅕督杁䝁䅫杢杁䡁䅑䅡求䍁䅁䅚求䡁䅙党獂䝁䄸䅣瑂䝁䅕杢あ䍁䅁兙畂䝁䅑䅉橂䝁䄸兢瑂䝁䅕杣橂䝁䅫兙獂䝁䅫来桂䡁䅑兡療䝁䄴䅉療䝁䅙䅉浂䝁䄸兤畂䝁䅑兙あ䝁䅫睢畂䝁䅅䅢杁䡁䅑党橂䝁䅧杢療䝁䅷睢湂䝁䅫党穂䍁䅁杚療䡁䅉䅉あ䝁䅧党杁䡁䅣兡祂䝁䅕䅢求䡁䅍督杁䝁䅫杢歂䡁䅕督あ䡁䅉入杁䡁䅣睢祂䝁䅷䅚㍂䝁䅫䅚求䍁䄴䅉䩂䡁䅑䅉療䡁䅁党祂䝁䅅䅤求䡁䅍䅉あ䝁䅧杣療䡁䅕睚潂䍁䅁䅤潂䡁䅉党求䍁䅁督求䝁䅣兢求䝁䄴䅤穂䑁䅯䅉剂䡁䅕兙獂䝁䅍睢瑂䝁䄰䅉䑂䕁䅑兔䉂䍁䅁䅖求䝁䅍䅡畂䝁䄸䅢療䝁䅣兡求䡁䅍䅉潁䙁䅅睑啂䍁䅫睏杁䙁䅅兤桂䝁䅷睙療䝁䄰兢杁䙁䅑党橂䝁䅧杢療䝁䅷睢湂䡁䅫䅉䵂䝁䅫睙求䝁䄴督灂䝁䄴睚杁䍁䅧兕啂䕁䅷克㝁䍁䅁兙畂䝁䅑䅉剂䡁䅕兙獂䝁䅍睢瑂䝁䄰䅉呂䡁䅑杣桂䡁䅑党湂䝁䅫睙杁䕁䅫杢灂䡁䅑兡桂䡁䅑兡㉂䝁䅕督杁䍁䅧兕呂䕁䅫克畁䍁䅁䅖潂䝁䅕䅉剂䕁䅍䅖杁䡁䅍党湂䝁䄰党畂䡁䅑䅉歂䝁䅕杤求䝁䅷睢睂䡁䅍䅉桂䝁䄴䅚杁䡁䅍兤睂䡁䅁䅢灂䝁䅕督杁䝁䅫杢あ䝁䅕睚祂䝁䅅䅤求䝁䅑䅉橂䝁䅫杣橂䡁䅕兡あ䡁䅍䅉桂䝁䄴䅚杁䡁䅍入穂䡁䅑党瑂䍁䅁督療䝁䅙䅤㍂䝁䅅杣求䍁䅁睤灂䡁䅑䅡杁䝁䅅䅚㉂䝁䅅杢橂䝁䅕䅚杁䝁䅍睢畂䝁䄴党橂䡁䅑兡㉂䝁䅫䅤㕂䍁䅁兙畂䝁䅑䅉潂䝁䅫睚潂䍁䄰䅣求䡁䅉杚療䡁䅉兢桂䝁䄴睙求䍁䅷䅉桂䝁䄴䅚杁䝁䅷睢㍂䍁䄰䅣療䡁䅣党祂䍁䅁睙療䝁䄰䅣ㅂ䡁䅑兡畂䝁䅣䅉あ䝁䅕睙潂䝁䄴睢獂䝁䄸睚灂䝁䅕督杁䝁䅙睢祂䍁䅁兤穂䝁䅕䅉灂䝁䄴䅉瑂䝁䄸杙灂䝁䅷党杁䝁䅑党㉂䝁䅫睙求䡁䅍睏杁䝁䅅兤あ䝁䄸兢療䡁䅑兡㉂䝁䅕䅉穂䡁䅫督あ䝁䅕兢穂䍁䅁杚療䡁䅉䅉橂䝁䄸杢畂䝁䅕睙あ䝁䅫杤灂䡁䅑入獁䍁䅁䅚灂䝁䅣兡あ䝁䅅䅢杁䝁䅍睢橂䝁䅳䅣灂䡁䅑䅌杁䝁䅅杢歂䍁䅁兑䕂䕁䅅睕癁䕁䅅䅒㝁䍁䅁兙畂䝁䅑䅉䩂䝁䄸䅖獁䍁䅁兡畂䝁䅍䅢ㅂ䝁䅑兡畂䝁䅣䅉橂䝁䄸杢穂䡁䅕兢求䡁䅉䅉求䝁䅷党橂䡁䅑杣療䝁䄴兡橂䍁䅁䅚求䡁䅙兡橂䝁䅕督獁䍁䅁兡畂䝁䅑兤穂䡁䅑杣灂䝁䅅䅢杁䝁䅑党㉂䝁䅫睙求䡁䅍䅌杁䝁䅅杢歂䍁䅁党歂䝁䅣党杁䝁䄴党あ䡁䅣睢祂䝁䅳兡畂䝁䅣䅉睂䡁䅉睢歂䡁䅕睙あ䡁䅍杌杁䙁䅑䅡求䍁䅁兕啂䕁䅷䅉穂䝁䅕睚瑂䝁䅕杢あ䍁䅁睚祂䝁䅅杢あ䡁䅍䅉獂䝁䅫睙求䝁䄴督求䡁䅍䅉療䡁䅉䅉睂䡁䅉睢㉂䝁䅫䅚求䡁䅍䅉祂䝁䅫睚潂䡁䅑督杁䡁䅑睢杁䡁䅕督求䍁䅁䅣療䡁䅉䅤灂䝁䄸杢穂䍁䅁睢浂䍁䅁兡あ䡁䅍䅉灂䝁䄴䅤求䝁䅷䅢求䝁䅍䅤ㅂ䝁䅅䅢杁䡁䅁杣療䡁䅁党祂䡁䅑入杁䡁䅁睢祂䡁䅑杚療䝁䅷兡療䍁䅷䅉㍂䝁䅧兡橂䝁䅧䅉灂䝁䄴睙獂䡁䅕䅚求䍁䅁杤桂䡁䅉兡療䡁䅕督杁䡁䅁兙あ䝁䅕杢あ䍁䅁杣灂䝁䅣䅡あ䡁䅍䅉ㅂ䡁䅍党浂䡁䅕䅢杁䝁䅫杢杁䡁䅑䅡求䍁䅁兢桂䝁䄴兤浂䝁䅅睙あ䡁䅕杣求䍁䅁兙畂䝁䅑䅉穂䝁䅅䅢求䍁䅁睢浂䍁䅁睤灂䡁䅉党獂䝁䅕督穂䍁䅁䅣祂䝁䄸䅚ㅂ䝁䅍䅤穂䍁䅁睙療䝁䄰䅣祂䝁䅫督灂䝁䄴睚杁䡁䅁杣療䝁䅑兤橂䡁䅑督杁䝁䅫兢睂䝁䅷党瑂䝁䅕杢あ䝁䅫杢湂䍁䅁睑䕂䕁䄰兑祁䑁䅁䅍睁䍁䅷䅉塂䕁䅍䅒乂䕁䅅䅌杁䕁䅷䅖䙂䍁䅁兙畂䝁䅑睌療䡁䅉䅉偂䕁䅙䅒乂䕁䅅兌楂䝁䅅督求䝁䅑䅉ㅁ䕁䅣䅉睂䡁䅉睢歂䡁䅕睙あ䡁䅍杌杁䙁䅑䅡求䍁䅁兕呂䕁䅫䅉穂䝁䅕睚瑂䝁䅕杢あ䍁䅁兡畂䡁䅙党穂䡁䅑督杁䝁䅫杢杁䝁䅕兙祂䝁䅷入瑁䡁䅍䅤桂䝁䅣党杁䝁䅍睢瑂䡁䅁兙畂䝁䅫党穂䍁䅁兡畂䍁䅁杤桂䡁䅉兡療䡁䅕督杁䝁䅫杢歂䡁䅕督あ䡁䅉兡求䡁䅍䅌杁䝁䅫杢橂䝁䅷兤歂䝁䅫杢湂䍁䅁兎䡂䍁䅷䅉桂䡁䅉䅤灂䝁䅙兡橂䝁䅫兙獂䍁䅁兡畂䡁䅑党獂䝁䅷兡湂䝁䅕杢橂䝁䅕䅌杁䝁䅅兤あ䝁䄸兢療䡁䅑兡㉂䝁䅕䅌杁䝁䅍睢畂䡁䅍兤瑂䝁䅕杣獁䍁䅁党畂䡁䅑党祂䡁䅁杣灂䡁䅍党獁䍁䅁睙獂䝁䄸兤歂䍁䅷䅉䩂䝁䄸䅖獁䍁䅁兙畂䝁䅑䅉求䡁䅧䅤求䝁䄴䅚求䝁䅑䅉祂䝁䅕兙獂䝁䅫䅤㕂䍁䅷䅉桂䝁䄴䅚杁䝁䅫杢㉂䝁䅕督あ䝁䄰党畂䡁䅑督獁䍁䅁兡畂䝁䅍䅢ㅂ䝁䅑兡畂䝁䅣䅉畂䝁䄸杢瑁䝁䄰兙祂䝁䅳党あ䝁䅅杙獂䝁䅕䅉求䡁䅅兤灂䡁䅑入杁䡁䅍党橂䡁䅕杣灂䡁䅑兡求䡁䅍䅉桂䝁䄴䅚獁䍁䅁䅤療䍁䅁兙杁䝁䅷党穂䡁䅍党祂䍁䅁党㑂䡁䅑党畂䡁䅑䅌杁䝁䄰兙祂䝁䅳党あ䝁䅅杙獂䝁䅕䅉求䡁䅅兤灂䡁䅑入杁䡁䅍党橂䡁䅕杣灂䡁䅑兡求䡁䅍䅌杁䝁䅅杢歂䍁䅁睙療䝁䄴杤求䡁䅉䅤灂䝁䅉䅢求䍁䅁䅚求䝁䅉䅤杁䝁䅫杢穂䡁䅑杣ㅂ䝁䄰党畂䡁䅑督畁䍁䅁兓あ䍁䅁兙獂䡁䅍睢杁䡁䅁杣療䡁䅙兡歂䝁䅕督杁䝁䅑党㉂䝁䅕䅢療䡁䅁兢求䝁䄴䅤獁䍁䅁兙畂䝁䅑䅉療䡁䅑䅡求䡁䅉䅉穂䝁䅕杣㉂䝁䅫睙求䡁䅍䅉桂䝁䄴䅚杁䡁䅍党獂䝁䅷督杁䡁䅉党獂䝁䅅䅤求䝁䅑䅉睂䡁䅉睢歂䡁䅕睙あ䡁䅍䅉あ䝁䄸䅉あ䝁䅧党杁䙁䅕杢灂䡁䅑党歂䍁䅁睕あ䝁䅅䅤求䡁䅍䅉湂䝁䄸杤求䡁䅉杢瑂䝁䅕杢あ䍁䅁兙湂䝁䅕杢橂䝁䅫党穂䍁䅁兙畂䝁䅑䅉あ䝁䅧党灂䡁䅉䅉橂䝁䄸杢あ䡁䅉兙橂䡁䅑睢祂䡁䅍杌杁䙁䅑䅡求䍁䅁睙療䝁䄰䅣桂䝁䄴入杁䡁䅣兙穂䍁䅁兡畂䝁䅍睢祂䡁䅁睢祂䝁䅅䅤求䝁䅑䅉灂䝁䄴䅉硁䑁䅫䅏ㅁ䍁䅁兙畂䝁䅑䅉灂䡁䅍䅉潂䝁䅕兙歂䡁䅅兤桂䡁䅉䅤求䡁䅉党歂䍁䅁兡畂䍁䅁睕桂䝁䄴䅉䕂䝁䅫党湂䝁䄸䅌杁䕁䅍兙獂䝁䅫杚療䡁䅉杢灂䝁䅅杌䅁䭁噁䅁潃元䅁兕療䡁䅉杤療䍁䅷䅉䩂䝁䄴睙畁䍁䅁党畂䝁䅣兙湂䝁䅕督杁䝁䅫杢杁䝁䅑党㉂䝁䅕䅢療䡁䅁兢求䝁䄴䅤杁䝁䅅杢歂䍁䅁睙療䝁䄰兢求䡁䅉睙灂䝁䅅䅢灂䡁䅯兙あ䝁䅫睢畂䍁䅁睢浂䍁䅁䅤求䝁䅍䅡畂䝁䄸䅢療䝁䅣兡求䡁䅍䅉桂䝁䄴䅚杁䡁䅁杣療䝁䅑兤橂䡁䅑督杁䝁䅙睢祂䍁䅁睤灂䡁䅉党獂䝁䅕督穂䍁䅷䅉㍂䝁䅫杣求䝁䅑䅌杁䝁䅅杢歂䍁䅁䅣療䡁䅣党祂䍁䅁兢桂䡁䅉睡求䡁䅑督杁䡁䅣睢祂䝁䅷䅚㍂䝁䅫䅚求䍁䄴䅉䩂䡁䅑䅉療䡁䅁党祂䝁䅅䅤求䡁䅍䅉あ䝁䅧杣療䡁䅕睚潂䍁䅁䅤潂䡁䅉党求䍁䅁督求䝁䅣兢求䝁䄴䅤穂䑁䅯䅉䥂䝁䅫睚潂䍁䅁䅕求䡁䅉杚療䡁䅉兢桂䝁䄴睙求䍁䅁兑畂䝁䅅䅢療䝁䅣䅉潁䕁䅧䅕䉂䍁䅫䅌杁䕁䅍睢畂䝁䄴党橂䡁䅑兡㉂䝁䅫䅤㕂䍁䅁兙畂䝁䅑䅉呂䝁䅕杢穂䝁䄸杣穂䍁䅁睒祂䝁䄸兤睂䍁䅁䅋䑂䙁䅍睒灁䍁䅷䅉桂䝁䄴䅚杁䕁䅅䅚㉂䝁䅅杢橂䝁䅕䅚杁䕁䅍党獂䝁䅷兤獂䝁䅅杣杁䕁䅣杣療䡁䅕䅣杁䍁䅧兑䑂䕁䅣克畁䍁䅁䅖潂䝁䅕䅉䥂䙁䅁兑杁䡁䅍党湂䝁䄰党畂䡁䅑䅉穂䡁䅕䅣睂䝁䅷兡求䡁䅍䅉祂䝁䅅䅚灂䝁䄸䅉浂䡁䅉党硂䡁䅕党畂䝁䅍入杁䝁䅅杢歂䍁䅁䅣療䡁䅣党祂䍁䅁兢桂䝁䄴兙湂䝁䅕兢求䝁䄴䅤杁䡁䅍睢獂䡁䅕䅤灂䝁䄸杢穂䍁䅁杚療䡁䅉䅉歂䝁䅕杚求䝁䄴督求䍁䅁兙畂䝁䅑䅉桂䝁䅕杣療䡁䅍䅣桂䝁䅍党獁䍁䅁兙畂䝁䅑䅉ㅁ䕁䅣䅉桂䝁䄴䅚杁䑁䅙睒杁䝁䅫杢浂䡁䅉兙穂䡁䅑杣ㅂ䝁䅍䅤ㅂ䡁䅉党杁䝁䄰兙祂䝁䅳党あ䡁䅍杌杁䙁䅑䅡求䍁䅁睑呂䕁䅣䅉穂䝁䅕睚瑂䝁䅕杢あ䍁䅁督ㅂ䡁䅁䅣獂䝁䅫党穂䍁䅁睙療䝁䄴杢求䝁䅍䅤灂䡁䅙兡あ䡁䅫䅉桂䝁䄴䅚杁䡁䅍党畂䡁䅍睢祂䍁䅁督療䝁䅷兤あ䝁䅫睢畂䡁䅍䅉浂䝁䅕兙あ䡁䅕杣灂䝁䄴睚杁䡁䅙兙祂䝁䅫睢ㅂ䡁䅍䅉あ䝁䅕睙潂䝁䄴睢獂䝁䄸睚灂䝁䅕督獁䍁䅁督ㅂ䝁䅍䅡杁䝁䅅督杁䙁䅕睖䍂䍁䅷䅉乂䝁䅅䅤あ䝁䅕杣獁䍁䅁村獂䡁䅕党あ䝁䄸睢あ䝁䅧䅉䵂䝁䄸睤杁䕁䅕杢求䡁䅉睚㕂䍁䅷䅉慂䝁䅫睚楂䝁䅕党獁䍁䅁䅖潂䡁䅉党桂䝁䅑䅌杁䙁䅣兡瑁䕁䅙兡獁䍁䅁睙求䝁䅷䅢ㅂ䝁䅷兙祂䍁䅁兓療䙁䅑䅌杁䝁䅅杢歂䍁䅁兔䙂䕁䄰睕瑁䝁䅉兙穂䝁䅕䅚杁䡁䅍党畂䡁䅍睢祂䡁䅍杌杁䕁䅫䅤杁䡁䅍党祂䡁䅙党穂䍁䅁督瑂䝁䅅杣あ䍁䅁䅡療䝁䄰党獁䍁䅁兡畂䝁䅑兤穂䡁䅑杣灂䝁䅅䅢杁䝁䅅兤あ䝁䄸兢桂䡁䅑兡療䝁䄴䅌杁䝁䅅兤あ䝁䄸兢療䡁䅑兡㉂䝁䅕䅌杁䡁䅍兢桂䡁䅉䅤睂䝁䅧睢畂䝁䅕督獁䍁䅁睤求䝁䅅杣桂䝁䅉䅢求䡁䅍䅌杁䝁䅣兙瑂䝁䅫杢湂䍁䅷䅉桂䝁䄴䅚杁䝁䅫杢歂䡁䅕督あ䡁䅉兡桂䝁䅷䅉桂䝁䄴䅚杁䝁䅕杢あ䝁䅕杣睂䡁䅉兡穂䝁䅕䅉桂䝁䅍睙求䡁䅍督杁䡁䅁睢灂䝁䄴䅤穂䍁䅁兢桂䡁䅉睡求䡁䅑督畁䍁䅁䅖潂䝁䅕䅉䉂䕁䅍睒杁䡁䅍党湂䝁䄰党畂䡁䅑䅉穂䡁䅕䅣睂䝁䅷兡求䡁䅍䅉橂䝁䅕䅢獂䡁䅕䅢桂䡁䅉䅉卂䕁䅙䅉穂䝁䄸䅢ㅂ䡁䅑兡療䝁䄴督杁䝁䅙睢祂䍁䅁督瑂䝁䅅杣あ䡁䅁䅡療䝁䄴党穂䍁䅷䅉㍂䝁䅕兙祂䝁䅅杙獂䝁䅕督獁䍁䅁䅢桂䡁䅁䅤療䡁䅁督獁䍁䅁䅤桂䝁䅉䅢求䡁䅑督獁䍁䅁兙畂䝁䅑䅉㉂䝁䅅杣灂䝁䄸兤穂䍁䅁睢あ䝁䅧党祂䍁䅁䅚求䡁䅙兡橂䝁䅕督畁䍁䅁兓あ䍁䅁兙獂䡁䅍睢杁䝁䄸杚浂䝁䅕杣穂䍁䅁杚療䡁䅕杢歂䡁䅉入杁䡁䅍党祂䡁䅙兡橂䝁䅕督杁䝁䅙睢祂䍁䅁䅚求䝁䅙党畂䡁䅍党杁䡁䅁杣灂䝁䄰党穂䍁䅁兙畂䝁䅑䅉療䡁䅑䅡求䡁䅉䅉歂䝁䅕杚求䝁䄴督求䍁䅁兙畂䝁䅑䅉桂䝁䅕杣療䡁䅍䅣桂䝁䅍党杁䝁䅍兤穂䡁䅑睢瑂䝁䅕杣穂䍁䄴䅉啂䝁䅧党杁䝁䅍睢瑂䡁䅁兙畂䡁䅫䅉穂䝁䅕䅢獂䡁䅍䅉灂䡁䅑督杁䡁䅁杣療䝁䅑兤橂䡁䅑督杁䝁䅑兡祂䝁䅕睙あ䝁䅷入杁䡁䅑睢杁䝁䄸杣灂䝁䅣兡畂䝁䅅䅢杁䝁䅕兣ㅂ䝁䅫䅣瑂䝁䅕杢あ䍁䅁兢桂䝁䄴兤浂䝁䅅睙あ䡁䅕杣求䡁䅉督杁䝁䅅杢歂䍁䅁睢祂䝁䅫睚灂䝁䄴兙獂䍁䅁䅚求䡁䅍兡湂䝁䄴䅉瑂䝁䅅杢ㅂ䝁䅙兙橂䡁䅑兤祂䝁䅕杣穂䍁䅷䅉桂䡁䅍䅉㍂䝁䅕䅢獂䍁䅁兙穂䍁䅁䅤潂䡁䅉睢ㅂ䝁䅣䅡杁䝁䅅䅉畂䝁䅕䅤㍂䝁䄸杣牂䍁䅁睢浂䍁䅁督桂䝁䅷党穂䍁䅁杣求䡁䅁杣求䡁䅍党畂䡁䅑兙あ䝁䅫杤求䍁䅁杚灂䡁䅉兢穂䍁䅁兙畂䝁䅑䅉歂䝁䅫督あ䡁䅉兡楂䡁䅕䅤療䡁䅉督畁䍁䅁兕療䡁䅉杤療䍁䅷䅉䩂䝁䄴睙畁䍁䅁睤桂䡁䅍䅉浂䝁䄸兤畂䝁䅑党歂䍁䅁兡畂䍁䅁免㕁䑁䅕睎杁䝁䅅杢歂䍁䅁兡穂䍁䅁䅡求䝁䅅䅚硂䡁䅕兙祂䡁䅑党祂䝁䅕䅚杁䝁䅫杢杁䕁䅣杣求䝁䅕杢穂䝁䅉睢祂䝁䄸䅌杁䕁䄴睢祂䡁䅑䅡杁䕁䅍兙祂䝁䄸䅢灂䝁䄴兙畁䅁䅁硖䅣䭁䝷䅁剂䡁䅕兙牂䝁䅕杣杁䕁䅍䅡求䝁䄰兡橂䝁䅅䅢杁䕁䅍睢祂䡁䅁睢祂䝁䅅䅤灂䝁䄸杢獁䍁䅁䅚療䝁䅫杢湂䍁䅁杙ㅂ䡁䅍兡畂䝁䅕督穂䍁䅁兙穂䍁䅁兕ㅂ䝁䅅睡求䡁䅉䅉䥂䝁䄸兤湂䝁䅧䅤療䝁䄴䅌杁䡁䅁杣療䡁䅙兡歂䝁䅕督杁䝁䅫杢歂䡁䅕督あ䡁䅉兡桂䝁䅷䅉睂䡁䅉睢橂䝁䅕督穂䍁䅁杚獂䡁䅕兡歂䡁䅍䅉浂䝁䄸杣杁䡁䅍䅤求䝁䅕䅢獁䍁䅁兙獂䡁䅕兢灂䝁䄴兤瑂䍁䅷䅉桂䡁䅕䅤療䝁䄰睢あ䝁䅫杤求䍁䅷䅉桂䝁䅕杣療䡁䅍䅣桂䝁䅍党獁䍁䅁睢浂䝁䅙督潂䝁䄸杣求䍁䅷䅉橂䝁䅅杢獁䍁䅁兢灂䝁䄴兡畂䝁䅣䅌杁䝁䅅杢歂䍁䅁兢求䡁䅑兙獂䡁䅣睢祂䝁䅳兡畂䝁䅣䅉橂䝁䄸兢睂䝁䅅杢灂䝁䅕督杁䡁䅣睢祂䝁䅷䅚㍂䝁䅫䅚求䍁䄴䅉啂䝁䅧党杁䝁䅍睢瑂䡁䅁兙畂䡁䅫䅌杁䡁䅑睢湂䝁䅕䅤潂䝁䅕杣杁䡁䅣兡あ䝁䅧䅉灂䡁䅑督杁䡁䅍兤楂䡁䅍兡歂䝁䅫兙祂䝁䅫党穂䍁䅷䅉歂䝁䅕杤求䝁䅷睢睂䡁䅍䅌杁䡁䅁杣療䝁䅑兤橂䝁䅕督獁䍁䅁兙畂䝁䅑䅉瑂䝁䅅杣牂䝁䅕䅤穂䍁䅁杤桂䡁䅉兡療䡁䅕督杁䝁䅙睢祂䝁䄰兤獂䝁䅅䅤求䝁䅑䅉穂䡁䅁党橂䝁䅫兙獂䡁䅑入杁䝁䅍䅡求䝁䄰兡橂䝁䅅䅢杁䡁䅁杣療䝁䅑兤橂䡁䅑督杁䝁䅅杢歂䍁䅁睢浂䝁䅙党祂䡁䅍䅉橂䝁䅧党瑂䝁䅫睙桂䝁䅷䅉瑂䝁䅅杢桂䝁䅣党瑂䝁䅕杢あ䍁䅁督求䡁䅉杤灂䝁䅍党穂䍁䅁杚療䡁䅉䅉㉂䝁䅅杣灂䝁䄸兤穂䍁䅁䅡求䝁䅅杤㕂䍁䅁兡畂䝁䅑兤穂䡁䅑杣灂䝁䅅䅢杁䝁䅅杢歂䍁䅁兢桂䝁䄴兤浂䝁䅅睙あ䡁䅕杣灂䝁䄴睚杁䝁䅅䅣睂䝁䅷兡橂䝁䅅䅤灂䝁䄸杢穂䍁䄴䅉䩂䡁䅑䅉療䝁䅙杚求䡁䅉督杁䝁䄰党あ䝁䅅䅢杁䡁䅉党瑂䝁䄸杤桂䝁䅷䅉浂䝁䅷兤灂䝁䅑督獁䍁䅁睙獂䝁䅕兙畂䝁䅫杢湂䍁䅁杚獂䡁䅕兡歂䡁䅍䅌杁䝁䅍睢祂䡁䅉睢穂䝁䅫睢畂䍁䅁兡畂䝁䅧兡楂䝁䅫䅤療䡁䅉督獁䍁䅁兢求䡁䅑兙獂䍁䅁䅚祂䝁䅅睤灂䝁䄴睚杁䝁䅅杢歂䍁䅁杚療䡁䅉兢灂䝁䄴睚杁䝁䅙䅢ㅂ䝁䅫䅚穂䍁䅷䅉歂䝁䅫党杁䝁䅍兙穂䡁䅑䅉瑂䝁䄸䅢歂䍁䅁杣求䝁䅷党桂䡁䅍党穂䍁䅷䅉潂䝁䅕兙あ䍁䅁䅤祂䝁䅕兙あ䝁䄰党畂䡁䅑䅉桂䝁䄴䅚杁䡁䅅兤求䝁䄴睙潂䝁䅅杢あ䡁䅍䅌杁䝁䄰党あ䝁䅅䅢杁䝁䅙睢祂䝁䅣兡畂䝁䅣䅉浂䝁䅷兤灂䝁䅑督獁䍁䅁䅡㕂䝁䅑杣桂䡁䅕䅢灂䝁䅍䅉浂䝁䅷兤灂䝁䅑督獁䍁䅁督睂䝁䅕睙灂䝁䅅䅢あ䡁䅫䅉湂䡁䅉党桂䡁䅍党穂䍁䅷䅉療䝁䅙杚穂䝁䅧睢祂䝁䅕䅉穂䡁䅕杙瑁䡁䅍党桂䍁䅁党畂䝁䅕杣湂䡁䅫䅉橂䝁䄸杢あ䡁䅉睢獂䍁䅁杚獂䡁䅕兡歂䡁䅍䅌杁䡁䅉睢獂䝁䅷兡畂䝁䅣䅉獂䡁䅕杙祂䝁䅫睙桂䝁䄴䅤穂䍁䅷䅉祂䝁䄸䅚杁䝁䅅杢歂䍁䅁睤灂䡁䅉党杁䝁䅑杣桂䡁䅣兡畂䝁䅣䅉浂䝁䅷兤灂䝁䅑督獁䍁䅁兙畂䝁䅑䅉穂䡁䅕杣浂䝁䅅睙求䍁䅁䅤祂䝁䅕兙あ䝁䄰党畂䡁䅑䅉橂䝁䅧党瑂䝁䅫睙桂䝁䅷督畁䍁䅁䅖潂䝁䅕䅉橂䝁䄸兢睂䝁䅅杢㕂䍁䅁睤桂䡁䅍䅉浂䝁䄸兤畂䝁䅑党歂䍁䅁兡畂䍁䅁免㕁䑁䅅䅏杁䝁䅅杢歂䍁䅁兡穂䍁䅁䅡求䝁䅅䅚硂䡁䅕兙祂䡁䅑党祂䝁䅕䅚杁䝁䅫杢杁䕁䅍睢畂䡁䅍䅡療䝁䅧睢橂䝁䅳党畂䍁䅷䅉兂䝁䅕杢畂䡁䅍入獂䡁䅙兙畂䝁䅫兙畁䅁䅁剘䅣䕁倴䅁剂䡁䅕兙獂䡁䅫督獁䍁䅁兓畂䝁䅍杌獁䍁䅁䅤療䝁䅣党あ䝁䅧党祂䍁䅁睤灂䡁䅑䅡杁䝁䅫䅤穂䍁䅁督ㅂ䝁䅉督灂䝁䅑兡桂䡁䅉兡求䡁䅍䅌杁䡁䅁杣療䡁䅙兡歂䝁䅕督杁䝁䅍䅢療䡁䅕䅚瑁䝁䅉兙穂䝁䅕䅚杁䡁䅁䅢桂䡁䅑杚療䡁䅉兢杁䝁䅑党獂䝁䅫杤求䡁䅉兡畂䝁䅣䅉灂䝁䄴杚療䡁䅉兢桂䡁䅑兡療䝁䄴䅉あ䝁䅕睙潂䝁䄴睢獂䝁䄸睚㕂䍁䅁䅋䩂䙁䅑克獁䍁䅁督求䝁䅍兤祂䝁䅫䅤㕂䍁䅷䅉桂䝁䄴䅚杁䝁䅍睢瑂䡁䅁䅢灂䝁䅅杢橂䝁䅕䅉穂䝁䄸䅢ㅂ䡁䅑兡療䝁䄴督杁䝁䅫杢杁䡁䅑䅡求䍁䅁兖畂䝁䅫䅤求䝁䅑䅉呂䡁䅑兙あ䝁䅕督杁䝁䅅杢歂䍁䅁兡畂䡁䅑党祂䝁䄴兙あ䝁䅫睢畂䝁䅅䅢獂䡁䅫杌杁䕁䅫䅤杁䝁䄸杚浂䝁䅕杣穂䍁䅁兕ㅂ䝁䅅䅢㕂䡁䅍䅉䑂䝁䅷睢ㅂ䝁䅑䅉䉂䡁䅁䅣穂䍁䅷䅉㍂䝁䅧兡橂䝁䅧䅉灂䝁䄴睙獂䡁䅕䅚求䍁䅁睑㕂䝁䅉党祂䡁䅍党橂䡁䅕杣灂䡁䅑入杁䕁䅅督穂䝁䅕䅤杁䕁䄰兙畂䝁䅅睚求䝁䄰党畂䡁䅑䅉桂䝁䄴䅚杁䕁䅕䅥あ䝁䅕杣畂䝁䅅䅢杁䕁䅅䅤あ䝁䅅睙牂䍁䅁睕ㅂ䡁䅉杚桂䝁䅍党杁䕁䄰兙畂䝁䅅睚求䝁䄰党畂䡁䅑睏杁䙁䅙兤獂䝁䄴党祂䝁䅅杙灂䝁䅷兡あ䡁䅫䅉乂䝁䅅杢桂䝁䅣党瑂䝁䅕杢あ䍁䅷䅉䕂䝁䅕䅤求䝁䅍䅤灂䝁䄸杢杁䝁䅅杢歂䍁䅁杕求䡁䅍䅣療䝁䄴督求䑁䅳䅉塂䝁䅕杙杁䕁䅅䅣睂䝁䅷兡橂䝁䅅䅤灂䝁䄸杢杁䙁䅍睙桂䝁䄴杢灂䝁䄴睚㝁䍁䅁䅕桂䡁䅑睙潂䍁䅁兔桂䝁䄴兙湂䝁䅕兢求䝁䄴䅤㝁䍁䅁睑ㅂ䡁䅍䅤療䝁䄰䅉䉂䡁䅍督求䡁䅍督瑂䝁䅕杢あ䍁䅁兙畂䝁䅑䅉卂䝁䅕兢求䝁䅑兡桂䡁䅑兡療䝁䄴睏杁䕁䄰兤獂䡁䅑兡瑁䙁䅙党橂䡁䅑睢祂䍁䅁兒畂䝁䅑䅣療䝁䅫杢あ䍁䅁䅒求䡁䅑党橂䡁䅑兡療䝁䄴䅉桂䝁䄴䅚杁䙁䅉党穂䡁䅁睢畂䡁䅍党㝁䍁䅁睑療䝁䄴䅤求䡁䅧䅤杁䕁䅕䅥あ䝁䅕杢歂䝁䅕䅚杁䕁䅑党あ䝁䅕睙あ䝁䅫睢畂䍁䅁兙畂䝁䅑䅉卂䝁䅕督睂䝁䄸杢穂䝁䅕睏杁䙁䅁睢獂䝁䅫睙㕂䍁䅁睑療䝁䄰䅣獂䝁䅫兙畂䝁䅍党㝁䍁䅁杒灂䝁䅷党杁䕁䅫杢あ䝁䅕睚祂䝁䅫䅤㕂䍁䅁兔療䝁䄴兡あ䝁䄸杣灂䝁䄴睚㝁䍁䅁兙畂䝁䅑䅉剂䡁䅕兙獂䡁䅫督杁䙁䅑睢あ䝁䅅䅢䑂䝁䅷睢ㅂ䝁䅑䅌杁䝁䅅督杁䡁䅣党獂䝁䅷䅉桂䡁䅍䅉䑂䝁䅷睢ㅂ䝁䅑䅉塂䝁䄸杣牂䝁䅷睢桂䝁䅑䅉兂䡁䅉睢あ䝁䅕睙あ䝁䅫睢畂䍁䅷䅉䑂䝁䅷睢ㅂ䝁䅑䅉䕂䝁䅕䅤求䝁䅍䅤灂䝁䄸杢杁䝁䅅杢歂䍁䅁杕求䡁䅍䅣療䝁䄴督求䍁䅷䅉䑂䝁䅷睢ㅂ䝁䅑䅉呂䝁䅕睙ㅂ䡁䅉兡あ䡁䅫䅉兂䝁䄸督あ䡁䅕杣求䍁䅁兔桂䝁䄴兙湂䝁䅕兢求䝁䄴䅤獁䍁䅁兓畂䝁䅙杣桂䡁䅍䅤祂䡁䅕睙あ䡁䅕杣求䍁䅁兙穂䍁䅁睑療䝁䅑党獁䍁䅁兙畂䝁䅑䅉䑂䝁䄸杢あ䝁䅅兡畂䝁䅕杣杁䙁䅍党橂䡁䅕杣灂䡁䅑入畁䍁䅁䅖潂䝁䅕䅉橂䝁䄸兢睂䝁䅅杢㕂䉁杫督杁䝁䅫杢あ䝁䅕睚祂䝁䅅䅤求䝁䅑䅉穂䡁䅕兡あ䝁䅕䅉療䝁䅙䅉䩂䙁䅑䅌杁䡁䅍党橂䡁䅕杣灂䡁䅑入獁䍁䅁兙畂䝁䅑䅉橂䝁䄸兢睂䝁䅷兡桂䝁䄴睙求䍁䅁督療䝁䅷兤あ䝁䅫睢畂䡁䅍䅉歂䝁䅕䅢灂䡁䅙党祂䝁䅕䅚杁䝁䄸杢杁䝁䅫䅤穂䍁䅁兕ㅂ䝁䅅䅢㕂䡁䅍升杁䕁䅕杢あ䝁䅕杣睂䡁䅉兡穂䝁䅕䅉啂䡁䅉兤卂䝁䅫督牂䍁䅁䅕獂䝁䅅䅤浂䝁䄸杣瑂䍁䅁党畂䝁䅅杙獂䝁䅕督杁䝁䅍兤穂䡁䅑睢瑂䝁䅕杣穂䍁䅁䅤療䍁䅁兡歂䝁䅕杢あ䝁䅫杚㕂䍁䅁兙畂䝁䅑䅉瑂䝁䅅杢桂䝁䅣党杁䕁䅫䅖杁䝁䅅督穂䝁䅕䅤穂䑁䅳䅉橂䝁䄸䅢獂䝁䅕睙あ䍁䅁兙畂䝁䅑䅉桂䝁䄴兙獂䡁䅫来求䍁䅁兓啂䍁䅁督求䝁䅍兤祂䝁䅫䅤㕂䍁䅁䅚桂䡁䅑兙㝁䍁䅁䅚灂䡁䅍睙療䡁䅙党祂䍁䅁兙畂䝁䅑䅉睂䡁䅉兡療䡁䅉兡あ䝁䅫来求䍁䅁杤ㅂ䝁䅷杢求䡁䅉兙楂䝁䅫䅢灂䡁䅑兡求䡁䅍睏杁䡁䅅兤桂䝁䄴䅤灂䝁䅙入杁䝁䅍入楂䝁䅕杣杁䡁䅉兡穂䝁䅳䅉求䡁䅧䅣療䡁䅍兤祂䝁䅕睏杁䡁䅉党橂䝁䄸兢瑂䝁䅕杢歂䍁䅁兙畂䝁䅑䅉灂䝁䄰䅣獂䝁䅕兢求䝁䄴䅤杁䡁䅉党瑂䝁䅕䅚灂䝁䅅䅤灂䝁䄸杢杁䝁䅅睙あ䝁䅫睢畂䡁䅍睏杁䝁䅅杢歂䍁䅁杤求䡁䅉兡浂䡁䅫䅉あ䝁䅧党杁䝁䅫兢睂䝁䅷党瑂䝁䅕杢あ䝁䅅䅤灂䝁䄸杢杁䝁䄸杚杁䡁䅍兤橂䝁䅧䅉桂䝁䅍䅤灂䝁䄸杢穂䍁䄴䅉䩂䡁䅑䅉桂䝁䅷督療䍁䅁䅣祂䝁䄸杤灂䝁䅑党穂䍁䅁兙穂䡁䅍党あ䍁䅁䅤桂䝁䅣睚灂䝁䄴睚杁䝁䅅杢歂䍁䅁兢桂䝁䄴兙湂䝁䅕兢求䝁䄴䅤獁䍁䅁杣求䡁䅁睢祂䡁䅑兡畂䝁䅣䅉桂䝁䄴䅚杁䝁䅑兙穂䝁䅧杙療䝁䅅杣歂䡁䅍䅌杁䡁䅅兤求䡁䅍䅤灂䝁䄸杢畂䝁䅅兡祂䝁䅕督杁䝁䅅杢歂䍁䅁睙療䝁䅷䅢桂䝁䅉睢祂䝁䅅䅤灂䝁䄸杢獁䍁䅁杣求䝁䄰党歂䝁䅫兙あ䝁䅫睢畂䍁䅁兙畂䝁䅑䅉㍂䝁䄸杣牂䝁䅙䅢療䡁䅣䅌杁䝁䅉兡湂䍁䅁䅚桂䡁䅑兙杁䝁䅍睢祂䡁䅉党獂䝁䅅䅤灂䝁䄸杢杁䝁䅅杢歂䍁䅁兙畂䝁䅅䅢㕂䡁䅑兡橂䡁䅍䅉求䝁䄴睚灂䝁䄴党獁䍁䅁兙畂䝁䅑䅉桂䝁䅷党祂䡁䅑督杁䝁䅅杢歂䍁䅁杢療䡁䅑兡浂䝁䅫睙桂䡁䅑兡療䝁䄴督杁䡁䅑䅡桂䡁䅑䅉求䝁䄴兙楂䝁䅷党杁䝁䅍䅢灂䝁䅕杢あ䡁䅍䅉あ䝁䄸䅉歂䝁䅕䅤求䝁䅍䅤杁䡁䅙兤獂䝁䄴党祂䝁䅅杙灂䝁䅷兡あ䝁䅫党穂䍁䅷䅉桂䝁䄴䅚杁䝁䄰党桂䡁䅍兤祂䝁䅕䅉桂䝁䄴䅚杁䡁䅉党瑂䝁䅕䅚灂䝁䅅䅤求䍁䅁睙㕂䝁䅉党祂䍁䅁杣灂䡁䅍睡畁䍁䅁䅖潂䝁䅕䅉橂䝁䄸兢睂䝁䅅杢㕂䍁䅁睢浂䝁䅙党祂䡁䅍䅉灂䡁䅑督杁䡁䅍睢獂䡁䅕䅤灂䝁䄸杢穂䍁䅁䅤療䍁䅁党畂䡁䅑党祂䡁䅁杣灂䡁䅍党穂䍁䅷䅉湂䝁䄸杤求䡁䅉杢瑂䝁䅕杢あ䍁䅁党畂䡁䅑兡あ䝁䅫党穂䍁䅷䅉桂䝁䄴䅚杁䡁䅍兢桂䝁䅷䅢杁䝁䅅杢歂䍁䅁兢求䝁䅑兡ㅂ䝁䄰兌穂䝁䅫来求䝁䅑䅉楂䡁䅕督灂䝁䄴党穂䡁䅍党穂䍁䅁兡畂䍁䅁杤桂䡁䅉兡療䡁䅕督杁䝁䅫杢歂䡁䅕督あ䡁䅉兡求䡁䅍䅌杁䝁䅫杢橂䝁䅷兤歂䝁䅫杢湂䍁䅁党歂䡁䅕睙桂䡁䅑兡療䝁䄴䅌杁䝁䅙兡畂䝁䅅杢橂䝁䅫兙獂䍁䅁督求䡁䅉杤灂䝁䅍党穂䍁䅷䅉湂䝁䄸杤求䡁䅉杢瑂䝁䅕杢あ䍁䅷䅉潂䝁䅕兙獂䡁䅑䅡橂䝁䅅杣求䍁䅷䅉灂䝁䄴督ㅂ䡁䅉兙畂䝁䅍党獁䍁䅁兢桂䝁䄴兤浂䝁䅅睙あ䡁䅕杣灂䝁䄴睚獁䍁䅁兢求䝁䅑兡桂䍁䅷䅉祂䝁䅕䅤桂䝁䅫䅢獁䍁䅁䅤求䝁䅍䅡畂䝁䄸䅢療䝁䅣入獁䍁䅁兙畂䝁䅑䅉ㅂ䡁䅑兡獂䝁䅫䅤灂䝁䅕督杁䡁䅑䅡祂䝁䄸兤湂䝁䅧䅉灂䡁䅑督杁䡁䅍兙獂䝁䅕督杁䡁䅑党桂䝁䄰督獁䍁䅁兙穂䍁䅁睤求䝁䅷䅢杁䝁䅅督杁䡁䅑䅡祂䝁䄸兤湂䝁䅧䅉灂䡁䅑督杁䝁䄴党あ䡁䅣睢祂䝁䅳䅉療䝁䅙䅉橂䝁䅧兙畂䝁䄴党獂䍁䅁䅣桂䡁䅉䅤畂䝁䅕杣穂䍁䅷䅉穂䡁䅕睙潂䍁䅁兙穂䍁䅁督求䝁䅍兤祂䝁䅫䅤㕂䍁䅁睙療䝁䄴督ㅂ䝁䅷䅤灂䝁䄴睚杁䝁䄸杣湂䝁䅅杢灂䡁䅯兙あ䝁䅫睢畂䡁䅍䅌杁䝁䄰兙畂䝁䅅睚求䝁䅑䅉穂䝁䅕杣㉂䝁䅫睙求䍁䅁䅣祂䝁䄸杤灂䝁䅑党祂䡁䅍䅌杁䡁䅉党穂䝁䅕䅢獂䝁䅕杣穂䍁䅷䅉橂䝁䅷睢ㅂ䝁䅑䅉睂䡁䅉睢㉂䝁䅫䅚求䡁䅉督獁䍁䅁兙畂䝁䅑䅉橂䝁䄸杢穂䡁䅕䅢あ䝁䅫杢湂䍁䅁杚灂䡁䅉兢穂䍁䄴䅉剂䡁䅕兙獂䡁䅫督獁䍁䅁兓畂䝁䅍杌杁䡁䅣兙穂䍁䅁兡畂䝁䅍睢祂䡁䅁睢祂䝁䅅䅤求䝁䅑䅉灂䝁䄴䅉硁䑁䅫兏㕁䍁䅁兙畂䝁䅑䅉灂䡁䅍䅉潂䝁䅕兙歂䡁䅅兤桂䡁䅉䅤求䡁䅉党歂䍁䅁兡畂䍁䅁杒療䡁䅍䅤求䡁䅉䅉䑂䝁䅫䅤㕂䍁䅷䅉䑂䝁䅅䅢灂䝁䅙睢祂䝁䄴兡桂䍁䄴䅁䝃睅䅁杄䅣䙁䅅兤桂䝁䄴党㑂䍁䅁村ㅂ䝁䅫䅢歂䝁䅫杢湂䍁䅁䅕祂䝁䄸䅚ㅂ䝁䅍䅤穂䍁䅁睑療䡁䅉䅣療䡁䅉兙あ䝁䅫睢畂䍁䅷䅉あ䝁䄸睚求䡁䅑䅡求䡁䅉䅉㍂䝁䅫䅤潂䍁䅁兡あ䡁䅍䅉穂䡁䅕杙穂䝁䅫䅚灂䝁䅅杣灂䝁䅕督獁䍁䅁䅣祂䝁䄸杤灂䝁䅑党穂䍁䅁睙療䝁䄰䅣療䝁䄴党畂䡁䅑督杁䝁䅙睢祂䍁䅁䅤潂䝁䅕䅉浂䝁䅕杢求䡁䅍䅤祂䝁䅅䅤灂䝁䄸杢杁䝁䅫杢歂䡁䅕督あ䡁䅉入杁䝁䅫杢杁䡁䅑䅡求䍁䅁兖畂䝁䅫䅤求䝁䅑䅉呂䡁䅑兙あ䝁䅕督獁䍁䅁兒ㅂ䡁䅉睢睂䝁䅕䅌杁䕁䅍兙畂䝁䅅䅚桂䍁䅷䅉䉂䡁䅍兡桂䍁䅷䅉桂䝁䄴䅚杁䝁䅫杢あ䝁䅕杣畂䝁䅅䅤灂䝁䄸杢桂䝁䅷䅢㕂䍁䄴䅉䩂䡁䅑䅉療䝁䅙杚求䡁䅉督杁䝁䅕杢求䡁䅉睚㕂䍁䄰党浂䝁䅙兡橂䝁䅫党畂䡁䅑䅉浂䝁䅷党㑂䝁䅫杙獂䝁䅕䅉灂䝁䄴督ㅂ䝁䅷兙あ䝁䅫杢湂䍁䅁睚獂䝁䅅督穂䍁䅁督睂䝁䅅睙求䡁䅉督獁䍁䅁党㑂䡁䅑杣ㅂ䝁䅑党歂䍁䅁杤灂䝁䄴入獂䍁䅁䅣祂䝁䄸杚灂䝁䅷党穂䍁䅷䅉㍂䝁䅫杢歂䝁䄸睤杁䝁䅅杢歂䍁䅁䅚療䝁䄸杣杁䡁䅍睙祂䝁䅕党畂䡁䅍䅌杁䡁䅁杣求䝁䅍兡穂䝁䅫睢畂䍁䄰杚療䡁䅉兢求䝁䅑䅉瑂䝁䅕䅤桂䝁䅷䅉桂䝁䄴䅚杁䡁䅣睢療䝁䅑䅉睂䡁䅉睢歂䡁䅕睙あ䡁䅍䅌杁䡁䅣兡畂䝁䅑睢㍂䍁䅁兙畂䝁䅑䅉歂䝁䄸睢祂䍁䅁督求䝁䅅䅢穂䍁䅷䅉桂䝁䄴䅚杁䡁䅣兡畂䝁䅑睢㍂䍁䅁兙畂䝁䅑䅉歂䝁䄸睢祂䍁䅁䅡桂䡁䅉䅚㍂䝁䅅杣求䍁䄴䅉䩂䝁䄴䅉桂䝁䅑䅚灂䡁䅑兡療䝁䄴䅌杁䡁䅑䅡求䍁䅁睙療䝁䄰䅣桂䝁䄴入杁䡁䅁杣療䡁䅙兡歂䝁䅕督杁䡁䅙兙祂䝁䅫睢ㅂ䡁䅍䅉畂䝁䄸杢瑁䝁䅙党畂䝁䅕督あ䡁䅉兙あ䝁䅫睢畂䍁䅁睙療䝁䄰䅣療䝁䄴党畂䡁䅑督杁䝁䅅杢歂䍁䅁䅣祂䝁䄸䅚ㅂ䝁䅍䅤穂䍁䅷䅉灂䝁䄴睙獂䡁䅕䅚灂䝁䄴睚杁䡁䅍睢獂䝁䅅杣杁䡁䅁兙畂䝁䅕䅢杁䡁䅍党桂䝁䅷兙畂䡁䅑督獁䍁䅁䅤祂䝁䅫兢杁䝁䄰睢獂䝁䅑兡畂䝁䅣督獁䍁䅁杤灂䝁䄴入獂䍁䅁䅚求䝁䅍睡灂䝁䄴睚獁䍁䅁睤桂䡁䅑党祂䍁䅁杣求䡁䅑党畂䡁䅑兡療䝁䄴䅉楂䝁䅅杣祂䝁䅫党祂䡁䅍䅌杁䝁䅍睢畂䡁䅍党祂䡁䅙兙あ䝁䄸杣㕂䍁䅁杣療䝁䄸杚杁䝁䅍睢瑂䡁䅁睢畂䝁䅕杢あ䡁䅍䅌杁䝁䅅杢歂䍁䅁睙療䝁䄰兢求䡁䅉睙灂䝁䅅䅢杁䝁䅅睙橂䝁䅕督穂䍁䅁督療䝁䅷兤あ䝁䅫睢畂䡁䅍杌杁䕁䅫䅤杁䡁䅍党獂䝁䅷督杁䝁䅫䅤穂䍁䅁䅣祂䝁䄸䅚ㅂ䝁䅍䅤穂䍁䅁䅤療䍁䅁睢祂䝁䅫睚灂䝁䄴兙獂䍁䅁党硂䡁䅕兡睂䝁䄰党畂䡁䅑䅉瑂䝁䅅杢ㅂ䝁䅙兙橂䡁䅑兤祂䝁䅕杣穂䍁䅁兡畂䍁䅁䅤潂䝁䅕䅉楂䡁䅕兡獂䝁䅑兡畂䝁䅣䅉睂䡁䅉睢歂䡁䅕睙あ䡁䅍䅉灂䝁䄴䅚ㅂ䡁䅍䅤祂䡁䅫䅉あ䝁䅧杣療䡁䅕睚潂䍁䅁督桂䝁䅷党穂䍁䅁杣求䡁䅁杣求䡁䅍党畂䡁䅑兙あ䝁䅫杤求䡁䅍䅌杁䝁䅑兡祂䝁䅕睙あ䍁䅁督桂䝁䅷党穂䍁䅁杚療䡁䅉睙求䍁䅷䅉歂䝁䅫督あ䡁䅉兡楂䡁䅕䅤療䡁䅉督獁䍁䅁兙畂䝁䅑䅉灂䝁䄴䅚求䡁䅁党畂䝁䅑党畂䡁䅑䅉穂䝁䅅䅢求䡁䅍䅉桂䝁䅣党畂䡁䅑督畁䍁䅁兕ㅂ䝁䅅杢求䡁䅧䅉䍂䡁䅕兡獂䝁䅑兡畂䝁䅣䅉兂䡁䅉睢歂䡁䅕睙あ䡁䅍䅉䑂䝁䄸杣睂䝁䄸杣桂䡁䅑兡療䝁䄴䅉㍂䝁䅅督杁䝁䅙睢ㅂ䝁䄴䅚求䝁䅑䅉灂䝁䄴䅉硁䑁䅫杍㍁䍁䅁兙畂䝁䅑䅉灂䡁䅍䅉楂䝁䅅督求䝁䅑䅉灂䝁䄴䅉䥂䝁䄸兤穂䡁䅑睢畂䍁䅷䅉啂䝁䅕䅥桂䡁䅍杌䅁䩁坣䅁畄睄䅁兕ㅂ䝁䅅杢あ䝁䅅䅉呂䝁䅕杣㉂䝁䅫睙求䡁䅍䅌杁䕁䅫杢橂䍁䄴䅉睂䡁䅉睢㉂䝁䅫䅚求䡁䅍䅉灂䝁䄴杚祂䝁䅅督あ䡁䅉兤橂䡁䅑兤祂䝁䅕䅉穂䝁䄸䅢ㅂ䡁䅑兡療䝁䄴督杁䝁䅙睢祂䍁䅁䅤潂䝁䅕䅉求䝁䅷党橂䡁䅑杣灂䝁䅍䅉桂䝁䄴䅚杁䝁䅣兙穂䍁䅁兤あ䝁䅫䅢灂䡁䅑入獁䍁䅁杣求䝁䄴党㍂䝁䅅杙獂䝁䅕䅉求䝁䄴党祂䝁䅣入獁䍁䅁睙療䝁䄰兢ㅂ䝁䄴兡橂䝁䅅䅤灂䝁䄸杢穂䍁䅷䅉桂䝁䄴䅚杁䡁䅁兡睂䝁䅕䅢灂䝁䄴党杁䝁䅅杢歂䍁䅁党畂䝁䅕杣湂䡁䅫䅉灂䝁䄴䅚ㅂ䡁䅍䅤祂䝁䅫党穂䍁䅁兡畂䍁䅁䅤潂䝁䅕䅉噂䝁䄴兡あ䝁䅕䅚杁䙁䅍䅤桂䡁䅑党穂䍁䅷䅉䑂䝁䅅杢桂䝁䅑兙獁䍁䅁兑ㅂ䡁䅍䅤祂䝁䅅䅢灂䝁䅅䅌杁䝁䅅杢歂䍁䅁兡畂䡁䅑党祂䝁䄴兙あ䝁䅫睢畂䝁䅅䅢獂䡁䅫杌杁䙁䅑䅡求䍁䅁睙療䝁䄰䅣桂䝁䄴入婁䡉䅍䅉䙂䝁䅷党橂䡁䅑杣灂䝁䅍䅉兂䝁䄸睤求䡁䅉䅉䩂䝁䄴杚祂䝁䅅督あ䡁䅉兤橂䡁䅑兤祂䝁䅕䅉呂䝁䄸䅢ㅂ䡁䅑兡療䝁䄴督杁䡁䅍党湂䝁䄰党畂䡁䅑䅉求䝁䄴睚桂䝁䅣党穂䍁䅁兡畂䍁䅁䅤潂䝁䅕䅉歂䝁䅕督灂䝁䅣杢獁䍁䅁䅣祂䝁䄸睙ㅂ䡁䅉党瑂䝁䅕杢あ䍁䅷䅉橂䝁䄸杢穂䡁䅑杣ㅂ䝁䅍䅤灂䝁䄸杢獁䍁䅁兤睂䝁䅣杣桂䝁䅑党獁䍁䅁杣求䡁䅁兙灂䡁䅉䅌杁䝁䅅杢歂䍁䅁兢桂䝁䅫杢あ䝁䅕杢桂䝁䄴睙求䍁䅁睢浂䍁䅁党獂䝁䅕睙あ䡁䅉兡橂䍁䅁䅣療䡁䅣党祂䍁䅁䅤祂䝁䅅杢穂䝁䄰兡穂䡁䅍兡療䝁䄴䅉桂䝁䄴䅚杁䝁䅑兡穂䡁䅑杣灂䝁䅉兤あ䝁䅫睢畂䍁䅁兡畂䝁䅙杣桂䡁䅍䅤祂䡁䅕睙あ䡁䅕杣求䍁䅁兙畂䝁䅑䅉穂䡁䅕杙穂䡁䅑兙あ䝁䅫睢畂䍁䅁杚桂䝁䅍兡獂䝁䅫䅤灂䝁䅕督㝁䍁䅁兡畂䡁䅍䅤桂䝁䅷䅢桂䡁䅑兡療䝁䄴䅌杁䝁䄰兙灂䝁䄴䅤求䝁䄴兙畂䝁䅍党獁䍁䅁兙畂䝁䅑䅉ㅂ䡁䅁睚祂䝁䅅䅚求䍁䅁睢浂䍁䅁党獂䝁䅕睙あ䡁䅉兡橂䍁䅁䅣療䡁䅣党祂䍁䅁兡畂䝁䅙杣桂䡁䅍䅤祂䡁䅕睙あ䡁䅕杣求䍁䅁䅣祂䝁䄸条求䝁䅍䅤穂䑁䅳䅉灂䝁䄴督あ䝁䅅䅢獂䝁䅅䅤灂䝁䄸杢杁䝁䄸杚杁䡁䅍兢桂䡁䅉䅤杁䝁䅣杣灂䝁䅑䅉あ䝁䅕睙潂䝁䄴睢獂䝁䄸睚灂䝁䅕督杁䝁䄸杢杁䝁䅕䅢求䝁䅍䅤祂䝁䅫睙杁䡁䅁睢㍂䝁䅕杣杁䝁䄴党あ䡁䅣睢祂䝁䅳督㝁䍁䅁兙畂䝁䅑䅉歂䝁䅕督灂䝁䅣杢獁䍁䅁兡畂䡁䅍䅤桂䝁䅷䅢桂䡁䅑兡療䝁䄴䅌杁䝁䄰兙灂䝁䄴䅤求䝁䄴兙畂䝁䅍党獁䍁䅁兙畂䝁䅑䅉祂䝁䅕䅣桂䝁䅫杣杁䝁䄸杚杁䝁䅍睢瑂䝁䄰党祂䝁䅍兡桂䝁䅷䅉桂䝁䄴䅚杁䝁䅫杢歂䡁䅕督あ䡁䅉兡桂䝁䅷䅉㍂䝁䅫杣灂䝁䄴睚穂䍁䄴䅉啂䝁䅧兡穂䍁䅁督求䝁䅣兢求䝁䄴䅤杁䝁䅅䅢穂䝁䄸䅉療䝁䅙杚求䡁䅉督杁䝁䅅杤灂䝁䅅䅤灂䝁䄸杢杁䡁䅍党祂䡁䅙兡橂䝁䅕督㝁䍁䅁党瑂䝁䅕杣湂䝁䅕杢橂䡁䅫䅉祂䝁䅕督あ䝁䄸杣桂䡁䅑兡療䝁䄴䅉穂䝁䅕杣㉂䝁䅫睙求䡁䅍睏杁䝁䅅杢歂䍁䅁睢あ䝁䅧党祂䍁䅁党畂䝁䅣兡畂䝁䅕党祂䝁䅫杢湂䍁䅁兙畂䝁䅑䅉あ䝁䅕睙潂䝁䄴兡橂䝁䅅䅢杁䡁䅍党祂䡁䅙兡橂䝁䅕督㝁䍁䅁䅚求䡁䅍兡湂䝁䄴䅉桂䝁䄴䅚杁䝁䅍睢畂䡁䅍䅤祂䡁䅕睙あ䝁䅫睢畂䍁䅁督療䝁䅷兤あ䝁䅫睢畂䡁䅍䅉あ䝁䄸䅉㍂䝁䅫杣求䝁䅷兡畂䝁䅕䅉桂䝁䄴䅚杁䡁䅣兡祂䝁䅕䅢求䡁䅍督杁䝁䅍睢瑂䝁䄰兤畂䝁䅫睙桂䡁䅑兡療䝁䄴督獁䍁䅁睙桂䝁䅉䅢求䍁䅁兢ㅂ䝁䅷䅤灂䍁䄰督㕂䡁䅍䅤求䝁䄰䅉療䡁䅁党祂䝁䅅䅤療䡁䅉督獁䍁䅁兙畂䝁䅑䅉療䡁䅑䅡求䡁䅉䅉橂䡁䅕督あ䝁䄸兢求䡁䅉督㝁䍁䅁兙畂䝁䅑䅉あ䡁䅉兙灂䝁䄴兡畂䝁䅣䅉浂䝁䄸杣杁䝁䅕䅢求䝁䅍䅤祂䝁䅫睙杁䡁䅣睢祂䝁䅳党祂䡁䅍䅌杁䝁䅅督杁䡁䅣党獂䝁䅷䅉桂䡁䅍䅉あ䡁䅉兙灂䝁䄴兡畂䝁䅣䅉浂䝁䄸杣杁䡁䅑䅡求䍁䅁睚桂䡁䅍䅉歂䝁䅫督あ䡁䅉兡楂䡁䅕䅤灂䝁䄸杢杁䝁䅅杢歂䍁䅁睙療䝁䄰兢ㅂ䝁䄴兡橂䝁䅅䅤灂䝁䄸杢穂䍁䅁兡畂䝁䅑兤穂䡁䅑杣灂䝁䅕督畁䍁䅁䅖潂䝁䅕䅉橂䝁䄸兢睂䝁䅅杢㕂䉁杫督杁䙁䅉党畂䝁䅕睤桂䝁䅉䅢求䍁䅁兒畂䝁䅕杣湂䡁䅫䅉䩂䝁䄴杚祂䝁䅅督あ䡁䅉兤橂䡁䅑兤祂䝁䅕䅉呂䝁䄸䅢ㅂ䡁䅑兡療䝁䄴督杁䡁䅍党湂䝁䄰党畂䡁䅑䅉灂䡁䅍䅉灂䝁䄴杤療䝁䅷杤求䝁䅑䅉灂䝁䄴䅉求䝁䄴睚灂䝁䄴党求䡁䅉兡畂䝁䅣䅌杁䡁䅁杣療䝁䅍兤祂䝁䅕兢求䝁䄴䅤獁䍁䅁睙療䝁䄴督あ䡁䅉兤橂䡁䅑兡療䝁䄴䅌杁䡁䅉党睂䝁䅅兡祂䍁䅷䅉桂䝁䄴䅚杁䝁䄰兙灂䝁䄴䅤求䝁䄴兙畂䝁䅍党杁䝁䄸杚杁䡁䅣兡畂䝁䅑䅌杁䡁䅍睢獂䝁䅅杣獁䍁䅁兙畂䝁䅑䅉潂䡁䅫䅚祂䝁䄸䅣療䡁䅣党祂䍁䅁睚求䝁䄴党祂䝁䅅䅤灂䝁䄸杢杁䝁䅙兙橂䝁䅫䅢灂䡁䅑兡求䡁䅍䅌杁䝁䅅督杁䡁䅣党獂䝁䅷䅉桂䡁䅍䅉楂䝁䅅䅤あ䝁䅕杣㕂䍁䅁督あ䝁䄸杣桂䝁䅣党杁䝁䅙兙橂䝁䅫䅢灂䡁䅑兡求䡁䅍睏杁䝁䅅杢歂䍁䅁䅣祂䝁䄸杤灂䡁䅍兡療䝁䄴䅉療䝁䅙䅉求䝁䄴睚灂䝁䄴党求䡁䅉兡畂䝁䅣䅉桂䝁䄴䅚杁䝁䅍睢畂䡁䅍䅤祂䡁䅕睙あ䝁䅫睢畂䍁䅁督求䡁䅉杤灂䝁䅍党穂䍁䅁杚療䡁䅉䅉穂䡁䅕杙穂䡁䅑兙あ䝁䅫睢畂䡁䅍䅉桂䝁䄴䅚杁䡁䅍睤灂䡁䅑睙潂䡁䅫兙祂䝁䅑督獁䍁䅁䅤祂䝁䅅杢穂䝁䄰兡穂䡁䅍兡療䝁䄴䅌杁䝁䅅杢歂䍁䅁睢あ䝁䅧党祂䍁䅁党獂䝁䅕睙あ䡁䅉兡橂䝁䅅䅢杁䝁䅫杢浂䡁䅉兙穂䡁䅑杣ㅂ䝁䅍䅤ㅂ䡁䅉党穂䍁䄴䅉啂䝁䅧党杁䝁䅍睢瑂䡁䅁兙畂䡁䅫升穂䍁䅁兖畂䝁䅑党祂䝁䅣杣療䡁䅕杢歂䍁䅁兖あ䝁䅫䅢灂䡁䅑入杁䝁䅅杢歂䍁䅁兓畂䝁䅙杣桂䡁䅍䅤祂䡁䅕睙あ䡁䅕杣求䍁䅁睕療䝁䅷兤あ䝁䅫睢畂䡁䅍䅉穂䝁䅕睚瑂䝁䅕杢あ䍁䅁睢浂䝁䅙党祂䡁䅍䅉歂䝁䅕督灂䝁䅣杢獁䍁䅁党畂䝁䅣兡畂䝁䅕党祂䝁䅫杢湂䍁䅷䅉睂䡁䅉睢橂䡁䅕杣求䝁䄰党畂䡁䅑䅌杁䝁䅍睢畂䡁䅍䅤祂䡁䅕睙あ䝁䅫睢畂䍁䅷䅉ㅂ䡁䅁睚祂䝁䅅䅚求䍁䅷䅉祂䝁䅕䅣桂䝁䅫杣獁䍁䅁兙畂䝁䅑䅉瑂䝁䅅兡畂䡁䅑党畂䝁䅅杢橂䝁䅕䅉穂䝁䅕杣㉂䝁䅫睙求䡁䅍䅉浂䝁䄸杣杁䝁䄴兙あ䡁䅕杣桂䝁䅷䅉湂䝁䅅督杁䡁䅍入穂䡁䅑党瑂䡁䅍䅉浂䝁䄸杣杁䝁䅣兙穂䍁䅁兤あ䝁䅫䅢灂䡁䅑入杁䝁䅍兤穂䡁䅑睢瑂䝁䅕杣穂䑁䅳䅉浂䝁䅅杙祂䝁䅫睙桂䡁䅑兡療䝁䄴䅉穂䝁䅕杣㉂䝁䅫睙求䡁䅍䅉浂䝁䄸杣杁䡁䅁兡睂䝁䅕䅢灂䝁䄴党杁䡁䅍兤睂䡁䅁睢祂䡁䅑䅉穂䡁䅫督あ䝁䅕兢穂䍁䅁兙畂䝁䅑䅉穂䡁䅑杣ㅂ䝁䅍䅤ㅂ䡁䅉党穂䍁䅁兙畂䝁䅑䅉浂䝁䅅睙灂䝁䅷兡あ䝁䅫党穂䑁䅳䅉桂䝁䄴䅚杁䝁䅕杢湂䝁䅫杢求䝁䅕杣灂䝁䄴睚杁䝁䅅杢歂䍁䅁睙療䝁䄴督あ䡁䅉兤橂䡁䅑兡療䝁䄴䅉穂䝁䅕杣㉂䝁䅫睙求䡁䅍䅉浂䝁䄸杣杁䡁䅁兡睂䝁䅕䅢灂䝁䄴党杁䝁䅅杢歂䍁䅁督あ䝁䄸杣桂䝁䅣党杁䡁䅍入穂䡁䅑党瑂䡁䅍䅌杁䝁䅅杢歂䍁䅁睙療䝁䄰䅣祂䝁䅕督穂䝁䄸杣杁䝁䅅杢歂䍁䅁䅣ㅂ䝁䄰䅣杁䡁䅍䅤桂䡁䅑兡療䝁䄴督畁䍁䅁䅖潂䝁䅕䅉橂䝁䄸兢睂䝁䅅杢㕂䍁䅁睤桂䡁䅍䅉浂䝁䄸杣瑂䝁䅕杣獂䡁䅫䅉牂䝁䄴睢㍂䝁䄴䅉桂䡁䅍䅉䝂䝁䅅杙桂䝁䅷䅉䑂䝁䄸杢穂䡁䅑杣ㅂ䝁䅍䅤灂䝁䄸杢獁䍁䅁兓畂䝁䅍杌杁䝁䅅杢歂䍁䅁睙潂䝁䅅杢湂䝁䅕䅚杁䝁䅫䅤穂䍁䅁杢桂䝁䄰党杁䡁䅑睢杁䙁䅅兤桂䝁䄴䅤桂䍁䅁睕求䡁䅉杤灂䝁䅍党穂䍁䅷䅉䩂䝁䄴睙畁䍁䅁兡畂䍁䅁杔療䡁䅙党瑂䝁䅉党祂䍁䅁免㕁䑁䅫睎畁䍁䅁䅖潂䝁䅕䅉橂䝁䄸兢睂䝁䅅杢㕂䍁䅁睤桂䡁䅍䅉灂䝁䄴睙療䡁䅉䅣療䡁䅉兙あ䝁䅕䅚杁䝁䅫杢杁䑁䅅兏㕁䑁䅣䅉桂䝁䄴䅚杁䝁䅫督杁䝁䅧党桂䝁䅑兣ㅂ䝁䅅杣あ䝁䅕杣求䝁䅑䅉灂䝁䄴䅉䥂䝁䄸兤穂䡁䅑睢畂䍁䅷䅉啂䝁䅕䅥桂䡁䅍杌䅁䍁奯䅁潃䅃䅁兕ㅂ䝁䅕督あ䍁䅁䅒灂䝁䅅睚畂䝁䄸督あ䝁䅫睙穂䍁䅁兓畂䝁䅍睢祂䡁䅁睢祂䝁䅅䅤求䝁䅑䅉睂䡁䅉睢㉂䝁䅫䅚求䡁䅍䅉歂䝁䅫兙湂䝁䄴睢穂䡁䅑兡橂䍁䅁䅤求䡁䅍䅤灂䝁䄴睚杁䝁䅅杢歂䍁䅁督求䡁䅉杤灂䝁䅍党穂䍁䅁兡畂䍁䅁䅤潂䝁䅕䅉噂䝁䄴兡あ䝁䅕䅚杁䙁䅍䅤桂䡁䅑党穂䍁䅁兙畂䝁䅑䅉灂䝁䄴䅤求䡁䅉杢桂䡁䅑兡療䝁䄴兙獂䝁䅷入畁䍁䅁䅖潂䝁䅕䅉橂䝁䄸兢睂䝁䅅杢㕂䍁䅁䅚求䡁䅙党獂䝁䄸䅣穂䍁䅁兙畂䝁䅑䅉歂䝁䅕䅢灂䡁䅙党祂䡁䅍䅉歂䝁䅫兙湂䝁䄴睢穂䡁䅑兡橂䍁䅁兡畂䝁䅙睢祂䝁䄰兙あ䝁䅫睢畂䍁䅁督求䡁䅉杤灂䝁䅍党穂䍁䅷䅉穂䡁䅕睙潂䍁䅁兙穂䍁䅁杣療䡁䅕䅤灂䝁䄴党獁䍁䅁杢療䝁䄴兌祂䝁䄸兤あ䝁䅫杢求䍁䅁兙畂䝁䅑䅉桂䝁䅑杤桂䝁䄴睙求䝁䅑䅉橂䝁䅷兡畂䝁䅫睙桂䝁䅷䅉あ䝁䅕督あ䝁䅫杢湂䍁䅷䅉桂䝁䄴兙あ䝁䄸兢灂䝁䅍䅉睂䝁䅅䅤潂䝁䄸䅢療䝁䅣入杁䡁䅑党穂䡁䅑兡畂䝁䅣䅌杁䝁䅅杢歂䍁䅁睢あ䝁䅧党祂䍁䅁䅚灂䝁䅅睚畂䝁䄸督あ䝁䅫睙杁䝁䅫杢浂䝁䄸杣瑂䝁䅅䅤灂䝁䄸杢杁䡁䅍党祂䡁䅙兡橂䝁䅕督畁䍁䅁兓あ䍁䅁睢浂䝁䅙党祂䡁䅍䅉歂䝁䅫兙湂䝁䄴睢穂䡁䅑兡橂䍁䅁兡畂䝁䅙睢祂䝁䄰兙あ䝁䅫睢畂䍁䅁督求䡁䅉杤灂䝁䅍党穂䍁䅁䅣祂䝁䅫兢桂䡁䅉兡獂䡁䅫䅉ㅂ䝁䄴䅚求䡁䅉䅉あ䝁䅧党杁䙁䅅兤求䡁䅍䅤杁䕁䅑兡桂䝁䅣杢療䡁䅍䅤灂䝁䅍督杁䝁䅉杣桂䝁䄴䅚獁䍁䅁兙穂䍁䅁睤求䝁䅷䅢杁䝁䅅督杁䡁䅕杢歂䝁䅕杣杁䡁䅑䅡求䍁䅁兑瑂䝁䅕杣灂䙁䅁兙あ䝁䅧䅌杁䕁䅑党祂䝁䄰䅣桂䡁䅑䅡杁䕁䅑兡桂䝁䅣杢療䡁䅍䅤灂䝁䅍督獁䍁䅁兒㑂䝁䅅兢偂䝁䄴党獁䍁䅁兙畂䝁䅑䅉剂䡁䅕兙畂䡁䅕兢杁䝁䅉杣桂䝁䄴䅚穂䍁䅁䅤療䍁䅁䅣潂䡁䅫督灂䝁䅍兡桂䝁䄴督獁䍁䅁䅡療䡁䅍䅣灂䡁䅑兙獂䡁䅍䅌杁䡁䅁兙あ䝁䅫党畂䡁䅑督杁䝁䅅杢歂䍁䅁睙療䝁䄴督ㅂ䝁䄰党祂䡁䅍䅌杁䝁䅧党桂䝁䅷䅤潂䍁䅁䅣獂䝁䅅杢穂䍁䅷䅉湂䝁䄸杤求䡁䅉杢瑂䝁䅕杢あ䍁䅁兙湂䝁䅕杢橂䝁䅫党穂䍁䅷䅉求䝁䄰䅣獂䝁䄸入求䡁䅉督獁䍁䅁杣求䡁䅑兙灂䝁䅷党祂䡁䅍䅌杁䡁䅁䅡桂䡁䅉兢桂䝁䅍党ㅂ䡁䅑兡橂䝁䅅䅢杁䝁䅍睢瑂䡁䅁兙畂䝁䅫党穂䍁䅁兙畂䝁䅑䅉灂䝁䄴督ㅂ䡁䅉党祂䡁䅍䅌杁䝁䅅杢歂䍁䅁兙橂䝁䅍睢ㅂ䝁䄴䅤桂䝁䅉䅢求䍁䅁睙桂䡁䅉党杁䝁䄸杣湂䝁䅅杢灂䡁䅯兙あ䝁䅫睢畂䡁䅍䅉あ䝁䅧杣療䡁䅕睚潂䍁䅁兙杁䝁䄴党あ䡁䅣睢祂䝁䅳䅉療䝁䅙䅉獂䝁䅅杙療䡁䅉兙あ䝁䄸杣灂䝁䅕督獁䍁䅁䅣桂䡁䅑兡求䝁䄴䅤杁䡁䅍党祂䡁䅙兡橂䝁䅕䅉橂䝁䅕杢あ䝁䅕杣穂䍁䅷䅉睂䝁䅧䅢求䝁䅉睢あ䝁䄸兢灂䡁䅍䅤穂䍁䅁兡畂䍁䅁䅣潂䡁䅫督灂䝁䅍兡桂䝁䄴䅉療䝁䅙杚灂䝁䅍党穂䍁䅷䅉橂䝁䅅䅢獂䍁䅁睙求䝁䄴䅤求䡁䅉督杁䝁䅅杢歂䍁䅁兢療䝁䅉兡獂䝁䅕䅉睂䝁䅧䅢求䝁䅉睢あ䝁䄸兢灂䡁䅍䅤穂䍁䅷䅉畂䡁䅕杣穂䝁䅕督獁䍁䅁兙畂䝁䅑䅉療䡁䅑䅡求䡁䅉䅉潂䝁䅕兙獂䡁䅑䅡杁䝁䅅杢歂䍁䅁睤求䝁䅷䅢畂䝁䅕督穂䍁䅁䅣祂䝁䄸杚求䡁䅍督灂䝁䄸杢桂䝁䅷督畁䍁䅁䅖潂䝁䅕䅉橂䝁䄸兢睂䝁䅅杢㕂䍁䅁兙獂䡁䅍睢杁䡁䅁杣療䡁䅙兡歂䝁䅕督杁䡁䅉兡穂䝁䅳䅉桂䡁䅍督求䡁䅍督瑂䝁䅕杢あ䍁䅁督求䡁䅉杤灂䝁䅍党穂䍁䅁杚療䡁䅉䅉あ䝁䅧党杁䝁䅷兡浂䝁䅕䅉灂䝁䄴督ㅂ䡁䅉兙畂䝁䅍党杁䝁䅫杢歂䡁䅕督あ䡁䅉入㝁䍁䅁兙畂䝁䅑䅉潂䝁䅕兙獂䡁䅑䅡橂䝁䅅杣求䍁䅁睢祂䝁䅣兙畂䝁䅫来桂䡁䅑兡療䝁䄴督杁䝁䅅杢歂䍁䅁睙獂䝁䅫杢灂䝁䅍兡桂䝁䄴督杁䝁䅫杢浂䝁䄸杣瑂䝁䅅䅤灂䝁䄸杢杁䡁䅑党橂䝁䅧杢療䝁䅷睢湂䡁䅫䅉穂䝁䄸䅢ㅂ䡁䅑兡療䝁䄴督畁䍁䅁兕ㅂ䝁䅕督あ䍁䅁䅒灂䝁䅅睚畂䝁䄸督あ䝁䅫睙穂䍁䅁兓畂䝁䅍睢祂䡁䅁睢祂䝁䅅䅤求䝁䅑䅉㍂䝁䅅督杁䝁䅙睢ㅂ䝁䄴䅚求䝁䅑䅉灂䝁䄴䅉硁䑁䅫李㍁䍁䅁兙畂䝁䅑䅉灂䡁䅍䅉潂䝁䅕兙歂䡁䅅兤桂䡁䅉䅤求䡁䅉党歂䍁䅁兡畂䍁䅁睕求䝁䅍兙ㅂ䝁䅍兤穂䍁䅷䅉佂䝁䅕睤杁䕁䅯党祂䡁䅍党㕂䍁䄴䅁䑂兆䅁䅌䄸䙁䅅兤灂䝁䅑党獂䕁䄸杣あ䝁䅧睢杁䕁䅍睢祂䡁䅁睢祂䝁䅅䅤灂䝁䄸杢杁䡁䅁杣療䡁䅙兡歂䝁䅕督杁䝁䅑兡桂䝁䅣杢療䡁䅍䅤灂䝁䅍䅉あ䝁䅕督あ䝁䅫杢湂䍁䅁督療䝁䅷兤あ䝁䅫睢畂䡁䅍杌杁䙁䅑䅡求䍁䅁睙療䝁䄰䅣桂䝁䄴入杁䝁䄸䅣求䡁䅉兙あ䝁䅕督杁䡁䅑䅡祂䝁䄸兤湂䝁䅧䅉䵂䝁䅅杙穂䍁䅷䅉啂䡁䅉兙畂䡁䅍杚ㅂ䡁䅍兡療䝁䄴䅉乂䝁䅕䅚灂䝁䅍兡畂䝁䅕䅌杁䙁䅁睢灂䝁䄴䅤瑁䝁䄸杚瑁䕁䅍兙祂䝁䅕䅌杁䝁䅅杢歂䍁䅁兔療䝁䅷党橂䡁䅕䅢桂䡁䅉䅉䕂䝁䅫兙湂䝁䄴睢穂䡁䅑兡橂䡁䅍䅉楂䡁䅕督灂䝁䄴党穂䡁䅍䅉ㅂ䝁䄴兡あ䡁䅍杌杁䙁䅑䅡求䍁䅁䅔桂䝁䅉督杁䝁䅉兤穂䝁䅫杢求䡁䅍督杁䡁䅕杢灂䡁䅑䅉睂䡁䅉睢㉂䝁䅫䅚求䡁䅍䅉橂䝁䅷兡畂䝁䅫睙桂䝁䅷䅉橂䝁䅧党瑂䝁䅫督あ䡁䅉入杁䝁䅷兙楂䝁䄸杣桂䡁䅑睢祂䡁䅫䅉灂䝁䄴督あ䡁䅉兤瑂䝁䅕杢あ䡁䅍䅉桂䝁䄴䅚杁䡁䅑党穂䡁䅑督杁䡁䅑䅡桂䡁䅑䅉瑂䝁䅕兙穂䡁䅕杣求䍁䅁䅤桂䡁䅉睚求䡁䅑䅉橂䝁䅧党瑂䝁䅫睙桂䝁䅷督杁䝁䅫杢杁䝁䅉睢歂䝁䅫䅢㕂䍁䅁杚獂䡁䅕兡歂䡁䅍䅉浂䝁䄸杣杁䡁䅑䅡求䍁䅁党㉂䝁䅅䅢ㅂ䝁䅅䅤灂䝁䄸杢杁䝁䄸杚杁䝁䅧党桂䝁䅷䅤潂䍁䅁兙畂䝁䅑䅉あ䝁䅧党杁䝁䅍䅢灂䝁䄴兡橂䝁䅅䅢杁䝁䄰兙畂䝁䅅睚求䝁䄰党畂䡁䅑䅉療䝁䅙䅉睂䝁䅅䅤灂䝁䅕杢あ䡁䅍睏杁䝁䅫兢瑂䡁䅕杢療䝁䅅督穂䝁䅅入杁䝁䅷兙楂䝁䄸杣桂䡁䅑睢祂䡁䅫䅉灂䝁䄴督あ䡁䅉兤瑂䝁䅕杢あ䡁䅍䅉桂䝁䄴䅚杁䡁䅑党穂䡁䅑督獁䍁䅁睤潂䝁䅫睙潂䍁䅁兢求䝁䅅督ㅂ䡁䅉党杁䡁䅁杣療䡁䅑党灂䝁䄴督杁䝁䅅督杁䡁䅑䅡求䡁䅫䅉桂䝁䅍䅤杁䝁䅅督杁䝁䅅杢あ䝁䅫睚求䝁䄴督杁䝁䅫杢杁䡁䅑䅡求䍁䅁督睂䡁䅉党桂䝁䅑䅉療䝁䅙䅉歂䝁䅫督求䝁䅅督求䍁䅷䅉桂䝁䄴䅤灂䝁䅉睢歂䝁䅫党穂䍁䅁兡畂䍁䅁䅤潂䝁䅕䅉灂䝁䄰兢ㅂ䝁䄴党杁䡁䅉党穂䡁䅁睢畂䡁䅍党杁䡁䅍䅣ㅂ䡁䅉杣求䝁䅑䅉楂䡁䅫䅉歂䝁䅫督求䝁䅅督求䍁䅷䅉療䡁䅉䅉瑂䝁䅅杣牂䝁䅕杣穂䍁䅁睢浂䍁䅁䅣祂䝁䄸䅣求䡁䅉䅉療䡁䅉睚桂䝁䄴䅉浂䡁䅕杢橂䡁䅑兡療䝁䄴䅉桂䝁䄴䅚杁䝁䅧党桂䝁䅷䅤潂䑁䅳䅉あ䝁䅕督あ䝁䅫杢湂䍁䅁䅣祂䝁䄸䅚ㅂ䝁䅍䅤穂䍁䅁䅤療䍁䅁䅚求䡁䅑党橂䡁䅑䅉桂䝁䄴䅚杁䝁䄰睢畂䝁䅫䅤療䡁䅉䅉歂䝁䅫督求䝁䅅督求䍁䅁䅣祂䝁䄸睚祂䝁䅕督穂䝁䅫睢畂䍁䅁兙橂䡁䅉睢穂䡁䅍䅉桂䍁䅁督睂䝁䅕睙あ䡁䅉兤瑂䍁䅁睢浂䍁䅁䅤潂䝁䅕杣桂䡁䅁党ㅂ䡁䅑兡橂䍁䅁兙祂䝁䅕兙穂䑁䅳䅉桂䝁䄴䅚杁䡁䅍䅣求䝁䅍兡桂䝁䅷兡㙂䝁䅕䅚杁䝁䅑兡桂䝁䅣杢療䡁䅍䅤灂䝁䅍䅉穂䝁䄸䅢ㅂ䡁䅑兡療䝁䄴督畁䍁䅁䅖潂䝁䅕䅉啂䡁䅉兙畂䡁䅍杚ㅂ䡁䅍兡療䝁䄴䅉乂䝁䅕䅚灂䝁䅍兡畂䝁䅕䅉楂䡁䅕督灂䝁䄴党穂䡁䅍䅉ㅂ䝁䄴兡あ䍁䅁睢浂䝁䅙党祂䡁䅍䅉灂䝁䄰兢ㅂ䝁䄴睢潂䝁䅕兢桂䡁䅑睢獂䝁䄸睚㕂䍁䅁兡畂䡁䅍䅤祂䡁䅕兢求䝁䄴䅤穂䍁䅁兙畂䝁䅑䅉あ䝁䅕督あ䡁䅍䅉ㅂ䡁䅍党歂䍁䅁杚療䡁䅉䅉楂䝁䅷睢療䝁䅑䅉あ䡁䅫䅣灂䝁䄴睚杁䡁䅑睢杁䝁䅕杢穂䡁䅕杣求䍁䅁䅣桂䡁䅑兡求䝁䄴䅤瑁䝁䅑睢畂䝁䄸杣杁䝁䅍睢瑂䡁䅁兙あ䝁䅫杙灂䝁䅷兡あ䡁䅫䅉灂䝁䄴䅉楂䝁䅷睢療䝁䅑䅉あ䡁䅉兙畂䡁䅍杚ㅂ䡁䅍兡療䝁䄴督㝁䍁䅁兙畂䝁䅑䅉歂䝁䄸杢療䡁䅉䅉穂䝁䅍杣求䝁䅕杢灂䝁䄴睚杁䝁䅫杢穂䡁䅑杣ㅂ䝁䄰党畂䡁䅑督杁䝁䅅杢歂䍁䅁䅤求䡁䅍䅤穂䍁䅁兤穂䝁䅕䅚杁䝁䅙睢祂䍁䅁杙獂䝁䄸睢歂䍁䅁兙畂䝁䅑䅉睂䝁䅷兙穂䝁䄰兙杁䡁䅍睙祂䝁䅕党畂䝁䅫杢湂䍁䅁杚療䡁䅉䅉灂䝁䄴杚求䝁䅍䅤灂䝁䄸兤穂䍁䅁䅚灂䡁䅍党桂䡁䅍党穂䍁䄴䅉啂䝁䅧党杁䙁䅁睢灂䝁䄴䅤瑁䝁䄸杚瑁䕁䅍兙祂䝁䅕䅉楂䡁䅕督灂䝁䄴党穂䡁䅍䅉ㅂ䝁䄴兡あ䍁䅁䅣祂䝁䄸杤灂䝁䅑党穂䍁䅁兡畂䡁䅍䅤祂䡁䅕兢求䝁䄴䅤穂䍁䅁兙畂䝁䅑䅉あ䝁䅕督あ䡁䅍䅉あ䝁䄸䅉睂䡁䅉睢㉂䝁䅫䅚求䍁䅁杣桂䡁䅁兡歂䍁䅁杣求䡁䅍兤獂䡁䅑督杁䝁䅅睙祂䝁䄸督穂䍁䅁兙杁䝁䅍睢畂䡁䅑兡畂䡁䅕兤瑂䍁䅁睢浂䍁䅁䅣療䝁䅫杢あ䍁䄰睢浂䍁䄰睙桂䡁䅉党杁䡁䅍党あ䡁䅑兡畂䝁䅣督畁䍁䅁䅖潂䝁䅕䅉乂䝁䄸䅢求䝁䅍兤獂䝁䅅杣杁䕁䅑兡桂䝁䅣杢療䡁䅍䅤灂䝁䅍督杁䝁䅉兤穂䝁䅫杢求䡁䅍督杁䡁䅕杢灂䡁䅑䅉療䝁䅙杚求䡁䅉督杁䡁䅁睢獂䡁䅫兢求䡁䅉兙穂䝁䅕䅉橂䝁䅧兙灂䝁䄴䅉祂䝁䅕兙橂䡁䅑兡療䝁䄴䅉あ䝁䅧党祂䝁䄰睢橂䡁䅫睙獂䝁䅕杣穂䑁䅳䅉桂䝁䄰䅣獂䝁䅫杚灂䝁䅍兙あ䝁䅫睢畂䍁䅁督㕂䡁䅍䅤求䝁䄰督㝁䍁䅁兙畂䝁䅑䅉穂䝁䅅兢睂䝁䅷党瑁䡁䅑睢瑁䡁䅉党穂䡁䅕䅢あ䍁䅁兢療䝁䅷党橂䡁䅕䅢桂䡁䅉䅉灂䝁䄴督あ䡁䅉兤瑂䝁䅕杢あ䡁䅍䅉桂䝁䄴䅚杁䡁䅑党穂䡁䅑督杁䝁䅙睢祂䍁䅁督㕂䝁䄴䅚祂䝁䄸兢灂䝁䅍䅉灂䝁䄴杚求䝁䅍䅤灂䝁䄸兤穂䍁䅁䅚灂䡁䅍党桂䡁䅍党杁䝁䅑兡桂䝁䅣杢療䡁䅍䅤灂䝁䅍督畁䍁䅁䅖潂䝁䅕䅉橂䝁䄸兢睂䝁䅅杢㕂䍁䅁督求䝁䅷䅢穂䍁䅁兡あ䡁䅍䅉睂䡁䅉睢歂䡁䅕睙あ䡁䅍䅉歂䝁䅫杣求䝁䅍䅤獂䡁䅫䅉あ䝁䄸䅉求䝁䄴䅚杁䡁䅕督求䡁䅉督杁䡁䅑䅡祂䝁䄸兤湂䝁䅧䅉桂䍁䅁䅚灂䡁䅉党橂䡁䅑䅉穂䝁䅅䅢求䡁䅍䅉浂䝁䄸杣橂䝁䅕睏杁䝁䅅杢歂䍁䅁䅤潂䡁䅉睢ㅂ䝁䅣䅡杁䝁䅅䅉畂䝁䅕䅤㍂䝁䄸杣牂䍁䅁睢浂䍁䅁䅚灂䡁䅍䅤祂䝁䅫杙ㅂ䡁䅑睢祂䡁䅍䅉浂䝁䄸杣杁䡁䅁杣療䝁䅙党穂䡁䅍兡療䝁䄴兙獂䍁䅁兤穂䝁䅕䅉灂䝁䄴䅉睂䝁䅧入穂䝁䅫睙灂䝁䅅杢杁䝁䄸杚浂䝁䅫睙求䡁䅍䅌杁䝁䅧睢穂䡁䅁兡あ䝁䅅䅢穂䍁䅷䅉橂䝁䅷兡畂䝁䅫睙桂䝁䅷䅉獂䝁䅅杙療䡁䅉兙あ䝁䄸杣灂䝁䅕督獁䍁䅁杣求䝁䅙党祂䝁䅕杢橂䝁䅕䅉獂䝁䅅杙療䡁䅉兙あ䝁䄸杣灂䝁䅕督獁䍁䅁兤祂䝁䅣党畂䡁䅑䅉橂䝁䅅杣求䍁䅁睙獂䝁䅫杢灂䝁䅍督獁䍁䅁兤畂䝁䅫杤求䡁䅉督灂䡁䅑兡求䡁䅍䅌杁䡁䅉党あ䝁䅅兡獂䍁䅁睙獂䝁䅫杢灂䝁䅍督獁䍁䅁䅣潂䝁䅅杣瑂䝁䅅睙灂䝁䅕督獁䍁䅁睤求䝁䅷䅢畂䝁䅕督穂䍁䅁督橂䡁䅉党求䝁䄴兡畂䝁䅣䅉橂䝁䅕杢あ䝁䅕杣穂䍁䅷䅉楂䝁䅷睢療䝁䅑䅉楂䝁䅅杢牂䡁䅍䅌杁䝁䅅杢歂䍁䅁䅚療䝁䄴睢祂䍁䅁睙求䝁䄴䅤求䡁䅉督獁䍁䅁兙穂䍁䅁睤求䝁䅷䅢杁䝁䅅督杁䝁䅙睢祂䍁䅁兡畂䝁䅑兡㉂䝁䅫䅚ㅂ䝁䅅䅢獁䍁䅁杢療䝁䄴兌睂䡁䅉睢浂䝁䅕督穂䝁䅫睢畂䝁䅅䅢獁䍁䅁兙畂䝁䅑䅉療䡁䅙党祂䍁䄰䅤潂䝁䅕兌橂䝁䄸兤畂䡁䅑党祂䍁䅁兤穂䝁䅕杌杁䕁䅫䅤杁䝁䄸䅣求䡁䅉兙あ䝁䅕督杁䝁䅫杢杁䕁䄴睢祂䡁䅑䅡杁䕁䅅兢求䡁䅉兡橂䝁䅅䅌杁䕁䅕兤祂䝁䄸䅣求䍁䅷䅉あ䝁䅧党杁䕁䄰兡歂䝁䅑䅢求䍁䅁兒桂䡁䅍䅤獁䍁䅁兑浂䡁䅉兡橂䝁䅅䅌杁䕁䅍䅡灂䝁䄴兙獁䍁䅁兙畂䝁䅑䅉灂䝁䄴䅤求䡁䅉杢桂䡁䅑兡療䝁䄴兙獂䝁䅷入畁䍁䅁䅖潂䝁䅕䅉橂䝁䄸兢睂䝁䅅杢㕂䍁䅁睤桂䡁䅍䅉灂䝁䄴睙療䡁䅉䅣療䡁䅉兙あ䝁䅕䅚杁䝁䅫杢杁䑁䅅兏㍁䑁䅫䅉桂䝁䄴䅚杁䝁䅫督杁䝁䅧党桂䝁䅑兣ㅂ䝁䅅杣あ䝁䅕杣求䝁䅑䅉灂䝁䄴䅉呂䝁䅅杢杁䕁䅑兡求䝁䅣睢獁䍁䅁睑桂䝁䅷兡浂䝁䄸杣畂䝁䅫兙畁䅁䅁硫䅕䥁䑷䅁剂䡁䅕兡畂䙁䅍䅤祂䝁䅕党あ䍁䅷䅉䩂䝁䄴睙畁䍁䅷䅉桂䝁䄴䅉療䝁䄴䅢灂䝁䄴党杁䡁䅁党祂䝁䅙睢祂䝁䄰兙畂䝁䅍党杁䝁䄰兙祂䝁䅳党あ䝁䅫杢湂䍁䅁睙療䝁䄰䅣桂䝁䄴入獁䍁䅁䅣祂䝁䄸杤灂䝁䅑党穂䍁䅁睙ㅂ䡁䅍䅤療䝁䄰党祂䍁䅁兙橂䡁䅅兤灂䡁䅍兡あ䝁䅫睢畂䍁䅁督求䡁䅉杤灂䝁䅍党穂䍁䅁杚療䡁䅉䅉灂䡁䅑督杁䝁䅍䅢灂䝁䅕杢あ䡁䅍䅉灂䝁䄴䅉あ䝁䅧党杁䙁䅕杢灂䡁䅑党歂䍁䅁睕あ䝁䅅䅤求䡁䅍䅉桂䝁䄴䅚杁䝁䅫杢あ䝁䅕杣畂䝁䅅䅤灂䝁䄸杢桂䝁䅷䅢㕂䍁䄴䅉啂䝁䅧党杁䝁䅍睢瑂䡁䅁兙畂䡁䅫䅉療䝁䅙杚求䡁䅉督杁䝁䄸杢獂䝁䅫杢求䍁䅁兢桂䡁䅉睡求䡁䅑兡畂䝁䅣䅉穂䝁䅕杣㉂䝁䅫睙求䡁䅍䅌杁䡁䅍兤橂䝁䅧䅉桂䡁䅍䅉硂䡁䅕兙獂䝁䅫杚灂䝁䅕䅚杁䝁䅍䅢灂䝁䅍睡穂䍁䅷䅉獂䝁䅕兙歂䡁䅍䅌杁䝁䅍兙獂䝁䅷督獁䍁䅁兙睂䡁䅁䅢灂䝁䅍兙あ䝁䅫睢畂䡁䅍䅌杁䝁䅅杢歂䍁䅁睙ㅂ䡁䅍䅤療䝁䄰党祂䡁䅍䅉あ䝁䅧杣療䡁䅕睚潂䍁䅁兡あ䡁䅍䅉㍂䝁䅕杙穂䝁䅫䅤求䡁䅍䅉療䡁䅉䅉あ䝁䅧兡祂䝁䅑兌睂䝁䅅杣あ䡁䅫䅉睂䡁䅕杙獂䝁䅫督潂䝁䅕杣穂䍁䄴䅉䩂䡁䅑䅉穂䝁䅕杣㉂䝁䅕督杁䝁䅙兡畂䝁䅅杢橂䝁䅫兙獂䍁䅁兙畂䝁䅑䅉潂䝁䄸兢求䍁䅁督求䡁䅉杤灂䝁䅍党穂䍁䅁兡畂䝁䅑兤穂䡁䅑杣灂䝁䅕督畁䍁䅁䅖潂䝁䅕䅉橂䝁䄸兢睂䝁䅅杢㕂䍁䅁睤桂䡁䅍䅉灂䝁䄴睙療䡁䅉䅣療䡁䅉兙あ䝁䅕䅚杁䝁䅫杢杁䑁䅅兏㕁䑁䅫䅉桂䝁䄴䅚杁䝁䅫督杁䝁䅧党桂䝁䅑兣ㅂ䝁䅅杣あ䝁䅕杣求䝁䅑䅉灂䝁䄴䅉䝂䝁䄸督あ䝁䅕杣杁䕁䅍兡あ䡁䅫䅌杁䕁䅍兙獂䝁䅫杚療䡁䅉杢灂䝁䅅杌䅁䱁場䅁敁兄䅁杕䍂䍁䅁睒獂䝁䄸杙桂䝁䅷䅌杁䕁䅫杢橂䍁䄴䅌杁䝁䅅杢杁䝁䄸兢畂䝁䅫睙潂䝁䅅杢畂䝁䅕䅢杁䝁䄰兙祂䝁䅳党あ䡁䅁䅢桂䝁䅍党獁䍁䅁䅣祂䝁䄸杤灂䝁䅑党穂䍁䅁兡畂䡁䅍兡湂䝁䅧䅤穂䍁䅷䅉穂䝁䅕杣㉂䝁䅫睙求䡁䅍䅌杁䝁䅅杢歂䍁䅁䅤祂䝁䅅杢穂䝁䅅睙あ䝁䅫睢畂䍁䅁督療䝁䅷兤あ䝁䅫睢畂䡁䅍䅉浂䝁䄸杣杁䝁䅉兤㕂䝁䅕杣穂䍁䅁兙畂䝁䅑䅉穂䝁䅕䅢獂䝁䅕杣穂䍁䅁睢浂䍁䅁睙療䝁䄰兢求䡁䅉睙灂䝁䅅䅢杁䝁䅅督穂䝁䅕䅤穂䍁䅁兙畂䝁䅑䅉㉂䝁䅕䅡灂䝁䅍䅢求䡁䅍䅉㍂䝁䄸杣獂䝁䅑睤灂䝁䅑党畁䍁䅁兓あ䡁䅍䅉瑂䝁䅅杣牂䝁䅕䅤睂䝁䅷兙橂䝁䅕䅉楂䡁䅉兙畂䝁䅑督杁䝁䅫杢橂䝁䅷兤歂䝁䅕䅉卂䝁䅫䅤橂䝁䅧兡求䍁䅁村祂䝁䄸督畁䍁䅷䅉桂䝁䄴䅉桂䡁䅕睙あ䝁䅫睢畂䝁䅕党祂䍁䅁睢浂䍁䅁睙療䝁䄰兢求䡁䅉睙灂䝁䅅䅢杁䝁䅅督穂䝁䅕䅤穂䍁䅁兙畂䝁䅑䅉㉂䝁䅕䅡灂䝁䅍䅢求䡁䅍䅉療䝁䅙杚求䡁䅉兡畂䝁䅣䅉療䝁䄴䅢灂䝁䄴党杁䝁䅉兡歂䝁䅑兡畂䝁䅣睏杁䕁䅫兑䉂䍁䅷䅉桂䍁䅁䅚灂䝁䅣兡あ䝁䅅䅢杁䝁䄰兙祂䝁䅳党あ䡁䅁䅢桂䝁䅍党杁䝁䅍睢畂䝁䄴党橂䡁䅑兡畂䝁䅣䅉㉂䝁䅕䅡灂䝁䅍䅢求䍁䅁杙ㅂ䡁䅫党祂䡁䅍䅉桂䝁䄴䅚杁䡁䅍党獂䝁䅷党祂䡁䅍睏杁䙁䅉睢ㅂ䡁䅍党杁䙁䅍党祂䡁䅙兡橂䝁䅕督獁䍁䅁睤潂䝁䅫睙潂䍁䅁䅣祂䝁䄸杤灂䝁䅑党穂䍁䅁兙穂䡁䅍党あ䍁䅁兢桂䝁䄴兙湂䝁䅕兢求䝁䄴䅤獁䍁䅁䅚桂䡁䅑兙瑁䝁䅑杣灂䡁䅙党畂䍁䅁兡畂䡁䅑党獂䝁䅷兡湂䝁䅕杢橂䝁䅕䅌杁䝁䅅杢歂䍁䅁䅣求䡁䅉杚療䡁䅉兢桂䝁䄴睙求䍁䅁杙求䝁䄴睙潂䝁䄰兙祂䝁䅳兡畂䝁䅣䅉穂䡁䅫督あ䝁䅕兢㝁䍁䅁睕瑂䝁䅅杣あ䕁䅕兣ㅂ䝁䅫䅣獁䍁䅁兙杁䡁䅑党橂䝁䅧杢療䝁䅷睢湂䡁䅫䅉睂䝁䅷兙あ䝁䅙睢祂䝁䄰䅉あ䝁䅧兙あ䍁䅁督ㅂ䡁䅁䅣療䡁䅉䅤穂䍁䅁睙ㅂ䡁䅍䅤療䝁䄰党祂䡁䅍升杁䝁䄰兙畂䝁䅅睚求䝁䄰党畂䡁䅑䅉療䝁䅙䅉あ䝁䅧党杁䝁䅕兣ㅂ䝁䅫䅣瑂䝁䅕杢あ䍁䅁䅢灂䝁䅙党橂䡁䅫睙獂䝁䅕睏杁䝁䅅杢歂䍁䅁杖求䡁䅉兡あ䡁䅉党桂䝁䅑䅌杁䝁䅅杢杁䝁䄸杢獂䝁䅫杢求䍁䅁兢桂䡁䅉睡求䡁䅑䅣獂䝁䅅睙求䍁䅁杚療䡁䅉䅉潂䝁䅕兙㉂䡁䅫䅉潂䝁䅅兤獂䍁䅁䅤祂䝁䅅杢穂䡁䅁睢祂䡁䅑䅉穂䝁䄸䅢ㅂ䡁䅑兡療䝁䄴杌杁䙁䅑䅡求䍁䅁睙療䝁䄰䅣桂䝁䄴入婁䡉䅍䅉楂䡁䅉兙畂䝁䅑督杁䝁䅫杢橂䝁䅷兤歂䝁䅕䅉䡂䝁䄸杤兂䝁䅷兙畂䝁䅕䅤獁䍁䅁兙畂䍁䅁睢畂䝁䅷兡畂䝁䅕䅉瑂䝁䅅杣牂䝁䅕䅤睂䝁䅷兙橂䝁䅕䅉浂䝁䄸杣杁䡁䅑䅡求䍁䅁督桂䝁䅷党杁䝁䄸杚杁䝁䅣睢㉂䝁䅕杣畂䝁䄰党畂䡁䅑䅉桂䝁䄴䅚杁䝁䄰兡獂䝁䅫䅤桂䡁䅉入杁䝁䅅督穂䝁䅕䅤穂䑁䅳䅉卂䕁䅉䅉䉂䡁䅕睙あ䝁䅫睢畂䍁䅷䅉桂䝁䄴䅉療䝁䄴督灂䡁䅑党杁䝁䅅杢歂䍁䅁睢畂䝁䅷兡畂䝁䅕䅉瑂䝁䅅杣牂䝁䅕䅤睂䝁䅷兙橂䝁䅕䅉浂䝁䄸杣杁䡁䅍党獂䝁䅷兡畂䝁䅣䅉桂䝁䄴䅚杁䝁䅉兤㕂䝁䅫杢湂䍁䅁兤穂䝁䅕䅚杁䝁䅕兣ㅂ䝁䅫䅣瑂䝁䅕杢あ䑁䅳䅉䩂䡁䅉睢畂䙁䅁䅢桂䝁䄴党あ䍁䅷䅉桂䝁䄴䅉療䝁䄴䅢灂䝁䄴党杁䝁䄰兙祂䝁䅳党あ䡁䅁䅢桂䝁䅍党杁䝁䅙睢祂䍁䅁督求䝁䅷䅢灂䝁䄴睚杁䝁䅅杢歂䍁䅁杙ㅂ䡁䅫兡畂䝁䅣䅉ㅂ䡁䅍党歂䍁䅁党硂䡁䅕兡睂䝁䄰党畂䡁䅑睏杁䕁䄰兙祂䝁䅳党あ䡁䅁䅢桂䝁䅍党瑁䕁䅕䅌杁䝁䅅杢杁䝁䄸杢獂䝁䅫杢求䍁䅁督療䝁䅷兤あ䝁䅫睢畂䍁䅁䅤潂䝁䅅䅤杁䝁䄰兙牂䝁䅕䅉療䝁䅙杚求䡁䅉督癁䝁䅉兤㕂䍁䅁杢療䡁䅣䅉浂䝁䄸杣瑂䝁䅅䅤㝁䍁䅁杕療䡁䅕督求䍁䅁兑睂䡁䅁杣桂䝁䅫督桂䝁䅷督獁䍁䅁兙杁䝁䅍党祂䡁䅑兡浂䝁䅫党歂䍁䅁兙睂䡁䅁杣桂䝁䅫督桂䝁䅷䅉穂䝁䅕杣㉂䝁䅫睙求䍁䅁督療䝁䅷兤あ䝁䅫睢畂䑁䅳䅉卂䝁䅫䅤橂䝁䅧兡求䍁䅁䅔灂䡁䅍䅤杁䕁䄰兙穂䝁䅍兤穂䍁䅷䅉桂䝁䄴䅉療䝁䄴䅢灂䝁䄴党杁䝁䅕兣ㅂ䝁䅫䅣瑂䝁䅕杢あ䍁䅁䅢灂䡁䅍䅤灂䝁䄴睚杁䡁䅍党祂䡁䅙兡橂䝁䅕䅉桂䝁䄴䅚杁䕁䅉杍䍂䍁䅁䅚求䝁䅅䅢求䡁䅉䅉睂䝁䄸杣あ䝁䅅䅢㝁䍁䅁睑呂䕁䅅䅖療䝁䅑兙㕂䍁䅷䅉桂䝁䄴䅉療䝁䄴䅢灂䝁䄴党杁䡁䅉党睂䝁䄸杣あ䝁䅫杢湂䍁䅁兙畂䝁䅑䅉桂䝁䄴兙獂䡁䅫督灂䡁䅍䅉あ䝁䄸睢獂䍁䅁䅤潂䝁䅅䅤杁䝁䅣兡㉂䝁䅕督杁䡁䅍党獂䝁䅷党祂䡁䅍䅉あ䝁䅧党杁䝁䅅杙灂䝁䅷兡あ䡁䅫䅉あ䝁䄸䅉瑂䝁䅅杢桂䝁䅣党杁䡁䅑䅡求䝁䅫杣杁䡁䅙党潂䝁䅫睙獂䝁䅕䅉桂䡁䅍督求䡁䅑督杁䝁䅅杢歂䍁䅁兢療䝁䄴兡あ䝁䄸杣杁䡁䅍兙獂䝁䅕督杁䡁䅁党祂䝁䅙睢祂䝁䄰兙畂䝁䅍党㝁䍁䅁兙畂䝁䅑䅉䑂䝁䅅䅤桂䡁䅍䅤祂䝁䄸䅣潂䝁䅕䅉卂䝁䅕督睂䝁䄸杢穂䝁䅕䅉呂䝁䅕杣㉂䝁䅫睙求䡁䅍杌杁䕁䅫杢杁䝁䅅䅚歂䝁䅫䅤灂䝁䄸杢獁䍁䅁兡あ䍁䅁睢浂䝁䅙党祂䡁䅍䅉あ䝁䅫䅤獂䝁䅕䅌杁䝁䅑兙あ䝁䅅䅌杁䡁䅑杣桂䝁䄴督睂䝁䄸杣あ䝁䅅䅤灂䝁䄸杢杁䝁䅅杢歂䍁䅁䅢療䝁䅣兡穂䡁䅑兡橂䡁䅍䅌杁䡁䅉党浂䡁䅕杣楂䝁䅫督潂䝁䅫杢湂䍁䅷䅉灂䝁䄴督睂䝁䅕睙あ䝁䅫睢畂䍁䅷䅉桂䝁䄴䅚杁䝁䅙兡畂䝁䅅杢橂䝁䅫兙獂䍁䅁督求䡁䅉杤灂䝁䅍党穂䍁䄴䅉䩂䡁䅑䅉穂䝁䅕杣㉂䝁䅕督杁䝁䅍兤穂䡁䅑睢瑂䝁䅕杣穂䍁䅁兙橂䡁䅉睢穂䡁䅍䅉㉂䝁䅅杣灂䝁䄸兤穂䍁䅁兙穂䡁䅍党あ䍁䅁睙獂䝁䅅督穂䝁䅕督獁䍁䅁兡畂䝁䅍䅢ㅂ䝁䅑兡畂䝁䅣䅉桂䡁䅕䅤療䝁䄰睢あ䝁䅫杤求䍁䅷䅉橂䝁䄸兢瑂䝁䅕杣橂䝁䅫兙獂䍁䅁䅤祂䝁䅅杢穂䡁䅁睢祂䡁䅑兙あ䝁䅫睢畂䍁䅷䅉橂䝁䄸杢穂䡁䅑杣ㅂ䝁䅍䅤灂䝁䄸杢獁䍁䅁睚療䡁䅙党祂䝁䄴兢求䝁䄴䅤杁䡁䅍兤祂䡁䅁䅢ㅂ䡁䅍䅌杁䝁䅷兡浂䡁䅑兡畂䝁䅣䅉桂䝁䄴䅚杁䝁䄰兙あ䝁䅕杣灂䝁䅅䅢杁䝁䅧兙畂䝁䅑䅢灂䝁䄴睚獁䍁䅁党畂䝁䅕杣湂䡁䅫䅌杁䝁䄰兡畂䝁䅫杢湂䍁䅷䅉桂䝁䄴䅚杁䝁䅅睚祂䝁䅫睙ㅂ䝁䅷䅤ㅂ䡁䅉党畁䍁䅁杕䍂䍁䅁睒獂䝁䄸杙桂䝁䅷䅌杁䕁䅫杢橂䍁䄴䅉㍂䝁䅅督杁䝁䅙睢ㅂ䝁䄴䅚求䝁䅑䅉灂䝁䄴䅉硁䑁䅫兎㑁䍁䅁兙畂䝁䅑䅉灂䡁䅍䅉潂䝁䅕兙歂䡁䅅兤桂䡁䅉䅤求䡁䅉党歂䍁䅁兡畂䍁䅁睖求䡁䅍䅤橂䝁䅧党穂䡁䅑党祂䍁䅷䅉䩂䝁䅷䅢灂䝁䄴睢灂䡁䅍杌䅁䕁呁䅁敃睄䅁杕䍂䕁䅍䅉䍂䝁䅕兙祂䝁䅫杢湂䡁䅍䅉䩂䝁䄴睙療䡁䅉䅣療䡁䅉兙あ䝁䅕䅚杁䝁䄰兙畂䡁䅕杚桂䝁䅍䅤ㅂ䡁䅉党穂䍁䅁兙畂䝁䅑䅉瑂䝁䅅杣牂䝁䅕䅤穂䍁䅁党畂䝁䅣兡畂䝁䅕党祂䝁䅕䅚杁䡁䅁杣求䝁䅍兡穂䝁䅫睢畂䍁䅁杙求䝁䅅杣灂䝁䄴睚穂䍁䅷䅉橂䝁䄸兢睂䝁䄸杢求䝁䄴䅤穂䍁䅷䅉桂䝁䄴䅚杁䡁䅍入穂䡁䅑党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䕁䅅党祂䝁䄸督睂䝁䅅睙求䍁䄸䅒求䝁䅙党畂䡁䅍党杁䝁䅅杢歂䍁䅁兓畂䝁䅑兤穂䡁䅑杣灂䝁䅅䅢畁䍁䅁䅖潂䝁䅕䅉橂䝁䄸兢睂䝁䅅杢㕂䍁䅁䅣祂䝁䄸䅚ㅂ䝁䅍党穂䍁䅁䅣獂䝁䅅兡畂䍁䅁杙求䝁䅅杣灂䝁䄴睚穂䍁䅁睤灂䡁䅑䅡杁䡁䅍党獂䝁䅙兌獂䡁䅕杙祂䝁䅫睙桂䡁䅑兡畂䝁䅣䅉療䡁䅉䅉瑂䝁䅕䅤桂䝁䅷兌あ䝁䄸兌瑂䝁䅕䅤桂䝁䅷䅉歂䝁䅕督灂䝁䅣杢穂䍁䅷䅉灂䝁䄴睙獂䡁䅕䅚灂䝁䄴睚杁䡁䅉睢歂䍁䅁党畂䝁䅑䅉楂䝁䅕兙祂䝁䅫杢湂䡁䅍䅌杁䡁䅍䅣潂䝁䅕杣灂䝁䅍兙獂䍁䅁䅣獂䝁䅅兡畂䍁䅁杙求䝁䅅杣灂䝁䄴睚穂䍁䅷䅉桂䝁䄴䅚杁䝁䅯睢ㅂ䡁䅉杢桂䝁䅷䅉楂䝁䅕兙祂䝁䅫杢湂䡁䅍睏杁䡁䅉睢獂䝁䅷党祂䍁䅁杙求䝁䅅杣灂䝁䄴睚穂䍁䅷䅉穂䡁䅕睙潂䍁䅁兙穂䍁䅁䅤桂䡁䅁党祂䝁䅕䅚杁䡁䅉睢獂䝁䅷党祂䍁䅁杙求䝁䅅杣灂䝁䄴睚穂䍁䅷䅉畂䝁䅕党歂䝁䅷党杁䡁䅉睢獂䝁䅷党祂䍁䅁杙求䝁䅅杣灂䝁䄴睚穂䍁䅷䅉桂䝁䄴䅚杁䝁䄴党求䝁䅑䅢求䍁䅁杙求䝁䅅杣灂䝁䄴睚杁䡁䅑杣桂䝁䅍睡杁䡁䅉睢獂䝁䅷党祂䡁䅍䅉桂䝁䄴䅚杁䝁䅍兙瑂䍁䅁杚療䝁䅷䅢療䡁䅣党祂䡁䅍䅌杁䡁䅣䅡灂䝁䅍䅡杁䝁䅅杣求䍁䅁兙畂䡁䅑兡瑁䝁䅙杣灂䝁䅍䅤灂䝁䄸杢杁䡁䅁杣療䝁䅑兤橂䡁䅑督杁䡁䅑䅡桂䡁䅑䅉桂䡁䅉党杁䡁䅕督求䝁䅑䅉灂䝁䄴䅉灂䝁䄴䅚ㅂ䡁䅍䅤祂䝁䅫兙獂䍁䅁兙睂䡁䅁䅢灂䝁䅍兙あ䝁䅫睢畂䡁䅍䅉桂䝁䄴䅚杁䝁䄰兡獂䝁䅫䅤桂䡁䅉入杁䝁䅅兡祂䝁䅍杣桂䝁䅙䅤杁䡁䅁䅢桂䡁䅑杚療䡁䅉兢穂䑁䅳䅉桂䝁䄴䅚杁䝁䅉兙獂䝁䅷䅉楂䝁䅕兙祂䝁䅫杢湂䡁䅍䅉灂䝁䄴睙獂䡁䅕䅚求䍁䅁䅡灂䝁䅣䅡杁䡁䅁杣求䝁䅍兡穂䝁䅫睢畂䍁䅁兙求䡁䅉睢穂䡁䅁兙橂䝁䅕䅌杁䝁䅅兡祂䝁䅙杣桂䝁䄰党杁䝁䅍睢畂䡁䅑杣療䝁䅷䅌杁䡁䅑䅡灂䝁䄴䅉穂䝁䅕睙あ䝁䅫睢畂䍁䅷䅉桂䝁䄴䅚杁䝁䅫杢歂䡁䅕督あ䡁䅉兡桂䝁䅷䅉楂䝁䅅䅢獂䍁䅁杙求䝁䅅杣灂䝁䄴睚穂䍁䅁䅤潂䝁䅅䅤杁䡁䅕䅤灂䝁䅷兡㙂䝁䅕䅉潂䝁䅫睚潂䍁䅁䅣祂䝁䅕睙灂䡁䅍兡療䝁䄴䅉楂䝁䅅䅢獂䍁䅁党獂䝁䅕兢求䝁䄴䅤穂䍁䅁䅤療䍁䅁杣求䝁䅑兤橂䝁䅕䅉浂䡁䅉兡橂䡁䅑兡療䝁䄴䅉灂䝁䄴䅉潂䝁䅫睚潂䍁䄰督睂䝁䅕党歂䍁䅁兙睂䡁䅁䅢灂䝁䅍兙あ䝁䅫睢畂䡁䅍杌杁䕁䅫杢杁䝁䅅䅚歂䝁䅫䅤灂䝁䄸杢獁䍁䅁兡あ䍁䅁睢浂䝁䅙党祂䡁䅍䅉瑂䝁䄸兤畂䡁䅑党歂䍁䅁杙求䝁䅅杣灂䝁䄴睚杁䡁䅁杣療䝁䅑兤橂䡁䅑督杁䝁䅫杢橂䝁䅷兤歂䝁䅕䅉瑂䝁䄸兤畂䡁䅑党歂䍁䅁杙桂䝁䅷䅢杁䝁䅉党桂䡁䅉兡畂䝁䅣督獁䍁䅁兢療䡁䅕杢あ䝁䅕䅚杁䡁䅉睢獂䝁䅷党祂䍁䅁杙求䝁䅅杣灂䝁䄴睚穂䍁䅷䅉桂䝁䄴䅚杁䝁䄰睢ㅂ䝁䄴䅤求䝁䅑䅉睂䝁䅷兙灂䝁䄴䅉楂䝁䅕兙祂䝁䅫杢湂䡁䅍睏杁䝁䅅杢歂䍁䅁党畂䝁䅍䅢療䡁䅍党歂䍁䅁睚求䝁䅅杣灂䝁䄴睚杁䡁䅁杣療䝁䅑兤橂䡁䅑䅉獂䝁䅫杢求䡁䅍䅌杁䝁䅫杢橂䝁䅷兤歂䝁䅫杢湂䍁䅁兣ㅂ䝁䅅杢あ䝁䅫督杁䝁䅣党桂䡁䅉兢療䡁䅑睢祂䍁䅷䅉あ䝁䄸杣硂䡁䅕党杁䝁䅅杣瑂䍁䅷䅉あ䝁䅫睚求䝁䅅杣獁䍁䅁兢桂䝁䅣杢桂䝁䅣党桂䡁䅉䅉桂䝁䄴䅚杁䝁䄰兙㑂䡁䅕兢獁䍁䅁兙畂䝁䅑䅉橂䝁䄸杢あ䡁䅉睢獂䝁䅷党歂䍁䅁督あ䝁䅅杣あ䍁䅁䅤祂䝁䅅杢穂䝁䄰兡穂䡁䅍兡療䝁䄴杌杁䕁䅙兤祂䡁䅑䅡求䡁䅉䅌杁䡁䅑䅡求䍁䅁睙療䝁䄰䅣桂䝁䄴入婁䡉䅍䅉睂䝁䄸睤求䡁䅉䅉あ䡁䅉兙畂䡁䅍兢灂䡁䅍督灂䝁䄸杢杁䝁䅍睢瑂䡁䅁睢畂䝁䅕杢あ䡁䅍䅉灂䝁䄴睙獂䡁䅕䅚求䍁䅁兢求䝁䅍䅡桂䝁䄴兡橂䝁䅅䅢杁䝁䅑杣灂䡁䅙党杁䝁䅍睢瑂䡁䅁睢畂䝁䅕杢あ䡁䅍䅌杁䝁䅍睢ㅂ䡁䅁䅢灂䝁䄴睚穂䍁䅷䅉桂䝁䄴䅚杁䝁䅍睢畂䡁䅙党㕂䝁䄸杣杁䝁䅍睢瑂䡁䅁睢畂䝁䅕杢あ䡁䅍睏杁䝁䅕杢湂䝁䅫杢求䝁䅕杣求䝁䅑䅉潂䡁䅫䅚祂䝁䅅兤獂䝁䅫睙穂䍁䅁兙畂䝁䅑䅉㉂䝁䅅䅢㉂䝁䅕督杁䝁䅙睢祂䍁䅁兙灂䡁䅉睙祂䝁䅅杚あ䍁䅁兙畂䝁䅑䅉穂䡁䅕杙瑂䝁䅅杣灂䝁䄴党杁䝁䅅䅣睂䝁䅷兡橂䝁䅅䅤灂䝁䄸杢穂䍁䅷䅉桂䝁䄴䅚杁䝁䅅党祂䝁䄸督睂䝁䅅睙求䍁䅁兙畂䝁䅑䅉歂䝁䅕杚求䝁䄴督求䍁䅁兙浂䡁䅑党祂䝁䄰兙祂䝁䅳党あ䍁䅁督求䡁䅉杤灂䝁䅍党穂䑁䅳䅉浂䝁䅅督あ䝁䅕杢求䡁䅉督㝁䍁䅁䅣祂䝁䅕睙灂䡁䅍兡療䝁䄴䅉瑂䝁䅕睙潂䝁䅅杢灂䝁䅍兙獂䍁䅁睙療䝁䄰䅣療䝁䄴党畂䡁䅑督獁䍁䅁睤潂䝁䅫睙潂䍁䅁兙祂䝁䅕䅉ㅂ䡁䅍党歂䍁䅁兡畂䍁䅁杤桂䡁䅉兡療䡁䅕督杁䝁䅣党畂䝁䅕杣桂䝁䅷䅉灂䝁䄴䅚ㅂ䡁䅍䅤祂䝁䅫兙獂䍁䅁兙睂䡁䅁䅢灂䝁䅍兙あ䝁䅫睢畂䡁䅍睏杁䝁䅅杢歂䍁䅁兢桂䝁䅍䅡灂䝁䄴党杁䡁䅑睢療䝁䅷䅉橂䝁䄸䅢獂䝁䅕䅤穂䍁䅁䅤潂䝁䅅䅤杁䝁䅅杣求䍁䅁兤穂䝁䅕䅚杁䝁䅙睢祂䍁䅁䅡療䝁䅷䅚灂䝁䄴睚杁䝁䅍兡祂䝁䅍兤獂䝁䅅杣穂䍁䅁睢祂䍁䅁杣療䝁䅑兌獂䝁䅫睡求䍁䅁䅣灂䝁䅕睙求䡁䅍杌杁䕁䅫䅤杁䡁䅍党祂䡁䅙党穂䍁䅁兙ㅂ䡁䅑睢瑂䝁䄸䅤灂䡁䅙党獁䍁䅁䅤療䝁䄸䅢杁䝁䅧睢獂䝁䅑兡畂䝁䅣䅌杁䝁䅅睚祂䝁䅫睙ㅂ䝁䅷䅤ㅂ䡁䅉兙獂䍁䅁兙畂䝁䅑䅉穂䝁䅕兢灂䝁䅍睢畂䝁䅑兤橂䡁䅑睢祂䍁䅁兢桂䝁䅍䅡灂䝁䄴党祂䡁䅫䅌杁䝁䅍睢瑂䝁䄰党祂䝁䅍兡桂䝁䅷䅉桂䝁䄴䅚杁䝁䅑党浂䝁䅕杢穂䝁䅕䅉桂䝁䅕杣療䡁䅍䅣桂䝁䅍党獁䍁䅁睚祂䝁䄸兤畂䝁䅑䅉歂䝁䅕杚求䝁䄴督求䍁䅷䅉橂䝁䄸杢穂䡁䅑杣ㅂ䝁䅍䅤灂䝁䄸杢杁䝁䅅杢歂䍁䅁兢灂䝁䄴兡畂䝁䅣䅌杁䝁䄸兡獂䍁䅁兙畂䝁䅑䅉畂䝁䅅䅤ㅂ䡁䅉兙獂䍁䅁杣求䡁䅍睢ㅂ䡁䅉睙求䍁䅁党㑂䡁䅑杣桂䝁䅍䅤灂䝁䄸杢獁䍁䅁䅡求䝁䅅杤㕂䍁䅁䅤祂䡁䅕睙牂䍁䅷䅉瑂䝁䅅杣灂䝁䄴党獁䍁䅁杣桂䝁䅫䅢杁䝁䅅杢歂䍁䅁䅤祂䝁䅅兡畂䍁䅷䅉瑂䝁䅅䅤求䡁䅉兡桂䝁䅷䅉潂䝁䅅杢歂䝁䅷兡畂䝁䅣䅌杁䝁䅙睢療䝁䅑䅉桂䝁䄴䅚杁䝁䅉党㉂䝁䅕杣桂䝁䅣党獁䍁䅁䅣桂䝁䅍睡桂䝁䅣兡畂䝁䅣䅉桂䝁䄴䅚杁䝁䅍兙畂䝁䄴兡畂䝁䅣䅌杁䡁䅣兡畂䝁䅑䅌杁䝁䅅杢歂䍁䅁睚求䝁䄴党祂䝁䅅䅢杁䝁䅫杢歂䡁䅕督あ䡁䅉兡桂䝁䅷䅉瑂䝁䅅杣牂䝁䅕䅤穂䍁䅁䅤潂䡁䅉睢ㅂ䝁䅣䅡杁䝁䅫䅤穂䍁䅁䅚灂䡁䅉党橂䡁䅑䅉穂䝁䅅䅢求䡁䅍䅉浂䝁䄸杣橂䝁䅕䅌杁䝁䅅杢歂䍁䅁兙杁䝁䄴党あ䡁䅣睢祂䝁䅳䅉療䝁䅙䅉灂䝁䄴䅚ㅂ䡁䅍䅤祂䝁䅫兙獂䍁䅁兙畂䝁䅑䅉桂䝁䅕杣療䡁䅍䅣桂䝁䅍党杁䝁䅑兡穂䡁䅑杣灂䝁䅉兤あ䝁䄸杣穂䍁䄴䅉啂䝁䅧党杁䝁䅍睢瑂䡁䅁兙畂䡁䅫䅉㍂䝁䅅督杁䝁䅙睢ㅂ䝁䄴䅚求䝁䅑䅉灂䝁䄴䅉硁䑁䅫免㕁䍁䅁兙畂䝁䅑䅉灂䡁䅍䅉楂䝁䅅督求䝁䅑䅉灂䝁䄴䅉偂䡁䅧杚療䡁䅉䅚獁䍁䅁睑療䝁䄴杢求䝁䅍䅤灂䝁䅍兤あ䍁䄴䅁㑁杆䅁䅃䅁䙁䅉睑䵂䅁䅁朲䅉䑁䅯䅁卂䕁䅑睘䑂䙁䅉兒䕂䕁䅫䅖時䙁䅉兑啂䕁䅫杔䡂䙁䄸䅒䉂䙁䅑兒時䕁䅣䅔偂䕁䅉兑䵂䅁䅁䄷䅯䑁䅁䅁卂䕁䅑睘䑂䙁䅉兒䕂䕁䅫䅖時䙁䅉兑啂䕁䅫杔䡂䙁䄸睒䵂䕁䄸村䉂䕁䅷䅁汄权䅁䅓䅁䙁䅉䅒時䕁䅍杕䙂䕁䅑兓啂䙁䄸睖䉂䙁䅑睑䥂䙁䄸睔噂䙁䅑䅔偂䕁䄸睓時䕁䅑兑啂䕁䅕睘䡂䕁䅷睔䍂䕁䅅䅔䅁佁䬰䅁敁䅁䅁杕䕂䙁䄸睑塂䕁䄸䅔時䕁䅣䅔偂䕁䅉兑䵂䅁䅁䄶䅯䑁䅙䅁卂䕁䅑睘䵂䕁䅅睕啂䙁䄸杕䙂䙁䅙兓䙂䙁䅣睘䕂䕁䅅䅖䙂䙁䄸睒䵂䕁䄸村䉂䕁䅷䅁煄权䅁䅍䅁䙁䅉䅒時䙁䅉兑啂䕁䅫杔䡂䙁䄸兑䑂䙁䅑兓偂䕁䄴睘䡂䕁䅷睔䍂䕁䅅䅔䅁佁䭫䅁䥁䅁䅁杕䙂䕁䅣䅁㙄睁䅁权䅁䙁䅉兒䡂䕁䄴䅁㙂杁䅁䅒䅑䙁䅉兒奂䍁䅁兑瑂䝁䅕杣灂䝁䅍兙畂䍁䅁杕求䡁䅍睢ㅂ䡁䅉睙求䡁䅍䅉䑂䝁䄸杣睂䝁䄸杣桂䡁䅑兡療䝁䄴䅌杁䡁䅑睢湂䝁䅕䅤潂䝁䅕杣杁䡁䅣兡あ䝁䅧䅉灂䡁䅑督杁䡁䅍兤楂䡁䅍兡歂䝁䅫兙祂䝁䅫党穂䍁䅷䅉睂䡁䅉睢歂䡁䅕睙求䡁䅍䅉桂䝁䄴䅚杁䡁䅍党獂䝁䅷督杁䝁䅕䅤潂䝁䅅杢療䝁䅷䅉灂䝁䄴䅉あ䝁䅧党杁䙁䅕杢灂䡁䅑党歂䍁䅁睕あ䝁䅅䅤求䡁䅍杌杁䙁䅑䅡求䍁䅁睙療䝁䄰䅣桂䝁䄴入杁䝁䅅䅢穂䝁䄸䅉療䝁䅙杚求䡁䅉督杁䝁䅍睢祂䝁䄴䅌杁䝁䅑兡穂䡁䅑兡獂䝁䅷党祂䡁䅍䅉湂䡁䅉兙灂䝁䄴督獁䍁䅁党あ䝁䅧兙畂䝁䄸䅢獁䍁䅁䅚灂䡁䅍䅤灂䝁䅷䅢求䡁䅉督杁䝁䅍睢祂䝁䄴䅉療䝁䅫䅢獁䍁䅁睚桂䡁䅍睢獂䝁䅫杢求䍁䅷䅉桂䝁䄴䅚杁䝁䄴兙あ䡁䅕杣桂䝁䅷䅉湂䝁䅅督畁䍁䅁兓畂䍁䅁兙歂䝁䅑兡あ䝁䅫睢畂䍁䅷䅉灂䡁䅑䅉睂䡁䅉睢㉂䝁䅫䅚求䡁䅍䅉歂䡁䅉入杁䝁䅑兡穂䡁䅑兡獂䝁䅷党祂䡁䅍䅉湂䡁䅉兙灂䝁䄴督杁䡁䅣兡あ䝁䅧䅉穂䝁䄸䅢ㅂ䝁䅉䅢求䡁䅍䅌杁䡁䅣䅡灂䝁䅍䅡杁䝁䅫督杁䡁䅕督求䝁䅑䅉桂䡁䅍䅉桂䍁䅁䅣祂䝁䄸䅤求䝁䅫杢杁䝁䅫杢杁䝁䅅杢灂䝁䄰兙獂䍁䅁杚求䝁䅕䅚畁䍁䅁䅖潂䝁䅕䅉橂䝁䄸兢睂䝁䅅杢㕂䍁䅁睤桂䡁䅍䅉浂䝁䄸杣瑂䝁䅕杣獂䡁䅫䅉牂䝁䄴睢㍂䝁䄴䅉桂䡁䅍䅉卂䕁䅕䅗杁䙁䅍䅤療䡁䅉党穂䍁䅁睑療䡁䅉䅣療䡁䅉兙あ䝁䅫睢畂䍁䅁兙畂䝁䅑䅉橂䝁䅧兙畂䝁䅣党歂䍁䅁兡あ䡁䅍䅉畂䝁䅅兢求䍁䅁䅤療䍁䅁杕䙂䙁䅧䅉䉂䝁䄰党祂䝁䅫睙桂䝁䄴䅉卂䝁䅕督療䡁䅕杣橂䝁䅕督杁䕁䅍睢祂䡁䅁睢祂䝁䅅䅤灂䝁䄸杢杁䝁䅫杢杁䑁䅉䅍硁䑁䅁杌杁䙁䅉兒奂䍁䅁兑瑂䝁䅕杣灂䝁䅍兙畂䍁䅁杕求䡁䅍睢ㅂ䡁䅉睙求䡁䅍䅉䑂䝁䄸杣睂䝁䄸杣桂䡁䅑兡療䝁䄴䅉㍂䝁䅅督杁䝁䅙睢ㅂ䝁䄴䅚求䝁䅑䅉灂䝁䄴䅉硁䑁䅫䅏睁䍁䅁兙畂䝁䅑䅉灂䡁䅍䅉潂䝁䅕兙歂䡁䅅兤桂䡁䅉䅤求䡁䅉党歂䍁䅁兡畂䍁䅁䅒桂䡁䅫䅤療䝁䄴䅌杁䕁䄸䅡灂䝁䄸杌䅁䑁堰䅁䝁䅁䅁杕䝂䅁䅁眫䅍佁䅷䅁卂䕁䅙兓䕂䍁䅁䅋卂䝁䅅䅚灂䝁䄸䅉䝂䡁䅉党硂䡁䅕党畂䝁䅍入杁䕁䅫䅚求䝁䄴䅤灂䝁䅙兡橂䝁䅅䅤灂䝁䄸杢灁䑁䅳䅉䑂䡁䅕督あ䝁䄸兢求䡁䅉䅉卂䝁䅕䅢桂䡁䅑兡療䝁䄴督潂䝁䅫䅣杁䕁䄰兙畂䝁䅅睚求䝁䄰党畂䡁䅑睏杁䕁䅅兤あ䝁䅧睢祂䝁䅫来桂䡁䅑兡療䝁䄴䅉桂䝁䄴䅚杁䕁䅅睙橂䝁䅕督穂䍁䅁睑療䝁䄴䅤祂䝁䄸䅢㝁䍁䅁村灂䝁䄸兢求䡁䅑杣灂䝁䅍督䅁䱁剅䅁敂䅁䅁杕䝂䕁䅫䅒杁䍁䅧杕桂䝁䅑兡療䍁䅁杒祂䝁䅕兣ㅂ䝁䅕杢橂䡁䅫䅉䩂䝁䅑党畂䡁䅑兡浂䝁䅫睙桂䡁䅑兡療䝁䄴克㝁䍁䅁睕求䝁䄴督療䡁䅉督䅁佁䬸䅁楁允䅁杕䝂䕁䅫䅒杁䍁䅧杕桂䝁䅑兡療䍁䅁杒祂䝁䅕兣ㅂ䝁䅕杢橂䡁䅫䅉䩂䝁䅑党畂䡁䅑兡浂䝁䅫睙桂䡁䅑兡療䝁䄴克㝁䍁䅁睕求䝁䄴督療䡁䅉督㝁䍁䅁兑ㅂ䡁䅑䅡求䝁䄴䅤灂䝁䅍兙あ䝁䅫睢畂䑁䅳䅉䕂䝁䅅䅤桂䍁䅁䅕祂䝁䄸䅤求䝁䅍䅤灂䝁䄸杢㝁䍁䅁䅕祂䝁䄸睙求䡁䅍督杁䕁䅅兤あ䝁䄸兢桂䡁䅑兡療䝁䄴睏杁䙁䅉党瑂䝁䄸䅤求䍁䅁兑橂䝁䅍党穂䡁䅍䅉桂䝁䄴䅚杁䕁䅍睢畂䡁䅑杣療䝁䅷睏杁䕁䄴党あ䡁䅣睢祂䝁䅳䅉呂䝁䅕睙ㅂ䡁䅉兡あ䡁䅫䅁桄充䅁朰䅁䙁䅉杒䩂䕁䅑䅉潁䙁䅉兙歂䝁䅫睢杁䕁䅙杣求䡁䅅兤求䝁䄴睙㕂䍁䅁兓歂䝁䅕杢あ䝁䅫杚灂䝁䅍兙あ䝁䅫睢畂䍁䅫睏杁䙁䅍党畂䡁䅍睢祂䡁䅍睏杁䕁䅕䅚湂䝁䅕䅉䑂䝁䄸兢睂䡁䅕䅤灂䝁䄴睚㝁䍁䅁杔求䡁䅑睤療䡁䅉睡杁䙁䅍党橂䡁䅕杣灂䡁䅑入㝁䍁䅁䅒桂䡁䅑兙杁䕁䅍党畂䡁䅑党祂䍁䅁䅖求䝁䅍䅡畂䝁䄸䅢療䝁䅣入䅁䡁䬴䅁㑂䅁䅁杕䝂䕁䅫䅒杁䍁䅧杕桂䝁䅑兡療䍁䅁杒祂䝁䅕兣ㅂ䝁䅕杢橂䡁䅫䅉䩂䝁䅑党畂䡁䅑兡浂䝁䅫睙桂䡁䅑兡療䝁䄴克㝁䍁䅁睕求䝁䄴督療䡁䅉督㝁䍁䅁睕瑂䝁䅅杣あ䍁䅁睑桂䡁䅉䅚穂䅁䅁睹䅧佁䅉䅁卂䕁䅙兓䕂䍁䅁䅋卂䝁䅅䅚灂䝁䄸䅉䝂䡁䅉党硂䡁䅕党畂䝁䅍入杁䕁䅫䅚求䝁䄴䅤灂䝁䅙兡橂䝁䅅䅤灂䝁䄸杢灁䑁䅳䅉呂䝁䄰兙祂䡁䅑䅉䍂䡁䅕兡獂䝁䅑兡畂䝁䅣睏杁䙁䅍兢桂䡁䅉䅤杁䕁䅕杢求䡁䅉睚㕂䑁䅳䅉䙂䝁䅑睚求䍁䅁睑療䝁䄰䅣ㅂ䡁䅑兡畂䝁䅣睏杁䕁䅅杣あ䝁䅫杚灂䝁䅍兡桂䝁䅷䅉䩂䝁䄴䅤求䝁䅷䅢灂䝁䅣党畂䝁䅍党㝁䍁䅁兎䡂䅁䅁兺䅫䭁䅁䅁卂䕁䅙兓䕂䍁䅁䅋卂䝁䅅䅚灂䝁䄸䅉䝂䡁䅉党硂䡁䅕党畂䝁䅍入杁䕁䅫䅚求䝁䄴䅤灂䝁䅙兡橂䝁䅅䅤灂䝁䄸杢灁䑁䅳䅉呂䡁䅁党求䝁䅍䅡杁䙁䅉党橂䝁䄸睚畂䝁䅫䅤灂䝁䄸杢㝁䍁䅁兑穂䡁䅍兡穂䡁䅑兡㉂䝁䅕䅉啂䝁䅕睙潂䝁䄴睢獂䝁䄸睚㕂䅁䅁硔䅅䭁䙯䅁卂䕁䅧䅌杁䡁䅑睢湂䝁䅕䅤潂䝁䅕杣杁䡁䅣兡あ䝁䅧䅉灂䡁䅑督杁䡁䅍兤楂䡁䅍兡歂䝁䅫兙祂䝁䅫党穂䍁䅷䅉療䡁䅁党祂䝁䅅䅤求䡁䅍䅉桂䡁䅍䅉桂䍁䅁杣求䡁䅑兙灂䝁䅷党祂䍁䅁兡畂䍁䅁䅤潂䝁䅕䅉潂䝁䄸兢求䍁䅁杚ㅂ䡁䅉杢灂䡁䅍䅡灂䝁䄴睚穂䍁䅁兢桂䡁䅉睡求䡁䅑杌杁䙁䅑䅡求䍁䅁睙療䝁䄰䅣桂䝁䄴入杁䝁䄸杚浂䝁䅕杣穂䍁䅁䅣祂䝁䄸䅚ㅂ䝁䅍䅤穂䍁䅁兡畂䍁䅁杤桂䡁䅉兡療䡁䅕督杁䝁䅍兙あ䝁䅕睚療䡁䅉兡求䡁䅍䅌杁䝁䅫杢橂䝁䅷兤歂䝁䅫杢湂䍁䅁杚ㅂ䡁䅉杢灂䡁䅑兤祂䝁䅕䅌杁䝁䅷兡湂䝁䅧䅤灂䝁䄴睚獁䍁䅁䅤求䡁䅧䅤灂䝁䅷党穂䍁䅷䅉楂䝁䅅䅤潂䡁䅣兙祂䝁䅕䅌杁䝁䅑儶橂䝁䄸杣獁䍁䅁睢ㅂ䡁䅑䅚療䝁䄸杣杁䝁䅅杢歂䍁䅁睚桂䡁䅉䅚求䝁䄴䅌杁䝁䅉兙楂䡁䅫䅌杁䝁䅍䅡灂䝁䅷䅚獁䍁䅁兙畂䝁䅑䅉あ䝁䅕党畂䍁䅁杚ㅂ䡁䅉杢灂䡁䅍䅡灂䝁䄴睚穂䍁䄴䅉䩂䡁䅑䅉睂䡁䅉睢㉂䝁䅫䅚求䡁䅍䅉灂䡁䅑督杁䡁䅁杣療䝁䅑兤橂䡁䅑督杁䡁䅑䅡祂䝁䄸兤湂䝁䅧䅉祂䝁䅧杌橂䝁䄸兢獁䍁䅁杣潂䝁䅉兙楂䡁䅫兙畂䝁䅑睙潂䝁䅫䅢歂䍁䄴睙療䝁䄰䅌杁䡁䅉䅡あ䝁䅕党畂䍁䄴睙療䝁䄰䅌杁䡁䅉䅡瑂䝁䄸䅚求䡁䅉杢畁䝁䅍睢瑂䍁䅷䅉桂䝁䄴䅚杁䡁䅣兙あ䝁䅕杣㍂䝁䄸杣牂䡁䅍杌橂䝁䄸兢杁䝁䄸杢獂䝁䅫杢求䍁䅁睙潂䝁䅅杢畂䝁䅕䅢穂䍁䅷䅉桂䡁䅍䅉㍂䝁䅕䅢獂䍁䅁兙穂䍁䅁睢睂䝁䅕杣桂䡁䅑党穂䍁䅁杕䥂䍁䅁睒桂䝁䅷䅢求䡁䅉兡求䡁䅍䅌杁䙁䅉䅓杁䝁䄸兤あ䝁䅷党あ䍁䅁督あ䝁䄸杣求䡁䅍䅌杁䙁䅉䅓杁䕁䅣兤求䡁䅍䅤潂䝁䄸兤穂䝁䅕䅌杁䝁䅅杢歂䍁䅁睖桂䡁䅑党祂䡁䅣睢祂䝁䅳督杁䡁䅍䅡療䡁䅣杣療䝁䄸兢穂䍁䅁兡畂䍁䅁䅤潂䝁䅕䅉噂䝁䄴兡あ䝁䅕䅚杁䙁䅍䅤桂䡁䅑党穂䍁䅷䅉䑂䝁䅅杢桂䝁䅑兙獁䍁䅁䅤潂䝁䅕䅉噂䝁䄴兡あ䝁䅕䅚杁䕁䅳兡畂䝁䅣䅚療䝁䄰䅌杁䝁䅅杢歂䍁䅁睒求䡁䅉兢桂䝁䄴入畁䍁䅁䅖潂䝁䅕䅉橂䝁䄸兢睂䝁䅅杢㕂䍁䅁睤桂䡁䅍䅉浂䝁䄸杣瑂䝁䅕杣獂䡁䅫䅉牂䝁䄴睢㍂䝁䄴䅉桂䡁䅍䅉卂䝁䅕督あ䝁䄸杣桂䡁䅑兡療䝁䄴䅉䥂䝁䅅杣歂䡁䅣兙祂䝁䅕䅉䥂䝁䄸䅢歂䝁䅫杢湂䡁䅍䅌杁䕁䅫杢橂䍁䄴䅉桂䝁䄴䅚杁䝁䅍䅡桂䝁䄴睚求䝁䅑䅉灂䡁䅑督杁䝁䄴兙瑂䝁䅕䅉あ䝁䄸䅉卂䕁䅧䅉灂䝁䄴䅉䭂䝁䅅杢ㅂ䝁䅅杣㕂䍁䅁杍睁䑁䅅睎畁䍁䅁杕䥂䍁䅁睤桂䡁䅍䅉灂䝁䄴睙療䡁䅉䅣療䡁䅉兙あ䝁䅕䅚杁䝁䅫杢杁䑁䅉䅍硁䑁䅅䅉桂䝁䄴䅚杁䝁䅫督杁䝁䅧党桂䝁䅑兣ㅂ䝁䅅杣あ䝁䅕杣求䝁䅑䅉灂䝁䄴䅉䑂䝁䄸杣あ䝁䅕䅉乂䝁䅅䅚求䡁䅉兙獁䍁䅁睑桂䝁䅷兡浂䝁䄸杣畂䝁䅫兙畁䅁䅁䉧䅙䅁䅧䅁卂䕁䅧兓䅁䡁䍁䅁䥁䅁䅁杕䭂䕁䅙䅁瑄杁䅁杂䅁䙁䅉䅔䅁佁䍯䅁佃杄䅁杕䵂䕁䅫䅉䑂䝁䄸杣睂䍁䄴䅌杁䝁䅅杢杁䝁䅫杢穂䡁䅕杣桂䝁䄴睙求䍁䅁䅡療䝁䅷䅚灂䝁䄴睚杁䝁䅍睢瑂䡁䅁兙畂䡁䅫䅌杁䡁䅕杢歂䝁䅕杣㍂䡁䅉兡あ䝁䅕督杁䡁䅁杣療䡁䅁党祂䡁䅑入杁䝁䅅杢歂䍁䅁睙桂䡁䅍兤桂䝁䅷䅤㕂䍁䅁兡畂䡁䅍兤祂䝁䅅杢橂䝁䅕杌杁䕁䅫䅤穂䍁䅁睑桂䡁䅍兤桂䝁䅷䅤㕂䍁䅁督求䝁䅣兢求䝁䄴䅤杁䡁䅁杣療䡁䅙兡歂䝁䅕督杁䝁䅍睢瑂䝁䄰党祂䝁䅍兡桂䝁䅷䅉桂䝁䄴䅚杁䡁䅁党祂䡁䅍睢畂䝁䅅䅢杁䝁䅍睢㉂䝁䅕杣桂䝁䅣党杁䡁䅁杣療䝁䅑兤橂䡁䅑督㝁䍁䅁兙畂䝁䅑䅉湂䝁䅕杢求䡁䅉兙獂䍁䅁䅢灂䝁䅅杙灂䝁䅷兡あ䡁䅫䅉睂䡁䅉睢歂䡁䅕睙あ䡁䅍䅌杁䡁䅍兤橂䝁䅧䅉桂䡁䅍䅉橂䝁䄸杤求䡁䅉兙湂䝁䅕䅉浂䝁䄸杣杁䡁䅑䅡灂䡁䅉䅚瑁䡁䅁兙祂䡁䅑入杁䝁䅷兡桂䝁䅉兡獂䝁䅫䅤㕂䍁䅁睢浂䍁䅁睙療䝁䄰兢求䡁䅉睙灂䝁䅅䅢杁䝁䅫杢穂䡁䅕杣求䝁䅑督獁䍁䅁兡畂䝁䅍䅢ㅂ䝁䅑兡畂䝁䅣䅉瑂䝁䅅杢ㅂ䝁䅙兙橂䡁䅑兤祂䝁䅕杣穂䍁䅷䅉橂䝁䄸杢あ䡁䅉兙橂䡁䅑睢祂䡁䅍䅌杁䝁䅅䅣桂䡁䅉䅤瑂䝁䅕杢あ䡁䅍䅌杁䝁䅅杢歂䍁䅁兢求䡁䅉睙桂䝁䄴䅤灂䝁䅷党畁䍁䅁兓あ䍁䅁兙獂䡁䅍睢杁䝁䄸杚浂䝁䅕杣穂䍁䅁睙療䡁䅙党祂䝁䅅睚求䡁䅍䅉浂䝁䄸杣杁䡁䅍党橂䡁䅕杣灂䡁䅑入杁䝁䅣兤桂䡁䅉䅚穂䍁䅁兙畂䝁䅑䅉求䝁䄴杤灂䡁䅉睢畂䝁䄰党畂䡁䅑兙獂䍁䅁䅢灂䝁䅅杙灂䝁䅷兡あ䡁䅫䅉浂䝁䄸杣杁䡁䅕杢歂䝁䅕杣湂䡁䅉睢ㅂ䝁䄴䅚杁䡁䅍䅤療䡁䅉兙湂䝁䅕䅉あ䝁䅅杢牂䡁䅍䅌杁䝁䅍睢畂䡁䅑杣桂䝁䅍䅤療䡁䅉督杁䝁䅅杢歂䍁䅁兙穂䝁䅉党穂䡁䅑睢穂䍁䅷䅉桂䝁䄴䅚杁䝁䅕杢㉂䝁䅫杣療䝁䄴兢求䝁䄴䅤桂䝁䅷䅉祂䝁䅕兢求䝁䅑兡桂䡁䅑兡療䝁䄴䅉穂䡁䅁党橂䝁䅫兙獂䝁䅫督あ䡁䅍睏杁䝁䅅杢歂䍁䅁䅣祂䝁䄸杚求䡁䅍督灂䝁䄸杢桂䝁䅷䅉獂䝁䅫兙楂䝁䅫䅢灂䡁䅑入杁䝁䅍睢㉂䝁䅕杣桂䝁䅣党穂䍁䅁杚療䡁䅉䅉求䡁䅉杣療䡁䅉督杁䝁䅅杢歂䍁䅁睢瑂䝁䅫督穂䝁䅫睢畂䍁䅁睙療䡁䅙党祂䝁䅅睚求䍁䅁杚療䡁䅉䅉穂䝁䄰兙獂䝁䅷䅉あ䝁䄸䅉瑂䝁䅕䅚灂䡁䅕兢瑁䡁䅍兡㙂䝁䅕䅚杁䝁䅑党穂䝁䅫睚畂䍁䅷䅉あ䝁䅕睙潂䝁䄴兡橂䝁䅅䅢獁䍁䅁睙療䝁䄰䅣ㅂ䡁䅑党祂䍁䅷䅉桂䝁䄴䅚杁䝁䄰兡穂䝁䅍党獂䝁䅷兙畂䝁䅕睢ㅂ䡁䅍䅉睂䡁䅉睢浂䝁䅕督穂䝁䅫睢畂䝁䅅䅢穂䍁䄴䅉啂䝁䅧兡穂䍁䅁督求䝁䅣兢求䝁䄴䅤杁䡁䅁杣療䡁䅙兡歂䝁䅕督杁䝁䅍睢瑂䝁䄰党祂䝁䅍兡桂䝁䅷䅉桂䡁䅕䅤療䝁䄰睢楂䝁䅫䅢求䍁䅁䅢灂䝁䅅杙灂䝁䅷兡あ䡁䅫䅉桂䝁䄴䅚杁䡁䅁䅡㕂䡁䅍兡橂䝁䅅䅢杁䝁䅑兙瑂䝁䅅睚求䍁䅁兡畂䡁䅍兤祂䝁䅅杢橂䝁䅕䅉あ䝁䄸䅉獂䝁䄸睙桂䝁䅷䅌杁䝁䅫杢あ䝁䅕杣瑂䝁䅕䅚灂䝁䅅䅤求䍁䅁兙畂䝁䅑䅉獂䝁䄸杢湂䍁䅁䅡桂䡁䅕䅢杁䡁䅑杣ㅂ䝁䅍睡求䡁䅉督獁䍁䅁䅣ㅂ䝁䅉䅢灂䝁䅍䅉あ䡁䅉兙畂䡁䅍䅣療䡁䅉䅤桂䡁䅑兡療䝁䄴䅉求䝁䄴䅤灂䡁䅑兡求䡁䅍䅌杁䝁䅅杢歂䍁䅁睢あ䝁䅧党祂䍁䅁䅤㕂䡁䅁党穂䍁䅁睢浂䍁䅁督睂䝁䅕睙灂䝁䅅䅢あ䡁䅫䅉橂䝁䄸兢瑂䝁䅕杣橂䝁䅫兙獂䍁䅁兙ㅂ䡁䅑睢瑂䝁䄸杙灂䝁䅷党杁䡁䅉兡穂䝁䅳督㝁䍁䅁兡畂䝁䅍兡歂䝁䅕杢あ䝁䅅䅢杁䝁䅅杢歂䍁䅁杣求䝁䅷兙あ䝁䅕䅚杁䝁䅫杢穂䡁䅕杣桂䝁䄴睙求䍁䅁睙療䡁䅙党祂䝁䅅睚求䡁䅍睏杁䝁䅫杢獂䝁䅅杢歂䍁䅁兢桂䡁䅉兡畂䝁䅕䅉橂䝁䄸杤求䡁䅉兙湂䝁䅕督㝁䍁䅁兢桂䝁䄴兙湂䝁䅕兢求䝁䄴䅤杁䝁䅷兡桂䝁䅉兡獂䝁䅫䅤㕂䍁䅁睙療䡁䅙党祂䝁䅅睚求䡁䅍䅌杁䡁䅍兤橂䝁䅧䅉桂䡁䅍䅉歂䝁䅫杣求䝁䅍䅤療䡁䅉督杁䝁䅅杢歂䍁䅁睢浂䝁䅙兡橂䝁䅕杣穂䍁䅁䅢灂䝁䅅杙灂䝁䅷兡あ䡁䅫䅉灂䝁䄴督ㅂ䡁䅉兙畂䝁䅍党獁䍁䅁杚灂䝁䅑兤橂䝁䅫兙祂䡁䅫䅉獂䝁䅫兙楂䝁䅫䅢灂䡁䅑入杁䝁䅅杢歂䍁䅁睙療䡁䅙党祂䝁䅅睚求䡁䅍䅌杁䝁䅕兢睂䝁䅷睢㕂䝁䄰党畂䡁䅑䅉睂䡁䅉兙橂䡁䅑兡橂䝁䅕䅉獂䝁䅫兙楂䝁䅫䅢灂䡁䅑入獁䍁䅁兙畂䝁䅑䅉浂䝁䄸杣杁䡁䅙兙祂䝁䅫睢ㅂ䡁䅍䅉橂䝁䅷兙穂䡁䅍党穂䍁䅁睢浂䍁䅁杣灂䡁䅍睡穂䍁䅷䅉灂䝁䄴睙獂䡁䅕䅚灂䝁䄴睚杁䡁䅁兤楂䝁䅷兡橂䍁䅁兙畂䝁䅑䅉睂䡁䅉兡㉂䝁䅅䅤求䍁䅁杙ㅂ䡁䅍兡畂䝁䅕督穂䝁䅕督㝁䍁䅁兙畂䝁䅑䅉潂䝁䄸兢求䍁䅁杙ㅂ䡁䅍兡畂䝁䅕督穂䍁䅁兡畂䡁䅍兤祂䝁䅅杢橂䝁䅕䅉睂䡁䅉睢歂䡁䅕睙あ䡁䅍杌杁䙁䅑䅡求䍁䅁睙療䝁䄰䅣桂䝁䄴入婁䡉䅍䅉兂䡁䅉睢睂䝁䅕杣あ䡁䅫䅉穂䝁䅕睚瑂䝁䅕杢あ䍁䅁睢浂䝁䅙党祂䡁䅍䅉橂䝁䄸兢瑂䝁䅕杣橂䝁䅫兙獂䍁䅁䅣祂䝁䄸䅣求䡁䅉䅤㕂䍁䅷䅉橂䝁䅅杣湂䝁䄸䅌杁䝁䅧兤獂䝁䅷䅌杁䡁䅁杣療䡁䅑党橂䡁䅑兡療䝁䄴䅉桂䝁䄴䅚杁䝁䅫杢歂䝁䅕兢畂䝁䅫䅤㕂䍁䅷䅉瑂䝁䅅杣灂䝁䄴党杁䝁䅷兡桂䝁䅉兡獂䝁䅫䅤㕂䍁䅷䅉灂䝁䄴䅢桂䝁䄴䅚杁䝁䄰兙祂䝁䅫杢求䍁䅷䅉潂䝁䄸兢求䝁䄸睤畂䝁䅕杣穂䉁杫䅉桂䝁䄴䅚杁䝁䅑睤求䝁䅷䅢灂䝁䄴睚杁䝁䅙兡祂䝁䅕䅌杁䝁䅅杢歂䍁䅁睢あ䝁䅧党祂䍁䅁䅣祂䝁䄸䅣求䡁䅉䅤㕂䍁䅁兡畂䡁䅍兤祂䝁䅅杢橂䝁䅕䅉睂䡁䅉睢歂䡁䅕睙あ䡁䅍杌杁䕁䅫䅤穂䍁䅁睕ㅂ䡁䅉党あ䡁䅫䅉穂䝁䅕睚瑂䝁䅕杢あ䍁䅁睢浂䝁䅙党祂䡁䅍䅉橂䝁䄸兢瑂䝁䅕杣橂䝁䅫兙獂䍁䅁督ㅂ䡁䅉党あ䡁䅫䅉楂䝁䄸杢歂䡁䅍䅉浂䝁䄸杣杁䝁䄰党歂䝁䅫兤瑂䍁䅁䅤療䍁䅁䅢桂䡁䅉睚求䍁䄰督灂䡁䅯党歂䍁䅁杙ㅂ䡁䅍兡畂䝁䅕督穂䝁䅕督㝁䍁䅁督瑂䝁䅅䅢獂䍁䅁杙療䝁䄴䅚穂䍁䅁杚療䡁䅉䅉楂䡁䅕督灂䝁䄴党穂䡁䅍党穂䍁䅁兙畂䝁䅑䅉灂䝁䄴䅚灂䡁䅙兡歂䡁䅕兙獂䡁䅍睏杁䝁䅅杢歂䍁䅁杙療䝁䄴䅚穂䍁䅁杚療䡁䅉䅉穂䝁䄰兙獂䝁䅷䅉あ䝁䄸䅉瑂䝁䅕䅚灂䡁䅕兢瑁䡁䅍兡㙂䝁䅕䅚杁䝁䅍睢畂䡁䅑杣桂䝁䅍䅤療䡁䅉督畁䍁䅁䅖潂䝁䅕䅉橂䝁䄸兢睂䝁䅅杢㕂䍁䅁兙獂䡁䅍睢杁䝁䅕杢湂䝁䅅睚求䡁䅍䅉灂䝁䄴䅉㉂䝁䅅杣灂䝁䄸兤穂䍁䅁杣求䝁䅫杢穂䡁䅕杣桂䝁䄴睙求䍁䅁睙療䡁䅙党祂䝁䅅睚求䡁䅍杌杁䕁䅫䅤杁䝁䄰兙祂䝁䅳党あ䡁䅍䅉灂䡁䅑督杁䡁䅁杣療䝁䅑兤橂䡁䅑督杁䡁䅑䅡祂䝁䄸兤湂䝁䅧䅉楂䡁䅉兙畂䝁䅍䅡杁䝁䄸杚浂䝁䅫睙求䡁䅍䅌杁䡁䅣䅡療䝁䅷党穂䝁䅅䅢求䍁䅁兙畂䝁䅑䅉祂䝁䅕䅤桂䝁䅫䅢杁䝁䅉杣療䝁䅳党祂䡁䅍䅌杁䝁䅍兙祂䡁䅉兡求䡁䅉䅉睂䝁䅅杣あ䝁䄴党祂䡁䅍䅌杁䝁䅅杢歂䍁䅁兤畂䝁䅑党祂䡁䅣杣灂䡁䅑兡畂䝁䅣䅉桂䝁䄴䅚杁䝁䅫杢歂䝁䅕䅣求䝁䄴䅚求䝁䄴䅤杁䝁䅅睚求䝁䄴䅤穂䍁䄴䅉卂䕁䅷兓杁䕁䅍睢祂䡁䅁杌杁䡁䅣兙穂䍁䅁兡畂䝁䅍睢祂䡁䅁睢祂䝁䅅䅤求䝁䅑䅉灂䝁䄴䅉硁䑁䅫李ㅁ䍁䅁兙畂䝁䅑䅉灂䡁䅍䅉潂䝁䅕兙歂䡁䅅兤桂䡁䅉䅤求䡁䅉党歂䍁䅁兡畂䍁䅁䅕求䝁䄸杣灂䝁䅅䅌杁䕁䅫䅢獂䝁䅫杢療䝁䅫督畁䅁䅁硌䅕䅁䅧䅁卂䕁䄰䅒䅁偁䑷䅁䥁䅁䅁杕偂䕁䅳䅁ぁ睁䅁䅃䅁䙁䅉睔䵂䅁䅁朴䅍䅁䅧䅁卂䕁䄸䅕䅁䙁䌴䅁䭁䅁䅁杕偂䙁䅍䅖䅁䝁䑑䅁㑂䅃䅁杕兂䕁䅍䅌杁䕁䅫杢橂䍁䄴䅌杁䡁䅑䅡祂䝁䄸兤湂䝁䅧䅉灂䡁䅑督杁䡁䅍兤楂䡁䅍兡歂䝁䅫兙祂䝁䅫党穂䍁䅷䅉求䝁䄴睚桂䝁䅣党穂䍁䅁䅣祂䝁䄸杤灂䡁䅍兡療䝁䄴䅉療䝁䅙䅉桂䍁䅁杣桂䝁䄴睚求䍁䅁睢浂䍁䅁睢灂䝁䅷杚灂䝁䅕䅢歂䍁䅁督求䡁䅉杤灂䝁䅍党穂䍁䅁兙畂䝁䅑䅉求䡁䅅兤灂䡁䅁兢求䝁䄴䅤杁䝁䅙睢祂䍁䅁䅤潂䝁䅕䅉療䝁䅫䅢杁䝁䅅杢歂䍁䅁睚桂䡁䅍䅉橂䝁䄸兢睂䝁䅅杢灂䝁䅕督杁䝁䅫杢㉂䝁䄸䅢㉂䝁䅕䅚杁䝁䅫杢杁䡁䅑䅡求䍁䅁党㑂䡁䅁䅢療䡁䅉兙あ䝁䅫睢畂䍁䅷䅉睂䡁䅉睢歂䡁䅕睙あ䝁䅫睢畂䍁䅷䅉桂䝁䄴䅚杁䝁䅑党㉂䝁䅕䅢療䡁䅁兢求䝁䄴䅤杁䝁䄸杚杁䝁䄸兡獂䍁䅁兙畂䝁䅑䅉湂䝁䅅督杁䡁䅁杣療䡁䅁党祂䡁䅑兡求䡁䅍杌杁䙁䅑䅡求䍁䅁睙療䝁䄰䅣桂䝁䄴入杁䝁䄸䅣求䡁䅉兙あ䝁䅕督杁䡁䅑䅡祂䝁䄸兤湂䝁䅧䅉啂䝁䅕睙潂䝁䄴兡橂䝁䅅䅢杁䙁䅍党祂䡁䅙兡橂䝁䅕督杁䝁䅅杢歂䍁䅁睕ㅂ䡁䅁䅣療䡁䅉䅤杁䙁䅍党祂䡁䅙兡橂䝁䅕督杁䡁䅍党湂䝁䄰党畂䡁䅑督畁䍁䅁䅖潂䝁䅕䅉啂䝁䅕睙潂䝁䄴兡橂䝁䅅䅢杁䙁䅍党祂䡁䅙兡橂䝁䅕督杁䡁䅍党湂䝁䄰党畂䡁䅑䅉療䝁䅙杚求䡁䅉督杁䡁䅁杣求䡁䅍督ㅂ䡁䅉党杁䡁䅁兤瑂䡁䅁兡畂䝁䅣䅌杁䝁䅙杣桂䝁䅍䅤ㅂ䡁䅉兡畂䝁䅣䅌杁䝁䅅睙灂䝁䅑兡㙂䝁䅫杢湂䍁䅷䅉橂䝁䅕兢求䝁䄴䅤灂䝁䄴睚獁䍁䅁䅚療䡁䅣杢潂䝁䄸䅢求䍁䅁䅤療䝁䄸䅢穂䍁䅷䅉橂䝁䄸兡獂䝁䅕䅚杁䡁䅑兤楂䝁䅫杢湂䍁䅷䅉穂䝁䄴兤楂䝁䅉兡畂䝁䅣䅌杁䝁䄴兡あ䡁䅉睢湂䝁䅕杢獁䍁䅁睤求䝁䅷䅢杁䝁䅍睢畂䡁䅑杣療䝁䅷䅌杁䡁䅣兡祂䝁䅕䅢灂䝁䄴党獁䍁䅁䅣ㅂ䝁䄰䅣杁䝁䅑睢㍂䝁䄴䅌杁䝁䅅杢歂䍁䅁杚灂䡁䅍䅡灂䝁䄴睚杁䡁䅍党祂䡁䅙兡橂䝁䅕督杁䡁䅑䅡桂䡁䅑䅉桂䡁䅉党杁䡁䅕督求䝁䅑䅉灂䝁䄴䅉あ䝁䅧党杁䝁䅍睢瑂䡁䅁䅢求䡁䅑兡療䝁䄴䅌杁䡁䅁杣療䝁䅑兤橂䡁䅑兡療䝁䄴䅌杁䝁䅅杢歂䍁䅁兢桂䝁䅫杢あ䝁䅕杢桂䝁䄴睙求䍁䅁睢浂䍁䅁睢灂䝁䅷䅉桂䝁䄴䅚杁䝁䅣兙穂䍁䅁睤求䝁䅷䅢穂䍁䄴䅉啂䝁䅧党杁䙁䅍兤睂䡁䅁睢祂䡁䅑䅉呂䝁䅕杣㉂䝁䅫睙求䡁䅍䅉穂䝁䅕睚瑂䝁䅕杢あ䍁䅁䅣祂䝁䄸杤灂䝁䅑党穂䍁䅁兙杁䡁䅉兙畂䝁䅣党杁䝁䄸杚杁䡁䅉党畂䡁䅑兙獂䍁䅁䅤療䝁䄸䅢穂䍁䅁杚療䡁䅉䅉療䝁䄴督潂䝁䄸杣求䍁䅁兙畂䝁䅑䅉療䝁䅙杚穂䝁䅧睢祂䝁䅕䅉療䝁䅫䅢杁䝁䅅杢歂䍁䅁睚桂䡁䅍䅉㍂䝁䅕䅢獂䍁䅁䅚祂䝁䅫䅢獂䝁䅫杢湂䍁䅷䅉橂䝁䄸兢睂䝁䅷党あ䝁䅫睢畂䍁䅷䅉桂䝁䄴䅚杁䡁䅣睢祂䝁䅳睢㉂䝁䅕杣杁䝁䅅睙あ䝁䅫杤灂䡁䅑兡求䡁䅍杌杁䙁䅑䅡灂䡁䅍䅉穂䝁䅕睚瑂䝁䅕杢あ䍁䅁兙獂䡁䅍睢杁䝁䄸杚浂䝁䅕杣穂䍁䅁睢灂䝁䅷杚灂䝁䅕䅢歂䍁䅁䅣灂䡁䅁党杁䝁䅫杢穂䡁䅁党橂䡁䅑兡療䝁䄴䅌杁䝁䅅杢歂䍁䅁䅣灂䡁䅁党杁䝁䄰兙畂䝁䅅睚求䝁䄰党畂䡁䅑䅉桂䝁䄴䅚杁䡁䅍䅤療䡁䅉兙湂䝁䅕䅉穂䝁䅕杣㉂䝁䅫睙求䡁䅍䅌杁䝁䅅督杁䡁䅣党獂䝁䅷䅉桂䡁䅍䅉㍂䝁䅕䅢獂䍁䅁睙療䝁䄴䅤祂䝁䄸䅢杁䡁䅑杣桂䝁䅫杢灂䝁䄴睚杁䝁䅅杢歂䍁䅁睙療䝁䄴督ㅂ䝁䅷䅤灂䝁䄴睚杁䡁䅍党祂䡁䅙兡橂䝁䅕督畁䍁䅁兓あ䍁䅁睢睂䝁䅕杣桂䡁䅑党穂䍁䅁兡畂䍁䅁䅤潂䝁䅕䅉噂䝁䄴兡あ䝁䅕䅚杁䙁䅍䅤桂䡁䅑党穂䍁䅷䅉䉂䝁䅙杣灂䝁䅍兙獁䍁䅁睑桂䝁䄴兙歂䝁䅅䅌杁䕁䅅杣湂䝁䅕杢あ䝁䅫杢桂䍁䅷䅉䑂䝁䅧兡畂䝁䅅䅌杁䕁䄰党㑂䝁䅫睙療䍁䅷䅉䵂䝁䅅䅤灂䝁䄴䅉䉂䝁䄰党祂䝁䅫睙桂䍁䅷䅉あ䝁䅧党杁䕁䄰兡歂䝁䅑䅢求䍁䅁兒桂䡁䅍䅤獁䍁䅁兙畂䝁䅑䅉灂䝁䄴䅤求䡁䅉杢桂䡁䅑兡療䝁䄴兙獂䝁䅷入畁䍁䅁䅖潂䝁䅕䅉橂䝁䄸兢睂䝁䅅杢㕂䍁䅁睤桂䡁䅍䅉灂䝁䄴睙療䡁䅉䅣療䡁䅉兙あ䝁䅕䅚杁䝁䅫杢杁䑁䅅兏㑁䑁䅑䅉桂䝁䄴䅚杁䝁䅫督杁䝁䅧党桂䝁䅑兣ㅂ䝁䅅杣あ䝁䅕杣求䝁䅑䅉灂䝁䄴䅉䉂䡁䅑䅢桂䝁䄴䅤桂䍁䅷䅉䡂䝁䅕睢祂䝁䅣兡桂䍁䄴䅁㥁䅇䅁䅫䄸䙁䅉䅕乂䍁䅁兓畂䡁䅑党祂䝁䄴兙あ䝁䅫睢畂䝁䅅䅢杁䕁䅫杢橂䍁䄴䅉瑂䝁䅅杢ㅂ䝁䅙兙橂䡁䅑兤祂䝁䅕督杁䝁䅅杢歂䍁䅁督求䝁䅷䅢穂䍁䅁督睂䝁䅕睙灂䝁䅅䅢あ䡁䅫䅉橂䝁䅧党瑂䝁䅫睙桂䝁䅷督杁䝁䅙睢祂䍁䅁䅤潂䝁䅕䅉灂䝁䄴䅚ㅂ䡁䅍䅤祂䝁䅫兙獂䍁䅷䅉穂䡁䅁党橂䝁䅫兙獂䡁䅑入獁䍁䅁兙畂䝁䅑䅉橂䝁䄸杢穂䡁䅕兢求䡁䅉䅉瑂䝁䅅杣牂䝁䅕䅤穂䍁䅁睤療䡁䅉䅢歂䡁䅣兡歂䝁䅕杌杁䕁䅫䅤杁䝁䄸杚浂䝁䅕杣穂䍁䅁睤桂䡁䅑党祂䡁䅁杣療䝁䄸杚灂䝁䄴睚獁䍁䅁睙療䝁䅅䅤灂䝁䄴睚獁䍁䅁兙畂䝁䅑䅉あ䡁䅉兙歂䝁䅫䅤灂䝁䄸杢桂䝁䅷䅉祂䝁䄸睢浂䝁䅫杢湂䍁䅁督㕂䡁䅍䅤求䝁䄰督㝁䍁䅁督求䝁䅅䅢桂䝁䄴䅤穂䍁䅷䅉桂䝁䅫杣杁䝁䅉兙祂䡁䅉兡求䡁䅉督獁䍁䅁䅤桂䡁䅁党穂䍁䅷䅉桂䝁䄴䅚杁䝁䅙睢桂䝁䄰督㝁䍁䅁杣求䡁䅍兡歂䝁䅕杢あ䝁䅫兙獂䍁䅁䅡療䝁䄰党杁䡁䅣党桂䡁䅑䅡求䡁䅉兡㙂䝁䅅䅤灂䝁䄸杢杁䡁䅍入穂䡁䅑党瑂䡁䅍睏杁䡁䅉睢療䝁䅙兡畂䝁䅣䅉桂䝁䄴䅚杁䝁䅉兤灂䝁䅷䅚灂䝁䄴睚杁䝁䄰兙灂䝁䄴䅤求䝁䄴兙畂䝁䅍党杁䡁䅍党祂䡁䅙兡橂䝁䅕督㝁䍁䅁督求䝁䅅䅢灂䝁䄴睚杁䝁䅅杢歂䍁䅁杙療䝁䄴䅚灂䝁䄴睚獁䍁䅁督ㅂ䝁䅉杚獂䝁䄸睢祂䍁䅁䅣祂䝁䅕䅣桂䡁䅉兙あ䝁䅫睢畂䍁䅷䅉浂䝁䅷睢療䡁䅉兡畂䝁䅣䅌杁䝁䅅杢歂䍁䅁睚獂䝁䅅来灂䝁䄴睚杁䡁䅍睢獂䡁䅕䅤灂䝁䄸杢穂䑁䅳䅉祂䝁䅕督灂䝁䄴䅉浂䝁䅷睢療䡁䅉兡畂䝁䅣䅉穂䡁䅫督あ䝁䅕兢穂䍁䅷䅉睂䝁䄸䅢㕂䡁䅕杣求䡁䅑䅡桂䝁䄴党獁䍁䅁兔乂䕁䅅䅉㍂䝁䅅䅤求䡁䅉䅣祂䝁䄸睢浂䍁䅷䅉求䡁䅁睢㑂䡁䅫䅉浂䝁䅷睢療䡁䅉䅉睂䝁䅅兡畂䡁䅑䅉桂䝁䄴䅚杁䝁䅍睢桂䡁䅑兡畂䝁䅣督獁䍁䅁睙療䝁䄴睙祂䝁䅕䅤求䍁䅁杣求䡁䅁兙灂䡁䅉䅌杁䝁䅅杢歂䍁䅁䅣祂䝁䄸䅤求䝁䅍䅤灂䝁䄸杢杁䡁䅁杣療䝁䅑兤橂䡁䅑督㝁䍁䅁杚灂䡁䅉党杁䡁䅍䅤療䡁䅁䅣灂䝁䄴睚杁䝁䅅杢歂䍁䅁兡畂䡁䅑兤瑂䝁䅕督橂䝁䅕杢あ䍁䅁督あ䝁䅕党獂䍁䅁睙療䝁䅅䅤灂䝁䄴睚獁䍁䅁兙畂䝁䅑䅉瑂䝁䅅杢ㅂ䝁䅙兙橂䡁䅑兤祂䝁䅫杢湂䍁䅁兡畂䝁䅑兤穂䡁䅑杣㕂䍁䅁督療䝁䅷兤あ䝁䅫睢畂䡁䅍睏杁䡁䅉睢獂䝁䅷党歂䍁䅁兙穂䡁䅁䅡桂䝁䅷䅤杁䡁䅉睢療䝁䅙兡畂䝁䅣䅉瑂䝁䅅䅤求䡁䅉兡桂䝁䅷督杁䝁䅅杢歂䍁䅁睙潂䝁䅕兢灂䝁䅍兙獂䍁䅁兙歂䝁䄰兡㑂䡁䅑兤祂䝁䅕督㝁䍁䅁睙療䝁䄴睙祂䝁䅕䅤求䍁䅁兙畂䝁䅑䅉瑂䝁䅅督療䝁䄴杣㕂䍁䅁兙歂䝁䄰兡㑂䡁䅑兤祂䝁䅕督獁䍁䅁睙療䝁䄴睙祂䝁䅕䅤求䍁䅁杚灂䝁䅉党祂䡁䅍䅌杁䝁䅍兤祂䝁䅫杢湂䍁䅁兙畂䝁䅑䅉穂䝁䅕兙獂䝁䅫杢湂䍁䅁睙療䝁䄰䅣療䡁䅕杢歂䡁䅍䅌杁䡁䅍䅤祂䡁䅕睙あ䡁䅕杣桂䝁䅷䅉湂䡁䅉睢ㅂ䡁䅑督杁䝁䅅杢歂䍁䅁兢療䡁䅉䅤桂䡁䅉督獁䍁䅁党睂䝁䄸䅥㕂䍁䅁兙歂䝁䅧党穂䝁䅫杤求䡁䅍䅌杁䝁䅫杢煂䝁䅕睙あ䝁䅫睢畂䍁䅁杣求䡁䅍兡畂䡁䅍䅌杁䡁䅁睢獂䡁䅫兤祂䝁䅕䅤潂䝁䅅杢求䍁䅁杚療䝁䅅兢穂䍁䅷䅉浂䝁䅷睢療䡁䅉䅉潂䝁䅅杣歂䝁䅕杢求䡁䅉督杁䝁䅅杢歂䍁䅁䅤療䡁䅁䅣灂䝁䄴睚穂䍁䅷䅉煂䝁䄸兡畂䡁䅑䅉浂䝁䅫䅢獂䝁䅕杣穂䍁䅷䅉灂䝁䄴䅚ㅂ䡁䅍䅤祂䝁䅫兙獂䍁䅁兙畂䝁䅑䅉桂䡁䅉睙潂䝁䅫䅤求䝁䅍䅤ㅂ䡁䅉兙獂䍁䅁睙療䝁䅅䅤灂䝁䄴睚穂䍁䅷䅉歂䝁䅕睙療䡁䅉兙あ䝁䅫杤求䍁䅁睙療䝁䅷睢祂䍁䄸督あ䝁䅅兡畂䡁䅍睌穂䡁䅑兙瑂䡁䅁督獁䍁䅁兙畂䝁䅑䅉祂䝁䅕督あ䝁䄸杣桂䡁䅑兡療䝁䄴䅉瑂䝁䅅䅤求䡁䅉兡桂䝁䅷督㝁䍁䅁兡畂䡁䅍兤獂䝁䅅䅤求䝁䅑䅉楂䡁䅕兡獂䝁䅑兡畂䝁䅣䅉橂䝁䅷兙歂䝁䅑兡畂䝁䅣䅉瑂䝁䅅䅤求䡁䅉兡桂䝁䅷督㝁䍁䅁兙畂䝁䅑䅉橂䝁䄸杢橂䡁䅉党あ䝁䅕䅉浂䝁䄸杣瑂䍁䅁睤桂䝁䅷䅢杁䡁䅍入穂䡁䅑党瑂䡁䅍杌杁䕁䅫䅤杁䝁䅅䅢穂䝁䄸䅉睂䡁䅉睢㉂䝁䅫䅚求䡁䅍䅉浂䝁䅷睢療䡁䅉兡畂䝁䅣䅉穂䡁䅫督あ䝁䅕兢穂䑁䅳䅉浂䝁䅫杙求䡁䅉睚獂䝁䅅督穂䍁䅁杣求䝁䅫杢浂䝁䄸杣橂䝁䅕䅚杁䡁䅁䅢桂䡁䅍䅤灂䝁䅍䅉湂䡁䅉兙あ䝁䅫杢湂䡁䅍䅉桂䝁䄴䅚杁䡁䅍䅡桂䡁䅁党穂䑁䅳䅉橂䝁䄸杣祂䝁䄸督灂䝁䄸杢瑁䝁䅍睢畂䡁䅑杣療䝁䅷䅉橂䝁䄸兙あ䝁䅫杢湂䍁䅷䅉橂䝁䄸杢あ䝁䅅兡畂䝁䄰党畂䡁䅑䅉桂䝁䄴䅚杁䡁䅉兙灂䝁䅷睙桂䡁䅉䅉獂䝁䅫杢灂䝁䄴睚獁䍁䅁杚灂䡁䅉党杁䝁䅅杢歂䍁䅁督療䡁䅕杢歂䍁䅁䅣祂䝁䄸睢浂䝁䅫杢湂䍁䅷䅉桂䝁䄴䅚杁䝁䅧党桂䡁䅑䅉桂䝁䄴䅚杁䝁䅍杣㕂䝁䄸睚求䝁䄴兡橂䍁䅁兡畂䡁䅍兤獂䝁䅅䅤灂䝁䄸杢杁䡁䅁杣療䝁䅑兤橂䡁䅑督㝁䍁䅁督睂䝁䅕睙灂䝁䅅䅢あ䡁䅫䅉橂䝁䄸杢穂䡁䅑杣ㅂ䝁䅍䅤灂䝁䄸杢杁䡁䅁杣療䝁䅑兤橂䡁䅑督㝁䍁䅁兙瑂䝁䅫杢求䍁䅁睙ㅂ䡁䅉兡畂䝁䅣䅉桂</t>
  </si>
  <si>
    <t>䝁䅣党畂䡁䅑督獁䍁䅁杣求䝁䅅睙あ䝁䅫杤求䍁䅁䅚灂䝁䅷兤求䝁䄴䅤穂䍁䅷䅉桂䝁䄴䅚杁䝁䅕䅣療䡁䅧入杁䡁䅉党穂䝁䅫杢穂䑁䅳䅉浂䝁䅷兤療䡁䅉党穂䝁䅍党畂䡁䅑䅉橂䝁䄸䅢療䡁䅉兙畂䡁䅑督杁䝁䅅杢歂䍁䅁䅣灂䝁䅣兢求䝁䄴䅤穂䑁䅳䅉穂䝁䅧党獂䝁䅷兙橂䍁䄰杙桂䡁䅍党歂䍁䄰督睂䝁䅕睙灂䝁䅅䅢あ䡁䅫䅉桂䝁䄴䅚杁䝁䄰兙祂䝁䅫杢求䍁䅁睙療䝁䅅䅤灂䝁䄴睚穂䑁䅳䅉浂䝁䅫杣求䍁䅁兙畂䝁䅑䅉㍂䝁䅅䅤求䡁䅉䅉歂䝁䅅兢桂䝁䅣党杁䡁䅉党穂䡁䅑睢祂䝁䅅䅤灂䝁䄸杢獁䍁䅁睙桂䡁䅉䅣求䡁䅑䅉橂䝁䅷党桂䝁䄴兡畂䝁䅣䅌杁䝁䅅杢歂䍁䅁䅚灂䡁䅍兡畂䝁䅙党橂䡁䅑兡畂䝁䅣䅉睂䡁䅉睢歂䡁䅕睙あ䡁䅍睏杁䝁䅙兤求䝁䅷䅉桂䝁䅑䅚灂䡁䅑兡㉂䝁䅕督㝁䍁䅁睤療䝁䄸䅚杁䡁䅑杣求䝁䅅䅤瑂䝁䅕杢あ䡁䅍䅌杁䝁䅍睢桂䡁䅑兡畂䝁䅣督獁䍁䅁兙畂䝁䅑䅉あ䝁䄸兤橂䝁䅧兌ㅂ䡁䅁䅉睂䡁䅉睢歂䡁䅕睙あ䡁䅍睏杁䝁䅅杢歂䍁䅁杢桂䝁䅫䅢杁䝁䅕杢桂䝁䄰党獂䡁䅍䅌杁䡁䅁睢獂䝁䅫督潂䝁䅕督獁䍁䅁兙畂䝁䅑䅉橂䝁䄸兙あ䝁䅫杢湂䍁䅁睙療䝁䄰䅣療䝁䄴党畂䡁䅑督畁䍁䅁兓畂䍁䅁兙歂䝁䅑兡あ䝁䅫睢畂䍁䅷䅉灂䡁䅑䅉療䝁䅙杚求䡁䅉督杁䡁䅍睢獂䡁䅕䅤灂䝁䄸杢穂䍁䅁杚療䡁䅉䅉あ䝁䅧党杁䡁䅁兙灂䝁䄴䅤杁䝁䅍睢畂䡁䅑杣桂䝁䅍䅤療䡁䅉督杁䝁䅅杢歂䍁䅁䅒䩂䙁䅫党祂䡁䅍䅌杁䝁䅍睢畂䝁䅍杣求䡁䅑党杁䡁䅉党穂䡁䅑睢祂䝁䅅䅤灂䝁䄸杢杁䝁䅅杢歂䍁䅁杚獂䝁䄸睢祂䝁䅫杢湂䍁䅷䅉瑂䝁䅕䅤桂䝁䅷䅢灂䝁䅍䅉桂䝁䄴䅚杁䝁䅙兙ㅂ䡁䅧䅉浂䝁䅫杢灂䡁䅍䅡杁䝁䅍睢桂䡁䅑兡畂䝁䅣督獁䍁䅁睙獂䝁䅕兙畂䝁䅕杣穂䍁䅷䅉桂䝁䄴䅚杁䝁䅧睢楂䝁䅉入杁䡁䅁兙灂䝁䄴䅤穂䍁䅁兙畂䝁䅑䅉橂䝁䅕兢求䝁䄴䅤穂䑁䅳䅉桂䝁䄴䅚杁䝁䅍兙ㅂ䝁䅷睡穂䍁䅷䅉桂䝁䅑䅡求䡁䅍兡㉂䝁䅕督獁䍁䅁兡畂䡁䅍兤獂䝁䅅䅤灂䝁䄴睚杁䝁䅙睢桂䝁䄰督獁䍁䅁兙畂䝁䅑䅉睂䝁䅅䅤橂䝁䅧党穂䍁䅷䅉桂䡁䅍䅉㍂䝁䅕䅢獂䍁䅁兙穂䍁䅁督睂䝁䅅睙牂䝁䅷兡畂䝁䅣䅌杁䝁䅣䅢桂䡁䅯兡畂䝁䅣䅌杁䝁䅅杢歂䍁䅁杣求䡁䅁兙灂䡁䅉䅉睂䡁䅉睢歂䡁䅕睙あ䡁䅍杌杁䙁䅑䅡求䍁䅁睙療䝁䄰䅣桂䝁䄴入杁䡁䅣兙穂䍁䅁兡畂䝁䅍睢祂䡁䅁睢祂䝁䅅䅤求䝁䅑䅉灂䝁䄴䅉硁䑁䅫䅎㍁䍁䅁兙畂䝁䅑䅉灂䡁䅍䅉潂䝁䅕兙歂䡁䅅兤桂䡁䅉䅤求䡁䅉党歂䍁䅁兡畂䍁䅁兔求䝁䅑兡畂䝁䅅䅌杁䕁䄸䅡灂䝁䄸杌䅁䑁夸䅁䥁䅁䅁杕呂䕁䅣䅁㍂睁䅁䅃䅁䙁䅉䅖奂䅁䅁儫䅍佁䵑䅁卂䙁䅑䅗杁䕁䅍睢祂䡁䅁睢祂䝁䅅䅤灂䝁䄸杢獁䍁䅁兙畂䍁䅁兙求䡁䅉睢穂䡁䅁兙橂䝁䅕䅉桂䝁䄴䅚杁䝁䅑党浂䝁䅕杢穂䝁䅕䅉橂䝁䄸兢睂䝁䅅杢㕂䍁䅷䅉睂䡁䅉睢㉂䝁䅫䅚求䡁䅍䅉穂䡁䅫督あ䝁䅕兢穂䍁䅁兙畂䝁䅑䅉穂䝁䅕杣㉂䝁䅫睙求䡁䅍䅉浂䝁䄸杣杁䡁䅑䅡求䍁䅁睙療䝁䄰兢求䡁䅉睙灂䝁䅅䅢獁䍁䅁兢灂䝁䅷兡あ䝁䅅杣㕂䍁䅷䅉桂䝁䄴䅚杁䝁䅣睢㉂䝁䅕杣畂䝁䄰党畂䡁䅑䅉橂䡁䅕督あ䝁䄸兢求䡁䅉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䅍睢獂䝁䅷兡畂䡁䅍䅉䉂䝁䅕杣療䡁䅍䅣桂䝁䅍党獁䍁䅁䅕祂䝁䅅䅤あ䍁䅁杊杁䙁䅣䅡灂䡁䅑杢求䡁䅫䅌杁䝁䅅杢歂䍁䅁杕桂䡁䅫䅤潂䝁䅕睢畂䍁䄴䅉啂䝁䅧党杁䕁䅍睢獂䝁䅷兡畂䡁䅍䅉䉂䝁䅕杣療䡁䅍䅣桂䝁䅍党杁䙁䅍入穂䡁䅑党瑂䡁䅍䅉穂䝁䅕睚瑂䝁䅕杢あ䍁䅁睢浂䝁䅙党祂䡁䅍䅉桂䝁䅕杣療䡁䅍䅣桂䝁䅍党杁䝁䅅杢歂䍁䅁䅚求䝁䅙党畂䡁䅍党杁䡁䅁杣療䝁䅑兤橂䡁䅑督獁䍁䅁兙畂䝁䅑䅉桂䝁䅙䅤求䡁䅉兢桂䡁䅉睡求䡁䅑䅉穂䝁䅕杣㉂䝁䅫睙求䍁䅁督療䝁䅷兤あ䝁䅫睢畂䡁䅍䅉浂䝁䄸杣杁䝁䅍兡㉂䝁䅫䅢杁䝁䅅杢歂䍁䅁兢灂䝁䅷兡あ䝁䅅杣㕂䍁䅁兙灂䡁䅉睙祂䝁䅅杚あ䍁䅁兢桂䝁䄴兤浂䝁䅅睙あ䡁䅕杣求䡁䅉督杁䝁䅅杢歂䍁䅁睙療䝁䄰兢求䡁䅉睙灂䝁䅅䅢杁䝁䅅兡祂䝁䅷兡畂䝁䅕督獁䍁䅁兙穂䍁䅁睤求䝁䅷䅢杁䝁䅅督杁䡁䅉党湂䝁䅫睢畂䝁䅅䅢獁䍁䅁杙ㅂ䡁䅍兡畂䝁䅕督穂䍁䅷䅉桂䝁䄴䅚杁䝁䅣党畂䝁䅕杣桂䝁䅷䅉桂䡁䅙兡桂䡁䅑兡療䝁䄴䅌杁䝁䅑党浂䝁䅕杢穂䝁䅕䅌杁䝁䅅杢歂䍁䅁睙療䝁䄰兢求䡁䅉睙灂䝁䅅䅢杁䡁䅍䅣桂䝁䅍党杁䝁䄸䅣求䡁䅉兙あ䝁䅫睢畂䡁䅍杌杁䙁䅑䅡灂䡁䅍䅉穂䝁䅕睚瑂䝁䅕杢あ䍁䅁兙獂䡁䅍睢杁䝁䅑党穂䝁䅫睚畂䡁䅍䅌杁䡁䅁杣療䝁䅑兤橂䝁䅕督獁䍁䅁兙畂䝁䅑䅉穂䡁䅕䅣睂䝁䄸杣あ䡁䅍䅉橂䝁䅅杙灂䝁䄴䅉灂䝁䄴䅤求䡁䅉兡療䡁䅉䅌杁䝁䅫杢橂䝁䅷兤歂䝁䅫杢湂䍁䅁督求䝁䅅䅤灂䝁䄴睚獁䍁䅁睢㑂䡁䅫睚求䝁䄴䅉穂䡁䅫督あ䝁䅕兢穂䍁䅷䅉浂䝁䄸睢歂䍁䅁兙畂䝁䅑䅉楂䝁䅕杤求䡁䅉兙湂䝁䅕䅉睂䡁䅉党睂䝁䅅杣桂䡁䅑兡療䝁䄴䅌杁䡁䅍䅤療䡁䅉兙湂䝁䅕䅉桂䝁䄴䅚杁䝁䅣兙獂䝁䅷党㕂䍁䅁督㕂䡁䅍䅤求䝁䄰督獁䍁䅁兙畂䝁䅑䅉獂䝁䅅杤桂䡁䅑睢祂䡁䅫䅉桂䝁䄴䅚杁䡁䅣兙穂䡁䅑党㍂䝁䅅䅤求䡁䅉䅉瑂䝁䅅杢桂䝁䅣党瑂䝁䅕杢あ䍁䅁督㕂䡁䅍䅤求䝁䄰督㝁䍁䅁杙桂䡁䅑䅤獂䝁䅕督睂䝁䅅睙求䍁䅷䅉あ䝁䅕督あ䍁䅁兙畂䝁䅑䅉あ䡁䅉兙灂䝁䄴兡畂䝁䅣䅉祂䝁䅅杢湂䝁䅕䅉穂䡁䅫督あ䝁䅕兢穂䍁䅷䅉橂䡁䅉党㍂䍁䅁党穂䝁䅍兙睂䝁䅕䅉穂䡁䅫督あ䝁䅕兢穂䍁䅷䅉桂䝁䄴䅚杁䡁䅍兡瑂䡁䅕䅢桂䡁䅑兡療䝁䄴䅉桂䝁䄴䅚杁䡁䅑杣桂䝁䅫杢灂䝁䄴睚杁䡁䅍睢獂䡁䅕䅤灂䝁䄸杢穂䑁䅳䅉灂䝁䄴杚療䡁䅉兢桂䡁䅑兡療䝁䄴䅉瑂䝁䅅杢桂䝁䅣党瑂䝁䅕杢あ䍁䅁督求䡁䅉杤灂䝁䅍党穂䑁䅳䅉桂䝁䄴䅚杁䝁䅅杚あ䝁䅕杣瑂䝁䅅杣牂䝁䅕䅤杁䡁䅍党祂䡁䅙兡橂䝁䅕督杁䡁䅑䅡桂䡁䅑䅉灂䝁䄴睙獂䡁䅕䅚求䍁䅁督睂䝁䅅杣求䍁䅁䅣桂䡁䅉䅤穂䍁䅷䅉療䡁䅙党祂䝁䅧兙ㅂ䝁䅷䅉桂䝁䄴䅚杁䡁䅉党睂䝁䅅兡祂䍁䅷䅉求䝁䄴睚灂䝁䄴党求䡁䅉兡畂䝁䅣䅉桂䝁䄴䅚杁䡁䅑党橂䝁䅧杢灂䝁䅍兙獂䍁䅁督ㅂ䡁䅁䅣療䡁䅉䅤獁䍁䅁䅤祂䝁䅅兡畂䝁䅫杢湂䍁䅁兙畂䝁䅑䅉浂䝁䅷党求䡁䅑䅉瑂䝁䅅杢桂䝁䅣党瑂䝁䅕杢あ䍁䅁督療䝁䅷兤あ䝁䅫睢畂䡁䅍䅌杁䝁䅅杢歂䍁䅁兙穂䡁䅍党あ䍁䅁兙畂䝁䅑䅉灂䝁䄴杚療䡁䅉兢桂䡁䅑兡療䝁䄴䅉瑂䝁䅅杢桂䝁䅣党瑂䝁䅕杢あ䍁䅁督求䡁䅉杤灂䝁䅍党穂䍁䄴䅉啂䝁䅧党杁䙁䅁杣桂䡁䅑䅤杁䍁䅙䅉塂䝁䅧兡あ䝁䄴党㕂䍁䅁督求䝁䅣兢求䝁䄴䅤杁䡁䅍兤睂䡁䅁䅢灂䝁䅕督杁䝁䅅兡祂䝁䅍杣桂䝁䅙䅤杁䝁䅕杢湂䝁䅫杢求䡁䅍䅉浂䝁䄸杣杁䝁䅍睢瑂䝁䄰党祂䝁䅍兡桂䝁䅷䅌杁䝁䄰兡獂䝁䅫䅤桂䡁䅉入獁䍁䅁杙ㅂ䡁䅍兡畂䝁䅕督穂䍁䅁条求䡁䅑䅌杁䝁䅅杢歂䍁䅁睚求䝁䄴党祂䝁䅅䅢杁䝁䅅杤灂䝁䅅䅤灂䝁䄸杢杁䝁䅍兤穂䡁䅑睢瑂䝁䅕杣穂䑁䅳䅉桂䝁䄴䅚杁䡁䅁杣療䝁䅑兤橂䝁䅕督獁䍁䅁督求䝁䅷䅢穂䍁䅷䅉桂䝁䄴䅚杁䡁䅍党祂䡁䅙兡橂䝁䅕督杁䝁䄰兡獂䝁䅫䅤桂䡁䅉入杁䝁䅅杢歂䍁䅁睙療䝁䄰兢求䡁䅉睙灂䝁䅅䅢杁䝁䅅兤㑂䝁䅫䅢灂䝁䅅杣㕂䍁䅁䅣療䡁䅣党祂䍁䅁兤畂䝁䅫䅤穂䍁䄴䅉啂䝁䅧党杁䙁䅉兙㕂䡁䅑䅡求䝁䄸杢杁䡁䅍党湂䝁䄰党畂䡁䅑䅉睂䡁䅉睢㉂䝁䅫䅚求䡁䅍䅉歂䝁䅕杚求䝁䄴督灂䡁䅙党杁䝁䅅杢歂䍁䅁睢浂䝁䅙党畂䡁䅍兡㉂䝁䅕䅉あ䝁䅧杣求䝁䅅䅤杁䝁䅑党あ䝁䅕睙あ䝁䅫睢畂䍁䅷䅉あ䡁䅉兙橂䝁䅳兡畂䝁䅣䅌杁䝁䅅杢歂䍁䅁兢灂䡁䅑兡湂䝁䅅䅤灂䝁䄸杢杁䝁䅍兙睂䝁䅅杙灂䝁䅷兡あ䝁䅫党穂䍁䅁杚療䡁䅉䅉湂䝁䄸杤求䡁䅉杢瑂䝁䅕杢あ䍁䅷䅉桂䝁䄴䅚杁䝁䅍睢瑂䝁䄰党祂䝁䅍兡桂䝁䅷䅉橂䡁䅕督あ䝁䄸兢求䡁䅉督畁䍁䅁䅖潂䝁䅕䅉橂䝁䄸兢睂䝁䅅杢㕂䍁䅁睤桂䡁䅍䅉浂䝁䄸杣瑂䝁䅕杣獂䡁䅫䅉牂䝁䄴睢㍂䝁䄴䅉桂䡁䅍䅉卂䝁䅅入あ䝁䅧党療䝁䄴䅉啂䝁䅕睙潂䝁䄴睢獂䝁䄸睚灂䝁䅕督杁䕁䅍睢祂䡁䅁睢祂䝁䅅䅤灂䝁䄸杢杁䝁䅅杢歂䍁䅁睙潂䝁䅅杢湂䝁䅕䅚杁䝁䅫䅤穂䍁䅁杢桂䝁䄰党杁䡁䅑睢杁䙁䅉䅖奂䍁䅁睑療䡁䅉䅣療䡁䅉兙あ䝁䅫睢畂䍁䅁兡畂䍁䅁杓ㅂ䝁䅷入杁䑁䅉䅍祁䑁䅍杌杁䙁䅉䅖奂䍁䅁睑療䡁䅉䅣療䡁䅉兙あ䝁䅫睢畂䍁䅁睤桂䡁䅍䅉灂䝁䄴睙療䡁䅉䅣療䡁䅉兙あ䝁䅕䅚杁䝁䅫杢杁䑁䅅兏穁䑁䅑䅉桂䝁䄴䅚杁䝁䅫督杁䝁䅧党桂䝁䅑兣ㅂ䝁䅅杣あ䝁䅕杣求䝁䅑䅉灂䝁䄴䅉䉂䡁䅉䅢灂䝁䄴睚あ䝁䄸杢獁䍁䅁杖灂䡁䅉睚灂䝁䄴兡桂䍁䄴䅁䅂䅇䅁权䅁䙁䅉杖啂䙁䅫䅁乄睁䅁末䅅䙁䅉䅗偂䍁䅷䅉䩂䝁䄴睙畁䍁䅁䅣祂䝁䄸杤灂䝁䅑党穂䍁䅁杚ㅂ䝁䅷䅢杁䡁䅑杣ㅂ䝁䅍睡獂䝁䄸兙歂䍁䅁杚祂䝁䅕兡湂䝁䅧䅤杁䡁䅑杣桂䝁䄴督睂䝁䄸杣あ䝁䅅䅤灂䝁䄸杢杁䝁䅉杣療䝁䅳党祂䝁䅫杢湂䍁䅁督求䡁䅉杤灂䝁䅍党穂䍁䄴䅉䩂䡁䅑䅉桂䝁䅷督療䍁䅁睢浂䝁䅙党祂䡁䅍䅉楂䡁䅉睢牂䝁䅕杣求䝁䅑䅉穂䝁䅕杣㉂䝁䅫睙求䡁䅍䅉浂䝁䄸杣杁䝁䄰兙畂䝁䅅睚求䝁䅑䅉あ䡁䅉兙畂䡁䅍䅣療䡁䅉䅤桂䡁䅑兡療䝁䄴䅌杁䝁䅷兙穂䡁䅑䅉瑂䝁䅫䅢求䍁䅷䅉桂䝁䄴䅚杁䝁䅙杣求䝁䅫睚潂䡁䅑䅉浂䝁䄸杣㍂䝁䅅杣歂䝁䅫杢湂䍁䄴䅉啂䝁䅧党杁䝁䅍睢瑂䡁䅁兙畂䡁䅫䅉㍂䝁䅅督杁䝁䅫杢橂䝁䄸杣睂䝁䄸杣桂䡁䅑党歂䍁䅁兡畂䍁䅁杍睁䑁䅉杍杁䝁䅅杢歂䍁䅁兡穂䍁䅁杙桂䡁䅍党歂䍁䅁兡畂䍁䅁睑潂䝁䅅杣獂䝁䄸䅤あ䝁䅕䅌杁䕁䄴睢祂䡁䅑䅡杁䕁䅍兙祂䝁䄸䅢灂䝁䄴兙畁䅁䅁桑䅧偁䝁䅁卂䝁䅅䅚佂䝁䅕䅤獁䍁䅁兓畂䝁䅍杌獁䍁䅁䅤療䝁䅣党あ䝁䅧党祂䍁䅁睤灂䡁䅑䅡杁䝁䅫䅤穂䍁䅁督ㅂ䝁䅉督灂䝁䅑兡桂䡁䅉兡求䡁䅍䅌杁䡁䅁杣療䡁䅙兡歂䝁䅕督杁䝁䄸兤あ䡁䅁兙あ䝁䅫党畂䡁䅑䅉歂䝁䅫兙湂䝁䄴睢穂䡁䅑兡橂䍁䅁兡瑂䝁䅅睚灂䝁䄴睚杁䡁䅍党祂䡁䅙兡橂䝁䅕督杁䝁䅫杢杁䡁䅑䅡求䍁䅁兖畂䝁䅫䅤求䝁䅑䅉呂䡁䅑兙あ䝁䅕督畁䍁䅁䅖潂䝁䅕䅉橂䝁䄸兢睂䝁䅅杢㕂䍁䅁睢睂䝁䅕杣桂䡁䅑党穂䍁䅁兡畂䍁䅁䅤㍂䝁䄸䅉穂䝁䅕睚瑂䝁䅕杢あ䡁䅍杏杁䕁䅫兢桂䝁䅣兡畂䝁䅣䅉䑂䝁䅕杢あ䝁䅕杣穂䍁䅁兙畂䝁䅑䅉䉂䡁䅉䅤灂䝁䅙兡橂䝁䅫兙獂䍁䅁兓畂䡁䅑党獂䝁䅷兡湂䝁䅕杢橂䝁䅕杌杁䕁䅫䅤穂䍁䅁督求䡁䅉杤灂䝁䅍党穂䍁䅁兡畂䝁䅍䅢ㅂ䝁䅑党杁䝁䄰兙湂䝁䄴党あ䝁䅫睙杁䡁䅉党穂䝁䄸杢桂䝁䄴睙求䍁䅁兡瑂䝁䅅睚灂䝁䄴睚獁䍁䅁睙療䝁䄰䅣ㅂ䡁䅑党歂䍁䅁䅤療䝁䄰睢湂䡁䅉兙睂䝁䅧入獁䍁䅁䅣療䡁䅍兡あ䡁䅉睢畂䍁䅁党瑂䝁䅫督穂䝁䅫睢畂䍁䅁䅤療䝁䄰睢湂䡁䅉兙睂䝁䅧入獁䍁䅁杢ㅂ䝁䅍䅢求䝁䅅杣杁䝁䄰党歂䝁䅫睙灂䝁䄴党獁䍁䅁兢桂䝁䄰兢療䝁䅣杣桂䡁䅁䅡㕂䍁䅷䅉ㅂ䝁䅷䅤祂䝁䅅督療䡁䅕杢歂䍁䅷䅉歂䝁䅫兙湂䝁䄴睢穂䡁䅑兡橂䍁䅁杣桂䝁䅑兡療䝁䅷睢湂䡁䅫䅌杁䝁䅙䅢ㅂ䝁䄸杣療䡁䅍睙療䡁䅁入獁䍁䅁兙畂䝁䅑䅉療䡁䅑䅡求䡁䅉䅉祂䝁䅕䅢桂䡁䅑党歂䍁䅁䅣祂䝁䄸睙求䝁䅑兤祂䝁䅕督獁䍁䅁兙穂䍁䅁睤求䝁䅷䅢杁䝁䅅督杁䝁䄰兤獂䡁䅑兡瑁䝁䄰睢歂䝁䅅䅢灂䡁䅑入杁䝁䅫兢桂䝁䅣兡畂䝁䅣䅉穂䝁䅕杣㉂䝁䅫睙求䡁䅍杌杁䙁䅑䅡求䍁䅁睙療䝁䄰䅣桂䝁䄴入杁䝁䅅䅢穂䝁䄸䅉歂䝁䅕杤求䝁䅷睢睂䡁䅍䅉桂䝁䄴䅚杁䡁䅍党獂䝁䅷督杁䝁䅍睢瑂䡁䅁兤あ䝁䅕杣灂䡁䅯党歂䍁䅁督㕂䡁䅍䅤求䝁䄰督杁䡁䅑䅡桂䡁䅑䅉歂䝁䅫督あ䡁䅉兡楂䡁䅕䅤求䍁䅷䅉歂䝁䅫督睂䝁䅷兙㕂䍁䅷䅉穂䡁䅑睢祂䝁䅕䅌杁䝁䅅杢歂䍁䅁杣求䡁䅑杣灂䝁䅕杤求䍁䅁䅚灂䝁䅣兡あ䝁䅅䅢杁䝁䅫兢桂䝁䅣党穂䑁䅳䅉療䝁䅙杚求䡁䅉督杁䡁䅁兡橂䡁䅑兤祂䝁䅕䅉桂䡁䅉睙潂䝁䅫杤灂䝁䄴睚杁䝁䅍睢瑂䝁䄰兤畂䝁䅫睙桂䡁䅑兡療䝁䄴督杁䡁䅍入穂䡁䅑党瑂䡁䅍䅉桂䝁䄴䅚杁䡁䅉党獂䝁䅅䅤求䝁䅑䅉穂䝁䅕杣㉂䝁䅫睙求䡁䅍睏杁䝁䅅杢歂䍁䅁䅚求䡁䅙党獂䝁䄸䅣穂䍁䅁兙畂䝁䅑䅉歂䝁䅕䅣獂䝁䄸入穂䍁䅁兑䩂䍁䅁督ㅂ䝁䅫䅤求䡁䅍䅉あ䝁䄸䅉求䝁䄴䅡桂䝁䄴睙求䍁䅁杣桂䝁䅑兡療䝁䅷睢湂䝁䅫督あ䍁䅁兡畂䡁䅑党祂䡁䅁杣求䡁䅑兙あ䝁䅫睢畂䍁䅁睢浂䍁䅁杙祂䝁䅕兙穂䡁䅑䅌杁䝁䅷兤畂䝁䅣䅌杁䝁䅅杢歂䍁䅁䅣祂䝁䄸督あ䝁䅅䅤求䍁䅁兡瑂䝁䅅睚求䡁䅍䅌杁䝁䅅督杁䡁䅣党獂䝁䅷䅉桂䡁䅍䅉䉂䕁䅫䅉穂䝁䄸䅢ㅂ䡁䅑兡療䝁䄴督杁䝁䅙睢祂䍁䅁䅣祂䝁䄸督あ䝁䅅䅤求䍁䅁睙桂䝁䄴睙求䡁䅉䅉穂䝁䅍杣求䝁䅕杢灂䝁䄴睚畁䍁䅁杕桂䝁䅑杔求䡁䅑䅌杁䕁䅫杢橂䍁䄴䅉㍂䝁䅅督杁䝁䅙睢ㅂ䝁䄴䅚求䝁䅑䅉灂䝁䄴䅉硁䑁䅫䅏硁䍁䅁兙畂䝁䅑䅉灂䡁䅍䅉潂䝁䅕兙歂䡁䅅兤桂䡁䅉䅤求䡁䅉党歂䍁䅁兡畂䍁䅁䅔療䡁䅍䅉䉂䝁䄴睚求䝁䅷党穂䍁䅷䅉䑂䝁䅅䅢灂䝁䅙睢祂䝁䄴兡桂䍁䄴䅁䥄兆䅁䅤䄰䙁䅉兙歂䝁䅫兙畂䍁䅁睒祂䝁䄸兤睂䍁䅁兓畂䝁䅍杌獁䍁䅁䅤療䝁䅣党あ䝁䅧党祂䍁䅁睤灂䡁䅑䅡杁䝁䅫䅤穂䍁䅁督ㅂ䝁䅉督灂䝁䅑兡桂䡁䅉兡求䡁䅍䅌杁䝁䅕杢湂䝁䅅睚求䡁䅍䅉灂䝁䄴䅉あ䝁䅧党杁䝁䄰睢祂䡁䅑睚桂䝁䅣党杁䝁䅅杢歂䍁䅁杣求䝁䅅䅢杁䝁䅕督あ䝁䅅䅤求䍁䅁督求䡁䅉杤灂䝁䅍党穂䍁䅁杙ㅂ䡁䅍兡畂䝁䅕督穂䍁䅁兡畂䍁䅁䅤潂䝁䅕䅉噂䝁䄴兡あ䝁䅕䅚杁䙁䅍䅤桂䡁䅑党穂䍁䄴䅉䩂䡁䅑䅉療䡁䅁党祂䝁䅅䅤求䡁䅍䅉あ䝁䅧杣療䡁䅕睚潂䍁䅁䅤㍂䝁䄸䅉穂䝁䅕睚瑂䝁䅕杢あ䡁䅍䅌杁䕁䄰睢祂䡁䅑睚桂䝁䅣党杁䕁䅫杢穂䡁䅕杣桂䝁䄴睙求䍁䅁兙畂䝁䅑䅉䥂䝁䄸兢求䝁䅣党畂䝁䅫兤穂䍁䅁督求䝁䅣兢求䝁䄴䅤穂䍁䄴䅉啂䝁䅧党杁䕁䄰睢祂䡁䅑睚桂䝁䅣党杁䕁䅫杢穂䡁䅕杣桂䝁䄴睙求䍁䅁督求䝁䅣兢求䝁䄴䅤杁䝁䅅睚湂䡁䅉党湂䝁䅅䅤求䡁䅍䅌杁䝁䄰兙畂䝁䅅睚求䡁䅍䅌杁䝁䅅杢歂䍁䅁䅚灂䡁䅍䅤祂䝁䅫杙ㅂ䡁䅑党穂䍁䅁兖畁䙁䅍杌杁䝁䄰睢祂䡁䅑睚桂䝁䅣党杁䝁䅍杣求䝁䅑兡あ䍁䅁杣灂䡁䅍睡杁䝁䅙睢祂䍁䅁兢療䡁䅉䅤湂䝁䅅睚求䍁䅁䅢求䝁䄴䅚灂䝁䄴睚杁䝁䅫杢穂䡁䅑兡あ䡁䅕䅤灂䝁䄸杢穂䍁䅁兙畂䝁䅑䅉瑂䝁䄸杣あ䝁䅣兙湂䝁䅕䅉橂䡁䅉党歂䝁䅫䅤杁䝁䅫杢㉂䝁䅕督あ䝁䄸杣穂䍁䅷䅉あ䝁䅧杣療䡁䅕睚潂䍁䅁䅣祂䝁䅫杤桂䡁䅑党杁䝁䄰睢祂䡁䅑睚桂䝁䅣党杁䝁䅫杢穂䡁䅕杣桂䝁䄴睙求䍁䅁睢畂䍁䅁杣求䡁䅍兡歂䝁䅕杢あ䝁䅫兙獂䍁䅁杚灂䡁䅉督あ䍁䄰䅢灂䝁䅕杢杁䝁䄰睢祂䡁䅑睚桂䝁䅣党杁䝁䅷睢桂䝁䄴督㝁䍁䅁兙畂䝁䅑䅉療䡁䅑䅡求䡁䅉䅉橂䡁䅉党歂䝁䅫䅤杁䡁䅉兡穂䝁䅳䅉瑂䝁䅅杢桂䝁䅣党瑂䝁䅕杢あ䍁䅁督療䝁䅷兤あ䝁䅫睢畂䡁䅍䅌杁䝁䅫杢橂䝁䅷兤歂䝁䅫杢湂䍁䅁睙療䝁䄴䅤祂䝁䅅睙あ䍁䅁兤畂䝁䅑党祂䡁䅣杣灂䡁䅑兡畂䝁䅣杌杁䙁䅑䅡求䍁䅁䅓療䝁䄰党湂䝁䅕杢灂䡁䅕督杁䡁䅍党湂䝁䄰党畂䡁䅑䅉療䝁䅙杚求䡁䅉督杁䡁䅑兡あ䝁䅷党杁䡁䅍党祂䡁䅙兡橂䝁䅕督獁䍁䅁兡畂䝁䅍䅢ㅂ䝁䅑兡畂䝁䅣䅉桂䍁䅁督ㅂ䝁䅫䅤求䍁䅁睢浂䍁䅁兡畂䡁䅍兤祂䝁䅅杢橂䝁䅕䅉桂䝁䄴䅚杁䝁䄴睢畂䍁䄰兡畂䡁䅍兤祂䝁䅅杢橂䝁䅕䅉あ䝁䅫䅤獂䝁䅕督㝁䍁䅁䅤桂䡁䅧䅉桂䝁䄴䅚杁䡁䅑兡あ䝁䅷党杁䝁䅑兙あ䝁䅅䅌杁䝁䅍党畂䡁䅑杣桂䝁䅷兡㙂䝁䅕䅚杁䡁䅉党橂䝁䄸杣歂䝁䅫杢湂䍁䅷䅉歂䝁䄸睙ㅂ䝁䄰党畂䡁䅑䅉祂䝁䅕䅤祂䝁䅫党㉂䝁䅅䅢獁䍁䅁兙畂䝁䅑䅉歂䝁䅕杚桂䡁䅕䅢あ䍁䅁睙ㅂ䡁䅉兙あ䝁䅫杤求䍁䅁䅤灂䡁䅑䅢求䍁䅁督求䡁䅉杤灂䝁䅍党穂䑁䅳䅉歂䝁䅕党歂䍁䅁兙畂䝁䅑䅉睂䡁䅉睢睂䝁䅕杣あ䡁䅫䅉祂䝁䅕䅣療䡁䅉䅤穂䑁䅳䅉橂䝁䅷睢穂䝁䅫杢湂䍁䅁兙畂䝁䅑䅉穂䝁䅕䅤あ䝁䅷党瑂䝁䅕杢あ䍁䅁督求䡁䅉杤灂䝁䅍党穂䑁䅳䅉瑂䝁䄸杣あ䝁䅣兙湂䝁䅕䅉ㅂ䝁䄴䅚求䡁䅉睤祂䝁䅫䅤灂䝁䄴睚杁䝁䅅杢歂䍁䅁䅣祂䝁䄸睙求䡁䅍督灂䝁䄴睚㝁䍁䅁党穂䝁䅍杣療䡁䅣睏杁䝁䅅䅣睂䡁䅉兙灂䡁䅍兙獂䍁䅁兢桂䝁䄴兙湂䝁䅕兢求䝁䄴䅤㝁䍁䅁兙畂䝁䅑䅉祂䝁䅕兙獂䍁䅁党穂䡁䅑兙あ䝁䅕䅉楂䡁䅉睢牂䝁䅕杣桂䝁䅣党畁䍁䅁䅖潂䝁䅫督杁䡁䅍党湂䝁䄰党畂䡁䅑䅉桂䝁䅷督療䍁䅁䅣祂䝁䄸杤灂䝁䅑党穂䍁䅁杣求䝁䅅䅢杁䝁䅕督あ䝁䅅䅤求䍁䅁杤桂䝁䅷兤桂䡁䅑兡療䝁䄴䅉睂䡁䅉睢歂䡁䅕睙あ䡁䅍䅉桂䝁䄴䅚杁䡁䅍党祂䡁䅙兡橂䝁䅕督㝁䍁䅁兙穂䡁䅍党あ䍁䅁兢桂䝁䄴兙湂䝁䅕兢求䝁䄴䅤杁䡁䅍党祂䡁䅙兡橂䝁䅕督杁䝁䅙睢祂䍁䅁兢桂䝁䄴兙湂䝁䅫杢湂䍁䅁杣求䝁䅅䅢杁䝁䅕督あ䝁䅅䅤求䍁䅁睢㍂䝁䄴党歂䍁䅁䅣祂䝁䄸䅣求䡁䅉䅤灂䝁䅕督獁䍁䅁睤潂䝁䅫睙潂䍁䅁兡畂䝁䅍䅢ㅂ䝁䅑党穂䍁䅁兙杁䡁䅣党楂䍁䄰杙桂䡁䅍党歂䍁䅁睤療䡁䅉睡浂䝁䅷睢㍂䍁䅁督療䝁䅷兤あ䝁䅫睢畂䑁䅳䅉桂䝁䄴䅚杁䝁䅅䅉穂䡁䅕兡あ䝁䅕䅉療䝁䅙䅉祂䝁䅕兙獂䍁䅁党穂䡁䅑兙あ䝁䅕䅉あ䝁䅕睙潂䝁䄴睢獂䝁䄸睚㕂䍁䅁䅣祂䝁䄸䅚ㅂ䝁䅍䅤穂䍁䅁兙畂䝁䅑䅉穂䝁䅕杣㉂䝁䅫睙求䡁䅍䅉あ䝁䄸䅉浂䝁䅅睙灂䝁䅷兡あ䝁䅅䅤求䍁䅁杣求䝁䅅䅢杁䝁䅕督あ䝁䅅䅤求䍁䅁䅤祂䝁䅅杢穂䝁䅅睙あ䝁䅫睢畂䡁䅍䅌杁䡁䅍兤橂䝁䅧䅉桂䡁䅍䅉睂䡁䅉睢睂䡁䅉兡求䡁䅑兙祂䡁䅫䅉睂䝁䅷兙あ䝁䅙睢祂䝁䄰督杁䝁䅅督杁䝁䅅䅉穂䝁䅕杣㉂䝁䅫睙求䍁䅁督療䝁䅷兤あ䝁䅫睢畂䍁䄴䅉䩂䡁䅑䅉穂䝁䅕杣㉂䝁䅕督杁䝁䄰睢祂䡁䅑睚桂䝁䅣党杁䝁䄸杣灂䝁䅣兡畂䝁䅅䅤療䡁䅉督獁䍁䅁督ㅂ䝁䅍䅡杁䝁䅅督杁䝁䄰睢祂䡁䅑睚桂䝁䅣党杁䝁䅉兙畂䝁䅳党祂䡁䅍䅌杁䝁䅍睢瑂䝁䄰党祂䝁䅍兡桂䝁䅷䅉楂䝁䅅杢牂䡁䅍䅌杁䡁䅍兙㉂䝁䅫杢湂䡁䅍䅉灂䝁䄴督あ䝁䅫䅤ㅂ䡁䅑兡療䝁䄴督獁䍁䅁睙祂䝁䅕䅚灂䡁䅑䅉ㅂ䝁䄴兡療䝁䄴督獁䍁䅁兙畂䝁䅑䅉橂䝁䄸兢瑂䡁䅕杢灂䡁䅑入杁䝁䅉兙畂䝁䅳督㝁䍁䅁兙畂䝁䅑䅉橂䝁䄸杢穂䡁䅕兢求䡁䅉督獁䍁䅁兢療䡁䅉䅤湂䝁䅅睚求䍁䅁䅢求䝁䄴䅚求䡁䅉督獁䍁䅁兢療䡁䅉䅤湂䝁䅅睚求䍁䅁兙畂䝁䅑䅉祂䝁䅕兙獂䍁䅁党穂䡁䅑兙あ䝁䅕䅉灂䝁䄴杤求䡁䅍䅤療䡁䅉督獁䍁䅁睚療䡁䅙党祂䝁䄴兢求䝁䄴䅤瑁䡁䅍䅣療䝁䄴督療䡁䅉党歂䍁䅁党畂䡁䅑党祂䡁䅁杣灂䡁䅍党穂䍁䅷䅉祂䝁䅕兙獂䍁䅁党穂䡁䅑兙あ䝁䅕䅉楂䡁䅉睢牂䝁䅕杣穂䍁䅁兙畂䝁䅑䅉桂䝁䅣党畂䡁䅑督獁䍁䅁兙畂䝁䅑䅉橂䝁䄸杣睂䝁䄸杣桂䡁䅑兡療䝁䄴督杁䝁䅙睢祂䍁䅁䅤潂䝁䅕兡祂䍁䅁党瑂䡁䅁䅢療䡁䅫党求䡁䅍杌杁䙁䅑䅡求䍁䅁睙療䝁䄰䅣桂䝁䄴入杁䡁䅣兙穂䍁䅁杚療䡁䅉兢求䡁䅉䅢㕂䍁䅁睡畂䝁䄸睤畂䍁䅁兙穂䍁䅁睑乂䕁䅅睑杁䕁䅫杢㉂䝁䅕督あ䝁䄰党畂䡁䅑䅉䑂䝁䄸杣睂䍁䄴䅉桂䝁䄴䅚杁䝁䅍䅡桂䝁䄴睚求䝁䅑䅉灂䡁䅑督杁䝁䄴兙瑂䝁䅕䅉あ䝁䄸䅉卂䝁䅅䅚灂䝁䅅杢杁䕁䅣杣療䡁䅕䅣杁䕁䅫杢橂䍁䄴䅉灂䝁䄴䅉䭂䡁䅕杢求䍁䅁免㕁䑁䅫兏畁䍁䅁杕桂䝁䅑兡桂䝁䄴䅉䡂䡁䅉睢ㅂ䡁䅁䅉䩂䝁䄴睙畁䍁䅁睤桂䡁䅍䅉浂䝁䄸兤畂䝁䅑党歂䍁䅁兡畂䍁䅁免㕁䑁䅣睎杁䝁䅅杢歂䍁䅁兡穂䍁䅁䅡求䝁䅅䅚硂䡁䅕兙祂䡁䅑党祂䝁䅕䅚杁䝁䅫杢杁䙁䅣兙㕂䝁䄴党獁䍁䅁䅕求䝁䄴杢穂䡁䅫䅢㉂䝁䅅杢灂䝁䅅杌䅁偁噷䅁潁䅁䅁杕桂䝁䅫䅢杁䙁䅑杣桂䝁䄴督睂䝁䄸杣あ䝁䅅䅤灂䝁䄸杢䅁偁䥳䅁ぁ睄䅁杕桂䝁䅷䅣潂䍁䅁䅔桂䡁䅕杣求䝁䄴䅉䑂䝁䄸杣睂䝁䄸杣桂䡁䅑兡療䝁䄴䅉歂䝁䅕督灂䝁䅣杢穂䍁䅷䅉瑂䝁䅅杣牂䝁䅕䅤穂䍁䅷䅉桂䝁䄴䅚杁䝁䅑兡穂䡁䅑杣灂䝁䅉兤あ䝁䅕督杁䝁䅷兡浂䝁䅕督あ䡁䅫䅢求䍁䅁䅣祂䝁䄸䅚ㅂ䝁䅍䅤穂䍁䅁兡畂䍁䅁杔療䡁䅉䅤潂䍁䅁兑瑂䝁䅕杣灂䝁䅍兙獁䍁䅁兒ㅂ䡁䅉睢睂䝁䅕䅌杁䕁䅅督灂䝁䅅䅌杁䝁䅅杢歂䍁䅁兡畂䡁䅑党祂䝁䄴兙あ䝁䅫睢畂䝁䅅䅢獂䡁䅫杌杁䙁䅑䅡求䍁䅁睙療䝁䄰䅣桂䝁䄴入杁䝁䄸杚浂䝁䅕杣穂䍁䅁兙睂䡁䅁兙祂䝁䅕䅢獁䍁䅁兡畂䝁䅍䅢ㅂ䝁䅑兡畂䝁䅣䅉桂䍁䅁杣桂䝁䄴睚求䍁䅁睢浂䍁䅁兢求䝁䄴升穂䍁䅷䅉㍂䝁䄸兢求䝁䄴升穂䍁䅷䅉桂䝁䄴䅚杁䝁䅍䅡灂䝁䅷䅚祂䝁䅕杢婁䡉䅍䅉橂䝁䅷睢あ䝁䅧兡畂䝁䅣睏杁䝁䅙睢療䡁䅑睤求䝁䅅杣杁䝁䅅杢歂䍁䅁兙橂䝁䅍党穂䡁䅍睢祂䝁䅫党穂䍁䅷䅉㍂䝁䅧兡橂䝁䅧䅉橂䝁䄸兢睂䡁䅉兡穂䝁䅕䅉橂䝁䅅督ㅂ䝁䅅䅢杁䡁䅍䅡療䝁䅕督獁䍁䅁䅚祂䝁䅕督穂䍁䅁督潂䝁䄸党穂䍁䅷䅉楂䝁䄸睢あ䡁䅍䅌杁䡁䅍杢求䝁䅅睡求䡁䅉督獁䍁䅁督桂䝁䄴䅚桂䝁䅷督獁䍁䅁党㕂䝁䅕睤求䝁䅅杣獁䍁䅁睤桂䡁䅑睙潂䝁䅕督獁䍁䅁杚桂䡁䅍䅡灂䝁䄸杢杁䝁䅅杢歂䍁䅁杚灂䝁䄴党杁䝁䅯党㍂䝁䅕䅢祂䡁䅫䅌杁䡁䅍睙桂䡁䅉杤求䡁䅍䅌杁䝁䅧兙あ䡁䅍䅌杁䝁䅣䅢療䡁䅙党穂䍁䅷䅉桂䝁䄴䅚杁䡁䅕兢楂䡁䅉党獂䝁䅷兙穂䍁䅷䅉桂䡁䅍䅉㍂䝁䅕䅢獂䍁䅁兙穂䍁䅁䅢求䝁䅅䅤潂䝁䅕杣杁䝁䅣睢療䝁䅑督獁䍁䅁督ㅂ䝁䅍䅡杁䝁䅅督杁䝁䅧兙畂䝁䅑杙桂䝁䅣督獁䍁䅁䅢ㅂ䝁䅣睚桂䝁䅣党獁䍁䅁督瑂䝁䅅䅢獂䍁䅁䅢求䝁䅅䅤潂䝁䅕杣杁䝁䅣睢療䝁䅑督獁䍁䅁兙畂䝁䅑䅉楂䝁䅕䅢あ䡁䅍睏杁䝁䅧睢瑂䝁䅕䅉睂䡁䅉睢歂䡁䅕睙あ䡁䅍䅉橂䝁䄸杢穂䝁䅫督あ䝁䅫杢湂䍁䅁睢浂䍁䅁杙求䝁䅑䅉桂䝁䄴䅚杁䝁䅉兙あ䝁䅧䅉獂䝁䅫杢求䡁䅍䅌杁䝁䅙兤祂䝁䄴兡あ䡁䅕杣求䍁䅷䅉浂䝁䅅杙祂䝁䅫睙杁䝁䅅杢歂䍁䅁睤桂䝁䅷䅢橂䝁䄸杤求䡁䅉兡畂䝁䅣督獁䍁䅁杚獂䝁䄸睢祂䍁䅁睙療䡁䅙党祂䝁䅫杢湂䡁䅍䅌杁䝁䅷兡湂䝁䅧䅤灂䝁䄴睚獁䍁䅁䅤桂䝁䅉䅢求䡁䅑睢睂䍁䅷䅉牂䝁䅫䅤橂䝁䅧党畂䍁䅁䅢灂䝁䄴党畂䡁䅍䅌杁䝁䅙䅢療䝁䄸杣杁䝁䅍睢㉂䝁䅕杣灂䝁䄴睚穂䍁䅷䅉歂䝁䅫杢灂䝁䄴睚獁䍁䅁䅚求䝁䅍睢祂䝁䅅䅤灂䡁䅙党杁䝁䅅睙橂䝁䅕督穂䝁䄸杣灂䝁䅕督獁䍁䅁兙畂䝁䅑䅉湂䝁䅫杚あ䡁䅣兙祂䝁䅕睏杁䝁䅅杢歂䍁䅁杚祂䝁䅅睚祂䝁䅅杢橂䝁䅕督畁䍁䅁兓あ䍁䅁督求䝁䅷䅢穂䍁䅁兙睂䡁䅁兙祂䝁䅕䅢杁䝁䅅杢歂䍁䅁兙橂䝁䅍党穂䡁䅍睢祂䝁䅫党穂䍁䅁兤畂䝁䅑党祂䍁䅁䅤潂䝁䅕䅉卂䝁䅅䅢睂䝁䅧䅉䵂䝁䅅兤祂䝁䅕杢杁䕁䅍睢獂䝁䅷党橂䡁䅑兡療䝁䄴䅌杁䙁䅉兙獂䡁䅁䅡杁䕁䅷兙ㅂ䡁䅉党畂䍁䅁䅕ㅂ䡁䅉䅣獂䝁䅕䅉䵂䝁䅅杙求䝁䅷䅌杁䙁䅁睢獂䝁䄸䅉卂䝁䅅䅢睂䝁䅧䅉䵂䝁䅅兤祂䝁䅕杢獁䍁䅁䅒療䡁䅕杙獂䝁䅕䅉卂䕁䅷䅌杁䕁䅷兙ㅂ䡁䅉党畂䍁䅁杕桂䝁䅷䅣潂䍁䅁䅔桂䡁䅕杣求䝁䄴䅌杁䙁䅁睢獂䝁䄸䅉䡂䝁䄸䅢浂䍁䅁杕桂䝁䅷䅣潂䍁䅁䅔桂䡁䅕杣求䝁䄴䅌杁䙁䅉兙獂䡁䅁䅡杁䕁䅷兙ㅂ䡁䅉党畂䍁䅁睒療䝁䅷杚獁䍁䅁杕䵂䙁䅧䅉卂䝁䅅䅢睂䝁䅧䅉䵂䝁䅅兤祂䝁䅕杢獁䍁䅁䅕療䝁䅷睢杁䙁䅉兙獂䡁䅁䅡杁䕁䅷兙ㅂ䡁䅉党畂䍁䅁睑潂䝁䅫䅢歂䡁䅉党畂䍁䅷䅉桂䝁䄴䅚杁䕁䅍䅡桂䡁䅁督杁䝁䅉杣桂䝁䄴䅚穂䑁䅳䅉㍂䝁䄸兢求䝁䄴睊穂䍁䅁杚祂䝁䅅睚祂䝁䅅杢橂䝁䅕督杁䡁䅕杢歂䝁䅕杣杁䡁䅑䅡求䍁䅁杕桂䝁䅷䅣潂䍁䅁䅔桂䡁䅕杣求䝁䄴䅉䑂䝁䄸䅢獂䝁䅕睙あ䝁䅫睢畂䍁䅷䅉塂䝁䄸兢桂䝁䄴䅉楂䡁䅫䅉卂䝁䅅䅢睂䝁䅧䅉䵂䝁䅅兤祂䝁䅕杢獁䍁䅁杕療䝁䄰兙畂䝁䅍党杁䕁䅍睢獂䝁䅷党橂䡁䅑兡療䝁䄴䅌杁䝁䅅杢歂䍁䅁杕桂䝁䅷䅣潂䍁䅁睑療䝁䅷䅢求䝁䅍䅤灂䝁䄸杢杁䝁䅉杣桂䝁䄴䅚杁䝁䄴兙瑂䝁䅕督㝁䍁䅁兙畂䝁䅑䅉瑂䝁䅕杢湁䡁䅍䅉浂䡁䅉兙湂䡁䅉兙畂䝁䅍党穂䍁䅁兤畂䝁䅑党祂䍁䅁䅤潂䝁䅕䅉卂䝁䅅䅢睂䝁䅧睊穂䍁䅁睑獂䡁䅕杙獁䍁䅁䅕ㅂ䡁䅉䅣獂䝁䅕䅉䵂䝁䅅杙求䝁䅷䅌杁䙁䅁睢獂䝁䄸䅉䍂䝁䅷兤求䍁䅷䅉兂䝁䄸䅢療䍁䅁杕求䝁䅑䅌杁䙁䅁睢獂䝁䄸䅉䡂䡁䅉党求䝁䄴䅌杁䙁䅁睢獂䝁䄸䅉䍂䝁䅷兙橂䝁䅳䅌杁䙁䅁睢獂䝁䄸䅉㉁䑁䅣䅌杁䙁䅍兙浂䝁䅅杣灂䍁䅷䅉兂䝁䄸䅢療䍁䅁睕睂䝁䄸杣あ䍁䅷䅉桂䝁䄴䅚杁䕁䅉兡湂䍁䅁䅕療䝁䄴入杁䕁䄰党畂䍁䅣督杁䝁䅉杣桂䝁䄴䅚杁䝁䄴兙瑂䝁䅕督畁䍁䅁䅖潂䝁䅕䅉橂䝁䄸兢睂䝁䅅杢㕂䉁杫督杁䡁䅉党穂䡁䅑兙ㅂ䡁䅉兙畂䡁䅑䅉橂䝁䄸䅢獂䝁䅕睙あ䝁䅫睢畂䍁䅁兡畂䝁䅍䅢ㅂ䝁䅑党穂䍁䅁䅖潂䝁䅕䅉兂䝁䄸䅢療䍁䅁村桂䡁䅉䅉灂䝁䄴䅉佂䝁䅕睤杁䙁䅫睢祂䝁䅳䅉䑂䝁䅫䅤㕂䑁䅳䅉卂䕁䅷䅉卂䝁䅕督あ䝁䅅兤祂䝁䅅杢あ䍁䅁兡畂䍁䅁睑潂䝁䅫睙桂䝁䅣睢㝁䍁䅁杕桂䝁䅷䅣潂䍁䅣督杁䝁䅫杢杁䙁䅁兙祂䝁䅫督㝁䍁䅁䅖潂䝁䅕䅉䍂䝁䅅杣杁䝁䅅䅤杁䙁䅉兙獂䡁䅁䅡杁䕁䅷兙ㅂ䡁䅉党畂䍁䅁䅢療䝁䅍兙あ䝁䅕䅚杁䝁䅫杢杁䕁䄰兡獂䝁䅅杢㝁䍁䅁杕桂䝁䅷䅣潂䍁䅣督杁䕁䅉兙祂䍁䅁䅢療䝁䅍兙あ䝁䅕䅚杁䝁䅫杢杁䕁䅍䅡求䝁䄴睚歂䡁䅕䅌杁䕁䅍䅡灂䝁䄴兙㝁䍁䅁兙畂䝁䅑䅉卂䝁䅅䅢睂䝁䅧睊穂䍁䅁睑療䝁䅙杚求䝁䅕䅉橂䝁䄸杢橂䝁䅕䅣あ䍁䄴䅉䩂䡁䅑䅉穂䝁䅕䅢獂䡁䅍䅉灂䡁䅑督杁䡁䅁杣療䝁䅑兤橂䡁䅑督杁䡁䅑睢杁䝁䅑党睂䝁䅅杣あ䝁䄰党畂䡁䅑䅉穂䡁䅑睢祂䝁䅕督獁䍁䅁督睂䝁䅕睙灂䝁䅅䅢あ䡁䅫䅉穂䡁䅑睢祂䝁䅕督獁䍁䅁兙畂䝁䅑䅉湂䝁䄸䅢浂䍁䅁兙畂䝁䅑䅉睂䡁䅉睢杁䡁䅍䅡療䡁䅁督獁䍁䅁兙穂䍁䅁睤求䝁䅷䅢杁䝁䅅督杁䝁䅑兡祂䝁䅕睙あ䝁䅷入杁䡁䅑睢杁䝁䅍睢畂䡁䅍兤瑂䝁䅕杣穂䍁䅁䅤潂䡁䅉睢ㅂ䝁䅣䅡杁䝁䅫䅤穂䍁䅁杣求䡁䅑兙灂䝁䅷䅉穂䡁䅑睢祂䝁䅕督獁䍁䅁睙療䝁䄴睙求䡁䅍督灂䝁䄸杢瑁䝁䅉兙穂䝁䅕䅚杁䡁䅍䅡療䡁䅁兌㍂䝁䅫䅤潂䝁䅫杢瑁䡁䅍䅡療䡁䅁督獁䍁䅁兙畂䝁䅑䅉灂䡁䅑督杁䝁䅑兡湂䝁䅫䅤桂䝁䅷䅉橂䝁䄸兢瑂䝁䅕杣橂䝁䅕䅉穂䝁䅫䅤求䡁䅍杌杁䙁䅑䅡求䍁䅁睙療䝁䄰䅣桂䝁䄴入杁䝁䅑兡祂䝁䅕睙あ䝁䅷入杁䝁䄸䅣求䡁䅉兙あ䝁䅕督杁䡁䅉党あ䝁䅅兡獂䍁䅁督あ䝁䄸杣求䡁䅍䅉桂䝁䄴䅚杁䝁䅍睢畂䝁䅍党穂䡁䅍兡療䝁䄴兌楂䝁䅅督求䝁䅑䅉穂䝁䅧睢睂䍁䄰睤灂䡁䅑䅡灂䝁䄴兌穂䝁䅧睢睂䡁䅍睏杁䝁䅅杢歂䍁䅁睢睂䝁䅕杣桂䡁䅑党穂䍁䅁杕桂䝁䅷䅣潂䍁䅁䅔桂䡁䅕杣求䝁䄴䅉穂䡁䅑睢祂䝁䅕督杁䝁䅅杢歂䍁䅁督あ䝁䄸杣求䡁䅍䅉桂䝁䄴䅚杁䡁䅍䅡療䡁䅁督杁䡁䅑䅡祂䝁䄸兤湂䝁䅧䅉獂䝁䅫睙求䝁䄴督灂䝁䄴睚杁䡁䅁兙祂䡁䅑杢求䡁䅉督畁䍁䅁杕桂䝁䅷䅣潂䍁䅁䅔桂䡁䅕杣求䝁䄴䅉䑂䝁䄸杣睂䝁䄸杣桂䡁䅑兡療䝁䄴䅉㍂䝁䅅督杁䝁䅙睢ㅂ䝁䄴䅚求䝁䅑䅉灂䝁䄴䅉硁䑁䅫李㍁䍁䅁兙畂䝁䅑䅉灂䡁䅍䅉潂䝁䅕兙歂䡁䅅兤桂䡁䅉䅤求䡁䅉党歂䍁䅁兡畂䍁䅁杔求䡁䅣䅉婂䝁䄸杣牂䍁䅷䅉佂䝁䅕睤杁䙁䅫睢祂䝁䅳杌䅁䍁奷䅁卂睂䅁杕桂䝁䄰杙ㅂ䡁䅍䅉䩂䝁䄴睙畁䍁䅁䅣祂䝁䄸杤灂䝁䅑党穂䍁䅁督求䝁䄰兡橂䝁䄸杢歂䡁䅕睙あ䝁䄸杣杁䡁䅁杣療䝁䅑兤橂䡁䅑督杁䝁䅫杢杁䡁䅑䅡求䍁䅁兖畂䝁䅫䅤求䝁䅑䅉呂䡁䅑兙あ䝁䅕督獁䍁䅁睕療䡁䅕䅤潂䍁䅁睓療䡁䅉党桂䍁䅷䅉呂䝁䅫杢湂䝁䅅䅣療䡁䅉党獁䍁䅁兙畂䝁䅑䅉灂䝁䄴䅤求䡁䅉杢桂䡁䅑兡療䝁䄴兙獂䝁䅷入畁䍁䅁䅖潂䝁䅕䅉橂䝁䄸兢睂䝁䅅杢㕂䍁䅁睢浂䝁䅙党祂䡁䅍䅉䕂䕁䅑杕杁䝁䄰党瑂䝁䄸杣㕂䍁䅁兡畂䡁䅑党祂䝁䅙兙橂䝁䅕䅉橂䝁䅧兡睂䡁䅍䅌杁䝁䅫杢橂䝁䅷兤歂䝁䅫杢湂䍁䅁䅒䕂䙁䅉兎杁䝁䅅杢歂䍁䅁䅒䕂䙁䅉䅎杁䝁䄰党瑂䝁䄸杣㕂䍁䅁兡畂䡁䅑党祂䝁䅙兙橂䝁䅕䅉橂䝁䅧兡睂䡁䅍䅉あ䝁䄸䅉瑂䝁䄸䅚ㅂ䝁䅷党杁䝁䄰兙畂䡁䅕杚桂䝁䅍䅤ㅂ䡁䅉党祂䡁䅍䅌杁䕁䄸兒乂䡁䅍䅌杁䝁䅅杢歂䍁䅁䅡㕂䡁䅁党祂䡁䅍睙桂䝁䅷党祂䡁䅍睏杁䡁䅍兡獂䝁䅫睙療䝁䄴䅉䩂䙁䅁䅌杁䡁䅍兤橂䝁䅧䅉桂䡁䅍䅉灂䝁䄴䅤求䡁䅉杚桂䝁䅍党杁䝁䅅杢歂䍁䅁督求䝁䅍兤祂䝁䅫䅤㕂䍁䅁兓兂䍁䅁督療䝁䅷兤あ䝁䅫睢畂䡁䅍䅉あ䝁䅧兙あ䍁䅁兢療䡁䅙党杁䝁䅅杢歂䍁䅁䅣祂䝁䄸䅤求䝁䅍䅤杁䝁䅑兙あ䝁䅅䅉灂䝁䄴䅉桂䝁䅑杤桂䝁䄴睙求䝁䅑䅉歂䝁䅅䅤桂䍁䅁睙求䝁䄴䅤求䡁䅉䅌杁䝁䅣睢㉂䝁䅕杣畂䝁䄰党畂䡁䅑䅌杁䝁䅅杢歂䍁䅁兙ㅂ䡁䅑睢瑂䝁䄸䅤灂䡁䅙党杁䝁䅅䅣睂䝁䅷兡橂䝁䅅䅤灂䝁䄸杢穂䑁䅳䅉桂䝁䄴䅚杁䝁䅫杢あ䝁䅕杣浂䝁䅅睙求䍁䅁兓兂䍁䅁督療䝁䅷兤あ䝁䅫睢畂䡁䅍䅉浂䝁䄸杣杁䝁䅧兡湂䝁䅧兌穂䡁䅁党求䝁䅑䅉瑂䝁䅕兢療䡁䅉入杁䝁䅅杢歂䍁䅁睙潂䝁䅫䅣瑁䡁䅑睢瑁䝁䅍䅡灂䡁䅁䅉歂䝁䅫睚灂䡁䅑兙獂䍁䅁睙療䝁䄴䅤祂䝁䄸䅢獂䝁䅕杣杁䕁䅫䅕畁䍁䅁兓あ䍁䅁兙獂䡁䅍睢杁䡁䅁杣療䡁䅙兡歂䝁䅕督杁䝁䅅䅉睂䝁䄸杣あ䝁䅙睢獂䝁䅫睢穂䍁䅁睢浂䍁䅁督求䝁䅍兤祂䝁䅫䅤㕂䍁䅁兓兂䍁䅁督療䝁䅷兤あ䝁䅫睢畂䡁䅍䅌杁䝁䅫杢橂䝁䅷兤歂䝁䅫杢湂䍁䅁睙祂䡁䅫䅣あ䝁䄸䅉橂䝁䄸杣求䡁䅍䅌杁䝁䅧兙祂䝁䅑睤桂䡁䅉党杁䡁䅉睢療䡁䅑督杁䝁䄸杚杁䡁䅑杣ㅂ䡁䅍䅤獁䍁䅁䅡灂䝁䅣䅡瑁䡁䅍䅣求䝁䅕䅚杁䡁䅁杣療䡁䅑睢橂䝁䄸䅢杁䝁䅕杢湂䝁䅫杢求䡁䅍䅌杁䝁䅅杢歂䍁䅁睙潂䝁䅫䅣杁䡁䅁杣療䡁䅙兡穂䝁䅫睢畂䝁䅫杢湂䍁䅁䅤求䝁䅍䅡畂䝁䄸䅢療䝁䅣兡求䡁䅍睏杁䝁䅅杢歂䍁䅁䅣療䡁䅉䅤浂䝁䄸䅢灂䝁䄸䅉療䝁䅙䅉睂䝁䅅䅤求䝁䄴䅤穂䍁䅁䅤潂䝁䅅䅤杁䝁䅍睢㉂䝁䅕杣穂䍁䅁兢求䝁䄰睢祂䡁䅫䅉桂䡁䅉睙潂䝁䅫䅤求䝁䅍䅤ㅂ䡁䅉党獁䍁䅁䅡灂䝁䅣䅡瑁䡁䅍䅣求䝁䅕䅚杁䡁䅍党祂䝁䅫兙獂䍁䅁䅢灂䝁䄴睡穂䍁䅷䅉桂䝁䄴䅚杁䡁䅍党橂䡁䅕杣灂䡁䅑入杁䡁䅁杣療䝁䅑兤橂䡁䅑督畁䍁䅁兓あ䍁䅁兢桂䡁䅉睡求䡁䅑督杁䝁䅫䅤穂䍁䅁䅣祂䝁䄸䅚ㅂ䝁䅍䅤穂䍁䅁兙畂䝁䅑䅉穂䝁䅕杣㉂䝁䅫睙求䡁䅍䅉あ䝁䅧杣療䡁䅕睚潂䍁䅁兡あ䡁䅍䅉歂䝁䅫杣求䝁䅍䅤杁䡁䅍兙獂䝁䅕督杁䝁䅙睢祂䝁䅍党杁䝁䅅杢歂䍁䅁䅚灂䡁䅍䅤祂䝁䅫杙ㅂ䡁䅑睢祂䡁䅍杌杁䙁䅉兙瑂䝁䅉兤穂䍁䅁兓畂䝁䅍杌杁䡁䅣兙穂䍁䅁兡畂䝁䅍睢祂䡁䅁睢祂䝁䅅䅤求䝁䅑䅉灂䝁䄴䅉硁䑁䅫兏睁䍁䅁兙畂䝁䅑䅉灂䡁䅍䅉潂䝁䅕兙歂䡁䅅兤桂䡁䅉䅤求䡁䅉党歂䍁䅁兡畂䍁䅁睕桂䝁䄴䅉䭂䝁䄸督求䍁䅷䅉䑂䝁䅅䅢灂䝁䅙睢祂䝁䄴兡桂䍁䄴䅁佁兆䅁䅈䅙䙁䅉兙畂䝁䅣党杁䙁䅉党穂䝁䄸兤祂䝁䅍党穂䍁䅁睑療䡁䅉䅣療䡁䅉兙あ䝁䅫睢畂䍁䅁睢睂䝁䅕杣桂䡁䅑党穂䍁䅁兙穂䍁䅁兙畂䍁䅁兡畂䝁䅑党睂䝁䅕杢歂䝁䅕杢あ䍁䅁杢桂䡁䅑兤祂䝁䅅䅢杁䝁䅣兙穂䍁䅷䅉畂䝁䅅䅤ㅂ䡁䅉兙獂䍁䅁睚桂䡁䅍䅉獂䝁䅫兣ㅂ䝁䅫䅚穂䍁䅁䅋佂䕁䅣䅔穂䍁䅫䅌杁䝁䅍杣ㅂ䝁䅑党杁䝁䄸兡獂䍁䅷䅉桂䝁䄴䅚杁䝁䅍睢畂䝁䅑党畂䡁䅍兙あ䝁䅕䅉橂䝁䄸兢睂䝁䅅杢㕂䍁䅁兡畂䍁䅁䅤潂䝁䅕䅉噂䝁䄴兡あ䝁䅕䅚杁䙁䅍䅤桂䡁䅑党穂䍁䄴䅉啂䝁䅧党杁䝁䅍睢瑂䡁䅁兙畂䡁䅫䅉求䝁䄴睚桂䝁䅣党穂䍁䅁兡畂䍁䅁䅤潂䝁䅕䅉求䡁䅧䅣獂䝁䄸杣桂䡁䅑兡療䝁䄴䅌杁䝁䅑党㉂䝁䅕䅢療䡁䅁兢求䝁䄴䅤獁䍁䅁兙畂䝁䅑䅉桂䝁䅍兣ㅂ䝁䅫督灂䡁䅑兡療䝁䄴䅉療䝁䅙䅉畂䝁䅅䅤ㅂ䡁䅉兙獂䍁䅁睚桂䡁䅍䅉桂䝁䄴䅚杁䝁䅍杣ㅂ䝁䅑党杁䝁䄸兡獂䍁䅁䅣祂䝁䄸䅣求䡁䅉䅤灂䝁䅕督杁䝁䅷睢橂䝁䅅䅤求䝁䅑䅉灂䝁䄴䅉あ䝁䅧党杁䕁䅅䅣睂䝁䅅䅢桂䝁䅍䅡灂䝁䅅杢杁䡁䅉党湂䝁䅫睢畂䍁䄴䅉䩂䡁䅑䅉穂䝁䅕䅢獂䡁䅍䅉畂䝁䅅䅤ㅂ䡁䅉兙獂䍁䅁睚桂䡁䅍䅉あ䝁䄸䅉ㅂ䡁䅑兡獂䝁䅫䅤灂䝁䅕督獁䍁䅁兢桂䡁䅉睡求䡁䅑兡畂䝁䅣䅉桂䝁䄴䅚杁䝁䄰兡歂䡁䅍䅤祂䝁䅕兙瑂䍁䅁睙療䝁䄰䅣桂䝁䄴兡求䡁䅍䅌杁䝁䅅杢歂䍁䅁兡畂䝁䅑兤穂䡁䅑杣灂䝁䅅䅢杁䡁䅕督求䡁䅉督㝁䍁䅁杔䡂䕁䅷督杁䡁䅑睢杁䡁䅁党あ䡁䅉睢橂䝁䅧党瑂䝁䅫睙桂䝁䅷䅉求䝁䄴䅚杁䡁䅕督求䡁䅉督獁䍁䅁兢桂䡁䅉睡求䡁䅑党祂䡁䅍睌あ䡁䅉兙歂䝁䅕杣穂䍁䅷䅉桂䝁䄴䅚杁䝁䄴兙あ䡁䅕杣桂䝁䅷䅉湂䝁䅅督杁䡁䅁杣療䝁䅍党穂䡁䅍睢祂䡁䅍睏杁䝁䅅杢歂䍁䅁睢灂䝁䅷䅉桂䝁䄴䅚杁䝁䅍睢畂䝁䅑党畂䡁䅍兙あ䝁䅕䅉あ䝁䄸䅉橂䡁䅉兤歂䝁䅕䅉療䝁䅫䅢杁䡁䅁杣療䝁䅍党穂䡁䅍睢祂䡁䅍䅌杁䡁䅑杣桂䝁䄴督睂䝁䄸杣あ䝁䅕杣穂䍁䅷䅉桂䝁䄴䅚杁䡁䅉党浂䝁䅫杢灂䝁䄴睚杁䝁䅅杢歂䍁䅁兢桂䡁䅉睡求䡁䅑兡畂䝁䅣䅉橂䝁䄸兢睂䝁䅅杢灂䝁䅕督畁䍁䅁䅖潂䝁䅕䅉橂䝁䄸兢睂䝁䅅杢㕂䍁䅁睤桂䡁䅍䅉浂䝁䄸杣瑂䝁䅕杣獂䡁䅫䅉牂䝁䄴睢㍂䝁䄴䅉桂䡁䅍䅉䵂䝁䄸兢桂䝁䅳䅉兂䝁䅕䅤祂䝁䄸䅢求䡁䅕兢杁䕁䅫杢橂䍁䄴䅉桂䝁䄴䅚杁䝁䅍䅡桂䝁䄴睚求䝁䅑䅉灂䡁䅑督杁䝁䄴兙瑂䝁䅕䅉あ䝁䄸䅉卂䝁䅅杢湂䝁䅕䅉卂䝁䅕督療䡁䅕杣橂䝁䅕督杁䕁䅍睢祂䡁䅁睢祂䝁䅅䅤灂䝁䄸杢杁䝁䅫杢杁䕁䅅兤湂䡁䅕督あ䍁䅁免㕁䑁䅫䅏畁䍁䅁杕桂䝁䄴睚求䍁䅁杕求䡁䅍睢ㅂ䡁䅉睙求䡁䅍䅉䑂䝁䄸杣睂䝁䄸杣桂䡁䅑兡療䝁䄴䅉㍂䝁䅅督杁䝁䅙睢ㅂ䝁䄴䅚求䝁䅑䅉灂䝁䄴䅉硁䑁䅫睎㉁䍁䅁兙畂䝁䅑䅉灂䡁䅍䅉潂䝁䅕兙歂䡁䅅兤桂䡁䅉䅤求䡁䅉党歂䍁䅁兡畂䍁䅁杒療䡁䅉䅤杁䙁䅣睢祂䡁䅑䅡獁䍁䅁䅖求䡁䅧兙穂䍁䄴䅁瑁䅇䅁杶䄴䙁䅉兙㕂䝁䄰睢畂䝁䅑䅉䭂䝁䅅兢求䡁䅍䅉䝂䝁䅫杢桂䝁䄴睙灂䝁䅅䅢獁䍁䅁兓畂䝁䅍杌獁䍁䅁兙杁䝁䅑兡㉂䝁䅕杣穂䝁䅫杚灂䝁䅕䅚杁䝁䅙兡畂䝁䅅杢橂䝁䅫兙獂䍁䅁督求䡁䅉杤灂䝁䅍党穂䍁䅁睙療䝁䄰䅣桂䝁䄴入獁䍁䅁䅣祂䝁䄸杤灂䝁䅑党穂䍁䅁䅣祂䝁䅫杤桂䡁䅑党杁䝁䅍䅢灂䝁䅕杢あ䍁䅁睚祂䝁䄸兤睂䍁䅷䅉橂䝁䅅䅣灂䡁䅑兙獂䍁䅁兢桂䡁䅉睡求䡁䅑督獁䍁䅁兙穂䡁䅍党あ䍁䅁兢桂䝁䄴兙湂䝁䅕兢求䝁䄴䅤獁䍁䅁杙桂䝁䄴睡灂䝁䄴睚獁䍁䅁兙畂䝁䅑䅉療䡁䅑䅡求䡁䅉䅉穂䝁䅕杣㉂䝁䅫睙求䡁䅍䅉あ䝁䄸䅉灂䝁䄴䅚灂䡁䅙兡歂䡁䅕兙獂䡁䅍䅌杁䝁䅍睢祂䡁䅁睢祂䝁䅅䅤灂䝁䄸杢穂䍁䅷䅉桂䝁䄴䅚杁䝁䄰兤畂䝁䅫睙灂䡁䅁兙獂䝁䅫䅤灂䝁䅕督杁䝁䅫杢杁䡁䅑䅡求䍁䅁兖畂䝁䅫䅤求䝁䅑䅉呂䡁䅑兙あ䝁䅕督獁䍁䅁睑桂䝁䄴兙歂䝁䅅䅌杁䝁䅅杢歂䍁䅁兒ㅂ䡁䅉睢睂䝁䅕杌杁䙁䅑䅡求䍁䅁䅕祂䝁䅫杤桂䡁䅑党杁䕁䅍䅢灂䝁䅕杢あ䍁䅁睒祂䝁䄸兤睂䍁䅁督求䝁䅣兢求䝁䄴䅤杁䝁䄸杚浂䝁䅕杣穂䍁䅁兡畂䡁䅙党穂䡁䅑兢求䝁䄴䅤杁䡁䅍党祂䡁䅙兡橂䝁䅕督獁䍁䅁䅣療䡁䅉䅤浂䝁䄸䅢灂䝁䄸䅉瑂䝁䅅杢桂䝁䅣党瑂䝁䅕杢あ䍁䅁督求䡁䅉杤灂䝁䅍党穂䍁䅷䅉灂䝁䄴督ㅂ䡁䅉兙畂䝁䅍党杁䝁䅅杢歂䍁䅁兙畂䝁䄴兤灂䡁䅑入杁䡁䅁杣療䝁䅑兤橂䡁䅑督獁䍁䅁兙畂䝁䅑䅉瑂䡁䅕䅤ㅂ䝁䅅䅢杁䝁䅙兤畂䝁䅑督㝁䍁䅁督ㅂ䡁䅁䅣療䡁䅉䅤杁䡁䅑睢杁䡁䅑䅡灂䡁䅉䅚瑁䡁䅁兙祂䡁䅑入杁䝁䄰兤あ䡁䅕兙獂䍁䅁杚ㅂ䝁䄴䅚杁䝁䅅杢歂䍁䅁兙畂䝁䄴兤灂䡁䅑入杁䝁䅍睢瑂䡁䅁兙畂䝁䅫党穂䍁䅷䅉灂䝁䄴睙獂䡁䅕䅚灂䝁䄴睚杁䡁䅍兙獂䝁䅕督杁䝁䅅杢歂䍁䅁兢桂䡁䅉睡求䡁䅑兡畂䝁䅣䅉穂䡁䅕䅣睂䝁䄸杣あ䍁䅷䅉桂䡁䅍䅉㍂䝁䅕䅢獂䍁䅁兙穂䍁䅁䅚灂䡁䅍䅤祂䝁䅫杙ㅂ䡁䅑兡療䝁䄴䅉桂䝁䄴䅚杁䝁䅅睙橂䝁䄸兤畂䡁䅑兡畂䝁䅣䅌杁䝁䅅杢歂䍁䅁兙歂䝁䄰兡畂䝁䅫督あ䡁䅉兙あ䝁䅫杤求䍁䅁督求䡁䅉杤灂䝁䅍党穂䑁䅳䅉瑂䝁䅅杣湂䝁䅫杢杁䝁䅷睢桂䝁䄴督㝁䍁䅁督求䝁䅍兤祂䝁䅫䅤灂䝁䅕督杁䝁䅉睢祂䡁䅉睢㍂䝁䅫杢湂䍁䅁兙畂䝁䅑䅉獂䝁䅕杢歂䝁䅫杢湂䍁䅁督求䡁䅉杤灂䝁䅍党穂䑁䅳䅉歂䝁䅫杤求䡁䅉督灂䝁䅙兡橂䝁䅅䅤灂䝁䄸杢杁䡁䅍䅤祂䝁䅅䅤求䝁䅣兡求䡁䅍䅉桂䝁䄴䅚杁䝁䅅䅢あ䝁䅕杣畂䝁䅅䅤灂䡁䅙党杁䝁䅫杢㉂䝁䅕督あ䝁䄰党畂䡁䅑䅉睂䡁䅉睢歂䡁䅕睙あ䡁䅍睏杁䝁䅅杢歂䍁䅁睙ㅂ䡁䅍䅤療䝁䅑兡桂䝁䅷䅌杁䡁䅑杣桂䝁䅑党杁䝁䅕䅥求䝁䅍兤あ䝁䅫睢畂䍁䅷䅉祂䝁䅕督求䝁䅅杣橂䝁䅧䅌杁䝁䅅杢歂䍁䅁睢あ䝁䅧党祂䍁䅁督ㅂ䡁䅁䅣療䡁䅉䅤杁䝁䅅杢歂䍁䅁督求䡁䅉杤灂䝁䅍党穂䍁䄴䅉啂䝁䅧党杁䕁䅍兙睂䝁䅫䅤桂䝁䅷䅉乂䝁䅅杣牂䝁䅕䅤穂䍁䅁督求䝁䅣兢求䝁䄴䅤杁䡁䅁杣療䡁䅙兡歂䝁䅕督杁䝁䅫杢㉂䝁䅕督あ䝁䄰党畂䡁䅑䅉楂䝁䅅杢牂䝁䅫杢湂䍁䅁督求䡁䅉杤灂䝁䅍党穂䍁䅷䅉穂䡁䅕睙潂䍁䅁兙穂䍁䅁党硂䡁䅕兡あ䡁䅫䅉桂䝁䄴䅚杁䝁䅑党楂䡁䅑䅉ㅂ䝁䄴䅚求䡁䅉睤祂䝁䅫䅤灂䝁䄴睚獁䍁䅁兙畂䝁䅑䅉瑂䝁䅕杣湂䝁䅕杣杁䝁䅅杢歂䍁䅁兙橂䡁䅅兤灂䡁䅍兡あ䝁䅫睢畂䍁䅁兙歂䡁䅙兡穂䝁䄸杣㕂䍁䅁督求䡁䅉杤灂䝁䅍党穂䑁䅳䅉桂䝁䄴䅚杁䝁䅙兡㑂䝁䅕䅚杁䝁䅫杢橂䝁䄸兢求䍁䅁兙畂䝁䅑䅉求䡁䅅兤灂䡁䅑入杁䝁䅉杣療䝁䅳党祂䝁䅅睚求䍁䅁督求䡁䅉杤灂䝁䅍党穂䍁䄴䅉啂䝁䅧兡穂䍁䅁督求䝁䅣兢求䝁䄴䅤杁䝁䅅䅢穂䝁䄸䅉療䝁䅙杚求䡁䅉督杁䝁䅫杢穂䡁䅑兡あ䡁䅕䅤灂䝁䄸杢桂䝁䅷䅉穂䝁䅅䅢求䡁䅍䅌杁䡁䅍党橂䡁䅕杣灂䡁䅑兡求䡁䅍䅉あ䡁䅉兙歂䝁䅫杢湂䍁䅷䅉求䡁䅅兤灂䡁䅑入杁䡁䅉党穂䝁䅕兙祂䝁䅍䅡獁䍁䅁兙畂䝁䅑䅉あ䝁䅧党杁䡁䅍入畂䝁䅑兡橂䝁䅅䅤灂䝁䄸杢杁䝁䅅杢歂䍁䅁兢桂䝁䄴兙湂䝁䅕兢求䝁䄴䅤杁䝁䄸杚杁䝁䅫杢㉂䝁䅕督あ䝁䄰党畂䡁䅑督杁䝁䅫杢杁䝁䅷睢㍂䍁䄰兡畂䝁䅍睢瑂䝁䅕䅉潂䝁䄸兤穂䝁䅫杢湂䍁䅁杚ㅂ䝁䄴䅚穂䍁䅁兙畂䝁䅑䅉浂䡁䅕杢歂䡁䅍䅉療䝁䅙䅉桂䍁䅁督灂䝁䄰兡獂䝁䅅杣杁䝁䄴兙あ䡁䅕杣求䍁䄴䅉啂䝁䅧党杁䕁䅅督穂䝁䅕䅤杁䕁䄰兙畂䝁䅅睚求䝁䄰党畂䡁䅑䅉穂䝁䅕睚瑂䝁䅕杢あ䍁䅁䅣祂䝁䄸杤灂䝁䅑党穂䍁䅁兙穂䡁䅍党あ䍁䅁兢桂䝁䄴兙湂䝁䅕兢求䝁䄴䅤獁䍁䅁䅣療䡁䅉䅤浂䝁䄸䅢灂䝁䄸䅉瑂䝁䅅杢桂䝁䅣党瑂䝁䅕杢あ䍁䅷䅉桂䝁䄴䅚杁䡁䅉党獂䝁䅅䅤求䝁䅑䅉桂䝁䅑兢灂䝁䄴兡穂䡁䅑杣桂䡁䅑兡㉂䝁䅕䅉穂䝁䅕杣㉂䝁䅫睙求䡁䅍䅉あ䝁䄸䅉祂䝁䅕䅤桂䝁䅫䅢杁䝁䅅杢歂䍁䅁兡畂䡁䅍䅤灂䡁䅑兤あ䝁䅫睢畂䝁䅅䅢杁䝁䅍䅢灂䝁䅕杢あ䡁䅍睏杁䝁䅅杢歂䍁䅁兙歂䝁䄰兡畂䝁䅫督あ䡁䅉兙あ䝁䅫杤求䍁䅁督ㅂ䡁䅁䅣療䡁䅉䅤杁䡁䅍党祂䡁䅙兡橂䝁䅕督獁䍁䅁督ㅂ䝁䅍䅡杁䝁䅅督杁䡁䅉党橂䝁䄸杣歂䍁䄰睡求䝁䅕䅣灂䝁䄴睚畁䍁䅁䅖潂䝁䅕䅉䍂䝁䅅杢牂䍁䅁督求䝁䅣兢求䝁䄴䅤杁䝁䄸杚浂䝁䅕杣穂䍁䅁杤桂䡁䅉兡療䡁䅕督杁䡁䅑入睂䝁䅕督杁䝁䄸杚杁䝁䅷睢桂䝁䄴督獁䍁䅁兡畂䝁䅍䅢ㅂ䝁䅑兡畂䝁䅣䅉穂䝁䅕睙ㅂ䡁䅉兡あ䝁䅫党穂䍁䄰杙桂䡁䅍党歂䍁䅷䅉橂䝁䄸兢瑂䝁䅕杣橂䝁䅫兙獂䍁䅁兙畂䝁䅑䅉灂䝁䄴䅚ㅂ䡁䅍䅤祂䝁䅫兙獂䍁䅷䅉橂䝁䄸兢瑂䝁䅕杣橂䝁䅫兙獂䍁䅁杣求䝁䅅䅢杁䝁䅕督あ䝁䅅䅤求䍁䅁兙畂䝁䅑䅉橂䝁䄸杢穂䡁䅑杣ㅂ䝁䅍䅤灂䝁䄸杢獁䍁䅁杣求䝁䅅䅢杁䝁䅕督あ䝁䅅䅤求䍁䅁兡畂䡁䅙党穂䡁䅑兢求䝁䄴䅤杁䡁䅑杣ㅂ䡁䅍䅤獁䍁䅁杣求䡁䅍兡歂䝁䅕杢あ䝁䅫兙獂䍁䅁兢療䡁䅉䅤湂䝁䅅睚求䍁䅷䅉桂䝁䄴䅚杁䡁䅑兙㑂䍁䄰党㑂䝁䅕兢睂䡁䅑䅉獂䝁䄸兙畂䡁䅍睏杁䝁䅫杢穂䡁䅕杣求䝁䅑䅉歂䝁䅕䅣療䡁䅍兡あ䍁䅁兙橂䝁䅍睢ㅂ䝁䄴䅤穂䑁䅳䅉祂䝁䅕䅤桂䝁䅫䅢杁䝁䅅杢歂䍁䅁睙療䡁䅉䅣療䡁䅉兙あ䝁䅕䅉歂䝁䅕䅣療䡁䅍兡あ䑁䅳䅉桂䝁䄴䅚杁䝁䅷兡硂䡁䅕兡歂䝁䅫䅤㕂䍁䅁兢桂䝁䄴兙湂䝁䅕兢求䝁䄴䅤杁䡁䅁杣療䝁䅑兤橂䡁䅑督杁䝁䅅杢歂䍁䅁督求䡁䅉杤灂䝁䅍党穂䍁䄴䅉啂䝁䅧党杁䕁䄸䅤潂䝁䅕杣杁䡁䅍党湂䝁䄰党畂䡁䅑䅉求䝁䄴睚桂䝁䅣党穂䍁䅁兡畂䍁䅁䅤潂䝁䅕䅉睂䡁䅉兡㉂䝁䅅䅤求䍁䅁党硂䡁䅕兡あ䡁䅫䅉灂䝁䄴杤求䡁䅍䅤瑂䝁䅕杢あ䡁䅍䅉橂䝁䄸兢睂䡁䅉兡穂䝁䅫杢湂䍁䅁兡畂䡁䅙党穂䡁䅑督杁䝁䅫杢杁䡁䅑䅡灂䡁䅉䅚瑁䡁䅁兙祂䡁䅑入杁䝁䅙兤畂䝁䅑督畁䍁䅁杕桂䡁䅫兢療䝁䄴䅚杁䕁䅯兙瑂䝁䅕督杁䕁䅙兡畂䝁䅅杢橂䝁䅫兙獂䍁䅷䅉䩂䝁䄴睙畁䍁䅁睤桂䡁䅍䅉浂䝁䄸兤畂䝁䅑党歂䍁䅁兡畂䍁䅁免㕁䑁䅙杍杁䝁䅅杢歂䍁䅁兡穂䍁䅁䅡求䝁䅅䅚硂䡁䅕兙祂䡁䅑党祂䝁䅕䅚杁䝁䅫杢杁䙁䅍兙灂䝁䄴䅤杁䙁䅁党あ䝁䅕杣穂䝁䅉兤祂䝁䅣䅌杁䕁䅙䅢療䡁䅉兡歂䝁䅅杌䅁䑁坑䅁坂睁䅁杕桂䡁䅫睢畂䝁䅫党祂䍁䅁兡穂䍁䅁兙杁䝁䅷党桂䝁䅑兡畂䝁䅣䅉あ䝁䅫兢楂䝁䅕杣獂䝁䅅杢歂䍁䅁杣求䝁䅅䅢杁䝁䅕督あ䝁䅅䅤求䍁䅁兡畂䡁䅙党穂䡁䅑兢求䝁䄴䅤杁䡁䅑杣ㅂ䡁䅍䅤杁䡁䅣兡あ䝁䅧䅉桂䡁䅍督求䡁䅑督杁䝁䅷睢橂䝁䅅䅤求䝁䅑䅉灂䝁䄴䅉穂䝁䄸兢求䍁䅁睢浂䍁䅁䅤潂䝁䅕䅉瑂䝁䄸督あ䍁䅁䅣祂䝁䄸䅚ㅂ䝁䅍䅤灂䡁䅙党杁䡁䅍睢浂䡁䅑睤療䝁䄸䅚杁䡁䅑兡瑂䝁䅉党祂䍁䅁睚祂䝁䄸睤灂䝁䄴睚杁䡁䅉党湂䝁䅫睢畂䡁䅍䅉灂䝁䄴䅉あ䝁䅧党杁䙁䅕杢灂䡁䅑党歂䍁䅁睕あ䝁䅅䅤求䡁䅍䅉桂䝁䄴䅚杁䕁䄴党㍂䍁䅁杗求䝁䅅䅢桂䝁䄴䅚畁䍁䅁兑穂䍁䅁睢浂䍁䅁䅒求䝁䅍党瑂䝁䅉党祂䍁䅁睍硁䍁䅷䅉祁䑁䅁杍穁䍁䅷䅉卂䝁䅅入療䝁䄴兡求䡁䅉䅉療䡁䅣杢求䝁䅑䅉療䡁䅉䅉獂䝁䅕兙穂䝁䅕䅚杁䡁䅕杢歂䝁䅕杣杁䝁䅷睢畂䝁䅣兌あ䝁䅕杣瑂䍁䅁兙湂䡁䅉党求䝁䄰党畂䡁䅑督杁䝁䅅䅣睂䡁䅉睢㑂䝁䅫兢桂䡁䅑党獂䡁䅫䅉祁䍁䄴睎杁䝁䄰兡獂䝁䅷兡療䝁䄴䅉桂䝁䅍杣求䡁䅍䅉療䝁䅙䅉あ䝁䅫兢楂䝁䅕杣獂䝁䅅杢歂䡁䅍䅉獂䝁䄸睙桂䡁䅑党歂䍁䅁兡畂䍁䅁䅤潂䝁䅕䅉噂䍁䄴睕畁䍁䅁睕療䡁䅕䅤潂䍁䅁䅋硁䍁䄴䅏ㅁ䍁䅁兢灂䝁䅷䅢灂䝁䄸杢杁䝁䅅睙祂䝁䅕督灁䍁䅷䅉噂䍁䄴睕畁䍁䅁䅕桂䝁䅍兡浂䝁䅫睙杁䕁䄴睢祂䡁䅑䅡㍂䝁䅕督あ䍁䅁䅋ぁ䑁䅅䅏獁䑁䅁䅍睁䍁䅁兙橂䡁䅉党穂䍁䅫䅉桂䝁䄴䅚杁䕁䄴党㍂䍁䅁杗求䝁䅅䅢桂䝁䄴䅚杁䍁䅧䅎祁䑁䅅䅌睁䑁䅁䅍杁䝁䅅睙祂䝁䅕督灁䍁䄴䅁䡁兆䅁䅖䅯䙁䅉党桂䝁䅑入杁䕁䅍兙睂䝁䅫䅤桂䝁䅷䅉䑂䝁䄸杣睂䝁䄸杣桂䡁䅑兡療䝁䄴䅉療䡁䅁党祂䝁䅅䅤求䡁䅍䅉桂䡁䅍䅉桂䍁䅁杣求䝁䅅䅢杁䝁䅕督あ䝁䅅䅤求䍁䅁杚灂䝁䄴兙畂䝁䅍党杁䝁䅍睢瑂䡁䅁兙畂䡁䅫䅉灂䝁䄴䅉あ䝁䅧党杁䙁䅕杢灂䡁䅑党歂䍁䅁睕あ䝁䅅䅤求䡁䅍杌杁䕁䅫䅤杁䝁䄸䅣求䡁䅉兙あ䝁䅕督杁䡁䅑䅡祂䝁䄸兤湂䝁䅧䅉あ䡁䅣睢杁䡁䅍党湂䝁䄰党畂䡁䅑督㙁䍁䅁䅔乂䕁䄰䅉䑂䝁䄸兢瑂䝁䅕杣橂䝁䅫兙獂䍁䅁杕求䝁䅅䅢杁䕁䅕督あ䝁䅅䅤求䍁䅁兙畂䝁䅑䅉呂䝁䄰兙獂䝁䅷䅉䍂䡁䅕督灂䝁䄴党穂䡁䅍䅉䵂䝁䅕杢歂䝁䅫杢湂䍁䄴䅉啂䝁䅧党杁䝁䅍睢瑂䡁䅁兙畂䡁䅫䅉療䡁䅉兡湂䝁䅫杢桂䡁䅑党穂䍁䅷䅉桂䝁䅍兣ㅂ䝁䅫杣求䡁䅍䅌杁䝁䅙兡畂䝁䅅杢橂䝁䅕督獁䍁䅁兙畂䝁䅑䅉穂䝁䅕杣㉂䝁䅫睙求䡁䅍䅉獂䝁䄸睤求䡁䅉兌あ䝁䄸兌瑂䝁䅫䅚歂䝁䅷党瑁䝁䄰兙祂䝁䅳党あ䍁䅁䅋䵂䕁䅷兔灁䍁䅁睙療䝁䄰兢求䡁䅉睙灂䝁䅅䅢杁䡁䅉党桂䝁䅷䅉求䡁䅍䅤桂䡁䅑党杁䝁䅷睢桂䝁䄴督獁䍁䅁督瑂䝁䅅䅢獂䍁䅁杙ㅂ䡁䅍兡畂䝁䅕督穂䍁䅁兙歂䝁䄰兡畂䝁䅫督あ䡁䅉兙あ䝁䅫睢畂䍁䅁䅋呂䕁䅉兑灁䍁䅁䅢療䝁䅅杢穂䍁䅷䅉祂䝁䅕督灂䝁䅑党畂䡁䅑兡桂䝁䅷䅉瑂䝁䄸杣あ䝁䅣兙湂䝁䅕䅉獂䝁䄸兙畂䡁䅍䅌杁䝁䅍睢畂䡁䅍䅤祂䡁䅕睙あ䝁䅫睢畂䍁䅁䅢療䝁䅅杢穂䍁䅷䅉桂䝁䄴䅚杁䝁䄰睢祂䡁䅑睚桂䝁䅣党瑁䝁䅉兙橂䝁䅳党歂䍁䅁督求䝁䅍兤祂䝁䅫䅤灂䝁䅕督杁䝁䅍睢獂䝁䅷兙あ䝁䅕杣桂䝁䅷兡㙂䝁䅕䅚杁䡁䅁杣灂䝁䄰兙祂䝁䅫䅢㕂䍁䅁杙㕂䍁䅁䅔䵂䕁䄰䅉獂䝁䄸兙畂䡁䅍䅌杁䝁䄸杣杁䝁䄸䅤潂䝁䅕杣杁䡁䅉党桂䝁䅷䅉求䡁䅍䅤桂䡁䅑党瑁䡁䅉党獂䝁䅅䅤求䝁䅑䅉灂䝁䄴杤求䡁䅍䅤瑂䝁䅕杢あ䡁䅍杌杁䙁䅑䅡求䍁䅁䅔乂䕁䄰䅉䑂䝁䄸兢瑂䝁䅕杣橂䝁䅫兙獂䍁䅁杕求䝁䅅䅢杁䕁䅕督あ䝁䅅䅤求䍁䅁督求䝁䅣兢求䝁䄴䅤杁䝁䄸杣灂䝁䅣兡畂䝁䅅䅤求䡁䅍䅉䵂䕁䅷兔杁䝁䅷睢桂䝁䄴督杁䝁䅅睙祂䝁䄸督穂䍁䅁䅤潂䝁䅕䅉浂䡁䅕䅢獂䍁䅁䅢灂䝁䅙党瑁䝁䅍入橂䝁䅷党杁䝁䄸杚杁䝁䅅杢杁䕁䅷䅔乂䍁䅁䅣祂䝁䄸䅣求䡁䅉䅤㕂䍁䅷䅉灂䝁䄴睙獂䡁䅕䅚灂䝁䄴睚杁䝁䅍睢畂䡁䅍䅤祂䡁䅕睙あ䝁䅫睢畂䍁䅷䅉楂䡁䅉兡歂䝁䅣党獁䍁䅁督あ䝁䅅杙灂䝁䅷兡㙂䝁䅕䅚獁䍁䅁兙畂䝁䅑䅉桂䝁䅣党畂䝁䅍入杁䝁䅷睢桂䝁䄴䅉療䡁䅉兡湂䝁䅫杢桂䡁䅑兡療䝁䄴䅉橂䝁䅧兙畂䝁䄴党獂䡁䅍杌杁䙁䅑䅡求䍁䅁睕瑂䝁䅅䅢獂䍁䅁村ㅂ䡁䅍兡畂䝁䅕督穂䍁䅁䅔求䝁䄴䅚灂䝁䄴睚杁䡁䅍党湂䝁䄰党畂䡁䅑䅉桂䝁䅍兣ㅂ䝁䅫杣求䡁䅍䅌杁䝁䄸杣灂䝁䅣兡畂䝁䅅䅤求䡁䅍䅌杁䝁䅅杢歂䍁䅁督求䡁䅉杤灂䝁䅍党穂䍁䅁睢㍂䝁䄴党祂䍁䄰睢橂䝁䅍兤睂䝁䅫党歂䍁䅁䅢療䝁䅅杢穂䍁䅁睚ㅂ䝁䅅杣桂䝁䄴䅤求䝁䅕䅚杁䝁䅉入杁䡁䅑䅡求䍁䅁睕䍂䕁䅅䅉ㅂ䝁䄴䅚求䡁䅉䅉灂䡁䅑督杁䙁䅍村䉂䍁䅁睕求䝁䅍䅤灂䝁䄸杢杁䑁䅣䅋桂䍁䅫䅉兂䡁䅉睢湂䡁䅉兙瑂䑁䅳䅉桂䝁䄴䅚杁䝁䅅睙硂䡁䅕兡祂䝁䅕督杁䡁䅁兤祂䝁䅍䅡桂䡁䅍党歂䍁䅁杚ㅂ䡁䅑兤祂䝁䅕䅉祂䝁䅕睙求䝁䅫杤桂䝁䅉䅢求䡁䅍杌杁䙁䅑䅡求䍁䅁睙療䝁䄰䅣桂䝁䄴入杁䝁䅧兙穂䍁䅁党獂䝁䅕睙あ䝁䅕䅚杁䡁䅑睢杁䝁䅉党杁䡁䅑兙㑂䝁䅕䅚杁䝁䅅督杁䝁䅅䅉祂䝁䅕兙獂䍁䅁党穂䡁䅑兙あ䝁䅕䅉灂䝁䄴杤求䡁䅍䅤瑂䝁䅕杢あ䍁䅁䅤祂䡁䅕督あ䍁䅁䅋卂䕁䅕兓啂䍁䅫䅉桂䝁䄴䅚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䙁䅑䅡求䍁䅁睙療䝁䄰䅣桂䝁䄴入杁䡁䅣兙穂䍁䅁杚療䡁䅉兢求䡁䅉䅢㕂䍁䅁睡畂䝁䄸睤畂䍁䅁兙穂䍁䅁睕ㅂ䡁䅑䅡求䡁䅉䅢桂䝁䄴䅚杁䕁䅅督穂䝁䅕䅤杁䕁䄰兙畂䝁䅅睚求䝁䄰党畂䡁䅑䅉䑂䝁䄸杣睂䝁䄸杣桂䡁䅑兡療䝁䄴䅉桂䝁䄴䅚杁䝁䅍䅡桂䝁䄴睚求䝁䅑䅉灂䡁䅑督杁䝁䄴兙瑂䝁䅕䅉あ䝁䄸䅉卂䝁䅕兙歂䡁䅫䅉䑂䝁䅅䅣灂䡁䅑兙獂䍁䅁睑療䡁䅉䅣療䡁䅉兙あ䝁䅫睢畂䍁䅁兡畂䍁䅁睕求䡁䅁䅤求䝁䄰杙求䡁䅉䅉祁䑁䅁免㑁䍁䄴䅉卂䝁䅕兙歂䡁䅫䅉䑂䝁䅅䅣灂䡁䅑兙獂䍁䅁睑療䡁䅉䅣療䡁䅉兙あ䝁䅫睢畂䍁䅁睤桂䡁䅍䅉浂䝁䄸兤畂䝁䅑党歂䍁䅁兡畂䍁䅁杍睁䑁䅁睎杁䝁䅅杢歂䍁䅁兡穂䍁䅁䅡求䝁䅅䅚硂䡁䅕兙祂䡁䅑党祂䝁䅕䅚杁䝁䅫杢杁䕁䄴党㍂䍁䅁兗療䡁䅉睡獁䍁䅁杔求䡁䅣䅉婂䝁䄸杣牂䍁䄴䅁睁䅇䅁䅇䅁䙁䅉党桂䝁䅷䅉䙂䡁䅍䅤桂䡁䅑党䅁䍁䝫䅁佂䅁䅁杕求䝁䅅䅢杁䕁䅕督あ䝁䅅䅤求䍁䅁兔桂䝁䄴兙湂䝁䅕兢求䝁䄴䅤杁䝁䅅杢歂䍁䅁䅒求䡁䅙党獂䝁䄸䅣瑂䝁䅕杢あ䅁䅁䅐䅧䕁䅁䅁卂䝁䅕兙獂䍁䅁兒穂䡁䅑兙あ䝁䅕䅉偂䡁䅁党祂䝁䅅䅤灂䝁䄴睚杁䕁䅍睢瑂䡁䅁兙畂䝁䅫党穂䅁䅁公䄴䍁䅯䅁卂䝁䅕兙獂䍁䅁兒穂䡁䅑兙あ䝁䅕䅉呂䝁䅕杣㉂䝁䅫睙求䡁䅍䅁㥁䅃䅁杌䅁䙁䅉党桂䝁䅷䅉䙂䡁䅍䅤桂䡁䅑党杁䙁䅑党橂䝁䅧杢療䝁䅷睢湂䡁䅫䅁剃元䅁䄰䅑䙁䅉党桂䝁䅷䅤㕂䍁䅁兓畂䝁䅍睢瑂䝁䅕䅉潁䕁䄴兗呂䕁䅕杏杁䕁䄸克獁䍁䅁兙畂䍁䅁睕流䙁䅁䅉ㅁ䑁䅁䅍杁䝁䅍睢瑂䡁䅁兙畂䡁䅫䅌杁䝁䅫督杁䡁䅉党桂䝁䅷䅉求䡁䅍䅤桂䡁䅑党杁䡁䅁兙祂䡁䅑杢求䡁䅉䅉あ䝁䄸䅉あ䝁䅧党杁䡁䅣睢祂䝁䅷䅚湁䡁䅍䅉獂䝁䅕兙歂䝁䅫杢湂䍁䅁睙療䝁䄰䅣桂䝁䄴兡求䡁䅍杌杁䕁䅙睢ㅂ䝁䄴䅚求䝁䅑䅉灂䝁䄴䅉硁䑁䅫李㕁䍁䅷䅉㍂䝁䅕䅉灂䝁䄴杤求䡁䅍䅤杁䝁䅫杢杁䝁䅑兡㉂䝁䅕杣穂䝁䅫杚灂䝁䅕䅚杁䝁䅍睢瑂䝁䄰党祂䝁䅍兡桂䝁䅷䅉祂䝁䅕兙獂䍁䅁党穂䡁䅑兙あ䝁䅕䅉桂䝁䄴䅚杁䝁䅧兙㉂䝁䅕䅉桂䍁䅁䅣療䡁䅉䅤浂䝁䄸䅢灂䝁䄸䅉療䝁䅙䅉硁䑁䅕䅌ぁ䑁䅕䅍杁䡁䅁杣療䡁䅁党祂䡁䅑兡求䡁䅍䅉灂䝁䄴䅉桂䝁䅷䅢杁䑁䅕䅍杁䙁䅕杌呂䍁䄴䅉穂䡁䅑兙あ䝁䅕督獁䍁䅁䅤潂䝁䅕䅉噂䍁䄴睓畁䍁䅷䅉桂䝁䄴䅚杁䡁䅍兡㑂䍁䅁睢あ䝁䅧党祂䍁䅁睙療䡁䅕杢あ䡁䅉兡求䡁䅍䅉灂䝁䄴䅉䙂䡁䅕杣療䡁䅁党畁䍁䅁睖求䍁䅁兙祂䝁䅕䅉牂䝁䄴睢㍂䝁䄴䅉桂䡁䅍䅉楁䙁䅑䅡求䍁䅁兔療䝁䄴䅤潂䝁䅷入杁䕁䅑兡㉂䝁䅫䅚求䝁䄴䅚杁䕁䅍睢瑂䡁䅁兙畂䡁䅫杉杁䝁䅅杢歂䍁䅁䅡桂䡁䅙党杁䝁䅅䅉瑂䝁䅫督穂䝁䅫睢畂䍁䅁䅤療䍁䅁䅚求䝁䅷兡㉂䝁䅕杣杁䡁䅍䅤療䝁䅍睡潂䝁䄸䅢歂䝁䅕杣穂䍁䅁䅚求䡁䅁党畂䝁䅑兙楂䝁䅷党杁䝁䄰睢畂䡁䅑䅡獂䡁䅫䅉歂䝁䅫杤灂䝁䅑党畂䝁䅑督杁䡁䅑䅡桂䡁䅑䅉湂䡁䅉睢㍂䍁䅁睢㉂䝁䅕杣杁䡁䅑兡瑂䝁䅕杌杁䙁䅍兡畂䝁䅍党杁䝁䄸兤祂䍁䅁杚療䡁䅕杢歂䝁䅫杢湂䍁䅷䅉㍂䝁䅕䅉潂䝁䅅杤求䍁䅁䅚求䝁䅍䅢桂䡁䅉党歂䍁䅁李ぁ䑁䅫䅉橂䝁䄸杢穂䝁䅕睙ㅂ䡁䅑兡㉂䝁䅕䅉瑂䝁䄸杢あ䝁䅧䅢㕂䍁䅁䅚灂䡁䅙兡歂䝁䅕杢歂䡁䅍䅉桂䝁䄴䅚杁䝁䅅杣求䍁䅁兙杁䝁䄰党瑂䝁䅉党祂䍁䅁睢浂䍁䅁䅤潂䝁䅕䅉呂䍁䅙䅕杁䑁䅕䅍睁䍁䅁䅒灂䡁䅙兡歂䝁䅕杢歂䍁䅁兑祂䝁䅫督あ䝁䄸睙祂䝁䅅䅤穂䍁䅁兡畂䝁䅑党㑂䍁䅁杚療䡁䅉䅉潂䝁䅅杤灂䝁䄴睚杁䝁䅫杢橂䡁䅉党桂䡁䅍党歂䍁䅁睢ㅂ䡁䅉䅉歂䝁䅫杤灂䝁䅑党畂䝁䅑䅉浂䝁䄸杣杁䡁䅑䅡求䍁䅁䅢桂䡁䅍䅤杁䑁䅉兏杁䝁䅍睢畂䡁䅍党橂䡁䅕䅤灂䡁䅙党杁䡁䅫党桂䡁䅉督畁䅁䅁䉃䅍䵁䱧䅁卂䝁䅕䅚㍂䝁䄸睢歂䍁䅁䅖祂䡁䅕督あ䍁䅷䅉䩂䝁䄴睙畁䍁䅷䅉あ䝁䄸睚求䡁䅑䅡求䡁䅉䅉㍂䝁䅫䅤潂䍁䅁兡あ䡁䅍䅉穂䡁䅕杙穂䝁䅫䅚灂䝁䅅杣灂䝁䅕督獁䍁䅁睢睂䝁䅕杣桂䡁䅑党穂䍁䅁兙穂䍁䅁兙杁䡁䅍䅣求䝁䅍兡桂䝁䅷䅤㕂䍁䅁杚灂䝁䄴兙畂䝁䅍党杁䝁䅍睢瑂䡁䅁兙畂䡁䅫䅉灂䝁䄴䅉あ䝁䅧党杁䙁䅕杢灂䡁䅑党歂䍁䅁睕あ䝁䅅䅤求䡁䅍杌杁䙁䅑䅡求䍁䅁睙療䝁䄰䅣桂䝁䄴入杁䝁䄸䅣求䡁䅉兙あ䝁䅕督杁䡁䅑䅡祂䝁䄸兤湂䝁䅧䅉あ䝁䅧杣求䝁䅕䅉穂䝁䅕睚瑂䝁䅕杢あ䡁䅍杏杁䙁䅉党穂䝁䅫䅚求䝁䄴䅤灂䝁䅅䅢杁䕁䅍睢畂䡁䅍兤瑂䝁䅕杣杁䕁䄰睢祂䡁䅑睚桂䝁䅣党杁䕁䅉兙畂䝁䅳兡畂䝁䅣䅌杁䙁䅉党穂䝁䅫䅚求䝁䄴䅤灂䝁䅅䅢杁䕁䅫杢㉂䝁䅕督あ䝁䄸杣杁䕁䄰睢祂䡁䅑睚桂䝁䅣党杁䕁䅉兙畂䝁䅳兡畂䝁䅣䅌杁䝁䅅杢歂䍁䅁兓畂䡁䅙党穂䡁䅑兢求䝁䄴䅤杁䙁䅁睢祂䡁䅑杚療䝁䅷兡療䍁䄴䅉啂䝁䅧党杁䙁䅉党穂䝁䅫䅚求䝁䄴䅤灂䝁䅅䅢杁䕁䅍睢畂䡁䅍兤瑂䝁䅕杣杁䕁䄰睢祂䡁䅑睚桂䝁䅣党杁䕁䅉兙畂䝁䅳兡畂䝁䅣䅉穂䝁䅕睚瑂䝁䅕杢あ䍁䅁睢睂䝁䅕杣桂䡁䅑党穂䍁䅁兙杁䝁䄰睢祂䡁䅑睚桂䝁䅣党杁䝁䅷睢桂䝁䄴䅉橂䝁䄸杢歂䡁䅕兡あ䍁䅁䅤潂䝁䅅䅤杁䝁䅅睙硂䡁䅕兡祂䝁䅕督杁䡁䅉党穂䝁䅫䅚求䝁䄴䅤灂䝁䅅䅢杁䝁䅷睢桂䝁䄴督杁䝁䅙杣療䝁䄰䅉あ䝁䅧兡祂䝁䅑兌睂䝁䅅杣あ䡁䅫䅉療䡁䅉兡湂䝁䅫杢桂䡁䅑睢祂䡁䅍䅉浂䝁䄸杣杁䡁䅍兤楂䡁䅍党硂䡁䅕党畂䡁䅑䅉穂䝁䅅䅢求䍁䅷䅉穂䝁䅕睙ㅂ䡁䅉兡あ䝁䅫来桂䡁䅑兡療䝁䄴䅌杁䝁䄸杣杁䡁䅑杣桂䝁䄴督浂䝁䅕杣杁䡁䅑睢杁䝁䅫䅤穂䍁䅁兡畂䡁䅙党穂䡁䅑兢求䝁䄴䅤杁䡁䅁睢祂䡁䅑杚療䝁䅷兡療䍁䄴䅉啂䝁䅧兡穂䍁䅁督求䝁䅣兢求䝁䄴䅤杁䝁䅅䅢穂䝁䄸䅉療䝁䅙杚求䡁䅉督杁䝁䅑党祂䝁䅫杤桂䡁䅑兡㉂䝁䅕䅉浂䝁䅫杢桂䝁䄴睙灂䝁䅅䅢杁䝁䅫杢穂䡁䅑杣ㅂ䝁䄰党畂䡁䅑督杁䡁䅑睢杁䝁䄰兙畂䝁䅅睚求䍁䅁杣灂䡁䅍睡穂䍁䅁兙穂䡁䅍睢橂䝁䅫兙あ䝁䅕䅚杁䡁䅣兡あ䝁䅧䅉祂䝁䅕督灂䝁䅑党畂䡁䅑兡桂䝁䅷䅉獂䝁䄸兙畂䡁䅍杌杁䙁䅑䅡求䍁䅁杕求䡁䅍兡歂䝁䅕杢あ䝁䅫兙獂䍁䅁兓畂䡁䅙党穂䡁䅑睢祂䍁䅁兔療䡁䅉䅤湂䝁䅅睚求䍁䅁村桂䝁䄴睡灂䝁䄴睚杁䡁䅍党湂䝁䄰党畂䡁䅑䅉療䡁䅁党祂䝁䅅䅤求䡁䅍䅉桂䍁䅁䅣獂䝁䅅䅤浂䝁䄸杣瑂䍁䅁䅤潂䝁䅅䅤杁䝁䄸杣灂䝁䅣兡畂䝁䅅䅤求䡁䅍䅉楂䡁䅕督灂䝁䄴党穂䡁䅍䅉睂䡁䅕杣睂䝁䄸督求䍁䅁䅢療䝁䅅杢穂䍁䅁䅤療䍁䅁兡畂䡁䅙党穂䡁䅑睢祂䡁䅍䅉灂䝁䄴䅉穂䝁䅫杢湂䝁䅷党瑁䝁䅙兙瑂䝁䅫䅢㕂䍁䅁兙畂䝁䅑䅉瑂䡁䅕䅢あ䝁䅫杚桂䝁䄰兡獂䡁䅫䅉祂䝁䅕督灂䝁䅑党畂䡁䅑兡桂䝁䅷䅉睂䡁䅉睢睂䝁䅕杣あ䝁䅫党穂䍁䅁兙畂䝁䅑䅉楂䡁䅉兡歂䝁䅣党杁䝁䅷睢桂䝁䄴督杁䝁䅙睢祂䍁䅁督ㅂ䝁䅉督求䡁䅅兤求䝁䄴䅤杁䡁䅍党橂䡁䅕杣灂䡁䅑兡㙂䝁䅅䅤灂䝁䄸杢獁䍁䅁督桂䝁䅷党獁䍁䅁睢祂䍁䅁䅤祂䝁䅅杢穂䝁䅙党祂䍁䅁兡畂䡁䅑睢杁䝁䅫䅤穂䍁䅁兡畂䡁䅙党穂䡁䅑兢求䝁䄴䅤杁䡁䅁睢祂䡁䅑杚療䝁䅷兡療䍁䄴䅉啂䝁䅧党杁䕁䅫杢㉂䝁䅕督あ䝁䄰党畂䡁䅑䅉兂䝁䄸杣あ䝁䅙睢獂䝁䅫睢杁䡁䅍党湂䝁䄰党畂䡁䅑䅉灂䝁䄴杤求䡁䅍䅤穂䍁䅁兡畂䍁䅁督求䝁䅍兤祂䝁䅫䅤灂䝁䅕督杁䡁䅉党あ䝁䅅兡畂䝁䅕䅚杁䝁䅙杣療䝁䄰䅉祂䝁䅕督灂䝁䅑党畂䡁䅑兡桂䝁䅷䅉橂䝁䄸杢穂䡁䅕兢求䡁䅉䅉桂䝁䄴䅚杁䝁䅫杢㉂䝁䅕督あ䝁䄸杣杁䡁䅍党橂䡁䅕杣灂䡁䅑兡㙂䝁䅅䅤灂䝁䄸杢杁䝁䅅睙あ䝁䅫杤灂䡁䅑兡求䡁䅍䅌杁䝁䅅杢歂䍁䅁杙ㅂ䡁䅍兡畂䝁䅕督穂䍁䅁䅣ㅂ䡁䅉䅣療䡁䅍党杁䝁䅷党畂䝁䅑兡畂䝁䅣䅉楂䡁䅉兡歂䝁䅣党杁䝁䅷睢桂䝁䄴督獁䍁䅁兙穂䍁䅁睤求䝁䅷䅢杁䝁䅅督杁䡁䅉党穂䝁䅫䅚求䝁䄴䅤灂䝁䅅䅢杁䝁䄰睢祂䡁䅑睚桂䝁䅣党瑁䝁䅉兙橂䝁䅳党歂䍁䅁督求䝁䅍兤祂䝁䅫䅤灂䝁䅕督杁䝁䅫督穂䡁䅕党歂䍁䅁杙㕂䍁䅁䅤潂䝁䅫杣歂䍁䅁䅣桂䡁䅉䅤灂䝁䅕督獁䍁䅁杒祂䝁䅕䅚歂䝁䅫党杁䕁䄰兙橂䍁䅁睓瑁䙁䅍党祂䝁䅫党穂䍁䅁兢ㅂ䝁䅷䅤灂䝁䅙兙瑂䝁䅫䅢㕂䍁䅁䅢療䝁䅅杢杁䡁䅍党橂䡁䅕杣灂䡁䅑兡㙂䝁䅅䅤灂䝁䄸杢穂䍁䅁兙畂䝁䅑䅉祂䝁䅕䅣求䡁䅉杚療䡁䅉兢灂䝁䄴睚杁䝁䅷睢桂䝁䄴䅉穂䝁䅕睙ㅂ䡁䅉兡あ䝁䅫来桂䡁䅑兡療䝁䄴督獁䍁䅁督求䡁䅉杤灂䝁䅍党祂䍁䅁兙歂䡁䅙兙畂䝁䅍党杁䝁䅫杢㉂䝁䅕督あ䝁䄰党畂䡁䅑督獁䍁䅁䅡療䝁䄰党杁䝁䅕兣ㅂ䝁䅫䅤㕂䍁䅁兡畂䡁䅙党穂䡁䅑兢求䝁䄴䅤穂䍁䅷䅉桂䝁䄴䅚杁䝁䄸䅤潂䝁䅕杣杁䝁䅧睢ㅂ䡁䅍兡畂䝁䅣兌祂䝁䅕䅢桂䡁䅑党歂䍁䅁兡畂䡁䅙党穂䡁䅑兢求䝁䄴䅤穂䍁䄴䅉啂䝁䅧党杁䝁䅍睢瑂䡁䅁兙畂䡁䅫䅉灂䡁䅍䅉求䝁䅷党橂䡁䅑党歂䍁䅁䅤療䍁䅁杙求䍁䅁䅤桂䡁䅧党歂䍁䅁兙穂䍁䅁兙杁䡁䅉党桂䝁䅷䅉求䡁䅍䅤桂䡁䅑党杁䝁䅫杢㉂䝁䅕督あ䝁䄰党畂䡁䅑䅉あ䡁䅉兤穂䡁䅑䅉潁䙁䅉兒䩂䙁䅑克杁䝁䅙睢祂䍁䅁杚求䝁䅑党祂䝁䅅䅢杁䝁䅫杢橂䝁䄸兢求䍁䅁䅤桂䡁䅧䅉睂䡁䅕杣睂䝁䄸督求䡁䅍杌杁䙁䅉党歂䡁䅣睢療䝁䅑䅉啂䡁䅉兤穂䡁䅑䅌杁䕁䅫杢橂䍁䄴䅉㍂䝁䅅督杁䝁䅫杢橂䝁䄸杣睂䝁䄸杣桂䡁䅑党歂䍁䅁兡畂䍁䅁免㕁䑁䅫䅎杁䝁䅅杢歂䍁䅁兡穂䍁䅁䅡求䝁䅅䅚硂䡁䅕兙祂䡁䅑党祂䝁䅕䅚杁䝁䅫杢杁䕁䄰兡獂䝁䅷䅉坂䝁䅅䅢獂䝁䅕入獁䍁䅁睑桂䝁䅷兡浂䝁䄸杣畂䝁䅫兙畁䅁䅁桍䅧䉁䅁䅁卂䝁䅕睚啂䝁䅕睙潂䅁䅁䄸䅣䩁偁䅁卂䝁䅕睚桂䝁䅷䅉卂䝁䅕䅥畂䝁䄸杣歂䍁䅁睑療䡁䅉䅣療䡁䅉兙あ䝁䅫睢畂䍁䅁兢桂䝁䄴兤浂䝁䅅睙あ䡁䅕杣求䡁䅍䅉桂䝁䄴䅚杁䡁䅍党獂䝁䅷督杁䝁䅫杢歂䡁䅕督あ䡁䅉兡桂䝁䅷䅉睂䝁䄸睤求䡁䅉䅤祂䝁䅅兡畂䍁䅁督療䝁䅷兤あ䝁䅫睢畂䡁䅍䅌杁䡁䅁睢㍂䝁䅕杣杁䡁䅑杣桂䝁䄴督瑂䝁䅫督穂䝁䅫睢畂䍁䅁睙療䝁䄰䅣療䝁䄴党畂䡁䅑督獁䍁䅁党獂䝁䅕睙あ䡁䅉兡橂䍁䅁兢療䡁䅑睢祂䡁䅍䅉桂䝁䄴䅚杁䝁䅕䅢求䝁䅍䅤祂䝁䄸杢灂䝁䅍䅉橂䝁䄸杢あ䡁䅉睢獂䡁䅍䅌杁䝁䅅兡祂䍁䅁兢療䡁䅙兡畂䝁䅣䅉睂䡁䅉睢歂䡁䅕睙あ䡁䅍䅌杁䝁䅅杢歂䍁䅁督睂䝁䅕睙灂䝁䅅䅢あ䡁䅫䅉求䝁䅷党橂䡁䅑杣灂䝁䅍兙獂䍁䅁睙療䝁䄰䅣療䝁䄴党畂䡁䅑督杁䝁䅅杢歂䍁䅁督㕂䡁䅍䅤求䝁䄰督杁䡁䅣睢祂䝁䅷䅚㍂䝁䅫䅚求䍁䄴䅉啂䝁䅧党杁䕁䅫杢歂䡁䅕督あ䡁䅉兡桂䝁䅷䅉兂䝁䄸睤求䡁䅉䅤祂䝁䅅兡畂䍁䅁睕療䝁䅷兤あ䝁䅫睢畂䡁䅍䅉穂䝁䅕睚瑂䝁䅕杢あ䍁䅁䅣祂䝁䄸杤灂䝁䅑党穂䍁䅁兢療䡁䅕杢あ䝁䅕䅚杁䝁䅅杢歂䍁䅁兤畂䝁䄰睢ㅂ䝁䄴䅤求䝁䅑䅉楂䝁䅕兙祂䝁䅫杢湂䡁䅍䅌杁䝁䅍睢ㅂ䡁䅁䅢灂䝁䄴睚穂䍁䅷䅉瑂䝁䅕睙潂䝁䅅杢灂䝁䅍兙獂䍁䅁䅣療䡁䅣党祂䍁䅁䅤祂䝁䅅杢穂䝁䄰兡穂䡁䅍兡療䝁䄴䅉歂䡁䅉兡㉂䝁䅕督杁䝁䅅杢歂䍁䅁睙療䝁䄰䅣療䝁䄴党畂䡁䅑督獁䍁䅁睚求䝁䅅杣楂䝁䄸䅥求䡁䅍䅌杁䝁䅣党桂䡁䅉䅉瑂䝁䄸䅤療䡁䅉督獁䍁䅁睙獂䡁䅕䅤橂䝁䅧党穂䍁䅷䅉楂䡁䅉兙牂䝁䅕督獁䍁䅁督睂䝁䅕睙灂䝁䅅䅢獁䍁䅁兙畂䝁䅑䅉灂䝁䄴䅚ㅂ䡁䅍䅤祂䝁䅫兙獂䍁䅁䅣療䡁䅣党祂䡁䅑杣桂䝁䅫杢杁䝁䅍睢瑂䡁䅁睢畂䝁䅕杢あ䡁䅍䅉桂䝁䄴䅚杁䡁䅍睢獂䡁䅕䅤灂䝁䄸杢穂䍁䅁杚療䡁䅉䅉浂䝁䄸睢歂䍁䅁兙畂䝁䅑䅉楂䝁䅕杤求䡁䅉兙湂䝁䅕䅌杁䝁䅉兤獂䝁䅳䅉瑂䝁䅅䅤求䡁䅉兡桂䝁䅷䅉潂䝁䅅杢歂䝁䅷兡畂䝁䅣䅌杁䝁䅕睑療䝁䄰兢求䡁䅉睙求䍁䄸睤桂䡁䅉党潂䝁䄸兤穂䝁䅕䅉歂䝁䅫督あ䡁䅉兡楂䡁䅕䅤灂䝁䄸杢獁䍁䅁党畂䝁䅕杣湂䡁䅫䅌杁䝁䄰兡畂䝁䅫杢湂䍁䅷䅉瑂䝁䅅杣灂䝁䄴党獁䍁䅁兙湂䡁䅉兡橂䡁䅕䅢あ䡁䅕杣桂䝁䅷䅉瑂䝁䅅睙潂䝁䅫杢求䡁䅉入獁䍁䅁䅤ㅂ䡁䅉杚杁䝁䅅杢歂䍁䅁睚桂䡁䅉䅚求䝁䄴䅌杁䝁䅅杢歂䍁䅁睚求䝁䄴党祂䝁䅅䅢杁䝁䅫杢歂䡁䅕督あ䡁䅉兡桂䝁䅷䅉瑂䝁䅅杣牂䝁䅕䅤穂䍁䄴䅉啂䝁䅧党杁䙁䅁睢㍂䝁䅕杣杁䕁䅕杚浂䝁䅫睙灂䝁䅕杢橂䡁䅫䅉呂䝁䄸䅢ㅂ䡁䅑兡療䝁䄴督杁䡁䅍党湂䝁䄰党畂䡁䅑䅉療䝁䅙杚求䡁䅉督杁䕁䅅睑杁䝁䅅杢歂䍁䅁䅒䑂䍁䅁兢療䡁䅑睢祂䡁䅍䅌杁䝁䅕䅢求䝁䅍䅤祂䝁䄸杢灂䝁䅍䅉㉂䝁䅅杣灂䝁䅅杙獂䝁䅕䅉穂䡁䅁党求䝁䅑䅉橂䝁䄸杢あ䡁䅉睢獂䡁䅍䅌杁䝁䅅杢歂䍁䅁杙獂䝁䄸睤求䡁䅉督杁䝁䅙睢祂䍁䅁杣求䡁䅍兡歂䝁䅕杢あ䝁䅫兙獂䍁䅷䅉橂䝁䄸兢瑂䝁䅕杣橂䝁䅫兙獂䍁䅁䅓坂䕁䅅睑獁䍁䅁睤桂䡁䅑党祂䍁䅁䅡求䝁䅅䅤求䡁䅉督獁䍁䅁睙療䝁䄰兢求䡁䅉睙灂䝁䅅䅢杁䡁䅉党浂䡁䅉兡湂䝁䅕杣桂䡁䅑兡療䝁䄴䅌杁䝁䅍睢瑂䝁䄰党祂䝁䅍兡桂䝁䅷䅉楂䡁䅕兡獂䝁䅑兡畂䝁䅣䅉㉂䝁䅕杢あ䝁䅫䅢桂䡁䅑兡療䝁䄴䅌杁䡁䅁睢療䝁䅷䅉桂䝁䄴䅚杁䡁䅍䅣桂䍁䅷䅉灂䡁䅉杣灂䝁䅣兙あ䝁䅫睢畂䍁䅷䅉桂䝁䅣杣灂䝁䅍兤獂䡁䅑兤祂䝁䅕䅌杁䝁䅍睢畂䡁䅙党㕂䝁䅫杢湂䍁䅷䅉桂䝁䄴䅚杁䝁䅣党畂䝁䅕杣桂䝁䅷䅉橂䝁䄸兢瑂䝁䅕杣橂䝁䅫兙獂䍁䅁党硂䡁䅕兡睂䝁䄰党畂䡁䅑䅉瑂䝁䅅杣牂䝁䅕䅤穂䍁䄴䅉啂䝁䅧党杁䕁䅅兤あ䝁䄸兢桂䡁䅑兡療䝁䄴䅉桂䝁䄴䅚杁䕁䄰睢あ䝁䅫睢畂䍁䅁睑療䝁䄴䅤祂䝁䄸䅢杁䡁䅍党湂䝁䄰党畂䡁䅑䅉睂䡁䅉睢㉂䝁䅫䅚求䡁䅍䅉橂䝁䄸杢㉂䝁䅕入療䡁䅉䅉睂䡁䅉睢歂䡁䅕睙あ䡁䅍䅌杁䝁䅍睢畂䡁䅙党㕂䝁䅫杢湂䍁䅁兙ㅂ䡁䅑睢瑂䝁䅅䅤灂䝁䄸杢杁䡁䅍兤楂䡁䅍入穂䡁䅑党瑂䡁䅍䅌杁䝁䅅党祂䝁䄸督睂䝁䅅睙求䍁䅁睙療䝁䄰䅣療䝁䄴党畂䡁䅑督獁䍁䅁杣療䡁䅑兙祂䡁䅫䅉睂䡁䅉党橂䝁䅫督灂䝁䄸杢杁䝁䄰睢あ䝁䅫睢畂䍁䅁督療䝁䅷兤あ䝁䅫睢畂䡁䅍䅌杁䝁䅧兡湂䝁䅧兌求䝁䅙杚灂䝁䅍兡求䝁䄴睙㕂䍁䅁兢灂䝁䄴兡桂䡁䅑兤祂䝁䅕䅉瑂䝁䄸䅤療䡁䅉督獁䍁䅁兢療䡁䅑兡療䝁䄴䅉橂䝁䄸杢あ䡁䅉睢獂䡁䅍䅌杁䝁䅅兤あ䝁䄸兢桂䡁䅑兡療䝁䄴䅉あ䡁䅉兙畂䡁䅍杚求䡁䅉䅉穂䡁䅣兡あ䝁䅍䅡求䡁䅍䅌杁䝁䅅杢歂䍁䅁督㍂䝁䅫䅤橂䝁䅧睚求䝁䅅杣杁䝁䅙睢祂䍁䅁兡畂䝁䅑兤穂䡁䅑杣灂䝁䅅䅢杁䝁䅅䅣睂䝁䅷兡橂䝁䅅䅤灂䝁䄸杢穂䍁䅁兙畂䝁䅑䅉桂䡁䅕䅤療䝁䄰兙あ䝁䅫睢畂䍁䅁督㕂䡁䅍䅤求䝁䄰督杁䝁䅙睢祂䍁䅁兢桂䡁䅑党祂䝁䅫兙獂䍁䅁䅡桂䝁䄴䅚獂䝁䅫杢湂䍁䅷䅉桂䝁䅕杣療䡁䅍䅣桂䝁䅍党杁䝁䅅杢歂䍁䅁䅚求䝁䅙党畂䡁䅍党獁䍁䅁杚桂䝁䅍䅤療䡁䅉入杁䝁䅅兤あ䝁䄸兢桂䡁䅑兡療䝁䄴䅌杁䝁䅑兙あ䝁䅅䅉橂䝁䅕杢あ䝁䅕杣穂䍁䅷䅉瑂䝁䅕䅚灂䝁䅍兙獂䍁䅁䅚求䡁䅙兡橂䝁䅕䅌杁䡁䅁兙橂䝁䅳兙湂䝁䅫杢湂䍁䅷䅉睂䡁䅉兡畂䡁䅑兡畂䝁䅣䅌杁䡁䅍党瑂䝁䅫睙療䝁䄴䅚ㅂ䝁䅍䅤療䡁䅉䅌杁䡁䅉睢楂䝁䄸䅤灂䝁䅍䅌杁䝁䅫杢歂䡁䅕督あ䡁䅉兡桂䝁䅷䅉睂䝁䄸睤求䡁䅉䅉あ䝁䄸睢獂䍁䅷䅉瑂䝁䄸杙灂䝁䅷党杁䝁䄸杚浂䍁䄰䅡灂䝁䅣䅡㍂䝁䅅入獁䍁䅁杚療䝁䄸䅚杁䝁䅅杢歂䍁䅁杙求䡁䅙党祂䝁䅅睚求䍁䅁䅣祂䝁䄸睙求䡁䅍督灂䝁䄴睚獁䍁䅁兙畂䝁䅑䅉療䡁䅑䅡求䡁䅉䅉桂䡁䅁䅣獂䝁䅫睙桂䡁䅑兡療䝁䄴督畁䍁䅁䅖潂䝁䅕䅉䩂䝁䄴䅚ㅂ䡁䅍䅤祂䝁䅫兙獂䍁䅁睕㕂䡁䅍䅤求䝁䄰督杁䡁䅍党湂䝁䄰党畂䡁䅑䅉療䝁䅙杚求䡁䅉督杁䝁䅫杢あ䝁䅕睚祂䝁䅅䅢杁䝁䄰睢あ䝁䄸杣穂䍁䅷䅉桂䝁䅷䅤求䡁䅉杢桂䡁䅑睢祂䡁䅍䅌杁䝁䅅杢歂䍁䅁兙浂䡁䅑党祂䝁䄰兙祂䝁䅳党あ䍁䅁䅣桂䡁䅉䅤穂䍁䅁兙畂䝁䅑䅉牂䝁䅫䅤穂䍁䅁杚療䡁䅉䅉桂䝁䅣杣灂䝁䅍兤獂䡁䅑兤祂䝁䅕䅌杁䝁䄰兙祂䝁䅫杢求䍁䅷䅉瑂䝁䅫杢灂䝁䄴睚獁䍁䅁睢灂䝁䅷䅉桂䝁䄴䅚杁䝁䅣兙穂䍁䅷䅉浂䝁䄸睢歂䍁䅁兙畂䝁䅑䅉楂䝁䅕杤求䡁䅉兙湂䝁䅕䅌杁䝁䅑兙あ䝁䅅䅉橂䝁䅕杢あ䝁䅕杣穂䍁䅷䅉睂䡁䅉兡瑂䝁䅕䅉桂䝁䄴䅚杁䡁䅍䅤桂䝁䄴䅚楂䡁䅫䅉睂䝁䄸睤求䡁䅉䅌杁䝁䅅杢歂䍁䅁睚求䝁䄴党祂䝁䅅䅢杁䝁䅫杢歂䡁䅕督あ䡁䅉兡桂䝁䅷䅉求䡁䅅兤灂䡁䅁兢求䝁䄴䅤杁䝁䄰兙祂䝁䅳党あ䡁䅍杌杁䕁䅫䅤杁䡁䅍党獂䝁䅷督杁䝁䅫䅤穂䍁䅁䅣祂䝁䄸䅚ㅂ䝁䅍䅤穂䍁䅁䅚灂䡁䅉党橂䡁䅑䅢㕂䍁䅁䅤療䍁䅁睢祂䝁䅫睚灂䝁䄴兙獂䍁䅁党硂䡁䅕兡睂䝁䄰党畂䡁䅑䅉瑂䝁䅅杢ㅂ䝁䅙兙橂䡁䅑兤祂䝁䅕杣穂䍁䅷䅉歂䝁䅫督あ䡁䅉兡楂䡁䅕䅤療䡁䅉督獁䍁䅁兙畂䝁䅑䅉求䝁䄴䅚瑁䡁䅕督求䡁䅉督畁䍁䅁䅖潂䝁䅕䅉橂䝁䄸兢睂䝁䅅杢㕂䍁䅁睤桂䡁䅍䅉浂䝁䄸杣瑂䝁䅕杣獂䡁䅫䅉牂䝁䄴睢㍂䝁䄴䅉桂䡁䅍䅉卂䝁䅕睚桂䝁䅷䅉䍂䝁䅕䅢療䝁䅫䅤杁䕁䅍睢祂䡁䅁睢祂䝁䅅䅤灂䝁䄸杢畁䍁䅁䅖潂䝁䅕䅉橂䝁䄸兢睂䝁䅅杢㕂䍁䅁睤桂䡁䅍䅉浂䝁䄸兤畂䝁䅑党歂䍁䅁兡畂䍁䅁免㕁䑁䅕兎杁䝁䅅杢歂䍁䅁兡穂䍁䅁杙桂䡁䅍党歂䍁䅁兡畂䍁䅁兔灂䝁䅷睤桂䡁䅕睡求䝁䅕䅌杁䙁䅣兡穂䝁䅍睢畂䡁䅍兡畂䍁䄴䅁㝄睆䅁杗䅑䙁䅉党湂䝁䅕杢橂䡁䅫䅉䑂䝁䅕杢あ䝁䅕杣穂䍁䅁兡穂䍁䅁兙杁䡁䅁杣求䝁䅕兢灂䝁䄴党畂䡁䅑䅉畂䝁䅅䅤灂䝁䄸杢桂䝁䅷䅉療䡁䅣杢求䡁䅉䅌杁䝁䄸䅣求䡁䅉兙あ䝁䄸杣獁䍁䅁兙畂䝁䅑䅉歂䝁䅕杤求䝁䅷睢睂䝁䅕杣杁䝁䄸杚杁䡁䅍䅡療䡁䅁䅣灂䝁䄴睚杁䝁䅍党畂䡁䅑党祂䡁䅍䅉獂䝁䄸睙桂䡁䅑党歂䍁䅁兡畂䍁䅁督ㅂ䝁䅉兤祂䝁䅉兙畂䍁䅁䅤祂䝁䅅䅚求䍁䅁兙祂䝁䅕兙穂䍁䅁睤灂䡁䅑䅡杁䝁䅍睢瑂䡁䅁党獂䝁䅷兡畂䝁䅣䅉歂䝁䅕兢療䝁䅣杣桂䡁䅁䅡灂䝁䅍督畁䍁䅁睔ㅂ䡁䅉䅉睂䝁䄸杣あ䝁䅙睢獂䝁䅫睢杁䝁䅫杢橂䝁䅷兤歂䝁䅕督杁䡁䅑䅡祂䝁䅫杤灂䝁䄴睚杁䡁䅁杣療䡁䅁党祂䡁䅑兡求䡁䅍䅉瑂䝁䅕杣橂䝁䅧兙畂䝁䅑兡穂䝁䅕䅚杁䡁䅣兡あ䝁䅧䅉潂䝁䅫睚潂䝁䅷入杁䡁䅁杣療䝁䅑兤橂䡁䅑兡㉂䝁䅕䅉湂䡁䅉睢橂䝁䅕杣穂䍁䅷䅉祂䝁䅕督あ䝁䅅兤祂䝁䅅杢あ䡁䅍䅌杁䡁䅍党祂䡁䅙兡橂䝁䅕䅉睂䡁䅉睢㉂䝁䅫䅚求䡁䅉督獁䍁䅁兙畂䝁䅑䅉楂䝁䅕督あ䍁䄰兡畂䍁䄰睙獂䝁䅅督穂䍁䅁杣求䡁䅑兙灂䝁䅷党祂䡁䅍䅉あ䝁䅧兙あ䍁䅁睙療䝁䄴杢求䝁䅍䅤杁䡁䅑睢杁䡁䅑䅡求䝁䅫杣杁䝁䄴党灂䝁䅣䅡楂䝁䄸杣潂䝁䄸睢歂䡁䅍䅌杁䝁䅍睢瑂䝁䄰兤畂䝁䅫䅤灂䝁䅕督獁䍁䅁兙畂䝁䅑䅉橂䡁䅕督あ䝁䄸兢求䡁䅉督畁䍁䅁睔睂䝁䅕杣桂䡁䅑兡畂䝁䅣䅉桂䡁䅍䅉桂䍁䅁杚ㅂ䝁䅷䅢㕂䍁䅁兡畂䡁䅑党湂䡁䅉兙あ䝁䅕䅚杁䡁䅉党桂䝁䅷䅉求䡁䅍䅤桂䡁䅑党杁䝁䅍睢瑂䡁䅁兙畂䡁䅫䅌杁䙁䅉党湂䝁䅕杢橂䡁䅫䅉䑂䝁䅕杢あ䝁䅕杣穂䍁䅁兡穂䍁䅁兙杁䡁䅅兤桂䝁䅷兡浂䝁䅫党歂䍁䅁杣求䝁䅅䅢杁䝁䅕督あ䝁䅅䅤求䍁䅁兡畂䡁䅙党穂䡁䅑兢求䝁䄴䅤杁䡁䅑杣ㅂ䡁䅍䅤杁䍁䅧杕䙂䕁䅫䅖灁䍁䅁䅤潂䝁䅅䅤杁䝁䅫督杁䡁䅍党獂䝁䅙兌桂䝁䅑兢灂䝁䄴兡穂䡁䅑党祂䝁䅕䅚獁䍁䅁督求䝁䅷杚瑁䝁䄰兙畂䝁䅅睚求䝁䅑䅌杁䝁䅅杢歂䍁䅁兙畂䍁䅁睕流䙁䅁䅉ㅁ䑁䅁䅍杁䕁䅫杢歂䝁䅕䅥杁䝁䄰党瑂䝁䅉党祂䍁䄴䅁杂睅䅁来䄴䙁䅉党湂䝁䅕杢求䡁䅉睢畂䍁䅁䅕潂䝁䅅杣瑂䝁䅅睙求䡁䅕䅤灂䝁䅍兙獂䡁䅍䅌杁䕁䅫杢橂䍁䄴䅉歂䝁䅫督橂䝁䄸杤求䡁䅉督獁䍁䅁兡畂䡁䅙党畂䡁䅑督獁䍁䅁䅚求䡁䅙党獂䝁䄸䅣穂䍁䅷䅉瑂䝁䅅杢ㅂ䝁䅙兙橂䡁䅑兤祂䝁䅕督獁䍁䅁兙畂䝁䅑䅉橂䝁䄸兢瑂䝁䅕杣橂䝁䅫兙獂䝁䅫来求䡁䅍䅉瑂䝁䅕䅚灂䝁䅍兡畂䝁䅕督杁䝁䅙睢祂䍁䅁䅤祂䝁䅕兙あ䝁䅫杢湂䍁䅁杤桂䡁䅉兡療䡁䅕督杁䝁䅑兡穂䝁䅕兙穂䝁䅕督杁䡁䅣睢祂䝁䅷䅚㍂䝁䅫䅚求䍁䄴䅉啂䝁䅧党杁䝁䅍睢瑂䡁䅁兙畂䡁䅫升穂䍁䅁䅣祂䝁䄸䅚ㅂ䝁䅍䅤穂䍁䅁兡畂䝁䅍䅢ㅂ䝁䅑党杁䕁䅕兗䵂䕁䅕兑杁䝁䅫杢煂䝁䅕睙あ䝁䅫睢畂䍁䅁䅤療䍁䅁䅤祂䝁䅕兙あ䍁䅁睤求䡁䅑䅉桂䝁䅣党瑁䡁䅉党獂䝁䅅䅤求䝁䅑䅉瑂䝁䅅睙ㅂ䝁䅷兙祂䍁䅁䅚求䝁䅣党畂䝁䅕杣桂䡁䅑兡療䝁䄴䅉桂䝁䄴䅚杁䝁䅑兡桂䝁䅉党あ䝁䅫睙杁䝁䄰兙橂䡁䅕䅢桂䡁䅉䅉求䝁䅑党瑂䝁䅅睏杁䝁䄰入療䡁䅁兡橂䍁䅁睙潂䝁䄸杣療䝁䅫䅚桂䝁䅷䅉畂䝁䅕睢㉂䝁䅅督橂䡁䅕䅢桂䡁䅉兡㙂䝁䅅䅤灂䝁䄸杢㝁䍁䅁䅚灂䝁䅅杙求䡁䅑兡橂䍁䅁杣求䡁䅑兡畂䝁䄸䅣桂䡁䅑䅡㕂䑁䅳䅉畂䝁䅕睢㉂䝁䅅督橂䡁䅕䅢桂䡁䅉䅉湂䝁䅷兙ㅂ䝁䅍睢瑂䝁䅅睏杁䝁䅅杢歂䍁䅁杣求䡁䅑兡畂䝁䄸䅣桂䡁䅑䅡㕂䍁䅁睢浂䍁䅁䅣祂䝁䅕兢桂䡁䅑兤祂䝁䅫䅤㕂䍁䄴䅉䩂䡁䅑䅉桂䝁䅷督療䍁䅁䅣祂䝁䄸杤灂䝁䅑党穂䍁䅁䅒ㅂ䡁䅁兡㑂䝁䅕杢あ䍁䅁兡畂䝁䅯党橂䡁䅑兡療䝁䄴䅉あ䝁䄸䅉あ䡁䅉党桂䡁䅑䅉桂䡁䅑睢睂䝁䅫睙杁䝁䅑党祂䝁䄰兙あ䝁䅫䅤灂䡁䅍䅉桂䝁䄴䅚杁䝁䅅督あ䝁䅧兢桂䍁䅁兡畂䍁䅁兙歂䡁䅕䅢あ䡁䅍䅉桂䝁䄴䅚杁䡁䅁党歂䝁䅫兙あ䡁䅉兡橂䡁䅍睏杁䕁䅷兡楂䡁䅑兙㕂䝁䄸䅉灂䝁䄴条求䝁䅍䅤灂䝁䄸杢杁䡁䅑睢杁䡁䅑杣求䝁䅅䅤杁䝁䄰党あ䝁䅅督あ䝁䅅䅤灂䝁䅍䅉療䡁䅉䅉獂䝁䄸睙桂䝁䅷䅢㕂䍁䅁兙歂䡁䅙兙畂䝁䅍党歂䍁䅁睙ㅂ䡁䅑兙畂䝁䅕睢ㅂ䡁䅍䅉穂䡁䅅兤桂䝁䄰睢ㅂ䡁䅍䅉橂䝁䅕䅢獂䍁䅁睙桂䡁䅉睙灂䝁䄴睢瑂䝁䅅睏杁䙁䅁杣桂䝁䅷兤求䝁䄴䅤杁䝁䅫杢煂䝁䅕睙あ䝁䅫睢畂䍁䅁杚療䡁䅉䅉潂䝁䅕䅤求䡁䅉睢㙂䡁䅫睚療䡁䅕督杁䝁䅙兙瑂䝁䅫䅢灂䝁䅅䅢杁䝁䅧入睂䝁䅕杣橂䝁䅧睢獂䝁䅕督あ䝁䅕杣療䝁䅷党瑂䝁䅫兙杁䍁䅧䅓療䕁䅙䅓灁䍁䅁睢祂䍁䅁睙獂䝁䅫杢灂䝁䅍兙獂䍁䅁兙あ䝁䅧党祂䝁䄸督橂䝁䅷党祂䝁䄸䅤灂䝁䅍䅉橂䝁䅅杣歂䝁䅫睢㉂䝁䅅督橂䡁䅕䅢桂䡁䅉䅉歂䝁䅫督求䝁䅅督求䍁䅁兡畂䍁䅁兙歂䡁䅕䅢あ䡁䅍睏杁䙁䅉兒䡂䕁䅕杔瑁䕁䅍睔坂䍁䅁杚療䡁䅉䅉橂䝁䄸杤灂䝁䅑兌硁䑁䅫睏杁䝁䅅杢歂䍁䅁睓求䡁䅙来桂䡁䅉兙杁䡁䅍睢獂䡁䅕䅤灂䝁䄸杢杁䝁䅙睢祂䍁䅁䅤祂䝁䅕兙あ䝁䅫杢湂䍁䅁杣潂䝁䅕兤瑂䝁䅅䅤療䝁䅫䅚杁䝁䅅杣あ䝁䅧杣灂䡁䅑兡穂䍁䅁兡畂䍁䅁兙歂䡁䅕䅢あ䡁䅍杌杁䕁䅫杢杁䝁䅅䅚歂䝁䅫䅤灂䝁䄸杢獁䍁䅁䅤潂䝁䅕䅉橂䝁䄸兢睂䝁䅅杢㕂䍁䅁睢浂䝁䅙党祂䡁䅍䅉䩂䝁䄴兢桂䡁䅯党楂䍁䅁兡畂䝁䅯党橂䡁䅑兡療䝁䄴䅉浂䝁䄸杣杁䝁䅫杢浂䝁䅕睙あ䝁䅫睢畂䍁䅁睙桂䡁䅕督求䝁䅑䅉楂䡁䅫䅉慂䝁䅅兡祂䝁䅕䅉求䝁䅉睢獂䝁䅅杤灂䡁䅉兤穂䑁䅳䅉䉂䙁䅉睑䉂䕁䅷兗呂䙁䅑䅉灂䝁䄴条求䝁䅍䅤灂䝁䄸杢杁䝁䅙睢祂䍁䅁睙祂䡁䅫睢睂䡁䅫杣灂䝁䄴兌桂䡁䅍督療䝁䅍兡桂䡁䅑党歂䍁䅁䅣求䡁䅉兡療䝁䅑兡橂䍁䅁督㕂䝁䄴䅚祂䝁䄸兢求䡁䅍䅌杁䝁䅫杢橂䝁䅷兤歂䝁䅫杢湂䍁䅁杚桂䝁䄰兡獂䝁䅫兙獂䍁䅁睙療䝁䅷䅚杁䝁䅅兤あ䝁䄸兌灂䝁䄴杚獂䝁䅅兢瑂䝁䅅䅤療䡁䅉入杁䡁䅍入畂䝁䅑杣療䝁䄰党杁䝁䅅杢歂䍁䅁兢ㅂ䝁䅍睡獂䝁䅕兌㍂䝁䅕䅢獂䡁䅍䅉穂䡁䅫杢歂䡁䅉睢瑂䝁䅕睏杁䝁䅅杢歂䍁䅁杗䉂䕁䅷䅖卂䕁䅅䅕杁䝁䅫杢煂䝁䅕睙あ䝁䅫睢畂䍁䅁杚療䡁䅉䅉灂䝁䄴䅤祂䝁䅅杤求䝁䄴睢ㅂ䡁䅍䅉灂䝁䄴杚ㅂ䡁䅍兡療䝁䄴䅉あ䝁䄸䅉あ䡁䅉党桂䡁䅑䅉瑂䝁䅕䅤桂䡁䅍䅤桂䡁䅑兡橂䍁䅁睙療䝁䅷睢祂䝁䅕睙あ䝁䅅䅢杁䝁䅍兙畂䝁䅍党祂䑁䅳䅉䙂䡁䅙睡求䝁䅕来桂䍁䅁杚療䡁䅉䅉あ䡁䅉党桂䡁䅑兢求䝁䄴䅤杁䝁䄸杚杁䕁䅧睢䝂䕁䅧睏杁䕁䄸杣歂䡁䅍䅣療䝁䄴睢杁䝁䅙睢祂䍁䅁杒療䝁䅷䅢灂䝁䅍兤獂䝁䅅杣杁䝁䅷入瑂䡁䅁䅡療䝁䄰兙杁䝁䅅杢歂䍁䅁䅒灂䝁䅙杚ㅂ䡁䅍党杁䝁䅷兙祂䝁䅣党杁䕁䅉兌橂䝁䅕䅢獂䍁䅁䅢㕂䝁䄰䅣潂䝁䄸兢桂䑁䅳䅉桂䝁䄴䅚杁䙁䅙党療䡁䅁睢㙂䍁䅁杚療䡁䅉䅉䑂䕁䅑兎ㅁ䍁䄰䅚求䝁䅙兡橂䝁䅫党畂䡁䅑䅉睂䡁䅉睢あ䝁䅕兡畂䍁䄰䅢療䡁䅍兡畂䝁䅣䅉求䝁䄴䅤求䡁䅉睢睂䝁䅅䅤潂䡁䅫杌杁䕁䅙兤祂䡁䅑䅡求䡁䅉䅌杁䝁䅫䅤杁䝁䅑党㉂䝁䅕䅢療䡁䅁督杁䡁䅁杣療䝁䅑兤橂䡁䅑䅉橂䝁䅅杢歂䝁䅫䅚桂䡁䅑党穂䍁䅁杚療䡁䅉䅉あ䡁䅉党桂䡁䅑兡畂䝁䅣䅉睂䝁䅅䅤灂䝁䅕杢あ䡁䅍䅉㍂䝁䅫䅤潂䍁䅁党㕂䝁䅕䅌杁䝁䅅䅢獂䝁䅕杣湂䝁䅫睙杁䝁䅅杢歂䍁䅁兡畂䝁䅙䅢桂䝁䄰兢桂䡁䅑睢祂䡁䅫䅌杁䝁䅍兙祂䝁䅑兡療䡁䅙兙穂䝁䅍兤獂䝁䅅杣杁䝁䅅杢歂䍁䅁兢求䡁䅑兙楂䝁䄸䅢灂䝁䅍䅌杁䝁䅫杢浂䝁䅕睙あ䝁䅫睢ㅂ䡁䅍䅌杁䝁䅅杢歂䍁䅁杣桂䡁䅉党杁䝁䅑兡穂䝁䅕兙穂䝁䅕督㝁䍁䅁兙畂䝁䅑䅉橂䝁䅅杢橂䝁䅕杣獁䍁䅁䅣桂䝁䅫杢獁䍁䅁兙畂䝁䅑䅉潂䝁䅕兢桂䡁䅑睢獂䝁䄸睚灂䝁䅍䅉橂䝁䄸杢歂䝁䅫䅤灂䝁䄸杢穂䍁䄴䅉䩂䡁䅑䅉潂䝁䅅督杁䝁䅍睢獂䝁䅷兙楂䝁䄸杣桂䡁䅑兡療䝁䄴䅉㍂䝁䅫䅤潂䍁䅁兔桂䝁䄰兢療䡁䅑䅡杁䕁䅉兡療䡁䅍睙灂䝁䅕杢橂䝁䅕督獁䍁䅁兓畂䝁䅍杌杁䡁䅑睢杁䡁䅉党穂䝁䅕兙祂䝁䅍䅡獁䍁䅁䅚求䡁䅙党獂䝁䄸䅣杁䝁䅅杢歂䍁䅁睙療䝁䄰兢求䡁䅉睙灂䝁䅅䅢灂䡁䅯党杁䝁䅫杢杁䡁䅙兡㉂䝁䄸䅉䑂䙁䅉兓呂䙁䅁杕瑁䝁䅉兙穂䝁䅕䅚杁䝁䅣党畂䝁䅕䅉求䝁䅑兡あ䝁䅫杢湂䍁䅁䅤潂䝁䅕杣桂䡁䅁兡求䡁䅍䅉浂䝁䄸杣杁䝁䄰兤獂䡁䅑兡睂䝁䅷党杁䡁䅑兡穂䡁䅍兤求䡁䅍䅉桂䝁䄴䅚杁䝁䅍党獂䝁䅷䅉あ䡁䅫䅣求䡁䅍睏杁䝁䅅杢歂䍁䅁睤灂䡁䅑䅡杁䙁䅍睢畂䝁䄸兢桂䍁䅁村灂䝁䄸䅤潂䝁䅕杣桂䡁䅁党ㅂ䡁䅑兡橂䡁䅍䅌杁䕁䅫杢橂䍁䄴䅉あ䝁䄸䅉歂䝁䅫督橂䝁䄸杤求䡁䅉䅌杁䝁䅑党㉂䝁䅕䅢療䡁䅁䅌杁䝁䅅杢歂䍁䅁睙療䝁䄰兢求䡁䅉睙灂䝁䅅䅢灂䡁䅯党杁䝁䅕杢湂䝁䅫杢求䝁䅕杣求䝁䅑䅉祂䝁䅕睚ㅂ䝁䅷兙あ䝁䄸杣㕂䍁䅁䅖杁䝁䅍党獂䝁䅷䅉あ䝁䅧党祂䝁䅅䅣灂䝁䅕督畁䍁䅁䅖潂䝁䅕䅉橂䝁䄸兢睂䝁䅅杢㕂䍁䅁睤桂䡁䅍䅉灂䝁䄴睙療䡁䅉䅣療䡁䅉兙あ䝁䅕䅚杁䝁䅫杢杁䑁䅅兏㑁䑁䅧䅉桂䝁䄴䅚杁䝁䅫督杁䝁䅧党桂䝁䅑兣ㅂ䝁䅅杣あ䝁䅕杣求䝁䅑䅉灂䝁䄴䅉啂䝁䅅杣祂䡁䅫䅤療䡁䅣杢獁䍁䅁杔求䡁䅣䅉婂䝁䄸杣牂䍁䄴䅁䝁䅇䅁杈䅁䙁䅉党湂䝁䅫睢畂䝁䅅䅢杁䕁䅉兙畂䝁䅳督䅁䑁䝑䅁歄权䅁杕求䝁䅣兡療䝁䄴督杁䕁䅙兡畂䝁䅅杢橂䝁䅫兙獂䍁䅁睑療䡁䅉䅣療䡁䅉兙あ䝁䅫睢畂䍁䅷䅉桂䍁䅁杚灂䝁䄴兙畂䝁䅍兡桂䝁䅷䅉潂䝁䄸䅢歂䝁䅫杢湂䍁䅁睙療䝁䄰䅣桂䝁䄴入獁䍁䅁䅣祂䝁䄸杤灂䝁䅑党穂䍁䅁杙桂䝁䄴睡灂䝁䄴睚杁䝁䅅杢歂䍁䅁杙桂䝁䄴睡瑁䡁䅉党獂䝁䅅䅤求䝁䅑䅉穂䝁䅕杣㉂䝁䅫睙求䡁䅍䅉あ䝁䄸䅉灂䝁䄴䅚灂䡁䅙兡歂䡁䅕兙獂䍁䅁兙畂䝁䅑䅉橂䝁䄸杣睂䝁䄸杣桂䡁䅑党杁䝁䅍兤穂䡁䅑睢瑂䝁䅕杣穂䍁䄴䅉䩂䡁䅑䅉療䡁䅁党祂䝁䅅䅤求䡁䅍䅉あ䝁䅧杣療䡁䅕睚潂䍁䅁䅤潂䡁䅉党求䍁䅁督求䝁䅣兢求䝁䄴䅤穂䑁䅯䅉䑂䝁䄸杣睂䝁䄸杣桂䡁䅑党杁䕁䅉兙畂䝁䅳䅌杁䕁䅍睢畂䡁䅍兤瑂䝁䅕杣杁䕁䅉兙畂䝁䅳䅌杁䝁䅅杢歂䍁䅁睖求䝁䅅䅢あ䝁䅧䅉乂䝁䅅杢桂䝁䅣党瑂䝁䅕杢あ䍁䄴䅉啂䝁䅧党杁䕁䅍睢祂䡁䅁睢祂䝁䅅䅤求䍁䅁村桂䝁䄴睡杁䡁䅍党湂䝁䄰党畂䡁䅑䅉療䝁䅙杚求䡁䅉督杁䝁䅍睢瑂䝁䄰党祂䝁䅍兡桂䝁䅷䅉楂䝁䅅杢牂䝁䅫杢湂䍁䅁督求䡁䅉杤灂䝁䅍党穂䍁䅷䅉穂䡁䅕睙潂䍁䅁兙穂䍁䅁睙療䝁䄰兢求䡁䅉睙灂䝁䅅䅢杁䝁䅅杢歂䍁䅁兡畂䝁䅑兤穂䡁䅑杣灂䝁䅅䅢獁䍁䅁睙療䝁䄰兢求䡁䅉睙灂䝁䅅䅢杁䡁䅉党桂䝁䅷䅉求䡁䅍䅤桂䡁䅑党獁䍁䅁兙畂䝁䅑䅉灂䝁䄴杤求䡁䅍䅤療䡁䅉䅉祂䝁䅕兙獂䍁䅁党穂䡁䅑兙あ䝁䅕䅉獂䝁䅕杢歂䝁䅫杢湂䑁䅳䅉求䡁䅅兤灂䡁䅁兢求䝁䄴䅤杁䝁䅷党桂䡁䅍党杁䝁䅙兡畂䝁䅅杢橂䝁䅫杢湂䑁䅳䅉歂䝁䅕䅣療䡁䅍兡あ䍁䅁䅣祂䝁䄸䅚ㅂ䝁䅍䅤穂䑁䅳䅉桂䝁䄴䅚杁䡁䅍党橂䡁䅕杣灂䡁䅑兡求䡁䅍䅉ㅂ䝁䄴䅚求䡁䅉睤祂䝁䅫䅤灂䝁䄴睚杁䝁䅅杢歂䍁䅁䅣獂䝁䅅睙求䝁䄰党畂䡁䅑䅌杁䝁䅷睢桂䝁䄴䅉穂䡁䅫杢歂䝁䅫睙桂䡁䅑兡療䝁䄴䅉桂䝁䄴䅚杁䡁䅁䅢桂䝁䅍党瑂䝁䅕杢あ䍁䅷䅉浂䝁䄸杣求䝁䅫睚畂䍁䅁党㑂䝁䅍䅡桂䝁䄴睚求䍁䅷䅉歂䝁䅕杣灂䡁䅙兙あ䝁䅫杤求䡁䅍䅌杁䝁䄰党祂䝁䅣党祂䍁䅁兙畂䝁䅑䅉桂䝁䅍兣ㅂ䝁䅫督灂䡁䅑兡療䝁䄴䅌杁䝁䅅杢歂䍁䅁睢あ䝁䅧党祂䍁䅁兙歂䡁䅙兡穂䝁䄸杣㕂䍁䅁督求䡁䅉杤灂䝁䅍党穂䍁䄴䅉䩂䡁䅑䅉穂䝁䅕杣㉂䝁䅕督杁䝁䅍睢祂䡁䅁睢祂䝁䅅䅤求䍁䅷䅉瑂䝁䅫䅚歂䝁䅷党杁䝁䄰兙祂䝁䅳党あ䍁䅷䅉桂䝁䄴䅚杁䝁䅍睢瑂䝁䄰党祂䝁䅍兡桂䝁䅷䅉祂䝁䅕兙獂䍁䅁党穂䡁䅑兙あ䝁䅕䅉歂䝁䅕杤求䝁䅷睢睂䝁䅕杣穂䍁䅁兙畂䝁䅑䅉灂䝁䄴杤求䡁䅍䅤療䡁䅉督畁䍁䅁䅖潂䝁䅕䅉䑂䝁䄸杢穂䡁䅕兢求䡁䅉䅉䍂䝁䅅杢牂䍁䅁督求䝁䅣兢求䝁䄴䅤杁䡁䅁杣療䡁䅙兡歂䝁䅕督杁䝁䅍睢畂䡁䅍兤瑂䝁䅕杣杁䝁䅉兙畂䝁䅳兡畂䝁䅣䅉睂䡁䅉睢歂䡁䅕睙あ䡁䅍䅉桂䝁䄴䅚杁䡁䅍党祂䡁䅙兡橂䝁䅕督杁䡁䅉党獂䝁䅅䅤求䝁䅑䅉あ䝁䄸䅉祂䝁䅕督灂䝁䅑党畂䡁䅑兡桂䝁䅷䅉浂䝁䅫杣穂䡁䅑䅉瑂䝁䄸杣あ䝁䅣兙湂䝁䅕督獁䍁䅁䅡療䝁䄰党杁䝁䅕兣ㅂ䝁䅫䅤㕂䍁䅁䅢灂䝁䄴党穂䍁䅁兙畂䝁䅑䅉獂䝁䄸兙畂䡁䅍䅌杁䝁䅍睢畂䡁䅍兤瑂䝁䅕杣杁䝁䅍杣求䝁䅑兡あ䍁䅁睙桂䡁䅉䅚穂䍁䅷䅉桂䝁䄴䅚杁䝁䄸䅤潂䝁䅕杣杁䝁䅍睢畂䡁䅍兤瑂䝁䅕杣杁䝁䅷睢桂䝁䄴督獁䍁䅁兙穂䍁䅁睤求䝁䅷䅢杁䝁䅅督杁䝁䅑党睂䝁䄸督灂䡁䅑督畁䍁䅁䅖潂䝁䅕䅉塂䝁䅕兙獂䡁䅑䅡杁䕁䄰兙畂䝁䅅睚求䝁䄰党畂䡁䅑䅉穂䝁䅕睚瑂䝁䅕杢あ䍁䅁睢浂䝁䅙党祂䡁䅍䅉橂䡁䅉党歂䝁䅫䅤杁䡁䅉党獂䝁䅅䅤求䝁䅑䅉睂䡁䅉睢歂䡁䅕睙あ䡁䅍䅌杁䝁䅅杢歂䍁䅁杣求䡁䅑兡祂䝁䅕兢求䝁䄴䅤杁䝁䅅杢歂䍁䅁督桂䡁䅙兡畂䝁䅣督杁䡁䅍睢獂䡁䅕䅤灂䝁䄸杢穂䑁䅳䅉桂䝁䄴䅚杁䡁䅑杣ㅂ䡁䅍䅤杁䝁䅅杢歂䍁䅁兡畂䡁䅙党穂䡁䅑兢求䝁䄴䅤杁䝁䄰兙畂䝁䅅睚求䝁䄰党畂䡁䅑䅌杁䝁䅅督穂䝁䅕䅤杁䝁䄰兙畂䝁䅅睚求䝁䄰党畂䡁䅑䅌杁䝁䅅杢歂䍁䅁党穂䡁䅑兙あ䝁䅕䅉睂䝁䅷兙畂䝁䄴兡畂䝁䅣䅉穂䝁䅕杣㉂䝁䅫睙求䡁䅍䅉あ䝁䄸䅉灂䝁䄴䅚灂䡁䅙兡歂䡁䅕兙獂䡁䅍䅌杁䝁䅉兤穂䝁䅫杢求䡁䅍督求䡁䅍䅌杁䝁䅣睢㉂䝁䅕杣畂䝁䄰党畂䡁䅑兙獂䍁䅁兡畂䡁䅍䅤灂䡁䅑兤あ䝁䅫睢畂䡁䅍䅌杁䝁䅅杢歂䍁䅁杢療䝁䄴兌睂䡁䅉睢浂䝁䅫䅤杁䝁䅕杢あ䝁䅫䅤灂䝁䅕督畁䍁䅁兓あ䍁䅁兙獂䡁䅍睢杁䡁䅁杣療䡁䅙兡歂䝁䅕督杁䝁䅫杢㉂䝁䅕督あ䝁䄰党畂䡁䅑䅉桂䝁䄴䅚杁䝁䅫杢穂䡁䅕杣桂䝁䄴睙求䍁䅁䅣祂䝁䄸䅚ㅂ䝁䅍䅤穂䑁䅳䅉獂䝁䄸睤瑁䝁䅫杢橂䝁䄸兢求䍁䅁䅡療䡁䅕督灂䝁䄴睚杁䡁䅑兙㑂䍁䅁睙祂䝁䅕䅚灂䡁䅑䅉橂䝁䄸杣睂䝁䄸杣桂䡁䅑党杁䝁䅙兤畂䝁䅑䅉穂䡁䅫杢歂䝁䅫睙桂䡁䅑兡療䝁䄴䅉穂䝁䅕杣㉂䝁䅫睙求䡁䅍睏杁䝁䅅杢歂䍁䅁睢あ䝁䅧党祂䍁䅁督睂䝁䅕睙灂䝁䅅䅢あ䡁䅫䅉浂䝁䅫杢桂䝁䄴睙灂䝁䄴睚杁䡁䅍党祂䡁䅙兡橂䝁䅕督畁䍁䅁䅖潂䝁䅕䅉橂䝁䄸兢睂䝁䅅杢㕂䍁䅁睤桂䡁䅍䅉浂䝁䄸兤畂䝁䅑党歂䍁䅁兡畂䍁䅁免㕁䑁䅣免杁䝁䅅杢歂䍁䅁兡穂䍁䅁䅡求䝁䅅䅚硂䡁䅕兙祂䡁䅑党祂䝁䅕䅚杁䝁䅫杢杁䕁䅉兡祂䝁䄰兡畂䝁䅣䅡桂䝁䄰䅌杁䕁䅅䅢桂䝁䅉兙瑂䝁䅅杌䅁䑁奍䅁奁䅁䅁杕求䝁䅫杢穂䡁䅕杣桂䝁䄴睙求䅁䅁杭䅣䕁䡯䅁卂䝁䅕兡畂䡁䅍兤祂䝁䅅杢橂䝁䅕䅉䡂䡁䅉睢ㅂ䡁䅁䅉療䝁䅙䅉䉂䝁䄰党祂䝁䅫睙桂䍁䅷䅉䩂䝁䄴睙療䡁䅉䅣療䡁䅉兙あ䝁䅕䅚杁䝁䅕杢湂䝁䅅睚求䡁䅍䅉灂䝁䄴䅉祂䝁䅕兡畂䡁䅍兤祂䝁䅅杢橂䝁䅕䅉楂䡁䅕督灂䝁䄴党穂䡁䅍杌杁䙁䅑䅡求䍁䅁睙療䝁䄰䅣桂䝁䄴入杁䝁䄸杚浂䝁䅕杣穂䍁䅁兡畂䝁䅑兡㉂䝁䅫䅚ㅂ䝁䅅䅢杁䝁䅅杢歂䍁䅁睚祂䝁䄸兤睂䍁䅁䅢灂䝁䅙党杁䝁䅅杢歂䍁䅁䅡求䝁䅅䅢あ䝁䅧䅉灂䝁䄴督ㅂ䡁䅉兙畂䝁䅍党杁䡁䅁杣療䝁䅑兤橂䡁䅑督獁䍁䅁督ㅂ䝁䅍䅡杁䝁䅅督杁䡁䅑党祂䝁䄰䅉獂䝁䅫杚求䍁䅷䅉橂䡁䅉党歂䝁䅫䅤杁䝁䅷兡浂䝁䅕䅌杁䡁䅕杢灂䡁䅙党祂䡁䅍兙獂䍁䅁䅢灂䝁䅙党獁䍁䅁睤潂䝁䄸䅢求䍁䅁䅢灂䝁䅙党獁䍁䅁睚祂䝁䄸兤睂䍁䅁䅢灂䝁䅙党杁䝁䅅杢歂䍁䅁䅡求䝁䅅䅢あ䝁䅧䅌杁䝁䅯睢灂䝁䄴䅤杁䝁䅅杢歂䍁䅁䅢桂䡁䅍䅤杁䡁䅍兤祂䡁䅙兡㉂䝁䄸杣杁䝁䅫杢穂䡁䅕杣桂䝁䄴睙求䍁䅷䅉橂䡁䅉兡あ䝁䅫睙桂䝁䅷䅉灂䝁䅷䅢畂䝁䅕督穂䍁䅷䅉歂䝁䅫督桂䝁䅉兡獂䝁䅫䅤㕂䍁䅷䅉桂䝁䄴䅚杁䝁䅷睢畂䝁䅣党㉂䝁䅫䅤㕂䍁䅁䅣祂䝁䄸䅚ㅂ䝁䅍䅤穂䑁䅳䅉桂䡁䅍督求䡁䅑兌灂䝁䄴䅤求䝁䄴督灂䡁䅙党杁䝁䅅杢歂䍁䅁杚灂䝁䄴兙畂䝁䅍兡桂䝁䅷䅉祂䝁䅕兡畂䡁䅍兤祂䝁䅅杢橂䝁䅕䅉睂䡁䅉睢歂䡁䅕睙あ䡁䅍睏杁䝁䅅杢歂䍁䅁睢あ䝁䅧党祂䍁䅁睙桂䡁䅁兡あ䝁䅅䅢杁䝁䄰睢あ䝁䅫杤桂䡁䅑党歂䍁䅁督療䝁䅷兤あ䝁䅫睢畂䡁䅍杌杁䕁䅫䅤杁䝁䅅䅢穂䝁䄸䅉睂䡁䅉睢㉂䝁䅫䅚求䡁䅍䅉祂䝁䅕兡畂䡁䅍兤祂䝁䅅杢橂䝁䅕䅉浂䝁䄸杣杁䝁䄰睢祂䡁䅑兙獂䝁䅫䅤㕂䍁䅷䅉瑂䝁䄸杣楂䝁䅫䅚灂䡁䅑入獁䍁䅁䅢桂䡁䅁督求䍁䅷䅉桂䝁䄴䅚杁䝁䅫杢㉂䝁䅕督あ䝁䄰党畂䡁䅑兌祂䝁䅕䅢桂䡁䅑党歂䍁䅁杣灂䡁䅍睡杁䝁䅅督穂䝁䄸睙灂䝁䅅䅤求䝁䅑䅉㍂䝁䅫䅤潂䍁䅁䅣祂䝁䄸䅚ㅂ䝁䅍䅤穂䑁䅳䅉桂䝁䄴䅚杁䡁䅉党灂䝁䄴督ㅂ䡁䅉兙畂䝁䅍党杁䝁䅙睢祂䍁䅁兡畂䡁䅙党穂䡁䅑兢求䝁䄴䅤瑁䡁䅉党獂䝁䅅䅤求䝁䅑䅉祂䝁䅫督牂䡁䅍杌杁䕁䅫杢杁䝁䅅䅚歂䝁䅫䅤灂䝁䄸杢獁䍁䅁䅤潂䝁䅕䅉橂䝁䄸兢睂䝁䅅杢㕂䍁䅁䅚求䡁䅙党獂䝁䄸䅣穂䍁䅁兙畂䝁䅑䅉瑂䝁䅅杣牂䝁䅕䅤穂䍁䅁䅤求䝁䅍䅡畂䝁䄸䅢療䝁䅣入杁䡁䅍睢獂䡁䅕䅤灂䝁䄸杢穂䑁䅳䅉桂䝁䄴䅚杁䡁䅁杣療䡁䅙兡歂䝁䅕督杁䝁䅍睢畂䡁䅍兤獂䡁䅑兡畂䝁䅣䅉桂䝁䄴䅚杁䝁䄸兤あ䡁䅍睢ㅂ䡁䅉睙灂䝁䄴睚杁䡁䅍睢獂䡁䅕䅤灂䝁䄸杢穂䍁䅁杚療䡁䅉䅉あ䝁䅧党杁䝁䅫杢穂䡁䅕杣桂䝁䄴睙求䍁䅁兙畂䝁䅑䅉祂䝁䅕兡畂䡁䅍兤祂䝁䅅杢橂䝁䅕䅉灂䝁䄴䅚ㅂ䡁䅍䅤祂䝁䅫党穂䍁䄴䅉䩂䡁䅑䅉療䡁䅁党祂䝁䅅䅤求䡁䅍䅉灂䝁䄴䅉あ䝁䅧党杁䙁䅕杢灂䡁䅑党歂䍁䅁睕あ䝁䅅䅤求䡁䅍䅌杁䕁䅷兙あ䝁䅫杢杁䕁䅅兢求䡁䅉兡橂䝁䅅䅌杁䕁䅍兙畂䝁䅅䅚桂䍁䅷䅉䙂䡁䅕杣療䡁䅁党獁䍁䅁䅤潂䝁䅕䅉乂䝁䅫䅚歂䝁䅷党杁䕁䅕兙穂䡁䅑䅌杁䕁䅅杚祂䝁䅫睙桂䍁䅷䅉桂䝁䄴䅚杁䡁䅑䅡求䍁䅁兑穂䝁䅫兙杁䙁䅁兙橂䝁䅫杚灂䝁䅍杌杁䙁䅑䅡求䍁䅁睙療䝁䄰䅣桂䝁䄴入杁䡁䅣兙穂䍁䅁杚療䡁䅕杢歂䝁䅕䅚杁䝁䅫杢杁䑁䅅兏㍁䑁䅍䅉桂䝁䄴䅚杁䝁䅫督杁䝁䅧党桂䝁䅑兣ㅂ䝁䅅杣あ䝁䅕杣求䝁䅑䅉灂䝁䄴䅉䑂䝁䅧党穂䡁䅑党祂䝁䅙兡求䝁䅷䅚獁䍁䅁兔灂䡁䅍督療䡁䅕杣灂䍁䄴䅁杁䅇䅁䅴䅙䙁䅉党獂䝁䅫兙畂䝁䅍党獁䍁䅁兓畂䝁䅍杌杁䝁䄸䅣求䡁䅉兙あ䝁䅕督杁䝁䅅督杁䝁䅅䅉歂䝁䅫杤求䡁䅉督灂䝁䅙兡求䝁䅑䅉瑂䝁䅕䅤桂䝁䅷䅉穂䝁䄸䅢ㅂ䡁䅑兡療䝁䄴督杁䡁䅁杣療䡁䅙兡歂䝁䅕杣杁䝁䅅杢歂䍁䅁䅤潂䝁䅕䅉瑂䝁䅕䅤桂䝁䅷督杁䡁䅍党祂䡁䅙兡橂䝁䅕䅉橂䝁䅕杢あ䝁䅕杣杁䝁䅍睢瑂䡁䅁兙畂䡁䅫䅉灂䝁䄴䅉あ䝁䅧党杁䙁䅕杢灂䡁䅑党歂䍁䅁睕あ䝁䅅䅤求䡁䅍䅌杁䕁䅍兙畂䝁䅅䅚桂䍁䅷䅉桂䝁䄴䅚杁䝁䅫杢あ䝁䅕杣畂䝁䅅䅤灂䝁䄸杢桂䝁䅷䅢㕂䍁䄴䅉啂䝁䅧党杁䝁䅍睢瑂䡁䅁兙畂䡁䅫䅉歂䝁䅫督あ䡁䅉兡楂䡁䅕䅤求䡁䅍䅉桂䍁䅁䅢灂䝁䄴党杁䝁䄸杚杁䝁䅅䅣睂䡁䅉睢㑂䝁䅫兢桂䡁䅑党獂䡁䅫䅉硁䑁䅁䅍獁䑁䅁䅍睁䍁䅁兢求䡁䅑兙獂䍁䅁䅣祂䝁䄸䅚ㅂ䝁䅍䅤穂䍁䅷䅉灂䝁䄴睙獂䡁䅕䅚灂䝁䄴睚杁䝁䅅䅢獂䝁䄸入獁䍁䅁兙獂䡁䅕兢灂䝁䄴兤瑂䍁䅷䅉楂䡁䅉兙穂䡁䅍䅌杁䝁䅍睢睂䡁䅁党祂䍁䅷䅉橂䝁䅅杣楂䝁䄸杢杁䡁䅍䅤求䝁䅕䅢獁䍁䅁督あ䝁䅅兡畂䝁䅷党穂䡁䅍䅉穂䡁䅑党求䝁䅷䅌杁䡁䅑兡あ䝁䅅杢灂䡁䅕兢獁䍁䅁兙畂䝁䅑䅉穂䡁䅁党橂䝁䅫兙獂䡁䅑入杁䡁䅍䅤求䝁䅕䅢杁䡁䅁杣療䝁䅑兤橂䡁䅑督㝁䍁䅁兙畂䝁䅑䅉睂䡁䅉睢㉂䝁䅫䅚求䡁䅍䅉瑂䝁䅕䅤桂䝁䅷督杁䡁䅁杣療䝁䅍党穂䡁䅍兡畂䝁䅣䅉穂䝁䅕杣㉂䝁䅫睙求䡁䅍䅉あ䝁䄸䅉湂䝁䅕杢求䡁䅉兙獂䍁䅁兢桂䝁䄴兤浂䝁䅅睙あ䡁䅕杣灂䝁䄴睚獁䍁䅁杢療䝁䄴兌祂䝁䅕督灂䝁䅑党畂䡁䅑兡桂䝁䅷䅉橂䝁䄸杢穂䡁䅑杣ㅂ䝁䅍䅤灂䝁䄸杢獁䍁䅁䅤祂䝁䅅杢穂䡁䅁睢祂䡁䅑兙あ䝁䅫睢畂䍁䅷䅉桂䝁䅕杣療䡁䅍䅣桂䝁䅍党獁䍁䅁党畂䝁䅕杣湂䡁䅫䅌杁䝁䅕䅢求䝁䅍䅤祂䝁䄸杢灂䝁䅍督杁䝁䅅杢歂䍁䅁督求䝁䄰兡橂䝁䄸杢歂䡁䅕睙あ䝁䄸杣杁䝁䅙兙楂䡁䅉兡橂䝁䅅䅤灂䝁䄸杢獁䍁䅁兙畂䝁䅑䅉潂䝁䅕兙㉂䡁䅫䅉灂䝁䄴䅚ㅂ䡁䅍䅤祂䝁䅫党穂䍁䄴䅉䩂䡁䅑䅉穂䝁䅕䅢獂䡁䅍䅉灂䡁䅑督杁䡁䅁杣療䝁䅑兤橂䡁䅑督杁䝁䅑兡祂䝁䅕睙あ䝁䅷入杁䡁䅑睢杁䝁䄸杣灂䝁䅣兡畂䝁䅅䅢杁䝁䅕兣ㅂ䝁䅫䅣瑂䝁䅕杢あ䍁䅁兢桂䝁䄴兤浂䝁䅅睙あ䡁䅕杣求䡁䅉督獁䍁䅁睤潂䝁䅫睙潂䍁䅁䅣祂䝁䅫兢桂䡁䅉兡獂䡁䅫䅉灂䝁䄴睙獂䡁䅕䅚求䍁䅁督瑂䝁䅅䅢獂䍁䅁兢桂䝁䅍䅡灂䝁䄴党杁䡁䅍䅡療䡁䅁督杁䝁䅅杢歂䍁䅁杚桂䝁䅉杣灂䝁䅍兙あ䝁䄸杣穂䍁䄴䅉啂䝁䅧党杁䝁䅍睢瑂䡁䅁兙畂䡁䅫䅉㍂䝁䅅督杁䝁䅙睢祂䝁䄰党祂䝁䅷入杁䝁䅳杢療䡁䅣杢杁䝁䅅督杁䙁䅉党獂䝁䅫兙畂䝁䅍党杁䙁䅍䅤求䝁䅕䅢杁䍁䅙䅉䉂䝁䅷兤瑂䝁䅫杢ㅂ䝁䄰䅉䑂䝁䄸杌杁䝁䅅杢歂䍁䅁睙潂䝁䅅杢湂䝁䅕䅚杁䝁䅫䅤穂䍁䅁杢桂䝁䄰党杁䡁䅑睢杁䙁䅉党獂䝁䅫兙畂䝁䅍党獁䍁䅁兓畂䝁䅍杌杁䝁䅫杢杁䕁䅙党楂䡁䅉兤桂䡁䅉入杁䑁䅉䅍祁䑁䅑杌杁䙁䅉党獂䝁䅫兙畂䝁䅍党獁䍁䅁兓畂䝁䅍杌杁䡁䅣兙穂䍁䅁杚療䡁䅕杢歂䝁䅕䅚杁䝁䅫杢杁䑁䅅兏穁䑁䅫䅉桂䝁䄴䅚杁䝁䅫督杁䝁䅉兙穂䝁䅕䅚杁䝁䅫杢杁䙁䅍睙療䡁䅑䅤穂䝁䅑兙獂䝁䅕䅌杁䕁䅅杣灂䡁䅯睢畂䝁䅅杌䅁䙁噑䅁䅂睃䅁杕求䝁䄴兙灂䡁䅍督桂䝁䄴睙求䙁䅉党杁䕁䅧睢獂䝁䅑兡畂䝁䅣督杁䕁䅷䅤歂䍁䄴䅌杁䡁䅑睢湂䝁䅕䅤潂䝁䅕杣杁䡁䅣兡あ䝁䅧䅉灂䡁䅑督杁䡁䅍兤楂䡁䅍兡歂䝁䅫兙祂䝁䅫党穂䍁䅷䅉睂䡁䅉睢㉂䝁䅫䅚求䡁䅍䅉祂䝁䅕兡畂䡁䅍兤祂䝁䅅杢橂䝁䅕䅉桂䝁䄴䅚杁䝁䅫杢穂䡁䅕杣桂䝁䄴睙求䍁䅁䅣祂䝁䄸䅚ㅂ䝁䅍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䙁䅁杣療䡁䅁党祂䡁䅑入獁䍁䅁兙畂䝁䅑䅉䑂䝁䅅督ㅂ䝁䅅䅢あ䡁䅫䅉桂䝁䄴䅚杁䙁䅍䅣求䝁䅍兡桂䝁䅷䅤㕂䍁䅁督求䝁䅣兢求䝁䄴䅤穂䍁䄴䅉啂䝁䅧党杁䙁䅁杣療䡁䅁党祂䡁䅑入杁䡁䅍党湂䝁䄰党畂䡁䅑䅉㍂䡁䅉兡あ䝁䅕督杁䡁䅁杣療䡁䅁党祂䡁䅑入杁䝁䅍兙あ䝁䅅督あ䡁䅉睢睂䝁䅧党杁䝁䅕䅥橂䝁䅕督穂䍁䅁睢浂䍁䅁䅢療䡁䅍督杁䡁䅉党灂䝁䄴督ㅂ䡁䅉兙畂䝁䅍党杁䝁䅍睢畂䡁䅑杣桂䝁䅍䅤穂䍁䅁䅤療䍁䅁兡畂䡁䅍兤祂䝁䅕䅉灂䝁䄴督ㅂ䡁䅉兙畂䝁䅍党杁䝁䅅杢歂䍁䅁杣求䝁䅫杢穂䡁䅕杣桂䝁䄴睙求䍁䅁睙療䝁䄰䅣桂䝁䄴兡求䡁䅍䅉桂䝁䅣兙灂䝁䄴督あ䍁䅁杢桂䡁䅑兤祂䝁䅅䅢杁䝁䅅杢歂䍁䅁兢桂䝁䄴兌瑂䝁䅅䅚求䍁䅁睙桂䡁䅑兙穂䡁䅑杣療䡁䅁䅡求䡁䅍䅌杁䝁䅫杢橂䝁䅷兤歂䝁䅫杢湂䍁䅁䅡ㅂ䡁䅉杣灂䝁䅍兙畂䝁䅕督獁䍁䅁党桂䡁䅉䅤潂䡁䅅兤桂䝁䅳党穂䍁䅷䅉あ䡁䅫䅣潂䝁䄸睢畂䡁䅍䅌杁䝁䅅杢歂䍁䅁䅤穂䡁䅕杢桂䝁䄰兡穂䍁䅷䅉桂䡁䅍䅉㍂䝁䅕䅢獂䍁䅁兙穂䍁䅁睤灂䝁䄴䅤求䡁䅉䅉穂䡁䅑睢祂䝁䄰督獁䍁䅁杚祂䝁䅕党㙂䝁䅕督獁䍁䅁杚獂䝁䄸睢歂䡁䅍䅌杁䝁䅙兡祂䝁䅕督獁䍁䅁睤灂䝁䄴䅚穂䡁䅑睢祂䝁䄰督獁䍁䅁䅤療䡁䅉杢桂䝁䅑睢求䡁䅍䅌杁䝁䅕䅥睂䝁䅷睢穂䝁䅫睢畂䡁䅍䅌杁䝁䅅杢歂䍁䅁兙橂䡁䅑督杁䝁䄸杚杁䡁䅑党祂䡁䅉睢祂䝁䅫督瑂䑁䅳䅉桂䝁䄴䅚杁䝁䄸䅤潂䝁䅕杣杁䡁䅁杣療䡁䅁党祂䡁䅑入杁䝁䅍䅢桂䡁䅍督杁䝁䄸杚杁䡁䅁杣療䝁䅑兤橂䡁䅑督獁䍁䅁督ㅂ䝁䅍䅡杁䝁䅅督杁䡁䅁杣療䡁䅁睢祂䡁䅑兡療䝁䄴兙獂䍁䅁杣求䝁䅫杢穂䡁䅕杣桂䝁䄴睙求䍁䅷䅉睂䡁䅉睢睂䝁䅕杣あ䡁䅫䅉睂䝁䅕杣杁䡁䅉兡穂䝁䅳䅌杁䡁䅁杣療䡁䅁党祂䡁䅑入杁䡁䅉党灂䝁䄴督ㅂ䡁䅉兙畂䝁䅍党獁䍁䅁杙灂䝁䄴䅚灂䝁䄴睚杁䝁䅙兙橂䝁䅫䅢灂䡁䅑兡求䡁䅍䅌杁䝁䅅杢歂䍁䅁杣求䝁䅣兡療䝁䄴兙獂䍁䅁兖畁䙁䅍杌杁䝁䄰兤獂䡁䅑兡瑁䝁䅷兡畂䝁䅕䅉祂䝁䅕兡畂䡁䅍兤祂䝁䅅杢橂䝁䅕杌杁䙁䅑䅡求䍁䅁睑桂䡁䅍兤桂䝁䅷䅤㕂䍁䅁兙畂䝁䅑䅉呂䡁䅁党橂䝁䅫兙獂䡁䅑入杁䡁䅍党湂䝁䄰党畂䡁䅑䅉㍂䡁䅉兡あ䝁䅕督杁䡁䅙兙祂䝁䅫睢ㅂ䡁䅍䅉橂䝁䅷兙穂䡁䅍党穂䍁䅁睢浂䍁䅁䅣祂䝁䄸䅚ㅂ䝁䅍䅤穂䍁䅷䅉穂䡁䅕睙潂䍁䅁兙穂䍁䅁䅚灂䡁䅉党橂䡁䅑睢祂䡁䅍䅉桂䝁䄴䅚杁䝁䄸杚浂䝁䅫睙求䡁䅉督獁䍁䅁兢求䝁䅑兡橂䝁䅅䅢杁䝁䄰兙獂䡁䅁杣桂䝁䅍䅤灂䝁䅍党獁䍁䅁䅤祂䝁䅅杢穂䝁䅅睙あ䝁䅫睢畂䝁䅅䅢杁䝁䅷兡桂䝁䅉兡獂䝁䅫䅤㕂䍁䅷䅉桂䝁䄴䅚杁䡁䅁杣療䝁䅙党穂䡁䅍兡療䝁䄴兙獂䍁䅁兡畂䝁䅑党瑂䝁䄴兡あ䡁䅫睏杁䝁䅅兤あ䝁䄸兢療䝁䅉兡獂䝁䅕䅉桂䝁䄴䅚杁䝁䅕兢睂䝁䅷睢㕂䝁䅕杣婁䡉䅍䅉獂䝁䅫兙楂䝁䅫䅢灂䡁䅑入獁䍁䅁睙桂䡁䅍兤桂䝁䅷䅤㕂䍁䅁睙獂䝁䅅督潂䍁䅷䅉ㅂ䝁䄰杙祂䝁䅕䅢獂䝁䅅䅉療䡁䅉䅉求䡁䅧睙求䡁䅍督杁䝁䅍兙穂䡁䅕兙獂䡁䅑入獁䍁䅁睤療䡁䅉睡求䡁䅉督婁䍉䅁睙療䝁䄰䅣求䝁䄴督桂䡁䅑兡療䝁䄴䅌杁䝁䅅杢歂䍁䅁睚求䝁䄴党祂䝁䅅䅢杁䝁䅷兡桂䝁䅉兡獂䝁䅫䅤㕂䑁䅳䅉浂䝁䅫杢桂䝁䄴睙灂䝁䅅䅢杁䝁䅅杢歂䍁䅁兢療䡁䅉䅤湂䝁䅅睚求䍁䅁睚ㅂ䝁䅅杣桂䝁䄴䅤㕂䍁䅷䅉睂䝁䄸䅢灂䡁䅑兡橂䝁䅅䅢杁䡁䅉兡穂䝁䅳䅌杁䡁䅍兤祂䝁䅕䅤㕂䍁䅷䅉桂䝁䄴䅚杁䡁䅑杣桂䝁䅑党杁䝁䅍杣求䝁䅑兡あ䑁䅳䅉桂䝁䄴䅚杁䝁䅅睙橂䝁䅫䅚求䝁䄴䅤杁䝁䅅杢歂䍁䅁䅡求䝁䅅䅢あ䝁䅧䅌杁䝁䅅睚祂䝁䅫睙ㅂ䝁䅷䅤ㅂ䡁䅉党獁䍁䅁兙㉂䝁䅫兙あ䝁䅫睢畂䍁䅷䅉橂䝁䄸杢穂䡁䅑杣ㅂ䝁䅍䅤灂䝁䄸杢獁䍁䅁睙㕂䝁䅉党祂䍁䅷䅉求䝁䄴党祂䝁䅣入獁䍁䅁兢桂䡁䅉兡畂䝁䅕䅌杁䡁䅍兙あ䝁䅕䅢獂䝁䅫䅤求䍁䅷䅉桂䝁䄴䅚杁䡁䅑党祂䡁䅉睢祂䝁䅫督瑂䍁䄴䅉䩂䡁䅑䅉歂䝁䅫督あ䡁䅉兡楂䡁䅕䅤求䡁䅍䅉睂䡁䅉睢歂䡁䅕睙あ䡁䅍䅉桂䝁䄴䅚杁䡁䅍党祂䡁䅙兡橂䝁䅕督杁䡁䅁杣灂䝁䄰兙祂䝁䅫䅢㕂䍁䅁䅤潂䡁䅉睢ㅂ䝁䅣䅡杁䝁䅫杢あ䝁䅕杣瑂䝁䅕䅚灂䝁䅅杣灂䝁䅕督畁䍁䅁䅖潂䝁䅕䅉橂䝁䄸兢睂䝁䅅杢㕂䍁䅁兡畂䡁䅙党穂䡁䅑督杁䝁䅫杢杁䝁䅅杢歂䍁䅁兢桂䝁䄴兙湂䝁䅕督杁䝁䅙兤畂䝁䅑督畁䍁䅁杕求䝁䄴兙灂䡁䅍督桂䝁䄴睙求䙁䅉党杁䕁䅧睢獂䝁䅑兡畂䝁䅣督杁䕁䅷䅤歂䍁䄴䅉㍂䝁䅅督杁䝁䅫杢橂䝁䄸杣睂䝁䄸杣桂䡁䅑党歂䍁䅁兡畂䍁䅁免㕁䑁䅫睍杁䝁䅅杢歂䍁䅁兡穂䍁䅁䅡求䝁䅅䅚硂䡁䅕兙祂䡁䅑党祂䝁䅕䅚杁䝁䅫杢杁䙁䅁党瑂䝁䅉杣療䝁䅳党獁䍁䅁村求䡁䅉兢ㅂ䝁䅑兙畁䅁䅁䉎䅧䡁乧䅁卂䝁䅕杢桂䡁䅍兙畂䡁䅑䅉䑂䝁䄸杣睂䝁䄸杣桂䡁䅑兡療䝁䄴䅉療䡁䅁党祂䝁䅅䅤求䡁䅍䅉桂䡁䅍䅉桂䍁䅁杙桂䝁䄴睡杁䝁䅧睢獂䝁䅑兡畂䝁䅣䅉橂䝁䄸兢睂䝁䅅杢㕂䍁䅁杚療䡁䅉䅉卂䝁䅕杢桂䡁䅍兙畂䡁䅑䅉䍂䝁䅅杢牂䍁䅁䅤潂䝁䅅䅤杁䡁䅁杣療䡁䅙兡歂䝁䅕督杁䝁䅅䅉祂䝁䅅杢湂䝁䅕䅉療䝁䅙䅉浂䝁䅫杢桂䝁䄴睙灂䝁䅅䅢獁䍁䅁睤求䝁䅅䅢あ䝁䅧䅉瑂䝁䅅杢桂䝁䅣党瑂䝁䅕杢あ䍁䅷䅉浂䝁䅫䅚ㅂ䝁䅍兡桂䡁䅉入獁䍁䅁兙畂䝁䅑䅉灂䝁䄴督ㅂ䡁䅉兙畂䝁䅍党杁䡁䅍党祂䡁䅙兡橂䝁䅕督杁䡁䅑睢杁䡁䅉党あ䝁䅅兡獂䍁䅁兙畂䝁䅑䅉橂䝁䄸兢瑂䝁䅕杣橂䝁䅫兙獂䍁䅁睙ㅂ䡁䅍䅤療䝁䄰党祂䡁䅍杌杁䙁䅑䅡求䍁䅁睙療䝁䄰䅣桂䝁䄴入杁䝁䄸䅣求䡁䅉兙あ䝁䅕督杁䡁䅑䅡祂䝁䄸兤湂䝁䅧䅉䑂䝁䄸兢瑂䡁䅕杢灂䡁䅑入杁䕁䅉兙畂䝁䅳督獁䍁䅁兓畂䡁䅍兤祂䝁䅅杢橂䝁䅕䅌杁䝁䅅杢歂䍁䅁睖求䝁䅅䅢あ䝁䅧䅉乂䝁䅅杢桂䝁䅣党瑂䝁䅕杢あ䍁䅁督求䝁䅣兢求䝁䄴䅤穂䍁䄴䅉啂䝁䅧党杁䕁䅍睢瑂䝁䄰兤畂䝁䅫䅤㕂䍁䅁村桂䝁䄴睡穂䍁䅁督求䝁䅣兢求䝁䄴䅤杁䝁䄸杚浂䝁䅕杣穂䍁䅁睙潂䝁䅕睙牂䝁䅫杢湂䍁䅁兙畂䝁䅑䅉穂䝁䅅杤灂䝁䄴睚穂䍁䅁兙橂䝁䅍睢ㅂ䝁䄴䅤穂䍁䅷䅉楂䡁䅕督灂䝁䄴党穂䡁䅍䅉桂䝁䄴䅚杁䡁䅁党祂䡁䅍睢畂䝁䅅䅢杁䝁䅷睢桂䝁䄴督獁䍁䅁兙穂䡁䅍党あ䍁䄰杙桂䡁䅍党歂䍁䅁䅢求䝁䄴䅚灂䝁䄴睚獁䍁䅁兙畂䝁䅑䅉浂䝁䅅睙あ䝁䄸杣灂䝁䄴睚杁䝁䅕兣ㅂ䝁䅫䅣瑂䝁䅕杢あ䍁䅁䅢求䝁䅅督灂䝁䄴睚杁䡁䅍党祂䡁䅙兡橂䝁䅕督獁䍁䅁兙穂䍁䅁睤求䝁䅷䅢杁䝁䅅督杁䡁䅍兙浂䝁䅕䅉歂䝁䅕䅣療䡁䅍兡あ䍁䅁兙畂䝁䅑䅉畂䝁䅫睚潂䡁䅑䅉歂䝁䅕䅣療䡁䅍兡あ䝁䄸杣㕂䍁䅁杚桂䝁䅍兡獂䝁䅫䅤灂䝁䅕督畁䍁䅁兓あ䍁䅁兙獂䡁䅍睢杁䡁䅁杣療䡁䅙兡歂䝁䅕督杁䝁䅍睢瑂䝁䄰党祂䝁䅍兡桂䝁䅷䅌杁䝁䅙兡畂䝁䅅杢橂䝁䅫兙獂䍁䅷䅉桂䝁䄴䅚杁䝁䅅睚祂䝁䅫睙ㅂ䝁䅷䅤ㅂ䡁䅉兙獂䍁䅁䅢療䝁䅅杢穂䑁䅳䅉求䡁䅅兤灂䡁䅁兢求䝁䄴䅤杁䝁䅙兡畂䝁䅅杢橂䝁䅫杢湂䍁䅁兙畂䝁䅑䅉獂䝁䅕兙穂䝁䅫杢湂䑁䅳䅉祂䝁䅕</t>
  </si>
  <si>
    <t>兙獂䍁䅁党穂䡁䅑兙あ䝁䅕祅硁䍁䄰䅎杁䝁䅙兙瑂䝁䅫䅢㕂䍁䅁兢療䡁䅉䅤湂䝁䅅睚求䑁䅳䅉祂䝁䅕兙獂䍁䅁党穂䡁䅑兙あ䝁䅕祅橂䝁䄸兢瑂䝁䅕杣橂䝁䅫兙獂䍁䅁兢療䡁䅉䅤湂䝁䅅睚求䑁䅳䅉祂䝁䅕兙獂䍁䅁党穂䡁䅑兙あ䝁䅕祅橂䝁䄸杢穂䡁䅑杣ㅂ䝁䅍䅤灂䝁䄸杢杁䝁䅷睢桂䝁䄴督杁䝁䅙睢祂䍁䅁䅤潂䝁䅕䅉橂䝁䄸杢穂䡁䅑杣ㅂ䝁䅍䅤灂䝁䄸杢杁䝁䄸杚杁䡁䅍兡畂䝁䅣䅢求䍁䅁杚桂䝁䄰兡獂䡁䅫䅉祂䝁䅕督灂䝁䅑党畂䡁䅑兡桂䝁䅷䅉睂䡁䅉睢睂䝁䅕杣あ䝁䅫党穂䍁䅷䅉瑂䡁䅕䅢あ䝁䅫兌浂䝁䅅兢灂䝁䅷入杁䡁䅁杣療䡁䅁党祂䡁䅑兡求䡁䅍䅌杁䝁䅅杢歂䍁䅁睙療䝁䄰兢求䡁䅉睙灂䝁䅅䅢杁䡁䅁杣療䝁䅯党橂䡁䅑督㝁䍁䅁兡畂䡁䅍䅤桂䝁䅷䅢瑂䝁䅕杢あ䍁䅁䅢療䝁䅅杢穂䍁䅁䅤療䍁䅁兡畂䝁䅑兡㉂䝁䅫䅚ㅂ䝁䅅䅢穂䑁䅳䅉桂䝁䄴䅚杁䝁䅫杢あ䝁䅕杣灂䝁䄰䅉橂䝁䄸杢穂䡁䅑杣ㅂ䝁䅍䅤灂䝁䄸杢杁䝁䅷睢桂䝁䄴督獁䍁䅁兙穂䍁䅁睤求䝁䅷䅢杁䝁䅅督杁䝁䅅兤あ䝁䄸兢桂䡁䅑党歂䍁䅁䅤求䝁䅷䅢求䡁䅉䅉瑂䝁䅅睙潂䝁䅫杢求䍁䅁䅋䉂䙁䅑兔灁䍁䅷䅉療䝁䄴䅢灂䝁䄴党杁䝁䅅杢歂䍁䅁兢療䝁䅉兡獂䝁䅕䅉楂䝁䅅杢牂䝁䅫杢湂䍁䅷䅉橂䝁䅅䅢獂䍁䅁睙求䝁䄴䅤求䡁䅉䅌杁䝁䅅杢歂䍁䅁䅤祂䝁䅕兙穂䡁䅕杣㕂䍁䅁兢桂䝁䄴兙湂䝁䅕兢求䝁䄴䅤杁䡁䅍党祂䡁䅙兡橂䝁䅕督畁䍁䅁䅖潂䝁䅕䅉䩂䝁䄴督ㅂ䡁䅉兙畂䝁䅍党杁䡁䅍党湂䝁䄰党畂䡁䅑䅉睂䡁䅉睢㉂䝁䅫䅚求䡁䅍䅉灂䝁䄴督ㅂ䡁䅉兙畂䝁䅍党杁䝁䅅睚求䝁䄴睙㕂䍁䅁督求䡁䅉杤灂䝁䅍党穂䍁䅷䅉穂䡁䅕睙潂䍁䅁兙穂䍁䅁睙療䝁䄰兢求䡁䅉睙灂䝁䅅䅢杁䝁䅅杢歂䍁䅁䅣求䡁䅉督療䝁䄴兙獂䍁䅁兡畂䡁䅍兤祂䝁䅅杢橂䝁䅕䅉睂䡁䅉睢歂䡁䅕睙あ䡁䅍䅉あ䝁䅧杣療䡁䅕睚潂䍁䅁兡畂䡁䅍兤祂䝁䅅杢橂䝁䅕䅉橂䝁䅅杣祂䝁䅫党祂䡁䅍杌杁䙁䅑䅡求䍁䅁睖求䝁䅅䅢あ䝁䅧䅉乂䝁䅅杢桂䝁䅣党瑂䝁䅕杢あ䍁䅁督求䝁䅣兢求䝁䄴䅤杁䝁䄸杚浂䝁䅕杣穂䍁䅁兙杁䡁䅉兙畂䝁䅣党杁䝁䄸杚杁䡁䅣党桂䝁䅷䅤潂䍁䅁兢桂䝁䄴兙湂䝁䅕兢求䝁䄴䅤杁䝁䅅杢歂䍁䅁杚灂䝁䅑兤橂䝁䅫兙祂䡁䅫䅉穂䝁䅕杣㉂䝁䅫睙求䡁䅍䅌杁䝁䅫杢橂䝁䅷兤歂䝁䅫杢湂䍁䅁兙歂䝁䄰兡畂䝁䅫督あ䡁䅉兙あ䝁䅫睢畂䍁䅁兙畂䝁䅑䅉瑂䝁䅅杢桂䝁䅣党瑂䝁䅕杢あ䍁䅁睢浂䍁䅁䅤祂䡁䅕督あ䍁䅁兙橂䝁䅍睢ㅂ䝁䄴䅤穂䍁䅷䅉穂䡁䅕睙潂䍁䅁兙穂䍁䅁䅣求䡁䅉督療䝁䄴兙獂䍁䅁兙畂䝁䅑䅉橂䝁䄸杣睂䝁䄸杣桂䡁䅑党杁䝁䅉党畂䝁䅕杚灂䡁䅑䅉桂䝁䅍睙療䡁䅕杢あ䡁䅍䅌杁䝁䅅杢歂䍁䅁睙ㅂ䡁䅍䅤療䝁䅑兡桂䝁䅷䅉桂䝁䅍睙療䡁䅕杢あ䡁䅍䅌杁䝁䅅督杁䡁䅣党獂䝁䅷䅉桂䡁䅍䅉桂䝁䅍睙療䡁䅕杢あ䝁䅫杢湂䍁䅁兙畂䝁䅑䅉瑂䝁䄸杢求䡁䅫䅉瑂䝁䅅杢桂䝁䅣党瑂䝁䅕杢あ䍁䅁杚療䡁䅉䅉あ䡁䅉兤穂䡁䅑䅉桂䝁䅍睙療䡁䅕杢あ䡁䅍睏杁䝁䅅杢畂䡁䅕兡あ䝁䅫党穂䍁䅷䅉瑂䡁䅕䅤ㅂ䝁䅅䅢杁䝁䅙兤畂䝁䅑督獁䍁䅁兙畂䝁䅑䅉療䡁䅑䅡求䡁䅉䅉灂䝁䄴杤求䡁䅍䅤瑂䝁䅕杢あ䍁䅁督求䡁䅉杤灂䝁䅍党穂䍁䅁䅤潂䡁䅉睢ㅂ䝁䅣䅡杁䝁䅅䅉あ䝁䅧兡祂䝁䅑䅉睂䝁䅅杣あ䡁䅫䅉楂䡁䅉睢牂䝁䅕杣瑁䝁䅑党桂䝁䅷党祂䑁䅳䅉桂䝁䅑兢灂䝁䄴兡穂䡁䅑杣桂䡁䅑兡㉂䝁䅕䅉桂䝁䄴䅚杁䝁䅍睢瑂䡁䅁䅢灂䝁䅅杢橂䝁䅕䅉穂䝁䅕杣㉂䝁䅫睙求䡁䅍睏杁䝁䅅杢歂䍁䅁兣ㅂ䝁䅅䅢灂䝁䅙兡求䝁䅑䅉祂䝁䅕䅤灂䡁䅉党瑂䝁䅕杢あ䍁䅁䅣獂䝁䅅杢穂䍁䅷䅉䩂䙁䅉兑穂䍁䅷䅉求䝁䄰䅣獂䝁䄸入求䝁䅕䅉楂䝁䅕杢求䝁䅙兡あ䍁䅁䅣獂䝁䅅杢穂䍁䅷䅉睂䝁䅕杣穂䝁䄸杢桂䝁䅷䅉あ䡁䅉兤穂䡁䅑督獁䍁䅁兙畂䝁䅑䅉求䡁䅍䅤桂䡁䅑党穂䍁䄴䅉卂䝁䅕杢桂䡁䅍兙畂䡁䅑䅉䑂䝁䄸杣睂䝁䄸杣桂䡁䅑兡療䝁䄴䅉㍂䝁䅅督杁䝁䅙睢ㅂ䝁䄴䅚求䝁䅑䅉灂䝁䄴䅉硁䑁䅫䅍ぁ䍁䅁兙畂䝁䅑䅉灂䡁䅍䅉潂䝁䅕兙歂䡁䅅兤桂䡁䅉䅤求䡁䅉党歂䍁䅁兡畂䍁䅁䅖ㅂ䡁䅁党獂䝁䄸䅌杁䕁䄰兡穂䡁䅍兡穂䡁䅍兡睂䡁䅁兡畁䅁䅁剎䅧䍁䅷䅁卂䝁䅕杢求䡁䅣兙楂䝁䅷党杁䕁䅕䅢求䝁䅍䅤祂䝁䅫睙灂䡁䅑入䅁偁䝷䅁佃兄䅁杕求䡁䅁䅢灂䝁䅣党畂䍁䅁睑療䡁䅉䅣療䡁䅉兙あ䝁䅫睢畂䍁䅁䅚求䡁䅙党獂䝁䄸䅣穂䍁䅁兙畂䝁䅑䅉橂䝁䄸兢瑂䝁䅕杣橂䝁䅫兙獂䝁䅫来求䡁䅍䅉楂䝁䅫睢睂䡁䅉睢橂䝁䅕督穂䝁䅫杢湂䍁䅁䅤求䝁䅍䅡畂䝁䄸䅢療䝁䅣兡求䡁䅍䅉桂䝁䄴䅚杁䡁䅍入穂䡁䅑党瑂䡁䅍䅉浂䝁䄸杣杁䡁䅕督求䍁䅁兡畂䍁䅁杙灂䝁䄸䅢療䝁䅣兡橂䝁䅅䅢杁䝁䅑杣ㅂ䝁䅣䅉瑂䝁䅅杢ㅂ䝁䅙兙橂䡁䅑兤祂䝁䅫杢湂䍁䅁䅣祂䝁䄸睙求䡁䅍督杁䝁䅫杢杁䕁䄴睢祂䡁䅑䅡杁䕁䅅兢求䡁䅉兡橂䝁䅅䅌杁䕁䅕兤祂䝁䄸䅣求䍁䅷䅉あ䝁䅧党杁䕁䅅督灂䝁䅅䅉兂䝁䅅睙灂䝁䅙兡橂䍁䅷䅉桂䝁䄴䅚杁䝁䅫杢あ䝁䅕杣畂䝁䅅䅤灂䝁䄸杢桂䝁䅷䅢㕂䍁䄴䅉䩂䡁䅑䅉療䝁䅙杚求䡁䅉督杁䙁䅁杣療䡁䅑党灂䝁䄴䅉䉂䍁䅁䅢灂䝁䅣兙畂䝁䅑督杁䡁䅑䅡桂䡁䅑䅉桂䡁䅉党杁䡁䅑䅡求䍁䅁杙灂䝁䄴䅚灂䝁䄴睚杁䝁䅍睢瑂䡁䅁睢畂䝁䅕杢あ䡁䅍䅉療䝁䅙䅉兂䡁䅉睢あ䝁䅕兡畂䍁䅁兑杁䝁䅅杚浂䝁䅫杢灂䡁䅑入杁䝁䅍䅡祂䝁䄸兢桂䡁䅑睢湂䡁䅉兙睂䝁䅧入杁䡁䅉党穂䝁䅫杢穂䑁䅳䅉桂䝁䄴䅚杁䝁䅍党獂䝁䅷䅉橂䡁䅕䅢あ䡁䅕杣求䍁䅁睚祂䝁䄸睤あ䝁䅧䅉浂䝁䅅睙あ䝁䄸杣杁䡁䅁杣療䝁䅑兤橂䡁䅑督畁䍁䅁䅖潂䝁䅕䅉橂䝁䄸兢睂䝁䅅杢㕂䉁杫督杁䝁䅍䅡祂䝁䄸兢桂䡁䅑睢湂䡁䅉兙睂䝁䅧入杁䡁䅁杣療䝁䅑兤橂䡁䅑督杁䝁䅫杢橂䝁䅷兤歂䝁䅕䅉偂䙁䅁兖呂䍁䅁䅣祂䝁䅕兌睂䝁䅅睙牂䝁䅕䅚杁䝁䅍䅡祂䝁䄸兢桂䡁䅑睢湂䡁䅉兙睂䝁䅧入杁䝁䅍睢獂䡁䅕兢畂䡁䅍䅌杁䡁䅣䅡灂䝁䅍䅡杁䝁䅅杣求䍁䅁兤穂䝁䅕䅚杁䝁䅫杢杁䡁䅑䅡求䍁䅁䅣ㅂ䡁䅉兡浂䝁䅫睙桂䡁䅑兡療䝁䄴䅉療䝁䅙䅉楂䝁䅫睢獂䝁䄸睚灂䝁䅍督㝁䍁䅁兙畂䝁䅑䅉偂䙁䅁兖呂䍁䅁督瑂䝁䅅䅢獂䝁䅕杣瑁䡁䅍睙桂䝁䅷党杁䝁䅍睢獂䡁䅕兢畂䡁䅍䅉あ䝁䅧兙あ䍁䅁兙祂䝁䅕䅉ㅂ䡁䅍党歂䍁䅁兡畂䍁䅁䅤潂䝁䅕䅉潂䝁䅫睚潂䍁䅁䅤潂䡁䅉睢ㅂ䝁䅣䅡睂䡁䅕䅤杁䡁䅁杣療䝁䅍党穂䡁䅍䅉歂䝁䅕杤求䝁䅷睢睂䝁䄰党畂䡁䅑䅉穂䝁䅍杣求䝁䅕杢灂䝁䄴睚獁䍁䅁杤灂䡁䅉兙獂䍁䅁睙獂䝁䅕兙祂䝁䅅杢橂䝁䅕䅉㉂䝁䅅䅢灂䝁䅑兙あ䝁䅫睢畂䍁䅁督あ䡁䅕䅚灂䝁䅕督獁䍁䅁兙畂䝁䅑䅉穂䝁䅍兙獂䝁䅕䅉歂䝁䄸睤畂䍁䅁杤桂䝁䅷兡歂䝁䅅䅤灂䝁䄸杢杁䝁䄸杚杁䝁䅍䅡祂䝁䄸兢桂䡁䅑睢湂䡁䅉兙睂䝁䅧入杁䡁䅁杣療䝁䅍党穂䡁䅍党穂䍁䄴䅉䩂䡁䅑䅉桂䝁䅷督療䍁䅁睢浂䝁䅙党祂䡁䅍䅉䙂䕁䅷兓呂䕁䅅䅉あ䝁䅕督あ䍁䅁睡灂䡁䅑督㝁䍁䅁兙畂䝁䅑䅉橂䝁䅧杣療䝁䄰兙あ䝁䄸睚祂䝁䅅䅣潂䡁䅫䅉祂䝁䅕督灂䝁䄴督杁䡁䅕杢歂䝁䅕杣杁䡁䅑䅡求䍁䅁睑桂䡁䅁䅤灂䡁䅙兑杁䝁䅉杣桂䝁䄴䅚畁䍁䅁兓畂䍁䅁兙歂䝁䅑兡あ䝁䅫睢畂䍁䅷䅉あ䝁䅧党杁䝁䅍睢瑂䡁䅁兙畂䡁䅫䅉睂䡁䅉睢㉂䝁䅫䅚求䡁䅍䅉浂䝁䅫䅢あ䡁䅉兙あ䝁䅫睢畂䍁䅁䅣祂䝁䄸䅚ㅂ䝁䅍䅤穂䍁䅷䅉穂䡁䅕睙潂䍁䅁兙穂䍁䅁䅗䑂䝁䅕䅢獂䍁䅁兑獂䡁䅑党祂䝁䄴兙あ䝁䅫杢湂䍁䅁䅖桂䝁䄴睚求䝁䄴䅤灂䝁䅅䅢杁䕁䅙䅢療䡁䅣䅉穂䡁䅫督あ䝁䅕兢穂䍁䅁䅤潂䝁䅅䅤杁䝁䅅杣求䍁䅁杚灂䝁䅷䅤祂䝁䅅䅤灂䝁䄸杢杁䝁䅑党㉂䝁䅫睙求䡁䅍䅉ㅂ䡁䅍党歂䍁䅁兡畂䍁䅁兤睂䡁䅍䅤祂䝁䅕兙瑂䍁䅁䅣求䡁䅉杚ㅂ䡁䅍兡療䝁䄴䅉桂䝁䄴䅚杁䝁䅍党獂䝁䅷䅉橂䡁䅕䅢あ䡁䅕杣求䍁䅁䅣祂䝁䄸睙求䡁䅍督灂䝁䄴睚㝁䍁䅁䅖桂䝁䄴睚求䝁䄴䅗杁䝁䅙䅢桂䡁䅑䅉穂䝁䅧党求䡁䅑䅉橂䝁䅅督穂䝁䅕䅤あ䝁䅕督獁䍁䅁睤潂䝁䅫睙潂䍁䅁兙祂䝁䅕䅉ㅂ䡁䅍党歂䍁䅁兡畂䍁䅁䅚療䡁䅣杢穂䡁䅑杣求䝁䅅兢杁䝁䅉兡療䝁䅷睢湂䝁䅫睙杁䝁䅑杣ㅂ䝁䅣䅉橂䝁䄸杢橂䝁䅕杢あ䡁䅉兙あ䝁䅫睢畂䍁䅷䅉楂䡁䅕杚浂䝁䅕杣杁䝁䅕䅥橂䝁䅧兙畂䝁䅣党獁䍁䅁兙畂䝁䅑䅉浂䝁䄸杣瑂䡁䅕䅢桂䡁䅑兡療䝁䄴䅉睂䡁䅉睢橂䝁䅕督穂䝁䅕督㝁䍁䅁睓祂䝁䄸督䝂䝁䅷睢杁䡁䅑兙畂䝁䅣党畂䡁䅑兡桂䝁䅷䅉浂䝁䅷睢㍂䍁䅁杚灂䝁䅷䅤祂䝁䅅䅤灂䝁䄸杢杁䝁䅅杢歂䍁䅁䅤桂䝁䄴睚求䝁䄴䅤灂䝁䅅䅢杁䝁䅙䅢療䡁䅣䅉歂䝁䅕䅣あ䝁䅧䅉浂䝁䅫䅢あ䡁䅉兙あ䝁䅫睢畂䍁䅁督㕂䡁䅍䅤求䝁䄰督㝁䍁䅁睕睂䝁䅕睙あ䡁䅉兙癁䙁䅁睢祂䍁䅁䅢桂䝁䅉睢祂䝁䅅䅤療䡁䅉入杁䝁䅅杢歂䍁䅁䅣祂䝁䄸睙求䡁䅍督杁䝁䅑兡桂䝁䅷入穂䝁䅫督杁䡁䅁杣療䝁䅑兤橂䡁䅑督獁䍁䅁兙畂䝁䅑䅉兂䡁䅉睢䑂䝁䄸杢畂䝁䅕䅥杁䙁䅑杒䕂䕁䅙䅉浂䝁䅷睢㍂䍁䅁䅣桂䡁䅑䅡穂䍁䄴䅉䝂䡁䅕杣あ䝁䅧党祂䍁䅷䅉灂䡁䅑䅉睂䡁䅉睢㉂䝁䅫䅚求䡁䅍䅉睂䡁䅉睢橂䝁䅕督穂䍁䅁兙畂䝁䅅䅢㕂䡁䅑兡橂䡁䅍䅉睂䡁䅉睢歂䡁䅕睙あ䡁䅍䅌杁䡁䅍兤橂䝁䅧䅉桂䡁䅍䅉穂䝁䅷睢睂䝁䅕䅉穂䡁䅁党橂䡁䅑杣療䡁䅍睙療䡁䅁入杁䡁䅍入穂䡁䅑党瑂䡁䅍䅉ㅂ䝁䄴䅚求䡁䅉䅉あ䝁䅧党杁䙁䅍睢獂䝁䄸杖兂䕁䅕䅌杁䕁䅙䅢療䡁䅣杖兂䕁䅕䅌杁䝁䅅杢歂䍁䅁杒獂䝁䄸睤坂䙁䅁䅗杁䝁䅉杣桂䝁䄴䅚穂䍁䄴䅉啂䝁䅧党杁䝁䅍睢瑂䡁䅁兙畂䡁䅫䅉穂䝁䅕䅢獂䡁䅍䅉灂䡁䅑督杁䡁䅁杣療䝁䅑兤橂䡁䅑督杁䡁䅑睢杁䝁䅷兡浂䝁䅕䅉穂䝁䅍兡求䝁䄴睙求䡁䅍䅌杁䝁䅉兡療䡁䅁䅡桂䡁䅉兢桂䝁䅍党ㅂ䡁䅑兡橂䝁䅅䅢獁䍁䅁兙畂䝁䅑䅉歂䝁䅫兙湂䝁䄴睢穂䡁䅑兡橂䡁䅍䅉橂䝁䄸兢睂䝁䅅杢灂䝁䅕督㝁䍁䅁䅢桂䝁䅉睢祂䝁䅅䅤療䡁䅉入杁䡁䅉党穂䝁䅕兙祂䝁䅍䅡求䡁䅉督㝁䍁䅁兙畂䝁䅑䅉橂䝁䄸杢あ䡁䅉兙橂䡁䅑䅉瑂䝁䅅杢ㅂ䝁䅙兙橂䡁䅑兤祂䝁䅫杢湂䍁䅁睢祂䝁䅣兙畂䝁䅫来桂䡁䅑兡療䝁䄴督畁䍁䅁杕求䡁䅁䅢灂䝁䅣党畂䍁䅁睑療䡁䅉䅣療䡁䅉兙あ䝁䅫睢畂䍁䅁䅡桂䡁䅍䅉橂䝁䄸䅢獂䝁䅅杙療䡁䅉兙あ䝁䅫睢畂䍁䅁兙湂䡁䅉党求䝁䄰党畂䡁䅑督杁䡁䅣兡あ䝁䅧䅉佂䝁䅅杤灂䝁䅣睢杁䙁䅁杣療䡁䅑党灂䝁䄴督杁䕁䅣兢楂䕁䅧䅉あ䝁䄸䅉歂䝁䅕杤求䝁䅷睢睂䍁䅁兢ㅂ䝁䅷䅤灂䡁䅁䅢求䍁䅁兙浂䝁䅙兡畂䝁䅫䅤㕂䍁䅁䅢灂䝁䅣兙畂䝁䅑督畁䍁䅁䅖潂䝁䅕䅉橂䝁䄸兢睂䝁䅅杢㕂䍁䅁睤桂䡁䅍䅉灂䝁䄴睙療䡁䅉䅣療䡁䅉兙あ䝁䅕䅚杁䝁䅫杢杁䑁䅅兏㑁䑁䅅䅉桂䝁䄴䅚杁䝁䅫督杁䝁䅧党桂䝁䅑兣ㅂ䝁䅅杣あ䝁䅕杣求䝁䅑䅉灂䝁䄴䅉塂䝁䅅䅢あ䝁䅧兙瑂䍁䅷䅉乂䝁䅅督穂䝁䅅睙潂䡁䅕督求䡁䅑䅤穂䍁䄴䅁㉁䅇䅁杁䅣䙁䅉党睂䡁䅕杙獂䝁䅫睙杁䙁䅍党祂䡁䅙兡橂䝁䅕督獁䍁䅁兓畂䝁䅍杌獁䍁䅁䅤療䝁䅣党あ䝁䅧党祂䍁䅁睤灂䡁䅑䅡杁䝁䅫䅤穂䍁䅁督ㅂ䝁䅉督灂䝁䅑兡桂䡁䅉兡求䡁䅍䅌杁䝁䄸杚浂䝁䅕杣穂䍁䅁党畂䡁䅙兡祂䝁䄸杢瑂䝁䅕杢あ䝁䅅䅢杁䡁䅍党祂䡁䅙兡橂䝁䅕督杁䝁䅫杢杁䡁䅑䅡求䍁䅁兖畂䝁䅫䅤求䝁䅑䅉呂䡁䅑兙あ䝁䅕督杁䝁䅅杢歂䍁䅁睑桂䝁䄴兙歂䝁䅅杌杁䕁䅫䅤杁䝁䅫督杁䝁䅫杢㉂䝁䄸䅢㉂䝁䅕䅚杁䝁䅫杢杁䡁䅑䅡求䍁䅁睙療䝁䅷䅢求䝁䅍䅤灂䝁䄸杢杁䝁䅅杢歂䍁䅁䅣祂䝁䄸睙求䡁䅍督灂䝁䄴睚杁䝁䄸杚杁䡁䅉党橂䡁䅫睙獂䝁䅅杙獂䝁䅕䅌杁䡁䅍睢獂䝁䅫䅚杁䡁䅣兙穂䡁䅑党獁䍁䅁兙畂䝁䅑䅉灂䝁䄴䅚ㅂ䡁䅍䅤祂䝁䅫兙獂䍁䅁睤桂䡁䅍䅤求䍁䅁兢桂䡁䅑党祂䝁䅫兙獂䡁䅍睏杁䡁䅑杣桂䝁䄴督睂䝁䄸杣あ䝁䅅䅤灂䝁䄸杢杁䝁䅅杢歂䍁䅁䅚灂䡁䅍䅣療䡁䅍兙獂䍁䅁睢浂䍁䅁杢療䝁䄴兌潂䝁䅅来桂䡁䅉䅚療䡁䅕督杁䝁䅅杢歂䍁䅁䅡桂䡁䅯兙祂䝁䅑睢ㅂ䡁䅍䅉㍂䝁䅅督あ䝁䅕䅉穂䡁䅑杣求䝁䅅兢穂䑁䅳䅉桂䝁䄴䅚杁䝁䄸䅤潂䝁䅕杣杁䝁䅕杢㉂䝁䅫杣療䝁䄴兢求䝁䄴䅤桂䝁䅷䅉穂䝁䄸䅢ㅂ䡁䅑兡療䝁䄴督畁䍁䅁兓あ䡁䅍䅉祂䝁䅕督灂䝁䅑党畂䡁䅑兡桂䝁䅷䅉橂䝁䄸䅢獂䝁䅕睙あ䝁䅫睢畂䍁䅁督求䡁䅉杤灂䝁䅍党穂䍁䅁兡畂䝁䅍䅢ㅂ䝁䅑党杁䝁䅍兤祂䝁䅉督灂䝁䅑党杁䝁䅍睢獂䝁䅷党橂䡁䅑兡療䝁䄴䅉療䝁䅙䅉瑂䝁䅅䅤求䡁䅉兡桂䝁䅷䅉浂䝁䄸杣杁䡁䅑杣桂䝁䄴督睂䝁䄸杣あ䍁䅁䅤療䍁䅁䅤祂䝁䅅杢穂䝁䅙党祂䍁䅁督あ䝁䅅䅤灂䝁䄸杢穂䍁䅷䅉獂䝁䅅杢歂䝁䅙兡獂䝁䅷督獁䍁䅁杣求䝁䅍入橂䝁䅷兡畂䝁䅣䅉橂䝁䅕杢あ䝁䅕杣穂䍁䅷䅉桂䝁䄴䅚杁䝁䄸杣湂䝁䅅杢灂䝁䅍督杁䡁䅁杣療䝁䅍党穂䡁䅍兡畂䝁䅣䅉浂䝁䅅睙灂䝁䅷兡あ䝁䅫党穂䑁䅳䅉穂䡁䅕䅣睂䝁䅷入杁䝁䄸杚杁䡁䅉党橂䡁䅫睙獂䝁䅫杢湂䍁䅁兙畂䝁䅑䅉㍂䝁䅅督あ䝁䅕䅉橂䝁䄸杢あ䝁䅅兡畂䝁䅕杣穂䑁䅳䅉桂䝁䄴䅚杁䡁䅉党畂䡁䅑兡畂䝁䅣䅉療䝁䅙䅉橂䝁䄸兢睂䝁䅅睙あ䝁䄸杣穂䍁䄴䅉啂䝁䅧党杁䝁䅍睢瑂䡁䅁兙畂䡁䅫䅉桂䝁䅷督療䍁䅁党畂䝁䅣兙湂䝁䅕督杁䝁䅫杢杁䡁䅑䅡求䍁䅁䅣祂䝁䄸睙求䡁䅍督灂䝁䄴睚杁䝁䅅杢歂䍁䅁督桂䝁䅷党杁䝁䄸杚杁䝁䄸䅢歂䍁䅁睙療䡁䅉杣ㅂ䝁䅣兙あ䝁䅕䅚杁䝁䅍睢畂䡁䅑兙灂䝁䄴党祂䡁䅍䅌杁䝁䄸䅢歂䍁䅁杢求䡁䅣督睂䡁䅉兡畂䡁䅑䅌杁䝁䅅䅢ㅂ䝁䄰兡畂䡁䅕兢獁䍁䅁睚獂䝁䅅督穂䍁䅷䅉桂䝁䄴䅚杁䝁䄸䅤潂䝁䅕杣杁䝁䄰兙あ䝁䅕杣灂䝁䅅䅢穂䑁䅳䅉桂䝁䄴䅚杁䡁䅁杣療䡁䅙兡穂䝁䅫睢畂䍁䅁睢浂䍁䅁䅢桂䝁䄴䅚浂䝁䅫䅢獂䍁䅁督求䡁䅉杤灂䝁䅍党穂䍁䄴䅉䩂䡁䅑䅉穂䝁䅕杣㉂䝁䅕督杁䡁䅍兢桂䝁䅷䅢瑁䝁䅍睢畂䡁䅑兙灂䝁䄴党祂䍁䅷䅉獂䝁䅅杣湂䝁䅕兌橂䝁䄸杢あ䝁䅅兡畂䝁䅕杣獁䍁䅁兙畂䝁䅑䅉祂䝁䅕督灂䝁䅑党畂䡁䅑兡桂䝁䅷䅉橂䡁䅕督あ䝁䄸兢求䡁䅉督畁䍁䅁䅖潂䝁䅕䅉橂䝁䄸兢睂䝁䅅杢㕂䍁䅁睤桂䡁䅍䅉灂䝁䄴睙療䡁䅉䅣療䡁䅉兙あ䝁䅕䅚杁䝁䅫杢杁䑁䅅兏㕁䑁䅙䅉桂䝁䄴䅚杁䝁䅫督杁䝁䅉兙穂䝁䅕䅚杁䝁䅫杢杁䙁䅁䅡療䝁䅕杢灂䡁䅧䅌杁䕁䅅杣灂䡁䅯睢畂䝁䅅杌䅁䑁奣䅁潂睄䅁杕求䡁䅍兔求䝁䅑䅉䩂䝁䄴睙畁䍁䅁䅚求䡁䅙党獂䝁䄸䅣穂䍁䅷䅉瑂䝁䅅杢ㅂ䝁䅙兙橂䡁䅑兤祂䝁䅕督獁䍁䅁䅚灂䡁䅍䅤祂䝁䅫杙ㅂ䡁䅑党穂䍁䅷䅉桂䝁䄴䅚杁䝁䄰兙祂䝁䅳党あ䡁䅍䅉瑂䝁䅕䅚灂䝁䅍兙獂䍁䅁䅚求䡁䅙兡橂䝁䅕督杁䝁䅅杢歂䍁䅁睙獂䝁䄸兤歂䍁䄰杙桂䡁䅍党歂䍁䅁督療䝁䅙䅤㍂䝁䅅杣求䍁䅁兙睂䡁䅁䅢灂䝁䅍兙あ䝁䅫睢畂䡁䅍䅉浂䝁䄸杣杁䡁䅑䅡求䍁䅁䅡求䝁䅅䅢あ䝁䅧睙桂䡁䅉党杁䝁䄰兙祂䝁䅳党あ䡁䅍杌杁䙁䅑䅡求䍁䅁睙療䝁䄰䅣桂䝁䄴入杁䝁䄸䅣求䡁䅉兙あ䝁䅕督杁䝁䅫杢杁䡁䅑睤療䍁䅁督求䝁䅣兢求䝁䄴䅤穂䍁䅷䅉呂䝁䅷党求䡁䅁䅉桂䝁䄴䅚杁䙁䅉党穂䡁䅁兡祂䝁䅅䅤療䡁䅉入杁䕁䅍兙祂䝁䅕䅌杁䝁䅅杢歂䍁䅁睕療䝁䅙䅤㍂䝁䅅杣求䍁䅁兙穂䍁䅁兙杁䙁䅍党祂䡁䅙兡橂䝁䅕杌杁䕁䅫䅤杁䝁䄸杚浂䝁䅕杣穂䍁䅁杤桂䡁䅉兡療䡁䅕督杁䡁䅁杣療䝁䅑兤橂䡁䅑督杁䝁䅅杢歂䍁䅁督療䝁䅷兤あ䝁䅫睢畂䡁䅍䅉浂䝁䄸杣杁䝁䅅䅉祂䝁䅅杢湂䝁䅕䅉療䝁䅙䅉祂䝁䅕督睂䝁䅫杣桂䡁䅑睢祂䡁䅫䅉歂䝁䅫督療䡁䅉䅚求䡁䅉督獁䍁䅁兡畂䝁䅍䅢ㅂ䝁䅑兡畂䝁䅣䅉䉂䡁䅁杢求䝁䅅䅔灂䝁䄴睡杁䕁䅅兡祂䍁䅷䅉桂䍁䅁䅣療䡁䅉䅤桂䝁䅉䅢求䍁䅁䅚灂䝁䅅睚畂䝁䄸督あ䝁䅫睙杁䝁䅑党㉂䝁䅫睙求䍁䅁䅤潂䝁䅅䅤杁䝁䄰党桂䡁䅍兤祂䝁䅕督杁䝁䄸䅥灂䝁䄰党あ䡁䅉入獁䍁䅁杣求䡁䅍䅣灂䡁䅉兙あ䝁䄸杣㕂䍁䅁党浂䝁䅙睢祂䡁䅑䅌杁䡁䅁兤獂䡁䅍党獁䍁䅁杢桂䡁䅍兙獂䍁䅁杚獂䝁䄸睤獁䍁䅁兙畂䝁䅑䅉穂䝁䄴睢祂䝁䅫杢湂䑁䅳䅉桂䝁䄴䅚杁䕁䄴兡湂䝁䅧䅤偂䡁䅣䅢獁䍁䅁兙杁䡁䅁睢祂䡁䅑兙楂䝁䅷党獁䍁䅁睙獂䝁䄸兤歂䍁䄰睙療䝁䄴杢求䝁䅍䅤求䝁䅑䅌杁䝁䅅杢歂䍁䅁䅚灂䡁䅍䅣療䡁䅍兙楂䝁䅷党杁䝁䅑兡桂䝁䅣杢療䡁䅍䅤灂䝁䅍䅉歂䝁䅕杤灂䝁䅍党杁䡁䅑䅡桂䡁䅑䅉瑂䝁䅕兙穂䡁䅕杣求䡁䅍䅉䉂䕁䅧兓杁䝁䅉兙穂䝁䅕䅚杁䝁䄸杢杁䝁䅑党祂䝁䅫杤求䝁䅑䅉睂䝁䅕杣灂䡁䅁䅡求䡁䅉兙獂䍁䅁兙祂䡁䅑党祂䝁䅫兙獂䍁䅁䅤療䝁䄴党獁䍁䅁兙橂䡁䅑兡湂䡁䅉兙睂䝁䅧入獁䍁䅁兙畂䝁䅑䅉療䡁䅧兡瑂䝁䅕䅤祂䡁䅫䅉療䡁䅙党祂䍁䅁督求䡁䅙党祂䝁䅅䅢杁䝁䄴兡湂䝁䅧䅤穂䍁䄴䅉啂䝁䅧党杁䝁䅍睢瑂䡁䅁兙畂䡁䅫䅉桂䝁䅷督療䍁䅁䅣祂䝁䄸杤灂䝁䅑党穂䍁䅁兑灂䡁䅉杖灂䝁䅕睤獁䍁䅁兙杁䝁䅍䅢療䡁䅕䅚瑁䝁䅉兙穂䝁䅕䅚杁䡁䅍入穂䡁䅑党瑂䍁䅁䅤潂䝁䅅䅤杁䝁䅕杢桂䝁䅉䅢求䡁䅍䅉祂䝁䅕兢療䡁䅑党杁䝁䄰睢畂䝁䅫䅤療䡁䅉兡畂䝁䅣䅉桂䝁䄴䅚杁䝁䅍䅡桂䝁䄴睚灂䝁䄴睚杁䝁䄸杚杁䡁䅁兙あ䝁䅫党畂䡁䅑督婁䍉䅁䅚求䡁䅙兡橂䝁䅕䅉穂䝁䅕䅤あ䝁䅫杢湂䡁䅍睏杁䝁䄰入䉂䝁䅫杣獁䍁䅁兙杁䡁䅁党祂䡁䅍睢畂䝁䅅䅢灂䡁䅯党歂䍁䅁䅤潂䝁䅕杣桂䡁䅁入杁䝁䄰兙畂䝁䅅睚求䝁䄰党畂䡁䅑䅉桂䡁䅁䅣獂䝁䅫睙桂䡁䅑兡療䝁䄴䅉浂䝁䄸杣杁䡁䅁兙あ䝁䅫党畂䡁䅑督杁䡁䅣兡あ䝁䅧䅉穂䝁䅷党求䡁䅁䅉桂䡁䅁杢求䝁䅅䅉あ䝁䅧兙あ䍁䅁䅣祂䝁䄸杤灂䝁䅑党穂䍁䅁督ㅂ䡁䅁䅣療䡁䅉䅤獁䍁䅁党歂䡁䅕睙桂䡁䅑兡療䝁䄴䅌杁䝁䅅杢歂䍁䅁䅤祂䝁䄸兤楂䝁䅷党穂䝁䅧睢療䡁䅑兡畂䝁䅣䅉あ䝁䄸睢獂䡁䅍䅉浂䝁䄸杣杁䝁䅫杢橂䡁䅉党桂䡁䅍党歂䍁䅁䅣桂䡁䅑兡求䝁䄴䅤杁䝁䅕杢湂䝁䅅睚求䝁䄰党畂䡁䅑䅉桂䝁䄴䅚杁䝁䅫兢睂䡁䅉睢㉂䝁䅕䅚杁䝁䅍睢瑂䡁䅁䅢灂䝁䅅杢橂䝁䅕睏杁䙁䅕兌呂䝁䅷党求䡁䅁䅌杁䝁䅅䅉橂䝁䄸兢睂䝁䅷兡桂䝁䄴睙求䍁䅁兢療䝁䄴兡あ䝁䄸杣灂䝁䄴睚杁䡁䅍睢獂䡁䅕䅤灂䝁䄸杢杁䡁䅑䅡桂䡁䅑䅉求䝁䄴兙楂䝁䅷党穂䍁䅁䅡療䝁䄰党杁䝁䄰党歂䝁䅫睙桂䝁䅷䅉求䡁䅅兤灂䡁䅁兢求䝁䄴䅤杁䍁䅧䅓乂䕁䅕克杁䡁䅑睢杁䡁䅍䅤祂䝁䅕兙瑂䝁䅷兡畂䝁䅕䅉あ䝁䅧党灂䡁䅉䅉穂䝁䅷党求䡁䅁䅉睂䡁䅉睢湂䡁䅉兙瑂䡁䅍睏杁䝁䅍睢畂䝁䄴党橂䡁䅑兡㉂䝁䅫䅤㕂䍁䅁兢療䝁䅑兤獂䝁䅕䅉桂䝁䄴䅚杁䡁䅁杣療䡁䅁党獂䝁䅷党祂䍁䅁督療䝁䅷兤あ䝁䅫睢畂䡁䅍睏杁䝁䅅杢歂䍁䅁䅕祂䝁䄸䅣求䝁䅷䅢求䡁䅉䅉睂䝁䄸杣あ䝁䅅䅢畁䍁䅁兓あ䍁䅁睢浂䝁䅙党祂䡁䅍䅉療䡁䅕䅤瑁䝁䄸杚瑁䝁䅧睢穂䡁䅁兡あ䝁䅅䅢杁䡁䅍睢浂䡁䅑睤桂䡁䅉党杁䡁䅍睢獂䡁䅕䅤灂䝁䄸杢獁䍁䅁督ㅂ䝁䅍䅡杁䝁䅅督杁䕁䅉杣灂䝁䅣䅡あ䡁䅉党求䍁䅁杙ㅂ䡁䅍兡畂䝁䅕督穂䍁䅁兢桂䝁䄴兙湂䝁䅕兢求䝁䄴䅤杁䡁䅍睢浂䡁䅑睤桂䡁䅉党杁䝁䅅杢歂䍁䅁督求䡁䅉杤灂䝁䅍党杁䡁䅍睢獂䡁䅕䅤灂䝁䄸杢穂䍁䅁䅤療䍁䅁䅣祂䝁䄸杤灂䝁䅑党祂䡁䅍䅉療䝁䅙䅉䥂䕁䄰兒獁䍁䅁䅣潂䝁䅅杣瑂䝁䅅睙㕂䍁䅷䅉潂䝁䄸兢求䍁䅁兡畂䝁䅙兤穂䝁䅫睢畂䍁䅷䅉療䡁䅉䅤潂䝁䄸䅤灂䝁䅍督獁䍁䅁兙畂䝁䅑䅉睂䡁䅉睢穂䡁䅑䅡求䡁䅑兡橂䡁䅍䅉穂䝁䅕杣㉂䝁䅫睙求䡁䅍睏杁䕁䄰兙あ䡁䅉兡㑂䕁䅍兙祂䝁䅕䅉橂䝁䅅杣求䍁䅁兢桂䝁䄴兙湂䝁䅕兢求䝁䄴䅤杁䝁䅅杢歂䍁䅁杣求䝁䅷兙あ䝁䅕䅚杁䝁䅅杢橂䝁䅫䅢獂䝁䅅杣㕂䍁䅁督療䝁䅷兤あ䝁䅫睢畂䡁䅍䅉あ䝁䄸䅉穂䝁䅕杢灂䝁䄸杣杁䝁䅷兡㉂䝁䅫杢湂䍁䅷䅉穂䝁䅳兡獂䝁䅷党歂䍁䅁杢ㅂ䡁䅉督灂䝁䄴睚獁䍁䅁䅢灂䝁䅙党杁䡁䅁䅢桂䝁䄴䅉橂䝁䄸兢瑂䡁䅕杢灂䡁䅑兡求䡁䅍䅌杁䝁䅧睢瑂䝁䅕䅉潂䝁䅕兙獂䡁䅑䅡獁䍁䅁䅡療䝁䄰党杁䝁䅍兙祂䝁䅕䅌杁䝁䅅杢歂䍁䅁䅡療䡁䅍䅣灂䝁䅍党杁䝁䄸杣湂䝁䅅杢灂䡁䅯兙あ䝁䅫睢畂䡁䅍䅌杁䝁䅅督杁䡁䅣党獂䝁䅷䅉桂䡁䅍䅉祂䝁䅕䅢桂䡁䅑党歂䍁䅁兙橂䝁䅍睢ㅂ䝁䄴䅤桂䝁䅉䅢求䍁䅁睙桂䡁䅉党杁䝁䄸杣湂䝁䅅杢灂䡁䅯兙あ䝁䅫睢畂䡁䅍睏杁䕁䅧兒䉂䕁䅷䅖䥂䕁䅍兑卂䕁䅕杚灂䡁䅉督あ䍁䅁䅤潂䝁䅅䅤杁䝁䄸杚浂䝁䅕杣穂䍁䅁党獂䝁䅕睙あ䡁䅉睢畂䝁䅫睙杁䝁䅧党桂䝁䅷䅤潂䍁䅁杣求䝁䅍睢祂䝁䅑䅌杁䡁䅍睢浂䡁䅑睤桂䡁䅉党獁䍁䅁杙灂䝁䅷䅢灂䝁䄴睚杁䝁䅅杢歂䍁䅁睙療䝁䅑兡畂䝁䅣䅉穂䝁䅕杣㉂䝁䅫睙求䡁䅍䅌杁䝁䅅杢歂䍁䅁兙畂䝁䅅䅢㕂䡁䅑兡橂䡁䅍䅉浂䝁䄸杣杁䝁䅧睢瑂䝁䅕䅉潂䝁䅕兙獂䡁䅑䅡杁䝁䅅杢歂䍁䅁䅡療䡁䅍䅣灂䝁䅍党杁䝁䅅睚求䝁䄴睙灂䝁䅕督㝁䍁䅁兙畂䝁䅑䅉乂䕁䅕䅒䩂䕁䅙睔奂䍁䅁䅒䉂䕁䄴升穂䍁䅁督療䝁䅙䅤㍂䝁䅅杣求䍁䅁督療䝁䅷兤あ䝁䅫睢畂䡁䅍杌杁䙁䅑䅡求䍁䅁睙療䝁䄰䅣桂䝁䄴入杁䝁䄰兙祂䝁䅳党あ䡁䅍䅉灂䡁䅑督杁䡁䅁杣療䝁䅑兤橂䡁䅑督杁䡁䅑睢杁䡁䅍䅢求䝁䅕䅣杁䝁䅍䅢灂䝁䄴兡橂䡁䅍䅌杁䝁䅧睢瑂䝁䅕䅉潂䝁䅕兙獂䡁䅑䅡橂䝁䅅杣求䍁䅁䅚求䝁䅅䅢求䡁䅉督獁䍁䅁兙畂䝁䅑䅉潂䝁䄸督睂䝁䅫䅤桂䝁䅷督杁䡁䅑䅡祂䝁䄸兤湂䝁䅧䅉桂䍁䅁杢求䡁䅑睤療䡁䅉睡杁䝁䄸杚杁䝁䅑兡穂䡁䅑杣灂䝁䅉兤あ䝁䄸杣穂䍁䅁兙畂䝁䅑䅉歂䝁䅫杣求䝁䅍䅤杁䡁䅍兙獂䝁䅕督杁䝁䅙睢祂䝁䅍党畁䍁䅁杕求䡁䅍兔求䝁䅑䅉䩂䝁䄴睙畁䍁䅁睤桂䡁䅍䅉浂䝁䄸兤畂䝁䅑党歂䍁䅁兡畂䍁䅁免㕁䑁䅧兏杁䝁䅅杢歂䍁䅁兡穂䍁䅁䅡求䝁䅅䅚硂䡁䅕兙祂䡁䅑党祂䝁䅕䅚杁䝁䅫杢杁䙁䅍兙畂䍁䅁䅒灂䝁䅕睚療䍁䅷䅉䑂䝁䅅䅢灂䝁䅙睢祂䝁䄴兡桂䍁䄴䅁䍁兆䅁村䅁䙁䅉党穂䝁䅕兙祂䝁䅍䅡杁䝁䅅杢歂䍁䅁睑療䝁䄴督ㅂ䝁䅷䅤灂䝁䄴睚杁䙁䅍党祂䡁䅙兡橂䝁䅕督䅁䩁䝕䅁歁䅁䅁杕求䡁䅍兡歂䝁䅕杢あ䝁䅫兙獂䍁䅁杕䙂䕁䅫䅖穂䅁䅁睊䅙乁䰴䅁卂䝁䅕督灂䝁䅑党療䍁䅁䅖求䝁䅍䅡畂䝁䄸䅢療䝁䅣兡求䡁䅍䅌杁䕁䅫杢橂䍁䄴䅉歂䝁䅕杤求䝁䅷睢睂䡁䅍䅌杁䝁䄰兙畂䡁䅕杚桂䝁䅍䅤ㅂ䡁䅉党穂䍁䅷䅉桂䝁䄴䅚杁䡁䅍党獂䝁䅷督杁䝁䅍睢瑂䝁䅙睢祂䡁䅑䅌杁䝁䅕杢求䡁䅉睚㕂䍁䅁兢桂䝁䄴兙湂䝁䅕兢求䝁䄴䅤獁䍁䅁兙畂䝁䅑䅉穂䝁䅅杚求䡁䅑入杁䝁䅅杢歂䍁䅁督求䝁䅍兤祂䝁䅫䅤㕂䍁䅁督療䝁䅷兤あ䝁䅫睢畂䡁䅍䅉あ䝁䄸䅉あ䝁䅧党杁䝁䅍睢瑂䝁䄰党祂䝁䅍兡桂䝁䅷䅉桂䝁䄴䅚杁䡁䅉党穂䝁䅫䅚求䝁䄴䅤灂䝁䅅䅢杁䝁䅕杢歂䍁䅁兢桂䡁䅉睡求䡁䅑督杁䝁䅫杢杁䡁䅑䅡求䍁䅁兖畂䝁䅫䅤求䝁䅑䅉呂䡁䅑兙あ䝁䅕督獁䍁䅁兒ㅂ䡁䅉睢睂䝁䅕䅌杁䝁䅅杢歂䍁䅁兡畂䡁䅑党祂䝁䄴兙あ䝁䅫睢畂䝁䅅䅢獂䡁䅫杌杁䙁䅑䅡求䍁䅁睙療䝁䄰䅣桂䝁䄴入杁䝁䄸䅣求䡁䅉兙あ䝁䅕督杁䝁䅫杢杁䡁䅑睤療䍁䅁督求䝁䅣兢求䝁䄴䅤穂䍁䅷䅉兂䡁䅉睢歂䡁䅕睙あ䡁䅍䅉桂䝁䄴䅚杁䙁䅍睢獂䡁䅕䅤灂䝁䄸杢穂䍁䅷䅉桂䝁䄴䅚杁䕁䅅䅒䩂䍁䅁睒獂䝁䄸杙桂䝁䅷䅉䕂䝁䅫督あ䡁䅉兡楂䡁䅕䅤灂䝁䄸杢畁䍁䅁䅖潂䝁䅕䅉兂䡁䅉睢歂䡁䅕睙あ䡁䅍䅉桂䝁䄴䅚杁䙁䅍睢獂䡁䅕䅤灂䝁䄸杢穂䍁䅁督求䝁䅣兢求䝁䄴䅤杁䡁䅁杣療䡁䅙兡歂䝁䅕督杁䡁䅑党瑂䡁䅁党祂䝁䅅䅤ㅂ䡁䅉党杁䝁䅅杢歂䍁䅁䅡ㅂ䝁䄰兡歂䝁䅫䅤㕂䍁䅁睙療䝁䄴䅤祂䝁䄸䅢獁䍁䅁䅤潂䝁䅕杣瑂䝁䅅䅢杁䝁䅅杢歂䍁䅁睙療䝁䄰杙ㅂ䡁䅍䅤灂䝁䄸杢杁䡁䅍睢獂䡁䅕䅤灂䝁䄸杢穂䍁䅷䅉㍂䝁䅅䅤求䡁䅉䅉桂䝁䄴䅚杁䝁䅫杢歂䝁䄸睢祂䍁䅁兙灂䡁䅉䅉硂䡁䅕兙獂䝁䅫䅤㕂䍁䅁督療䝁䅷兤あ䝁䅫睢畂䡁䅍䅌杁䝁䅕杢求䡁䅉睚㕂䍁䅁䅣祂䝁䄸䅚ㅂ䝁䅍䅤穂䍁䅁兙畂䝁䅑䅉穂䝁䄸䅢ㅂ䡁䅑兡療䝁䄴督獁䍁䅁睤桂䡁䅑党祂䍁䅁兙畂䝁䅑䅉桂䝁䅫杣杁䡁䅍睢獂䡁䅕䅤灂䝁䄸杢穂䍁䅷䅉穂䝁䄰睢牂䝁䅕䅉桂䝁䄴䅚杁䝁䅍兙祂䝁䅉睢畂䍁䅁兢療䝁䄴睢㑂䝁䅫䅚求䍁䅁䅚求䡁䅑党橂䡁䅑兡療䝁䄴䅉潂䝁䄸兢求䍁䅁督桂䝁䅙党あ䡁䅫䅉桂䝁䄴䅚杁䝁䅙兡祂䝁䅕䅉穂䡁䅕䅣睂䡁䅉党穂䡁䅍兡療䝁䄴䅌杁䡁䅍党橂䡁䅕杣灂䡁䅑入杁䡁䅁兙畂䝁䅕䅢穂䍁䅷䅉穂䝁䅕杢穂䝁䄸杣穂䍁䅷䅉睂䝁䅕杣灂䡁䅁䅡求䡁䅉兙獂䡁䅍䅌杁䡁䅣兡祂䝁䅕䅉桂䝁䄴䅚杁䝁䅍兙楂䝁䅷党獁䍁䅁睙療䝁䄰兢ㅂ䝁䄴兡橂䝁䅅䅤灂䝁䄸杢穂䍁䅁䅚求䡁䅙兡橂䝁䅕督獁䍁䅁杤灂䝁䅑党療䍁䅁睙桂䝁䄰党祂䝁䅅督獁䍁䅁睢あ䝁䅧党祂䍁䅁䅡療䝁䄰党瑁䡁䅉党獂䝁䅅䅤求䝁䅑䅉獂䝁䅫杚求䡁䅍䅤㕂䝁䅷党杁䝁䅍睢畂䡁䅙党畂䝁䅫党畂䝁䅍党杁䡁䅍睢獂䡁䅕䅤灂䝁䄸杢穂䍁䅷䅉橂䝁䅷睢ㅂ䝁䅑䅉灂䝁䄴杚祂䝁䅅督あ䡁䅉兤橂䡁䅑兤祂䝁䅕䅌杁䝁䅫杢穂䡁䅑兙獂䝁䅷兙あ䝁䅫睢畂䍁䅁兙畂䝁䅑䅉瑂䝁䅅兡畂䡁䅑党畂䝁䅅杢橂䝁䅕䅉あ䝁䄸睢獂䡁䅍䅌杁䝁䅅杢歂䍁䅁杣求䝁䅷兙あ䝁䅕䅚杁䡁䅍睢浂䡁䅑睤桂䡁䅉党杁䡁䅁杣療䝁䅑兤橂䡁䅑督杁䡁䅕杢歂䝁䅕杣杁䡁䅑䅡求䍁䅁䅓療䝁䄴党㕂䡁䅣党獂䝁䅷䅉䥂䝁䄸兢求䍁䅁杙祂䝁䅅杢歂䍁䅁兙穂䍁䅁睤求䝁䅷䅢杁䝁䅅督杁䙁䅉党穂䝁䅫䅚求䝁䄸䅌杁䕁䅉杣桂䡁䅕睡瑂䝁䅅杢畂䍁䅷䅉䝂䝁䅫杣穂䡁䅑䅉䉂䝁䅷党祂䡁䅑䅌杁䝁䅅杢歂䍁䅁村卂䕁䅳䅉楂䡁䅉兙畂䝁䅑督畁䍁䅁䅖潂䝁䅕䅉䉂䕁䅑兓杁䕁䅣䅢療䝁䅉兙獂䍁䅁䅒灂䡁䅍䅤祂䝁䅫杙ㅂ䡁䅑兡療䝁䄴䅉穂䝁䅕睚瑂䝁䅕杢あ䍁䅁党畂䝁䅣兙湂䝁䅕督杁䝁䅫杢杁䡁䅑䅡求䍁䅁䅚灂䡁䅍䅤祂䝁䅫杙ㅂ䡁䅑兡療䝁䄴䅉療䝁䅙䅉穂䝁䅕睙ㅂ䡁䅉兡あ䡁䅫䅌杁䝁䅙兡祂䝁䅕䅌杁䝁䅅睙橂䝁䅕督穂䍁䅁睙療䝁䄴䅤祂䝁䄸䅢獁䍁䅁兙畂䝁䅑䅉㉂䝁䅫䅚求䝁䄸䅉睂䡁䅉睢歂䡁䅕睙あ䡁䅍睏杁䝁䅅杢歂䍁䅁䅣桂䡁䅉䅤灂䝁䅍兡睂䝁䅅䅤求䡁䅍䅉灂䝁䄴䅉あ䝁䅧党杁䝁䅉杣療䝁䅅䅚求䡁䅉䅉祂䝁䅕䅢桂䡁䅑党歂䍁䅁兢桂䡁䅉睡求䡁䅑督杁䝁䄸杚杁䡁䅍兢桂䡁䅉䅤杁䝁䅧睢瑂䝁䅕䅌杁䡁䅁睢㍂䝁䅕杣獁䍁䅁兙ㅂ䝁䅑兡療䍁䅷䅉兂䡁䅉睢䉂䙁䅙䅌杁䝁䄴党あ䡁䅣睢祂䝁䅳兡畂䝁䅣䅌杁䝁䅍睢瑂䝁䄰兤畂䝁䅫睙桂䡁䅑兡療䝁䄴督獁䍁䅁䅚桂䡁䅑兙杁䝁䅍睢瑂䝁䄰兤畂䝁䅫睙桂䡁䅑兡療䝁䄴督獁䍁䅁睤灂䡁䅉党杁䝁䅅杢歂䍁䅁睙桂䝁䅉䅢求䍁䅷䅉求䝁䄴䅤求䡁䅉䅣祂䝁䅫督求䍁䅁睙療䝁䄴杢求䝁䅍䅤灂䡁䅙兡あ䡁䅫䅌杁䝁䅅杢歂䍁䅁督あ䡁䅉兤橂䡁䅑兤祂䝁䅕䅚杁䡁䅣兡祂䝁䅫杢湂䍁䅁䅣祂䝁䄸䅚ㅂ䝁䅍䅤穂䍁䄴䅉啂䝁䅧党杁䝁䅍睢瑂䡁䅁兙畂䡁䅫䅉穂䝁䅕䅢獂䡁䅍䅉灂䡁䅑督杁䡁䅁杣療䝁䅑兤橂䡁䅑督杁䝁䅅杢歂䍁䅁督求䡁䅉杤灂䝁䅍党穂䍁䅁䅤潂䡁䅉睢ㅂ䝁䅣䅡杁䝁䅅䅉畂䝁䅕䅤㍂䝁䄸杣牂䍁䅁睢浂䍁䅁䅣祂䝁䄸杚求䡁䅍督灂䝁䄸杢桂䝁䅷䅉橂䝁䄸杢あ䡁䅉兙橂䡁䅑睢祂䡁䅍䅌杁䝁䅑兡穂䡁䅑杣灂䝁䅉兤あ䝁䄸杣穂䍁䅷䅉桂䝁䄴䅚杁䝁䄸杣灂䝁䅣兡畂䝁䅅䅢杁䝁䅕兣ㅂ䝁䅫䅣瑂䝁䅕杢あ䍁䅁兢桂䝁䄴兤浂䝁䅅睙あ䡁䅕杣求䡁䅉督獁䍁䅁兙穂䍁䅁睤求䝁䅷䅢杁䝁䅅督杁䡁䅉党あ䝁䅅兡獂䍁䅁兙畂䝁䅑䅉療䝁䄴䅢灂䝁䄴党杁䝁䄰党祂䝁䅍䅡桂䝁䄴䅤穂䍁䄴䅉卂䝁䅕督灂䝁䅑党療䍁䅁䅖求䝁䅍䅡畂䝁䄸䅢療䝁䅣兡求䡁䅍䅌杁䕁䅫杢橂䍁䄴䅉㍂䝁䅅督杁䝁䅫杢橂䝁䄸杣睂䝁䄸杣桂䡁䅑党歂䍁䅁兡畂䍁䅁杍睁䑁䅅䅏杁䝁䅅杢歂䍁䅁兡穂䍁䅁䅡求䝁䅅䅚硂䡁䅕兙祂䡁䅑党祂䝁䅕䅚杁䝁䅫杢杁䙁䅍睙療䡁䅑䅤穂䝁䅑兙獂䝁䅕䅌杁䕁䅅杣灂䡁䅯睢畂䝁䅅杌䅁䱁呯䅁奁䅁䅁杕求䡁䅍䅤桂䡁䅕杣桂䝁䄴䅤穂䅁䅁䅆䅣䉁䅯䅁卂䝁䅕䅤桂䝁䅫䅢杁䙁䅉兒䩂䙁䅑督䅁䑁䜸䅁元睄䅁杕求䡁䅙杤灂䡁䅑入獁䍁䅁兓畂䝁䅍杌杁䡁䅁杣療䡁䅙兡歂䝁䅕督杁䝁䅧党桂䝁䅷䅤潂䍁䅁督橂䝁䅫党畂䝁䅍党穂䍁䅁督療䝁䅷兤あ䝁䅫睢畂䡁䅍䅌杁䡁䅑党橂䝁䅧杢療䝁䅷睢湂䝁䅫党穂䍁䅷䅉桂䝁䄴䅚杁䡁䅍党祂䡁䅙兡橂䝁䅕督杁䝁䅫杢杁䡁䅑䅡求䍁䅁兑瑂䝁䅕杣灂䝁䅍兙穂䍁䅷䅉䙂䡁䅕杣療䡁䅁党獁䍁䅁兙畂䝁䅑䅉䉂䡁䅍兡桂䍁䅷䅉桂䝁䄴䅚杁䝁䅫杢あ䝁䅕杣畂䝁䅅䅤灂䝁䄸杢桂䝁䅷䅢㕂䍁䄴䅉啂䝁䅧党杁䕁䅷兡浂䝁䅕䅉呂䝁䅍兡求䝁䄴睙求䡁䅍䅉穂䝁䅕睚瑂䝁䅕杢あ䍁䅁䅣祂䝁䄸杤灂䝁䅑党穂䍁䅁兡畂䡁䅍䅤祂䡁䅕兢求䝁䄴䅤穂䍁䅷䅉祂䝁䅕兙湂䝁䅕杢あ䡁䅍䅌杁䝁䅫杢浂䝁䄸杣瑂䝁䅅䅤灂䝁䅍督獁䍁䅁督療䝁䅙䅤㍂䝁䅅杣求䍁䅷䅉穂䡁䅕杙穂䝁䅍杣灂䡁䅁䅤灂䝁䄸杢穂䍁䅷䅉歂䝁䅕䅤求䝁䅍䅤灂䝁䄸杢獁䍁䅁兡瑂䝁䅅睚灂䝁䄴睚杁䡁䅑党橂䝁䅧杢療䝁䅷睢湂䝁䅫党穂䍁䅷䅉㍂䝁䅅杣祂䝁䅅杢あ䝁䅫党穂䍁䅷䅉あ䡁䅉兙灂䝁䄴兡畂䝁䅣䅌杁䝁䅅杢歂䍁䅁督求䡁䅉杤灂䝁䅍党穂䍁䄴䅉䩂䡁䅑督杁䕁䅑兡桂䝁䅣杢療䡁䅍䅤灂䝁䅍督杁䡁䅍党湂䝁䄰党畂䡁䅑䅉睂䡁䅉睢㉂䝁䅫䅚求䡁䅍䅉灂䝁䄴督あ䡁䅉兤瑂䝁䅕杢あ䡁䅍䅌杁䡁䅉党桂䝁䅣党畂䡁䅑督獁䍁䅁兙穂䡁䅍兙㕂䍁䅁䅣獂䝁䅅䅤浂䝁䄸杣瑂䡁䅍䅌杁䝁䅅杢歂䍁䅁督療䝁䅙䅤㍂䝁䅅杣求䍁䅁䅣祂䝁䄸䅚ㅂ䝁䅍䅤穂䍁䅁杚療䡁䅉䅉あ䝁䅧党杁䝁䅕兙祂䝁䅷入杁䝁䅑党あ䝁䅕睙あ䝁䅫睢畂䍁䅁睢浂䍁䅁睚求䝁䄴党あ䝁䅫睙杁䝁䅑兡穂䝁䄸杣歂䝁䅕杣穂䍁䅷䅉穂䡁䅕睙潂䍁䅁兙穂䍁䅁䅣祂䝁䅕睚畂䝁䅅杢橂䡁䅫䅉桂䝁䄴䅚杁䝁䅕兙祂䝁䅷入杁䝁䅍䅡灂䝁䅷䅚潂䝁䄸睢歂䍁䅷䅉桂䡁䅍䅉㍂䝁䅕䅢獂䍁䅁兙穂䍁䅁兡畂䝁䅙党橂䡁䅑兡療䡁䅕督杁䝁䅑兡穂䝁䅕兙穂䝁䅕䅉あ䝁䅕督あ䝁䅫杢湂䍁䅁兡畂䍁䅁䅤潂䝁䅕䅉歂䝁䅫兙湂䝁䄴睢穂䡁䅑兡橂䡁䅍䅉瑂䝁䅅杣牂䝁䅕䅤畁䍁䅁兓あ䡁䅍䅉睂䡁䅉睢歂䡁䅕睙あ䡁䅍䅉桂䡁䅉党杁䡁䅕督求䝁䅑䅉浂䝁䄸杣杁䡁䅑党穂䡁䅑兡畂䝁䅣䅉桂䝁䄴䅚杁䡁䅍睙祂䝁䅕党畂䝁䅫杢湂䍁䅁睚求䝁䄴党あ䝁䅫睙杁䝁䅅杙畂䝁䄸杣瑂䝁䅅䅢灂䡁䅑兡求䡁䅍䅌杁䝁䅑兡穂䝁䄸杣歂䝁䅕杣穂䍁䅷䅉桂䝁䄴䅚杁䝁䅑兡穂䝁䅕兙穂䝁䅕督獁䍁䅁兡畂䝁䅍䅢ㅂ䝁䅑兡畂䝁䅣䅉歂䝁䄸睤畂䍁䅁督㕂䝁䄴䅚祂䝁䄸兢求䍁䅷䅉潂䡁䅫䅣療䡁䅑䅡㕂䡁䅉睢灂䝁䅑兡穂䝁䄰䅌杁䝁䄰兤穂䝁䅍兤獂䝁䅅杣杁䝁䅑入穂䡁䅑杣療䡁䅁䅡㕂䍁䅷䅉灂䝁䄴杚求䡁䅉䅤灂䝁䅷兡あ䡁䅫䅌杁䝁䅅杢歂䍁䅁杤桂䡁䅉兡療䡁䅕督杁䝁䄰党あ䝁䅅杙療䝁䅷兡橂䍁䅁睙療䝁䄴䅚灂䡁䅑兡療䝁䄴督畁䍁䅁䅖潂䝁䅫督杁䡁䅍党湂䝁䄰党畂䡁䅑䅉桂䝁䅷督療䍁䅁䅚求䡁䅙党獂䝁䄸䅣穂䍁䅁䅤求䝁䅍䅡畂䝁䄸䅢療䝁䅣兡求䡁䅍䅉あ䝁䅧兙あ䍁䅁党畂䝁䅅杙獂䝁䅕䅉桂䝁䄴䅚杁䡁䅍兤睂䡁䅁睢祂䡁䅑䅉湂䝁䅕杢療䝁䄰兡橂䍁䅁睤療䡁䅉睡浂䝁䅷睢㍂䡁䅍䅉ㅂ䡁䅍兡畂䝁䅣䅉睂䡁䅉睢あ䝁䅕兡畂䍁䅁睙療䡁䅕䅣獂䝁䅕䅚杁䡁䅉党橂䝁䅕䅣あ䝁䄸杣杁䝁䅅杢歂䍁䅁杢求䡁䅧䅤瑁䝁䅣党畂䝁䅕杣桂䡁䅑兡療䝁䄴䅉䕂䕁䄴兑杁䡁䅍党硂䡁䅕党畂䝁䅍兡畂䝁䅣䅉浂䝁䄸杣杁䝁䅅䅣睂䝁䅷兡橂䝁䅅䅤灂䝁䄸杢穂䍁䅁兡畂䍁䅁睢畂䝁䅍睢獂䝁䄸睚㕂䍁䅷䅉灂䝁䄰兢ㅂ䝁䄴睢歂䝁䅫兙湂䝁䄴睢穂䡁䅑兡橂䡁䅍䅌杁䝁䅅杢歂䍁䅁䅚祂䡁䅕睚杁䝁䅑兡穂䝁䅍睢㉂䝁䅕杣㕂䍁䄴䅉䩂䡁䅑䅉穂䝁䅕杣㉂䝁䅕督杁䡁䅁䅡桂䡁䅉兢桂䝁䅍党ㅂ䡁䅑兡橂䝁䅅䅢杁䝁䅅杢歂䍁䅁杙灂䝁䄸䅤求䝁䅍䅡畂䝁䄸䅢療䝁䅣入杁䝁䅍睢瑂䡁䅁兙畂䝁䅫党穂䍁䅷䅉獂䝁䅅杙療䡁䅉兙あ䝁䄸杣灂䝁䅕督獁䍁䅁兙橂䝁䅅䅚求䝁䄰兡橂䍁䅁兙畂䝁䅑䅉祂䝁䅕督求䝁䅅杣橂䝁䅧䅉灂䝁䄴督あ䝁䅫䅤ㅂ䡁䅑兡療䝁䄴督獁䍁䅁䅣ㅂ䝁䅉䅢灂䝁䅍䅉潂䝁䅕兙獂䡁䅑䅡杁䝁䅅兤あ䝁䅧睢祂䝁䅫䅤灂䝁䅕督獁䍁䅁䅣祂䝁䅫杤桂䡁䅑党杁䝁䅧党桂䝁䅷䅤潂䝁䅍兙祂䝁䅕䅉療䡁䅉睚桂䝁䄴兡㙂䝁䅅䅤灂䝁䄸杢穂䍁䅷䅉歂䝁䄸睙あ䝁䄸杣穂䍁䅷䅉桂䝁䄴䅚杁䝁䅣睢㉂䝁䅕杣畂䝁䄰党畂䡁䅑䅉桂䝁䅣党畂䝁䅍兡求䡁䅍䅉ㅂ䝁䄴䅚求䡁䅉䅉あ䝁䅧党杁䕁䅅兤あ䝁䄸䅒䙂䕁䅷杒䩂䕁䅅䅌杁䕁䅉兑䑂䙁䅍兌療䝁䄴兌䍂䝁䅕兙歂䡁䅍䅌杁䕁䅉兓偂䕁䅍䅓䩂䙁䅁督獁䍁䅁村灂䝁䄸睢杁䙁䅍睙灂䝁䅕杢あ䝁䅫杚灂䝁䅍䅌䍂䝁䄸村穂䍁䅁䅌杁䝁䅍䅡求䝁䄰兙湂䝁䅫睙獁䍁䅁睑潂䝁䅫䅤桂䡁䅍䅌杁䕁䅑兒䵂䕁䅙兓䉂䍁䅷䅉䕂䕁䅕䅔䝂䕁䅫兑杁䙁䅧䅣祂䝁䅕督穂䍁䅷䅉䕂䕁䄸䅕獂䝁䅫杚㕂䍁䅷䅉䙂䕁䄸杔䩂䙁䅍䅌杁䕁䅕兖卂䕁䄸兑祂䡁䅉兙㕂䍁䅷䅉䙂䙁䅕杕偂䕁䅫兔乂䙁䅕杔獁䍁䅁兒噂䙁䅉睔䵂䝁䅅杙塂䝁䄸杣牂䡁䅍䅤桂䡁䅑兡療䝁䄴䅌杁䕁䅕兖卂䕁䄸䅔䩂䕁䄴兒獁䍁䅁兒噂䙁䅉睔兂䝁䅅䅤あ䝁䅕杣畂䍁䅷䅉䙂䡁䅙睢獂䡁䅕䅤灂䝁䄸杢杁䕁䅕杤療䡁䅫兙獁䍁䅁党㑂䡁䅁䅢療䡁䅉党祂䍁䅷䅉䝂䝁䄸杢あ䡁䅕督獁䍁䅁睒求䝁䄴睢湂䝁䅷入睂䝁䅧兡㑂䍁䅷䅉䡂䙁䅍䅕獁䍁䅁䅓桂䝁䄸入ㅂ䝁䅅杢獁䍁䅁兓䕂䙁䅍䅌杁䕁䅫䅒呂䍁䄰兡硁䑁䅁䅉䩂䕁䅑睕瑁䝁䅫免睁䙁䅑䅌杁䕁䅫䅒呂䍁䄰兡呂䙁䅫睕獁䍁䅁兡䵂䝁䅅杙獁䍁䅁兡剂䍁䅷䅉䭂䕁䅅杔噂䙁䅍䅌杁䕁䅷兙楂䕁䅍䅡灂䡁䅁䅌杁䕁䅷兡浂䝁䅕睑㕂䝁䅍䅢求䍁䅷䅉䵂䝁䅫兢穂䕁䅷兡畂䝁䅳䅌杁䕁䄰兡湂䝁䅕䅢求䍁䅷䅉乂䡁䅕䅢あ䝁䅫䅕卂䕁䄸村䙂䍁䅷䅉佂䕁䅕䅗啂䕁䅙䅔䙂䙁䅧䅌杁䕁䄴党㑂䡁䅑䅕祂䝁䅕䅣獁䍁䅁䅕桂䝁䄴杢療䡁䅉兙瑂䝁䅫睙獁䍁䅁䅕桂䝁䄴䅤潂䝁䅕杣桂䍁䅁䅕ㅂ䝁䄴睙潂䝁䅕杣獁䍁䅁䅕䡂䍁䄰睕求䡁䅅䅌杁䙁䅁睒䝂䝁䅫杢歂䍁䅁䅕䱂䝁䅅兢睂䍁䅷䅉兂䡁䅉党佂䕁䅅䅖杁䕁䅫兓獁䍁䅁䅕祂䝁䅫兢求䍁䅷䅉兂䡁䅉睢あ䝁䅕兡畂䍁䅁睑獂䝁䅕兙祂䍁䅷䅉兂䡁䅉睢あ䝁䅕兡畂䕁䅕䅗桂䝁䅍䅤獁䍁䅁兕呂䝁䅫睚潂䍁䅷䅉剂䡁䅕兙畂䡁䅑兡坂䝁䅅睙獁䍁䅁杕偂䕁䄴兓䉂䍁䅷䅉呂䝁䅍兡橂䝁䅷睢畂䝁䅕䅌杁䙁䅍兡瑂䡁䅁䅢灂䝁䅍兡あ䡁䅫睑潂䡁䅉睢瑂䍁䅷䅉呂䡁䅁党橂䝁䅫兢求䝁䄴䅉䡂䝁䅅䅤求䍁䅷睕ㅂ䡁䅁党祂䝁䅙䅢求䡁䅧䅌杁䙁䅍入瑂䝁䅉兡療䍁䅷䅉啂䍁䄰睕兂䕁䄸䅖獁䍁䅁䅖療䡁䅕睙潂䍁䅷䅉啂䡁䅣兡穂䡁䅑党祂䍁䅷䅉坂䝁䅅杢桂䝁䅑兡穂䍁䅷䅉坂䝁䅅杣灂䙁䅍䅣求䝁䅍䅌杁䙁䅙兡桂䕁䅍睢祂䝁䅑䅉坂䕁䅫睑啂䕁䄸杕杁䑁䅉䅒獁䍁䅁兙畂䝁䅑䅉慂䝁䅕䅣潂䡁䅫杣杁䝁䅉杣桂䝁䄴䅚杁䝁䄴兙瑂䝁䅕杌杁䙁䅑䅡求䍁䅁睙療䝁䄰䅣桂䝁䄴入杁䡁䅣兙穂䍁䅁杚療䡁䅉兢求䡁䅉䅢㕂䍁䅁睡畂䝁䄸睤畂䍁䅁兙穂䍁䅁䅕求䡁䅉睡灂䝁䄴兒獂䝁䄰党祂䍁䅷䅉䩂䝁䄴睙畁䍁䅁兙畂䝁䅑䅉橂䝁䅧兙畂䝁䅣党歂䍁䅁兡あ䡁䅍䅉畂䝁䅅兢求䍁䅁䅤療䍁䅁杕求䡁䅙杤灂䡁䅑入獁䍁䅁兓畂䝁䅍杌杁䝁䅫杢杁䕁䅅䅣祂䝁䅫䅢杁䑁䅉䅍祁䑁䅍杌杁䙁䅉党㉂䡁䅙兡あ䡁䅫䅌杁䕁䅫杢橂䍁䄴䅉㍂䝁䅅督杁䝁䅙睢ㅂ䝁䄴䅚求䝁䅑䅉灂䝁䄴䅉硁䑁䅫睍㍁䍁䅁兙畂䝁䅑䅉灂䡁䅍䅉潂䝁䅕兙歂䡁䅅兤桂䡁䅉䅤求䡁䅉党歂䍁䅁兡畂䍁䅁睖桂䝁䅷䅤潂䝁䅅兢獁䍁䅁兔桂䡁䅍督桂䝁䅍䅡ㅂ䡁䅍党あ䡁䅑督畁䅁䅁硧䅙䍁䝧䅁卂䝁䅕䅥浂䝁䄸杣歂䍁䅁兓畂䝁䅑兤穂䡁䅑杣灂䝁䅅䅢杁䝁䅍杣求䝁䅅䅤求䡁䅍䅉㉂䝁䅅䅢ㅂ䝁䅕䅉楂䡁䅫䅉灂䝁䄴杤求䡁䅍䅤灂䝁䄴睚杁䝁䅫杢獁䍁䅁睢睂䝁䅕杣桂䡁䅑兡畂䝁䅣䅉桂䝁䄴䅚杁䡁䅉党歂䝁䅕杤求䝁䅷睢睂䝁䅫杢湂䍁䅁兡畂䝁䅑兤穂䡁䅑杣灂䝁䅅䅢杁䡁䅁杣療䡁䅁党祂䡁䅑兡求䡁䅍䅉あ䝁䅧杣療䡁䅕睚潂䝁䄸兤あ䍁䅁兡畂䝁䅙兡獂䝁䅷䅉呂䝁䄸兤あ䝁䅧党祂䝁䄴䅉䑂䝁䅅䅢灂䝁䅙睢祂䝁䄴兡桂䍁䅷䅉あ䝁䅧党杁䡁䅣睢祂䝁䅷䅚湁䡁䅍䅉浂䝁䄸兤祂䡁䅑䅡杁䝁䅷兙祂䝁䅣党穂䡁䅑䅉灂䝁䄴䅚ㅂ䡁䅍䅤祂䝁䅫兙獂䍁䅁兢桂䡁䅉睡求䡁䅑䅉桂䝁䄴䅚杁䝁䅍睢畂䡁䅍兡穂䡁䅑党畂䡁䅑䅢㕂䍁䅁䅤潂䝁䅕䅉潂䝁䅫睚潂䝁䅕督あ䍁䄰䅚求䝁䄰兙畂䝁䅑䅉㍂䝁䅫䅤潂䍁䅁䅢療䡁䅣党穂䡁䅑兌穂䡁䅕䅣睂䝁䅷入杁䝁䄰兙煂䝁䄸杣杁䝁䄰兙祂䝁䅳党あ䍁䅁兡畂䍁䅁䅤潂䝁䅕䅉畂䝁䅅䅤灂䝁䄸杢畁䍁䅁䅖潂䝁䅕䅉䑂䝁䄸兢睂䝁䅅杢㕂䍁䅣督杁䝁䅧兡湂䝁䅧䅢㕂䍁䅁䅚灂䝁䅙杚求䡁䅉党畂䡁䅑兡桂䡁䅑党歂䍁䅁督あ䡁䅉兙あ䝁䅕睚㕂䍁䅁党畂䝁䅅杙獂䝁䅕督杁䝁䅫杢あ䝁䅕杣畂䝁䅅䅢杁䝁䅅杢歂䍁䅁党㑂䡁䅑党祂䝁䄴兙獂䍁䅁睚祂䝁䄸睤あ䝁䅧䅉療䡁䅁䅣療䡁䅉䅤ㅂ䝁䄴兡あ䝁䅫党穂䍁䅁䅤潂䡁䅉睢ㅂ䝁䅣䅡杁䝁䅫䅤穂䍁䅁䅣祂䝁䄸䅣祂䝁䅫党あ䝁䅅杣㕂䍁䅁杤桂䝁䅷兤求䍁䅁睙祂䝁䅕兙あ䝁䅫睢畂䍁䅁兙畂䝁䅑䅉桂䡁䅍督求䡁䅑䅉瑂䝁䅅杢桂䝁䅣党瑂䝁䅕杢あ䍁䅁睙桂䡁䅁兙楂䝁䅫䅢灂䡁䅑兡求䡁䅍杌杁䙁䅉党㑂䝁䅙睢祂䝁䅑䅉䩂䝁䄴䅚ㅂ䡁䅍䅤祂䝁䅫兙獂䍁䅣督杁䝁䅧兡湂䝁䅧兌硂䡁䅕兙獂䝁䅫䅤㕂䍁䅷䅉灂䡁䅉杣求䡁䅁䅢桂䝁䅍党桂䝁䅉䅢求䍁䅁䅣療䡁䅉䅤浂䝁䄸䅢灂䝁䄸䅉橂䝁䄸兢睂䡁䅉兡穂䝁䅕督杁䑁䅑杍ぁ䍁䅁䅣祂䝁䄸䅣求䡁䅉䅤灂䝁䅕督杁䡁䅣兡あ䝁䅧䅉桂䡁䅁䅣祂䝁䄸䅥灂䝁䄰兙あ䝁䅕䅢㕂䍁䅁兎睁䍁䄴睍杁䝁䄰兡獂䝁䅷兡療䝁䄴䅉祂䝁䅕杢あ䝁䅅杙獂䝁䅕䅉穂䡁䅅兤桂䡁䅉党杁䝁䅙党求䡁䅑䅉療䝁䅍睙ㅂ䡁䅁兡求䝁䅑䅉楂䡁䅫䅉桂䍁䅁督あ䝁䅅杙獂䝁䅕䅉桂䝁䄴䅚杁䝁䅑兡㉂䝁䅕杣穂䝁䅕䅉あ䝁䅕杢桂䝁䄴䅤杁䝁䅉兙穂䝁䅕杌杁䙁䅍䅤祂䡁䅕睙あ䡁䅕杣求䝁䅑䅉桂䡁䅍䅉桂䍁䅁杣求䝁䅅䅢杁䝁䅕督あ䝁䅅䅤求䍁䅁兡畂䡁䅙党穂䡁䅑兢求䝁䄴䅤杁䡁䅑杣ㅂ䡁䅍䅤杁䍁䅧杕䙂䕁䅫䅖灁䍁䅁䅢灂䡁䅍䅤求䝁䅑䅉療䝁䄴䅉あ䝁䅧党杁䕁䄴党㍂䍁䅁兗療䡁䅉睡杁䙁䅍䅤療䝁䅍睡杁䕁䅕䅥橂䝁䅧兙畂䝁䅣党杁䡁䅕杢歂䝁䅕杣杁䡁䅑䅡求䍁䅁䅤灂䝁䅍睡求䡁䅉䅉楁䙁䅉兒奂䙁䅉䅌楁䍁䅁杕求䡁䅧杚療䡁䅉䅚杁䕁䅫杢歂䡁䅕督あ䡁䅉兡桂䝁䅷䅉灂䡁䅍䅉桂䝁䄴䅉呂䍁䅙䅕杁䕁䄰兡歂䕁䅍兙睂䍁䅁䅎睁䑁䅁䅉䩂䝁䄴䅚求䡁䅧䅉瑂䝁䅕兢楂䝁䅕杣畁䅁䅁䉏䅧䥁䩯䅁卂䝁䄸杙求䡁䅉䅤杁䕁䅧兙獂䝁䅙䅉䩂䝁䄴睙畁䍁䅁䅣祂䝁䄸杤灂䝁䅑党穂䍁䅁䅤桂䝁䅷党畂䡁䅑䅉穂䝁䄸䅢ㅂ䡁䅑兡療䝁䄴督杁䝁䅅杢歂䍁䅁杙ㅂ䡁䅍兡畂䝁䅕督穂䍁䅁睙療䝁䄴督ㅂ䝁䅷䅤灂䝁䄴睚杁䡁䅍党祂䡁䅙兡橂䝁䅕督杁䝁䅫杢杁䕁䄴睢祂䡁䅑䅡杁䕁䅅兢求䡁䅉兡橂䝁䅅䅌杁䙁䅍睢ㅂ䡁䅑䅡杁䕁䅅兢求䡁䅉兡橂䝁䅅䅌杁䕁䅕兤祂䝁䄸䅣求䍁䅷䅉䉂䡁䅍兡桂䍁䅷䅉桂䝁䄴䅚杁䕁䅅兤穂䡁䅑杣桂䝁䅷兡桂䍁䄴䅉啂䝁䅧党杁䝁䅍睢瑂䡁䅁兙畂䡁䅫䅉療䡁䅁党祂䝁䅅䅤求䡁䅍䅉あ䝁䅧杣療䡁䅕睚潂䍁䅁睑療䝁䄴䅤祂䝁䅅睙あ䍁䅁䅖桂䝁䅷党畂䡁䅑䅉呂䝁䄸䅢ㅂ䡁䅑兡療䝁䄴督獁䍁䅁䅕求䡁䅉兢桂䝁䄴党畂䡁䅑䅉兂䝁䅷兙橂䝁䅕兢求䝁䄴䅤杁䙁䅑兙獂䝁䅕杢あ䍁䅁睕療䝁䅷兤あ䝁䅫睢畂䡁䅍䅌杁䝁䅅杢歂䍁䅁䅕祂䝁䄸䅤灂䡁䅙兡あ䝁䅫䅉穂䝁䅕睚瑂䝁䅕杢あ䡁䅍杌杁䙁䅑䅡求䍁䅁睑療䝁䄴䅤祂䝁䅅睙あ䍁䅁䅖桂䝁䅷党畂䡁䅑䅉呂䝁䄸䅢ㅂ䡁䅑兡療䝁䄴督杁䡁䅍党湂䝁䄰党畂䡁䅑䅉睂䡁䅉睢㉂䝁䅫䅚求䡁䅍䅉橂䝁䄸杢あ䡁䅉兙橂䡁䅑䅉求䝁䄴睚桂䝁䅣党瑂䝁䅕杢あ䍁䅁䅣祂䝁䄸杚求䡁䅍督灂䝁䄸杢桂䝁䅷督杁䝁䅫杢杁䡁䅑䅡求䍁䅁杚灂䝁䅕䅢歂䡁䅍䅉療䝁䅙䅉浂䝁䅫杢桂䝁䄴睙求䍁䅁兙畂䝁䅑䅉桂䝁䅍睙療䡁䅕杢あ䝁䅫杢湂䍁䅷䅉あ䝁䅕睙潂䝁䄴睢獂䝁䄸睚㕂䍁䅷䅉瑂䝁䅅杣牂䝁䅕䅤灂䝁䄴睚杁䝁䅅杢歂䍁䅁睙祂䝁䅕兙あ䝁䅫杤求䍁䅷䅉獂䝁䅕睚桂䝁䅷䅉桂䝁䄴䅚杁䝁䅅䅚瑂䝁䅫杢灂䡁䅍䅤祂䝁䅅䅤灂䡁䅙党獁䍁䅁兙畂䝁䅑䅉橂䡁䅕督あ䝁䄸兢求䡁䅉䅉穂䡁䅕䅣睂䝁䄸杣あ䍁䄴䅉啂䝁䅧兡穂䍁䅁督求䝁䅣兢求䝁䄴䅤杁䝁䄰兙祂䝁䅳党あ䡁䅍䅉灂䡁䅑督杁䡁䅍党祂䡁䅙兡橂䝁䅕督杁䡁䅑睢杁䝁䅍䅢灂䝁䅕杢あ䡁䅍䅉桂䝁䄴䅚杁䝁䅕兢睂䝁䅷睢㕂䝁䄰党畂䡁䅑䅉橂䝁䅅杢歂䝁䅫䅚桂䡁䅑党穂䍁䅁䅤潂䡁䅉睢ㅂ䝁䅣䅡杁䝁䅉睢あ䝁䅧䅉畂䝁䅅䅤灂䝁䄸杢桂䝁䅷䅉桂䝁䄴䅚杁䝁䅷睢橂䝁䅅䅢杁䝁䅅䅚㉂䝁䅕杣あ䝁䅫督灂䝁䄴睚杁䝁䅅睙あ䝁䅫杤灂䡁䅑兡求䡁䅍䅌杁䝁䅫杢橂䝁䅷兤歂䝁䅫杢湂䍁䅁杣桂䝁䅑兡療䍁䅷䅉歂䝁䅫睚灂䡁䅑兙獂䍁䅁兙歂䡁䅙党祂䡁䅑兡穂䝁䅫杢湂䍁䅷䅉煂䝁䄸杙杁䝁䅉睢桂䡁䅉䅚穂䍁䅷䅉桂䝁䅷䅢灂䝁䅅杢橂䝁䅕䅉睂䝁䅅杣あ䝁䄴党祂䡁䅍䅌杁䝁䅅杢歂䍁䅁党㉂䝁䅕杢あ䡁䅍杌杁䙁䅑䅡求䍁䅁䅕求䡁䅉兢桂䝁䄴党畂䡁䅑䅉兂䝁䅷兙橂䝁䅕兢求䝁䄴䅤杁䙁䅑兙獂䝁䅕杢あ䍁䅁睕療䝁䅷兤あ䝁䅫睢畂䡁䅍䅉穂䝁䅕睚瑂䝁䅕杢あ䍁䅁党畂䝁䅣兙湂䝁䅕督杁䝁䅫杢杁䡁䅑䅡求䍁䅁䅣獂䝁䅅睙求䝁䄰党畂䡁䅑䅉療䝁䅙䅉浂䡁䅕䅢獂䍁䄰䅤灂䝁䄰党杁䝁䅅睙橂䝁䄸兤畂䡁䅑兡畂䝁䅣䅌杁䝁䅙兡畂䝁䅅杢橂䝁䅕䅌杁䝁䅅杢歂䍁䅁䅤桂䡁䅧䅉桂䝁䄴䅚杁䝁䅅睙橂䝁䄸兤畂䡁䅑兡畂䝁䅣䅉療䡁䅁党祂䝁䅅䅤灂䝁䄸杢穂䍁䅁䅣求䡁䅉督療䝁䄴杢求䝁䅷杌杁䙁䅑䅡求䍁䅁䅕祂䝁䄸䅤灂䡁䅙兡あ䝁䅫䅉穂䝁䅕睚瑂䝁䅕杢あ䍁䅁睢浂䝁䅙党祂䡁䅍䅉橂䝁䄸杢穂䡁䅕䅢あ䝁䅫杢湂䍁䅁督求䡁䅉杤灂䝁䅍党穂䍁䅁兡畂䍁䅁䅤潂䝁䅕䅉桂䡁䅉党桂䡁䅍䅉療䝁䅙䅉灂䝁䄴䅤求䡁䅉杢桂䝁䅷䅉桂䡁䅕䅚灂䡁䅑䅌杁䡁䅑党橂䝁䅧杢療䝁䅷睢湂䡁䅫䅉橂䝁䄸杢穂䡁䅕䅢あ䝁䅫杢湂䍁䅷䅉祂䝁䅫督牂䍁䅷䅉桂䝁䄴䅚杁䝁䅍睢瑂䡁䅁䅢灂䝁䅅杢橂䝁䅕䅉橂䝁䄸杢穂䡁䅕䅢あ䝁䅫杢湂䍁䄴䅉䩂䡁䅑䅉療䝁䅙杚求䡁䅉督杁䝁䅫䅤杁䡁䅍党祂䡁䅙兡橂䝁䅕督杁䡁䅕杢歂䝁䅕杣杁䡁䅑䅡求䍁䅁杕療䝁䅉党祂䡁䅑䅉䥂䝁䅅䅢浂䍁䅁杙祂䝁䅅杢歂䍁䅁杢桂䝁䄰党畁䍁䅁䅖潂䝁䅕䅉橂䝁䄸兢睂䝁䅅杢㕂䍁䅁睤桂䡁䅍䅉浂䝁䄸杣瑂䝁䅕杣獂䡁䅫䅉牂䝁䄴睢㍂䝁䄴䅉桂䡁䅍䅉卂䝁䄸杙求䡁䅉䅤杁䕁䅧兙獂䝁䅙䅉䩂䝁䄴䅤求䡁䅉杢桂䡁䅑兡療䝁䄴兙獂䍁䅁兓畂䝁䅍杌杁䝁䅅杢歂䍁䅁睙潂䝁䅅杢湂䝁䅕䅚杁䝁䅫䅤穂䍁䅁杢桂䝁䄰党杁䡁䅑睢杁䙁䅉睢楂䝁䅕杣あ䍁䅁䅓桂䝁䅷杚杁䕁䅫杢橂䍁䄴䅉灂䝁䄴䅉䭂䡁䅕䅢㕂䍁䅁杍睁䑁䅉睍畁䍁䅁杕療䝁䅉党祂䡁䅑䅉䥂䝁䅅䅢浂䍁䅁兓畂䝁䅍杌杁䡁䅣兙穂䍁䅁杚療䡁䅕杢歂䝁䅕䅚杁䝁䅫杢杁䑁䅅兏ぁ䑁䅧䅉桂䝁䄴䅚杁䝁䅫督杁䝁䅧党桂䝁䅑兣ㅂ䝁䅅杣あ䝁䅕杣求䝁䅑䅉灂䝁䄴䅉乂䝁䅕杢獂䝁䄸䅉兂䝁䅅杣牂䍁䅷䅉䑂䝁䅅䅢灂䝁䅙睢祂䝁䄴兡桂䍁䄴䅁㕁䅇䅁䅈䅁䙁䅉睢楂䝁䄸兌䉂䝁䅑杤灂䡁䅍睢祂䡁䅍䅁䅄䅅䅁杶䅳䙁䅉睢橂䝁䅳睤求䝁䅷䅢杁䕁䅅兤あ䝁䄸兢桂䡁䅑兡療䝁䄴䅌杁䕁䅫杢橂䍁䄴䅉睂䡁䅉睢㉂䝁䅫䅚求䡁䅍䅉灂䝁䄴䅚ㅂ䡁䅍䅤祂䝁䅫兙獂䍁䅁兙ㅂ䡁䅑睢瑂䝁䅅䅤灂䝁䄸杢杁䝁䅅杢歂䍁䅁䅚灂䝁䅣兡あ䝁䅅䅢杁䡁䅑杣桂䝁䄴督浂䝁䄸杣瑂䝁䅅䅤灂䝁䄸杢杁䡁䅍睢獂䡁䅕䅤灂䝁䄸杢穂䍁䅁兡畂䍁䅁杔療䡁䅉䅤潂䍁䅁兑瑂䝁䅕杣灂䝁䅍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啂䝁䅧党杁䝁䅍睢瑂䡁䅁兙畂䡁䅫䅉療䡁䅁党祂䝁䅅䅤求䡁䅍䅉あ䝁䅧杣療䡁䅕睚潂䍁䅁䅤潂䡁䅉党求䍁䅁督求䝁䅣兢求䝁䄴䅤穂䍁䅷䅉䩂䝁䄴䅤求䝁䅷䅢灂䝁䅣党畂䡁䅑䅉䕂䝁䅕杤灂䝁䅍党穂䍁䅷䅉呂䝁䄸杚あ䡁䅣兙祂䝁䅕䅉流䍁䅁睑療䝁䄴䅤祂䝁䄸䅢獁䍁䅁兙畂䝁䅑䅉䵂䝁䅫杚求䝁䅍入橂䝁䅷党杁䙁䅍党祂䡁䅙兡橂䝁䅕督畁䍁䅁兓あ䡁䅍䅉穂䝁䄸䅢ㅂ䡁䅑兡療䝁䄴督杁䝁䅫杢橂䝁䅷兤歂䝁䅕䅉潂䝁䅅杣歂䡁䅣兙祂䝁䅕䅉桂䝁䄴䅚杁䡁䅍睢浂䡁䅑睤桂䡁䅉党杁䡁䅁杣療䝁䅑兤橂䡁䅑督杁䝁䅅杢歂䍁䅁督求䡁䅉杤灂䝁䅍党穂䍁䄴䅉啂䝁䅧党杁䕁䅫杢あ䝁䅕䅢獂䝁䅫睚求䝁䄴䅤杁䕁䅑党㉂䝁䅫睙求䡁䅍䅉穂䝁䅕睚瑂䝁䅕杢あ䍁䅁睢浂䝁䅙党祂䡁䅍䅉歂䡁䅉兡㉂䝁䅕督獁䍁䅁兢療䡁䅑兡療䝁䄴䅌杁䡁䅍兙浂䝁䅕䅤㕂䍁䅷䅉穂䝁䅕杢穂䝁䅫杢湂䍁䅷䅉灂䝁䄴䅚ㅂ䡁䅍䅤祂䝁䅫兙獂䍁䅁睙療䝁䄰䅣療䝁䄴党畂䡁䅑督獁䍁䅁兙畂䝁䅑䅉橂䝁䄸杢浂䝁䅫睚ㅂ䡁䅉党歂䍁䄰䅤療䍁䄰睢祂䝁䅑党祂䍁䅁䅣祂䝁䄸䅚ㅂ䝁䅍䅤穂䍁䄴䅉啂䝁䅧党杁䙁䅍睢浂䡁䅑睤桂䡁䅉党杁䍁䅙䅉䑂䝁䄸杢あ䡁䅉睢獂䍁䅁督求䝁䅣兢求䝁䄴䅤杁䡁䅁杣療䡁䅙兡歂䝁䅕督杁䝁䅍睢畂䡁䅑杣療䝁䅷䅉桂䝁䄴䅚杁䡁䅙兡穂䡁䅕兙獂䝁䅫来桂䡁䅑兡療䝁䄴䅉穂䝁䄸杚あ䡁䅣兙祂䝁䅕䅉桂䝁䄴䅚杁䝁䅧兙祂䝁䅑睤桂䡁䅉党獁䍁䅁兡畂䝁䅙睢祂䝁䄰兙あ䝁䅫睢畂䍁䅁督療䝁䅙䅤㍂䝁䅅杣求䍁䅷䅉桂䝁䄴䅚杁䝁䄴党あ䡁䅣睢祂䝁䅳䅉桂䝁䄴䅚杁䡁䅍党橂䡁䅕杣灂䡁䅑入杁䝁䅫杢浂䡁䅉兙穂䡁䅑杣ㅂ䝁䅍䅤ㅂ䡁䅉党杁䡁䅍睢獂䡁䅕䅤灂䝁䄸杢穂䍁䄴䅉啂䝁䅧党杁䕁䅷兡浂䝁䅕睙㕂䝁䅍䅢求䍁䅁睕求䡁䅉杤灂䝁䅍党穂䍁䅁督求䝁䅣兢求䝁䄴䅤杁䡁䅁杣療䡁䅙兡歂䝁䅕督杁䝁䅍睢畂䡁䅍兤獂䡁䅑兡畂䝁䅣䅌杁䡁䅁杣療䝁䅙党穂䡁䅍兡療䝁䄴兙獂䍁䅁督求䡁䅉杤灂䝁䅍党穂䍁䅁兙畂䝁䅑䅉穂䝁䄸䅢ㅂ䡁䅑兡療䝁䄴督獁䍁䅁兙畂䝁䅑䅉橂䝁䄸杢畂䝁䅕睙あ䝁䅕䅚杁䝁䅅杢歂䍁䅁兢桂䝁䅫杢あ䝁䅕杢桂䝁䄴睙求䍁䅁督求䡁䅉杤灂䝁䅍党穂䍁䄴䅉䩂䡁䅑䅉穂䝁䅕䅢獂䡁䅍䅉灂䡁䅑督杁䡁䅍睢獂䡁䅕䅤灂䝁䄸杢穂䍁䅁䅣祂䝁䅫兢桂䡁䅉兡獂䡁䅫䅉あ䝁䅧杣療䡁䅕睚潂䍁䅁兡畂䝁䅑党睂䝁䅕杢歂䝁䅕杢あ䍁䅁䅚灂䡁䅍䅤祂䝁䅫杙ㅂ䡁䅑睢祂䡁䅍䅉灂䝁䄴䅉祂䝁䅕䅢桂䡁䅑兡療䝁䄴䅉㍂䝁䅫䅤潂䍁䅁兡あ䡁䅍䅉歂䝁䅫杣求䝁䅍䅤杁䡁䅍兙獂䝁䅕督杁䝁䅙睢祂䝁䅍党畁䍁䅁兓あ䍁䅁督求䡁䅉杤求䡁䅍䅉歂䝁䅫督橂䡁䅉党あ䝁䅕䅉求䝁䄴䅚杁䝁䄰兙祂䝁䅳党あ䡁䅍䅌杁䝁䅫杢橂䝁䅷兤歂䝁䅫杢湂䍁䅁兙ㅂ䡁䅑睢瑂䝁䄸䅤灂䡁䅙党獁䍁䅁督求䝁䄰兡橂䝁䄸杢歂䡁䅕睙あ䝁䄸杣獁䍁䅁兙畂䝁䅑䅉㍂䝁䅅杣求䝁䅧睢ㅂ䡁䅍兡畂䝁䅣䅉桂䝁䄴䅚杁䝁䅷睢湂䝁䅫督あ䝁䅫睙穂䍁䅷䅉桂䡁䅍䅉㍂䝁䅕䅢獂䍁䅁兙穂䍁䅁睚求䝁䄴党祂䝁䅅䅢杁䝁䅫杢歂䡁䅕督あ䡁䅉兡求䡁䅍䅉橂䝁䄸兢睂䡁䅉兡穂䝁䅫杢湂䍁䅁䅣祂䝁䅫杢あ䝁䅫杢湂䍁䅁兙畂䝁䅑䅉睂䡁䅕杙獂䝁䅫督潂䝁䅫杢湂䍁䅷䅉瑂䝁䅅杣灂䝁䄴党獁䍁䅁睚獂䝁䅅督穂䍁䅷䅉浂䝁䅫杙求䡁䅉䅉桂䝁䄴䅚杁䡁䅑党㑂䡁䅑兡獂䝁䅕督獁䍁䅁兙灂䡁䅉䅣療䡁䅉䅤穂䍁䅷䅉桂䝁䄴䅚杁䝁䅅党祂䝁䄸督睂䝁䅅睙求䑁䅳䅉潂䡁䅫杙祂䝁䅫䅚杁䝁䅕杢歂䍁䅁兢桂䡁䅉睡求䡁䅑督獁䍁䅁督ㅂ䝁䅍䅡杁䝁䅅督杁䝁䅙睢療䝁䅑䅉桂䝁䄴䅚杁䝁䅉党㉂䝁䅕杣桂䝁䅣党獁䍁䅁䅢灂䝁䅙党杁䡁䅍睙灂䝁䅕杢橂䝁䅕督獁䍁䅁䅡療䡁䅕督求䝁䅧睢獂䝁䅑䅉桂䝁䄴䅚杁䡁䅁党祂䡁䅍睢畂䝁䅅䅢杁䝁䅍兙祂䝁䅕䅌杁䝁䅅杢歂䍁䅁䅤灂䡁䅉党獁䍁䅁兙穂䍁䅁睤求䝁䅷䅢杁䝁䅅督杁䝁䅕睙療䍁䅁兡畂䝁䅑兤穂䡁䅑杣灂䝁䅅䅢獁䍁䅁兡畂䝁䅍䅢ㅂ䝁䅑兡畂䝁䅣䅉㍂䝁䅅䅤求䡁䅉睌㍂䝁䅅督あ䝁䅕睤桂䡁䅑党祂䍁䅷䅉㍂䝁䅅督あ䝁䅕䅉瑂䝁䅅杢桂䝁䅣党瑂䝁䅕杢あ䍁䅷䅉瑂䝁䅅督穂䍁䅁䅤祂䝁䅅杢穂䝁䅫䅤獁䍁䅁兙畂䝁䅑䅉祂䝁䅕杢求䡁䅣兙楂䝁䅷党杁䝁䅕杢求䡁䅉睚㕂䑁䅳䅉桂䝁䄴䅚杁䡁䅁杣療䝁䅍党穂䡁䅍䅉求䝁䄴䅚杁䝁䄰兙祂䝁䅳党あ䡁䅍䅉橂䝁䄸兢睂䡁䅉兡穂䝁䅫杢湂䍁䅁睢灂䝁䅷䅉桂䝁䄴䅚杁䝁䅣兙穂䍁䅷䅉瑂䝁䅫杢灂䝁䄴睚獁䍁䅁兢求䡁䅑兙獂䡁䅍䅌杁䝁䅍䅡求䝁䄰兡橂䝁䅅䅢穂䍁䅷䅉睂䡁䅕䅢睂䍁䅁兙畂䝁䅑䅉睂䝁䅅䅣求䡁䅉䅌杁䝁䅅杢歂䍁䅁睢あ䝁䅧党祂䡁䅍杌杁䙁䅑䅡求䍁䅁睙療䝁䄰䅣桂䝁䄴入杁䡁䅣兙穂䍁䅁杚療䡁䅕杢歂䝁䅕䅚杁䝁䅫杢杁䑁䅅兏睁䑁䅍䅉桂䝁䄴䅚杁䝁䅫督杁䝁䅧党桂䝁䅑兣ㅂ䝁䅅杣あ䝁䅕杣求䝁䅑䅉灂䝁䄴䅉乂䝁䅫䅢㍂䝁䅅兤牂䝁䅕党獁䍁䅁睖灂䡁䅍睙療䝁䄴督灂䝁䄴杌䅁䑁奯䅁畄兄䅁杕療䝁䅣党祂䡁䅍䅉䑂䝁䄸杣睂䝁䄸杣桂䡁䅑兡療䝁䄴䅉求䝁䄴睚桂䝁䅣党穂䍁䅁兡畂䍁䅁䅤潂䝁䅕䅉歂䝁䅕督灂䝁䅣杢獁䍁䅁䅚求䡁䅙党獂䝁䄸䅣瑂䝁䅕杢あ䍁䅷䅉瑂䝁䅅杢ㅂ䝁䅙兙橂䡁䅑兤祂䝁䅕䅌杁䝁䅅杢歂䍁䅁督桂䝁䅷党杁䝁䄸杚杁䝁䅕杢湂䝁䅫杢求䝁䅕杣求䝁䅑䅉瑂䝁䅅䅤求䡁䅉兡桂䝁䅷督杁䝁䅅杢歂䍁䅁睙療䝁䄰䅣療䝁䄴党畂䡁䅑督杁䡁䅣睢祂䝁䅷䅚㍂䝁䅫䅚求䍁䄴䅉䩂䡁䅑䅉療䡁䅁党祂䝁䅅䅤求䡁䅍䅉あ䝁䅧杣療䡁䅕睚潂䍁䅁兑歂䡁䅙兙畂䝁䅍党歂䍁䅁兒獂䝁䅕睙あ䡁䅉睢畂䝁䅫睙穂䍁䅁睕療䝁䅷兤あ䝁䅫睢畂䡁䅍䅉潁䕁䅅兒呂䍁䅫䅌杁䕁䅕䅢桂䡁䅍䅤療䝁䄰党祂䝁䅫睙杁䕁䄰兙あ䝁䅕杣灂䝁䅅䅢杁䙁䅍睢獂䡁䅕䅤灂䝁䄸杢穂䍁䅁䅋䙂䕁䄰睕灁䍁䅷䅉桂䝁䄴䅚杁䕁䄸䅤潂䝁䅕杣杁䡁䅍党湂䝁䄰党畂䡁䅑督畁䍁䅁䅖潂䝁䅕䅉䉂䕁䅕睕杁䡁䅍党湂䝁䄰党畂䡁䅑䅉療䝁䅙杚求䡁䅉督杁䝁䅍兡祂䝁䅍兤灂䡁䅑䅉瑂䝁䅅䅤求䡁䅉兡桂䝁䅷督獁䍁䅁睙求䡁䅉兙瑂䝁䅫睙杁䡁䅍兤楂䡁䅍䅤祂䝁䅅䅤求䍁䅁兢桂䡁䅑党祂䝁䅫兙獂䡁䅍䅌杁䝁䅉兤穂䝁䅉兙祂䡁䅍䅌杁䝁䅅杢歂䍁䅁睙療䝁䄸䅢灂䝁䄴睚杁䡁䅍睢獂䡁䅕䅤灂䝁䄸杢穂䍁䅁杚療䡁䅉䅉桂䡁䅁䅣獂䝁䅫睙桂䡁䅑兡療䝁䄴督杁䝁䅫杢杁䝁䅕䅢求䝁䅍䅤祂䝁䅫睙杁䝁䅅杢歂䍁䅁䅡㕂䝁䅉杣灂䝁䅑䅉求䝁䅷党橂䡁䅑杣灂䝁䅍䅉㉂䝁䅕䅡灂䝁䅍䅢求䡁䅍䅉潁䕁䅕杖癁䕁䅧兒坂䍁䅫䅌杁䡁䅣兡祂䝁䅕䅢求䡁䅍督杁䝁䅫杢浂䡁䅉兙穂䡁䅑杣ㅂ䝁䅍䅤ㅂ䡁䅉党獁䍁䅁兙ㅂ䡁䅑睢瑂䝁䄸䅤灂䡁䅙党獁䍁䅁杣求䝁䄴党㍂䝁䅅杙獂䝁䅕䅉求䝁䄴党祂䝁䅣入獁䍁䅁兙求䡁䅉睢穂䡁䅁兙橂䝁䅕䅉桂䝁䄴䅚杁䝁䅑党浂䝁䅕杢穂䝁䅕䅌杁䝁䄰兙穂䡁䅍䅉あ䡁䅉兙畂䡁䅍兡あ䍁䅷䅉灂䝁䄴䅚ㅂ䡁䅍䅤祂䝁䅫兙獂䍁䅷䅉橂䝁䄸杢畂䝁䅕睙あ䝁䅕䅚杁䝁䅑党㉂䝁䅫睙求䡁䅍䅌杁䝁䅅杢歂䍁䅁睤灂䡁䅉党歂䍁䅁兡畂䝁䅙杣桂䡁䅍䅤祂䡁䅕睙あ䡁䅕杣求䍁䄴䅉啂䝁䅧兡穂䍁䅁督求䝁䅣兢求䝁䄴䅤杁䡁䅍党獂䝁䅷督杁䝁䅫䅤穂䍁䅁䅣祂䝁䄸䅚ㅂ䝁䅍䅤穂䍁䅁兤畂䝁䅑党祂䍁䅁䅤潂䝁䅕䅉橂䡁䅕杣桂䝁䄰兡牂䍁䅷䅉卂䕁䄸䅔䩂䕁䄴䅗獁䍁䅁杕偂䑁䅑䅍睁䑁䅁䅌杁䙁䅉睔穁䑁䅁䅍睁䍁䅷䅉卂䙁䅑睌歂䡁䅕杣療䝁䅫䅚獁䍁䅁睑䵂䙁䅑兒杁䙁䅍党祂䝁䅫党穂䍁䅷䅉啂䕁䄰兔獁䍁䅁兑䕂䍁䅁睕求䡁䅉兡求䡁䅍䅌杁䕁䅑兡䑂䝁䅷兙歂䍁䅷䅉䑂䡁䅕睑獂䝁䅅䅚杁䙁䅍党祂䝁䅫党穂䍁䅷䅉䱂䝁䅅䅣睂䝁䅅䅌杁䕁䅍睔偂䕁䅷睕兂䕁䅅杔獁䍁䅁䅖䑂䍁䅁睕求䡁䅉兡求䡁䅍䅌杁䕁䅫督療䕁䅍䅢桂䝁䅑䅌杁䕁䄰兑䡂䙁䅑杕䙂䙁䅧䅌杁䕁䅫兔獁䍁䅁杍㕁䑁䅉兏杁䕁䅉睢畂䝁䅑䅣獂䡁䅫䅌杁䙁䅍䅣求䝁䅕䅚塂䝁䅅杤求䍁䅁䅕祂䝁䅕䅣祂䝁䅕睚獁䍁䅁杕偂䑁䅑䅎睁䑁䅁睌卂䕁䄸䅎ぁ䑁䅁䅍啂䍁䅷䅉桂䝁䄴䅚杁䙁䅉兙歂䝁䅫䅥杁䝁䄴兙瑂䝁䅕督畁䍁䅁䅖潂䝁䅕䅉䙂䕁䄰睕杁䡁䅍党湂䝁䄰党畂䡁䅑䅉睂䡁䅉睢㉂䝁䅫䅚求䡁䅍䅉求䝁䄴睚灂䝁䄴党求䡁䅉党歂䍁䅁兢桂䡁䅑党祂䝁䅫兙獂䍁䅁督療䝁䅷兤あ䝁䅫睢畂䡁䅍䅌杁䝁䅫杢橂䝁䅷兤歂䝁䅫杢湂䍁䅁䅣療䝁䅷入ㅂ䡁䅉党あ䝁䅧兙畂䝁䅕䅉桂䝁䄴䅚杁䡁䅍兡獂䝁䅫睙療䝁䄴党杁䝁䄰兙あ䝁䅕杣灂䝁䅅䅢穂䍁䅁兤穂䝁䅕䅚杁䝁䅫杢杁䝁䅍兤穂䝁䅧兡療䝁䄴兡畂䝁䅣䅌杁䝁䅣兙穂䝁䅳党あ䝁䅫杢湂䍁䅷䅉穂䝁䅕兙獂䝁䅫杢湂䍁䅷䅉桂䝁䄴䅚杁䡁䅙兡楂䡁䅉兙あ䝁䅫睢畂䍁䅁兢桂䝁䄴兙湂䝁䅕兢求䝁䄴䅤杁䝁䅅䅣睂䝁䅷兡橂䝁䅅䅤灂䝁䄸杢穂䑁䅳䅉橂䡁䅕督あ䝁䄸兢灂䡁䅯党歂䍁䅁督灂䝁䅷兡橂䝁䄸杢求䡁䅍䅉ㅂ䡁䅍党歂䍁䅁兡畂䍁䅁杚獂䝁䅕䅥杁䝁䅧党桂䡁䅑党祂䍁䅁兙畂䝁䅑䅉穂䝁䅕兢灂䝁䅍睢畂䝁䅑兤橂䡁䅑睢祂䍁䅁䅤潂䝁䅕杣瑂䝁䅅䅢杁䝁䅅䅣睂䝁䅷兡橂䝁䅅䅤灂䝁䄸杢穂䑁䅳䅉桂䝁䄴䅚杁䡁䅁睢獂䡁䅫䅤求䡁䅑杣桂䝁䅙䅢ㅂ䝁䄸杣療䝁䅕䅤潂䡁䅫䅢求䝁䄴党杁䝁䅅杢歂䍁䅁兤獂䡁䅑杣桂䍁䄰䅡灂䝁䅣䅡杁䝁䄰睢獂䝁䅕睙ㅂ䝁䅷兙祂䍁䅁睤求䝁䅫睚潂䡁䅑䅉睂䝁䄸䅢㕂䝁䅕䅤潂䡁䅫䅢求䝁䄴党杁䝁䄰兙あ䝁䅕杣灂䝁䅅䅢穂䍁䅁兤穂䝁䅕䅚杁䝁䅫杢杁䡁䅣兡祂䝁䅕䅉桂䝁䄴䅚杁䝁䅍兙楂䝁䅷党杁䡁䅁杣療䡁䅑党橂䡁䅑兡療䝁䄴䅌杁䝁䅕䅢求䝁䅍䅤祂䝁䅫睙桂䝁䅷䅉灂䝁䄴督ㅂ䝁䅷兙あ䝁䅫睢畂䍁䅷䅉橂䝁䄸杢歂䡁䅕睙あ䝁䅫睢畂䍁䅁兙畂䝁䅑䅉穂䝁䅧兡求䝁䅷䅚灂䝁䄴睚獁䍁䅁䅡療䡁䅍党杁䝁䅅杢歂䍁䅁杙求䝁䅷䅤杁䡁䅁杣療䡁䅑党橂䡁䅑兡療䝁䄴䅌杁䡁䅙兡楂䡁䅉兙あ䝁䅫睢畂䍁䅁兢桂䝁䄴兙湂䝁䅕兢求䝁䄴䅤獁䍁䅁睙ㅂ䡁䅍䅡灂䝁䄸杢灂䝁䄴睚獁䍁䅁睚桂䡁䅍睡求䡁䅑兡畂䝁䅣䅉桂䝁䄴䅚杁䡁䅍党桂䝁䅷兡畂䝁䅣䅌杁䝁䅅杢歂䍁䅁杤求䝁䄴䅤灂䝁䄴睚杁䝁䅅䅣睂䝁䅷兡橂䝁䅅䅤灂䝁䄸杢穂䍁䄴䅉啂䝁䅧兡穂䍁䅁督求䝁䅣兢求䝁䄴䅤杁䡁䅍党獂䝁䅷督杁䝁䅫䅤穂䍁䅁䅣祂䝁䄸䅚ㅂ䝁䅍䅤穂䍁䅁兤畂䝁䅑党祂䍁䅁䅤潂䝁䅕䅉兂䕁䄸杕偂䕁䄴䅌杁䕁䅉兓呂䕁䅍睔獁䍁䅁䅒求䙁䅣兑䵂䍁䅷䅉䉂䙁䅉䅔偂䕁䄴䅌杁䝁䅕睕療䡁䅉杙桂䍁䅷䅉奂䙁䅉䅒獁䍁䅁睕灂䝁䅷兡橂䝁䄸杢求䍁䅁兒畂䝁䅣兡畂䝁䅕党祂䝁䅫杢湂䍁䅷䅉桂䝁䄴䅚杁䙁䅉睌楂䝁䅅睡杁䝁䄴兙瑂䝁䅕督畁䍁䅁䅖潂䝁䅕䅉偂䡁䅑䅡求䡁䅉䅉穂䝁䅕睚瑂䝁䅕杢あ䍁䅁䅣祂䝁䄸杤灂䝁䅑党穂䍁䅁党獂䝁䅅督あ䝁䄸兢求䡁䅉䅉橂䝁䄸兢睂䝁䄸杢求䝁䄴䅤穂䑁䅳䅉桂䝁䄴䅚杁䝁䅕䅢桂䡁䅍䅤療䝁䄰党祂䍁䅁杚獂䝁䄸兙あ䡁䅍䅉浂䝁䄸杣杁䝁䅷党㉂䝁䅕䅢杁䡁䅍党畂䡁䅍兡畂䝁䅣䅉灂䝁䄴䅉浂䡁䅕党獂䍁䅁䅤桂䝁䄴睡穂䍁䅷䅉瑂䝁䄸䅤療䡁䅉督獁䍁䅁兙畂䝁䅑䅉穂䡁䅑睢祂䝁䅅睚求䍁䅁䅤桂䝁䄴睡穂䍁䅁杚療䡁䅉䅉桂䡁䅁䅣獂䝁䅫睙桂䡁䅑兡療䝁䄴督杁䝁䅫杢杁䡁䅑䅡求䍁䅁睚求䝁䄴党祂䝁䅅䅢杁䝁䅫杢歂䡁䅕督あ䡁䅉兡桂䝁䅷䅉桂䝁䄴䅚杁䝁䅅兤あ䝁䄸兢療䡁䅑兡㉂䝁䅕䅉瑂䝁䅅杣牂䝁䅕䅤穂䍁䅁兤畂䝁䅑党祂䍁䅁䅤潂䝁䅕䅉䙂䕁䄴䅒噂䙁䅉䅉桂䝁䄴䅚杁䕁䄴兓啂䙁䅉睔兂䕁䅧兗䵂䍁䅁杢桂䝁䄰党穂䍁䄴䅉啂䝁䅧党杁䝁䅍睢瑂䡁䅁兙畂䡁䅫䅉㍂䝁䅅督杁䝁䅙睢ㅂ䝁䄴䅚求䝁䅑䅉灂䝁䄴䅉硁䑁䅧睍祁䍁䅁兙畂䝁䅑䅉灂䡁䅍䅉潂䝁䅕兙歂䡁䅅兤桂䡁䅉䅤求䡁䅉党歂䍁䅁兡畂䍁䅁睑潂䝁䅅杢歂䝁䅷党祂䍁䅷䅉䉂䡁䅉兡㙂䝁䄸杢桂䍁䄴䅁慃睅䅁䅕䅷䙁䅉睢灂䡁䅙兙畂䡁䅑䅉呂䝁䅍兡求䝁䄴睙求䡁䅍䅉䵂䡁䅑䅚畁䍁䅷䅉桂䍁䅁睙療䝁䄰兢求䡁䅉睙灂䝁䅅䅢瑁䡁䅍䅤桂䝁䅣党杁䝁䅉兡療䡁䅁䅡桂䡁䅉兢桂䝁䅍党ㅂ䡁䅑兡橂䝁䅅䅢杁䝁䅍睢瑂䡁䅁兙畂䡁䅫䅌杁䝁䅕杢湂䝁䅅睚求䡁䅍䅉灂䝁䄴䅉あ䝁䅧党杁䝁䅑党㉂䝁䅕䅢療䡁䅁兢求䝁䄴䅤杁䝁䅅杢歂䍁䅁睙療䝁䄰兢求䡁䅉睙灂䝁䅅䅢灂䡁䅯兙あ䝁䅫睢畂䍁䅁睢浂䍁䅁兢求䝁䅑兡橂䝁䅫杢求䡁䅍䅉浂䝁䄸杣杁䝁䅫杢浂䝁䅷兙瑂䝁䄰兙あ䝁䅫睢畂䍁䅁兙畂䝁䅑䅉灂䝁䄰兢ㅂ䝁䄴睢獂䝁䄸睚㕂䍁䅁兙祂䝁䅕兙穂䍁䄴䅉啂䝁䅧党杁䝁䅍睢瑂䡁䅁兙畂䡁䅫䅉睂䡁䅉睢㉂䝁䅫䅚求䡁䅍䅉坂䝁䅅杢あ䡁䅍䅌杁䝁䅅䅉瑂䝁䄸䅚求䝁䅷䅉あ䝁䄸䅉歂䝁䅕杤求䝁䅷睢睂䍁䅁兙畂䝁䅑䅉橂䝁䄸兢瑂䝁䅕杣橂䝁䅫兙獂䝁䅫来求䍁䅁兡あ䡁䅍䅉瑂䝁䅕䅚灂䝁䅍兡畂䝁䅕督杁䝁䅅杢歂䍁䅁䅤求䝁䅍䅡畂䝁䄸䅢療䝁䅣兡求䡁䅍䅉浂䝁䄸睙ㅂ䡁䅍兡畂䝁䅣䅉療䝁䄴䅉楂䝁䅫睢睂䝁䅧兙祂䝁䄰兙橂䝁䅕兤あ䝁䅫睙桂䝁䅷䅉楂䡁䅕督灂䝁䄴党穂䡁䅍党穂䍁䅷䅉歂䝁䅫督橂䝁䄸杤求䡁䅉入瑁䡁䅍䅤桂䝁䅣党杁䝁䅍睢瑂䡁䅁兙畂䝁䅫党穂䍁䅷䅉桂䝁䄴䅚杁䝁䅧党桂䝁䅷䅤潂䍁䅁䅤求䝁䅍䅡畂䝁䄸䅢療䝁䅣入杁䡁䅍䅤桂䡁䅉䅤ㅂ䡁䅁督畁䍁䅁兓あ䍁䅁睢浂䝁䅙党祂䡁䅍䅉坂䙁䅑兑乂䕁䅅䅌杁䝁䅅䅉畂䝁䄸杤求䝁䅷䅉あ䝁䄸䅣灂䝁䅍兙獂䍁䅁兙睂䡁䅁杣療䡁䅙党歂䍁䅁杚療䡁䅉䅉あ䝁䅧党杁䡁䅑杣求䝁䅅䅤瑂䝁䅕杢あ䍁䅁睢浂䍁䅁䅣穂䝁䄸杣灂䝁䅅督灂䡁䅍䅉桂䝁䄴䅚杁䝁䅫杢杁䝁䅑党㉂䝁䅕䅢療䡁䅁兢求䝁䄴䅤杁䝁䅙睢祂䍁䅁䅤潂䝁䅕䅉あ䡁䅉党桂䡁䅑兢求䝁䄴䅤杁䝁䄸杚杁䝁䅅䅤療䡁䅁兡橂䍁䅁䅚求䡁䅉兢桂䡁䅑兡あ䝁䅫督㝁䍁䅁兓乂䙁䅙䅖瑁䑁䅅䅎睁䑁䅉䅉桂䝁䄴䅚杁䝁䅉兙あ䝁䄸睙獂䝁䅫兢桂䝁䅉䅌杁䡁䅣䅡灂䝁䅍䅡杁䝁䅅杣求䍁䅁杚ㅂ䝁䅷䅢㕂䍁䅁䅡ㅂ䝁䄰兙畂䍁䅁兢療䝁䄴睢橂䝁䅷睢畂䝁䅅䅢杁䝁䅅杢あ䝁䅫杙療䝁䅑兡求䡁䅍䅉あ䝁䅧兙あ䍁䅁䅤桂䡁䅉睚求䡁䅑督杁䡁䅑䅡求䍁䅁杢求䝁䄸杢桂䡁䅑兙獂䍁䅁杒橂䍁䅁杣求䝁䅍党睂䡁䅑睢祂䍁䅁兡畂䍁䅁䅚求䡁䅙党獂䝁䄸䅣瑂䝁䅕杢あ䍁䅁兙橂䡁䅉睢穂䡁䅍䅉㉂䝁䅅杣灂䝁䄸兤穂䍁䅁兓湂䕁䅣兌瑂䝁䅕䅚灂䝁䅅䅤求䝁䅑䅉桂䡁䅕䅤療䝁䅫兢瑂䡁䅕杢求䍁䅁兡畂䝁䅑兡橂䝁䅅䅤灂䝁䄸杢穂䑁䅳䅉楂䡁䅉党睂䝁䄸睙灂䡁䅑兡畂䝁䅫杙獁䍁䅁兙杁䡁䅁睢あ䝁䅕杢あ䍁䅁督瑂䝁䅅䅢獂䍁䅁兢療䝁䅷党橂䡁䅕䅢求䍁䅁兡畂䝁䅧兡楂䝁䅫䅤療䡁䅉䅉療䝁䅙䅉啂䙁䅫睓祁䍁䅁兙畂䝁䅑䅉䭂䕁䅅睓硁䍁䅁兡畂䍁䅁䅚求䡁䅙党獂䝁䄸䅣瑂䝁䅕杢あ䍁䅁杚療䡁䅉䅉あ䝁䅧党杁䡁䅑杣求䝁䅅䅤瑂䝁䅕杢あ䍁䅁睢浂䍁䅁䅚求䡁䅉兢桂䡁䅑睢瑂䡁䅫睢穂䝁䅫䅤灂䡁䅍䅉桂䝁䄴䅚杁䝁䄴睢畂䍁䄰兡畂䝁䅙党橂䡁䅑兡療䡁䅕督杁䡁䅕杤求䝁䅫䅤灂䡁䅍䅌杁䝁䅅督杁䡁䅣党獂䝁䅷䅉桂䡁䅍䅉浂䝁䄸杣杁䝁䄸䅤潂䝁䅕杣杁䡁䅑䅡求䡁䅉兙睂䝁䅫党穂䍁䅁兡畂䍁䅁杤桂䡁䅉兡療䡁䅕督杁䡁䅍䅤桂䝁䅣党穂䍁䅁睢浂䍁䅁睙獂䝁䅫杢灂䝁䅍兙獂䍁䅁䅚求䡁䅙党獂䝁䄸䅣瑂䝁䅕杢あ䑁䅳䅉桂䝁䄴䅚杁䕁䄴兙瑂䝁䅫䅢ㅂ䝁䄰兙楂䍁䅷䅉桂䍁䅁杚ㅂ䝁䅷䅢㕂䍁䅁䅡ㅂ䝁䄰兙畂䍁䅁兙畂䡁䅑兡瑁䕁䅣兔瑁䕁䅍睕䝂䍁䅁兢療䝁䄴睢橂䝁䅷睢畂䝁䅅䅢杁䝁䅅杢あ䝁䅫杙療䝁䅑入杁䡁䅕杢歂䝁䅕杣杁䙁䅁䅡桂䡁䅍党杁䑁䅉䅉橂䝁䅷兡畂䝁䅫睙桂䝁䅷䅉あ䡁䅉兡桂䝁䅷䅉浂䝁䄸杣杁䡁䅑䅡求䍁䅁䅤祂䝁䅕兙あ䝁䄰党畂䡁䅑䅉療䝁䅙䅉灂䝁䄴杚獂䝁䅅兢瑂䝁䅅䅤療䡁䅉入杁䝁䅅杢歂䍁䅁兙ㅂ䡁䅑睢灂䝁䄰兢ㅂ䝁䄴党杁䝁䅑兡穂䝁䅕兙穂䝁䅕督畁䍁䅁䅖潂䝁䅕䅉橂䝁䄸兢睂䝁䅅杢㕂䍁䅁兙獂䡁䅍睢杁䡁䅁杣療䡁䅙兡歂䝁䅕督杁䝁䅑党獂䝁䅫杤求䡁䅉入杁䡁䅁䅢桂䡁䅑杚療䡁䅉兢穂䍁䅁睙療䝁䄰䅣祂䝁䅫督灂䝁䄴睚杁䝁䅷兡睂䝁䅫䅚杁䝁䄴兙畂䝁䄸䅣桂䡁䅉䅤灂䝁䅍䅢求䍁䅁䅣獂䝁䅅䅤浂䝁䄸杣瑂䍁䅁兙畂䝁䅑䅉獂䝁䅫睚桂䝁䄴䅚杁䝁䅍睢畂䝁䅯兤湂䝁䅅䅤求䍁䅁䅣獂䝁䅅䅤浂䝁䄸杣瑂䍁䄴䅉䩂䡁䅑䅉潂䝁䅅督杁䝁䅍睢獂䝁䅷兙楂䝁䄸杣桂䡁䅑兡療䝁䄴䅉桂䝁䄴䅚杁䝁䅷兡橂䝁䅕杢穂䝁䅕䅉桂䝁䅣杣求䝁䅕兢求䝁䄴䅤穂䍁䅁睤灂䡁䅑䅡杁䕁䅉睢求䝁䅧杣灂䝁䄴睚求䡁䅉䅉䩂䝁䄴睚求䝁䅷䅡求䝁䅫兢杁䕁䅫杢あ䝁䅕杣畂䝁䅅䅤灂䝁䄸杢桂䝁䅷䅌杁䕁䅣兢楂䕁䅧䅉浂䝁䄸杣杁䝁䅍睢畂䝁䅑兤橂䡁䅑兡畂䝁䅣䅉歂䝁䅫督橂䝁䄸杤求䡁䅉入杁䡁䅣睢祂䝁䅳䅉療䝁䄴䅉卂䕁䄴兑瑁䡁䅍䅣求䝁䅍兡浂䝁䅫睙杁䝁䅅䅚求䝁䄴睢穂䝁䅫杢求䍁䅁䅚求䝁䅅兢灂䝁䄴兙穂䝁䅕䅉硁䍁䅁䅤桂䡁䅉睚求䡁䅑兡畂䝁䅣䅉桂䝁䄴䅚杁䝁䄰睢歂䡁䅕䅢桂䡁䅑兡畂䝁䅣䅉橂䝁䄸兢睂䝁䄸兤畂䝁䅑督㝁䍁䅁兙畂䝁䅑䅉㍂䝁䅫䅤潂䍁䅁杓桂䡁䅁兙畂䍁䅁䅖療䝁䅉兙橂䝁䅍睢杁䕁䅫杢橂䍁䄴䅉浂䝁䄸杣杁䡁䅑䅡求䍁䅁杣灂䝁䅣䅡あ䡁䅍䅉あ䝁䄸䅉歂䝁䅕杤求䝁䅷睢睂䍁䅷䅉祂䝁䅕睚灂䡁䅍䅤求䡁䅉䅌杁䝁䅅杢歂䍁䅁兢桂䡁䅉睡求䡁䅑䅉あ䝁䅅䅣灂䝁䄴兙祂䝁䄸杚杁䝁䅫杢杁䕁䅯兙睂䝁䅅杢杁䝁䅙睢祂䍁䅁䅤潂䝁䅕䅉あ䡁䅉党桂䡁䅑兢求䝁䄴䅤杁䝁䄸杚杁䡁䅁督療䡁䅉兡桂䡁䅍兡穂䍁䅁兙畂䝁䅑䅉桂䡁䅑睢睂䝁䅫睙杁䝁䅑党祂䝁䄰兙あ䝁䅫䅤灂䡁䅍杌杁䙁䅑䅡求䍁䅁睙療䝁䄰䅣桂䝁䄴入杁䡁䅣兙穂䍁䅁杚療䡁䅕杢歂䝁䅕䅚杁䝁䅫杢杁䑁䅉䅍硁䑁䅑䅉桂䝁䄴䅚杁䝁䅫督杁䝁䅉兙穂䝁䅕䅚杁䝁䅫杢杁䕁䅷睢畂䝁䅑睢畂䍁䅷䅉あ䝁䅧党杁䙁䅕杢灂䡁䅑党歂䍁䅁睓灂䝁䄴睚歂䝁䄸兢畁䅁䅁割䅣䅁䝷䅁卂䝁䄸䅢獂䝁䅫杢穂䍁䅷䅉䩂䝁䄴睙畁䍁䅷䅉あ䝁䅧杣療䡁䅕睚潂䍁䅁兡あ䡁䅍䅉穂䡁䅕杙穂䝁䅫䅚灂䝁䅅杣灂䝁䅕督獁䍁䅁䅣祂䝁䄸杤灂䝁䅑党穂䍁䅁䅣求䡁䅍䅤杁䝁䅅杢歂䍁䅁睤灂䝁䅷䅚獂䝁䅫杚求䍁䅁睙療䝁䄴䅤祂䝁䄸䅢杁䡁䅍党祂䡁䅙兡橂䝁䅕督杁䡁䅑睢杁䡁䅉党穂䝁䅫䅚求䝁䄴䅤灂䝁䅅䅢杁䝁䅅杢歂䍁䅁睙療䝁䄰兢求䡁䅉睙灂䝁䅅䅢杁䝁䅍兤穂䡁䅑睢瑂䝁䅕杣穂䍁䅁兡畂䍁䅁䅤潂䝁䅕䅉噂䝁䄴兡あ䝁䅕䅚杁䙁䅍䅤桂䡁䅑党穂䍁䅁兙畂䝁䅑䅉灂䝁䄴䅤求䡁䅉杢桂䡁䅑兡療䝁䄴兙獂䝁䅷入畁䍁䅁䅖潂䝁䅕䅉橂䝁䄸兢睂䝁䅅杢㕂䍁䅁睢浂䝁䅙党祂䡁䅍䅉睂䝁䅕督あ䍁䅁睙療䝁䄴䅤祂䝁䄸䅢杁䡁䅍党祂䡁䅙兡橂䝁䅕督杁䡁䅑睢杁䡁䅉党穂䝁䅫䅚求䝁䄴䅤灂䝁䅅䅢杁䡁䅁杣療䡁䅁党祂䡁䅑兡求䡁䅍䅉睂䡁䅉睢あ䝁䅕睙あ䝁䅫杢湂䍁䅁杚祂䝁䄸兢杁䝁䅍睢瑂䝁䄰睢畂䍁䅁䅣求䡁䅍䅤穂䍁䅷䅉灂䝁䄴睙獂䡁䅕䅚灂䝁䄴睚杁䡁䅉睢歂䝁䅕杢あ䡁䅍䅌杁䝁䅫杢穂䝁䅕睙あ䡁䅍䅌杁䝁䅅杢歂䍁䅁睤灂䝁䅷䅚獂䝁䅫杚求䍁䄴䅉䩂䡁䅑䅉桂䝁䅷督療䍁䅁䅣祂䝁䄸杤灂䝁䅑党穂䍁䅁睤療䡁䅉睡睂䝁䅷兙橂䝁䅕䅉睂䝁䅕督あ䍁䅁睙療䝁䄴䅤祂䝁䄸䅢杁䡁䅍睢獂䡁䅕䅤灂䝁䄸杢穂䍁䅁杚療䡁䅉䅉橂䡁䅕督あ䝁䄸兢求䡁䅉督杁䝁䅅睙祂䝁䄸督穂䍁䅁杤桂䡁䅉兡療䡁䅕督杁䝁䅕杢歂䍁䅁兢桂䡁䅉睡求䡁䅑督獁䍁䅁督ㅂ䝁䅍䅡杁䝁䅅督杁䝁䅧党桂䝁䅷䅤潂䝁䅍兙祂䝁䅕䅌杁䝁䅙睢療䝁䅑督求䡁䅉杤灂䝁䅍党獁䍁䅁兙畂䝁䅑䅉獂䝁䄸睚灂䡁䅍䅤灂䝁䅍督畁䍁䅁兓畂䍁䅁兙歂䝁䅑兡あ䝁䅫睢畂䍁䅷䅉あ䝁䅧党杁䝁䅍睢瑂䡁䅁兙畂䡁䅫䅉療䝁䅙杚求䡁䅉督杁䡁䅑党祂䝁䄰兡あ䝁䅕䅉睂䡁䅉睢あ䝁䅕睙あ䝁䅫睢畂䍁䅁兙畂䝁䅑䅉桂䝁䄴睙灂䝁䅷䅢桂䡁䅉入杁䡁䅍党祂䡁䅙兡橂䝁䅕督畁䍁䅁兓あ䍁䅁督求䡁䅉杤求䡁䅍䅉橂䝁䅷兡求䝁䄴䅤穂䍁䅁䅚灂䡁䅉党橂䡁䅑䅢㕂䍁䅷䅉桂䡁䅍䅉㍂䝁䅕䅢獂䍁䅁兙穂䍁䅁䅤潂䡁䅉睢ㅂ䝁䅣䅡杁䝁䅙杣桂䝁䄴睙潂䝁䅫督求䝁䅕䅉療䡁䅁党祂䝁䅅䅤灂䝁䄸杢穂䍁䄴䅉啂䝁䅧党杁䝁䅍睢瑂䡁䅁兙畂䡁䅫䅉㍂䝁䅅督杁䝁䅙睢祂䝁䄰党祂䝁䅷入杁䝁䅳杢療䡁䅣杢杁䝁䅅督杁䙁䅉睢獂䝁䅷兡畂䡁䅍䅉䍂䡁䅉睢桂䝁䅑睙桂䡁䅍䅤灂䝁䄴睚獁䍁䅁兓畂䝁䅍䅉桂䝁䄴䅚杁䝁䅍䅡桂䝁䄴睚求䝁䅑䅉灂䡁䅑督杁䝁䄴兙瑂䝁䅕䅉あ䝁䄸䅉卂䝁䄸䅢獂䝁䅫杢穂䍁䅷䅉䩂䝁䄴睙畁䍁䅁兡畂䍁䅁免㕁䑁䅙兎畁䍁䅁杕療䝁䅷䅢灂䝁䄴督獁䍁䅁兓畂䝁䅍杌杁䡁䅣兙穂䍁䅁杚療䡁䅕杢歂䝁䅕䅚杁䝁䅫杢杁䑁䅅兏睁䑁䅅䅉桂䝁䄴䅚杁䝁䅫督杁䝁䅧党桂䝁䅑兣ㅂ䝁䅅杣あ䝁䅕杣求䝁䅑䅉灂䝁䄴䅉䉂䡁䅑䅢桂䝁䄴䅤桂䍁䅷䅉䡂䝁䅕睢祂䝁䅣兡桂䍁䄴䅁㡁䅇䅁朰䅷䙁䅉睢睂䝁䅕杣杁䙁䅑党橂䝁䅧杢療䝁䅷睢湂䝁䅫党穂䍁䅷䅉䩂䝁䄴睙畁䍁䅁䅚求䡁䅍兡湂䝁䄴督杁䝁䅅杢歂䍁䅁䅚求䡁䅙党獂䝁䄸䅣穂䍁䅁督療䝁䅙䅤㍂䝁䅅杣求䍁䅷䅉桂䝁䄴䅚杁䡁䅑党橂䝁䅧杢療䝁䅷睢湂䡁䅫䅉求䝁䄴兙楂䝁䅷党歂䍁䅁䅣祂䝁䄸䅚ㅂ䝁䅍䅤穂䍁䅁兙畂䝁䅑䅉穂䝁䄸䅢ㅂ䡁䅑兡療䝁䄴督畁䍁䅁兓あ䍁䅁睢睂䝁䅕杣桂䡁䅑党穂䍁䅁䅤潂䡁䅉睢ㅂ䝁䅣䅡杁䡁䅑䅡祂䝁䅕党杁䡁䅍党湂䝁䄰党畂䡁䅑督㙁䍁䅁兑睂䡁䅁䅢灂䝁䅍兙あ䝁䅫睢畂䍁䅁睕療䝁䅙䅤㍂䝁䅅杣求䍁䅷䅉佂䝁䅕䅤㍂䝁䄸杣牂䍁䅁睕療䝁䅙䅤㍂䝁䅅杣求䍁䅷䅉桂䝁䄴䅚杁䙁䅑党橂䝁䅧杢療䝁䅷睢湂䡁䅫䅉䙂䝁䄴兙楂䝁䅷党歂䍁䅁䅕祂䝁䄸䅚ㅂ䝁䅍䅤穂䍁䄴䅉啂䝁䅧党杁䕁䅅䅣睂䝁䅷兡橂䝁䅅䅤灂䝁䄸杢杁䙁䅍睢浂䡁䅑睤桂䡁䅉党杁䡁䅍党湂䝁䄰党畂䡁䅑䅉療䝁䅙杚求䡁䅉督杁䝁䄰兙畂䝁䅅睚求䝁䄰党畂䡁䅑䅌杁䝁䅍兙瑂䡁䅁兤穂䍁䅁督療䝁䅷兤あ䝁䅫睢畂䡁䅍䅌杁䝁䅑兡桂䝁䅣杢療䡁䅍䅤灂䝁䅍䅉桂䝁䄴䅚杁䝁䅷兙楂䝁䄸杣桂䡁䅑睢祂䡁䅫䅉灂䝁䄴杚療䡁䅉兢桂䡁䅑兡療䝁䄴䅉瑂䝁䅅杢桂䝁䅣党瑂䝁䅕杢あ䍁䅷䅉求䝁䄴䅤求䡁䅉䅣祂䝁䅫督求䍁䅁督療䝁䅙䅤㍂䝁䅅杣求䍁䅁兙畂䝁䅑䅉灂䝁䄴杚療䡁䅉兢桂䡁䅑兡療䝁䄴䅉穂䝁䄸䅢ㅂ䡁䅑兡療䝁䄴督獁䍁䅁䅤祂䝁䅅杢穂䡁䅁睢祂䡁䅑兙あ䝁䅫睢畂䍁䅁兢桂䝁䄴兙湂䝁䅕兢求䝁䄴䅤獁䍁䅁杚灂䝁䄴兙畂䝁䅍兡桂䝁䅷䅉桂䝁䄴䅚杁䝁䅍睢瑂䡁䅁䅢灂䝁䅅杢橂䝁䅕䅉瑂䝁䅅杢桂䝁䅣党瑂䝁䅕杢あ䍁䅷䅉桂䝁䄴䅚杁䝁䅍䅢療䡁䅕䅚瑁䝁䅉兙穂䝁䅕䅚杁䝁䅙兡畂䝁䅅杢橂䝁䅫兙獂䍁䅁兙畂䝁䅅䅢㕂䡁䅑兡橂䡁䅍䅉桂䝁䄴䅚杁䡁䅁党祂䝁䅙睢祂䝁䄰兙畂䝁䅍党杁䝁䄰兙畂䝁䅅睚求䝁䄰党畂䡁䅑䅉穂䝁䄸杚あ䡁䅣兙祂䝁䅕睏杁䝁䅍䅢療䡁䅕䅚瑁䝁䅉兙穂䝁䅕䅚杁䡁䅍睢浂䡁䅑睤桂䡁䅉党杁䡁䅑睢杁䡁䅑䅡求䍁䅁䅣祂䝁䄸䅣求䡁䅉䅤㕂䍁䅁兙畂䝁䅑䅉橂䝁䅅督ㅂ䝁䅅䅢あ䡁䅫䅉灂䝁䄴督ㅂ䡁䅉兙畂䝁䅍党杁䝁䅫杢歂䡁䅕督あ䡁䅉入㝁䍁䅁兙畂䝁䅑䅉穂䝁䄸杚あ䡁䅣兙祂䝁䅕䅌杁䡁䅍党祂䡁䅙兡橂䝁䅕督獁䍁䅁兙畂䝁䅑䅉あ䝁䅕睙潂䝁䄴睢獂䝁䄸睚灂䝁䅕督杁䝁䅙睢祂䍁䅁杚療䝁䄸䅚穂䝁䅕杣㉂䝁䅫睙求䍁䅁睢睂䝁䅕杣桂䡁䅑兡療䝁䄴督畁䍁䅁䅖潂䝁䅕䅉佂䝁䅕䅤㍂䝁䄸杣牂䍁䅁睕療䝁䅙䅤㍂䝁䅅杣求䍁䅁督求䝁䅣兢求䝁䄴䅤杁䡁䅁杣療䡁䅙兡歂䝁䅕督杁䝁䅍䅢療䡁䅕䅚瑁䝁䅉兙穂䝁䅕䅚杁䝁䅑兙あ䝁䅅䅌杁䝁䅍睢獂䝁䅷兙楂䝁䄸杣桂䡁䅑兡療䝁䄴䅌杁䝁䅅杢歂䍁䅁党穂䡁䅑兡瑂䝁䅅䅤灂䝁䄴睚杁䝁䅅兤あ䝁䄸兢桂䡁䅑兡療䝁䄴䅉穂䝁䄸杚あ䡁䅣兙祂䝁䅕睏杁䝁䅕䅢求䝁䅍䅤祂䝁䄸杢灂䝁䅍䅉瑂䝁䅅杣牂䝁䅕䅤睂䝁䅷兙橂䝁䅕睏杁䡁䅙兡穂䡁䅕兙獂䍁䅁党浂䝁䅙党橂䡁䅑督杁䝁䅅杢歂䍁䅁睍䕂䍁䅁睙療䝁䄴䅤求䝁䄴䅤杁䡁䅍睢浂䡁䅑睤桂䡁䅉党㝁䍁䅁睙獂䝁䄸兤歂䍁䄰杙桂䡁䅍党歂䍁䅁督療䝁䅙䅤㍂䝁䅅杣求䍁䅁杚療䡁䅉䅉あ䝁䅧党杁䝁䅷兡浂䝁䅕䅉灂䝁䄴督ㅂ䡁䅉兙畂䝁䅍党杁䝁䅅杢歂䍁䅁杚灂䝁䄴兙畂䝁䅍兡桂䝁䅷䅉穂䝁䅕杣㉂䝁䅫睙求䡁䅍䅉灂䝁䄴䅚ㅂ䡁䅍䅤祂䝁䅫党穂䑁䅳䅉穂䡁䅕䅣睂䝁䅷入杁䝁䅍䅡桂䝁䅫杢杁䡁䅍睢浂䡁䅑睤桂䡁䅉党㝁䍁䅁䅡求䝁䅅䅢あ䝁䅧䅉橂䝁䅅杣求䍁䅁督求䡁䅉杤灂䝁䅍党杁䝁䅅杢歂䍁䅁督療䝁䅙䅤㍂䝁䅅杣求䑁䅳䅉歂䝁䅅䅤桂䍁䅁兙畂䝁䅅䅢㕂䡁䅑兡橂䡁䅍䅉桂䝁䄴䅚杁䝁䅫杢浂䝁䄸杣瑂䝁䅅䅤灂䝁䄸杢㝁䍁䅁兙畂䝁䅑䅉睂䝁䅧兙祂䝁䄰兙橂䡁䅫䅉穂䝁䄸杚あ䡁䅣兙祂䝁䅕䅉穂䝁䄸䅢ㅂ䡁䅑兡療䝁䄴督畁䍁䅁䅖潂䝁䅕䅉啂䝁䅕睙潂䝁䄴睢獂䝁䄸睚㕂䍁䅁兒畂䝁䅅杙獂䝁䅕䅚杁䙁䅁杣療䝁䅑兤橂䡁䅑督杁䡁䅍党湂䝁䄰党畂䡁䅑䅉療䝁䅙杚求䡁䅉督杁䡁䅕䅢あ䡁䅉兙穂䝁䄸兤畂䝁䅑䅉桂䝁䅍睙求䡁䅍督療䡁䅉兡求䡁䅍睏杁䝁䅑兡穂䡁䅁党畂䡁䅍党祂䡁䅍䅉桂䝁䄴䅚杁䝁䄰党あ䝁䅕杣灂䝁䄴睚杁䡁䅁兤瑂䡁䅁督㝁䍁䅁睤灂䡁䅉党獂䝁䅕督穂䍁䅁督求䝁䄴督療䡁䅉䅉畂䝁䅕䅤㍂䝁䄸杣牂䍁䅁兙畂䝁䅑䅉穂䝁䄸䅢ㅂ䡁䅑兡療䝁䄴督杁䝁䅅兤あ䝁䄸兢桂䡁䅑党歂䍁䅁督ㅂ䡁䅉睚灂䝁䅍兙獂䍁䅁督橂䡁䅉兤楂䍁䅁兙畂䝁䅑䅉獂䝁䅫杢求䝁䄴䅉歂䝁䅫督睂䝁䅕杢穂䝁䅫杢湂䍁䅁党硂䡁䅕兡睂䝁䄰党畂䡁䅑睏杁䡁䅣兙あ䝁䅕杣杁䝁䄰党あ䝁䅕杣穂䑁䅳䅉療䡁䅁䅤灂䝁䅍兙獂䍁䅁兙畂䝁䅑䅉求䝁䅷党橂䡁䅑杣療䝁䄰兙湂䝁䄴党あ䝁䅫睙杁䝁䄰党桂䡁䅍兤祂䝁䅕兢求䝁䄴䅤杁䡁䅍入穂䡁䅑党瑂䡁䅍睏杁䙁䅉杒䩂䕁䅑䅉橂䝁䅅杣歂䍁䅁杣求䝁䅅䅚求䡁䅉督㝁䍁䅁兙畂䝁䅑䅉瑂䝁䅕䅚灂䝁䅍兙獂䍁䅁䅚求䡁䅙兡橂䝁䅕督畁䍁䅁兓あ䍁䅁䅚灂䡁䅍䅤祂䝁䅫杙ㅂ䡁䅑党穂䍁䅁兙畂䝁䅑䅉穂䝁䅕䅢獂䡁䅍䅉灂䡁䅑督杁䡁䅁杣療䝁䅑兤橂䡁䅑督杁䡁䅑䅡祂䝁䄸兤湂䝁䅧䅉歂䝁䅫杣求䝁䅍䅤杁䡁䅍兙獂䝁䅕督獁䍁䅁兢桂䝁䄴兤浂䝁䅅睙あ䡁䅕杣求䡁䅉督婁䍉䅁杣求䡁䅁杣求䡁䅍党畂䡁䅑兙あ䝁䅫杤求䡁䅍䅌杁䡁䅉党穂䝁䅕䅢獂䝁䅕杣穂䍁䅷䅉桂䝁䄴䅚杁䝁䅑兡穂䡁䅑杣灂䝁䅉兤あ䝁䄸杣穂䍁䄴䅉啂䝁䅧党杁䝁䅍睢瑂䡁䅁兙畂䡁䅫䅉㍂䝁䅅督杁䝁䅙睢祂䝁䄰党祂䝁䅷入杁䝁䅳杢療䡁䅣杢杁䝁䅅督杁䙁䅉睢睂䝁䅕杣杁䕁䅫杢歂䡁䅕督あ䡁䅉兡求䡁䅍䅌杁䕁䅫杢橂䍁䄴䅉桂䝁䄴䅚杁䝁䅍䅡桂䝁䄴睚求䝁䅑䅉灂䡁䅑督杁䝁䄴兙瑂䝁䅕䅉あ䝁䄸䅉卂䝁䄸䅣求䡁䅉䅉啂䝁䅕睙潂䝁䄴睢獂䝁䄸睚灂䝁䅕督獁䍁䅁兓畂䝁䅍杌杁䝁䅫杢杁䕁䅅䅣祂䝁䅫䅢杁䑁䅉䅍硁䑁䅕杌杁䙁䅑䅡求䍁䅁睙療䝁䄰䅣桂䝁䄴入杁䡁䅣兙穂䍁䅁兡畂䝁䅍睢祂䡁䅁睢祂䝁䅅䅤求䝁䅑䅉灂䝁䄴䅉硁䑁䅫䅏硁䍁䅁兙畂䝁䅑䅉灂䡁䅍䅉楂䝁䅅督求䝁䅑䅉灂䝁䄴䅉呂䝁䅅杣桂䡁䅍睢あ䝁䅅䅌杁䕁䅙䅢療䡁䅉兡歂䝁䅅杌䅁䕁圴䅁浃䅂䅁杕療䡁䅍督杁䙁䅍䅤療䡁䅉党穂䍁䅷䅉䩂䝁䄴睙畁䍁䅷䅉あ䝁䄸睚求䡁䅑䅡求䡁䅉䅉㍂䝁䅫䅤潂䍁䅁兡あ䡁䅍䅉穂䡁䅕杙穂䝁䅫䅚灂䝁䅅杣灂䝁䅕督獁䍁䅁睢睂䝁䅕杣桂䡁䅑党穂䍁䅁睢浂䝁䅙兌睂䡁䅉兡橂䝁䅕䅉祂䝁䅕䅤桂䝁䅫䅢杁䝁䅅䅣睂䝁䅅杣求䝁䅷䅉桂䝁䄴䅚杁䝁䅧睢瑂䝁䅕䅉浂䝁䅅督潂䝁䅫睢畂䍁䅁督あ䝁䄸杣求䡁䅍䅉ㅂ䝁䄴䅚求䡁䅉䅉あ䝁䅧党杁䙁䅉睢穂䡁䅍䅉䕂䡁䅉党穂䡁䅍䅉浂䝁䄸杣杁䕁䅷党穂䡁䅍䅉桂䝁䄴䅚杁䝁䅑䅚婁䡉䅍䅉䕂䕁䅫睕䑂䕁䄸兖佂䙁䅑睕杁䝁䅉杣桂䝁䄴䅚杁䝁䄴兙瑂䝁䅕督杁䝁䅫杢杁䡁䅑䅡求䍁䅁兖畂䝁䅫䅤求䝁䅑䅉呂䡁䅑兙あ䝁䅕督畁䍁䅁兓あ䡁䅍䅉穂䡁䅑睢祂䝁䅕督杁䡁䅁杣灂䝁䄰兙祂䝁䅫䅢㕂䍁䅁睢浂䝁䅙党祂䍁䅁兙睂䡁䅁兙祂䝁䅕䅢獁䍁䅁兙橂䝁䅍党穂䡁䅍睢祂䝁䅫党穂䍁䅷䅉浂䝁䄸睢あ䡁䅣党桂䡁䅉䅌杁䝁䅅杢歂䍁䅁䅡療䝁䄰党杁䝁䅙兙穂䝁䅧兡療䝁䄴督畁䍁䅁䅖潂䝁䅕䅉橂䝁䄸兢睂䝁䅅杢㕂䉁杫督杁䙁䅉睢穂䡁䅍䅉䕂䡁䅉党穂䡁䅍䅉浂䝁䄸杣杁䕁䅷党穂䡁䅍䅉穂䡁䅑睢祂䝁䅕督杁䡁䅍党獂䝁䅷䅉灂䡁䅑督杁䡁䅁杣療䝁䅑兤橂䡁䅑督杁䝁䅅䅤杁䝁䅑党睂䝁䅅杣あ䝁䄰党畂䡁䅑䅉桂䝁䄴䅚杁䡁䅍䅣求䝁䅍兡桂䝁䅷䅤㕂䍁䅁督あ䝁䄸杣求䡁䅍䅉あ䝁䄸䅉瑂䝁䅫䅚歂䝁䅷党杁䝁䅫杢橂䝁䄸兢求䍁䅁䅡療䡁䅕督求䝁䅧睢獂䝁䅑督㝁䍁䅁兙畂䝁䅑䅉歂䝁䅑升穂䍁䅁䅒䩂䙁䅍睑偂䙁䅕杔啂䙁䅍䅉穂䡁䅑睢祂䝁䅕督杁䡁䅍党獂䝁䅷䅉灂䡁䅑督杁䡁䅁杣療䝁䅑兤橂䡁䅑督杁䝁䅅䅤杁䝁䅑党睂䝁䅅杣あ䝁䄰党畂䡁䅑䅉桂䝁䄴䅚杁䝁䅑兡穂䝁䅍睢ㅂ䝁䄴䅤杁䡁䅍䅤療䡁䅉党穂䍁䅁杚療䡁䅉䅉潂䝁䄸兤穂䝁䅕䅡療䝁䅷䅚穂䍁䅁睤灂䡁䅑䅡杁䝁䄰睢歂䝁䅕杣桂䡁䅑党杁䝁䅫杢橂䝁䄸兢求䍁䄴䅉卂䝁䄸督穂䍁䅁睕あ䝁䄸杣求䡁䅍䅌杁䕁䅫杢橂䍁䄴䅉㍂䝁䅅督杁䝁䅫杢橂䝁䄸杣睂䝁䄸杣桂䡁䅑党歂䍁䅁兡畂䍁䅁免㕁䑁䅕睎杁䝁䅅杢歂䍁䅁兡穂䍁䅁䅡求䝁䅅䅚硂䡁䅕兙祂䡁䅑党祂䝁䅕䅚杁䝁䅫杢杁䕁䅑兤楂䝁䅷兡畂䍁䅷䅉䑂䝁䅅䅢灂䝁䅙睢祂䝁䄴兡桂䍁䄴䅁剃䅆䅁朱䅉䙁䅉睢㕂䝁䅅䅢杁䕁䅍兙祂䝁䅫杙楂䝁䅕兙畂䍁䅁睑祂䡁䅕兡穂䝁䅕督杁䕁䅷䅤歂䍁䄴䅉療䡁䅁党祂䝁䅅䅤求䡁䅍䅉桂䡁䅍䅉桂䍁䅁睙祂䡁䅕兡穂䝁䅕䅉橂䝁䄸兢睂䝁䅅杢㕂䍁䅁睤療䡁䅉䅢歂䡁䅣兡歂䝁䅕杌杁䙁䅑䅡求䍁䅁睙療䝁䄰䅣桂䝁䄴入杁䝁䄸䅣求䡁䅉兙あ䝁䅕督杁䝁䅍杣ㅂ䝁䅫督求䡁䅍䅉ㅂ䝁䄴䅚求䡁䅉䅉あ䝁䅧党杁䙁䅉睢㕂䝁䅅䅢杁䕁䅍兙祂䝁䅫杙楂䝁䅕兙畂䍁䅁兓畂䡁䅑党祂䝁䄴兙あ䝁䅫睢畂䝁䅅䅢獁䍁䅁睑求䝁䅷党楂䡁䅉兡あ䡁䅫䅉䑂䡁䅉兤灂䡁䅍党穂䍁䅷䅉桂䝁䄴䅚杁䙁䅍兡獂䡁䅙党祂䡁䅍党桂䍁䅁睑祂䡁䅕兡穂䝁䅕督杁䝁䅉杣桂䝁䄴䅚穂䍁䅷䅉㍂䝁䅧兡橂䝁䅧䅉橂䝁䄸兢睂䡁䅉兡穂䝁䅕䅉桂䍁䅁杣桂䝁䄴睚求䍁䅁睢浂䍁䅁兡あ䝁䅫杢求䡁䅉兙祂䝁䅫党穂䍁䄴䅉䉂䡁䅍䅉療䝁䅙䅉䝂䝁䅕杙祂䡁䅕兙祂䡁䅫䅉祁䑁䅅䅌杁䑁䅉䅍祁䑁䅑䅌杁䝁䅫䅤杁䝁䄸䅣求䡁䅉兙あ䝁䅕䅚杁䑁䅙兎杁䡁䅍䅡灂䡁䅁督畁䍁䅁杕療䡁䅫兙獂䍁䅁睑桂䡁䅉兡楂䝁䅉党桂䝁䄴䅉䑂䡁䅉兤灂䡁䅍党穂䍁䅁䅔あ䝁䅑杌杁䡁䅣兙穂䍁䅁杚療䡁䅕杢歂䝁䅕䅚杁䝁䅫杢杁䑁䅅兏㉁䑁䅧䅉桂䝁䄴䅚杁䝁䅫督杁䝁䅧党桂䝁䅑兣ㅂ䝁䅅杣あ䝁䅕杣求䝁䅑䅉灂䝁䄴䅉乂䝁䅫兙瑂䝁䅫䅌杁䕁䅙䅢療䡁䅉兡歂䝁䅅杌䅁乁坉䅁卄䅂䅁杕療䡁䅫兙獂䍁䅁睒療䝁䅷䅚獁䍁䅁兓畂䝁䅍杌獁䍁䅁䅤療䝁䅣党あ䝁䅧党祂䍁䅁睤灂䡁䅑䅡杁䝁䅫䅤穂䍁䅁督ㅂ䝁䅉督灂䝁䅑兡桂䡁䅉兡求䡁䅍䅌杁䝁䅅睙硂䡁䅕兡祂䝁䅕督杁䝁䅅杢歂䍁䅁兢桂䝁䄴兙湂䝁䅕督杁䡁䅁杣求䝁䅍兡療䡁䅕督杁䝁䄰党あ䝁䅅䅢杁䡁䅍䅤祂䝁䅕兙瑂䡁䅍䅌杁䡁䅉睢㕂䝁䅅䅢あ䝁䅫党穂䍁䅷䅉桂䝁䄴䅚杁䡁䅉党獂䝁䅅䅤求䝁䅑䅉灂䝁䄴䅤求䡁䅉党穂䡁䅑督畁䍁䅁䅖潂䝁䅕䅉橂䝁䄸兢睂䝁䅅杢㕂䍁䅁党畂䝁䅣兙湂䝁䅕督杁䝁䅫杢杁䝁䅅睙硂䡁䅕兡祂䝁䅫杢湂䍁䅁督あ䡁䅉党桂䝁䄰䅉桂䝁䄴䅚杁䡁䅉睢㕂䝁䅅䅢あ䡁䅫䅉灂䝁䄴䅤求䡁䅉党穂䡁䅑督杁䝁䄸杣杁䡁䅑睢杁䝁䅙兡畂䝁䅅杢橂䝁䅕䅉睂䡁䅉睢煂䝁䅕睙あ䡁䅍䅉あ䝁䅧兙あ䍁䅁兙祂䝁䅕䅉灂䝁䄴䅉睂䡁䅉睢歂䡁䅕睙あ䝁䅫睢畂䍁䅷䅉歂䝁䅕杤求䝁䅷睢睂䝁䄰党畂䡁䅑䅌杁䝁䄸杣杁䝁䅫杢杁䡁䅑䅡求䍁䅁党㑂䡁䅁䅢療䡁䅉兙あ䝁䅫睢畂䍁䅁督あ䝁䅅睚求䍁䅁兡畂䍁䅁党㑂䝁䅍䅡桂䝁䄴睚求䍁䅁杚療䡁䅉䅉穂䡁䅑杣求䝁䅅兢杁䝁䄸杣杁䡁䅉睢㕂䝁䅅䅢あ䡁䅫䅉灂䝁䄴䅤求䡁䅉党穂䡁䅑督獁䍁䅁睤潂䝁䅫睙潂䍁䅁䅣祂䝁䅫兢桂䡁䅉兡獂䡁䅫䅉橂䝁䄸杢穂䝁䅫督あ䡁䅍䅉療䝁䅙䅉湂䝁䄸䅢歂䍁䅷䅉穂䝁䅫䅢㉂䝁䅕杣獁䍁䅁睙療䡁䅁䅣求䡁䅉䅌杁䝁䄴兡橂䝁䅳党獂䍁䅷䅉㙂䝁䅫杢橂䍁䅷䅉獂䝁䅕兙歂䍁䅷䅉桂䝁䄴䅚杁䝁䄸䅤潂䝁䅕杣杁䝁䄰党あ䝁䅅䅢穂䍁䄴䅉䩂䡁䅑䅉療䡁䅁党祂䝁䅅䅤求䡁䅍䅉灂䝁䄴䅉あ䝁䅧党杁䙁䅕杢灂䡁䅑党歂䍁䅁睕あ䝁䅅䅤求䡁䅍䅌杁䕁䅍兙畂䝁䅅䅚桂䍁䅷䅉䑂䝁䅧兡獂䝁䅕䅌杁䡁䅑䅡求䍁䅁䅒療䝁䄰兡畂䝁䅫睙桂䝁䄴䅉卂䝁䅕䅣ㅂ䝁䅉䅢灂䝁䅍䅌杁䕁䅅兤穂䡁䅑杣桂䝁䅷兡桂䍁䅷䅉䉂䝁䅙杣灂䝁䅍兙獁䍁䅁兔求䡁䅧兡橂䝁䄸䅌杁䝁䅅杢歂䍁䅁兡畂䡁䅑党祂䝁䄴兙あ䝁䅫睢畂䝁䅅䅢獂䡁䅫杌杁䙁䅉睢㕂䝁䅅䅢杁䕁䅣睢獂䝁䅑䅌杁䕁䅫杢橂䍁䄴䅉㍂䝁䅅督杁䝁䅫杢橂䝁䄸杣睂䝁䄸杣桂䡁䅑党歂䍁䅁兡畂䍁䅁免㕁䑁䅧免杁䝁䅅杢歂䍁䅁兡穂䍁䅁䅡求䝁䅅䅚硂䡁䅕兙祂䡁䅑党祂䝁䅕䅚杁䝁䅫杢杁䕁䅑党畂䡁䅙党祂䍁䅷䅉䑂䝁䄸䅢療䡁䅉兙歂䝁䄸杌䅁䝁坅䅁兄䅄䅁杕ㅂ䡁䅍䅡杁䕁䅕杢あ䝁䅕杣睂䡁䅉兡穂䝁䅕督獁䍁䅁兓畂䝁䅍杌獁䍁䅁䅤潂䡁䅉睢ㅂ䝁䅣䅡杁䝁䅫䅤穂䍁䅁督ㅂ䝁䅉督灂䝁䅑兡桂䡁䅉兡求䡁䅍䅌杁䝁䄸䅣求䡁䅉兙あ䝁䅕督杁䝁䅅督杁䝁䅅杢杁䝁䅫杢あ䝁䅕睚祂䝁䅅䅤求䝁䅑䅉祂䝁䅕䅤桂䝁䅫䅢求䡁䅉䅉療䝁䅙䅉橂䝁䄸兢瑂䝁䅕杣橂䝁䅫兙獂䍁䅁杤求䝁䅧兡橂䝁䅷党穂䍁䅁兙畂䝁䅑䅉祂䝁䅕䅢桂䡁䅑党歂䍁䅁督求䡁䅉杤灂䝁䅍党穂䍁䅁兡畂䍁䅁䅤潂䝁䅕䅉噂䝁䄴兡あ䝁䅕䅚杁䙁䅍䅤桂䡁䅑党穂䍁䅁兙畂䝁䅑䅉䑂䝁䅅杢桂䝁䅑兙畁䍁䅁䅖潂䝁䅕䅉橂䝁䄸兢睂䝁䅅杢㕂䍁䅁睢睂䝁䅕杣桂䡁䅑党穂䍁䅁兙杁䝁䄴党あ䡁䅣睢祂䝁䅳䅉療䝁䅙䅉橂䝁䄸兢瑂䝁䅕杣橂䝁䅫兙獂䍁䅁杤求䝁䅧兡橂䝁䅷党杁䝁䅑党桂䝁䅷党祂䡁䅍䅡灂䡁䅁督杁䡁䅕杢歂䝁䅕杣杁䡁䅑䅡求䍁䅁杕ㅂ䡁䅍䅡杁䙁䅑杣ㅂ䝁䅍睡杁䕁䅍党畂䡁䅑党祂䡁䅍䅉畂䝁䅅兢求䍁䄴䅉䩂䡁䅑督杁䙁䅉兤穂䝁䅧䅉啂䡁䅉兤橂䝁䅳䅉䑂䝁䅕杢あ䝁䅕杣穂䍁䅁䅣祂䝁䅫兢桂䡁䅉兡獂䡁䅫䅉穂䝁䅕䅢獂䍁䅁睙療䝁䄰兢求䡁䅉睙灂䝁䅅䅢杁䡁䅙党潂䝁䅫睙獂䝁䅕督杁䝁䄰兙畂䡁䅕杚桂䝁䅍䅤ㅂ䡁䅉党歂䍁䅁杙㕂䍁䅁䅕求䡁䅑党祂䝁䅉兡獂䡁䅑䅌杁䕁䅫杢あ䝁䅕杣畂䝁䅅䅤灂䝁䄸杢桂䝁䅷䅌杁䕁䅧兡畂䝁䄸䅌杁䕁䅙睢祂䝁䅑䅌杁䕁䅫督ㅂ䡁䅯兤獁䍁䅁兓䑂䍁䅁村ㅂ䡁䅍䅌杁䕁䅉䅢ㅂ䝁䅕䅉䍂䝁䅫杣歂䍁䅷䅉桂䝁䄴䅚杁䕁䅑党畂䝁䄴兡穂䍁䅁兒桂䝁䅣䅢求䍁䄴䅉啂䝁䅧党杁䝁䅍睢瑂䡁䅁兙畂䡁䅫䅉桂䝁䅷督療䍁䅁睢浂䝁䅙党祂䡁䅍䅉畂䝁䅕睤杁䝁䅅杢歂䍁䅁兤穂䝁䅕䅚杁䝁䅍睢瑂䝁䄰党祂䝁䅍兡桂䝁䅷䅉㉂䝁䅕䅡灂䝁䅍䅢求䡁䅍䅌杁䝁䅅杢歂䍁䅁兙浂䡁䅑党祂䝁䄰兙祂䝁䅳党あ䍁䅁䅣桂䡁䅉䅤穂䍁䅷䅉桂䡁䅍䅉㍂䝁䅕䅢獂䍁䅁兙穂䍁䅁督求䡁䅉杤灂䝁䅍党杁䝁䅅杢歂䍁䅁杣求䡁䅁兙灂䡁䅉䅌杁䝁䅙兡畂䝁䅅杢橂䝁䅫杢湂䍁䅷䅉桂䝁䄴䅚杁䝁䅷党桂䡁䅍兡畂䝁䅣䅉桂䝁䄴䅚杁䡁䅉党畂䡁䅑兙獂䍁䅁督求䡁䅉杤灂䝁䅍党穂䑁䅳䅉桂䝁䄴䅚杁䝁䄸杚浂䝁䅕杣穂䍁䅁䅣祂䝁䄸䅣求䡁䅉䅤㕂䍁䅁兙畂䝁䅑䅉橂䝁䅅督ㅂ䝁䅅䅢あ䡁䅫䅉灂䝁䄴督ㅂ䡁䅉兙畂䝁䅍党獁䍁䅁兡畂䝁䅍䅢ㅂ䝁䅑兡畂䝁䅣䅉橂䝁䄸䅢獂䝁䅫督灂䝁䄸杢杁䝁䅅杢歂䍁䅁䅢灂䝁䅅杙灂䝁䅷兡あ䡁䅫䅉灂䝁䄴督ㅂ䡁䅉兙畂䝁䅍党杁䝁䄸杢杁䝁䅍睢瑂䝁䄰党祂䝁䅍兡桂䝁䅷䅉㉂䝁䅕䅡灂䝁䅍䅢求䡁䅍䅌杁䝁䅍兙祂䝁䅣睢杁䝁䅫杢穂䡁䅕杣桂䝁䄴睙求䍁䅷䅉桂䝁䄴䅚杁䝁䅍杣求䝁䅑兡あ䍁䅁䅢灂䝁䅙党杁䝁䅫杢穂䡁䅕杣桂䝁䄴睙求䍁䅁䅣祂䝁䄸䅚ㅂ䝁䅍䅤穂䍁䄴䅉䩂䝁䄴䅉桂䝁䅑䅚灂䡁䅑兡療䝁䄴䅌杁䝁䅫䅤杁䡁䅁杣療䡁䅙兡歂䝁䅕督杁䝁䅕兣ㅂ䝁䅫䅣瑂䝁䅕杢あ䍁䅁兡畂䡁䅍䅤桂䝁䅷䅢桂䡁䅑兡療䝁䄴䅉桂䝁䄴䅚杁䡁䅉党睂䝁䅅兡祂䍁䅷䅉睂䝁䅅杣あ䡁䅍䅉灂䝁䄴督あ䝁䅅䅢獂䝁䅅䅤灂䝁䄸杢獁䍁䅁兙畂䝁䅑䅉睂䝁䅅兡畂䡁䅑䅉桂䝁䄴䅚杁䝁䅉睢歂䡁䅫䅉祂䝁䅕䅣桂䝁䅫杣杁䡁䅍党祂䡁䅙兡橂䝁䅕督㝁䍁䅁杢求䡁䅣䅉㉂䝁䅕䅡灂䝁䅍䅢求䍁䅁䅣祂䝁䅕兌歂䝁䅕䅢灂䡁䅙党祂䡁䅫䅉灂䝁䄴督睂䝁䅕睙あ䝁䅫睢畂䍁䅷䅉あ䡁䅉兤橂䝁䅳䅉瑂䝁䄸䅚灂䝁䅙兡橂䝁䅅䅤灂䝁䄸杢獁䍁䅁兙畂䝁䅑䅉畂䝁䅅䅤ㅂ䡁䅉兙獂䍁䅁睚桂䡁䅍䅉浂䡁䅕党獂䍁䅁督㕂䡁䅍䅤求䝁䄰䅉灂䝁䄴督あ䝁䅅䅢獂䝁䅅䅤灂䝁䄸杢杁䡁䅍党祂䡁䅙兡橂䝁䅕督獁䍁䅁杙療䝁䅑入獁䍁䅁睙潂䝁䅅督穂䝁䅫督杁䡁䅕䅣浂䝁䅫䅤あ䝁䅫杢湂䍁䅷䅉桂䝁䄴䅚杁䝁䅍睢瑂䡁䅁睢畂䝁䅕杢あ䍁䅁兡畂䡁䅍䅤桂䝁䅷䅢桂䡁䅑兡療䝁䄴䅉穂䝁䅕杣㉂䝁䅫睙求䡁䅍睏杁䝁䅅杢歂䍁䅁杤求䝁䅧兡橂䝁䅷党杁䡁䅑党獂䝁䅕兢桂䡁䅑兡橂䡁䅍䅉睂䡁䅉睢歂䡁䅕睙あ䡁䅍䅌杁䝁䅅督杁䡁䅣党獂䝁䅷䅉桂䡁䅍䅉穂䝁䅕䅢獂䡁䅍䅉畂䝁䅕睤杁䝁䅅杢歂䍁䅁兤穂䝁䅕䅚杁䡁䅑杣桂䝁䅫䅢求䡁䅉督獁䍁䅁兙畂䝁䅑䅉あ䝁䅫杣求䡁䅍䅉浂䝁䄸杣杁䡁䅕督求䍁䅁睢畂䍁䅁睙療䝁䄰兢求䡁䅉睙灂䝁䅅䅢杁䡁䅙党潂䝁䅫睙獂䝁䅕督畁䍁䅁䅖潂䝁䅕䅉橂䝁䄸兢睂䝁䅅杢㕂䍁䅁督求䡁䅉杤求䡁䅍䅉祂䝁䅕睚灂䝁䄸杢桂䝁䅷䅉桂䝁䄴䅚杁䝁䄴兙あ䝁䅫睢畂䝁䅅䅢杁䝁䅙䅢求䝁䅕䅤穂䍁䅷䅉橂䝁䄸杣睂䝁䄸杣桂䡁䅑兡療䝁䄴督獁䍁䅁䅢療䝁䅍兙獂䍁䅁兙畂䝁䅑䅉穂䡁䅑兙あ䝁䅕䅉湂䝁䄸杤求䡁䅉杢瑂䝁䅕杢あ䡁䅍䅌杁䝁䅅杢歂䍁䅁睢㍂䝁䄴党祂䍁䄰睢睂䝁䅕杣桂䡁䅑睢祂䡁䅍杌杁䕁䅫䅤杁䝁䄸䅣求䡁䅉兙あ䝁䅕督杁䝁䅅䅉畂䝁䅕䅤㍂䝁䄸杣牂䍁䅁睢浂䍁䅁睙求䝁䄴䅤求䡁䅉督杁䝁䅷睢橂䝁䅅䅤求䝁䅑䅉灂䝁䄴䅉あ䝁䅧党杁䡁䅍䅤桂䡁䅑党穂䍁䅁睢浂䍁䅁兑獂䝁䅅杙桂䝁䄰兙獁䍁䅁兑祂䝁䅫来療䝁䄴兙獁䍁䅁兑祂䝁䅳兙畂䡁䅍兙穂䍁䅷䅉䑂䝁䅅䅢灂䝁䅙睢祂䝁䄴兡桂䍁䅷䅉䑂䝁䄸䅢療䡁䅉兙歂䝁䄸䅌杁䕁䅙䅢療䡁䅉兡歂䝁䅅䅌杁䕁䅣党療䡁䅉睚灂䝁䅅䅌杁䕁䅫䅚桂䝁䅧睢獁䍁䅁兓獂䝁䅷兡畂䝁䄸兡穂䍁䅷䅉䩂䝁䄴䅚灂䝁䅅杢桂䍁䅷䅉䱂䝁䅅杢穂䝁䅅督獁䍁䅁睓求䝁䄴䅤ㅂ䝁䅍睡㕂䍁䅷䅉乂䝁䅫督穂䝁䄸兤祂䝁䅫䅌杁䕁䄴党㉂䝁䅅䅚桂䍁䅷䅉佂䝁䅕睤杁䕁䄰党㑂䝁䅫睙療䍁䅷䅉佂䝁䄸杣あ䝁䅧䅉䑂䝁䅅杣療䝁䅷兡畂䝁䅅䅌杁䕁䄸䅡灂䝁䄸䅌杁䕁䄸睡獂䝁䅅䅡療䝁䄰兙獁䍁䅁䅕求䝁䄴杢穂䡁䅫䅢㉂䝁䅅杢灂䝁䅅䅌杁䙁䅑党畂䝁䄴党穂䡁䅍党求䍁䅷䅉啂䝁䅕䅥桂䡁䅍䅌杁䙁䅕䅤桂䝁䅧䅌杁䙁䅙兡祂䝁䅣兡畂䝁䅫兙獁䍁䅁兙畂䝁䅑䅉偂䝁䄴䅤桂䡁䅉兡療䍁䄴䅉卂䡁䅕督潂䍁䅁兒畂䡁䅑党祂䡁䅁杣灂䡁䅍党穂䍁䅷䅉䩂䝁䄴睙畁䍁䅁睤桂䡁䅍䅉灂䝁䄴睙療䡁䅉䅣療䡁䅉兙あ䝁䅕䅚杁䝁䅫杢杁䑁䅅兏㉁䑁䅕䅉桂䝁䄴䅚杁䝁䅫督杁䝁䅧党桂䝁䅑兣ㅂ䝁䅅杣あ䝁䅕杣求䝁䅑䅉灂䝁䄴䅉佂䝁䅕睤杁䕁䅉杣桂䡁䅕杢浂䝁䅕䅢穂䍁䅷䅉啂䝁䅕䅥桂䡁䅍杌䅁䕁奅䅁卂䅂䅁杕㕂䝁䅅杢杁䙁䅍䅣求䝁䅍兡桂䝁䅷䅤㕂䍁䅁䅓療䝁䅷䅚灂䝁䄴睚穂䍁䅷䅉䩂䝁䄴睙畁䍁䅁睢睂䝁䅕杣桂䡁䅑党穂䍁䅁兙穂䍁䅁兙杁䡁䅍党祂䡁䅙兡橂䝁䅕䅉睂䡁䅉睢㉂䝁䅫䅚求䡁䅉䅉療䝁䅙䅉穂䡁䅁党橂䝁䅫兙獂䡁䅑入杁䡁䅁杣療䝁䅑兤橂䡁䅑督杁䝁䅅杢歂䍁䅁督療䝁䅷兤あ䝁䅫睢畂䡁䅍䅉浂䝁䄸杣杁䝁䅫杢穂䡁䅕杣桂䝁䄴睙求䍁䅁杙祂䝁䄸睡求䡁䅉督獁䍁䅁兙湂䝁䅕杢あ䡁䅍䅌杁䝁䅅杢歂䍁䅁睙桂䡁䅉杣灂䝁䅕杣穂䍁䅁兡畂䍁䅁䅤潂䝁䅕䅉噂䝁䄴兡あ䝁䅕䅚杁䙁䅍䅤桂䡁䅑党穂䍁䅷䅉䑂䝁䅅杢桂䝁䅑兙獁䍁䅁䅤潂䝁䅕䅉噂䝁䄴兡あ䝁䅕䅚杁䕁䅳兡畂䝁䅣䅚療䝁䄰䅌杁䕁䅕兤祂䝁䄸䅣求䍁䅷䅉桂䝁䄴䅚杁䙁䅍兡畂䝁䅣兙睂䝁䄸杣求䍁䄴䅉䩂䡁䅑䅉療䝁䅙杚求䡁䅉督杁䝁䅑兡穂䡁䅑杣灂䝁䅉兤あ䝁䅫睢畂䍁䅷䅉ㅂ䝁䄴䅚求䡁䅉睤祂䝁䅫䅤灂䝁䄴睚獁䍁䅁䅣祂䝁䄸䅚ㅂ䝁䅍䅤杁䝁䅑党㉂䝁䅕䅢療䡁䅁兢求䝁䄴䅤獁䍁䅁兙歂䝁䄰兡畂䝁䅫督あ䡁䅉兙あ䝁䅫睢畂䍁䅷䅉桂䝁䄴䅚杁䡁䅉兡穂䝁䅳䅉瑂䝁䅅杢桂䝁䅣党瑂䝁䅕杢あ䍁䅁督求䡁䅉杤灂䝁䅍党穂䍁䅁杙㕂䍁䅁兙橂䡁䅑兡畂䝁䅣䅉桂䡁䅍䅉桂䍁䅁睤潂䝁䄸䅢求䡁䅍兙獂䝁䅕䅉楂䡁䅉睢牂䝁䅕杣杁䝁䅅杢歂䍁䅁兙杁䝁䄰兙畂䝁䅅睚灂䝁䄴睚杁䡁䅕杢歂䝁䅕杣㍂䡁䅉兡あ䝁䅕杣畁䍁䅁䅖潂䝁䅕䅉橂䝁䄸兢睂䝁䅅杢㕂䍁䅁督求䡁䅉杤求䡁䅍䅉橂䝁䄸兢瑂䝁䅕杣橂䝁䅫兙獂䍁䅷䅉灂䝁䄴䅚ㅂ䡁䅍䅤祂䝁䅫兙獂䍁䅷䅉灂䝁䄴督あ䝁䅫䅤ㅂ䡁䅑兡療䝁䄴兙獂䍁䅷䅉桂䝁䄴䅚杁䝁䅣睢㉂䝁䅕杣畂䝁䄰党畂䡁䅑䅉穂䝁䅕睙あ䝁䄸杣穂䍁䄴䅉卂䡁䅫兙畂䍁䅁睕睂䝁䅕睙灂䝁䅅䅢あ䡁䅫䅉䥂䝁䄸䅢歂䝁䅫杢湂䡁䅍䅌杁䕁䅫杢橂䍁䄴䅉㍂䝁䅅督杁䝁䅙睢ㅂ䝁䄴䅚求䝁䅑䅉灂䝁䄴䅉祁䑁䅁免睁䍁䅁兙畂䝁䅑䅉灂䡁䅍䅉潂䝁䅕兙歂䡁䅅兤桂䡁䅉䅤求䡁䅉党歂䍁䅁兡畂䍁䅁睑潂䝁䅫睙桂䝁䅣睢獁䍁䅁兓獂䝁䅷兡畂䝁䄸兡穂䍁䄴䅁䑂䅇䅁杢䄰䙁䅉入歂䝁䅕杣杁䙁䅍入穂䡁䅑党瑂䍁䅷䅉䩂䝁䄴睙畁䍁䅁睢睂䝁䅕杣桂䡁䅑党穂䍁䅁兙穂䍁䅁兙杁䝁䅷睢湂䝁䅫督あ䝁䅫睙穂䍁䅁兙畂䝁䅑䅉あ䡁䅉兙畂䡁䅍䅣療䡁䅉䅤桂䡁䅑兡療䝁䄴䅉橂䝁䄸兢睂䝁䅅杢㕂䍁䅁睤療䡁䅉䅢歂䡁䅣兡歂䝁䅕杌杁䕁䅫䅤杁䝁䄸䅣求䡁䅉兙あ䝁䅕督杁䡁䅑䅡祂䝁䄸兤湂䝁䅧䅉あ䝁䅧杣求䝁䅕䅉穂䝁䅕睚瑂䝁䅕杢あ䡁䅍杏杁䕁䅙䅢求䝁䅕䅤杁䕁䄰兙畂䝁䅅睚求䝁䄰党畂䡁䅑䅉呂䝁䄸䅢ㅂ䡁䅑兡療䝁䄴督杁䍁䅧杒乂䙁䅍克獁䍁䅁睕ㅂ䡁䅁䅣獂䡁䅫䅉䑂䝁䅧兙灂䝁䄴䅉呂䝁䄸䅢ㅂ䡁䅑兡療䝁䄴督杁䍁䅧睕䑂䙁䅍克獁䍁䅁兙畂䝁䅑䅉䕂䝁䅕䅚灂䝁䅍兙あ䝁䅕䅚杁䙁䅑杣桂䝁䄴督睂䝁䄸杣あ䝁䅅䅤灂䝁䄸杢杁䙁䅍睢獂䡁䅕䅤灂䝁䄸杢穂䍁䅁䅋䕂䙁䅑睕灁䍁䄴䅉啂䝁䅧党杁䕁䅙兔呂䍁䅁督求䝁䅣兢求䝁䄴䅤杁䝁䄸杚浂䝁䅕杣穂䍁䅁杚ㅂ䝁䅷䅢瑁䡁䅍党祂䡁䅙兡橂䝁䅕䅉獂䝁䅕兙穂䝁䅫杢湂䍁䅁兙畂䝁䅑䅉獂䝁䅕兙穂䝁䅫杢湂䍁䅁睤灂䡁䅑䅡杁䝁䅙䅢求䡁䅧兡楂䝁䅷党杁䝁䄰兙灂䝁䄴䅤求䝁䄴兙畂䝁䅍党杁䝁䄸䅣あ䝁䅫睢畂䡁䅍睏杁䝁䅍睢瑂䝁䄰党祂䝁䅍兡桂䝁䅷䅉㉂䝁䅕䅡灂䝁䅍䅢求䍁䅁杣求䝁䄴䅤桂䝁䅷睏杁䝁䄰兙灂䝁䄴䅤求䝁䄴兙畂䝁䅍党杁䡁䅍党祂䡁䅙兡橂䝁䅕督㝁䍁䅁䅚灂䝁䅣兡あ䝁䅅䅢杁䝁䅅杢歂䍁䅁䅤求䝁䅍䅡畂䝁䄸䅢療䝁䅣入杁䡁䅍兤睂䡁䅁睢祂䡁䅑䅉穂䝁䅕杣㉂䝁䅫睙求䡁䅍睏杁䝁䅙兤求䝁䅷䅉穂䝁䅕杣㉂䝁䅫睙求䡁䅍睏杁䝁䅅杢歂䍁䅁杚ㅂ䝁䅕䅢杁䡁䅁䅢桂䝁䄴杢灂䝁䄴睚杁䝁䅅杢歂䍁䅁䅤桂䡁䅧䅉祂䝁䅕䅣療䡁䅉䅤灂䝁䄴睚獁䍁䅁睙桂䡁䅉䅚穂䍁䅷䅉桂䝁䄴䅚杁䝁䄰睢畂䝁䅫䅤療䡁䅉兡畂䝁䅣䅉穂䝁䅕杣㉂䝁䅫睙求䡁䅍䅌杁䝁䅅杢歂䍁䅁睙求䝁䄴䅤祂䝁䅅䅢灂䡁䅯党歂䍁䅁杙灂䝁䅷䅢灂䝁䄴睚獁䍁䅁兙穂䍁䅁睤求䝁䅷䅢杁䝁䅅督杁䡁䅍党獂䝁䅷督杁䡁䅕督求䝁䅑䅉㉂䝁䅕䅡灂䝁䅍䅢求䡁䅍䅉あ䝁䅧杣療䡁䅕睚潂䍁䅁兡あ䡁䅍䅉祂䝁䅕䅤桂䝁䅫䅢杁䡁䅍兙獂䝁䅕督杁䝁䅍党畂䡁䅑党祂䡁䅍䅉桂䝁䄴䅚杁䡁䅣睤㍂䍁䄴杣㕂䝁䅑党祂䍁䄴睙療䝁䄰睌ㅂ䡁䅍党歂䍁䄰䅤祂䡁䅕睙牂䡁䅍䅉㍂䝁䅕杙穂䝁䅫䅤求䍁䄴䅉啂䝁䅧党杁䕁䅑䅖呂䍁䅁督求䝁䅣兢求䝁䄴䅤杁䝁䄸杚浂䝁䅕杣穂䍁䅁䅤ㅂ䡁䅉杢牂䝁䅕入杁䡁䅑杣桂䝁䄴督睂䝁䄸杣あ䝁䅅䅤灂䝁䄸杢獁䍁䅁杤求䝁䅧兡橂䝁䅷党穂䍁䅷䅉歂䡁䅉兡㉂䝁䅕杣穂䍁䅷䅉瑂䝁䅅杢桂䝁䅣党瑂䝁䅕杢あ䍁䅷䅉桂䝁䄴䅚杁䝁䅅䅚瑂䝁䅫杢灂䡁䅍䅤祂䝁䅅䅤灂䡁䅙党杁䡁䅍党祂䡁䅙兡橂䝁䅕督獁䍁䅁兙穂䍁䅁睤求䝁䅷䅢杁䝁䅅督杁䡁䅉睢ㅂ䡁䅑兡畂䝁䅣䅉桂䝁䄴䅚杁䡁䅍睙潂䝁䅕䅚ㅂ䝁䅷兡畂䝁䅣䅌杁䝁䅙䅢求䝁䅕䅤杁䡁䅍兡㙂䝁䅫杢湂䍁䅷䅉穂䝁䅅杚求䡁䅑入獁䍁䅁杣求䝁䅣兤獂䝁䅅䅤療䡁䅉入杁䝁䅍睢瑂䡁䅁䅢灂䝁䅅杢橂䝁䅕䅌杁䡁䅉兡穂䝁䅳䅉瑂䝁䅅杢桂䝁䅣党瑂䝁䅕杢あ䍁䅷䅉桂䝁䄴䅚杁䡁䅑党橂䝁䅧杢療䝁䅷睢湂䡁䅫䅉桂䝁䄴䅚杁䝁䅍睢瑂䝁䄰兤畂䝁䅫睙桂䡁䅑兡療䝁䄴䅉穂䡁䅫督あ䝁䅕兢穂䍁䅁督ㅂ䡁䅁䅣療䡁䅉䅤杁䡁䅍党祂䡁䅙兡橂䝁䅕督畁䍁䅁䅖潂䝁䅕䅉呂䕁䅍睕杁䡁䅍党湂䝁䄰党畂䡁䅑䅉橂䝁䄸兢睂䡁䅉兡穂䝁䅕督杁䝁䅑兡穂䡁䅑杣灂䝁䅉兤あ䝁䅫睢畂䍁䅁兢桂䝁䄴兙湂䝁䅕兢求䝁䄴䅤杁䡁䅍党祂䡁䅙兡橂䝁䅕督獁䍁䅁督ㅂ䝁䅍䅡杁䝁䅅督杁䝁䅍睢療䡁䅉䅚灂䝁䄴兙あ䝁䅫杢湂䍁䅁睤桂䡁䅉党潂䝁䄸兤穂䝁䅫杢湂䍁䅁兙畂䝁䅑䅉あ䡁䅉兙畂䡁䅍䅣療䡁䅉䅤桂䡁䅑兡療䝁䄴䅉浂䝁䄸杣杁䝁䅫杢楂䝁䄸兤畂䝁䅑䅉桂䝁䄴䅚杁䝁䄸兤あ䝁䅉睢ㅂ䝁䄴䅚杁䝁䄰兙あ䝁䅕杣灂䝁䅅䅢杁䝁䅙䅢療䡁䅣督㝁䍁䅁兢桂䝁䄴兙湂䝁䅫杢湂䍁䅁兡瑂䡁䅁睢祂䡁䅑䅉桂䝁䄴䅚杁䝁䅕䅥睂䝁䄸杣あ䍁䅁杚療䡁䅉䅉灂䝁䄴䅤求䡁䅉杢桂䡁䅑兡療䝁䄴兙獂䍁䅁督潂䝁䅫䅣瑂䝁䅕杢あ䡁䅍睏杁䝁䅍睢療䡁䅉䅚灂䝁䄴兙あ䝁䅫杢湂䍁䅁条ㅂ䡁䅍䅤瑁䝁䅫杢瑁䡁䅑兡瑂䝁䅕䅉祂䝁䅕䅣獂䝁䅕杢灂䡁䅍䅡瑂䝁䅕杢あ䍁䅁睢浂䍁䅁睙療䝁䄰䅣療䝁䄴党畂䡁䅑䅉睂䝁䅅杣あ䡁䅍䅉あ䝁䄸䅉瑂䝁䅅杢ㅂ䝁䅙兙橂䡁䅑兤祂䝁䅫杢湂䍁䅁兙畂䝁䅑䅉浂䝁䅫杢桂䝁䅷䅉桂䡁䅍督求䝁䄰杙獂䡁䅫睏杁䝁䅅杢歂䍁䅁睢浂䝁䅙党祂䝁䅫杢湂䍁䅁督潂䝁䅫䅣瑂䝁䅕杢あ䍁䅁䅚求䝁䅷兡㉂䝁䅕杣㕂䍁䅁䅤療䍁䅁䅚灂䡁䅍䅤祂䝁䅫杙ㅂ䡁䅑兡療䝁䄴䅉橂䝁䅕杢あ䝁䅕杣穂䍁䅁睢祂䍁䅁党畂䝁䅑䅉歂䝁䅕䅢灂䡁䅙党祂䡁䅫䅉睂䝁䄸兡畂䡁䅑督獁䍁䅁兙穂䍁䅁睤求䝁䅷䅢杁䝁䅅督杁䝁䅕兌橂䝁䄸兢瑂䝁䅕杣橂䝁䅕䅉浂䡁䅕䅢浂䝁䅫䅢獂䝁䄰党畂䡁䅑杌杁䙁䅑䅡灂䡁䅍䅉穂䝁䅕睚瑂䝁䅕杢あ䍁䅁兙獂䡁䅍睢杁䝁䄸杚浂䝁䅕杣穂䍁䅁杤桂䝁䅷兤求䍁䅁兙歂䝁䅑党歂䍁䅁督求䡁䅉杤灂䝁䅍党穂䍁䅷䅉穂䡁䅕睙潂䍁䅁兙穂䍁䅁䅢灂䝁䅣䅡あ䍁䅁兙穂䡁䅍党瑂䝁䅉䅢㕂䍁䅷䅉睂䝁䅅睙牂䝁䅅睚灂䝁䄴睚杁䝁䅅杢歂䍁䅁杣求䝁䅙兤祂䝁䅉兡穂䝁䅧兢求䝁䄴䅤獁䍁䅁兙畂䝁䅑䅉橂䝁䄸杢あ䡁䅉兙橂䡁䅑䅉睂䝁䅅睙牂䝁䅅睚灂䝁䄴睚杁䝁䅅杢歂䍁䅁兢桂䝁䄴兤浂䝁䅅睙あ䡁䅕杣灂䝁䄴睚㝁䍁䅁䅤祂䝁䅅杢穂䡁䅁睢祂䡁䅑兙あ䝁䅫睢畂䍁䅁兢桂䝁䄴兙湂䝁䅕兢求䝁䄴䅤杁䝁䅅杢歂䍁䅁杙祂䝁䄸睡求䡁䅉兙湂䝁䅕䅉穂䝁䅕杣㉂䝁䅫睙求䡁䅍䅌杁䡁䅍兤橂䝁䅧䅉桂䡁䅍䅉穂䝁䅧兡睂䝁䄰党畂䡁䅑䅉療䡁䅁䅤灂䝁䄰兡㙂䝁䅅䅤灂䝁䄸杢獁䍁䅁䅢療䝁䅅䅚杁䡁䅍睙潂䝁䅕䅚ㅂ䝁䅷兡畂䝁䅣䅌杁䝁䅅杢歂䍁䅁䅚求䝁䅷兡㉂䝁䅕杣㕂䍁䅁睙療䝁䄴杚灂䡁䅉兢桂䡁䅑兡療䝁䄴䅉穂䝁䅕杣㉂䝁䅫睙求䡁䅍睏杁䡁䅁杣療䝁䅙党穂䡁䅍兡療䝁䄴兙獂䍁䅁督求䡁䅉杤灂䝁䅍党穂䑁䅳䅉桂䝁䄴䅚杁䝁䅕兌橂䝁䄸兢瑂䝁䅕杣橂䝁䅕䅉桂䝁䄴䅚杁䝁䅷兙穂䡁䅑䅉瑂䝁䅫䅢求䍁䅁督求䡁䅉杤灂䝁䅍党穂䍁䄴䅉啂䝁䅧党杁䝁䅍睢瑂䡁䅁兙畂䡁䅫䅉㍂䝁䅅督杁䝁䅙睢ㅂ䝁䄴䅚求䝁䅑䅉灂䝁䄴䅉硁䑁䅫睍穁䍁䅁兙畂䝁䅑䅉灂䡁䅍䅉潂䝁䅕兙歂䡁䅅兤桂䡁䅉䅤求䡁䅉党歂䍁䅁兡畂䍁䅁睑療䡁䅉兙獂䍁䅁睒桂䝁䅉䅢求䡁䅍䅌杁䕁䅙䅢療䡁䅉兡歂䝁䅅杌䅁䕁契䅁㡃杄䅁睕流䙁䅁䅉䡂䝁䅷睢楂䝁䅅䅢杁䕁䅫杢橂䍁䄴䅌杁䡁䅑睢湂䝁䅕䅤潂䝁䅕杣杁䡁䅣兡あ䝁䅧䅉灂䡁䅑督杁䡁䅍兤楂䡁䅍兡歂䝁䅫兙祂䝁䅫党穂䍁䅷䅉睂䡁䅉睢㉂䝁䅫䅚求䡁䅍䅉橂䡁䅉党歂䝁䅫䅤杁䡁䅉兙あ䝁䅫杢湂䡁䅍䅌杁䝁䅉党畂䝁䅍䅡瑂䝁䅅杣牂䡁䅍䅌杁䝁䅅杢桂䝁䅷入あ䝁䅫睙穂䍁䅷䅉桂䝁䄴䅚杁䡁䅣睢祂䝁䅳杚獂䝁䄸睤杁䡁䅍睢獂䡁䅕䅤灂䝁䄸杢穂䍁䅁兡畂䍁䅁䅤潂䝁䅕䅉湂䝁䅷睢楂䝁䅅䅢杁䝁䅍兙睂䝁䅫䅤桂䝁䅷䅌杁䝁䅍睢瑂䝁䄰睢歂䝁䅫䅤㕂䍁䅷䅉桂䝁䄴䅚杁䝁䅅兤あ䝁䄸兢療䡁䅑兡㉂䝁䅕䅉瑂䝁䅅杣牂䝁䅕䅤穂䍁䄴䅉䩂䡁䅑䅉療䡁䅁党祂䝁䅅䅤求䡁䅍䅉あ䝁䅧杣療䡁䅕睚潂䍁䅁杚灂䡁䅙党杁䡁䅍党湂䝁䄰党畂䡁䅑督㙁䍁䅁睕流䙁䅁䅉䡂䝁䅷睢楂䝁䅅䅢杁䕁䄰兙祂䝁䅳党あ䍁䅁兓畂䡁䅑党獂䝁䅷兡湂䝁䅕杢橂䝁䅕䅌杁䙁䅍杊兂䍁䅁睒獂䝁䄸杙桂䝁䅷䅉卂䝁䅅䅤灂䝁䄴睚穂䍁䅷䅉呂䍁䅙䅕杁䕁䅣䅢療䝁䅉兙獂䍁䅁睑療䝁䄰兢療䝁䅑兡あ䡁䅫䅉䩂䝁䄴督灂䝁䅣䅡あ䡁䅍䅌杁䙁䅍杊兂䍁䅁睒獂䝁䄸杙桂䝁䅷䅉乂䝁䄸杙灂䝁䅷兡あ䡁䅫䅌杁䝁䅅杢歂䍁䅁睕流䙁䅁䅉䕂䝁䄸睤杁䕁䅯睢畂䝁䅕督杁䕁䅫杢歂䝁䅫睙求䡁䅍杌杁䙁䅑䅡求䍁䅁睕流䙁䅁䅉䡂</t>
  </si>
  <si>
    <t>䝁䅷睢楂䝁䅅䅢杁䕁䄰兙祂䝁䅳党あ䍁䅁兓畂䡁䅑党獂䝁䅷兡湂䝁䅕杢橂䝁䅕䅉穂䝁䅕睚瑂䝁䅕杢あ䍁䅁䅣祂䝁䄸杤灂䝁䅑党穂䍁䅁兢ㅂ䝁䅷䅤灂䍁䄰兙穂䡁䅍党あ䍁䄰睙獂䝁䅅督穂䍁䅁䅚桂䡁䅑兙杁䝁䅅杢歂䍁䅁兙畂䝁䅅䅢㕂䡁䅑兡橂䡁䅍䅉灂䝁䄴䅤求䝁䅣杣桂䡁䅑党歂䍁䅁睤灂䡁䅑䅡杁䡁䅁兤祂䡁䅁睢穂䝁䅕兌楂䡁䅕兡獂䡁䅑䅉㍂䝁䄸杣牂䝁䅙䅢療䡁䅣䅉穂䝁䄸䅢ㅂ䡁䅑兡療䝁䄴督畁䍁䅁䅖潂䝁䅫督杁䡁䅍党湂䝁䄰党畂䡁䅑䅉療䝁䅙杚求䡁䅉督杁䕁䅑党穂䝁䅳䅤療䡁䅁䅌杁䝁䅅䅉睂䡁䅉睢歂䡁䅕睙あ䍁䅁督ㅂ䝁䅫䅤求䍁䅁䅤潂䝁䅅䅤杁䡁䅁杣療䡁䅙兡歂䝁䅕督杁䝁䅑兙あ䝁䅅䅌杁䝁䅅杢桂䝁䅷入あ䝁䅫睙穂䍁䅷䅉桂䝁䄴䅚杁䡁䅑䅡灂䡁䅉䅚瑁䡁䅁兙祂䡁䅑入杁䡁䅉党穂䝁䅕兙祂䝁䅍䅡杁䝁䅙睢祂䍁䅁睚獂䝁䄸杙桂䝁䅷䅉浂䝁䅫杢桂䝁䄴睙求䍁䅁兙畂䝁䅑䅉橂䝁䄸杣睂䝁䄸杣桂䡁䅑党杁䡁䅁杣療䝁䅙党穂䡁䅍兡療䝁䄴兙獂䡁䅍睏杁䝁䅑兙あ䝁䅅䅉桂䝁䄴䅚杁䝁䅅䅚㉂䝁䅫督療䡁䅉入杁䡁䅍睢獂䡁䅕䅤灂䝁䄸杢穂䍁䅁杚療䡁䅉䅉祂䝁䅕督求䝁䅅杣橂䝁䅧䅌杁䡁䅉党浂䝁䅕杣求䝁䄴睙求䍁䅁䅚桂䡁䅑兙獁䍁䅁兢桂䡁䅉睡求䡁䅑䅉歂䝁䅅䅤桂䍁䅷䅉歂䝁䅕杣灂䡁䅙党歂䍁䅁兙畂䝁䅅䅢㕂䡁䅑兡橂䡁䅍䅌杁䝁䅅杢歂䍁䅁杤桂䝁䅷兤桂䡁䅑兡療䝁䄴䅉穂䝁䅕杣㉂䝁䅫睙求䡁䅍睏杁䝁䅕杢あ䝁䅕杣睂䡁䅉兡穂䝁䅕䅉穂䝁䄸䅢ㅂ䡁䅑兡療䝁䄴督獁䍁䅁督ㅂ䝁䅍䅡杁䝁䅅督杁䡁䅍睢浂䡁䅑睤桂䡁䅉党杁䝁䅅杢歂䍁䅁睤療䡁䅉睡浂䝁䅷睢㍂䍁䅁督療䝁䅷兤あ䝁䅫睢畂䡁䅍睏杁䝁䅅杢歂䍁䅁睙祂䝁䅕䅚灂䡁䅑䅉桂䝁䄴䅚杁䡁䅉兡穂䝁䅳䅉穂䝁䄸䅢ㅂ䡁䅑兡療䝁䄴督杁䝁䅙睢祂䍁䅁督求䝁䅷䅢灂䝁䄴睚杁䡁䅉兙あ䝁䅫杢湂䡁䅍睊杁䝁䅍杣求䝁䅑兡あ䍁䅁杣桂䡁䅑兡畂䝁䅣督杁䝁䅅杢歂䍁䅁杣求䝁䅷兙あ䝁䅕䅚杁䝁䅑兙あ䝁䅅䅉桂䝁䄴䅚杁䡁䅉党穂䝁䅕兙祂䝁䅍䅡獁䍁䅁兙畂䝁䅅䅢㕂䡁䅑兡橂䡁䅍䅌杁䝁䅅杢歂䍁䅁杚灂䝁䄴兙畂䝁䅍兡桂䝁䅷䅉祂䝁䅫督牂䍁䅁督療䝁䅷兤あ䝁䅫睢畂䡁䅍杌杁䙁䅑䅡求䍁䅁睕流䙁䅁䅉䡂䝁䅷睢楂䝁䅅䅢杁䙁䅉兙あ䝁䅫杢湂䡁䅍䅉穂䝁䅕睚瑂䝁䅕杢あ䍁䅁睢睂䝁䅕杣桂䡁䅑党穂䍁䅁兙穂䍁䅁兙畂䍁䅁兡畂䝁䅑党睂䝁䅕杢歂䝁䅕杢あ䍁䅁䅣祂䝁䄸杤灂䝁䅑党祂䍁䅁睢浂䍁䅁睙祂䝁䅕䅚灂䡁䅑䅉祂䝁䅅䅤灂䝁䄴睚穂䍁䅷䅉祂䝁䅕督求䝁䅅杣橂䝁䅧䅌杁䝁䅅杢歂䍁䅁兙畂䝁䅅䅢㕂䡁䅑兡橂䡁䅍䅉療䝁䅙杚求䡁䅉兡畂䝁䅣䅉灂䝁䄴杤求䡁䅍䅤療䡁䅉督杁䝁䅅杢歂䍁䅁睢あ䝁䅧党祂䍁䅁兢桂䡁䅉睡求䡁䅑䅉睂䝁䅅杣あ䝁䅫睙灂䡁䅁兙畂䡁䅑督杁䝁䅫杢浂䝁䄸杣瑂䝁䅅䅤灂䝁䄸杢獁䍁䅁杣桂䡁䅑兡畂䝁䅣督獁䍁䅁兙畂䝁䅑䅉楂䝁䅕杢橂䝁䅧兢桂䡁䅉睡穂䍁䄴䅉啂䝁䅧党杁䙁䅍杊兂䍁䅁睒獂䝁䄸杙桂䝁䅷䅉䑂䝁䄸兢瑂䝁䄸䅚灂䡁䅑入杁䕁䅫杢穂䝁䅫睚潂䡁䅑督杁䡁䅍党湂䝁䄰党畂䡁䅑䅉睂䡁䅉睢㉂䝁䅫䅚求䡁䅍䅉灂䝁䄴杚療䡁䅉兢桂䡁䅑兡療䝁䄴䅉桂䝁䄴䅚杁䝁䅉党畂䝁䅍䅡瑂䝁䅅杣牂䍁䅁䅣祂䝁䅫睙求䡁䅍䅉浂䝁䄸杣杁䡁䅑䅡求䍁䅁睙療䝁䄰兢療䝁䅑兡あ䡁䅫䅉桂䝁䄴䅚杁䝁䅕杢求䡁䅉睚㕂䍁䅁兢桂䡁䅉睡求䡁䅑督畁䍁䅁䅖潂䝁䅕䅉呂䍁䅙䅕杁䕁䅣䅢療䝁䅉兙獂䍁䅁兔療䝁䅉兡獂䝁䅫䅤㕂䍁䅁督求䝁䅣兢求䝁䄴䅤杁䝁䄸杚浂䝁䅕杣穂䍁䅁督療䝁䅷兤あ䝁䅫睢畂䡁䅍䅉穂䝁䅕杣㉂䝁䅫杢湂䍁䅁䅤潂䝁䅕䅉浂䡁䅕䅢獂䍁䅁兙ㅂ䡁䅑睢瑂䝁䄸䅤灂䡁䅙党杁䡁䅙兙獂䡁䅕党杁䝁䅍䅡桂䝁䅫杢獁䍁䅁兡畂䝁䅍䅢ㅂ䝁䅑兡畂䝁䅣䅉㉂䝁䅕䅡灂䝁䅍䅢求䍁䅁兢桂䝁䄴兤浂䝁䅅睙あ䡁䅕杣求䡁䅉督杁䍁䅧睢祂䝁䅫睚灂䝁䄴兙獂䍁䅁党硂䡁䅕兡睂䝁䄰党畂䡁䅑䅉瑂䝁䅅杢ㅂ䝁䅙兙橂䡁䅑兤祂䝁䅕杣穂䍁䅫䅌杁䝁䅅兤あ䝁䄸兢療䡁䅑兡㉂䝁䅕䅉穂䡁䅕䅣睂䝁䅷兡求䡁䅉督獁䍁䅁兢療䝁䅉兡獂䝁䅫䅤㕂䍁䅁督求䡁䅉杤灂䝁䅍党杁䡁䅁杣療䡁䅙兡歂䝁䅕杣穂䍁䅷䅉祂䝁䅕䅤桂䝁䅫䅢求䡁䅉督獁䍁䅁睙療䝁䄴督ㅂ䝁䄰党祂䡁䅍䅌杁䝁䅅杢歂䍁䅁杚灂䝁䄴兙畂䝁䅍党杁䝁䅅杢歂䍁䅁兡畂䡁䅍兤祂䝁䅅杢橂䝁䅕䅉橂䝁䄸兢睂䝁䅅杢灂䝁䅕督畁䍁䅁䅖潂䝁䅕䅉呂䍁䅙䅕杁䕁䅑睢㍂䍁䅁杓療䝁䄴党穂䍁䅁兓畂䝁䅑兡橂䝁䅕督杁䡁䅍党湂䝁䄰党畂䡁䅑䅉療䡁䅁党祂䝁䅅䅤求䡁䅍䅉桂䡁䅍䅉桂䝁䄴䅉灂䝁䄴䅚求䡁䅧䅉睂䡁䅉睢㉂䝁䅫䅚求䡁䅉䅉あ䝁䅧兙あ䍁䅁兢桂䝁䅫杢あ䝁䅅兡畂䡁䅍䅉㉂䝁䅅杣灂䝁䄸兤穂䍁䅁杤桂䝁䅷兤桂䡁䅑兡療䝁䄴䅉桂䝁䄴䅚杁䝁䅫杢歂䝁䅕䅥杁䝁䅉党畂䝁䅍䅡瑂䝁䅅杣牂䡁䅍䅉浂䝁䄸杣杁䝁䅫杢㉂䝁䅕督あ䝁䄰党畂䡁䅑䅉桂䝁䅑杤灂䡁䅍睢祂䡁䅍䅌杁䡁䅣党桂䝁䅷䅤潂䍁䅁兢桂䝁䄴兙湂䝁䅕杣穂䍁䅷䅉桂䝁䄴䅚杁䝁䅫杢穂䡁䅑兡あ䡁䅕䅤灂䝁䄸杢桂䝁䅷䅉灂䝁䄴杤求䡁䅍䅤療䡁䅉督畁䍁䅁兓あ䍁䅁䅡桂䡁䅍䅉療䡁䅁党祂䝁䅅䅤灂䝁䄸杢穂䍁䅁兡畂䍁䅁䅤潂䝁䅕䅉噂䝁䄴兡あ䝁䅕䅚杁䙁䅍䅤桂䡁䅑党穂䍁䅷䅉䙂䡁䅕杣療䡁䅁党桂䝁䄴䅉祂䝁䅕睚灂䝁䄸杢獁䍁䅁兑穂䝁䅫兙獁䍁䅁兙畂䝁䅑䅉灂䝁䄴䅤求䡁䅉杢桂䡁䅑兡療䝁䄴兙獂䝁䅷入畁䍁䅁睕流䙁䅁䅉䡂䝁䅷睢楂䝁䅅䅢杁䕁䅫杢橂䍁䄴䅉㍂䝁䅅督杁䝁䅙睢ㅂ䝁䄴䅚求䝁䅑䅉灂䝁䄴䅉硁䑁䅧李睁䍁䅁兙畂䝁䅑䅉灂䡁䅍䅉潂䝁䅕兙歂䡁䅅兤桂䡁䅉䅤求䡁䅉党歂䍁䅁兡畂䍁䅁杔求䡁䅣䅉婂䝁䄸杣牂䍁䅷䅉佂䝁䅕睤杁䙁䅫睢祂䝁䅳杌䅁䑁坙䅁元睂䅁睕流䙁䅑䅉䍂䝁䅅杢橂䝁䄸杣睂䍁䅷䅉䩂䝁䄴睙畁䍁䅁睢睂䝁䅕杣桂䡁䅑党穂䍁䅁兙穂䍁䅁䅤潂䝁䅕䅉楂䝁䅅杢牂䍁䅁䅡療䝁䅷䅚灂䝁䄴睚杁䝁䅍睢瑂䡁䅁兙畂䡁䅫䅉浂䝁䄸杣杁䙁䅍杊啂䍁䅁村桂䝁䄴睡杁䡁䅑䅡桂䡁䅑䅉求䝁䄴睚桂䝁䅣党穂䍁䅁兡畂䍁䅁䅤潂䝁䅕䅉睂䡁䅉睢㉂䝁䅫督灂䝁䄸杢杁䝁䄸杚杁䡁䅉党あ䝁䅅兡獂䍁䅁兙畂䝁䅑䅉橂䝁䄸兢瑂䝁䅕杣橂䝁䅫兙獂䍁䅁杙桂䝁䄴睡灂䝁䄴睚杁䡁䅁杣療䝁䅑兤橂䡁䅑督杁䝁䅅杢歂䍁䅁督求䡁䅉杤灂䝁䅍党穂䍁䄴䅉啂䝁䅧党杁䝁䅍睢瑂䡁䅁兙畂䡁䅫䅉療䡁䅁党祂䝁䅅䅤求䡁䅍䅉あ䝁䅧杣療䡁䅕睚潂䍁䅁督灂䡁䅧䅉穂䝁䅕睚瑂䝁䅕杢あ䡁䅍杏杁䕁䅍睢瑂䝁䄰党祂䝁䅍兡桂䝁䅷䅉卂䝁䅕兙獂䍁䅁兒穂䡁䅑兙あ䝁䅕䅌杁䕁䅍睢瑂䝁䄰党祂䝁䅍兡桂䝁䅷䅉桂䝁䄴䅚杁䕁䅫杢歂䡁䅕督あ䡁䅉兡桂䝁䅷䅌杁䕁䅍睢瑂䝁䄰党祂䝁䅍兡桂䝁䅷䅉䑂䝁䄸杢穂䡁䅑杣ㅂ䝁䅍䅤灂䝁䄸杢獁䍁䅁村ㅂ䡁䅍兡畂䝁䅕督穂䍁䅁村桂䝁䄴睡灂䝁䄴睚獁䍁䅁睑療䝁䄴督ㅂ䝁䄰党祂䍁䅁杕求䝁䅅䅢杁䕁䅕督あ䝁䅅䅤求䍁䅷䅉桂䝁䄴䅚杁䕁䄸䅤潂䝁䅕杣杁䕁䅍睢畂䡁䅍兤瑂䝁䅕杣畁䍁䅁䅖潂䝁䅕䅉橂䝁䄸兢睂䝁䅅杢㕂䍁䅁兙橂䝁䅍党睂䡁䅑督杁䡁䅑兡瑂䝁䅕䅉桂䝁䄴䅚杁䝁䅑党瑂䝁䅅杢歂䍁䅁䅚求䡁䅁睢穂䝁䅫䅤穂䑁䅳䅉桂䝁䄴䅚杁䝁䄸杚浂䝁䅕杣穂䍁䅁睙療䝁䄰兢求䡁䅉睙灂䝁䅅䅢杁䝁䅅杢歂䍁䅁睙療䝁䄴督ㅂ䝁䄰党祂䍁䅁䅢療䝁䅅杢穂䍁䅷䅉橂䝁䅅督潂䍁䅁兢桂䝁䄴兙湂䝁䅕兢求䝁䄴䅤杁䡁䅍党祂䡁䅙兡橂䝁䅕督獁䍁䅁兙畂䝁䅑䅉楂䡁䅉睢牂䝁䅕杣桂䝁䅣党杁䝁䅅杢歂䍁䅁䅤祂䡁䅕督あ䍁䅁督求䡁䅉杤灂䝁䅍党穂䍁䅷䅉桂䡁䅍䅉㍂䝁䅕䅢獂䍁䅁兙穂䍁䅁兙橂䡁䅑督杁䝁䅅督杁䝁䅣兤桂䡁䅉䅚灂䝁䅅杢杁䝁䅅杢歂䍁䅁睙ㅂ䡁䅍䅤療䝁䅑兡桂䝁䄴䅉療䝁䅙䅉求䝁䄰䅣獂䝁䄸入求䝁䅕䅉楂䝁䅕杢求䝁䅙兡あ䡁䅍杌杁䕁䅫䅤杁䝁䅅䅢穂䝁䄸䅉瑂䝁䅅杢桂䝁䅣党穂䍁䅁䅣祂䝁䅫杤桂䡁䅑党杁䝁䅫杢㉂䝁䅕督あ䝁䄰党畂䡁䅑䅉桂䝁䅍睙療䡁䅕杢あ䡁䅍䅉浂䝁䄸杣杁䝁䅫杢歂䝁䅫杤灂䝁䅑兤桂䝁䅷督杁䝁䅅杢歂䍁䅁兡畂䡁䅍䅤灂䡁䅑兤あ䝁䅫睢畂䡁䅍杌杁䕁䅫杢杁䝁䅅䅚歂䝁䅫䅤灂䝁䄸杢獁䍁䅁䅤潂䝁䅕䅉橂䝁䄸兢睂䝁䅅杢㕂䍁䅁䅚灂䡁䅍䅤祂䝁䅫杙ㅂ䡁䅑党穂䍁䅁䅢灂䝁䅙党杁䝁䅫杢穂䡁䅕杣桂䝁䄴睙求䍁䅁兙畂䝁䅑䅉獂䝁䄸杢湂䍁䄰䅤求䡁䅉兢杁䝁䅑兡穂䝁䅅杙灂䝁䅷兡あ䡁䅫䅉灂䝁䄴睙療䝁䄰党杁䝁䅫杢穂䡁䅕杣桂䝁䄴睙求䍁䅁䅣祂䝁䄸䅚ㅂ䝁䅍䅤穂䍁䅷䅉桂䡁䅍䅉㍂䝁䅕䅢獂䍁䅁兙穂䍁䅁睢浂䝁䅙党祂䡁䅍䅉あ䝁䅫䅤獂䝁䅕䅉灂䝁䄴督ㅂ䡁䅉兙畂䝁䅍党杁䝁䅅睚求䝁䄴睙㕂䍁䅁督求䡁䅉杤灂䝁䅍党穂䍁䅁䅤療䍁䅁睙療䝁䄰兢求䡁䅉睙灂䝁䅅䅢杁䝁䅍兤穂䡁䅑睢瑂䝁䅕杣穂䑁䅳䅉桂䝁䄴䅚杁䝁䅅睙あ䡁䅍䅉桂䡁䅍䅉桂䍁䅁杣求䝁䅫杢穂䡁䅕杣求䡁䅉䅉療䝁䅙䅉橂䡁䅉党歂䝁䅫䅤杁䝁䅷兡浂䝁䅕䅌杁䝁䅅睙橂䝁䅫䅚求䝁䄴䅤獁䍁䅁兙畂䝁䅑䅉潂䝁䅕兙獂䡁䅑䅡杁䝁䅫杢穂䡁䅕杣桂䝁䄴睙求䍁䅁䅣療䝁䅷兡橂䝁䅫党穂䍁䄴䅉呂䍁䅙䅖杁䕁䅉兙畂䝁䅍睢祂䡁䅁䅌杁䕁䅫杢橂䍁䄴䅉㍂䝁䅅督杁䝁䅙睢ㅂ䝁䄴䅚求䝁䅑䅉灂䝁䄴䅉硁䑁䅫䅍祁䍁䅁兙畂䝁䅑䅉灂䡁䅍䅉潂䝁䅕兙歂䡁䅅兤桂䡁䅉䅤求䡁䅉党歂䍁䅁兡畂䍁䅁兓畂䝁䅑兡桂䝁䄴兙獁䍁䅁䅕求䝁䄴杢穂䡁䅫䅢㉂䝁䅅杢灂䝁䅅杌䅁䕁奙䅁杂䅂䅁睕䍂䕁䅅䅉䑂䝁䄸兢瑂䡁䅕杢灂䝁䅍兙あ䝁䅫睢畂䡁䅍䅉䑂䝁䄸杣睂䝁䄸杣桂䡁䅑兡療䝁䄴䅉灂䡁䅍䅉桂䍁䅁䅢求䝁䅅䅚灂䝁䄴睚杁䝁䅫杢歂䝁䅕䅣求䝁䄴䅚求䝁䄴䅤杁䝁䄸睤畂䝁䅕杣杁䝁䅅杢歂䍁䅁睢睂䝁䅕杣桂䡁䅑睢祂䍁䅁睢浂䍁䅁睤灂䡁䅉党獂䝁䅕督穂䍁䅁睙療䝁䄰兢ㅂ䝁䄴兡橂䝁䅅䅤灂䝁䄸杢穂䍁䅁兡畂䝁䅙杣桂䡁䅍䅤祂䡁䅕睙あ䡁䅕杣求䍁䅁兡畂䝁䅍䅢ㅂ䝁䅑兡畂䝁䅣䅉あ䝁䄸睤求䡁䅉督獁䍁䅁杙ㅂ䝁䅫䅢歂䝁䅫杢湂䡁䅍䅌杁䡁䅉睢療䝁䅙䅤療䡁䅁督獁䍁䅁䅚灂䡁䅍䅤祂䝁䅫杙ㅂ䡁䅑党歂䍁䅁兙畂䡁䅑党畂䝁䄴兙杁䡁䅍入穂䡁䅑党瑂䡁䅍䅉潁䕁䅑兑呂䍁䅫䅉桂䝁䄴䅚杁䡁䅍兢桂䝁䅷䅢杁䝁䅍党獂䝁䅷督畁䍁䅁睖灂䡁䅑䅡杁䝁䅅䅉睂䝁䄸杣あ䝁䅙睢獂䝁䅫睢杁䝁䄸杚杁䝁䄰睢祂䝁䅕䅉あ䝁䅧兙畂䍁䅁睍㕁䍁䅷䅍睁䑁䅁䅉橂䝁䄸兢瑂䡁䅕杢灂䝁䅍兙あ䝁䅫睢畂䡁䅍䅉穂䝁䅫䅤求䡁䅍䅉あ䝁䅧杣療䡁䅕睚潂䝁䄸兤あ䍁䅁䅤潂䝁䅕䅉䉂䝁䄰党祂䝁䅫睙桂䡁䅍䅌杁䕁䅅杚祂䝁䅫睙桂䍁䅁兙畂䝁䅑䅉灂䝁䄴䅉䉂䡁䅍兡桂䍁䅷䅉呂䕁䅉兑杁䝁䅫督杁䝁䅷兡穂䡁䅑党歂䍁䅁睢畂䍁䅁杔䉂䙁䅍䅒䉂䙁䅅䅉ㅂ䝁䄴䅚求䡁䅉䅉あ䝁䅧党杁䡁䅍入瑂䝁䅉睢獂䍁䅁睕䍂䕁䅅睑畁䍁䅁睔ㅂ䡁䅉䅉療䡁䅉睚桂䝁䄴兡㙂䝁䅅䅤灂䝁䄸杢杁䝁䅫督杁䡁䅁兙祂䡁䅑䅉療䝁䅙䅉あ䝁䅧党杁䙁䅍杊兂䍁䅁兎睁䑁䅁䅉桂䝁䄴䅚杁䝁䅫督杁䝁䄸杢求䍁䅁睢浂䍁䅁䅤潂䝁䅕䅉あ䝁䄸䅣杁䙁䅉党桂䝁䅷䅉䙂䡁䅍䅤桂䡁䅑党杁䕁䅫杢㉂䝁䅕督あ䝁䄰党畂䡁䅑䅉啂䡁䅉兤穂䡁䅑督杁䍁䅧杕䙂䕁䅫䅖穂䍁䅫䅉楂䡁䅫䅉瑂䝁䅅杣牂䝁䅕䅤杁䝁䅍兙睂䝁䅫䅤桂䝁䅷兡㙂䝁䅅䅤灂䝁䄸杢畁䍁䅁䅖潂䝁䅕䅉橂䝁䄸兢睂䝁䅅杢㕂䍁䅁睤桂䡁䅍䅉浂䝁䄸兤畂䝁䅑党歂䍁䅁兡畂䍁䅁免㕁䑁䅧兏杁䝁䅅杢歂䍁䅁兡穂䍁䅁䅡求䝁䅅䅚硂䡁䅕兙祂䡁䅑党祂䝁䅕䅚杁䝁䅫杢杁䕁䅉睢橂䝁䅅䅉卂䝁䅅䅤療䝁䄴䅌杁䕁䅙䅢療䡁䅉兡歂䝁䅅杌䅁䝁吸䅁䭁䅁䅁睕䍂䕁䅅睑䅁偁䑁䅁䭁䅁䅁睕䍂䕁䄴兗䅁䅁䕅䅁䭁䅁䅁睕䍂䙁䅕䅗䅁乁䑧䅁䭁䅁䅁睕䑂䕁䅧睖䅁佁䌸䅁䭁䅁䅁睕䙂䕁䅑睒䅁䱁䑣䅁䥁䅁䅁睕䙂䕁䅕䅁⭁睁䅁条䅯䙁䅍兒䩂䍁䅁兓畂䡁䅙党穂䡁䅑兢求䝁䄴䅤穂䍁䅁睑療䝁䄰䅣桂䝁䄴入杁䝁䅫督杁䝁䅅䅉睂䡁䅕杙獂䝁䅫睙獂䡁䅫䅉療䡁䅣杢求䝁䅑䅉桂䡁䅍督求䡁䅑䅉瑂䝁䅅杢桂䝁䅣党瑂䝁䅕杢あ䍁䅁䅡療䝁䅷䅚灂䝁䄴睚杁䝁䅍睢瑂䡁䅁兙畂䡁䅫杌杁䙁䅑䅡祂䝁䄸兤湂䝁䅧䅉灂䡁䅑督杁䡁䅍兤楂䡁䅍兡歂䝁䅫兙祂䝁䅫党穂䍁䅷䅉あ䝁䅧党杁䝁䅙兡祂䝁䄰䅉睂䡁䅉睢㉂䝁䅫䅚求䡁䅍䅉㍂䝁䅕兙獂䡁䅑䅡杁䝁䄰兙畂䝁䅅睚求䝁䄰党畂䡁䅑䅌杁䡁䅉党あ䝁䅫杣求䝁䄰党畂䡁䅑䅉桂䝁䄴䅚杁䝁䅫杢㉂䝁䅕督あ䝁䄰党畂䡁䅑䅉穂䝁䄸䅢ㅂ䡁䅑兡療䝁䄴督獁䍁䅁兙穂䡁䅍党あ䍁䅁兢桂䝁䄴兙湂䝁䅕兢求䝁䄴䅤獁䍁䅁兙穂䡁䅍党あ䍁䅁兙歂䝁䄰兡畂䝁䅫督あ䡁䅉兙あ䝁䅫睢畂䍁䅷䅉灂䝁䄴杤求䡁䅍䅤瑂䝁䅕杢あ䍁䅁䅣祂䝁䄸睙求䡁䅍督灂䝁䄴睚杁䝁䄸兤あ䡁䅍睢ㅂ䡁䅉睙灂䝁䄴睚杁䡁䅍睢獂䡁䅕䅤灂䝁䄸杢穂䍁䅷䅉浂䝁䅫杢桂䝁䄴睙灂䝁䅅䅢杁䡁䅍党祂䡁䅙兡橂䝁䅕督獁䍁䅁兙畂䝁䅑䅉灂䝁䄴杤求䡁䅍䅤瑂䝁䅕杢あ䍁䅁兙歂䡁䅙兡穂䝁䄸杣㕂䍁䅁督求䡁䅉杤灂䝁䅍党穂䍁䅁䅤療䍁䅁兡あ䡁䅍䅉橂䝁䅷兡求䝁䄴䅤穂䍁䄴䅉䩂䡁䅑䅉睂䡁䅉睢㉂䝁䅫䅚求䡁䅍䅉灂䡁䅑督杁䡁䅍党祂䡁䅙兡橂䝁䅕督杁䡁䅑睢杁䡁䅁杣灂䡁䅙兙あ䝁䅕䅉楂䝁䅅杢牂䡁䅍䅌杁䝁䅫杢歂䝁䅕䅣求䝁䄴䅚求䝁䄴䅤杁䝁䅙兡畂䝁䅅杢橂䝁䅫兙獂䍁䅁兙歂䡁䅙兡穂䝁䅕杣穂䍁䅷䅉灂䝁䄴督あ䝁䅫䅤ㅂ䡁䅑兡療䝁䄴兙獂䍁䅁兡畂䡁䅙党穂䡁䅑睢祂䡁䅍䅌杁䝁䅫杢㉂䝁䅕督あ䝁䄰党畂䡁䅑䅉瑂䝁䅅杢桂䝁䅣党祂䡁䅍䅌杁䝁䅫杢㉂䝁䅕督あ䝁䄰党畂䡁䅑䅉桂䝁䅑杤灂䡁䅍睢祂䡁䅍䅌杁䡁䅣党桂䝁䅷䅤潂䍁䅁兢桂䝁䄴兙湂䝁䅕兢求䝁䄴䅤杁䝁䄸杣湂䝁䅅杢灂䡁䅯兙あ䝁䅫睢畂䡁䅍䅌杁䝁䅍睢祂䡁䅁睢祂䝁䅅䅤灂䝁䄸杢穂䍁䅷䅉祂䝁䅕䅤灂䡁䅉党瑂䝁䅕杢あ䍁䅁督橂䝁䅧党瑂䝁䅕䅉穂䡁䅁睢畂䡁䅍睢祂䡁䅍䅌杁䝁䄴睢あ䍁䄰杚療䡁䅉兌睂䡁䅉睢浂䝁䅫䅤杁䝁䄸杣湂䝁䅅杢灂䡁䅯兙あ䝁䅫睢畂䡁䅍䅌杁䝁䅧党歂䝁䅣党杁䝁䅙兤畂䝁䅑䅉瑂䝁䅅杢桂䝁䅣党祂䡁䅍䅌杁䡁䅉党湂䝁䅫督あ䝁䅕杣求䝁䅑䅉灂䝁䄴杤求䡁䅍䅤瑂䝁䅕杢あ䍁䅁兙歂䡁䅙兡穂䝁䅕杣穂䍁䅷䅉灂䝁䄴䅚求䡁䅁党畂䝁䅑党畂䡁䅑䅉楂䡁䅉睢牂䝁䅕杣瑁䝁䅑党桂䝁䅷党祂䡁䅍䅌杁䝁䅙兡畂䝁䅅杢橂䝁䅫兙獂䍁䅁䅣獂䝁䅅杢畂䝁䅕杣穂䍁䅷䅉獂䝁䅫杚求䍁䅁兡畂䡁䅍兤祂䝁䅅杢橂䝁䅕䅉桂䝁䅣党畂䡁䅑督獁䍁䅁䅚求䝁䅙兡畂䝁䅕䅚瑁䝁䅉党畂䝁䅕杚灂䡁䅑䅉穂䝁䅍䅡求䝁䄰党穂䍁䅷䅉歂䝁䅕杚灂䝁䄴党歂䍁䄰睙療䝁䄴䅤祂䝁䅫杙ㅂ䡁䅑兡療䝁䄴䅉穂䝁䅍䅡求䝁䄰党穂䍁䅷䅉求䝁䄴䅚療䡁䅣兢求䝁䄴䅤穂䍁䅷䅉浂䝁䄸兤畂䝁䅑兙あ䝁䅫睢畂䡁䅍䅌杁䝁䅅杢歂䍁䅁杙療䝁䅅杣歂䍁䄰䅚求䡁䅍兡湂䝁䄴兙あ䝁䅕䅚杁䝁䅙兤畂䝁䅑䅌杁䡁䅑䅡祂䝁䄸兤湂䝁䅧䅉灂䡁䅑督杁䡁䅍兤楂䡁䅍兡歂䝁䅫兙祂䝁䅫党穂䍁䄴䅉啂䝁䅧杣療䡁䅕睚潂䍁䅁兡あ䡁䅍䅉穂䡁䅕杙穂䝁䅫䅚灂䝁䅅杣灂䝁䅕督獁䍁䅁䅤潂䝁䅕䅉浂䝁䅫杣瑂䍁䅁兢桂䝁䄴兙湂䝁䅕督杁䡁䅍党睂䝁䅅杣桂䡁䅑党杁䝁䅍䅢灂䝁䅕杢あ䍁䄰杚療䝁䅍兤穂䝁䅕䅚杁䡁䅁睢祂䡁䅑杚療䝁䅷兡療䡁䅍杌杁䕁䅫䅤杁䝁䅅䅢穂䝁䄸䅉獂䝁䅅兤畂䝁䅍䅡求䡁䅍䅉桂䝁䄴䅚杁䝁䄰兙畂䝁䅅睚求䡁䅍䅉求䡁䅅兤灂䡁䅑入獁䍁䅁杚灂䡁䅧党歂䍁䅁兡畂䝁䅍睢瑂䝁䅕䅌杁䝁䅅杢歂䍁䅁杙桂䝁䅷兙畂䝁䅍党歂䍁䅁兢ㅂ䡁䅑兤桂䝁䅷䅉浂䡁䅕杢歂䡁䅍䅌杁䡁䅑䅡祂䝁䄸兤湂䝁䅧䅉灂䡁䅑督杁䡁䅍兤楂䡁䅍兡歂䝁䅫兙祂䝁䅫党穂䍁䄴䅉啂䝁䅧杣療䡁䅕睚潂䍁䅁兡あ䡁䅍䅉穂䡁䅕杙穂䝁䅫䅚灂䝁䅅杣灂䝁䅕督獁䍁䅁䅤潂䝁䅕䅉浂䝁䅫杣瑂䍁䅁兡畂䡁䅙党穂䡁䅑督杁䝁䅫杢杁䡁䅁兤楂䝁䅷兡橂䍁䅁党硂䡁䅕兡あ䡁䅫䅉桂䝁䄴䅚杁䝁䅙兡㑂䝁䅕䅚杁䝁䅫杢橂䝁䄸兢求䍁䅁兢桂䡁䅉睡求䡁䅑督畁䍁䅁兓あ䍁䅁党瑂䡁䅁䅢療䡁䅫督杁䝁䅙兤畂䝁䅑兙瑂䝁䅕杢あ䝁䅅䅢杁䝁䅅杢歂䍁䅁兣ㅂ䝁䅅杢あ䝁䅫䅤桂䡁䅑兡㉂䝁䅕䅉桂䝁䄴兙獂䡁䅫督灂䡁䅍䅉㍂䝁䅫䅤潂䍁䅁兙杁䝁䅙睢橂䡁䅕督杁䝁䄸杢杁䡁䅑睢睂䍁䄰䅚療䡁䅣杢杁䝁䅅杢歂䍁䅁杙療䡁䅑䅤療䝁䄰兌ㅂ䡁䅁䅉桂䝁䄴兙獂䡁䅫督灂䡁䅍䅉あ䝁䄸䅉瑂䝁䅅睡求䍁䅁兡あ䡁䅍䅉灂䝁䄴杤求䡁䅍䅤瑂䝁䅕杢あ䡁䅍䅌杁䡁䅑䅡祂䝁䄸兤湂䝁䅧䅉灂䡁䅑督杁䡁䅍兤楂䡁䅍兡歂䝁䅫兙祂䝁䅫党穂䍁䄴䅉呂䕁䅕兓杁䕁䅫杢㉂䝁䅕督あ䝁䄰党畂䡁䅑督杁䕁䅍睢瑂䡁䅁兙畂䡁䅫䅉㍂䝁䅅督杁䝁䅙睢ㅂ䝁䄴䅚求䝁䅑䅉灂䝁䄴䅉硁䑁䅫李㑁䍁䅁兙畂䝁䅑䅉灂䡁䅍䅉楂䝁䅅督求䝁䅑䅉灂䝁䄴䅉偂䝁䅅睡穂䍁䅷䅉兂䝁䅕杢畂䡁䅍入獂䡁䅙兙畂䝁䅫兙畁䅁䅁硺䅙䅁䅧䅁呂䕁䅧睖䅁偁䐴䅁䵃杁䅁睕䩂䙁䅑兒杁䕁䅍党畂䡁䅑党祂䡁䅍䅉灂䡁䅍䅉桂䝁䄴䅉療䡁䅣杢求䡁䅉䅉桂䝁䄴䅚杁䝁䄰兙畂䝁䅅睚求䡁䅉䅉療䝁䅙䅉療䡁䅁党畂䍁䄰兙灂䡁䅉䅉穂䝁䅧睢睂䡁䅁兡畂䝁䅣䅉橂䝁䅕杢あ䝁䅕杣穂䍁䅁䅢療䝁䅍兙あ䝁䅕䅚杁䡁䅁杣灂䝁䄰兙祂䝁䅫䅢㕂䍁䅁兡畂䍁䅁督ㅂ䝁䅉兤祂䝁䅉兙畂䍁䅷䅉潂䝁䅫睚潂䍁䅁䅡療䡁䅕督求䝁䅧睢獂䝁䅑䅉灂䝁䄴睙療䝁䄰党杁䝁䅍睢瑂䝁䄰兤畂䝁䅫䅤灂䝁䅕督畁䍁䅁䅖潂䝁䅕䅉䑂䝁䄸兢睂䝁䅅杢㕂䍁䅁兡穂䍁䅁兙杁䡁䅍党獂䝁䅙兌桂䝁䅑兢灂䝁䄴兡穂䡁䅑党祂䝁䅕䅚杁䝁䅅杢歂䍁䅁督求䝁䅷杚瑁䝁䄰兙畂䝁䅅睚求䝁䅑䅉卂䕁䅕兓啂䍁䅁睢睂䝁䅕杣桂䡁䅑兡畂䝁䅣䅉桂䡁䅍䅉桂䍁䅁杚ㅂ䝁䅷䅢㕂䍁䅁兡畂䡁䅑党湂䡁䅉兙あ䝁䅕䅚杁䡁䅉党桂䝁䅷䅉求䡁䅍䅤桂䡁䅑党杁䝁䅍睢瑂䡁䅁兙畂䡁䅫䅌杁䝁䅅杢歂䍁䅁兡穂䍁䅁䅣ㅂ䝁䅉䅢灂䝁䅍䅢㕂䍁䅁䅤祂䝁䅅䅚求䝁䅑䅉療䝁䄴䅉あ䝁䅧党杁䕁䄴党㍂䍁䅁兗療䡁䅉睡杁䙁䅍䅤療䝁䅍睡杁䕁䅕䅥橂䝁䅧兙畂䝁䅣党杁䡁䅕杢歂䝁䅕杣杁䡁䅑䅡求䍁䅁䅤灂䝁䅍睡求䡁䅉䅉穂䡁䅫兢楂䝁䄸䅢杁䙁䅍兓啂䕁䅍杌䅁䙁女䅁䭁䅁䅁睕䩂䙁䅙村䅁佁䑯䅁䥁䅁䅁睕䭂䕁䄰䅁⭃睁䅁䉁䅁䙁䅍杓塂䍁䅁睒祂䝁䄸兤睂䍁䅷䅉あ䝁䅧杣療䡁䅕睚潂䍁䅁兡あ䡁䅍䅉穂䡁䅕杙穂䝁䅫䅚灂䝁䅅杣灂䝁䅕督獁䍁䅁䅣祂䝁䄸杤灂䝁䅑党穂䍁䅁睤桂䡁䅑党祂䍁䅁兤あ䝁䅫䅢灂䡁䅑入杁䝁䅅杢歂䍁䅁睢あ䝁䅧党祂䍁䅁杣求䝁䅷兙あ䝁䅕䅚杁䡁䅍党祂䡁䅙兡橂䝁䅕督杁䝁䅫杢杁䡁䅑䅡求䍁䅁兖畂䝁䅫䅤求䝁䅑䅉呂䡁䅑兙あ䝁䅕督畁䍁䅁兓あ䍁䅁睢睂䝁䅕杣桂䡁䅑党穂䍁䅁兡畂䍁䅁睖桂䡁䅑党祂䍁䅁兖あ䝁䅫䅢灂䡁䅑入杁䙁䅍党祂䡁䅙兡橂䝁䅕督杁䝁䅅杢歂䍁䅁杕求䝁䅅䅢杁䕁䅕督あ䝁䅅䅤求䍁䅁睕求䡁䅉杤灂䝁䅍党穂䍁䅁督求䝁䅣兢求䝁䄴䅤穂䍁䄴䅉啂䝁䅧党杁䝁䅍睢瑂䡁䅁兙畂䡁䅫䅉求䝁䄴睚桂䝁䅣党穂䍁䅁兡畂䍁䅁䅤潂䝁䅕䅉睂䡁䅉睢歂䡁䅕睙あ䝁䅫睢畂䍁䅷䅉睂䡁䅕杣橂䝁䅧兙穂䝁䅕䅌杁䡁䅍䅤療䡁䅉兙湂䝁䅕䅌杁䡁䅁兤祂䝁䅫杚灂䝁䅍兙あ䝁䅫睢畂䍁䅷䅉歂䝁䅫督あ䡁䅉兡楂䡁䅕䅤灂䝁䄸杢獁䍁䅁睤潂䝁䄸䅢求䡁䅍兙獂䝁䅕䅌杁䝁䅅杢歂䍁䅁杣求䡁䅑兙灂䝁䅷䅉穂䝁䅅䅢求䍁䅁睢浂䍁䅁睤桂䡁䅑党祂䍁䅁兙畂䝁䅑䅉㍂䝁䅅督あ䝁䅕睤桂䡁䅑党祂䍁䅁督求䡁䅉杤灂䝁䅍党穂䑁䅳䅉桂䝁䄴䅚杁䡁䅍兤睂䡁䅁䅢灂䝁䅕督杁䝁䅣杣療䡁䅕杢歂䡁䅣兙あ䝁䅕杣杁䝁䅙杣療䝁䄰䅉㍂䝁䅕䅢獂䡁䅍䅌杁䡁䅍兤祂䝁䅙兙橂䝁䅕䅉㍂䝁䅅䅤求䡁䅉䅉浂䡁䅉睢瑂䍁䅁睤桂䡁䅑党祂䡁䅍䅡求䝁䅑䅉祂䡁䅕杢瑁䝁䄸杚浂䍁䅁兙畂䝁䅑䅉歂䝁䅫杤求䡁䅉督灂䝁䄸杢獁䍁䅁杣求䝁䅍䅢桂䝁䅫兢求䝁䅑䅉㍂䝁䅅䅤求䡁䅉䅌杁䝁䅅杢歂䍁䅁兡瑂䡁䅁睢祂䡁䅑党歂䍁䅁睤桂䡁䅑党祂䍁䅁䅣ㅂ䡁䅉睙潂䝁䅅督求䝁䅑䅉浂䡁䅉睢瑂䍁䅁䅤潂䝁䅕䅉呂䝁䅅杢あ䝁䅅䅉䑂䝁䅷兙祂䝁䅅䅉坂䝁䅅䅢獂䝁䅕入杁䙁䅣兙あ䝁䅕杣杁䕁䅑兡穂䡁䅑杣灂䝁䅍䅤畁䍁䅁兓あ䍁䅁兙獂䡁䅍睢杁䝁䄸杚浂䝁䅕杣穂䍁䅁杢療䝁䄴兌あ䝁䅅杣灂䝁䅙杚求䝁䅑䅉穂䝁䅕杣㉂䝁䅫睙求䡁䅍䅌杁䝁䅫杢橂䝁䅷兤歂䝁䅫杢湂䍁䅁睤桂䡁䅑党祂䍁䅁督㕂䡁䅍䅤求䝁䄰䅉療䡁䅁党祂䝁䅅䅤灂䝁䄸杢穂䍁䅷䅉瑂䝁䅅兡畂䡁䅑党畂䝁䅅杢橂䝁䅕䅉桂䝁䅣杣求䝁䅕兢求䝁䄴䅤穂䍁䅷䅉桂䝁䄴䅚杁䝁䅅杢あ䝁䅕杢畂䝁䅅䅉穂䝁䅫䅤求䍁䅁䅢求䝁䅅督求䡁䅍睏杁䝁䅍睢畂䡁䅑杣桂䝁䅍䅤求䝁䅑䅉穂䝁䅕杣㉂䝁䅫睙求䡁䅍䅌杁䡁䅍党㍂䝁䅕杣杁䝁䄸䅣求䡁䅉兙あ䝁䅫睢畂䡁䅍䅌杁䝁䅅杢歂䍁䅁睢あ䝁䅧党祂䍁䅁睤桂䡁䅑党祂䍁䅁杣求䝁䅷兙あ䝁䅕䅚杁䡁䅍党祂䡁䅙兡橂䝁䅕督杁䡁䅑睢杁䡁䅣兙あ䝁䅕杣杁䡁䅕䅤灂䝁䅷兡あ䝁䅫党穂䑁䅳䅉桂䝁䄴䅚杁䝁䅅䅉䵂䝁䅫杢求䝁䅉兙橂䝁䅳党祂䍁䅁䅣祂䝁䄸䅤求䝁䅍䅤灂䝁䄸杢杁䡁䅁䅢桂䝁䄴䅉浂䝁䄸杣杁䡁䅁兤楂䝁䅷兡橂䍁䅁䅚祂䝁䅫杢牂䝁䅫杢湂䍁䅁睤桂䡁䅑党祂䍁䅁睙ㅂ䡁䅍䅤療䝁䄰党祂䡁䅍䅉灂䝁䄴䅉䑂䝁䄸杢畂䝁䅕睙あ䝁䅫睙ㅂ䡁䅑䅉桂䝁䄴䅚杁䕁䄰兙灂䝁䄴党畁䍁䅁兓畂䍁䅁兙歂䝁䅑兡あ䝁䅫睢畂䍁䅷䅉あ䝁䅧党杁䝁䅍睢瑂䡁䅁兙畂䡁䅫䅉睂䡁䅉睢㉂䝁䅫䅚求䡁䅍䅉㍂䝁䅅䅤求䡁䅉䅉穂䝁䅕杣㉂䝁䅫睙求䍁䅁䅤療䍁䅁兙睂䡁䅁杣療䡁䅧兡瑂䝁䅅䅤求䝁䅷入杁䑁䅉睍祁䍁䅷䅎睁䑁䅁䅉橂䝁䄸杢畂䝁䅕睙あ䝁䅫睢畂䡁䅍䅉あ䝁䅧兙あ䍁䅁督求䡁䅉杤求䍁䅁兙睂䡁䅁杣療䡁䅧兡瑂䝁䅅䅤求䝁䅷入杁䝁䄸杢求䍁䅁兢灂䝁䅷䅢灂䝁䄸杢杁䡁䅁党療䡁䅁䅢求䍁䅁杣求䡁䅍兡歂䝁䅫杢湂䍁䅁兡畂䍁䅁䅣療䡁䅉䅤灂䝁䄸杢穂䍁䅁睢浂䍁䅁䅤潂䝁䅕䅉橂䝁䅫䅤灂䝁䅕督杁䝁䄸杚杁䙁䅍兙畂䍁䅁杓療䡁䅍党杁䝁䅅杢歂䍁䅁睑ㅂ䡁䅁党祂䡁䅑兡畂䝁䄸䅉桂䝁䄴䅚杁䝁䅫杢杁䡁䅑䅡求䍁䅁睙灂䡁䅑兡求䡁䅍䅉療䝁䅙䅉䑂䝁䅅兢睂䝁䅉党獂䝁䅷䅌杁䕁䄰睢畂䡁䅑党杁䙁䅍党祂䝁䅕杢療䍁䅷䅉呂䝁䅅杣桂䡁䅑睢湂䝁䅅䅌杁䝁䅅杢歂䍁䅁䅤潂䝁䅕䅉啂䝁䄸睤畂䍁䅁睢浂䍁䅁䅔療䡁䅍䅉䡂䝁䅅䅤療䡁䅍睏杁䝁䅅䅚煂䝁䅅睙求䝁䄴䅤杁䡁䅕杢灂䝁䄴睙療䡁䅉䅣療䡁䅉兙あ䝁䅕䅚杁䡁䅑党祂䡁䅉兡あ䝁䄸杣灂䝁䅕督杁䝁䅫杢杁䡁䅑䅡求䍁䅁睑療䡁䅕杢あ䡁䅫䅉療䝁䅙䅉呂䝁䅅杢あ䝁䅅䅉䑂䝁䅷兙祂䝁䅅䅉灂䝁䄴䅉あ䝁䅧党杁䙁䅍䅤桂䡁䅑党杁䝁䄸杚杁䕁䅍兙獂䝁䅫杚療䡁䅉杢灂䝁䅅睏杁䡁䅣兙あ䝁䅕杣杁䡁䅍党祂䡁䅙兡橂䝁䅕䅉あ䝁䄸䅉桂䡁䅁䅣祂䝁䄸䅥灂䝁䄰兙あ䝁䅕䅢㕂䍁䅁免ぁ䑁䅅䅌睁䑁䅁䅍杁䡁䅍党祂䡁䅙兡橂䝁䅕䅉橂䝁䄸杢畂䝁䅕睙あ䝁䅫睢畂䡁䅍䅌杁䡁䅣䅡灂䝁䅍䅡杁䡁䅍党祂䡁䅙党杁䝁䅅䅣睂䡁䅉睢㑂䝁䅫兢桂䡁䅑党獂䡁䅫䅉ぁ䑁䅙免獁䑁䅁䅍睁䍁䅁䅣求䝁䄸䅣獂䝁䅕䅉灂䝁䄴䅉㑁䑁䅅䅉瑂䡁䅕杢灂䝁䅍兡睂䝁䅅䅢灂䡁䅑兡求䡁䅍䅉㍂䝁䅫䅤潂䍁䅁兙杁䡁䅍党祂䡁䅙兡橂䝁䅕䅉桂䡁䅉党桂䍁䅁睢浂䍁䅁兙睂䡁䅁杣療䡁䅧兡瑂䝁䅅䅤求䝁䅷入杁䑁䅉睎祁䍁䅁督硂䡁䅕兙祂䝁䅕䅉瑂䝁䅫䅢求䡁䅍䅉灂䝁䄴䅉䑂䝁䄸杢畂䝁䅕睙あ䝁䅫睙ㅂ䡁䅑䅉桂䝁䄴䅚杁䕁䄰兙灂䝁䄴党杁䝁䅅杢歂䍁䅁兙睂䡁䅁杣療䡁䅧兡瑂䝁䅅䅤求䝁䅷入杁䑁䅍䅌睁䑁䅁䅍杁䡁䅣兙穂䡁䅑党㍂䝁䅅䅤求䡁䅉䅉橂䝁䄸杢畂䝁䅕睙あ䝁䅫睢畂䡁䅍䅉灂䝁䄴䅉呂䝁䄸兤あ䝁䅧杙ㅂ䡁䅉入獁䍁䅁睑療䝁䄴杢求䝁䅍䅤灂䝁䅍兤あ䑁䅳䅉桂䡁䅁䅣祂䝁䄸䅥灂䝁䄰兙あ䝁䅕䅢㕂䍁䅁杍㑁䍁䅷䅍睁䑁䅁䅉穂䝁䅕杣㉂䝁䅫睙求䍁䅁睙療䝁䄴杢求䝁䅍䅤灂䝁䄸杢穂䍁䅁䅤潂䝁䅅䅤杁䡁䅍党祂䡁䅙党杁䝁䅅䅣睂䡁䅉睢㑂䝁䅫兢桂䡁䅑党獂䡁䅫䅉㑁䑁䅍䅌睁䑁䅁䅍杁䡁䅁党療䡁䅁䅢求䍁䅁兡畂䍁䅁兙杁䡁䅍党祂䡁䅙兡橂䝁䅕䅉桂䡁䅉党桂䍁䅁睙療䝁䄰䅣祂䝁䅫督灂䝁䄴睚杁䝁䅅䅣睂䡁䅉睢㑂䝁䅫兢桂䡁䅑党獂䡁䅫䅉祁䑁䅣免杁䡁䅍兣ㅂ䝁䅅杣求䍁䅁兢灂䝁䅷党穂䍁䅁兡畂䍁䅁䅤潂䝁䅕䅉祂䝁䅕睚灂䝁䄸杢杁䝁䅉党あ䡁䅣党求䝁䄴䅉呂䝁䅅杢杁䕁䅅杢あ䝁䄸杢灂䝁䄸䅉桂䝁䄴䅚杁䕁䅅兤穂䡁䅑兡畂䍁䅷䅉啂䝁䅕䅥桂䡁䅍睏杁䝁䅅杢歂䍁䅁兙睂䡁䅁杣療䡁䅧兡瑂䝁䅅䅤求䝁䅷入杁䑁䅫兎睁䍁䅁睤桂䡁䅍䅤求䡁䅣兙あ䝁䅕杣杁䝁䅍睢畂䝁䄴党橂䡁䅑兡療䝁䄴督畁䍁䅁杒ㅂ䡁䅉䅤潂䝁䅕杣獁䍁䅁兡あ䍁䅁睢㍂䝁䄴督杁䡁䅕杢歂䝁䅕杤求䝁䅷睢睂䝁䅕䅚杁䝁䅷兙畂䝁䅑䅉灂䝁䄴䅉䑂䝁䅅䅢灂䝁䅙睢祂䝁䄴兡桂䍁䅁兙畂䝁䅑䅉啂䝁䅕杢畂䝁䅕督穂䝁䅕党㝁䍁䅁睙療䝁䄰兢求䡁䅉睙灂䝁䅅䅢杁䝁䅅杢歂䍁䅁睤桂䡁䅉党潂䝁䄸兤穂䝁䅕䅉睂䡁䅉睢睂䝁䅕杣あ䝁䅫党穂䍁䅁兡畂䍁䅁䅖求䝁䄴杢求䡁䅍督求䝁䅕睏杁䝁䅅杢歂䍁䅁睙療䝁䄰兢求䡁䅉睙灂䝁䅅䅢杁䡁䅁杣療䡁䅁党祂䡁䅑兡求䡁䅍䅉桂䝁䄴䅚杁䡁䅁兙祂䝁䅍党獂䡁䅍䅉療䝁䅙䅉獂䝁䅅杢歂䍁䅁兡畂䍁䅁睑療䝁䄴杢求䝁䅍䅤灂䝁䅍兤あ䍁䄴䅉啂䝁䅧党杁䝁䅍睢瑂䡁䅁兙畂䡁䅫䅉㍂䝁䅅督杁䝁䅙睢祂䝁䄰党祂䝁䅷入杁䝁䅳杢療䡁䅣杢杁䝁䅅督杁䙁䅍杓塂䍁䅁睑療䡁䅉䅣畁䍁䅁兙畂䝁䅑䅉橂䝁䅧兙畂䝁䅣党歂䍁䅁兡あ䡁䅍䅉畂䝁䅅兢求䍁䅁䅤療䍁䅁睕䭂䙁䅣䅉䡂䡁䅉睢ㅂ䡁䅁䅉灂䝁䄴䅉佂䝁䄸杤求䝁䄰杙求䡁䅉䅉祁䑁䅁免㉁䍁䄴䅉呂䕁䅯睖杁䕁䅣杣療䡁䅕䅣杁䡁䅣兙穂䍁䅁兡畂䝁䅍睢祂䡁䅁睢祂䝁䅅䅤求䝁䅑䅉灂䝁䄴䅉硁䑁䅫䅏ㅁ䍁䅁兙畂䝁䅑䅉灂䡁䅍䅉潂䝁䅕兙歂䡁䅅兤桂䡁䅉䅤求䡁䅉党歂䍁䅁兡畂䍁䅁睕桂䝁䄴䅉䭂䝁䄸督求䍁䅷䅉䑂䝁䅅䅢灂䝁䅙睢祂䝁䄴兡桂䍁䄴䅁潁䅆䅁䄰䅍䙁䅍䅔杁䕁䅣杣求䝁䅕杢杁䙁䅉党桂䝁䅷䅤㕂䍁䅁睑療䡁䅉䅣畁䍁䅷䅉乂䝁䅅杢潂䝁䅅䅤あ䝁䅅杢湁䡁䅍䅉獂䝁䅅杣湂䝁䅕督あ䍁䅁睢浂䝁䅙兡橂䝁䅕䅉獂䝁䅅杢歂䝁䅷睢祂䝁䅑䅌杁䝁䅫督杁䝁䅅䅉浂䡁䅕䅢獂䡁䅫䅉灂䝁䄴䅤求䝁䅣杣桂䡁䅑党歂䍁䅁杣求䝁䅅䅢杁䝁䅕督あ䝁䅅䅤求䍁䅁兡畂䡁䅙党穂䡁䅑兢求䝁䄴䅤杁䡁䅑杣ㅂ䡁䅍䅤獁䍁䅁睢祂䍁䅁杕䙂䕁䅫䅖獁䍁䅁䅤潂䝁䅅䅤杁䝁䅫督杁䝁䅙睢橂䡁䅕督求䝁䅑䅉睂䡁䅉兡瑂䝁䅅杣灂䝁䅷入杁䝁䄸杢杁䝁䅅睙硂䡁䅕兡祂䝁䅫杢湂䍁䅷䅉瑂䝁䅅杢桂䝁䅣兡畂䝁䅣䅉桂䝁䄴䅚杁䝁䄰兙㑂䝁䅫兢灂䡁䅯兡畂䝁䅣䅉㉂䝁䅅䅢ㅂ䝁䅕䅉療䝁䅙䅉乂䝁䅅杢潂䝁䅅䅤あ䝁䅅杢杁䝁䅍睢瑂䝁䄰党祂䝁䅍兡桂䝁䅷䅉睂䡁䅉睢睂䝁䅕杣あ䝁䅫党穂䍁䄴䅉䉂䡁䅍䅉療䝁䅙䅉䕂䝁䅕睙求䝁䄰杙求䡁䅉䅉穁䑁䅅䅌杁䑁䅉䅍祁䑁䅑䅌杁䙁䅍䅔杁䕁䅣杣求䝁䅕杢杁䝁䅧党獂䝁䅑䅉灂䝁䄴䅤求䡁䅉党穂䡁䅑督杁䝁䅫杢杁䑁䅕䅎杁䝁䅉兤灂䝁䅷䅚灂䝁䄴睚穂䍁䅁䅤療䡁䅑兙獂䝁䅫杢湂䍁䅁睍睁䍁䄴李杁䝁䄰兡獂䝁䅷兡療䝁䄴䅉穂䡁䅅兤桂䡁䅉党杁䝁䅙党求䡁䅑杌杁䙁䅑䅡灂䡁䅍䅉灂䝁䄴睙獂䡁䅕䅚求䝁䅑䅉療䡁䅣杢求䡁䅉督潂䝁䅫䅣杁䝁䅫杢あ䝁䅕杣求䡁䅍䅤穂䍁䅁兡畂䍁䅁杍㍁䍁䄴䅍杁䝁䄰兡獂䝁䅷兡療䝁䄴䅉穂䡁䅅兤桂䡁䅉党杁䝁䅙党求䡁䅑䅉療䝁䅙䅉乂䝁䅅杢潂䝁䅅䅤あ䝁䅅杢杁䝁䅉兤灂䝁䅷䅚灂䝁䄴睚穂䍁䅁兙畂䝁䅑䅉祁䍁䄴䅏杁䝁䄰兡獂䝁䅷兡療䝁䄴䅉穂䡁䅅兤桂䡁䅉党杁䝁䅙党求䡁䅑䅉穂䝁䅕睙ㅂ䡁䅉兡畂䝁䅣䅉歂䝁䅕杙あ䍁䅁兙畂䝁䅑䅉睂䡁䅉党浂䝁䅕杣祂䝁䅕䅚杁䝁䅕兣ㅂ䝁䅫䅤㕂䍁䅁兡畂䡁䅙党穂䡁䅑兢求䝁䄴䅤穂䍁䄴䅁潂兆䅁䅃䅁䙁䅍䅔䍂䅁䅁睺䅍䡁䕁䅁呂䕁䅷兔杁䕁䅍睢祂䡁䅁睢祂䝁䅅䅤灂䝁䄸杢獁䍁䅁䅤潂䡁䅉睢ㅂ䝁䅣䅡杁䝁䅫䅤穂䍁䅁督ㅂ䝁䅉督灂䝁䅑兡桂䡁䅉兡求䡁䅍䅌杁䝁䄸杣灂䝁䅣兡畂䝁䅅䅤求䡁䅍䅉桂䝁䄴䅚杁䡁䅍党祂䡁䅙兡橂䝁䅕督杁䡁䅁杣灂䡁䅙兙あ䝁䅕䅉求䝁䅑兤橂䝁䅅䅤灂䝁䄸杢杁䝁䅷睢桂䝁䄴督杁䡁䅑睢杁䡁䅍䅤ㅂ䝁䅑党畂䡁䅑督杁䝁䅅杢歂䍁䅁䅤潂䝁䅕兡祂䍁䅁杚桂䝁䄰兡獂䝁䅫党穂䍁䅁䅤療䍁䅁杚灂䝁䄴兙畂䝁䅍党杁䡁䅑䅡求䍁䅁睙療䡁䅍䅤杁䝁䄸杚杁䡁䅑䅡求䝁䅫杣杁䝁䅕䅚ㅂ䝁䅍兙あ䝁䅫睢畂䍁䅁兡畂䍁䅁䅤潂䝁䅕䅉噂䝁䄴兡あ䝁䅕䅚杁䙁䅍䅤桂䡁䅑党穂䍁䄴䅉䩂䡁䅑䅉灂䡁䅍䅉桂䝁䅷督療䍁䅁兡畂䡁䅙睢獂䡁䅙党歂䍁䅁兡畂䍁䅁䅤潂䝁䅕䅉睂䡁䅉睢㉂䝁䅫督灂䝁䄸杢杁䝁䄸杚杁䡁䅉党あ䝁䅅兡獂䍁䅁䅚求䡁䅁睢穂䝁䅫䅤杁䝁䅅睙橂䝁䄸兤畂䡁䅑督獁䍁䅁兡畂䝁䅍䅢ㅂ䝁䅑兡畂䝁䅣䅉橂䝁䅕杣あ䝁䅫杚灂䝁䅍兙あ䝁䅕督杁䝁䄸杚杁䝁䅑党睂䝁䄸督灂䡁䅑䅌杁䝁䄰睢畂䝁䅕入杁䝁䄰兙祂䝁䅳党あ䍁䅁兙橂䝁䅍睢ㅂ䝁䄴䅤穂䍁䅷䅉桂䝁䄴䅚杁䝁䅧兡湂䝁䅧兌㕂䝁䅫党獂䝁䅑䅉穂䝁䅅杤灂䝁䄴睚穂䍁䅁兙橂䝁䅍睢ㅂ䝁䄴䅤穂䑁䅳䅉桂䝁䄴䅚杁䝁䅫杢あ䝁䅕杣求䡁䅍䅤瑁䝁䅉党桂䡁䅉兡畂䝁䅣䅉療䝁䄰杢灂䝁䅉兤穂䍁䅁兙橂䝁䅍睢ㅂ䝁䄴䅤穂䍁䄴䅉啂䝁䅧党杁䝁䅍睢瑂䡁䅁兙畂䡁䅫䅉㍂䝁䅅督杁䝁䅙睢祂䝁䄰党祂䝁䅷入杁䝁䅳杢療䡁䅣杢杁䝁䅅督杁䕁䄴党㍂䍁䅁村䵂䕁䅍䅉䑂䝁䄸杣睂䝁䄸杣桂䡁䅑兡療䝁䄴䅉桂䝁䄴䅚杁䝁䅍䅡桂䝁䄴睚求䝁䅑䅉灂䡁䅑督杁䝁䄴兙瑂䝁䅕䅉あ䝁䄸䅉呂䕁䅷兔杁䕁䅍睢祂䡁䅁睢祂䝁䅅䅤灂䝁䄸杢杁䝁䅫杢杁䕁䅑党橂䝁䅕兢楂䝁䅕杣杁䑁䅉䅍硁䑁䅍杌杁䙁䅍䅔乂䍁䅁睑療䡁䅉䅣療䡁䅉兙あ䝁䅫睢畂䍁䅁睤桂䡁䅍䅉浂䝁䄸兤畂䝁䅑党歂䍁䅁兡畂䍁䅁免㕁䑁䅣杍杁䝁䅅杢歂䍁䅁兡穂䍁䅁䅡求䝁䅅䅚硂䡁䅕兙祂䡁䅑党祂䝁䅕䅚杁䝁䅫杢杁䕁䄴党㍂䝁䅅杣牂䍁䅷䅉䕂䝁䅕䅢桂䡁䅣兙祂䝁䅕杌䅁䙁啯䅁㡃睁䅁睕乂䍁䅁兒畂䝁䅕杣湂䡁䅫䅉䑂䝁䄸兢睂䝁䅅杢㕂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歂䝁䅕杤求䝁䅷睢睂䝁䄰党畂䡁䅑䅌杁䝁䅅杢歂䍁䅁䅣祂䝁䄸䅚ㅂ䝁䅍䅤灂䝁䄸杢杁䝁䄸杚杁䝁䄸兡獂䍁䅷䅉湂䝁䅅督獁䍁䅁兙畂䝁䅑䅉畂䝁䅅䅤ㅂ䡁䅉兙獂䍁䅁睚桂䡁䅍䅉獂䝁䅫兣ㅂ䝁䅫䅚穂䍁䅁兡畂䍁䅁䅤潂䝁䅕䅉穂䡁䅑兙あ䝁䅕䅉療䝁䅙䅉啂䝁䅕䅥桂䡁䅍杌杁䕁䅫䅤杁䝁䅧兙穂䍁䅁睤療䡁䅉睡灂䝁䄴睚杁䝁䅫杢あ䝁䅕杣求䡁䅍䅤穂䍁䅁兡畂䍁䅁睢灂䝁䅷䅉桂䝁䄴䅚杁䝁䅣兙穂䍁䅁䅣祂䝁䄸䅚ㅂ䝁䅍兡畂䝁䅣䅉㍂䝁䅕䅢獂䡁䅍䅉灂䝁䄴䅉あ䝁䅧党杁䕁䄰兡歂䝁䅷兙畂䝁䅑䅉䍂䝁䅅督灂䝁䄴䅉桂䝁䄴䅚杁䙁䅍睢ㅂ䡁䅑䅡杁䙁䅑党㑂䝁䅅督畁䍁䅁䅖潂䝁䅕䅉橂䝁䄸兢睂䝁䅅杢㕂䍁䅁睤桂䡁䅍䅉浂䝁䄸杣瑂䝁䅕杣獂䡁䅫䅉牂䝁䄴睢㍂䝁䄴䅉桂䡁䅍䅉呂䡁䅑杌杁䕁䄰兙祂䡁䅫䅉䵂䝁䅅杢歂䍁䅁杊杁䕁䅕䅥睂䝁䅷睢祂䝁䅅䅤灂䝁䄸杢杁䕁䅍睢瑂䡁䅁兙畂䡁䅫䅉桂䝁䄴䅚杁䝁䅍䅡桂䝁䄴睚求䝁䅑䅉灂䡁䅑督杁䝁䄴兙瑂䝁䅕䅉あ䝁䄸䅉呂䕁䄰䅉䙂䝁䄴党祂䝁䅣入杁䕁䅍睢瑂䡁䅁兙畂䡁䅫䅉灂䝁䄴䅉乂䝁䅅入杁䑁䅉䅍硁䑁䅁杌杁䙁䅍兔杁䕁䅕杢求䡁䅉睚㕂䍁䅁睑療䝁䄰䅣桂䝁䄴入杁䡁䅣兙穂䍁䅁杚療䡁䅕杢歂䝁䅕䅚杁䝁䅫杢杁䑁䅅兏睁䑁䅧䅉桂䝁䄴䅚杁䝁䅫督杁䝁䅧党桂䝁䅑兣ㅂ䝁䅅杣あ䝁䅕杣求䝁䅑䅉灂䝁䄴䅉䕂䝁䅕杢㉂䝁䅕杣獁䍁䅁睑療䝁䅷睢祂䝁䅅䅚療䍁䄴䅁時䅇䅁权䅁䙁䅍兔䑂䕁䅫䅁潁䅂䅁䅃䅁䙁䅍杔䉂䅁䅁朵䅍䅁䅯䅁呂䕁䄴䅕呂䅁䅁睑䅍䅁䅙䅁呂䕁䄸䅁汄睁䅁权䅁䙁䅍睔䵂䙁䅙䅁桁䅂䅁䅃䅁䙁䅍䅕䡂䅁䅁眰䅍䅁䅯䅁呂䙁䅁睒䩂䅁䅁六䅉䱁䵷䅁呂䙁䅁睕杁䕁䅍睢瑂䝁䄰党祂䝁䅍党獁䍁䅁兓畂䝁䅍杌杁䡁䅁杣療䡁䅙兡歂䝁䅕督杁䝁䅍䅢療䡁䅕䅚瑁䝁䅉兙穂䝁䅕䅚杁䡁䅍兤睂䡁䅁䅢㕂䍁䅁睙潂䝁䅅兡畂䍁䅁兢桂䝁䄴兙湂䝁䅕兢求䝁䄴䅤杁䡁䅍睢獂䡁䅕䅤灂䝁䄸杢穂䍁䅁兡畂䍁䅁䅤潂䝁䅕䅉噂䝁䄴兡あ䝁䅕䅚杁䙁䅍䅤桂䡁䅑党穂䍁䅁兙畂䝁䅑䅉灂䝁䄴䅤求䡁䅉杢桂䡁䅑兡療䝁䄴兙獂䝁䅷入畁䍁䅁兓あ䍁䅁睢浂䝁䅙党祂䡁䅍䅉穂䝁䄸䅢ㅂ䡁䅑兡療䝁䄴督杁䡁䅑䅡祂䝁䄸兤湂䝁䅧䅉あ䝁䅧党杁䙁䅍䅕呂䍁䅁睑療䝁䄰兢求䡁䅉睙求䍁䅷䅉桂䍁䅁睙獂䝁䄸兤歂䍁䄰杙桂䡁䅍党歂䍁䅁䅣獂䝁䅅䅤浂䝁䄸杣瑂䍁䅁䅤潂䝁䅅䅤杁䝁䅕杢潂䝁䅅杢橂䝁䅕督杁䡁䅑䅡求䍁䅁睤桂䡁䅫䅉祂䝁䅕䅤桂䝁䅫䅢求䡁䅉督獁䍁䅁睚祂䝁䄸睙求䡁䅉督獁䍁䅁督ㅂ䡁䅁䅣獂䝁䅫党祂䡁䅍䅌杁䝁䅑兡穂䡁䅑杣灂䝁䅉兤あ䝁䄸杣穂䍁䅷䅉桂䝁䄴䅚杁䝁䅷睢湂䝁䅫督あ䝁䅫睙穂䍁䅁杚灂䡁䅉兢穂䍁䅁兢桂䝁䄴兙湂䝁䅕䅉桂䝁䄴䅚杁䝁䅙兤獂䝁䅙兡獂䝁䅷䅉療䝁䄰杢灂䝁䅍䅡桂䝁䄴杢求䝁䅷䅉療䡁䅉䅚求䡁䅉督獁䍁䅁睢睂䡁䅑兡瑂䝁䅫来求䍁䅁督求䝁䅷䅢瑁䡁䅑䅡祂䝁䄸兤湂䝁䅧䅉睂䝁䅕杣浂䝁䄸杣瑂䝁䅅杢橂䝁䅕䅌杁䝁䅅杢歂䍁䅁兙ㅂ䡁䅑睢瑂䝁䅅䅤求䍁䅁杢求䡁䅣䅉あ䡁䅉兙歂䝁䅫杢湂䍁䅁杣求䝁䅷兙あ䝁䅫睢畂䡁䅍䅡灂䡁䅁督畁䍁䅁䅖潂䝁䅕䅉橂䝁䄸兢睂䝁䅅杢㕂䍁䅁兙獂䡁䅍睢杁䡁䅁杣療䡁䅙兡歂䝁䅕督杁䕁䅙兤獂䝁䅙兡獂䝁䅷兢求䝁䄴䅤獁䍁䅁兙畂䍁䅁党獂䝁䅕睙あ䡁䅉睢畂䝁䅫睙杁䝁䅑兙あ䝁䅅䅉灂䝁䄴䅤求䡁䅉睙潂䝁䅅杢湂䝁䅕䅉穂䝁䄸䅢ㅂ䡁䅑兡療䝁䄴䅉あ䝁䅧兙あ䍁䅁督橂䝁䅅䅢求䡁䅍䅉桂䡁䅍䅉桂䍁䅁杙ㅂ䡁䅍兡畂䝁䅕督穂䍁䅁睚祂䝁䄸睤穂䍁䅷䅉㍂䝁䅧党祂䝁䅕䅉橂䝁䄸兢睂䝁䅅杢灂䝁䅕督杁䡁䅕督求䍁䅁兙杁䡁䅍兡畂䝁䅣䅢求䍁䅁督㕂䡁䅍䅤求䝁䄰䅉あ䝁䄸䅉瑂䝁䅅杢桂䝁䅣党杁䝁䄸杣歂䝁䅕杣穂䍁䅁兙畂䝁䅑䅉獂䝁䄸睚灂䡁䅍䅤灂䝁䅍督杁䝁䅙杣療䝁䄰䅉㉂䝁䅅杣灂䝁䄸兤穂䍁䅁督桂䝁䅷党穂䍁䅁睙潂䝁䅅杢畂䝁䅕䅢穂䍁䅷䅉灂䝁䄴睙獂䡁䅕䅚灂䝁䄴睚杁䡁䅣䅡療䝁䅷党穂䝁䅅䅢求䍁䅷䅉求䕁䅍睢瑂䝁䄰党祂䝁䅍党獁䍁䅁兙畂䝁䅑䅉瑂䝁䅅杣牂䝁䅕䅤睂䝁䅷兙橂䝁䅕督㝁䍁䅁兙畂䝁䅑䅉䉂䝁䄴兙獂䡁䅫䅤灂䝁䅍督杁䡁䅁杣療䝁䅑兤橂䡁䅑䅉あ䝁䅧兙あ䍁䅁党畂䝁䅅杙獂䝁䅕督杁䝁䄸杣湂䝁䅅杢灂䡁䅯兙あ䝁䅫睢畂䡁䅍䅉あ䝁䄸䅉求䝁䄴䅡桂䝁䄴睙求䍁䅁杤灂䡁䅍兡楂䝁䅫䅢灂䡁䅑入杁䝁䅫杢あ䝁䄸䅉潂䝁䄸睤杁䡁䅁杣療䝁䅑兤橂䡁䅑督杁䝁䅅杣求䍁䅁督求䝁䅷䅢灂䝁䄴睚杁䡁䅑䅡祂䝁䄸兤湂䝁䅧䅉桂䍁䅁督灂䝁䄴睚獂䝁䅕䅉橂䝁䄸杢畂䝁䅕睙あ䝁䅫睢畂䍁䅁兙橂䡁䅉睢穂䡁䅍䅉㉂䝁䅅杣灂䝁䄸兤穂䍁䅁督桂䝁䅷党穂䍁䅁睙潂䝁䅅杢畂䝁䅕䅢穂䍁䅷䅉灂䝁䄴睙獂䡁䅕䅚灂䝁䄴睚杁䡁䅣䅡療䝁䅷党穂䝁䅅䅢求䍁䅷䅉求䕁䅍睢瑂䝁䄰党祂䝁䅍党獁䍁䅁兙畂䝁䅑䅉瑂䝁䅅杣牂䝁䅕䅤睂䝁䅷兙橂䝁䅕督獁䍁䅁兙穂䍁䅁睤求䝁䅷䅢杁䝁䅅督杁䝁䅕杢潂䝁䅅杢橂䝁䅕督杁䝁䅅睙橂䝁䅕督穂䍁䅁兙畂䝁䅑䅉ㅂ䡁䅍兙湂䝁䅕䅉療䝁䅙䅉穂䝁䅅䅢求䡁䅍䅉桂䝁䄴䅚杁䝁䅫杢㉂䝁䅕杢あ䝁䄸杣㕂䍁䅁䅚桂䡁䅑兙杁䡁䅑䅡祂䝁䄸兤湂䝁䅧䅉桂䍁䅁睙療䝁䄰杙灂䝁䄴兙あ䝁䅫睢畂䍁䅁睢浂䍁䅁兙畂䝁䅅䅢㕂䡁䅑兡橂䡁䅍䅉桂䡁䅁䅣獂䝁䅫睙桂䡁䅑兡療䝁䄴督獁䍁䅁杢求䡁䅑睤療䡁䅉睡杁䝁䄸杚杁䝁䅍睢畂䝁䄴党橂䡁䅑兡療䝁䄴督獁䍁䅁兙畂䝁䅑䅉灂䝁䄴䅚ㅂ䡁䅍䅤祂䡁䅫兌獂䝁䅕兙歂䝁䅫杢湂䍁䅁党㑂䡁䅁党祂䡁䅑兡穂䝁䅕杌杁䕁䅫杢杁䝁䅅䅚歂䝁䅫䅤灂䝁䄸杢獁䍁䅁兡あ䍁䅁睢浂䝁䅙党祂䡁䅍䅉㉂䝁䅅杣灂䝁䄸兤穂䍁䅁睙療䝁䄰䅣獂䝁䅫兢求䝁䄴䅤桂䡁䅉入杁䡁䅁杣療䝁䅑兤橂䡁䅑督獁䍁䅁督ㅂ䝁䅍䅡杁䝁䅅督杁䝁䅅督穂䝁䄸杣あ䝁䄰党畂䡁䅑䅉睂䡁䅉睢歂䡁䅕睙あ䍁䅷䅉㍂䝁䅧兡橂䝁䅧䅉穂䝁䅫兢睂䝁䅷兡浂䝁䅫党穂䍁䅁䅤潂䝁䅕䅉橂䝁䄸兢瑂䡁䅕杢灂䝁䅍兙あ䝁䅫睢畂䍁䅁睢浂䍁䅁杣療䝁䅉兤穂䡁䅑䅌杁䝁䅅睙橂䡁䅕杣桂䡁䅑党杁䝁䅫䅤求䝁䄰䅉歂䝁䅅䅤桂䍁䅁杙㕂䍁䅁兙ㅂ䡁䅑睢瑂䝁䅅䅤灂䝁䅍兙獂䝁䅷入杁䡁䅑杣桂䝁䄴督獂䝁䅅䅤灂䝁䄴睚杁䝁䅫䅤求䝁䄰䅉桂䡁䅑䅤祂䝁䅫杙ㅂ䡁䅑党穂䍁䅷䅉桂䝁䄴䅚杁䝁䅧兡求䡁䅉兙祂䝁䅍䅡灂䝁䅕督㝁䍁䅁兙畂䝁䅑䅉橂䝁䄸兢瑂䡁䅕杢灂䡁䅑入杁䡁䅁杣療䝁䅑兤橂䡁䅑䅉あ䝁䅧兙あ䍁䅁兙獂䝁䅷睢㍂䡁䅍䅉療䡁䅉睚桂䝁䄴兡㙂䝁䅅䅤灂䝁䄸杢穂䍁䅁䅤療䍁䅁兙橂䝁䅍党獂䝁䅕杣桂䡁䅑党杁䝁䅑兡湂䝁䅫䅤灂䡁䅯兙あ䝁䅫睢畂䍁䅁睢浂䍁䅁䅤潂䝁䅕兡祂䍁䅁督ㅂ䡁䅁䅣獂䡁䅫䅉橂䝁䅧兙灂䝁䄴䅉桂䝁䄴䅚杁䝁䅫兢睂䡁䅉睢㉂䝁䅕䅉橂䝁䄸䅢獂䝁䅅杙療䡁䅉兙あ䝁䅫睢畂䍁䅁睤灂䡁䅑䅡杁䡁䅍兤睂䡁䅁䅢灂䝁䅕杣穂䍁䅁䅤潂䡁䅉睢ㅂ䝁䅣䅡杁䝁䅍䅡桂䝁䄴睚求䍁䅁兢桂䝁䄴兙湂䝁䅕兢求䝁䄴䅤杁䝁䅅杢歂䍁䅁睢畂䝁䅉睢桂䡁䅉䅚灂䝁䄴睚杁䡁䅁杣療䝁䅣杣桂䝁䄰督畁䍁䅁䅖潂䝁䅕䅉橂䝁䄸兢睂䝁䅅杢㕂䍁䅁睤桂䡁䅍䅉浂䝁䄸杣瑂䝁䅕杣獂䡁䅫䅉牂䝁䄴睢㍂䝁䄴䅉桂䡁䅍䅉呂䡁䅑杌杁䙁䅁兙ㅂ䝁䅷䅉呂䝁䄸杚あ䡁䅣兙祂䝁䅕䅌杁䕁䅫杢橂䍁䄴䅉桂䝁䄴䅚杁䝁䅍䅡桂䝁䄴睚求䝁䅑䅉灂䡁䅑督杁䝁䄴兙瑂䝁䅕䅉あ䝁䄸䅉呂䙁䅁睕杁䕁䅍睢瑂䝁䄰党祂䝁䅍党獁䍁䅁兓畂䝁䅍杌杁䝁䅫杢杁䕁䄰兙㕂䍁䅁杍睁䑁䅁免畁䍁䅁睕兂䙁䅍䅉䑂䝁䄸兢瑂䝁䅕杣橂䝁䅕䅌杁䕁䅫杢橂䍁䄴䅉㍂䝁䅅督杁䝁䅫杢橂䝁䄸杣睂䝁䄸杣桂䡁䅑党歂䍁䅁兡畂䍁䅁免㕁䑁䅧睎杁䝁䅅杢歂䍁䅁兡穂䍁䅁䅡求䝁䅅䅚硂䡁䅕兙祂䡁䅑党祂䝁䅕䅚杁䝁䅫杢杁䕁䄰兡畂䝁䄴党桂䡁䅁睢獂䝁䅫督獁䍁䅁兔灂䝁䄴杢求䡁䅍睢あ䝁䅅杌䅁䍁头䅁䍁兄䅁睕兂䙁䅧䅉啂䝁䅕睙潂䝁䄴睢獂䝁䄸睚灂䝁䅕督獁䍁䅁兓畂䝁䅍杌杁䡁䅍兤睂䡁䅁䅢灂䝁䅕督杁䝁䅫杢浂䡁䅉兙穂䡁䅑杣ㅂ䝁䅍䅤ㅂ䡁䅉党杁䝁䅕兣ㅂ䝁䅫䅣瑂䝁䅕杢あ䍁䅁督求䡁䅉杤灂䝁䄴睚杁䡁䅑䅡求䍁䅁䅡求䝁䅅䅤灂䝁䄴睚獁䍁䅁杤求䝁䄴䅤灂䝁䅷兙あ䝁䅫睢畂䍁䅷䅉桂䝁䄴䅚杁䝁䅍睢療䝁䅷兡畂䝁䅣䅉潁䕁䅧杖䉂䕁䅍克㝁䍁䅁兙畂䝁䅑䅉歂䝁䅕䅤求䝁䅍䅤灂䝁䄸杢杁䝁䅅杢歂䍁䅁兢求䝁䅅督ㅂ䡁䅉党瑂䝁䅕杢あ䍁䅁兢桂䡁䅉睡求䡁䅑督杁䡁䅣睢祂䝁䅷䅚㍂䝁䅫䅚求䍁䄴䅉啂䝁䅧党杁䝁䅍睢瑂䡁䅁兙畂䡁䅫䅉療䡁䅁党祂䝁䅅䅤求䡁䅍䅉灂䝁䄴䅉あ䡁䅣睢杁䡁䅍党湂䝁䄰党畂䡁䅑督獁䍁䅁䅓坂䕁䅅睑杁䝁䅅杢歂䍁䅁䅒求䡁䅑党橂䡁䅑兡療䝁䄴䅉桂䝁䄴䅚杁䕁䄰党桂䡁䅍兤祂䝁䅕兢求䝁䄴䅤畁䍁䅁䅖潂䝁䅕䅉䥂䙁䅙兑䑂䍁䅁督求䝁䅣兢求䝁䄴䅤杁䝁䅕杢湂䝁䅫杢求䝁䅕杣穂䍁䅷䅉歂䝁䅕督灂䝁䅣杢穂䍁䅷䅉瑂䝁䅅杢ㅂ䝁䅙兙橂䡁䅑兤祂䝁䅕督獁䍁䅁兡畂䡁䅍䅤桂䝁䅷䅢穂䍁䅷䅉桂䝁䄴䅚杁䡁䅍党祂䡁䅙兡橂䝁䅕督杁䡁䅁兙橂䝁䅳兙湂䝁䅕䅉桂䝁䄴䅚杁䡁䅁杣療䝁䅍党穂䡁䅍䅉橂䝁䄸睢獂䝁䅫杢湂䍁䅁䅣祂䝁䄸䅚ㅂ䝁䅍䅤穂䍁䅁兙畂䝁䅑䅉求䝁䄴睚灂䝁䄴党求䡁䅉党歂䍁䅁兙灂䡁䅉䅉瑂䝁䄸杤求䝁䄰党畂䡁䅑䅉穂䝁䄸䅢ㅂ䡁䅑兡療䝁䄴督杁䝁䅙睢祂䍁䅁䅤潂䝁䅕䅉䥂䙁䅙兑䑂䍁䅁兡畂䝁䅑兤穂䡁䅑杣灂䝁䅅䅢杁䝁䅅杢歂䍁䅁䅣療䡁䅣党祂䍁䅁睚求䝁䄴党祂䝁䅅䅤灂䝁䄸杢杁䝁䄰兙祂䝁䅳党あ䡁䅍䅌杁䝁䅅督杁䡁䅣党獂䝁䅷䅉桂䡁䅍䅉楂䝁䄸兡獂䝁䅕杣穂䍁䅷䅉潂䝁䅕兙あ䝁䅫杢湂䍁䅷䅉桂䝁䄴䅚杁䡁䅙党畂䡁䅑兡獂䝁䅅䅤灂䝁䄸杢杁䡁䅁杣療䝁䅑兤橂䡁䅑督杁䝁䅙睢祂䍁䅁䅤潂䝁䅕䅉祂䝁䅕督灂䝁䅑党畂䡁䅑兡桂䝁䅷䅉桂䝁䄴䅚杁䝁䅍睢瑂䝁䄰党祂䝁䅍兡桂䝁䅷䅉瑂䝁䅅杣牂䝁䅕䅤穂䍁䄴䅉䩂䡁䅑䅉療䝁䅙杚求䡁䅉督杁䝁䅫䅤穂䍁䅁䅣祂䝁䄸䅚ㅂ䝁䅍䅤穂䍁䅁兤畂䝁䅑党祂䍁䅁䅤潂䝁䅕䅉乂䝁䅅杣獂䝁䅕入獁䍁䅁杕求䝁䅍睢獂䝁䅑䅌杁䙁䅍睒呂䍁䅷䅉䑂䝁䅫杢橂䝁䅫杢畂䝁䅅䅤灂䍁䅁杒桂䝁䄴䅌杁䙁䅑兑乂䕁䅍睔獁䍁䅁兓畂䝁䅣儶畂䝁䅫兙獁䍁䅁村求䡁䅉睡療䍁䅷䅉剂䝁䄰兙祂䝁䅳䅌杁䕁䅙兙潂䡁䅉党畂䝁䅧党桂䡁䅑䅌杁䕁䅷党桂䝁䅑兡畂䝁䅣䅉䙂䝁䅑睚求䍁䅷䅉兂䝁䅅䅤あ䝁䅕杣穂䝁䄸杢瑁䕁䅳党獂䝁䅷党㕂䍁䅷䅉塂䝁䅕兡獂䍁䄰兔橂䕁䅷兙灂䝁䄴䅌杁䙁䅣兡獂䝁䅷兡桂䝁䄰督療䝁䄴兌啂䝁䅧党祂䝁䄰睢浂䝁䅷睢獁䍁䅁兓佂䕁䅑兒䙂䕁䅍睔獁䍁䅁䅓求䝁䅅䅤祂䝁䅕䅥獁䍁䅁兑橂䝁䅍兤啂䝁䅧党祂䝁䄰䅌杁䕁䅉杣桂䡁䅍睙潂䍁䅷䅉呂䡁䅁党橂䡁䅑杣ㅂ䝁䄰䅌杁䕁䅉兙畂䝁䄴党祂䕁䅑兙㕂䍁䅁䅕灂䡁䅁党䥂䝁䅕兙あ䝁䅫杢湂䍁䅷䅉桂䝁䄴䅚杁䙁䅍睢獂䝁䅅杣杁䙁䅁杣療䝁䅑兤橂䡁䅑督杁䝁䅉杣桂䝁䄴䅚穂䍁䄴䅉啂䝁䅧党杁䕁䅑党あ䝁䅕睙あ䝁䅫睢畂䍁䅁兙畂䝁䅑䅉乂䝁䅕兙穂䡁䅕杣求䝁䄰党畂䡁䅑䅉穂䝁䅕睚瑂䝁䅕杢あ䍁䅁睢浂䝁䅙党祂䡁䅍䅉ㅂ䝁䄴䅚求䡁䅉睚祂䝁䄸兤畂䝁䅑䅉睂䝁䅫䅣求䍁䅁兙畂䝁䅑䅉橂䝁䅅杙獂䝁䅕䅉獂䝁䄸睙桂䡁䅑睢祂䡁䅍䅌杁䝁䅫杢穂䡁䅁党橂䡁䅑兡療䝁䄴䅉桂䝁䄴䅚杁䡁䅉党潂䝁䅅杙灂䝁䅷兡あ䝁䅅䅤灂䝁䄸杢杁䝁䅕兣ㅂ䝁䅫䅣瑂䝁䅕杢あ䍁䅷䅉桂䝁䄴䅚杁䡁䅉睢楂䝁䄸䅤灂䝁䅍䅉穂䡁䅫督あ䝁䅕兢穂䍁䅁兤畂䝁䅑党祂䍁䅁䅤潂䝁䅕䅉卂䝁䅅䅚灂䝁䄸䅚求䡁䅑党橂䡁䅑兡療䝁䄴䅌杁䙁䅁党桂䡁䅉䅣療䝁䅫杢あ䍁䅷䅉呂䝁䅍䅡療䝁䄴督あ䝁䅕䅚あ䍁䅷䅉䕂䝁䅫党獂䝁䅕睙あ䡁䅉兡橂䍁䅷䅉卂䝁䅫督求䡁䅉䅉䍂䝁䄸杢歂䍁䅷䅉䑂䡁䅕党穂䍁䅷䅉噂䕁䅷睑杁䙁䅉睢楂䝁䄸䅤灂䝁䅍督獁䍁䅁兙畂䝁䅑䅉呂䝁䅕杢穂䝁䄸杣穂䍁䅁杊杁䙁䅍睢浂䡁䅑睤桂䡁䅉党杁䝁䅉杣桂䝁䄴䅚穂䑁䅳䅉あ䡁䅉兙畂䡁䅍䅣療䡁䅉䅤桂䡁䅑兡療䝁䄴䅉穂䡁䅫督あ䝁䅕兢穂䍁䅁兤畂䝁䅑党祂䍁䅁䅤潂䝁䅕䅉䡂䝁䅕杢浂䝁䅅杣求䍁䅁杙祂䝁䅅杢歂䑁䅳䅉橂䝁䄸兢瑂䡁䅕杢灂䝁䅍兙あ䝁䅫睢畂䍁䅁䅤求䝁䅍䅡畂䝁䄸䅢療䝁䅣兡求䡁䅍䅉睂䡁䅉睢歂䡁䅕睙あ䡁䅍䅉ㅂ䝁䄴䅚求䡁䅉䅉あ䝁䅧党杁䙁䅑睑䩂䍁䅁兙畂䝁䅑䅉䙂䕁䅍睕杁䝁䅉杣桂䝁䄴䅚穂䑁䅳䅉桂䝁䄴䅚杁䝁䄸杙穂䡁䅑杣ㅂ䝁䅍䅤灂䝁䄸杢杁䝁䅷兡湂䝁䅧䅤灂䝁䄴睚杁䡁䅁杣療䝁䅑兤橂䡁䅑督杁䡁䅕杢歂䝁䅕杣杁䡁䅑䅡求䍁䅁杒獂䝁䅅督潂䍁䅁䅖求䝁䅍䅡畂䝁䄸䅢療䝁䅣入獁䍁䅁兓啂䕁䅷䅌杁䙁䅍兙楂䝁䅫睡杁䕁䄰兙祂䝁䅫杢求䍁䅷䅉呂䝁䅕兙獂䝁䅫䅤求䍁䅷䅉桂䝁䄴䅚杁䕁䅅杤獂䝁䅫䅤求䍁䅁杙祂䝁䅅杢歂䡁䅍杌杁䙁䅑䅡求䍁䅁睙療䝁䄰䅣桂䝁䄴入杁䝁䄰兙祂䝁䅳党あ䡁䅍䅉灂䡁䅑督杁䡁䅁杣療䝁䅑兤橂䡁䅑督杁䡁䅑䅡祂䝁䄸兤湂䝁䅧䅉灂䝁䄴䅚求䡁䅁党畂䝁䅑党畂䡁䅑䅉瑂䝁䅅杢ㅂ䝁䅙兙橂䡁䅑兤祂䝁䅫杢湂䍁䅁杣求䡁䅁杣求䡁䅍党畂䡁䅑兙あ䝁䅫杤求䡁䅍䅌杁䡁䅑䅡灂䡁䅉䅚瑁䡁䅁兙祂䡁䅑入杁䝁䅑兡穂䡁䅑杣灂䝁䅉兤あ䝁䄸杣穂䍁䅷䅉桂䝁䄴䅚杁䡁䅉党あ䝁䅅兡獂䝁䅕杣穂䍁䅷䅉桂䡁䅍䅉㍂䝁䅕䅢獂䍁䅁兙穂䍁䅁䅚灂䡁䅉党橂䡁䅑䅉あ䝁䄸䅉橂䡁䅕督あ䝁䄸兢求䡁䅉督畁䍁䅁䅖潂䝁䅕䅉橂䝁䄸兢睂䝁䅅杢㕂䍁䅁睤桂䡁䅍䅉浂䝁䄸杣瑂䝁䅕杣獂䡁䅫䅉牂䝁䄴睢㍂䝁䄴䅉桂䡁䅍䅉呂䙁䅁䅗杁䕁䅍睢祂䡁䅁睢祂䝁䅅䅤灂䝁䄸杢杁䝁䅅杢歂䍁䅁睙潂䝁䅅杢湂䝁䅕䅚杁䝁䅫䅤穂䍁䅁杢桂䝁䄰党杁䡁䅑睢杁䙁䅍䅕奂䍁䅁䅖求䝁䅍䅡畂䝁䄸䅢療䝁䅣兡求䡁䅍䅌杁䕁䅫杢橂䍁䄴䅉灂䝁䄴䅉䉂䡁䅕睚ㅂ䡁䅍䅤杁䑁䅉䅍祁䑁䅉杌杁䙁䅍䅕奂䍁䅁䅖求䝁䅍䅡畂䝁䄸䅢療䝁䅣兡求䡁䅍䅌杁䕁䅫杢橂䍁䄴䅉㍂䝁䅅督杁䝁䅙睢ㅂ䝁䄴䅚求䝁䅑䅉灂䝁䄴䅉硁䑁䅫免祁䍁䅁兙畂䝁䅑䅉灂䡁䅍䅉潂䝁䅕兙歂䡁䅅兤桂䡁䅉䅤求䡁䅉党歂䍁䅁兡畂䍁䅁睑潂䝁䅅杣獂䝁䄸䅤あ䝁䅕䅌杁䕁䄴睢祂䡁䅑䅡杁䕁䅍兙祂䝁䄸䅢灂䝁䄴兙畁䅁䅁硐䅣䉁䅁䅁呂䙁䅁䅗㙁䕁䅫杔䕂䅁䅁䅄䅑䑁䅁䅁呂䙁䅁睘䍂䙁䅕睕䩂䕁䄴兒呂䙁䅍睘䕂䕁䅕睕䑂䙁䅉兓兂䙁䅑兓偂䕁䄴䅁慄杅䅁杊䅁䙁䅍䅕時䕁䅫杔呂䙁䅑杔時䕁䅍睔坂䙁䄸䅔䙂䙁䅙兒䵂䅁䅁杉䅙䍁䅉䅁呂䙁䅁睘䩂䕁䄴杖䙂䙁䅍䅖偂䙁䅉睘啂䙁䅫䅕䙂䅁䅁睉䅙䉁䅧䅁呂䙁䅁睘䩂䙁䅁睔時䕁䅑兑啂䕁䅕䅁偄杅䅁杇䅁䙁䅍䅕時䕁䄰兑卂䕁䅳兒啂䕁䅍兑兂䅁䅁允䅉䕁䅯䅁呂䙁䅁睘兂䕁䅍䅖時䙁䅍䅓䉂䙁䅉兒呂䙁䄸睔塂䕁䄴兒䕂䙁䄸兑䵂䕁䅷睘䩂䕁䄴睕啂䕁䅫䅖噂䙁䅑兓偂䕁䄴睕䅁䍁䝙䅁奁䅁䅁睕兂䙁䄸䅖偂䙁䅁兓䑂䙁䅑兑䡂䅁䅁䅊䅙䉁䅯䅁呂䙁䅁睘啂䕁䄸䅖䉂䕁䅷睘卂䕁䅕杖䅁䅁䅑䅁啁䅁䅁睕兂䙁䄸杖偂䕁䅷兖乂䕁䅕䅁䵄杅䅁䅋䅁䙁䅍䅕時䙁䅙睔䵂䙁䅕兔䙂䙁䄸兑坂䕁䅣睘䕂䕁䅅兓䵂䙁䅫䅁乄杅䅁杓䅁䙁䅍䅕時䙁䅙睔䵂䙁䅕兔䙂䙁䄸兑坂䕁䅣睘䕂䕁䅅兓䵂䙁䅫睘啂䕁䄸睘硁䙁䅫杕時䕁䅅杖䡂䙁䄸䅒䉂䕁䅫䅔婂䅁䅁硹䅉䕁䅙䅁呂䙁䅁睘坂䕁䄸䅔噂䕁䄰兒時䕁䅅杖䡂䙁䄸睖䙂䕁䅕睓䵂䙁䅫睘啂䕁䄸睘呂䕁䅧兑卂䕁䅕睕時䕁䄸兖啂䅁䅁剸䅉䅁䅧䅁呂䙁䅉兒䅁䥁䐴䅁楃睂䅁睕啂䕁䅅兑卂䍁䅁睕ㅂ䡁䅉睚灂䝁䅍兙獂䍁䅁睑療䝁䄰䅣桂䝁䄴入獁䍁䅁䅤療䝁䅣党あ䝁䅧党祂䍁䅁睤灂䡁䅑䅡杁䝁䅫䅤穂䍁䅁督ㅂ䝁䅉督灂䝁䅑兡桂䡁䅉兡求䡁䅍䅌杁䝁䅑党穂䝁䅫睚畂䡁䅍䅌杁䝁䅑党㉂䝁䅕䅢療䡁䅁督獁䍁䅁兢桂䝁䄴兤浂䝁䅅睙あ䡁䅕杣求䡁䅍䅌杁䝁䄰兙祂䝁䅳党あ䡁䅍䅌杁䝁䅅杢歂䍁䅁督求䝁䅷䅢穂䍁䅁兡瑂䡁䅁䅢桂䝁䄴䅤桂䝁䅉䅢求䍁䅁䅢求䝁䄴督求䡁䅍䅉浂䝁䄸杣杁䡁䅑䅡求䍁䅁党㕂䝁䅕䅌杁䝁䅅杢歂䍁䅁睙療䝁䄰䅣桂䝁䄴兡療䝁䄴䅉歂䝁䅕䅢灂䡁䅙党祂䡁䅫䅉穂䡁䅫督あ䝁䅕兢穂䍁䅁䅤療䍁䅁䅚求䝁䅷兡㉂䝁䅕杣杁䡁䅑䅡求䍁䅁䅢求䝁䄴督求䡁䅍䅉灂䝁䄴䅤療䍁䅁䅤潂䝁䅕䅉求䡁䅫党畁䍁䅁䅖潂䝁䅕䅉橂䝁䄸兢睂䝁䅅杢㕂䍁䅁䅣祂䝁䄸杤灂䝁䅑党穂䍁䅁兡瑂䡁䅁䅢桂䝁䄴䅤桂䝁䅉䅢求䍁䅁睑療䝁䅷䅢桂䝁䄰党祂䍁䅁䅢求䝁䄴督杁䡁䅁杣療䝁䅑兤橂䡁䅑䅉浂䝁䅅兢灂䝁䅷入杁䍁䅧兓䑂䕁䅷督灁䍁䅁䅤療䍁䅁䅤祂䝁䅕兙あ䍁䅁杤灂䡁䅍兤桂䝁䅷䅉歂䝁䅫督療䡁䅉䅚求䡁䅉督獁䍁䅁督ㅂ䝁䅍䅡杁䝁䅅督杁䝁䄰入療䡁䅁兡桂䍁䅷䅉潂䡁䅫䅣求䡁䅉睢睂䝁䅫兙獁䍁䅁兙穂䡁䅑兡湂䝁䄰兙あ䝁䅫督瑂䍁䅷䅉桂䝁䄴䅚杁䡁䅁杣求䡁䅍杙㕂䝁䄸䅣灂䝁䅅杌杁䕁䅫䅤杁䝁䄰兙祂䝁䅳党あ䡁䅍䅉灂䡁䅑督杁䡁䅁杣療䝁䅑兤橂䡁䅑督杁䡁䅑睢杁䝁䅧党桂䝁䅷䅤潂䍁䅁睙桂䡁䅉党杁䡁䅁杣療䡁䅙兡歂䝁䅕杣穂䍁䅷䅉灂䝁䄴睙獂䡁䅕䅚灂䝁䄴睚杁䝁䄸䅣潂䡁䅑䅡桂䝁䅷兢灂䝁䅍䅉穂䡁䅕杣湂䝁䅕睢畂䡁䅍䅌杁䡁䅙兡穂䝁䅫睢畂䍁䅁兙畂䝁䅑䅉穂䡁䅕杣湂䝁䅫睙桂䝁䅷䅉橂䝁䅕杢あ䝁䅕杣穂䍁䅷䅉潂䝁䄸督睂䝁䅫䅤桂䝁䅷督獁䍁䅁睚療䡁䅙党祂䝁䄴兢求䝁䄴䅤杁䝁䅙兙橂䝁䅫䅢灂䡁䅑兡求䡁䅍䅌杁䝁䅅杢歂䍁䅁䅚灂䡁䅍䅤祂䝁䅫杙ㅂ䡁䅑睢祂䡁䅍䅌杁䝁䅅督杁䡁䅣党獂䝁䅷䅉桂䡁䅍䅉睂䡁䅉睢歂䡁䅕睙あ䡁䅍䅉桂䡁䅉党杁䡁䅁杣灂䝁䄰兙祂䝁䅫䅢㕂䍁䅁兤穂䝁䅕䅚杁䝁䅉入杁䝁䄸䅣潂䡁䅑䅡桂䝁䅷兢療䝁䅷睢湂䝁䅫督あ䡁䅍杌杁䙁䅑䅡求䍁䅁睙療䝁䄰䅣桂䝁䄴入杁䡁䅍党獂䝁䅷督杁䝁䅫䅤穂䍁䅁䅣祂䝁䄸䅚ㅂ䝁䅍䅤穂䍁䅁䅚灂䡁䅉党橂䡁䅑䅢㕂䍁䅁䅤潂䡁䅉睢ㅂ䝁䅣䅡杁䝁䅫䅤穂䍁䅁督桂䝁䅷党穂䍁䅁杣求䡁䅁杣求䡁䅍党畂䡁䅑兙あ䝁䅫杤求䡁䅍䅉灂䝁䄴䅉あ䝁䅧党杁䙁䅕杢灂䡁䅑党歂䍁䅁睕あ䝁䅅䅤求䡁䅍䅌杁䕁䅯兙睂䝁䅅杢獁䍁䅁睒求䡁䅉兢桂䝁䄴入獁䍁䅁睕睂䝁䅅兡畂䍁䅷䅉䑂䝁䅅杢桂䝁䅑兙獁䍁䅁䅤潂䝁䅕䅉噂䝁䄴兡あ䝁䅕䅚杁䕁䅳兡畂䝁䅣䅚療䝁䄰䅌杁䝁䅅杢歂䍁䅁睕灂䝁䄴睚桂䡁䅁睢祂䝁䅕䅌杁䝁䅅督杁䡁䅣党獂䝁䅷䅉桂䡁䅍䅉あ䝁䅧杣療䡁䅕睚潂䍁䅁睢㍂䝁䄴䅉祂䝁䅕䅣祂䝁䅕督求䝁䄴䅤桂䡁䅑兡㉂䝁䅕督杁䝁䅅杢歂䍁䅁兡畂䝁䅑党睂䝁䅕杢歂䝁䅕杢あ䍁䅁䅚灂䡁䅍䅤祂䝁䅫杙ㅂ䡁䅑睢祂䡁䅍䅉灂䝁䄴䅉䑂䝁䅧兡畂䝁䅅䅌杁䕁䅳睢祂䝁䅕兙獁䍁䅁兓畂䝁䅑兡桂䍁䅷䅉䝂䡁䅉兙畂䝁䅍党獁䍁䅁村求䝁䄴党獂䡁䅕䅥獁䍁䅁兓あ䝁䅅䅢㕂䍁䅷䅉桂䝁䄴䅚杁䝁䅫杢あ䝁䅕杣畂䝁䅅䅤灂䝁䄸杢桂䝁䅷䅢㕂䍁䄴䅉呂䙁䅑兑䉂䙁䅉䅉呂䡁䅕杣湂䝁䅫睙桂䝁䅷䅉䑂䝁䄸兢睂䝁䅅杢㕂䍁䅁睤桂䡁䅍䅉灂䝁䄴睙療䡁䅉䅣療䡁䅉兙あ䝁䅕䅚杁䝁䅫杢杁䑁䅅兏㑁䑁䅉䅉桂䝁䄴䅚杁䝁䅫督杁䝁䅧党桂䝁䅑兣ㅂ䝁䅅杣あ䝁䅕杣求䝁䅑䅉灂䝁䄴䅉䵂䝁䅅睡求䍁䅁杒療䡁䅉党穂䡁䅑䅌杁䕁䅍兙獂䝁䅫杚療䡁䅉杢灂䝁䅅杌䅁䕁奕䅁ぁ䅁䅁睕啂䕁䅅杕啂䙁䄸杕䉂䕁䄴睓㥁䑁䅅䅦䙂䕁䄴䅒時䙁䅉兑佂䕁䅳児ㅁ䑁䅁䅍䅁䉁䕉䅁䥁䅁䅁睕啂䕁䅕䅁䉄睁䅁杣䄸䙁䅍䅖䙂䙁䅉兓呂䍁䅁䅣獂䝁䅍䅉睂䡁䅉睢㉂䝁䅫䅚求䡁䅍䅉灂䝁䄴杚求䝁䅍䅤灂䝁䄸杢杁䡁䅁杣求䡁䅙党畂䡁䅑兡療䝁䄴䅉睂䡁䅉睢歂䡁䅕睙あ䡁䅍䅉桂䝁䄴䅚杁䡁䅍党祂䡁䅙兡橂䝁䅕督杁䡁䅣睢祂䝁䅷䅚㍂䝁䅫䅚求䍁䄴䅉䩂䡁䅑䅉療䡁䅁党祂䝁䅅䅤求䡁䅍䅉あ䝁䅧杣療䡁䅕睚潂䍁䅁䅤潂䡁䅉党求䍁䅁督求䝁䅣兢求䝁䄴䅤穂䑁䅯䅉䥂䝁䅕兙獂䡁䅑䅡橂䝁䅅杣求䍁䅷䅉䉂䡁䅁䅣獂䝁䅫党歂䍁䅁睕あ䝁䅕杣灂䝁䅷兡㙂䝁䅅䅤灂䝁䄸杢杁䙁䅑党橂䝁䅧杢療䝁䅷睢湂䝁䅫党穂䍁䅁䅋䉂䙁䅍䅖灁䍁䅷䅉桂䝁䄴䅚杁䕁䅷兡浂䝁䅕䅉呂䝁䅍兡求䝁䄴睙求䡁䅍杌杁䙁䅑䅡求䍁䅁䅓求䝁䅅䅢あ䝁䅧睙桂䡁䅉党杁䡁䅍党湂䝁䄰党畂䡁䅑䅉療䝁䅙杚求䡁䅉督杁䝁䅍䅢求䝁䅅杢灂䝁䄴睚杁䝁䅍䅡求䝁䄰兡穂䡁䅑杣灂䝁䅕督杁䝁䅅杢歂䍁䅁督あ䝁䅕杣灂䝁䅷兡あ䡁䅫䅉桂䡁䅍督ㅂ䡁䅉兙畂䝁䅍党杁䡁䅁杣療䝁䅑兤橂䡁䅑督㝁䍁䅁兙ㅂ䡁䅑睢瑂䝁䅅䅤求䝁䅑䅉求䝁䄴䅚療䡁䅍睙療䡁䅁党杁䡁䅉党睂䡁䅉睢橂䝁䅕督穂䝁䅫杢湂䍁䅁督㕂䡁䅍䅤求䝁䄰䅉桂䝁䄴䅚杁䡁䅑杣桂䝁䅍睡灂䝁䄴睚杁䡁䅁杣療䝁䅑兤橂䡁䅑督㝁䍁䅁党畂䝁䅑睢穂䝁䅍睢睂䡁䅫䅉桂䝁䅍睙求䡁䅍督療䡁䅉兡求䡁䅍䅌杁䡁䅣兙穂䝁䅧党祂䡁䅍䅌杁䡁䅍䅤求䡁䅉兡獂䝁䅫来求䡁䅉督獁䍁䅁兙畂䝁䅑䅉療䡁䅑䅡求䡁䅉䅉睂䝁䅫党橂䝁䅕督杁䝁䄸杚杁䝁䅍兙睂䝁䅫䅤桂䝁䅷䅉求䡁䅅兤灂䡁䅁兢求䝁䄴䅤杁䝁䅙睢祂䍁䅁䅤潂䝁䅕䅉療䡁䅁党祂䝁䅅䅤灂䝁䄸杢杁䝁䄸杚杁䝁䅅䅉穂䡁䅑党祂䝁䅫䅢求䍁䅁䅣祂䝁䄸睙求䡁䅍督灂䝁䄴睚杁䝁䅑党睂䝁䅅杣あ䝁䄰党畂䡁䅑睏杁䝁䅅杢歂䍁䅁党硂䡁䅕兡睂䝁䄰党畂䡁䅑䅉ㅂ䡁䅍党歂䍁䅁䅚灂䡁䅉党橂䡁䅑䅢㕂䍁䅁兡畂䍁䅁督ㅂ䡁䅉睚灂䝁䅍兙獂䍁䅁䅤桂䝁䅉䅢求䡁䅍䅌杁䝁䅷兡湂䝁䅧䅤穂䍁䅷䅉桂䝁䄴䅚杁䝁䅍睢畂䝁䄴党橂䡁䅑兡㉂䝁䅫䅤㕂䍁䅁督療䝁䅷兤あ䝁䅫睢畂䡁䅍䅌杁䝁䅅督杁䡁䅣党獂䝁䅷䅉桂䡁䅍䅉求䡁䅅兤灂䡁䅁兢求䝁䄴䅤杁䝁䄰兙畂䝁䅅睚求䝁䄰党畂䡁䅑䅉穂䝁䅕杣㉂䝁䅫睙求䡁䅍杌杁䕁䅫䅤杁䝁䅅䅢穂䝁䄸䅉睂䡁䅉睢㉂䝁䅫䅚求䡁䅍䅉橂䝁䅅䅣灂䡁䅑兙獂䍁䅁党硂䡁䅕兡睂䝁䄰党畂䡁䅑䅉灂䝁䄴督あ䝁䅅䅢獂䝁䅅䅤灂䝁䄸杢獁䍁䅁兢桂䝁䅫杢あ䝁䅕杢桂䝁䄴睙求䍁䅷䅉ㅂ䡁䅁睚祂䝁䅅䅚桂䡁䅑兡療䝁䄴䅌杁䡁䅉党睂䝁䅅兡祂䍁䅷䅉桂䝁䄴䅚杁䡁䅑杣療䡁䅕杙獂䝁䅕督潂䝁䄸睢あ䝁䅫杢湂䍁䅁督求䡁䅉杤灂䝁䅍党穂䑁䅳䅉睂䡁䅉党㉂䝁䅕杢あ䝁䅫杤求䍁䅁兢桂䝁䅫杢あ䝁䅕杢桂䝁䄴睙求䍁䅁䅣祂䝁䄸睚祂䝁䅅兢穂䍁䅁兙畂䝁䅑䅉祂䝁䅕䅣桂䝁䅫杣杁䡁䅍党祂䡁䅙兡橂䝁䅕督㝁䍁䅁兡畂䡁䅍䅤祂䡁䅕兢求䝁䄴䅤獁䍁䅁䅚求䡁䅙兡橂䝁䅕督獁䍁䅁兙畂䝁䅑䅉求䝁䄴䅚療䡁䅍睙療䡁䅁党杁䡁䅉党睂䝁䅅兡祂䍁䅁兙畂䝁䅑䅉瑂䝁䅅兡畂䡁䅑党畂䝁䅅杢橂䝁䅕䅉穂䝁䅕杣㉂䝁䅫睙求䡁䅍睏杁䝁䅅杢歂䍁䅁睙ㅂ䡁䅍䅤療䝁䄰䅉睂䡁䅉睢橂䝁䅕督穂䍁䅁兡瑂䡁䅁杣療䡁䅙党瑂䝁䅕杢あ䍁䅁睙療䝁䄴督ㅂ䝁䅷䅤灂䝁䄴睚杁䝁䅅杢歂䍁䅁睢ㅂ䡁䅑督療䡁䅕杣橂䝁䅕䅚杁䝁䅫杢穂䡁䅑杣ㅂ䝁䄰党畂䡁䅑䅉穂䡁䅑党祂䝁䅫䅢求䍁䅁䅣祂䝁䄸睙求䡁䅍督灂䝁䄴睚杁䡁䅍党祂䡁䅙兡橂䝁䅕督畁䍁䅁䅖潂䝁䅕䅉䉂䙁䅍䅖杁䡁䅍党湂䝁䄰党畂䡁䅑䅉睂䡁䅉睢㉂䝁䅫䅚求䡁䅍䅉橂䝁䄸杢あ䡁䅉兙橂䡁䅑䅉穂䡁䅑党祂䝁䅫䅢灂䡁䅯兙あ䝁䅫睢畂䍁䅁兙畂䝁䅑䅉あ䝁䅕督あ䝁䅫杢湂䍁䅁督求䡁䅉杤灂䝁䅍党穂䍁䅁杚療䡁䅉䅉瑂䝁䅕䅚灂䝁䅍兙獂䍁䅁䅚求䡁䅙兡橂䝁䅕䅉桂䝁䄴䅚杁䡁䅁䅡桂䡁䅉兢桂䝁䅍党ㅂ䡁䅑兡橂䝁䅅䅢杁䝁䄰兙畂䡁䅕杚桂䝁䅍䅤ㅂ䡁䅉党祂䡁䅍䅉あ䝁䅧杣療䡁䅕睚潂䍁䅁兙杁䝁䄴党あ䡁䅣睢祂䝁䅳䅉療䝁䅙䅉橂䝁䄸杢あ䡁䅉兙橂䡁䅑䅉穂䡁䅑党祂䝁䅫䅢灂䡁䅯兙あ䝁䅫睢畂䍁䅁兙畂䝁䅑䅉獂䝁䅅杙療䡁䅉兙あ䝁䄸杣㕂䍁䅁杚桂䝁䅍兡獂䝁䅫䅤灂䝁䅕督獁䍁䅁兙穂䍁䅁睤求䝁䅷䅢杁䝁䅅督杁䝁䅫杢あ䝁䅕睚祂䝁䅅䅤求䝁䅑䅉穂䡁䅑党祂䝁䅫䅢灂䡁䅯兙あ䝁䅫睢畂䍁䅁党硂䡁䅕兡睂䝁䄰党畂䡁䅑䅉桂䝁䄴䅚杁䝁䅍睢畂䡁䅑杣療䝁䅷䅉穂䡁䅫督あ䝁䅕兢穂䍁䅁䅤療䍁䅁兢求䝁䅑兡橂䝁䅅䅢杁䝁䅑党㉂䝁䅫睙求䍁䅁兢桂䝁䄴兤浂䝁䅅睙あ䡁䅕杣求䡁䅉督杁䝁䅅杢歂䍁䅁杣求䡁䅍党桂䡁䅉睙潂䍁䅁兡畂䡁䅍䅤灂䡁䅑兤あ䝁䅫睢畂䡁䅍杌杁䙁䅑䅡求䍁䅁䅔灂䝁䅙党杁䙁䅍睙灂䝁䅕杢橂䝁䅕督杁䡁䅍党湂䝁䄰党畂䡁䅑䅉歂䝁䅕督灂䝁䅣杢穂䍁䅷䅉瑂䝁䅅杢ㅂ䝁䅙兙橂䡁䅑兤祂䝁䅕督獁䍁䅁兙畂䝁䅑䅉穂䝁䅕䅢獂䡁䅍䅉橂䝁䄸杢穂䡁䅕兢桂䝁䅉䅢求䍁䅁䅣祂䝁䄸䅚ㅂ䝁䅍䅤穂䍁䅷䅉穂䡁䅕睙潂䍁䅁兙穂䍁䅁䅣潂䝁䅅杣瑂䝁䅅睙求䡁䅕䅤灂䝁䅍兙獂䍁䅁䅚求䡁䅑党祂䝁䅣党畂䡁䅑督獁䍁䅁睙獂䝁䅕兙畂䡁䅉睢療䝁䄰䅉歂䝁䅫督灂䝁䄴杚求䝁䅍䅤桂䝁䄴䅤穂䍁䅁兙畂䝁䅑䅉穂䡁䅑党祂䝁䅫䅢桂䝁䄴䅤穂䍁䅷䅉睂䝁䅧兙祂䝁䄰兙橂䝁䅕兤あ䝁䅫睙桂䝁䅷䅉湂䡁䅉兙歂䝁䅕䅉桂䝁䄴䅚杁䡁䅉党穂䝁䅕兙祂䝁䅍䅡杁䡁䅍䅤求䡁䅉兡獂䝁䅫来求䡁䅉督杁䝁䅅杢歂䍁䅁睤桂䡁䅍䅡求䡁䅉督獁䍁䅁督あ䝁䅕杣灂䝁䅷兡あ䡁䅫䅉桂䡁䅍督ㅂ䡁䅉兙畂䝁䅍党杁䝁䅅杢歂䍁䅁兢桂䝁䅫杢あ䝁䅕杢桂䝁䄴睙求䍁䅁䅣祂䝁䄸䅚ㅂ䝁䅍䅤穂䍁䅷䅉㉂䝁䅅䅣療䡁䅉兡㙂䝁䅕䅚杁䝁䅧入歂䡁䅉睢湂䝁䅕杢杁䡁䅁党祂䝁䄸䅥灂䝁䅑党杁䡁䅉睢療䝁䄰䅉歂䝁䅕睙療䝁䄴䅤桂䝁䄰兡畂䝁䅅䅤灂䝁䄸杢杁䡁䅍入穂䡁䅑党瑂䡁䅍䅉桂䝁䄴䅚杁䡁䅍䅤求䡁䅉兡獂䝁䅫来求䡁䅉督獁䍁䅁兙畂䝁䅑䅉潂䝁䅫睚潂䍁䅁䅣ㅂ䡁䅉兡あ䡁䅫䅉㍂䝁䅅䅤求䡁䅉䅉桂䝁䄴䅚杁䡁䅁兤祂䝁䅕䅉穂䡁䅑党桂䝁䄰䅉湂䝁䅕杢求䡁䅉兙あ䝁䄸杣穂䍁䄴䅉啂䝁䅧兡穂䍁䅁督求䝁䅣兢求䝁䄴䅤杁䝁䅅䅢穂䝁䄸䅉療䝁䅙杚求䡁䅉督杁䝁䅕兣ㅂ䝁䅫䅣瑂䝁䅕杢あ䍁䅁兡畂䡁䅍䅤桂䝁䅷䅢桂䡁䅑兡療䝁䄴䅌杁䝁䄰兙灂䝁䄴䅤求䝁䄴兙畂䝁䅍党獁䍁䅁兤睂䝁䅣杣桂䝁䅑兙あ䝁䅫睢畂䍁䅷䅉祂䝁䅕䅣桂䝁䅫杣獁䍁䅁兙畂䝁䅑䅉あ䡁䅉睢ㅂ䝁䅉䅢求䡁䅍䅡療䝁䄸䅤灂䝁䄴睚杁䡁䅍党祂䡁䅙兡橂䝁䅕督㝁䍁䅁兙畂䝁䅑䅉睂䡁䅉党㉂䝁䅕杢あ䝁䅫杤求䍁䅁兢桂䝁䅫杢あ䝁䅕杢桂䝁䄴睙求䍁䅁䅣祂䝁䄸睚祂䝁䅅兢穂䍁䅁兙畂䝁䅑䅉祂䝁䅕䅣桂䝁䅫杣杁䡁䅍党祂䡁䅙兡橂䝁䅕督畁䍁䅁兓あ䍁䅁督求䡁䅉杤求䡁䅍䅉灂䡁䅑督杁䡁䅁杣療䝁䅑兤橂䡁䅑督杁䝁䅅杢歂䍁䅁督求䡁䅉杤灂䝁䅍党穂䍁䅁䅤療䍁䅁䅡療䡁䅍䅣灂䡁䅑兙獂䡁䅍䅌杁䝁䄸䅤潂䝁䅕杣杁䝁䅧党桂䝁䅷䅤潂䝁䅍兙祂䝁䅕䅉睂䡁䅉睢㉂䝁䅫䅚求䡁䅉督獁䍁䅁兙畂䝁䅑䅉睂䝁䅧兙祂䝁䄰兙橂䝁䅕兤あ䝁䅫睙桂䝁䅷䅉瑂䝁䅅杢ㅂ䝁䅙兙橂䡁䅑兤祂䝁䅕杣穂䍁䄴䅉啂䝁䅧党杁䝁䅍睢瑂䡁䅁兙畂䡁䅫䅉㍂䝁䅅督杁䝁䅙睢ㅂ䝁䄴䅚求䝁䅑䅉灂䝁䄴䅉硁䑁䅫䅏ㅁ䍁䅁兙畂䝁䅑䅉灂䡁䅍䅉潂䝁䅕兙歂䡁䅅兤桂䡁䅉䅤求䡁䅉党歂䍁䅁兡畂䍁䅁兔求䝁䄴䅤療䡁䅉䅌杁䕁䄸䅡灂䝁䄸杌䅁䡁奉䅁䭁䅁䅁睕啂䕁䅷䅒䅁䑁䍷䅁䥁䅁䅁睕啂䙁䅑䅁晁睁䅁䅃䅁䙁䅍䅖奂䅁䅁儯䅍䅁䅧䅁呂䙁䅑杗䅁䩁䍍䅁䝁䅁䅁睕塂䅁䅁杆䅑䅁䅧䅁呂䙁䅣睓䅁偁䐸䅁䭁䅁䅁睕塂䕁䅳睕䅁乁䌴䅁䥁䅁䅁睕婂䕁䅙䅁㡂睁䅁䅃䅁䙁䅍兗䱂䅁䅁䅁䅑䅁䅧䅁呂䙁䅫兗䅁䩁䍧䅁䝃元䅁睕桂䝁䅉杣求䍁䅁睑療䡁䅉䅣療䡁䅉兙あ䝁䅫睢畂䍁䅷䅉あ䝁䄸睚求䡁䅑䅡求䡁䅉䅉㍂䝁䅫䅤潂䍁䅁兡あ䡁䅍䅉穂䡁䅕杙穂䝁䅫䅚灂䝁䅅杣灂䝁䅕督獁䍁䅁睢睂䝁䅕杣桂䡁䅑党穂䍁䅁兙穂䍁䅁督療䝁䅙䅤㍂䝁䅅杣求䍁䅁兙畂䝁䅑䅉あ䝁䅕睙潂䝁䄴睢獂䝁䄸睚㕂䍁䅁睙療䝁䄰䅣桂䝁䄴入杁䝁䅙睢祂䍁䅁䅤祂䝁䅅杤求䝁䅷䅉灂䝁䄴䅚ㅂ䡁䅍䅤祂䡁䅫䅉灂䝁䄴䅉あ䝁䅧党杁䙁䅕杢灂䡁䅑党歂䍁䅁睕あ䝁䅅䅤求䡁䅍䅌杁䕁䅕兤祂䝁䄸䅣求䍁䅷䅉䉂䡁䅍兡桂䍁䄰䅕桂䝁䅍兡浂䝁䅫睙獁䍁䅁兙畂䝁䅑䅉灂䝁䄴䅤求䡁䅉杢桂䡁䅑兡療䝁䄴兙獂䝁䅷入畁䍁䅁兓あ䍁䅁睢睂䝁䅕杣桂䡁䅑党穂䍁䅁䅤潂䡁䅉睢ㅂ䝁䅣䅡杁䡁䅑睤療䍁䅁督求䝁䅣兢求䝁䄴䅤穂䑁䅯䅉啂䡁䅉兙㉂䝁䅕䅢杁䙁䅍睢獂䡁䅕䅤灂䝁䄸杢穂䍁䅁兙畂䝁䅑䅉䥂䝁䄸督睂䝁䅫䅤桂䝁䅷兡あ䡁䅫䅉呂䝁䄸䅢ㅂ䡁䅑兡療䝁䄴督畁䍁䅁䅖潂䝁䅕䅉啂䡁䅉兙㉂䝁䅕䅢杁䙁䅍睢獂䡁䅕䅤灂䝁䄸杢穂䍁䅁督求䝁䅣兢求䝁䄴䅤杁䝁䄸䅣求䡁䅉兙あ䝁䅕督杁䝁䅅䅉楂䡁䅕督灂䝁䄴党穂䡁䅍兌あ䝁䄸兌楂䡁䅕督灂䝁䄴党穂䡁䅍䅉あ䡁䅉兙㉂䝁䅕䅢杁䝁䄰兙祂䝁䅳党あ䡁䅁䅢桂䝁䅍党杁䡁䅑䅡桂䡁䅑䅉療䝁䅙杚求䡁䅉督杁䡁䅑杣桂䡁䅙党獂䍁䅁睙療䝁䄴䅤求䝁䄴䅤獁䍁䅁督ㅂ䝁䅍䅡杁䝁䅅督杁䝁䅫杢㉂䝁䅕杢あ䝁䄸杣㕂䍁䅷䅉睂䡁䅉兡橂䝁䅕督獁䍁䅁兙畂䝁䅑䅉桂䡁䅙兙灂䝁䅷兙楂䝁䅫䅢灂䡁䅑入杁䝁䅙杣療䝁䄰䅉桂䍁䅁杣桂䝁䄴睚求䍁䅁睢浂䍁䅁䅤祂䝁䅅杤求䝁䅷䅉穂䡁䅕䅣睂䝁䅷兡求䡁䅉督獁䍁䅁兡畂䝁䅍䅢ㅂ䝁䅑兡畂䝁䅣䅉桂䝁䅫杣獂䝁䅫杢求䡁䅍䅌杁䝁䅧睢あ䝁䅕䅢穂䍁䅷䅉橂䝁䅅杣杁䡁䅉党畂䡁䅑兙獂䍁䅁杙祂䝁䅅杢歂䡁䅍䅌杁䡁䅉兙灂䝁䅷䅉橂䝁䅅杣祂䝁䅫党祂䡁䅍䅌杁䝁䅍杣ㅂ䝁䅫督求䍁䅁䅢灂䝁䄴党穂䍁䅷䅉桂䝁䄴䅚杁䡁䅑睢ㅂ䡁䅉䅉療䡁䅁党祂䝁䅅䅤療䡁䅉督杁䡁䅣兡あ䝁䅧䅉桂䍁䅁杢求䡁䅑睤療䡁䅉睡杁䝁䄸杚杁䡁䅑杣桂䡁䅙党獂䍁䅁杙ㅂ䡁䅫党祂䡁䅍䅉橂䝁䄸兢睂䡁䅉兡穂䝁䅫杢湂䍁䅁睢畂䝁䅷兡畂䝁䅕䅉桂䝁䄴䅚杁䝁䄸杚浂䝁䅷兡畂䝁䅕䅉あ䡁䅉兙㉂䝁䅕䅢杁䝁䅅睚求䝁䄴睙灂䝁䅕督獁䍁䅁䅤祂䝁䅅杤求䝁䅷䅉瑂䝁䅅杢桂䝁䅣党瑂䝁䅕杢あ䍁䅁睙療䝁䄰䅣桂䝁䄴兡求䡁䅍䅌杁䝁䅅杢歂䍁䅁睙療䡁䅉䅣療䡁䅉兙あ䝁䅕䅉あ䡁䅉兙㉂䝁䅕䅢杁䝁䅑党睂䝁䅅杣あ䝁䄰党畂䡁䅑督畁䍁䅁䅖潂䝁䅫督杁䡁䅍党湂䝁䄰党畂䡁䅑䅉睂䡁䅉睢㉂䝁䅫䅚求䡁䅍䅉桂䍁䅁䅣療䡁䅉䅤浂䝁䄸䅢灂䝁䄸䅉療䝁䅙䅉穂䝁䄸杚あ䡁䅣兙祂䝁䅕䅉あ䝁䅕睙潂䝁䄴睢獂䝁䄸睚㕂䍁䅁䅣祂䝁䄸䅚ㅂ䝁䅍䅤穂䍁䅁兙畂䝁䅑䅉穂䝁䄸䅢ㅂ䡁䅑兡療䝁䄴督杁䡁䅑䅡祂䝁䄸兤湂䝁䅧䅉穂䝁䄸杚あ䡁䅣兙祂䝁䅕兌桂䡁䅍兌桂䍁䄰督求䡁䅉杤灂䝁䅍党杁䍁䅧睕桂䝁䅅睕灁䍁䅁兙畂䝁䅑䅉潂䝁䄸督あ䝁䅕䅚杁䝁䅑党獂䝁䅫杤求䡁䅉入杁䝁䄰睢歂䝁䅕䅢穂䍁䅁䅤療䍁䅁兙灂䡁䅉䅢灂䝁䄴党穂䍁䅁兙畂䝁䅑䅉療䡁䅑䅡求䡁䅉䅉あ䡁䅉兙㉂䝁䅕䅢杁䡁䅍兤睂䡁䅁䅢灂䝁䅕杣穂䍁䄴䅉䩂䡁䅑督杁䡁䅁杣療䝁䅑兤橂䡁䅑督杁䝁䅫杢橂䝁䅷兤歂䝁䅕䅉祂䝁䅕督求䡁䅉杤桂䡁䅑兡療䝁䄴䅉穂䡁䅫督あ䝁䅕兢穂䍁䅁杚療䡁䅉䅉橂䝁䅅杣祂䝁䅫党祂䡁䅍䅌杁䝁䅍睢瑂䝁䄰党祂䝁䅍兡桂䝁䅷䅉桂䝁䄴䅚杁䝁䄸䅣求䡁䅉兙あ䝁䅫睢畂䡁䅍䅉睂䡁䅉睢歂䡁䅕睙あ䡁䅍䅌杁䝁䅅睚求䝁䄴睙㕂䍁䅁督療䝁䅷兤あ䝁䅫睢畂䡁䅍䅌杁䝁䅅杢歂䍁䅁䅚桂䡁䅑兙瑁䝁䅑杣灂䡁䅙党畂䍁䅁兡畂䡁䅑党獂䝁䅷兡湂䝁䅕杢橂䝁䅕䅉穂䝁䄸䅢ㅂ䡁䅑兡療䝁䄴督畁䍁䅁兓あ䡁䅍䅉䥂䝁䄸督睂䝁䅫䅤桂䝁䅷兡あ䡁䅫䅉呂䝁䄸䅢ㅂ䡁䅑兡療䝁䄴督杁䡁䅍党湂䝁䄰党畂䡁䅑䅉睂䡁䅉睢㉂䝁䅫䅚求䡁䅍䅉穂䝁䄸杚あ䡁䅣兙祂䝁䅕䅉桂䝁䄴䅚杁䡁䅍睢獂䡁䅕䅤灂䝁䄸杢穂䍁䅁䅤療䍁䅁䅡療䡁䅑党獂䝁䅫党祂䡁䅍䅉あ䝁䅧杣療䡁䅕睚潂䍁䅁睕桂䝁䅅睕杁䝁䅅杢歂䍁䅁䅡療䡁䅍䅤求䝁䅑䅉歂䝁䅕䅢灂䡁䅙党祂䡁䅫䅉瑂䝁䄸䅚求䝁䅷督畁䍁䅁睕桂䝁䅉杣求䍁䅁睑療䡁䅉䅣療䡁䅉兙あ䝁䅫睢畂䍁䅁睤桂䡁䅍䅉灂䝁䄴睙療䡁䅉䅣療䡁䅉兙あ䝁䅕䅚杁䝁䅫杢杁䑁䅉䅍睁䑁䅙䅉桂䝁䄴䅚杁䝁䅫督杁䝁䅧党桂䝁䅑兣ㅂ䝁䅅杣あ䝁䅕杣求䝁䅑䅉灂䝁䄴䅉呂䝁䄸兤あ䝁䅧䅢桂䝁䅳党獁䍁䅁䅖求䡁䅧兙穂䍁䄴䅁佂䅆䅁䅪䅑䙁䅍兙浂䝁䅕䅡療䝁䅷䅚杁䕁䅫杢橂䍁䄴䅉潁䕁䄴兗呂䕁䅕杏杁䙁䅍兑䝂䕁䅕克杁䝁䅫督杁䡁䅉党㉂䝁䄸䅢ㅂ䡁䅑兡療䝁䄴兡㙂䝁䅫杢湂䍁䅁杣求䝁䅅䅢杁䝁䅕督あ䝁䅅䅤求䍁䅁睢㍂䝁䄴党祂䡁䅍䅡灂䡁䅁䅉楂䡁䅫䅉睂䡁䅉睢㉂䝁䅫䅚灂䝁䄴睚杁䝁䅅䅉畂䝁䅕睤杁䝁䅅杢歂䍁䅁杙求䡁䅑䅤求䡁䅉䅉㍂䝁䅅入杁䝁䅙睢祂䍁䅁睢㍂䝁䄴党祂䡁䅍䅉あ䝁䄸䅉ㅂ䝁䄴䅢療䝁䅍睡杁䡁䅑䅡求䍁䅁杤桂䝁䅷兤求䍁䅁睢浂䍁䅁䅤潂䝁䅕䅉獂䝁䅅杢歂䍁䅁杙求䝁䄴党桂䡁䅑䅡杁䡁䅑䅡求䝁䅫杣杁䝁䅉兤灂䝁䅷䅚灂䝁䄴睚穂䍁䄴䅉䥂䝁䅅杤灂䝁䄴睚杁䝁䅍杣求䝁䅅䅤求䝁䅑䅉あ䝁䅧党杁䝁䄰睢歂䝁䅕杣畂䍁䅁睚祂䝁䄸兤畂䝁䅑䅉獂䝁䅕兙穂䝁䅕䅉灂䝁䄴䅚ㅂ䡁䅍䅤祂䡁䅫䅉灂䝁䄴䅉祁䑁䅁免㍁䍁䅷䅉呂䝁䅅杚求䝁䅧睢獂䝁䅑䅉橂䝁䄸杢あ䝁䅫杢ㅂ䝁䅕督杁䡁䅑睢杁䝁䅧党獂䡁䅁䅉療䡁䅣杢求䡁䅉督杁䝁䄸杚杁䝁䅧兡湂䝁䅧䅉硂䡁䅕兙獂䝁䅫䅤㕂䍁䅁兢ㅂ䝁䅷䅤灂䝁䅙兙瑂䝁䅫䅢㕂䍁䅷䅉療䝁䅙杚灂䝁䅍党獁䍁䅁兡畂䝁䅑兤穂䡁䅑杣灂䝁䅅䅢獁䍁䅁䅡療䡁䅍䅣灂䡁䅑兙獂䝁䅫䅤㕂䍁䅷䅉穂䡁䅑兤歂䝁䅕杢あ䍁䅁䅡療䡁䅕督灂䝁䄴睚獁䍁䅁䅢灂䝁䅙党杁䡁䅍睙灂䝁䅕杢橂䝁䅕䅉桂䝁䄴䅚杁䝁䄰兡㑂䝁䅕䅚瑁䡁䅕督求䍁䅁䅣祂䝁䄸䅣求䡁䅉䅤灂䝁䅕督杁䝁䅣党畂䝁䅕杣桂䡁䅑党杁䝁䅧兡湂䝁䅧党祂䍁䅁杣求䡁䅑兤祂䝁䄴督杁䡁䅣兡あ䝁䅧䅉獂䝁䅕督穂䍁䅁杣灂䡁䅍睡畁䍁䅁䅖潂䝁䅕䅉䑂䝁䄸兢睂䝁䅅杢㕂䍁䅷䅉㍂䝁䅧兡橂䝁䅧䅉灂䡁䅍䅉あ䝁䅅䅥求䝁䅑䅉桂䡁䅍䅉桂䍁䅁杣求䝁䅅䅢杁䝁䅕督あ䝁䅅䅤求䍁䅁兡畂䡁䅙党穂䡁䅑兢求䝁䄴䅤杁䡁䅑杣ㅂ䡁䅍䅤杁䍁䅧杕䙂䕁䅫䅖灁䍁䅷䅉穂䝁䅕党牂䡁䅍䅉あ䝁䄸䅉歂䝁䅕䅢灂䡁䅙党祂䍁䅁督桂䝁䅙党獁䍁䅁睚祂䝁䄸睤灂䝁䄴睚杁䝁䅫杢橂䝁䄸兢求䍁䅁兙畂䝁䅑䅉獂䝁䄸杢湂䍁䄰䅤求䡁䅉兢杁䝁䅍兙睂䝁䅫䅤桂䝁䅷䅉桂䡁䅁䅣祂䝁䅕睙灂䝁䅅䅤灂䝁䄸杢杁䡁䅑睢杁䝁䅫䅤穂䍁䅁督潂䝁䅅杣求䝁䅧睢獂䝁䅑党祂䡁䅍杌䅁䡁堰䅁敄杄䅁睕桂䝁䅙党あ䡁䅫䅉䩂䝁䄴督ㅂ䡁䅉兙畂䝁䅍党杁䕁䅣杣療䡁䅕䅣獁䍁䅁兓畂䝁䅍杌杁䡁䅁杣療䡁䅙兡歂䝁䅕督杁䡁䅁杣灂䡁䅙兙あ䝁䅕䅉睂䝁䅅督穂䝁䅕杢湂䝁䅕杣杁䝁䅅杢歂䍁䅁睙療䝁䄰兢求䡁䅉睙灂䝁䅅䅢杁䝁䅅兤あ䝁䄸兢療䝁䅉兡獂䝁䅕䅌杁䝁䅅杢歂䍁䅁䅡療䝁䄰党療䡁䅣杢求䡁䅉䅉灂䝁䄴督ㅂ䡁䅉兙畂䝁䅍党杁䝁䅫杢杁䡁䅑䅡求䍁䅁兖畂䝁䅫䅤求䝁䅑䅉呂䡁䅑兙あ䝁䅕督畁䍁䅁䅖潂䝁䅕䅉橂䝁䄸兢睂䝁䅅杢㕂䉁杫督杁䡁䅁杣灂䡁䅙兙あ䝁䅕䅉睂䝁䅅督穂䝁䅕杢湂䝁䅕杣杁䝁䅅兤あ䝁䄸兢療䝁䅉兡獂䝁䅕䅉睂䝁䄸䅢灂䝁䅍兡求䡁䅍䅉療䝁䅙杚求䡁䅉䅉橂䝁䄸杤求䡁䅉兙湂䝁䅕䅉浂䝁䄸杣杁䝁䅉睢歂䝁䅫䅢㕂䍁䅁兡畂䝁䅯兤祂䡁䅫䅉桂䝁䄴䅚杁䡁䅁杣療䡁䅁党祂䡁䅑入杁䝁䅑兙瑂䝁䅅睚求䍁䅁䅤療䍁䅁睢あ䝁䅧党祂䡁䅍䅌杁䝁䄴睢瑁䝁䅙兙ㅂ䝁䅷䅤杁䡁䅁党祂䡁䅍睢畂䝁䅅䅢杁䝁䅫杢煂䡁䅕杣㕂䍁䅁睙療䡁䅙党祂䝁䅅睚求䍁䅁杚療䡁䅉䅉あ䝁䅧党杁䝁䅫杢穂䡁䅕杣求䝁䅑睌灂䝁䄴督ㅂ䡁䅉党歂䉁杫督杁䝁䅍兙祂䍁䅁睢橂䝁䅍兤睂䝁䅅杢あ䡁䅍䅌杁䝁䅅杢歂䍁䅁䅣潂䡁䅫督灂䝁䅍兙獂䍁䅁䅚桂䝁䄰兙湂䝁䅕䅉橂䝁䄸杤求䡁䅉兙湂䝁䅕䅉浂䝁䄸杣杁䝁䅅杢杁䝁䅫杢穂䡁䅕杣求䝁䅑升穂䍁䅁睢㍂䝁䄴䅉㉂䝁䅕䅡灂䝁䅍䅢求䍁䅁杚療䡁䅉䅉橂䝁䄸䅢獂䝁䅫督灂䝁䄸杢杁䝁䄸杣杁䝁䄸䅤潂䝁䅕杣杁䡁䅁党祂䝁䅫䅢穂䍁䄴䅉䩂䡁䅑䅉桂䝁䅷督療䍁䅁䅣祂䝁䄸杤灂䝁䅑党穂䍁䅁睙療䝁䄰兢求䡁䅉睙灂䝁䅅䅢杁䝁䅅兤あ䝁䄸兢療䝁䅉兡獂䝁䅕䅉睂䝁䄸䅢灂䝁䅍兡求䡁䅍䅉あ䝁䅧兙あ䍁䅁睢浂䝁䅙党祂䍁䅁兡畂䡁䅍兤祂䝁䅅杢橂䝁䅕䅉浂䝁䄸杣杁䝁䅍睢瑂䝁䄰党祂䝁䅍兡桂䝁䅷䅉㉂䝁䅕䅡灂䝁䅍䅢求䡁䅍䅉ㅂ䡁䅍党歂䍁䅁杚療䡁䅉䅉楂䡁䅕督灂䝁䄴党穂䡁䅍䅉睂䡁䅕杣睂䝁䄸督求䡁䅍䅌杁䝁䅫杢橂䝁䅷兤歂䝁䅫杢湂䍁䅁䅣祂䝁䅫杤桂䡁䅑党杁䡁䅁兙穂䡁䅍党畂䝁䅣党祂䍁䄰䅤㕂䡁䅁党杁䡁䅙党潂䝁䅫睙獂䝁䅕督獁䍁䅁䅤祂䡁䅕睙牂䡁䅍䅌杁䡁䅑杣桂䝁䅍䅤療䡁䅉督杁䝁䅅杢歂䍁䅁䅤祂䝁䅅兡獂䝁䅕杣穂䍁䅷䅉灂䝁䄴督ㅂ䡁䅉党杁䝁䅫杢歂䝁䅫杤灂䝁䅑兤桂䝁䅷䅉㉂䝁䅕䅡灂䝁䅍䅢求䡁䅍䅌杁䝁䅅杢歂䍁䅁睙療䝁䄰兢求䡁䅉睙灂䝁䅅䅢杁䝁䅙䅢求䝁䅕䅤穂䑁䅳䅉桂䝁䄴䅚杁䝁䅧睢瑂䝁䅕睢㍂䝁䄴党祂䡁䅍䅉睂䝁䄸䅢灂䝁䅍兡求䡁䅍䅌杁䡁䅣䅡灂䝁䅍䅡杁䡁䅁杣療䡁䅙兡歂䝁䅕䅉橂䝁䄸杤求䡁䅉兙湂䝁䅕䅉浂䝁䄸杣杁䝁䅧睢瑂䝁䅕督獁䍁䅁睙療䝁䄴䅚療䝁䄰兡畂䝁䅫兤瑂䡁䅍䅌杁䝁䅅杢歂䍁䅁兙睂䝁䅅杣あ䝁䄰党畂䡁䅑督杁䝁䅙睢祂䍁䅁䅢療䡁䅍督求䡁䅍䅉あ䝁䄸䅉桂䍁䅁䅚㍂䝁䅕䅢獂䝁䅫杢湂䍁䅁兙畂䝁䅑䅉灂䡁䅑督杁䝁䅍睢畂䡁䅑党畂䡁䅑督杁䝁䅙杣療䝁䄰䅉㉂䝁䅅杣灂䝁䄸兤穂䍁䅁䅣求䡁䅉兡獂䡁䅍䅌杁䝁䅅杢歂䍁䅁睙療䡁䅙党祂䝁䅅睚求䍁䅁杚療䡁䅉䅉獂䝁䅫兙楂䝁䅫䅢灂䡁䅑入杁䡁䅑睢杁䝁䄸䅤潂䝁䅕杣穂䍁䅁兙祂䝁䅫督灂䝁䄴睚杁䝁䅙杣療䝁䄰䅉療䡁䅣杢求䡁䅉督潂䝁䅫䅣杁䝁䄸杣杁䝁䄸睙橂䡁䅕䅣桂䝁䄴睙㕂䍁䄴䅉䩂䝁䄴䅉桂䝁䅑䅚灂䡁䅑兡療䝁䄴䅌杁䡁䅑䅡求䍁䅁睙療䝁䄰䅣桂䝁䄴入杁䝁䄸杚浂䝁䅕杣穂䍁䅁杙ㅂ䡁䅍兡畂䝁䅕督穂䍁䅁睢㍂䝁䄴党祂䡁䅍䅉睂䝁䄸䅢灂䝁䅍兡求䡁䅍䅉あ䝁䅧兙あ䍁䅁睙療䡁䅙党祂䍁䅁兙睂䝁䅅杣あ䝁䄰党畂䡁䅑督杁䝁䅅杢歂䍁䅁杣求䡁䅍兡歂䝁䅕杢あ䝁䅫兙獂䍁䅁睙療䝁䄴䅚療䝁䄰兡畂䝁䅫兤瑂䡁䅍䅌杁䡁䅉党穂䡁䅑兙ㅂ䡁䅉兙畂䡁䅑督獁䍁䅁睢浂䝁䅙兡橂䝁䅕䅉橂䝁䄸杢歂䝁䄸兢灂䝁䄴兡ㅂ䝁䄰督獁䍁䅁䅣祂䝁䄸睙求䡁䅍督灂䝁䄴睚杁䝁䅅杢歂䍁䅁督求䡁䅉杤灂䝁䅍党穂䍁䅁杙ㅂ䡁䅍兡畂䝁䅕督穂䝁䅕督獁䍁䅁督睂䝁䅕睙灂䝁䅅䅢杁䡁䅑杣桂䝁䅑党杁䝁䅍睢畂䡁䅑杣桂䝁䅍䅤療䡁䅉督獁䍁䅁兙畂䝁䅑䅉㍂䝁䅧睢獂䝁䅕督桂䝁䅷党祂䡁䅍杌杁䕁䅙兤祂䡁䅑䅡求䡁䅉䅌杁䝁䅫䅤杁䡁䅁杣療䡁䅙兡歂䝁䅕督杁䡁䅁党祂䡁䅍睢畂䝁䅅䅢杁䡁䅕兢楂䡁䅉党獂䝁䅷兙杁䡁䅁睢獂䝁䅫睙灂䝁䅕督獁䍁䅁睤潂䝁䅫睙潂䍁䅁䅣祂䝁䄸杤灂䝁䅑党杁䡁䅁党祂䡁䅍睢畂䝁䅅䅢杁䝁䅕䅥橂䝁䅕督穂䍁䅁䅢灂䝁䅅杙灂䝁䅷兡あ䡁䅫䅉橂䝁䄸杤求䡁䅉兙湂䝁䅕䅉療䡁䅙党祂䍁䅁兙畂䝁䅑䅉桂䝁䅉睢㉂䝁䅕䅉あ䝁䅧党杁䝁䅷兡瑂䝁䅫䅤穂䍁䅁睢浂䍁䅁兡畂䝁䅑兡㉂䝁䅫䅚ㅂ䝁䅅䅢杁䝁䅅兤あ䝁䄸兢療䝁䅉兡獂䝁䅕䅌杁䡁䅣兙あ䝁䅕杣橂䡁䅉兙浂䡁䅑䅌杁䝁䅅杢歂䍁䅁䅡療䝁䄰党療䡁䅣杢求䡁䅉升穂䍁䅁兡畂䡁䅍兤祂䝁䅅杢橂䝁䅕䅉睂䝁䄸䅢灂䝁䅍兡求䡁䅍睏杁䝁䅅杢歂䍁䅁睙療䝁䄰兢求䡁䅉睙灂䝁䅅䅢杁䡁䅕兢楂䡁䅉党獂䝁䅷兙獁䍁䅁睤潂䝁䅫睙潂䍁䅁睢浂䝁䅙党祂䡁䅍䅉桂䝁䄴䅉求䡁䅧睙求䡁䅍督杁䝁䅷兡桂䝁䅉兡獂䝁䅫䅤㕂䍁䅁䅣祂䝁䄸䅚ㅂ䝁䅍䅤杁䡁䅑睢杁䝁䅍䅢灂䝁䅕杢あ䡁䅍䅌杁䝁䅅督杁䡁䅣党獂䝁䅷䅉桂䡁䅍䅉ㅂ䝁䄴䅚求䡁䅉睤祂䝁䅫䅤求䡁䅍䅉歂䡁䅣党獂䝁䅷兡畂䝁䅣䅉浂䝁䅫杣求䍁䅁兡畂䡁䅍兤祂䝁䅅杢橂䝁䅕䅉浂䝁䄸杣杁䝁䄴睢畂䍁䄰睢㍂䝁䄴党祂䍁䄰睢橂䝁䅍兤睂䝁䅫党歂䍁䅁杣求䡁䅍兡歂䝁䅕杢橂䝁䅕督畁䍁䅁兑歂䝁䅑兡あ䝁䅫睢畂䝁䅅䅢獂䡁䅫䅌杁䡁䅑䅡求䍁䅁睙療䝁䄰䅣桂䝁䄴入杁䝁䄸杚浂䝁䅕杣穂䍁䅁兡畂䝁䅷兙畂䝁䅑䅉瑂䝁䅅杣灂䝁䄴党杁䝁䅍睢㉂䝁䅕杣桂䝁䅣党杁䝁䅙睢祂䍁䅁䅡療䝁䄰党療䡁䅣杢求䡁䅉督杁䝁䅅杢歂䍁䅁杙ㅂ䡁䅍兡畂䝁䅕督穂䍁䅁睢㍂䝁䄴党祂䍁䅁䅣療䝁䅷兡橂䝁䅫党穂䍁䅷䅉桂䝁䄴䅚杁䡁䅣兙あ䝁䅕杣橂䡁䅉兙浂䡁䅑䅉橂䝁䄸杤求䡁䅉兙湂䝁䅕䅉浂䝁䄸杣杁䡁䅍兢桂䝁䅷䅢杁䝁䅅杢歂䍁䅁兢求䝁䅑兡ㅂ䝁䄰䅉穂䝁䅫来求䝁䅑䅉睂䝁䅷党桂䡁䅍兤祂䝁䅕䅉橂䡁䅉兙浂䡁䅑督畁䍁䅁兓あ䍁䅁䅚灂䡁䅍䅤祂䝁䅫杙ㅂ䡁䅑党穂䍁䅁兡あ䡁䅍䅉睂䡁䅉睢歂䡁䅕睙あ䡁䅍䅉あ䝁䅧杣療䡁䅕睚潂䍁䅁兡畂䝁䅑党睂䝁䅕杢歂䝁䅕杢あ䍁䅁兙湂䝁䅕杢あ䡁䅍杌杁䙁䅑䅡求䍁䅁睙療䝁䄰䅣桂䝁䄴入杁䡁䅣兙穂䍁䅁杚療䡁䅉兢求䡁䅉䅢㕂䍁䅁睡畂䝁䄸睤畂䍁䅁兙穂䍁䅁睕桂䝁䅙党あ䡁䅫䅉䥂䝁䄸䅢歂䝁䅫杢湂䡁䅍䅉䩂䝁䄴睙杁䝁䅅杢歂䍁䅁睙潂䝁䅅杢湂䝁䅕䅚杁䝁䅫䅤穂䍁䅁杢桂䝁䄰党杁䡁䅑睢杁䙁䅍兙浂䝁䅕䅤㕂䍁䅁兓畂䡁䅍兤祂䝁䅅杢橂䝁䅕䅉䡂䡁䅉睢ㅂ䡁䅁䅌杁䕁䅫杢橂䍁䄴䅉灂䝁䄴䅉䉂䡁䅁杣灂䝁䅷䅉祁䑁䅁䅍祁䍁䄴䅉呂䝁䅅杚求䡁䅑入杁䕁䅫杢穂䡁䅕杣桂䝁䄴睙求䍁䅁睒祂䝁䄸兤睂䍁䅷䅉䩂䝁䄴睙畁䍁䅁睤桂䡁䅍䅉浂䝁䄸兤畂䝁䅑党歂䍁䅁兡畂䍁䅁免㕁䑁䅣兏杁䝁䅅杢歂䍁䅁兡穂䍁䅁䅡求䝁䅅䅚硂䡁䅕兙祂䡁䅑党祂䝁䅕䅚杁䝁䅫杢杁䕁䅉睢穂䡁䅑睢畂䍁䅷䅉乂䝁䅅督穂䝁䅅睙潂䡁䅕督求䡁䅑䅤穂䍁䄴䅁祃睅䅁䄴䅕䙁䅍兙灂䝁䅅䅌杁䕁䅫杢橂䍁䄴䅌杁䡁䅑睢湂䝁䅕䅤潂䝁䅕杣杁䡁䅣兡あ䝁䅧䅉灂䡁䅑督杁䡁䅍兤楂䡁䅍兡歂䝁䅫兙祂䝁䅫党穂䍁䅷䅉療䡁䅁党祂䝁䅅䅤求䡁䅍䅉桂䡁䅍䅉桂䍁䅁䅤祂䝁䅅杢穂䡁䅁睢祂䡁䅑兙あ䝁䅫睢畂䍁䅁睙療䝁䄰䅣桂䝁䄴入杁䝁䅫杢杁䕁䄴睢祂䡁䅑䅡杁䕁䅅兢求䡁䅉兡橂䝁䅅杌杁䙁䅑䅡求䍁䅁睙療䝁䄰䅣桂䝁䄴入杁䡁䅁杣療䡁䅙兡歂䝁䅕督杁䝁䅷党穂䡁䅍兌あ䝁䅧兙畂䍁䄰䅤祂䡁䅕睙牂䝁䅷睢桂䝁䅑䅉穂䝁䅕杣㉂䝁䅫睙求䡁䅍䅉浂䝁䄸杣杁䡁䅍䅡灂䡁䅁兢求䝁䄴䅤穂䍁䅁杙求䡁䅑睤求䝁䅕杢杁䑁䅅䅍睁䍁䅁兙畂䝁䅑䅉硁䑁䅁䅌睁䑁䅁䅍杁䡁䅁睢ㅂ䝁䄴䅚穂䑁䅳䅉桂䝁䄴䅚杁䝁䄸䅤潂䝁䅕杣杁䡁䅙兙獂䡁䅕党瑁䝁䅅䅚歂䝁䅕䅚杁䡁䅍党祂䡁䅙兡橂䝁䅕督獁䍁䅁兡畂䝁䅍䅢ㅂ䝁䅑兡畂䝁䅣䅉畂䝁䄸杢瑁䝁䅅督穂䝁䅕䅤杁䡁䅑杣ㅂ䝁䅍睡獂䝁䄸兙歂䍁䅷䅉求䡁䅧䅣求䝁䅑兡あ䝁䅕䅚獁䍁䅁兙畂䝁䅑䅉獂䝁䄸睚灂䡁䅍䅤灂䝁䅍督杁䡁䅍党祂䡁䅙兡橂䝁䅕督畁䍁䅁兓あ䍁䅁兙獂䡁䅍睢杁䝁䄸杚浂䝁䅕杣穂䍁䅁睢あ䝁䅧党祂䍁䅁杤桂䝁䅷兤求䍁䄰兙歂䝁䅑党歂䍁䅁督求䡁䅉杤灂䝁䅍党穂䍁䅷䅉灂䝁䄴睙獂䡁䅕䅚灂䝁䄴睚杁䝁䄴睢畂䍁䄰兙穂䡁䅍党あ䍁䅁䅤祂䡁䅕睙牂䝁䅷睢桂䝁䅑䅌杁䝁䅕䅥睂䝁䅕䅚灂䡁䅑党歂䍁䅷䅉桂䝁䄴䅚杁䝁䅷睢湂䝁䅫督あ䝁䅫睙穂䍁䅁督求䡁䅉杤灂䝁䅍党穂䍁䄴䅉䉂䡁䅍䅉療䝁䅙䅉䕂䝁䅕睙求䝁䄰杙求䡁䅉䅉穁䑁䅅䅌杁䑁䅉䅍祁䑁䅉䅌杁䝁䅫䅤杁䝁䄸䅣求䡁䅉兙あ䝁䅕䅚杁䑁䅅兏硁䍁䅁睢㍂䝁䄴党歂䍁䅁兙畂䝁䅑䅉獂䝁䅕兙穂䝁䅕䅚杁䝁䅙兙橂䝁䅫䅢灂䡁䅑兡求䡁䅍睏杁䝁䅅杢歂䍁䅁睢㍂䝁䄴党歂䍁䅁兙睂䡁䅁杣療䡁䅧兡瑂䝁䅅䅤求䝁䅷入杁䑁䅙䅌祁䑁䅁䅍杁䡁䅑杣桂䝁䅍䅤療䡁䅉督杁䝁䅅杢歂䍁䅁杍睁䍁䅷䅏睁䑁䅁䅉あ䡁䅉兙灂䝁䅷党祂䡁䅍杌杁䙁䅑䅡求䍁䅁睙療䝁䄰䅣桂䝁䄴入杁䝁䄸䅣求䡁䅉兙あ䝁䅕督杁䑁䅉䅍睁䍁䅁䅤求䡁䅉兢灂䝁䄴兙獂䡁䅍杌杁䙁䅑䅡求䍁䅁睙療䝁䄰䅣桂䝁䄴入杁䡁䅣兙穂䍁䅁杚療䡁䅉兢求䡁䅉䅢㕂䍁䅁睡畂䝁䄸睤畂䍁䅁兙穂䍁䅁睕䑂䙁䅍䅉啂䡁䅉兙畂䡁䅍䅣療䡁䅉䅤桂䡁䅑兡療䝁䄴䅌杁䕁䅫杢橂䍁䄴䅉桂䝁䄴䅚杁䝁䅍䅡桂䝁䄴睚求䝁䅑䅉灂䡁䅑督杁䝁䄴兙瑂䝁䅕䅉あ䝁䄸䅉呂䝁䅅兡桂䍁䅷䅉䩂䝁䄴睙畁䍁䅁兡畂䍁䅁杓ㅂ䝁䅷入杁䑁䅉䅍睁䑁䅙杌杁䙁䅍兙灂䝁䅅䅌杁䕁䅫杢橂䍁䄴䅉㍂䝁䅅督杁䝁䅙睢ㅂ䝁䄴䅚求䝁䅑䅉灂䝁䄴䅉硁䑁䅫杍ぁ䍁䅁兙畂䝁䅑䅉灂䡁䅍䅉潂䝁䅕兙歂䡁䅅兤桂䡁䅉䅤求䡁䅉党歂䍁䅁兡畂䍁䅁杓療䝁䅧杢穂䍁䅁睑祂䝁䅕党牂䍁䅷䅉䡂䝁䅕睢祂䝁䅣兡桂䍁䄴䅁䡁杆䅁杗䄸䙁䅍兙獂䝁䅕督浂䝁䄸杣橂䝁䅕䅌杁䕁䅫杢橂䍁䄴䅉睂䡁䅉睢㉂䝁䅫䅚求䡁䅍䅉䑂䡁䅕督あ䝁䄸兢求䡁䅉䅉卂䝁䅕䅢桂䡁䅑兡療䝁䄴督潂䝁䅫䅣杁䕁䄰兙畂䝁䅅睚求䝁䄰党畂䡁䅑䅉潁䕁䅍杕乂䍁䅫䅉あ䝁䅕睙潂䝁䄴睢獂䝁䄸睚㕂䍁䅁䅤潂䝁䅅䅤杁䝁䅉杣灂䝁䄴睚穂䍁䅁睙療䝁䄰䅣桂䝁䄴兡求䡁䅍䅉桂䝁䄴䅚杁䝁䅍兤穂䡁䅑睢瑂䝁䅕杣穂䍁䅁䅤療䝁䅣党あ䝁䅧党祂䍁䅁睤療䡁䅉䅢歂䡁䅣兡歂䝁䅕杌杁䙁䅑䅡求䍁䅁睙療䝁䄰䅣桂䝁䄴入婁䡉䅍䅉穂䝁䅕杣㉂䝁䅫睙求䍁䅁兡畂䝁䅍䅢ㅂ䝁䅑党穂䍁䅁督桂䝁䅷党穂䍁䅁䅤療䍁䅁督あ䝁䄸杣求䍁䅁䅚桂䡁䅑兙獁䍁䅁兢療䝁䄴兡あ䝁䄸杣杁䝁䅷党桂䝁䅑督杁䝁䅅杢歂䍁䅁䅣祂䝁䄸睚祂䝁䅕督穂䍁䅷䅉浂䝁䄸杣求䝁䅍兙穂䡁䅑䅉療䡁䅁䅣療䡁䅉䅤ㅂ䝁䄴兡あ䝁䅫党穂䍁䅷䅉湂䝁䅅兡畂䍁䅁兡畂䡁䅍兡湂䝁䅧䅤穂䍁䅁䅤潂䡁䅉睢ㅂ䝁䅣䅡杁䝁䅅杢桂䝁䅷入あ䝁䅫睙穂䍁䅁兙畂䝁䅑䅉桂䡁䅉䅤灂䝁䅙兡橂䝁䅫兙獂䍁䅁兡畂䡁䅑党獂䝁䅷兡湂䝁䅕杢橂䝁䅕䅌杁䝁䅅杢歂䍁䅁䅚求䝁䅷兡㉂䝁䅕杣杁䡁䅅兤療䡁䅑党穂䍁䅷䅉橂䝁䄸杢あ䡁䅉兙橂䡁䅑督獁䍁䅁兙畂䝁䅑䅉灂䝁䄴杤療䝁䅫睙求䡁䅍睏杁䝁䅅杢歂䍁䅁督求䡁䅉杤灂䝁䅍党杁䡁䅑䅡桂䡁䅑䅉求䝁䄴兙楂䝁䅷党穂䍁䅁睙療䝁䄰䅣桂䝁䄴兡求䡁䅍䅉あ䝁䄸䅉歂䝁䅕䅢灂䡁䅙党祂䍁䅁䅤祂䡁䅕督あ䝁䅕䅚杁䝁䅅杢歂䍁䅁䅡灂䝁䅣䅡獂䡁䅫䅉睂䝁䅕杣穂䝁䄸杢桂䝁䅷兡㙂䝁䅕䅚杁䝁䅍兤穂䡁䅑睢瑂䝁䅕杣杁䡁䅍兤睂䡁䅁睢祂䡁䅑䅉桂䡁䅑䅉穂䝁䅍兙獂䝁䅕杌杁䕁䅫杢杁䝁䅅䅚歂䝁䅫䅤灂䝁䄸杢獁䍁䅁兡あ䡁䅍䅉睂䝁䅷兙あ䝁䅙睢祂䝁䄰䅉療䝁䅙杚求䡁䅉兡畂䝁䅣䅉橂䝁䄸兢睂䡁䅉兡穂䝁䅕䅉桂䍁䅁杚獂䝁䅕䅥灂䝁䅉䅢求䍁䅁䅣獂䝁䅅䅤浂䝁䄸杣瑂䍁䅁䅤潂䝁䅅䅤杁䝁䅕杢桂䝁䅉䅢求䡁䅍䅉橂䝁䄸兢睂䝁䅅杢灂䝁䅕督杁䝁䄸杚杁䡁䅙兙祂䝁䅫睢ㅂ䡁䅍䅉穂䝁䅫来求䡁䅍䅌杁䝁䅷睢橂䝁䅅䅤灂䝁䄸杢穂䍁䅷䅉桂䝁䄴䅚杁䝁䅫杢歂䡁䅕督あ䡁䅉兡求䡁䅍䅉あ䝁䄸䅉楂䡁䅕兡獂䝁䅑䅉楂䡁䅕督灂䝁䄴党穂䡁䅍䅉㍂䝁䄸杣牂䝁䅙䅢療䡁䅣䅉桂䝁䄴䅚杁䝁䅅䅣睂䡁䅍䅉㍂䝁䅫䅤潂䍁䅁睙ㅂ䡁䅍䅤療䝁䄰党祂䑁䅳䅉療䝁䄴䅢灂䝁䄴党杁䝁䅷党桂䡁䅉杢灂䝁䄴睚杁䡁䅁䅢桂䡁䅑杚療䡁䅉兢杁䡁䅑䅡桂䡁䅑䅉桂䝁䅷䅢療䡁䅣督杁䝁䅅杢㕂䝁䄸杢求䍁䅁䅤療䍁䅁䅢求䝁䅅杣畂䍁䅁兡畂䍁䄰䅚求䝁䄰兙畂䝁䅑䅉呂䝁䅅䅢求䡁䅍杚療䡁䅉睙求䍁䅁督牂䝁䅫䅢獂䡁䅍睏杁䝁䅅杢歂䍁䅁睕獂䝁䅅睙牂䍁䅷䅉桂䝁䄴䅉灂䝁䄴䅤求䝁䅷䅢灂䝁䅣党畂䡁䅑䅉睂䡁䅉睢歂䡁䅕睙あ䝁䅫杤灂䡁䅑入杁䡁䅁䅢桂䡁䅑杚療䡁䅉兢畁䍁䅁䅖潂䝁䅕䅉橂䝁䄸兢睂䝁䅅杢㕂䉁杫督杁䝁䄰兙祂䝁䅳党あ䝁䅫杢湂䍁䅁督求䡁䅉杤灂䝁䅍党穂䍁䅁党畂䝁䅅杙獂䝁䅕督杁䝁䅍睢瑂䡁䅁兙畂䝁䅫党穂䍁䅁䅤療䍁䅁䅣獂䝁䅅杢獁䍁䅁䅣求䡁䅉督療䝁䄴兙獂䝁䅫来求䍁䅷䅉桂䡁䅕䅤療䝁䄰兙あ䝁䅕䅌杁䝁䅅杢歂䍁䅁睢睂䡁䅑兡瑂䝁䅫来求䍁䅁睙ㅂ䡁䅍䅤療䝁䄰党祂䍁䅁兢桂䡁䅉睡求䡁䅑兡畂䝁䅣䅉煂䝁䄸兤祂䝁䄴党㕂䍁䅷䅉橂䝁䄸杢畂䝁䅕睙あ䝁䅫杢湂䍁䅁兡畂䡁䅑党祂䝁䅅睙あ䝁䅫睢畂䍁䅷䅉桂䝁䄴䅚杁䝁䅍睢畂䝁䄴党橂䡁䅑党歂䍁䅁䅣祂䝁䄸䅚ㅂ䝁䅍䅤穂䑁䅳䅉桂䝁䄴䅚杁䝁䅍睢瑂䝁䄰党祂䝁䅍党杁䡁䅍党祂䡁䅙兡橂䝁䅕督獁䍁䅁睤潂䝁䅫睙潂䍁䅁党瑂䡁䅁睢㍂䝁䅕杣穂䍁䅁督潂䝁䄸䅣睂䝁䅫杢湂䍁䅁党㑂䡁䅁党祂䝁䅫党畂䝁䅍党杁䝁䅅睙祂䝁䄸督穂䍁䅁杤桂䡁䅉兡療䡁䅕督杁䝁䅍兤穂䡁䅑睢瑂䝁䅕杣杁䡁䅑睢ㅂ䝁䅍䅡睂䝁䄸兡畂䡁䅑䅌杁䡁䅍兤橂䝁䅧䅉桂䡁䅍䅉瑂䝁䄸杙灂䝁䅷党獁䍁䅁睤求䝁䅉䅌杁䡁䅍睢橂䝁䅫兙獂䍁䅷䅉桂䝁䄴䅚杁䡁䅍䅤療䡁䅉党穂䍁䅁兙畂䝁䅑䅉睂䡁䅉睢㉂䝁䅫䅚求䡁䅍䅉橂䝁䅷兡橂䝁䅳兌あ䝁䄸兌橂䝁䄸䅚求䍁䅁䅤療䝁䄸䅢穂䍁䅁䅤潂䝁䅅䅤杁䝁䄸杚浂䝁䅕杣穂䍁䅁睙ㅂ䡁䅍䅤療䝁䄰党祂䡁䅍䅉あ䝁䄸䅉楂䡁䅕兡獂䝁䅑䅉桂䝁䄴䅚杁䝁䅑党睂䝁䅷睢㕂䍁䅁督療䝁䅷兤あ䝁䅫睢畂䡁䅍杌杁䕁䅙兤祂䡁䅑䅡求䡁䅉䅌杁䝁䅫䅤穂䍁䅁兙畂䝁䅅䅢㕂䡁䅑兡橂䡁䅍䅉療䝁䅙杚求䡁䅉兡畂䝁䅣䅉灂䝁䄴睙獂䡁䅕䅚求䡁䅍䅉啂䝁䅅杙獂䝁䅕兙ㅂ䍁䅷䅉桂䝁䄴䅉求䝁䄴䅚瑁䡁䅑睢瑁䝁䅕杢歂䍁䅁兙畂䝁䅅䅢㕂䡁䅑兡橂䡁䅍䅉穂䝁䄸䅢ㅂ䡁䅑兡療䝁䄴䅉浂䝁䄸杣杁䡁䅉兙畂䝁䅣党杁䝁䄸杚杁䝁䅕杢あ䝁䅕杣睂䡁䅉兡穂䝁䅕䅉ㅂ䡁䅍党杁䝁䅍兙穂䝁䅕督杁䝁䅅杢歂䍁䅁兡畂䡁䅑党獂䝁䅷兡湂䝁䅕杢あ䍁䅁兙畂䝁䅅䅢㕂䡁䅑兡橂䡁䅍䅉㍂䝁䅫䅤潂䍁䅁兑䩂䍁䅁兢療䝁䅑党獂䡁䅍䅌杁䡁䅍䅣療䡁䅑䅉あ䡁䅉党畂䝁䅑督獁䍁䅁䅣祂䝁䅕䅚灂䝁䅍䅤杁䝁䄸兤あ䝁䅍睢瑂䝁䅕督獁䍁䅁睙祂䝁䅕兙あ䝁䅕督杁䡁䅍兤瑂䝁䄰兙祂䝁䅫党穂䍁䅷䅉あ䝁䅫兢求䝁䅷入杁䡁䅉党橂䝁䄸兢瑂䝁䅕杢歂䝁䅅䅤灂䝁䄸杢穂䍁䅷䅉桂䝁䄴䅚杁䡁䅑兙牂䝁䅕䅉桂䝁䅍䅤灂䝁䄸杢杁䝁䅙杣療䝁䄰䅉桂䝁䄴入杁䝁䅑党㉂䝁䅫睙求䑁䅳䅉桂䝁䄴䅚杁䝁䅫杢あ䝁䅕睚祂䝁䅅䅤灂䝁䄸杢杁䡁䅍党祂䡁䅙兡橂䝁䅕䅉灂䝁䄴睙獂䡁䅕䅚灂䝁䄴睚杁䕁䄰兤獂䝁䅕睕療䝁䅙䅤獁䍁䅁睤潂䝁䅫睙潂䍁䅁䅣祂䝁䄸杤灂䝁䅑党穂䍁䅁杙ㅂ䝁䅫䅢歂䝁䅫杢湂䍁䅁杙獂䝁䄸睙牂䡁䅍䅉あ䝁䄸䅉歂䝁䅕䅢灂䡁䅙党祂䍁䅁党畂䝁䅑兌あ䝁䄸兌求䝁䄴䅚杁䝁䅅杢歂䍁䅁睙療䝁䄴杢求䝁䅍䅤求䝁䅑䅉求䡁䅧䅣求䡁䅉兡求䝁䄴睙求䡁䅍杌杁䕁䅅䅚歂䝁䅫䅤灂䝁䄸杢桂䝁䅷䅢㕂䍁䅷䅉あ䝁䅧党杁䝁䅍睢瑂䡁䅁兙畂䡁䅫䅉睂䡁䅉睢㉂䝁䅫䅚求䡁䅍䅉歂䝁䅅䅤桂䍁䅁睙獂䝁䄸兤歂䍁䅷䅉桂䍁䅁䅡㕂䡁䅁党祂䡁䅍睙桂䝁䅷党杁䝁䅑兙あ䝁䅅䅉求䝁䄴睚灂䝁䄴党杁䝁䄴兙あ䝁䅫杤求䍁䅁䅤療䍁䅁睕桂䝁䅷党穂䝁䅙睢祂䝁䅍党㝁䍁䅁杤求䡁䅉䅤灂䝁䅍兙獂䍁䅁督求䡁䅉杤灂䝁䅍党穂䍁䅁䅤療䍁䅁兢求䝁䅕䅤杁䡁䅑䅡求䍁䅁杢求䝁䅕䅚穂䍁䅁睢浂䍁䅁睙ㅂ䡁䅍䅤療䝁䄰党祂䡁䅍䅉灂䝁䄴䅉灂䝁䄴䅚ㅂ䡁䅍䅤祂䝁䅫党穂䍁䅷䅉穂䡁䅕睙潂䍁䅁兙穂䍁䅁杚灂䝁䄴兙畂䝁䅍兡桂䝁䅷䅉穂䝁䅕杣㉂䝁䅫睙求䡁䅍䅌杁䝁䅧党桂䝁䅷䅤潂䝁䅍兙祂䝁䅕䅉桂䝁䄴䅚杁䝁䅷兡浂䝁䅕䅉穂䝁䅍兡求䝁䄴睙求䡁䅍䅌杁䝁䄰兙畂䡁䅕杚桂䝁䅍䅤ㅂ䡁䅉兡畂䝁䅣䅉桂䝁䄴䅚杁䝁䅅兤あ䝁䄸兢療䡁䅑兡㉂䝁䅕䅉桂䝁䄴䅚杁䝁䅣睢㉂䝁䅕杣畂䝁䄰党畂䡁䅑睏杁䝁䅅杢歂䍁䅁睢浂䝁䅙党祂䡁䅍䅉穂䝁䅅䅢求䡁䅍杚療䡁䅉睙求䍁䅁督あ䝁䅅杣あ䝁䅕杣杁䝁䅙睢祂䍁䅁督瑂䝁䅅䅢獂䍁䅁兙畂䝁䅑䅉瑂䝁䅕䅚灂䡁䅕兢瑁䡁䅍兡㙂䝁䅕䅚杁䝁䅉兤穂䝁䅫杢求䡁䅍督求䡁䅍杌杁䙁䅍兙獂䝁䅕督浂䝁䄸杣橂䝁䅕䅌杁䕁䅫杢橂䍁䄴䅉㍂䝁䅅督杁䝁䅫杢橂䝁䄸杣睂䝁䄸杣桂䡁䅑党歂䍁䅁兡畂䍁䅁免㕁䑁䅫兏杁䝁䅅杢歂䍁䅁兡穂䍁䅁䅡求䝁䅅䅚硂䡁䅕兙祂䡁䅑党祂䝁䅕䅚杁䝁䅫杢杁䙁䅍兙畂䍁䅁杒祂䝁䅅杢橂䝁䅫督橂䝁䄸䅌杁䕁䅍兙獂䝁䅫杚療䡁䅉杢灂䝁䅅杌䅁䕁女䅁㉁权䅁睕桂䝁䅷䅢㕂䍁䅁村求䝁䅅兤あ䡁䅫䅉䥂䝁䄸䅢歂䝁䅫杢湂䡁䅍䅌杁䕁䅫杢橂䍁䄴䅉療䡁䅁党祂䝁䅅䅤求䡁䅍䅉桂䡁䅍䅉桂䍁䅁督睂䝁䅕睙灂䝁䅅䅢あ䡁䅫䅉祂䝁䅕䅤桂䝁䅫䅢求䡁䅉䅉桂䝁䄴䅚杁䝁䅑兡穂䡁䅑杣灂䝁䅉兤あ䝁䄸杣杁䝁䄸杚杁䡁䅁杣療䝁䅙党穂䡁䅍兡療䝁䄴兙獂䍁䅁杙求䝁䅅兤あ䡁䅫䅉穂䡁䅕䅣睂䝁䅷兡求䡁䅍杌杁䙁䅑䅡求䍁䅁睙療䝁䄰䅣桂䝁䄴入杁䝁䄸䅣求䡁䅉兙あ䝁䅕督杁䡁䅑䅡祂䝁䄸兤湂䝁䅧䅉あ䡁䅣睢杁䡁䅍党湂䝁䄰党畂䡁䅑督獁䍁䅁睕桂䝁䅷䅢㕂䍁䅁村求䝁䅅兤あ䡁䅫䅉呂䡁䅕䅣睂䝁䅷入杁䝁䅅杢歂䍁䅁村求䝁䅅兤あ䡁䅫䅉呂䡁䅫督あ䝁䅕兢穂䍁䅁睒祂䝁䄸兤睂䍁䄴䅉啂䝁䅧党杁䙁䅍兙獂䝁䅷入杁䕁䅉党桂䡁䅕䅤㕂䍁䅁睕ㅂ䡁䅁䅣獂䡁䅫䅉穂䝁䅕睚瑂䝁䅕杢あ䍁䅁睢浂䝁䅙党祂䡁䅍䅉楂䝁䅕兙ㅂ䡁䅑入杁䡁䅁杣療䝁䅑兤橂䡁䅑督獁䍁䅁兡畂䝁䅍䅢ㅂ䝁䅑兡畂䝁䅣䅉潂䝁䅅兡祂䍁䅁睙療䝁䅷睢祂䍁䅁兙畂䝁䅑䅉橂䝁䅅杣求䍁䅁䅣祂䝁䄸䅚ㅂ䝁䅍䅤穂䍁䅷䅉穂䝁䅳兡畂䍁䅁兙畂䝁䅑䅉畂䝁䅅兡獂䍁䅁睙桂䡁䅉党杁䡁䅁杣療䝁䅑兤橂䡁䅑督獁䍁䅁督あ䡁䅫䅢灂䝁䄴睚杁䡁䅑睢療䝁䅷督獁䍁䅁兙畂䝁䅑䅉療䡁䅑䅡求䡁䅉䅉楂䝁䅕兙ㅂ䡁䅑入杁䡁䅁杣療䝁䅑兤橂䡁䅑督杁䝁䅙睢祂䍁䅁杣求䡁䅑兙灂䝁䅷䅉橂䡁䅕督あ䝁䄸兢求䡁䅉督獁䍁䅁督桂䝁䅷睢畂䡁䅍䅌杁䝁䅅杢歂䍁䅁督桂䝁䅷睢畂䍁䅁䅣祂䝁䄸杚求䡁䅍督灂䝁䄸杢桂䝁䅷督畁䍁䅁䅖潂䝁䅫督杁䡁䅍党湂䝁䄰党畂䡁䅑䅉桂䝁䅷督療䍁䅁䅣祂䝁䄸杤灂䝁䅑党穂䍁䅁䅣祂䝁䄸䅚ㅂ䝁䅍䅤穂䍁䅁兤畂䝁䅑党祂䍁䅁睖求䝁䅷䅢桂䍁䅁兙畂䝁䅑䅉䵂䍁䅣睔祂䝁䅕兙獂䍁䅁杙祂䝁䅅杢歂䡁䅍杌杁䙁䅑䅡求䍁䅁村求䝁䅅兤あ䡁䅫䅉呂䡁䅫督あ䝁䅕兢穂䍁䅁睒祂䝁䄸兤睂䍁䅁督求䝁䅣兢求䝁䄴䅤杁䝁䄸杚浂䝁䅕杣穂䍁䅁䅣祂䝁䄸杚求䡁䅍督灂䝁䄸杢桂䝁䅷䅉楂䝁䅕兙ㅂ䡁䅑入杁䡁䅁杣療䝁䅑兤橂䡁䅑督獁䍁䅁督ㅂ䝁䅍䅡杁䝁䅅督杁䝁䅧兙灂䡁䅉䅉橂䝁䄸䅢療䡁䅉䅉桂䝁䄴䅚杁䝁䅍兙祂䝁䅕䅉睂䡁䅉睢歂䡁䅕睙あ䡁䅍䅌杁䡁䅍睡灂䝁䄴䅉桂䝁䄴䅚杁䝁䄴兙灂䝁䅷䅉橂䝁䅅杣求䍁䅁䅣祂䝁䄸䅚ㅂ䝁䅍䅤穂䍁䅷䅉穂䡁䅑入獂䝁䅫杢湂䍁䅁䅤療䝁䄸䅢穂䍁䅷䅉桂䝁䄴䅚杁䝁䄸䅤潂䝁䅕杣杁䝁䅉党桂䡁䅕䅤㕂䍁䅁兡あ䝁䅕兢穂䍁䅁䅚灂䡁䅉党橂䡁䅑䅢㕂䍁䅁䅤療䍁䅁督桂䝁䅷睢畂䡁䅍䅉桂䝁䄴䅚杁䡁䅍兙獂䝁䄸杢杁䡁䅁杣療䝁䅙党穂䡁䅍兡療䝁䄴兙獂䡁䅍䅉あ䝁䅧杣療䡁䅕睚潂䍁䅁兡あ䡁䅍䅉睂䡁䅉睢浂䝁䅕督穂䝁䅫睢畂䝁䅅䅢瑁䝁䄸杢獂䡁䅫䅉穂䡁䅑睢祂䝁䅕督獁䍁䅁党瑁䝁䅍睢瑂䝁䄰党祂䝁䅍党杁䡁䅁䅢桂䡁䅑杚療䡁䅉兢穂䍁䅷䅉桂䝁䄴䅚杁䡁䅍兙獂䝁䅕督杁䝁䅙睢祂䝁䅍党獁䍁䅁兙穂䍁䅁睤求䝁䅷䅢杁䝁䅅督杁䡁䅑䅡祂䝁䄸兤湂䝁䅧䅉浂䡁䅉兙畂䝁䅍䅡灂䡁䅍党歂䍁䅁督あ䝁䄸杣求䡁䅍䅉ㅂ䝁䄴䅚求䡁䅉䅉あ䝁䅧党杁䕁䅅杣瑂䡁䅍䅤祂䝁䄸杢湂䍁䅁兔橂䕁䅍兙獂䝁䅷䅉穂䡁䅑睢祂䝁䅕䅉畂䝁䅅兢求䍁䄴䅉啂䝁䅧兡穂䍁䅁督求䝁䅣兢求䝁䄴䅤杁䝁䅅䅢穂䝁䄸䅉穂䝁䅕䅢獂䡁䅍䅉睂䡁䅉睢歂䡁䅕睙あ䡁䅍䅉ㅂ䝁䄴䅚求䡁䅉䅉兂䝁䅅兤獂䍁䅁兔灂䡁䅑睙潂䝁䅕䅢獂䍁䅁兙畂䝁䅑䅉塂䝁䅕䅢獂䝁䅅䅉楂䡁䅉兙畂䝁䅑督畁䍁䅁兓あ䍁䅁睢睂䝁䅕杣桂䡁䅑党穂䍁䅁督あ䝁䄸杣求䡁䅍䅉桂䝁䄴䅚杁䝁䅙杣桂䝁䄴睙潂䝁䅫督求䝁䅑䅉ㅂ䝁䄴兡あ䡁䅍䅉灂䝁䄴䅉あ䝁䅧党杁䙁䅕杢灂䡁䅑党歂䍁䅁睕あ䝁䅅䅤求䡁䅍䅌杁䙁䅁兤求䡁䅉䅤療䍁䅁杕灂䝁䅍睢獁䍁䅁睑桂䝁䄴兙歂䝁䅅䅌杁䕁䄰党㑂䝁䅫睙療䍁䅷䅉䑂䝁䅧兡獂䝁䅕䅌杁䡁䅑䅡求䍁䅁兖畂䝁䅫䅤求䝁䅑䅉䱂䝁䅫杢湂䝁䅑睢瑂䍁䅷䅉䩂䡁䅉党獂䝁䅅杢歂䍁䅷䅉䍂䝁䅕䅢湂䝁䅫兤瑂䍁䅷䅉䝂䡁䅉兙畂䝁䅍党獁䍁䅁䅤潂䝁䅕䅉佂䝁䅕䅤潂䝁䅕杣獂䝁䅅杢歂䡁䅍䅌杁䙁䅍䅣桂䝁䅫杢獁䍁䅁兙畂䝁䅑䅉䡂䝁䅕杣瑂䝁䅅杢㕂䍁䄴䅉啂䝁䅧党杁䝁䅍睢瑂䡁䅁兙畂䡁䅫䅉歂䝁䅫督あ䡁䅉兡楂䡁䅕䅤求䡁䅍䅉灂䡁䅑督杁䡁䅁杣療䝁䅑兤橂䡁䅑督杁䡁䅑䅡祂䝁䄸兤湂䝁䅧䅉浂䡁䅕䅢獂䍁䄰督求䡁䅉杤灂䝁䅍党癁䝁䅕䅥橂䝁䅷兤穂䝁䅫杤求䍁䅁䅚灂䡁䅍䅤祂䝁䅫杙ㅂ䡁䅑睢祂䡁䅍䅉桂䝁䄴䅚杁䝁䄸䅣求䝁䄴兌獂䝁䅫杢求䍁䅁䅚灂䡁䅍䅤祂䝁䅫杙ㅂ䡁䅑睢祂䡁䅍杌杁䙁䅍兙獂䝁䅷入杁䕁䅉党桂䡁䅕䅤㕂䍁䅁䅓療䝁䅷䅚灂䝁䄴睚穂䍁䅷䅉䩂䝁䄴睙畁䍁䅁睤桂䡁䅍䅉浂䝁䄸兤畂䝁䅑党歂䍁䅁兡畂䍁䅁免㕁䑁䅙䅎杁䝁䅅杢歂䍁䅁兡穂䍁䅁䅡求䝁䅅䅚硂䡁䅕兙祂䡁䅑党祂䝁䅕䅚杁䝁䅫杢杁䕁䅑党畂䡁䅑睢畂䍁䅷䅉啂䝁䅕䅥桂䡁䅍杌䅁䑁啙䅁ぁ䅄䅁睕桂䝁䄴兢灂䝁䄴兙杁䕁䅍睢祂䡁䅁睢祂䝁䅅䅤灂䝁䄸杢杁䡁䅁杣療䡁䅙兡歂䝁䅕督杁䝁䅫杢あ䝁䅕睚祂䝁䅅䅤求䝁䅑䅉瑂䝁䅅杢ㅂ䝁䅙兙橂䡁䅑兤祂䝁䅫杢湂䍁䅁督療䝁䅷兤あ䝁䅫睢畂䡁䅍䅌杁䝁䅍睢瑂䡁䅁睢畂䝁䅕杢あ䡁䅍䅌杁䡁䅁杣療䝁䅑兤橂䡁䅑督杁䝁䅅杢歂䍁䅁杣求䡁䅁兙灂䡁䅉䅌杁䝁䅷睢湂䝁䅫督あ䝁䅫睙穂䍁䅷䅉桂䝁䄴䅚杁䝁䅅杚あ䝁䅕杣瑁䝁䄰兙祂䝁䅳党あ䍁䅁督求䡁䅉杤灂䝁䅍党穂䍁䅁兡畂䍁䅁䅤潂䝁䅕䅉䉂䝁䄰党祂䝁䅫睙桂䡁䅍䅌杁䡁䅑䅡求䍁䅁兑穂䝁䅫兙杁䙁䅁兙橂䝁䅫杚灂䝁䅍䅌杁䕁䅕兤祂䝁䄸䅣求䍁䅷䅉あ䝁䅧党杁䕁䄰兡歂䝁䅑䅢求䍁䅁兒桂䡁䅍䅤獁䍁䅁兙畂䝁䅑䅉䉂䝁䅙杣灂䝁䅍兙畁䍁䅁兓あ䍁䅁睢睂䝁䅕杣桂䡁䅑党穂䍁䅁兡畂䍁䅁䅤㍂䝁䄸䅉楂䡁䅕督灂䝁䄴党穂䡁䅍党穂䍁䅷䅉䩂䝁䄴䅤求䝁䅣杣桂䡁䅑党歂䍁䅁兔桂䝁䄴兤浂䝁䅅睙あ䡁䅕杣灂䝁䄴睚杁䙁䅍睢獂䡁䅕䅤灂䝁䄸杢穂䑁䅳䅉桂䝁䄴䅚杁䕁䅍睢瑂䡁䅁睢畂䝁䅕杢あ䡁䅍䅌杁䙁䅁杣療䝁䅑兤橂䡁䅑督杁䝁䅅杢歂䍁䅁睕求䡁䅉杤灂䝁䅍党穂䍁䄴䅉啂䝁䅧党杁䝁䅍睢瑂䡁䅁兙畂䡁䅫䅉療䝁䅙杚求䡁䅉督杁䡁䅁杣療䝁䅑兤橂䡁䅑䅉歂䝁䅕督灂䝁䅣杢杁䝁䅅杢歂䍁䅁党畂䝁䅣兡畂䝁䅕党祂䝁䅫杢湂䍁䅷䅉灂䝁䄴睙獂䡁䅕䅚灂䝁䄴睚杁䝁䅍睢畂䝁䅍党睂䡁䅑䅉歂䝁䅕杤求䝁䅷睢睂䝁䄰党畂䡁䅑䅌杁䝁䅑党あ䝁䅅兡獂䝁䅕䅚杁䝁䅑党穂䝁䅫睚畂䍁䅷䅉睂䡁䅉睢あ䝁䄸䅤㕂䡁䅁兡畂䝁䅣䅌杁䡁䅙兙獂䝁䅫䅚桂䡁䅑兡療䝁䄴䅌杁䡁䅁杣求䡁䅁杣療䝁䅑兤橂䡁䅑兡療䝁䄴䅌杁䝁䄰兙畂䡁䅕杚桂䝁䅍䅤ㅂ䡁䅉兡畂䝁䅣䅉歂䝁䅕督灂䝁䅣杢杁䡁䅉党獂䝁䅕兙穂䝁䅕䅌杁䝁䅅杢歂䍁䅁䅣祂䝁䄸䅚ㅂ䝁䅍䅤杁䝁䅫杢歂䡁䅕督あ䡁䅉兡桂䝁䅷兡㙂䝁䅅䅤灂䝁䄸杢㝁䍁䅁兙穂䡁䅍党瑂䝁䅉䅢㕂䍁䅁兙畂䝁䅑䅉あ䝁䅕督あ䍁䅁督求䡁䅉杤灂䝁䅍党穂䑁䅳䅉歂䝁䅫杣求䝁䅍䅤杁䝁䄸杣歂䝁䅕杣杁䝁䅙兤獂䝁䅙兡獂䝁䅷兢求䝁䄴䅤杁䝁䅅杢歂䍁䅁䅢療䝁䅣兡穂䡁䅑兡橂䡁䅍䅉穂䝁䅕杣㉂䝁䅫睙求䡁䅍睏杁䝁䅅杚あ䝁䅕杣瑁䝁䄰兙祂䝁䅳党あ䍁䅁䅣祂䝁䄸䅚ㅂ䝁䅍䅤杁䡁䅍党祂䡁䅙兡橂䝁䅕䅉桂䝁䄴䅚杁䡁䅍兤睂䡁䅁睢祂䡁䅑睏杁䝁䅅杢歂䍁䅁督ㅂ䡁䅁䅣獂䡁䅫䅉橂䝁䅧兙灂䝁䄴䅉瑂䝁䅅杢桂䝁䅣党瑂䝁䅕杢あ䍁䅁督求䡁䅉杤灂䝁䅍党穂䍁䅷䅉桂䡁䅍䅉㍂䝁䅕䅢獂䍁䅁兙穂䍁䅁党畂䝁䅣兙湂䝁䅕督杁䝁䅫杢杁䡁䅑䅡求䍁䅁兢桂䝁䄴兤浂䝁䅅睙あ䡁䅕杣求䍁䅁睢浂䍁䅁睙療䝁䄰䅣療䝁䄴党畂䡁䅑督獁䍁䅁督ㅂ䝁䅉兙穂䡁䅍党瑂䝁䅉䅢灂䝁䅕督獁䍁䅁兙畂䝁䅑䅉橂䝁䄸兢睂䝁䅷党あ䝁䅕䅉穂䡁䅫督あ䝁䅕兢穂䍁䄴䅉䩂䝁䄴䅉桂䝁䅑䅚灂䡁䅑兡療䝁䄴䅌杁䡁䅑䅡求䍁䅁睙療䝁䄰䅣桂䝁䄴入杁䡁䅁杣療䡁䅙兡歂䝁䅕督杁䝁䅍睢瑂䡁䅁睢畂䝁䅕杢あ䡁䅍䅌杁䡁䅍兤橂䝁䅧䅉桂䡁䅍䅉睂䡁䅉兡畂䡁䅑党歂䍁䅁睙灂䡁䅉睙ㅂ䝁䅫䅤杁䝁䅉睢桂䡁䅉䅚穂䍁䅷䅉楂䝁䅅睙牂䡁䅁䅢桂䝁䄴党杁䝁䅅杢歂䍁䅁杙桂䝁䅍睡睂䝁䅷兙畂䝁䅕䅉桂䡁䅍督求䝁䄰杙獂䝁䅫党穂䍁䅷䅉橂䝁䅅杙獂䝁䅕䅉桂䡁䅍督求䝁䄰杙獂䝁䅫党穂䍁䅷䅉浂䝁䅅杙祂䝁䅫睙桂䡁䅑党歂䍁䅁兢求䡁䅑兙獂䍁䅁䅣桂䡁䅉䅤穂䍁䅷䅉睂䡁䅉党橂䝁䅫督灂䝁䄸杢杁䝁䄰兙橂䝁䅧兡畂䝁䅕䅚杁䡁䅁兙祂䡁䅑督獁䍁䅁兙畂䝁䅑䅉睂䝁䅷兙穂䡁䅑兡橂䍁䅁兡畂䝁䅯党橂䡁䅑党歂䍁䅁兢療䝁䅷䅚求䝁䅑䅉睂䝁䅅杣あ䡁䅍睏杁䝁䄰党瑂䝁䄸杣㕂䍁䅁督療䝁䅷兤あ䝁䅫睢畂䡁䅍睏杁䡁䅍䅤療䡁䅉兙湂䝁䅕䅉睂䝁䅷兙あ䝁䅙睢祂䝁䄰督㝁䍁䅁睢睂䡁䅑兡橂䝁䅅䅢獁䍁䅁杣桂䝁䅑兡療䍁䅁杚祂䝁䅕兣ㅂ䝁䅕杢橂䡁䅫䅌杁䝁䅅杢歂䍁䅁兢灂䝁䅍杣療䝁䅕䅢求䝁䅍䅤祂䝁䄸杢灂䝁䅍䅉穂䝁䄸䅢ㅂ䡁䅑兡療䝁䄴督㝁䍁䅁䅚求䝁䅙党畂䡁䅍党杁䝁䅅杢歂䍁䅁兙求䡁䅉睢穂䡁䅁兙橂䝁䅕䅉睂䡁䅉睢歂䡁䅕睙あ䡁䅍䅌杁䝁䅑党穂䝁䅫睚畂䍁䅷䅉瑂䝁䅅杢ㅂ䝁䅙兙橂䡁䅑兤祂䝁䅫杢湂䍁䅷䅉祂䝁䅕䅣桂䝁䅫杣獁䍁䅁兙畂䝁䅑䅉祂䝁䅕杚ㅂ䡁䅉杙灂䡁䅍䅡瑂䝁䅕杢あ䍁䅁督求䡁䅉杤灂䝁䅍党穂䑁䅳䅉桂䝁䄴䅚杁䝁䅍䅢療䡁䅕䅚瑁䝁䅉兙穂䝁䅕䅚杁䝁䄰兙畂䡁䅕杚桂䝁䅍䅤ㅂ䡁䅉兡畂䝁䅣䅉求䡁䅧党橂䡁䅕䅤灂䝁䄸杢杁䡁䅍睢浂䡁䅑睤桂䡁䅉党畁䍁䅁兓あ䍁䅁睢浂䝁䅙党祂䡁䅍䅉灂䡁䅑督杁䡁䅁杣療䝁䅑兤橂䡁䅑督杁䝁䅅杢歂䍁䅁督求䡁䅉杤灂䝁䅍党穂䍁䅁䅣祂䝁䅫兢桂䡁䅉兡獂䡁䅫䅉あ䝁䄸䅉療䡁䅉兡湂䝁䅫杢桂䝁䅷䅉求䡁䅅兤灂䡁䅁兢求䝁䄴䅤杁䝁䄰兙畂䡁䅕杚桂䝁䅍䅤ㅂ䡁䅉党祂䡁䅍䅉灂䝁䄴䅉あ䝁䅧党杁䝁䅫杢歂䡁䅕督あ䡁䅉兡桂䝁䅷䅌杁䝁䄰党歂䝁䅫睙桂䝁䅷䅌杁䝁䅑党浂䝁䅕杢穂䝁䅕䅉桂䝁䄴䅚杁䝁䅅党祂䝁䄸督睂䝁䅅睙求䍁䅷䅉桂䡁䅕䅤療䝁䄰睢あ䝁䅫杤求䍁䅷䅉橂䝁䄸兢瑂䡁䅕杢灂䝁䅍兙あ䝁䅫睢畂䡁䅍䅉畂䝁䅕䅤㍂䝁䄸杣牂䡁䅍䅌杁䝁䅅杢歂䍁䅁睙獂䝁䄸兤歂䍁䅁兡畂䝁䅙杣桂䡁䅍䅤祂䡁䅕睙あ䡁䅕杣求䍁䅁兡畂䝁䅑兤穂䡁䅑杣灂䝁䅕督畁䍁䅁䅖潂䝁䅕䅉橂䝁䄸兢睂䝁䅅杢㕂䍁䅁睤桂䡁䅍䅉浂䝁䄸杣瑂䝁䅕杣獂䡁䅫䅉牂䝁䄴睢㍂䝁䄴䅉桂䡁䅍䅉呂䝁䅅杢瑂䝁䅫杢桂䍁䄰睕䑂䕁䅫䅉䑂䝁䄸杣睂䍁䄴䅉呂䝁䅅杢瑂䝁䅫杢桂䍁䅁睑療䡁䅉䅣療䡁䅉兙あ䝁䅫睢畂䍁䅁睤桂䡁䅍䅉灂䝁䄴睙療䡁䅉䅣療䡁䅉兙あ䝁䅕䅚杁䝁䅫杢杁䑁䅅兏㑁䑁䅁䅉桂䝁䄴䅚杁䝁䅫督杁䝁䅧党桂䝁䅑兣ㅂ䝁䅅杣あ䝁䅕杣求䝁䅑䅉灂䝁䄴䅉呂䝁䅅杢杁䕁䅯睢穂䝁䅕䅌杁䕁䅍兙獂䝁䅫杚療䡁䅉杢灂䝁䅅杌䅁偁啯䅁㙂权䅁睕桂䡁䅉党睂䡁䅑兙杁䙁䅑䅡求䡁䅉兙睂䝁䅕兤あ䝁䅫睙穂䍁䅷䅉䩂䝁䄴睙畁䍁䅷䅉桂䍁䅁睙療䝁䄰兢求䡁䅉睙灂䝁䅅䅢瑁䡁䅍䅤桂䝁䅣党杁䝁䅉兡療䡁䅁䅡桂䡁䅉兢桂䝁䅍党ㅂ䡁䅑兡橂䝁䅅䅢杁䝁䅍睢瑂䡁䅁兙畂䡁䅫</t>
  </si>
  <si>
    <t>䅌杁䝁䅙睢橂䡁䅕督求䡁䅍䅉療䝁䄴䅉あ䝁䅧党杁䝁䅑兡穂䝁䅍睢㉂䝁䅕杣㕂䍁䅁兙畂䝁䅑䅉歂䝁䅕杤求䝁䅷睢睂䝁䄰党畂䡁䅑䅉療䝁䅙䅉卂䕁䄴兑瑁䡁䅑兙祂䝁䅣党あ䝁䅕䅚杁䡁䅑䅡求䡁䅉兙睂䝁䅕兤あ䝁䅫睙穂䍁䅷䅉湂䝁䅕杢求䍁䅁䅤潂䝁䅕杣桂䡁䅁兡求䡁䅍䅌杁䝁䅅杢歂䍁䅁睢あ䝁䅧党祂䍁䅁睚求䝁䄴党あ䝁䅫睙杁䡁䅑䅡求䡁䅉兙睂䝁䅕兤あ䝁䅫睙杁䝁䄰睢歂䝁䅅䅢灂䡁䅑兡求䡁䅍䅉浂䝁䄸杣杁䡁䅑䅡求䍁䅁䅤祂䝁䅕兙あ䝁䄰党畂䡁䅑䅉療䝁䅙䅉祂䝁䅅杣求䍁䅁䅚灂䡁䅍党桂䡁䅍党穂䍁䄴䅉䩂䡁䅑䅉療䝁䅙杚求䡁䅉督杁䕁䅕䅗偂䕁䄴䅒婂䙁䅍䅉ㅁ䑁䅅䅉灂䝁䄴条求䝁䅍䅤灂䝁䄸杢杁䡁䅑睢杁䡁䅑杣求䝁䅅䅤杁䝁䅑兤橂䝁䅧党畂䝁䄴党杁䝁䄰兤穂䝁䅍兤獂䝁䅅杣杁䝁䅑入穂䡁䅑杣療䡁䅁䅡㕂䍁䅁䅋歂䡁䅕睙潂䝁䅕杢畂䝁䅕克杁䝁䅫杢杁䡁䅁兙あ䝁䅫党畂䡁䅑督杁䡁䅣兡あ䝁䅧䅉橂䝁䄸杢浂䝁䅫杣瑂䝁䅕䅚杁䝁䄰兤あ䝁䅅䅤灂䝁䄸杢杁䝁䄸杚杁䡁䅑䅡求䍁䅁䅚㕂䡁䅍䅤祂䝁䄸䅣潂䝁䅫杢杁䝁䅣党畂䝁䅕䅉あ䝁䅧兙あ䍁䅁兡穂䍁䅁兙瑂䝁䅕杢桂䝁䅉䅢求䍁䅁䅤療䍁䅁党㑂䝁䄸杢杁䑁䅕免杁䡁䅍睡灂䡁䅁䅣灂䝁䄴睚㝁䍁䅁杖婂䕁䄸杔䕂䙁䅫睕杁䑁䅕睍杁䝁䅙睢祂䍁䅁䅤潂䝁䅕䅉あ䡁䅉党桂䡁䅑兢求䝁䄴䅤杁䝁䄸杚杁䝁䅑兤橂䝁䅧党畂䝁䄴党杁䝁䅫杢杁䡁䅁兙あ䝁䅫党畂䡁䅑督杁䡁䅣兡あ䝁䅧䅉橂䝁䄸杢浂䝁䅫杣瑂䝁䅕䅚杁䝁䄰兤あ䝁䅅䅤灂䝁䄸杢杁䝁䄸杚杁䡁䅑䅡求䍁䅁䅚㕂䡁䅍䅤祂䝁䄸䅣潂䝁䅫杢杁䝁䅣党畂䝁䅕䅉あ䝁䅧兙あ䍁䅁兡穂䍁䅁兙瑂䝁䅕杢桂䝁䅉䅢求䍁䅁䅤療䍁䅁党㑂䝁䄸杢杁䑁䅕睍杁䡁䅍睡灂䡁䅁䅣灂䝁䄴睚㝁䍁䅁兑乂䕁䄸杔䕂䙁䅫睕杁䑁䅑兎杁䝁䅙睢祂䍁䅁䅤潂䝁䅕䅉あ䡁䅉党桂䡁䅑兢求䝁䄴䅤杁䝁䄸杚杁䝁䅑兤橂䝁䅧党畂䝁䄴党杁䝁䅫杢杁䡁䅁兙あ䝁䅫党畂䡁䅑督杁䡁䅣兡あ䝁䅧䅉橂䝁䄸杢浂䝁䅫杣瑂䝁䅕䅚杁䝁䄰兤あ䝁䅅䅤灂䝁䄸杢杁䝁䄸杚杁䡁䅑䅡求䍁䅁䅚㕂䡁䅍䅤祂䝁䄸䅣潂䝁䅫杢杁䝁䅣党畂䝁䅕睏杁䝁䅅杢歂䍁䅁兒䵂䕁䅕杖䩂䕁䅑兗呂䍁䅷䅉桂䝁䄴䅉桂䝁䅑党畂䝁䄸兌桂䡁䅍督療䝁䅍兡桂䡁䅑党歂䍁䅁杤灂䡁䅉兤穂䍁䅁杙桂䡁䅍党歂䍁䅁睚求䝁䄴党杁䡁䅑䅡求䡁䅉兙睂䡁䅫䅉浂䝁䄸杣杁䡁䅑䅡求䍁䅁䅤祂䝁䅕兙あ䝁䄰党畂䡁䅑䅉療䝁䅙䅉桂䝁䄰杙ㅂ䝁䅷兙あ䝁䄸杣㕂䍁䅁䅣求䝁䅑兡桂䡁䅑杣灂䝁䅍䅉睂䝁䅅䅤灂䝁䅕杢あ䡁䅍䅉桂䝁䅣党歂䍁䅁䅎杁䡁䅑䅡祂䝁䄸兤湂䝁䅧䅉ㅁ䍁䅁入求䝁䅅杣穂䍁䅁睤灂䡁䅑䅡杁䝁䅑兤橂䝁䅧党畂䝁䄴党杁䡁䅣兡あ䝁䅧䅉桂䍁䅁睙療䝁䄴杚灂䡁䅉兢求䝁䅑䅉瑂䡁䅕䅤桂䡁䅑兡療䝁䄴䅉灂䝁䄴䅉あ䝁䅧党杁䝁䅑兤橂䝁䅧党畂䝁䄴党杁䝁䅣党畂䝁䅕杌杁䙁䅑䅡求䍁䅁睙療䝁䄰䅣桂䝁䄴入杁䝁䅫督杁䝁䅅䅢穂䝁䄸䅉歂䝁䅕杤求䝁䅷睢睂䝁䅫杢湂䍁䅁睕卂䙁䅁兌ㅁ䑁䅁兎硁䍁䅷䅉桂䍁䅁䅣求䡁䅁䅤灂䝁䅑党杁䝁䅍睢畂䝁䅯兤湂䝁䅅䅤求䝁䅑䅉兂䕁䄰睔杁䡁䅑䅡桂䡁䅑䅉楂䝁䅫杢歂䡁䅍䅉求䡁䅧睢畂䍁䅁兎硁䍁䅁睢浂䍁䅁䅚㕂䡁䅍䅤祂䝁䄸䅣潂䝁䅫杢杁䡁䅁杣求䍁䄰兢卂䕁䄴兑㝁䍁䅁兙畂䝁䅑䅉呂䙁䅉䅕瑁䑁䅫䅍睁䑁䅍䅌杁䝁䅅䅉獂䝁䅫兢楂䍁䄰睚灂䡁䅉䅚獂䝁䅕䅉瑂䡁䅕督橂䡁䅕䅢桂䡁䅉䅉歂䡁䅫督あ䡁䅉睢睂䝁䅧兡求䡁䅍䅉湂䝁䅕杢求䍁䅁䅤潂䝁䅕杣桂䡁䅁入杁䡁䅁杣療䝁䅣杣桂䝁䄰杌杁䕁䅫䅤杁䝁䅧兙穂䍁䅁睙療䝁䅷䅢桂䝁䅉睢祂䝁䅅䅤灂䝁䄸杢杁䝁䅅杢歂䍁䅁䅢灂䝁䅍党畂䡁䅍党杁䝁䅅睚祂䝁䅕党瑂䝁䅕杢あ䡁䅍䅉㍂䝁䅫䅤潂䍁䅁杒畁䍁䅁䅓療䝁䅙杚瑂䝁䅅杢瑁䕁䅷兙杁䙁䅉睢橂䝁䅧党杁䕁䅷䅤歂䑁䅳䅉佂䝁䅅䅤灂䝁䄸杢㍂䝁䅫䅚求䍁䅁睑潂䝁䅫䅢歂䡁䅉党畂䉁杫督杁䕁䅧睢穂䡁䅁兡あ䝁䅅䅢㝁䍁䅁睒求䝁䄴党㉂䝁䅅杢あ䍁䅁睕橂䝁䅫党畂䝁䅍党穂䑁䅳䅉噂䝁䄴兡㉂䝁䅕杣穂䝁䅫䅤㕂䍁䅁睢浂䍁䅁杒獂䝁䄸杣灂䝁䅑兙㝁䍁䅁䅒㕂䝁䄴睢杁䙁䅑䅡求䡁䅉兙睂䝁䅕兤あ䝁䅫睙穂䑁䅳䅉䥂䝁䅅杢穂䝁䅅䅉䍂䝁䅫睢睂䝁䅧兙祂䝁䄰兙㝁䍁䅁䅒ㅂ䝁䅳党杁䙁䅕杢灂䡁䅙党祂䡁䅍兡あ䡁䅫睏杁䕁䅣党畂䝁䅕䅤潂䝁䄸杢㝁䍁䅁兙畂䝁䅑䅉呂䡁䅑杣灂䝁䅑党䍂䝁䅫睢畁䍁䅁䅖潂䝁䅕䅉橂䝁䄸兢睂䝁䅅杢㕂䍁䅁睤桂䡁䅍䅉灂䝁䄴睙療䡁䅉䅣療䡁䅉兙あ䝁䅕䅚杁䝁䅫杢杁䑁䅅兏㑁䑁䅁䅉桂䝁䄴䅚杁䝁䅫督杁䝁䅧党桂䝁䅑兣ㅂ䝁䅅杣あ䝁䅕杣求䝁䅑䅉灂䝁䄴䅉䑂䝁䅅兢楂䡁䅉兡歂䝁䅣党獁䍁䅁兔桂䡁䅍督桂䝁䅍䅡ㅂ䡁䅍党あ䡁䅑督畁䅁䅁桬䅣䉁䕑䅁呂䝁䅅兤獂䍁䅁睑求䝁䄴䅤求䡁䅉督杁䝁䅫督杁䝁䅅䅉穂䝁䅕䅢浂䍁䄰兢桂䝁䄴兙湂䝁䅕䅚獁䍁䅁督求䝁䅷杚瑁䝁䅅䅚瑂䝁䅫杢灂䡁䅍䅤求䡁䅉党歂䍁䅁党硂䡁䅕兡あ䡁䅫䅉卂䕁䅕兓啂䍁䅁䅡求䝁䅅䅚硂䡁䅕兙祂䡁䅑党祂䝁䅕䅚杁䝁䅫杢杁䕁䅉党あ䝁䅧党穂䝁䅑兙獁䍁䅁兔桂䡁䅉入獂䝁䅅杢歂䍁䄴䅉呂䝁䅅兤獂䍁䅁睑求䝁䄴䅤求䡁䅉督杁䝁䅍兤祂䡁䅉党畂䡁䅑䅢㕂䍁䅁睢睂䝁䅕杣桂䡁䅑党穂䍁䅁兙畂䝁䅑䅉瑂䝁䅅杢桂䝁䅣党穂䍁䅁兙杁䡁䅉党桂䝁䅷䅉求䡁䅍䅤桂䡁䅑党杁䡁䅁睢祂䡁䅑杚療䝁䅷兡療䍁䅁睙療䝁䄰䅣祂䝁䅫督求䝁䅑䅉療䝁䅙䅉㉁䑁䅅䅉睂䡁䅉睢睂䝁䅕杣あ䝁䅫党穂䍁䅁䅤潂䝁䅅䅤杁䝁䅫杢橂䝁䅷兤歂䝁䅕督杁䍁䅧兙灁䍁䅁兎㍁䍁䅁睙療䝁䄰兢ㅂ䝁䄴兡あ䡁䅫䅉桂䝁䄴䅚杁䝁䄴党灂䝁䅣䅡楂䝁䄸杣潂䝁䄸睢歂䍁䅁睕潂䝁䄸䅣睂䝁䅫杢湂䍁䅁睑求䝁䄴䅤求䡁䅉督杁䝁䅅杢歂䍁䅁兔灂䡁䅧党歂䍁䄰兖穂䝁䅕䅉睂䡁䅉睢睂䝁䅕杣あ䝁䅫党穂䍁䅁睤灂䡁䅑䅡杁䝁䅅䅣睂䡁䅉睢㑂䝁䅫兢桂䡁䅑党獂䡁䅫䅉㕁䍁䄴䅏杁䝁䄰兡獂䝁䅷兡療䝁䄴䅉穂䡁䅅兤桂䡁䅉党杁䝁䅙党求䡁䅑䅉療䝁䅙䅉獂䝁䅕兙穂䝁䅅杙獂䝁䅕䅉桂䡁䅉党桂䍁䅁兙畂䝁䅑䅉潁䝁䅉克杁䝁䅙睢ㅂ䡁䅉䅉獂䝁䅅杢歂䍁䅁兙畂䝁䅑䅉歂䝁䅕杤求䝁䅷睢睂䝁䄰党畂䡁䅑䅉睂䡁䅉睢睂䝁䅕杣あ䝁䅫党穂䍁䄴䅉偂䡁䅙党祂䍁䅁䅏ㅁ䍁䅕䅉療䝁䅙䅉あ䝁䅧党杁䕁䅍睢瑂䡁䅁兙畂䡁䅫睊穂䍁䅁䅣祂䝁䄸䅣求䡁䅉䅤㕂䍁䅁睢睂䝁䅕杣桂䡁䅑兡畂䝁䅣䅉灂䝁䄴睙療䝁䄰党杁䝁䅫督杁䝁䅣党畂䝁䅕杣桂䡁䅑党歂䍁䅁杚祂䝁䄸兢杁䡁䅁杣療䡁䅁党祂䡁䅑兡求䡁䅍䅉灂䝁䄴䅉あ䝁䅧党杁䝁䄰党あ䡁䅉睢睂䝁䄸䅢灂䡁䅑兙畂䍁䅁睖桂䡁䅍䅡灂䝁䄴睚あ䝁䄸杢獁䍁䅁䅒䑂䍁䄸村桂䝁䅷䅤灂䝁䄰睢祂䝁䅕䅉桂䡁䅉党桂䍁䄴䅁䵁䅇䅁杆䄴䙁䅍睙桂䝁䄴睕療䡁䅕杣橂䝁䅕䅌杁䕁䅫杢橂䍁䄴䅉求䝁䄴睚桂䝁䅣党穂䍁䅁兡畂䍁䅁䅤潂䝁䅕䅉歂䝁䅫督あ䡁䅉兡楂䡁䅕䅤灂䝁䄸杢杁䝁䄸杚杁䡁䅑党橂䝁䅧杢療䝁䅷睢湂䡁䅫䅉睂䡁䅉睢歂䡁䅕睙あ䡁䅍䅉桂䝁䄴䅚杁䡁䅍睢獂䡁䅕䅤灂䝁䄸杢穂䍁䅁兡畂䍁䅁䅤潂䝁䅕䅉噂䝁䄴兡あ䝁䅕䅚杁䙁䅍䅤桂䡁䅑党穂䍁䅷䅉䑂䝁䅅杢桂䝁䅑兙獁䍁䅁兙畂䝁䅑䅉䍂䡁䅉兙㙂䝁䅫䅢畁䍁䅁兓あ䍁䅁睢睂䝁䅕杣桂䡁䅑党穂䍁䅁䅤潂䡁䅉睢ㅂ䝁䅣䅡杁䡁䅑睤療䍁䅁督求䝁䅣兢求䝁䄴䅤穂䍁䅷䅉呂䡁䅁党橂䝁䅫兙獂䡁䅑入杁䙁䅑党橂䝁䅧杢療䝁䅷睢湂䡁䅫䅉呂䝁䄸䅢ㅂ䡁䅑兡療䝁䄴督杁䝁䅅杢歂䍁䅁兔療䝁䅑党祂䝁䄴䅉䑂䝁䄸兢瑂䡁䅕杢灂䝁䅍兙あ䝁䅫睢畂䡁䅍䅉流䍁䅁睑獂䝁䄸兤歂䍁䄴䅉啂䝁䅧党杁䙁䅍䅣求䝁䅍兡桂䝁䅷䅤㕂䍁䅁䅖求䝁䅍䅡畂䝁䄸䅢療䝁䅣入杁䙁䅍睢獂䡁䅕䅤灂䝁䄸杢穂䍁䅁督求䝁䅣兢求䝁䄴䅤杁䡁䅁杣療䡁䅙兡歂䝁䅕督杁䝁䅅䅉睂䝁䄸杣あ䝁䅙睢獂䝁䅫睢杁䝁䄸杚杁䡁䅍睢獂䡁䅕䅤灂䝁䄸杢穂䍁䅁䅣祂䝁䅫兢桂䡁䅉兡獂䡁䅫䅉浂䝁䄸杣杁䝁䅕杢あ䝁䅕杣睂䡁䅉兡穂䝁䅕䅉瑂䝁䄸杙灂䝁䅷党杁䝁䅍睢瑂䡁䅁兤あ䝁䅫杢湂䍁䅷䅉歂䝁䅅䅤桂䍁䅁睙桂䡁䅁䅤ㅂ䡁䅉党獁䍁䅁杙桂䡁䅉睙療䝁䅑党杁䡁䅁杣灂䝁䄴䅤灂䝁䄴睚獁䍁䅁䅣療䝁䅫杢あ䍁䅁睢浂䍁䅁督桂䝁䅷党杁䍁䅧䅕偂䙁䅍克獁䍁䅁䅣桂䡁䅫兢求䝁䄴䅤穂䍁䅷䅉畂䝁䅕䅤㍂䝁䄸杣牂䝁䅫杢湂䍁䅷䅉求䝁䅷党橂䡁䅑杣療䝁䄴兡橂䍁䅁䅣潂䡁䅫督灂䝁䅍兙獂䍁䅁督求䝁䅍兤祂䝁䅫䅤㕂䍁䅷䅉橂䡁䅫杙求䡁䅉䅉穂䝁䅕睙ㅂ䡁䅉兡あ䡁䅫䅌杁䝁䅅杢歂䍁䅁睢あ䝁䅧党祂䍁䅁䅤求䝁䅍䅡畂䝁䄸䅢療䝁䅣兡求䡁䅍杌杁䙁䅑䅡灂䡁䅍䅉穂䝁䅕睚瑂䝁䅕杢あ䍁䅁睢浂䝁䅙党祂䡁䅍䅉歂䝁䅅䅤桂䍁䅁睙桂䡁䅁䅤ㅂ䡁䅉党杁䝁䅅杢歂䍁䅁䅕偂䙁䅍䅉穂䝁䄸䅢ㅂ䡁䅑兡療䝁䄴督杁䡁䅑睢杁䝁䅅兤あ䝁䄸兢桂䡁䅑党杁䡁䅑䅡求䍁䅁睙療䝁䅷䅢求䝁䅍䅤灂䝁䄸杢獁䍁䅁䅣祂䝁䄸睙求䡁䅍督灂䝁䄴睚獁䍁䅁兙畂䝁䅑䅉橂䝁䄸兢瑂䡁䅕杢灂䝁䅍兙あ䝁䅫睢畂䍁䅁睢浂䍁䅁兡畂䝁䅙睢祂䝁䄰兙あ䝁䅫睢畂䍁䅁杚療䡁䅉䅉橂䝁䄸兢瑂䝁䅕杣橂䝁䅫兙獂䍁䅁兙畂䝁䅑䅉灂䝁䄴䅚ㅂ䡁䅍䅤祂䝁䅫兙獂䍁䅁兙睂䡁䅁䅢灂䝁䅍兙あ䝁䅫睢畂䡁䅍䅌杁䝁䅫杢橂䝁䅷兤歂䝁䅫杢湂䍁䅁杣求䡁䅑兙灂䝁䅷䅉穂䝁䅅䅢求䡁䅍䅌杁䝁䅑兡穂䡁䅑杣灂䝁䅉兤あ䝁䅫睢畂䍁䅷䅉穂䝁䅧兡睂䡁䅁兡畂䝁䅣䅌杁䝁䅫杢㉂䝁䅕杢あ䝁䄸杣㕂䍁䅁睙療䝁䄴䅤祂䝁䄸䅢獁䍁䅁兢桂䡁䅑党祂䝁䅫兙獂䡁䅍䅉潂䝁䅅杢歂䝁䅷兡畂䝁䅣䅌杁䡁䅣兙祂䝁䅕䅡療䡁䅕督求䍁䅁兢桂䝁䄴兙湂䝁䅕兢求䝁䄴䅤獁䍁䅁兙畂䝁䅑䅉潂䝁䅕兙獂䡁䅑䅡杁䝁䅍兙祂䝁䅕䅉桂䡁䅁䅣獂䝁䅫睙桂䡁䅑兡療䝁䄴督畁䍁䅁兓あ䍁䅁兙獂䡁䅍睢杁䡁䅁杣療䡁䅙兡歂䝁䅕督杁䝁䅕䅢求䝁䅍䅤祂䝁䄸杢灂䝁䅍䅉睂䝁䅧入穂䝁䅫睙桂䝁䅷䅉穂䝁䅕睙ㅂ䡁䅉兡あ䡁䅫䅉睂䡁䅉睢歂䡁䅕睙あ䡁䅍䅌杁䡁䅍兤橂䝁䅧䅉桂䡁䅍䅉灂䝁䅑党畂䡁䅑兡浂䝁䅫睙桂䡁䅑兡療䝁䄴䅌杁䝁䅅睙橂䝁䅕督穂䍁䅁睙療䝁䄴䅤祂䝁䄸䅢獁䍁䅁杤灂䝁䅑党療䍁䅁督ㅂ䡁䅉杤求䝁䅫䅢獂䝁䅅杢橂䝁䅕䅌杁䝁䅅杢歂䍁䅁兡畂䡁䅑杣ㅂ䡁䅍兡療䝁䄴兌祂䝁䅕䅢桂䡁䅑党歂䍁䅁䅚求䡁䅙兡橂䝁䅕督㝁䍁䅁杢求䡁䅑睤療䡁䅉睡灂䝁䄴睚杁䡁䅁杣療䝁䅑兤橂䡁䅑督杁䝁䅍睢瑂䡁䅁杣灂䡁䅍兡畂䝁䅣䅉㍂䝁䅫杣求䝁䅷党穂䡁䅍䅉桂䝁䄴䅚杁䝁䄴党あ䡁䅣睢祂䝁䅳兡畂䝁䅣䅉灂䝁䄴杚祂䝁䅅督あ䡁䅉兤橂䡁䅑兤祂䝁䅕䅉睂䡁䅉睢歂䡁䅕睙あ䡁䅍睏杁䝁䄸䅤潂䝁䅕杣杁䡁䅍睢浂䡁䅑睤桂䡁䅉党瑁䝁䅅督瑁䝁䅅兌穂䝁䅕杣㉂䝁䅫睙求䍁䅁䅋呂䝁䅅兙呂䍁䅫䅉睂䡁䅉睢歂䡁䅕睙あ䡁䅍睏杁䝁䅅杢歂䍁䅁党畂䝁䅣兙湂䝁䅕督杁䝁䅫杢杁䝁䅧兙祂䝁䅑睤桂䡁䅉党杁䡁䅉党畂䡁䅑兙獂䍁䅁兙橂䡁䅑兡㉂䝁䅫䅤灂䝁䅕督畁䍁䅁䅖潂䝁䅕䅉乂䝁䄸䅚求䡁䅉杢杁䕁䅍睢瑂䝁䄰兤畂䝁䅫睙桂䡁䅑兡療䝁䄴督杁䍁䅙䅉䑂䝁䅷睢ㅂ䝁䅑䅉穂䝁䅕睚瑂䝁䅕杢あ䍁䅁睢浂䝁䅙党祂䡁䅍䅉桂䍁䅁䅣療䡁䅉䅤浂䝁䄸䅢灂䝁䄸䅉療䝁䅙䅉穂䝁䄸䅢ㅂ䡁䅑兡療䝁䄴督杁䡁䅁杣灂䝁䄰兙祂䝁䅫䅢㕂䍁䅁杚療䡁䅉䅉橂䝁䄸兢瑂䡁䅕杢灂䝁䅍兙あ䝁䅫睢畂䡁䅍䅉あ䝁䅕睙潂䝁䄴睢獂䝁䄸睚灂䝁䅕督杁䝁䅅杢歂䍁䅁督求䡁䅉杤灂䝁䅍党穂䍁䅁睙療䝁䄰䅣祂䝁䅫督灂䝁䄴睚杁䡁䅙睢灂䝁䅍党獁䍁䅁杤灂䝁䅑党療䍁䅁睙療䝁䄴杚求䡁䅉党畂䝁䅍兡畂䝁䅣䅌杁䡁䅣兡祂䝁䅕䅢求䡁䅍督獁䍁䅁䅚桂䡁䅑兙杁䝁䄴党あ䡁䅣睢祂䝁䅳兡畂䝁䅣䅌杁䝁䅍入楂䝁䅕杣穂䝁䅕睙ㅂ䡁䅉兡あ䡁䅫䅌杁䝁䅍兙楂䝁䅷党獁䍁䅁兤畂䝁䅫杚灂䝁䅕䅚杁䝁䅍睢瑂䝁䄰兤畂䝁䅫睙桂䡁䅑兡療䝁䄴督杁䝁䅅杢歂䍁䅁睙療䝁䅷䅢桂䝁䅉睢祂䝁䅅䅤灂䝁䄸杢獁䍁䅁睙獂䝁䄸兤歂䍁䅷䅉桂䝁䄴䅚杁䡁䅑党橂䝁䅧杢療䝁䅷睢湂䡁䅫䅉穂䝁䅕杣㉂䝁䅫睙求䡁䅍䅌杁䝁䅅督杁䡁䅣党獂䝁䅷䅉桂䡁䅍䅉䩂䙁䅁䅉畂䝁䅕䅤㍂䝁䄸杣牂䡁䅍䅉桂䝁䄴䅚杁䝁䄸䅤潂䝁䅕杣杁䡁䅍睢獂䡁䅕䅤灂䝁䄸杢穂䍁䅁杚療䡁䅉䅉㉂䝁䅅杣灂䝁䄸兤穂䍁䅁杤求䡁䅉䅤灂䝁䅍兙獂䍁䅁兢桂䡁䅉睡求䡁䅑督獁䍁䅁督ㅂ䝁䅍䅡杁䝁䅅督杁䝁䅕䅚ㅂ䝁䅍兙あ䝁䅫睢畂䍁䅷䅉潂䝁䅕兙獂䡁䅑䅡橂䝁䅅杣求䍁䅷䅉桂䝁䄴䅚杁䝁䅣睢㉂䝁䅕杣畂䝁䄰党畂䡁䅑杌杁䙁䅑䅡求䍁䅁睙療䝁䄰䅣桂䝁䄴入杁䡁䅍党祂䡁䅙党穂䍁䅁兢桂䝁䄴兤浂䝁䅅睙あ䡁䅕杣灂䝁䄴睚獁䍁䅁睤桂䡁䅉党潂䝁䄸兤穂䝁䅕䅉桂䝁䄴䅚杁䝁䅑兡穂䡁䅑杣灂䝁䅉兤あ䝁䅫睢畂䍁䅷䅉祂䝁䅕䅤桂䝁䅫䅢杁䝁䅅杢歂䍁䅁党瑁䝁䅍睢瑂䝁䄰党祂䝁䅍党獁䍁䅁䅡療䡁䅍䅣灂䡁䅑兙獂䝁䅫䅤㕂䍁䅷䅉あ䡁䅉兙畂䡁䅍䅣療䡁䅉䅤桂䡁䅑兡療䝁䄴䅉桂䝁䄴䅚杁䝁䅷睢湂䝁䅫督あ䝁䅫睙穂䍁䅷䅉湂䝁䄸杤求䡁䅉杢瑂䝁䅕杢あ䍁䅷䅉求䝁䅑兤橂䝁䅅䅤灂䝁䄸杢杁䝁䅅杢歂䍁䅁䅡求䝁䅅䅢あ䝁䅧睙桂䡁䅉党獁䍁䅁兙畂䝁䅑䅉療䡁䅑䅡求䡁䅉䅉灂䝁䄴䅚ㅂ䡁䅍䅤祂䝁䅫党穂䍁䄴䅉呂䝁䅍兙畂䙁䅍睢ㅂ䡁䅉睙求䍁䅷䅉䩂䝁䄴睙畁䍁䅁睤桂䡁䅍䅉灂䝁䄴睙療䡁䅉䅣療䡁䅉兙あ䝁䅕䅚杁䝁䅫杢杁䑁䅅兏㕁䑁䅉䅉桂䝁䄴䅚杁䝁䅫督杁䝁䅧党桂䝁䅑兣ㅂ䝁䅅杣あ䝁䅕杣求䝁䅑䅉灂䝁䄴䅉䡂䡁䅉党求䝁䄴杤灂䝁䅷䅢求䍁䅷䅉呂䝁䄸兤あ䝁䅧䅉䑂䝁䅅杣療䝁䅷兡畂䝁䅅杌䅁䕁呷䅁⭃杄䅁睕橂䝁䅧䅢ㅂ䝁䄰杙求䡁䅉睚求䡁䅉䅉䵂䝁䅫兢灂䡁䅑党歂䍁䅁党畂䝁䅣兙湂䝁䅕督杁䝁䅫杢杁䡁䅑䅡求䍁䅁䅣祂䝁䄸杤灂䡁䅍兡療䝁䄴䅉療䝁䅙䅉あ䝁䅕睙潂䝁䄴睢獂䝁䄸睚㕂䍁䅁杚療䡁䅉䅉あ䝁䅧党杁䝁䅕杢求䡁䅉睚㕂䍁䅁兡畂䝁䅑兤穂䡁䅑杣㕂䍁䅁睤療䡁䅉䅢歂䡁䅣兡歂䝁䅕杌杁䙁䅑䅡求䍁䅁睙療䝁䄰䅣桂䝁䄴入杁䝁䄸䅣求䡁䅉兙あ䝁䅕督杁䡁䅑䅡祂䝁䄸兤湂䝁䅧䅉浂䝁䄸兤祂䍁䅁䅚灂䡁䅙兡穂䝁䅫睢畂䡁䅍杏杁䕁䅑兡湂䝁䅫䅤桂䝁䅷䅉流䍁䅁兓畂䡁䅑党湂䡁䅉兙あ䝁䅫睢畂䍁䅷䅉卂䝁䅕督求䡁䅉杤療䝁䅫杣杁䙁䅁党祂䝁䅙睢祂䝁䄰兙畂䝁䅍党獁䍁䅁睖求䝁䅷䅢杁䕁䅍睢畂䡁䅍䅤祂䡁䅕睙あ䝁䅫睢畂䍁䅷䅉桂䝁䄴䅚杁䙁䅁杣療䝁䅑兤橂䡁䅑兡療䝁䄴䅉呂䡁䅫督あ䝁䅕兢穂䍁䄴䅉啂䝁䅧党杁䝁䅍睢瑂䡁䅁兙畂䡁䅫䅉睂䡁䅉睢㉂䝁䅫䅚求䡁䅍䅉浂䝁䅫党獂䝁䅑䅉歂䝁䅕杤求䝁䅷睢睂䝁䄰党畂䡁䅑䅉桂䝁䄴䅚杁䝁䅧入歂䡁䅉睢橂䝁䅅杣楂䝁䄸杢杁䡁䅁杣療䝁䅑兤橂䡁䅑兡療䝁䄴䅌杁䝁䅍兙祂䝁䅉睢畂䍁䅁兢桂䝁䄴兙湂䝁䅕兢求䝁䄴䅤獁䍁䅁兙畂䝁䅑䅉灂䝁䄴䅤求䝁䅣杣桂䡁䅑兡療䝁䄴䅉療䝁䅙䅉桂䝁䅑条桂䝁䅍党畂䡁䅑䅉求䝁䄴党祂䝁䅣入杁䡁䅍入穂䡁䅑党瑂䡁䅍睏杁䡁䅉党穂䝁䅕杣㉂䝁䄸兡祂䍁䅁兡畂䡁䅑党祂䡁䅁杣求䡁䅑兙あ䝁䅫睢畂䍁䅁兙畂䝁䅑䅉歂䝁䅅䅤桂䍁䅁䅣祂䝁䄸睙求䡁䅍督灂䝁䄴睚杁䡁䅍党祂䡁䅙兡橂䝁䅕督杁䝁䅙睢祂䍁䅁党㑂䡁䅁䅢療䡁䅉兙あ䝁䅫睢畂䍁䅁䅚桂䡁䅑兙㝁䍁䅁兙畂䝁䅑䅉㍂䝁䅕䅢獂䍁䅁睙療䝁䄴督あ䡁䅉兤橂䡁䅑兡療䝁䄴䅉桂䝁䄴䅚杁䡁䅁杣療䝁䅑兤橂䡁䅑兡療䝁䄴䅉灂䝁䄰䅣祂䝁䄸杤求䝁䄰党畂䡁䅑䅉穂䝁䅕杣㉂䝁䅫睙求䡁䅍䅉桂䝁䄴䅚杁䡁䅁杣療䝁䅑兤橂䡁䅑督畁䍁䅁兓あ䍁䅁兙獂䡁䅍睢杁䝁䄸杚浂䝁䅕杣穂䍁䅁督ㅂ䝁䅉督ㅂ䡁䅉杚桂䝁䅍党杁䝁䅣党療䝁䅷睢湂䡁䅫䅉桂䝁䄴䅚杁䝁䅙䅢ㅂ䝁䅫䅚穂䍁䅁党㉂䝁䅅䅢ㅂ䝁䅅䅤灂䝁䄸杢杁䝁䅫杢浂䝁䄸杣瑂䝁䅅䅤灂䝁䄸杢㝁䍁䅁督あ䝁䅫兢ㅂ䝁䅷兙あ䝁䅫睢畂䍁䅁督求䡁䅉杤灂䝁䅍党穂䍁䅁䅤療䍁䅁杣求䡁䅍䅤療䡁䅉党杁䝁䄸杣杁䝁䅕杢潂䝁䅅杢橂䝁䅕䅉㍂䝁䅕䅢獂䍁䅁䅣祂䝁䄸䅚ㅂ䝁䅍䅤灂䡁䅙兡あ䡁䅫䅉あ䝁䅧杣療䡁䅕睚潂䍁䅁䅡㕂䝁䅑杣桂䡁䅕䅢灂䝁䅍䅉浂䡁䅉兙橂䡁䅑兤祂䝁䅫杢湂䍁䅷䅉瑂䝁䅅䅤祂䝁䅫䅥杁䡁䅍䅤灂䝁䄰兤獂䝁䅅䅤灂䝁䄸杢獁䍁䅁兙畂䝁䅑䅉㍂䝁䅅䅤求䡁䅉䅉あ䡁䅉党桂䡁䅑兢求䝁䄴䅤㝁䍁䅁兙畂䝁䅑䅉灂䝁䄴䅤求䡁䅉杤求䝁䄴䅤灂䝁䄸杢杁䡁䅍党祂䡁䅙兡橂䝁䅕督杁䡁䅑睢杁䝁䄸兡獂䍁䅁兙畂䝁䅑䅉湂䝁䅅督杁䝁䄸䅣求䡁䅉兙あ䝁䄸杣穂䍁䄴䅉䩂䝁䄴䅉桂䝁䅑䅚灂䡁䅑兡療䝁䄴䅌杁䡁䅑䅡求䍁䅁睙療䝁䄰䅣桂䝁䄴入杁䝁䄸杚浂䝁䅕杣穂䍁䅁兢ㅂ䝁䅑䅉獂䝁䄸睚湂䝁䅫杢湂䍁䅷䅉歂䝁䅫杣求䝁䅍䅤灂䝁䄸杢桂䝁䅷䅉歂䡁䅉兡獂䝁䅷兡畂䝁䅣䅌杁䝁䄰党桂䡁䅍兤祂䝁䅕兢求䝁䄴䅤瑁䡁䅣䅡灂䝁䅷党瑁䝁䅑杣灂䝁䅷䅢灂䝁䄴睚獁䍁䅁兙畂䝁䅑䅉獂䝁䄸睚湂䝁䅫杢湂䍁䄰睤潂䝁䅫䅢求䍁䄰䅚祂䝁䅫䅢獂䝁䅫杢湂䍁䅁督求䡁䅉杤灂䝁䅍党穂䍁䅷䅉桂䡁䅍䅉㍂䝁䅕䅢獂䍁䅁兙穂䍁䅁党畂䝁䅣兡畂䝁䅕党祂䝁䅫杢湂䍁䅁督ㅂ䡁䅁䅣療䡁䅉䅤杁䡁䅍党祂䡁䅙兡橂䝁䅕督㝁䍁䅁督ㅂ䡁䅁䅣獂䝁䅫党穂䍁䅁䅚祂䝁䅫䅢獂䝁䅫杢湂䍁䅁杚獂䡁䅕兡歂䍁䅁督㕂䡁䅍䅤求䝁䄰督㝁䍁䅁䅚求䡁䅍兡湂䝁䄴督獁䍁䅁兢桂䝁䄴兤浂䝁䅅睙あ䡁䅕杣求䡁䅍䅌杁䝁䅅杢歂䍁䅁兢桂䡁䅉睡求䡁䅑督杁䡁䅉睢獂䝁䅷党祂䍁䅁睙療䝁䄴党杁䝁䅅杢歂䍁䅁杚灂䡁䅧党歂䍁䅁睙ㅂ䡁䅑䅤求䡁䅉䅉歂䡁䅉兡獂䝁䅷䅉楂䝁䅫䅤穂䑁䅳䅉楂䝁䄸䅤あ䝁䄸兢瑁䝁䅧睢獂䝁䅕兌桂䡁䅍督求䝁䄰杙獂䡁䅫䅉桂䝁䄴䅚杁䝁䅉睢祂䝁䅕䅡療䝁䅷党杁䝁䅕杢獂䝁䅅杣湂䝁䅕兢求䝁䄴䅤杁䡁䅑党橂䝁䅧杢療䝁䅷睢湂䝁䅫党穂䑁䅳䅉㍂䝁䅕䅢獂䍁䅁䅣獂䝁䅅杢畂䝁䅫杢湂䍁䅷䅉㍂䝁䅕䅢獂䍁䅁䅚祂䝁䅫䅢獂䝁䅫杢湂䍁䅷䅉求䝁䄴睚灂䝁䄴党求䡁䅉兡畂䝁䅣䅌杁䡁䅍兤睂䝁䅕杣㉂䝁䅫督灂䝁䄸杢獁䍁䅁䅢療䝁䅣兡穂䡁䅑兡橂䡁䅍䅌杁䡁䅁杣療䝁䅍兤祂䝁䅕兢求䝁䄴䅤獁䍁䅁兙畂䝁䅑䅉橂䝁䄸杢あ䡁䅉兙橂䡁䅑兡畂䝁䅣䅉療䝁䅙䅉あ䝁䅧兡祂䝁䅑䅉睂䝁䅅杣あ䝁䅫党穂䍁䅷䅉桂䡁䅍䅉㍂䝁䅕䅢獂䍁䅁兙穂䍁䅁䅚祂䝁䅫䅢獂䝁䅫杢湂䍁䅁杣灂䝁䅣䅉瑂䝁䅅杢桂䝁䅣党瑂䝁䅕杢あ䍁䅁督療䝁䅷兤あ䝁䅫睢畂䡁䅍睏杁䝁䅅杢歂䍁䅁䅚祂䝁䅫䅢獂䝁䅫杢湂䍁䅁党硂䡁䅕兡睂䝁䄰党畂䡁䅑䅉桂䝁䄴䅚杁䡁䅍党祂䡁䅙兡橂䝁䅕督獁䍁䅁兙穂䍁䅁睤求䝁䅷䅢杁䝁䅅督杁䝁䅷兙畂䝁䅑䅉歂䡁䅉兡獂䝁䅷兡畂䝁䅣䅉祂䝁䅫睚穂䍁䅁兙畂䝁䅑䅉祂䝁䅕䅢桂䡁䅑党歂䍁䅁督求䡁䅉杤灂䝁䅍党穂䍁䄴䅉䝂䡁䅕杣あ䝁䅧党祂䍁䅷䅉灂䡁䅑䅉睂䡁䅉睢㉂䝁䅫䅚求䡁䅍䅉桂䡁䅉䅤灂䝁䅙兡橂䝁䅫兙獂䍁䅁䅢灂䝁䅙䅤㝁䍁䅁督ㅂ䡁䅁䅣獂䝁䅫党穂䍁䅁䅣桂䝁䅍睡求䡁䅉督獁䍁䅁督桂䝁䅙党あ䡁䅫䅉㉂䝁䅅䅢㉂䝁䅕督獁䍁䅁督桂䝁䄴䅚杁䝁䅍睢畂䡁䅑杣療䝁䅷䅉あ䝁䅕睙潂䝁䄴睢獂䝁䄸睚㕂䍁䅷䅉桂䝁䄴䅚杁䡁䅙兙祂䝁䅫睢ㅂ䡁䅍䅉灂䝁䄴䅤求䝁䅷䅢灂䝁䅣党畂䡁䅑䅉穂䡁䅫督あ䝁䅕兢穂䑁䅳䅉瑂䝁䅫䅚穂䡁䅑杣求䝁䅅兢杁䡁䅁杣療䝁䅑兤橂䡁䅑兡療䝁䄴䅉穂䡁䅫督あ䝁䅕兢穂䑁䅳䅉㉂䝁䅅䅢㉂䝁䅕督獁䍁䅁睙潂䝁䄸睡求䡁䅍䅌杁䝁䅅睙あ䡁䅕兙あ䝁䄸杣穂䍁䅷䅉桂䝁䄴䅚杁䡁䅍兤祂䝁䅙兙橂䝁䅕䅉あ䡁䅉党求䡁䅍睏杁䝁䅅杢歂䍁䅁睔畂䝁䅕睕ㅂ䝁䅉督求䝁䅅䅌杁䝁䅅杢杁䝁䅫杢あ䝁䅕睚祂䝁䅅䅤求䝁䅑䅉穂䝁䄸䅢ㅂ䡁䅑兡療䝁䄴督獁䍁䅁䅣祂䝁䄸䅚ㅂ䝁䅍䅤穂䍁䅷䅉穂䡁䅫督あ䝁䅕兢穂䍁䅷䅉桂䝁䄴䅚杁䡁䅍党祂䡁䅙兡橂䝁䅕督獁䍁䅁兡畂䝁䅍䅢ㅂ䝁䅑兡畂䝁䅣䅉㍂䝁䅕䅢獂䝁䅧党桂䝁䅑督獁䍁䅁督ㅂ䝁䅉督求䝁䅅䅉あ䡁䅉党求䡁䅍䅌杁䝁䄰兙畂䝁䅫杚療䝁䅷䅚穂䍁䅁兙畂䝁䅑䅉浂䝁䅷睢㍂䝁䅷兡畂䝁䅕䅉橂䝁䄸杢畂䝁䅕睙あ䝁䄸杣穂䍁䅷䅉橂䝁䄸杢あ䡁䅉睢獂䍁䅁督㕂䡁䅍䅤求䝁䄰督獁䍁䅁睙療䝁䄴杢求䝁䅍䅤療䡁䅉督獁䍁䅁兙畂䝁䅑䅉穂䝁䅕杣㉂䝁䅫睙求䡁䅍杌杁䙁䅑䅡求䍁䅁睙療䝁䄰䅣桂䝁䄴入杁䡁䅣兙穂䍁䅁杚療䡁䅉兢求䡁䅉䅢㕂䍁䅁睡畂䝁䄸睤畂䍁䅁兙穂䍁䅁睕療䝁䅍兡求䱁䅑䅤求䱁䅑䅉歂䝁䅕䅉兂䡁䅉睢穂䡁䅁党橂䡁䅑兡療䝁䄴䅉䙂䱁䅑䅢求䝁䅍䅤祂䝁䅫兣ㅂ䝁䅕杌杁䙁䅍睙潂䝁䅷兤瑂䝁䅉党祂䝁䅣党祂䍁䅁䅔灂䝁䄰兡あ䝁䅕䅚杁䡁䅣兙穂䍁䅁杚療䡁䅕杢歂䝁䅕䅚杁䝁䅫杢杁䑁䅅兏祁䑁䅙䅉桂䝁䄴䅚杁䝁䅫督杁䝁䅉兙穂䝁䅕䅚杁䝁䅫杢杁䕁䅧睢ㅂ䡁䅍䅤療䝁䄴䅌杁䙁䅑党㑂䝁䅅督畁䅁䅁䉔䅧䵁䠴䅁呂䝁䅍䅡畂䝁䅕兡歂䝁䅕杣杁䕁䄴兙あ䝁䅫睢畂䝁䅅䅢獁䍁䅁兓畂䝁䅍杌獁䍁䅁䅤療䝁䅣党あ䝁䅧党祂䍁䅁睤灂䡁䅑䅡杁䝁䅫䅤穂䍁䅁督ㅂ䝁䅉督灂䝁䅑兡桂䡁䅉兡求䡁䅍䅌杁䡁䅁杣療䡁䅙兡歂䝁䅕督杁䡁䅍兤祂䝁䅙兙橂䝁䅕䅉あ䡁䅉兙畂䡁䅍䅣療䡁䅉䅤桂䡁䅑兡療䝁䄴䅉桂䝁䄴䅚杁䝁䅷睢湂䝁䅫督あ䝁䅫睙穂䍁䅁督療䝁䅷兤あ䝁䅫睢畂䡁䅍䅉灂䝁䄴䅉あ䝁䅧党杁䙁䅕杢灂䡁䅑党歂䍁䅁睕あ䝁䅅䅤求䡁䅍䅌杁䕁䅍兙畂䝁䅅䅚桂䍁䅷䅉桂䝁䄴䅚杁䕁䄰党㑂䝁䅫睙療䍁䄴䅉䩂䡁䅑䅉療䡁䅁党祂䝁䅅䅤求䡁䅍䅉あ䝁䅧杣療䡁䅕睚潂䍁䅁䅤潂䡁䅉党求䍁䅁督求䝁䅣兢求䝁䄴䅤穂䑁䅯䅉啂䡁䅉兤橂䝁䅳䅢療䝁䅅䅚獁䍁䅁兓畂䡁䅑党祂䝁䄰睢歂䝁䅅䅢獁䍁䅁兙畂䝁䅑䅉䵂䝁䄸睚灂䡁䅍䅤灂䝁䅍督畁䍁䅁䅖潂䝁䅕䅉啂䡁䅉兤橂䝁䅳䅢療䝁䅅䅚杁䡁䅍党湂䝁䄰党畂䡁䅑䅉療䝁䅙杚求䡁䅉督杁䝁䄸杤求䡁䅉䅉あ䝁䅧党杁䡁䅉睢桂䝁䅑䅉浂䡁䅉党灂䝁䅣䅡あ䍁䅁䅤祂䝁䅅杢穂䡁䅁睢祂䡁䅑兙あ䝁䅫睢畂䍁䅁督求䡁䅉杤灂䝁䅍党穂䍁䅁䅣祂䝁䅫兢桂䡁䅉兡獂䡁䅫䅉あ䝁䅧杣療䡁䅕睚潂䍁䅁䅚祂䡁䅫䅉㉂䝁䅅杢獁䍁䅁杙ㅂ䝁䅷睡獁䍁䅁䅤求䝁䄰䅣求䡁䅉兙あ䡁䅕杣求䍁䄰睙療䝁䄴䅤祂䝁䄸䅢獂䝁䅕䅚獁䍁䅁兙畂䝁䅑䅉浂䝁䅷兙あ䍁䄰杙求䝁䅑䅉あ䡁䅉兙灂䝁䅷党祂䡁䅍䅉桂䝁䅍杣療䡁䅍督杁䝁䅕兡あ䝁䅧党祂䍁䅁杢求䡁䅑睤療䡁䅉睡杁䝁䄸杣杁䝁䅑党歂䝁䅫睙桂䡁䅑党歂䍁䅁睙療䝁䄴杚灂䝁䅣兤祂䝁䅅䅤灂䝁䄸杢穂䍁䄴䅉啂䝁䅧党杁䕁䅫杢あ䝁䅕杣瑂䝁䄸䅚桂䝁䅷䅉穂䝁䅕睚瑂䝁䅕杢あ䍁䅁䅣祂䝁䄸杤灂䝁䅑党穂䍁䅁䅚療䝁䄸杣瑁䡁䅑睢瑁䝁䅑睢療䡁䅉䅉橂䝁䄸杢あ䝁䅅兡畂䝁䅕杣杁䝁䄸杢杁䝁䅙䅢桂䡁䅑䅉橂䝁䅅杣杁䡁䅍党祂䡁䅙兡橂䝁䅕督杁䡁䅑䅡祂䝁䄸兤湂䝁䅧䅉桂䍁䅁睙療䝁䄰杙灂䝁䄴兙あ䝁䅫睢畂䍁䅁睢浂䍁䅁杣桂䝁䅫䅢杁䝁䅅杢歂䍁䅁䅚祂䝁䅅入杁䡁䅑杣桂䝁䄴督睂䝁䄸杣あ䝁䅅䅤灂䝁䄸杢杁䡁䅕督灂䝁䄴睚杁䝁䅍睢瑂䡁䅁兙畂䡁䅫兌療䡁䅣杢求䝁䅑䅉橂䝁䄸杢あ䝁䅅兡畂䝁䅕杣穂䍁䅷䅉橂䝁䅧兙穂䡁䅍兡穂䍁䅷䅉桂䝁䄴䅚杁䡁䅑杣ㅂ䝁䅍睡穂䍁䄴䅉啂䝁䅧党杁䕁䅷睢湂䝁䅫督あ䝁䅫睙穂䍁䅁督求䝁䅣兢求䝁䄴䅤杁䝁䄸杚浂䝁䅕杣穂䍁䅁兙穂䡁䅍党あ䍁䄰䅢灂䝁䅣䅡あ䍁䅁杚祂䝁䅕兡湂䝁䅧䅤杁䝁䅉杣療䝁䅳党祂䝁䅅睚求䍁䅷䅉穂䡁䅕䅣睂䝁䅷入杁䝁䅍䅡桂䝁䅫杢獁䍁䅁睤桂䡁䅉党潂䝁䄸兤穂䝁䅫杢湂䍁䅷䅉桂䝁䄴䅚杁䝁䅫兢睂䝁䄸杣あ䍁䄸党㑂䡁䅁睢祂䡁䅑䅉穂䝁䅕杣㉂䝁䅫睙求䡁䅍䅉あ䝁䄸䅉瑂䝁䅅杢桂䝁䅣党杁䝁䅅杢歂䍁䅁兢療䡁䅙党杁䝁䅫䅤穂䍁䅁睙ㅂ䡁䅍䅤療䝁䄰党祂䡁䅍升杁䝁䅙杣求䝁䅫睚潂䡁䅑杌杁䙁䅑䅡求䍁䅁睙療䝁䄰䅣桂䝁䄴入杁䝁䅷党桂䡁䅍党穂䍁䅁党硂䡁䅕兡睂䝁䄰党畂䡁䅑䅌杁䡁䅍兤橂䝁䅧䅉桂䡁䅍䅉あ䡁䅉兤橂䝁䅳督杁䡁䅑睢杁䝁䄸睤畂䝁䅕杣瑁䝁䄸䅣求䡁䅉兙あ䝁䄸杣穂䑁䅳䅉桂䝁䄴䅚杁䡁䅁杣療䡁䅙兡歂䝁䅕督杁䝁䅫杢穂䡁䅕杣桂䝁䄴睙求䍁䅁杚療䡁䅉䅉あ䝁䅧党杁䝁䅍睢瑂䡁䅁兙畂䡁䅫䅉歂䡁䅉兡㉂䝁䅕杣穂䍁䅁兙畂䝁䅑䅉療䡁䅣杢求䡁䅉兌療䡁䅁党祂䝁䅅䅤療䡁䅉督畁䍁䅁睕橂䝁䅧杢求䝁䅫䅚求䡁䅉䅉佂䝁䅅䅤灂䝁䄸杢桂䝁䅷䅌杁䕁䅫杢橂䍁䄴䅉㍂䝁䅅督杁䝁䅙睢ㅂ䝁䄴䅚求䝁䅑䅉灂䝁䄴䅉硁䑁䅫睍ㅁ䍁䅁兙畂䝁䅑䅉灂䡁䅍䅉潂䝁䅕兙歂䡁䅅兤桂䡁䅉䅤求䡁䅉党歂䍁䅁兡畂䍁䅁睒祂䝁䅕党畂䍁䅁村桂䡁䅫䅌杁䙁䅣兡穂䝁䅍睢畂䡁䅍兡畂䍁䄴䅁乂䅇䅁杒䄴䙁䅍睙潂䝁䄸䅢桂䡁䅍䅤灂䝁䅍䅉䑂䝁䄸杣睂䝁䄸杣桂䡁䅑兡療䝁䄴䅉睂䡁䅕杙獂䝁䅫督潂䝁䅕督杁䝁䅅杢歂䍁䅁䅚灂䡁䅍䅤祂䝁䅫杙ㅂ䡁䅑党穂䍁䅁睙潂䝁䅫䅢歂䡁䅉党畂䉁杫督杁䝁䅉睢療䝁䅳督杁䡁䅣睢祂䝁䅷䅚㍂䝁䅫䅚求䍁䄴䅉䩂䡁䅑䅉療䡁䅁党祂䝁䅅䅤求䡁䅍䅉灂䝁䄴䅉あ䝁䅧杣求䝁䅕䅉穂䝁䅕睚瑂䝁䅕杢あ䡁䅍杏杁䕁䅍䅡灂䝁䅷䅚祂䝁䅕杢婁䡉䅍䅉䍂䝁䄸睢牂䍁䅁䅕ㅂ䝁䅉䅢灂䡁䅍䅡灂䝁䄴睚杁䝁䅅杢歂䍁䅁䅒灂䡁䅍䅤祂䝁䅫杙ㅂ䡁䅑兡療䝁䄴䅌杁䕁䅕䅚ㅂ䝁䅍兙あ䝁䅫睢畂䍁䅁睕療䝁䅷兤あ䝁䅫睢畂䡁䅍䅌杁䝁䅅杢歂䍁䅁兓畂䡁䅑党祂䝁䄴兙あ䝁䅫睢畂䝁䅅䅢畁䍁䅁䅖潂䝁䅕䅉䑂䝁䅧兡獂䝁䅑杣求䝁䄴升穂䍁䅁村療䝁䄸睡杁䙁䅁兤楂䝁䅷兡穂䝁䅧兡畂䝁䅣䅉桂䝁䄴䅚杁䕁䅑兡穂䡁䅑杣灂䝁䅉兤あ䝁䅫睢畂䍁䅁督求䝁䅣兢求䝁䄴䅤杁䝁䅕杢湂䝁䅅睚求䡁䅍䅉灂䝁䄴䅉睂䡁䅕杙獂䝁䅫睙桂䡁䅑兡療䝁䄴䅉桂䝁䄴䅚杁䝁䅑兡穂䡁䅑杣灂䝁䅉兤あ䝁䅫睢畂䍁䅁睢浂䍁䅁睙潂䝁䅫䅢歂䡁䅉党畂䉁杫督杁䡁䅁杣灂䝁䄴䅤獁䍁䅁䅚灂䝁䅣兡あ䝁䅅䅢獁䍁䅁兙畂䝁䅑䅉桂䡁䅕䅚灂䝁䄸䅉楂䝁䄸睢牂䡁䅍䅌杁䝁䅅督杁䡁䅣党獂䝁䅷䅉桂䡁䅍䅉瑂䝁䅕䅚灂䝁䅅䅉桂䝁䄴䅚杁䝁䅫杢あ䝁䅕杣桂䝁䅍䅤灂䡁䅙党杁䡁䅁杣療䝁䅑兤橂䡁䅑督杁䡁䅑䅡祂䝁䄸兤湂䝁䅧䅉灂䡁䅑督杁䡁䅍睙潂䝁䄸睢獂䍁䅁杣求䝁䅅䅚灂䝁䄴睚杁䝁䅕杤求䝁䄴䅤穂䍁䅁兙畂䝁䅑䅉あ䡁䅉兙歂䝁䅕䅉橂䝁䅧兙畂䝁䄴党獂䑁䅳䅉桂䝁䄴䅚杁䝁䄸䅣求䡁䅉兙あ䝁䅫睢畂䍁䅁睢浂䍁䅁督橂䝁䅧睢療䝁䅷兌楂䝁䅅督求䝁䅑䅉楂䝁䄸睢牂䍁䅁睙獂䡁䅕杙穂䍁䅁兙畂䝁䅑䅉楂䝁䄸睢牂䍁䅁杚桂䝁䅫杣穂䍁䅁兡畂䍁䅁䅤潂䝁䅕䅉噂䝁䄴兡あ䝁䅕䅚杁䙁䅍䅤桂䡁䅑党穂䍁䄴䅉䩂䡁䅑督杁䝁䄸杣灂䝁䅣兡畂䝁䅅䅢杁䡁䅁兤楂䝁䅷兡橂䝁䅅䅤灂䝁䄸杢穂䍁䅁兡畂䝁䅍䅢ㅂ䝁䅑党杁䙁䅑䅡求䍁䅁䅓桂䡁䅉杣㕂䍁䅁䅕療䡁䅑䅤求䡁䅉䅌杁䙁䅑䅡求䍁䅁䅓ㅂ䝁䄴睚求䡁䅉䅉䡂䝁䅅兢求䡁䅍䅌杁䙁䅑䅡求䍁䅁村桂䝁䅑䅉䡂䡁䅕入穂䍁䅷䅉啂䝁䅧党杁䕁䅉兙楂䡁䅫兌呂䝁䅫䅤あ䝁䅕杣穂䍁䅁睑獂䡁䅕杙獁䍁䅁䅖潂䝁䅕䅉乂䝁䅅睚灂䝁䅍䅉呂䝁䅍䅡療䝁䄸䅢杁䕁䅉兤穂䍁䅷䅉䑂䝁䅅䅣あ䝁䅅兡畂䍁䅁兖畂䝁䅑党祂䡁䅁兙畂䡁䅑督獁䍁䅁䅒療䝁䅣䅉乂䝁䅅杢獁䍁䅁睖灂䝁䄴睚穂䍁䅁睢浂䍁䅁杒灂䡁䅉党獁䍁䅁睑桂䡁䅑䅉䱂䝁䅫䅚杁䕁䅍睢瑂䝁䅫睙杁䕁䅍䅢ㅂ䝁䅉䅌杁䝁䅅杢歂䍁䅁睑獂䝁䅫杚浂䝁䄸杣歂䍁䅁䅖潂䝁䅕䅉䍂䝁䅫睚杁䙁䅉党歂䍁䅁䅒療䝁䅣䅌杁䝁䅅督杁䡁䅣党獂䝁䅷䅉桂䡁䅍䅉䩂䍁䅁睕ㅂ䡁䅉杤灂䡁䅙党歂䍁䅷䅉䡂䝁䄸睢穂䝁䅕杙ㅂ䝁䄰䅣穂䑁䅳䅉獂䝁䅫睙求䝁䄴督求䝁䅑䅉睂䡁䅉睢睂䝁䅕杣あ䝁䅫党穂䍁䅁睙療䝁䄰䅣祂䝁䅫督灂䝁䄴睚杁䡁䅑䅡求䍁䅁䅕求䡁䅁䅣桂䍁䅁䅕灂䝁䅣䅉桂䝁䄴䅚杁䙁䅁睢牂䝁䅕兢療䝁䄴睏杁䝁䅅杢歂䍁䅁䅣ㅂ䝁䅉䅢灂䡁䅍䅡求䡁䅍䅉桂䝁䄴䅚杁䝁䅍杣求䝁䅅䅤求䡁䅍䅉䱂䝁䅷兤あ䡁䅯䅉桂䝁䄴䅚杁䕁䄰兙牂䝁䅕䅉䍂䝁䅕䅢灂䝁䅕杤求䍁䅁兓歂䝁䅕兙穂䍁䅁䅤灂䡁䅑䅢求䡁䅍䅌杁䡁䅍兤橂䝁䅧䅉桂䡁䅍䅉乂䝁䅫杢灂䍁䅁睕潂䝁䅅睡求䍁䅁睕潂䝁䄸䅣獁䍁䅁䅕療䝁䅳党瑂䝁䄸杢杁䙁䅍䅤桂䝁䅫杢求䝁䅑䅉䡂䝁䅷兙穂䡁䅍䅌杁䕁䅷兒䡂䕁䄸䅉乂䝁䅫杢灂䝁䅅䅤ㅂ䡁䅉党杁䙁䅁䅡療䡁䅑睢湂䡁䅉兙睂䝁䅧入獁䍁䅁兙畂䝁䅑䅉あ䝁䅧党杁䕁䄴党㉂䝁䅕杣杁䙁䅑睢ㅂ䝁䅍䅡杁䡁䅍党祂䝁䅫党穂䍁䄴䅉啂䝁䅧党杁䕁䅕䅚ㅂ䝁䅍兙あ䝁䅫睢畂䍁䅁睕療䝁䅷兤あ䝁䅫睢畂䡁䅍䅉穂䝁䅕睚瑂䝁䅕杢あ䍁䅁䅣ㅂ䝁䅉䅢灂䡁䅍䅡求䡁䅍䅉桂䝁䄴䅚杁䝁䅑兡穂䡁䅑杣灂䝁䅉兤あ䝁䅕督杁䝁䅍䅢桂䡁䅍督祂䝁䄸睢瑂䍁䅁兢桂䝁䅣兙㙂䝁䅫杢求䡁䅍䅉ㅂ䝁䄴䅚求䡁䅉䅉あ䝁䅧党杁䙁䅍睙潂䝁䄸䅢桂䡁䅍䅤灂䝁䅍䅉佂䝁䅕睤穂䍁䅷䅉呂䝁䅍䅡療䝁䅷兙穂䡁䅑兡橂䍁䅁睕橂䝁䄸䅣求䍁䅷䅉呂䡁䅑睢祂䡁䅫睤療䡁䅉睡穂䍁䅷䅉䵂䝁䅕䅤湁䡁䅍䅉䝂䝁䅫杢歂䍁䅁睔ㅂ䡁䅑䅌杁䝁䅅杢歂䍁䅁杓ㅂ䝁䄴兡療䡁䅉䅉呂䝁䅍䅡療䝁䅷兙穂䡁䅑兡橂䍁䅁杢桂䝁䄰党穂䑁䅳䅉穂䡁䅕䅣睂䝁䅷党瑂䝁䅕杢あ䝁䅅䅢杁䝁䅅杢歂䍁䅁睙獂䝁䅅督穂䡁䅉睢療䝁䄰䅉瑂䝁䅅䅤求䡁䅉兡桂䝁䅷督杁䝁䅅杢歂䍁䅁䅣祂䝁䄸睚祂䝁䅅兢穂䍁䅷䅉桂䝁䄴䅚杁䡁䅉党獂䝁䅅䅤求䝁䅑䅉穂䡁䅕䅣睂䝁䄸杣あ䍁䅁督求䡁䅉杤灂䝁䅍党穂䑁䅳䅉桂䝁䄴䅚杁䡁䅁杣灂䝁䄴䅤杁䝁䅅杢歂䍁䅁睢畂䍁䄰䅢灂䝁䄴党杁䡁䅉党浂䝁䅕杣求䝁䄴睙求䍁䅷䅉桂䝁䄴䅚杁䝁䄴睢畂䍁䄰杚灂䝁䅍䅤灂䝁䄸杢杁䡁䅁杣療䝁䅑兤橂䡁䅑督獁䍁䅁兙穂䍁䅁睤求䝁䅷䅢杁䝁䅅督杁䝁䅍睢畂䡁䅍兤獂䡁䅑兡畂䝁䅣䅉穂䝁䅕杣㉂䝁䅫睙求䡁䅍杌杁䙁䅑䅡求䍁䅁兓畂䡁䅑党祂䝁䄴兙あ䝁䅫睢畂䝁䅅䅢杁䡁䅍党湂䝁䄰党畂䡁䅑䅉睂䡁䅕杙獂䝁䅫督潂䝁䅕督杁䝁䅅杢歂䍁䅁䅚灂䡁䅍䅤祂䝁䅫杙ㅂ䡁䅑党穂䍁䅁兒畂䝁䅣䅢灂䡁䅍䅡獁䍁䅁䅓灂䝁䄴䅚灂䍁䅷䅉桂䝁䄴䅚杁䕁䅙杣求䝁䄴睙潂䍁䅁䅢桂䝁䄴睚ㅂ䝁䅅睚求䍁䅁睙潂䝁䅫䅢歂䡁䅉党畂䉁杫督杁䝁䅉睢療䝁䅳督㝁䍁䅁兙畂䝁䅑䅉療䡁䅁党祂䝁䅅䅤求䡁䅍䅉穂䝁䅍䅡療䝁䄸䅢瑁䝁䅉兙穂䝁䅕䅚杁䝁䄰兙祂䝁䅳党あ䝁䅫杢湂䍁䅁睙潂䝁䅅杢畂䝁䅕䅢穂䍁䅷䅉桂䡁䅍䅉㍂䝁䅕䅢獂䍁䅁兙穂䍁䅁督ㅂ䡁䅁䅣獂䡁䅫䅉療䡁䅉兡湂䝁䅫杢桂䝁䅷䅉桂䝁䄴䅚杁䝁䅷兡橂䝁䅕杢穂䝁䅕䅚杁䝁䅍䅡灂䝁䅷䅚祂䝁䅕杢婁䡉䅍䅉楂䝁䄸睢牂䡁䅍䅌杁䝁䅅杢歂䍁䅁督ㅂ䡁䅁䅣獂䝁䅕兢求䝁䄴䅤桂䝁䅷䅉求䝁䅑兤橂䝁䅅䅤灂䝁䄸杢桂䝁䅷䅉瑂䝁䅅䅤求䡁䅉兡桂䝁䅷督杁䝁䅫杢橂䝁䅷兤歂䝁䅫杢湂䍁䅁䅣祂䝁䄸杚求䡁䅍督灂䝁䄸杢桂䝁䅷䅉楂䝁䄸睢牂䡁䅍䅉浂䝁䄸杣杁䡁䅑党桂䝁䅍䅡求䡁䅉督畁䍁䅁兓あ䍁䅁䅚灂䡁䅍䅤祂䝁䅫杙ㅂ䡁䅑党穂䍁䅁兡あ䡁䅍䅉睂䡁䅉睢歂䡁䅕睙あ䡁䅍䅉桂䝁䄴䅚杁䡁䅍党祂䡁䅙兡橂䝁䅕督杁䝁䅑兡祂䝁䅕睙あ䝁䅷入杁䡁䅑睢杁䡁䅍睙潂䝁䄸睢獂䡁䅍䅉桂䝁䄴䅚杁䝁䅷兡楂䡁䅉兙祂䝁䅫党穂䍁䅁䅤潂䡁䅉睢ㅂ䝁䅣䅡杁䡁䅉党あ䝁䅅兡獂䍁䅁督あ䝁䄸杣求䡁䅍䅉桂䝁䄴䅚杁䡁䅑䅡求䍁䅁兓畂䡁䅑党祂䝁䄴党あ䍁䄴䅉啂䝁䅧党杁䝁䅍睢瑂䡁䅁兙畂䡁䅫䅉㍂䝁䅅督杁䝁䅙睢ㅂ䝁䄴䅚求䝁䅑䅉灂䝁䄴䅉硁䑁䅫杍睁䍁䅁兙畂䝁䅑䅉灂䡁䅍䅉潂䝁䅕兙歂䡁䅅兤桂䡁䅉䅤求䡁䅉党歂䍁䅁兡畂䍁䅁杔求䡁䅣䅉婂䝁䄸杣牂䍁䅷䅉佂䝁䅕睤杁䙁䅫睢祂䝁䅳杌䅁䕁呑䅁煃杂䅁睕橂䝁䅧杣㉄䝁䅑兡畂䝁䅣党祂䍁䅷䅉䩂䝁䄴睙畁䍁䅷䅉あ䝁䄸睚求䡁䅑䅡求䡁䅉䅉㍂䝁䅫䅤潂䍁䅁兡あ䡁䅍䅉穂䡁䅕杙穂䝁䅫䅚灂䝁䅅杣灂䝁䅕督獁䍁䅁䅚求䡁䅙党獂䝁䄸䅣穂䍁䅁䅣潂䡁䅫督灂䝁䅍督瑁䝁䅉兙穂䝁䅕䅚杁䝁䅍睢瑂䡁䅁兤あ䝁䅅䅤灂䝁䄸杢桂䝁䅷䅉睂䝁䅷兙あ䝁䅙睢祂䝁䄰䅉あ䝁䅧兙あ䍁䅁党畂䝁䅅杙獂䝁䅕督杁䝁䅑兡穂䝁䅍睢㉂䝁䅕杣㕂䍁䅁睢浂䍁䅁杢療䡁䅙党獂䍁䅁兢療䝁䅷党橂䡁䅕䅢求䡁䅍䅉浂䝁䄸杣杁䝁䅑杣ㅂ䝁䅣䅉歂䝁䅕杤求䝁䅷睢睂䝁䄰党畂䡁䅑䅉桂䝁䄴䅚杁䝁䄰兙あ䝁䅕杣灂䝁䅅䅢穂䍁䅁兙睂䡁䅁䅢灂䝁䅍兙あ䝁䅫睢畂䡁䅍杌杁䙁䅑䅡求䍁䅁睙療䝁䄰䅣桂䝁䄴入杁䝁䄸䅣求䡁䅉兙あ䝁䅕督杁䝁䅫杢杁䡁䅑睤療䍁䅁督求䝁䅣兢求䝁䄴䅤穂䍁䅷䅉呂䝁䄸杚あ䡁䅣兙祂䝁䅕䅉桂䝁䄴䅚杁䕁䅑杣ㅂ䝁䅣䅉䕂䝁䅫督橂䝁䄸杤求䡁䅉入畁䍁䅁䅖潂䝁䅕䅉呂䝁䄸杚あ䡁䅣兙祂䝁䅕䅉穂䝁䅕睚瑂䝁䅕杢あ䍁䅁兡穂䍁䅁杚療䝁䅍兤穂䝁䅕䅚杁䝁䄸杢杁䝁䅷兡橂䝁䅕杢穂䝁䅫杢湂䍁䅁兡あ䡁䅍䅉穂䝁䄸杚あ䡁䅣兙祂䝁䅕䅉あ䝁䄸䅉あ䡁䅉兙畂䡁䅍杚療䡁䅉兢杁䝁䄰睢獂䝁䅕睙ㅂ䝁䅷兙祂䍁䅁䅚灂䡁䅍睙療䡁䅙党祂䡁䅫䅉浂䝁䄸杣杁䝁䅷兡浂䝁䅕䅉穂䝁䅍兡求䝁䄴睙求䡁䅍䅉桂䝁䄴䅚杁䝁䄰兙あ䝁䅕杣灂䝁䅅䅢穂䍁䅁督橂䝁䅫党畂䝁䅍党杁䝁䅫杢歂䡁䅕督あ䡁䅉兡求䡁䅍杌杁䙁䅑䅡求䍁䅁䅒祂䡁䅕睚杁䕁䅑兡穂䝁䅍睢㉂䝁䅕杣㕂䍁䅁督求䝁䅣兢求䝁䄴䅤杁䝁䅙睢橂䡁䅕督求䡁䅍䅉療䝁䄴䅉楂䡁䅕兡獂䝁䅑兡畂䝁䅣䅉桂䍁䅁䅣療䡁䅉䅤浂䝁䄸䅢灂䝁䄸䅉療䝁䅙䅉睂䡁䅉党橂䝁䅷兡畂䝁䅫睙桂䝁䅷䅉桂䝁䄴䅚杁䝁䅍䅢灂䝁䄴兡橂䝁䅅䅢杁䡁䅁杣療䝁䅣杣桂䝁䄰督獁䍁䅁兡畂䡁䅑党祂䝁䄴兙獂䝁䅷入杁䝁䅅杢歂䍁䅁䅤潂䡁䅉睢ㅂ䝁䅣䅡杁䝁䅍睢獂䝁䅷兙楂䝁䄸杣桂䡁䅑兡療䝁䄴督畁䍁䅁䅖潂䝁䅕䅉橂䝁䄸兢睂䝁䅅杢㕂䍁䅁督求䡁䅉杤求䡁䅍䅉楂䝁䅫睢睂䝁䅧兙祂䝁䄰兙橂䝁䅕兤あ䝁䅫睙桂䝁䅷䅉桂䝁䄴䅚杁䝁䅫杢歂䡁䅕督あ䡁䅉兡桂䝁䅷䅉橂䝁䄸兢睂䝁䅅杢灂䝁䅕督獁䍁䅁兙橂䝁䅅䅚求䝁䄰兡橂䍁䅁兡畂䡁䅍䅤灂䡁䅑兤あ䝁䅫睢畂䡁䅍䅌杁䝁䅅杢歂䍁䅁睚療䡁䅙党祂䝁䄴兢求䝁䄴䅤杁䝁䅷兙楂䝁䄸杣桂䡁䅑睢祂䝁䅫党穂䍁䅁睤療䡁䅉䅢歂䡁䅣兡歂䝁䅕杌杁䕁䅫䅤杁䝁䅧兙穂䍁䅁兙杁䡁䅉党穂䝁䅕兙祂䝁䅍䅡杁䝁䅍睢獂䝁䅷兙楂䝁䄸杣桂䡁䅑兡療䝁䄴䅉桂䝁䄴䅚杁䝁䅷兡橂䝁䅕杢穂䝁䅕䅉桂䝁䅣杣求䝁䅕兢求䝁䄴䅤杁䡁䅣兡あ䝁䅧䅉佂䝁䄸杤桂䡁䅉䅤灂䡁䅍䅉䉂䕁䅣䅉あ䝁䄸䅉桂䝁䅑杤桂䝁䄴睙求䍁䅁兢ㅂ䝁䅷䅤灂䡁䅁䅢求䍁䅁䅚求䡁䅙党獂䝁䄸䅣瑂䝁䅕杢あ䍁䅁睙桂䝁䄴䅚灂䝁䅑兙あ䝁䅕督畁䍁䅁睕橂䝁䅧杣㉄䝁䅑兡畂䝁䅣党祂䍁䅷䅉䩂䝁䄴睙畁䍁䅁睤桂䡁䅍䅉灂䝁䄴睙療䡁䅉䅣療䡁䅉兙あ䝁䅕䅚杁䝁䅫杢杁䑁䅅兏㕁䑁䅁䅉桂䝁䄴䅚杁䝁䅫督杁䝁䅉兙穂䝁䅕䅚杁䝁䅫杢杁䕁䄴党㍂䍁䅁兗療䡁䅉睡獁䍁䅁杔求䡁䅣䅉婂䝁䄸杣牂䍁䄴䅁ㅂ杆䅁杴䅧䙁䅍睙灂䝁䅕杢橂䝁䅕䅉䉂䡁䅁䅣獂䝁䅫睙桂䡁䅑兡療䝁䄴督杁䕁䅫杢あ䝁䅕杣畂䝁䅅䅤灂䝁䄸杢桂䝁䅷䅉䑂䝁䄸杣睂䝁䄸杣桂䡁䅑兡療䝁䄴䅉睂䡁䅉睢㉂䝁䅫䅚求䡁䅍䅉あ䝁䅕睙潂䝁䄴兡橂䝁䅅䅢獁䍁䅁党畂䝁䅣兡畂䝁䅕党祂䝁䅫杢湂䍁䅷䅉桂䝁䄴䅚杁䝁䅕杢あ䝁䅕杣睂䡁䅉兡穂䝁䅕䅉灂䝁䄴杚療䡁䅉兢桂䡁䅑兡療䝁䄴䅉あ䝁䅕睙潂䝁䄴睢獂䝁䄸睚㕂䍁䅁䅋䩂䙁䅑克杁䡁䅍党祂䡁䅙兡橂䝁䅕督杁䡁䅁杣灂䝁䄰兙祂䝁䅫䅢㕂䍁䅁兡畂䍁䅁䅤潂䝁䅕䅉噂䝁䄴兡あ䝁䅕䅚杁䙁䅍䅤桂䡁䅑党穂䍁䄴䅉啂䝁䅧党杁䝁䅍睢瑂䡁䅁兙畂䡁䅫升穂䍁䅁睢浂䝁䅙党祂䝁䅫杢湂䡁䅍䅉灂䝁䄴睙獂䡁䅕䅚求䍁䅁兓啂䍁䅁兢療䝁䅑党祂䝁䄴兡㙂䝁䅅䅤灂䝁䄸杢㝁䍁䅁䅚灂䝁䅣兡あ䝁䅅䅢杁䝁䅕杢湂䝁䅫杢求䝁䅕杣灂䝁䄴睚㝁䍁䅁兙祂䡁䅑兡浂䝁䅫睙灂䝁䅅䅢杁䝁䅫杢あ䝁䅕䅢獂䝁䅫睚求䝁䄴睙求䑁䅳䅉塂䝁䅕兙睂䝁䄸杢杁䡁䅍入穂䡁䅑党瑂䡁䅍䅉穂䡁䅕䅣睂䝁䄸杣あ䍁䅁䅚求䡁䅍兡湂䝁䄴䅌杁䝁䅉兤灂䝁䅷䅚獁䍁䅁兢療䝁䅑兡浂䡁䅫䅌杁䝁䅫杢あ䝁䅕睚祂䝁䅅䅤求䍁䅷䅉桂䝁䄴䅚杁䡁䅍兤穂䡁䅑兙灂䝁䄴䅉㍂䝁䅕兙睂䝁䄸杢杁䡁䅍入穂䡁䅑党瑂䡁䅍睏杁䝁䅅杢歂䍁䅁党畂䝁䅑兌あ䝁䄸兌求䝁䄴䅚杁䡁䅍党祂䡁䅙兡橂䝁䅕督獁䍁䅁督ㅂ䝁䅍䅡杁䝁䅅督杁䝁䅑党穂䝁䅫睚畂䍁䅷䅉歂䝁䅕杤求䝁䅷睢睂䝁䄰党畂䡁䅑䅌杁䝁䅫杢あ䝁䅕睚祂䝁䅅䅤灂䝁䄸杢獁䍁䅁䅚求䡁䅁䅢療䡁䅫兢求䝁䄴䅤獁䍁䅁兢桂䝁䄴兙湂䝁䅕兢求䝁䄴䅤杁䝁䅅杢歂䍁䅁睢睂䝁䅕杣桂䡁䅑兡療䝁䄴督獁䍁䅁督ㅂ䡁䅍䅤桂䝁䅫杢瑂䝁䅕杢あ䍁䅷䅉桂䝁䄴䅚杁䡁䅍党橂䡁䅕杣灂䡁䅑入杁䝁䄸杚杁䝁䅫䅤穂䍁䅁睙ㅂ䡁䅍䅤療䝁䄰党祂䡁䅍升杁䕁䅫䅖杁䝁䅫杢浂䡁䅉兙穂䡁䅑杣ㅂ䝁䅍䅤ㅂ䡁䅉党獁䍁䅁兙穂䍁䅁睤求䝁䅷䅢杁䝁䅅督杁䡁䅑杣桂䝁䅫杢灂䝁䄴睚杁䝁䅅杢歂䍁䅁督灂䝁䄰兤獂䝁䅅䅤灂䝁䄸杢杁䝁䅅杢歂䍁䅁睚祂䝁䄸兤畂䝁䅑䅉㉂䝁䅕䅡灂䝁䅍䅢求䡁䅍䅉穂䡁䅕䅣睂䝁䄸杣あ䍁䅁睤潂䝁䅫睙潂䍁䅁兡畂䡁䅑党湂䡁䅉兙あ䝁䅕督獁䍁䅁兢療䝁䅑兡浂䡁䅫䅌杁䡁䅕䅣湂䡁䅉兙歂䝁䅕督獁䍁䅁兙畂䝁䅑䅉穂䡁䅕督あ䝁䅅兡畂䡁䅍䅉湂䡁䅉睢ㅂ䝁䄴䅚杁䡁䅙党潂䝁䅫睙獂䝁䅕督杁䝁䅙睢祂䍁䅁杢桂䡁䅑兡療䝁䄴睊穂䍁䅁兙祂䝁䄰党歂䍁䅁杚療䡁䅉睙求䡁䅍杌杁䕁䅫䅤杁䡁䅍党祂䡁䅙党穂䍁䅁䅤潂䝁䅕䅉噂䍁䄴睕畁䍁䅁兙祂䝁䄰入杁䝁䅅杢歂䍁䅁杢桂䡁䅙入㝁䍁䅁兙灂䡁䅉䅉浂䝁䄸杣橂䝁䅕䅌杁䝁䄸䅤潂䝁䅕杣杁䕁䅑党睂䝁䅅杣あ䝁䄰党畂䡁䅑䅉療䝁䅙䅉䕂䝁䅕杚求䝁䄴督求䍁䅁兙畂䝁䅑䅉䝂䝁䅕䅚求䡁䅉兙獂䍁䅁睒療䡁䅙党祂䝁䄴兢求䝁䄴䅤㝁䍁䅁条療䝁䅫杢あ䍁䅁睙療䝁䄰兢桂䝁䄴䅚穂䍁䅁兙畂䝁䅑䅉穂䡁䅁兙橂䝁䅕䅉浂䝁䄸杣橂䝁䅕睏杁䝁䅙党歂䝁䅕杣桂䝁䅷䅉橂䝁䅫杤灂䝁䅷兡桂䝁䄴䅉桂䝁䅣党畂䝁䅍兡求䡁䅍睏杁䝁䅧党桂䝁䅷䅤潂䍁䅁督求䡁䅉杤灂䝁䅍党穂䑁䅳䅉桂䝁䄴䅚杁䡁䅍䅣桂䝁䅍党杁䝁䅫杢歂䡁䅕督あ䡁䅉兡求䡁䅍杌杁䙁䅑䅡求䍁䅁睙療䝁䄰䅣桂䝁䄴入杁䡁䅣兙穂䍁䅁杚療䡁䅉兢求䡁䅉䅢㕂䍁䅁睡畂䝁䄸睤畂䍁䅁兙穂䍁䅁睕䉂䕁䅫睑杁䕁䅣党瑂䝁䅫杢灂䍁䅷䅉䩂䝁䄴睙畁䍁䅁兙畂䝁䅑䅉橂䝁䅧兙畂䝁䅣党歂䍁䅁兡あ䡁䅍䅉畂䝁䅅兢求䍁䅁䅤療䍁䅁睕橂䝁䅫党畂䝁䅍党杁䕁䅅䅣睂䝁䅷兡橂䝁䅅䅤灂䝁䄸杢穂䍁䅁兓畂䡁䅑党祂䝁䄴兙あ䝁䅫睢畂䝁䅅䅢杁䕁䅍睢祂䡁䅁睢祂䝁䅅䅤灂䝁䄸杢杁䝁䅫杢杁䙁䅍党睂䡁䅑党瑂䝁䅉党祂䍁䅁杍睁䑁䅅睍畁䍁䅁睕橂䝁䅫党畂䝁䅍党杁䕁䅅䅣睂䝁䅷兡橂䝁䅅䅤灂䝁䄸杢穂䍁䅁兓畂䡁䅑党祂䝁䄴兙あ䝁䅫睢畂䝁䅅䅢杁䕁䅍睢祂䡁䅁睢祂䝁䅅䅤灂䝁䄸杢杁䡁䅣兙穂䍁䅁杚療䡁䅕杢歂䝁䅕䅚杁䝁䅫杢杁䑁䅅兏㉁䑁䅫䅉桂䝁䄴䅚杁䝁䅫督杁䝁䅧党桂䝁䅑兣ㅂ䝁䅅杣あ䝁䅕杣求䝁䅑䅉灂䝁䄴䅉卂䝁䅕督あ䝁䄸杢獁䍁䅁杖灂䡁䅉睚灂䝁䄴兡桂䍁䄴䅁⽄杆䅁䅴䅙䙁䅍党桂䝁䅍睢桂䡁䅍䅤杁䕁䅉兙畂䝁䅳兡畂䝁䅣䅉䑂䝁䄸杣睂䝁䄸杣桂䡁䅑兡療䝁䄴䅉療䝁䅙䅉䝂䝁䅷睢祂䝁䅫䅚桂䍁䅁睢睂䝁䅕杣桂䡁䅑党穂䍁䅁兙穂䍁䅁䅤潂䝁䅕䅉楂䝁䅅杢牂䍁䅁䅡療䝁䅷䅚灂䝁䄴睚杁䝁䅍睢瑂䡁䅁兙畂䡁䅫䅉浂䝁䄸杣杁䙁䅍党桂䝁䅍睢桂䡁䅍䅤杁䕁䄴兙あ䝁䅫睢畂䝁䅅䅢杁䕁䅉兙畂䝁䅳䅉あ䝁䅧兙あ䍁䅁䅣祂䝁䄸杤灂䝁䅑党穂䍁䅁兡畂䡁䅑党湂䡁䅉兙あ䝁䅕䅚杁䝁䅙兡畂䝁䅅杢橂䝁䅫兙獂䍁䅁督求䡁䅉杤灂䝁䅍党穂䍁䅁䅤療䍁䅁杣求䡁䅑兙灂䝁䅷䅉桂䝁䄴䅚杁䝁䅍睢瑂䝁䄰党祂䝁䅍兡桂䝁䅷䅉橂䡁䅕督あ䝁䄸兢求䡁䅉督杁䝁䅫杢杁䕁䅙䅢療䡁䅉兡歂䝁䅅杌杁䙁䅑䅡求䍁䅁睙療䝁䄰䅣桂䝁䄴入杁䝁䄸杚浂䝁䅕杣穂䍁䅁杢療䝁䄴兡畂䡁䅑党祂䝁䅕督あ䍁䅁兙畂䝁䅑䅉灂䝁䄴䅤求䡁䅉党穂䡁䅑兌楂䝁䅕兙祂䝁䅫杢湂䍁䅁䅚求䝁䄰兙畂䝁䅑䅉歂䝁䅕䅣療䡁䅍兡あ䍁䅷䅉瑂䝁䄸杢求䡁䅫䅉瑂䝁䅅杣牂䝁䅕䅤獁䍁䅁督桂䡁䅙兡畂䝁䅣督獁䍁䅁兙畂䝁䅑䅉橂䡁䅕督あ䝁䄸兢求䡁䅉䅉穂䡁䅣党求䡁䅁䅉桂䝁䅍睙療䡁䅕杢あ䡁䅍睏杁䡁䅑兡瑂䝁䅕䅉橂䝁䅕杣あ䝁䅫杚灂䝁䅍兙あ䝁䅕督杁䝁䄸杚杁䝁䅑党睂䝁䄸督灂䡁䅑睏杁䝁䅍睢畂䡁䅍䅤祂䡁䅕睙あ䝁䅫睢畂䍁䅁兙畂䝁䅑䅉獂䝁䅅杢歂䍁䅁䅚求䡁䅙党獂䝁䄸䅣瑂䝁䅕杢あ䍁䅷䅉橂䝁䄸兢瑂䝁䅕杣橂䝁䅫兙獂䍁䅁兙畂䝁䅑䅉祂䝁䅕督灂䝁䅑党畂䡁䅑兡桂䝁䅷䅉祂䝁䅕兙獂䍁䅁党穂䡁䅑兙あ䝁䅕䅌杁䝁䅅杢歂䍁䅁睙療䝁䄰兢求䡁䅉睙灂䝁䅅䅢杁䝁䅅杢歂䍁䅁杚灂䝁䄴兙畂䝁䅍兡桂䝁䅷䅉獂䝁䄸兙畂䡁䅍睏杁䝁䅅杢歂䍁䅁睙療䝁䄴督ㅂ䝁䄰党祂䍁䅁䅢療䝁䅅杢穂䍁䅷䅉灂䝁䄴睙獂䡁䅕䅚灂䝁䄴睚杁䝁䅫杢穂䡁䅑兙獂䝁䅷兢求䝁䄴䅤杁䝁䅷睢桂䝁䄴督杁䝁䅅杢歂䍁䅁杣求䡁䅙睢獂䡁䅙兡畂䝁䅣䅉獂䝁䅫杢求䡁䅍䅌杁䝁䅅督杁䡁䅣党獂䝁䅷䅉桂䡁䅍䅉獂䝁䄸兙畂䡁䅍䅉浂䝁䄸杣杁䝁䅅兤あ䝁䄸兢療䝁䅉兡獂䝁䅕督獁䍁䅁杙療䝁䅅䅤穂䍁䅷䅉桂䝁䄴䅚杁䡁䅁党祂䡁䅍睢畂䝁䅅䅢杁䝁䅅杢歂䍁䅁杚桂䝁䄰兡獂䡁䅫䅉睂䡁䅕杣睂䝁䄸督求䡁䅍杌杁䕁䅫䅤杁䝁䅅䅢穂䝁䄸䅉睂䡁䅉睢㉂䝁䅫䅚求䡁䅍䅉㍂䝁䅕兙獂䡁䅑䅡杁䝁䄰兙畂䝁䅅睚求䝁䄰党畂䡁䅑䅌杁䝁䄰睢祂䡁䅑睚桂䝁䅣党獁䍁䅁兙畂䝁䅑䅉灂䝁䄴督ㅂ䡁䅉兙畂䝁䅍党杁䡁䅍党祂䡁䅙兡橂䝁䅕督杁䡁䅑䅡祂䝁䄸兤湂䝁䅧䅉療䝁䄴䅢灂䝁䄴党杁䝁䅅杢歂䍁䅁兢療䝁䅉兡獂䝁䅕䅉楂䝁䅅杢牂䝁䅫杢湂䍁䅁督療䝁䅷兤あ䝁䅫睢畂䡁䅍䅌杁䝁䅅督杁䡁䅣党獂䝁䅷䅉桂䡁䅍䅉楂䡁䅉睢牂䝁䅕杣桂䝁䅣党杁䝁䅅杢歂䍁䅁兙畂䝁䄴兤灂䡁䅑入杁䡁䅍党祂䡁䅙兡橂䝁䅕督畁䍁䅁睕求䝁䅅睙療䝁䅅督あ䍁䅁村桂䝁䄴睡灂䝁䄴睚杁䕁䅍睢祂䡁䅁睢祂䝁䅅䅤灂䝁䄸杢杁䝁䄸杚杁䕁䅙䅢療䡁䅉兡歂䝁䅅䅉㍂䝁䅅督杁䝁䅙睢ㅂ䝁䄴䅚求䝁䅑䅉灂䝁䄴䅉硁䑁䅫杍㉁䍁䅁兙畂䝁䅑䅉灂䡁䅍䅉潂䝁䅕兙歂䡁䅅兤桂䡁䅉䅤求䡁䅉党歂䍁䅁兡畂䍁䅁睕あ䡁䅕兙祂䡁䅑䅌杁䕁䅙䅢療䡁䅉兡歂䝁䅅杌䅁䡁塅䅁睃元䅁睕求䝁䅅睚桂䡁䅑党杁䙁䅑党橂䝁䅧杢療䝁䅷睢湂䡁䅫䅉䥂䝁䄸䅢歂䝁䅫杢湂䡁䅍䅉睂䝁䅷睙杁䝁䅕杢湂䝁䅅睚求䡁䅍䅉灂䝁䄴䅉あ䝁䅧党杁䡁䅁杣療䡁䅙兡穂䝁䅫睢畂䍁䅁睢浂䍁䅁䅚桂䡁䅑兙杁䡁䅍䅤療䡁䅉兙湂䝁䅕䅉あ䝁䅕睙潂䝁䄴睢獂䝁䄸睚㕂䍁䅁兙畂䝁䅑䅉灂䝁䄴杚祂䝁䅅督あ䡁䅉兤橂䡁䅑兤祂䝁䅕䅉穂䝁䄸䅢ㅂ䡁䅑兡療䝁䄴督杁䝁䅫杢杁䙁䅍兡畂䝁䅣兙睂䝁䄸杣求䍁䅷䅉あ䝁䅧党杁䙁䅕杢灂䡁䅑党歂䍁䅁睕あ䝁䅅䅤求䡁䅍䅌杁䡁䅑䅡求䍁䅁杔求䡁䅑䅡求䡁䅉䅢桂䝁䄴䅚穂䍁䅷䅉桂䝁䄴䅚杁䝁䅫杢あ䝁䅕杣畂䝁䅅䅤灂䝁䄸杢桂䝁䅷䅢㕂䍁䄴䅉啂䝁䅧党杁䝁䅍睢瑂䡁䅁兙畂䡁䅫䅉療䝁䅙杚求䡁䅉督杁䝁䄰兙穂䡁䅍䅉橂䝁䅅䅣桂䝁䅍兡あ䡁䅫䅉穂䡁䅑睢祂䝁䅅睚求䍁䅁䅣祂䝁䄸䅚ㅂ䝁䅍䅤穂䍁䅷䅉灂䝁䄴睙獂䡁䅕䅚灂䝁䄴睚杁䝁䅕杢あ䝁䅕杣睂䡁䅉兡穂䝁䅕䅉畂䝁䅕兙祂䝁䅷兡畂䝁䅕䅉潂䝁䅅杣歂䍁䅁䅚灂䡁䅍睡杁䝁䅑杣灂䡁䅙党穂䍁䅁䅋䥂䕁䅑䅒穂䍁䅫䅌杁䝁䅕杢あ䝁䅕杣睂䡁䅉兡穂䝁䅕䅉畂䝁䅕兙祂䝁䅷兡畂䝁䅕䅉穂䝁䄸䅢灂䝁䅑䅉穂䡁䅑兙あ䝁䅕䅉歂䡁䅉兡㉂䝁䅕督杁䍁䅧睕呂䕁䅑督灁䍁䅷䅉求䝁䄴䅤求䡁䅉䅣祂䝁䅫督求䍁䅁杢求䝁䅅杣獂䝁䅫杢求䍁䅁督㕂䡁䅍䅤求䝁䄰督獁䍁䅁杤灂䝁䅑党療䍁䅁兙畂䝁䅑䅉灂䝁䄰兙湂䝁䅕䅉䥂䕁䅑䅒穂䍁䅷䅉桂䝁䄴䅚杁䝁䄴党あ䡁䅣睢祂䝁䅳兌桂䡁䅑䅤桂䝁䅍䅡求䝁䅑䅉穂䡁䅑睢祂䝁䅅睚求䍁䅁䅚祂䝁䅫杤求䡁䅍杌杁䕁䅫䅤杁䝁䅅䅢穂䝁䄸䅉療䝁䅙杚求䡁䅉督杁䝁䅷党湂䝁䅅睙㕂䍁䅁兙睂䡁䅁䅢灂䝁䅍兙あ䝁䅫睢畂䡁䅍䅉橂䝁䄸兢睂䡁䅉兡穂䝁䅫杢湂䍁䅁兔灂䡁䅍督灂䝁䄸杢杁䕁䅍杣灂䡁䅑兡橂䝁䅅䅢杁䕁䅧䅒䕂䡁䅍䅉桂䝁䄴䅚杁䙁䅍睕䕂䡁䅍睏杁䝁䅕䅥あ䝁䅕杣畂䝁䅅䅢杁䡁䅍䅤療䡁䅉兙湂䝁䅕䅉穂䝁䄸䅢ㅂ䡁䅑兡療䝁䄴督杁䡁䅕杢歂䝁䅕杣杁䡁䅑䅡求䍁䅁睕求䝁䅅睚桂䡁䅑党杁䙁䅕䅢あ䡁䅉兙杁䙁䅑睢ㅂ䝁䅍䅡獁䍁䅁睔畂䝁䅕䅉啂䝁䄸兤橂䝁䅧䅌杁䕁䅕䅥睂䝁䅅杢穂䝁䅫睢畂䍁䅷䅉桂䝁䄴䅚杁䕁䅉兙穂䝁䅫睙穂䍁䅁䅣祂䝁䄸䅚ㅂ䝁䅍䅤杁䝁䅷兡畂䝁䅕督獁䍁䅁兙穂䍁䅁睤求䝁䅷䅢杁䝁䅅督杁䡁䅕杢歂䝁䅕杣杁䡁䅑䅡求䍁䅁䅔桂䕁䅍兡求䍁䅁杙祂䝁䅅杢歂䍁䅁杢桂䝁䄰党㝁䍁䅁䅚求䡁䅍睡あ䝁䄸䅣杁䝁䅑杣灂䡁䅙党穂䍁䅁杚療䡁䅉䅉睂䝁䅕杣穂䝁䄸杢桂䝁䅷䅉橂䝁䄸兢睂䡁䅕䅤求䡁䅉督杁䝁䅅杢歂䍁䅁睤療䡁䅉睡穂䡁䅑兙あ䝁䅫睢畂䍁䅁兙睂䡁䅁䅢灂䝁䅍兙あ䝁䅫睢畂䡁䅍睏杁䝁䄴睢あ䝁䅕杙療䝁䄸睡杁䝁䅑杣灂䡁䅙党穂䍁䅁䅤祂䝁䅅䅚灂䡁䅑兡療䝁䄴兙獂䍁䅁杢療䡁䅑党楂䝁䄸睢牂䡁䅍䅌杁䝁䅍睢畂䡁䅙党祂䡁䅑兡楂䝁䅷党杁䡁䅍入穂䡁䅑党瑂䡁䅍䅌杁䝁䅅杢歂䍁䅁党㑂䡁䅑党祂䝁䄴兙獂䍁䅁督あ䝁䄸杣桂䝁䅣党杁䝁䅅䅣睂䝁䅷兡橂䝁䅅䅤灂䝁䄸杢穂䍁䅷䅉䕂䙁䅙杕杁䕁䅧䅒䕂䡁䅍䅉浂䝁䄸杣杁䡁䅙兡歂䝁䅕睢杁䡁䅍䅤祂䝁䅕兙瑂䝁䅫杢湂䍁䅁兙睂䡁䅁䅢灂䝁䅍兙あ䝁䅫睢畂䡁䅍䅌杁䝁䅅杢歂䍁䅁睚桂䝁䄰兡畂䝁䅣䅉呂䙁䅍䅒穂䍁䅁杚療䡁䅉䅉湂䝁䅅兢灂䝁䄴睚杁䡁䅉兡湂䡁䅍杌杁䕁䅫杢杁䝁䅅䅚歂䝁䅫䅤灂䝁䄸杢獁䍁䅁䅤潂䝁䅕䅉橂䝁䄸兢睂䝁䅅杢㕂䍁䅁䅣祂䝁䄸杤灂䝁䅑党穂䍁䅁䅔㕂䡁䅙党杁䝁䅕䅚湂䝁䅕兌あ䝁䄸兌橂䝁䅷睢ㅂ䝁䅑䅉瑂䝁䅅督穂䍁䅁睙桂䡁䅁兙橂䝁䅫䅤㕂䍁䅁䅣獂䝁䅅䅤浂䝁䄸杣瑂䍁䅷䅉あ䝁䅧兙あ䍁䅁兡畂䝁䅍䅢ㅂ䝁䅑党穂䍁䅁兢療䝁䅑兤獂䝁䅅杣杁䝁䅧兙祂䝁䅑睤桂䡁䅉党杁䝁䅅杢歂䍁䅁督療䝁䅙䅤㍂䝁䅅杣求䍁䅁䅤療䍁䅁督ㅂ䡁䅁䅣療䡁䅉䅤杁䝁䅕杢あ䝁䅕杣睂䡁䅉兡穂䝁䅕督婁䍉䅁睢畂䍁䄰䅣祂䝁䅕兢灂䡁䅍党杁䝁䅅杢歂䍁䅁睙獂䝁䄸兤歂䍁䅁督あ䝁䄸杣桂䝁䅣党杁䝁䅫杢浂䡁䅉兙穂䡁䅑杣ㅂ䝁䅍䅤ㅂ䡁䅉党杁䝁䄴党求䝁䅑督畁䍁䅁兓あ䍁䅁督求䝁䅷䅢穂䍁䅁兡あ䡁䅍䅉睂䡁䅉睢歂䡁䅕睙あ䡁䅍䅉睂䡁䅉兡瑂䝁䅅杣灂䝁䅷入杁䡁䅑睢杁䝁䄸杣灂䝁䅣兡畂䝁䅅䅢杁䝁䅕兣ㅂ䝁䅫䅣瑂䝁䅕杢あ䍁䅁兢桂䝁䄴兤浂䝁䅅睙あ䡁䅕杣求䡁䅉督獁䍁䅁䅚灂䡁䅍䅤祂䝁䅫杙ㅂ䡁䅑睢祂䡁䅍䅌杁䝁䅅杢歂䍁䅁杣求䡁䅑兙灂䝁䅷党祂䡁䅍杌杁䙁䅑䅡求䍁䅁睙療䝁䄰䅣桂䝁䄴入杁䡁䅣兙穂䍁䅁杚療䡁䅕杢歂䝁䅕䅚杁䝁䅫杢杁䑁䅅兏㍁䑁䅧䅉桂䝁䄴䅚杁䝁䅫督杁䝁䅉兙穂䝁䅕䅚杁䝁䅫杢杁䙁䅍兡畂䝁䅣兙睂䝁䄸杣求䍁䄴䅁捁睅䅁杷䅯䙁䅍党桂䝁䅷党歂䍁䅁兑灂䡁䅉䅉䑂䝁䄸杣睂䝁䄸杣桂䡁䅑兡療䝁䄴䅉睂䡁䅉睢㉂䝁䅫䅚求䡁䅍䅉睂䝁䅅睙牂䝁䅅睚灂䝁䄴睚杁䡁䅍睢獂䡁䅕䅤灂䝁䄸杢穂䍁䅁兡畂䍁䅁䅤潂䝁䅕䅉䉂䝁䄰党祂䝁䅫睙桂䡁䅍䅌杁䕁䅕兤祂䝁䄸䅣求䍁䅷䅉あ䝁䅧党杁䕁䄰兡歂䝁䅑䅢求䍁䅁兒桂䡁䅍䅤獁䍁䅁兑浂䡁䅉兡橂䝁䅅䅌杁䕁䅅督灂䝁䅅䅌杁䕁䅅兤穂䡁䅑杣桂䝁䅷兡桂䍁䅷䅉桂䝁䄴䅚杁䕁䄴党㍂䍁䅁杗求䝁䅅䅢桂䝁䄴䅚畁䍁䅁兓あ䍁䅁睢睂䝁䅕杣桂䡁䅑党穂䍁䅁䅤潂䡁䅉睢ㅂ䝁䅣䅡杁䡁䅑睤療䍁䅁督求䝁䅣兢求䝁䄴䅤穂䍁䅷䅉䝂䝁䄸睢歂䍁䅁兙畂䝁䅑䅉兂䡁䅉睢あ䝁䅕睙あ䝁䅫杤求䍁䄴䅉啂䝁䅧党杁䕁䅙睢療䝁䅑䅉穂䝁䅕睚瑂䝁䅕杢あ䍁䅁睢浂䝁䅙党祂䡁䅍䅉灂䝁䄴䅤求䝁䅣杣桂䡁䅑党歂䍁䅁䅣桂䝁䅍睡桂䝁䅣兡畂䝁䅣䅉瑂䝁䅅䅤求䡁䅉兡桂䝁䅷督杁䝁䅅杢歂䍁䅁兙ㅂ䡁䅑睢瑂䝁䅅䅤灂䝁䄸杢杁䝁䅕兣ㅂ䝁䅫䅣瑂䝁䅕杢あ䍁䅁督療䝁䅷兤あ䝁䅫睢畂䡁䅍䅉あ䝁䄸䅉睂䡁䅉睢㉂䝁䅫䅚求䍁䅁杚療䝁䄸䅚杁䡁䅍兙浂䝁䅕䅤㕂䍁䅷䅉穂䝁䅧党獂䝁䅙䅉獂䝁䅫杚求䍁䅁党㑂䡁䅑党畂䡁䅍兡療䝁䄴䅌杁䡁䅉党歂䡁䅕睙求䍁䅁杚療䝁䄸䅚杁䡁䅣兙穂䡁䅑党獁䍁䅁兙ㅂ䡁䅑睢瑂䝁䅅䅤求䍁䅁䅣祂䝁䄸睙求䡁䅍督求䡁䅍䅌杁䝁䅅杢歂䍁䅁睢睂䡁䅑兡瑂䝁䅫来求䍁䅁䅤療䡁䅑兙獂䍁䅁睙療䡁䅍䅤杁䝁䅙睢祂䍁䅁杚療䝁䄸䅚杁䡁䅁杣療䝁䅍党穂䡁䅍睢祂䡁䅍䅉灂䝁䄴䅉あ䝁䅧党杁䝁䅙杣求䡁䅍䅡杁䡁䅉党歂䍁䅁兢求䝁䅅䅤獁䍁䅁督瑂䝁䄸睡求䝁䅑䅉桂䝁䄴䅚杁䡁䅁杣療䝁䅍党穂䡁䅍党歂䍁䅁兢求䝁䅅䅤穂䍁䅷䅉睂䝁䄸兤獂䡁䅑杣㕂䍁䅷䅉穂䝁䅕兙浂䝁䄸睢歂䍁䅷䅉睂䝁䅷兙畂䡁䅑兌楂䝁䅅督求䝁䅑䅌杁䝁䅙䅢ㅂ䝁䅫䅚穂䍁䅁兙畂䝁䅑䅉獂䝁䅫兣ㅂ䝁䅫䅚穂䍁䅁兙畂䝁䅑䅉橂䝁䅧党求䡁䅍党杁䝁䄰兙祂䝁䅳党あ䡁䅍䅉ㅂ䝁䄴䅚求䡁䅉䅉あ䝁䅧党杁䕁䅍杕婂䕁䄸杖䉂䕁䅍䅌杁䕁䅍杕婂䕁䄸杖䉂䕁䅍䅉䡂䡁䅉兡睂䍁䅁杊杁䙁䅑党桂䡁䅉䅌杁䕁䅍杕婂䕁䄸杖䉂䕁䅍䅉䕂䝁䅅杣浂䡁䅉党穂䝁䅧䅌杁䕁䅷兓剂䙁䅕兓䍂䕁䄸䅗獁䍁䅁睕灂䝁䄰䅣獂䝁䅕䅉呂䡁䅑党睂䡁䅍䅌杁䝁䅅杢歂䍁䅁睔睂䡁䅑兡歂䡁䅕杣求䍁䅁杙祂䝁䅅杢歂䡁䅍杌杁䙁䅑䅡灂䡁䅍䅉穂䝁䅕睚瑂䝁䅕杢あ䍁䅁督求䝁䅷䅢穂䍁䅁兡あ䡁䅍䅉穂䝁䄸䅢ㅂ䡁䅑兡療䝁䄴督杁䝁䅑兡祂䝁䅕睙あ䝁䅷入杁䡁䅑睢杁䝁䅍兤穂䡁䅑睢瑂䝁䅕杣穂䍁䅁䅤潂䡁䅉睢ㅂ䝁䅣䅡杁䝁䅫䅤穂䍁䅁督桂䝁䅷党穂䍁䅷䅉瑂䝁䅅杣牂䝁䅕䅤灂䝁䄴睚獁䍁䅁兙畂䝁䅑䅉橂䡁䅕督あ䝁䄸兢求䡁䅉䅉穂䝁䅕杣㉂䝁䅫睙求䍁䅁䅣求䡁䅉督療䝁䄴杢求䝁䅷杌杁䙁䅑䅡求䍁䅁䅕祂䝁䄸䅤求䝁䅍䅤灂䡁䅙党杁䡁䅍党湂䝁䄰党畂䡁䅑䅉睂䡁䅉睢㉂䝁䅫䅚求䡁䅍䅉穂䝁䅧杣灂䝁䄴睡杁䝁䅙兡獂䝁䄰督獁䍁䅁杙桂䝁䅣睚灂䝁䄴睚杁䡁䅍入穂䡁䅑党瑂䡁䅍䅌杁䝁䅙睢桂䝁䄰䅌杁䝁䅫杢浂䝁䅷兙あ䝁䅅杙獂䝁䅕䅌杁䝁䅅杢歂䍁䅁督ㅂ䡁䅍䅣求䝁䄴督灂䝁䄸杢杁䝁䅅杢歂䍁䅁杣求䡁䅑党畂䡁䅑兡療䝁䄴䅉睂䝁䅅睙牂䝁䅅睚灂䝁䄴睚杁䡁䅍睢獂䡁䅕䅤灂䝁䄸杢穂䍁䅁䅤療䍁䅁䅣祂䝁䄸䅤求䝁䅍䅤杁䝁䅣睢療䝁䅑督杁䡁䅑睢杁䝁䅕兌橂䝁䄸兢瑂䝁䅕杣橂䝁䅕䅌杁䝁䅍睢畂䡁䅍兤瑂䝁䅕杣杁䝁䅣睢療䝁䅑督獁䍁䅁䅣潂䝁䅅杣瑂䝁䅅睙求䡁䅕䅤灂䝁䅍兙獂䍁䅁兙畂䝁䅑䅉瑂䝁䅕䅚灂䝁䅍兙獂䍁䅁䅚求䡁䅙兡橂䝁䅕督獁䍁䅁兙畂䝁䅑䅉灂䝁䄴䅚ㅂ䡁䅍䅤祂䝁䅫兙獂䍁䅁兢桂䝁䄴兤浂䝁䅅睙あ䡁䅕杣灂䝁䄴睚杁䝁䄰兙祂䝁䅳党あ䡁䅍䅉ㅂ䝁䄴䅚求䡁䅉䅉あ䝁䅧党杁䙁䅍兒䉂䕁䅷兒䕂䍁䅁兑䩂䙁䅉䅌杁䕁䅉兖䍂䕁䅉䅔䙂䍁䅁睖卂䕁䅅䅕獁䍁䅁兑噂䙁䅑睔䍂䕁䅅睒獁䍁䅁兓畂䡁䅍䅤桂䡁䅁兙牂䍁䅷䅉桂䝁䄴䅚杁䕁䅳睢祂䡁䅉杤ㅂ䍁䅁杙祂䝁䅅杢歂䡁䅍杌杁䙁䅑䅡灂䡁䅍䅉穂䝁䅕睚瑂䝁䅕杢あ䍁䅁督求䝁䅷䅢穂䍁䅁兡あ䡁䅍䅉穂䝁䄸䅢ㅂ䡁䅑兡療䝁䄴督杁䡁䅑䅡祂䝁䄸兤湂䝁䅧䅉穂䡁䅕䅣睂䝁䅷入杁䝁䅑兡穂䡁䅑杣灂䝁䅉兤あ䝁䄸杣穂䍁䅷䅉桂䡁䅍䅉㍂䝁䅕䅢獂䍁䅁兙穂䍁䅁䅚灂䡁䅉党橂䡁䅑䅢㕂䍁䅁䅤療䍁䅁杚桂䝁䅉杣灂䝁䅍兙あ䝁䄸杣穂䍁䅷䅉療䡁䅉兡湂䝁䅫杢桂䝁䅷䅉求䡁䅅兤灂䡁䅁兢求䝁䄴䅤杁䝁䄰兙畂䡁䅕杚桂䝁䅍䅤ㅂ䡁䅉党祂䡁䅍䅌杁䝁䅍睢畂䡁䅑杣桂䝁䅍䅤杁䝁䄰兙畂䡁䅕杚桂䝁䅍䅤ㅂ䡁䅉党祂䡁䅍䅌杁䝁䅷睢湂䝁䅫督あ䝁䅫睙穂䍁䅁䅣桂䡁䅉䅤畂䝁䅕杣穂䍁䅷䅉桂䝁䄴䅚杁䝁䅕兌橂䝁䄸兢瑂䝁䅕杣橂䝁䅕睌浂䡁䅕䅢浂䝁䅫䅢獂䝁䄰党畂䡁䅑䅉療䡁䅁党祂䝁䅅䅤灂䝁䄸杢穂䍁䄴䅉啂䝁䅧党杁䝁䅍睢瑂䡁䅁兙畂䡁䅫䅉㍂䝁䅅督杁䝁䅫杢橂䝁䄸杣睂䝁䄸杣桂䡁䅑党歂䍁䅁兡畂䍁䅁免㕁䑁䅙䅍杁䝁䅅杢歂䍁䅁兡穂䍁䅁䅡求䝁䅅䅚硂䡁䅕兙祂䡁䅑党祂䝁䅕䅚杁䝁䅫杢杁䕁䅍䅡桂䡁䅉䅢療䡁䅑䅤求䍁䅷䅉佂䝁䄸杣あ䝁䅧䅉䑂䝁䅅杣療䝁䅷兡畂䝁䅅杌䅁䕁头䅁㑁䅁䅁睕求䝁䅍兤祂䝁䅫䅤㕂䍁䅁兙畂䝁䅑䅉䉂䝁䅷兙祂䝁䄰䅉呂䝁䅕杣㉂䝁䅫睙求䡁䅍䅁歃䅃䅁杭䅷䙁䅍党獂䝁䅕睙あ䍁䅁兔求䝁䅑兡橂䝁䅅䅢杁䕁䅧睢獂䝁䅑兡畂䝁䅣督杁䕁䅍睢祂䡁䅁睢祂䝁䅅䅤灂䝁䄸杢獁䍁䅁䅤潂䡁䅉睢ㅂ䝁䅣䅡杁䝁䅫䅤穂䍁䅁督ㅂ䝁䅉督灂䝁䅑兡桂䡁䅉兡求䡁䅍䅌杁䝁䄸䅣求䡁䅉兙あ䝁䅕督杁䝁䅍杣灂䡁䅑兡橂䝁䅅䅢杁䝁䅫䅢獂䝁䄴党穂䡁䅍䅉祂䝁䅕睙療䡁䅙党祂䡁䅫䅉潂䝁䄸督睂䝁䅫䅤桂䝁䅷督獁䍁䅁杣求䝁䅧兙楂䝁䅫䅢灂䡁䅑兙あ䝁䅫睢畂䍁䅁䅡療䡁䅍䅣灂䡁䅑兙獂䡁䅍䅌杁䝁䄸兤あ䡁䅁兙あ䝁䅫党畂䡁䅑䅉祂䝁䅕䅡桂䝁䅉兡獂䝁䅫䅤桂䡁䅑兡療䝁䄴䅉橂䝁䅷兡畂䝁䅫睙穂䍁䅷䅉桂䝁䄴䅚杁䝁䄸睙橂䡁䅕䅣桂䡁䅑兡療䝁䄴兙獂䍁䅁䅡求䝁䅅䅢あ䝁䅧䅉橂䝁䅕杢あ䝁䅕杣穂䍁䅁兡畂䍁䅁䅤潂䝁䅕䅉噂䝁䄴兡あ䝁䅕䅚杁䙁䅍䅤桂䡁䅑党穂䍁䄴䅉䩂䡁䅑䅉療䡁䅁党祂䝁䅅䅤求䡁䅍䅉灂䝁䄴䅉浂䝁䄸兤祂䍁䅁督求䝁䅣兢求䝁䄴䅤穂䑁䅯䅉䑂䡁䅉兡あ䝁䅫睙桂䝁䅷䅉䩂䝁䅷䅢畂䝁䅕督穂䍁䅁杕求䝁䅍睢㉂䝁䅕杣㕂䍁䅁䅓療䡁䅍䅣灂䡁䅑兙獂䍁䅷䅉卂䝁䅕䅡桂䝁䅉兡獂䝁䅫䅤桂䡁䅑兡療䝁䄴䅉䥂䝁䄸督睂䝁䅫䅤桂䝁䅷䅌杁䕁䄸兤あ䡁䅁兙あ䝁䅫党畂䡁䅑䅉卂䝁䅕䅡桂䝁䅉兡獂䝁䅫䅤桂䡁䅑兡療䝁䄴䅌杁䝁䅅杢歂䍁䅁睑療䝁䄴睙求䝁䄴䅤祂䝁䅅杌杁䙁䅑䅡求䍁䅁睑祂䝁䅫䅤灂䝁䅍兙獂䍁䅁兓獂䝁䅷杢求䡁䅍督杁䙁䅉党橂䝁䄸杤求䡁䅉入杁䕁䅧睢穂䡁䅁兡あ䝁䅅䅢杁䡁䅍党湂䝁䄰党畂䡁䅑䅉橂䝁䄸杢穂䝁䅫督あ䡁䅍䅉療䝁䅙䅉潂䝁䄸督睂䝁䅫䅤桂䝁䅷督杁䡁䅑䅡桂䡁䅑䅉睂䡁䅉睢㉂䝁䅫䅚求䍁䅁督求䡁䅉杤灂䝁䅍党穂䍁䅁杚療䡁䅉䅉潂䝁䅕兙祂䡁䅑䅉浂䝁䅅兡獂䡁䅕杣求䍁䅷䅉灂䝁䄴杚求䝁䅍䅤灂䝁䄸兤穂䍁䅁䅚灂䡁䅍党桂䡁䅍党獁䍁䅁杣求䡁䅍䅣灂䡁䅉兙あ䝁䄸杣㕂䍁䅁杚桂䝁䅫䅢ㅂ䡁䅉党杁䝁䅅杢歂䍁䅁䅣ㅂ䝁䅷兢療䝁䄴兙祂䡁䅫䅉歂䝁䅫督求䝁䅅督求䍁䅷䅉穂䡁䅕杣湂䝁䅕杣㕂䍁䅁杣求䡁䅅兤灂䡁䅉兡畂䝁䅣䅉睂䡁䅉睢獂䝁䄸杢湂䝁䅕䅚杁䡁䅉党橂䝁䄸杤求䡁䅉入獁䍁䅁杣求䝁䄴兙獂䍁䅁䅚灂䡁䅍党桂䡁䅍党獁䍁䅁杢求䡁䅕杣療䝁䅷睢湂䝁䅫睙桂䝁䅷䅉求䡁䅙党畂䡁䅑督獁䍁䅁兙畂䝁䅑䅉あ䡁䅉兙ㅂ䝁䄰兙畁䍁䅁䅖潂䝁䅕䅉卂䝁䅕䅡桂䝁䅉兡獂䝁䅫䅤桂䡁䅑兡療䝁䄴䅉䥂䝁䄸督睂䝁䅫䅤桂䝁䅷䅉穂䝁䅕睚瑂䝁䅕杢あ䍁䅁睢浂䝁䅙党祂䡁䅍䅉あ䝁䅧党祂䝁䅅䅣㕂䍁䅁兙畂䝁䅑䅉祂䝁䅕䅡桂䝁䅉兡獂䝁䅫䅤桂䡁䅑兡療䝁䄴䅉あ䡁䅉党桂䡁䅑兢求䝁䄴䅤穂䍁䅷䅉灂䝁䄴睙獂䡁䅕䅚灂䝁䄴睚杁䡁䅉党潂䝁䅅杙灂䝁䅷兡あ䝁䅅䅤灂䡁䅙党杁䡁䅍党祂䡁䅙兡橂䝁䅕督杁䝁䅙睢祂䍁䅁杙祂䝁䅅兡畂䍁䅁兙畂䝁䅑䅉穂䡁䅁兡畂䝁䅅䅢杁䝁䅍睢祂䝁䅑䅉灂䝁䄴条ㅂ䡁䅉兡求䡁䅍䅌杁䡁䅍䅤祂䝁䄸睡求䡁䅍䅌杁䝁䅅兢睂䡁䅕䅤桂䡁䅑兡療䝁䄴督獁䍁䅁杢求䡁䅕杣療䝁䅷睢湂䝁䅫睙桂䝁䅷䅉歂䝁䅫督療䡁䅉䅚求䡁䅉督獁䍁䅁睢祂䡁䅑䅡療䡁䅁党歂䝁䅫睙杁䝁䅍睢畂䝁䅑兡あ䝁䅫睢畂䡁䅍䅌杁䡁䅁党歂䝁䅫兙あ䡁䅉兡橂䍁䅁睙療䝁䄴睚求䝁䄴兡あ䝁䅅䅢杁䝁䄸杣杁䝁䅅睙硂䡁䅕兡祂䝁䅕䅚杁䝁䅑兡穂䝁䅅杙灂䝁䅷兡あ䝁䅫党穂䍁䅷䅉桂䝁䄴䅚杁䝁䅍兙畂䝁䅍党祂䍁䄴䅉啂䝁䅧党杁䕁䄸兤あ䡁䅁兙あ䝁䅫党畂䡁䅑䅉卂䝁䅕䅡桂䝁䅉兡獂䝁䅫䅤桂䡁䅑兡療䝁䄴䅉穂䝁䅕睚瑂䝁䅕杢あ䍁䅁睢睂䝁䅕杣桂䡁䅑党穂䍁䅁杣求䝁䅧兙楂䝁䅫䅢灂䡁䅑兙あ䝁䅫睢畂䍁䅁睙獂䝁䅫杢灂䝁䅍督杁䡁䅑䅡桂䡁䅑䅉睂䡁䅉睢㉂䝁䅫䅚求䍁䅁䅣潂䡁䅫督灂䝁䅍兙獂䍁䅷䅉療䝁䅍睙ㅂ䡁䅁兙あ䝁䅫睢畂䝁䅅䅢獁䍁䅁兙畂䝁䅑䅉穂䡁䅁党求䝁䅍䅡杁䡁䅉党潂䝁䅅杙灂䝁䅷兡あ䝁䅅䅤灂䝁䄸杢杁䡁䅁杣療䝁䅣杣桂䝁䄰督杁䝁䅅杢歂䍁䅁督求䡁䅉杤灂䝁䅍党穂䑁䅳䅉桂䝁䄴䅚杁䡁䅍䅣求䝁䅍兡桂䝁䅷兡㙂䝁䅕䅚杁䡁䅁杣療䝁䅣杣桂䝁䄰督獁䍁䅁督ㅂ䝁䅍䅡杁䝁䅅督杁䝁䅙兤畂䝁䅍䅤灂䝁䄸杢桂䝁䅷䅉睂䡁䅉睢湂䡁䅉兙瑂䡁䅍䅉浂䝁䄸杣杁䡁䅣睢祂䝁䅳䅉祂䝁䅕䅢桂䡁䅑党歂䍁䅁兡畂䝁䅯兤祂䝁䅫党穂䍁䅷䅉潂䝁䅅杢歂䍁䅁䅤潂䝁䅕杣桂䡁䅁入獁䍁䅁䅣療䡁䅍䅤瑁䝁䅍睢畂䝁䅍兤穂䡁䅍兡療䝁䄴䅉祂䝁䅕䅡桂䝁䅉兡獂䝁䅫䅤桂䡁䅑兡療䝁䄴䅌杁䡁䅁党歂䝁䅫兙あ䡁䅉兡橂䍁䅁兙畂䝁䅑䅉橂䝁䅅杢橂䝁䅕杣杁䡁䅉党潂䝁䅅杙灂䝁䅷兡あ䝁䅅䅤灂䝁䄸杢獁䍁䅁兙畂䝁䅑䅉桂䡁䅑䅡獂䝁䅕䅤灂䝁䅍䅉あ䡁䅉兙灂䝁䄴兡畂䝁䅣䅉穂䝁䅕杣㉂䝁䅫睙求䡁䅍杌杁䙁䅑䅡求䍁䅁睑療䝁䄴睙求䝁䄴䅤祂䝁䅅䅉穂䝁䅕睚瑂䝁䅕杢あ䍁䅁睢睂䝁䅕杣桂䡁䅑党穂䍁䅁兙畂䝁䅑䅉睂䡁䅉睢㉂䝁䅫䅚求䡁䅍䅉療䝁䅍睙ㅂ䡁䅁兙あ䝁䅫睢畂䝁䅅䅢杁䝁䅧党桂䝁䅷䅤潂䍁䅁睙求䝁䄴䅤求䡁䅉督獁䍁䅁䅤求䝁䅷党瑂䝁䅕䅚灂䝁䅍兡畂䝁䅕䅉睂䝁䅷兙あ䝁䅙睢祂䝁䄰督獁䍁䅁睢畂䡁䅍兡あ䝁䅕䅉橂䝁䅷兡畂䝁䅫睙穂䍁䅷䅉桂䝁䄴䅚杁䝁䅍睢畂䡁䅑杣桂䝁䅍䅤杁䡁䅍党祂䡁䅙兡橂䝁䅕督杁䝁䅅䅤杁䝁䅕兢睂䝁䅷睢㕂䝁䅕杣杁䡁䅣睢祂䝁䅳督灂䡁䅑党穂䍁䅁䅤潂䝁䅅䅤杁䝁䅑党獂䝁䅫杤求䡁䅉䅉療䝁䅍睙ㅂ䡁䅁兙あ䝁䅫睢畂䝁䅅䅢杁䝁䅧党桂䝁䅷䅤潂䍁䅁督求䡁䅉杤灂䝁䅍党穂䍁䅷䅉橂䝁䄸杢穂䡁䅕兢求䡁䅉䅉潂䝁䅕兙獂䡁䅑䅡獁䍁䅁䅣潂䡁䅫督灂䝁䅍兙獂䍁䅁䅤潂䝁䅕杣桂䡁䅁入獁䍁䅁兙畂䝁䅑䅉睂䡁䅉党㉂䝁䅕杢あ䝁䅫杤求䍁䅁睙桂䡁䅉党畁䍁䅁睕求䝁䅷党橂䡁䅑䅉乂䝁䅕䅚灂䝁䅍兙獂䍁䅁䅓療䝁䅷䅚灂䝁䄴睚穂䍁䅁睑療䡁䅉䅣療䡁䅉兙あ䝁䅫睢畂䍁䅁睤桂䡁䅍䅉浂䝁䄸兤畂䝁䅑党歂䍁䅁兡畂䍁䅁免㕁䑁䅫李杁䝁䅅杢歂䍁䅁兡穂䍁䅁䅡求䝁䅅䅚硂䡁䅕兙祂䡁䅑党祂䝁䅕䅚杁䝁䅫杢杁䕁䄰党橂䝁䅧兙畂䝁䅫睙穂䝁䅉兤祂䝁䅣䅌杁䙁䅁党畂䝁䄴督㕂䝁䅷杤桂䝁䄴兡桂䍁䄴䅁偂䅇䅁䅱䅧䙁䅍党獂䝁䅕睙あ䝁䅫杤求䍁䅁兓畂䡁䅍兤祂䝁䅅杢橂䝁䅕䅉䡂䡁䅉睢ㅂ䡁䅁䅌杁䕁䅫杢橂䍁䄴䅌杁䡁䅑睢湂䝁䅕䅤潂䝁䅕杣杁䡁䅣兡あ䝁䅧䅉灂䡁䅑督杁䡁䅍兤楂䡁䅍兡歂䝁䅫兙祂䝁䅫党穂䍁䅷䅉睂䡁䅉睢㉂䝁䅫䅚求䡁䅍䅉灂䝁䄴督ㅂ䡁䅉兙畂䝁䅍党杁䡁䅁杣療䝁䅑兤橂䡁䅑督杁䝁䅅杢歂䍁䅁督求䡁䅉杤灂䝁䅍党穂䍁䅁兡畂䍁䅁䅤潂䝁䅕䅉噂䝁䄴兡あ䝁䅕䅚杁䙁䅍䅤桂䡁䅑党穂䍁䄴䅉啂䝁䅧党杁䝁䅍睢瑂䡁䅁兙畂䡁䅫䅉療䡁䅁党祂䝁䅅䅤求䡁䅍䅉あ䝁䅧杣療䡁䅕睚潂䍁䅁杚療䡁䅕杣杁䡁䅍党湂䝁䄰党畂䡁䅑督㙁䍁䅁睕あ䝁䅅杢歂䝁䅅杣歂䍁䅁睑療䝁䄰兢求䡁䅉睙灂䝁䅅䅢杁䕁䅷兡畂䝁䅕督獁䍁䅁睕あ䝁䅅杢歂䝁䅅杣歂䍁䅁䅕求䡁䅉督療䝁䄴兙獂䍁䅁䅔灂䝁䄴党穂䍁䅷䅉䙂䍁䅙睕杁䕁䅷兡畂䝁䅕督獁䍁䅁兙畂䝁䅑䅉䩂䝁䄴杤求䡁䅍䅤瑂䝁䅕杢あ䡁䅍杌杁䕁䅫䅤杁䝁䄸杚浂䝁䅕杣穂䍁䅁睙桂䡁䅍兤桂䝁䅷䅤㕂䍁䅁兡畂䡁䅍兤祂䝁䅅杢橂䝁䅕䅉睂䡁䅉睢歂䡁䅕睙あ䡁䅍䅉あ䝁䅧兙あ䍁䅁睙療䡁䅙党祂䡁䅍䅉あ䝁䅧党杁䝁䅙兡畂䝁䅅杢橂䝁䅫兙獂䍁䅁睙療䝁䄴督求䡁䅅兤求䝁䄴睙求䡁䅍䅉療䝁䅙䅉求䝁䄰䅣獂䝁䄸入求䝁䅕䅉灂䝁䄴条ㅂ䡁䅉兡求䡁䅍䅉灂䝁䄴䅉あ䝁䅧党杁䝁䅍睢ㅂ䡁䅉督求䍁䅁睢浂䍁䅁党瑂䡁䅁䅢療䡁䅫兢求䝁䄴䅤杁䝁䅅杢歂䍁䅁杙療䝁䅑兡獂䡁䅫䅉灂䝁䄴条ㅂ䡁䅉入杁䝁䅅杢歂䍁䄸睢祂䍁䅁䅣祂䝁䄸䅣求䡁䅉䅤㕂䍁䅁䅚桂䝁䄰兙湂䝁䅕䅉あ䝁䄸䅉桂䍁䅁䅤潂䝁䅫杣歂䍁䅁䅣桂䡁䅉䅤㕂䑁䅳䅉睂䡁䅉睢睂䝁䅕杣あ䡁䅫䅉灂䝁䄴督ㅂ䡁䅉兙畂䝁䅍党杁䡁䅁杣療䝁䅑兤橂䡁䅑督獁䍁䅁睤潂䝁䅫睙潂䍁䅁睙療䡁䅙党祂䡁䅍䅉あ䝁䅧党杁䝁䅅睙橂䝁䅫䅚求䝁䄴䅤桂䝁䅷䅉獂䝁䄸督穂䍁䅁睢浂䍁䅁兙畂䍁䅁兡畂䡁䅍兤祂䝁䅕䅚婁䡉䅍䅉祂䝁䅕兙獂䍁䅁䅣祂䝁䄸䅣求䡁䅉䅤㕂䍁䅷䅉睂䝁䅕杣穂䝁䄸杢桂䝁䅷䅉睂䡁䅉睢睂䝁䅕杣あ䡁䅫䅌杁䝁䅅杢歂䍁䄸睢祂䍁䅁党桂䡁䅉杢灂䝁䄴睚穂䍁䅁䅚ㅂ䝁䅕䅉あ䝁䄸䅉あ䝁䅧党杁䡁䅁杣療䡁䅁党祂䡁䅑入湁䡁䅍䅉獂䝁䄸督穂䑁䅳䅉桂䝁䄴䅚杁䝁䅙䅢療䝁䄸䅚杁䝁䅫杢穂䡁䅕杣桂䝁䄴睙求䍁䅁䅣祂䝁䄸䅚ㅂ䝁䅍䅤穂䍁䄴䅉啂䝁䅧党杁䝁䅍睢瑂䡁䅁兙畂䡁䅫䅉桂䝁䅷督療䍁䅁兡畂䡁䅙党穂䡁䅑督杁䝁䅫杢杁䝁䅙兡㑂䝁䅕䅚杁䝁䅫杢橂䝁䄸兢求䍁䅁兡畂䡁䅙党穂䡁䅑兢求䝁䄴䅤穂䍁䅁兙畂䝁䅑䅉橂䝁䄸兢瑂䝁䅕杣橂䝁䅫兙獂䍁䅁兢療䡁䅉䅤湂䝁䅅睚求䍁䅁䅢療䝁䅅杢穂䍁䅷䅉桂䡁䅍䅉㍂䝁䅕䅢獂䍁䅁兙穂䍁䅁党硂䡁䅕兡あ䡁䅫䅉穂䝁䅕睙ㅂ䡁䅉兡あ䝁䅫党穂䍁䅷䅉穂䝁䅧睢祂䡁䅑兌あ䝁䅕杣瑂䍁䅁兡畂䡁䅙党穂䡁䅑兢求䝁䄴䅤穂䍁䅷䅉桂䝁䄴䅚杁䝁䅅䅢あ䝁䅕杣畂䝁䅅䅤灂䡁䅙党杁䝁䅫杢㉂䝁䅕督あ䝁䄰党畂䡁䅑督獁䍁䅁兙畂䝁䅑䅉療䡁䅑䅡求䡁䅉䅉灂䝁䄴杤求䡁䅍䅤瑂䝁䅕杢あ䡁䅍杌杁䕁䅫䅤杁䝁䄸杚浂䝁䅕杣穂䍁䅁兡あ䡁䅍䅉灂䝁䄴督ㅂ䡁䅉兙畂䝁䅍党杁䡁䅁杣療䝁䅑兤橂䡁䅑督杁䝁䅅杢歂䍁䅁督求䡁䅉杤灂䝁䅍党穂䍁䅁䅤療䍁䅁杙ㅂ䡁䅍兡畂䝁䅕督穂䝁䅕督獁䍁䅁杢療䝁䄴兌睂䡁䅉睢浂䝁䅫䅤杁䝁䄸杣湂䝁䅅杢灂䡁䅯兙あ䝁䅫睢畂䡁䅍䅌杁䝁䅷睢橂䝁䅅䅢杁䝁䅣睢㉂䝁䅕杣畂䝁䄰党畂䡁䅑䅉桂䝁䅣党畂䝁䅍兡求䡁䅍䅌杁䝁䅅杢歂䍁䅁兡畂䝁䅑兡㉂䝁䅫䅚ㅂ䝁䅅䅢穂䍁䅁䅤潂䡁䅉睢ㅂ䝁䅣䅡杁䝁䅫杢歂䝁䅕䅣求䝁䄴䅚求䝁䄴䅤杁䡁䅉党あ䝁䅅兡獂䍁䅁兙湂䝁䅕杢あ䡁䅍䅉桂䝁䄴䅚杁䡁䅣䅡療䝁䅷党穂䝁䅅䅢求䍁䅁睚求䝁䄴党祂䝁䅅䅢杁䝁䅅睚求䝁䄴䅤穂䍁䄴䅉呂䝁䅕䅢求䝁䅍䅤灂䡁䅙党杁䕁䅫杢穂䡁䅕杣桂䝁䄴睙求䍁䅁睒祂䝁䄸兤睂䍁䅷䅉䩂䝁䄴睙畁䍁䅁睤桂䡁䅍䅉浂䝁䄸兤畂䝁䅑党歂䍁䅁兡畂䍁䅁免㕁䑁䅉李杁䝁䅅杢歂䍁䅁兡穂䍁䅁䅡求䝁䅅䅚硂䡁䅕兙祂䡁䅑党祂䝁䅕䅚杁䝁䅫杢杁䕁䅉杣桂䝁䄴睙潂䡁䅙兡獂䝁䅷党獁䍁䅁杔求䡁䅣䅉䭂䝁䅕杣穂䝁䅕入畁䅁䅁剸䅙䍁䅙䅁呂䝁䅕䅢浂䍁䄰睕あ䝁䄸杣桂䝁䅣党杁䙁䅉兒䩂䙁䅑督䅁䵁䡕䅁䵂䅁䅁睕求䝁䄰兡橂䝁䄸杢歂䡁䅕睙あ䝁䄸杣杁䕁䄰兙あ䝁䅕杣灂䝁䅅䅢穂䍁䅁兙畂䝁䅑䅉䙂䡁䅅兤灂䡁䅁兢求䝁䄴䅤䅁佁䝙䅁敁䅁䅁睕求䝁䄰兡橂䝁䄸杢歂䡁䅕睙あ䝁䄸杣穂䅁䅁䅰䅙䙁䅙䅁呂䝁䅕兢灂䝁䅍睢畂䝁䅑兤橂䡁䅑睢祂䡁䅍䅉桂䝁䄴䅚杁䙁䅍党瑂䝁䅫睙療䝁䄴䅚ㅂ䝁䅍䅤療䡁䅉䅉䙂䡁䅅兤灂䡁䅁兢求䝁䄴䅤䅁䡁䝳䅁㑄睃䅁睕求䝁䄰䅣祂䝁䅅䅉療䡁䅁党祂䝁䅅䅤求䡁䅍䅉桂䡁䅍䅉桂䝁䄴䅉求䝁䄴党祂䝁䅣入杁䝁䅫杢浂䡁䅉兙穂䡁䅑杣ㅂ䝁䅍䅤ㅂ䡁䅉党杁䝁䅍睢瑂䡁䅁兙畂䡁䅫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呂䝁䅕兢睂䡁䅉兙杁䕁䅍兙獂䝁䅫杚療䡁䅉杢灂䝁䅅䅌杁䙁䅍党瑂䡁䅁杣桂䍁䅁䅖求䡁䅧兙穂䍁䅁兖あ䝁䅫䅢灂䡁䅑兡求䡁䅍䅌杁䝁䅅杢歂䍁䅁睕求䝁䄰䅣祂䝁䅅䅉䩂䝁䄴杚祂䝁䅅督あ䡁䅉兤橂䡁䅑兤祂䝁䅕杌杁䙁䅑䅡求䍁䅁睕求䝁䄰䅣祂䝁䅅䅉䑂䝁䅅䅢灂䝁䅙睢祂䝁䄴兡桂䍁䅁督求䝁䅣兢求䝁䄴䅤杁䡁䅁杣療䡁䅙兡歂䝁䅕督杁䝁䅕䅢求䝁䅍䅤祂䝁䅫睙杁䡁䅍党祂䡁䅙兡橂䝁䅕督㝁䍁䅁兙畂䝁䅑䅉畂䝁䅅䅤ㅂ䡁䅉兙獂䍁䅁睚桂䡁䅍䅉穂䝁䅕杣㉂䝁䅫睙求䡁䅍䅉あ䝁䄸䅉呂䝁䅅杢杁䕁䅑兡求䝁䅣睢杁䕁䅍睢ㅂ䝁䄴䅤㕂䍁䄴䅉䉂䡁䅍䅉療䝁䅙䅉䕂䝁䅕睙求䝁䄰杙求䡁䅉䅉穁䑁䅅䅌杁䑁䅉䅍祁䑁䅍䅌杁䝁䅫䅤杁䝁䄸杚浂䝁䅕杣求䝁䅑䅉求䝁䅷党橂䡁䅑杣灂䝁䅍䅉穂䝁䅕杣㉂䝁䅫睙求䡁䅍䅉あ䝁䄸䅉桂䡁䅁䅣祂䝁䄸䅥灂䝁䄰兙あ䝁䅕䅢㕂䍁䅁睍畁䑁䅙䅉瑂䝁䅫䅢獂䝁䅫睢畂䍁䅁䅣療䡁䅁兤獂䝁䅅䅤灂䝁䄸杢杁䝁䅅杢歂䍁䅁杢桂䡁䅑兤祂䝁䅅䅢杁䝁䅣兙穂䍁䅁督求䡁䅉杤灂䝁䅍党穂䍁䅁䅤療䍁䅁兙睂䡁䅁杣療䡁䅧兡瑂䝁䅅䅤求䝁䅷入杁䑁䅍杌穁䍁䅁兢灂䝁䅷䅢灂䝁䄸杢杁䡁䅁睢睂䡁䅕䅢桂䡁䅑兡療䝁䄴䅉あ䝁䅧兙あ䍁䅁睙療䡁䅙党祂䡁䅍䅉ぁ䍁䅷免睁䑁䅁䅉穂䡁䅅兤桂䡁䅉党杁䝁䄰兡獂䝁䅕督畁䍁䅁䅖潂䝁䅫督杁䡁䅍党湂䝁䄰党畂䡁䅑䅉療䡁䅣杢穂䍁䅁兙畂䝁䅑䅉療䡁䅁党祂䝁䅅䅤求䡁䅍䅉桂䍁䅁杢桂䡁䅑兤祂䝁䅅䅢杁䝁䅣兙穂䍁䅁䅚灂䡁䅍䅤祂䝁䅫杙ㅂ䡁䅑兡療䝁䄴䅌杁䡁䅑杣桂䝁䄴督瑂䝁䅫督穂䝁䅫睢畂䍁䅷䅉桂䝁䄴䅚杁䡁䅍䅤療䡁䅉兙湂䝁䅕䅉穂䡁䅫督あ䝁䅕兢杁䡁䅑䅡桂䡁䅑䅉穂䡁䅕䅣睂䝁䅷兡求䡁䅍䅉畂䝁䅅䅤ㅂ䡁䅉兙獂䍁䅁睚桂䡁䅍杌杁䕁䅅督杁䝁䄸杚杁䕁䅑党橂䝁䅕兢楂䝁䅕杣杁䑁䅍免獁䍁䅁杍睁䑁䅉睍獁䍁䅁兡あ䍁䅁督求䡁䅉杤求䡁䅍䅉桂䍁䅁䅣療䡁䅁兤獂䝁䅅䅤灂䝁䄸杢杁䝁䄸杚杁䑁䅉免杁䝁䄰兡獂䝁䅷兡療䝁䄴䅉橂䝁䄸杤求䡁䅉兡畂䝁䅣䅉桂䝁䄴䅉桂䡁䅉党桂䍁䅁睢浂䍁䅁杍ぁ䍁䅷䅍睁䑁䅁䅉穂䡁䅅兤桂䡁䅉党杁䝁䄰兡獂䝁䅕督畁䍁䅁䅖潂䝁䅕䅉呂䝁䅕兢睂䡁䅉兙杁䙁䅑党㑂䝁䅅督杁䙁䅕䅤灂䝁䅷兡あ䝁䅫党穂䍁䅁督求䝁䅣兢求䝁䄴䅤杁䝁䅕杢湂䝁䅅睚求䡁䅍䅉灂䝁䄴䅉あ䝁䅧党杁䡁䅉党湂䡁䅕䅢桂䡁䅑党歂䍁䅁党獂䝁䅕睙あ䡁䅉兡橂䝁䅫䅤㕂䍁䅁䅤祂䝁䅅杢穂䝁䄰兡穂䡁䅍兡療䝁䄴䅉桂䝁䄴䅚杁䝁䅑兡穂䡁䅑杣灂䝁䅉兤あ䝁䅫睢畂䍁䄴䅉䉂䡁䅍䅉療䝁䅙䅉䕂䝁䅕睙求䝁䄰杙求䡁䅉䅉穁䑁䅅䅌杁䑁䅉䅍祁䑁䅍䅌杁䝁䅫䅤穂䍁䅁䅤祂䝁䅅杢穂䝁䄰兡穂䡁䅍兡療䝁䄴䅉穂䡁䅫督あ䝁䅕兢杁䝁䅫杢橂䝁䅷兤歂䝁䅕䅚杁䑁䅅䅏獁䑁䅉兏㑁䍁䅁睙灂䡁䅉睙ㅂ䝁䅫䅤杁䝁䄰兡獂䝁䅕督杁䝁䄸杚杁䡁䅑杣桂䝁䄴督瑂䝁䅫督穂䝁䅫睢畂䍁䅁䅢灂䝁䄴党穂䑁䅳䅉硁䍁䅷杍ㅁ䑁䅣䅉あ䡁䅉兙畂䡁䅍兢灂䡁䅍督灂䝁䄸杢杁䝁䅅杢歂䍁䅁䅚灂䡁䅍䅤祂䝁䅫杙ㅂ䡁䅑兡療䝁䄴䅉穂䡁䅕杙穂䡁䅑兙あ䝁䅫睢畂䡁䅍睏杁䝁䅫杢あ䝁䅕杣橂䝁䄸杢畂䝁䅕睙あ䝁䅫睢畂䍁䅁䅤療䍁䅁免㍁䑁䅍䅉あ䝁䅧兡祂䝁䅑兌睂䝁䅅杣あ䡁䅫䅉湂䝁䅕杢求䡁䅉兙あ䝁䅫睢畂䍁䅁杚桂䝁䅍兡獂䝁䅫䅤灂䝁䅕督杁䡁䅑睢あ䝁䅅䅢灂䝁䄴睚杁䑁䅕䅎獁䑁䅉睎㍁䍁䅁兔塂䑁䅳䅉桂䝁䄴䅚杁䝁䅑兡穂䡁䅑杣灂䝁䅉兤あ䝁䅫睢畂䍁䅁督㕂䡁䅍䅤求䝁䄰䅉灂䝁䄴睙獂䡁䅕䅚求䝁䅑䅉桂䡁䅁䅣祂䝁䄸䅥灂䝁䄰兙あ䝁䅕䅢㕂䍁䅁䅎畁䑁䅁䅉瑂䝁䅫䅢獂䝁䅫睢畂䍁䅁䅣療䝁䅫杢あ䡁䅍䅉療䝁䅙䅉歂䝁䅕䅢灂䡁䅙党祂䡁䅫䅉桂䝁䄴䅚杁䝁䅍睢畂䡁䅍兡穂䡁䅑党歂䍁䅁睢浂䍁䅁免祁䑁䅕䅌硁䑁䅅李杁䝁䄰兡獂䝁䅕督杁䝁䄸杚杁䝁䄸杤求䡁䅉䅡求䝁䅅䅚杁䝁䅅杢歂䍁䅁兤畂䝁䅑党祂䝁䅣杣療䡁䅕杢歂䍁䅁䅢灂䝁䄴党穂䍁䄴䅉啂䝁䅧党杁䙁䅍党瑂䡁䅁杣桂䍁䅁兓畂䝁䅙杣桂䡁䅍䅤祂䡁䅕睙あ䡁䅕杣求䍁䅁督求䝁䅣兢求䝁䄴䅤杁䝁䅑党㉂䝁䅕䅢療䡁䅁督獁䍁䅁杙ㅂ䝁䅫䅢歂䡁䅍䅌杁䝁䄸䅣求䡁䅉兙あ䝁䅕督獁䍁䅁兙畂䝁䅑䅉灂䝁䄴杤求䡁䅍䅤穂䍁䅁兡畂䍁䅁党畂䝁䅕杣湂䡁䅫䅉灂䝁䄴杚祂䝁䅅督あ䡁䅉兤橂䡁䅑兤祂䝁䅕䅉あ䝁䄸䅉潂䝁䅕䅢睂䍁䅁党畂䝁䅅杙獂䝁䅕䅉あ䝁䅧党杁䝁䅕杢求䡁䅉睚㕂䍁䅁䅤祂䝁䅅杢穂䝁䅫䅤灂䝁䄸杢杁䝁䅫杢杁䕁䄴睢祂䡁䅑䅡杁䕁䅅兢求䡁䅉兡橂䝁䅅杢杁䝁䄰兙祂䝁䅳党あ䡁䅍䅉桂䝁䄴䅚杁䡁䅣睢祂䝁䅷䅚㍂䝁䅫䅚求䍁䄴䅉啂䝁䅧党杁䝁䅍睢瑂䡁䅁兙畂䡁䅫䅉㍂䝁䅅督杁䝁䅙睢祂䝁䄰党祂䝁䅷入杁䝁䅳杢療䡁䅣杢杁䝁䅅督杁䙁䅍党瑂䡁䅁杣桂䍁䅁兒畂䝁䅕杣湂䡁䅫䅉桂䝁䄴䅚杁䝁䅍䅡桂䝁䄴睚求䝁䅑䅉灂䡁䅑督杁䝁䄴兙瑂䝁䅕䅉あ䝁䄸䅉呂䝁䅕兢睂䡁䅉兙杁䝁䅫杢杁䕁䄰兙㕂䍁䅁杍睁䑁䅉睍畁䍁䅁睕求䝁䄰䅣祂䝁䅅䅉㍂䝁䅅督杁䝁䅫杢橂䝁䄸杣睂䝁䄸杣桂䡁䅑党歂䍁䅁兡畂䍁䅁免㕁䑁䅫李杁䝁䅅杢歂䍁䅁兡穂䍁䅁杙桂䡁䅍党歂䍁䅁兡畂䍁䅁睕桂䝁䄴䅉䕂䝁䅫党湂䝁䄸䅌杁䕁䅍兙獂䝁䅫杚療䡁䅉杢灂䝁䅅杌䅁䙁奁䅁祄兄䅁睕求䝁䄰䅤求䝁䅍䅡杁䕁䅍睢祂䡁䅁睢祂䝁䅅䅤灂䝁䄸杢杁䝁䅑党穂䝁䅫睚畂䡁䅍䅌杁䝁䅑党㉂䝁䅕䅢療䡁䅁督獁䍁䅁兢桂䝁䄴兤浂䝁䅅睙あ䡁䅕杣求䡁䅍䅌杁䝁䅅杢歂䍁䅁兢桂䡁䅉睡求䡁䅑督杁䝁䅅杢桂䝁䅷睢湂䍁䅁兙畂䝁䅑䅉瑂䝁䅫䅥求䝁䅑兌穂䝁䅫睚畂䝁䅅䅢杁䡁䅍党瑂䝁䅫睙療䝁䄴䅚ㅂ䝁䅍䅤療䡁䅉䅉桂䝁䄴䅚杁䝁䅅䅚㉂䝁䅅杢橂䝁䅕䅚杁䝁䅅䅢湂䝁䄸杣灂䡁䅑䅡瑂䡁䅍杌杁䕁䅫䅤杁䡁䅁杣療䡁䅙兡歂䝁䅕督杁䡁䅍兡湂䝁䄴兙獂䍁䅁兡畂䡁䅑党湂䡁䅉兡あ䡁䅫䅉睂䡁䅉睢歂䡁䅕睙あ䡁䅍䅌杁䝁䅫杢橂䝁䅷兤歂䝁䅫杢湂䍁䅁兙杁䡁䅁睢祂䡁䅑杚療䝁䅷兡療䍁䅁睢浂䍁䅁睢睂䡁䅑兡橂䝁䅅䅢杁䝁䅑兙あ䝁䅅䅉橂䝁䄸兢瑂䡁䅕杢灂䝁䅍兙あ䝁䅫睢畂䡁䅍䅉桂䝁䄴䅚杁䡁䅙兡歂䝁䅕睢杁䡁䅑杣桂䝁䄴督睂䝁䄸杣あ䍁䅁䅣祂䝁䄸䅚ㅂ䝁䅍䅤穂䍁䅁兤穂䝁䅕䅚杁䝁䅫杢杁䡁䅙兙祂䝁䅫睢ㅂ䡁䅍䅉灂䝁䄴杚祂䝁䅅督あ䡁䅉兤橂䡁䅑兤祂䝁䅕䅌杁䝁䅅杢歂䍁䅁兡畂䝁䅑兤穂䡁䅑杣灂䝁䅅䅢杁䝁䅅䅣睂䝁䅷兡橂䝁䅅䅤灂䝁䄸杢穂䑁䅳䅉桂䍁䅁䅣療䡁䅉䅤浂䝁䄸䅢灂䝁䄸䅉療䝁䅙䅉灂䝁䄴䅤求䝁䅣杣桂䡁䅑党歂䍁䅁睙灂䡁䅉睙ㅂ䝁䅫䅤穂䍁䅁杚療䡁䅉䅉歂䝁䅅䅤桂䍁䅁睙求䝁䄴䅤求䡁䅉督獁䍁䅁党畂䡁䅑党祂䡁䅁杣灂䡁䅍党杁䝁䄴党あ䡁䅣睢祂䝁䅳督獁䍁䅁䅣桂䡁䅍督灂䡁䅙党杁䝁䄸䅣あ䝁䅫睙桂䝁䅷䅉畂䝁䅕䅤㍂䝁䄸杣牂䡁䅍䅌杁䡁䅣兡祂䝁䅕䅢求䡁䅍督杁䝁䅉兙穂䝁䅕䅉穂䡁䅑兙あ䝁䅫睢畂䍁䅁睢睂䡁䅑兡橂䝁䅅䅢杁䡁䅑杣桂䝁䄴督橂䝁䅕兡㉂䝁䅕杣穂䍁䅷䅉桂䝁䄴䅚杁䝁䅧兡湂䝁䅧兌穂䡁䅁党求䝁䅑䅉灂䝁䄴䅤求䡁䅉杚桂䝁䅍党杁䝁䅅䅣睂䝁䅷兡橂䝁䅅䅤灂䝁䄸杢穂䑁䅳䅉桂䝁䄴䅚杁䡁䅙兡歂䝁䅕睢杁䡁䅁杣療䝁䅑兤橂䡁䅑督杁䝁䅙睢祂䍁䅁杙祂䝁䄸兙歂䝁䅍兙穂䡁䅑䅉桂䡁䅁䅣獂䝁䅫睙桂䡁䅑兡療䝁䄴督獁䍁䅁兙穂䍁䅁睤求䝁䅷䅢杁䝁䅅督杁䡁䅙兡歂䝁䅕睢瑁䝁䄸杤求䡁䅉兌䩂䙁䅁䅉あ䝁䅕睙潂䝁䄴睢獂䝁䄸睚㕂䍁䅁杚療䡁䅉䅉睂䡁䅉睢浂䝁䅕督穂䝁䅫睢畂䝁䅅䅢杁䝁䅅兤歂䝁䅫睢杁䡁䅙兡歂䝁䅕睢杁䝁䅅䅣睂䝁䅷兡橂䝁䅅䅤灂䝁䄸杢穂䍁䄴䅉啂䝁䅧党杁䝁䅍睢瑂䡁䅁兙畂䡁䅫䅉療䝁䅙杚求䡁䅉督杁䡁䅁杣療䡁䅑党橂䡁䅑兡療䝁䄴䅉睂䡁䅉睢歂䡁䅕睙あ䡁䅍䅌杁䡁䅍兤橂䝁䅧䅉桂䡁䅍䅉浂䝁䅫䅢あ䝁䅕杣杁䝁䅅杢歂䍁䅁䅤求䡁䅉兢灂䝁䄴兙あ䝁䅫睢畂䍁䅁䅚求䡁䅙兡橂䝁䅕督杁䡁䅑䅡桂䡁䅑䅉桂䡁䅉党杁䝁䅫杢あ䝁䅕睚祂䝁䅅䅤求䝁䅑䅉㍂䝁䅫䅤潂䍁䅁䅤潂䝁䅕䅉あ䡁䅉兙畂䡁䅍兡求䝁䄴䅤杁䡁䅙睢獂䡁䅑兙湂䝁䅕䅉穂䡁䅕䅣睂䡁䅉党穂䡁䅍睢祂䍁䅁䅚求䡁䅙兡橂䝁䅕督獁䍁䅁睤潂䝁䅫睙潂䍁䅁䅣祂䝁䄸䅤求䝁䅍䅤杁䝁䅕䅢求䝁䅍䅤祂䝁䄸杢灂䝁䅍䅉穂䡁䅫督あ䝁䅕兢穂䍁䅁杚祂䝁䄸兢杁䡁䅙睢獂䡁䅑兙湂䝁䅕䅉穂䡁䅁兡牂䝁䅕督㝁䍁䅁兙畂䝁䅑䅉穂䝁䅕杢穂䝁䅫杢湂䍁䅁䅣祂䝁䄸䅚ㅂ䝁䅍䅤穂䍁䅁睙療䝁䄰䅣祂䝁䅫督灂䝁䄴睚杁䝁䅅䅉睂䝁䄸杣あ䝁䅙睢獂䝁䅫睢杁䝁䄸杚杁䡁䅍䅣求䝁䅍兡桂䝁䅷兡㙂䝁䅕䅚杁䡁䅉兙歂䝁䅫睢杁䝁䅙杣求䡁䅅兤求䝁䄴睙㕂䍁䅁䅣祂䝁䄸䅚ㅂ䝁䅍䅤穂䍁䅁兤穂䝁䅕䅚杁䝁䅫杢杁䡁䅙兙祂䝁䅫睢ㅂ䡁䅍䅉灂䝁䄴䅚ㅂ䡁䅍䅤祂䝁䅫兙獂䍁䅷䅉瑂䝁䅕䅚灂䝁䅍兙獂䍁䅷䅉桂䝁䄴䅚杁䝁䅍睢瑂䝁䄰兤畂䝁䅫睙桂䡁䅑兡療䝁䄴督杁䝁䅅䅣睂䝁䅷兡橂䝁䅅䅤灂䝁䄸杢穂䍁䅷䅉桂䡁䅍䅉㍂䝁䅕䅢獂䍁䅁兙穂䍁䅁督睂䝁䅕睙灂䝁䅅䅢灂䡁䅯党歂䍁䅁督求䝁䄴督灂䝁䄴睚杁䡁䅁杣療䝁䅑兤橂䡁䅑督畁䍁䅁兓畂䍁䅁兙歂䝁䅑兡あ䝁䅫睢畂䍁䅷䅉灂䡁䅑䅉睂䡁䅉睢㉂䝁䅫䅚求䡁䅍䅉穂䡁䅣兡あ䝁䅍䅡灂䝁䄴睚杁䡁䅙睢獂䡁䅑兙湂䝁䅕䅉祂䝁䅕睚ㅂ䝁䅷兙あ䝁䄸杣穂䍁䅷䅉橂䝁䄸兢楂䝁䅫杢桂䡁䅑兡療䝁䄴䅉穂䡁䅣兡あ䝁䅍䅡灂䝁䄴睚杁䝁䅅杢歂䍁䅁䅢灂䝁䄴党桂䡁䅉䅉祂䝁䅕睚ㅂ䝁䅷兙あ䝁䄸杣穂䍁䅷䅉穂䝁䄰兙祂䡁䅑䅉祂䝁䅕睚ㅂ䝁䅷兙あ䝁䄸杣穂䍁䅷䅉灂䡁䅍睢獂䝁䅅䅤求䝁䅑䅉穂䡁䅣兡あ䝁䅍䅡求䡁䅍䅌杁䝁䅅杢歂䍁䅁睤灂䡁䅉党獂䝁䅕督穂䍁䅁睙潂䝁䅅杣湂䝁䅫杢湂䍁䅁杣求䝁䅷兙あ䝁䅕䅚杁䡁䅁杣療䝁䅑兤橂䡁䅑督畁䍁䅁杒ㅂ䡁䅉䅤潂䝁䅕杣獁䍁䅁兡あ䍁䅁睢浂䝁䅙党祂䡁䅍䅉睂䝁䄸杣あ䝁䅙睢獂䝁䅫睢杁䝁䄸杚杁䕁䅫睢啂䍁䅁督療䝁䅷兤あ䝁䅫睢畂䡁䅍䅌杁䡁䅍兤橂䝁䅧䅉桂䡁䅍䅉瑂䝁䄸䅚ㅂ䝁䅷党穂䍁䅷䅉湂䝁䅅䅤求䡁䅣兙㕂䡁䅍䅌杁䡁䅉睢ㅂ䡁䅑党祂䡁䅍䅌杁䝁䅅杢歂䍁䅁睙療䝁䄴杢求䝁䅍䅤求䝁䅑䅉穂䝁䅕杣㉂䝁䅫睙求䡁䅍睏杁䝁䅅杢歂䍁䅁䅣療䡁䅉䅤浂䝁䄸䅢灂䝁䄸䅉療䝁䅙䅉橂䝁䄸杢畂䝁䅕睙あ䝁䅕䅚杁䡁䅍党祂䡁䅙兡橂䝁䅕督獁䍁䅁兡畂䝁䅍䅢ㅂ䝁䅑兡畂䝁䅣䅉㍂䝁䅫杣求䝁䅷党穂䡁䅍䅉橂䝁䄸杢畂䝁䅕睙あ䝁䅫杤灂䡁䅑入杁䝁䅅杢歂䍁䅁睙獂䝁䄸兤歂䍁䄰杙桂䡁䅍党歂䍁䅁督求䡁䅉杤灂䝁䅍党穂䍁䅁杚療䡁䅉䅉灂䝁䄴䅚ㅂ䡁䅍䅤祂䝁䅫兙獂䍁䅷䅉瑂䝁䅕䅚灂䝁䅍兙獂䍁䅁兙畂䝁䅑䅉橂䝁䄸兢瑂䡁䅕杢灂䝁䅍兙あ䝁䅫睢畂䡁䅍䅉桂䡁䅁䅣獂䝁䅫睙桂䡁䅑兡療䝁䄴督畁䍁䅁䅖潂䝁䅕䅉橂䝁䄸兢睂䝁䅅杢㕂䍁䅁督求䡁䅉杤求䡁䅍䅉療䡁䅉兡湂䝁䅫杢桂䝁䅷䅉求䡁䅅兤灂䡁䅁兢求䝁䄴䅤杁䝁䄰兙畂䡁䅕杚桂䝁䅍䅤ㅂ䡁䅉党祂䡁䅍䅉桂䝁䄴䅚杁䝁䅫杢歂䡁䅕督あ䡁䅉兡桂䝁䅷䅉求䝁䄴䅚瑁䝁䄰兙祂䝁䅳党あ䡁䅍杌杁䕁䅫䅤杁䡁䅍党獂䝁䅷督杁䝁䅫䅤穂䍁䅁䅣祂䝁䄸䅚ㅂ䝁䅍䅤穂䍁䅁䅚灂䡁䅉党橂䡁䅑䅢㕂䍁䅷䅉桂䡁䅍䅉㍂䝁䅕䅢獂䍁䅁兙穂䍁䅁䅤潂䡁䅉睢ㅂ䝁䅣䅡杁䝁䅫杢歂䝁䅕䅣求䝁䄴䅚求䝁䄴䅤杁䡁䅍兙獂䝁䅕督杁䡁䅉党睂䡁䅉党穂䝁䅕杢あ䝁䅅䅤灂䡁䅙党杁䝁䅙兡祂䝁䄰督杁䝁䅅杢歂䍁䅁兡畂䝁䅑党睂䝁䅕杢歂䝁䅕杢あ䍁䅁䅚灂䡁䅍䅤祂䝁䅫杙ㅂ䡁䅑睢祂䡁䅍䅉灂䝁䄴䅉䉂䡁䅍兡桂䍁䄰䅉兂䝁䅅睙灂䝁䅙兡橂䍁䅷䅉佂䝁䄸杣あ䝁䅧䅉䉂䝁䄰党祂䝁䅫睙桂䍁䅷䅉桂䝁䄴䅚杁䕁䅕兤祂䝁䄸䅣求䍁䄴䅉呂䝁䅕兢あ䝁䅕睙潂䍁䅁睑療䡁䅉䅣療䡁䅉兙あ䝁䅫睢畂䍁䅁睤桂䡁䅍䅉灂䝁䄴睙療䡁䅉䅣療䡁䅉兙あ䝁䅕䅚杁䝁䅫杢杁䑁䅅兏㉁䑁䅁䅉桂䝁䄴䅚杁䝁䅫督杁䝁䅧党桂䝁䅑兣ㅂ䝁䅅杣あ䝁䅕杣求䝁䅑䅉灂䝁䄴䅉䑂䝁䅅兢桂䡁䅉兡獂䝁䅷睢獁䍁䅁睑桂䝁䅷兡浂䝁䄸杣畂䝁䅫兙畁䅁䅁桉䅙佁䱯䅁呂䝁䅕杢穂䝁䅅䅤桂䍁䅁䅖求䝁䅍䅡畂䝁䄸䅢療䝁䅣兡求䡁䅍䅉䥂䝁䄸䅢歂䝁䅫杢湂䍁䅁䅣獂䝁䅍䅉歂䝁䅕杤求䝁䅷睢睂䡁䅍䅌杁䝁䄰兙畂䡁䅕杚桂䝁䅍䅤ㅂ䡁䅉党穂䍁䅷䅉桂䝁䄴䅚杁䡁䅍党獂䝁䅷督杁䡁䅍党畂䡁䅍睢祂䡁䅍䅉桂䝁䄴䅚杁䡁䅍党畂䡁䅍睢祂䍁䄰杣灂䝁䅍䅡杁䡁䅍睢獂䡁䅕䅤灂䝁䄸杢穂䍁䅷䅉求䝁䅷党橂䡁䅑杣灂䝁䅍兙獂䍁䅁䅣祂䝁䄸䅤求䝁䅍䅤灂䝁䄸杢杁䝁䅍睢瑂䡁䅁睢畂䝁䅕杢あ䡁䅍䅉桂䝁䄴䅚杁䡁䅍入穂䡁䅑党瑂䡁䅍䅌杁䝁䅅杢歂䍁䅁睢あ䝁䅧党祂䍁䅁䅣祂䝁䄸䅚ㅂ䝁䅍䅤穂䍁䅁兤穂䝁䅕䅚杁䝁䅫杢杁䝁䄰兡穂䡁䅍兡療䝁䄴兌橂䡁䅉兡あ䝁䅫睙桂䝁䅷䅉穂䡁䅫督あ䝁䅕兢穂䍁䅁兙畂䝁䅑䅉桂䡁䅁䅣獂䝁䅫睙桂䡁䅑兡療䝁䄴督杁䝁䅫杢杁䡁䅑䅡求䍁䅁兖畂䝁䅫䅤求䝁䅑䅉呂䡁䅑兙あ䝁䅕督杁䝁䅅杢歂䍁䅁兡畂䡁䅑党祂䝁䄴兙あ䝁䅫睢畂䝁䅅䅢獂䡁䅫杌杁䕁䅫䅤杁䝁䄸䅣求䡁䅉兙あ䝁䅕督杁䝁䅫杢杁䡁䅑睤療䍁䅁督求䝁䅣兢求䝁䄴䅤穂䍁䅷䅉兂䝁䅕杣浂䝁䄸杣瑂䝁䅅杢橂䝁䅕䅉呂䝁䅕杢穂䝁䅫杢湂䍁䅁兙畂䝁䅑䅉呂䝁䅕杢穂䝁䅫杢湂䍁䅁睕療䝁䅷兤あ䝁䅫睢畂䡁䅍杌杁䙁䅑䅡求䍁䅁䅕求䡁䅉杚療䡁䅉兢桂䝁䄴睙求䍁䅁睕求䝁䄴督灂䝁䄴睚杁䡁䅍党湂䝁䄰党畂䡁䅑䅉療䝁䅙杚求䡁䅉督杁䡁䅁杣求䡁䅍督ㅂ䡁䅉党獁䍁䅁䅤求䝁䄰䅣求䡁䅉兙あ䡁䅕杣求䍁䅷䅉桂䝁䄴䅚杁䡁䅁睢穂䝁䅫䅤灂䝁䄸杢杁䡁䅍党畂䡁䅍睢祂䡁䅍䅌杁䝁䅧兡湂䝁䅧兌㉂䝁䄸䅢あ䝁䅅睚求䍁䅁督療䝁䅷兤あ䝁䅫睢畂䡁䅍䅌杁䝁䅅杢歂䍁䅁睢あ䝁䅧党祂䍁䅁督療䝁䅷兤あ䝁䅫睢畂䡁䅍䅉ㅂ䡁䅍党歂䍁䅁兡畂䍁䅁兢灂䡁䅍督灂䝁䄸杢瑁䝁䅍杣灂䡁䅑兡橂䝁䅅䅢杁䡁䅍入穂䡁䅑党瑂䡁䅍䅉桂䝁䄴䅚杁䝁䅅䅣睂䝁䅷兡橂䝁䅅䅤灂䝁䄸杢穂䍁䅷䅉穂䡁䅕睙潂䍁䅁兙穂䍁䅁䅤灂䡁䅉党杁䡁䅁杣求䡁䅍督ㅂ䡁䅉党杁䝁䄰睢畂䝁䅫䅤療䡁䅉兡畂䝁䅣䅌杁䡁䅑䅡求䡁䅉兢桂䝁䅷䅉瑂䝁䅅杢桂䝁䅣党瑂䝁䅕杢あ䍁䅷䅉求䝁䅷党橂䡁䅑杣灂䝁䅍兙獂䍁䅁䅣祂䝁䄸䅤求䝁䅍䅤灂䝁䄸杢獁䍁䅁杣求䝁䅣党畂䝁䅕杣桂䡁䅑兡㉂䝁䅕䅉楂䡁䅉兙牂䝁䅫杢湂䍁䅷䅉睂䝁䄸睤求䡁䅉䅤祂䝁䅅兡畂䍁䅁杚療䡁䅉䅉求䝁䄴睚灂䝁䄴党癁䡁䅑杣桂䝁䄴督瑂䝁䅫督穂䝁䅫睢畂䍁䅷䅉桂䝁䄴䅚杁䝁䅕䅥潂䝁䅅兤穂䡁䅑䅉瑂䝁䅅杢桂䝁䅣党瑂䝁䅕杢あ䍁䅁杚療䡁䅉䅉桂䡁䅕䅤療䝁䄰睢楂䝁䅫䅢求䡁䅍䅌杁䝁䄸杢瑁䡁䅉睢桂䝁䅑䅉あ䡁䅉兤橂䝁䅳督獁䍁䅁兙畂䝁䅑䅉療䝁䅙杚瑁䡁䅉睢桂䝁䅑䅉求䡁䅅兤灂䡁䅁兢求䝁䄴䅤杁䝁䅍兤穂䡁䅑睢瑂䝁䅕杣穂䍁䄴䅉啂䝁䅧党杁䙁䅍党畂䡁䅍兡畂䝁䅣䅉呂䝁䄸䅢ㅂ䡁䅑兡療䝁䄴督杁䡁䅍党湂䝁䄰党畂䡁䅑䅉睂䡁䅉睢㉂䝁䅫䅚求䡁䅍䅉桂䡁䅁䅣獂䝁䅫睙桂䡁䅑兡療䝁䄴兌穂䡁䅁党橂䝁䅫杚灂䝁䅍䅉穂䝁䅕杢穂䝁䄸杣杁䝁䅅杢歂䍁䅁党獂䝁䅕睙あ䡁䅉兡橂䝁䅅䅢杁䡁䅁杣療䡁䅑党橂䡁䅑兡療䝁䄴䅉睂䡁䅉睢歂䡁䅕睙あ䡁䅍䅌杁䡁䅍兤橂䝁䅧䅉桂䡁䅍䅉睂䡁䅉党穂䡁䅍兤祂䝁䅕䅌杁䡁䅑党瑂䡁䅁党祂䝁䅅䅤ㅂ䡁䅉党獁䍁䅁兙畂䝁䅑䅉睂䝁䄸督灂䡁䅑兡療䝁䄴䅉穂䝁䅕杢穂䝁䄸杣穂䑁䅳䅉瑂䝁䄸䅤療䡁䅉䅉桂䝁䄴䅚杁䝁䅍睢瑂䡁䅁杣求䡁䅍督療䡁䅉䅉睂䡁䅉睢あ䝁䅕睙あ䝁䄸杣穂䑁䅳䅉潂䝁䅫睚潂䍁䄰杤療䝁䅷䅤桂䝁䅣党杁䝁䅍睢畂䡁䅑兙橂䡁䅑睢祂䡁䅍睏杁䡁䅍睢獂䝁䅫䅚杁䡁䅍䅤桂䡁䅑党杁䡁䅉党獂䝁䅅入穂䑁䅳䅉楂䝁䅫兢求䡁䅑兙獂䍁䅁党獂䝁䅕睙あ䡁䅉睢瑂䝁䅕睙潂䝁䅅杢灂䝁䅍兙獂䍁䅁睙療䝁䄴䅤祂䝁䄸䅢穂䑁䅳䅉睂䝁䄸睤求䡁䅉䅉灂䝁䄴杤求䡁䅉䅤求䡁䅉督㝁䍁䅁睙潂䝁䅅杣湂䝁䅕䅉橂䝁䄸杢あ䡁䅉睢獂䝁䅷党祂䡁䅍睏杁䝁䅉兙あ䡁䅑党祂䡁䅫䅉瑂䝁䅅杢桂䝁䅣党瑂䝁䅕杢あ䍁䅁督㕂䡁䅍䅤求䝁䄰督㝁䍁䅁睢睂䝁䅕杣桂䡁䅑睢祂䍁䅁睙療䝁䄴䅤祂䝁䄸䅢穂䑁䅳䅉桂䝁䄴䅚杁䡁䅁睢㍂䝁䅕杣杁䝁䅍睢畂䡁䅙党祂䡁䅍兡療䝁䄴䅉穂䡁䅫督あ䝁䅕兢穂䍁䄴䅉䩂䡁䅑䅉穂䝁䅕杣㉂䝁䅕督杁䝁䅅兤あ䝁䄸兢療䡁䅑兡㉂䝁䅕䅌杁䝁䄸杢瑁䡁䅉睢桂䝁䅑䅉あ䡁䅉兤橂䝁䅳䅌杁䝁䅍睢畂䡁䅍䅤祂䡁䅕睙あ䝁䅫睢畂䍁䅷䅉桂䝁䄴䅚杁䝁䄸杣灂䝁䅣兡畂䝁䅅䅢杁䝁䅕兣ㅂ䝁䅫䅣瑂䝁䅕杢あ䍁䅁兢桂䝁䄴兤浂䝁䅅睙あ䡁䅕杣求䡁䅉督杁䝁䅫杢杁䝁䅅睚祂䝁䅫睙ㅂ䝁䅷䅤ㅂ䡁䅉党獁䍁䅁睙療䝁䄴䅤祂䝁䄸䅢獁䍁䅁兙睂䡁䅁䅢灂䝁䅅杢橂䝁䅕䅌杁䝁䄰党歂䝁䅫睙桂䝁䅷䅌杁䝁䅕杢求䡁䅉睚㕂䍁䅁兙畂䝁䅑䅉橂䝁䅧兙祂䝁䅣兡畂䝁䅣䅉灂䝁䄴杚祂䝁䅅督あ䡁䅉兤橂䡁䅑兤祂䝁䅕䅌杁䝁䅑兙あ䝁䅅睌あ䝁䅕䅢求䝁䅍睢瑂䍁䅷䅉桂䝁䄴䅚杁䝁䅅党祂䝁䄸督睂䝁䅅睙求䍁䅁兙畂䝁䅑䅉歂䝁䅕杚求䝁䄴督求䍁䅁兡畂䝁䅑兤穂䡁䅑杣灂䝁䅕督獁䍁䅁兙穂䍁䅁睤求䝁䅷䅢杁䝁䅅督杁䡁䅍入穂䡁䅑党瑂䡁䅍䅉灂䝁䄴䅤求䝁䅣杣桂䡁䅑睢祂䡁䅍䅌杁䝁䅅党祂䝁䄸督睂䝁䅅睙求䍁䅷䅉桂䝁䄴䅚杁䝁䄰睢あ䝁䄸杣杁䝁䅅杢歂䍁䅁睙療䝁䄰䅣祂䝁䅕督穂䝁䄸杣杁䝁䅑兡穂䡁䅑杣灂䝁䅉兤あ䝁䄸杣穂䍁䄴䅉呂䝁䅕杢穂䝁䅅䅤桂䍁䅁䅖求䝁䅍䅡畂䝁䄸䅢療䝁䅣兡求䡁䅍䅉䥂䝁䄸䅢歂䝁䅫杢湂䍁䅁䅣獂䝁䅍䅉㍂䝁䅅督杁䝁䅙睢ㅂ䝁䄴䅚求䝁䅑䅉灂䝁䄴䅉硁䑁䅫免㉁䍁䅁兙畂䝁䅑䅉灂䡁䅍䅉潂䝁䅕兙歂䡁䅅兤桂䡁䅉䅤求䡁䅉党歂䍁䅁兡畂䍁䅁兑あ䡁䅑䅢求䝁䅉睢祂䝁䄸䅌杁䕁䄰兙穂䡁䅍兙橂䝁䅧兤穂䝁䅕䅤あ䡁䅍杌䅁䙁奅䅁坃元䅁睕求䝁䄴督灂䝁䅕杢あ䍁䅁䅖求䝁䅍䅡畂䝁䄸䅢療䝁䅣兡求䡁䅍䅉䑂䝁䄸杣睂䝁䄸杣桂䡁䅑兡療䝁䄴䅌杁䡁䅑睢湂䝁䅕䅤潂䝁䅕杣杁䡁䅣兡あ䝁䅧䅉灂䡁䅑督杁䡁䅍兤楂䡁䅍兡歂䝁䅫兙祂䝁䅫党穂䍁䅷䅉歂䝁䅕杤求䝁䅷睢睂䡁䅍䅌杁䝁䄰兙畂䡁䅕杚桂䝁䅍䅤ㅂ䡁䅉党穂䍁䅷䅉桂䝁䄴䅚杁䝁䄰兙祂䝁䅳党あ䡁䅍䅉橂䝁䄸䅢療䡁䅉督獁䍁䅁杚獂䝁䅅杤療䡁䅉督獁䍁䅁兙畂䝁䅑䅉療䡁䅑䅡求䡁䅉䅉穂䡁䅁党橂䝁䅫兙獂䡁䅑入杁䝁䅫杢湂䡁䅉党歂䝁䅫党畂䡁䅑督杁䝁䅫杢杁䕁䄴睢祂䡁䅑䅡杁䕁䅅兢求䡁䅉兡橂䝁䅅䅌杁䕁䅕兤祂䝁䄸䅣求䍁䅷䅉䉂䡁䅍兡桂䍁䅷䅉䉂䡁䅕督あ䡁䅉兙獂䝁䅫兙獁䍁䅁睕療䡁䅕䅤潂䍁䅁兑瑂䝁䅕杣灂䝁䅍兙獁䍁䅁兙畂䝁䅑䅉䉂䝁䅙杣灂䝁䅍兙畁䍁䅁䅖潂䝁䅕䅉橂䝁䄸兢睂䝁䅅杢㕂䍁䅁睢浂䝁䅙党祂䡁䅍䅉浂䝁䅷兙㉂䝁䄸杣瑁䝁䅑党獂䝁䅫杤求䡁䅉入杁䡁䅍入穂䡁䅑党瑂䡁䅍䅌杁䝁䅅杢歂䍁䅁睙療䝁䄰䅣療䡁䅕杢歂䝁䅕䅚杁䝁䅅杢歂䍁䅁杙獂䝁䅕杢歂䝁䅕䅚杁䡁䅁杣療䝁䅑兤橂䡁䅑督㝁䍁䅁兡畂䝁䅣杣求䝁䅑兡求䝁䄴䅤杁䡁䅁杣療䝁䅑兤橂䡁䅑督獁䍁䅁督ㅂ䝁䅍䅡杁䝁䅅督杁䝁䅕督穂䝁䅕杢あ䝁䅫兙獂䍁䅁睢灂䝁䅷督獁䍁䅁杢桂䡁䅑兤祂䝁䅅䅢杁䝁䅅杢歂䍁䅁督㕂䝁䄴䅤潂䝁䅕䅤灂䝁䅍䅉浂䝁䅷兙㉂䝁䄸杣穂䍁䅷䅉桂䝁䄴䅚杁䝁䄴兙あ䡁䅕杣桂䝁䅷䅉求䡁䅧䅤祂䝁䅅睙あ䡁䅍睏杁䝁䅅杢歂䍁䅁睙潂䝁䅫䅢灂䍁䅁䅣療䡁䅣䅚求䡁䅉䅌杁䡁䅁兙睂䡁䅉兡牂䝁䅅䅌杁䝁䅅杢歂䍁䅁睙潂䝁䅫䅢灂䍁䅁䅣求䡁䅁䅣求䡁䅉䅌杁䝁䅅督杁䡁䅣党獂䝁䅷䅉桂䡁䅍䅉歂䝁䅕䅡㕂䝁䅑杣桂䡁䅑党歂䍁䅁杤求䝁䅣党あ䝁䅅杙獂䝁䅕督杁䝁䅍睢瑂䡁䅁杣灂䡁䅍兡畂䝁䅣䅉睂䝁䅅杣穂䝁䅷党㕂䍁䅷䅉橂䝁䅕䅢求䡁䅉入獁䍁䅁兙畂䝁䅑䅉穂䡁䅁兡畂䝁䅅睙潂䍁䅁䅤療䍁䅁䅤潂䝁䅕䅉浂䝁䄸睢歂䍁䅷䅉楂䝁䅕杤求䡁䅉兙湂䝁䅕䅌杁䝁䅅杢歂䍁䅁䅣求䡁䅉督療䝁䄴兙獂䍁䅁睙桂䡁䅉党杁䝁䅫杢歂䡁䅕督あ䡁䅉兡求䡁䅍杌杁䕁䅫䅤杁䝁䅅䅢穂䝁䄸䅉睂䡁䅉睢㉂䝁䅫䅚求䡁䅍䅉畂䝁䅅䅤ㅂ䡁䅉兙獂䍁䅁兙畂䝁䅑䅉穂䡁䅫杢あ䝁䅧党あ䝁䅫睙杁䝁䅍睢獂䝁䄸杣杁䡁䅍入穂䡁䅑党瑂䡁䅍䅉浂䝁䄸杣杁䡁䅕督求䍁䅁兡畂䍁䅁杚療䝁䄸䅚穂䍁䅷䅉楂䝁䅕杤求䡁䅉兙湂䝁䅕督獁䍁䅁䅣潂䝁䅅杣瑂䝁䅅睙求䡁䅕䅤灂䝁䅍兙獂䡁䅍䅌杁䝁䅅杢歂䍁䅁杢ㅂ䡁䅑杣桂䝁䅍党ㅂ䡁䅑兡橂䝁䅅䅢穂䑁䅳䅉橂䝁䄸䅢療䡁䅉督杁䝁䅅杢歂䍁䅁睢あ䝁䅧党祂䍁䅁兡畂䝁䅣杣求䝁䅑兡求䝁䄴䅤穂䍁䅁杚療䡁䅉䅉睂䝁䅕杣穂䝁䄸杢桂䝁䅷䅉橂䝁䅅杣求䍁䅷䅉穂䡁䅕睙潂䍁䅁兙穂䍁䅁兙橂䡁䅑兡㉂䝁䅕䅉灂䝁䄴睚祂䝁䅕䅚灂䝁䅕杢あ䡁䅍䅌杁䡁䅍睢獂䡁䅕杙灂䝁䅷兡㙂䝁䅕杣穂䍁䅷䅉桂䝁䄴䅚杁䡁䅍兤祂䝁䅙兙橂䝁䅕䅉あ䡁䅉党桂䡁䅑党歂䍁䅁䅣灂䝁䅣兢求䝁䄴䅤穂䑁䅳䅉睂䝁䅧兙祂䝁䄰兙橂䝁䅕兤あ䝁䅫睙桂䝁䅷䅉桂䝁䄴䅚杁䝁䄴兤あ䡁䅉兙橂䝁䅕兤あ䝁䅫睙桂䝁䅷䅉求䡁䅧睙灂䡁䅁兡求䝁䄴䅤穂䍁䅷䅉灂䝁䄴睙獂䡁䅕䅚灂䝁䄴睚杁䝁䅍睢獂䝁䄸杣穂䍁䅷䅉浂䝁䅷兙㉂䝁䄸杣穂䍁䅷䅉橂䝁䄸兙あ䝁䅫杢湂䡁䅍䅌杁䝁䅅杢歂䍁䅁杢ㅂ䡁䅑杣桂䝁䅍党ㅂ䡁䅑兡橂䝁䅅䅢杁䝁䅫杢湂䡁䅉党歂䝁䅫党畂䡁䅑督㝁䍁䅁兙畂䝁䅑䅉あ䝁䅕睙潂䝁䄴兡橂䝁䅅䅢杁䝁䅍睢獂䝁䄸杣穂䍁䅁杚療䡁䅉䅉灂䝁䄴䅚ㅂ䡁䅍䅤祂䝁䅫兙獂䍁䅁兙睂䡁䅁䅢灂䝁䅍兙あ䝁䅫睢畂䡁䅍䅉ㅂ䝁䄴䅚求䡁䅉䅉あ䝁䅧党杁䙁䅍党畂䡁䅍兡求䝁䄴䅤杁䕁䅙睢療䝁䅑䅉䑂䝁䄸䅢療䡁䅉督獁䍁䅁睕求䝁䄴督灂䝁䅕杢あ䍁䅁䅕潂䝁䅅杣瑂䝁䅅睙求䡁䅕䅤灂䝁䅍兙獂䍁䅁睑療䝁䅅䅤灂䝁䄴睚杁䙁䅍入穂䡁䅑党瑂䡁䅍䅌杁䙁䅍党畂䡁䅍兡求䝁䄴䅤杁䕁䅍睢穂䝁䄰党あ䝁䅫睙杁䙁䅑党橂䝁䅧杢療䝁䅷睢湂䝁䅫党穂䍁䅷䅉桂䝁䄴䅚杁䙁䅍党畂䡁䅍兡求䝁䄴䅤杁䙁䅍䅣求䝁䅍兡桂䝁䅷䅤㕂䍁䅁兔桂䡁䅉睡求䡁䅑督杁䡁䅑杣桂䝁䅑党杁䝁䄴兙瑂䝁䅕督畁䍁䅁睕求䝁䄴督灂䝁䅕杢あ䍁䅁䅖求䝁䅍䅡畂䝁䄸䅢療䝁䅣兡求䡁䅍䅉䑂䝁䄸杣睂䝁䄸杣桂䡁䅑兡療䝁䄴䅉㍂䝁䅅督杁䝁䅫杢橂䝁䄸杣睂䝁䄸杣桂䡁䅑党歂䍁䅁兡畂䍁䅁免㑁䑁䅧杍杁䝁䅅杢歂䍁䅁兡穂䍁䅁䅡求䝁䅅䅚硂䡁䅕兙祂䡁䅑党祂䝁䅕䅚杁䝁䅫杢杁䕁䄰兡獂䡁䅣兙ㅂ䝁䅳党求䍁䅷䅉塂䝁䅫督橂䝁䄸杢穂䝁䅫杢畁䅁䅁桕䅧䉁䅁䅁呂䝁䅕杢穂䝁䄸杣穂䅁䅁睔䅯䙁䅷䅁呂䝁䅕杢穂䝁䄸杣穂䑁䅳䅉穁䕁䅑䅉兂䡁䅉兡畂䡁䅑兡畂䝁䅣睏杁䕁䅅杣あ䝁䅫杚灂䝁䅍兡桂䝁䅷䅉䩂䝁䄴䅤求䝁䅷䅢灂䝁䅣党畂䝁䅍党䅁䑁䭫䅁䅂䅁䅁睕求䝁䄴督療䡁䅉督㝁䍁䅁䅒桂䡁䅑兙杁䕁䅍党畂䡁䅑党祂䍁䅁䅖求䝁䅍䅡畂䝁䄸䅢療䝁䅣入䅁䩁丰䅁㑁䅁䅁睕求䝁䄴督療䡁䅉督㝁䍁䅁䅕祂䝁䄸睙求䡁䅍督杁䕁䅅兤あ䝁䄸兢桂䡁䅑兡療䝁䄴䅁畂杅䅁朵䅁䙁䅍党畂䡁䅍睢祂䡁䅍睏杁䙁䅍兢桂䡁䅉䅤杁䕁䅉兤灂䝁䅷䅚灂䝁䄴睚㝁䍁䅁兔桂䝁䅍䅡灂䝁䄴党杁䕁䅷党桂䡁䅉杢灂䝁䄴睚㝁䍁䅁杕求䝁䄰睢あ䝁䅕䅉䉂䝁䅍睙求䡁䅍督杁䝁䅅杢歂䍁䅁睑療䝁䄴䅤祂䝁䄸䅢㝁䍁䅁睕求䝁䅍兤祂䝁䅫䅤㕂䍁䅁兔桂䝁䄴兙湂䝁䅕兢求䝁䄴䅤㝁䍁䅁兑祂䡁䅑兡浂䝁䅫睙灂䝁䅅䅢杁䕁䅫杢あ䝁䅕䅢獂䝁䅫睚求䝁䄴睙求䅁䅁䉮䅅䍁䅷䅁呂䝁䅕杢穂䝁䄸杣穂䑁䅳䅉呂䝁䄰兙祂䡁䅑䅉䙂䝁䄴党祂䝁䅣入䅁乁佣䅁祄权䅁睕求䡁䅉杤灂䝁䅍党杁䕁䅍睢祂䡁䅁睢祂䝁䅅䅤灂䝁䄸杢杁䕁䅫杢あ䝁䅕杣畂䝁䅅䅤灂䝁䄸杢桂䝁䅷䅉睂䡁䅉睢㉂䝁䅫䅚求䡁䅍䅉歂䝁䅕兙あ䝁䅧睙桂䡁䅉党杁䡁䅁杣療䝁䅑兤橂䡁䅑督杁䝁䅅杢歂䍁䅁督求䡁䅉杤灂䝁䅍党穂䍁䅁兡畂䍁䅁䅤潂䝁䅕䅉噂䝁䄴兡あ䝁䅕䅚杁䙁䅍䅤桂䡁䅑党穂䍁䅁兙畂䝁䅑䅉䑂䝁䅅杢桂䝁䅑兙畁䍁䅁兓あ䡁䅍䅉浂䡁䅕杢求䡁䅉兙獂䍁䅁督求䡁䅉杤灂䝁䅍党杁䝁䅅杢歂䍁䅁睙求䝁䄰党あ䝁䅕杣㕂䍁䅁睢睂䝁䅕杣桂䡁䅑兡療䝁䄴督杁䝁䅍睢瑂䡁䅁杣灂䡁䅍党杁䝁䅙兤畂䝁䅕杣桂䝁䅷䅉穂䝁䅕杣㉂䝁䅫睙求䍁䅁䅢療䝁䅍兙あ䝁䅫睢畂䡁䅍䅌杁䝁䅍党瑂䝁䅕䅤求䡁䅉兡求䡁䅍䅌杁䝁䅙兤畂䝁䅕杣桂䝁䅷䅉穂䝁䅕杣㉂䝁䅫睙求䍁䄸睙求䝁䄰党あ䝁䅕杣㕂䍁䅁睙療䝁䄰杙灂䝁䄴兙あ䝁䅫睢畂䍁䅁䅢療䝁䅍兙あ䝁䅫睢畂䡁䅍䅌杁䝁䅍杣求䝁䄰兙あ䝁䄸杣灂䝁䅅䅌杁䝁䅅杢歂䍁䅁睢あ䝁䅧党祂䍁䅁杙ㅂ䡁䅍兡畂䝁䅕督穂䝁䅕督畁䍁䅁䅖潂䝁䅕䅉橂䝁䄸兢睂䝁䅅杢㕂䍁䅁兙獂䡁䅍睢杁䡁䅁杣療䡁䅙兡歂䝁䅕督杁䡁䅁杣療䝁䅙党穂䡁䅍兡療䝁䄴兙獂䍁䅁督求䡁䅉杤灂䝁䅍党穂䍁䅁杣求䝁䅷兙あ䝁䅕䅚杁䡁䅑睢杁䝁䅙兤畂䝁䅕杣桂䝁䅷督杁䝁䅅杢歂䍁䅁睙祂䝁䅕兢桂䡁䅑兡療䝁䄴督獁䍁䅁兡畂䝁䅍䅢ㅂ䝁䅑兡畂䝁䅣䅉あ䝁䅧党杁䡁䅕督求䍁䅁睢浂䍁䅁杚ㅂ䝁䄴党祂䝁䅅䅢杁䝁䅧睢瑂䝁䅕䅉浂䝁䅅睙灂䝁䅷兡あ䝁䅫党穂䍁䅁兙畂䝁䅑䅉瑂䝁䄸䅤療䡁䅉䅉㉂䝁䅕䅡灂䝁䅍䅢求䡁䅍睏杁䝁䅅杣祂䝁䅅杢湂䝁䅫杢湂䍁䅁兙畂䝁䅑䅉歂䝁䅫杣求䝁䅍䅤灂䝁䄴睚杁䡁䅍党祂䡁䅙兡橂䝁䅕督㝁䍁䅁兙畂䝁䅑䅉祂䝁䅕兢療䡁䅙兙獂䍁䅷䅉睂䡁䅉党睂䝁䅅杣桂䡁䅑兡療䝁䄴䅌杁䝁䅕兢楂䝁䅅䅢瑂䝁䅫杢湂䍁䅷䅉橂䡁䅉党瑂䝁䅅䅤灂䝁䄸杢獁䍁䅁兢求䝁䄰睢祂䝁䅫兙獂䝁䅫来桂䡁䅑兡療䝁䄴䅌杁䝁䅅杢歂䍁䅁䅤祂䝁䅅杤求䝁䅷䅉睂䡁䅉睢あ䝁䅕睙あ䝁䅫睢畂䍁䅷䅉桂䡁䅍䅉㍂䝁䅕䅢獂䍁䅁兙穂䍁䅁睙桂䡁䅑党祂䝁䅫杢湂䍁䅁督求䡁䅉杤灂䝁䅍党穂䍁䄴䅉䩂䝁䄴䅉桂䝁䅑䅚灂䡁䅑兡療䝁䄴䅌杁䝁䅫䅤杁䝁䄸杚浂䝁䅕杣穂䍁䅁杚ㅂ䝁䄴党祂䝁䅅䅢杁䝁䄰党祂䝁䅍䅡桂䝁䄴䅚灂䡁䅍党獁䍁䅁兡畂䝁䅍䅢ㅂ䝁䅑兡畂䝁䅣䅉楂䡁䅕杣灂䝁䅅䅢杁䝁䅍兙穂䝁䅳党あ䡁䅍䅉桂䝁䄴䅚杁䡁䅉党獂䝁䅅䅤求䝁䅑䅉桂䝁䅍睙求䡁䅍督療䡁䅉兡求䡁䅍䅌杁䡁䅕杣畂䡁䅍䅉桂䝁䄴䅚杁䝁䄸䅤潂䝁䅕杣杁䝁䅍杣求䝁䄰兙あ䝁䅫睢畂䍁䅁杣求䝁䅍党睂䡁䅑兙橂䝁䅷党穂䍁䅷䅉療䡁䅕䅤求䡁䅉䅉楂䡁䅕杣灂䝁䅅䅢杁䝁䅍睢畂䡁䅑兙灂䝁䄴党祂䡁䅍䅌杁䝁䅙䅢療䡁䅣党祂䡁䅍䅌杁䝁䄸杢獂䝁䅫杢求䍁䅁兙畂䝁䅑䅉㉂䝁䅫䅚求䝁䄸䅉あ䡁䅉兡楂䡁䅕䅤求䡁䅍䅌杁䡁䅍䅤桂䡁䅑兡療䝁䄴党祂䡁䅫䅉睂䡁䅉睢歂䡁䅕睙あ䡁䅍䅌杁䝁䅍兙穂䝁䅳党あ䍁䅁兙畂䝁䅑䅉橂䡁䅉党瑂䝁䅅䅤灂䝁䄸杢杁䝁䄰党瑂䝁䄸杣灂䝁䅅䅢灂䡁䅯兙あ䝁䅫睢畂䍁䅁䅣祂䝁䄸䅚ㅂ䝁䅍䅤穂䍁䅷䅉桂䝁䄴䅚杁䝁䄸䅤潂䝁䅕杣杁䝁䅅杢橂䝁䅫䅢獂䝁䅅杣㕂䍁䅁兢求䡁䅉睙潂䝁䅅杢歂䝁䅫督求䍁䄴䅉䝂䡁䅕杣あ䝁䅧党祂䍁䅷䅉あ䝁䅧党杁䝁䅍睢瑂䡁䅁兙畂䡁䅫升穂䍁䅁睙求䝁䄰党あ䝁䅕杣灂䝁䅕督杁䡁䅁杣療䡁䅙兡歂䝁䅕䅉橂䝁䅕兢求䡁䅑党祂䡁䅫䅉睂䡁䅉睢睂䝁䅕杣あ䡁䅫䅉灂䝁䄴䅤求䡁䅉兢求䝁䄴䅤杁䡁䅉兡湂䝁䅧䅤穂䍁䅷䅉穂䡁䅕睙潂䍁䅁兙穂䍁䅁䅚求䡁䅙党獂䝁䄸䅣求䝁䅑䅉獂䝁䄸䅤穂䍁䅷䅉獂䝁䅅睤畂䍁䅁睙祂䡁䅫䅣あ䡁䅍䅌杁䝁䄰兙ㅂ䡁䅍睢獂䝁䅕兤瑂䍁䅁督睂䝁䅅睙求䡁䅍䅌杁䝁䄴兡橂䝁䅧党穂䍁䅷䅉桂䝁䄴䅚杁䝁䄸䅤潂䝁䅕杣杁䝁䅍杣求䝁䄰兙あ䝁䅫睢畂䍁䅁兢求䝁䄰睢祂䝁䅫兙獂䝁䅫来桂䡁䅑兡療䝁䄴䅉桂䝁䄴䅚杁䝁䅫杢あ䝁䅕杣瑂䝁䅕杢あ䍁䅁睢睂䡁䅑兡療䝁䄴督畁䍁䅁兓あ䍁䅁睢浂䝁䅙党祂䡁䅍䅉灂䡁䅑督杁䡁䅁杣療䝁䅑兤橂䡁䅑督杁䝁䅅杢歂䍁䅁督求䡁䅉杤灂䝁䅍党穂䍁䅁兤畂䝁䅑党祂䍁䅁䅤潂䝁䅕䅉䕂䝁䅫睚畂䝁䅫䅤㕂䍁䅁兔求䝁䄰睢祂䝁䅫兙獂䍁䅷䅉䕂䝁䅫睚畂䝁䅫䅤㕂䍁䅁䅕獂䝁䅅杢畂䝁䅫杢湂䍁䅷䅉佂䝁䅅䅤灂䝁䄸杢桂䝁䅷䅉䑂䡁䅉党瑂䝁䅅䅤灂䝁䄸杢杁䙁䅍睢橂䝁䅫党あ䡁䅫䅌杁䕁䅅䅚㉂䝁䅅杢あ䝁䅅睚求䍁䅁杒ㅂ䝁䄴党祂䝁䅅䅢杁䝁䅅杢歂䍁䅁睑祂䝁䅕兢桂䡁䅑兡療䝁䄴䅉呂䝁䅕杣㉂䝁䅫睙求䡁䅍䅌杁䕁䅙兤畂䝁䅕杣桂䡁䅉兡桂䍁䅁䅚求䝁䅷䅉䉂䝁䄴睚求䝁䅷䅌杁䕁䄰兙牂䝁䅫杢湂䍁䅁兒㉂䝁䅕杣獂䝁䅅督あ䝁䅫杢湂䍁䅁兔求䝁䄰睢祂䝁䅫党穂䍁䅷䅉佂䝁䅕䅣あ䡁䅕杢求䍁䅁睕療䝁䅍兡求䡁䅑入獁䍁䅁兙畂䝁䅑䅉啂䡁䅉兡歂䝁䅕杢あ䍁䅁睕療䝁䅍兡求䡁䅑入杁䝁䅉杣桂䝁䄴䅚穂䍁䄴䅉啂䝁䅧党杁䝁䅍睢瑂䡁䅁兙畂䡁䅫䅉㍂䝁䅅督杁䝁䅫杢橂䝁䄸杣睂䝁䄸杣桂䡁䅑党歂䍁䅁兡畂䍁䅁免㕁䑁䅙杍杁䝁䅅杢歂䍁䅁兡穂䍁䅁䅡求䝁䅅䅚硂䡁䅕兙祂䡁䅑党祂䝁䅕䅚杁䝁䅫杢杁䕁䅧睢ㅂ䡁䅍䅤療䝁䄴䅌杁䙁䅑党㑂䝁䅅督畁䅁䅁硕䅧䱁䩙䅁呂䝁䅕杣㉂䝁䅫睙求䕁䄴睢㍂䍁䅷䅉䩂䝁䄴睙畁䍁䅁䅣祂䝁䄸杤灂䝁䅑党穂䍁䅁睙獂䝁䄸兤歂䍁䄰杙桂䡁䅍党歂䍁䅁督療䝁䅷兤あ䝁䅫睢畂䍁䅁杚療䡁䅉䅉歂䝁䅫睚灂䡁䅑兙獂䍁䅁睤療䡁䅉睡浂䝁䅷睢㍂䡁䅍䅉灂䝁䄴䅉あ䝁䅧党杁䕁䄴睢祂䡁䅑䅡杁䕁䅅兢求䡁䅉兡橂䝁䅅䅌杁䕁䅕兤祂䝁䄸䅣求䍁䅷䅉あ䝁䅧党杁䕁䄰兡歂䝁䅑䅢求䍁䅁兒桂䡁䅍䅤杁䝁䅅杢歂䍁䅁兑浂䡁䅉兡橂</t>
  </si>
  <si>
    <t>䝁䅅䅌杁䕁䅅督灂䝁䅅䅉兂䝁䅅睙灂䝁䅙兡橂䍁䅷䅉桂䝁䄴䅚杁䝁䅫杢あ䝁䅕杣畂䝁䅅䅤灂䝁䄸杢桂䝁䅷䅢㕂䍁䄴䅉啂䝁䅧党杁䝁䅍睢瑂䡁䅁兙畂䡁䅫䅉療䡁䅁党祂䝁䅅䅤求䡁䅍䅉あ䝁䅧党杁䕁䄴睢㍂䍁䅁䅣獂䝁䅅䅤浂䝁䄸杣瑂䍁䅷䅉桂䝁䄴䅉䉂䕁䅫䅉睂䝁䅷兙あ䝁䅙睢祂䝁䄰䅉浂䝁䄸杣杁䝁䅑兡湂䝁䅫䅤桂䝁䅷䅉あ䡁䅉兙畂䡁䅍杚療䡁䅉兢桂䡁䅑兡療䝁䄴䅉瑂䝁䅅睙潂䝁䅫杢求䍁䅁䅢求䝁䅅杣畂䝁䅫杢湂䍁䅷䅉祂䝁䄸杙療䡁䅑兡橂䍁䅁䅣祂䝁䄸睙求䡁䅍督杁䝁䅅兤あ䝁䄸兢桂䡁䅑兡療䝁䄴䅌杁䡁䅁杣療䝁䅍党穂䡁䅍䅉瑂䝁䅫杢灂䝁䄴睚獁䍁䅁兙畂䝁䅅䅢㕂䡁䅑兡橂䡁䅍䅌杁䝁䅅杢歂䍁䅁䅢療䡁䅣兌橂䝁䄸䅚求䍁䄸杢療䍁䄰睙療䝁䅑党杁䝁䅑党㉂䝁䅕䅢療䡁䅁兢求䝁䄴䅤杁䡁䅑睢療䝁䅷督畁䍁䅁兓あ䍁䅁兙獂䡁䅍睢杁䡁䅁杣療䡁䅙兡歂䝁䅕督杁䝁䅅督穂䝁䅕䅤杁䝁䄰兙畂䝁䅅睚求䝁䄰党畂䡁䅑䅌杁䝁䅫杢あ䝁䅕睚祂䝁䅅䅤求䝁䅑䅉祂䝁䅫督牂䍁䅁兢桂䝁䄴兙湂䝁䅕兢求䝁䄴䅤獁䍁䅁兓啂䍁䅁督求䡁䅉杤灂䝁䅍党杁䝁䄰兙畂䝁䅅睚求䝁䄰党畂䡁䅑䅌杁䕁䄸䅣求䡁䅉兙あ䝁䅫睢畂䝁䅅䅢杁䙁䅑党橂䝁䅧杢療䝁䅷睢湂䡁䅫䅉瑂䝁䅅杢桂䝁䅣党瑂䝁䅕杢あ䍁䅷䅉呂䝁䅕睙ㅂ䡁䅉兡あ䡁䅫䅉偂䡁䅁党祂䝁䅅䅤灂䝁䄸杢穂䍁䅷䅉穂䡁䅑杣桂䡁䅑党湂䝁䅫睙杁䡁䅁睢祂䡁䅑杚療䝁䅷兡療䍁䅁兢桂䝁䄴兙湂䝁䅕兢求䝁䄴䅤獁䍁䅁兓啂䍁䅁睢睂䝁䅕杣桂䡁䅑兡療䝁䄴督杁䝁䄰兙畂䝁䅅睚求䝁䄰党畂䡁䅑䅉睂䡁䅉睢歂䡁䅕睙あ䡁䅍睏杁䝁䅍兤穂䡁䅑睢瑂䝁䅕杣杁䡁䅍党祂䡁䅙兡橂䝁䅕䅉瑂䝁䅅杢桂䝁䅣党瑂䝁䅕杢あ䍁䅁䅣祂䝁䄸䅚ㅂ䝁䅍䅤㝁䍁䅁兙畂䝁䅑䅉浂䝁䅫党獂䝁䅑䅉穂䝁䅕杣㉂䝁䅫睙求䍁䅁兢桂䝁䄴兙湂䝁䅕兢求䝁䄴䅤杁䝁䅅䅣睂䝁䅷兡橂䝁䅅䅤灂䝁䄸杢穂䍁䄴䅉畂䍁䅁兙歂䝁䅑兡あ䝁䅫睢畂䍁䅷䅉あ䝁䅧党杁䝁䅍睢瑂䡁䅁兙畂䡁䅫䅉療䝁䅙杚求䡁䅉督杁䝁䅧兤瑂䝁䅅杢杁䡁䅉党穂䝁䄸兤祂䝁䅍党穂䍁䅷䅉獂䝁䅕睚桂䝁䅷䅌杁䝁䅅杢歂䍁䅁睤療䡁䅉睡睂䝁䅷兙橂䝁䅕䅉穂䝁䅕杣㉂䝁䅫睙求䍁䅁䅚求䝁䅷兡㉂䝁䅕杣㕂䍁䅁䅣祂䝁䄸䅚ㅂ䝁䅍䅤穂䑁䅳䅉桂䡁䅁䅣杁䝁䅕杢湂䝁䅫杢求䍁䅁䅣祂䝁䄸䅚ㅂ䝁䅍䅤㝁䍁䅁兙ㅂ䡁䅑睢瑂䝁䅅䅤灂䝁䄸杢杁䝁䅕杢湂䝁䅫杢求䑁䅳䅉睂䝁䅷兙あ䝁䅙睢祂䝁䄰䅉睂䡁䅉兡㉂䝁䅅睙㕂䍁䅁兙畂䝁䅑䅉穂䝁䅕睙ㅂ䡁䅉兡あ䡁䅫䅉睂䡁䅉睢歂䡁䅕睙あ䑁䅳䅉桂䝁䄴䅚杁䡁䅍睢ㅂ䡁䅉睙求䍁䄰䅤療䍁䄰䅣桂䡁䅫䅉療䡁䅁党祂䝁䅅䅤灂䝁䄸杢穂䍁䄴䅉䩂䡁䅑䅉穂䝁䅕杣㉂䝁䅕督杁䡁䅑睢杁䝁䅣睢㉂䝁䅕杣畂䝁䄰党畂䡁䅑䅌杁䝁䅙兡畂䝁䅅杢橂䝁䅫兙獂䍁䅁督求䡁䅉杤灂䝁䅍党穂䍁䅷䅉潂䝁䅕兙獂䡁䅑䅡橂䝁䅅杣求䍁䅁兙畂䝁䅑䅉獂䝁䅫杚求䍁䅁督橂䝁䅫党畂䝁䅍党獁䍁䅁兢桂䝁䄴兤浂䝁䅅睙あ䡁䅕杣灂䝁䄴睚獁䍁䅁䅕ㅂ䝁䅉䅢灂䝁䅍䅉呂䝁䅕睙あ䝁䄸杣獁䍁䅁杣求䡁䅑兙灂䝁䅷䅌杁䕁䅫䅖杁䡁䅍党祂䡁䅙兡橂䝁䅕督獁䍁䅁䅤求䝁䅍䅡畂䝁䄸䅢療䝁䅣入獁䍁䅁兙畂䝁䅑䅉啂䝁䅕䅢求䝁䅍睢瑂䍁䅁督求䝁䅍䅤療䡁䅉督杁䡁䅑䅡祂䝁䄸兤湂䝁䅧䅉穂䝁䅕杣㉂䝁䅫睙求䍁䅁䅣祂䝁䄸杤灂䝁䅑党祂䡁䅍䅉桂䝁䄴䅚杁䡁䅉党穂䝁䅅䅢求䍁䅁䅣桂䡁䅉䅤畂䝁䅕杣穂䍁䄴䅉啂䝁䅧党杁䝁䅍睢瑂䡁䅁兙畂䡁䅫䅉㍂䝁䅅督杁䝁䅙睢祂䝁䄰党祂䝁䅷入杁䝁䅳杢療䡁䅣杢杁䝁䅅督杁䙁䅍党祂䡁䅙兡橂䝁䅕兌畂䝁䄸睤畁䝁䅍睢瑂䍁䅁兙畂䝁䅑䅉橂䝁䅧兙畂䝁䅣党歂䍁䅁兡あ䡁䅍䅉畂䝁䅅兢求䍁䅁䅤療䍁䅁睕求䡁䅉杤灂䝁䅍党佂䝁䄸睤獁䍁䅁兓畂䝁䅍杌杁䝁䅫杢杁䕁䄰兙㕂䍁䅁杍睁䑁䅅杍畁䍁䅁睕求䡁䅉杤灂䝁䅍党佂䝁䄸睤獁䍁䅁兓畂䝁䅍杌杁䡁䅣兙穂䍁䅁杚療䡁䅕杢歂䝁䅕䅚杁䝁䅫杢杁䑁䅉䅍睁䑁䅑䅉桂䝁䄴䅚杁䝁䅫督杁䝁䅧党桂䝁䅑兣ㅂ䝁䅅杣あ䝁䅕杣求䝁䅑䅉灂䝁䄴䅉呂䝁䅅杢あ䝁䅅䅉䑂䝁䅷兙祂䝁䅅䅌杁䕁䅍兙獂䝁䅫杚療䡁䅉杢灂䝁䅅杌䅁䙁契䅁䝄睃䅁睕求䡁䅉杤灂䡁䅍杒灂䡁䅉督あ䍁䅁村桂䝁䄴睙穂䝁䅧兙祂䝁䅕督獁䍁䅁兓畂䝁䅍杌杁䝁䄸䅣求䡁䅉兙あ䝁䅕督杁䝁䅅督杁䡁䅑䅡求䍁䅁杙桂䝁䄴睡杁䝁䅧睢獂䝁䅑兡畂䝁䅣䅉橂䝁䄸兢睂䝁䅅杢㕂䍁䅁杚療䡁䅉䅉呂䝁䅕杣㉂䝁䅫督䝂䝁䅫杣穂䡁䅑䅉䍂䝁䅅杢牂䍁䅁䅤潂䝁䅅䅤杁䡁䅁杣療䡁䅙兡歂䝁䅕督杁䡁䅙兙祂䝁䅫睢ㅂ䡁䅍䅉楂䝁䅅杢牂䝁䅫杢湂䍁䅁督求䡁䅉杤灂䝁䅍党穂䍁䅁䅤療䍁䅁兡畂䝁䅑兡㉂䝁䅫䅚ㅂ䝁䅅䅢杁䝁䅅杢歂䍁䅁睙療䡁䅉䅣療䡁䅉兙あ䝁䅕䅉橂䡁䅕督あ䝁䄸兢求䡁䅉督畁䍁䅁兓あ䍁䅁兙橂䝁䅍党睂䡁䅑督杁䝁䅑党瑂䝁䅅杢歂䍁䅷䅉あ䝁䅫兢求䍁䅷䅉穂䝁䅅杤灂䝁䄴睚穂䍁䅷䅉桂䝁䄴䅚杁䝁䄸䅤潂䝁䅕杣杁䝁䅑党睂䝁䄸督灂䡁䅑督㝁䍁䅁睙潂䝁䅕睙牂䝁䅫杢湂䍁䅷䅉瑂䝁䄸杢求䡁䅫䅉瑂䝁䅅杣牂䝁䅕䅤獁䍁䅁兙畂䝁䅑䅉䩂䙁䅉兑杁䝁䅅睙橂䝁䄸兤畂䡁䅑督㝁䍁䅁兙畂䝁䅑䅉橂䝁䅕杣あ䝁䅫杚灂䝁䅍兙あ䝁䅕督杁䝁䄸杚杁䝁䅑党睂䝁䄸督灂䡁䅑杌杁䙁䅑䅡求䍁䅁睙療䝁䄰䅣桂䝁䄴入婁䡉䅍䅉獂䝁䄸兙畂䍁䅁䅣祂䝁䄸䅚ㅂ䝁䅍䅤穂䍁䅁兡畂䝁䅍䅢ㅂ䝁䅑党杁䝁䅍睢瑂䝁䄰党祂䝁䅍兡桂䝁䅷䅉獂䝁䅕杢歂䝁䅫杢湂䍁䅁䅣祂䝁䄸䅚ㅂ䝁䅍䅤穂䍁䅷䅉灂䝁䄴睙獂䡁䅕䅚灂䝁䄴睚杁䡁䅍党桂䡁䅍睢畂䝁䅅䅢獁䍁䅁杙祂䝁䅫䅚湂䝁䅕䅌杁䝁䅅杢歂䍁䅁䅤求䡁䅉兢杁䝁䅷睢桂䝁䄴督杁䝁䅙睢祂䍁䅁睤療䡁䅉睡灂䝁䄴睚杁䝁䅍兙睂䝁䅫䅤桂䝁䅷䅌杁䝁䅕䅥睂䝁䅅杢穂䝁䅫睢畂䍁䅁睢浂䍁䅁䅤潂䝁䅕䅉楂䡁䅕督灂䝁䄴党穂䡁䅍䅌杁䝁䅅睙硂䡁䅕兡穂䝁䅫䅤灂䝁䄸杢杁䝁䄸杚杁䡁䅁杣療䡁䅁党祂䡁䅑入獁䍁䅁兙畂䝁䅑䅉睂䝁䅷兙畂䡁䅑䅉桂䝁䄴䅚杁䝁䅕兣ㅂ䝁䅫䅣瑂䝁䅕杢あ䍁䅷䅉桂䡁䅍䅉㍂䝁䅕䅢獂䍁䅁兙穂䍁䅁睙療䝁䄰兢求䡁䅉睙灂䝁䅅䅢杁䝁䅷兡畂䝁䅕督杁䝁䄸杚杁䝁䅍杣求䝁䅑兡あ䑁䅳䅉橂䝁䄸兢瑂䝁䅕杣橂䝁䅫兙獂䍁䅁杣求䝁䅅䅢杁䝁䅕督あ䝁䅅䅤求䍁䅁䅢療䝁䅅杢穂䍁䅷䅉橂䝁䄸杢穂䡁䅑杣ㅂ䝁䅍䅤灂䝁䄸杢杁䝁䅅杢歂䍁䅁䅚求䡁䅙党獂䝁䄸䅣瑂䝁䅕杢あ䍁䅁䅢療䝁䅅杢穂䍁䅷䅉桂䝁䄴䅚杁䡁䅉党穂䝁䅫䅚求䝁䄴䅤灂䝁䅅䅢杁䡁䅉党桂䝁䅷䅉求䡁䅍䅤桂䡁䅑党杁䝁䅷睢桂䝁䄴督㝁䍁䅁兙畂䝁䅑䅉橂䝁䄸杢穂䡁䅕兢求䡁䅉䅉獂䝁䄸兙畂䡁䅍䅌杁䡁䅍兤橂䝁䅧䅉桂䡁䅍䅉潂䝁䄸兢求䍁䅁党硂䡁䅕兡あ䡁䅫䅉獂䝁䄸兙畂䡁䅍䅌杁䡁䅙党潂䝁䅫睙獂䝁䅕䅉浂䝁䅫杢桂䝁䄴睙灂䝁䄴睚獁䍁䅁䅢療䝁䅅杢穂䍁䅁督求䝁䅍兤祂䝁䅕䅚杁䝁䅉入杁䝁䅑党睂䝁䄸督灂䡁䅑督獁䍁䅁兙畂䝁䅑䅉穂䝁䅕睙ㅂ䡁䅉党歂䍁䅁兙畂䝁䅑䅉ㅂ䝁䄴督求䝁䅍兤祂䝁䅕䅚杁䡁䅁党祂䡁䅍睢畂䝁䅅䅢杁䝁䅷睢桂䝁䄴督畁䍁䅁兓あ䍁䅁兙獂䡁䅍睢杁䝁䄸杚浂䝁䅕杣穂䍁䅁睢あ䝁䅧党祂䍁䅁杙桂䝁䄴睡灂䝁䄴睚杁䡁䅁杣療䝁䅑兤橂䡁䅑督杁䝁䅅杢歂䍁䅁督求䡁䅉杤灂䝁䅍党穂䍁䅁睙療䝁䄰䅣祂䝁䅫督灂䝁䄴睚杁䡁䅑党獂䝁䅕䅣潂䝁䄸杢求䍁䅁兙畂䝁䅑䅉瑂䝁䄸杙灂䝁䅷党杁䝁䅉兙畂䝁䅳兡畂䝁䅣䅌杁䕁䅫杢あ䝁䅕杣畂䝁䅕䅤杁䝁䅉兙畂䝁䅳兡畂䝁䅣䅌杁䝁䅑兡祂䝁䅕睙あ䍁䅁䅚求䡁䅁睢穂䝁䅫䅤獁䍁䅁䅤祂䝁䅅杤求䝁䅷党祂䉁杫督杁䝁䅍䅡求䝁䅍睡穂䍁䅷䅉穂䝁䅅杚求䍁䅁䅚求䡁䅁睢穂䝁䅫䅤杁䝁䅉睢㑂䝁䅕督獁䍁䅁兙あ䡁䅑睢祂䝁䄴党㕂䍁䅁䅤祂䡁䅕督あ䍁䅁兙橂䝁䅍睢ㅂ䝁䄴䅤穂䍁䅷䅉桂䡁䅕䅤療䝁䄰兙あ䝁䅫睙杁䝁䅅睙橂䝁䄸兤畂䡁䅑䅉あ䡁䅉兙畂䡁䅍杚求䡁䅉督獁䍁䅁兙ㅂ䡁䅑睢瑂䝁䅅䅤求䝁䅑䅉あ䝁䅕䅢獂䝁䅕杣杁䝁䄰兙橂䝁䅧兡畂䝁䅕督獁䍁䅁兙畂䝁䅑䅉歂䝁䅕杙灂䡁䅑䅉桂䝁䄴䅚杁䝁䅍杣求䝁䅑兡あ䍁䅁睙桂䡁䅉䅚杁䡁䅍入穂䡁䅑党瑂䡁䅍睏杁䡁䅑杣求䝁䅅督ㅂ䡁䅉入杁䝁䅅杢歂䍁䅁睙桂䡁䅍䅡杁䝁䄰兙畂䝁䅅睚求䝁䄰党畂䡁䅑䅉穂䝁䅕杣㉂䝁䅫睙求䡁䅍睏杁䡁䅣兡祂䝁䅕䅉あ䡁䅉兙畂䡁䅍杚求䡁䅉䅌杁䝁䄴兡湂䝁䅧䅤杁䝁䅑党睂䝁䄸督灂䡁䅑睢祂䡁䅫䅌杁䝁䅉兙畂䝁䅳兡畂䝁䅣兌楂䡁䅫兌瑂䝁䅅兡獂䍁䅷䅉桂䝁䄴䅚杁䡁䅉党瑂䝁䄸䅤求䍁䅁睙桂䡁䅁䅤ㅂ䡁䅉党杁䡁䅍党祂䡁䅙兡橂䝁䅕督㝁䍁䅁兙畂䝁䅑䅉橂䝁䄸杣祂䝁䅕督睂䝁䄸杢歂䝁䅕杢あ䍁䅁杙桂䝁䄴睡灂䝁䄴睚杁䡁䅍党祂䡁䅙兡橂䝁䅕督杁䡁䅑睢杁䝁䄸䅤潂䝁䅕杣杁䝁䅙兡畂䝁䅅杢橂䝁䅫兙獂䍁䅁兡畂䡁䅍䅤灂䡁䅑兤あ䝁䅫睢畂䡁䅍杌杁䕁䅫杢杁䝁䅅䅚歂䝁䅫䅤灂䝁䄸杢獁䍁䅁䅤潂䝁䅕䅉橂䝁䄸兢睂䝁䅅杢㕂䍁䅁䅡療䝁䅷䅚穂䍁䅁兙畂䝁䅑䅉瑂䝁䅅杢桂䝁䅣党穂䍁䅁䅣桂䡁䅉䅤灂䝁䅍兡睂䝁䅅䅤灂䝁䄸杢穂䍁䅁兡畂䍁䅁杣求䡁䅍兡歂䝁䅕杢あ䝁䅫兙獂䍁䅁兢療䡁䅉䅤湂䝁䅅睚求䡁䅍䅉桂䝁䄴䅚杁䝁䅍睢瑂䝁䄰党祂䝁䅍兡桂䝁䅷䅉祂䝁䅕兙獂䍁䅁党穂䡁䅑兙あ䝁䅕䅉獂䝁䄸兙畂䡁䅍䅉療䡁䅉兡湂䝁䅫杢桂䡁䅑党歂䍁䅁杙㕂䍁䅁睕求䡁䅉杤灂䡁䅍杒灂䡁䅉督あ䍁䅁村桂䝁䄴睡杁䝁䅫杢杁䕁䅅䅢桂䝁䅉兙瑂䝁䅅䅌杁䕁䅙䅢療䡁䅉兡歂䝁䅅䅌杁䕁䅣党療䡁䅉睚灂䝁䅅䅌杁䝁䅅杢歂䍁䅁䅖求䝁䄴杢求䡁䅍督求䝁䅕杌杁䙁䅑䅡求䍁䅁睙療䝁䄰䅣桂䝁䄴入杁䡁䅣兙穂䍁䅁杚療䡁䅕杢歂䝁䅕䅚杁䝁䅫杢杁䑁䅉䅍睁䑁䅕䅉桂䝁䄴䅚杁䝁䅫督杁䝁䅧党桂䝁䅑兣ㅂ䝁䅅杣あ䝁䅕杣求䝁䅑䅉灂䝁䄴䅉䍂䝁䅫杣瑂䝁䅫杢湂䝁䅧兙瑂䍁䅷䅉䉂䝁䅷兙楂䝁䅅兢桂䍁䄴䅁䍃兆䅁杧䅉䙁䅍䅡桂䝁䅳党杁䙁䅍䅡桂䝁䅍睡杁䕁䅫杢橂䍁䄴䅉療䡁䅣杢穂䍁䅷䅉療䡁䅁党祂䝁䅅䅤求䡁䅍䅌杁䝁䅅杢歂䍁䅁䅢灂䝁䅍党畂䡁䅍党穂䍁䅁睕潂䝁䅅睡求䍁䅁睕潂䝁䅅睙牂䍁䅁杣求䡁䅍䅤桂䡁䅕杣桂䝁䄴䅤穂䍁䅁䅋呂䝁䅧兙橂䝁䅳督灁䍁䅁兡畂䍁䅁䅤潂䝁䅕䅉噂䝁䄴兡あ䝁䅕䅚杁䙁䅍䅤桂䡁䅑党穂䍁䅁兙畂䝁䅑䅉灂䝁䄴䅤求䡁䅉杢桂䡁䅑兡療䝁䄴兙獂䝁䅷入畁䍁䅁兓あ䡁䅍䅉呂䝁䅧兙橂䝁䅳督杁䝁䄸杚浂䝁䅕杣穂䍁䅁䅡桂䝁䄰杙ㅂ䡁䅉睚求䡁䅉督獁䍁䅁睙潂䝁䅫睙牂䝁䅕杢獁䍁䅁䅡療䡁䅑䅉歂䝁䄸睚穂䍁䅷䅉橂䡁䅉兡畂䝁䅳䅢求䍁䅁睙ㅂ䡁䅑䅉浂䡁䅉兡求䡁䅍䅌杁䡁䅍䅡桂䝁䅳党穂䍁䅷䅉浂䡁䅉睢㙂䝁䅕杢杁䝁䅍兤穂䡁䅑兙祂䝁䅑䅌杁䝁䅉党求䡁䅉䅌杁䡁䅣兡畂䝁䅕䅌杁䝁䅅杢歂䍁䅁睢あ䝁䅧党祂䍁䅁䅣祂䝁䄸䅚ㅂ䝁䅍䅤穂䍁䄴䅉啂䝁䅧党杁䝁䅍睢瑂䡁䅁兙畂䡁䅫䅉㍂䝁䅅督杁䝁䅙睢ㅂ䝁䄴䅚求䝁䅑䅉灂䝁䄴䅉祁䑁䅁䅍硁䍁䅁兙畂䝁䅑䅉灂䡁䅍䅉潂䝁䅕兙歂䡁䅅兤桂䡁䅉䅤求䡁䅉党歂䍁䅁兡畂䍁䅁杔求䡁䅣䅉婂䝁䄸杣牂䍁䅷䅉佂䝁䅕睤杁䙁䅫睢祂䝁䅳杌䅁䙁奕䅁煄睂䅁睕潂䝁䅕杢桂䝁䄴䅚療䝁䅅䅡杁䙁䅑党獂䝁䅕睙療䝁䄰兢ㅂ䝁䄴兡橂䝁䅅䅤灂䝁䄸杢穂䍁䅁睑療䝁䄰䅣桂䝁䄴入獁䍁䅁䅤療䝁䅣党あ䝁䅧党祂䍁䅁睤灂䡁䅑䅡杁䝁䅫䅤穂䍁䅁督ㅂ䝁䅉督灂䝁䅑兡桂䡁䅉兡求䡁䅍䅌杁䡁䅁杣療䡁䅙兡歂䝁䅕督杁䝁䅅䅉祂䝁䅅杢湂䝁䅕䅉療䝁䅙䅉楂䡁䅉睢桂䝁䅑杙桂䝁䄴䅚杁䝁䅍睢瑂䝁䄰兤畂䝁䅫睙桂䡁䅑兡療䝁䄴䅉穂䝁䅕杣㉂䝁䅫睙求䡁䅍䅉桂䝁䄴䅚杁䝁䅍党獂䝁䅷䅉あ䝁䄸睤求䡁䅉䅉橂䝁䄸䅢療䝁䅍兙あ䝁䅫睢畂䍁䅁督睂䝁䅅睙求䍁䅁兡畂䍁䅁䅤潂䝁䅕䅉乂䝁䅫䅚瑁䕁䅅䅤獂䝁䅅杢あ䝁䅫睙杁䡁䅁睢祂䡁䅑兡療䝁䄴䅉療䝁䅙䅉あ䝁䅧党杁䙁䅕杢灂䡁䅑党歂䍁䅁睕あ䝁䅅䅤求䡁䅍杌杁䕁䅫䅤杁䝁䄸䅣求䡁䅉兙あ䝁䅕督杁䝁䅫杢杁䡁䅑睤療䍁䅁督求䝁䅣兢求䝁䄴䅤穂䍁䅷䅉䍂䡁䅉睢桂䝁䅑杙桂䝁䄴䅚杁䝁䅅杢歂䍁䅁䅖療䡁䅣党祂䍁䄴䅉啂䝁䅧党杁䝁䅍睢瑂䡁䅁兙畂䡁䅫䅉䍂䡁䅉睢桂䝁䅑杙桂䝁䄴䅚杁䡁䅍党湂䝁䄰党畂䡁䅑䅉療䝁䅙杚求䡁䅉督杁䝁䅉杣療䝁䅅䅚楂䝁䅅杢歂䍁䅷䅉㉂䝁䅫䅚求䝁䄸䅌杁䝁䅅杢歂䍁䅁杤療䝁䅫睙求䍁䅁督求䡁䅉杤灂䝁䅍党穂䍁䅁䅤療䍁䅁杣求䡁䅍兡歂䝁䅕杢あ䝁䅫兙獂䍁䅁兙畂䝁䅑䅉橂䝁䄸兢瑂䝁䅕杣橂䝁䅫兙獂䍁䅁睙ㅂ䡁䅍䅤療䝁䄰党祂䡁䅍䅉灂䝁䄴䅉坂䝁䅫杣湂䝁䅫杢灂䝁䅅䅌杁䙁䅣党穂䡁䅑䅉坂䝁䅫杣湂䝁䅫杢灂䝁䅅䅌杁䕁䄰兙祂䡁䅫䅢桂䝁䄴䅚獁䍁䅁䅕求䝁䄴杢穂䡁䅫䅢㉂䝁䅅杢灂䝁䅅䅌杁䝁䅅杢歂䍁䅁睓求䝁䄴䅤ㅂ䝁䅍睡㕂䍁䅁䅤潂䡁䅉睢ㅂ䝁䅣䅡杁䝁䅧入楂䡁䅉兡歂䍁䅁杚灂䝁䅉党祂䍁䅁睙療䝁䅅䅥灂䝁䅅䅢杁䝁䅍兙楂䝁䅷党杁䡁䅕杢歂䝁䅕杣杁䡁䅑䅡求䍁䅁睕潂䝁䅕杢あ䝁䅕䅢杁䝁䅉杣桂䝁䄴䅚㝁䍁䅁兙畂䝁䅑䅉浂䝁䅫杙求䡁䅉䅉療䡁䅁䅤灂䝁䅍䅉穂䝁䅕杣㉂䝁䅫睙求䡁䅍䅉ㅂ䝁䄴䅚求䡁䅉䅉あ䝁䅧党杁䕁䅣䅢療䍁䅁杒灂䝁䅉党祂䍁䅁杙祂䝁䅅杢歂䍁䅁杢桂䝁䄰党畁䍁䅁䅖潂䝁䅫督杁䡁䅍党湂䝁䄰党畂䡁䅑䅉桂䝁䅷督療䍁䅁䅢求䝁䅅督求䡁䅍䅉歂䝁䅅杣牂䍁䅁杚灂䝁䅉党祂䍁䅁兙畂䝁䅑䅉睂䡁䅉睢㉂䝁䅫䅚求䡁䅍䅉䙂䡁䅑䅡求䡁䅉杢求䡁䅑䅉桂䝁䄴䅚杁䡁䅣兙㉂䝁䅕䅢求䝁䄴睚あ䝁䅧䅉浂䝁䅫杙求䡁䅉䅉療䡁䅁䅤灂䝁䅍䅉穂䝁䅕杣㉂䝁䅫睙求䡁䅍䅉あ䝁䄸䅉求䝁䄴䅤求䡁䅉䅣祂䝁䅫督求䍁䅁兙畂䝁䅑䅉㍂䝁䅧睢獂䝁䅕督桂䝁䅷党杁䝁䅍兤穂䡁䅑睢瑂䝁䅕杣穂䍁䅁兤畂䝁䅑党祂䍁䅁䅤潂䝁䅕䅉䡂䝁䅷睢杁䕁䅙兡楂䝁䅕杣杁䕁䅕杢あ䝁䅕杣睂䡁䅉兡穂䝁䅕䅉桂䝁䄴䅚杁䕁䅣䅢療䍁䅁杒灂䝁䅉党祂䍁䅁睖潂䝁䄸䅢求䡁䅍兙獂䝁䅕䅉楂䡁䅉兙畂䝁䅑䅉畂䝁䅅兢求䡁䅍睏杁䝁䅅杢歂䍁䅁䅣祂䝁䄸杤灂䝁䅑党穂䍁䅁杤療䝁䅫睙求䍁䅁䅚桂䡁䅑兙杁䝁䅅杢歂䍁䅁䅒呂䕁䅷䅉あ䝁䅕䅢求䡁䅁䅡療䝁䄴党杁䡁䅍党祂䡁䅙兡橂䝁䅕督畁䍁䅁䅖潂䝁䅕䅉啂䝁䄸睤求䡁䅉䅉穂䝁䅕睚瑂䝁䅕杢あ䍁䅁睢㍂䝁䄴督杁䝁䄰兙橂䡁䅉睢杁䝁䅍党獂䝁䅷兤獂䝁䅅杣杁䡁䅑睢㍂䝁䅕杣穂䍁䅁兙畂䝁䅑䅉獂䝁䅕兙穂䝁䅕督杁䝁䅍睢獂䝁䄸睙桂䡁䅑兡療䝁䄴䅉穂䡁䅁兙橂䝁䅕䅉あ䝁䄸䅉あ䝁䅧党杁䡁䅣兡祂䝁䅕䅢求䡁䅍督杁䝁䅍睢瑂䝁䄰兤畂䝁䅫睙桂䡁䅑兡療䝁䄴督杁䡁䅁杣療䡁䅙兡歂䝁䅕杣穂䍁䄴䅉呂䝁䅧党畂䝁䅅杢歂䝁䄸兙潂䍁䅁䅖求䝁䅷党橂䝁䄸兢瑂䡁䅕杢灂䝁䅍兙あ䝁䅫睢畂䡁䅍䅉䑂䝁䄸兢睂䝁䅅杢㕂䍁䅁睤桂䡁䅍䅉浂䝁䄸兤畂䝁䅑党歂䍁䅁兡畂䍁䅁免㕁䑁䅁杍杁䝁䅅杢歂䍁䅁兡穂䍁䅁杙桂䡁䅍党歂䍁䅁兡畂䍁䅁兒歂䝁䅫杢楂䡁䅕杣湂䍁䅷䅉坂䝁䅫杣湂䝁䅫杢灂䝁䅅杌䅁䱁唰䅁慃睄䅁睕潂䝁䅫杚あ䑁䅑䅉兂䝁䅅入瑂䝁䅕杢あ䡁䅍䅌杁䕁䅫杢橂䍁䄴䅉睂䡁䅉睢㉂䝁䅫䅚求䡁䅍䅉穂䝁䄸杚あ䡁䅣兙祂䝁䅕䅉桂䝁䄴䅚杁䡁䅁兙㕂䝁䄰党畂䡁䅑䅉睂䡁䅉睢橂䝁䅕督穂䝁䅫杢湂䍁䅁督療䝁䅷兤あ䝁䅫睢畂䡁䅍䅉穂䝁䄸䅢ㅂ䡁䅑兡療䝁䄴督杁䝁䅫杢杁䡁䅑䅡求䍁䅁兖畂䝁䅫䅤求䝁䅑䅉呂䡁䅑兙あ䝁䅕督杁䝁䅅杢歂䍁䅁兡畂䡁䅑党祂䝁䄴兙あ䝁䅫睢畂䝁䅅䅢獂䡁䅫杌杁䙁䅑䅡求䍁䅁睙療䝁䄰䅣桂䝁䄴入杁䝁䄸杚浂䝁䅕杣穂䍁䅁䅣桂䡁䅫兢求䝁䄴䅤杁䡁䅁䅢桂䡁䅑杚療䡁䅉兢獁䍁䅁兙畂䍁䅁睢瑂䝁䄴兡瑁䝁䅍䅡桂䝁䄴杢求䝁䅷䅉橂䝁䅅杣歂䍁䅁兙橂䝁䅍党睂䡁䅑兙畂䝁䅍党杁䝁䅅杢歂䍁䅁䅣祂䝁䄸睙求䡁䅍督灂䝁䄴睚杁䡁䅍睢獂䡁䅕䅤灂䝁䄸杢穂䍁䅁兙橂䡁䅉睢穂䡁䅍䅉瑂䡁䅕䅢あ䝁䅫䅣獂䝁䅕䅉睂䝁䅅入瑂䝁䅕杢あ䍁䅁䅤㕂䡁䅁党穂䍁䅷䅉灂䝁䄴睙獂䡁䅕䅚灂䝁䄴睚杁䝁䅍杣求䝁䅑兡あ䍁䅷䅉歂䝁䅕杙灂䡁䅑䅌杁䝁䅍睢畂䡁䅑兙橂䡁䅑䅢求䡁䅍督杁䝁䅍兙祂䝁䅑䅌杁䕁䅕兤祂䝁䄸䅣桂䡁䅫䅌杁䕁䄰兙穂䡁䅑党祂䕁䅍兙祂䝁䅑䅉桂䝁䄴䅚杁䙁䅙兡穂䝁䅅䅌杁䙁䅅杕杁䙁䅁兙㕂䍁䅷䅉桂䝁䄴䅚杁䝁䄰睢楂䝁䅫䅢求䍁䅁睤桂䝁䅷䅢求䡁䅑督獁䍁䅁兙穂䍁䅁睤求䝁䅷䅢杁䝁䅅督杁䝁䅅䅢あ䝁䅕杣畂䝁䅅䅤灂䡁䅙党杁䡁䅁兙㕂䝁䄰党畂䡁䅑䅉瑂䝁䅕䅤潂䝁䄸䅚穂䍁䄴䅉䩂䡁䅑䅉桂䝁䅷督療䍁䅁䅣祂䝁䄸杤灂䝁䅑党穂䍁䅁䅤求䝁䅍䅡畂䝁䄸䅢療䝁䅣入杁䡁䅍睢獂䡁䅕䅤灂䝁䄸杢穂䍁䅷䅉灂䝁䄴睙獂䡁䅕䅚灂䝁䄴睚杁䙁䅍睡㕂䙁䅑兙楂䍁䅁䅕偂䙁䅍䅉あ䝁䄸䅉穂䝁䅍兙獂䝁䅕䅉楂䡁䅕督灂䝁䄴党穂䡁䅍䅉桂䝁䄴䅚杁䝁䅫兢睂䡁䅉睢㉂䝁䅕䅉療䡁䅁党祂䝁䅅䅤灂䝁䄸杢桂䝁䅷䅉求䝁䅙杚灂䝁䅍兡求䝁䄴睙㕂䑁䅳䅉坂䝁䅕杢ㅂ䝁䅕杔求䡁䅧䅤杁䡁䅑䅡桂䡁䅑䅉睂䡁䅉睢㉂䝁䅫䅚求䡁䅍䅉瑂䝁䄸杙灂䝁䅷党杁䝁䄸杣歂䝁䅕杣灂䝁䄴睚獁䍁䅁睙療䡁䅕杢あ䝁䅕杣あ䝁䄸䅣杁䙁䅁睔呂䍁䅷䅉穂䝁䅕䅢浂䍁䄰督求䡁䅉杤灂䝁䅍党杁䝁䅳兡療䡁䅍睡獁䍁䅁兙畂䝁䅑䅉歂䝁䅫睚灂䡁䅑兙獂䍁䅁睤桂䝁䅷䅢求䡁䅑䅉あ䝁䄸䅉浂䝁䅅睙灂䝁䅷兡あ䝁䅅䅤求䍁䅁杚療䝁䄸䅚杁䝁䅅杢歂䍁䅁杙求䡁䅙党祂䝁䅅睚求䍁䅷䅉瑂䝁䅕杣橂䝁䅧兙畂䝁䅑兡穂䝁䅕䅌杁䝁䅅杢歂䍁䅁䅢療䡁䅫兙獂䡁䅑入㝁䍁䅁䅔灂䝁䅣䅡あ䝁䅧睢ㅂ䡁䅍党獁䍁䅁兙杁䝁䅍䅢療䡁䅕䅚瑁䝁䅉兙穂䝁䅕䅚杁䡁䅍兤灂䡁䅑党杁䝁䄸杚杁䝁䅉兤穂䝁䅫杢求䡁䅍督杁䝁䅫杢あ䝁䅕䅢獂䝁䅫睚求䝁䄴睙求䍁䅁䅤療䝁䄸䅢穂䍁䅁睙療䝁䄰䅣祂䝁䅫督求䡁䅍䅉橂䡁䅕督あ䝁䄸兢求䡁䅉䅉求䝁䄴睚桂䝁䅣党瑂䝁䅕杢あ䍁䅷䅉穂䝁䄸睙灂䝁䅅䅢杁䝁䄰党歂䝁䅫兙杁䝁䄰兙畂䝁䅅睚求䝁䄰党畂䡁䅑䅌杁䝁䄸杢獂䝁䅫杢求䍁䅁杣求䡁䅁兤あ䝁䅅䅤灂䝁䄸杢杁䝁䄰兙畂䝁䅅睚求䝁䄰党畂䡁䅑䅌杁䡁䅍睙潂䝁䅕䅚ㅂ䝁䅷兡畂䝁䅣䅉桂䝁䄴䅚杁䡁䅁杣療䝁䅑兤橂䡁䅑䅉睂䡁䅉兡橂䝁䅫杢湂䍁䅷䅉桂䡁䅍䅉㍂䝁䅕䅢獂䍁䅁兙穂䍁䅁党㑂䡁䅑党畂䡁䅍兡㉂䝁䅕䅉祂䝁䅕䅣療䡁䅉䅤灂䝁䄴睚杁䝁䅅杢歂䍁䅁兙畂䝁䅅䅢㕂䡁䅑兡橂䡁䅍睏杁䙁䅍睡㕂䙁䅑兙楂䍁䅁兔療䝁䅉兡獂䝁䅕䅉㍂䝁䅧兡橂䝁䅧䅉療䝁䅙杚求䡁䅉督杁䡁䅁兙㕂䍁䄰兙あ䍁䄰䅤潂䝁䅕兌あ䝁䅅杙獂䝁䅕䅌杁䝁䄸杣歂䝁䅕杣瑁䝁䅅䅤瑁䡁䅑䅡求䍁䄰䅤桂䝁䅉䅢求䍁䅷䅉歂䝁䅕䅢灂䡁䅙党祂䡁䅫䅌杁䝁䅍兤穂䡁䅑睢瑂䝁䅕杣杁䝁䅙党求䝁䅑杙桂䝁䅍睡獁䍁䅁兙畂䝁䅑䅉求䝁䄰兙灂䝁䅷䅉瑂䝁䅅杣牂䝁䅕䅤灂䝁䄴睚㝁䍁䅁䅖潂䝁䅕䅉䡂䝁䅫杤灂䝁䄴睚杁䕁䅉䅢療䝁䅍睡獁䍁䅁兙杁䝁䅍杣㕂䡁䅁䅤療䝁䅍兤祂䡁䅉党畂䝁䅍入杁䝁䅑睢畂䝁䅅䅤灂䝁䄸杢杁䝁䄰兙祂䝁䅳党あ䡁䅁䅢桂䝁䅍党㝁䍁䅁睕潂䝁䅫杚あ䑁䅑睕潂䝁䄸䅣獁䍁䅁兙畂䍁䅁党橂䝁䄸兢瑂䝁䅕杣橂䝁䅕䅉睂䝁䅷兙あ䝁䅙睢祂䝁䄰䅉あ䝁䅧兙あ䍁䅁睙祂䝁䅕兙あ䝁䅕督杁䝁䅅䅉㍂䝁䅕杙穂䡁䅑睢祂䝁䅕䅉桂䝁䄴䅚杁䡁䅑睢療䝁䅷督杁䡁䅑睢杁䝁䄰兙畂䝁䅅睚求䍁䅁䅣祂䝁䄸䅚ㅂ䝁䅍䅤杁䝁䅍兙あ䝁䅅䅢療䝁䅣䅌杁䝁䄸杣歂䝁䅕杣杁䝁䅙兤獂䝁䅙兡獂䝁䅷兢求䝁䄴䅤杁䝁䅅杢歂䍁䅁兡畂䡁䅙党畂䡁䅑睢祂䡁䅫䅉瑂䝁䅅杢桂䝁䅣党瑂䝁䅕杢あ䍁䅷䅉穂䝁䅕兙祂䝁䅍䅡瑁䝁䅕杢湂䝁䅫杢求䍁䄰睢睂䡁䅑兡瑂䝁䅫来桂䡁䅑兡療䝁䄴䅌杁䝁䅅杢歂䍁䅁督求䝁䅍兤祂䝁䅕䅉潂䝁䄸督あ䝁䅫杢湂䑁䅳䅉桂䝁䄴䅚杁䕁䄰兙祂䝁䅳党あ䡁䅁䅢桂䝁䅍党杁䡁䅑䅡桂䡁䅑䅉求䝁䄴兙楂䝁䅷党穂䍁䅁兡畂䡁䅑党湂䡁䅉兙あ䝁䅫睢畂䡁䅍䅉灂䝁䄴䅤療䍁䅁䅤潂䝁䅫杣歂䍁䄰䅣桂䡁䅉䅤㕂䍁䅁兙睂䡁䅁䅢灂䝁䅍兙あ䝁䅫睢畂䡁䅍䅌杁䝁䅅督杁䡁䅣党獂䝁䅷䅉桂䡁䅍䅉獂䝁䄸入桂䝁䅷䅤㕂䍁䅁兙畂䝁䅑䅉灂䝁䄴杤求䝁䄴䅤療䡁䅉入杁䝁䄰兙畂䝁䅅睚求䝁䄰党畂䡁䅑杌杁䕁䅫杢杁䝁䅅䅚歂䝁䅫䅤灂䝁䄸杢獁䍁䅁䅤潂䝁䅕䅉橂䝁䄸兢睂䝁䅅杢㕂䍁䅁睢浂䝁䅙党祂䡁䅍䅉湂䝁䅅䅤求䡁䅣兙㕂䍁䅷䅉穂䝁䅕睙ㅂ䡁䅉兡あ䡁䅫䅌杁䡁䅑睢牂䝁䅕杢灂䡁䅯兙あ䝁䅫睢畂䍁䅷䅉祂䝁䅫督牂䍁䅁兢桂䝁䄴兙湂䝁䅕兢求䝁䄴䅤癁䡁䅕杢歂䝁䅕杣㍂䡁䅉兡あ䝁䅫杢湂䍁䅷䅉睂䝁䅅入瑂䝁䅕杢あ䍁䅁䅚求䡁䅙兡橂䝁䅕䅉瑂䝁䅅杢桂䝁䅣党瑂䝁䅕杢あ䍁䅷䅉橂䝁䅧兙祂䝁䅣党楂䝁䅅睙牂䍁䅁兢桂䝁䄴兙湂䝁䅕兢求䝁䄴䅤獁䍁䅁杚祂䝁䅅兤歂䍁䅁䅣祂䝁䅕杤求䝁䄴䅤灂䝁䄸杢獁䍁䅁兙畂䝁䅑䅉獂䝁䄸入桂䝁䅷䅤㕂䍁䅁兙畂䝁䅑䅉湂䝁䅫杚あ䍁䅁睙桂䡁䅉䅚畁䍁䅁杒ㅂ䡁䅉䅤潂䝁䅕杣獁䍁䅁兡あ䍁䅁䅣祂䝁䄸杤灂䝁䅑党穂䍁䅁兢求䡁䅉睙潂䝁䅅杢あ䍁䅁兤畂䝁䅑党祂䡁䅣杣灂䡁䅑兡畂䝁䅣䅌杁䝁䄸杢楂䝁䄸兙祂䝁䅑兡畂䝁䅣䅉桂䝁䄴䅚杁䝁䅅睙あ䝁䅫杤桂䡁䅑兡療䝁䄴䅌杁䡁䅑杣桂䝁䅫杢灂䝁䄴睚獁䍁䅁杣灂䡁䅍睡杁䝁䄰兙畂䝁䅅睚求䝁䄰党畂䡁䅑䅌杁䝁䅅杢歂䍁䅁督ㅂ䡁䅁䅣療䡁䅉䅤杁䡁䅍党祂䡁䅙兡橂䝁䅕督㝁䍁䅁兙畂䝁䅑䅉穂䝁䄸杚あ䡁䅣兙祂䝁䅕䅉灂䝁䄴䅤求䝁䅣杣桂䡁䅑兡療䝁䄴督杁䝁䅅杢歂䍁䅁睙療䝁䄰䅣獂䝁䅫兙畂䝁䅍党杁䝁䄰兙畂䝁䅅睚求䝁䄰党畂䡁䅑䅌杁䝁䅅杢歂䍁䅁䅣桂䡁䅉䅤畂䝁䅕杣杁䡁䅍兤睂䡁䅁睢祂䡁䅑䅉桂䝁䄴䅚杁䡁䅍党祂䡁䅙兡橂䝁䅕督畁䍁䅁䅖潂䝁䅕䅉橂䝁䄸兢睂䝁䅅杢㕂䍁䅁䅚灂䡁䅍䅤祂䝁䅫杙ㅂ䡁䅑党穂䍁䅁兡あ䡁䅍䅉睂䡁䅉睢歂䡁䅕睙あ䡁䅍䅉あ䝁䅧杣療䡁䅕睚潂䍁䅁兡畂䝁䅑党睂䝁䅕杢歂䝁䅕杢あ䍁䅁督療䝁䅙䅤㍂䝁䅅杣求䍁䅁杤求䝁䄴䅚療䡁䅉督獁䍁䅁兡畂䡁䅑党祂䝁䄴兙獂䍁䅁督桂䝁䅷党穂䍁䅁兙畂䝁䅑䅉穂䡁䅕䅣睂䝁䄸杣あ䍁䅁杢求䡁䅑睤療䡁䅉睡獁䍁䅁党畂䡁䅑党祂䡁䅁杣灂䡁䅍党穂䍁䅷䅉桂䝁䄴䅚杁䡁䅙兙獂䡁䅕党瑁䝁䅅䅚歂䝁䅕䅚杁䡁䅉党穂䝁䅕䅢獂䝁䅕杣穂䍁䄴䅉啂䝁䅧党杁䝁䅍睢瑂䡁䅁兙畂䡁䅫䅉㍂䝁䅅督杁䝁䅙睢ㅂ䝁䄴䅚求䝁䅑䅉灂䝁䄴䅉硁䑁䅫兏㕁䍁䅁兙畂䝁䅑䅉灂䡁䅍䅉潂䝁䅕兙歂䡁䅅兤桂䡁䅉䅤求䡁䅉党歂䍁䅁兡畂䍁䅁睑求䝁䄴䅤求䡁䅉䅉坂䝁䅅䅢獂䝁䅕入獁䍁䅁䅕求䝁䄴杢穂䡁䅫䅢㉂䝁䅅杢灂䝁䅅杌䅁䙁奙䅁䭄睁䅁睕潂䝁䄸党杁䕁䅍兙祂䝁䄴兡㉂䝁䅅䅢獁䍁䅁兓畂䝁䅍杌獁䍁䅁䅤療䝁䅣党あ䝁䅧党祂䍁䅁睤灂䡁䅑䅡杁䝁䅫䅤穂䍁䅁督ㅂ䝁䅉督灂䝁䅑兡桂䡁䅉兡求䡁䅍䅌杁䝁䄸䅣求䡁䅉兙あ䝁䅕督杁䝁䅅督杁䝁䅅䅉浂䝁䅅兢灂䝁䅷入杁䝁䅙睢療䡁䅑睤求䝁䅅杣杁䡁䅉党あ䝁䅅兡獂䝁䅕杣杁䝁䅫杢杁䡁䅑䅡求䍁䅁兖畂䝁䅫䅤求䝁䅑䅉呂䡁䅑兙あ䝁䅕督畁䍁䅁䅖潂䝁䅕䅉橂䝁䄸兢睂䝁䅅杢㕂䍁䅁睢浂䝁䅙党祂䡁䅍䅉祂䝁䅅杢湂䝁䅕䅉療䝁䅙䅉歂䡁䅉党穂䡁䅍䅌杁䝁䅍兙穂䡁䅕兙獂䍁䅷䅉㍂䝁䄸杣牂䍁䅷䅉桂䝁䄴䅚杁䝁䅅䅤潂䝁䅷党あ䝁䅫睙杁䡁䅍䅡療䝁䅕督獁䍁䅁兙穂䍁䅁睤求䝁䅷䅢杁䝁䅅督杁䡁䅍兙畂䝁䅑兙獂䡁䅍䅉桂䝁䄴䅚杁䝁䅉睢療䡁䅑督杁䝁䅙睢祂䍁䅁兢求䝁䄴䅌杁䡁䅣睢瑂䝁䅕杢獁䍁䅁兙畂䝁䅑䅉橂䝁䅧兡獂䝁䅑杣求䝁䄴睏杁䝁䅅杢歂䍁䅁杤桂䡁䅉兡療䡁䅕督杁䝁䅅睙橂䝁䅕督穂䝁䄸杣灂䝁䅕督畁䍁䅁䅖潂䝁䅕䅉橂䝁䄸兢睂䝁䅅杢㕂䍁䅁兙獂䡁䅍睢杁䝁䄸䅣求䡁䅉兙あ䝁䅕督杁䡁䅍䅤療䡁䅉党穂䍁䅷䅉桂䝁䄴䅚杁䡁䅍党獂䝁䅷督杁䝁䅫䅤穂䍁䅁䅣祂䝁䄸䅚ㅂ䝁䅍䅤穂䍁䅁䅤潂䡁䅉睢ㅂ䝁䅣䅡杁䝁䄸杢獂䝁䅫杢求䍁䅁督潂䝁䄸䅣睂䝁䅫杢湂䍁䅁兙あ䍁䅁督潂䝁䄸党橂䝁䅅杣畂䝁䅫杤桂䝁䅷杌橂䝁䄸兢獁䍁䅁兙穂䍁䅁睤求䝁䅷䅢杁䝁䅅督杁䡁䅑䅡祂䝁䄸兤湂䝁䅧䅉瑂䝁䄸杙灂䝁䅷党杁䝁䅅䅣睂䍁䄴䅉呂䝁䅧睢求䍁䅁睑桂䡁䅉杢灂䡁䅙兙獂䍁䅷䅉䩂䝁䄴睙畁䍁䅁睤桂䡁䅍䅉浂䝁䄸兤畂䝁䅑党歂䍁䅁兡畂䍁䅁免㕁䑁䅣䅏杁䝁䅅杢歂䍁䅁兡穂䍁䅁䅡求䝁䅅䅚硂䡁䅕兙祂䡁䅑党祂䝁䅕䅚杁䝁䅫杢杁䕁䅕杤桂䝁䄴督㉂䝁䅫䅢獂䝁䅕䅌杁䕁䅫杢歂䝁䅫兙畂䝁䅅杌䅁䕁呕䅁㙂䅄䅁睕潂䡁䅕䅤あ䝁䅕杣穂䡁䅑睢橂䝁䅳䅌杁䕁䅫杢橂䍁䄴䅉睂䡁䅉睢㉂䝁䅫䅚求䡁䅍䅉睂䝁䅷兙あ䝁䅙睢祂䝁䄰䅉あ䝁䄸䅉橂䝁䄸杢畂䝁䅕睙あ䍁䅁杙祂䝁䅅杢歂䡁䅍䅉桂䝁䄴䅚杁䝁䅉兤穂䝁䅫杢求䡁䅍督求䡁䅍䅉あ䝁䄸䅉潂䝁䅫睚潂䍁䅁兣ㅂ䝁䅅䅢灂䡁䅑入杁䝁䅍睢畂䡁䅑党畂䡁䅑䅉灂䝁䄴䅉佂䝁䄸杣あ䝁䅧䅉䉂䝁䄰党祂䝁䅫睙桂䍁䅷䅉䙂䡁䅕杣療䡁䅁党獁䍁䅁兙畂䝁䅑䅉灂䝁䄴䅤求䡁䅉杢桂䡁䅑兡療䝁䄴兙獂䝁䅷入畁䍁䅁䅖潂䝁䅕䅉橂䝁䄸兢睂䝁䅅杢㕂䍁䅁睢浂䝁䅙党祂䡁䅍䅉灂䝁䄰兙湂䝁䅕䅉穂䝁䅕杣㉂䝁䅫睙求䡁䅍䅉橂䝁䄸杢穂䝁䅫督あ䝁䅫杢湂䍁䅁睢浂䍁䅁䅣潂䝁䄸䅤療䝁䅣杣桂䡁䅁䅡穂䍁䅷䅉㉂䝁䅕睙あ䝁䄸杣穂䍁䅷䅉桂䝁䄴䅚杁䝁䅫䅢獂䡁䅕督あ䡁䅉兙あ䝁䅫睢畂䡁䅍䅌杁䡁䅣䅡灂䝁䅍䅡杁䝁䅫督杁䡁䅕督求䝁䅑䅉灂䝁䄴䅉㉂䝁䅫督ㅂ䝁䅅䅢杁䝁䅍睢瑂䝁䄰兤畂䝁䅫睙桂䡁䅑兡療䝁䄴督獁䍁䅁督ㅂ䝁䅍䅡杁䝁䅅督杁䡁䅣党楂䡁䅍兡あ䝁䅕督獁䍁䅁䅚灂䝁䅣兡あ䝁䅅䅢杁䝁䅅杢歂䍁䅁䅣祂䝁䅫杢あ䍁䅁兢桂䡁䅉睡求䡁䅑兡畂䝁䅣䅉瑂䝁䅅䅤求䡁䅉兡桂䝁䅷督獁䍁䅁睙療䡁䅉䅣療䡁䅉兙あ䝁䅕䅉橂䝁䄸兢瑂䡁䅕杢灂䝁䅍兙あ䝁䅫睢畂䡁䅍䅌杁䝁䅉睢療䝁䅳督獁䍁䅁䅣ㅂ䝁䅉䅢灂䝁䅍兙あ䝁䅫睢畂䡁䅍䅌杁䝁䅅杢歂䍁䅁睢あ䝁䅧党祂䡁䅍睏杁䝁䅙睢療䡁䅑兙湂䝁䅕䅉穂䝁䅕杣㉂䝁䅫睙求䡁䅍䅌杁䝁䅫杢橂䝁䅷兤歂䝁䅫杢湂䍁䅁杤灂䝁䅑党療䍁䅁睙獂䝁䅫䅣穂䍁䅷䅉浂䝁䅫䅢瑂䝁䅕䅚杁䝁䅉入杁䝁䅫杢歂䡁䅕督あ䡁䅉入杁䝁䅕䅥睂䝁䅕杣あ䡁䅍䅉桂䝁䄴䅚杁䝁䅍兡畂䝁䅕兢桂䍁䅁睚祂䝁䅅䅚求䍁䅁杤灂䝁䅑党療䍁䅁党浂䝁䅙党橂䡁䅑督杁䝁䅫杢杁䕁䅧䅒杁䝁䅅杢歂䍁䅁䅎䱂䍁䅁杚療䡁䅉兢桂䡁䅑督杁䡁䅑䅡桂䡁䅑䅉桂䡁䅉党杁䝁䅫杢あ䝁䅕睚祂䝁䅅䅤求䝁䅑䅉灂䝁䄴䅤療䍁䅁睤求䝁䅉督灂䡁䅑党穂䍁䅷䅉穂䝁䄸睙灂䝁䅅䅢杁䝁䄰党歂䝁䅫兙獁䍁䅁兢桂䡁䅉睡求䡁䅑兡畂䝁䅣䅉橂䝁䅅兢睂䝁䅅兡湂䝁䄴督獁䍁䅁兙畂䝁䅑䅉橂䝁䅫杢求䝁䄰兙あ䝁䅫睙杁䡁䅁杣療䝁䅑兤橂䡁䅑兡療䝁䄴督㝁䍁䅁兙畂䝁䅑䅉瑂䡁䅕督灂䝁䅍䅉穂䝁䅕杣㉂䝁䅫睙求䡁䅍䅉橂䝁䄸兢睂䡁䅉兡穂䝁䅫杢湂䍁䅁兢ㅂ䡁䅍兡橂䍁䅁䅤祂䝁䅅睙牂䡁䅍䅉桂䝁䄴䅚杁䡁䅍睢ㅂ䝁䄴䅚杁䝁䅕杚浂䝁䅕睙あ䡁䅍䅌杁䡁䅣䅡灂䝁䅍䅡杁䝁䅅杣求䍁䅁兤穂䝁䅕䅚杁䡁䅑睢杁䝁䅍睢瑂䡁䅁䅢求䝁䄰党畂䡁䅑䅉灂䝁䄰兙湂䝁䅕督杁䝁䅅杢歂䍁䅁杚療䝁䄸䅤桂䝁䅣党畁䍁䅁兓あ䍁䅁兙獂䡁䅍睢杁䡁䅁杣療䡁䅙兡歂䝁䅕督杁䑁䅍䅉歂䝁䅫兢求䝁䄴督灂䝁䄸杢桂䝁䅷䅉瑂䝁䄸䅚求䝁䅷督杁䝁䅍睢畂䡁䅍兡穂䡁䅑兡畂䝁䅣䅉療䝁䅙䅉穁䕁䅑䅉瑂䝁䄸䅚求䝁䅷督杁䡁䅕督求䝁䅑䅉灂䝁䄴䅉㉂䝁䅅杣灂䝁䄸兤穂䍁䅁兡畂䝁䅑兤穂䡁䅑杣灂䝁䅕督獁䍁䅁督ㅂ䝁䅍䅡杁䝁䅅督杁䝁䅅䅚㉂䝁䅕杣あ䝁䅫督灂䝁䄴睚獁䍁䅁兢求䝁䅑兡桂䍁䅁兙畂䝁䅑䅉㉂䝁䅫䅚求䝁䄸䅉睂䡁䅉睢歂䡁䅕睙あ䝁䅫睢畂䍁䅷䅉湂䝁䅅兢灂䝁䄴睚獁䍁䅁杣求䡁䅑兙灂䝁䅷䅌杁䝁䅕䅚ㅂ䝁䅍兙あ䝁䅫睢畂䍁䅷䅉歂䝁䅕督灂䝁䅣杢獁䍁䅁兙畂䝁䅑䅉桂䡁䅉睙潂䝁䅫䅤求䝁䅍䅤ㅂ䡁䅉党㝁䍁䅁兙畂䝁䅑䅉湂䝁䅕杢求䡁䅉兙あ䝁䅫杤求䍁䅁兑䩂䍁䅁睙療䝁䄴䅤求䝁䄴䅤杁䝁䅍睢瑂䡁䅁杣灂䡁䅍兡畂䝁䅣䅉灂䝁䄰兙湂䝁䅕督杁䝁䅣党畂䝁䅕杣桂䡁䅑党歂䍁䅁杚祂䝁䄸兢杁䝁䅅䅢湂䝁䄸杣灂䡁䅑䅡瑂䡁䅍䅉あ䡁䅉兙灂䝁䄴党歂䍁䅁睤灂䡁䅑䅡杁䝁䅕䅤潂䝁䅫睙桂䝁䅷䅢㕂䍁䅁督療䡁䅕杣橂䝁䅕䅚杁䝁䅍睢畂䡁䅑党畂䡁䅑杌杁䙁䅑䅡求䍁䅁睙療䝁䄰䅣桂䝁䄴入杁䝁䄸杚浂䝁䅕杣穂䍁䅁兡あ䡁䅍䅉穂䝁䅕杣㉂䝁䅫睙求䡁䅍䅉ㅂ䝁䄴䅚求䡁䅉䅉あ䝁䅧党杁䙁䅍䅡ㅂ䡁䅑䅤求䡁䅉督あ䝁䄸睙牂䍁䅷䅉兂䝁䄸杢歂䑁䅕䅌杁䙁䅑兤祂䝁䅉睢呂䡁䅅兤灂䝁䅑䅌杁䙁䅁兡橂䕁䄰睢畂䝁䅳党㕂䍁䅷䅉兂䡁䅉党瑂䝁䅫兤瑂䕁䅉党桂䡁䅑䅌杁䙁䅍䅣獂䝁䅅督潂䍁䅁杔求䡁䅣督獁䍁䅁村灂䝁䅣督あ䝁䄸睙牂䍁䅷䅉桂䝁䄴䅚杁䕁䄸杚浂䡁䅍党あ䍁䅁杙祂䝁䅅杢歂䍁䅁杢桂䝁䄰党穂䍁䄴䅉䩂䝁䄴䅉桂䝁䅑䅚灂䡁䅑兡療䝁䄴䅌杁䝁䅫䅤杁䝁䄸䅣求䡁䅉兙あ䝁䅕督杁䝁䅅䅉橂䝁䄸䅢獂䝁䅕睙あ䝁䅫睢畂䍁䅁睢浂䍁䅁睚祂䝁䅅䅣潂䝁䅫睙穂䍁䅁兡畂䡁䅑党祂䝁䅍䅡桂䝁䄴睚求䍁䅁杚療䡁䅉兢桂䡁䅑䅉㉂䝁䅫督ㅂ䝁䅅䅢穂䍁䅁兙畂䝁䅑䅉穂䡁䅑兡橂䝁䅳党祂䡁䅍䅉あ䝁䅧兙あ䍁䅁督ㅂ䡁䅁䅣獂䝁䅫党穂䍁䅁睙桂䡁䅍兤桂䝁䅷䅉橂䝁䄸杢㉂䝁䅕杣穂䝁䅅䅤灂䝁䄸杢桂䝁䅷䅉橂䝁䄸杢あ䝁䅕杢あ䍁䄴䅉啂䝁䅧党杁䝁䅍睢瑂䡁䅁兙畂䡁䅫䅉穂䝁䅕杣㉂䝁䅕督杁䝁䅍睢祂䡁䅁睢祂䝁䅅䅤求䍁䅁䅣祂䝁䄸杚求䡁䅍督灂䝁䄸杢桂䝁䅷督杁䝁䅅杢歂䍁䅁睢祂䝁䅣兙畂䝁䅫来桂䡁䅑兡療䝁䄴督獁䍁䅁兢求䝁䅑兡桂䍁䅁兙畂䝁䅑䅉楂䡁䅉睢桂䝁䅑睙桂䡁䅍䅤杁䝁䅍睢瑂䡁䅁兙畂䝁䅫党穂䍁䅷䅉桂䝁䄴䅚杁䡁䅍兢桂䝁䅷䅢杁䝁䅅杢歂䍁䅁兢求䝁䅑兡ㅂ䝁䄰兌穂䝁䅫来求䝁䅑䅉楂䡁䅕督灂䝁䄴党穂䡁䅍党穂䍁䅷䅉桂䝁䄴䅚杁䝁䅫杢歂䝁䅫杤灂䝁䅑兤桂䝁䅷䅉橂䡁䅉党桂䡁䅑睢祂䡁䅍䅉あ䝁䅧杣療䡁䅕睚潂䍁䅁䅚灂䝁䅣兡あ䝁䅅䅢獁䍁䅁䅢灂䡁䅙党杁䡁䅍兙獂䝁䅕督獁䍁䅁兙畂䝁䅑䅉橂䝁䅷兡求䝁䄴䅤杁䝁䄰兙畂䝁䅅睚求䝁䄰党畂䡁䅑䅉橂䝁䅧兙畂䝁䄴党獂䡁䅍杌杁䙁䅍䅡ㅂ䡁䅑䅤求䡁䅉督あ䝁䄸睙牂䍁䅷䅉䩂䝁䄴睙畁䍁䅁睤桂䡁䅍䅉浂䝁䄸兤畂䝁䅑党歂䍁䅁兡畂䍁䅁杍睁䑁䅁睍杁䝁䅅杢歂䍁䅁兡穂䍁䅁䅡求䝁䅅䅚硂䡁䅕兙祂䡁䅑党祂䝁䅕䅚杁䝁䅫杢杁䕁䄴党㍂䍁䅁兗療䡁䅉睡獁䍁䅁杔求䡁䅣䅉婂䝁䄸杣牂䍁䄴䅁塂䅇䅁杫䅑䙁䅍兡啂䝁䅫兢求䍁䅁睑療䡁䅉䅣療䡁䅉兙あ䝁䅫睢畂䍁䅁䅚求䡁䅍兡湂䝁䄴督獁䍁䅁䅚求䡁䅙党獂䝁䄸䅣穂䍁䅷䅉桂䝁䄴䅚杁䡁䅍党獂䝁䅷督杁䡁䅍兡獂䝁䅫睙療䝁䄴䅉あ䝁䅫兢灂䝁䄴睚杁䡁䅍入穂䡁䅑党瑂䡁䅍䅉穂䝁䄸䅢ㅂ䡁䅑兡療䝁䄴督杁䝁䅫杢杁䙁䅑兙灂䡁䅣兙畂䍁䅷䅉䥂䝁䄸杢湂䍁䅁睓療䝁䄴睚獁䍁䅁䅤潂䝁䅕䅉噂䝁䄴兡あ䝁䅕䅚杁䙁䅍䅤桂䡁䅑党穂䍁䅷䅉呂䝁䅫杢湂䝁䅅䅣療䡁䅉党獁䍁䅁兙畂䝁䅑䅉灂䝁䄴䅤求䡁䅉杢桂䡁䅑兡療䝁䄴兙獂䝁䅷入畁䍁䅁䅖潂䝁䅕䅉橂䝁䄸兢睂䝁䅅杢㕂䍁䅁䅣祂䝁䄸杤灂䝁䅑党穂䍁䅁杣求䡁䅍睢畂䝁䅅䅤療䡁䅉督杁䝁䅅杢歂䍁䅁睙獂䝁䄸睙牂䍁䅁兡畂䡁䅑党湂䡁䅉兙あ䝁䅕䅚杁䝁䅍兡祂䝁䅍兤灂䡁䅑督獁䍁䅁兙畂䝁䅑䅉㉂䝁䅅杣灂䝁䄸兤穂䍁䅁䅤㕂䡁䅁党穂䍁䅁睢浂䍁䅁睢穂䝁䅍兡獂䝁䅷兙あ䝁䄸杣穂䍁䄴䅉䩂䡁䅑䅉穂䝁䅕杣㉂䝁䅕督杁䡁䅙兙祂䝁䅫睢ㅂ䡁䅍䅉瑂䝁䅅杣牂䝁䅕䅤穂䍁䅷䅉灂䝁䄴睙獂䡁䅕䅚灂䝁䄴睚杁䝁䅍睢瑂䝁䄰兤畂䝁䅫睙桂䡁䅑兡療䝁䄴督獁䍁䅁䅚桂䡁䅑兙橂䝁䅕杢あ䝁䅕杣獁䍁䅁党畂䡁䅑党祂䡁䅁杣灂䡁䅍党獁䍁䅁兙ㅂ䡁䅑睢瑂䝁䄸䅤灂䡁䅙党獁䍁䅁兡畂䝁䅑兤穂䡁䅑杣灂䝁䅅䅢獁䍁䅁兡畂䡁䅑党祂䝁䄴党あ䍁䅁睢浂䍁䅁䅤潂䝁䅫杢湂䡁䅍䅌杁䝁䄰睢楂䝁䅫䅢求䍁䅷䅉橂䝁䄸杢穂䡁䅕兢求䡁䅉䅌杁䝁䅅杢歂䍁䅁兙求䡁䅉睢穂䡁䅁兙橂䝁䅕䅉桂䝁䄴䅚杁䝁䅑党浂䝁䅕杢穂䝁䅕杌杁䙁䅑䅡求䍁䅁睙療䝁䄰䅣桂䝁䄴入杁䡁䅍党獂䝁䅷督杁䝁䅫䅤穂䍁䅁䅣祂䝁䄸䅚ㅂ䝁䅍䅤穂䍁䅁䅚灂䡁䅉党橂䡁䅑䅢㕂䍁䅁䅤療䍁䅁睙ㅂ䡁䅍䅤療䝁䄰党祂䡁䅍䅌杁䝁䅑兡穂䡁䅑杣灂䝁䅉兤あ䝁䄸杣穂䍁䅷䅉桂䝁䄴䅚杁䡁䅉党穂䝁䅕䅢獂䝁䅕杣穂䍁䄴䅉呂䝁䅫䅖灂䝁䄰党杁䕁䅍睢祂䡁䅁睢祂䝁䅅䅤灂䝁䄸杢杁䡁䅣兙穂䍁䅁兡畂䝁䅍睢祂䡁䅁睢祂䝁䅅䅤求䝁䅑䅉灂䝁䄴䅉祁䑁䅁䅍穁䍁䅁兙畂䝁䅑䅉灂䡁䅍䅉楂䝁䅅督求䝁䅑䅉灂䝁䄴䅉呂䝁䅅杢あ䝁䅅䅉䑂䝁䅷兙祂䝁䅅䅌杁䕁䅍兙獂䝁䅫杚療䡁䅉杢灂䝁䅅杌䅁䙁奷䅁捂䅃䅁睕灂䝁䅣杢求䡁䅑䅉䭂䝁䅕睤求䝁䅷党祂䡁䅍䅉䵂䝁䅫兢灂䡁䅑党歂䍁䅁睢睂䝁䅕杣桂䡁䅑党穂䍁䅁兙穂䍁䅁兙杁䝁䅑兡桂䝁䄰睢畂䝁䅑䅉煂䝁䅕睤求䝁䅷杣㕂䍁䅁杣求䡁䅑兙灂䝁䅷党祂䍁䄴䅉䩂䡁䅑䅉療䡁䅁党祂䝁䅅䅤求䡁䅍䅉あ䝁䅧杣療䡁䅕睚潂䍁䅁䅤潂䡁䅉党求䍁䅁督求䝁䅣兢求䝁䄴䅤穂䑁䅯䅉佂䝁䄸杣あ䝁䅧䅉䉂䝁䄰党祂䝁䅫睙桂䍁䅷䅉䩂䝁䄴䅤求䡁䅉杢桂䡁䅑兡療䝁䄴兙獂䍁䅷䅉桂䝁䄴䅚杁䕁䄸䅤潂䝁䅕杣畁䍁䅁䅖潂䝁䅕䅉佂䝁䄸杣あ䝁䅧䅉䉂䝁䄰党祂䝁䅫睙桂䍁䅁督求䝁䅣兢求䝁䄴䅤杁䝁䄸䅣求䡁䅉兙あ䝁䅕督杁䝁䅯党㍂䝁䅕䅢祂䡁䅫䅉穂䡁䅑睢祂䝁䅕督杁䝁䅫杢杁䝁䅯党㍂䝁䅕䅢祂䡁䅫䅉穂䡁䅑睢祂䝁䅕督杁䝁䅫杢杁䝁䄰兙獂䝁䅷督獁䍁䅁兢桂䝁䅷䅢瑁䝁䅉兙穂䝁䅕䅚杁䝁䅳兡療䡁䅍睡穂䍁䅷䅉桂䝁䄴䅚杁䝁䄸杚浂䍁䄰兢桂䝁䅷䅢杁䝁䅷睢橂䝁䅅䅤灂䝁䄸杢穂䍁䅁兡畂䍁䅁䅤潂䝁䅕䅉噂䝁䄴兡あ䝁䅕䅚杁䙁䅍䅤桂䡁䅑党穂䍁䅁兙畂䝁䅑䅉䑂䝁䅅杢桂䝁䅑兙杁䡁䅁杣灂䝁䄰兙祂䝁䅫䅢㕂䍁䅁兤畂䝁䅑党祂䍁䅁䅤潂䝁䅕䅉䱂䝁䅅入杁䕁䅯党㍂䝁䅕䅢求䡁䅉督獁䍁䅁睓桂䡁䅫䅉䭂䝁䅕睤求䝁䅷党祂䡁䅍䅉偂䡁䅕䅤獂䝁䅕䅤獁䍁䅁杓桂䡁䅉党歂䍁䅁䅖潂䝁䅕䅉䡂䝁䅅䅢獂䝁䅕杣灂䝁䅅䅉偂䝁䅙䅉䭂䝁䅕睤求䝁䅷杣㕂䍁䅷䅉䭂䝁䅅杣求䝁䅑䅉坂䝁䅅兤獂䡁䅑䅌杁䙁䅯兙獂䝁䅕督杁䕁䅯党㍂䝁䅕䅢求䡁䅉督獁䍁䅁杗桂䝁䅷党穂䍁䅁睔ㅂ䡁䅑䅢求䡁䅑䅌杁䕁䅑兡桂䝁䄰睢畂䝁䅑督杁䕁䅑兡祂䝁䅕睙あ䍁䅷䅉䭂䝁䅅兢求䡁䅍䅉䉂䝁䅷䅢求䝁䄴䅌杁䕁䅉兙畂䡁䅑党祂䍁䅁杙㕂䍁䅁䅕灂䝁䅕杣橂䝁䅫杢湂䍁䅁䅕桂䝁䅣睢歂䝁䅅䅌杁䝁䅅杢歂䍁䅁䅕求䝁䄸䅣獂䝁䅕督杁䕁䅯党㍂䝁䅕䅢獂䝁䅕杣穂䍁䅁杢桂䝁䄰党穂䍁䅷䅉桂䡁䅍䅉㍂䝁䅕䅢獂䍁䅁兙穂䍁䅁睢睂䝁䅕杣桂䡁䅑党穂䍁䅁睢畂䝁䅷兡畂䝁䅕䅉あ䝁䅧杣療䡁䅕睚潂䍁䅁兡あ䡁䅍䅉歂䝁䅫睚灂䡁䅑兙獂䍁䅁杙桂䝁䄴杢求䡁䅉督獁䍁䅁杓桂䝁䄰党穂䍁䅁兑獂䝁䅷党畂䍁䅁兙畂䝁䅑䅉䍂䝁䅷兤求䍁䅁杔灂䝁䅷党畁䍁䅁䅖潂䝁䅫督杁䡁䅍党湂䝁䄰党畂䡁䅑䅉桂䝁䅷督療䍁䅁党畂䝁䅣兙湂䝁䅕督杁䝁䅫杢杁䝁䅯党㍂䝁䅕䅢祂䡁䅫䅉穂䡁䅕杙穂䝁䅍杣灂䡁䅁䅤灂䝁䄸杢杁䝁䅉兤穂䝁䅫杢求䡁䅍督畁䍁䅁䅖潂䝁䅕䅉䩂䝁䄴䅤求䡁䅉杢桂䡁䅑兡療䝁䄴兙獂䍁䅁督求䝁䅣兢求䝁䄴䅤杁䝁䄸䅣求䡁䅉兙あ䝁䅕督杁䡁䅍䅤療䡁䅉党穂䍁䅁兡畂䍁䅁督潂䝁䄸䅣睂䝁䅫杢湂䍁䅁兢桂䝁䅷䅢穂䍁䅁兙畂䝁䅑䅉療䝁䅙杚瑁䝁䄰兙獂䝁䅷䅉獂䝁䄸睙桂䡁䅑兡療䝁䄴督杁䡁䅁杣灂䝁䄰兙祂䝁䅫䅢㕂䍁䅁兤畂䝁䅑党祂䍁䅁䅤潂䝁䅕䅉䥂䍁䄴睕桂䝁䄰兤求䝁䅷䅉桂䝁䄴䅚杁䕁䅕杣畂䝁䅕督あ䍁䅁杓療䝁䄴党穂䍁䅁杙祂䝁䅅杢歂䡁䅍䅉灂䝁䄴䅉あ䝁䅧党杁䙁䅕杢灂䡁䅑党歂䍁䅁睓灂䝁䄴睚歂䝁䄸兢獁䍁䅁杕求䡁䅁兤楂䝁䅷兡橂䍁䅁睢浂䍁䅁兓祂䝁䅕䅢桂䝁䄴䅚獁䍁䅁兙畂䝁䅑䅉䑂䝁䅧兙畂䝁䄴党獂䍁䅁兓穂䝁䅷兙畂䝁䅑督畁䍁䅁䅖潂䝁䅕䅉偂䡁䅑䅡求䡁䅉䅉穂䝁䅕睚瑂䝁䅕杢あ䍁䅁兡穂䍁䅁兡畂䡁䅙睢獂䡁䅙党歂䍁䅁兡畂䍁䅁䅤潂䝁䅕䅉睂䡁䅕杣橂䝁䅧兙穂䝁䅕䅉桂䝁䄴䅚杁䝁䅍睢畂䡁䅙党祂䡁䅍兡療䝁䄴䅉療䝁䅙䅉祂䝁䄸兤湂䝁䅧䅉歂䝁䅫兙瑂䝁䄸杢歂䡁䅍䅉あ䝁䄸䅉睂䝁䄸䅢灂䡁䅍䅡求䝁䅑䅉穂䡁䅑睢畂䝁䅕督獁䍁䅁兙穂䍁䅁睤求䝁䅷䅢杁䝁䅅督杁䡁䅑䅡求䍁䅁䅣祂䝁䄸杤灂䡁䅍兡療䝁䄴䅉療䝁䅙䅉歂䝁䅫兙瑂䝁䄸杢歂䍁䅁䅣療䝁䅷兡穂䝁䅧兡畂䝁䅣䅉穂䝁䅕杣㉂䝁䅫睙求䡁䅍杌杁䙁䅍兡湂䝁䄴党あ䍁䅁杓求䡁䅣党獂䝁䅕杣穂䍁䅁䅔灂䝁䄰兡あ䝁䅕䅚杁䝁䅫督杁䝁䅧党桂䝁䅑兣ㅂ䝁䅅杣あ䝁䅕杣求䝁䅑䅉灂䝁䄴䅉䥂䝁䅅兢灂䝁䅷䅤療䝁䄴䅌杁䕁䅉党祂䝁䄰兤歂䝁䅅杌䅁䡁啅䅁奃䅄䅁睕灂䝁䅷睚桂䝁䄴䅉䥂䝁䄸䅢歂䝁䅫杢湂䡁䅍䅉䩂䝁䄴睙畁䍁䅷䅉あ䝁䄸睚求䡁䅑䅡求䡁䅉䅉㍂䝁䅫䅤潂䍁䅁兡あ䡁䅍䅉穂䡁䅕杙穂䝁䅫䅚灂䝁䅅杣灂䝁䅕督獁䍁䅁兢桂䝁䄴兤浂䝁䅅睙あ䡁䅕杣求䡁䅍䅉桂䝁䄴䅚杁䡁䅍党獂䝁䅷督杁䡁䅉兡湂䝁䅫䅚杁䡁䅁兙橂䝁䅳兙湂䝁䅫杢湂䍁䅁督療䝁䅷兤あ䝁䅫睢畂䡁䅍䅉浂䝁䄸杣杁䝁䅍睢畂䡁䅍兤瑂䝁䅕杣杁䝁䅣睢療䝁䅑督杁䡁䅁杣療䝁䅑兤橂䡁䅑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䅑兡穂䡁䅁党畂䡁䅍兡畂䝁䅣䅉桂䝁䄴䅚杁䙁䅍䅣求䝁䅍兡桂䝁䅷䅤㕂䍁䅁睑獂䝁䄸督ㅂ䡁䅉党穂䍁䅷䅉乂䝁䅕䅤桂䝁䅷䅉䑂䝁䄸杢あ䝁䅅兡畂䝁䅕杣穂䍁䅷䅉桂䝁䄴䅚杁䕁䅍兤穂䡁䅑睢瑂䍁䅁睑療䝁䄴䅤桂䝁䅫杢求䡁䅉督畁䍁䅁䅖潂䝁䅕䅉䕂䝁䅫督睂䝁䅕杢穂䝁䅫杢湂䍁䅁兙畂䝁䅑䅉呂䡁䅁党橂䝁䅫兙獂䡁䅑入杁䕁䅍䅢療䡁䅍兤祂䝁䅕督杁䡁䅍党湂䝁䄰党畂䡁䅑䅉療䝁䅙杚求䡁䅉督杁䝁䅅䅉祂䝁䅅杢湂䝁䅕䅉療䝁䅙䅉瑂䝁䅕䅤桂䝁䅷䅉桂䝁䄴䅚杁䡁䅁䅢桂䡁䅍䅤灂䝁䅍䅉橂䝁䅷睢穂䡁䅕杣求䡁䅍䅌杁䝁䅅杢歂䍁䅁䅚灂䡁䅍䅣求䝁䄴督灂䝁䄴睚杁䡁䅍入穂䡁䅑党瑂䡁䅍䅉浂䝁䄸杣杁䝁䅙睢療䝁䅑䅌杁䝁䅉党㉂䝁䅕杣桂䝁䅣党獁䍁䅁䅡求䝁䅅䅢あ䝁䅧䅉橂䝁䅅杣求䍁䅷䅉湂䝁䅅杣歂䝁䅕杢獁䍁䅁䅡療䝁䄰党獁䍁䅁䅣求䡁䅉督療䝁䄴兙獂䍁䅁睙桂䡁䅉党獁䍁䅁杙求䝁䅅兤あ䡁䅫䅉睂䡁䅉睢歂䡁䅕睙あ䡁䅍䅌杁䝁䅅杢歂䍁䅁䅡桂䡁䅉䅚杁䡁䅍兤祂䝁䅙兙橂䝁䅕䅉橂䝁䅷党桂䝁䄴兡畂䝁䅣䅉睂䡁䅉睢歂䡁䅕睙あ䡁䅍䅌杁䝁䅅督杁䡁䅣党獂䝁䅷䅉桂䡁䅍䅉橂䝁䅅䅣睂䝁䅫杢湂䍁䄸督求䝁䅅䅢灂䝁䄴睚杁䝁䅕兣ㅂ䝁䅫䅣瑂䝁䅕杢あ䍁䅁兙畂䝁䅑䅉歂䝁䅕䅤求䝁䅍䅤灂䝁䄸杢杁䡁䅍入穂䡁䅑党瑂䡁䅍杌杁䙁䅑䅡求䍁䅁兔求䡁䅑兙獂䍁䅁睑療䝁䄴䅤桂䝁䅫杢求䡁䅉督杁䡁䅍党湂䝁䄰党畂䡁䅑䅉瑂䝁䅅杢ㅂ䝁䅙兙橂䡁䅑兤祂䝁䅕督杁䝁䅅杢歂䍁䅁督求䝁䅷䅢穂䍁䅁督あ䝁䅕党獂䍁䅁兙畂䝁䅑䅉桂䝁䅷兤瑂䝁䅫杢ㅂ䝁䄰䅉橂䝁䄸杢あ䝁䅅兡畂䝁䅕杣穂䍁䅁杚療䡁䅉䅉浂䝁䄸睢歂䍁䅁䅣祂䝁䄸䅚ㅂ䝁䅍䅤穂䍁䅷䅉穂䡁䅕睙潂䍁䅁兙穂䍁䅁䅣求䡁䅑䅉浂䝁䄸睢歂䍁䅷䅉㉂䝁䅕睚求䡁䅑兙楂䝁䅷党穂䍁䅷䅉穂䝁䄸兤睂䡁䅍䅌杁䡁䅁杣療䡁䅑党灂䝁䄴督獁䍁䅁杚祂䡁䅕兡あ䡁䅍䅌杁䝁䅅杢歂䍁䅁睢あ䝁䅧党祂䍁䅁兢灂䡁䅍睙求䝁䅷䅢桂䝁䄴党療䡁䅕督杁䝁䅙睢療䝁䅑䅉睂䡁䅉睢歂䡁䅕睙あ䡁䅍䅌杁䝁䅅督杁䡁䅣党獂䝁䅷䅉桂䡁䅍䅉湂䝁䅕杢求䡁䅉兙獂䍁䅁䅢灂䝁䄴党杁䝁䄰党あ䝁䅅䅢杁䝁䅍睢畂䡁䅑兙灂䝁䄴党祂䡁䅍䅉睂䡁䅉兡瑂䝁䅅杣灂䝁䅷入杁䝁䅙睢祂䍁䅁睙潂䝁䅕兢灂䝁䅍兙獂䡁䅍杌杁䙁䅑䅡求䍁䅁睑ㅂ䡁䅍䅤療䝁䄰䅉䑂䝁䄸杢あ䝁䅅兡畂䝁䅕杣穂䍁䅁督求䝁䅣兢求䝁䄴䅤杁䝁䄰兙畂䡁䅕杚桂䝁䅍䅤ㅂ䡁䅉党穂䍁䅁兙畂䝁䅑䅉穂䝁䅕䅢獂䡁䅍䅉橂䡁䅕督あ䝁䄸兢杁䝁䅑党穂䝁䅫睚畂䝁䅕䅚杁䝁䅅杢歂䍁䅁督あ䝁䄸睙牂䍁䅁䅣獂䝁䅅督あ䝁䅫睙杁䝁䅍睢畂䡁䅑兙灂䝁䄴党祂䡁䅍䅉浂䝁䄸杣杁䡁䅕督求䍁䅁兡畂䍁䅁䅣求䡁䅉督療䝁䄴兙獂䍁䅁睙桂䡁䅉党杁䝁䅅杢歂䍁䅁䅡求䝁䅅䅢あ䝁䅧䅉橂䝁䅅杣求䑁䅳䅉浂䝁䄸睢歂䍁䅁兙畂䝁䅑䅉楂䝁䅕杤求䡁䅉兙湂䝁䅕睏杁䝁䅧睢ㅂ䡁䅍党潂䝁䄸䅢歂䍁䅁兙畂䝁䅑䅉灂䝁䄴䅚ㅂ䡁䅍䅤祂䝁䅫兙獂䍁䅁睙潂䝁䅕兢灂䝁䅍兙獂䑁䅳䅉睂䝁䅧兙祂䝁䄰兙橂䝁䅕兤あ䝁䅫睙桂䝁䅷睏杁䡁䅁党あ䍁䅁杚療䝁䄸䅚杁䝁䅅杢歂䍁䅁睙桂䡁䅉党㝁䍁䅁兙湂䡁䅉兡橂䡁䅕䅢あ䡁䅕杣桂䝁䅷睏杁䝁䅅兤あ䝁䄸兢療䡁䅑兡㉂䝁䅕杌杁䙁䅑䅡灂䡁䅍䅉穂䝁䅕睚瑂䝁䅕杢あ䍁䅁兙獂䡁䅍睢杁䡁䅁杣療䡁䅙兡歂䝁䅕督杁䡁䅑䅡求䡁䅉兢療䝁䅙睢祂䝁䄰党歂䍁䅁杙桂䡁䅉杣灂䝁䅕杣杁䝁䅅杢歂䍁䅁杢療䝁䄴兌楂䝁䅅杣祂䝁䅫党祂䍁䅁杙療䡁䅣䅢穂䍁䅷䅉桂䝁䄴䅚杁䡁䅑杣桂䡁䅫督杁䝁䅙睢祂䍁䅁杚療䝁䄸䅚杁䡁䅁杣療䝁䅑兤橂䡁䅑督獁䍁䅁督ㅂ䝁䅍䅡杁䝁䅅督杁䡁䅍睢ㅂ䡁䅁督獁䍁䅁睢あ䝁䅧党祂䍁䅁杣求䝁䅅䅚㕂䍁䄰䅤療䍁䄰党桂䡁䅑䅉瑂䝁䅕兙獂䡁䅍䅌杁䝁䅅杢歂䍁䅁䅣求䡁䅑䅉浂䝁䄸睢歂䍁䅁䅣祂䝁䄸䅚ㅂ䝁䅍䅤穂䑁䅳䅉桂䝁䄴䅚杁䡁䅁䅢桂䡁䅍䅤灂䝁䅍䅉橂䝁䅷睢穂䡁䅕杣求䡁䅍䅌杁䝁䅍兙睂䡁䅍䅌杁䡁䅍兡浂䡁䅑党祂䡁䅍䅌杁䝁䅅杢歂䍁䅁杚灂䡁䅑兢求䝁䄴䅤穂䍁䅷䅉桂䡁䅍䅉㍂䝁䅕䅢獂䍁䅁兙穂䍁䅁䅤潂䝁䅕杣瑂䝁䄸杚療䡁䅉兢求䝁䅑䅉あ䡁䅕杙穂䍁䅁杚療䡁䅉䅉浂䝁䄸睢歂䍁䅷䅉潂䝁䄸兤穂䝁䅕䅡療䝁䅷䅚獁䍁䅁兙畂䝁䅑䅉睂䝁䅕杣穂䝁䄸杢桂䝁䅷䅉橂䝁䅅杣求䍁䅁䅣祂䝁䄸䅚ㅂ䝁䅍䅤穂䍁䄴䅉啂䝁䅧党杁䝁䅍睢瑂䡁䅁兙畂䡁䅫䅉瑂䝁䅅杣牂䝁䅕䅤穂䍁䅁兡あ䡁䅍䅉睂䡁䅉睢歂䡁䅕睙あ䡁䅍䅉睂䡁䅉兡瑂䝁䅅杣灂䝁䅷入杁䡁䅑䅡祂䝁䄸兤湂䝁䅧䅉歂䝁䅫杣求䝁䅍䅤杁䡁䅍兙獂䝁䅕督杁䝁䅙睢祂䝁䅍党獁䍁䅁兙穂䍁䅁睤求䝁䅷䅢杁䝁䅅督杁䡁䅑䅡祂䝁䄸兤湂䝁䅧䅉桂䍁䅁杢求䡁䅑睤療䡁䅉睡杁䝁䄸杚杁䝁䅑兡穂䡁䅑杣灂䝁䅉兤あ䝁䄸杣穂䍁䅷䅉桂䝁䄴䅚杁䝁䅅杢杁䝁䄸杢獂䝁䅫杢求䍁䅁督潂䝁䄸䅣睂䝁䅫杢湂䍁䅁睙桂䡁䅑兙獂䝁䄸睚畁䍁䅁䅖潂䝁䅕䅉橂䝁䄸兢睂䝁䅅杢㕂䍁䅁睤桂䡁䅍䅉浂䝁䄸兤畂䝁䅑党歂䍁䅁兡畂䍁䅁免㕁䑁䅧睎杁䝁䅅杢歂䍁䅁兡穂䍁䅁䅡求䝁䅅䅚硂䡁䅕兙祂䡁䅑党祂䝁䅕䅚杁䝁䅫杢杁䙁䅍䅤桂䝁䄰杚療䡁䅉䅚獁䍁䅁睑療䝁䄴杢求䝁䅍䅤灂䝁䅍兤あ䍁䄴䅁䑄睅䅁杶䅳䙁䅍兡獂䝁䅫睙療䝁䄴䅉䵂䝁䅅杙療䡁䅉兙あ䝁䄸杣灂䝁䅕督杁䕁䅫杢橂䍁䄴䅌杁䝁䅅䅉浂䝁䅅杙獂䝁䅕督穂䍁䅁督求䝁䄰兡橂䝁䄸杢歂䡁䅕睙あ䝁䄸杣杁䝁䅍睢瑂䡁䅁兙畂䡁䅫䅌杁䡁䅁杣療䡁䅙兡歂䝁䅕督杁䡁䅙兙祂䝁䅫睢ㅂ䡁䅍䅉桂䝁䄴兙獂䝁䄸睚瑁䝁䅫杢あ䝁䅕杢穂䝁䅫杤求䍁䅁兢灂䡁䅧党歂䍁䄰督灂䝁䅣杢桂䝁䅷䅉穂䝁䄸䅢ㅂ䡁䅑兡療䝁䄴督杁䝁䅫杢杁䡁䅑䅡求䍁䅁兖畂䝁䅫䅤求䝁䅑䅉呂䡁䅑兙あ䝁䅕督獁䍁䅁睑潂䝁䅫杢桂䍁䅷䅉啂䝁䅅兡㍂䝁䅅杢獁䍁䅁兙畂䝁䅑䅉灂䝁䄴䅤求䡁䅉杢桂䡁䅑兡療䝁䄴兙獂䝁䅷入畁䍁䅁䅖潂䝁䅕䅉橂䝁䄸兢睂䝁䅅杢㕂䉁杫督杁䡁䅁杣療䝁䅑兤橂䡁䅑督杁䝁䅫杢橂䝁䅷兤歂䝁䅕䅉㍂䝁䅫杣求䝁䅷党穂䡁䅍䅉瑂䝁䅫睙祂䝁䄸睙療䝁䄴䅤祂䝁䄸䅢獂䝁䅕杣穂䍁䅁兙畂䝁䅑䅉穂䝁䅕杢穂䝁䄸杣杁䡁䅁杣療䝁䅑兤橂䡁䅑督畁䍁䅁兓あ䡁䅍䅉睂䡁䅉睢歂䡁䅕睙あ䡁䅍䅉桂䡁䅉党杁䡁䅕督求䝁䅑䅉灂䝁䄴䅉㉂䝁䅅杣灂䝁䄸兤穂䍁䅁党獂䝁䅕睙あ䡁䅉睢畂䝁䅫睙杁䡁䅁杣療䝁䅑兤橂䡁䅑督杁䝁䅫杢杁䝁䅅䅉祂䝁䅅杢湂䝁䅕䅉療䝁䅙䅉桂䡁䅁䅣獂䝁䅫睙桂䡁䅑兡療䝁䄴督杁䝁䅙睢祂䍁䅁䅤潂䝁䅕䅉灂䝁䄴䅚ㅂ䡁䅍䅤祂䝁䅫兙獂䍁䅁兓畂䡁䅑党祂䝁䄴党あ䍁䅁睢浂䍁䅁䅖潂䝁䅫杢湂䡁䅍䅉潁䕁䅫睢啂䍁䅫䅌杁䝁䅫杢橂䝁䅷兤歂䝁䅫杢湂䍁䅁睙療䝁䄴杢求䝁䅍䅤求䝁䅑䅉潂䝁䄸兢求䍁䅁兙畂䝁䅑䅉穂䝁䅕睙ㅂ䡁䅉兡あ䡁䅫䅌杁䝁䅫杢歂䡁䅕督あ䡁䅉兡桂䝁䅷䅉桂䡁䅕䅤療䝁䄰兙あ䝁䅫睢畂䍁䅁兙畂䝁䅑䅉橂䝁䄸杢あ䡁䅉睢獂䍁䅷䅉穂䝁䄰兙祂䡁䅑䅉瑂䝁䅕䅤求䡁䅉兡畂䝁䅣䅉桂䝁䄴䅚杁䝁䅅睚祂䝁䅫睙ㅂ䝁䅷䅤ㅂ䡁䅉党獁䍁䅁督瑂䝁䅅杣あ䍁䅁督あ䡁䅉党求䡁䅑䅉獂䝁䅫睚潂䡁䅑兡畂䝁䅣䅌杁䡁䅉党畂䝁䅕睤桂䝁䅉䅢求䍁䅁党畂䝁䅕杣湂䡁䅫䅌杁䝁䅕䅢求䝁䅍䅤祂䝁䅫睙杁䡁䅙党潂䝁䅫睙獂䝁䅕䅉穂䡁䅕䅣睂䝁䅷入杁䝁䅕兣ㅂ䝁䅫䅣瑂䝁䅕杢あ䍁䅷䅉灂䝁䄴䅚ㅂ䡁䅍䅤祂䝁䅫兙獂䍁䅁睤求䝁䅅杣桂䝁䅉䅢求䡁䅍䅉桂䝁䄴䅚杁䝁䅕兣ㅂ䝁䅫䅣瑂䝁䅕杢あ䍁䅷䅉橂䝁䄸兢瑂䝁䅕杣橂䝁䅫兙獂䍁䅁杙ㅂ䝁䅫䅢歂䝁䅫杢湂䍁䅁兙ㅂ䡁䅑睢瑂䝁䅅䅤灂䝁䄸杢獁䍁䅁睙療䝁䄴督ㅂ䝁䄰党祂䍁䅁党獂䝁䅕睙あ䡁䅉睢畂䝁䅫睙穂䍁䅷䅉桂䡁䅍督求䡁䅑䅉あ䡁䅉兙橂䝁䅳兡畂䝁䅣䅌杁䝁䅅杢歂䍁䅁兢求䝁䅑兡橂䝁䅅䅢杁䝁䅫杢穂䡁䅑杣ㅂ䝁䄰党畂䡁䅑兙あ䝁䅫睢畂䑁䅳䅉桂䝁䄴䅚杁䝁䅍睢瑂䝁䄰党祂䝁䅍兡桂䝁䅷䅉䩂䝁䄸䅖杁䝁䅅䅣睂䝁䅷兡橂䝁䅅䅤灂䝁䄸杢穂䍁䅷䅉灂䝁䄴睙獂䡁䅕䅚灂䝁䄴睚杁䡁䅍兢桂䡁䅉䅤杁䝁䅉兤灂䝁䅷䅚灂䝁䄴睚穂䍁䅁兙畂䝁䅑䅉獂䝁䅫睚潂䡁䅑兡畂䝁䅣䅌杁䝁䅅睙橂䝁䅕督穂䍁䅁睙療䝁䄴䅤祂䝁䄸䅢穂䍁䅷䅉桂䡁䅍督求䡁䅑䅉あ䡁䅉兙橂䝁䅳兡畂䝁䅣䅌杁䝁䅕䅢求䝁䅍䅤祂䝁䄸杢灂䝁䅍䅉穂䝁䅧党獂䝁䅙䅉獂䝁䅅杙求䝁䅷督獁䍁䅁䅤潂䝁䅕杚あ䍁䅁䅣祂䝁䄸䅤求䝁䅍䅤灂䝁䄸杢獁䍁䅁䅣療䡁䅣党祂䍁䅁䅤療䝁䄸䅢穂䍁䅷䅉桂䝁䄴䅚杁䝁䅕杢あ䝁䅕杣睂䡁䅉兡穂䝁䅕䅉桂䝁䅍睙求䡁䅍督杁䡁䅁睢灂䝁䄴䅤穂䍁䄴䅉啂䝁䅧党杁䝁䅍睢瑂䡁䅁兙畂䡁䅫升穂䍁䅁督瑂䝁䅅杣あ䍁䅁䅡療䝁䄰党杁䝁䅅䅣睂䝁䅷兡橂䝁䅅䅤灂䝁䄸杢穂䍁䅁睙療䝁䄰䅣祂䝁䅫督求䍁䅁督瑂䝁䅅杣あ䍁䅁䅡療䝁䄰党杁䝁䅍兙瑂䝁䅕杣桂䡁䅍䅌杁䝁䅷睢橂䝁䅳督獁䍁䅁睚桂䡁䅑党㍂䝁䅅入穂䍁䅷䅉祂䝁䅕督灂䝁䅑党畂䡁䅑兡桂䝁䅷䅉獂䝁䅫睚潂䡁䅑兡畂䝁䅣䅌杁䡁䅣兡畂䝁䅑睢㍂䍁䅁督潂䝁䅅䅚求䡁䅍睌楂䝁䅷兡畂䝁䅑督獁䍁䅁䅡求䝁䅅䅤灂䝁䄴睚獁䍁䅁杤求䝁䄴䅤灂䝁䅷兙あ䝁䅫睢畂䍁䅷䅉桂䝁䅫杣杁䝁䅍睢畂䝁䅑兡あ䝁䅫睢畂䝁䅫杢湂䍁䅷䅉穂䡁䅣兡あ䝁䅍䅡求䡁䅍䅌杁䡁䅍兢療䝁䅳党癁䕁䅍睔杁䝁䅑党あ䝁䅕睙あ䝁䄸杣穂䍁䅷䅉桂䝁䄴䅚杁䡁䅍党畂䡁䅍睢祂䡁䅍䅌杁䝁䅅督杁䡁䅣党獂䝁䅷䅉桂䡁䅍䅉潂䝁䄸兢求䍁䅁督求䝁䅍兤祂䝁䅫䅤㕂䍁䅁䅣桂䝁䄴党獂䡁䅍睏杁䝁䅅杢歂䍁䅁睙療䝁䄴杢求䝁䅍䅤求䝁䅑䅉潂䝁䅕兙獂䡁䅑䅡杁䝁䅅䅣睂䝁䅷兡橂䝁䅅䅤灂䝁䄸杢穂䍁䅁兡畂䝁䅍䅢ㅂ䝁䅑党杁䝁䅑兡桂䝁䅉党あ䝁䅕督杁䝁䄰兙畂䝁䅅睚求䝁䄰党畂䡁䅑䅌杁䝁䅍睢畂䡁䅍兤瑂䝁䅕杣杁䝁䅧党桂䝁䅷䅤潂䍁䅁兙畂䝁䅑䅉浂䝁䅫䅤畂䝁䅕督穂䍁䅷䅉求䝁䅷䅚求䡁䅉䅢㕂䍁䅁睙桂䡁䅉党獁䍁䅁䅣桂䡁䅑兡求䝁䄴䅤杁䝁䄰睢畂䝁䅫䅤療䡁䅉兡畂䝁䅣䅌杁䝁䅅杢歂䍁䅁兙橂䡁䅑兡㉂䝁䅫䅤㕂䍁䅁䅤祂䝁䅅睙牂䝁䅫杢湂䍁䄴䅉䩂䡁䅑䅉穂䝁䅕䅢獂䡁䅍䅉灂䡁䅑督杁䡁䅁杣療䝁䅑兤橂䡁䅑督杁䡁䅑䅡祂䝁䄸兤湂䝁䅧䅉灂䡁䅑督杁䝁䅑兡祂䝁䅕睙あ䍁䅁督桂䝁䅷党穂䍁䅁杚療䡁䅉睙求䍁䅷䅉桂䡁䅍䅉㍂䝁䅕䅢獂䍁䅁兙穂䍁䅁䅤潂䡁䅉睢ㅂ䝁䅣䅡杁䝁䅅䅉畂䝁䅕䅤㍂䝁䄸杣牂䍁䅁睢浂䍁䅁兡畂䝁䅑党睂䝁䅕杢歂䝁䅕杢あ䍁䅁督桂䝁䅷党穂䍁䅁杣求䡁䅁杣求䡁䅍党畂䡁䅑兙あ䝁䅫杤求䡁䅍䅉桂䝁䄴䅚杁䝁䅑兡穂䡁䅑杣灂䝁䅉兤あ䝁䄸杣穂䍁䄴䅉呂䝁䅫䅢灂䝁䅍睢畂䍁䅁䅔桂䝁䅉睢祂䝁䅅䅤療䡁䅉兡求䡁䅍䅉䩂䝁䄴睙畁䍁䅁睤桂䡁䅍䅉浂䝁䄸兤畂䝁䅑党歂䍁䅁兡畂䍁䅁免㕁䑁䅫李杁䝁䅅杢歂䍁䅁兡穂䍁䅁䅡求䝁䅅䅚硂䡁䅕兙祂䡁䅑党祂䝁䅕䅚杁䝁䅫杢杁䕁䅅兤穂䡁䅑兡畂䍁䅷䅉啂䝁䅕䅥桂䡁䅍杌䅁䭁呁䅁䥃兂䅁睕灂䝁䄰兢療䝁䄴督杁䕁䅙兡祂䡁䅍䅤杁䕁䄴兙あ䝁䅫睢畂䝁䅅䅢杁䕁䅍睢祂䡁䅁睢祂䝁䅅䅤灂䝁䄸杢杁䝁䄸䅣求䡁䅉兙あ䝁䅕督杁䝁䅅督杁䡁䅑䅡求䍁䅁䅡療䝁䅷䅚灂䝁䄴睚杁䝁䅍睢瑂䡁䅁兙畂䡁䅫䅉浂䝁䄸杣杁䙁䅍兡瑂䝁䄰睢畂䡁䅍䅉䍂䝁䅅杢牂䍁䅁䅤潂䝁䅅䅤杁䡁䅁杣療䡁䅙兡歂䝁䅕督杁䝁䅉兙畂䝁䅳兡畂䝁䅣䅉桂䝁䄴䅚杁䝁䄸䅤潂䝁䅕杣杁䝁䅙兡畂䝁䅅杢橂䝁䅫兙獂䍁䅁䅣祂䝁䄸䅚ㅂ䝁䅍䅤穂䍁䅁兙畂䝁䅑䅉穂䝁䅕杣㉂䝁䅫睙求䡁䅍䅉あ䝁䄸䅉灂䝁䄴䅚灂䡁䅙兡歂䡁䅕兙獂䡁䅍䅉桂䝁䄴䅚杁䝁䅉兤穂䝁䅫杢求䡁䅍督求䡁䅍杌杁䙁䅑䅡求䍁䅁睙療䝁䄰䅣桂䝁䄴入杁䝁䄸杚浂䝁䅕杣穂䍁䅁睙潂䝁䅕睙牂䝁䅫杢湂䍁䅷䅉穂䝁䅅杤灂䝁䄴睚穂䍁䅷䅉桂䝁䄴䅚杁䡁䅑兡瑂䝁䅕䅉歂䝁䅕䅣療䡁䅍兡あ䡁䅍睏杁䝁䅍睢畂䡁䅍兤瑂䝁䅕杣獁䍁䅁杣求䝁䅅䅢杁䝁䅕督あ䝁䅅䅤求䍁䅷䅉桂䝁䄴䅚杁䝁䅍睢瑂䝁䄰党祂䝁䅍兡桂䝁䅷䅉獂䝁䄸兙畂䡁䅍睏杁䝁䅅睚祂䝁䅫睙ㅂ䝁䅷䅤ㅂ䡁䅉兙獂䍁䅁杚灂䝁䄴兙畂䝁䅍党獁䍁䅁党硂䡁䅕兡睂䝁䄰党畂䡁䅑䅌杁䝁䅅杢歂䍁䅁督瑂䝁䅅䅢獂䍁䅁杙ㅂ䡁䅍兡畂䝁䅕督穂䍁䅁兙歂䝁䄰兡畂䝁䅫督あ䡁䅉兙あ䝁䅫睢畂䍁䅁䅢求䝁䄴䅚灂䝁䄴睚㝁䍁䅁䅤祂䡁䅕督あ䍁䅁兙畂䝁䅑䅉浂䝁䅫䅚ㅂ䝁䅍兡桂䡁䅉入杁䡁䅍党祂䡁䅙兡橂䝁䅕督㝁䍁䅁睙祂䝁䅕䅚灂䡁䅑䅉橂䝁䅅杣歂䡁䅍睏杁䝁䅫杢㉂䝁䅕督あ䝁䄰党畂䡁䅑䅉瑂䝁䅅杢桂䝁䅣党瑂䝁䅕杢あ䍁䅁䅣祂䝁䄸䅚ㅂ䝁䅍䅤穂䑁䅳䅉あ䡁䅉党桂䡁䅍兤祂䡁䅫䅉瑂䝁䅅杢桂䝁䅣党瑂䝁䅕杢あ䑁䅳䅉灂䝁䄴督ㅂ䡁䅉兙畂䝁䅍党杁䡁䅁杣療䝁䅑兤橂䡁䅑督㝁䍁䅁兙畂䝁䅑䅉穂䝁䅕睙ㅂ䡁䅉兡あ䝁䅫党穂䍁䅁兙畂䝁䅑䅉灂䝁䄴杤求䡁䅍䅤瑂䝁䅕杢あ䍁䅁督求䡁䅉杤灂䝁䅍党穂䍁䄴䅉䩂䡁䅑䅉桂䝁䅷督療䍁䅁䅣祂䝁䄸杤灂䝁䅑党穂䍁䅁兑啂䕁䄰䅉穂䝁䅕杣㉂䝁䅫睙求䡁䅍睏杁䕁䅫杢あ䝁䅕杣畂䝁䅕䅤杁䝁䅅杢歂䍁䅁兢療䝁䅉兡獂䝁䅕䅉楂䝁䅅杢牂䝁䅫杢湂䍁䅁䅣獂䝁䅅䅤浂䝁䄸杣瑂䡁䅍睏杁䝁䄸杤求䡁䅉䅚祂䝁䅅杚あ䍁䅁杚桂䝁䅍兡獂䝁䅫䅤灂䝁䅕督㝁䍁䅁兙畂䝁䅑䅉穂䝁䅅杚求䍁䅁䅚求䡁䅁睢穂䝁䅫䅤杁䝁䅉睢㑂䝁䅕督畁䍁䅁䅖潂䝁䅕䅉橂䝁䄸兢睂䝁䅅杢㕂䍁䅁睤桂䡁䅍䅉浂䝁䄸兤畂䝁䅑党歂䍁䅁兡畂䍁䅁免㕁䑁䅁睍杁䝁䅅杢歂䍁䅁兡穂䍁䅁䅡求䝁䅅䅚硂䡁䅕兙祂䡁䅑党祂䝁䅕䅚杁䝁䅫杢杁䙁䅁兡畂䝁䅕䅉䍂䝁䅷兤浂䝁䅙䅌杁䕁䅅杣牂䝁䅅杢穂䝁䅅督畁䅁䅁副䅙䡁䤴䅁呂䝁䅫兢療䝁䄴䅉兂䡁䅉睢睂䝁䅕杣あ䡁䅫䅉䡂䡁䅉睢ㅂ䡁䅁䅌杁䕁䅫杢橂䍁䄴䅉潁䕁䄴兗呂䕁䅕杏呂䙁䅁睒灁䍁䅁兡穂䍁䅁兙杁䡁䅍党獂䝁䅙兌桂䝁䅑兢灂䝁䄴兡穂䡁䅑党祂䝁䅕䅚杁䝁䅅杢歂䍁䅁督求䝁䅷杚瑁䝁䄰兙畂䝁䅅睚求䝁䅑䅉祂䝁䅕兙獂䍁䅁党穂䡁䅑兙あ䝁䅕䅉灂䝁䄴杤求䡁䅍䅤瑂䝁䅕杢あ䍁䅁䅤祂䡁䅕督あ䍁䅁䅋捁䙉䅉兒䩂䙁䅑午灁䍁䄴䅉呂䝁䅫兢療䝁䄴䅉兂䡁䅉睢睂䝁䅕杣あ䡁䅫䅉䡂䡁䅉睢ㅂ䡁䅁䅌杁䕁䅷杌兂䍁䄴䅌杁䝁䄸杣杁䡁䅑䅡求䍁䅁睔睂䝁䅕杣桂䡁䅑兡畂䝁䅣䅉兂䝁䅅杣あ䝁䄴党祂䡁䅍䅡灂䡁䅁䅌杁䝁䅫督杁䝁䄸兤祂䍁䅁兢桂䝁䅯睢祂䝁䅫䅤㕂䍁䄰睢㍂䝁䄴党歂䍁䅁䅣桂䡁䅉䅤畂䝁䅕杣穂䝁䅧兡睂䍁䅁督ㅂ䝁䅉督灂䝁䅑兡桂䡁䅉入杁䡁䅑䅡桂䡁䅑䅉療䡁䅣杢穂䍁䅁兙獂䝁䅷䅉療䝁䅙䅉療䡁䅕杣杁䡁䅉党桂䝁䅷䅉求䡁䅍䅤桂䡁䅑党杁䡁䅁杣療䡁䅁党祂䡁䅑兡求䡁䅍䅉桂䝁䄴䅚杁䝁䄸䅤潂䝁䅕杣杁䝁䅅督穂䝁䅕䅤穂䍁䄴䅉䩂䝁䄴䅉あ䝁䅧兡穂䍁䅁䅣桂䝁䅍睡桂䝁䅣党獁䍁䅁䅤潂䝁䅕䅉あ䝁䅕杣瑂䡁䅍䅉呂䝁䅫兢療䝁䄴䅌杁䡁䅣党獁䍁䅁睢ㅂ䡁䅉䅌杁䝁䄸杣杁䡁䅑䅡求䍁䅁睑療䝁䄰䅣桂䝁䄴入杁䡁䅉党浂䝁䅕杣杁䡁䅑睢杁䙁䅍兡瑂䝁䄸杢杁䙁䅁杣療䡁䅁党祂䡁䅑入杁䕁䅣杣療䡁䅕䅣獁䍁䅁兓畂䝁䅍杌獁䍁䅁䅤潂䝁䅕䅉偂䡁䅁党祂䝁䅅䅤灂䝁䄴睚杁䙁䅁兙祂䡁䅑杢求䡁䅉督潂䝁䅫䅣獁䍁䅁兙畂䝁䅑䅉灂䡁䅑督杁䡁䅍兤楂䡁䅍兡歂䝁䅫兙祂䝁䅫党穂䍁䄴䅉塂䝁䅕䅉療䡁䅣杢獁䍁䅁䅚求䡁䅙党獂䝁䄸䅣杁䝁䅅杢歂䍁䅁兢桂䝁䄴兙湂䝁䅕䅉睂䡁䅉党瑂䝁䅫党祂䍁䅁督潂䝁䄸䅣睂䝁䅫杢湂䍁䅷䅉歂䝁䅫杢灂䝁䄴睚獁䍁䅁党畂䡁䅑党祂䡁䅑兙灂䝁䄴兢求䝁䄴䅤杁䝁䅅杢歂䍁䅁兢灂䡁䅧党歂䍁䄰兤穂䝁䅕䅉歂䝁䅕督あ䝁䅫杢桂䡁䅑兡療䝁䄴督獁䍁䅁睤潂䝁䅫睙潂䍁䅁睙療䝁䄴督灂䡁䅍䅤杁䡁䅁杣灂䝁䄰兙祂䝁䅫䅢㕂䍁䅁睢浂䍁䅁兢桂䝁䅷䅢穂䍁䅷䅉兂䡁䅉党瑂䝁䅫兤瑂䍁䅁睔ㅂ䡁䅑䅢求䡁䅑督獁䍁䅁䅖潂䝁䅕䅉乂䝁䅫䅢獂䡁䅍䅌杁䝁䅅杢歂䍁䅁兓畂䡁䅑党祂䝁䄴兙あ䝁䅫睢畂䝁䅅䅢杁䙁䅁杣療䡁䅁党祂䡁䅑兡求䡁䅍杌杁䕁䅅䅤杁䕁䅑党橂䝁䅕兢楂䝁䅕杣杁䑁䅍免獁䍁䅁杍睁䑁䅉䅎獁䍁䅁睤求䍁䅁睢㍂䝁䄴党歂䍁䅁睢祂䍁䅁䅡桂䝁䅑䅉桂䝁䄴䅉灂䝁䄴䅤求䡁䅉党穂䡁䅑䅉灂䝁䄴䅉祁䑁䅉兏杁䡁䅁杣療䡁䅁党祂䡁䅑兡求䡁䅍䅉橂䝁䄸兢睂䡁䅉兡穂䝁䅫杢湂䍁䅁免㑁䑁䅍䅉瑂䝁䅫䅢獂䝁䅫睢畂䍁䅁督硂䡁䅕兙祂䝁䅕䅉浂䝁䅕党あ䍁䅁兡畂䍁䅁杔療䡁䅉䅤潂䍁䅁兑瑂䝁䅕杣灂䝁䅍兙獁䍁䅁兑穂䝁䅫兙杁䝁䅅杢歂䍁䅁兒ㅂ䡁䅉睢睂䝁䅕杌杁䙁䅣党杁䝁䅅䅢穂䝁䄸䅉療䡁䅣杢求䝁䅑䅉桂䝁䄴䅉㑁䑁䅧兊杁䝁䅫杢あ䝁䅕杣求䡁䅍䅤杁䝁䅫杢杁䙁䅑䅡求䍁䅁䅖桂䡁䅕杙瑂䝁䅅杢杁䙁䅉党桂䝁䅷䅤㕂䍁䅁睒祂䝁䄸兤睂䍁䅷䅉療䡁䅉䅉啂䙁䅉睒獁䍁䅁睤潂䝁䅫睙潂䍁䅁睢㍂䝁䄴督杁䑁䅉杍杁䡁䅉党湂䝁䅫睢畂䝁䅅䅢獁䍁䅁督ㅂ䡁䅁党祂䍁䄰杣求䝁䅣兡療䝁䄴兙獂䍁䅷䅉桂䝁䄴䅚杁䝁䄸兤あ䝁䅷党あ䍁䅁兢桂䝁䅷䅢穂䍁䅁兡畂䍁䅁䅤潂䝁䅕䅉噂䍁䄴睕畁䍁䅁兙畂䝁䅑䅉䉂䡁䅍兡桂䍁䄴䅉䉂䝁䅑䅚灂䡁䅑兡療䝁䄴兙獂䝁䅷入獁䍁䅁兙あ䍁䅁䅒求䝁䅍党瑂䝁䅉党祂䍁䅁睍硁䍁䅷䅉祁䑁䅁杍ぁ䍁䅷䅉㍂䝁䅕䅉潂䝁䅅䅚杁䝁䅅䅉祁䑁䅉杌ぁ䍁䅕䅉療䡁䅣杢求䡁䅉督潂䝁䅫䅣杁䝁䅫杢あ䝁䅕杣求䡁䅍䅤杁䝁䅫杢杁䕁䅳䅢求䡁䅁兡求䡁䅉杣求䍁䅷䅉桂䍁䅁䅣ㅂ䝁䅉䅢灂䝁䅍䅢㕂䍁䅁䅤祂䝁䅅䅚求䝁䅑䅌杁䙁䅁兙祂䝁䅫督瑁䝁䅉兙穂䝁䅕䅚杁䡁䅉党桂䝁䅷䅉求䡁䅍䅤桂䡁䅑党杁䝁䅍睢瑂䡁䅁兙畂䡁䅫䅌杁䡁䅣䅡灂䝁䅍䅡杁䝁䄸睤畂䡁䅍䅉穂䝁䅧睢睂䡁䅁兡畂䝁䅣䅉橂䝁䅕杢あ䝁䅕杣穂䍁䅁兡畂䍁䅁免ぁ䍁䅁兒ㅂ䡁䅉睢睂䝁䅕兙畂䍁䅁睙療䡁䅕杢あ䡁䅉兡求䡁䅍杌䅁䙁奧䅁楂兄䅁睕灂䝁䄰䅣穂䝁䄸杢杁䕁䄰兙畂䡁䅕杚桂䝁䅍䅤ㅂ䡁䅉兡畂䝁䅣䅉䑂䝁䄸杌獁䍁䅁兓畂䝁䅍杌獁䍁䅁䅤潂䡁䅉睢ㅂ䝁䅣䅡杁䝁䅫䅤穂䍁䅁督ㅂ䝁䅉督灂䝁䅑兡桂䡁䅉兡求䡁䅍䅌杁䝁䅑党穂䝁䅫睚畂䡁䅍䅌杁䝁䅕杢湂䝁䅫杢求䝁䅕杣穂䍁䅷䅉瑂䝁䅅杢ㅂ䝁䅙兙橂䡁䅑兤祂䝁䅕督獁䍁䅁兙畂䝁䅑䅉穂䝁䅕䅢獂䡁䅍䅉穂䡁䅑杣ㅂ䝁䅍䅤ㅂ䡁䅉兙獂䍁䅁督療䝁䅷兤あ䝁䅫睢畂䡁䅍䅉浂䝁䄸杣杁䡁䅣睢療䝁䅑䅌杁䝁䅍睢畂䝁䅍杣求䡁䅑党獁䍁䅁兙畂䝁䅑䅉穂䡁䅑党求䝁䅷䅉橂䝁䄸杢畂䝁䅕睙あ䝁䅫睢畂䡁䅍杌杁䙁䅑䅡求䍁䅁睙療䝁䄰䅣桂䝁䄴入杁䝁䄸杚浂䝁䅕杣穂䍁䅁睤療䝁䄸䅚杁䝁䅍睢畂䡁䅍䅤祂䡁䅕睙あ䝁䅫睢畂䍁䅁䅣祂䝁䄸䅚ㅂ䝁䅍䅤穂䍁䅷䅉灂䝁䄴睙獂䡁䅕䅚灂䝁䄴睚杁䝁䅍睢畂䝁䄴党橂䡁䅑睢祂䡁䅍䅌杁䡁䅑杣ㅂ䡁䅍督杁䡁䅁䅢桂䡁䅑党穂䍁䅷䅉浂䝁䅅督あ䝁䅕杢灂䝁䄴睚杁䡁䅍入穂䡁䅑党瑂䡁䅍䅌杁䝁䅙兙穂䡁䅑党畂䝁䅕杣穂䍁䅁兙畂䝁䅑䅉穂䝁䅧党桂䡁䅉睤桂䝁䅷䅢穂䍁䅷䅉桂䝁䄴䅚杁䡁䅁杣求䍁䄰杚桂䝁䅉杣灂䝁䅍兙あ䝁䅕䅚杁䝁䅷兙あ䝁䅕杣桂䝁䅷䅉穂䡁䅫督あ䝁䅕兢穂䍁䅁杚療䡁䅉䅉ㅂ䡁䅍党杁䝁䅫杢杁䝁䅷兡湂䝁䅧䅤瑁䝁䅙杣桂䝁䄰党杁䝁䅍睢畂䡁䅍䅤祂䡁䅕睙あ䝁䅫睢畂䑁䅳䅉桂䝁䄴䅚杁䝁䅍睢畂䝁䅍杣求䡁䅑党杁䝁䅍睢畂䡁䅍䅤祂䡁䅕睙あ䝁䅫睢畂䍁䅁䅣祂䝁䄸䅚ㅂ䝁䅍䅤穂䍁䅁睙療䝁䄰䅣祂䝁䅫督灂䝁䄴睚杁䝁䅅䅚潂䝁䅕督灂䡁䅙党穂䍁䅷䅉穂䡁䅁党橂䝁䅫兙獂䡁䅑入杁䝁䅍䅡求䝁䄰兡橂䝁䅅䅢穂䍁䅷䅉瑂䝁䅕睙潂䝁䅅杢灂䝁䅍兙獂䍁䅁兙畂䝁䅍䅡療䡁䅉督獁䍁䅁睙桂䡁䅉杙灂䝁䅑党杁䝁䅑杣灂䝁䅷䅢杁䝁䅉兡あ䡁䅍䅌杁䡁䅁睢㍂䝁䅑党祂䍁䅁兙橂䡁䅑兤桂䡁䅑党歂䍁䅁䅤療䝁䄸䅢穂䍁䅷䅉浂䝁䅫杙求䡁䅉兌祂䝁䅕兡畂䝁䅙睢祂䝁䅍党歂䍁䅁兢桂䡁䅑党祂䝁䅫兙獂䡁䅍䅌杁䝁䅅杢歂䍁䅁睢あ䝁䅧党祂䍁䅁杣求䡁䅁兙灂䡁䅉䅉睂䡁䅉睢歂䡁䅕睙あ䡁䅍䅉浂䝁䄸杣杁䡁䅕督求䍁䅁兡畂䍁䅁睙療䝁䄴睙祂䝁䅕䅤求䍁䅷䅉瑂䝁䅅督療䝁䄴杣㕂䍁䅷䅉桂䝁䄴䅚杁䡁䅍䅤求䝁䅕䅢杁䝁䅍睢畂䡁䅍䅤祂䡁䅕睙あ䝁䅫睢畂䍁䅷䅉桂䡁䅍䅉㍂䝁䅕䅢獂䍁䅁兙穂䍁䅁睚祂䝁䄸兤あ䡁䅍䅌杁䝁䅍睢桂䡁䅑兡畂䝁䅣督獁䍁䅁督求䝁䅅䅢求䡁䅉督獁䍁䅁兢療䡁䅉䅤桂䡁䅉督獁䍁䅁杚灂䝁䅉党祂䝁䅣䅢桂䡁䅍督杁䝁䅅杢歂䍁䅁杚灂䝁䅉党祂䍁䄰杣求䝁䅫杢浂䝁䄸杣橂䝁䅕䅚杁䡁䅁睢獂䡁䅫兢求䡁䅉䅉穂䡁䅫督あ䝁䅕兢穂䍁䅷䅉桂䝁䄴䅚杁䝁䅅督睂䝁䅧兙獂䡁䅑䅉睂䡁䅉睢歂䡁䅕睙あ䡁䅍䅉浂䝁䄸杣杁䡁䅕督求䍁䅁兡畂䍁䅁睙療䝁䄴睙祂䝁䅕䅤求䍁䅁睙療䝁䄴督あ䡁䅉兤橂䡁䅑兡療䝁䄴䅉祂䝁䅕䅣桂䝁䅫杣獁䍁䅁兙畂䝁䅑䅉穂䡁䅑杣求䝁䄴睚あ䝁䅧党畂䝁䅫杢湂䍁䅁兙畂䝁䅑䅉睂䡁䅉睢あ䝁䅕睙あ䝁䅫睢畂䍁䅁䅣祂䝁䄸䅚ㅂ䝁䅍䅤穂䍁䄴䅉䩂䡁䅑䅉桂䝁䅷督療䍁䅁䅣祂䝁䄸杤灂䝁䅑党穂䍁䅁睙療䝁䄴杢求䝁䅍䅤療䡁䅉督杁䝁䅅杢歂䍁䅁䅢桂䡁䅑党祂䝁䅅䅢杁䡁䅁杣療䝁䅑兤橂䡁䅑督杁䝁䅙睢祂䍁䅁睤療䝁䄸䅚杁䝁䅙杣桂䝁䄰兡畂䝁䅣䅌杁䡁䅑兡瑂䝁䅉党祂䍁䅁兙畂䝁䅑䅉療䝁䅙杚穂䝁䅫䅤求䍁䅁睙療䝁䄴督あ䡁䅉兤橂䡁䅑兡療䝁䄴䅌杁䡁䅍䅤祂䡁䅕睙あ䡁䅕杣桂䝁䅷䅉穂䡁䅑党求䝁䅷䅉橂䝁䄸杢穂䡁䅑杣ㅂ䝁䅍䅤灂䝁䄸杢獁䍁䅁兙畂䝁䅑䅉橂䝁䄸䅢歂䍁䄰杚療䡁䅉兢求䝁䅑䅉穂䡁䅑党求䝁䅷䅉桂䡁䅁䅣獂䝁䅫睙桂䡁䅑兡療䝁䄴督㝁䍁䅁兙畂䝁䅑䅉瑂䝁䅕睙潂䝁䅅杢灂䝁䅍兙獂䍁䅁兙畂䝁䅑䅉桂䝁䅑䅡求䡁䅍兡㉂䝁䅕䅉桂䝁䄴睙潂䝁䄸杣穂䍁䅁杚療䡁䅉䅉橂䝁䄸杢橂䡁䅉党あ䝁䅕䅉桂䝁䄴䅚杁䝁䄰兙穂䝁䄸杢祂䡁䅫䅉橂䝁䄸杢穂䡁䅑杣ㅂ䝁䅍䅤灂䝁䄸杢杁䝁䅅䅣睂䝁䅷兡橂䝁䅅䅤灂䝁䄸杢穂䍁䄴䅉䩂䝁䄴䅉桂䝁䅑䅚灂䡁䅑兡療䝁䄴䅌杁䡁䅑䅡求䍁䅁睙療䝁䄰䅣桂䝁䄴入杁䝁䄸杚浂䝁䅕杣穂䍁䅁党畂䝁䅣兡畂䝁䅕党祂䝁䅫杢湂䍁䅁兙畂䝁䅑䅉歂䝁䅕督灂䝁䅣杢杁䡁䅍党祂䡁䅙兡橂䝁䅕督獁䍁䅁兙穂䍁䅁睤求䝁䅷䅢杁䝁䅅督杁䡁䅍睢浂䡁䅑睤桂䡁䅉党杁䡁䅍睢獂䡁䅕䅤灂䝁䄸杢穂䍁䅁䅤潂䝁䅅䅤杁䝁䅙兙橂䝁䅫䅢灂䡁䅑兙あ䝁䅕䅉あ䝁䅧党杁䡁䅍䅣求䝁䅍兡浂䝁䅫睙桂䡁䅑兡療䝁䄴䅌杁䡁䅍党獂䝁䅕睙あ䝁䅫睢畂䍁䅷䅉桂䝁䄴䅚杁䡁䅕督求䍁䅁睢浂䍁䅁兡あ䡁䅍䅉睂䡁䅉睢歂䡁䅕睙あ䡁䅍杌杁䕁䅫䅤杁䝁䄰兙祂䝁䅳党あ䡁䅍䅉灂䡁䅑督杁䡁䅁杣療䝁䅑兤橂䡁䅑督杁䡁䅑睢杁䡁䅑䅡求䍁䅁杣求䡁䅍兡歂䝁䅕杢あ䝁䅫兙獂䍁䅁睙療䝁䄴督あ䡁䅉兤橂䡁䅑兡療䝁䄴䅌杁䝁䅷兡湂䝁䅧䅤杁䝁䅫杢歂䡁䅕督あ䡁䅉兡桂䝁䅷䅉桂䝁䄴䅚杁䝁䅍睢瑂䝁䄰党祂䝁䅍兡桂䝁䅷䅉橂䝁䄸杢穂䡁䅑杣ㅂ䝁䅍䅤灂䝁䄸杢獁䍁䅁兡畂䝁䅙杣桂䡁䅍䅤祂䡁䅕睙あ䡁䅕杣求䍁䅁睙療䝁䄴督あ䡁䅉兤橂䡁䅑兡療䝁䄴䅌杁䡁䅉党瑂䝁䄸䅚求䝁䅷兡畂䝁䅣䅌杁䝁䅅杢歂䍁䅁䅚療䍁䄰兡あ䍁䄰入療䡁䅕杣穂䝁䅕䅢浂䍁䅁兢桂䡁䅉睡求䡁䅑督杁䝁䅫杢杁䡁䅑䅡求䍁䅁兖畂䝁䅫䅤求䝁䅑䅉呂䡁䅑兙あ䝁䅕督獁䍁䅁睑桂䝁䄴兙歂䝁䅅䅌杁䕁䅙杣桂䝁䄴睙求䍁䅷䅉あ䝁䅧党杁䙁䅕杢灂䡁䅑党歂䍁䅁睓灂䝁䄴睚歂䝁䄸兢獁䍁䅁睒求䡁䅉兢桂䝁䄴入獁䍁䅁䅒求䝁䄴兢桂䡁䅉睡獁䍁䅁睕㍂䝁䅫䅤㙂䝁䅕杣獂䝁䅅杢歂䍁䅷䅉兂䝁䄸杣あ䡁䅕睚桂䝁䅷䅌杁䙁䅁睢獂䝁䅅杢歂䍁䅷䅉あ䝁䅧党杁䕁䄴党あ䝁䅧党祂䝁䅷兙畂䝁䅑督獁䍁䅁村求䝁䅷睚灂䡁䅕兢獁䍁䅁睕睂䝁䅅兡畂䍁䅷䅉䩂䡁䅑兙獂䡁䅫䅌杁䙁䅉睢瑂䝁䅅杢灂䝁䅅䅌杁䙁䅍睤求䝁䅑党畂䍁䅷䅉佂䝁䄸杣㍂䝁䅅入獁䍁䅁兑ㅂ䡁䅍䅤祂䝁䅅䅢灂䝁䅅䅌杁䕁䄴党㍂䍁䅁杗求䝁䅅䅢桂䝁䄴䅚獁䍁䅁睑潂䝁䅫杢桂䍁䅷䅉啂䝁䅅兡㍂䝁䅅杢獁䍁䅁兙畂䝁䅑䅉坂䝁䅫党あ䝁䄴兙瑂䍁䄴䅉啂䝁䅧党杁䝁䅍睢瑂䡁䅁兙畂䡁䅫䅉㍂䝁䅅督杁䝁䅙睢ㅂ䝁䄴䅚求䝁䅑䅉灂䝁䄴䅉硁䑁䅫兎㉁䍁䅁兙畂䝁䅑䅉灂䡁䅍䅉潂䝁䅕兙歂䡁䅅兤桂䡁䅉䅤求䡁䅉党歂䍁䅁兡畂䍁䅁䅕獂䝁䅕兙穂䝁䅅杢あ䝁䄸杢獁䍁䅁睑桂䝁䅷兡浂䝁䄸杣畂䝁䅫兙畁䅁䅁剗䅧䭁乁䅁呂䝁䅫兢ㅂ䝁䅷兙あ䝁䅫睢畂䡁䅍䅉兂䝁䅷兤穂䍁䅷䅉䩂䝁䄴睙畁䍁䅁䅚求䡁䅙党獂䝁䄸䅣穂䍁䅁䅚祂䡁䅕睚杁䝁䅑兡穂䝁䅍睢㉂䝁䅕杣㕂䍁䅁兙畂䝁䅑䅉歂䝁䅕杤求䝁䅷睢睂䝁䄰党畂䡁䅑䅉穂䝁䄸杚あ䡁䅣兙祂䝁䅕䅉浂䝁䄸杣杁䝁䄰睢歂䝁䅕䅢灂䝁䄴睚杁䝁䅅杢歂䍁䅁督灂䝁䄰兤獂䝁䅅䅤灂䝁䄸杢獁䍁䅁兙畂䝁䅑䅉睂䡁䅉党歂䝁䅫睙あ䝁䅫睢畂䍁䅁睢浂䍁䅁兢療䝁䅷党橂䡁䅕䅢桂䡁䅉䅉睂䡁䅉睢睂䝁䅕杣あ䝁䅫党穂䍁䅁兤あ䝁䅫䅢灂䡁䅯兡畂䝁䅣䅉桂䡁䅉䅤灂䝁䅙兡橂䝁䅫兙獂䍁䅁兡畂䡁䅑党獂䝁䅷兡湂䝁䅕杢橂䝁䅕䅉桂䝁䄴䅚杁䝁䄰兙橂䝁䅧兡畂䝁䅕䅉獂䝁䅕兙祂䝁䄴兡畂䝁䅣䅉楂䝁䅅督求䝁䅑䅉あ䝁䅕睙潂䝁䄴睢獂䝁䄸睚㕂䍁䅁睤療䡁䅉䅢歂䡁䅣兡歂䝁䅕杌杁䙁䅑䅡求䍁䅁睙療䝁䄰䅣桂䝁䄴入杁䝁䄸䅣求䡁䅉兙あ䝁䅕督杁䡁䅑䅡祂䝁䄸兤湂䝁䅧䅉呂䝁䄸杚あ䡁䅣兙祂䝁䅕䅉桂䝁䄴䅚杁䙁䅍党祂䡁䅙兡橂䝁䅕督杁䡁䅍党湂䝁䄰党畂䡁䅑督畁䍁䅁兓あ䍁䅁兙獂䡁䅍睢杁䝁䄸杚浂䝁䅕杣穂䍁䅁睒桂䡁䅍䅤祂䝁䄸䅕獂䡁䅕督獁䍁䅁睤潂䝁䅫睙潂䍁䅁督灂䝁䄰兤獂䝁䅅䅤求䡁䅍䅉あ䝁䅧党杁䝁䅅杙穂䝁䄸杣睂䡁䅑兡療䝁䄴䅉桂䝁䄴䅚杁䝁䅑杣ㅂ䝁䅣䅉灂䝁䄴䅤求䡁䅉兙橂䡁䅑兡療䝁䄴䅉療䝁䅙䅉橂䝁䄸兢睂䝁䄸兤畂䝁䅑督杁䝁䅅䅚瑂䝁䅫杢灂䡁䅍䅤求䡁䅉党歂䍁䅁䅤療䍁䅁䅡ㅂ䝁䄰兙畂䡁䅍䅉桂䝁䄴䅚杁䝁䅅杢灂䝁䄰兙獂䡁䅍睏杁䝁䅅杢歂䍁䅁䅒䕂䕁䅑䅕獂䡁䅕督杁䝁䅅杢歂䍁䅁兔求䝁䄰杙祂䝁䅅杢求䙁䅁䅢ㅂ䡁䅍䅉穂䝁䅫兢ㅂ䝁䅷兙あ䝁䅫睢畂䍁䅁䅣祂䝁䄸䅚ㅂ䝁䅍䅤穂䍁䄴䅉䩂䝁䄴䅉桂䝁䅑䅚灂䡁䅑兡療䝁䄴䅌杁䡁䅑䅡求䍁䅁睙療䝁䄰䅣桂䝁䄴入杁䡁䅁杣療䡁䅙兡歂䝁䅕督杁䡁䅁杣療䝁䅑兤橂䡁䅑督杁䝁䅉兙穂䝁䅕䅚杁䝁䄸杢杁䝁䄰党橂䝁䅧兙畂䝁䅫督あ䝁䅫睙杁䝁䅅杢歂䍁䅁兢桂䡁䅑䅡求䝁䄰兙あ䝁䅫睙桂䝁䅷䅉瑂䝁䄸䅚求䝁䅷督獁䍁䅁督ㅂ䝁䅍䅡杁䝁䅅督杁䕁䅑兓䵂䕁䅫督㕂䝁䄰䅌杁䕁䄴兑䝂䕁䅷䅒穂䡁䅫兢獁䍁䅁兓䵂䕁䅑督㕂䝁䄰䅌杁䕁䅫䅕䝂䡁䅍入瑂䍁䅷䅉卂䕁䅕杔䉂䡁䅍入瑂䍁䅷䅉乂䕁䅫䅖偂䡁䅍入瑂䍁䅷䅉桂䝁䄴䅚杁䕁䄸村䙂䙁䅍兓啂䙁䅫督㕂䝁䄰䅉睂䡁䅉睢歂䡁䅕睙あ䡁䅍杌杁䕁䅙兤祂䡁䅑䅡求䡁䅉䅌杁䝁䅫䅤杁䝁䄸杚浂䝁䅕杣穂䍁䅁兑楂䡁䅍睢祂䡁䅁䅤灂䝁䄸杢獁䍁䅁䅒灂䡁䅍䅤祂䝁䅫杙ㅂ䡁䅑兡療䝁䄴䅌杁䕁䄰党あ䝁䅅杙療䝁䅷兡穂䝁䄰䅌杁䕁䅕䅥橂䡁䅉党あ䝁䅫睢畂䍁䅷䅉桂䝁䄴䅚杁䙁䅑睢㑂䝁䅫睙灂䡁䅑入杁䙁䅁杣求䝁䅑兡橂䡁䅑睢祂䍁䅁杚療䡁䅉䅉橂䝁䅧党瑂䝁䅫督あ䡁䅉入瑁䝁䅉兙穂䝁䅕䅚杁䝁䅍睢瑂䡁䅁兤あ䝁䅕杣杁䡁䅁杣療䝁䅣杣桂䝁䄰䅉あ䝁䅧兙あ䍁䅁䅤桂䝁䅳党穂䍁䅁兢療䝁䅷党橂䡁䅕䅢桂䡁䅉䅉穂䡁䅑杣ㅂ䝁䅍䅤ㅂ䡁䅉党穂䍁䅁兙穂䍁䅁兡畂䡁䅁兤あ䡁䅍䅉桂䝁䄴䅚杁䡁䅁杣求䝁䅑兡橂䡁䅑督杁䡁䅑䅡求䝁䅫杣杁䡁䅁杣療䡁䅁党祂䡁䅑兡求䡁䅍睏杁䝁䅅杢歂䍁䅁兔求䝁䅑睑潂䝁䅕兢杁䕁䅑党穂䝁䅫睚畂䝁䅕杣獁䍁䅁兙穂䍁䅁睤求䝁䅷䅢杁䝁䅅督杁䕁䄰睢畂䝁䄸䅢灂䡁䅧睕ㅂ䝁䅫䅤求䍁䅁䅣祂䝁䄸䅚ㅂ䝁䅍䅤穂䍁䅁杚療䡁䅉䅉瑂䝁䄸䅚求䝁䅷兡畂䝁䅣䅉桂䝁䄴䅚杁䡁䅍兡瑂䡁䅕䅢桂䡁䅑兡療䝁䄴䅉あ䝁䅧兙あ䍁䅁兙獂䝁䅷睢㍂䡁䅍䅉浂䝁䄸杣杁䡁䅁睢睂䡁䅕䅢桂䡁䅑兡療䝁䄴䅉桂䝁䄴兙獂䡁䅫督求䡁䅍䅌杁䡁䅉兙睂䝁䅫䅚杁䝁䅍䅢灂䝁䄴兡橂䝁䅅䅢杁䡁䅑杣灂䝁䅅䅢杁䝁䅑兙あ䝁䅅䅉桂䝁䄴兙獂䡁䅫督求䡁䅍䅌杁䝁䅅杢歂䍁䅁杣求䝁䅣兤獂䝁䅅䅤療䡁䅉入杁䡁䅍兤楂䝁䄰兡穂䡁䅍兡療䝁䄴督畁䍁䅁兑歂䝁䅑兡あ䝁䅫睢畂䝁䅅䅢獂䡁䅫䅌杁䡁䅑䅡求䍁䅁睙療䝁䄰䅣桂䝁䄴入杁䡁䅁杣療䡁䅙兡歂䝁䅕督杁䝁䅍䅢灂䝁䄴兡橂䝁䅅䅢瑁䡁䅁䅡桂䡁䅉兢桂䝁䅍睢獂䝁䄸睚㕂䍁䄰杙桂䡁䅍党歂䍁䅁睙療䝁䄴督ㅂ䝁䅷䅤灂䝁䄴睚杁䡁䅍党祂䡁䅙兡橂䝁䅕督獁䍁䅁睤潂䝁䅫睙潂䍁䅁兡畂䝁䅍䅢ㅂ䝁䅑党穂䍁䅁䅣療䡁䅁兤獂䝁䅅䅤灂䝁䄸杢杁䡁䅁䅡桂䡁䅉兢桂䝁䅍睢牂䝁䅫杢求䡁䅑兡橂䍁䅁兙畂䝁䅑䅉睂䝁䅧兙祂䝁䄰兙橂䝁䄸䅚㕂䝁䄴兙瑂䝁䅫睙杁䝁䄰睢歂䝁䅕䅢灂䝁䄴睚獁䍁䅁党㑂䡁䅁睢穂䡁䅕杣求䍁䄰杣求䡁䅍䅣療䝁䄴督求䍁䅁兙畂䝁䅅䅢㕂䡁䅍党穂䍁䅷䅉橂䝁䅷兡畂䝁䅫睙桂䝁䅷䅉あ䡁䅉兡桂䝁䅷䅉穂䝁䅫兢ㅂ䝁䅷兙あ䝁䅫睢畂䡁䅍䅌杁䝁䅑兙あ䝁䅅䅉睂䡁䅉睢湂䡁䅉兙瑂䝁䄰兡畂䝁䅣䅌杁䝁䅅杢歂䍁䅁䅤求䝁䅍䅡畂䝁䅫睙桂䝁䅷䅉㍂䡁䅉兡あ䝁䅫杢湂䍁䅁督求䡁䅉杤灂䝁䅍党穂䍁䅁兡畂䍁䅁督ㅂ䡁䅁䅣療䡁䅉䅤杁䝁䄸杚杁䡁䅉党湂䡁䅕䅢桂䡁䅑睢祂䡁䅫䅉穂䡁䅕杙瑂䝁䅫督穂䝁䅫睢畂䡁䅍睏杁䝁䅅杢歂䍁䅁党桂䡁䅉䅢㕂䍁䅁䅚祂䡁䅕睚杁䝁䅑兡穂䝁䅍睢㉂䝁䅕杣㕂䍁䅁督求䡁䅉杤灂䝁䅍党穂䍁䄴䅉䝂䡁䅕杣あ䝁䅧党祂䝁䄰睢祂䝁䅕䅌杁䝁䅫䅤杁䝁䄸杚浂䝁䅕杣穂䍁䅁睙祂䝁䅕兙あ䝁䅫杤求䍁䅁兙畂䝁䅑䅉灂䝁䄴督灂䝁䅣䅡あ䝁䅙兤獂䍁䅁睙療䝁䄴督ㅂ䝁䅷䅤灂䝁䄴睚杁䡁䅍党祂䡁䅙兡橂䝁䅕督杁䡁䅑睢杁䡁䅍兤睂䡁䅁睢祂䡁䅑䅉灂䡁䅑督杁䡁䅅兤桂䝁䄴䅤灂䡁䅑兙あ䝁䅫杤求䍁䅁督㕂䡁䅍䅤求䝁䄰督杁䡁䅁䅡桂䡁䅉兢桂䝁䅍睢獂䝁䄸睚㕂䍁䅁兙畂䝁䅑䅉療䡁䅑䅡求䡁䅉䅉瑂䝁䄸䅚求䝁䅷兡畂䝁䅣䅉穂䡁䅫督あ䝁䅕兢穂䍁䄴䅉啂䝁䅧党杁䝁䅍睢瑂䡁䅁兙畂䡁䅫䅉穂䝁䅕杣㉂䝁䅕督杁䡁䅁䅡桂䡁䅉兢桂䝁䅍党ㅂ䡁䅑兡橂䝁䅅䅢獁䍁䅁杙灂䝁䄸䅤求䝁䅍䅡畂䝁䄸䅢療䝁䅣入獁䍁䅁兙湂䡁䅉睢橂䝁䅧党瑂䝁䅫睙桂䝁䅷䅌杁䝁䅍睢穂䝁䄰党あ䝁䅫睙穂䍁䅷䅉桂䝁䄴䅚杁䝁䅙睢療䝁䅑䅉灂䝁䄴䅚ㅂ䡁䅍䅤祂䡁䅫䅉橂䝁䄸兢睂䝁䅅杢灂䝁䅕督獁䍁䅁兙穂䍁䅁睤求䝁䅷䅢杁䝁䅅督杁䝁䅅睙桂䝁䅑党瑂䝁䅫睙杁䝁䅅杢歂䍁䅁杣求䝁䅣兤獂䝁䅅䅤療䡁䅉入杁䝁䅅睚求䝁䄴睙灂䝁䅕督畁䍁䅁睕灂䝁䄰兤獂䝁䅅䅤灂䝁䄸杢穂䍁䅁䅕獂䡁䅕督獁䍁䅁兓畂䝁䅍杌杁䡁䅣兙穂䍁䅁兡畂䝁䅍睢祂䡁䅁睢祂䝁䅅䅤求䝁䅑䅉灂䝁䄴䅉硁䑁䅫兏㉁䍁䅁兙畂䝁䅑䅉灂䡁䅍䅉潂䝁䅕兙歂䡁䅅兤桂䡁䅉䅤求䡁䅉党歂䍁䅁兡畂䍁䅁䅔桂䝁䄴睙桂䡁䅍䅤求䡁䅉䅌杁䕁䅍兙獂䝁䅫杚療䡁䅉杢灂䝁䅅杌䅁䙁啳䅁䅂䅁䅁睕灂䝁䄴睚獂䝁䅕兌䝂䝁䅅兢灂䝁䅷入杁䙁䅉党穂䝁䅫䅚求䝁䄴䅤灂䝁䅅䅢杁䙁䅉兒䩂䙁䅑督䅁佁䝁䅁䅄睂䅁睕灂䡁䅉兡ㅂ䡁䅍䅕療䝁䅫杢あ䍁䅁䅔あ䝁䅑杌杁䡁䅁杣療䡁䅙兡歂䝁䅕督杁䝁䄰兤獂䡁䅑兡瑁䝁䅷兡畂䝁䅕䅉灂䝁䄴督ㅂ䡁䅉兙畂䝁䅍党杁䝁䅅杢歂䍁䅁杣求䝁䅫杢穂䡁䅕杣桂䝁䄴睙求䍁䅁䅣祂䝁䄸䅚ㅂ䝁䅍䅤穂䍁䅁兙畂䝁䅑䅉穂䝁䅕杣㉂䝁䅫睙求䡁䅍䅉㍂䝁䄸杣獂䝁䅑睤灂䝁䅑党畁䍁䅁䅖潂䝁䅕䅉橂䝁䄸兢睂䝁䅅杢㕂䍁䅁睢睂䝁䅕杣桂䡁䅑党穂䍁䅁䅤潂䡁䅉睢ㅂ䝁䅣䅡杁䡁䅑睤療䍁䅁督求䝁䅣兢求䝁䄴䅤穂䍁䅷䅉卂䝁䅕兡畂䡁䅍兤祂䝁䅅杢橂䝁䅕䅌杁䝁䅅杢歂䍁䅁兓畂䡁䅍兤祂䝁䅅杢橂䝁䅕䅉流䍁䅁睕求䡁䅉杤灂䝁䅍党穂䍁䄴䅉啂䝁䅧党杁䙁䅉党灂䝁䄴督ㅂ䡁䅉兙畂䝁䅍党杁䡁䅍党湂䝁䄰党畂䡁䅑䅉睂䡁䅉睢㉂䝁䅫䅚求䡁䅍䅉桂䡁䅙兡桂䡁䅑兡療䝁䄴䅉桂䝁䄴䅚杁䡁䅍䅣桂䝁䅍党獁䍁䅁兙橂䝁䅍兡歂䝁䅕杢あ䍁䅁兙畂䝁䅑䅉潂䝁䅕兙獂䡁䅑䅡獁䍁䅁睙桂䡁䅍兤桂䝁䅷䅤㕂䍁䅷䅉橂䡁䅉党歂䝁䅫䅤獁䍁䅁兢桂䡁䅉兡畂䝁䅕䅉桂䝁䄴䅚杁䝁䅕杢求䡁䅉睚㕂䍁䅷䅉睂䡁䅉睢睂䝁䅕杣あ䡁䅫䅉あ䝁䄸䅉灂䝁䄴督ㅂ䡁䅉兙畂䝁䅍党杁䝁䅅杢歂䍁䅁杣求䝁䅫杢穂䡁䅕杣桂䝁䄴睙求䍁䅁睙療䝁䄰䅣桂䝁䄴兡求䡁䅍䅌杁䝁䅣睢㉂䝁䅕杣畂䝁䄰党畂䡁䅑䅉求䝁䄴䅤灂䡁䅑兡求䡁䅍䅌杁䝁䅅杢歂䍁䅁睢あ䝁䅧党祂䍁䅁杣灂䡁䅍睡杁䝁䅉党桂䡁䅉兡畂䝁䅣䅉㉂䝁䅕䅡灂䝁䅍䅢求䡁䅍杌杁䙁䅑䅡灂䡁䅍䅉穂䝁䅕睚瑂䝁䅕杢あ䍁䅁睢浂䝁䅙党祂䡁䅍䅉瑂䝁䅕䅚灂䝁䅍兙獂䍁䅁兡畂䡁䅍兤祂䝁䅅杢橂䝁䅕䅉睂䡁䅉睢歂䡁䅕睙あ䡁䅍䅌杁䡁䅑杣灂䡁䅁䅉橂䝁䅅杢橂䝁䅕䅢獂䝁䅅䅤灂䝁䄸杢杁䡁䅁杣療䝁䅣杣桂䝁䄰督獁䍁䅁兢求䝁䅑兡橂䝁䅅䅢杁䝁䄰兙畂䝁䅅睚求䝁䄰党畂䡁䅑䅉穂䝁䅕杣㉂䝁䅫睙求䡁䅍䅌杁䝁䅅杢歂䍁䅁杍ぁ䍁䄸睎杁䝁䅕兢求䡁䅉睚求䝁䄴睙㕂䍁䅁兢求䝁䅑兡橂䝁䅅䅢杁䝁䅅杢歂䍁䅁䅤祂䝁䅅杤求䝁䅷䅉桂䡁䅍督灂䡁䅍䅤桂䝁䄴睙求䍁䅁督求䡁䅉杤灂䝁䅍党穂䍁䄴䅉啂䝁䅧党杁䕁䅫杢穂䡁䅕杣桂䝁䄴睙求䍁䅁杊杁䙁䅍党祂䡁䅙兡橂䝁䅕督杁䡁䅍党湂䝁䄰党畂䡁䅑䅉睂䡁䅉睢㉂䝁䅫䅚求䡁䅍䅉桂䝁䅍睙灂䝁䅑党畂䡁䅑䅉桂䝁䄴䅚杁䝁䅧党桂䝁䅷䅤潂䍁䅷䅉瑂䝁䅅杣灂䝁䄴党杁䝁䅅杢歂䍁䅁党畂䝁䅕杣湂䡁䅫䅌杁䡁䅁杣療䡁䅁党祂䡁䅑入杁䝁䅅杢歂䍁䅁睙桂䡁䅍兤桂䝁䅷䅤㕂䍁䅷䅉瑂䝁䄸杣あ䝁䅣兙湂䝁䅕䅌杁䝁䅕杢㉂䝁䅫杣療䝁䄴兢求䝁䄴䅤桂䝁䅷䅌杁䡁䅣睢祂䝁䅳党祂䡁䅍睊杁䝁䅍睢瑂䡁䅁党畂䡁䅍兙あ䝁䅫睢畂䍁䅷䅉橂䝁䄸兢瑂䝁䅕杣橂䝁䅫兙獂䍁䅁兙ㅂ䡁䅑睢杁䝁䅷兡畂䝁䅕督獁䍁䅁䅣祂䝁䄸杚求䡁䅍督灂䝁䄸杢桂䝁䅷䅉獂䝁䅫兙楂䝁䅫䅢灂䡁䅑入獁䍁䅁兙畂䝁䅑䅉療䡁䅑䅡求䡁䅉䅉獂䝁䅫杢求䡁䅍䅉療䝁䅙䅉楂䡁䅕督灂䝁䄴党穂䡁䅍杌杁䙁䅑䅡求䍁䅁睙療䝁䄰䅣桂䝁䄴入杁䡁䅣兙穂䍁䅁杚療䡁䅉兢求䡁䅉䅢㕂䍁䅁睡畂䝁䄸睤畂䍁䅁兙穂䍁䅁䅖潂䝁䅫杣歂䍁䅁䅕療䝁䅫杢あ䍁䅁杕求䝁䅫杢穂䡁䅕杣桂䝁䄴睙求䍁䅁䅔あ䝁䅑杌杁䝁䅅杢歂䍁䅁睙潂䝁䅅杢湂䝁䅕䅚杁䝁䅫䅤穂䍁䅁杢桂䝁䄰党杁䡁䅑睢杁䙁䅍兡祂䝁䅫兤穂䙁䅁睢灂䝁䄴䅤杁䕁䅷䅤歂䍁䄴䅉灂䝁䄴䅉䝂䝁䅕杙祂䡁䅕兙祂䡁䅫䅉祁䑁䅁杍硁䍁䄴䅉呂䝁䅫杣灂䡁䅕督兂䝁䄸兡畂䡁䅑䅉䵂䡁䅑䅚畁䍁䅁睤桂䡁䅍䅉灂䝁䄴睙療䡁䅉䅣療䡁䅉兙あ䝁䅕䅚杁䝁䅫杢杁䑁䅉䅍硁䑁䅅䅉桂䝁䄴䅚杁䝁䅫督杁䝁䅧党桂䝁䅑兣ㅂ䝁䅅杣あ䝁䅕杣求䝁䅑䅉灂䝁䄴䅉兂䝁䅕兢楂䡁䅉睢牂䝁䅕䅌杁䕁䅉党祂䝁䄰兤歂䝁䅅杌䅁䙁奯䅁歁兂䅁睕灂䡁䅧䅉䝂䝁䅷兙湂䡁䅍䅉䙂䝁䄴䅤求䡁䅉䅤桂䝁䅫杢瑂䝁䅕杢あ䍁䅁睑療䡁䅉䅣療䡁䅉兙あ䝁䅫睢畂䍁䅁睢睂䝁䅕杣桂䡁䅑党穂䍁䅁兙瑂䡁䅕督求䝁䄰党畂䡁䅑兌祂䝁䅕督療䡁䅉䅤杁䝁䅫杢杁䕁䄴睢祂䡁䅑䅡杁䕁䅅兢求䡁䅉兡橂䝁䅅杌杁䕁䅫䅤穂䍁䅁兙瑂䡁䅕督求䝁䄰党畂䡁䅑兌祂䝁䅕督療䡁䅉䅤杁䝁䅍睢畂䡁䅍兡穂䡁䅑督杁䝁䄸杚杁䝁䅅兢ㅂ䡁䅍党瑂䝁䅕杢あ䍁䅁䅣桂䡁䅉睡穂䍁䅷䅉㍂䝁䅅䅤求䡁䅉䅉睂䝁䅅杣牂䡁䅍䅌杁䝁䅅杢歂䍁䅁杣求䡁䅍睢祂䡁䅑䅉睂䡁䅉睢睂䝁䅕杣あ䝁䅫党穂䍁䅁兙橂䡁䅉睢穂䡁䅍䅉硁䑁䅣䅉穂䡁䅑兙あ䝁䅕督杁䝁䅫杢杁䡁䅑䅡求䍁䅁兖畁䙁䅍杌獁䍁䅁睑桂䝁䄴兙歂䝁䅅䅌杁䝁䅅杢歂䍁䅁兔求䡁䅧兡橂䝁䄸杌杁䙁䅑䅡求䍁䅁睙療䝁䄰䅣桂䝁䄴入杁䡁䅁杣療䡁䅙兡歂䝁䅕督杁䝁䅙兤畂䍁䅷䅉求䡁䅧䅣求䡁䅉兡求䝁䄴睙求䡁䅍䅉あ䝁䄸䅉㉂䝁䅅杣灂䝁䄸兤穂䍁䅁睚ㅂ䝁䅕督あ䡁䅍䅉㍂䝁䅫䅤潂䍁䅁睙療䝁䅅督あ䝁䅕杣穂䍁䅷䅉あ䝁䅧党瑂䝁䅕䅚杁䡁䅉兡歂䝁䅕督獁䍁䅁睤桂䡁䅑党祂䍁䅁䅣桂䡁䅉睡穂䍁䅷䅉祂䝁䅕督療䡁䅉䅤穂䍁䅷䅉桂䝁䄴䅚杁䝁䅅䅉睂䝁䄸杣あ䝁䅙睢獂䝁䅫睢杁䝁䄸杚杁䝁䅫杢あ䝁䅕䅢獂䝁䅕睙あ䡁䅕兙獂䍁䅁䅣祂䝁䄸䅣求䡁䅉䅤㕂䍁䅷䅉穂䡁䅕睙潂䍁䅁兙穂䍁䅁䅔療䝁䄸杢求䡁䅫䅉啂䡁䅕杢求䡁䅍䅌杁䕁䅑睑杁䕁䅍睢瑂䝁䅫睙穂䍁䅷䅉桂䝁䄴䅚杁䙁䅁兒䉂䕁䄴兖啂䙁䅍杌杁䙁䅍兡㑂䍁䅁杒獂䝁䅅睚穂䍁䅁兒畂䡁䅑党祂䡁䅑兙灂䝁䄴兢求䝁䄴䅤杁䕁䅍睢祂䡁䅁睢祂䝁䅅䅤灂䝁䄸杢杁䡁䅣兙穂䍁䅁杚療䡁䅉兢求䡁䅉䅢㕂䍁䅁睡畂䝁䄸睤畂䍁䅁兙穂䍁䅁睑求䝁䅑兙祂䍁䅁杒桂䝁䅫杣獁䍁䅁䅔畁䙁䅁杌杁䝁䅅杢歂䍁䅁睙潂䝁䅅杢湂䝁䅕䅚杁䝁䅫䅤穂䍁䅁杢桂䝁䄰党杁䡁䅑睢杁䙁䅍兡㑂䍁䅁杒獂䝁䅅睚穂䍁䅁兒畂䡁䅑党祂䡁䅑兙灂䝁䄴兢求䝁䄴䅤杁䕁䅍睢祂䡁䅁睢祂䝁䅅䅤灂䝁䄸杢杁䝁䅫杢杁䕁䅯兤獂䡁䅫䅉祁䑁䅁杍ぁ䍁䄴䅉呂䝁䅫䅥杁䕁䅙䅢桂䝁䅣督杁䕁䅕杢あ䝁䅕杣あ䝁䅅兡畂䝁䄰党畂䡁䅑䅉䑂䝁䄸杣睂䝁䄸杣桂䡁䅑兡療䝁䄴䅉㍂䝁䅅督杁䝁䅙睢ㅂ䝁䄴䅚求䝁䅑䅉灂䝁䄴䅉硁䑁䅫䅏穁䍁䅁兙畂䝁䅑䅉灂䡁䅍䅉楂䝁䅅督求䝁䅑䅉灂䝁䄴䅉䑂䝁䅧兙祂䝁䅷睢あ䡁䅑党獁䍁䅁杔療䡁䅉䅤潂䍁䅁睑桂䡁䅉睢獂䝁䅫杢桂䍁䄴䅁煂䅆䅁䅍䅣䙁䅍睡求䝁䅍䅡求䡁䅉督杁䙁䅕杌呂䍁䄴兑畁䍁䅷䅉䩂䝁䄴睙畁䍁䅁䅚求䡁䅍兡湂䝁䄴督獁䍁䅁䅚求䡁䅙党獂䝁䄸䅣穂䍁䅷䅉瑂䝁䅅杣牂䝁䅕䅤穂䍁䅷䅉桂䝁䄴䅚杁䝁䅑兡穂䡁䅑杣灂䝁䅉兤あ䝁䅕督杁䝁䅙睢療䡁䅑睤求䝁䅅杣杁䝁䅙睢祂䍁䅁兢求䝁䄴䅌杁䡁䅣睢瑂䝁䅕杢獁䍁䅁兙畂䝁䅑䅉橂䝁䅧兡獂䝁䅑杣求䝁䄴䅉㍂䝁䄸杣獂䝁䅑睤灂䝁䅑党畁䍁䅁䅖潂䝁䅕䅉橂䝁䄸兢睂䝁䅅杢㕂䍁䅁睢睂䝁䅕杣桂䡁䅑党穂䍁䅁䅤潂䡁䅉睢ㅂ䝁䅣䅡杁䙁䅣䅡療䝁䅷党穂䝁䅅䅢求䍁䅁兙畂䝁䅑䅉䕂䝁䅫杣求䝁䅍䅤瑁䡁䅑睢瑁䕁䅍睢畂䡁䅍兤瑂䝁䅕杣杁䡁䅍党湂䝁䄰党畂䡁䅑督畁䍁䅁兓あ䍁䅁睢浂䝁䅙党祂䡁䅍䅉浂䝁䄸睢あ䡁䅣党桂䡁䅉䅉ㅂ䝁䄴䅚求䡁䅉䅉呂䝁䅳党橂䝁䅧党祂䡁䅍䅉䥂䝁䅅杢歂䡁䅍䅉䝂䡁䅉党求䍁䅁睕獂䝁䅫䅣瑁䝁䅫杢穂䍁䅷䅉呂䝁䅳党橂䝁䅧党祂䡁䅍䅉䉂䡁䅉睙潂䍁䅁杒灂䡁䅑䅌杁䝁䅅杢歂䍁䅁睕牂䝁䅕睙潂䝁䅕杣穂䍁䅁兑灂䡁䅉兌䑂䝁䄸睢獂䝁䅕䅚杁䕁䄰党瑂䝁䄸杣㕂䍁䅁杒療䝁䅅兢杁䝁䅉杣桂䝁䄴䅚穂䍁䄴䅉䩂䝁䄴䅉桂䝁䅑䅚灂䡁䅑兡療䝁䄴䅌杁䡁䅑䅡求䍁䅁睙療䝁䄰䅣桂䝁䄴入杁䡁䅁杣療䡁䅙兡歂䝁䅕督杁䝁䄰党畂䉁杫督杁䝁䅅杢歂䍁䅁睤療䝁䄰党畂䉁杫督杁䡁䅍䅢灂䡁䅁兌祂䝁䅕督灂䡁䅍䅤桂䝁䄴䅤杁䝁䅅杢歂䍁䅁督桂䝁䅙党あ䡁䅫兌あ䝁䄸党杁䝁䅍兙穂䡁䅕兙獂䡁䅍䅌杁䝁䅅杢歂䍁䅁杙療䝁䄸䅤穂䍁䅁杚療䡁䅉䅉睂䡁䅉睢あ䝁䅕睙あ䝁䅫杤求䍁䅁杚療䝁䄸䅤㍂䝁䅕兙祂䍁䅁兡畂䍁䅁䅤潂䝁䅕兡祂䍁䅁睤療䡁䅉睡杁䝁䅕杢㉂䝁䅫杣療䝁䄴兢求䝁䄴䅤穂䍁䄴䅉䩂䡁䅑䅉穂䝁䅕䅢獂䡁䅍䅉灂䡁䅑督杁䡁䅁杣療䝁䅑兤橂䡁䅑督杁䡁䅑䅡祂䝁䄸兤湂䝁䅧䅉歂䝁䅕䅣桂䡁䅉䅤瑂䝁䅕杢あ䍁䅁督あ䝁䄸杣求䡁䅍䅌杁䝁䅙兙瑂䝁䅫䅢㕂䍁䅁督潂䝁䄸党杁䡁䅍䅤療䡁䅉党穂䍁䅷䅉穂䡁䅁党橂䝁䅫兙獂䡁䅑入杁䡁䅉兤畂䝁䄴兡畂䝁䅣䅉桂䝁䄴䅚杁䡁䅍䅣療䡁䅉䅤灂䝁䄴睚杁䝁䅣睢療䝁䅑督杁䡁䅉党あ䝁䅅兡獂䝁䅕杣穂䍁䅷䅉桂䝁䄴䅚杁䝁䅉兡湂䍁䅁杙療䡁䅧䅉橂䝁䅷兤楂䍁䅁督あ䝁䄸杣求䡁䅍睏杁䝁䅙杣桂䝁䄴睙潂䝁䅫督求䝁䅕䅉桂䝁䄴䅚杁䝁䅷兡橂䝁䅕杢穂䝁䅕党杁䡁䅑䅡灂䡁䅉䅚瑁䡁䅁兙祂䡁䅑入杁䡁䅍䅤療䡁䅉党杁䝁䄸䅣求䡁䅉兙あ䝁䄸杣穂䑁䅳䅉橂䝁䄸兢睂䝁䅅杢㕂䍁䄰睢㍂䝁䄴党歂䍁䅁杣求䡁䅑兙灂䝁䅷䅉穂䡁䅑睢祂䝁䅕督㝁䍁䅁䅚灂䝁䅣兡あ䝁䅅䅢杁䝁䅍睢瑂䝁䄰党祂䝁䅍党杁䡁䅍兡あ䝁䅕督杁䝁䅅杢歂䍁䅁兢療䝁䅉兡獂䝁䅕䅉桂䡁䅁䅣獂䝁䅫睙桂䡁䅑兡療䝁䄴督㝁䍁䅁兙畂䝁䅑䅉橂䝁䄸杢橂䝁䅕䅣あ䍁䅷䅉浂䝁䅅睙あ䝁䄸杣㕂䍁䅁睢ㅂ䡁䅑䅢求䡁䅑䅌杁䝁䅅杢歂䍁䅁杙灂䝁䅣䅉楂䝁䄸䅥杁䡁䅍䅤療䡁䅉党穂䍁䄴䅉啂䝁䅧党杁䝁䅍睢瑂䡁䅁兙畂䡁䅫䅉獂䝁䅫睙求䝁䄴督求䡁䅍䅉灂䡁䅑督杁䙁䅍睡求䝁䅍䅡求䡁䅉督杁䝁䅉杣桂䝁䄴䅚畁䍁䅁睕牂䝁䅕睙潂䝁䅕杣穂䍁䅁兖畁䙁䅍杌䉂䍁䄴䅌杁䕁䅫杢橂䍁䄴䅉㍂䝁䅅督杁䝁䅫杢橂䝁䄸杣睂䝁䄸杣桂䡁䅑党歂䍁䅁兡畂䍁䅁免㕁䑁䅫杍杁䝁䅅杢歂䍁䅁兡穂䍁䅁䅡求䝁䅅䅚硂䡁䅕兙祂䡁䅑党祂䝁䅕䅚杁䝁䅫杢杁䕁䄰兙畂䝁䅧兙あ䡁䅑兙畂䍁䅁村求䝁䅅睙潂䍁䅷䅉䑂䝁䅅䅢灂䝁䅙睢祂䝁䄴兡桂䍁䄴䅁摂䅇䅁杙䅕䙁䅍睡㕂䙁䅣党穂䡁䅑䅌杁䕁䅫杢橂䍁䄴䅌杁䡁䅑䅡祂䝁䄸兤湂䝁䅧䅉灂䡁䅑督杁䡁䅍兤楂䡁䅍兡歂䝁䅫兙祂䝁䅫党穂䍁䅷䅉求䝁䄴睚桂䝁䅣党穂䍁䅁兡畂䍁䅁䅤潂䝁䅕䅉療䡁䅁党祂䝁䅅䅤灂䝁䄸杢杁䝁䄸杚杁䝁䅅䅉祂䝁䅕睚灂䝁䄸杢桂䝁䅷䅉桂䝁䅫杣獂䝁䅫杢求䍁䅁兡畂䍁䅁䅤潂䝁䅕䅉噂䝁䄴兡あ䝁䅕䅚杁䙁䅍䅤桂䡁䅑党穂䍁䄴䅉䩂䡁䅑䅉療䡁䅁党祂䝁䅅䅤求䡁䅍䅉あ䝁䅧杣療䡁䅕睚潂䍁䅁䅤㍂䝁䄸䅉穂䝁䅕睚瑂䝁䅕杢あ䍁䅷䅉呂䝁䅳入塂䝁䅕督あ䍁䅁兑灂䡁䅉䅢灂䝁䄴党穂䍁䅁兙畂䝁䅑䅉呂䙁䅣睑㝁䍁䅁兙畂䝁䅑䅉呂䝁䅳入塂䝁䅕督あ䍁䅁䅔求䝁䅅督灂䝁䄴睚畁䍁䅁䅖潂䝁䅕䅉橂䝁䄸兢睂䝁䅅杢㕂䍁䅁兡穂䍁䅁兙獂䡁䅍睢杁䝁䅫杢㉂䝁䄸䅢㉂䝁䅕䅚杁䝁䅫杢杁䝁䅷党桂䡁䅍兡畂䝁䅣䅉祂䝁䅕睚灂䝁䄸杢桂䝁䅷䅉煂䝁䅕䅤杁䝁䅅兡祂䝁䅍杣桂䝁䅙䅤杁䝁䅅杢歂䍁䅁督睂䝁䅅杣求䍁䅁党畂䝁䅣兡畂䝁䅕督杁䡁䅑睢杁䡁䅑䅡灂䡁䅉䅚杁䡁䅁兙祂䡁䅑兡求䡁䅍睏杁䝁䅅杢歂䍁䅁䅣祂䝁䄸杤灂䡁䅍兡療䝁䄴䅉療䝁䅙䅉療䝁䄴兌歂䝁䅕兢桂䝁䄴䅚杁䝁䅍䅡桂䡁䅉䅤求䡁䅉䅌杁䝁䅅兡祂䡁䅁睢祂䡁䅑䅉橂䡁䅕督あ䝁䄸兢求䡁䅉䅌杁䝁䅅杢歂䍁䅁睚祂䝁䄸兤畂䝁䅑䅉潂䝁䅅杢歂䝁䅷兡畂䝁䅣䅉穂䝁䅕杣㉂䝁䅫睙求䡁䅍杌杁䕁䅅督杁䝁䄸杚杁䕁䅑党橂䝁䅕兢楂䝁䅕杣杁䑁䅍免獁䍁䅁杍睁䑁䅉睍獁䍁䅁兡あ䡁䅍䅉浂䝁䅷党求䡁䅑䅉橂䝁䄸杢穂䝁䅫督あ䝁䅕䅚杁䝁䄸杚杁䑁䅙䅍穁䍁䅁兙灂䡁䅉睙祂䝁䅅杚あ䑁䅳䅉桂䝁䄴䅚杁䡁䅁杣療䡁䅙兡歂䝁䅕䅚杁䡁䅍睙潂䝁䅕䅚ㅂ䝁䅷党歂䍁䅁䅣桂䡁䅍督求䝁䄴睚求䡁䅉䅉桂䝁䄴䅚杁䝁䅅兡祂䍁䅁杚祂䝁䅕兡湂䝁䅧䅤杁䡁䅍党祂䡁䅙兡橂䝁䅕督杁䡁䅣兡あ䝁䅧䅉桂䡁䅁䅣祂䝁䄸䅥灂䝁䄰兙あ䝁䅕䅢㕂䍁䅁免獁䑁䅧兎睁䍁䅁䅤療䡁䅑兙獂䍁䅁䅚桂䝁䅫䅢㕂䍁䅁䅚求䡁䅁兙祂䡁䅑兤祂䝁䅕督杁䡁䅑睢杁䡁䅙兙祂䝁䅫睢ㅂ䡁䅍䅉歂䝁䅕督あ䝁䅫杢桂䡁䅑兡療䝁䄴督杁䝁䅫杢杁䡁䅑䅡求䍁䅁兖畂䝁䅫䅤求䝁䅑䅉呂䡁䅑兙あ䝁䅕督獁䍁䅁睑桂䝁䄴兙歂䝁䅅䅌杁䝁䅅杢歂䍁䅁兔求䡁䅧兡橂䝁䄸杌杁䙁䅍睡㕂䙁䅣党穂䡁䅑䅌杁䕁䅫杢橂䍁䄴䅉㍂䝁䅅督杁䝁䅫杢橂䝁䄸杣睂䝁䄸杣桂䡁䅑党歂䍁䅁兡畂䍁䅁免㕁䑁䅣杍杁䝁䅅杢歂䍁䅁兡穂䍁䅁䅡求䝁䅅䅚硂䡁䅕兙祂䡁䅑党祂䝁䅕䅚杁䝁䅫杢杁䙁䅍兙灂䝁䄴䅤杁䕁䅣党療䡁䅉睚求䍁䅷䅉噂䡁䅑兙潂䍁䄴䅁噁睆䅁䄯䅫䙁䅍睡㕂䡁䅣睢祂䝁䅳督杁䙁䅍睢獂䡁䅕䅤灂䝁䄸杢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瑂䝁䅅杣牂䝁䅕䅤穂䍁䅁䅣祂䝁䄸䅣祂䝁䅫党あ䝁䅅杣㕂䍁䅁督求䝁䄰兡橂䝁䄸杢歂䡁䅕睙あ䝁䄸杣杁䡁䅁杣療䝁䅑兤橂䡁䅑督杁䝁䅫杢杁䡁䅑䅡求䍁䅁兖畂䝁䅫䅤求䝁䅑䅉呂䡁䅑兙あ䝁䅕督獁䍁䅁睑潂䝁䅫杢桂䍁䅷䅉呂䝁䄸兤あ䝁䅧䅉䱂䝁䄸杣求䝁䅅䅌杁䙁䅑兙灂䡁䅣兙畂䍁䅷䅉䙂䡁䅕杣療䡁䅁党獁䍁䅁䅤潂䝁䅕䅉乂䝁䅫䅚歂䝁䅷党杁䕁䅕兙穂䡁䅑䅌杁䕁䅅杚祂䝁䅫睙桂䍁䅷䅉桂䝁䄴䅚杁䡁䅑䅡求䍁䅁杣求䡁䅍䅤杁䝁䄸杚杁䕁䅅督灂䝁䅅兌兂䝁䅅睙灂䝁䅙兡橂䍁䄴䅉䩂䡁䅑督杁䡁䅁杣療䝁䅑兤橂䡁䅑䅉睂䝁䄸杣あ䝁䅙睢獂䝁䅫睢杁䝁䅫杢橂䝁䅷兤歂䝁䅕督杁䝁䅅兢睂䝁䅷兡浂䝁䅫党祂䡁䅍䅌杁䝁䅅杢あ䝁䅕杢畂䝁䅅䅉あ䡁䅕杢求䡁䅉督獁䍁䅁兙あ䡁䅑党畂䡁䅕兙あ䝁䄸杣穂䍁䅷䅉桂䡁䅕䅤療䝁䄰睢あ䝁䅫杤求䍁䅁䅤ㅂ䝁䄴党祂䡁䅍䅉桂䝁䄴䅚杁䝁䅑兡湂䝁䅫䅤桂䝁䅷䅉祂䝁䅅䅚灂䝁䄸督獁䍁䅁䅒䑂䍁䄸䅒䑂䍁䅁睙療䝁䄴杤求䡁䅉䅤求䡁䅉督獁䍁䅁䅚求䝁䄰睢歂䡁䅕䅢桂䡁䅑睢祂䡁䅍䅌杁䝁䅑党あ䝁䅕睙あ䝁䄸杣穂䍁䅷䅉歂䝁䅫睚灂䡁䅑兙獂䍁䅁䅣療䡁䅣党祂䍁䅁兡穂䝁䄸䅢桂䡁䅑睢祂䡁䅍䅌杁䝁䅑兡療䝁䅑党穂䍁䅷䅉歂䝁䅫杣求䝁䅍䅤灂䝁䄸杢桂䝁䅷䅉橂䝁䄸兤睂䝁䅷党祂䡁䅍䅌杁䝁䅑兡㉂䝁䅕杣穂䝁䅫䅤㕂䍁䅁杣求䝁䅍党灂䡁䅙党杁䝁䄰睢歂䡁䅕䅢求䡁䅍䅌杁䝁䅙兡獂䡁䅑党祂䡁䅍䅌杁䝁䅙杣療䝁䄴䅤瑁䝁䅕杢歂䍁䅁兢療䝁䅑兤獂䝁䅕督獁䍁䅁䅡㕂䝁䅉杣灂䝁䅑督獁䍁䅁䅢灂䝁䅣䅡あ䍁䅁党瑂䝁䅫䅤あ䝁䅫杢湂䍁䅁䅚灂䝁䄸䅚求䍁䅁䅚祂䝁䅫杤求䡁䅉督獁䍁䅁䅢療䡁䅣䅉畂䝁䄸兡穂䝁䅕䅉桂䝁䄰䅣獂䝁䅫杚灂䝁䅕杣穂䍁䅷䅉瑂䝁䅫䅥求䡁䅉督獁䍁䅁兢療䝁䅑兤獂䝁䅅䅤療䡁䅉督獁䍁䅁睢睂䡁䅑睢橂䝁䄸兤睂䝁䅷党祂䡁䅍睌療䡁䅁䅤療䝁䅫督療䝁䅷兙あ䝁䄸杣穂䍁䅷䅉睂䝁䅧兙穂䝁䅕䅉獂䝁䄸睙牂䝁䅕䅚杁䝁䅷睢療䡁䅁督獁䍁䅁䅣潂䝁䅅督求䍁䅁督潂䝁䅫杚あ䝁䅕杣穂䍁䅷䅉睂䝁䄸睤求䡁䅉䅉歂䝁䅫杤灂䝁䅑党祂䡁䅍睌橂䝁䄸兢楂䝁䅫杢求䡁䅉督獁䍁䅁䅣療䡁䅣党祂䍁䅁睢㉂䝁䅕杣杁䝁䅕䅤潂䝁䅕杣畂䝁䅕䅤獁䍁䅁䅣療䡁䅣党祂䍁䅁兡穂䝁䄸䅢桂䡁䅑睢祂䡁䅍䅌杁䝁䅫杢あ䝁䅕杣浂䝁䅅睙求䍁䅁睙灂䡁䅉睙ㅂ䝁䅫䅤穂䍁䅷䅉祂䝁䅕睙求䝁䅫杤求䡁䅉督獁䍁䅁督㍂䝁䅫䅤橂䝁䅧党穂䍁䅷䅉穂䡁䅫杢あ䝁䅧党穂䝁䅫来求䡁䅉督獁䍁䅁䅤灂䝁䄰兡畂䝁䅣䅉歂䝁䅕杤灂䝁䅍党穂䍁䅷䅉㉂䝁䄸䅢あ䝁䅅睚求䍁䅁睙療䝁䄴䅤祂䝁䄸䅢獂䝁䅕䅚杁䝁䄸督橂䝁䅫䅢獂䝁䅅䅤療䡁䅉督癁䡁䅍入畂䡁䅑䅡求䡁䅍兡㙂䝁䅕杣穂䍁䅷䅉桂䝁䄴䅚杁䡁䅙睢獂䡁䅑兙湂䝁䅕䅉祂䝁䅕睚ㅂ䝁䅷兙あ䝁䄸杣穂䍁䄴䅉啂䝁䅧党杁䝁䅍睢瑂䡁䅁兙畂䡁䅫䅉睂䡁䅉睢歂䡁䅕睙あ䡁䅍䅉桂䡁䅉党杁䡁䅑䅡求䍁䅁兤穂䝁䅕䅚杁䝁䅫杢杁䝁䅅党祂䝁䄸督睂䝁䅅睙求䍁䅷䅉桂䡁䅕䅤療䝁䄰睢あ䝁䅫杤求䍁䅷䅉楂䡁䅉睢桂䝁䅑杙桂䝁䄴䅚獁䍁䅁睙求䝁䅷䅢ㅂ䝁䅷兙祂䍁䅁兡畂䝁䅙杣桂䡁䅍䅤祂䡁䅕睙あ䡁䅕杣求䍁䅷䅉橂䝁䄸杢畂䝁䅕睙あ䝁䅕䅚杁䝁䅧睢瑂䝁䅕䅌杁䝁䅑党浂䝁䅕杢穂䝁䅕䅌杁䝁䅕杢あ䝁䅕杣あ䝁䅅兡畂䝁䄰党畂䡁䅑䅉桂䝁䄴䅚杁䝁䅣兙瑂䝁䅫杢湂䍁䅷䅉灂䝁䄴䅚ㅂ䡁䅍䅤祂䝁䅫兙獂䍁䅷䅉瑂䝁䅕䅚灂䝁䅍兙獂䍁䅷䅉穂䝁䄰兙祂䡁䅑䅣潂䝁䄸杢求䍁䅷䅉あ䝁䅅杙獂䝁䅕䅤獁䍁䅁兙畂䝁䅑䅉㍂䝁䅕兙祂䝁䅅杙獂䝁䅕䅉瑂䝁䅅杣牂䝁䅕䅤穂䍁䄴䅉䩂䡁䅑䅉穂䝁䅕䅢獂䡁䅍䅉灂䡁䅑督杁䡁䅁杣療䝁䅑兤橂䡁䅑督杁䡁䅑䅡祂䝁䄸兤湂䝁䅧䅉歂䝁䅫杣求䝁䅍䅤杁䡁䅍兙獂䝁䅕督杁䝁䅙睢祂䝁䅍党獁䍁䅁党獂䝁䅕睙あ䡁䅉睢畂䝁䅫睙杁䝁䅍睢瑂䡁䅁睢畂䝁䅕杢あ䍁䅁䅚灂䡁䅍䅤祂䝁䅫杙ㅂ䡁䅑睢祂䡁䅍䅌杁䝁䅅杢歂䍁䅁兡畂䝁䅑党睂䝁䅕杢歂䝁䅕杢あ䍁䅁督桂䝁䅷党穂䍁䅁杣求䡁䅁杣求䡁䅍党畂䡁䅑兙あ䝁䅫杤求䡁䅍杌杁䙁䅍睡㕂䡁䅣睢祂䝁䅳督杁䙁䅍睢獂䡁䅕䅤灂䝁䄸杢穂䍁䅷䅉䩂䝁䄴睙畁䍁䅁睤桂䡁䅍䅉浂䝁䄸兤畂䝁䅑党歂䍁䅁兡畂䍁䅁免㕁䑁䅙杍杁䝁䅅杢歂䍁䅁兡穂䍁䅁杙桂䡁䅍党歂䍁䅁兡畂䍁䅁兓祂䡁䅙兡畂䝁䅕䅌杁䕁䅍兙獂䝁䅫杚療䡁䅉杢灂䝁䅅杌䅁䍁塁䅁䝂䅁䅁睕瑂䝁䅅杣あ䍁䅁村ㅂ䝁䅫䅢歂䝁䅫杢湂䑁䅳䅉兂䡁䅉睢橂䝁䅕督穂䍁䅁兑ㅂ䡁䅑睢瑂䝁䅅䅤灂䝁䄸杢䅁䍁䩅䅁睄䅁䅁睕瑂䝁䅅杣あ䍁䅁村ㅂ䝁䅫䅢歂䝁䅫杢湂䑁䅳䅉坂䝁䅫䅚求䝁䄸䅉呂䡁䅑杣求䝁䅅兢灂䝁䄴睚㝁䍁䅁睑獂䝁䄸兤歂䍁䅁兓畂䝁䅙杣桂䡁䅍䅤祂䡁䅕睙あ䡁䅕杣求䑁䅳䅉兂䡁䅉睢橂䝁䅕督穂䍁䅁兑ㅂ䡁䅑睢瑂䝁䅅䅤灂䝁䄸杢㝁䍁䅁睕求䝁䅍兤祂䝁䅫䅤㕂䍁䅁兔桂䝁䄴兙湂䝁䅕兢求䝁䄴䅤㝁䍁䅁兑祂䡁䅑兡浂䝁䅫睙灂䝁䅅䅢杁䕁䅫杢あ䝁䅕䅢獂䝁䅫睚求䝁䄴睙求䅁䅁桧䅁䙁䥑䅁呂䝁䄰兤祂䝁䅙兡あ䍁䅁睖求䡁䅍䅤祂䝁䄸睙牂䍁䅁䅕獂䝁䅍䅌杁䡁䅑睢湂䝁䅕䅤潂䝁䅕杣杁䡁䅣兡あ䝁䅧䅉灂䡁䅑督杁䡁䅍兤楂䡁䅍兡歂䝁䅫兙祂䝁䅫党穂䍁䅷䅉瑂䝁䅅杢ㅂ䝁䅙兙橂䡁䅑兤祂䝁䅕督獁䍁䅁䅚灂䡁䅍䅤祂䝁䅫杙ㅂ䡁䅑党穂䍁䅷䅉桂䝁䄴䅚杁䡁䅍党獂䝁䅷督杁䝁䅍睢畂䡁䅑兙灂䝁䄴党祂䝁䅉睢桂䡁䅉䅚獁䍁䅁睙療䡁䅉杣ㅂ䝁䅣兙あ䝁䅕䅚杁䝁䅍睢畂䡁䅑兙灂䝁䄴党祂䡁䅍䅌杁䝁䅅杢歂䍁䅁睢あ䝁䅧党祂䍁䅁䅣桂䡁䅁党祂䍁䄰杙桂䡁䅍党歂䍁䅁䅣桂䝁䅍睡桂䝁䅣兡畂䝁䅣䅉睂䡁䅉睢歂䡁䅕睙あ䡁䅍䅉灂䝁䄴䅉䩂䡁䅉党獂䝁䅅杢歂䍁䅁兙畂䝁䅑䅉灂䝁䄴䅤求䡁䅉杢桂䡁䅑兡療䝁䄴兙獂䝁䅷入畁䍁䅁䅖潂䝁䅕䅉橂䝁䄸兢睂䝁䅅杢㕂䍁䅁䅣祂䝁䄸䅚ㅂ䝁䅍党穂䍁䅁睙療䝁䄴䅤桂䝁䅫杢求䡁䅉杙療䝁䅅杣歂䍁䅁䅤潂䝁䅅䅤杁䝁䅫䅤杁䝁䅍睢畂䡁䅙党祂䡁䅑督杁䝁䅫杢あ䝁䄸䅉橂䝁䄸杣祂䡁䅕睚桂䡁䅑党歂䍁䅁睙療䝁䄴䅤桂䝁䅫杢求䡁䅉督杁䝁䄸杣杁䡁䅍党獂䝁䅷督杁䡁䅑睢杁䡁䅑䅡灂䡁䅉䅚杁䡁䅁兙祂䡁䅑兡求䡁䅍䅌杁䝁䅅督杁䡁䅣党獂䝁䅷䅉桂䡁䅍䅉睂䡁䅉睢歂䡁䅕睙求䡁䅍䅉療䡁䅑䅡求䡁䅉䅉あ䡁䅫䅣求䡁䅍䅉療䝁䅙䅉睂䝁䅅䅣求䡁䅉䅌杁䡁䅍兤橂䝁䅧䅉桂䡁䅍䅉橂䝁䄸杢穂䡁䅕兢求䡁䅉䅉睂䝁䅅睙牂䝁䅅睚灂䝁䄴睚杁䝁䅉睢桂䡁䅉䅚獁䍁䅁督桂䝁䅍睡杁䡁䅁兙睂䝁䅕杣獁䍁䅁睚祂䝁䅅䅣潂䝁䅫睙杁䡁䅁兙睂䝁䅕杣獁䍁䅁督療䝁䅷兡歂䍁䅁杙療䝁䅅杣歂䍁䅁兙畂䝁䅑䅉湂䡁䅉兙睂䝁䅧兡橂䍁䅁杙療䝁䅅杣歂䍁䅷䅉桂䝁䄴䅚杁䝁䄸䅤潂䝁䅕杣杁䡁䅁兙睂䝁䅕杣瑁䝁䅉兙穂䝁䅕䅚杁䡁䅁兙橂䝁䅳兙湂䝁䅫杢湂䍁䅁䅣祂䝁䄸䅚ㅂ䝁䅍䅤穂䍁䅷䅉穂䡁䅕睙潂䍁䅁兙穂䍁䅁睙療䝁䄴督ㅂ䝁䄰党祂䍁䅁䅣桂䝁䅍睡桂䝁䅣兡畂䝁䅣䅌杁䡁䅍睢獂䝁䅫䅚杁䝁䅉睢桂䡁䅉䅚杁䡁䅁兙橂䝁䅳兙湂䝁䅫杢湂䍁䅷䅉睂䝁䅅䅣求䡁䅉䅉穂䝁䅅睙牂䡁䅍䅌杁䝁䅅杢歂䍁䅁睢あ䝁䅧党祂䍁䅁䅣桂䝁䅍睡桂䝁䅣兡畂䝁䅣䅉睂䡁䅉睢歂䡁䅕睙あ䡁䅍䅌杁䝁䅫杢橂䝁䅷兤歂䝁䅫杢湂䍁䅁杙桂䝁䅣兌灂䝁䄴兌楂䝁䄸䅥畁䍁䅁兓あ䍁䅁兙獂䡁䅍睢杁䡁䅁杣療䝁䅑兤橂䝁䅕督杁䝁䅷兡畂䝁䅕杣楂䝁䄸兙祂䝁䅑䅉桂䝁䄴䅚杁䝁䅍睢祂䡁䅉兤湂䝁䅅䅤求䝁䅑䅉瑂䝁䅕䅚灂䡁䅕兢獁䍁䅁䅣桂䡁䅁党祂䝁䅉睢桂䡁䅉䅚獁䍁䅁兙畂䝁䅑䅉畂䝁䄸杢瑁䡁䅁兙橂䝁䅳兙湂䝁䅫杢湂䍁䅁睚祂䝁䅅䅚求䡁䅍䅉療䝁䅙䅉睂䝁䅅䅣求䡁䅉䅌杁䝁䅅督杁䡁䅣党獂䝁䅷䅉桂䡁䅍䅉橂䝁䄸杢㉂䝁䅕杣あ䝁䅕䅚杁䡁䅁杣療䝁䅑兤橂䡁䅑督獁䍁䅁督ㅂ䝁䅍䅡杁䝁䅅督杁䝁䅙睢獂䝁䅑兡畂䝁䅣䅉橂䝁䅅杣あ䝁䄸杢穂䍁䅁兙畂䝁䅑䅉橂䝁䄸杣祂䡁䅕睚桂䡁䅑党歂䍁䅁杙療䡁䅧党穂䍁䅷䅉桂䝁䄴䅚杁䝁䄸䅤潂䝁䅕杣杁䡁䅁杣療䝁䅑兤橂䡁䅑督㝁䍁䅁杣求䝁䅍入橂䝁䅷党歂䍁䅁䅣桂䡁䅁党祂䍁䄰杙桂䡁䅍党歂䍁䅁䅣桂䝁䅍睡桂䝁䅣兡畂䝁䅣䅉睂䡁䅉睢歂䡁䅕睙あ䡁䅍睏杁䝁䅅杢歂䍁䅁䅣桂䝁䅍睡桂䝁䅣兡畂䝁䅣䅉瑂䝁䅅睙潂䝁䅫杢求䡁䅉入畁䍁䅁䅖潂䝁䅕䅉橂䝁䄸兢睂䝁䅅杢㕂䍁䅁䅣祂䝁䅫兢桂䡁䅉兡獂䡁䅫䅉穂䝁䅕杣㉂䝁䅕督杁䝁䅙睢療䝁䅑䅉桂䝁䄴䅚杁䝁䅉党㉂䝁䅕杣桂䝁䅣党獁䍁䅁党瑁䝁䅍睢瑂䝁䄰党祂䝁䅍党獁䍁䅁杣求䡁䅑兙灂䝁䅷䅌杁䝁䅍睢畂䡁䅍兤瑂䝁䅕杣杁䝁䅣睢療䝁䅑督獁䍁䅁兡畂䝁䅑兤穂䡁䅑杣灂䝁䅅䅢獁䍁䅁兙畂䝁䅑䅉浂䝁䄸睢歂䡁䅍党祂䡁䅙兡橂䝁䅕䅉瑂䝁䅅杣牂䝁䅕䅤穂䍁䄴䅉呂䝁䄰兤祂䝁䅙兡あ䍁䅁睖求䡁䅍䅤祂䝁䄸睙牂䍁䅁䅕獂䝁䅍䅉㍂䝁䅅督杁䝁䅙睢ㅂ䝁䄴䅚求䝁䅑䅉灂䝁䄴䅉硁䑁䅫睍ぁ䍁䅁兙畂䝁䅑䅉灂䡁䅍䅉潂䝁䅕兙歂䡁䅅兤桂䡁䅉䅤求䡁䅉党歂䍁䅁兡畂䍁䅁䅒ㅂ䝁䅉䅢灂䝁䄴䅌杁䕁䅫杣求䝁䅷兙畂䝁䅑杌䅁䝁奁䅁坂睄䅁睕畂䝁䅅䅣瑁䝁䄸杢杁䕁䅫杢橂䝁䄸杣睂䝁䄸杣桂䡁䅑党歂䍁䅁兢桂䝁䄴兤浂䝁䅅睙あ䡁䅕杣求䡁䅍䅉桂䝁䄴䅚杁䝁䄰兙祂䝁䅳党あ䡁䅍䅉あ䝁䄸睢獂䡁䅍䅌杁䝁䅕兣ㅂ䝁䅫䅣瑂䝁䅕杢あ䍁䅷䅉歂䝁䅫兙湂䝁䄴睢穂䡁䅑兡橂䡁䅍䅌杁䝁䅅杢歂䍁䅁杣求䡁䅁兙灂䡁䅉䅉灂䝁䄴杚療䡁䅉兢桂䡁䅑兡療䝁䄴䅉桂䝁䄴䅚杁䡁䅍入穂䡁䅑党瑂䡁䅍䅉穂䝁䄸䅢ㅂ䡁䅑兡療䝁䄴督杁䝁䅙睢祂䍁䅁䅣祂䝁䄸杚求䡁䅍督灂䝁䄸杢桂䝁䅷䅉ㅂ䡁䅍党祂䡁䅍䅉㍂䝁䄸杣獂䝁䅑睤灂䝁䅑党畁䍁䅁兓あ䍁䅁睢睂䝁䅕杣桂䡁䅑党穂䍁䅁䅤潂䡁䅉睢ㅂ䝁䅣䅡杁䕁䅍睢瑂䝁䄰党祂䝁䅍兡桂䝁䅷䅉流䍁䅁兓畂䝁䅑兤穂䡁䅑杣灂䝁䅅䅢杁䕁䅣杣療䡁䅕䅣獁䍁䅁睕畂䝁䅅䅣瑁䝁䄸杢杁䙁䅑睢療䝁䅷督杁䕁䅣杣療䡁䅕䅣獁䍁䅁杕求䡁䅁兙灂䡁䅉䅉呂䡁䅫督あ䝁䅕兢穂䍁䅁杊杁䕁䅫杢浂䝁䄸杣瑂䝁䅅䅤灂䝁䄸杢杁䕁䅣杣療䡁䅕䅣獁䍁䅁兙畂䝁䅑䅉䝂䝁䅫杢桂䝁䄴睙灂䝁䅅䅢杁䙁䅍党祂䡁䅙兡橂䝁䅕督杁䡁䅍党湂䝁䄰党畂䡁䅑督畁䍁䅁䅖潂䝁䅕䅉橂䝁䄸兢睂䝁䅅杢㕂䍁䅁䅣祂䝁䄸杤灂䝁䅑党穂䍁䅁䅡桂䝁䄴䅚杁䡁䅑睢療䝁䅷督獁䍁䅁兡畂䝁䅍䅢ㅂ䝁䅑兡畂䝁䅣䅉㍂䡁䅉党畂䝁䅍䅡求䡁䅍䅌杁䡁䅍睢橂䝁䅳党あ䡁䅍䅌杁䡁䅉兙あ䝁䅍䅡求䡁䅑䅉㍂䡁䅉党畂䝁䅍䅡求䡁䅍䅌杁䡁䅁䅢灂䝁䅕杣穂䍁䅷䅉穂䝁䅍杣求䡁䅣䅚祂䝁䅫杤求䡁䅉督獁䍁䅁䅣ㅂ䝁䄴睙潂䝁䅕督杁䝁䅅杢歂䍁䅁睙潂䝁䅫督求䝁䅷督獁䍁䅁督桂䡁䅣督杁䝁䅅杢歂䍁䅁睙ㅂ䡁䅑䅤灂䝁䄴睚杁䡁䅑睢療䝁䅷督獁䍁䅁䅣祂䡁䅕杢灂䝁䄴睚杁䡁䅑睢療䝁䅷督獁䍁䅁䅤療䡁䅉兣ㅂ䝁䅕䅉瑂䝁䅕兙穂䡁䅕杣灂䝁䄴睚杁䝁䅫杢穂䡁䅑杣ㅂ䝁䄰党畂䡁䅑督獁䍁䅁兙畂䝁䅑䅉療䡁䅑䅡求䡁䅉䅉祂䝁䅕䅢桂䡁䅑党歂䍁䅁䅣祂䝁䄸䅚ㅂ䝁䅍䅤穂䑁䅳䅉睂䝁䄸睤求䡁䅉䅉あ䝁䄸睢獂䡁䅍䅌杁䡁䅍兤橂䝁䅧䅉桂䡁䅍䅉橂䝁䄸杣歂䝁䅷党穂䡁䅍䅌杁䡁䅁杢求䡁䅕兢桂䡁䅑兡橂䍁䅷䅉桂䝁䄴䅚杁䝁䅧入歂䡁䅉兙ㅂ䝁䅷兡橂䍁䅁兙畂䝁䅑䅉橂䝁䄸杣歂䝁䅕䅚杁䡁䅑睢療䝁䅷督㝁䍁䅁兙畂䝁䅑䅉あ䝁䄸睢獂䍁䅁督あ䝁䄸杣桂䝁䅣党杁䡁䅁杣療䝁䅑兤橂䡁䅑督杁䝁䅍睢瑂䡁䅁杣灂䡁䅍兡畂䝁䅣</t>
  </si>
  <si>
    <t>䅉あ䝁䄸睢獂䍁䅁睙潂䝁䅕督あ䡁䅍䅌杁䡁䅉睢獂䝁䅷䅉橂䝁䅅杙灂䝁䄴党あ䡁䅍䅌杁䝁䅅杢歂䍁䅁睢あ䝁䅧党祂䍁䅁䅣祂䝁䄸䅚ㅂ䝁䅍䅤穂䍁䄴䅉䩂䡁䅑䅉睂䡁䅉睢㉂䝁䅫䅚求䡁䅍䅉潂䝁䅅杢歂䝁䅧党獂䝁䅑䅉桂䝁䄴䅚杁䝁䅍睢瑂䡁䅁兤あ䝁䅕杣瑁䝁䅉兙穂䝁䅕䅚杁䝁䅑兡桂䝁䅣杢療䡁䅍䅤灂䝁䅍䅉睂䡁䅉睢歂䡁䅕睙あ䡁䅍䅌杁䡁䅍党祂䡁䅙兡橂䝁䅕䅉桂䝁䄴䅚杁䡁䅉党睂䝁䅅兡祂䍁䅁兡畂䝁䅙睢祂䝁䄰兙あ䝁䅫睢畂䍁䅁䅣祂䝁䄸䅚ㅂ䝁䅍䅤穂䍁䅷䅉歂䝁䅫兙湂䝁䄴睢穂䡁䅑兡橂䍁䅁督療䝁䅙䅤㍂䝁䅅杣求䍁䅁督療䝁䅷兤あ䝁䅫睢畂䡁䅍䅌杁䝁䅕䅢求䝁䅍䅤祂䝁䄸杢灂䝁䅍䅉睂䝁䅅杣あ䡁䅍䅉橂䝁䅅䅤桂䝁䅷睢湂䡁䅍䅌杁䝁䅉兤穂䝁䅫杢求䡁䅍督杁䝁䄰兙畂䝁䅅睚求䝁䄰党畂䡁䅑䅉穂䡁䅫督あ䝁䅕兢穂䍁䅁兙畂䝁䅑䅉穂䝁䅕杣㉂䝁䅫睙求䡁䅍䅌杁䡁䅁睢灂䝁䄴䅤瑁䝁䄸杚瑁䡁䅍兙獂䝁䅕䅉穂䡁䅫督あ䝁䅕兢穂䍁䅷䅉灂䝁䄴䅤求䝁䅣杣桂䡁䅑党歂䍁䅁督㕂䡁䅍䅤求䝁䄰督杁䝁䅙睢祂䍁䅁杤求䝁䅧兡橂䝁䅷党杁䡁䅍党祂䡁䅙兡橂䝁䅕䅉穂䝁䅧睢睂䡁䅍䅌杁䝁䄸杣灂䝁䅣兡畂䝁䅅䅢杁䝁䅕兣ㅂ䝁䅫䅣瑂䝁䅕杢あ䍁䅁兢桂䝁䄴兤浂䝁䅅睙あ䡁䅕杣求䡁䅉䅉睂䡁䅕杣橂䝁䅧兙穂䝁䅫杢湂䍁䅁杚桂䝁䅍兡獂䝁䅫䅤桂䡁䅑兡療䝁䄴䅉穂䝁䅕杣㉂䝁䅫睙求䡁䅍䅌杁䝁䅅杢歂䍁䅁睤桂䡁䅉杣桂䝁䄴䅤㕂䍁䅁兢桂䝁䄴兙湂䝁䅕兢求䝁䄴䅤杁䡁䅍入穂䡁䅑党瑂䡁䅍䅉桂䝁䄴䅚杁䝁䅅杢桂䝁䅷入あ䝁䅫睙穂䑁䅳䅉桂䝁䄴䅚杁䝁䅕杢湂䝁䅫杢求䝁䅕杣求䝁䅑䅉穂䝁䄸䅢ㅂ䡁䅑兡療䝁䄴督畁䍁䅁兓畂䍁䅁兙歂䝁䅑兡あ䝁䅫睢畂䍁䅷䅉あ䝁䅧党杁䝁䅍睢瑂䡁䅁兙畂䡁䅫䅉療䝁䅙杚求䡁䅉督杁䡁䅍睢獂䡁䅕䅤灂䝁䄸杢穂䍁䅁杚療䡁䅉䅉あ䝁䅧党杁䡁䅍党祂䡁䅙兡橂䝁䅕䅉療䝁䅙䅉㉂䝁䅕䅡灂䝁䅍䅢求䡁䅍䅉桂䝁䄴䅚杁䝁䅫杢歂䡁䅕督あ䡁䅉兡桂䝁䅷䅉求䡁䅅兤灂䡁䅁兢求䝁䄴䅤杁䡁䅑䅡桂䡁䅑䅉灂䝁䄴睙獂䡁䅕䅚求䍁䅁睤潂䝁䅕党獂䍁䅁兙獂䝁䅫睚畂䝁䄰党畂䡁䅑䅉求䡁䅅兤灂䡁䅁兢求䝁䄴䅤獁䍁䅁睤潂䝁䅕党獂䍁䅁杙桂䝁䅷兙畂䝁䅍党祂䡁䅍䅌杁䡁䅑兡祂䝁䅕䅉橂䝁䅧兙畂䝁䅣党祂䡁䅍䅌杁䡁䅙党潂䝁䅫睙獂䝁䅕䅉獂䝁䅫杚あ䡁䅍䅌杁䡁䅑党穂䡁䅑䅉獂䝁䅅杢求䍁䅁党硂䡁䅕兡睂䝁䄰党畂䡁䅑䅌杁䝁䅍睢獂䝁䅷兡穂䝁䅫睢畂䍁䅁杣求䡁䅁兙灂䡁䅉䅉求䡁䅅兤灂䡁䅁兢求䝁䄴䅤獁䍁䅁杤求䝁䅧兡橂䝁䅷党杁䝁䅅兡祂䍁䅁睙療䝁䄴䅚灂䡁䅑兡療䝁䄴兡畂䝁䅣䅉穂䝁䅕杣㉂䝁䅫睙求䍁䅁党硂䡁䅕兡睂䝁䄰党畂䡁䅑䅌杁䝁䅉杣桂䝁䅳党杁䡁䅍党祂䡁䅙兡橂䝁䅕䅉求䡁䅅兤灂䡁䅁兢求䝁䄴䅤獁䍁䅁杚獂䡁䅕兡歂䍁䅁党㑂䝁䅍䅡桂䝁䄴睚求䍁䅁党硂䡁䅕兡睂䝁䄰党畂䡁䅑䅌杁䡁䅑杣桂䝁䄴督瑂䝁䅫督穂䝁䅫睢畂䍁䅁䅤祂䝁䄸兤楂䝁䅷党穂䝁䅧睢療䡁䅑兡畂䝁䅣䅉求䡁䅅兤灂䡁䅁兢求䝁䄴䅤獁䍁䅁督桂䝁䅙党あ䡁䅫䅉あ䝁䅕督あ䝁䅫杢湂䍁䅁党硂䡁䅕兡睂䝁䄰党畂䡁䅑䅌杁䝁䅉兙あ䡁䅑党祂䡁䅫䅉橂䝁䅧兙祂䝁䅣党祂䡁䅍䅌杁䝁䅅杢歂䍁䅁䅡療䝁䅫督あ䡁䅍䅌杁䝁䅅督杁䡁䅣党獂䝁䅷䅉桂䡁䅍䅉桂䝁䅙䅤求䡁䅉兌穂䝁䅅䅢求䡁䅍䅉穂䡁䅕䅣睂䝁䄸杣あ䍁䅁督求䡁䅉杤灂䝁䅍党穂䍁䅁兙畂䝁䅑䅉あ䡁䅉兙灂䝁䄴兡畂䝁䅣䅉睂䡁䅉睢湂䡁䅉兙瑂䡁䅍杌杁䕁䅙兤祂䡁䅑䅡求䡁䅉䅌杁䝁䅫䅤杁䡁䅁杣療䡁䅙兡歂䝁䅕督杁䝁䅙兡畂䝁䅅杢橂䝁䅫杢湂䍁䅁䅣祂䝁䄸睚祂䝁䅅兢穂䍁䅁䅤療䍁䅁杚桂䝁䅍兡獂䝁䅫䅤桂䡁䅑党杁䡁䅑䅡求䍁䅁督桂䝁䅷党穂䍁䅁睢浂䍁䅁兡あ䡁䅍䅉睂䡁䅉睢歂䡁䅕睙あ䡁䅍䅉桂䝁䄴䅚杁䡁䅍兤睂䡁䅁睢祂䡁䅑䅉灂䡁䅑督杁䝁䅙杣桂䝁䄴睙潂䝁䅫督求䍁䅁杙ㅂ䡁䅍兡畂䝁䅕督穂䍁䄴䅉䩂䡁䅑䅉穂䝁䅕杣㉂䝁䅕督杁䡁䅑䅡求䍁䅁兙㉂䝁䅫兙あ䝁䅫睢畂䍁䅁兙畂䝁䅑䅉桂䝁䅕杣療䡁䅍䅣桂䝁䅍党獁䍁䅁兙湂䡁䅉兡橂䡁䅕䅢あ䡁䅕杣求䍁䅷䅉灂䝁䄴杚祂䝁䅅督あ䡁䅉兤橂䡁䅑兤祂䝁䅕䅉橂䝁䄸杢穂䡁䅑杣ㅂ䝁䅍䅤灂䝁䄸杢獁䍁䅁睚療䡁䅙党祂䝁䄴兢求䝁䄴䅤杁䝁䅅杢歂䍁䅁兢灂䝁䅷兡あ䝁䅅杣㕂䍁䅷䅉瑂䝁䅫杢灂䝁䄴睚獁䍁䅁杢桂䡁䅑兤祂䝁䅅䅢杁䡁䅉党穂䝁䄸兤祂䝁䅍党穂䍁䅷䅉睂䝁䄸睤求䡁䅉䅉湂䝁䅕杢求䡁䅉兙あ䝁䅫睢畂䍁䅷䅉桂䝁䄴䅚杁䡁䅑党橂䝁䅧杢灂䝁䅍兙獂䍁䅁党歂䡁䅕睙桂䡁䅑兡療䝁䄴䅉灂䝁䄴䅚ㅂ䡁䅍䅤祂䝁䅫党穂䍁䄴䅉呂䝁䄴兙睂䍁䄰睢畂䍁䅁兓畂䝁䅍睢祂䡁䅁睢祂䝁䅅䅤求䝁䅑䅉㍂䝁䅅督杁䝁䅫杢橂䝁䄸杣睂䝁䄸杣桂䡁䅑党歂䍁䅁兡畂䍁䅁免㕁䑁䅉䅍杁䝁䅅杢歂䍁䅁兡穂䍁䅁䅡求䝁䅅䅚硂䡁䅕兙祂䡁䅑党祂䝁䅕䅚杁䝁䅫杢杁䕁䅳党畂䝁䄸督潂䝁䅅䅌杁䙁䅣兡穂䝁䅍睢畂䡁䅍兡畂䍁䄴䅁桂䅇䅁䅭䅁䙁䅍睢橂䝁䅫兙獂䍁䅁兔求䝁䅑兡桂䍁䅁兔桂䡁䅉睡求䡁䅑兡畂䝁䅣睏杁䕁䅅䅚杁䙁䅑兙祂䝁䅣党あ䝁䅫杢湂䑁䅳䅉䑂䝁䄸杢㉂䝁䅕杢あ䝁䅫睢畂䝁䅅䅢杁䕁䄴兤橂䝁䅷党桂䡁䅉睏杁䕁䅉杣桂䝁䄴䅚杁䕁䄰兙祂䝁䅳党あ䝁䅫杢湂䅁䅁桙䅁䙁䅁䅁呂䝁䄸睙灂䝁䅅䅢杁䕁䄰党歂䝁䅫兙杁䕁䄰兙祂䝁䅳党あ䝁䅫杢湂䑁䅳䅉䍂䡁䅉兙畂䝁䅑䅉乂䝁䅅杣牂䝁䅕䅤灂䝁䄴睚䅁䅁偕䅁敄䅁䅁睕療䝁䅍兡桂䝁䅷䅉乂䝁䅕䅚灂䝁䅅䅉乂䝁䅅杣牂䝁䅕䅤灂䝁䄴睚㝁䍁䅁䅒桂䡁䅑兙杁䙁䅁杣療䡁䅑党橂䡁䅑兡療䝁䄴睏杁䕁䅉杣桂䝁䄴䅚杁䕁䄰兙祂䝁䅳党あ䝁䅫杢湂䑁䅳䅉佂䡁䅕䅤祂䝁䅅睙求䡁䅕䅤灂䝁䅍兙獂䑁䅳䅉䑂䝁䄸杢あ䝁䅕杢あ䍁䅁睑祂䝁䅕兙あ䝁䅫睢畂䑁䅳䅉䉂䝁䅷䅤求䡁䅉杢桂䡁䅑兡㉂䝁䅕䅉兂䡁䅉睢あ䝁䅕兡畂䅁䅁杕䅣䵁䅙䅁呂䝁䄸睙灂䝁䅅䅢杁䕁䄴党あ䡁䅣睢祂䝁䅳兡畂䝁䅣䅉桂䝁䄴䅚杁䕁䅍睢獂䝁䅷兙楂䝁䄸杣桂䡁䅑兡療䝁䄴睏杁䕁䅍䅢療䡁䅕䅚杁䕁䅫杢浂䡁䅉兙穂䡁䅑杣ㅂ䝁䅍䅤ㅂ䡁䅉党㝁䍁䅁睑療䝁䄴䅤求䝁䄴䅤杁䕁䅍杣求䝁䅅䅤灂䝁䄸杢㝁䍁䅁杖灂䝁䅑党療䍁䅁睒桂䝁䄰党穂䑁䅳䅉䙂䍁䄰睕睂䝁䄸杣あ䡁䅍䅁慃权䅁杳䅁䙁䅍睢橂䝁䅫兙獂䍁䅁杔求䡁䅑睤療䡁䅉睡灂䝁䄴睚杁䝁䅅杢歂䍁䅁睑療䝁䅷䅢桂䝁䅉睢祂䝁䅅䅤灂䝁䄸杢㝁䍁䅁兒瑁䝁䅷党桂䡁䅉杢灂䝁䄴睚㝁䍁䅁睑療䝁䄴䅤求䝁䄴䅤杁䕁䅍杣求䝁䅅䅤灂䝁䄸杢㝁䍁䅁杖灂䝁䅑党療䍁䅁睒桂䝁䄰党穂䑁䅳䅉䙂䍁䄰睕睂䝁䄸杣あ䡁䅍䅁杄元䅁䅇䅅䙁䅍睢橂䝁䅫兙獂䍁䅁杔求䡁䅑睤療䡁䅉睡灂䝁䄴睚杁䝁䅅杢歂䍁䅁睑療䝁䅷䅢桂䝁䅉睢祂䝁䅅䅤灂䝁䄸杢㝁䍁䅁兒瑁䝁䅷党桂䡁䅉杢灂䝁䄴睚㝁䍁䅁杖灂䝁䅑党療䍁䅁睑潂䝁䅅䅤㝁䍁䅁睖求䝁䅅杣桂䝁䅉䅢求䡁䅍睏杁䕁䅅兤湂䝁䄰党畂䡁䅑党歂䍁䅁杕求䝁䅅䅢灂䡁䅑入㝁䍁䅁睑療䝁䄴䅤求䝁䄴䅤杁䕁䅍杣求䝁䅅䅤灂䝁䄸杢㝁䍁䅁兑祂䡁䅑兡浂䝁䅫睙灂䝁䅅䅢杁䕁䅫杢あ䝁䅕䅢獂䝁䅫睚求䝁䄴睙求䑁䅳䅉䡂䝁䅕杢䉂䕁䅫䅁䩂权䅁杳䅁䙁䅍睢橂䝁䅫兙獂䍁䅁杔求䡁䅑睤療䡁䅉睡灂䝁䄴睚杁䝁䅅杢歂䍁䅁睑療䝁䅷䅢桂䝁䅉睢祂䝁䅅䅤灂䝁䄸杢㝁䍁䅁䅕療䝁䅑睙桂䡁䅍䅤㝁䍁䅁䅖求䝁䅅兢杁䕁䅍睢獂䝁䅷兙楂䝁䄸杣桂䡁䅑兡療䝁䄴睏杁䙁䅉党桂䝁䅷䅉䙂䡁䅍䅤桂䡁䅑党杁䙁䅑党橂䝁䅧杢療䝁䅷睢湂䡁䅫䅁㕃睄䅁䅕䅁䙁䅍睢浂䡁䅑䅉䕂䡁䅉兡畂䝁䅳督杁䝁䅅杢歂䍁䅁杔療䝁䄴兌桂䝁䅷睙療䝁䅧睢獂䝁䅫睙杁䕁䅉党㉂䝁䅕杣桂䝁䅣党穂䅁䅁杩䅣䉁䅉䅁呂䝁䄸杚あ䡁䅣兙祂䝁䅕䅁㥃杂䅁杺䅁䙁䅍睢浂䡁䅑睤桂䡁䅉党杁䕁䅑党㉂䝁䅕䅢療䡁䅁兢求䝁䄴䅤㝁䍁䅁睑獂䝁䄸兤歂䍁䅁兓畂䝁䅙杣桂䡁䅍䅤祂䡁䅕睙あ䡁䅕杣求䑁䅳䅉䑂䝁䅷睢ㅂ䝁䅑䅉呂䡁䅑睢祂䝁䅅睚求䑁䅳䅉兂䡁䅉睢橂䝁䅕督穂䍁䅁兑ㅂ䡁䅑睢瑂䝁䅅䅤灂䝁䄸杢㝁䍁䅁兑祂䡁䅑兡浂䝁䅫睙灂䝁䅅䅢杁䕁䅫杢あ䝁䅕䅢獂䝁䅫睚求䝁䄴睙求䅁䅁硵䅅䅁䉁䅁呂䝁䄸杚あ䡁䅣兙祂䝁䅕䅉䕂䝁䅕杤求䝁䅷睢睂䝁䄰党畂䡁䅑睏杁䕁䅍䅢療䡁䅕䅚杁䕁䄰兙畂䝁䅅睚求䝁䄰党畂䡁䅑睏杁䕁䅅兤あ䝁䅧党畂䡁䅑兡橂䝁䅅䅤灂䝁䄸杢㝁䍁䅁䅒桂䡁䅑兙杁䙁䅁杣療䡁䅑党橂䡁䅑兡療䝁䄴睏杁䕁䅍䅢療䡁䅕䅚杁䕁䅫杢浂䡁䅉兙穂䡁䅑杣ㅂ䝁䅍䅤ㅂ䡁䅉党㝁䍁䅁睑獂䝁䄸兤歂䍁䅁睕求䝁䅍兤祂䝁䅫䅤㕂䑁䅳䅉佂䝁䅕䅤㍂䝁䄸杣牂䍁䅁睕求䝁䅍兤祂䝁䅫䅤㕂䅁䅁杂䅣䵁䅉䅁呂䝁䄸杚あ䡁䅣兙祂䝁䅕䅉䕂䝁䅕杤求䝁䅷睢睂䝁䄰党畂䡁䅑睏杁䕁䅍䅢療䡁䅕䅚杁䕁䄰兙畂䝁䅅睚求䝁䄰党畂䡁䅑睏杁䕁䅍䅢療䡁䅕䅚杁䕁䅫杢浂䡁䅉兙穂䡁䅑杣ㅂ䝁䅍䅤ㅂ䡁䅉党㝁䍁䅁睑獂䝁䄸兤歂䍁䅁睕求䝁䅍兤祂䝁䅫䅤㕂䑁䅳䅉兂䡁䅉睢橂䝁䅕督穂䍁䅁兑ㅂ䡁䅑睢瑂䝁䅅䅤灂䝁䄸杢䅁佁䜴䅁㙄䅁䅁睕療䝁䅙䅤㍂䝁䅅杣求䍁䅁䅒求䡁䅙党獂䝁䄸䅣瑂䝁䅕杢あ䑁䅳䅉䑂䝁䅷睢ㅂ䝁䅑䅉乂䝁䅅杢桂䝁䅣党瑂䝁䅕杢あ䑁䅳䅉䑂䝁䅷睢ㅂ䝁䅑䅉䩂䝁䄴杚祂䝁䅅督あ䡁䅉兤橂䡁䅑兤祂䝁䅕睏杁䕁䅕兢睂䝁䅷睢㕂䝁䅕党杁䕁䅉党畂䝁䅕杚灂䡁䅑督㝁䍁䅁䅕祂䝁䄸睙求䡁䅍督杁䕁䅅兤あ䝁䄸兢桂䡁䅑兡療䝁䄴睏杁䕁䅅杣あ䝁䅫杚灂䝁䅍兡桂䝁䅷䅉䩂䝁䄴䅤求䝁䅷䅢灂䝁䅣党畂䝁䅍党䅁䑁䩷䅁獁允䅁睕療䝁䅙䅤㍂䝁䅅杣求䍁䅁䅒求䡁䅙党獂䝁䄸䅣瑂䝁䅕杢あ䑁䅳䅉䑂䝁䅷睢ㅂ䝁䅑䅉乂䝁䅅杢桂䝁䅣党瑂䝁䅕杢あ䑁䅳䅉䑂䡁䅕督あ䝁䄸兢求䡁䅉䅉卂䝁䅕䅢桂䡁䅑兡療䝁䄴督潂䝁䅫䅣杁䕁䄰兙畂䝁䅅睚求䝁䄰党畂䡁䅑睏杁䕁䅍䅢療䡁䅕䅚杁䕁䅫杢浂䡁䅉兙穂䡁䅑杣ㅂ䝁䅍䅤ㅂ䡁䅉党㝁䍁䅁睑獂䝁䄸兤歂䍁䅁睕あ䝁䄸杣桂䝁䅣党㝁䍁䅁䅕祂䝁䄸睙求䡁䅍督杁䕁䅅兤あ䝁䄸兢桂䡁䅑兡療䝁䄴睏杁䙁䅑党桂䝁䄰䅉䑂䝁䄸䅢獂䝁䅅杙療䡁䅉兙あ䝁䅫睢畂䅁䅁兹䅫䅁䉷䅁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睑獂䝁䄸兤歂䍁䅁睕求䝁䅍兤祂䝁䅫䅤㕂䑁䅳䅉䑂䝁䅷睢ㅂ䝁䅑䅉呂䡁䅑睢祂䝁䅅睚求䑁䅳䅉䕂䝁䅅䅤桂䍁䅁睑求䝁䄴䅤求䡁䅉䅉啂䝁䅕睙潂䝁䄴睢獂䝁䄸睚㕂䅁䅁睗䅧䉁䉧䅁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睑獂䝁䄸兤歂䍁䅁睕求䝁䅍兤祂䝁䅫䅤㕂䑁䅳䅉兂䡁䅉睢橂䝁䅕督穂䍁䅁兑ㅂ䡁䅑睢瑂䝁䅅䅤灂䝁䄸杢㝁䍁䅁兑祂䡁䅑兡浂䝁䅫睙灂䝁䅅䅢杁䕁䅫杢あ䝁䅕䅢獂䝁䅫睚求䝁䄴睙求䅁䅁䉄䅉佁䄴䅁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睑獂䝁䄸兤歂䍁䅁睕あ䝁䄸杣桂䝁䅣党㝁䍁䅁兑祂䡁䅑兡浂䝁䅫睙灂䝁䅅䅢杁䕁䅫杢あ䝁䅕䅢獂䝁䅫睚求䝁䄴睙求䅁䅁杓䅧䅁䉧䅁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睑獂䝁䄸兤歂䍁䅁睕あ䝁䄸杣桂䝁䅣党㝁䍁䅁䅕祂䝁䄸睙求䡁䅍督杁䕁䅅兤あ䝁䄸兢桂䡁䅑兡療䝁䄴睏杁䕁䄴党あ䡁䅣睢祂䝁䅳䅉呂䝁䅕睙ㅂ䡁䅉兡あ䡁䅫䅁㉁杄䅁䄫䅁䙁䅍睢浂䡁䅑睤桂䡁䅉党杁䕁䅑党㉂䝁䅕䅢療䡁䅁兢求䝁䄴䅤㝁䍁䅁睑獂䝁䄸兤歂䍁䅁兔桂䝁䄴兙湂䝁䅕兢求䝁䄴䅤㝁䍁䅁䅒桂䡁䅑兙杁䕁䅫杢あ䝁䅕睚祂䝁䅅䅤灂䝁䄸杢㝁䍁䅁睑獂䝁䄸兤歂䍁䅁兓畂䝁䅙杣桂䡁䅍䅤祂䡁䅕睙あ䡁䅕杣求䑁䅳䅉兂䡁䅉睢橂䝁䅕督穂䍁䅁兑ㅂ䡁䅑睢瑂䝁䅅䅤灂䝁䄸杢㝁䍁䅁兑祂䡁䅑兡浂䝁䅫睙灂䝁䅅䅢杁䕁䅫杢あ䝁䅕䅢獂䝁䅫睚求䝁䄴睙求䅁䅁朵䅫䍁䉧䅁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兑睂䡁䅁䅉乂䝁䅅杣牂䝁䅕䅤灂䝁䄴睚㝁䍁䅁睑獂䝁䄸兤歂䍁䅁兓畂䝁䅙杣桂䡁䅍䅤祂䡁䅕睙あ䡁䅕杣求䑁䅳䅉兂䡁䅉睢橂䝁䅕督穂䍁䅁兑ㅂ䡁䅑睢瑂䝁䅅䅤灂䝁䄸杢䅁偁佁䅁㙁允䅁睕療䝁䅙䅤㍂䝁䅅杣求䍁䅁䅒求䡁䅙党獂䝁䄸䅣瑂䝁䅕杢あ䑁䅳䅉䑂䝁䅷睢ㅂ䝁䅑䅉乂䝁䅅杢桂䝁䅣党瑂䝁䅕杢あ䑁䅳䅉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䙁䅉党桂䝁䅷䅉䙂䡁䅍䅤桂䡁䅑党杁䙁䅑党橂䝁䅧杢療䝁䅷睢湂䡁䅫䅁㥄杂䅁䅌䅅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䕂䝁䅅䅤桂䍁䅁䅕祂䝁䄸䅤求䝁䅍䅤灂䝁䄸杢㝁䍁䅁睑獂䝁䄸兤歂䍁䅁兓畂䝁䅙杣桂䡁䅍䅤祂䡁䅕睙あ䡁䅕杣求䑁䅳䅉兂䡁䅉睢橂䝁䅕督穂䍁䅁兑ㅂ䡁䅑睢瑂䝁䅅䅤灂䝁䄸杢䅁䙁卅䅁⭄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䝁䅕睙ㅂ䡁䅉兡あ䡁䅫睏杁䕁䅍䅢療䡁䅕䅚杁䙁䅍䅤療䡁䅉兙湂䝁䅕䅁乃元䅁䅃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䅁䅁关䅁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佂䝁䅕䅤㍂䝁䄸杣牂䍁䅁睕求䝁䅍兤祂䝁䅫䅤㕂䅁䅁児䅫䅁䉙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䙁䅁杣療䝁䅍党穂䡁䅍䅉䉂䡁䅕䅤療䝁䄰兙あ䝁䅫睢畂䅁䅁䉎䅅偁䅯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呂䝁䅕睙ㅂ䡁䅉兡あ䡁䅫睏杁䕁䅍䅢療䡁䅕䅚杁䙁䅍䅤療䡁䅉兙湂䝁䅕睏杁䙁䅑党桂䝁䄰䅉䑂䝁䄸䅢獂䝁䅅杙療䡁䅉兙あ䝁䅫睢畂䅁䅁䉳䅅䉁䈴䅁呂䝁䄸杚あ䡁䅣兙祂䝁䅕䅉䕂䝁䅕杤求䝁䅷睢睂䝁䄰党畂䡁䅑睏杁䕁䅍䅢療䡁䅕䅚杁䕁䄰兙畂䝁䅅睚求䝁䄰党畂䡁䅑睏杁䕁䅑兙あ䝁䅅䅉䩂䝁䄴䅤求䝁䅣杣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佂䝁䅕䅤㍂䝁䄸杣牂䍁䅁睕求䝁䅍兤祂䝁䅫䅤㕂䅁䅁桤䅉乁䅧䅁呂䝁䄸杚あ䡁䅣兙祂䝁䅕䅉䕂䝁䅕杤求䝁䅷睢睂䝁䄰党畂䡁䅑睏杁䕁䅍䅢療䡁䅕䅚杁䕁䄰兙畂䝁䅅睚求䝁䄰党畂䡁䅑睏杁䕁䅑兙あ䝁䅅䅉䩂䝁䄴䅤求䝁䅣杣桂䡁䅑兡療䝁䄴睏杁䕁䅙兡畂䡁䅑党橂䝁䅧睏杁䕁䅍䅢療䡁䅕䅚杁䕁䅫杢浂䡁䅉兙穂䡁䅑杣ㅂ䝁䅍䅤ㅂ䡁䅉党㝁䍁䅁䅕祂䝁䄸睙求䡁䅍督杁䕁䅅兤あ䝁䄸兢桂䡁䅑兡療䝁䄴䅁睃元䅁䅅䅅䙁䅍睢浂䡁䅑睤桂䡁䅉党杁䕁䅑党㉂䝁䅕䅢療䡁䅁兢求䝁䄴䅤㝁䍁䅁睑獂䝁䄸兤歂䍁䅁兔桂䝁䄴兙湂䝁䅕兢求䝁䄴䅤㝁䍁䅁䅒桂䡁䅑兙杁䕁䅫杢あ䝁䅕睚祂䝁䅅䅤灂䝁䄸杢㝁䍁䅁兓桂䝁䅅睕杁䍁䅧兓畂䝁䅙杣桂䡁䅍䅤祂䡁䅕睙あ䡁䅕杣求䍁䅁兙穂䍁䅁兙杁䙁䅍党祂䡁䅙兡橂䝁䅕克㝁䍁䅁睑獂䝁䄸兤歂䍁䅁兓畂䝁䅙杣桂䡁䅍䅤祂䡁䅕睙あ䡁䅕杣求䑁䅳䅉䑂䝁䅷睢ㅂ䝁䅑䅉呂䡁䅑睢祂䝁䅅睚求䑁䅳䅉兂䝁䅅兙呂䅁䅁朶䄴䉁䉑䅁呂䝁䄸杚あ䡁䅣兙祂䝁䅕䅉䕂䝁䅕杤求䝁䅷睢睂䝁䄰党畂䡁䅑睏杁䕁䅍䅢療䡁䅕䅚杁䕁䄰兙畂䝁䅅睚求䝁䄰党畂䡁䅑睏杁䕁䅑兙あ䝁䅅䅉䩂䝁䄴䅤求䝁䅣杣桂䡁䅑兡療䝁䄴睏杁䕁䄰兙橂䝁䅧兡畂䝁䅕䅉䵂䝁䅕兙祂䝁䄴兡畂䝁䅣睏杁䕁䅍䅢療䡁䅕䅚杁䕁䅫杢浂䡁䅉兙穂䡁䅑杣ㅂ䝁䅍䅤ㅂ䡁䅉党㝁䍁䅁睑獂䝁䄸兤歂䍁䅁睕求䝁䅍兤祂䝁䅫䅤㕂䑁䅳䅉䉂䡁䅉䅤灂䝁䅙兡橂䝁䅫兙獂䍁䅁兓畂䡁䅑党獂䝁䅷兡湂䝁䅕杢橂䝁䅕䅁䙂䅃䅁䅈䅅䙁䅍睢浂䡁䅑睤桂䡁䅉党杁䕁䅑党㉂䝁䅕䅢療䡁䅁兢求䝁䄴䅤㝁䍁䅁睑獂䝁䄸兤歂䍁䅁兔桂䝁䄴兙湂䝁䅕兢求䝁䄴䅤㝁䍁䅁䅒桂䡁䅑兙杁䕁䅫杢あ䝁䅕睚祂䝁䅅䅤灂䝁䄸杢㝁䍁䅁兔桂䝁䅍䅡灂䝁䄴党杁䕁䅷党桂䡁䅉杢灂䝁䄴睚㝁䍁䅁睑獂䝁䄸兤歂䍁䅁兓畂䝁䅙杣桂䡁䅍䅤祂䡁䅕睙あ䡁䅕杣求䑁䅳䅉兂䡁䅉睢橂䝁䅕督穂䍁䅁兑ㅂ䡁䅑睢瑂䝁䅅䅤灂䝁䄸杢㝁䍁䅁兑祂䡁䅑兡浂䝁䅫睙灂䝁䅅䅢杁䕁䅫杢あ䝁䅕䅢獂䝁䅫睚求䝁䄴睙求䅁䅁朴䅧䉁䉙䅁呂䝁䄸杚あ䡁䅣兙祂䝁䅕䅉䕂䝁䅕杤求䝁䅷睢睂䝁䄰党畂䡁䅑睏杁䕁䅍䅢療䡁䅕䅚杁䕁䄰兙畂䝁䅅睚求䝁䄰党畂䡁䅑睏杁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䕁䅅杣あ䝁䅫杚灂䝁䅍兡桂䝁䅷䅉䩂䝁䄴䅤求䝁䅷䅢灂䝁䅣党畂䝁䅍党䅁乁䩍䅁敁允䅁睕療䝁䅙䅤㍂䝁䅅杣求䍁䅁䅒求䡁䅙党獂䝁䄸䅣瑂䝁䅕杢あ䑁䅳䅉䑂䝁䅷睢ㅂ䝁䅑䅉乂䝁䅅杢桂䝁䅣党瑂䝁䅕杢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䅁䑁即䅁坁允䅁睕療䝁䅙䅤㍂䝁䅅杣求䍁䅁䅒求䡁䅙党獂䝁䄸䅣瑂䝁䅕杢あ䑁䅳䅉䑂䝁䅷睢ㅂ䝁䅑䅉乂䝁䅅杢桂䝁䅣党瑂䝁䅕杢あ䑁䅳䅉乂䝁䅅睙潂䝁䅫杢求䍁䅁䅔求䝁䅅杣畂䝁䅫杢湂䑁䅳䅉䑂䝁䅷睢ㅂ䝁䅑䅉䩂䝁䄴杚祂䝁䅅督あ䡁䅉兤橂䡁䅑兤祂䝁䅕睏杁䕁䅍䅢療䡁䅕䅚杁䙁䅍䅤療䡁䅉兙湂䝁䅕睏杁䙁䅁杣療䝁䅍党穂䡁䅍䅉䉂䡁䅕䅤療䝁䄰兙あ䝁䅫睢畂䑁䅳䅉䉂䡁䅉䅤灂䝁䅙兡橂䝁䅫兙獂䍁䅁兓畂䡁䅑党獂䝁䅷兡湂䝁䅕杢橂䝁䅕䅁療权䅁杣䅅䙁䅍睢浂䡁䅑睤桂䡁䅉党杁䕁䅑党㉂䝁䅕䅢療䡁䅁兢求䝁䄴䅤㝁䍁䅁睑獂䝁䄸兤歂䍁䅁兔桂䝁䄴兙湂䝁䅕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䕁䅍䅢療䡁䅕䅚杁䙁䅍党橂䡁䅕杣灂䡁䅑入㝁䍁䅁睑獂䝁䄸兤歂䍁䅁睕あ䝁䄸杣桂䝁䅣党㝁䍁䅁睑潂䝁䅅䅤楂䝁䄸䅤㝁䍁䅁兑祂䡁䅑兡浂䝁䅫睙灂䝁䅅䅢杁䕁䅫杢あ䝁䅕䅢獂䝁䅫睚求䝁䄴睙求䑁䅳䅉䡂䝁䅕杢䉂䕁䅫䅁䩁权䅁䅏䅅䙁䅍睢浂䡁䅑睤桂䡁䅉党杁䕁䅑党㉂䝁䅕䅢療䡁䅁兢求䝁䄴䅤㝁䍁䅁睑獂䝁䄸兤歂䍁䅁兔桂䝁䄴兙湂䝁䅕兢求䝁䄴䅤㝁䍁䅁兔桂䝁䅍䅡灂䝁䄴党杁䕁䅷党桂䡁䅉杢灂䝁䄴睚㝁䍁䅁兓桂䝁䅅睕杁䍁䅧兓畂䝁䅙杣桂䡁䅍䅤祂䡁䅕睙あ䡁䅕杣求䍁䅁兙穂䍁䅁兙杁䙁䅍党祂䡁䅙兡橂䝁䅕克㝁䍁䅁睑獂䝁䄸兤歂䍁䅁兓畂䝁䅙杣桂䡁䅍䅤祂䡁䅕睙あ䡁䅕杣求䑁䅳䅉䑂䝁䅷睢ㅂ䝁䅑䅉呂䝁䅕睙ㅂ䡁䅉兡あ䡁䅫睏杁䕁䅅杣あ䝁䅫杚灂䝁䅍兡桂䝁䅷䅉䩂䝁䄴䅤求䝁䅷䅢灂䝁䅣党畂䝁䅍党䅁䝁䩳䅁䝂允䅁睕療䝁䅙䅤㍂䝁䅅杣求䍁䅁䅒求䡁䅙党獂䝁䄸䅣瑂䝁䅕杢あ䑁䅳䅉䑂䝁䅷睢ㅂ䝁䅑䅉乂䝁䅅杢桂䝁䅣党瑂䝁䅕杢あ䑁䅳䅉乂䝁䅅睙潂䝁䅫杢求䍁䅁䅔求䝁䅅杣畂䝁䅫杢湂䑁䅳䅉䩂䝁䅅兙呂䍁䅁䅋䩂䝁䄴杚祂䝁䅅督あ䡁䅉兤橂䡁䅑兤祂䝁䅕䅉桂䡁䅍䅉桂䍁䅁睕求䡁䅉杤灂䝁䅍党灁䑁䅳䅉䑂䝁䅷睢ㅂ䝁䅑䅉䩂䝁䄴杚祂䝁䅅督あ䡁䅉兤橂䡁䅑兤祂䝁䅕睏杁䕁䅍䅢療䡁䅕䅚杁䙁䅍党橂䡁䅕杣灂䡁䅑入㝁䍁䅁兑祂䡁䅑兡浂䝁䅫睙灂䝁䅅䅢杁䕁䅫杢あ䝁䅕䅢獂䝁䅫睚求䝁䄴睙求䑁䅳䅉䡂䝁䅕杢䉂䕁䅫䅁䱁睆䅁杈䅅䙁䅍睢浂䡁䅑睤桂䡁䅉党杁䕁䅑党㉂䝁䅕䅢療䡁䅁兢求䝁䄴䅤㝁䍁䅁睑療䝁䄰䅣ㅂ䡁䅑党祂䍁䅁杖灂䡁䅍兡療䝁䄴睏杁䕁䅑兙あ䝁䅅䅉䩂䝁䄴䅤求䝁䅣杣桂䡁䅑兡療䝁䄴睏杁䕁䅧睢瑂䝁䅕䅢桂䝁䄴䅚杁䙁䅍党橂䡁䅕杣灂䡁䅑入㝁䍁䅁兓畂䝁䅑兤穂䡁䅑杣灂䝁䅅䅢杁䕁䅅兤あ䝁䄸兢桂䡁䅑兡療䝁䄴睏杁䙁䅁杣療䝁䅍党穂䡁䅍䅉䉂䡁䅕䅤療䝁䄰兙あ䝁䅫睢畂䑁䅳䅉䉂䡁䅉䅤灂䝁䅙兡橂䝁䅫兙獂䍁䅁兓畂䡁䅑党獂䝁䅷兡湂䝁䅕杢橂䝁䅕䅁㙃睂䅁䅍䅅䙁䅍睢浂䡁䅑睤桂䡁䅉党杁䕁䅑党㉂䝁䅕䅢療䡁䅁兢求䝁䄴䅤㝁䍁䅁睑療䝁䄰䅣ㅂ䡁䅑党祂䍁䅁杖灂䡁䅍兡療䝁䄴睏杁䕁䅑兙あ䝁䅅䅉䩂䝁䄴䅤求䝁䅣杣桂䡁䅑兡療䝁䄴睏杁䕁䅧睢瑂䝁䅕䅢桂䝁䄴䅚杁䙁䅍党橂䡁䅕杣灂䡁䅑入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十睄䅁䄲䅁䙁䅍睢浂䡁䅑睤桂䡁䅉党杁䕁䅑党㉂䝁䅕䅢療䡁䅁兢求䝁䄴䅤㝁䍁䅁睑療䝁䄰䅣ㅂ䡁䅑党祂䍁䅁杖灂䡁䅍兡療䝁䄴睏杁䕁䅫杢歂䡁䅕督あ䡁䅉兡桂䝁䅷䅉䉂䡁䅕䅤療䝁䄰兙あ䝁䅫睢畂䑁䅳䅉呂䝁䅕杢穂䝁䄸杣穂䑁䅳䅉穁䕁䅑䅉兂䡁䅉兡畂䡁䅑兡畂䝁䅣睏杁䕁䅅杣あ䝁䅫杚灂䝁䅍兡桂䝁䅷䅉䩂䝁䄴䅤求䝁䅷䅢灂䝁䅣党畂䝁䅍党䅁䑁䭳䅁浄䅁䅁睕療䝁䅙䅤㍂䝁䅅杣求䍁䅁䅒求䡁䅙党獂䝁䄸䅣瑂䝁䅕杢あ䑁䅳䅉䑂䝁䄸兢睂䡁䅕䅤求䡁䅉䅉坂䝁䅫督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療睂䅁䄫䅁䙁䅍睢浂䡁䅑睤桂䡁䅉党杁䕁䅑党㉂䝁䅕䅢療䡁䅁兢求䝁䄴䅤㝁䍁䅁睑療䝁䄰䅣ㅂ䡁䅑党祂䍁䅁杖灂䡁䅍兡療䝁䄴睏杁䙁䅙兡歂䝁䅕睢杁䙁䅍䅤祂䝁䅕兙瑂䝁䅫杢湂䑁䅳䅉穁䕁䅑䅉兂䡁䅉兡畂䡁䅑兡畂䝁䅣睏杁䕁䅍睢畂䡁䅑党畂䡁䅑䅉䑂䡁䅉党桂䡁䅑兡療䝁䄴睏杁䕁䅅杣あ䝁䅫杚灂䝁䅍兡桂䝁䅷䅉䩂䝁䄴䅤求䝁䅷䅢灂䝁䅣党畂䝁䅍党㝁䍁䅁杖灂䝁䅑党療䍁䅁睒桂䝁䄰党穂䅁䅁䅺䅣䅁䉷䅁呂䝁䄸杚あ䡁䅣兙祂䝁䅕䅉䕂䝁䅕杤求䝁䅷睢睂䝁䄰党畂䡁䅑睏杁䕁䅍兤穂䡁䅑睢瑂䝁䅕杣杁䙁䅉党獂䝁䅅䅤灂䝁䄸杢穂䝁䅧兡睂䍁䅁兔桂䝁䄴兙湂䝁䅕兢求䝁䄴䅤㝁䍁䅁村祂䝁䅅杢歂䍁䅁兔桂䡁䅉睡求䡁䅑兡畂䝁䅣睏杁䕁䅍睢ㅂ䡁䅉兡求䡁䅉䅉呂䝁䅕杣㉂䝁䅫睙求䑁䅳䅉兂䡁䅉睢橂䝁䅕督穂䍁䅁兑ㅂ䡁䅑睢瑂䝁䅅䅤灂䝁䄸杢㝁䍁䅁兑祂䡁䅑兡浂䝁䅫睙灂䝁䅅䅢杁䕁䅫杢あ䝁䅕䅢獂䝁䅫睚求䝁䄴睙求䅁䅁睄䄰䉁䉁䅁呂䝁䄸杚あ䡁䅣兙祂䝁䅕䅉䕂䝁䅕杤求䝁䅷睢睂䝁䄰党畂䡁䅑睏杁䕁䅍兤穂䡁䅑睢瑂䝁䅕杣杁䙁䅉党獂䝁䅅䅤灂䝁䄸杢穂䝁䅧兡睂䍁䅁兔桂䝁䄴兙湂䝁䅕兢求䝁䄴䅤㝁䍁䅁睑獂䝁䄸兤歂䍁䅁兓畂䝁䅙杣桂䡁䅍䅤祂䡁䅕睙あ䡁䅕杣求䑁䅳䅉䙂䝁䄰䅣獂䝁䄸入求䝁䅕䅉䍂䝁䅕杢求䝁䅙兡あ䡁䅍睏杁䙁䅁杣療䝁䅍党穂䡁䅍䅉䉂䡁䅕䅤療䝁䄰兙あ䝁䅫睢畂䑁䅳䅉啂䝁䅕兙瑂䍁䅁睑療䝁䅷䅢桂䝁䅉睢祂䝁䅅䅤灂䝁䄸杢䅁䝁䩕䅁潁允䅁睕療䝁䅙䅤㍂䝁䅅杣求䍁䅁䅒求䡁䅙党獂䝁䄸䅣瑂䝁䅕杢あ䑁䅳䅉䑂䡁䅕督あ䝁䄸兢求䡁䅉䅉卂䝁䅕䅢桂䡁䅑兡療䝁䄴督潂䝁䅫䅣杁䕁䄰兙畂䝁䅅睚求䝁䄰党畂䡁䅑睏杁䕁䅕兌獂䝁䅕兙祂䝁䄴兡畂䝁䅣睏杁䕁䅍䅢療䡁䅕䅚杁䕁䅫杢浂䡁䅉兙穂䡁䅑杣ㅂ䝁䅍䅤ㅂ䡁䅉党㝁䍁䅁兒瑂䡁䅁䅢療䡁䅫党求䍁䅁村求䝁䄴党浂䝁䅫䅤穂䑁䅳䅉兂䡁䅉睢橂䝁䅕督穂䍁䅁兑ㅂ䡁䅑睢瑂䝁䅅䅤灂䝁䄸杢㝁䍁䅁䅖求䝁䅅兢杁䕁䅍睢獂䝁䅷兙楂䝁䄸杣桂䡁䅑兡療䝁䄴䅁㉂䅃䅁䅍䅅䙁䅍睢浂䡁䅑睤桂䡁䅉党杁䕁䅑党㉂䝁䅕䅢療䡁䅁兢求䝁䄴䅤㝁䍁䅁睑ㅂ䡁䅍䅤療䝁䄰党祂䍁䅁杕求䝁䅷兙あ䝁䅫睢畂䡁䅍䅡灂䡁䅁䅉乂䝁䅅杢桂䝁䅣党瑂䝁䅕杢あ䑁䅳䅉啂䝁䅕䅥あ䍁䅁兑畂䝁䅅䅢㕂䡁䅑兡橂䡁䅍睏杁䕁䅑兙あ䝁䅅䅉兂䡁䅉睢あ䝁䅕睙あ䝁䅫睢畂䑁䅳䅉䙂䝁䄰䅣獂䝁䄸入求䝁䅕䅉䍂䝁䅕杢求䝁䅙兡あ䡁䅍睏杁䙁䅁杣療䝁䅍党穂䡁䅍䅉䉂䡁䅕䅤療䝁䄰兙あ䝁䅫睢畂䑁䅳䅉䉂䡁䅉䅤灂䝁䅙兡橂䝁䅫兙獂䍁䅁兓畂䡁䅑党獂䝁䅷兡湂䝁䅕杢橂䝁䅕䅁潂权䅁䅷䅁䙁䅍睢浂䡁䅑睤桂䡁䅉党杁䕁䅑党㉂䝁䅕䅢療䡁䅁兢求䝁䄴䅤㝁䍁䅁䅒桂䡁䅑兙杁䕁䅫杢あ䝁䅕睚祂䝁䅅䅤灂䝁䄸杢㝁䍁䅁睑ㅂ䡁䅍䅤療䝁䄰党祂䍁䅁兑畂䝁䅅䅢㕂䡁䅑兡橂䡁䅍睏杁䕁䅑兙あ䝁䅅䅉兂䡁䅉睢あ䝁䅕睙あ䝁䅫睢畂䑁䅳䅉兂䡁䅉睢橂䝁䅕督穂䍁䅁兑ㅂ䡁䅑睢瑂䝁䅅䅤灂䝁䄸杢䅁乁倸䅁祄䅁䅁睕療䝁䅙䅤㍂䝁䅅杣求䍁䅁䅒求䡁䅙党獂䝁䄸䅣瑂䝁䅕杢あ䑁䅳䅉䕂䝁䅅䅤桂䍁䅁兓畂䡁䅑党湂䡁䅉兙あ䝁䅫睢畂䑁䅳䅉䑂䡁䅕督あ䝁䄸兢求䡁䅉䅉䉂䝁䄴兙獂䡁䅫䅤灂䝁䅍督㝁䍁䅁䅒桂䡁䅑兙杁䙁䅁杣療䡁䅑党橂䡁䅑兡療䝁䄴睏杁䙁䅁杣療䝁䅍党穂䡁䅍䅉䉂䡁䅕䅤療䝁䄰兙あ䝁䅫睢畂䑁䅳䅉䉂䡁䅉䅤灂䝁䅙兡橂䝁䅫兙獂䍁䅁兓畂䡁䅑党獂䝁䅷兡湂䝁䅕杢橂䝁䅕䅁䍁睂䅁䅂䅅䙁䅍睢浂䡁䅑睤桂䡁䅉党杁䕁䅑党㉂䝁䅕䅢療䡁䅁兢求䝁䄴䅤㝁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䕁䅍䅢療䡁䅕䅚杁䙁䅍䅤療䡁䅉兙湂䝁䅕睏杁䙁䅁杣療䝁䅍党穂䡁䅍䅉䉂䡁䅕䅤療䝁䄰兙あ䝁䅫睢畂䅁䅁兆䅣䉁䉯䅁呂䝁䄸杚あ䡁䅣兙祂䝁䅕䅉䕂䝁䅕杤求䝁䅷睢睂䝁䄰党畂䡁䅑睏杁䕁䅑兙あ䝁䅅䅉䩂䝁䄴䅤求䝁䅣杣桂䡁䅑兡療䝁䄴睏杁䕁䅍兤穂䡁䅑睢瑂䝁䅕杣杁䙁䅉党獂䝁䅅䅤灂䝁䄸杢穂䝁䅧兡睂䍁䅁兔桂䝁䄴兙湂䝁䅕兢求䝁䄴䅤㝁䍁䅁睒療䡁䅙䅖求䝁䅍䅡㝁䍁䅁䅒桂䡁䅑兙杁䙁䅁杣療䡁䅑党橂䡁䅑兡療䝁䄴睏杁䕁䅍䅢療䡁䅕䅚杁䕁䅫杢浂䡁䅉兙穂䡁䅑杣ㅂ䝁䅍䅤ㅂ䡁䅉党㝁䍁䅁䅕祂䝁䄸睙求䡁䅍督杁䕁䅅兤あ䝁䄸兢桂䡁䅑兡療䝁䄴䅁穃权䅁䄵䅁䙁䅍睢浂䡁䅑睤桂䡁䅉党杁䕁䅑党㉂䝁䅕䅢療䡁䅁兢求䝁䄴䅤㝁䍁䅁䅒桂䡁䅑兙杁䕁䅫杢あ䝁䅕睚祂䝁䅅䅤灂䝁䄸杢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䅁偁䤸䅁啁允䅁睕療䝁䅙䅤㍂䝁䅅杣求䍁䅁䅒求䡁䅙党獂䝁䄸䅣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兂䡁䅉睢橂䝁䅕督穂䍁䅁兑ㅂ䡁䅑睢瑂䝁䅅䅤灂䝁䄸杢㝁䍁䅁兑祂䡁䅑兡浂䝁䅫睙灂䝁䅅䅢杁䕁䅫杢あ䝁䅕䅢獂䝁䅫睚求䝁䄴睙求䅁䅁剷䅉䵁䅷䅁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䙁䅉党湂䙁䅑党橂䝁䅧䅁塃充䅁䄴䅁䙁䅍睢浂䡁䅑睤桂䡁䅉党杁䕁䅑党㉂䝁䅕䅢療䡁䅁兢求䝁䄴䅤㝁䍁䅁䅒桂䡁䅑兙杁䕁䅫杢あ䝁䅕睚祂䝁䅅䅤灂䝁䄸杢㝁䍁䅁䅒灂䝁䅣兡あ䝁䅅䅢杁䕁䄰党歂䝁䅫兙㝁䍁䅁睕求䝁䄴督療䡁䅉督㝁䍁䅁䅒桂䡁䅑兙杁䙁䅁杣療䡁䅑党橂䡁䅑兡療䝁䄴睏杁䕁䅍䅢療䡁䅕䅚杁䙁䅍䅤療䡁䅉兙湂䝁䅕睏杁䙁䅍䅤祂䝁䅕兙瑂䝁䅫杢湂䍁䅁兔求䝁䅑兡桂䅁䅁剨䅅䥁䉑䅁呂䝁䄸杚あ䡁䅣兙祂䝁䅕䅉䕂䝁䅕杤求䝁䅷睢睂䝁䄰党畂䡁䅑睏杁䕁䅑兙あ䝁䅅䅉䩂䝁䄴䅤求䝁䅣杣桂䡁䅑兡療䝁䄴睏杁䕁䅕杢求䡁䅉睚㕂䍁䅁兔桂䝁䄴兙湂䝁䅕兢求䝁䄴䅤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睏杁䙁䅕䅤灂䝁䅷兡あ䡁䅫䅉呂䝁䅍兙獂䝁䅕䅉呂䝁䄸䅢桂䡁䅉睏杁䕁䅉兙あ䡁䅑党祂䡁䅫䅉䙂䝁䄴党祂䝁䅣入杁䙁䅍䅤療䡁䅉兙湂䝁䅕䅉呂䡁䅫督あ䝁䅕兢杁䍁䅧村䙂䙁䅍睕灁䅁䅁睁䅯䉁䉑䅁呂䝁䄸杚あ䡁䅣兙祂䝁䅕䅉䕂䝁䅕杤求䝁䅷睢睂䝁䄰党畂䡁䅑睏杁䕁䅑兙あ䝁䅅䅉䩂䝁䄴䅤求䝁䅣杣桂䡁䅑兡療䝁䄴睏杁䕁䅕杢求䡁䅉睚㕂䍁䅁兔桂䝁䄴兙湂䝁䅕兢求䝁䄴䅤㝁䍁䅁兓畂䝁䅑兤穂䡁䅑杣灂䝁䅅䅢杁䕁䅅兤あ䝁䄸兢桂䡁䅑兡療䝁䄴睏杁䙁䅍兡瑂䡁䅕䅢桂䡁䅑兡療䝁䄴睏杁䙁䅁杣療䝁䅍党穂䡁䅍䅉䉂䡁䅕䅤療䝁䄰兙あ䝁䅫睢畂䑁䅳䅉䉂䡁䅉䅤灂䝁䅙兡橂䝁䅫兙獂䍁䅁兓畂䡁䅑党獂䝁䅷兡湂䝁䅕杢橂䝁䅕䅁睁睂䅁末䅁䙁䅍睢浂䡁䅑睤桂䡁䅉党杁䕁䅑党㉂䝁䅕䅢療䡁䅁兢求䝁䄴䅤㝁䍁䅁䅒桂䡁䅑兙杁䕁䅫杢あ䝁䅕睚祂䝁䅅䅤灂䝁䄸杢㝁䍁䅁兒畂䡁䅙兡祂䝁䄸杢瑂䝁䅕杢あ䝁䅅䅢杁䕁䅕杢湂䝁䅫杢求䝁䅕杣灂䝁䄴睚㝁䍁䅁䅒桂䡁䅑兙杁䙁䅁杣療䡁䅑党橂䡁䅑兡療䝁䄴睏杁䕁䅍䅢療䡁䅕䅚杁䕁䅫杢浂䡁䅉兙穂䡁䅑杣ㅂ䝁䅍䅤ㅂ䡁䅉党㝁䍁䅁䅕祂䝁䄸睙求䡁䅍督杁䕁䅅兤あ䝁䄸兢桂䡁䅑兡療䝁䄴䅁敄元䅁䄫䅁䙁䅍睢浂䡁䅑睤桂䡁䅉党杁䕁䅑党㉂䝁䅕䅢療䡁䅁兢求䝁䄴䅤㝁䍁䅁䅒桂䡁䅑兙杁䕁䅫杢あ䝁䅕睚祂䝁䅅䅤灂䝁䄸杢㝁䍁䅁杒灂䝁䄴䅤求䝁䅍䅡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䅁䅁䄹䅳䉁䈴䅁呂䝁䄸杚あ䡁䅣兙祂䝁䅕䅉䕂䝁䅕杤求䝁䅷睢睂䝁䄰党畂䡁䅑睏杁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䅒灂䝁䅣兡あ䝁䅅䅢杁䕁䅉杣療䝁䅳党祂䝁䅅睚求䅁䅁䄹䅧䉁䉁䅁呂䝁䄸杚あ䡁䅣兙祂䝁䅕䅉䕂䝁䅕杤求䝁䅷睢睂䝁䄰党畂䡁䅑睏杁䕁䅑兙あ䝁䅅䅉䩂䝁䄴䅤求䝁䅣杣桂䡁䅑兡療䝁䄴睏杁䕁䅙兡畂䡁䅑党橂䝁䅧睏杁䕁䅍兤穂䡁䅑睢瑂䝁䅕杣杁䙁䅉党獂䝁䅅䅤灂䝁䄸杢穂䝁䅧兡睂䍁䅁兔桂䝁䄴兙湂䝁䅕兢求䝁䄴䅤㝁䍁䅁䅒桂䡁䅑兙杁䙁䅁杣療䡁䅑党橂䡁䅑兡療䝁䄴睏杁䙁䅁杣療䝁䅍党穂䡁䅍䅉䉂䡁䅕䅤療䝁䄰兙あ䝁䅫睢畂䑁䅳䅉偂䝁䄴䅢灂䝁䄴党杁䙁䅁兙㕂䝁䄰党畂䡁䅑督䅁䡁剫䅁䕁允䅁睕療䝁䅙䅤㍂䝁䅅杣求䍁䅁䅒求䡁䅙党獂䝁䄸䅣瑂䝁䅕杢あ䑁䅳䅉䕂䝁䅅䅤桂䍁䅁兓畂䡁䅑党湂䡁䅉兙あ䝁䅫睢畂䑁䅳䅉䝂䝁䅫杢あ䝁䅕睙潂䑁䅳䅉兂䡁䅉党歂䝁䅫睙あ䝁䅫杤求䍁䅁兑畂䝁䅅䅢㕂䡁䅑兡橂䡁䅍睏杁䕁䄰兙橂䝁䅧兡畂䝁䅕䅉䵂䝁䅕兙祂䝁䄴兡畂䝁䅣睏杁䕁䅑兙あ䝁䅅䅉兂䡁䅉睢あ䝁䅕睙あ䝁䅫睢畂䑁䅳䅉䉂䡁䅉䅤灂䝁䅙兡橂䝁䅫兙獂䍁䅁兓畂䡁䅑党獂䝁䅷兡湂䝁䅕杢橂䝁䅕䅁敂元䅁朴䅁䙁䅍睢浂䡁䅑睤桂䡁䅉党杁䕁䅑党㉂䝁䅕䅢療䡁䅁兢求䝁䄴䅤㝁䍁䅁䅒桂䡁䅑兙杁䕁䅫杢あ䝁䅕睚祂䝁䅅䅤灂䝁䄸杢㝁䍁䅁杒獂䝁䅕党あ䍁䅁兔桂䝁䄴兙湂䝁䅕兢求䝁䄴䅤㝁䍁䅁睒兂䙁䅍睏杁䙁䅍兢桂䡁䅉䅤杁䕁䅍兡あ䝁䅫党穂䑁䅳䅉䕂䝁䅅䅤桂䍁䅁䅕祂䝁䄸䅤求䝁䅍䅤灂䝁䄸杢㝁䍁䅁䅕祂䝁䄸睙求䡁䅍督杁䕁䅅兤あ䝁䄸兢桂䡁䅑兡療䝁䄴䅁煃杅䅁朸䅁䙁䅍睢浂䡁䅑睤桂䡁䅉党杁䕁䅑党㉂䝁䅕䅢療䡁䅁兢求䝁䄴䅤㝁䍁䅁䅒桂䡁䅑兙杁䕁䅫杢あ䝁䅕睚祂䝁䅅䅤灂䝁䄸杢㝁䍁䅁䅓求䝁䅅䅢あ䝁䅧䅉䕂䝁䅫兙湂䝁䄴睢穂䡁䅑兡橂䡁䅍睏杁䕁䅑兙あ䝁䅅䅉兂䡁䅉睢あ䝁䅕睙あ䝁䅫睢畂䑁䅳䅉兂䡁䅉睢橂䝁䅕督穂䍁䅁兑ㅂ䡁䅑睢瑂䝁䅅䅤灂䝁䄸杢㝁䍁䅁兑祂䡁䅑兡浂䝁䅫睙灂䝁䅅䅢杁䕁䅫杢あ䝁䅕䅢獂䝁䅫睚求䝁䄴睙求䅁䅁䉓䅉䵁䄴䅁呂䝁䄸杚あ䡁䅣兙祂䝁䅕䅉䕂䝁䅕杤求䝁䅷睢睂䝁䄰党畂䡁䅑睏杁䕁䅑兙あ䝁䅅䅉䩂䝁䄴䅤求䝁䅣杣桂䡁䅑兡療䝁䄴睏杁䕁䅧党桂䝁䅷䅤潂䍁䅁䅒灂䝁䅅睚畂䝁䄸督あ䝁䅫睙穂䑁䅳䅉乂䕁䅧党桂䝁䅷䅤潂䑁䅳䅉䕂䝁䅫兙楂䝁䅕䅤求䡁䅍睏杁䕁䅅杣あ䝁䅫杚灂䝁䅍兡桂䝁䅷䅉䩂䝁䄴䅤求䝁䅷䅢灂䝁䅣党畂䝁䅍党䅁䕁剳䅁佁允䅁睕療䝁䅙䅤㍂䝁䅅杣求䍁䅁䅒求䡁䅙党獂䝁䄸䅣瑂䝁䅕杢あ䑁䅳䅉䕂䝁䅅䅤桂䍁䅁兓畂䡁䅑党湂䡁䅉兙あ䝁䅫睢畂䑁䅳䅉䩂䝁䄴䅚ㅂ䡁䅍䅤祂䝁䅫兙獂䍁䅁兑ㅂ䡁䅑睢瑂䝁䅅䅤灂䝁䄸杢㝁䍁䅁兓桂䝁䅅睕杁䍁䅧兓畂䝁䅙杣桂䡁䅍䅤祂䡁䅕睙あ䡁䅕杣求䍁䅁兙穂䍁䅁兙杁䙁䅍党祂䡁䅙兡橂䝁䅕克㝁䍁䅁䅒桂䡁䅑兙杁䙁䅁杣療䡁䅑党橂䡁䅑兡療䝁䄴睏杁䙁䅁杣療䝁䅍党穂䡁䅍䅉䉂䡁䅕䅤療䝁䄰兙あ䝁䅫睢畂䅁䅁兪䄰偁䅁䅁呂䝁䄸杚あ䡁䅣兙祂䝁䅕䅉䕂䝁䅕杤求䝁䅷睢睂䝁䄰党畂䡁䅑睏杁䕁䅑兙あ䝁䅅䅉䩂䝁䄴䅤求䝁䅣杣桂䡁䅑兡療䝁䄴睏杁䕁䅫杢歂䡁䅕督あ䡁䅉兡桂䝁䅷䅉䉂䡁䅕䅤療䝁䄰兙あ䝁䅫睢畂䑁䅳䅉兂䡁䅉睢橂䝁䅕督穂䍁䅁兑ㅂ䡁䅑睢瑂䝁䅅䅤灂䝁䄸杢㝁䍁䅁睍䕂䍁䅁䅕祂䝁䅫杢あ䝁䅫杢湂䑁䅳䅉䉂䡁䅉䅤灂䝁䅙兡橂䝁䅫兙獂䍁䅁兓畂䡁䅑党獂䝁䅷兡湂䝁䅕杢橂䝁䅕䅁煃充䅁䄰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䕁䅕兌䕂䝁䅫督橂䝁䄸杤求䡁䅉入㝁䍁䅁䅕祂䝁䄸睙求䡁䅍督杁䕁䅅兤あ䝁䄸兢桂䡁䅑兡療䝁䄴䅁十睂䅁䄶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㡁权䅁杘䅅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睏杁䙁䅕䅤灂䝁䅷兡あ䡁䅫䅉呂䝁䅍兙獂䝁䅕䅉呂䝁䄸䅢桂䡁䅉睏杁䕁䅉兙あ䡁䅑党祂䡁䅫䅉䙂䝁䄴党祂䝁䅣入杁䙁䅍䅤療䡁䅉兙湂䝁䅕䅉呂䡁䅫督あ䝁䅕兢杁䍁䅧村䙂䙁䅍睕灁䅁䅁睃䄸偁䅧䅁呂䝁䄸杚あ䡁䅣兙祂䝁䅕䅉䕂䝁䅕杤求䝁䅷睢睂䝁䄰党畂䡁䅑睏杁䕁䅑兙あ䝁䅅䅉䩂䝁䄴䅤求䝁䅣杣桂䡁䅑兡療䝁䄴睏杁䕁䄰兙橂䝁䅧兡畂䝁䅕䅉䵂䝁䅕兙祂䝁䄴兡畂䝁䅣睏杁䕁䅍䅢療䡁䅕䅚杁䕁䅫杢浂䡁䅉兙穂䡁䅑杣ㅂ䝁䅍䅤ㅂ䡁䅉党㝁䍁䅁䅕祂䝁䄸睙求䡁䅍督杁䕁䅅兤あ䝁䄸兢桂䡁䅑兡療䝁䄴睏杁䕁䅅杣あ䝁䅫杚灂䝁䅍兡桂䝁䅷䅉䩂䝁䄴䅤求䝁䅷䅢灂䝁䅣党畂䝁䅍党䅁䭁䩣䅁慁允䅁睕療䝁䅙䅤㍂䝁䅅杣求䍁䅁䅒求䡁䅙党獂䝁䄸䅣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兂䡁䅉睢橂䝁䅕督穂䍁䅁兑ㅂ䡁䅑睢瑂䝁䅅䅤灂䝁䄸杢㝁䍁䅁兑祂䡁䅑兡浂䝁䅫睙灂䝁䅅䅢杁䕁䅫杢あ䝁䅕䅢獂䝁䅫睚求䝁䄴睙求䅁䅁杫䅯䅁䈴䅁呂䝁䄸杚あ䡁䅣兙祂䝁䅕䅉䕂䝁䅕杤求䝁䅷睢睂䝁䄰党畂䡁䅑睏杁䕁䅑兙あ䝁䅅䅉䩂䝁䄴䅤求䝁䅣杣桂䡁䅑兡療䝁䄴睏杁䕁䄰兙橂䝁䅧兡畂䝁䅕䅉䵂䝁䅕兙祂䝁䄴兡畂䝁䅣睏杁䕁䅑兙あ䝁䅅䅉兂䡁䅉睢あ䝁䅕睙あ䝁䅫睢畂䑁䅳䅉䑂䝁䅷睢ㅂ䝁䅑䅉呂䝁䅕睙ㅂ䡁䅉兡あ䡁䅫睏杁䙁䅁杣療䝁䅍党穂䡁䅍䅉䉂䡁䅕䅤療䝁䄰兙あ䝁䅫睢畂䑁䅳䅉䉂䡁䅉䅤灂䝁䅙兡橂䝁䅫兙獂䍁䅁兓畂䡁䅑党獂䝁䅷兡湂䝁䅕杢橂䝁䅕䅁ぃ䅅䅁䄷䅁䙁䅍睢浂䡁䅑睤桂䡁䅉党杁䕁䅑党㉂䝁䅕䅢療䡁䅁兢求䝁䄴䅤㝁䍁䅁䅒桂䡁䅑兙杁䕁䅫杢あ䝁䅕睚祂䝁䅅䅤灂䝁䄸杢㝁䍁䅁睔ㅂ䡁䅑䅣桂䡁䅑兡求䝁䄴䅤杁䕁䅍兙祂䝁䅕睏杁䕁䅑兙あ䝁䅅䅉兂䡁䅉睢あ䝁䅕睙あ䝁䅫睢畂䑁䅳䅉兂䡁䅉睢橂䝁䅕督穂䍁䅁兑ㅂ䡁䅑睢瑂䝁䅅䅤灂䝁䄸杢㝁䍁䅁兑祂䡁䅑兡浂䝁䅫睙灂䝁䅅䅢杁䕁䅫杢あ䝁䅕䅢獂䝁䅫睚求䝁䄴睙求䅁䅁桷䅁偁䅧䅁呂䝁䄸杚あ䡁䅣兙祂䝁䅕䅉䕂䝁䅕杤求䝁䅷睢睂䝁䄰党畂䡁䅑睏杁䕁䅑兙あ䝁䅅䅉䩂䝁䄴䅤求䝁䅣杣桂䡁䅑兡療䝁䄴睏杁䙁䅉杒䩂䕁䅑䅉潁䙁䅉兙歂䝁䅫睢杁䕁䅙杣求䡁䅅兤求䝁䄴睙㕂䍁䅁兓歂䝁䅕杢あ䝁䅫杚灂䝁䅍兙あ䝁䅫睢畂䍁䅫睏杁䙁䅍党畂䡁䅍睢祂䡁䅍睏杁䕁䅍䅢療䡁䅕䅚杁䕁䅫杢浂䡁䅉兙穂䡁䅑杣ㅂ䝁䅍䅤ㅂ䡁䅉党㝁䍁䅁睑獂䝁䄸兤歂䍁䅁睕あ䝁䄸杣桂䝁䅣党䅁䅁䭑䅁坄䅁䅁睕療䝁䅙䅤㍂䝁䅅杣求䍁䅁䅒求䡁䅙党獂䝁䄸䅣瑂䝁䅕杢あ䑁䅳䅉䕂䝁䅅䅤桂䍁䅁兓畂䡁䅑党湂䡁䅉兙あ䝁䅫睢畂䑁䅳䅉呂䝁䅕杢穂䝁䄸杣穂䑁䅳䅉䕂䝁䅅䅤桂䍁䅁䅕祂䝁䄸䅤求䝁䅍䅤灂䝁䄸杢㝁䍁䅁睑獂䝁䄸兤歂䍁䅁兓畂䝁䅙杣桂䡁䅍䅤祂䡁䅕睙あ䡁䅕杣求䑁䅳䅉兂䡁䅉睢橂䝁䅕督穂䍁䅁兑ㅂ䡁䅑睢瑂䝁䅅䅤灂䝁䄸杢䅁䡁䩧䅁䭄䅁䅁睕療䝁䅙䅤㍂䝁䅅杣求䍁䅁䅒求䡁䅙党獂䝁䄸䅣瑂䝁䅕杢あ䑁䅳䅉䕂䝁䅅䅤桂䍁䅁兓畂䡁䅑党湂䡁䅉兙あ䝁䅫睢畂䑁䅳䅉呂䝁䅕杢穂䝁䄸杣穂䑁䅳䅉呂䡁䅕䅣求䡁䅉睙療䝁䄰䅣ㅂ䡁䅑党祂䡁䅍睏杁䙁䅁杣療䝁䅍党穂䡁䅍䅉䉂䡁䅕䅤療䝁䄰兙あ䝁䅫睢畂䑁䅳䅉偂䝁䄴䅢灂䝁䄴党杁䙁䅁兙㕂䝁䄰党畂䡁䅑督䅁䥁坑䅁㙃䅁䅁睕療䝁䅙䅤㍂䝁䅅杣求䍁䅁䅒求䡁䅙党獂䝁䄸䅣瑂䝁䅕杢あ䑁䅳䅉䕂䝁䅅䅤桂䍁䅁兓畂䡁䅑党湂䡁䅉兙あ䝁䅫睢畂䑁䅳䅉呂䝁䅫兢ㅂ䝁䅷兙あ䝁䅫睢畂䑁䅳䅉䑂䝁䅷睢ㅂ䝁䅑䅉䩂䝁䄴杚祂䝁䅅督あ䡁䅉兤橂䡁䅑兤祂䝁䅕睏杁䙁䅁杣療䝁䅍党穂䡁䅍䅉䉂䡁䅕䅤療䝁䄰兙あ䝁䅫睢畂䅁䅁桢䅑佁䅷䅁呂䝁䄸杚あ䡁䅣兙祂䝁䅕䅉䕂䝁䅕杤求䝁䅷睢睂䝁䄰党畂䡁䅑睏杁䕁䅑兙あ䝁䅅䅉䩂䝁䄴䅤求䝁䅣杣桂䡁䅑兡療䝁䄴睏杁䙁䅍兡瑂䡁䅕䅢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䕁䩅䅁䝁允䅁睕療䝁䅙䅤㍂䝁䅅杣求䍁䅁䅒求䡁䅙党獂䝁䄸䅣瑂䝁䅕杢あ䑁䅳䅉䕂䝁䅅䅤桂䍁䅁兓畂䡁䅑党湂䡁䅉兙あ䝁䅫睢畂䑁䅳䅉呂䝁䅫兢ㅂ䝁䅷兙あ䝁䅫睢畂䑁䅳䅉乂䝁䅅睙潂䝁䅫杢求䍁䅁䅔求䝁䅅杣畂䝁䅫杢湂䑁䅳䅉䑂䝁䅷睢ㅂ䝁䅑䅉䩂䝁䄴杚祂䝁䅅督あ䡁䅉兤橂䡁䅑兤祂䝁䅕睏杁䕁䅍䅢療䡁䅕䅚杁䙁䅍䅤療䡁䅉兙湂䝁䅕睏杁䕁䅅杣あ䝁䅫杚灂䝁䅍兡桂䝁䅷䅉䩂䝁䄴䅤求䝁䅷䅢灂䝁䅣党畂䝁䅍党䅁䵁䝑䅁䭁允䅁睕療䝁䅙䅤㍂䝁䅅杣求䍁䅁䅒求䡁䅙党獂䝁䄸䅣瑂䝁䅕杢あ䑁䅳䅉䕂䝁䅅䅤桂䍁䅁兓畂䡁䅑党湂䡁䅉兙あ䝁䅫睢畂䑁䅳䅉呂䝁䅫兢ㅂ䝁䅷兙あ䝁䅫睢畂䑁䅳䅉乂䝁䅅睙潂䝁䅫杢求䍁䅁䅔求䝁䅅杣畂䝁䅫杢湂䑁䅳䅉䕂䝁䅅䅤桂䍁䅁䅕祂䝁䄸䅤求䝁䅍䅤灂䝁䄸杢㝁䍁䅁睑獂䝁䄸兤歂䍁䅁兓畂䝁䅙杣桂䡁䅍䅤祂䡁䅕睙あ䡁䅕杣求䑁䅳䅉䉂䡁䅉䅤灂䝁䅙兡橂䝁䅫兙獂䍁䅁兓畂䡁䅑党獂䝁䅷兡湂䝁䅕杢橂䝁䅕䅁⽂元䅁䅵䅁䙁䅍睢浂䡁䅑睤桂䡁䅉党杁䕁䅑党㉂䝁䅕䅢療䡁䅁兢求䝁䄴䅤㝁䍁䅁䅒桂䡁䅑兙杁䕁䅫杢あ䝁䅕睚祂䝁䅅䅤灂䝁䄸杢㝁䍁䅁睕ㅂ䡁䅁党祂䝁䅍睢瑂䡁䅁兤あ䝁䅕杣穂䑁䅳䅉兂䡁䅉睢橂䝁䅕督穂䍁䅁兑ㅂ䡁䅑睢瑂䝁䅅䅤灂䝁䄸杢㝁䍁䅁睔畂䝁䅷兡畂䝁䅕䅉兂䝁䅅入瑂䝁䅕杢あ䡁䅍䅁浃权䅁杄䅅䙁䅍睢浂䡁䅑睤桂䡁䅉党杁䕁䅑党㉂䝁䅕䅢療䡁䅁兢求䝁䄴䅤㝁䍁䅁䅒桂䡁䅑兙杁䙁䅁杣療䡁䅑党橂䡁䅑兡療䝁䄴睏杁䕁䅍䅢療䡁䅕䅚杁䕁䅫杢浂䡁䅉兙穂䡁䅑杣ㅂ䝁䅍䅤ㅂ䡁䅉党㝁䍁䅁睑獂䝁䄸兤歂䍁䅁睕求䝁䅍兤祂䝁䅫䅤㕂䑁䅳䅉䑂䝁䅷睢ㅂ䝁䅑䅉呂䡁䅑睢祂䝁䅅睚求䑁䅳䅉呂䡁䅑睢祂䝁䅅睚求䍁䅁兔桂䝁䄴兙湂䝁䅕兢求䝁䄴䅤㝁䍁䅁䅒桂䡁䅑兙杁䕁䅍党畂䡁䅑党祂䍁䅁䅖求䝁䅍䅡畂䝁䄸䅢療䝁䅣入䅁䝁䩙䅁允允䅁睕療䝁䅙䅤㍂䝁䅅杣求䍁䅁䅒求䡁䅙党獂䝁䄸䅣瑂䝁䅕杢あ䑁䅳䅉䙂䍁䄰䅢求䝁䅅杣畂䝁䅫杢湂䑁䅳䅉䩂䝁䅅兙呂䍁䅁䅋䩂䝁䄴杚祂䝁䅅督あ䡁䅉兤橂䡁䅑兤祂䝁䅕䅉桂䡁䅍䅉桂䍁䅁睕求䡁䅉杤灂䝁䅍党灁䑁䅳䅉䑂䝁䅷睢ㅂ䝁䅑䅉䩂䝁䄴杚祂䝁䅅督あ䡁䅉兤橂䡁䅑兤祂䝁䅕睏杁䙁䅁杣療䝁䅍党穂䡁䅍䅉䉂䡁䅕䅤療䝁䄰兙あ䝁䅫睢畂䑁䅳䅉䉂䡁䅉䅤灂䝁䅙兡橂䝁䅫兙獂䍁䅁兓畂䡁䅑党獂䝁䅷兡湂䝁䅕杢橂䝁䅕䅁啃睃䅁䅮䅁䙁䅍睢浂䡁䅑睤桂䡁䅉党杁䕁䅑党㉂䝁䅕䅢療䡁䅁兢求䝁䄴䅤㝁䍁䅁兒瑁䝁䅷党桂䡁䅉杢灂䝁䄴睚㝁䍁䅁䅖求䝁䅅兢杁䕁䅍睢獂䝁䅷兙楂䝁䄸杣桂䡁䅑兡療䝁䄴睏杁䕁䅅杣あ䝁䅫杚灂䝁䅍兡桂䝁䅷䅉䩂䝁䄴䅤求䝁䅷䅢灂䝁䅣党畂䝁䅍党䅁䍁䡧䅁㡄䅁䅁睕療䝁䅙䅤㍂䝁䅅杣求䍁䅁䅒求䡁䅙党獂䝁䄸䅣瑂䝁䅕杢あ䑁䅳䅉䙂䝁䄴睙祂䡁䅫䅣あ䝁䅫睢畂䑁䅳䅉䕂䝁䅅䅤桂䍁䅁䅕祂䝁䄸䅤求䝁䅍䅤灂䝁䄸杢㝁䍁䅁睑獂䝁䄸兤歂䍁䅁兓畂䝁䅙杣桂䡁䅍䅤祂䡁䅕睙あ䡁䅕杣求䑁䅳䅉䑂䝁䅷睢ㅂ䝁䅑䅉呂䝁䅕睙ㅂ䡁䅉兡あ䡁䅫睏杁䙁䅁杣療䝁䅍党穂䡁䅍䅉䉂䡁䅕䅤療䝁䄰兙あ䝁䅫睢畂䑁䅳䅉佂䝁䅕䅤㍂䝁䄸杣牂䍁䅁睕求䝁䅍兤祂䝁䅫䅤㕂䅁䅁䉦䅅䵁䅉䅁呂䝁䄸杚あ䡁䅣兙祂䝁䅕䅉䕂䝁䅕杤求䝁䅷睢睂䝁䄰党畂䡁䅑睏杁䕁䅕杢㉂䝁䅫杣療䝁䄴兢求䝁䄴䅤桂䝁䅷䅉䑂䝁䄸杢穂䡁䅕䅢あ䝁䅫杢湂䑁䅳䅉䥂䝁䅕兙獂䡁䅑䅡杁䕁䅑兡桂䝁䅣杢療䡁䅍䅤灂䝁䅍督㝁䍁䅁睒求䝁䄴党あ䝁䅫睙穂䑁䅳䅉兂䡁䅉睢橂䝁䅕督穂䍁䅁兑ㅂ䡁䅑睢瑂䝁䅅䅤灂䝁䄸杢䅁䝁噑䅁い䅁䅁睕療䝁䅙䅤㍂䝁䅅杣求䍁䅁䅒求䡁䅙党獂䝁䄸䅣瑂䝁䅕杢あ䑁䅳䅉䙂䝁䄴杤灂䡁䅉睢畂䝁䄰党畂䡁䅑兙獂䍁䅁睑療䝁䄴督ㅂ䝁䅷䅤灂䝁䄴睚㝁䍁䅁䅓求䝁䅅䅢あ䝁䅧䅉䕂䝁䅫兙湂䝁䄴睢穂䡁䅑兡橂䡁䅍睏杁䕁䅣党畂䝁䅕䅤灂䝁䅍督㝁䍁䅁䅕祂䝁䄸睙求䡁䅍督杁䕁䅅兤あ䝁䄸兢桂䡁䅑兡療䝁䄴睏杁䕁䅅杣あ䝁䅫杚灂䝁䅍兡桂䝁䅷䅉䩂䝁䄴䅤求䝁䅷䅢灂䝁䅣党畂䝁䅍党䅁乁䬸䅁畃䅁䅁睕療䝁䅙䅤㍂䝁䅅杣求䍁䅁䅒求䡁䅙党獂䝁䄸䅣瑂䝁䅕杢あ䑁䅳䅉䝂䝁䅫䅢求䍁䅁睕潂䝁䅅杣灂䝁䄴睚㝁䍁䅁䅒桂䡁䅑兙杁䙁䅁杣療䡁䅑党橂䡁䅑兡療䝁䄴睏杁䕁䅍䅢療䡁䅕䅚杁䙁䅍䅤療䡁䅉兙湂䝁䅕睏杁䙁䅑党桂䝁䄰䅉䑂䝁䄸䅢獂䝁䅅杙療䡁䅉兙あ䝁䅫睢畂䅁䅁䅑䅣偁䅷䅁呂䝁䄸杚あ䡁䅣兙祂䝁䅕䅉䕂䝁䅕杤求䝁䅷睢睂䝁䄰党畂䡁䅑睏杁䕁䅙兡畂䡁䅑党橂䝁䅧睏杁䕁䅅兤あ䝁䅧党畂䡁䅑兡橂䝁䅅䅤灂䝁䄸杢㝁䍁䅁䅒桂䡁䅑兙杁䙁䅁杣療䡁䅑党橂䡁䅑兡療䝁䄴睏杁䕁䅍䅢療䡁䅕䅚杁䙁䅍党橂䡁䅕杣灂䡁䅑入㝁䍁䅁䅕桂䡁䅫兢求䝁䄴䅤杁䕁䅙兙橂䝁䅫䅢灂䡁䅑兙あ䝁䄸杣杁䕁䅕杢桂䝁䅉䅢求䡁䅉督㝁䍁䅁睔畂䝁䅷兡畂䝁䅕䅉兂䝁䅅入瑂䝁䅕杢あ䡁䅍䅁啃䅃䅁䅂䅅䙁䅍睢浂䡁䅑睤桂䡁䅉党杁䕁䅑党㉂䝁䅕䅢療䡁䅁兢求䝁䄴䅤㝁䍁䅁杒灂䝁䄴䅤求䝁䅍䅡㝁䍁䅁䅒桂䡁䅑兙杁䙁䅁杣療䡁䅑党橂䡁䅑兡療䝁䄴睏杁䕁䅍䅢療䡁䅕䅚杁䙁䅍党橂䡁䅕杣灂䡁䅑入㝁䍁䅁䅕祂䝁䄸睙求䡁䅍督杁䕁䅅兤あ䝁䄸兢桂䡁䅑兡療䝁䄴睏杁䙁䅁兙㕂䝁䄰党畂䡁䅑䅉䝂䝁䅅睙灂䝁䅷兡あ䝁䅅䅤療䡁䅉䅉䙂䝁䄴兙楂䝁䅷党祂䡁䅍睏杁䕁䄸杢獂䝁䅫杢求䍁䅁䅕桂䡁䅫兢求䝁䄴䅤穂䅁䅁充䅯偁䅙䅁呂䝁䄸杚あ䡁䅣兙祂䝁䅕䅉䕂䝁䅕杤求䝁䅷睢睂䝁䄰党畂䡁䅑睏杁䕁䅙兡畂䡁䅑党橂䝁䅧睏杁䕁䄰兙祂䝁䅳党あ䝁䅫杢湂䍁䅁兑ㅂ䡁䅑睢瑂䝁䅅䅤灂䝁䄸杢㝁䍁䅁睑ㅂ䡁䅍䅤療䝁䄰党祂䍁䅁杕求䝁䅷兙あ䝁䅫睢畂䡁䅍䅡灂䡁䅁䅉乂䝁䅅杢桂䝁䅣党瑂䝁䅕杢あ䑁䅳䅉兂䡁䅉睢橂䝁䅕督穂䍁䅁兑ㅂ䡁䅑睢瑂䝁䅅䅤灂䝁䄸杢㝁䍁䅁睔畂䝁䅷兡畂䝁䅕䅉兂䝁䅅入瑂䝁䅕杢あ䡁䅍䅁獁权䅁東䅁䙁䅍睢浂䡁䅑睤桂䡁䅉党杁䕁䅑党㉂䝁䅕䅢療䡁䅁兢求䝁䄴䅤㝁䍁䅁杒灂䡁䅑杢求䡁䅍督㝁䍁䅁睒兂䙁䅍睏杁䕁䄰兙睂䡁䅁兡畂䝁䅣䅉呂䝁䅕杣㉂䝁䅫睙求䡁䅍睏杁䕁䄴兙㉂䝁䅫睚桂䡁䅑兡療䝁䄴睏杁䙁䅍党畂䡁䅍睢祂䡁䅍睏杁䙁䅣党桂䡁䅉兙楂䝁䅷党穂䅁䅁睂䅯䡁䉯䅁呂䝁䄸杚あ䡁䅣兙祂䝁䅕䅉䕂䝁䅕杤求䝁䅷睢睂䝁䄰党畂䡁䅑睏杁䕁䅙兡あ䝁䄴党穂䡁䅍睏杁䙁䅣党桂䡁䅉兙楂䝁䅷党穂䑁䅳䅉䕂䝁䅅䅤桂䍁䅁䅕祂䝁䄸䅤求䝁䅍䅤灂䝁䄸杢㝁䍁䅁村灂䝁䄸杚ㅂ䝁䅕䅢㝁䍁䅁睑獂䝁䄸兤歂䍁䅁兓畂䝁䅙杣桂䡁䅍䅤祂䡁䅕睙あ䡁䅕杣求䑁䅳䅉䑂䝁䅷睢ㅂ䝁䅑䅉呂䡁䅑睢祂䝁䅅睚求䑁䅳䅉呂䡁䅑睢祂䝁䅅睚求䍁䅁兔桂䝁䄴兙湂䝁䅕兢求䝁䄴䅤㝁䍁䅁睔畂䝁䅷兡畂䝁䅕䅉兂䝁䅅入瑂䝁䅕杢あ䡁䅍睏杁䙁䅕䅤灂䝁䅷兡あ䡁䅫䅉呂䝁䅍兙獂䝁䅕䅉呂䝁䄸䅢桂䡁䅉睏杁䕁䄸杢穂䝁䅧睢祂䝁䅕䅉桂䝁䄴䅚杁䕁䄸杚浂䡁䅍䅡療䡁䅉党杁䙁䅣兡畂䝁䅑䅁乁元䅁杉䅅䙁䅍睢浂䡁䅑睤桂䡁䅉党杁䕁䅑党㉂䝁䅕䅢療䡁䅁兢求䝁䄴䅤㝁䍁䅁䅓求䝁䅅䅢あ䝁䅧䅉䕂䝁䅫兙湂䝁䄴睢穂䡁䅑兡橂䡁䅍睏杁䕁䄴兙あ䡁䅕杣桂䝁䅷䅉䵂䝁䅅杢湂䡁䅕兙湂䝁䅕䅉兂䡁䅉睢橂䝁䅕督穂䝁䅫杢湂䑁䅳䅉兂䡁䅉党歂䝁䅫睙あ䝁䅫杤求䍁䅁兑畂䝁䅅䅢㕂䡁䅑兡橂䡁䅍睏杁䕁䄰兙橂䝁䅧兡畂䝁䅕䅉䵂䝁䅕兙祂䝁䄴兡畂䝁䅣睏杁䕁䅅杣あ䝁䅫杚灂䝁䅍兡桂䝁䅷䅉䩂䝁䄴䅤求䝁䅷䅢灂䝁䅣党畂䝁䅍党㝁䍁䅁睔畂䝁䅍睢獂䝁䄸睚㕂䅁䅁刱䅁䙁䉁䅁呂䝁䄸杚あ䡁䅣兙祂䝁䅕䅉䕂䝁䅕杤求䝁䅷睢睂䝁䄰党畂䡁䅑睏杁䕁䅫杢歂䡁䅕督あ䡁䅉兡桂䝁䅷䅉䉂䡁䅕䅤療䝁䄰兙あ䝁䅫睢畂䑁䅳䅉卂䕁䅙兓䕂䍁䅁䅋卂䝁䅅䅚灂䝁䄸䅉䝂䡁䅉党硂䡁䅕党畂䝁䅍入杁䕁䅫䅚求䝁䄴䅤灂䝁䅙兡橂䝁䅅䅤灂䝁䄸杢灁䑁䅳䅉兂䡁䅉睢橂䝁䅕督穂䍁䅁兑ㅂ䡁䅑睢瑂䝁䅅䅤灂䝁䄸杢㝁䍁䅁睍䕂䍁䅁䅕祂䝁䅫杢あ䝁䅫杢湂䑁䅳䅉䉂䡁䅉䅤灂䝁䅙兡橂䝁䅫兙獂䍁䅁兓畂䡁䅑党獂䝁䅷兡湂䝁䅕杢橂䝁䅕睏杁䕁䄸杢穂䝁䅧睢祂䝁䅕䅉桂䝁䄴䅚杁䕁䄸杚浂䡁䅍䅡療䡁䅉党杁䙁䅣兡畂䝁䅑䅁潁元䅁朸䅁䙁䅍睢浂䡁䅑睤桂䡁䅉党杁䕁䅑党㉂䝁䅕䅢療䡁䅁兢求䝁䄴䅤㝁䍁䅁兓畂䝁䅑兤穂䡁䅑杣灂䝁䅅䅢杁䕁䅅兤あ䝁䄸兢桂䡁䅑兡療䝁䄴睏杁䙁䅍兢桂䡁䅉䅤杁䕁䅕杢求䡁䅉睚㕂䑁䅳䅉䙂䝁䅷党橂䡁䅑杣灂䝁䅍䅉坂䝁䅕䅡灂䝁䅍䅢求䑁䅳䅉兂䡁䅉睢橂䝁䅕督穂䍁䅁兑ㅂ䡁䅑睢瑂䝁䅅䅤灂䝁䄸杢㝁䍁䅁兑祂䡁䅑兡浂䝁䅫睙灂䝁䅅䅢杁䕁䅫杢あ䝁䅕䅢獂䝁䅫睚求䝁䄴睙求䅁䅁睈䅣佁䄴䅁呂䝁䄸杚あ䡁䅣兙祂䝁䅕䅉䕂䝁䅕杤求䝁䅷睢睂䝁䄰党畂䡁䅑睏杁䕁䄰兙橂䝁䅧兡畂䝁䅕䅉䵂䝁䅕兙祂䝁䄴兡畂䝁䅣睏杁䕁䅍䅢療䡁䅕䅚杁䕁䅫杢浂䡁䅉兙穂䡁䅑杣ㅂ䝁䅍䅤ㅂ䡁䅉党㝁䍁䅁睍䕂䍁䅁䅕祂䝁䅫杢あ䝁䅫杢湂䑁䅳䅉啂䝁䅕兙瑂䍁䅁睑療䝁䅷䅢桂䝁䅉睢祂䝁䅅䅤灂䝁䄸杢㝁䍁䅁兑祂䡁䅑兡浂䝁䅫睙灂䝁䅅䅢杁䕁䅫杢あ䝁䅕䅢獂䝁䅫睚求䝁䄴睙求䅁䅁睖䅫䍁䉙䅁呂䝁䄸杚あ䡁䅣兙祂䝁䅕䅉䕂䝁䅕杤求䝁䅷睢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兑祂䡁䅑兡浂䝁䅫睙灂䝁䅅䅢杁䕁䅫杢あ䝁䅕䅢獂䝁䅫睚求䝁䄴睙求䑁䅳䅉䡂䝁䅕杢䉂䕁䅫䅁煂睄䅁䅐䅅䙁䅍睢浂䡁䅑睤桂䡁䅉党杁䕁䅑党㉂䝁䅕䅢療䡁䅁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䅑党桂䝁䄰䅉䑂䝁䄸䅢獂䝁䅅杙療䡁䅉兙あ䝁䅫睢畂䑁䅳䅉䑂䝁䄸杢あ䝁䅕杢あ䍁䅁睑祂䝁䅕兙あ䝁䅫睢畂䑁䅳䅉䉂䡁䅉䅤灂䝁䅙兡橂䝁䅫兙獂䍁䅁兓畂䡁䅑党獂䝁䅷兡湂䝁䅕杢橂䝁䅕䅁奄䅃䅁杓䅅䙁䅍睢浂䡁䅑睤桂䡁䅉党杁䕁䅑党㉂䝁䅕䅢療䡁䅁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䅑党桂䝁䄰䅉䑂䝁䄸䅢獂䝁䅅杙療䡁䅉兙あ䝁䅫睢畂䑁䅳䅉䑂䝁䄸杢あ䝁䅕杢あ䍁䅁睑祂䝁䅕兙あ䝁䅫睢畂䑁䅳䅉䉂䡁䅉䅤灂䝁䅙兡橂䝁䅫兙獂䍁䅁兓畂䡁䅑党獂䝁䅷兡湂䝁䅕杢橂䝁䅕睏杁䕁䅣党畂䕁䅅兓䅁佁卯䅁佂允䅁睕療䝁䅙䅤㍂䝁䅅杣求䍁䅁䅒求䡁䅙党獂䝁䄸䅣瑂䝁䅕杢あ䑁䅳䅉乂䝁䅅杣牂䝁䅕䅤灂䝁䄴睚杁䕁䅅兤あ䝁䄸兢桂䡁䅑兡療䝁䄴睏杁䙁䅍兙獂䝁䅕督浂䝁䄸杣橂䝁䅕䅉䉂䡁䅕䅤療䝁䄰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䅅杣あ䝁䅫杚灂䝁䅍兡桂䝁䅷䅉䩂䝁䄴䅤求䝁䅷䅢灂䝁䅣党畂䝁䅍党䅁䝁䨸䅁⭁允䅁睕療䝁䅙䅤㍂䝁䅅杣求䍁䅁䅒求䡁䅙党獂䝁䄸䅣瑂䝁䅕杢あ䑁䅳䅉乂䝁䅅杣牂䝁䅕䅤灂䝁䄴睚杁䕁䅅兤あ䝁䄸兢桂䡁䅑兡療䝁䄴睏杁䙁䅍兙獂䝁䅕督浂䝁䄸杣橂䝁䅕䅉䉂䡁䅕䅤療䝁䄰兙あ䝁䅫睢畂䑁䅳䅉乂䝁䅅睙潂䝁䅫杢求䍁䅁䅔求䝁䅅杣畂䝁䅫杢湂䑁䅳䅉䑂䡁䅕督あ䝁䄸兢求䡁䅉䅉卂䝁䅕䅢桂䡁䅑兡療䝁䄴督潂䝁䅫䅣杁䕁䄰兙畂䝁䅅睚求䝁䄰党畂䡁䅑睏杁䙁䅑党㑂䡁䅑䅉䉂䝁䄴兙獂䡁䅫䅤灂䝁䅍督㝁䍁䅁兑祂䡁䅑兡浂䝁䅫睙灂䝁䅅䅢杁䕁䅫杢あ䝁䅕䅢獂䝁䅫睚求䝁䄴睙求䅁䅁框䅅䉁䉉䅁呂䝁䄸杚あ䡁䅣兙祂䝁䅕䅉䕂䝁䅕杤求䝁䅷睢睂䝁䄰党畂䡁䅑睏杁䙁䅁䅡㕂䡁䅍兡橂䝁䅅䅢杁䙁䅍党橂䡁䅕杣灂䡁䅑入㝁䍁䅁兓歂䝁䅕杢あ䝁䅫䅤㕂䍁䅁兙畂䝁䅑䅉䉂䝁䅍睙求䡁䅍督杁䕁䄰兙畂䝁䅅睚求䝁䄰党畂䡁䅑睏杁䕁䅅兤あ䝁䅧党畂䡁䅑兡橂䝁䅅䅤灂䝁䄸杢㝁䍁䅁䅒桂䡁䅑兙杁䙁䅁杣療䡁䅑党橂䡁䅑兡療䝁䄴睏杁䙁䅁杣療䝁䅍党穂䡁䅍䅉䉂䡁䅕䅤療䝁䄰兙あ䝁䅫睢畂䑁䅳䅉䍂䝁䅫睢瑂䝁䅕䅤祂䝁䅫睙穂䅁䅁兏䄰䙁䉉䅁呂䝁䄸杚あ䡁䅣兙祂䝁䅕䅉䕂䝁䅕杤求䝁䅷睢睂䝁䄰党畂䡁䅑睏杁䙁䅍兙獂䝁䅕督浂䝁䄸杣橂䝁䅕䅉䉂䡁䅕䅤療䝁䄰兙あ䝁䅫睢畂䑁䅳䅉䑂䡁䅕督あ䝁䄸兢求䡁䅉䅉卂䝁䅕䅢桂䡁䅑兡療䝁䄴督潂䝁䅫䅣杁䕁䄰兙畂䝁䅅睚求䝁䄰党畂䡁䅑睏杁䕁䅅兤あ䝁䅧党畂䡁䅑兡橂䝁䅅䅤灂䝁䄸杢㝁䍁䅁睑療䝁䄴䅤祂䝁䅅睙あ䍁䅁兔桂䝁䄴兙湂䝁䅕兢求䝁䄴䅤杁䙁䅍睢浂䡁䅑睤桂䡁䅉党㝁䍁䅁䅕祂䝁䄸睙求䡁䅍督杁䕁䅅兤あ䝁䄸兢桂䡁䅑兡療䝁䄴睏杁䕁䅅杣あ䝁䅫杚灂䝁䅍兡桂䝁䅷䅉䩂䝁䄴䅤求䝁䅷䅢灂䝁䅣党畂䝁䅍党䅁䵁䡯䅁奄䅁䅁睕療䝁䅙䅤㍂䝁䅅杣求䍁䅁䅒求䡁䅙党獂䝁䄸䅣瑂䝁䅕杢あ䑁䅳䅉呂䝁䅫兢ㅂ䝁䅷兙あ䝁䅫睢畂䑁䅳䅉䙂䝁䄴睙祂䡁䅫䅣あ䝁䅫睢畂䑁䅳䅉兂䡁䅉睢橂䝁䅕督穂䍁䅁兑ㅂ䡁䅑睢瑂䝁䅅䅤灂䝁䄸杢㝁䍁䅁杔求䡁䅑睤療䡁䅉睡杁䙁䅍党橂䡁䅕杣灂䡁䅑入㝁䍁䅁兑祂䡁䅑兡浂䝁䅫睙灂䝁䅅䅢杁䕁䅫杢あ䝁䅕䅢獂䝁䅫睚求䝁䄴睙求䅁䅁兎䅯䅁䉑䅁呂䝁䄸杚あ䡁䅣兙祂䝁䅕䅉䕂䝁䅕杤求䝁䅷睢睂䝁䄰党畂䡁䅑睏杁䙁䅙兡歂䝁䅕睢杁䕁䅍䅡桂䡁䅑睏杁䕁䅍䅢療䡁䅕䅚杁䙁䅍䅤療䡁䅉兙湂䝁䅕睏杁䑁䅍䅒杁䙁䅁杣灂䝁䄴䅤灂䝁䄴睚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䉁䬰䅁㉄䅁䅁睕療䝁䅙䅤㍂䝁䅅杣求䍁䅁䅒求䡁䅙党獂䝁䄸䅣瑂䝁䅕杢あ䑁䅳䅉坂䝁䅫䅚求䝁䄸䅉呂䡁䅑杣求䝁䅅兢灂䝁䄴睚㝁䍁䅁兒瑁䝁䅷党桂䡁䅉杢灂䝁䄴睚㝁䍁䅁睕あ䡁䅉党桂䝁䄰兡畂䝁䅣䅉乂䝁䅕䅚灂䝁䅅睏杁䕁䅍睢畂䡁䅑党畂䡁䅑䅉䑂䡁䅉党桂䡁䅑兡療䝁䄴睏杁䕁䅅杣あ䝁䅫杚灂䝁䅍兡桂䝁䅷䅉䩂䝁䄴䅤求䝁䅷䅢灂䝁䅣党畂䝁䅍党㝁䍁䅁杖灂䝁䅑党療䍁䅁睒桂䝁䄰党穂䅁䅁䉰䅁䅁䉧䅁呂䝁䄸杚あ䡁䅣兙祂䝁䅕䅉䕂䝁䅕杤求䝁䅷睢睂䝁䄰党畂䡁䅑睏杁䙁䅙兡歂䝁䅕睢杁䙁䅍䅤祂䝁䅕兙瑂䝁䅫杢湂䑁䅳䅉乂䝁䅅睙潂䝁䅫杢求䍁䅁䅔求䝁䅅杣畂䝁䅫杢湂䑁䅳䅉䑂䝁䅷睢ㅂ䝁䅑䅉䩂䝁䄴杚祂䝁䅅督あ䡁䅉兤橂䡁䅑兤祂䝁䅕睏杁䙁䅙兡歂䝁䅕睢瑁䝁䄸杢瑁䕁䅑党瑂䝁䅅杢歂䍁䅁睕求䡁䅉杤求䡁䅉督㝁䍁䅁兑祂䡁䅑兡浂䝁䅫睙灂䝁䅅䅢杁䕁䅫杢あ䝁䅕䅢獂䝁䅫睚求䝁䄴睙求䑁䅳䅉ㅁ䕁䅣䅁楃充䅁䅌䅁䙁䅍睢浂䡁䅑睤桂䡁䅉党杁䝁䅅杢歂䍁䅁睕求䡁䅉杤灂䝁䅍党穂䅁䅁材䅙䉁䵑䅁呂䝁䄸䅢桂䡁䅉兒歂䝁䅣党杁䙁䅑党橂䝁䅧杢療䝁䅷睢湂䝁䅫党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穂䝁䅕䅢獂䡁䅍䅉歂䝁䅫杣求䝁䅍䅤杁䝁䅍兤祂䡁䅉党畂䡁䅑䅉潁䕁䅑睑灁䍁䅁睢睂䡁䅑兡瑂䝁䅫来求䝁䅑䅉灂䝁䄴杤求䡁䅉䅤求䡁䅉䅉穂䡁䅫督あ䝁䅕兢穂䍁䅁杚療䡁䅉䅉穂䝁䄸䅢桂䡁䅉䅉睂䝁䅧睢あ䝁䄸杤療䝁䅷䅤桂䝁䅫睙杁䍁䅧䅕坂䍁䅫䅉灂䝁䄴督あ䝁䅅䅢獂䝁䅅䅤灂䝁䄸杢穂䍁䅁兡畂䍁䅁䅤潂䝁䅕䅉噂䝁䄴兡あ䝁䅕䅚杁䙁䅍䅤桂䡁䅑党穂䍁䅷䅉䡂䝁䅕杣瑂䝁䅅杢㕂䍁䅷䅉あ䝁䅧党杁䕁䄴党あ䝁䅧党祂䝁䅷兙畂䝁䅑督獁䍁䅁兓あ䝁䅅䅢㕂䍁䅷䅉祂䝁䅕督あ䍁䅁睢浂䍁䅁兒ㅂ䡁䅉睢睂䝁䅕䅌杁䝁䅅杢歂䍁䅁兡畂䡁䅑党祂䝁䄴兙あ䝁䅫睢畂䝁䅅䅢獂䡁䅫杌杁䙁䅑䅡求䍁䅁睙療䝁䄰䅣桂䝁䄴入杁䝁䄸杚浂䝁䅕杣穂䍁䅁䅣療䡁䅣党祂䍁䅁睢睂䡁䅑兡瑂䝁䅫来求䡁䅉督獁䍁䅁兡畂䡁䅙党祂䡁䅑党祂䡁䅍䅌杁䝁䅉兙あ䡁䅑党祂䝁䅫党穂䍁䅷䅉穂䡁䅑睢祂䝁䅅睚求䍁䅁督療䝁䅷兤あ䝁䅫睢畂䡁䅍䅌杁䝁䅕䅢求䝁䅍䅤祂䝁䅫睙杁䡁䅙党潂䝁䅫睙獂䝁䅕䅉橂䝁䅧兙祂䝁䅣党祂䡁䅍䅌杁䡁䅍兢桂䡁䅉䅤杁䡁䅑杣桂䝁䅍睡灂䝁䄴睚杁䡁䅍睢獂䡁䅕䅤灂䝁䄸杢穂䍁䅷䅉桂䝁䄴䅚杁䡁䅍兢桂䡁䅉䅤杁䝁䅕杢求䡁䅉睚㕂䍁䅁兢桂䝁䄴兙湂䝁䅕兢求䝁䄴䅤杁䡁䅍睢浂䡁䅑睤桂䡁䅉党杁䡁䅁杣療䝁䅑兤橂䡁䅑督㝁䍁䅁兔療䝁䄴兡あ䝁䄸杣灂䝁䄴睚杁䡁䅁䅢桂䡁䅑杚療䡁䅉兢獁䍁䅁兙杁䝁䅍䅢療䡁䅕䅚瑁䝁䅉兙穂䝁䅕䅚杁䝁䄰睢畂䝁䅫䅤療䡁䅉兡畂䝁䅣䅉睂䝁䅷兙あ䝁䅙睢祂䝁䄰䅌杁䡁䅣䅡灂䝁䅍䅡杁䝁䅍睢獂䝁䅷党橂䡁䅑督杁䡁䅁睢㍂䝁䅕杣獁䍁䅁杤療䝁䅷䅤桂䝁䅣党獁䍁䅁睙ㅂ䡁䅉杣求䝁䄴䅤獁䍁䅁兙畂䝁䅑䅉穂䡁䅫督あ䝁䅕兢杁䝁䅑兙あ䝁䅅䅉穂䝁䅕杢あ䍁䅁杚祂䝁䄸兢杁䝁䅫杢㉂䝁䅕杣あ䝁䅕杣穂䍁䅁兙畂䝁䅑䅉睂䝁䄸睤求䡁䅉䅉療䡁䅁䅤灂䝁䄰兡㙂䝁䅕杣穂䑁䅳䅉桂䝁䄴䅚杁䕁䄰入呂䝁䄸䅢桂䡁䅉兒歂䝁䅣党杁䝁䅅䅣睂䍁䅷䅉あ䝁䅧兙あ䍁䅁党畂䝁䅅杙獂䝁䅕督杁䡁䅍入穂䡁䅑党瑂䍁䅁睢㍂䝁䄴党祂䡁䅍䅉あ䝁䄸䅉あ䡁䅉兙橂䝁䅳䅉あ䝁䅧党灂䡁䅉䅉祂䝁䅕兙獂䍁䄰䅤灂䝁䄰党杁䡁䅍入穂䡁䅑党瑂䍁䅁䅣祂䝁䄸䅚ㅂ䝁䅍䅤灂䝁䄸杢杁䝁䅅杢歂䍁䅁䅡療䡁䅕督求䝁䅧睢獂䝁䅑䅉求䝁䄴党祂䝁䅣入杁䝁䅍睢畂䡁䅍兤瑂䡁䅁䅤灂䝁䄸杢畁䍁䅁兓あ䍁䅁兙獂䡁䅍睢杁䡁䅁杣療䡁䅙兡歂䝁䅕督杁䕁䅑党穂䝁䅫睚畂䝁䅕杣杁䡁䅁䅢桂䡁䅑杚療䡁䅉兢獁䍁䅁兙畂䍁䅁睤求䝁䅉兌楂䝁䅅督求䝁䅑䅉あ䝁䄸睢獂䍁䅁䅤潂䝁䅅䅤杁䝁䅧党獂䡁䅁督杁䡁䅍睢獂䝁䅅杣杁䡁䅁杣療䝁䅙党穂䡁䅍兡療䝁䄴兙獂䡁䅍䅉あ䝁䄸䅉睂䝁䅷兙畂䍁䅷䅉楂䡁䅕兡獂䝁䅑䅌杁䝁䅅杢歂䍁䅁杤桂䝁䅷兡歂䝁䅅䅤求䍁䅁杣求䡁䅍兡歂䝁䅕杢あ䝁䅫兙獂䍁䅁兙畂䝁䅑䅉橂䝁䄸兢瑂䝁䅕杣橂䝁䅫兙獂䍁䅁督㕂䡁䅍䅤求䝁䄰督㝁䍁䅁兔桂䡁䅁䅣求䡁䅉䅉桂䡁䅁䅣獂䝁䅫睙桂䡁䅑兡療䝁䄴䅉浂䝁䄸杣杁䡁䅉党湂䝁䅫督あ䝁䅕杣灂䝁䄴睚杁䡁䅑䅡求䍁䅁䅣潂䡁䅫督灂䝁䅍兙獂䍁䅁䅢桂䡁䅫睢ㅂ䡁䅑䅉療䝁䅙䅉畂䝁䅕睤杁䙁䅁杖杁䡁䅍兡あ䝁䅕督杁䝁䅫杢穂䡁䅑兙獂䝁䅷党歂䍁䅁睤灂䡁䅑䅡杁䕁䅑睑杁䝁䄸䅣あ䝁䅫兢灂䡁䅯党歂䍁䅁兡畂䡁䅙党祂䡁䅑党祂䍁䅁督㕂䡁䅍䅤求䝁䄰督㝁䍁䅁睕求䡁䅑兑睂䡁䅁䅉桂䡁䅁䅣獂䝁䅫睙桂䡁䅑兡療䝁䄴䅉あ䝁䅧兙あ䍁䅁兙橂䡁䅑兡㉂䝁䅅䅤求䡁䅍䅉桂䝁䄴䅚杁䝁䅍睢畂䝁䅙兡湂䡁䅕杣桂䡁䅑党杁䝁䅫杢㉂䝁䅕杣あ䝁䅕杣穂䑁䅳䅉桂䝁䄴䅚杁䝁䅣杣灂䝁䅑䅉穂䝁䅕杣㉂䝁䅫睙求䡁䅍杌杁䝁䅫杢杁䝁䅅䅚歂䝁䅫䅤灂䝁䄸杢獁䍁䅁䅤潂䝁䅕䅉橂䝁䄸兢睂䝁䅅杢㕂䍁䅁睢浂䝁䅙党祂䡁䅍䅉求䍁䄰兢療䝁䅉兡獂䝁䅫䅤㕂䍁䅁䅣祂䝁䄸䅚ㅂ䝁䅍䅤穂䍁䅷䅉桂䡁䅕䅤療䝁䄰兙あ䝁䅕䅚杁䝁䄰兙橂䝁䅧兡畂䝁䅕督獁䍁䅁兙畂䝁䅑䅉噂䙁䅁睕杁䡁䅁杣療䝁䅑兤橂䡁䅑督㝁䍁䅁兙畂䝁䅑䅉睂䡁䅉党瑁䡁䅍兙獂䝁䅕督杁䡁䅍兤睂䡁䅁睢祂䡁䅑䅌杁䝁䄸杢湂䝁䄸兡畂䝁䅣䅉あ䡁䅉兙灂䝁䄴兡畂䝁䅣督獁䍁䅁兙畂䝁䅑䅉あ䝁䅕睙潂䝁䄴兡橂䝁䅅䅢杁䡁䅍兤睂䡁䅁睢祂䡁䅑䅉桂䝁䄴䅚杁䝁䅅杚あ䝁䅕杣杁䝁䅫杢穂䡁䅑兙獂䝁䅷兙あ䝁䅫睢畂䍁䅁督求䡁䅉杤灂䝁䅍党穂䍁䄴䅉䩂䡁䅑䅉穂䝁䅕䅢獂䡁䅍䅉灂䡁䅑督杁䡁䅁杣療䝁䅑兤橂䡁䅑督杁䡁䅑䅡祂䝁䄸兤湂䝁䅧䅉穂䝁䄸䅢桂䡁䅉䅉灂䝁䄴督あ䝁䅅䅢獂䝁䅕杣穂䍁䅁兙畂䝁䅑䅉歂䝁䅫督あ䡁䅉兡楂䡁䅕䅤療䡁䅉督獁䍁䅁党獂䝁䅕睙あ䡁䅉兡橂䝁䅅䅢杁䝁䅕兣ㅂ䝁䅫䅣瑂䝁䅕杢あ䍁䅁睤潂䝁䄸䅢求䡁䅍兙獂䝁䅕杣穂䍁䅷䅉桂䝁䄴䅚杁䙁䅁杖杁䝁䄰睢歂䡁䅕䅢求䍁䅁兢桂䝁䄴兤浂䝁䅅睙あ䡁䅕杣求䡁䅉督獁䍁䅁兙穂䍁䅁睤求䝁䅷䅢杁䝁䅅督杁䝁䅕杢湂䝁䅫杢求䝁䅕杣灂䝁䄴睚獁䍁䅁䅣祂䝁䄸睙ㅂ䡁䅉党瑂䝁䅕杢あ䍁䅷䅉桂䝁䄴䅚杁䝁䅍睢畂䡁䅍䅤祂䡁䅕睙あ䝁䅫睢畂䍁䅁杚灂䡁䅉兢穂䍁䄴䅉啂䝁䅧党杁䝁䅍睢瑂䡁䅁兙畂䡁䅫䅉㍂䝁䅅督杁䝁䅫杢橂䝁䄸杣睂䝁䄸杣桂䡁䅑党歂䍁䅁兡畂䍁䅁杍睁䑁䅁李杁䝁䅅杢歂䍁䅁兡穂䍁䅁䅡求䝁䅅䅚硂䡁䅕兙祂䡁䅑党祂䝁䅕䅚杁䝁䅫杢杁䕁䅧党祂䡁䅯䅢灂䡁䅫兙獁䍁䅁兓穂䡁䅉兙求䝁䅷杌䅁乁塍䅁あ杄䅁睕療䝁䅷兙祂䙁䅣兡畂䝁䅑督杁䕁䅍睢祂䡁䅁睢祂䝁䅅䅤灂䝁䄸杢杁䡁䅁杣療䡁䅙兡歂䝁䅕督杁䝁䅫杢浂䝁䄸杣瑂䝁䅅䅤灂䝁䄸杢杁䡁䅑党橂䝁䅧杢療䝁䅷睢湂䡁䅫䅉潁䕁䅫䅖灁䍁䅁兢桂䝁䄴兙湂䝁䅕兢求䝁䄴䅤杁䡁䅍睢浂䡁䅑睤桂䡁䅉党杁䡁䅁杣療䝁䅑兤橂䡁䅑督杁䝁䅫杢杁䡁䅑䅡求䍁䅁兖畂䝁䅫䅤求䝁䅑䅉呂䡁䅑兙あ䝁䅕督杁䝁䅅杢歂䍁䅁兡畂䡁䅑党祂䝁䄴兙あ䝁䅫睢畂䝁䅅䅢獂䡁䅫杌杁䕁䅫䅤杁䡁䅁杣療䡁䅙兡歂䝁䅕督杁䝁䅅䅉穂䡁䅕兡あ䝁䅕䅉療䝁䅙䅉畂䝁䅕䅤㍂䝁䄸杣牂䍁䅁兢桂䝁䄴兙湂䝁䅕兢求䝁䄴䅤杁䡁䅍睢浂䡁䅑睤桂䡁䅉党杁䡁䅑䅡桂䡁䅑䅉療䝁䅙杚求䡁䅉督杁䡁䅉党桂䝁䅷兌あ䝁䅫兢求䍁䅁杤灂䡁䅍兡楂䝁䅫䅢灂䡁䅑入杁䝁䅫杢あ䝁䄸䅉畂䝁䅕䅤㍂䝁䄸杣牂䍁䅁兤あ䝁䅫䅢灂䡁䅯兙あ䝁䅫睢畂䍁䅁兙畂䝁䅑䅉楂䝁䅅杢歂䡁䅣兡歂䡁䅑䅡獁䍁䅁兙穂䍁䅁睤求䝁䅷䅢杁䝁䅅督杁䡁䅑䅡求䍁䅁兙楂䝁䅫䅢灂䡁䅑入杁䡁䅑睢杁䝁䅑党あ䝁䅕睙あ䍁䅷䅉歂䝁䅫兙湂䝁䄴睢穂䝁䅕䅌杁䝁䅅杢歂䍁䅁杣求䡁䅍睢獂䡁䅙党杁䝁䄴党あ䡁䅣睢祂䝁䅳䅉睂䝁䅕杣浂䝁䄸杣瑂䝁䅅杢橂䝁䅕䅉睂䡁䅉睢楂䝁䅷党瑂䡁䅍睏杁䝁䅅杢歂䍁䅁兙杁䡁䅍兤灂䡁䅑党杁䝁䄸杚杁䝁䅫杢浂䡁䅉兙穂䡁䅑杣ㅂ䝁䅍䅤ㅂ䡁䅉党杁䝁䄰兙畂䝁䅅睚求䝁䄰党畂䡁䅑䅉睂䡁䅉睢歂䡁䅕睙あ䡁䅍䅌杁䡁䅣䅡灂䝁䅍䅡杁䝁䄰睢畂䝁䅫䅤療䡁䅉督杁䝁䅅杢歂䍁䅁兙畂䝁䅅䅢㕂䡁䅯党穂䍁䅁䅤潂䝁䅕䅉睂䝁䅕杣浂䝁䄸杣瑂䝁䅅杢橂䝁䅕䅉療䝁䅙䅉桂䡁䅁䅣獂䝁䅫睙桂䡁䅑兡療䝁䄴督杁䝁䅅杢歂䍁䅁䅤潂䝁䅕兡祂䍁䅁督ㅂ䡁䅁䅣療䡁䅉䅤灂䝁䄴睚杁䝁䅫杢浂䡁䅉兙穂䡁䅑杣ㅂ䝁䅍䅤ㅂ䡁䅉党獁䍁䅁兡畂䝁䅍䅢ㅂ䝁䅑兡畂䝁䅣䅉穂䝁䅕杣㉂䝁䅕杣穂䍁䅷䅉睂䝁䅧入穂䝁䅫睙桂䝁䅷䅌杁䡁䅙兡祂䡁䅑兤桂䝁䅷䅉桂䝁䄴䅚杁䝁䅍䅢療䡁䅕䅚杁䝁䅫杢浂䡁䅉兙穂䡁䅑杣ㅂ䝁䅍䅤ㅂ䡁䅉党獁䍁䅁督あ䝁䄸杣桂䝁䅣党獁䍁䅁兙畂䝁䅑䅉歂䝁䅅䅤桂䝁䅉兙穂䝁䅕督畁䍁䅁䅖潂䝁䅕䅉橂䝁䄸兢睂䝁䅅杢㕂䍁䅁兙獂䡁䅍睢杁䡁䅁杣療䡁䅙兡歂䝁䅕督杁䝁䅅兤あ䝁䄸兢桂䡁䅑党歂䍁䅁杢求䡁䅑睤療䡁䅉睡杁䝁䅍睢畂䝁䅙兡湂䡁䅕杣桂䡁䅑兡療䝁䄴䅌杁䝁䅷睢湂䍁䅁兙畂䝁䅑䅉求䡁䅙党畂䡁䅑䅉瑂䝁䅅杢桂䝁䅣党瑂䝁䅕杢あ䍁䅷䅉穂䝁䅕睙ㅂ䡁䅉兡あ䡁䅫䅉灂䝁䄴杚療䡁䅉兢桂䡁䅑兡療䝁䄴䅉桂䝁䄴䅚杁䝁䅕杤求䝁䄴䅤杁䝁䄰兙畂䝁䅅睚求䝁䄰党畂䡁䅑䅌杁䝁䅅睙橂䝁䅕督穂䍁䅁杣灂䝁䅣䅡あ䡁䅍䅉瑂䝁䅅杢桂䝁䅣党瑂䝁䅕杢あ䍁䅷䅉灂䝁䅑党畂䡁䅑兡あ䡁䅫䅉瑂䝁䄸杢灂䡁䅑睢祂䝁䅫杢湂䍁䅷䅉穂䝁䅕杣㉂䝁䅕杣杁䝁䅍睢畂䝁䅙兡湂䡁䅕杣桂䡁䅑兡療䝁䄴䅉瑂䝁䄸杢灂䡁䅑睢祂䝁䅫杢湂䍁䅁兙畂䝁䅑䅉睂䝁䅅䅤橂䝁䅧兡畂䝁䅣䅌杁䝁䅅杢歂䍁䅁督求䝁䅍兤祂䝁䅕䅉湂䝁䅅䅤求䡁䅣兙㕂䍁䅁兙畂䝁䅑䅉浂䝁䅫䅢求䍁䅁䅤祂䝁䅅杢穂䝁䅙党祂䍁䅁䅣祂䝁䄸䅚ㅂ䝁䅍䅤穂䑁䅳䅉桂䍁䅁督ㅂ䝁䅫䅤求䍁䅁睢浂䍁䅁兙睂䡁䅁䅢灂䝁䅍兙あ䝁䅫睢畂䍁䅁䅣求䡁䅉杚療䡁䅉兢桂䝁䄴睙求䍁䅁兢桂䝁䄴兙湂䝁䅕兢求䝁䄴䅤杁䡁䅍睢浂䡁䅑睤桂䡁䅉党杁䡁䅑䅡桂䡁䅑䅉求䝁䄴兙楂䝁䅷党穂䍁䅁杤灂䡁䅍兡楂䝁䅫䅢灂䡁䅑入杁䝁䅫杢あ䝁䄸䅉獂䝁䄸睚杁䝁䅑兙あ䝁䅅䅌杁䝁䅍䅢療䡁䅕䅚杁䝁䅫杢浂䡁䅉兙穂䡁䅑杣ㅂ䝁䅍䅤ㅂ䡁䅉党杁䝁䄰党あ䡁䅉兡橂䡁䅍䅌杁䝁䅅䅣睂䝁䅷兡橂䝁䅅䅤灂䝁䄸杢穂䍁䅷䅉あ䡁䅉兙橂䝁䅫杢湂䍁䅷䅉桂䝁䄴䅚杁䝁䅑兡湂䝁䅫䅤桂䝁䅷䅉求䡁䅧䅣求䡁䅉兡求䝁䄴睙求䡁䅍睏杁䝁䅅杢歂䍁䅁督求䡁䅉杤灂䝁䅍党杁䝁䄰兙畂䝁䅅睚求䝁䄰党畂䡁䅑䅉穂䝁䄸杚あ䡁䅣兙祂䝁䅕䅉あ䝁䅧兙あ䍁䅁睢浂䝁䅙党祂䡁䅍䅉䩂䙁䅑兓䵂䍁䄰睙療䝁䄰䅣獂䝁䅫兙畂䡁䅑䅉穂䝁䅕杣㉂䝁䅫睙求䍁䅁䅚求䡁䅍睡杁䡁䅍睢獂䡁䅕䅤灂䝁䄸杢穂䍁䅁杚療䡁䅉䅉㉂䝁䅅杣灂䝁䄸兤穂䍁䅁睙療䝁䄰䅣桂䝁䄴兡求䡁䅍杌杁䕁䅫杢杁䝁䅅䅚歂䝁䅫䅤灂䝁䄸杢獁䍁䅁兡あ䍁䅁睢浂䝁䅙党祂䡁䅍䅉桂䍁䅁督ㅂ䝁䅫䅤求䍁䅁睢浂䍁䅁䅚桂䡁䅑兙楂䝁䅅督求䍁䅁䅣求䡁䅉杚療䡁䅉兢桂䝁䄴睙求䍁䅁兢桂䝁䄴兙湂䝁䅕兢求䝁䄴䅤杁䡁䅍睢浂䡁䅑睤桂䡁䅉党杁䡁䅑䅡桂䡁䅑䅉瑂䝁䄸杢灂䡁䅑睢祂䡁䅍䅌杁䝁䅅杢桂䝁䅷入㙂䝁䅕督獁䍁䅁䅚灂䝁䅅睚畂䝁䄸督求䡁䅍䅌杁䝁䅅杢歂䍁䅁睢睂䡁䅑兡瑂䝁䅫来求䡁䅍䅉歂䝁䅅䅤桂䝁䅉兙穂䝁䅕䅉睂䝁䅕杣浂䝁䄸杣瑂䝁䅅杢橂䝁䅕䅉桂䝁䄴䅚杁䝁䄸䅣求䡁䅉兙あ䝁䅫睢畂䡁䅍䅉浂䝁䄸杣杁䡁䅑䅡求䍁䅁兔灂䝁䅍杣療䡁䅍睢浂䡁䅑䅉歂䝁䅅䅤桂䍁䅁䅣獂䝁䅅䅤浂䝁䄸杣瑂䍁䅷䅉桂䡁䅍䅉㍂䝁䅕䅢獂䍁䅁兙穂䍁䅁睢あ䝁䅧党祂䍁䅁䅚桂䡁䅑兙楂䝁䅅督求䍁䅁兢桂䝁䄴兙湂䝁䅕兢求䝁䄴䅤杁䡁䅍入穂䡁䅑党瑂䍁䅁䅣獂䝁䅅䅤浂䝁䄸杣瑂䡁䅍睏杁䡁䅑杣桂䝁䅑兡あ䝁䅫睢畂䝁䅅䅢獁䍁䅁睢睂䝁䅕杢瑁䡁䅍睢ㅂ䡁䅉睙求䍁䅷䅉桂䝁䄴䅚杁䝁䅍䅢療䡁䅕䅚瑁䝁䄴兙あ䝁䅫杤求䍁䅁䅚桂䡁䅑兙楂䝁䅅督求䡁䅍䅉潂䝁䄸督あ䝁䅕䅚杁䝁䄸杢瑁䡁䅁杣求䝁䄰兡穂䝁䅕督獁䍁䅁兡畂䍁䅁䅤潂䝁䅕䅉橂䝁䅷睢ㅂ䝁䅑䅌杁䝁䅅杢歂䍁䅁䅡㕂䝁䅉杣灂䝁䅑䅉瑂䝁䄸䅚求䝁䅷督畁䍁䅁兓あ䍁䅁兢桂䡁䅉睡求䡁䅑督杁䝁䅅杢歂䍁䅁督求䝁䅷䅢穂䍁䅁兡あ䡁䅍䅉睂䡁䅉睢歂䡁䅕睙あ䡁䅍䅉歂䝁䅫杣求䝁䅍䅤獂䡁䅫䅉あ䝁䄸䅉畂䝁䅕䅤㍂䝁䄸杣牂䍁䅁兙畂䝁䅑䅉穂䡁䅫督あ䝁䅕兢穂䍁䅁党畂䝁䅣兡畂䝁䅕党祂䡁䅍䅌杁䝁䅑兙あ䝁䅅杙桂䡁䅍党杁䝁䅅䅚瑂䝁䅫杢灂䡁䅍䅤祂䝁䅅䅤療䡁䅉督獁䍁䅁督あ䝁䄸杣桂䝁䅣党杁䝁䅅䅚瑂䝁䅫杢灂䡁䅍䅤祂䝁䅅䅤療䡁䅉督獁䍁䅁䅒求䡁䅙睔睂䡁䅍䅌杁䙁䅍党橂䕁䄸䅣穂䍁䅷䅉桂䝁䄴䅚杁䡁䅍党祂䡁䅙兡橂䝁䅕䅉歂䝁䅕督牂䍁䅁䅣祂䝁䄸杚求䡁䅍督灂䝁䄸杢桂䝁䅷督畁䍁䅁䅖潂䝁䅕䅉橂䝁䄸兢睂䝁䅅杢㕂䍁䅁睤桂䡁䅍䅉浂䝁䄸杣瑂䝁䅕杣獂䡁䅫䅉牂䝁䄴睢㍂䝁䄴䅉桂䡁䅍䅉呂䝁䄸䅢桂䡁䅉睖灂䝁䄴䅚穂䍁䅁䅕桂䡁䅉党畂䡁䅑䅌杁䕁䅫杢橂䍁䄴䅉桂䝁䄴䅚杁䝁䅍䅡桂䝁䄴睚求䝁䅑䅉灂䡁䅑督杁䝁䄴兙瑂䝁䅕䅉あ䝁䄸䅉呂䝁䄸䅢桂䡁䅉睖灂䝁䄴䅚穂䍁䅁睑療䡁䅉䅣療䡁䅉兙あ䝁䅫睢畂䍁䅁兡畂䍁䅁兔桂䡁䅫䅉祁䑁䅁免㑁䍁䄴䅉呂䝁䄸䅢桂䡁䅉睖灂䝁䄴䅚穂䍁䅁睑療䡁䅉䅣療䡁䅉兙あ䝁䅫睢畂䍁䅁睤桂䡁䅍䅉浂䝁䄸兤畂䝁䅑党歂䍁䅁兡畂䍁䅁免㕁䑁䅫兏杁䝁䅅杢歂䍁䅁兡穂䍁䅁䅡求䝁䅅䅚硂䡁䅕兙祂䡁䅑党祂䝁䅕䅚杁䝁䅫杢杁䕁䅅兤穂䡁䅑兡畂䍁䅷䅉啂䝁䅕䅥桂䡁䅍杌䅁䝁奉䅁捄䅃䅁睕療䝁䅷杤求䝁䄴䅤ㅂ䝁䄰䅉䑂䝁䄸杣睂䝁䄸杣桂䡁䅑兡療䝁䄴䅌杁䝁䅅䅉潂䝁䅕兙獂䡁䅑䅡橂䝁䅅杣求䍁䅁睙療䝁䄰䅣桂䝁䄴入獁䍁䅁党畂䝁䅣兙湂䝁䅕督杁䝁䅫杢杁䡁䅑䅡求䍁䅁䅚求䡁䅙党獂䝁䄸䅣灂䝁䄴睚獁䍁䅁兢桂䝁䄴兤浂䝁䅅睙あ䡁䅕杣灂䝁䄴睚獁䍁䅁兙畂䝁䅑䅉橂䝁䄸兢瑂䝁䅕杣橂䝁䅫兙獂䝁䅫来灂䝁䄴睚杁䝁䅅䅉睂䝁䄸杣あ䝁䅙睢獂䝁䅫睢杁䝁䄸杚杁䡁䅍睢獂䡁䅕䅤灂䝁䄸杢穂䍁䅁䅤療䍁䅁兙歂䝁䅑杣求䡁䅍督杁䝁䅍杣灂䡁䅑兡橂䝁䅅䅢杁䝁䅍兤穂䡁䅑睢瑂䝁䅕杣杁䝁䅅杢歂䍁䅁䅣桂䡁䅑兡求䝁䄴䅤杁䝁䄴党求䝁䅑督畁䍁䅁兓あ䍁䅁睢睂䝁䅕杣桂䡁䅑党穂䍁䅁䅤潂䡁䅉睢ㅂ䝁䅣䅡杁䝁䅙睢ㅂ䡁䅉䅉穂䝁䅕睚瑂䝁䅕杢あ䡁䅍杏杁䕁䄰党歂䡁䅍兤祂䝁䅣䅌杁䕁䅑党畂䡁䅑兙獂䍁䅁睕療䝁䅷兤あ䝁䅫睢畂䡁䅍䅌杁䕁䅧党桂䝁䅷䅤潂䍁䅁兓畂䝁䅙睢祂䝁䄰兙あ䝁䅫睢畂䍁䅁睕㕂䡁䅍䅤求䝁䄰督獁䍁䅁兙畂䝁䅑䅉兂䡁䅕杣灂䝁䅙兡橂䝁䅅䅤灂䝁䄸杢杁䝁䅅杢歂䍁䅁杒灂䝁䅷䅤祂䝁䅅䅤灂䝁䄸杢畁䍁䅁䅖潂䝁䅕䅉乂䝁䅕䅚穂䡁䅕杣湂䍁䅁督求䝁䅣兢求䝁䄴䅤杁䝁䅫督杁䝁䅅䅉睂䡁䅉睢㉂䝁䅫䅚求䡁䅉䅉療䝁䅙䅉穂䝁䄸䅢ㅂ䡁䅑兡療䝁䄴督杁䝁䅫杢橂䝁䅷兤歂䝁䅫杢湂䍁䅁兙歂䡁䅙兙畂䝁䅍党歂䍁䅁睤療䡁䅕杢歂䍁䅁睙桂䡁䅉党獁䍁䅁兓畁䙁䅙杌杁䡁䅍兡あ䝁䅕䅉瑂䝁䅅杢桂䝁䅣党瑂䝁䅕杢あ䍁䅷䅉穂䡁䅑党祂䝁䅫䅢灂䡁䅯兙あ䝁䅫睢畂䍁䅁兙穂䡁䅍兤祂䝁䅅杢橂䝁䅕䅌杁䡁䅑党瑂䡁䅁党祂䝁䅅䅤ㅂ䡁䅉党杁䝁䄰兙畂䝁䅅睚求䝁䄰党畂䡁䅑䅌杁䡁䅍兤祂䝁䅣兡橂䝁䅅䅢杁䡁䅍兤睂䡁䅁䅢灂䝁䅕督獁䍁䅁督あ䝁䅕䅤潂䝁䄸督橂䝁䄸䅣求䡁䅍䅌杁䝁䅅杢歂䍁䅁兢求䝁䅑兡橂䝁䅅䅢杁䝁䅕䅢求䝁䅍䅤祂䝁䄸䅚求䡁䅍杌杁䙁䅑䅡求䍁䅁䅒求䝁䄴䅤桂䝁䅷䅉呂䝁䄸䅢ㅂ䡁䅑兡療䝁䄴督杁䡁䅍党湂䝁䄰党畂䡁䅑䅉睂䡁䅉睢㉂䝁䅫䅚求䡁䅍䅉桂䍁䅁睙療䝁䄰䅣祂䝁䅕䅡求䝁䄴督灂䡁䅙党杁䡁䅍兤灂䡁䅑党杁䝁䄸杚杁䝁䅑党畂䡁䅑兙獂䍁䅁兙畂䝁䅑䅉療䡁䅉䅤潂䝁䄸䅚療䝁䄴䅤灂䝁䅍䅉睂䡁䅉睢歂䡁䅕睙あ䡁䅍䅉灂䝁䄴睙獂䡁䅕䅚灂䝁䄴睚杁䝁䅉杣桂䝁䅍睡求䡁䅑督獁䍁䅁兙獂䝁䅫睚畂䝁䅕杣穂䍁䅷䅉祂䝁䅕督あ䝁䄸杣桂䡁䅑兡㉂䝁䅕䅉橂䝁䅕兢求䝁䄴䅤穂䍁䅷䅉桂䝁䄴䅚杁䝁䅉睢畂䝁䅑兡畂䝁䅣䅉桂䝁䅣党畂䡁䅑督畁䍁䅁䅖潂䝁䅕䅉䥂䝁䅕兙獂䡁䅑䅡杁䕁䅫杢浂䝁䄸杣瑂䝁䅅䅤灂䝁䄸杢杁䙁䅍入穂䡁䅑党瑂䡁䅍䅉睂䡁䅉睢㉂䝁䅫䅚求䡁䅍䅉穂䝁䄸杚あ䡁䅣兙祂䝁䅕䅉穂䝁䄸䅢ㅂ䡁䅑兡療䝁䄴督杁䝁䅫杢橂䝁䅷兤歂䝁䅫杢湂䍁䅁睙療䝁䄰䅣ㅂ䡁䅑党祂䍁䄰兙穂䡁䅍兡穂䡁䅑党歂䍁䅷䅉睂䝁䅧入穂䝁䅫睙灂䝁䅅杢杁䝁䅑睢橂䡁䅕兢求䝁䄴䅤桂䡁䅑兡療䝁䄴䅌杁䝁䅑兡祂䝁䅕睙あ䍁䄰䅤療䍁䄰杙灂䝁䅷䅢杁䝁䅅杢歂䍁䅁睙療䝁䅑兡畂䝁䅣䅉桂䡁䅕䅤療䝁䄰兙あ䝁䅫睢畂䍁䅷䅉橂䝁䅷兙穂䡁䅍兡浂䝁䅫睙桂䡁䅑兡療䝁䄴䅉瑂䝁䅕䅤潂䝁䄸䅚療䝁䅷睢湂䝁䅫党穂䍁䅷䅉穂䡁䅁党求䝁䅍䅡獁䍁䅁杣求䝁䅍睢湂䝁䄴兡あ䝁䅫睢畂䍁䅷䅉桂䝁䄴䅚杁䝁䅑兙あ䝁䅅䅉㉂䝁䅫督ㅂ䝁䅅䅢灂䡁䅯兙あ䝁䅫睢畂䍁䅁䅣獂䝁䅅䅤浂䝁䄸杣瑂䡁䅍杌杁䙁䅑䅡求䍁䅁䅕ㅂ䡁䅉兡浂䝁䅫睙桂䡁䅑兡療䝁䄴䅉桂䝁䄴䅚杁䕁䅙兡獂䡁䅑杣桂䡁䅑兡療䝁䄴䅉穂䝁䅕睚瑂䝁䅕杢あ䍁䅁䅣祂䝁䄸杤灂䝁䅑党穂䍁䅁䅣ㅂ䡁䅉兡浂䝁䅫睙桂䡁䅑兡療䝁䄴䅉桂䝁䄴䅚杁䝁䅙兡獂䡁䅑杣桂䡁䅑兡療䝁䄴䅉あ䝁䅕睙潂䝁䄴睢獂䝁䄸睚灂䝁䅕督杁䝁䅫杢橂䝁䅷兤歂䝁䅫杢湂䍁䅁杚灂䝁䅷䅤求䡁䅉督獁䍁䅁䅣ㅂ䡁䅉兡浂䝁䅫党祂䡁䅍䅌杁䝁䅍兙祂䡁䅑杣灂䝁䅑睚求䡁䅍䅌杁䝁䅅杢歂䍁䅁兢求䝁䄰杙祂䝁䅅杢求䡁䅍杌杁䙁䅑䅡求䍁䅁睙療䝁䄰䅣桂䝁䄴入杁䡁䅣兙穂䍁䅁兡畂䝁䅍睢祂䡁䅁睢祂䝁䅅䅤求䝁䅑䅉灂䝁䄴䅉祁䑁䅁杍穁䍁䅁兙畂䝁䅑䅉灂䡁䅍䅉楂䝁䅅督求䝁䅑䅉灂䝁䄴䅉呂䝁䅅兡畂䡁䅑䅉兂䝁䅅兤獂䍁䅷䅉乂䝁䅫杢畂䝁䅕督療䡁䅑兙畁䅁䅁硙䅧䙁䠴䅁呂䝁䄸杢灂䝁䅍䅉䉂䡁䅕䅤療䝁䄰睢あ䝁䅫杤求䍁䅷䅉䩂䝁䄴睙畁䍁䅁睢睂䝁䅕杣桂䡁䅑党穂䍁䅁兙穂䍁䅁兙畂䍁䅁兙ㅂ䡁䅑睢瑂䝁䄸䅤灂䡁䅙党杁䡁䅉党あ䝁䅅兡獂䝁䅕杣杁䝁䅫杢杁䡁䅑䅡求䍁䅁兖畂䝁䅫䅤求䝁䅑䅉呂䡁䅑兙あ䝁䅕督畁䍁䅁兓あ䍁䅁睢睂䝁䅕杣桂䡁䅑党穂䍁䅁兡畂䍁䅁䅤潂䡁䅉党求䍁䅁督求䝁䅣兢求䝁䄴䅤穂䍁䅷䅉䝂䡁䅉兙畂䝁䅍䅡灂䡁䅍党歂䍁䅁䅒求䝁䅅䅢求䡁䅉督潂䝁䅫䅣穂䍁䅷䅉䙂䝁䅍䅡療䙁䅁兙祂䝁䅳䅌杁䝁䅅杢歂䍁䅁䅕療䡁䅣党祂䡁䅍䅣療䡁䅉䅤穂䍁䄴䅉啂䝁䅧党杁䕁䅙杣桂䝁䄴睙潂䝁䅫督求䝁䅑䅉䕂䝁䅕兙獂䝁䅕杣穂䝁䅧兡睂䡁䅍䅉穂䝁䅕睚瑂䝁䅕杢あ䍁䅁兡穂䍁䅁兡畂䡁䅙睢獂䡁䅙党歂䍁䅁兡畂䍁䅁䅤潂䝁䅕䅉穂䝁䅅䅢求䍁䅁睢浂䍁䅁杢求䡁䅣䅉桂䝁䄴䅚杁䡁䅕督求䝁䅑䅉橂䝁䅅杣穂䍁䅁兙畂䝁䅑䅉獂䝁䅫睚潂䡁䅑䅉あ䡁䅉兤橂䝁䅳督獁䍁䅁兙畂䝁䅑䅉祂䝁䅕䅣獂䝁䅅睙求䝁䄰党畂䡁䅑䅉睂䝁䅅杣あ䡁䅍睏杁䡁䅁杣療䡁䅙兡穂䝁䅫睢畂䍁䅁睢浂䍁䅁杤求䝁䅧兡橂䝁䅷党杁䝁䄰兙灂䝁䄴䅤求䝁䄴兙畂䝁䅍党獁䍁䅁兢桂䝁䄴兤浂䝁䅅睙あ䡁䅕杣求䡁䅉䅉㍂䝁䅅杣祂䝁䅅杢あ䡁䅫䅉祂䝁䅕䅣桂䝁䅫杣獁䍁䅁兙畂䝁䅑䅉睂䝁䅅兡畂䡁䅑䅉桂䝁䄴䅚杁䝁䅍睢獂䝁䅷兡穂䝁䅫睢畂䍁䅁杣求䡁䅁兙灂䡁䅉䅉穂䝁䅕杣㉂䝁䅫睙求䡁䅍睏杁䝁䅅杢歂䍁䅁兙祂䡁䅉兙畂䝁䅣党瑂䝁䅕杢あ䍁䅁睢浂䍁䅁党㑂䡁䅑党畂䝁䅑党歂䍁䅁睤桂䡁䅉杣桂䝁䄴䅤灂䝁䅕督獁䍁䅁督求䡁䅉杤灂䝁䅍党杁䝁䅍睢畂䡁䅑杣桂䝁䅍䅤穂䍁䅷䅉浂䝁䅫杢桂䝁䄴睙灂䝁䄴睚獁䍁䅁兡畂䡁䅍兤祂䝁䅅杢橂䝁䅕䅌杁䝁䅅杢歂䍁䅁睢あ䝁䅧党祂䍁䅁兙浂䡁䅑党祂䝁䄰兙祂䝁䅳党あ䍁䅁䅣祂䝁䄸䅚ㅂ䝁䅍䅤穂䍁䅁杚療䡁䅉䅉灂䡁䅑督杁䝁䅣兤求䡁䅍䅤穂䍁䄴䅉啂䝁䅧党杁䕁䅕睙潂䝁䄸䅕桂䡁䅉睡杁䡁䅍党湂䝁䄰党畂䡁䅑䅉穂䝁䅕䅢獂䡁䅍䅉ㅂ䡁䅍党歂䍁䅁睙桂䡁䅉督杁䝁䅅杢歂䍁䅁䅢灂䝁䅣䅡あ䍁䅁䅤祂䡁䅕睙牂䡁䅍睏杁䝁䅅杢歂䍁䅁兙祂䡁䅉兙畂䝁䅣党穂䍁䅁杚灂䝁䄴兙畂䝁䅍党杁䝁䅅杢歂䍁䅁兡畂䡁䅍兤祂䝁䅅杢橂䝁䅕䅉睂䡁䅉睢歂䡁䅕睙あ䍁䅁督桂䝁䅷党穂䍁䅁杚療䡁䅉䅉灂䡁䅑督杁䝁䅣兤求䡁䅍䅤穂䍁䅁兡畂䍁䅁䅣祂䝁䅕兌療䡁䅣杢求䝁䅑䅉㉂䝁䅕䅡灂䝁䅍䅢求䍁䅁督睂䝁䅕睙灂䝁䅅䅢あ䡁䅫䅉祂䝁䅕䅤桂䝁䅫䅢杁䝁䅷睢橂䝁䅅䅤灂䝁䄸杢穂䍁䄴䅉啂䝁䅧党杁䙁䅁睢㍂䝁䅕杣穂䡁䅁睢祂䡁䅑督杁䙁䅍党湂䝁䄰党畂䡁䅑䅉穂䝁䅕䅢獂䡁䅍䅉畂䝁䅕睤杁䝁䅅杢歂䍁䅁兤穂䝁䅕䅚杁䡁䅁睢㍂䝁䅕杣穂䡁䅁睢祂䡁䅑督杁䡁䅙党潂䝁䅫睙獂䝁䅕督獁䍁䅁督ㅂ䝁䅍䅡杁䝁䅅督杁䝁䄰睢あ䝁䄸杣橂䡁䅫睙獂䝁䅕督獁䍁䅁兙畂䝁䅑䅉睂䝁䅕杣穂䝁䄸杢桂䝁䅷䅉㍂䝁䅅䅤求䡁䅉睙祂䝁䅅杚あ䍁䅁兙畂䝁䅑䅉桂䝁䅷䅢瑁䡁䅑党祂䡁䅉兙灂䝁䄴䅉㉂䝁䅕䅡灂䝁䅍䅢求䡁䅍睏杁䝁䅅杢歂䍁䅁睢浂䝁䅙党祂䡁䅍䅉浂䝁䅫杢桂䝁䄴睙求䍁䅁兙畂䝁䅑䅉灂䝁䄴督ㅂ䡁䅉兙畂䝁䅍党杁䡁䅍党祂䡁䅙兡橂䝁䅕督畁䍁䅁䅖潂䝁䅕䅉橂䝁䄸兢睂䝁䅅杢㕂䍁䅁睤桂䡁䅍䅉灂䝁䄴睙療䡁䅉䅣療䡁䅉兙あ䝁䅕䅚杁䝁䅫杢杁䑁䅅兏㕁䑁䅣䅉桂䝁䄴䅚杁䝁䅫督杁䝁䅉兙穂䝁䅕䅚杁䝁䅫杢杁䕁䅍䅡桂䡁䅉䅢療䡁䅑䅤求䍁䅷䅉佂䝁䄸杣あ䝁䅧䅉䑂䝁䅅杣療䝁䅷兡畂䝁䅅杌䅁䝁契䅁㉁䅃䅁睕療䝁䄴睢橂䝁䄸䅉兂䡁䅉睢歂䡁䅕睙あ䡁䅍䅉䑂䝁䄸兢睂䝁䅅杢㕂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穂䝁䅕䅢獂䡁䅍䅉㉂䝁䅅杣灂䝁䄸兤穂䍁䅁党畂䝁䅣兡畂䝁䅕党祂䝁䅕䅚杁䝁䅅杢歂䍁䅁督ㅂ䡁䅍䅤桂䝁䅫杢桂䝁䅉䅢求䍁䅁䅣桂䝁䅍睡桂䝁䅣兡畂䝁䅣䅉睂䡁䅉睢歂䡁䅕睙あ䡁䅍䅉灂䝁䄴䅉佂䝁䄸杣あ䝁䅧䅉桂䝁䄴䅚杁䙁䅍睢ㅂ䡁䅑䅡杁䕁䅅兢求䡁䅉兡橂䝁䅅䅌杁䕁䅕兤祂䝁䄸䅣求䍁䅷䅉䉂䡁䅕督あ䡁䅉兙獂䝁䅫兙獁䍁䅁兙畂䝁䅑䅉䉂䡁䅍兡桂䍁䄴䅉啂䝁䅧党杁䝁䅍睢瑂䡁䅁兙畂䡁䅫䅉療䡁䅁党祂䝁䅅䅤求䡁䅍䅉䑂䝁䄸杢穂䡁䅕兢求䡁䅉䅉兂䝁䅅睙牂䝁䅅睚灂䝁䄴睚杁䝁䅅杢歂䍁䅁兓畂䝁䅑兤穂䡁䅑杣灂䝁䅅䅢杁䙁䅁兙睂䝁䅕杣杁䙁䅁兙橂䝁䅳兙湂䝁䅫杢湂䍁䅁督求䝁䅣兢求䝁䄴䅤穂䍁䄴䅉啂䝁䅧党杁䕁䅍睢畂䡁䅍兤瑂䝁䅕杣杁䙁䅁兙橂䝁䅳兙湂䝁䅫杢湂䍁䅁督求䝁䅣兢求䝁䄴䅤杁䝁䄸杚浂䝁䅕杣穂䍁䅁杣療䡁䅕杢歂䍁䅁兙畂䝁䅑䅉穂䝁䅧兙睂䝁䅕䅚杁䡁䅉兡湂䝁䅫䅚杁䡁䅁兙睂䝁䅕杣獁䍁䅁督あ䝁䅕党獂䍁䅷䅉桂䝁䄴䅚杁䡁䅁䅢桂䡁䅍䅤灂䝁䅍䅉橂䝁䄸杢あ䝁䅅兡畂䝁䅕杣穂䑁䅳䅉瑂䝁䅕䅤桂䝁䅷䅉桂䝁䄴䅚杁䡁䅁党求䝁䅷兙楂䝁䅷党杁䝁䄰党瑂䝁䅉杣桂䝁䄴党杁䝁䅕杢歂䡁䅍䅌杁䝁䅍䅢療䡁䅍兤祂䝁䅕督獁䍁䅁兙畂䝁䅑䅉橂䝁䄸兢睂䝁䄸杢求䝁䄴䅤穂䑁䅳䅉あ䝁䅧党祂䝁䄰睢浂䝁䄸杣瑂䝁䅕䅚杁䡁䅁䅢桂䡁䅍䅤灂䝁䅍䅉あ䡁䅉兙㕂䡁䅍䅉桂䝁䄴䅚杁䝁䅕杢橂䝁䅷睢穂䡁䅕杣求䡁䅍睏杁䝁䅅杢歂䍁䅁䅡灂䝁䅣䅡瑁䝁䅉兙祂䡁䅉兡求䡁䅉䅉浂䝁䅷党㑂䝁䅫杙獂䝁䅕䅉睂䝁䅅睙牂䝁䅅睚灂䝁䄴睚杁䡁䅁杣療䝁䅑兤橂䡁䅑督畁䍁䅁䅖潂䝁䅕䅉䩂䝁䄴䅚ㅂ䡁䅍䅤祂䝁䅫兙獂䍁䅁䅕桂䡁䅁党祂䍁䅁䅕桂䝁䅍睡桂䝁䅣兡畂䝁䅣䅉穂䝁䅕睚瑂䝁䅕杢あ䍁䅁䅣祂䝁䄸杤灂䝁䅑党穂䍁䅁䅣桂䡁䅁党祂䝁䅉睢桂䡁䅉䅚杁䡁䅑兤楂䝁䅕督獁䍁䅁睙療䝁䄴党穂䍁䅷䅉桂䝁䄴䅚杁䝁䅍睢祂䝁䅕督㝁䍁䅁䅣桂䡁䅁党祂䍁䄰杙桂䡁䅍党歂䍁䅁䅣祂䝁䄸䅤求䝁䅍䅤灂䡁䅙党杁䡁䅁兙橂䝁䅳兙湂䝁䅫杢湂䍁䅁䅣祂䝁䄸䅚ㅂ䝁䅍䅤穂䑁䅳䅉桂䝁䄴䅚杁䡁䅕杢橂䝁䄸兙あ䝁䅕䅚杁䡁䅉党橂䡁䅫睙獂䝁䅕䅚杁䡁䅁兙睂䝁䅕杣楂䝁䄸兙祂䝁䅑䅉睂䡁䅉睢歂䡁䅕睙あ䡁䅍杌杁䕁䅫䅤杁䝁䅅䅢穂䝁䄸䅉療䝁䅙杚求䡁䅉督杁䡁䅙兙祂䝁䅫睢ㅂ䡁䅍䅉睂䝁䅅睙牂䝁䅅睚灂䝁䄴睚杁䝁䄰兙あ䝁䅕杣灂䝁䅅䅢穂䍁䅷䅉灂䝁䄴睙獂䡁䅕䅚灂䝁䄴睚杁䡁䅁䅢桂䡁䅍䅤灂䝁䅍䅌杁䡁䅁兙睂䝁䅕杣獁䍁䅁杚療䝁䅅兢獁䍁䅁兙畂䝁䅑䅉療䡁䅑䅡求䡁䅉䅉穂䡁䅁党橂䝁䅫兙獂䡁䅑入杁䝁䄰兙あ䝁䅕杣灂䝁䅅䅢穂䍁䄴䅉呂䝁䄸杢療䝁䅍睢杁䙁䅁杣療䝁䅑兤橂䡁䅑督杁䕁䅍睢瑂䡁䅁兙畂䡁䅫䅉穂䝁䅕䅢獂䡁䅍䅉灂䡁䅑督杁䡁䅁杣療䝁䅑兤橂䡁䅑督杁䝁䅫杢杁䡁䅙兙祂䝁䅫睢ㅂ䡁䅍䅉瑂䝁䅅杣牂䝁䅕䅤穂䍁䅷䅉㍂䝁䅧兡橂䝁䅧䅉灂䝁䄴睙獂䡁䅕䅚求䍁䅁䅣桂䡁䅁党祂䍁䅷䅉あ䝁䅕䅥あ䝁䅫䅢求䍁䅷䅉浂䝁䅫䅢瑂䍁䅷䅉浂䝁䄸睢歂䍁䅷䅉睂䝁䅅睙牂䝁䅅睚灂䝁䄴睚獁䍁䅁睙療䝁䄴督あ䡁䅉兤橂䡁䅑兡療䝁䄴䅌杁䝁䅅杢歂䍁䅁睤灂䡁䅉党杁䝁䅅杢歂䍁䅁睙桂䝁䅉䅢求䍁䄴䅉啂䝁䅧党杁䝁䅍睢瑂䡁䅁兙畂䡁䅫䅉㍂䝁䅅督杁䝁䅙睢ㅂ䝁䄴䅚求䝁䅑䅉灂䝁䄴䅉硁䑁䅧兏㕁䍁䅁兙畂䝁䅑䅉灂䡁䅍䅉潂䝁䅕兙歂䡁䅅兤桂䡁䅉䅤求䡁䅉党歂䍁䅁兡畂䍁䅁䅓桂䡁䅉䅤穂䡁䅙兡獂䝁䅷党獁䍁䅁睕療䡁䅕䅤潂䍁䅁睑桂䡁䅉睢獂䝁䅫杢桂䍁䄴䅁求䅇䅁䅭䅑䙁䅍睢畂䝁䄸督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督求䝁䅷䅢穂䍁䅁兙ㅂ䝁䅑兡療䍁䅁䅣祂䝁䄸䅚ㅂ䝁䅍䅤穂䍁䅁兙畂䝁䅑䅉穂䝁䅕杣㉂䝁䅫睙求䡁䅍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䝁䅙杚求䡁䅉督杁䡁䅣兡祂䝁䅕䅢求䡁䅍督獁䍁䅁䅣療䡁䅉䅤桂䝁䅉䅢求䍁䅷䅉桂䝁䄴䅚杁䝁䅧睢瑂䝁䅕䅉あ䝁䅧党桂䡁䅑党祂䍁䅁督睂䝁䅕兙牂䝁䅕杣穂䑁䅳䅉桂䝁䄴䅚杁䝁䅧党桂䝁䅑䅣潂䝁䄸杢求䡁䅍䅌杁䝁䅍睢瑂䡁䅁睢畂䝁䅕杢あ䡁䅍䅌杁䝁䅅杢歂䍁䅁兙橂䝁䅍党穂䡁䅍睢祂䝁䅫党穂䍁䄴䅉䩂䡁䅑䅉療䝁䅙杚求䡁䅉督杁䝁䅫䅤穂䍁䅁䅣祂䝁䄸䅚ㅂ䝁䅍䅤穂䍁䅁䅤潂䡁䅉睢ㅂ䝁䅣䅡杁䡁䅁䅡㕂䡁䅍兡橂䝁䅅䅢杁䡁䅍䅤療䡁䅉党穂䍁䅷䅉㍂䝁䅕杙穂䝁䅫䅤求䡁䅍䅌杁䝁䄸杢獂䝁䅫杢求䍁䅁杣求䡁䅑兙灂䝁䅷党祂䡁䅍䅌杁䝁䅅杢歂䍁䅁睙ㅂ䡁䅍䅤療䝁䄰䅉灂䝁䄴督あ䝁䅅䅢獂䝁䅕杣穂䍁䄴䅉啂䝁䅧党杁䝁䅍睢瑂䡁䅁兙畂䡁䅫䅉㍂䝁䅅督杁䝁䅙睢祂䝁䄰党祂䝁䅷入杁䝁䅳杢療䡁䅣杢杁䝁䅅督杁䙁䅉兡畂䝁䅍睢畂䍁䅁兑ㅂ䝁䅑兡療䍁䅷䅉䩂䝁䄴睙畁䍁䅁兙畂䝁䅑䅉橂䝁䅧兙畂䝁䅣党歂䍁䅁兡あ䡁䅍䅉畂䝁䅅兢求䍁䅁䅤療䍁䅁睕療䝁䄴睢穂䍁䅷䅉䩂䝁䄴睙畁䍁䅁兡畂䍁䅁兔桂䡁䅫䅉祁䑁䅁䅍ぁ䍁䄴䅉呂䝁䄸杢療䡁䅍䅌杁䕁䅫杢橂䍁䄴䅉㍂䝁䅅督杁䝁䅫杢橂䝁䄸杣睂䝁䄸杣桂䡁䅑党歂䍁䅁兡畂䍁䅁杍睁䑁䅁杍杁䝁䅅杢歂䍁䅁兡穂䍁䅁䅡求䝁䅅䅚硂䡁䅕兙祂䡁䅑党祂䝁䅕䅚杁䝁䅫杢杁䙁䅍兙畂䡁䅑兙杁䕁䅉兙祂䝁䅉兙祂䝁䅅䅌杁䕁䅍兙獂䝁䅫杚療䡁䅉杢灂䝁䅅杌䅁佁坕䅁䍁䅃䅁睕療䡁䅑党祂䝁䅅䅉䥂䝁䅕兙獂䡁䅑䅡杁䕁䅍睢瑂䡁䅁兙畂䡁䅫䅉求䝁䄴睚桂䝁䅣党穂䍁䅁兡畂䍁䅁䅤潂䝁䅕䅉睂䡁䅉睢㉂䝁䅫督灂䝁䄸杢杁䝁䄸杚杁䡁䅍䅤求䡁䅉兡獂䝁䅫来桂䡁䅑兡療䝁䄴䅌杁䝁䅷兙楂䍁䅁䅤求䡁䅍䅤灂䝁䄴睚獁䍁䅁兙畂䝁䅑䅉桂䝁䅑杤灂䡁䅍睢祂䡁䅫䅉穂䝁䅕杣㉂䝁䅫睙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呂䡁䅑党祂䝁䅫睚求䝁䄴兡橂䡁䅍䅌杁䕁䄴睢祂䝁䅑兡療䝁䄴䅌杁䝁䅅杢歂䍁䅁杔求䝁䅷督療䝁䄴䅉䵂䝁䅅杙穂䍁䄴䅉䩂䡁䅑䅉睂䡁䅉睢㉂䝁䅫䅚求䡁䅍䅉瑂䝁䅫督穂䝁䅫睢畂䍁䄰睙祂䝁䅫䅤灂䝁䅍兙獂䍁䅁党畂䝁䅑兌あ䝁䄸兌求䝁䄴䅚杁䡁䅍䅤求䡁䅉兡獂䝁䅫来桂䡁䅑兡療䝁䄴䅉穂䝁䅕杣㉂䝁䅫睙求䡁䅍䅌杁䝁䅫杢橂䝁䅷兤歂䝁䅫杢湂䍁䅁睚桂䝁䄰兢桂䍁䅁兙畂䝁䅑䅉求䝁䅷党橂䡁䅑杣療䝁䄴䅉楂䝁䅕兙瑂䍁䅁兡祂䡁䅉兙歂䝁䅫兙あ䝁䅫睢畂䍁䅷䅉桂䝁䄴䅚杁䝁䅕䅤潂䡁䅫䅢求䝁䄴党杁䝁䄸䅥灂䝁䅑党杁䡁䅁杣療䝁䅍党穂䡁䅍兡畂䝁䅣䅌杁䝁䅅督杁䡁䅣党獂䝁䅷䅉桂䡁䅍䅉歂䝁䅕督灂䝁䅣杢穂䍁䅷䅉灂䝁䄴督あ䝁䅅䅢獂䡁䅍䅌杁䝁䅅杢歂䍁䅁兢桂䝁䅫杢あ䝁䅅兡畂䡁䅍䅉湂䝁䅅兢瑂䝁䅅䅉灂䡁䅉杣桂䝁䅑兡桂䡁䅑兡療䝁䄴䅉穂䡁䅫督あ䝁䅕兢穂䍁䄴䅉啂䝁䅧党杁䝁䅍睢瑂䡁䅁兙畂䡁䅫䅉桂䝁䅷督療䍁䅁䅣祂䝁䄸杤灂䝁䅑党穂䍁䅁兢灂䝁䅍杣療䝁䅉兡療䝁䅷睢湂䝁䅫睙桂䝁䅷䅉桂䝁䄴䅚杁䝁䅅杢桂䝁䅷入あ䝁䅫睙桂䝁䅷䅉橂䝁䅧党瑂䝁䅫督あ䡁䅉入杁䡁䅑党穂䡁䅑兡畂䝁䅣䅌杁䝁䅅督杁䡁䅣党獂䝁䅷䅉桂䡁䅍䅉あ䝁䅕睙潂䝁䄴兡橂䝁䅅䅢杁䝁䅅督穂䝁䅫督あ䝁䅅杢橂䝁䅕䅌杁䡁䅉党湂䡁䅕䅢桂䡁䅑睢祂䡁䅫䅉橂䝁䄸杢穂䡁䅕䅢あ䝁䅫杢湂䍁䅷䅉桂䝁䄴䅚杁䝁䅅䅚㉂䝁䅫督療䡁䅉入杁䡁䅍党祂䡁䅙兡橂䝁䅕督畁䍁䅁兓あ䍁䅁督求䡁䅉杤求䡁䅍䅉瑂䝁䅕䅚灂䝁䅍兙獂䍁䅁䅚求䡁䅙兡橂䝁䅕督獁䍁䅁䅣潂䝁䅅杣瑂䝁䅅睙求䡁䅕䅤灂䝁䅍兙獂䡁䅍䅌杁䝁䅙睢療䝁䅑䅉穂䝁䅅杚求䡁䅑入獁䍁䅁兙湂䡁䅉兡橂䡁䅕䅢あ䡁䅕杣桂䝁䅷䅉睂䡁䅉睢歂䡁䅕睙あ䡁䅍䅌杁䝁䅍兙畂䝁䅍党祂䍁䅁䅤祂䝁䅕兙あ䝁䄰党畂䡁䅑䅌杁䝁䅅杢歂䍁䅁䅡灂䝁䅣䅡瑁䡁䅁党祂䝁䅙睢祂䝁䄰兙畂䝁䅍党杁䝁䄰兙あ䝁䅕杣灂䝁䅅䅢穂䍁䅁兡畂䝁䅑兤穂䡁䅑杣灂䝁䅕督獁䍁䅁兙穂䍁䅁睤求䝁䅷䅢杁䝁䅅督杁䝁䅍睢瑂䝁䄰党祂䝁䅍兡桂䝁䅷䅌杁䝁䅅䅚㉂䝁䅅杢橂䝁䅕䅚獁䍁䅁兙畂䝁䅑䅉穂䡁䅁党橂䝁䅫兙獂䡁䅑入杁䝁䅅䅣睂䝁䅷兡橂䝁䅅䅤灂䝁䄸杢杁䝁䅫杢歂䡁䅕督あ䡁䅉兡求䡁䅍杌杁䙁䅑䅡求䍁䅁睙療䝁䄰䅣桂䝁䄴入杁䡁䅣兙穂䍁䅁杚療䡁䅉兢求䡁䅉䅢㕂䍁䅁睡畂䝁䄸睤畂䍁䅁兙穂䍁䅁睕療䡁䅑党祂䝁䅅䅉䥂䝁䅕兙獂䡁䅑䅡杁䙁䅑睢睂䝁䅍睢獁䍁䅁兓畂䝁䅍杌杁䝁䅅杢歂䍁䅁睙潂䝁䅅杢湂䝁䅕䅚杁䝁䅫䅤穂䍁䅁杢桂䝁䄰党杁䡁䅑睢杁䙁䅍睢あ䝁䅕杣桂䍁䅁䅓求䝁䅅䅢あ䝁䅧䅉䑂䝁䄸兢睂䝁䅅杢㕂䍁䅁兡畂䍁䅁睔橂䡁䅑睢楂䝁䅕杣杁䑁䅉䅍祁䑁䅁杌杁䙁䅍睢あ䝁䅕杣桂䍁䅁䅓求䝁䅅䅢あ䝁䅧䅉䑂䝁䄸兢睂䝁䅅杢㕂䍁䅁睤桂䡁䅍䅉灂䝁䄴睙療䡁䅉䅣療䡁䅉兙あ䝁䅕䅚杁䝁䅫杢杁䑁䅉䅍硁䑁䅕䅉桂䝁䄴䅚杁䝁䅫督杁䝁䅧党桂䝁䅑兣ㅂ䝁䅅杣あ䝁䅕杣求䝁䅑䅉灂䝁䄴䅉䍂䡁䅉睢桂䝁䅑杤灂䝁䅕睤杁䕁䅧党灂䝁䅣䅡あ䡁䅍䅌杁䕁䄸䅡灂䝁䄸杌䅁䅁呅䅁佂兄䅁睕療䡁䅕䅤潂䙁䅍䅤桂䡁䅑党杁䕁䅍睢祂䡁䅁睢祂䝁䅅䅤灂䝁䄸杢杁䝁䄸䅣求䡁䅉兙あ䝁䅕督杁䝁䅅督杁䡁䅑䅡求䍁䅁杙桂䝁䄴睡杁䝁䅧睢獂䝁䅑兡畂䝁䅣䅉橂䝁䄸兢睂䝁䅅杢㕂䍁䅁杚療䡁䅉䅉呂䝁䄸兤あ䝁䅧睕あ䝁䅅䅤求䍁䅁村桂䝁䄴睡獁䍁䅁杔桂䡁䅑兡療䝁䄴兙獂䍁䅁兑穂䡁䅍睢橂䝁䅫兙あ䝁䅫睢畂䍁䅁䅤潂䝁䅅䅤杁䡁䅁杣療䡁䅙兡歂䝁䅕督杁䝁䅅䅉祂䝁䅅杢湂䝁䅕䅉療䝁䅙䅉楂䝁䅅杢牂䝁䅫杢湂䍁䅁督求䡁䅉杤灂䝁䅍党穂䍁䅁兙畂䝁䅑䅉睂䡁䅉睢歂䡁䅕睙あ䡁䅍䅉あ䝁䄸䅉灂䝁䄴䅚灂䡁䅙兡歂䡁䅕兙獂䡁䅍䅉桂䝁䄴䅚杁䝁䅍睢瑂䡁䅁兙畂䝁䅫党穂䍁䄴䅉䩂䡁䅑䅉療䝁䅙杚求䡁䅉督杁䝁䅍䅡求䝁䅍睡灂䝁䄴睚杁䝁䅅睙橂䝁䄸兤畂䡁䅑督獁䍁䅁督桂䡁䅙兡畂䝁䅣督杁䝁䅑党睂䝁䄸督灂䡁䅑督獁䍁䅁兡畂䡁䅑党祂䝁䅕督あ䍁䄰杙求䝁䅅杣灂䝁䄴睚杁䡁䅑杣桂䝁䄴督桂䝁䅍䅤灂䝁䄸杢杁䝁䅅睙橂䝁䄸兤畂䡁䅑督獁䍁䅁睙求䡁䅉䅤灂䝁䅙兡橂䝁䅅䅤求䡁䅍䅉療䝁䅙䅉歂䝁䅕䅣療䡁䅍兡あ䡁䅍䅌杁䝁䄰睢畂䝁䅕入杁䝁䄰兙祂䝁䅳党あ䍁䅁兙橂䝁䅍睢ㅂ䝁䄴䅤穂䍁䅷䅉桂䝁䄴䅚杁䝁䄸䅤潂䝁䅕杣杁䡁䅑兡瑂䝁䅕䅉歂䝁䅕䅣療䡁䅍兡あ䡁䅍䅌杁䝁䅅督杁䡁䅣党獂䝁䅷䅉桂䡁䅍䅉楂䝁䄸杢歂䍁䅁兙橂䝁䅍睢ㅂ䝁䄴䅤灂䝁䄴睚獁䍁䅁兙穂䡁䅍党あ䍁䄸䅢灂䝁䅅杙灂䝁䅷兡あ䡁䅫䅉橂䝁䄸杢穂䡁䅕䅢あ䝁䅫杢湂䍁䅁杣求䝁䅷兙あ䝁䅕䅚杁䝁䅅睙あ䝁䅫杤灂䡁䅑兡求䡁䅍䅌杁䝁䅅杢歂䍁䅁睢あ䝁䅧党祂䍁䅁睙獂䝁䅕兙祂䝁䅫杢湂䍁䅁兙畂䝁䅑䅉橂䝁䄸杣睂䝁䄸杣桂䡁䅑党杁䝁䅍䅡求䝁䅍睡灂䝁䄴睚杁䝁䅅睙橂䝁䄸兤畂䡁䅑䅉穂䝁䅕杣㉂䝁䅫睙求䡁䅍杌杁䙁䅑䅡求䍁䅁睙療䝁䄰䅣桂䝁䄴入杁䝁䅅䅢穂䝁䄸䅉療䝁䅙杚求䡁䅉督杁䝁䅍睢瑂䝁䄰党祂䝁䅍兡桂䝁䅷䅉祂䝁䅕兙獂䍁䅁党穂䡁䅑兙あ䝁䅕䅉獂䝁䄸兙畂䡁䅍䅌杁䡁䅉党穂䝁䅫䅚求䝁䄴䅤灂䝁䅅䅢杁䡁䅉党桂䝁䅷䅉求䡁䅍䅤桂䡁䅑党杁䝁䅷睢桂䝁䄴督獁䍁䅁睙療䝁䄰兢求䡁䅉睙灂䝁䅅䅢獁䍁䅁兙畂䝁䅑䅉灂䝁䄴䅚ㅂ䡁䅍䅤祂䝁䅫兙獂䍁䅁䅢療䝁䅅杢穂䍁䅷䅉桂䡁䅍䅉㍂䝁䅕䅢獂䍁䅁兙穂䍁䅁睙療䝁䄴督ㅂ䝁䄰党祂䍁䅁䅢療䝁䅅杢穂䍁䅷䅉灂䝁䄴睙獂䡁䅕䅚灂䝁䄴睚杁䝁䅅兤あ䝁䄸䅌杁䝁䅉睢桂䡁䅑䅌杁䝁䅅杢歂䍁䅁䅣求䡁䅉督療䝁䄴兙獂䍁䅁兡畂䡁䅍䅤桂䝁䅷䅢瑂䝁䅕杢あ䍁䅷䅉桂䡁䅍䅉㍂䝁䅕䅢獂䍁䅁兙穂䍁䅁杙ㅂ䡁䅍兡畂䝁䅕督穂䍁䅷䅉桂䝁䅣杣灂䝁䅍兤獂䡁䅑兤祂䝁䅕䅌杁䡁䅉党桂䝁䅷䅉求䡁䅍䅤桂䡁䅑党瑁䡁䅍党橂䡁䅕杣求䝁䅑䅉潁䝁䄰睢祂䡁䅑睚桂䝁䅣党灁䍁䅷䅉潂䝁䄸兢求䍁䅁兡瑂䡁䅁杣療䡁䅙党瑂䝁䅕杢あ䍁䅷䅉桂䝁䄴䅚杁䝁䄰兙畂䡁䅕杚桂䝁䅍䅤ㅂ䡁䅉党歂䍁䅁䅡療䡁䅕督灂䝁䄴睚杁䝁䅷睢桂䝁䄴督畁䍁䅁兓畂䍁䅁兙歂䝁䅑兡あ䝁䅫睢畂䍁䅷䅉灂䡁䅑䅉睂䡁䅉睢㉂䝁䅫䅚求䡁䅍䅉歂䝁䅕杙灂䡁䅑䅉橂䝁䅅杣歂䍁䅷䅉瑂</t>
  </si>
  <si>
    <t>䝁䄸杙灂䝁䅷党杁䡁䅍党祂䡁䅙兡橂䝁䅕督獁䍁䅁杚ㅂ䝁䄴䅚穂䍁䅁䅤祂䝁䅅杢穂䝁䅙党祂䍁䅁䅣祂䝁䄸䅚ㅂ䝁䅍䅤穂䍁䅁兙畂䝁䅑䅉穂䝁䅕杣㉂䝁䅫睙求䡁䅍䅌杁䝁䅅杢歂䍁䅁䅤祂䝁䅕兙穂䡁䅕杣㕂䍁䅁兢桂䝁䄴兙湂䝁䅕兢求䝁䄴䅤杁䡁䅍党祂䡁䅙兡橂䝁䅕督杁䝁䅍睢瑂䡁䅁杣灂䡁䅍兡畂䝁䅣䅉瑂䝁䅕杣橂䝁䅧兙畂䡁䅑䅌杁䝁䅅兤あ䝁䄸兢桂䡁䅑党歂䍁䅁睙獂䝁䅕兙祂䝁䅫杢湂䍁䅁䅡療䡁䅕督求䍁䅷䅉獂䝁䄸睙牂䍁䄰杙療䡁䅧䅌杁䡁䅉党瑂䝁䄸䅤求䍁䅁䅚求䡁䅁睢穂䝁䅫䅤杁䝁䅍兙睂䡁䅑兤祂䝁䅕䅌杁䝁䅅杢歂䍁䅁睢あ䝁䅧党祂䍁䅁䅤祂䝁䅕兙穂䡁䅕杣㕂䍁䅁督求䡁䅉杤灂䝁䅍党穂䍁䅷䅉桂䡁䅍䅉㍂䝁䅕䅢獂䍁䅁兙穂䍁䅁兙穂䡁䅍党あ䍁䅁兙畂䝁䅑䅉㍂䝁䅕兙獂䡁䅑䅡杁䝁䄰兙畂䝁䅅睚求䝁䄰党畂䡁䅑䅌杁䝁䅅杢歂䍁䅁睢あ䝁䅧党祂䍁䅁杚灂䝁䅑兤橂䝁䅫兙祂䡁䅫䅉桂䝁䄴䅚杁䡁䅁杣灂䡁䅙兙あ䝁䅕䅉楂䝁䅅杢牂䝁䅫杢湂䍁䅁督求䡁䅉杤灂䝁䅍党穂䍁䄴䅉䝂䡁䅕杣あ䝁䅧党祂䍁䅷䅉あ䝁䅧党杁䝁䅍睢瑂䡁䅁兙畂䡁䅫䅉療䝁䅙杚求䡁䅉督杁䡁䅍兙浂䝁䅕䅉歂䝁䅕䅣療䡁䅍兡あ䍁䅁杙療䡁䅧党穂䍁䅷䅉楂䝁䅅杢牂䍁䅁兢療䝁䄴党㕂䍁䅁睢祂䝁䅑党祂䡁䅍䅌杁䡁䅣兡祂䝁䅕䅉あ䡁䅉兙畂䡁䅍杚求䡁䅉䅌杁䝁䅉杣療䝁䅳党祂䝁䅅睚求䍁䅁督求䡁䅉杤灂䝁䅍党穂䍁䅷䅉桂䝁䄴䅚杁䝁䅅䅢あ䝁䅕杣畂䝁䅅䅤灂䡁䅙党杁䝁䅫杢㉂䝁䅕督あ䝁䄰党畂䡁䅑䅉睂䡁䅉睢歂䡁䅕睙あ䡁䅍䅌杁䝁䅫杢橂䝁䅷兤歂䝁䅫杢湂䍁䅁兙畂䝁䄴兤灂䡁䅑兡求䡁䅍䅌杁䝁䄰兤あ䡁䅕兙獂䍁䅁杚ㅂ䝁䄴䅚穂䍁䅷䅉桂䝁䄴䅚杁䡁䅑杣ㅂ䡁䅍䅤杁䝁䄰兙畂䝁䅅睚求䝁䄰党畂䡁䅑䅉穂䝁䅕杣㉂䝁䅫睙求䡁䅍睏杁䝁䅅杢歂䍁䅁睙祂䝁䅕䅚灂䡁䅑䅉橂䝁䅅杣歂䡁䅍䅌杁䝁䅷党あ䡁䅑党祂䡁䅍䅉療䝁䅙䅉橂䡁䅉党歂䝁䅫䅤獁䍁䅁兙畂䝁䅑䅉潂䝁䄸兢求䍁䅁党硂䡁䅕兡あ䡁䅫䅉獂䝁䅫杢求䡁䅍䅉療䝁䅙䅉橂䡁䅉党歂䝁䅫䅤畁䍁䅁䅖潂䝁䅕䅉橂䝁䄸兢睂䝁䅅杢㕂䍁䅁兙獂䡁䅍睢杁䡁䅍党祂䡁䅙党穂䍁䅁兡あ䡁䅍䅉橂䡁䅕督あ䝁䄸兢求䡁䅉督杁䡁䅑䅡祂䝁䄸兤湂䝁䅧䅉療䝁䄴䅢灂䝁䄴党獁䍁䅁兢療䝁䅉兡獂䝁䅕䅌杁䝁䅅杢歂䍁䅁䅤求䝁䅷党睂䝁䅧睢畂䝁䅕䅉楂䝁䅅杢牂䝁䅫杢湂䍁䅁䅣獂䝁䅅䅤浂䝁䄸杣瑂䡁䅍杌杁䙁䅑䅡求䍁䅁睙療䝁䄰䅣桂䝁䄴入杁䡁䅣兙穂䍁䅁杚療䡁䅉兢求䡁䅉䅢㕂䍁䅁睡畂䝁䄸睤畂䍁䅁兙穂䍁䅁杒灂䡁䅉督あ䍁䅁杒灂䝁䄴兙畂䝁䅍兡桂䝁䅷䅉䥂䝁䄸䅢歂䝁䅫杢湂䡁䅍䅌杁䕁䅫杢橂䍁䄴䅉桂䝁䄴䅚杁䝁䅍䅡桂䝁䄴睚求䝁䅑䅉灂䡁䅑督杁䝁䄴兙瑂䝁䅕䅉あ䝁䄸䅉呂䝁䄸兤あ䝁䅧睕あ䝁䅅䅤求䍁䅁睑療䡁䅉䅣療䡁䅉兙あ䝁䅫睢畂䍁䅁兡畂䍁䅁杓ㅂ䝁䅷入杁䑁䅉䅍硁䑁䅍杌杁䙁䅍睢ㅂ䡁䅑䅡呂䡁䅑兙あ䝁䅕䅉䑂䝁䄸杣睂䝁䄸杣桂䡁䅑兡療䝁䄴䅉㍂䝁䅅督杁䝁䅙睢ㅂ䝁䄴䅚求䝁䅑䅉灂䝁䄴䅉硁䑁䅫睍穁䍁䅁兙畂䝁䅑䅉灂䡁䅍䅉潂䝁䅕兙歂䡁䅅兤桂䡁䅉䅤求䡁䅉党歂䍁䅁兡畂䍁䅁睖灂䝁䄴䅤求䡁䅉䅉䥂䝁䅅杤求䝁䄴䅌杁䕁䅙䅢療䡁䅉兡歂䝁䅅杌䅁䝁奙䅁坁䅄䅁睕療䡁䅕䅤潂䡁䅍兡歂䝁䅕䅉䍂䝁䅅杢橂䡁䅍䅡桂䡁䅉党穂䍁䅷䅉䩂䝁䄴睙畁䍁䅁睢睂䝁䅕杣桂䡁䅑党穂䍁䅁兙穂䍁䅁䅤潂䝁䅕䅉楂䝁䅅杢牂䍁䅁䅡療䝁䅷䅚灂䝁䄴睚杁䝁䅍睢瑂䡁䅁兙畂䡁䅫䅉浂䝁䄸杣杁䙁䅍睢ㅂ䡁䅑䅡穂䝁䅫䅚求䍁䅁村桂䝁䄴睡杁䡁䅑䅡桂䡁䅑䅉睂䡁䅉睢㉂䝁䅫䅚求䡁䅍䅉桂䍁䅁杣桂䝁䄴睚求䍁䅁睢浂䍁䅁杚灂䝁䄴兙畂䝁䅍兡桂䝁䅷䅉穂䝁䅕杣㉂䝁䅫睙求䡁䅍䅉あ䝁䄸䅉灂䝁䄴䅚灂䡁䅙兡歂䡁䅕兙獂䡁䅍䅌杁䝁䅉兤穂䝁䅫杢求䡁䅍督求䡁䅍䅌杁䝁䄰兤畂䝁䅫睙灂䡁䅁兙獂䍁䅁党畂䡁䅑兡あ䝁䅫党穂䍁䅷䅉桂䝁䄴䅚杁䝁䄴睢畂䡁䅁杣療䝁䅙兡あ䍁䅁睢祂䝁䅣兙畂䝁䅫来桂䡁䅑兡療䝁䄴督畁䍁䅁兓あ䡁䅍䅉歂䝁䅕䅣療䡁䅍兡あ䍁䅁䅣祂䝁䄸䅚ㅂ䝁䅍䅤穂䍁䅁兡畂䝁䅍䅢ㅂ䝁䅑党杁䡁䅍兙㉂䝁䅫杢湂䡁䅍䅌杁䝁䄰睢畂䝁䅕入杁䝁䄰兙祂䝁䅳党あ䍁䅷䅉桂䝁䄴䅚杁䝁䅫杢あ䝁䅕杣求䡁䅍䅤杁䝁䅅杢歂䍁䅁杢療䝁䄴兡畂䡁䅑党祂䝁䅕督あ䍁䅁杙求䝁䅅杣灂䝁䄴睚杁䝁䅍䅡求䝁䅍睡灂䝁䄴睚杁䝁䅅睙橂䝁䄸兤畂䡁䅑督獁䍁䅁兙穂䍁䅁睤求䝁䅷䅢杁䝁䅅督杁䝁䅍党祂䡁䅑兡浂䝁䅫睙桂䡁䅑党穂䍁䅁睢浂䍁䅁䅚求䡁䅁睢穂䝁䅫䅤穂䍁䄴䅉啂䝁䅧党杁䝁䅍睢瑂䡁䅁兙畂䡁䅫升穂䍁䅁䅢療䝁䅅杢杁䡁䅁睢祂䡁䅑杚療䝁䅷兡療䍁䅁睙療䝁䄰䅣祂䝁䅫督求䡁䅍䅉橂䝁䄸杢穂䡁䅕兢求䡁䅉䅉獂䝁䄸兙畂䡁䅍䅉あ䝁䅧兙あ䍁䅁兡畂䝁䅍䅢ㅂ䝁䅑党杁䑁䅅兌ぁ䍁䅁杚桂䝁䄰兡獂䡁䅫䅉祂䝁䅕督灂䝁䅑党畂䡁䅑兡桂䝁䅷䅉獂䝁䄸兙畂䡁䅍䅌杁䝁䅧睢瑂䝁䅕䅉求䡁䅅兤灂䡁䅑入杁䝁䅷睢桂䝁䄴督獁䍁䅁䅡療䝁䄰党杁䝁䅫兢睂䡁䅉睢㉂䝁䅕兢求䝁䄴䅤杁䝁䅷睢桂䝁䄴督獁䍁䅁兙ㅂ䡁䅑睢瑂䝁䄸杙灂䝁䅷党杁䝁䅷睢桂䝁䄴督獁䍁䅁兙畂䝁䅑䅉療䡁䅑䅡求䡁䅉䅉橂䝁䄸杢穂䡁䅕兢求䡁䅉䅉祂䝁䅕䅢桂䡁䅑党歂䍁䅁䅢療䝁䅅杢穂䑁䅳䅉橂䝁䄸兢瑂䝁䅕杣橂䝁䅫兙獂䍁䅁䅢療䝁䅅杢穂䍁䅷䅉穂䡁䅕睙潂䍁䅁兙穂䍁䅁督潂䝁䄸杣あ䍁䄰䅤求䡁䅉兢杁䡁䅣睢祂䝁䅳兡畂䝁䅣䅉橂䝁䅅䅣灂䡁䅑兙獂䍁䅁䅢療䝁䅅杢穂䍁䅁杚療䡁䅉䅉灂䝁䄴杤求䝁䄴䅤療䡁䅉入杁䝁䅅杢歂䍁䅁兙橂䝁䅍睢ㅂ䝁䄴䅤穂䍁䅁杣求䝁䅍党灂䡁䅙兙楂䝁䅷党獁䍁䅁督潂䝁䄸杣あ䍁䅁兙畂䝁䅑䅉瑂䝁䅕䅚灂䡁䅕兢瑁䡁䅑党祂䝁䄰䅉獂䝁䄸兙畂䡁䅍䅉浂䝁䄸杣杁䝁䅕兣ㅂ䝁䅫䅣瑂䝁䅕杢あ䍁䅁睢祂䍁䅁睢あ䝁䅧党祂䍁䅁杙ㅂ䡁䅍兡畂䝁䅕督穂䍁䅁睙桂䡁䅁兡あ䝁䅅䅢杁䝁䅕䅥睂䝁䅅杢穂䝁䅫睢畂䍁䅷䅉橂䝁䄸兢瑂䝁䅕杣橂䝁䅫兙獂䍁䅁杣求䝁䅅䅢杁䝁䅕督あ䝁䅅䅤求䍁䅁䅢療䝁䅅杢穂䍁䅷䅉桂䝁䄴䅚杁䝁䄰兤畂䝁䅫睙灂䡁䅁兙獂䍁䅁䅢療䝁䅅杢穂䑁䅳䅉桂䝁䄴䅚杁䝁䅍睢畂䡁䅍䅤祂䡁䅕睙あ䝁䅫睢畂䍁䅁䅢療䝁䅅杢穂䍁䅁杚療䡁䅉䅉硁䍁䄰䅎杁䝁䅙兙瑂䝁䅫䅢㕂䍁䅁杣求䡁䅍兡歂䝁䅕杢あ䝁䅫兙獂䍁䅁兙畂䝁䅑䅉橂䝁䄸兢瑂䝁䅕杣橂䝁䅫兙獂䍁䅁杣求䝁䅅䅢杁䝁䅕督あ䝁䅅䅤求䍁䄴䅉䩂䡁䅑䅉桂䝁䅷督療䍁䅁睢浂䝁䅙党祂䡁䅍䅉㍂䝁䅕兙獂䡁䅑䅡杁䝁䄰兙畂䝁䅅睚求䝁䄰党畂䡁䅑䅉桂䝁䄴䅚杁䡁䅑杣ㅂ䡁䅍䅤杁䡁䅍党祂䡁䅙兡橂䝁䅕督杁䝁䅍睢畂䡁䅍兡穂䡁䅑兡畂䝁䅣䅉療䝁䅙䅉灂䝁䄴杤求䡁䅍䅤瑂䝁䅕杢あ䍁䅁兢桂䝁䄴兙湂䝁䅕兢求䝁䄴䅤獁䍁䅁兙歂䝁䄰兡畂䝁䅫督あ䡁䅉兙あ䝁䅫睢畂䍁䅁睢浂䍁䅁兡祂䡁䅉党㉂䝁䄸睙桂䝁䅉䅢求䍁䅷䅉祂䝁䅕杤療䝁䅍兙楂䝁䅷党獁䍁䅁兙畂䝁䅑䅉あ䝁䅕督あ䝁䅅兢求䝁䄴䅤桂䡁䅉入杁䡁䅑杣ㅂ䡁䅍䅤穂䍁䅷䅉求䡁䅍䅤桂䡁䅑党杁䝁䅅䅚瑂䝁䅫杢灂䡁䅍䅤祂䝁䅅䅤灂䝁䄸杢獁䍁䅁兙畂䝁䅑䅉橂䡁䅕督あ䝁䄸䅚灂䝁䅅杢杁䡁䅍党祂䡁䅙兡橂䝁䅕督杁䝁䅙睢祂䍁䅁兡畂䝁䅑兡㉂䝁䅫䅚ㅂ䝁䅅䅢穂䍁䅷䅉睂䝁䅅杣あ䝁䄴党祂䡁䅍䅡灂䡁䅁督獁䍁䅁兙畂䝁䅑䅉橂䝁䄸杣睂䝁䄸杣桂䡁䅑兡療䝁䄴督㝁䍁䅁督桂䝁䅙党杁䝁䅑党睂䝁䄸督灂䡁䅑䅉穂䝁䅕杣㉂䝁䅫睙求䡁䅍睏杁䝁䅅杢歂䍁䅁杙祂䝁䄸睡求䡁䅉兙湂䝁䅕䅉穂䝁䅕杣㉂䝁䅫睙求䡁䅍杌杁䕁䅫杢杁䝁䅅䅚歂䝁䅫䅤灂䝁䄸杢獁䍁䅁䅤潂䝁䅕䅉橂䝁䄸兢睂䝁䅅杢㕂䍁䅁䅣祂䝁䄸杤灂䝁䅑党穂䍁䅁杣求䡁䅑兡祂䝁䅕兢求䝁䄴䅤杁䝁䅅杢歂䍁䅁党瑂䡁䅁䅢療䡁䅫党求䍁䅁杙求䝁䄴党浂䝁䅫䅤杁䝁䅅睙橂䝁䄸兤畂䡁䅑督獁䍁䅁兡畂䝁䅍䅢ㅂ䝁䅑兡畂䝁䅣䅉睂䝁䅷兙畂䡁䅍䅉桂䝁䄴䅚杁䡁䅁杣療䝁䅙兡あ䍁䅁督潂䝁䅅杣灂䝁䄴睚杁䡁䅁䅢桂䝁䄴督㝁䍁䅁兙畂䝁䅑䅉あ䝁䅕䅢求䡁䅁䅡療䝁䄴党獁䍁䅁兡畂䡁䅑党祂䝁䄴党あ䍁䅷䅉桂䝁䄴䅚杁䝁䄰睢楂䝁䅫䅢求䍁䅁杙桂䝁䄴睡灂䝁䄴睚杁䡁䅍党祂䡁䅙兡橂䝁䅕督畁䍁䅁䅖潂䝁䅕䅉橂䝁䄸兢睂䝁䅅杢㕂䍁䅁睢浂䝁䅙党祂䡁䅍䅉㉂䝁䅅杣灂䝁䄸兤穂䍁䅁杙桂䝁䄴睡灂䝁䄴睚杁䡁䅍党祂䡁䅙兡橂䝁䅕督杁䡁䅑䅡祂䝁䄸兤湂䝁䅧䅉楂䡁䅉兙畂䝁䅍䅡求䡁䅍䅌杁䝁䅑杣灂䡁䅙党瑁䡁䅑䅡祂䡁䅕䅉浂䝁䅅睙灂䝁䅷兡あ䝁䅫党穂䍁䅷䅉桂䡁䅕䅤療䝁䄰兙あ䝁䅕䅚杁䡁䅑党獂䝁䅷党祂䍁䅁兢桂䝁䅍䅡灂䝁䄴党穂䍁䅷䅉桂䝁䄴䅚杁䝁䅫杢あ䝁䅕杣桂䝁䅍䅤灂䡁䅙党杁䡁䅑党獂䝁䅷党祂䍁䅁兢桂䝁䅍䅡灂䝁䄴党穂䍁䄴䅉呂䝁䄸兤あ䝁䅧督灂䝁䅑党杁䕁䅉兙畂䝁䅍督潂䝁䅅杣求䡁䅍䅌杁䕁䅫杢橂䍁䄴䅉㍂䝁䅅督杁䝁䅙睢ㅂ䝁䄴䅚求䝁䅑䅉灂䝁䄴䅉硁䑁䅫李睁䍁䅁兙畂䝁䅑䅉灂䡁䅍䅉潂䝁䅕兙歂䡁䅅兤桂䡁䅉䅤求䡁䅉党歂䍁䅁兡畂䍁䅁䅖㕂䝁䅷党祂䍁䅷䅉啂䝁䅕䅥桂䡁䅍杌䅁佁噅䅁敄䅃䅁睕療䡁䅕䅤潂䡁䅣党穂䡁䅑䅉䉂䝁䅫杣獂䝁䅫杢求䡁䅍䅉䑂䝁䄸杌杁䝁䄸䅣求䡁䅉兙あ䝁䅕督杁䝁䅅督杁䝁䅅䅉睂䝁䅅督穂䝁䅕杢湂䝁䅕杣杁䝁䅅兡祂䝁䅷兡畂䝁䅕䅉橂䝁䄸兢睂䝁䅅杢㕂䍁䅁䅤潂䝁䅅䅤杁䡁䅁杣療䡁䅙兡歂䝁䅕督杁䡁䅍睙潂䝁䅕䅚ㅂ䝁䅷党歂䍁䅁兙灂䡁䅉䅉あ䡁䅉兙畂䡁䅍䅣療䡁䅉䅤桂䡁䅑兡療䝁䄴䅉穂䝁䅕杣㉂䝁䅫睙求䡁䅍䅉灂䝁䄴䅉あ䝁䅧党杁䙁䅕杢灂䡁䅑党歂䍁䅁睕あ䝁䅅䅤求䡁䅍䅉桂䝁䄴䅚杁䝁䄴党桂䡁䅉兌灂䝁䄴䅤求䡁䅉杢桂䡁䅑兡療䝁䄴兙獂䍁䅁兢桂䡁䅉睡求䡁䅑督畁䍁䅁兑穂䍁䅁睢浂䍁䅁䅒求䝁䅍党瑂䝁䅉党祂䍁䅁睍硁䍁䅷䅉祁䑁䅁杍ぁ䍁䅷䅉あ䝁䅧党杁䝁䅍睢瑂䡁䅁兙畂䡁䅫䅉療䡁䅁党祂䝁䅅䅤求䝁䅑䅉桂䍁䅁䅤療䡁䅑兙獂䍁䅁杚獂䝁䅕党あ䍁䅁睢浂䍁䅁䅏睁䑁䅍䅉䍂䝁䄸党灂䝁䄴睚杁䑁䅣睍㍁䍁䅁兙灂䡁䅉睙祂䝁䅅杚あ䑁䅳䅉桂䝁䄴䅚杁䡁䅍党祂䡁䅙党歂䍁䅁免硁䑁䅣䅉歂䝁䅕督あ䝁䅫杢桂䡁䅑兡療䝁䄴督杁䝁䅫杢杁䑁䅑杍杁䡁䅍䅤桂䡁䅑党穂䍁䅷䅉あ䝁䅧党杁䕁䅑兡穂䡁䅑杣灂䝁䅍䅤杁䝁䄸杚杁䕁䅍睢獂䡁䅕兢楂䝁䅫兙獁䍁䅁兙畂䝁䅑䅉あ䝁䅧党杁䕁䅍睢瑂䝁䄰睢畂䡁䅣党桂䝁䅷䅤潂䍁䅁睢浂䍁䅁䅕ㅂ䝁䅕杣あ䝁䄸䅉卂䝁䅫睙療䍁䅷䅉桂䡁䅍䅉㍂䝁䅕䅢獂䍁䅁兙穂䍁䅁䅤求䝁䄴䅉畂䝁䅕兙祂䍁䄰兡畂䡁䅑党祂䝁䄴兙あ䝁䅫睢畂䝁䅅䅢杁䝁䅍睢ㅂ䝁䄴䅤祂䝁䅫党穂䍁䅷䅉灂䝁䄴睙獂䡁䅕䅚灂䝁䄴睚杁䕁䄰党㑂䝁䅫睙療䍁䅷䅉䭂䝁䅅兢桂䝁䅫睙桂䍁䅷䅉あ䝁䅧党杁䕁䅉兙潂䝁䅅兢桂䡁䅍䅌杁䕁䅅杣ㅂ䝁䅉兙獁䍁䅁䅤潂䝁䅕䅉䕂䝁䄸兢灂䝁䄴兡橂䝁䅅杢杁䙁䅉党睂䡁䅕杙獂䝁䅫睙獁䍁䅁睑療䡁䅍䅤桂䍁䅁杕灂䝁䅍兙獁䍁䅁村求䝁䅷兡㙂䝁䅕䅌杁䕁䅍兤楂䝁䅅䅌杁䡁䅑䅡求䍁䅁睑桂䡁䅫兢桂䝁䄴䅉䩂䡁䅍䅢桂䝁䄴䅚穂䍁䅷䅉桂䝁䄴䅚杁䙁䅑兤祂䝁䅳督杁䝁䅅杢歂䍁䅁睑桂䝁䅫睙療䡁䅍杌杁䕁䅫䅤杁䝁䅅䅢穂䝁䄸䅉睂䡁䅉睢㉂䝁䅫䅚求䡁䅍䅉灂䝁䄴杚獂䝁䅫睚潂䡁䅑䅉求䝁䄴䅤求䡁䅉䅤桂䝁䅫杢瑂䝁䅕杢あ䍁䅁兙畂䝁䅑䅉橂䝁䄸杢畂䝁䅕睙あ䝁䅫杤灂䡁䅑入杁䡁䅍党祂䡁䅙兡橂䝁䅕督㝁䍁䅁兙畂䝁䅑䅉卂䝁䅅䅣灂䝁䅑䅉卂䝁䅕睤桂䡁䅉䅚穂䍁䅁䅢療䡁䅫兙獂䡁䅑入杁䡁䅁杣療䝁䅣杣桂䝁䄰䅉あ䝁䅧兙あ䍁䅁党畂䝁䅅杙獂䝁䅕督杁䡁䅁杣療䝁䅣杣桂䝁䄰䅉瑂䝁䅕兢楂䝁䅕杣穂䍁䅁䅤療䍁䅁党桂䡁䅉杢杁䡁䅁睢灂䝁䄴䅤穂䍁䅁杚療䡁䅉䅉歂䝁䄸䅢獂䝁䅅杣穂䍁䅁督睂䝁䅕杢あ䍁䅁睢畂䍁䅁睕療䡁䅕䅤潂䡁䅣党穂䡁䅑䅉楂䝁䅅督求䍁䅁杚桂䡁䅉党穂䍁䄴䅉䩂䝁䄴䅉桂䝁䅑䅚灂䡁䅑兡療䝁䄴䅌杁䡁䅑䅡求䍁䅁睙療䝁䄰䅣桂䝁䄴入杁䝁䄸杚浂䝁䅕杣穂䍁䅁兙杁䡁䅍兤灂䡁䅑党杁䝁䄸杚杁䝁䅑兡湂䝁䅫䅤桂䝁䅷䅉睂䝁䅷兙あ䝁䅙睢祂䝁䄰督杁䡁䅑睢杁䡁䅍兤睂䡁䅁睢祂䡁䅑䅉橂䡁䅕督あ䝁䄸兢求䡁䅉督湁䍁䅁䅤祂䝁䅅杤求䝁䅷䅉畂䝁䅕党歂䡁䅍䅌杁䝁䅫杢橂䝁䅷兤歂䝁䅫杢湂䍁䅁睤求䝁䅉督灂䡁䅑党穂䍁䅁兙畂䝁䅑䅉桂䡁䅁䅣穂䑁䅳䅉桂䝁䄴䅚杁䙁䅍睖䉂䕁䅉兓慂䍁䅷䅉桂䝁䄴䅉療䝁䄴䅢灂䝁䄴党杁䝁䅉睢療䝁䅳兡畂䝁䅣䅉あ䝁䄸睢獂䍁䄴䅉䝂䡁䅕杣あ䝁䅧党祂䍁䅷䅉灂䡁䅑䅉睂䡁䅉睢㉂䝁䅫䅚求䡁䅍䅉桂䝁䄴睙灂䝁䅷䅢桂䡁䅉入杁䡁䅍党祂䡁䅙兡橂䝁䅕督獁䍁䅁督ㅂ䝁䅍䅡杁䝁䅅督杁䙁䅍睢ㅂ䡁䅑䅡㍂䝁䅕督あ䍁䅣督杁䕁䅕兙祂䝁䅷入䍂䝁䅫杣歂䍁䅁睑潂䝁䅕睙牂䍁䄰兓畂䍁䅷䅉ㅂ䡁䅁睚祂䝁䅅䅚求䝁䅑䅉楂䝁䄸兙祂䝁䅑兡畂䝁䅣䅌杁䝁䅅杢歂䍁䅁䅤祂䝁䅅杢穂䡁䅁睢祂䡁䅑兙あ䝁䅫睢畂䍁䅁睢浂䍁䅁䅣求䡁䅑督杁䝁䅅杢歂䍁䅁兤畂䝁䅅睙橂䝁䄸兢睂䝁䅅杢灂䝁䅕䅚杁䝁䄰兡畂䝁䄸杣穂䍁䄴䅉呂䝁䄸兤あ䝁䅧睤求䡁䅍䅤杁䕁䅅兡祂䝁䅷兡畂䝁䅕督杁䕁䅍睢畁䍁䅁睤桂䡁䅍䅉灂䝁䄴睙療䡁䅉䅣療䡁䅉兙あ䝁䅕䅚杁䝁䅫杢杁䑁䅅兏㉁䑁䅣䅉桂䝁䄴䅚杁䝁䅫督杁䝁䅧党桂䝁䅑兣ㅂ䝁䅅杣あ䝁䅕杣求䝁䅑䅉灂䝁䄴䅉䕂䝁䅅䅢獂䝁䅅督獁䍁䅁䅖求䡁䅧兙穂䍁䄴䅁湂䅇䅁䅷䅑䙁䅍睢ㅂ䡁䅑䅡㍂䝁䅕督あ䍁䅁睒桂䡁䅍䅉䥂䝁䄸䅢歂䝁䅫杢湂䡁䅍䅌杁䕁䅫杢橂䍁䄴䅌杁䡁䅑䅡祂䝁䄸兤湂䝁䅧䅉灂䡁䅑督杁䡁䅍兤楂䡁䅍兡歂䝁䅫兙祂䝁䅫党穂䍁䅷䅉歂䝁䅫督あ䡁䅉兡楂䡁䅕䅤求䡁䅍䅉桂䝁䄴䅚杁䡁䅑杣桂䝁䄴督睂䝁䄸杣あ䡁䅍䅉畂䝁䅅䅤ㅂ䡁䅉兙獂䍁䅁睚桂䡁䅍䅉灂䝁䄴䅉䉂䡁䅉兡㙂䝁䄸杢桂䍁䅷䅉佂䝁䅕杤桂䝁䅑兙獁䍁䅁兙畂䝁䅑䅉䑂䝁䅅䅢灂䝁䅙睢祂䝁䄴兡桂䍁䄴䅉啂䝁䅧党杁䝁䅍睢瑂䡁䅁兙畂䡁䅫䅉療䡁䅁党祂䝁䅅䅤求䡁䅍䅉あ䝁䅧杣療䡁䅕睚潂䍁䅁杔桂䡁䅑兤祂䝁䅅䅢杁䕁䅣兙穂䍁䅁䅒灂䡁䅍䅤祂䝁䅫杙ㅂ䡁䅑兡療䝁䄴䅌杁䙁䅕䅤灂䝁䅷兡あ䡁䅫䅉䩂䝁䄴杚祂䝁䅅督あ䡁䅉兤橂䡁䅑兤祂䝁䅕䅉呂䝁䅕杣㉂䝁䅫睙求䡁䅍䅌杁䝁䅅杢歂䍁䅁䅕灂䡁䅁党獂䝁䅫杢求䍁䅁兙畂䝁䅑䅉呂䡁䅑睢祂䝁䅅睚求䍁䅁督求䝁䅣兢求䝁䄴䅤穂䍁䄴䅉䩂䡁䅑䅉桂䝁䅷督療䍁䅁䅣祂䝁䄸杤灂䝁䅑党穂䍁䅁䅤祂䝁䅕杢橂䝁䅧兡畂䝁䅣䅌杁䝁䅫杢穂䡁䅑兙獂䝁䅷兙あ䝁䅫睢畂䍁䅷䅉桂䝁䄴䅚杁䡁䅉党睂䝁䅷兙橂䝁䅕兢求䝁䄴䅤杁䝁䄸杚杁䡁䅕杢歂䝁䅕杣湂䡁䅉睢ㅂ䝁䄴䅚杁䡁䅁兡睂䝁䅕督獁䍁䅁兙穂䍁䅁睤求䝁䅷䅢杁䝁䅅督杁䝁䄰兙灂䝁䄴䅤求䝁䄴兙畂䝁䅍党杁䡁䅍党祂䡁䅙兡橂䝁䅕督杁䝁䅙睢祂䍁䅁党畂䝁䅕杣湂䡁䅫䅉歂䝁䅫督あ䡁䅉兡楂䡁䅕䅤灂䝁䄸杢杁䡁䅍入穂䡁䅑党瑂䡁䅍杌杁䕁䅅督杁䝁䄸杚杁䕁䅑党橂䝁䅕兢楂䝁䅕杣杁䑁䅍免獁䍁䅁杍睁䑁䅉睍獁䍁䅁兡あ䍁䅁䅡桂䝁䅑䅉祁䍁䅷杍祁䑁䅙䅌睁䑁䅁䅍杁䡁䅉党穂䝁䅫䅚求䝁䄴䅤灂䝁䅅䅢獁䍁䅁睙療䝁䄰兢求䡁䅉睙灂䝁䅅䅢獁䍁䅁兡畂䝁䅑兤穂䡁䅑杣灂䝁䅅䅢獁䍁䅁兙畂䝁䅑䅉療䡁䅑䅡求䡁䅉䅉畂䝁䅅䅤ㅂ䡁䅉兙獂䍁䅁睚桂䡁䅍䅉橂䡁䅕督あ䝁䄸兢求䡁䅉督畁䍁䅁睕療䡁䅕䅤潂䡁䅣党穂䡁䅑䅉䡂䝁䅅督杁䕁䅧睢獂䝁䅑兡畂䝁䅣督獁䍁䅁兓畂䝁䅍杌杁䡁䅣兙穂䍁䅁兡畂䝁䅍睢祂䡁䅁睢祂䝁䅅䅤求䝁䅑䅉灂䝁䄴䅉硁䑁䅫睍硁䍁䅁兙畂䝁䅑䅉灂䡁䅍䅉潂䝁䅕兙歂䡁䅅兤桂䡁䅉䅤求䡁䅉党歂䍁䅁兡畂䍁䅁䅔桂䡁䅍䅉坂䝁䅕睚桂䡁䅍䅌杁䕁䄴党㉂䝁䅅䅚桂䍁䄴䅁潂䅇䅁䅙䅫䙁䅍䅣桂䡁䅉䅤桂䝁䄴杔桂䡁䅍䅡杁䕁䅍睢瑂䡁䅁兙畂䡁䅫䅉歂䝁䅫督あ䡁䅉兡楂䡁䅕䅤求䡁䅍䅉桂䝁䄴䅚杁䡁䅉党あ䝁䅅兡獂䡁䅍䅉湂䡁䅉睢橂䝁䅕杣㕂䍁䅁䅣祂䝁䄸䅚ㅂ䝁䅍䅤穂䍁䅁兡畂䍁䅁䅤潂䝁䅕䅉噂䝁䄴兡あ䝁䅕䅚杁䙁䅍䅤桂䡁䅑党穂䍁䅁睢浂䍁䅁兑瑂䝁䅕杣灂䝁䅍兙畁䍁䅁兓あ䍁䅁睢睂䝁䅕杣桂䡁䅑党穂䍁䅁䅤潂䡁䅉睢ㅂ䝁䅣䅡杁䙁䅣䅡療䝁䅷党穂䝁䅅䅢求䍁䅁兙畂䝁䅑䅉卂䝁䅕䅤桂䝁䅫䅢杁䡁䅍党湂䝁䄰党畂䡁䅑督畁䍁䅁䅖潂䝁䅕䅉塂䝁䅧睢獂䝁䅕督桂䝁䅷党杁䡁䅍党湂䝁䄰党畂䡁䅑䅉療䝁䅙杚求䡁䅉督杁䝁䅣杣療䝁䅍党祂䡁䅫䅉睂䡁䅉睢歂䡁䅕睙あ䡁䅍䅉桂䝁䄴䅚杁䡁䅁党祂䝁䅫督潂䝁䅅杙獂䝁䅕䅉浂䝁䄸睢歂䍁䅁䅣祂䝁䄸䅚ㅂ䝁䅍䅤穂䍁䅷䅉灂䝁䄴睙獂䡁䅕䅚灂䝁䄴睚杁䝁䅑杣㕂䍁䅁睚祂䝁䄸睙求䡁䅉兡求䡁䅍䅌杁䡁䅁杣療䝁䅑兤橂䝁䅕䅌杁䝁䅑兙灂䡁䅉入杁䡁䅁杣療䝁䅑兤橂䡁䅑督獁䍁䅁兢求䝁䅅䅤獁䍁䅁䅚求䝁䅷兡橂䝁䅅䅤求䡁䅍督求䝁䄴䅉灂䡁䅑党瑂䡁䅍䅌杁䝁䅉兙牂䝁䅕杣㕂䍁䅁睚療䝁䄸䅚穂䍁䅷䅉浂䡁䅉睢㙂䝁䅕杢杁䝁䅙睢療䝁䅑䅌杁䡁䅍党桂䝁䅙睢療䝁䅑䅌杁䝁䅙䅢療䡁䅉兙獂䍁䅁䅣祂䝁䄸䅚ㅂ䝁䅍䅤穂䍁䅷䅉湂䝁䅕杢求䡁䅉兙獂䍁䅁兢求䡁䅉睙潂䝁䅅杢歂䝁䅫督求䍁䅷䅉楂䝁䅕杤求䡁䅉兙湂䝁䅕督獁䍁䅁䅤療䝁䅉兙橂䝁䅍睢杁䡁䅁杣療䝁䅑兤橂䡁䅑督獁䍁䅁䅡求䝁䅅䅢あ䝁䅧䅉桂䝁䄴䅚杁䝁䅉党桂䡁䅕䅤㕂䍁䅁睙桂䡁䅉党獁䍁䅁兙畂䝁䅑䅉睂䝁䅧兙祂䝁䄰兙橂䝁䅕兤あ䝁䅫睙桂䝁䅷䅉睂䡁䅉睢歂䡁䅕睙あ䡁䅍䅉あ䝁䄸䅉灂䝁䄴䅚求䡁䅁党畂䝁䅑党畂䡁䅑䅉祂䝁䅕䅤桂䝁䅫䅢求䡁䅉督獁䍁䅁杢桂䡁䅑兡療䝁䄴兙獂䍁䅁兙橂䝁䅍睢ㅂ䝁䄴䅤穂䍁䅷䅉浂䝁䄸睢歂䍁䅁督求䡁䅉杤灂䝁䅍党杁䝁䅑兡穂䡁䅑杣灂䝁䅉兤あ䝁䄸杣穂䍁䅷䅉求䍁䄰睙療䝁䄰兢求䡁䅉睙求䍁䅁䅣祂䝁䄸杤灂䝁䅑党祂䡁䅍䅌杁䝁䅅杢歂䍁䅁睙療䡁䅉䅣療䡁䅉兙あ䝁䅕䅉療䡁䅣杢求䝁䅑䅉祂䝁䅕䅤桂䝁䅫䅢杁䡁䅍䅤療䡁䅉党穂䍁䄴䅉啂䝁䅧兡穂䍁䅁督求䝁䅣兢求䝁䄴䅤杁䝁䄸杚浂䝁䅕杣穂䍁䅁杤桂䡁䅉兡療䡁䅕督杁䡁䅍兤睂䡁䅁睢祂䡁䅑䅉穂䝁䅕杣㉂䝁䅫睙求䡁䅍䅉あ䝁䄸䅉灂䝁䄴䅚求䡁䅁党畂䝁䅑党畂䡁䅑䅉祂䝁䅕䅤桂䝁䅫䅢求䡁䅉督畁䍁䅁䅖潂䝁䅕䅉卂䝁䅕䅤桂䝁䅫䅢杁䡁䅍党湂䝁䄰党畂䡁䅑䅉療䡁䅁党祂䝁䅅䅤求䡁䅍䅉祂䝁䅕䅤桂䝁䅫䅢杁䡁䅍䅤療䡁䅉党穂䍁䅷䅉浂䡁䅕党獂䍁䅁睙求䝁䄴䅤求䡁䅉督獁䍁䅁兙畂䝁䅑䅉睂䝁䅧兙祂䝁䄰兙橂䝁䅫党穂䍁䅁䅣祂䝁䅫兢桂䡁䅉兡獂䡁䅫䅉ㅂ䝁䄴䅚求䡁䅉䅉あ䝁䅧党杁䝁䅉兙畂䝁䄴党祂䡁䅍䅉療䝁䅙䅉䝂䝁䅅兢灂䝁䅷入杁䕁䅙兙祂䝁䅕䅌杁䕁䄰兙祂䡁䅑兡畂䍁䅣督杁䙁䅍兤睂䝁䅕杣杁䕁䄰兙祂䝁䅳党あ䡁䅍䅌杁䕁䅑杊塂䍁䅁杒祂䝁䅕督潂䍁䅁兔桂䡁䅉睡求䡁䅑䅌杁䙁䅙睒湁䡁䅍䅉䡂䡁䅉睢橂䝁䅕杣㕂䍁䅷䅉䝂䝁䅅兢灂䝁䅷入杁䕁䅙杣求䡁䅍䅡杁䕁䄰兙祂䝁䅳党あ䍁䅷䅉呂䡁䅕䅣求䡁䅉兢求䡁䅉睙桂䝁䅑睢杁䕁䄴兤求䡁䅍䅤祂䝁䅅䅉䝂䝁䅅兢灂䝁䅷兡桂䍁䅷䅉䝂䝁䄸杣求䡁䅍䅤杁䕁䅧兡獂䝁䅷督杁䕁䅙睢療䝁䅑督獁䍁䅁䅒灂䝁䅷䅢療䝁䄴杤桂䝁䅷党杁䕁䅫睒䉂䍁䅷䅉桂䝁䄴䅚杁䕁䅙杣求䡁䅍䅡杁䕁䅍兡あ䡁䅫䅉乂䝁䅅杣牂䝁䅕䅤畁䍁䅁兓あ䍁䅁督ㅂ䡁䅁䅣獂䝁䅫党穂䍁䅁䅣祂䝁䅫杤桂䡁䅑党杁䝁䅉杣桂䝁䄴䅚杁䡁䅁杣療䝁䅑兤橂䡁䅑督杁䡁䅑睢杁䝁䄰兡獂䝁䅫䅤桂䡁䅉入杁䝁䅍睢瑂䝁䄰兡穂䡁䅍兙祂䝁䅫党穂䍁䄴䅉啂䝁䅧党杁䝁䅍睢瑂䡁䅁兙畂䡁䅫䅉㍂䝁䅅督杁䝁䅙睢祂䝁䄰党祂䝁䅷入杁䝁䅳杢療䡁䅣杢杁䝁䅅督杁䙁䅍䅣桂䡁䅉䅤桂䝁䄴䅉呂䡁䅑睢祂䝁䅕督獁䍁䅁兓畂䝁䅍杌杁䝁䅅杢歂䍁䅁睙潂䝁䅅杢湂䝁䅕䅚杁䝁䅫䅤穂䍁䅁杢桂䝁䄰党杁䡁䅑睢杁䙁䅍䅣桂䡁䅉䅤桂䝁䄴杔桂䡁䅍䅡杁䕁䅍睢瑂䡁䅁兙畂䡁䅫䅉灂䝁䄴䅉佂䝁䄸杤求䝁䄰杙求䡁䅉䅉祁䑁䅁免穁䍁䄴䅉呂䡁䅁兙祂䡁䅑兙畂䕁䄴兙穂䝁䅧䅉䑂䝁䄸兢睂䝁䅅杢㕂䍁䅁睤桂䡁䅍䅉浂䝁䄸兤畂䝁䅑党歂䍁䅁兡畂䍁䅁免㕁䑁䅅睎杁䝁䅅杢歂䍁䅁兡穂䍁䅁䅡求䝁䅅䅚硂䡁䅕兙祂䡁䅑党祂䝁䅕䅚杁䝁䅫杢杁䕁䅣杣桂䝁䄴䅚杁䙁䅉兙睂䝁䅫䅚穂䍁䅷䅉乂䝁䅫睙潂䝁䅫睚桂䝁䄴杌䅁䝁奫䅁㡁䅁䅁睕睂䝁䅕睙灂䝁䅅䅢灂䡁䅯党歂䍁䅁睑療䝁䄴督ㅂ䝁䄰党祂䍁䅁睕求䡁䅉杤灂䝁䅍党穂䅁䅁䅇䅧䍁䅧䅁呂䡁䅁党橂䝁䅫兙獂䝁䅫来求䝁䅑䅉䝂䝁䅫杢桂䝁䄴睙求䅁䅁桅䅉䍁䅑䅁呂䡁䅁党橂䝁䅫兙獂䝁䅫来求䝁䅑䅉卂䕁䅕兓啂䡁䅍䅁祁睂䅁䅋䅁䙁䅍䅣求䝁䅍兡桂䝁䅷䅤㕂䍁䅁睑潂䝁䅕兢灂䝁䅍兙獂䡁䅍䅁橄杂䅁杉䅁䙁䅍䅣求䝁䅍兡桂䝁䅷䅤㕂䍁䅁杕求䡁䅑兙灂䝁䅷䅁煁杂䅁䅳䅕䙁䅍䅣灂䡁䅉党杁䕁䅫杢橂䍁䄴䅌杁䡁䅑睢湂䝁䅕䅤潂䝁䅕杣杁䡁䅣兡あ䝁䅧䅉灂䡁䅑督杁䡁䅍兤楂䡁䅍兡歂䝁䅫兙祂䝁䅫党穂䍁䅷䅉求䝁䄴睚桂䝁䅣党穂䍁䅁兡畂䍁䅁䅤潂䝁䅕䅉睂䡁䅕杣橂䝁䅧兙穂䝁䅕䅌杁䡁䅉党あ䝁䅅兡獂䍁䅁䅚灂䡁䅍䅤祂䝁䅫杙ㅂ䡁䅑兡療䝁䄴䅌杁䝁䅅杢歂䍁䅁督桂䝁䅷党杁䝁䄸杚杁䝁䄴兙あ䡁䅕杣桂䝁䅷䅉湂䝁䅅督杁䡁䅑睢杁䡁䅉党穂䝁䅫䅚求䝁䄴䅤灂䝁䅅䅢獁䍁䅁睙療䝁䄰兢求䡁䅉睙灂䝁䅅䅢獁䍁䅁兡畂䝁䅑兤穂䡁䅑杣灂䝁䅅䅢獁䍁䅁兙畂䝁䅑䅉療䡁䅑䅡求䡁䅉䅉求䝁䄴䅚瑁䡁䅕督求䡁䅉督杁䝁䄸杚杁䝁䄴兙あ䡁䅕杣桂䝁䅷䅉湂䝁䅅督杁䝁䅫杢杁䡁䅑䅡求䍁䅁兖畂䝁䅫䅤求䝁䅑䅉呂䡁䅑兙あ䝁䅕督畁䍁䅁䅖潂䝁䅕䅉橂䝁䄸兢睂䝁䅅杢㕂䍁䅁睢睂䝁䅕杣桂䡁䅑党穂䍁䅁䅤潂䡁䅉睢ㅂ䝁䅣䅡杁䡁䅑䅡祂䝁䅕党杁䡁䅍党湂䝁䄰党畂䡁䅑督㙁䍁䅁睒桂䡁䅍䅉噂䡁䅑兡獂䝁䅫䅤㕂䍁䅷䅉䡂䝁䅅督杁䕁䄰兙祂䝁䅳党あ䝁䅫杢湂䍁䅷䅉桂䝁䄴䅚杁䕁䄰兡歂䡁䅍䅤祂䝁䅕兙瑂䍁䄴䅉䩂䡁䅑䅉灂䡁䅍䅉桂䝁䅷督療䍁䅁兡畂䡁䅙睢獂䡁䅙党歂䍁䅁兡畂䍁䅁䅤潂䝁䅕䅉瑂䝁䅅杣牂䝁䅕䅤灂䝁䄴睚杁䝁䄸杚杁䝁䄴兙あ䡁䅕杣桂䝁䅷䅉湂䝁䅅督杁䝁䅅杢歂䍁䅁杣求䝁䅷兙あ䝁䅕䅚杁䡁䅍党祂䡁䅙兡橂䝁䅕督㝁䍁䅁兙畂䝁䅑䅉あ䡁䅉兙畂䡁䅍䅣療䡁䅉䅤桂䡁䅑兡療䝁䄴䅉桂䝁䄴䅚杁䡁䅍䅤療䡁䅉兙湂䝁䅕䅉療䝁䅙䅉畂䝁䅅䅤ㅂ䡁䅉兙獂䍁䅁睚桂䡁䅍杌杁䕁䅫杢杁䝁䅅䅚歂䝁䅫䅤灂䝁䄸杢獁䍁䅁䅤潂䝁䅕䅉橂䝁䄸兢睂䝁䅅杢㕂䍁䅁党畂䝁䅣兙湂䝁䅕督杁䝁䅫杢杁䡁䅑䅡求䍁䅁睢睂䝁䅕杣桂䡁䅑兡療䝁䄴䅉療䝁䅙䅉睂䡁䅉睢睂䝁䅅杢求䍁䅁䅤潂䡁䅉睢ㅂ䝁䅣䅡杁䝁䅫䅤穂䍁䅁䅣祂䝁䄸䅣桂䝁䄴党杁䡁䅁兡睂䝁䅕䅢灂䝁䄴党獁䍁䅁杣灂䡁䅍睡杁䝁䄰兙畂䝁䅅睚求䝁䄰党畂䡁䅑䅌杁䝁䅅杢歂䍁䅁睢あ䝁䅧党祂䍁䅁兙橂䡁䅑兡㉂䝁䅫䅤灂䝁䅕督畁䍁䅁䅖潂䝁䅕䅉橂䝁䄸兢睂䝁䅅杢㕂䍁䅁睤桂䡁䅍䅉浂䝁䄸杣瑂䝁䅕杣獂䡁䅫䅉牂䝁䄴睢㍂䝁䄴䅉桂䡁䅍䅉啂䝁䅧党杁䕁䅷兙橂䝁䅷党歂䝁䅕䅉䡂䡁䅉睢ㅂ䡁䅁䅌杁䕁䅫杢橂䍁䄴䅉桂䝁䄴䅚杁䝁䅍䅡桂䝁䄴睚求䝁䅑䅉灂䡁䅑督杁䝁䄴兙瑂䝁䅕䅉あ䝁䄸䅉呂䡁䅁兡祂䝁䅕䅉䩂䝁䄴睙畁䍁䅁兡畂䍁䅁兑睂䡁䅉兡獂䍁䅁杍睁䑁䅅李畁䍁䅁睕睂䝁䅫杣求䍁䅁兓畂䝁䅍杌杁䡁䅣兙穂䍁䅁杚療䡁䅕杢歂䝁䅕䅚杁䝁䅫杢杁䑁䅅䅏ㅁ䑁䅣䅉桂䝁䄴䅚杁䝁䅫督杁䝁䅉兙穂䝁䅕䅚杁䝁䅫杢杁䙁䅍兙灂䝁䄴䅤杁䕁䅷睢ㅂ䝁䅫督獁䍁䅁兔灂䡁䅍督療䡁䅕杣灂䍁䄴䅁㥄䅆䅁杨䅫䙁䅍䅣祂䝁䅫杢牂䝁䅷杣獁䍁䅁兓畂䝁䅍杌杁䡁䅁杣療䡁䅙兡歂䝁䅕督杁䝁䅕杢あ䝁䅕杣睂䡁䅉兡穂䝁䅕䅉橂䝁䅷睢ㅂ䝁䅑䅉穂䝁䄸杚あ䡁䅣兙祂䝁䅕䅉睂䡁䅉睢歂䡁䅕睙あ䡁䅍䅉㍂䝁䄸杣獂䝁䅑睤灂䝁䅑党畁䍁䅁䅖潂䝁䅕䅉橂䝁䄸兢睂䝁䅅杢㕂䍁䅁睢睂䝁䅕杣桂䡁䅑党穂䍁䅁兖畂䝁䅫杚灂䝁䅕䅚杁䕁䅍兤穂䡁䅑睢瑂䝁䅕杣杁䕁䅕䅥睂䝁䅕杣灂䝁䅕杢橂䝁䅕䅉乂䝁䅅杢桂䝁䅣党瑂䝁䅕杢あ䍁䅁䅣獂䝁䅅䅤浂䝁䄸杣瑂䍁䅷䅉桂䍁䅁督療䝁䅙䅤㍂䝁䅅杣求䍁䅁䅤潂䝁䅅䅤杁䝁䅕杢桂䝁䅉䅢求䡁䅍䅉橂䡁䅕督あ䝁䄸兢求䡁䅉兌浂䝁䅅睙灂䝁䄴睚杁䡁䅑党桂䝁䄰督杁䡁䅑睢杁䝁䅍睢獂䝁䅷兙楂䝁䄸杣桂䡁䅑党杁䝁䅅睙祂䝁䄸督穂䍁䅁兡畂䡁䅑党祂䝁䄴兙獂䍁䅁督灂䝁䅷睢穂䍁䅷䅉橂䝁䄸兢瑂䡁䅕杢灂䝁䅍兙あ䝁䅕䅉桂䝁䅍杣療䡁䅍督杁䝁䅑兡湂䝁䅫䅤桂䝁䅷䅉橂䝁䅧兙畂䝁䄴党獂䡁䅍䅌杁䝁䅅杢歂䍁䅁䅢求䡁䅙党祂䝁䅅睚求䍁䅁兙杁䝁䅍睢瑂䡁䅁䅢求䡁䅑党杁䡁䅍兤灂䡁䅑党杁䝁䄸杚杁䝁䅍兙睂䝁䅅杙灂䝁䅷兡あ䝁䅫党穂䍁䅁䅤療䍁䅁䅚求䝁䅷兡㉂䝁䅕杣杁䝁䅍兤穂䡁䅑睢瑂䝁䅕杣杁䝁䅕䅥睂䝁䅕杣灂䝁䅕杢橂䝁䅕督畁䍁䅁兓あ䡁䅍䅉睂䡁䅉睢歂䡁䅕睙あ䡁䅍䅉灂䝁䄴睙獂䡁䅕䅚求䍁䅁睕睂䡁䅉兡畂䝁䅳䅢祂䍁䅁睕求䡁䅉杤灂䝁䅍党獁䍁䅁兙杁䡁䅍兤灂䡁䅑党杁䝁䄸杚杁䝁䅅杣あ䝁䅫杚灂䝁䅍兡桂䝁䅷䅉灂䝁䄴䅤求䝁䅷䅢灂䝁䅣党畂䝁䅍党杁䍁䅧兑䩂䍁䅫䅉睂䝁䄸睤求䡁䅉党歂䍁䅁䅣祂䝁䄸䅚ㅂ䝁䅍䅤穂䍁䅁兙畂䝁䅑䅉穂䝁䄸䅢ㅂ䡁䅑兡療䝁䄴督杁䡁䅑䅡桂䡁䅑䅉ㅂ䝁䄴兡浂䝁䅫党穂䍁䅁睙ㅂ䡁䅍䅤療䝁䄰党祂䍁䅁督求䡁䅉杤灂䝁䅍党杁䝁䅅睙祂䝁䄸督穂䍁䅁杤療䝁䅫睙求䍁䅷䅉歂䝁䅫睚灂䡁䅑兙獂䍁䅷䅉桂䝁䄴䅚杁䡁䅍睢橂䝁䅫兙獂䍁䅁睙潂䝁䅅杢畂䝁䅕䅢穂䑁䅳䅉呂䡁䅁杣灂䝁䄴睡獂䡁䅉䅉呂䝁䄸睙灂䝁䅅䅢獁䍁䅁兙杁䡁䅍兤灂䡁䅑党杁䝁䄸杚杁䕁䅅兓瑁䡁䅁睢㍂䝁䅕杣求䝁䅑䅉睂䡁䅉睢歂䡁䅕睙あ䡁䅍䅉桂䝁䄴䅚杁䡁䅍睢獂䡁䅕䅤灂䝁䄸杢穂䍁䅁䅤潂䝁䅅䅤杁䡁䅕杢灂䝁䅙兡求䡁䅍䅉穂䝁䄸睙灂䝁䅅䅢杁䝁䄰党歂䝁䅫兙杁䡁䅁兤楂䝁䅷兡穂䝁䅧兡畂䝁䅣䅉桂䝁䄴䅚杁䝁䅕杢湂䝁䅅睚求䝁䄰党畂䡁䅑䅉桂䝁䅍杣療䡁䅍督杁䡁䅙兙祂䝁䅫睢ㅂ䡁䅍䅉橂䝁䅧兙畂䝁䄴党獂䡁䅍睏杁䙁䅍䅣祂䝁䅫杢牂䝁䅷杣杁䕁䅫杢穂䝁䅫睚潂䡁䅑督獁䍁䅁兙杁䡁䅍兤灂䡁䅑党杁䝁䄸杚杁䕁䅅兓瑁䡁䅁睢㍂䝁䅕杣求䝁䅑䅉睂䡁䅉睢歂䡁䅕睙あ䡁䅍䅉桂䝁䄴䅚杁䡁䅍睢獂䡁䅕䅤灂䝁䄸杢穂䍁䅁䅤潂䝁䅅䅤杁䡁䅕杢灂䝁䅙兡求䡁䅍䅉橂䝁䄸杢穂䡁䅕兢求䡁䅉䅌杁䝁䅍兤穂䡁䅑睢瑂䝁䅕杣獁䍁䅁睙療䝁䄰䅣求䡁䅑兡あ䝁䅫杤求䍁䅁兙畂䝁䅑䅉灂䝁䄴䅚ㅂ䡁䅍䅤祂䡁䅫䅉歂䝁䅅䅤桂䍁䅁杚祂䝁䄸兢杁䝁䅅䅉潂䝁䅫睚潂䍁䅁杤療䝁䅷兤瑂䝁䅕䅉療䝁䅙䅉あ䝁䅧兡祂䝁䅑兌睂䝁䅅杣あ䡁䅫䅌杁䡁䅍党橂䝁䄸杢歂䍁䄰䅣桂䡁䅉䅤㕂䍁䅁兙畂䝁䅑䅉浂䝁䅫杣穂䡁䅑兌睂䝁䅅杣あ䡁䅫䅉穂䝁䄸兤祂䝁䅍党穂䑁䅳䅉桂䝁䄴䅚杁䙁䅍䅣祂䝁䅫杢牂䝁䅷杣杁䕁䄰兙祂䝁䅳党あ䝁䅫杢湂䍁䅷䅉桂䍁䅁督ㅂ䝁䅫䅤求䍁䅁睢浂䍁䅁兑䩂䍁䄰䅣療䡁䅣党祂䝁䅕䅚杁䡁䅁杣療䝁䅑兤橂䡁䅑督杁䝁䅅杢歂䍁䅁督療䝁䅷兤あ䝁䅫睢畂䡁䅍䅉あ䝁䅧兙あ䍁䅁兤畂䝁䅫杚灂䝁䅕督杁䝁䅍睢畂䡁䅑党畂䡁䅑䅉睂䡁䅉睢歂䡁䅕睙あ䝁䅫睢畂䍁䅁兙畂䝁䅑䅉橂䝁䄸杢あ䝁䅕杢あ䍁䅁䅢灂䝁䅙党橂䡁䅫睙獂䝁䅕䅉瑂䝁䅅杢桂䝁䅣党瑂䝁䅕杢あ䍁䅁睤灂䡁䅑䅡杁䡁䅁兙灂䝁䅑䅉橂䝁䅅兢睂䝁䅅兡湂䝁䄴䅉療䡁䅉睙潂䝁䅕督あ䡁䅉兙あ䝁䅫睢畂䍁䅁兙橂䡁䅉睢穂䡁䅍䅉㉂䝁䅅杣灂䝁䄸兤穂䍁䅁睙潂䝁䅅杢畂䝁䅕䅢穂䍁䄴䅉啂䝁䅧党杁䝁䅍睢瑂䡁䅁兙畂䡁䅫䅉桂䝁䅷督療䍁䅁䅣祂䝁䄸杤灂䝁䅑党穂䍁䅁䅣祂䝁䄸杚求䡁䅍督灂䝁䄸杢桂䝁䅷䅌杁䝁䄰兙畂䝁䅅睚求䝁䅑䅌杁䡁䅑杣桂䝁䅫杢灂䝁䄴睚獁䍁䅁兙畂䝁䅑䅉橂䝁䄸杢穂䡁䅕䅢あ䝁䅅杢橂䡁䅫䅉穂䝁䅕杣㉂䝁䅫睙求䡁䅍杌杁䙁䅍䅣祂䝁䅫杢牂䝁䅷杣獁䍁䅁兓畂䝁䅍杌杁䡁䅣兙穂䍁䅁杚療䡁䅕杢歂䝁䅕䅚杁䝁䅫杢杁䑁䅉䅍睁䑁䅫䅉桂䝁䄴䅚杁䝁䅫督杁䝁䅧党桂䝁䅑兣ㅂ䝁䅅杣あ䝁䅕杣求䝁䅑䅉灂䝁䄴䅉佂䝁䅕睤杁䙁䅫睢祂䝁䅳䅌杁䕁䄴党㍂䍁䅁兗療䡁䅉睡畁䅁䅁桡䅧䩁䕉䅁呂䡁䅁杣療䡁䅕䅤穂䍁䅁杒桂䡁䅉兢求䡁䅉督杁䕁䄰兙祂䝁䅳党あ䍁䅷䅉䩂䝁䄴睙畁䍁䅷䅉あ䝁䄸睚求䡁䅑䅡求䡁䅉䅉㍂䝁䅫䅤潂䍁䅁兡あ䡁䅍䅉穂䡁䅕杙穂䝁䅫䅚灂䝁䅅杣灂䝁䅕督獁䍁䅁党畂䝁䅣兙湂䝁䅕督杁䝁䅫杢杁䡁䅑䅡求䍁䅁杣求䡁䅑兙灂䝁䅷兡畂䝁䅣䅉療䝁䅙䅉浂䡁䅉党穂䝁䅧䅌杁䝁䄴兙あ䡁䅕杣桂䝁䅷䅌杁䝁䅅杢歂䍁䅁睢祂䝁䅣兙畂䝁䅫睙杁䝁䅙睢療䝁䅑䅉睂䡁䅉睢歂䡁䅕睙あ䡁䅍䅉ㅂ䝁䄴䅚求䡁䅉䅉あ䝁䅧党杁䙁䅍䅣祂䝁䄸兤あ䡁䅍䅉楂䡁䅉兙畂䝁䅑䅉灂䝁䄴䅉あ䝁䅧党杁䙁䅕杢灂䡁䅑党歂䍁䅁睕あ䝁䅅䅤求䡁䅍杌杁䕁䅫䅤杁䝁䄸杚浂䝁䅕杣穂䍁䅁䅣求䡁䅉兡穂䝁䅧兙楂䝁䅷党杁䡁䅁杣療䝁䅑兤橂䡁䅑䅉橂䝁䅅䅤求䝁䅣睢祂䝁䅫党穂䍁䅷䅉灂䝁䄴睙獂䡁䅕䅚灂䝁䄴睚杁䝁䅙杣求䡁䅍䅡杁䡁䅁杣療䝁䅑兤橂䝁䅕䅌杁䝁䄰党桂䡁䅑䅉桂䝁䄴䅚杁䝁䄰党桂䡁䅑䅉桂䝁䅷䅤求䡁䅉杢桂䡁䅑兡㉂䝁䅕督獁䍁䅁督求䝁䅅杚療䝁䄸䅚獁䍁䅁䅚求䝁䅷兡獁䍁䅁杙桂䝁䅳党祂䡁䅫䅌杁䝁䅙䅢療䡁䅉兙獂䍁䅷䅉桂䝁䄴䅚杁䝁䅑兙灂䡁䅉入杁䝁䅅杢歂䍁䅁䅚桂䝁䅫杣㕂䍁䅁兙獂䡁䅑党祂䝁䄴兙あ䝁䅫杤求䡁䅍睏杁䝁䅅杢歂䍁䅁杢療䝁䄴兌睂䝁䅕杣灂䡁䅍䅡桂䝁䅉䅢求䍁䅁䅣祂䝁䄸䅚ㅂ䝁䅍䅤杁䝁䅍兙あ䝁䅕睚療䡁䅉兡求䡁䅍䅌杁䡁䅍兤橂䝁䅧䅉桂䡁䅍䅉湂䡁䅉睢橂䝁䅕杣㕂䍁䅷䅉㉂䝁䅫䅤桂䝁䄰兡畂䡁䅍䅉桂䝁䄴䅚杁䡁䅍兤睂䡁䅁䅢求䝁䄰党畂䡁䅑督獁䍁䅁杙ㅂ䝁䅷睡杁䝁䅫䅤求䝁䄰督獁䍁䅁杚祂䝁䄸来求䝁䄴䅉浂䝁䄸睢歂䡁䅍䅌杁䝁䅉党求䡁䅉䅉桂䝁䄴䅚杁䡁䅣兡畂䝁䅕䅌杁䝁䅅杢歂䍁䅁杢桂䡁䅑兤祂䝁䅅䅢杁䝁䅧党桂䝁䅷䅤潂䍁䅁兙畂䝁䅑䅉楂䝁䄸䅚㕂䍁䅁睙桂䡁䅉党畁䍁䅁睕睂䡁䅉睢ㅂ䡁䅑督杁䕁䅙兙祂䝁䄰党祂䡁䅍䅉乂䝁䅅杣牂䝁䅕䅤獁䍁䅁兓畂䝁䅍杌杁䡁䅣兙穂䍁䅁杚療䡁䅕杢歂䝁䅕䅚杁䝁䅫杢杁䑁䅅兏ぁ䑁䅍䅉桂䝁䄴䅚杁䝁䅫督杁䝁䅧党桂䝁䅑兣ㅂ䝁䅅杣あ䝁䅕杣求䝁䅑䅉灂䝁䄴䅉兂䝁䅧睢求䝁䄴兡㑂䍁䅷䅉䉂䡁䅉兡㙂䝁䄸杢桂䍁䄴䅁捁䅇䅁杄䅁䙁䅍䅤桂䝁䅉䅢求䅁䅁杂䅳䍁䅁䅁呂䡁䅑兙楂䝁䅷党獁䕁䄴党湂䝁䅅䅤灂䡁䅙党䅁䙁充䅁あ睄䅁睕あ䝁䅅杢歂䝁䅅杣歂䍁䅁兔療䡁䅑睢祂䍁䅁䅕祂䝁䄸䅚ㅂ䝁䅍䅤穂䍁䅷䅉䩂䝁䄴睙畁䍁䅁兢桂䝁䄴兤浂䝁䅅睙あ䡁䅕杣求䡁䅍䅉桂䝁䄴䅚杁䝁䅑兡穂䡁䅑杣灂䝁䅉兤あ䝁䅕督杁䡁䅉党睂䝁䅷兙橂䝁䅕兢求䝁䄴䅤杁䝁䅅兤あ䝁䄸兢療䡁䅑兡㉂䝁䅕䅉睂䝁䅅杣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坂䝁䅕䅡灂䝁䅍䅢求䍁䅁睑療䝁䄴䅤祂䝁䄸䅢獁䍁䅁䅖求䝁䄰䅣求䡁䅉兙あ䡁䅕杣求䍁䅁睑療䝁䄴䅤祂䝁䄸䅢獁䍁䅁兙畂䝁䅑䅉䙂䝁䄴睚灂䝁䄴党求䡁䅉党歂䍁䅁睕療䝁䅷兤あ䝁䅫睢畂䡁䅍䅉穂䝁䅕睚瑂䝁䅕杢あ䡁䅍杌杁䙁䅑䅡求䍁䅁睙療䝁䄰䅣桂䝁䄴入杁䡁䅁杣療䡁䅙兡歂䝁䅕督杁䝁䅍睢瑂䡁䅁睢畂䝁䅕杢あ䡁䅍䅉浂䝁䄸杣杁䡁䅑䅡求䍁䅁兡湂䝁䄴兡あ䝁䅫睢畂䍁䅷䅉求䝁䄰兡穂䡁䅍兡療䝁䄴督獁䍁䅁兙畂䝁䅑䅉浂䡁䅕党獂䍁䅁䅚求䝁䅷兡㉂䝁䅕杣㕂䍁䅁督㕂䡁䅍䅤求䝁䄰督獁䍁䅁督ㅂ䝁䅍䅡杁䝁䅅督杁䝁䅅兡祂䍁䅁兡畂䝁䅯党橂䡁䅑兡療䝁䄴䅉桂䝁䄴䅚杁䝁䅫杢歂䡁䅕睙あ䝁䅫睢畂䍁䅁睙療䝁䄰䅣療䝁䄴党畂䡁䅑督獁䍁䅁兙灂䡁䅉䅉瑂䝁䅅杢桂䝁䅣党瑂䝁䅕杢あ䍁䅁杤桂䝁䅷杤求䡁䅍䅌杁䡁䅉党湂䡁䅕䅢桂䡁䅑睢祂䡁䅍䅉桂䝁䄴䅚杁䡁䅍睢獂䝁䅕杢療䝁䅫䅚穂䍁䅷䅉求䡁䅧䅡桂䡁䅕督あ䍁䅁睚桂䡁䅍䅉祂䝁䅕睙灂䡁䅉睙ㅂ䝁䅷兙あ䝁䅫睢畂䍁䅁睙療䝁䄰䅣療䝁䄴党畂䡁䅑督獁䍁䅁杚ㅂ䝁䅕䅢杁䝁䅫杢煂䝁䅕睙あ䝁䄸杣穂䍁䅁兙畂䝁䅑䅉祂䝁䅕䅢桂䡁䅑党歂䍁䅁睙療䝁䄰䅣療䝁䄴党畂䡁䅑督獁䍁䅁杚ㅂ䝁䅕䅢杁䡁䅙兙獂䡁䅙党穂䍁䅷䅉灂䝁䅣杢灂䡁䅑兡療䝁䄴䅉橂䝁䄸兡獂䡁䅍䅌杁䝁䅍睢畂䝁䄴党橂䡁䅑睢祂䡁䅍䅉桂䝁䄴䅚杁䡁䅍睢橂䝁䅳党あ䡁䅍䅌杁䝁䄰睢歂䡁䅕䅢求䡁䅍䅌杁䡁䅁兤瑂䡁䅁督獁䍁䅁杣求䝁䅷兙㕂䡁䅍䅉桂䝁䄴䅚杁䝁䅙兤穂䝁䅕督獁䍁䅁督あ䝁䅅杣あ䝁䅫杢湂䍁䅁兙畂䝁䅑䅉橂䝁䅧兙祂䝁䅣兡畂䝁䅣䅉穂䡁䅫督あ䝁䅕兢杁䡁䅁兙祂䡁䅑督獁䍁䅁兙畂䝁䅑䅉㉂䝁䅅䅣療䡁䅉䅉桂䝁䄴䅚杁䡁䅁兤祂䝁䅣党杁䝁䅍睢瑂䡁䅁睢畂䝁䅕杢あ䡁䅍杌杁䕁䅫䅤杁䝁䅅䅢穂䝁䄸䅉療䝁䅙杚求䡁䅉督杁䝁䅕䅢求䝁䅍䅤祂䝁䅫睙桂䝁䅷䅉穂䡁䅣兡あ䝁䅍䅡求䡁䅍䅉桂䝁䄴䅚杁䝁䅅睙あ䡁䅕兙あ䝁䄸杣穂䑁䅳䅉橂䝁䅧兙穂䡁䅍兡穂䍁䅁兙畂䝁䅑䅉歂䡁䅉兡㉂䝁䅕䅤祂䝁䅅兡畂䍁䅁督求䝁䄴督療䡁䅉督獁䍁䅁督ㅂ䝁䅍䅡杁䝁䅅督杁䝁䅅杢あ䝁䅫兌獂䝁䄸睙牂䍁䅁杙祂䝁䅅睡求䍁䅁兙畂䝁䅑䅉㉂䝁䅕䅡灂䝁䅍䅢求䍁䅁督睂䝁䅕党歂䍁䅁督求䝁䄴督療䡁䅉督㝁䍁䅁杚獂䡁䅕兡歂䍁䅁䅢求䡁䅙党獂䍁䅁督求䝁䄴督療䡁䅉督㝁䍁䅁䅣祂䝁䅕督穂䡁䅕杣求䍁䅁督求䝁䄴督療䡁䅉督杁䝁䅍睢瑂䡁䅁杣灂䡁䅍兡畂䝁䅣䅉あ䝁䅫杣求䍁䅁䅣祂䝁䅕督穂䡁䅕杣求䍁䅁兢療䝁䄴兡あ䝁䄸杣灂䝁䄴睚㝁䍁䅁䅤求䝁䄰䅣求䡁䅉兙あ䡁䅕杣求䍁䅁督求䝁䄴督療䡁䅉督㝁䍁䅁督求䝁䄴督療䡁䅉督杁䝁䅙睢祂䍁䅁兙歂䡁䅙兙畂䝁䅍党歂䍁䅁䅚祂䝁䅫杤求䡁䅉䅉桂䡁䅍督灂䡁䅍䅤桂䝁䄴睙求䍁䅁督㕂䡁䅍䅤求䝁䄰督㝁䍁䅁杙桂䡁䅑䅤求䡁䅉入杁䝁䅍兙楂䝁䅷党穂䍁䅷䅉睂䝁䅫睚あ䝁䅅兡獂䡁䅍䅌杁䝁䅅杢歂䍁䅁督療䝁䅍睡求䡁䅑督獁䍁䅁兙穂䍁䅁睤求䝁䅷䅢杁䝁䅅督杁䡁䅙兙祂䝁䅫睢ㅂ䡁䅍䅉求䝁䅷党橂䡁䅑杣灂䝁䅍兙獂䍁䅁睤灂䡁䅉党獁䍁䅁䅤求䡁䅉兢灂䝁䄴兙獂䡁䅍䅌杁䝁䅍睢畂䝁䄴党橂䡁䅑睢祂䡁䅍䅌杁䝁䅅杢歂䍁䅁䅤療䝁䄸䅢穂䍁䅁杚療䡁䅉䅉穂䝁䅕杣㉂䝁䅫睙灂䝁䄴睚杁䝁䅅䅉㉂䝁䅕䅡灂䝁䅍䅢求䉁杫督杁䝁䅕䅢求䝁䅍䅤祂䝁䅫睙桂䝁䅷䅉穂䡁䅫督あ䝁䅕兢㝁䍁䅁兙畂䝁䅑䅉穂䡁䅁兙祂䝁䅳䅉睂䝁䅷兤湂䍁䅷䅉橂䝁䄸兡獂䍁䅁睢畂䍁䅁䅣獂䡁䅕睚杁䝁䅉睢療䡁䅑督獁䍁䅁兙畂䝁䅑䅉灂䝁䅣杢灂䡁䅑兡療䝁䄴䅉穂䡁䅫督あ䝁䅕兢杁䝁䅅睙橂䝁䅕督穂䝁䄸杣灂䝁䅕督畁䍁䅁兓畂䍁䅁兙歂䝁䅑兡あ䝁䅫睢畂䍁䅷䅉あ䝁䅧党杁䝁䅍睢瑂䡁䅁兙畂䡁䅫䅉療䝁䅙杚求䡁䅉督杁䕁䅅睑杁䡁䅍入穂䡁䅑党瑂䍁䅁睙療䝁䄰䅣療䝁䄴党畂䡁䅑督杁䡁䅑䅡桂䡁䅑䅉灂䝁䄴睙獂䡁䅕䅚求䍁䅁睙療䝁䄰䅣祂䝁䅕督穂䝁䄸杣穂䍁䅷䅉桂䝁䅫杣杁䝁䅍睢畂䝁䅑兡あ䝁䅫睢畂䝁䅫杢湂䍁䅁杣求䡁䅁兙灂䡁䅉䅉牂䝁䅫䅤穂䍁䅷䅉橂䝁䄸杢畂䝁䅕睙あ䝁䅫杢湂䍁䅁䅢灂䝁䄴党穂䍁䅷䅉潂䝁䅕兙あ䍁䅁党㑂䝁䅍䅡桂䝁䄴睚求䡁䅉督獁䍁䅁兙畂䝁䅑䅉求䡁䅧䅣桂䝁䄴督灂䝁䄸杢杁䝁䅑党㉂䝁䅫睙求䡁䅍睏杁䡁䅁兙祂䡁䅑督杁䡁䅑䅡桂䡁䅑䅉睂䡁䅉睢㉂䝁䅫䅚求䍁䅁党畂䝁䅣兡畂䝁䅕䅌杁䡁䅑杣桂䝁䄴督瑂䝁䅫督穂䝁䅫睢畂䍁䅷䅉求䝁䅷党橂䡁䅑杣灂䝁䅍䅉歂䡁䅉兡㉂䝁䅕䅉瑂䝁䄸䅤療䡁䅉䅌杁䝁䅅杢歂䍁䅁杙桂䡁䅑䅤求䡁䅉入杁䡁䅑党瑂䡁䅁党祂䝁䅅䅤ㅂ䡁䅉党杁䝁䄰兙畂䝁䅅睚求䝁䄰党畂䡁䅑睏杁䡁䅑䅡求䡁䅉兢桂䝁䅷䅉瑂䝁䅅杢桂䝁䅣党瑂䝁䅕杢あ䍁䅁䅣祂䝁䄸䅚ㅂ䝁䅍䅤穂䍁䅷䅉穂䝁䅕杢穂䝁䄸杣穂䍁䅷䅉穂䡁䅣兡あ䝁䅍䅡求䡁䅍䅌杁䡁䅁睢㍂䝁䅕杣杁䝁䅑兡穂䡁䅑杣灂䝁䅉兤あ䝁䅫睢畂䍁䅷䅉求䝁䅷党橂䡁䅑杣灂䝁䅙兡橂䝁䅅䅤灂䝁䄸杢杁䝁䅅杢歂䍁䅁党獂䝁䅕睙あ䡁䅉睢畂䝁䅫睙穂䍁䅷䅉灂䝁䄴条求䝁䅍䅤灂䝁䄸杢穂䍁䅁兙畂䝁䅑䅉浂䡁䅕党獂䍁䅁䅚求䝁䅷兡㉂䝁䅕杣㕂䍁䅷䅉灂䝁䅣杢灂䡁䅑兡療䝁䄴䅉桂䝁䄴䅚杁䝁䅕兢灂䡁䅍督灂䝁䄸杢穂䍁䅷䅉桂䝁䄴䅚杁䝁䅍䅢桂䝁䄰䅣灂䝁䄴睚杁䝁䅑党㉂䝁䅫睙求䡁䅍䅉浂䝁䄸杣杁䝁䅍睢瑂䝁䄰党祂䝁䅍兡桂䝁䅷䅉桂䝁䄴䅚杁䝁䅷兡湂䝁䅧䅤杁䡁䅙党潂䝁䅫睙獂䝁䅕督獁䍁䅁睙療䝁䄴督あ䡁䅉兤橂䡁䅑兡療䝁䄴䅌杁䝁䅅睚祂䝁䅫睙ㅂ䝁䅷䅤ㅂ䡁䅉党獁䍁䅁䅣療䡁䅣党祂䍁䅁督睂䝁䄸杣あ䡁䅍䅌杁䝁䄰兙祂䝁䅫杢求䍁䅷䅉潂䡁䅫䅚祂䝁䅅兤獂䝁䅫睙穂䍁䅷䅉桂䝁䄴䅚杁䝁䅷兙㍂䝁䄴䅉桂䝁䄴䅚杁䝁䅣兙祂䝁䅑党畂䍁䅁督求䝁䅍䅤療䡁䅉督畁䍁䅁兓あ䍁䅁督求䡁䅉杤求䡁䅍䅉祂䝁䅕䅤桂䝁䅫䅢求䡁䅉督杁䝁䅅杢歂䍁䅁䅚灂䡁䅍䅤祂䝁䅫杙ㅂ䡁䅑睢祂䡁䅍䅌杁䝁䄸杣灂䝁䅣兡畂䝁䅅䅢杁䝁䅕兣ㅂ䝁䅫䅣瑂䝁䅕杢あ䍁䅁兢桂䝁䄴兤浂䝁䅅睙あ䡁䅕杣求䡁䅉督杁䝁䅅杢歂䍁䅁䅤潂䝁䅕兡祂䍁䅁督ㅂ䡁䅁䅣獂䝁䅫党祂䡁䅍䅌杁䡁䅍入穂䡁䅑党瑂䍁䅁兡畂䡁䅑党湂䡁䅉兙あ䝁䄸杣穂䍁䅷䅉桂䝁䄴䅚杁䝁䄸杣灂䝁䅣兡畂䝁䅅䅢杁䝁䅕兣ㅂ䝁䅫䅣瑂䝁䅕杢あ䍁䅁督求䡁䅉杤灂䝁䅍党杁䡁䅁兙祂䡁䅑䅉瑂䝁䅅杢ㅂ䝁䅙兙橂䡁䅑兤祂䝁䅕杣穂䍁䄴䅉啂䝁䅧党杁䝁䅍睢瑂䡁䅁兙畂䡁䅫䅉㍂䝁䅅督杁䝁䅙睢ㅂ䝁䄴䅚求䝁䅑䅉灂䝁䄴䅉硁䑁䅫免㕁䍁䅁兙畂䝁䅑䅉灂䡁䅍䅉潂䝁䅕兙歂䡁䅅兤桂䡁䅉䅤求䡁䅉党歂䍁䅁兡畂䍁䅁䅔療䝁䄴睚杁䕁䅫督獂䝁䅅杢歂䍁䅁睑灂䡁䅑入獁䍁䅁杔求䡁䅣䅉婂䝁䄸杣牂䍁䄴䅁獂䅇䅁杕䄸䙁䅍䅤桂䝁䄴䅚求䡁䅧䅉䩂䝁䄴䅤求䡁䅉杢桂䡁䅑兡療䝁䄴兙獂䍁䅁睑療䡁䅉䅣療䡁䅉兙あ䝁䅫睢畂䍁䅷䅉あ䝁䄸睚求䡁䅑䅡求䡁䅉䅉㍂䝁䅫䅤潂䍁䅁督ㅂ䝁䅉督灂䝁䅑兡桂䡁䅉兡求䡁䅍䅌杁䝁䅕杢湂䝁䅅睚求䡁䅍䅉灂䝁䄴䅉あ䝁䅧党杁䝁䄰兙畂䡁䅕杚桂䝁䅍䅤ㅂ䡁䅉党杁䝁䅅杢歂䍁䅁督桂䝁䅷党杁䝁䄸杚杁䡁䅙兙祂䝁䅫睢ㅂ䡁䅍䅉睂䡁䅉睢歂䡁䅕睙あ䡁䅍䅉桂䝁䄴䅚杁䡁䅍党祂䡁䅙兡橂䝁䅕督杁䝁䅙睢祂䍁䅁睙療䝁䄰兢求䡁䅉睙灂䝁䅅䅢杁䝁䅅杢歂䍁䅁兡畂䝁䅑兤穂䡁䅑杣灂䝁䅅䅢杁䝁䄰兙祂䝁䅳党あ䡁䅍䅉灂䝁䄴䅉あ䝁䅧党杁䙁䅕杢灂䡁䅑党歂䍁䅁睕あ䝁䅅䅤求䡁䅍䅉桂䝁䄴䅚杁䝁䅫杢あ䝁䅕杣畂䝁䅅䅤灂䝁䄸杢桂䝁䅷䅢㕂䍁䄴䅉䩂䡁䅑䅉療䡁䅁党祂䝁䅅䅤求䡁䅍䅉あ䝁䅧杣療䡁䅕睚潂䍁䅁杚灂䡁䅙党杁䡁䅍党湂䝁䄰党畂䡁䅑督㙁䍁䅁兒獂䝁䅕睙あ䡁䅉睢畂䝁䅫睙穂䍁䅷䅉䙂䝁䄴睚祂䝁䅅杤灂䝁䄴睚獁䍁䅁睕橂䝁䅫党畂䡁䅑兡浂䝁䅫睙獁䍁䅁兒畂䝁䅣兡畂䝁䅕党祂䝁䅫杢湂䍁䅁䅖求䝁䅍䅡畂䝁䄸䅢療䝁䅣兡求䡁䅍䅌杁䝁䅅杢歂䍁䅁睕睂䝁䅕睙灂䝁䅅䅢あ䡁䅫䅉呂䝁䄸䅢ㅂ䡁䅑兡療䝁䄴督畁䍁䅁䅖潂䝁䅕䅉䙂䝁䅷党橂䡁䅑杣療䝁䄴兡橂䡁䅍䅉穂䝁䅕睚瑂䝁䅕杢あ䍁䅁睢浂䝁䅙党祂䡁䅍䅉祂䝁䅕党歂䍁䅁杣求䝁䅷兙㕂䡁䅍䅌杁䝁䅙䅢ㅂ䝁䅫䅚杁䝁䅷党㉂䝁䅕䅢獁䍁䅁䅣祂䝁䄸䅥灂䝁䄰兡あ䡁䅫䅌杁䝁䄰睢あ䝁䅫睢畂䍁䅷䅉浂䝁䅷睢㍂䍁䅷䅉䥂䙁䅙兑䑂䍁䅁睙療䝁䄴䅚求䝁䄴督桂䡁䅑党獁䍁䅁兙畂䝁䅑䅉橂䡁䅕督あ䝁䄸兢杁䝁䅕䅢求䝁䅍䅤祂䝁䄸杢灂䝁䅍督杁䡁䅍党畂䡁䅍睢祂䡁䅍睏杁䝁䅅杢歂䍁䅁睙ㅂ䡁䅍䅤療䝁䄰䅉㍂䝁䄸兤畂䝁䅑䅉あ䡁䅉兙畂䡁䅍杚療䡁䅉兢求䡁䅉督杁䝁䅅杢歂䍁䅁兡畂䝁䅑兤橂䡁䅑睢祂䡁䅍䅉浂䝁䄸杣杁䝁䅷睢㍂䍁䅁兙畂䝁䅑䅉潂䝁䅫睚潂䍁䅁杚祂䝁䅕兣ㅂ䝁䅕杢橂䡁䅫䅌杁䝁䅍兤祂䡁䅉党畂䡁䅑䅉穂䝁䅕杢穂䝁䅕䅉あ䝁䅕睙潂䝁䄴睢獂䝁䄸睚㕂䍁䅷䅉桂䝁䅑杤桂䝁䄴睙求䝁䅑䅉睂䝁䅷兙畂䝁䅅杣杁䡁䅑杣桂䝁䄴督浂䝁䄸杣瑂䝁䅕杣杁䡁䅑党橂䝁䅧杢療䝁䅷睢湂䡁䅫䅌杁䡁䅙兙獂䡁䅕党杁䝁䅅䅚歂䝁䅕䅚杁䝁䅅督穂䝁䅕兢楂䝁䅷入獁䍁䅁兙畂䝁䅑䅉瑂䝁䅕睙潂䝁䅅杢灂䝁䅍兙獂䍁䅁䅣桂䝁䅍睡桂䝁䅣兡畂䝁䅣䅉桂䡁䅁䅣獂䝁䅫睙桂䡁䅑兡療䝁䄴督杁䡁䅕杢歂䝁䅕杣杁䡁䅑䅡求䍁䅁睕あ䝁䅅杢歂䝁䅕䅥杁䕁䅕䅢求䝁䅍䅤祂䝁䄸杢灂䝁䅍督獁䍁䅁杕求䝁䄴睙療䍁䅷䅉桂䝁䄴䅚杁䕁䅅睚灂䝁䅷党杁䕁䄰兙湂䝁䄴党あ䝁䅫睙穂䍁䄴䅉啂䝁䅧党杁䕁䅕杢湂䡁䅉兙㉂䝁䅫杢湂䍁䅁督求䝁䅣兢求䝁䄴䅤杁䡁䅁杣療䡁䅙兡歂䝁䅕督杁䝁䄰睢獂䝁䅑䅉あ䝁䅕䅥あ䡁䅕杣灂䡁䅯兡畂䝁䅣䅌杁䡁䅍䅢ㅂ䡁䅍䅡杁䝁䄰睢獂䝁䅑兡畂䝁䅣䅉あ䝁䄸睢獂䡁䅍䅌杁䡁䅉睢獂䝁䅷䅉求䝁䄴睚祂䝁䅅杤灂䝁䄴睚獁䍁䅁䅡㕂䝁䅣兡求䝁䄴党杁䡁䅁杣療䝁䅑兤橂䡁䅑䅉あ䝁䄸睢獂䝁䅫杢湂䍁䅷䅉桂䝁䄴䅚杁䝁䅷睢㍂䍁䅁睢楂䡁䅍党祂䡁䅙兙あ䝁䅫睢畂䍁䅁杤求䝁䄴䅤穂䍁䅷䅉桂䡁䅍䅉㍂䝁䅕䅢獂䍁䅁兙穂䍁䅁䅣祂䝁䄸条求䝁䅍䅤杁䝁䄰兙畂䝁䅅睚求䝁䄰党畂䡁䅑䅉桂䝁䄴䅚杁䝁䅑党穂䝁䅫睚畂䍁䅁督求䡁䅉杤灂䝁䅍党穂䍁䅁杚療䡁䅉䅉穂䡁䅑党桂䝁䅷䅤潂䍁䅁兙灂䡁䅉睙祂䝁䅅杚あ䑁䅳䅉桂䝁䄴䅚杁䡁䅁杣療䝁䅍党穂䡁䅍䅉瑂䝁䅅睙潂䝁䅫杢求䡁䅉入杁䝁䅙睢祂䍁䅁杤桂䡁䅉兡療䡁䅕督杁䝁䅫杢歂䡁䅕督あ䡁䅉兡求䡁䅍䅉ㅂ䝁䄴䅚求䡁䅉䅉あ䝁䅧党杁䙁䅁兡桂䡁䅯来桂䍁䅁杕療䡁䅍兙獁䍁䅁睖療䡁䅉䅢歂䍁䅁睑獂䝁䅫党畂䡁䅑䅉呂䝁䅕杣㉂䝁䅫睙求䡁䅍䅌杁䙁䅑党畂䝁䅫杙桂䝁䅍兌䡂䡁䅉兙睂䝁䅧兡療䝁䄴䅌杁䕁䅣睕杁䕁䅕杢湂䝁䅫杢求䝁䅕杣灂䝁䄴睚獁䍁䅁兙畂䝁䅑䅉䩂䝁䄴杢療䡁䅙党畂䡁䅑䅉楂䡁䅉兙畂䝁䅑䅉畂䝁䅅兢求䡁䅍杌杁䙁䅑䅡求䍁䅁睕橂䝁䅫党畂䡁䅑兡浂䝁䅫睙杁䡁䅍党湂䝁䄰党畂䡁䅑䅉療䝁䅙杚求䡁䅉督杁䡁䅑党瑂䡁䅁党祂䝁䅅䅤ㅂ䡁䅉党瑁䝁䅍睢畂䡁䅑杣療䝁䅷䅢求䝁䅑䅉求䡁䅅兤灂䡁䅁兢求䝁䄴䅤杁䝁䅙睢祂䍁䅁䅤潂䝁䅕䅉瑂䝁䅕䅚灂䝁䅍兙獂䍁䅷䅉穂䝁䅍兡求䝁䄴䅤灂䝁䅙兡橂䍁䅷䅉睂䝁䅧兙祂䝁䄰兙橂䝁䅕兤あ䝁䅫睙桂䝁䅷䅌杁䝁䅉兡療䡁䅑党橂䝁䅧䅌杁䝁䅅杢歂䍁䅁兡畂䝁䅑兤穂䡁䅑杣灂䝁䅅䅢杁䝁䄰兙祂䝁䅳党あ䡁䅍䅉ㅂ䝁䄴䅚求䡁䅉䅉あ䝁䅧党杁䕁䅅兢求䡁䅉兡橂䝁䅅杢杁䕁䅉兡療䙁䅑党橂䝁䅧䅉呂䡁䅕䅣睂䝁䅷入獁䍁䅁䅔桂䝁䅉䅉卂䝁䅕督求䝁䅅杣橂䝁䅧䅉兂䡁䅉睢歂䡁䅕睙あ䡁䅍䅌杁䕁䅍睢祂䝁䅕䅣療䝁䅫杢あ䍁䅷䅉䑂䡁䅉入療䡁䅍兙浂䝁䅕䅌杁䕁䅍杣㕂䝁䄸睒ㅂ䝁䅅杣歂䍁䅷䅉桂䝁䄴䅚杁䙁䅍睙灂䝁䅕杢あ䝁䅫杚灂䝁䅍䅉楂䡁䅉兙畂䝁䅑督畁䍁䅁䅖潂䝁䅕䅉䙂䝁䄴睚灂䝁䄴党求䡁䅉兡畂䝁䅣䅉啂䝁䅕睙潂䝁䄴睢獂䝁䄸睚灂䝁䅕督杁䡁䅍党湂䝁䄰党畂䡁䅑䅉療䝁䅙杚求䡁䅉督杁䝁䄴党あ䍁䅁兙畂䝁䅑䅉畂䝁䅕兙祂䍁䅁杢求䡁䅑䅉浂䝁䄸杣瑂䝁䅕䅚杁䡁䅍兡畂䝁䅣䅢求䍁䄰督療䡁䅕杣橂䝁䅕䅉橂䡁䅕督あ䝁䄸兢灂䡁䅯党歂䍁䅁督療䝁䅷兤あ䝁䅫睢畂䡁䅍䅉あ䝁䅧兙あ䍁䅁兙祂䝁䅕䅉ㅂ䡁䅍党歂䍁䅁兡畂䍁䅁䅤潂䝁䅕䅉瑂䝁䅅杢ㅂ䝁䅙兙橂䡁䅑兤祂䝁䅕䅉療䝁䅙䅉求䝁䄴睚灂䝁䄴党求䡁䅉党歂䍁䅁睙療䝁䄰䅣療䝁䄴党畂䡁䅑督杁䝁䅙睢祂䍁䅁䅤潂䝁䅕䅉桂䡁䅙兡桂䡁䅑兡療䝁䄴䅌杁䝁䅅党祂䝁䄸督睂䝁䅅睙求䍁䅷䅉歂䝁䅕杚求䝁䄴督求䍁䅷䅉求䝁䄴党祂䝁䅣入獁䍁䅁兡畂䝁䅑兤穂䡁䅑杣灂䝁䅅䅢獁䍁䅁兢求䝁䅑兡橂䝁䅅䅢獁䍁䅁兢桂䡁䅉兡畂䝁䅕䅌杁䝁䄸兡獂䍁䅁兙畂䝁䅑䅉湂䝁䅅督獁䍁䅁兙畂䝁䅑䅉瑂䝁䅅杢畂䝁䅕䅚杁䝁䅅杢歂䍁䅁兤畂䝁䄰兙畂䝁䄴党歂䍁䅁督睂䝁䅅睙求䍁䅁兢桂䡁䅉睡求䡁䅑督杁䡁䅕杢歂䝁䅕杣杁䡁䅑䅡求䍁䅁睕睂䝁䅫杢橂䡁䅉兙浂䡁䅑䅉楂䡁䅉兙畂䝁䅑杌杁䙁䅑䅡求䍁䅁睕睂䝁䅕睙灂䝁䅅䅢あ䡁䅫䅉呂䝁䄸䅢ㅂ䡁䅑兡療䝁䄴督杁䡁䅍党湂䝁䄰党畂䡁䅑䅉瑂䝁䅅杢ㅂ䝁䅙兙橂䡁䅑兤祂䝁䅕督杁䝁䅅杢歂䍁䅁督求䝁䅷䅢穂䍁䅁杣求䝁䅙杣灂䝁䅣党祂䝁䅅䅤求䝁䅑䅌杁䝁䅧党桂䡁䅑党歂䍁䅷䅉桂䝁䄴䅚杁䝁䅑杣㕂䍁䅁兢求䡁䅉睙潂䝁䅅杢歂䝁䅫来灂䝁䄴睚杁䝁䅑兡穂䡁䅁䅢桂䡁䅫䅉橂䝁䅅督求䡁䅍睏杁䝁䅅杢歂䍁䅁督灂䝁䄴睚獂䝁䅕䅉桂䝁䄴䅚杁䝁䅑睢ㅂ䝁䅉䅢求䍁䅁兙橂䡁䅑兡畂䝁䅣䅉あ䝁䅕䅢求䡁䅍睙療䡁䅁兡橂䍁䅷䅉桂䝁䄴䅚杁䡁䅁兡穂䡁䅑睢畂䍁䅁杣療䝁䅑䅉潂䡁䅫䅚祂䝁䅅兤獂䝁䅫睙杁䝁䅍入獂䝁䅫杢歂䝁䅕杣穂䍁䅁兤畂䝁䅑党祂䍁䅁䅤潂䝁䅕䅉䝂䝁䅕䅚求䡁䅉兙獂䍁䅁兙畂䝁䅑䅉䑂䡁䅕督あ䝁䄸兢杁䕁䅧睢灂䡁䅍䅤杁䝁䅉杣桂䝁䄴䅚穂䍁䄴䅉啂䝁䅧党杁䝁䅍睢瑂䡁䅁兙畂䡁䅫䅉㍂䝁䅅督杁䝁䅙睢ㅂ䝁䄴䅚求䝁䅑䅉灂䝁䄴䅉硁䑁䅫兎ㅁ䍁䅁兙畂䝁䅑䅉灂䡁䅍䅉潂䝁䅕兙歂䡁䅅兤桂䡁䅉䅤求䡁䅉党歂䍁䅁兡畂䍁䅁睕桂䝁䅷党瑂䍁䅷䅉佂䝁䅕睤杁䕁䅧兙瑂䡁䅁督潂䝁䅫杣求䍁䄴䅁瑂䅇䅁条䄸䙁䅍䅤桂䝁䄴䅢求䡁䅫䅉䍂䝁䅷兙橂䝁䅳䅉流䍁䅁䅒求䝁䅍睡求䡁䅉䅌杁䕁䅫杢橂䍁䄴䅉睂䡁䅉睢㉂䝁䅫䅚求䡁䅍䅉潂䝁䅅杢歂䍁䅁䅤療䝁䄸䅢穂䍁䅷䅉睂䝁䄸睤求䡁䅉䅉あ䝁䄸睢獂䡁䅍䅌杁䝁䄸兤あ䝁䅑睢療䡁䅉䅉睂䡁䅉睢歂䡁䅕睙あ䡁䅍䅌杁䝁䅅杢歂䍁䅁杣求䝁䅷兙あ䝁䅕䅚杁䝁䅅睙橂䝁䅕督穂䝁䄸杣灂䝁䅕督杁䝁䅫杢杁䡁䅑䅡求䍁䅁兖畂䝁䅫䅤求䝁䅑䅉呂䡁䅑兙あ䝁䅕督獁䍁䅁睑桂䝁䄴兙歂䝁䅅䅌杁䕁䄸䅤潂䝁䅕杣杁䕁䅅兢求䡁䅉兡橂䝁䅅督獁䍁䅁兒ㅂ䡁䅉睢睂䝁䅕䅌杁䝁䅅杢歂䍁䅁兑穂䝁䅫兙畁䍁䅁兓あ䡁䅍䅉啂䝁䄸睢獂䡁䅍䅉流䍁䅁睔ㅂ䡁䅑䅚療䝁䄸杣杁䡁䅍党湂䝁䄰党畂䡁䅑䅉療䝁䅙杚求䡁䅉督杁䡁䅁杣療䝁䅙党穂䡁䅍兡療䝁䄴兙獂䍁䅁睚祂䝁䅅䅚求䍁䅁睙療䡁䅉䅚求䝁䅑䅉桂䝁䄴䅚杁䝁䅍睢祂䝁䅑䅢求䡁䅍督杁䝁䅕䅢求䝁䅍䅤祂䝁䅫睙杁䡁䅁睢㍂䝁䅕杣杁䡁䅑睢療䝁䅷督杁䝁䅅杢歂䍁䅁党硂䡁䅕兡睂䝁䄰党畂䡁䅑䅌杁䝁䅫杢橂䝁䅷兤歂䝁䅫杢湂䍁䅁䅚祂䝁䅫䅢獂䡁䅍䅌杁䝁䅫兢睂䝁䅅睙あ䍁䅁睤祂䝁䅕杢橂䝁䅧党穂䍁䅁兙畂䝁䅑䅉歂䡁䅉兡㉂䝁䅕杣穂䍁䅷䅉湂䡁䅉兡畂䝁䅑党祂䡁䅍䅌杁䡁䅍兙㍂䡁䅍䅌杁䡁䅉睢ㅂ䡁䅑党祂䡁䅍䅌杁䝁䅅杢歂䍁䅁督桂䝁䄴䅚求䡁䅉督㝁䍁䅁䅣畂䝁䅕兤瑂䝁䅅䅤灂䝁䅍䅉あ䝁䄸睢獂䡁䅍䅉桂䝁䄴䅚杁䝁䅙兙穂䡁䅑党畂䝁䅕杣穂䍁䅷䅉穂䡁䅕睙潂䍁䅁兙穂䍁䅁杢桂䝁䅫䅢杁䝁䅣兤畂䡁䅍䅌杁䝁䄴兙灂䝁䅷督獁䍁䅁督あ䝁䅅䅣獂䝁䅕杣穂䍁䅁兙畂䝁䅑䅉穂䡁䅑兙睂䝁䅷党穂䍁䅷䅉桂䝁䄴䅚杁䝁䅍睢畂䝁䅍杣求䡁䅑党杁䝁䅅杢歂䍁䅁兢桂䡁䅍睢畂䡁䅉入杁䝁䅅杢橂䝁䅧睢祂䡁䅍睏杁䝁䅍睢祂䝁䅑党歂䍁䅁兙畂䝁䅑䅉橂䝁䄸杣歂䝁䅷党穂䡁䅍䅉求䝁䅷党橂䡁䅑杣灂䝁䅍䅉睂䝁䄸睤求䡁䅉䅉あ䝁䄸睢獂䡁䅍睏杁䝁䅧兙畂䝁䅑兌潂䝁䅕䅢歂䍁䅁杤桂䝁䅍兤ㅂ䝁䄰督獁䍁䅁䅣桂䝁䅫杢あ䍁䅁䅤療䝁䄸䅢穂䍁䅷䅉桂䝁䄴䅚杁䝁䅍䅢求䝁䅅杢灂䝁䄴睚杁䝁䅅䅣睂䝁䅷兡桂䝁䄴睙求䡁䅍睏杁䝁䅷党㉂䝁䅕䅢灂䝁䄴睚杁䝁䅅杢歂䍁䅁䅢桂䡁䅫睢ㅂ䡁䅑䅉あ䝁䄸睢獂䡁䅍䅌杁䡁䅁䅢桂䝁䄴党穂䍁䅷䅉潂䝁䅅兢瑂䝁䅕杣穂䍁䅷䅉歂䝁䅕兢療䝁䅷兡あ䝁䅫睢畂䍁䅁䅤療䝁䄸䅢穂䍁䅷䅉橂䝁䅷兙瑂䡁䅁督獁䍁䅁杤灂䡁䅍党穂䍁䅷䅉牂䝁䄴兡㉂䝁䅕督獁䍁䅁督桂䡁䅣督獁䍁䅁睙潂䝁䅫督求䝁䅷督獁䍁䅁兙畂䝁䅑䅉灂䝁䄴䅚ㅂ䡁䅍䅤祂䝁䅫兙獂䍁䅁兙畂䝁䅑䅉桂䡁䅕䅤療䝁䄰睢あ䝁䅫杤求䍁䅁䅤療䝁䄸䅢穂䑁䅳䅉歂䡁䅉兡獂䝁䅷䅌杁䡁䅍睙祂䝁䅕睤歂䡁䅉兡㉂䝁䅕杣獁䍁䅁杣療䡁䅕䅤求䡁䅉䅉楂䝁䅫䅤穂䍁䅷䅉桂䝁䅉杣桂䡁䅍兡㉂䝁䅕督獁䍁䅁督桂䡁䅣䅉楂䝁䅷兙歂䝁䅕督獁䍁䅁兙畂䝁䅑䅉あ䝁䅧杣求䝁䅅䅚灂䝁䄴睚杁䡁䅁杣療䝁䅑兤橂䡁䅑督㝁䍁䅁䅤療䝁䄸䅢杁䝁䅉睢㑂䝁䅕督獁䍁䅁督桂䡁䅣䅡療䡁䅉督求䡁䅍䅌杁䝁䄰党歂䝁䅫睙桂䝁䅷䅉橂䝁䅅杙灂䝁䄴党あ䡁䅍䅌杁䝁䅅杢歂䍁䅁党畂䝁䅣兡畂䝁䅕党祂䝁䅕䅚杁䡁䅍䅤療䡁䅉兙湂䝁䅕䅉穂䝁䄸䅢ㅂ䡁䅑兡療䝁䄴督㝁䍁䅁兙畂䝁䅑䅉求䝁䅷党橂䡁䅑杣灂䝁䅍䅉桂䝁䄴䅚杁䝁䅣兙穂䍁䄰䅣療䡁䅣党祂䝁䅕䅚杁䝁䅷兙㍂䝁䄴䅉桂䝁䄴䅚杁䝁䅣兙祂䝁䅑党畂䍁䅁䅣祂䝁䄸䅚ㅂ䝁䅍䅤穂䍁䄴䅉啂䝁䅧兡穂䍁䅁督求䝁䅣兢求䝁䄴䅤杁䡁䅍党獂䝁䅷督杁䝁䅫䅤穂䍁䅁䅣祂䝁䄸䅚ㅂ䝁䅍䅤穂䍁䅁兤畂䝁䅑党祂䍁䅁䅤潂䝁䅕䅉䕂䕁䅕睖䉂䕁䅷䅖獁䍁䅁睑卂䕁䅅杒啂䙁䅍兔䉂䕁䄴䅌杁䕁䅍兖䍂䍁䅁兑䕂䕁䅕䅖獁䍁䅁村䵂䕁䅅睑䱂䍁䅳䅒䙂䕁䅍睓䙂䙁䅉䅌杁䝁䅅杢歂䍁䅁䅓噂䙁䅍䅖䵂䕁䅕杕杁䝁䅉杣桂䝁䄴䅚穂䍁䅁䅤潂䡁䅉睢ㅂ䝁䅣䅡杁䡁䅉党あ䝁䅅兡獂䝁䅕杣穂䍁䅷䅉あ䝁䅧兡祂䝁䅑兌睂䝁䅅杣あ䡁䅫䅉歂䝁䅫督あ䡁䅉兡楂䡁䅕䅤療䡁䅉督獁䍁䅁兡畂䝁䅑党睂䝁䅕杢歂䝁䅕杢あ䍁䅁䅚求䝁䅅䅢求䡁䅉督獁䍁䅁兙畂䝁䅑䅉桂䍁䅁䅚灂䡁䅉党橂䡁䅑䅉穂䝁䅅䅢求䡁䅍䅉浂䝁䄸杣橂䝁䅕杌杁䙁䅑䅡求䍁䅁睙療䝁䄰䅣桂䝁䄴入湁䡁䅍䅉䩂䝁䄴䅚ㅂ䡁䅍䅤祂䝁䅫兙獂䍁䅁督求䝁䅣兢求䝁䄴䅤杁䡁䅁杣療䡁䅙兡歂䝁䅕督杁䡁䅑䅡祂䝁䅕兙歂䝁䅕䅚杁䝁䅙兙穂䡁䅑党畂䝁䅕杣穂䍁䅷䅉楂䝁䅷兡畂䝁䅑䅉祂䝁䅫杤求䡁䅑督杁䝁䅅杢歂䍁䅁䅤療䝁䄸䅢穂䍁䅷䅉楂䝁䅷兡畂䝁䅑䅉灂䝁䄴督求䡁䅉䅤穂䍁䅁兙畂䝁䅑䅉あ䝁䄸睢獂䡁䅍䅌杁䝁䅑杣桂䡁䅣杢杁䝁䅅杣橂䍁䅁睤求䝁䅷䅚杁䡁䅍䅤ㅂ䝁䅑督杁䝁䅅杢歂䍁䅁督㕂䡁䅍䅤求䝁䄰督獁䍁䅁党畂䝁䅣兡畂䝁䅕党祂䝁䅕䅚杁䡁䅁䅢桂䡁䅍䅤灂䝁䅍䅉桂䝁䄴䅚杁䝁䄰党橂䝁䅧兙畂䝁䅫睙桂䝁䅷䅉浂䝁䅅督あ䝁䅕杢求䡁䅉督獁䍁䅁督求䝁䅷杚瑁䡁䅁兡求䡁䅉睙灂䝁䄴睚杁䡁䅉兡㉂䝁䅕䅤灂䝁䄴睚杁䡁䅍入穂䡁䅑党瑂䡁䅍䅌杁䡁䅁杣求䝁䅍兡穂䝁䅫睢畂䍁䅁杢ㅂ䡁䅑䅉祂䡁䅕杢畂䝁䅫杢湂䍁䅁督㕂䡁䅍䅤求䝁䄰督獁䍁䅁兢灂䝁䅍杣療䍁䅁杚桂䡁䅍䅤求䝁䄴党祂䡁䅍䅌杁䝁䅧兡湂䝁䅧兌穂䡁䅑杣求䝁䄴睚あ䝁䅧䅉穂䡁䅑杣ㅂ䝁䅍䅤ㅂ䡁䅉兙獂䍁䅁杚桂䡁䅍䅤求䝁䄴党祂䡁䅍䅌杁䝁䅅䅥求䝁䅷䅉穂䡁䅣兙湂䝁䅕䅌杁䝁䅷兙あ䝁䅍䅡求䡁䅍䅌杁䝁䅧党桂䡁䅑䅉穂䝁䅧兡求䝁䅷䅚穂䍁䅷䅉睂䝁䅫杢穂䍁䅷䅉橂䝁䄸兤睂䝁䅷兡畂䝁䅣督獁䍁䅁杚灂䡁䅑䅤灂䝁䄴睚獁䍁䅁兙畂䝁䅑䅉療䡁䅑䅡求䡁䅉䅉求䝁䄴睚灂䝁䄴党求䡁䅉党歂䍁䅁䅣祂䝁䄸䅚ㅂ䝁䅍䅤穂䑁䅳䅉桂䝁䄴䅚杁䝁䅅䅤あ䝁䅅睙潂䝁䄰党畂䡁䅑督杁䡁䅕督求䝁䅑䅉療䝁䄴䅉求䡁䅧睙桂䡁䅙兙あ䝁䄸杣穂䍁䅁兙畂䝁䅑䅉潂䝁䅅杢歂䝁䅧党獂䝁䅑䅉あ䝁䄸睢獂䡁䅍杌杁䙁䅑䅡灂䡁䅍䅉穂䝁䅕睚瑂䝁䅕杢あ䍁䅁督求䝁䅷䅢穂䍁䅁兡あ䡁䅍䅉睂䡁䅉睢歂䡁䅕睙あ䡁䅍䅉あ䝁䅧杣療䡁䅕睚潂䍁䅁䅚灂䡁䅉党橂䡁䅑䅉穂䝁䅅䅢求䡁䅍䅉浂䝁䄸杣橂䝁䅕䅉桂䝁䄴䅚杁䡁䅑䅡灂䡁䅉䅚瑁䡁䅁兙祂䡁䅑入杁䝁䅑兡穂䡁䅑杣灂䝁䅉兤あ䝁䄸杣穂䍁䅁䅤療䍁䅁䅤潂䝁䅕䅉桂䡁䅕䅤療䝁䄰睢あ䝁䅫杤求䍁䅷䅉瑂䝁䅅杢ㅂ䝁䅙兙橂䡁䅑兤祂䝁䅫杢湂䍁䅷䅉求䝁䅷党橂䡁䅑杣療䝁䄴兡橂䡁䅍䅌杁䝁䅍睢畂䡁䅍䅤祂䡁䅕睙あ䝁䅫睢畂䍁䅷䅉桂䝁䅕杣療䡁䅍䅣桂䝁䅍党獁䍁䅁兙畂䝁䅑䅉療䡁䅑䅡求䡁䅉䅉灂䝁䄴䅚ㅂ䡁䅍䅤祂䝁䅫党穂䍁䄴䅉啂䝁䅧党杁䝁䅍睢瑂䡁䅁兙畂䡁䅫䅉㍂䝁䅅督杁䝁䅙睢祂䝁䄰党祂䝁䅷入杁䝁䅳杢療䡁䅣杢杁䝁䅅督杁䙁䅑䅡求䍁䅁睕あ䝁䅅杢獂䝁䅕入杁䙁䅣睢祂䝁䅳督杁䝁䅅杢歂䍁䅁睙潂䝁䅅杢湂䝁䅕䅚杁䝁䅫䅤穂䍁䅁杢桂䝁䄰党杁䡁䅑睢杁䙁䅍䅤桂䝁䄴䅢求䡁䅫䅉䍂䝁䅷兙橂䝁䅳䅉流䍁䅁䅒求䝁䅍睡求䡁䅉䅌杁䕁䅫杢橂䍁䄴䅉灂䝁䄴䅉乂䝁䅅杣橂䝁䅧䅉祁䑁䅁免睁䍁䄴䅉呂䡁䅑兙畂䝁䅷党㕂䍁䅁村獂䝁䅅睙牂䍁䅁杊杁䕁䅑党橂䝁䅳党祂䍁䅷䅉䩂䝁䄴睙畁䍁䅁睤桂䡁䅍䅉浂䝁䄸兤畂䝁䅑党歂䍁䅁兡畂䍁䅁免㑁䑁䅑睍杁䝁䅅杢歂䍁䅁兡穂䍁䅁䅡求䝁䅅䅚硂䡁䅕兙祂䡁䅑党祂䝁䅕䅚杁䝁䅫杢杁䕁䄴党㍂䍁䅁村祂䝁䅫䅤桂䝁䅫杢獁䍁䅁睑療䝁䄴杢求䝁䅍䅤灂䝁䅍兤あ䍁䄴䅁桁䅇䅁䄹䅕䙁䅍䅤桂䡁䅉杙ㅂ䝁䅍睡穂䍁䅁睑療䡁䅉䅣療䡁䅉兙あ䝁䅫睢畂䍁䅷䅉あ䝁䄸睚求䡁䅑䅡求䡁䅉䅉㍂䝁䅫䅤潂䍁䅁兡あ䡁䅍䅉穂䡁䅕杙穂䝁䅫䅚灂䝁䅅杣灂䝁䅕督獁䍁䅁睢睂䝁䅕杣桂䡁䅑党穂䍁䅁兙穂䍁䅁兙杁䡁䅉睢桂䡁䅍䅤求䡁䅉䅌杁䝁䄰兙祂䝁䅳党あ䝁䅕杣獁䍁䅁兙畂䝁䅑䅉祂䝁䅕䅤桂䝁䅫䅢求䡁䅉䅉療䝁䅙䅉橂䝁䄸杚浂䝁䅕党杁䡁䅣睢祂䝁䅷䅚㍂䝁䅫䅚求䍁䄴䅉啂䝁䅧党杁䝁䅍睢瑂䡁䅁兙畂䡁䅫䅉療䡁䅁党祂䝁䅅䅤求䡁䅍䅉あ䝁䅧杣療䡁䅕睚潂䍁䅁䅤潂䡁䅉党求䍁䅁督求䝁䅣兢求䝁䄴䅤穂䑁䅯䅉佂䝁䄸杣あ䝁䅧䅉䉂䝁䄰党祂䝁䅫睙桂䍁䅷䅉䩂䝁䄴䅤求䡁䅉杢桂䡁䅑兡療䝁䄴兙獂䍁䅷䅉桂䝁䄴䅚杁䕁䅍䅡桂䝁䄴杢求䝁䅷䅉䕂䝁䅕杤求䝁䅷睢睂䝁䄰党畂䡁䅑杌杁䕁䅫䅤穂䍁䅁督あ䝁䄸杣求䡁䅍䅉療䝁䅙杚求䡁䅉䅉橂䝁䄸杚浂䝁䅕党獁䍁䅁䅤求䝁䅅䅌杁䝁䅅杢歂䍁䅁睢あ䝁䅧党祂䍁䅁杙求䡁䅙党祂䝁䅅睚求䡁䅍䅌杁䡁䅉睢桂䡁䅍䅤求䝁䅑䅉㍂䝁䅧睢獂䝁䅕䅉楂䝁䅕兙畂䡁䅍䅉桂䝁䄴䅚杁䝁䅣杣療䡁䅕杢歂䍁䅁睙療䝁䅙杚求䝁䅕督獁䍁䅁督灂䝁䄴睚獂䝁䅕䅉穂䝁䅕杣㉂䝁䅕䅉睂䡁䅉睢歂䡁䅕睙あ䡁䅍䅌杁䝁䅅杢歂䍁䅁杣求䝁䅅䅚㕂䍁䄰䅤療䍁䄰䅚祂䝁䅫杢牂䍁䅁杙求䡁䅙党祂䝁䅅睚求䡁䅍睏杁䝁䅅杢歂䍁䅁杤桂䡁䅉兡療䡁䅕督杁䝁䅙睢療䝁䅑䅉睂䡁䅉睢歂䡁䅕睙あ䡁䅍䅌杁䡁䅍兤橂䝁䅧䅉桂䡁䅍䅉睂䝁䅅督あ䡁䅉兡求䡁䅍䅌杁䝁䅉杣求䝁䅅睡浂䝁䅅督あ䍁䅁督桂䝁䄴䅚㍂䝁䅫睙潂䝁䅕督獁䍁䅁兙畂䝁䅑䅉獂䡁䅕杢橂䝁䅧䅉灂䡁䅑党瑂䡁䅍杌杁䙁䅑䅡求䍁䅁睙療䝁䄰䅣桂䝁䄴入杁䝁䅅䅢穂䝁䄸䅉獂䝁䅫睙求䝁䄴督求䡁䅍䅉灂䡁䅑督杁䡁䅑杣桂䝁䅑党瑂䝁䅅杣牂䡁䅍䅉あ䝁䅧杣療䡁䅕睚潂䍁䅁䅢灂䝁䅍党畂䡁䅍党歂䍁䅁督あ䝁䄸杣求䡁䅍䅌杁䝁䅅杢歂䍁䅁睚祂䝁䄸睙求䡁䅉入杁䝁䅅杢歂䍁䅁杚療䝁䄸䅚穂䝁䅕杣㉂䝁䅫睙求䍁䅁兙橂䝁䅍睢ㅂ䝁䄴䅤穂䍁䄴䅉啂䝁䅧党杁䝁䅍睢瑂䡁䅁兙畂䡁䅫䅉療䝁䅙杚求䡁䅉督杁䝁䅫䅤穂䍁䅁䅣祂䝁䄸䅚ㅂ䝁䅍䅤穂䍁䅁兤畂䝁䅑党祂䍁䅁䅤潂䝁䅕䅉呂䡁䅑兙祂䝁䅉兤橂䝁䅳督杁䕁䅍睢浂䝁䅙党求䍁䅷䅉啂䝁䅕兙㉂䝁䅅杢桂䍁䅷䅉呂䝁䅕兙あ䡁䅑䅢求䉁杫督杁䕁䅉党穂䡁䅑䅉䑂䝁䄸杚浂䝁䅕党獁䍁䅁兒あ䝁䅧睢穂䍁䅷䅉桂䝁䄴䅚杁䙁䅍䅤桂䡁䅉杙ㅂ䝁䅍睡穂䍁䅁杕求䡁䅍党祂䡁䅙党杁䝁䅉杣桂䝁䄴䅚穂䍁䄴䅉呂䡁䅑兙祂䝁䅉兤橂䝁䅳督杁䕁䅍睢祂䡁䅁睢祂䝁䅅䅤灂䝁䄸杢杁䡁䅣兙穂䍁䅁杚療䡁䅕杢歂䝁䅕䅚杁䝁䅫杢杁䑁䅅兏㍁䑁䅅䅉桂䝁䄴䅚杁䝁䅫督杁䝁䅉兙穂䝁䅕䅚杁䝁䅫杢杁䙁䅍党桂䡁䅑䅤獂䝁䅕䅌杁䙁䅣兙穂䝁䅧兡畂䝁䅣䅤療䝁䄴杌䅁乁塳䅁㙃兄䅁睕あ䝁䅅杣㍂䝁䄸睢歂䍁䅁䅕祂䝁䄸䅣求䡁䅉䅤㕂䍁䅁䅖祂䡁䅕督あ䍁䅷䅉䩂䝁䄴睙畁䍁䅁睢睂䝁䅕杣桂䡁䅑党穂䍁䅁兙穂䍁䅁兙杁䡁䅉党桂䝁䅷䅉求䡁䅍䅤桂䡁䅑党杁䝁䅫杢㉂䝁䅕督あ䝁䄰党畂䡁䅑䅉あ䡁䅉兤穂䡁䅑䅉潁䙁䅉兒䩂䙁䅑克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䑂䝁䄸兢瑂䝁䅕杣橂䝁䅫兙獂䍁䅁兙畂䝁䅑䅉卂䝁䅕督灂䝁䅑党畂䡁䅑兡桂䝁䅷䅉䵂䝁䅕杢歂䝁䅫杢湂䍁䅷䅉䩂䝁䄴杚祂䝁䅅督あ䡁䅉兤橂䡁䅑兤祂䝁䅕䅉䵂䝁䅕杢歂䝁䅫杢湂䍁䅷䅉兂䡁䅉睢睂䝁䅕杣あ䡁䅫䅌杁䝁䅅杢歂䍁䅁兓畂䡁䅙党穂䡁䅑兡畂䝁䅣䅉桂䝁䄴䅚杁䙁䅍党祂䡁䅙兡橂䝁䅫杢湂䍁䅁督求䝁䅣兢求䝁䄴䅤穂䍁䄴䅉啂䝁䅧党杁䕁䅍睢瑂䝁䄰党祂䝁䅍兡桂䝁䅷䅉桂䝁䄴䅚杁䙁䅉党穂䝁䅫䅚求䝁䄴䅤灂䝁䅅䅢杁䕁䅷党畂䝁䅑兡畂䝁䅣䅉穂䝁䅕睚瑂䝁䅕杢あ䍁䅁睢祂䝁䅫睚灂䝁䄴兙あ䝁䅕督獁䍁䅁兙橂䡁䅅兤灂䡁䅉党穂䍁䅷䅉浂䝁䅫杢桂䝁䄴睙求䡁䅍䅌杁䝁䅅杢歂䍁䅁兢桂䝁䄴兙湂䝁䅕督杁䝁䅍睢瑂䝁䄰党祂䝁䅍兡桂䝁䅷䅉浂䝁䅫杣穂䡁䅑䅉瑂䝁䄸杣あ䝁䅣兙湂䝁䅕督獁䍁䅁杢療䝁䄴兌桂䝁䅣党畂䝁䅍入杁䡁䅉党穂䝁䅫䅚求䝁䄴䅤灂䝁䅅䅢杁䝁䄰睢祂䡁䅑睚桂䝁䅣党穂䍁䅷䅉穂䡁䅕杙療䡁䅉䅚灂䝁䄴兙あ䝁䅕䅚杁䝁䄰睢祂䡁䅑睚桂䝁䅣党穂䍁䅷䅉瑂䝁䅕来㙂䝁䅅杢灂䝁䄴党杁䝁䅷睢桂䝁䄴督獁䍁䅁䅣祂䝁䅕杚求䡁䅉杣求䝁䅑䅉求䡁䅅兤灂䡁䅑入獁䍁䅁睙療䝁䄰兢求䡁䅉睙灂䝁䅅䅢杁䝁䄰睢祂䡁䅑睚桂䝁䅣党瑁䝁䅉兙橂䝁䅳党歂䍁䅁督求䝁䅍兤祂䝁䅫䅤灂䝁䅕督杁䍁䅧睑乂䕁䅉睕灁䍁䅷䅉桂䝁䄴䅚杁䡁䅉党穂䝁䅫䅚求䝁䄴䅤灂䝁䅅䅢杁䝁䄰睢祂䡁䅑睚桂䝁䅣党瑁䝁䅉兙橂䝁䅳党歂䍁䅁督求䝁䅍兤祂䝁䅫䅤灂䝁䅕督獁䍁䅁兙穂䍁䅁睤求䝁䅷䅢杁䝁䅅督杁䝁䄸䅤潂䝁䅕杣杁䡁䅉党桂䝁䅷䅉求䡁䅍䅤桂䡁䅑党杁䝁䅅杢歂䍁䅁杣求䝁䅅䅢杁䝁䅕督あ䝁䅅䅤求䍁䄰杣求䝁䅷兙あ䝁䅕䅚杁䝁䅑党楂䡁䅑䅉灂䝁䄴杤求䡁䅍䅤瑂䝁䅕杢あ䡁䅍䅌杁䝁䅫杢橂䝁䅷兤歂䝁䅕䅉歂䝁䅫督あ䡁䅉党穂䡁䅍党歂䍁䅁睢祂䍁䅁杢療䝁䄴兌睂䝁䅕杣浂䝁䄸杣瑂䝁䅫杢湂䍁䅁䅢療䝁䅅杢穂䍁䄴䅉啂䝁䅧党杁䕁䅫杢浂䡁䅉兙穂䡁䅑杣ㅂ䝁䅍䅤ㅂ䡁䅉党杁䝁䅷党畂䝁䅑兡畂䝁䅣䅉穂䝁䅕睚瑂䝁䅕杢あ䍁䅁睢祂䝁䅫睚灂䝁䄴兙あ䝁䅕督獁䍁䅁兙橂䡁䅅兤灂䡁䅉党穂䍁䅷䅉浂䝁䅫杢桂䝁䄴睙求䡁䅍䅌杁䝁䅅杢歂䍁䅁兢桂䝁䄴兙湂䝁䅕督杁䝁䅫杢浂䡁䅉兙穂䡁䅑杣ㅂ䝁䅍䅤ㅂ䡁䅉党杁䝁䅑党楂䡁䅑䅉灂䝁䄴杤求䡁䅍䅤瑂䝁䅕杢あ䡁䅍杌杁䙁䅑䅡求䍁䅁䅕祂䝁䄸䅣求䡁䅉䅤㕂䍁䅁督求䝁䅣兢求䝁䄴䅤杁䝁䅕杢湂䝁䅅睚求䡁䅍䅉睂䡁䅉兡瑂䝁䅅杣灂䝁䅷入杁䝁䅫杢杁䝁䅅睙硂䡁䅕兡祂䝁䅫杢湂䍁䅁兙畂䝁䅑䅉瑂䝁䅅杢桂䝁䅣兡畂䝁䅣䅉求䡁䅅兤灂䡁䅑入杁䝁䅫杢あ䝁䅕杣求䡁䅍䅤穂䍁䅁兡畂䍁䅁督あ䝁䅅杙灂䝁䅷兡㙂䝁䅕䅚杁䝁䅍睢瑂䝁䄰党祂䝁䅍兡桂䝁䅷䅉祂䝁䅕兙獂䍁䅁党穂䡁䅑兙あ䝁䅕䅉睂䡁䅉睢睂䝁䅕杣あ䝁䅫党穂䍁䅷䅉穂䡁䅕睙潂䍁䅁兙穂䍁䅁兢ㅂ䝁䅷䅤灂䝁䅙兙瑂䝁䅫䅢㕂䍁䅁䅣祂䝁䄸䅣求䡁䅉䅤灂䝁䅕督杁䝁䅅杢歂䍁䅁睙療䝁䄰兢求䡁䅉睙灂䝁䅅䅢杁䡁䅁杣療䡁䅁党祂䡁䅑兡求䡁䅍䅉穂䡁䅕杙煂䝁䅕睙あ䍁䅁䅤療䍁䅁杢求䡁䅑䅉獂䝁䅕兙穂䝁䅕督獁䍁䅁䅤潂䝁䅅䅤杁䝁䅅杣求䍁䅁䅡求䝁䅷䅚杁䝁䅙睢祂䍁䅁兡畂䡁䅙党穂䡁䅑兢求䝁䄴䅤畁䍁䅁䅖潂䝁䅕䅉䩂䝁䄴杤求䡁䅍䅤灂䝁䄴睚杁䝁䅅杢歂䍁䅁睕求䡁䅉杤灂䝁䅍兡畂䝁䅣䅉穂䝁䅕睚瑂䝁䅕杢あ䍁䅁兢桂䝁䄴兙湂䝁䅕督杁䝁䅅杢歂䍁䅁睤療䡁䅉睡穂䍁䅁睢ㅂ䡁䅑䅉睂䡁䅉睢楂䝁䅷党瑂䍁䅁兙穂䡁䅍党あ䡁䅍睏杁䝁䅅睙硂䡁䅕兡祂䝁䅕督杁䝁䅅杢歂䍁䅁兢桂䝁䄴兙湂䝁䅕督杁䡁䅕杢祂䝁䅅䅤求䝁䅑䅌杁䝁䅫杢㉂䝁䅕督あ䝁䄰党畂䡁䅑䅉湂䡁䅉兙歂䝁䅕䅌杁䝁䅅杢歂䍁䅁杢療䝁䄴兌灂䝁䄴杤求䡁䅍䅤瑂䝁䅕杢あ䍁䅁睚祂䝁䅅䅚求䍁䅁杣桂䡁䅑党歂䍁䅁睑乂䕁䅉睕杁䝁䅍睢瑂䡁䅁杣灂䡁䅍兡畂䝁䅣䅉穂䡁䅕杙療䡁䅉䅚灂䝁䄴兙あ䝁䅕䅚杁䝁䅫杢あ䝁䅕杣求䡁䅍䅤穂䍁䅁睢浂䍁䅁督求䝁䅍兤祂䝁䅫䅤灂䡁䅯兙あ䝁䅫睢畂䍁䅁兙畂䝁䅑䅉祂䝁䅕兌穂䝁䅕睙ㅂ䡁䅉兡あ䝁䅫来桂䡁䅑兡療䝁䄴䅉あ䡁䅉兙畂䡁䅍兙橂䡁䅑兡療䝁䄴督㝁䍁䅁睢祂䝁䅫睚灂䝁䄴兙あ䝁䅕督杁䝁䅍睢畂䝁䅑兤灂䡁䅑䅉獂䝁䄸兙畂䡁䅍䅉浂䝁䄸杣杁䡁䅑䅡求䍁䅁䅣祂䝁䅫兢桂䡁䅉入杁䡁䅁兤祂䡁䅁睢穂䝁䅕䅉療䝁䅙䅉穂䝁䅕䅢獂䝁䅫杢湂䍁䅁䅤潂䝁䅕督求䍁䅁䅢療䝁䅅杢穂䍁䅁兡畂䡁䅑睢杁䡁䅍党橂䡁䅕杣灂䡁䅑兡㙂䝁䅅䅤灂䝁䄸杢杁䡁䅑杣桂䝁䄴督桂䝁䅍䅤灂䝁䄸杢穂䑁䅳䅉桂䝁䄴䅚杁䝁䅅睙硂䡁䅕兡祂䝁䅕督杁䝁䅍睢瑂䝁䄰党祂䝁䅍兡桂䝁䅷䅉祂䝁䅕兙獂䍁䅁党穂䡁䅑兙あ䝁䅕䅉桂䡁䅍督求䡁䅑督杁䡁䅑䅡桂䡁䅑䅉灂䝁䄴睙獂䡁䅕䅚求䍁䅁䅣祂䝁䄸䅣求䡁䅉䅤灂䝁䅕督杁䝁䅅睙硂䡁䅕兡祂䝁䅕䅚杁䝁䅙杣療䝁䄰䅉䑂䕁䄰村呂䍁䅁䅤祂䡁䅕督あ䡁䅍杌杁䙁䅑䅡求䍁䅁睙療䝁䄰䅣桂䝁䄴入杁䡁䅅兤桂䝁䅷兡浂䝁䅫党穂䍁䅁兙穂䍁䅁兙杁䙁䅉兒䩂䙁䅑䅉浂䝁䄸杣杁䝁䅙党歂䝁䅕杣桂䝁䅷䅉灂䝁䄴睙療䝁䄰党杁䡁䅑兙㑂䍁䅁䅣ㅂ䡁䅉䅣療䡁䅍党穂䍁䅁兙畂䝁䅑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啂䝁䅧党杁䝁䅍睢瑂䡁䅁兙畂䡁䅫䅉㍂䝁䅅督杁䝁䅫杢橂䝁䄸杣睂䝁䄸杣桂䡁䅑党歂䍁䅁兡畂䍁䅁杍睁䑁䅁兏杁䝁䅅杢歂䍁䅁兡穂䍁䅁䅡求䝁䅅䅚硂䡁䅕兙祂䡁䅑党祂䝁䅕䅚杁䝁䅫杢杁䕁䅣杣求䝁䅕杢㍂䝁䅫睙潂䍁䅷䅉䑂䝁䄸杢畂䝁䅕睙あ䝁䅫睙ㅂ䡁䅑杌䅁䝁头䅁䝃睄䅁睕あ䝁䅅䅤求䍁䅁睕あ䡁䅉党求䡁䅑䅉䑂䝁䄸杣睂䝁䄸杣桂䡁䅑兡療䝁䄴䅌杁䡁䅑䅡祂䝁䄸兤湂䝁䅧䅉灂䡁䅑督杁䡁䅍兤楂䡁䅍兡歂䝁䅫兙祂䝁䅫党穂䍁䅷䅉睂䡁䅉睢㉂䝁䅫䅚求䡁䅍䅉桂䍁䅁杣桂䝁䄴睚求䍁䅁睢浂䍁䅁杚灂䝁䄴兙畂䝁䅍兡桂䝁䅷䅉睂䡁䅉睢歂䡁䅕睙あ䡁䅍䅉桂䝁䄴䅚杁䡁䅍党祂䡁䅙兡橂䝁䅕督杁䡁䅑睢杁䝁䅫杢穂䡁䅑兡あ䡁䅕䅤灂䝁䄸杢桂䝁䅷䅉灂䝁䄴杤求䡁䅍䅤療䡁䅉督杁䡁䅣睢祂䝁䅷䅚㍂䝁䅫䅚求䍁䄴䅉啂䝁䅧党杁䝁䅍睢瑂䡁䅁兙畂䡁䅫䅉療䝁䅙杚求䡁䅉督杁䝁䅫杢㉂䝁䅕督あ䝁䄰党畂䡁䅑䅉穂䝁䅕杣㉂䝁䅫睙灂䝁䄴睚杁䡁䅁杣療䝁䅑兤橂䡁䅑督杁䝁䅅杢歂䍁䅁督求䡁䅉杤灂䝁䅍党穂䍁䅷䅉灂䝁䄴睙獂䡁䅕䅚灂䝁䄴睚杁䝁䅍兤穂䡁䅑睢歂䡁䅫䅌杁䝁䅅睙橂䝁䄸兤畂䡁䅑兡畂䝁䅣䅉桂䝁䄴䅚杁䝁䅙兤畂䝁䅑䅉桂䝁䅑兢灂䝁䄴兡穂䡁䅑杣桂䡁䅑兡療䝁䄴䅉穂䝁䅕杣㉂䝁䅫睙求䡁䅍䅉浂䝁䄸杣杁䡁䅑杣桂䝁䅑兡あ䝁䅫睢畂䝁䅅䅢杁䝁䅅杢歂䍁䅁兙獂䡁䅑党祂䝁䄴兙あ䝁䅫杤求䍁䅁兙穂䡁䅍党あ䡁䅍䅌杁䝁䅅督杁䡁䅣党獂䝁䅷䅉桂䡁䅍䅉瑂䡁䅕䅢あ䝁䅫兌桂䡁䅍督求䡁䅑䅉橂䝁䅷兙穂䡁䅍䅉灂䝁䄴杤求䡁䅍䅤瑂䝁䅕杢あ䡁䅍睏杁䡁䅉党橂䝁䄸杣歂䝁䅳党求䡁䅁兡畂䝁䅣䅌杁䝁䅍䅢灂䝁䅕杢あ䍁䅁杣求䡁䅁睢祂䡁䅑兡畂䝁䅣䅌杁䝁䅅杢歂䍁䅁兡畂䡁䅙党穂䡁䅑兢求䝁䄴䅤杁䝁䅉睢療䝁䅳䅉療䝁䅙䅉祂䝁䅕睙療䡁䅉䅚獁䍁䅁䅤祂䝁䅅杢穂䝁䅅睙あ䝁䅫睢畂䍁䅁兢桂䝁䄴兙湂䝁䅕兢求䝁䄴䅤獁䍁䅁䅢療䝁䅅杢穂䍁䅷䅉橂䝁䅅督潂䍁䅷䅉歂䝁䅕杣灂䡁䅙兙あ䝁䅫杤求䡁䅍䅉桂䝁䄴䅚杁䝁䅍睢獂䝁䅷兙あ䝁䅕杣桂䝁䅷䅉穂䝁䅕杣㉂䝁䅫睙求䡁䅍睏杁䝁䅫杢㉂䝁䅕督あ䝁䄸杣杁䡁䅍党祂䡁䅙兡橂䝁䅕督杁䝁䄸䅣求䡁䅉兙あ䝁䅫睢畂䡁䅍䅉療䡁䅕䅤穂䝁䄸兤祂䝁䅍兡畂䝁䅣睏杁䡁䅁党祂䝁䅙睢祂䝁䄰兙畂䝁䅍党獁䍁䅁杣灂䡁䅍睡獁䍁䅁兙畂䝁䅑䅉橂䝁䄸兢睂䝁䅷兡桂䝁䄴睙求䍁䅁兙畂䝁䅅䅢㕂䡁䅑兡橂䡁䅍睏杁䝁䅙兡畂䝁䅅杢橂䝁䅫兙獂䍁䅁䅚桂䡁䅑兙杁䝁䄰兙畂䝁䅅睚求䝁䄰党畂䡁䅑䅉あ䝁䄸䅉穂䡁䅕䅣睂䝁䄸杣あ䍁䅁兡畂䡁䅍䅤灂䡁䅑兤あ䝁䅫睢畂䝁䅅䅢杁䝁䅫杢㉂䝁䅕督あ䝁䄸杣穂䑁䅳䅉浂䝁䄸杣求䝁䅫睚畂䍁䅁党㑂䝁䅍䅡桂䝁䄴睚求䍁䅷䅉楂䡁䅉睢牂䝁䅕杣桂䝁䅣党杁䝁䅅杢歂䍁䅁睢あ䝁䅧党祂䍁䅁䅤祂䝁䅅䅚灂䝁䄴睚杁䡁䅍党祂䡁䅙兡橂䝁䅕督㝁䍁䅁督求䝁䅍兤祂䝁䅫䅤灂䝁䅕督杁䝁䅙兡畂䝁䅅杢橂䝁䅕䅌杁䝁䅫杢橂䝁䅷兤歂䝁䅫杢湂䍁䅁䅣祂䝁䅫兢求䍁䅁督求䡁䅉杤灂䝁䅍党穂䍁䅁䅣祂䝁䄸䅚ㅂ䝁䅍䅤穂䑁䅳䅉桂䝁䄴䅚杁䝁䅑党睂䝁䄸督灂䡁䅑䅉桂䝁䄴䅚杁䡁䅍䅡療䡁䅉䅤瑁䡁䅑党祂䝁䄰䅉灂䝁䄴杤求䡁䅍䅤瑂䝁䅕杢あ䍁䅁杚桂䝁䅍兡獂䝁䅫䅤灂䝁䅕督畁䍁䅁兓あ䍁䅁兙獂䡁䅍睢杁䡁䅁杣療䡁䅙兡歂䝁䅕督杁䙁䅍䅤桂䡁䅑党杁䙁䅍䅤祂䝁䅕党あ䍁䅁兑獂䡁䅁䅡桂䍁䅁䅣獂䝁䅅䅤浂䝁䄸杣瑂䍁䅁䅤潂䝁䅅䅤杁䝁䅍睢瑂䝁䅉兡畂䝁䅕督杁䡁䅁睢祂䡁䅑杚療䝁䅷兡療䍁䅁兢桂䝁䄴兙湂䝁䅕兢求䝁䄴䅤獁䍁䅁䅤祂䝁䅅䅚灂䝁䄴睚杁䝁䅅杢歂䍁䅁党㑂䝁䅕睙ㅂ䡁䅑兡療䝁䄴䅌杁䝁䅅杢桂䝁䅷入あ䝁䅫睙穂䍁䅁兙畂䝁䅑䅉橂䝁䄸兢睂䝁䅷兡桂䝁䄴睙求䍁䅁䅤療䝁䄸䅢穂䍁䅷䅉桂䝁䄴䅚杁䝁䅅䅚㉂䝁䅅杢橂䝁䅕䅚杁䝁䅑兙あ䝁䅅䅉桂䝁䅣睚祂䝁䅕睚桂䡁䅑兡療䝁䄴䅉桂䝁䄴䅚杁䝁䅫杢あ䝁䅕睚祂䝁䅅䅤灂䝁䄸杢杁䡁䅣兡あ䝁䅧䅉療䡁䅑䅡求䡁䅉䅉灂䝁䄴䅚ㅂ䡁䅍䅤祂䡁䅫䅉睂䝁䅷兙あ䝁䅙睢祂䝁䄰督杁䝁䅅杢歂䍁䅁䅣祂䝁䄸杤灂䝁䅑党祂䡁䅍睏杁䝁䅙杣療䝁䄴䅤瑁䝁䄸杚浂䝁䅫睙求䍁䅁䅤求䝁䅍䅡畂䝁䄸䅢療䝁䅣入杁䡁䅑䅡桂䡁䅑䅉桂䡁䅕䅤療䝁䄰兙あ䝁䅕督杁䝁䅅杢歂䍁䅁督灂䝁䄰䅣獂䝁䅫杚灂䝁䅕督杁䡁䅑䅡求䍁䅁兡畂䡁䅍䅤灂䡁䅑兤あ䝁䅫睢畂䝁䅅䅢杁䝁䅫杢㉂䝁䅕督あ䝁䄰党畂䡁䅑䅉睂䡁䅉睢橂䝁䅕督穂䍁䅁睙療䝁䄰䅣祂䝁䅫督灂䝁䄴睚杁䝁䅙杣療䝁䄰䅉睂䝁䄸杣あ䝁䅙睢獂䝁䅫睢杁䝁䄰兙畂䝁䅅睚求䝁䄰党畂䡁䅑䅉桂䝁䄴䅚杁䡁䅉兡穂䝁䅳䅉桂䝁䄴兙獂䡁䅫䅤灂䝁䅍督獁䍁䅁䅤祂䝁䅅䅚灂䝁䄴睚獁䍁䅁兙畂䝁䅑䅉睂䝁䄸督あ䍁䄰䅤祂䝁䅅䅚求䍁䅁督求䡁䅑䅤獂䝁䅕兢求䝁䄴䅤杁䡁䅣兡あ䝁䅧䅉灂䝁䄴䅤求䝁䅣杣桂䡁䅑党歂䍁䅁睙療䝁䄰䅣獂䝁䅫兙畂䝁䅍党杁䝁䅅杢歂䍁䅁兢桂䝁䄴兙湂䝁䅕䅚杁䝁䅑兙あ䝁䅅睏杁䝁䅫杢㉂䝁䅕督あ䝁䄰党畂䡁䅑䅉瑂䝁䅅杢桂䝁䅣党瑂䝁䅕杢あ䍁䅁督療䝁䅷兤あ䝁䅫睢畂䡁䅍睏杁䝁䅅杢歂䍁䅁䅣療䡁䅉䅤浂䝁䄸䅢灂䝁䄸䅉瑂䝁䅅杢桂䝁䅣党瑂䝁䅕杢あ䍁䅷䅉あ䡁䅉兙歂䝁䅫杢湂䍁䅁睙療䝁䄰䅣獂䝁䅫兙畂䝁䅍党獁䍁䅁兙畂䝁䅑䅉瑂䝁䅅杢桂䝁䅣党祂䍁䄸督睂䝁䄸杢穂䝁䄸杣杁䝁䅍睢瑂䝁䄰兤畂䝁䅫睙桂䡁䅑兡療䝁䄴杌杁䕁䅫杢杁䝁䅅䅚歂䝁䅫䅤灂䝁䄸杢獁䍁䅁䅤潂䝁䅕䅉橂䝁䄸兢睂䝁䅅杢㕂䍁䅁睢浂䝁䅙党祂䡁䅍䅉灂䝁䄴杤求䡁䅍䅤瑂䝁䅕杢あ䍁䅁兢桂䝁䄴兙湂䝁䅕兢求䝁䄴䅤杁䡁䅍睢獂䡁䅕䅤灂䝁䄸杢穂䍁䅷䅉灂䝁䄴睙獂䡁䅕䅚灂䝁䄴睚杁䡁䅍䅤祂䝁䅅䅤求䝁䅣兡求䡁䅍䅉桂䝁䅍杣療䡁䅍督杁䝁䅕兣ㅂ䝁䅫䅤㕂䍁䅷䅉浂䝁䅫䅥求䝁䅑䅉灂䝁䄴睙療䝁䄰党獁䍁䅁睙桂䡁䅍䅡獁䍁䅁兢ㅂ䝁䅷䅤灂䍁䄰兙穂䡁䅍党あ䍁䅷䅉桂䝁䄴䅚杁䝁䅅䅢あ䝁䅕杣畂䝁䅅䅤灂䡁䅙党穂䑁䅳䅉睂䡁䅉睢歂䡁䅕睙あ䡁䅍䅌杁䡁䅍兤橂䝁䅧䅉桂䡁䅍䅉呂䙁䅁䅒卂䍁䅁兒啂䕁䅙督杁䝁䅅杢歂䍁䅁兡畂䝁䅑党㑂䍁䅁杚ㅂ䝁䄴䅚穂䑁䅳䅉桂䝁䄴䅚杁䡁䅍党祂䡁䅙兡橂䝁䅕督杁䝁䅍睢瑂䡁䅁杣灂䡁䅍兡畂䝁䅣䅉歂䝁䅕杚灂䝁䄴党歂䍁䅁杙求䝁䄴党浂䝁䅫䅤獁䍁䅁䅚求䝁䅙兡畂䝁䅕䅚杁䝁䅍睢畂䡁䅑杣灂䝁䅉兤あ䝁䅫睢畂䍁䅷䅉桂䝁䄴䅚杁䝁䄸兤あ䡁䅍睢ㅂ䡁䅉睙求䝁䅑䅉橂䝁䅧兡求䝁䅙䅉灂䝁䄴杤求䡁䅍䅤瑂䝁䅕杢あ䍁䅁睢浂䝁䅙兡橂䝁䅕杣畁䍁䅁䅖潂䝁䅕䅉橂䝁䄸兢睂䝁䅅杢㕂䍁䅁䅣祂䝁䄸杤灂䝁䅑党穂䍁䅁兡あ䡁䅍䅉睂䡁䅉睢歂䡁䅕睙あ䡁䅍䅉桂䝁䄴䅚杁䡁䅍党祂䡁䅙兡橂䝁䅕督杁䝁䄰兤あ䡁䅕兙獂䍁䅁杚ㅂ䝁䄴䅚穂䍁䅷䅉橂䝁䄸䅢獂䝁䅕睙あ䝁䅫杤求䍁䅁兡畂䡁䅙党穂䡁䅑兢求䝁䄴䅤杁䝁䅙兤畂䝁䅑督杁䝁䅅杢歂䍁䅁睢あ䝁䅧党祂䍁䅁兡畂䡁䅙党穂䡁䅑兢求䝁䄴䅤杁䡁䅁睢療䝁䅷督獁䍁䅁睙療䡁䅉䅣療䡁䅉兙あ䝁䅕䅉桂䝁䄴䅚杁䡁䅁兤楂䝁䅷兡橂䍁䅁杣求䡁䅑兡祂䝁䅕兢求䝁䄴䅤杁䡁䅁䅢桂䝁䄴督獁䍁䅁兡畂䡁䅍兤祂䝁䅅杢橂䝁䅕䅉橂䝁䄸兢睂䝁䅅杢灂䝁䅕督獁䍁䅁兡畂䡁䅙党穂䡁䅑兢求䝁䄴䅤杁䝁䄰兙畂䝁䅅睚求䡁䅉督獁䍁䅁杚療䡁䅕杢歂䝁䅅䅤灂䝁䄸杢穂䍁䅷䅉桂䝁䄴䅚杁䝁䅕杢歂䝁䄸睤瑂䝁䅕杢あ䡁䅍杌杁䙁䅍䅤桂䡁䅑党杁䙁䅍䅤祂䝁䅕党あ䍁䅁睑療䡁䅉䅣療䡁䅉兙あ䝁䅫睢畂䍁䅁睤桂䡁䅍䅉浂䝁䄸兤畂䝁䅑党歂䍁䅁兡畂䍁䅁免㍁䑁䅫杍杁䝁䅅杢歂䍁䅁兡穂䍁䅁䅡求䝁䅅䅚硂䡁䅕兙祂䡁䅑党祂䝁䅕䅚杁䝁䅫杢杁䕁䅉睢穂䡁䅑睢畂䍁䅷䅉乂䝁䅅督穂䝁䅅睙潂䡁䅕督求䡁䅑䅤穂䍁䄴䅁穁睆䅁䅄䅁䙁䅍䅤求䝁䅕䅢䅁䥁䝁䅁畂睄䅁睕あ䝁䅕党獂䍁䅁䅒㕂䝁䄴兙瑂䝁䅫睙穂䍁䅷䅉䩂䝁䄴睙畁䍁䅷䅉あ䝁䄸睚求䡁䅑䅡求䡁䅉䅉㍂䝁䅫䅤潂䍁䅁兡あ䡁䅍䅉穂䡁䅕杙穂䝁䅫䅚灂䝁䅅杣灂䝁䅕督獁䍁䅁睢睂䝁䅕杣桂䡁䅑党穂䍁䅁兙穂䍁䅁兙杁䡁䅍䅤求䝁䅕䅢杁䡁䅁杣療䝁䅑兤橂䝁䅕杣杁䝁䅅杢歂䍁䅁兢求䡁䅑兙獂䍁䅁杣求䝁䅍入橂䝁䅷党祂䍁䅁兡畂䍁䅁䅤潂䝁䅕䅉噂䝁䄴兡あ䝁䅕䅚杁䙁䅍䅤桂䡁䅑党穂䍁䄴䅉啂䝁䅧党杁䙁䅍䅤求䝁䅕䅢杁䕁䄸䅣求䡁䅉兙あ䝁䅫睢畂䡁䅍䅉穂䝁䅕睚瑂䝁䅕杢あ䍁䅁睢浂䝁䅙党祂䡁䅍䅉潂䝁䄸䅤杁䡁䅉睢獂䝁䅷党歂䍁䅷䅉橂䝁䄸䅢歂䍁䅁杣療䝁䅷䅢求䝁䅑䅌杁䝁䅅杢歂䍁䅁睙療䝁䅅䅤求䝁䅑䅉穂䡁䅑党求䝁䅷䅉睂䡁䅉睢歂䡁䅕睙あ䡁䅍睏杁䡁䅁兙祂䝁䅅䅢獂䝁䅕䅢杁䝁䅙䅢桂䝁䄴睚求䍁䅁杙求䝁䅅兢穂䍁䅁兙畂䝁䅑䅉橂䝁䅧兙畂䝁䄴党獂䍁䅁督求䝁䅍䅤灂䝁䄸杢穂䍁䅷䅉浂䝁䅷兙あ䍁䅁杙桂䡁䅉督獁䍁䅁䅢桂䡁䅉睚求䍁䅁兤畂䝁䅕兣ㅂ䝁䅅䅢杁䝁䅷党湂䍁䅁兙畂䝁䅣䅢求䡁䅍䅌杁䝁䅅杢歂䍁䅁杣求䝁䅫杢浂䝁䄸杣橂䝁䅫杢湂䍁䅁督あ䝁䅕党獂䍁䅁杙桂䡁䅉督獁䍁䅁兙穂䍁䅁睤求䝁䅷䅢杁䝁䅅督杁䡁䅍䅤桂䝁䄴䅚桂䡁䅉䅚杁䡁䅍䅤祂䝁䅕杢湂䡁䅑䅡杁䝁䅍兙祂䝁䅉睢畂䍁䅷䅉灂䝁䄴䅤求䡁䅉兢求䝁䅑兡桂䡁䅑党杁䝁䅅䅢獂䝁䄸入杁䝁䅧兙祂䝁䅑杢求䡁䅍督獁䍁䅁兙畂䝁䅑䅉睂䡁䅉党瑂䝁䅫兤瑂䍁䅁睚祂䝁䅅䅚求䍁䅁杣桂䝁䅫䅢杁䡁䅁杣療䝁䅑兤橂䡁䅑督㝁䍁䅁党畂䝁䅣兡畂䝁䅕党祂䝁䅕䅚杁䡁䅍䅣求䝁䅍兡桂䝁䅷兌楂䝁䅅杣瑁䡁䅅兤桂䝁䅷兡あ䡁䅫䅉睂䡁䅉睢歂䡁䅕睙あ䡁䅍䅌杁䝁䄰党祂䝁䅍䅡桂䝁䄴䅤瑁䝁䅉兙祂䍁䄰兣ㅂ䝁䅅䅢灂䡁䅑入杁䡁䅁杣療䝁䅑兤橂䡁䅑督獁䍁䅁兙畂䝁䅑䅉療䡁䅑䅡求䡁䅉䅉求䝁䄴睚灂䝁䄴党求䡁䅉党歂䍁䅁杣療䡁䅕杢歂䍁䅁督あ䝁䅕党獂䍁䅁杙桂䡁䅉督㝁䍁䅁睙潂䝁䅅杢畂䝁䅕䅢穂䍁䅷䅉桂䝁䄴睚獂䝁䅕督獁䍁䅁杚獂䝁䅅䅤穂䍁䅷䅉瑂䝁䅕杣橂䝁䅧兙畂䡁䅑䅉祂䝁䄸兤畂䝁䅑督獁䍁䅁兙畂䝁䅑䅉祂䝁䅕兡畂䝁䅙睢祂䝁䅍兡畂䝁䅣䅉穂䡁䅑党求䝁䅷䅉楂䝁䅅杣穂䑁䅳䅉桂䝁䄴䅚杁䡁䅍䅣求䝁䅍兡桂䝁䅷䅤㕂䍁䅁督潂䝁䅅䅣求䡁䅍䅉桂䝁䄴䅚杁䝁䅷兡湂䝁䅧䅤杁䡁䅍䅤祂䡁䅕睙あ䡁䅕杣桂䝁䅷䅉穂䡁䅑党求䝁䅷䅉睂䡁䅉睢歂䡁䅕睙あ䡁䅍杌杁䙁䅑䅡灂䡁䅍䅉穂䝁䅕睚瑂䝁䅕杢あ䍁䅁兙獂䡁䅍睢杁䝁䅕杢湂䝁䅅睚求䡁䅍䅉灂䝁䄴䅉あ䡁䅕杣畂䝁䅫杢湂䍁䅷䅉睂䝁䄸䅢灂䡁䅍䅡灂䝁䄴睚獁䍁䅁督あ䡁䅉兙灂䝁䅣䅡あ䝁䅕杢灂䝁䄴睚獁䍁䅁睙潂䝁䅅兢浂䝁䅕杣灂䝁䄴睚獁䍁䅁䅣祂䝁䅕睙灂䡁䅍兡療䝁䄴䅉穂䝁䅅睤瑁䝁䅍兤あ䡁䅑兡畂䝁䅣䅌杁䝁䅅杢歂䍁䅁䅡求䝁䅅䅤杁䡁䅑杣求䝁䅅䅤灂䝁䄴睚杁䝁䄸杚杁䝁䅉兙祂䍁䅁䅣祂䝁䄸䅚ㅂ䝁䅍䅤穂䍁䄴䅉䩂䡁䅑督杁䡁䅁杣療䝁䅑兤橂䡁䅑督杁䝁䅅杣求䍁䅁兤穂䝁䅕䅚杁䝁䅫杢杁䝁䅍睢畂䡁䅍䅤祂䡁䅕睙あ䝁䅫睢畂䍁䅷䅉桂䡁䅕䅤療䝁䄰睢あ䝁䅫杤求䍁䅷䅉瑂䝁䅅杢ㅂ䝁䅙兙橂䡁䅑兤祂䝁䅫杢湂䍁䅷䅉あ䡁䅉兙畂䡁䅍䅣療䡁䅉䅤桂䡁䅑兡療䝁䄴䅌杁䝁䅧党桂䡁䅙入杁䝁䅅杢歂䍁䅁兙湂䡁䅉兡橂䡁䅕䅢あ䡁䅕杣求䍁䅁党硂䡁䅕兡睂䝁䄰党畂䡁䅑䅌杁䝁䅅杢歂䍁䅁䅣灂䡁䅁党杁䝁䅅杢歂䍁䅁䅤ㅂ䝁䅉党杁䝁䄰兙祂䝁䅳党あ䡁䅍杌杁䙁䅑䅡求䍁䅁兔求䡁䅑兙獂䡁䅍䅉卂䝁䅕睙㕂䝁䅍䅢灂䝁䄴睚杁䕁䄸䅣求䡁䅉兙あ䝁䅫睢畂䡁䅍䅉穂䝁䅕睚瑂䝁䅕杢あ䍁䅁兡穂䍁䅁兡畂䡁䅙睢獂䡁䅙党歂䍁䅁兡畂䍁䅁䅤潂䝁䅕䅉浂䝁䅕杣祂䝁䄸兤穂䍁䅁兙畂䝁䅑䅉畂䝁䄸杢浂䝁䅕杣祂䝁䄸兤穂䍁䅁督橂䡁䅉兙睂䍁䅁兢求䡁䅑兙獂䍁䅁䅣祂䝁䄸睙求䡁䅍督灂䝁䄴睚獁䍁䅁䅤祂䝁䅅杢穂䡁䅁睢祂䡁䅑兙あ䝁䅫睢畂䍁䅷䅉瑂䝁䅅杣牂䝁䅕䅤灂䝁䄴睚獁䍁䅁杙祂䝁䄸睡求䡁䅉兙湂䝁䅕䅌杁䝁䅅杢歂䍁䅁督橂䡁䅉兙睂䍁䅁兢桂䝁䄴兙湂䝁䅕兢求䝁䄴䅤杁䡁䅍党祂䡁䅙兡橂䝁䅕督畁䍁䅁兓あ䡁䅍䅉浂䝁䅕杣祂䝁䄸兤穂䍁䅁䅣祂䝁䄸䅚ㅂ䝁䅍䅤穂䍁䅁兡畂䝁䅍䅢ㅂ䝁䅑党杁䝁䅧党桂䡁䅙入杁䝁䄰党獂䡁䅑兡畂䝁䅣䅉穂䡁䅑党求䝁䅷䅌杁䝁䅉兤穂䝁䅧党獂䝁䅫杢湂䍁䅷䅉楂䡁䅕杢歂䝁䅷党歂䍁䅁督橂䡁䅉兙睂䍁䅷䅉穂䝁䅧杣求䝁䅑䅚求䝁䅑䅉穂䝁䅍杣桂䡁䅁䅌杁䡁䅍䅤求䝁䅕䅢杁䡁䅑兤祂䝁䄴兡畂䝁䅣督獁䍁䅁兙畂䝁䅑䅉橂䝁䅅督あ䍁䄰兡祂䝁䄸杢杁䡁䅁杣療䝁䅑兤橂䡁䅑督㝁䍁䅁兙畂䝁䅑䅉畂䝁䄸杢浂䝁䅕杣祂䝁䄸兤穂䍁䅁䅣祂䝁䄸䅚ㅂ䝁䅍䅤穂䍁䅁睙療䝁䄰䅣祂䝁䅫督求䍁䅁兙獂䡁䅕兢灂䝁䄴兤瑂䍁䅷䅉楂䡁䅉兙穂䡁䅍䅌杁䝁䅍睢睂䡁䅁党祂䍁䅷䅉穂䡁䅑兙灂䝁䄴䅢求䡁䅍督杁䡁䅍䅤求䝁䅕䅢獁䍁䅁兙畂䝁䅑䅉療䡁䅑䅡求䡁䅉䅉畂䝁䄸杢浂䝁䅕杣祂䝁䄸兤穂䍁䅁兢求䡁䅑兙獂䡁䅍杌杁䙁䅑䅡求䍁䅁睕あ䝁䅕党獂䍁䅁杒桂䝁䅉杣灂䝁䅍兙あ䝁䅫睢畂䍁䅁睔睂䝁䅕杣桂䡁䅑兡療䝁䄴督杁䡁䅍党湂䝁䄰党畂䡁䅑䅉睂䡁䅉睢歂䡁䅕睙求䡁䅍䅉穂䡁䅑党求䝁䅷䅉畂䝁䄸杢瑁䡁䅉党穂䝁䅫䅚求䝁䄴䅤灂䝁䅅䅢杁䝁䅉兤灂䝁䅷䅚灂䝁䄴睚杁䝁䅍睢瑂䡁䅁睢畂䝁䅕杢あ䡁䅍䅌杁䡁䅍兤橂䝁䅧䅉桂䡁䅍䅉穂䡁䅑党求䝁䅷䅉煂䝁䄸兡穂䡁䅑督獁䍁䅁睚灂䡁䅉䅚求䡁䅉督獁䍁䅁䅤祂䡁䅕督穂䝁䅕督獁䍁䅁兙畂䝁䅑䅉穂䡁䅑党求䝁䅷䅉歂䝁䅕睙牂䍁䅁䅣祂䝁䄸䅚ㅂ䝁䅍䅤穂䍁䅁杚療䡁䅉䅉畂䝁䄸杢瑁䡁䅉党穂䝁䅫䅚求䝁䄴䅤灂䝁䅅䅢杁䡁䅍䅤求䝁䅕䅢杁䝁䅙兙楂䡁䅉兡橂䝁䅅䅤療䡁䅉督獁䍁䅁兢求䡁䅑兙獂䍁䅁杙ㅂ䝁䅫䅢歂䝁䅫杢湂䍁䅁睙療䝁䄰䅣桂䝁䄴兡求䡁䅍䅌杁䝁䅣党畂䝁䅕杣桂䝁䅷䅉橂䝁䄸杢穂䡁䅑杣ㅂ䝁䅍䅤灂䝁䄸杢杁䝁䅍睢畂䡁䅑杣桂䝁䅍䅤療䡁䅉督獁䍁䅁䅚求䡁䅙党獂䝁䄸䅣求䡁䅉督獁䍁䅁睢㍂䝁䄴党祂䡁䅍䅌杁䝁䅉杣療䝁䅳党祂䡁䅍䅌杁䝁䅅杢歂䍁䅁睚療䡁䅙党祂䝁䄴兢求䝁䄴䅤桂䝁䅷䅉求䝁䄴䅤灂䡁䅑兡求䡁䅍䅌杁䝁䅅督杁䡁䅣党獂䝁䅷䅉桂䡁䅍䅉求䍁䄰睙療䝁䄰兢求䡁䅉睙求䍁䅁睤桂䡁䅉党潂䝁䄸兤穂䝁䅕督獁䍁䅁䅚桂䡁䅑兙杁䝁䅍党畂䡁䅑党祂䡁䅍䅌杁䝁䄰党あ䝁䅅䅢杁䝁䅉兤灂䝁䅷䅚灂䝁䄴睚穂䍁䅷䅉桂䝁䄴䅚杁䝁䅕䅚ㅂ䝁䅍兙あ䝁䅫睢畂䍁䅁兙畂䝁䅑䅉橂䝁䄸兢瑂䝁䅕杣橂䝁䅫兙獂䍁䅁杙ㅂ䝁䅫䅢歂䝁䅫杢湂䍁䅁䅣祂䝁䄸条求䝁䅍䅤穂䍁䄴䅉啂䝁䅧党杁䕁䅅䅢ㅂ䝁䄰兡畂䡁䅕兢杁䕁䄸䅣求䡁䅉兙あ䝁䅫睢畂䡁䅍䅉穂䝁䅕睚瑂䝁䅕杢あ䍁䅁睢浂䝁䅙党祂䡁䅍䅉祂䝁䅕睙㕂䝁䅍䅢求䝁䅑䅉桂䝁䅷兤瑂䝁䅫杢ㅂ䝁䄰䅉浂䝁䅷兙あ䍁䅁杣療䝁䅷䅢求䝁䅑䅉睂䡁䅉睢歂䡁䅕睙あ䡁䅍杌杁䙁䅑䅡求䍁䅁睙療䝁䄰䅣桂䝁䄴入杁䝁䅅䅢穂䝁䄸䅉求䡁䅧䅣療䡁䅉䅤穂䍁䅁兡あ䡁䅍䅉睂䡁䅉睢歂䡁䅕睙あ䡁䅍杌杁䙁䅍䅤求䝁䅕䅢杁䕁䅑入畂䝁䅅兢灂䝁䅍督獁䍁䅁兓畂䝁䅍杌杁䡁䅣兙穂䍁䅁杚療䡁䅕杢歂䝁䅕䅚杁䝁䅫杢杁䑁䅅兏㕁䑁䅍䅉桂䝁䄴䅚杁䝁䅫督杁䝁䅧党桂䝁䅑兣ㅂ䝁䅅杣あ䝁䅕杣求䝁䅑䅉灂䝁䄴䅉䝂䝁䄸杣あ䍁䅁睖桂䡁䅫杢求䍁䅷䅉䩂䝁䄴䅚灂䝁䅅杢桂䍁䄴䅁䩁睆䅁杴䅫䙁䅍䅤求䝁䅷䅢桂䡁䅉䅉䍂䝁䅅杢橂䝁䄸杣睂䍁䅷䅉䩂䝁䄴睙畁䍁䅁睢睂䝁䅕杣桂䡁䅑党穂䍁䅁兙穂䍁䅁䅤潂䝁䅕䅉楂䝁䅅杢牂䍁䅁䅡療䝁䅷䅚灂䝁䄴睚杁䝁䅍睢瑂䡁䅁兙畂䡁䅫䅉あ䝁䅧兙あ䍁䅁䅣祂䝁䄸杤灂䝁䅑党穂䍁䅁兙杁䡁䅉兙畂䝁䅣党杁䝁䄸杚杁䝁䅍睢瑂䝁䄰党祂䝁䅍兡桂䝁䅷䅉楂䝁䅅杢牂䝁䅫杢湂䍁䅁督求䡁䅉杤灂䝁䅍党穂䍁䅁䅣祂䝁䅫兢桂䡁䅉兡獂䡁䅫䅉あ䝁䄸䅉穂䝁䄰兙獂䝁䅷䅉桂䝁䄴䅚杁䝁䄰党歂䝁䅫兤瑂䍁䄰督灂䡁䅯党歂䍁䅁杙ㅂ䡁䅍兡畂䝁䅕督穂䝁䅕督獁䍁䅁䅣祂䝁䄸杚求䡁䅍督灂䝁䄸杢桂䝁䅷督獁䍁䅁兙畂䝁䅑䅉灂䝁䄴䅚灂䡁䅙兡歂䡁䅕兙獂䍁䅁睙ㅂ䡁䅍䅤療䝁䄰党祂䡁䅍杌杁䕁䅫䅤杁䝁䅅睙橂䝁䅕䅣あ䡁䅍䅉歂䝁䅕䅣療䡁䅍兡あ䍁䅁䅣祂䝁䄸䅚ㅂ䝁䅍䅤穂䍁䅷䅉灂䝁䄴睙獂䡁䅕䅚灂䝁䄴睚杁䝁䅍䅡求䝁䅍睡灂䝁䄴睚杁䝁䅅睙橂䝁䄸兤畂䡁䅑督獁䍁䅁睙療䝁䄰兢求䡁䅉睙灂䝁䅅䅢杁䝁䅅睙橂䝁䄸兤畂䡁䅑督獁䍁䅁兢療䝁䄴党㕂䍁䅁兢桂䡁䅉睡求䡁䅑䅉桂䝁䅍睙療䡁䅕杢あ䡁䅍䅌杁䡁䅍兙㉂䝁䅫杢湂䡁䅍䅉桂䝁䅍睙療䡁䅕杢あ䡁䅍䅌杁䝁䅅杢歂䍁䅁睢あ䝁䅧党祂䍁䅁䅤灂䝁䄰党杁䝁䅑党睂䝁䄸督灂䡁䅑督㝁䍁䅁兙畂䝁䅑䅉橂䝁䅕杣あ䝁䅫杚灂䝁䅍兙あ䝁䅕督杁䝁䄸杚杁䝁䅑党睂䝁䄸督灂䡁䅑杌杁䙁䅑䅡求䍁䅁睙療䝁䄰䅣桂䝁䄴入婁䡉䅍䅉獂䝁䄸兙畂䍁䅁䅣療䡁䅉䅤浂䝁䄸䅢灂䝁䄸䅉橂䝁䄸兢睂䡁䅉兡穂䝁䅕督杁䝁䅍睢瑂䝁䄰党祂䝁䅍兡桂䝁䅷䅉桂䝁䄴䅚杁䝁䅫杢歂䡁䅕督あ䡁䅉兡桂䝁䅷䅉獂䝁䄸兙畂䡁䅍睏杁䝁䅍睢瑂䝁䄰党祂䝁䅍兡桂䝁䅷䅉祂䝁䅕兙獂䍁䅁党穂䡁䅑兙あ䝁䅕䅉獂䝁䄸兙畂䡁䅍䅌杁䝁䅫杢橂䝁䅷兤歂䝁䅫杢湂䍁䅁兢ㅂ䝁䅷䅤灂䍁䄰杚桂䝁䄰兡獂䡁䅫䅉祂䝁䅕督灂䝁䅑党畂䡁䅑兡桂䝁䅷䅉獂䝁䄸兙畂䡁䅍睏杁䝁䅍睢瑂䝁䄰党祂䝁䅍兡桂䝁䅷䅉祂䝁䅕兙獂䍁䅁党穂䡁䅑兙あ䝁䅕䅉橂䝁䄸杢穂䡁䅑杣ㅂ䝁䅍䅤灂䝁䄸杢杁䝁䅅杢歂䍁䅁䅢桂䝁䄴䅚杁䝁䅑党㉂䝁䅕䅢療䡁䅁兢求䝁䄴䅤杁䝁䅷睢桂䝁䄴督㝁䍁䅁杣求䡁䅍兡歂䝁䅕杢あ䝁䅫兙獂䍁䅁杣求䝁䅅䅢杁䝁䅕督あ䝁䅅䅤求䍁䅁䅢療䝁䅅杢穂䍁䅁睙療䝁䄰䅣祂䝁䅫督灂䝁䄴睚杁䑁䅅兌ぁ䍁䅁杚桂䝁䄰兡獂䡁䅫䅉祂䝁䅕督灂䝁䅑党畂䡁䅑兡桂䝁䅷䅉瑂䝁䄸杣あ䝁䅣兙湂䝁䅕䅉獂䝁䄸兙畂䡁䅍䅌杁䡁䅍兤橂䝁䅧䅉桂䡁䅍䅉潂䝁䄸兢求䍁䅁党硂䡁䅕兡あ䡁䅫䅉桂䝁䄴䅚杁䝁䅧睢瑂䝁䅕䅉灂䝁䄰䅣祂䝁䄸杤求䝁䄰党畂䡁䅑䅉獂䝁䄸兙畂䡁䅍䅌杁䝁䅅杢歂䍁䅁䅡療䝁䄰党杁䝁䅕兣ㅂ䝁䅫䅤㕂䍁䅁䅢灂䝁䄴党穂䍁䅁睢浂䍁䅁睙祂䝁䅕䅚灂䡁䅑睏杁䡁䅉党穂䝁䅫䅚求䝁䄴䅤灂䝁䅅䅢杁䝁䅍睢畂䡁䅍䅤祂䡁䅕睙あ䝁䅫睢畂䍁䅁䅢療䝁䅅杢穂䑁䅳䅉桂䝁䄴䅚杁䝁䅍睢畂䡁䅍兤瑂䝁䅕杣杁䝁䅅杢歂䍁䅁睢あ䝁䅧党祂䍁䅁䅢療䝁䅅杢穂䍁䄴䅉䩂䝁䄴䅉桂䝁䅑䅚灂䡁䅑兡療䝁䄴䅌杁䝁䅫䅤杁䝁䄸杚浂䝁䅕杣穂䍁䅁兙ㅂ䡁䅑睢瑂䝁䅅䅤求䝁䅑䅉あ䝁䅕䅢獂䝁䅕杣杁䝁䄰兙橂䝁䅧兡畂䝁䅕䅉穂䝁䅕杣㉂䝁䅫睙求䡁䅍䅌杁䝁䅅杢歂䍁䅁䅚祂䝁䅫杤求䍁䄰䅤潂䡁䅉睢ㅂ䝁䅣䅡杁䡁䅍党祂䡁䅙兡橂䝁䅕督㝁䍁䅁兢療䝁䅉兡獂䝁䅕䅉楂䝁䅅杢牂䝁䅫杢湂䍁䅁督求䡁䅉杤灂䝁䅍党穂䑁䅳䅉桂䝁䄴䅚杁䡁䅑党獂䝁䅕䅣潂䝁䄸杢求䍁䅷䅉瑂䝁䅅兡獂䍁䅷䅉桂䝁䄴䅚杁䕁䅫杢あ䝁䅕杣畂䝁䅕䅤杁䝁䅉兙畂䝁䅳兡畂䝁䅣䅉穂䝁䅕杣㉂䝁䅫睙求䡁䅍杌杁䕁䅙兤祂䡁䅑䅡求䡁䅉䅌杁䡁䅑䅡求䍁䅁睙療䝁䄰䅣桂䝁䄴入杁䡁䅁杣療䡁䅙兡歂䝁䅕督杁䡁䅍兙浂䝁䅕䅉歂䝁䅕䅣療䡁䅍兡あ䍁䅁杙療䡁䅧党穂䍁䅷䅉歂䝁䅕杙灂䡁䅑䅉橂䝁䅅杣歂䡁䅍䅌杁䝁䅍兙穂䝁䅧䅉瑂䝁䅅杢桂䝁䅣党瑂䝁䅕杢あ䍁䅁兙畂䝁䅑䅉㍂䝁䅫杣求䍁䅁䅤祂䝁䅅杢穂䝁䅙党祂䍁䅁督求䡁䅉杤灂䝁䅍党穂䍁䅷䅉畂䝁䅫睚潂䡁䅑䅉歂䝁䅕䅣療䡁䅍兡あ䝁䄸杣㕂䍁䅁督求䡁䅉杤灂䝁䅍党穂䍁䅷䅉歂䝁䅫杣求䝁䅍䅤杁䝁䅑党睂䝁䄸督灂䡁䅑督獁䍁䅁睙桂䡁䅍䅡灂䝁䅕杣婁䡉䅍䅉橂䝁䅧党橂䝁䅳督獁䍁䅁兙畂䝁䅑䅉獂䝁䅕䅤あ䝁䅕杣穂䍁䅁睢浂䍁䅁睙祂䝁䅕䅚灂䡁䅑杌杁䙁䅍䅤求䝁䅷䅢桂䡁䅉䅉䍂䝁䅅杢橂䝁䄸杣睂䍁䅷䅉䩂䝁䄴睙畁䍁䅁睤桂䡁䅍䅉浂䝁䄸兤畂䝁䅑党歂䍁䅁兡畂䍁䅁杍睁䑁䅁睎杁䝁䅅杢歂䍁䅁兡穂䍁䅁䅡求䝁䅅䅚硂䡁䅕兙祂䡁䅑党祂䝁䅕䅚杁䝁䅫杢杁䕁䅧睢ㅂ䡁䅍䅤療䝁䄴䅌杁䙁䅑党㑂䝁䅅督畁䅁䅁䉣䅧䙁乑䅁呂䡁䅑党睂䙁䅍䅤療䝁䄴党杁䕁䅣杣療䡁䅕䅣杁䕁䅫杢橂䍁䄴䅉灂䡁䅍䅉桂䍁䅁䅣祂䝁䅫杤桂䡁䅑党杁䝁䅕兣ㅂ䝁䅫䅤㕂䍁䅁兙畂䝁䅑䅉㉂䝁䅕杢あ䡁䅕杣求䍁䅁睙桂䡁䅁兡あ䝁䅅䅢杁䝁䅙兡祂䝁䄰䅉穂䡁䅁党橂䝁䅫兙獂䝁䅫来灂䝁䄴睚杁䝁䅫杢杁䝁䅑兡祂䝁䅕睙あ䍁䅷䅉浂䡁䅕杢歂䍁䅁睢浂䍁䅁杚ㅂ䝁䄴䅚穂䍁䅷䅉穂䝁䅕睙療䝁䄴䅚桂䡁䅉入杁䝁䅑兡祂䝁䅕睙あ䍁䅷䅉桂䝁䄴䅚杁䡁䅍党橂䝁䄸杢歂䝁䅅杣㕂䍁䅁兡畂䝁䅑兡祂䝁䅕睙あ䍁䅁兡畂䡁䅙党穂䡁䅑兢求䝁䄴䅤穂䍁䄴䅉䝂䝁䄸杣杁䝁䅑兡祂䝁䅕睙あ䍁䅁兡畂䡁䅙党穂䡁䅑兢求䝁䄴䅤獁䍁䅁兡あ䍁䅁督求䝁䅕睡穂䍁䅁䅤療䍁䅁兡畂䡁䅙党穂䡁䅑䅉灂䝁䄴䅉睂䡁䅉兡㉂䝁䅅䅤求䍁䅁䅚求䝁䅉䅤獁䍁䅁杤求䝁䄴䅤ㅂ䡁䅉党杁䝁䅑党楂䡁䅑䅌杁䝁䅫杢橂䡁䅕杙桂䡁䅑兡療䝁䄴䅌杁䝁䄰党㙂䡁䅯兙畂䝁䅫杢求䍁䅷䅉歂䝁䅫督あ䡁䅉党穂䡁䅍党歂䍁䄸杤ㅂ䝁䅷䅤ㅂ䡁䅉党獁䍁䅁督求䝁䅕䅚癁䡁䅍䅤桂䡁䅉䅤ㅂ䡁䅁䅌杁䝁䅕兙祂䝁䅷入杁䡁䅙党畂䡁䅑兤祂䝁䅕䅌杁䝁䄰兡歂䍁䅁杤求䝁䄴䅤ㅂ䡁䅉党獁䍁䅁䅢桂䡁䅑党杁䡁䅙党畂䡁䅑兤祂䝁䅕䅌杁䝁䅕兢求䡁䅉睚灂䝁䄴睚杁䝁䅣杣療䡁䅣䅤潂䍁䅷䅉獂䝁䅅䅤求䡁䅉䅉穂䡁䅑兙湂䝁䅕䅌杁䡁䅑兤祂䝁䄴兙祂䝁䄸兤畂䝁䅑䅌杁䝁䅣杣療䡁䅣䅤潂䍁䅁睙桂䡁䅁兡あ䝁䅅䅢獁䍁䅁兡畂䝁䅑兤穂䡁䅑杣㕂䍁䅁睙療䝁䄴督療䝁䅷兡歂䝁䅅䅤灂䝁䄸杢獁䍁䅁杣求䝁䅍兙睂䝁䅫䅤桂䝁䅷兡㙂䝁䅅䅤灂䝁䄸杢獁䍁䅁杙ㅂ䡁䅫睢ㅂ䡁䅑䅉灂䝁䄴杤求䡁䅍䅤瑂䝁䅕杢あ䡁䅍䅉灂䝁䄴䅉瑂䝁䅅䅤ㅂ䡁䅉党杁䝁䅅杢歂䍁䅁兢灂䝁䅑䅚獂䝁䅕䅉瑂䝁䅅杣牂䝁䅕䅤杁䝁䅍睢瑂䡁䅁兙畂䝁䅫党穂䍁䄴䅉䩂䡁䅑䅉睂䡁䅉党浂䝁䅕杣穂䍁䅁䅤療䍁䅁兡畂䡁䅙党穂䡁䅑䅉灂䝁䄴䅉畂䝁䅅䅤ㅂ䡁䅉兙獂䍁䅁杣求䡁䅍睢ㅂ䡁䅉睙求䡁䅍䅌杁䡁䅑党橂䝁䅧杢療䝁䅷睢湂䡁䅫䅌杁䝁䅧党桂䝁䅷䅤潂䝁䅍兙祂䝁䅕䅌杁䡁䅍党祂䡁䅙兡橂䝁䅕督獁䍁䅁兢桂䡁䅑党祂䝁䅫兙獂䡁䅍䅌杁䝁䄰兙畂䡁䅕杚桂䝁䅍䅤ㅂ䡁䅉兡畂䝁䅣䅌杁䝁䅍睢畂䡁䅍兤瑂䝁䅕杣杁䝁䅑兤祂䝁䅅杙獂䝁䅕督獁䍁䅁兙睂䡁䅁兙祂䝁䅕䅢獁䍁䅁䅡療䡁䅑党獂䡁䅍䅌杁䡁䅉党穂䡁䅑兙ㅂ䡁䅉兙畂䡁䅑督杁䝁䅅杢歂䍁䅁䅢求䝁䅫督ㅂ䡁䅉党獁䍁䅁兢求䝁䅑兡桂䍁䅷䅉祂䝁䅕䅤桂䝁䅫䅢灂䝁䄴睚獁䍁䅁䅣療䡁䅣党祂䍁䅷䅉ㅂ䡁䅑兡獂䝁䅫䅤灂䝁䅕督杁䝁䅍睢畂䡁䅍兤瑂䝁䅕杣杁䡁䅍䅤桂䡁䅁䅢求䡁䅍䅌杁䝁䅙兡畂䝁䅅杢橂䝁䅫兙獂䡁䅍䅌杁䡁䅑党獂䝁䅕睙療䝁䄰兢ㅂ䝁䄴兡橂䝁䅅䅤灂䝁䄸杢杁䡁䅍党祂䡁䅙兡橂䝁䅕督獁䍁䅁睙獂䝁䅕兙畂䍁䅁党畂䝁䅕杣湂䡁䅫睌祂䝁䅕杢求䡁䅣兙楂䝁䅷党穂䍁䅷䅉あ䡁䅉兙畂䡁䅍䅣療䡁䅉䅤獁䍁䅁督療䝁䅍兡桂䝁䅷䅌杁䝁䄴兙あ䡁䅕杣桂䝁䅷䅉橂䝁䅅䅣灂䡁䅑兙獂䍁䅷䅉灂䝁䄴杚祂䝁䅅督あ䡁䅉兤橂䡁䅑兤祂䝁䅕䅌杁䝁䅍睢祂䡁䅁睢祂䝁䅅䅤求䍁䅷䅉祂䝁䅕兙獂䍁䅁党穂䡁䅑兙あ䝁䅕䅌杁䝁䅍杣求䝁䅑兡あ䍁䅁兙畂䝁䅑䅉祂䝁䅕兙獂䍁䅁兙穂䡁䅍党あ䍁䄴䅉啂䝁䅧党杁䝁䅙兡祂䝁䄰䅉灂䝁䄴杤求䡁䅍䅤穂䍁䅁睚獂䝁䄸杙桂䝁䅷䅢㕂䍁䅁睤灂䡁䅑䅡杁䝁䅅䅉浂䝁䄸睙ㅂ䡁䅍䅉療䝁䄴䅉噂䝁䄴兡あ䝁䅕䅚杁䙁䅍䅤桂䡁䅑党穂䍁䅷䅉佂䝁䄸杣あ䝁䅧䅉䉂䝁䄰党祂䝁䅫睙桂䍁䅷䅉䙂䡁䅕杣療䡁䅁党獁䍁䅁兑穂䝁䅫兙獁䍁䅁䅔桂䡁䅑兡畂䍁䅁兑瑂䝁䅕杣灂䝁䅍兙獁䍁䅁兔灂䝁䅑䅚獂䝁䅕䅉䙂䝁䅅督あ䍁䅷䅉䉂䝁䅙杣灂䝁䅍兙獁䍁䅁村祂䝁䅅来灂䝁䅷䅌杁䕁䄰党㑂䝁䅫睙療䍁䅷䅉䉂䡁䅉睚求䝁䄴䅤灂䝁䄴兙獁䍁䅁睑療䝁䅷睢瑂䝁䅉兡桂䍁䅷䅉佂䝁䅕睤杁䙁䅯党桂䝁䅷兙畂䝁䅑䅌杁䕁䅍䅡灂䝁䄴兙獁䍁䅁兓畂䝁䅑兡桂䍁䅷䅉䱂䝁䄸杣求䝁䅅䅌杁䕁䅯兙睂䝁䅅杢獁䍁䅁䅖桂䝁䅫睤桂䝁䄴䅌杁䝁䅅杢歂䍁䅁兑ㅂ䡁䅍䅤祂䝁䅅䅢灂䝁䅅䅉祂䝁䅕睚灂䝁䄸杢畁䍁䅁䅖潂䝁䅕䅉浂䝁䅫杣瑂䍁䅁兡畂䡁䅙党穂䡁䅑督杁䝁䅉党あ䡁䅣党求䝁䄴䅉ㅁ䍁䅕䅉桂䝁䄴䅚杁䑁䅑䅍汁䍁䅁兡畂䍁䅁党瑂䝁䅕杣湂䝁䅫杢湂䍁䅁兢桂䡁䅉睡求䡁䅑督畁䍁䅁杒療䡁䅉䅉浂䡁䅕杢歂䍁䅁睢浂䍁䅁杚ㅂ䝁䄴䅚杁䝁䅫杢㉂䝁䅕督あ䝁䄰党畂䡁䅑䅌杁䝁䅫䅤杁䡁䅍党求䝁䅳督杁䡁䅑睢杁䝁䅫杢㉂䝁䅕督あ䍁䅁兡畂䍁䅁䅣祂䝁䅫杤桂䡁䅑党杁䝁䅕兣ㅂ䝁䅫䅤㕂䍁䅁杚ㅂ䝁䄴䅚穂䍁䅷䅉㉂䝁䅕杢あ䡁䅕杣求䍁䅁睙桂䡁䅁兡あ䝁䅅䅢杁䝁䅙兤畂䝁䅑督獁䍁䅁睕睂䝁䅕睙灂䝁䅅䅢杁䡁䅍兡あ䡁䅕兙あ䝁䅫睢畂䍁䅁杚ㅂ䝁䄴䅚穂䍁䅷䅉卂䝁䅕兙獂䍁䅁党穂䡁䅑兙あ䝁䅕䅉浂䡁䅕杢歂䡁䅍䅌杁䕁䅫杢浂䡁䅉兙穂䡁䅑杣ㅂ䝁䅍䅤ㅂ䡁䅉党杁䝁䅙兤畂䝁䅑督獁䍁䅁兢求䡁䅯来桂䝁䄴兡畂䝁䅕䅉浂䡁䅕杢歂䡁䅍䅌杁䝁䅅杢歂䍁䅁䅤ㅂ䡁䅉杢桂䡁䅉睢ㅂ䝁䄴䅚癁䝁䅑兡穂䡁䅑杣求䡁䅍督求䝁䅑䅉浂䡁䅕杢歂䡁䅍杌杁䕁䅫䅤杁䝁䅍睢畂䡁䅍兡歂䝁䅕杣穂䍁䅁兡畂䡁䅙党穂䡁䅑兢求䝁䄴䅤穂䍁䅁兡畂䍁䅁杙療䡁䅑䅡杁䝁䅑睢瑂䝁䅕督あ䝁䅫睙杁䝁䅅杢歂䍁䅁兡畂䡁䅑党祂䝁䄴兙あ䝁䅫睢畂䝁䅅䅢杁䝁䅙兤畂䝁䅑督畁䍁䅁兓あ䍁䅁兙獂䡁䅍睢杁䡁䅍党求䝁䅳督杁䡁䅑睢杁䝁䄰兙牂䝁䅕䅉橂䝁䄸兌灂䝁䄴杤求䡁䅍䅤瑂䝁䅕杢あ䡁䅍䅉桂䝁䄴䅚杁䝁䅙睢獂䝁䅷睢㍂䍁䄰睢畂䍁䅁兡畂䡁䅙党穂䡁䅑兢求䝁䄴䅤穂䍁䅁兙畂䝁䅑䅉橂䝁䄸杢穂䝁䅫䅚求䡁䅉督杁䡁䅁兙祂䡁䅑兡桂䝁䅷䅉灂䝁䄴䅤求䡁䅉党穂䡁䅑督杁䝁䅫杢杁䝁䅙兤畂䝁䅑督畁䍁䅁睕あ䝁䅕䅣呂䡁䅑睢畂䝁䅕䅉䡂䡁䅉睢ㅂ䡁䅁䅉䩂䝁䄴睙畁䍁䅁睤桂䡁䅍䅉浂䝁䄸兤畂䝁䅑党歂䍁䅁兡畂䍁䅁杍睁䑁䅁睎杁䝁䅅杢歂䍁䅁兡穂䍁䅁杙桂䡁䅍党歂䍁䅁兡畂䍁䅁杔求䡁䅣䅉婂䝁䄸杣牂䍁䅷䅉佂䝁䅕睤杁䙁䅫睢祂䝁䅳䅉㍂䝁䅫䅤潂䍁䅁兙歂䝁䅑兡あ䝁䅫睢畂䝁䅅䅢杁䝁䄸杚浂䝁䅫睙求䡁䅍䅉桂䝁䅍杣療䡁䅍督杁䕁䄴睢祂䡁䅑䅡杁䕁䅅兢求䡁䅉兡橂䝁䅅䅌杁䙁䅍睢ㅂ䡁䅑䅡杁䕁䅅兢求䡁䅉兡橂䝁䅅䅌杁䕁䅕兤祂䝁䄸䅣求䍁䅷䅉䉂䡁䅕督あ䡁䅉兙獂䝁䅫兙杁䝁䅅杢歂䍁䅁兑穂䝁䅫兙畁䅁䅁剡䅍䩁䵉䅁呂䡁䅑党睂䝁䅅杢杁䕁䅍睢瑂䡁䅁兙畂䡁䅫䅌杁䡁䅑睢湂䝁䅕䅤潂䝁䅕杣杁䡁䅣兡あ䝁䅧䅉灂䡁䅑督杁䡁䅍兤楂䡁䅍兡歂䝁䅫兙祂䝁䅫党穂䍁䅷䅉睂䡁䅉睢歂䡁䅕睙求䡁䅍䅉桂䝁䄴䅚杁䡁䅍党獂䝁䅷督杁䡁䅍䅣求䝁䅍兡桂䝁䅷䅤㕂䍁䅁兙畂䝁䅑䅉灂䝁䄴䅤求䡁䅉兢求䝁䅑兡桂䡁䅑党杁䝁䅍䅡求䝁䄰兡橂䝁䅅䅢穂䍁䅁䅤療䍁䅁睢あ䝁䅧党祂䍁䅁兢桂䝁䄴兤浂䝁䅅睙あ䡁䅕杣求䡁䅉督杁䝁䅙睢祂䍁䅁兤穂䝁䅕䅉灂䝁䄴䅉㉂䝁䅅杣灂䝁䄸兤穂䍁䅁党畂䝁䅑䅉睂䡁䅉睢歂䡁䅕睙あ䡁䅍䅉㍂䝁䄸杣獂䝁䅑睤灂䝁䅑党畁䍁䅁兓あ䍁䅁睢睂䝁䅕杣桂䡁䅑党穂䍁䅁䅤潂䡁䅉睢ㅂ䝁䅣䅡杁䡁䅑䅡祂䝁䅕党杁䡁䅍党湂䝁䄰党畂䡁䅑督㙁䍁䅁睕ㅂ䡁䅉杚桂䝁䅍䅤桂䝁䄴䅤穂䍁䅷䅉兂䝁䄸䅢㕂䝁䄰党祂䡁䅍䅌杁䝁䅅杢歂䍁䅁睕睂䝁䅕睙灂䝁䅅䅢あ䡁䅫䅉兂䡁䅉睢歂䡁䅕睙あ䡁䅍杌杁䙁䅑䅡求䍁䅁睕ㅂ䡁䅉杚桂䝁䅍䅤桂䝁䄴䅤穂䍁䅁督求䝁䅣兢求䝁䄴䅤杁䝁䄸杚浂䝁䅕杣穂䍁䅁督ㅂ䡁䅉杚桂䝁䅍䅤桂䝁䄴䅤穂䍁䅁䅤潂䝁䅅䅤杁䝁䅅杣求䍁䅁兤穂䝁䅕䅚杁䝁䅫杢杁䝁䅍睢畂䡁䅍兤瑂䝁䅕杣杁䝁䅅杢歂䍁䅁兡畂䝁䅑兤穂䡁䅑杣灂䝁䅅䅢杁䝁䅍䅢求䝁䅅杢灂䝁䄴睚杁䝁䅅杢歂䍁䅁䅚灂䡁䅍兡畂䝁䅙党橂䡁䅑兡療䝁䄴䅉睂䡁䅉睢歂䡁䅕睙あ䡁䅍䅌杁䝁䅫杢橂䝁䅷兤歂䝁䅫杢湂䍁䅁䅚求䡁䅑党祂䝁䅣党畂䡁䅑督杁䝁䅙睢祂䍁䅁睤桂䡁䅍䅡灂䝁䄴睚杁䝁䅍䅢療䡁䅑䅡求䡁䅍䅌杁䝁䅑兡穂䝁䅧党穂䍁䅷䅉橂䝁䅅杣睂䝁䅕䅤穂䍁䅷䅉桂䝁䄴䅚杁䝁䅙䅢療䝁䄸杣穂䍁䅁兙畂䝁䅑䅉㍂䝁䅅䅢獂䡁䅍䅌杁䝁䅅督杁䡁䅣党獂䝁䅷䅉桂䡁䅍䅉穂䝁䅧兙瑂䡁䅁睢療䡁䅍䅉桂䝁䄴䅚杁䝁䅉睢歂䡁䅫䅉㍂䝁䅅督潂䝁䅕督㝁䍁䅁兙畂䝁䅑䅉療䡁䅑䅡求䡁䅉䅉桂䡁䅁䅣獂䝁䅫睙桂䡁䅑兡療䝁䄴督獁䍁䅁督ㅂ䝁䅍䅡杁䝁䅅督杁䝁䅙兙楂䡁䅉兡橂䍁䅁督療䝁䅙䅤求䝁䄴党祂䡁䅍䅌杁䝁䅣党祂䝁䄰兡橂䝁䅫䅚桂䝁䅷䅉硂䡁䅕兙あ䝁䅕杣畂䝁䅅杣㕂䍁䅁睙療䝁䄰䅣療䡁䅕杢歂䡁䅍䅌杁䝁䅑兡穂䝁䅫杢浂䝁䅕睙あ䝁䅅杢あ䡁䅍䅌杁䝁䅅杢歂䍁䅁䅢ㅂ䝁䅉杣灂䝁䅍兙あ䝁䅫杢湂䍁䅁兡畂䝁䅣杣求䝁䅑兡求䝁䄴䅤穂䍁䄴䅉䩂䡁䅑督杁䡁䅍兤祂䝁䅙兙橂䡁䅑兙畂䡁䅑督杁䝁䅅杣求䍁䅁兙獂䡁䅍睢杁䡁䅕督求䝁䅑䅉灂䝁䄴䅉㉂䝁䅅杣灂䝁䄸兤穂䍁䅁兙睂䡁䅁䅢灂䝁䅍兙あ䝁䅫睢畂䡁䅍䅌杁䝁䅫杢橂䝁䅷兤歂䝁䅫杢湂䍁䅁党瑂䡁䅕䅢穂䝁䅫杚灂䝁䅕杣穂䍁䅁杚療䡁䅉䅉穂䡁䅁杣求䝁䅅䅚灂䝁䄴睚杁䝁䅅睚祂䝁䅫睙ㅂ䝁䅷䅤ㅂ䡁䅉兙獂䍁䅁䅣祂䝁䄸䅚ㅂ䝁䅍䅤穂䑁䅳䅉桂䝁䄴䅚杁䝁䅫杢歂䡁䅕督あ䡁䅉兡桂䝁䅷䅉桂䡁䅁䅣獂䝁䅫睙桂䡁䅑兡療䝁䄴督杁䝁䅍睢瑂䡁䅁杣灂䡁䅍兡畂䝁䅣䅉獂䝁䅅䅤求䡁䅧䅉穂䡁䅫督あ䝁䅕兢穂䍁䅷䅉睂䝁䅷兙穂䡁䅑兡橂䡁䅍䅌杁䝁䅅杢歂䍁䅁睙療䝁䄰䅣療䡁䅍兡あ䝁䅕督畁䍁䅁䅖潂䝁䅕䅉兂䝁䄸䅢㕂䝁䄰党祂䡁䅍䅉穂䝁䅕睚瑂䝁䅕杢あ䍁䅁䅣祂䝁䄸杤灂䝁䅑党穂䍁䅁䅣療䝁䅷入ㅂ䡁䅉党あ䝁䅧兙畂䝁䅕䅉睂䝁䄸䅢㕂䝁䄸䅢穂䍁䅁䅤潂䝁䅅䅤杁䝁䅅杣求䍁䅁兤穂䝁䅕䅚杁䝁䅫杢杁䡁䅑䅡求䍁䅁兢桂䝁䄴兤浂䝁䅅睙あ䡁䅕杣求䍁䅁睢浂䍁䅁杣灂䝁䅣兡歂䍁䅁杚療䝁䅅兢杁䝁䅙睢祂䍁䅁䅤潂䝁䅕杣瑂䝁䅅䅢杁䝁䅫杢穂䡁䅕䅢桂䡁䅑兡療䝁䄴䅉灂䝁䄴䅉あ䝁䅧党杁䝁䅍睢畂䡁䅍䅤祂䡁䅕睙あ䝁䅫睢畂䍁䅁兡畂䝁䅑兤穂䡁䅑杣㕂䍁䅷䅉桂䡁䅍䅉㍂䝁䅕䅢獂䍁䅁兙穂䍁䅁兙杁䝁䅉兙穂䝁䅕䅉祂䝁䅅睤杁䝁䄰兙あ䝁䅕杣灂䝁䅅䅢杁䝁䅙睢祂䍁䅁睙療䝁䅅䅤灂䝁䄴睚穂䍁䅷䅉桂䝁䅑䅡求䡁䅍兡㉂䝁䅕督獁䍁䅁督求䝁䅅䅢桂䝁䄴䅤穂䍁䅷䅉桂䝁䄴䅚杁䝁䅕䅢桂䡁䅍䅤療䝁䄰党祂䡁䅍䅉潁䕁䅍兑呂䕁䅕克㝁䍁䅁䅣療䝁䅷入求䡁䅍䅤求䡁䅉䅉祂䝁䅕督灂䝁䄴督獁䍁䅁兡畂䝁䅍䅢ㅂ䝁䅑兡畂䝁䅣䅉獂䝁䅫兣ㅂ䝁䅫䅚杁䝁䅅杢歂䍁䅁䅣療䡁䅣䅚求䡁䅉党歂䍁䅁䅣祂䝁䄸</t>
  </si>
  <si>
    <t>䅚ㅂ䝁䅍䅤穂䍁䅷䅉㍂䝁䅧兡橂䝁䅧䅉桂䡁䅉党杁䡁䅕督求䝁䅑䅉灂䝁䄴䅉䑂䕁䅅睕䙂䍁䅁兙睂䡁䅁䅢灂䝁䅍兙あ䝁䅫睢畂䡁䅍睏杁䝁䅅杢歂䍁䅁䅣潂䡁䅑䅡桂䝁䅷兡橂䍁䅁兙畂䝁䅧入歂䡁䅉兡歂䝁䅕䅉あ䝁䅧兙あ䍁䅁兡穂䍁䅁兤穂䝁䅕䅚杁䝁䅫杢杁䡁䅕杢穂䝁䅅䅤ㅂ䡁䅉兙あ䝁䅕䅚杁䡁䅁睢獂䡁䅫党穂䡁䅑党祂䍁䅁杣求䡁䅍兡畂䡁䅍䅌杁䝁䅅䅢牂䡁䅫䅚杁䡁䅉党穂䝁䅫杢穂䍁䅷䅉桂䝁䄴䅚杁䡁䅁䅢桂䡁䅍䅤灂䝁䅍兡㙂䝁䅕杣穂䍁䅁杚療䡁䅉䅉桂䡁䅁䅣獂䝁䅫睙桂䡁䅑兡療䝁䄴督杁䝁䅫杢杁䝁䅍睢畂䡁䅍䅤祂䡁䅕睙あ䝁䅫睢畂䍁䅁兢桂䡁䅑党祂䝁䅫兙獂䡁䅍䅌杁䝁䅅督杁䡁䅣党獂䝁䅷䅉桂䡁䅍䅉橂䝁䄸兢睂䝁䄸杢求䝁䄴䅤穂䍁䅁睢浂䍁䅁兙ㅂ䡁䅑睢瑂䝁䄸䅤灂䡁䅙党獁䍁䅁杙療䝁䅅䅤灂䝁䄴睚獁䍁䅁兙畂䝁䅑䅉療䡁䅑䅡求䡁䅉䅉橂䝁䄸杢穂䡁䅕兢求䡁䅉䅉睂䡁䅉睢歂䡁䅕睙あ䡁䅍杌杁䙁䅑䅡求䍁䅁睕睂䝁䅕睙灂䝁䅅䅢あ䡁䅫䅉兂䡁䅉睢歂䡁䅕睙あ䡁䅍䅉穂䝁䅕睚瑂䝁䅕杢あ䍁䅁睢浂䝁䅙党祂䡁䅍䅉浂䝁䅷兙㉂䝁䄸杣穂䍁䅷䅉求䝁䄰兤獂䡁䅍兡浂䝁䅫党祂䡁䅍䅌杁䝁䅅杢歂䍁䅁督療䝁䅷兤楂䝁䅫䅢灂䡁䅯党祂䡁䅍䅉浂䝁䄸杣杁䡁䅕督求䍁䅁兡畂䍁䅁杚療䝁䄸䅚獁䍁䅁杚獂䝁䅅杤療䡁䅉兡畂䝁䅣䅌杁䝁䄴兤あ䡁䅉兡あ䝁䅫睢畂䝁䅅䅢杁䡁䅍兤睂䡁䅁䅢求䝁䄰党畂䡁䅑䅌杁䝁䅅杢歂䍁䅁䅣潂䝁䅅杣瑂䝁䅅睙求䡁䅕䅤灂䝁䅍兙獂䍁䅁兙睂䡁䅁䅢灂䝁䅍兙あ䝁䅫睢畂䡁䅍杌杁䙁䅍䅤求䡁䅁兙畂䍁䅁睑療䝁䄰䅣桂䝁䄴入杁䡁䅣兙穂䍁䅁杚療䡁䅕杢歂䝁䅕䅚杁䝁䅫杢杁䑁䅅兏穁䑁䅉䅉桂䝁䄴䅚杁䝁䅫督杁䝁䅧党桂䝁䅑兣ㅂ䝁䅅杣あ䝁䅕杣求䝁䅑䅉灂䝁䄴䅉佂䝁䄸杣あ䝁䅧杙祂䝁䄸睢牂䍁䅷䅉䩂䝁䅷䅢灂䝁䄴睢灂䡁䅍杌䅁䝁唸䅁㑄䅄䅁睕あ䝁䅕杤求䝁䄴䅉乂䝁䅅䅚歂䝁䅕杢獁䍁䅁䅔あ䝁䅑杌杁䝁䅑党穂䝁䅫睚畂䡁䅍䅌杁䡁䅍睢ㅂ䡁䅉睙求䡁䅍䅌杁䝁䅅杢歂䍁䅁兢桂䡁䅉睡求䡁䅑督杁䝁䅙兙穂䝁䅧兡療䝁䄴兌浂䝁䄸杣㍂䝁䅅杣歂䍁䅁杙祂䝁䅅杢歂䝁䅕䅚杁䝁䅅杢歂䍁䅁䅣祂䝁䅫杤桂䡁䅑党杁䝁䅷兙楂䝁䅕䅢杁䝁䅙睢療䡁䅑睤求䝁䅅杣獁䍁䅁兙橂䝁䅍党穂䡁䅍睢祂䝁䅫党穂䍁䅷䅉桂䝁䄴䅚杁䝁䅅䅣睂䝁䅅杣求䝁䅷䅉灂䝁䄴䅉あ䝁䅧党杁䙁䅕杢灂䡁䅑党歂䍁䅁睕あ䝁䅅䅤求䡁䅍䅉桂䝁䄴䅚杁䝁䅫杢あ䝁䅕杣畂䝁䅅䅤灂䝁䄸杢桂䝁䅷䅢㕂䍁䄴䅉䩂䡁䅑䅉療䡁䅁党祂䝁䅅䅤求䡁䅍䅉あ䝁䅧杣療䡁䅕睚潂䍁䅁睖潂䝁䄸䅢求䡁䅍兙獂䝁䅕䅉䝂䝁䄸睢あ䡁䅣党桂䡁䅉䅌杁䙁䅣䅡療䝁䅷党穂䝁䅅䅢求䍁䅁兑橂䝁䅍党穂䡁䅍睢祂䝁䅫党穂䍁䄸兑睂䡁䅁兙祂䝁䅕䅢獁䍁䅁䅒灂䡁䅉党橂䡁䅑兌あ䝁䄸兌杁䕁䅍睢畂䡁䅍兤瑂䝁䅕杣獁䍁䅁兙畂䝁䅑䅉䵂䝁䅫睙求䝁䄴督灂䝁䄴睚杁䡁䅍党湂䝁䄰党畂䡁䅑督畁䍁䅁䅖潂䝁䅕䅉塂䝁䅧睢獂䝁䅕督桂䝁䅷党杁䕁䅙睢療䡁䅑睤求䝁䅅杣杁䡁䅍党湂䝁䄰党畂䡁䅑䅉歂䝁䅕督灂䝁䅣杢穂䍁䅷䅉穂䝁䄸兤祂䝁䅍党穂䍁䅷䅉桂䝁䄴䅚杁䝁䄰兙祂䝁䅳党あ䡁䅍䅉㉂䝁䅅杣灂䝁䄸兤穂䍁䅁䅣祂䝁䄸䅚ㅂ䝁䅍䅤穂䍁䅷䅉灂䝁䄴睙獂䡁䅕䅚灂䝁䄴睚杁䝁䅑杣求䡁䅍督杁䡁䅍䅡療䝁䅕督獁䍁䅁杙療䝁䄸䅤穂䍁䅷䅉楂䝁䄸睢あ䝁䅫党穂䍁䅷䅉浂䝁䅅督潂䝁䅫睢畂䍁䅁督畂䝁䅕兙牂䝁䅕杣穂䍁䅷䅉穂䝁䅅杢歂䝁䅅䅢穂䍁䅷䅉桂䝁䄴䅚杁䝁䅍兙穂䡁䅕兙獂䍁䅁督潂䝁䄸党穂䍁䅁兤畂䝁䅑党祂䍁䅁䅤潂䝁䅕䅉呂䡁䅑党㉂䝁䅕䅉乂䝁䅅䅚歂䝁䅕杢獁䍁䅁䅒療䝁䅷睙求䍁䅁杖灂䡁䅑兙獁䍁䅁村求䡁䅑督求䡁䅫䅉䭂䝁䄸䅡畂䡁䅍睢畂䍁䅷䅉䍂䝁䅷睢畂䝁䅑睢獁䍁䅁睒卂䕁䅕兑啂䙁䅍䅌杁䝁䅅杢歂䍁䅁兑畂䝁䄴党杁䕁䅳䅢求䝁䅫杢杁䝁䅉杣桂䝁䄴䅚穂䍁䄴䅉啂䝁䅧党杁䙁䅣䅡療䝁䅷党穂䝁䅅䅢求䍁䅁兑橂䝁䅍党穂䡁䅍睢祂䝁䅫党穂䍁䄸兑睂䡁䅁兙祂䝁䅕䅢杁䡁䅍党湂䝁䄰党畂䡁䅑䅉療䝁䅙杚求䡁䅉督杁䝁䅧兙畂䝁䅑杙桂䝁䅣督獁䍁䅁兙睂䡁䅁兙祂䝁䅕䅢獁䍁䅁督瑂䝁䅅䅢獂䍁䅁䅢求䝁䅅䅤潂䝁䅕杣杁䝁䅣睢療䝁䅑督獁䍁䅁杙求䝁䅷䅤穂䍁䅷䅉穂䝁䄸杚あ䍁䅁兙橂䝁䅍党穂䡁䅍睢祂䝁䅫党穂䍁䅷䅉浂䝁䅅督潂䝁䅫睢畂䍁䅁督橂䝁䅅杣㉂䝁䅕督獁䍁䅁睤祂䝁䅅䅣穂䍁䅷䅉湂䝁䅫杚あ䝁䅫杢湂䍁䅷䅉桂䝁䄴䅚杁䝁䄸䅤潂䝁䅕杣杁䝁䅅睙橂䝁䅕督穂䝁䄸杣灂䝁䅕督杁䡁䅕杢歂䝁䅕杣杁䡁䅑䅡求䍁䅁睕あ䝁䅕杤求䍁䅁兔桂䝁䅑䅚求䝁䄴䅌杁䕁䅅杢畂䝁䅕䅉䱂䝁䅷党灂䝁䄴䅌杁䕁䅉党あ䡁䅍党㕂䍁䅁杓療䝁䅧杢穂䝁䄸杢獁䍁䅁兙畂䝁䅑䅉䕂䝁䄸䅢橂䝁䅕䅉坂䝁䅫䅤桂䍁䅁杙祂䝁䅅杢歂䡁䅍杌杁䙁䅑䅡求䍁䅁䅒灂䡁䅉党橂䡁䅑兌あ䝁䄸兌䑂䝁䄸杢穂䡁䅕兢求䡁䅉䅉穂䝁䅕睚瑂䝁䅕杢あ䍁䅁睢睂䝁䅕杣桂䡁䅑党穂䍁䅁睕あ䝁䅕杤求䍁䅁兔桂䝁䅑䅚求䝁䄴䅉桂䝁䄴䅚杁䕁䅑睢獂䝁䅍党杁䙁䅙兡あ䝁䅅䅉浂䡁䅕䅢獂䍁䄰䅣祂䝁䅫睙求䍁䅁杣求䡁䅑兙灂䝁䅷䅉穂䡁䅑睢祂䝁䅕督獁䍁䅁睕あ䝁䅕杤求䍁䅁兔桂䝁䅑䅚求䝁䄴䅉療䡁䅕䅤獂䝁䅕䅤杁䡁䅍䅤療䡁䅉党穂䍁䅁兙畂䝁䅑䅉橂䝁䄸杢橂䝁䅕督穂䝁䅫睢畂䡁䅍䅌杁䝁䅅杢歂䍁䅁䅚灂䝁䅣兡あ䝁䅅䅢杁䝁䅕兌橂䝁䄸兢瑂䝁䅕杣橂䝁䅕䅉㍂䝁䅕杙穂䝁䅫䅤求䡁䅍杌杁䙁䅑䅡求䍁䅁䅔灂䝁䅍党畂䡁䅍兡畂䝁䅣䅉穂䝁䅕睚瑂䝁䅕杢あ䍁䅁党畂䝁䅣兙湂䝁䅕督杁䝁䅫杢杁䡁䅑䅡求䍁䅁䅢灂䝁䅍党畂䡁䅍兡畂䝁䅣䅉療䝁䅙䅉あ䝁䅧党杁䙁䅍䅤求䡁䅙党杁䕁䄰兙歂䝁䅑党畂䍁䅁兙畂䝁䅑䅉䍂䝁䅕䅤穂䝁䅕入杁䕁䅯睢潂䝁䄴督療䝁䄴䅉あ䡁䅉兙歂䝁䅕兢桂䡁䅉睡穂䍁䅁杚療䡁䅉䅉あ䝁䅧党杁䡁䅍兙獂䝁䅕䅉療䝁䅙䅉穂䝁䅕䅢求䝁䅍䅤杁䝁䅅䅣睂䝁䅅杣求䝁䅷䅌杁䝁䅅睙橂䝁䅕督穂䝁䄸杣㕂䍁䅷䅉潂䝁䄸兢求䍁䅁睙桂䡁䅑党湂䝁䄸杣灂䝁䅕督獁䍁䅁兙畂䝁䅑䅉療䡁䅑䅡求䡁䅉䅉畂䝁䄸杢瑁䝁䅍睢祂䝁䅕䅉睂䡁䅉睢歂䡁䅕睙あ䡁䅍杌杁䕁䅫杢杁䝁䅅䅚歂䝁䅫䅤灂䝁䄸杢獁䍁䅁䅤潂䝁䅕䅉橂䝁䄸兢睂䝁䅅杢㕂䍁䅁䅚灂䡁䅍䅤祂䝁䅫杙ㅂ䡁䅑党穂䍁䅁兡あ䡁䅍䅉睂䡁䅉睢歂䡁䅕睙あ䡁䅍䅉灂䝁䄴䅉あ䝁䅧党杁䡁䅣䅡療䝁䅷党穂䝁䅅䅢求䍁䅁睙潂䝁䅅杢畂䝁䅕䅢杁䡁䅑䅡祂䝁䄸兤湂䝁䅧䅉歂䝁䅕䅣桂䡁䅉䅤瑂䝁䅕杢あ䍁䅁督あ䝁䄸杣求䡁䅍䅌杁䝁䄰兙穂䡁䅍䅉瑂䝁䅕杣橂䝁䅧兙畂䡁䅑督獁䍁䅁睢浂䝁䅙兌睂䡁䅉兡橂䝁䅕䅉祂䝁䅕䅤桂䝁䅫䅢求䡁䅉督獁䍁䅁督潂䝁䄸党杁䝁䅍䅡桂䝁䅫杢穂䍁䅷䅉療䝁䄴䅢灂䝁䄴党杁䡁䅉党あ䝁䅅兡獂䝁䅕杣穂䍁䅷䅉畂䝁䅅䅤灂䝁䄸杢桂䝁䅷䅉橂䝁䅧兙灂䝁䄴督獁䍁䅁督睂䝁䅕睙灂䝁䅅䅢あ䡁䅫䅉祂䝁䅕䅤桂䝁䅫䅢求䡁䅉督獁䍁䅁兡畂䝁䅑党睂䝁䅕杢歂䝁䅕杢あ䍁䅁督あ䝁䄸杣求䡁䅍䅌杁䝁䅅杢歂䍁䅁睙獂䡁䅕杙穂䍁䄴䅉䝂䡁䅕杣あ䝁䅧党祂䍁䅷䅉灂䡁䅑䅉瑂䝁䅅杣牂䝁䅕䅤穂䍁䅁兡あ䡁䅍䅉睂䡁䅉睢歂䡁䅕睙あ䡁䅍䅉桂䝁䄴䅚杁䡁䅍党祂䡁䅙兡橂䝁䅕督杁䡁䅑䅡祂䝁䄸兤湂䝁䅧䅉歂䝁䅫睚灂䡁䅑兙獂䍁䅁杙祂䝁䅅杢歂䍁䅁兢桂䡁䅉睡求䡁䅑兡畂䝁䅣䅌杁䡁䅍睢橂䝁䅫兙獂䍁䅁兢求䝁䅑兡桂䍁䅁兙畂䝁䅑䅉灂䝁䄴杚獂䡁䅕党畂䝁䅍党祂䍁䅁兢桂䡁䅉睡求䡁䅑兡畂䝁䅣䅌杁䝁䅕䅥睂䝁䅕杣灂䝁䅕杢あ䝁䅫兙獂䍁䅁党㉂䝁䅕杢あ䡁䅍䅌杁䝁䅫杢瑁䡁䅍䅤療䡁䅉党杁䝁䅅杢歂䍁䅁睢畂䝁䅷兡畂䝁䅕䅉睂䡁䅉睢瑂䝁䄸䅤灂䝁䄸杢穂䍁䅷䅉桂䝁䄴䅚杁䡁䅁兤楂䝁䅷兡橂䍁䅁杣求䝁䅷兙あ䝁䅫睢畂䡁䅍杌杁䙁䅑䅡求䍁䅁睙療䝁䄰䅣桂䝁䄴入杁䡁䅣兙穂䍁䅁兡畂䝁䅍睢祂䡁䅁睢祂䝁䅅䅤求䝁䅑䅉灂䝁䄴䅉硁䑁䅫兏睁䍁䅁兙畂䝁䅑䅉灂䡁䅍䅉潂䝁䅕兙歂䡁䅅兤桂䡁䅉䅤求䡁䅉党歂䍁䅁兡畂䍁䅁䅔療䝁䄴睚杁䕁䅫督獂䝁䅅杢歂䍁䅁睑灂䡁䅑入獁䍁䅁杔求䡁䅣䅉婂䝁䄸杣牂䍁䄴䅁穃兆䅁䅍䅣䙁䅍䅤求䡁䅣兙祂䡁䅑䅉䩂䝁䄴杚療䡁䅉兢桂䡁䅑兡療䝁䄴䅉呂䝁䅕杣㉂䝁䅫睙求䡁䅍䅉䑂䝁䄸杣睂䝁䄸杣桂䡁䅑兡療䝁䄴䅌杁䡁䅑䅡祂䝁䄸兤湂䝁䅧䅉灂䡁䅑督杁䡁䅍兤楂䡁䅍兡歂䝁䅫兙祂䝁䅫党穂䍁䅷䅉睂䡁䅉睢㉂䝁䅫䅚求䡁䅍䅉あ䝁䅫䅤獂䝁䅕䅉灂䝁䄴督ㅂ䡁䅉兙畂䝁䅍党杁䝁䅅杢歂䍁䅁杣求䝁䅅䅢杁䝁䅕督あ䝁䅅䅤求䍁䅁䅤祂䝁䅅杢穂䝁䅅睙あ䝁䅫睢畂䍁䅁杣求䝁䅷兙あ䝁䅕䅚杁䡁䅍党祂䡁䅙兡橂䝁䅕督杁䝁䅫杢杁䡁䅑䅡求䍁䅁兖畂䝁䅫䅤求䝁䅑䅉呂䡁䅑兙あ䝁䅕督杁䝁䅅杢歂䍁䅁兡畂䡁䅑党祂䝁䄴兙あ䝁䅫睢畂䝁䅅䅢獂䡁䅫杌杁䙁䅑䅡求䍁䅁睙療䝁䄰䅣桂䝁䄴入杁䝁䅫杢㉂䝁䄸䅢㉂䝁䅕督杁䝁䅫杢杁䡁䅍党桂䡁䅉睙潂䝁䅫杢湂䍁䅷䅉求䡁䅧兙瑂䝁䅫杢灂䝁䄴睚獁䍁䅁睙獂䝁䄸督灂䝁䄴睚獁䍁䅁兙畂䝁䅑䅉灂䝁䄴督ㅂ䡁䅉兡畂䝁䅣䅉あ䝁䅧党杁䝁䅍睢畂䝁䅑兡あ䝁䅫睢畂䍁䅁睢浂䍁䅁䅤潂䝁䅕䅉あ䝁䅫䅤獂䝁䅕䅉あ䝁䄸䅉祂䝁䅕兙獂䍁䅁䅣祂䝁䄸䅣求䡁䅉䅤㕂䍁䄴䅉䩂䡁䅑䅉桂䝁䅷督療䍁䅁睢浂䝁䅙党祂䡁䅍䅉潂䝁䄸兢求䍁䅁兙畂䝁䅑䅉睂䝁䅕杣穂䝁䄸杢桂䝁䅷䅉灂䝁䄴督ㅂ䡁䅉兙畂䝁䅍党杁䡁䅍党祂䡁䅙兡橂䝁䅕督㝁䍁䅁督求䡁䅉杤灂䝁䅍党穂䍁䅁杚療䡁䅉䅉あ䝁䅅䅥瑁䝁䅑党浂䝁䅕杣祂䝁䅕䅚杁䝁䅕䅥橂䝁䅧兙畂䝁䅣党穂䑁䅳䅉桂䝁䄴䅚杁䝁䅑兡湂䝁䅫䅤桂䝁䅷䅉橂䡁䅕督あ䝁䄸兢求䡁䅉䅉求䝁䄴睚桂䝁䅣党瑂䝁䅕杢あ䍁䅁䅣獂䝁䅅䅤浂䝁䄸杣瑂䍁䅁督求䡁䅉杤灂䝁䅍党穂䍁䄴䅉䩂䡁䅑䅉桂䝁䅷督療䍁䅁䅣祂䝁䄸杤灂䝁䅑党穂䍁䅁兙睂䡁䅁杣桂䝁䅫督桂䝁䅷䅉瑂䝁䅅杢桂䝁䅣党瑂䝁䅕杢あ䍁䅷䅉療䝁䄴䅢灂䝁䄴党杁䝁䄴睢あ䝁䅅杣灂䡁䅯兙あ䝁䅫睢畂䍁䅁兙畂䝁䅑䅉橂䝁䅷睢穂䝁䅫杢湂䍁䅷䅉橂䡁䅉党歂䝁䅫䅤杁䝁䅅杢歂䍁䅁杣求䝁䅅䅢杁䝁䅕督あ䝁䅅䅤求䍁䅁兡畂䝁䅙睢祂䝁䄰兙あ䝁䅫睢畂䍁䅷䅉桂䝁䄴䅚杁䡁䅍党桂䡁䅉睙潂䍁䅁兙畂䝁䅑䅉㉂䝁䅅䅢ㅂ䝁䅅䅤灂䝁䄸杢杁䡁䅍党祂䡁䅙兡橂䝁䅕督畁䍁䅁䅖潂䝁䅕䅉橂䝁䄸兢睂䝁䅅杢㕂䍁䅁督求䡁䅉杤求䡁䅍䅉潂䝁䄸兢求䝁䅉兤㕂䝁䅕杣穂䍁䅁兙畂䝁䅑䅉穂䝁䅕䅢獂䝁䅕杣穂䍁䅷䅉祂䝁䅕督灂䝁䅑党畂䡁䅑兡桂䝁䅷䅉桂䝁䄴䅚杁䝁䅍睢瑂䝁䄰党祂䝁䅍兡桂䝁䅷䅉祂䝁䅕兙獂䍁䅁党穂䡁䅑兙あ䝁䅕䅉睂䡁䅉睢浂䝁䅕督穂䝁䅫睢畂䝁䅅䅢穂䍁䅷䅉瑂䝁䄸杣あ䝁䅣兙湂䝁䅕䅉獂䝁䅕杢歂䝁䅕杣穂䍁䅁兙畂䝁䅑䅉穂䝁䅕杣㉂䝁䅫睙求䡁䅉督獁䍁䅁䅤灂䡁䅑䅢求䍁䅁兙湂䝁䅕杢橂䝁䅫党穂䍁䅁兙畂䝁䅑䅉祂䝁䅕兙獂䍁䅁党穂䡁䅑兙あ䝁䅕䅉桂䡁䅑䅤療䡁䅉杢求䡁䅫督獁䍁䅁兙畂䝁䅑䅉潂䝁䄸兢求䍁䅁杙ㅂ䝁䅫䅢歂䝁䅕杣穂䍁䅁䅤潂䡁䅉睢ㅂ䝁䅣䅡杁䝁䅑兡祂䝁䅕睙あ䍁䅁睢睂䝁䅕杣桂䡁䅑兡療䝁䄴督獁䍁䅁杢求䡁䅑睤療䡁䅉睡杁䝁䄸杚杁䝁䅫杢歂䝁䅕䅣求䝁䄴䅚求䝁䄴䅤杁䝁䅅睚求䝁䄴睙灂䝁䅕督獁䍁䅁兙畂䝁䅑䅉療䡁䅑䅡求䡁䅉䅉楂䡁䅕督灂䝁䄴党穂䡁䅍党穂䍁䄴䅉啂䝁䅧党杁䝁䅍睢瑂䡁䅁兙畂䡁䅫䅉㍂䝁䅅督杁䝁䅙睢ㅂ䝁䄴䅚求䝁䅑䅉灂䝁䄴䅉硁䑁䅧兏穁䍁䅁兙畂䝁䅑䅉灂䡁䅍䅉潂䝁䅕兙歂䡁䅅兤桂䡁䅉䅤求䡁䅉党歂䍁䅁兡畂䍁䅁䅓療䡁䅕督あ䝁䄸杢獁䍁䅁䅖求䡁䅧兙穂䍁䄴䅁穂䅇䅁术䅣䙁䅍䅤灂䝁䅙党獂䍁䅁杒灂䝁䄴兙畂䝁䅍兡桂䝁䅷䅉䑂䝁䄸杣睂䍁䄴䅌杁䝁䅅䅉浂䝁䅫杢桂䝁䄴睙灂䝁䅅䅢杁䡁䅍党祂䡁䅙兡橂䝁䅕督杁䝁䅅杢歂䍁䅁杙桂䝁䄴睡杁䝁䅧睢獂䝁䅑兡畂䝁䅣䅉橂䝁䄸兢睂䝁䅅杢㕂䍁䅷䅉睂䡁䅉睢㉂䝁䅫䅚求䡁䅍䅉祂䝁䅕䅤桂䝁䅫䅢杁䝁䅅杢歂䍁䅁兡畂䡁䅍䅤灂䡁䅑兤あ䝁䅫睢畂䝁䅅䅢杁䡁䅣党桂䝁䅷䅤潂䍁䅁兢桂䝁䄴兙湂䝁䅕兢求䝁䄴䅤獁䍁䅁兙畂䝁䅑䅉灂䝁䄴杤求䡁䅍䅤瑂䝁䅕杢あ䍁䅁杙桂䝁䄴睡灂䝁䄴睚杁䡁䅍党祂䡁䅙兡橂䝁䅕督杁䡁䅑睢杁䝁䅫杢歂䝁䅫杤灂䝁䅑兤桂䝁䅷䅉灂䝁䄴杤求䡁䅍䅤療䡁䅉督獁䍁䅁睙療䡁䅉䅣療䡁䅉兙あ䝁䅫睢畂䡁䅍䅌杁䝁䄰兤畂䝁䅫睙灂䡁䅁兙獂䝁䅫䅤灂䝁䅕督獁䍁䅁兙畂䝁䅑䅉灂䝁䄴督あ䝁䅫䅤ㅂ䡁䅑兡療䝁䄴督杁䝁䅫杢杁䡁䅑䅡求䍁䅁兖畂䝁䅫䅤求䝁䅑䅉呂䡁䅑兙あ䝁䅕督杁䝁䅅杢歂䍁䅁兡畂䡁䅑党祂䝁䄴兙あ䝁䅫睢畂䝁䅅䅢獂䡁䅫杌杁䕁䅫䅤杁䝁䄸䅣求䡁䅉兙あ䝁䅕督杁䝁䅫杢杁䡁䅑䅡祂䝁䅕党杁䡁䅍党湂䝁䄰党畂䡁䅑督㙁䍁䅁睒獂䝁䄸杙桂䝁䅷䅉塂䝁䅕兙獂䡁䅑䅡杁䕁䄰兙畂䝁䅅睚求䝁䄰党畂䡁䅑䅌杁䕁䅫杢穂䡁䅑兡あ䡁䅕䅤灂䝁䄸杢桂䝁䅷䅉䡂䡁䅉睢ㅂ䡁䅁䅌杁䝁䅅杢歂䍁䅁睔あ䝁䅧党祂䍁䄴䅉啂䝁䅧党杁䝁䅍睢瑂䡁䅁兙畂䡁䅫䅉睂䡁䅉睢㉂䝁䅫䅚求䡁䅍䅉睂䡁䅉兡㉂䝁䅅䅤求䍁䅁睙獂䝁䅫党畂䡁䅑䅉穂䝁䅕杣㉂䝁䅫睙求䡁䅍䅌杁䝁䅫杢橂䝁䅷兤歂䝁䅫杢湂䍁䅁督求䝁䅍兤祂䝁䅫䅤灂䝁䅕督杁䡁䅑杣桂䝁䄴督桂䝁䅍䅤灂䝁䄸杢杁䝁䅅杢歂䍁䅁杚灂䝁䄴兙畂䝁䅍兡桂䝁䅷䅉睂䝁䅷兙畂䝁䄴兡畂䝁䅣䅉穂䝁䅕杣㉂䝁䅫睙求䡁䅍睏杁䝁䅫杢穂䡁䅑兡あ䡁䅕䅤灂䝁䄸杢桂䝁䅷䅉求䡁䅅兤灂䡁䅑入杁䝁䅅杢歂䍁䅁杚灂䡁䅧党歂䍁䅁兡畂䝁䅍睢瑂䝁䅕䅉穂䝁䅅䅢求䡁䅍䅌杁䡁䅑杣桂䝁䅑兡畂䝁䅣䅉桂䝁䄴䅚杁䡁䅉党穂䝁䅕兙祂䝁䅍䅡獁䍁䅁兙畂䝁䅑䅉瑂䡁䅕杢灂䝁䅍兡睂䝁䅅䅢杁䝁䅙兡畂䝁䅅杢橂䝁䅕䅉穂䝁䅕杣㉂䝁䅫睙求䡁䅍睏杁䝁䅫杢㉂䝁䅕督あ䝁䄰党畂䡁䅑䅉楂䝁䅅杢牂䝁䅫杢湂䍁䅁督求䡁䅉杤灂䝁䅍党穂䍁䅷䅉穂䡁䅕睙潂䍁䅁兙穂䍁䅁兢求䡁䅉睚求䡁䅉督杁䝁䅅杢歂䍁䅁兙橂䡁䅅兤灂䡁䅍兡あ䝁䅫睢畂䡁䅍䅌杁䡁䅁兤楂䝁䅷兡橂䍁䅁睢浂䝁䅙党祂䝁䅫杢湂䡁䅍䅌杁䝁䅅杢歂䍁䅁䅣祂䝁䅫杤桂䡁䅑党杁䡁䅁䅢桂䝁䅍党瑂䝁䅕杢あ䡁䅍睏杁䝁䅅杢歂䍁䅁杣求䡁䅑兙灂䝁䅷䅉桂䝁䄴䅚杁䝁䅍睢瑂䝁䄰党祂䝁䅍兡桂䝁䅷䅉楂䝁䅅杢牂䝁䅫杢湂䍁䅁督求䡁䅉杤灂䝁䅍党穂䍁䅁睙療䝁䄰䅣祂䝁䅫督灂䝁䄴睚杁䡁䅁党祂䡁䅍睢畂䝁䅅䅢杁䝁䅅杢歂䍁䅁睙療䝁䄰兢求䡁䅉睙灂䝁䅅䅢杁䝁䅷党畂䝁䅑兡畂䝁䅣䅉睂䡁䅉睢湂䡁䅉兙瑂䡁䅍䅌杁䝁䅅督杁䡁䅣党獂䝁䅷䅉桂䡁䅍䅉歂䝁䅕䅣療䡁䅍兡あ䍁䅁兙橂䝁䅍睢ㅂ䝁䄴䅤穂䍁䄴䅉䩂䡁䅑䅉睂䝁䅅杣あ䝁䅫睙灂䡁䅁兙あ䝁䅕督杁䝁䅫杢杁䝁䅅杢歂䍁䅁兢桂䝁䄴兙湂䝁䅕督杁䡁䅕杢歂䝁䅕杣㍂䡁䅉兡あ䝁䅫杢湂䡁䅍䅉浂䝁䄸杣杁䝁䅍睢祂䡁䅁睢祂䝁䅅䅤求䍁䅁兙畂䝁䅑䅉睂䡁䅕杙獂䝁䅫睙杁䝁䅙兡畂䝁䅅杢橂䝁䅕睏杁䝁䅅杢歂䍁䅁睢浂䝁䅙党祂䡁䅍䅉浂䝁䅫杢桂䝁䄴睙灂䝁䅅䅢杁䝁䅅䅚㉂䝁䅫督療䡁䅉入杁䝁䅅杢歂䍁䅁督求䝁䅍兤祂䝁䅫䅤灂䝁䅕督杁䝁䅉杣療䝁䅳党祂䝁䅅睚求䍁䅁督求䡁䅉杤灂䝁䅍党穂䍁䄴䅉啂䝁䅧党杁䝁䅍睢瑂䡁䅁兙畂䡁䅫䅉㍂䝁䅅督杁䝁䅙睢ㅂ䝁䄴䅚求䝁䅑䅉灂䝁䄴䅉硁䑁䅧兏睁䍁䅁兙畂䝁䅑䅉灂䡁䅍䅉潂䝁䅕兙歂䡁䅅兤桂䡁䅉䅤求䡁䅉党歂䍁䅁兡畂䍁䅁睕桂䝁䅫杢あ䍁䅁䅔療䡁䅕兡穂䍁䅷䅉乂䝁䅫督穂䝁䄸兤祂䝁䅫杌䅁䡁契䅁㑃䅅䅁睕あ䝁䄸杢求䙁䅧䅉䡂䡁䅉睢ㅂ䡁䅁䅉䩂䝁䄴睙畁䍁䅁睢睂䝁䅕杣桂䡁䅑党穂䍁䅁兙穂䍁䅁兙杁䝁䅣䅢療䝁䅉兙獂䍁䅁杚灂䝁䄴兙畂䝁䅍兡桂䝁䅷䅉穂䝁䅕杣㉂䝁䅫睙求䡁䅍䅉畂䝁䅕䅤㍂䝁䄸杣牂䍁䅁䅤潂䝁䅅䅤杁䝁䅍睢畂䝁䄴党橂䡁䅑督杁䝁䅍睢瑂䡁䅁兙畂䝁䅫党穂䍁䅷䅉療䡁䅉睚桂䝁䄴兡㙂䝁䅅䅤灂䝁䄸杢穂䍁䅷䅉あ䡁䅉兙歂䝁䅕杣穂䍁䅷䅉桂䝁䄴䅚杁䝁䅫杢㉂䝁䅕督あ䝁䄸杣穂䍁䅁䅤療䍁䅁兢桂䡁䅉睡求䡁䅑䅉求䝁䅍睢穂䡁䅫督あ䝁䅕兢杁䝁䅫杢杁䡁䅑䅡求䍁䅁兖畂䝁䅫䅤求䝁䅑䅉呂䡁䅑兙あ䝁䅕督獁䍁䅁兒ㅂ䡁䅉睢睂䝁䅕䅌杁䙁䅍睢ㅂ䡁䅑䅡杁䕁䅅兢求䡁䅉兡橂䝁䅅䅌杁䡁䅑䅡求䍁䅁兔灂䝁䅑䅚獂䝁䅕䅉䙂䝁䅅督あ䍁䅷䅉䉂䡁䅍兡桂䍁䅷䅉桂䝁䄴䅚杁䝁䅫杢あ䝁䅕杣畂䝁䅅䅤灂䝁䄸杢桂䝁䅷䅢㕂䍁䄴䅉啂䝁䅧党杁䝁䅍睢瑂䡁䅁兙畂䡁䅫䅉療䡁䅁党祂䝁䅅䅤求䡁䅍䅉あ䝁䅧杣療䡁䅕睚潂䍁䅁杚療䡁䅕杣杁䡁䅍党湂䝁䄰党畂䡁䅑督㙁䍁䅁睑療䝁䄰兢求䡁䅉睙灂䝁䅅䅢獁䍁䅁兓畂䡁䅍䅤灂䡁䅑兤あ䝁䅫睢畂䝁䅅䅢獁䍁䅁睕求䝁䅷杚瑁䕁䅑兡祂䝁䅕睙あ䝁䅕䅚癁䙁䅉党あ䝁䅅兡獂䍁䅷䅉桂䝁䄴䅚杁䙁䅁兙㕂䝁䄰党畂䡁䅑督畁䍁䅁䅖潂䝁䅕䅉䑂䝁䄸兢瑂䝁䅕杣橂䝁䅫兙獂䍁䅁督求䝁䅣兢求䝁䄴䅤杁䡁䅁杣療䡁䅙兡歂䝁䅕督杁䡁䅉兡穂䝁䅳䅉瑂䝁䅅杢桂䝁䅣党瑂䝁䅕杢あ䍁䅁兙畂䝁䅑䅉潂䝁䅕䅚湂䝁䅫杢湂䍁䅷䅉㉂䝁䄸兡橂䝁䅕䅉楂䡁䅉睢牂䝁䅕杣桂䝁䅣党獁䍁䅁兢桂䡁䅉睡求䡁䅑䅉灂䝁䄴䅤求䝁䅷䅢灂䝁䅣党畂䝁䅍党獁䍁䅁䅣潂䡁䅫督灂䝁䅍兙獂䍁䅁睙療䝁䄰兢療䝁䅑兡あ䡁䅫䅉あ䡁䅉兙歂䝁䅫杢湂䍁䅷䅉桂䝁䄴䅚杁䝁䅍睢瑂䝁䄰睢歂䝁䅫䅤㕂䍁䅁杚灂䝁䄴兙畂䝁䅍兡畂䝁䅣䅌杁䝁䄰兙祂䝁䅳党あ䝁䅫杢湂䍁䅷䅉睂䡁䅉睢橂䡁䅕杣求䝁䄰党畂䡁䅑䅌杁䝁䅷睢湂䝁䅫督あ䝁䅫睙穂䍁䅷䅉桂䝁䄴䅚杁䡁䅁杣灂䝁䅍党杁䝁䄰兙畂䝁䅅睚求䝁䄰党畂䡁䅑䅉穂䝁䅕杣㉂䝁䅫睙求䡁䅍睏杁䝁䅅杢歂䍁䅁党畂䝁䅣兙湂䝁䅕督杁䝁䅫杢杁䡁䅑䅡求䍁䅁党㑂䝁䅕睙ㅂ䡁䅑兡療䝁䄴䅉桂䝁䄴䅚杁䝁䅍䅢求䝁䅅杣灂䝁䄴睚杁䝁䄸杚杁䝁䅕䅥橂䝁䅧兙畂䝁䅣党瑁䡁䅑杣桂䝁䅑党歂䍁䅁兙畂䝁䅑䅉偂䙁䅑睑杁䡁䅁杣療䝁䅑兤橂䡁䅑督畁䍁䅁䅖潂䝁䅕䅉䩂䝁䄴督あ䝁䅫䅤ㅂ䡁䅑兡療䝁䄴兙獂䍁䅁督求䝁䅣兢求䝁䄴䅤杁䝁䄸杚浂䝁䅕杣穂䍁䅁兙杁䡁䅍兤灂䡁䅑党杁䝁䄸杚杁䝁䅕兣ㅂ䝁䅫䅤㕂䍁䅁䅤祂䝁䅅䅚灂䝁䄴睚杁䡁䅍党祂䡁䅙兡橂䝁䅕督杁䡁䅑睢杁䝁䅫杢穂䡁䅑兡あ䡁䅕䅤灂䝁䄸杢桂䝁䅷䅉橂䝁䅷兡求䝁䄴䅤穂䑁䅳䅉橂䝁䅷党桂䡁䅉兡畂䝁䅣䅉桂䝁䄴䅚杁䝁䅕䅥求䝁䅍兤あ䝁䅫睢畂䍁䅁督求䡁䅉杤灂䝁䅍党穂䍁䅁兡畂䍁䅁杚ㅂ䡁䅑兤祂䝁䅕督杁䝁䅅杢歂䍁䅁督求䝁䅍兤祂䝁䅫䅤灂䝁䅕督杁䝁䅕䅥橂䝁䅧兙畂䝁䅣党穂䑁䅳䅉楂䡁䅉睢牂䝁䅕杣桂䝁䅣党杁䝁䅙睢祂䝁䅕兡湂䝁䄴䅉求䡁䅧睙潂䝁䅅杢湂䝁䅕䅉穂䝁䅕杣㉂䝁䅫睙求䡁䅍䅉浂䝁䄸杣杁䡁䅑䅡求䍁䅁杚灂䝁䄴兙畂䝁䅍兡桂䝁䅷䅉灂䝁䄴督あ䝁䅫䅤ㅂ䡁䅑兡療䝁䄴督杁䝁䅅杢歂䍁䅁䅣祂䝁䄸杚求䡁䅍督灂䝁䄸杢桂䝁䅷䅉あ䡁䅉兙歂䝁䅕杣穂䑁䅳䅉偂䙁䅑睑杁䡁䅁杣療䝁䅑兤橂䡁䅑督獁䍁䅁兡畂䝁䅍䅢ㅂ䝁䅑兡畂䝁䅣䅉祁䑁䅑兌潂䝁䄸兤祂䍁䅁兙杁䝁䅑兙㕂䍁䅁党㑂䝁䅕睙ㅂ䡁䅑兡療䝁䄴䅉療䝁䅙䅉穂䡁䅁睢あ䍁䅷䅉浂䝁䄸杣㍂䝁䅅杣歂䡁䅍䅌杁䝁䅅杢歂䍁䅁睢睂䡁䅑兡療䝁䄴督獁䍁䅁兙穂䍁䅁睤求䝁䅷䅢杁䝁䅅督杁䝁䄴睢畂䍁䄰䅚求䝁䅷兡㉂䝁䅕杣桂䝁䅉䅢求䍁䅁杚療䡁䅉睤桂䡁䅉䅚穂䍁䅁兡畂䍁䅁䅢灂䡁䅅兤灂䝁䅑䅉桂䝁䄴䅚杁䝁䅕䅥療䡁䅑兡橂䍁䅁睙ㅂ䡁䅉杣求䝁䄴睙灂䝁䅕督㝁䍁䅁兙畂䝁䅑䅉療䡁䅉兡湂䝁䅫杢桂䡁䅑党穂䍁䅷䅉穂䡁䅑杣ㅂ䝁䅍䅤ㅂ䡁䅉党穂䍁䅷䅉桂䝁䄴䅚杁䡁䅁䅢桂䝁䅍党穂䍁䅁䅚求䝁䅉䅤杁䝁䅫杢穂䡁䅑杣ㅂ䝁䄰党畂䡁䅑督杁䝁䅫杢杁䝁䅍兙睂䝁䅫䅤桂䝁䅷䅉瑂䝁䅅杣牂䝁䅕䅤穂䍁䄴䅉啂䝁䅧兡穂䍁䅁督求䝁䅣兢求䝁䄴䅤杁䝁䅅䅢穂䝁䄸䅉桂䝁䅍䅤穂䍁䅁兙穂䍁䅁兙畂䍁䅁兡畂䡁䅍䅤灂䡁䅑兤あ䝁䅫睢畂䝁䅅䅢杁䝁䅑党桂䝁䅷党祂䍁䅁兡畂䍁䅁杚灂䡁䅧党歂䍁䅁兡畂䝁䅍睢瑂䝁䅕䅉穂䝁䅕睙ㅂ䡁䅉兡あ䝁䅫党穂䍁䅁䅤療䍁䅁督求䡁䅉杤求䍁䅁兙穂䡁䅍党あ䍁䅁兢桂䝁䄴兙湂䝁䅕杣穂䍁䅷䅉橂䝁䄸兢瑂䝁䅕杣橂䝁䅫兙獂䍁䅁杙桂䝁䄴睡杁䡁䅑杣ㅂ䡁䅍䅤杁䝁䅅杢歂䍁䅁兡畂䡁䅙党穂䡁䅑兢求䝁䄴䅤杁䝁䅑党睂䝁䅅杣あ䝁䄰党畂䡁䅑督獁䍁䅁杙祂䝁䄸睡求䡁䅉兌歂䝁䅕兙獂䝁䅕杣穂䍁䅷䅉桂䝁䄴䅚杁䝁䅫杢穂䡁䅕杣桂䝁䄴睙求䍁䅁睙療䝁䄰䅣桂䝁䄴兡求䡁䅍睏杁䝁䅅杢歂䍁䅁党畂䝁䅣兙湂䝁䅕督杁䝁䅫杢杁䝁䅅督穂䝁䅕䅤杁䝁䄰兙畂䝁䅅睚求䝁䄰党畂䡁䅑䅉楂䡁䅕督灂䝁䄴党穂䡁䅍杌杁䙁䅑䅡求䍁䅁睕求䝁䅷杚瑁䕁䅑兡祂䝁䅕睙あ䝁䅕䅚癁䙁䅉党あ䝁䅅兡獂䍁䅁督求䝁䅣兢求䝁䄴䅤杁䡁䅁杣療䡁䅙兡歂䝁䅕督杁䡁䅑杣桂䝁䅑兡畂䝁䅣䅉穂䝁䅕杣㉂䝁䅫睙求䡁䅍䅉桂䝁䄴䅚杁䡁䅍睢獂䡁䅕䅤灂䝁䄸杢穂䍁䅁兡畂䍁䅁䅤潂䝁䅕䅉湂䝁䅷睢楂䝁䅅䅢杁䝁䅙兡畂䝁䅅杢橂䝁䅫兙獂䍁䅁兢桂䡁䅉睡求䡁䅑督獁䍁䅁兡畂䝁䅍䅢ㅂ䝁䅑兡畂䝁䅣䅉穂䡁䅁睢あ䍁䅁杚療䡁䅉党灂䝁䅣杢杁䝁䅕䅥橂䝁䅧兙畂䝁䅣党獁䍁䅁䅣祂䝁䅕睙灂䝁䄸兤穂䍁䅁兢求䡁䅑兙獂䡁䅍䅉あ䡁䅉兙歂䝁䅫杢湂䍁䅷䅉橂䝁䄸杢あ䡁䅉兙橂䡁䅑督杁䝁䅙睢祂䍁䅁䅚灂䝁䅙杚求䡁䅉党畂䝁䅍党穂䍁䅷䅉桂䝁䄴䅚杁䡁䅍䅣祂䝁䅕兙歂䍁䅁杙求䡁䅑督㝁䍁䅁兙畂䝁䅑䅉㍂䝁䅕兙獂䡁䅑䅡杁䝁䄰兙畂䝁䅅睚求䝁䄰党畂䡁䅑䅉穂䝁䅕杣㉂䝁䅫睙求䡁䅍䅌杁䝁䅅督杁䡁䅣党獂䝁䅷䅉桂䡁䅍䅉療䝁䅙杚求䡁䅉督杁䡁䅁䅡㕂䡁䅍兡橂䝁䅅䅢杁䝁䅣睢獂䝁䅑䅉桂䝁䄴䅚杁䝁䄸䅤潂䝁䅕杣杁䡁䅁杣求䝁䅍兡療䡁䅕督杁䝁䄰党あ䝁䅅䅢穂䍁䅁兡畂䍁䅁杤桂䡁䅉兡療䡁䅕督杁䝁䅙睢祂䝁䄰督杁䝁䅅杢歂䍁䅁䅚求䝁䄴睢瑂䝁䅫杢桂䡁䅑兡療䝁䄴督杁䡁䅑䅡祂䝁䄸兤湂䝁䅧䅉呂䡁䅑睢畂䝁䅕䅥楂䡁䅕䅢獂䝁䅫睢畂䍁䄴睙療䝁䄰杌杁䙁䅑䅡求䍁䅁䅕桂䡁䅫兢求䝁䄴䅤穂䍁䅁督求䝁䅣兢求䝁䄴䅤杁䡁䅁杣療䡁䅙兡歂䝁䅕督杁䝁䅍兤穂䡁䅑睢瑂䝁䅫来求䝁䅑䅉睂䝁䅅入瑂䝁䅕杢あ䍁䅷䅉あ䝁䅕睙潂䝁䄴睢獂䝁䄸睚㕂䍁䅷䅉桂䝁䄴䅚杁䡁䅑杣求䝁䅅督ㅂ䡁䅉入杁䡁䅍党祂䡁䅙兡橂䝁䅕督杁䡁䅑睢杁䝁䅉兙畂䝁䅳督杁䝁䅅杢歂䍁䅁睙療䝁䄰兢求䡁䅉睙灂䝁䅅䅢杁䝁䅉兤穂䝁䅫杢求䡁䅍督求䡁䅍䅌杁䝁䅍䅡桂䡁䅉兡あ䝁䅫党穂䍁䅷䅉桂䝁䄴䅚杁䝁䄴睢畂䍁䄰睚療䡁䅙党祂䝁䄴兢求䝁䄴䅤桂䝁䅷䅉桂䝁䄴䅚杁䝁䅣睢㉂䝁䅕杣畂䝁䄰党畂䡁䅑䅉療䡁䅉睚桂䝁䄴兡㙂䝁䅅䅤灂䝁䄸杢穂䑁䅳䅉桂䝁䄴䅚杁䡁䅁杣灂䝁䅍兡畂䝁䅣䅉桂䝁䄴䅚杁䝁䅷睢橂䝁䅅䅢杁䝁䅍兤祂䡁䅉党畂䝁䅍入杁䡁䅁兙㕂䝁䄰党畂䡁䅑督杁䡁䅍党祂䡁䅙兡橂䝁䅕督畁䍁䅁䅖潂䝁䅕䅉橂䝁䄸兢睂䝁䅅杢㕂䍁䅁睤桂䡁䅍䅉浂䝁䄸杣瑂䝁䅕杣獂䡁䅫䅉牂䝁䄴睢㍂䝁䄴䅉桂䡁䅍䅉䩂䕁䄴䅖䵂䍁䅁杒䑂䙁䅍䅤療䝁䄴党杁䕁䅫杢橂䍁䄴䅉桂䝁䄴䅚杁䝁䅍䅡桂䝁䄴睚求䝁䅑䅉灂䡁䅑督杁䝁䄴兙瑂䝁䅕䅉あ䝁䄸䅉呂䡁䅑睢畂䝁䅕䅗杁䕁䅣杣療䡁䅕䅣杁䕁䅫杢橂䍁䄴䅉灂䝁䄴䅉䭂䡁䅕䅢㕂䍁䅁杍睁䑁䅉䅍畁䍁䅁睕あ䝁䄸杢求䙁䅧䅉䡂䡁䅉睢ㅂ䡁䅁䅉䩂䝁䄴睙畁䍁䅁睤桂䡁䅍䅉浂䝁䄸兤畂䝁䅑党歂䍁䅁兡畂䍁䅁免㕁䑁䅉䅎杁䝁䅅杢歂䍁䅁兡穂䍁䅁䅡求䝁䅅䅚硂䡁䅕兙祂䡁䅑党祂䝁䅕䅚杁䝁䅫杢杁䕁䄴党㍂䍁䅁兗療䡁䅉睡獁䍁䅁杔求䡁䅣䅉婂䝁䄸杣牂䍁䄴䅁塄杆䅁杇䄰䙁䅍䅤祂䝁䅅䅤求䝁䅣兡橂䍁䅁兒歂䡁䅕睙桂䡁䅑兡療䝁䄴䅌杁䕁䅫杢橂䍁䄴䅌杁䡁䅑䅡祂䝁䄸兤湂䝁䅧䅉灂䡁䅑督杁䡁䅍兤楂䡁䅍兡歂䝁䅫兙祂䝁䅫党穂䍁䅷䅉睂䡁䅉睢㉂䝁䅫䅚求䡁䅍䅉求䝁䅑兤橂䝁䅅䅤灂䝁䄸杢杁䡁䅍党祂䡁䅙兡橂䝁䅕督杁䡁䅑䅡祂䝁䄸兤湂䝁䅧䅉橂䝁䅅兢睂䡁䅕督瑁䝁䅉兙穂䝁䅕䅚杁䝁䅅杢歂䍁䅁睢畂䝁䅷兡畂䝁䅕䅉睂䝁䄸督あ䍁䄰督求䝁䅍睢畂䝁䅑兙祂䡁䅫䅉求䝁䅑兤橂䝁䅅䅤灂䝁䄸杢獁䍁䅁兙畂䝁䅑䅉睂䡁䅉睢湂䡁䅉兙瑂䡁䅍䅉あ䝁䄸䅉歂䝁䅕杤求䝁䅷睢睂䍁䅁条療䝁䅉兌祂䝁䅕兙歂䡁䅫䅉穂䝁䅳兡獂䝁䅷督畁䍁䅁䅖潂䝁䅕䅉橂䝁䄸兢睂䝁䅅杢㕂䍁䅁睢睂䝁䅕杣桂䡁䅑党穂䍁䅁䅤潂䡁䅉睢ㅂ䝁䅣䅡杁䙁䅕杌呂䍁䄴䅉䥂䝁䅫睚潂䝁䅕杣杁䕁䅕䅚ㅂ䝁䅍兙あ䝁䅫睢畂䍁䅷䅉䉂䡁䅕督あ䡁䅉兙獂䝁䅫兙癁䕁䄴党㍂䍁䅁杗求䝁䅅䅢桂䝁䄴䅚獁䍁䅁兙畂䝁䅑䅉䙂䝁䅑兤橂䝁䅅䅤灂䝁䄸杢杁䙁䅑党橂䝁䅧杢療䝁䅷睢湂䡁䅫䅉呂䝁䅕杣㉂䝁䅫睙求䡁䅍䅉穂䝁䅕睚瑂䝁䅕杢あ䡁䅍杌杁䕁䅫䅤杁䝁䄸䅣求䡁䅉兙あ䝁䅕督杁䙁䅍䅤祂䝁䅅入求䡁䅉䅉噂䝁䄴兡㉂䝁䅕杣穂䝁䅫䅤㕂䍁䅁䅤潂䝁䅅䅤杁䝁䄸杚浂䝁䅕杣穂䍁䅁兤畂䝁䅑党祂䝁䅣杣桂䝁䅑兤桂䡁䅑党杁䝁䅅杢歂䍁䅁睚祂䝁䅅䅚ㅂ䝁䅅䅤求䍁䅁䅚求䝁䅣杣求䝁䅕䅉睂䡁䅉睢湂䡁䅉兙瑂䡁䅍䅉灂䝁䄴䅉楂䡁䅕督灂䝁䄴党穂䡁䅍䅌杁䝁䅍杣灂䝁䄰兡畂䝁䅅䅢杁䝁䅯兤穂䡁䅑兡橂䝁䅕䅌杁䝁䅕䅚ㅂ䝁䅍兙あ䝁䅫睢畂䍁䅷䅉潂䝁䅕兙獂䡁䅑䅡杁䡁䅍党祂䡁䅙兡橂䝁䅕督獁䍁䅁兡畂䝁䅙睢祂䝁䄰兙あ䝁䅫睢畂䍁䅁䅤求䝁䅍䅡畂䝁䄸䅢療䝁䅣入獁䍁䅁兙畂䝁䅑䅉睂䡁䅕杙獂䝁䅫睙杁䝁䅅䅚瑂䝁䅫杢灂䡁䅍䅤祂䝁䅅䅤灂䝁䄸杢杁䝁䅅䅤杁䡁䅁䅡㕂䡁䅍兡橂䝁䅅䅢杁䝁䅍兙瑂䡁䅁兤穂䝁䅕督杁䝁䅷睢橂䝁䅅䅤求䝁䅑䅉灂䝁䄴䅉あ䝁䅧党杁䝁䅕兙穂䡁䅑党祂䝁䄴䅉噂䝁䄴兡あ䝁䅕䅚杁䙁䅍䅤桂䡁䅑党穂䍁䅷䅉桂䡁䅍䅉㍂䝁䅕䅢獂䍁䅁兙穂䍁䅁䅤潂䡁䅉睢ㅂ䝁䅣䅡杁䝁䄸杢獂䝁䅫杢求䑁䅳䅉畂䝁䄸杢瑁䝁䅑党湂䡁䅉党求䍁䅁睤求䝁䅉䅉桂䝁䄴䅚杁䝁䄰睢楂䝁䅫䅢求䍁䅁兙睂䡁䅁䅢灂䝁䅍兙あ䝁䅫睢畂䍁䅁䅚求䡁䅙党獂䝁䄸䅣瑂䝁䅕杢あ䍁䅁睙療䡁䅕杣穂䝁䅕督杁䡁䅑䅡祂䝁䄸兤湂䝁䅧䅉䥂䝁䅅睙牂䝁䅉杣灂䝁䅣䅡あ䍁䅁兑橂䝁䅅䅚求䝁䄰入杁䝁䅅杢歂䍁䅁䅒求䡁䅙兢療䡁䅕杢あ䝁䅅兡畂䑁䅳䅉桂䝁䄴䅚杁䕁䄰村䉂䍁䅁睢畂䝁䅷兡畂䝁䅕䅉あ䝁䅧杣療䡁䅕睚潂䍁䅁兡あ䡁䅍䅉䭂䝁䅅睙牂䍁䅁睖求䝁䅷睙潂䍁䅁兔桂䝁䄴兙湂䝁䅕兢求䝁䄴䅤杁䕁䅫杢穂䡁䅑兡あ䡁䅕䅤求䍁䄴䅉䩂䝁䄴䅉桂䝁䅑䅚灂䡁䅑兡療䝁䄴䅌杁䡁䅑䅡求䍁䅁睙療䝁䄰䅣桂䝁䄴入杁䝁䄸䅣求䡁䅉兙あ䝁䅕督杁䕁䅍兙睂䝁䅕䅢獂䝁䅅䅉噂䝁䄴兡㉂䝁䅕杣穂䝁䅫䅤㕂䍁䅁䅤潂䝁䅅䅤杁䡁䅁杣療䡁䅙兡歂䝁䅕督杁䡁䅁睢穂䡁䅑兌穂䝁䅕睙療䝁䄴䅚桂䡁䅉入杁䝁䅕䅚ㅂ䝁䅍兙あ䝁䅫睢畂䑁䅳䅉啂䝁䄸杣祂䝁䅕杢穂䍁䅁兖畂䝁䅫杤求䡁䅉督灂䡁䅑入獁䍁䅁睤潂䝁䅫睙潂䍁䅁睢浂䝁䅙党祂䡁䅍䅉ㅂ䝁䄴䅚求䡁䅉睚祂䝁䅅䅚ㅂ䝁䅅䅤求䍁䅷䅉湂䡁䅉兙歂䡁䅕兙あ䝁䅕䅌杁䝁䅧兡湂䝁䅧党祂䍁䅁䅚求䝁䅣杣求䝁䅕䅉楂䡁䅫䅉祂䝁䅕督求䝁䅅杣橂䝁䅧䅌杁䝁䅅杢歂䍁䅁督睂䝁䅕睙灂䝁䅅䅢灂䡁䅯党歂䍁䅁䅚求䝁䅣杣求䝁䅕䅉橂䝁䄸兤祂䡁䅍党穂䍁䅁䅣祂䝁䅫兢桂䡁䅉兡獂䡁䅫䅉灂䝁䄴䅉楂䡁䅕督灂䝁䄴党穂䡁䅍䅌杁䝁䅑党穂䝁䅫睚畂䍁䅁兙畂䝁䅑䅉橂䡁䅉党桂䡁䅑兡㉂䝁䅕䅉あ䝁䅕睙潂䝁䄴睢獂䝁䄸睚㕂䍁䅷䅉潂䝁䅕兙獂䡁䅑䅡獁䍁䅁䅡療䡁䅍䅣灂䡁䅑兙獂䝁䅫䅤㕂䍁䅷䅉桂䝁䄴䅚杁䝁䅕䅚ㅂ䝁䅍兙あ䝁䅫睢畂䍁䅁杚灂䝁䅕䅢歂䡁䅍䅉あ䝁䅧杣療䡁䅕睚潂䍁䅁睢畂䝁䅷兡畂䝁䅕䅉桂䝁䄴䅚杁䝁䄸杢杁䡁䅁䅡㕂䡁䅍兡橂䝁䅅䅢杁䝁䅍兙瑂䡁䅁兤穂䝁䅕督杁䝁䅷睢橂䝁䅅䅤求䝁䅑䅉灂䝁䄴䅉䉂䡁䅕督あ䡁䅉兙獂䝁䅫兙㝁䍁䅁䅖潂䝁䅫杢牂䍁䅁兒歂䡁䅕睙桂䡁䅑兡療䝁䄴䅌杁䝁䅅䅉㉂䝁䄸睙桂䡁䅑兡療䝁䄴兙獂䍁䅁䅤祂䝁䅅兡畂䝁䅫杢湂䍁䅁睢祂䝁䅣兙畂䝁䅫来桂䡁䅑兡療䝁䄴睏杁䝁䅅杢歂䍁䅁兔求䝁䅑兡桂䍁䅁䅒求䡁䅍兡湂䝁䄴䅉呂䝁䅍䅡療䝁䄸䅢獁䍁䅁睤潂䝁䅫睙潂䍁䅁䅣祂䝁䄸杤灂䝁䅑党穂䍁䅁兡畂䝁䅑兤穂䡁䅑杣㕂䍁䄰党畂䝁䅑睢祂䡁䅍党歂䍁䅁睙療䡁䅕杣穂䝁䅕督杁䝁䅫杢杁䑁䅍䅒杁䝁䅅杢灂䝁䄰兙あ䝁䅫睢畂䍁䅁兙畂䝁䅑䅉㉂䝁䅫督ㅂ䝁䅅䅢杁䝁䅕杚浂䝁䅕睙あ䡁䅍䅌杁䝁䅣兙瑂䝁䅕䅉桂䡁䅉䅤杁䝁䅅杢歂䍁䅁䅣祂䝁䄸睚祂䝁䅅兢瑂䝁䅫杢湂䍁䅷䅉湂䡁䅉兙睂䝁䅧兡橂䍁䅁兙畂䝁䅑䅉瑂䝁䄸䅤灂䝁䄸杢杁䝁䅑党穂䝁䅫睚畂䍁䅷䅉歂䝁䅫睚灂䡁䅑兙獂䍁䅁兢求䝁䅑兡桂䍁䅁兙祂䡁䅑兡浂䝁䅫睙灂䝁䅅䅢杁䝁䅫杢あ䝁䅕䅢獂䝁䅫睚求䝁䄴睙求䍁䅷䅉桂䝁䄴䅚杁䝁䅍杣求䝁䅅䅤灂䡁䅙党杁䝁䅅䅚㉂䝁䅕杣あ䝁䅫督灂䝁䄴睚杁䝁䅫杢杁䕁䄴党㍂䍁䅁杗求䝁䅅䅢桂䝁䄴䅚畁䍁䅁兓あ䍁䅁兙獂䡁䅍睢杁䝁䄸杚浂䝁䅕杣穂䍁䅁睖療䡁䅉睡浂䝁䄸杣橂䝁䅕䅉䙂䝁䅑睚求䍁䅷䅉桂䍁䅁䅣獂䝁䅅䅤浂䝁䄸杣瑂䍁䅁䅤療䍁䅁党瑂䡁䅁䅢療䡁䅫党祂䡁䅍䅉あ䝁䅧兙あ䍁䅁䅣祂䝁䄸杤灂䝁䅑党穂䍁䅁党歂䡁䅕睙桂䡁䅑兡療䝁䄴䅉楂䝁䅕杢求䝁䅙兡あ䡁䅍䅉桂䝁䅑兢灂䝁䄴兡穂䡁䅑杣桂䡁䅑兡療䝁䄴䅉穂䝁䄸䅢ㅂ䡁䅑兡療䝁䄴督㝁䍁䅁兙畂䝁䅑䅉呂䝁䄸䅣潂䝁䅫兙杁䕁䅷党桂䡁䅉杢灂䝁䄴睚獁䍁䅁睤潂䝁䅫睙潂䍁䅁党畂䝁䅅杙獂䝁䅕督杁䝁䅷睢㍂䝁䅕杣杁䝁䅍睢穂䡁䅑䅉求䝁䅑兤橂䝁䅅䅤灂䝁䄸杢杁䝁䅉党畂䝁䅕杚灂䡁䅑督杁䡁䅁杣療䝁䅣杣桂䝁䄰督畁䍁䅁睕あ䡁䅉兙あ䝁䅕睚灂䝁䅍䅉䙂䝁䅑兤橂䝁䅅䅤灂䝁䄸杢獁䍁䅁兓畂䝁䅍杌杁䡁䅣兙穂䍁䅁杚療䡁䅕杢歂䝁䅕䅚杁䝁䅫杢杁䑁䅅䅏㕁䑁䅉䅉桂䝁䄴䅚杁䝁䅫督杁䝁䅧党桂䝁䅑兣ㅂ䝁䅅杣あ䝁䅕杣求䝁䅑䅉灂䝁䄴䅉䥂䝁䅕杣畂䝁䅑睢畂䍁䅷䅉坂䝁䅫杣湂䝁䅫杢灂䝁䅅杌䅁䕁奣䅁杁䅁䅁睕あ䡁䅉党桂䝁䄰兡畂䝁䅣䅉乂䝁䅕䅚灂䝁䅅䅁呂权䅁䄯䅷䙁䅍䅤祂䝁䅫䅚求䍁䅷䅉䩂䝁䄴睙畁䍁䅷䅉桂䍁䅁䅤求䝁䅍䅡畂䝁䄸䅢療䝁䅣入瑁䝁䅉兙穂䝁䅕䅚杁䝁䅕䅚ㅂ䝁䅍兙あ䝁䅫睢畂䍁䅁督求䡁䅉杤灂䝁䅍党杁䝁䅍睢瑂䡁䅁兙畂䡁䅫䅌杁䝁䅕杢湂䝁䅅睚求䡁䅍䅉灂䝁䄴䅉あ䝁䅧党杁䡁䅁杣療䡁䅙兡穂䝁䅫睢畂䍁䅁睢浂䍁䅁䅣祂䝁䄸䅣祂䝁䅫党あ䝁䅅杣㕂䍁䅁兙畂䝁䅑䅉あ䝁䅧兡祂䝁䅑兌睂䝁䅅杣あ䡁䅫䅉療䝁䄴䅢灂䝁䄴党杁䝁䅍兤祂䡁䅉兡橂䡁䅕䅢ㅂ䝁䄰䅌杁䡁䅍睢浂䡁䅑睤桂䡁䅉党杁䡁䅍入穂䡁䅑党瑂䡁䅍䅌杁䝁䅅杢歂䍁䅁党歂䡁䅕睙桂䡁䅑兡療䝁䄴兙獂䍁䅁督求䡁䅉杤灂䝁䅍党穂䍁䅁兡畂䍁䅁䅤潂䝁䅕䅉噂䝁䄴兡あ䝁䅕䅚杁䙁䅍䅤桂䡁䅑党穂䍁䅁兙畂䝁䅑䅉灂䝁䄴䅤求䡁䅉杢桂䡁䅑兡療䝁䄴兙獂䝁䅷入畁䍁䅁兓あ䡁䅍䅉あ䝁䅕睙潂䝁䄴睢獂䝁䄸睚㕂䍁䄰杙桂䡁䅍党歂䍁䅁䅣祂䝁䄸䅚ㅂ䝁䅍䅤穂䍁䅁兙畂䝁䅑䅉穂䝁䅕杣㉂䝁䅫睙求䡁䅍䅉求䝁䄴兙楂䝁䅷党杁䝁䅍䅢灂䝁䅕杢あ䡁䅍䅉あ䝁䄸䅉桂䡁䅑䅤祂䝁䅅睙あ䍁䅷䅉求䝁䄴杣療䝁䅷䅢獁䍁䅁党歂䡁䅕睙桂䡁䅑党獁䍁䅁䅤祂䝁䅅睙牂䍁䅁䅣祂䝁䄸睚祂䝁䅕督穂䍁䅷䅉穂䡁䅕䅣睂䝁䄸杣あ䍁䅷䅉桂䝁䄴䅚杁䝁䅙兙橂䝁䅫䅢灂䡁䅑兙あ䝁䅕䅉灂䝁䄴䅚灂䡁䅙兡歂䡁䅕兙獂䝁䅫来求䝁䅑䅉獂䝁䅕兙祂䝁䄴兡畂䝁䅣䅉浂䝁䄸杣杁䡁䅍䅤ㅂ䝁䅑党畂䡁䅑督畁䍁䅁䅖潂䝁䅕䅉橂䝁䄸兢睂䝁䅅杢㕂䍁䅁睢浂䝁䅙党祂䡁䅍䅉灂䝁䄴䅤求䝁䅣杣桂䡁䅑党歂䍁䅁䅣桂䝁䅍睡桂䝁䅣党杁䝁䄸杚杁䡁䅍入穂䡁䅑党瑂䡁䅍䅌杁䡁䅍党祂䡁䅙兡橂䝁䅕督獁䍁䅁䅣祂䝁䄸䅚ㅂ䝁䅍䅤穂䍁䅷䅉桂䝁䄴䅚杁䡁䅁杣療䝁䅙党穂䡁䅍兡療䝁䄴兙獂䍁䅁党㑂䡁䅁党祂䡁䅑兡穂䝁䅕䅉あ䝁䄸䅉穂䡁䅕䅣睂䝁䄸杣あ䍁䅁兙杁䡁䅙兡祂䡁䅑兤桂䝁䅷䅉療䡁䅉䅉楂䝁䅷党畂䝁䅑党歂䍁䅁䅣ㅂ䝁䅉䅢灂䝁䅍䅉穂䝁䅍䅡療䝁䄸䅢㝁䍁䅁督療䝁䅙䅤㍂䝁䅅杣求䍁䅁兙畂䝁䅑䅉穂䝁䅕杣㉂䝁䅫睙求䡁䅍䅉あ䝁䄸䅉穂䝁䅍䅡療䝁䄸䅢穂䍁䅁兙畂䝁䅑䅉穂䝁䅍䅡療䝁䄸䅢杁䝁䅑兡穂䡁䅑杣灂䝁䅍䅤穂䑁䅳䅉灂䝁䄴䅚灂䡁䅙兡歂䡁䅕兙獂䍁䅁睢畂䝁䅷兡畂䝁䅕䅉橂䝁䄸兤祂䡁䅍党穂䍁䅁兙畂䝁䅑䅉穂䡁䅕䅣睂䝁䅷党瑂䝁䅕杢あ䝁䅅䅢杁䝁䅕䅚ㅂ䝁䅍兙あ䝁䅫睢畂䝁䅅䅢杁䡁䅁杣療䝁䅑兤橂䡁䅑督㝁䍁䅁兙畂䝁䅑䅉睂䡁䅉睢歂䡁䅕睙あ䡁䅍䅉桂䝁䄴䅚杁䡁䅍党祂䡁䅙兡橂䝁䅕督杁䝁䅙睢祂䍁䅁䅤潂䝁䅕䅉湂䝁䅕杢求䡁䅉兙獂䍁䅁党歂䡁䅕睙桂䡁䅑兡療䝁䄴䅉瑂䝁䅅杣牂䝁䅕䅤杁䝁䅙睢橂䡁䅕督求䝁䅑䅉療䝁䄴䅉穂䡁䅕杙煂䝁䅕睙あ䡁䅍䅌杁䝁䅫杢橂䝁䅷兤歂䝁䅫杢湂䍁䅁兢桂䡁䅑䅡獁䍁䅁兒畂䝁䅣䅢灂䡁䅍䅡獁䍁䅁督橂䝁䅫党畂䝁䅍党獁䍁䅁兙畂䝁䅑䅉潂䝁䅫督あ䝁䄸杣㕂䍁䅁杚療䡁䅉䅉牂䝁䅫杢歂䝁䅕杣湂䝁䅅杣あ䝁䅕杢杁䡁䅑䅡祂䝁䄸兤湂䝁䅧䅉あ䡁䅣党獂䝁䅙䅤潂䍁䅁睚祂䝁䅅䅚求䍁䅁督あ䡁䅕䅚求䝁䄴䅤穂䍁䄴䅉䩂䡁䅑䅉桂䝁䅷督療䍁䅁䅣祂䝁䄸杤灂䝁䅑党穂䍁䅁睙桂䡁䅉党求䡁䅉䅉獂䝁䅕兙祂䝁䄴兡畂䝁䅣䅉睂䡁䅉睢歂䡁䅕睙あ䡁䅍䅉桂䝁䄴䅚杁䡁䅍党祂䡁䅙兡橂䝁䅕督杁䡁䅑䅡桂䡁䅑䅉桂䡁䅉党杁䝁䅙睢橂䡁䅕督求䝁䅑䅉療䝁䄴䅉歂䝁䅕杤求䝁䅷睢睂䝁䅫杢湂䍁䅁督牂䝁䅫䅢獂䡁䅍䅉あ䝁䄸䅉求䝁䄴䅤求䡁䅉䅉灂䝁䄴䅉灂䝁䄴䅚ㅂ䡁䅍䅤祂䝁䅫党穂䍁䅷䅉灂䝁䄴睙獂䡁䅕䅚灂䝁䄴睚杁䝁䅫杢浂䝁䄸杣瑂䝁䅅䅤灂䝁䄸杢杁䡁䅑党橂䝁䅧杢療䝁䅷睢湂䡁䅫䅌杁䝁䅧党桂䝁䅷䅤潂䍁䅁睙桂䡁䅉党獁䍁䅁兙畂䝁䅑䅉楂䡁䅕督灂䝁䄴党穂䡁䅍睏杁䝁䅅杢歂䍁䅁睢睂䝁䅕杣桂䡁䅑党穂䍁䅁䅤ㅂ䝁䅫䅤灂䝁䄸杢瑁䝁䅉兙穂䝁䅕䅚杁䡁䅁杣灂䡁䅙兙あ䝁䅕䅉穂䝁䅍䅡療䝁䄸䅢穂䍁䄴䅉䩂䝁䄴䅉桂䝁䅑䅚灂䡁䅑兡療䝁䄴䅌杁䡁䅑䅡求䍁䅁睙療䝁䄰䅣桂䝁䄴入杁䝁䄸杚浂䝁䅕杣穂䍁䅁杚療䝁䅍兤穂䝁䅕䅚杁䡁䅁睢穂䡁䅑兌穂䝁䅕睙療䝁䄴䅚桂䡁䅉入杁䝁䅍兙祂䝁䅕党祂䍁䅁䅢求䝁䅅杣畂䝁䅫杢湂䍁䅁䅣祂䝁䄸睚祂䝁䅅兢穂䍁䅷䅉㍂䝁䅧兡橂䝁䅧䅉灂䝁䄴睙獂䡁䅕䅚求䍁䅁督牂䝁䅫䅢獂䡁䅍䅉あ䡁䅉兙灂䝁䄴兡畂䝁䅣䅉浂䝁䄸杣杁䡁䅍睢浂䡁䅑睤桂䡁䅉党杁䝁䅕杢湂䝁䅫杢求䝁䅕杣灂䝁䄴睚獁䍁䅁䅡求䝁䅅䅢あ䝁䅧睙桂䡁䅉党獁䍁䅁兙畂䝁䅑䅉瑂䝁䅕䅚灂䝁䅍兙獂䍁䅁杚灂䝁䅕䅢歂䡁䅍䅉あ䝁䄸䅉桂䝁䅑兤獂䡁䅑䅉獂䝁䅕兙祂䝁䄴党祂䡁䅍䅉ㅂ䝁䄴䅚求䡁䅉䅉䡂䝁䅅䅢㉂䝁䅅杢灂䡁䅯党獁䍁䅁䅖求䝁䅍䅡杁䕁䅕䅢求䡁䅙兙あ䝁䄸杣獁䍁䅁兙畂䝁䅑䅉乂䝁䅕䅚䑂䝁䅕杣あ䡁䅍䅉楂䡁䅉兙畂䝁䅑䅉畂䝁䅅兢求䡁䅍䅌杁䝁䅅督杁䡁䅣党獂䝁䅷䅉桂䡁䅍䅉睂䡁䅉睢㉂䝁䅫䅚求䡁䅍䅉穂䡁䅑兙浂䝁䅙兡畂䝁䅣䅉桂䝁䄴䅚杁䡁䅑兙獂䝁䅕杢あ䍁䅁䅚求䡁䅙党獂䝁䄸䅣瑂䝁䅕杢あ䍁䅁督求䡁䅉杤灂䝁䅍党穂䍁䅁䅤療䍁䅁党瑂䡁䅁䅢療䡁䅫党祂䡁䅍杌杁䕁䅫䅤杁䡁䅍党祂䡁䅙党穂䍁䅁䅣ㅂ䝁䅉䅢灂䝁䅍䅉桂䝁䄴䅚杁䡁䅁杣灂䡁䅙兙あ䝁䅕䅉穂䝁䅍䅡療䝁䄸䅢穂䍁䅷䅉穂䝁䅍䅡療䝁䄸䅢杁䝁䅑兡穂䡁䅑杣灂䝁䅍䅤穂䍁䅷䅉橂䝁䅧兙祂䡁䅑党祂䍁䅁杙療䝁䅅杣歂䡁䅍䅌杁䝁䅍睢畂䡁䅍兤瑂䝁䅕杣穂䍁䅷䅉求䝁䄰䅣獂䝁䄸入求䡁䅉督獁䍁䅁兙畂䝁䅑䅉湂䝁䄸杤求䡁䅉杢瑂䝁䅕杢あ䍁䅁兙湂䝁䅕杢橂䝁䅫党穂䍁䄴䅉啂䝁䅧党杁䝁䅍睢瑂䡁䅁兙畂䡁䅫䅉㍂䝁䅅督杁䝁䅙睢祂䝁䄰党祂䝁䅷入杁䝁䅳杢療䡁䅣杢杁䝁䅅督杁䕁䅳免祁䍁䅁兓畂䝁䅍杌杁䝁䅅杢歂䍁䅁睙潂䝁䅅杢湂䝁䅕䅚杁䝁䅫䅤穂䍁䅁杢桂䝁䄰党杁䡁䅑睢杁䙁䅍䅤祂䝁䅫䅚求䍁䅷䅉䩂䝁䄴睙畁䍁䅁兡畂䍁䅁䅒求䝁䅍党瑂䝁䅉党祂䍁䅁杍睁䑁䅉䅍畁䍁䅁睕あ䡁䅉兡歂䝁䅕䅌杁䕁䅫杢橂䍁䄴䅉㍂䝁䅅督杁䝁䅫杢橂䝁䄸杣睂䝁䄸杣桂䡁䅑党歂䍁䅁兡畂䍁䅁免㕁䑁䅫兏杁䝁䅅杢歂䍁䅁兡穂䍁䅁䅡求䝁䅅䅚硂䡁䅕兙祂䡁䅑党祂䝁䅕䅚杁䝁䅫杢杁䙁䅉党穂䡁䅑睢畂䍁䅷䅉坂䝁䅫杣湂䝁䅫杢灂䝁䅅杌䅁䡁奕䅁杁睃䅁睕あ䡁䅉入牂䝁䅕杣杁䕁䅍睢祂䡁䅁睢祂䝁䅅䅤灂䝁䄸杢杁䝁䄸䅣求䡁䅉兙あ䝁䅕督杁䝁䅅督杁䝁䅅䅉瑂䝁䅕䅚灂䝁䅍兙獂䍁䅁䅤求䝁䅍䅡畂䝁䄸䅢療䝁䅣入杁䝁䅍睢瑂䡁䅁兙畂䡁䅫杌杁䕁䅫䅤杁䝁䄸䅣求䡁䅉兙あ䝁䅕督杁䡁䅑䅡祂䝁䄸兤湂䝁䅧䅉あ䡁䅣睢杁䡁䅍党湂䝁䄰党畂䡁䅑督獁䍁䅁兔求䝁䅑睕ㅂ䡁䅉睚杁䝁䅅杢歂䍁䅁杔求䡁䅕杣療䡁䅑党橂䝁䅧杢療䝁䅷睢湂䡁䅫䅌杁䝁䅅杢歂䍁䅁睔祂䡁䅑䅡療䡁䅁兙求䝁䅑兡橂䡁䅍杌杁䙁䅑䅡求䍁䅁兔求䝁䅑睕ㅂ䡁䅉睚杁䝁䅅杢歂䍁䅁杔求䡁䅕杣療䡁䅑党橂䝁䅧杢療䝁䅷睢湂䡁䅫䅉穂䝁䅕睚瑂䝁䅕杢あ䍁䅁睢浂䝁䅙党祂䡁䅍䅉穂䡁䅕杣湂䝁䅫睙桂䝁䅷䅉求䡁䅅兤灂䡁䅁兢求䝁䄴䅤獁䍁䅁兙畂䝁䅑䅉穂䡁䅕杣湂䝁䅫睙桂䝁䅷䅉畂䝁䅅杤灂䝁䅣兙あ䝁䅫睢畂䍁䅁督㕂䡁䅍䅤求䝁䄰督獁䍁䅁党畂䝁䅑睢穂䝁䅍睢睂䝁䅫睙杁䝁䅅杢歂䍁䅁睙療䝁䄰兢ㅂ䝁䄴兡橂䝁䅅䅤灂䝁䄸杢穂䍁䅁督㕂䡁䅍䅤求䝁䄰督獁䍁䅁䅣桂䡁䅑兡求䝁䄴䅤杁䝁䅧兙畂䝁䅑䅢灂䝁䄴睚獁䍁䅁党瑂䝁䅕杣湂䝁䅕杢橂䡁䅫䅉瑂䝁䅕䅚灂䝁䅍兙獂䍁䅁党硂䡁䅕兡睂䝁䄰党畂䡁䅑䅉桂䝁䄴䅚杁䝁䅫杢あ䝁䅕杢穂䝁䅫杤求䍁䅁睙桂䡁䅉党杁䝁䅑兡穂䡁䅁睢穂䝁䅅杙獂䝁䅕䅉睂䡁䅉睢歂䡁䅕睙あ䡁䅍䅌杁䝁䅍䅢灂䝁䄴兡橂䝁䅅䅢杁䝁䅍睢瑂䝁䄰兤畂䝁䅫睙桂䡁䅑兡療䝁䄴䅉桂䝁䄴䅚杁䍁䅁兙祂䡁䅑兡浂䝁䅫睙灂䝁䅅䅢杁䝁䅫杢あ䝁䅕䅢獂䝁䅫睚求䝁䄴睙求䍁䄰兙穂䡁䅍兡穂䡁䅑党歂䍁䅁杤灂䡁䅉䅤ㅂ䝁䅅䅢杁䝁䅍兙祂䝁䅕䅉睂䝁䅷兙あ䝁䅙睢祂䝁䄰䅉あ䝁䅕睙潂䝁䄴睢獂䝁䄸睚㕂䍁䅷䅉瑂䝁䅫杢灂䝁䄰兙獂䝁䅷入杁䝁䅫杢㉂䝁䅅督灂䡁䅙党杁䡁䅁杣療䝁䅑兤橂䡁䅑督杁䝁䅙睢祂䍁䅁䅤潂䝁䅕䅉あ䡁䅉党桂䡁䅑兢求䝁䄴䅤杁䝁䄸杚杁䝁䅅睙ㅂ䡁䅑党杁䝁䅫督橂䝁䅧党瑂䝁䅫睙杁䝁䅅杢歂䍁䅁䅡求䝁䄰睢祂䡁䅉䅡桂䝁䅣兡橂䍁䅁督あ䡁䅉睢牂䝁䅕䅌杁䝁䅍杣桂䝁䄴兡桂䝁䅷䅌杁䝁䅅杢歂䍁䅁兢桂䡁䅧兡獂䝁䅷睢浂䝁䅅睙灂䝁䅅䅢杁䝁䅅杢歂䍁䅁睙潂䝁䅕督あ䍁䅁睤桂䝁䅷䅢杁䝁䅑党㉂䝁䅫睙求䡁䅍䅌杁䝁䅅督杁䡁䅣党獂䝁䅷䅉桂䡁䅍䅉歂䡁䅕杣桂䝁䅷䅉穂䡁䅕杙穂䡁䅑兡あ䡁䅕䅤求䡁䅍䅉桂䝁䄴䅚杁䡁䅍党桂䝁䅷兙畂䡁䅑督㝁䍁䅁䅤祂䝁䅅䅚灂䡁䅑兡療䝁䄴兙獂䍁䅁杙祂䝁䅅兡畂䍁䅁兙畂䝁䅑䅉療䡁䅁党畂䍁䅁督牂䡁䅕䅢獂䍁䅁杙桂䡁䅍党歂䍁䅁督ㅂ䡁䅉睚灂䝁䅍兙獂䍁䅁䅣祂䝁䄸睙求䝁䅑兤祂䝁䅕督杁䡁䅁杣療䝁䅑兤橂䡁䅑督㝁䍁䅁兙畂䝁䅑䅉療䡁䅉䅤潂䝁䄸杙灂䝁䄸䅢療䝁䅣兡橂䍁䅁兙畂䝁䅑䅉楂䝁䅫睢穂䡁䅕杣湂䝁䅕杣㕂䍁䅁䅣祂䝁䄸䅚ㅂ䝁䅍䅤穂䍁䅷䅉灂䝁䄴睙獂䡁䅕䅚灂䝁䄴睚杁䡁䅍入畂䡁䅑䅡求䡁䅑兡橂䍁䅁杙療䝁䄴党杁䝁䅣杣桂䝁䅙䅤穂䍁䅁兙畂䝁䅑䅉㉂䝁䅕杣あ䝁䅕杙祂䝁䅅䅢杁䝁䅅兤湂䝁䄰党畂䡁䅑兙あ䝁䅫睢畂䍁䅁䅣祂䝁䄸䅚ㅂ䝁䅍䅤穂䍁䄴䅉啂䝁䅧党杁䕁䄸杣あ䝁䅧睢睂䝁䅅党歂䝁䅫睙穂䍁䅁督求䝁䅣兢求䝁䄴䅤杁䡁䅁杣療䡁䅙兡歂䝁䅕督杁䝁䅫兢睂䝁䅷兙畂䡁䅑督杁䝁䅙睢祂䍁䅁兤穂䝁䅕䅉灂䝁䄴䅉あ䝁䄸䅤桂䝁䅷䅉煂䝁䄸兡畂䡁䅑䅉祂䝁䅕䅣獂䝁䅅睙求䝁䄰党畂䡁䅑督獁䍁䅁督ㅂ䝁䅍䅡杁䝁䅅督杁䝁䅧兡睂䍁䅷䅉牂䝁䄴党求䍁䅁兙畂䝁䅑䅉穂䝁䅧睢ㅂ䝁䅷䅚求䡁䅉䅌杁䝁䅅杢歂䍁䅁䅤祂䝁䅅兤瑂䝁䅅䅉桂䝁䄴䅚杁䝁䅕䅥あ䡁䅉党瑂䝁䅫䅤灂䝁䅕督杁䡁䅍兤祂䝁䅣党祂䝁䅫党穂䑁䅳䅉あ䝁䅧睢祂䝁䅅睙療䝁䅷兤瑂䝁䅉兙祂䍁䅁督㕂䡁䅍䅤求䝁䄰督杁䡁䅑䅡桂䡁䅑䅉灂䝁䄴睙獂䡁䅕䅚求䍁䅁杚灂䡁䅧兙あ䝁䅫睢畂䍁䅷䅉瑂䝁䅫杢灂䝁䄰兙獂䝁䅷入杁䝁䅫杢㉂䝁䅅督灂䡁䅙党杁䝁䅅杢歂䍁䅁兡畂䡁䅑党祂䝁䅉睢歂䡁䅫䅉穂䡁䅫督あ䝁䅕兢穂䍁䅁兤穂䝁䅕䅚杁䝁䅫杢杁䡁䅍䅣灂䝁䄴兙獂䍁䅁兡畂䝁䅯兤祂䡁䅫䅌杁䝁䅍睢瑂䡁䅁䅢求䡁䅧䅉穂䡁䅁兡畂䝁䅕䅉桂䝁䄴䅚杁䝁䅑党湂䝁䅕杢求䡁䅉兙あ䝁䅫杤求䍁䅁䅤潂䝁䅕杣桂䡁䅁兡求䡁䅍杌杁䙁䅑䅡求䍁䅁睙療䝁䄰䅣桂䝁䄴入杁䡁䅍党獂䝁䅷督杁䝁䅫䅤穂䍁䅁䅣祂䝁䄸䅚ㅂ䝁䅍䅤穂䍁䅁䅤療䍁䅁䅚療䝁䅍䅤療䡁䅉督獁䍁䅁䅡療䡁䅍䅣灂䡁䅑兙獂䡁䅍䅌杁䝁䅅杢歂䍁䅁睢あ䝁䅧党祂䍁䅁䅡求䝁䅅䅢あ䝁䅧睙桂䡁䅉党杁䝁䅙兙橂䝁䅫䅢灂䡁䅑兡求䡁䅍䅉あ䝁䅧杣療䡁䅕睚潂䍁䅁睙療䝁䄰䅣桂䝁䄴入瑁䝁䄸睤畂䝁䅕䅚杁䡁䅍兤楂䡁䅍兡歂䝁䅫兙祂䝁䅫党穂䍁䅁兙畂䝁䅑䅉楂䡁䅉兙畂䝁䅍䅡求䡁䅍䅌杁䝁䅅督杁䡁䅣党獂䝁䅷䅉桂䡁䅍䅉あ䝁䅧兡祂䝁䅑兌睂䝁䅅杣あ䡁䅫䅉歂䝁䅕兙獂䝁䅕杣穂䍁䅁兙畂䝁䅑䅉歂䝁䅫督あ䡁䅉兡楂䡁䅕䅤療䡁䅉督杁䝁䅫杢杁䝁䅅䅣睂䡁䅉睢㑂䝁䅫兢桂䡁䅑党獂䡁䅫䅉㍁䑁䅕䅉橂䝁䄸兤畂䡁䅑杣灂䝁䅕督畁䍁䅁睕あ䡁䅉入牂䝁䅕杣杁䕁䅍睢祂䡁䅁睢祂䝁䅅䅤灂䝁䄸杢杁䡁䅣兙穂䍁䅁杚療䡁䅕杢歂䝁䅕䅚杁䝁䅫杢杁䑁䅅兏ぁ䑁䅅䅉桂䝁䄴䅚杁䝁䅫督杁䝁䅧党桂䝁䅑兣ㅂ䝁䅅杣あ䝁䅕杣求䝁䅑䅉灂䝁䄴䅉兂䝁䄸杣あ䝁䅅睚求䍁䅷䅉乂䝁䅫睙潂䝁䅫睚桂䝁䄴杌䅁䡁奙䅁奂䅃䅁睕あ䡁䅕杣瑂䍁䅷䅉卂䡁䅕睚求䡁䅉䅉流䍁䅁睑療䝁䄰䅣桂䝁䄴入獁䍁䅁兓畂䝁䅍杌獁䍁䅁䅤療䝁䅣党あ䝁䅧党祂䍁䅁睤灂䡁䅑䅡杁䝁䅫䅤穂䍁䅁督ㅂ䝁䅉督灂䝁䅑兡桂䡁䅉兡求䡁䅍䅌杁䝁䅑党穂䝁䅫睚畂䡁䅍䅌杁䝁䄰兙畂䡁䅕杚桂䝁䅍䅤ㅂ䡁䅉党穂䍁䅷䅉桂䝁䄴䅚杁䡁䅍党獂䝁䅷督杁䝁䅙兡祂䝁䅕兙祂䝁䄰督杁䡁䅕杢歂䝁䅕杣杁䡁䅑䅡求䍁䅁杕ㅂ䝁䅣党祂䍁䅁杢桂䝁䄰党杁䝁䅅杢歂䍁䅁䅤祂䝁䅅䅚求䝁䄰兙祂䝁䅳䅉灂䝁䄴䅉あ䝁䅧党杁䙁䅕杢灂䡁䅑党歂䍁䅁睕あ䝁䅅䅤求䡁䅍杌杁䙁䅑䅡求䍁䅁睙療䝁䄰䅣桂䝁䄴入杁䝁䄸䅣求䡁䅉兙あ䝁䅕督杁䡁䅑䅡祂䝁䄸兤湂䝁䅧䅉あ䡁䅣睢杁䡁䅍党湂䝁䄰党畂䡁䅑督㙁䍁䅁杒灂䡁䅉党桂䡁䅉兢穂䍁䅁兙畂䝁䅑䅉䑂䝁䅅督あ䝁䅫杢湂䡁䅍杌杁䕁䅫䅤杁䡁䅁杣療䡁䅙兡歂䝁䅕督杁䡁䅍兡畂䝁䅣䅢求䍁䄰督潂䝁䄸䅤獁䍁䅁兙ㅂ䡁䅑睢獂䝁䄸兙歂䝁䅫杢湂䍁䅷䅉楂䝁䄸䅢あ䍁䄰兙橂䡁䅑兡療䝁䄴䅌杁䝁䅅杢歂䍁䅁兢療䝁䅑党祂䝁䄴䅉穂䡁䅁睢祂䡁䅑兡畂䝁䅣䅉祂䝁䅫杚獂䝁䅕督㝁䍁䅁杣灂䝁䄰杚灂䡁䅉党杁䝁䅅杢歂䍁䅁睙求䝁䄴䅤求䡁䅉杚灂䡁䅉党杁䝁䅅兤あ䝁䄸䅢療䝁䅅䅚灂䝁䄴睚杁䡁䅁兡穂䡁䅑睢獂䡁䅍睏杁䡁䅍兡畂䝁䅣䅢求䍁䄰兙橂䡁䅑兡療䝁䄴䅉桂䝁䄴䅚杁䝁䅑睢ㅂ䝁䅉䅢求䍁䄰兙橂䡁䅑兡療䝁䄴䅉祂䝁䅕杤療䝁䅷杤求䡁䅉督㝁䍁䅁兙畂䝁䅑䅉浂䝁䅫杣求䝁䅅杣瑂䡁䅍䅉桂䝁䅍睙求䡁䅍督療䡁䅉兡求䡁䅍䅉桂䝁䄴䅚杁䡁䅉党睂䝁䅷兙橂䝁䅕兢求䝁䄴䅤杁䡁䅁兙祂䡁䅑督獁䍁䅁兙穂䍁䅁睤求䝁䅷䅢杁䝁䅅督杁䝁䄰兙畂䡁䅕杚桂䝁䅍䅤ㅂ䡁䅉党穂䍁䅁䅢求䡁䅙党祂䍁䄰兙橂䡁䅑兡療䝁䄴䅉祂䝁䅫杚獂䝁䅕督杁䡁䅕杢歂䝁䅕杣杁䡁䅑䅡求䍁䅁兔桂䡁䅉䅢灂䝁䄴䅉畂䝁䅅兢求䍁䅁兙畂䝁䅑䅉あ䡁䅉兙歂䝁䅕兢桂䡁䅉睡畁䍁䅁䅖潂䝁䅕䅉橂䝁䄸兢睂䝁䅅杢㕂䍁䅁睢浂䝁䅙党祂䡁䅍䅉穂䡁䅑党求䝁䅷䅉灂䝁䄴杤求䡁䅍䅤瑂䝁䅕杢あ䍁䅁睙桂䡁䅍䅤灂䝁䄴睚穂䍁䅁兙畂䝁䅑䅉瑂䝁䅕䅤桂䝁䅷䅉灂䝁䄴条求䝁䅍䅤灂䝁䄸杢杁䝁䄰睢獂䝁䅑兡畂䝁䅣䅉睂䝁䅅杣あ䡁䅍杌杁䕁䅫䅤杁䡁䅍党獂䝁䅷督杁䝁䅫䅤穂䍁䅁杚灂䡁䅉党桂䡁䅉兢杁䡁䅁杣療䝁䅑兤橂䡁䅑督杁䡁䅑䅡祂䝁䄸兤湂䝁䅧䅉灂䝁䄴䅚求䡁䅁党畂䝁䅑党畂䡁䅑䅉㍂䝁䅧睢獂䝁䅕督桂䝁䅷党杁䝁䅑兡穂䡁䅑杣灂䝁䅉兤あ䝁䄸杣穂䍁䅁䅤療䍁䅁睙療䝁䄰兢求䡁䅉睙灂䝁䅅䅢杁䡁䅍䅣療䡁䅉䅤灂䝁䄴睚杁䝁䄰兙祂䝁䅳党あ䑁䅳䅉桂䝁䄴䅚杁䝁䅍兙穂䡁䅑兡畂䝁䅣督杁䝁䅅杢歂䍁䅁兔䩂䕁䄰䅉睂䝁䅅杣あ䡁䅍䅉歂䝁䅫杣求䝁䅍䅤獂䡁䅫䅉療䡁䅉䅉あ䝁䅧杣療䡁䅕睚潂䍁䅁兢桂䝁䄴兤浂䝁䅅睙あ䡁䅕杣求䡁䅉督婁䍉䅁杣求䡁䅁杣求䡁䅍党畂䡁䅑兙あ䝁䅫杤求䡁䅍杌杁䕁䅫䅤杁䝁䅕䅥睂䝁䄸杣あ䡁䅍䅉灂䡁䅑督杁䝁䅙兡祂䝁䅕兙祂䝁䄰䅉睂䡁䅉睢歂䡁䅕睙あ䡁䅍䅉あ䝁䅧杣療䡁䅕睚潂䍁䅁兙杁䝁䄴党あ䡁䅣睢祂䝁䅳䅉療䝁䅙䅉穂䝁䅕䅢求䝁䅍䅤求䝁䅑䅉橂䝁䄸兢瑂䝁䅕杣橂䝁䅫兙獂䍁䅁䅚灂䡁䅍䅤祂䝁䅫杙ㅂ䡁䅑睢祂䡁䅍䅉桂䝁䄴䅚杁䝁䅑兡祂䝁䅕睙あ䝁䅷入杁䡁䅑睢杁䝁䅙睢祂䝁䅕兡湂䝁䄴䅉橂䡁䅕督あ䝁䄸兢求䡁䅉督杁䝁䅍睢瑂䡁䅁杣灂䡁䅍兡畂䝁䅣䅉睂䡁䅉兡瑂䝁䅅杣灂䝁䅷入杁䝁䄸杚杁䝁䅷兙㍂䍁䅁党畂䝁䅙睢祂䝁䅍党瑂䝁䅕杢あ䍁䅁兙湂䝁䅕杢橂䝁䅫党穂䍁䅁兙畂䝁䅑䅉浂䝁䄸杣求䝁䅫睚畂䍁䅁睚療䡁䅙党祂䝁䄴兢求䝁䄴䅤穂䍁䄴䅉呂䡁䅑兤祂䝁䄰䅌杁䙁䅉兤湂䝁䅕杣杁䍁䅙䅉䑂䝁䄸兢睂䝁䅅杢㕂䍁䅷䅉䩂䝁䄴睙畁䍁䅁睤桂䡁䅍䅉浂䝁䄸兤畂䝁䅑党歂䍁䅁兡畂䍁䅁免㕁䑁䅑兏杁䝁䅅杢歂䍁䅁兡穂䍁䅁杙桂䡁䅍党歂䍁䅁兡畂䍁䅁睕療䡁䅕䅤潂䡁䅁睢祂䡁䅑䅌杁䕁䅍睢畂䝁䄴党橂䡁䅑兡橂䡁䅕䅤畁䅁䅁硤䅧偁䍷䅁呂䡁䅕兢瑂䝁䅫䅤杁䕁䅧睢あ䝁䅕䅢杁䙁䅁杣療䡁䅁党祂䡁䅑兡求䡁䅍䅌杁䕁䅫杢橂䍁䄴䅉灂䡁䅍䅉桂䍁䅁䅣ㅂ䝁䅉䅢灂䝁䅍䅢㕂䍁䅁䅤祂䝁䅅䅚求䝁䅑䅉祂䝁䅕兙獂䍁䅁党穂䡁䅑兙あ䝁䅕䅉灂䝁䄴杤求䡁䅍䅤瑂䝁䅕杢あ䍁䅁䅤祂䡁䅕督あ䍁䅁杚療䝁䅍兤穂䝁䅕䅚杁䝁䄸杢杁䝁䄸睤畂䝁䅫杢湂䍁䅁䅣祂䝁䅕兢灂䡁䅕兢瑁䝁䅉杣桂䝁䄴䅚求䝁䅑䅉獂䝁䄸䅚湂䝁䅫杢湂䍁䅁䅣祂䝁䄸䅣求䡁䅉䅤灂䝁䅕督杁䡁䅣兡あ䝁䅧䅉求䝁䅙杚灂䝁䅍兡求䝁䄴䅤杁䝁䄸䅣求䡁䅉兙あ䝁䅫杢湂䍁䅁兢療䝁䅑党獂䡁䅍䅉睂䡁䅉兡瑂䝁䅅杣灂䝁䅷入杁䝁䅫杢杁䡁䅑䅡求䍁䅁兤睂䡁䅍睙桂䝁䅷党杁䡁䅍党湂䝁䄰党畂䡁䅑䅉療䝁䅙䅉あ䝁䅧党杁䝁䅷睢歂䝁䅣兡畂䝁䅣䅉灂䝁䄴䅚ㅂ䡁䅍䅤祂䡁䅫杌杁䕁䅅督杁䝁䄸杚杁䕁䄴睢㉂䝁䅕兢楂䝁䅕杣杁䑁䅅䅌杁䑁䅉䅍祁䑁䅍䅌杁䡁䅑䅡求䍁䅁睑療䝁䄰䅣桂䝁䄴入湁䡁䅍䅉睂䝁䄸杣あ䝁䅙睢獂䝁䅫睢杁䝁䅍睢畂䡁䅍兡穂䡁䅑党歂䍁䅁睢浂䍁䅁免睁䑁䅅䅉桂䡁䅍督求䡁䅑督獁䍁䅁兎㍁䍁䅁睢浂䍁䅁睤潂䝁䅫睙潂䍁䅁兙祂䝁䅕䅉㍂䝁䅧睢獂䝁䅷入杁䝁䄸睤畂䝁䅕䅚獁䍁䅁睤灂䡁䅑䅡杁䝁䅅䅉あ䝁䄸䅤桂䝁䅷䅉療䝁䅙䅉硁䑁䅕䅌睁䑁䅍兎杁䝁䅣兤求䡁䅍䅤祂䝁䄸睢瑂䡁䅍䅉獂䝁䄸睙桂䡁䅑党歂䍁䅁兡畂䍁䅁杍ぁ䍁䅁督あ䝁䅅䅤求䡁䅍杌䅁䩁唰䅁䥄睂䅁睕ㅂ䝁䄴䅉䑂䝁䄸兤畂䡁䅑杣㕂䍁䅁兑灂䡁䅉䅢灂䝁䄴党穂䍁䅁䅓療䝁䅷䅚灂䝁䄴睚穂䍁䅷䅉䩂䝁䄴睙畁䍁䅷䅉桂䝁䄴䅉桂䝁䅫杣杁䝁䅍兙祂䡁䅉兡求䡁䅉䅉橂䝁䄸兢睂䝁䅅杢㕂䍁䅷䅉療䡁䅁党祂䝁䅅䅤求䡁䅍䅉穂䝁䅍䅡求䝁䅑兤獂䝁䅕䅚杁䡁䅁兙穂䡁䅍党畂䝁䅣党祂䍁䅷䅉桂䝁䅫杣杁䝁䅍兙祂䝁䅣睢獁䍁䅁睙潂䝁䅅杣あ䝁䅕杣杁䝁䅅兡祂䍁䅁䅤祂䝁䅅杢穂䡁䅁睢祂䡁䅑兙あ䝁䅫睢畂䍁䅷䅉桂䝁䄴䅚杁䡁䅉党獂䝁䅅䅤求䝁䅑䅉穂䝁䅕杣㉂䝁䅫睙求䡁䅍䅉灂䝁䄴䅉あ䝁䅧党杁䙁䅕杢灂䡁䅑党歂䍁䅁睕あ䝁䅅䅤求䡁䅍䅌杁䕁䅷兙あ䝁䅫杢杁䕁䅅兢求䡁䅉兡橂䝁䅅䅌杁䝁䅅杢歂䍁䅁兡畂䡁䅑党祂䝁䄴兙あ䝁䅫睢畂䝁䅅䅢獂䡁䅫杌杁䕁䅫䅤杁䝁䄸䅣求䡁䅉兙あ䝁䅕督杁䡁䅑䅡祂䝁䄸兤湂䝁䅧䅉あ䡁䅣睢杁䡁䅍党湂䝁䄰党畂䡁䅑督獁䍁䅁䅕桂䡁䅍督求䝁䄴睚求䡁䅉䅉桂䝁䄴䅚杁䕁䅍兙祂䝁䅣睢畁䍁䅁䅖潂䝁䅕䅉橂䝁䄸兢睂䝁䅅杢㕂䍁䅁兙獂䡁䅍睢杁䡁䅁杣療䡁䅙兡歂䝁䅕督杁䝁䅍杣求䡁䅣䅌杁䝁䄰兙灂䝁䄴䅤求䝁䄴兙畂䝁䅍党獁䍁䅁兙畂䝁䅑䅉灂䝁䄴督ㅂ䡁䅉兙畂䝁䅍党杁䡁䅍党祂䡁䅙兡橂䝁䅕督杁䡁䅑䅡祂䝁䄸兤湂䝁䅧䅉桂䝁䅑䅉潂䝁䄸睙獁䍁䅁杣求䡁䅁党桂䡁䅑䅌杁䡁䅍䅡療䡁䅉䅤瑁䡁䅑党祂䝁䄰䅌杁䝁䅅杢歂䍁䅁䅢療䝁䄴睚瑁䡁䅑党祂䝁䄰䅉穂䝁䅕杣㉂䝁䅫睙求䍁䅁睙療䝁䄴䅤祂䝁䅅睙あ䡁䅍睏杁䝁䅅杢歂䍁䅁䅢療䡁䅫兙獂䡁䅑入杁䡁䅁杣療䝁䅣杣桂䝁䄰䅉祂䝁䅕睤桂䡁䅉䅚穂䍁䄴䅉䉂䡁䅍䅉療䝁䅙䅉䕂䝁䅕睙求䝁䄰杙求䡁䅉䅉穁䑁䅅䅌杁䑁䅉䅍祁䑁䅑䅌杁䝁䅫䅤穂䍁䅁杚獂䝁䅕党あ䍁䅁睙療䝁䄴督灂䡁䅍䅤求䝁䅑䅉療䝁䅙䅉㉁䑁䅍䅉䍂䝁䄸党灂䝁䄴睚杁䑁䅣睍㍁䍁䄰杔䡂䍁䅁兙灂䡁䅉睙祂䝁䅅杚あ䍁䅷䅉㍂䝁䅧兡橂䝁䅧䅉灂䝁䄴睙獂䡁䅕䅚求䡁䅍䅉ぁ䑁䅕䅉睂䝁䅅督穂䝁䅕杢湂䝁䅕杣杁䝁䅙䅢求䝁䅕䅤穂䍁䅷䅉硁䑁䅉䅉橂䝁䅅杣湂䝁䄸䅌杁䝁䅅杢歂䍁䅁李杁䝁䅷党桂䡁䅍党歂䍁䅁䅤療䍁䅁兤畂䝁䅅杚浂䝁䅫䅢灂䝁䅅䅤求䝁䅑䅉桂䝁䅫杣獂䝁䅫杢求䡁䅍䅉桂䝁䅫杣橂䡁䅉兙浂䡁䅑杌杁䙁䅑䅡求䍁䅁睙療䝁䄰䅣桂䝁䄴入杁䡁䅍党祂䡁䅙党穂䍁䅁䅢求䝁䅫督ㅂ䡁䅉党杁䝁䅅杢歂䍁䅁杤灂䡁䅍兡あ䝁䅫杢湂䍁䅁杚祂䝁䅫党畂䝁䅑督杁䝁䅅杢歂䍁䅁杣求䝁䅷兙あ䝁䅫杤求䡁䅍䅉睂䝁䅅督穂䝁䅕杢湂䝁䅕杣穂䑁䅳䅉橂䝁䅧兙祂䡁䅑党祂䍁䅁兙畂䝁䅑䅉橂䝁䅅杣湂䝁䄸䅉橂䡁䅕督あ䝁䄸兢求䡁䅉督㝁䍁䅁兢灂䝁䅷兡あ䝁䅅杣㕂䍁䅁杙祂䝁䅅杢橂䝁䅧党穂䑁䅳䅉橂䝁䄸䅢獂䝁䅕睚灂䝁䅅䅤求䍁䅁兙畂䝁䅑䅉睂䡁䅉睢浂䝁䅕督穂䝁䅫睢畂䝁䅅䅢杁䡁䅍䅣療䡁䅉䅤穂䍁䅁䅤求䝁䅅兢穂䑁䅳䅉㍂䝁䅧睢獂䝁䅕督桂䝁䅷党杁䡁䅑睢ㅂ䡁䅉䅉療䡁䅁党祂䝁䅅䅤療䡁䅉督㝁䍁䅁督橂䝁䅧睢療䝁䅷督㝁䍁䅁睙療䝁䄰䅣桂䝁䄴兡求䡁䅍睏杁䝁䅅杢歂䍁䅁睢あ䝁䅧党祂䍁䅁兡畂䝁䅑兡㉂䝁䅫䅚ㅂ䝁䅅䅢杁䝁䅕杢あ䝁䅫䅤灂䝁䅕督杁䡁䅑䅡祂䝁䄸兤湂䝁䅧䅉灂䡁䅑督杁䡁䅣党楂䡁䅍兡あ䝁䅕䅌杁䝁䅍兙獂䝁䅷䅉橂䝁䅕杢あ䝁䅕杣獁䍁䅁兙畂䝁䅑䅉あ䡁䅉兙㉂䝁䅕䅢杁䝁䅅睚求䝁䄴䅤穂䍁䄴䅉呂䡁䅕杢杁䕁䅍睢ㅂ䝁䄴䅤祂䡁䅫䅉䉂䝁䅫杣獂䝁䅫杢求䡁䅍䅉䥂䝁䄸䅢歂䝁䅫杢湂䡁䅍䅌杁䕁䅫杢橂䍁䄴䅉㍂䝁䅅督杁䝁䅙睢ㅂ䝁䄴䅚求䝁䅑䅉灂䝁䄴䅉硁䑁䅫䅏穁䍁䅁兙畂䝁䅑䅉灂䡁䅍䅉潂䝁䅕兙歂䡁䅅兤桂䡁䅉䅤求䡁䅉党歂䍁䅁兡畂䍁䅁兔灂䝁䄴杢求䝁䅅䅣療䝁䅷兡穂䍁䅷䅉乂䝁䅫杢畂䝁䅕督療䡁䅑兙畁䅁䅁硌䅣䍁䕷䅁呂䡁䅕杢䑂䝁䄸睡求䍁䅁兒畂䝁䅕杣湂䡁䅫䅌杁䕁䅫杢橂䍁䄴䅉療䡁䅁党祂䝁䅅䅤求䡁䅍䅉桂䡁䅍䅉桂䝁䄴䅉灂䝁䄴䅚求䡁䅁党畂䝁䅑党畂䡁䅑䅉睂䡁䅉睢歂䡁䅕睙求䡁䅉䅉療䝁䅙䅉橂䝁䄸睡求䍁䅁兡畂䍁䅁䅤潂䝁䅕䅉䉂䝁䄰党祂䝁䅫睙桂䡁䅍䅉桂䝁䄴䅚杁䕁䅉杣桂䡁䅯兡獂䍁䄴䅉啂䝁䅧党杁䝁䅍睢瑂䡁䅁兙畂䡁䅫䅉療䡁䅁党祂䝁䅅䅤求䡁䅍䅉あ䝁䅧杣療䡁䅕睚潂䍁䅁䅤潂䡁䅉党求䍁䅁督求䝁䅣兢求䝁䄴䅤穂䑁䅯䅉䕂䝁䄸兢求䡁䅍䅤灂䝁䅍䅉䑂䝁䄸睡求䍁䅷䅉䍂䡁䅉兙㙂䝁䅫䅢杁䕁䅍睢牂䝁䅕䅌杁䝁䅅杢歂䍁䅁䅔療䝁䅣兡穂䡁䅑兡橂䡁䅍杌杁䕁䅫䅤杁䝁䄸杚浂䝁䅕杣穂䍁䅁兢求䡁䅑兙獂䝁䅷兤祂䝁䅣兡橂䝁䅅䅢杁䝁䅅杢歂䍁䅁䅤潂䝁䅕杣瑂䝁䅅䅢杁䝁䅍睢桂䝁䅷杌杁䙁䅑䅡求䍁䅁睙療䝁䄰䅣桂䝁䄴入杁䝁䅅䅢穂䝁䄸䅉睂䡁䅉睢㉂䝁䅫䅚求䡁䅍䅉潂䝁䅅杢歂䝁䅷兡畂䝁䅣䅉桂䝁䄴䅚癁䝁䄸杣杁䝁䄰兡㑂䝁䅫杢湂䍁䅁督求䡁䅉杤灂䝁䅍党穂䍁䅁䅤療䍁䅁督あ䝁䅕党獂䍁䅷䅉橂䝁䄸睡求䍁䅷䅉求䝁䅷党橂䡁䅑杣灂䝁䅍䅉ㅂ䡁䅑兡獂䝁䅫䅤㕂䍁䅷䅉橂䝁䄸兙獂䍁䅁䅣祂䝁䄸䅚ㅂ䝁䅍兡畂䝁䅣䅌杁䝁䅅杢歂䍁䅁睢あ䝁䅧党祂䍁䅁兢桂䝁䄴兤浂䝁䅅睙あ䡁䅕杣灂䝁䄴睚杁䝁䅉兙穂䝁䅕䅚杁䝁䅍兤穂䡁䅑睢瑂䝁䅕杣穂䍁䄴䅉䩂䝁䄴䅉桂䝁䅑䅚灂䡁䅑兡療䝁䄴䅌杁䝁䅫䅤杁䝁䄸睤畂䡁䅍䅉桂䝁䄴䅚杁䝁䄸䅣求䡁䅉兙あ䝁䅕督杁䝁䅍睢牂䝁䅕兢桂䝁䅳兡畂䝁䅣䅉浂䝁䅅睙灂䝁䅷兡あ䝁䅫党穂䍁䅁兡畂䍁䅁䅤潂䝁䅕䅉噂䝁䄴兡あ䝁䅕䅚杁䙁䅍䅤桂䡁䅑党穂䍁䅁兙畂䝁䅑䅉䍂䡁䅉兙㙂䝁䅫䅢畁䍁䅁䅖潂䝁䅕䅉橂䝁䄸兢睂䝁䅅杢㕂䍁䅁睤桂䡁䅍䅉浂䝁䄸兤畂䝁䅑党歂䍁䅁兡畂䍁䅁免㕁䑁䅙䅍杁䝁䅅杢歂䍁䅁兡穂䍁䅁䅡求䝁䅅䅚硂䡁䅕兙祂䡁䅑党祂䝁䅕䅚杁䝁䅫杢杁䕁䅷兡穂䝁䅷党獁䍁䅁兓獂䝁䅷兡畂䝁䄸兡穂䍁䄴䅁㑂䅇䅁朱䅕䙁䅍兤畂䡁䅉兤畂䍁䅁兓畂䝁䅍杌杁䝁䅑党穂䝁䅫睚畂䡁䅍䅌杁䝁䅑党㉂䝁䅕䅢療䡁䅁督獁䍁䅁兡畂䡁䅍䅤桂䝁䅷䅢穂䍁䅷䅉穂䝁䅕䅢獂䡁䅍䅌杁䝁䄸睤畂䡁䅍䅌杁䝁䅅杢歂䍁䅁兢桂䝁䅫杢あ䝁䅅兡畂䡁䅍䅉祂䝁䅕督灂䝁䅑党畂䡁䅑兡桂䝁䅷䅉穂䝁䄸䅢桂䡁䅉䅉求䝁䄴党祂䝁䅣入杁䡁䅍入穂䡁䅑党瑂䡁䅍䅉灂䝁䄴䅉あ䝁䅧党杁䙁䅕杢灂䡁䅑党歂䍁䅁睕あ䝁䅅䅤求䡁䅍杌杁䕁䅫䅤杁䝁䅅䅢穂䝁䄸䅉穂䝁䅕䅢獂䡁䅍䅉穂䝁䄸䅢桂䡁䅉䅉求䝁䄴党祂䝁䅣入杁䡁䅍入穂䡁䅑党瑂䡁䅍䅉桂䝁䄴䅚杁䡁䅁杣療䝁䅑兤橂䡁䅑督獁䍁䅁督ㅂ䝁䅍䅡杁䝁䅅督杁䡁䅁兙畂䝁䅕䅢穂䍁䅁兙畂䝁䅑䅉祂䝁䅅睙牂䝁䅫杢湂䑁䅳䅉桂䝁䄴䅚杁䡁䅍睢獂䝁䅅杣杁䝁䅷党桂䝁䅑督杁䝁䅣党畂䝁䅕杣桂䡁䅑党歂䍁䅁䅤療䍁䅁睙ㅂ䡁䅍䅤療䝁䄰党祂䡁䅍杌杁䕁䅫杢杁䝁䅅䅚歂䝁䅫䅤灂䝁䄸杢獁䍁䅁䅤潂䝁䅕䅉橂䝁䄸兢睂䝁䅅杢㕂䍁䅁睢浂䝁䅙党祂䡁䅍䅉楂䝁䅅䅤あ䝁䅕杣㕂䍁䅁督あ䝁䄸杣桂䝁䅣党杁䝁䅅䅢療䝁䄴睚杁䡁䅣兡あ䝁䅧䅉穂䝁䄸䅢桂䡁䅉䅉求䝁䄴党祂䝁䅣入杁䡁䅍入穂䡁䅑党瑂䡁䅍睏杁䝁䅅杢歂䍁䅁督求䝁䅷䅢穂䍁䅁督求䡁䅉杤灂䝁䅍党穂䍁䅁䅤療䍁䅁睙療䝁䄰兢求䡁䅉睙灂䝁䅅䅢杁䝁䅑党㉂䝁䅕䅢療䡁䅁党祂䡁䅍䅉あ䝁䅧杣療䡁䅕睚潂䍁䅁兢ㅂ䝁䅷䅤灂䍁䄰杚桂䝁䄰兡獂䡁䅫䅉桂䝁䄴䅚杁䝁䄴党㍂䍁䅁䅡療䝁䄰党穂䍁䄴䅉䩂䡁䅑督杁䡁䅁杣灂䝁䄰兙祂䡁䅫䅉橂䡁䅕督あ䝁䄸兢求䡁䅉督杁䝁䅅杣求䍁䅁杣求䡁䅍兡歂䝁䅕杢あ䝁䅫兙獂䍁䅁䅡療䝁䄰党療䡁䅣杢求䡁䅉督畁䍁䅁䅖潂䝁䅕䅉橂䝁䄸兢睂䝁䅅杢㕂䍁䅁兢桂䡁䅉睡求䡁䅑督杁䝁䅅杢歂䍁䅁督求䝁䅷䅢穂䍁䅁兡あ䡁䅍䅉睂䡁䅉睢歂䡁䅕睙あ䡁䅍䅉あ䝁䅧杣療䡁䅕睚潂䍁䅁䅚灂䡁䅉党橂䡁䅑兌あ䝁䄸兌橂䝁䄸杢穂䡁䅕兢求䡁䅉䅉桂䡁䅁䅣祂䝁䄸兙橂䝁䅧䅉桂䝁䅍杣療䡁䅍督杁䝁䄸杢獂䝁䅫杢求䍁䅷䅉祂䝁䅕䅤桂䝁䅫䅢獁䍁䅁兢桂䡁䅍督杁䝁䄰党歂䝁䅫兙獁䍁䅁䅚灂䝁䅣兡あ䝁䅅䅢杁䝁䄰党歂䝁䅫兙獁䍁䅁睙桂䝁䄴杤桂䡁䅍督灂䝁䄴睚獁䍁䅁杚灂䝁䅕䅢歂䍁䅁兢桂䡁䅉睡求䡁䅑兡畂䝁䅣䅌杁䝁䅅杢歂䍁䅁杣求䝁䅙党祂䡁䅉兙獂䍁䅁睙潂䝁䅅杢畂䝁䅕䅢穂䍁䅷䅉桂䡁䅍䅉㍂䝁䅕䅢獂䍁䅁兙穂䍁䅁兡あ䡁䅍䅉睂䝁䅅杣あ䝁䄴党祂䍁䅁杢求䡁䅑睤療䡁䅉睡畁䍁䅁睕ㅂ䝁䄴杣ㅂ䝁䄴䅉䩂䝁䄴睙畁䍁䅁睤桂䡁䅍䅉浂䝁䄸兤畂䝁䅑党歂䍁䅁兡畂䍁䅁杍睁䑁䅁睎杁䝁䅅杢歂䍁䅁兡穂䍁䅁䅡求䝁䅅䅚硂䡁䅕兙祂䡁䅑党祂䝁䅕䅚杁䝁䅫杢杁䙁䅍兙畂䍁䅁杒祂䝁䅅杢橂䝁䅫督橂䝁䄸䅌杁䕁䅍兙獂䝁䅫杚療䡁䅉杢灂䝁䅅杌䅁䑁嘸䅁奁睁䅁睕ㅂ䝁䄴督あ䝁䄸杢求䍁䅁䅓療䡁䅑党獂䍁䅁兓畂䡁䅙党穂䡁䅑睢祂䡁䅍䅌杁䕁䅫杢橂䍁䄴䅉灂䡁䅍䅉桂䍁䅁䅢療䝁䅑睚灂䝁䄴睚杁䡁䅉党桂䝁䅷䅉求䡁䅍䅤桂䡁䅑党杁䝁䅫杢㉂䝁䅕督あ䝁䄰党畂䡁䅑䅉あ䡁䅉兤穂䡁䅑䅉潁䍁䅉杕䙂䕁䅫䅖楁䍁䅫䅉あ䝁䅧兙あ䍁䅁兙穂䍁䅁睢浂䍁䅁䅤潂䝁䅕䅉歂䝁䅅䅤求䍁䅁睢浂䍁䅁䅤潂䝁䅫督杁䡁䅉党獂䝁䅕兙穂䝁䅕䅉療䡁䅣杢穂䍁䅁免ㅁ䍁䅁䅡療䡁䅑党獂䡁䅍䅉橂䝁䄸兢睂䡁䅉兡穂䝁䅕䅚杁䝁䄸杚杁䑁䅣䅌祁䑁䅕兎杁䡁䅉睢療䝁䄰督獁䍁䅁䅤潂䝁䅕䅉瑂䝁䅅条療䡁䅉兡あ䡁䅫䅉療䝁䅙䅉㍂䝁䅧兡橂䝁䅧䅉桂䡁䅉党杁䝁䄸䅣求䡁䅉兙あ䝁䅕䅚杁䡁䅕杢歂䝁䅕杣杁䝁䄴兙あ䝁䅫睢畂䝁䅅䅢獂䡁䅫䅉祂䝁䅕睙療䝁䅣杢灂䡁䅯党歂䍁䅁杙祂䝁䅅杢歂䡁䅍杌杁䙁䅍兤畂䡁䅍䅤療䝁䄴党湁䡁䅍䅉穂䡁䅑杣桂䡁䅑党湂䡁䅫䅉灂䡁䅍䅉あ䝁䄸䅉橂䡁䅉党桂䡁䅑党杁䝁䅷睢畂䝁䅣兌あ䝁䅕杣瑂䍁䅁督あ䝁䅅睡求䝁䅧睢獂䝁䅑党祂䍁䅁杤桂䝁䅷兤求䍁䅁䅤潂䡁䅉睢ㅂ䝁䅣䅡杁䡁䅑䅡求䍁䅁兙橂䡁䅅兤灂䡁䅍兡あ䝁䅫睢畂䍁䅷䅉桂䝁䅍䅤灂䡁䅙党杁䝁䄸睤畂䝁䅕杣穂䝁䅧兡睂䍁䅷䅉桂䝁䄴䅚杁䝁䅑兡穂䡁䅁睢穂䝁䅫䅤灂䝁䄸杢杁䝁䄸杚杁䡁䅣党獂䝁䅷兌獂䝁䄸睙桂䡁䅑党歂䍁䅁䅡療䡁䅑党獂䍁䅁兙畂䝁䅑䅉祂䝁䅕督療䡁䅉䅤杁䡁䅉党桂䝁䅷䅉求䡁䅍䅤桂䡁䅑党畁䅁䅁䉲䅣䙁佁䅁呂䡁䅕䅣求䡁䅉䅉乂䝁䅫睙祂䝁䄸䅉䑂䝁䄸兢睂䡁䅕䅤求䡁䅉䅌杁䕁䅫杢橂䍁䄴䅌杁䡁䅑睢湂䝁䅕䅤潂䝁䅕杣杁䡁䅣兡あ䝁䅧䅉灂䡁䅑督杁䡁䅍兤楂䡁䅍兡歂䝁䅫兙祂䝁䅫党穂䍁䅷䅉歂䝁䅕杤求䝁䅷睢睂䡁䅍䅉桂䝁䄴䅚杁䝁䄰兙畂䡁䅕杚桂䝁䅍䅤ㅂ䡁䅉党穂䍁䅁䅡灂䝁䅣䅡杁䡁䅁党祂䝁䅙睢祂䝁䄰兙畂䝁䅍党杁䡁䅍党祂䡁䅙党祂䍁䅁兙畂䝁䅑䅉穂䡁䅑睢祂䝁䅅睚求䍁䅁督療䝁䅷兤あ䝁䅫睢畂䡁䅍䅉楂䝁䅅督求䝁䅑䅉療䝁䄴䅉瑂䝁䄸䅚ㅂ䝁䅷兙祂䍁䅁兙畂䝁䅑䅉療䡁䅁党畂䍁䅁兙祂䝁䅍䅡灂䡁䅑党橂䡁䅑兤祂䝁䅕䅉灂䝁䄴䅉あ䝁䅧党杁䙁䅕杢灂䡁䅑党歂䍁䅁睕あ䝁䅅䅤求䡁䅍䅌杁䕁䅕兤祂䝁䄸䅣求䍁䅷䅉䉂䡁䅍兡桂䍁䅷䅉桂䝁䄴䅚杁䝁䅫杢あ䝁䅕杣畂䝁䅅䅤灂䝁䄸杢桂䝁䅷䅢㕂䍁䄴䅉䩂䡁䅑督杁䡁䅍睢獂䡁䅕䅤灂䝁䄸杢穂䍁䅁杣桂䝁䄴睚求䍁䅁杚祂䝁䄸兢杁䝁䅍睢瑂䡁䅁䅢求䡁䅑党杁䡁䅍党祂䡁䅙党祂䍁䅷䅉穂䡁䅑睢祂䝁䅅睚求䍁䅁督㕂䡁䅍䅤求䝁䄰督獁䍁䅁兢療䝁䅑兤獂䝁䅅杣杁䝁䅉䅢桂䝁䅑党杁䡁䅍党祂䡁䅙党祂䡁䅍䅌杁䝁䅉䅢桂䝁䅑党穂䍁䅷䅉㍂䝁䄸杣牂䡁䅍䅤桂䡁䅑兡療䝁䄴督獁䍁䅁杚ㅂ䝁䅷䅢杁䡁䅉兙橂䝁䅳督獁䍁䅁杢求䡁䅑睤療䡁䅉睡灂䝁䄴睚杁䝁䅑党㉂䝁䅫睙求䡁䅍䅌杁䡁䅍党祂䡁䅙党祂䍁䅁督ㅂ䝁䅉兌穂䡁䅫督あ䝁䅕兢穂䍁䅷䅉穂䝁䅕杣㉂䝁䅕杣杁䝁䄰兙畂䝁䅅睚求䝁䄰党畂䡁䅑䅉穂䝁䄸杚あ䡁䅣兙祂䝁䅕䅌杁䝁䅅杢歂䍁䅁督求䝁䅍兤祂䝁䅫䅤㕂䍁䅁督療䝁䅙䅤㍂䝁䅅杣求䍁䄴䅉啂䝁䅧党杁䝁䅍睢瑂䡁䅁兙畂䡁䅫䅉睂䡁䅉睢㉂䝁䅫䅚求䡁䅍䅉桂䡁䅁䅣獂䝁䅫睙桂䡁䅑兡療䝁䄴兌療䡁䅁䅤灂䝁䄰兡㙂䝁䅕䅚杁䡁䅍党祂䡁䅙党祂䍁䅁督療䝁䅷兤あ䝁䅫睢畂䡁䅍䅌杁䡁䅉兙橂䝁䅳兢療䡁䅕杢あ䍁䅁兙畂䝁䅑䅉楂䝁䅷兙歂䝁䅕䅉穂䝁䅕杣㉂䝁䅕杣穂䍁䅷䅉穂䡁䅑睢祂䝁䅅睚求䍁䅷䅉桂䝁䄴䅚杁䡁䅍兤楂䡁䅍入穂䡁䅑党瑂䡁䅍䅉桂䝁䄴䅚杁䝁䅅睙橂䝁䅕督穂䝁䄸杣灂䝁䅕督㝁䍁䅁兙畂䝁䅑䅉穂䝁䅕杣㉂䝁䅕杣杁䡁䅍睢浂䡁䅑睤桂䡁䅉党杁䝁䄰兙畂䝁䅅睚求䝁䄰党畂䡁䅑䅉穂䝁䄸䅢ㅂ䡁䅑兡療䝁䄴督獁䍁䅁督ㅂ䝁䅍䅡杁䝁䅅督杁䙁䅍党祂䡁䅙党祂䍁䅁兔桂䝁䄴兙湂䝁䅕兢求䝁䄴䅤杁䙁䅍兤灂䡁䅑党獁䍁䅁兡畂䝁䅍䅢ㅂ䝁䅑兡畂䝁䅣䅉呂䡁䅕䅣求䡁䅉兢灂䝁䅍杣療䍁䅁睕求䡁䅉杤求䡁䅉䅉乂䝁䅅杢桂䝁䅣党祂䍁䅷䅉呂䡁䅕䅣求䡁䅉兢灂䝁䅍杣療䍁䅁䅕療䡁䅣党祂䍁䅁兔桂䝁䄴兙湂䝁䅕兢求䝁䄴䅤杁䡁䅍睢浂䡁䅑睤桂䡁䅉党獁䍁䅁睕ㅂ䡁䅁党祂䝁䄰兡橂䡁䅉睢杁䙁䅕䅣歂䝁䅅䅤求䍁䅁兔桂䝁䄴兙湂䝁䅕杣獁䍁䅁睕ㅂ䡁䅁党祂䕁䅍䅢療䡁䅕䅚杁䕁䅍睢瑂䡁䅁睢穂䝁䅕杣獁䍁䅁兙畂䝁䅑䅉呂䡁䅕䅣求䡁䅉䅒療䝁䅍䅤療䡁䅉䅉ㅁ䍁䄴䅉䩂䝁䄴䅉桂䝁䅑䅚灂䡁䅑兡療䝁䄴䅌杁䝁䅫䅤杁䝁䄸杚浂䝁䅕杣穂䍁䅁督求䡁䅉杤求䡁䅉䅉穂䡁䅕杙穂䡁䅫督あ䝁䅕兢穂䍁䅁兙畂䝁䅑䅉桂䝁䅍睙求䡁䅍督療䡁䅉兡求䡁䅍䅉橂䝁䄸兢睂䡁䅉兡穂䝁䅫杢湂䍁䅁督求䡁䅉杤求䡁䅉䅉楂䝁䄸兙祂䝁䅑督獁䍁䅁睙潂䝁䅅督穂䝁䅫督獁䍁䅁䅣療䡁䅣党祂䍁䅁督ㅂ䡁䅁䅣獂䝁䅫党穂䍁䅷䅉桂䝁䄴䅚杁䝁䄸䅤潂䝁䅕杣杁䝁䅅睙橂䝁䅕督穂䝁䄸杣灂䝁䅕督畁䍁䅁杒ㅂ䡁䅉䅤潂䝁䅕杣獁䍁䅁䅤潂䝁䅕䅉橂䝁䄸兢睂䝁䅅杢㕂䍁䅁䅣祂䝁䄸杤灂䝁䅑党穂䍁䅁督求䡁䅉杤求䡁䅉䅉桂䝁䄴䅚杁䡁䅍䅤療䡁䅉兙湂䝁䅕䅉穂䡁䅫督あ䝁䅕兢杁䝁䅫杢あ䝁䅕睚祂䝁䅅䅤灂䝁䄸杢獁䍁䅁睙療䝁䄴杚灂䝁䅣兤祂䝁䅅䅤灂䝁䄸杢獁䍁䅁兙畂䝁䅑䅉穂䝁䄸杚あ䡁䅣兙祂䝁䅕䅉ㅂ䡁䅁睚祂䝁䅅䅚求䍁䅁兙畂䝁䅑䅉ㅂ䡁䅁䅚桂䡁䅑党杁䡁䅍党祂䡁䅙兡橂䝁䅕督㝁䍁䅁兙畂䝁䅑䅉あ䝁䅕睙潂䝁䄴兡橂䝁䅅䅢杁䝁䅑睢橂䡁䅕兢求䝁䄴䅤桂䡁䅑兡療䝁䄴䅉穂䝁䅕杣㉂䝁䅫睙求䡁䅍䅌杁䝁䅅督杁䡁䅣党獂䝁䅷䅉桂䡁䅍䅉灂䝁䅑党畂䡁䅑兡浂䝁䅫党穂䍁䅁督求䡁䅉杤灂䝁䅍党杁䡁䅉党硂䡁䅕兡祂䝁䅕兢求䝁䄴䅤穂䍁䅷䅉橂䡁䅉党桂䡁䅑党穂䍁䅁兙畂䝁䅑䅉求䡁䅧党橂䡁䅕䅤求䡁䅍䅉睂䡁䅉睢煂䝁䅕睙あ䍁䅁䅣獂䝁䅅杢穂䍁䅷䅉桂䝁䄴䅚杁䝁䅍睢畂䝁䅑兤橂䡁䅑督杁䡁䅙党祂䝁䅫杚灂䝁䅍兙あ䝁䅫睢畂䍁䅁䅤求䡁䅍䅤灂䝁䄴睚杁䝁䅅杢歂䍁䅁䅤求䝁䅍䅡畂䝁䅫睙桂䝁䅷䅉歂䝁䄸睙ㅂ䝁䄰党畂䡁䅑兙あ䝁䅫睢畂䍁䅷䅉桂䝁䄴䅚杁䡁䅑杣桂䝁䅫杢灂䝁䄴睚杁䡁䅍党祂䡁䅙兡橂䝁䅕督畁䍁䅁兑歂䝁䅑兡あ䝁䅫睢畂䝁䅅䅢獂䡁䅫䅌杁䝁䅫䅤杁䝁䄸杚浂䝁䅕杣穂䍁䅁䅡求䝁䅷䅣杁䝁䅑党穂䝁䅳䅉桂䝁䄴䅚杁䝁䄸杢瑁䡁䅍兡あ䝁䅕䅉睂䡁䅉睢歂䡁䅕睙あ䍁䅁督ㅂ䡁䅁䅣療䡁䅉䅤杁䡁䅍党祂䡁䅙兡橂䝁䅕督杁䝁䅙睢祂䍁䅁兡あ䡁䅍䅉穂䝁䅕杣㉂䝁䅕杣杁䝁䅅杢歂䍁䅁督あ䝁䄸杣桂䝁䅣党杁䡁䅍入穂䡁䅑党瑂䡁䅍睏杁䝁䅅杢歂䍁䅁睙ㅂ䡁䅍䅤療䝁䄰党祂䍁䅁督ㅂ䡁䅁䅣療䡁䅉䅤杁䡁䅍党祂䡁䅙兡橂䝁䅕督獁䍁䅁兡畂䝁䅍䅢ㅂ䝁䅑兡畂䝁䅣䅉療䝁䄴睚療䝁䅫杢湂䍁䅁兢桂䝁䅫杢あ䝁䅕杢桂䝁䄴睙求䍁䅁兙畂䝁䅑䅉あ䝁䅕睙潂䝁䄴兡橂䝁䅅䅢杁䡁䅍兤睂䡁䅁睢祂䡁䅑䅉浂䝁䄸杣杁䝁䅫䅤穂䍁䅁䅣祂䝁䄸䅚ㅂ䝁䅍䅤穂䍁䄴䅉啂䝁䅧党杁䝁䅍睢瑂䡁䅁兙畂䡁䅫䅉睂䡁䅉睢㉂䝁䅫䅚求䡁䅍䅉灂䡁䅑督杁䡁䅁杣療䝁䅑兤橂䡁䅑督杁䡁䅑睢杁䝁䅕杢あ䝁䅕杣睂䡁䅉兡穂䝁䅕䅉歂䝁䅅䅤桂䍁䅁睙求䝁䄴䅤求䡁䅉督獁䍁䅁睙獂䝁䄸兤歂䍁䅁睙療䝁䄰䅣ㅂ䡁䅑兡畂䝁䅣䅌杁䝁䅅杣あ䝁䅫杚灂䝁䅍兡桂䝁䅷䅉灂䝁䄴䅤求䝁䅷䅢灂䝁䅣党畂䝁䅍党獁䍁䅁兙畂䝁䅑䅉ㅁ䕁䅣䅉桂䝁䄴䅚杁䝁䅕䅚湂䝁䅕䅉橂䝁䄸兢睂䡁䅕䅤灂䝁䄴睚杁䝁䄰兙祂䝁䅳党あ䡁䅍杌杁䕁䅫䅤杁䡁䅍党獂䝁䅷督杁䝁䅫䅤穂䍁䅁䅣祂䝁䄸䅚ㅂ䝁䅍䅤穂䍁䅁䅤潂䡁䅉睢ㅂ䝁䅣䅡杁䝁䅑兡祂䝁䅕睙あ䍁䅁兙畂䝁䅑䅉灂䝁䄴䅚灂䡁䅉党橂䡁䅑䅉穂䝁䅅䅢求䡁䅍䅉浂䝁䄸杣橂䝁䅕䅌杁䝁䅑兡穂䡁䅑杣灂䝁䅉兤あ䝁䄸杣穂䍁䅷䅉㉂䝁䅅䅢ㅂ䝁䅕兌桂䝁䅑䅚求䝁䅑䅉祂䝁䅕督求䝁䅷䅢求䡁䅉督獁䍁䅁督㕂䡁䅍䅤求䝁䄰䅉灂䝁䄴䅤求䝁䅣杣桂䡁䅑睢祂䡁䅍䅌杁䝁䅅杢歂䍁䅁睢祂䝁䅫睚灂䝁䄴兙獂䍁䅁党硂䡁䅕兡睂䝁䄰党畂䡁䅑䅉瑂䝁䅅杢ㅂ䝁䅙兙橂䡁䅑兤祂䝁䅕杣穂䍁䄴䅉啂䝁䅧党杁䝁䅍睢瑂䡁䅁兙畂䡁䅫䅉㍂䝁䅅督杁䝁䅫杢橂䝁䄸杣睂䝁䄸杣桂䡁䅑党歂䍁䅁兡畂䍁䅁免㕁䑁䅫睍杁䝁䅅杢歂䍁䅁兡穂䍁䅁䅡求䝁䅅䅚硂䡁䅕兙祂䡁䅑党祂䝁䅕䅚杁䝁䅫杢杁䙁䅍兙畂䍁䅁杓療䡁䅍党獁䍁䅁睑桂䝁䅷兡浂䝁䄸杣畂䝁䅫兙畁䅁䅁栶䅕䩁倴䅁呂䡁䅕䅣求䡁䅉杢ㅂ䡁䅍䅉兂䝁䅧兙祂䝁䄰兙橂䝁䅕兤あ䝁䅫睙桂䝁䅷督獁䍁䅁兓畂䝁䅍杌獁䍁䅁兙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䅣祂䝁䄸䅚ㅂ䝁䅍䅤穂䍁䅁杚療䡁䅉䅉あ䝁䅧党杁䡁䅑杣求䝁䅅䅤瑂䝁䅕杢あ䍁䅁睢浂䍁䅁睙求䝁䄴䅤祂䝁䅅䅢杁䝁䄴党祂䡁䅙睢ㅂ䡁䅍䅉穂䡁䅫督あ䝁䅕兢杁䍁䅧睑佂䙁䅍克杁䝁䅑兡穂䝁䅕兙穂䝁䅕督杁䝁䅫杢杁䡁䅑䅡求䍁䅁兖畂䝁䅫䅤求䝁䅑䅉呂䡁䅑兙あ䝁䅕督畁䍁䅁䅖潂䝁䅕䅉橂䝁䄸兢睂䝁䅅杢㕂䉁杫督杁䝁䅍睢瑂䝁䄰党祂䝁䅍兡桂䝁䅷䅉睂䡁䅉睢歂䡁䅕睙あ䡁䅍䅉桂䡁䅉党杁䙁䅑杣療䝁䅳党畂䝁䅑兡杁䙁䅧杕獁䍁䅁兙畂䍁䅁党㑂䡁䅑党畂䝁䅑党歂䍁䅁杣求䝁䅷党桂䡁䅍党杁䡁䅑睢睂䝁䅫杣桂䝁䄰兙あ䝁䅕䅉睂䡁䅉睢歂䡁䅕睙あ䍁䅁兡畂䝁䅑兡橂䝁䅅䅤求䝁䅑䅉浂䝁䄸杣杁䡁䅑䅡求䍁䅁䅤祂䝁䅕兙あ䝁䄰党畂䡁䅑䅉療䝁䅙䅉求䡁䅁兡獂䝁䅕䅣穂䡁䅫䅌杁䝁䅅督杁䡁䅣党獂䝁䅷䅉桂䡁䅍䅉浂䝁䄸杣杁䡁䅑䅡求䍁䅁䅣祂䝁䄸䅣潂䡁䅫䅢桂䡁䅧兡穂䍁䅁睢浂䍁䅁兢灂䝁䅣杣桂䝁䅫杢求䍁䅁䅡求䝁䅅䅚桂䝁䅍䅡求䑁䅳䅉桂䝁䄴䅚杁䕁䄸䅥あ䝁䅕䅢獂䝁䅅杣杁䙁䅧杕獁䍁䅁兙畂䍁䅁党㑂䡁䅑党畂䝁䅑党歂䍁䅁杣求䝁䅷党桂䡁䅍党杁䝁䄸䅥橂䝁䅅杣楂䝁䅅来求䡁䅁兡畂䝁䅕䅉浂䝁䄸杣杁䡁䅑䅡求䍁䅁兢療䝁䄴睢あ䝁䅧党祂䝁䅅䅣㕂䍁䅁䅤祂䝁䅕兙あ䝁䄰党畂䡁䅑䅉療䝁䅙䅉睂䝁䅅杣あ䝁䅫兙獂䍁䅁睢畂䡁䅍党あ䍁䅁督求䝁䅫来ㅂ䡁䅉党穂䍁䅁兡畂䍁䅁兙歂䡁䅕䅢あ䡁䅍䅉桂䝁䄴䅚杁䝁䅍䅡灂䝁䅷䅚祂䝁䅕杢杁䝁䅉党あ䡁䅣党求䝁䄴䅉㉁䍁䅁䅤療䍁䅁免㍁䍁䅁入求䝁䅅杣穂䍁䅁睢浂䍁䅁兙湂䝁䅕杌杁䕁䅫䅤杁䝁䅅䅢穂䝁䄸䅉療䝁䅙杚求䡁䅉督杁䝁䅍睢瑂䡁䅁杣灂䡁䅍党杁䙁䅅党獂䝁䅉杣求䝁䅕䅌杁䝁䅅䅉畂䝁䄸杤求䝁䅷䅉畂䝁䄸杢瑁䡁䅍䅤灂䝁䄰兤獂䝁䅅杢あ䍁䅁兡畂䝁䅑兡橂䝁䅅䅤求䝁䅑䅉浂䝁䄸杣杁䡁䅑䅡求䍁䅁䅤祂䝁䅕兙あ䝁䄰党畂䡁䅑䅉療䝁䅙䅉桂䡁䅑䅤求䝁䄴䅤灂䝁䄸杢瑁䝁䅑党浂䝁䅫睙灂䡁䅑䅉潂䡁䅫䅣求䡁䅉兙橂䡁䅑兡㉂䝁䅫䅤㕂䍁䅁䅚灂䡁䅍睢祂䝁䅑党祂䍁䅁䅋䉂䕁䅑䅓䕂䍁䅫䅉灂䝁䄴䅉桂䝁䅑兤獂䡁䅑督杁䝁䅅杢歂䍁䅁䅣求䝁䅑兡桂䡁䅑杣灂䝁䅍䅉睂䝁䅅䅤灂䝁䅕杢あ䡁䅍䅉㉁䍁䅁入求䝁䅅杣穂䍁䅁兙畂䝁䅑䅉療䝁䅷䅚求䡁䅉睏杁䕁䅅䅕偂䕁䅳兗佂䍁䅁杚療䡁䅉䅉あ䝁䅧党杁䝁䅅睙ㅂ䡁䅑党杁䝁䅫杢あ䝁䅕杣瑂䝁䅫䅤あ䝁䅕杢あ䍁䅁䅤祂䝁䅕兙あ䝁䄰党畂䡁䅑䅉療䝁䅙䅉潂䡁䅫䅣療䝁䄰睢楂䝁䅫䅢灂䡁䅑入杁䝁䄸杣杁䝁䄸杚浂䍁䅁党睂䝁䅫督療䝁䅑党穂䍁䅁兡畂䍁䅁䅣桂䡁䅑兡求䝁䄴䅤穂䍁䅁睤灂䡁䅑䅡杁䝁䅅䅚㉂䝁䅅杢橂䝁䅕䅚杁䙁䅁兙祂䝁䅳兡畂䡁䅍睢畂䉁杫督杁䕁䅑兡穂䝁䅕兙穂䝁䅕䅉潁䙁䅁䅒灁䑁䅳䅉奂䕁䅅䅒䉂䕁䅣睔杁䝁䅙睢祂䍁䅁䅤祂䝁䅕兙あ䝁䅫杢湂䍁䅁䅢求䡁䅙睢歂䝁䄸䅣桂䍁䄸睙桂䡁䅉杙灂䝁䅑睢睂䝁䅅䅉灂䝁䄴䅉睂䝁䅅䅤灂䝁䅕杢あ䡁䅍䅉㍂䝁䅫䅤潂䍁䅁䅕䕂䍁䅁党㑂䡁䅁党祂䝁䅫党畂䝁䅍兡畂䝁䅣䅉療䝁䅙杚杁䝁䅕䅣灂䡁䅍睢歂䝁䅕督㝁䍁䅁兔婂䕁䄸村䵂䕁䄸睑獁䍁䅁兙杁䙁䅑入睂䝁䅕䅉䍂䍁䅁䅤療䡁䅧兡畂䍁䅁䅣祂䝁䄸䅚ㅂ䝁䅍䅤杁䝁䅫杢歂䝁䅫睙桂䡁䅑党歂䍁䅁杚療䡁䅉䅉あ䝁䅧党杁䡁䅑杣求䝁䅅䅤瑂䝁䅕杢あ䍁䅁睢浂䍁䅁睙求䡁䅉杤灂䝁䅍兙獂䍁䅁䅚㕂䡁䅍䅤療䝁䄴兡桂䍁䅁兙畂䝁䅑䅉穂䝁䅫兙獂䝁䄸杣祂䝁䅧党桂䍁䅁兡畂䍁䅁兙歂䡁䅕䅢あ䡁䅍睏杁䕁䅣睔䑂䕁䄸杖卂䕁䅫䅉浂䝁䄸杣杁䡁䅑䅡求䍁䅁䅤祂䝁䅕兙あ䝁䄰党畂䡁䅑䅉療䝁䅙䅉歂䡁䅫督牂䝁䅫杢求䡁䅍兡桂䍁䅁兡畂䍁䅁䅣桂䡁䅑兡求䝁䄴䅤穂䍁䅁睤灂䡁䅑䅡杁䙁䅁䅒㝁䍁䅁兙畂䝁䅑䅉偂䡁䅍兢療䝁䅷党㑂䍁䅁兒卂䍁䅁杚療䡁䅉䅉あ䝁䅧党杁䡁䅑杣求䝁䅅䅤瑂䝁䅕杢あ䍁䅁睢浂䍁䅁䅕桂䡁䅉睡灂䝁䄴督療䝁䄴睊穂䍁䅁䅚灂䡁䅍党桂䡁䅍党杁䝁䅅杢歂䍁䅁䅚祂䡁䅕睚瑁䝁䅫杢歂䡁䅕睙求䝁䅑䅉求䡁䅧䅤祂䝁䅅䅣㕂䡁䅉兙瑂䝁䅫䅚桂䝁䅷䅉祂䝁䅕兙橂䡁䅑兡療䝁䄴䅉灂䝁䄴䅉桂䝁䅑兤獂䡁䅑䅉睂䝁䅅䅤灂䝁䅕杢あ䡁䅍杌杁䕁䅫杢杁䝁䅅䅚歂䝁䅫䅤灂䝁䄸杢獁䍁䅁䅤潂䝁䅕䅉橂䝁䄸兢睂䝁䅅杢㕂䉁杫督杁䡁䅁杣療䝁䅑兤橂䡁䅑䅉橂䝁䅅杢歂䝁䅫䅚桂䡁䅑党穂䍁䅁兡畂䝁䅍䅢ㅂ䝁䅑党杁䙁䅍䅕佂䍁䄰䅏穁䑁䅁䅌杁䝁䅅䅉獂䝁䅅䅤求䍁䄰督あ䝁䅅睚求䍁䅁䅚祂䡁䅕睚癁䝁䅑党㉂䝁䅫睙求䍁䅁睙療䝁䄰杙灂䝁䄴兙あ䝁䅫睢畂䍁䅁䅣祂䝁䄸䅚ㅂ䝁䅍䅤杁䝁䅍兙畂䝁䅑兡歂䝁䅅䅤求䍁䅁杚療䡁䅉䅉あ䝁䅧党杁䡁䅑杣求䝁䅅䅤瑂䝁䅕杢あ䍁䅁睢浂䍁䅁睢浂䝁䅙䅉求䡁䅁兡穂䝁䄸䅚求䡁䅍䅉灂䝁䄴䅉兂䕁䅑䅉睂䝁䅅䅤灂䝁䅕杢あ䡁䅍睏杁䙁䅍䅕佂䍁䄰䅏硁䑁䅣䅌杁䝁䅅䅉畂䝁䄸杤求䝁䅷䅉浂䝁䅫杣穂䡁䅑兌灂䝁䄴兌橂䝁䅷兙穂䡁䅍䅉穂䝁䅕䅢求䝁䅍䅤灂䡁䅙党杁䝁䅅睙求䡁䅑入獂䝁䅍䅡療䝁䅷兡畂䝁䅕督あ䝁䅕杣桂䡁䅍党杁䝁䅫杢潂䝁䅫杙灂䡁䅑睢祂䍁䅷䅉㍂䝁䅧兡橂䝁䅧䅉灂䡁䅍䅉灂䝁䄴䅉兂䝁䅧兙穂䝁䅕䅉䩂䕁䅫䅉橂䝁䅷兡畂䝁䅫睙桂䝁䅷䅉あ䡁䅉兡桂䝁䅷督杁䝁䅙睢祂䍁䅁䅤潂䝁䅕䅉あ䡁䅉党桂䡁䅑兢求䝁䄴䅤杁䝁䄸杚杁䝁䅕䅣灂䝁䅷党睂䡁䅍入㝁䍁䅁睕兂䕁䄴兌㑁䑁䅉䅍獁䍁䅁兙杁䡁䅁杣療䝁䅑兤橂䡁䅑䅉橂䝁䅅杢歂䝁䅫䅚桂䡁䅑党杁䝁䅫杢杁䙁䅁䅡桂䡁䅍党杁䕁䅫兓杁䝁䅍䅢灂䝁䄴兡橂䝁䅅䅢杁䡁䅑杣灂䝁䅅䅢穂䍁䅁杚療䡁䅉䅉あ䡁䅉党桂䡁䅑兡畂䝁䅣䅉祂䝁䅕督灂䡁䅍䅤桂䝁䄴䅤杁䝁䅑党睂䡁䅉党穂䡁䅍兡療䝁䄴睏杁䙁䅍䅕佂䍁䄰䅎ぁ䑁䅍䅌杁䝁䅅䅉睂䡁䅉党橂䝁䅷兡畂䝁䅫睙桂䝁䅷䅉睂䡁䅉睢歂䡁䅕睙あ䍁䅁杚療䡁䅉䅉あ䝁䅧党杁䡁䅑杣求䝁䅅䅤瑂䝁䅕杢あ䍁䅁睢浂䍁䅁兑䕂䕁䅧䅒癁䕁䅍杔呂䑁䅳䅉桂䝁䄴䅚杁䙁䅍䅕佂䍁䄰䅎ぁ䑁䅙䅉浂䝁䄸杣杁䝁䄴兙祂䝁䅍睢獂䝁䅕䅣穂䡁䅫䅉桂䝁䄴䅚杁䙁䅍䅕佂䍁䄰䅎ぁ䑁䅧䅉浂䝁䄸杣杁䡁䅑䅡求䍁䅁䅤祂䝁䅕兙あ䝁䄰党畂䡁䅑䅉療䝁䅙䅉䑂䕁䄴睕杁䡁䅣䅡灂䝁䅍䅡杁䝁䅫督杁䝁䅫杢杁䝁䅑兡穂䝁䅍睢㉂䝁䅕杣㕂䍁䅁督あ䝁䅅睚求䍁䄴䅉䩂䡁䅑䅉瑂䝁䅅杣牂䝁䅕䅤穂䍁䅁兙畂䝁䅑䅉穂䝁䅕䅢獂䡁䅍䅉灂䡁䅑督杁䡁䅁杣療䝁䅑兤橂䡁䅑督杁䡁䅑䅡祂䝁䄸兤湂䝁䅧䅉睂䝁䅧兙祂䝁䄰兙橂䝁䅕兤あ䝁䅫睙桂䝁䅷䅉㍂䝁䅧睢獂䝁䅕督桂䝁䅷党祂䡁䅍䅌杁䡁䅍䅣求䝁䅍兡桂䝁䅷䅤㕂䍁䅁䅣潂䝁䅅杣瑂䝁䅅睙灂䝁䅕督獁䍁䅁兙畂䝁䅑䅉歂䝁䅫督あ䡁䅉兡楂䡁䅕䅤療䡁䅉督畁䍁䅁睕ㅂ䡁䅁党祂䝁䄴兤穂䍁䅁䅕潂䝁䅅杣瑂䝁䅅睙求䡁䅕䅤灂䝁䅍兙獂䡁䅍䅌杁䕁䅫杢橂䍁䄴䅉㍂䝁䅅督杁䝁䅫杢橂䝁䄸杣睂䝁䄸杣桂䡁䅑党歂䍁䅁兡畂䍁䅁杍睁䑁䅁兎杁䝁䅅杢歂䍁䅁兡穂䍁䅁䅡求䝁䅅䅚硂䡁䅕兙祂䡁䅑党祂䝁䅕䅚杁䝁䅫杢杁䙁䅉睢橂䝁䅳杤灂䝁䅷䅢求䍁䅷䅉乂䝁䅅杣㕂䝁䅷兙畂䝁䅑杌䅁䥁啁䅁畂䅃䅁睕㕂䝁䅷杤桂䝁䄰睢杁䕁䅍睢祂䡁䅁睢祂䝁䅅䅤灂䝁䄸杢杁䡁䅁杣療䝁䅑兤橂䝁䅕督杁䝁䅅杢歂䍁䅁兢桂䡁䅉睡求䡁䅑督杁䡁䅕杢橂䝁䄸兙あ䝁䅕䅚杁䝁䅙杣求䝁䅕督潂䝁䅕党あ䍁䅁杚療䡁䅉䅉橂䡁䅕䅤穂䝁䅫来求䍁䅷䅉療䝁䅙杚穂䝁䅕䅤杁䡁䅁兙睂䝁䅕杣獁䍁䅁兙畂䝁䅑䅉睂䡁䅕䅢睂䍁䅁兡畂䍁䅁䅔桂䡁䅑兡畂䍁䅁兑瑂䝁䅕杣灂䝁䅍兙獁䍁䅁兒ㅂ䡁䅉睢睂䝁䅕䅌杁䝁䅅杢歂䍁䅁杔療䡁䅉䅤潂䍁䅁兑瑂䝁䅕杣灂䝁䅍兙畁䍁䅁䅖潂䝁䅕䅉橂䝁䄸兢睂䝁䅅杢㕂䍁䅁睢睂䝁䅕杣桂䡁䅑党穂䍁䅁䅤潂䡁䅉睢ㅂ䝁䅣䅡杁䕁䅕兤祂䝁䄸䅣求䍁䅷䅉䵂䝁䅅䅤灂䝁䄴䅉䉂䝁䄰党祂䝁䅫睙桂䍁䅷䅉桂䝁䄴䅚杁䕁䄴睢祂䡁䅑䅡杁䕁䅅兢求䡁䅉兡橂䝁䅅䅉穂䝁䅕睚瑂䝁䅕杢あ䡁䅍杌杁䙁䅑䅡求䍁䅁兒ㅂ䡁䅉睢睂䝁䅕䅉穂䝁䅕睚瑂䝁䅕杢あ䍁䅁睢浂䝁䅙党祂䡁䅍䅉橂䝁䄸䅣㕂䍁䅷䅉あ䝁䅫杢あ䝁䅕䅚獁䍁䅁兙畂䝁䅑䅉橂䝁䄸䅢療䡁䅉党歂䍁䅁䅢桂䡁䅍党祂䍁䅁䅣祂䝁䅫杢あ䝁䅫杢湂䍁䅁䅣桂䡁䅁党祂䍁䅁兤畂䝁䅑党祂䍁䅁杕䙂䙁䅫䅉䉂䝁䅑兙湂䝁䅫睢杁䝁䅅杢歂䍁䅁䅕祂䝁䄸兌䕂䝁䅕督灂䝁䅣杢杁䝁䅉杣桂䝁䄴䅚穂䑁䅳䅉桂䝁䄴䅚杁䝁䅣杣桂䡁䅁䅡灂䝁䅍䅉桂䝁䄴䅚杁䝁䅧兡湂䝁䅧兌穂䡁䅁党求䝁䅑䅉灂䝁䄴睡煂䝁䅕䅤杁䡁䅁杣灂䝁䄴䅤灂䝁䄴睚杁䡁䅁兙睂䝁䅕杣穂䍁䅁兤畂䝁䅑党祂䍁䅁䅤潂䝁䅕䅉楂䡁䅉兙畂䝁䅑䅉䭂䝁䅕䅤穂䡁䅑兙祂䑁䅳䅉桂䡁䅍䅉㍂䝁䅕䅢獂䍁䅁兙穂䍁䅁䅣祂䝁䄸䅚ㅂ䝁䅍党穂䍁䅁兤畂䝁䅍睢桂䡁䅑党歂䍁䅁杚祂䝁䅕党穂䝁䅧党求䡁䅑䅉睂䝁䅅䅣求䡁䅉督畁䍁䅁䅖潂䝁䅕䅉䵂䝁䅅䅤灂䝁䄴䅉䉂䝁䄰党祂䝁䅫睙桂䍁䅁督求䝁䅣兢求䝁䄴䅤杁䝁䅙睢橂䡁䅕督求䡁䅍䅉療䝁䄴䅉ㅂ䝁䄴睙療䝁䅅䅤求䝁䅑䅉浂䡁䅉党求䡁䅍䅡求䝁䅕䅤杁䡁䅁兙睂䝁䅕杣杁䡁䅕杢歂䝁䅕杣杁䕁䅍䅡桂䝁䄰党㑂䍁䅷䅉䑂䝁䅧兙瑂䝁䅕兣ㅂ䝁䅫杢潂䝁䄸䅉桂䝁䄴䅚杁䕁䅍䅡桂䝁䄰杙祂䝁䅫䅢杁䝁䅉杣桂䝁䄴䅚穂䍁䅷䅉桂䡁䅍䅉㍂䝁䅕䅢獂䍁䅁兙穂䍁䅁䅣祂䝁䄸䅚ㅂ䝁䅍党穂䍁䅁䅓兂䍁䅁䅣桂䡁䅁党祂䡁䅍杌杁䙁䅑䅡灂䡁䅍䅉穂䝁䅕睚瑂䝁䅕杢あ䍁䅁兙獂䡁䅍睢杁䝁䄸䅣求䡁䅉兙あ䝁䅕督杁䝁䅫杢あ䝁䅕睚祂䝁䅅䅤求䝁䅑䅉瑂䝁䅫䅢獂䡁䅍䅉桂䝁䄴䅚杁䝁䄴睢畂䍁䄰兡畂䡁䅑党湂䡁䅉兙あ䝁䅕䅚杁䝁䄰兡獂䝁䅷督畁䍁䅁䅖潂䝁䅕䅉佂䝁䄸杣あ䝁䅧䅉䉂䝁䄰党祂䝁䅫睙桂䍁䅁督求䝁䅣兢求䝁䄴䅤杁䝁䄸杚浂䝁䅕杣穂䍁䅁兡瑂䝁䅅睚灂䝁䄴睚獁䍁䅁睙療䝁䄰兢求䡁䅉睙灂䝁䅅䅢杁䡁䅁杣灂䝁䄴䅤灂䝁䄴睚獁䍁䅁兙畂䝁䅑䅉橂䝁䄸杢㉂䝁䅕杣あ䝁䅫杢湂䍁䅁䅣桂䡁䅁党祂䡁䅍䅌杁䝁䅅督杁䡁䅣党獂䝁䅷䅉桂䡁䅍䅉ㅂ䝁䄴睙療䝁䅅䅤求䝁䅑䅉睂䝁䅅䅣求䡁䅉督杁䡁䅕杢歂䝁䅕杣杁䕁䅧兙瑂䝁䄰党祂䝁䄰兡獂䝁䅷䅌杁䙁䅍䅣祂䝁䅫杢湂䝁䅧兡獂䝁䅷䅌杁䙁䅣兡獂䝁䅷兡桂䝁䄰督楂䡁䅕杣湂䍁䅷䅉䉂䝁䅍睙求䝁䄴䅤獁䍁䅁䅒卂䕁䄰䅉桂䝁䄴䅚杁䙁䅁睢穂䡁䅑兢桂䡁䅉睡杁䝁䅉杣桂䝁䄴䅚杁䝁䄴兙瑂䝁䅕督畁䍁䅁兓あ䍁䅁䅚灂䡁䅍䅤祂䝁䅫杙ㅂ䡁䅑党穂䍁䅁兡あ䡁䅍䅉睂䡁䅉睢歂䡁䅕睙あ䡁䅍䅉あ䝁䅧杣療䡁䅕睚潂䍁䅁兙杁䡁䅙兙祂䝁䅫党あ䡁䅫䅉療䝁䅙䅉橂䝁䅧兙畂䝁䄴党獂䡁䅍䅌杁䝁䅫杢橂䝁䅷兤歂䝁䅫杢湂䍁䅁杣求䡁䅑兙灂䝁䅷䅉瑂䝁䅕杣橂䝁䅧兙畂䡁䅑督獁䍁䅁党瑁䝁䅍睢瑂䝁䄰党祂䝁䅍党獁䍁䅁兙湂䝁䅕杢あ䡁䅍䅌杁䡁䅉党穂䝁䅕䅢獂䝁䅕杣穂䍁䅷䅉桂䝁䄴䅚杁䡁䅁兙睂䝁䅕杣杁䝁䅑兡穂䡁䅑杣灂䝁䅉兤あ䝁䄸杣穂䍁䄴䅉啂䝁䅧党杁䝁䅍睢瑂䡁䅁兙畂䡁䅫䅉㍂䝁䅅督杁䝁䅙睢ㅂ䝁䄴䅚求䝁䅑䅉灂䝁䄴䅉硁䑁䅧兏㑁䍁䅁兙畂䝁䅑䅉灂䡁䅍䅉潂䝁䅕兙歂䡁䅅兤桂䡁䅉䅤求䡁䅉党歂䍁䅁兡畂䍁䅁兔求䝁䄰䅣潂䝁䅫督獁䍁䅁䅖求䝁䄴杢求䡁䅍督求䝁䅕杌䅁䑁奅䅁楂兄䅁睕㕂䝁䄴兙睂䡁䅑兡橂䡁䅍䅉䩂䝁䄴睙療䡁䅉䅣療䡁䅉兙あ䝁䅕䅚杁䝁䅑党㉂䝁䅕䅢療䡁䅁督獁䍁䅁兢桂䡁䅉睡求䡁䅑督獁䍁䅁兙畂䝁䅑䅉穂䝁䅕䅢獂䡁䅍䅉穂䝁䅕兢灂䝁䅍睢畂䝁䅑兤橂䡁䅑睢祂䍁䅁䅣祂䝁䄸䅚ㅂ䝁䅍䅤穂䍁䅁睤療䡁䅉䅢歂䡁䅣兡歂䝁䅕杌杁䕁䅫䅤杁䝁䄸杚浂䝁䅕杣穂䍁䅁睤灂䡁䅉党獂䝁䅕督穂䍁䅁睙療䝁䄴杢求䝁䅍䅤灂䡁䅙兡あ䡁䅫䅉穂䝁䄸䅢ㅂ䡁䅑兡療䝁䄴督杁䝁䅍睢瑂䡁䅁杣灂䡁䅍兡畂䝁䅣䅉塂䝁䅫兌䝂䝁䅫䅌杁䕁䅉䅢ㅂ䝁䅕䅤療䝁䄸䅤潂䍁䅷䅉䍂䝁䅷兤求䡁䅑睢療䡁䅑䅡杁䕁䅷睢㍂䍁䅁兒畂䝁䅕杣湂䡁䅫䅌杁䙁䅯兡湂䝁䅉党求䍁䅷䅉啂䝁䅧杣求䝁䅅䅚獁䍁䅁兔桂䡁䅑䅤求䡁䅉䅌杁䝁䅣䅢療䝁䅉兙獂䍁䅁䅣療䡁䅍兡あ䝁䅫睢畂䝁䅫杢湂䍁䅁督㕂䡁䅍䅤求䝁䄰䅌杁䝁䅣䅢療䝁䅉兙獂䍁䅁杢桂䡁䅙兡湂䝁䅅䅤灂䝁䄸杢杁䡁䅍兙あ䝁䅕䅢獂䝁䅫䅤求䍁䅁督㕂䡁䅍䅤求䝁䄰䅌杁䝁䅅杢歂䍁䅁兖䵂䕁䅕睏杁䕁䅅督あ䡁䅉兙獁䍁䅁兙畂䍁䅁兑䩂䍁䅁督療䝁䅷兤あ䝁䅫睢畂䡁䅍睏杁䡁䅕䅢あ䡁䅉兙瑁䝁䅷睢㍂䍁䅁䅣療䡁䅣党祂䍁䅁党歂䝁䅣党杁䝁䅅杣あ䝁䅫杚灂䝁䅍兡桂䝁䅷䅉灂䝁䄴䅤求䝁䅷䅢灂䝁䅣党畂䝁䅍党杁䡁䅁䅢桂䡁䅑杚療䡁䅉兢杁䝁䅙睢祂䍁䅁杙桂䡁䅑䅤求䡁䅉入杁䡁䅁睢㍂䝁䅕杣求䝁䅑䅉㍂䝁䅫杣求䝁䅷党穂䡁䅍䅉歂䝁䅕杤灂䝁䅍党穂䑁䅳䅉桂䝁䄴䅚杁䡁䅙睢灂䝁䅍党杁䝁䄸杤求䡁䅉䅉䩂䙁䅁䅉浂䝁䄸杣杁䝁䅑党㉂䝁䅕䅢療䡁䅁兡畂䝁䅣䅉桂䝁䅙杚療䡁䅉䅚桂䝁䅉䅢求䍁䅷䅉穂䝁䅍兙獂䝁䅅杙獂䝁䅕䅉桂䝁䄴䅚杁䡁䅁睢㍂䝁䅕杣杁䝁䅕杚浂䝁䅫睙灂䝁䅕杢あ䍁䅁杖療䕁䅫䅕獁䍁䅁䅡療䝁䄰党杁䝁䅅杢歂䍁䅁睢浂䝁䅙兡橂䝁䅕䅉睂䡁䅉睢歂䡁䅕睙あ䡁䅍睏杁䕁䅅兤歂䝁䅫睢呂䝁䄰兙祂䡁䅑䅉浂䝁䄸杣杁䡁䅙睢灂䝁䅍党杁䝁䅅杢歂䍁䅁兙ㅂ䝁䅑兡療䍁䅁䅣祂䝁䄸睙求䡁䅍督灂䝁䄴睚㝁䍁䅁䅒灂䡁䅍䅣獂䝁䅅入䵂䝁䅫杢牂䍁䅁杚療䡁䅉䅉あ䡁䅉兙畂䡁䅍兢灂䡁䅑䅤灂䝁䄴睚杁䝁䅍睢瑂䡁䅁杣求䡁䅍督求䝁䅑䅉㉂䝁䅫䅚求䝁䄸䅉浂䡁䅉兙瑂䝁䅕督杁䝁䅅睙祂䝁䄸督穂䍁䅁䅢療䡁䅣䅉楂䝁䅅杢歂䡁䅣兡歂䡁䅑䅡杁䝁䅍睢畂䝁䄴党橂䡁䅑兡療䝁䄴督㝁䍁䅁兙畂䝁䅑䅉䑂䝁䄸杢畂䝁䅕睙あ䙁䅍兢桂䡁䅉䅤杁䝁䅙睢祂䍁䅁䅡灂䝁䅣䅡瑁䡁䅍䅣求䝁䅕䅚杁䡁䅙兡歂䝁䅕睢癁䝁䅅兤歂䝁䅫睢癁䝁䅑兙あ䝁䅅䅉橂䝁䄸杢畂䝁䅕睙あ䝁䅫杤灂䡁䅑入畁䍁䅁䅖潂䝁䅕䅉橂䝁䄸兢睂䝁䅅杢㕂䍁䅁兙獂䡁䅍睢杁䡁䅁杣療䡁䅙兡歂䝁䅕督杁䕁䄴兙あ䡁䅕杣桂䝁䅷䅉䩂䕁䅑䅌杁䝁䅅䅉浂䝁䅫杢湂䝁䅕杣睂䡁䅉兡畂䡁䅑䅉䩂䕁䅑䅉睂䡁䅉睢歂䡁䅕睙あ䍁䅁杚療䡁䅉䅉畂䝁䄸䅤求䝁䅉睢療䝁䅳䅉睂䝁䅕杣穂䝁䄸杢桂䝁䅷䅉橂䝁䄸兢睂䡁䅕䅤求䡁䅉督杁䍁䅧䅕䑂䡁䅍克獁䍁䅁䅕䑂䍁䅁䅣求䡁䅉兡睂䝁䅧党祂䝁䅅䅢穂䍁䅷䅉桂䡁䅕䅤療䝁䄰睢楂䝁䅫䅢求䡁䅍䅌杁䝁䅅杢歂䍁䅁睢あ䝁䅧党祂䍁䅁兙睂䡁䅁䅢灂䝁䅍兙あ䝁䅫睢畂䡁䅍睏杁䙁䅑睢ㅂ䝁䅍䅡兂䝁䅅䅚獁䍁䅁兙杁䡁䅑睢ㅂ䝁䅍䅡瑁䡁䅍党畂䡁䅍兡あ䝁䅫杤求䍁䅁䅣桂䝁䅑䅉あ䝁䅧兙あ䍁䅁督求䝁䄴督求䡁䅍䅉あ䝁䅧党杁䡁䅁睢穂䝁䅫䅤灂䝁䄸杢杁䝁䅅杢歂䍁䅁兢療䡁䅙党瑂䝁䅕杢あ䍁䅁睢浂䍁䅁睢畂䝁䅕䅉療䡁䅉䅉瑂䝁䄸杣求䍁䅁杚灂䝁䄴睚求䡁䅉督杁䝁䄸杢杁䝁䅫䅤穂䍁䅁督ㅂ䡁䅉杚桂䝁䅍党㝁䍁䅁睑獂䝁䅕兙祂䙁䅁兙歂䍁䅁䅤潂䝁䅅䅤杁䝁䅕杢桂䝁䅉䅢求䡁䅍䅉ㅂ䡁䅍党祂䡁䅍䅉あ䝁䄸䅉灂䝁䄴䅤求䡁䅉兙橂䡁䅑䅉歂䝁䅫杣求䝁䅍䅤獂䡁䅫䅉㍂䝁䅫䅤潂䍁䅁䅤潂䝁䅕䅉歂䝁䅫督睂䝁䅷兙㕂䍁䅁睢畂䍁䅁党獂䝁䅕睙あ䡁䅉睢畂䝁䅫睙杁䝁䅑党㉂䝁䅫睙求䡁䅍睏杁䕁䅍䅢求䝁䅅杣坂䝁䅫党㍂䍁䅁䅚灂䡁䅍䅣獂䝁䅅入杁䝁䅑杣灂䡁䅙党祂䍁䅁䅤潂䝁䅅䅤杁䝁䄸杚浂䝁䅕杣穂䍁䅁兙歂䡁䅙兙畂䝁䅍党歂䍁䅁兡瑂䝁䅅睚求䍁䅁䅣祂䝁䄸睙求䡁䅍督灂䝁䄴睚杁䝁䅅杢歂䍁䅁䅢療䡁䅣䅉睂䝁䄸睤求䡁䅉䅉あ䝁䅕睙潂䝁䄴睢獂䝁䄸睚㕂䍁䅁杚療䡁䅉䅉歂䝁䅫督睂䝁䅷兙㕂䡁䅍䅉療䝁䄴䅉求䝁䅷党橂䡁䅑杣療䝁䄴兡橂䍁䅁䅚求䡁䅙兡橂䝁䅕督㝁䍁䅁兙畂䝁䅑䅉啂䝁䄸兤橂䝁䅧杖灂䝁䅕睤杁䡁䅁杣療䝁䅑兤橂䡁䅑督獁䍁䅁兙杁䡁䅑睢ㅂ䝁䅍䅡杁䝁䅍睢畂䡁䅑杣療䝁䅷䅢求䡁䅉䅉桂䝁䄴䅚杁䝁䅑兡穂䡁䅁䅢桂䡁䅫䅉歂䡁䅉兡㉂䝁䅕杣杁䝁䅫杢あ䝁䅕睚祂䝁䅅䅤灂䝁䄸杢杁䡁䅁杣療䝁䅑兤橂䡁䅑杌杁䕁䅫杢杁䝁䅅䅚歂䝁䅫䅤灂䝁䄸杢獁䍁䅁兡あ䍁䅁睢浂䝁䅙党祂䡁䅍䅉浂䝁䅅䅥獁䍁䅁兢療䝁䅑党瑂䍁䅁兙畂䝁䅑䅉灂䝁䄰兙湂䝁䅕䅉睂䡁䅉睢橂䝁䅕督穂䝁䄸杣穂䍁䅁兙畂䝁䅑䅉穂䝁䄸杚あ䡁䅣兙祂䝁䅕䅉穂䝁䄸䅢ㅂ䡁䅑兡療䝁䄴督杁䝁䅙睢祂䍁䅁䅣祂䝁䅫杢あ䝁䅕杣穂䍁䅷䅉浂䝁䅅䅥杁䝁䄰兙橂䝁䅧兡畂䝁䅕督獁䍁䅁䅣療䝁䅫杢あ䍁䅁睢浂䍁䅁督桂䝁䅷党杁䡁䅑党祂䝁䄰兡畂䝁䅅䅢穂䍁䅷䅉桂䝁䄴䅚杁䝁䄰党歂䝁䅫睙桂䝁䅷䅉桂䡁䅁䅣獂䝁䅫睙桂䡁䅑兡療䝁䄴督畁䍁䅁䅖潂䝁䅕䅉橂䝁䄸兢睂䝁䅅杢㕂䍁䅁督求䝁䅷䅢穂䍁䅁兡あ䡁䅍䅉睂䡁䅉睢歂䡁䅕睙あ䡁䅍䅉あ䝁䅧杣療䡁䅕睚潂䍁䅁䅚灂䡁䅉党橂䡁䅑䅉穂䝁䅅䅢求䡁䅍䅌杁䝁䄸兤あ䡁䅍兡歂䝁䅕䅉穂䝁䅅䅢求䡁䅍䅉祂䝁䅕䅣祂䝁䅕督求䝁䄴䅤桂䡁䅑兡㉂䝁䅕督獁䍁䅁䅚灂䡁䅍䅤祂䝁䅫杙ㅂ䡁䅑睢祂䡁䅍䅌杁䝁䅅杢歂䍁䅁杤桂䝁䅷兤求䍁䄰兙歂䝁䅑党歂䍁䅁杣求䡁䅍党獂䝁䅷党祂䡁䅍䅉あ䝁䄸䅉瑂䝁䄸杙灂䝁䅷党杁䝁䅅杢歂䍁䅁䅕䑂䍁䅁睔䙂䕁䄰督㝁䍁䅁兓療䙁䅑䅉偂䕁䅕兔穂䑁䅳䅉桂䝁䄴䅚杁䝁䅅兤あ䝁䄸兢療䡁䅑兡㉂䝁䅕䅉桂䝁䄴䅚杁䝁䅍睢畂䡁䅍兤瑂䝁䅕杣杁䝁䅕䅢求䝁䅍䅤祂䝁䄸杢灂䝁䅍督杁䝁䄰兙畂䡁䅕杚桂䝁䅍䅤ㅂ䡁䅉党祂䡁䅍杌杁䙁䅍入畂䝁䅅䅣あ䝁䅫睙穂䍁䅁兓畂䝁䅍睢祂䡁䅁睢祂䝁䅅䅤求䝁䅑䅉㍂䝁䅅督杁䝁䅫杢橂䝁䄸杣睂䝁䄸杣桂䡁䅑党歂䍁䅁兡畂䍁䅁免㕁䑁䅧李杁䝁䅅杢歂䍁䅁兡穂䍁䅁䅡求䝁䅅䅚硂䡁䅕兙祂䡁䅑党祂䝁䅕䅚杁䝁䅫杢杁䙁䅍兙畂䍁䅁杓療䡁䅍党獁䍁䅁睑桂䝁䅷兡浂䝁䄸杣畂䝁䅫兙畁䅁䅁剥䅧䍁䴴䅁呂䡁䅫杢橂䝁䅧杣療䝁䄴入杁䕁䅙兡畂䝁䅅杢橂䝁䅫兙獂䍁䅷䅉あ䝁䄸睚求䡁䅑䅡求䡁䅉䅉㍂䝁䅫䅤潂䍁䅁兡あ䡁䅍䅉穂䡁䅕杙穂䝁䅫䅚灂䝁䅅杣灂䝁䅕督獁䍁䅁睢睂䝁䅕杣桂䡁䅑党穂䍁䅁兙穂䍁䅁兙杁䝁䅍睢畂䡁䅍兤瑂䝁䅕杣杁䝁䅙兡畂䝁䅅杢橂䝁䅫兙獂䍁䅁督求䡁䅉杤灂䝁䅍党穂䍁䅁睙療䝁䄰䅣桂䝁䄴入杁䝁䅫杢杁䡁䅑䅡求䍁䅁兖畂䝁䅫䅤求䝁䅑䅉呂䡁䅑兙あ䝁䅕督畁䍁䅁兓あ䍁䅁䅣祂䝁䄸杤灂䝁䅑党穂䍁䅁睙祂䝁䅕䅚灂䡁䅑䅉睂䡁䅉睢歂䡁䅕睙あ䡁䅍䅌杁䡁䅍兤橂䝁䅧䅉桂䡁䅍䅉橂䡁䅉党歂䝁䅫䅤杁䝁䅍兙祂䝁䅑督獁䍁䅁睙療䝁䄰兢求䡁䅉睙灂䝁䅅䅢杁䝁䅍杣求䝁䅑兡あ䍁䅁䅣祂䝁䄸䅚ㅂ䝁䅍䅤穂䍁䅷䅉桂䝁䄴䅚杁䝁䅍睢畂䡁䅍兤瑂䝁䅕杣杁䝁䅫杢穂䡁䅑兙獂䝁䅷兢求䝁䄴䅤杁䝁䅷睢桂䝁䄴督畁䍁䅁䅖潂䝁䅕䅉橂䝁䄸兢睂䝁䅅杢㕂䍁䅁兙獂䡁䅍睢杁䝁䄸杚浂䝁䅕杣穂䍁䅁䅣祂䝁䅫杤桂䡁䅑党杁䝁䅷兙楂䝁䅕䅢杁䝁䅍杣求䝁䅑兡あ䍁䅁睙桂䡁䅉䅚穂䍁䅷䅉歂䡁䅕兙獂䍁䅁兙畂䝁䅑䅉湂䝁䅕杢求䡁䅉兙獂䍁䅁䅣ㅂ䡁䅉䅣療䡁䅍党杁䝁䅍睢瑁䝁䅉杣桂䝁䄴䅚求䝁䅑䅉橂䝁䅅杣歂䡁䅍䅌杁䡁䅍䅡療䡁䅉䅤瑁䍁䅁兙畂䝁䅑䅉獂䝁䄸杢湂䍁䄰䅤求䡁䅉兢杁䝁䅫杢穂䡁䅑兙獂䝁䅷兢求䝁䄴䅤杁䝁䅷睢桂䝁䄴督獁䍁䅁兙畂䝁䅑䅉橂䝁䄸杢穂䡁䅕兢求䡁䅉䅉楂䝁䅅杢牂䝁䅫杢湂䍁䅁䅣祂䝁䄸䅚ㅂ䝁䅍䅤穂䑁䅳䅉桂䝁䄴䅚杁䝁䅑党睂䝁䄸督灂䡁䅑䅉睂䡁䅉睢歂䡁䅕睙あ䡁䅍䅌杁䝁䅫杢橂䝁䅷兤歂䝁䅫杢湂䍁䅁睙求䡁䅉䅤灂䝁䅙兡橂䝁䅅䅤求䡁䅍䅉療䝁䅙䅉歂䝁䅕䅣療䡁䅍兡あ䍁䅷䅉灂䝁䄴䅚灂䡁䅙兡歂䡁䅕兙獂䍁䅁杣求䡁䅑兡祂䝁䅕兢求䝁䄴䅤杁䝁䅅睙橂䝁䄸兤畂䡁䅑督獁䍁䅁兢療䝁䄴党㕂䍁䅁兢桂䡁䅉睡求䡁䅑䅉桂䝁䅍睙療䡁䅕杢あ䡁䅍䅌杁䡁䅍兙㉂䝁䅫杢湂䡁䅍䅉桂䝁䅍睙療䡁䅕杢あ䡁䅍䅌杁䝁䅅杢歂䍁䅁督㍂䝁䅕党睂䍁䅁兙畂䝁䅑䅉桂䝁䅙杚灂䝁䄴兡あ䡁䅫䅉歂䝁䅕䅣療䡁䅍兡あ䡁䅍䅌杁䝁䅅督杁䡁䅣党獂䝁䅷䅉桂䡁䅍䅉桂䝁䅍睙求䡁䅁䅤穂䍁䅁䅚求䡁䅁睢穂䝁䅫䅤穂䍁䅁䅤潂䡁䅉睢ㅂ䝁䅣䅡杁䡁䅑䅡灂䡁䅉䅚瑁䡁䅁兙祂䡁䅑入杁䡁䅍党橂䡁䅕杣灂䡁䅑兡求䡁䅍䅉楂䡁䅉睢牂䝁䅕杣桂䝁䅣党杁䝁䅙兡祂䝁䄰督畁䍁䅁兓畂䍁䅁兙歂䝁䅑兡あ䝁䅫睢畂䍁䅷䅉灂䡁䅑䅉睂䡁䅉睢㉂䝁䅫䅚求䡁䅍䅉歂䝁䅕杙あ䍁䅁睙桂䝁䄴睙求䝁䅷䅢桂䡁䅑兡療䝁䄴䅉睂䡁䅉睢歂䡁䅕睙あ䡁䅍䅉あ䝁䄸䅉灂䡁䅑督杁䝁䅍杣求䝁䅑兡あ䍁䅁睙桂䡁䅉䅚杁䝁䅍兤穂䡁䅑睢瑂䝁䅕杣穂䍁䅁䅤潂䡁䅉睢ㅂ䝁䅣䅡杁䝁䄸杢獂䝁䅫杢求䍁䅁兙畂䝁䅑䅉瑂䝁䄸杙灂䝁䅷党杁䝁䅍䅡桂䝁䄴杢求䝁䅷督㝁䍁䅁兙畂䝁䅑䅉潂䝁䅕兙獂䡁䅑䅡橂䝁䅅杣求䍁䅁䅣桂䡁䅫兢求䝁䄴䅤穂䍁䅁兙畂䝁䅑䅉浂䝁䅫杢桂䝁䄴睙灂䝁䄴睚杁䡁䅍睢獂䡁䅕䅤灂䝁䄸杢穂䍁䅁兤畂䝁䅑党祂䍁䅁䅤潂䝁䅕䅉䑂䝁䅅杣求䕁䅍杣求䝁䅑兡あ䍁䅁兙畂䝁䅑䅉塂䝁䅅䅢湂䡁䅉党求䝁䄴督杁䝁䅉杣桂䝁䄴䅚穂䑁䅳䅉睂䝁䅅入瑂䝁䅕杢あ䡁䅍䅉桂䝁䄴䅚杁䝁䅙兡畂䝁䅅杢橂䝁䅫杢湂䍁䅁督療䝁䅷兤あ䝁䅫睢畂䡁䅍䅉灂䝁䄴䅉あ䝁䅧党杁䝁䅅䅣睂䝁䅅杣求䝁䅷䅌杁䡁䅍䅣求䝁䅍兡桂䝁䅷䅤㕂䍁䅁杣求䡁䅑兙灂䝁䅷䅌杁䝁䄸兤あ䝁䅑睢療䡁䅉䅌杁䝁䄰兤穂䝁䅫睙獁䍁䅁兙畂䝁䅑䅉獂䡁䅕䅥ㅂ䡁䅉入杁䝁䅫杢歂䡁䅕督あ䡁䅉兡求䡁䅍䅌杁䡁䅍兤橂䝁䅧䅉桂䡁䅍䅉䉂䝁䄰党祂䝁䅫睙桂䝁䄴䅉䙂䝁䅅睚獂䝁䅕䅌杁䕁䅑兡橂䝁䅳睊穂䍁䅁睕睂䝁䄸杣あ䝁䅫杢湂䍁䅁睒療䝁䄸䅚穂䍁䅷䅉䡂䡁䅕兡あ䝁䅅杣杁䕁䅍党畂䡁䅑党祂䍁䅷䅉䱂䝁䅅睤桂䡁䅍兙牂䝁䅫䅌杁䙁䅁兙畂䝁䅑睢祂䝁䅅䅌杁䙁䅁睢獂䝁䅅杣灂䡁䅍䅌杁䙁䅍兤㙂䡁䅕睡灂䍁䅷䅉桂䝁䄴䅚杁䙁䅍睤求䝁䅕䅤㍂䝁䅅䅤求䡁䅉杌杁䙁䅑䅡求䍁䅁睙療䝁䄰䅣桂䝁䄴入杁䝁䄸杚浂䝁䅕杣穂䍁䅁兡あ䡁䅍䅉橂䡁䅉党歂䝁䅫䅤杁䡁䅁杣療䝁䅑兤橂䡁䅑督杁䡁䅑䅡祂䝁䄸兤湂䝁䅧䅉睂䡁䅉睢湂䡁䅉兙瑂䡁䅍䅉求䡁䅍䅤桂䝁䅉䅢灂䡁䅍䅡求䝁䅑䅉㍂䝁䅫䅤潂䍁䅁兙杁䝁䅣杣療䡁䅕䅣杁䝁䄸杚杁䝁䄴兙あ䝁䅫睢畂䝁䅅䅢杁䝁䅅杢歂䍁䅁杣求䝁䅣兡療䝁䄴兙獂䍁䅁杣求䡁䅑兙灂䝁䅷党祂䡁䅍䅌杁䝁䅷睢橂䝁䅅䅢杁䝁䄰党祂䝁䅍䅡桂䝁䄴䅤穂䍁䅷䅉瑂䝁䅅杢ㅂ䝁䅙兙橂䡁䅑兤祂䝁䅕杣穂䍁䅷䅉楂䡁䅕入灂䝁䄴睚杁䝁䅣杣療䡁䅕䅣穂䍁䅷䅉灂䝁䄴䅚ㅂ䡁䅍䅤祂䡁䅫䅉桂䡁䅍督療䝁䅍兡桂䡁䅑兡療䝁䄴督獁䍁䅁兙畂䝁䅑䅉潂䝁䅕兙獂䡁䅑䅡橂䝁䅅杣求䍁䅁督求䡁䅉杤灂䝁䅍党杁䡁䅁杣療䡁䅙兡歂䝁䅕杣穂䑁䅳䅉桂䝁䄴䅚杁䝁䅑党睂䝁䄸督灂䡁䅑䅉睂䡁䅉睢歂䡁䅕睙あ䡁䅍䅉あ䝁䅧杣療䡁䅕睚潂䍁䅁杤桂䡁䅉兡療䡁䅕督杁䝁䅍䅡桂䝁䄴杢求䝁䅷督獁䍁䅁督ㅂ䝁䅍䅡杁䝁䅅督杁䝁䅑兡湂䝁䅫䅤桂䝁䅷䅉桂䝁䄴䅚杁䡁䅁杣灂䝁䄴䅤畁䍁䅁兓あ䍁䅁督求䡁䅉杤求䡁䅍䅉歂䝁䅫睚灂䡁䅑兙獂䍁䅷䅉潂䝁䅕兙獂䡁䅑䅡杁䝁䅅杢歂䍁䅁睤求䝁䅷䅢畂䝁䅕督穂䍁䅷䅉祂䝁䅕䅤桂䝁䅫䅢獁䍁䅁䅡療䝁䄰党獁䍁䅁兙ㅂ䡁䅑睢獁䍁䅁䅤求䝁䅷党橂䝁䄸兢瑂䡁䅕杢灂䝁䅍兙あ䝁䅫睢畂䡁䅍䅌杁䡁䅁党あ䍁䅷䅉療䡁䅕䅤歂䝁䄸睢祂䍁䅷䅉桂䝁䄴䅚杁䝁䄸䅤潂䝁䅕杣杁䝁䅫杢歂䡁䅕督あ䡁䅉兡求䡁䅍杌杁䙁䅑䅡求䍁䅁睙療䝁䄰䅣桂䝁䄴入杁䡁䅣兙穂䍁䅁杚療䡁䅕杢歂䝁䅕䅚杁䝁䅫杢杁䑁䅅兏穁䑁䅉䅉桂䝁䄴䅚杁䝁䅫督杁䝁䅧党桂䝁䅑兣ㅂ䝁䅅杣あ䝁䅕杣求䝁䅑䅉灂䝁䄴䅉呂䡁䅑兙瑂䝁䅙睢祂䝁䅑䅌杁䕁䅍睢畂䝁䄴党橂䡁䅑兡橂䡁䅕䅤畁䅁䅁硺䅑䍁䭙䅁呂䡁䅫杢療䡁䅁督㕂䡁䅍䅌杁䕁䅫杢橂䍁䄴䅉睂䡁䅉睢㉂䝁䅫䅚求䡁䅍䅉求䝁䅷党橂䡁䅑杣療䝁䄴兡橂䍁䅁䅚求䡁䅍兡湂䝁䄴䅉桂䡁䅕䅤療䝁䄰兙あ䝁䅫睢畂䍁䅁督療䝁䅙䅤㍂䝁䅅杣求䍁䅁䅣祂䝁䄸䅚ㅂ䝁䅍䅤穂䍁䅁兤穂䝁䅕䅚杁䡁䅑睢杁䝁䅑党穂䝁䅫睚畂䍁䅁兙畂䝁䅑䅉あ䝁䅕督あ䍁䅁兡畂䡁䅑党湂䡁䅉兙あ䝁䅕䅚杁䝁䅍兡祂䝁䅍兤灂䡁䅑督畁䍁䅁兓あ䍁䅁睢睂䝁䅕杣桂䡁䅑党穂䍁䅁兡畂䍁䅁䅤㍂䝁䄸䅉穂䝁䅕睚瑂䝁䅕杢あ䡁䅍䅌杁䕁䅑党穂䝁䅫睚畂䍁䅁兑ㅂ䡁䅑睢瑂䝁䅅䅤灂䝁䄸杢杁䝁䅅杢歂䍁䅁䅒求䡁䅍兡湂䝁䄴䅉䩂䙁䅁杌杁䙁䅑䅡求䍁䅁睙療䝁䄰䅣桂䝁䄴入杁䝁䄸杚浂䝁䅕杣穂䍁䅁䅒灂䝁䅣兡あ䝁䅅䅢杁䝁䅅杢歂䍁䅁睑ㅂ䡁䅍䅤療䝁䄰䅉䩂䕁䅍䅉䕂䝁䅕督灂䝁䅣杢杁䡁䅍睢獂䡁䅕䅤灂䝁䄸杢杁䡁䅑䅡桂䡁䅑䅉睂䡁䅉睢㉂䝁䅫䅚求䡁䅍䅉歂䝁䅫睚灂䡁䅑兙獂䍁䅁䅚求䡁䅍兡湂䝁䄴䅉灂䝁䄰䅣獂䝁䅕兢求䝁䄴䅤桂䡁䅑兡療䝁䄴䅉穂䝁䄸䅢ㅂ䡁䅑兡療䝁䄴督㝁䍁䅁杖求䡁䅉兡浂䝁䅫睙桂䡁䅑兡療䝁䄴䅉穂䝁䄸䅢ㅂ䡁䅑兡療䝁䄴䅉あ䝁䅧兙あ䍁䅁睢浂䝁䅙党祂䡁䅍䅉㉂䝁䅫杣あ䡁䅕兙獂䍁䅁䅣祂䝁䄸䅤療䡁䅑入睂䝁䅫杢湂䍁䅷䅉穂䡁䅑兙あ䝁䅫睙杁䝁䅅杢歂䍁䅁杚療䡁䅉兢桂䝁䅷䅉㉂䝁䅕杣灂䝁䅙兡橂䝁䅅䅤灂䝁䄸杢獁䍁䅁督灂䝁䄰兤獂䝁䅅䅤灂䝁䄸杢獁䍁䅁党瑂䡁䅕䅢桂䡁䅑兡療䝁䄴䅌杁䝁䅙兡求䝁䅷䅚杁䡁䅁杣療䝁䅣杣桂䝁䄰兢桂䝁䅉䅢求䍁䅁睚桂䡁䅑党杁䝁䅅杣祂䝁䅅入杁䍁䅧杒兂䕁䅣兑灁䍁䄰杙桂䡁䅍党歂䍁䅁䅣祂䝁䄸䅤療䡁䅑入睂䝁䅫杢湂䍁䅷䅉桂䝁䄴䅚杁䝁䅑党楂䡁䅕睚杁䡁䅍睢獂䡁䅕䅤灂䝁䄸杢穂䑁䅳䅉䝂䙁䅁睒䉂䍁䅁䅚求䡁䅍兡湂䝁䄴䅉睂䡁䅉睢歂䡁䅕睙あ䡁䅍䅉あ䝁䅧兙あ䍁䅁兙祂䝁䅕䅉睂䡁䅉睢湂䡁䅉兙瑂䝁䄰党歂䍁䅁䅤療䍁䅁䅣求䡁䅉杚療䡁䅉兢杁䡁䅍䅣求䝁䅍兡浂䝁䅫睙杁䝁䅙兤畂䝁䅍䅤灂䝁䄸杢穂䑁䅳䅉穂䡁䅫杢療䡁䅁督㕂䡁䅍䅉あ䝁䅕睙潂䝁䄴睢獂䝁䄸睚㕂䍁䅁睙療䝁䄰䅣ㅂ䡁䅑党祂䍁䄰兙灂䝁䅑党歂䍁䅁䅚求䡁䅍兡湂䝁䄴䅉潁䙁䅑睑䉂䕁䅑克獁䍁䅁兢桂䡁䅍睡杁䡁䅍入畂䡁䅑䅡求䡁䅍兡穂䍁䅷䅉桂䝁䄴䅚杁䝁䄰兙畂䡁䅕杚桂䝁䅍䅤ㅂ䡁䅉兡畂䝁䅣䅉桂䝁䄴兙獂䡁䅫䅤灂䝁䅍䅉穂䝁䄸䅢ㅂ䡁䅑兡療䝁䄴督㝁䍁䅁兙畂䝁䅑䅉䉂䕁䅫兌歂䡁䅉兡㉂䝁䅕杢杁䕁䅕䅒䉂䍁䅁督療䝁䅷兤あ䝁䅫睢畂䡁䅍杌杁䕁䅫䅤杁䝁䅅䅢穂䝁䄸䅉睂䡁䅉睢㉂䝁䅫䅚求䡁䅍䅉灂䝁䄴䅤求䝁䅷䅢求䝁䅍䅤ㅂ䝁䅅䅢杁䡁䅁杣療䡁䅁党祂䡁䅑入杁䍁䅧兓兂䍁䅫䅉穂䝁䄸䅢ㅂ䡁䅑兡療䝁䄴督杁䝁䅙睢祂䍁䅁兖䑂䕁䅫党獁䍁䅁兖呂䕁䅉䅌杁䙁䅁睑䩂䍁䅁兒㑂䡁䅁杣求䡁䅍督獁䍁䅁䅒䕂䙁䅉䅌杁䕁䅕䅤潂䝁䅕杣畂䝁䅕䅤獁䍁䅁兔䩂䙁䅁兓獁䍁䅁兙畂䝁䅑䅉䥂䕁䅑兔䩂䑁䅳䅉獂䝁䄸睚灂䝁䅍䅉獂䝁䅫杙祂䝁䅅杣灂䝁䅕督杁䝁䅅杢歂䍁䅁党瑂䝁䅉党歂䝁䅑党歂䍁䅁兢求䝁䄰睢祂䝁䅫党穂䑁䅳䅉睂䡁䅉睢橂䝁䅕督穂䝁䄸杣杁䝁䅍睢祂䝁䅕督獁䍁䅁督療䝁䅙䅤㍂䝁䅅杣求䍁䅷䅉桂䝁䄴䅚杁䝁䅅䅣睂䝁䅷兡橂䝁䅅䅤灂䝁䄸杢瑁䡁䅍䅣求䝁䅍兡浂䝁䅫睙杁䝁䅫杢穂䡁䅑杣ㅂ䝁䅍䅤灂䝁䄸杢瑁䡁䅍党あ䍁䅁䅣祂䝁䄸睙求䡁䅍督療䡁䅉䅉あ䝁䄸睢獂䡁䅍䅉浂䝁䄸杣杁䝁䅕兢楂䝁䅕䅚歂䝁䅕䅚杁䝁䅅䅣睂䝁䅷兡橂䝁䅅䅤灂䝁䄸杢穂䑁䅳䅉穂䝁䅕睙ㅂ䡁䅉兡あ䡁䅫䅉䩂䙁䅁䅉穂䝁䄸䅢ㅂ䡁䅑兡療䝁䄴督㝁䍁䅁兓兂䍁䅁督療䝁䅷兤あ䝁䅫睢畂䡁䅍䅉浂䝁䄸杣杁䝁䅅兤あ䝁䄸兢療䡁䅑兡㉂䝁䅕䅉瑂䝁䅅杣牂䝁䅕䅤㝁䍁䅁兙畂䝁䅑䅉穂䡁䅫督あ䝁䅕兢瑁䝁䄸杢瑁䝁䅍䅡灂䡁䅁䅉潁䙁䅍睢䑂䍁䅫䅉灂䝁䄴杚祂䝁䅅督あ䡁䅉兤橂䡁䅑兤祂䝁䅕䅉䩂䙁䅁䅌杁䝁䅑兙あ䝁䅅䅣桂䡁䅑䅡杁䝁䅅杢歂䍁䅁杙ㅂ䝁䅫䅢歂䝁䅫杢湂䍁䅁杙獂䝁䄸睙牂䍁䅁兓兂䍁䅷䅉桂䝁䄴䅚杁䡁䅙党祂䝁䅫杚灂䝁䅍兙あ䝁䅫睢畂䍁䅁兓兂䍁䅁䅣祂䝁䄸䅚ㅂ䝁䅍䅤穂䍁䅷䅉桂䡁䅍䅉㍂䝁䅕䅢獂䍁䅁兙穂䍁䅁兢桂䡁䅑䅡求䝁䄰兙あ䝁䅫睙桂䝁䅷䅉桂䝁䄴䅚杁䝁䅙䅢療䝁䅅䅤灂䝁䄴睚瑁䡁䅁睢灂䝁䄴䅤杁䝁䅍睢瑂䡁䅁睢畂䝁䅕杢あ</t>
  </si>
  <si>
    <t>䡁䅍䅌杁䝁䅅杢歂䍁䅁兑祂䝁䄰䅉䉂䕁䄰村䉂䍁䅁兡畂䡁䅑党祂䝁䅍睢畂䝁䄴党橂䡁䅑䅉浂䝁䅅杙祂䝁䅫睙杁䝁䅅杢歂䍁䅁䅣求䡁䅉兡睂䝁䅧党祂䝁䅅䅢穂䍁䄴䅉啂䝁䅧党杁䝁䅍睢瑂䡁䅁兙畂䡁䅫䅉㍂䝁䅅督杁䝁䅫杢橂䝁䄸杣睂䝁䄸杣桂䡁䅑党歂䍁䅁兡畂䍁䅁免㕁䑁䅧李杁䝁䅅杢歂䍁䅁兡穂䍁䅁䅡求䝁䅅䅚硂䡁䅕兙祂䡁䅑党祂䝁䅕䅚杁䝁䅫杢杁䙁䅍兤畂䝁䄴入㉂䝁䅅䅢求䍁䅷䅉䑂䝁䅅䅢灂䝁䅙睢祂䝁䄴兡桂䍁䄴䅁ㅁ䅆䅁杺䅫䙁䅍入畂䝁䄸杤ㅂ䡁䅍䅉䝂䝁䅫杢桂䝁䄴睙灂䝁䅅䅢杁䕁䅍睢祂䡁䅁杌杁䝁䄸䅣求䡁䅉兙あ䝁䅕督杁䝁䅅督杁䡁䅑䅡求䍁䅁杙桂䝁䄴睡杁䝁䅧睢獂䝁䅑兡畂䝁䅣䅉橂䝁䄸兢睂䝁䅅杢㕂䍁䅁杚療䡁䅉䅉呂䡁䅫杢療䡁䅙兤穂䍁䅁村桂䝁䄴睡杁䡁䅑䅡桂䡁䅑䅉睂䡁䅉睢㉂䝁䅫䅚求䡁䅍䅉橂䝁䄸兢瑂䝁䅕杣橂䝁䅫兙獂䍁䅁兙畂䝁䅑䅉橂䝁䄸杢穂䡁䅕兢求䡁䅉䅉楂䝁䅅杢牂䝁䅫杢湂䍁䅁䅣祂䝁䄸䅚ㅂ䝁䅍䅤穂䍁䅁兙畂䝁䅑䅉穂䝁䅕杣㉂䝁䅫睙求䡁䅍杌杁䕁䅫䅤杁䝁䄸䅣求䡁䅉兙あ䝁䅕督杁䡁䅑䅡祂䝁䄸兤湂䝁䅧䅉浂䝁䄸兤祂䍁䅁督求䝁䅣兢求䝁䄴䅤穂䑁䅯䅉䑂䝁䄸兢瑂䡁䅕杢灂䡁䅑入杁䕁䅉兙畂䝁䅳兡畂䝁䅣䅌杁䙁䅣䅡療䝁䅷党穂䝁䅅䅢求䍁䅁村桂䝁䄴睡灂䝁䄴睚獁䍁䅁睑療䝁䄴督ㅂ䝁䄰党祂䍁䅁村桂䝁䄴睡灂䝁䄴睚獁䍁䅁兙畂䝁䅑䅉䝂䝁䅫杢桂䝁䄴睙灂䝁䅅䅢杁䕁䄰兙畂䝁䅅睚求䝁䄰党畂䡁䅑䅉呂䝁䅕杣㉂䝁䅫睙求䡁䅍杌杁䙁䅑䅡求䍁䅁睙療䝁䄰䅣桂䝁䄴入婁䡉䅍䅉橂䝁䄸兢瑂䝁䅕杣橂䝁䅫兙獂䍁䅁杙桂䝁䄴睡灂䝁䄴睚杁䡁䅍党祂䡁䅙兡橂䝁䅕督杁䝁䅫杢橂䝁䅷兤歂䝁䅕䅉あ䡁䅉党桂䡁䅍兤祂䡁䅫䅉桂䝁䄴䅚杁䝁䅅督穂䝁䅕䅤杁䝁䄰兙畂䝁䅅睚求䝁䄰党畂䡁䅑䅌杁䝁䅍兙睂䝁䅫䅤桂䝁䅷䅉瑂䝁䅅杣牂䝁䅕䅤獁䍁䅁兙畂䝁䅑䅉灂䝁䄴督あ䝁䅫䅤ㅂ䡁䅑兡療䝁䄴兙獂䍁䅁䅤祂䡁䅕督あ䍁䅁督求䡁䅉杤灂䝁䅍党穂䍁䅷䅉桂䡁䅍䅉㍂䝁䅕䅢獂䍁䅁兙穂䍁䅁睙療䝁䄰兢求䡁䅉睙灂䝁䅅䅢獁䍁䅁杚灂䝁䄴兙畂䝁䅍兡桂䝁䅷䅌杁䝁䅅杢歂䍁䅁杣求䝁䅅䅢杁䝁䅕督あ䝁䅅䅤求䍁䅁䅢求䝁䄴䅚灂䝁䄴睚杁䡁䅍党祂䡁䅙兡橂䝁䅕督畁䍁䅁兓あ䡁䅍䅉橂䝁䄸杢穂䡁䅕兢求䡁䅉䅉楂䝁䅅杢牂䝁䅫杢湂䍁䅁督求䡁䅉杤灂䝁䅍党穂䍁䅁睙療䝁䄰䅣祂䝁䅫督求䍁䅁兙橂䝁䅍党睂䡁䅑兡畂䝁䅣䅉橂䡁䅕督あ䝁䄸兢桂䡁䅉入杁䡁䅑入睂䝁䅕督杁䝁䄸杚杁䝁䅑党瑂䝁䅅杢歂䍁䅁兙畂䝁䅑䅉穂䝁䅅杤灂䝁䄴睚穂䍁䅁䅚求䡁䅁睢穂䝁䅫䅤穂䍁䅁兙橂䝁䅍睢ㅂ䝁䄴䅤穂䑁䅳䅉瑂䝁䄸杣あ䝁䅣兙湂䝁䅕䅌杁䝁䅫杢穂䡁䅑兙獂䝁䅷兢求䝁䄴䅤獁䍁䅁兙畂䝁䅑䅉療䡁䅑䅡求䡁䅉䅉橂䝁䄸杢穂䡁䅕兢求䡁䅉䅉獂䝁䄸兙畂䡁䅍睏杁䝁䅫杢㉂䝁䅕督あ䝁䄰党畂䡁䅑䅉桂䝁䄴䅚杁䝁䅉杣療䝁䅳党祂䝁䅅睚求䍁䅁督求䡁䅉杤灂䝁䅍党穂䑁䅳䅉穂䝁䅅杚求䍁䅁䅚求䡁䅁睢穂䝁䅫䅤杁䡁䅍党祂䡁䅙兡橂䝁䅕督㝁䍁䅁兙ㅂ䡁䅑睢瑂䝁䅅䅤求䝁䅑䅉楂䝁䅅杢牂䝁䅫杢湂䍁䅁督求䡁䅉杤灂䝁䅍党穂䑁䅳䅉桂䡁䅕䅤療䝁䄰兙あ䝁䅕䅚杁䝁䅙兤畂䝁䅑䅉あ䡁䅉兙畂䡁䅍杚求䡁䅉督㝁䍁䅁兡畂䡁䅑党祂䝁䄴党あ䍁䄰杙桂䡁䅍党歂䍁䅁杙桂䝁䄴睡灂䝁䄴睚杁䡁䅍党祂䡁䅙兡橂䝁䅕督㝁䍁䅁兙畂䝁䅑䅉楂䝁䅅杢牂䍁䅁睙祂䝁䅕䅚灂䡁䅑䅉桂䝁䄴䅚杁䝁䅑党楂䝁䅫䅤杁䝁䅍兙祂䝁䅑䅉穂䝁䅕杣㉂䝁䅫睙求䡁䅍䅌杁䝁䅫杢橂䝁䅷兤歂䝁䅫杢湂䍁䅁杖灂䡁䅍兙杁䝁䅅杢歂䍁䅁兔桂䡁䅍䅤求䡁䅉睑桂䡁䅉䅚杁䡁䅍党祂䡁䅙兡橂䝁䅕督畁䍁䅁䅖潂䝁䅕䅉橂䝁䄸兢睂䝁䅅杢㕂䍁䅁兙獂䡁䅍睢杁䝁䄸杚浂䝁䅕杣穂䍁䅁杤桂䡁䅉兡療䡁䅕督杁䝁䄸䅤潂䝁䅕杣杁䝁䅙兡畂䝁䅅杢橂䝁䅫兙獂䍁䅁督求䡁䅉杤灂䝁䅍党穂䍁䅷䅉灂䝁䄴睙獂䡁䅕䅚灂䝁䄴睚杁䡁䅁睢祂䡁䅑杚療䝁䅷兡療䍁䅁兢桂䝁䄴兙湂䝁䅕兢求䝁䄴䅤杁䝁䅙睢祂䍁䅁杚灂䡁䅧党歂䍁䄰兡畂䝁䅍睢瑂䝁䅕䅉穂䝁䅕睙ㅂ䡁䅉兡あ䝁䅫党穂䍁䅷䅉灂䝁䄴杤求䡁䅍䅤瑂䝁䅕杢あ䍁䅁杙桂䝁䄴睡灂䝁䄴睚獁䍁䅁党㑂䝁䅕睙ㅂ䡁䅑兡療䝁䄴䅉療䝁䅙䅉穂䝁䅕睙ㅂ䡁䅉兡あ䝁䅫党穂䍁䅁䅤祂䝁䅅杢穂䝁䅅睙あ䝁䅫睢畂䡁䅍䅉桂䡁䅍䅉桂䍁䅁杙祂䝁䄸睡求䡁䅉睌歂䝁䅕兙獂䝁䅕杣獁䍁䅁䅤祂䡁䅕督あ䍁䅁兢桂䝁䄴兙湂䝁䅕兢求䝁䄴䅤獁䍁䅁兙畂䝁䅑䅉浂䝁䅫杢桂䝁䄴睙灂䝁䅅䅢杁䡁䅁䅢桂䝁䄴杢灂䝁䄴睚杁䡁䅍党祂䡁䅙兡橂䝁䅕督獁䍁䅁兙穂䍁䅁睤求䝁䅷䅢杁䝁䅅督杁䡁䅁杣療䡁䅙兡歂䝁䅕督杁䝁䅫杢歂䝁䅫杤灂䝁䅑兤桂䝁䅷䅉灂䝁䄴杤求䡁䅍䅤瑂䝁䅕杢あ䍁䅁兙歂䡁䅙兡橂䝁䅕䅉療䝁䄴䅉求䡁䅅兤灂䡁䅑入杁䝁䅅杢歂䍁䅁睢あ䝁䅧党祂䍁䅁督求䝁䅍兤祂䝁䅫䅤灂䝁䅕督畁䍁䅁䅖潂䝁䅕䅉橂䝁䄸兢睂䝁䅅杢㕂䍁䅁睤桂䡁䅍䅉浂䝁䄸兤畂䝁䅑党歂䍁䅁兡畂䍁䅁免㑁䑁䅧䅏杁䝁䅅杢歂䍁䅁兡穂䍁䅁䅡求䝁䅅䅚硂䡁䅕兙祂䡁䅑党祂䝁䅕䅚杁䝁䅫杢杁䕁䅍睢獂䡁䅕兢楂䡁䅕督獁䍁䅁睒求䝁䄸杣湂䝁䅫兙畁䅁䅁桹䅙佁䥧䅁呂䡁䅫督橂䝁䄸䅉䑂䝁䄸杣睂䝁䄸杣桂䡁䅑兡療䝁䄴䅌杁䡁䅑䅡祂䝁䄸兤湂䝁䅧䅉灂䡁䅑督杁䡁䅍兤楂䡁䅍兡歂䝁䅫兙祂䝁䅫党穂䍁䅷䅉求䝁䄴睚桂䝁䅣党穂䍁䅁兡畂䍁䅁䅤潂䝁䅕䅉瑂䝁䅅杣牂䝁䅕䅤灂䝁䄴睚杁䝁䅅杢歂䍁䅁䅚灂䡁䅍䅤祂䝁䅫杙ㅂ䡁䅑兡療䝁䄴䅉療䝁䅙䅉㉂䝁䅅杣灂䝁䄸兤穂䍁䅁杚療䝁䄸䅚杁䝁䅅杢歂䍁䅁杣求䝁䅷兙あ䝁䅕䅚杁䡁䅁杣療䝁䅑兤橂䡁䅑督杁䡁䅑睢杁䡁䅑䅡求䍁䅁杚療䝁䄸䅚穂䝁䅕杣㉂䝁䅫睙求䍁䅁睢祂䍁䅁杚療䝁䄸䅚瑁䝁䅅睤桂䡁䅫兌浂䡁䅉睢瑂䍁䄰䅡療䝁䄰党杁䝁䅫杢歂䡁䅕督あ䡁䅉入杁䝁䅫杢杁䡁䅑䅡求䍁䅁兖畂䝁䅫䅤求䝁䅑䅉呂䡁䅑兙あ䝁䅕督獁䍁䅁睑桂䝁䄴兙歂䝁䅅䅌杁䡁䅑䅡求䍁䅁兖畂䝁䅫䅤求䝁䅑䅉䱂䝁䅫杢湂䝁䅑睢瑂䍁䅷䅉䝂䡁䅉兙畂䝁䅍党獁䍁䅁兙畂䝁䅑䅉灂䝁䄴䅤求䡁䅉杢桂䡁䅑兡療䝁䄴兙獂䝁䅷入畁䍁䅁䅖潂䝁䅕䅉橂䝁䄸兢睂䝁䅅杢㕂䍁䅁睢睂䝁䅕杣桂䡁䅑党穂䍁䅁䅤潂䡁䅉睢ㅂ䝁䅣䅡杁䙁䅕杌呂䍁䄴䅉䝂䝁䄸睢歂䡁䅍党祂䡁䅙兡橂䝁䅕䅉偂䡁䅁党祂䝁䅅䅤灂䝁䄸杢穂䍁䅷䅉䩂䝁䄴䅤求䡁䅉杢桂䡁䅑兡療䝁䄴兙獂䍁䅁杒療䝁䄸䅚穂䝁䅕杣㉂䝁䅫睙求䍁䅁睔睂䝁䅕杣桂䡁䅑兡療䝁䄴督獁䍁䅁睕婂䕁䅣兔䉂䍁䅷䅉桂䝁䄴䅚杁䕁䄸䅤潂䝁䅕杣杁䡁䅍党湂䝁䄰党畂䡁䅑督畁䍁䅁兓あ䍁䅁䅚灂䡁䅍䅤祂䝁䅫杙ㅂ䡁䅑党穂䍁䅁杚祂䝁䄸来求䝁䄴䅉浂䝁䄸睢歂䍁䅷䅉穂䡁䅕睙潂䍁䅁兙穂䍁䅁兢求䝁䅅䅤獁䍁䅁督求䝁䅅杚療䝁䄸䅚獁䍁䅁杚ㅂ䝁䅷䅢㕂䍁䅁䅣祂䝁䅕䅣桂䡁䅉党歂䍁䅁党畂䡁䅑杣灄䝁䅕督獁䍁䅁杚祂䡁䅕兡あ䡁䅍䅌杁䡁䅙党湂䝁䅕䅤桂䝁䅉䅢求䡁䅍䅌杁䝁䅅杢歂䍁䅁䅚求䡁䅍督求䡁䅉䅤穂䑁䅳䅉橂䝁䅅杢畂䝁䅕䅚杁䝁䅅杢歂䍁䅁䅚祂䡁䅫䅉浂䝁䄸睢歂䍁䅁䅣祂䝁䄸䅚ㅂ䝁䅍䅤穂䑁䅳䅉浂䡁䅉党穂䝁䅧䅉瑂䝁䅕兙あ䍁䅁兙畂䝁䅑䅉穂䝁䅕兙浂䝁䄸睢歂䍁䅁䅣祂䝁䄸䅚ㅂ䝁䅍䅤穂䑁䅳䅉歂䝁䅅兡祂䡁䅫䅉睂䡁䅉睢歂䡁䅕睙あ䡁䅍睏杁䝁䅉党㉂䝁䅕杣桂䝁䅣党穂䑁䅳䅉灂䝁䄰䅣療䡁䅉䅤求䝁䅑䅉穂䡁䅁党橂䝁䅫兙獂䡁䅑兡求䡁䅍睏杁䝁䅅杢歂䍁䅁杚祂䝁䅕督潂䍁䅁䅣祂䝁䄸䅚ㅂ䝁䅍党杁䡁䅁杣療䝁䅑兤橂䡁䅑督畁䍁䅁䅖潂䝁䅕䅉橂䝁䄸兢睂䝁䅅杢㕂䍁䅁兙獂䡁䅍睢杁䡁䅍兤睂䡁䅁䅢灂䝁䅕督杁䡁䅙兙祂䝁䅫睢ㅂ䡁䅍䅉畂䝁䄸杢瑁䝁䅙睢療䝁䅑䅉灂䡁䅑党瑂䡁䅍䅌杁䝁䅫杢橂䝁䅷兤歂䝁䅫杢湂䍁䅁䅣桂䡁䅁党祂䍁䅁䅣祂䝁䄸䅚ㅂ䝁䅍䅤穂䍁䅁睙療䝁䄰䅣祂䝁䅫督灂䝁䄴睚杁䝁䅑兡穂䡁䅁睢穂䝁䅅杙獂䝁䅕䅉畂䝁䅅䅣牂䝁䅫杢穂䍁䅷䅉睂䝁䅷兙あ䝁䅕督獁䍁䅁兙畂䝁䅑䅉橂䡁䅕䅣穂䑁䅳䅉あ䝁䅅杙獂䝁䅕睤桂䡁䅉党杁䝁䅍睢畂䡁䅍兡穂䡁䅑兡畂䝁䅣䅉療䝁䅙䅉湂䝁䅷兙穂䡁䅍睤桂䡁䅉党杁䝁䅅杢歂䍁䅁督灂䝁䅷杤求䡁䅉睤桂䡁䅉党㝁䍁䅁睙療䝁䄸睡㍂䝁䅅杣求䍁䅷䅉穂䡁䅕睙潂䍁䅁兙穂䍁䅁䅣療䡁䅑督獁䍁䅁䅣桂䝁䄴督獁䍁䅁兙畂䝁䅑䅉ㅂ䡁䅑党畂䡁䅍兡獂䡁䅍睏杁䡁䅉党穂䡁䅑兙ㅂ䡁䅉兙畂䡁䅑䅉桂䝁䄴䅚杁䝁䅳兡あ䝁䅍䅡求䝁䄴䅉求䡁䅅兤灂䡁䅁兢求䝁䄴䅤杁䝁䅅杢歂䍁䅁督ㅂ䡁䅁䅣獂䝁䅫党穂䑁䅳䅉桂䝁䄴䅚杁䝁䅍䅢求䝁䅅杢灂䝁䄴睚杁䡁䅍兤睂䡁䅁䅢灂䝁䅕督畁䍁䅁兓あ䍁䅁督求䡁䅉杤求䡁䅍䅉祂䝁䅕督あ䝁䅅兤祂䝁䅅杢あ䡁䅍䅌杁䝁䅧睢穂䡁䅁兡あ䝁䅅䅢穂䍁䅁兙畂䝁䅑䅉畂䡁䅕杣穂䝁䅫杢湂䍁䅁杚桂䝁䅍兡獂䝁䅫䅤灂䝁䅕督獁䍁䅁督橂䝁䅧睢療䝁䅷督杁䝁䅅杢歂䍁䅁睙療䝁䅷䅢求䝁䅣党穂䍁䅷䅉潂䝁䄸䅤求䝁䅷督杁䝁䅅杢歂䍁䅁兢療䡁䅑党獂䡁䅍䅌杁䝁䅫杢歂䡁䅕督あ䡁䅉兡桂䝁䅷䅉橂䝁䅅䅤求䡁䅉党祂䡁䅍䅌杁䝁䅅杢歂䍁䅁睢あ䝁䅧党祂䍁䅁杚療䝁䄸䅚穂䝁䅕杣㉂䝁䅫睙求䍁䅁杤求䝁䄴兤求䡁䅍杌杁䙁䅑䅡求䍁䅁睙療䝁䄰䅣桂䝁䄴入杁䡁䅣兙穂䍁䅁兡畂䝁䅍睢祂䡁䅁睢祂䝁䅅䅤求䝁䅑䅉灂䝁䄴䅉硁䑁䅫李㕁䍁䅁兙畂䝁䅑䅉灂䡁䅍䅉潂䝁䅕兙歂䡁䅅兤桂䡁䅉䅤求䡁䅉党歂䍁䅁兡畂䍁䅁䅓療䡁䅕督あ䝁䄸杢獁䍁䅁䅖求䡁䅧兙穂䍁䄴䅁㙂䅇䅁杉䅁䙁䅍入穂䡁䅑党瑂䡁䅍䅉呂䝁䄸杚あ䡁䅣兙祂䝁䅕䅁䝂杂䅁䅂䅁䙁䅑䅁⭁杁䅁杘䅫䙁䅑兌乂䝁䄸杙灂䝁䅷党杁䙁䅕睕獁䍁䅁兓畂䝁䅍杌獁䍁䅁䅤療䝁䅣党あ䝁䅧党祂䍁䅁睤灂䡁䅑䅡杁䝁䅫䅤穂䍁䅁督ㅂ䝁䅉督灂䝁䅑兡桂䡁䅉兡求䡁䅍䅌杁䡁䅁杣療䡁䅙兡歂䝁䅕督杁䡁䅣兡祂䝁䅕䅢求䡁䅍督杁䝁䅍睢瑂䝁䄰兤畂䝁䅫睙桂䡁䅑兡療䝁䄴督杁䡁䅍党祂䡁䅙兡橂䝁䅕督杁䝁䅫杢杁䡁䅑䅡求䍁䅁兖畂䝁䅫䅤求䝁䅑䅉呂䡁䅑兙あ䝁䅕督獁䍁䅁䅕ㅂ䝁䅕杣あ䝁䄸䅉卂䝁䅫睙療䍁䅷䅉桂䝁䄴䅚杁䡁䅑䅡求䍁䅁兖畂䝁䅫䅤求䝁䅑䅉呂䡁䅑兙あ䝁䅕督杁䙁䅙兡祂䝁䅣兡畂䍁䅁兓穂䝁䅷兙畂䝁䅑督畁䍁䅁䅖潂䝁䅕䅉橂䝁䄸兢睂䝁䅅杢㕂䍁䅁睢浂䝁䅙党祂䡁䅍䅉㉂䝁䄸兡橂䝁䅕䅌杁䝁䄰党穂䡁䅍兙湂䝁䅫杢湂䍁䅷䅉桂䝁䄴䅚杁䝁䅑兙あ䝁䅅䅉穂䝁䅕杣㉂䝁䅫睙求䡁䅍䅉あ䝁䄸䅉睂䝁䄸督あ䡁䅁兙灂䝁䅑䅌杁䡁䅁杣求䡁䅁兙灂䝁䅑䅌杁䝁䅅杢歂䍁䅁睤潂䝁䄸䅢求䡁䅍兙獂䝁䅕䅉桂䝁䄴䅚杁䝁䄸䅤潂䝁䅕杣杁䡁䅍党祂䡁䅙兡橂䝁䅕督杁䝁䅍兤穂䡁䅑睢瑂䝁䅕杣穂䍁䄴䅉䩂䡁䅑䅉桂䝁䅷督療䍁䅁䅣祂䝁䄸杤灂䝁䅑党穂䍁䅁睤灂䡁䅉党獂䝁䅕督穂䍁䅁䅚求䡁䅙兡橂䝁䅕督獁䍁䅁兡畂䝁䅍䅢ㅂ䝁䅑兡畂䝁䅣䅉穂䝁䄰兙祂䡁䅑䅣潂䝁䄸杢求䡁䅍䅌杁䡁䅣党桂䡁䅉兙楂䝁䅷党穂䍁䅷䅉あ䝁䅅杙獂䝁䅕䅤穂䍁䅷䅉潂䝁䄸兢求䍁䅁杙祂䝁䄸兙歂䝁䅉兙畂䝁䅑䅉祂䝁䄸兤あ䝁䅕杣穂䍁䅷䅉桂䝁䄴䅚杁䝁䄸䅤潂䝁䅕杣杁䝁䄰睢楂䝁䅫䅢求䍁䅁睙療䝁䄰兢ㅂ䝁䄴兡橂䝁䅅䅤灂䝁䄸杢杁䝁䅑党㉂䝁䅫睙求䡁䅍䅌杁䝁䅅督杁䡁䅣党獂䝁䅷䅉桂䡁䅍䅉桂䝁䅍睙求䡁䅍督療䡁䅉兡求䡁䅍睏杁䝁䅙兡畂䝁䅅杢橂䝁䅫杢湂䍁䅁䅤潂䡁䅉睢ㅂ䝁䅣䅡杁䝁䅕兣ㅂ䝁䅫䅣瑂䝁䅕杢あ䍁䅁兡畂䡁䅍䅤桂䝁䅷䅢瑂䝁䅕杢あ䍁䅁䅣獂䝁䅅杢穂䑁䅳䅉祂䝁䅕兡畂䡁䅍兤祂䝁䅅杢橂䝁䅕䅉浂䝁䄸杣杁䝁䅑党㉂䝁䅫睙求䍁䅁兡畂䡁䅍兤祂䝁䅅杢橂䝁䅕䅉睂䝁䄸䅢灂䝁䅍兡求䡁䅍䅉桂䝁䄴䅚杁䝁䅕䅥あ䝁䅕杢歂䝁䅕䅚杁䡁䅣兙祂䡁䅉兙畂䡁䅑入杁䝁䅍睢畂䡁䅑杣桂䝁䅍䅤穂䑁䅳䅉桂䝁䄴䅚杁䝁䅧兡湂䝁䅧兌穂䡁䅁党求䝁䅑䅉灂䝁䄴䅤求䡁䅉杢求䡁䅑䅉穂䝁䅕杣㉂䝁䅫睙求䡁䅍杌杁䙁䅑䅡求䍁䅁睙療䝁䄰䅣桂䝁䄴入杁䝁䄸杚浂䝁䅕杣穂䍁䅁督求䡁䅉杤灂䝁䅍党穂䍁䅷䅉歂䝁䅕杤灂䝁䅍党穂䍁䅷䅉桂䝁䄴䅚杁䝁䅅睙橂䝁䅕督穂䝁䄸杣灂䝁䅕督杁䡁䅕杢歂䝁䅕杣杁䡁䅑䅡求䍁䅁䅖瑁䕁䄰睢楂䝁䅫䅢求䍁䅷䅉乂䝁䅕䅤祂䝁䄸䅉楂䡁䅫䅉啂䍁䄰兔療䝁䅉兡獂䝁䅕䅌杁䝁䅅杢歂䍁䅁兔灂䝁䄴䅤杁䕁䄰睢楂䝁䅫䅢求䍁䅁杙祂䝁䅅杢歂䡁䅍䅉あ䝁䅧杣療䡁䅕睚潂䍁䅁兡あ䡁䅍䅉療䡁䅣杢求䝁䅑䅉桂䝁䄴䅚杁䝁䄸䅣求䡁䅉兙あ䝁䅕䅚杁䡁䅉党あ䝁䅅兡獂䍁䅁督あ䝁䄸杣求䡁䅍䅌杁䝁䅍兤穂䡁䅑睢瑂䝁䅕杣杁䝁䅍兙祂䝁䅕䅉橂䝁䅧兙畂䝁䄴党獂䡁䅍䅌杁䝁䄴兙あ䝁䅫睢畂䝁䅅䅢杁䡁䅉党あ䝁䅅兡獂䝁䅕杣穂䍁䅷䅉桂䝁䄴䅚杁䝁䅫䅤穂䍁䅁睤求䝁䅉督灂䡁䅑党穂䍁䅷䅉桂䡁䅍䅉㍂䝁䅕䅢獂䍁䅁兙穂䍁䅁䅤潂䡁䅉睢ㅂ䝁䅣䅡杁䙁䅑兌乂䝁䄸杙灂䝁䅷党獁䍁䅁兔求䡁䅑杣療䍁䅁杙㕂䍁䅁䅖瑁䕁䄰睢楂䝁䅫䅢求䍁䅷䅉桂䝁䄴䅚杁䕁䄰兡畂䡁䅑䅉乂䝁䄸杙灂䝁䅷党杁䝁䅅䅣睂䡁䅍杌杁䕁䅫䅤杁䝁䅅䅢穂䝁䄸䅉穂䝁䅕䅢獂䡁䅍䅉歂䝁䅕杤灂䝁䅍党穂䍁䅁䅤療䍁䅁䅚求䝁䅅䅢求䡁䅉督杁䝁䅅杢歂䍁䅁睢あ䝁䅧党祂䍁䅁䅤潂䝁䅫杣歂䍁䄰䅣桂䡁䅉䅤㕂䍁䅁䅚灂䡁䅍䅤祂䝁䅫杙ㅂ䡁䅑睢祂䡁䅍䅉浂䝁䄸杣杁䡁䅉党穂䝁䅅䅢求䍁䅁䅤潂䡁䅉睢ㅂ䝁䅣䅡杁䝁䅫杢歂䝁䅕䅣求䝁䄴䅚求䝁䄴䅤杁䡁䅑䅡灂䡁䅉䅚瑁䡁䅁兙祂䡁䅑入杁䡁䅉党あ䝁䅅兡獂䍁䅁睢ㅂ䡁䅑䅢求䡁䅑督杁䝁䅅杢歂䍁䅁杤桂䡁䅉兡療䡁䅕督杁䡁䅑䅡灂䡁䅉䅚瑁䡁䅁兙祂䡁䅑入杁䡁䅣党楂䡁䅍兡あ䝁䅕督畁䍁䅁䅖潂䝁䅕䅉橂䝁䄸兢睂䝁䅅杢㕂䍁䅁睤桂䡁䅍䅉浂䝁䄸兤畂䝁䅑党歂䍁䅁兡畂䍁䅁免㕁䑁䅫䅎杁䝁䅅杢歂䍁䅁兡穂䍁䅁䅡求䝁䅅䅚硂䡁䅕兙祂䡁䅑党祂䝁䅕䅚杁䝁䅫杢杁䕁䅉党獂䝁䅷党㉂䡁䅕党獁䍁䅁睖桂䡁䅍䅡灂䝁䄴睚あ䝁䄸杢畁䍁䅁䅖瑁䕁䄰睢楂䝁䅫䅢求䍁䅁兖呂䍁䅷䅉䩂䝁䄴睙畁䍁䅁兡穂䍁䅁兙杁䡁䅍兤楂䡁䅍兡歂䝁䅫兙祂䡁䅫䅉療䝁䅙䅉䕂䝁䅕兤あ䡁䅍睙潂䝁䅕䅉啂䝁䅕䅢求䝁䅳睢瑂䍁䅁兑䡂䍁䄴䅁偁兆䅁杓䅳䙁䅑杌杁䙁䅉睢㍂䝁䅕䅉兂䡁䅉兡橂䝁䅕䅉䡂䡁䅉睢ㅂ䡁䅁䅌杁䕁䅫杢橂䍁䄴䅉灂䡁䅍䅉桂䍁䅁䅣ㅂ䝁䅉䅢灂䝁䅍䅢㕂䍁䅁睢㍂䝁䄴党歂䍁䅁兡畂䡁䅙党穂䡁䅑兢求䝁䄴䅤杁䝁䄰兙畂䝁䅅睚求䡁䅉杌杁䙁䅑䅡求䍁䅁杚灂䡁䅉兢杁䡁䅁杣療䡁䅙兡歂䝁䅕督杁䝁䅫䅤穂䍁䅁督求䡁䅉杤灂䝁䅍党穂䍁䅁䅤療䍁䅁兡畂䝁䅑兡㉂䝁䅫䅚ㅂ䝁䅅䅢穂䍁䅷䅉灂䝁䄴督あ䝁䅫䅤ㅂ䡁䅑兡療䝁䄴兙獂䍁䅁兡畂䡁䅙党穂䡁䅑睢祂䡁䅍䅌杁䡁䅉党あ䝁䅫杣求䝁䄰党畂䡁䅑䅉睂䝁䅷兙畂䡁䅍䅌杁䝁䅙兡畂䝁䅅杢橂䝁䅫兙獂䍁䅁兡畂䡁䅑党祂䝁䄰党歂䝁䅫兙祂䝁䅫党穂䍁䅷䅉桂䝁䄴䅚杁䝁䅫杢穂䡁䅑兡あ䡁䅕䅤灂䝁䄸杢穂䍁䄴䅉䩂䡁䅑䅉獂䝁䅅兤畂䝁䅍䅡求䡁䅍䅉桂䝁䄴䅚杁䝁䄰兙畂䝁䅅睚求䡁䅍䅉求䡁䅅兤灂䡁䅑入杁䝁䅅杢歂䍁䅁杚灂䡁䅧党歂䍁䅁兡畂䝁䅍睢瑂䝁䅕䅉瑂䡁䅕䅤ㅂ䝁䅅䅢杁䝁䅙兤畂䝁䅑督畁䍁䅁䅖潂䝁䅕䅉浂䝁䅫杣瑂䍁䅁兡畂䡁䅙党穂䡁䅑督杁䝁䅫杢杁䡁䅑䅡求䍁䅁䅣ㅂ䝁䅉䅢灂䝁䅍䅉求䡁䅅兤灂䡁䅑入杁䝁䅅杢歂䍁䅁杚灂䡁䅧党歂䍁䅁兡畂䝁䅍睢瑂䝁䅕䅉瑂䝁䅅杣牂䝁䅕䅤穂䍁䅁兙橂䡁䅉睢穂䡁䅍䅉あ䝁䅧党杁䝁䅣䅢療䝁䅉党畁䍁䅁兓あ䍁䅁党瑂䡁䅁䅢療䡁䅫督杁䝁䅙兤畂䝁䅑兙瑂䝁䅕杢あ䝁䅅䅢杁䝁䅅杢歂䍁䅁兣ㅂ䝁䅅杢あ䝁䅫䅤桂䡁䅑兡㉂䝁䅕䅉桂䝁䄴兙獂䡁䅫督灂䡁䅍䅉㍂䝁䅫䅤潂䍁䅁兙杁䝁䅉睢あ䡁䅑睢瑂䍁䄰兤睂䍁䅁兙睂䡁䅁杣療䝁䅅睙潂䍁䄴䅉啂䝁䅧党杁䝁䅙兡祂䝁䄰䅉ㅂ䡁䅑兡獂䝁䅫来求䡁䅍䅉灂䝁䄴兌潂䝁䄸兤穂䝁䅕䅉桂䝁䄴䅚杁䝁䅕䅥あ䝁䅕杣畂䝁䅅䅢杁䡁䅉党穂䝁䅕兙祂䝁䅍䅡杁䡁䅑睢杁䝁䄰兙牂䝁䅕䅉灂䡁䅑督杁䝁䅫杢㉂䝁䅕督あ䝁䄰党畂䡁䅑督畁䍁䅁兓あ䍁䅁党瑂䡁䅁䅢療䡁䅫督杁䡁䅍睢橂䝁䅫兙獂䝁䅷入杁䡁䅉党穂䡁䅁睢畂䡁䅍兡楂䝁䅷党杁䝁䅫杢㉂䝁䅕督あ䝁䅫杢湂䍁䅁睤灂䡁䅑䅡杁䝁䅅䅉浂䝁䄸睙ㅂ䡁䅍䅉療䝁䄴䅉求䝁䄴杤灂䡁䅉睢畂䝁䄰党畂䡁䅑兙獂䍁䅷䅉穂䝁䄸睙灂䝁䅅䅢獁䍁䅁兙畂䝁䅑䅉湂䝁䄸杤求䡁䅉杢桂䝁䄴睙求䍁䅁兡穂䡁䅍兤求䡁䅍杌杁䕁䅫䅤杁䝁䄰兙牂䝁䅕督杁䝁䅫杢㉂䝁䅕督あ䝁䄰党畂䡁䅑䅉灂䝁䄴䅉獂䝁䅅䅤求䍁䄰督あ䝁䅅睚求䍁䅁杤求䝁䄴䅤ㅂ䡁䅉党杁䝁䅍兙睂䝁䅫䅤桂䝁䅷䅉あ䡁䅉兙畂䡁䅍兙橂䡁䅑兡療䝁䄴督杁䝁䅅杢歂䍁䅁兤穂䡁䅕兙獂䝁䅷入杁䝁䅫杢㉂䝁䅕督あ䡁䅍䅉楂䝁䅕䅤㍂䝁䅕党畂䍁䅁䅊穁䍁䅁兢灂䝁䅷䅢灂䝁䄸杢杁䝁䅅杢歂䍁䅁䅊ㅁ䍁䅁兢灂䝁䅷䅢灂䝁䄸杢畁䍁䅁䅖潂䝁䅕䅉浂䝁䅫杣瑂䍁䅁睤桂䡁䅍䅉睂䡁䅉党㉂䝁䅫睢ㅂ䡁䅍䅢㕂䍁䅁睡畂䝁䄸睤畂䍁䅁兙穂䍁䅁䅖畁䍁䅁杕療䡁䅣党杁䕁䅣杣療䡁䅕䅣獁䍁䅁兓畂䝁䅍杌杁䝁䅅杢歂䍁䅁䅖畁䍁䅁杕療䡁䅣党杁䙁䅁杣灂䝁䅍党杁䕁䅅督穂䝁䄸睙灂䝁䅅䅤求䡁䅍䅌杁䕁䅫杢橂䍁䄴䅉啂䍁䄴䅉卂䝁䄸睤求䍁䅁䅕祂䝁䅫睙求䍁䅁睒祂䝁䄸兤睂䍁䅷䅉䩂䝁䄴睙畁䍁䅁睤桂䡁䅍䅉浂䝁䄸兤畂䝁䅑党歂䍁䅁兡畂䍁䅁免㕁䑁䅍睎杁䝁䅅杢歂䍁䅁兡穂䍁䅁杙桂䡁䅍党歂䍁䅁兡畂䍁䅁村桂䝁䅷䅤灂䝁䄰睢祂䝁䅕䅌杁䕁䄰兙祂䡁䅫䅢桂䝁䄴䅚獁䍁䅁睤灂䡁䅑䅡杁䝁䅅䅚歂䝁䅫䅤灂䝁䄸杢桂䝁䅷䅉療䝁䅙杚灂䝁䅍党穂䍁䅁兡畂䍁䅁睑療䝁䅷睢祂䝁䅅䅚療䍁䅁睕睂䡁䅉兡畂䝁䅣督獁䍁䅁睑療䝁䅷睢祂䝁䅅䅚療䑁䅳䅉偂䡁䅣兡畂䝁䅣督杁䕁䄰兡獂䝁䅷督獁䍁䅁兔桂䡁䅉入獂䝁䅅杢歂䑁䅳䅉呂䝁䅅杢杁䕁䅙杣桂䝁䄴睙灂䡁䅍睙療䍁䅷䅉䑂䝁䅅䅢灂䝁䅙睢祂䝁䄴兡桂䑁䅳䅉佂䝁䅕睤杁䙁䅫睢祂䝁䅳䅌杁䕁䄴党㍂䍁䅁兗療䡁䅉睡㝁䍁䅁䅕潂䝁䅫䅢桂䝁䅑党獂䡁䅁䅡灂䝁䅅䅌杁䙁䅁党畂䝁䄴督㕂䝁䅷杤桂䝁䄴兡桂䑁䅳䅉啂䝁䅅兢睂䝁䅅䅌杁䕁䅙䅢療䡁䅉兡歂䝁䅅睏杁䙁䅑睢祂䝁䄸杢あ䝁䄸䅌杁䕁䄸杢あ䝁䅅杣灂䝁䄸睏杁䕁䅧党獂䝁䅷党祂䡁䅕䅣獁䍁䅁䅒求䝁䄴兢桂䡁䅉睡㝁䍁䅁兑瑂䡁䅍䅤求䡁䅉䅚桂䝁䄰䅌杁䙁䅑䅡求䍁䅁杔求䡁䅑䅡求䡁䅉䅢桂䝁䄴䅚穂䑁䅳䅉䵂䡁䅕䅥求䝁䄰杙療䡁䅕杣湂䍁䅷䅉䡂䡁䅉兙畂䝁䅑䅉䕂䡁䅕睙潂䡁䅫䅉療䝁䅙䅉䵂䡁䅕䅥求䝁䄰杙療䡁䅕杣湂䑁䅳䅉慂䡁䅕杣灂䝁䅍䅡獁䍁䅁睕㍂䝁䅫䅤㙂䝁䅕杣獂䝁䅅杢歂䑁䅳䅉䕂䡁䅕杙桂䝁䅫䅌杁䙁䅕杢灂䡁䅑党歂䍁䅁兑祂䝁䅅杙杁䕁䅕兢灂䡁䅉兙あ䝁䅕督㝁䍁䅁䅔療䝁䄴䅚療䝁䄴䅌杁䙁䅕杢灂䡁䅑党歂䍁䅁睓灂䝁䄴睚歂䝁䄸兢㝁䍁䅁睕㕂䝁䅑杢求䡁䅫䅌杁䕁䄴党㍂䍁䅁睕療䡁䅕䅤潂䍁䅁睖桂䝁䅷党穂䑁䅳䅉䥂䝁䄸杢湂䍁䅁睓療䝁䄴睚㝁䍁䅁䅖療䝁䅳入療䍁䅷䅉䭂䝁䅅䅣桂䝁䄴睏杁䙁䅍兡畂䝁䅣兙睂䝁䄸杣求䑁䅳䅉䝂䡁䅉兙畂䝁䅳杚ㅂ䡁䅉䅤獁䍁䅁睕潂䝁䅅杢湂䝁䅧兙灂䍁䅷䅉䑂䝁䅧兡畂䝁䅅睏杁䕁䅣党祂䝁䄰兙畂䡁䅫䅌杁䕁䄰兙歂䡁䅉兡歂䍁䅷䅉呂䡁䅁兙灂䝁䄴䅌杁䕁䄰兡獂䝁䅅杢獁䍁䅁兓あ䝁䅅䅢㕂䍁䅷䅉呂䡁䅑睢橂䝁䅳䅡療䝁䅷兢獁䍁䅁睕㍂䝁䅕䅚求䝁䄴䅌杁䕁䄰党獂䝁䅉睢ㅂ䡁䅉杢求䍁䅷䅉䉂䡁䅕督あ䡁䅉兙獂䝁䅫兙獁䍁䅁兑瑂䡁䅍䅤求䡁䅉䅚桂䝁䄰䅌杁䕁䄴党あ䝁䅧党祂䝁䅷兙畂䝁䅑督杁䝁䅅杢歂䍁䅁睖桂䡁䅍䅡灂䝁䄴睚あ䝁䄸杢獁䍁䅁䅒䑂䍁䄴䅁䭄䅆䅁䅃䅁䙁䅑兑兂䅁䅁睗䅍䡁佑䅁啂䕁䅑䅉呂䙁䅫杔佂䕁䅕䅗杁䕁䅍睢祂䡁䅁睢祂䝁䅅䅤灂䝁䄸杢杁䝁䄸䅣求䡁䅉兙あ䝁䅕督杁䝁䅅督杁䝁䅅䅉歂䝁䅫督あ䡁䅉兡楂䡁䅕䅤療䡁䅉䅉桂䝁䄴䅚杁䡁䅍睢獂䡁䅕䅤灂䝁䄸杢穂䍁䅁兙湂䝁䅣杣求䝁䅣兙あ䝁䄸杣杁䝁䅙睢祂䍁䅁䅤潂䝁䅕䅉灂䝁䄴杚療䡁䅉兢桂䡁䅑兡療䝁䄴䅉あ䝁䅕睙潂䝁䄴睢獂䝁䄸睚㕂䍁䅁䅋䩂䙁䅑克杁䝁䅕睙療䡁䅍入穂䡁䅑党瑂䍁䄴䅉䩂䡁䅑䅉療䝁䅙杚求䡁䅉督杁䝁䅕杢歂䡁䅁睢灂䝁䄴䅤杁䡁䅍睢獂䡁䅕䅤灂䝁䄸杢穂䍁䅷䅉灂䝁䄴睙獂䡁䅕䅚灂䝁䄴睚杁䡁䅁党祂䡁䅍睢畂䝁䅅䅢杁䝁䅍睢瑂䡁䅁兤あ䝁䅫杢湂䍁䅁䅚求䡁䅙兡橂䝁䅕督杁䝁䅅杢歂䍁䅁䅣求䡁䅉兡睂䝁䅧党祂䝁䅅䅢穂䍁䅷䅉瑂䝁䄸杙灂䝁䅷党杁䡁䅁䅡療䝁䄴党穂䍁䅁兙畂䝁䅑䅉桂䝁䅍睙求䡁䅍督療䡁䅉兡求䡁䅍䅌杁䡁䅁杣灂䝁䄴䅤求䡁䅉督獁䍁䅁兙畂䝁䅑䅉穂䡁䅕䅣睂䝁䅷兡求䡁䅍睏杁䝁䅅杢歂䍁䅁兙歂䡁䅙兙畂䝁䅍党歂䍁䅁督療䝁䅷兤あ䝁䅫睢畂䡁䅍䅉橂䝁䄸兢睂䡁䅉兡穂䝁䅫杢湂䍁䅁䅚桂䡁䅑兙杁䝁䅍党畂䡁䅑党祂䍁䅁䅤求䝁䅍䅡畂䝁䄸䅢療䝁䅣兡求䡁䅍䅌杁䡁䅍兤橂䝁䅧䅉桂䡁䅍䅉潂䡁䅫杙祂䝁䅫䅚杁䝁䅍䅢療䡁䅕䅚獁䍁䅁督求䝁䅍兤祂䝁䅫䅤㕂䍁䅷䅉穂䡁䅑睢祂䝁䅅睚求䍁䅷䅉畂䝁䅕䅤㍂䝁䄸杣牂䝁䅫杢湂䍁䅷䅉穂䝁䅕杣㉂䝁䅕杣穂䍁䅷䅉穂䝁䄸杚あ䡁䅣兙祂䝁䅕䅌杁䝁䅍睢畂䡁䅙党祂䝁䅣党歂䍁䅁兙畂䝁䅑䅉潂䡁䅫䅣求䡁䅉兌橂䝁䄸杢㉂䝁䅕杣湂䝁䅕䅚杁䝁䅫杢浂䡁䅉兙穂䡁䅑杣ㅂ䝁䅍䅤ㅂ䡁䅉党獁䍁䅁兙畂䝁䅑䅉潂䡁䅫䅣求䡁䅉督橂䝁䅅䅢求䍁䅁兡畂䝁䅙杣桂䡁䅍䅤祂䡁䅕睙あ䡁䅕杣求䍁䄴䅉啂䝁䅧党杁䝁䅍睢瑂䡁䅁兙畂䡁䅫䅉桂䝁䅷督療䍁䅁䅣祂䝁䄸杤灂䝁䅑党穂䍁䅁䅚求䡁䅍兡湂䝁䄴䅌杁䝁䅫杢あ䝁䅕睚祂䝁䅅䅤灂䝁䄸杢獁䍁䅁䅤求䡁䅍䅤杁䝁䅅杢歂䍁䅁睢あ䝁䅧党祂䍁䅁䅣祂䝁䄸䅚ㅂ䝁䅍䅤灂䝁䄸杢杁䡁䅙兙獂䡁䅕党瑁䝁䅅䅚歂䝁䅕䅚杁䡁䅍睢獂䡁䅕䅤灂䝁䄸杢穂䍁䅷䅉穂䡁䅕睙潂䍁䅁兙穂䍁䅁䅤潂䝁䅕杣瑂䝁䅅䅢杁䡁䅑党穂䡁䅑兡畂䝁䅣䅌杁䡁䅁睢㍂䝁䅕杣瑁䝁䅑杣桂䡁䅣䅉求䝁䅙杚灂䝁䅍兡求䝁䄴睙㕂䍁䅁䅤求䡁䅍䅤灂䝁䄴睚獁䍁䅁杙ㅂ䡁䅉杢瑁䝁䅫杢獁䍁䅁兣ㅂ䝁䅅䅢灂䡁䅑入獁䍁䅁兙畂䝁䅑䅉獂䝁䄸睚灂䡁䅍䅤灂䝁䅍督杁䡁䅍兤睂䡁䅁睢祂䡁䅑睏杁䝁䅷睢湂䝁䅫督あ䝁䅫睙穂䍁䅁督求䡁䅉杤灂䝁䅍党穂䑁䅳䅉歂䝁䅕䅣療䡁䅑䅉祂䝁䅕䅣桂䝁䅫杣杁䝁䅅杢歂䍁䅁睙ㅂ䡁䅍䅤療䝁䄰党祂䍁䅁兢桂䝁䄴兙湂䝁䅕兢求䝁䄴䅤杁䡁䅍党祂䡁䅙兡橂䝁䅕督㝁䍁䅁兙畂䝁䅑䅉橂䝁䅷睢ㅂ䝁䅑䅉穂䝁䅕杣㉂䝁䅫睙求䡁䅍䅌杁䝁䅫杢橂䝁䅷兤歂䝁䅫杢湂䍁䅁䅣ㅂ䝁䅉䅢灂䝁䅍䅉橂䝁䅷睢ㅂ䝁䅑䅉穂䝁䄸䅢ㅂ䡁䅑兡療䝁䄴督杁䝁䅫杢杁䡁䅁杣療䝁䅑兤橂䡁䅑兡㉂䝁䅫䅤㕂䍁䅁兙畂䝁䅑䅉橂䝁䄸䅢獂䝁䅅杙療䡁䅉兙あ䝁䅫睢畂䍁䅷䅉灂䝁䄴杚祂䝁䅅督あ䡁䅉兤橂䡁䅑兤祂䝁䅕䅉桂䡁䅍䅉桂䍁䅁督求䡁䅉杤灂䝁䅍党獁䍁䅁䅣獂䝁䅅䅤浂䝁䄸杣瑂䍁䅁兙穂䍁䅁兙杁䡁䅍党祂䡁䅙兡橂䝁䅕䅌杁䡁䅍睢浂䡁䅑睤桂䡁䅉党杁䝁䅅督杁䝁䅅䅉穂䝁䅕杣㉂䝁䅫睙求䍁䅷䅉穂䝁䅕睙ㅂ䡁䅉兡あ䡁䅫䅌杁䝁䄰睢楂䝁䅫䅢灂䡁䅑入獁䍁䅁兑䩂䍁䅷䅉桂䝁䄴䅚杁䝁䄸䅤潂䝁䅕杣杁䝁䅧入楂䡁䅉兡歂䍁䅁督療䝁䅷兤あ䝁䅫睢畂䡁䅍杌杁䕁䅫杢杁䝁䅅䅚歂䝁䅫䅤灂䝁䄸杢獁䍁䅁兡あ䍁䅁睢浂䝁䅙党祂䡁䅍䅉療䝁䄴䅢灂䝁䄴党杁䡁䅍党祂䡁䅙兡橂䝁䅕督㝁䍁䅁杚灂䝁䄴兙畂䝁䅍兡畂䝁䅣䅉療䡁䅁䅤灂䝁䄸杢穂䍁䅷䅉灂䝁䄴睙獂䡁䅕䅚灂䝁䄴睚杁䝁䄴党あ䍁䅁䅤求䡁䅉兢穂䍁䅷䅉あ䝁䅧兡祂䝁䅑䅉睂䝁䅅杣あ䡁䅫䅉獂䝁䅕兙穂䝁䅫杢湂䍁䅷䅉浂䝁䅷睢療䡁䅉䅉睂䝁䅷兙畂䍁䅁杚灂䝁䄴兙畂䝁䅍兡畂䝁䅣䅉桂䝁䄴䅚杁䝁䅷党あ䡁䅑党祂䡁䅍兌療䝁䅙兌橂䡁䅉党歂䝁䅫䅤杁䝁䅉兙橂䝁䅳党歂䍁䅁杚灂䝁䄴兙畂䝁䅍兡畂䝁䅣䅉桂䝁䄴䅚杁䝁䅅杣祂䝁䅅杢湂䝁䅕兢求䝁䄴䅤穂䍁䅷䅉桂䡁䅍䅉㍂䝁䅕䅢獂䍁䅁䅢求䝁䅅督求䍁䅁䅣祂䝁䄸䅚ㅂ䝁䅍䅤穂䍁䅁䅤療䍁䅁杣求䡁䅍党獂䝁䅷党祂䍁䅁睙ㅂ䡁䅍䅤療䝁䄰党祂䡁䅍䅉桂䝁䄴䅚杁䡁䅑䅡求䝁䅫杣杁䝁䅕杢歂䍁䄰兤穂䝁䅕杣穂䍁䅁兙畂䝁䅑䅉睂䡁䅉睢㉂䝁䅫䅚求䡁䅍䅉歂䝁䅕杤灂䝁䅍党瑁䝁䅅督瑁䝁䅅兌穂䝁䅕杣㉂䝁䅫睙求䍁䅁䅤療䍁䅁党畂䝁䅑兌ㅂ䡁䅍党祂䡁䅍睏杁䝁䅅杢歂䍁䅁兔桂䡁䅉睡求䡁䅑兡畂䝁䅣䅉呂䝁䅕杣㉂䝁䅫睙求䡁䅍䅉橂䝁䄸兢睂䡁䅉兡穂䝁䅫杢湂䍁䅁䅚灂䡁䅉党橂䡁䅑䅉瑂䝁䅅兡獂䍁䅷䅉求䡁䅧䅤求䡁䅉杢桂䝁䅷䅉瑂䝁䅕䅚灂䝁䅅䅉桂䝁䅑杤求䡁䅉䅤灂䡁䅍兡畂䝁䅣䅌杁䡁䅉党穂䝁䅕䅢獂䝁䅕杣杁䡁䅁杣療䝁䅑兤橂䡁䅑䅉あ䡁䅉兙灂䝁䄴兡畂䝁䅣䅌杁䡁䅑兙祂䝁䅣党あ䝁䅕䅚杁䡁䅑党獂䝁䅕兢桂䡁䅉睡求䡁䅑兡畂䝁䅣䅉橂䝁䅅兢睂䝁䅅兡湂䝁䄴督獁䍁䅁杢桂䡁䅑兡療䝁䄴兙獂䍁䅁兙畂䝁䅑䅉祂䝁䅕睚灂䝁䄸杢桂䝁䅷䅉あ䡁䅉兙歂䝁䅕䅉穂䝁䅧睢㍂䡁䅍䅌杁䡁䅑杣桂䝁䅑党杁䝁䅣杣療䡁䅕䅣穂䍁䅷䅉歂䝁䅅䅤桂䝁䅉兙穂䝁䅕䅉桂䝁䄴兙獂䡁䅫督灂䡁䅍䅌杁䡁䅁杣灂䝁䄴䅤杁䝁䄸杢杁䝁䅑党瑂䝁䅅杢歂䍁䅁督求䡁䅉杤灂䝁䅍党穂䍁䅷䅉桂䝁䄴䅚杁䡁䅣党楂䍁䄰杙桂䡁䅍党歂䍁䅁兢桂䡁䅉睡求䡁䅑兡畂䝁䅣杌杁䕁䅫䅤杁䡁䅍党祂䡁䅙党穂䍁䅁杤桂䝁䅷兤求䍁䄰兙歂䝁䅑党歂䍁䅁杣求䡁䅍党獂䝁䅷党祂䡁䅍䅌杁䝁䅍睢祂䡁䅁睢祂䝁䅅䅤求䍁䅁杣求䡁䅍党獂䝁䅷党祂䡁䅍䅌杁䝁䅣睢㉂䝁䅕杣畂䝁䄰党畂䡁䅑䅉祂䝁䅕督求䝁䅷䅢求䡁䅉督獁䍁䅁督㕂䡁䅍䅤求䝁䄰䅉灂䝁䄴䅤求䝁䅣杣桂䡁䅑睢祂䡁䅍䅌杁䝁䅑兡祂䝁䅕睙あ䍁䅁兢桂䡁䅉睡求䡁䅑党祂䡁䅍䅌杁䡁䅉党あ䝁䅅兡獂䝁䅕杣穂䍁䅷䅉桂䝁䄴䅚杁䝁䄰兙畂䝁䅅睚求䝁䅑䅉穂䝁䅕杣㉂䝁䅫睙求䍁䅁䅣祂䝁䄸杤灂䝁䅑党祂䡁䅍杌杁䙁䅑䅡求䍁䅁睙療䝁䄰䅣桂䝁䄴入杁䡁䅣兙穂䍁䅁杚療䡁䅉兢求䡁䅉䅢㕂䍁䅁睡畂䝁䄸睤畂䍁䅁兙穂䍁䅁睕婂䕁䄴杔䙂䙁䅧䅉䑂䝁䄸杣睂䝁䄸杣桂䡁䅑兡療䝁䄴䅉桂䝁䄴䅚杁䝁䅍䅡桂䝁䄴睚求䝁䅑䅉灂䡁䅑督杁䝁䄴兙瑂䝁䅕䅉あ䝁䄸䅉啂䕁䅑䅉呂䙁䅫杔佂䕁䅕䅗杁䕁䅍睢祂䡁䅁睢祂䝁䅅䅤灂䝁䄸杢杁䝁䅫杢杁䙁䅍党睂䡁䅑党瑂䝁䅉党祂䍁䅁杍睁䑁䅉免畁䍁䅁䅖䕂䍁䅁睕婂䕁䄴杔䙂䙁䅧䅉䑂䝁䄸杣睂䝁䄸杣桂䡁䅑兡療䝁䄴䅉㍂䝁䅅督杁䝁䅙睢ㅂ䝁䄴䅚求䝁䅑䅉灂䝁䄴䅉硁䑁䅫䅏睁䍁䅁兙畂䝁䅑䅉灂䡁䅍䅉潂䝁䅕兙歂䡁䅅兤桂䡁䅉䅤求䡁䅉党歂䍁䅁兡畂䍁䅁杒祂䝁䅕兢療䝁䄴䅤獁䍁䅁睑桂䝁䅷兡浂䝁䄸杣畂䝁䅫兙畁䅁䅁硨䅧䅁䅧䅁啂䕁䅑睒䅁䝁䑣䅁䥁䅁䅁䅖䕂䙁䅫䅁䍂杁䅁䄶䅷䙁䅑兒杁䕁䅍睢畂䝁䄴党橂䡁䅑兡㉂䝁䅫䅤㕂䍁䅁䅣獂䝁䅍䅌杁䡁䅑睢湂䝁䅕䅤潂䝁䅕杣杁䡁䅣兡あ䝁䅧䅉灂䡁䅑督杁䡁䅍兤楂䡁䅍兡歂䝁䅫兙祂䝁䅫党穂䍁䅷䅉瑂䝁䅅杢ㅂ䝁䅙兙橂䡁䅑兤祂䝁䅕督杁䝁䅅杢歂䍁䅁督求䝁䅷䅢穂䍁䅁睙療䝁䄴杢求䝁䅍䅤灂䡁䅙兡あ䡁䅫䅉桂䝁䄴䅚杁䡁䅍党畂䡁䅍睢祂䍁䅁督療䝁䅷兤あ䝁䅫睢畂䡁䅍䅉灂䝁䄴䅉䙂䡁䅕杣療䡁䅁党獁䍁䅁䅤潂䝁䅕䅉乂䝁䅫䅚歂䝁䅷党杁䕁䅕兙穂䡁䅑䅌杁䕁䅅杚祂䝁䅫睙桂䍁䅷䅉あ䝁䅧党杁䕁䅅督灂䝁䅅祅兂䝁䅅睙灂䝁䅙兡橂䍁䅷䅉桂䝁䄴䅚杁䡁䅑䅡求䍁䅁兑瑂䝁䅕杣灂䝁䅍兙穂䍁䄴䅉啂䝁䅧党杁䝁䅍睢瑂䡁䅁兙畂䡁䅫䅉療䡁䅁党祂䝁䅅䅤求䡁䅍䅉あ䝁䅧杣療䡁䅕睚潂䍁䅁䅤潂䡁䅉党求䍁䅁督求䝁䅣兢求䝁䄴䅤穂䑁䅯䅉啂䡁䅉兙畂䡁䅍䅣療䡁䅉䅤桂䡁䅑兡療䝁䄴䅉呂䝁䄸䅢ㅂ䡁䅑兡療䝁䄴督獁䍁䅁兓畂䝁䅑兤穂䡁䅑杣灂䝁䅅䅢杁䙁䅍睢獂䡁䅕䅤灂䝁䄸杢穂䍁䅷䅉桂䝁䄴䅚杁䕁䅍睢瑂䝁䄰兤畂䝁䅫睙桂䡁䅑兡療䝁䄴督杁䙁䅍睢獂䡁䅕䅤灂䝁䄸杢穂䍁䄴䅉䩂䡁䅑䅉睂䡁䅉睢㉂䝁䅫䅚求䡁䅍䅉桂䝁䄴䅤求䝁䄴杢桂䡁䅍䅌杁䝁䅅䅣睂䝁䅷兡橂䝁䅅䅤灂䝁䄸杢杁䡁䅑睢療䝁䅷兡畂䝁䅣䅌杁䝁䅍兙楂䝁䅷党杁䝁䅅督穂䝁䅕兢楂䝁䅷兡求䡁䅍䅌杁䝁䅍睢畂䝁䄴党橂䡁䅑睢祂䡁䅍䅌杁䝁䅕䅢求䝁䅍䅤祂䝁䄸兢桂䝁䅣杢求䡁䅑兡橂䍁䅁睙療䝁䄰䅣桂䡁䅑兡楂䝁䅫䅢灂䡁䅑入癁䝁䅕䅢求䝁䅍䅤祂䝁䄸兢桂䝁䅣杢求䡁䅑兡橂䍁䅁兡畂䡁䅑党祂䝁䅙党祂䝁䅕杢橂䝁䅕䅉穂䝁䄸䅢ㅂ䡁䅑兡療䝁䄴督獁䍁䅁党畂䝁䅕杣湂䡁䅫䅉桂䝁䄴䅚杁䡁䅁睢㍂䝁䅕杣獁䍁䅁杚灂䝁䅉党祂䍁䅁睢睂䡁䅑兡橂䡁䅍䅌杁䝁䅧党桂䡁䅑䅉穂䝁䅧杣灂䝁䄴睡杁䡁䅑兤楂䝁䅫杢湂䍁䅷䅉灂䝁䅑党畂䡁䅑兡浂䝁䅫睙桂䡁䅑兡療䝁䄴䅉桂䝁䄴䅚杁䝁䅷兙楂䝁䅕䅢灂䝁䄴睚獁䍁䅁兢求䝁䅑兡橂䝁䅅䅢杁䝁䅍睢瑂䡁䅁睢畂䝁䅕杢あ䡁䅍䅌杁䡁䅁兙穂䡁䅍兡㉂䝁䅕䅉橂䝁䄸兢睂䝁䄸杢求䝁䄴䅤穂䍁䅷䅉祂䝁䅕䅢桂䡁䅫督杁䝁䅅杢歂䍁䅁睙療䝁䄴䅤桂䝁䅍䅤療䡁䅉督獁䍁䅁督求䝁䄴督療䡁䅉督獁䍁䅁督㍂䝁䅫䅤橂䝁䅧党穂䍁䅷䅉あ䝁䅕杣瑂䝁䅫杢桂䝁䅷督杁䝁䅅杢歂䍁䅁督睂䝁䅷兡橂䝁䅕督獁䍁䅁睤灂䡁䅉党穂䍁䅁兙畂䝁䅑䅉橂䝁䅅杙獂䝁䅕督獁䍁䅁兙畂䝁䅑䅉㍂䝁䅫杣求䍁䅁䅣祂䝁䄸䅤求䝁䅍䅤灂䝁䄸杢杁䝁䅅杢歂䍁䅁兢桂䝁䄴兙湂䝁䅕兢求䝁䄴䅤杁䡁䅍睢獂䡁䅕䅤灂䝁䄸杢穂䍁䄴䅉啂䝁䅧党杁䝁䅍睢瑂䡁䅁兙畂䡁䅫䅉桂䝁䅷督療䍁䅁睢浂䝁䅙党祂䡁䅍䅉あ䡁䅉兙灂䝁䄴兡畂䝁䅣䅉桂䝁䄴䅚杁䝁䄸䅤潂䝁䅕杣杁䡁䅍党祂䡁䅙兡橂䝁䅕督獁䍁䅁兡畂䝁䅍䅢ㅂ䝁䅑兡畂䝁䅣䅉穁䕁䅑䅉睂䡁䅉兡畂䡁䅑兡畂䝁䅣䅉浂䝁䄸杣杁䡁䅁杣療䝁䅑兤橂䡁䅑兡療䝁䄴䅌杁䝁䅉兙橂䝁䅳督潂䝁䅕䅢獂䡁䅍䅉睂䡁䅉睢あ䝁䄸䅤㕂䡁䅁兡畂䝁䅣䅌杁䝁䅕䅢求䝁䅍䅤祂䝁䅫睙桂䝁䅷䅉灂䝁䄴督あ䝁䅅䅢獂䝁䅅䅤灂䝁䄸杢杁䡁䅑杣桂䝁䅫杢灂䝁䄴睚獁䍁䅁䅓桂䡁䅉杢塂䝁䅅杣求䍁䅁督療䝁䅙䅤㍂䝁䅅杣求䍁䅷䅉瑂䝁䅅睙潂䝁䅫杢求䍁䅁䅤療䝁䄸䅢灂䝁䄴睚杁䡁䅍党祂䡁䅙兡橂䝁䅕䅉桂䝁䄴䅚杁䡁䅉党睂䝁䅅兡祂䍁䅷䅉瑂䝁䅕䅚灂䝁䅍兙獂䍁䅁䅚求䡁䅙兡橂䝁䅕䅉歂䝁䅕督灂䝁䅣杢杁䡁䅍党祂䡁䅙兡橂䝁䅕督獁䍁䅁兙畂䝁䅑䅉瑂䝁䅫睙祂䝁䄸杚獂䡁䅕兡歂䝁䅫睙杁䝁䅑党㉂䝁䅫睙求䡁䅍䅌杁䝁䅅督杁䡁䅣党獂䝁䅷䅉桂䡁䅍䅉橂䝁䄸杢歂䡁䅕睙あ䡁䅍䅉桂䡁䅕䅤療䝁䄰睢あ䝁䅫杤求䍁䅁睤求䝁䅉兡畂䝁䅅杣穂䍁䄴䅉䩂䡁䅑䅉穂䝁䅕杣㉂䝁䅕督杁䑁䅕睒杁䝁䅅杢歂䍁䅁睤灂䡁䅉党獂䝁䅕督穂䍁䅁党硂䡁䅕兡睂䝁䄰党畂䡁䅑䅌杁䝁䅅党祂䝁䄸督睂䝁䅅睙求䍁䅷䅉桂䡁䅁䅣獂䝁䅫兙畂䝁䅍党穂䍁䅷䅉桂䡁䅕䅤療䝁䄰兙あ䝁䅫睢畂䍁䅁兙畂䝁䅑䅉橂䝁䄸杢あ䡁䅉睢獂䍁䅷䅉桂䡁䅕䅤療䝁䄰睢あ䝁䅫杤求䍁䅷䅉桂䡁䅕䅤療䡁䅍䅣療䡁䅉䅤獁䍁䅁睙療䝁䄰兢求䡁䅉睙灂䝁䅅䅢杁䝁䅅杢歂䍁䅁兡畂䝁䅑兤穂䡁䅑杣灂䝁䅅䅢杁䡁䅙党潂䝁䅫睙獂䝁䅕督獁䍁䅁睙療䝁䄴杢求䝁䅍䅤求䝁䅑䅉潂䝁䄸兢求䍁䅷䅉歂䝁䅅䅤桂䍁䅁睙求䝁䄴䅤求䡁䅉督杁䝁䅅杢歂䍁䅁兙祂䡁䅑兡浂䝁䅫睙灂䝁䅅䅢杁䝁䅫杢あ䝁䅕䅢獂䝁䅫睚求䝁䄴睙求䍁䅷䅉歂䝁䅕杚求䝁䄴督求䍁䅁兙畂䝁䅑䅉瑂䝁䅫䅢灂䡁䅑兙祂䡁䅫䅌杁䝁䅕杢求䡁䅉睚㕂䍁䅁督療䝁䅷兤あ䝁䅫睢畂䡁䅍䅌杁䝁䅕兌瑂䝁䄸杙灂䝁䅷兡あ䡁䅫䅌杁䝁䅫杢歂䡁䅕督あ䡁䅉兡桂䝁䅷䅉瑂䝁䅅睙潂䝁䅫杢求䡁䅉入獁䍁䅁兡畂䡁䅑党獂䝁䅷兡湂䝁䅕杢あ䍁䅁杙ㅂ䝁䅫䅢歂䝁䅫杢湂䡁䅍䅌杁䕁䅫睢啂䍁䅁睙療䝁䄴杢求䝁䅍䅤灂䡁䅙兡あ䡁䅫䅌杁䝁䄰党歂䝁䅫睙桂䝁䅷䅉あ䝁䅕睙潂䝁䄴睢獂䝁䄸睚灂䝁䅕督獁䍁䅁睢灂䝁䅷䅉桂䝁䄴䅚杁䝁䅣兙穂䍁䄸兢桂䡁䅉兡畂䝁䅕䅌杁䡁䅁党祂䡁䅍睢畂䝁䅅䅢杁䝁䅕䅢求䝁䅍䅤祂䝁䄸杢灂䝁䅍督杁䝁䅅杢歂䍁䅁睤求䝁䅅杣桂䝁䅉䅢求䍁䅁䅤求䝁䅍䅡畂䝁䄸䅢療䝁䅣入獁䍁䅁杣桂䝁䅫䅢獁䍁䅁督求䝁䄴督療䡁䅉䅉桂䡁䅁䅣獂䝁䅫睙桂䡁䅑兡療䝁䄴督獁䍁䅁督睂䝁䅅睙求䍁䅷䅉桂䝁䄴䅚杁䝁䄸䅤潂䝁䅕杣杁䝁䅫杢歂䡁䅕督あ䡁䅉兡求䡁䅍杌杁䙁䅑䅡求䍁䅁睙療䝁䄰䅣桂䝁䄴入杁䡁䅣兙穂䍁䅁杚療䡁䅉兢求䡁䅉䅢㕂䍁䅁睡畂䝁䄸睤畂䍁䅁兙穂䍁䅁䅖㕂䝁䅍睢杁䕁䅕䅢求䝁䅍䅤祂䝁䄸杢灂䝁䅍督杁䕁䅷䅤歂䍁䄴䅉桂䝁䄴䅚杁䝁䅍䅡桂䝁䄴睚求䝁䅑䅉灂䡁䅑督杁䝁䄴兙瑂䝁䅕䅉あ䝁䄸䅉啂䕁䅕䅉䑂䝁䄸杢畂䝁䅕睙あ䝁䅫杤灂䡁䅑入杁䡁䅁䅢橂䍁䅁兡畂䍁䅁兔桂䡁䅉睙潂䍁䅁杍睁䑁䅅免畁䍁䅁䅖䙂䍁䅁睑療䝁䄴杢求䝁䅍䅤灂䡁䅙兡あ䡁䅫䅉睂䝁䅷睙杁䡁䅣兙穂䍁䅁杚療䡁䅕杢歂䝁䅕䅚杁䝁䅫杢杁䑁䅅兏ぁ䑁䅅䅉桂䝁䄴䅚杁䝁䅫督杁䝁䅉兙穂䝁䅕䅚杁䝁䅫杢杁䕁䅉兙獂䝁䅷入楂䡁䅉兡あ䍁䅷䅉䩂䡁䅉党獂䝁䅅杢歂䍁䄴䅁剁兆䅁权䅁䙁䅑兒䑂䕁䅧䅁癁睁䅁䅷䅙䙁䅑兒䡂䕁䄴兑杁䕁䅫杢橂䍁䄴䅉療䡁䅁党祂䝁䅅䅤求䡁䅍䅉桂䡁䅍䅉桂䍁䅁兢求䝁䅑兡桂䍁䅁睙療䝁䄰䅣桂䝁䄴入杁䝁䅫杢杁䡁䅑䅡求䍁䅁兖畂䝁䅫䅤求䝁䅑䅉呂䡁䅑兙あ䝁䅕督畁䍁䅁䅖潂䝁䅕䅉橂䝁䄸兢睂䝁䅅杢㕂䍁䅁睢睂䝁䅕杣桂䡁䅑党穂䍁䅁䅤求䝁䅷党㉂䝁䅫督灂䝁䄸杢杁䡁䅍䅤桂䡁䅑兡療䝁䄴督杁䡁䅑䅡桂䡁䅑䅉歂䝁䅕䅢灂䡁䅙党祂䍁䅁䅤求䝁䅷党㉂䝁䅫督灂䝁䄸杢杁䡁䅁杣療䝁䅣杣桂䝁䄰兢灂䝁䄴睚杁䝁䅅杢歂䍁䅁䅚灂䝁䅣兡あ䝁䅅䅢杁䝁䅍睢畂䡁䅑党畂䡁䅑杌杁䕁䅫䅤杁䝁䄸杚浂䝁䅕杣穂䍁䅁杢求䡁䅣督杁䝁䅍睢畂䡁䅑党畂䡁䅑䅉あ䝁䄸䅉橂䝁䄸杢穂䡁䅕兢求䡁䅉督杁䝁䅅睙祂䝁䄸督穂䍁䅁杤桂䡁䅉兡療䡁䅕督杁䡁䅁䅢桂䡁䅑杚療䡁䅉兢穂䍁䅷䅉灂䝁䄴睙獂䡁䅕䅚灂䝁䄴睚杁䝁䄸杢獂䝁䅫杢求䍁䅷䅉瑂䝁䄸杙灂䝁䅷党獁䍁䅁睙療䝁䄴杢求䝁䅍䅤求䝁䅑䅉あ䝁䅕䅢求䡁䅙兡穂䝁䅫睢畂䍁䅷䅉桂䝁䄴䅚杁䡁䅍睢橂䝁䅫兙獂䍁䅁䅣獂䝁䅅䅤浂䝁䄸杣瑂䡁䅍睏杁䝁䄸睤畂䡁䅍䅉桂䝁䄴䅚杁䝁䄸䅣求䡁䅉兙あ䝁䅕督杁䝁䄰兤獂䡁䅑兡橂䝁䅅督あ䍁䅁杢求䡁䅑睤療䡁䅉睡穂䍁䅁兤畂䝁䅑党祂䍁䅁䅤潂䝁䅕䅉畂䝁䅅兢求䡁䅍䅉啂䡁䅉兤求䍁䅁睑祂䝁䅫兢求䍁䅁杔求䡁䅑睤療䡁䅉睡杁䝁䅅杢歂䍁䅁兕ㅂ䝁䅕督あ䍁䅁䅤潂䝁䅅䅤杁䝁䄸杚浂䝁䅕杣杁䝁䄸杢瑁䝁䅑党瑂䝁䅅杢歂䍁䅁党睂䝁䅫督療䝁䅑党穂䍁䅁睢浂䍁䅁督潂䝁䄸睤穂䑁䅳䅉桂䝁䄴䅚杁䝁䄸䅣求䡁䅉兙あ䝁䅕督杁䙁䅙兑噂䕁䅷䅖杁䙁䅍䅤ㅂ䝁䅑兡療䡁䅍䅌杁䡁䅣䅡灂䝁䅍䅡杁䡁䅁杣療䡁䅙兡歂䝁䅕督杁䡁䅑杣ㅂ䝁䅕䅉橂䡁䅉兡瑂䝁䅕䅉桂䝁䄴䅚杁䝁䅫杢㉂䝁䅕督あ䝁䅫睚桂䡁䅑兡㉂䝁䅕䅉橂䝁䄸杢あ䝁䅕杢あ䍁䅁兡畂䍁䅁䅤潂䝁䅕䅉浂䝁䄸杣瑂䍁䅁睢浂䍁䅁睢祂䝁䅫睚灂䝁䄴兙獂䍁䅁䅤求䝁䅷党㉂䝁䅫督灂䝁䄸杢杁䡁䅁杣療䝁䅣杣桂䝁䄰督畁䍁䅁兓畂䍁䅁兙歂䝁䅑兡あ䝁䅫睢畂䍁䅷䅉あ䝁䅧党杁䝁䅍睢瑂䡁䅁兙畂䡁䅫䅉睂䡁䅉睢㉂䝁䅫䅚求䡁䅍䅉穂䝁䄸䅢ㅂ䡁䅑兡療䝁䄴督杁䝁䅙睢祂䍁䅁兙歂䡁䅙党祂䡁䅑兡穂䝁䅕杣穂䍁䅁䅤潂䡁䅉睢ㅂ䝁䅣䅡杁䙁䅑兒䡂䕁䄴兑杁䕁䄰兙祂䝁䅳党あ䝁䅫杢湂䍁䅁睕療䝁䅷兤あ䝁䅫睢畂䡁䅍䅉潁䙁䅑兔呂䍁䅫杌杁䙁䅑兔呂䍁䅁䅚求䝁䅷兡㉂䝁䅕杣穂䍁䅁杣求䡁䅍兤獂䡁䅑督杁䝁䅙睢祂䍁䅁兙歂䡁䅙党祂䡁䅑兡穂䝁䅕杣穂䍁䅁兙橂䡁䅉睢穂䡁䅍䅉あ䝁䅕䅢求䡁䅙兡穂䝁䅫睢畂䍁䅁兙畂䝁䅑䅉歂䝁䅫睚灂䡁䅑兙獂䍁䅷䅉桂䡁䅍䅉㍂䝁䅕䅢獂䍁䅁兙穂䍁䅁睢㉂䝁䅕杣瑁䡁䅑䅡求䍁䄰䅤療䡁䅁䅉潁䕁䄸䅖啂䍁䅫䅉睂䝁䅷兙あ䝁䅙睢祂䝁䄰督獁䍁䅁兡畂䝁䅍䅢ㅂ䝁䅑兡畂䝁䅣䅉兂䡁䅉党瑂䝁䅫睢畂䍁䅁睔啂䙁䅑䅉桂䝁䅑杤求䡁䅉䅤灂䡁䅍兡畂䝁䅣䅉畂䝁䅕䅤㍂䝁䄸杣牂䍁䄴䅉啂䕁䅕睒佂䕁䅅䅉䩂䝁䄴睙畁䍁䅁睤桂䡁䅍䅉浂䝁䄸兤畂䝁䅑党歂䍁䅁兡畂䍁䅁免㕁䑁䅁李杁䝁䅅杢歂䍁䅁兡穂䍁䅁䅡求䝁䅅䅚硂䡁䅕兙祂䡁䅑党祂䝁䅕䅚杁䝁䅫杢杁䙁䅑入穂䝁䄸杢穂䍁䅷䅉坂䝁䅫杣湂䝁䅫杢灂䝁䅅杌䅁䥁奧䅁䥁䅁䅁䅖䙂䕁䅷䅁䙁䅂䅁䅃䅁䙁䅑兒卂䅁䅁䅉䅍䅁䅧䅁啂䕁䅙睑䅁䭁䍍䅁䥁䅁䅁䅖䝂䙁䅧䅁桂睁䅁䄯䅳䙁䅑睒杁䙁䅑䅡求䡁䅉兙睂䝁䅕兤あ䝁䅫睙穂䍁䅷䅉䩂䝁䄴睙畁䍁䅷䅉桂䍁䅁睙療䝁䄰兢求䡁䅉睙灂䝁䅅䅢杁䡁䅍䅤桂䝁䅣党杁䝁䅉兡療䡁䅁䅡桂䡁䅉兢桂䝁䅍党ㅂ䡁䅑兡橂䝁䅅䅢杁䝁䅍睢瑂䡁䅁兙畂䡁䅫䅌杁䝁䅙睢橂䡁䅕督求䡁䅍䅉療䝁䄴䅉あ䝁䅧党杁䝁䅅睙硂䡁䅕兡穂䝁䅫䅤灂䝁䄸杢獁䍁䅁䅚求䡁䅙党獂䝁䄸䅣瑂䝁䅕杢あ䍁䅷䅉桂䝁䄴䅚杁䝁䅍睢瑂䝁䄰党祂䝁䅍兡桂䝁䅷兡㙂䝁䅅䅤灂䝁䄸杢杁䝁䄸杚杁䝁䄴睢㉂䝁䅕䅢杁䡁䅑杣求䝁䅅䅤瑂䝁䅕杢あ䡁䅍䅉浂䝁䄸杣杁䕁䅉兌橂䝁䅕䅢獂䍁䅁兢求䝁䅑兡桂䡁䅑党歂䍁䅁䅚灂䡁䅍党桂䡁䅍党穂䍁䅁兡畂䍁䅁䅤潂䝁䅕䅉噂䝁䄴兡あ䝁䅕䅚杁䙁䅍䅤桂䡁䅑党穂䍁䅁兙畂䝁䅑䅉灂䝁䄴䅤求䡁䅉杢桂䡁䅑兡療䝁䄴兙獂䝁䅷入畁䍁䅁兓あ䍁䅁䅣祂䝁䄸杤灂䝁䅑党穂䍁䅁村卂䕁䅫兖乂䙁䅙兓獁䍁䅁兙畂䍁䅁兙畂䡁䅑兡瑁䕁䅍䅒祁䑁䅁䅉瑂䝁䄸杢療䝁䅍䅢療䝁䄴兙獂䍁䅁兙畂䡁䅑兡楂䝁䄸䅚㕂䍁䅁杚療䡁䅉䅉あ䝁䅧党杁䡁䅑杣求䝁䅅䅤瑂䝁䅕杢あ䍁䅁睢浂䍁䅁兙歂䡁䅕䅢あ䍁䅁䅣桂䡁䅑兡求䝁䄴䅤穂䍁䅁睤灂䡁䅑䅡杁䡁䅉党獂䝁䅅䅣穂䝁䅫杢湂䍁䅁杚療䡁䅉兢穂䍁䅁睢浂䍁䅁兢ㅂ䝁䅷䅤灂䡁䅁䅢求䍁䅁督橂䝁䅷党祂䝁䄸督灂䡁䅍䅉潁䙁䅉兔呂䍁䅫䅌杁䝁䅫杢橂䝁䅷兤歂䝁䅫杢湂䍁䅁睙獂䝁䅫杢灂䝁䅍兙獂䝁䅷入杁䝁䅫督療䝁䅷兙あ䝁䅕䅚杁䡁䅍入畂䝁䅑杣療䝁䄰党獁䍁䅁杣求䝁䅷兙睂䡁䅍兡畂䝁䅣兌祂䝁䅕兢灂䡁䅑䅤灂䝁䄴睚杁䝁䅑兡穂䝁䅕兙穂䝁䅕䅌杁䝁䅅杢歂䍁䅁兙橂䡁䅑兡㉂䝁䅕䅉穂䝁䅕睙療䝁䄴䅚桂䡁䅉入杁䡁䅁杣療䝁䅣杣求䡁䅍督灂䡁䅙党杁䝁䅑兡穂䝁䅕兙穂䝁䅕䅉灂䝁䄴䅉桂䝁䅑兤獂䡁䅑督畁䍁䅁䅖潂䝁䅕䅉橂䝁䄸兢睂䝁䅅杢㕂䉁杫督杁䝁䅑党㉂䝁䅕䅢療䡁䅁兢求䝁䄴䅤杁䡁䅁兡睂䝁䅕䅢灂䝁䄴党杁䝁䅍睢瑂䡁䅁杣灂䡁䅍党穂䍁䅁兖瑂䝁䅉杣桂䝁䅷兡穂䝁䅫杙獁䍁䅁兙畂䍁䅁睢祂䝁䅅䅢杁䝁䅫杢潂䝁䅫杙灂䡁䅑睢祂䍁䅁睢浂䍁䅁䅕䩂䑁䅍睓瑁䝁䅑党獂䡁䅑兙杁䝁䅫杢潂䝁䅫杙灂䡁䅑睢祂䍁䅁杚療䡁䅉䅉あ䝁䅧党杁䡁䅑杣求䝁䅅䅤瑂䝁䅕杢あ䍁䅁睢浂䍁䅁兙歂䡁䅕䅢あ䍁䅁䅣桂䡁䅑兡求䝁䄴䅤穂䍁䅁睤灂䡁䅑䅡杁䡁䅉党獂䝁䅅䅣穂䝁䅕䅚杁䝁䄸杣杁䡁䅉党浂䡁䅉兙橂䡁䅑睢祂䡁䅫䅉瑂䝁䅅杣湂䝁䅫杢桂䝁䅷䅉㙂䝁䄸杢求䍁䅁䅢㕂䝁䄰䅣潂䝁䄸兢桂䍁䅁兙畂䝁䅑䅉浂䝁䄸䅢獂䝁䅫睙ㅂ䝁䅷兙祂䍁䅁䅢㕂䝁䄰䅣潂䝁䄸兢桂䑁䅳䅉啂䕁䅣兌硁䑁䅣䅍硁䍁䅁兡穂䍁䅁兙畂䍁䅁睢祂䝁䅅䅢獂䡁䅫䅉桂䡁䅙兙灂䝁䅷兙楂䝁䅷党杁䝁䅅杢歂䍁䅁睙療䡁䅙兙獂䝁䅕杢あ䝁䅷入杁䝁䅉睢ㅂ䝁䄴䅚杁䕁䅉杣ㅂ䡁䅑睢畂䉁杫督杁䡁䅑入祂䝁䄸督灂䝁䄴党杁䝁䅳兡畂䝁䅅督求䍁䅁䅋䍂䙁䅑睓灁䍁䅁兡畂䝁䅧兡楂䝁䅫䅤療䡁䅉䅉あ䝁䅧兙あ䍁䅁党㑂䝁䅧兡楂䝁䅫䅤穂䍁䅁督求䝁䅷党橂䡁䅑兡㉂䝁䅫䅤㕂䍁䅁䅤療䍁䅁村啂䕁䅳䅉灂䝁䄴䅉㉂䝁䅫䅤祂䝁䄸䅉牂䝁䅫杢桂䡁䅍党杁䡁䅍睙祂䝁䅕党畂䝁䅫杢湂䑁䅳䅉桂䝁䄴䅚杁䙁䅑睒瑁䑁䅅䅏睁䑁䅅䅌杁䝁䅅䅉楂䝁䅫督睂䝁䅕睙灂䝁䅙兡橂䍁䅁睑䕂䑁䅑睎杁䝁䅅杢歂䍁䅁睑䕂䑁䅅兏杁䝁䅅杢あ䝁䅫杙療䝁䅑入畁䍁䅁兓あ䡁䅍䅉祂䝁䅕督求䝁䅅杣橂䝁䅧䅉睂䝁䅫䅣求䝁䅷兡畂䝁䅕䅉灂䝁䄴睙獂䡁䅕䅚求䡁䅍䅉㉂䝁䅅杣灂䝁䄸兤穂䍁䅁兡畂䡁䅙党穂䡁䅑兡湂䝁䅅䅤灂䝁䄸杢桂䝁䅷䅉瑂䝁䅕䅚灂䝁䅍兡畂䝁䅕督畁䍁䅁䅖潂䝁䅕䅉橂䝁䄸兢睂䝁䅅杢㕂䍁䅁䅡桂䡁䅍䅉獂䝁䅫睙求䝁䄴督求䍁䅁兙湂䡁䅉党求䝁䄰党畂䡁䅑督杁䡁䅣兡あ䝁䅧䅉䵂䕁䅙村杁䕁䅉兡療䡁䅑党橂䝁䅧杢療䝁䅷睢湂䝁䅫党穂䍁䅁睕畁䕁䅅杌呂䑁䅳䅉䡂䙁䅑睑杁䕁䅉兡療䡁䅑䅡求䡁䅉兙睂䝁䅕兤あ䝁䅫睙穂䑁䅳䅉䵂䕁䅙村癁䕁䅣䅖䑂䍁䅁䅔䵂䕁䅍睏杁䕁䅫䅢歂䝁䄸杢湂䍁䅁䅕潂䝁䅅杣瑂䝁䅅睙求䡁䅕䅤灂䝁䅍兙獂䍁䅁睑療䍁䄴䅉䵂䡁䅑䅚畁䑁䅳䅉卂䝁䅧兡㙂䝁䅕杢杁䙁䅁䅡桂䡁䅉兢桂䝁䅍党ㅂ䡁䅑兡橂䝁䅅䅢穂䍁䅷䅉呂䍁䅁兑畁䍁䅁杚療䡁䅉䅉あ䝁䅧党杁䝁䅑党㉂䝁䅕䅢療䡁䅁兢求䝁䄴䅤杁䝁䅅杢歂䍁䅁睙療䝁䄰兢求䡁䅉睙灂䝁䅅䅢灂䡁䅯兙あ䝁䅫睢畂䍁䅁睢浂䍁䅁兤瑂䝁䅉杣桂䝁䅷兡穂䝁䅫杙㝁䍁䅁杓灂䝁䅅杢湂䡁䅍兤杁䕁䅧党畂䝁䅣杣ㅂ䝁䅫䅉乂䝁䅕䅚灂䝁䅍兡畂䝁䅕䅉䑂䝁䄸杌㝁䍁䅁兙畂䝁䅑䅉佂䝁䄸杤灂䝁䄰兢ㅂ䝁䄴党杁䙁䅍兑獁䍁䅁兙穂䍁䅁睤求䝁䅷䅢杁䝁䅅督杁䝁䅍睢獂䝁䅷兙楂䝁䄸杣桂䡁䅑兡療䝁䄴䅉桂䝁䅣杣求䝁䅕兢求䝁䄴䅤杁䡁䅣兡あ䝁䅧䅉䑂䝁䅧党橂䝁䅳䅣療䝁䅫杢あ䍁䅁䅖潂䝁䅕杣桂䡁䅁党ㅂ䡁䅑兡橂䡁䅍䅌杁䕁䅫杢橂䍁䄴䅉浂䝁䄸杣杁䡁䅑䅡求䍁䅁䅚求䡁䅙党獂䝁䄸䅣瑂䝁䅕杢あ䍁䅁兙畂䝁䅑䅉橂䝁䄸兢瑂䝁䅕杣橂䝁䅫兙獂䝁䅫来桂䡁䅑兡療䝁䄴䅉療䝁䅙䅉桂䝁䄴䅤灂䍁䄰䅕䕂䍁䄰䅔硁䍁䅁兙畂䝁䅑䅉桂䝁䄴䅤灂䍁䄰睒䩂䙁䅑杕杁䝁䅅杢あ䝁䅫杙療䝁䅑入杁䡁䅉党穂䝁䅕兙祂䝁䅍䅡杁䡁䅁杣療䝁䅣杣桂䝁䄰督杁䝁䅫杢杁䡁䅑䅡求䍁䅁杚灂䝁䅕䅢歂䍁䅁睢浂䍁䅁䅡求䝁䄰兙あ䝁䄸䅢療䝁䅣兡橂䝁䅅䅢杁䝁䄰兙獂䝁䅫睚畂䝁䅅杢橂䝁䅫党穂䍁䄴䅉啂䕁䅣䅉啂䝁䅧党祂䝁䅅䅣求䡁䅕䅤灂䝁䅍督獁䍁䅁兓畂䝁䅍杌杁䡁䅣兙穂䍁䅁兡畂䝁䅍睢祂䡁䅁睢祂䝁䅅䅤求䝁䅑䅉灂䝁䄴䅉硁䑁䅫兏穁䍁䅁兙畂䝁䅑䅉灂䡁䅍䅉楂䝁䅅督求䝁䅑䅉灂䝁䄴䅉乂䝁䄸杣祂䝁䅫督㉂䝁䅫䅢獂䝁䅕䅌杁䕁䄴睢祂䡁䅑䅡杁䕁䅍兙祂䝁䄸䅢灂䝁䄴兙畁䅁䅁硏䅕䅁䅧䅁啂䕁䅣䅖䅁䅁䕑䅁兂兂䅁䅖䥂䕁䄸杕杁䕁䅫杢歂䡁䅕督あ䡁䅉兡求䡁䅍䅌杁䕁䅫杢橂䍁䄴䅉歂䝁䅕督灂䝁䅣杢穂䍁䅷䅉瑂䝁䅅杢ㅂ䝁䅙兙橂䡁䅑兤祂䝁䅕督獁䍁䅁兙畂䝁䅑䅉穂䝁䅕䅢獂䡁䅍䅉祂䝁䅕睙祂䝁䅕兙あ䝁䅫睢畂䝁䅅䅢杁䡁䅙党潂䝁䅫睙獂䝁䅕督杁䍁䅧杕坂䡁䅍克獁䍁䅁兙畂䝁䅑䅉祂䝁䅕䅢桂䡁䅑党歂䍁䅁䅣桂䡁䅉䅤穂䍁䅁兙畂䝁䅑䅉桂䝁䅍睙求䡁䅍督療䡁䅉兡求䡁䅍䅉灂䝁䄴䅉あ䝁䅧党杁䙁䅕杢灂䡁䅑党歂䍁䅁睕あ䝁䅅䅤求䡁䅍䅌杁䕁䅣党祂䝁䄰兙畂䡁䅫䅌杁䕁䅍兙畂䝁䅅䅚桂䍁䅷䅉祂䝁䅕督あ䍁䅁睢浂䍁䅁兒ㅂ䡁䅉睢睂䝁䅕䅌杁䝁䅅杢歂䍁䅁兡畂䡁䅑党祂䝁䄴兙あ䝁䅫睢畂䝁䅅䅢獂䡁䅫杌杁䙁䅑䅡求䍁䅁睙療䝁䄰䅣桂䝁䄴入杁䝁䄸杚浂䝁䅕杣穂䍁䅁䅤祂䝁䅅杤求䝁䅷䅉あ䡁䅉兙灂䝁䅷党祂䡁䅍睏杁䝁䅣兙穂䝁䄸䅢灂䝁䄴党杁䝁䅅杢歂䍁䅁䅚灂䝁䅕督求䝁䅷䅉䑂䝁䅷兙穂䡁䅍䅉䉂䍁䅷䅉䑂䝁䅷兙穂䡁䅍䅉䍂䍁䅷䅉桂䝁䄴䅚杁䕁䅍䅢桂䡁䅍督杁䕁䅍䅉瑂䝁䄸䅤療䡁䅉䅡療䝁䄰党穂䑁䅳䅉橂䝁䄸杢㉂䝁䅕杢あ䝁䅫睢畂䝁䅅䅢杁䡁䅑杣桂䡁䅙党獂䍁䅁䅤祂䝁䅅兡獂䝁䅕杣穂䍁䅁兙畂䝁䅑䅉浂䝁䅫杚あ䝁䅧䅉㍂䝁䅧党求䝁䅷督㝁䍁䅁䅢ㅂ䡁䅧兤祂䡁䅫䅉浂䝁䅫杚あ䝁䅧䅉㍂䝁䅧党求䝁䅷督㝁䍁䅁兙畂䝁䅑䅉瑂䝁䄸䅤療䡁䅉睙桂䡁䅉兙㉂䝁䅅杢穂䍁䅷䅉橂䝁䅅杣桂䡁䅙兙畂䡁䅍䅌杁䝁䅍兙瑂䡁䅁党祂䡁䅙兙畂䡁䅍䅌杁䝁䅅杢歂䍁䅁兤祂䝁䅉兙畂䍁䅁杤求䝁䅧兡橂䝁䅷党穂䍁䄴䅉䩂䡁䅑䅉桂䝁䅷督療䍁䅁䅣祂䝁䄸杤灂䝁䅑党穂䍁䅁兙獂䡁䅕兢灂䝁䄴兤瑂䍁䅁党㑂䡁䅑杣ㅂ䡁䅍兡療䝁䄴䅉桂䝁䄴䅚杁䡁䅍䅣求䝁䅍兡桂䝁䅷兡㙂䝁䅕䅚杁䝁䅍睢瑂䡁䅁睢畂䝁䅕杢あ䍁䅁䅣祂䝁䄸䅚ㅂ䝁䅍䅤穂䍁䅁䅤療䍁䅁杕坂䍁䅁兙畂䝁䅑䅉療䡁䅑䅡求䡁䅉䅉瑂䝁䅅杢ㅂ䝁䅙兙橂䡁䅑兤祂䝁䅕杣穂䍁䄴䅉啂䝁䅧党杁䝁䅍睢瑂䡁䅁兙畂䡁䅫䅉睂䡁䅉睢㉂䝁䅫䅚求䡁䅍䅉灂䡁䅑督杁䡁䅁杣療䝁䅑兤橂䡁䅑督杁䡁䅑䅡祂䝁䄸兤湂䝁䅧䅉灂䝁䄴䅚求䡁䅁党畂䝁䅑党畂䡁䅑䅉桂䝁䄴䅚杁䝁䄴睢畂䍁䄰杚祂䝁䅅杢橂䝁䅧兡穂䝁䅕䅉歂䝁䅕兙獂䝁䅕杣穂䍁䄴䅉啂䕁䅧睔卂䍁䅁兓畂䝁䅑兤穂䡁䅑杣灂䝁䅕督獁䍁䅁兓畂䝁䅍杌杁䡁䅣兙穂䍁䅁杚療䡁䅕杢歂䝁䅕䅚杁䝁䅫杢杁䑁䅅兏㑁䑁䅁䅉桂䝁䄴䅚杁䝁䅫督杁䝁䅉兙穂䝁䅕䅚杁䝁䅫杢杁䕁䅕䅢牂䝁䅧兙祂䡁䅑䅌杁䕁䅫杢歂䝁䅫兙畂䝁䅅杌䅁䱁呍䅁䥁䅁䅁䅖䭂䙁䅧䅁䥄杁䅁杕䅙䙁䅑睓偂䍁䅁睒祂䝁䄸兤睂䍁䅁䅓療䝁䅷䅚灂䝁䄴睚穂䍁䅷䅉䩂䝁䄴睙畁䍁䅁睢睂䝁䅕杣桂䡁䅑党穂䍁䅁兙穂䍁䅁兙杁䡁䅍䅣療䡁䅉䅤穂䍁䅁兙畂䝁䅑䅉求䝁䄴䅤求䡁䅉䅤桂䝁䅫杢瑂䝁䅕杢あ䍁䅁睙療䝁䄰䅣桂䝁䄴入畁䍁䅁䅖潂䝁䅕䅉橂䝁䄸兢睂䝁䅅杢㕂䍁䅁䅣祂䝁䄸䅚ㅂ䝁䅍党穂䍁䅁兙畂䝁䅑䅉獂䝁䅫睙求䝁䄴督求䡁䅍䅉獂䝁䅫杤求䍁䅁党㉂䝁䅕杢あ䡁䅍䅌杁䡁䅑党獂䝁䅕杤灂䡁䅍兡療䝁䄴䅉睂䡁䅉睢湂䡁䅉兙瑂䡁䅍䅌杁䝁䅅杢歂䍁䅁䅢療䝁䄴睚瑁䝁䅙睢祂䝁䄰䅉桂䝁䄴䅚杁䡁䅍䅡療䡁䅉䅤瑁䝁䅙睢祂䝁䄰䅉橂䝁䄸杢あ䝁䅕杢あ䍁䅷䅉祂䝁䅕兙獂䝁䅫䅤㕂䍁䅁督求䡁䅉兡求䡁䅍䅌杁䝁䅅杢歂䍁䅁睢あ䝁䅧党祂䍁䅁杚灂䝁䅷兢求䝁䅑䅉求䝁䄴䅤求䡁䅉䅤桂䝁䅫杢瑂䝁䅕杢あ䍁䅁睢畂䍁䅁䅚灂䝁䅣兡あ䝁䅅䅢杁䝁䅅杢歂䍁䅁䅢灂䝁䄴党桂䡁䅉䅉橂䝁䅧兙畂䝁䄴党獂䡁䅍䅉桂䝁䄴䅚杁䡁䅙兡桂䍁䅁䅣桂䡁䅫兌睂䝁䅕杣瑁䡁䅙兡求䡁䅣杌杁䕁䅫䅤杁䝁䅫督杁䝁䅫杢㉂䝁䄸䅢㉂䝁䅕䅚杁䝁䅫杢杁䡁䅑䅡求䍁䅁兢求䡁䅉睙潂䝁䅅杢歂䝁䅫督灂䝁䄴睚杁䝁䄸杚杁䡁䅙兡歂䝁䅕睢杁䝁䅣兙瑂䝁䅕督獁䍁䅁兙睂䡁䅁兙祂䝁䅕䅢獁䍁䅁党硂䡁䅕兡睂䝁䄰党畂䡁䅑䅌杁䡁䅑杣桂䝁䅑兡畂䝁䅣䅉橂䝁䅅杣歂䡁䅍䅌杁䝁䄰党瑂䝁䄸杣桂䝁䅉兡獂䝁䅫兙獁䍁䅁䅚灂䝁䅣兡あ䝁䅅䅢杁䝁䅣睢療䝁䅑督獁䍁䅁兙畂䝁䅑䅉あ䝁䄸入穂䍁䅷䅉桂䡁䅍䅉㍂䝁䅕䅢獂䍁䅁兙穂䍁䅁督桂䝁䅷党杁䝁䄸杚杁䡁䅑杣桂䡁䅙党獂䍁䅁䅣桂䝁䅍睡桂䝁䅣党穂䍁䅁兙畂䝁䅑䅉あ䝁䅫睙牂䝁䅕䅤穂䍁䄴䅉䩂䝁䄴䅉桂䝁䅑䅚灂䡁䅑兡療䝁䄴䅌杁䡁䅑䅡求䍁䅁睙療䝁䄰䅣桂䝁䄴入杁䝁䅕杢湂䝁䅅睚求䡁䅍䅉灂䝁䄴䅉あ䝁䅧党杁䝁䅍睢祂䡁䅁睢祂䝁䅅䅤求䍁䅁督睂䝁䄸杢穂䝁䄸杣穂䝁䅧兡睂䡁䅍䅉桂䝁䄴䅚杁䝁䅅䅚㉂䝁䅕杣あ䝁䅫督灂䝁䄴睚杁䝁䅉兤穂䝁䅫杢求䡁䅍督獁䍁䅁睤潂䝁䅫睙潂䍁䅁睢浂䝁䅙党祂䡁䅍䅉穂䝁䅅䅢求䍁䅁睢浂䍁䅁兡畂䍁䄰杤求䝁䄴兤求䍁䅁兙畂䝁䅑䅉灂䝁䄴兌楂䡁䅉睢桂䝁䅑睙桂䡁䅍䅤杁䝁䅅䅚㉂䝁䅕杣あ䝁䅫督灂䝁䄴睚杁䝁䅅督穂䝁䅕䅤穂䍁䅷䅉橂䝁䄸杢あ䝁䅕杢あ䍁䅁䅣祂䝁䄸䅚ㅂ䝁䅍䅤杁䝁䅫杢あ䝁䅕睚祂䝁䅅䅤灂䝁䄸杢獁䍁䅁兙畂䝁䅑䅉歂䝁䅫睚灂䡁䅑兙獂䍁䅁兡瑂䡁䅁杣求䡁䅍督灂䝁䄸杢穂䍁䄴䅉啂䝁䅧党杁䝁䅍睢瑂䡁䅁兙畂䡁䅫䅉㍂䝁䅅督杁䝁䅫杢橂䝁䄸杣睂䝁䄸杣桂䡁䅑党歂䍁䅁兡畂䍁䅁杍睁䑁䅉睍杁䝁䅅杢歂䍁䅁兡穂䍁䅁杙桂䡁䅍党歂䍁䅁兡畂䍁䅁杔求䡁䅣䅉婂䝁䄸杣牂䍁䅷䅉佂䝁䅕睤杁䙁䅫睢祂䝁䅳杌杁䙁䅑睓偂䍁䅁睒祂䝁䄸兤睂䍁䅁䅓療䝁䅷䅚灂䝁䄴睚穂䍁䅷䅉䩂䝁䄴睙畁䍁䅁兡穂䍁䅁兙杁䡁䅍兤楂䡁䅍兡歂䝁䅫兙祂䡁䅫䅉療䝁䅙䅉䙂䝁䄴䅚求䝁䅅杤療䡁䅉䅉䡂䡁䅉睢ㅂ䡁䅁䅉䥂䝁䄸䅢歂䝁䅫杢湂䡁䅍䅌杁䕁䅫杢橂䍁䄴䅁獃䅇䅁䅃䅁䙁䅑兔偂䅁䅁党䅍䅁䅯䅁啂䕁䄰兖呂䅁䅁杺䅉䅁䅧䅁啂䙁䅁䅔䅁䍁䕣䅁䥁䅁䅁䅖兂䙁䅉䅁䍁䅂䅁权䅁䙁䅑杕䡂䙁䅁䅁䑁䅂䅁权䅁䙁䅑杕乂䕁䅉䅁牁杁䅁权䅁䙁䅑杕偂䙁䅣䅁晃睁䅁䅃䅁䙁䅑杕坂䅁䅁兰䅍䅁䅯䅁啂䙁䅍睑偂䅁䅁䅲䅍䅁䅯䅁啂䙁䅍䅔䉂䅁䅁䅧䅉䅁䅧䅁啂䙁䅍杔䅁䑁䍅䅁䝁䅁䅁䅖啂䅁䅁䅨䅉䙁偁䅁啂䙁䅑兔杁䙁䅑党橂䝁䅧杢療䝁䅷睢湂䝁䅫党穂䍁䅷䅉䩂䝁䄴睙畁䍁䅷䅉あ䝁䄸睚求䡁䅑䅡求䡁䅉䅉㍂䝁䅫䅤潂䍁䅁兡あ䡁䅍䅉穂䡁䅕杙穂䝁䅫䅚灂䝁䅅杣灂䝁䅕督獁䍁䅁兢桂䝁䄴兤浂䝁䅅睙あ䡁䅕杣求䡁䅍䅉桂䝁䄴䅚杁䡁䅍党獂䝁䅷督杁䝁䄰兡穂䡁䅍兡療䝁䄴䅉穂䡁䅫督あ䝁䅕兢穂䍁䅷䅉祂䝁䅅䅚灂䝁䄸䅉浂䡁䅉党硂䡁䅕党畂䝁䅍入杁䍁䅧杕䝂䍁䅫䅉橂䝁䄸兢睂䝁䄸杢求䝁䄴䅤穂䍁䅁兙畂䝁䅑䅉卂䕁䅙䅉瑂䝁䅫睙祂䝁䄸睤桂䡁䅙党癁䝁䄰兡橂䡁䅉睢求䝁䅷党橂䡁䅑杣療䝁䄴兡橂䍁䅁兙穂䡁䅍党瑂䝁䅉䅢灂䝁䅕督獁䍁䅁兙畂䝁䅑䅉睂䡁䅉兡畂䡁䅑党歂䍁䅁睙灂䡁䅉睙ㅂ䝁䅫䅤杁䝁䅉睢桂䡁䅉䅚穂䍁䅁䅋兂䕁䅍村灁䍁䅁睤療䡁䅉䅢歂䡁䅣兡歂䝁䅕杌杁䙁䅑䅡求䍁䅁睙療䝁䄰䅣桂䝁䄴入杁䝁䄸䅣求䡁䅉兙あ䝁䅕督杁䝁䅫杢杁䡁䅑睤療䍁䅁督求䝁䅣兢求䝁䄴䅤穂䍁䅷䅉兂䕁䅍村杁䝁䅅杢歂䍁䅁杕䝂䍁䅙睕杁䕁䅍睢瑂䡁䅁睢畂䝁䅕杢あ䡁䅍杌杁䕁䅫䅤杁䝁䄸杚浂䝁䅕杣穂䍁䅁杣桂䝁䄴睚求䍁䅁睢浂䍁䅁党畂䝁䅣兡畂䝁䅕党祂䝁䅕䅚杁䡁䅍入穂䡁䅑党瑂䡁䅍䅌杁䙁䅉杒杁䝁䅅杢歂䍁䅁兢灂䝁䅍杣療䡁䅣兙㉂䝁䅕䅉桂䡁䅍督求䝁䄰杙獂䝁䅫党穂䍁䅷䅉䥂䕁䅑兓杁䙁䅁睑䍂䡁䅍䅌杁䝁䅙䅢求䡁䅧兡楂䝁䅷党杁䙁䅁睑䍂䡁䅍䅌杁䡁䅉兡湂䝁䅫䅚瑁䝁䅙䅢求䡁䅧䅉兂䕁䅍村穂䍁䅷䅉橂䡁䅕督あ䝁䄸兢杁䝁䅅督穂䝁䅕兢楂䝁䅷兡求䡁䅍䅉桂䝁䄴䅚杁䡁䅍入穂䡁䅑党瑂䍁䅁兡畂䡁䅑党湂䡁䅉兙あ䝁䅫睢畂䍁䅷䅉䩂䕁䅍䅉穂䡁䅕杙穂䡁䅑杣桂䡁䅑党穂䍁䅷䅉睂䝁䅅督穂䝁䅫杤求䍁䅁杕䝂䍁䅁睙療䝁䄰䅣療䝁䄴党畂䡁䅑督獁䍁䅁兙歂䡁䅙兙畂䝁䅍党歂䍁䅁睙求䡁䅉兙瑂䝁䅫睙杁䙁䅉杒杁䝁䅍睢瑂䡁䅁睢畂䝁䅕杢あ䡁䅍䅌杁䝁䅧兡瑁䡁䅉党獂䝁䅫兙楂䝁䅫䅢灂䡁䅑入杁䝁䄰兤獂䡁䅑兡瑁䝁䅍䅡灂䡁䅁䅉瑂䝁䄸䅚ㅂ䝁䅷党穂䍁䅷䅉楂䝁䅕兙瑂䝁䅙睢祂䝁䄰兡畂䝁䅣䅉桂䝁䄴䅚杁䡁䅍睤灂䡁䅑睙潂䝁䅫杢湂䍁䅁杢求䡁䅑睤療䡁䅉睡穂䍁䅷䅉兂䕁䅍村杁䡁䅁杣療䝁䅑兤橂䡁䅑督獁䍁䅁杕䝂䍁䅁睙療䝁䄰䅣療䝁䄴党畂䡁䅑督獁䍁䅁兙畂䝁䅑䅉楂䝁䅅睙牂䡁䅁䅢桂䝁䄴党癁䝁䅍兤穂䡁䅑睢瑂䍁䅁兙穂䡁䅍党瑂䝁䅉䅢㕂䍁䅁督療䝁䅷兤あ䝁䅫睢畂䡁䅍䅌杁䝁䅫杢橂䝁䅷兤歂䝁䅫杢湂䍁䅁睙療䝁䄴杤求䝁䄴䅤灂䝁䄸杢桂䝁䅷䅉兂䕁䅍村穂䍁䄴䅉䩂䡁䅑䅉桂䝁䅷督療䍁䅁䅣祂䝁䄸杤灂䝁䅑党穂䍁䅁兙歂䡁䅙兙畂䝁䅍党歂䍁䅁睙求䡁䅉兙瑂䝁䅫睙杁䙁䅉杒杁䝁䅍睢瑂䡁䅁睢畂䝁䅕杢あ䡁䅍䅉灂䝁䄴睙獂䡁䅕䅚灂䝁䄴睚杁䡁䅍䅤桂䝁䄴䅚桂䡁䅉䅚杁䝁䅅杢歂䍁䅁党あ䝁䅍䅡求䝁䅑䅉あ䝁䅧兡橂䝁䅳兌浂䝁䅫䅢瑂䍁䅁睙求䡁䅉兙瑂䝁䅫睙杁䡁䅍兤楂䡁䅍䅤祂䝁䅅䅤求䡁䅍睏杁䝁䅅杢歂䍁䅁䅡灂䍁䄰杣求䝁䅷兡桂䝁䅉兡獂䝁䅫䅤㕂䍁䅁兢ㅂ䝁䅷䅤灂䍁䄰睙潂䝁䅫䅣杁䝁䄰睢歂䡁䅕䅢求䡁䅍杌杁䕁䅫杢杁䝁䅅䅚歂䝁䅫䅤灂䝁䄸杢獁䍁䅁䅤潂䝁䅕䅉橂䝁䄸兢睂䝁䅅杢㕂䍁䅁睢浂䝁䅙党祂䡁䅍䅉祂䝁䅅䅚桂䡁䅉䅉穂䡁䅫督あ䝁䅕兢穂䍁䅁兡畂䝁䅍䅢ㅂ䝁䅑兡畂䝁䅣䅉瑂䝁䅅杣灂䡁䅑兡瑂䝁䅕䅉穂䡁䅕杣㉂䝁䅕兡獂䝁䅷兙畂䝁䅍党杁䝁䅅杢歂䍁䅁睤求䝁䅅䅤潂䝁䅕杣杁䝁䅅杤療䝁䅫䅚桂䝁䄴睙求䍁䅁杣桂䝁䅑兙祂䍁䅁督㕂䡁䅍䅤求䝁䄰督獁䍁䅁督ㅂ䡁䅉杤求䝁䅫䅢獂䝁䅅杢橂䝁䅕䅉睂䡁䅉睢歂䡁䅕睙あ䡁䅍䅌杁䝁䅍睢瑂䝁䄰兤畂䝁䅫睙桂䡁䅑兡療䝁䄴䅉穂䡁䅫督あ䝁䅕兢穂䍁䅷䅉卂䕁䅙䅉桂䡁䅍督求䝁䄰杙獂䡁䅫䅉桂䝁䄴䅚杁䡁䅑党穂䡁䅑䅉穂䝁䅕杣㉂䝁䅫睙求䡁䅍䅌杁䝁䅅杢歂䍁䅁䅣桂䡁䅍督灂䡁䅙党杁䙁䅉杒杁䝁䅍睢瑂䡁䅁睢畂䝁䅕杢あ䡁䅍杌杁䕁䅙兤祂䡁䅑䅡求䡁䅉䅌杁䡁䅑䅡求䍁䅁睙療䝁䄰䅣桂䝁䄴入杁䡁䅁杣療䡁䅙兡歂䝁䅕督杁䝁䅍兤穂䡁䅑睢瑂䍁䅁䅚求䡁䅍兡湂䝁䄴党歂䍁䅁兙睂䡁䅁䅢灂䝁䅍兙あ䝁䅫睢畂䍁䅁督睂䝁䅕睙灂䝁䅙兡橂䍁䅁兡畂䡁䅑党湂䡁䅉兙あ䝁䅕䅚杁䝁䅍兡祂䝁䅍兤灂䡁䅑督獁䍁䅁䅡灂䝁䅣䅡杁䝁䅑党畂䡁䅍兡あ䡁䅫䅉灂䝁䄴䅤求䡁䅉睙療䝁䄴杢求䝁䅍䅤獁䍁䅁兓䑂䍁䅁督ㅂ䝁䅉督あ䡁䅉兙あ䝁䅕督獁䍁䅁杚獂䝁䅕䅥灂䝁䅉䅢求䍁䅁兙畂䝁䅑䅉祂䝁䅫睚灂䝁䅑䅉浂䝁䅷党㑂䍁䅁䅕䑂䕁䅉督獁䍁䅁兙畂䝁䅑䅉橂䡁䅕督あ䝁䄸兢杁䝁䅅督穂䝁䅕兢楂䝁䅷兡求䡁䅍䅉灂䝁䄴睙獂䡁䅕䅚灂䝁䄴睚杁䝁䅉兙橂䝁䅳䅣獂䝁䅅杢求䍁䅁兙畂䝁䅑䅉瑂䝁䅫䅚瑁䡁䅁䅢桂䝁䄴党杁䝁䅅督穂䝁䅕兢楂䝁䅷兡求䡁䅍䅌杁䝁䅙䅢求䡁䅧兡楂䝁䅷党杁䝁䅅杢歂䍁䅁杣灂䝁䅣兡歂䍁䄰杚獂䝁䅕䅥杁䝁䅅督穂䝁䅕兢楂䝁䅷兡求䡁䅍䅌杁䝁䅅杢歂䍁䅁杕䝂䍁䅁兙穂䡁䅍党瑂䝁䅉䅢灂䝁䅕督獁䍁䅁兙穂䍁䅁睤求䝁䅷䅢杁䝁䅅督杁䝁䅍睢畂䡁䅙党畂䡁䅑兡療䝁䄴兙獂䍁䅁䅕䑂䕁䅉督獁䍁䅁督ㅂ䝁䅍䅡杁䝁䅅督杁䡁䅍兡畂䝁䅣䅢求䍁䄰督灂䝁䅑党歂䍁䅷䅉歂䝁䄸兤楂䝁䅷党瑁䡁䅍兡歂䝁䅕䅚獁䍁䅁兙畂䝁䅑䅉瑂䡁䅕䅢あ䝁䅫兌獂䝁䅅入求䡁䅉䅉楂䝁䄸兙祂䝁䅑督畁䍁䅁兑歂䝁䅑兡あ䝁䅫睢畂䝁䅅䅢獂䡁䅫䅌杁䝁䅫䅤杁䝁䄸杚浂䝁䅕杣穂䍁䅁兣ㅂ䝁䅫睙牂䍁䅁䅤ㅂ䡁䅉杢桂䡁䅉睢ㅂ䝁䄴䅚杁䡁䅍党祂䡁䅙兡橂䝁䅕督獁䍁䅁睤潂䝁䅫睙潂䍁䅁兡畂䝁䅍䅢ㅂ䝁䅑党穂䍁䅁䅣祂䝁䄸䅤療䡁䅑入睂䝁䅕䅉睂䡁䅉睢歂䡁䅕睙あ䝁䅫睢畂䍁䅁兙畂䝁䅑䅉祂䝁䅅兢睂䍁䄰䅤療䍁䄰杤療䝁䅷兤瑂䝁䅕䅉睂䡁䅉睢歂䡁䅕睙あ䝁䅫睢畂䍁䅷䅉桂䝁䄴䅚杁䡁䅑䅡求䡁䅉兢桂䝁䅷䅉瑂䝁䅅杢桂䝁䅣党瑂䝁䅕杢あ䍁䄴䅉啂䝁䅧党杁䝁䅍睢瑂䡁䅁兙畂䡁䅫䅉穂䝁䅕杣㉂䝁䅕督杁䝁䄸杣灂䝁䅣兡畂䝁䅅䅢杁䝁䅕兣ㅂ䝁䅫䅣瑂䝁䅕杢あ䍁䅁兢桂䝁䄴兤浂䝁䅅睙あ䡁䅕杣求䡁䅉督杁䝁䅅杢歂䍁䅁党獂䝁䅕睙あ䡁䅉睢畂䝁䅫睙杁䝁䄰兙畂䡁䅕杚桂䝁䅍䅤ㅂ䡁䅉兡畂䝁䅣䅉穂䝁䅕杣㉂䝁䅫睙求䡁䅍䅉睂䡁䅉睢㉂䝁䅫䅚求䡁䅉督獁䍁䅁睢祂䝁䅫睚灂䝁䄴兙獂䍁䅁䅚求䡁䅍兡湂䝁䄴䅉瑂䝁䅅杢ㅂ䝁䅙兙橂䡁䅑兤祂䝁䅕杣穂䍁䅷䅉歂䝁䅫督あ䡁䅉兡楂䡁䅕䅤療䡁䅉督獁䍁䅁兙畂䝁䅑䅉湂䝁䄸杤求䡁䅉杢瑂䝁䅕杢あ䍁䅁兙湂䝁䅕杢橂䝁䅫党穂䑁䅳䅉桂䝁䄴䅚杁䝁䅅党祂䝁䄸督睂䝁䅅睙求䍁䅁兙畂䝁䅑䅉歂䝁䅕杚求䝁䄴督求䍁䅷䅉歂䝁䅅䅤桂䍁䅁睙求䝁䄴䅤求䡁䅉䅉橂䝁䄸兢睂䡁䅕䅤灂䝁䄴睚獁䍁䅁兙ㅂ䡁䅑睢瑂䝁䄸䅤灂䡁䅙党獁䍁䅁兢求䝁䅑兡橂䝁䅅䅢獁䍁䅁兡畂䝁䅑兤穂䡁䅑杣灂䝁䅅䅢獁䍁䅁兙畂䝁䅑䅉灂䝁䄴督あ䡁䅉兤瑂䝁䅕杢あ䝁䅅䅤灂䝁䄸杢獁䍁䅁兙穂䍁䅁睤求䝁䅷䅢杁䝁䅅督杁䝁䄴党あ䡁䅣睢祂䝁䅳兡畂䝁䅣䅉桂䡁䅁䅣獂䝁䅫睙桂䡁䅑兡療䝁䄴督畁䍁䅁䅖啂䕁䄰䅉啂䝁䅕睙潂䝁䄴睢獂䝁䄸睚灂䝁䅕督獁䍁䅁兓畂䝁䅍杌杁䡁䅣兙穂䍁䅁兡畂䝁䅍睢祂䡁䅁睢祂䝁䅅䅤求䝁䅑䅉灂䝁䄴䅉硁䑁䅫睎㑁䍁䅁兙畂䝁䅑䅉灂䡁䅍䅉潂䝁䅕兙歂䡁䅅兤桂䡁䅉䅤求䡁䅉党歂䍁䅁兡畂䍁䅁睕桂䝁䄴䅤桂䍁䅁兑畂䝁䅅䅌杁䕁䅍兙獂䝁䅫杚療䡁䅉杢灂䝁䅅杌䅁䕁塳䅁䭁䅁䅁䅖啂䙁䅣睔䅁䉁䍯䅁䥁䅁䅁䅖奂䕁䄴䅁楁睁䅁杩䅧䙁䅑䅗佂䕁䄰䅉䙂䝁䄴党祂䝁䅣入獁䍁䅁兓畂䝁䅍杌獁䍁䅁䅤潂䡁䅉睢ㅂ䝁䅣䅡杁䝁䅫䅤穂䍁䅁督ㅂ䝁䅉督灂䝁䅑兡桂䡁䅉兡求䡁䅍䅌杁䡁䅁杣療䡁䅙兡歂䝁䅕督杁䝁䅕䅢求䝁䅍䅤祂䝁䅫睙灂䡁䅑入杁䝁䅅杢歂䍁䅁党獂䝁䅕睙あ䡁䅉兡橂䍁䅁督求䡁䅉杤灂䝁䅍党穂䍁䅁兡畂䍁䅁䅤潂䝁䅕䅉噂䝁䄴兡あ䝁䅕䅚杁䙁䅍䅤桂䡁䅑党穂䍁䄴䅉䩂䡁䅑䅉療䡁䅁党祂䝁䅅䅤求䡁䅍䅉あ䝁䅧杣療䡁䅕睚潂䍁䅁䅕ㅂ䝁䅉䅢灂䝁䅍䅉呂䝁䅕杣㉂䝁䅫睙求䍁䅁睑療䝁䄰䅣桂䝁䄴入杁䝁䄸杚杁䕁䄴党㍂䍁䅁兔求䡁䅧兡橂䝁䄸䅉潁䙁䅁杔乂䍁䅫䅉桂䝁䄴䅚杁䙁䅑党㑂䝁䅅督瑁䕁䄴党㍂䍁䅁兔求䡁䅧兡橂䝁䄸䅉兂䝁䄸睤求䡁䅉䅉䑂䝁䄸兢睂䝁䅅杢㕂䍁䅁䅋啂䕁䄴兔兂䍁䅫䅉穂䝁䅕睚瑂䝁䅕杢あ䡁䅍杌杁䙁䅑䅡求䍁䅁䅕佂䕁䄰䅉穂䝁䅕睚瑂䝁䅕杢あ䍁䅁党畂䝁䅣兙湂䝁䅕督杁䝁䅫杢杁䡁䅑䅡求䍁䅁睚求䝁䄴党祂䝁䅅䅤灂䝁䄸杢獁䍁䅁䅤祂䝁䅅杢穂䝁䄰兡穂䡁䅍兡療䝁䄴䅌杁䝁䅅杢歂䍁䅁䅚灂䡁䅍䅤祂䝁䅫杙ㅂ䡁䅑兡療䝁䄴䅉療䝁䅙䅉求䝁䅷党橂䡁䅑杣灂䝁䅍兡あ䡁䅫杌杁䙁䅑䅡求䍁䅁督求䝁䅣兢求䝁䄴䅤杁䝁䄸睤畂䡁䅍䅉桂䝁䄴䅚杁䝁䅷党桂䡁䅍党穂䍁䅁睙療䝁䄰兢ㅂ䝁䄴兡橂䝁䅅䅤灂䝁䄸杢穂䍁䅷䅉療䝁䅙杚灂䝁䅍党杁䝁䅅杢歂䍁䅁睢あ䝁䅧党祂䍁䅁党硂䡁䅕兡睂䝁䄰党畂䡁䅑䅌杁䝁䄸杚浂䝁䅫睙求䍁䅁督睂䝁䅅睙求䍁䅷䅉㉂䝁䅕䅡灂䝁䅍䅢求䡁䅍䅌杁䝁䅅杢歂䍁䅁杣求䝁䅅䅢杁䝁䅕督あ䝁䅅䅤求䍁䄴䅉䩂䡁䅑䅉湂䝁䅕杢求䡁䅉兙あ䝁䅕督杁䝁䅕䅢求䝁䅍䅤祂䝁䅫睙灂䡁䅑入杁䡁䅕督灂䝁䄴睚杁䝁䅍睢桂䝁䅷䅌杁䝁䄴兙あ䡁䅕杣桂䝁䅷䅉湂䝁䅅督杁䝁䅅杢歂䍁䅁睢灂䝁䅷䅌杁䝁䅅杢歂䍁䅁杢ㅂ䝁䅍䅢求䝁䅅杣杁䝁䅙兤求䝁䅷䅉桂䝁䄴䅚杁䡁䅣兙穂䡁䅑党獁䍁䅁兙穂䍁䅁睤求䝁䅷䅢杁䝁䅅督杁䡁䅍睢獂䝁䅅杣獁䍁䅁睤灂䝁䄴䅚獁䍁䅁睚求䝁䄸䅤潂䝁䅕杣瑂䝁䅅䅢獁䍁䅁兙畂䝁䅑䅉楂䝁䅅䅤あ䝁䅕杣㕂䍁䅁督あ䝁䄸杣桂䝁䅣党杁䝁䅕杢求䡁䅉睚㕂䍁䅁督療䡁䅕杣橂䝁䅕督畁䍁䅁䅖潂䝁䅕䅉啂䕁䄴兔兂䍁䅁督求䝁䅣兢求䝁䄴䅤杁䡁䅁杣療䡁䅙兡歂䝁䅕督杁䡁䅉党湂䡁䅕䅢桂䡁䅑党歂䍁䅁䅤祂䝁䅅杢穂䝁䄰兡穂䡁䅍兡療䝁䄴䅉桂䝁䄴䅚杁䝁䅑兡穂䡁䅑杣灂䝁䅉兤あ䝁䅫睢畂䍁䅁督求䡁䅉杤灂䝁䅍党穂䍁䄴䅉啂䝁䅧党杁䡁䅍党湂䝁䄰党畂䡁䅑䅉桂䝁䅷督療䍁䅁睢㍂䝁䄴督杁䝁䅅杢歂䍁䅁䅢求䝁䅅督求䡁䅍䅉㉂䝁䅕䅡灂䝁䅍䅢求䡁䅍䅌杁䡁䅍党祂䡁䅙兡橂䝁䅕䅉浂䝁䅅睙灂䝁䅷兡あ䝁䅫党穂䍁䅷䅉桂䝁䄴䅚杁䝁䄸杚浂䝁䅫睙求䍁䅁䅢療䝁䅍兙あ䝁䅫睢畂䡁䅍䅉あ䝁䅧杣療䡁䅕睚潂䝁䄸兤あ䍁䅁兡あ䡁䅍䅉穂䝁䅕杣㉂䝁䅫睙求䍁䅁䅤求䡁䅉杣灂䡁䅑睢祂䡁䅫杌杁䙁䅑䅡求䍁䅁睙療䝁䄰䅣桂䝁䄴入杁䡁䅍党祂䡁䅙党穂䍁䅁杣求䡁䅍兡歂䝁䅕杢あ䝁䅫兙獂䍁䅷䅉橂䝁䄸兢瑂䝁䅕杣橂䝁䅫兙獂䍁䅷䅉桂䝁䄴䅚杁䝁䅫杢歂䡁䅕督あ䡁䅉兡桂䝁䅷䅉橂䡁䅕督あ䝁䄸兢求䡁䅉督杁䝁䅅杢歂䍁䅁党畂䝁䅑兌ㅂ䡁䅍党祂䡁䅍䅉療䝁䅙䅉求䝁䅷党橂䡁䅑杣灂䝁䅍兡あ䡁䅫䅉灂䝁䄴䅉佂䝁䅕睤杁䕁䄰党㑂䝁䅫睙療䍁䅁兙畂䝁䅑䅉啂䝁䅕䅥桂䡁䅍杌杁䙁䅑䅡求䍁䅁睙療䝁䄰䅣桂䝁䄴入杁䡁䅣兙穂䍁䅁杚療䡁䅉兢求䡁䅉䅢㕂䍁䅁睡畂䝁䄸睤畂䍁䅁兙穂䍁䅁䅕佂䕁䄰䅉卂䝁䅕督療䡁䅕杣橂䝁䅕督獁䍁䅁兓畂䝁䅍䅉桂䝁䄴䅚杁䝁䅍䅡桂䝁䄴睚求䝁䅑䅉灂䡁䅑督杁䝁䄴兙瑂䝁䅕䅉あ䝁䄸䅉啂䙁䅧杔乂䍁䅁兒畂䝁䅕杣湂䡁䅫䅌杁䕁䅫杢橂䍁䄴䅉灂䝁䄴䅉䉂䡁䅕睚ㅂ䡁䅍䅤杁䑁䅉䅍祁䑁䅑杌杁䙁䅑䅗佂䕁䄰䅉䙂䝁䄴党祂䝁䅣入獁䍁䅁兓畂䝁䅍杌杁䡁䅣兙穂䍁䅁杚療䡁䅕杢歂䝁䅕䅚杁䝁䅫杢杁䑁䅅䅏㑁䑁䅉䅉桂䝁䄴䅚杁䝁䅫督杁䝁䅉兙穂䝁䅕䅚杁䝁䅫杢杁䕁䅅䅢楂䡁䅕兣ㅂ䝁䅕杣硂䡁䅕党獁䍁䅁杔求䡁䅣䅉乂䝁䅕䅥灂䝁䅍睢畁䅁䅁䉦䅧䅁䅧䅁啂䙁䅧䅖䅁䱁䍙䅁䥁䅁䅁䅖婂䕁䅷䅁塂睁䅁朹䅷䙁䅑兙牂䝁䅕兌啂䡁䅣睢杁䕁䅫杢あ䝁䅕杣桂䝁䅍䅤灂䡁䅙党杁䙁䅍睢浂䡁䅑睤桂䡁䅉党獁䍁䅁兓畂䝁䅍杌杁䝁䅑党㉂䝁䅕䅢療䡁䅁督獁䍁䅁䅣ㅂ䝁䅉䅢灂䡁䅍䅡求䡁䅍䅌杁䝁䅅杢歂䍁䅁兢桂䡁䅉睡求䡁䅑督杁䝁䅫杢あ䝁䅕杣桂䝁䅍䅤灂䡁䅙党杁䝁䅕杢あ䝁䅕杣あ䝁䅅兡畂䝁䄰党畂䡁䅑䅉穂䝁䄸䅢ㅂ䡁䅑兡療䝁䄴督杁䝁䅙睢祂䍁䅁睙療䝁䄴督ㅂ䝁䄰党祂䡁䅍䅉㍂䝁䄸杣獂䝁䅑睤灂䝁䅑党畁䍁䅁兓あ䍁䅁䅚求䡁䅙党獂䝁䄸䅣穂䍁䅁兙畂䝁䅑䅉睂䡁䅕杙獂䝁䅫督潂䝁䅕督杁䝁䅅睙あ䝁䅫睢畂䍁䄸兙歂䡁䅙党畂䡁䅑兤祂䝁䅕䅉睂䡁䅉睢歂䡁䅕睙あ䡁䅍䅉ㅂ䝁䄴䅚求䡁䅉䅉あ䝁䅧党杁䕁䅣杣桂䝁䄴䅚杁䙁䅑䅡求䝁䅙䅤杁䕁䅅兤あ䝁䄸䅌杁䕁䅷兑杁䕁䄴睢灂䡁䅉党獁䍁䅁兔桂䡁䅧䅉兂䝁䅅入畂䝁䅕䅌杁䕁䄰兡歂䝁䄴兡湂䝁䅧䅤杁䕁䅍䅢ㅂ䝁䅉䅌杁䝁䅅杢歂䍁䅁杕求䝁䅑䅉䕂䝁䅕兙歂䍁䅁杕求䝁䅑党瑂䡁䅁䅤灂䝁䄸杢杁䝁䄴兙瑂䝁䅕督獁䍁䅁兙穂䍁䅁睤求䝁䅷䅢杁䝁䅅督杁䝁䄸䅤潂䝁䅕杣杁䝁䅙杣桂䝁䄴睙潂䝁䅫督求䡁䅍杌杁䙁䅑䅡求䍁䅁睙療䝁䄰䅣桂䝁䄴入杁䝁䅅䅢穂䝁䄸䅉睂䡁䅕杙獂䝁䅫督潂䝁䅕督杁䡁䅙兙祂䝁䅫睢ㅂ䡁䅍䅉求䝁䄴䅤求䡁䅉䅤桂䝁䅫杢瑂䝁䅕杢あ䍁䅁䅣祂䝁䄸䅣求䡁䅉䅤灂䝁䅕督杁䝁䅅睙祂䝁䄸督穂䍁䅁杤桂䡁䅉兡療䡁䅕督杁䡁䅁䅢桂䡁䅑杚療䡁䅉兢穂䍁䅁兙畂䝁䅑䅉桂䍁䅁杣桂䝁䄴睚求䍁䅁睢浂䍁䅁睚求䝁䄴杣求䡁䅍䅌杁䡁䅍兤橂䝁䅧䅉桂䡁䅍䅉穂䝁䅧睢療䡁䅑党祂䍁䅷䅉桂䝁䅍䅤灂䝁䄸杢獁䍁䅁杣療䝁䅷党瑁䡁䅁䅢桂䡁䅫兡畂䝁䅣䅌杁䡁䅍䅤祂䝁䅅䅤求䝁䅣入獁䍁䅁督睂䝁䄸杣あ䡁䅍䅌杁䝁䅅杢歂䍁䅁杚桂䝁䄰兡獂䡁䅫睌橂䝁䅅督ㅂ䝁䅅䅢杁䝁䅕杢あ䝁䅕杣あ䝁䅅兡畂䝁䄰党畂䡁䅑䅉ㅂ䝁䄴䅚求䡁䅉䅉あ䝁䅧党杁䕁䅉兡療䙁䅍䅡療䝁䅍睡獁䍁䅁兔桂䝁䅙兡桂䍁䅷䅉呂䝁䅫䅚杁䕁䄰党灂䝁䅕杣湁䡁䅍䅉䑂䝁䅫杤灂䝁䅷兡㙂䝁䅅䅤灂䝁䄸杢獁䍁䅁䅗䑂䕁䄸兔杁䡁䅍党祂䝁䅫党穂䍁䅷䅉䍂䝁䄸杣歂䝁䅕杣獂䝁䅅杢歂䡁䅍䅌杁䝁䅅杢歂䍁䅁䅖灂䝁䄴入杁䙁䅑兡畂䝁䅅升穂䍁䅁睖療䝁䄴䅚求䡁䅉䅢桂䝁䄴䅚杁䝁䄴兙瑂䝁䅕督畁䍁䅁兓畂䍁䅁兙歂䝁䅑兡あ䝁䅫睢畂䍁䅷䅉灂䡁䅑䅉睂䡁䅕杙獂䝁䅫督潂䝁䅕督杁䡁䅍䅣療䡁䅉䅤穂䍁䅁督灂䝁䄰兤獂䝁䅅䅤灂䝁䄸杢杁䡁䅑兡あ䝁䅷党穂䍁䅁睙療䝁䄰䅣祂䝁䅫督灂䝁䄴睚杁䕁䄴村䉂䍁䅁杍䱂䍁䅁督求䡁䅉兡求䡁䅍䅌杁䝁䅅䅉楂䝁䅅督牂䝁䅕䅤楂䝁䅅䅢獂䍁䅁杤灂䝁䅑党療䍁䅁睚桂䝁䄰党㝁䍁䅁䅤潂䝁䅕䅉塂䙁䅣兒杁䑁䅉睓杁䡁䅁杣療䝁䅙党穂䡁䅍兡療䝁䄴兙獂䍁䅁睤祂䝁䅕督あ䝁䅷兡畂䝁䅣䅉穂䝁䅕杣灂䝁䅕督㝁䍁䅁兢療䝁䅉兡獂䝁䅕䅉あ䝁䅫䅤獂䝁䅕督獁䍁䅁兡畂䝁䅍䅢ㅂ䝁䅑兡畂䝁䅣䅉塂䙁䅣兒杁䙁䅍兤睂䝁䅕杣䑂䝁䅅杣歂䑁䅳䅉桂䝁䄴䅚杁䙁䅁睒䉂䍁䅁䅖偂䙁䅕杕杁䑁䅉睓畁䍁䅁杒ㅂ䡁䅉䅤潂䝁䅕杣獁䍁䅁䅤潂䝁䅕䅉橂䝁䄸兢睂䝁䅅杢㕂䍁䅁睢浂䝁䅙党祂䡁䅍䅉䱂䝁䅕杣楂䝁䅅䅢杁䙁䅍䅣桂䝁䅍党杁䙁䅁杣療䝁䅣杣桂䝁䄰䅉桂䝁䄴䅚杁䕁䄸䅢獂䝁䅫睔獂䝁䅷兡杁䙁䅣睢祂䝁䅷䅚㝁䍁䅁杚祂䝁䅕党瑁䡁䅑睢瑁䡁䅁䅢桂䡁䅫䅉瑂䝁䄸杙灂䝁䅷党杁䝁䅣兙瑂䝁䅕督獁䍁䅁督ㅂ䝁䅍䅡杁䝁䅅督杁䕁䅍睕卂䍁䅁杕桂䝁䅍兡畂䝁䅣䅌杁䕁䅑杣桂䝁䅣睢畂䍁䅁睑灂䡁䅑入獁䍁䅁兒瑂䡁䅁兡祂䝁䅕督杁䍁䅙䅉兂䡁䅕来㙂䝁䅷党穂䍁䅷䅉䝂䝁䅅杣瑂䙁䅙兡獂䝁䅷党獁䍁䅁睒療䝁䅷杚杁䙁䅉兡㉂䝁䅅䅢獁䍁䅁䅓桂䡁䅉杣㕂䍁䅁䅕療䡁䅑䅤求䡁䅉杏杁䙁䅁兤㙂䡁䅯䅢求䡁䅍䅉流䍁䅁睕睂䝁䅕䅢獂䡁䅍䅌杁䕁䄰兙あ䝁䅍䅡杁䕁䅙兙橂䡁䅑睢祂䡁䅫光獁䍁䅁兔求䡁䅉睚求䍁䅁䅒祂䝁䅅睚療䝁䄴督桁䍁䅷䅉乂䝁䅕杣湂䝁䅕䅉乂䝁䅅睚灂䝁䅍光獁䍁䅁兔療䝁䄴督あ䝁䅕杣杁䕁䅷党湂䝁䅕杢歂䡁䅍䅌杁䙁䅑睢療䝁䄴䅉䍂䝁䅷兙穂䡁䅑䅌杁䙁䅑睢睂䍁䅁兒獂䝁䅕杤求䝁䄴䅌杁䙁䅑睢睂䍁䅁䅖祂䝁䄸睢睂䡁䅍䅌杁䙁䅑睢㕂䍁䅁村獂䝁䅅督あ䍁䅷䅉啂䡁䅣睢杁䕁䅑睢あ䡁䅍䅌杁䙁䅣睢祂䝁䅑督杁䙁䅣兡あ䝁䅧䅉䝂䡁䅉兡求䝁䄴䅚穂䍁䅷䅉桂䝁䄴䅚杁䙁䅯入畂䝁䅣兙杁䙁䅁睢牂䝁䅕杣㝁䍁䅁兙畂䝁䅑䅉潂䡁䅫䅣求䡁䅉兌橂䝁䅅督ㅂ䝁䅅䅢杁䝁䄰睢楂䝁䅫䅢求䍁䅁䅤灂䡁䅑䅢求䡁䅍䅌杁䝁䅫杢橂䝁䅷兤歂䝁䅫杢湂䍁䅁杒灂䝁䅷䅢杁䡁䅑䅡求䍁䅁杒祂䝁䅫䅚湂䝁䅕光獁䍁䅁䅕桂䡁䅉睡灂䝁䄴睚杁䕁䅯兙瑂䍁䅁睍䕂䍁䅷䅉兂䝁䄸睤求䡁䅉䅉呂䝁䅷兙睂䍁䅷䅉兂䡁䅕䅢獂䍁䅁䅤潂䝁䅕䅉兂䝁䅫杢獁䍁䅁䅖㍂䝁䅫督あ䝁䅕䅚杁䙁䅑兙畂䝁䅣䅢求䍁䅷䅉桂䝁䄴䅚杁䙁䅑兙畂䝁䅣䅢求䝁䅑䅉呂䝁䄴兙牂䝁䅕督畁䍁䅁兓あ䡁䅍䅉睂䡁䅉睢歂䡁䅕睙あ䡁䅍䅉桂䡁䅉党杁䝁䅑党穂䝁䅫睚畂䝁䅕䅚杁䝁䅙睢祂䍁䅁睙療䝁䄴督療䝁䅷党杁䝁䅣兙瑂䝁䅫杢湂䍁䅁督㕂䡁䅍䅤求䝁䄰督㝁䍁䅁䅣求䡁䅉督療䝁䄴兙獂䍁䅁睙療䝁䄰䅣ㅂ䡁䅑党祂䡁䅍睏杁䝁䅅杢歂䍁䅁兢療䝁䅉兡獂䝁䅕督杁䝁䅍睢瑂䡁䅁杣灂䡁䅍兡畂䝁䅣䅉穂䝁䄰兙祂䡁䅑䅣潂䝁䄸杢求䡁䅍䅉桂䝁䄴䅚杁䡁䅑兙楂䝁䅷党あ䡁䅍杌杁䙁䅑䅡求䍁䅁睙療䝁䄰䅣桂䝁䄴入杁䡁䅁杣療䡁䅙兡歂䝁䅕督杁䝁䅫䅤穂䍁䅁䅣祂䝁䄸䅚ㅂ䝁䅍䅤穂䍁䅁䅤潂䡁䅉睢ㅂ䝁䅣䅡杁䡁䅁䅡㕂䡁䅍兡橂䝁䅅䅢杁䡁䅉党あ䝁䅅兡獂䍁䅷䅉歂䝁䅫睚灂䡁䅑兙獂䍁䅁䅚療䡁䅣杢獂䝁䄸兙歂䍁䅷䅉療䝁䄴䅢灂䝁䄴党杁䡁䅁䅢桂䡁䅑杚療䡁䅉兢穂䍁䅷䅉桂䝁䄴䅚杁䝁䅍䅢療䡁䅕䅚杁䡁䅍䅤祂䝁䅕兙瑂䝁䅫杢湂䍁䅁督求䡁䅉杤灂䝁䅍党穂䍁䄴䅉啂䝁䅅睡求䍁䄰䅖㍂䝁䄸䅉䩂䝁䄴䅤求䡁䅉兙橂䡁䅑兡㉂䝁䅕䅉呂䝁䄸杚あ䡁䅣兙祂䝁䅕䅌杁䕁䅫杢橂䍁䄴䅉㍂䝁䅅督杁䝁䅫杢橂䝁䄸杣睂䝁䄸杣桂䡁䅑党歂䍁䅁兡畂䍁䅁免㕁䑁䅫睍杁䝁䅅杢歂䍁䅁兡穂䍁䅁杙桂䡁䅍党歂䍁䅁兡畂䍁䅁杔求䡁䅣䅉婂䝁䄸杣牂䍁䅷䅉佂䝁䅕睤杁䙁䅫睢祂䝁䅳杌䅁䡁夰䅁㉂杁䅁䅖桂䝁䅷睢穂䍁䅁兒畂䝁䅕杣湂䡁䅫䅉䩂䝁䄴睙畁䍁䅷䅉あ䝁䅧杣療䡁䅕睚潂䍁䅁兡あ䡁䅍䅉穂䡁䅕杙穂䝁䅫䅚灂䝁䅅杣灂䝁䅕督獁䍁䅁党畂䝁䅣兙湂䝁䅕督杁䝁䅫杢杁䡁䅑䅡求䍁䅁党㑂䡁䅁䅢療䡁䅉兙あ䝁䅫睢畂䍁䅁兙畂䝁䅑䅉睂䡁䅉睢歂䡁䅕睙あ䝁䅫睢畂䍁䅁睢浂䍁䅁睢灂䝁䅷䅌杁䝁䄴兙あ䡁䅕杣桂䝁䅷䅉湂䝁䅅督獁䍁䅁兙畂䝁䅑䅉畂䝁䅅䅤ㅂ䡁䅉兙獂䍁䅁睚桂䡁䅍䅉獂䝁䅫兣ㅂ䝁䅫䅚穂䍁䅁兡畂䍁䅁䅤潂䝁䅕䅉噂䝁䄴兡あ䝁䅕䅚杁䙁䅍䅤桂䡁䅑党穂䍁䅁兙畂䝁䅑䅉乂䝁䅕䅥灂䝁䅍睢畁䍁䅁兓あ䍁䅁兙獂䡁䅍睢杁䝁䅕杢湂䝁䅅睚求䡁䅍䅉灂䝁䄴䅉あ䝁䅧党杁䝁䅑党㉂䝁䅕䅢療䡁䅁兢求䝁䄴䅤杁䝁䄸杚杁䝁䅍兙祂䝁䅉睢畂䍁䅁睙桂䡁䅁䅤ㅂ䡁䅉党杁䝁䅅杢歂䍁䅁督求䡁䅅兤求䡁䅍䅤祂䝁䅅䅤灂䝁䄸杢畁䍁䅁䅖桂䝁䅷睢穂䍁䅁兒畂䝁䅕杣湂䡁䅫䅉䩂䝁䄴睙畁䍁䅁睤桂䡁䅍䅉浂䝁䄸兤畂䝁䅑党歂䍁䅁兡畂䍁䅁杍睁䑁䅅免杁䝁䅅杢歂䍁䅁兡穂䍁䅁䅡求䝁䅅䅚硂䡁䅕兙祂䡁䅑党祂䝁䅕䅚杁䝁䅫杢杁䕁䅧睢ㅂ䡁䅍䅤療䝁䄴䅌杁䙁䅑党㑂䝁䅅督畁䅁䅁桦䅧䅁䱑䅁啂䝁䅅杢歂䝁䅕兢杁䕁䅑兡桂䝁䅉党あ䝁䅕督杁䕁䅍兙祂䝁䅕䅌杁䕁䅫杢橂䍁䄴䅌杁䝁䅅䅉瑂䝁䅕䅚灂䝁䅍兙獂䍁䅁䅚求䡁䅙兡橂䝁䅕䅉橂䝁䄸兢睂䝁䅅杢㕂䍁䅷䅉歂䝁䅕督灂䝁䅣杢穂䍁䅷䅉歂䝁䅕杤求䝁䅷睢睂䡁䅍䅌杁䝁䅅杢歂䍁䅁睙療䝁䄰兢求䡁䅉睙灂䝁䅅䅢灂䡁䅯党穂䍁䅁䅤求䝁䅍䅡畂䝁䄸䅢療䝁䅣入杁䡁䅍睢獂䡁䅕䅤灂䝁䄸杢穂䍁䅁杚療䡁䅉䅉睂䝁䅕睢睂䝁䅷党杁䝁䅷兡㉂䝁䅫杢湂䍁䅁睤灂䡁䅑䅡杁䝁䅑兡桂䝁䅉党あ䝁䅕督杁䝁䅫杢杁䡁䅑䅡求䍁䅁兖畂䝁䅫䅤求䝁䅑䅉呂䡁䅑兙あ䝁䅕督杁䝁䅅杢歂䍁䅁兡畂䡁䅑党祂䝁䄴兙あ䝁䅫睢畂䝁䅅䅢獂䡁䅫杌杁䙁䅑䅡求䍁䅁睙療䝁䄰䅣桂䝁䄴入婁䡉䅍䅉浂䝁䅷兙湂䡁䅍䅡灂䡁䅁䅉睂䡁䅉睢歂䡁䅕睙あ䍁䅁兡穂䍁䅁䅤潂䝁䅕䅉あ䑁䅯督獂䝁䅫兢杁䙁䅧杍杁䝁䅫杢穂䡁䅕䅢灂䝁䄴䅉歂䝁䅕䅢灂䡁䅙党祂䡁䅫䅉穂䡁䅫督あ䝁䅕兢獁䍁䅁兙杁䡁䅁兤瑂䡁䅁䅉睂䝁䅷兙あ䝁䅙睢祂䝁䄰䅉浂䝁䄸杣杁䝁䄰兙畂䝁䅅睚灂䝁䄴睚杁䝁䅫杢穂䡁䅕䅢灂䝁䄴䅉歂䝁䅕䅢灂䡁䅙党祂䡁䅫䅉桂䝁䄴䅚杁䝁䅑兡穂䡁䅁䅢桂䡁䅫䅉橂䝁䄸杢あ䝁䅫杢ㅂ䝁䄸兤穂䍁䅁睚獂䡁䅕睙療䡁䅍党杁䝁䄰睢畂䝁䅫䅤療䡁䅉兡畂䝁䅣䅉穂䝁䅕杢穂䝁䄸杣杁䝁䅫杢浂䝁䄸杣瑂䝁䅅䅤灂䝁䄸杢杁䝁䅑兡祂䝁䅕睙あ䝁䅷入杁䝁䄸杢杁䡁䅑䅡求䍁䅁䅣ㅂ䝁䄰䅣杁䝁䅧睢瑂䝁䅕䅉穂䝁䅍杣求䝁䅕杢㝁䍁䅁兙畂䝁䅑䅉啂䝁䅅杢歂䝁䅕兢杁䕁䄰睢楂䝁䅫䅉灂䝁䄴督ㅂ䝁䅷兡畂䍁䅁䅣ㅂ䝁䄰䅣獁䍁䅁兙畂䍁䅁兙ㅂ䡁䅑睢瑂䝁䅅䅤求䝁䅑䅉灂䝁䄴督ㅂ䝁䅷兡畂䍁䅁䅚求䝁䅷兡㉂䝁䅕杣㕂䍁䅁督㕂䡁䅍䅤求䝁䄰杌杁䕁䅫䅤杁䝁䅅䅢穂䝁䄸䅉穂䝁䅕䅢獂䡁䅍䅉穂䝁䅫杢湂䝁䅷党瑁䡁䅕督求䍁䅁䅣祂䝁䄸䅚ㅂ䝁䅍䅤穂䍁䅷䅉灂䝁䄴睙獂䡁䅕䅚灂䝁䄴睚杁䝁䅍兙祂䡁䅑杣灂䝁䅑睚求䡁䅍䅉浂䝁䄸杣杁䡁䅍䅤療䡁䅉兡畂䝁䅣䅉桂䝁䄴䅚杁䝁䅑党獂䝁䅫杤求䡁䅉兡畂䝁䅣䅉灂䝁䄴督ㅂ䝁䅷兡畂䍁䅷䅉桂䝁䄴䅚杁䝁䅫杢浂䡁䅕督灂䝁䄸杢杁䡁䅍党あ䡁䅍䅉あ䝁䅧兙あ䍁䅁睙療䝁䄴杢求䝁䅍䅤杁䡁䅑䅡求䍁䅁兡畂䡁䅍兤獂䝁䅫杢杁䡁䅁兤瑂䡁䅁䅉あ䝁䄸䅉あ䝁䅧党杁䡁䅕督求䡁䅉升穂䍁䅁杙療䝁䅑入畁䍁䅁兓畂䍁䅁兙歂䝁䅑兡あ䝁䅫睢畂䍁䅷䅉あ䝁䅧党杁䝁䅍睢瑂䡁䅁兙畂䡁䅫䅉療䝁䅙杚求䡁䅉督杁䙁䅑兙畂䝁䅑党瑂䍁䅁䅒求䡁䅙兡橂䝁䅕䅉噂䡁䅁䅚桂䡁䅑党祂䍁䅁兤穂䝁䅕䅚杁䡁䅑睢杁䡁䅕䅣歂䝁䅅䅤求䍁䅁䅤潂䝁䅕䅉睂䡁䅕兢睂䍁䅁督療䝁䅙䅤㍂䝁䅅杣求䍁䅁杚祂䝁䄸兢杁䝁䅅䅉睂䝁䅕杣穂䝁䄸杢桂䝁䅷䅉橂䝁䄸兢睂䡁䅕䅤求䡁䅉睏杁䙁䅑兙畂䝁䅑党瑂䍁䅁睕療䡁䅕杣橂䝁䅕䅌杁䝁䅅䅉㍂䝁䅕杙瑁䝁䅉兙穂䝁䅕䅚杁䝁䅑兙あ䝁䅅䅉瑂䝁䅅杢桂䝁䅣党瑂䝁䅕杢あ䍁䅁䅣獂䝁䅅䅤浂䝁䄸杣瑂䍁䅷䅉㍂䝁䅧兡橂䝁䅧䅉睂䡁䅉睢㉂䝁䅫䅚求䡁䅍䅉桂䍁䅁杤灂䡁䅍兤桂䝁䅷䅉㍂䝁䅅入杁䡁䅑睢杁䝁䅑兡穂䡁䅁䅢桂䡁䅫䅉歂䝁䅫兙楂䝁䅕䅤求䡁䅍䅉あ䝁䅧党祂䝁䅅䅣㕂䍁䅁兢桂䝁䄴兙湂䝁䅕兢求䝁䄴䅤杁䝁䅑兙あ䝁䅅䅉浂䡁䅉睢瑂䍁䅁䅤潂䝁䅕䅉睂䡁䅕兢睂䡁䅍䅌杁䝁䅫杢あ䝁䅕睚祂䝁䅅䅤求䝁䅑䅉䑂䕁䅣兔穂䍁䅷䅉桂䝁䄴䅚杁䡁䅍兤睂䡁䅁睢祂䡁䅑党歂䍁䅁杙獂䝁䄸睢歂䍁䅁睚獂䡁䅕睙療䡁䅍党杁䝁䄰党あ䝁䅕杣穂䑁䅳䅉桂䝁䄴䅚杁䙁䅍兤湂䝁䅅杣瑂䝁䅅䅤求䍁䅷䅉桂䍁䅁兢療䝁䅉兡獂䝁䅕䅉桂䡁䅁䅣杁䡁䅕督求䝁䅑䅉あ䝁䄸䅉潂䝁䅕䅢睂䍁䅁䅣求䝁䄸䅣獂䝁䅕䅉㉂䝁䅫督ㅂ䝁䅅䅢灂䡁䅯党杁䝁䅑兡桂䝁䅉党あ䝁䅕督杁䡁䅑䅡求䡁䅉兙睂䡁䅫䅉歂䝁䅅䅤桂䍁䄴䅉䩂䡁䅑䅉潂䝁䅅督杁䝁䅍睢獂䝁䅷兙楂䝁䄸杣桂䡁䅑兡療䝁䄴䅉桂䝁䅣杣求䝁䅕兢求䝁䄴䅤杁䡁䅣兡あ䝁䅧䅉あ䝁䅧党杁䙁䅕杢灂䡁䅙党祂䡁䅍兡あ䡁䅫䅉療䝁䅙䅉坂䝁䅫杣湂䝁䅫杢灂䝁䅅䅉䑂䝁䅕杢あ䝁䅕杣杁䝁䅙睢祂䍁䅁䅒灂䝁䅅杙求䡁䅑党穂䍁䅁䅖求䝁䅍䅡畂䝁䄸䅢療䝁䅣入杁䝁䅙睢祂䍁䅁杣求䡁䅍党桂䡁䅉睙潂䍁䅁兙畂䝁䅑䅉歂䝁䅕杤求䝁䅷睢睂䝁䄰党畂䡁䅑䅉療䝁䅙䅉浂䡁䅕䅢獂䡁䅫䅉桂䡁䅕䅤療䝁䄰兙あ䝁䅕䅚杁䝁䅍䅢療䡁䅍党歂䍁䄰䅢療䝁䄸䅣杁䝁䅫杢穂䡁䅕䅢灂䝁䄴䅉歂䝁䅕䅢灂䡁䅙党祂䡁䅫䅉穂䡁䅫督あ䝁䅕兢穂䍁䄴䅉啂䝁䅧党杁䝁䅍睢瑂䡁䅁兙畂䡁䅫䅉㍂䝁䅅督杁䝁䅙睢祂䝁䄰党祂䝁䅷入杁䝁䅳杢療䡁䅣杢杁䝁䅅督杁䙁䅁䅡獂䡁䅕兡歂䍁䅁兓畂䝁䅍杌杁䝁䅅杢歂䍁䅁睙潂䝁䅅杢湂䝁䅕䅚杁䝁䅫䅤穂䍁䅁杢桂䝁䄰党杁䡁䅑睢杁䙁䅑兙畂䝁䅑党瑂䍁䅁䅒灂䝁䅅杙求䡁䅑党穂䍁䅁睑桂䡁䅉党獁䍁䅁兓畂䝁䅍杌杁䝁䅫杢杁䕁䅯兙畂䡁䅕兙祂䡁䅫䅉祁䑁䅁䅍㑁䍁䄴䅉啂䝁䅅杢歂䝁䅕兢杁䕁䅑兡桂䝁䅉党あ䝁䅕督杁䕁䅍兙祂䝁䅕䅌杁䕁䅫杢橂䍁䄴䅉㍂䝁䅅督杁䝁䅫杢橂䝁䄸杣睂䝁䄸杣桂䡁䅑党歂䍁䅁兡畂䍁䅁杍睁䑁䅁李杁䝁䅅杢歂䍁䅁兡穂䍁䅁䅡求䝁䅅䅚硂䡁䅕兙祂䡁䅑党祂䝁䅕䅚杁䝁䅫杢杁䙁䅍兙畂䍁䅁䅒灂䝁䅕睚療䍁䅷䅉䑂䝁䅅䅢灂䝁䅙睢祂䝁䄴兡桂䍁䄴䅁⽂䅇䅁杋䅙䙁䅑兙畂䝁䅣党祂䍁䅁兓畂䝁䅍杌杁䍁䅧杔婂䙁䅍兒㙁䍁䅁睕䱂䙁䅑克杁䝁䅫督杁䝁䅅䅉獂䝁䅕兙歂䝁䅫杢湂䍁䅁睢㍂䝁䄴党祂䍁䅁兙畂䝁䅑䅉療䡁䅁党祂䝁䅅䅤療䡁䅉䅉療䝁䅙䅉療䡁䅕䅤獂䝁䅕䅤杁䝁䅅杢歂䍁䅁睢睂䝁䅕杢瑁䝁䅅兡祂䍁䅁杣求䡁䅑兙灂䝁䅷䅉穂䝁䅧睢睂䡁䅁兡畂䝁䅣䅉歂䝁䅕督あ䝁䅫杢桂䡁䅑兡療䝁䄴督獁䍁䅁睤灂䡁䅑䅡杁䝁䄸杤求䡁䅉䅉ぁ䑁䅍䅉㕂䝁䅕兙祂䡁䅍䅉療䝁䅙䅉求䡁䅧䅣求䡁䅉䅤灂䡁䅍党杁䝁䅫杢杁䡁䅑䅡求䍁䅁杣求䡁䅑兙灂䝁䅷䅉桂䝁䄴䅚杁䝁䄸兤あ䝁䅷党あ䍁䅁督潂䝁䄸䅣睂䝁䅫杢湂䍁䅁兡畂䝁䅑兤穂䡁䅑杣灂䝁䅕督畁䍁䅁䅖桂䝁䄴睚求䡁䅉睊穂䍁䅁䅣療䡁䅉䅤浂䝁䄸䅢灂䝁䄸䅉療䝁䅙䅉穁䑁䅧䅉療䡁䅕䅤獂䝁䅕䅤杁䝁䅍党畂䡁䅑党祂䡁䅍䅌杁䝁䄸杢求䍁䅁兙歂䝁䅯兙橂䝁䅕杢あ䍁䅁兢桂䝁䄴兙湂䝁䅕䅚杁䝁䅍党畂䡁䅑党祂䍁䅁兙畂䝁䅑䅉療䝁䄴党杁䝁䄸䅣求䝁䄴兌桂䝁䅫杣杁䝁䅷兡浂䝁䅕督あ䡁䅫䅢求䍁䅁睙求䝁䄴䅤求䡁䅉䅉橂䝁䄸兢睂䡁䅉兡穂䝁䅕督杁䝁䄸杤求䡁䅉䅉硁䑁䅕䅉瑂䝁䅫䅢獂䝁䅫睢畂䍁䅁督硂䡁䅕兙祂䝁䅕䅉浂䝁䅕党あ䍁䅁睤求䝁䅷䅢杁䡁䅁睢穂䝁䅫䅤灂䝁䄸杢求䝁䅑䅉桂䝁䅍杣療䡁䅍督杁䡁䅑睢ㅂ䡁䅉兡穂䡁䅑䅉歂䝁䅕督あ䝁䅫杢桂䡁䅑兡療䝁䄴督杁䝁䅅杢歂䍁䅁杤灂䝁䅉杣桂䝁䄴䅤杁䝁䄰兙祂䝁䅳党あ䡁䅍䅉灂䝁䄴䅉祁䑁䅁䅉噂䍁䄴睕畁䍁䅁督あ䝁䅅䅤求䡁䅍䅉桂䝁䄴䅚杁䕁䅍兙畂䝁䅅䅚桂䍁䄴䅉䉂䍁䅁䅣ㅂ䝁䅉䅢灂䝁䅍䅢㕂䍁䅁䅤祂䝁䅅䅚求䝁䅑䅉卂䕁䅕兓啂䍁䅁督灂䝁䄴睙求䍁䅁免㕁䑁䅫睍獁䍁䅁䅖桂䝁䄴睚求䡁䅉䅉橂䝁䄸杢あ䝁䅫杢ㅂ䝁䅕督杁䡁䅑睢杁䝁䅫杢畂䝁䄸杤桂䡁䅑党杁䡁䅑䅡求䍁䅁杣求䡁䅑兙灂䝁䅷䅉求䡁䅧䅣求䡁䅉兡求䝁䄴睙求䍁䅁杚療䡁䅉䅉灂䡁䅑督杁䡁䅍䅡療䡁䅁䅣求䡁䅉督杁䡁䅣兡あ䝁䅧䅉療䡁䅙党祂䍁䅁睍獁䑁䅁䅍睁䍁䅁督あ䝁䄸杣求䡁䅍䅉療䡁䅁党祂䝁䅅䅤求䝁䅑䅉楂䡁䅫䅉瑂䝁䄸杣求䍁䅁䅤潂䝁䅅杢杁䑁䅣䅍睁䍁䅁䅚灂䝁䅙杚求䡁䅉党畂䡁䅑䅉楂䡁䅉兙畂䝁䅑䅉畂䝁䅅兢求䍁䅁睙療䝁䄰䅣桂䝁䄴兡求䡁䅍杌杁䙁䅑兙畂䝁䅣党祂䍁䅁兡穂䍁䅁杚ㅂ䡁䅉杢灂䡁䅍䅡灂䝁䄴睚杁䝁䅅䅉䝂䝁䄸杣瑂䍁䅁䅏瑁䕁䅳䅉㍂䝁䅫䅤潂䍁䅁䅤潂䝁䅕䅉呂䝁䅕睙ㅂ䡁䅉兡あ䝁䅫党穂䍁䅁兙畂䝁䅑䅉䙂䡁䅧睙潂䝁䅅杢湂䝁䅕䅉䑂䝁䄸兢瑂䝁䅫督穂䝁䅫睢畂䍁䅁䅋楁䙁䅍兒䑂䍁䅉克杁䡁䅑䅡桂䡁䅑䅉灂䝁䄴睙獂䡁䅕䅚求䡁䅍䅉桂䍁䅁督ㅂ䡁䅁䅣獂䝁䅕兢求䝁䄴䅤桂䝁䅷䅉灂䝁䄴杚療䡁䅉兢桂䡁䅑兡療䝁䄴䅉睂䝁䅅睙牂䝁䅅睚求䍁䅁杚療䡁䅉䅉あ䝁䅧党杁䡁䅅兤桂䡁䅉䅤求䡁䅉䅉桂䝁䄴䅚杁䡁䅫党桂䡁䅉䅉求䝁䄴䅚求䝁䅑䅉䕂䝁䅕睙求䝁䄰杙求䡁䅉䅉穁䑁䅅䅌杁䑁䅉䅍祁䑁䅍杌䅁䥁奅䅁祃兄䅁䅖桂䡁䅁党穂䡁䅑杣㕂䍁䅷䅉䩂䝁䄴睙畁䍁䅁䅣祂䝁䄸杤灂䝁䅑党穂䍁䅁䅢ㅂ䡁䅧兤祂䡁䅫䅉桂䝁䅍睙求䡁䅍督療䡁䅉兡求䡁䅍䅉桂䝁䄴䅚杁䝁䅉杣桂䝁䄴䅚求䝁䅑䅉獂䝁䅫杚求䡁䅍䅤㕂䝁䅷党杁䡁䅁杣療䝁䅑兤橂䡁䅑督杁䝁䅫杢杁䕁䄴睢祂䡁䅑䅡杁䕁䅅兢求䡁䅉兡橂䝁䅅䅌杁䕁䅣杣求䝁䅅䅤求䡁䅉䅉䑂䝁䅧兡畂䝁䅅䅌杁䡁䅉党穂䡁䅑䅉療䝁䅙䅉䉂䡁䅍兡桂䍁䅷䅉桂䝁䄴䅚杁䝁䅫杢あ䝁䅕杣畂䝁䅅䅤灂䝁䄸杢桂䝁䅷䅢㕂䍁䄴䅉啂䝁䅧党杁䝁䅍睢瑂䡁䅁兙畂䡁䅫䅉療䡁䅁党祂䝁䅅䅤求䡁䅍䅉灂䝁䄴䅉あ䝁䅧杣求䝁䅕䅉穂䝁䅕睚瑂䝁䅕杢あ䡁䅍杏杁䕁䅍睢桂䝁䅍䅡獁䍁䅁睓桂䡁䅑党杁䙁䅍䅣桂䝁䅑党獁䍁䅁兙畂䝁䅑䅉呂䡁䅑兤桂䡁䅉䅤杁䙁䅣党灂䡁䅑来瑂䝁䅅杢畁䍁䅁兓あ䍁䅁睢浂䝁䅙党祂䡁䅍䅉㍂䝁䄸兢求䝁䄴升穂䍁䅁䅡桂䝁䄴䅚楂䝁䅅睚穂䑁䅳䅉桂䝁䄴䅚杁䡁䅣睢瑂䝁䅕杢婁䡉䅍䅉桂䝁䅍睙求䡁䅍督療䡁䅉兡求䡁䅍䅌杁䡁䅍兤橂䝁䅧䅉桂䡁䅍䅉穂䝁䄰兙獂䝁䅷䅉獂䝁䅕兙あ䝁䅧党祂䍁䅁睚療䝁䄸䅚穂䍁䅁睤潂䝁䅫睙潂䍁䅁兡畂䝁䅍䅢ㅂ䝁䅑党穂䍁䅁兢灂䝁䄴兡杁䝁䅅杢歂䍁䅁兢灂䝁䅍杣療䍁䅁䅡桂䝁䄴䅚楂䝁䅅睚穂䍁䅷䅉瑂䝁䄸杢求䡁䅫䅉睂䝁䅫党橂䝁䅕督獁䍁䅁睤祂䝁䅫督あ䝁䅷党あ䡁䅍䅌杁䡁䅁睢ㅂ䝁䅍䅡求䡁䅍䅌杁䝁䅅杢歂䍁䅁睙療䡁䅍兢求䡁䅑兡橂䍁䅁睙桂䡁䅍党穂䍁䅷䅉桂䡁䅍䅉㍂䝁䅕䅢獂䍁䅁兙穂䍁䅁杢療䡁䅙党獂䡁䅑入杁䝁䅅睙橂䝁䅕督穂䝁䄸杣灂䝁䅕督杁䝁䅫杢橂䝁䅷兤歂䝁䅫杢湂䍁䅁兙歂䝁䅑杣求䡁䅍督杁䝁䅉睢療䝁䅳督獁䍁䅁䅤灂䝁䄰党杁䝁䄰兙畂䝁䅅睚求䝁䄰党畂䡁䅑䅉桂䝁䄴䅚杁䡁䅑杣桂䡁䅙党獂䍁䅁兙橂䝁䅍党穂䡁䅍睢祂䝁䅫党穂䍁䅷䅉穂䝁䅳党あ䝁䅍䅡楂䝁䄸睢牂䡁䅍䅌杁䝁䅅杢歂䍁䅁䅣療䡁䅉䅤浂䝁䄸䅢灂䝁䄸督㝁䍁䅁兙畂䝁䅑䅉楂䝁䅕䅢あ䡁䅍䅌杁䝁䅳党㕂䍁䅁杣灂䝁䄴睚穂䍁䅷䅉桂䝁䄴䅚杁䝁䅍䅡桂䡁䅉兢穂䍁䄴䅉啂䝁䅧党杁䝁䅍睢瑂䡁䅁兙畂䡁䅫䅉桂䝁䅷督療䍁䅁䅣祂䝁䄸杤灂䝁䅑党穂䍁䅁兢求䝁䄴䅉睂䡁䅉睢歂䡁䅕睙あ䡁䅍䅌杁䡁䅣䅡灂䝁䅍䅡杁䝁䅫杢橂䝁䅷兤歂䝁䅕督杁䝁䅉兙湂䍁䅁睙療䝁䅷䅢求䝁䅍䅤灂䝁䄸杢穂䍁䅷䅉穂䡁䅕睙潂䍁䅁兙穂䍁䅁杙ㅂ䡁䅍兡畂䝁䅕督穂䍁䅁睙桂䡁䅍党穂䍁䅷䅉橂䝁䄸兢睂䡁䅕䅤求䡁䅉䅉楂䝁䅅睚穂䍁䅷䅉瑂䝁䅕督穂䝁䅕杢湂䝁䅕杣瑁䡁䅍䅤㕂䝁䅷党杁䝁䅉兙湂䡁䅍䅌杁䝁䅉兙橂䝁䅳䅣桂䝁䅍睡穂䍁䅷䅉桂䝁䄴䅚杁䡁䅑睢あ䝁䅕督㝁䍁䅁督瑂䝁䅅䅢獂䍁䅁䅢求䝁䅅䅤潂䝁䅕杣杁䝁䅣睢療䝁䅑督杁䝁䅫杢橂䝁䅷兤歂䝁䅫杢湂䍁䅁睤桂䝁䅷䅢求䡁䅑督獁䍁䅁睙桂䡁䅉䅚杁䝁䅍兙穂䝁䅕督獁䍁䅁䅤祂䝁䅅杤求䝁䅷䅉療䡁䅉睚桂䝁䄴兡㙂䝁䅕杣穂䍁䅷䅉桂䝁䄴䅚杁䝁䅉党獂䡁䅑督㝁䍁䅁兙畂䝁䅑䅉浂䝁䄸睢あ䡁䅣党桂䡁䅉䅌杁䡁䅣兙あ䝁䅍䅡求䡁䅍䅌杁䝁䅙杣桂䝁䅣杣桂䝁䄴睙求䡁䅍䅌杁䡁䅍兤畂䝁䅣䅢桂䡁䅍督求䡁䅍䅌杁䝁䄴睢㉂䝁䅕䅢あ䡁䅫䅉桂䝁䅍睙求䡁䅍督療䡁䅉兡求䡁䅍䅌杁䝁䅅杢歂䍁䅁杣求䝁䅅䅚㕂䍁䄰䅤療䍁䄰睤求䝁䅅杣杁䝁䅫䅤求䝁䄰督畁䍁䅁兓畂䍁䅁兙歂䝁䅑兡あ䝁䅫睢畂䍁䅷䅉灂䡁䅑䅉療䝁䅙杚求䡁䅉督杁䝁䄸䅤潂䝁䅕杣杁䡁䅁杣療䝁䅑兤橂䡁䅑督杁䝁䅫杢橂䝁䅷兤歂䝁䅫杢湂䍁䅁睤療䝁䄰党畂䍁䅣督杁䝁䅙睢療䡁䅑睤求䝁䅅杣杁䝁䅅杢歂䍁䅁杚祂䝁䅅睚祂䝁䅅杢橂䝁䅕督㝁䍁䅁党㕂䝁䅕睤求䝁䅅杣杁䝁䅅杢歂䍁䅁督ㅂ䝁䄴睚獂䝁䅅督穂䝁䅕督㝁䍁䅁兙畂䝁䅑䅉煂䝁䅕睤求䝁䅷杣㕂䍁䅷䅉穂䡁䅕睙潂䍁䅁兙穂䍁䅁杙祂䝁䅅睙求䝁䅷党あ䡁䅍䅌杁䝁䄴党橂䝁䅳䅢桂䝁䅍党穂䍁䅷䅉祂䝁䅫杢湂䡁䅍䅌杁䝁䅅杢歂䍁䅁党桂䡁䅉杣灂䝁䄴睚穂䍁䅷䅉㍂䝁䅅䅤橂䝁䅧党穂䍁䅷䅉桂䝁䄴䅚杁䝁䄸䅤潂䝁䅕杣杁䡁䅣睢瑂䝁䅕杢湁䡁䅍䅉穂䝁䅕兙穂䝁䄸杢桂䝁䅷䅉獂䝁䅫杚求䡁䅍䅤㕂䝁䅷党杁䝁䅅䅣睂䝁䅅杣求䝁䅷䅉橂䝁䄸䅢獂䝁䅕睙あ䝁䅫睢畂䡁䅍䅌杁䝁䅫杢橂䝁䅷兤歂䝁䅫杢湂䍁䅁睢ㅂ䡁䅑党祂䡁䅣党桂䡁䅉䅌杁䡁䅉党桂䝁䅑入瑁䡁䅑睢瑁䡁䅣党桂䡁䅉䅉桂䝁䄴䅚杁䝁䅍睢獂䝁䅑䅉㍂䝁䅕兙あ䝁䅧党祂䍁䅁兙橂䝁䅍党穂䡁䅍睢祂䝁䅫党穂䍁䅷䅉穂䡁䅕睙潂䍁䅁兙穂䍁䅁睚獂䝁䄸杤求䡁䅍䅌杁䡁䅍睙桂䡁䅉杤求䡁䅍䅌杁䝁䅅杢歂䍁䅁䅡桂䡁䅑督畁䍁䅁杒ㅂ䡁䅉䅤潂䝁䅕杣獁䍁䅁䅤潂䝁䅕䅉橂䝁䄸兢睂䝁䅅杢㕂䍁䅁䅣祂䝁䄸杤灂䝁䅑党穂䍁䅁睡灂䝁䅑督杁䝁䅫䅤求䝁䄰督獁䍁䅁䅡療䡁䅕督求䡁䅣兙祂䝁䅕督獁䍁䅁兙畂䝁䅑䅉潂䝁䄸兢求䍁䅁兙橂䝁䅍党穂䡁䅍睢祂䝁䅫党穂䍁䅷䅉穂䡁䅕睙潂䍁䅁兙穂䍁䅁杚桂䡁䅍䅡灂䝁䄸杢杁䝁䅉党歂䝁䅑兡畂䝁䅣䅉桂䝁䄴䅚杁䡁䅑兙楂䝁䅷党㍂䝁䅅杣求䍁䅷䅉穂䡁䅑兙あ䝁䅫睢畂䝁䅕杣㕂䍁䅷䅉桂䝁䄴䅚杁䝁䅣兡浂䡁䅑督畁䍁䅁兓あ䍁䅁睢浂䝁䅙党祂䡁䅍䅉灂䡁䅑督杁䡁䅁杣療䝁䅑兤橂䡁䅑督杁䡁䅑䅡祂䝁䄸兤湂䝁䅧䅉祂䝁䅕䅤桂䝁䅫䅢杁䝁䅅杢歂䍁䅁睢ㅂ䡁䅑䅢求䡁䅑䅉穂䡁䅑睢祂䝁䅕督獁䍁䅁杙祂䝁䅅杢歂䍁䅁党瑁䝁䅍睢瑂䝁䄰党祂䝁䅍党杁䡁䅍兡あ䝁䅕督獁䍁䅁兙畂䝁䅑䅉橂䝁䄸杢橂䝁䅕督穂䝁䅫睢畂䍁䅁督潂䝁䄸䅣瑁䝁䅫杢瑁䡁䅍䅡療䡁䅁督獁䍁䅁睤潂䝁䄸䅢求䡁䅍兙獂䝁䅕䅌杁䝁䅅杢歂䍁䅁䅤潂䝁䅫杣歂䍁䄰䅣桂䡁䅉䅤㕂䍁䅁䅚灂䡁䅍䅤祂䝁䅫杙ㅂ䡁䅑睢祂䡁䅍䅉ㅂ䝁䄴䅚求䡁䅉䅉あ䝁䅧党杁䕁䅍睢桂䝁䅍䅡獁䍁䅁睓桂䡁䅑党杁䙁䅍䅣桂䝁䅑党獁䍁䅁兙畂䝁䅑䅉呂䡁䅑兤桂䡁䅉䅤杁䙁䅣党灂䡁䅑来瑂䝁䅅杢杁䝁䅉杣桂䝁䄴䅚杁䝁䄴兙瑂䝁䅕督畁䍁䅁䅖潂䝁䅕䅉橂䝁䄸兢睂䝁䅅杢㕂䍁䅁睤桂䡁䅍䅉浂䝁䄸杣瑂䝁䅕杣獂䡁䅫䅉牂䝁䄴睢㍂䝁䄴䅉桂䡁䅍䅉䑂䝁䄸兙橂䝁䅧䅌杁䕁䅫杢橂䍁䄴䅉桂䝁䄴䅚杁䝁䅍䅡桂䝁䄴睚求䝁䅑䅉灂䡁䅑督杁䝁䄴兙瑂䝁䅕䅉あ䝁䄸䅉啂䝁䅅䅣求䡁䅍䅤祂䡁䅫䅌杁䕁䅫杢橂䍁䄴䅉灂䝁䄴䅉偂䝁䅍䅤療䝁䅉党祂䍁䅁杍睁䑁䅅睎畁䍁䅁䅖桂䡁䅁党穂䡁䅑杣㕂䍁䅷䅉䩂䝁䄴睙畁䍁䅁睤桂䡁䅍䅉浂䝁䄸兤畂䝁䅑党歂䍁䅁兡畂䍁䅁免㕁䑁䅑免杁䝁䅅杢歂䍁䅁兡穂䍁䅁䅡求䝁䅅䅚硂䡁䅕兙祂䡁䅑党祂䝁䅕䅚杁䝁䅫杢杁䕁䄴党㍂䍁䅁兗療䡁䅉睡獁䍁䅁杔求䡁䅣䅉婂䝁䄸杣牂䍁䄴䅁䍃䅇䅁杁䅯䙁䅑兙祂䝁䅣兙杁䙁䅉党穂䝁䄸兤祂䝁䅍党穂䍁䅁睑療䡁䅉䅣畁䍁䅷䅉あ䝁䄸睚求䡁䅑䅡求䡁䅉䅉㍂䝁䅫䅤潂䍁䅁兡あ䡁䅍䅉穂䡁䅕杙穂䝁䅫䅚灂䝁䅅杣㕂䍁䅷䅉啂䝁䅅杣湂䝁䅅䅉卂䝁䅕督療䡁䅕杣橂䝁䅕督杁䙁䅁兙祂䡁䅑杢求䡁䅉督杁䕁䅷䅕獁䍁䅁睢㍂䝁䄴督獁䍁䅁睢睂䝁䅕杣桂䡁䅑党穂䍁䅷䅉桂䝁䅍兣ㅂ䝁䅫杣求䡁䅍䅌杁䝁䅅杢歂䍁䅁䅚求䡁䅙党獂䝁䄸䅣穂䍁䅁兙杁䡁䅁睢祂䡁䅑杚療䝁䅷兡療䍁䅁睢浂䍁䅁睙療䝁䄰䅣獂䝁䅕兢求䝁䄴䅤桂䡁䅉入杁䝁䅑睢瑂䝁䅕督あ䝁䅫睙杁䝁䄰兡歂䡁䅍䅤祂䝁䅕兙瑂䍁䅁兡畂䝁䅙杣桂䡁䅍䅤祂䡁䅕睙あ䡁䅕杣求䍁䅁兙穂䡁䅍党あ䡁䅍䅉灂䝁䄴䅉佂䝁䄸杣あ䝁䅧䅉䉂䝁䄰党祂䝁䅫睙桂䍁䄴䅉䩂䡁䅑䅉療䡁䅁党祂䝁䅅䅤求䡁䅍䅉灂䝁䄴䅉あ䡁䅣睢杁䡁䅍党湂䝁䄰党畂䡁䅑督獁䍁䅁睒桂䡁䅑䅡求䡁䅉兡畂䝁䅣䅉桂䝁䄴䅚杁䙁䅁杣療䝁䅍党穂䡁䅍兡畂䝁䅣䅌杁䝁䅅杢歂䍁䅁䅔療䝁䅣兡穂䡁䅑兡橂䡁䅍䅉桂䝁䄴䅚杁䙁䅑杣桂䝁䄴督睂䝁䄸杣あ䝁䅅䅤灂䝁䄸杢畁䍁䅁䅖潂䝁䅕䅉橂䝁䄸兢睂䝁䅅杢㕂䍁䅁兡穂䍁䅁兡畂䡁䅙睢獂䡁䅙党歂䍁䅁兡畂䍁䅁睚桂䡁䅑䅡求䡁䅉兡畂䝁䅣䅌杁䝁䅍睢瑂䡁䅁杣求䡁䅍督灂䝁䄴睚獁䍁䅁䅤祂䝁䅕兙あ䝁䅫杢湂䍁䅷䅉睂䡁䅉睢橂䝁䅕督穂䝁䅫杢湂䍁䅷䅉あ䡁䅉兙畂䡁䅍䅣療䡁䅉䅤灂䝁䄴睚獁䍁䅁兙畂䝁䅑䅉穂䝁䅕䅢獂䝁䅫杢湂䍁䅁杢桂䡁䅑兤祂䝁䅅䅢杁䝁䅣兙穂䑁䅳䅉穂䡁䅑睢祂䝁䅫杢湂䍁䅷䅉浂䡁䅉兙橂䡁䅑兡療䝁䄴兙あ䝁䅫杢湂䍁䅷䅉あ䡁䅉党桂䡁䅑兡畂䝁䅣䅌杁䡁䅑杣桂䝁䄴督睂䝁䄸杣あ䝁䅫杢湂䍁䅷䅉桂䝁䄴䅚杁䡁䅍党獂䝁䅷兡畂䝁䅣䅉畂䝁䅅䅤ㅂ䡁䅉兙獂䍁䅁睚桂䡁䅍䅉獂䝁䅫兣ㅂ䝁䅫䅚穂䍁䅁䅋佂䕁䅣䅔灁䍁䅁兙畂䝁䅑䅉佂䕁䅣䅔杁䡁䅁杣療䝁䅑兤橂䡁䅑督獁䍁䅁兡畂䝁䅍䅢ㅂ䝁䅑兡畂䝁䅣䅉穂䝁䅕杣㉂䝁䅫睙求䡁䅍䅉あ䝁䄸䅉獂䝁䅫兣ㅂ䝁䅕杚灂䝁䅕䅚杁䡁䅁党あ䡁䅉睢獂䝁䅕兤瑂䍁䅁睚桂䡁䅍䅉求䡁䅧䅣療䡁䅉䅤求䡁䅉督㝁䍁䅁兙畂䝁䅑䅉湂䝁䅅䅤潂䝁䅕杣灂䝁䄴睚獁䍁䅁督あ䝁䄸杣灂䝁䄴睚獁䍁䅁䅤求䡁䅉兢灂䝁䄴兙獂䝁䅫杢湂䍁䅷䅉睂䡁䅕杣橂䝁䅧兙穂䝁䅫杢湂䍁䅷䅉桂䝁䄴䅚杁䡁䅍党獂䝁䅷兡畂䝁䅣䅉橂䡁䅉兤歂䝁䅕䅉療䝁䅫䅢畁䍁䅁兓あ䍁䅁兡穂䍁䅁兙獂䡁䅍睢杁䝁䅫杢㉂䝁䄸䅢㉂䝁䅕䅚杁䝁䅫杢杁䡁䅑䅡求䍁䅁䅣ㅂ䡁䅉睙潂䝁䅅督求䍁䅁兙畂䝁䅑䅉祂䝁䅕督桂䝁䅷党杁䝁䄸杚杁䕁䄴睒䵂䍁䅁䅣祂䝁䄸䅚ㅂ䝁䅍䅤穂䑁䅳䅉桂䝁䄴䅚杁䡁䅍兙獂䝁䅕䅉療䝁䅙䅉睂䡁䅉睢睂䝁䅅杢求䍁䅷䅉桂䡁䅍䅉㍂䝁䅕䅢獂䍁䅁兙穂䍁䅁䅣祂䝁䄸杤灂䡁䅍兡療䝁䄴䅉療䝁䅙䅉祂䝁䅕䅢桂䡁䅑党歂䍁䅁䅢療䝁䅣兡穂䡁䅑兡橂䡁䅍䅉穂䝁䅕杣㉂䝁䅫睙求䡁䅍䅉あ䝁䄸䅉瑂䡁䅕䅢あ䝁䅫兌穂䡁䅑兙あ䝁䅕䅉祂䝁䅕䅤桂䝁䅫䅢求䡁䅉督獁䍁䅁兡畂䝁䅑党睂䝁䅕杢歂䝁䅕杢あ䍁䅁杣求䡁䅑兙灂䝁䅷党祂䡁䅍䅌杁䝁䅅杢歂䍁䅁睢あ䝁䅧党祂䍁䅁党畂䝁䅑兌ㅂ䡁䅍党祂䡁䅍杌杁䕁䅫杢杁䝁䅅䅚歂䝁䅫䅤灂䝁䄸杢獁䍁䅁䅤潂䝁䅕䅉橂䝁䄸兢睂䝁䅅杢㕂䍁䅁睢浂䝁䅙党祂䡁䅍䅉佂䕁䅣䅔杁䝁䅉兙獂䝁䅅杢橂䝁䅫杢湂䍁䅁督求䡁䅉杤灂䝁䅍党穂䑁䅳䅉桂䝁䄴䅚杁䡁䅑杣桂䝁䄴督睂䝁䄸杣あ䝁䅅䅤灂䝁䄸杢杁䡁䅍党祂䡁䅙兡橂䝁䅕督杁䡁䅑睢杁䡁䅉党浂䝁䅫杢求䡁䅉兡求䡁䅍䅉桂䝁䄴䅚杁䡁䅁党あ䡁䅉睢橂䝁䅧党瑂䝁䅫睙桂䝁䅷䅉橂䝁䄸兢睂䝁䅅杢灂䝁䅕督杁䝁䅫杢杁䡁䅑䅡求䍁䅁睒ㅂ䝁䅷杚杁䕁䅍睢桂䡁䅍䅤杁䝁䅅杣求䝁䅅䅌杁䝁䅅督杁䡁䅣党獂䝁䅷䅉桂䡁䅍䅉睂䡁䅕杣橂䝁䅧兙穂䝁䅕督獁䍁䅁兢桂䡁䅉睡求䡁䅑督獁䍁䅁兙畂䝁䅑䅉祂䝁䅕督求䝁䅷䅢穂䍁䅁杢桂䡁䅑兤祂䝁䅅䅢杁䝁䅣兙穂䍁䄴䅉䉂䡁䅍䅉療䝁䅙䅉䕂䝁䅕睙求䝁䄰杙求䡁䅉䅉穁䑁䅅䅌杁䑁䅉䅍祁䑁䅍䅌杁䝁䅫䅤杁䝁䅷党桂䡁䅍党歂䍁䅁兙畂䝁䅑䅉瑂䝁䅅杢桂䝁䅣党歂䍁䅁兙睂䡁䅁杣療䡁䅧兡瑂䝁䅅䅤求䝁䅷入杁䑁䅙䅍ㅁ䍁䅁杣桂䝁䅫䅢橂䝁䅅杣穂䑁䅳䅉硁䑁䅍睎杁䡁䅑杣桂䝁䅍䅤療䡁䅉督㝁䍁䅁兙畂䝁䅑䅉㉁䍁䅁杤桂䝁䅍兤ㅂ䝁䄰䅉あ䡁䅉兤橂䝁䅳督杁䝁䅅杢歂䍁䅁杍杁䡁䅁杣求䡁䅍督ㅂ䡁䅉兡㙂䝁䅕䅚杁䕁䄴睒䵂䍁䅁杙桂䡁䅉睚求䡁䅍杌杁䙁䅑兙祂䝁䅣兙杁䙁䅉党穂䝁䄸兤祂䝁䅍党穂䍁䅁睑療䡁䅉䅣畁䍁䅁睤桂䡁䅍䅉灂䝁䄴睙療䡁䅉䅣療䡁䅉兙あ䝁䅕䅚杁䝁䅫杢杁䑁䅉䅍睁䑁䅕䅉桂䝁䄴䅚杁䝁䅫督杁䝁䅧党桂䝁䅑兣ㅂ䝁䅅杣あ䝁䅕杣求䝁䅑䅉灂䝁䄴䅉䥂䝁䄸兤穂䡁䅑睢畂䍁䅷䅉啂䝁䅕䅥桂䡁䅍杌䅁䥁奍䅁卂䅃䅁䅖桂䡁䅉睚求䡁䅑䅉䑂䝁䄸杣睂䝁䄸杣桂䡁䅑兡療䝁䄴䅉療䡁䅁党祂䝁䅅䅤求䡁䅍䅉桂䡁䅍䅉桂䍁䅁睚求䝁䄴党祂䝁䅅䅢杁䝁䄰党祂䝁䅍䅡桂䝁䄴䅚灂䡁䅍党杁䡁䅉党あ䝁䅅兡獂䝁䅕杣杁䝁䅫杢杁䡁䅑䅡求䍁䅁兖畂䝁䅫䅤求䝁䅑䅉呂䡁䅑兙あ䝁䅕督畁䍁䅁䅖潂䝁䅕䅉橂䝁䄸兢睂䝁䅅杢㕂䍁䅁睢浂䝁䅙党祂䡁䅍䅉桂䡁䅁䅣桂䡁䅉党獂䍁䅁杚療䡁䅉䅉㍂䝁䄸兢求䝁䄴䅌杁䝁䄰党畂䍁䅷䅉楂䝁䄸入穂䍁䅷䅉湂䝁䅫杣獂䡁䅍䅌杁䡁䅑睢歂䝁䅑䅢求䡁䅉督獁䍁䅁兙畂䝁䅑䅉灂䝁䄴杚桂䝁䄴䅤穂䍁䅁兙畂䝁䅑䅉畂䝁䅕睤楂䝁䄸杣畂䡁䅍䅌杁䝁䅅督杁䡁䅣党獂䝁䅷䅉桂䡁䅍䅉煂䝁䅕睤求䝁䅷杣㕂䍁䅷䅉桂䝁䅍睙求䡁䅍督療䡁䅉兡求䡁䅍䅌杁䝁䅅杢歂䍁䅁督潂䝁䄸党穂䑁䅳䅉桂䝁䄴䅚杁䝁䅉党桂䡁䅕䅤㕂䍁䅁兙畂䝁䅑䅉睂䝁䅕杣穂䝁䄸杢桂䝁䅷䅉橂䝁䅅杣求䍁䅷䅉楂䝁䅅杙㕂䍁䅁睚求䝁䅅杣獁䍁䅁睙獂䝁䅕兙畂䝁䅫杢湂䍁䅷䅉睂䝁䅅䅣求䡁䅉䅉睂䡁䅉睢歂䡁䅕睙あ䡁䅍䅌杁䝁䅅杢歂䍁䅁䅣求䡁䅑䅉穂䡁䅕䅣睂䝁䅷兡求䡁䅍杌杁䕁䅫䅤杁䝁䅅䅢穂䝁䄸䅉睂䡁䅉睢㉂䝁䅫䅚求䡁䅍䅉歂䡁䅉入杁䝁䅣杣療䝁䅍党祂䡁䅫䅌杁䝁䅑兙灂䡁䅉入獁䍁䅁杚祂䝁䄸来求䝁䄴䅉浂䝁䄸睢歂䍁䅷䅉楂䝁䅕杤求䡁䅉兙湂䝁䅕督獁䍁䅁睙桂䝁䄴䅚㕂䍁䅷䅉穂䝁䄴兙橂䝁䅳督獁䍁䅁䅚求䝁䅷兡獁䍁䅁杙桂䝁䅳党祂䡁䅫䅌杁䝁䄰党桂䡁䅑䅌杁䝁䅅杢歂䍁䅁杚療䝁䄸䅚杁䡁䅍党祂䡁䅙兡橂䝁䅕睏杁䝁䅕䅢求䝁䅍䅤祂䝁䄸杢灂䝁䅍督獁䍁䅁睤潂䝁䅫睙潂䍁䅁兡畂䝁䅍䅢ㅂ䝁䅑党穂䍁䅁杤灂䝁䅑党療䍁䅁睚桂䝁䄰党杁䝁䅧兙祂䝁䅑睤桂䡁䅉党杁䝁䅅杢歂䍁䅁督療䝁䅙䅤㍂䝁䅅杣求䍁䅷䅉あ䝁䄸入穂䍁䅷䅉求䝁䄴䅤求䡁䅉䅤桂䝁䅫杢瑂䝁䅕杢あ䍁䅷䅉穂䡁䅁睢祂䡁䅑兡畂䝁䅣䅉湂䝁䄸睢歂䡁䅍䅌杁䝁䅅杢歂䍁䅁䅢ㅂ䝁䅣睚桂䝁䅣党㝁䍁䅁兙畂䝁䅑䅉浂䡁䅕杣畂䝁䅫䅤ㅂ䡁䅉党獁䍁䅁䅢灂䝁䅣䅡あ䝁䅫杢湂䍁䅷䅉穂䡁䅑睢祂䝁䅅睚求䍁䅷䅉牂䝁䅫䅤橂䝁䅧党畂䡁䅣兙祂䝁䅕䅌杁䡁䅍兢桂䝁䅷䅢杁䝁䅅䅣睂䝁䅷兡桂䝁䄴睙求䡁䅍䅌杁䝁䅧睢瑂䝁䅕䅉歂䝁䅕睙療䡁䅉䅌杁䝁䅉党歂䍁䅁兙畂䝁䅑䅉楂䝁䅅䅤潂䍁䅷䅉潂䝁䄸兢求䍁䅁兡瑂䡁䅁杣療䡁䅙党瑂䝁䅕杢あ䍁䅷䅉穂䝁䅍䅡療䝁䄸䅢癁䝁䄸杚浂䝁䅫睙求䍁䅁督ㅂ䡁䅁䅣獂䝁䅫党穂䍁䅷䅉湂䡁䅉党求䡁䅑兡畂䝁䅣䅉橂䝁䅅杣歂䡁䅍䅉桂䝁䄴䅚杁䡁䅁兙祂䡁䅑入杁䡁䅍兤睂䡁䅁䅢灂䝁䅕督獁䍁䅁兙畂䝁䅑䅉療䡁䅑䅡求䡁䅉䅉穂䝁䅕兙穂䝁䄸杢桂䝁䅷䅉瑂䝁䅕杣橂䝁䅧兙畂䝁䅑兡穂䝁䅕杌杁䕁䅫杢杁䝁䅅䅚歂䝁䅫䅤灂䝁䄸杢獁䍁䅁䅤潂䝁䅕䅉橂䝁䄸兢睂䝁䅅杢㕂䍁䅁督求䝁䅷䅢穂䍁䅁兢求䡁䅉睙潂䝁䅅杢歂䝁䅫督求䍁䅁䅤潂䡁䅉睢ㅂ䝁䅣䅡杁䡁䅁党祂䝁䅫睢歂䝁䅫睙杁䝁䅑党穂䝁䅫睚畂䍁䅁兙畂䝁䅑䅉橂䡁䅉党桂䡁䅑兡㉂䝁䅕䅉睂䝁䅅杣あ䝁䄴党祂䡁䅍䅡灂䡁䅁督獁䍁䅁兙畂䝁䅑䅉穂䝁䅧睢睂䍁䄰兡畂䍁䄰督潂䝁䄸䅣杁䝁䅕䅥睂䝁䅕杣灂䝁䅕杢橂䝁䅕睏杁䝁䅅杢歂䍁䅁兡畂䍁䄰督あ䝁䄸杣求䍁䅁兙瑂䝁䅕杢灂䡁䅑兡求䡁䅍杌杁䕁䅙兤祂䡁䅑䅡求䡁䅉䅌杁䝁䅫䅤杁䡁䅍党獂䝁䅷督杁䝁䅫䅤穂䍁䅁䅣祂䝁䄸䅚ㅂ䝁䅍䅤穂䍁䅁䅤潂䡁䅉睢ㅂ䝁䅣䅡杁䝁䅫䅤穂䍁䅁督あ䝁䄸杣求䡁䅍睏杁䝁䅅杢歂䍁䅁䅚灂䝁䅣兡あ䝁䅅䅢杁䝁䅍䅡桂䝁䄴杢求䝁䅷督獁䍁䅁兡畂䝁䅍䅢ㅂ䝁䅑兡畂䝁䅣䅉啂䝁䅅杣湂䝁䅕䅤畁䝁䅍睢瑂䍁䄴䅉啂䝁䅅杣湂䝁䅕䅤杁䕁䅍睢祂䡁䅁睢祂䝁䅅䅤灂䝁䄸杢杁䡁䅣兙穂䍁䅁兡畂䝁䅍睢祂䡁䅁睢祂䝁䅅䅤求䝁䅑䅉灂䝁䄴䅉硁䑁䅫䅍祁䍁䅁兙畂䝁䅑䅉灂䡁䅍䅉潂䝁䅕兙歂䡁䅅兤桂䡁䅉䅤求䡁䅉党歂䍁䅁兡畂䍁䅁兔灂䝁䄴杢求䝁䅅䅣療䝁䅷兡穂䍁䅷䅉乂䝁䅫杢畂䝁䅕督療䡁䅑兙畁䅁䅁剨䅧䩁䝧䅁啂䝁䅅入獂䝁䄸杣杁䕁䄰睢祂䡁䅉兡穂䝁䄸杢杁䕁䅧睢瑂䝁䅕䅉䑂䝁䄸杣睂䝁䄸杣桂䡁䅑兡療䝁䄴䅌杁䡁䅑睢湂䝁䅕䅤潂䝁䅕杣杁䡁䅣兡あ䝁䅧䅉灂䡁䅑督杁䡁䅍兤楂䡁䅍兡歂䝁䅫兙祂䝁䅫党穂䍁䅷䅉療䡁䅁党祂䝁䅅䅤求䡁䅍䅉桂䡁䅍䅉桂䍁䅁䅣ㅂ䝁䅉䅢灂䝁䅍䅉潂䝁䄸兢求䝁䅉兤灂䝁䅷䅚求䡁䅉䅉灂䝁䄴䅉あ䝁䅧党杁䙁䅕杢灂䡁䅑党歂䍁䅁睕あ䝁䅅䅤求䡁䅍杌杁䙁䅑䅡求䍁䅁睙療䝁䄰䅣桂䝁䄴入杁䝁䅑党穂䝁䅫睚畂䡁䅍䅌杁䝁䅉兤灂䝁䅷䅚穂䍁䅷䅉桂䝁䄴䅚杁䡁䅍党獂䝁䅷督杁䡁䅍兡畂䝁䅣䅢求䍁䅁兙畂䝁䅑䅉瑂䡁䅕䅢あ䝁䅫兌浂䝁䅅兢灂䝁䅷入杁䝁䅑党あ䝁䅅睙潂䝁䅕䅚杁䝁䅅杢歂䍁䅁兙あ䡁䅑兙橂䝁䅧党歂䍁䅁䅡療䝁䄰党穂䑁䅳䅉桂䝁䄴䅚杁䝁䅑党㉂䝁䅕䅢療䡁䅁督杁䝁䅷兡浂䝁䅕督あ䡁䅫䅢求䍁䅁兙畂䝁䅑䅉瑂䝁䅅督あ䝁䅕杣瑁䡁䅁䅢桂䝁䄴杢求䝁䅑䅉橂䝁䄸兢瑂䡁䅕杢灂䡁䅑兡求䡁䅍杌杁䕁䅫䅤杁䝁䅑党㉂䝁䅕䅢療䡁䅁督杁䝁䅅杢歂䍁䅁睙療䝁䄴督あ䡁䅉兤橂䡁䅑督杁䝁䄰兤獂䡁䅑兡瑁䡁䅕督求䍁䅁䅣祂䝁䄸䅣求䡁䅉䅤灂䝁䅕督杁䝁䅍睢畂䡁䅍兡穂䡁䅑兡畂䝁䅣䅉療䝁䅙䅉橂䝁䄸兢瑂䝁䅕杣橂䝁䅫兙獂䍁䅁督睂䝁䅅睙求䍁䅷䅉祂䝁䅕䅤桂䝁䅫䅢獁䍁䅁兙畂䝁䅑䅉瑂䡁䅕</t>
  </si>
  <si>
    <t>䅢あ䝁䅫兌浂䝁䅅兢灂䝁䅷入杁䡁䅁杣療䡁䅁党祂䡁䅑兡求䡁䅍䅉ㅂ䝁䄴䅚求䡁䅉䅉あ䝁䅧党杁䙁䅕杣楂䝁䅅杢杁䕁䅙睢祂䝁䄰䅉楂䡁䅉兙畂䝁䅑䅉畂䝁䅅兢求䍁䄴䅉䩂䝁䄴䅉桂䝁䅑䅚灂䡁䅑兡療䝁䄴䅌杁䡁䅑䅡求䍁䅁睙療䝁䄰䅣桂䝁䄴入杁䝁䄸杚浂䝁䅕杣穂䍁䅁杚灂䝁䄴兙畂䝁䅍兡桂䝁䅷䅉穂䝁䅕杣㉂䝁䅫睙求䡁䅍䅌杁䡁䅑兡あ䝁䅷党杁䝁䅫杢穂䡁䅕杣桂䝁䄴睙求䍁䅷䅉桂䝁䄴䅚杁䝁䅍䅢療䡁䅍兡畂䝁䅣䅉穂䝁䅕䅤あ䝁䅷党瑂䝁䅕杢あ䍁䅁督求䡁䅉杤灂䝁䅍党穂䍁䄴䅉䩂䡁䅑䅉療䡁䅁党祂䝁䅅䅤求䡁䅍䅉ㅂ䝁䄴䅚求䡁䅉䅉あ䝁䅧党杁䙁䅑兙㕂䝁䅷睢祂䍁䅁兔療䡁䅉杣灂䡁䅍睢畂䍁䅷䅉䕂䝁䅅杣獂䝁䅫杢湂䍁䅁䅓療䝁䄰党穂䍁䅁睑療䝁䅷䅢求䝁䅍䅤灂䝁䄸杢杁䝁䅉入杁䙁䅑兙㕂䝁䅷睢祂䍁䅁兔療䡁䅉杣灂䡁䅍睢畂䍁䅷䅉桂䝁䄴䅚杁䕁䅕督睂䝁䅷兙畂䝁䅅䅚求䍁䅁杙祂䝁䅅杢歂䍁䅁杢桂䝁䄰党穂䍁䅁兡畂䍁䅁兑祂䝁䅫来療䝁䄴兙獁䍁䅁睑桂䝁䅷兡浂䝁䄸杣畂䝁䅫兙獁䍁䅁睑療䝁䅷睢祂䝁䅅䅚療䍁䅷䅉䝂䝁䅷睢祂䝁䅫䅚桂䍁䅷䅉䡂䝁䅕睢祂䝁䅣兡桂䍁䅷䅉佂䝁䅕杤桂䝁䅑兙獁䍁䅁杔療䡁䅉䅤潂䍁䅁兙畂䝁䅑䅉呂䝁䄸兤あ䝁䅧䅉䑂䝁䅅杣療䝁䅷兡畂䝁䅅䅌杁䕁䄸杣求䝁䅣睢畂䍁䅷䅉啂䝁䅕䅥桂䡁䅍䅌杁䝁䅅杢歂䍁䅁睖桂䡁䅍䅡灂䝁䄴睚あ䝁䄸杢畁䍁䅁䅖桂䡁䅫䅢療䡁䅉䅉乂䝁䄸杣祂䝁䅫督療䝁䄴䅉䥂䝁䄸兢求䍁䅁睑療䡁䅉䅣療䡁䅉兙あ䝁䅫睢畂䍁䅁睤桂䡁䅍䅉浂䝁䄸兤畂䝁䅑党歂䍁䅁兡畂䍁䅁免㕁䑁䅍李杁䝁䅅杢歂䍁䅁兡穂䍁䅁䅡求䝁䅅䅚硂䡁䅕兙祂䡁䅑党祂䝁䅕䅚杁䝁䅫杢杁䙁䅍睙療䡁䅑䅤穂䝁䅑兙獂䝁䅕䅌杁䕁䅅杣灂䡁䅯睢畂䝁䅅杌䅁䥁奙䅁慃兂䅁䅖求䝁䅍䅡啂䝁䅅杣湂䝁䅕䅤獁䍁䅁兓畂䝁䅍杌杁䡁䅁杣療䡁䅙兡歂䝁䅕督杁䡁䅁兤祂䝁䅍䅡桂䡁䅍党杁䝁䅫杢あ䝁䅕杢あ䍁䄰䅚祂䝁䅫杤求䝁䄴䅉瑂䝁䅅杣牂䝁䅕䅤灂䝁䄴睚杁䝁䅅杢歂䍁䅁督桂䝁䅷党穂䍁䅁䅚桂䡁䅑兙杁䡁䅑䅡桂䡁䅑䅉歂䝁䅕䅢灂䡁䅙党祂䡁䅍䅉楂䡁䅕督灂䝁䄴党穂䡁䅍䅉灂䝁䄰䅣桂䝁䅍䅤杁䝁䅙睢祂䍁䅁村祁䕁䅉䅉橂䝁䄸兢睂䝁䅅杢灂䝁䅕督畁䍁䅁兓あ䡁䅍䅉穂䝁䄸䅢ㅂ䡁䅑兡療䝁䄴督杁䝁䅅杣求䍁䅁䅚求䡁䅍兡湂䝁䄴党歂䍁䅁䅤療䍁䅁党畂䝁䅅杙獂䝁䅕䅉䍂䑁䅉村杁䡁䅑党橂䝁䅧杢療䝁䅷睢湂䡁䅫䅉橂䝁䄸兢睂䝁䅅杢灂䝁䅕督杁䡁䅑睢杁䝁䅫䅚求䝁䄴䅤灂䝁䅙入獁䍁䅁杣求䝁䅅睙潂䍁䅷䅉桂䝁䄴䅚杁䝁䅫杢浂䝁䅷兤求䝁䄴睙求䍁䅁党畂䡁䅑党祂䡁䅁杣灂䡁䅍党杁䡁䅑党橂䝁䅧杢療䝁䅷睢湂䡁䅫䅉歂䝁䅕睙灂䡁䅍兡療䝁䄴䅉瑂䝁䅅睡求䡁䅉督畁䍁䅁兓あ䍁䅁睢浂䝁䅙党祂䡁䅍䅉睂䡁䅉睢歂䡁䅕睙あ䡁䅍䅉桂䝁䄴䅚杁䡁䅍党祂䡁䅙兡橂䝁䅕督杁䝁䅫杢あ䝁䅕杢歂䝁䅕䅚杁䡁䅑睢杁䝁䅫兢睂䡁䅉睢㉂䝁䅕䅉䩂䙁䅑䅉㉂䝁䅕杢歂䝁䄸杣穂䉁杫䅉桂䝁䅉兡獂䝁䅫䅤灂䝁䅕督杁䡁䅑睢杁䝁䅫兢睂䝁䅅睙あ䍁䅁䅤桂䡁䅉睚求䡁䅑党歂䍁䅁兙ㅂ䝁䅑兡求䝁䄴睙求䡁䅍䅉浂䝁䄸杣杁䝁䅉兤穂䝁䅫杢求䡁䅍督杁䝁䅣杣療䡁䅣䅤潂䍁䅁兤穂䝁䅫杢湂䍁䅁䅤桂䡁䅉睚求䡁䅑兡畂䝁䅣䅌杁䝁䅙兡祂䡁䅍䅤瑁䡁䅁兙祂䡁䅑入杁䝁䅅杢桂䝁䅷入あ䝁䅫睙穂䍁䅁兙畂䝁䅑䅉歂䝁䅅䅤桂䍁䅁督求䡁䅉杤灂䝁䅍党穂䍁䅁睙療䝁䄰䅣獂䝁䅕兢求䝁䄴䅤求䝁䅑䅉㍂䝁䅫䅤潂䍁䅁睙ㅂ䡁䅍䅤療䝁䄰兡㙂䝁䅕䅚杁䝁䄰兙祂䝁䅳党あ䝁䅫杢湂䍁䅁䅣祂䝁䄸睚祂䝁䅅兢穂䍁䅁䅤潂䝁䅅䅤杁䝁䅫杢あ䝁䅕睚祂䝁䅅䅤求䍁䅁睙療䝁䄴䅤求䝁䄴䅤杁䝁䅍杣求䝁䅅䅤灂䝁䄸杢獁䍁䅁䅚求䝁䄰兙畂䝁䅑䅉湂䝁䅕杢求䡁䅉兙あ䝁䅫睢畂䍁䅷䅉楂䡁䅉兙畂䝁䅑䅉瑂䝁䅅杣牂䝁䅕䅤灂䝁䄴睚獁䍁䅁兙畂䝁䅑䅉療䡁䅑䅡求䡁䅉䅉桂䝁䅑杤求䡁䅉䅤灂䡁䅍兡畂䝁䅣䅉あ䝁䅕睙潂䝁䄴兡硂䡁䅕党穂䍁䄴䅉啂䝁䅧党杁䝁䅍睢瑂䡁䅁兙畂䡁䅫䅉灂䡁䅍䅉潂䝁䅕兙歂䡁䅅兤桂䡁䅉䅤求䡁䅉党歂䍁䅁兡畂䍁䅁杔求䡁䅣䅤療䝁䄴䅌杁䕁䄰兙穂䡁䅍兙橂䝁䅧兤穂䝁䅕䅤あ䡁䅍杌杁䙁䅑党橂䝁䅧䅖桂䡁䅉睚求䡁䅑䅌杁䕁䅫杢橂䍁䅁睢睂䝁䅕杣桂䡁䅑党穂䍁䅁兙穂䍁䅁兙杁䡁䅍兤楂䡁䅍兡歂䝁䅫兙祂䡁䅫䅉療䝁䅙䅉䩂䝁䄴杚療䡁䅉兢桂䍁䅁兖穂䍁䅁䅓療䝁䅷䅚灂䝁䄴睚穂䍁䅁䅔灂䝁䄰兡あ䝁䅕䅚畁䅁䅁桸䅕䑁䅁䅁啂䝁䅕睙潂䝁䄴睢獂䝁䄸睚㕂䍁䅁䅒灂䡁䅍䅤祂䝁䅫杙ㅂ䡁䅑睢祂䡁䅍䅁杁睂䅁䅒䅁䙁䅑党橂䝁䅧杢療䝁䅷睢湂䡁䅫䅉䥂䝁䅅杣歂䡁䅣兙祂䝁䅕䅉桂䝁䄴䅚杁䕁䅕兣ㅂ䝁䅫䅣瑂䝁䅕杢あ䅁䅁杷䅙䙁䅯䅁啂䝁䅕睙潂䝁䄴睢獂䝁䄸睚㕂䍁䅁䅓桂䡁䅉䅚㍂䝁䅅杣求䍁䅷䅉呂䡁䅑睢祂䝁䅅睚求䍁䅁兙畂䝁䅑䅉兂䝁䅕杣灂䡁䅁䅡求䡁䅉兙獂䡁䅍䅁䵃杂䅁䅋䅁䙁䅑党獂䝁䅕睙療䝁䄰䅉啂䝁䄸睤求䡁䅉䅉卂䕁䅕兓啂䡁䅍䅁硁元䅁李䅁䙁䅑党獂䝁䅕睙療䝁䄰兢ㅂ䝁䄴兡橂䝁䅅䅤灂䝁䄸杢杁䙁䅍党祂䡁䅙兡橂䝁䅕督䅁䅁䥉䅁捃睄䅁䅖求䝁䅷党歂䡁䅫杢求䍁䅁䅖求䝁䅍䅡畂䝁䄸䅢療䝁䅣兡求䡁䅍䅉䩂䝁䄴睙療䡁䅉䅣療䡁䅉兙あ䝁䅕䅚杁䡁䅑睢湂䝁䅕䅤潂䝁䅕杣杁䡁䅣兡あ䝁䅧䅉灂䡁䅑督杁䡁䅍兤楂䡁䅍兡歂䝁䅫兙祂䝁䅫党穂䍁䅷䅉睂䡁䅉睢㉂䝁䅫䅚求䡁䅍䅉求䝁䄴兙楂䝁䅷兡畂䝁䅣䅉あ䝁䅕睙潂䝁䄴睢獂䝁䄸睚灂䝁䅕督杁䝁䅙睢祂䍁䅁兡畂䝁䅑兤穂䡁䅑杣灂䝁䅅䅢杁䝁䅣杣療䡁䅣䅤潂䍁䅁兢桂䡁䅉睡求䡁䅑督杁䝁䅫杢杁䡁䅑䅡求䍁䅁兖畂䝁䅫䅤求䝁䅑䅉呂䡁䅑兙あ䝁䅕督杁䝁䅅杢歂䍁䅁兡畂䡁䅑党祂䝁䄴兙あ䝁䅫睢畂䝁䅅䅢獂䡁䅫杌杁䕁䅫䅤穂䍁䅁䅒灂䝁䅣兡あ䝁䅅䅢杁䕁䅫兢桂䝁䅣兡畂䝁䅣䅉穂䝁䅕睚瑂䝁䅕杢あ䍁䅁䅣祂䝁䄸杤灂䝁䅑党穂䍁䅁杤灂䡁䅍兡楂䝁䅷党杁䡁䅍䅣求䝁䅍䅤祂䡁䅕兢杁䡁䅍党畂䡁䅍睢祂䡁䅍䅉桂䝁䄴䅚杁䝁䅑兡湂䝁䅫䅤桂䝁䅷䅉橂䝁䅅兢求䡁䅉兙穂䑁䅳䅉桂䝁䄴䅚杁䝁䅫杢浂䡁䅉兙祂䝁䅕䅚獁䍁䅁兤獂䡁䅑杣桂䡁䅙兡療䝁䅷党あ䍁䅷䅉㉂䝁䅫督灂䝁䅉䅢求䍁䅷䅉桂䝁䄴䅚杁䙁䅧兌祂䝁䅅入杁䡁䅍䅣求䝁䅍䅤祂䝁䅅睏杁䝁䅅督杁䡁䅣党獂䝁䅷䅉桂䡁䅍䅉瑂䝁䅫睙祂䝁䄸䅉求䝁䅷党橂䡁䅑杣療䝁䄰党橂䝁䅧兙畂䝁䅫睙桂䝁䅷䅉穂䡁䅫督あ䝁䅕兢穂䍁䅁兙畂䝁䅑䅉穂䝁䅕兢灂䝁䅍睢畂䝁䅑兤橂䡁䅑睢祂䡁䅍䅌杁䝁䅫杢橂䝁䅷兤歂䝁䅫杢湂䍁䅁兙畂䝁䅅䅢療䝁䅣兌あ䝁䄸兌歂䝁䅫睚灂䡁䅑兙獂䍁䅁兙畂䝁䅑䅉歂䝁䅫睚灂䡁䅑兙獂䍁䄰䅤療䍁䄰兙畂䝁䅅䅢療䝁䅣䅉橂䝁䄸杢㉂䝁䅕杣あ䝁䅕杣穂䍁䄴䅉啂䝁䅧兡穂䍁䅁督求䝁䅣兢求䝁䄴䅤杁䝁䅅䅢穂䝁䄸䅉療䝁䅙杚求䡁䅉督杁䝁䅍睢療䝁䅷党歂䍁䅁兙畂䝁䅑䅉ㅂ䝁䄴睙療䝁䄸䅢求䝁䅑䅉灂䝁䄴杚祂䝁䅅杣求䝁䅑䅉療䡁䅉䅉あ䝁䅧党祂䝁䄰兙獂䍁䅁䅣祂䝁䄸䅚ㅂ䝁䅍䅤穂䍁䅷䅉灂䝁䄴睙獂䡁䅕䅚灂䝁䄴睚杁䡁䅍党畂䡁䅍睢祂䡁䅍䅌杁䝁䅍兙瑂䝁䅕杣桂䍁䅁睙療䡁䅉党穂䍁䅷䅉桂䝁䄴䅚杁䝁䅍兙瑂䝁䅕杣桂䍁䅁督㕂䡁䅍䅤求䝁䄰督㝁䍁䅁䅡灂䝁䅣䅡瑁䡁䅉党穂䝁䄸䅢ㅂ䡁䅑兡療䝁䄴䅌杁䝁䅷睢㍂䍁䄰䅚療䡁䅍党杁䙁䅧兌祂䝁䅅入杁䡁䅍党畂䡁䅍睢祂䡁䅍䅌杁䝁䅧兡湂䝁䅧兌睂䝁䄸睤求䡁䅉䅉瑂䝁䅫睙祂䝁䄸睤桂䡁䅙党獁䍁䅁兙畂䝁䅑䅉潂䝁䅫睚潂䍁䄰党畂䝁䅕杣湂䡁䅫䅉奂䍁䄰杣桂䡁䅫䅉穂䡁䅕杙穂䡁䅫督あ䝁䅕兢穂䑁䅳䅉桂䝁䄴䅚杁䝁䅫杢穂䡁䅑杣ㅂ䝁䄰党畂䡁䅑督杁䝁䅙睢祂䍁䅁䅤潂䝁䅕䅉瑂䝁䅕兙穂䡁䅕杣求䝁䄰党畂䡁䅑䅉療䝁䅙䅉睂䝁䅧入穂䝁䅫睙桂䝁䅷䅉睂䡁䅉睢睂䝁䅕杣あ䝁䅫党穂䍁䅁兙畂䝁䅑䅉瑂䝁䅅杣灂䡁䅑兡瑂䝁䅕䅉睂䡁䅉睢歂䡁䅕睙あ䡁䅍睏杁䝁䅅督杁䡁䅣党獂䝁䅷䅉桂䡁䅍䅉歂䝁䅕杤求䝁䅷睢睂䡁䅍䅉桂䝁䄴䅚杁䝁䄰兙畂䡁䅕杚桂䝁䅍䅤ㅂ䡁䅉党穂䍁䅁兢ㅂ䝁䅷䅤灂䍁䄰督睂䝁䅕睙あ䡁䅉兤瑂䍁䅁党獂䝁䅕睙あ䡁䅉睢瑁䝁䄸䅣あ䝁䅫睙癁䝁䅫杢浂䡁䅉兙祂䝁䅕䅚杁䝁䅫兢桂䝁䅣兡畂䝁䅣䅉穂䡁䅫督あ䝁䅕兢穂䍁䅁兙畂䝁䅑䅉桂䡁䅍督療䝁䅍兡桂䡁䅑党歂䍁䅁䅣祂䝁䄸䅚ㅂ䝁䅍䅤穂䍁䅷䅉穂䡁䅕睙潂䍁䅁兙穂䍁䅁䅢桂䡁䅍党祂䡁䅍䅌杁䝁䄸䅣あ䝁䅫睙穂䍁䅷䅉桂䝁䄴䅚杁䡁䅉兙歂䝁䅅杣穂䍁䅷䅉䑂䕁䅉杕佂䕁䅕䅉潁䕁䅍䅡求䝁䄰兡橂䝁䅅䅢獁䍁䅁村灂䝁䄸䅢療䝁䅣兡橂䝁䅅䅢獁䍁䅁杕桂䝁䅑兡療䝁䅷睢湂䝁䅫睙桂䝁䅷䅌杁䕁䄴兤橂䝁䅷党桂䡁䅉䅉桂䝁䄴䅚杁䕁䅕䅥睂䝁䅷睢穂䝁䅫杤求䍁䅁䅚求䡁䅑党橂䡁䅑睢祂䡁䅍克獁䍁䅁兙畂䝁䅑䅉ㅂ䝁䄴兢桂䝁䄴杢求䝁䅑䅉桂䝁䅫杣杁䝁䅅杢歂䍁䅁睚祂䝁䄸兤畂䝁䅑䅉穂䡁䅫督あ䝁䅕兢穂䍁䄴䅉啂䝁䅧党杁䝁䅍睢瑂䡁䅁兙畂䡁䅫升穂䍁䅁兓畂䡁䅍䅤祂䡁䅕兢求䝁䄴䅤桂䡁䅑兡療䝁䄴䅉穂䝁䅕睚瑂䝁䅕杢あ䍁䅁睢浂䝁䅙党祂䡁䅍䅉瑂䝁䄸杢灂䡁䅑睢祂䝁䅫杢湂䍁䅷䅉橂䝁䄸杢あ䡁䅉睢獂䍁䅷䅉桂䝁䄴䅚杁䝁䅕䅢求䝁䅍䅤祂䝁䄸杢灂䝁䅍䅉あ䝁䅕督あ䍁䅁兙畂䝁䅑䅉瑂䝁䅕兙穂䡁䅕杣求䝁䄰党畂䡁䅑䅉求䡁䅅兤灂䡁䅁兢求䝁䄴䅤㝁䍁䅁兙畂䝁䅑䅉睂䝁䄸睤求䡁䅉䅉桂䝁䄴䅚杁䝁䅍睢瑂䝁䄰兤畂䝁䅫睙桂䡁䅑兡療䝁䄴督杁䝁䅍睢畂䝁䄴党橂䡁䅑兡㉂䝁䅫䅤㕂䍁䅁䅚求䡁䅙兡橂䝁䅕督杁䝁䅙睢祂䍁䅁䅚灂䡁䅍䅤祂䝁䅫杙ㅂ䡁䅑党歂䍁䅁兡畂䡁䅍䅤祂䡁䅕兢求䝁䄴䅤桂䡁䅑兡療䝁䄴䅉穂䡁䅫督あ䝁䅕兢穂䍁䅁兙畂䝁䅑䅉穂䝁䅕杢穂䝁䄸杣杁䝁䄴党あ䡁䅣睢祂䝁䅳督畁䍁䅁䅖潂䝁䅕䅉橂䝁䄸兢睂䝁䅅杢㕂䉁杫督杁䕁䅅党祂䝁䄸督睂䝁䅅睙求䍁䅁兙畂䝁䅑䅉䕂䝁䅕杚求䝁䄴督求䍁䅁兒獂䝁䅕睙あ䡁䅉睢畂䝁䅫睙穂䍁䅁督求䝁䅣兢求䝁䄴䅤杁䡁䅁杣療䡁䅙兡歂䝁䅕督杁䝁䅕䅢求䝁䅍䅤祂䝁䄸杢灂䝁䅍䅉橂䝁䄸兢睂䝁䄸杢求䝁䄴䅤穂䍁䅁兙畂䝁䅑䅉穂䡁䅕杙穂䡁䅫督あ䝁䅕兢穂䍁䅷䅉歂䝁䅅䅤桂䍁䅁兙橂䡁䅅兤灂䡁䅍兡あ䝁䅫睢畂䍁䅁兙畂䝁䅑䅉橂䝁䄸兢瑂䡁䅕杢灂䝁䅍兙あ䝁䅫睢畂䡁䅍䅉橂䝁䄸兢睂䝁䄸杢求䝁䄴䅤穂䍁䅁兙畂䝁䅑䅉求䡁䅅兤灂䡁䅁兢求䝁䄴䅤獁䍁䅁䅡桂䡁䅉督潂䍁䅁党畂䡁䅙兡祂䝁䄸杢瑂䝁䅕杢あ䍁䅁兡畂䡁䅑党祂䝁䅍睢畂䝁䄴党橂䡁䅑督獁䍁䅁睚求䝁䄴党祂䝁䅅䅢杁䝁䅅杤灂䝁䅅䅤灂䝁䄸杢杁䝁䅉兙あ䡁䅑党祂䝁䅫党穂䍁䅷䅉桂䝁䄴䅚杁䝁䄸䅤潂䝁䅕杣杁䝁䅍睢瑂䡁䅁睢畂䝁䅕杢あ䡁䅍睏杁䝁䅅杢歂䍁䅁睢畂䝁䅉睢桂䡁䅉䅚杁䝁䅅杤灂䝁䄸杢灂䝁䅍督杁䡁䅍入穂䡁䅑党瑂䡁䅍䅉桂䝁䄴䅚杁䝁䅣杣療䡁䅕杢歂䍁䄰杙桂䡁䅍党歂䍁䅁兙睂䡁䅁䅢灂䝁䅍兙あ䝁䅫睢畂䡁䅍䅌杁䝁䅅兡祂䝁䅍杣桂䝁䅙䅤杁䝁䅑兙あ䝁䅅䅉桂䝁䄴䅚杁䝁䅍睢畂䝁䄴党橂䡁䅑兡㉂䝁䅫䅤㕂䍁䅁督療䝁䅷兤あ䝁䅫睢畂䡁䅍䅌杁䝁䅧兙祂䝁䅑睤桂䡁䅉党杁䡁䅍入穂䡁䅑党瑂䡁䅍䅌杁䝁䅅杢歂䍁䅁督療䝁䅙䅤㍂䝁䅅杣求䍁䅁兙睂䡁䅁䅢灂䝁䅍兙あ䝁䅫睢畂䡁䅍杌杁䕁䅫䅤穂䍁䅁兒畂䝁䅣兡畂䝁䅕党祂䝁䅕䅚杁䙁䅍入穂䡁䅑党瑂䡁䅍䅉穂䝁䅕睚瑂䝁䅕杢あ䍁䅁睢浂䝁䅙党祂䡁䅍䅉穂䡁䅫督あ䝁䅕兢穂䍁䅁党畂䝁䅣兡畂䝁䅕党祂䝁䅫杢湂䍁䅁兙畂䝁䅑䅉灂䝁䄴䅤求䝁䅣杣桂䡁䅑兡療䝁䄴䅌杁䡁䅑党橂䝁䅧杢療䝁䅷睢湂䡁䅫䅉歂䝁䅕杤求䝁䅷睢睂䝁䄰党畂䡁䅑䅌杁䝁䅅杢歂䍁䅁兢桂䝁䄴兤浂䝁䅅睙あ䡁䅕杣灂䝁䄴睚杁䡁䅍睢獂䡁䅕䅤灂䝁䄸杢穂䍁䅁杚療䡁䅉䅉歂䝁䅕杚求䝁䄴督求䍁䅷䅉穂䡁䅁兙橂䝁䅕䅌杁䝁䅕杢㉂䝁䅫杣療䝁䄴兢求䝁䄴䅤桂䝁䅷䅌杁䝁䅅杢歂䍁䅁党畂䝁䅕杣湂䡁䅫䅉桂䡁䅁䅣獂䝁䅫睙桂䡁䅑兡療䝁䄴督㝁䍁䅁兙畂䝁䅑䅉歂䝁䅕督灂䝁䅣杢穂䍁䅁兙畂䝁䅑䅉瑂䝁䅅杢ㅂ䝁䅙兙橂䡁䅑兤祂䝁䅕督杁䝁䅕䅢求䝁䅍䅤祂䝁䄸睙潂䝁䅕兢灂䝁䅍兙獂䍁䅁党畂䝁䅕杣湂䡁䅫䅉穂䡁䅫督あ䝁䅕兢穂䍁䅁兙畂䝁䅑䅉求䝁䅷党橂䡁䅑杣療䝁䄴兡橂䡁䅍䅉浂䝁䄸杣杁䝁䄰兡獂䝁䅫䅤桂䡁䅉入杁䝁䅅䅣睂䝁䅷兡橂䝁䅅䅤灂䝁䄸杢穂䍁䄴䅉啂䝁䅧党杁䝁䅍睢瑂䡁䅁兙畂䡁䅫䅉㍂䝁䅅督杁䝁䅙睢ㅂ䝁䄴䅚求䝁䅑䅉灂䝁䄴䅉硁䑁䅫李睁䍁䅁兙畂䝁䅑䅉灂䡁䅍䅉潂䝁䅕兙歂䡁䅅兤桂䡁䅉䅤求䡁䅉党歂䍁䅁兡畂䍁䅁䅖潂䝁䄸兤穂䝁䅅杢歂䍁䅁睔桂䝁䅳督獁䍁䅁睑桂䝁䅷兡浂䝁䄸杣畂䝁䅫兙畁䅁䅁桫䅙䥁偯䅁啂䝁䅕䅢求䝁䅙䅢求䡁䅧䅉䩂䝁䄴睙療䡁䅉䅣療䡁䅉兙あ䝁䅕䅚杁䝁䅑党穂䝁䅫睚畂䡁䅍䅌杁䝁䅑党㉂䝁䅕䅢療䡁䅁督獁䍁䅁兢桂䝁䄴兤浂䝁䅅睙あ䡁䅕杣求䡁䅍䅌杁䝁䅅杢歂䍁䅁督ㅂ䡁䅁䅣獂䝁䅫党穂䍁䅁督灂䝁䄴睚獂䝁䅕兌ㅂ䡁䅍党杁䝁䄰党歂䝁䅫睙桂䝁䅷䅉歂䝁䅕杤灂䝁䅍党穂䍁䅁杚療䡁䅉䅉橂䝁䄸兢瑂䝁䄸杢杁䝁䅑兡桂䝁䅣杢療䡁䅍䅤灂䝁䅍䅉桂䝁䄴䅚杁䡁䅑䅡求䡁䅉兙睂䝁䅕兤あ䝁䅫睙杁䡁䅁杣療䝁䅍党歂䡁䅕杣求䡁䅍䅉灂䝁䄴䅉橂䡁䅉兡あ䝁䅫睙桂䝁䅷䅉橂䝁䅅杣求䍁䅁兙畂䝁䅑䅉穂䡁䅕杣湂䝁䅫睙桂䝁䅷䅉桂䡁䅁䅣獂䝁䅫睙桂䡁䅑兡療䝁䄴督杁䡁䅣睢祂䝁䅷䅚㍂䝁䅫䅚求䍁䄴䅉啂䝁䅧党杁䝁䅍睢瑂䡁䅁兙畂䡁䅫䅉睂䡁䅉睢㉂䝁䅫䅚求䡁䅍䅉㉂䝁䅅督橂䡁䅕䅢桂䡁䅉䅉桂䝁䅍睙求䡁䅍督杁䡁䅁杣療䝁䅑兤橂䡁䅑督杁䡁䅑䅡桂䡁䅑䅉橂䝁䄸兢睂䡁䅉兡穂䝁䅕䅉䉂䡁䅉杣療䡁䅣䅉楂䡁䅉兙畂䝁䅑党歂䍁䅁睙桂䡁䅑䅡求䡁䅑党祂䡁䅍䅌杁䝁䅍兙あ䝁䅧党あ䝁䅕杣杁䝁䄴兙㉂䝁䅫睚桂䡁䅑兡療䝁䄴䅉桂䝁䄴䅚杁䡁䅑兡睂䍁䅁䅣療䡁䅍兡あ䝁䅫睢畂䝁䅫杢湂䍁䅁督㕂䡁䅍䅤求䝁䄰督獁䍁䅁兙畂䝁䅑䅉灂䝁䄴䅤祂䝁䅅睢穂䡁䅍党療䡁䅕督杁䝁䅅睙橂䝁䅕督穂䍁䅁督㕂䡁䅍䅤求䝁䄰督杁䝁䅙睢祂䍁䅁䅤潂䝁䅕䅉桂䝁䅑兢灂䝁䄴兡穂䡁䅑杣桂䡁䅑兡療䝁䄴䅉療䝁䅙䅉灂䝁䄴䅤祂䝁䅅杤求䝁䄴睢ㅂ䡁䅍䅉あ䝁䅧党祂䝁䅅䅣灂䝁䅕督獁䍁䅁䅤潂䝁䅕䅉瑂䝁䅕兙穂䡁䅕杣求䝁䄰党畂䡁䅑䅉療䝁䅙䅉楂䝁䅷睢療䝁䅑䅉睂䡁䅉党穂䡁䅍兤祂䝁䅕䅌杁䝁䅅杢歂䍁䅁䅤潂䝁䅕䅉㍂䝁䅫䅤潂䝁䅑杣桂䡁䅣兙獂䍁䅁睢浂䍁䅁杙獂䝁䄸睢歂䍁䅁督桂䝁䄰䅣獂䝁䅕督杁䡁䅑䅡祂䝁䄸兤湂䝁䅧䅉桂䍁䅁督灂䝁䄴睚獂䝁䅕䅉睂䡁䅕杢橂䡁䅑兤祂䝁䅕䅉穂䝁䅫䅤求䍁䄴䅉䩂䡁䅑䅉桂䝁䅷督療䍁䅁睢浂䝁䅙党祂䡁䅍䅉灂䝁䄴䅤求䡁䅉杤求䝁䄴䅤灂䝁䄸杢桂䝁䅷䅉睂䡁䅉睢歂䡁䅕睙あ䡁䅍䅌杁䡁䅣䅡灂䝁䅍䅡杁䝁䅍睢畂䡁䅍兡穂䡁䅑督杁䝁䄸杚杁䡁䅙兙祂䝁䅫睢ㅂ䡁䅍䅉橂䝁䄸杣療䝁䄴兙祂䡁䅫䅉橂䝁䅅䅤潂䝁䅕䅤求䡁䅉督獁䍁䅁督あ䡁䅉兤橂䡁䅑兤祂䝁䅅䅢杁䝁䅧党桂䡁䅉䅤杁䡁䅍兤睂䡁䅁睢祂䡁䅑䅉歂䝁䅕杤灂䝁䅍党穂䍁䅷䅉桂䝁䄴䅚杁䡁䅁党祂䝁䅫䅣潂䝁䅕杣桂䝁䅷䅉灂䝁䄴䅤求䡁䅉杤求䝁䄴䅤灂䝁䄸杢杁䝁䅅杢歂䍁䅁兢求䝁䅍䅡桂䝁䄴兡橂䝁䅅䅢杁䝁䅍兡祂䝁䅍兤獂䝁䅅䅤療䡁䅉入杁䡁䅍兤睂䡁䅁睢祂䡁䅑䅉睂䝁䅷兙あ䝁䅙睢祂䝁䄰䅉あ䝁䅧兙あ䍁䅁兙祂䝁䅕䅉ㅂ䡁䅍党歂䍁䅁杙㕂䍁䅁兡畂䡁䅑党祂䡁䅙党畂䡁䅑兡療䝁䄴兙獂䍁䅁睙桂䡁䅉䅚灂䝁䄸䅢療䝁䅣兡穂䡁䅑督杁䝁䅅杢歂䍁䅁杣桂䝁䅑兡療䝁䅷睢湂䝁䅫督あ䡁䅍䅌杁䝁䅅杢歂䍁䅁杤桂䡁䅍睙ㅂ䝁䅷兙祂䍁䅁督ㅂ䡁䅉睚求䝁䄸杢穂䑁䅳䅉桂䝁䄴䅚杁䕁䅅杣祂䝁䄸睤杁䝁䅉杣桂䝁䄴䅚求䝁䅑䅉睂䡁䅕兢睂䡁䅍䅉桂䝁䄴䅚杁䝁䅍兙あ䝁䅧党あ䝁䅕杣穂䍁䅷䅉䡂䡁䅕兡歂䝁䅕䅢灂䝁䄴党獁䍁䅁䅖ㅂ䡁䅉杢睂䝁䅫睡求䍁䅷䅉桂䝁䄴䅚杁䙁䅑杣桂䡁䅁䅢灂䝁䄴党祂䍁䅁睙桂䡁䅑䅡求䡁䅑党祂䡁䅍䅌杁䡁䅑䅡求䍁䅁兔桂䝁䄴䅤桂䍁䅁杖桂䡁䅍睙ㅂ䝁䅷兙祂䍁䅁睑獂䝁䄸督ㅂ䡁䅉党獁䍁䅁兙畂䝁䅑䅉䉂䡁䅉杣療䡁䅣䅉偂䝁䄴睙療䝁䄴䅤祂䝁䄸䅢杁䝁䅑党㉂䝁䅫睙求䡁䅍杌杁䙁䅑䅡求䍁䅁睙療䝁䄰䅣桂䝁䄴入杁䡁䅁杣療䡁䅙兡歂䝁䅕督杁䝁䅅杢求䡁䅍䅤潂䝁䅕督灂䝁䅅䅉睂䡁䅉睢歂䡁䅕睙あ䡁䅍䅌杁䡁䅍兤橂䝁䅧䅉桂䡁䅍䅉桂䝁䅫杣㍂䝁䅅入杁䝁䅅杢歂䍁䅁䅣桂䝁䅫杢杁䝁䄰兙畂䝁䅅睚求䝁䄰党畂䡁䅑䅉睂䡁䅉睢歂䡁䅕睙あ䡁䅍䅉あ䝁䄸䅉穂䡁䅕䅣睂䝁䄸杣あ䍁䅁䅡療䡁䅍䅣灂䡁䅑兙獂䍁䅷䅉求䝁䄰党祂䝁䅣党畂䝁䅍入杁䝁䄰党歂䝁䅫睙灂䝁䄴党獁䍁䅁兙畂䝁䅑䅉瑂䝁䅫䅢灂䡁䅑兙祂䡁䅫䅉橂䝁䅧兙畂䝁䄴党獂䡁䅍睏杁䝁䅅杢歂䍁䅁督ㅂ䡁䅉睚灂䝁䅍兙獂䍁䅁䅣祂䝁䄸䅚ㅂ䝁䅍䅤穂䍁䅷䅉灂䝁䄴睙獂䡁䅕䅚灂䝁䄴睚杁䝁䄰党あ䝁䅅䅢杁䝁䅅杢歂䍁䅁䅣療䝁䅷入瑂䝁䅕杣杁䝁䅷兡湂䝁䅅䅤灂䝁䄸杢杁䝁䅍䅢灂䡁䅁督獁䍁䅁兙畂䝁䅑䅉浂䝁䅅督橂䝁䅫兙獂䍁䅁睙獂䝁䄸督ㅂ䡁䅉党杁䡁䅍兤祂䝁䅣兡橂䝁䅅䅢杁䡁䅍入穂䡁䅑党瑂䡁䅍䅉あ䝁䅧兙あ䍁䅁兙祂䝁䅕䅉ㅂ䡁䅍党歂䍁䅁兡畂䍁䅁䅢桂䡁䅁兙祂䝁䄸督橂䝁䄸䅣灂䝁䅍䅉穂䡁䅕杣湂䝁䅫睙桂䝁䅷䅉睂䡁䅉睢橂䝁䅕䅚ㅂ䡁䅉党穂䍁䅷䅉睂䝁䅕杣橂䡁䅕䅤桂䝁䄴党療䡁䅕督杁䡁䅍兤祂䝁䅣兡橂䝁䅅䅢杁䡁䅍入穂䡁䅑党瑂䡁䅍䅌杁䝁䅅杢歂䍁䅁睢あ䝁䅧党祂䍁䅁督ㅂ䡁䅉睚灂䝁䅍兙獂䍁䅁兡畂䡁䅍䅤祂䡁䅕兢求䝁䄴䅤穂䍁䄴䅉䩂䡁䅑䅉桂䝁䅷督療䍁䅁睢浂䝁䅙党祂䡁䅍䅉灂䝁䄴䅤求䡁䅉杤求䝁䄴䅤灂䝁䄸杢桂䝁䅷䅉ㅂ䡁䅉睢獂䝁䄸睚㕂䍁䅁䅣祂䝁䄸䅚ㅂ䝁䅍䅤穂䍁䅁睙療䝁䄰䅣祂䝁䅫督灂䝁䄴睚杁䡁䅑䅡求䍁䅁兖祂䝁䄸䅔灂䝁䅙䅤杁䙁䅍入穂䡁䅑党瑂䍁䅷䅉桂䝁䄴䅉灂䝁䄴杤桂䡁䅍兡㉂䝁䅕䅉あ䝁䅕睙潂䝁䄴睢獂䝁䄸睚㕂䍁䅁杚療䡁䅉䅉あ䡁䅉党桂䡁䅑兡畂䝁䅣䅉獂䝁䄸睤求䡁䅉䅉ㅂ䡁䅉兡畂䝁䅅杣㕂䍁䅁䅤祂䝁䅅睙あ䍁䅁督㕂䝁䄰䅣あ䝁䄸兢穂䍁䅁䅚ㅂ䝁䅕䅉あ䝁䄸䅉楂䝁䅕杢灂䝁䅣杢杁䡁䅁杣療䡁䅍䅤桂䡁䅑兡橂䍁䅁䅡㕂䡁䅁党祂䡁䅁䅢桂䡁䅍兡桂䑁䅳䅉祂䝁䅕督睂䝁䅫杣桂䡁䅑睢祂䡁䅫䅉睂䡁䅉睢歂䡁䅕睙あ䡁䅍䅌杁䝁䅫杢橂䝁䅷兤歂䝁䅫杢湂䍁䅁睢㑂䡁䅫睚求䝁䄴䅉桂䝁䄴䅚杁䝁䅅党祂䝁䄸督療䝁䅷䅉あ䝁䅧党祂䝁䅅䅣灂䝁䅕督獁䍁䅁督睂䝁䅫杣療䝁䄰党あ䡁䅉入獁䍁䅁兙畂䝁䅑䅉㉂䝁䅕杢あ䝁䅫䅢桂䡁䅑兡療䝁䄴䅉瑂䝁䅅杢桂䝁䅣党瑂䝁䅕杢あ䍁䅁䅣祂䝁䄸䅚ㅂ䝁䅍䅤穂䍁䅁杚療䡁䅉䅉ㅂ䡁䅍党杁䝁䅫杢杁䡁䅙兙祂䝁䅫睢ㅂ䡁䅍䅉橂䝁䅅杣求䍁䅁督求䡁䅑䅤灂䝁䄴睚穂䑁䅳䅉ㅂ䡁䅉睢獂䝁䄸睚㕂䍁䅁䅣祂䝁䄸䅚ㅂ䝁䅍䅤穂䍁䅷䅉穂䡁䅕睙潂䍁䅁兙穂䍁䅁睙桂䡁䅑䅡求䡁䅑党祂䡁䅍䅌杁䡁䅕杣灂䝁䄴党杁䝁䅍睢獂䝁䅷党橂䡁䅑睢祂䡁䅍䅌杁䝁䅅杢歂䍁䅁睙桂䡁䅑䅡求䡁䅑党祂䝁䅫来桂䡁䅑兡療䝁䄴䅉桂䝁䅍睙求䡁䅍督療䡁䅉兡求䡁䅍䅉桂䝁䄴䅚杁䡁䅁杣療䝁䅑兤橂䡁䅑督杁䝁䅙睢祂䍁䅁睢睂䝁䅕杣桂䡁䅑兡㉂䝁䅕䅉求䝁䄴䅚療䡁䅕杣療䝁䅷睢湂䡁䅫睏杁䝁䅅杢歂䍁䅁杙獂䝁䅅䅚歂䝁䅕杣杁䝁䄰兙畂䝁䅅睚求䝁䄰党畂䡁䅑䅉穂䝁䅕杣㉂䝁䅫睙求䡁䅍杌杁䙁䅑䅡求䍁䅁睙療䝁䄰䅣桂䝁䄴入杁䡁䅍党祂䡁䅙党穂䍁䅁䅡療䡁䅍䅣灂䡁䅑兙獂䡁䅍䅉桂䝁䄴䅚杁䝁䅧党桂䝁䅷䅤潂䝁䅍兙祂䝁䅕䅉睂䡁䅉睢㉂䝁䅫䅚求䡁䅉督獁䍁䅁兢求䝁䅑兡橂䝁䅅䅢杁䝁䅑党㉂䝁䅫睙求䍁䅁兢桂䝁䄴兤浂䝁䅅睙あ䡁䅕杣求䡁䅉督獁䍁䅁兙畂䝁䅑䅉潂䝁䄸兢求䍁䅁睙桂䡁䅉党杁䝁䄰兙祂䝁䅳党あ䡁䅍杌杁䙁䅑党獂䝁䅕杚獂䝁䅕䅥杁䕁䅫杢橂䝁䄸杣睂䝁䄸杣桂䡁䅑党歂䍁䅁睤桂䡁䅍䅉灂䝁䄴睙療䡁䅉䅣療䡁䅉兙あ䝁䅕䅚杁䝁䅫杢杁䑁䅅兏ぁ䑁䅍䅉桂䝁䄴䅚杁䝁䅫督杁䝁䅧党桂䝁䅑兣ㅂ䝁䅅杣あ䝁䅕杣求䝁䅑䅉灂䝁䄴䅉塂䝁䅅入畂䝁䅕䅌杁䙁䅁党畂䝁䄴督㕂䝁䅷杤桂䝁䄴兡桂䍁䄴䅁㝄䅆䅁䅁䄰䙁䅑党獂䝁䅕䅣潂䝁䄸杢求䍁䅁兙畂䝁䅑䅉䕂䝁䅅䅤桂䍁䅁睕㕂䡁䅍䅤求䝁䄰督獁䍁䅁兓畂䝁䅍杌獁䍁䅁兙杁䡁䅑党獂䝁䅕睙療䝁䄰兢ㅂ䝁䄴兡橂䝁䅅䅤灂䝁䄸杢穂䍁䅁睙療䝁䄰䅣桂䝁䄴入獁䍁䅁䅣祂䝁䄸杤灂䝁䅑党穂䍁䅁睙療䝁䄰兢ㅂ䝁䄴兡橂䝁䅅䅤灂䝁䄸杢穂䍁䅁督求䡁䅉杤灂䝁䅍党穂䍁䅁兡畂䍁䅁䅤潂䝁䅕䅉噂䝁䄴兡あ䝁䅕䅚杁䙁䅍䅤桂䡁䅑党穂䍁䄴䅉䩂䡁䅑䅉療䡁䅁党祂䝁䅅䅤求䡁䅍䅉あ䝁䅧杣療䡁䅕睚潂䍁䅁䅤㍂䝁䄸䅉穂䝁䅕睚瑂䝁䅕杢あ䡁䅍杏杁䙁䅕睕橂䝁䅕䅢獂䡁䅕䅢桂䡁䅉䅉桂䝁䄴䅚杁䙁䅑䅒呂䍁䅁䅖求䝁䅷党橂䝁䄸兢畁䍁䅁䅖潂䝁䅕䅉橂䝁䄸兢睂䝁䅅杢㕂䍁䅁睢浂䝁䅙党祂䡁䅍䅉㍂䝁䅫杣求䝁䅷党穂䡁䅍䅉穂䝁䄸䅢ㅂ䡁䅑兡療䝁䄴督杁䡁䅑睢杁䝁䅍睢畂䡁䅍兤瑂䝁䅕杣穂䍁䅷䅉桂䝁䄴䅚杁䝁䅉兤穂䝁䅫杢求䡁䅍督杁䝁䅅杢歂䍁䅁睚療䡁䅙党祂䝁䄴兢求䝁䄴䅤杁䝁䅍兤穂䡁䅑睢瑂䝁䅕杣穂䍁䅷䅉灂䝁䄴睙獂䡁䅕䅚灂䝁䄴睚杁䝁䅅䅉穂䡁䅕兡あ䝁䅕䅉療䝁䅙䅉橂䝁䄸杢畂䝁䅕睙あ䝁䅕䅚杁䕁䅫杢あ䝁䅕杣畂䝁䅕䅤杁䝁䄸杚杁䡁䅑䅡灂䝁䄴睚穂䍁䅁䅋䩂䝁䄸䅖灁䍁䅁督療䝁䅷兤あ䝁䅫睢畂䡁䅍䅌杁䝁䅅杢歂䍁䅁督療䝁䅙䅤㍂䝁䅅杣求䍁䅁兙睂䡁䅁䅢灂䝁䅍兙あ䝁䅫睢畂䡁䅍䅉浂䝁䄸杣杁䝁䄰睢畂䝁䅫䅤療䡁䅉䅉桂䝁䄴䅚杁䝁䅍睢畂䡁䅑杣療䝁䅷䅌杁䝁䅉兤穂䝁䅫杢求䡁䅍督杁䝁䅅兤あ䝁䄸兢桂䡁䅑兡療䝁䄴睌療䡁䅁党祂䝁䅅䅤灂䝁䄸杢穂䍁䅷䅉橂䝁䄸兢瑂䡁䅕杢灂䝁䅍兙あ䝁䅫睢畂䍁䅷䅉浂䝁䅷党求䡁䅑䅉桂䝁䄴䅚杁䝁䅅督穂䝁䅕䅤杁䝁䄰兙畂䝁䅅睚求䝁䄰党畂䡁䅑䅌杁䡁䅍兢桂䡁䅉䅤杁䡁䅣兙あ䝁䅕杣杁䡁䅍睢獂䡁䅕䅤灂䝁䄸杢穂䍁䅷䅉睂䡁䅉兡㉂䝁䅅䅤求䍁䅁睙求䝁䅷䅢ㅂ䝁䅷兙祂䍁䅁杢求䡁䅑睤療䡁䅉睡穂䍁䅁兙畂䝁䅑䅉橂䡁䅕督あ䝁䄸兢獁䍁䅁兙畂䝁䅑䅉求䝁䄴䅚瑁䡁䅑睢瑁䝁䅕杢歂䍁䅁兓療䙁䅑䅉穂䝁䄸䅢ㅂ䡁䅑兡療䝁䄴督㝁䍁䅁睤灂䡁䅉党獂䝁䅕督穂䍁䅁䅣祂䝁䅫睢祂䝁䅫䅤㕂䍁䅁督求䡁䅉杤灂䝁䅍党穂䍁䅁兙畂䝁䅑䅉硂䡁䅕兙獂䝁䅫䅤㕂䍁䅁䅣祂䝁䅫睢祂䝁䅫䅤㕂䍁䅁兙畂䝁䅑䅉睂䡁䅉党求䝁䄰䅣あ䝁䅫睢畂䍁䅁睢睂䡁䅑兡療䝁䄴督㝁䍁䅁督瑂䝁䅅杣あ䡁䅁䅡療䝁䄴党穂䍁䅁兙畂䝁䅑䅉療䡁䅑䅡求䡁䅉䅉潂䝁䅅杢歂䡁䅍党あ䡁䅍䅌杁䡁䅑兙楂䝁䅷党あ䡁䅍䅌杁䡁䅣党桂䡁䅉兙楂䝁䅷党穂䍁䅷䅉瑂䝁䄸杙灂䝁䅷党杁䝁䅧睢あ䡁䅍䅣療䡁䅑督獁䍁䅁杚灂䡁䅧党歂䍁䅁睤灂䡁䅉党獂䝁䅕督穂䍁䅁䅡療䝁䄰党杁䝁䅫杢あ䝁䅕杣畂䝁䅕䅤獁䍁䅁兙畂䝁䅑䅉䩂䝁䄸䅖杁䝁䅑党㉂䝁䅫睙求䡁䅍睏杁䝁䅅杢歂䍁䅁兙橂䝁䅍党穂䡁䅍睢祂䝁䅫党穂䍁䅷䅉穂䡁䅕睙潂䍁䅁兙穂䍁䅁睙桂䡁䅍党穂䍁䅷䅉穂䝁䅍杣求䝁䅕杢杁䡁䅁杣療䡁䅑党橂䡁䅑睢祂䡁䅍䅌杁䝁䅍䅡桂䡁䅉睚求䡁䅉督獁䍁䅁兙畂䝁䅑䅉瑂䝁䅕兢療䡁䅉入杁䝁䅍兙祂䝁䅑督獁䍁䅁兙穂䍁䅁睤求䝁䅷䅢杁䝁䅅督杁䝁䅍睢畂䡁䅍兤瑂䝁䅕杣杁䝁䅕䅢求䝁䅍䅤祂䝁䄸杢灂䝁䅍督獁䍁䅁兡畂䝁䅍䅢ㅂ䝁䅑兡畂䝁䅣䅉桂䡁䅕䅚灂䝁䄸䅌杁䝁䅧睢瑂䝁䅕䅉桂䡁䅕䅤療䝁䄰兙あ䝁䅫睢畂䍁䅁兙畂䝁䅑䅉畂䝁䅕䅤㍂䝁䄸杣牂䝁䅫杢湂䍁䅁䅣祂䝁䄸䅚ㅂ䝁䅍䅤穂䍁䄴䅉䩂䡁䅑䅉桂䝁䅷督療䍁䅁䅣祂䝁䄸杤灂䝁䅑党穂䍁䅁杣求䡁䅁䅢桂䝁䅍党杁䝁䅅杢歂䍁䅁杣求䡁䅁兙灂䡁䅉䅉穂䝁䅕杣㉂䝁䅫睙求䡁䅍睏杁䙁䅑杣桂䝁䅑党瑁䕁䅫杢杁䡁䅁杣療䝁䅣杣桂䝁䄰䅉あ䝁䅧杣療䡁䅕睚潂䍁䅁睤潂䝁䅫睙潂䍁䅁兡あ䍁䅁杙ㅂ䡁䅫督杁䝁䅍兤穂䡁䅑睢瑂䝁䅕杣穂䍁䅣䅉ㅂ䡁䅍党歂䍁䅁党硂䡁䅕兡睂䝁䄰党畂䡁䅑睏杁䝁䅫杢あ䝁䅕杣畂䝁䅕䅤杁䝁䅍睢畂䝁䄴党橂䡁䅑兡療䝁䄴督杁䝁䅅杢歂䍁䅁兙獂䝁䅷兌潂䝁䄸兢求䍁䅁睖灂䍁䄰杒灂䍁䅁督求䡁䅉杤灂䝁䅍党穂䑁䅳䅉啂䕁䅑睕杁䙁䅑杖牁䍁䅷䅉桂䝁䄴䅉灂䝁䄴䅤求䝁䅣杣桂䡁䅑党歂䍁䅁睙獂䝁䄸兤歂䍁䅁䅤求䝁䅷党㉂䝁䅫督灂䝁䄸杢杁䡁䅁䅢桂䡁䅑杚療䡁䅉兢杁䡁䅑䅡桂䡁䅑䅉療䝁䅙杚求䡁䅉督杁䡁䅙兡歂䝁䅕睢杁䝁䅍睢畂䡁䅑党畂䡁䅑䅉桂䝁䄴䅚杁䝁䅙党桂䡁䅑兤祂䝁䅕督㝁䍁䅁䅢療䝁䅍兙獂䍁䅁兙畂䝁䅑䅉獂䝁䄸杢湂䍁䄰䅚灂䡁䅍䅤桂䝁䄴睙求䍁䅁䅤求䝁䅷党睂䝁䅧睢畂䝁䅕䅉穂䝁䅕杣㉂䝁䅫睙求䍁䅷䅉㉂䝁䄸兡橂䝁䅕䅉療䡁䅙党祂䍁䅁兡畂䡁䅑党祂䝁䄴党あ䍁䅁䅣祂䝁䄸䅤療䝁䅍睢獂䍁䅷䅉桂䝁䄴䅚杁䝁䅕杢潂䝁䅅杢橂䝁䅕䅚杁䡁䅍党祂䡁䅙兡橂䝁䅕督㝁䍁䅁杙祂䝁䄸兙歂䝁䅉兙畂䝁䅑䅌杁䕁䅫䅕瑁䝁䅉兙穂䝁䅕䅚杁䡁䅍党祂䡁䅙兡橂䝁䅕督獁䍁䅁兙畂䝁䅑䅉潂䝁䄸督あ䝁䅕䅚杁䡁䅙睢灂䝁䅍党杁䝁䅅杢歂䍁䅁杤灂䝁䅑党療䍁䅁睙療䝁䅷䅢桂䝁䅉睢祂䝁䅅䅤灂䝁䄸杢杁䡁䅍党祂䡁䅙兡橂䝁䅕督㝁䍁䅁兙畂䝁䅑䅉橂䝁䄸兢瑂䡁䅕杢灂䝁䅍兙あ䝁䅫睢畂䍁䅁督求䡁䅉杤灂䝁䅍党穂䍁䅁兡畂䍁䅁兤畂䝁䅑党祂䡁䅍党祂䡁䅙党歂䍁䅁兙祂䝁䅕兙穂䍁䄴䅉啂䝁䅧党杁䝁䅍睢瑂䡁䅁兙畂䡁䅫䅉穂䝁䅕䅢獂䡁䅍䅉灂䡁䅑督杁䡁䅁杣療䝁䅑兤橂䡁䅑督杁䡁䅑䅡祂䝁䄸兤湂䝁䅧䅉祂䝁䅕䅤桂䝁䅫䅢杁䡁䅍䅤療䡁䅉党穂䍁䅷䅉歂䝁䅫杣求䝁䅍䅤杁䝁䅅杢歂䍁䅁兡畂䝁䅑兡祂䝁䅕睙あ䍁䅁督桂䝁䅷党穂䍁䅷䅉あ䝁䅧兡祂䝁䅑兌睂䝁䅅杣あ䡁䅫䅉祂䝁䅕䅤桂䝁䅫䅢求䡁䅉督獁䍁䅁兙畂䝁䅑䅉灂䝁䄴䅚求䡁䅁党畂䝁䅑党畂䡁䅑䅉桂䝁䅣党畂䡁䅑督獁䍁䅁兙穂䍁䅁睤求䝁䅷䅢杁䝁䅅督杁䡁䅑䅡祂䝁䄸兤湂䝁䅧䅉求䝁䅍睢瑂䝁䄰党祂䝁䅍党杁䝁䅅杢歂䍁䅁䅤求䝁䅷党穂䝁䅅䅢求䡁䅍杌杁䙁䅑党獂䝁䅕䅣潂䝁䄸杢求䍁䅁兙畂䝁䅑䅉䕂䝁䅅䅤桂䍁䅁睕㕂䡁䅍䅤求䝁䄰督獁䍁䅁兓畂䝁䅍杌杁䡁䅣兙穂䍁䅁兡畂䝁䅍睢祂䡁䅁睢祂䝁䅅䅤求䝁䅑䅉灂䝁䄴䅉硁䑁䅫李㑁䍁䅁兙畂䝁䅑䅉灂䡁䅍䅉潂䝁䅕兙歂䡁䅅兤桂䡁䅉䅤求䡁䅉党歂䍁䅁兡畂䍁䅁睑潂䝁䅫睙桂䝁䅣睢獁䍁䅁兓獂䝁䅷兡畂䝁䄸兡穂䍁䄴䅁い睅䅁䅂䅧䙁䅑党瑂䡁䅁兤祂䍁䅁睕求䝁䅅䅢㕂䍁䅁兓畂䡁䅑党祂䝁䄴兙あ䝁䅫睢畂䝁䅅䅢獁䍁䅁兓畂䝁䅍杌獁䍁䅁䅤療䝁䅣党あ䝁䅧党祂䍁䅁睤灂䡁䅑䅡杁䝁䅫䅤穂䍁䅁督ㅂ䝁䅉督灂䝁䅑兡桂䡁䅉兡求䡁䅍䅌杁䝁䅑党穂䝁䅫睚畂䡁䅍䅌杁䝁䄰兙畂䡁䅕杚桂䝁䅍䅤ㅂ䡁䅉党穂䍁䅷䅉歂䝁䅫督あ䡁䅉兡楂䡁䅕䅤求䡁䅍䅌杁䝁䅅杢歂䍁䅁杣求䡁䅑兙灂䝁䅷督杁䝁䅉党歂䝁䅑兡畂䝁䅣䅉睂䡁䅉睢歂䡁䅕睙あ䡁䅍䅉灂䝁䄴䅉あ䝁䅧党杁䙁䅕杢灂䡁䅑党歂䍁䅁睕あ䝁䅅䅤求䡁䅍䅉桂䝁䄴䅚杁䝁䅫杢あ䝁䅕杣畂䝁䅅䅤灂䝁䄸杢桂䝁䅷䅢㕂䍁䄴䅉䩂䡁䅑䅉睂䡁䅉睢㉂䝁䅫䅚求䡁䅍䅉瑂䝁䅅䅤あ䡁䅉党穂䡁䅍党穂䍁䅷䅉浂䝁䄸兤畂䝁䅑兙あ䝁䅫睢畂䡁䅍䅉桂䝁䄴䅚杁䝁䅅䅚煂䡁䅕督あ䝁䅅杙獂䝁䅕䅉浂䝁䄸兤畂䝁䅑兙あ䝁䅫睢畂䡁䅍䅌杁䝁䅅杢歂䍁䅁兙歂䝁䅯兤穂䡁䅑兙楂䝁䅷党杁䝁䅉兙穂䝁䅕督獁䍁䅁兙穂䍁䅁睤求䝁䅷䅢杁䝁䅅督杁䝁䄸䅤潂䝁䅕杣杁䡁䅁杣療䝁䅑兤橂䡁䅑督杁䝁䅍睢瑂䡁䅁杣灂䡁䅍兡畂䝁䅣䅉睂䝁䅫䅢獂䝁䄸睤穂䍁䅷䅉瑂䝁䅅䅤あ䡁䅉党穂䡁䅍䅉橂䝁䄸杤求䡁䅉督獁䍁䅁督潂䝁䅕党あ䡁䅍䅌杁䝁䅍兤穂䝁䅧兡療䝁䄴督獁䍁䅁兙畂䝁䅑䅉㉂䝁䅅杣灂䝁䄸兤穂䍁䅁睢あ䝁䅧党祂䍁䅁兙橂䝁䅍党穂䡁䅍睢祂䝁䅫党穂䍁䅁兙畂䝁䅑䅉橂䝁䄸兢浂䝁䄸杣あ䍁䅁䅣祂䝁䄸䅚ㅂ䝁䅍䅤穂䍁䅁兤畂䝁䅑党祂䍁䅁䅤潂䝁䅕䅉啂䝁䅕兢睂䡁䅕杣瑁䙁䅁党歂䝁䅫睙獁䍁䅁睕求䝁䅅䅢㕂䍁䅷䅉呂䡁䅑党桂䡁䅉杢穂䍁䅁杊杁䕁䅙睢穂䡁䅑党祂䍁䅷䅉呂䝁䅕兙獂䡁䅫䅌杁䝁䅅杢歂䍁䅁睑療䝁䅍睢療䝁䄴䅉楂䡁䅫䅉呂䝁䅕兙獂䡁䅫䅉楂䡁䅉兙畂䝁䅑䅉畂䝁䅅兢求䡁䅍杌杁䙁䅑䅡求䍁䅁睙療䝁䄰䅣桂䝁䄴入杁䡁䅍党獂䝁䅷督杁䝁䅫䅤穂䍁䅁䅣祂䝁䄸䅚ㅂ䝁䅍䅤穂䍁䅁䅤潂䡁䅉睢ㅂ䝁䅣䅡杁䝁䅅䅣睂䡁䅉睢㑂䝁䅫兢桂䡁䅑党獂䡁䅫䅉橂䝁䄸兢睂䝁䅅杢㕂䍁䄰睢㍂䝁䄴党歂䍁䅁督あ䝁䄸杣求䡁䅍䅌杁䝁䄸杢獂䝁䅫杢求䍁䅷䅉桂䝁䄴䅚杁䝁䅍兙獂䝁䅷䅉橂䝁䅕杢あ䝁䅕杣穂䑁䅳䅉桂䝁䄴䅚杁䡁䅑䅡灂䡁䅉䅚杁䡁䅁兙祂䡁䅑入杁䡁䅉党あ䝁䅅兡獂䝁䅕杣穂䍁䅷䅉灂䝁䄴睙獂䡁䅕䅚灂䝁䄴睚杁䡁䅑䅡灂䡁䅉䅚杁䡁䅁兙祂䡁䅑入杁䝁䅑兡穂䡁䅑杣灂䝁䅉兤あ䝁䅫睢畂䍁䅷䅉潂䝁䄸督睂䝁䅫䅤桂䝁䅷兡あ䡁䅫䅌杁䝁䅅杢歂䍁䅁䅡求䝁䅅䅢あ䝁䅧睙桂䡁䅉党畁䍁䅁兓あ䍁䅁兙獂䡁䅍睢杁䝁䄸䅣求䡁䅉兙あ䝁䅕督杁䝁䅅䅉睂䝁䄸杣あ䝁䅙睢獂䝁䅫睢杁䝁䄸杚杁䡁䅉党あ䝁䅅兡獂䍁䅁杙祂䝁䅅杢歂䡁䅍䅌杁䝁䅫杢橂䝁䅷兤歂䝁䅫杢湂䍁䅁䅖求䝁䄰䅣ㅂ䡁䅉兌兂䝁䅕䅚灂䝁䅍䅉祂䝁䅕䅤桂䝁䅫䅢杁䡁䅍䅤療䡁䅉党穂䍁䅷䅉呂䝁䅷党求䡁䅁䅉偂䡁䅕䅤浂䝁䅫䅤あ䝁䅕杣穂䍁䅷䅉呂䝁䅷党求䡁䅁䅉呂䝁䄸䅢ㅂ䡁䅑兡療䝁䄴督杁䕁䄸兤あ䝁䅷党あ䍁䅷䅉䕂䡁䅉党桂䝁䄰督獁䍁䅁兙畂䝁䅑䅉呂䕁䄸杖䉂䑁䅳䅉桂䝁䄴䅚杁䝁䅷兡橂䝁䅕杢穂䝁䅕督杁䙁䅍党桂䝁䅷入獁䍁䅁䅖求䝁䄰䅣ㅂ䡁䅉䅌杁䝁䅅杢歂䍁䅁睕あ䝁䅕兙祂䝁䄴督杁䍁䅙䅉䝂䝁䄸督あ䝁䅕杣杁䝁䅉杣桂䝁䄴䅚穂䍁䅷䅉桂䡁䅍䅉㍂䝁䅕䅢獂䍁䅁兙穂䍁䅁䅤求䝁䅍䅡畂䝁䄸䅢療䝁䅣入杁䝁䅅杢歂䍁䅁䅤祂䝁䅅䅚求䝁䄰兙祂䝁䅳督杁䡁䅑睢杁䝁䄸䅤潂䝁䅕杣杁䝁䄰兙畂䡁䅕杚桂䝁䅍䅤ㅂ䡁䅉党祂䡁䅍杌杁䙁䅑党瑂䡁䅁兤祂䍁䅁睕求䝁䅅䅢㕂䍁䅁兓畂䡁䅑党祂䝁䄴兙あ䝁䅫睢畂䝁䅅䅢獁䍁䅁兓畂䝁䅍杌杁䡁䅣兙穂䍁䅁杚療䡁䅕杢歂䝁䅕䅚杁䝁䅫杢杁䑁䅅䅏ぁ䑁䅙䅉桂䝁䄴䅚杁䝁䅫督杁䝁䅉兙穂䝁䅕䅚杁䝁䅫杢杁䕁䅷党㑂䝁䅫杢湂䡁䅑睢畂䍁䅷䅉䱂䝁䅕杢あ䡁䅕睙牂䡁䅫杌䅁䥁奫䅁㡁睃䅁䅖求䝁䄴党あ䍁䅁䅓求䝁䅅䅢あ䝁䅧睙桂䡁䅉党杁䕁䅍睢祂䡁䅁睢祂䝁䅅䅤灂䝁䄸杢杁䝁䄸䅣求䡁䅉兙あ䝁䅕督杁䝁䅅督杁䝁䅅䅉歂䝁䅫杤求䡁䅉督灂䝁䅙兡求䝁䅑䅉潂䝁䅕兙獂䡁䅑䅡橂䝁䅅杣求䍁䅁督求䡁䅉杤灂䝁䅍党穂䍁䅁睙療䝁䄰䅣桂䝁䄴入杁䝁䅫杢杁䡁䅑䅡求䍁䅁兖畂䝁䅫䅤求䝁䅑䅉呂䡁䅑兙あ䝁䅕督畁䍁䅁䅖潂䝁䅕䅉橂䝁䄸兢睂䝁䅅杢㕂䍁䅁睢睂䝁䅕杣桂䡁䅑党穂䍁䅁䅤潂䡁䅉睢ㅂ䝁䅣䅡杁䡁䅑睤療䍁䅁督求䝁䅣兢求䝁䄴䅤穂䑁䅯䅉䥂䝁䄸督睂䝁䅫䅤桂䝁䅷䅉偂䡁䅁党祂䝁䅅䅤灂䝁䄸杢穂䍁䅁兙畂䝁䅑䅉呂䝁䅕杣㉂䝁䅫睙求䡁䅍䅌杁䝁䅅杢歂䍁䅁兑瑂䝁䅉兤獂䝁䅅䅤療䡁䅉入杁䕁䅍兙祂䝁䅕杌杁䕁䅫䅤穂䍁䅁睚求䝁䄴党祂䝁䅅䅢杁䝁䅧睢穂䡁䅁兡あ䝁䅅䅢穂䍁䅁睢浂䝁䅙党祂䍁䅁兙橂䡁䅕䅤求䍁䅁睙桂䡁䅉党杁䡁䅍党祂䡁䅙兡橂䝁䅕督獁䍁䅁睢睂䝁䅕杣桂䡁䅑兡畂䝁䅣䅉桂䝁䄴䅚杁䡁䅉党橂䝁䄸杤求䡁䅉入杁䡁䅉睢療䝁䄰督獁䍁䅁杣桂䝁䅑兡療䝁䅷睢湂䡁䅫䅉桂䝁䄴䅚杁䡁䅉党穂䡁䅁兡祂䝁䅅䅤療䡁䅉入杁䡁䅑䅡求䡁䅉兙睂䡁䅫䅉穂䝁䅕杣㉂䝁䅫睙求䡁䅍䅌杁䝁䅍䅢灂䝁䄴兡橂䝁䅅䅢杁䝁䅷兙楂䝁䄸杣桂䡁䅑睢祂䝁䅫党穂䍁䅷䅉桂䝁䄴䅚杁䡁䅁䅡桂䡁䅉兢桂䝁䅍兡求䡁䅍杌杁䙁䅑䅡求䍁䅁睙療䝁䄰䅣桂䝁䄴入杁䝁䅅䅢穂䝁䄸䅉睂䡁䅉睢㉂䝁䅫䅚求䡁䅍䅉灂䝁䄴䅤求䝁䄴督灂䡁䅙党杁䝁䅅杢歂䍁䅁睙祂䝁䅫䅤灂䝁䅍兙獂䍁䅁睙桂䡁䅉党獁䍁䅁兙畂䝁䅑睌療䡁䅉䅉橂䝁䄸杣療䝁䄴兙祂䡁䅫䅉橂䝁䅅杣求䍁䅁兤畂䝁䅫䅤穂䑁䅳䅉橂䝁䅅杣歂䝁䅫睢㉂䝁䅅督橂䡁䅕䅢桂䡁䅉䅌杁䝁䅑兡湂䝁䅕督あ䝁䅫杤求䍁䅁䅚灂䡁䅍党桂䡁䅍党獁䍁䅁杢求䡁䅕杣療䡁䅍睙灂䝁䅕杢橂䝁䅕督獁䍁䅁兢ㅂ䡁䅍睙ㅂ䝁䅷睢穂䝁䅳党獂䝁䅕䅤桂䝁䅷䅌杁䝁䅅杢歂䍁䅁睢楂䡁䅍䅤求䡁䅑杣灂䝁䅍督杁䡁䅍党祂䡁䅙兡橂䝁䅕督㝁䍁䅁睢ㅂ䡁䅑䅣桂䡁䅑兡求䝁䄴䅤杁䡁䅍党祂䡁䅙兡橂䝁䅕督獁䍁䅁兡畂䝁䅍䅢ㅂ䝁䅑兡畂䝁䅣䅉睂䝁䅧入穂䝁䅫睙桂䝁䅷䅉あ䝁䅧党祂䝁䅅䅣㕂䑁䅳䅉あ䝁䅕杣あ䝁䅫兙祂䡁䅫䅉橂䝁䅅杣求䍁䅁督求䡁䅉杤灂䝁䅍党穂䍁䅷䅉穂䡁䅕睙潂䍁䅁兙穂䍁䅁睙桂䡁䅉䅚灂䝁䄸䅤潂䝁䄸杣桂䝁䅍兡橂䍁䅁督ㅂ䡁䅉睚求䡁䅉入獁䍁䅁睙療䝁䄰䅣獂䝁䅕䅥杁䡁䅍䅣灂䝁䄴兙獂䍁䅁督ㅂ䡁䅉睚求䡁䅉入獁䍁䅁杢求䝁䄸杢桂䡁䅑兙獂䍁䅁兡畂䡁䅑党畂䡁䅍兡㉂䝁䅕䅉橂䝁䅅杣求䍁䅷䅉桂䝁䄴䅚杁䝁䄴党ㅂ䡁䅉睢穂䡁䅕杣湂䝁䅕杣㕂䍁䅁督求䡁䅉杤灂䝁䅍党穂䑁䅳䅉硂䡁䅕兙あ䝁䅕杣畂䝁䅅杣㕂䍁䅁睙桂䡁䅉党杁䡁䅍党祂䡁䅙兡橂䝁䅕督杁䝁䅫杢杁䝁䅧党桂䡁䅉䅤杁䝁䅅杢歂䍁䅁睡灂䝁䅑杢求䡁䅫䅉あ䡁䅉兙畂䡁䅍䅣獂䝁䅅杢あ䡁䅍睏杁䝁䅅杢歂䍁䅁䅢灂䝁䄰杙杁䡁䅍兙獂䡁䅙兙湂䝁䅫杢湂䍁䅁杤桂䡁䅍睙ㅂ䝁䅷兙祂䍁䅁䅣祂䝁䄸睙求䝁䅑兤祂䝁䅕䅌杁䝁䅅睙ㅂ䡁䅑党杁䝁䅷党㉂䝁䅕䅢杁䑁䅅䅉あ䡁䅉兙ㅂ䝁䄰兙獁䍁䅁兡畂䡁䅑杣桂䡁䅙兙穂䝁䅍兤獂䝁䅅杣杁䡁䅍䅤祂䝁䄸睡求䍁䅁睙桂䡁䅉党獁䍁䅁兢灂䝁䄴兡瑂䝁䅅䅢獂䡁䅫䅉灂䝁䄴杤桂䡁䅍兡㉂䝁䅕䅉橂䝁䅅杣歂䝁䅫兙橂䍁䅁杤桂䝁䅷杤求䍁䅁杣求䡁䅁䅢桂䝁䅍党瑂䝁䅕杢あ䍁䅷䅉灂䝁䄰兙湂䝁䅫杢湂䍁䅷䅉穂䡁䅕杣湂䝁䅫睙桂䝁䅷䅉祂䝁䄸杙療䡁䅑兡橂䍁䅷䅉桂䝁䄴䅚杁䡁䅑党獂䝁䅕兢求䝁䅑兡橂䝁䅫杢求䍁䅁兙橂䝁䅍党穂䡁䅍䅉穂䝁䅕杣㉂䝁䅫睙求䡁䅍杌杁䕁䅫杢杁䝁䅅䅚歂䝁䅫䅤灂䝁䄸杢獁䍁䅁兡あ䍁䅁睢浂䝁䅙党祂䡁䅍䅉桂䍁䅁杣桂䝁䄴睚求䍁䅁睢浂䍁䅁䅣祂䝁䄸睙求䝁䅑兤祂䝁䅕督杁䝁䅅杢歂䍁䅁督求䡁䅉杤灂䝁䅍党穂䍁䅷䅉穂䡁䅕睙潂䍁䅁兙穂䍁䅁睢祂䡁䅑䅡療䡁䅁党歂䝁䅫睙穂䍁䅷䅉あ䝁䄸䅤桂䝁䅷䅉煂䝁䄸兡畂䡁䅑䅉祂䝁䅕䅣獂䝁䅅睙求䝁䄰党畂䡁䅑䅌杁䝁䅅杢歂䍁䅁督睂䝁䅫杢桂䝁䅷䅉桂䝁䄴䅚杁䝁䄸䅤潂䝁䅕杣杁䝁䄰兤穂䝁䅍兤獂䝁䄸督牂䝁䅕䅢求䡁䅑兙獂䍁䅁䅣祂䝁䄸睙求䝁䅑兤祂䝁䅕督㝁䍁䅁睚桂䡁䅍䅤祂䝁䄸党畂䡁䅑党祂䝁䄸䅢療䝁䅣入㝁䍁䅁䅣桂䝁䅫杢杁䝁䄰兙畂䝁䅅睚求䝁䄰党畂䡁䅑睏杁䝁䄸䅤療䝁䅷兙祂䡁䅫杢湂䝁䄸䅢療䝁䅣入㝁䍁䅁睢睂䝁䅧䅤潂䝁䅅䅢瑂䝁䄸䅢療䝁䅣入㝁䍁䅁兙畂䝁䅑䅉ㅂ䡁䅉睢獂䝁䄸睚㕂䍁䄴䅉䩂䡁䅑䅉療䡁䅁党祂䝁䅅䅤求䡁䅍䅉潂䝁䄸督睂䝁䅫䅤桂䝁䅷督獁䍁䅁兙瑂䝁䅉兤獂䝁䅅䅤療䡁䅉入杁䡁䅍兤祂䝁䅣党祂䡁䅫䅉橂䝁䅕杢あ䝁䅕杣穂䍁䅷䅉灂䝁䄰兙湂䝁䅫杢湂䍁䅁睙求䝁䄴䅤求䡁䅉督獁䍁䅁督ㅂ䡁䅉睚灂䝁䅍兙獂䍁䅁䅡療䡁䅍䅣灂䡁䅑兙獂䡁䅍䅌杁䝁䄸杚浂䍁䄰睙桂䝁䄰䅣ㅂ䡁䅍䅉求䝁䄰党祂䝁䅣党畂䝁䅍入杁䝁䅑党睂䝁䅅杣あ䝁䄰党畂䡁䅑督獁䍁䅁兙畂䝁䅑䅉瑂䝁䅫睙祂䝁䄸兌潂䝁䄸督睂䝁䅫䅤桂䝁䅷督畁䍁䅁䅖求䝁䄴党あ䍁䅁䅓求䝁䅅䅢あ䝁䅧睙桂䡁䅉党杁䕁䅍睢祂䡁䅁睢祂䝁䅅䅤灂䝁䄸杢杁䡁䅣兙穂䍁䅁杚療䡁䅕杢歂䝁䅕䅚杁䝁䅫杢杁䑁䅅兏㉁䑁䅣䅉桂䝁䄴䅚杁䝁䅫督杁䝁䅧党桂䝁䅑兣ㅂ䝁䅅杣あ䝁䅕杣求䝁䅑䅉灂䝁䄴䅉䕂䝁䅅䅢獂䝁䅅督獁䍁䅁䅖求䡁䅧兙穂䍁䄴䅁㉁睆䅁杭䅫䙁䅑党畂䝁䄴兙畂䡁䅑䅉䑂䝁䄸兢睂䝁䅅杢㕂䍁䅷䅉あ䝁䄸睚求䡁䅑䅡求䡁䅉䅉㍂䝁䅫䅤潂䍁䅁兡あ䡁䅍䅉穂䡁䅕杙穂䝁䅫䅚灂䝁䅅杣灂䝁䅕督獁䍁䅁䅚求䡁䅍兡湂䝁䄴督獁䍁䅁兢桂䝁䄴兤浂䝁䅅睙あ䡁䅕杣求䡁䅍䅌杁䝁䅅杢歂䍁䅁兢桂䡁䅉睡求䡁䅑督杁䝁䅙䅢療䝁䄸杣杁䝁䅍䅢求䝁䅅杢灂䝁䄴睚杁䝁䅕兣ㅂ䝁䅫䅣瑂䝁䅕杢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睢浂䝁䅙党祂䡁䅍䅉桂䍁䅁督ㅂ䝁䅫䅤求䍁䅁睢浂䍁䅁䅣祂䝁䄸䅚ㅂ䝁䅍䅤穂䍁䅷䅉灂䝁䄴睙獂䡁䅕䅚灂䝁䄴睚杁䝁䅙䅢療䝁䄸杣杁䝁䄰兙灂䝁䄴䅤求䝁䄴兙畂䝁䅍党杁䝁䅅杢歂䍁䅁睙獂䝁䅕兙畂䝁䅫杢湂䍁䅁党硂䡁䅕兡睂䝁䄰党畂䡁䅑䅌杁䝁䅑党あ䝁䅕杣湂䝁䅕杢あ䍁䄰杚祂䝁䅕党杁䝁䅅杢歂䍁䅁睢あ䝁䅧党祂䍁䅁督ㅂ䡁䅍䅤桂䝁䅫杢桂䝁䅉䅢求䍁䅁睙獂䝁䅕兙畂䝁䅫杢湂䍁䅁䅤求䝁䅍䅡畂䝁䄸䅢療䝁䅣兡求䡁䅍䅌杁䝁䅅杚あ䝁䅕杣瑂䝁䅅杣牂䝁䅕䅤杁䡁䅁兙祂䡁䅑督杁䝁䅅杢歂䍁䅁睙療䝁䄴督ㅂ䝁䄰兙楂䝁䅷党穂䍁䅷䅉求䡁䅅兤灂䡁䅁兢求䝁䄴䅤杁䝁䄰兙灂䝁䄴䅤求䝁䄴兙畂䝁䅍党杁䝁䅅杢歂䍁䅁杣求䡁䅁兙灂䡁䅉䅉穂䝁䅕杣㉂䝁䅫睙求䡁䅍䅌杁䝁䅅杢歂䍁䅁兙穂䡁䅍党あ䍁䅁兢桂䝁䄴兙湂䝁䅕兢求䝁䄴䅤杁䡁䅍睢獂䡁䅕䅤灂䝁䄸杢穂䍁䄴䅉䩂䡁䅑䅉睂䡁䅉睢㉂䝁䅫䅚求䡁䅍䅉楂䡁䅕督灂䝁䄴党穂䡁䅍䅉穂䝁䄸䅢ㅂ䡁䅑兡療䝁䄴督獁䍁䅁督ㅂ䝁䅍䅡杁䝁䅅督杁䝁䅙兡畂䝁䅅杢橂䝁䅫杢湂䍁䅷䅉祂䝁䅕杢あ䝁䅅䅢獁䍁䅁兙畂䝁䅑䅉獂䝁䅕兙穂䝁䅫杢湂䍁䅁䅣祂䝁䄸睚祂䝁䅅兢穂䍁䅷䅉桂䡁䅍䅉㍂䝁䅕䅢獂䍁䅁兙穂䍁䅁兢桂䝁䅍䅡灂䝁䄴党瑁䡁䅑睢瑁䝁䄰兙橂䝁䅧兡畂䝁䅕䅉桂䡁䅍督求䡁䅑䅉瑂䝁䅅杢桂䝁䅣党瑂䝁䅕杢あ䍁䅁督療䝁䅷兤あ䝁䅫睢畂䡁䅍杌杁䙁䅑䅡求䍁䅁睙療䝁䄰䅣桂䝁䄴入杁䝁䄸杚浂䝁䅕杣穂䍁䅁兡あ䡁䅍䅉睂䡁䅉睢歂䡁䅕睙あ䡁䅍䅉ㅂ䝁䄴䅚求䡁䅉䅉あ䝁䅧党杁䙁䅑党畂䝁䄴兙畂䡁䅑䅌杁䕁䄴睢楂䝁䅷党穂䍁䅷䅉䉂䝁䅷杚桂䍁䅁兖瑂䝁䅅䅉䙂䝁䄰䅣祂䝁䅕督桂䍁䅁䅖求䝁䄴杢桂䝁䄴䅤獁䍁䅁兓兂䕁䅍䅌杁䕁䅣兙療䝁䄰党灂䍁䅷䅉桂䝁䄴䅚杁䙁䅉睢畂䝁䅣党畂䍁䅁杙祂䝁䅅杢歂䡁䅍䅌杁䝁䅅督杁䡁䅣党獂䝁䅷䅉桂䡁䅍䅉睂䡁䅉兡㉂䝁䅅䅤求䍁䄰䅢桂䝁䅉党獂䍁䅁杙祂䝁䅅杢歂䡁䅍杌杁䕁䅫䅤穂䍁䅁䅣祂䝁䄸䅚ㅂ䝁䅍䅤穂䍁䅁兙祂䝁䅕䅉ㅂ䡁䅍党歂䍁䅁兡畂䍁䅁杣求䡁䅑兙灂䝁䅷䅉求䡁䅍䅤桂䝁䅉䅢灂䡁䅍䅡瑂䝁䅕杢あ䡁䅍䅉桂䝁䄴䅚杁䝁䅑兡穂䡁䅑杣灂䝁䅉兤あ䝁䅫睢畂䍁䅁睙求䝁䄴䅤求䡁䅉督㝁䍁䅁杚桂䝁䅍䅤療䡁䅉兡求䡁䅍䅉桂䝁䄴䅚杁䡁䅣兙祂䝁䅕䅡療䡁䅕督求䡁䅍睏杁䝁䅅杢歂䍁䅁䅣ㅂ䝁䅉䅢灂䝁䅍䅉㉂䝁䅕杢ㅂ䝁䅕督獁䍁䅁督ㅂ䝁䅍䅡杁䝁䅅督杁䝁䅅杣求䝁䄴兙穂䍁䅁兙畂䝁䅑䅉穂䡁䅑兙歂䝁䅫兤瑂䡁䅍䅌杁䝁䄸杚浂䝁䅫睙求䍁䅁杙ㅂ䝁䅫䅢歂䝁䅫杢湂䡁䅍䅌杁䡁䅍睙潂䝁䄸睢獂䡁䅍䅉桂䝁䄴䅚杁䡁䅕杢灂䡁䅙党祂䡁䅍兡あ䝁䅫党穂䍁䅷䅉潂䝁䄸督睂䝁䅫䅤桂䝁䅷督杁䝁䅅杢歂䍁䅁睙獂䝁䅫杢灂䝁䅍督獁䍁䅁兙畂䝁䅑䅉療䡁䅑䅡求䡁䅉䅉求䝁䄴杤灂䡁䅉睢畂䝁䄰党畂䡁䅑督畁䍁䅁䅖潂䝁䅕䅉橂䝁䄸兢睂䝁䅅杢㕂䍁䅁兢桂䡁䅉睡求䡁䅑督杁䝁䅫䅤穂䍁䅁䅣祂䝁䄸䅚ㅂ䝁䅍䅤穂䍁䅁䅤療䍁䅁睙療䝁䄴䅤祂䝁䅅睙あ䍁䅁睙獂䝁䅕兙畂䝁䅕杣穂䍁䅁兙畂䝁䅑䅉楂䡁䅕督灂䝁䄴党穂䡁䅍党穂䍁䅁䅤潂䡁䅉睢ㅂ䝁䅣䅡杁䝁䅑兡祂䝁䅕睙あ䍁䅁督桂䝁䅷党穂䍁䅁兙畂䝁䅑䅉穂䝁䅕杣㉂䝁䅫睙求䍁䅁睢祂䝁䅣兙畂䝁䅫来桂䡁䅑兡療䝁䄴督獁䍁䅁兙穂䍁䅁睤求䝁䅷䅢杁䝁䅅督杁䡁䅑䅡祂䝁䄸兤湂䝁䅧䅉桂䍁䅁杢求䡁䅑睤療䡁䅉睡杁䝁䄸杚杁䝁䅅兤あ䝁䅧睢祂䝁䅫来求䝁䅑䅉歂䝁䅫督あ䡁䅉兡楂䡁䅕䅤療䡁䅉督畁䍁䅁䅖求䝁䄴杢桂䝁䄴䅤杁䕁䅍睢瑂䡁䅁兙畂䡁䅫䅉㍂䝁䅅督杁䝁䅙睢ㅂ䝁䄴䅚求䝁䅑䅉灂䝁䄴䅉硁䑁䅧睎睁䍁䅁兙畂䝁䅑䅉灂䡁䅍䅉潂䝁䅕兙歂䡁䅅兤桂䡁䅉䅤求䡁䅉党歂䍁䅁兡畂䍁䅁兒歂䝁䅕杢杁䙁䅁杣桂䝁䅫杣灂䝁䅕䅌杁䕁䄰兡畂䝁䄴党穂䝁䄸䅤桂䍁䄴䅁䥁䅇䅁䅙䅣䙁䅑党祂䝁䅅䅚桂䡁䅑兙杁䕁䅍睢祂䡁䅁睢祂䝁䅅䅤灂䝁䄸杢獁䍁䅁䅤療䝁䅣党あ䝁䅧党祂䍁䅁睤灂䡁䅑䅡杁䝁䅫䅤穂䍁䅁督ㅂ䝁䅉督灂䝁䅑兡桂䡁䅉兡求䡁䅍䅌杁䡁䅁杣療䡁䅙兡歂䝁䅕督杁䝁䅅䅉橂䝁䄸杢畂䝁䅕睙あ䝁䅕䅚杁䝁䄰兤獂䡁䅑兡瑁䝁䅍䅢療䡁䅕䅚杁䝁䅑兙あ䝁䅅䅉睂䝁䅷兙あ䝁䅙睢祂䝁䄰䅉浂䝁䄸杣杁䝁䅕杢あ䝁䅕杣睂䡁䅉兡穂䝁䅕䅉桂䝁䄴兙獂䡁䅫䅤灂䝁䅍督畁䍁䅁䅖潂䝁䅕䅉橂䝁䄸兢睂䝁䅅杢㕂䍁䅁睢浂䝁䅙党祂䡁䅍䅉啂䝁䅕杣桂䝁䅑兙あ䝁䅅䅉坂䝁䅅杢あ䝁䅅睚求䍁䅷䅉桂䝁䄴䅉療䡁䅁党畂䍁䅁兙畂䝁䅑䅉橂䝁䄸杢畂䝁䅕睙あ䝁䅕䅚杁䡁䅁䅢桂䡁䅑杚療䡁䅉兢杁䝁䅑党穂䝁䅫睚畂䝁䅕䅚杁䡁䅑睢杁䝁䅷党㉂䝁䅕杣桂䝁䅣党杁䝁䅑兙あ䝁䅅䅉桂䝁䅍杣療䡁䅍督杁䝁䅅杢杁䝁䅕杢あ䝁䅕杣睂䡁䅉兡穂䝁䅕杌杁䕁䅫䅤穂䍁䅁杙ㅂ䡁䅍兡畂䝁䅕督穂䍁䅁睙療䝁䄴督ㅂ䝁䅷䅤灂䝁䄴睚杁䡁䅍党祂䡁䅙兡橂䝁䅕督杁䝁䅫杢橂䝁䅷兤歂䝁䅕䅉穂䡁䅕䅣睂䝁䄸杣あ䍁䅁督求䡁䅉杤灂䝁䅍党穂䍁䅁杚療䡁䅉䅉療䡁䅉睚桂䝁䄴兡㙂䝁䅅䅤灂䝁䄸杢穂䍁䅁䅤療䍁䅁党穂䡁䅑兙楂䝁䅷兡穂䝁䅧䅉桂䍁䅁䅚桂䡁䅑兙杁䝁䅅杢歂䍁䅁兙畂䝁䅅䅢㕂䡁䅑兡橂䍁䅁杤灂䡁䅍兡療䝁䄴䅌杁䝁䅕杢桂䝁䅉䅢求䍁䅁兙杁䝁䄰兤獂䡁䅑兡瑁䝁䅍䅢療䡁䅕䅚杁䝁䅕睙療䡁䅍入穂䡁䅑党瑂䍁䅁兙祂䝁䅍䅡灂䡁䅑党橂䡁䅑兤祂䝁䅕䅌杁䝁䅅杢歂䍁䅁兡歂䝁䅕杢あ䝁䅫杚㕂䍁䅁兙畂䝁䅑䅉療䡁䅁党祂䝁䅅䅤灂䝁䄸杢桂䝁䅷兡㙂䝁䅕䅉桂䝁䄴兙獂䡁䅫䅤灂䝁䅍兙獂䍁䅁睢睂䡁䅁睢祂䡁䅑兤畂䝁䅫䅤灂䝁䅕督獁䍁䅁兙穂䍁䅁睤求䝁䅷䅢杁䝁䅅督杁䡁䅑睢杁䝁䅕杢穂䡁䅕杣求䍁䅁䅤潂䝁䅕䅉桂䝁䄴兙獂䡁䅫䅤灂䝁䅍兙獂䍁䅁兡畂䝁䅙杣桂䡁䅍䅤祂䡁䅕睙あ䡁䅕杣求䍁䅁䅚求䝁䅷兡㉂䝁䅕杣穂䍁䅁杤桂䝁䅷兤求䍁䄴䅉啂䝁䅧党杁䝁䅍睢瑂䡁䅁兙畂䡁䅫䅉療䝁䅙杚求䡁䅉督杁䡁䅍兤睂䡁䅁睢祂䡁䅑䅉桂䝁䄴䅚杁䝁䄰兙灂䝁䄴䅤求䝁䄴兙畂䝁䅍党杁䡁䅍党祂䡁䅙兡橂䝁䅕督畁䍁䅁兓あ䍁䅁督求䡁䅉杤求䡁䅍䅉橂䝁䅷兡求䝁䄴䅤穂䍁䅁兡畂䍁䅁杚灂䝁䄴兙畂䝁䅍兡桂䝁䅷䅉穂䝁䅕杣㉂䝁䅫睙求䡁䅍䅌杁䝁䅣睢㉂䝁䅕杣畂䝁䄰党畂䡁䅑䅌杁䝁䅧党桂䝁䅷䅤潂䝁䅍兙祂䝁䅕䅉桂䝁䄴䅚杁䝁䅷兡浂䝁䅕䅉穂䝁䅍兡求䝁䄴睙求䡁䅍䅌杁䝁䄰兙畂䡁䅕杚桂䝁䅍䅤ㅂ䡁䅉兡畂䝁䅣䅌杁䡁䅉党あ䝁䅅兡獂䍁䅷䅉あ䝁䅕䅢求䝁䅍睢瑂䝁䄰兤畂䝁䅫睙桂䡁䅑兡療䝁䄴督獁䍁䅁兙畂䝁䅑䅉あ䡁䅉兙㉂䝁䅕䅢癁䡁䅑杣桂䝁䄴督睂䝁䄸杣あ䝁䅅䅤灂䝁䄸杢杁䡁䅍党橂䡁䅑睢祂䡁䅍䅉あ䝁䅧杣療䡁䅕睚潂䍁䅁兙杁䝁䅑兡祂䝁䅕睙あ䍁䅁督桂䝁䅷党穂䍁䅁杚療䡁䅉睙求䍁䅁兡畂䍁䅁䅤潂䝁䅕䅉䉂䝁䄰党祂䝁䅫睙桂䡁䅍䅌杁䕁䅕兤祂䝁䄸䅣求䍁䅷䅉あ䝁䅧党杁䕁䄰兡歂䝁䅑䅢求䍁䅁兒桂䡁䅍䅤獁䍁䅁兑浂䡁䅉兡橂䝁䅅䅌杁䡁䅑䅡求䍁䅁兑穂䝁䅫兙杁䙁䅁兙橂䝁䅫杚灂䝁䅍䅌杁䝁䅅杢歂䍁䅁杓桂䡁䅁兙畂䍁䄴䅉啂䝁䅕杣桂䝁䅑兙あ䝁䅅䅉䑂䝁䄸杣睂䝁䄸杣桂䡁䅑兡療䝁䄴䅉㍂䝁䅅督杁䝁䅫杢橂䝁䄸杣睂䝁䄸杣桂䡁䅑党歂䍁䅁兡畂䍁䅁免㕁䑁䅣兏杁䝁䅅杢歂䍁䅁兡穂䍁䅁䅡求䝁䅅䅚硂䡁䅕兙祂䡁䅑党祂䝁䅕䅚杁䝁䅫杢杁䙁䅍兙畂䍁䅁䅒灂䝁䅕睚療䍁䅷䅉䑂䝁䅅䅢灂䝁䅙睢祂䝁䄴兡桂䍁䄴䅁㍃睆䅁䅥䄸䙁䅑党祂䝁䅅䅚㕂䝁䄴党獁䍁䅁兓畂䝁䅍杌杁䝁䅑党穂䝁䅫睚畂䡁䅍䅌杁䝁䅑党㉂䝁䅕䅢療䡁䅁督獁䍁䅁兢桂䝁䄴兤浂䝁䅅睙あ䡁䅕杣求䡁䅍䅌杁䝁䅅杢歂䍁䅁督求䝁䅷䅢穂䍁䅁兙ㅂ䡁䅑睢瑂䝁䅅䅤求䝁䅑䅉あ䝁䅕督あ䍁䅁督㕂䡁䅍䅤求䝁䄰督杁䝁䅅杢歂䍁䅁杣療䝁䅉睢あ䝁䅫睙穂䍁䅁䅣祂䝁䄸䅚ㅂ䝁䅍䅤穂䍁䅁睤療䡁䅉䅢歂䡁䅣兡歂䝁䅕杌杁䕁䅫䅤杁䝁䄸䅣求䡁䅉兙あ䝁䅕督杁䡁䅑䅡祂䝁䄸兤湂䝁䅧䅉浂䝁䄸兤祂䍁䅁督求䝁䅣兢求䝁䄴䅤穂䑁䅳䅉呂䝁䅕兢灂䝁䅍睢畂䝁䅑兤橂䡁䅑睢祂䍁䅁䅖求䡁䅍䅤獁䍁䅁睕㕂䡁䅍䅤求䝁䄰䅉啂䝁䅕督あ䍁䅷䅉卂䝁䄸杙療䡁䅑兡橂䡁䅍䅌杁䝁䅅杢歂䍁䅁睖灂䡁䅉党獂䝁䅕督穂䍁䅁䅖求䡁䅍䅤畁䍁䅁䅖潂䝁䅕䅉呂䝁䅕兢灂䝁䅍睢畂䝁䅑兤橂䡁䅑睢祂䍁䅁䅖求䡁䅍䅤杁䡁䅍党湂䝁䄰党畂䡁䅑䅉療䝁䅙杚求䡁䅉督杁䡁䅁杣療䝁䅑兤橂䡁䅑督杁䝁䅅杢歂䍁䅁督求䡁䅉杤灂䝁䅍党穂䍁䅁杚療䡁䅉䅉㍂䝁䅅杚求䡁䅉䅉獂䝁䅕杤求䝁䅷䅉桂䝁䄴䅚杁䝁䅑党㉂䝁䅫睙求䍁䅁䅣桂䝁䅍睡桂䝁䅣党杁䡁䅑党穂䡁䅑兡畂䝁䅣䅉療䝁䅙䅉穂䝁䅕兢灂䝁䅍睢畂䝁䅑兤橂䡁䅑睢祂䍁䅁䅚求䡁䅙兡橂䝁䅕督杁䝁䅫杢杁䝁䅅兤あ䝁䄸兢療䡁䅑兡㉂䝁䅕䅌杁䝁䅫杢歂䡁䅕督あ䡁䅉兡桂䝁䅷䅌杁䝁䅍睢瑂䝁䄰兤畂䝁䅫睙桂䡁䅑兡療䝁䄴督獁䍁䅁睙療䝁䄴督ㅂ䝁䄰党祂䍁䅷䅉穂䝁䄰兙祂䡁䅑䅣潂䝁䄸杢求䡁䅍䅌杁䝁䅍䅢療䡁䅕䅚獁䍁䅁睙療䝁䄰䅣ㅂ䡁䅑党祂䍁䅁兙畂䝁䅑䅉求䝁䅷党橂䡁䅑杣療䝁䄴兡橂䍁䅁睚桂䝁䄰党獁䍁䅁兙畂䝁䅑䅉療䡁䅑䅡求䡁䅉䅉桂䡁䅁䅣獂䝁䅫睙桂䡁䅑兡療䝁䄴督畁䍁䅁䅖潂䝁䅫督杁䡁䅍党湂䝁䄰党畂䡁䅑䅉桂䝁䅷督療䍁䅁䅣祂䝁䄸杤灂䝁䅑党穂䍁䅁杒䵂䕁䅕䅗杁䡁䅑党穂䡁䅑䅉睂䝁䅷兙あ䝁䅙睢祂䝁䄰䅉穂䡁䅫督あ䝁䅕兢穂䑁䅳䅉䭂䑁䅣兎睁䍁䅁䅤求䡁䅍䅤杁䡁䅍入穂䡁䅑党瑂䍁䅁䅤療䍁䅁兙歂䝁䅑杣求䡁䅍督杁䡁䅑䅡求䍁䅁杤療䝁䅷兤瑂䝁䅕䅉穂䝁䅕兢灂䝁䅍睢畂䝁䅑兤橂䡁䅑睢祂䍁䅁䅚求䡁䅙兡橂䝁䅕督獁䍁䅁兡畂䝁䅍䅢ㅂ䝁䅑兡畂䝁䅣䅉瑂䝁䅫睙祂䝁䄸睙療䝁䄴䅤祂䝁䄸䅢獂䝁䅕杣穂䑁䅳䅉乂䝁䅅睚畂䡁䅕兢杁䡁䅁䅢桂䡁䅑杚療䡁䅉兢杁䡁䅑䅡桂䡁䅑䅉あ䝁䅕督あ䡁䅍䅉瑂䝁䅕兢療䡁䅉入杁䝁䅑党㉂䝁䅫睙求䡁䅍䅌杁䡁䅍兤橂䝁䅧䅉桂䡁䅍䅉浂䝁䅷兙穂䝁䅧䅉瑂䝁䅕兢療䡁䅉入杁䝁䅅杢歂䍁䅁䅒卂䕁䅅兔㝁䍁䅁兙畂䝁䅑䅉䙂䙁䅑睕杁䡁䅁䅢桂䡁䅑杚療䡁䅉兢杁䝁䅙睢祂䍁䅁督求䝁䄰兡橂䝁䄸杢歂䡁䅕睙あ䝁䄸杣杁䝁䄰兙畂䡁䅕杚桂䝁䅍䅤ㅂ䡁䅉党祂䡁䅍䅌杁䝁䅅杢歂䍁䅁兙穂䡁䅍党瑂䝁䅉䅢㕂䍁䅁兙畂䝁䅑䅉あ䝁䅕督あ䍁䅁督ㅂ䝁䅉睙療䝁䄴䅤祂䝁䅅睙あ䝁䄸杣穂䍁䅁兡畂䍁䅁䅤潂䝁䅕䅉桂䝁䄴兙獂䝁䄸睚癁䝁䄰兡㑂䝁䅕䅚杁䡁䅍兡湂䝁䄴兙獂䍁䅁兢桂䡁䅉睡求䡁䅑督畁䍁䅁兓あ䍁䅁督求䡁䅉杤求䡁䅍䅉灂䝁䄴䅤求䝁䅣杣桂䡁䅑党歂䍁䅁䅚求䡁䅙兡橂䝁䅕䅉瑂䝁䅅杢ㅂ䝁䅙兙橂䡁䅑兤祂䝁䅕杣穂䍁䅁䅤潂䝁䅅䅤杁䝁䅫杢あ䝁䅕睚祂䝁䅅䅤求䍁䅁䅤潂䝁䅕䅉浂䝁䅅杙祂䝁䅫睙桂䡁䅑兡療䝁䄴䅉療䝁䅙䅉穂䝁䅫䅢灂䝁䅍睢畂䍁䅁睤桂䝁䅙党祂䡁䅍䅉灂䝁䄴䅤療䍁䅁䅤潂䝁䅕兡祂䍁䅁杙ㅂ䡁䅍兡畂䝁䅕督穂䑁䅳䅉浂䝁䅅杙獂䝁䅕督穂䍁䅁睙療䝁䄰䅣桂䝁䄴兡求䡁䅍䅉あ䝁䅧兙あ䍁䅁睢ㅂ䡁䅑督療䡁䅕杣橂䝁䅕䅉あ䝁䅧党杁䝁䄰兙畂䡁䅕杚桂䝁䅍䅤ㅂ䡁䅉兡畂䝁䅣䅉療䝁䅙䅉穂䝁䅫䅢灂䝁䅍睢畂䍁䅁睤桂䝁䅙党祂䡁䅍睏杁䝁䅙睢ㅂ䝁䄴䅚祂䝁䅫党穂䑁䅳䅉桂䝁䄴䅚杁䡁䅍党瑂䝁䅫睙療䝁䄴䅚ㅂ䝁䅍䅤療䡁䅉䅉桂䡁䅍督求䝁䄰杙獂䡁䅫䅉桂䝁䄴䅚杁䡁䅑党穂䡁䅑䅉睂䡁䅉睢㉂䝁䅫䅚求䡁䅉督畁䍁䅁䅖潂䝁䅕䅉呂䡁䅫督あ䝁䅕兢杁䙁䅑党穂䡁䅑䅉穂䝁䅕睚瑂䝁䅕杢あ䍁䅁睢浂䝁䅙党祂䡁䅍䅉歂䝁䅕杚求䝁䄴督求䍁䄸兙求䡁䅉睢穂䡁䅁兙橂䝁䅕䅉あ䝁䅕督あ䍁䅁兡畂䡁䅍䅤祂䡁䅕兢求䝁䄴䅤桂䡁䅑兡療䝁䄴䅉桂䝁䄴䅚杁䡁䅍入穂䡁䅑党瑂䡁䅍睏杁䡁䅍䅤療䡁䅉兙湂䝁䅕䅉桂䝁䄴䅚杁䡁䅍入穂䡁䅑党瑂䍁䅁䅢求䡁䅙党獂䍁䅁䅤求䡁䅍䅤杁䡁䅍入穂䡁䅑党瑂䡁䅍睏杁䝁䅅杢歂䍁䅁睙灂䡁䅉睙ㅂ䝁䅫䅤瑁䝁䅉睢桂䡁䅉䅚杁䡁䅑党穂䡁䅑䅉桂䝁䄴䅚杁䝁䅫杢穂䡁䅁党橂䡁䅑兡療䝁䄴䅉穂䡁䅫督あ䝁䅕兢穂䍁䄴䅉啂䝁䅧党杁䙁䅣兡祂䝁䅕䅢求䡁䅍督杁䙁䅑党穂䡁䅑䅉穂䝁䅕睚瑂䝁䅕杢あ䍁䅁䅣祂䝁䄸杤灂䝁䅑党穂䍁䅁睤灂䡁䅉党獂䝁䅕督穂䍁䅁䅤求䡁䅍䅤杁䡁䅍睢獂䡁䅕䅤灂䝁䄸杢穂䍁䅁杚療䡁䅉䅉穂䝁䅫䅢灂䝁䅍睢畂䍁䅁杤桂䝁䅷兡歂䝁䅅䅤灂䝁䄸杢獁䍁䅁睤灂䡁䅉党獂䝁䅕督穂䍁䅁兢療䝁䅑兤獂䝁䅕䅉瑂䝁䅅杢ㅂ䝁䅙兙橂䡁䅑兤祂䝁䅫杢湂䍁䅷䅉桂䝁䄴䅚杁䡁䅣兡祂䝁䅕䅢求䡁䅍督杁䝁䅕杢歂䍁䅁䅚求䡁䅙兡橂䝁䅕䅉瑂䝁䅅杢ㅂ䝁䅙兙橂䡁䅑兤祂䝁䅫杢湂䍁䅁兤畂䝁䅑党祂䍁䅁䅤潂䝁䅕䅉䵂䝁䅫䅤求䙁䅁睢灂䝁䄴䅤杁䝁䅉杣桂䝁䄴䅚畁䍁䅁䅖潂䝁䅫督杁䡁䅍党湂䝁䄰党畂䡁䅑䅉桂䝁䅷督療䍁䅁睢浂䝁䅙党祂䡁䅍䅉䩂䙁䅅䅥求䝁䅷兌乂䙁䅧䅉桂䝁䄴䅚杁䕁䅫兕㑂䝁䅕䅢瑁䕁䄰睖㍁䕁䅣䅉穂䝁䅕杣灂䝁䅕督杁䡁䅁杣療䝁䅑兤橂䡁䅑督杁䝁䅙睢祂䍁䅁党歂䝁䅣党杁䝁䄰党桂䡁䅍兤祂䝁䅕兢求䝁䄴䅤杁䡁䅁党祂䝁䅙睢祂䝁䄰兙畂䝁䅍党杁䝁䅫杢杁䡁䅑䅡求䍁䅁兢桂䝁䄴兤浂䝁䅅睙あ䡁䅕杣灂䝁䄴睚杁䝁䄸杚杁䝁䅍睢畂䝁䄴党橂䡁䅑兡㉂䝁䅫䅤㕂䍁䅁䅣祂䝁䄸䅚ㅂ䝁䅍䅤穂䑁䅳䅉䩂䙁䅅䅥穂䡁䅑杣求䝁䅅兢瑁䑁䅕睒杁䝁䅅杢歂䍁䅁兓剂䝁䅣兡湂䍁䄰兎䡂䍁䅁杚桂䝁䄰兡獂䡁䅫䅉睂䡁䅉睢歂䡁䅕睙あ䡁䅍䅉あ䝁䄸䅉穂䡁䅕䅣睂䝁䄸杣あ䍁䅁䅎䡂䍁䅁兙畂䝁䅑䅉ㅁ䕁䅣䅉あ䝁䅕睙潂䝁䄴睢獂䝁䄸睚灂䝁䅕督㝁䍁䅁兙畂䝁䅑䅉䩂䙁䅅睚灂䝁䅣兌噂䙁䅣村牁䍁䅁杚療䡁䅉䅉橂䝁䅕杣あ䝁䅫杚灂䝁䅍兙あ䝁䅫睢畂䍁䅁兙畂䝁䅑䅉瑂䝁䅅杢ㅂ䝁䅙兙橂䡁䅑兤祂䝁䅫杢湂䍁䅁䅤求䡁䅍䅤杁䡁䅍兤睂䡁䅁睢祂䡁䅑䅉浂䝁䄸杣杁䡁䅕䅢あ䡁䅉兙杁䡁䅣兡歂䝁䅕杙桂䝁䄴䅚杁䡁䅁杣療䝁䅑兤橂䡁䅑督畁䍁䅁䅖潂䝁䅕䅉卂䝁䄸杙療䡁䅑兡橂䡁䅍䅉穂䝁䅕睚瑂䝁䅕杢あ䍁䅁䅣祂䝁䄸杤灂䝁䅑党穂䍁䅁睙療䝁䅷䅢桂䝁䅉睢祂䝁䅅䅤灂䡁䅙党杁䡁䅉睢楂䝁䄸䅤灂䝁䅍䅉桂䡁䅉兢穂䍁䅷䅉桂䡁䅕䅤療䝁䄴睢瑂䝁䄸兤穂䍁䅁兢療䝁䅉兡獂䝁䅕䅉祂䝁䄸杙療䡁䅑督獁䍁䅁兙畂䝁䅑䅉桂䝁䅑杤桂䝁䄴睙求䝁䅑䅉祂䝁䄸杙療䡁䅑兡橂䍁䅁睙療䝁䄴䅤祂䝁䄸䅢杁䡁䅍睢浂䡁䅑睤桂䡁䅉党杁䝁䅙睢祂䍁䅁兢桂䝁䄴兤浂䝁䅅睙あ䡁䅕杣灂䝁䄴睚獁䍁䅁䅢療䝁䅣兡穂䡁䅑兡橂䡁䅍䅌杁䝁䅅杢歂䍁䅁兡畂䝁䅑兤穂䡁䅑杣灂䝁䅅䅢杁䝁䅍兤穂䡁䅑睢瑂䝁䅕杣穂䍁䄴䅉啂䝁䅧党杁䝁䅍睢瑂䡁䅁兙畂䡁䅫䅉㍂䝁䅅督杁䝁䅫杢橂䝁䄸杣睂䝁䄸杣桂䡁䅑党歂䍁䅁兡畂䍁䅁免㕁䑁䅙䅍杁䝁䅅杢歂䍁䅁兡穂䍁䅁䅡求䝁䅅䅚硂䡁䅕兙祂䡁䅑党祂䝁䅕䅚杁䝁䅫杢杁䕁䄴睢祂䡁䅑䅡杁䙁䅉党桂䝁䅑兡畂䝁䅣䅌杁䕁䄰兙穂䡁䅍兙橂䝁䅧兤穂䝁䅕䅤あ䡁䅍杌䅁䝁呅䅁佃睄䅁䅖求䡁䅉党㑂䍁䅁睑療䡁䅉䅣療䡁䅉兙あ䝁䅫睢畂䍁䅁䅣祂䝁䄸杤灂䝁䅑党穂䍁䅁兢桂䡁䅑党祂䝁䅫兙獂䡁䅍䅉睂䡁䅉睢橂䝁䅕督穂䝁䅫杢湂䍁䅁兢桂䝁䅍䅡灂䝁䄴党祂䡁䅫䅉桂䝁䄴䅚杁䝁䄰睢楂䝁䅫䅢求䍁䅁党獂䝁䅕杤桂䡁䅑兡畂䝁䅣䅉㍂䝁䄸杣牂䍁䅁䅣獂䝁䅅䅤浂䝁䄸杣瑂䍁䅁睤療䡁䅉䅢歂䡁䅣兡歂䝁䅕杌杁䙁䅑䅡求䍁䅁兔兂䍁䅁督求䝁䅣兢求䝁䄴䅤杁䝁䄸杚浂䝁䅕杣穂䍁䅁睙祂䡁䅕督潂䝁䅕杣穂䍁䅷䅉㍂䝁䅅督潂䝁䅫杢湂䍁䅁督㕂䡁䅍䅤求䝁䄰督獁䍁䅁督橂䡁䅉党求䝁䄴督獁䍁䅁䅤祂䝁䄸兢瑂䝁䅕䅢穂䍁䅷䅉桂䡁䅁杣療䝁䄴䅉浂䝁䅕党歂䝁䅕杣穂䍁䅷䅉瑂䝁䅅䅤求䡁䅉兡桂䝁䅷䅉潂䝁䅅杢歂䝁䅷党祂䡁䅍䅌杁䡁䅁兡橂䝁䅳䅉桂䝁䄴䅚杁䝁䅍兙祂䡁䅉入杁䝁䅍杣桂䝁䄴党穂䍁䅷䅉祂䝁䄸兤湂䝁䅧䅉あ䝁䅕杣祂䝁䅅兡畂䍁䅁睙祂䝁䅅杢求䡁䅍䅌杁䡁䅑睢㍂䝁䅕杣杁䝁䅍杣桂䝁䄴党穂䍁䅷䅉㍂䝁䄸睢歂䍁䅁䅣祂䝁䄸睙求䡁䅍督灂䝁䄴睚獁䍁䅁杙灂䝁䄸兢桂䡁䅍督杁䝁䅅杢歂䍁䅁杣求䝁䅍入橂䝁䅷兡畂䝁䅣䅉求䡁䅅兤灂䡁䅁兢求䝁䄴䅤獁䍁䅁睙療䝁䄴睙祂䝁䅕䅤求䍁䅁兢灂䡁䅧党祂䍁䅁䅤祂䡁䅕睙牂䡁䅍䅉桂䝁䄴䅚杁䝁䅍睢畂䝁䅍杣求䡁䅑党杁䡁䅁兙㉂䝁䅕杣穂䍁䅷䅉橂䝁䄸杢㉂䝁䅕入療䡁䅉督獁䍁䅁兙畂䝁䅑䅉祂䝁䅕䅣獂䝁䅅睙求䝁䄰党畂䡁䅑䅉睂䝁䅅杣あ䡁䅍䅉ㅂ䝁䄴䅚求䡁䅉䅉あ䝁䅧党杁䙁䅑党祂䝁䅕䅥獁䍁䅁䅕療䡁䅣党祂䡁䅍睙祂䝁䅕党畂䍁䅷䅉䝂䡁䅕睙潂䡁䅍䅌杁䕁䅕杤療䙁䅅兤灂䡁䅁䅌杁䕁䅍兙畂䝁䅫睙桂䍁䅷䅉䑂䝁䅕䅚桂䡁䅉兙睂䝁䅫䅚穂䍁䅷䅉䑂䕁䅉兓獁䍁䅁睕灂䝁䄰䅣獂䝁䅫睙灂䡁䅑入獁䍁䅁杒祂䝁䅅杢畂䝁䅅䅌杁䙁䅑党祂䝁䅕䅥杁䕁䅕睙療䡁䅑党橂䍁䅷䅉䝂䝁䅫杢獂䝁䅅入獁䍁䅁䅕祂䝁䄸兑獂䝁䅷䅌杁䙁䅯党畂䙁䅉睢楂䝁䄸䅤灂䝁䅍督獁䍁䅁䅖求䡁䅉党㑂䍁䅁睖桂䡁䅍䅡灂䝁䄴睚杁䙁䅍入穂䡁䅑党瑂䡁䅍䅌杁䙁䅑党祂䝁䅕䅥杁䕁䄰䅕呂䍁䅷䅉啂䝁䅕杣求䡁䅧䅉䭂䝁䅅兣ㅂ䝁䅕督獁䍁䅁䅖求䡁䅉党㑂䍁䅁兑歂䡁䅙兙畂䝁䅍党獁䍁䅁䅕祂䝁䄸睕あ䝁䅅睙牂䍁䅷䅉啂䝁䅕杣求䡁䅧䅉䍂䝁䅫䅚瑁䙁䅣党獂䝁䅷䅌杁䕁䄰䅒呂䍁䅷䅉乂䕁䅅杕䑂䕁䄸䅌杁䕁䄰兑䡂䕁䄴兑獁䍁䅁睒祂䝁䅕党畂䍁䄰䅖求䝁䅍䅌杁䝁䅅杢歂䍁䅁䅖求䡁䅉党㑂䍁䅁杕求䝁䅍入橂䝁䅷兡畂䝁䅣䅉呂䡁䅫督あ䝁䅕兢穂䍁䅁杙祂䝁䅅杢歂䡁䅍杌杁䕁䅫䅤穂䍁䅁䅣祂䝁䄸䅚ㅂ䝁䅍䅤穂䍁䅁兙祂䝁䅕䅉ㅂ䡁䅍党歂䍁䅁兡畂䍁䅁睙療䝁䄴督あ䡁䅉兤橂䡁䅑兡療䝁䄴䅌杁䝁䅫杢浂䡁䅉兙穂䡁䅑杣ㅂ䝁䅍䅤ㅂ䡁䅉党獁䍁䅁兙畂䝁䅑䅉祂䝁䅕睙㕂䝁䅍䅢灂䝁䄴睚杁䡁䅁杣療䝁䅯党橂䡁䅑督㝁䍁䅁兣ㅂ䝁䅅杣祂䡁䅫兡畂䝁䅣䅌杁䝁䄰兡畂䝁䅫杢湂䍁䅷䅉桂䝁䄴䅚杁䝁䄰兙あ䝁䅕杣灂䝁䅅䅢杁䝁䅧兙畂䝁䅑䅢灂䝁䄴睚杁䝁䅅䅣睂䝁䅷兡橂䝁䅅䅤灂䝁䄸杢穂䑁䅳䅉瑂䝁䅅兡畂䡁䅑党畂䝁䅅杢橂䝁䅕䅉桂䡁䅁䅣獂䝁䅫睙桂䡁䅑兡療䝁䄴督杁䡁䅑睢杁䝁䅷兡浂䡁䅑䅉求䡁䅅兤灂䡁䅁兢求䝁䄴䅤杁䝁䄸杣杁䝁䄰兙あ䝁䅕杣灂䝁䅅䅢㝁䍁䅁兙畂䝁䅑䅉獂䝁䅅杢歂䡁䅍睙桂䡁䅁兡畂䝁䅣䅉桂䝁䄴䅚杁䝁䅉兡療䝁䄰兙穂䡁䅍䅉睂䡁䅉睢歂䡁䅕睙あ䝁䅫睢畂䍁䅁兡畂䝁䅑兤穂䡁䅑杣灂䝁䅕督畁䍁䅁䅖潂䝁䅕䅉䉂䙁䅣䅕杁䡁䅍党湂䝁䄰党畂䡁䅑䅉睂䡁䅉睢㉂䝁䅫䅚求䡁䅍䅉桂䝁䅕杣灂䝁䅅䅢杁䡁䅣睢祂䝁䅳䅉睂䝁䅷兙あ䝁䅙睢祂䝁䄰䅉求䡁䅅兤灂䡁䅁兢求䝁䄴䅤獁䍁䅁兤あ䝁䅫䅢灂䡁䅑入杁䝁䅕兣ㅂ䝁䅫䅣瑂䝁䅕杢あ䍁䅷䅉桂䝁䄴䅚杁䡁䅑党獂䝁䅕䅡桂䝁䄴䅚獂䝁䅕杣穂䍁䅁兤畂䝁䅑党祂䍁䅁䅤潂䝁䅕䅉啂䝁䅕杣求䡁䅧䅉桂䝁䄴䅚杁䕁䅣党畂䝁䅫党杁䝁䅉杣桂䝁䄴䅚穂䑁䅳䅉桂䝁䄴䅚杁䡁䅁睢祂䡁䅑兙楂䝁䅷党杁䝁䄰兙あ䝁䅕杣灂䝁䅅䅢杁䝁䅷兡浂䡁䅑督獁䍁䅁䅣療䡁䅉䅤桂䝁䅉䅢求䍁䅁兙求䡁䅉兡桂䝁䅷䅉㍂䝁䄸杣牂䍁䅁䅣獂䝁䅅䅤浂䝁䄸杣瑂䡁䅍䅌杁䡁䅑杣桂䝁䅫䅢求䡁䅉兌瑂䝁䄸兤畂䡁䅑党歂䍁䅁兙祂䡁䅑兡橂䡁䅕䅢桂䡁䅑兡畂䝁䅣䅉楂䝁䄸睢瑂䡁䅍䅌杁䡁䅍党獂䝁䅙兌睂䡁䅉睢睂䝁䅕䅢獂䝁䅕䅚杁䝁䅅杣あ䝁䅫睙ㅂ䝁䅷兙あ䝁䅫杢湂䍁䅁兙畂䝁䅑䅉あ䝁䅕䅢求䡁䅍睙療䡁䅁兡橂䍁䅁杙療䝁䄸兢穂䍁䅷䅉桂䝁䄴䅚杁䡁䅍睙灂䡁䅍督療䡁䅉䅉獂䝁䅫杚あ䡁䅍䅉浂䝁䄸杣杁䝁䅍睢畂䡁䅍䅤祂䡁䅕睙あ䝁䅫睢畂䍁䅁兙畂䝁䅑䅉瑂䝁䅅兡畂䡁䅑党畂䝁䅅杢橂䝁䅕䅉療䝁䅙䅉灂䝁䄴䅚ㅂ䡁䅍䅤祂䝁䅫兙獂䍁䅷䅉橂䝁䄸兢瑂䝁䅕杣橂䝁䅫兙獂䍁䅷䅉灂䝁䄴督あ䝁䅫䅤ㅂ䡁䅑兡療䝁䄴兙獂䍁䅷䅉桂䝁䄴䅚杁䡁䅉党穂䝁䅫䅚求䝁䄴䅤灂䝁䅅䅢杁䝁䅉兤灂䝁䅷䅚灂䝁䄴睚穂䍁䅁兙畂䝁䅑䅉浂䝁䅅睙灂䝁䅷兡あ䝁䅫党穂䍁䅷䅉あ䡁䅉兙畂䡁䅍兢灂䡁䅍督灂䝁䄸杢杁䝁䅅杢歂䍁䅁䅚灂䡁䅍䅤祂䝁䅫杙ㅂ䡁䅑兡療䝁䄴䅉獂䝁䅫杢求䡁䅍䅌杁䝁䅍睢畂䡁䅍䅤祂䡁䅕睙あ䝁䅫睢畂䍁䅁兙畂䝁䅑䅉浂䝁䄸兤畂䝁䅑兙あ䝁䅫睢畂䍁䅁䅚祂䝁䅫䅢獂䝁䅫杢湂䍁䅁兙睂䡁䅁䅢灂䝁䅍兙あ䝁䅫睢畂䡁䅍䅌杁䝁䅍睢瑂䝁䄰党祂䝁䅍兡桂䝁䅷䅉療䡁䅁党祂䝁䅅䅤灂䝁䄸杢穂䍁䅷䅉桂䝁䄴䅚杁䡁䅑杣求䝁䅕䅉あ䡁䅉兡瑂䝁䄰兡畂䝁䅣䅉桂䝁䄴䅚杁䡁䅙兙祂䝁䅫睢ㅂ䡁䅍䅉灂䝁䄴杚祂䝁䅅督あ䡁䅉兤橂䡁䅑兤祂䝁䅕䅉睂䡁䅉睢煂䝁䅕睙あ䡁䅍杌杁䙁䅑䅡求䍁䅁兒呂䕁䅣䅉穂䝁䅕睚瑂䝁䅕杢あ䡁䅍䅉療䝁䅙杚求䡁䅉督杁䡁䅉党浂䡁䅕督求䍁䅁睙療䝁䅷䅢求䝁䅍䅤灂䝁䄸杢杁䝁䅉睢歂䝁䅫党穂䍁䅷䅉潂䡁䅫䅚祂䝁䅅兤獂䝁䅫睙杁䝁䅍兙祂䡁䅑䅉獂䝁䅫杚あ䝁䅕杣穂䍁䅷䅉桂䡁䅕䅤療䝁䄰兙あ䝁䅕䅚杁䝁䅍兙祂䡁䅉入杁䝁䅍兙畂䡁䅍䅌杁䝁䅍睢瑂䡁䅁兙橂䡁䅑兡療䝁䄴䅌杁䝁䅉兙獂䝁䅕杣穂䍁䅷䅉祂䝁䅕睙㕂䝁䅍䅢灂䝁䄴睚杁䝁䅕兣ㅂ䝁䅫䅣瑂䝁䅕杢あ䍁䅷䅉桂䝁䄴䅚杁䝁䅍兙瑂䝁䅕杣桂䡁䅍䅉ㅂ䝁䄴䅚求䡁䅉䅉あ䝁䅧党杁䕁䅧党灂䝁䅷䅌杁䕁䄰兙祂䝁䅅䅤潂䝁䄸杢獁䍁䅁睍祂䝁䅑䅉䙂䡁䅫党獁䍁䅁睕療䝁䅙䅤瑁䙁䅁兙牂䍁䅷䅉䑂䝁䄸杢畂䝁䅕睙あ䝁䅕䅚杁䕁䅍睢獂䝁䅷党橂䡁䅑兡療䝁䄴督獁䍁䅁䅕桂䡁䅉䅤穂䍁䅁睑求䝁䄴䅤祂䝁䅅䅢獁䍁䅁睑ㅂ䡁䅉睢あ䡁䅑睢瑁䕁䅍兙畂䍁䅷䅉桂䝁䄴䅚杁䕁䅉兙㕂䝁䄴党杁䙁䅑䅡灂䝁䄴䅢灂䝁䄴党杁䝁䅉杣桂䝁䄴䅚穂䑁䅳䅉桂䝁䄴䅚杁䡁䅣兙穂䡁䅑党杁䝁䅧兙ㅂ䝁䅷党祂䍁䅁督療䝁䅙䅤㍂䝁䅅杣求䍁䅁督療䝁䅷兤あ䝁䅫睢畂䡁䅍杌杁䙁䅑䅡求䍁䅁睙療䝁䄰䅣桂䝁䄴入杁䝁䄸杚浂䝁䅕杣穂䍁䅁杚灂䝁䄴兙畂䝁䅍兡畂䝁䅣䅉穂䝁䄸䅢ㅂ䡁䅑兡療䝁䄴督杁䡁䅑睢杁䝁䅅督穂䝁䅫督あ䍁䅁睙ㅂ䡁䅍䅤療䝁䄰党祂䡁䅍䅉灂䝁䄴䅉あ䝁䅧党杁䡁䅉党畂䡁䅑兙獂䍁䅷䅉獂䝁䅕兙穂䝁䅫杢湂䍁䅷䅉桂䝁䄴䅚杁䝁䅅睙硂䡁䅕兡穂䝁䅫䅤灂䝁䄸杢杁䝁䄸杚杁䝁䅫䅤穂䍁䅁䅣祂䝁䄸䅚ㅂ䝁䅍䅤穂䍁䄴䅉啂䝁䅧党杁䝁䅍睢瑂䡁䅁兙畂䡁䅫䅉㍂䝁䅅督杁䝁䅙睢ㅂ䝁䄴䅚求䝁䅑䅉灂䝁䄴䅉硁䑁䅫睍穁䍁䅁兙畂䝁䅑䅉灂䡁䅍䅉楂䝁䅅督求䝁䅑䅉灂䝁䄴䅉佂䝁䄸杣㍂䝁䅅䅢牂䍁䅷䅉䑂䝁䄸杢畂䝁䅕睙あ䝁䅫睙ㅂ䡁䅑杌䅁䥁啯䅁敂䅃䅁䅖求䡁䅉杣求䝁䄴睢杁䙁䅉党桂䝁䅷䅤㕂䍁䅁睑療䡁䅉䅣療䡁䅉兙あ䝁䅫睢畂䍁䅁䅋捁䙉䅑党祂䡁䅉党畂䝁䄸午獁䍁䅁兙畂䝁䅑䅉あ䝁䄸睚求䡁䅑䅡求䡁䅉䅉㍂䝁䅫䅤潂䍁䅁兡あ䡁䅍䅉穂䡁䅕杙穂䝁䅫䅚灂䝁䅅杣灂䝁䅕督獁䍁䅁䅤潂䝁䅕䅉捁䕉䅍睢瑂䡁䅁兙畂䡁䅫午灁䍁䅁兙橂䡁䅅兤灂䡁䅉党穂䍁䅷䅉療䡁䅣杢穂䍁䅁兙畂䝁䅑䅉療䡁䅁党祂䝁䅅䅤求䡁䅍䅉灂䝁䄴䅚ㅂ䡁䅍䅤祂䝁䅫兙獂䍁䅁杣求䝁䅅䅢杁䝁䅕督あ䝁䅅䅤求䍁䅁兡畂䍁䅁督灂䡁䅧䅉瑂䝁䅅条療䡁䅉䅉橂䝁䄸兙穂䡁䅑兙獂䍁䅁兖畁䙁䅍杌杁䝁䄰兙祂䝁䅳党あ䡁䅍杏杁䕁䄴睢祂䡁䅑䅡求䡁䅉杢杁䕁䄴党㍂䍁䅁杓求䡁䅉督求䡁䅫睌佂䝁䅕睤杁䙁䅫睢祂䝁䅳䅉䑂䝁䅫䅤㕂䑁䅳䅉䵂䝁䄸督杁䕁䅅杢湂䝁䅕䅢求䡁䅍睏杁䕁䄰兡桂䝁䄰兡㝁䍁䅁睕桂䝁䄴䅉䝂䡁䅉兙畂䝁䅍兡穂䝁䅍睢杁䕁䅉兙㕂䍁䅁兑祂䝁䅕兙㝁䍁䅁睕求䝁䅅䅤あ䝁䅷党杁䝁䅅杢歂䍁䅁睖桂䡁䅍䅡灂䝁䄴睚あ䝁䄸杢獁䍁䅁䅒畁䕁䅍杌杁䕁䅅䅢獂䍁䅁督硂䡁䅕兙祂䝁䅕䅉浂䝁䅕党あ䍁䅷䅉桂䝁䅍杣求䡁䅍䅌杁䝁䄸睙橂䡁䅕䅣桂䝁䄴睙㕂䍁䅁兙畂䝁䅑䅉畂䡁䅕兢楂䝁䅕杣杁䝁䄸杚杁䡁䅁杣療䡁䅁党祂䡁䅑兡求䡁䅍䅉歂䝁䅫督橂䝁䅷睢穂䝁䅕䅚杁䝁䅫杢杁䡁䅑䅡求䡁䅍党杁䝁䅍睢畂䝁䅑党畂䡁䅍党歂䍁䅁杢療䡁䅑党穂䍁䅁䅤療䍁䅁䅤潂䝁䅕䅉橂䝁䄸杢穂䝁䄸䅢灂䝁䅑兙あ䝁䅕䅚杁䝁䅙兡畂䝁䅅杢橂䝁䅫兙獂䍁䅁督あ䝁䅅䅤求䝁䄰党畂䡁䅑督杁䝁䅅杣求䍁䅁兤畂䝁䅅兤歂䝁䅫䅤求䝁䅑杌杁䕁䅅督杁䝁䄸杚杁䙁䅍党睂䡁䅑党瑂䝁䅉党祂䍁䅁睍睁䍁䅷䅉祁䑁䅁杍ぁ䍁䅷䅉あ䝁䅧党杁䕁䅍睢瑂䡁䅁兙畂䡁䅫䅉療䡁䅣杢求䝁䅑䅉祁䑁䅫䅎杁䝁䅉兤灂䝁䅷䅚灂䝁䄴睚穂䍁䅁䅋灂䝁䄴睙獂䡁䅕䅚灂䝁䄴睚杁䡁䅑睤療䍁䅁䅣祂䝁䄸䅣求䡁䅉䅤灂䝁䅕督杁䝁䅍睢畂䡁䅍兡穂䡁䅑兡畂䝁䅣䅉療䝁䅙䅉あ䝁䅧杣求䝁䅕䅉楂䡁䅕兡獂䝁䅑兡畂䝁䅣督杁䝁䅧党獂䝁䅑䅉浂䝁䄸杣杁䡁䅍兙獂䝁䅕克杁䝁䅅睚湂䡁䅉党湂䝁䅅䅤灂䝁䄴睚杁䝁䅅䅣睂䡁䅉睢㑂䝁䅫兢桂䡁䅑党獂䡁䅫䅉硁䑁䅧杌穁䍁䅁兢灂䝁䅷䅢灂䝁䄸杢杁䡁䅍兣ㅂ䝁䅅杣求䍁䅁杚求䝁䅕䅤獁䍁䅁䅎ㅁ䍁䅁兡瑂䡁䅁杣療䡁䅙党歂䍁䅁䅢桂䝁䄴䅚杁䡁䅁兙祂䝁䅍党獂䡁䅍䅉橂䝁䄸杢穂䝁䅫督あ䝁䅫杢湂䍁䅁睢浂䍁䅁兙睂䡁䅁杣療䡁䅧兡瑂䝁䅅䅤求䝁䅷入杁䑁䅅兎祁䍁䄴䅎杁䝁䅅睙祂䝁䅕督獁䍁䅁党灂䝁䅣䅡あ䍁䅁䅣祂䝁䄸䅣求䡁䅉䅤灂䝁䅕督杁䡁䅕杢歂䝁䅕杣杁䝁䅑党㉂䝁䅕䅢療䡁䅁兢求䝁䄴䅤杁䝁䄸杣杁䡁䅉党歂䝁䅕杤求䝁䅷睢睂䝁䄰党畂䡁䅑䅉桂䝁䄴䅚杁䝁䅅䅣睂䡁䅉睢㑂䝁䅫兢桂䡁䅑党獂䡁䅫䅉穁䑁䅕杌ぁ䍁䅁兙橂䡁䅉党穂䍁䅁睢浂䍁䅁䅢桂䝁䄴䅚杁䝁䅙睢祂䍁䅁杚ㅂ䡁䅑兤祂䝁䅕䅉歂䝁䅕杤求䝁䅷睢睂䝁䄰党畂䡁䅑杌杁䙁䅑䅡求䍁䅁睑療䝁䄰䅣桂䝁䄴入杁䝁䅫督杁䝁䅅杢杁䝁䅫杢あ䝁䅕杣畂䝁䅅䅢獂䡁䅫䅉瑂䝁䅅杢桂䝁䅣党歂䍁䅁兔桂䡁䅉入獂䝁䅅杢歂䍁䅁睙療䡁䅉䅣療䡁䅉兙あ䝁䅫睢畂䍁䅁兙畂䝁䅑䅉求䝁䅷党橂䡁䅑党歂䍁䅁䅤療䍁䅁杙求䍁䅁䅤桂䡁䅧党歂䍁䅁兙穂䍁䅁兙杁䡁䅉党桂䝁䅷䅉求䡁䅍䅤桂䡁䅑党杁䝁䅫杢㉂䝁䅕督あ䝁䄰党畂䡁䅑䅉あ䡁䅉兤穂䡁䅑䅉潁䉁杷杕䙂䕁䅫䅖摁䍉䅫䅉ㅂ䝁䄴䅚求䡁䅉䅉呂䝁䅕睙あ䝁䅫睢畂䡁䅍䅉㑁䑁䅕李杁䡁䅑䅡祂䝁䄸兤湂䝁䅧䅉㑁䑁䅙䅍杁䝁䄸杚杁䡁䅑䅡求䍁䅁兓畂䡁䅑党祂䝁䄴兙獂䍁䅁杕求䡁䅙党畂䡁䅕党杁䕁䅍睢歂䝁䅕䅉療䝁䅙䅉硁䑁䅫䅏㉁䍁䅷䅉桂䡁䅍䅉桂䝁䄰党畂䝁䅑党歂䍁䅁䅋あ䝁䅧党杁䉁杷睑療䝁䅑党摁䍉䅫䅌杁䝁䅍睢瑂䝁䄰党畂䝁䅍兡畂䝁䅣䅉㍂䝁䅫䅤潂䍁䅁兡あ䡁䅍䅉あ䝁䅅䅥桂䝁䅉䅢求䍁䅁入求䝁䅅杣杁䝁䅕杢歂䝁䅕䅚杁䕁䅑党橂䝁䅕兢楂䝁䅕杣杁䑁䅍免獁䍁䅁杍睁䑁䅅䅍畁䅁䅁桩䅧䑁䵙䅁啂䝁䅕督獂䝁䅅䅌杁䕁䅫杢橂䍁䄴䅉歂䝁䅕督灂䝁䅣杢穂䍁䅷䅉歂䝁䅕杤求䝁䅷睢睂䡁䅍䅌杁䝁䄰兙畂䡁䅕杚桂䝁䅍䅤ㅂ䡁䅉党穂䍁䅷䅉獂䝁䅕兙穂䝁䅕督獁䍁䅁兙畂䝁䅑䅉穂䝁䅕䅢獂䡁䅍䅉求䝁䅷党橂䡁䅑杣灂䝁䅍䅉㉂䝁䅕䅡灂䝁䅍䅢求䡁䅍䅌杁䝁䅅杢歂䍁䅁党畂䝁䅕杣湂䡁䅫䅉湂䝁䅕杢求䡁䅉兙あ䝁䅫睢畂䍁䅁兙畂䝁䅑䅉穂䡁䅑睢祂䝁䅅睚求䍁䅁督㕂䡁䅍䅤求䝁䄰督杁䝁䅫杢杁䡁䅑䅡求䍁䅁兖畂䝁䅫䅤求䝁䅑䅉呂䡁䅑兙あ䝁䅕督獁䍁䅁睑潂䝁䅫杢桂䍁䅷䅉桂䝁䄴䅚杁䝁䅫杢あ䝁䅕杣畂䝁䅅䅤灂䝁䄸杢桂䝁䅷䅢㕂䍁䄴䅉啂䝁䅧党杁䝁䅍睢瑂䡁䅁兙畂䡁䅫䅉療䡁䅁党祂䝁䅅䅤求䡁䅍䅉灂䝁䄴䅉あ䡁䅣睢杁䡁䅍党湂䝁䄰党畂䡁䅑督獁䍁䅁兑ㅂ䡁䅑睢瑂䝁䄸䅤灂䡁䅙党㝁䍁䅁兙畂䝁䅑䅉䙂䝁䄴党祂䝁䅣入杁䕁䅣党畂䝁䅕杣桂䡁䅑兡療䝁䄴䅉桂䝁䄴䅚杁䙁䅍䅤療䡁䅉兙湂䝁䅕杌杁䙁䅑䅡求䍁䅁兑ㅂ䡁䅑睢瑂䝁䄸䅤灂䡁䅙党杁䡁䅍党湂䝁䄰党畂䡁䅑䅉療䝁䅙杚求䡁䅉督杁䝁䅕䅢求䝁䅍䅤祂䝁䅫睙杁䡁䅙党潂䝁䅫睙獂䝁䅕督獁䍁䅁兙穂䍁䅁睤求䝁䅷䅢杁䝁䅅督杁䡁䅍党獂䝁䅷督杁䝁䅅兤あ䝁䄸兢療䡁䅑兡㉂䝁䅕䅉祂䝁䅕睚ㅂ䝁䅷兙あ䝁䄸杣㕂䍁䅁睙祂䝁䅕䅚灂䡁䅑督㝁䍁䅁兙畂䝁䅑䅉畂䝁䄸杢瑁䡁䅣兙祂䡁䅉兙畂䡁䅑入杁䝁䅅杚あ䝁䅕杣瑁䡁䅍兙獂䝁䅕督杁䡁䅙党潂䝁䅫睙獂䝁䅕䅌杁䡁䅕督求䝁䅑䅉㉂䝁䅕䅡灂䝁䅍䅢求䡁䅍䅌杁䝁䅉睢歂䡁䅫䅉穂䝁䅧睢睂䍁䅁兙畂䝁䅑䅉睂䝁䅅杣あ䡁䅍䅌杁䡁䅍兤睂䝁䅕杣橂䝁䅧兙祂䝁䅣兡畂䝁䅣䅌杁䡁䅉党あ䝁䅅兡獂䍁䅁兢求䡁䅉睙潂䝁䅅杢歂䝁䅫督求䍁䅷䅉桂䝁䄴䅚杁䡁䅙党潂䝁䅫睙獂䝁䅕䅉灂䝁䄴督ㅂ䡁䅉兙畂䝁䅍党杁䡁䅍党祂䡁䅙兡橂䝁䅕督畁䍁䅁䅖潂䝁䅫督杁䡁䅍党湂䝁䄰党畂䡁䅑䅉桂䝁䅷督療䍁䅁䅣祂䝁䄸杤灂䝁䅑党穂䍁䅁督求䝁䅑兙畂䡁䅍䅉桂䝁䄴䅚杁䡁䅍䅣療䡁䅉䅤杁䡁䅕䅤灂䝁䅷兡あ䡁䅫䅉㉂䝁䅕䅡灂䝁䅍䅢求䡁䅍䅉あ䝁䅧杣療䡁䅕睚潂䍁䅁䅚灂䡁䅉党橂䡁䅑䅉桂䝁䄴䅚杁䡁䅕督求䝁䅑䅉㉂䝁䅕䅡灂䝁䅍䅢求䍁䅁督桂䝁䅷党穂䍁䅷䅉桂䍁䅁杢求䡁䅑睤療䡁䅉睡杁䝁䄸杚杁䙁䅑党穂䝁䅷兙杁䙁䅍兤睂䝁䅕杣橂䝁䅧兙祂䝁䅣党祂䡁䅍䅌杁䝁䅅杢歂䍁䅁兡畂䍁䄰兙睂䡁䅁䅉ㅂ䡁䅁睚祂䝁䅅䅚求䡁䅍睏杁䡁䅁兤祂䝁䅍䅡桂䡁䅍党杁䝁䅙兡畂䝁䅅杢橂䝁䅫杢湂䍁䅁兙畂䝁䅑䅉獂䝁䅕兙穂䝁䅫杢湂䍁䅁督求䡁䅉杤灂䝁䅍党穂䑁䅳䅉穂䝁䅕杣㉂䝁䅫睙求䡁䅍䅉浂䝁䄸杣杁䝁䅕䅢求䝁䅍䅤祂䝁䅫睙杁䡁䅙党潂䝁䅫睙獂䝁䅕督杁䡁䅑䅡祂䝁䄸兤湂䝁䅧䅉灂䡁䅑督杁䝁䅍睢瑂䡁䅁兙畂䡁䅫兌療䡁䅣杢求䝁䅑䅉穂䝁䅕杣㉂䝁䅫睙求䍁䅁䅢療䝁䅍兙あ䝁䅫睢畂䡁䅍䅉桂䝁䄴䅚杁䙁䅑党穂䝁䅷兙杁䝁䄰睢楂䝁䅫䅢求䍁䅁督求䡁䅉杤灂䝁䅍党杁䡁䅑党橂䝁䅧杢灂䝁䅍兡桂䝁䄴督㝁䍁䅁兙畂䝁䅑䅉㉂䝁䅕䅡灂䝁䅍䅢求䍁䅁䅢灂䝁䄰兡あ䝁䅕䅚杁䡁䅣兙祂䡁䅉兙畂䡁䅑兡求䡁䅍䅉桂䝁䄴䅚杁䝁䅕䅥あ䝁䅕杢歂䝁䅕䅚杁䡁䅍党祂䡁䅙兡橂䝁䅕䅉睂䝁䅷兙畂䡁䅍杌杁䙁䅑䅡求䍁䅁兒畂䝁䅕杣湂䡁䅫䅉䡂䝁䅕杢求䡁䅉兙あ䝁䅫睢畂䍁䅁兙畂䝁䅑䅉呂䡁䅑睢祂䝁䅅睚求䍁䅁督求䝁䅣兢求䝁䄴䅤杁䝁䅕杢湂䝁䅅睚求䡁䅍䅉灂䝁䄴䅉あ䝁䅧党杁䝁䅑党穂䝁䅫睚畂䍁䅷䅉瑂䝁䅅杢ㅂ䝁䅙兙橂䡁䅑兤祂䝁䅕䅌杁䝁䅫杢穂䡁䅑兙獂䝁䅷兙あ䝁䅫睢畂䍁䅷䅉穂䝁䅅䅢求䍁䅷䅉桂䝁䄴䅚杁䝁䅷党桂䡁䅍兡畂䝁䅣䅉療䝁䅙䅉穂䝁䄸䅢桂䡁䅉䅉求䝁䄴党祂䝁䅣入杁䝁䅣党畂䝁䅕杣桂䡁䅑兡療䝁䄴䅉桂䝁䄴䅚杁䝁䅕杢求䡁䅉睚㕂䍁䅁督あ䝁䄸杣桂䝁䅣党杁䡁䅁杣療䝁䅑兤橂䡁䅑督獁䍁䅁兙畂䝁䅑䅉祂䝁䅕䅢桂䡁䅑党歂䍁䅁督求䡁䅉杤灂䝁䅍党穂䍁䅁䅤療䍁䅁杣求䡁䅍兡歂䝁䅕杢あ䝁䅫兙獂䍁䅷䅉橂䝁䄸兢瑂䝁䅕杣橂䝁䅫兙獂䍁䅷䅉桂䝁䄴䅚杁䝁䅫杢歂䡁䅕督あ䡁䅉兡桂䝁䅷䅉橂䡁䅕督あ䝁䄸兢求䡁䅉督杁䝁䅅杢歂䍁䅁兤あ䝁䅫䅢灂䡁䅑兡求䡁䅍䅉あ䝁䅧杣療䡁䅕睚潂䍁䅁兡あ䡁䅍䅉㍂䝁䅕杙穂䝁䅫䅤求䍁䅷䅉穂䡁䅑睢祂䝁䅕督獁䍁䅁兙畂䝁䅑䅉湂䝁䅅䅢獂䝁䅕杣灂䝁䅕督獁䍁䅁兙穂䍁䅁睤求䝁䅷䅢杁䝁䅅督杁䡁䅑䅡祂䝁䄸兤湂䝁䅧䅉桂䍁䅁杢求䡁䅑睤療䡁䅉睡杁䝁䄸杚杁䝁䅍䅡桂䝁䄴杢求䝁䅷䅉睂䝁䅅杣あ䝁䄴党祂䡁䅍杌杁䙁䅑䅡灂䡁䅍䅉穂䝁䅕睚瑂䝁䅕杢あ䍁䅁兙獂䡁䅍睢杁䡁䅁杣療䡁䅙兡歂䝁䅕督杁䡁䅍党祂䡁䅙兡橂䝁䅕督杁䝁䅅杢歂䍁䅁杣求䡁䅁兙灂䡁䅉督杁䡁䅑睢杁䝁䅫䅤穂䍁䅁党畂䝁䅕杣湂䡁䅫䅉睂䡁䅉睢歂䡁䅕睙あ䍁䅁睙ㅂ䡁䅍䅤療䝁䄰党祂䡁䅍䅌杁䝁䅫杢橂䝁䅷兤歂䝁䅫杢湂䍁䅁兤畂䝁䅑党祂䍁䅁睤桂䡁䅉杣桂䝁䄴䅤㕂䑁䅳䅉桂䝁䄴䅚杁䡁䅙兙祂䝁䅫睢ㅂ䡁䅍䅉浂䝁䅫杢桂䝁䄴睙灂䝁䄴睚杁䝁䄸䅣あ䝁䅫睢畂䡁䅍䅉あ䝁䄸䅉灂䡁䅑督杁䡁䅉党穂䝁䅫䅚求䝁䄴䅤灂䝁䅅䅢杁䝁䅍兤穂䡁䅑睢瑂䝁䅕杣穂䍁䄴䅉啂䝁䅧党杁䝁䅍睢瑂䡁䅁兙畂䡁䅫䅉㍂䝁䅅督杁䝁䅙睢祂䝁䄰党祂䝁䅷入杁䝁䅳杢療䡁䅣杢杁䝁䅅督杁䙁䅑党穂䝁䅷兙杁䕁䄰睢あ䝁䄸杣穂䍁䅷䅉䩂䝁䄴睙畁䍁䅁兙畂䝁䅑䅉橂䝁䅧兙畂䝁䅣党歂䍁䅁兡あ䡁䅍䅉畂䝁䅅兢求䍁䅁䅤療䍁䅁䅖求䡁䅍䅢桂䍁䅷䅉䩂䝁䄴睙畁䍁䅁兡畂䍁䅁杒求䝁䅉杣ㅂ䝁䅅杣㕂䍁䅁杍睁䑁䅅睎畁䍁䅁䅖求䡁䅍䅢桂䍁䅷䅉䩂䝁䄴睙畁䍁䅁睤桂䡁䅍䅉灂䝁䄴睙療䡁䅉䅣療䡁䅉兙あ䝁䅕䅚杁䝁䅫杢杁䑁䅉䅍睁䑁䅍䅉桂䝁䄴䅚杁䝁䅫督杁䝁䅧党桂䝁䅑兣ㅂ䝁䅅杣あ䝁䅕杣求䝁䅑䅉灂䝁䄴䅉䉂䡁䅕督あ䝁䅫杢獁䍁䅁䅖求䡁䅧兙穂䍁䄴䅁⽁杆䅁䄸䄴䙁䅑党あ䡁䅉兙杁䙁䅑党橂䝁䅧䅌杁䕁䅫杢橂䍁䄴䅉睂䡁䅉睢㉂䝁䅫䅚求䡁䅍䅉橂䝁䄸杢穂䡁䅕䅢あ䝁䅫杢湂䍁䅁兙畂䝁䅑䅉求䝁䄴睚灂䝁䄴党求䡁䅉兡畂䝁䅣䅉穂䝁䅕杣㉂䝁䅫睙求䡁䅍䅉あ䝁䅧兙あ䍁䅁杚療䝁䅍兤穂䝁䅕督杁䝁䄸杢杁䡁䅣兙あ䝁䅕杣獁䍁䅁党畂䡁䅙兡祂䝁䄸杢瑂䝁䅕杢あ䍁䅷䅉桂䝁䄴䅚杁䡁䅍兤穂䡁䅑兙灂䝁䄴兙楂䝁䅷党杁䝁䅫杢浂䡁䅉兙穂䡁䅑杣ㅂ䝁䅍䅤ㅂ䡁䅉党畁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䡂䝁䄸杤求䡁䅉杢瑂䝁䅕杢あ䍁䅁睕求䡁䅉杤灂䝁䅍党穂䍁䅁睒祂䝁䄸兤睂䍁䅁䅋䡂䙁䅍睒灁䍁䅁兙畂䝁䅑䅉䑂䝁䄸兢瑂䝁䅕杣橂䝁䅫兙獂䍁䄸兓畂䡁䅑党祂䝁䄴兙あ䝁䅫睢畂䝁䅅䅢杁䙁䅍党祂䡁䅙兡橂䝁䅕督杁䕁䅣杣療䡁䅕䅣杁䍁䅧睑䩂䕁䅣克畁䍁䅁䅖潂䝁䅕䅉䡂䙁䅍睒杁䡁䅍党湂䝁䄰党畂䡁䅑䅉療䝁䅙杚求䡁䅉督杁䝁䅕兙祂䝁䅷入杁䝁䅑兙あ䝁䅅䅉橂䝁䄸䅢獂䝁䅕睙あ䝁䅫睢畂䍁䅁兙畂䝁䅑䅉瑂䝁䄸杢灂䡁䅑睢祂䝁䅫杢湂䍁䅷䅉歂䝁䅅䅤桂䍁䅁兙畂䝁䅅䅢㕂䡁䅍兡穂䍁䅁兙畂䝁䅑䅉灂䝁䄴杚療䡁䅉兢桂䡁䅑兡療䝁䄴䅉瑂䝁䅅杢桂䝁䅣党瑂䝁䅕杢あ䍁䅷䅉穂䝁䅍兡求䝁䄴睙求䍁䅁兙畂䝁䅑䅉求䝁䄴睚灂䝁䄴党求䡁䅉兡畂䝁䅣䅉桂䡁䅁䅣獂䝁䅫党歂䍁䅁杣求䡁䅍党桂䡁䅉睙潂䍁䅷䅉求䝁䄴睚灂䝁䄴党求䡁䅉兡畂䝁䅣䅉歂䝁䅕督灂䝁䅣杢獁䍁䅁䅣祂䝁䄸条求䝁䅍䅤杁䝁䄰兙畂䝁䅅睚求䝁䄰党畂䡁䅑䅌杁䝁䅅杢歂䍁䅁睢睂䝁䅕杣桂䡁䅑兡療䝁䄴督杁䝁䅅杢歂䍁䅁兢桂䝁䅫杢あ䝁䅕杢桂䝁䄴睙求䍁䅁督求䡁䅉杤灂䝁䅍党穂䑁䅳䅉桂䝁䄴䅚杁䝁䅍䅢灂䝁䄰兙あ䝁䅕䅉橂䝁䅧兙畂䝁䅣党杁䝁䅅杢歂䍁䅁党畂䝁䅕杣湂䡁䅫䅉瑂䝁䅅杢桂䝁䅣党瑂䝁䅕杢あ䍁䅁睙療䝁䄴督ㅂ䝁䅷䅤灂䝁䄴睚獁䍁䅁兙穂䍁䅁睤求䝁䅷䅢杁䝁䅅督杁䝁䅣杣求䝁䅕杢潂䝁䄸兤穂䝁䅕䅉湂䝁䅅督杁䝁䅫杢㉂䝁䅕杢あ䝁䄸杣㕂䍁䅁兙穂䡁䅍党穂䡁䅍兢求䝁䄴䅤獁䍁䅁睙求䡁䅉䅤灂䝁䅙兡橂䝁䅅䅤灂䝁䄸杢獁䍁䅁杣求䝁䅑兤橂䡁䅑兡療䝁䄴䅌杁䝁䅅杢歂䍁䅁兢桂䝁䄴兙湂䝁䅕兢求䝁䄴䅤杁䡁䅍党祂䡁䅙兡橂䝁䅕督畁䍁䅁䅖潂䝁䅫督杁䡁䅍党湂䝁䄰党畂䡁䅑䅉穂䝁䅕杣㉂䝁䅕督杁䝁䅙党歂䝁䅕杣桂䝁䅷䅌杁䡁䅍䅤桂䡁䅑党獁䍁䅁兙畂䝁䅑䅉獂䝁䄸睙桂䝁䅷䅉湂䝁䄸杤求䡁䅉杢瑂䝁䅕杢あ䡁䅍睏杁䝁䅅杢歂䍁䅁䅚求䡁䅙党獂䝁䄸䅣瑂䝁䅕杢あ䍁䅁兙湂䝁䅕杢橂䝁䅫党穂䍁䅁兡畂䍁䅁睤桂䡁䅑党祂䍁䅁杣求䡁䅍睢ㅂ䡁䅉睙求䡁䅍䅉桂䝁䄴兙獂䡁䅫督灂䡁䅍䅉桂䝁䄴䅚杁䡁䅣兙あ䝁䅕杣杁䝁䄰兙畂䝁䅅睚求䝁䄰党畂䡁䅑䅌杁䝁䅕杢㉂䝁䅫杣療䝁䄴兢求䝁䄴䅤桂䝁䅷䅉瑂䝁䄸杢灂䡁䅑睢祂䝁䅫杢湂䍁䅷䅉歂䝁䅅䅤桂䍁䅁兙畂䝁䅅䅢㕂䡁䅑兡橂䡁䅍䅌杁䝁䅣睢㉂䝁䅕杣畂䝁䄰党畂䡁䅑䅉橂䝁䄸杢穂䡁䅕䅢あ䝁䅫杢湂䍁䅷䅉㍂䝁䅅督あ䝁䅕䅉瑂䝁䅅杢桂䝁䅣党瑂䝁䅕杢あ䍁䅷䅉桂䝁䄴䅚杁䝁䅅䅉祂䝁䅅杢湂䝁䅕䅉療䝁䅙䅉橂䝁䅫杤灂䝁䅷䅉灂䝁䄴杚祂䝁䅅督あ䡁䅉兤橂䡁䅑兤祂䝁䅕䅉瑂䝁䅅督あ䝁䅕杣杁䡁䅁䅢桂䝁䄴杢灂䝁䄴睚杁䝁䅅杢歂䍁䅁党畂䝁䅣兡畂䝁䅕党祂䝁䅫杢湂䍁䅁䅚求䡁䅍兡湂䝁䄴䅉瑂䝁䅅杣牂䝁䅕䅤穂䍁䄴䅉啂䝁䅧党杁䕁䅍兓䡂䍁䅁督求䝁䅣兢求䝁䄴䅤杁䡁䅁杣療䡁䅙兡歂䝁䅕督杁䝁䅕兙祂䝁䅷入杁䝁䅑兙あ䝁䅅䅉橂䝁䄸䅢獂䝁䅕睙あ䝁䅫睢畂䍁䅁兙畂䝁䅑䅉瑂䝁䄸杢灂䡁䅑睢祂䝁䅫杢湂䍁䅷䅉歂䝁䅅䅤桂䍁䅁兙畂䝁䅅䅢㕂䡁䅍兡穂䍁䅁兙畂䝁䅑䅉灂䝁䄴杚療䡁䅉兢桂䡁䅑兡療䝁䄴䅉瑂䝁䅅杢桂䝁䅣党瑂䝁䅕杢あ䍁䅷䅉浂䝁䅕兙穂䝁䅫杙灂䝁䅷兡あ䡁䅫䅉穂䡁䅑兤歂䝁䅫党穂䍁䅁兙畂䝁䅑䅉桂䡁䅍督求䡁䅍督瑂䝁䅕杢あ䡁䅍䅌杁䡁䅍睙灂䝁䅕杢橂䝁䅕䅉桂䝁䄴䅚杁䝁䅕杢湂䝁䅫杢求䝁䅕杣灂䝁䄴睚杁䝁䅅䅣睂䝁䅷兡求䝁䅑䅉祂䝁䅕督求䝁䅅杣橂䝁䅧䅌杁䝁䅕杢湂䝁䅫杢求䝁䅕杣灂䝁䄴睚杁䝁䅑党穂䝁䅫睚畂䍁䅷䅉睂䡁䅉睢煂䝁䅕睙あ䍁䅁兢桂䝁䄴兙湂䝁䅕兢求䝁䄴䅤獁䍁䅁兙畂䝁䅑䅉療䡁䅁党祂䝁䅅䅤灂䝁䄸杢穂䍁䅁兙畂䝁䅑䅉瑂䝁䅅兡畂䡁䅑党畂䝁䅅杢橂䝁䅕䅉穂䝁䅕杣㉂䝁䅫睙求䡁䅍睏杁䝁䅅杢歂䍁䅁党畂䡁䅙兡祂䝁䄸杢瑂䝁䅕杢あ䝁䅅䅢杁䡁䅉党瑂䝁䅕䅚灂䝁䅅䅤灂䝁䄸杢杁䝁䅅杢歂䍁䅁杣求䝁䅍睢畂䡁䅍䅤祂䡁䅕睙あ䝁䅫睢畂䍁䅁督求䡁䅉杤灂䝁䅍党穂䍁䅷䅉灂䝁䄴䅚ㅂ䡁䅍䅤祂䝁䅫兙獂䍁䅁睤桂䡁䅑党祂䍁䅁䅤祂䝁䅕兙あ䝁䄰党畂䡁䅑䅌杁䝁䅅杢歂䍁䅁睤桂䡁䅑党祂䍁䅁杣求䡁䅕督求䍁䅁督求䡁䅉杤灂䝁䅍党穂䑁䅳䅉桂䝁䄴䅚杁䝁䅕杢湂䝁䅫杢求䝁䅕杣灂䝁䄴睚杁䡁䅍党祂䡁䅙兡橂䝁䅕督杁䝁䅙睢祂䍁䅁兙杁䡁䅣兡歂䝁䅕䅉祂䝁䅅杢湂䝁䅕䅉療䝁䅙䅉橂䝁䅷兡求䝁䄴䅤穂䍁䅁睤灂䡁䅑䅡杁䡁䅍䅣求䝁䅍兡桂䝁䅷兡㙂䝁䅕䅚杁䝁䄴党求䝁䅑督獁䍁䅁督ㅂ䝁䅍䅡杁䝁䅅督杁䝁䅑兙あ䝁䅅䅉橂䝁䅕杢あ䝁䅕杣穂䍁䅷䅉桂䝁䅑杤桂䝁䄴睙求䝁䅑䅉瑂䝁䅅杢ㅂ䝁䅙兙橂䡁䅑兤祂䝁䅫杢湂䍁䅷䅉穂䝁䅕睙ㅂ䡁䅉兡あ䡁䅫䅉穂䡁䅫督あ䝁䅕兢穂䍁䅷䅉あ䡁䅉兙灂䝁䄴兡畂䝁䅣䅉桂䝁䄴䅚杁䝁䅅兤歂䝁䅫睢㉂䝁䅫督ㅂ䝁䅅䅢杁䝁䅙兙橂䝁䅫䅢灂䡁䅑兡求䡁䅍䅌杁䝁䅍䅢求䝁䅅杢杁䡁䅉睢療䝁䄰督獁䍁䅁䅢桂䝁䅉睢祂䝁䅅䅤療䡁䅉兡求䡁䅍䅌杁䝁䄰党歂䝁䅫睙桂䝁䅷䅉浂䝁䅅睙灂䝁䅷兡あ䝁䅫党穂䍁䅷䅉桂䝁䄴䅚杁䝁䅑兡穂䝁䅅督あ䝁䅕杣杁䡁䅁杣求䡁䅁兙祂䝁䅕䅚畂䝁䅕督穂䍁䅁杚桂䝁䅍兡獂䝁䅫䅤灂䝁䅕督畁䍁䅁䅖潂䝁䅫督杁䡁䅍党湂䝁䄰党畂䡁䅑䅉穂䝁䅕杣㉂䝁䅕督杁䝁䄴兙あ䡁䅕杣桂䝁䅷䅉祂䝁䅕督療䡁䅕杣橂䝁䅕督獁䍁䅁党畂䝁䅕杣湂䡁䅫䅌杁䝁䅅杢歂䍁䅁兤あ䝁䅫䅢灂䡁䅑兡求䡁䅍䅉瑂䝁䅅杣牂䝁䅕䅤穂䍁䅷䅉桂䡁䅍䅉㍂䝁䅕䅢獂䍁䅁兙穂䍁䅁督ㅂ䡁䅍䅤桂䝁䅫杢桂䝁䅉䅢求䍁䅁兡畂䝁䅙杣桂䡁䅍䅤祂䡁䅕睙あ䡁䅕杣求䍁䅁兢桂䡁䅍䅤求䡁䅉䅉睂䝁䅷兙畂䝁䄴兡畂䝁䅣䅉桂䝁䄴䅚杁䝁䅕杢湂䝁䅫杢求䝁䅕杣灂䝁䄴睚杁䝁䅑党穂䝁䅫睚畂䍁䅁杚療䡁䅉䅉浂䝁䅅睙灂䝁䅷兡あ䝁䅫党穂䍁䅷䅉あ䡁䅉兙畂䡁䅍䅣療䡁䅉䅤桂䡁䅑兡療䝁䄴䅌杁䝁䅅杢歂䍁䅁䅢療䝁䅍兙獂䍁䅁䅚求䡁䅙党獂䝁䄸䅣瑂䝁䅕杢あ䍁䅁䅣祂䝁䄸条求䝁䅍䅤穂䍁䄴䅉啂䝁䅕䅤祂䝁䅅䅉啂䝁䅕睙潂䍁䅷䅉䩂䝁䄴睙畁䍁䅁睤桂䡁䅍䅉浂䝁䄸兤畂䝁䅑党歂䍁䅁兡畂䍁䅁免㕁䑁䅙李杁䝁䅅杢歂䍁䅁兡穂䍁䅁䅡求䝁䅅䅚硂䡁䅕兙祂䡁䅑党祂䝁䅕䅚杁䝁䅫杢杁䙁䅁兙穂䝁䅅䅚求䝁䄴兙獁䍁䅁睑桂䝁䅷兡浂䝁䄸杣畂䝁䅫兙畁䅁䅁䈷䅉䡁偯䅁啂䝁䅕䅥桂䡁䅍䅉䑂䝁䅅䅣灂䡁䅑兙獂䍁䅁村桂䝁䄴睙穂䝁䅧兙祂䝁䅕督獁䍁䅁兓畂䝁䅍杌杁䝁䄸䅣求䡁䅉兙あ䝁䅕督杁䝁䅅督杁䡁䅑䅡求䍁䅁杙桂䝁䄴睡杁䝁䅧睢獂䝁䅑兡畂䝁䅣䅉橂䝁䄸兢睂䝁䅅杢㕂䍁䅁杚療䡁䅉䅉啂䝁䅕䅥桂䡁䅍䅉䑂䝁䅅䅣灂䡁䅑兙獂䍁䅁村桂䝁䄴睡獁䍁䅁兡穂䍁䅁兙杁䝁䅙兤獂䝁䅷兌穂䝁䅕杣㉂䝁䅫睙求䍁䅁杚灂䝁䄴兙畂䝁䅍兡桂䝁䅷䅉穂䝁䅕杣㉂䝁䅫睙求䡁䅍䅉浂䝁䅫杣瑂䍁䅁䅤潂䝁䅅䅤杁䝁䅑党獂䝁䅫杤求䡁䅉督杁䝁䅍兤穂䡁䅑睢瑂䝁䅫来求䝁䅑䅉穂䝁䄸䅢ㅂ䡁䅑兡療䝁䄴督杁䡁䅑睢杁䝁䅉兤穂䝁䅫杢求䡁䅍督求䡁䅍䅌杁䝁䅕杢あ䡁䅉党睂䡁䅉党畂䝁䅕兤祂䡁䅍䅌杁䝁䅅杢歂䍁䅁兡畂䝁䅑兡㉂䝁䅫䅚ㅂ䝁䅅䅢杁䝁䅍兤穂䡁䅑睢瑂䝁䅕杣穂䍁䄴䅉啂䝁䅧党杁䝁䅍睢瑂䡁䅁兙畂䡁䅫䅉療䝁䅙杚求䡁䅉督杁䝁䅍睢瑂䝁䄰党祂䝁䅍兡桂䝁䅷䅉楂䝁䅅杢牂䝁䅫杢湂䑁䅳䅉橂䝁䄸杢穂䡁䅕兢求䡁䅉䅉楂䝁䅅杢牂䝁䅫杢湂䑁䅳䅉灂䝁䄴杤求䡁䅍䅤瑂䝁䅕杢あ䍁䅁杙桂䝁䄴睡灂䝁䄴睚杁䡁䅍睢獂䡁䅕䅤灂䝁䄸杢穂䍁䅷䅉灂䝁䄴睙獂䡁䅕䅚灂䝁䄴睚杁䝁䅍兙睂䝁䅫䅤桂䝁䅷䅉瑂䝁䅅杣牂䝁䅕䅤穂䍁䅷䅉瑂䝁䅕杣湂䝁䅕杣穂䍁䅁兙畂䝁䅑䅉桂䝁䅍兣ㅂ䝁䅫督灂䡁䅑兡療䝁䄴督獁䍁䅁兙畂䝁䅑䅉穂䡁䅫杢歂䝁䅫睙桂䡁䅑党歂䍁䅁杚灂䝁䄴兙畂䝁䅍党獁䍁䅁兙穂䍁䅁睤求䝁䅷䅢杁䝁䅅督杁䝁䅙兡畂䝁䅅杢橂䝁䅫兙獂䍁䅁督睂䝁䄸杢穂䝁䄸杣杁䝁䅍睢㉂䝁䅕杣桂䝁䅣党獁䍁䅁睙桂䡁䅁兡あ䝁䅅䅢杁䡁䅍睢獂䡁䅕䅤灂䝁䄸杢穂䍁䅷䅉桂䝁䄴䅚杁䝁䅫杢穂䡁䅑兡あ䡁䅕䅤灂䝁䄸杢桂䝁䅷䅉穂䝁䅕杣㉂䝁䅫睙求䡁䅍睏杁䝁䅅杢歂䍁䅁睤求䝁䅅䅢あ䝁䅧䅉瑂䝁䅅杢桂䝁䅣党瑂䝁䅕杢あ䍁䅁督求䡁䅉杤灂䝁䅍党穂䍁䅷䅉穂䡁䅕睙潂䍁䅁兙穂䍁䅁兡畂䡁䅙党穂䡁䅑兢求䝁䄴䅤杁䝁䄰兙畂䝁䅅睚求䝁䄰党畂䡁䅑䅌杁䝁䅙兡畂䝁䅅杢橂䝁䅫兙獂䍁䅁䅣獂䝁䅅杢畂䝁䅫杢湂䍁䅷䅉獂䝁䄸睙牂䝁䅉睢㑂䍁䅁兙畂䝁䅑䅉灂䝁䄴督ㅂ䡁䅉兙畂䝁䅍党獁䍁䅁督求䝁䅍兤祂䝁䅫䅤灂䝁䅕督瑁䝁䅉兙穂䝁䅕䅚杁䝁䅷党畂䝁䅑兡畂䝁䅣䅌杁䝁䅕督あ䝁䅅䅤求䍁䅁䅣獂䝁䅅杢畂䝁䅫杢湂䍁䅷䅉桂䝁䄴䅚杁䝁䅉兤穂䝁䅫杢求䡁䅍督杁䡁䅍兤橂䝁䅍党穂䡁䅍兡療䝁䄴䅌杁䝁䅅督杁䡁䅣党獂䝁䅷䅉桂䡁䅍䅉睂䝁䅧兡獂䝁䅅杢あ䝁䅧杣療䡁䅁兡橂䍁䅷䅉あ䡁䅉兤穂䡁䅑党求䍁䅁兙畂䝁䅑䅉求䡁䅧党橂䡁䅕䅤療䡁䅉䅌杁䝁䅍兤穂䡁䅑睢瑂䍁䅁睙祂䝁䅕䅚灂䡁䅑䅌杁䝁䅅杢歂䍁䅁䅚求䡁䅁睢穂䝁䅫䅤療䡁䅉入杁䡁䅍党祂䡁䅙兡橂䝁䅕督畁䍁䅁兓あ䍁䅁兙獂䡁䅍睢杁䡁䅁杣療䡁䅙兡歂䝁䅕督杁䝁䅑党睂䝁䄸督灂䡁䅑䅉桂䝁䅍睙療䡁䅕杢あ䡁䅍䅌杁䝁䅅杢桂䝁䅷入㙂䝁䅕䅚杁䝁䅅睙橂䝁䄸兤畂䡁䅑督獁䍁䅁睙療䝁䄰兢求䡁䅉睙灂䝁䅅䅢杁䝁䅍兙祂䝁䅑䅌杁䙁䅍村䉂䍁䅁兙畂䝁䅑䅉楂䡁䅕督灂䝁䄴党穂䡁䅍䅉獂䝁䄸兙畂䡁䅍䅌杁䡁䅁兙橂䝁䅳兙湂䝁䅕䅚杁䡁䅍睢獂䡁䅕䅤灂䝁䄸杢穂䍁䅷䅉桂䝁䄴䅚杁䝁䄰党祂䝁䅍䅡桂䝁䄴䅤杁䡁䅍党祂䡁䅙兡橂䝁䅕督㝁䍁䅁䅢灂䡁䅅兤灂䝁䅑兡あ䡁䅫䅉桂䝁䄴䅚杁䝁䅫杢㉂䝁䅕督あ䝁䄰党畂䡁䅑督獁䍁䅁睤療䡁䅉睡灂䝁䄴睚杁䝁䅍兙睂䝁䅫䅤桂䝁䅷䅌杁䝁䅫杢あ䝁䅕杣畂䝁䅅䅤灂䝁䄸杢桂䝁䅷䅉あ䡁䅉兙歂䝁䅕䅉桂䝁䄴䅚杁䡁䅁兙㕂䝁䄰党畂䡁䅑䅌杁䝁䅅杢歂䍁䅁䅤祂䝁䅕兙穂䡁䅕杣㕂䍁䅁兙畂䝁䅑䅉橂䡁䅉党歂䝁䅫䅤杁䡁䅁杣療䝁䅑兤橂䡁䅑督㝁䍁䅁兙畂䝁䅑䅉橂䝁䄸兢瑂䝁䅕杣橂䝁䅫兙獂䍁䅁杣求䝁䅅䅢杁䝁䅕督あ䝁䅅䅤求䍁䅷䅉潂䝁䄸兢求䝁䅉兤灂䝁䅷䅚求䡁䅉䅉桂䝁䄴䅚杁䝁䅍睢瑂䝁䄰兤畂䝁䅫䅤㕂䍁䅷䅉桂䝁䄴䅚杁䝁䄰睢祂䡁䅑睚桂䝁䅣党杁䝁䅙兡畂䝁䅅杢橂䝁䅕杌杁䕁䅫杢杁䝁䅅䅚歂䝁䅫䅤灂䝁䄸杢獁䍁䅁䅤潂䝁䅕䅉橂䝁䄸兢睂䝁䅅杢㕂䍁䅁睢浂䝁䅙党祂䡁䅍䅉睂䝁䅅入桂䝁䅉䅢求䡁䅍䅉桂䝁䄴䅚杁䡁䅉党橂䝁䅕兡㉂䝁䅅杙獂䝁䅕督杁䝁䄰兙畂䝁䅅睚求䝁䄰党畂䡁䅑睏杁䝁䄸杢獂䝁䅫杢求䍁䅁兙畂䝁䅑䅉瑂䝁䄸杙灂䝁䅷党杁䝁䅉兙畂䝁䅳兡畂䝁䅣睏杁䡁䅑党祂䝁䄰䅉獂䝁䄸兙畂䡁䅍䅉桂䝁䄴䅚杁䝁䅷兡畂䝁䅕督杁䝁䄸杚杁䝁䅍杣求䝁䅑兡あ䍁䅷䅉求䡁䅅兤灂䡁䅁兢求䝁䄴䅤杁䝁䅙兡畂䝁䅅杢橂䝁䅕䅉桂䝁䄴䅚杁䝁䅷党桂䡁䅍党獁䍁䅁兙橂䡁䅅兤灂䡁䅍兡あ䝁䅫睢畂䍁䅁杚灂䝁䄴兙畂䝁䅍党獁䍁䅁兙畂䝁䅑䅉桂䡁䅍督求䡁䅑兌楂䝁䅅督求䝁䅑䅉獂䝁䅕杢歂䝁䅫杢湂䑁䅳䅉睂䡁䅉兡㉂䝁䅅䅤求䍁䅁睤求䝁䅅䅢あ䝁䅧䅉桂䝁䅑杤灂䡁䅍睢祂䡁䅫䅉穂䝁䄸䅢ㅂ䡁䅑兡療䝁䄴督㝁䍁䅁兙畂䝁䅑䅉橂䝁䅧党橂䝁䅳兡畂䝁䅣䅉桂䝁䄴䅚杁䡁䅍兙㉂䝁䅫杢湂䡁䅍䅉桂䝁䅍睙療䡁䅕杢あ䡁䅍䅌杁䝁䅑党楂䝁䅫䅤杁䝁䅅杢歂䍁䅁睙祂䝁䅕䅚灂䡁䅑䅉橂䝁䅅杣歂䡁䅍䅌杁䝁䅅杢歂䍁䅁睙求䡁䅉䅤灂䝁䅙兡橂䝁䅅䅤求䡁䅍䅉療䝁䅙䅉歂䝁䅕䅣療䡁䅍兡あ䍁䅷䅉桂䡁䅍䅉㍂䝁䅕䅢獂䍁䅁兙穂䍁䅁兒啂䕁䅙䅉桂䝁䄴䅚杁䝁䅙兤畂䝁䅑督杁䝁䄰兙畂䝁䅅睚求䝁䄰党畂䡁䅑䅉穂䝁䅕杣㉂䝁䅫睙求䡁䅍杌杁䕁䅙兤祂䡁䅑䅡求䡁䅉䅌杁䝁䅫䅤杁䡁䅁杣療䡁䅙兡歂䝁䅕督杁䝁䅙兡畂䝁䅅杢橂䝁䅫兙獂䍁䅁兡畂䡁䅍䅤灂䡁䅑兤あ䝁䅫睢畂䍁䅁兢療䝁䄴党㕂䍁䅁兢桂䡁䅉睡求䡁䅑䅉桂䝁䅍睙療䡁䅕杢あ䡁䅍䅉桂䝁䄴䅚杁䝁䅷睢桂䝁䄴䅉穂䡁䅫杢歂䝁䅫睙桂䡁䅑兡療䝁䄴䅉睂䡁䅉睢歂䡁䅕睙あ䡁䅍睏杁䝁䅍睢瑂䝁䄰党祂䝁䅍兡桂䝁䅷䅉獂䝁䄸兙畂䡁䅍䅉浂䝁䄸杣杁䝁䅙兡畂䝁䅅杢橂䝁䅫杢湂䍁䅁杚療䡁䅉䅉㍂䝁䄸杣牂䝁䅫杢湂䍁䅁睙桂䡁䅁兡あ䝁䅅䅢獁䍁䅁睢祂䝁䅣兙畂䝁䅫睙杁䝁䅣杣療䡁䅣䅤潂䍁䅷䅉桂䝁䄴䅚杁䝁䅅睙硂䡁䅕兡穂䝁䅫䅤灂䝁䄸杢穂䑁䅳䅉祂䝁䅕兙獂䍁䅁党穂䡁䅑兙あ䝁䅕䅉あ䝁䅕杣瑂䍁䅁兙畂䝁䅑䅉橂䝁䄸杢穂䡁䅑杣ㅂ䝁䅍䅤灂䝁䄸杢杁䝁䅷睢桂䝁䄴督㝁䍁䅁兢療䡁䅉䅤湂䝁䅅睚求䍁䅁睤桂䡁䅉党潂䝁䄸兤穂䝁䅕䅉獂䝁䅕杢歂䝁䅫杢湂䍁䅁督求䡁䅉杤灂䝁䅍党穂䑁䅳䅉あ䡁䅉党桂䡁䅍兤祂䡁䅫䅉瑂䝁䅅杢桂䝁䅣党瑂䝁䅕杢あ䍁䅷䅉あ䡁䅉兤穂䡁䅑䅌杁䝁䅅杢歂䍁䅁兙歂䡁䅙兡穂䝁䄸杣㕂䍁䅁兙畂䝁䅑䅉求䡁䅍睙祂䝁䄸睤杁䡁䅍党祂䡁䅙兡橂䝁䅕督㝁䍁䅁兙畂䝁䅑䅉獂䝁䅕䅤あ䝁䅕杣穂䍁䅁睢浂䍁䅁睙祂䝁䅕䅚灂䡁䅑杌杁䙁䅑䅡求䍁䅁睙療䝁䄰䅣桂䝁䄴入杁䝁䄸䅣求䡁䅉兙あ䝁䅕督杁䝁䅫杢杁䕁䅅兤穂䡁䅑兡畂䍁䅷䅉䕂䝁䅅䅢獂䝁䅅督獁䍁䅁杒療䡁䅉䅤杁䙁䅣睢祂䡁䅑䅡獁䍁䅁䅓療䡁䅕督あ䝁䄸杢獁䍁䅁兙畂䝁䅑䅉呂䝁䅅杢杁䕁䅅杢あ䝁䄸杢灂䝁䄸䅉瑂䝁䅕䅤祂䝁䄸䅣療䝁䅷兡あ䝁䅅杢杁䝁䅅杣求䝁䅅督杁䝁䄸杚杁䙁䅑党㑂䝁䅅督畁䍁䅁䅖求䡁䅧兙穂䍁䅁睑桂䡁䅁兡あ䝁䅅䅢杁䕁䅉兙畂䝁䅍督潂䝁䅅杣求䡁䅍䅌杁䕁䅫杢橂䍁䄴䅉㍂䝁䅅督杁䝁䅫杢橂䝁䄸杣睂䝁䄸杣桂䡁䅑党歂䍁䅁兡畂䍁䅁免㕁䑁䅫李杁䝁䅅杢歂䍁䅁兡穂䍁䅁䅡求䝁䅅䅚硂䡁䅕兙祂䡁䅑党祂䝁䅕䅚杁䝁䅫杢杁䕁䅑兙獂䝁䅷兙穂䍁䅷䅉啂䝁䅕䅥桂䡁䅍杌䅁䝁噷䅁䅂䅄䅁䅖求䡁䅧兙穂䍁䅁兓畂䡁䅍䅤祂䡁䅕兢求䝁䄴䅤穂䍁䅁兓畂䝁䅍睢祂䡁䅁睢祂䝁䅅䅤求䝁䅑䅉歂䝁䅕督灂䝁䅣杢穂䍁䅷䅉瑂䝁䅅杢ㅂ䝁䅙兙橂䡁䅑兤祂䝁䅕督獁䍁䅁兙畂䝁䅑䅉穂䝁䅕䅢獂䡁䅍䅉穂䝁䅕兢灂䝁䅍睢畂䝁䅑兤橂䡁䅑睢祂䡁䅍䅉あ䝁䄸䅉求䝁䅷党橂䡁䅑杣療䝁䄴兡橂䡁䅍䅉歂䝁䅕督灂䝁䅣杢求䡁䅉督杁䝁䅅杢歂䍁䅁兢桂䝁䄴兤浂䝁䅅睙あ䡁䅕杣求䡁䅉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䉂䝁䄴兙獂䝁䄸睚杁䝁䅅杢歂䍁䅁兒瑂䝁䅉党歂䝁䅑党歂䍁䅁䅕祂䝁䄸睙求䡁䅍督灂䝁䄴睚杁䡁䅍党湂䝁䄰党畂䡁䅑督畁䍁䅁䅖潂䝁䅕䅉䉂䝁䄴兙獂䝁䄸睚杁䡁䅍党湂䝁䄰党畂䡁䅑䅉療䝁䅙杚求䡁䅉督杁䡁䅁睢㍂䝁䅕杣杁䡁䅁杣療䝁䅑兤橂䡁䅑督杁䡁䅑睢杁䝁䄰兙畂䝁䅅睚求䍁䅁䅣療䡁䅣党祂䍁䅁杣求䡁䅅兤灂䡁䅉党瑂䝁䅕杢あ䡁䅍䅉桂䝁䅍杣療䡁䅍督杁䡁䅙兙祂䝁䅫睢ㅂ䡁䅍䅉㉂䝁䄸䅢あ䝁䅅睚求䍁䅁䅢求䡁䅙党獂䡁䅍䅌杁䝁䅫杢橂䝁䅷兤歂䝁䅫杢湂䍁䅁杙桂䡁䅑䅤求䡁䅉入瑁䝁䄰兙畂䝁䅅睚求䝁䄰党畂䡁䅑䅉穂䝁䄸䅢ㅂ䡁䅑兡療䝁䄴督獁䍁䅁䅒䑂䍁䄸䅒䑂䍁䅁督㍂䝁䅫䅤橂䝁䅧兡畂䝁䅣䅉祂䝁䅕睚ㅂ䝁䅷兙あ䝁䄸杣穂䍁䅷䅉䉂䕁䅍睌䕂䕁䅍䅉桂䝁䄴䅚杁䝁䅫督療䝁䅷兙あ䝁䅕䅚杁䝁䅍睢畂䡁䅑杣療䝁䅷䅢求䡁䅉督杁䝁䅅杢歂䍁䅁睙療䝁䄴杤求䡁䅉䅤求䡁䅉督獁䍁䅁䅣療䡁䅣党祂䍁䅁督㍂䝁䅫䅤橂䝁䅧党穂䍁䅷䅉獂䝁䅫杢求䝁䅅杣杁䡁䅉党湂䡁䅕䅢桂䡁䅑睢祂䡁䅍䅌杁䡁䅙睢獂䡁䅑兙湂䝁䅕䅉祂䝁䅕杚求䡁䅉党畂䝁䅍党穂䍁䅷䅉桂䝁䄴䅚杁䝁䅷兡湂䝁䅧䅤灂䝁䄴睚杁䡁䅁杣療䝁䅑兤橂䡁䅑督畁䍁䅁䅖潂䝁䅫督杁䡁䅍党湂䝁䄰党畂䡁䅑䅉睂䡁䅉睢㉂䝁䅫䅚求䡁䅍䅉穂䝁䅫睚畂䝁䅅䅢杁䝁䅍䅡桂䝁䅫杢杁䡁䅁杣療䝁䅑兤橂䡁䅑督杁䡁䅑䅡桂䡁䅑䅉穂䝁䅕杢穂䝁䅕䅌杁䝁䅍睢畂䝁䅑兡あ䝁䅫睢畂䍁䅷䅉桂䝁䄴䅚杁䝁䄰党桂䡁䅍兤祂䝁䅕䅉穂䝁䅫睚畂䝁䅅䅢穂䍁䅁䅤療䍁䅁兙獂䝁䅷睢㍂䍁䅁兡畂䝁䅙睢祂䝁䄰兙あ䝁䅫睢畂䍁䅁䅤療䍁䅁杙求䍁䅁䅤祂䝁䅅杢穂䝁䅙党祂䡁䅉党歂䍁䅁睢祂䍁䅁睙療䝁䄴杤求䡁䅉䅤求䝁䅑䅉浂䝁䄸杣杁䝁䅙兤祂䡁䅑䅡求䡁䅉䅉睂䡁䅉睢橂䝁䅕督穂䝁䅫杢湂䍁䅁兙畂䝁䅑䅉橂䝁䄸杢あ䡁䅉睢獂䍁䅷䅉灂䝁䄴睙獂䡁䅕䅚灂䝁䄴睚杁䝁䅅兢睂䝁䅷兡浂䝁䅫党祂䡁䅍䅌杁䝁䅑兙あ䝁䅅䅉橂䝁䄸杢㉂䝁䅕杣あ䝁䅕杣穂䍁䅷䅉灂䝁䄴䅤求䡁䅉杚桂䝁䅍党杁䡁䅁杣療䝁䅑兤橂䡁䅑督獁䍁䅁兢療䡁䅑睢祂䍁䅁䅚祂䝁䅫杤求䡁䅍䅌杁䝁䅍䅢療䝁䅍睡穂䍁䅷䅉桂䝁䄴䅚杁䝁䅷睢湂䝁䅫睙杁䝁䅅杢歂䍁䅁督求䝁䄴督灂䝁䄴睚杁䡁䅁杣療䝁䅑兤橂䡁䅑督畁䍁䅁䅖潂䝁䅕䅉䙂䝁䄰杙求䝁䅑䅚求䝁䅑䅉兂䡁䅉睢橂䝁䅕督穂䝁䅫杢湂䍁䅁督求䝁䅣兢求䝁䄴䅤杁䝁䄸杚浂䝁䅕杣穂䍁䅁兢灂䝁䅍杣療䝁䅍睢畂䡁䅑杣療䝁䅷䅢求䡁䅉督杁䡁䅑䅡桂䡁䅑䅉桂䡁䅉党杁䡁䅕督求䝁䅑䅉灂䝁䄴䅉求䝁䅷党橂䡁䅑杣療䝁䄴兡橂䍁䅁党硂䡁䅕兡睂䝁䄰党畂䡁䅑睏杁䝁䅑兡湂䝁䅫䅤桂䝁䅷䅉穂䝁䅫睚畂䝁䅅䅢杁䡁䅁杣療䝁䅍党穂䡁䅍睢祂䡁䅍䅉浂䝁䄸杣杁䝁䄰兙あ䝁䅧党瑂䝁䅅䅤灂䝁䅍兙獂䍁䅁睙療䝁䄰䅣ㅂ䡁䅑兙あ䝁䅫睢畂䡁䅍睏杁䝁䅅杢歂䍁䅁兙睂䡁䅁䅢灂䝁䅍兙あ䝁䅫睢畂䡁䅍䅉睂䡁䅉睢橂䝁䅕督穂䝁䄸杣穂䍁䅁杚療䡁䅉䅉穂䡁䅁党橂䝁䅫杚灂䝁䅍䅉橂䝁䄸兢睂䡁䅕䅤灂䝁䄴睚杁䝁䅅睙あ䝁䅫杤灂䡁䅑入畁䍁䅁䅖潂䝁䅫督杁䡁䅍党湂䝁䄰党畂䡁䅑䅉療䝁䅙杚求䡁䅉督杁䡁䅁杣療䝁䅑兤橂䡁䅑督杁䝁䅙睢祂䍁䅁兤穂䝁䅕䅉灂䝁䄴䅉㉂䝁䅅杣灂䝁䄸兤穂䍁䅁兢桂䡁䅉睡求䡁䅑督獁䍁䅁督ㅂ䝁䅍䅡杁䝁䅅督杁䝁䅫杢歂䡁䅕督あ䡁䅉兡桂䝁䅷䅌杁䝁䅅兤あ䝁䄸兢療䡁䅑兡㉂䝁䅕䅌杁䡁䅁党祂䡁䅍睢畂䝁䅅䅢杁䝁䅕䅢求䝁䅍䅤祂䝁䄸杢灂䝁䅍督獁䍁䅁睙療䝁䄰兢ㅂ䝁䄴兡橂䝁䅅䅤灂䝁䄸杢穂䍁䅁党硂䡁䅕兡睂䝁䄰党畂䡁䅑䅌杁䝁䅕杢あ䝁䅕杣睂䡁䅉兡穂䝁䅕䅉穂䡁䅫督あ䝁䅕兢穂䍁䅷䅉桂䝁䄴䅚杁䝁䅍兙獂䝁䅍兤獂䝁䅅䅤療䡁䅉督杁䝁䅅杢歂䍁䅁睢あ䝁䅧党祂䍁䄴䅉䩂䡁䅑䅉睂䡁䅉睢㉂䝁䅫䅚求䡁䅍䅉䕂䕁䅷䅕杁䡁䅁杣療䝁䅑兤橂䡁䅑督杁䡁䅁杣灂䝁䄰兙祂䝁䅫䅢㕂䍁䅁杚療䡁䅉䅉ㅂ䡁䅍党杁䝁䅫杢杁䡁䅁杣療䝁䅯党橂䡁䅑䅉潂䝁䅫睚潂䍁䄰䅚求䝁䅙兡畂䝁䅫䅤灂䝁䄸杢杁䝁䅫兢桂䝁䅣党穂䑁䅳䅉橂䝁䅅䅢橂䡁䅕䅢桂䡁䅑睢祂䡁䅍睏杁䝁䅅杢歂䍁䅁兙睂䡁䅁䅢灂䝁䅍兙あ䝁䅫睢畂䍁䄰督睂䝁䅕睙灂䝁䅙兡橂䍁䅁兡畂䡁䅑党湂䡁䅉兙あ䝁䅕䅚杁䝁䅍兡祂䝁䅍兤灂䡁䅑督畁䍁䅁䅖潂䝁䅕䅉橂䝁䄸兢睂䝁䅅杢㕂䍁䅁兢桂䡁䅉睡求䡁䅑督杁䝁䅅杢歂䍁䅁督求䝁䅷䅢穂䍁䅁兡あ䡁䅍䅉穂䝁䅕兢灂䝁䅍睢畂䝁䅑兤橂䡁䅑睢祂䍁䅁䅣祂䝁䄸䅚ㅂ䝁䅍䅤穂䍁䅁䅤潂䡁䅉睢ㅂ䝁䅣䅡杁䝁䅑兡祂䝁䅕睙あ䍁䅁督桂䝁䅷党穂䍁䅁兙畂䝁䅑䅉歂䝁䅫督あ䡁䅉兡楂䡁䅕䅤療䡁䅉督獁䍁䅁兙穂䍁䅁睤求䝁䅷䅢杁䝁䅅督杁䡁䅑䅡祂䝁䄸兤湂䝁䅧䅉灂䡁䅑督杁䡁䅣党楂䡁䅍兡あ䝁䅕杌杁䙁䅑党㑂䝁䅅督杁䕁䅫杢穂䡁䅑杣ㅂ䝁䄰党畂䡁䅑督杁䕁䅫杢橂䝁䄸杣睂䝁䄸杣桂䡁䅑党歂䍁䅁睤桂䡁䅍䅉浂䝁䄸兤畂䝁䅑党歂䍁䅁兡畂䍁䅁免㕁䑁䅍䅍杁䝁䅅杢歂䍁䅁兡穂䍁䅁䅡求䝁䅅䅚硂䡁䅕兙祂䡁䅑党祂䝁䅕䅚杁䝁䅫杢杁䕁䅑兙獂䝁䅷兙穂䍁䅷䅉啂䝁䅕䅥桂䡁䅍杌䅁䥁坫䅁䍁权䅁䅖求䡁䅧兙穂䍁䅁䅕桂䝁䅍兡浂䝁䅫睙杁䕁䅷兙畂䝁䅑䅉䑂䝁䄸杣睂䝁䄸杣桂䡁䅑兡療䝁䄴䅉求䝁䄴睚桂䝁䅣党穂䍁䅁兡畂䍁䅁䅤潂䝁䅕䅉獂䝁䅅杢歂䍁䅁兙畂䝁䅑䅉祂䝁䅕督療䡁䅕杣橂䝁䅕䅉瑂䝁䅅杢桂䝁䅣党瑂䝁䅕杢あ䍁䅷䅉桂䝁䄴䅚杁䡁䅣兙あ䝁䅕杣杁䡁䅍党祂䡁䅙兡橂䝁䅕督杁䝁䅅杢歂䍁䅁睢睂䝁䅕杣桂䡁䅑兡療䝁䄴督杁䝁䅉兤穂䝁䅫杢求䡁䅍督求䡁䅍杌杁䙁䅑䅡求䍁䅁睙療䝁䄰䅣桂䝁䄴入杁䝁䄸睤畂䡁䅍䅉桂䍁䅁免癁䑁䅅杍㑁䡁䅑䅡杁䝁䄴睢畂䡁䅁兙祂䡁䅑兡橂䝁䅫䅣桂䡁䅑兡畂䝁䅣䅉睂䝁䅕杣睂䝁䅕䅤ㅂ䝁䅅䅢杁䝁䄸兡獂䍁䅁兙畂䝁䅑䅉湂䝁䅅督杁䡁䅉睢㕂䝁䅅䅢あ䡁䅫䅉灂䝁䄴䅤求䡁䅉党穂䡁䅑䅉潁䕁䄴䅕卂䕁䅫克杁䡁䅕杢歂䝁䅕杣杁䝁䅅䅣睂䡁䅉睢㑂䝁䅫兢桂䡁䅑党獂䡁䅫䅉㑁䑁䅕䅌睁䑁䅁䅍杁䝁䅅睙祂䝁䅕督杁䝁䄸杚杁䝁䅷兙畂䝁䅑睏杁䝁䅅䅉硁䍁䄸免㉁䡁䅑䅡杁䕁䄴䅕卂䕁䅫䅉ㅂ䝁䄴䅚求䡁䅉䅉桂䡁䅁䅣祂䝁䄸䅥灂䝁䄰兙あ䝁䅕䅢㕂䍁䅁睍㍁䑁䅅䅌睁䑁䅁䅍杁䝁䅅睙祂䝁䅕督杁䝁䄸杚杁䝁䅷兙畂䝁䅑睏杁䝁䅅杢歂䍁䅁兙睂䡁䅁杣療䡁䅧兡瑂䝁䅅䅤求䝁䅷入杁䑁䅑䅌睁䑁䅁䅍杁䝁䅅䅚歂䝁䅫䅤灂䝁䄸杢桂䝁䅷䅉畂䝁䅕䅤杁䡁䅉睢㕂䝁䅅䅢あ䡁䅫䅉桂䝁䅍杣求䡁䅍䅌杁䡁䅑睢あ䝁䅅䅢杁䝁䄸杚杁䝁䅅䅣睂䡁䅉睢㑂䝁䅫兢桂䡁䅑党獂䡁䅫䅉硁䑁䅫兎獁䑁䅁䅍睁䍁䅁杔卂䕁䅅䅉獂䝁䄸睙桂䡁䅑党歂䍁䅁兡畂䍁䅁䅤潂䝁䅕䅉㍂䝁䅕督あ䝁䅕杣畂䍁䅁䅣桂䡁䅉䅤杁䝁䄸杚杁䙁䅑党㑂䝁䅅督畁䍁䅁䅖潂䝁䅕䅉䵂䝁䅅杢歂䍁䅁兙畂䝁䅑䅉卂䝁䅕督療䡁䅕杣橂䝁䅕䅉乂䝁䅅杢桂䝁䅣党瑂䝁䅕杢あ䍁䅁督求䝁䅣兢求䝁䄴䅤杁䝁䄰兙畂䝁䅅睚求䡁䅍䅉穂䡁䅕杣浂䝁䅅睙求䍁䅁兙橂䡁䅉党穂䍁䅁睢浂䍁䅁䅢桂䝁䄴䅚獁䍁䅁兙畂䝁䅑䅉療䝁䅫䅢杁䝁䅅杢歂䍁䅁睚桂䡁䅍䅉祂䝁䄸入桂䝁䅷䅤㕂䍁䅁兡畂䡁䅑党祂䝁䅕督あ䍁䅁兡畂䍁䅁睖求䡁䅍䅤杁䙁䅑党㑂䝁䅅督畁䍁䅁䅖潂䝁䅫督杁䡁䅍党湂䝁䄰党畂䡁䅑䅉桂䝁䅷督療䍁䅁党畂䝁䅣兙湂䝁䅕督杁䝁䅫杢杁䝁䅕兙穂䝁䅕兢求䝁䄴䅤穂䍁䅷䅉穂䡁䅕睙潂䍁䅁兙穂䍁䅁䅤祂䝁䅅杢穂䡁䅁睢祂䡁䅑兡畂䝁䅣䅉療䝁䅫䅢獁䍁䅁睚桂䡁䅍䅉桂䝁䄴䅚杁䡁䅉党獂䝁䅅䅤求䝁䅑䅉潂䡁䅫䅚祂䝁䄸睙桂䡁䅉杙療䝁䄴督獁䍁䅁䅣療䡁䅣党祂䍁䅁䅢灂䝁䄴党杁䝁䅅杢歂䍁䅁兤あ䝁䅫䅢灂䡁䅑入獁䍁䅁兙畂䝁䅑䅉穂䡁䅕杙穂䡁䅕杣浂䝁䅅睙求䍁䅁睤求䝁䅷䅢楂䝁䄸杣求䍁䅁党桂䡁䅍党瑂䝁䅕杢あ䡁䅍杌杁䕁䅫杢杁䝁䅅䅚歂䝁䅫䅤灂䝁䄸杢獁䍁䅁䅤潂䝁䅫督杁䡁䅍党湂䝁䄰党畂䡁䅑䅉獂䝁䅕兙穂䝁䅕督杁䝁䅫䅤穂䍁䅁䅢桂䝁䄴䅚杁䝁䅙睢祂䍁䅁䅣祂䝁䄸睙求䡁䅍督灂䝁䄴睚獁䍁䅁督あ䝁䄸杣桂䝁䅣党獁䍁䅁兙畂䝁䅑䅉橂䝁䄸兢睂</t>
  </si>
  <si>
    <t>䡁䅉党穂䡁䅍兡療䝁䄴䅉浂䝁䅅睙灂䝁䅷兡あ䝁䅫党穂䍁䅁兙畂䝁䅑䅉祂䝁䄸兙歂䡁䅍睏杁䝁䅅杢歂䍁䅁兡穂䍁䅁兡畂䡁䅙睢獂䡁䅙党歂䍁䅁兡畂䍁䅁督桂䝁䅷党杁䝁䄸杚杁䝁䄰兙あ䝁䅕杣灂䝁䅅䅢穂䍁䅷䅉穂䡁䅕睙潂䍁䅁兙穂䍁䅁睙桂䝁䅷兡橂䝁䅧党獁䍁䅁督桂䝁䄴䅚獁䍁䅁兙畂䝁䅑䅉療䡁䅑䅡求䡁䅉䅉瑂䝁䅅䅤求䡁䅉兡桂䝁䅷䅌杁䝁䅅督杁䡁䅣党獂䝁䅷䅉桂䡁䅍䅉穂䝁䅕䅢獂䡁䅍䅉獂䝁䅅杢歂䍁䄴䅉啂䝁䅧党杁䙁䅣兙あ䝁䅕杣杁䙁䅍党祂䡁䅙兡橂䝁䅕督杁䝁䅅杢歂䍁䅁睔睂䝁䅕杣桂䡁䅑兡療䝁䄴督杁䡁䅍党湂䝁䄰党畂䡁䅑䅉睂䡁䅉睢㉂䝁䅫䅚求䡁䅍䅉浂䡁䅕䅢獂䍁䄰督求䡁䅉杤灂䝁䅍党杁䡁䅣兙あ䝁䅕杣杁䝁䄸杚浂䝁䅕杣灂䝁䄴睚穂䍁䅷䅉灂䝁䄴睙獂䡁䅕䅚灂䝁䄴睚杁䡁䅣兙あ䝁䅕杣杁䡁䅍睢ㅂ䡁䅉睙灂䝁䄴睚獁䍁䅁䅣祂䝁䄸䅚ㅂ䝁䅍党歂䍁䄰睤桂䡁䅑党祂䍁䅁䅤祂䝁䅕兙あ䝁䄰党畂䡁䅑䅌杁䝁䅫杢浂䡁䅉兙穂䡁䅑杣ㅂ䝁䅍䅤ㅂ䡁䅉党杁䝁䅑党㉂䝁䅕䅢療䡁䅁兢求䝁䄴䅤獁䍁䅁兙畂䝁䅑䅉歂䝁䅫督睂䝁䄸督桂䝁䅷䅉穂䝁䄸䅢ㅂ䡁䅑兡療䝁䄴督杁䡁䅑睢杁䝁䄸䅣求䡁䅉兙あ䝁䄸杣穂䍁䅁兡畂䍁䅁䅤潂䝁䅕䅉兂䝁䅕杣瑂䝁䅫兙畂䍁䅁村桂䡁䅍兡畂䍁䄴䅉啂䝁䅧兡穂䍁䅁督求䝁䅣兢求䝁䄴䅤杁䝁䅅䅢穂䝁䄸䅉潂䝁䄸䅢歂䡁䅍䅉睂䡁䅉睢歂䡁䅕睙求䝁䅑䅉㍂䝁䅅䅤求䡁䅉䅉祂䝁䄸入桂䝁䅷䅤灂䝁䅕督畁䍁䅁䅖求䡁䅧兙穂䍁䅁䅕桂䝁䅍兡浂䝁䅫睙杁䕁䅷兙畂䝁䅑䅉䑂䝁䄸杣睂䝁䄸杣桂䡁䅑兡療䝁䄴䅉㍂䝁䅅督杁䝁䅙睢ㅂ䝁䄴䅚求䝁䅑䅉灂䝁䄴䅉硁䑁䅧䅏㑁䍁䅁兙畂䝁䅑䅉灂䡁䅍䅉潂䝁䅕兙歂䡁䅅兤桂䡁䅉䅤求䡁䅉党歂䍁䅁兡畂䍁䅁䅒桂䝁䅷䅢桂䡁䅍䅌杁䙁䅑党㑂䝁䅅督畁䅁䅁硩䅧䱁䌴䅁啂䝁䅕䅥桂䡁䅍䅉卂䝁䄸兙歂䝁䅧睢ㅂ䡁䅍党獁䍁䅁兓畂䝁䅍杌獁䍁䅁䅤療䝁䅣党あ䝁䅧党祂䍁䅁睤灂䡁䅑䅡杁䝁䅫䅤穂䍁䅁督ㅂ䝁䅉督灂䝁䅑兡桂䡁䅉兡求䡁䅍䅌杁䝁䄸䅣求䡁䅉兙あ䝁䅕督杁䝁䅍兙穂䡁䅕兙獂䍁䅁䅚灂䝁䄴兡畂䝁䅣䅉祂䝁䅕督あ䝁䅅兤祂䝁䅅杢あ䡁䅍䅉灂䝁䄴䅉あ䝁䅧党杁䙁䅕杢灂䡁䅑党歂䍁䅁睕あ䝁䅅䅤求䡁䅍䅉桂䝁䄴䅚杁䝁䅫杢あ䝁䅕杣畂䝁䅅䅤灂䝁䄸杢桂䝁䅷䅢㕂䍁䄴䅉䩂䡁䅑䅉桂䝁䅷督療䍁䅁睢睂䝁䅕杣桂䡁䅑党穂䍁䅁兙畂䝁䅑䅉浂䡁䅉兙畂䝁䅍䅡灂䡁䅍党穂䍁䅁杣求䡁䅍䅤桂䡁䅕杣桂䝁䄴䅤穂䍁䅁兤畂䝁䅑党祂䍁䅁䅤潂䝁䅕䅉啂䝁䅕䅥桂䡁䅍䅉卂䝁䄸兙歂䝁䅧睢ㅂ䡁䅍党獁䍁䅁村ㅂ䝁䅉杙桂䍁䅣督杁䑁䅍睍獁䍁䅁兙畂䝁䅑䅉䭂䝁䅅睚湂䝁䅕杣穂䍁䅁杢桂䝁䄰党穂䍁䅁兡畂䍁䅁䅎㕁䍁䅁督あ䝁䅅䅤求䡁䅍䅉桂䝁䄴䅚杁䡁䅑党畂䍁䅁兡畂䡁䅑党祂䝁䄴兙あ䝁䅫睢畂䝁䅅䅢獂䡁䅫杌杁䙁䅑党㑂䝁䅅督杁䙁䅉睢桂䝁䅑䅡療䡁䅕督求䍁䅷䅉䩂䝁䄴睙畁䍁䅁睤桂䡁䅍䅉浂䝁䄸兤畂䝁䅑党歂䍁䅁兡畂䍁䅁免㕁䑁䅫睍杁䝁䅅杢歂䍁䅁兡穂䍁䅁杙桂䡁䅍党歂䍁䅁兡畂䍁䅁䅔療䡁䅕兡穂䡁䅙兡獂䝁䅷党獁䍁䅁睓求䝁䄴䅤ㅂ䝁䅍睡㕂䍁䄴䅁兂睆䅁条䅁䙁䅑党㑂䡁䅑䅉䉂䝁䄴兙獂䡁䅫䅤灂䝁䅍督㝁䍁䅁兒瑂䡁䅁䅢療䡁䅫党求䍁䅁村求䝁䄴党浂䝁䅫䅤穂䑁䅳䅉䕂䝁䅫睚灂䡁䅑兙獂䍁䅁村祂䝁䄸睡求䡁䅉兙湂䝁䅕䅁瑂权䅁杒䅁䙁䅑党㑂䡁䅑兡獂䝁䅕督獁䍁䅁兑睂䡁䅁兙祂䝁䅕䅢杁䝁䅅杢歂䍁䅁䅔ㅂ䡁䅧兤祂䡁䅫䅉䡂䝁䄸睢歂䡁䅍䅁煁睂䅁杊䄸䙁䅑党㑂䡁䅑杣療䝁䄴䅉䩂䝁䄴睙畁䍁䅁睢睂䝁䅕杣桂䡁䅑党穂䍁䅁兡畂䍁䅁䅤潂䝁䅕䅉桂䝁䅫杣橂䡁䅉兙浂䡁䅑䅌杁䝁䅑党浂䝁䅕杢穂䝁䅕䅌杁䝁䅫杢歂䡁䅕督あ䡁䅉兡桂䝁䅷䅌杁䝁䅅杢歂䍁䅁杚灂䝁䄴兙畂䝁䅍党杁䝁䅉兤穂䝁䅫杢求䡁䅍督求䡁䅍䅉㍂䝁䄸杣獂䝁䅑睤灂䝁䅑党畁䍁䅁兓あ䍁䅁睢睂䝁䅕杣桂䡁䅑党穂䍁䅁兡畂䍁䅁督灂䡁䅧䅉穂䝁䅕睚瑂䝁䅕杢あ䡁䅍杏杁䙁䅑党㑂䡁䅑杣療䝁䄴䅉䉂䡁䅙兡桂䡁䅑兡療䝁䄴䅌杁䕁䅉党獂䝁䅷䅌杁䙁䅑党㑂䡁䅑杣療䝁䄴䅉呂䡁䅫督あ䝁䅕兢穂䍁䅷䅉䩂䝁䄴䅚ㅂ䡁䅍䅤祂䝁䅫兙獂䍁䅷䅉啂䝁䅕䅥あ䡁䅉睢畂䍁䅁党䉂䡁䅙兡桂䡁䅑兡療䝁䄴䅌杁䝁䅅杢歂䍁䅁杒灂䝁䄴兙畂䝁䅍党畁䍁䅁䅖潂䝁䅕䅉啂䝁䅕䅥あ䡁䅉睢畂䍁䅁兑㉂䝁䅫兙あ䝁䅫睢畂䍁䅁督求䝁䅣兢求䝁䄴䅤杁䝁䄰兙畂䡁䅕杚桂䝁䅍䅤ㅂ䡁䅉党穂䍁䅷䅉穂䝁䅕䅢獂䡁䅍䅌杁䝁䅅杢歂䍁䅁督求䡁䅉杤灂䝁䅍党穂䍁䅁杙ㅂ䡁䅍兡畂䝁䅕督穂䍁䅁条求䡁䅑督獁䍁䅁䅤ㅂ䡁䅉杙療䡁䅁杣療䡁䅁䅉桂䝁䄴䅚杁䡁䅁兡穂䡁䅑睢畂䍁䅁党畂䝁䅣兡畂䝁䅕䅉桂䝁䅫杣橂䡁䅉兙浂䡁䅑䅌杁䝁䅅杢歂䍁䅁兢灂䝁䅷兡あ䝁䅅杣㕂䍁䅁䅤祂䝁䅅兡畂䝁䅕杣杁䝁䅅杢歂䍁䅁䅚求䝁䅙党畂䡁䅍党杁䝁䅅兡祂䝁䅍杣桂䝁䅙䅤㝁䍁䅁兙畂䝁䅑䅉療䝁䅙杚求䡁䅉督杁䝁䄰兙灂䝁䄴䅤求䝁䄴兙畂䝁䅍党獁䍁䅁兡畂䡁䅍䅣求䝁䅍䅤灂䝁䄸杢獁䍁䅁兙畂䝁䅑䅉祂䝁䅕䅣桂䝁䅫杣杁䡁䅍党祂䡁䅙兡橂䝁䅕督獁䍁䅁兙穂䍁䅁睤求䝁䅷䅢杁䝁䅅督杁䡁䅍党獂䝁䅷督杁䝁䅍睢瑂䝁䄰党祂䝁䅍兡桂䝁䅷䅉睂䝁䅅杣あ䡁䅍杌杁䙁䅑䅡求䍁䅁村求䝁䅷䅢杁䡁䅍党湂䝁䄰党畂䡁䅑䅉穂䡁䅕䅣睂䝁䅷兡求䡁䅍䅉瑂䝁䅫䅢灂䡁䅑兙祂䡁䅫䅉桂䝁䄴䅚杁䝁䅍睢瑂䝁䄰党祂䝁䅍兡桂䝁䅷䅉潂䝁䅕䅢灂䝁䅍睢睂䡁䅑党祂䡁䅍䅌杁䡁䅑兡獂䡁䅑杣療䡁䅑睢祂䍁䅁兙灂䡁䅉睙祂䝁䅅杚あ䡁䅍䅌杁䝁䅅杢歂䍁䅁杣求䝁䅷兙あ䝁䅕䅚杁䡁䅍䅣桂䡁䅉党杁䡁䅁兙祂䡁䅑督杁䝁䅅杢歂䍁䅁督求䡁䅉杤灂䝁䅍党穂䍁䄴䅉啂䝁䅧党杁䙁䅑党㑂䡁䅑杣療䝁䄴䅉呂䡁䅫督あ䝁䅕兢穂䍁䅁督求䝁䅣兢求䝁䄴䅤杁䝁䄸杚浂䝁䅕杣穂䍁䅁兤畂䝁䄰兙畂䝁䄴党歂䍁䅁兙灂䡁䅉睙祂䝁䅅杚あ䍁䅁督㕂䡁䅍䅤求䝁䄰督獁䍁䅁党獂䝁䅕睙あ䡁䅉睢畂䝁䅫睙杁䡁䅍入穂䡁䅑党瑂䡁䅍䅉桂䝁䄴䅚杁䡁䅍睢獂䡁䅕䅤灂䝁䄸杢穂䍁䅷䅉桂䝁䅑杤桂䝁䄴睙求䝁䅑䅉瑂䝁䅅杣灂䝁䄴党杁䝁䅍杣桂䝁䅙䅤穂䍁䅷䅉睂䝁䅫督あ䝁䄸杢杁䝁䅅兡祂䝁䅍杣桂䝁䅙䅤杁䝁䅕杢湂䝁䅫杢求䡁䅍䅌杁䝁䅷兡㉂䝁䅕䅉瑂䝁䅫䅢灂䡁䅑兙祂䡁䅫䅉桂䝁䅫杣瑁䡁䅑睢瑁䝁䅅兡祂䍁䅁兙畂䝁䅑䅉桂䝁䅫杣瑁䡁䅑睢瑁䡁䅍䅡灂䡁䅁䅉あ䡁䅉兙灂䝁䄴兡畂䝁䅣䅌杁䡁䅣党桂䡁䅁睢畂䡁䅍䅉桂䝁䄴䅚杁䡁䅉党獂䝁䅅䅤求䝁䅑䅉橂䝁䄸兢睂䝁䄸杢求䝁䄴䅤穂䍁䅷䅉桂䝁䄴䅚杁䝁䅅杣瑂䝁䄸杣求䝁䅑䅉桂䝁䄴䅚杁䡁䅍䅣求䝁䅍兡桂䝁䅷䅤㕂䍁䅁杤求䝁䅧兡橂䝁䅷党穂䍁䄴䅉啂䝁䅧党杁䕁䅫杢歂䡁䅕督あ䡁䅉兡桂䝁䅷䅉穂䝁䅕睚瑂䝁䅕杢あ䍁䅁睢浂䝁䅙党祂䡁䅍䅉楂䝁䅷睢㍂䍁䄰兢療䝁䅷䅚求䝁䅑䅉穂䝁䄸䅢ㅂ䡁䅑兡療䝁䄴督獁䍁䅁兡畂䝁䅍䅢ㅂ䝁䅑兡畂䝁䅣䅉橂䝁䄸杢㉂䝁䅕杢あ䝁䅫睢畂䝁䅅䅢杁䡁䅁䅢桂䡁䅍䅤灂䝁䅍䅉浂䡁䅕党獂䍁䅁䅤桂䝁䄴睡穂䍁䅁兙畂䝁䅑䅉睂䡁䅉党穂䡁䅍兤祂䝁䅫来求䝁䅑䅉浂䡁䅕党獂䍁䅁䅤桂䝁䄴睡穂䍁䅁杚療䡁䅉䅉潂䡁䅫杙祂䝁䅫䅚杁䡁䅙党潂䝁䅫睙獂䝁䅕䅉桂䡁䅁䅣獂䝁䅫睙桂䡁䅑兡療䝁䄴督獁䍁䅁睙獂䝁䅕兙祂䍁䄰杤灂䡁䅍兡療䝁䄴䅉穂䡁䅫督あ䝁䅕兢穂䍁䅷䅉睂䝁䅷兙穂䡁䅑兡橂䍁䅁䅤桂䝁䄴睡穂䍁䅁杚療䡁䅉䅉橂䝁䅅䅤桂䝁䅷入あ䝁䅫睙杁䡁䅉党歂䡁䅕睙あ䝁䅫睢畂䍁䅁督㕂䡁䅍䅤求䝁䄰督獁䍁䅁兙畂䝁䅑䅉楂䝁䅅䅤あ䝁䅕杣㕂䍁䅁䅡療䡁䅕督灂䝁䄴睚杁䡁䅍入穂䡁䅑党瑂䡁䅍䅉浂䝁䄸杣杁䡁䅕督求䍁䅁兡畂䍁䅁党獂䝁䅕睙あ䡁䅉兡橂䍁䅁杤求䝁䅧兡橂䝁䅷党穂䍁䅁䅣祂䝁䅫兢桂䡁䅉兡獂䡁䅫䅉あ䝁䄸䅉桂䡁䅕䅤療䝁䄰睢楂䝁䅫䅢求䍁䅁睢祂䝁䅫睚灂䝁䄴兙獂䍁䅁党硂䡁䅕兡睂䝁䄰党畂䡁䅑䅉瑂䝁䅅杢ㅂ䝁䅙兙橂䡁䅑兤祂䝁䅕杣穂䍁䅁䅋偂䕁䅕兔穂䍁䅫睏杁䝁䅅杢歂䍁䅁睚療䝁䅷杚杁䝁䅍兙祂䡁䅍䅌杁䝁䄸杚浂䍁䄰杣療䝁䅅䅚杁䡁䅕䅤灂䝁䅷兡あ䡁䅫䅉㉂䝁䅕䅡灂䝁䅍䅢求䡁䅍䅌杁䡁䅁睢㍂䝁䅕杣穂䡁䅁睢祂䡁䅑督杁䡁䅁杣療䝁䅑兤橂䡁䅑督獁䍁䅁䅢灂䝁䅣䅡あ䍁䅁䅤祂䝁䅅杢穂䡁䅁睢祂䡁䅑兙あ䝁䅫睢畂䍁䅁杤求䝁䅧兡橂䝁䅷党穂䍁䅷䅉桂䡁䅙兡桂䡁䅑兡療䝁䄴䅉湂䡁䅉睢ㅂ䝁䄴䅚杁䡁䅍兤睂䡁䅁睢祂䡁䅑䅉求䡁䅅兤灂䡁䅁兢求䝁䄴䅤獁䍁䅁䅣祂䝁䄸杚求䡁䅍督灂䝁䄸杢桂䝁䅷䅉あ䡁䅕杣浂䍁䄰兢桂䝁䅫杢あ䝁䅕杢桂䝁䄴睙求䍁䅁党硂䡁䅕兡睂䝁䄰党畂䡁䅑䅌杁䝁䅅杢歂䍁䅁䅤ㅂ䡁䅉杚瑁䝁䅍兙祂䝁䅕䅉㉂䝁䅕䅡灂䝁䅍䅢求䡁䅍䅉あ䝁䄸䅉湂䝁䄸䅢浂䍁䅁睙療䡁䅕杣穂䝁䅕督杁䝁䅅杢歂䍁䅁杣求䡁䅍睢祂䡁䅑督獁䍁䅁睚療䡁䅙党祂䝁䄴兢求䝁䄴䅤杁䝁䅅睚求䝁䄴睙灂䝁䅕督杁䝁䅅杢歂䍁䅁兢ㅂ䝁䄴兡橂䝁䅫䅣桂䝁䅷兡あ䝁䅫党穂䍁䅷䅉橂䝁䄸杢穂䡁䅕兢求䡁䅉督獁䍁䅁睢ㅂ䡁䅑䅚療䝁䄸杣杁䝁䅕杢あ䝁䅧兤穂䝁䅫兙穂䡁䅑督獁䍁䅁兙畂䝁䅑䅉橂䝁䄸兢瑂䝁䅕杣橂䝁䅫兙獂䍁䅁兙畂䝁䅑䅉灂䝁䄴䅚ㅂ䡁䅍䅤祂䝁䅫兙獂䍁䅁兤穂䝁䅕杣穂䍁䄴䅉啂䝁䅧党杁䙁䅑党㑂䡁䅑杣療䝁䄴䅉求䕁䅅杤灂䝁䅅䅤灂䝁䄸杢杁䡁䅍党湂䝁䄰党畂䡁䅑䅉瑂䝁䅅杢ㅂ䝁䅙兙橂䡁䅑兤祂䝁䅕督杁䝁䅅杢歂䍁䅁督求䝁䅷䅢穂䍁䅁䅢灂䝁䅣䅡あ䍁䅁兙灂䡁䅉睙祂䝁䅅杚あ䍁䅁兙畂䝁䅑䅉湂䝁䅷兡歂䝁䅕杣穂䍁䅁睤灂䡁䅑䅡杁䝁䅕䅢求䝁䅍䅤祂䝁䅫睙杁䝁䅅杢歂䍁䅁睙療䝁䄰杙ㅂ䡁䅍䅤灂䝁䄸杢杁䝁䅕杢湂䝁䅫杢求䡁䅍睏杁䝁䅅杢歂䍁䅁䅣祂䝁䄸杤灂䝁䅑党穂䍁䅁睢あ䝁䅧党祂䍁䅁杣求䡁䅍党桂䡁䅉睙潂䍁䅁兙畂䝁䅑䅉歂䝁䅕杤求䝁䅷睢睂䝁䄰党畂䡁䅑䅉灂䝁䄴兡あ䝁䅫兙あ䝁䅫杤求䡁䅍䅉祂䝁䅕䅢桂䡁䅑党歂䍁䅁䅤療䍁䅁督ㅂ䡁䅍䅤桂䝁䅫杢桂䝁䅉䅢求䍁䅁兙㉂䝁䅫兙あ䝁䅫睢畂䍁䅁督療䝁䅷兤あ䝁䅫睢畂䡁䅍杌杁䙁䅑䅡求䍁䅁杒灂䝁䄴兙畂䝁䅍党杁䡁䅍党湂䝁䄰党畂䡁䅑䅉療䝁䅙杚求䡁䅉督杁䝁䅙兡畂䝁䅅杢橂䝁䅫杢湂䍁䅁督求䡁䅉杤灂䝁䅍党穂䍁䅁䅤療䍁䅁䅣ㅂ䡁䅉睙潂䝁䅅督求䍁䅁杢求䡁䅣䅉桂䝁䄴䅚杁䡁䅁杣求䍁䄰睢㍂䝁䄴党歂䍁䅁兙㉂䝁䅫兙あ䝁䅫睢畂䍁䅁兙灂䡁䅉睙祂䝁䅅杚あ䍁䅁兙畂䝁䅑䅉䍂䝁䅕䅢獂䍁䅁䅡求䝁䅷兡橂䝁䄸䅣あ䝁䅕杣穂䍁䄴䅉啂䝁䅕䅥あ䡁䅉睢畂䍁䅁兓畂䝁䅍杌杁䡁䅣兙穂䍁䅁杚療䡁䅕杢歂䝁䅕䅚杁䝁䅫杢杁䑁䅅兏祁䑁䅍䅉桂䝁䄴䅚杁䝁䅫督杁䝁䅧党桂䝁䅑兣ㅂ䝁䅅杣あ䝁䅕杣求䝁䅑䅉灂䝁䄴䅉兂䡁䅉睢㉂䝁䅫䅚求䝁䄴睙求䍁䅷䅉卂䝁䅧睢歂䝁䅕䅉䩂䡁䅍䅢桂䝁䄴䅚畁䅁䅁桃䅣䥁䥯䅁啂䝁䅧党杁䕁䅅兒呂䍁䅁睑療䡁䅉䅣療䡁䅉兙あ䝁䅫睢畂䍁䅷䅉あ䝁䄸睚求䡁䅑䅡求䡁䅉䅉㍂䝁䅫䅤潂䍁䅁兡あ䡁䅍䅉穂䡁䅕杙穂䝁䅫䅚灂䝁䅅杣灂䝁䅕督獁䍁䅁睢睂䝁䅕杣桂䡁䅑党穂䍁䅁兙穂䍁䅁兙杁䝁䅑兡㉂䝁䅕杣穂䝁䅫杚灂䝁䅕䅚杁䡁䅁睢㍂䝁䅕杣杁䝁䅣党畂䝁䅕杣桂䡁䅑兡療䝁䄴䅉桂䝁䄴䅚杁䡁䅕䅤灂䝁䅷兡あ䡁䅫䅉橂䝁䄸兢睂䝁䅅杢㕂䍁䅁兡畂䍁䅁䅤潂䝁䅕䅉噂䝁䄴兡あ䝁䅕䅚杁䙁䅍䅤桂䡁䅑党穂䍁䅁兙畂䝁䅑䅉灂䝁䄴䅤求䡁䅉杢桂䡁䅑兡療䝁䄴兙獂䝁䅷入畁䍁䅁䅖潂䝁䅕䅉橂䝁䄸兢睂䝁䅅杢㕂䍁䅁睢㍂䝁䄴督杁䝁䅅杢歂䍁䄸睢祂䍁䅁睢睂䝁䅕杣桂䡁䅑党穂䍁䅁䅣療䡁䅣党祂䍁䅁䅣獂䝁䅅杢あ䡁䅍䅉あ䝁䄸䅉湂䝁䅕杢求䡁䅉兙あ䝁䅕䅉桂䝁䄴䅚杁䡁䅍党獂䝁䅷䅉睂䝁䄸睤求䡁䅉䅉あ䝁䄸䅉橂䡁䅕督あ䝁䄸兢求䡁䅉督獁䍁䅁督ㅂ䝁䅍䅡杁䝁䅅督杁䡁䅕䅤灂䝁䅷兡あ䝁䅫党穂䍁䅷䅉灂䝁䄴䅚ㅂ䡁䅍䅤祂䝁䅫兙獂䍁䅁兤穂䝁䅕杣穂䍁䅷䅉桂䝁䄴䅚杁䝁䄸䅤潂䝁䅕杣杁䝁䅫杢あ䝁䅕杣瑂䝁䅕䅚灂䝁䅅杣灂䝁䅕督㝁䍁䅁睢㍂䝁䄴督杁䝁䅅杢歂䍁䄸睢祂䍁䅁睢睂䝁䅕杣桂䡁䅑党穂䍁䅁兤あ䝁䅫䅢灂䡁䅑兡求䡁䅍䅉あ䝁䄸䅉湂䝁䅕杢求䡁䅉兙あ䝁䅕䅉療䡁䅉䅉睂䡁䅕杣橂䝁䅧兙穂䝁䅕䅌杁䝁䅑兡穂䡁䅑杣灂䝁䅉兤あ䝁䅕䅌杁䡁䅑杣桂䝁䄴督瑂䝁䅫䅤獁䍁䅁兙畂䝁䅑䅉穂䝁䅕䅢獂䍁䅁党獂䝁䅕睙あ䡁䅉兡橂䝁䅫䅤㕂䍁䅁䅤療䍁䅁党畂䝁䅑兌ㅂ䡁䅍党祂䍁䅁睙ㅂ䡁䅍䅤療䝁䄰党祂䡁䅍䅉灂䝁䄴䅉あ䝁䅧党杁䡁䅉党穂䝁䅫䅚求䝁䄴䅤灂䝁䅅䅢獁䍁䅁睙療䝁䄰兢求䡁䅉睙灂䝁䅅䅢獁䍁䅁兡畂䝁䅑兤穂䡁䅑杣灂䝁䅅䅢獁䍁䅁兙畂䝁䅑䅉湂䝁䄸杤求䡁䅉杢瑂䝁䅕杢あ䝁䅅䅢杁䡁䅍党橂䡁䅑睢祂䡁䅍睏杁䝁䅅杢歂䍁䅁睚求䝁䄴党祂䝁䅅䅤求䡁䅍䅉桂䝁䄴䅚杁䡁䅍党獂䝁䅷督杁䝁䅕䅢求䝁䅍䅤祂䝁䅫睙灂䡁䅑入杁䝁䄸杢杁䡁䅑䅡求䍁䅁睤潂䝁䄸䅢求䡁䅍兙獂䝁䅕䅉瑂䝁䅅杣牂䝁䅕䅤畁䍁䅁兓あ䍁䅁兤穂䝁䅕督杁䡁䅙兙祂䝁䅫睢ㅂ䡁䅍䅉浂䡁䅕党獂䡁䅍䅉桂䝁䄴䅚杁䡁䅑党橂䝁䅧杢療䝁䅷睢湂䝁䅫党穂䍁䅁䅤療䍁䅁睚求䝁䄴党祂䝁䅅䅤求䍁䅁党獂䝁䅕睙あ䡁䅉兡橂䝁䅫䅤㕂䍁䅷䅉穂䡁䅕睙潂䍁䅁兙穂䍁䅁睙療䝁䅅䅢獁䍁䅁睚桂䡁䅍䅌杁䝁䅧入歂䡁䅉睢獁䍁䅁睤灂䝁䄴䅚獁䍁䅁督療䝁䅷兙祂䍁䅷䅉桂䝁䄴䅚杁䝁䅉兡療䝁䄰兙穂䡁䅍䅌杁䝁䅅督杁䡁䅣党獂䝁䅷䅉桂䡁䅍䅉祂䝁䅕杢求䡁䅣兙楂䝁䅷党穂䍁䅁睙療䝁䄰䅣祂䝁䅫督灂䝁䄴睚杁䝁䅕杢求䡁䅉睚㕂䍁䅁督あ䝁䄸杣桂䝁䅣党杁䝁䅅杢歂䍁䅁䅢桂䝁䄴䅚浂䝁䅫䅢獂䍁䅁睚桂䡁䅍杌杁䙁䅑䅡求䍁䅁睙療䝁䄰䅣桂䝁䄴入杁䝁䄸睤畂䡁䅍䅉桂䝁䄴䅚癁䝁䄸杣杁䝁䄸䅣求䡁䅉兙あ䝁䅕督杁䝁䅅䅉湂䝁䅕杢求䡁䅉兙あ䝁䅫睢畂䍁䅁䅣療䡁䅉䅤浂䝁䄸䅢灂䝁䄸䅉療䝁䅙䅉桂䡁䅁䅣祂䝁䄸䅥灂䝁䄰兙あ䝁䅕䅢㕂䍁䅁睍ぁ䍁䅷兎㕁䑁䅙䅉瑂䝁䅕睚桂䡁䅣兙あ䡁䅑督杁䝁䅅杢歂䍁䅁䅚灂䡁䅍䅤祂䝁䅫杙ㅂ䡁䅑党穂䍁䅁䅣療䡁䅣党祂䍁䅁䅤療䍁䅁杍畁䑁䅙䅉瑂䝁䅫䅢獂䝁䅫睢畂䍁䅁睙ㅂ䡁䅍䅤療䝁䄰党祂䡁䅍杌杁䙁䅑䅡求䍁䅁睙療䝁䄰䅣桂䝁䄴入杁䡁䅣兙穂䍁䅁杚療䡁䅉兢求䡁䅉䅢㕂䍁䅁睡畂䝁䄸睤畂䍁䅁兙穂䍁䅁兑睂䡁䅁䅢灂䝁䅕䅚杁䕁䅕杢求䡁䅉睚㕂䍁䅁睕求䡁䅉杤灂䝁䅍党穂䍁䅷䅉䩂䝁䄴睙畁䍁䅁兙畂䝁䅑䅉橂䝁䅧兙畂䝁䅣党歂䍁䅁兡あ䡁䅍䅉畂䝁䅅兢求䍁䅁䅤療䍁䅁䅖潂䝁䅕䅉䉂䕁䅕睕杁䕁䅍睢祂䡁䅁睢祂䝁䅅䅤灂䝁䄸杢杁䝁䅫杢杁䕁䅅䅣祂䝁䅫䅢杁䑁䅉䅍睁䑁䅁杌杁䙁䅑䅡求䍁䅁兑䙂䙁䅍䅉䑂䝁䄸杣睂䝁䄸杣桂䡁䅑兡療䝁䄴䅉㍂䝁䅅督杁䝁䅫杢橂䝁䄸杣睂䝁䄸杣桂䡁䅑党歂䍁䅁兡畂䍁䅁免㕁䑁䅧免杁䝁䅅杢歂䍁䅁兡穂䍁䅁䅡求䝁䅅䅚硂䡁䅕兙祂䡁䅑党祂䝁䅕䅚杁䝁䅫杢杁䕁䅅杣獂䝁䅫杢湂䡁䅑睢畂䍁䅷䅉坂䝁䅫杣湂䝁䅫杢灂䝁䅅杌䅁䵁噍䅁畂睄䅁䅖潂䝁䅕䅉䉂䝁䅷䅢穂䡁䅑兙あ䝁䅕䅉䑂䝁䄸杣睂䝁䄸杣桂䡁䅑兡療䝁䄴䅌杁䡁䅑睢湂䝁䅕䅤潂䝁䅕杣杁䡁䅣兡あ䝁䅧䅉灂䡁䅑督杁䡁䅍兤楂䡁䅍兡歂䝁䅫兙祂䝁䅫党穂䍁䅷䅉睂䡁䅉睢㉂䝁䅫䅚求䡁䅍䅉睂䡁䅉睢睂䝁䅕杣あ䡁䅫䅉桂䝁䄴䅚杁䝁䅍兙穂䡁䅕兙獂䡁䅑入獁䍁䅁兙畂䝁䅑䅉療䡁䅑䅡求䡁䅉䅉灂䝁䄴督ㅂ䡁䅉兙畂䝁䅍党杁䡁䅁杣療䝁䅑兤橂䡁䅑督杁䝁䅫杢杁䡁䅑䅡求䍁䅁兖畂䝁䅫䅤求䝁䅑䅉呂䡁䅑兙あ䝁䅕督杁䝁䅅杢歂䍁䅁睑桂䝁䄴兙歂䝁䅅杌杁䕁䅫䅤杁䝁䄸䅣求䡁䅉兙あ䝁䅕督杁䝁䅫杢杁䝁䅙兡㉂䝁䅕䅉穂䝁䅕睚瑂䝁䅕杢あ䡁䅍杏杁䕁䅅䅢獂䡁䅍䅤桂䡁䅑党杁䙁䅁杣療䡁䅑党橂䡁䅑兡療䝁䄴睏杁䙁䅁杣療䡁䅑党橂䡁䅑兡療䝁䄴䅉呂䝁䅕杣㉂䝁䅫睙求䡁䅍睏杁䕁䅅䅢獂䡁䅍䅤桂䡁䅑党杁䕁䅧党桂䝁䅷䅤潂䍁䅁兙畂䝁䅑䅉䍂䝁䅕杢求䝁䅙兡あ䡁䅍睏杁䙁䅉兤畂䍁䄰睢浂䝁䅙䅉兂䡁䅉睢睂䝁䅕杣あ䡁䅫兌䵂䝁䅫兙楂䝁䅫䅢灂䡁䅑入㝁䍁䅁兙畂䝁䅑䅉䑂䝁䄸杣睂䝁䄸杣桂䡁䅑党杁䝁䅅杢歂䍁䅁睔あ䝁䅧党祂䍁䅁督求䝁䅣兢求䝁䄴䅤穂䍁䄴䅉啂䝁䅧党杁䕁䅅䅢獂䡁䅍䅤桂䡁䅑党杁䙁䅁杣療䡁䅑党橂䡁䅑兡療䝁䄴䅉穂䝁䅕睚瑂䝁䅕杢あ䍁䅁睢浂䝁䅙党祂䡁䅍䅉睂䡁䅉兡㉂䝁䅅䅤求䍁䅁䅣桂䡁䅍督求䝁䄴睚求䡁䅉䅉桂䡁䅕䅤療䍁䅁兙畂䝁䅑䅉潂䝁䄸兢求䝁䄸睤畂䝁䅕杣穂䍁䅁兡畂䡁䅍兤祂䝁䅅杢橂䝁䅕睏杁䝁䄸䅤潂䝁䅕杣杁䡁䅁党祂䡁䅍睢畂䝁䅅䅢杁䝁䅷兡畂䝁䅕督杁䡁䅁杣療䝁䅑兤橂䡁䅑督㝁䍁䅁兙畂䝁䅑䅉橂䝁䄸兢瑂䝁䅕杣橂䝁䅫兙獂䍁䅁䅢灂䝁䄴党穂䍁䅁䅣祂䝁䄸䅚ㅂ䝁䅍䅤穂䍁䅁䅤潂䡁䅉睢ㅂ䝁䅣䅡杁䝁䅅睚求䝁䄴䅤穂䍁䅷䅉橂䝁䄸杢あ䝁䅅睙あ䍁䅁睙求䝁䄴䅤求䡁䅉督獁䍁䅁兙畂䝁䅑䅉療䝁䄴䅢灂䝁䄴党畁䍁䅁䅖潂䝁䅕䅉兂䡁䅉睢あ䝁䅕睙あ䝁䅫睢畂䍁䅁睕求䡁䅉杤灂䝁䅍党穂䍁䅁督求䝁䅣兢求䝁䄴䅤杁䡁䅁杣療䡁䅙兡歂䝁䅕督杁䝁䅍睢畂䡁䅍兤瑂䝁䅕杣杁䡁䅁杣療䝁䅑兤橂䡁䅑䅉睂䡁䅉睢あ䝁䅕睙あ䝁䅫睢畂䑁䅳䅉睂䡁䅉睢あ䝁䅕睙あ䝁䅫睢畂䍁䅁兙畂䝁䅑䅉灂䝁䄴督ㅂ䡁䅉兙畂䝁䅍党杁䡁䅁杣療䝁䅑兤橂䡁䅑督獁䍁䅁兡畂䝁䅍䅢ㅂ䝁䅑兡畂䝁䅣䅉㉂䝁䅕䅡灂䝁䅍䅢求䍁䅁督求䡁䅉杤灂䝁䅍党杁䝁䅍睢畂䡁䅑杣桂䝁䅍䅤穂䍁䅷䅉湂䡁䅕兙祂䝁䅅杢あ䝁䅕党歂䍁䅁兙穂䡁䅍党あ䍁䅁䅣祂䝁䄸䅤求䝁䅍䅤灂䝁䄸杢獁䍁䅁杣療䝁䅅䅚杁䝁䅧兙㙂䝁䅅杣歂䍁䅁䅤灂䡁䅉党杁䝁䅅杢歂䍁䅁睤潂䝁䅕党獂䍁䅷䅉桂䝁䄴䅚杁䡁䅁兙灂䝁䄴䅤獂䝁䅕督穂䍁䅁䅚求䝁䄴䅤杁䡁䅉党睂䝁䅅兡祂䍁䅁䅣祂䝁䄸䅤求䝁䅍䅤灂䝁䄸杢㝁䍁䅁兙畂䝁䅑䅉祂䝁䄸兙歂䡁䅍兡歂䝁䅕䅉桂䡁䅍督灂䡁䅍䅤桂䝁䄴睙求䍁䅷䅉歂䝁䅕杤灂䝁䅍党杁䝁䅅杢歂䍁䅁兢療䝁䅉兡獂䝁䅕䅉歂䝁䅅䅤桂䍁䅁睙療䝁䅷䅢求䝁䅍䅤灂䝁䄸杢杁䡁䅍党祂䡁䅙兡橂䝁䅕督獁䍁䅁兙畂䝁䅑䅉桂䝁䄴兙獂䡁䅫䅤灂䝁䅍䅉穂䝁䄸䅢ㅂ䡁䅑兡療䝁䄴督杁䡁䅕督灂䝁䄴睚杁䝁䅅兤あ䝁䄸兢療䡁䅑兡㉂䝁䅕䅉あ䝁䅕䅢求䝁䄰兙あ䝁䅫睙穂䍁䅁兡畂䝁䅙睢祂䝁䄰兙あ䝁䅫睢畂䍁䅷䅉桂䡁䅍䅉㍂䝁䅕䅢獂䍁䅁兙穂䍁䅁兡歂䝁䅕杢あ䝁䅫䅤㕂䍁䅁䅤潂䝁䅕杚あ䍁䅁䅣祂䝁䄸䅤求䝁䅍䅤灂䝁䄸杢杁䝁䅅杢歂䍁䅁杣求䝁䄰党歂䝁䅫兙あ䝁䅫睢畂䍁䅁督求䡁䅉杤灂䝁䅍党穂䍁䄴䅉啂䝁䅧兡穂䍁䅁督求䝁䅣兢求䝁䄴䅤杁䝁䅅䅢穂䝁䄸䅉療䝁䅙杚求䡁䅉督杁䝁䅫䅤穂䍁䅁䅣祂䝁䄸䅚ㅂ䝁䅍䅤穂䍁䅁兤畂䝁䅑党祂䍁䅁杤桂䡁䅉兡療䡁䅕督杁䝁䅉杣桂䝁䄴䅚穂䍁䅷䅉灂䝁䄴睙獂䡁䅕䅚灂䝁䄴睚杁䕁䅅䅢獂䡁䅍䅤桂䡁䅑党杁䙁䅁杣療䡁䅑党橂䡁䅑兡療䝁䄴䅉兂䝁䅷兙畂䡁䅍䅌杁䕁䅅䅢獂䡁䅍䅤桂䡁䅑党杁䕁䅑党桂䝁䅷党祂䍁䅁睕求䡁䅉杤灂䝁䅍党穂䍁䅷䅉䉂䝁䅷䅢穂䡁䅑兙あ䝁䅕䅉卂䝁䄸兙歂䡁䅍兡歂䝁䅕䅌杁䕁䅅杣灂䡁䅑入獁䍁䅁兑㉂䝁䅅兡獂䍁䅷䅉桂䝁䄴䅚杁䕁䅅䅢獂䡁䅍䅤桂䡁䅑党杁䕁䅫䅚求䝁䄴䅤灂䡁䅑入杁䙁䅁杣療䡁䅑党橂䡁䅑兡療䝁䄴杌杁䙁䅑䅡求䍁䅁兑獂䝁䅷督あ䝁䅅䅤求䍁䅁䅓求䝁䅅䅢あ䝁䅧䅉桂䝁䄴䅚杁䕁䅉党畂䝁䅕杚灂䡁䅑督杁䡁䅍党湂䝁䄰党畂䡁䅑䅉睂䡁䅉睢㉂䝁䅫䅚求䡁䅍䅉獂䝁䅫杚求䍁䅷䅉桂䝁䅍睙灂䝁䅑党畂䡁䅑䅌杁䝁䅍杣灂䡁䅑兡橂䝁䅅䅢杁䝁䅫䅢獂䝁䄴党穂䡁䅍䅌杁䡁䅍䅡療䡁䅉䅤瑁䡁䅑党祂䝁䄰䅉歂䝁䅫督桂䝁䅉兡獂䝁䅫䅤㕂䍁䅷䅉桂䝁䄴䅚杁䝁䄸䅤潂䝁䅕杣杁䝁䅧党桂䝁䅷䅤潂䍁䅁兡畂䡁䅍兤祂䝁䅅杢橂䝁䅕䅉睂䡁䅉睢歂䡁䅕睙あ䡁䅍睏杁䡁䅍䅤療䡁䅁兌獂䝁䄸督穂䍁䅁兙畂䝁䅑䅉浂䡁䅕䅢獂䡁䅫䅉灂䝁䄴督ㅂ䡁䅉党歂䍁䅁睚祂䝁䄸兤睂䍁䅁䅡求䝁䅅䅢あ䝁䅧䅉睂䡁䅉睢歂䡁䅕睙あ䡁䅍䅉あ䝁䄸䅉求䝁䄰䅣獂䝁䄸入求䡁䅉督㝁䍁䅁兙畂䝁䅑䅉穂䝁䅧睢祂䡁䅑兌あ䝁䅕杣瑂䍁䅁兢求䝁䅑兡橂䝁䅅䅢杁䝁䅅杢歂䍁䅁兢求䝁䅑兡橂䝁䅅杣求䍁䅁督ㅂ䡁䅁䅣獂䝁䅕兢求䝁䄴䅤杁䝁䅫杢穂䡁䅕杣桂䝁䄴睙求䍁䅁䅤療䍁䅁兡畂䝁䅑兡㉂䝁䅫䅚ㅂ䝁䅅䅢穂䍁䄴䅉啂䝁䅧党杁䙁䅉兤畂䍁䄰睢浂䝁䅙䅉兂䡁䅉睢睂䝁䅕杣あ䡁䅫兌䵂䝁䅫兙楂䝁䅫䅢灂䡁䅑入杁䡁䅍党湂䝁䄰党畂䡁䅑䅉療䝁䅙杚求䡁䅉督杁䡁䅁杣療䡁䅁党祂䡁䅑入杁䝁䅅杢歂䍁䅁睙桂䡁䅍兤桂䝁䅷䅤㕂䍁䅁兡畂䡁䅍兤祂䝁䅅杢橂䝁䅕䅉橂䝁䄸杤求䡁䅉兙湂䝁䅕䅉あ䝁䅧兙あ䍁䅁䅣祂䝁䅫兢桂䡁䅉兡獂䡁䅫䅉祂䝁䅕䅢桂䡁䅑党穂䍁䅁䅤療䍁䅁䅣療䝁䅷兡橂䝁䅫党穂䍁䅁睤祂䝁䅫䅤あ䝁䅕杢杁䝁䅑兤祂䝁䅫杢湂䍁䅁䅤潂䝁䅕䅉硁䑁䅫李睁䡁䅍䅉あ䝁䅧杣療䡁䅕睚潂䍁䅁䅤潂䝁䅕䅉瑂䝁䅫䅚瑁䑁䅅兏㑁䑁䅁督畁䍁䅁䅖潂䝁䅕䅉䑂䝁䄸杣睂䝁䄸杣桂䡁䅑党杁䝁䅅杢歂䍁䅁睔あ䝁䅧党祂䍁䅁督求䝁䅣兢求䝁䄴䅤杁䡁䅁杣療䡁䅙兡歂䝁䅕督杁䝁䅑党楂䡁䅑䅉穂䝁䅕杣㉂䝁䅫睙求䡁䅍䅌杁䝁䅅督杁䡁䅣党獂䝁䅷䅉桂䡁䅍䅉畂䝁䄸杢瑁䝁䅫杢穂䡁䅕杣桂䝁䄴睙求䍁䅁睢睂䝁䅕杣桂䡁䅑兡療䝁䄴督畁䍁䅁兓あ䍁䅁督求䝁䅷䅢穂䍁䅁兡あ䡁䅍䅉睂䡁䅉睢歂䡁䅕睙あ䡁䅍䅉あ䝁䅧杣療䡁䅕睚潂䍁䅁兙湂䝁䅕杢あ䡁䅍䅌杁䝁䅫杢歂䝁䅕䅣求䝁䄴䅚求䝁䄴䅤杁䝁䅅睚求䝁䄴䅤穂䍁䅷䅉橂䝁䅅䅢獂䍁䅁兙畂䝁䅑䅉橂䝁䄸杢あ䝁䅅睙あ䍁䅁睙求䝁䄴䅤求䡁䅉督獁䍁䅁杣求䡁䅑兙灂䝁䅷党祂䡁䅍䅌杁䝁䅑兡祂䝁䅕睙あ䍁䅁䅤療䍁䅁睙療䝁䄴督ㅂ䝁䄰党祂䍁䅷䅉㍂䝁䅧睢獂䝁䅕督桂䝁䅷党杁䡁䅁兙祂䡁䅑杢求䡁䅉督獁䍁䅁兙畂䝁䅑䅉桂䝁䅙杚灂䝁䄴兡あ䡁䅫䅉湂䡁䅉睢ㅂ䡁䅁督獁䍁䅁兙穂䍁䅁睤求䝁䅷䅢杁䝁䅅督杁䡁䅑䅡祂䝁䄸兤湂䝁䅧䅉療䝁䄴䅢灂䝁䄴党杁䝁䅅杢歂䍁䅁兢療䝁䅉兡獂䝁䅕䅉桂䡁䅁䅣獂䝁䅫睙桂䡁䅑兡療䝁䄴督畁䍁䅁䅖潂䝁䅕䅉䉂䝁䅷䅢穂䡁䅑兙あ䝁䅕䅉䑂䝁䄸杣睂䝁䄸杣桂䡁䅑兡療䝁䄴䅉㍂䝁䅅督杁䝁䅙睢ㅂ䝁䄴䅚求䝁䅑䅉灂䝁䄴䅉硁䑁䅫睍硁䍁䅁兙畂䝁䅑䅉灂䡁䅍䅉潂䝁䅕兙歂䡁䅅兤桂䡁䅉䅤求䡁䅉党歂䍁䅁兡畂䍁䅁杔療䡁䅉䅤潂䝁䅉杣療䝁䄸睡獁䍁䅁兓獂䝁䅷兡畂䝁䄸兡穂䍁䄴䅁ぃ杆䅁杒䄸䙁䅑䅡求䍁䅁兑畂䝁䅑党祂䡁䅍睢畂䡁䅍䅌杁䕁䅫杢橂䍁䄴䅉療䡁䅁党祂䝁䅅䅤求䡁䅍䅉灂䝁䄴䅉あ䡁䅉兙歂䝁䅕䅌杁䡁䅉党畂䝁䅕睤桂䝁䅉䅢求䡁䅍䅌杁䝁䅅杢歂䍁䅁杢ㅂ䡁䅑杣灂䝁䅕杢あ䍁䅁兙畂䝁䅑䅉灂䝁䄴䅚ㅂ䡁䅍䅤祂䝁䅫兙獂䍁䅁督求䝁䅍䅤療䡁䅉督杁䝁䅫杢杁䡁䅑䅡求䍁䅁兖畂䝁䅫䅤求䝁䅑䅉呂䡁䅑兙あ䝁䅕督獁䍁䅁睑桂䝁䄴兙歂䝁䅅䅌杁䕁䄰党㑂䝁䅫睙療䍁䅷䅉䙂䝁䅣入睂䡁䅑䅌杁䙁䅍睤灂䡁䅑来求䡁䅉䅢桂䝁䄴䅚獁䍁䅁兙畂䝁䅑䅉灂䝁䄴䅤求䡁䅉杢桂䡁䅑兡療䝁䄴兙獂䝁䅷入畁䍁䅁兓あ䍁䅁睢睂䝁䅕杣桂䡁䅑党穂䍁䅁䅤潂䡁䅉睢ㅂ䝁䅣䅡杁䡁䅑䅡祂䝁䅕党杁䡁䅍党湂䝁䄰党畂䡁䅑督㙁䍁䅁䅖祂䝁䅅䅚求䍁䅷䅉卂䝁䅕杢求䡁䅣兙楂䝁䅷党穂䍁䅷䅉桂䝁䄴䅚杁䕁䄴兤あ䡁䅉兡求䝁䄴䅤杁䍁䅙䅉䩂䝁䄴䅚ㅂ䡁䅍䅤祂䝁䅫兙獂䍁䄴䅉啂䝁䅧党杁䝁䅍睢瑂䡁䅁兙畂䡁䅫升穂䍁䅁䅖祂䝁䅅䅚求䍁䅁督求䝁䅣兢求䝁䄴䅤杁䝁䄸䅣求䡁䅉兙あ䝁䅕督杁䝁䅣杣桂䝁䅫杢杁䝁䅕䅢求䡁䅙兙あ䝁䄸杣穂䑁䅳䅉穂䡁䅑睢祂䝁䅕督杁䝁䅍睢瑂䝁䄰睢歂䝁䅫䅤灂䝁䅕督㝁䍁䅁兙畂䝁䅑䅉睂䡁䅉睢㉂䝁䅫䅚求䡁䅍䅉湂䡁䅉兙灂䝁䄴䅉瑂䝁䅅杣牂䝁䅕䅤灂䝁䄴睚獁䍁䅁杣灂䡁䅍睡杁䝁䄰兙畂䝁䅅睚求䝁䄰党畂䡁䅑䅌杁䝁䅅杢歂䍁䅁睢祂䝁䅫睚灂䝁䄴兙あ䝁䅫睢畂䍁䅁督求䡁䅉杤灂䝁䅍党穂䍁䅷䅉桂䡁䅍䅉㍂䝁䅕䅢獂䍁䅁兙穂䍁䅁督求䝁䅷䅢穂䍁䅁睙療䝁䄰兢療䝁䅑兡あ䝁䅫党穂䍁䅷䅉穂䡁䅕睙潂䍁䅁兙穂䍁䅁睙療䡁䅉杢獁䍁䅁督療䡁䅫杙求䝁䅅杢穂䍁䅷䅉㍂䝁䅧党桂䡁䅑䅌杁䝁䄸兙あ䡁䅍䅌杁䝁䅕䅤潂䝁䅅杢療䝁䅷䅌杁䝁䅅杢歂䍁䅁睙療䡁䅉杢杁䝁䄸兡獂䍁䄴䅉啂䝁䅧兡穂䍁䅁督求䝁䅣兢求䝁䄴䅤杁䝁䅅䅢穂䝁䄸䅉求䝁䄴睚桂䝁䅣党穂䍁䅁兡畂䍁䅁䅤潂䝁䅕䅉橂䝁䄸兢瑂䝁䄸䅚灂䡁䅑入杁䝁䄰党祂䝁䅍䅡桂䝁䄴䅚灂䡁䅍兡畂䝁䅣䅉楂䡁䅕督灂䝁䄴党穂䡁䅍䅌杁䝁䅅督杁䡁䅣党獂䝁䅷䅉桂䡁䅍䅉療䝁䅙杚求䡁䅉督杁䝁䅷睢湂䝁䅫督あ䝁䅫睙穂䍁䅁杚療䡁䅉䅉睂䝁䅧入穂䝁䅫睙桂䝁䅷䅉橂䝁䄸兢瑂䝁䄸䅚灂䡁䅑兡求䡁䅍䅌杁䡁䅍兤橂䝁䅧䅉桂䡁䅍䅉㍂䝁䅧睢獂䝁䅕䅉湂䡁䅉兙灂䝁䄴督獁䍁䅁睚祂䝁䅅兡畂䍁䅁䅣祂䝁䄸䅚ㅂ䝁䅍䅤穂䍁䅷䅉浂䝁䅕党歂䍁䅁兡畂䝁䅣杣求䝁䅑兡求䝁䄴䅤穂䍁䅷䅉歂䝁䄸兢求䡁䅍䅤灂䝁䅍䅉浂䡁䅕党獂䍁䅁䅣祂䝁䄸䅚ㅂ䝁䅍䅤穂䍁䅷䅉桂䝁䄴䅚杁䝁䄸䅤潂䝁䅕杣杁䝁䅅睚祂䝁䅫睙ㅂ䝁䅷䅤ㅂ䡁䅉兙獂䍁䅁睙療䝁䄰兢療䝁䅑兡あ䝁䅫党穂䍁䄴䅉䩂䡁䅑督杁䙁䅉党畂䝁䅕睤桂䝁䅉䅢求䡁䅍䅉穂䝁䅕睚瑂䝁䅕杢あ䍁䅁䅣祂䝁䄸䅚ㅂ䝁䅍党穂䍁䅷䅉睂䡁䅕杣橂䝁䅧兙穂䝁䅕督獁䍁䅁兙畂䝁䅑䅉穂䝁䅕䅢獂䡁䅍䅉求䡁䅑䅡桂䝁䄴睢獂䍁䅷䅉桂䝁䄴䅚杁䝁䅍睢瑁䡁䅁杣療䝁䅑兤橂䡁䅑督獁䍁䅁兙穂䍁䅁睤求䝁䅷䅢杁䝁䅅督杁䝁䄸杚浂䝁䅕杣穂䍁䅁杚桂䝁䅍兡獂䝁䅫䅤㕂䍁䅁睢睂䝁䅕杣桂䡁䅑兡療䝁䄴督獁䍁䅁杣灂䡁䅍睡杁䝁䄰兙畂䝁䅅睚求䝁䄰党畂䡁䅑䅌杁䝁䅅杢歂䍁䅁兢桂䡁䅉睡求䡁䅑兡畂䝁䅣䅉穂䝁䅕杣㉂䝁䅫睙求䡁䅍䅉あ䝁䄸䅉あ䝁䅧党杁䝁䅕䅤潂䝁䅅杢療䝁䅷䅉睂䝁䅷兙畂䡁䅑督杁䝁䅫䅤杁䝁䅫杢㉂䝁䅕督あ䡁䅍䅉灂䝁䄴䅉桂䝁䄴䅚杁䝁䄸䅣求䡁䅉兙あ䝁䅕督畁䍁䅁䅖潂䝁䅕䅉橂䝁䄸兢睂䝁䅅杢㕂䉁杫督杁䕁䄴兤あ䡁䅉兡求䝁䄴䅤杁䍁䅙䅉䩂䝁䄴䅚ㅂ䡁䅍䅤祂䝁䅫兙獂䍁䅁督求䝁䅣兢求䝁䄴䅤杁䝁䄰兙畂䡁䅕杚桂䝁䅍䅤ㅂ䡁䅉党穂䍁䅷䅉歂䝁䅫督あ䡁䅉兡楂䡁䅕䅤求䡁䅍䅌杁䝁䅅杢歂䍁䅁杣求䡁䅑兙灂䝁䅷督杁䝁䅅睚祂䝁䅫睙ㅂ䝁䅷䅤ㅂ䡁䅉兙獂䍁䅁兙畂䝁䅑䅉祂䝁䅕䅢桂䡁䅑党歂䍁䅁䅣獂䝁䅅杢あ䍁䅁杢ㅂ䡁䅑杣灂䝁䅕杢あ䡁䅍䅌杁䝁䅷兡硂䡁䅕兡歂䍁䅁兡畂䝁䅑兤穂䡁䅑杣灂䝁䅅䅢杁䡁䅁杣療䝁䅑兤橂䡁䅑督獁䍁䅁睙療䡁䅉杢橂䝁䄸杙瑁䝁䅉兙穂䝁䅕䅚杁䡁䅁杣療䝁䅑兤橂䡁䅑督獁䍁䅁兙畂䝁䅑䅉睂䝁䅕䅢獂䝁䅕䅤求䝁䅑䅉獂䝁䅫兢求䍁䅁兙畂䝁䅑䅉湂䡁䅫䅣穂䡁䅕兢杁䡁䅁杣療䝁䅑兤橂䡁䅑督獁䍁䅁兙穂䍁䅁睤求䝁䅷䅢杁䝁䅅督杁䡁䅑兤祂䝁䅙䅉浂䝁䅕杣あ䝁䅫䅢灂䡁䅯党祂䍁䅷䅉睂䝁䅕督あ䝁䅫睙灂䝁䅑党獁䍁䅁兙畂䝁䅑䅉潂䝁䅕杣楂䝁䅫睙灂䝁䅑党杁䡁䅁杣療䝁䅑兤橂䡁䅑督㝁䍁䅁兙畂䝁䅑䅉橂䡁䅉睢睂䍁䅁杢ㅂ䡁䅑杣灂䝁䅕杢あ䡁䅍䅌杁䝁䅍杣療䡁䅁䅉睂䡁䅉睢あ䝁䅕睙あ䝁䅫睢畂䍁䅁睙潂䝁䅕兢灂䝁䅍兙獂䡁䅍䅌杁䝁䅅杢歂䍁䅁督求䝁䅕䅚杁䡁䅁杣療䝁䅑兤橂䡁䅑督獁䍁䅁兙穂䍁䅁睤求䝁䅷䅢杁䝁䅅督杁䡁䅁杣療䡁䅙兡歂䝁䅕督杁䝁䅅䅣睂䝁䅷兡橂䝁䅅䅤灂䝁䄸杢杁䝁䅅杢歂䍁䅁兙湂䡁䅉睢畂䝁䄸兢灂䝁䅍䅉穂䝁䅕杣㉂䝁䅫睙求䡁䅍䅉あ䝁䄸䅉橂䝁䄸兢瑂䝁䅕杣橂䝁䅫兙獂䍁䅁兙畂䝁䅑䅉浂䝁䅅兢灂䝁䅷入杁䝁䅙兙祂䝁䄰党祂䡁䅍杌杁䕁䅫杢杁䝁䅅䅚歂䝁䅫䅤灂䝁䄸杢獁䍁䅁䅤潂䝁䅫督杁䡁䅍党湂䝁䄰党畂䡁䅑䅉睂䡁䅉睢歂䡁䅕睙求䡁䅍䅉橂䝁䄸杣畂䝁䅍睢楂䍁䄰杙桂䡁䅍党歂䍁䅁䅣祂䝁䄸䅚ㅂ䝁䅍䅤穂䍁䅁杚療䡁䅉䅉獂䝁䅅杙療䡁䅉兙あ䝁䄸杣㕂䍁䅁兙畂䝁䅫兢桂䝁䅷䅉楂䝁䅕䅚歂䝁䅫杢湂䍁䅁兙畂䝁䅑䅉睂䡁䅉兡㉂䝁䅅䅤求䍁䄰䅢桂䝁䅉党獂䍁䅁睙桂䡁䅑䅉獂䝁䅫䅤あ䝁䅕杣獁䍁䅁兙穂䍁䅁睤求䝁䅷䅢杁䝁䅅督杁䝁䅅杙穂䝁䄸杣楂䝁䅕杢あ䡁䅍䅌杁䝁䅉䅢桂䡁䅍䅤杁䝁䅍䅢求䝁䅅杢求䡁䅉督獁䍁䅁睙桂䡁䅉杣灂䝁䅕杣穂䍁䅷䅉桂䝁䄴䅚杁䡁䅁睢獂䝁䅫督潂䝁䅕杣穂䑁䅳䅉睂䡁䅉睢浂䝁䅕督穂䝁䅫睢畂䝁䅅䅢杁䝁䅷兙㍂䝁䄴䅉橂䝁䅅杣求䍁䅁䅣祂䝁䄸䅚ㅂ䝁䅍䅤穂䍁䅁杚療䡁䅉䅉湂䝁䄸䅢浂䍁䅁睙療䡁䅕杣穂䝁䅕䅉桂䝁䄴䅚杁䡁䅑兤祂䝁䅙䅉橂䝁䅅杣求䍁䅁兢桂䡁䅉睡求䡁䅑督㝁䍁䅁杚求䡁䅉䅤灂䝁䅷兡㙂䝁䅕杣杁䝁䅅杢歂䍁䅁睤求䝁䅕䅚獁䍁䅁兙畂䝁䅑䅉睂䝁䅕督あ䍁䅁睙療䝁䄴䅤祂䝁䄸䅢杁䡁䅁杣療䝁䅑兤橂䡁䅑督㝁䍁䅁䅚祂䡁䅫䅉桂䝁䄴䅚杁䝁䅷兡硂䡁䅕兡歂䍁䅁兙湂䡁䅉兡橂䡁䅕䅢あ䡁䅕杣桂䝁䅷䅉畂䡁䅕䅤祂䝁䅫党畂䡁䅑督獁䍁䅁䅣求䝁䅷䅢求䡁䅑党歂䍁䅁䅢灂䝁䄰党獁䍁䅁睚㕂䡁䅁督ㅂ䝁䄰䅌杁䝁䅅杢歂䍁䅁督療䝁䅫䅢杁䝁䅅兢求䝁䄴䅚瑂䝁䅕杢あ䡁䅍睏杁䝁䅅杢歂䍁䅁兢灂䝁䅍杣療䝁䄴兤あ䡁䅉兡求䝁䄴䅤穂䍁䅷䅉桂䡁䅍䅉㍂䝁䅕䅢獂䍁䅁兙穂䍁䅁兡畂䝁䅑兤穂䡁䅑杣灂䝁䅅䅢杁䡁䅁杣療䝁䅑兤橂䡁䅑督杁䝁䅍睢瑂䡁䅁杣灂䡁䅍兡畂䝁䅣䅉畂䝁䅫䅤祂䝁䄸睚求䝁䄴䅉祂䝁䅕兙湂䝁䅕杢あ䡁䅍䅌杁䝁䅍兙獂䝁䅍兡ㅂ䝁䄰䅉畂䝁䅫䅤祂䝁䅅䅤求䍁䅷䅉歂䝁䅕兡橂䝁䅕杣穂䍁䅷䅉桂䝁䄴䅚杁䝁䅑兤穂䡁䅑䅉桂䝁䅉兙あ䝁䅕兢求䝁䄴䅤杁䡁䅁杣療䝁䅑兤橂䡁䅑督畁䍁䅁䅖潂䝁䅕䅉䉂䝁䄴䅚求䡁䅉督療䝁䄴督獁䍁䅁兓畂䝁䅍杌杁䡁䅣兙穂䍁䅁杚療䡁䅕杢歂䝁䅕䅚杁䝁䅫杢杁䑁䅅兏ぁ䑁䅣䅉桂䝁䄴䅚杁䝁䅫督杁䝁䅉兙穂䝁䅕䅚杁䝁䅫杢杁䕁䄰兙ㅂ䝁䄰党求䍁䅷䅉偂䝁䅧兡療䍁䄴䅁䵃䅇䅁䅣䅣䙁䅑䅡求䍁䅁村桂䝁䄴睙療䡁䅉䅣獁䍁䅁兓畂䝁䅍杌杁䝁䄸䅣求䡁䅉兙あ䝁䅕督杁䝁䅅督杁䡁䅑䅡求䍁䅁杙桂䝁䄴睡杁䝁䅧睢獂䝁䅑兡畂䝁䅣䅉橂䝁䄸兢睂䝁䅅杢㕂䍁䅁杚療䡁䅉䅉啂䝁䅧党杁䕁䅉兙畂䝁䅍睢祂䡁䅁䅉䍂䝁䅅杢牂䍁䅷䅉佂䝁䅅䅤灂䝁䄸杢桂䝁䅷䅉䉂䡁䅍督療䝁䅍兡桂䡁䅑兡療䝁䄴䅉あ䝁䅧兙あ䍁䅁䅣祂䝁䄸杤灂䝁䅑党穂䍁䅁杙桂䝁䄴睡灂䝁䄴睚杁䡁䅁杣療䝁䅑兤橂䡁䅑督杁䝁䅅杢歂䍁䅁督求䡁䅉杤灂䝁䅍党穂䍁䅁兡畂䍁䅁䅤潂䝁䅕䅉噂䝁䄴兡あ䝁䅕䅚杁䙁䅍䅤桂䡁䅑党穂䍁䄴䅉䩂䡁䅑䅉療䝁䅙杚求䡁䅉督杁䝁䅅䅉祂䝁䅅杢湂䝁䅕䅉療䝁䅙䅉歂䝁䅕䅣療䡁䅍兡あ䍁䅁䅣祂䝁䄸䅚ㅂ䝁䅍䅤穂䍁䅁兙畂䝁䅑䅉穂䝁䅕杣㉂䝁䅫睙求䡁䅍䅌杁䝁䅫杢橂䝁䅷兤歂䝁䅫杢湂䍁䅁睙潂䝁䅕睙牂䝁䅫杢湂䍁䅷䅉穂䝁䅅杤灂䝁䄴睚穂䍁䅷䅉あ䝁䅫兢求䍁䅷䅉瑂䝁䄸杢求䡁䅫䅉瑂䝁䅅杣牂䝁䅕䅤獁䍁䅁兙畂䝁䅑䅉橂䝁䄸兢瑂䝁䅕杣橂䝁䅫兙獂䍁䅁兙橂䝁䅍睢ㅂ䝁䄴䅤穂䑁䅳䅉療䡁䅙党祂䝁䅑杣桂䝁䅙䅤穂䑁䅳䅉桂䝁䄴䅚杁䝁䅍党祂䡁䅑兡浂䝁䅫睙桂䡁䅑党穂䍁䅁睢浂䍁䅁䅚求䡁䅁睢穂䝁䅫䅤畁䍁䅁䅖潂䝁䅕䅉橂䝁䄸兢睂䝁䅅杢㕂䍁䅁兙獂䡁䅍睢杁䡁䅁杣療䡁䅙兡歂䝁䅕督杁䡁䅍党橂䡁䅕杣灂䡁䅑兡求䡁䅍兌楂䝁䅅睙牂䝁䅕䅚杁䝁䅷兡畂䝁䅕督杁䝁䄸杚杁䝁䅍杣求䝁䅑兡あ䍁䅁兙畂䝁䅑䅉灂䝁䄴督ㅂ䡁䅉兙畂䝁䅍党杁䡁䅁睢獂䝁䅫睙㕂䍁䅁睙桂䡁䅍䅡杁䡁䅙兙獂䡁䅕党瑁䝁䅉兙橂䝁䅳党歂䍁䅁䅢灂䝁䄴党穂䍁䅁睢浂䍁䅁睙祂䝁䅕䅚灂䡁䅑睏杁䝁䅫杢㉂䝁䅕督あ䝁䄸杣杁䝁䅅䅚㉂䝁䅫督療䡁䅉䅉浂䝁䅫杢桂䝁䄴睙灂䝁䄴睚㝁䍁䅁䅢求䝁䅅督求䍁䅁杚灂䝁䄴兙畂䝁䅍兡畂䝁䅣䅉浂䝁䄸杣杁䝁䅍睢瑂䝁䄰党祂䝁䅍兡桂䝁䅷䅉桂䝁䄴䅚杁䝁䅣睢㉂䝁䅕杣畂䝁䄰党畂䡁䅑䅉㉂䝁䅕䅡灂䝁䅍䅢求䍁䅁杚獂䝁䅕党あ䡁䅍䅌杁䝁䅫杢橂䝁䅷兤歂䝁䅫杢湂䍁䅁䅤祂䡁䅕睙牂䡁䅍䅉桂䝁䄴䅚杁䝁䄸䅤潂䝁䅕杣杁䡁䅍䅣求䝁䅍兡桂䝁䅷䅉睂䡁䅕杣睂䝁䄸督求䍁䅁杤求䝁䅧兡橂䝁䅷党穂䑁䅳䅉橂䝁䄸兢瑂䝁䅕杣橂䝁䅫兙獂䍁䅁杣求䝁䅅䅢杁䝁䅕督あ䝁䅅䅤求䍁䅁杙祂䝁䅫䅚湂䝁䅕䅉獂䝁䄸兙畂䡁䅍睏杁䝁䅅杢歂䍁䅁督瑂䝁䅅䅢獂䍁䅁杙ㅂ䡁䅍兡畂䝁䅕督穂䍁䅁兙歂䝁䄰兡畂䝁䅫督あ䡁䅉兙あ䝁䅫睢畂䍁䅁䅢療䝁䅅杢穂䍁䄴䅉䩂䝁䄴䅉桂䝁䅑䅚灂䡁䅑兡療䝁䄴䅌杁䝁䅫䅤杁䝁䄸杚浂䝁䅕杣穂䍁䅁杙灂䝁䅷䅢杁䝁䅅杢歂䍁䅁睢あ䝁䅧党祂䍁䅁䅣桂䡁䅫兢求䝁䄴䅤杁䡁䅍党祂䡁䅙兡橂䝁䅕督㝁䍁䅁䅚求䝁䅉兡あ䍁䅁兙畂䝁䅑䅉睂䡁䅉党睂䝁䅅兡歂䍁䅁睙桂䡁䅉䅚杁䝁䅫督穂䡁䅕兡畂䝁䅣䅉穂䝁䅕杣㉂䝁䅫睙求䡁䅍睏杁䝁䅍兙祂䝁䅑䅉桂䝁䄴䅚杁䝁䅉兡獂䝁䅷䅉睂䝁䅅入瑂䝁䅕杢あ䍁䅷䅉桂䝁䄴䅚杁䝁䅅兤あ䝁䄸兢桂䡁䅑党歂䍁䅁睙獂䝁䅕兙祂䝁䅫杢湂䍁䅁䅡療䡁䅕督求䍁䅁䅣祂䝁䄸睙求䡁䅍督灂䝁䄴睚杁䡁䅍党祂䡁䅙兡橂䝁䅕督㝁䍁䅁兙畂䝁䅑䅉灂䝁䄴䅤求䡁䅉杢求䡁䅑䅉楂䝁䅅杢牂䝁䅫杢湂䍁䅁督求䡁䅉杤灂䝁䅍党穂䍁䄴䅉啂䝁䅧党杁䝁䅍睢瑂䡁䅁兙畂䡁䅫䅉㍂䝁䅅督杁䝁䅫杢橂䝁䄸杣睂䝁䄸杣桂䡁䅑党歂䍁䅁兡畂䍁䅁免㕁䑁䅫兏杁䝁䅅杢歂䍁䅁兡穂䍁䅁䅡求䝁䅅䅚硂䡁䅕兙祂䡁䅑党祂䝁䅕䅚杁䝁䅫杢杁䙁䅣兡獂䝁䄰兡畂䝁䅣䅤療䝁䄴䅌杁䕁䅑党獂䝁䅅睤桂䡁䅉党畁䅁䅁桑䅣䡁余䅁啂䝁䅧党杁䕁䅉兙畂䝁䅳䅉療䝁䅙䅉佂䝁䅕睤杁䙁䅫睢祂䝁䅳䅉乂䝁䅕䅢獂䝁䄸杢杁䕁䅍睢祂䡁䅁睢祂䝁䅅䅤灂䝁䄸杢杁䡁䅁杣療䡁䅙兡歂䝁䅕督杁䝁䅅䅉祂䝁䅅杢湂䝁䅕䅉療䝁䅙䅉浂䝁䅫杢桂䝁䄴睙灂䝁䅅䅢杁䡁䅁杣療䝁䅑兤橂䡁䅑督杁䝁䅅杢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䙁䅍党橂䡁䅕杣灂䡁䅑兡求䡁䅍䅉呂䝁䅕杣㉂䝁䅫睙求䡁䅍䅌杁䕁䄰兙祂䝁䅳党あ䍁䅁兙畂䝁䅑䅉塂䝁䅕兙獂䡁䅑䅡杁䙁䅍党祂䡁䅙兡橂䝁䅕督獁䍁䅁兓畂䡁䅙党穂䡁䅑兢求䝁䄴䅤杁䝁䅅杢歂䍁䅁睖求䝁䅅䅢あ䝁䅧䅉乂䝁䅅杢桂䝁䅣党瑂䝁䅕杢あ䍁䅷䅉桂䝁䄴䅚杁䝁䄸䅤潂䝁䅕杣杁䡁䅍党湂䝁䄰党畂䡁䅑督畁䍁䅁䅖潂䝁䅕䅉呂䝁䅕睙ㅂ䡁䅉兡あ䝁䅫党穂䍁䅁睕求䡁䅉杤灂䝁䅍党穂䍁䅁督求䝁䅣兢求䝁䄴䅤杁䝁䄸杚浂䝁䅕杣穂䍁䅁睙ㅂ䡁䅍䅤療䝁䅑入獁䍁䅁䅤祂䡁䅕督あ䍁䅁兙畂䝁䅑䅉歂䝁䅕䅣療䡁䅍兡あ䝁䅅杣㕂䍁䅷䅉桂䝁䅍睙療䡁䅕杢あ䝁䅫杢湂䍁䅷䅉求䡁䅧睙潂䝁䅅杢湂䝁䅕兌あ䡁䅉兙歂䝁䅕䅚杁䝁䅙兤畂䝁䅑督獁䍁䅁兢灂䝁䅑䅚獂䝁䅕兌療䝁䅙杚灂䝁䅍党杁䡁䅍睢獂䡁䅕䅤灂䝁䄸杢穂䍁䅷䅉あ䡁䅉兙畂䡁䅍杚求䡁䅉䅉桂䝁䅣党畂䝁䅍入獁䍁䅁督求䡁䅉杤灂䝁䅍党穂䍁䅁杚療䡁䅉䅉睂䡁䅉兡㉂䝁䅅䅤求䍁䅁党硂䡁䅕兡あ䡁䅫䅉桂䝁䄴䅚杁䡁䅉党桂䝁䅷䅉求䡁䅍䅤桂䡁䅑党杁䝁䅙兤畂䝁䅑督獁䍁䅁杚療䡁䅉党灂䝁䅣杢杁䝁䅕䅥橂䝁䅧兙畂䝁䅣党獁䍁䅁督求䝁䅍兤祂䝁䅫䅤灂䝁䅕督杁䝁䅷党畂䝁䅑兡畂䝁䅣䅌杁䝁䅷兡硂䡁䅕兡歂䝁䅫䅤㕂䍁䄸䅢求䝁䄴䅚灂䝁䄴睚杁䡁䅍党祂䡁䅙兡橂䝁䅕督獁䍁䅁兙畂䝁䅑䅉歂䝁䅅䅤桂䍁䅁兙畂䝁䅅䅢㕂䡁䅑兡橂䡁䅍杌杁䙁䅑䅡灂䡁䅍䅉穂䝁䅕睚瑂䝁䅕杢あ䍁䅁兙獂䡁䅍睢杁䡁䅁杣療䡁䅙兡歂䝁䅕督杁䡁䅑杣ㅂ䡁䅍䅤求䝁䅕䅌杁䡁䅁兙㕂䝁䅫杢湂䍁䅁兙湂䝁䅕杢橂䡁䅫䅌杁䝁䅙兡歂䡁䅕睙灂䝁䅅杣㕂䍁䅷䅉求䡁䅍睙祂䝁䄸睤杁䝁䅅杢歂䍁䅁睢あ䝁䅧党祂䍁䅁杚灂䝁䄴兙畂䝁䅍兡桂䝁䅷䅌杁䝁䅫督穂䡁䅕党祂䍁䅷䅉桂䝁䄴䅚杁䡁䅍兤睂䡁䅁睢祂䡁䅑䅉穂䝁䅕杣㉂䝁䅫睙求䡁䅍䅉浂䝁䄸杣杁䝁䅉杣療䝁䅳党祂䡁䅍䅉桂䝁䄴䅚杁䝁䅫杢㉂䝁䅕督あ䝁䄸杣穂䍁䄴䅉啂䝁䅧党杁䕁䄰兙祂䝁䅳党あ䍁䅁兙畂䝁䅑䅉塂䝁䅕兙獂䡁䅑䅡杁䙁䅍党祂䡁䅙兡橂䝁䅕督杁䡁䅍党湂䝁䄰党畂䡁䅑䅉療䝁䅙杚求䡁䅉督杁䝁䅍䅢求䝁䅅杣灂䝁䄴睚杁䝁䅅杢歂䍁䅁睙ㅂ䡁䅍䅤療䝁䅑入獁䍁䅁兡畂䡁䅙党穂䡁䅑兢求䝁䄴䅤獁䍁䅁睤求䝁䅅䅢あ䝁䅧䅉桂䝁䄴䅚杁䡁䅉党あ䝁䅫杣求䝁䄰党畂䡁䅑䅉穂䝁䄸䅢ㅂ䡁䅑兡療䝁䄴督獁䍁䅁䅤求䝁䅍䅡畂䝁䄸䅢療䝁䅣入杁䝁䅅杢歂䍁䅁党畂䡁䅑党祂䡁䅁杣灂䡁䅍党杁䝁䅑兙あ䝁䅅䅉瑂䝁䅅杢桂䝁䅣党瑂䝁䅕杢あ䍁䅷䅉あ䡁䅉兙歂䝁䅫杢湂䍁䅷䅉桂䝁䄴䅚杁䡁䅁杣灂䝁䄰党杁䝁䅉杣療䝁䅳党祂䝁䅅睚求䍁䅁督求䡁䅉杤灂䝁䅍党穂䍁䄴䅉啂䝁䅧兡穂䍁䅁督求䝁䅣兢求䝁䄴䅤杁䝁䅅䅢穂䝁䄸䅉睂䡁䅉睢㉂䝁䅫䅚求䡁䅍䅉灂䝁䄴䅤求䝁䅣杣桂䡁䅑党歂䍁䅁睙桂䡁䅍䅡杁䝁䄰兙畂䝁䅅睚求䝁䄰党畂䡁䅑䅉穂䝁䄸䅢ㅂ䡁䅑兡療䝁䄴督獁䍁䅁兡畂䝁䅍䅢ㅂ䝁䅑兡畂䝁䅣䅉睂䝁䅅入瑂䝁䅕杢あ䡁䅍䅌杁䝁䅙睢祂䝁䅕兡湂䝁䄴䅉求䡁䅧睙潂䝁䅅杢湂䝁䅕䅌杁䝁䅷兡硂䡁䅕兡歂䝁䅫䅤㕂䍁䅁兢桂䝁䄴兙湂䝁䅕兢求䝁䄴䅤獁䍁䅁杣求䝁䅍党灂䡁䅙兙楂䝁䅷党穂䍁䅁䅣祂䝁䄸睙求䡁䅍督灂䝁䄴睚杁䝁䅅杢歂䍁䅁䅣桂䡁䅫兙楂䝁䅷党穂䍁䅁兢桂䝁䄴兙湂䝁䅕兢求䝁䄴䅤獁䍁䅁兙畂䝁䅑䅉あ䡁䅉兙歂䝁䅕䅉浂䝁䅫杢桂䝁䄴睙求䍁䅁兙畂䝁䅑䅉睂䡁䅉睢橂䝁䅕督穂䝁䅫杢湂䍁䅁督求䡁䅉杤灂䝁䅍党穂䍁䄴䅉啂䝁䅧党杁䕁䅫杢㉂䝁䅕督あ䝁䄰党畂䡁䅑䅉桂䝁䄴䅚杁䙁䅣党桂䝁䅷䅤潂䍁䅁兔桂䝁䄴兙湂䝁䅕兢求䝁䄴䅤杁䡁䅍党湂䝁䄰党畂䡁䅑䅉療䝁䅙杚求䡁䅉督杁䝁䅫杢㉂䝁䅕督あ䝁䄰党畂䡁䅑䅉瑂䝁䅅杢桂䝁䅣党瑂䝁䅕杢あ䍁䅁督あ䡁䅉兙あ䝁䅕睚灂䝁䅕督杁䝁䅅杢歂䍁䅁䅚灂䡁䅍䅤祂䝁䅫杙ㅂ䡁䅑兡療䝁䄴䅉療䝁䅙䅉灂䝁䄴杤求䡁䅍䅤瑂䝁䅕杢あ䍁䅁䅣祂䝁䄸䅚ㅂ䝁䅍䅤穂䍁䅷䅉灂䝁䄴杤求䡁䅍䅤瑂䝁䅕杢あ䍁䅁兢桂䝁䄴兙湂䝁䅕兢求䝁䄴䅤獁䍁䅁睙ㅂ䡁䅍䅤療䝁䅑入獁䍁䅁睤求䝁䅅䅢あ䝁䅧䅉桂䝁䄴䅚杁䝁䅕督あ䝁䅅䅤求䍁䅁䅣獂䝁䅅杢畂䝁䅫杢湂䍁䅷䅉睂䡁䅉兡㉂䝁䅅䅤求䍁䅁杙桂䝁䄴睡灂䝁䄴睚獁䍁䅁兡畂䡁䅙党穂䡁䅑兢求䝁䄴䅤獁䍁䅁兙畂䝁䅑䅉灂䝁䄴杚療䡁䅉兢桂䡁䅑兡療䝁䄴䅉瑂䝁䅅杢桂䝁䅣党瑂䝁䅕杢あ䍁䅁督求䡁䅉杤灂䝁䅍党穂䍁䄴䅉啂䝁䅧党杁䕁䄸䅤潂䝁䅕杣杁䡁䅍党湂䝁䄰党畂䡁䅑䅉求䝁䄴睚桂䝁䅣党穂䍁䅁兡畂䍁䅁䅤潂䝁䅕䅉睂䡁䅉睢㉂䝁䅫督灂䝁䄸杢杁䝁䄸杚杁䝁䅷党桂䡁䅍兡畂䝁䅣䅌杁䝁䅍睢祂䡁䅁睢祂䝁䅅䅤求䍁䅁䅤祂䝁䅕兙穂䡁䅕杣㕂䍁䅷䅉歂䝁䅕杣灂䡁䅙兙あ䝁䅫杤求䍁䅁兙畂䝁䅑䅉療䡁䅑䅡求䡁䅉䅉あ䡁䅉兙歂䝁䅫杢湂䍁䅷䅉橂䝁䄸杣睂䝁䄸杣桂䡁䅑党杁䝁䅅杢歂䍁䅁杙桂䝁䄴睡瑁䝁䄸睤畂䝁䅕䅚杁䝁䅷兡浂䝁䅕䅉灂䝁䄴督ㅂ䡁䅉兙畂䝁䅍党獁䍁䅁杣求䝁䄴党㍂䝁䅅杙獂䝁䅕䅉求䝁䄴党祂䝁䅣入杁䝁䅫杢㉂䝁䅕督あ䝁䄰党畂䡁䅑䅌杁䝁䅅杢歂䍁䅁杙ㅂ䡁䅍兡畂䝁䅕督穂䍁䅁党㑂䝁䅫䅤杁䡁䅍党祂䡁䅙兡橂䝁䅕督畁䍁䅁兓あ䍁䅁督求䡁䅉杤求䡁䅍䅉橂䝁䅕杢あ䡁䅉兙獂䍁䅁杙桂䝁䄴睡穂䍁䅁兙畂䝁䅑䅉穂䝁䄸杤求䡁䅉党灂䝁䅣杢穂䍁䅷䅉浂䝁䅫杢桂䝁䄴睙灂䝁䅅䅢杁䝁䅫杢穂䡁䅑兡あ䡁䅕䅤灂䝁䄸杢穂䍁䅷䅉桂䡁䅍督求䡁䅑䅉瑂䝁䅅杢桂䝁䅣党祂䡁䅍䅌杁䝁䅫杢穂䡁䅕杣桂䝁䄴睙求䍁䅁睙療䝁䄰䅣桂䝁䄴兡求䡁䅍䅌杁䝁䅍睢祂䡁䅁睢祂䝁䅅䅤灂䝁䄸杢穂䍁䅷䅉獂䝁䄸睙桂䝁䅷䅉桂䡁䅕䅤潂䝁䄸杣灂䡁䅑兡求䡁䅍䅉桂䝁䄴䅚杁䝁䅧兡湂䝁䅧䅉畂䝁䅕䅤瑁䡁䅣睢祂䡁䅑䅡杁䝁䅫杢歂䝁䅫杤灂䝁䅑兤桂䝁䅷督獁䍁䅁兙畂䝁䅑䅉浂䝁䅅兢灂䝁䅷入杁䝁䄸杚浂䝁䅫睙求䡁䅍杌杁䙁䅑䅡求䍁䅁村桂䝁䄴睡杁䝁䄸杚杁䕁䄴党㍂䍁䅁兗療䡁䅉睡杁䕁䄰党獂䝁䅷睢畂䍁䅁睑療䡁䅉䅣療䡁䅉兙あ䝁䅫睢畂䍁䅁睤桂䡁䅍䅉浂䝁䄸兤畂䝁䅑党歂䍁䅁兡畂䍁䅁免㍁䑁䅧䅎杁䝁䅅杢歂䍁䅁兡穂䍁䅁䅡求䝁䅅䅚硂䡁䅕兙祂䡁䅑党祂䝁䅕䅚杁䝁䅫杢杁䕁䄴党㍂䍁䅁兗療䡁䅉睡獁䍁䅁杔求䡁䅣䅉婂䝁䄸杣牂䍁䄴䅁䵂睆䅁李䅳䙁䅑䅡求䍁䅁村療䝁䅕兡畂䝁䅣䅉䑂䝁䄸兢睂䝁䅅杢㕂䍁䅷䅉あ䝁䄸睚求䡁䅑䅡求䡁䅉䅉㍂䝁䅫䅤潂䍁䅁兡あ䡁䅍䅉穂䡁䅕杙穂䝁䅫䅚灂䝁䅅杣灂䝁䅕督獁䍁䅁䅚求䡁䅍兡湂䝁䄴督獁䍁䅁䅚求䡁䅙党獂䝁䄸䅣穂䍁䅷䅉瑂䝁䅅杢ㅂ䝁䅙兙橂䡁䅑兤祂䝁䅕督獁䍁䅁督求䝁䅷䅢穂䍁䅷䅉穂䝁䅕杣㉂䝁䅫睙求䡁䅍䅌杁䝁䅅杢歂䍁䅁督ㅂ䡁䅁䅣療䡁䅉䅤穂䍁䅁睙療䝁䄰兢求䡁䅉睙灂䝁䅅䅢杁䝁䅯党あ䝁䅷兡畂䝁䅕杣穂䍁䅷䅉瑂䝁䅫䅢灂䡁䅑兙祂䡁䅫䅉桂䝁䅫杣橂䡁䅉兙浂䡁䅑䅌杁䡁䅍兙あ䝁䅕䅢獂䝁䅫䅤求䡁䅍䅌杁䝁䄰兡穂䡁䅍兡獂䝁䅕䅉歂䝁䅕杚求䝁䄴督求䍁䅷䅉潂䡁䅕兢桂䝁䄴䅉穂䡁䅁兙橂䝁䅕䅉浂䝁䅷兡湂䝁䅧䅤杁䝁䅅杢歂䍁䅁䅢桂䡁䅕杢橂䝁䅧䅉穂䡁䅫督あ䝁䅕兢穂䍁䅷䅉桂䝁䄴䅚杁䡁䅍党祂䡁䅙兡橂䝁䅕督杁䡁䅣睢祂䝁䅷䅚㍂䝁䅫䅚求䍁䄴䅉啂䝁䅧党杁䝁䅍睢瑂䡁䅁兙畂䡁䅫䅉療䡁䅁党祂䝁䅅䅤求䡁䅍䅉あ䝁䅧杣療䡁䅕睚潂䍁䅁䅤潂䡁䅉党求䍁䅁督求䝁䅣兢求䝁䄴䅤穂䑁䅯䅉䑂䝁䄸兢瑂䝁䅕杣橂䝁䅫兙獂䍁䅁兑灂䡁䅉䅣獂䝁䅅杢求䡁䅍睏杁䕁䅑党浂䝁䅕杢穂䝁䅕䅌杁䙁䅍䅣桂䝁䅍党杁䍁䅙䅉呂䝁䅕睙ㅂ䡁䅉兡あ䡁䅫睏杁䝁䅅杢歂䍁䅁睒獂䝁䄸杙桂䝁䅷䅉呂䝁䅕杣㉂䝁䅫睙求䡁䅍杌杁䙁䅑䅡求䍁䅁睑療䝁䄰兢求䡁䅉睙灂䝁䅅䅢杁䕁䅅兡祂䡁䅁䅢桂䝁䄴党穂䍁䅁督求䝁䅣兢求䝁䄴䅤杁䝁䅑党㉂䝁䅕䅢療䡁䅁督獁䍁䅁䅣祂䝁䄸䅚ㅂ䝁䅍党穂䍁䅷䅉桂䝁䄴䅚杁䝁䄰兙祂䝁䅳党あ䡁䅍䅉橂䝁䄸兢瑂䝁䅕杣橂䝁䅫兙獂䍁䅁条求䡁䅑䅉桂䝁䅫杣橂䡁䅉兙浂䡁䅑䅉浂䝁䄸杣杁䡁䅁兙穂䡁䅍党畂䝁䅣党祂䍁䅁兙畂䝁䅑䅉橂䝁䅅杣湂䝁䄸䅉祂䝁䅕兣ㅂ䝁䅫杣求䝁䄰党畂䡁䅑督畁䍁䅁䅖潂䝁䅕䅉䕂䝁䅕杚求䝁䄴督求䍁䅷䅉呂䡁䅁兙橂䝁䅕䅉流䍁䅁睕求䝁䅍兤祂䝁䅫䅤㕂䍁䅁督求䝁䅣兢求䝁䄴䅤杁䝁䅕杢湂䝁䅅睚求䡁䅍䅉灂䝁䄴䅉あ䝁䅧党杁䡁䅉党穂䝁䅕兙祂䝁䅍䅡獁䍁䅁䅚求䡁䅙党獂䝁䄸䅣瑂䝁䅕杢あ䍁䅷䅉睂䡁䅉睢歂䡁䅕睙あ䝁䅫睢畂䍁䅷䅉桂䝁䄴䅚杁䝁䄰睢歂䝁䅫杚灂䝁䅍兙あ䝁䅫睢畂䍁䅁睢浂䍁䅁兢桂䝁䄴杢求䝁䅑䅉桂䝁䄴䅚杁䡁䅕杢瑂䝁䅅杢畂䝁䅕䅚杁䝁䄰兡獂䝁䅫䅤桂䡁䅉入杁䝁䅅兡祂䝁䅍杣桂䝁䅙䅤杁䝁䅅杢歂䍁䅁睤求䝁䅅䅣療䝁䄴督杁䡁䅍入穂䡁䅑党瑂䡁䅍睏杁䡁䅍䅤祂䝁䅅䅤求䝁䅣兡橂䍁䅁䅚求䝁䅙党畂䡁䅍党杁䝁䅅杢歂䍁䅁兡畂䡁䅑党獂䝁䅷兡湂䝁䅕杢橂䝁䅕䅉穂䡁䅫督あ䝁䅕兢穂䍁䅷䅉㍂䝁䅧兡橂䝁䅧䅉灂䝁䄴睙獂䡁䅕䅚求䍁䅁督あ䡁䅉兙あ䝁䅕睚灂䝁䅍䅉瑂䝁䅫督穂䝁䅫䅢求䍁䅁兙畂䝁䅑䅉歂䝁䅕杚求䝁䄴督求䍁䅁督㕂䡁䅍䅤求䝁䄰督獁䍁䅁睙療䝁䄰兢桂䝁䄴䅚獁䍁䅁睙療䝁䄴䅤祂䝁䄸䅢獁䍁䅁睙療䝁䄰兢ㅂ䝁䄴兡橂䝁䅅䅤灂䝁䄸杢穂䍁䅷䅉橂䝁䄸兢睂䡁䅕䅤求䡁䅉督獁䍁䅁兡畂䡁䅑党獂䝁䅷兡湂䝁䅕杢橂䝁䅕䅌杁䡁䅍兤祂䡁䅙党灂䝁䅷䅢桂䝁䄴睙求䍁䅁兙畂䝁䅑䅉祂䝁䅕睙療䝁䄴杢桂䝁䅫督穂䝁䅅杢橂䝁䅕䅌杁䝁䅍入楂䝁䅕杣杁䝁䅅杢歂䍁䅁兡畂䝁䅙睢祂䝁䄰兙あ䝁䅫睢畂䍁䅁督療䝁䅷兤あ䝁䅫睢畂䡁䅍䅌杁䝁䅅杢歂䍁䅁兡畂䡁䅑党獂䝁䅷兡湂䝁䅕杢橂䝁䅕䅉穂䡁䅫督あ䝁䅕兢穂䑁䅳䅉桂䝁䄴䅚杁䡁䅍兙あ䝁䅕䅢獂䝁䅫䅤求䍁䅁督㕂䡁䅍䅤求䝁䄰督獁䍁䅁督ㅂ䝁䅍䅡杁䝁䅅督杁䝁䅣睢㉂䝁䅕杣畂䝁䄰党畂䡁䅑䅉桂䝁䄴䅚杁䝁䅍睢瑂䝁䄰党祂䝁䅍兡桂䝁䅷䅉穂䝁䅅䅤求䝁䅷䅢灂䡁䅑党穂䍁䅷䅉桂䝁䄴䅚杁䡁䅍䅣桂䝁䅍党杁䝁䅕䅥睂䝁䅷睢祂䝁䅅䅤灂䝁䄸杢畁䍁䅁䅖潂䝁䅕䅉䡂䝁䅷睢楂䝁䅅䅢杁䙁䅍党祂䡁䅙兡橂䝁䅕督杁䡁䅍党湂䝁䄰党畂䡁䅑䅉療䝁䅙杚求䡁䅉督杁䡁䅁杣療䝁䅑兤橂䡁䅑督杁䝁䅅杢歂䍁䅁督求䡁䅉杤灂䝁䅍党穂䍁䅷䅉灂䝁䄴睙獂䡁䅕䅚灂䝁䄴睚杁䡁䅍兤睂䡁䅁䅢㕂䍁䅁睙潂䝁䅅兡畂䍁䅁兙畂䝁䅑䅉獂䝁䄸睚灂䡁䅍䅤灂䝁䅍督杁䝁䄰兙畂䝁䅅睚求䝁䄰党畂䡁䅑䅌杁䝁䅕杢湂䝁䅫杢求䝁䅕杣灂䝁䄴睚獁䍁䅁兢桂䝁䅫杢あ䝁䅕杢桂䝁䄴睙求䍁䅁兙畂䝁䅑䅉瑂䝁䄸䅚灂䝁䅙兡橂䝁䅅䅤灂䝁䄸杢穂䍁䅷䅉ㅂ䡁䅁睚祂䝁䅅䅚求䡁䅍䅉桂䝁䄴䅚杁䝁䅍睢畂䡁䅙党祂䡁䅍兡療䝁䄴督獁䍁䅁督睂䝁䅅杣求䍁䅁䅣桂䡁䅉䅤穂䍁䅷䅉睂䝁䅫䅢療䡁䅑䅉桂䝁䄴䅚杁䝁䄰兙灂䝁䄴䅤求䝁䄴兙畂䝁䅍党杁䡁䅑杣桂䝁䅫杢灂䝁䄴睚杁䡁䅍入穂䡁䅑党瑂䡁䅍䅉桂䝁䄴䅚杁䡁䅍党祂䡁䅙兡橂䝁䅕督獁䍁䅁䅤求䝁䅍䅡畂䝁䅫睙桂䝁䅷䅉桂䝁䄴䅚杁䝁䄰兙灂䝁䄴䅤求䝁䄴兙畂䝁䅍党杁䝁䅑睢橂䡁䅕兢求䝁䄴䅤穂䍁䅷䅉桂䝁䄴䅚杁䝁䅑兙あ䝁䅅䅉桂䝁䄴兙獂䡁䅫䅤灂䝁䅍督杁䝁䅅杢歂䍁䅁䅚灂䝁䅣兡あ䝁䅅䅢杁䡁䅍党祂䡁䅙兡橂䝁䅕督杁䡁䅑睢杁䝁䅍睢瑂䝁䄰党祂䝁䅍兡桂䝁䅷䅉桂䝁䄴䅚杁䝁䅑党浂䝁䅕杢穂䝁䅕䅉橂䡁䅕督あ䝁䄸兢求䡁䅉督畁䍁䅁䅖潂䝁䅕䅉䍂䝁䄸党灂䝁䄴睚杁䕁䅍睢瑂䡁䅁兙畂䡁䅫䅉㍂䝁䅅督杁䝁䅫杢橂䝁䄸杣睂䝁䄸杣桂䡁䅑党歂䍁䅁兡畂䍁䅁免㕁䑁䅅李杁䝁䅅杢歂䍁䅁兡穂䍁䅁杙桂䡁䅍党歂䍁䅁兡畂䍁䅁兑祂䝁䅷兡畂䝁䅣䅤療䝁䄴䅌杁䙁䅙兡祂䝁䅣兡畂䝁䅫兙畁䅁䅁䈰䅍䅁䡑䅁啂䝁䅧党杁䕁䅉睢穂䡁䅑睢畂䍁䅁村求䝁䅕杣杁䕁䅍睢瑂䡁䅁兙畂䡁䅫䅌杁䕁䅫杢橂䍁䄴䅉睂䡁䅉睢歂䡁䅕睙求䡁䅍䅉桂䝁䄴䅚杁䡁䅍党獂䝁䅷督杁䝁䅅䅢橂䝁䄸䅡療䝁䅷䅉楂䝁䅕杤求䡁䅉兙湂䝁䅕督杁䡁䅁杣灂䝁䄰兙祂䝁䅫䅢㕂䍁䅁兡畂䍁䅁䅤潂䝁䅕䅉噂䝁䄴兡あ䝁䅕䅚杁䙁䅍䅤桂䡁䅑党穂䍁䄴䅉啂䝁䅧党杁䝁䅍睢瑂䡁䅁兙畂䡁䅫升穂䍁䅁杚獂䝁䅅睚穂䝁䅧兡睂䍁䅁杙求䝁䅕杣杁䝁䅫督杁䙁䅍兙瑂䡁䅕党獂䍁䅁兑歂䝁䅅兢穂䍁䅁村療䡁䅍䅤療䝁䄴䅉䵂䝁䅅睚求䡁䅉杌杁䕁䅫䅤杁䝁䄸杚浂䝁䅕杣穂䍁䅁杤桂䡁䅉兡療䡁䅕督杁䝁䅉党求䡁䅉督獁䍁䅁䅡桂䡁䅉䅚杁䝁䅍兡歂䝁䅕杣穂䍁䅷䅉浂䝁䅷兙㉂䝁䄸杣求䝁䅑䅉瑂䝁䅅䅢あ䍁䅁杙求䡁䅙党祂䝁䅅睚求䡁䅍䅌杁䝁䅅杢歂䍁䅁䅡桂䡁䅉䅚杁䡁䅍党獂䡁䅑来求䡁䅉督杁䡁䅕杢歂䝁䅕杣杁䡁䅑䅡求䍁䅁睕桂䝁䄰兤求䝁䅷䅉䉂䝁䅑兙瑂䡁䅍䅌杁䙁䅑睤灂䡁䅍䅤求䝁䅑䅉啂䝁䅕兙獁䍁䅁䅖祂䡁䅕䅢㕂䍁䅷䅉䉂䝁䄴睚祂䡁䅫䅉偂䡁䅉睙潂䝁䅅杣歂䍁䅷䅉䕂䝁䄸睚浂䝁䅫督潂䍁䅁䅓求䝁䅅䅚獁䍁䅁兑畂䝁䅣党獂䍁䅁睑灂䡁䅑入獁䍁䅁兙畂䝁䅑䅉䑂䝁䄸杢求䡁䅫䅉䩂䡁䅍䅢桂䝁䄴䅚杁䝁䅉杣桂䝁䄴䅚杁䝁䄴兙瑂䝁䅕督畁䍁䅁䅖潂䝁䅕䅉橂䝁䄸兢睂䝁䅅杢㕂䍁䅁兢桂䡁䅉睡求䡁䅑督杁䝁䅅杢歂䍁䅁督求䝁䅷䅢穂䍁䅁兡あ䡁䅍䅉睂䡁䅉睢歂䡁䅕睙あ䡁䅍䅉あ䝁䄸䅉桂䍁䅁杢求䡁䅑睤療䡁䅉睡杁䡁䅣䅡療䝁䅷党穂䝁䅅䅢求䡁䅉䅉灂䝁䄴䅉あ䝁䅧党杁䙁䅕杢灂䡁䅑党歂䍁䅁睕あ䝁䅅䅤求䡁䅍䅌杁䝁䅅督杁䡁䅣党獂䝁䅷䅉桂䡁䅍䅉㍂䝁䅧睢獂䝁䅕督桂䝁䅷党祂䡁䅍䅌杁䝁䅫兢睂䝁䄸杣あ䝁䅕杣穂䍁䅷䅉療䡁䅉䅉療䡁䅑䅡求䡁䅉䅉桂䝁䅣党畂䝁䅍兡求䡁䅍䅉あ䝁䅧兙あ䍁䅁兡畂䍁䅁䅤ㅂ䡁䅉杢杁䡁䅍党獂䝁䅷䅉あ䝁䄸䅉祂䝁䅕䅤桂䝁䅫䅢求䡁䅉督獁䍁䅁督ㅂ䝁䅍䅡杁䝁䅅督杁䝁䅣杣療䝁䅍党祂䡁䅫䅉穂䡁䅑睢祂䝁䅕督獁䍁䅁睙獂䡁䅕杙杁䡁䅍䅤療䡁䅉党穂䍁䅷䅉橂䝁䄸杢㉂䝁䅕杢灂䝁䅕杢橂䝁䅕䅉穂䡁䅑睢祂䝁䅕督獁䍁䅁䅢灂䡁䅅兤療䡁䅉䅉穂䡁䅑睢祂䝁䅕督獁䍁䅁杙桂䡁䅉督獁䍁䅁杣求䡁䅍䅤桂䡁䅕杣桂䝁䄴䅤穂䍁䅷䅉穂䡁䅑兙歂䝁䅫兤瑂䡁䅍䅌杁䝁䅅杢歂䍁䅁睢あ䝁䅧党祂䍁䅁党瑁䝁䅍睢瑂䝁䄰党祂䝁䅍党杁䡁䅉党あ䝁䅅兡獂䍁䅁睢ㅂ䡁䅑䅢求䡁䅑督畁䍁䅁兓あ䍁䅁督求䝁䅷䅢穂䍁䅁兡あ䡁䅍䅉睂䡁䅉睢歂䡁䅕睙あ䡁䅍䅉灂䝁䄴䅉䑂䝁䅅杢桂䝁䅑兙獁䍁䅁兒ㅂ䡁䅉睢睂䝁䅕䅌杁䕁䅫督祂䝁䅅党獂䍁䅷䅉䉂䡁䅕督あ䡁䅉兙獂䝁䅫兙獁䍁䅁杔求䡁䅣䅉慂䝁䅕兙獂䝁䅅杢歂䍁䅷䅉あ䝁䅧党杁䕁䅍兙祂䝁䅫杙楂䝁䅕兙畂䍁䅷䅉あ䝁䅧党杁䙁䅁兙橂䝁䅫杚灂䝁䅍䅉卂䝁䅫兢獁䍁䅁兔求䡁䅧兡橂䝁䄸䅌杁䝁䅅杢歂䍁䅁睑求䝁䄴䅤祂䝁䅅䅢杁䝁䅅杢歂䍁䅁睕療䡁䅕䅤潂䍁䅁兑瑂䝁䅕杣灂䝁䅍兙畁䍁䅁䅖潂䝁䅕䅉䍂䝁䄸督あ䝁䄸杢杁䕁䅉党求䡁䅉䅉䑂䝁䄸兢睂䝁䅅杢㕂䍁䅷䅉䩂䝁䄴睙畁䍁䅁睤桂䡁䅍䅉浂䝁䄸兤畂䝁䅑党歂䍁䅁兡畂䍁䅁免㕁䑁䅧䅎杁䝁䅅杢歂䍁䅁兡穂䍁䅁杙桂䡁䅍党歂䍁䅁兡畂䍁䅁村療䡁䅍䅤療䝁䄴䅌杁䕁䄰兙穂䡁䅍兙橂䝁䅧兤穂䝁䅕䅤あ䡁䅍杌䅁䉁嘰䅁楁元䅁䅖潂䝁䅕䅉䍂䡁䅉兡畂䝁䅳睊穂䍁䅁睑療䝁䄰䅣桂䝁䄴入杁䡁䅁杣療䡁䅙兡歂䝁䅕督杁䡁䅍党橂䡁䅕杣求䍁䅁䅤祂䝁䅅杢穂䡁䅁睢祂䡁䅑兙あ䝁䅫睢畂䍁䅷䅉橂䝁䅅督潂䍁䅁兢桂䝁䄴兙湂䝁䅕兢求䝁䄴䅤獁䍁䅁兙畂䝁䅑䅉療䡁䅑䅡求䡁䅉䅉穂䝁䅕睙ㅂ䡁䅉兡あ䡁䅫兌祂䝁䅕䅢桂䡁䅑党歂䍁䅁督求䡁䅉杤灂䝁䅍党穂䍁䅁兡畂䍁䅁杔療䡁䅉䅤潂䍁䅁兑瑂䝁䅕杣灂䝁䅍兙獁䍁䅁䅔桂䡁䅑兡畂䍁䅁兑瑂䝁䅕杣灂䝁䅍兙獁䍁䅁兒ㅂ䡁䅉睢睂䝁䅕䅌杁䝁䅅杢歂䍁䅁兡畂䡁䅑党祂䝁䄴兙あ䝁䅫睢畂䝁䅅䅢獂䡁䅫杌杁䙁䅑䅡求䍁䅁睙療䝁䄰䅣桂䝁䄴入杁䝁䄸杚浂䝁䅕杣穂䍁䅁兙祂䝁䄰睢祂䝁䅕䅚杁䡁䅙党潂䝁䅫睙獂䝁䅕䅉あ䡁䅉兙畂䡁䅍䅣療䡁䅉䅤桂䡁䅑兡療䝁䄴䅉療䝁䅙䅉㉂䝁䅅䅢ㅂ䝁䅅杙獂䝁䅕督㝁䍁䅁兙ㅂ䡁䅑睢瑂䝁䅅䅤求䝁䅑䅉あ䝁䅕䅢獂䝁䅕杣杁䝁䄰兙橂䝁䅧兡畂䝁䅕䅉潁䕁䅅䅖乂䍁䅫䅉瑂䝁䅅杢桂䝁䅣党瑂䝁䅕杢あ䍁䅁督求䡁䅉杤灂䝁䅍党穂䍁䅷䅉穂䡁䅕睙潂䍁䅁兙穂䍁䅁睙桂䡁䅍䅡杁䡁䅉党睂䝁䅷党畂䝁䅫督潂䝁䄰党畂䡁䅑䅌杁䝁䅍兙穂䝁䅧䅉浂䝁䄸杣求䝁䅍兙穂䡁䅑兡畂䝁䅣䅌杁䝁䅍兙穂䝁䅧䅉療䡁䅁䅤灂䝁䄰兡㙂䝁䅅䅤灂䝁䄸杢獁䍁䅁兑啂䕁䄰䅉祂䝁䅕兢療䡁䅑党杁䝁䄰睢畂䝁䅫䅤療䡁䅉兡畂䝁䅣䅌杁䡁䅍党祂䡁䅙兡橂䝁䅕䅉橂䝁䅅䅢獂䍁䅁䅚灂䡁䅍䅣桂䡁䅑睙潂䝁䅫杢湂䍁䅷䅉あ䡁䅉兙畂䡁䅍兙橂䡁䅑兡療䝁䄴䅉睂䡁䅉睢橂䝁䅕督穂䝁䅫杢湂䍁䅷䅉灂䝁䄴督あ䝁䅅䅢獂䝁䅅䅤灂䝁䄸杢獁䍁䅁兙畂䝁䅑䅉浂䝁䅫杣穂䡁䅑䅉獂䝁䅫杢求䍁䅁兢桂䝁䅫杢あ䝁䅕杢桂䝁䄴睙求䍁䅁督求䡁䅉杤灂䝁䅍党穂䑁䅳䅉桂䝁䄴䅚杁䝁䅍兙穂䝁䅧兌灂䝁䄴兌あ䡁䅉兙畂䡁䅍兡あ䍁䅁督求䡁䅉杤灂䝁䅍党穂䍁䄴䅉䩂䡁䅑䅉桂䝁䅷督療䍁䅁䅣祂䝁䄸杤灂䝁䅑党穂䍁䅁䅤祂䝁䅅杢穂䡁䅁睢祂䡁䅑兙あ䝁䅫睢畂䍁䅁督求䡁䅉杤灂䝁䅍党穂䍁䅁杚療䡁䅉䅉歂䝁䅫兙瑂䝁䄸杢歂䡁䅍䅌杁䝁䅯党㍂䝁䅕䅢祂䡁䅫䅌杁䡁䅁杣求䝁䅍兡療䡁䅕督杁䝁䄰党あ䝁䅅䅢穂䍁䅷䅉穂䝁䅕睙ㅂ䡁䅉兡あ䝁䅫党穂䍁䅷䅉楂䝁䅅杢牂䍁䅁杢療䡁䅑党穂䍁䅷䅉橂䡁䅕杣祂䝁䅕杢橂䡁䅫䅌杁䝁䅧兡湂䝁䅧兌あ䝁䅕睙潂䍁䅁䅚求䡁䅙兡橂䝁䅕督獁䍁䅁党獂䝁䅕睙あ䡁䅉睢畂䝁䅫睙穂䍁䅷䅉桂䝁䄴䅚杁䡁䅁䅡桂䡁䅉兢桂䝁䅍党ㅂ䡁䅑兡橂䝁䅅䅢穂䑁䅳䅉橂䝁䅅督潂䍁䅁兢桂䝁䄴兙湂䝁䅕兢求䝁䄴䅤杁䡁䅍党祂䡁䅙兡橂䝁䅕督獁䍁䅁兙穂䍁䅁睤求䝁䅷䅢杁䝁䅅督杁䝁䅍兙穂䝁䅧兡求䡁䅉䅉楂䝁䅅䅢桂䝁䄴睙灂䝁䄴睚獁䍁䅁睙療䡁䅕杢あ䝁䅕杣浂䝁䅕兡あ䍁䅁䅚求䡁䅑党橂䡁䅑兡療䝁䄴䅌杁䝁䅅睙橂䝁䄸兤畂䡁䅑䅉橂䝁䄸杢穂䝁䄸䅢灂䝁䅑兙あ䝁䅫睢畂䍁䅷䅉求䝁䅷党橂䡁䅑杣療䝁䄴兡橂䍁䅁杣求䡁䅁睢祂䡁䅑兡畂䝁䅣䅌杁䝁䅍䅡求䝁䅍睡杁䝁䅫兢桂䝁䅣兡畂䝁䅣䅌杁䝁䅅杢歂䍁䅁杣求䝁䅍睢畂䝁䅍兡獂䝁䅫兙あ䝁䅫睢畂䍁䅁督求䡁䅉杤灂䝁䅍党穂䍁䄴䅉啂䝁䅧党杁䝁䅍睢瑂䡁䅁兙畂䡁䅫䅉穂䝁䅕杣㉂䝁䅕督杁䝁䅉兙畂䝁䅳督杁䝁䅅杢歂䍁䅁杚灂䝁䄴兙畂䝁䅍兡桂䝁䅷䅉灂䝁䄴督あ䝁䅫䅤ㅂ䡁䅑兡療䝁䄴督獁䍁䅁杣求䡁䅑兙灂䝁䅷党祂䡁䅍䅌杁䝁䅣睢㉂䝁䅕杣畂䝁䄰党畂䡁䅑䅉桂䝁䅣党畂䝁䅍兡求䡁䅍䅌杁䝁䄰兡畂䡁䅑督獁䍁䅁条求䡁䅣党獂䝁䅕杣穂䍁䅷䅉桂䝁䄴䅚杁䝁䄸䅤潂䝁䅕杣杁䝁䅍睢瑂䝁䄰党祂䝁䅍兡桂䝁䅷䅉療䡁䅁党祂䝁䅅䅤灂䝁䄸杢穂䍁䄴䅉啂䝁䅧党杁䝁䅍睢瑂䡁䅁兙畂䡁䅫䅉㍂䝁䅅督杁䝁䅙睢祂䝁䄰党祂䝁䅷入杁䝁䅳杢療䡁䅣杢杁䝁䅅督杁䙁䅑䅡求䍁䅁䅕灂䡁䅑䅤穂䡁䅑睢畂䍁䅁睑療䝁䄰䅣桂䝁䄴入杁䝁䅅杢歂䍁䅁睙潂䝁䅅杢湂䝁䅕䅚杁䝁䅫䅤穂䍁䅁杢桂䝁䄰党杁䡁䅑睢杁䙁䅑䅡求䍁䅁村祂䝁䅫杢牂䍁䅣督杁䕁䅍睢瑂䡁䅁兙畂䡁䅫䅉灂䝁䄴䅉乂䝁䅅入杁䑁䅉䅍睁䑁䅍杌杁䙁䅑䅡求䍁䅁村祂䝁䅫杢牂䍁䅣督杁䕁䅍睢瑂䡁䅁兙畂䡁䅫䅉㍂䝁䅅督杁䝁䅙睢ㅂ䝁䄴䅚求䝁䅑䅉灂䝁䄴䅉硁䑁䅧兎㕁䍁䅁兙畂䝁䅑䅉灂䡁䅍䅉潂䝁䅕兙歂䡁䅅兤桂䡁䅉䅤求䡁䅉党歂䍁䅁兡畂䍁䅁杕灂䝁䅍䅡瑂䝁䄸杢歂䍁䅷䅉坂䝁䅫杣湂䝁䅫杢灂䝁䅅杌䅁䥁夰䅁坁元䅁䅖潂䝁䅕䅉䍂䡁䅕睙牂䝁䅷党獁䍁䅁兓畂䝁䅍杌杁䝁䄸䅣求䡁䅉兙あ䝁䅕督杁䝁䅅督杁䝁䅅䅉祂䝁䅕䅤桂䝁䅫䅢求䡁䅉䅉療䝁䅙䅉橂䝁䅅督ㅂ䝁䅅䅢杁䝁䅅䅣睂䝁䅅杣求䝁䅷䅌杁䝁䅙睢療䡁䅑睤求䝁䅅杣獁䍁䅁兙畂䝁䅑䅉桂䝁䅍睙求䡁䅍督療䡁䅉兡求䡁䅍䅉浂䝁䄸杣杁䡁䅫睢ㅂ䝁䄴睚杁䝁䄰党畂䍁䅁兙畂䝁䅑䅉㍂䝁䄸兢求䝁䄴䅉灂䝁䄴䅉あ䝁䅧党杁䙁䅕杢灂䡁䅑党歂䍁䅁睕あ䝁䅅䅤求䡁䅍杌杁䕁䅫䅤杁䝁䄰兙祂䝁䅳党あ䡁䅍䅉桂䍁䅁督求䝁䅷党橂䡁䅑兡療䝁䄴䅉療䝁䅙䅉楂䡁䅉兙畂䝁䅑䅉畂䝁䅅兢求䍁䅁睙桂䡁䅍兤桂䝁䅷䅉桂䡁䅁䅣桂䡁䅉党獂䍁䅷䅉灂䝁䄴睙獂䡁䅕䅚灂䝁䄴睚杁䝁䅑党畂䝁䅫兢穂䍁䅷䅉療䡁䅑䅡求䡁䅉䅉橂䝁䅅督ㅂ䝁䅅䅢杁䝁䅉睢あ䡁䅑睢瑂䡁䅍䅌杁䡁䅑睢睂䡁䅍䅌杁䡁䅍䅣療䡁䅉䅤穂䡁䅣党桂䡁䅉䅌杁䝁䄸兤あ䝁䅕杣㍂䝁䅕兙祂䍁䅷䅉桂䝁䅍睙求䡁䅍督療䡁䅉兡求䡁䅍䅌杁䝁䅅杢歂䍁䅁杚療䝁䄸䅤㍂䝁䅕兙祂䍁䅷䅉桂䡁䅍䅉㍂䝁䅕䅢獂䍁䅁兙穂䍁䅁䅣祂䝁䅫杤桂䡁䅑党杁䝁䅷兙楂䝁䅕䅢杁䝁䄰党祂䝁䅍䅡桂䝁䄴䅚灂䡁䅍党杁䡁䅁杣灂䝁䄰兙祂䝁䅫䅢㕂䍁䅁睙療䝁䄰䅣祂䝁䅫督灂䝁䄴睚杁䕁䅉睓䙂䍁䅷䅉䍂䡁䅕睙牂䝁䅷党杁䕁䅉䅢桂䝁䅍睡獁䍁䅁睕桂䝁䅷杤桂䝁䅣党獁䍁䅁杕求䝁䅑䅉楂䡁䅫䅉䍂䕁䅳兒獁䍁䅁䅒桂䡁䅫䅤祂䝁䅫䅣獁䍁䅁睒灂䝁䄰兢灂䝁䅍睡穂䍁䅷䅉䡂䝁䅫䅢歂䝁䅕䅚杁䕁䅫杢あ䝁䅕杢あ䍁䅷䅉䝂䕁䅫䅖慂䍁䅁睋杁䕁䅕䅒䕂䕁䅫䅌杁䙁䅣兡獂䝁䅷睢㍂䍁䅁杊杁䙁䅉睢療䡁䅑䅌杁䕁䄸兤あ䡁䅁睢穂䡁䅑䅉乂䝁䅅睡求䡁䅉督獁䍁䅁䅒求䡁䅁兙祂䡁䅑睤求䡁䅍䅤獁䍁䅁睕あ䝁䅕杣獂䝁䅫杢湂䍁䅁杊杁䙁䅍䅤灂䡁䅑睙潂䍁䅷䅉卂䝁䅕睙獂䝁䅅兡瑂䍁䅷䅉䍂䕁䅳兒杁䙁䅙兡畂䡁䅑兙湂䝁䅕䅌杁䕁䄴睢㉂䝁䅅䅉䩂䝁䄴䅚ㅂ䡁䅍䅤祂䝁䅫党穂䍁䅷䅉䭂䍁䄴村畁䍁䅁䅓療䝁䅷䅤獁䍁䅁兔療䝁䅑兡穂䝁䅧䅉卂䝁䅕杙求䝁䅷䅌杁䕁䄰兙㉂䝁䅕杢杁䕁䅍睢瑁䝁䄸䅣獁䍁䅁兙畂䝁䅑䅉坂䝁䅕党橂䝁䅕杌杁䙁䅑䅡求䍁䅁睙療䝁䄰䅣桂䝁䄴入杁䡁䅁杣療䡁䅙兡歂䝁䅕督杁䡁䅍党祂䡁䅙兡橂䝁䅕督獁䍁䅁督ㅂ䝁䅍䅡杁䝁䅅督杁䝁䅧党瑂䝁䄰兡畂䝁䅣䅌杁䝁䅣兡浂䡁䅑兌睂䝁䅅睙牂䝁䅅睚灂䝁䄴睚獁䍁䅁䅢桂䡁䅫兙㍂䝁䅅入穂䍁䅷䅉湂䡁䅕党穂䡁䅑䅉獂䝁䄸入桂䝁䅷䅤㕂䍁䅁䅣祂䝁䄸睚祂䝁䅅兢獁䍁䅁䅤潂䝁䅕䅉䍂䡁䅕睙牂䝁䅷党杁䡁䅁杣灂䡁䅙兙あ䝁䅕䅉獂䝁䅅杙求䝁䅷䅉橂䡁䅉党歂䝁䅫䅤杁䝁䅍兙祂䝁䅑䅌杁䝁䅅杢歂䍁䅁䅣求䡁䅉督療䝁䄴兙獂䝁䅫来求䝁䅑䅉穂䡁䅑入獂䝁䅫督あ䍁䅁督求䡁䅉杤灂䝁䅍党穂䍁䅷䅉桂䡁䅍䅉㍂䝁䅕䅢獂䍁䅁兙穂䍁䅁督睂䝁䅕睙灂䝁䅅䅢杁䝁䄸杣歂䝁䅕杣杁䡁䅍入穂䡁䅑党瑂䍁䅁䅤潂䝁䅅䅤杁䝁䅅䅢獂䝁䄸睤穂䍁䅁督あ䝁䄸杣求䡁䅍䅉あ䝁䄸䅉療䝁䅉䅤桂䝁䅫杢杁䡁䅉党硂䡁䅕党穂䡁䅑党歂䍁䅁兢求䡁䅉睙潂䝁䅅杢歂䝁䅫督求䍁䅁杚祂䝁䄸兢杁䝁䄸䅤潂䝁䅕杣杁䝁䅍睢瑂䡁䅁兙畂䡁䅫䅉穂䡁䅑睢祂䝁䅕督杁䝁䄸杣杁䝁䅫䅤穂䍁䅁睢畂䝁䅷兡畂䝁䅕䅉療䡁䅉䅚求䡁䅉䅉浂䡁䅕䅢浂䝁䅫䅢獂䝁䄰党畂䡁䅑䅉橂䝁䅕杢あ䝁䅕杣畁䍁䅁䅖潂䝁䅕䅉䍂䡁䅕睙牂䝁䅷党獁䍁䅁兓畂䝁䅍杌杁䝁䅅䅢穂䝁䄸䅉穂䝁䅕䅢獂䡁䅍䅉灂䡁䅑督杁䡁䅁杣療䝁䅑兤橂䡁䅑督杁䡁䅑䅡祂䝁䄸兤湂䝁䅧䅉灂䡁䅑督杁䡁䅣党楂䡁䅍兡あ䝁䅕䅌杁䝁䅉兤橂䝁䅳䅢求䍁䄴睙療䝁䄰杌杁䙁䅑䅡求䍁䅁睙療䝁䄰䅣桂䝁䄴入杁䡁䅣兙穂䍁䅁杚療䡁䅉兢求䡁䅉䅢㕂䍁䅁睡畂䝁䄸睤畂䍁䅁兙穂䍁䅁兔灂䝁䅷䅢穂䍁䅁睑獂䝁䄸䅤潂䝁䅫杢湂䍁䅷䅉䩂䝁䄴睙畁䍁䅁兙畂䝁䅑䅉橂䝁䅧兙畂䝁䅣党歂䍁䅁兡あ䡁䅍䅉畂䝁䅅兢求䍁䅁䅤療䍁䅁䅖潂䝁䅕䅉䍂䡁䅕睙牂䝁䅷党獁䍁䅁兓畂䝁䅍杌杁䝁䅫杢杁䕁䅅䅣祂䝁䅫䅢杁䑁䅅兏㕁䑁䅅杌啂䝁䅧党杁䕁䅉兤橂䝁䅳䅢求䍁䅷䅉䩂䝁䄴睙畁䍁䅁睤桂䡁䅍䅉灂䝁䄴睙療䡁䅉䅣療䡁䅉兙あ䝁䅕䅚杁䝁䅫杢杁䑁䅅兏ぁ䑁䅧䅉桂䝁䄴䅚杁䝁䅫督杁䝁䅧党桂䝁䅑兣ㅂ䝁䅅杣あ䝁䅕杣求䝁䅑䅉灂䝁䄴䅉䱂䝁䅕兙祂䝁䄴党㕂䍁䅷䅉佂䝁䅕杙祂䝁䅅督牂䝁䅅杌䅁䥁头䅁ぁ兄䅁䅖潂䝁䅕䅉䑂䝁䅅兢睂䝁䅉党獂䝁䅷睊穂䍁䅁睑療䝁䄰䅣桂䝁䄴入獁䍁䅁䅤療䝁䅣党あ䝁䅧党祂䍁䅁睤灂䡁䅑䅡杁䝁䅫䅤穂䍁䅁督ㅂ䝁䅉督灂䝁䅑兡桂䡁䅉兡求䡁䅍䅌杁䝁䄰兙畂䡁䅕杚桂䝁䅍䅤ㅂ䡁䅉党穂䍁䅁兙畂䝁䅑䅉瑂䝁䅅杣牂䝁䅕䅤穂䍁䅁杚療䝁䄸䅚杁䝁䅅杢歂䍁䅁杙求䡁䅙党祂䝁䅅睚求䍁䅁䅣祂䝁䄸䅚ㅂ䝁䅍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䕁䄰党桂䝁䅷督杁䍁䅙䅉䍂䝁䅕杤求䡁䅉兙湂䝁䅕督杁䝁䅅杢歂䍁䅁睕畂䝁䅅睙牂䡁䅍䅉穂䝁䅕睚瑂䝁䅕杢あ䡁䅍杌杁䙁䅑䅡求䍁䅁兔求䝁䅅䅢穂䍁䅁杊杁䕁䅉党㉂䝁䅕杣桂䝁䅣党穂䍁䅁督求䝁䅣兢求䝁䄴䅤杁䝁䅕杢湂䝁䅅睚求䡁䅍䅉灂䝁䄴䅉あ䝁䅧党杁䡁䅉党あ䝁䅅兡獂䍁䅁兙畂䝁䅑䅉浂䝁䄸睢歂䡁䅍党祂䡁䅙兡橂䝁䅕䅉楂䡁䅕督灂䝁䄴党穂䡁䅍党穂䍁䅁兡畂䍁䅁䅤潂䝁䅕䅉噂䝁䄴兡あ䝁䅕䅚杁䙁䅍䅤桂䡁䅑党穂䍁䅁兙畂䝁䅑䅉䑂䝁䅅杢桂䝁䅑兙畁䍁䅁䅖潂䝁䅫督杁䡁䅍党湂䝁䄰党畂䡁䅑䅉睂䡁䅉睢㉂䝁䅫䅚求䡁䅍䅉䑂䝁䅅兢睂䝁䅉党獂䝁䅷升穂䍁䅁睙療䝁䄴䅚求䝁䄴督求䝁䅑䅉桂䝁䄴䅚杁䡁䅉党桂䝁䅑入瑁䡁䅑睢瑁䡁䅍党祂䡁䅙党杁䡁䅍睢ㅂ䡁䅁督㝁䍁䅁睕㍂䝁䅅杢穂䝁䄸杢杁䝁䅉杣療䡁䅑䅡杁䝁䅅杢歂䍁䅁督あ䝁䄸睙牂䡁䅍睏杁䙁䅁兙橂䝁䅫杚灂䝁䅍䅉䝂䝁䄸睢歂䡁䅍䅉楂䡁䅉睢あ䝁䅧䅌杁䡁䅍睢ㅂ䡁䅁督獁䍁䅁兙畂䝁䅑䅉畂䝁䄸杢瑁䝁䅑兙灂䡁䅉入杁䝁䅉党㉂䝁䅕杣桂䝁䅣党穂䑁䅳䅉兂䡁䅉党湂䝁䄸䅉睂䝁䅅督あ䝁䅅䅉穂䝁䅅兤橂䝁䅕督㝁䍁䅁䅕桂䝁䅍党杁䕁䄰党㑂䝁䅫睙桂䝁䄴䅉穂䝁䅅兤橂䝁䅕督㝁䍁䅁睑桂䝁䄰䅣楂䝁䅕䅢獂䉁杫督杁䝁䅣杣桂䡁䅙兡求䡁䅍䅌杁䡁䅁兙穂䡁䅑兙獁䍁䅁杙求䝁䅅杢穂䍁䅷䅉桂䝁䄴䅚杁䝁䅑兡畂䝁䄴党祂䍁䅁督桂䡁䅕睙求䡁䅍睏杁䙁䅍睤桂䝁䄴督療䝁䄴䅉橂䝁䅅杢畂䝁䅕䅚杁䡁䅁睢ㅂ䝁䅷䅤祂䡁䅫睏杁䙁䅙䅏杁䝁䅯兤灂䝁䅍党穂䍁䅁兙畂䝁䅑䅉楂䝁䅕杤求䡁䅉兙湂䝁䅕督㝁䍁䅁睑桂䝁䄰䅣楂䝁䅕䅢獂䉁杫督杁䡁䅑睢瑂䝁䅅䅤療䍁䅁条ㅂ䝁䅫睙求䑁䅳䅉卂䝁䅅睢湁䡁䅍䅉睂䝁䅅督あ䝁䅅䅉穂䝁䅅兤橂䝁䅕督獁䍁䅁䅚祂䡁䅫䅉睂䝁䅅督あ䝁䅅䅌杁䝁䅙杣療䡁䅯党畂䍁䅁党畂䡁䅑杣灄䝁䅕督獁䍁䅁杚祂䝁䄸来求䝁䄴䅉睂䝁䅫来㙂䝁䅅䅉桂䝁䄴䅚杁䡁䅍睢ㅂ䡁䅁督㝁䍁䅁兔灂䝁䅍䅡桂䝁䅕䅢杁䕁䅅杢湂䝁䅕䅢療䍁䅣督杁䝁䅙杣療䡁䅯党畂䍁䅁党畂䡁䅑杣灄䝁䅕督杁䝁䅅杢歂䍁䅁䅣桂䡁䅍䅤桂䍁䅁督桂䡁䅕睙求䡁䅍睏杁䝁䅅杢歂䍁䅁杢療䝁䄸督桂䍁䅁入療䝁䅣兤祂䡁䅑督獁䍁䅁兙穂䍁䅁睤求䝁䅷䅢杁䝁䅅督杁䡁䅍杢桂䝁䅍睡灂䝁䄴睚杁䡁䅁杣療䝁䅑兤橂䡁䅑督杁䝁䅫杢杁䝁䅙睢療䝁䅑督求䡁䅉杤灂䝁䅍党杁䝁䅫杢杁䕁䅍兙畂䝁䅅䅚桂䍁䄴䅉啂䝁䅧党杁䙁䅍杢桂䝁䅍睡穂䍁䅁督求䝁䅣兢求䝁䄴䅤杁䡁䅉党あ䝁䅅兡獂䡁䅍䅉兂䝁䅕䅣睂䝁䅕杣灂䝁䅑睚求䍁䅁杒桂䡁䅉兢杁䝁䅍睢療䝁䅳兡求䡁䅍䅌杁䝁䅍杣桂䝁䅍睡求䡁䅉督獁䍁䅁杚祂䝁䅕督潂䍁䅁杙桂䝁䅳党祂䡁䅫䅌杁䝁䅅杢歂䍁䅁杚祂䝁䄸来求䝁䄴䅉睂䡁䅉睢歂䡁䅕睙あ䡁䅍䅌杁䡁䅑䅡桂䡁䅑䅉灂䝁䄴睙獂䡁䅕䅚求䡁䅍䅉䡂䝁䄸䅢歂䝁䅙兡穂䝁䅧䅉橂䡁䅉兙橂䝁䅳党祂䡁䅍䅌杁䙁䅍杢㕂䝁䅑党祂䉁杫督杁䝁䄸杚杁䕁䅧兙畂䝁䄸杤求䡁䅉䅉睂䡁䅉党あ䡁䅯党獂䡁䅍䅌杁䕁䅷兙畂䝁䅍党杁䡁䅍兙畂䝁䅑睤灂䝁䅍䅡杁䝁䅍杣桂䝁䅍睡求䡁䅉督獁䍁䅁睑桂䡁䅁党杁䕁䅍睢歂䍁䅁兙畂䝁䅑䅉䱂䝁䅕䅤あ䝁䅷党杁䕁䅉杣桂䝁䄴䅚杁䡁䅁睢あ䝁䅅䅤療䍁䅁睙潂䝁䅫䅣穂䍁䅷䅉䵂䝁䅅䅤求䍁䅁杓ㅂ䝁䅷入杁䡁䅍杢桂䝁䅍睡穂䍁䅷䅉呂䝁䄴兙橂䝁䅳䅉䝂䝁䅅睙あ䝁䄸杣㕂䍁䅁䅣祂䝁䅕䅤㙂䝁䅕䅢杁䝁䅍杣灂䡁䅍䅣穂䍁䅷䅉桂䝁䄴䅚杁䝁䄸䅤潂䝁䅕杣杁䡁䅍杢桂䝁䅍睡灂䝁䄴睚杁䡁䅁杣療䝁䅑兤橂䡁䅑督畁䍁䅁䅖潂䝁䅫督杁䡁䅍党湂䝁䄰党畂䡁䅑䅉灂䡁䅍䅉桂䝁䅷督療䍁䅁兡畂䡁䅙睢獂䡁䅙党歂䍁䅁兡畂䍁䅁䅤潂䝁䅕䅉祂䝁䅕䅤桂䝁䅫䅢杁䝁䅉兤穂䝁䅫杢求䡁䅍督杁䝁䅫杢杁䕁䅷兙あ䝁䅫杢杁䕁䅅兢求䡁䅉兡橂䝁䅅杌杁䕁䅫䅤杁䡁䅍党獂䝁䅷督杁䝁䅫䅤穂䍁䅁䅣祂䝁䄸䅚ㅂ䝁䅍䅤穂䍁䅁䅤潂䡁䅉睢ㅂ䝁䅣䅡杁䡁䅉党あ䝁䅅兡獂䍁䅁杚療䝁䄸䅚杁䝁䅍䅡桂䝁䅫杢穂䍁䅷䅉瑂䝁䅅督穂䍁䅁䅚灂䡁䅍睙療䡁䅕杢あ䝁䅕杣穂䍁䅁兙畂䝁䅑䅉瑂䝁䅕杣橂䝁䅧兙畂䝁䅑兡穂䝁䅕杣穂䍁䅷䅉橂䝁䅷兤楂䍁䅁督あ䝁䄸杣求䡁䅍䅌杁䝁䅍睢畂䡁䅙党畂䝁䅫党畂䝁䅍党杁䡁䅍䅤療䡁䅉党穂䍁䅷䅉歂䡁䅉兤湂䍁䅁督あ䝁䄸杣求䡁䅍䅌杁䝁䅅杢歂䍁䅁䅚療䝁䅷䅢桂䡁䅉䅉穂䡁䅑睢祂䝁䅕督獁䍁䅁兙穂䍁䅁睤求䝁䅷䅢杁䝁䅅督杁䝁䅕兌橂䝁䄸兢瑂䝁䅕杣橂䝁䅕䅉桂䝁䄴䅚杁䝁䄸䅤潂䝁䅕杣杁䡁䅉党あ䝁䅅兡獂䍁䅷䅉橂䝁䄸兢瑂䝁䅕杣橂䝁䅫兙獂䍁䅷䅉桂䝁䄴䅚杁䝁䄴睢畂䍁䄰睙療䝁䄰兢求䡁䅉睙灂䝁䅅䅢杁䝁䅕督あ䝁䅅杙獂䝁䅫督潂䝁䄰党畂䡁䅑督獁䍁䅁兙畂䝁䅑䅉灂䝁䄴䅚求䡁䅁党畂䝁䅑党畂䡁䅑䅉橂䝁䄸杢あ䡁䅉兙橂䡁䅑睢祂䍁䅁䅚灂䡁䅍䅤祂䝁䅫杙ㅂ䡁䅑睢祂䡁䅍杌杁䙁䅑䅡求䍁䅁睙療䝁䄰䅣桂䝁䄴入杁䡁䅣兙穂䍁䅁杚療䡁䅉兢求䡁䅉䅢㕂䍁䅁睡畂䝁䄸睤畂䍁䅁兙穂䍁䅁睑桂䝁䄰䅣楂䝁䅕䅢獂䍁䅁睕療䡁䅕䅣杁䕁䅍睢瑂䡁䅁兙畂䡁䅫䅉桂䝁䄴䅚杁䝁䅍䅡桂䝁䄴睚求䝁䅑䅉灂䡁䅑督杁䝁䄴兙瑂䝁䅕䅉あ䝁䄸䅉啂䝁䅧党杁䕁䅍兙瑂䡁䅁杙求䝁䅷䅢湁䡁䅍䅉䑂䝁䄸兢睂䝁䅅杢㕂䍁䅁兡畂䍁䅁杔療䡁䅙党瑂䝁䅉党祂䍁䅁杍睁䑁䅉䅎畁䍁䅁䅖潂䝁䅕䅉橂䝁䄸兢睂䝁䅅杢㕂䍁䅁睤桂䡁䅍䅉浂䝁䄸兤畂䝁䅑党歂䍁䅁兡畂䍁䅁免㑁䑁䅙兏杁䝁䅅杢歂䍁䅁兡穂䍁䅁䅡求䝁䅅䅚硂䡁䅕兙祂䡁䅑党祂䝁䅕䅚杁䝁䅫杢杁䕁䅍兙瑂䝁䅑党畂䍁䅷䅉佂䝁䅕睤杁䕁䅯党祂䡁䅍党㕂䍁䄴䅁㍂䅆䅁䌵䅙䙁䅑䅡求䍁䅁睑桂䡁䅉䅢㕂䝁䅷党杁䕁䅣杣療䡁䅕䅣杁䕁䅫杢橂䍁䄴䅉灂䡁䅍䅉桂䝁䄴䅉灂䝁䄴杤求䡁䅍䅤瑂䝁䅕杢あ䍁䅁杚灂䡁䅉兢杁䡁䅍䅣求䝁䅍兡桂䝁䅷兡㙂䝁䅫杢湂䍁䅁兡畂䍁䅁䅚灂䡁䅉党橂䡁䅑䅉桂䝁䄴䅚杁䝁䅙兤畂䝁䅑䅉療䝁䅙䅉浂䡁䅕杢歂䍁䅁兡畂䡁䅙党穂䡁䅑兢求䝁䄴䅤穂䍁䄴䅉塂䝁䅫䅤潂䝁䅫杢杁䝁䅑兡祂䝁䅕睙あ䍁䅁兡畂䡁䅙党穂䡁䅑兢求䝁䄴䅤穂䍁䅷䅉灂䡁䅑䅉穂䡁䅁党橂䝁䅫兙獂䝁䅫来求䡁䅍䅉灂䝁䄴䅉瑂䝁䅅杢桂䝁䅣党瑂䝁䅕杢あ䍁䄰䅢求䝁䅑睌杁䕁䅷党㉂䝁䅕杣桂䝁䅣党歂䍁䅁杙ㅂ䡁䅫睢ㅂ䡁䅑督獁䍁䅁䅣祂䝁䅫杤桂䡁䅑兡㙂䝁䅅䅤灂䝁䄸杢穂䍁䅷䅉歂䝁䅫杤求䡁䅍䅤灂䡁䅑兤祂䝁䅕督獁䍁䅁督あ䡁䅉兙あ䝁䅕睚灂䝁䅍䅉瑂䝁䅫杢療䡁䅉兡あ䡁䅫䅉求䡁䅅兤灂䡁䅑入杁䝁䅫杢㉂䝁䅕督あ䝁䄰党畂䡁䅑督獁䍁䅁督あ䡁䅉兤橂䡁䅑兤祂䝁䅕䅚杁䝁䅍杣求䝁䅑兡あ䍁䅷䅉湂䝁䅷睢楂䝁䅅䅢杁䝁䅑兡穂䡁䅑杣求䡁䅍督求䝁䅑䅉桂䝁䄴䅚杁䝁䅍睢祂䡁䅁睢祂䝁䅅䅤求䍁䅁睢睂䡁䅁睢祂䡁䅑兤畂䝁䅫䅤灂䝁䅕督獁䍁䅁督瑂䝁䅅䅢獂䍁䅁兙畂䝁䅑䅉瑂䝁䅫䅚歂䝁䅷党杁䝁䄰兙祂䝁䅳党あ䍁䅷䅉求䡁䅅兤灂䡁䅑入杁䡁䅁杣灂䡁䅙兙あ䝁䅕䅉睂䝁䅷兙橂䝁䅕兢求䝁䄴䅤穂䍁䅷䅉橂䝁䄸杢穂䝁䄸䅢灂䝁䅑兙あ䝁䅫睢畂䡁䅍䅉桂䝁䄴䅚杁䝁䅉兤灂䝁䅷䅚ㅂ䡁䅁督獁䍁䅁督求䝁䄴兡療䡁䅉䅉歂䝁䅕杙あ䍁䅷䅉瑂䝁䅕来㙂䝁䅅杢灂䝁䄴党杁䝁䅅杢歂䍁䅁䅢求䡁䅙党祂䝁䅅睚求䝁䅑䅉浂䝁䅫杢桂䝁䄴睙求䍁䅷䅉桂䝁䄴䅚杁䡁䅙党畂䡁䅑兤祂䝁䅕䅉桂䝁䄴䅚杁䝁䅣杣療䡁䅣䅤潂䍁䅁睙桂䡁䅁兡あ䝁䅅䅢杁䝁䅙兡畂䝁䅅杢橂䝁䅫杢湂䡁䅍䅌杁䡁䅍党求䝁䅑睌穂䡁䅑兙祂䡁䅑兤睂䍁䅷䅉求䝁䅅杣獂䡁䅫䅉㉂䝁䅕杢あ䡁䅕杣求䍁䅷䅉求䝁䄰党祂䝁䅣兡畂䝁䅣䅉湂䡁䅉睢㍂䡁䅑䅡獁䍁䅁䅤ㅂ䡁䅉杢桂䡁䅉睢ㅂ䝁䄴䅚獁䍁䅁兢灂䝁䅑䅉㉂䝁䅕杢あ䡁䅕杣求䍁䅷䅉獂䝁䅅䅤求䍁䅁杤求䝁䄴䅤ㅂ䡁䅉党獁䍁䅁䅕䩂䙁䅁兒呂䍁䄴䅉啂䝁䅧党杁䝁䅙兡祂䝁䄰䅉灂䝁䄴杤求䡁䅍䅤穂䍁䅁兙橂䡁䅉睢穂䡁䅍䅉浂䝁䄸兤祂䍁䅁督求䝁䅣兢求䝁䄴䅤穂䍁䅁睤潂䝁䅫睙潂䍁䅁兡畂䝁䅍䅢ㅂ䝁䅑党杁䕁䅍睢祂䡁䅁睢祂䝁䅅䅤求䍁䅁䅕祂䝁䅫杤桂䡁䅑党杁䕁䅕兣ㅂ䝁䅫䅤㕂䍁䅷䅉卂䝁䅕兙獂䍁䅁兑穂䡁䅍党あ䡁䅍䅌杁䕁䅣䅢療䝁䅉兙獂䍁䅁兔桂䡁䅉睡求䡁䅑䅉呂䡁䅑杣桂䡁䅑党湂䝁䅫党穂䍁䅷䅉桂䝁䄴䅚杁䙁䅍睢獂䡁䅕䅤灂䝁䄸杢穂䍁䄴䅉啂䝁䅧党杁䝁䅙兡祂䝁䄰䅉あ䡁䅫䅣灂䝁䅍兙獂䝁䅷入杁䝁䅫杢㉂䝁䅕督あ䡁䅍䅉灂䝁䄴䅉灂䝁䄴䅚ㅂ䡁䅍䅤祂䝁䅫兙獂䍁䅷䅉桂䝁䅣杣灂䝁䅉兤穂䝁䅫杢求䡁䅍督獁䍁䅁党橂䝁䄸䅢療䝁䅣兡橂䝁䅅䅢杁䡁䅍党橂䡁䅑睢祂䍁䅷䅉浂䝁䅫杢あ䝁䅕睙潂䍁䅷䅉桂䝁䅫杣睂䝁䄸杣あ䡁䅍䅌杁䡁䅁兙祂䝁䅳兡畂䝁䅣䅌杁䙁䅁䅢桂䡁䅍䅤灂䝁䅍督獁䍁䅁杕ㅂ䝁䅉杙求䡁䅉䅌杁䝁䅑兡㉂䝁䅕杣穂䝁䅫杚灂䝁䅕䅚杁䝁䄴兙あ䡁䅕杣桂䝁䅷䅉祂䝁䅕督療䡁䅕杣橂䝁䅕督獁䍁䅁兢灂䝁䄴党祂䝁䅅䅢穂䍁䅷䅉浂䝁䅅杣瑂䝁䅫杢湂䍁䅷䅉桂䝁䅕杣療䡁䅍䅣桂䝁䅍党獁䍁䅁䅚求䝁䅙党畂䡁䅍党獁䍁䅁兙ㅂ䡁䅑睢瑂䝁䄸䅤灂䡁䅙党獁䍁䅁睙療䝁䄴督ㅂ䝁䄰党祂䍁䅷䅉祂䝁䅕䅤桂䝁䅫䅢獁䍁䅁兡畂䝁䅑兤穂䡁䅑杣灂䝁䅅䅢獁䍁䅁兡畂䝁䅙杣桂䡁䅍䅤祂䡁䅕睙あ䡁䅕杣求䍁䅷䅉求䝁䄴党祂䝁䅣入獁䍁䅁䅣療䡁䅣党祂䍁䅷䅉潂䝁䅕兙獂䡁䅑䅡橂䝁䅅杣求䍁䅷䅉穂䝁䄸杚あ䡁䅣兙祂䝁䅕䅌杁䡁䅍睢浂䡁䅑睤桂䡁䅉党杁䝁䅕杢桂䝁䅉䅢求䝁䅑䅉穂䝁䅕杣㉂䝁䅫睙求䡁䅍䅌杁䡁䅍党瑂䝁䅫睙療䝁䄴䅚ㅂ䝁䅍䅤療䡁䅉督獁䍁䅁睙療䝁䄰兢ㅂ䝁䄴兡橂䝁䅅䅤灂䝁䄸杢穂䍁䅁兡畂䝁䅙杣桂䡁䅍䅤祂䡁䅕睙あ䡁䅕杣求䍁䅷䅉浂䝁䅫杢桂䝁䄴睙灂䝁䅅䅢杁䡁䅑党橂䝁䅧杢療䝁䅷睢湂䡁䅫䅌杁䡁䅕䅤灂䝁䅷兡あ䝁䅫党穂䍁䅷䅉湂䝁䅅兢灂䝁䄴睚獁䍁䅁督㕂䡁䅍䅤求䝁䄰督杁䝁䅅杢歂䍁䅁杣求䝁䅷兙あ䝁䅕䅚杁䡁䅍兤睂䡁䅁䅢㕂䍁䅁睙潂䝁䅅兡畂䍁䅷䅉求䝁䅷党橂䡁䅑杣療䝁䄴兡橂䍁䅁督㕂䡁䅍䅤求䝁䄰督獁䍁䅁督㕂䡁䅍䅤求䝁䄰督獁䍁䅁睢灂䝁䅷䅉桂䝁䄴䅚杁䝁䅣兙穂䍁䅷䅉睂䡁䅉睢橂䝁䅕督穂䝁䅫杢湂䍁䅁杚桂䝁䅍兡獂䝁䅫䅤灂䝁䅕督獁䍁䅁䅣療䡁䅣党祂䍁䅁睚求䝁䄴党祂䝁䅅䅤灂䝁䄸杢杁䝁䅅督穂䝁䅕䅤穂䍁䅷䅉あ䝁䅕睙潂䝁䄴睢獂䝁䄸睚㕂䍁䅷䅉穂䡁䅫督あ䝁䅕兢穂䍁䅷䅉祂䝁䅕兙獂䍁䅁党穂䡁䅑兙あ䝁䅕䅌杁䝁䅙兡畂䝁䅅杢橂䝁䅫兙獂䍁䅁督求䡁䅉杤灂䝁䅍党穂䍁䅷䅉あ䡁䅉兙畂䡁䅍䅣療䡁䅉䅤桂䡁䅑兡療䝁䄴䅌杁䝁䅉兤穂䝁䅫杢求䡁䅍督杁䡁䅍党祂䡁䅙兡橂䝁䅕督獁䍁䅁䅤求䝁䅷党橂䝁䄸兢瑂䡁䅕杢灂䝁䅍兙あ䝁䅫睢畂䡁䅍䅌杁䝁䄰党歂䝁䅫兙獁䍁䅁兙畂䝁䅑䅉獂䝁䄸睚灂䡁䅍䅤灂䝁䅍督杁䡁䅍党橂䡁䅑睢祂䡁䅍杌杁䙁䅣兡あ䝁䅧兡畂䍁䅁䅤潂䝁䅕䅉灂䝁䄴䅚ㅂ䡁䅍䅤祂䝁䅫兙獂䍁䅁督求䝁䅍䅤療䡁䅉䅌杁䡁䅑䅡求䍁䅁杚灂䡁䅉兢杁䝁䅫杢㉂䝁䅕督あ䡁䅍䅉灂䝁䄴䅉瑂䝁䅅杢ㅂ䝁䅙兙橂䡁䅑兤祂䝁䅫杢湂䍁䅷䅉楂䡁䅕兡獂䝁䅑兡畂䝁䅣䅉睂䡁䅉睢歂䡁䅕睙あ䡁䅍䅌杁䡁䅁兙橂䝁䅳兙湂䝁䅫杢湂䍁䅷䅉橂䝁䅧党瑂䝁䅫睙桂䝁䅷督獁䍁䅁兢求䡁䅑兙獂䡁䅍䅉桂䝁䄴䅚杁䝁䄰兡畂䝁䅫杢湂䍁䅷䅉浂䝁䄸杣求䡁䅍䅤祂䡁䅫䅉桂䝁䄴䅚杁䡁䅁兙睂䝁䅕杣杁䡁䅁杣療䝁䅑兤橂䡁䅑督獁䍁䅁兙畂䝁䅑䅉灂䝁䄴䅚ㅂ䡁䅍䅤祂䝁䅫兙獂䍁䅁睙療䝁䄴督ㅂ䝁䄰兙楂䝁䅷党穂䍁䅁兙畂䝁䅑䅉穂䝁䅕杣㉂䝁䅫睙求䡁䅍杌杁䕁䅫杢杁䝁䅍睢畂䡁䅍兤瑂䝁䅕杣杁䝁䅅杢歂䍁䅁杣求䡁䅑兙灂䝁䅷䅉穂䝁䅕睙あ䝁䄸杣穂䍁䅷䅉灂䡁䅑䅉灂䝁䄴杤求䡁䅍䅤穂䍁䅁兡畂䍁䅁杚療䝁䄸䅚杁䝁䅅杢歂䍁䅁杙求䡁䅙党祂䝁䅅睚求䍁䅷䅉祂䝁䅕䅤桂䝁䅫䅢獁䍁䅁杣求䡁䅍䅤桂䡁䅕杣桂䝁䄴䅤穂䍁䅷䅉橂䝁䄸杢穂䡁䅕兢求䡁䅉䅉睂䡁䅉睢歂䡁䅕睙あ䡁䅍䅌杁䝁䅑睢瑂䝁䅕督あ䝁䅫睙杁䝁䅍睢畂䡁䅍兤瑂䡁䅁䅤灂䝁䄸杢獁䍁䅁睙療䝁䄴督ㅂ䝁䄰党祂䍁䅁督求䡁䅉杤灂䝁䅍党穂䍁䅷䅉睂䝁䅕杣穂䝁䄸杢桂䝁䅷䅉橂䝁䅅杣求䍁䅁䅣祂䝁䄸䅚ㅂ䝁䅍䅤穂䍁䅷䅉歂䝁䅫杣求䝁䅍䅤杁䝁䄰兙祂䝁䅳党あ䝁䅫杢湂䍁䅷䅉桂䝁䄴䅚杁䝁䅕䅚ㅂ䝁䅍兙あ䝁䅫睢畂䍁䄴䅉塂䝁䅫䅤潂䝁䅫杢杁䝁䅅党祂䝁䄸督睂䝁䅅睙求䍁䅷䅉歂䝁䅕杚求䝁䄴督求䍁䅷䅉楂䡁䅕督灂䝁䄴党穂䡁䅍䅉穂䝁䅕杣㉂䝁䅫睙求䡁䅍䅌杁䝁䅅杢歂䍁䅁睚療䡁䅙党祂䝁䄴兢求䝁䄴䅤杁䡁䅍党祂䡁䅙兡橂䝁䅕督杁䡁䅍党橂䡁䅑睢祂䡁䅍䅌杁䝁䅫䅤杁䡁䅍党求䝁䅳督杁䡁䅑睢杁䝁䅫杢㉂䝁䅕督あ䍁䅁兡畂䍁䅁䅚求䝁䅙党畂䡁䅍党杁䝁䅕䅢求䝁䅍䅤祂䝁䄸杢灂䝁䅍督獁䍁䅁兢桂䝁䄴兤浂䝁䅅睙あ䡁䅕杣灂䝁䄴睚杁䝁䅅杢歂䍁䅁督求䡁䅉杤灂䝁䅍党穂䍁䅷䅉湂䝁䄸杤求䡁䅉杢瑂䝁䅕杢あ䍁䅁睙療䝁䄴䅤祂䝁䅅睙あ䝁䅫杢湂䍁䅁兙畂䝁䅑䅉穂䝁䅕杣㉂䝁䅫睙求䡁䅍䅌杁䝁䅫杢浂䝁䄸杣瑂䝁䅅䅤灂䝁䄸杢杁䡁䅑党橂䝁䅧杢療䝁䅷睢湂䡁䅫䅌杁䝁䅑兡穂䡁䅑杣灂䝁䅉兤あ䝁䅫睢畂䍁䅁睙療䝁䄰䅣桂䝁䄴兡求䡁䅍杌杁䕁䅫杢杁䡁䅑党獂䝁䅕睙療䝁䄰兢ㅂ䝁䄴兡橂䝁䅅䅤灂䝁䄸杢杁䝁䅅杢歂䍁䅁兢求䝁䅑兡桂䍁䅁督求䝁䅍䅤療䡁䅉督獁䍁䅁兡あ䍁䅁兡畂䡁䅙党穂䡁䅑督杁䝁䅫杢杁䝁䅍兙楂䝁䅷党杁䙁䅑杖獁䍁䅁䅚灂䡁䅉党橂䡁䅑睢祂䝁䅫党穂䍁䅷䅉睂䡁䅕杙獂䝁䅫督潂䝁䅫杢湂䍁䅷䅉求䝁䄴䅤求䡁䅉䅤桂䝁䅫杢瑂䝁䅕杢あ䍁䅁兙畂䝁䅑䅉橂䝁䄸杢あ䝁䅕杢あ䍁䅁䅚求䝁䅷兡㉂䝁䅕杣㕂䍁䅁督求䡁䅉杤灂䝁䅍党穂䍁䅷䅉㍂䝁䅫杣求䝁䅷党穂䡁䅍䅉灂䝁䄴杚祂䝁䅅督あ䡁䅉兤橂䡁䅑兤祂䝁䅕睌穂䝁䅕杣㉂䝁䅫睙求䡁䅍䅌杁䝁䅙兡㑂䝁䅕䅚杁䝁䅷兡畂䝁䅕䅉畂䝁䅕䅤㍂䝁䄸杣牂䡁䅍䅌杁䡁䅍兙あ䝁䅕䅢獂䝁䅫䅤求䍁䅁督求䡁䅉杤灂䝁䅍党穂䍁䅷䅉楂䡁䅉睢桂䝁䅑杙桂䝁䄴䅚杁䝁䅅杢歂䍁䅁兓畂䡁䅑党祂䝁䄴党あ䍁䅷䅉桂䝁䄴䅚杁䝁䅫杢浂䡁䅉兙穂䡁䅑杣ㅂ䝁䅍䅤ㅂ䡁䅉党畁䍁䅁睖灂䡁䅑䅡灂䝁䄴䅉祂䝁䅕兙獂䍁䅁党穂䡁䅑兙あ䝁䅕䅌杁䡁䅑䅡求䍁䅁杚灂䡁䅉兢杁䝁䅫杢㉂䝁䅕督あ䡁䅍䅉灂䝁䄴䅉療䝁䅙杚灂䝁䅍党獁䍁䅁䅡療䡁䅑党獂䍁䅷䅉灂䝁䄴䅚ㅂ䡁䅍䅤祂䝁䅫兙獂䍁䅷䅉祂䝁䅕䅤桂䝁䅫䅢獁䍁䅁杚療䡁䅉䅉穂䝁䅅䅢求䍁䅁杣求䡁䅍兡歂䝁䅕杢あ䝁䅫兙獂䍁䅷䅉穂䡁䅑兤歂䝁䅕杢あ䍁䅁䅡療䡁䅕督灂䝁䄴睚獁䍁䅁䅡療䡁䅍䅣灂䡁䅑兙獂䝁䅫䅤㕂䍁䅷䅉瑂䡁䅕䅢あ䝁䅫杚桂䝁䄰兡獂䡁䅫䅉祂䝁䅕督灂䝁䅑党畂䡁䅑兡桂䝁䅷䅌杁䝁䅧睢瑂䝁䅕杙ㅂ䝁䅫䅢歂䝁䅫杢湂䍁䅁兙畂䝁䅑䅉楂䡁䅕兡獂䝁䅑兡畂䝁䅣䅉睂䡁䅉睢歂䡁䅕睙あ䡁䅍䅌杁䝁䅅杢歂䍁䅁督求䝁䄴兡療䡁䅉䅉獂䝁䅫杤灂䝁䄴睚杁䡁䅍党橂䡁䅑睢祂䡁䅍杌杁䙁䅑䅡求䍁䅁杚灂䡁䅉兢杁䡁䅍党求䝁䅳督杁䡁䅑睢杁䝁䄰兙牂䝁䅕䅉灂䝁䄴杤求䡁䅍䅤瑂䝁䅕杢あ䡁䅍䅉灂䝁䄴䅉湂䡁䅉睢㍂䝁䅫杢湂䍁䅁杙ㅂ䡁䅍兡畂䝁䅕督穂䍁䅁兡畂䝁䅍䅢ㅂ䝁䅑兡畂䝁䅣䅉あ䝁䅧睢穂䝁䅕䅉㍂䝁䅫䅤潂䍁䅁睢㉂䝁䅕杣獂䝁䅕杤求䡁䅉兙湂䝁䅕䅚杁䝁䅉兙獂䝁䅅杢橂䝁䅕䅉穂䝁䅧党求䡁䅑督畁䍁䅁䅖潂䝁䅕䅉浂䝁䅫杣瑂䍁䅁督求䝁䅕睡穂䍁䅁䅤療䍁䅁䅡療䝁䅷䅚杁䝁䅫䅤穂䍁䅁兡畂䡁䅙党穂䡁䅑兢求䝁䄴䅤穂䍁䅁杚療䡁䅉䅉浂䝁䄸兤祂䍁䅁䅤療䍁䅁督灂䡁䅧䅉㕂䝁䅕兙祂䡁䅍杌杁䕁䅫杢杁䡁䅑䅡求䍁䅁䅡求䝁䅅䅢あ䝁䅧睙桂䡁䅉党杁䡁䅍党橂䡁䅑睢祂䍁䅷䅉灂䡁䅑䅉灂䝁䄴杤求䡁䅍䅤穂䍁䅁兡畂䍁䅁䅡求䝁䅅䅢あ䝁䅧睙桂䡁䅉党杁䡁䅍党祂䡁䅙兡橂䝁䅕督獁䍁䅁睢ㅂ䡁䅑督療䡁䅕杣橂䝁䅫杢湂䍁䅁督求䡁䅉杤灂䝁䅍党穂䍁䅷䅉橂䝁䄸兢睂䝁䅅杢灂䝁䅕督杁䡁䅉兤畂䝁䄴兡畂䝁䅣䅉橂䝁䅷兡畂䝁䅫睙桂䝁䅷䅉あ䡁䅉兡桂䝁䅷督杁䝁䅙睢祂䍁䅁䅣潂䝁䅅杣瑂䝁䅅睙求䡁䅕䅤灂䝁䅍兙獂䍁䅁睙療䝁䄰䅣桂䝁䄴兡求䡁䅍䅌杁䝁䄰兙畂䝁䅅睚求䝁䅑䅉橂䝁䅅杣求䍁䅷䅉睂䝁䅧兙祂䝁䄰兙橂䝁䅕兤あ䝁䅫睙桂䝁䅷督獁䍁䅁䅣潂䝁䅅杣瑂䝁䅅睙求䡁䅕䅤灂䝁䅍兙獂䍁䅁杣求䝁䅷兙あ䝁䅕䅚杁䡁䅍党祂䡁䅙兡橂䝁䅕督獁䍁䅁䅡求䝁䅅䅢あ䝁䅧睙桂䡁䅉党杁䕁䅫䅖獁䍁䅁兢求䝁䅑兡橂䝁䅅䅢獁䍁䅁䅣祂䝁䄸䅚ㅂ䝁䅍䅤穂䍁䅷䅉桂䝁䄴䅚杁䝁䅑党㉂䝁䅫睙求䡁䅍杌杁䕁䅫䅤杁䡁䅍党求䝁䅳督杁䡁䅑睢杁䝁䅫杢㉂䝁䅕督あ䍁䅁兡畂䍁䅁睙療䝁䄰䅣桂䝁䄴兡求䡁䅍䅉楂䝁䅅督求䝁䅑䅉灂䝁䄴䅉呂䡁䅕杙瑁䙁䅍兙潂䝁䅅杣桂䝁䄴䅉浂䝁䄸睙ㅂ䡁䅍兡畂䝁䅣䅉療䝁䄴䅉䡂䝁䅧兙畂䝁䅅䅌杁䕁䅳党畂䡁䅫兙獁䍁䅁兔療䡁䅯兙瑂䝁䅉兡硂䡁䅕党獁䍁䅁村療䡁䅑督㍂䝁䅅杢桂䍁䅷䅉佂䝁䅫睚求䡁䅉兡桂䍁䅷䅉噂䝁䅣兙畂䝁䅑兙獁䍁䅁睖求䡁䅍䅤杁䕁䅅杚祂䝁䅫睙桂䍁䅷䅉佂䝁䄸杣あ䝁䅧䅉䉂䝁䅙杣灂䝁䅍兙杁䝁䅅杢歂䍁䅁睕療䡁䅕䅤潂䍁䅁兑浂䡁䅉兡橂䝁䅅䅉浂䝁䄸睙ㅂ䡁䅍兡畂䝁䅣䅉療䝁䄴䅉啂䝁䅅杢㙂䝁䅅杢灂䝁䅅䅉桂䝁䄴䅚杁䙁䅯兙瑂䝁䅉兡桂䑁䅳䅉䉂䡁䅍兡桂䍁䅁杚療䝁䅍兤穂䝁䅫杢湂䍁䅁睢畂䍁䅁䅕桂䝁䅳兡穂䡁䅑兙畂䍁䅷䅉䩂䝁䄴䅚灂䝁䅅䅌杁䙁䅍睢ㅂ䡁䅑䅡杁䕁䅕兙穂䡁䅑䅉䉂䡁䅍兡桂䍁䅷䅉䩂䝁䄴䅚療䝁䄴党穂䝁䅫兙獁䍁䅁䅕潂䝁䅫䅢灂䡁䅁䅣灂䝁䄴党穂䍁䅷䅉坂䝁䅫党あ䝁䄴兙瑂䍁䅷䅉䱂䝁䄸杣求䝁䅅䅌杁䝁䅅杢歂䍁䅁杓桂䡁䅁兙畂䑁䅳䅉䉂䡁䅕督あ䡁䅉兙獂䝁䅫兙㝁䍁䅁杔求䡁䅣䅉慂䝁䅕兙獂䝁䅅杢歂䑁䅳䅉䙂䡁䅕杣療䡁䅁党杁䝁䅙睢橂䡁䅕督灂䝁䄴睚杁䝁䄸杢杁䕁䅙杣桂䝁䄴睙求䍁䅷䅉䩂䡁䅑兙獂䡁䅫䅌杁䕁䅑党畂䝁䄰兙祂䝁䅳䅌杁䙁䅕杢灂䡁䅑党歂䍁䅁睓灂䝁䄴睚歂䝁䄸兢獁䍁䅁睒求䡁䅉兢桂䝁䄴入獁䍁䅁兑ㅂ䡁䅍䅤祂䝁䅫兙獁䍁䅁村求䝁䅷睚灂䡁䅕兢獁䍁䅁杒灂䝁䄴䅢桂䝁䄴䅚獁䍁䅁兓橂䝁䅕䅢桂䝁䄴䅚獁䍁䅁兓祂䝁䅕䅢桂䝁䄴䅚獁䍁䅁杔求䡁䅑䅡求䡁䅉䅢桂䝁䄴䅚穂䍁䅷䅉佂䝁䄸杣㍂䝁䅅入獁䍁䅁䅕療䡁䅉䅤ㅂ䝁䅣兙獂䍁䅷䅉呂䡁䅁兙灂䝁䄴䅌杁䕁䅉党畂䝁䅕䅢ㅂ䡁䅧䅉獁䍁䅁睕㍂䝁䅕䅚求䝁䄴䅌杁䙁䅍睤灂䡁䅑来求䡁䅉䅢桂䝁䄴䅚獁䍁䅁䅓ㅂ䝁䄴睚桂䡁䅉入獁䍁䅁䅕療䝁䅷兙畂䝁䅑䅌杁䝁䅅杢歂䍁䅁杕ㅂ䡁䅍督灂䝁䅅睏杁䕁䄰兡歂䝁䅑䅢求䍁䅁兒桂䡁䅍䅤杁䝁䅙睢橂䡁䅕督灂䝁䄴睚杁䝁䄸杢杁䕁䅉兙潂䡁䅉兙灂䝁䄴䅌杁䕁䅯睢祂䝁䅑兙畂䍁䅷䅉䱂䡁䅕睤桂䝁䅫䅤獁䍁䅁䅔求䝁䅉兙畂䝁䄸杢獁䍁䅁睔瑂䝁䅅杢獁䍁䅁兕桂䡁䅑兙祂䍁䅷䅉呂䝁䅅兤歂䝁䅫䅉䉂䡁䅉兙楂䝁䅫兙獁䍁䅁䅖ㅂ䡁䅉睡求䡁䅫䅌杁䝁䅅杢歂䍁䅁兖䉂䕁䅕睏杁䕁䄴睢祂䡁䅑䅡杁䕁䅅兢求䡁䅉兡橂䝁䅅䅉浂䝁䄸睙ㅂ䡁䅍兡畂䝁䅣䅉療䝁䄴䅉噂䝁䄴兡あ䝁䅕䅚杁䙁䅍䅤桂䡁䅑党穂䍁䅁睤潂䝁䅫睙潂䍁䅁杚ㅂ䡁䅉䅤潂䝁䅕杣杁䝁䅫杢㉂䝁䅕督あ䍁䅁兡畂䍁䅁睕療䡁䅕䅤潂䝁䅕兙穂䡁䅑党祂䝁䄴䅉噂䝁䄴兡あ䝁䅕䅚杁䙁䅍䅤桂䡁䅑党穂䍁䅷䅉啂䝁䅕䅥桂䡁䅍䅌杁䕁䅉睢穂䡁䅑睢畂䍁䅷䅉呂䝁䅅杢杁䕁䅙杣桂䝁䄴睙灂䡁䅍睙療䍁䅁村桂䡁䅫䅉䉂䡁䅉党桂䍁䅁兙畂䝁䅑䅉兂䝁䅅睙灂䝁䅙兡橂䍁䅁杔療䡁䅉䅤潂䡁䅣党穂䡁䅑睏杁䕁䅅督灂䝁䅅䅉兂䝁䅅睙灂䝁䅙兡橂䑁䅳䅉呂䝁䄸杤灂䝁䅕䅤杁䙁䅕杢灂䝁䄸杢獁䍁䅁睑求䝁䄴䅤祂䝁䅅䅢瑁䕁䅕兙穂䡁䅑党祂䝁䄴䅉䙂䡁䅕杣療䡁䅁党獁䍁䅁兙畂䝁䅑䅉䩂䡁䅍杣桂䝁䅕䅢㝁䍁䅁杔療䡁䅉䅚灂䝁䅍䅉祂䝁䅕睚灂䝁䄸杢㝁䍁䅁兙畂䝁䅑䅉呂䝁䄸兤あ䝁䅧䅉䉂䝁䄰党祂䝁䅫睙桂䍁䅁杚療䝁䅍兤穂䝁䅫杢湂䍁䅁睢畂䍁䅁兔求䡁䅧兡橂䝁䄸䅌杁䕁䅅杣湂䝁䅕杢あ䝁䅫杢桂䍁䅷䅉䍂䡁䅉兙㙂䝁䅫䅢獁䍁䅁睑潂䝁䅫䅢求䍁䅷䅉桂䝁䄴䅚杁䙁䅁党祂䡁䅕杌杁䙁䅑䅡求䍁䅁杚灂䡁䅉兢杁䡁䅍党求䝁䅳督杁䡁䅑睢杁䝁䅫杢㉂䝁䅕督あ䍁䅁兡畂䍁䅁杚療䝁䄸䅚獁䍁䅁杚灂䝁䄴兙畂䝁䅍兡桂䝁䅷䅌杁䝁䅅杢歂䍁䅁䅡求䝁䅅䅢あ䝁䅧睙桂䡁䅉党杁䝁䅫杢歂䡁䅕督あ䡁䅉兡求䡁䅍䅉灂䝁䄴䅉塂䝁䅕督あ䝁䅕杣畂䍁䅁睑潂䝁䅫杢桂䍁䄴䅉䩂䝁䄴䅉あ䝁䅧党杁䡁䅉党桂䝁䅷䅉求䡁䅍䅤桂䡁䅑党杁䡁䅍党橂䡁䅑睢祂䍁䅷䅉あ䝁䅧党杁䝁䅙兡祂䝁䄰䅉穂䝁䅕党牂䡁䅍䅉あ䝁䄸䅉灂䝁䄴杤求䡁䅍䅤杁䝁䅫杢杁䡁䅙兙祂䝁䅫睢ㅂ䡁䅍䅉獂䝁䄸睙桂䡁䅑兡療䝁䄴督杁䝁䅅睙祂䝁䄸督穂䍁䅁兒ㅂ䡁䅉睢睂䝁䅕䅉浂䝁䄸睙ㅂ䡁䅍兡畂䝁䅣䅉療䝁䄴䅉䝂䡁䅉兙畂䝁䅍党杁䝁䅅杢歂䍁䅁睑求䝁䄴䅤祂䝁䅅䅢杁䕁䅕兤祂䝁䄸䅣求䍁䅷䅉噂䝁䄴兡あ䝁䅕䅚杁䙁䅍䅤桂䡁䅑党穂䍁䅷䅉䉂䡁䅍兡桂䍁䅁杚療䝁䅍兤穂䝁䅫杢湂䍁䅁睢畂䍁䅁睑潂䝁䅫杢桂䍁䅷䅉桂䝁䄴䅚杁䕁䅷兙あ䝁䅫杢杁䕁䅅兢求䡁䅉兡橂䝁䅅杌杁䕁䅫䅤杁䡁䅑入睂䝁䅫睙桂䝁䅷䅢㕂䍁䅁兡畂䡁䅙党穂䡁䅑督杁䝁䅉党あ䡁䅣党求䝁䄴䅉歁䑁䅉杌祁䑁䅑䅉瑂䝁䅫䅢獂䝁䅫睢畂䍁䅁兙畂䝁䅑䅉歁䑁䅕䅍杁䝁䄰兡獂䝁䅷兡療䝁䄴䅉浂䝁䄸杣杁䡁䅙党畂䡁䅑兤祂䝁䅕䅉灂䝁䄴杤求䡁䅍䅤瑂䝁䅕杢あ䡁䅍䅉桂䝁䄴䅚杁䝁䅉党あ䡁䅣党求䝁䄴䅉歁䑁䅕䅍杁䝁䄰兡獂䝁䅷兡療䝁䄴䅉桂䝁䄴䅚杁䍁䅑杍杁䝁䅉兡獂䝁䅷兡療䝁䄴䅉浂䝁䄸杣杁䝁䅉兤㕂䝁䄸兤あ䡁䅍䅉灂䝁䄴䅉橂䝁䄸兢睂䝁䅅杢灂䝁䅕督杁䡁䅣兡あ䝁䅧䅉求䝁䄴䅤求䡁䅉䅣祂䝁䅫督求䍁䅁杤桂䝁䅷兤求䍁䅁睢浂䍁䅁杙求䡁䅑睤求䝁䅕杢杁䍁䅑睍硁䍁䄴兎㍁䍁䅁兢灂䝁䅷䅢灂䝁䄸杢杁䝁䅅杢歂䍁䅁䅊硁䑁䅁䅍睁䍁䅁兢灂䝁䅷䅢灂䝁䄸杢杁䝁䅅杢歂䍁䅁督桂䝁䅷党穂䍁䅁杤桂䝁䅷兤求䍁䅁睢浂䍁䅁䅊ㅁ䑁䅁䅉瑂䝁䅫䅢獂䝁䅫睢畂䍁䅁兙畂䝁䅑䅉歁䑁䅍䅍睁䍁䅁兢灂䝁䅷䅢灂䝁䄸杢畁䍁䅁兓あ䍁䅁督求䝁䅕睡穂䍁䅁䅤療䍁䅁兡畂䡁䅙党穂䡁䅑䅉灂䝁䄴䅉橂䝁䄸兢睂䝁䅅杢灂䝁䅕督杁䡁䅣兡あ䝁䅧䅉瑂䝁䅅杣牂䝁䅕䅤杁䝁䅍兙睂䝁䅫䅤桂䝁䅷兡㙂䝁䅅䅤灂䝁䄸杢杁䝁䅣杣求䝁䅅䅤求䡁䅉䅉あ䝁䅧兙畂䍁䅁䅊ㅁ䑁䅁䅉瑂䝁䅫䅢獂䝁䅫睢畂䍁䅁兙畂䝁䅑䅉䙂䕁䅉兓啂䕁䅑兑杁䝁䅉党あ䡁䅣党求䝁䄴䅉歁䑁䅕䅉瑂䝁䅫䅢獂䝁䅫睢畂䍁䅁䅤療䍁䅁䅊祁䑁䅕䅉瑂䝁䅫䅢獂䝁䅫睢畂䍁䄴䅉䩂䡁䅑䅉睂䡁䅉党浂䝁䅕杣穂䍁䅁䅤療䍁䅁䅤桂䝁䅳党杁䝁䅅䅉瑂䝁䅅条療䡁䅉兡あ䡁䅫䅉療䡁䅉䅉桂䍁䅁兢灂䝁䄴睢祂䝁䅫䅤㕂䍁䅁督あ䝁䅅睡求䍁䄴䅉塂䝁䅧兡獂䝁䅕䅉灂䝁䄴杤求䡁䅍䅤灂䝁䄴睚杁䝁䅫杢杁䕁䅯兙睂䝁䅅杢獁䍁䅁兡あ䍁䅁䅚療䝁䅕督杁䝁䄴睢あ䍁䅁兡畂䡁䅙党穂䡁䅑䅉灂䝁䄴䅉橂䝁䄸兢睂䝁䅅杢灂䝁䅕督杁䡁䅣兡あ䝁䅧䅉瑂䝁䄸杣求䍁䅁䅤潂䝁䅅杢杁䑁䅅䅌睁䑁䅁䅍杁䝁䅕兢睂䝁䅷睢㕂䝁䅕党穂䍁䅁兙畂䝁䅑䅉睂䡁䅉党浂䝁䅕杣穂䍁䅁睙療䝁䄰䅣桂䝁䄴兡求䡁䅍升杁䡁䅣睢祂䡁䅑䅡杁䝁䅉党あ䡁䅣党求䝁䄴䅉歁䑁䅅䅍睁䍁䅁兢灂䝁䅷䅢灂䝁䄸杢杁䝁䅅杢歂䍁䅁䅊硁䑁䅕䅍杁䝁䄰兡獂䝁䅷兡療䝁䄴杌杁䙁䅑䅡求䍁䅁杚灂䡁䅉兢杁䝁䄸杣灂䝁䅣兡畂䝁䅅䅤求䡁䅍䅌杁䡁䅍䅤祂䡁䅕睙あ䡁䅕杣求䡁䅍䅌杁䝁䅅杢歂䍁䅁兙橂䡁䅑督杁䝁䅅督杁䝁䅷党桂䝁䅑䅉求䡁䅅兤灂䡁䅑入杁䝁䅫杢㉂䝁䅕督あ䝁䄸杣杁䝁䅫杢杁䡁䅑䅡求䍁䅁䅤祂䝁䅅杢穂䝁䅅睙あ䝁䅫睢畂䡁䅍杌杁䙁䅑䅡求䍁䅁睑桂䡁䅉䅢㕂䝁䅷党杁䕁䅣杣療䡁䅕䅣杁䕁䅫杢橂䍁䄴䅉㍂䝁䅅督杁䝁䅙睢ㅂ䝁䄴䅚求䝁䅑䅉灂䝁䄴䅉硁䑁䅫䅏㍁䍁䅁兙畂䝁䅑䅉灂䡁䅍䅉楂䝁䅅督求䝁䅑䅉灂䝁䄴䅉塂䝁䅅督潂䝁䅫杢湂䡁䅑睢畂䍁䅷䅉䕂䝁䅫督あ䡁䅉兡橂䡁䅑䅉療䝁䅙䅉䑂䝁䄸䅢ㅂ䝁䄰杙灂䝁䅅䅉㍂䝁䅫䅤潂䍁䅁兙歂䝁䅑兡あ䝁䅫睢畂䝁䅅䅢杁䝁䄸杚浂䝁䅫睙求䡁䅍䅉桂䝁䅍杣療䡁䅍督杁䕁䄴睢祂䡁䅑䅡杁䕁䅅兢求䡁䅉兡橂䝁䅅䅌杁䙁䅍睢ㅂ䡁䅑䅡杁䕁䅅兢求䡁䅉兡橂䝁䅅䅌杁䕁䅅督灂䝁䅅䅌杁䕁䅅兤穂䡁䅑杣桂䝁䅷兡桂䍁䅁兙畂䝁䅑䅉䙂䡁䅕杣療䡁䅁党畁䅁䅁硅䅕䵁佯䅁啂䝁䅧党杁䕁䅍䅡桂䡁䅉䅢求䡁䅍䅉呂䝁䅍䅡㍂䝁䅅杙杁䕁䅍睢祂䡁䅁睢祂䝁䅅䅤灂䝁䄸杢獁䍁䅁䅤療䝁䅣党あ䝁䅧党祂䍁䅁睤灂䡁䅑䅡杁䝁䅫䅤穂䍁䅁督ㅂ䝁䅉督灂䝁䅑兡桂䡁䅉兡求䡁䅍䅌杁䝁䄸䅣求䡁䅉兙あ䝁䅕督杁䝁䅅督杁䝁䅅䅉穂䝁䅅杤灂䝁䄴睚穂䍁䅁兙畂䝁䅑䅉獂䝁䄸兙畂䍁䅁䅡療䝁䅷䅚灂䝁䄴睚杁䝁䅍睢瑂䡁䅁兙畂䡁䅫䅉あ䝁䅧兙あ䍁䅁䅣祂䝁䄸杤灂䝁䅑党穂䍁䅁睤求䝁䅅䅢あ䝁䅧䅉瑂䝁䅅杢桂䝁䅣党瑂䝁䅕杢あ䍁䅷䅉穂䝁䅕睙ㅂ䡁䅉兡あ䝁䅫党穂䍁䅁杙祂䝁䄸睡求䡁䅉兙湂䝁䅕䅌杁䝁䅉兙畂䝁䅳兡畂䝁䅣䅌杁䝁䅅督穂䝁䅕䅤杁䝁䄰兙畂䝁䅅睚求䝁䄰党畂䡁䅑䅌杁䝁䅍兤穂䡁䅑睢歂䡁䅫䅌杁䝁䅅杢歂䍁䅁杚灂䝁䄴兙畂䝁䅍兡桂䝁䅷䅉桂䝁䅑杤灂䡁䅍睢祂䡁䅫䅉穂䝁䅕杣㉂䝁䅫睙求䡁䅍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兓畂䡁䅙党穂䡁䅑睢祂䍁䅁睕求䡁䅉杤灂䝁䅍党穂䍁䅁兙畂䝁䅑䅉䉂䝁䅑杤灂䡁䅍睢祂䍁䅁睕求䡁䅉杤灂䝁䅍党穂䍁䄴䅉䩂䡁䅑䅉療䝁䅙杚求䡁䅉督杁䝁䅉杣療䝁䅳党祂䝁䅅睚求䍁䅁兙橂䝁䅍睢ㅂ䝁䄴䅤穂䍁䅁睤灂䡁䅑䅡杁䝁䅕兣ㅂ䝁䅫䅤㕂䍁䅁兙畂䝁䅑䅉浂䝁䅫䅥求䝁䅑䅉灂䝁䄴睙療䝁䄰党杁䡁䅑杣桂䝁䅑兡畂䝁䅣䅌杁䝁䄰兙祂䝁䅣兡畂䍁䅁䅢求䝁䄴䅚灂䝁䄴睚獁䍁䅁睢睂䡁䅑兡療䝁䄴督杁䡁䅑杣桂䝁䅑兡畂䝁䅣䅌杁䝁䅙兤あ䡁䅕杣求䡁䅍䅉桂䝁䄴䅚杁䝁䅙睢祂䝁䅕䅥杁䡁䅑杣桂䝁䅑兡畂䝁䅣䅌杁䝁䅅杢歂䍁䅁睙桂䡁䅍䅡杁䝁䄰兙畂䝁䅅睚求䝁䄰党畂䡁䅑䅉橂䝁䅅䅣桂䝁䅉兡獂䝁䅫䅤灂䝁䅕督獁䍁䅁兡畂䝁䅍䅢ㅂ䝁䅑兡畂䝁䅣䅉橂䝁䅕杣あ䝁䅫杚灂䝁䅍兙あ䝁䅕督杁䝁䄸杚杁䝁䅑党睂䝁䄸督灂䡁䅑睏杁䡁䅑䅡灂䡁䅉䅚瑁䡁䅁兙祂䡁䅑入杁䝁䄰兤あ䡁䅕兙獂䍁䅁杚ㅂ䝁䄴䅚穂䍁䅁䅤潂䡁䅉睢ㅂ䝁䅣䅡杁䡁䅑䅡求䍁䅁兔ㅂ䡁䅑兤桂䝁䅷䅉䝂䡁䅕杢歂䍁䅁兔桂䡁䅉睡求䡁䅑䅣獂䝁䅅睙求䍁䅁兙畂䝁䅑䅉乂䡁䅕䅤ㅂ䝁䅅䅢杁䕁䅙兤畂䝁䅑䅉偂䝁䄴党呂䝁䄸兤祂䝁䅍党杁䡁䅍党祂䡁䅙兡橂䝁䅕䅌杁䝁䅅督杁䡁䅣党獂䝁䅷䅉桂䡁䅍䅉瑂䡁䅕䅤ㅂ䝁䅅䅢杁䝁䅙兤畂䝁䅑䅉あ䡁䅉兙歂䝁䅫杢湂䍁䅁兙畂䝁䅑䅉橂䝁䅷党桂䡁䅉兡畂䝁䅣䅉穂䝁䅕杣㉂䝁䅫睙求䡁䅍䅉あ䝁䄸䅉楂䡁䅉睢牂䝁䅕杣瑁䝁䅑党桂䝁䅷党祂䡁䅍睏杁䝁䅕䅥橂䝁䅧兙畂䝁䅣党瑁䡁䅑杣桂䝁䅑党歂䍁䅁杚ㅂ䝁䄴䅚穂䑁䅳䅉桂䝁䅑杤灂䡁䅍睢祂䡁䅫䅉穂䝁䄸䅢ㅂ䡁䅑兡療䝁䄴督杁䝁䅙睢祂䍁䅁兢桂䝁䄴兙湂䝁䅕䅚杁䡁䅁睢祂䡁䅑杚療䝁䅷兡療䡁䅍䅌杁䡁䅍党睂䝁䅅杣桂䡁䅑党獂䡁䅫䅉瑂䝁䅅杢桂䝁䅣党歂䍁䅁兙橂䝁䅍睢ㅂ䝁䄴䅤穂䍁䅷䅉橂䡁䅕督あ䝁䄸兢灂䡁䅯党歂䍁䅁䅣求䡁䅉督療䝁䄴兙獂䍁䅁兙歂䡁䅙兡橂䝁䅕䅉浂䝁䄸杣杁䡁䅑兙灂䝁䅷睢祂䝁䅕䅚杁䡁䅁睢祂䡁䅑杚療䝁䅷兡療䡁䅍䅌杁䡁䅍䅣求䝁䅍兡桂䝁䅷兡㙂䝁䅕䅚杁䡁䅁䅢桂䝁䄴杢灂䝁䄴睚獁䍁䅁兙畂䝁䅑䅉浂䡁䅕䅢獂䍁䄰䅤灂䝁䄰党杁䡁䅁睢祂䡁䅑杚療䝁䅷兡療䍁䅁兢桂䝁䄴兙湂䝁䅕兢求䝁䄴䅤㝁䍁䅁杙桂䝁䄴睡灂䝁䄴睚杁䡁䅁杣療䝁䅑兤橂䡁䅑督杁䝁䅍睢瑂䡁䅁杣灂䡁䅍兡畂䝁䅣䅉橂䝁䅧党橂䝁䅳兡畂䝁䅣䅉桂䝁䄴䅚杁䡁䅍兙㉂䝁䅫杢湂䡁䅍䅉桂䝁䅍睙療䡁䅕杢あ䡁䅍䅌杁䝁䅙兡祂䡁䅍䅤杁䝁䅷兡求䝁䄴䅉祂䝁䅕督灂䝁䅑党畂䡁䅑兡桂䝁䅷䅉祂䝁䅕兙獂䍁䅁党穂䡁䅑兙あ䝁䅕䅉瑂䝁䄸杣あ䝁䅣兙湂䝁䅕䅉獂䝁䄸兙畂䡁䅍䅌杁䝁䅧睢瑂䝁䅕䅉求䡁䅅兤灂䡁䅑入杁䝁䅷兡畂䝁䅕督杁䝁䄸杚杁䝁䅍杣求䝁䅑兡あ䍁䅷䅉桂䝁䄴䅚杁䡁䅁䅢求䝁䅑睚求䝁䅑䅉桂䡁䅍督求䡁䅑䅉獂䝁䅫杢求䡁䅍睏杁䝁䅅杢歂䍁䅁䅤祂䡁䅕督あ䍁䅁睙ㅂ䡁䅍䅤療䝁䅑入杁䡁䅍党祂䡁䅙兡橂䝁䅕督獁䍁䅁䅣求䡁䅉督療䝁䄴兙獂䍁䅁䅤祂䡁䅕督あ䍁䅁杣求䡁䅁睢祂䡁䅑兡畂䝁䅣䅉穂䝁䅕杣㉂䝁䅫睙求䡁䅍䅌杁䝁䅅杢歂䍁䅁兙歂䝁䄰兡畂䝁䅫督あ䡁䅉兙あ䝁䅫杤求䍁䅁䅤祂䡁䅕督あ䝁䅕党杁䡁䅍党祂䡁䅙兡橂䝁䅕督畁䍁䅁兓あ䍁䅁兙獂䡁䅍睢杁䡁䅁杣療䡁䅙兡歂䝁䅕督杁䝁䅑兡湂䝁䅫䅤桂䝁䅷䅉祂䝁䅕䅤灂䡁䅉党瑂䝁䅕杢あ䍁䅁睙桂䝁䅷睙ㅂ䝁䅷兙あ䝁䄸杣穂䑁䅳䅉灂䝁䄴䅤求䝁䅣杣桂䡁䅑党歂䍁䅁睤求䝁䅉兌獁䍁䅁兢療䝁䅉兡獂䝁䅕兌獁䍁䅁兙畂䝁䅑䅉穂䝁䄸杚あ䡁䅣兙祂䝁䅕兌楂䝁䅅督求䝁䅑䅉あ䡁䅉兙歂䝁䅫杢湂䍁䅁䅣獂䝁䅅䅤浂䝁䄸杣瑂䡁䅍䅌杁䡁䅉党桂䝁䅷兌あ䝁䅫兢求䍁䅁兢桂䡁䅉睡求䡁䅑䅉歂䝁䅅䅤桂䍁䅷䅉療䡁䅁䅤灂䝁䄸杢穂䍁䅁䅤祂䝁䅅䅚灂䝁䄴睚獁䍁䅁䅣祂䝁䅕兢灂䡁䅕兢杁䡁䅉党穂䝁䅕兙祂䝁䅍䅡獁䍁䅁兙畂䝁䅑䅉瑂䡁䅕䅢あ䝁䅫兌橂䝁䅧兙畂䝁䄴党獂䍁䅁兙橂䝁䅍党穂䡁䅍睏杁䡁䅍党獂䝁䅙兌穂䝁䅕杣㉂䝁䅫睙求䍁䅁党歂䡁䅕睙桂䡁䅑兡療䝁䄴䅉桂䝁䄴䅚杁䡁䅍兤睂䡁䅁睢祂䡁䅑䅉あ䝁䄸睢獂䡁䅍睏杁䝁䄸杢獂䝁䅫杢求䍁䅁杣求䡁䅍党桂䡁䅉睙潂䍁䅁兙畂䝁䅑䅉桂䝁䄴兙獂䡁䅫督灂䡁䅍䅉あ䝁䄸睢獂䡁䅍睏杁䝁䅕兣ㅂ䝁䅫䅤㕂䍁䅁睙療䝁䄰䅣求䝁䄴督桂䡁䅑兡療䝁䄴䅉睂䝁䅷兙畂䍁䅁督睂䝁䄸杢穂䝁䄸杣穂䍁䅁杚ㅂ䝁䅷䅢瑁䡁䅍党祂䡁䅙兡橂䝁䅕䅉祂䝁䅕睙療䡁䅉䅚牂䝁䅕党睂䝁䅫杢湂䍁䅁杚療䡁䅉䅉穂䡁䅑睢橂䝁䅳䅉睂䝁䅷兙畂䡁䅍䅌杁䡁䅍䅤療䝁䅍睡杁䝁䄸䅣あ䝁䅫睢畂䡁䅍䅌杁䡁䅉党穂䡁䅑杣灂䝁䅍䅤求䝁䅑䅉穂䡁䅑睢橂䝁䅳䅌杁䡁䅁党祂䝁䅙睢祂䝁䄰兙畂䝁䅍党杁䡁䅍䅡桂䡁䅉党穂䍁䅷䅉桂䝁䄴䅚杁䡁䅍䅤療䝁䅍睡杁䝁䅅䅣睂䡁䅉党橂䝁䅫兙あ䝁䅫睢畂䍁䅁杣灂䝁䅣䅡あ䡁䅍睏杁䡁䅉党あ䝁䅫杣求䝁䄰党畂䡁䅑䅉睂䝁䅷兙畂䍁䅁督求䡁䅉杤灂䝁䅍党穂䑁䅳䅉瑂䡁䅕䅤ㅂ䝁䅅䅢杁䝁䅙兤畂䝁䅑䅉橂䝁䅷党桂䡁䅉兡畂䝁䅣䅉穂䝁䅕杣㉂䝁䅫睙求䡁䅍睏杁䝁䅅杢歂䍁䅁兙歂䡁䅙兡穂䝁䄸杣杁䡁䅍党祂䡁䅙兡橂䝁䅕督獁䍁䅁兡畂䝁䅍䅢ㅂ䝁䅑兡畂䝁䅣䅉灂䝁䄴䅤求䡁䅉兙橂䡁䅑兡㉂䝁䅕䅉あ䝁䄸睢獂䡁䅍䅉桂䝁䄴䅚杁䝁䅕䅚ㅂ䝁䅍兙あ䝁䅫睢畂䝁䅅䅢杁䝁䅍睢畂䡁䅑党畂䡁䅑杌杁䙁䅑䅡求䍁䅁睑療䝁䄰䅣桂䝁䄴入杁䝁䄸䅣求䡁䅉兙あ䝁䅕督杁䡁䅑䅡祂䝁䄸兤湂䝁䅧䅉楂䡁䅉兙畂䝁䅍䅡杁䝁䄸杚浂䝁䅫睙求䡁䅍杌杁䙁䅑䅡求䍁䅁睑潂䝁䅅杣獂䝁䅕督杁䙁䅍睙潂䡁䅣兙楂䍁䅁睑療䡁䅉䅣療䡁䅉兙あ䝁䅫睢畂䍁䅁睤桂䡁䅍䅉浂䝁䄸兤畂䝁䅑党歂䍁䅁兡畂䍁䅁免㕁䑁䅣免杁䝁䅅杢歂䍁䅁兡穂䍁䅁䅡求䝁䅅䅚硂䡁䅕兙祂䡁䅑党祂䝁䅕䅚杁䝁䅫杢杁䙁䅣党穂䡁䅑䅢桂䝁䅳党獁䍁䅁䅖求䡁䅧兙穂䍁䄴䅁偃䅇䅁䅕䅑䙁䅑䅡求䍁䅁睑潂䝁䅕党穂䝁䅕睙桂䝁䅳党杁䕁䅙兙橂䡁䅑睢祂䡁䅫䅉䩂䝁䄴睙療䡁䅉䅣療䡁䅉兙あ䝁䅕䅚杁䝁䄸䅣求䡁䅉兙あ䝁䅕督杁䝁䅅杢歂䍁䅁䅢灂䝁䅍党畂䡁䅍党穂䍁䅁杣求䡁䅍䅤桂䡁䅕杣桂䝁䄴䅤穂䍁䅁兡畂䍁䅁䅤潂䝁䅕䅉噂䝁䄴兡あ䝁䅕䅚杁䙁䅍䅤桂䡁䅑党穂䍁䅁兙畂䝁䅑䅉䑂䝁䅅杢桂䝁䅑兙畁䍁䅁䅖潂䝁䅕䅉橂䝁䄸兢睂䝁䅅杢㕂䍁䅁睢睂䝁䅕杣桂䡁䅑党穂䍁䅁杙桂䝁䅳党祂䝁䅫党穂䍁䅁䅤潂䝁䅅䅤杁䡁䅁杣療䝁䅑兤橂䝁䅕䅉橂䝁䅧党求䡁䅍党橂䝁䅅睡求䡁䅍䅉桂䝁䄴䅚杁䝁䄸䅤潂䝁䅕杣杁䝁䅉兙牂䝁䅕䅚杁䡁䅁杣療䝁䅑兤橂䡁䅑督杁䝁䅙睢祂䍁䅁兡あ䡁䅍䅉祂䝁䅕督あ䝁䅅兤祂䝁䅅杢あ䡁䅍䅌杁䝁䅫杢あ䝁䅕杣畂䝁䅅䅤灂䝁䄸杢桂䝁䅷䅉獂䝁䅫睙求䝁䄴督求䝁䅕督獁䍁䅁䅤潂䝁䅫杣歂䍁䄰䅣桂䡁䅉䅤㕂䍁䅁杙桂䝁䅳党祂䡁䅫䅉橂䡁䅕督あ䝁䄸兢求䡁䅉督獁䍁䅁党㑂䡁䅑党祂䝁䄴兙獂䍁䅁杚療䝁䄸䅚穂䝁䅕杣㉂䝁䅫睙求䍁䅁睢睂䝁䅕杣桂䡁䅑睢祂䡁䅍䅌杁䡁䅉党あ䝁䅅兡獂䝁䅕杣穂䍁䅷䅉桂䝁䄴䅚杁䝁䅑兡穂䡁䅑杣灂䝁䅉兤あ䝁䄸杣穂䍁䄴䅉䩂䡁䅑䅉療䡁䅁党祂䝁䅅䅤求䡁䅍䅉祂䝁䅕督あ䝁䅅兤祂䝁䅅杢あ䡁䅍䅉ㅂ䝁䄴䅚求䡁䅉䅉あ䝁䅧党杁䝁䅉杣桂䝁䄴䅚穂䍁䅁睙療䝁䄰䅣祂䝁䅫督灂䝁䄴睚杁䙁䅑䅡求䍁䅁睑潂䝁䅕党穂䝁䅕睙桂䝁䅳党杁䕁䅙兙橂䡁䅑睢祂䡁䅫䅌杁䕁䄴睢祂䡁䅑䅡杁䕁䅫䅤桂䝁䅷兡桂䍁䅷䅉䝂䝁䅷睢㍂䝁䅕杣杁䕁䅍䅡灂䝁䅷䅚獁䍁䅁杒療䡁䅧䅉卂䝁䅕督あ䝁䅅兤祂䝁䅅杢あ䍁䅁睑療䝁䄴睙求䡁䅁䅤穂䍁䄴䅉啂䝁䅧党杁䕁䅍䅡求䝁䅕督求䝁䅍兙牂䝁䅕䅉䝂䝁䅅睙あ䝁䄸杣㕂䍁䅁兓畂䝁䅍睢祂䡁䅁睢祂䝁䅅䅤求䝁䅑䅉㍂䝁䅅督杁䝁䅙睢ㅂ䝁䄴䅚求䝁䅑䅉灂䝁䄴䅉硁䑁䅫睎祁䍁䅁兙畂䝁䅑䅉灂䡁䅍䅉潂䝁䅕兙歂䡁䅅兤桂䡁䅉䅤求䡁䅉党歂䍁䅁兡畂䍁䅁睑桂䝁䅷兙楂䝁䅅督桂䡁䅍䅌杁䕁䅍兙獂䝁䅫杚療䡁䅉杢灂䝁䅅杌䅁䝁夸䅁敃睂䅁䅖潂䝁䅕䅉䑂䝁䅧党浂䡁䅍睊杁䙁䅣兙祂䝁䅕䅡療䡁䅕督求䍁䅷䅉䩂䝁䄴睙畁䍁䅷</t>
  </si>
  <si>
    <t>䅉あ䝁䄸睚求䡁䅑䅡求䡁䅉䅉㍂䝁䅫䅤潂䍁䅁兡あ䡁䅍䅉穂䡁䅕杙穂䝁䅫䅚灂䝁䅅杣灂䝁䅕督獁䍁䅁䅚灂䡁䅍䅤祂䝁䅫杙ㅂ䡁䅑党穂䍁䅁督睂䝁䅕睙灂䝁䅅䅢あ䡁䅫䅉浂䝁䄸睢歂䍁䅁兙畂䝁䅑䅉橂䝁䅕杢あ䝁䅕杣瑁䝁䄸杚瑁䡁䅑䅡求䍁䄰䅣獂䝁䅅䅤求䍁䅁䅣祂䝁䄸䅚ㅂ䝁䅍䅤穂䍁䅁兡畂䍁䅁䅤潂䝁䅕䅉噂䝁䄴兡あ䝁䅕䅚杁䙁䅍䅤桂䡁䅑党穂䍁䅷䅉あ䝁䅧党杁䕁䄰兡歂䝁䅑䅢求䍁䅁兒桂䡁䅍䅤獁䍁䅁兙畂䝁䅑䅉䑂䝁䅅杢桂䝁䅑兙畁䍁䅁䅖潂䝁䅕䅉橂䝁䄸兢睂䝁䅅杢㕂䉁杫督杁䡁䅁杣療䝁䅑兤橂䡁䅑䅉睂䝁䄸杣あ䝁䅙睢獂䝁䅫睢杁䝁䅫杢橂䝁䅷兤歂䝁䅕督杁䡁䅍䅣求䝁䅍兡桂䝁䅷䅤㕂䍁䅁杚療䝁䄸䅚杁䡁䅁杣療䝁䅑兤橂䡁䅑督獁䍁䅁督ㅂ䝁䅍䅡杁䝁䅅督杁䝁䅅杣あ䝁䅫督桂䝁䄴䅉橂䝁䅧兙祂䝁䅍兤あ䝁䅕杣灂䝁䅕䅌杁䡁䅍䅣求䝁䅍兡桂䝁䅷䅤㕂䍁䅁睙潂䝁䅕党穂䝁䅕督獁䍁䅁兤畂䝁䅫兣ㅂ䝁䅕䅉療䝁䅫䅢穂䍁䅁兙畂䝁䅑䅉㉂䝁䅫杢求䝁䅣兙祂䡁䅍䅌杁䡁䅑杣ㅂ䝁䅙杚獂䝁䅕督獁䍁䅁睙桂䡁䅙兡桂䡁䅉䅌杁䝁䅍䅡療䝁䅍睢獂䝁䅅䅤求䍁䅷䅉桂䝁䄴䅚杁䡁䅁兙穂䡁䅑杣㕂䍁䅁䅣祂䝁䄸䅚ㅂ䝁䅍䅤穂䑁䅳䅉桂䝁䄴䅚杁䝁䅍党畂䡁䅑党祂䍁䄰睢浂䍁䄰䅤潂䝁䅕兌睂䝁䅷兙あ䝁䅕䅉睂䡁䅉睢歂䡁䅕睙あ䡁䅍䅉橂䝁䄸杢穂䝁䅫督あ䝁䅫杢湂䍁䅁睢浂䍁䅁睙ㅂ䡁䅍䅤療䝁䄰䅉橂䡁䅕䅤杁䝁䅉党求䝁䅙䅌杁䡁䅍党桂䝁䅙睢療䝁䅑䅌杁䝁䅅杢歂䍁䅁䅡療䡁䅉兢療䝁䄴党瑁䝁䅙杣求䝁䅕䅉睂䝁䄸兤獂䡁䅑杣㕂䍁䅷䅉桂䡁䅍䅉㍂䝁䅕䅢獂䍁䅁兙穂䍁䅁杙祂䝁䄸兙歂䝁䅷兡畂䝁䅕䅉浂䝁䄸睢歂䍁䅁䅣祂䝁䄸䅚ㅂ䝁䅍䅤穂䍁䅁睙療䝁䄰䅣祂䝁䅫督灂䝁䄴睚杁䝁䅍睢療䝁䅳兡畂䝁䅣䅉療䝁䅫䅢穂䍁䅷䅉楂䡁䅕䅤あ䝁䅕杣獁䍁䅁党湂䝁䅣督獁䍁䅁兢灂䝁䅷睡獁䍁䅁兙畂䝁䅑䅉浂䝁䅷睢ㅂ䡁䅉杌杁䙁䅑䅡求䍁䅁睙療䝁䄰䅣桂䝁䄴入杁䡁䅍党祂䡁䅙党穂䍁䅁兢求䝁䄴兤瑁䝁䅑杣灂䡁䅙党畂䍁䅁兡畂䝁䅑党睂䝁䅕杢歂䝁䅕杢あ䍁䅁杣求䡁䅍䅤桂䡁䅕杣桂䝁䄴䅤穂䍁䅷䅉浂䝁䅫杢求䍁䅁䅚灂䝁䄴兡畂䝁䅣䅉求䡁䅍䅤桂䝁䅉䅢灂䡁䅍䅡瑂䝁䅕杢あ䡁䅍䅌杁䝁䅍睢ㅂ䝁䄴䅤祂䡁䅫䅉橂䝁䅷兤楂䡁䅍䅌杁䝁䅧睢あ䝁䅕䅢穂䍁䅷䅉橂䝁䅅䅤求䡁䅉党祂䡁䅍䅌杁䝁䅍兤獂䝁䅫杢桂䡁䅉入杁䡁䅍睙潂䝁䄸睢獂䡁䅍䅌杁䝁䅉兙牂䝁䅕杣灂䝁䅕督獁䍁䅁䅣桂䡁䅑兡穂䡁䅍党祂䝁䅫党穂䍁䅷䅉橂䝁䅧睢橂䝁䄸䅢桂䡁䅑兡求䡁䅉督獁䍁䅁睙祂䡁䅕兡穂䝁䅕䅉獂䝁䅫杢求䡁䅍䅌杁䝁䅍兙穂䝁䅫杢療䡁䅍䅌杁䝁䅅杢歂䍁䅁督睂䝁䅕睙灂䝁䅅䅢あ䡁䅫䅉浂䝁䄸睢歂䍁䅁督あ䝁䄸杣求䡁䅍杌杁䕁䅫䅤杁䝁䄰兙祂䝁䅳党あ䡁䅍䅉灂䡁䅑督杁䝁䅍党畂䡁䅑党祂䍁䄰睢浂䍁䄰䅤潂䝁䅕兌睂䝁䅷兙あ䝁䅕䅉睂䡁䅉睢歂䡁䅕睙あ䡁䅍䅉歂䝁䅫杣求䝁䅍䅤獂䡁䅫䅉あ䝁䄸䅉橂䝁䄸杢穂䡁䅕兢求䡁䅉督杁䡁䅑䅡祂䝁䄸兤湂䝁䅧䅉桂䍁䅁兢桂䝁䅫䅢杁䝁䅅杢歂䍁䅁党瑁䝁䅍睢瑂䝁䄰党祂䝁䅍党杁䡁䅁䅢桂䡁䅑杚療䡁䅉兢畁䍁䅁䅖潂䝁䅕䅉䑂䝁䅧党浂䡁䅍睊杁䙁䅣兙祂䝁䅕䅡療䡁䅕督求䍁䅷䅉䩂䝁䄴睙畁䍁䅁睤桂䡁䅍䅉浂䝁䄸兤畂䝁䅑党歂䍁䅁兡畂䍁䅁免㕁䑁䅧兎杁䝁䅅杢歂䍁䅁兡穂䍁䅁䅡求䝁䅅䅚硂䡁䅕兙祂䡁䅑党祂䝁䅕䅚杁䝁䅫杢杁䙁䅉兡歂䝁䅣党浂䝁䅫党獂䝁䅑䅌杁䕁䅍睢畂䝁䄴党橂䡁䅑兡橂䡁䅕䅤畁䅁䅁䉊䅣䱁䭯䅁啂䝁䅧党杁䕁䅍䅡求䝁䄰睢ㅂ䡁䅉督杁䕁䅍睢瑂䡁䅁兙畂䡁䅫䅉睂䡁䅉睢㉂䝁䅫䅚求䡁䅍䅉睂䝁䅕杣浂䝁䄸杣瑂䝁䅅杢橂䝁䅕䅉橂䝁䅧党瑂䝁䅫睙桂䝁䅷督杁䝁䅫杢杁䕁䄴睢祂䡁䅑䅡杁䕁䅅兢求䡁䅉兡橂䝁䅅䅌杁䡁䅑䅡求䍁䅁兑穂䝁䅫兙杁䙁䅁兙橂䝁䅫杚灂䝁䅍䅌杁䕁䅕兤祂䝁䄸䅣求䍁䅷䅉あ䝁䅧党杁䕁䄰兡歂䝁䅑䅢求䍁䅁兒桂䡁䅍䅤獁䍁䅁兑浂䡁䅉兡橂䝁䅅䅌杁䝁䅅杢歂䍁䅁䅔桂䡁䅑兡畂䍁䅁兑瑂䝁䅕杣灂䝁䅍兙畁䍁䅁兓あ䍁䅁睢睂䝁䅕杣桂䡁䅑党穂䍁䅁䅤潂䡁䅉睢ㅂ䝁䅣䅡杁䡁䅑䅡祂䝁䅕党杁䡁䅍党湂䝁䄰党畂䡁䅑督㙁䍁䅁䅖灂䡁䅑兙畂䝁䅫兤瑂䍁䅁䅖求䝁䅍䅡畂䝁䄸䅢療䝁䅣兡求䡁䅍䅌杁䙁䅑䅡求䡁䅉兢桂䝁䅷䅉流䍁䅁睕睂䝁䅕睙灂䝁䅅䅢灂䡁䅯党歂䍁䅁睕療䝁䅷兤あ䝁䅫睢畂䡁䅍䅌杁䝁䅅杢歂䍁䅁兑歂䡁䅙兙畂䝁䅍党歂䍁䅁䅕求䡁䅉杚療䡁䅉兢桂䝁䄴睙求䍁䅁兔桂䡁䅑党祂䝁䅫兙獂䡁䅍杌杁䙁䅑䅡求䍁䅁䅖灂䡁䅑兙畂䝁䅫兤瑂䍁䅁䅖求䝁䅍䅡畂䝁䄸䅢療䝁䅣兡求䡁䅍䅉穂䝁䅕睚瑂䝁䅕杢あ䍁䅁䅣祂䝁䄸杤灂䝁䅑党穂䍁䅁䅖灂䕁䄸杍杁䡁䅁兡湂䝁䄰党畂䡁䅑䅉ㅂ䝁䄴䅚求䡁䅉䅉あ䝁䅧党杁䙁䅑兡瑁䙁䅁兤祂䝁䅕䅉楂䡁䅉兙畂䝁䅑䅉浂䝁䄸杣杁䝁䅑党獂䝁䅫杤求䡁䅉兡畂䝁䅣䅉㍂䝁䅧兡あ䝁䅕杢求䡁䅍督獁䍁䅁杙祂䝁䅫睚潂䡁䅑杢求䡁䅍督獁䍁䅁睢睂䝁䅅睙灂䡁䅑入獁䍁䅁䅚ㅂ䡁䅉兙楂䝁䅫䅢灂䡁䅑入獁䍁䅁党浂䝁䅙兡橂䝁䅫党畂䝁䅍入獁䍁䅁兙畂䝁䅑䅉睂䡁䅉睢あ䝁䅕睙あ䝁䅫睢畂䍁䅁兡畂䍁䅁杤桂䡁䅉兡療䡁䅕督杁䝁䄸杚杁䝁䅅䅣睂䝁䅷兡橂䝁䅅䅤灂䝁䄸杢穂䍁䅷䅉穂䡁䅕睙潂䍁䅁兙穂䍁䅁兙祂䝁䅍䅡灂䡁䅑党橂䡁䅑兤祂䝁䅅䅢杁䝁䅅杢歂䍁䅁兡畂䝁䅑兤穂䡁䅑杣灂䝁䅅䅢杁䝁䅍睢桂䡁䅑兡畂䝁䅣督獁䍁䅁杚獂䝁䅕䅥灂䝁䅉䅢求䍁䅁兙畂䝁䅑䅉祂䝁䅫睚灂䝁䅑䅉睂䝁䅷兙穂䡁䅑兡橂䍁䅁䅣桂䝁䅍睡桂䝁䅣兡畂䝁䅣䅌杁䡁䅁睢獂䡁䅫杤灂䝁䄴入獂䝁䅍䅡獂䝁䄸杣灂䝁䅑党獁䍁䅁䅢桂䝁䄰兡畂䝁䅅䅤求䍁䅁䅣桂䡁䅁党祂䡁䅍䅉ㅂ䡁䅍党歂䍁䅁杚療䡁䅉䅉浂䡁䅕杣畂䝁䅫䅤ㅂ䡁䅉党杁䝁䅅杢歂䍁䅁杙ㅂ䝁䅫䅢歂䝁䅫杢湂䍁䅁兢桂䡁䅑党祂䝁䅫兙獂䡁䅍䅌杁䝁䅍睢桂䡁䅑党歂䍁䅁䅣桂䡁䅁党祂䍁䅷䅉桂䝁䄴䅚杁䝁䅍睢桂䡁䅑党歂䍁䅁䅣桂䡁䅁党祂䝁䅉睢桂䡁䅉䅚杁䡁䅕督求䝁䅑䅉浂䝁䄸杣杁䡁䅁兙橂䝁䅳兙湂䝁䅫杢湂䍁䄴䅉啂䝁䅧党杁䙁䅑䅡求䡁䅉兢桂䝁䅷䅉流䍁䅁睕睂䝁䅕睙灂䝁䅅䅢灂䡁䅯党歂䍁䅁睕療䝁䅷兤あ䝁䅫睢畂䡁䅍䅉穂䝁䅕睚瑂䝁䅕杢あ䍁䅁睢浂䝁䅙党祂䡁䅍䅉療䝁䅙䅉祂䝁䅕杚祂䝁䅫睚求䡁䅉兙畂䡁䅑督獁䍁䅁䅤潂䝁䅕杣瑂䝁䅅䅢杁䝁䄰兙畂䝁䅅睚求䝁䄰党畂䡁䅑䅉穂䝁䄸䅢ㅂ䡁䅑兡療䝁䄴督獁䍁䅁䅣祂䝁䄸䅣求䝁䅷䅢桂䝁䄴䅤穂䍁䅷䅉浂䝁䄸兙瑂䍁䅁杙獂䝁䄸睤灂䝁䄴睚杁䝁䅅睚求䝁䄴䅤穂䍁䅷䅉桂䝁䄴䅚杁䡁䅍䅣求䝁䅍兡桂䝁䅷䅤㕂䍁䅁督療䝁䅷杤求䝁䄴䅤穂䍁䄴䅉啂䝁䅧党杁䕁䅅䅚㉂䝁䅅杢橂䝁䅕䅚杁䙁䅁党祂䝁䅙睢祂䝁䄰兙畂䝁䅍党杁䕁䄰兙あ䝁䅕杣灂䝁䅅䅢穂䍁䅁督求䝁䅣兢求䝁䄴䅤杁䡁䅁杣療䝁䅑兤橂䡁䅑督杁䡁䅁睢祂䡁䅑杚療䝁䅷兡療䍁䅁兡畂䝁䅍䅢ㅂ䝁䅑党穂䍁䅁杤桂䡁䅉兡療䡁䅕督杁䝁䅫杢歂䡁䅕督あ䡁䅉兡桂䝁䅷䅉祂䝁䅕督灂䝁䄴督獁䍁䅁督睂䝁䅕睙灂䝁䅅䅢あ䡁䅫䅉睂䡁䅉睢歂䡁䅕睙あ䡁䅍䅌杁䝁䄰党瑂䝁䅉杣桂䝁䄴党穂䍁䅷䅉桂䝁䄴䅚杁䝁䅍睢桂䡁䅑兡畂䝁䅣督杁䝁䅙睢祂䍁䅁党獂䝁䅕睙あ䡁䅉睢畂䝁䅫睙穂䍁䅷䅉橂䝁䄸兢瑂䡁䅕杢灂䝁䅍兙あ䝁䅫睢畂䡁䅍䅌杁䡁䅑杣桂䝁䄴督睂䝁䄸杣あ䝁䅅䅤灂䝁䄸杢獁䍁䅁睤灂䡁䅉党杁䝁䅅杢歂䍁䅁睙桂䝁䅉䅢求䍁䅷䅉求䝁䄴党祂䝁䅣入獁䍁䅁睢灂䝁䅷䅉桂䝁䄴䅚杁䝁䅣兙穂䍁䅷䅉桂䝁䄴䅚杁䝁䄰党歂䝁䅫睙桂䝁䅷䅌杁䝁䅅杢歂䍁䅁睢あ䝁䅧党祂䍁䅁兙睂䡁䅁䅢灂䝁䅍兙あ䝁䅫睢畂䡁䅍䅉ㅂ䝁䄴䅚求䡁䅉䅉あ䝁䅧党杁䝁䅕杚獂䝁䄸杢獁䍁䅁杖灂䡁䅑睢畂䍁䅷䅉䱂䡁䅉入あ䝁䄸䅥獁䍁䅁兙畂䝁䅑䅉佂䝁䅅杚灂䝁䄸杢杁䝁䅉杣桂䝁䄴䅚穂䍁䄴䅉啂䝁䅧党杁䝁䅍睢瑂䡁䅁兙畂䡁䅫䅉穂䝁䅕䅢獂䡁䅍䅉灂䡁䅑督杁䡁䅁杣療䝁䅑兤橂䡁䅑督杁䡁䅑䅡祂䝁䄸兤湂䝁䅧䅉歂䝁䅫杣求䝁䅍䅤杁䝁䅅杢歂䍁䅁兡畂䝁䅑兡祂䝁䅕睙あ䍁䅁睙潂䝁䅅杢畂䝁䅕䅢穂䍁䅷䅉桂䡁䅍䅉㍂䝁䅕䅢獂䍁䅁兙穂䍁䅁䅤潂䡁䅉睢ㅂ䝁䅣䅡杁䝁䅅䅉畂䝁䅕䅤㍂䝁䄸杣牂䍁䅁睢浂䍁䅁杣求䡁䅍党獂䝁䅷党祂䡁䅍䅉桂䝁䄴䅚杁䝁䅑兡穂䡁䅑杣灂䝁䅉兤あ䝁䄸杣穂䍁䄴䅉啂䝁䅧党杁䕁䅍䅡求䝁䄰睢ㅂ䡁䅉督杁䕁䅍睢瑂䡁䅁兙畂䡁䅫䅉㍂䝁䅅督杁䝁䅫杢橂䝁䄸杣睂䝁䄸杣桂䡁䅑党歂䍁䅁兡畂䍁䅁杍睁䑁䅅䅎杁䝁䅅杢歂䍁䅁兡穂䍁䅁䅡求䝁䅅䅚硂䡁䅕兙祂䡁䅑党祂䝁䅕䅚杁䝁䅫杢杁䙁䅣兡獂䝁䄰兡畂䝁䅣䅤療䝁䄴䅌杁䕁䅑党獂䝁䅅睤桂䡁䅉党畁䅁䅁䉫䅧䝁䱉䅁啂䝁䅧党杁䕁䅍兡湂䝁䄴兙杁䕁䅣杣療䡁䅕䅣獁䍁䅁䅤療䝁䅣党あ䝁䅧党祂䍁䅁睤灂䡁䅑䅡杁䝁䅫䅤穂䍁䅁督ㅂ䝁䅉督灂䝁䅑兡桂䡁䅉兡求䡁䅍䅌杁䡁䅁杣療䡁䅙兡歂䝁䅕督杁䝁䅫杢穂䡁䅕杣桂䝁䄴睙求䍁䅁兙畂䝁䅑䅉祂䝁䅕䅢桂䡁䅑党歂䍁䅁䅣祂䝁䄸䅚ㅂ䝁䅍䅤穂䍁䅁兙畂䝁䅑䅉穂䝁䅕杣㉂䝁䅫睙求䡁䅍䅉灂䝁䄴䅉あ䝁䅧党杁䙁䅕杢灂䡁䅑党歂䍁䅁睕あ䝁䅅䅤求䡁䅍杌杁䕁䅫䅤穂䍁䅁兒㉂䝁䅕杣畂䝁䄸杣あ䝁䅧䅉䥂䝁䅕兙獂䡁䅑䅡杁䙁䅍党祂䡁䅙兡橂䝁䅕督杁䡁䅍党湂䝁䄰党畂䡁䅑䅉睂䡁䅉睢㉂䝁䅫䅚求䡁䅍䅉桂䍁䅁杣桂䝁䄴睚求䍁䅁睢浂䍁䅁睙療䝁䄸杣歂䝁䅫杢桂䡁䅑党歂䍁䅁兙畂䝁䅑䅉睂䝁䄸兡畂䡁䅑䅉穂䝁䄸䅢ㅂ䡁䅑兡療䝁䄴䅉潂䝁䅕兙獂䡁䅑䅡杁䡁䅍党祂䡁䅙兡橂䝁䅕督獁䍁䅁兡畂䝁䅍䅢ㅂ䝁䅑兡畂䝁䅣䅉睂䝁䅧兙祂䝁䄰兙橂䡁䅫䅉楂䝁䅕杢求䝁䅙兡あ䡁䅍䅌杁䝁䅧睢瑂䝁䅕䅉歂䝁䅕䅢灂䡁䅙党祂䡁䅫䅉睂䝁䅧兙祂䝁䄰兙橂䡁䅫䅌杁䡁䅍䅣求䝁䅍兡桂䝁䅷䅤㕂䍁䅁䅣潂䝁䅅杣瑂䝁䅅睙㕂䍁䅷䅉歂䝁䅫督あ䡁䅉兡楂䡁䅕䅤灂䝁䄸杢獁䍁䅁兙畂䝁䅑䅉橂䝁䅅杣求䍁䅁䅚求䝁䅷兡㉂䝁䅕杣㕂䍁䅁兙畂䝁䅑䅉瑂䝁䅅杢桂䝁䅣党瑂䝁䅕杢あ䍁䅁督療䝁䅷兤あ䝁䅫睢畂䡁䅍䅉あ䝁䄸䅉潂䝁䅕兙獂䡁䅑䅡杁䡁䅁䅢桂䝁䄴督獁䍁䅁党瑂䡁䅁䅢療䡁䅫党祂䡁䅍䅌杁䝁䅣睢㉂䝁䅕杣畂䝁䄰党畂䡁䅑䅉療䡁䅉睚桂䝁䄴兡㙂䝁䅅䅤灂䝁䄸杢穂䍁䅷䅉桂䝁䄴䅚杁䝁䅧党桂䝁䅷䅤潂䍁䅁睙桂䡁䅉党杁䡁䅁杣療䡁䅙兡歂䝁䅕杣穂䍁䄴䅉啂䝁䅧党杁䝁䅍睢瑂䡁䅁兙畂䡁䅫升穂䍁䅁睑灂䝁䅣杢桂䍁䅁䅓求䝁䅅䅢あ䝁䅧睙桂䡁䅉党杁䡁䅍党湂䝁䄰党畂䡁䅑䅉療䝁䅙杚求䡁䅉督杁䝁䄰党歂䝁䅫睙桂䝁䅷䅌杁䡁䅁䅡桂䡁䅉兢桂䝁䅍入獁䍁䅁杙求䝁䅧兙㉂䝁䅫睢祂䝁䅅䅢杁䝁䅧党桂䝁䅷䅤潂䍁䅷䅉歂䝁䅕杢あ䝁䅅䅢獁䍁䅁兙畂䝁䅑䅉療䡁䅑䅡求䡁䅉䅉睂䡁䅉睢歂䡁䅕睙あ䡁䅍䅉桂䝁䄴䅚杁䡁䅍党祂䡁䅙兡橂䝁䅕督杁䝁䅙睢祂䍁䅁兡畂䡁䅍兤祂䝁䅕䅚杁䝁䅅杢歂䍁䅁督求䝁䅷杚瑁䝁䅫杢穂䡁䅕杣求䝁䅑䅉橂䡁䅕督あ䝁䄸兢求䡁䅉督㝁䍁䅁兔求䝁䅑兡橂䝁䅅杣求䍁䅁兑歂䡁䅙兙畂䡁䅑兙湂䝁䅕䅌杁䕁䄰党歂䝁䅫睙桂䡁䅉党杁䙁䅍兤睂䡁䅁䅢求䝁䄰党畂䡁䅑䅌杁䝁䅅杢歂䍁䅁兔求䝁䅑兡橂䝁䅅杣求䍁䅁䅕桂䡁䅉䅤杁䕁䅑䅉睂䝁䅷兙畂䡁䅍䅉浂䝁䄸杣杁䡁䅍党畂䝁䅫睢祂䡁䅍䅌杁䝁䅅督杁䡁䅣党獂䝁䅷䅉桂䡁䅍䅉灂䝁䄴䅚灂䡁䅙兡歂䡁䅕兙獂䍁䅁䅡求䝁䅅䅢あ䝁䅧䅉灂䝁䄴督ㅂ䡁䅉兙畂䝁䅍党杁䡁䅁䅢桂䝁䄴督㝁䍁䅁兙畂䝁䅑䅉潂䝁䅕兙獂䡁䅑䅡杁䝁䅍兙祂䝁䅕䅉橂䝁䄸杤求䡁䅉兙湂䝁䅕䅉灂䝁䄴䅉灂䡁䅑督杁䝁䅫杢あ䝁䅕杣畂䝁䅅䅤灂䝁䄸杢桂䝁䅷䅉瑂䝁䅅杣牂䝁䅕䅤穂䍁䅷䅉桂䡁䅍䅉㍂䝁䅕䅢獂䍁䅁兙穂䍁䅁䅡求䝁䅅䅢あ䝁䅧䅉橂䝁䅅杣求䍁䅁杙求䝁䄴党浂䝁䅫䅤穂䍁䅁杚療䡁䅉䅉瑂䝁䄸杙灂䝁䅷党杁䝁䅫杢歂䝁䅫杤灂䝁䅑兤桂䝁䅷督杁䝁䅅杢歂䍁䅁党瑂䡁䅁䅢療䡁䅫党求䡁䅍䅉療䝁䅙䅉瑂䡁䅕䅢あ䝁䅫杢桂䡁䅑兡療䝁䄴兙獂䍁䅁睢祂䝁䅣兙畂䝁䅫来桂䡁䅑兡療䝁䄴督畁䍁䅁兓畂䍁䅁兙歂䝁䅑兡あ䝁䅫睢畂䍁䅷䅉灂䡁䅑䅉療䝁䅙杚求䡁䅉督杁䡁䅁党祂䝁䄰兙畂䝁䅕杢あ䍁䅁兡畂䡁䅍兤祂䝁䅅杢橂䝁䅕䅉橂䝁䄸杢あ䡁䅉兙橂䡁䅑督杁䡁䅍睢獂䝁䅑䅉あ䝁䄸䅉橂䝁䄸杣睂䝁䄸杣桂䡁䅑兡療䝁䄴督杁䡁䅑睢杁䡁䅁杣療䡁䅙兡歂䝁䅕䅉橂䝁䄸杤求䡁䅉兙湂䝁䅕䅉療䝁䄴䅉あ䝁䅧党杁䝁䅷兡㉂䝁䅕督杁䝁䄸杚杁䝁䅍党祂䡁䅑兙灂䝁䄴䅉求䝁䄰䅣獂䝁䄸入求䝁䅕督杁䝁䅙睢祂䍁䅁杚灂䝁䄴兙畂䝁䅍兡畂䝁䅣䅉求䝁䄰䅣獂䝁䄸入求䡁䅉兌睂䝁䅅兡歂䍁䅁杚ㅂ䡁䅑兤祂䝁䅕䅉楂䝁䅕杢求䝁䅙兡あ䍁䅁睢楂䝁䅷兡湂䝁䅅䅤灂䝁䄸杢穂䍁䄴䅉啂䝁䅧党杁䝁䅍睢瑂䡁䅁兙畂䡁䅫䅉歂䝁䅫督あ䡁䅉兡楂䡁䅕䅤求䡁䅍䅉灂䡁䅑督杁䡁䅁杣療䝁䅑兤橂䡁䅑督杁䝁䅅杢歂䍁䅁督求䡁䅉杤灂䝁䅍党穂䍁䅁䅤潂䡁䅉睢ㅂ䝁䅣䅡杁䝁䅫杢穂䡁䅕杣桂䝁䄴睙求䍁䅁杙祂䝁䄸睡求䡁䅉督杁䝁䅅杢歂䍁䅁睙療䝁䄴督ㅂ䝁䅷䅤桂䝁䄴䅤穂䑁䅳䅉歂䝁䅫杣求䝁䅍䅤獂䡁䅫䅉あ䝁䄸䅉求䝁䄰䅣獂䝁䄸入求䡁䅉督獁䍁䅁兤畂䝁䅫睢畂䡁䅍䅉桂䝁䄴䅚杁䝁䄸䅤潂䝁䅕杣杁䝁䅣杣療䡁䅕䅣穂䍁䅷䅉療䡁䅉䅉灂䝁䄴䅚灂䡁䅙兡歂䡁䅕兙獂䡁䅍睏杁䝁䅅杢歂䍁䅁䅣祂䝁䅫杤桂䡁䅑党杁䝁䅅杢歂䍁䅁䅣ㅂ䝁䅉䅢灂䝁䅍䅉求䡁䅧睙潂䝁䅅杢湂䝁䅕督畁䍁䅁䅖潂䝁䅕䅉橂䝁䄸兢睂䝁䅅杢㕂䍁䅁睤桂䡁䅍䅉浂䝁䄸杣瑂䝁䅕杣獂䡁䅫䅉牂䝁䄴睢㍂䝁䄴䅉桂䡁䅍䅉䑂䝁䅫睚畂䝁䅅䅉䑂䝁䄸杣睂䝁䄸杣桂䡁䅑兡療䝁䄴䅉桂䝁䄴䅚杁䝁䅍䅡桂䝁䄴睚求䝁䅑䅉灂䡁䅑督杁䝁䄴兙瑂䝁䅕䅉あ䝁䄸䅉啂䝁䅧党杁䕁䅍兡湂䝁䄴兙杁䕁䅣杣療䡁䅕䅣杁䝁䅫杢杁䕁䅙党楂䡁䅉兤桂䡁䅉入杁䑁䅉䅍祁䑁䅍杌杁䙁䅑䅡求䍁䅁睑灂䝁䅣杢桂䍁䅁睒祂䝁䄸兤睂䍁䅁睤桂䡁䅍䅉浂䝁䄸兤畂䝁䅑党歂䍁䅁兡畂䍁䅁免㍁䑁䅫杍杁䝁䅅杢歂䍁䅁兡穂䍁䅁䅡求䝁䅅䅚硂䡁䅕兙祂䡁䅑党祂䝁䅕䅚杁䝁䅫杢杁䕁䅉䅢療䝁䄸兢浂䝁䅫党獂䝁䅑䅌杁䕁䅍睢畂䝁䄴党橂䡁䅑兡橂䡁䅕䅤畁䅁䅁剧䅣䝁偑䅁啂䝁䅧党杁䕁䅍䅢療䡁䅉睢㑂䍁䅁睑療䝁䄰䅣桂䝁䄴入杁䝁䅕杢湂䝁䅅睚求䡁䅍䅉灂䝁䄴䅉あ䝁䅧党杁䝁䄰兙畂䡁䅕杚桂䝁䅍䅤ㅂ䡁䅉党杁䝁䅅杢歂䍁䅁兢桂䡁䅉睡求䡁䅑兡畂䝁䅣䅉療䝁䅙䅉橂䝁䄸杢穂䡁䅕兢求䡁䅉䅉桂䝁䄴䅚杁䡁䅁杣療䝁䅙党穂䡁䅍兡療䝁䄴兙獂䍁䅁䅣祂䝁䄸䅚ㅂ䝁䅍䅤穂䍁䅁睤療䡁䅉䅢歂䡁䅣兡歂䝁䅕杌杁䕁䅫䅤杁䝁䄸䅣求䡁䅉兙あ䝁䅕督杁䡁䅑䅡祂䝁䄸兤湂䝁䅧䅉浂䝁䄸兤祂䍁䅁督求䝁䅣兢求䝁䄴䅤穂䑁䅯䅉䥂䝁䅕兙獂䡁䅑䅡杁䝁䅅杢歂䍁䅁睖求䝁䅷䅢畂䝁䅕督穂䍁䅷䅉䥂䝁䄸兤穂䝁䅕䅡療䝁䅷䅚獁䍁䅁䅔灂䝁䅙党穂䡁䅑入獂䝁䅕䅌杁䝁䅅杢歂䍁䅁兓畂䡁䅑党祂䝁䄴兙あ䝁䅫睢畂䝁䅅䅢畁䍁䅁䅖潂䝁䅕䅉䥂䝁䅕兙獂䡁䅑䅡杁䝁䅅杢歂䍁䅁睖求䝁䅷䅢畂䝁䅕督穂䍁䅁督求䝁䅣兢求䝁䄴䅤杁䝁䄸杚浂䝁䅕杣穂䍁䅁䅡療䝁䄰党杁䝁䅍兙祂䝁䅕䅉橂䝁䅷党桂䝁䄴兡畂䝁䅣䅉桂䝁䄴䅚杁䝁䅑兡穂䝁䅫杢浂䝁䅕睙あ䝁䅫杢湂䍁䅁䅣祂䝁䄸䅚ㅂ䝁䅍䅤穂䍁䅷䅉楂䝁䅷党桂䝁䅍䅡獁䍁䅁睙獂䝁䄸睚杁䡁䅉党瑂䝁䄸杤求䡁䅉督獁䍁䅁兙畂䝁䅑䅉獂䝁䅅兤畂䝁䅑杣㕂䍁䅁兙歂䝁䅑兡あ䝁䅫杤求䡁䅍䅌杁䡁䅁杣灂䝁䄰兙祂䝁䅫䅢㕂䍁䅁兤畂䝁䅑党祂䍁䅁䅤潂䝁䅕䅉䑂䝁䅷睢祂䝁䄸䅥獁䍁䅁睑獂䝁䄸杣療䡁䅧杍獁䍁䅁䅕灂䝁䄴党瑁䙁䅍睢獂䍁䅷䅉呂䝁䅍党畂䡁䅑兡㉂䝁䅅䅌杁䙁䅑兡獂䝁䅕䅥獁䍁䅁䅔灂䡁䅅兤灂䝁䅑兌兂䝁䅷兤瑂䡁䅉䅌杁䙁䅁睢求䡁䅑䅤獁䍁䅁兙畂䝁䅑䅉䝂䝁䄸杣瑂䡁䅕䅢桂䍁䅁䅎睁䑁䅫䅉楂䡁䅉兙畂䝁䅑督㝁䍁䅁䅣祂䝁䄸杚求䡁䅍督灂䝁䄸杢桂䝁䅷䅉橂䝁䅷党桂䝁䄴兡畂䝁䅣䅉桂䝁䄴䅚杁䝁䅑兡穂䝁䅫杢浂䝁䅕睙あ䝁䅫杢湂䍁䅁䅣祂䝁䄸䅚ㅂ䝁䅍䅤穂䍁䅁兤畂䝁䅑党祂䍁䅁䅤潂䝁䅕䅉䑂䝁䅷睢祂䝁䄸䅥兂䡁䅉睢杁䝁䅅杢歂䍁䅁睑獂䝁䄸杣療䡁䅧䅉䥂䝁䅕兙獂䡁䅑䅡橂䝁䅅杣求䍁䅁杙祂䝁䅅杢歂䡁䅍睏杁䡁䅁杣療䝁䅙党穂䡁䅍兡療䝁䄴兙獂䍁䅁杚療䝁䄸䅚杁䡁䅍党祂䡁䅙兡橂䝁䅕䅉睂䡁䅉睢歂䡁䅕睙あ䡁䅍䅉ㅂ䝁䄴䅚求䡁䅉䅉あ䝁䅧党杁䕁䅧兡歂䝁䅑党畂䍁䅁杖桂䝁䅷䅢求䡁䅫䅉楂䡁䅉兙畂䝁䅑䅉灂䝁䄴䅉あ䝁䅧党杁䙁䅕杢灂䡁䅑党歂䍁䅁睕あ䝁䅅䅤求䡁䅍杌杁䙁䅑䅡求䍁䅁䅓療䡁䅕督求䝁䅧睢獂䝁䅑䅉穂䝁䅕睚瑂䝁䅕杢あ䍁䅁䅣祂䝁䄸杤灂䝁䅑党穂䍁䅁睙桂䡁䅑䅉獂䝁䅫䅤あ䝁䅕杣杁䡁䅁杣療䝁䅑兤橂䡁䅑督杁䡁䅕杢歂䝁䅕杣杁䡁䅑䅡求䍁䅁杒祂䝁䅕督潂䍁䅁睕あ䝁䅕䅣杁䝁䅅杢歂䍁䅁睕橂䝁䄸睢睂䍁䅁兑㍂䝁䅅入杁䝁䅉杣桂䝁䄴䅚穂䑁䅳䅉楂䝁䅅睚穂䍁䅁兙畂䝁䅑䅉㍂䡁䅉兙睂䡁䅍䅉ㅂ䝁䄴䅚求䡁䅉䅉あ䝁䅧党杁䕁䅣䅢桂䝁䅑䅉楂䡁䅉兙畂䝁䅑睏杁䝁䅅杢歂䍁䅁睚祂䝁䅫䅢獂䝁䅫杢湂䍁䅁䅣祂䝁䄸䅚ㅂ䝁䅍䅤穂䍁䅁兤畂䝁䅑党祂䍁䅁䅤潂䝁䅕䅉䱂䝁䅫杢湂䡁䅍杚療䡁䅉䅚杁䝁䅉杣桂䝁䄴䅚杁䝁䅫杢杁䡁䅑䅡求䍁䅁兖畂䝁䅫䅤求䝁䅑䅉呂䡁䅑兙あ䝁䅕督畁䍁䅁䅖潂䝁䅕䅉䵂䝁䅫杚求䡁䅍䅤㕂䝁䅷党杁䡁䅍党湂䝁䄰党畂䡁䅑䅉療䝁䅙杚求䡁䅉督杁䝁䅑杣求䡁䅍督灂䝁䄴睚穂䍁䅷䅉歂䝁䅫䅣穂䍁䅷䅉穂䝁䅕兙穂䝁䄸杢灂䝁䄴睚穂䍁䅷䅉桂䝁䄴䅚杁䡁䅍兙ㅂ䝁䅍党穂䍁䅁䅣祂䝁䅫兢桂䡁䅉兡獂䡁䅫䅉ㅂ䝁䄴䅚求䡁䅉䅉あ䝁䅧党杁䕁䅧兡歂䝁䅑党畂䍁䅁杖桂䝁䅷䅢求䡁䅫䅉楂䡁䅉兙畂䝁䅑睏杁䡁䅣兙あ䝁䅕杣瑁䝁䅙兡獂䡁䅑杣桂䡁䅑兡療䝁䄴䅉睂䡁䅉睢歂䡁䅕睙あ䡁䅍䅉ㅂ䝁䄴䅚求䡁䅉䅉あ䝁䅧党杁䕁䅉杣灂䡁䅑兙杁䝁䅉杣桂䝁䄴䅚㝁䍁䅁兙畂䝁䅑䅉畂䝁䅅䅤ㅂ䡁䅉兙獂䍁䅁䅣求䡁䅉督療䝁䄴兙獂䍁䅁睙桂䡁䅉党杁䡁䅁杣療䝁䅑兤橂䡁䅑督杁䡁䅕杢歂䝁䅕杣杁䡁䅑䅡求䍁䅁村ㅂ䡁䅉䅤婁䡉䅍䅉䍂䝁䅕党穂䍁䅁杙祂䝁䅅杢歂䍁䅁兡畂䍁䅁䅤潂䝁䅕䅉噂䝁䄴兡あ䝁䅕䅚杁䙁䅍䅤桂䡁䅑党穂䍁䄴䅉啂䝁䅧党杁䕁䅫杢あ䝁䅕杣畂䝁䅅䅤灂䝁䄸杢桂䝁䅷䅉穂䝁䅕睚瑂䝁䅕杢あ䍁䅁䅣祂䝁䄸杤灂䝁䅑党穂䍁䅁䅢桂䡁䅕杢歂䡁䅉入杁䝁䅅䅚歂䝁䅫䅤灂䡁䅙党穂䍁䅷䅉潂䝁䄸兢求䍁䅁睙桂䡁䅉党杁䡁䅁杣療䝁䅑兤橂䡁䅑督獁䍁䅁杙桂䝁䅣督杁䝁䅅杢歂䍁䅁睤祂䝁䅅䅣穂䍁䅷䅉橂䝁䅅䅤杁䝁䅷兡あ䡁䅑党祂䍁䅁䅣祂䝁䄸䅚ㅂ䝁䅍䅤穂䍁䅷䅉㍂䝁䅅䅤求䡁䅉兌浂䝁䅫䅢あ䡁䅉兙あ䝁䅫睢畂䍁䅁督㕂䡁䅍䅤求䝁䄰督獁䍁䅁䅣祂䝁䄸杚求䡁䅍督灂䝁䄸杢桂䝁䅷䅉橂䝁䅷党桂䝁䄴兡畂䝁䅣䅉桂䝁䄴䅚杁䝁䅑兡穂䝁䅫杢浂䝁䅕睙あ䝁䅫杢湂䍁䅁䅣祂䝁䄸䅚ㅂ䝁䅍䅤穂䍁䅷䅉畂䝁䅅䅤ㅂ䡁䅉兙獂䍁䅁䅣求䡁䅉督療䝁䄴兙獂䍁䅁睙桂䡁䅉党杁䡁䅁杣療䝁䅑兤橂䡁䅑督獁䍁䅁杚療䝁䄸䅚杁䡁䅁杣療䝁䅑兤橂䡁䅑督獁䍁䅁睚祂䝁䅫䅢獂䝁䅫杢湂䍁䅁䅣祂䝁䄸䅚ㅂ䝁䅍䅤穂䍁䅷䅉桂䝁䄴䅚杁䝁䅑兡湂䝁䅕督あ䝁䅫杤求䍁䅁䅡求䝁䅅䅢あ䝁䅧䅉睂䡁䅉睢歂䡁䅕睙あ䡁䅍䅉灂䝁䄴䅤求䡁䅉杢桂䡁䅑兡療䝁䄴兙獂䝁䅷入杁䡁䅁杣灂䝁䄰兙祂䝁䅫䅢㕂䍁䅁兤畂䝁䅑党祂䍁䅁䅤潂䝁䅕䅉䑂䝁䅷睢祂䝁䄸䅥獁䍁䅁睒獂䝁䅅䅚獁䍁䅁䅕療䝁䅕䅤あ䍁䅷䅉䍂䡁䅉兡あ䝁䅅䅌杁䕁䅉兤祂䡁䅑升穂䍁䅁村求䝁䅕督獁䍁䅁䅕灂䝁䄴党瑁䙁䅍睢獂䍁䅷䅉䙂䡁䅙党祂䍁䅁睑獂䝁䅕兙畂䍁䅷䅉䑂䝁䅷睢祂䝁䅫杢歂䝁䅅䅌杁䕁䅍䅡ㅂ䡁䅧䅌杁䝁䅅杢歂䍁䅁杒祂䝁䅕督潂䍁䅁睕あ䝁䅕䅣杁䝁䅉杣桂䝁䄴䅚穂䍁䄴䅉啂䝁䅧党杁䝁䅍睢瑂䡁䅁兙畂䡁䅫䅉桂䝁䅷督療䍁䅁睢浂䝁䅙党祂䡁䅍䅉㉂䝁䅫䅤桂䝁䄰兡畂䡁䅍䅌杁䝁䄰兡畂䝁䅕杣桂䝁䅷督獁䍁䅁兙畂䝁䅑䅉穂䡁䅕䅣睂䝁䅷党瑂䝁䅕杢あ䍁䅁䅣祂䝁䄸䅚ㅂ䝁䅍䅤穂䍁䅁兤畂䝁䅑党祂䍁䅁䅤潂䝁䅕䅉佂䝁䅅䅤ㅂ䡁䅉兙獂䍁䅁杖灂䡁䅑兙獂䝁䅫䅤㕂䍁䅷䅉卂䝁䅕杢求䡁䅣䅔灂䝁䅙党獁䍁䅁杔求䝁䄸睑求䝁䅷䅢獁䍁䅁兙畂䝁䅑䅉卂䝁䅅兡畂䝁䅉睢㍂䍁䅁䅔灂䝁䅣䅡あ䍁䅁杙祂䝁䅅杢歂䡁䅍杌杁䕁䅫䅤杁䡁䅍党獂䝁䅷督杁䝁䅫䅤穂䍁䅁䅣祂䝁䄸䅚ㅂ䝁䅍䅤穂䍁䅁䅣祂䝁䅫兢桂䡁䅉兡獂䡁䅫䅉あ䝁䅧杣療䡁䅕睚潂䍁䅁兢桂䡁䅍督杁䡁䅉党あ䝁䅅兡獂䝁䅕杣穂䑁䅳䅉湂䡁䅉睢橂䝁䅕杣㕂䍁䅁睢ㅂ䡁䅑䅢求䡁䅑督㝁䍁䅁睤桂䡁䅉党潂䝁䄸兤穂䝁䅕䅉橂䝁䅷兤楂䡁䅍睏杁䝁䅑睢獂䝁䅷兙祂䍁䅁督あ䝁䄸杣求䡁䅍睏杁䝁䅧睢瑂䝁䅕䅉潂䝁䅅杣歂䡁䅣兙祂䝁䅕䅉橂䝁䅕杢あ䝁䅕杣穂䑁䅳䅉歂䡁䅉兤湂䍁䅷䅉睂䝁䅕䅤獁䍁䅁兙畂䝁䅑䅉瑂䝁䅫䅢灂䡁䅑兙祂䡁䅫䅉穂䡁䅑睢祂䝁䅕督㝁䍁䅁䅤潂䝁䅫杣歂䍁䄰䅣桂䡁䅉䅤㕂䍁䅁兙畂䝁䅑䅉療䡁䅣杢求䝁䅑䅉求䍁䄰睙療䝁䄰兢求䡁䅉睙求䍁䅁睙潂䝁䅅杢畂䝁䅕䅢穂䑁䅳䅉桂䝁䄴䅚杁䝁䅑兡穂䡁䅑杣灂䝁䅉兤あ䝁䄸杣穂䍁䅷䅉桂䡁䅍䅉㍂䝁䅕䅢獂䍁䅁兙穂䍁䅁兙杁䝁䅑兡祂䝁䅕睙あ䍁䅁督桂䝁䅷党穂䍁䅁杚療䡁䅉睙求䍁䄴䅉啂䝁䅧党杁䝁䅍睢瑂䡁䅁兙畂䡁䅫䅉㍂䝁䅅督杁䝁䅙睢ㅂ䝁䄴䅚求䝁䅑䅉灂䝁䄴䅉硁䑁䅫免穁䍁䅁兙畂䝁䅑䅉灂䡁䅍䅉潂䝁䅕兙歂䡁䅅兤桂䡁䅉䅤求䡁䅉党歂䍁䅁兡畂䍁䅁睔桂䝁䅳䅢桂䝁䄴䅚獁䍁䅁睑桂䝁䅷兡浂䝁䄸杣畂䝁䅫兙畁䅁䅁桫䅧䩁䩉䅁啂䝁䅧党杁䕁䅍睢橂䝁䅅兌䑂䝁䄸䅢桂䍁䅁睑療䝁䄰䅣桂䝁䄴入獁䍁䅁兙杁䝁䅉党㉂䝁䅕杣桂䝁䅣党杁䝁䅍睢瑂䡁䅁兙畂䡁䅫䅌杁䝁䄰兙畂䡁䅕杚桂䝁䅍䅤ㅂ䡁䅉党穂䍁䅷䅉瑂䝁䅅杣牂䝁䅕䅤穂䍁䅷䅉桂䝁䄴䅚杁䡁䅍党獂䝁䅷督杁䡁䅙兙祂䝁䅫睢ㅂ䡁䅍䅉畂䝁䄸杢桂䝁䅷睙療䝁䅧睢獂䝁䅫睙杁䝁䅉党㉂䝁䅕杣桂䝁䅣党穂䍁䅁睤療䡁䅉䅢歂䡁䅣兡歂䝁䅕杌杁䙁䅑䅡求䍁䅁睙療䝁䄰䅣桂䝁䄴入杁䡁䅁杣療䡁䅙兡歂䝁䅕督杁䡁䅍䅣桂䡁䅉睡獂䝁䅫杢湂䍁䅁督療䝁䅙䅤杁䝁䅑杣灂䝁䄴睡穂䍁䅷䅉穂䡁䅁兙祂䝁䅳䅢灂䝁䄴睚杁䝁䅙䅢桂䡁䅙睢祂䡁䅍睏杁䡁䅣兙あ䝁䅕杣獁䍁䅁督睂䝁䄸杣あ䡁䅍䅌杁䝁䅍睢浂䝁䅙党求䍁䅷䅉桂䝁䄴䅚杁䡁䅑党桂䑁䅳䅉煂䡁䅕兡橂䝁䅕䅌杁䡁䅙兙獂䡁䅕党瑁䝁䅅䅚歂䝁䅕䅚杁䝁䅑兙灂䡁䅉入獁䍁䅁兙畂䝁䅑䅉睂䝁䅷兙畂䡁䅑兌楂䝁䅅督求䝁䅑䅉楂䝁䅕杤求䡁䅉兙湂䝁䅕督㝁䍁䅁兙畂䝁䅑䅉療䡁䅑䅡求䡁䅉䅉楂䝁䅕杤求䡁䅉兙湂䝁䅕督畁䍁䅁兓あ䍁䅁兙獂䡁䅍睢杁䝁䄸杚浂䝁䅕杣穂䍁䅁杙求䡁䅙党祂䝁䅅睚求䍁䅁睙療䝁䄴睙求䝁䄴䅤祂䝁䅅䅤求䡁䅍䅉桂䝁䄴䅚杁䡁䅍入祂䡁䅕䅣穂䍁䅷䅉桂䡁䅍䅉㍂䝁䅕䅢獂䍁䅁兙穂䍁䅁杚療䡁䅕杢あ䝁䅅兡畂䍁䅁督㕂䡁䅉兤睂䡁䅍䅉あ䝁䄸䅉浂䝁䄸兤畂䡁䅑兙灂䝁䄴䅉祂䝁䅕䅤桂䝁䅫䅢求䡁䅉督獁䍁䅁督ㅂ䝁䅍䅡杁䝁䅅督杁䡁䅉党穂䡁䅑兙ㅂ䡁䅉兙畂䡁䅑督杁䝁䅅杢歂䍁䅁睙療䝁䄴杤求䝁䄴兡求䝁䄴睙求䍁䅁督あ䝁䄸杣求䡁䅍杌杁䙁䅑䅡求䍁䅁睙療䝁䄰䅣桂䝁䄴入杁䡁䅍党獂䝁䅷督杁䝁䅫䅤穂䍁䅁䅣祂䝁䄸䅚ㅂ䝁䅍䅤穂䍁䅁兤畂䝁䅑党祂䍁䅁䅤潂䝁䅕䅉䑂䝁䄸睙桂䍁䄰睑療䝁䅷兙獁䍁䅁䅒灂䝁䅕䅤杁䕁䅍睢牂䝁䅕睌䑂䝁䄸睙桂䍁䄰睑療䝁䅷兙杁䕁䅷兡湂䝁䅧䅤獁䍁䅁睑療䝁䅍兙瑁䕁䅍睢獂䝁䅅䅉慂䝁䅕杣療䍁䅁睕ㅂ䝁䅣兙祂䍁䅷䅉橂䝁䅅杚浂䝁䅕兡畂䝁䅕䅉浂䡁䅉党求䍁䅁䅒灂䝁䅕䅤杁䕁䅍睢牂䝁䅕䅌杁䕁䅍䅡求䡁䅉杣㕂䍁䅁睑療䝁䅳党獁䍁䅁杒桂䝁䄴䅤桂䍁䅁睔祂䝁䅅杢湂䝁䅕䅌杁䕁䅙兙畂䡁䅑兙杁䙁䅯党祂䝁䄸䅉偂䡁䅉兙畂䝁䅣党獁䍁䅁杒桂䝁䄴䅤桂䍁䅁杗求䡁䅉睢杁䙁䅍兤湂䝁䅅杣獁䍁䅁杒桂䝁䄴䅤桂䍁䅁兑睂䡁䅁䅢求䍁䅷䅉呂䡁䅁杣灂䡁䅑党獁䍁䅁睕睂䡁䅉兡あ䝁䅕䅉慂䝁䅕杣療䍁䅁睕ㅂ䝁䅣兙祂䍁䅷䅉呂䝁䅫兢睂䝁䅷入杁䕁䄸杣桂䝁䄴睚求䍁䅷䅉呂䝁䅫兢睂䝁䅷入杁䕁䅅䅣睂䝁䅷党獁䍁䅁睕灂䝁䄰䅣獂䡁䅫䅉䡂䡁䅉兙睂䝁䅕杚祂䡁䅕兡あ䍁䅷䅉䝂䡁䅉党穂䝁䅍兙獁䍁䅁睕橂䝁䅧睤求䡁䅁䅣求䡁䅍䅌杁䙁䅑䅡ㅂ䝁䄰督杁䙁䅕䅣獁䍁䅁兑硂䡁䅕兙祂䝁䅫兤穂䍁䅷䅉䉂䡁䅫兙あ䝁䅅睡桂䍁䅷䅉䍂䕁䄸䅒婂䕁䅅杕乂䕁䄸杕獁䍁䅁睑灂䝁䅕䅢獁䍁䅁睑療䡁䅍䅤桂䍁䅷䅉䕂䝁䅅督桂䝁䄴兡獁䍁䅁䅚療䉁䈸兙歂䝁䅅杢獁䍁䅁杒噂䙁䅯兒杁䙁䅑兒䉂䍁䅷䅉䡂䝁䅕睢祂䝁䅣兡桂䍁䅷䅉湂䝁䅷兙橂佁䅫兙ㅂ䍁䅁督瑂䝁䅅杣あ䡁䅣兙あ䝁䅕杣獁䍁䅁睚獂䝁䅅睙灄䝁䅅兤杁䡁䅙兡あ䝁䅅兢灂䝁䄴睤桂䡁䅑党祂䍁䅷䅉䡂䝁䄸䅢歂䍁䅁䅕求䝁䅅睡獁䍁䅁兓橂䝁䅕䅉䕂䝁䅕睤獁䍁䅁兓杁䕁䅷睔䥂䕁䅅睕獁䍁䅁䅕療䡁䅣党祂䝁䅅䅚求䍁䅷䅉啂䝁䄸䅣療䍁䅁睑潂䝁䅫睙療䍁䅷䅉䉂䝁䅑党呂䍁䅷䅉䕂䝁䅕䅢杁䙁䅙兙獂䝁䅷党獁䍁䅁杚桂䝁䅫杣獂䝁䅫杚求䍁䅷䅉灂䝁䄴杢療䝁䅍党畂䡁䅑䅌杁䕁䄰兡畂䡁䅕䅤求䍁䅁兔桂䝁䅫䅚獁䍁䅁兙畂䝁䅑䅉乂䝁䅫杢ㅂ䡁䅑党杁䕁䄰兙灂䝁䅑䅉兂䡁䅕䅢睂䡁䅫䅉楂䡁䅉兙畂䝁䅑督畁䍁䅁兓あ䍁䅁睢睂䝁䅕杣桂䡁䅑党穂䍁䅁䅤潂䡁䅉睢ㅂ䝁䅣䅡杁䝁䅅䅉畂䝁䅕䅤㍂䝁䄸杣牂䍁䅁睢浂䍁䅁兡畂䝁䅑党睂䝁䅕杢歂䝁䅕杢あ䍁䅁杙療䡁䅑䅤獂䝁䅫杢湂䍁䅁䅣桂䡁䅉䅤畂䝁䅕杣穂䍁䅷䅉歂䝁䅫督あ䡁䅉兡楂䡁䅕䅤療䡁䅉督獁䍁䅁睤潂䝁䄸䅢求䡁䅍兙獂䝁䅕杣穂䍁䅷䅉桂䝁䄴䅚杁䡁䅉党あ䝁䅅兡獂䝁䅕杣穂䍁䅷䅉桂䡁䅍䅉㍂䝁䅕䅢獂䍁䅁兙穂䍁䅁䅤潂䡁䅉睢ㅂ䝁䅣䅡杁䝁䅉睢あ䡁䅑䅢灂䝁䄴睚杁䝁䅅杢歂䍁䅁䅚灂䡁䅍䅤祂䝁䅫杙ㅂ䡁䅑兡療䝁䄴䅉療䡁䅁党祂䝁䅅䅤療䡁䅉督畁䍁䅁䅖潂䝁䅕䅉橂䝁䄸兢睂䝁䅅杢㕂䍁䅁睤桂䡁䅍䅉浂䝁䄸兤畂䝁䅑党歂䍁䅁兡畂䍁䅁免㑁䑁䅧李杁䝁䅅杢歂䍁䅁兡穂䍁䅁䅡求䝁䅅䅚硂䡁䅕兙祂䡁䅑党祂䝁䅕䅚杁䝁䅫杢杁䕁䅅䅤獂䝁䅅杢あ䝁䅅䅌杁䕁䅣党療䡁䅉睚灂䝁䅅杌䅁䩁奍䅁啁权䅁䅖潂䝁䅕䅉䑂䝁䄸睢睂䝁䅕杣杁䕁䅍睢瑂䡁䅁兙畂䝁䅫党穂䍁䅷䅉䩂䝁䄴睙畁䍁䅷䅉あ䝁䄸睚求䡁䅑䅡求䡁䅉䅉㍂䝁䅫䅤潂䍁䅁兡あ䡁䅍䅉穂䡁䅕杙穂䝁䅫䅚灂䝁䅅杣灂䝁䅕督獁䍁䅁䅚求䡁䅙党獂䝁䄸䅣穂䍁䅷䅉瑂䝁䅅杢ㅂ䝁䅙兙橂䡁䅑兤祂䝁䅕督獁䍁䅁兙畂䝁䅑䅉瑂䝁䅅杣牂䝁䅕䅤穂䍁䅁睙療䝁䄴䅤桂䝁䅍䅤杁䝁䅷党畂䡁䅍䅉㍂䝁䅕兙祂䝁䅕杣穂䍁䄴䅉啂䝁䅧党杁䝁䅍睢瑂䡁䅁兙畂䡁䅫䅉療䡁䅁党祂䝁䅅䅤求䡁䅍䅉灂䝁䄴䅉あ䡁䅣睢杁䡁䅍党湂䝁䄰党畂䡁䅑督獁䍁䅁睑療䝁䄸䅣求䡁䅉杖灂䡁䅍兡療䝁䄴䅉桂䝁䄴䅚杁䕁䅍睢療䡁䅁党祂䙁䅍兤祂䝁䅣兡橂䝁䅅䅢畁䍁䅁䅖潂䝁䅕䅉䑂䝁䄸睢睂䝁䅕杣坂䝁䅫督灂䝁䄸杢杁䡁䅍党湂䝁䄰党畂䡁䅑䅉睂䡁䅉睢㉂䝁䅫䅚求䡁䅍䅉あ䝁䄸杣灂䝁䅍䅉桂䝁䄴䅚杁䝁䄰兤獂䡁䅑兡浂䝁䄸睙桂䝁䅷䅉獂䝁䅕杢穂䝁䅕督杁䝁䅍睢瑂䡁䅁杣灂䡁䅍兡畂䝁䅣䅉獂䝁䅕杢穂䝁䅕督杁䝁䅍睢祂䡁䅉党橂䡁䅑兡畂䝁䅣䅉㉂䝁䅫督灂䝁䄸杢杁䝁䅍䅡桂䝁䅷䅢求䝁䄴睚求䡁䅍䅌杁䡁䅍兤橂䝁䅧䅉桂䡁䅍䅉桂䡁䅍䅤灂䝁䅣兢桂䡁䅑兡穂䝁䄰䅌杁䡁䅁杣求䡁䅍杙㕂䝁䄸䅣灂䝁䅅䅌杁䝁䅅杢歂䍁䅁兢㕂䝁䄸䅣灂䝁䅅睏杁䝁䅅杢歂䍁䅁督睂䝁䅧党祂䝁䅫睙桂䝁䅷䅉獂䝁䅕杢穂䝁䅕䅌杁䝁䅫杢橂䝁䅷兤歂䝁䅫杢湂䍁䅁䅢求䝁䄴督求䡁䅍䅉あ䝁䅧兙あ䍁䅁睙療䡁䅉杣求䝁䅍䅤杁䝁䄴党桂䡁䅉䅉桂䝁䄴䅚杁䝁䅙兙祂䡁䅍兡湂䝁䅧䅤求䝁䅑杢求䡁䅍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睑療䝁䄸䅣求䡁䅉睕ㅂ䡁䅉睚灂䝁䅍兙獂䍁䅁督求䝁䅣兢求䝁䄴䅤杁䝁䅙睢橂䡁䅕督求䡁䅍䅉療䝁䄴䅉浂䝁䅅兢灂䝁䅷入杁䝁䅅杢歂䍁䅁睤療䝁䄰党畂䉁杫督杁䝁䅧党桂䝁䅷䅤潂䍁䅁睙桂䡁䅉党獁䍁䅁睤潂䝁䅫睙潂䍁䅁䅣祂䝁䄸杤灂䝁䅑党穂䍁䅁杚求䡁䅉䅤灂䝁䅷兡あ䡁䅫䅉睂䡁䅉睢歂䡁䅕睙あ䡁䅍䅉桂䝁䄴䅚杁䡁䅍党祂䡁䅙兡橂䝁䅕督獁䍁䅁兢求䝁䅑兡橂䝁䅅䅢杁䝁䅑党㉂䝁䅫睙求䡁䅍䅌杁䝁䅅杢歂䍁䅁睙療䝁䄴䅤祂䝁䅅睙求䡁䅁䅤灂䝁䄸杢獁䍁䅁兙穂䍁䅁睤求䝁䅷䅢杁䝁䅅督杁䝁䅍杣㕂䝁䄸督あ䝁䄸杣桂䝁䅣党獁䍁䅁督ㅂ䝁䅍䅡杁䝁䅅督杁䝁䅍睢祂䝁䅑䅉楂䝁䅷睢療䝁䅑䅉桂䝁䄴䅚杁䝁䅍睢祂䝁䅑䅉あ䝁䅫督穂䡁䅕党杁䡁䅍䅤療䡁䅉兙湂䝁䅕䅉あ䝁䄸䅉潂䝁䅕兙獂䡁䅑䅡杁䝁䅍兙祂䝁䅕䅉睂䡁䅉睢浂䝁䅕督穂䝁䅫睢畂䝁䅅䅢穂䍁䅁兙畂䝁䅑䅉睂䝁䅅䅤灂䝁䅕杢あ䡁䅍䅉㍂䝁䄸杣獂䝁䅑睤灂䝁䅑党畁䍁䅁兓あ䍁䅁睢浂䝁䅙党祂䡁䅍䅉穂䡁䅕杣湂䝁䅫睙桂䝁䅷䅉桂䝁䄴䅚杁䝁䄸杚浂䝁䅫睙求䍁䅁䅣祂䝁䄸䅚ㅂ䝁䅍䅤穂䍁䅷䅉灂䝁䄴睙獂䡁䅕䅚灂䝁䄴睚杁䡁䅁兙祂䝁䅅睚桂䡁䅉䅚杁䝁䅍睢畂䡁䅑杣桂䝁䅍党睂䡁䅑兡㉂䝁䅕䅉灂䝁䄴䅤祂䝁䅅兤あ䝁䅕杣灂䝁䄴党杁䝁䅑党㉂䝁䅫睙求䡁䅍睏杁䝁䅅杢歂䍁䅁杚求䡁䅉䅤灂䝁䅷兡あ䡁䅫䅉橂䝁䄸杢穂䡁䅕兢桂䝁䅉䅢求䡁䅍䅉桂䝁䄴䅚杁䝁䅕兣ㅂ䝁䅫䅣瑂䝁䅕杢あ䍁䅷䅉歂䝁䄸杢療䡁䅉䅉湂䝁䅅兢求䡁䅑党杁䡁䅍党祂䡁䅙兡橂䝁䅕督獁䍁䅁兙畂䝁䅑䅉湂䝁䅕杢療䝁䄰兡橂䍁䅁督求䡁䅉杤灂䝁䅍党穂䍁䅷䅉灂䝁䄴睙獂䡁䅕䅚灂䝁䄴睚杁䝁䅣党畂䝁䅕䅤灂䝁䅍䅉あ䝁䅕督あ䝁䅫杢湂䍁䄴䅉啂䝁䅧党杁䝁䅍睢瑂䡁䅁兙畂䡁䅫䅉穂䝁䅕䅢獂䡁䅍䅉灂䡁䅑督杁䡁䅁杣療䝁䅑兤橂䡁䅑督杁䡁䅑睢杁䝁䅑兡穂䡁䅑杣灂䝁䅉兤あ䝁䄸杣穂䍁䅷䅉湂䡁䅉睢ㅂ䡁䅁䅉睂䡁䅕杣橂䝁䅧兙穂䝁䅫杢湂䍁䅁睢祂䝁䅣兙畂䝁䅫来桂䡁䅑兡療䝁䄴督獁䍁䅁党㕂䝁䅕䅉橂䝁䅅杣求䍁䅁兙畂䝁䅑䅉潂䝁䅕兙獂䡁䅑䅡杁䝁䅍兙祂䝁䅕䅉睂䡁䅉睢浂䝁䅕督穂䝁䅫睢畂䝁䅅䅢穂䍁䅷䅉灂䝁䄴睙獂䡁䅕䅚灂䝁䄴睚杁䝁䅫杢歂䝁䅕䅣求䝁䄴䅚求䝁䄴䅤杁䡁䅁杣桂䝁䅍䅤灂䝁䅍党穂䍁䅷䅉橂䝁䄸杣睂䝁䄸杣桂䡁䅑党杁䡁䅉党あ䝁䅅兡獂䝁䅕杣穂䍁䅷䅉潂䝁䄸督睂䝁䅫䅤桂䝁䅷督杁䝁䅅杢歂䍁䅁睙獂䝁䅫杢灂䝁䅍督獁䍁䅁兙畂䝁䅑䅉桂䡁䅕䅤潂䝁䄸杣灂䡁䅯党歂䍁䅁杣求䡁䅍党獂䝁䅷党祂䡁䅍杌杁䙁䅑䅡求䍁䅁睑療䝁䄸䅣求䡁䅉䅉䑂䝁䄸兢睂䝁䅅杢灂䝁䅕督獁䍁䅁兓畂䝁䅍杌杁䡁䅣兙穂䍁䅁杚療䡁䅕杢歂䝁䅕䅚杁䝁䅫杢杁䑁䅅兏ㅁ䑁䅧䅉桂䝁䄴䅚杁䝁䅫督杁䝁䅧党桂䝁䅑兣ㅂ䝁䅅杣あ䝁䅕杣求䝁䅑䅉灂䝁䄴䅉呂䝁䅅杢杁䙁䅉兙瑂䝁䄸杢獁䍁䅁睑桂䝁䅷兡浂䝁䄸杣畂䝁䅫兙畁䅁䅁桓䅙䝁䥙䅁啂䝁䅧党杁䕁䅕杢穂䝁䅫睚畂䍁䅁睒祂䝁䄸兤睂䍁䅷䅉䩂䝁䄴睙畁䍁䅁䅣祂䝁䄸杤灂䝁䅑党穂䍁䅁督牂䝁䅫䅢獂䝁䅕䅚杁䝁䄴兤祂䡁䅍兡畂䝁䅣䅌杁䡁䅍党畂䝁䅫睢祂䍁䅁䅢灂䡁䅙兡畂䝁䅣䅌杁䝁䅅杢歂䍁䅁杣求䝁䅧兙楂䝁䅫䅢灂䡁䅑兙あ䝁䅫杤求䍁䅁督求䡁䅉杤灂䝁䅍党穂䍁䄴䅉䩂䡁䅑䅉療䡁䅁党祂䝁䅅䅤求䡁䅍䅉あ䝁䅧杣療䡁䅕睚潂䍁䅁䅤㍂䝁䄸䅉穂䝁䅕睚瑂䝁䅕杢あ䡁䅍杏杁䙁䅍睡灂䝁䅷䅢求䝁䅑䅉呂䝁䅕杣㉂䝁䅫睙求䡁䅍䅉桂䝁䄴䅚杁䙁䅍䅤桂䝁䄴䅚桂䡁䅉䅚杁䕁䅉党桂䡁䅉党祂䍁䄴䅉啂䝁䅧党杁䙁䅍睡灂䝁䅷䅢求䝁䅑䅉呂䝁䅕杣㉂䝁䅫睙求䡁䅍䅉穂䝁䅕睚瑂䝁䅕杢あ䍁䅁䅣祂䝁䄸杤灂䝁䅑党穂䍁䅁督潂䝁䄸杣あ䍁䅁兙畂䝁䅑䅉獂䝁䄸杢湂䍁䄰䅤求䡁䅉兢杁䝁䄴兤祂䡁䅍兡畂䝁䅣䅉橂䝁䅅杣求䍁䅁督求䡁䅉杤灂䝁䅍党穂䍁䅁杚療䡁䅉䅉睂䝁䅅䅤灂䝁䅕杢あ䡁䅍䅉㍂䝁䅫䅤潂䍁䅁睙潂䡁䅉睢畂䝁䅫睙杁䝁䅍睢畂䝁䅑兡あ䝁䅫睢畂䡁䅍䅌杁䡁䅁杣療䝁䅷睢畂䝁䅣党歂䍁䅁兡獂䝁䅷杢求䡁䅍督獁䍁䅁兙畂䝁䅑䅉あ䝁䅧党杁䝁䅕䅢歂䝁䅕杣獂䡁䅫睏杁䡁䅍䅣求䝁䅍兡桂䝁䅷䅤㕂䍁䅁睙桂䡁䅉党獁䍁䅁督ㅂ䝁䅍䅡杁䝁䅅督杁䝁䄸杢瑁䡁䅍兡あ䝁䅕䅉歂䝁䅫兙獂䡁䅫督灂䡁䅍䅌杁䡁䅙党畂䡁䅑兡獂䝁䅅䅤療䡁䅉䅉橂䝁䅅杣求䍁䅷䅉橂䝁䅅杣歂䝁䅫兙橂䍁䅷䅉桂䝁䄴䅚杁䡁䅁兤獂䝁䄰睢畂䝁䅅杣㕂䍁䅁兢桂䝁䄴兙湂䝁䅕兢求䝁䄴䅤㝁䍁䅁兙畂䝁䅑䅉穂䡁䅑兙畂䝁䅑兙祂䝁䅑䅉穂䝁䅕杣㉂䝁䅫睙求䡁䅍䅌杁䡁䅍兤橂䝁䅧䅉桂䡁䅍䅉祂䝁䄸睢瑂䍁䅁兙畂䝁䅑䅉楂䝁䄸兙祂䝁䅑䅌杁䡁䅍䅣求䝁䅍兡桂䝁䅷䅉畂䡁䅕䅤祂䝁䅫䅤灂䝁䄸杢桂䝁䅷䅉睂䡁䅉睢湂䡁䅉兙瑂䡁䅍䅌杁䡁䅍睢橂䝁䅫兙獂䍁䅁督求䡁䅉杤灂䝁䅍党穂䍁䅷䅉祂䝁䅕睙祂䝁䅕兙あ䝁䅫睢畂䝁䅅䅢杁䝁䅅睙あ䝁䅫杤灂䡁䅑兡求䡁䅍䅌杁䝁䅕杢あ䝁䅕杣あ䝁䅅兡畂䝁䄰党畂䡁䅑䅌杁䝁䅅杢歂䍁䅁睢あ䝁䅧党祂䍁䅁督求䡁䅉杤灂䝁䅍党穂䍁䄴䅉啂䝁䅧党杁䙁䅍䅤桂䝁䄴䅚桂䡁䅉䅚杁䕁䅉党桂䡁䅉党祂䍁䅁督求䝁䅣兢求䝁䄴䅤杁䝁䅷党桂䡁䅍党穂䍁䅁䅣療䡁䅍䅤瑁䝁䅅睙ㅂ䡁䅑党杁䝁䅍兙祂䝁䅕䅉睂䡁䅉睢睂䝁䅕杣あ䝁䅫党穂䍁䅁䅤療䍁䅁䅡求䝁䅅䅢あ䝁䅧睙桂䡁䅉党杁䝁䄸䅣求䡁䅉兙あ䝁䄸杣穂䍁䄴䅉䩂䝁䄴䅉桂䝁䅑䅚灂䡁䅑兡療䝁䄴䅌杁䡁䅑䅡求䍁䅁睙療䝁䄰䅣桂䝁䄴入杁䝁䄸䅣求䡁䅉兙あ䝁䅕督杁䡁䅍党畂䝁䅫睢祂䍁䅁䅢灂䡁䅙兡畂䝁䅣䅉ㅂ䝁䄴兡あ䡁䅍睏杁䝁䅅杢歂䍁䅁䅣祂䝁䄸杤灂䝁䅑党穂䍁䅁兙畂䝁䅍兡獂䝁䅷兙祂䡁䅫䅉穂䝁䅕杣㉂䝁䅫睙求䡁䅍䅉橂䝁䄸杢穂䝁䅫督あ䝁䅫杢湂䍁䅁睢浂䍁䅁䅚灂䝁䅣兡あ䝁䅅䅢杁䡁䅧兌祂䝁䅅入獁䍁䅁兤獂䡁䅑杣桂䡁䅍睢ㅂ䝁䄴䅚獁䍁䅁党獂䝁䅕睙あ䡁䅉睢橂䝁䅅杣歂䝁䅫睢湂䡁䅉兙瑂䡁䅍䅌杁䡁䅍兤楂䍁䄰兙橂䡁䅕䅤求䍁䅁督求䡁䅉杤灂䝁䅍党穂䍁䅷䅉歂䝁䅫兙獂䡁䅫督灂䡁䅍䅌杁䡁䅉党穂䡁䅁兡祂䝁䅅䅤療䡁䅉入獁䍁䅁兙畂䝁䅑䅉獂䝁䄸杢湂䍁䄰䅤求䡁䅉兢杁䝁䅍兙祂䝁䅕䅉睂䝁䅧兙祂䝁䄰兙橂䡁䅫䅉桂䝁䄴䅚杁䡁䅁兙あ䝁䅫党畂䡁䅑䅉あ䡁䅉兙畂䡁䅍䅣療䡁䅉䅤桂䡁䅑兡療䝁䄴䅉あ䝁䄸䅉睂䝁䅕睢睂䝁䅷党杁䝁䅫杢杁䡁䅑䅡求䝁䅫杣杁䝁䅧睢瑂䝁䅕督杁䝁䄸杣杁䝁䅅䅤杁䝁䅷睢畂䝁䅣兌あ䝁䅕杣瑂䍁䅁睙桂䡁䅉党杁䝁䅙兙橂䝁䅫䅢灂䡁䅑兡求䡁䅍䅌杁䝁䅅督杁䡁䅣党獂䝁䅷䅉桂䡁䅍䅉瑂䝁䄸杙灂䝁䅷党杁䝁䅑兡桂䝁䅣杢療䡁䅍䅤灂䝁䅍督畁䍁䅁䅖潂䝁䅕䅉橂䝁䄸兢睂䝁䅅杢㕂䍁䅁睤桂䡁䅍䅉灂䝁䄴睙療䡁䅉䅣療䡁䅉兙あ䝁䅕䅚杁䝁䅫杢杁䑁䅅兏㕁䑁䅫䅉桂䝁䄴䅚杁䝁䅫督杁䝁䅉兙穂䝁䅕䅚杁䝁䅫杢杁䙁䅍兙畂䍁䅁杓ㅂ䝁䅅杢杁䕁䅍兙睂䝁䅫督あ䡁䅉兙畂䝁䄸䅌杁䕁䅍兙獂䝁䅫杚療䡁䅉杢灂䝁䅅杌䅁䍁坙䅁捃权䅁䅖潂䝁䅕䅉䙂䡁䅍䅤灄䝁䅕䅉䵂䝁䅅兤歂䝁䅕杣杁䕁䅍睢瑂䡁䅁兙畂䝁䅫党穂䍁䅁兓畂䝁䅍杌杁䝁䄰兙畂䡁䅕杚桂䝁䅍䅤ㅂ䡁䅉党穂䍁䅷䅉瑂䝁䅅杣牂䝁䅕䅤穂䍁䅷䅉桂䝁䄴䅚杁䡁䅍党獂䝁䅷督杁䡁䅍睡灂䝁䄴䅉橂䝁䅅杣求䍁䅷䅉瑂䝁䅅睡求䡁䅕䅣獁䍁䅁杚祂䝁䅅睚祂䝁䅅杢橂䝁䅕䅌杁䝁䅅杢歂䍁䅁䅡桂䝁䅫杣杁䝁䅍兙祂䝁䅕䅉睂䡁䅉睢歂䡁䅕睙あ䡁䅍䅉㍂䝁䄸杣獂䝁䅑睤灂䝁䅑党畁䍁䅁兓あ䍁䅁睢浂䝁䅙党祂䡁䅍䅉穂䝁䅳兡畂䍁䅁睙桂䡁䅉党杁䡁䅁杣療䝁䅑兤橂䡁䅑督獁䍁䅁兡畂䝁䅍䅢ㅂ䝁䅑兡畂䝁䅣䅉瑂䝁䄸兡穂䡁䅑兤祂䝁䅫来求䡁䅉督獁䍁䅁督求䡁䅉兤瑂䡁䅍䅌杁䝁䅍䅢求䝁䅅杢穂䝁䅕杣穂䍁䅷䅉あ䝁䄸杢求䡁䅉督獁䍁䅁杙療䝁䅑入杁䝁䅍兙祂䝁䅕䅌杁䝁䅕䅥浂䝁䄸䅢灂䝁䅅䅤療䡁䅉督獁䍁䅁兙橂䝁䄴党杁䝁䅍兙祂䝁䅕䅉桂䝁䄴䅚杁䝁䄸兡獂䍁䅁睙療䡁䅉杣求䝁䅍䅤療䡁䅉督獁䍁䅁杚桂䝁䅍兡桂䝁䅷䅉瑂䝁䅅督牂䡁䅍䅌杁䝁䅅杢歂䍁䅁督ㅂ䝁䄴䅉橂䝁䅅杣求䍁䅁䅣祂䝁䄸䅚ㅂ䝁䅍䅤穂䑁䅳䅉桂䝁䄴䅚杁䝁䄰兙牂䝁䅕兤睂䍁䅁䅣祂䝁䄸䅚ㅂ䝁䅍䅤穂䍁䅷䅉穂䡁䅕睙潂䍁䅁兙穂䍁䅁䅢灂䡁䅁督あ䝁䅫睙牂䡁䅍䅌杁䝁䅷兡睂䍁䅁睚獂䝁䄸督穂䝁䅕督獁䍁䅁兢桂䡁䅍睙桂䡁䅉兙穂䍁䅷䅉浂䝁䄸兤畂䝁䅑兙あ䝁䅫睢畂䡁䅍䅌杁䝁䅕入求䡁䅍䅡桂䝁䅑睢㍂䡁䅍䅌杁䝁䅅杢歂䍁䅁䅣療䡁䅣䅚求䡁䅉督獁䍁䅁兙穂䍁䅁睤求䝁䅷䅢杁䝁䅅督杁䝁䅍睢瑂䡁䅁兙橂䡁䅑督獁䍁䅁杙祂䡁䅕督潂䝁䅕督獁䍁䅁兙畂䝁䅑䅉療䡁䅑䅡求䡁䅉䅉瑂䝁䅅睡求䡁䅕䅣杁䡁䅑睢療䝁䅷督畁䍁䅁䅖潂䝁䅕䅉橂䝁䄸兢睂䝁䅅杢㕂䍁䅁兙獂䡁䅍睢杁䡁䅁杣療䡁䅙兡歂䝁䅕督杁䝁䅙杣桂䝁䅣杣桂䝁䄴睙求䍁䅁䅣祂䝁䄸䅚ㅂ䝁䅍䅤穂䍁䅁兡畂䍁䅁杤桂䡁䅉兡療䡁䅕督杁䝁䅙睢祂䝁䄰督杁䝁䅍睢瑂䡁䅁杣灂䡁䅍兡畂䝁䅣䅉求䝁䅅兤杁䝁䅑党杁䡁䅁兙祂䝁䅙兤瑂䍁䅁督睂䡁䅉兙㕂䡁䅍䅉桂䝁䄴䅚杁䝁䅍睢獂䝁䄸睚畂䝁䅕督獁䍁䅁兙穂䍁䅁睤求䝁䅷䅢杁䝁䅅督杁䝁䅷睢あ䝁䅫睢畂䡁䅍䅌杁䡁䅁睢㍂䝁䅑党祂䡁䅍䅌杁䝁䅍杣求䝁䅅兢穂䍁䅷䅉橂䝁䅅杢歂䝁䅷党穂䍁䅷䅉桂䝁䄴䅚杁䡁䅍睢桂䡁䅁督㝁䍁䅁兙畂䝁䅑䅉潂䝁䅅兡祂䍁䅁睙桂䡁䅉党杁䡁䅁杣療䝁䅑兤橂䡁䅑督獁䍁䅁兡畂䝁䅍䅢ㅂ䝁䅑兡畂䝁䅣䅉穂䝁䅧兙瑂䡁䅁睢療䡁䅍䅌杁䝁䅍睢畂䝁䅑兡あ䝁䅫睢畂䝁䅕杣穂䍁䅷䅉穂䡁䅑入獂䝁䅫杢湂䍁䅁䅣祂䝁䄸䅚ㅂ䝁䅍䅤穂䍁䅷䅉あ䡁䅉党桂䡁䅑兢求䝁䄴䅤獁䍁䅁杚灂䝁䄴兡穂䝁䅧兡畂䝁䅣䅉穂䡁䅁杣桂䡁䅫督獁䍁䅁兙畂䝁䅑䅉潂䝁䅅兡祂䍁䅁睙療䝁䅷睢祂䍁䅁䅣祂䝁䄸䅚ㅂ䝁䅍䅤穂䍁䅷䅉桂䡁䅍䅉㍂䝁䅕䅢獂䍁䅁兙穂䍁䅁督求䝁䅷䅢穂䍁䅁兙畂䝁䅍兡獂䝁䅷兙祂䡁䅫䅉睂䡁䅉睢歂䡁䅕睙あ䡁䅍䅉桂䝁䄴䅚杁䡁䅍党祂䡁䅙兡橂䝁䅕督畁䍁䅁兓あ䍁䅁睢浂䝁䅙党祂䡁䅍䅉灂䡁䅑督杁䡁䅁杣療䝁䅑兤橂䡁䅑督杁䡁䅕杢歂䝁䅕杣杁䡁䅑䅡求䍁䅁兒穂䡁䅑儶求䍁䅁䅔桂䡁䅕䅚求䡁䅉䅌杁䕁䅍䅢灂䝁䄴兡硂䡁䅕党獁䍁䅁睔祂䝁䅫睚灂䝁䄴督獁䍁䅁兔㍃䕁䅅睴䑂䍁䅷䅉䍂䝁䄸杙楂䝁䅫䅉䍂䡁䅉睢㍂䝁䄴䅉䑂䝁䄸督瑂䝁䅕䅤灂䝁䅍督獁䍁䅁䅔桂䍁䅁兔求䡁䅉䅌杁䕁䅅杤求䝁䅑兙獁䍁䅁杓療䍁䅁兔桂䝁䅷睢畂䝁䅕䅉䵂䝁䄸杢歂䝁䄸杢獁䍁䅁䅖偂䕁䄰䅉䝂䕁䄸杕䕂䍁䅷䅉啂䝁䄸睢杁䕁䅙兙橂䝁䅕䅚獁䍁䅁䅒祂䍁䄴杓桂䡁䅉䅤牁䍁䅷䅉桂䝁䄴䅚杁䙁䅑䅡求䍁䅁睔祂䝁䅑兡畂䝁䅅杣㕂䍁䅁杙祂䝁䅅杢歂䡁䅍杌杁䙁䅑䅡求䍁䅁睙療䝁䄰䅣桂䝁䄴入杁䡁䅍党獂䝁䅷督杁䝁䅫䅤穂䍁䅁䅣祂䝁䄸䅚ㅂ䝁䅍䅤穂䍁䅁䅤潂䡁䅉睢ㅂ䝁䅣䅡杁䝁䅑党睂䝁䅅杣あ䝁䄰党畂䡁䅑䅉穂䡁䅑睢祂䝁䅕督獁䍁䅁督睂䝁䅕睙灂䝁䅅䅢あ䡁䅫兌瑂䡁䅕䅢あ䝁䅫䅉祂䝁䅕䅤桂䝁䅫䅢求䡁䅉督獁䍁䅁兤睂䡁䅍睙桂䝁䅷党杁䡁䅁党祂䝁䅙兤瑂䝁䅕杣灂䝁䅕督杁䝁䅅杢歂䍁䅁䅣潂䝁䅅杣瑂䝁䅅睙灂䝁䅕督獁䍁䅁兙畂䝁䅑䅉穂䝁䅅䅢療䝁䄴督杁䝁䅅杢歂䍁䅁督睂䝁䅅督㝁䍁䅁杚祂䝁䅕党穂䡁䅑兙畂䝁䅑兡畂䝁䅣䅉穂䡁䅑睢祂䝁䅕督㝁䍁䅁兡あ䡁䅍䅉療䡁䅣杢杁䝁䅅杢歂䍁䅁兙ㅂ䡁䅑䅡療䡁䅉兡㙂䝁䅕䅚杁䡁䅉党あ䝁䅅兡獂䝁䅕杣杁䡁䅣党楂䡁䅍兡あ䝁䅕督㝁䍁䅁䅤潂䝁䅫杣歂䍁䄰䅣桂䡁䅉䅤㕂䍁䅁睢畂䝁䅷兡畂䝁䅕䅉瑂䝁䅅䅢獂䡁䅍睏杁䡁䅍䅤療䡁䅉党穂䍁䅁兡畂䍁䅁兙灂䡁䅉䅣療䡁䅉䅤穂䑁䅳䅉桂䝁䄴䅚杁䝁䅑兤あ䡁䅫兌浂䡁䅉党求䍁䅁䅢療䝁䅍兙あ䝁䅫睢畂䡁䅍杌杁䙁䅑䅡求䍁䅁兒穂䡁䅑儶求䍁䅁䅔桂䡁䅕䅚求䡁䅉䅉䑂䝁䄸兢睂䝁䅅杢灂䝁䅕督杁䕁䅫杢橂䍁䄴䅉㍂䝁䅅督杁䝁䅙睢ㅂ䝁䄴䅚求䝁䅑䅉灂䝁䄴䅉硁䑁䅫䅎㉁䍁䅁兙畂䝁䅑䅉灂䡁䅍䅉潂䝁䅕兙歂䡁䅅兤桂䡁䅉䅤求䡁䅉党歂䍁䅁兡畂䍁䅁杔求䡁䅣䅉婂䝁䄸杣牂䍁䅷䅉佂䝁䅕睤杁䙁䅫睢祂䝁䅳杌䅁䩁奅䅁慃兂䅁䅖潂䝁䅕䅉䡂䕁䅕睔杁䕁䅣杣療䡁䅕䅣獁䍁䅁兓畂䝁䅍杌杁䍁䅧杔婂䙁䅍兒㙁䍁䅁睒䙂䕁䄸克杁䝁䅕杢湂䝁䅅睚求䡁䅍䅉灂䝁䄴䅉療䡁䅣杢求䡁䅉督潂䝁䅫䅣獁䍁䅁䅢求䝁䅅督灂䝁䄴睚獁䍁䅁兙畂䝁䅑䅉瑂䝁䅅杢桂䝁䅣党瑂䝁䅕杢あ䍁䅁睢浂䍁䅁督求䝁䅍兤祂䝁䅕䅉浂䝁䅅睙灂䝁䅷兡あ䝁䅫党穂䍁䅷䅉睂䡁䅉睢橂䝁䅕督穂䝁䅫杢湂䍁䅁睙求䝁䄴䅤求䡁䅉督獁䍁䅁兙畂䝁䅑䅉橂䝁䄸兢瑂䡁䅕杢灂䡁䅑入瑁䝁䅉兙穂䝁䅕䅚杁䡁䅉党求䝁䄴䅤祂䡁䅫䅉浂䝁䅅睙灂䝁䅷兡あ䝁䅫党穂䍁䅁兡畂䍁䅁䅤潂䝁䅕䅉噂䝁䄴兡あ䝁䅕䅚杁䙁䅍䅤桂䡁䅑党穂䍁䅷䅉䉂䡁䅕督あ䡁䅉兙獂䝁䅫兙獁䍁䅁䅤潂䝁䅕䅉噂䝁䄴兡あ䝁䅕䅚杁䕁䅳兡畂䝁䅣䅚療䝁䄰䅌杁䝁䅅杢歂䍁䅁睕療䡁䅕䅤潂䍁䅁兑浂䡁䅉兡橂䝁䅅杌杁䙁䅑䅡求䍁䅁睙療䝁䄰䅣桂䝁䄴入杁䝁䅅䅢穂䝁䄸䅉睂䡁䅉睢㉂䝁䅫䅚求䡁䅍䅉穂䝁䅕睙ㅂ䡁䅉党杁䝁䅙兙橂䝁䅫䅢灂䡁䅑入杁䝁䄰兙畂䝁䅅睚求䝁䄰党畂䡁䅑䅉穂䝁䅕杣㉂䝁䅫睙求䡁䅍䅌杁䝁䅫杢橂䝁䅷兤歂䝁䅫杢湂䍁䅁䅤潂䝁䅕䅉睂䡁䅉睢㉂䝁䅫督灂䝁䄸杢杁䝁䄸杚杁䡁䅍党橂䡁䅕杣灂䡁䅑入獁䍁䅁兙歂䝁䄰兡畂䝁䅫督あ䡁䅉兙あ䝁䅫杤求䍁䅷䅉祂䝁䅕䅡桂䝁䅉兡獂䝁䅫䅤桂䡁䅑兡療䝁䄴䅌杁䝁䅕䅚ㅂ䝁䅍兙あ䝁䅫睢畂䍁䅷䅉桂䝁䄴䅚杁䝁䅙睢療䝁䅑䅉穂䝁䅕杣㉂䝁䅫睙求䡁䅍睏杁䡁䅉党求䝁䄴䅤祂䡁䅫䅉穂䝁䅕杣㉂䝁䅫睙求䡁䅍䅌杁䡁䅍兤橂䝁䅧䅉桂䡁䅍䅉あ䝁䅕兢睂䝁䄸杣桂䡁䅉入杁䝁䅧睢ㅂ䡁䅍兡畂䝁䅣䅌杁䡁䅁杣療䝁䅣杣桂䝁䄰兢灂䝁䄴睚獁䍁䅁党瑂䡁䅁䅢療䡁䅫兢求䝁䄴䅤杁䝁䅅督穂䝁䅫督あ䝁䅅杢橂䝁䅕䅌杁䝁䅅杢歂䍁䅁睢あ䝁䅧党祂䍁䅁督求䡁䅉杤灂䝁䅍党穂䑁䅳䅉求䝁䅷党橂䡁䅑杣療䝁䄴兡橂䍁䅁兢療䝁䄴兡あ䝁䄸杣灂䝁䄴睚杁䝁䅅杢歂䍁䅁督ㅂ䡁䅁党祂䡁䅙兡穂䝁䅫睢畂䍁䅁督求䡁䅉杤灂䝁䅍党穂䑁䅳䅉桂䝁䄴䅚杁䡁䅑杣桂䝁䄴督睂䝁䄸杣あ䝁䅅䅤灂䝁䄸杢杁䡁䅍党祂䡁䅙兡橂䝁䅕督㝁䍁䅁兙穂䍁䅁睤求䝁䅷䅢杁䝁䅅督杁䝁䅑党穂䝁䅫睚畂䡁䅍䅌杁䝁䅍睢畂䡁䅍䅤祂䡁䅕睙あ䡁䅍䅌杁䝁䅅杢歂䍁䅁杚灂䝁䄴兙畂䝁䅍党穂䍁䅁杢求䡁䅣䅉浂䝁䅅睙灂䝁䅷兡あ䝁䅫党穂䍁䅁䅤潂䡁䅉睢ㅂ䝁䅣䅡杁䡁䅁杣療䝁䅯党橂䡁䅑督畁䍁䅁䅖潂䝁䅕䅉橂䝁䄸兢睂䝁䅅杢㕂䍁䅁睤桂䡁䅍䅉浂䝁䄸兤畂䝁䅑党歂䍁䅁兡畂䍁䅁免㕁䑁䅧䅎杁䝁䅅杢歂䍁䅁兡穂䍁䅁杙桂䡁䅍党歂䍁䅁兡畂䍁䅁村療䝁䅍兙杁䙁䅉兙あ䝁䄸杢獁䍁䅁杒獂䝁䄸杣灂䝁䅑兙畁䅁䅁剏䅕偁䙧䅁啂䝁䅧党杁䕁䅣兙睂䍁䅷䅉䩂䝁䄴睙畁䍁䅁睢睂䝁䅕杣桂䡁䅑党穂䍁䅁兙穂䍁䅁兙畂䍁䅁兙睂䡁䅁兙祂䝁䅕䅢杁䡁䅉党あ䝁䅅兡獂䍁䅁睙療䝁䄰䅣桂䝁䄴入畁䍁䅁䅖潂䝁䅕䅉橂䝁䄸兢睂䝁䅅杢㕂䍁䅁睢浂䝁䅙党祂䡁䅍䅉桂䡁䅁䅣桂䡁䅉党獂䍁䅷䅉桂䝁䅍睙求䡁䅍督療䡁䅉兡求䡁䅍䅌杁䝁䅅杢歂䍁䅁䅣求䡁䅉督療䝁䄴兙獂䍁䅁睙桂䡁䅉党杁䡁䅁杣療䝁䅑兤橂䡁䅑督杁䝁䅙睢祂䍁䅁兢求䝁䄴䅌杁䡁䅣睢瑂䝁䅕杢獁䍁䅁兙畂䝁䅑䅉橂䝁䅧兡獂䝁䅑杣求䝁䄴䅉ㅂ䝁䄴䅚求䡁䅉䅉あ䝁䅧党杁䕁䄸䅢歂䍁䅁杔桂䡁䅙入獁䍁䅁睒桂䡁䅁䅌杁䕁䅉兙畂䝁䅅杢桂䍁䅁杕求䡁䅁兤楂䝁䅷兡橂䍁䅷䅉桂䝁䄴䅚杁䕁䅅䅤潂䝁䅷党あ䝁䅅䅉楂䡁䅉兙畂䝁䅑督畁䍁䅁兓あ䡁䅍䅉睂䡁䅉睢歂䡁䅕睙あ䡁䅍䅉灂䝁䄴睙獂䡁䅕䅚求䍁䅁兙歂䡁䅕䅢あ䍁䅁兙睂䡁䅁兙祂䝁䅕䅢杁䝁䅅杢歂䍁䅁兙橂䝁䅍党穂䡁䅍睢祂䝁䅫党穂䑁䅳䅉桂䝁䄴䅚杁䝁䅙兡あ䝁䄴党穂䡁䅍䅉桂䝁䄴䅚杁䝁䅷兡浂䝁䅕督あ䡁䅫䅢求䍁䅁䅣祂䝁䄸䅚ㅂ䝁䅍䅤穂䍁䅁杚療䡁䅉䅉ㅂ䡁䅍党杁䝁䅫杢杁䡁䅫睢湂䝁䅅䅌杁䡁䅑杣桂䝁䅫杢灂䝁䄴睚獁䍁䅁督睂䝁䄸杣あ䡁䅍䅌杁䡁䅑杣桂䡁䅙党獂䍁䅷䅉桂䝁䄴䅚杁䝁䅕杤求䡁䅉入歂䝁䅅入杁䝁䅅睙あ䝁䅫杤灂䡁䅑兡求䡁䅍䅉浂䝁䄸杣杁䡁䅣睢瑂䝁䅕杢杁䝁䅅杢歂䍁䅁睚灂䡁䅉䅢穂䍁䄴䅉啂䝁䅧党杁䝁䅍睢瑂䡁䅁兙畂䡁䅫䅉療䝁䅙杚求䡁䅉督杁䝁䅫䅤穂䍁䅁䅣祂䝁䄸䅚ㅂ䝁䅍䅤穂䍁䅁䅤潂䡁䅉睢ㅂ䝁䅣䅡杁䝁䅍睢瑂䡁䅁兙畂䡁䅫兌療䡁䅁党祂䝁䅅䅤求䝁䅑䅉穂䡁䅑睢祂䝁䅕督獁䍁䅁杚祂䝁䅅杢橂䝁䅧兡穂䝁䅕䅉穂䡁䅑睢祂䝁䅕督獁䍁䅁睤求䝁䅉督灂䡁䅑党穂䍁䅷䅉桂䝁䄴䅚杁䡁䅑䅡灂䡁䅉䅚瑁䡁䅁兙祂䡁䅑入杁䝁䅅杣祂䝁䅅杢湂䝁䅕兢求䝁䄴䅤穂䍁䄴䅉䩂䡁䅑䅉潂䝁䅅督杁䝁䅙杣桂䝁䄴睙潂䝁䅫督求䍁䅁兙湂䡁䅉党求䝁䄰党畂䡁䅑督杁䡁䅑睢杁䝁䄸䅣求䡁䅉兙あ䝁䅕䅉偂䝁䅷䅚杁䕁䄴兙㉂䡁䅫䅌杁䕁䅣兙睂䍁䅷䅉䍂䝁䅅杢桂䝁䄴兙杁䙁䅉党睂䡁䅕杙獂䝁䅫睙獁䍁䅁兙畂䝁䅑䅉䉂䡁䅑䅡獂䝁䅕䅤桂䍁䅁督あ䝁䄸杣求䡁䅍䅉桂䝁䄴䅚杁䡁䅣党楂䡁䅍兡あ䝁䅕督杁䝁䅫杢杁䕁䅅督灂䝁䅅䅌杁䕁䅕兤祂䝁䄸䅣求䍁䅷䅉䵂䝁䅅䅤灂䝁䄴䅉䉂䝁䄰党祂䝁䅫睙桂䍁䅷䅉あ䝁䅧党杁䕁䄰兡歂䝁䅑䅢求䍁䅁兒桂䡁䅍䅤獁䍁䅁兙畂䝁䅑䅉䉂䝁䅙杣灂䝁䅍兙畁䍁䅁䅖潂䝁䅕䅉䡂䝁䅅䅣獁䍁䅁兓畂䝁䅍杌杁䡁䅣兙穂䍁䅁兡畂䝁䅍睢祂䡁䅁睢祂䝁䅅䅤求䝁䅑䅉灂䝁䄴䅉硁䑁䅫李㕁䍁䅁兙畂䝁䅑䅉灂䡁䅍䅉潂䝁䅕兙歂䡁䅅兤桂䡁䅉䅤求䡁䅉党歂䍁䅁兡畂䍁䅁睕桂䝁䄴䅉䝂䡁䅉兙畂䝁䅍兡穂䝁䅍睢獁䍁䅁睑桂䝁䅷兡浂䝁䄸杣畂䝁䅫兙畁䅁䅁䉬䅧䡁乧䅁啂䝁䅧党杁䕁䅣睢獂䝁䅑兢桂䝁䄴䅉呂䝁䅅睙潂䡁䅍䅉䡂䡁䅉睢ㅂ䡁䅁䅌杁䕁䅫杢橂䍁䄴䅌杁䝁䅅䅉浂䝁䅫杢桂䝁䄴睙灂䝁䅅䅢杁䝁䅫杢穂䡁䅑兡あ䡁䅕䅤灂䝁䄸杢獁䍁䅁䅣祂䝁䄸杤灂䝁䅑党穂䍁䅁兙杁䡁䅉兙畂䝁䅣党杁䝁䄸杚杁䝁䅙兡畂䝁䅅杢橂䝁䅫兙獂䍁䅁督求䡁䅉杤灂䝁䅍党穂䍁䅁杚療䡁䅉䅉橂䝁䄸杣睂䝁䄸杣桂䡁䅑兡療䝁䄴督獁䍁䅁杚灂䝁䄴兙畂䝁䅍兡桂䝁䅷䅉灂䝁䄴督あ䝁䅫䅤ㅂ䡁䅑兡療䝁䄴督獁䍁䅁睚療䡁䅙党祂䝁䄴兢求䝁䄴䅤穂䍁䅷䅉桂䝁䄴䅚杁䝁䅫杢歂䝁䅫杤灂䝁䅑兤桂䝁䅷督杁䡁䅣睢祂䝁䅷䅚㍂䝁䅫䅚求䍁䄴䅉䩂䡁䅑䅉療䡁䅁党祂䝁䅅䅤求䡁䅍䅉あ䝁䅧杣療䡁䅕睚潂䍁䅁睒獂䝁䄸杙桂䝁䅷䅉䍂䝁䅅杢牂䝁䅫杢湂䍁䅁杊杁䕁䄰兙祂䝁䅳党あ䡁䅍䅌杁䕁䅅督穂䝁䅕䅤杁䍁䅙䅉塂䝁䅕兙獂䡁䅑䅡杁䕁䄰兙畂䝁䅅睚求䝁䄰党畂䡁䅑䅌杁䝁䅅杢歂䍁䅁䅕獂䝁䅅䅤浂䝁䄸杣瑂䍁䅁睕療䝁䅷兤あ䝁䅫睢畂䡁䅍䅉穂䝁䅕睚瑂䝁䅕杢あ䡁䅍杌杁䙁䅑䅡求䍁䅁睒獂䝁䄸杙桂䝁䅷䅉䍂䝁䅅杢牂䝁䅫杢湂䍁䅁杊杁䕁䄰兙祂䝁䅳党あ䡁䅍䅉穂䝁䅕睚瑂䝁䅕杢あ䍁䅁䅣祂䝁䄸杤灂䝁䅑党穂䍁䅁杚灂䝁䄴兙畂䝁䅍兡桂䝁䅷䅉桂䝁䅑杤灂䡁䅍睢祂䡁䅫䅉穂䝁䅕杣㉂䝁䅫睙求䡁䅍䅌杁䝁䅫杢橂䝁䅷兤歂䝁䅫杢湂䍁䅁督あ䡁䅉兙あ䝁䅕睚灂䝁䅍䅉桂䝁䅑杤灂䡁䅍睢祂䡁䅫䅉桂䡁䅍督灂䝁䅣杢瑂䝁䅕杢あ䡁䅍䅉祂䝁䅕䅢桂䡁䅑党歂䍁䅁䅤療䍁䅁兢求䡁䅉睚求䡁䅉督杁䝁䅅杢歂䍁䅁兙橂䡁䅅兤灂䡁䅍兡あ䝁䅫睢畂䡁䅍䅌杁䝁䅑兡㉂䝁䅕督あ䝁䅫䅤ㅂ䡁䅉党穂䍁䅷䅉橂䝁䄸杣睂䝁䄸杣桂䡁䅑党杁䝁䅑党浂䝁䅕杢穂䝁䅕䅉桂䝁䅍䅤灂䡁䅙兡あ䝁䅫党穂䍁䅷䅉祂䝁䅕督あ䡁䅉兤橂䡁䅑兤祂䝁䅫杢湂䡁䅍䅌杁䝁䅅杢歂䍁䅁督睂䝁䅫杢瑁䝁䄸杚浂䡁䅍睏杁䝁䅅杢歂䍁䅁杣求䝁䅷兙あ䝁䅫睢畂䡁䅍䅡灂䡁䅁䅉獂䝁䅕杢歂䝁䅫杢湂䍁䅷䅉桂䝁䄴䅚杁䝁䅅睙硂䡁䅕兡穂䝁䅫䅤灂䝁䄸杢杁䝁䅙兡畂䝁䅅杢橂䝁䅫杢湂䍁䅷䅉桂䡁䅍䅉㍂䝁䅕䅢獂䍁䅁兙穂䍁䅁督求䝁䅍兤祂䝁䅕䅚杁䝁䅷党畂䝁䅑兡畂䝁䅣䅌杁䡁䅑䅡祂䝁䄸兤湂䝁䅧䅉穂䡁䅑杣ㅂ䝁䅍䅤ㅂ䡁䅉党歂䍁䅁睙祂䝁䅕䅚灂䡁䅑䅉桂䝁䄴䅚杁䝁䅅督穂䝁䅕䅤瑁䝁䅉兙橂䝁䅳党歂䍁䅁䅢求䝁䄴䅚灂䝁䄴睚杁䝁䅅杢歂䍁䅁兡畂䡁䅙睢獂䡁䅙党歂䍁䅁兡畂䍁䅁杚灂䝁䄴兙畂䝁䅍兡畂䝁䅣䅉ㅂ䝁䄴䅚求䡁䅉䅉穂䝁䅕睙ㅂ䡁䅉兡あ䝁䅫党穂䍁䅁䅤療䍁䅁杣求䡁䅍兙獂䝁䅕䅉桂䝁䅣杣求䝁䅕兢求䝁䄴䅤穂䍁䄴䅉啂䝁䅧兡穂䍁䅁督求䝁䅣兢求䝁䄴䅤杁䝁䅅䅢穂䝁䄸䅉療䝁䅙杚求䡁䅉督杁䝁䅍䅢灂䝁䅕杢あ䍁䅁党㑂䝁䅕睙ㅂ䡁䅑兡療䝁䄴䅉桂䝁䅍䅤灂䡁䅙兡あ䝁䅫党穂䍁䅁杚療䡁䅉䅉橂䝁䅅督潂䍁䅁兙畂䝁䅑䅉歂䝁䅕杣灂䡁䅙兙あ䝁䅫杤求䍁䅁兡畂䡁䅍䅤祂䡁䅕兢求䝁䄴䅤穂䑁䅳䅉橂䡁䅉党歂䝁䅫䅤杁䝁䅅杢歂䍁䅁兡畂䡁䅑党祂䝁䅕督あ䍁䅁杣桂䡁䅑党杁䡁䅁杣療䝁䅑兤橂䡁䅑督㝁䍁䅁兙畂䝁䅑䅉睂䡁䅉睢㉂䝁䅫督灂䝁䄸杢杁䝁䄸杚杁䝁䄰睢祂䡁䅑睚桂䝁䅣党穂䍁䅷䅉橂䡁䅕杣祂䝁䅕杢橂䝁䅫党穂䍁䅷䅉橂䝁䄸兢瑂䝁䄸䅚灂䡁䅑兡求䡁䅍䅌杁䝁䅅杢歂䍁䅁党硂䡁䅕兡あ䝁䅫党穂䍁䅁杣求䝁䅷兙あ䝁䅕䅚杁䡁䅁杣療䝁䅑兤橂䡁䅑督獁䍁䅁兙穂䍁䅁睤求䝁䅷䅢杁䝁䅅督杁䡁䅕杢歂䝁䅕杣㍂䡁䅉兡あ䝁䅫杢湂䍁䅁督求䡁䅉杤灂䝁䅍党穂䍁䄴䅉啂䝁䅧党杁䕁䅅督穂䝁䅕䅤杁䍁䅙䅉塂䝁䅕兙獂䡁䅑䅡杁䕁䄰兙畂䝁䅅睚求䝁䄰党畂䡁䅑䅉穂䝁䅕睚瑂䝁䅕杢あ䍁䅁兢桂䝁䄴兙湂䝁䅕督杁䝁䅅督穂䝁䅕䅤穂䍁䅁兙橂䡁䅉睢穂䡁䅍䅉㉂䝁䅅杣灂䝁䄸兤穂䍁䅁睙獂䝁䅅督穂䝁䅕督獁䍁䅁兡畂䝁䅍䅢ㅂ䝁䅑兡畂䝁䅣䅉求䡁䅅兤灂䡁䅑入獁䍁䅁杚灂䡁䅧党歂䍁䅁兡畂䝁䅍睢瑂䝁䅕䅌杁䝁䅧党歂䝁䅣党杁䝁䅙兤畂䝁䅑督獁䍁䅁睙祂䝁䅕䅚灂䡁䅑䅉浂䡁䅕杢歂䡁䅍䅌杁䡁䅁杣灂䡁䅙兙あ䝁䅕䅉求䡁䅅兤灂䡁䅑入獁䍁䅁杣求䝁䅅䅢杁䝁䅕督あ䝁䅅䅤求䍁䅷䅉橂䡁䅕杣祂䝁䅕杢橂䝁䅫党穂䍁䅷䅉桂䝁䄴䅚杁䝁䅍睢瑂䝁䄰睢歂䝁䅫䅤灂䝁䅕督㝁䍁䅁兙畂䝁䅑䅉睂䡁䅉睢㉂䝁䅫䅚求䡁䅍䅉橂䡁䅕督あ䝁䄸兢灂䡁䅯党歂䍁䅁兡畂䡁䅙党穂䡁䅑兢求䝁䄴䅤杁䝁䅅䅚㉂䝁䅫督療䡁䅉入杁䡁䅍睢獂䡁䅕䅤灂䝁䄸杢穂䍁䅷䅉㍂䝁䅕兙獂䡁䅑䅡杁䝁䅅䅚㉂䝁䅫督療䡁䅉入杁䡁䅍党祂䡁䅙兡橂䝁䅕督獁䍁䅁䅣求䡁䅉督療䝁䄴兙獂䝁䅫来求䝁䅑䅉浂䝁䅫杢桂䝁䄴睙灂䝁䅅䅢杁䡁䅁䅢桂䝁䄴杢灂䝁䄴睚獁䍁䅁兙畂䝁䅑䅉睂䡁䅉兡㉂䝁䅅䅤求䍁䅁杙桂䝁䄴睡灂䝁䄴睚杁䡁䅍党祂䡁䅙兡橂䝁䅕督獁䍁䅁兙穂䍁䅁睤求䝁䅷䅢杁䝁䅅督杁䝁䅫杢㉂䝁䅕督あ䡁䅍䅉灂䝁䄴䅉橂䝁䄸杣睂䝁䄸杣桂䡁䅑党杁䝁䅕兣ㅂ䝁䅫䅤㕂䍁䅷䅉橂䡁䅉党歂䝁䅫䅤獁䍁䅁杣求䝁䅅䅢杁䝁䅕督あ䝁䅅䅤求䍁䅷䅉桂䝁䄴䅚杁䝁䅫杢浂䡁䅉兙穂䡁䅑杣ㅂ䝁䅍䅤ㅂ䡁䅉党杁䝁䅅督穂䝁䅕䅤穂䍁䄴䅉啂䝁䅧党杁䙁䅁䅢桂䡁䅑杚療䡁䅉兢杁䙁䅍睢獂䡁䅕䅤灂䝁䄸杢穂䍁䅁督求䝁䅣兢求䝁䄴䅤杁䝁䄸杚浂䝁䅕杣穂䍁䅁睙祂䝁䅕䅚灂䡁䅑䅉橂䝁䅅杣歂䡁䅍䅉桂䝁䄴䅚杁䡁䅁睢灂䝁䄴䅤瑁䝁䄸杚瑁䡁䅍兙獂䝁䅕䅉浂䝁䅫杢桂䝁䄴睙灂䝁䄴睚杁䝁䅙睢祂䍁䅁䅣ㅂ䡁䅉睙潂䝁䅅督求䍁䅁睢浂䍁䅁睚療䝁䄸䅚穂䍁䅁睢祂䍁䅁督求䡁䅉杤灂䝁䅍党穂䍁䄴䅉啂䝁䅧兡穂䍁䅁督求䝁䅣兢求䝁䄴䅤杁䝁䅅䅢穂䝁䄸䅉睂䡁䅉睢㉂䝁䅫䅚求䡁䅍䅉橂䝁䅅督潂䍁䅁兢桂䝁䄴兙湂䝁䅕兢求䝁䄴䅤杁䡁䅍党祂䡁䅙兡橂䝁䅕督獁䍁䅁督ㅂ䝁䅍䅡杁䝁䅅督杁䝁䅑党睂䝁䄸督灂䡁䅑兌あ䝁䅅睡灂䝁䄴睚杁䝁䅅杢歂䍁䅁䅣桂䡁䅫兢求䝁䄴䅤杁䡁䅍睢獂䡁䅕䅤灂䝁䄸杢穂䍁䅁杚療䡁䅉䅉橂䝁䄸杣睂䝁䄸杣桂䡁䅑党杁䝁䅅杢歂䍁䅁兡畂䡁䅍䅤灂䡁䅑兤あ䝁䅫睢畂䝁䅅䅢杁䝁䅍䅢灂䝁䅕杢あ䡁䅍杌杁䙁䅑䅡求䍁䅁睒療䝁䅷䅚瑂䝁䅅杢杁䙁䅍兙橂䝁䅧督杁䕁䅣杣療䡁䅕䅣獁䍁䅁兓畂䝁䅍杌杁䡁䅣兙穂䍁䅁杚療䡁䅕杢歂䝁䅕䅚杁䝁䅫杢杁䑁䅅䅏㉁䑁䅫䅉桂䝁䄴䅚杁䝁䅫督杁䝁䅧党桂䝁䅑兣ㅂ䝁䅅杣あ䝁䅕杣求䝁䅑䅉灂䝁䄴䅉佂䝁䅕睤杁䙁䅫睢祂䝁䅳䅌杁䕁䄴党㍂䍁䅁兗療䡁䅉睡畁䅁䅁剬䅧佁䵑䅁啂䝁䅧党杁䕁䅣睢療䝁䅑入求䝁䅅杣杁䙁䅑兡祂䝁䅕䅉流䍁䅁杕ㅂ䝁䅉杙求䡁䅉䅉䑂䝁䄸兢睂䝁䅅杢㕂䍁䅷䅉あ䝁䄸睚求䡁䅑䅡求䡁䅉䅉㍂䝁䅫䅤潂䍁䅁兡あ䡁䅍䅉穂䡁䅕杙穂䝁䅫䅚灂䝁䅅杣灂䝁䅕督獁䍁䅁䅚求䡁䅙党獂䝁䄸䅣穂䍁䅷䅉瑂䝁䅅杢ㅂ䝁䅙兙橂䡁䅑兤祂䝁䅕督獁䍁䅁䅚灂䡁䅍䅤祂䝁䅫杙ㅂ䡁䅑党穂䍁䅷䅉桂䝁䄴䅚杁䡁䅍党獂䝁䅷督杁䡁䅑兡祂䝁䅕督杁䝁䅅杢歂䍁䅁杣求䝁䅷兙あ䝁䅕䅚杁䡁䅁杣療䝁䅑兤橂䡁䅑督杁䝁䅅杢歂䍁䅁督求䡁䅉杤灂䝁䅍党穂䍁䅁睤療䡁䅉䅢歂䡁䅣兡歂䝁䅕杌杁䕁䅫䅤杁䝁䄸杚浂䝁䅕杣穂䍁䅁杤桂䡁䅉兡療䡁䅕督杁䝁䅷兡畂䝁䅕督杁䝁䄸杚杁䡁䅉兤楂䝁䅉党祂䍁䅁䅤灂䡁䅉党穂䍁䅁杚療䡁䅉䅉桂䡁䅕䅤療䝁䄰睢楂䝁䅫䅢求䡁䅍䅌杁䡁䅑杣ㅂ䝁䅍睡穂䍁䅷䅉楂䡁䅕督求䡁䅍䅌杁䝁䅅兡祂䝁䅍杣桂䝁䅙䅤獁䍁䅁兢療䡁䅑睢祂䝁䅍入橂䝁䅷党穂䍁䅷䅉求䝁䅅杣あ䝁䅧兢療䡁䅙兡畂䝁䅣䅉桂䝁䄴䅚杁䝁䄰兡畂䝁䅫杢湂䍁䅁党硂䡁䅕兡睂䝁䄰党畂䡁䅑䅌杁䝁䅙兙祂䝁䄰䅉灂䝁䄰䅣獂䝁䅕兢求䝁䄴䅤穂䍁䅷䅉灂䝁䄴䅚ㅂ䡁䅍䅤祂䝁䅫兙獂䍁䅁党硂䡁䅕兡睂䝁䄰党畂䡁䅑䅌杁䝁䅅杢歂䍁䅁睢あ䝁䅧党祂䍁䅁兙睂䡁䅁䅢灂䝁䅍兙あ䝁䅫睢畂䡁䅍䅉ㅂ䝁䄴䅚求䡁䅉䅉あ䝁䅧党杁䕁䅣睢療䝁䅑入求䝁䅅杣獁䍁䅁睑療䝁䄸䅣求䡁䅉䅌杁䕁䅑兤畂䝁䅷睢睂䍁䅷䅉䱂䝁䅕䅢獂䡁䅫䅌杁䕁䄰兙穂䡁䅑党祂䝁䅍杣桂䝁䅙䅤獁䍁䅁杕療䝁䅅䅚瑂䝁䅅督あ䝁䅕杣獁䍁䅁䅒求䝁䅉兡橂䝁䅅䅌杁䙁䅍兙㉂䝁䅅䅌杁䕁䅙兤獂䝁䅑兙獁䍁䅁兔灂䝁䅍睡求䡁䅫䅉啂䝁䅧睢瑂䡁䅁督療䝁䄴䅌杁䕁䅅杤療䝁䄴䅌杁䝁䅅杢歂䍁䅁杕求䝁䄰兡畂䝁䅣䅤療䝁䄴䅉楂䡁䅉兙畂䝁䅑督杁䝁䅅杢歂䍁䅁杤桂䡁䅉兡療䡁䅕督杁䝁䅧睢ㅂ䡁䅍党杁䝁䅉杣桂䝁䄴䅚穂䍁䅷䅉桂䡁䅍䅉㍂䝁䅕䅢獂䍁䅁兙穂䍁䅁兤畂䝁䅑党祂䍁䅁䅤潂䝁䅕䅉睂䡁䅉兡㉂䝁䅅䅤求䍁䄰䅢桂䝁䅉党獂䍁䅁杙祂䝁䅅杢歂䡁䅍杌杁䙁䅑䅡求䍁䅁睙療䝁䄰䅣桂䝁䄴入杁䝁䅅䅢穂䝁䄸䅉睂䡁䅉睢㉂䝁䅫䅚求䡁䅍䅉祂䝁䅕䅤祂䝁䅕兙歂䍁䅁䅤祂䡁䅕睙牂䍁䅷䅉桂䡁䅙兡桂䡁䅑兡療䝁䄴䅌杁䝁䅅杢歂䍁䅁睢浂䝁䅙兌あ䝁䅧党瑁䡁䅉睢桂䝁䅑䅉あ䝁䅫杣求䡁䅍睏杁䝁䄰兙畂䡁䅕杚桂䝁䅍䅤ㅂ䡁䅉党穂䍁䅁兙畂䝁䅑䅉穂䝁䅕䅢獂䡁䅍䅉あ䡁䅉党桂䝁䅑䅉祂䡁䅕杙楂䝁䅕杣杁䝁䅅杢歂䍁䅁睢あ䝁䅧党祂䍁䅁䅤灂䡁䅉党杁䡁䅉党あ䡁䅉党桂䝁䅑兡畂䝁䅣䅉瑂䝁䅅䅤求䡁䅉兡桂䝁䅷督㝁䍁䅁督求䝁䅷䅢穂䍁䅁睙潂䝁䅕兢灂䝁䅍兙獂䍁䅁䅣祂䝁䄸䅚ㅂ䝁䅍䅤穂䑁䅳䅉桂䝁䄴䅚杁䡁䅁杣療䡁䅙兡歂䝁䅕督杁䝁䅅兤あ䝁䄸兢療䡁䅑兡㉂䝁䅕䅉桂䝁䄴䅚杁䝁䅍睢瑂䝁䄰党祂䝁䅍兡桂䝁䅷䅉祂䝁䅕䅣桂䝁䅫杣杁䡁䅍党祂䡁䅙兡橂䝁䅕督獁䍁䅁兙畂䝁䅑䅉瑂䝁䅫督橂䝁䅕䅢獂䝁䅅杢求䝁䄸兤穂䍁䅁睢あ䝁䅧党祂䍁䅁䅣祂䝁䄸䅚ㅂ䝁䅍䅤穂䍁䅁兙畂䝁䅑䅉穂䝁䅕杣㉂䝁䅫睙求䡁䅍杌杁䕁䅫杢杁䝁䅅䅚歂䝁䅫䅤灂䝁䄸杢獁䍁䅁兡あ䍁䅁睢睂䝁䅕杣桂䡁䅑党穂䍁䅁兙睂䡁䅁杣療䡁䅧兡瑂䝁䅅䅤求䝁䅷入杁䑁䅫兎睁䍁䅁杣求䡁䅑兙灂䝁䅷䅉療䡁䅕䅤獂䝁䅕䅤穂䍁䅷䅉㍂䝁䅧兡橂䝁䅧䅉療䝁䅙杚求䡁䅉䅉睂䡁䅉睢歂䡁䅕睙あ䡁䅍䅉浂䝁䄸杣杁䡁䅍兙獂䝁䅕䅌杁䝁䅅杢歂䍁䅁䅣祂䝁䄸杤灂䝁䅑党穂䍁䅁杣求䡁䅁兙灂䡁䅉䅉桂䝁䄴䅚杁䝁䄸䅤潂䝁䅕杣杁䡁䅍党祂䡁䅙兡橂䝁䅕督畁䍁䅁杒ㅂ䡁䅉䅤潂䝁䅕杣獁䍁䅁䅤潂䝁䅕䅉橂䝁䄸兢睂䝁䅅杢㕂䍁䅁督求䝁䅷䅢穂䍁䅁䅣祂䝁䄸䅚ㅂ䝁䅍䅤穂䍁䅁兙畂䝁䅑䅉灂䝁䄴督あ䝁䅅䅢獂䝁䅅䅤灂䝁䄸杢杁䡁䅍党祂䡁䅙兡橂䝁䅕督杁䝁䄸杢獂䝁䅫杢求䍁䅁䅤潂䡁䅉睢ㅂ䝁䅣䅡杁䝁䅫䅤穂䍁䅁睤求䝁䅉督灂䡁䅑党穂䍁䅷䅉㍂䡁䅣睤畁䝁䅣睢療䝁䅑入求䝁䅅杣畁䝁䅍睢瑂䍁䅁杚療䡁䅉䅉橂䝁䄸杢穂䡁䅕兢求䡁䅉䅉あ䝁䅫杣求䡁䅍䅉桂䝁䄴䅚杁䡁䅣睤㍂䍁䄴睚療䝁䄸䅚㕂䝁䅕兙祂䡁䅑杣ㅂ䝁䅍睡あ䝁䅫杣求䡁䅍杌橂䝁䄸兢杁䝁䅙睢祂䍁䅁睙療䝁䄰兢求䡁䅉睙灂䝁䅅䅢杁䡁䅑兡祂䝁䅕督㝁䍁䅁兙ㅂ䡁䅑睢瑂䝁䄸䅤灂䡁䅙党杁䝁䄰兙灂䝁䄴䅤求䝁䄴兙畂䝁䅍党杁䝁䅅杢歂䍁䅁杣求䡁䅁兙灂䡁䅉䅉穂䝁䅕杣㉂䝁䅫睙求䡁䅍䅉ㅂ䝁䄴䅚求䡁䅉䅉あ䝁䅧党杁䕁䅣睢療䝁䅑入求䝁䅅杣杁䝁䄸杣杁䕁䅯兤穂䡁䅑䅉啂䝁䅫杣求䡁䅍䅉畂䝁䅅兢求䡁䅍睏杁䝁䅅杢歂䍁䅁兙ㅂ䡁䅑睢瑂䝁䄸䅤灂䡁䅙党杁䡁䅉党睂䝁䅅兡祂䍁䅁兙畂䝁䅑䅉瑂䝁䅅兡畂䡁䅑党畂䝁䅅杢橂䝁䅕䅉灂䡁䅑党瑂䡁䅍䅌杁䝁䅅兤あ䝁䄸兢療䡁䅑兡㉂䝁䅕䅉求䡁䅅兤灂䡁䅁兢求䝁䄴䅤杁䝁䅅杢歂䍁䅁兙橂䝁䅍党穂䡁䅍睢祂䝁䅫党穂䍁䅷䅉桂䝁䄴䅚杁䝁䄸䅤潂䝁䅕杣杁䝁䅫䅤求䝁䄰督杁䡁䅑睢杁䝁䅑党桂䝁䅷党祂䡁䅍䅉桂䝁䄴䅚杁䝁䅍睢畂䡁䅍兤瑂䝁䅕杣穂䍁䅷䅉桂䡁䅍䅉㍂䝁䅕䅢獂䍁䅁兙穂䍁䅁䅣祂䝁䄸杤灂䝁䅑党穂䍁䅁兢灂䡁䅍睙求䝁䅷䅢桂䝁䄴党療䡁䅕督杁䝁䄸䅤潂䝁䅕杣杁䡁䅁杣療䝁䅑兤橂䡁䅑督杁䝁䅅杢歂䍁䅁督求䡁䅉杤灂䝁䅍党穂䍁䄴䅉啂䝁䅧党杁䝁䅍睢瑂䡁䅁兙畂䡁䅫䅉穂䝁䅕䅢獂䡁䅍䅉灂䡁䅑督杁䡁䅁杣療䝁䅑兤橂䡁䅑督杁䡁䅣睢祂䝁䅷䅚㍂䝁䅫䅚求䍁䅁䅤潂䡁䅉睢ㅂ䝁䅣䅡杁䝁䅅䅉畂䝁䅕䅤㍂䝁䄸杣牂䍁䅁睢浂䍁䅁兡畂䝁䅑党睂䝁䅕杢歂䝁䅕杢あ䍁䅁䅚求䝁䅅䅢求䡁䅉督獁䍁䅁杣求䝁䅣兡療䝁䄴兙獂䍁䅁䅚灂䡁䅍䅤祂䝁䅫杙ㅂ䡁䅑睢祂䡁䅍䅌杁䡁䅉党あ䝁䅅兡獂䍁䅁睢ㅂ䡁䅑䅢求䡁䅑督獁䍁䅁兙畂䝁䅑䅉祂䝁䅕䅤桂䝁䅫䅢求䡁䅉督畁䍁䅁䅖潂䝁䅕䅉䡂䝁䄸睢歂䡁䅫党桂䡁䅉䅉啂䝁䅫杣求䍁䅁杊杁䙁䅉兤楂䝁䅉党祂䍁䅁睑療䝁䄰䅣桂䝁䄴入杁䡁䅣兙穂䍁䅁兡畂䝁䅍睢祂䡁䅁睢祂䝁䅅䅤求䝁䅑䅉灂䝁䄴䅉硁䑁䅧兏㑁䍁䅁兙畂䝁䅑䅉灂䡁䅍䅉潂䝁䅕兙歂䡁䅅兤桂䡁䅉䅤求䡁䅉党歂䍁䅁兡畂䍁䅁兑牂䡁䅉睢畂䍁䅷䅉偂䝁䅧兡療䍁䄴䅁婁睅䅁䄯䅯䙁䅑䅡求䍁䅁睒祂䝁䅕党畂䝁䅉杣灂䝁䅕杣杁䕁䅍睢瑂䡁䅁兙畂䝁䅫党穂䍁䅷䅉䩂䝁䄴睙畁䍁䅁䅚求䡁䅍兡湂䝁䄴督獁䍁䅁兢桂䝁䄴兤浂䝁䅅睙あ䡁䅕杣求䡁䅍䅌杁䝁䅅杢歂䍁䅁兢桂䡁䅉睡求䡁䅑督杁䡁䅉兙灂䝁䅷杣療䝁䅅䅚杁䝁䅙杣求䝁䅫睚潂䡁䅑䅉橂䝁䅅杣杁䝁䅕兣ㅂ䝁䅫䅣瑂䝁䅕杢あ䍁䅁兡畂䍁䅁杔療䡁䅉䅤潂䍁䅁兑瑂䝁䅕杣灂䝁䅍兙獁䍁䅁兒ㅂ䡁䅉睢睂䝁䅕䅌杁䝁䅅杢歂䍁䅁睕療䡁䅕䅤潂䍁䅁兑瑂䝁䅕杣灂䝁䅍兙畁䍁䅁兓あ䍁䅁睢睂䝁䅕杣桂䡁䅑党穂䍁䅁䅤潂䡁䅉睢ㅂ䝁䅣䅡杁䡁䅑䅡祂䝁䅕党杁䡁䅍党湂䝁䄰党畂䡁䅑督㙁䍁䅁兔桂䝁䄴兤浂䝁䅅睙あ䡁䅕杣灂䝁䄴睚㝁䍁䅁兔桂䝁䅫杢あ䝁䅕杢桂䝁䄴睙求䍁䅁睕求䡁䅉杤灂䝁䅍党穂䑁䅳䅉桂䝁䄴䅚杁䕁䅷党桂䡁䅍兡畂䝁䅣䅉流䍁䅁兔桂䝁䄴兙湂䝁䅕兢求䝁䄴䅤杁䙁䅍党祂䡁䅙兡橂䝁䅕督畁䍁䅁䅖潂䝁䅕䅉乂䝁䅅杢ㅂ䝁䅙兙橂䡁䅑兤祂䝁䅫杢湂䍁䅁督求䝁䅣兢求䝁䄴䅤杁䝁䄸杚浂䝁䅕杣穂䍁䅁睙療䡁䅙党祂䝁䅕䅚杁䝁䅧睢睂䡁䅁党祂䍁䅁睙桂䡁䅉督獁䍁䅁睚療䝁䄴䅚療䝁䅷兙穂䍁䅷䅉療䡁䅁党畂䍁䅁䅤療䡁䅁䅉潂䝁䄸䅣睂䝁䅕杣穂䍁䅷䅉楂䝁䄸䅥橂䝁䅅杣穂䍁䅷䅉橂䝁䅕杢あ䝁䅕杣杁䡁䅁兙祂䡁䅑兡あ䝁䅫睢畂䍁䅁睙桂䡁䅉督獁䍁䅁䅤桂䝁䄴睡杁䝁䅍兙祂䡁䅍䅌杁䡁䅍兤穂䡁䅑兙灂䝁䄴兙楂䝁䅷党杁䝁䅍睢畂䡁䅙党祂䡁䅍兡療䝁䄴督獁䍁䅁兡畂䡁䅑党祂䝁䄰睢歂䝁䅅䅢杁䡁䅉兙灂䝁䅷睙桂䡁䅉督獁䍁䅁兙畂䝁䅑䅉祂䝁䅅兡獂䝁䅍兙祂䍁䅁党硂䡁䅕兡睂䝁䄰党畂䡁䅑杌杁䙁䅑䅡求䍁䅁兔桂䝁䅫杢あ䝁䅕杢桂䝁䄴睙求䍁䅁睕求䡁䅉杤灂䝁䅍党穂䍁䅁督求䝁䅣兢求䝁䄴䅤杁䡁䅁杣療䡁䅙兡歂䝁䅕督杁䡁䅣䅡求䝁䅕䅢杁䡁䅍党祂䡁䅙兡橂䝁䅕督獁䍁䅁兡畂䝁䅍䅢ㅂ䝁䅑兡畂䝁䅣䅉祂䝁䅕睙療䝁䄴䅚灂䡁䅑兡療䝁䄴兡畂䝁䅣䅉療䝁䅙䅉㍂䝁䅧党求䝁䅷督杁䝁䅅杢歂䍁䅁兙㑂䝁䅷党穂䍁䅷䅉畂䝁䅕睤杁䝁䅅䅥獂䝁䅕䅉瑂䝁䅅睙潂䝁䅫杢灂䝁䄴睚杁䝁䅅杢歂䍁䅁杚灂䝁䄴兡穂䝁䅧兡畂䝁䅣䅌杁䝁䅅杢歂䍁䅁䅚療䡁䅣杢穂䝁䅫来灂䝁䄴睚㝁䍁䅁睢睂䝁䅕杣桂䡁䅑党穂䍁䅁兙杁䡁䅉兙灂䝁䅷睙桂䡁䅉䅉瑂䝁䅅兡畂䡁䅑党畂䝁䅅杢橂䝁䅕䅉畂䝁䅕䅤㍂䝁䄸杣牂䑁䅳䅉桂䝁䄴䅚杁䡁䅉党橂䝁䄸杢歂䝁䅫䅤灂䝁䄸杢穂䍁䅁兙畂䝁䅑䅉瑂䝁䅅杢ㅂ䝁䅙兙橂䡁䅑兤祂䝁䅕督杁䡁䅉兙灂䝁䅷睙桂䡁䅉䅉橂䡁䅕督潂䝁䅫睢畂䝁䅫杢湂䍁䅁兤畂䝁䅫䅤穂䍁䅷䅉橂䝁䄸兤睂䝁䅷党祂䡁䅍䅌杁䡁䅫睢牂䝁䅕督獁䍁䅁督灂䝁䅑党杁䝁䅙杣桂䝁䄰党穂䍁䅷䅉楂䝁䄸䅢穂䡁䅑党祂䡁䅍䅌杁䝁䅅杢歂䍁䅁杤桂䡁䅉兡療䡁䅕督杁䝁䄸䅤潂䝁䅕杣杁䡁䅁兙祂䡁䅑督畁䍁䅁䅖潂䝁䅕䅉䵂䝁䅕兙穂䝁䅫杢湂䍁䅁杊杁䕁䄰兙畂䝁䅅睚求䝁䄰党畂䡁䅑䅉呂䝁䅕杣㉂䝁䅫睙求䡁䅍䅉穂䝁䅕睚瑂䝁䅕杢あ䍁䅁睢浂䝁䅙党祂䡁䅍䅉療䡁䅁党祂䝁䅅䅤灂䝁䄴睚杁䝁䅷党桂䡁䅍党穂䍁䅁兙畂䝁䅑䅉睂䝁䅕杣杁䝁䅑兡求䝁䄰䅉獂䝁䅕兙穂䝁䅕督杁䝁䅙睢祂䍁䅁兙杁䝁䅙䅢求䝁䅕䅤杁䝁䄸杚杁䝁䅅䅣睂䡁䅉睢㑂䝁䅫兢桂䡁䅑党獂䡁䅫䅉硁䑁䅕䅌ㅁ䑁䅁䅍杁䡁䅉兙灂䝁䅷睙桂䡁䅉督㝁䍁䅁兙畂䝁䅑䅉瑂䝁䅅杢桂䝁䅣党瑂䝁䅕杢あ䍁䅁督求䡁䅉杤灂䝁䅍党穂䍁䅁睙療䝁䄰䅣祂䝁䅫督灂䝁䄴睚杁䡁䅉兙灂䝁䅷睙桂䡁䅉䅉瑂䝁䅅兡畂䡁䅑党畂䝁䅅杢橂䝁䅕䅉瑂䝁䅅杢桂䝁䅣党瑂䝁䅕杢あ䍁䅷䅉祂䝁䅅兡獂䝁䅍兙祂䍁䅁兙橂䝁䅍睢ㅂ䝁䄴䅤灂䝁䄴睚杁䡁䅍党祂䡁䅙兡橂䝁䅕督獁䍁䅁杚獂䝁䅕党あ䍁䅁兢桂䝁䄴兙湂䝁䅕兢求䝁䄴䅤杁䝁䅅杢歂䍁䅁䅢療䝁䅣兡穂䡁䅑兡橂䡁䅍䅌杁䝁䅅䅚瑂䝁䅫杢灂䡁䅍䅤祂䝁䅅䅤灂䝁䄸杢獁䍁䅁兙畂䝁䅑䅉祂䝁䅅兡獂䝁䅍兙祂䍁䅁杣求䍁䄰兢桂䡁䅉睡求䡁䅑兡畂䝁䅣杌杁䙁䅑䅡灂䡁䅍䅉穂䝁䅕睚瑂䝁䅕杢あ䍁䅁䅣祂䝁䄸杤灂䝁䅑党穂䍁䅁兢桂䝁䄴兙湂䝁䅕兢求䝁䄴䅤杁䡁䅍党祂䡁䅙兡橂䝁䅕督杁䝁䅙睢祂䍁䅁杣桂䝁䅫䅢祂䝁䄸兙歂䡁䅍䅌杁䡁䅍䅡灂䡁䅁䅣求䡁䅉督獁䍁䅁睙桂䡁䅉杣灂䝁䅕杣穂䍁䅷䅉灂䝁䄴督あ䝁䅫䅤ㅂ䡁䅑兡療䝁䄴兙獂䍁䅁兡畂䡁䅙党穂䡁䅑睢祂䡁䅍䅌杁䝁䅅杢歂䍁䅁睢あ䝁䅧党祂䍁䅁䅢求䝁䅅督灂䝁䄴睚杁䝁䅅杢歂䍁䅁䅤祂䝁䅅杢穂䡁䅁睢祂䡁䅑兙あ䝁䅫睢畂䍁䅁睙療䝁䄰䅣桂䝁䄴兡求䡁䅍杌杁䕁䅫䅤杁䡁䅍党祂䡁䅙党穂䍁䅁杣桂䝁䅫䅢祂䝁䄸兙歂䡁䅍䅌杁䝁䅷党桂䡁䅍兡畂䝁䅣䅉橂䝁䄸兢睂䝁䅅杢灂䝁䅕督獁䍁䅁杚灂䝁䄴兙畂䝁䅍兡桂䝁䅷䅉灂䝁䄴督あ䝁䅫䅤ㅂ䡁䅑兡療䝁䄴督獁䍁䅁督潂䝁䅫䅣睂䝁䅕杣穂䍁䅷䅉橂䝁䅅杣祂䝁䅫党祂䡁䅍䅌杁䝁䅅杢歂䍁䅁䅤祂䝁䅅杢穂䡁䅁睢祂䡁䅑兙あ䝁䅫睢畂䍁䅁睙療䝁䄰䅣桂䝁䄴兡求䡁䅍杌杁䙁䅑䅡求䍁䅁睙療䝁䄰䅣桂䝁䄴入杁䡁䅣兙穂䍁䅁杚療䡁䅕杢歂䝁䅕䅚杁䝁䅫杢杁䑁䅅兏㍁䑁䅑䅉桂䝁䄴䅚杁䝁䅫督杁䝁䅧党桂䝁䅑兣ㅂ䝁䅅杣あ䝁䅕杣求䝁䅑䅉灂䝁䄴䅉䵂䝁䅅睡求䍁䅁睔穂䡁䅣党湂䝁䄸䅌杁䕁䄸杣求䝁䅣睢畂䍁䄴䅁䝄杆䅁䅅䄴䙁䅑䅡求䍁䅁䅓桂䝁䅫杢杁䕁䅍党獂䝁䅕督あ䝁䅫兙獂䍁䅁睒祂䝁䄸兤睂䍁䅷䅉䩂䝁䄴睙畁䍁䅁兢桂䝁䄴兤浂䝁䅅睙あ䡁䅕杣求䡁䅍䅌杁䝁䄰兙祂䝁䅳党あ䡁䅍䅌杁䝁䅅杢歂䍁䅁督求䝁䅷䅢穂䍁䅁睢祂䝁䅣兙畂䝁䅫睙杁䝁䅅杢歂䍁䅁杢桂䡁䅑兤祂䝁䅅䅢杁䡁䅁杣療䝁䅑兤橂䡁䅑督杁䝁䅫杢杁䙁䅕杢灂䡁䅑党歂䍁䅁睕あ䝁䅅䅤求䡁䅍䅌杁䙁䅕杢灂䡁䅑党歂䍁䅁睓灂䝁䄴睚歂䝁䄸兢獁䍁䅁兒ㅂ䡁䅉睢睂䝁䅕䅌杁䝁䅅杢歂䍁䅁兡畂䡁䅑党祂䝁䄴兙あ䝁䅫睢畂䝁䅅䅢獂䡁䅫杌杁䙁䅑䅡求䍁䅁睙療䝁䄰䅣桂䝁䄴入杁䝁䄸杚浂䝁䅕杣穂䍁䅁兡畂䝁䅙兙畂䡁䅑䅉浂䝁䄸杣瑂䡁䅕䅢桂䑁䅳䅉灂䝁䄴杚桂䝁䄴䅤杁䝁䅅杢歂䍁䅁䅤療䝁䅑䅚獂䝁䅕杣杁䝁䅙睢祂䝁䄰兤獂䝁䅅䅌杁䝁䅫杢浂䝁䅅杢あ䍁䅁睙求䡁䅉党桂䝁䅷督獁䍁䅁杙桂䝁䅉入杁䝁䅙睢療䝁䅑䅉睂䝁䄸兤橂䝁䅧党穂䍁䅷䅉穂䝁䄴兙橂䝁䅳督杁䝁䅅杢歂䍁䅁杚祂䝁䄸来求䝁䄴䅉あ䝁䄸䅚歂䝁䅷党祂䍁䅁兙畂䝁䅑䅉牂䝁䅫䅚穂䉁杫䅉浂䝁䄸睢歂䡁䅍睏杁䝁䅙杣療䡁䅯党畂䍁䅁䅚求䡁䅍督求䡁䅉䅤穂䍁䅁兙畂䝁䅑䅉睂䝁䅷兙畂䡁䅑兌楂䝁䅅督求䝁䅑䅉楂䝁䅕杤求䡁䅉兙湂䝁䅕督杁䡁䅍兤橂䝁䅧䅉桂䡁䅍䅉穂䝁䄸入獁䍁䅁杣灂䝁䅍党獁䍁䅁睢桂䡁䅑䅌杁䝁䅅杢歂䍁䅁督睂䝁䅕䅢あ䑁䅳䅉桂䝁䄴䅚杁䝁䅍睢畂䝁䅑兡瑂䝁䅕杢あ䡁䅍䅌杁䝁䅅督杁䡁䅣党獂䝁䅷䅉瑂䝁䅕兙あ䍁䄰杚祂䝁䅕党杁䝁䅑兡穂䝁䅧党穂䍁䅁兙畂䝁䅑䅉瑂䝁䅕兙獂䡁䅍杌杁䕁䅫䅤杁䝁䅅䅢穂䝁䄸䅉睂䡁䅉睢㉂䝁䅫䅚求䡁䅍䅉橂䝁䄸睢牂䝁䅫杢湂䍁䅁兙畂䝁䅑䅉橂䡁䅕䅢灂䝁䄴兙祂䡁䅫䅉療䝁䅫䅢穂䍁䅷䅉㉂䝁䅫杢求䝁䅣兙祂䡁䅍䅌杁䝁䅅杢歂䍁䅁睙療䝁䄴䅚灂䝁䄰党畂䡁䅑督㝁䍁䅁杢ㅂ䡁䅑杣灂䡁䅑兡療䝁䄴兙獂䍁䅁睢灂䝁䅷督杁䝁䅅杢歂䍁䅁督ㅂ䡁䅁䅣獂䝁䅕兢求䝁䄴䅤穂䑁䅳䅉楂䡁䅉睢あ䝁䅧督杁䝁䅅杢歂䍁䅁督療䡁䅕䅣穂䑁䅳䅉㕂䝁䄸睚ㅂ䡁䅉䅤穂䑁䅳䅉桂䝁䄴䅚杁䝁䄴兤あ䍁䅁杙ㅂ䡁䅑䅤求䡁䅉督畁䍁䅁兓畂䍁䅁兙歂䝁䅑兡あ䝁䅫睢畂䍁䅷䅉あ䝁䅧党杁䝁䅍睢瑂䡁䅁兙畂䡁䅫䅉療䝁䅙杚求䡁䅉督杁䝁䅧睢あ䍁䄰党桂䡁䅑兡畂䝁䅣䅉歂䝁䅕督穂䝁䅕杣あ䡁䅍䅌杁䡁䅉党浂䡁䅉兡湂䝁䅕杣桂䡁䅑党歂䍁䅁兙畂䝁䅑䅉浂䡁䅉睢㙂䝁䅕杢杁䝁䄰党桂䡁䅑兌桂䝁䅷䅤求䡁䅉杢桂䡁䅑兡㉂䝁䅕䅉穂䝁䄴兙橂䝁䅳督杁䝁䅅杢歂䍁䅁兢求䝁䅅䅢穂䍁䅷䅉㉂䝁䅕睚求䡁䅑兙楂䝁䅷党穂䍁䅁兙畂䝁䅑䅉獂䝁䅕杢あ䝁䅫䅢穂䍁䅷䅉煂䝁䅅兢穂䍁䅷䅉浂䡁䅉兤灂䡁䅑䅉穂䡁䅁杣求䝁䅅䅚穂䍁䅷䅉煂䝁䅕䅢獂䝁䅫党穂䍁䅷䅉潂䝁䄸杢求䡁䅫䅌杁䝁䄴兙あ䡁䅕杣桂䝁䅷䅉穂䡁䅣党求䡁䅑党畂䝁䅕杣穂䍁䅷䅉穂䡁䅫杣ㅂ䡁䅁督獁䍁䅁䅚求䡁䅍督求䡁䅉䅤杁䡁䅍兙ㅂ䝁䅍党穂䍁䅷䅉桂䝁䄴䅚杁䝁䄰兙祂䝁䄰兙獂䝁䅅䅚求䍁䅁䅣祂䝁䄸䅚ㅂ䝁䅍䅤穂䍁䅷䅉桂䡁䅍䅉㍂䝁䅕䅢獂䍁䅁兙穂䍁䅁睢あ䝁䅧党祂䍁䅁杚療䝁䄸䅚杁䡁䅁杣療䝁䅑兤橂䡁䅑督畁䍁䅁杒ㅂ䡁䅉䅤潂䝁䅕杣獁䍁䅁兡あ䍁䅁䅣祂䝁䄸杤灂䝁䅑党穂䍁䅁督畂䝁䅅睙牂䍁䅁䅣祂䝁䄸䅚ㅂ䝁䅍䅤穂䍁䅁睙療䝁䄰䅣祂䝁䅫督灂䝁䄴睚杁䡁䅁睢あ䝁䅅䅤療䍁䅷䅉祂䝁䄸睢あ䍁䅁杤求䝁䅣党あ䝁䅅杙獂䝁䅕䅉桂䝁䄴䅚杁䝁䄸䅤潂䝁䅕杣杁䝁䅕䅥療䡁䅑兡橂䍁䅁杤求䝁䅣党あ䝁䅅杙獂䝁䅕䅉橂䝁䅧兡睂䡁䅍䅌杁䡁䅍䅤祂䝁䅅睤穂䍁䅷䅉あ䝁䄸杣あ䝁䅫䅢獂䝁䅅䅉橂䝁䅧兡睂䡁䅍睏杁䝁䅅杢歂䍁䅁䅣求䡁䅉督療䝁䄴兙獂䍁䅁睙桂䡁䅉党杁䡁䅁杣療䝁䅑兤橂䡁䅑督杁䡁䅑䅡桂䡁䅑䅉灂䝁䄴睙獂䡁䅕䅚求䍁䅁䅡桂䝁䄴䅚獁䍁䅁督牂䝁䅫杢獁䍁䅁䅡桂䝁䅫杣獁䍁䅁兙畂䝁䅑䅉穂䡁䅕杢杁䝁䅍兙祂䝁䅕䅉療䡁䅉兙獂䍁䅁睙桂䡁䅉党杁䡁䅁杣療䝁䅑兤橂䡁䅑督獁䍁䅁兙穂䍁䅁睤求䝁䅷䅢杁䝁䅅督杁䝁䅑党療䝁䅑睢祂䝁䅅杢あ䡁䅍䅌杁䝁䅉兙楂䡁䅫䅉浂䝁䄸睢歂䍁䅷䅉穂䡁䅕杢穂䝁䅍杣求䝁䅕杢穂䍁䅷䅉桂䝁䄴䅚杁䝁䄸䅤潂䝁䅕杣杁䡁䅁杣療䝁䅑兤橂䡁䅑督杁䡁䅕杢歂䝁䅕杣杁䡁䅑䅡求䍁䅁兑獂䝁䅉兙杁䕁䅉睢あ䝁䅅杢灂䝁䅍兙獁䍁䅁兑㉂䝁䅅䅢療䝁䄴䅉偂䡁䅉睚桂䝁䄴兡橂䡁䅍䅌杁䕁䅕兙祂䡁䅑䅡婁䡉䅍䅉䍂䝁䅕督あ䍁䅷䅉䭂䕁䅅睕偂䕁䄴䅌杁䕁䅷兡㉂䝁䅕䅉䑂䝁䅷党桂䝁䄴䅌杁䝁䅅杢歂䍁䅁兕ㅂ䝁䅕党畂䍁䅁䅓求䝁䅷党畂䝁䅕䅉楂䡁䅉兙畂䝁䅑督杁䝁䄴兙瑂䝁䅕杌杁䕁䅅䅚歂䝁䅫䅤灂䝁䄸杢桂䝁䅷䅢㕂䍁䅷䅉あ䝁䅧党杁䝁䅍睢瑂䡁䅁兙畂䡁䅫䅉療䝁䅙杚求䡁䅉督杁䝁䅧党祂䝁䅉兙獂䍁䅷䅉湂䡁䅉党求䝁䄴䅌杁䝁䅉䅢桂䝁䅍睡獁䍁䅁睤求䝁䅷䅢畂䝁䅕督穂䍁䅷䅉祂䝁䄸睢灂䝁䅉睢穂䍁䅷䅉桂䝁䄴䅚杁䝁䅍䅡桂䝁䅫䅉あ䝁䅕兙杁䡁䅕杢歂䝁䅕杣杁䡁䅑䅡求䍁䅁睑求䝁䅷党穂䡁䅑兡桂䝁䅷䅉呂䝁䅕兙穂䝁䄸杢灂䝁䄴睚穂䍁䅁杙祂䝁䅅杢歂䍁䄴䅉䩂䡁䅑䅉穂䝁䅕䅢獂䡁䅍䅉睂䝁䅅杢あ䡁䅉入杁䡁䅁杣療䝁䅑兤橂䡁䅑督杁䡁䅕杢歂䝁䅕杣杁䡁䅑䅡求䍁䅁睕睂䝁䅕睙あ䡁䅉兤瑂䍁䅷䅉呂䡁䅁党橂䡁䅑杣ㅂ䝁䄰䅉䙂䡁䅍督求䝁䄴䅤灂䝁䅅䅢穂䍁䅷䅉乂䝁䅅杣桂䕁䄴兙あ䝁䅧兙獁䍁䅁兓瑂䝁䅅睚灂䝁䄴党杁䝁䅉杣療䡁䅑䅡穂䍁䅷䅉䥂䝁䅅兡畂䍁䅁䅕ㅂ䡁䅉党杁䕁䅙睢療䝁䅑督獁䍁䅁䅓求䝁䅅䅢あ䝁䅧䅉坂䝁䅅䅢獂䝁䅕入獁䍁䅁兙畂䝁䅑䅉䥂䝁䄸䅢獂䡁䅫睤療䝁䄸䅚杁䝁䅉杣桂䝁䄴䅚穂䍁䄴䅉䩂䡁䅑䅉穂䝁䅕䅢獂䡁䅍䅉灂䡁䅑督杁䡁䅁杣療䝁䅑兤橂䡁䅑督杁䡁䅑䅡祂䝁䄸兤湂䝁䅧䅉穂䡁䅁党橂䝁䅫兙獂䡁䅑入杁䝁䅅杢歂䍁䅁杢桂䡁䅑兤祂䝁䅅䅢杁䝁䅙睢療䝁䅑䅉歂䝁䅫督あ䡁䅉兡楂䡁䅕䅤療䡁䅉督獁䍁䅁督ㅂ䡁䅁党祂䝁䄰兙祂䝁䅳党あ䡁䅍䅌杁䝁䄴兙あ䡁䅕杣桂䝁䅷䅉浂䝁䄸睢歂䍁䅁督あ䝁䄸杣求䡁䅍䅌杁䝁䄰兙穂䡁䅍兌瑂䝁䅅杣牂䝁䅕䅤杁䝁䅅杢歂䍁䅁党瑁䝁䅍睢瑂䝁䄰党祂䝁䅍党杁䡁䅉党あ䝁䅅兡獂䝁䅕杣穂䍁䅷䅉浂䝁䄸睢歂䍁䅁督求䡁䅉杤灂䝁䅍党杁䝁䅍䅡桂䝁䄴杢求䝁䅷督杁䝁䅅杢歂䍁䅁睙獂䡁䅕杙穂䍁䅷䅉桂䝁䄴䅚杁䝁䅑杣ㅂ䝁䅣䅉桂䝁䄴䅚杁䝁䅍睢畂䡁䅙党畂䝁䅫党畂䝁䅍党杁䡁䅍䅤療䡁䅉党穂䍁䄴䅉啂䝁䅧党杁䝁䅍睢瑂䡁䅁兙畂䡁䅫䅉㍂䝁䅅督杁䝁䅫杢橂䝁䄸杣睂䝁䄸杣桂䡁䅑党歂䍁䅁兡畂䍁䅁免㕁䑁䅫睍杁䝁䅅杢歂䍁䅁兡穂䍁䅁䅡求䝁䅅䅚硂䡁䅕兙祂䡁䅑党祂䝁䅕䅚杁䝁䅫杢杁䕁䅧睢楂䝁䄸睡求䝁䄴䅌杁䕁䄴党㍂䍁䅁杓求䡁䅉督求䡁䅫杌䅁䅁呑䅁卄权䅁䅖潂䝁䅕䅉䥂䝁䅅杢療䡁䅙党祂䍁䅁兓畂䡁䅍兤祂䝁䅅杢橂䝁䅕䅉䡂䡁䅉睢ㅂ䡁䅁䅌杁䕁䅫杢橂䍁䄴䅌杁䡁䅑䅡祂䝁䄸兤湂䝁䅧䅉灂䡁䅑督杁䡁䅍兤楂䡁䅍兡歂䝁䅫兙祂䝁䅫党穂䍁䅷䅉睂䡁䅉睢㉂䝁䅫䅚求䡁䅍䅉㉂䝁䅅杣灂䝁䄸兤穂䍁䅁䅣祂䝁䄸䅣求䡁䅉䅤㕂䍁䅁兙畂䝁䅑䅉橂䝁䅅督ㅂ䝁䅅䅢あ䡁䅫䅉灂䝁䄴督ㅂ䡁䅉兙畂䝁䅍党杁䡁䅁杣療䝁䅑兤橂䡁䅑督杁䝁䅅杢歂䍁䅁督求䡁䅉杤灂䝁䅍党穂䍁䅁兡畂䍁䅁䅤潂䝁䅕䅉噂䝁䄴兡あ䝁䅕䅚杁䙁䅍䅤桂䡁䅑党穂䍁䄴䅉啂䝁䅧党杁䝁䅍睢瑂䡁䅁兙畂䡁䅫䅉療䡁䅁党祂䝁䅅䅤求䡁䅍䅉あ䝁䅧杣療䡁䅕睚潂䍁䅁杚療䡁䅕杣杁䡁䅍党湂䝁䄰党畂䡁䅑督㙁䍁䅁睑療䡁䅉党杁䕁䅍睢瑂䝁䄰党祂䝁䅍兡桂䝁䅷䅌杁䙁䅍䅣求䝁䅍兡桂䝁䅷䅤㕂䍁䅷䅉兂䝁䅕杣穂䝁䄸杢桂䝁䅷䅉䵂䝁䅫杢求䡁䅍䅌杁䝁䅅杢歂䍁䅁睔あ䝁䅧党祂䍁䄴䅉啂䝁䅧党杁䕁䅍睢瑂䝁䄰党祂䝁䅍兡桂䝁䅷䅉䵂䝁䅫杢求䡁䅍䅉穂䝁䅕睚瑂䝁䅕杢あ䍁䅁睢浂䝁䅙党祂䡁䅍䅉橂䝁䄸兢瑂䝁䅕杣橂䝁䅫兙獂䍁䅁兢ㅂ䝁䅷䅤灂䡁䅁䅢求䍁䅁䅣求䡁䅉兡獂䍁䅷䅉橂䝁䄸兢瑂䝁䅕杣橂䝁䅫兙獂䍁䅁兙ㅂ䡁䅑睢瑂䝁䄸杙灂䝁䅷党獁䍁䅁睤療䡁䅉睡求䡁䅉督婁䍉䅁睙療䝁䄰䅣求䝁䄴督桂䡁䅑兡療䝁䄴䅌杁䝁䅅杢歂䍁䅁睢あ䝁䅧党祂䍁䅁睙療䝁䄰兢求䡁䅉睙灂䝁䅅䅢杁䝁䅷兡畂䝁䅕督杁䝁䅍睢㉂䝁䅕杣桂䝁䅣党畁䍁䅁䅖潂䝁䅕䅉呂䡁䅁党橂䝁䅫兙獂䡁䅑入杁䡁䅍党湂䝁䄰党畂䡁䅑䅉睂䡁䅉睢㉂䝁䅫䅚求䡁䅍䅉睂䡁䅉睢浂䝁䅕督穂䝁䅫睢畂䝁䅅䅢杁䝁䅅杢歂䍁䅁党㑂䝁䅕睙ㅂ䡁䅑兡㉂䝁䅕䅉䵂䝁䅫杢求䡁䅍䅌杁䝁䄰兙祂䝁䅫杢求䍁䅷䅉桂䝁䄴䅚杁䡁䅍兤祂䝁䅕䅤㕂䍁䅁兙畂䝁䅑䅉療䡁䅑䅡求䡁䅉䅌杁䝁䅅督杁䡁䅣党獂䝁䅷䅉桂䡁䅍䅉穂䡁䅁党橂䝁䅫兙獂䡁䅑入杁䡁䅁杣療䡁䅁党祂䡁䅑入杁䝁䅅杢歂䍁䅁睙桂䡁䅍兤桂䝁䅷䅤㕂䍁䅷䅉穂䡁䅕睙潂䍁䅁兙穂䍁䅁䅣祂䝁䄸睚祂䝁䅅兢杁䝁䅉兤穂䝁䅫杢求䡁䅍督獁䍁䅁督睂䝁䅕睙灂䝁䅅䅢あ䡁䅫䅉灂䝁䄴䅚ㅂ䡁䅍䅤祂䝁䅫兙獂䍁䅁杙ㅂ䡁䅍兡畂䝁䅕督穂䍁䅷䅉求䡁䅧睙求䡁䅍督杁䝁䅅杢歂䍁䅁督ㅂ䡁䅉䅣獂䡁䅕督杁䝁䅉兤穂䝁䅫杢求䡁䅍督獁䍁䅁兙畂䝁䅑䅉穂䡁䅁党橂䝁䅫兙獂䡁䅑入杁䝁䅣党畂䝁䅕杣桂䝁䅷䅉獂䝁䅫兙楂䝁䅫䅢灂䡁䅑入杁䝁䅍睢㉂䝁䅕杣桂䝁䅣党畁䍁䅁䅖潂䝁䅕䅉兂䝁䅕杣穂䝁䄸杢桂䝁䅷䅉䵂䝁䅫杢求䡁䅍䅉穂䝁䅕睚瑂䝁䅕杢あ䍁䅁睢浂䝁䅙党祂䡁䅍䅉睂䝁䅕杣穂䝁䄸杢桂䝁䅷䅉桂䡁䅕䅤療䝁䄰睢楂䝁䅫䅢求䍁䅁兙畂䝁䅑䅉潂䝁䄸兢求䝁䄸睤畂䝁䅕杣婁䡉䅍䅉橂䝁䄸杤求䡁䅉兙湂䝁䅕督獁䍁䅁兙穂䍁䅁睤求䝁䅷䅢杁䝁䅅督杁䝁䄸䅤潂䝁䅕杣杁䡁䅁党祂䡁䅍睢畂䝁䅅䅢杁䝁䅍睢㉂䝁䅕杣桂䝁䅣党穂䍁䅷䅉穂䡁䅕睙潂䍁䅁兙穂䍁䅁䅣求䡁䅉督療䝁䄴兙獂䍁䅁兤瑂䝁䅉杣求䝁䅷䅢桂䍁䅷䅉灂䝁䄴䅢桂䝁䄴䅚杁䝁䄰兙祂䝁䅫杢求䍁䅷䅉浂䝁䅫杣求䍁䅷䅉睂䝁䅕杣穂䝁䄸杢桂䝁䅷䅉㍂䝁䅅䅤求䡁䅉睙祂䝁䅅杚あ䍁䅷䅉睂䝁䅕杣穂䝁䄸杢桂䝁䅷䅉橂䡁䅫杙求䡁䅉䅌杁䝁䅅杢歂䍁䅁睢あ䝁䅧党祂䍁䅁兢灂䡁䅍睙求䝁䅷䅢桂䝁䄴党療䡁䅕督杁䝁䅍睢㉂䝁䅕杣桂䝁䅣党穂䍁䄴䅉啂䝁䅧党杁䕁䄸䅤潂䝁䅕杣杁䡁䅍党湂䝁䄰党畂䡁䅑䅉瑂䝁䅅杣牂䝁䅕䅤穂䍁䅁兡畂䡁䅙党穂䡁䅑兢求䝁䄴䅤杁䝁䅅䅚㉂䝁䅫督療䡁䅉入杁䡁䅍党祂䡁䅙兡橂䝁䅕督杁䡁䅑睢杁䝁䅫杢穂䡁䅑兡あ䡁䅕䅤灂䝁䄸杢穂䍁䅷䅉灂䝁䄴督ㅂ䡁䅉兙畂䝁䅍党杁䝁䅍睢瑂䡁䅁兙畂䝁䅫党穂䍁䅷䅉睂䝁䅕杢穂䝁䅫睢畂䍁䅁杚ㅂ䝁䄴䅚穂䍁䅷䅉桂䝁䄴䅚杁䝁䄸䅤潂䝁䅕杣杁䝁䄸杣湂䝁䅅杢灂䡁䅯兙あ䝁䅫睢畂䡁䅍杌杁䙁䅑䅡求䍁䅁䅓桂䝁䄴睢㉂䝁䅕杣杁䕁䅫杢穂䡁䅕杣桂䝁䄴睙求䍁䅁睒祂䝁䄸兤睂䍁䅷䅉䩂䝁䄴睙畁䍁䅁兢桂䡁䅉睡求䡁䅑督杁䝁䅫䅤穂䍁䅁䅣祂䝁䄸䅚ㅂ䝁䅍䅤穂䍁䅁兙畂䝁䅑䅉穂䝁䅕杣㉂䝁䅫睙求䡁䅍䅉あ䝁䅧杣療䡁䅕睚潂䍁䅁兡畂䝁䅑党睂䝁䅕杢歂䝁䅕杢あ䍁䅁兙湂䝁䅕杢あ䡁䅍䅉桂䝁䄴䅚杁䝁䅉杣療䝁䅳党祂䡁䅍杌杁䙁䅑䅡求䍁䅁睙療䝁䄰䅣桂䝁䄴入杁䡁䅣兙穂䍁䅁杚療䡁䅉兢求䡁䅉䅢㕂䍁䅁睡畂䝁䄸睤畂䍁䅁兙穂䍁䅁兑獂䝁䅷兢求䡁䅉兡橂䝁䅅䅉䝂䝁䅫杢桂䝁䄴睙灂䝁䅅䅢杁䕁䅍睢祂䡁䅁杌杁䝁䅅杢歂䍁䅁睙潂䝁䅅杢湂䝁䅕䅚杁䝁䅫䅤穂䍁䅁杢桂䝁䄰党杁䡁䅑睢杁䙁䅑䅡求䍁䅁䅓桂䝁䄴睢㉂䝁䅕杣杁䕁䅫杢穂䡁䅕杣桂䝁䄴睙求䍁䅁睒祂䝁䄸兤睂䍁䅷䅉䩂䝁䄴睙畁䍁䅁兡畂䍁䅁䅒求䝁䅍党瑂䝁䅉党祂䍁䅁杍睁䑁䅁兎畁䍁䅁䅖潂䝁䅕䅉䥂䝁䅅杢療䡁䅙党祂䍁䅁兓畂䡁䅍兤祂䝁䅅杢橂䝁䅕䅉䡂䡁䅉睢ㅂ䡁䅁䅌杁䕁䅫杢橂䍁䄴䅉㍂䝁䅅督杁䝁䅙睢ㅂ䝁䄴䅚求䝁䅑䅉灂䝁䄴䅉硁䑁䅧兎祁䍁䅁兙畂䝁䅑䅉灂䡁䅍䅉潂䝁䅕兙歂䡁䅅兤桂䡁䅉䅤求䡁䅉党歂䍁䅁兡畂䍁䅁睖療䡁䅉睙求䡁䅍䅤求䡁䅉䅌杁䕁䄰兙穂䡁䅍兙橂䝁䅧兤穂䝁䅕䅤あ䡁䅍杌䅁䩁奙䅁敂睄䅁䅖潂䝁䅕䅉䥂䝁䅅杣あ䝁䅙睢祂䝁䅑䅉䩂䝁䄴督ㅂ䡁䅉兙畂䝁䅍党杁䕁䅣杣療䡁䅕䅣獁䍁䅁兓畂䝁䅍杌獁䍁䅁䅤療䝁䅣党あ䝁䅧党祂䍁䅁睤灂䡁䅑䅡杁䝁䅫䅤穂䍁䅁督ㅂ䝁䅉督灂䝁䅑兡桂䡁䅉兡求䡁䅍䅌杁䡁䅁杣療䡁䅙兡歂䝁䅕督杁䝁䅫杢穂䡁䅕杣桂䝁䄴睙求䍁䅁兙畂䝁䅑䅉浂䝁䅫杢桂䝁䄴睙灂䝁䅅䅢杁䡁䅍党祂䡁䅙兡橂䝁䅕督杁䡁䅑睢杁䝁䅫杢歂䝁䅫杤灂䝁䅑兤桂䝁䅷䅉桂䝁䄴䅚杁䝁䅉兤穂䝁䅫杢求䡁䅍督杁䝁䅍兤穂䡁䅑睢瑂䝁䅕杣穂䍁䅁兡畂䍁䅁䅤潂䝁䅕䅉噂䝁䄴兡あ䝁䅕䅚杁䙁䅍䅤桂䡁䅑党穂䍁䅷䅉あ䝁䅧党杁䙁䅕杢灂䡁䅑党歂䍁䅁睓灂䝁䄴睚歂䝁䄸兢獁䍁䅁兙畂䝁䅑䅉灂䝁䄴䅤求䡁䅉杢桂䡁䅑兡療䝁䄴兙獂䝁䅷入畁䍁䅁兓あ䡁䅍䅉䑂䝁䄸兢瑂䝁䅕杣橂䝁䅫兙獂䍁䅁䅔灂䝁䄴党穂䍁䅁督求䝁䅣兢求䝁䄴䅤杁䝁䄸杚浂䝁䅕杣穂䍁䅁兡畂䡁䅍兤祂䝁䅅杢橂䝁䅕䅉橂䝁䄸杤求䡁䅉兙湂䝁䅕督獁䍁䅁兡畂䝁䅍䅢ㅂ䝁䅑兡畂䝁䅣䅉㍂䝁䄸杣牂䝁䅕杣穂䉁杫䅉橂䝁䄸兢睂䝁䅕杢穂䝁䅅䅤灂䝁䄸杢獁䍁䅁䅣祂䝁䄸䅣求䡁䅉䅤㕂䍁䅷䅉桂䡁䅕䅤療䝁䄰睢楂䝁䅫䅢求䍁䅷䅉湂䝁䅕杢求䡁䅉兙獂䍁䅁兙畂䝁䅑䅉睂䡁䅉睢浂䝁䅕督穂䝁䅫睢畂䝁䅅䅢杁䝁䅷兡桂䝁䅉兡獂䝁䅫䅤㕂䍁䅷䅉睂䝁䅅睙牂䝁䅅睚求䍁䅁杙ㅂ䡁䅍兡畂䝁䅕督穂䍁䅷䅉ㅂ䝁䄰杙祂䝁䅕䅢獂䝁䅅䅌杁䝁䅙兡歂䝁䅕䅢灂䡁䅑入杁䝁䅅杢歂䍁䅁督ㅂ䡁䅉党あ䡁䅫䅌杁䝁䄰兙祂䝁䅫杢求䍁䅷䅉獂䝁䅫杤求䡁䅍䅤療䝁䅍睡獁䍁䅁兙橂䝁䅍兡歂䝁䅕杢あ䍁䅷䅉潂䝁䅕兙獂䡁䅑䅡獁䍁䅁兙畂䝁䅑䅉祂䝁䅕兡畂䡁䅍兤祂䝁䅅杢橂䝁䅕䅉あ䝁䅧杣療䡁䅕睚潂䍁䅁杣求䝁䅣兡療䝁䄴兙獂䍁䅁睢浂䝁䅙兡橂䝁䅕督獁䍁䅁杙祂䝁䅅杢橂䝁䅧党穂䍁䅷䅉穂䝁䅅䅢求䡁䅍䅉桂䝁䄴䅚杁䡁䅁睢獂䝁䅫睙㕂䝁䅧睢獂䝁䅑党祂䍁䅁督求䡁䅉杤灂䝁䅍党杁䝁䅍党畂䡁䅑党祂䡁䅍䅌杁䝁䅫杢歂䝁䅕䅣求䝁䄴䅚求䝁䄴䅤杁䡁䅉党あ䝁䅅兡獂䍁䅁兙湂䝁䅕杢あ䡁䅍䅉桂䝁䄴䅚杁䝁䅉杣療䝁䅳党祂䡁䅍䅌杁䡁䅣䅡療䝁䅷党穂䝁䅅䅢求䍁䅁兙湂䝁䅕杢あ䡁䅍䅌杁䝁䅅杢歂䍁䅁杣求䝁䅫杢穂䡁䅕杣桂䝁䄴睙求䍁䅁杙祂䝁䄸睡求䡁䅉督畁䍁䅁䅖潂䝁䅕䅉橂䝁䄸兢睂䝁䅅杢㕂䍁䅣督杁䙁䅁党祂䡁䅍睢畂䝁䅅䅢杁䕁䅷兡畂䝁䅕督杁䡁䅍党湂䝁䄰党畂䡁䅑䅉睂䡁䅉睢㉂䝁䅫䅚求䡁䅍䅉桂䡁䅕䅤療䝁䄰睢楂䝁䅫䅢求䍁䅷䅉潂䝁䄸兢求䝁䄸睤畂䝁䅕杣穂䍁䅷䅉桂䝁䄴䅚杁䡁䅁党祂䡁䅍睢畂䝁䅅䅢杁䡁䅕兢楂䡁䅉党獂䝁䅷兙杁䝁䅍睢㉂䝁䅕杣桂䝁䅣党穂䍁䅁䅤潂䡁䅉睢ㅂ䝁䅣䅡杁䝁䅑兡祂䝁䅕睙あ䍁䄰䅤療䍁䄰睙療䝁䄴督ㅂ䝁䄰党祂䍁䅁睙潂䝁䅅杢畂䝁䅕䅢穂䍁䅁兙畂䝁䅑䅉灂䝁䄴䅚求䡁䅁党畂䝁䅑党畂䡁䅑䅉桂䝁䅣党畂䡁䅑督畁䍁䅁兓あ䡁䅍䅉兂䡁䅉睢睂䝁䅕杣あ䡁䅫䅉流䍁䅁睑桂䡁䅍兤桂䝁䅷䅤㕂䍁䅁睔あ䝁䅧党祂䍁䅁睔睂䝁䅕杣桂䡁䅑兡療䝁䄴督杁䡁䅍党湂䝁䄰党畂䡁䅑䅉療䝁䅙杚求䡁䅉督杁䝁䅍睢㉂䝁䅕杣桂䝁䅣党杁䝁䅙睢祂䍁䅁兙穂䝁䅉党穂䡁䅑睢穂䍁䅁兙畂䝁䅑䅉求䝁䄴杤灂䡁䅉睢畂䝁䄰党畂䡁䅑兙獂䍁䅁党㑂䡁䅁睢穂䡁䅕杣求䡁䅍杌杁䙁䅑䅡求䍁䅁睙療䝁䄰䅣桂䝁䄴入湁䡁䅍䅉䡂䡁䅉睢ㅂ䡁䅁䅉䍂䝁䅕杢求䝁䅙兡あ䡁䅍䅉穂䝁䅕睚瑂䝁䅕杢あ䍁䅁䅣祂䝁䄸杤灂䝁䅑党穂䍁䅁睚祂䝁䄸兤睂䍁䅁䅢灂䝁䅙党獁䍁䅁䅚灂䡁䅍兙楂䝁䅫䅢灂䡁䅑入獁䍁䅁兙畂䝁䅑䅉療䡁䅑䅡求䡁䅉䅉湂䡁䅉睢ㅂ䡁䅁䅉橂䝁䄸杤求䡁䅉兙湂䝁䅕督杁䡁䅑睢杁䝁䄰党瑂䝁䅉党祂䡁䅍䅉療䝁䅙䅉求䝁䄰䅣獂䝁䄸入求䡁䅉䅉湂䡁䅉睢ㅂ䡁䅁督獁䍁䅁兙穂䡁䅍睢橂䝁䅫兙あ䝁䅫睢畂䡁䅍䅌杁䝁䅅杢歂䍁䅁兙浂䝁䅙兡畂䝁䅫䅤㕂䍁䅁睚祂䝁䄸兤睂䡁䅍䅉あ䝁䅧杣療䡁䅕睚潂䍁䅁䅚灂䡁䅉党橂䡁䅑䅉灂䝁䄴督ㅂ䡁䅉兙畂䝁䅍党杁䡁䅁睢獂䝁䅫睙灂䝁䅕督㝁䍁䅁杣求䝁䅫杢穂䡁䅕杣桂䝁䄴睙求䍁䅁䅤療䍁䅁睢あ䝁䅧党祂䍁䅁兡畂䡁䅍兤祂䝁䅅杢橂䝁䅕䅉橂䝁䄸兢睂䝁䅅杢灂䝁䅕督㝁䍁䅁党瑂䡁䅁䅢療䡁䅫党祂䍁䅁䅣桂䝁䅫䅚杁䝁䅅杢歂䍁䅁杤療䝁䅷兤畂䡁䅑兙祂䡁䅫䅉睂䡁䅉睢歂䡁䅕睙あ䍁䅁睙療䡁䅙党祂䝁䅅睚求䡁䅍睏杁䝁䅑兡穂䝁䅅杙灂䝁䅷兡あ䡁䅫䅉ㅂ䝁䄴䅚求䡁䅉睤祂䝁䅫䅤灂䝁䄴睚獁䍁䅁兙歂䝁䄰兡畂䝁䅫督あ䡁䅉兙あ䝁䅫睢畂䍁䅷䅉桂䝁䄴䅚杁䝁䅍䅢桂䝁䅫兢穂䍁䅁䅣祂䝁䄸睙求䡁䅍督灂䝁䄴睚杁䡁䅑睢杁䡁䅍党獂䝁䅙兌浂䡁䅕杢歂䝁䅕䅚杁䝁䅕兢睂䝁䅷睢㕂䝁䅕杣杁䡁䅁䅢桂䝁䄴督㝁䍁䅁兙畂䝁䅑䅉獂䝁䅕兙㉂䝁䅕䅉瑂䝁䅅杢桂䝁䅣党瑂䝁䅕杢あ䍁䅁督療䝁䅷兤あ䝁䅫睢畂䍁䄴䅉啂䝁䅧兡穂䍁䅁督求䝁䅣兢求䝁䄴䅤杁䝁䅅䅢穂䝁䄸䅉歂䝁䅫督あ䡁䅉兡楂䡁䅕䅤求䡁䅍䅉灂䡁䅑督杁䝁䅣杣療䡁䅕䅣杁䝁䅫杢穂䡁䅕杣桂䝁䄴睙求䍁䅁䅣祂䝁䄸䅚ㅂ䝁䅍䅤穂䍁䅁兙畂䝁䅑䅉穂䝁䅕杣㉂䝁䅫睙求䡁䅍䅉あ䝁䅧杣療䡁䅕睚潂䍁䅁杙祂䝁䄸睡求䡁䅉督獁䍁䅁睙療䝁䄴督ㅂ䝁䅷䅤桂䝁䄴䅤穂䍁䅷䅉あ䝁䅧兡祂䝁䅑兌睂䝁䅅杣あ䡁䅫䅉桂䝁䅑兢灂䝁䄴兡穂䡁䅑杣桂䡁䅑睢祂䡁䅍䅌杁䡁䅑杣桂䝁䅑党杁䝁䅅督穂䝁䄸睙灂䝁䅅䅤灂䝁䄸杢穂䍁䅷䅉桂䝁䄴䅚杁䡁䅁杣灂䡁䅙兙あ䝁䅕䅉求䡁䅧睙潂䝁䅅杢湂䝁䅕督畁䍁䅁兓あ䡁䅍䅉䥂䝁䅅杣あ䝁䅙睢祂䝁䅑䅉䝂䡁䅕杢歂䡁䅍䅉穂䝁䅕睚瑂䝁䅕杢あ䍁䅁睢浂䝁䅙党祂䡁䅍䅉瑂䝁䅅杢桂䝁䅣党歂䍁䅁兢ㅂ䡁䅑兤桂䝁䅷䅉浂䡁䅕杢歂䡁䅍䅉桂䝁䅍杣療䡁䅍督杁䡁䅙兙祂䝁䅫睢ㅂ䡁䅍䅉桂䡁䅍督求䡁䅑䅉橂䝁䅷兙穂䡁䅍党穂䑁䅳䅉桂䝁䄴䅚杁䝁䅕䅥橂䝁䅧兙畂䝁䅣党瑁䡁䅑杣桂䝁䅑党歂䍁䅁杚ㅂ䝁䄴䅚穂䍁䅁䅤潂䡁䅉睢ㅂ䝁䅣䅡杁䝁䅉杣療䝁䅳党祂䍁䄰䅚求䝁䅅䅢求䡁䅉䅉療䡁䅉睚桂䝁䄴兡㙂䝁䅅䅤灂䝁䄸杢穂䍁䅷䅉灂䝁䄴䅚求䡁䅁党畂䝁䅑党畂䡁䅑䅉浂䝁䅫杢桂䝁䄴睙灂䝁䅅䅢杁䝁䅅䅚㉂䝁䅫督求䡁䅉督獁䍁䅁䅚求䝁䅙兡畂䝁䅕䅚杁䝁䅍睢畂䡁䅑杣灂䝁䅉兤あ䝁䅫睢畂䍁䅁䅣獂䝁䅅杢穂䍁䅷䅉浂䝁䅫杢桂䝁䄴睙灂䝁䅅䅢杁䝁䅍睢畂䡁䅍兤獂䡁䅑兙畂䡁䅑督獁䍁䅁杙桂䝁䄴睡杁䡁䅑杣ㅂ䡁䅍䅤杁䝁䅣杣療䡁䅕䅣穂䍁䅷䅉桂䝁䄴䅚杁䡁䅉党湂䝁䅫督あ䝁䅕杣求䝁䅑䅉灂䝁䄴杤求䡁䅍䅤瑂䝁䅕杢あ䍁䅁兙歂䡁䅙兡穂䝁䅕杣穂䍁䅷䅉桂䡁䅍䅉㍂䝁䅕䅢獂䍁䅁兙穂䍁䅁兡畂䡁䅙党穂䡁䅑兢求䝁䄴䅤杁䝁䄰兙畂䝁䅅睚求䝁䄰党畂䡁䅑䅌杁䝁䅑兡穂䡁䅑杣灂䝁䅉兤あ䝁䅫睢畂䍁䅷䅉桂䝁䄴䅚杁䝁䅅䅚瑂䝁䅫杢灂䡁䅍䅤祂䝁䅅䅤灂䡁䅙党杁䡁䅍党祂䡁䅙兡橂䝁䅕督獁䍁䅁督ㅂ䝁䅍䅡杁䝁䅅督杁䡁䅁杣療䝁䅑兤橂䡁䅑䅉歂䝁䅕督灂䝁䅣杢獁䍁䅁兡瑂䡁䅁䅢求䝁䄰党畂䡁䅑兙あ䝁䅫睢畂䍁䅷䅉桂䝁䄴䅚杁䝁䄸杤求䡁䅉督灂䝁䅣䅡あ䍁䄴䅉啂䝁䅧党杁䝁䅍睢瑂䡁䅁兙畂䡁䅫䅉㍂䝁䅅督杁䝁䅙睢ㅂ䝁䄴䅚求䝁䅑䅉灂䝁䄴䅉硁䑁䅧免睁䍁䅁兙畂䝁䅑䅉灂䡁䅍䅉潂䝁䅕兙歂䡁䅅兤桂䡁䅉䅤求䡁䅉党歂䍁䅁兡畂䍁䅁䅓桂䡁䅉䅤浂䝁䄸杣歂䍁䅷䅉䑂䝁䄸杢畂䝁䅕睙あ䝁䅫睙ㅂ䡁䅑杌䅁䩁奣䅁䝁睃䅁䅖潂䝁䅕䅉䥂䝁䅕杣穂䝁䅧党㕂䍁䅁睑療䝁䄰䅣桂䝁䄴入獁䍁䅁䅤療䝁䅣党あ䝁䅧党祂䍁䅁睤灂䡁䅑䅡杁䝁䅫䅤穂䍁䅁督ㅂ䝁䅉督灂䝁䅑兡桂䡁䅉兡求䡁䅍䅌杁䝁䅕杢湂䝁䅅睚求䡁䅍䅉灂䝁䄴䅉あ䝁䅧党杁䝁䄰兙畂䡁䅕杚桂䝁䅍䅤ㅂ䡁䅉党杁䝁䅅杢歂䍁䅁督桂䝁䅷党杁䝁䄸杚杁䝁䅍睢畂䝁䅙党橂䡁䅑兡療䝁䄴党祂䡁䅫䅉睂䡁䅉睢歂䡁䅕睙あ䡁䅍䅉桂䝁䄴䅚杁䡁䅁兙畂䡁䅑杣㕂䍁䅁兡あ䝁䅕兢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杔療䡁䅉䅤潂䍁䅁兑瑂䝁䅕杣灂䝁䅍兙杁䕁䅍睢畂䝁䅙党橂䡁䅑兡療䝁䄴党祂䡁䅫䅌杁䕁䄴睢祂䡁䅑䅡杁䕁䅅兢求䡁䅉兡橂䝁䅅䅉呂䝁䅅䅢あ䡁䅫䅉呂䝁䄴兙橂䝁䅳督獁䍁䅁兙畂䝁䅑䅉䩂䝁䄴䅤求䡁䅉杢桂䡁䅑兡療䝁䄴兙獂䍁䄴䅉䩂䡁䅑䅉療䝁䅙杚求䡁䅉督杁䝁䅍䅡療䝁䅍睢獂䝁䅅䅤求䍁䅁兙畂䝁䅑䅉畂䝁䄸杢瑁䝁䅍䅡療䝁䅍睢獂䝁䅅䅤求䍁䅁睙療䝁䄴杚求䝁䅍䅤灂䝁䄸杢求䡁䅉入杁䡁䅁杣療䝁䅑兤橂䡁䅑督㝁䍁䅁睚ㅂ䝁䄰䅉桂䝁䄴䅚杁䝁䄰兡畂䡁䅑䅉祂䝁䅕杚祂䝁䅕督潂䝁䄰党畂䡁䅑䅉睂䡁䅉睢歂䡁䅕睙あ䡁䅍䅌杁䝁䅫杢橂䝁䅷兤歂䝁䅫杢湂䍁䅁兢灂䝁䄴䅤穂䍁䅷䅉橂䝁䅧党㍂䝁䅫杢湂䍁䅁睚ㅂ䝁䄰督獁䍁䅁兙畂䝁䅑䅉楂䡁䅕杙楂䝁䅷党杁䝁䅣兤瑂䡁䅍睏杁䡁䅁杣療䡁䅑党灂䝁䄴䅉楂䝁䅅杣穂䑁䅳䅉睂䝁䅅杢あ䡁䅉入杁䝁䅫䅤求䝁䄰督獁䍁䅁督ㅂ䝁䅍䅡杁䝁䅅督杁䝁䅉兙牂䝁䅫杢湂䍁䅁兡畂䝁䅣杣求䝁䅑兡求䝁䄴䅤穂䍁䅷䅉あ䝁䄸䅣睂䝁䅫杢湂䡁䅍䅌杁䝁䅉党㉂䝁䅕杣桂䝁䅣党穂䍁䅷䅉桂䝁䄴䅚杁䡁䅍兤畂䝁䅑兙求䍁䅁督㕂䡁䅉兤睂䡁䅍睏杁䝁䅅杢歂䍁䅁督畂䝁䅅睙牂䍁䅁兡あ䝁䅕兢穂䍁䅁睙療䝁䄰䅣祂䝁䅫督灂䝁䄴睚杁䡁䅍䅣祂䝁䅕兙歂䡁䅍䅌杁䝁䅉兙祂䡁䅍䅌杁䡁䅍杢桂䝁䅍睡杁䝁䅉兡あ䝁䅕督獁䍁䅁兢灂䡁䅧党穂䍁䅷䅉睂䝁䄸䅣橂䝁䄸杣畂䍁䅷䅉桂䝁䄴䅚杁䡁䅁杣求䡁䅑来求䝁䅷督畁䍁䅁䅖潂䝁䅕䅉橂䝁䄸兢睂䝁䅅杢㕂䍁䅁䅣祂䝁䄸杤灂䝁䅑党穂䍁䅁兡あ䡁䅍䅉睂䡁䅉睢歂䡁䅕睙あ䡁䅍䅉睂䡁䅉兡瑂䝁䅅杣灂䝁䅷入杁䡁䅕杢歂䝁䅕杣杁䡁䅑䅡求䍁䅁䅓求䡁䅉督潂䝁䅕入婁䡉䅍䅌杁䙁䅉党求䡁䅍党婁䡉䅍䅌杁䕁䅳兡穂䡁䅍党穂䍁䅷䅉䭂䝁䄸䅢獂䡁䅫䅉卂䝁䅅杢橂䝁䅧党祂䍁䅷䅉䉂䝁䅷兢療䝁䄴䅚杁䕁䅯睢㕂䍁䅷䅉䍂䡁䅉睢療䝁䅳督灂䝁䅑党獁䍁䅁杙桂䡁䅉睡啂䕁䅧兓佂䙁䅍䅌杁䕁䅍兙歂䝁䅉兤祂䡁䅫䅌杁䕁䅣睢療䝁䅑䅉流䍁䅁䅕獂䝁䅕杢あ䡁䅫䅌杁䕁䅧党桂䡁䅑䅡獁䍁䅁睓灂䡁䅑䅉䱂䝁䅅䅤獁䍁䅁䅕桂䡁䅫䅚桂䡁䅫䅌杁䙁䅉睢獂䝁䄸䅌杁䙁䅑睤灂䡁䅯来獂䝁䅕杣穂䍁䅷䅉塂䝁䅧睢睂䡁䅁党祂䡁䅍䅌杁䙁䅫睢祂䝁䅳䅌杁䕁䅫睙求䍁䅁村祂䝁䅕兙牂䝁䅕杣穂䍁䅷䅉䍂䡁䅉党桂䡁䅑䅡杁䙁䅍兙㉂䝁䅕杣穂䍁䅷䅉䍂䡁䅕杙楂䝁䅷党杁䙁䅫兤瑂䍁䅷䅉䵂䝁䅫䅢㕂䉁杫督獁䍁䅁睕牂䝁䅫杢畂䡁䅫䅕療䡁䅁䅌杁䙁䅁兡祂䝁䅅䅤求䡁䅍䅉䍂䝁䄸睢あ䡁䅫䅌杁䕁䅑睢あ䉁杫督杁䕁䅧睢瑂䝁䅕督あ䡁䅫䅢求䍁䅁䅕祂䝁䅕䅤㙂䝁䅕䅢穂䍁䅷䅉桂䝁䄴䅚杁䕁䄸杔䙂䍁䅁村桂䡁䅉䅉楂䡁䅉兙畂䝁䅑督獁䍁䅁兙穂䍁䅁睤求䝁䅷䅢杁䝁䅅督杁䡁䅕杢歂䝁䅕杣杁䡁䅑䅡求䍁䅁䅕求䝁䅷睢畂䍁䅁䅕求䝁䅷睢杁䙁䅉兡橂䝁䄸䅌杁䕁䅫睔瑁䕁䅫睔獁䍁䅁兙畂䝁䅑䅉呂䝁䄸杚灂䡁䅑䅉楂䡁䅉兙畂䝁䅑督畁䍁䅁兓あ䍁䅁兢桂䡁䅉睡求䡁䅑督杁䝁䅅杢歂䍁䅁督求䝁䅷䅢穂䍁䅁兡あ䡁䅍䅉睂䡁䅉睢歂䡁䅕睙あ䡁䅍䅉あ䝁䄸䅉㍂䝁䅧睢獂䝁䅕督桂䝁䅷党杁䝁䅑兡穂䡁䅑杣灂䝁䅉兤あ䝁䄸杣穂䍁䅷䅉橂䝁䅧兙灂䝁䄴䅉湂䡁䅉睢橂䝁䅕杣㕂䍁䅁督あ䝁䄸杣求䡁䅍䅌杁䝁䄰兙穂䡁䅍䅉瑂䝁䅕杣橂䝁䅧兙畂䝁䅑兡穂䝁䅕杣穂䍁䅷䅉橂䝁䅧兙灂䝁䄴䅉歂䡁䅉兤湂䍁䅁督あ䝁䄸杣求䡁䅍䅌杁䡁䅙党畂䝁䅑兡畂䝁䅣䅉橂䝁䄸兢睂䝁䅅杢灂䝁䅕督獁䍁䅁睤潂䝁䄸䅢求䡁䅍兙獂䝁䅕䅉橂䝁䅷兤楂䡁䅍䅌杁䝁䅍睢畂䡁䅙党畂䝁䅫党畂䝁䅍党杁䡁䅍䅤療䡁䅉党穂䍁䅷䅉歂䝁䄸䅢獂䝁䅅杣杁䡁䅍䅤療䡁䅉党穂䍁䅷䅉橂䝁䄸杢橂䝁䅕督穂䝁䅫睢畂䝁䅅兡祂䝁䅕督獁䍁䅁兙畂䝁䅑䅉歂䝁䅕䅣桂䡁䅉䅤瑂䝁䅕杢あ䍁䅁督あ䝁䄸杣求䡁䅍杌杁䙁䅑䅡求䍁䅁睙療䝁䄰䅣桂䝁䄴入杁䝁䅕䅥睂䝁䄸杣あ䡁䅍䅉灂䡁䅑督杁䡁䅁杣療䝁䅑兤橂䡁䅑督杁䝁䅫杢杁䝁䅅䅣睂䡁䅉睢㑂䝁䅫兢桂䡁䅑党獂䡁䅫䅉㑁䑁䅁䅉橂䝁䄸兤畂䡁䅑杣灂䝁䅕督杁䡁䅣睢祂䝁䅷䅚㍂䝁䅫䅚求䍁䄴䅉啂䝁䅧党杁䕁䅧党祂䡁䅍䅡求䡁䅫䅉䑂䝁䄸兢睂䝁䅅杢㕂䍁䅁睤桂䡁䅍䅉浂䝁䄸兤畂䝁䅑党歂䍁䅁兡畂䍁䅁免㑁䑁䅫䅎杁䝁䅅杢歂䍁䅁兡穂䍁䅁䅡求䝁䅅䅚硂䡁䅕兙祂䡁䅑党祂䝁䅕䅚杁䝁䅫杢杁䕁䅧党祂䡁䅍䅡求䡁䅫䅌杁䙁䅁党畂䝁䄴督㕂䝁䅷杤桂䝁䄴兡桂䍁䄴䅁奃䅇䅁朰䅫䙁䅑䅡求䍁䅁䅓療䝁䄰党杁䕁䅑党睂䝁䄸䅤獁䍁䅁兓畂䝁䅍杌杁䝁䄸䅣求䡁䅉兙あ䝁䅕督杁䝁䅅督杁䝁䅅䅉潂䝁䄸兢求䍁䅁兡瑂䡁䅁杣療䡁䅙党瑂䝁䅕杢あ䍁䅁杣求䡁䅑兙灂䝁䅷党祂䍁䅁兡畂䍁䅁䅤潂䝁䅕䅉噂䝁䄴兡あ䝁䅕䅚杁䙁䅍䅤桂䡁䅑党穂䍁䅁兙畂䝁䅑䅉灂䝁䄴䅤求䡁䅉杢桂䡁䅑兡療䝁䄴兙獂䝁䅷入畁䍁䅁兓あ䍁䅁督求䝁䅷䅢穂䍁䅁杤桂䡁䅉兡療䡁䅕督杁䝁䅉兤灂䝁䅷䅚灂䝁䄴睚杁䝁䄰兙あ䝁䅕杣灂䝁䅅䅢穂䍁䅷䅉潂䝁䄸兢求䍁䅁兡瑂䡁䅁杣療䡁䅙党瑂䝁䅕杢あ䍁䅁䅣祂䝁䄸䅚ㅂ䝁䅍䅤穂䍁䅷䅉獂䝁䅅睤畂䍁䅁兙畂䝁䅑䅉湂䝁䅅杣歂䝁䅕杢杁䡁䅁杣療䝁䅑兤橂䡁䅑督獁䍁䅁兙畂䝁䅑䅉歂佁䅫睙療䡁䅉䅉睂䡁䅉睢歂䡁䅕睙あ䡁䅍䅌杁䝁䅅督杁䡁䅣党獂䝁䅷䅉桂䡁䅍䅉浂䝁䅅睙灂䝁䅷兡あ䝁䅫党穂䍁䅁兢桂䝁䅫杢あ䝁䅕杢桂䝁䄴睙求䍁䅷䅉祂䝁䅕䅣桂䝁䅫杣獁䍁䅁兙畂䝁䅑䅉療䡁䅁党祂䝁䅅䅤灂䝁䄸杢穂䍁䅁䅣祂䝁䄸䅚ㅂ䝁䅍䅤穂䍁䄴䅉啂䝁䅧党杁䝁䅍睢瑂䡁䅁兙畂䡁䅫䅉桂䝁䅷督療䍁䅁睢浂䝁䅙党祂䡁䅍䅉灂䝁䄴督あ䝁䅅䅢獂䝁䅅䅤灂䝁䄸杢杁䡁䅍党祂䡁䅙兡橂䝁䅕督杁䝁䅙睢祂䍁䅁杚獂䝁䄸睢祂䝁䅫杢湂䍁䅷䅉㍂䝁䅅䅤求䡁䅉䅉潂䝁䅕兙あ䝁䅕杣穂䍁䅷䅉楂䝁䅅䅤潂䍁䅷䅉湂䝁䅅杣桂䝁䅣党杁䝁䅑睢療䡁䅉督獁䍁䅁睙桂䝁䅉兡畂䝁䅕䅤穂䍁䅷䅉橂䝁䅅杙灂䝁䄴党あ䍁䅁兢桂䝁䅳党療䡁䅙党祂䡁䅍䅌杁䝁䅍睢ㅂ䝁䄴䅤求䡁䅉䅤療䡁䅁督獁䍁䅁督潂䝁䅕䅚穂䍁䅷䅉浂䡁䅕杣畂䝁䅅睙求䡁䅍䅉桂䝁䄴䅚杁䝁䅍党畂䡁䅑杣桂䝁䅷䅉桂䝁䅫杣杁䡁䅍入穂䡁䅑党瑂䡁䅍䅌杁䝁䅅杢歂䍁䅁睤灂䝁䄴䅚療䡁䅣督畁䍁䅁兓畂䍁䅁兙歂䝁䅑兡あ䝁䅫睢畂䍁䅷䅉灂䡁䅑䅉睂䡁䅉睢㉂䝁䅫䅚求䡁䅍䅉あ䝁䄸睢獂䍁䅁兙畂䝁䅑䅉求䡁䅅兤灂䡁䅁兢求䝁䄴䅤杁䡁䅉党畂䡁䅑兙獂䍁䅁督求䡁䅉杤灂䝁䅍党穂䍁䄴䅉啂䝁䅧党杁䝁䅍睢瑂䡁䅁兙畂䡁䅫䅉睂䡁䅉兡瑂䝁䅅杣灂䝁䅷入杁䡁䅍党祂䡁䅙党穂䍁䅁䅡療䝁䄰党療䡁䅣杢求䡁䅉督㝁䍁䅁兙畂䝁䅑䅉睂䡁䅉睢浂䝁䅕督穂䝁䅫睢畂䝁䅅䅢杁䡁䅉党畂䝁䄸杤桂䡁䅑睢祂䡁䅍睌祂䝁䅕兢療䝁䅑党獂䝁䅕杣穂䍁䅷䅉湂䝁䅕杢求䡁䅉兙獂䍁䅁睙療䝁䄴䅤祂䝁䅅睙あ䝁䄸杣穂䍁䅷䅉瑂䝁䅅兡畂䡁䅑党畂䝁䅅杢橂䝁䅕䅉睂䡁䅉睢浂䝁䅕督穂䝁䅫睢畂䝁䅅䅢穂䍁䅷䅉潂䝁䅅杢歂䡁䅫兢求䝁䄴䅌杁䡁䅁杣療䡁䅁党祂䡁䅑入杁䝁䄰兙畂䝁䅅睚求䡁䅉督獁䍁䅁兙畂䝁䅑䅉楂䡁䅕兡獂䝁䅑兡畂䝁䅣䅉穂䝁䅕杣㉂䝁䅫睙求䍁䅁睙療䝁䄴䅤祂䝁䅅睙あ䝁䄸杣穂䍁䅷䅉桂䡁䅍䅉㍂䝁䅕䅢獂䍁䅁兙穂䍁䅁督睂䝁䅕睙灂䝁䅅䅢あ䡁䅫䅉あ䡁䅉兙歂䝁䅕督瑂䝁䅕杢獁䍁䅁督ㅂ䝁䅍䅡杁䝁䅅督杁䝁䅕䅢求䝁䅍䅤祂䝁䅫睙灂䝁䅅杢穂䍁䅷䅉睂䝁䅷兤瑂䝁䅉党祂䡁䅍䅌杁䝁䅅杢歂䍁䅁䅣桂䝁䅫杢あ䝁䅕杣穂䍁䄴䅉䩂䡁䅑䅉穂䝁䅕䅢獂䡁䅍䅉灂䡁䅑督杁䡁䅁杣療䝁䅑兤橂䡁䅑督杁䡁䅑䅡祂䝁䄸兤湂䝁䅧䅉㍂䝁䅕杙穂䝁䅫䅤求䡁䅍䅌杁䝁䅫杢橂䝁䅷兤歂䝁䅫杢湂䍁䅁䅡療䝁䄰党歂䝁䅕䅣療䡁䅑杌橂䝁䄸兢㝁䍁䅁䅡療䝁䄰党歂䝁䅕䅣療䡁䅑杌橂䝁䅅䅉桂䝁䄴䅚杁䝁䅧睢瑂䝁䅕䅚求䡁䅁睢あ䍁䄴睙療䝁䄰杌瑂䡁䅧睏杁䝁䅉䅢灂䝁䄴䅚穂䍁䄴睙療䝁䄰䅌杁䝁䅯兤穂䡁䅑杙獂䝁䅫杢歂䡁䅍杌橂䝁䄸兢獁䍁䅁兙畂䝁䅑䅉桂䝁䄰党祂䝁䅫睙桂䝁䄴杙獂䝁䅫杢歂䡁䅍杌橂䝁䄸兢杁䝁䅙睢祂䍁䅁睙ㅂ䡁䅍䅤療䝁䄰䅉㍂䝁䅫杢歂䝁䄸睤杁䝁䅍睢㉂䝁䅕杣灂䝁䄴睚穂䑁䅳䅉あ䝁䅧党橂</t>
  </si>
  <si>
    <t>䝁䄸兢睂䝁䅅杢㕂䡁䅍䅤療䡁䅉党畁䝁䅍睢瑂䍁䅷䅉桂䝁䄴䅉療䝁䄴䅢灂䝁䄴党杁䡁䅍兡あ䝁䅕䅉浂䝁䄸杣杁䡁䅑党㑂䡁䅑兡獂䝁䅕督杁䝁䅅杢歂䍁䅁䅚灄䝁䅍睢祂䍁䅁䅣祂䝁䄸䅚ㅂ䝁䅍䅤穂䑁䅳䅉潂䝁䅑督ㅂ䡁䅁䅣獂䡁䅫杌橂䝁䄸兢杁䝁䅙睢祂䍁䅁兢桂䝁䅫杢あ䝁䅕杢桂䝁䄴睙求䍁䅷䅉祂䝁䅕䅣桂䝁䅫杣獁䍁䅁兙畂䝁䅑䅉療䡁䅁党祂䝁䅅䅤灂䝁䄸杢穂䍁䅁䅋乂䙁䅉睔灁䍁䅁䅣祂䝁䄸䅚ㅂ䝁䅍䅤穂䍁䅁兙畂䝁䅑䅉祂䝁䅕䅢桂䡁䅑党歂䍁䅁督求䡁䅉杤灂䝁䅍党穂䑁䅳䅉桂䝁䄴䅚杁䙁䅑䅡求䍁䅁䅓療䝁䄰党杁䕁䅑党睂䝁䄸䅤杁䡁䅍䅤療䡁䅉党穂䍁䄴䅉啂䝁䅧党杁䕁䅧睢瑂䝁䅕䅉䕂䝁䅕䅣療䡁䅑䅌杁䕁䅫杢橂䍁䄴䅉㍂䝁䅅督杁䝁䅫杢橂䝁䄸杣睂䝁䄸杣桂䡁䅑党歂䍁䅁兡畂䍁䅁免㕁䑁䅣䅏杁䝁䅅杢歂䍁䅁兡穂䍁䅁䅡求䝁䅅䅚硂䡁䅕兙祂䡁䅑党祂䝁䅕䅚杁䝁䅫杢杁䕁䅅䅤獂䝁䅅杢あ䝁䅅䅌杁䕁䅣党療䡁䅉睚灂䝁䅅杌䅁䩁奫䅁䭁睃䅁䅖潂䝁䅕䅉䩂䝁䄴䅤求䡁䅉䅣ㅂ䝁䅉䅢灂䝁䅍䅉䡂䡁䅉睢ㅂ䡁䅁䅉療䝁䅙䅉䑂䝁䄸兢睂䝁䅅杢灂䝁䅕督獁䍁䅁兓畂䝁䅍杌杁䡁䅁杣療䡁䅙兡歂䝁䅕督杁䝁䅅䅚㉂䝁䅕杣あ䝁䅫督灂䝁䄴睚杁䝁䅅杢歂䍁䅁兢桂䡁䅉睡求䡁䅑兡畂䝁䅣䅉穂䝁䅕杣㉂䝁䅫睙求䡁䅍䅉㍂䝁䄸杣獂䝁䅑睤灂䝁䅑党畁䍁䅁兓あ䍁䅁睢睂䝁䅕杣桂䡁䅑党穂䍁䅁兡畂䍁䅁䅤潂䡁䅉党求䍁䅁督求䝁䅣兢求䝁䄴䅤穂䑁䅯䅉乂䝁䅕䅚灂䝁䅅䅌杁䕁䅑兙あ䝁䅅䅉流䍁䅁兒畂䝁䅣兙湂䝁䅕兢求䝁䄴䅤杁䙁䅍睢獂䡁䅕䅤灂䝁䄸杢穂䍁䅷䅉䩂䝁䄴䅤求䝁䅣杣桂䡁䅑党歂䍁䅁兑歂䡁䅙党祂䡁䅑兡穂䝁䅫杢湂䍁䅁杊杁䕁䅍杣求䝁䅅䅤灂䡁䅙兡あ䡁䅫䅉䵂䝁䅕䅚杁䙁䅍睢獂䡁䅕䅤灂䝁䄸杢穂䍁䅷䅉桂䝁䄴䅚杁䙁䅍䅣求䝁䅍兡桂䝁䅷兡㙂䝁䅕䅚杁䕁䅍睢瑂䝁䄰兤畂䝁䅫睙桂䡁䅑兡療䝁䄴督杁䍁䅙䅉䙂䡁䅧䅣求䡁䅉兡求䝁䄴䅤灂䝁䅅䅢杁䙁䅍睢獂䡁䅕䅤灂䝁䄸杢穂䍁䄴䅉啂䝁䅧党杁䕁䄰党歂䝁䅫兙獁䍁䅁䅒桂䡁䅑兙杁䍁䅙䅉䙂䝁䄴睚桂䝁䅣党瑂䝁䅕杢あ䍁䅁睕療䝁䅷兤あ䝁䅫睢畂䡁䅍䅉穂䝁䅕睚瑂䝁䅕杢あ䍁䅁䅣祂䝁䄸杤灂䝁䅑党穂䍁䅁兢求䝁䅑兡桂䍁䅁兙畂䝁䅑䅉橂䝁䄸兢瑂䡁䅕杢灂䝁䅍兙あ䝁䅫睢畂䡁䅍䅉穂䝁䅕杣㉂䝁䅫睙求䡁䅍䅌杁䝁䅑兡湂䝁䅫䅤桂䝁䅷䅉穂䝁䅕杣㉂䝁䅫睙求䡁䅍䅉桂䝁䄴䅚杁䡁䅁杣療䝁䅑兤橂䡁䅑督獁䍁䅁兙歂䡁䅙党祂䡁䅑兡穂䝁䅫杢湂䍁䅁兙畂䝁䅑䅉瑂䝁䅅杣牂䝁䅕䅤灂䝁䄴睚杁䡁䅑党橂䝁䅧杢療䝁䅷睢湂䡁䅫䅌杁䝁䅕䍅橂䝁䄸兢瑂䝁䅕杣橂䝁䅕䅉穂䝁䅕杣㉂䝁䅫睙求䡁䅍䅌杁䝁䅑兙あ䝁䅅䅉瑂䝁䅅杢桂䝁䅣党瑂䝁䅕杢あ䍁䅁兙畂䝁䅑䅉桂䝁䄴兙獂䡁䅫䅤灂䝁䅍督獁䍁䅁督あ䡁䅉兙あ䝁䅕睚灂䝁䅍䅉橂䝁䄸杢穂䡁䅕䅢あ䝁䅫杢湂䍁䅷䅉桂䝁䄴䅚杁䝁䅑兡湂䝁䅫䅤桂䝁䅷䅉楂䡁䅉兙畂䝁䅑䅉求䡁䅧䅣求䡁䅉兡求䝁䄴睙求䍁䅁兤畂䝁䅑党祂䍁䅁䅤潂䝁䅕䅉䩂䙁䅁睒杁䕁䄰党歂䝁䅫兙楂䡁䅉兙畂䝁䅑督獁䍁䅁兖乂䍁䅷䅉䩂䝁䄴兡あ䝁䅫兙あ䝁䅫杤求䍁䅷䅉䱂䝁䅫杢求䡁䅍督療䍁䅷䅉䉂䝁䅍䅥灂䝁䄸兢獁䍁䅁䅓ㅂ䝁䅣党獁䍁䅁兔卂䕁䄰䅌杁䝁䅅杢歂䍁䅁杕癁䕁䅣兑杁䝁䅉杣桂䝁䄴䅚杁䝁䄴兙瑂䝁䅕督畁䍁䅁䅖潂䝁䅕䅉䩂䝁䄴䅤求䝁䅣杣桂䡁䅑党歂䍁䅁兑歂䡁䅙党祂䡁䅑兡穂䝁䅫杢湂䍁䅁杊杁䕁䅍杣求䝁䅅䅤灂䡁䅙兡あ䡁䅫䅉䵂䝁䅕䅚杁䙁䅍睢獂䡁䅕䅤灂䝁䄸杢穂䍁䅁督求䝁䅣兢求䝁䄴䅤杁䝁䄸杚浂䝁䅕杣穂䍁䅁兙歂䡁䅙党祂䡁䅑兡穂䝁䅫杢湂䍁䅷䅉橂䝁䄸杣睂䝁䄸杣桂䡁䅑党獁䍁䅁兙畂䝁䅑䅉楂䡁䅉兙畂䝁䅑䅉灂䝁䅑党畂䡁䅑兡あ䡁䅫䅉穂䝁䅕杣㉂䝁䅫睙求䡁䅍睏杁䝁䅅杢歂䍁䅁督あ䡁䅉兙あ䝁䅕睚灂䝁䅍䅉橂䝁䄸杢穂䡁䅕䅢あ䝁䅫杢湂䍁䅁兤畂䝁䅑党祂䍁䅁杒䑂䕁䅉䅌杁䕁䅫䅕䡂䍁䅁䅓求䝁䅅䅢あ䝁䅧䅌杁䕁䄰睙䑂䝁䅅杢畂䍁䅁睖療䡁䅉䅢歂䝁䅣杣療䡁䅕䅣獁䍁䅁兙畂䝁䅑䅉乂䡁䅕䅢獂䝁䅕杢䵂䝁䄸睤求䍁䅁睒祂䝁䄸兤睂䍁䅁杙祂䝁䅅杢歂䡁䅍杌杁䙁䅍䅣求䝁䅍兡桂䝁䅷兡㙂䝁䅕䅚杁䕁䅍睢瑂䝁䄰兤畂䝁䅫睙桂䡁䅑兡療䝁䄴督杁䍁䅙䅉䙂䡁䅧䅣求䡁䅉兡求䝁䄴䅤灂䝁䅅䅢杁䙁䅍睢獂䡁䅕䅤灂䝁䄸杢穂䍁䅁督求䝁䅣兢求䝁䄴䅤杁䡁䅁杣療䡁䅙兡歂䝁䅕督杁䡁䅁兤楂䝁䅷兡橂䍁䅁杣求䝁䅷兙あ䝁䅫睢畂䡁䅍䅉桂䝁䄴䅚杁䝁䄸䅤潂䝁䅕杣杁䡁䅍䅣求䝁䅍兡桂䝁䅷兡㙂䝁䅕䅚杁䝁䅍睢瑂䝁䄰兤畂䝁䅫睙桂䡁䅑兡療䝁䄴督杁䡁䅍党祂䡁䅙兡橂䝁䅕督獁䍁䅁䅢灂䡁䅙党杁䝁䅕杤求䝁䄴䅤穂䍁䅷䅉穂䡁䅁睢祂䡁䅑督杁䝁䅅杢歂䍁䅁党畂䡁䅑党祂䡁䅑兙灂䝁䄴兢求䝁䄴䅤杁䝁䄰兙祂䝁䅳党あ䝁䅫杢湂䍁䅷䅉桂䝁䄴䅚杁䡁䅍䅤祂䝁䅅䅤求䝁䅣兡橂䍁䅁睙療䝁䄴督ㅂ䝁䅷䅤灂䝁䄴睚杁䡁䅕杢歂䝁䅕杣杁䕁䅫䅕䡂䍁䅁䅒奂䙁䅑杕䉂䍁䅁䅓求䝁䅅䅢あ䝁䅧䅌杁䙁䅑䅡求䍁䅁睖求䝁䅉党祂䍁䅁睕潂䝁䅅杢歂䡁䅣兡橂䝁䅳䅉䑂䝁䄸䅢獂䝁䅕睙あ䝁䅫杤求䍁䅷䅉䡂䝁䄸䅢灂䝁䄴䅌杁䕁䅯兙橂䝁䅳䅉乂䝁䄸杣あ䝁䄸杢獁䍁䅁兔療䝁䄰党畂䡁䅑兤瑂䍁䅷䅉桂䝁䄴䅚杁䕁䄸睙あ䝁䅅睚療䝁䄴䅉楂䡁䅉兙畂䝁䅑䅉畂䝁䅅兢求䡁䅍杌杁䙁䅑䅡求䍁䅁睙療䝁䄰䅣桂䝁䄴入杁䡁䅣兙穂䍁䅁杚療䡁䅉兢求䡁䅉䅢㕂䍁䅁睡畂䝁䄸睤畂䍁䅁兙穂䍁䅁兔橂䕁䅍兙畂䝁䄴兌䙂䡁䅉兡橂䝁䅳督療䝁䄴䅉䩂䝁䄴睙療䡁䅉䅣療䡁䅉兙あ䝁䅕䅚杁䝁䅅杢歂䍁䅁睙潂䝁䅅杢湂䝁䅕䅚杁䝁䅫䅤穂䍁䅁杢桂䝁䄰党杁䡁䅑睢杁䙁䅑䅡求䍁䅁兓畂䡁䅑党祂䡁䅁兤楂䝁䅷兡橂䍁䅁睒祂䝁䄸兤睂䍁䅁睢浂䍁䅁睑療䝁䄰䅣桂䝁䄴兡求䡁䅍䅌杁䕁䅫杢橂䍁䄴䅉灂䝁䄴䅉䭂䝁䅅杢ㅂ䝁䅅杣㕂䍁䅁免㕁䑁䅙免畁䍁䅁䅖潂䝁䅕䅉䩂䝁䄴䅤求䡁䅉䅣ㅂ䝁䅉䅢灂䝁䅍䅉䡂䡁䅉睢ㅂ䡁䅁䅉療䝁䅙䅉䑂䝁䄸兢睂䝁䅅杢灂䝁䅕督獁䍁䅁兓畂䝁䅍杌杁䡁䅣兙穂䍁䅁杚療䡁䅕杢歂䝁䅕䅚杁䝁䅫杢杁䑁䅅兏睁䑁䅉䅉桂䝁䄴䅚杁䝁䅫督杁䝁䅧党桂䝁䅑兣ㅂ䝁䅅杣あ䝁䅕杣求䝁䅑䅉灂䝁䄴䅉佂䝁䅕睤杁䙁䅫睢祂䝁䅳䅌杁䕁䄴党㍂䍁䅁兗療䡁䅉睡畁䅁䅁桭䅧䥁䩉䅁啂䝁䅧党杁䕁䅯杌杁䕁䄰杌杁䙁䅍兢ㅂ䝁䅍睡求䡁䅉䅉䑂䝁䄸兢睂䝁䅅杢㕂䍁䅁兢桂䝁䄴兤浂䝁䅅睙あ䡁䅕杣求䡁䅍䅉桂䝁䄴䅚杁䝁䄰兙祂䝁䅳党あ䡁䅍䅉楂䡁䅉兙畂䝁䅑党歂䍁䅁杚療䝁䄸䅚杁䝁䅅杢歂䍁䅁杙求䡁䅙党祂䝁䅅睚求䍁䅁䅣祂䝁䄸䅚ㅂ䝁䅍䅤穂䍁䅁睤療䡁䅉䅢歂䡁䅣兡歂䝁䅕杌杁䕁䅫䅤杁䝁䄸䅣求䡁䅉兙あ䝁䅕督杁䝁䅫杢杁䝁䅙睢ㅂ䡁䅉䅉穂䝁䅕睚瑂䝁䅕杢あ䡁䅍杏杁䙁䅕杌呂䍁䄴䅉卂䝁䅕䅤桂䝁䅫䅢杁䕁䅍睢浂䝁䅙党求䍁䅷䅉噂䍁䄴睕畁䍁䅁杕求䡁䅑兙灂䝁䅷䅉䝂䡁䅉睢㙂䝁䅕杢杁䕁䅧兙畂䝁䅑䅡求䝁䅷䅚杁䝁䅅杢歂䍁䅁睕睂䡁䅉党桂䝁䅑督獁䍁䅁兖畁䙁䅍杌杁䙁䅉党あ䝁䅅兡獂䍁䅁䅕求䡁䅑䅉䝂䝁䄸睢歂䡁䅍䅌杁䝁䅅杢歂䍁䅁睕㍂䝁䅕党あ䍁䅁村桂䝁䅳党歂䍁䅁睕畂䝁䅅睙牂䡁䅍杌杁䙁䅑䅡求䍁䅁睙療䝁䄰䅣桂䝁䄴入杁䝁䄸杚浂䝁䅕杣穂䍁䅁睙療䝁䅙杚求䝁䅕䅌杁䡁䅁党あ䍁䅁督畂䝁䅅睙牂䡁䅍䅌杁䡁䅁党桂䝁䄴兤あ䍁䅁杙ㅂ䡁䅑䅤求䡁䅉䅌杁䝁䅍兙あ䍁䅁杚療䝁䄸䅚獁䍁䅁杚祂䝁䄸来求䝁䄴䅉潂䝁䅅杢歂䝁䅧党獂䝁䅑䅉睂䡁䅉睢歂䡁䅕睙あ䡁䅍䅌杁䡁䅍睤求䝁䅕䅤杁䝁䅉兙牂䝁䅕䅚杁䝁䅣睢療䝁䅑督獁䍁䅁杚祂䡁䅕兡あ䍁䅁兙畂䝁䅑䅉穂䡁䅁党橂䝁䅫兙獂䡁䅑入杁䡁䅍䅣祂䝁䅕兙歂䡁䅍䅌杁䡁䅁睢祂䡁䅑兡療䝁䄴䅉橂䝁䄸杢あ䡁䅉睢獂䍁䅁䅣祂䝁䄸䅚ㅂ䝁䅍䅤穂䍁䅷䅉楂䝁䅅睡灂䝁䄴睚杁䝁䄰兡㑂䝁䅕督杁䝁䅅杢歂䍁䅁兡畂䝁䅣杣求䝁䅑兡求䝁䄴䅤穂䍁䅷䅉あ䝁䄸䅣睂䝁䅫杢湂䡁䅍䅉桂䝁䄴䅚杁䡁䅍入祂䡁䅕䅣穂䍁䅷䅉歂䝁䄸睚杁䝁䅙睢療䝁䅑䅌杁䝁䅍睢療䝁䅳兡求䡁䅍䅌杁䝁䅙杣療䡁䅯党畂䍁䅁督桂䝁䄴䅚㍂䝁䅫睙潂䝁䅕督杁䝁䅅杢歂䍁䅁督畂䝁䅅睙牂䡁䅍䅌杁䝁䅧睢あ䍁䅁杙求䡁䅙党祂䝁䅅睚求䡁䅍䅌杁䝁䅙杣療䡁䅯党畂䍁䅁䅡桂䝁䄴䅚潂䝁䅕䅢歂䍁䅁䅣祂䝁䄸䅚ㅂ䝁䅍䅤穂䍁䅷䅉桂䝁䄴䅚杁䝁䅙䅢療䡁䅕杣畁䍁䅁兓あ䍁䅁䅣祂䝁䄸杤灂䝁䅑党穂䍁䅁兡あ䡁䅍䅉睂䡁䅉睢歂䡁䅕睙あ䡁䅍䅉ㅂ䝁䄴䅚求䡁䅉䅉あ䝁䅧党杁䕁䅙睢獂䝁䅣党祂䡁䅍䅌杁䕁䅍兙浂佁䅫䅉䍂䡁䅕督あ䝁䅕䅢療䍁䅷䅉䕂䡁䅕杢牂䝁䅫杢婁䍉䅷䅉䭂䝁䅫杚獁䍁䅁睕瑂䡁䅕睙牂䝁䅕杣婁䡉䅍䅌杁䙁䅍兢ㅂ䝁䅍睡求䡁䅉升穂䍁䅁兖畂䝁䅍杣ㅂ䡁䅍䅤桂䝁䅉䅢求䡁䅍䅌杁䕁䄰党療䡁䅣䅉乂䝁䅫䅥獁䍁䅁兔灂䝁䅷睡瑁䕁䅉睢畂䝁䅕䅌杁䙁䅁兤睂䍁䄰䅕求䡁䅉睢畂䝁䅫䅌杁䕁䅍兙畂䝁䅫杢求䍁䅁睑桂䡁䅉杣㕂䍁䅁睔ㅂ䡁䅑督獁䍁䅁䅓療䡁䅍䅤求䡁䅍督獁䍁䅁杖療䝁䄸杣あ䝁䄰兙畂䍁䅷䅉硁䑁䅧兎睁䍁䅷䅉卂䝁䄸杙灂䝁䄴䅉䥂䝁䄸睢歂䍁䅷䅉桂䝁䄴䅚杁䕁䅙兡㉂䝁䅕䅉卂䝁䄸督求䡁䅍䅉楂䡁䅉兙畂䝁䅑督畁䍁䅁䅖潂䝁䅕䅉橂䝁䄸兢睂䝁䅅杢㕂䍁䅁督求䝁䅷䅢穂䍁䅁兡あ䡁䅍䅉睂䡁䅉睢歂䡁䅕睙あ䡁䅍䅉あ䝁䅧杣療䡁䅕睚潂䍁䅁䅚灂䡁䅉党橂䡁䅑䅉穂䝁䅅䅢求䡁䅍䅉桂䝁䄴䅚杁䝁䅉杣療䝁䅳党祂䡁䅍䅉あ䝁䄸䅉浂䝁䄸睢歂䍁䅁杣求䡁䅑兙灂䝁䅷党祂䡁䅍䅌杁䝁䅍䅢ㅂ䝁䅉䅉穂䡁䅑睢祂䝁䅕督獁䍁䅁䅚灂䡁䅍睙療䡁䅕杢あ䍁䅁兙畂䝁䅑䅉歂䝁䄸䅢獂䝁䅅杣杁䡁䅍䅤療䡁䅉党穂䍁䅷䅉療䝁䄴䅢灂䝁䄴党杁䡁䅉党あ䝁䅅兡獂䝁䅕杣穂䍁䅷䅉睂䝁䅕䅤杁䡁䅍䅣求䝁䅍兡桂䝁䅷䅤㕂䍁䅁督あ䝁䄸杣求䡁䅍䅌杁䝁䅑兡穂䡁䅑杣灂䝁䅉兤あ䝁䄸杣穂䍁䅷䅉歂䡁䅉兤湂䍁䅁督あ䝁䄸杣求䡁䅍䅌杁䝁䄰兡獂䝁䅫䅤桂䡁䅉入杁䝁䅍睢瑂䝁䄰兡穂䡁䅍兙祂䝁䅫党穂䍁䅷䅉瑂䝁䅅督穂䍁䅁兢求䡁䅉睙潂䝁䅅杢歂䝁䅫督求䡁䅉督獁䍁䅁督ㅂ䡁䅁党祂䝁䄰兙祂䝁䅳党あ䍁䅁睙潂䝁䅅兡畂䡁䅍䅌杁䝁䄴兙あ䝁䅫睢畂䝁䅅䅢杁䝁䄰兙穂䡁䅍䅉祂䝁䅕䅤桂䝁䅫䅢求䡁䅉督獁䍁䅁睙療䝁䄴杤求䝁䄴兡求䝁䄴睙求䍁䅁督あ䝁䄸杣求䡁䅍䅌杁䡁䅙党畂䝁䅑兡畂䝁䅣䅉橂䝁䅧兙畂䝁䄴党獂䡁䅍䅌杁䝁䅅杢歂䍁䅁杚療䝁䄸䅚穂䝁䅕杣㉂䝁䅫睙求䍁䅁䅚灂䡁䅍䅤祂䝁䅫杙ㅂ䡁䅑睢祂䡁䅍䅉桂䝁䄴䅚杁䝁䄸䅣求䡁䅉兙あ䝁䄸杣穂䍁䄴䅉啂䝁䅧党杁䕁䅯杌杁䕁䄰杌杁䙁䅍兢ㅂ䝁䅍睡求䡁䅉䅉䑂䝁䄸兢睂䝁䅅杢㕂䍁䅁睤桂䡁䅍䅉浂䝁䄸兤畂䝁䅑党歂䍁䅁兡畂䍁䅁免㑁䑁䅫睎杁䝁䅅杢歂䍁䅁兡穂䍁䅁䅡求䝁䅅䅚硂䡁䅕兙祂䡁䅑党祂䝁䅕䅚杁䝁䅫杢杁䕁䄸杣祂䡁䅙兡獂䝁䅷党獁䍁䅁睔潂䝁䅫睢畁䅁䅁硭䅧䉁䩁䅁啂䝁䅧党杁䕁䅳杣桂䝁䅙䅤杁䕁䅧党灂䝁䄴来杁䕁䅍睢瑂䡁䅁兙畂䡁䅫䅌杁䡁䅑睢湂䝁䅕䅤潂䝁䅕杣杁䡁䅣兡あ䝁䅧䅉灂䡁䅑督杁䡁䅍兤楂䡁䅍兡歂䝁䅫兙祂䝁䅫党穂䍁䅷䅉瑂䝁䅅杢ㅂ䝁䅙兙橂䡁䅑兤祂䝁䅕督杁䝁䅅杢歂䍁䅁兢桂䡁䅉睡求䡁䅑督杁䝁䅙睢療䝁䅑䅉桂䝁䄴䅚杁䝁䅉党㉂䝁䅕杣桂䝁䅣党杁䡁䅁杣療䝁䅑兤橂䡁䅑督杁䝁䅫杢杁䕁䄴睢祂䡁䅑䅡杁䕁䅅兢求䡁䅉兡橂䝁䅅䅉桂䝁䄴䅚杁䝁䅫杢あ䝁䅕杣畂䝁䅅䅤灂䝁䄸杢桂䝁䅷䅢㕂䍁䄴䅉䩂䡁䅑督杁䡁䅁杣療䝁䅑兤橂䡁䅑督杁䝁䅫杢橂䝁䅷兤歂䝁䅕䅉橂䝁䄸杢歂䝁䅫兢求䝁䄴䅤穂䍁䅁兙畂䝁䅑䅉穂䝁䅅兤橂䝁䅕督獁䍁䅁睙潂䝁䅕党穂䝁䅕䅉桂䝁䄴䅚杁䝁䅑兙灂䡁䅉入杁䡁䅁杣療䝁䅑兤橂䡁䅑督獁䍁䅁兢求䝁䅅䅢穂䍁䅷䅉瑂䝁䅕兙あ䡁䅍䅌杁䡁䅉党浂䡁䅉党穂䝁䅧兢求䝁䄴䅤杁䝁䅉党㉂䝁䅕杣桂䝁䅣党穂䍁䅷䅉橂䝁䄸杚浂䝁䅕党獁䍁䅁兙畂䝁䅑䅉療䡁䅑䅡求䡁䅉䅉湂䡁䅉睢橂䝁䅕杣㕂䍁䅁䅣祂䝁䄸䅚ㅂ䝁䅍䅤穂䍁䅁兤畂䝁䅑党祂䍁䅁䅤潂䝁䅕䅉䱂䡁䅉兙浂䡁䅑䅌杁䕁䄸督橂䝁䅅杣杁䕁䄰兙㕂䝁䅕杣獁䍁䅁䅓求䝁䅫杢㙂䍁䅷䅉兂䝁䅧兡獂䝁䅅䅚求䝁䅷䅣潂䝁䅫兙獁䍁䅁䅔ㅂ䝁䄴睙潂䝁䅅杙獂䝁䅕督獁䍁䅁杖求䝁䅷杤求䝁䅕䅤桂䍁䅷䅉偂䡁䅉党瑁䕁䅫䅚桂䍁䅷䅉乂䝁䅅䅥㍂䝁䅕䅢獂䍁䅁䅓療䡁䅕督求䍁䅷䅉䱂䝁䄸睢獂䍁䄰兑灂䝁䅑䅌杁䕁䅯党獂䝁䅷兌偂䍁䅷䅉䥂䝁䅕兡畂䡁䅯䅌杁䕁䅅村䑂䍁䅷䅉乂䝁䅅督あ䝁䅕杣獁䍁䅁兕ㅂ䝁䅕杣療䍁䅷䅉䱂䡁䅉兙浂䡁䅑䅌杁䕁䅣睢獂䝁䅑党畂䍁䅁睑灂䡁䅉睙獂䝁䅕䅌杁䙁䅣兙あ䡁䅑兡求䉁杫督獁䍁䅁䅕ㅂ䝁䅑䅢灂䡁䅍来牂䝁䅫䅌杁䝁䅅杢歂䍁䅁䅕獂䝁䅅督瑂䝁䄸杢杁䝁䅉杣桂䝁䄴䅚穂䍁䄴䅉䩂䡁䅑䅉穂䝁䅕䅢獂䡁䅍䅉灂䡁䅑督杁䡁䅁杣療䝁䅑兤橂䡁䅑督杁䡁䅑䅡祂䝁䄸兤湂䝁䅧䅉灂䡁䅑督杁䝁䄸睤畂䍁䅁督桂䝁䅷党穂䍁䅁睢祂䝁䅣兙畂䝁䅫来桂䡁䅑兡療䝁䄴督獁䍁䅁兙穂䍁䅁睤求䝁䅷䅢杁䝁䅅督杁䡁䅑䅡祂䝁䄸兤湂䝁䅧䅉灂䝁䄴䅚求䡁䅁党畂䝁䅑党畂䡁䅑䅉楂䡁䅉睢牂䝁䅕杣穂䍁䅷䅉桂䝁䅣党畂䡁䅑督獁䍁䅁兙畂䝁䅑䅉歂䝁䅫督あ䡁䅉兡楂䡁䅕䅤療䡁䅉督杁䡁䅑睢杁䝁䅍䅡桂䝁䅫杢獁䍁䅁睤潂䝁䄸䅢求䡁䅍兙獂䝁䅕䅌杁䝁䅍睢療䡁䅁党祂䝁䅅䅤灂䡁䅙党獁䍁䅁兙畂䝁䅑䅉灂䝁䄴䅚求䡁䅁党畂䝁䅑党畂䡁䅑䅉湂䡁䅉睢橂䝁䅕杣㕂䍁䅁兙橂䝁䅍睢ㅂ䝁䄴䅤穂䑁䅳䅉橂䝁䄸杢㉂䝁䅕杢灂䝁䅕杢橂䝁䅕䅌杁䡁䅙兙獂䡁䅕党獁䍁䅁兙畂䝁䅑䅉橂䝁䅷兤楂䍁䅁督あ䝁䄸杣求䡁䅍睏杁䡁䅁䅡桂䡁䅉兢桂䝁䅍兡求䡁䅍䅉桂䝁䄴䅚杁䝁䅑杣ㅂ䝁䅣䅉穂䡁䅑睢祂䝁䅕督㝁䍁䅁兢桂䡁䅍督杁䝁䄰党祂䝁䅍䅡桂䝁䄴䅤穂䑁䅳䅉浂䝁䄸睢歂䡁䅍党祂䡁䅙兡橂䝁䅕䅉歂䝁䅫督あ䡁䅉兡楂䡁䅕䅤療䡁䅉督㝁䍁䅁兡畂䡁䅍䅤灂䡁䅑兤あ䝁䅫睢畂䡁䅍䅌杁䝁䅫杢橂䝁䅷兤歂䝁䅫杢湂䍁䅁䅡療䡁䅑党獂䡁䅍䅌杁䡁䅉党穂䡁䅑兙ㅂ䡁䅉兙畂䡁䅑督獁䍁䅁杙桂䝁䅳党祂䝁䅫党穂䍁䅷䅉潂䝁䄸督睂䝁䅫䅤桂䝁䅷督獁䍁䅁䅡求䝁䅅䅢あ䝁䅧䅉橂䝁䅅杣求䍁䅁杚桂䝁䅍兡獂䝁䅫䅤灂䝁䅕督獁䍁䅁兙畂䝁䅑䅉湂䝁䄸杤求䡁䅉杢瑂䝁䅕杢あ䍁䅁兙湂䝁䅕杢橂䝁䅫党穂䑁䅳䅉桂䝁䄴䅚杁䝁䅍䅉㉂䝁䅅杣灂䝁䄸兤穂䍁䅁党瑁䝁䅍睢瑂䝁䄰党祂䝁䅍党杁䡁䅁䅢桂䡁䅑杚療䡁䅉兢穂䍁䅁兙畂䝁䅑䅉祂䝁䅕䅤桂䝁䅫䅢求䡁䅉督畁䍁䅁䅖潂䝁䅕䅉橂䝁䄸兢睂䝁䅅杢㕂䍁䅁睤桂䡁䅍䅉浂䝁䄸杣瑂䝁䅕杣獂䡁䅫䅉牂䝁䄴睢㍂䝁䄴䅉桂䡁䅍䅉䥂䍁䄴杓畁䍁䅁䅓求䝁䅫杢㙂䍁䅁䅓療䝁䅷䅚灂䝁䄴睚杁䕁䅍睢祂䡁䅁睢祂䝁䅅䅤灂䝁䄸杢杁䝁䅅杢歂䍁䅁睙潂䝁䅅杢湂䝁䅕䅚杁䝁䅫䅤穂䍁䅁杢桂䝁䄰党杁䡁䅑睢杁䙁䅑䅡求䍁䅁睓祂䝁䅅杚あ䍁䅁䅓求䝁䅫杢㙂䍁䅁睑療䝁䄰䅣桂䝁䄴入杁䝁䅫杢杁䕁䅯兤獂䡁䅫䅉祁䑁䅁免ㅁ䍁䄴䅉啂䝁䅧党杁䝁䅍睢瑂䡁䅁兙畂䡁䅫䅉㍂䝁䅅督杁䝁䅙睢ㅂ䝁䄴䅚求䝁䅑䅉灂䝁䄴䅉硁䑁䅧李㕁䍁䅁兙畂䝁䅑䅉灂䡁䅍䅉楂䝁䅅督求䝁䅑䅉灂䝁䄴䅉兂䝁䅫䅤あ䡁䅍杙ㅂ䡁䅉睚潂䍁䅷䅉兂䝁䅕杢畂䡁䅍入獂䡁䅙兙畂䝁䅫兙畁䅁䅁䉁䅍䅁䤴䅁啂䝁䅧党杁䕁䅳杣療䝁䅣党祂䍁䅁睑療䍁䄴䅉療䡁䅁党祂䝁䅅䅤求䡁䅍䅉桂䡁䅍䅉桂䍁䅁杚療䝁䄸䅚杁䝁䅅杢歂䍁䅁䅚祂䡁䅕睚杁䡁䅉党あ䝁䅅兡獂䝁䅕杣杁䝁䅫杢杁䡁䅑䅡求䍁䅁兖畂䝁䅫䅤求䝁䅑䅉呂䡁䅑兙あ䝁䅕督畁䍁䅁䅖潂䝁䅕䅉橂䝁䄸兢睂䝁䅅杢㕂䍁䅁睢睂䝁䅕杣桂䡁䅑党穂䍁䅁睙療䝁䄰杙灂䝁䄴兙あ䝁䅫睢畂䍁䅁杚療䝁䄸䅚杁䝁䅅杢歂䍁䅁䅚祂䡁䅕睚杁䡁䅍䅤療䡁䅉党穂䍁䅷䅉瑂䡁䅕䅢あ䝁䅫兌歂䝁䅕䅣桂䡁䅉䅤瑂䝁䅕杢あ䍁䅁督あ䝁䄸杣求䡁䅍䅌杁䝁䄰兙祂䝁䅳党あ䡁䅁䅢桂䝁䅍党杁䡁䅍䅤療䡁䅉党穂䍁䅷䅉桂䝁䄴䅚杁䡁䅁杣灂䝁䅍党杁䝁䅫兢睂䝁䅅睙あ䍁䅁睤桂䡁䅉党潂䝁䄸兤穂䝁䅕督畁䍁䅁兓あ䡁䅍䅉橂䝁䄸兢楂䝁䅫杢桂䡁䅑兡療䝁䄴䅉浂䝁䄸睢歂䍁䅁兙畂䝁䅑䅉歂䡁䅉兤湂䍁䅁督あ䝁䄸杣求䡁䅍䅉療䝁䅙杚求䡁䅉䅉畂䝁䅅䅤ㅂ䡁䅉兙獂䍁䅁杚療䝁䄸䅚杁䝁䅅杢歂䍁䅁睢祂䝁䅣兙畂䝁䅫睙杁䡁䅍党橂䡁䅑兡療䝁䄴督獁䍁䅁䅣潂䝁䅅杣瑂䝁䅅睙灂䝁䅕督獁䍁䅁睚求䝁䄴党祂䝁䅅䅢杁䝁䄰党祂䝁䅍䅡桂䝁䄴䅚灂䡁䅍党獁䍁䅁䅣求䡁䅑䅉橂䝁䅕杢あ䝁䅕杣穂䍁䅷䅉浂䡁䅉党穂䝁䅧䅉穂䝁䅕兙浂䝁䄸睢歂䍁䅷䅉桂䝁䄴䅚杁䝁䄸杣湂䝁䅅杢灂䝁䅍䅉睂䡁䅉睢歂䡁䅕睙求䑁䅳䅉桂䝁䄴䅚杁䝁䄰兤獂䡁䅑兡瑁䝁䅑党睂䝁䅅杣あ䝁䄰党畂䡁䅑䅉穂䡁䅑睢祂䝁䅕督杁䡁䅁杣療䡁䅙兡歂䝁䅕䅉桂䡁䅁䅣桂䡁䅉党獂䍁䅷䅉潂䝁䄸兢求䍁䅁杚桂䡁䅍䅡灂䝁䄸杢杁䝁䅅杢歂䍁䅁杚ㅂ䡁䅉杢灂䡁䅍䅡灂䝁䄴睚穂䍁䅷䅉療䡁䅕䅤歂䝁䄸睢祂䍁䅁䅢灂䡁䅙兡畂䝁䅣䅌杁䝁䅕䅢求䝁䅍䅤祂䝁䄸杢灂䝁䅍督獁䍁䅁兙ㅂ䡁䅑睢瑂䝁䄸䅤灂䡁䅙党杁䡁䅁杣療䝁䅑兤橂䡁䅑督獁䍁䅁兙畂䝁䅑䅉あ䝁䄸入穂䍁䄴䅉啂䝁䅧党杁䝁䅍睢瑂䡁䅁兙畂䡁䅫升穂䍁䅁兢桂䡁䅉睡求䡁䅑䅣獂䝁䅅睙求䍁䅁督あ䝁䄸杣求䡁䅍䅉療䝁䅙杚求䡁䅉䅉浂䡁䅕䅢獂䍁䄰督求䡁䅉杤灂䝁䅍党杁䝁䅣杣療䝁䅍党祂䡁䅫䅌杁䡁䅁䅡桂䡁䅉兢桂䝁䅍入獁䍁䅁䅡求䝁䅅䅢あ䝁䅧䅉桂䝁䄴䅚杁䝁䅉党桂䡁䅕䅤㕂䍁䅁睙桂䡁䅉党獁䍁䅁兙畂䝁䅑䅉睂䝁䅕杣灂䡁䅍䅡桂䝁䅉䅢求䍁䅁睚療䝁䄸䅚穂䍁䅷䅉桂䡁䅍䅉㍂䝁䅕䅢獂䍁䅁兙穂䍁䅁睚求䝁䄴党祂䝁䅅䅢杁䝁䄰党祂䝁䅍䅡桂䝁䄴䅚灂䡁䅍党獁䍁䅁兡畂䝁䅍䅢ㅂ䝁䅑兡畂䝁䅣䅉桂䡁䅁䅣桂䡁䅉党獂䍁䅷䅉潂䝁䄸兢求䍁䅁睚療䝁䄸䅚穂䍁䅷䅉桂䝁䄴䅚杁䡁䅑睢㕂䡁䅍睏杁䝁䅅杢歂䍁䅁䅣祂䝁䅫睙求䍁䅁兡瑂䡁䅁兙橂䡁䅑䅉㍂䝁䅅杣求䝁䅧睢ㅂ䡁䅍党杁䡁䅍䅤療䡁䅉党穂䍁䅁䅣祂䝁䄸杤灂䝁䅑党杁䝁䅣杣療䝁䅍党祂䡁䅫䅌杁䝁䅅杢歂䍁䅁䅡求䝁䅅䅢あ䝁䅧䅉桂䝁䄴䅚杁䝁䅉党桂䡁䅕䅤㕂䍁䅁睙桂䡁䅉党杁䝁䅫䅤求䝁䄰督獁䍁䅁兙穂䍁䅁睤求䝁䅷䅢杁䝁䅅督杁䝁䄰党桂䡁䅑䅌杁䝁䅑兙灂䡁䅉入獁䍁䅁杙桂䝁䅳党歂䍁䅁睚療䝁䄸䅚穂䍁䅷䅉桂䝁䄴䅚杁䝁䅙杣求䡁䅍䅡杁䡁䅁杣療䝁䅑兤橂䝁䅕䅉灂䡁䅑党瑂䡁䅍杌杁䕁䅫䅤杁䝁䅅䅢穂䝁䄸䅉瑂䝁䅅杢ㅂ䝁䅙兙橂䡁䅑兤祂䝁䅕督杁䝁䅅杢歂䍁䅁䅣祂䝁䄸睙求䡁䅍督求䡁䅍䅉浂䝁䄸睢歂䍁䅁䅣祂䝁䄸䅚ㅂ䝁䅍䅤穂䍁䅁杚療䡁䅉䅉穂䝁䅅䅢求䍁䅁兡畂䍁䅁兡あ䡁䅍䅉穂䡁䅕䅣求䡁䅉兢桂䡁䅉睡求䡁䅑督杁䝁䅅杢歂䍁䅁睢畂䝁䅷兡畂䝁䅕睏杁䝁䅅杢歂䍁䅁督求䝁䅷䅢穂䍁䅁杚ㅂ䝁䅕䅢杁䡁䅑䅡祂䝁䄸兤湂䝁䅧䅉浂䡁䅕党獂䍁䅁睙求䝁䄴䅤求䡁䅉督畁䍁䅁䅖潂䝁䅕䅉䱂䡁䅉睢湂䝁䅕杣杁䕁䅍睢畁䍁䅁睤桂䡁䅍䅉浂䝁䄸兤畂䝁䅑党歂䍁䅁兡畂䍁䅁免㑁䑁䅧睍杁䝁䅅杢歂䍁䅁兡穂䍁䅁杙桂䡁䅍党歂䍁䅁兡畂䍁䅁睑灂䝁䄴睙灂䝁䄴杢桂䡁䅑兡獁䍁䅁睔潂䝁䅫睢畁䅁䅁桡䅙䡁偷䅁啂䝁䅧党杁䕁䄰兡歂䝁䅑䅢求䝁䅉入杁䕁䅍睢祂䡁䅁睢祂䝁䅅䅤灂䝁䄸杢杁䝁䅑党穂䝁䅫睚畂䡁䅍䅌杁䝁䄰兙祂䝁䅳党あ䡁䅍䅌杁䝁䄰兙畂䡁䅕杚桂䝁䅍䅤ㅂ䡁䅉党穂䍁䅷䅉歂䝁䅫督あ䡁䅉兡楂䡁䅕䅤求䡁䅍䅌杁䝁䅅杢歂䍁䅁督求䡁䅉杤灂䝁䅍党穂䍁䅁杚療䝁䄸䅚穂䝁䅕杣㉂䝁䅫睙求䍁䅷䅉浂䝁䄸睢歂䍁䅁䅣祂䝁䄸睙求䡁䅍督灂䝁䄴睚獁䍁䅁兙畂䝁䅑䅉祂䝁䅕督灂䝁䅑党畂䡁䅑兡桂䝁䅷䅉牂䝁䅫䅤橂䝁䅧党畂䍁䅁党硂䡁䅕兡睂䝁䄰党畂䡁䅑䅉㍂䝁䄸杣獂䝁䅑睤灂䝁䅑党畁䍁䅁兓あ䡁䅍䅉䑂䝁䄸兢瑂䝁䅕杣橂䝁䅫兙獂䍁䅁杒療䝁䄸䅚穂䝁䅕杣㉂䝁䅫睙求䍁䅁兒硂䡁䅕兡睂䝁䄰党畂䡁䅑䅉䡂䡁䅉睢ㅂ䡁䅁䅉穂䝁䅕睚瑂䝁䅕杢あ䍁䅁睢浂䝁䅙党祂䡁䅍䅉橂䝁䄸杢㉂䝁䅕入療䡁䅉䅌杁䝁䅍睢瑂䝁䅉兡獁䍁䅁睙療䝁䄴杤求䝁䅍䅤灂䝁䄸杢獁䍁䅁杙桂䝁䅳兡畂䝁䅣䅌杁䡁䅁杣療䝁䄸杚灂䝁䄴睚獁䍁䅁䅚求䝁䅍睡獁䍁䅁督睂䝁䅕党歂䍁䅁睙療䝁䄸睡灂䝁䄴睚獁䍁䅁兙畂䝁䅑䅉潂䡁䅫䅚祂䝁䄸杤求䝁䅍䅤灂䝁䄸杢杁䝁䄸杤求䝁䄴督㝁䍁䅁杣桂䝁䄴睚求䡁䅍䅌杁䝁䅙杣㕂䝁䅕杣穂䍁䅷䅉桂䝁䄴䅚杁䡁䅉党あ䝁䅧党祂䝁䄰兙獂䝁䅫来求䡁䅉督㝁䍁䅁督あ䝁䅕兙瑂䍁䅁睙療䝁䄸睡灂䝁䄴睚獁䍁䅁杚療䝁䄸䅚杁䡁䅣兙祂䝁䄰兡畂䝁䅣䅌杁䝁䅍兙あ䝁䅕杣灂䝁䄴睚獁䍁䅁兡畂䝁䅑兤橂䡁䅑兡療䝁䄴䅉橂䝁䄸睢牂䝁䅫杢湂䍁䅷䅉桂䝁䄴䅚杁䝁䅍睢ㅂ䝁䄴䅤求䡁䅉䅤療䡁䅁䅉橂䝁䄸睢牂䝁䅫杢湂䍁䅁党硂䡁䅕兡睂䝁䄰党畂䡁䅑睏杁䝁䅧党桂䡁䅑党歂䍁䅁睙桂䝁䅉兡畂䝁䅕䅤穂䍁䅷䅉橂䝁䅧兙祂䝁䅉杣療䝁䅫䅢求䡁䅉督獁䍁䅁杤求䝁䄴䅤獂䝁䅕督穂䍁䅁睙療䝁䄸睡灂䝁䄴睚杁䡁䅍入穂䡁䅑党瑂䡁䅍䅌杁䝁䅳兡あ䝁䅍䅡求䝁䄴䅉㉂䝁䅕杢あ䝁䅫䅢桂䡁䅑兡療䝁䄴䅌杁䡁䅑睢桂䡁䅍䅤求䡁䅉督獁䍁䅁睚祂䝁䅫䅚歂䝁䅷党穂䍁䅷䅉橂䝁䅧兙祂䝁䅍睢桂䝁䅷䅉湂䡁䅉兡獂䝁䅷督獁䍁䅁䅣祂䝁䄸杚求䡁䅍督灂䝁䄸杢桂䝁䅷䅉瑂䝁䅫䅥求䡁䅉督獁䍁䅁督あ䝁䅅兡畂䝁䅷党穂䡁䅍䅉穂䡁䅑党求䝁䅷䅉浂䝁䅅杙祂䝁䅫睙桂䡁䅑兡療䝁䄴䅌杁䝁䅍兤穂䡁䅑睢瑂䍁䅁兢灂䝁䅷䅢㍂䝁䄸杣牂䍁䅷䅉睂䡁䅉睢浂䝁䅕督穂䝁䅫睢畂䝁䅅䅢杁䡁䅉党浂䡁䅉兡湂䝁䅕杣桂䡁䅑睢祂䡁䅍䅌杁䝁䅉䅢桂䡁䅍䅤杁䝁䅍䅡灂䝁䅷䅢求䡁䅉督獁䍁䅁睙療䝁䅷䅚杁䡁䅉睢療䝁䄰督獁䍁䅁兡橂䝁䅕䅉瑂䝁䅅睙潂䝁䅫杢求䡁䅍䅌杁䝁䅅杢歂䍁䅁杚祂䝁䅕党㙂䝁䅕杣穂䑁䅳䅉穂䝁䄸杚あ䍁䅁督求䡁䅉杤求䍁䅁兡橂䝁䅕䅉橂䡁䅉党桂䝁䄰䅌杁䝁䅍睢浂䝁䅙党求䍁䅁兙畂䝁䅑䅉楂䝁䅕杤求䡁䅉兙湂䝁䅕䅉歂䝁䅫督睂䝁䅕杢穂䝁䅫杢湂䍁䅷䅉潂䝁䄸兢求䍁䅁兙畂䝁䅑䅉睂䡁䅉睢浂䝁䅕督穂䝁䅫睢畂䝁䅅䅢杁䝁䅍杣桂䝁䅙䅤杁䝁䅉杣求䡁䅣兡畂䝁䅣䅉求䡁䅅兤灂䡁䅁兢求䝁䄴䅤㝁䍁䅁兙畂䝁䅑䅉浂䡁䅉入杁䝁䅑兡穂䡁䅁党畂䡁䅍党祂䡁䅍䅌杁䝁䅉睢あ䡁䅑䅢求䍁䅁杚灂䝁䅷䅢灂䝁䄴睚杁䝁䅅杢歂䍁䅁睙桂䝁䄴杢灂䝁䄴睚杁䝁䅕兣ㅂ䝁䅫䅣瑂䝁䅕杢あ䍁䅷䅉䩂䝁䄸䅖杁䡁䅍睢獂䡁䅕䅤灂䝁䄸杢穂䍁䅷䅉桂䝁䄴䅚杁䝁䅍睢畂䡁䅑杣療䝁䅷督杁䝁䅑党㉂䝁䅕䅢療䡁䅁兢求䝁䄴䅤杁䝁䅅杢歂䍁䅁兢桂䝁䄴兤浂䝁䅅睙あ䡁䅕杣灂䝁䄴睚畁䍁䅁䅖潂䝁䅕䅉橂䝁䄸兢睂䝁䅅杢㕂䉁杫督杁䕁䅙睢療䝁䅑䅉兂䡁䅉睢橂䝁䅕督穂䝁䅫杢湂䍁䅁兒硂䡁䅕兡睂䝁䄰党畂䡁䅑䅉䡂䡁䅉睢ㅂ䡁䅁䅉穂䝁䅕睚瑂䝁䅕杢あ䍁䅁䅣祂䝁䄸杤灂䝁䅑党穂䍁䅁杙桂䡁䅑睙潂䍁䅷䅉楂䝁䅅睡灂䝁䄴睚獁䍁䅁䅣祂䝁䄸睢浂䝁䅫杢湂䍁䅷䅉橂䝁䄸杢㉂䝁䅕入療䡁䅉䅉楂䝁䅕䅢あ䍁䅷䅉桂䝁䄴䅚杁䝁䅍睢畂䡁䅑兡畂䡁䅕睢ㅂ䡁䅍䅉睂䡁䅉睢橂䝁䅕督穂䝁䅫杢湂䍁䅁睢㉂䝁䅕杢穂䑁䅳䅉浂䡁䅉入灂䝁䄴睚杁䝁䅅杢歂䍁䅁兙ㅂ䡁䅑睢瑂䝁䅅䅤求䝁䅑䅉あ䝁䅧党祂䝁䄰兙獂䍁䅁䅣祂䝁䄸睙求䡁䅍督灂䝁䄴睚杁䡁䅍入穂䡁䅑党瑂䡁䅍睏杁䡁䅑兤瑂䝁䅉䅢求䡁䅉督獁䍁䅁兢桂䡁䅍督桂䝁䅣党祂䡁䅍䅌杁䝁䅣杣灂䝁䄴䅚求䡁䅉督獁䍁䅁督獂䝁䅫睙求䡁䅉督獁䍁䅁杣求䝁䅑兤橂䡁䅑兡療䝁䄴䅉桂䝁䄴䅚杁䝁䅕兢ㅂ䝁䅷督灂䝁䄸杢杁䡁䅍入穂䡁䅑党瑂䡁䅍䅌杁䝁䄰兡㑂䝁䅕杣穂䍁䅷䅉桂䝁䄴䅚杁䝁䅉䅢求䝁䄴䅚求䡁䅉督㝁䍁䅁杙桂䡁䅑䅤求䡁䅉兡畂䝁䅣䅌杁䝁䅉杣求䝁䅅䅚灂䝁䄴睚獁䍁䅁兙畂䝁䅑䅉穂䝁䅕党歂䝁䅫杢湂䍁䅁党硂䡁䅕兡睂䝁䄰党畂䡁䅑睏杁䡁䅣兙あ䝁䅕杣杁䝁䅍兤あ䡁䅑兡畂䝁䅣䅉穂䡁䅫督あ䝁䅕兢穂䍁䅷䅉浂䝁䄸睢歂䍁䅁䅣祂䝁䅕督穂䝁䅕督獁䍁䅁杚療䝁䄸䅚杁䡁䅍兤穂䡁䅁党畂䡁䅍兡療䝁䄴䅉求䡁䅅兤灂䡁䅁兢求䝁䄴䅤獁䍁䅁杚灂䝁䅷䅢灂䝁䄴睚杁䝁䅅杢歂䍁䅁䅚求䡁䅁睢穂䝁䅫䅤灂䝁䄴睚杁䡁䅍睢獂䡁䅕䅤灂䝁䄸杢穂䍁䅷䅉桂䝁䄴䅚杁䝁䅙睢祂䝁䄰兡畂䝁䅣䅉求䡁䅅兤灂䡁䅁兢求䝁䄴䅤㝁䍁䅁兙畂䝁䅑䅉桂䡁䅕䅤療䝁䄰兙あ䝁䅕䅚杁䡁䅣兙穂䝁䅧兡畂䝁䅣䅉穂䡁䅫督あ䝁䅕兢穂䍁䅷䅉桂䡁䅕䅤療䍁䄰睚ㅂ䝁䅫䅚求䝁䅑䅉㉂䝁䅕䅡灂䝁䅍䅢求䡁䅍䅌杁䝁䅙睢療䝁䅑䅉穂䝁䅅杚求䡁䅑入獁䍁䅁杚療䝁䄸䅚杁䝁䅧兙畂䝁䅑䅢灂䝁䄴睚獁䍁䅁杚祂䝁䅕党㙂䝁䅫杢湂䍁䅷䅉桂䝁䄴䅚杁䝁䅑党浂䡁䅉睢穂䡁䅑兡畂䝁䅣䅉桂䝁䄴䅚杁䡁䅁兙橂䝁䅳兙湂䝁䅫杢湂䍁䅁党硂䡁䅕兡睂䝁䄰党畂䡁䅑杌杁䕁䅫䅤穂䍁䅁杕求䡁䅍兡歂䝁䅕杢あ䝁䅫兙獂䍁䅁睓灂䡁䅑睙潂䝁䅕杢杁䕁䅕兣ㅂ䝁䅫䅣瑂䝁䅕杢あ䍁䅁睒祂䝁䄸兤睂䍁䅁督求䝁䅣兢求䝁䄴䅤杁䝁䄸杚浂䝁䅕杣穂䍁䅁睡灂䡁䅑睙潂䝁䅕杢杁䝁䅕兣ㅂ䝁䅫䅣瑂䝁䅕杢あ䍁䅁睙療䝁䄰䅣祂䝁䅫督灂䝁䄴睚杁䝁䅍睢療䝁䅳党祂䡁䅍䅌杁䡁䅍䅤療䡁䅙党穂䍁䅷䅉橂䝁䄸睢牂䡁䅑睢睂䡁䅍䅌杁䝁䄰兡橂䡁䅉睢㍂䝁䅅杤求䡁䅍䅌杁䝁䄸杤求䝁䄴督獁䍁䅁杣求䝁䅙杣灂䝁䅣党祂䝁䅅䅤療䡁䅉督獁䍁䅁䅚灂䡁䅍䅡㍂䝁䅅督潂䝁䅕杣穂䍁䅷䅉ㅂ䝁䄴䅚求䡁䅉睙療䡁䅕杢あ䝁䅕杣杁䡁䅉党浂䡁䅉兡湂䝁䅕杣桂䡁䅑兡療䝁䄴䅌杁䡁䅣兡畂䝁䅕䅉橂䝁䅕䅢獂䝁䅅杣穂䍁䅷䅉灂䝁䅍党杁䝁䄰兙橂䝁䅧兡畂䝁䅕督獁䍁䅁杙求䝁䅕杣杁䝁䅑兡穂䡁䅁党畂䡁䅍党祂䡁䅍䅌杁䝁䄰兡㑂䝁䅕杣穂䍁䅷䅉祂䝁䄸䅤灂䡁䅍督求䡁䅉兡求䡁䅍䅌杁䝁䅅杢歂䍁䅁杤求䝁䄴䅤灂䝁䅷兙あ䝁䅫睢畂䍁䅁兙畂䝁䅑䅉療䡁䅕䅤歂䝁䄸睢祂䍁䅁睙療䝁䄸睡灂䝁䄴睚杁䝁䅕兣ㅂ䝁䅫䅣瑂䝁䅕杢あ䍁䄴䅉啂䝁䅧党杁䝁䅍睢瑂䡁䅁兙畂䡁䅫䅉㍂䝁䅅督杁䝁䅙睢祂䝁䄰党祂䝁䅷入杁䝁䅳杢療䡁䅣杢杁䝁䅅督杁䕁䄰兡歂䝁䅑䅢求䝁䅉入杁䕁䄰兙祂䡁䅍䅡桂䝁䅷䅢杁䕁䄸杤求䝁䄴䅉䑂䝁䄸兢睂䝁䅅杢㕂䍁䅁兙畂䝁䅑䅉橂䝁䅧兙畂䝁䅣党歂䍁䅁兡あ䡁䅍䅉畂䝁䅅兢求䍁䅁䅤療䍁䅁䅖潂䝁䅕䅉乂䝁䅫䅚歂䝁䅷党楂䡁䅫䅉䑂䝁䄸杣睂䝁䄸杣桂䡁䅑兡療䝁䄴䅉灂䝁䄴䅉硁䑁䅫䅏ㅁ䍁䄴䅉啂䝁䅧党杁䝁䅍睢瑂䡁䅁兙畂䡁䅫䅉㍂䝁䅅督杁䝁䅙睢ㅂ䝁䄴䅚求䝁䅑䅉灂䝁䄴䅉硁䑁䅧䅏㑁䍁䅁兙畂䝁䅑䅉灂䡁䅍䅉楂䝁䅅督求䝁䅑䅉灂䝁䄴䅉䙂䝁䅷睚灂䝁䄴䅌杁䕁䅫䅢獂䝁䅫杢療䝁䅫督畁䅁䅁剫䅕䡁䩁䅁啂䝁䅧党杁䕁䄰睢穂䝁䅅兡橂䍁䅁睑療䝁䄰䅣桂䝁䄴入獁䍁䅁䅤潂䡁䅉睢ㅂ䝁䅣䅡杁䝁䅫䅤穂䍁䅁督ㅂ䝁䅉督灂䝁䅑兡桂䡁䅉兡求䡁䅍䅌杁䡁䅁杣療䝁䅑兤橂䝁䅕督杁䝁䅅杢歂䍁䅁兢桂䡁䅉睡求䡁䅑督杁䝁䅍睢畂䝁䅍党畂䡁䅑杣桂䡁䅑党歂䍁䅁䅣潂䝁䄸督睂䝁䅧兙あ䝁䅕䅉桂䝁䄴䅚杁䡁䅁睢あ䝁䅅督潂䍁䅁睙祂䝁䄸䅣杁䝁䄴兤あ䡁䅉兡求䝁䄴䅤穂䍁䅁兡畂䍁䅁杔療䡁䅉䅤潂䍁䅁兑瑂䝁䅕杣灂䝁䅍兙杁䝁䅅杢歂䍁䅁兡畂䡁䅑党祂䝁䄴兙あ䝁䅫睢畂䝁䅅䅢獂䡁䅫杌杁䙁䅑䅡求䍁䅁睙療䝁䄰䅣桂䝁䄴入杁䝁䄸䅣求䡁䅉兙あ䝁䅕督杁䡁䅑䅡祂䝁䄸兤湂䝁䅧䅉あ䝁䅧杣求䝁䅕䅉穂䝁䅕睚瑂䝁䅕杢あ䡁䅍杏杁䙁䅁䅡療䡁䅍䅣潂䝁䅅䅤求䡁䅍䅌杁䙁䅁睢あ䝁䅅督潂䍁䅷䅉桂䝁䄴䅚杁䕁䄰睢穂䝁䅅兡橂䍁䅁杒求䡁䅉䅤灂䝁䅷兡㙂䝁䅅杢あ䝁䅕督畁䍁䅁兓あ䍁䅁睢㍂䝁䄴督杁䝁䅅杢歂䍁䅁睢睂䝁䅕杣桂䡁䅑党穂䍁䅁兢灂䝁䄴党穂䍁䅷䅉㍂䝁䅧兡橂䝁䅧䅉睂䡁䅉睢歂䡁䅕睙求䍁䅁睙療䝁䄴睙求䝁䄴䅤祂䝁䅅䅤求䝁䅑䅉睂䝁䅧睢穂䡁䅁䅡桂䡁䅑党杁䝁䅍杣療䡁䅁䅉畂䡁䅕䅤祂䝁䅫党畂䡁䅑督獁䍁䅁督ㅂ䝁䅍䅡杁䝁䅅督杁䝁䅑兡桂䝁䄰兢療䝁䄴兡ㅂ䝁䄰䅉睂䝁䅧睢穂䡁䅁䅡桂䡁䅑党獁䍁䅁兢療䝁䄴睢桂䝁䄰兢療䝁䄴兡ㅂ䝁䄰䅉睂䝁䅧睢穂䡁䅁䅡桂䡁䅑党獁䍁䅁兙畂䝁䅑䅉桂䝁䄰兢療䝁䄴兡桂䡁䅑党歂䍁䅁䅣潂䝁䄸督睂䝁䅧兙あ䝁䅕䅉睂䡁䅉睢歂䡁䅕睙あ䡁䅍睏杁䝁䅅杢歂䍁䅁䅣潂䝁䄸督睂䝁䅧兙あ䝁䅕兌楂䝁䅅督求䝁䅑䅉桂䝁䄴兡瑂䝁䅅䅢杁䝁䅙党求䝁䅑䅉灂䝁䄴睚祂䝁䅕䅚灂䝁䅕杢あ䡁䅍䅉睂䡁䅉兡瑂䝁䅅杣灂䝁䅷入杁䡁䅕杢歂䝁䅕杣杁䡁䅑䅡求䍁䅁村灂䝁䄸杚療䡁䅍䅉桂䝁䄴䅚杁䕁䄴党㑂䝁䅙睢穂䍁䅁杙祂䝁䅅杢歂䍁䅁杢桂䝁䄰党穂䍁䅷䅉桂䡁䅍䅉㍂䝁䅕䅢獂䍁䅁兙穂䍁䅁䅣祂䝁䄸䅚ㅂ䝁䅍党穂䍁䅁兙杁䝁䅑睢ㅂ䝁䅉䅢求䍁䅁督ㅂ䝁䅷杚桂䡁䅑党杁䝁䄸杚杁䡁䅁睢あ䝁䅅督潂䍁䅁兢桂䝁䅣杢求䡁䅍兡桂䍁䅁䅣祂䝁䄸䅚ㅂ䝁䅍䅤杁䡁䅕杢歂䝁䅕杣杁䕁䅳兌乂䝁䅅睚杁䝁䅉杣桂䝁䄴䅚杁䝁䄴兙瑂䝁䅕杌杁䙁䅑䅡求䍁䅁睙療䝁䄰䅣桂䝁䄴入杁䝁䅅䅢穂䝁䄸䅉睂䡁䅉睢歂䡁䅕睙求䡁䅍䅉桂䝁䄴䅚杁䡁䅍党獂䝁䅷督杁䡁䅁睢あ䝁䅅督潂䍁䅁杚療䡁䅉䅉ㅂ䡁䅍党杁䝁䅫杢杁䡁䅑䅡求䍁䅁兢桂䝁䄴兤浂䝁䅅睙あ䡁䅕杣灂䝁䄴睚杁䝁䄸杚杁䝁䄰兡㑂䝁䅕䅚杁䝁䅍杣療䡁䅁䅉畂䡁䅕䅤祂䝁䅫党畂䡁䅑督杁䝁䅅杢歂䍁䅁兙畂䝁䅫兢桂䝁䅷䅉浂䝁䅕党歂䍁䅁兡畂䝁䅣杣求䝁䅑兡求䝁䄴䅤穂䍁䅷䅉桂䝁䄴䅚杁䝁䅙睢祂䍁䅁兡畂䝁䅑兤穂䡁䅑杣灂䝁䅅䅢杁䡁䅕督求䑁䅳䅉桂䝁䄴䅚杁䝁䅙睢祂䍁䅁兤穂䝁䅕䅉灂䝁䄴䅉あ䝁䅧党杁䝁䅑党瑁䝁䅫睙灂䝁䄴睚杁䝁䅅杢歂䍁䅁兙穂䍁䅁兙杁䡁䅣兙あ䝁䅕杣杁䡁䅍睢浂䡁䅑党畂䝁䅕杣杁䡁䅉党湂䝁䅕杢求䡁䅉兙畂䡁䅑杌杁䕁䅫杢杁䝁䅅䅚歂䝁䅫䅤灂䝁䄸杢獁䍁䅁兡あ䍁䅁䅣祂䝁䄸杤灂䝁䅑党穂䍁䅁杢灂䡁䅑杣療䝁䅣党畂䍁䄰杙桂䡁䅍党歂䍁䅁睙祂䝁䄸䅣杁䝁䄴兤あ䡁䅉兡求䝁䄴䅤穂䍁䅷䅉桂䝁䄴兡瑂䝁䅅䅢杁䝁䅙党求䝁䅑䅉灂䝁䄴睚祂䝁䅕䅚灂䝁䅕杢あ䡁䅍䅌杁䝁䅅杢歂䍁䅁睢あ䝁䅧党祂䍁䅁兙畂䝁䅍兡獂䝁䅷兙祂䡁䅫䅉穂䝁䅕杣㉂䝁䅫睙求䡁䅍睏杁䝁䅅杢歂䍁䅁䅣ㅂ䡁䅉睙潂䝁䅅督求䡁䅍䅉桂䝁䄴䅚杁䡁䅍党獂䝁䅷督杁䡁䅁䅡療䡁䅍䅣潂䝁䅅䅤求䡁䅍䅌杁䡁䅁睢あ䝁䅅督潂䍁䅷䅉桂䝁䄴䅚杁䝁䄴兡あ䡁䅉睢湂䝁䅕杢杁䡁䅁杣療䝁䅑兤橂䡁䅑督畁䍁䅁䅖潂䝁䅕䅉橂䝁䄸兢睂䝁䅅杢㕂䍁䅁督求䝁䅷䅢穂䍁䅁兡あ䡁䅍䅉睂䡁䅉睢歂䡁䅕睙あ䡁䅍䅉あ䝁䄸䅉㍂䝁䅧睢獂䝁䅕督桂䝁䅷党杁䝁䅑兡穂䡁䅑杣灂䝁䅉兤あ䝁䄸杣穂䍁䅷䅉祂䝁䅕䅤桂䝁䅫䅢杁䝁䅍䅡桂䝁䅫杢穂䍁䅷䅉浂䝁䅅杣瑂䝁䅕杣穂䍁䅷䅉橂䝁䄸睢睂䝁䅕杣桂䡁䅑兡㉂䝁䅕督獁䍁䅁兡畂䝁䅑党睂䝁䅕杢歂䝁䅕杢あ䍁䅁杣求䡁䅑兙灂䝁䅷党祂䡁䅍䅌杁䝁䅅杢歂䍁䅁杢桂䡁䅑兡療䝁䄴兙獂䍁䅁兙橂䝁䅍睢ㅂ䝁䄴䅤穂䍁䄴䅉啂䝁䅧党杁䝁䅍睢瑂䡁䅁兙畂䡁䅫䅉㍂䝁䅅督杁䝁䅫杢橂䝁䄸杣睂䝁䄸杣桂䡁䅑党歂䍁䅁兡畂䍁䅁杍睁䑁䅁䅎杁䝁䅅杢歂䍁䅁兡穂䍁䅁䅡求䝁䅅䅚硂䡁䅕兙祂䡁䅑党祂䝁䅕䅚杁䝁䅫杢杁䙁䅑兙瑂䡁䅁兙獁䍁䅁杒獂䝁䄸杣灂䝁䅑兙畁䅁䅁前䅑䙁䱉䅁啂䝁䅧党杁䕁䄴党㍂䍁䅁兗療䡁䅉睡杁䙁䅑兡瑂䝁䅕督杁䕁䅍睢瑂䡁䅁兙畂䡁䅫䅌杁䡁䅑睢湂䝁䅕䅤潂䝁䅕杣杁䡁䅣兡あ䝁䅧䅉灂䡁䅑督杁䡁䅍兤楂䡁䅍兡歂䝁䅫兙祂䝁䅫党穂䍁䅷䅉橂䡁䅉党桂䡁䅑党穂䍁䅷䅉橂䝁䄸䅢獂䝁䅕睙あ䡁䅍䅌杁䝁䅅杢歂䍁䅁䅚灂䡁䅍䅤祂䝁䅫杙ㅂ䡁䅑党穂䍁䅁杢求䡁䅣督杁䝁䅅杢歂䍁䅁兡畂䝁䅙睢祂䝁䄰兙あ䝁䅫睢畂䍁䅁睤療䡁䅉䅢歂䡁䅣兡歂䝁䅕杌杁䙁䅑䅡求䍁䅁睙療䝁䄰䅣桂䝁䄴入杁䝁䄸䅣求䡁䅉兙あ䝁䅕督杁䡁䅑䅡祂䝁䄸兤湂䝁䅧䅉あ䡁䅣睢杁䡁䅍党湂䝁䄰党畂䡁䅑督獁䍁䅁䅖潂䝁䅕䅉佂䝁䅕睤杁䙁䅫睢祂䝁䅳䅉啂䝁䅫兢求䡁䅍䅉䡂䡁䅉睢ㅂ䡁䅁䅉桂䝁䄴䅚杁䙁䅑䅡求䍁䅁兑あ䝁䅧䅢求䡁䅑兡橂䍁䄴䅉䩂䡁䅑䅉療䝁䅙杚求䡁䅉督杁䙁䅑䅡求䍁䅁杔求䡁䅣䅉婂䝁䄸杣牂䍁䅁䅖灂䝁䄰党穂䍁䅁䅋啂䝁䅧党杁䙁䅑兡瑂䝁䅕督灁䍁䅁䅤潂䡁䅉睢ㅂ䝁䅣䅡杁䝁䅍睢瑂䡁䅁兙畂䡁䅫升穂䍁䅁兢療䝁䅉兡獂䝁䅕䅉桂䡁䅁䅣獂䝁䅫睙桂䡁䅑兡療䝁䄴䅌杁䡁䅣党楂䡁䅍兡あ䝁䅕䅌杁䡁䅁杣灂䝁䄴䅤求䝁䅑䅉畂䝁䅕睤穂䡁䅁兙睂䝁䅕杣獁䍁䅁兙畂䝁䅑䅉桂䡁䅍督療䝁䅍兡桂䡁䅑党歂䍁䅁睙療䝁䄴䅤求䝁䄴䅤獁䍁䅁督ㅂ䝁䅍䅡杁䝁䅅督杁䡁䅁睢歂䝁䅍兙穂䡁䅑杌杁䙁䅑䅡求䍁䅁睙療䝁䄰䅣桂䝁䄴入杁䝁䅅䅢穂䝁䄸䅉療䝁䅙杚求䡁䅉督杁䙁䅑䅡求䍁䅁兑あ䝁䅧䅢求䡁䅑兡橂䍁䅷䅉桂䍁䅁督睂䝁䄸杣あ䡁䅍䅉瑂䝁䅕䅚灂䝁䅅䅉睂䡁䅉睢歂䡁䅕睙あ䑁䅳䅉䑂䝁䄸睢牂䝁䅫杢湂䍁䅷䅉桂䍁䅁杣求䝁䅍兡睂䝁䅕䅉睂䡁䅉睢歂䡁䅕睙あ䑁䅳䅉䡂䝁䅅兢求䡁䅍䅌杁䝁䅅䅉睂䡁䅕来㙂䝁䅷党杁䝁䅣兙瑂䝁䅕督杁䡁䅁杣療䝁䅑兤橂䡁䅑睏杁䝁䅅杢歂䍁䅁兑ㅂ䝁䅑兡療䍁䅷䅉桂䝁䄴䅉桂䡁䅕䅚灂䝁䄸䅉睂䡁䅉睢歂䡁䅕睙あ䍁䄴䅉䩂䝁䄴䅉桂䝁䅑䅚灂䡁䅑兡療䝁䄴䅌杁䝁䅫䅤杁䝁䄸杚浂䝁䅕杣穂䍁䅁兙杁䡁䅁睢祂䡁䅑杚療䝁䅷兡療䍁䅁睢浂䍁䅁兙歂䡁䅙党祂䡁䅑兡穂䝁䅫杢湂䍁䅁䅣祂䝁䄸䅚ㅂ䝁䅍䅤穂䍁䅁兙畂䝁䅑䅉穂䝁䅕杣㉂䝁䅫睙求䡁䅍䅉あ䝁䄸䅉桂䝁䅑杤求䡁䅉䅤灂䡁䅍党祂䡁䅍䅌杁䡁䅍兤橂䝁䅧䅉桂䡁䅍䅉獂䡁䅕䅥ㅂ䡁䅉入杁䝁䅣睢療䝁䅑督獁䍁䅁䅤求䝁䅍䅡畂䝁䄸䅢療䝁䅣入獁䍁䅁兙畂䝁䅑䅉浂䝁䅫杢桂䝁䄴睙灂䝁䅅䅢杁䝁䅍睢瑂䡁䅁兙畂䝁䅫党穂䍁䅷䅉あ䝁䄸䅉睂䡁䅉睢瑂䝁䄸䅤求䍁䅁䅣祂䝁䄸䅚ㅂ䝁䅍䅤穂䍁䅷䅉穂䝁䅕杣㉂䝁䅫睙求䡁䅍䅉療䡁䅉䅉楂䡁䅉兙畂䝁䅑督杁䝁䄸杢杁䝁䅑兡湂䝁䅫䅤桂䝁䅷䅉睂䝁䅷兙あ䝁䅙睢祂䝁䄰督杁䝁䅫杢杁䡁䅑䅡求䍁䅁杚療䡁䅉兢杁䝁䄸杚杁䝁䅑兡穂䡁䅁䅢桂䡁䅫䅉桂䝁䅑督獁䍁䅁兙ㅂ䝁䅑兡療䍁䅁兙畂䝁䅑䅉㉂䝁䅫䅚求䝁䄸䅌杁䝁䅫杢杁䡁䅁杣灂䝁䄴䅤杁䝁䅫杢杁䡁䅑䅡求䍁䅁杚療䡁䅉兢杁䝁䄸杚杁䝁䅍睢獂䡁䅕兢畂䍁䄰兡畂䝁䅍䅡杁䝁䅅䅚穂䍁䅷䅉桂䝁䄴䅚杁䝁䅅䅤杁䝁䅷兡㉂䝁䅕䅉求䡁䅙党畂䡁䅑督㝁䍁䅁兙畂䝁䅑䅉塂䝁䅫杣求䝁䅍兤あ䡁䅑党祂䍁䅷䅉桂䍁䅁䅣祂䝁䄸䅚ㅂ䝁䅍䅤杁䡁䅉党㉂䝁䅫党㍂䍁䅁兙畂䝁䅑䅉祂䝁䅕睙療䝁䄰兢求䝁䄴䅚桂䡁䅑兡療䝁䄴䅉睂䡁䅉睢歂䡁䅕睙あ䍁䄴䅉䝂䡁䅕杣あ䝁䅧党祂䍁䅷䅉あ䝁䅧党杁䝁䅍睢瑂䡁䅁兙畂䡁䅫䅉獂䝁䅫睙求䝁䄴督求䡁䅍䅉橂䝁䄸杢あ䝁䅕杢あ䍁䅁䅤療䍁䅁䅚灂䝁䅣兡あ䝁䅅䅢杁䝁䅅睚湂䡁䅉党湂䝁䅅䅤療䡁䅉督杁䝁䅫杢杁䡁䅑䅡求䍁䅁杙ㅂ䡁䅍兡畂䝁䅕督穂䍁䅷䅉睂䡁䅉睢浂䝁䅕督穂䝁䅫睢畂䝁䅅䅢獁䍁䅁兙橂䝁䅅䅚求䝁䄰兡橂䍁䅁兙畂䝁䅑䅉獂䝁䅫杙祂䝁䅅杣㕂䍁䅁兢桂䡁䅉睡求䡁䅑督獁䍁䅁兙畂䝁䅑䅉あ䝁䅧兡祂䝁䅑兌睂䝁䅅杣あ䡁䅫䅉歂䝁䅫睚灂䡁䅑兙獂䍁䅁䅣獂䝁䅅䅤浂䝁䄸杣瑂䡁䅍睏杁䝁䅅杣あ䝁䅫睙獂䝁䅕督獁䍁䅁睚祂䝁䅅䅣潂䝁䅫睙穂䍁䅷䅉桂䝁䄴䅚杁䡁䅁䅡療䡁䅑睢湂䡁䅉兙睂䝁䅧督獁䍁䅁兡畂䝁䅍䅢ㅂ䝁䅑兡畂䝁䅣䅉畂䝁䅕睤穂䡁䅁兙睂䝁䅕杣穂䍁䅷䅉瑂䝁䅅睚桂䡁䅯兡畂䝁䅕督獁䍁䅁兙畂䝁䅑䅉㍂䝁䅕杙穂䝁䅫䅤求䡁䅍睏杁䝁䅅杢歂䍁䅁杚療䡁䅉䅉ㅂ䡁䅍党杁䝁䅫杢杁䡁䅑党獂䝁䅕杤灂䡁䅍兡療䝁䄴䅌杁䝁䅙兡獂䝁䄰督獁䍁䅁兙畂䝁䅑䅉楂䝁䄸睢牂䡁䅍䅌杁䝁䅅督杁䡁䅣党獂䝁䅷䅉桂䡁䅍䅉睂䡁䅉睢㉂䝁䅫䅚求䍁䅁杣灂䝁䅣䅡あ䡁䅍䅉あ䝁䄸䅉祂䝁䅕䅣祂䝁䅫杢あ䍁䅁兙祂䡁䅑兡橂䝁䅷党穂䍁䅷䅉桂䝁䄴䅚杁䝁䅍杣求䝁䅅䅤求䍁䅁兙畂䝁䅑䅉穂䝁䅕䅢獂䍁䅁杢求䡁䅣䅉歂䝁䅫睚求䡁䅍䅤穂䍁䄴䅉䉂䝁䅑䅚灂䡁䅑兡療䝁䄴兙獂䝁䅷入獁䍁䅁兡あ䍁䅁党畂䝁䅣兙湂䝁䅕督杁䝁䅫杢杁䝁䅍睢瑂䝁䄰党祂䝁䅍兡桂䝁䅷䅉睂䡁䅉兡畂䡁䅑兡畂䝁䅣䅉桂䝁䄴䅚杁䝁䅑兡穂䡁䅑杣灂䝁䅉兤あ䝁䅫睢畂䍁䅁杚療䡁䅉䅉あ䝁䅧兡祂䝁䅑䅉睂䝁䅅杣あ䝁䅫党穂䑁䅳䅉桂䝁䄴䅚杁䝁䄸䅣求䡁䅉兙あ䝁䅕督杁䡁䅑䅡求䍁䅁杔婂䙁䅑兡瑂䝁䅕督畁䝁䅍睢瑂䍁䅁睤求䝁䅉督灂䡁䅑党畁䍁䅁䅖潂䝁䅕䅉橂䝁䄸兢睂䝁䅅杢㕂䍁䅁睤桂䡁䅍䅉浂䝁䄸兤畂䝁䅑党歂䍁䅁兡畂䍁䅁免㑁䑁䅕免杁䝁䅅杢歂䍁䅁兡穂䍁䅁䅡求䝁䅅䅚硂䡁䅕兙祂䡁䅑党祂䝁䅕䅚杁䝁䅫杢杁䕁䄴党㍂䍁䅁兗療䡁䅉睡獁䍁䅁杔求䡁䅣䅉婂䝁䄸杣牂䍁䄴䅁佂兆䅁杔䄰䙁䅑䅡求䍁䅁睔䕂䙁䅁䅉䑂䝁䄸杣睂䝁䄸杣桂䡁䅑兡療䝁䄴䅉睂䡁䅉睢㉂䝁䅫䅚求䡁䅍䅉楂䡁䅕督灂䝁䄴党穂䡁䅍䅉穂䝁䅕杣㉂䝁䅫睙求䡁䅍䅉桂䝁䄴䅚杁䡁䅍兤睂䡁䅁䅢灂䝁䅕督獁䍁䅁䅣祂䝁䄸䅚ㅂ䝁䅍䅤穂䍁䅷䅉桂䝁䄴䅚杁䝁䅑兡湂䝁䅫䅤桂䝁䅷䅉㍂䝁䄸杣牂䡁䅁䅢桂䝁䅍党杁䡁䅑党橂䝁䅧杢療䝁䅷睢湂䡁䅫䅉穂䝁䄸䅢ㅂ䡁䅑兡療䝁䄴督杁䝁䅙睢祂䍁䅁督瑂䝁䅅䅢獂䍁䅷䅉瑂䝁䅕䅚灂䡁䅕兢獁䍁䅁兙畂䝁䅑䅉求䝁䄴䅤求䡁䅉䅣祂䝁䅫督求䍁䅁杙ㅂ䡁䅍兡畂䝁䅕督穂䝁䅕督杁䝁䅫杢杁䡁䅑䅡求䍁䅁兖畂䝁䅫䅤求䝁䅑䅉呂䡁䅑兙あ䝁䅕督獁䍁䅁䅕ㅂ䝁䅕杣あ䝁䄸䅉卂䝁䅫睙療䍁䅷䅉桂䝁䄴䅚杁䡁䅑䅡求䍁䅁兖畁䙁䅍杌杁䙁䅙兡祂䝁䅣兡畂䍁䅁兓穂䝁䅷兙畂䝁䅑督畁䍁䅁䅖潂䝁䅕䅉橂䝁䄸兢睂䝁䅅杢㕂䍁䅁睢睂䝁䅕杣桂䡁䅑党穂䍁䅁䅤潂䡁䅉睢ㅂ䝁䅣䅡杁䝁䅙睢ㅂ䡁䅉䅉歂䝁䅫杤灂䡁䅍兡療䝁䄴督㙁䍁䅁睔䕂䙁䅁䅉䍂䡁䅕督灂䝁䄴党穂䡁䅍䅉呂䝁䄸䅢ㅂ䡁䅑兡療䝁䄴督獁䍁䅁睔浂䝁䅙兡橂䝁䅕䅉䕂䝁䅕䅣療䡁䅑䅌杁䙁䅙党㕂䝁䅕杣獁䍁䅁兙畂䝁䅑䅉坂䝁䅅杣灂䡁䅍杌杁䙁䅑䅡求䍁䅁睔䕂䙁䅁䅉䍂䡁䅕督灂䝁䄴党穂䡁䅍䅉呂䝁䄸䅢ㅂ䡁䅑兡療䝁䄴督杁䝁䅑兡㉂䝁䅫督灂䝁䄸杢杁䝁䄸杚浂䝁䅕杣穂䍁䅁兙歂䝁䅯兙橂䝁䅕杢橂䡁䅫䅉睂䡁䅉睢歂䡁䅕睙あ䡁䅍䅌杁䝁䅫杢橂䝁䅷兤歂䝁䅫杢湂䍁䅁睙獂䝁䅕兙畂䝁䅫杢湂䍁䅷䅉煂䝁䅅杢灂䡁䅑睢祂䝁䅫兙獂䍁䅷䅉桂䝁䄴䅚杁䝁䅉杣求䝁䅅睡祂䝁䄸睢瑂䍁䅁督ㅂ䡁䅁䅣獂䝁䅫党穂䍁䅷䅉療䝁䅙杚灂䝁䅍党杁䝁䅙兤祂䝁䄴兡あ䡁䅕杣求䍁䅷䅉あ䝁䅕睙潂䝁䄴睢獂䝁䄸睚㕂䍁䅁䅣祂䝁䄸䅚ㅂ䝁䅍䅤穂䑁䅳䅉桂䝁䄴䅚杁䝁䅍睢睂䡁䅫䅉桂䝁䄴䅚杁䡁䅁杣灂䝁䄴䅤杁䡁䅍党祂䡁䅙兡橂䝁䅕督杁䡁䅑䅡祂䝁䄸兤湂䝁䅧䅉穂䝁䅅䅢求䡁䅍䅉浂䝁䄸杣橂䝁䅕䅌杁䝁䅍兙あ䝁䅅䅢療䝁䅣督獁䍁䅁䅤求䝁䅷党穂䝁䅅䅢求䡁䅍䅌杁䝁䅅杢歂䍁䅁䅤潂䡁䅉睢ㅂ䝁䅣䅡杁䕁䅫杢あ䝁䅕杣畂䝁䅕䅤杁䡁䅣党楂䡁䅍兡あ䝁䅕督畁䍁䅁䅖潂䝁䅫督杁䡁䅍党湂䝁䄰党畂䡁䅑䅉桂䝁䅷督療䍁䅁党畂䝁䅣兙湂䝁䅕督杁䝁䅫杢杁䝁䄸杚浂䝁䅫睙求䍁䅁督ㅂ䡁䅁䅣獂䡁䅫䅉歂䝁䅫督あ䡁䅉兡楂䡁䅕䅤灂䝁䄸杢杁䝁䅉兤穂䝁䅫杢求䡁䅍督畁䍁䅁䅖潂䝁䅕䅉偂䝁䅙杚灂䝁䅍党杁䕁䅑党睂䝁䄸䅤杁䝁䅑兡㉂䝁䅫督灂䝁䄸杢杁䡁䅍党獂䝁䅷督杁䝁䄸杚浂䝁䅫睙求䍁䅁督ㅂ䡁䅁䅣獂䝁䅫党穂䍁䅷䅉あ䝁䅕睙潂䝁䄴睢獂䝁䄸睚㕂䍁䅁䅣祂䝁䄸䅚ㅂ䝁䅍䅤穂䍁䅁兙畂䝁䅑䅉穂䝁䄸䅢ㅂ䡁䅑兡療䝁䄴督獁䍁䅁杙ㅂ䡁䅍兡畂䝁䅕督穂䍁䅁兢桂䝁䅍䅡灂䝁䄴党穂䍁䅁兙畂䝁䅑䅉祂䝁䅕䅢桂䡁䅑党歂䍁䅁督ㅂ䡁䅁䅣獂䝁䅫党穂䍁䅷䅉橂䝁䅷党桂䝁䄴兡畂䝁䅣䅌杁䝁䅉杣求䝁䅅睡祂䝁䄸睢瑂䍁䅁兙畂䝁䅑䅉浂䝁䅅睙灂䝁䅷兡あ䝁䅫党穂䍁䅁䅣祂䝁䄸䅚ㅂ䝁䅍䅤穂䍁䅷䅉睂䝁䅕杣穂䝁䄸杢桂䝁䅷䅉睂䡁䅉睢あ䝁䅕睙あ䝁䅫杤求䍁䅁党硂䡁䅕兡睂䝁䄰党畂䡁䅑䅌杁䝁䅅杢歂䍁䅁睢浂䝁䅙兡橂䝁䅕䅉浂䡁䅕杣畂䝁䅫䅤ㅂ䡁䅉党㝁䍁䅁兙畂䝁䅑䅉療䝁䅙杚求䡁䅉督杁䝁䅉兤穂䝁䅫杢求䡁䅍督杁䡁䅍党祂䡁䅙兡橂䝁䅕督獁䍁䅁兡畂䝁䅍䅢ㅂ䝁䅑兡畂䝁䅣䅉橂䝁䄸䅣㕂䝁䅫杢湂䍁䅷䅉睂䡁䅉兡畂䡁䅑兡畂䝁䅣䅌杁䝁䅑兡湂䝁䅫䅤桂䝁䅷䅉灂䝁䄰兙湂䝁䅫杢湂䍁䅷䅉瑂䝁䅅兡獂䝁䅫杢湂䍁䅷䅉穂䝁䅧兡睂䡁䅁兡畂䝁䅣䅌杁䝁䅅杢歂䍁䅁䅤求䝁䅍䅡畂䝁䄸䅢療䝁䅣入杁䡁䅍兤睂䡁䅁睢祂䡁䅑䅉穂䝁䅕杣㉂䝁䅫睙求䡁䅍䅉あ䝁䅧杣療䡁䅕睚潂䍁䅁兙杁䝁䅙兤獂䝁䅷入杁䝁䅫杢あ䝁䅕睚祂䝁䅅䅤求䝁䅑䅉療䝁䄰杢灂䍁䄰睙潂䝁䅅杢畂䝁䅕䅢杁䡁䅁䅢桂䡁䅑杚療䡁䅉兢杁䝁䄸杚杁䑁䅫䅏睁䍁䅁睔浂䝁䅙兡橂䝁䅕䅉䕂䝁䅕䅣療䡁䅑䅉桂䝁䄴䅚杁䕁䄸杚浂䝁䅫睙求䕁䄰兙㑂䍁䅁杣求䡁䅑兙灂䝁䅷䅉穂䡁䅑睢祂䝁䅕督獁䍁䅁兙畂䝁䅑䅉あ䝁䅧杣療䡁䅕睚潂䍁䅁睤㍂䡁䅣杌療䝁䅙杚灂䝁䅍党歂䝁䅕䅣療䡁䅑杌橂䝁䄸兢畁䍁䅁䅖潂䝁䅕䅉坂䝁䅕入求䡁䅉䅉歂䝁䅫杤灂䡁䅍兡療䝁䄴䅉求䝁䄴睚桂䝁䅣党穂䍁䅁兡畂䍁䅁督ㅂ䡁䅁䅣獂䡁䅫䅉橂䝁䅧兙灂䝁䄴䅌杁䝁䅑兡穂䡁䅑杣灂䝁䅉兤あ䝁䅫睢畂䍁䅷䅉睂䡁䅉睢橂䡁䅕杣求䝁䄰党畂䡁䅑䅌杁䝁䅅杢歂䍁䅁睚獂䝁䄸杙桂䝁䅷䅉穂䝁䄸兤祂䝁䅍兡畂䝁䅣䅉療䡁䅁党祂䝁䅅䅤灂䝁䄸杢穂䍁䄴䅉啂䝁䅧党杁䙁䅙兙祂䝁䅫督杁䝁䅑兡㉂䝁䅫督灂䝁䄸杢杁䝁䄸䅣求䡁䅉兙あ䝁䅕督杁䡁䅑党橂䝁䅧兌求䝁䄴兙楂䝁䅷党歂䍁䅁村祁䕁䅉䅉灂䝁䄴䅚灂䡁䅉党橂䡁䅑䅉睂䡁䅉睢橂䡁䅕杣求䝁䄰党畂䡁䅑䅉瑂䝁䅅杣牂䝁䅕䅤睂䝁䅷兙橂䝁䅕䅌杁䡁䅣䅡求䡁䅉党杁䝁䅉兤㕂䝁䅕杣穂䍁䅁兙畂䝁䅑䅉穂䡁䅕䅣睂䝁䅷兡求䡁䅉督杁䡁䅑睢杁䡁䅑杣桂䝁䄴督桂䝁䅍䅤杁䡁䅑䅡祂䝁䄸兤湂䝁䅧䅉あ䝁䅧党杁䡁䅁䅢桂䡁䅑杚療䡁䅉兢婁䡉䅍䅉橂䝁䄸杢穂䡁䅕兢求䡁䅉兌獂䝁䅫睡求䍁䅁杙ㅂ䡁䅫兡畂䝁䅣䅉求䡁䅧䅣求䡁䅉兡求䝁䄴睙求䍁䅷䅉桂䝁䅑杤桂䝁䄴睙求䝁䅑䅉穂䡁䅁党畂䝁䅑䅉瑂䝁䅅杢桂䝁䅣党瑂䝁䅕杢あ䍁䅁䅤療䝁䄸䅢穂䍁䅷䅉畂䝁䅕䅤㍂䝁䄸杣牂䍁䅁睢浂䍁䅁督ㅂ䡁䅁䅣獂䝁䅫党祂䡁䅍䅌杁䝁䅅杢歂䍁䅁䅤求䝁䅍䅡畂䝁䄸䅢療䝁䅣入杁䝁䅍兙睂䝁䅅杙灂䝁䅷兡あ䝁䅫党穂䍁䄴䅉啂䝁䅧党杁䝁䅍睢瑂䡁䅁兙畂䡁䅫䅉療䝁䅙杚求䡁䅉督杁䝁䅫䅤穂䍁䅁䅣祂䝁䄸䅚ㅂ䝁䅍䅤穂䍁䅁兤畂䝁䅑党祂䍁䅁杤桂䡁䅉兡療䡁䅕督杁䝁䅉杣桂䝁䄴䅚穂䍁䅷䅉灂䝁䄴睙獂䡁䅕䅚灂䝁䄴睚杁䕁䄸杚浂䝁䅫睙求䍁䅁䅒求䡁䅁睢あ䍁䅷䅉偂䝁䅙杚灂䝁䅍党乂䝁䅅䅥獁䍁䅁兙畂䝁䅑䅉䡂䡁䅉兙畂䝁䅑杊啂䝁䄸入獁䍁䅁兙穂䍁䅁睤求䝁䅷䅢杁䝁䅅督杁䝁䄸䅤潂䝁䅕杣穂䍁䄴䅉啂䝁䅧党杁䕁䄸䅒兂䍁䅁睑療䡁䅉䅣療䡁䅉兙あ䝁䅫睢畂䍁䅁睤桂䡁䅍䅉灂䝁䄴睙療䡁䅉䅣療䡁䅉兙あ䝁䅕䅚杁䝁䅫杢杁䑁䅅兏㑁䑁䅙䅉桂䝁䄴䅚杁䝁䅫督杁䝁䅧党桂䝁䅑兣ㅂ䝁䅅杣あ䝁䅕杣求䝁䅑䅉灂䝁䄴䅉䍂䝁䄸睙桂䍁䅁杕桂䡁䅑睢畂䍁䅷䅉䝂䝁䅷睢祂䝁䅫䅚桂䍁䄴䅁歁睅䅁桇䅁䙁䅑䅡求䍁䅁䅕佂䕁䅍䅉䝂䝁䅫杢桂䝁䄴睙灂䝁䅅䅢杁䙁䅍党祂䡁䅙兡橂䝁䅕督杁䕁䅣杣療䡁䅕䅣獁䍁䅁兓畂䝁䅍杌杁䝁䄸䅣求䡁䅉兙あ䝁䅕督杁䝁䅅督杁䝁䅅䅉歂䝁䅫杤求䡁䅉督灂䝁䅙兡求䝁䅑䅉浂䝁䅫杢桂䝁䄴睙灂䝁䅅䅢杁䡁䅍党祂䡁䅙兡橂䝁䅕督杁䝁䅍睢瑂䡁䅁兙畂䡁䅫䅉灂䝁䄴䅉あ䝁䅧党杁䙁䅕杢灂䡁䅑党歂䍁䅁睕あ䝁䅅䅤求䡁䅍杌杁䕁䅫䅤杁䝁䄸䅣求䡁䅉兙あ䝁䅕督杁䡁䅑䅡祂䝁䄸兤湂䝁䅧䅉あ䝁䅧杣求䝁䅕䅉穂䝁䅕睚瑂䝁䅕杢あ䡁䅍杏杁䙁䅉党あ䝁䅅兡獂䍁䅁村桂䝁䄴睡灂䝁䄴睚獁䍁䅁睑療䡁䅉䅣療䡁䅉兙あ䝁䅕䅉流䍁䅁兓畂䡁䅍䅤灂䡁䅑兤あ䝁䅫睢畂䝁䅅䅢杁䕁䅉兙畂䝁䅳兡畂䝁䅣䅌杁䝁䅅杢歂䍁䅁兑穂䡁䅍党あ䍁䅁兔桂䝁䄴兙湂䝁䅕兢求䝁䄴䅤杁䕁䅣杣療䡁䅕䅣杁䡁䅍党湂䝁䄰党畂䡁䅑督畁䍁䅁䅖潂䝁䅕䅉橂䝁䄸兢睂䝁䅅杢㕂䉁杫督杁䙁䅉党あ䝁䅅兡獂䍁䅁村桂䝁䄴睡灂䝁䄴睚杁䡁䅍党湂䝁䄰党畂䡁䅑䅉療䝁䅙杚求䡁䅉督杁䝁䅍䅡求䝁䅍睡灂䝁䄴睚獁䍁䅁督桂䡁䅙兡畂䝁䅣督獁䍁䅁兙畂䝁䅑䅉瑂䝁䄸杢求䡁䅫䅉瑂䝁䅅杣牂䝁䅕䅤杁䝁䅅睙橂䝁䄸兤畂䡁䅑督獁䍁䅁兙穂䍁䅁睤求䝁䅷䅢杁䝁䅅督杁䡁䅑兡瑂䝁䅕䅉歂䝁䅕䅣療䡁䅍兡あ䑁䅳䅉祂䝁䅕督灂䝁䅑党畂䡁䅑兡桂䝁䅷䅉瑂䝁䄸杣あ䝁䅣兙湂䝁䅕督獁䍁䅁䅡療䝁䄰党杁䝁䅕兣ㅂ䝁䅫䅤㕂䍁䅁䅢療䝁䅅杢穂䍁䅁兙畂䝁䅑䅉獂䝁䅫杢求䡁䅍䅉療䝁䅙䅉橂䡁䅉党歂䝁䅫䅤獁䍁䅁兙ㅂ䡁䅑睢杁䝁䅷睢桂䝁䄴督獁䍁䅁睙祂䝁䅕䅚灂䡁䅑䅉橂䝁䅅杣歂䡁䅍䅌杁䝁䅕䅚ㅂ䝁䅍兙あ䝁䅫睢畂䍁䅁䅢療䝁䅅杢穂䍁䅷䅉桂䝁䄴䅚杁䡁䅁党祂䡁䅍睢畂䝁䅅䅢杁䝁䅅杢歂䍁䅁督瑂䝁䅅䅢獂䍁䅁杙ㅂ䡁䅍兡畂䝁䅕督穂䍁䅁䅢療䝁䅅杢穂䍁䅁兙畂䝁䅑䅉獂䝁䅫杢求䡁䅍䅉療䝁䅙䅉橂䡁䅉党歂䝁䅫䅤㝁䍁䅁兙畂䝁䅑䅉楂䡁䅉睢牂䝁䅕杣桂䝁䅣党獁䍁䅁兡畂䡁䅍兤祂䝁䅅杢橂䝁䅕䅌杁䝁䅅杢歂䍁䅁兡畂䡁䅙党穂䡁䅑兢求䝁䄴䅤杁䝁䅅杢歂䍁䅁睙桂䡁䅍䅡杁䝁䄰兙畂䝁䅅睚求䝁䄰党畂䡁䅑䅉穂䝁䅕杣㉂䝁䅫睙求䡁䅍杌杁䙁䅑䅡灂䡁䅍䅉穂䝁䅕睚瑂䝁䅕杢あ䍁䅁督求䡁䅉杤求䡁䅍䅉橂䝁䄸杢穂䡁䅕兢求䡁䅉䅉桂䝁䄴䅚杁䡁䅍兢桂䝁䅷䅢杁䝁䅉兤穂䝁䅫杢求䡁䅍督杁䝁䅍兤穂䡁䅑睢瑂䝁䅕杣穂䍁䅁䅤潂䡁䅉睢ㅂ䝁䅣䅡杁䝁䅅䅉畂䝁䅕䅤㍂䝁䄸杣牂䍁䅁睢浂䍁䅁杙祂䝁䅅杢橂䝁䅧党穂䍁䅷䅉歂䝁䅫睚灂䡁䅑兙獂䍁䅁睙潂䝁䅅杢畂䝁䅕䅢穂䍁䅷䅉䉂䙁䅑兔穂䍁䅷䅉桂䝁䄴䅚杁䡁䅑䅡祂䝁䄸兤湂䝁䅧䅉睂䝁䅧睢畂䝁䅕兌楂䝁䅅督求䝁䅑䅉橂䡁䅕督あ䝁䄸兢求䡁䅉䅉橂䝁䄸杢あ䝁䅅睙あ䍁䅁睙求䝁䄴䅤求䡁䅉督畁䍁䅁兓あ䡁䅍䅉䑂䝁䄸杣睂䝁䄸杣桂䡁䅑党杁䍁䅙䅉䩂䝁䄴督あ䝁䅫䅤ㅂ䡁䅑兡療䝁䄴兙獂䍁䅁村桂䝁䄴睡灂䝁䄴睚杁䡁䅍党湂䝁䄰党畂䡁䅑䅉睂䡁䅉睢㉂䝁䅫䅚求䡁䅍䅉穂䝁䅕睙ㅂ䡁䅉党歂䍁䅁兙畂䝁䅑䅉ㅂ䝁䄴督求䝁䅍兤祂䝁䅕䅚杁䝁䅷睢桂䝁䄴督獁䍁䅁䅢求䡁䅑䅤求䡁䅉督杁䝁䄸杚杁䝁䅍杣求䝁䅑兡あ䍁䅷䅉桂䝁䄴䅚杁䝁䅕兣ㅂ䝁䅫䅣瑂䝁䅕杢あ䍁䅁䅢求䝁䅅督求䡁䅍睏杁䝁䅍兙穂䝁䅧䅉桂䝁䄴䅚杁䝁䅫杢㉂䝁䅕督あ䝁䄰党畂䡁䅑䅉瑂䝁䅅杢桂䝁䅣党瑂䝁䅕杢あ䍁䅁督求䡁䅉杤灂䝁䅍党穂䍁䅷䅉祂䝁䅕睙求䝁䅫杤桂䝁䅉䅢求䡁䅍䅉桂䝁䄴䅚杁䝁䅑兡穂䝁䅉兤祂䡁䅍党瑂䝁䅕杢あ䍁䅁兢桂䝁䄴兙湂䝁䅕兢求䝁䄴䅤杁䡁䅍党祂䡁䅙兡橂䝁䅕督獁䍁䅁杚ㅂ䝁䄴䅚穂䍁䅁䅤祂䝁䅅杢穂䝁䅙党祂䍁䅁督求䡁䅉杤灂䝁䅍党穂䍁䅷䅉灂䝁䄴䅤求䡁䅉杢桂䡁䅑兡療䝁䄴兙獂䍁䅁䅣桂䡁䅫兢求䝁䄴䅤杁䡁䅍党祂䡁䅙兡橂䝁䅕督獁䍁䅁兙畂䝁䅑䅉桂䝁䅍睙求䡁䅍督杁䡁䅑睢杁䝁䄸杢獂䝁䅫杢求䍁䄸兢療䝁䅉兡獂䝁䅕䅉灂䝁䄴杚療䡁䅉兢桂䡁䅑兡療䝁䄴䅉瑂䝁䅅杢桂䝁䅣党瑂䝁䅕杢あ䍁䅁兙畂䝁䅑䅉祂䝁䅕䅣療䡁䅉䅤灂䝁䄴睚㝁䍁䅁督求䝁䅍兤祂䝁䅫䅤灂䝁䅕督杁䡁䅕杢歂䝁䅕杣㍂䡁䅉兡あ䝁䅫杢湂䍁䅷䅉獂䝁䄸兙畂䍁䅁督㕂䝁䄴䅚灂䝁䅍兙あ䝁䅫睢畂䡁䅍䅌杁䝁䅍兤穂䡁䅑睢瑂䝁䅕杣瑁䡁䅉党獂䝁䅅䅤求䝁䅑䅉あ䡁䅉兙歂䝁䅫杢湂䍁䅷䅉桂䝁䄴䅚杁䝁䄰党祂䝁䅣党祂䡁䅍䅉桂䝁䄴䅚杁䝁䅅睙硂䡁䅕兡穂䝁䅫䅤灂䝁䄸杢穂䍁䅁兙畂䝁䅑䅉求䡁䅅兤灂䡁䅑入杁䝁䅍兙睂䝁䅫䅤桂䝁䅷䅉瑂䝁䅅杣牂䝁䅕䅤穂䍁䅁兙歂䡁䅙兡穂䝁䄸杣㕂䍁䅁杣求䝁䅷兙あ䝁䅕䅚杁䡁䅍党祂䡁䅙兡橂䝁䅕督㝁䍁䅁兙畂䝁䅑䅉橂䝁䄸兢瑂䝁䅕杣橂䝁䅫兙獂䍁䅁䅢療䝁䅅杢杁䡁䅍党祂䡁䅙兡橂䝁䅫杢湂䍁䅁兙畂䝁䅑䅉あ䝁䅕睙潂䝁䄴睢獂䝁䄸睚㕂䍁䅁督療䝁䅷兤あ䝁䅫睢畂䡁䅍杌杁䕁䅫䅤杁䡁䅍党祂䡁䅙党穂䍁䅁兢灂䝁䅑兌穂䝁䅫来求䝁䅑䅉桂䝁䄴䅚杁䝁䅷兙祂䝁䅣党杁䝁䅍睢祂䡁䅁睢祂䝁䅅䅤灂䝁䄸杢穂䍁䅷䅉桂䝁䄴䅚杁䝁䅣睢㉂䝁䅕杣畂䝁䄰党畂䡁䅑䅉桂䝁䄴䅚杁䝁䄴睢あ䍁䄰杚療䡁䅉兌睂䡁䅉睢浂䝁䅫䅤杁䝁䅕杢あ䝁䅫䅤灂䝁䅕督畁䍁䅁䅖潂䝁䅕䅉橂䝁䄸兢睂䝁䅅杢㕂䉁杫督杁䕁䅅督穂䝁䅕䅤杁䕁䄰兙畂䝁䅅睚求䝁䄰党畂䡁䅑䅉䡂䡁䅉睢ㅂ䡁䅁䅉穂䝁䅕睚瑂䝁䅕杢あ䍁䅁睢浂䝁䅙党祂䡁䅍䅉灂䝁䄴杤求䡁䅍䅤瑂䝁䅕杢あ䍁䅁兙畂䝁䅑䅉祂䝁䅕䅤灂䡁䅉党瑂䝁䅕杢あ䍁䅁䅣獂䝁䅅杢畂䝁䅫杢湂䍁䅷䅉橂䡁䅕督あ䝁䄸兢灂䡁䅯党歂䍁䅁兡畂䡁䅙党穂䡁䅑兢求䝁䄴䅤杁䝁䄰兙畂䝁䅅睚求䝁䄰党畂䡁䅑䅌杁䝁䅍杣求䝁䅑兡あ䍁䅁兙畂䝁䅑䅉橂䝁䅅督潂䍁䅁兢桂䝁䄴兙湂䝁䅕兢求䝁䄴䅤杁䡁䅍睢獂䡁䅕䅤灂䝁䄸杢穂䍁䅷䅉桂䝁䄴䅚杁䡁䅑杣ㅂ䡁䅍䅤杁䝁䄰兙畂䝁䅅睚求䝁䄰党畂䡁䅑䅉桂䝁䄴䅚杁䝁䅅䅚瑂䝁䅫杢灂䡁䅍䅤祂䝁䅅䅤灂䝁䄸杢杁䡁䅍党祂䡁䅙兡橂䝁䅕督杁䝁䅙睢祂䍁䅁䅡灂䝁䅣䅡杁䝁䄴党あ䍁䅁睤療䡁䅉䅤潂䍁䅁兙畂䝁䅑䅉ㅂ䝁䅷䅤祂䝁䅅䅉潂䝁䅫睚潂䍁䅁杢求䡁䅑䅉㍂䝁䄸杣あ䝁䅧䅉灂䝁䄴䅚灂䡁䅙兡歂䡁䅕兙獂䡁䅍䅌杁䝁䅅杢歂䍁䅁䅤潂䝁䅕兡祂䍁䅁杚桂䝁䄰兡獂䝁䅫党穂䑁䅳䅉桂䝁䄴䅚杁䝁䄰兤獂䡁䅑兡瑁䝁䅣党畂䝁䅕杣桂䡁䅑兡療䝁䄴兙獂䍁䅁杚桂䝁䄰兡獂䡁䅫䅉睂䝁䅷兙畂䝁䄴兡畂䝁䅣䅉穂䝁䅕杣㉂䝁䅫睙求䡁䅍䅉浂䝁䄸杣杁䡁䅕䅢あ䡁䅉兙杁䝁䅧兡湂䝁䅧䅉畂䝁䅕䅤杁䡁䅣睢祂䡁䅑䅡杁䝁䅫杢歂䝁䅫杤灂䝁䅑兤桂䝁䅷督杁䝁䅅杢歂䍁䅁䅤潂䝁䅕兡祂䍁䅁杚桂䝁䄰兡獂䝁䅫党穂䍁䄴䅉䩂䡁䅑䅉桂䝁䅷督療䍁䅁䅣祂䝁䄸杤灂䝁䅑党穂䍁䅁睢ㅂ䡁䅑督療䡁䅕杣橂䝁䅕䅚杁䝁䅍䅡灂䝁䅕杚杁䝁䅫杢㉂䝁䅕督あ䝁䄰党畂䡁䅑䅉療䝁䅙杚灂䝁䅍党祂䍁䅷䅉橂䡁䅕督あ䝁䄸䅚㕂䍁䅷䅉睂䡁䅉兡㉂䝁䅅䅤求䍁䅁杣求䝁䅅䅢杁䝁䅕督あ䝁䅅䅤求䍁䅷䅉橂䝁䅅督潂䍁䅁兙畂䝁䅑䅉浂䝁䅫䅥求䝁䅑䅉灂䝁䄴睙療䝁䄰党杁䝁䅍䅢灂䝁䅕杢あ䍁䅁督療䝁䅷兤あ䝁䅫睢畂䡁䅍䅌杁䝁䅅杢歂䍁䅁杣求䡁䅑兡祂䝁䅕兢求䝁䄴䅤杁䡁䅁䅢桂䝁䄴䅉浂䝁䅫䅚ㅂ䝁䅍兡桂䡁䅉入杁䝁䅫杢㉂䝁䅕督あ䝁䄰党畂䡁䅑䅉穂䝁䅕杣㉂䝁䅫睙求䡁䅍䅉浂䝁䄸杣杁䝁䅫杢穂䡁䅑兡あ䡁䅕䅤灂䝁䄸杢桂䝁䅷䅉橂䝁䅷兡求䝁䄴䅤穂䍁䄴䅉啂䝁䅧党杁䝁䅍睢瑂䡁䅁兙畂䡁䅫䅉㍂䝁䅅督杁䝁䅙睢ㅂ䝁䄴䅚求䝁䅑䅉灂䝁䄴䅉硁䑁䅧兎祁䍁䅁兙畂䝁䅑䅉灂䡁䅍䅉潂䝁䅕兙歂䡁䅅兤桂䡁䅉䅤求䡁䅉党歂䍁䅁兡畂䍁䅁䅕灂䡁䅑䅤穂䝁䅉兤祂䝁䅣䅡獁䍁䅁䅕求䝁䄴杢穂䡁䅫䅢㉂䝁䅅杢灂䝁䅅杌䅁䩁奷䅁权睄䅁䅖潂䝁䅕䅉兂䡁䅉睢橂䡁䅑党祂䍁䅁杊杁䕁䅣兙瑂䝁䅉䅢求䍁䅁睑療䝁䄰䅣桂䝁䄴入杁䝁䅕杢湂䝁䅅睚求䡁䅍䅉灂䝁䄴䅉あ䝁䅧党杁䡁䅁杣療䡁䅙兡穂䝁䅫睢畂䍁䅁睢浂䍁䅁杙祂䝁䅅杢歂䝁䅕䅚杁䝁䅍睢畂䡁䅍兤瑂䝁䅕杣杁䡁䅁兙橂䝁䅳兙湂䝁䅕䅚杁䝁䅣睢療䝁䅑督杁䡁䅣睢祂䝁䅷䅚㍂䝁䅫䅚求䍁䄴䅉啂䝁䅧党杁䝁䅍睢瑂䡁䅁兙畂䡁䅫䅉療䡁䅁党祂䝁䅅䅤求䡁䅍䅉あ䝁䅧杣療䡁䅕睚潂䍁䅁杚灂䡁䅙党杁䡁䅍党湂䝁䄰党畂䡁䅑督㙁䍁䅁村求䝁䅅兤あ䡁䅫睏杁䕁䅣杣療䝁䄸兢灂䝁䄴睚㝁䍁䅁䅓求䝁䅅䅢あ䝁䅧䅉䑂䝁䅅杣求䑁䅳䅉䝂䝁䅅杙祂䝁䅫睙杁䍁䅙䅉䥂䝁䄸兢求䍁䅁睑桂䡁䅉党㝁䍁䅁兙畂䝁䅑䅉䍂䝁䅅杙㕂䍁䅷䅉䝂䝁䅕兢灂䝁䄴兡畂䝁䅕䅉流䍁䅁杒桂䝁䄰兡獂䡁䅫䅉䑂䝁䅅杣求䍁䄴䅉啂䝁䅧党杁䕁䅉党桂䡁䅕䅤㕂䍁䅁督求䝁䅣兢求䝁䄴䅤杁䝁䄸杚浂䝁䅕杣穂䍁䅁睙療䝁䄴䅚灂䡁䅑兡療䝁䄴党祂䡁䅍䅌杁䡁䅍䅡桂䝁䄰䅣療䝁䄸督獁䍁䅁督あ䡁䅫䅢灂䝁䄴睚杁䝁䅅兡歂䡁䅍䅌杁䝁䅅杢歂䍁䅁䅤祂䝁䅕兙あ䝁䄰党畂䡁䅑督杁䡁䅕杢歂䝁䅕杣杁䡁䅑䅡求䍁䅁䅓求䝁䅅䅚杁䍁䅙䅉呂䝁䅧睢ㅂ䝁䅷䅚求䡁䅉督獁䍁䅁䅓求䡁䅉杙桂䝁䅷䅉䙂䡁䅍督求䝁䄴睙求䡁䅍䅌杁䙁䅁兙畂䡁䅑党畂䝁䅕䅌杁䝁䅅杢歂䍁䅁杕求䝁䅯睢灂䝁䅍党杁䝁䅉杣桂䝁䄴䅚穂䑁䅳䅉桂䝁䄴䅚杁䝁䅅杢あ䝁䅫䅣求䡁䅉督睂䝁䅫杣桂䝁䄴䅤穂䍁䅁兙畂䝁䅑䅉歂䝁䅕睢歂䝁䄸杣桂䝁䄴䅤穂䍁䅷䅉睂䝁䅕杣穂䝁䄸杢桂䝁䅷䅉橂䝁䅷党桂䝁䄴督灂䝁䄴睚獁䍁䅁兙畂䝁䅑䅉穂䝁䅳兡畂䍁䅁睙桂䡁䅉党杁䡁䅁杣療䝁䅑兤橂䡁䅑督杁䡁䅕杢歂䝁䅕杣杁䡁䅑䅡求䍁䅁睔獂䝁䅅入獁䍁䅁睔獂䝁䅑䅉呂䡁䅁兡橂䝁䅕䅌杁䙁䅍兙浂䝁䅕睚ㅂ䝁䅅杣歂䍁䅷䅉呂䝁䅕睙祂䝁䅕䅤獁䍁䅁睕䱂䍁䄰兓䩂䍁䅷䅉桂䝁䄴䅚杁䕁䄴兙あ䝁䅫杤求䍁䅁杙祂䝁䅅杢歂䡁䅍杌杁䙁䅑䅡求䍁䅁睒祂䝁䄸睢瑂䝁䅫杢湂䍁䅁督求䝁䅣兢求䝁䄴䅤杁䡁䅁杣療䡁䅙兡歂䝁䅕督杁䝁䅉䅢桂䝁䅑党穂䍁䅁兙畂䝁䅑䅉祂䝁䅅来療䡁䅉督獁䍁䅁督潂䝁䅅杤求䍁䅁䅣祂䝁䄸䅚ㅂ䝁䅍䅤穂䍁䅷䅉桂䡁䅁䅣獂䝁䅫兙畂䝁䅍党穂䍁䅷䅉桂䝁䄴䅚杁䝁䄸䅤潂䝁䅕杣杁䝁䅣杣療䝁䄸兢灂䝁䄴睚杁䡁䅁杣療䝁䅑兤橂䡁䅑督杁䡁䅕杢歂䝁䅕杣杁䡁䅑䅡求䍁䅁村祂䝁䅅兤畂䍁䅷䅉䡂䝁䅫䅢獂䝁䅕䅤あ䝁䅕䅌杁䝁䅅杢歂䍁䅁杖求䝁䄴兤穂䍁䅁杙祂䝁䅅杢歂䍁䅁杢桂䝁䄰党穂䍁䄴䅉啂䝁䅧党杁䕁䅧党桂䝁䅷䅤潂䍁䅁睑桂䡁䅉党杁䡁䅍党湂䝁䄰党畂䡁䅑䅉療䝁䅙杚求䡁䅉督杁䡁䅑睢療䡁䅑䅡楂䡁䅉兤穂䝁䅧党穂䍁䅷䅉あ䝁䄸睢あ䝁䅧䅣桂䡁䅍䅤求䡁䅍䅌杁䝁䅅杢歂䍁䅁睢あ䝁䅧党祂䍁䅁睢祂䝁䅅䅢杁䝁䅍兙祂䝁䅕䅉睂䡁䅉睢歂䡁䅕睙あ䡁䅍䅉ㅂ䝁䄴䅚求䡁䅉䅉あ䝁䅧党杁䕁䅍杣求䡁䅍䅤杁䝁䅅杢歂䍁䅁睔祂䝁䅅䅢瑁䕁䅉䅉楂䡁䅉兙畂䝁䅑䅉畂䝁䅅兢求䡁䅍睏杁䝁䅅杢歂䍁䅁睚桂䡁䅍䅤祂䝁䄸兡畂䡁䅑党穂䡁䅑兡畂䝁䅅䅢獁䍁䅁䅣桂䝁䅫杢杁䡁䅉党獂䝁䅫党浂䍁䅷䅉祂䝁䅅䅣灂䝁䅑䅉歂䝁䅫兙湂䝁䄴睢穂䡁䅑兡橂䡁䅍䅌杁䡁䅉党穂䡁䅁兡祂䝁䅅䅤療䡁䅉入獁䍁䅁杤灂䡁䅑兙瑂䝁䅫杢穂䍁䄸兢灂䝁䄴党祂䝁䅅䅢穂䍁䄸督ㅂ䡁䅁䅣獂䝁䅕兢求䝁䄴䅤穂䍁䅷䅉桂䝁䄴䅚杁䝁䄸䅤潂䝁䅕杣杁䡁䅁党祂䡁䅍睢畂䝁䅅䅢杁䝁䅧党桂䝁䅷䅤潂䍁䅁睙桂䡁䅉党杁䡁䅁杣療䝁䅑兤橂䡁䅑督杁䡁䅕杢歂䝁䅕杣杁䕁䄰党あ䝁䅅兢ㅂ䝁䅍兡獂䍁䅷䅉佂䝁䅕兤祂䝁䄸杙灂䝁䄸杢獁䍁䅁䅕求䡁䅁䅤療䍁䄰村灂䡁䅍兢療䝁䅷䅌杁䝁䅅杢歂䍁䅁杖灂䝁䅍睡穂䍁䅁杙祂䝁䅅杢歂䡁䅍杌杁䙁䅑䅡求䍁䅁杒桂䝁䅉杣灂䝁䅍䅉流䍁䅁䅓療䝁䄰党杁䕁䅍兙祂䝁䅕䅉穂䝁䅕睚瑂䝁䅕杢あ䍁䅁䅣祂䝁䄸杤灂䝁䅑党穂䍁䅁杚桂䝁䅉杣灂䝁䅍䅉求䝁䄴䅡桂䝁䄴睙求䡁䅉督獁䍁䅁䅢桂䡁䅕杢歂䡁䅉入杁䝁䅅䅚歂䝁䅫䅤灂䡁䅙党穂䍁䅷䅉桂䝁䄴䅚杁䝁䅷兙ㅂ䝁䄴䅚祂䡁䅫䅉歂䝁䅕䅤求䡁䅉睚求䝁䄴䅤穂䍁䅁兤畂䝁䅑党祂䍁䅁䅤潂䝁䅕䅉䉂䡁䅉兡求䝁䅷䅌杁䕁䅑睢㍂䝁䄴入獁䍁䅁睒桂䝁䅫杢獁䍁䅁兙畂䝁䅑䅉啂䝁䅫䅚求䍁䅁杙祂䝁䅅杢歂䡁䅍睏杁䝁䅅杢歂䍁䅁兙灂䡁䅉䅉橂䝁䅅杣求䍁䅷䅉歂䝁䅫督潂䍁䅁睙桂䡁䅉党獁䍁䅁䅕流䕁䅣䅉睂䡁䅉睢浂䝁䅕督穂䝁䅫睢畂䝁䅅䅢獁䍁䅁兙畂䝁䅑䅉穂䡁䅕杣浂䝁䅅睙求䍁䅁睙桂䡁䅉党杁䡁䅁杣療䝁䅑兤橂䡁䅑督杁䡁䅕杢歂䝁䅕杣杁䡁䅑䅡求䍁䅁睑桂䡁䅍睙桂䝁䅑党獁䍁䅁䅒桂䡁䅣杢獁䍁䅁杒桂䝁䅫杣㕂䍁䅷䅉䝂䝁䅕杙祂䝁䅕来求䍁䅷䅉乂䡁䅉杌杁䕁䅍䅢求䝁䅅杢獁䍁䅁兙畂䝁䅑䅉呂䡁䅣兡浂䝁䅙党祂䍁䅁杙祂䝁䅅杢歂䡁䅍杌杁䙁䅑䅡求䍁䅁村桂䝁䅉入獁䍁䅁杒求䝁䄰兡畂䝁䅫杢求䍁䅁杊杁䕁䅙兙瑂䝁䅫䅢㕂䍁䅁睑桂䡁䅉党杁䡁䅍党湂䝁䄰党畂䡁䅑䅉療䝁䅙杚求䡁䅉督杁䝁䅉兙楂䡁䅫䅉㍂䝁䅫䅣求䡁䅍䅌杁䝁䅅杢歂䍁䅁䅤桂䡁䅁党歂䍁䅁䅚灂䝁䅅䅣求䡁䅉督杁䝁䅅杢歂䍁䅁䅣桂䝁䄴䅤穂䍁䅁兤畂䝁䅑党祂䍁䅁䅤潂䝁䅕䅉䵂䡁䅕杤穂䍁䅁兙畂䝁䅑䅉兂䝁䅅兢睂䝁䅕杣穂䍁䅁杙祂䝁䅅杢歂䡁䅍睏杁䝁䅅䅚ㅂ䝁䅷䅤杁䝁䅫杢橂䝁䄸杢あ䝁䅫杢求䝁䄴睙求䍁䅁兙畂䝁䅑䅉浂䝁䅕兢灂䝁䄴兡畂䝁䅕䅉橂䝁䅅杣求䍁䅁䅣祂䝁䄸䅚ㅂ䝁䅍䅤穂䍁䅁兤畂䝁䅑党祂䍁䅁䅤潂䝁䅕䅉䉂䝁䅷睤桂䡁䅫督獁䍁䅁兑獂䡁䅣兙㕂䡁䅍䅉䕂䝁䅫督橂䡁䅉党求䡁䅑䅌杁䝁䅅杢歂䍁䅁䅖桂䝁䄰䅣桂䡁䅧䅉楂䡁䅉兙畂䝁䅑督㝁䍁䅁兙畂䝁䅑䅉睂䝁䅅䅣求䡁䅉䅉あ䝁䄸睤求䝁䅷督獁䍁䅁䅤灂䡁䅍督ㅂ䝁䅕督獁䍁䅁兙畂䝁䅑䅉あ䝁䄸兡獂䝁䅕䅤杁䡁䅁兙睂䝁䅕杣穂䍁䅁兤畂䝁䅑党祂䍁䅁䅤潂䝁䅕䅉䍂䝁䄸兤畂䡁䅑入獁䍁䅁睑潂䝁䅅杣瑂䝁䅫杢獁䍁䅁兙畂䝁䅑䅉兂䡁䅕杚浂䡁䅍䅉楂䡁䅉兙畂䝁䅑督畁䍁䅁兓あ䍁䅁督求䝁䅷䅢穂䍁䅁兡あ䡁䅍䅉睂䡁䅉睢歂䡁䅕睙あ䡁䅍䅉睂䡁䅉兡瑂䝁䅅杣灂䝁䅷入杁䡁䅑䅡祂䝁䄸兤湂䝁䅧䅉瑂䝁䅅督穂䍁䅁兢求䡁䅉睙潂䝁䅅杢歂䝁䅫督求䡁䅉督獁䍁䅁党瑁䝁䅍睢瑂䝁䄰党祂䝁䅍党獁䍁䅁睚祂䝁䄸睙求䡁䅉入杁䡁䅍䅤療䡁䅉党穂䍁䅷䅉瑂䝁䅕兢楂䝁䅕杣穂䝁䅧兡睂䍁䅁睙獂䡁䅕杙杁䡁䅍䅤療䡁䅉党穂䍁䅷䅉歂䡁䅉兤湂䍁䅁督あ䝁䄸杣求䡁䅍䅌杁䝁䅑党睂䝁䅅杣あ䝁䄰党畂䡁䅑䅉穂䡁䅑睢祂䝁䅕督獁䍁䅁䅚灂䡁䅍䅤祂䝁䅫杙ㅂ䡁䅑睢祂䡁䅍䅌杁䡁䅣䅡療䝁䅷党穂䝁䅅䅢求䡁䅉督獁䍁䅁督睂䝁䅕睙灂䝁䅅䅢あ䡁䅫䅉楂䝁䅕兙ㅂ䡁䅑入杁䡁䅍䅤療䡁䅉党穂䍁䅷䅉潂䝁䅫睚潂䍁䄰杚祂䝁䅕兣ㅂ䝁䅕杢橂䡁䅫䅉穂䡁䅑睢祂䝁䅕督獁䍁䅁䅣潂䝁䅅杣瑂䝁䅅睙灂䝁䅕督獁䍁䅁党獂䝁䅕睙あ䡁䅉睢畂䝁䅫睙穂䍁䅁督あ䝁䄸杣求䡁䅍䅌杁䝁䅅杢歂䍁䅁䅣祂䝁䄸杚求䡁䅍督灂䝁䄸杢桂䝁䅷䅉橂䝁䅧兙畂䝁䄴党獂䡁䅍䅌杁䝁䅅督杁䡁䅣党獂䝁䅷䅉桂䡁䅍䅉歂䝁䅫杣求䝁䅍䅤獂䡁䅫䅉あ䝁䄸䅉橂䝁䄸杢穂䡁䅕兢求䡁䅉督畁䍁䅁䅖潂䝁䅕䅉橂䝁䄸兢睂䝁䅅杢㕂䍁䅁睤桂䡁䅍䅉浂䝁䄸兤畂䝁䅑党歂䍁䅁兡畂䍁䅁免㑁䑁䅍睎杁䝁䅅杢歂䍁䅁兡穂䍁䅁䅡求䝁䅅䅚硂䡁䅕兙祂䡁䅑党祂䝁䅕䅚杁䝁䅫杢杁䕁䅍兡畂䝁䅍兡畂䝁䄴兙あ䝁䅫䅌杁䕁䄸䅡灂䝁䄸杌䅁䩁夰䅁佂睄䅁䅖潂䝁䅕䅉兂䡁䅉睢湂䡁䅉党穂䡁䅍兡㉂䝁䅕䅉䑂䝁䄸杣睂䝁䄸杣桂䡁䅑兡療䝁䄴䅌杁䝁䅅杢杁䝁䅫杢穂䡁䅕杣桂䝁䄴睙求䍁䅁䅡療䝁䅷䅚灂䝁䄴睚杁䝁䅍睢瑂䡁䅁兙畂䡁䅫䅌杁䡁䅁杣療䡁䅙兡歂䝁䅕督杁䡁䅁党祂䡁䅍睢畂䝁䅅䅢杁䝁䅅杢歂䍁䅁睙療䝁䄰兢求䡁䅉睙灂䝁䅅䅢杁䝁䅅兤あ䝁䄸䅌杁䡁䅁党祂䡁䅍睢畂䝁䅅䅢杁䡁䅉党穂䝁䅫䅚求䝁䄴䅤灂䝁䅅䅢杁䝁䅅杢歂䍁䅁睙療䝁䄰兢求䡁䅉睙灂䝁䅅䅢杁䡁䅁杣療䡁䅁党祂䡁䅑入獁䍁䅁杙ㅂ䡁䅍兡畂䝁䅕督穂䍁䅁杣求䝁䅷兙あ䝁䅕䅚杁䝁䅣党畂䝁䅕杣桂䝁䅷䅉獂䝁䅫兙楂䝁䅫䅢灂䡁䅑入獁䍁䅁兙畂䝁䅑䅉療䡁䅑䅡求䡁䅉䅉穂䡁䅁党橂䝁䅫兙獂䡁䅑入杁䡁䅁杣療䡁䅁党祂䡁䅑入瑁䝁䅍兙穂䡁䅕兙獂䡁䅑入杁䝁䅫杢穂䡁䅕杣桂䝁䄴睙求䍁䅁䅣祂䝁䄸䅚ㅂ䝁䅍䅤穂䍁䅁兙畂䝁䅑䅉祂䝁䅕䅢桂䡁䅑党歂䍁䅁督求䡁䅉杤灂䝁䅍党穂䍁䅁兡畂䍁䅁䅤潂䝁䅕䅉噂䝁䄴兡あ䝁䅕䅚杁䙁䅍䅤桂䡁䅑党穂䍁䄴䅉䩂䡁䅑䅉療䡁䅁党祂䝁䅅䅤求䡁䅍䅉灂䝁䄴䅉あ䝁䅧杣求䝁䅕䅉穂䝁䅕睚瑂䝁䅕杢あ䡁䅍杏杁䙁䅁党祂䡁䅍睢畂䝁䅅䅢杁䕁䅷兡畂䝁䅕督獁䍁䅁睑療䝁䄰兢求䡁䅉睙灂䝁䅅䅢杁䕁䅷兡畂䝁䅕督獁䍁䅁兙畂䝁䅑䅉兂䡁䅉睢睂䝁䅕杣あ䡁䅫杌杁䙁䅑䅡求䍁䅁䅕求䡁䅉督療䝁䄴兙獂䍁䅁䅔灂䝁䄴党穂䍁䅁督求䝁䅣兢求䝁䄴䅤杁䡁䅣杣灂䡁䅑党穂䍁䅁兡畂䡁䅍兤祂䝁䅅杢橂䝁䅕䅉浂䝁䄸杣杁䡁䅁党祂䡁䅍睢畂䝁䅅䅢杁䝁䅅兤あ䝁䄸督杁䝁䅅杢歂䍁䅁杣求䝁䅍杣求䝁䅅䅤灂䝁䄸杢桂䝁䅷䅉㉂䝁䅕䅡灂䝁䅍䅢求䡁䅍䅉潁䙁䅉杖灁䍁䄴䅉啂䝁䅧兡穂䍁䅁督求䝁䅣兢求䝁䄴䅤婁䡉䅍䅉睂䡁䅉睢歂䡁䅕睙あ䡁䅍䅉灂䝁䄴睙獂䡁䅕䅚求䍁䅁䅣求䡁䅉督療䝁䄴兙獂䍁䅁兙ㅂ䡁䅑睢杁䝁䅫杢穂䡁䅕杣桂䝁䄴睙求䑁䅳䅉桂䝁䄴䅚杁䡁䅍䅣求䝁䅍兡桂䝁䅷䅉獂䝁䅫杢求䡁䅍䅉睂䡁䅉睢歂䡁䅕睙あ䡁䅍䅌杁䝁䅫杢橂䝁䅷兤歂䝁䅫杢湂䍁䅁兡畂䡁䅍兤祂䝁䅅杢橂䝁䅕䅉浂䝁䄸杣杁䝁䄰睢あ䝁䄸杣橂䡁䅫睙獂䝁䅕督獁䍁䅁兑啂䙁䅙督獁䍁䅁杕坂䡁䅍䅌杁䡁䅣兙あ䝁䅕杣橂䡁䅉兙浂䡁䅑督獁䍁䅁督畂䝁䄸睤瑂䝁䄸杙灂䝁䅷党穂䍁䅷䅉桂䝁䄴䅚杁䡁䅉党獂䝁䅅䅤求䝁䅑䅉睂䡁䅉睢歂䡁䅕睙あ䡁䅍杌杁䙁䅑䅡求䍁䅁睑療䝁䄰兢求䡁䅉睙灂䝁䅅䅢杁䕁䅷兡畂䝁䅕督杁䡁䅍党湂䝁䄰党畂䡁䅑䅉睂䡁䅉睢㉂䝁䅫䅚求䡁䅍䅉桂䡁䅕䅤療䍁䄰杣求䝁䅷兙あ䝁䅕䅚杁䝁䅷兡桂䝁䅉兡獂䝁䅫䅤㕂䍁䅁兙畂䝁䅑䅉睂䝁䅧入穂䝁䅫睙桂䝁䅷䅉歂䝁䅅兢桂䝁䅣党杁䝁䅫杢穂䡁䅕杣桂䝁䄴睙求䍁䅷䅉桂䝁䄴䅚杁䝁䅉兤穂䝁䅫杢求䡁䅍督瑁䡁䅉党獂䝁䅅䅤求䝁䅑䅉湂䝁䅕杢求䡁䅉兙獂䍁䅁䅢灂䝁䅅杙灂䝁䅷兡あ䡁䅫䅉桂䝁䄴䅚杁䡁䅁杣療䡁䅁党祂䡁䅑入杁䝁䅫杢穂䡁䅕杣桂䝁䄴睙求䍁䅁杚療䡁䅉䅉桂䡁䅕䅤療䡁䅍䅌杁䡁䅙兙畂䡁䅍䅌杁䝁䅅杢歂䍁䅁䅣灂䝁䅍睡瑁䡁䅕䅣杁䡁䅑杣ㅂ䝁䅍睡穂䍁䅁兤穂䝁䅕䅚杁䝁䅉入杁䡁䅍兢桂䝁䅷䅢杁䝁䅉兤穂䝁䅫杢求䡁䅍督求䡁䅍䅌杁䝁䅅督杁䡁䅣党獂䝁䅷䅉桂䡁䅍䅉畂䝁䄸杢瑁䝁䅙䅢求䝁䅕䅤杁䡁䅑兙㑂䝁䅫督獁䍁䅁杙獂䝁䅅睙牂䍁䄰睙桂䡁䅉䅉穂䝁䅕杣㉂䝁䅫睙求䡁䅍䅌杁䝁䅅杢歂䍁䅁兙灂䡁䅉䅣療䡁䅉䅤杁䡁䅑兙㑂䝁䅫督㝁䍁䅁䅤祂䝁䅅睙あ䝁䄸杣穂䍁䅷䅉あ䡁䅉兙灂䝁䅷党祂䡁䅍䅌杁䝁䅅杢歂䍁䅁督あ䡁䅉兙灂䝁䅣䅡あ䍁䅁䅤祂䡁䅕睙牂䡁䅍䅉睂䡁䅉兡瑂䝁䅅杣灂䝁䅷入杁䡁䅕督求䝁䅑䅉楂䡁䅫䅉祂䝁䅕睚灂䝁䄸杢桂䝁䅷䅉湂䝁䅕杢求䡁䅉兙獂䍁䅁杚祂䝁䅕兡湂䝁䅧䅤杁䝁䅅杢歂䍁䅁党㑂䡁䅁党歂䝁䅫䅤療䡁䅉兌あ䡁䅫䅣求䍁䅁杙ㅂ䡁䅍兡畂䝁䅕督穂䝁䅕督獁䍁䅁兙畂䝁䅑䅉獂䝁䄸杢湂䍁䄰䅡桂䡁䅕䅢杁䝁䄸䅣求䡁䅉兙あ䝁䄸杣穂䑁䅳䅉歂䡁䅕兢睂䍁䅁䅤祂䡁䅕睙牂䡁䅍䅉ㅂ䡁䅍党歂䍁䅁杙㕂䍁䅁䅢灂䝁䅣䅡あ䍁䅁睙療䝁䄴䅤祂䝁䅅睙あ䝁䄸杣穂䍁䅁兙畂䝁䅑䅉潂䝁䅕兙㉂䡁䅫䅉橂䝁䄸杢穂䡁䅑杣ㅂ䝁䅍䅤灂䝁䄸杢穂䑁䅳䅉獂䝁䄸睚杁䡁䅑杣ㅂ䝁䅍睡穂䍁䅁兙畂䝁䅑䅉湂䝁䅅杣楂䝁䅅睚求䍁䅁䅤祂䡁䅕睙牂䡁䅍䅉ㅂ䡁䅍党歂䍁䅁杙㕂䍁䅁䅚灂䡁䅉䅤獁䍁䅁督桂䝁䄴䅚杁䝁䅅杢歂䍁䅁睚祂䝁䅅杤求䝁䅷䅌杁䝁䅷睢湂䝁䅣兡畂䝁䅣䅌杁䝁䅣兙祂䝁䅉兙湂䝁䅕睌歂䝁䅕杙祂䝁䅫督杁䡁䅉党瑂䝁䄸杤桂䝁䅷䅌杁䝁䅅杢歂䍁䅁睙療䝁䅅䅢瑁䡁䅑入睂䝁䅕䅉楂䡁䅕督灂䝁䄴党穂䡁䅍党穂䑁䅳䅉桂䝁䄴䅚杁䡁䅑睢㍂䍁䅁䅤祂䡁䅕睙牂䡁䅍䅉桂䝁䄴䅚杁䡁䅣杣求䝁䅍睡求䡁䅉督杁䡁䅕督求䝁䅑䅉灂䝁䄴䅉あ䝁䄸睤灂䝁䄴睚杁䡁䅍党祂䡁䅙兡橂䝁䅕督杁䝁䅅杢歂䍁䅁睚桂䡁䅍睌穂䝁䅕杣㉂䝁䅫睙求䍁䅁督あ䝁䅅䅤灂䝁䄸杢杁䝁䅉兤穂䝁䅫杢求䡁䅍督求䡁䅍杌杁䙁䅑䅡求䍁䅁䅕祂䝁䄸䅣求䡁䅉䅤㕂䍁䅁督求䝁䅣兢求䝁䄴䅤杁䡁䅣杣灂䡁䅑党穂䍁䅁杣求䡁䅍兡歂䝁䅕杢あ䝁䅫兙獂䍁䅁䅣祂䝁䄸䅣求䡁䅉䅤㕂䍁䅁兡畂䡁䅍兤祂䝁䅅杢橂䝁䅕䅉浂䝁䄸杣杁䝁䅧睢瑂䝁䅕睢㍂䝁䄴党祂䡁䅍䅌杁䝁䄸䅤潂䝁䅕杣杁䡁䅁杣療䡁䅁党祂䡁䅑入杁䝁䄸睤畂䝁䅕杣穂䍁䅷䅉桂䝁䄴䅚杁䡁䅉党畂䡁䅑党祂䡁䅍䅌杁䝁䅅督杁䡁䅣党獂䝁䅷䅉桂䡁䅍䅉療䝁䅙杚求䡁䅉督杁䝁䄰兙畂䡁䅕杚桂䝁䅍䅤ㅂ䡁䅉党歂䍁䅁䅡療䝁䄰党穂䍁䅷䅉睂䝁䅕杣穂䝁䄸杢桂䝁䅷䅉ㅂ䝁䄰杙祂䝁䅕䅢獂䝁䅅䅉灂䝁䄴督ㅂ䡁䅉兙畂䝁䅍党獁䍁䅁兙畂䝁䅑䅉睂䡁䅉兡瑂䝁䅅杣㕂䍁䅁兙畂䝁䅑䅉求䡁䅧睙求䡁䅍督杁䝁䅙䅢療䝁䄸䅚杁䝁䅫杢穂䡁䅕杣桂䝁䄴睙求䍁䄴䅉啂䝁䅧党杁䝁䅍睢瑂䡁䅁兙畂䡁䅫䅉療䝁䅙杚求䡁䅉督杁䡁䅁睢獂䝁䅫睙㕂䍁䅁兡穂䡁䅍兤桂䝁䄴睙求䍁䅁兙畂䝁䅑䅉橂䝁䅷兙灂䝁䄰督杁䝁䅅䅚煂䡁䅕督あ䝁䅫杢湂䍁䅁督求䡁䅉杤灂䝁䅍党穂䑁䅳䅉桂䝁䅍䅤穂䍁䅁兙穂䍁䅁兙畂䍁䅁兙湂䝁䅕杢あ䍁䅁䅤療䍁䅁䅡療䝁䄰党療䡁䅣杢求䡁䅉督獁䍁䅁睚求䝁䄴党祂䝁䅅䅢杁䝁䅷兡桂䝁䅉兡獂䝁䅫䅤㕂䍁䅷䅉㍂䝁䄸杣牂䝁䅕杣穂䉁杫䅉橂䝁䄸兢睂䝁䅕杢穂䝁䅅䅤灂䝁䄸杢杁䝁䅫杢穂䡁䅕杣桂䝁䄴睙求䍁䅷䅉桂䝁䄴䅚杁䝁䄸䅤潂䝁䅕杣杁䡁䅁杣療䝁䅑兤橂䡁䅑督㝁䍁䅁兙畂䝁䅑䅉祂䝁䅕兡畂䡁䅍兤祂䝁䅅杢橂䝁䅕䅉穂䝁䅕杣㉂䝁䅫睙求䡁䅍杌杁䕁䅫䅤杁䡁䅍党獂䝁䅷督杁䝁䅫䅤穂䍁䅁䅣祂䝁䄸䅚ㅂ䝁䅍䅤穂䍁䅁䅤潂䡁䅉睢ㅂ䝁䅣䅡杁䝁䅫杢歂䝁䅕䅣求䝁䄴䅚求䝁䄴䅤杁䝁䅫杢穂䡁䅕杣桂䝁䄴睙求䍁䅁兙湂䝁䅕杢橂䝁䅫党穂䍁䅷䅉桂䡁䅍䅉㍂䝁䅕䅢獂䍁䅁兙穂䍁䅁䅤潂䡁䅉睢ㅂ䝁䅣䅡杁䝁䄰睢楂䝁䅫䅢求䍁䅁兙睂䡁䅁䅢灂䝁䅍兙あ䝁䅫睢畂䡁䅍䅉桂䝁䄴䅚杁䝁䄸杤求䡁䅉䅉あ䝁䅧党杁䡁䅁䅡療䝁䄴党畁䍁䅁䅖潂䝁䅕䅉兂䡁䅉睢湂䡁䅉党穂䡁䅍兡㉂䝁䅕䅉䑂䝁䄸杣睂䝁䄸杣桂䡁䅑兡療䝁䄴䅉㍂䝁䅅督杁䝁䅙睢ㅂ䝁䄴䅚求䝁䅑䅉灂䝁䄴䅉硁䑁䅫睍㍁䍁䅁兙畂䝁䅑䅉灂䡁䅍䅉潂䝁䅕兙歂䡁䅅兤桂䡁䅉䅤求䡁䅉党歂䍁䅁兡畂䍁䅁兔桂䡁䅫杚灂䝁䅕䅢歂䍁䅁杖灂䝁䅷䅢桂䝁䅣党獁䍁䅁睔潂䝁䅫睢畁䅁䅁确䅧䑁兯䅁啂䝁䅧党杁䙁䅍睙療䡁䅑䅤穂䍁䅁兔灂䡁䅉兙橂䝁䅷党瑁䕁䅣杣療䍁䅁睑療䝁䄰䅣桂䝁䄴入獁䍁䅁䅤療䝁䅣党あ䝁䅧党祂䍁䅁睤灂䡁䅑䅡杁䝁䅫䅤穂䍁䅁督ㅂ䝁䅉督灂䝁䅑兡桂䡁䅉兡求䡁䅍䅌杁䝁䅕杢湂䝁䅅睚求䡁䅍䅉灂䝁䄴䅉あ䝁䅧党杁䝁䄰兙畂䡁䅕杚桂䝁䅍䅤ㅂ䡁䅉党獁䍁䅁兢桂䡁䅉睡求䡁䅑兡畂䝁䅣䅌杁䝁䅅杢歂䍁䅁督桂䝁䅷党杁䝁䄸杚杁䡁䅁杣療䝁䅑兤橂䡁䅑督杁䝁䅙睢祂䍁䅁䅢桂䡁䅣杢獁䍁䅁睚桂䡁䅉䅚求䝁䄴䅉橂䝁䅅杣求䍁䅷䅉桂䝁䄴䅚杁䝁䅫杢歂䝁䄸睢祂䍁䅁兙畂䝁䅑䅉潂䡁䅫䅚祂䝁䄸䅣療䝁䄴兡橂䍁䅁睚桂䡁䅉䅚求䝁䄴兡畂䝁䅣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噂䍁䄴睕畁䍁䅁睑療䝁䄴督ㅂ䝁䄰党祂䍁䅷䅉䥂䝁䅅睤あ䝁䅧睢祂䝁䄴党獁䍁䅁兙畂䝁䅑䅉偂䡁䅑䅡求䡁䅉杌杁䙁䅑䅡求䍁䅁睙療䝁䄰䅣桂䝁䄴入杁䡁䅁杣療䡁䅙兡歂䝁䅕督杁䝁䅷兙㍂䝁䄴䅉橂䝁䅅杣求䍁䅁䅣祂䝁䄸䅚ㅂ䝁䅍䅤穂䍁䅷䅉橂䝁䄸兢睂䡁䅉兡穂䝁䅫杢湂䍁䅁䅢桂䡁䅣杢杁䝁䅙党祂䡁䅑兡獂䝁䅫来求䡁䅉督獁䍁䅁睚祂䝁䅅督穂䍁䅁督求䝁䅕䅚杁䡁䅁杣療䝁䅑兤橂䡁䅑督獁䍁䅁督睂䡁䅉党桂䝁䅑党祂䡁䅍䅌杁䝁䅅杢歂䍁䅁睢あ䝁䅧党祂䍁䅁䅚ㅂ䡁䅉兙楂䝁䅷党杁䡁䅁杣療䝁䅑兤橂䡁䅑督獁䍁䅁兙穂䍁䅁睤求䝁䅷䅢杁䝁䅅督杁䝁䅷兙㍂䝁䄴兌祂䝁䅕䅢桂䡁䅑党歂䍁䅁睤求䝁䅕䅚獁䍁䅁䅣求䡁䅍䅤獁䍁䅁兙畂䝁䅑䅉歂䝁䅫督求䝁䅅督求䍁䅁睙療䝁䄴䅤祂䝁䄸䅢杁䡁䅁杣療䝁䅑兤橂䡁䅑督㝁䍁䅁兙畂䝁䅑䅉湂䝁䅅杣歂䝁䅕杢灂䝁䄴睚杁䝁䅅杢歂䍁䅁䅢桂䝁䄴䅚穂䝁䅍兙睂䝁䅕䅉睂䡁䅉睢歂䡁䅕睙あ䡁䅍䅌杁䡁䅣䅡灂䝁䅍䅡杁䝁䅫杢橂䝁䅷兤歂䝁䅕䅉㍂䝁䅅䅤求䡁䅉兌穂䝁䄸䅢ㅂ䝁䅉䅢求䍁䅁兙畂䝁䅑䅉橂䝁䄸杢あ䝁䅫杢ㅂ䝁䄸兤穂䍁䄰杣求䝁䅷党桂䡁䅍党杁䡁䅁䅢桂䝁䄴䅤杁䝁䅙睢療䝁䅑督獁䍁䅁䅣療䡁䅑䅤灂䝁䄴睚杁䝁䄰兡㑂䝁䅕督獁䍁䅁睚桂䡁䅉䅚求䝁䄴䅉穂䝁䄸兡獂䡁䅍䅌杁䝁䄰兤獂䝁䅍䅡求䡁䅍䅉桂䝁䄴䅚杁䝁䅣杣療䡁䅕杢歂䍁䅁睙療䡁䅙党祂䍁䅁䅣祂䝁䄸䅚ㅂ䝁䅍䅤穂䍁䅷䅉睂䝁䅷兙畂䡁䅑兌祂䝁䅕䅢桂䡁䅑党歂䍁䅁䅣求䡁䅍䅤杁䝁䅅杢歂䍁䅁䅚灂䡁䅍党桂䡁䅍党杁䝁䅍睢畂䡁䅑杣療䝁䅷䅉睂䡁䅉睢歂䡁䅕睙あ䡁䅍䅌杁䝁䄸杣湂䝁䅅杢灂䝁䅍䅉湂䝁䅅杣歂䝁䅕杢杁䡁䅁杣療䝁䅑兤橂䡁䅑督獁䍁䅁兙畂䝁䅑䅉獂䝁䅫杤求䍁䅁睚療䝁䄸䅚穂䍁䅁兙畂䝁䅑䅉穂䝁䅕党歂䝁䅫杢湂䍁䅁督療䝁䅷兤あ䝁䅫睢畂䡁䅍杌杁䕁䅫䅤杁䝁䄸杚浂䝁䅕杣穂䍁䅁䅡㕂䝁䅑杣療䡁䅁睢畂䝁䅫睙杁䡁䅁杣療䝁䅑兤橂䡁䅑督杁䡁䅑䅡桂䡁䅑䅉潂䝁䅕䅢睂䍁䅁兤穂䝁䅕杣穂䍁䅁䅤療䍁䅁睚祂䝁䄸睤杁䡁䅁䅢桂䝁䄴䅤穂䍁䅷䅉浂䝁䅷睢㍂䝁䅕杣穂䍁䅷䅉桂䝁䄴䅚杁䡁䅙党湂䝁䅕䅤桂䝁䅉䅢求䡁䅍䅉ㅂ䡁䅍兡畂䝁䅣䅉獂䝁䅫䅤あ䝁䅷党杁䝁䄸杣杁䝁䄴睢杁䡁䅍睢灂䝁䅷睏杁䝁䅷兡湂䝁䅧䅤灂䝁䄴睚杁䡁䅍入穂䡁䅑党瑂䡁䅍䅉桂䝁䄴䅚杁䝁䅍睢瑂䡁䅁睢畂䝁䅕杢あ䡁䅍䅉浂䝁䄸杣杁䡁䅕督求䍁䅁兡畂䍁䅁䅡㕂䝁䅑杣療䡁䅁睢畂䝁䅫睙杁䝁䅅杢歂䍁䅁兡畂䝁䅑睢療䡁䅉䅉湂䝁䅅杣歂䝁䅕杢灂䝁䄴睚杁䝁䅅䅣睂䝁䅷兡橂䝁䅅䅤灂䝁䄸杢穂䑁䅳䅉灂䝁䄴督求䝁䅍䅤獁䍁䅁杣療䝁䅑党畂䡁䅑䅌杁䝁䅅杢歂䍁䅁睤求䝁䅕䅚杁䝁䅍睢畂䡁䅑杣療䝁䅷䅉睂䡁䅉睢歂䡁䅕睙あ䡁䅍䅉浂䝁䄸杣杁䝁䅧睢瑂䝁䅕䅉桂䡁䅉党桂䡁䅍睏杁䝁䅅杢歂䍁䅁杢療䝁䄴兌穂䝁䅕䅢求䝁䅍䅤灂䡁䅙党杁䡁䅣党求䝁䅑䅉牂䝁䅫䅢獂䝁䅕杣杁䡁䅁杣療䝁䅑兤橂䡁䅑督畁䍁䅁䅖潂䝁䅕䅉橂䝁䄸兢睂䝁䅅杢㕂䍁䅁督求䝁䅷䅢穂䍁䅁兡あ䡁䅍䅉睂䡁䅉睢歂䡁䅕睙あ䡁䅍䅉ㅂ䝁䄴䅚求䡁䅉䅉あ䝁䅧党杁䙁䅍睙療䡁䅑䅤穂䍁䅷䅉啂䡁䅕杣浂䍁䅁村ㅂ䝁䅫䅢歂䝁䅕杣獁䍁䅁睒祂䝁䄸睤求䡁䅉升穂䍁䅁兒歂䝁䅣党獁䍁䅁兒慂䍁䅁睕求䝁䅕䅚獁䍁䅁䅕桂䡁䅑睙潂䕁䄰兙穂䡁䅑党祂䍁䅷䅉啂䝁䅧兡橂䝁䅳升卂䍁䅁䅔桂䡁䅣杢獁䍁䅁睒祂䡁䅕杙䙂䡁䅧䅌杁䕁䅕䅚湂䝁䅕睒ㅂ䝁䅅杣歂䍁䅷䅉塂䝁䅧兡祂䝁䅷䅌杁䙁䅣兡㙂䡁䅯䅌杁䕁䄰兡祂䝁䅅睙獂䝁䅕兌䡂䡁䅉睢獁䍁䅁䅔灂䡁䅅兤桂䕁䅙党求䝁䅑䅌杁䙁䅍䅡桂䝁䅳党杁䉁杧杔杁䕁䅙党求䝁䅑䅌杁䕁䅧入睂䝁䄸杢求䡁䅧䅌杁䕁䅕兙祂䡁䅑䅡湂䡁䅉睢獁䍁䅁兔灂䡁䅉兙橂䝁䅷党瑁䕁䅣杣療䍁䅁睔祂䝁䅣兙畂䝁䅫睙獁䍁䅁睑䉂䕁䄴兌䝂䕁䅅杔獁䍁䅁睑䉂䕁䄴兌䝂䕁䅫䅔啂䕁䅕杕呂䍁䅷䅉䙂䝁䅍睢兂䝁䅷兤穂䍁䅷䅉䍂䡁䅕睚杁䕁䅉䅉䡂䝁䄸杢獁䍁䅁杔桂䡁䅑兤祂䝁䅕䅉呂䝁䅍兙睂䝁䅕督獁䍁䅁睔祂䡁䅑䅡療䍁䅷䅉乂䝁䅫杣桂䝁䅍䅢求䍁䄰睒祂䝁䄸䅉兂䝁䅕杣浂䝁䄸杣瑂䝁䅅杢橂䝁䅕䅉偂䡁䅉睚桂䝁䄴兡橂䡁䅍䅌杁䕁䄰兡祂䝁䅅睙獂䝁䅕兌䡂䡁䅉睢杁䕁䄸杣湂䝁䅅杢灂䝁䅍䅉䑂䝁䅧睢灂䝁䅍党獁䍁䅁睖潂䝁䅫䅤畂䝁䅕入杁䕁䅙兙祂䝁䄰督獁䍁䅁睔祂䡁䅑䅡療䍁䅁兔桂䡁䅧䅌杁䕁䅧睢瑂䝁䅕䅉䕂䝁䅕杚求䝁䄴督求䍁䅷䅉乂䝁䄸䅤潂䝁䅕杣杁䕁䅕兙祂䡁䅑䅡獁䍁䅁村療䡁䅑兙畂䝁䅫睙桂䡁䅉党獁䍁䅁睒求䝁䄴党祂䝁䅅䅢杁䕁䅧入歂䡁䅉睢睂䝁䄸杢灂䝁䅍督獁䍁䅁睑婂䕁䅍睔獁䍁䅁睒桂䡁䅙兡あ䝁䅅䅌杁䕁䅅睚祂䝁䄸䅢ㅂ䡁䅧䅌杁䕁䅧入歂䡁䅉睢䵂䝁䄸睚灂䝁䅍䅉兂䡁䅕杣灂䝁䅙兡橂䝁䅅䅤灂䝁䄸杢杁䙁䅍入穂䡁䅑党瑂䍁䅷䅉䡂䡁䅉睢杁䙁䅁杣療䍁䅷䅉䉂䝁䅕杣療䕁䅣兙祂䝁䅑党畂䍁䅷䅉啂䝁䅫䅤桂䝁䄴䅌杁䙁䅑睢瑂䝁䅍兙あ䍁䅷䅉偂䡁䅉䅤潂䝁䄸䅉塂䝁䅕党歂䍁䅁村杁䕁䅣睢畂䍁䅷䅉卂䝁䄸兤畂䝁䅑兤睂䍁䅷䅉䡂䡁䅉睢ㅂ䝁䄴䅚橂䝁䅷党桂䡁䅉䅌杁䝁䅅杢歂䍁䅁兑獂䝁䅍䅡求䝁䄰兡穂䡁䅑䅉楂䡁䅉兙畂䝁䅑督畁䍁䅁兓あ䍁䅁督求䡁䅉杤求䡁䅍䅉潂䝁䄸兢求䍁䅁睙求䝁䄴䅤求䡁䅉督獁䍁䅁兢桂䡁䅍督杁䝁䄰党祂䝁䅍䅡桂䝁䄴䅚灂䡁䅍党祂䡁䅍䅌杁䡁䅣兙祂䝁䅕䅡療䡁䅕督求䍁䅁睙獂䡁䅕杙穂䍁䅷䅉獂䝁䅅杣湂䝁䅕䅉潂䝁䅅杣歂䡁䅣兙祂䝁䅕䅉橂䝁䅧兙灂䝁䄴督獁䍁䅁兡畂䝁䅑党睂䝁䅕杢歂䝁䅕杢あ䍁䅁䅡桂䡁䅉䅚㍂䝁䅅杣求䍁䅁督あ䝁䄸杣求䡁䅍䅌杁䝁䄴兤祂䡁䅍党祂䝁䅫党穂䍁䅷䅉湂䝁䅅杣歂䝁䅕杢杁䝁䅍党畂䡁䅑党祂䡁䅍䅌杁䝁䅕兌橂䝁䄸兢瑂䝁䅕杣橂䝁䅕䅉睂䝁䅷兙あ䝁䅙睢祂䝁䄰督獁䍁䅁兙畂䝁䅑䅉浂䝁䄸睢歂䍁䅁兙畂䝁䅑䅉歂䡁䅉兤湂䍁䅁督あ䝁䄸杣求䡁䅍䅌杁䝁䅅督杁䡁䅣党獂䝁䅷䅉桂䡁䅍䅉灂䝁䄴䅚療䝁䄸杣杁䝁䅣兙祂䝁䅑党畂䝁䅫杢湂䍁䅁兙畂䝁䅑䅉潂䡁䅫䅚祂䝁䄸䅣療䝁䄴兡橂䍁䅁䅚灂䡁䅍䅤祂䝁䅫杙ㅂ䡁䅑睢祂䡁䅍䅌杁䡁䅉党あ䝁䅅兡獂䝁䅕杣穂䍁䅷䅉桂䝁䄴䅚杁䝁䅣杣療䡁䅣党祂䡁䅍杌杁䙁䅑䅡求䍁䅁睙療䝁䄰䅣桂䝁䄴入杁䡁䅣兙穂䍁䅁杚療䡁䅉兢求䡁䅉䅢㕂䍁䅁睡畂䝁䄸睤畂䍁䅁兙穂䍁䅁䅖潂䝁䅕䅉呂䝁䅍睢あ䡁䅑督杁䕁䅍睢瑂䡁䅁兙畂䡁䅫杌杁䙁䅑䅡求䍁䅁睕橂䝁䄸䅤あ䡁䅍䅉乂䝁䅫杣桂䝁䅍䅢求䍁䄰睒祂䝁䄸䅉䑂䝁䄸兢睂䝁䅅杢㕂䍁䅁睤桂䡁䅍䅉浂䝁䄸兤畂䝁䅑党歂䍁䅁兡畂䍁䅁免㑁䑁䅙䅏杁䝁䅅杢歂䍁䅁兡穂䍁䅁䅡求䝁䅅䅚硂䡁䅕兙祂䡁䅑党祂䝁䅕䅚杁䝁䅫杢杁䕁䄰兙祂䡁䅫督㉂䝁䅫䅢獂䝁䅕䅌杁䕁䄸䅡灂䝁䄸杌䅁䭁奅䅁㡁䅄䅁䅖潂䝁䅕䅉呂䝁䅧党祂䡁䅣兡畂䍁䄰睖灂䝁䅷䅢灂䝁䅅兢穂䍁䅁睑療䝁䄰䅣桂䝁䄴入杁䝁䅕杢湂䝁䅅睚求䡁䅍䅉灂䝁䄴䅉あ䝁䅧党杁䝁䅑党㉂䝁䅕䅢療䡁䅁兢求䝁䄴䅤獁䍁䅁兢桂䝁䄴兤浂䝁䅅睙あ䡁䅕杣求䍁䅷䅉歂䝁䅫督あ䡁䅉兡楂䡁䅕䅤灂䝁䄸杢獁䍁䅁兙畂䝁䅑䅉穂䝁䅅䅢求䍁䅁睢浂䍁䅁䅣桂䝁䅫杢あ䡁䅍䅌杁䝁䅍睢桂䡁䅑兡畂䝁䅣䅌杁䝁䅅杢歂䍁䅁杣求䝁䅷兙あ䝁䅕䅚杁䡁䅁杣療䝁䅑兤橂䡁䅑督杁䡁䅑睢杁䡁䅁杣療䝁䅙党穂䡁䅍兡療䝁䄴兙獂䍁䅷䅉灂䝁䄴䅚ㅂ䡁䅍䅤祂䝁䅫兙獂䍁䅷䅉橂䝁䄸兢瑂䝁䅕杣橂䝁䅫兙獂䍁䅷䅉桂䝁䄴䅚杁䡁䅉党あ䝁䅅兡獂䍁䅁睙ㅂ䡁䅍䅤療䝁䄰党祂䡁䅍杌杁䕁䅫䅤杁䝁䄸䅣求䡁䅉兙あ䝁䅕督杁䡁䅑䅡祂䝁䄸兤湂䝁䅧䅉あ䝁䅧杣求䝁䅕䅉穂䝁䅕睚瑂䝁䅕杢あ䡁䅍杏杁䙁䅁兙灂䝁䄴䅤杁䙁䅍䅤療䡁䅉党穂䍁䅁睒祂䝁䄸兤睂䍁䅷䅉䑂䝁䄸杢穂䡁䅕兢求䡁䅉䅉䍂䡁䅉兙畂䝁䅑督杁䕁䅣杣療䡁䅕䅣獁䍁䅁兙畂䝁䅑䅉兂䝁䅕杣浂䝁䄸杣瑂䝁䅅杢橂䝁䅕䅉䑂䝁䄸兙あ䝁䅫杢湂䡁䅍䅉䡂䡁䅉睢ㅂ䡁䅁杌杁䙁䅑䅡求䍁䅁䅕桂䝁䅫杢あ䍁䅁睕あ䝁䄸杣求䡁䅍䅉䡂䡁䅉睢ㅂ䡁䅁䅉穂䝁䅕睚瑂䝁䅕杢あ䍁䅁睢浂䝁䅙党祂䡁䅍䅉桂䡁䅉睙潂䝁䅫䅤求䝁䅍䅤ㅂ䡁䅉兙獂䍁䅁䅣桂䝁䅫杢あ䡁䅍䅉桂䝁䄴䅚杁䝁䅍睢桂䡁䅑兡畂䝁䅣督獁䍁䅁兙畂䝁䅑䅉睂䡁䅉睢あ䝁䅕睙あ䝁䅫杤求䍁䅁兙畂䝁䅑䅉瑂䝁䅅杣灂䝁䄴党杁䡁䅁杣療䝁䅑兤橂䡁䅑督獁䍁䅁兙穂䍁䅁睤求䝁䅷䅢杁䝁䅅督杁䕁䄸兒乂䍁䅁䅣祂䝁䄸䅚ㅂ䝁䅍䅤杁䝁䅙兡畂䝁䅫督潂䝁䅕督杁䝁䅅杢歂䍁䅁杣求䝁䅷兙あ䝁䅕䅚杁䡁䅁杣療䝁䅑兤橂䡁䅑督杁䝁䅙睢祂䍁䅁兙祂䝁䅍䅡灂䡁䅑党橂䡁䅑兤祂䝁䅅䅢杁䝁䅅杢歂䍁䅁兡畂䝁䅑兤穂䡁䅑杣灂䝁䅅䅢杁䡁䅁兙灂䝁䄴䅤杁䝁䅍睢畂䡁䅑杣桂䝁䅍䅤療䡁䅉督獁䍁䅁兙畂䝁䅑䅉歂䝁䄸兌灂䡁䅑兌㕂䝁䄸兤祂䡁䅍党獂䝁䅙䅉潂䝁䄸兢求䝁䄸睤畂䝁䅕杣穂䍁䄴䅉啂䝁䅧党杁䕁䅍睢畂䡁䅍兤瑂䝁䅕杣杁䕁䅉杣桂䝁䄴䅚穂䍁䅁睒祂䝁䄸兤睂䍁䅁督求䝁䅣兢求䝁䄴䅤杁䡁䅍兤睂䡁䅁䅢灂䝁䅕督杁䝁䅅䅉睂䝁䄸杣あ䝁䅙睢獂䝁䅫睢杁䝁䄸杚杁䝁䅉杣桂䝁䄴䅚求䝁䅑䅉桂䝁䄴䅚杁䡁䅁杣灂䡁䅙兙あ䝁䅕兌獂䝁䅅杙求䝁䅷䅉桂䡁䅉睙潂䝁䅫䅤求䝁䅍䅤ㅂ䡁䅉兙獂䍁䅁䅣桂䝁䅫杢あ䡁䅍䅌杁䡁䅍䅤桂䝁䅫杢穂䍁䅷䅉㉂䝁䅅杣畂䝁䅫督潂䝁䅕督獁䍁䅁兡畂䝁䅑兤穂䡁䅑杣灂䝁䅅䅢杁䡁䅁杣療䝁䅑兤橂䡁䅑督獁䍁䅁睤療䝁䄸䅚杁䝁䅙兡畂䝁䅫督潂䝁䅕督杁䡁䅁杣療䝁䅑兤橂䡁䅑督獁䍁䅁睤療䝁䄸䅚杁䡁䅁杣求䡁䅍党祂䡁䅙兙あ䝁䅫杤求䡁䅍䅌杁䝁䅅䅣睂䝁䅷兡橂䝁䅅䅤療䡁䅉督獁䍁䅁睙療䡁䅉杣療䡁䅍兡療䝁䄴䅉灂䝁䄴䅡灂䝁䅉兡あ䝁䄸杣穂䍁䅷䅉桂䝁䅕杣療䡁䅍睢獂䡁䅍䅌杁䝁䅍兙ㅂ䝁䅷睡穂䍁䅷䅉桂䝁䄴䅚杁䝁䅅䅚潂䝁䅕督灂䡁䅙党穂䍁䅁䅤療䍁䅁杣求䡁䅑兙灂䝁䅷党祂䡁䅍䅌杁䝁䅫杢橂䝁䅷兤歂䝁䅫杢湂䍁䅁䅡療䝁䄰党杁䝁䅍党畂䡁䅑党祂䡁䅍䅉桂䝁䄴䅚杁䝁䅧兙祂䝁䅑睤桂䡁䅉党杁䡁䅍䅤療䡁䅉党穂䍁䅷䅉桂䝁䄴䅚杁䝁䅑党歂䝁䅫睙桂䡁䅑党歂䍁䅁䅚求䝁䅅䅢求䡁䅉督杁䝁䅅杢歂䍁䅁䅚灂䡁䅍䅤祂䝁䅫杙ㅂ䡁䅑睢祂䡁䅍杌杁䙁䅑䅡求䍁䅁䅕求䡁䅉杚療䡁䅉兢桂䝁䄴睙求䍁䅁睑療䝁䅅䅤灂䝁䄴睚穂䍁䅁睒祂䝁䄸兤睂䍁䅁督求䝁䅣兢求䝁䄴䅤杁䝁䅑党㉂䝁䅕䅢療䡁䅁督杁䝁䅅杢歂䍁䅁督求䝁䅷䅢穂䍁䅁兡畂䝁䅑兤穂䡁䅑杣灂䝁䅅䅢杁䝁䅍睢桂䡁䅑兡畂䝁䅣督杁䝁䅙睢祂䍁䅁睤療䝁䄸䅚杁䝁䅙兡畂䝁䅫督潂䝁䅫杢湂䍁䅁兙畂䝁䅑䅉湂䝁䅕杢求䡁䅉兙獂䍁䅁兡畂䝁䅑兤穂䡁䅑杣灂䝁䅅䅢杁䝁䅅䅣睂䝁䅷兡橂䝁䅅䅤灂䝁䄸杢穂䍁䅷䅉桂䡁䅕䅤療䝁䄰睢あ䝁䅫杤求䍁䅁杣求䝁䅙兡畂䝁䅫督潂䍁䅁䅣祂䝁䄸䅚ㅂ䝁䅍䅤穂䍁䅷䅉睂䡁䅉睢あ䝁䅕睙あ䝁䅫杤求䍁䅁兙畂䝁䅑䅉瑂䝁䅅杣灂䝁䄴党杁䝁䅍睢桂䡁䅑兡畂䝁䅣督獁䍁䅁睙療䝁䅫䅢杁䝁䅍睢桂䡁䅑兡畂䝁䅣督獁䍁䅁䅣桂䝁䅍睡桂䝁䅣兡畂䝁䅣䅉橂䝁䄸兙あ䝁䅫杢湂䡁䅍䅌杁䝁䅅杢歂䍁䅁䅣求䡁䅉杚療䡁䅉兢桂䝁䄴睙求䍁䄰杙桂䡁䅍党歂䍁䅁杣求䡁䅍兡畂䡁䅍䅉桂䝁䄴䅚杁䝁䅍睢獂䝁䄸杣桂䝁䄴䅤穂䍁䄴䅉䩂䡁䅑䅉穂䝁䅕杣㉂䝁䅕督杁䡁䅉党あ䝁䅅兡獂䝁䅕杣穂䍁䅷䅉歂䝁䅕兙獂䝁䅕杣穂䍁䅷䅉煂䝁䄸杙楂䝁䅕杣穂䍁䅷䅉獂䝁䅫睙求䝁䄴督求䝁䅕督獁䍁䅁兙畂䝁䅑䅉療䡁䅑䅡求䡁䅉䅉あ䝁䅧兡祂䝁䅑兌睂䝁䅅杣あ䡁䅫䅉歂䝁䅫督あ䡁䅉兡楂䡁䅕䅤療䡁䅉督杁䡁䅑䅡祂䝁䄸兤湂䝁䅧䅉灂䡁䅑督杁䝁䅉杣桂䝁䄴睙潂䝁䅕督杁䝁䅅杢歂䍁䅁䅚灂䡁䅉党橂䡁䅑䅉穂䝁䅅䅢求䡁䅍䅉穂䡁䅑兙浂䝁䅙䅌杁䝁䅅督杁䡁䅣党獂䝁䅷䅉桂䡁䅍䅉あ䝁䅧杣療䡁䅕睚潂䍁䅁睢ㅂ䡁䅑督灂䝁䅑党杁䡁䅍兙獂䝁䅕督杁䡁䅉党睂䡁䅉党穂䝁䅕杢あ䝁䅅䅤灂䡁䅙党穂䍁䄴䅉啂䝁䅧党杁䝁䅍睢瑂䡁䅁兙畂䡁䅫䅉潂䝁䅅督杁䝁䄸䅣求䡁䅉兙あ䝁䅫睢畂䡁䅍䅉睂䡁䅉兡瑂䝁䅅杣灂䝁䅷入杁䝁䅫杢杁䡁䅑䅡求䍁䅁杔療䡁䅉䅤潂䍁䅁兙畂䝁䅑䅉呂䝁䄸兤あ䝁䅧䅉䉂䝁䄰党祂䝁䅫睙桂䍁䅷䅉あ䝁䅧党杁䕁䅍兙祂䝁䅫杙楂䝁䅕兙畂䍁䅷䅉䙂䡁䅕杣療䡁䅁党獁䍁䅁兑穂䝁䅫兙獁䍁䅁兙畂䝁䅑䅉䉂䡁䅕督あ䡁䅉兙獂䝁䅫兙畁䍁䅁䅖潂䝁䅕䅉呂䝁䅧党祂䡁䅣兡畂䍁䄰睖灂䝁䅷䅢灂䝁䅅兢穂䍁䅁睑療䝁䄰䅣桂䝁䄴入杁䡁䅣兙穂䍁䅁杚療䡁䅕杢歂䝁䅕䅚杁䝁䅫杢杁䑁䅅䅏㉁䑁䅙䅉桂䝁䄴䅚杁䝁䅫督杁䝁䅧党桂䝁䅑兣ㅂ䝁䅅杣あ䝁䅕杣求䝁䅑䅉灂䝁䄴䅉䑂䝁䅷党㉂䝁䅕䅢桂䝁䄴䅚獁䍁䅁睔潂䝁䅫睢畁䅁䅁栱䅣䙁䥑䅁啂䝁䅧党杁䙁䅍兡瑂䡁䅁䅢㕂䍁䅁睒療䝁䄸䅚杁䕁䅙睢療䝁䅑督杁䕁䅍睢瑂䡁䅁兙畂䡁䅫䅌杁䝁䅅䅉橂䝁䄸杢穂䡁䅕兢求䡁䅉兌睂䝁䅅睙牂䝁䅅睚求䝁䅑䅉浂䝁䄸睢歂䍁䅁兙畂䝁䅑䅉楂䝁䅕杤求䡁䅉兙湂䝁䅕䅉橂䝁䄸兢睂䝁䅅杢㕂䍁䅷䅉求䝁䄴睚桂䝁䅣党穂䍁䅁兡畂䍁䅁䅤潂䝁䅕䅉歂䝁䅕杤求䝁䅷睢睂䝁䄰党畂䡁䅑䅌杁䝁䄰兙祂䝁䅳党あ䝁䅫杢湂䍁䅷䅉桂䝁䄴䅚杁䡁䅍兙獂䝁䅕䅉療䝁䅙䅉穂䝁䄴兙橂䝁䅳督杁䝁䅅杢歂䍁䅁兢求䝁䅅䅢杁䡁䅉党睂䝁䅷兙橂䝁䅕兢求䝁䄴䅤穂䍁䅷䅉桂䝁䄴䅚杁䝁䄸䅤潂䝁䅕杣杁䡁䅁杣療䝁䅑兤橂䡁䅑督杁䝁䅫杢杁䕁䄴睢祂䡁䅑䅡杁䕁䅅兢求䡁䅉兡橂䝁䅅䅉桂䝁䄴䅚杁䝁䅫杢あ䝁䅕杣畂䝁䅅䅤灂䝁䄸杢桂䝁䅷䅢㕂䍁䄴䅉啂䝁䅧党杁䝁䅍睢瑂䡁䅁兙畂䡁䅫䅉療䝁䅙杚求䡁䅉督杁䡁䅁杣療䡁䅑党灂䝁䄴䅉楂䝁䅅杣穂䍁䅷䅉祂䝁䅕兙歂䡁䅫兌あ䝁䄸兌歂䡁䅉兡畂䝁䅳䅉穂䝁䅧兙牂䝁䅕督獁䍁䅁督㍂䝁䅕党あ䍁䅁兙畂䝁䅑䅉穂䝁䅅䅢あ䡁䅫䅉穂䝁䄴兙橂䝁䅳督獁䍁䅁睙療䝁䄸睡灂䝁䅕督獁䍁䅁兢ㅂ䝁䅙杚灂䝁䄴督獁䍁䅁䅣祂䝁䄸䅤求䝁䅫杢杁䝁䅍䅡灂䡁䅁督杁䝁䅅杢歂䍁䅁睙祂䝁䅅睙牂䝁䅕杣穂䍁䅷䅉睂䡁䅉睢あ䝁䅕兡畂䍁䅁䅣療䡁䅣䅚求䡁䅉督獁䍁䅁兙畂䝁䅑䅉祂䝁䅕睙灂䡁䅁党穂䍁䅁兤畂䝁䅑党祂䍁䅁䅤潂䝁䅕䅉剂䡁䅕党穂䡁䅑䅌杁䕁䅅䅤牂䝁䅫杢穂䍁䅷䅉桂䝁䄴䅚杁䕁䄸睖婂䕁䄴䅉楂䡁䅉兙畂䝁䅑䅉畂䝁䅅兢求䡁䅍杌杁䕁䅫䅤杁䝁䅅䅢穂䝁䄸䅉睂䡁䅉睢㉂䝁䅫䅚求䡁䅍䅉橂䝁䄸杢浂䝁䅕睙あ䝁䅫睢畂䝁䅕杣㕂䍁䅁䅣祂䝁䄸䅚ㅂ䝁䅍䅤穂䍁䅷䅉穂䡁䅕睙潂䍁䅁兙穂䍁䅁杚ㅂ䝁䅷䅢瑁䡁䅍兡㙂䝁䅕䅉桂䝁䄴䅚杁䝁䄰兡畂䝁䅫䅉睂䝁䅕兙畂䡁䅕䅤杁䝁䅉兤あ䡁䅑党祂䍁䅁睙ㅂ䡁䅁督獁䍁䅁杙祂䝁䄸睤畂䝁䅫党穂䍁䅷䅉橂䝁䅅杣桂䝁䄰党獂䍁䅁睙桂䝁䄴䅚㕂䍁䅁杙灂䡁䅑党穂䍁䅷䅉橂䝁䅧睢橂䝁䄸䅢桂䡁䅑党㕂䍁䅁睙療䝁䅅䅤求䝁䅑䅉睂䝁䅕兙畂䡁䅕䅤杁䝁䅍兙畂䝁䅑兡求䡁䅍䅌杁䝁䅅杢歂䍁䅁睙桂䡁䅉兙瑂䝁䅕䅢杁䝁䅍兙畂䝁䅑入杁䝁䅉兙祂䡁䅍杌杁䕁䅫杢杁䝁䅅䅚歂䝁䅫䅤灂䝁䄸杢獁䍁䅁䅤潂䝁䅕䅉橂䝁䄸兢睂䝁䅅杢㕂䍁䅁䅢灂䝁䅍党畂䡁䅍党穂䍁䅁睙求䡁䅉䅤桂䝁䅫杢杁䡁䅁杣療䝁䅑兤橂䡁䅑督杁䡁䅑䅡桂䡁䅑䅉橂䝁䄸杢あ䝁䅅兡畂䍁䅁兡あ䡁䅍䅉楂䡁䅉兙畂䝁䅑督杁䝁䅅杢歂䍁䅁䅢療䝁䅣睢穂䑁䅳䅉桂䝁䄴䅚杁䝁䅑兡穂䡁䅑杣灂䝁䅉兤あ䝁䅕督杁䝁䅫䅤穂䍁䅁䅣祂䝁䄸䅚ㅂ䝁䅍䅤穂䍁䅁䅤療䍁䅁杤桂䡁䅉兡療䡁䅕督杁䡁䅉党あ䝁䅅兡獂䍁䅁睙潂䝁䅅杢畂䝁䅕䅢穂䍁䅷䅉穂䡁䅕睙潂䍁䅁兙穂䍁䅁兢桂䡁䅍督杁䝁䄰党祂䝁䅍䅡桂䝁䄴䅚灂䡁䅍党獁䍁䅁睚祂䝁䄸睙求䡁䅉入杁䝁䅅杢歂䍁䅁䅚祂䡁䅕睚杁䡁䅍䅤療䡁䅉党穂䍁䅷䅉橂䝁䅷兤楂䍁䅁兙畂䝁䅑䅉橂䝁䄸杢㉂䝁䅕杢灂䝁䅕杢橂䝁䅕䅉穂䡁䅑睢祂䝁䅕督獁䍁䅁睚桂䡁䅍䅉穂䡁䅑兙あ䝁䅫睢畂䡁䅍䅌杁䝁䅅杢歂䍁䅁睢あ䝁䅧党祂䍁䅁睙潂䝁䅅杢畂䝁䅕䅢穂䍁䄴䅉䩂䡁䅑䅉桂䝁䅷督療䍁䅁督求䝁䅷䅢穂䍁䅁兡あ䡁䅍䅉睂䡁䅉睢歂䡁䅕睙あ䡁䅍䅉あ䝁䅧杣療䡁䅕睚潂䍁䅁党瑁䝁䅍睢瑂䝁䄰党祂䝁䅍党杁䝁䅍䅡桂䝁䄴杢求䝁䅷督獁䍁䅁兡畂䝁䅍䅢ㅂ䝁䅑兡畂䝁䅣䅉硂䡁䅕党穂䡁䅑杢ㅂ䡁䅑杣灂䡁䅑兡療䝁䄴杌橂䝁䄸兢獁䍁䅁兙あ䝁䅳兡畂䡁䅍杌橂䝁䄸兢獁䍁䅁䅢灂䡁䅙党療䡁䅣入畂䍁䄴睙療䝁䄰䅌杁䝁䅅兢桂䡁䅯睢畂䍁䄴睙療䝁䄰䅉桂䝁䄴䅚杁䝁䄸䅤潂䝁䅕杣穂䍁䄴䅉啂䝁䅧党杁䝁䅍睢瑂䡁䅁兙畂䡁䅫䅉㍂䝁䅅督杁䝁䅫杢橂䝁䄸杣睂䝁䄸杣桂䡁䅑党歂䍁䅁兡畂䍁䅁杍睁䑁䅅睎杁䝁䅅杢歂䍁䅁兡穂䍁䅁䅡求䝁䅅䅚硂䡁䅕兙祂䡁䅑党祂䝁䅕䅚杁䝁䅫杢杁䕁䅑党畂䡁䅙党祂䍁䅷䅉䑂䝁䄸䅢療䡁䅉兙歂䝁䄸杌䅁䭁奉䅁潃元䅁䅖潂䝁䅕䅉呂䝁䄸兤あ䝁䅧党祂䝁䄴䅉䑂䝁䄸兢睂䝁䅅杢㕂䍁䅷䅉あ䝁䅧杣療䡁䅕睚潂䍁䅁兡あ䡁䅍䅉穂䡁䅕杙穂䝁䅫䅚灂䝁䅅杣灂䝁䅕督獁䍁䅁党畂䝁䅣兙湂䝁䅕督杁䝁䅫杢杁䡁䅑䅡求䍁䅁睚求䝁䄴党祂䝁䅅䅤灂䝁䄸杢獁䍁䅁䅤祂䝁䅅杢穂䝁䄰兡穂䡁䅍兡療䝁䄴䅌杁䝁䅅杢歂䍁䅁䅚灂䡁䅍䅤祂䝁䅫杙ㅂ䡁䅑兡療䝁䄴䅉療䝁䅙䅉求䝁䅷党橂䡁䅑杣灂䝁䅍兡あ䡁䅫杌杁䙁䅑䅡求䍁䅁睙療䝁䄰䅣桂䝁䄴入杁䝁䅅䅢穂䝁䄸䅉歂䝁䅕杤求䝁䅷睢睂䡁䅍䅌杁䝁䅍睢畂䡁䅍䅤祂䡁䅕睙あ䡁䅍䅌杁䝁䅅睙硂䡁䅕兡祂䝁䅕督獁䍁䅁睢㍂䝁䄴督獁䍁䅁兙畂䝁䅑䅉瑂䝁䅅杢桂䝁䅣党穂䍁䅁䅣療䡁䅣党祂䍁䅁睚求䝁䄴党祂䝁䅅䅤灂䝁䄸杢杁䝁䅅督穂䝁䅕䅤穂䍁䅷䅉灂䝁䄴睙獂䡁䅕䅚灂䝁䄴睚杁䡁䅉党畂䝁䅕睤桂䝁䅉䅢求䍁䅁党畂䝁䅕杣湂䡁䅫䅉睂䡁䅉睢煂䝁䅕睙あ䡁䅍䅉桂䝁䄴䅚杁䡁䅍党獂䝁䅷督杁䝁䅕䅢求䝁䅍䅤祂䝁䅫睙灂䡁䅑入杁䝁䅫杢杁䡁䅑䅡求䍁䅁睤潂䝁䄸䅢求䡁䅍兙獂䝁䅕䅉瑂䝁䅅杣牂䝁䅕䅤㝁䍁䅁兙畂䝁䅑䅉歂䝁䅫督あ䡁䅉兡楂䡁䅕䅤求䡁䅍䅉畂䝁䅅䅤ㅂ䡁䅉兙獂䍁䅁睚桂䡁䅍䅉灂䝁䄴䅉䩂䝁䅷䅢灂䝁䄴睢灂䡁䅍䅌杁䕁䅣党療䡁䅉睚灂䝁䅅䅌杁䙁䅙兡祂䝁䅣兡畂䝁䅫兙獁䍁䅁兙畂䝁䅑䅉啂䝁䅕杢畂䝁䅕督穂䝁䅕党獁䍁䅁兙穂䍁䅁睤求䝁䅷䅢杁䝁䅅督杁䡁䅁杣療䡁䅙兡歂䝁䅕督杁䝁䅣兙穂䍁䅁兢桂䡁䅉睡求䡁䅑兡畂䝁䅣䅉穂䝁䅕杣㉂䝁䅫睙求䡁䅍䅌杁䝁䅣兙穂䍁䅁䅚灂䡁䅍䅤祂䝁䅫杙ㅂ䡁䅑兡療䝁䄴䅉療䡁䅁党祂䝁䅅䅤灂䝁䄸杢穂䍁䅷䅉桂䝁䄴䅚杁䝁䅣兙穂䍁䅁䅣灂䡁䅁党獂䝁䅫杢求䍁䅁兡畂䡁䅙党穂䡁䅑兢求䝁䄴䅤穂䍁䅁睢睂䝁䅕杣桂䡁䅑兡療䝁䄴督畁䍁䅁兓畂䍁䅁兙歂䝁䅑兡あ䝁䅫睢畂䍁䅷䅉灂䡁䅑䅉療䡁䅣杢穂䍁䅁兙畂䝁䅑䅉療䡁䅁党祂䝁䅅䅤求䡁䅍䅉畂䡁䅕睙獂䝁䅕兙祂䍁䅷䅉橂䝁䄸兙獂䍁䅷䅉潂䡁䅫䅚祂䝁䄸䅌杁䝁䅍睢湂䝁䅕杢求䡁䅉兙あ䝁䅫睢畂䍁䅷䅉穂䝁䄸䅢桂䡁䅉䅌杁䡁䅣兡畂䝁䅑䅌杁䝁䅉兙あ䡁䅑党祂䡁䅫䅉穂䡁䅑睢祂䝁䅅睚求䍁䅷䅉桂䝁䄴䅚杁䝁䅙兤求䝁䅷䅉橂䝁䅕䅢獂䍁䅁杚桂䝁䅍兡獂䝁䅫䅤灂䝁䅕督畁䍁䅁杒ㅂ䡁䅉䅤潂䝁䅕杣獁䍁䅁䅤潂䝁䅕䅉橂䝁䄸杢穂䡁䅑杣ㅂ䝁䅍䅤穂䍁䅷䅉療䡁䅁党祂䝁䅅䅤求䡁䅍䅌杁䝁䅅杢歂䍁䅁兢桂䝁䅫杢あ䝁䅅兡畂䡁䅍䅉桂䡁䅁䅣祂䝁䄸䅥灂䝁䄰兙あ䝁䅕䅢㕂䍁䅁睎㍁䍁䅷兏睁䑁䅁䅉瑂䝁䅫䅢求䡁䅍䅉療䝁䅙䅉畂䝁䅅䅤ㅂ䡁䅉兙獂䍁䅁睚桂䡁䅍䅉睂䝁䅫䅣求䝁䅷兡畂䝁䅕督杁䝁䅅杢歂䍁䅁免ぁ䍁䅁督あ䝁䄸杣桂䝁䅣党杁䝁䅙兙橂䝁䅫䅢灂䡁䅑兡求䡁䅍䅉㍂䝁䅫䅤潂䍁䅁䅤療䡁䅑兙獂䍁䅁睙桂䡁䅁兙橂䝁䅫䅤㕂䍁䅁睢浂䍁䅁免ㅁ䑁䅣䅉䍂䝁䅍杚杁䡁䅑睢杁䡁䅁杣療䡁䅙兡歂䝁䅕䅉畂䝁䅅䅤ㅂ䡁䅉兙獂䍁䅁睚桂䡁䅍䅉あ䝁䄸䅉祂䝁䅕督灂䝁䅑党畂䡁䅑兡桂䝁䅷䅌杁䝁䅍睢瑂䝁䄰党祂䝁䅍兡桂䝁䅷䅌杁䝁䅅杢歂䍁䅁兡畂䝁䅑兤穂䡁䅑杣灂䝁䅅䅢杁䝁䅍兤穂䡁䅑睢瑂䝁䅕杣穂䍁䄴䅉啂䝁䅧党杁䝁䅍睢瑂䡁䅁兙畂䡁䅫䅉穂䝁䅕杣㉂䝁䅕督杁䝁䅅䅣睂䡁䅉睢㑂䝁䅫兢桂䡁䅑党獂䡁䅫䅉㑁䍁䄴兏杁䝁䄰兡獂䝁䅷兡療䝁䄴䅉求䝁䅷党橂䡁䅑杣灂䝁䅍䅉桂䝁䄴䅚杁䝁䅣兙穂䍁䅁兤あ䝁䅫䅢灂䡁䅑入杁䝁䅍兤穂䡁䅑睢瑂䝁䅕杣穂䍁䄴䅉䝂䡁䅕杣あ䝁䅧党祂䍁䅷䅉灂䡁䅑䅉歂䝁䅕杤求䝁䅷睢睂䡁䅍䅉歂䝁䅫督あ䡁䅉兡楂䡁䅕䅤求䝁䅑䅉求䝁䄴党祂䝁䅣入杁䝁䅅杢歂䍁䅁杣求䡁䅍兡獂䝁䅫党畂䝁䅍党杁䡁䅍睢獂䡁䅕䅤灂䝁䄸杢穂䑁䅳䅉歂䝁䅕䅣獂䝁䄸入穂䍁䅁兢灂䝁䅍杣療䝁䅣杣灂䝁䅑督杁䝁䅙睢祂䍁䅁睙療䝁䄰兢求䡁䅉睙灂䝁䅅䅢獁䍁䅁兡畂䝁䅑兤穂䡁䅑杣灂䝁䅅䅢獁䍁䅁睚療䡁䅙党祂䝁䄴兢求䝁䄴䅤桂䝁䅷䅌杁䝁䅅杢歂䍁䅁兤あ䝁䅫䅢灂䡁䅑入杁䝁䅍兤穂䡁䅑睢瑂䝁䅕杣穂䑁䅳䅉桂䝁䄴䅚杁䝁䄸杚浂䝁䅕杣穂䍁䅁䅚灂䝁䅣兡あ䝁䅅䅢杁䡁䅣兡祂䝁䅕䅢求䡁䅍督杁䝁䅍睢瑂䝁䄰兤畂䝁䅫睙桂䡁䅑兡療䝁䄴督杁䝁䅅杢歂䍁䅁杚灂䝁䅉党祂䍁䅁睢睂䡁䅑兡橂䡁䅍䅉穂䝁䅕杣㉂䝁䅫睙求䡁䅍杌杁䙁䅑䅡求䍁䅁睕療䡁䅕䅤潂䝁䅕杣畂䍁䅁睑療䝁䄰䅣桂䝁䄴入杁䡁䅣兙穂䍁䅁兡畂䝁䅍睢祂䡁䅁睢祂䝁䅅䅤求䝁䅑䅉灂䝁䄴䅉硁䑁䅫䅎ㅁ䍁䅁兙畂䝁䅑䅉灂䡁䅍䅉潂䝁䅕兙歂䡁䅅兤桂䡁䅉䅤求䡁䅉党歂䍁䅁兡畂䍁䅁兑あ䝁䅷兙畂䡁䅑兙獁䍁䅁睒求䝁䄸杣湂䝁䅫兙畁䅁䅁硯䅧佁䭑䅁啂䝁䅧党杁䙁䅍䅤畁䍁䅁杓療䝁䅕䅉䑂䝁䄸兢睂䝁䅅杢㕂䍁䅷䅉あ䝁䄸睚求䡁䅑䅡求䡁䅉䅉㍂䝁䅫䅤潂䍁䅁兡あ䡁䅍䅉穂䡁䅕杙穂䝁䅫䅚灂䝁䅅杣灂䝁䅕督獁䍁䅁睢睂䝁䅕杣桂䡁䅑党穂䍁䅁兙穂䍁䅁兙杁䡁䅉党桂䝁䅷䅉求䡁䅍䅤桂䡁䅑党杁䝁䅑党㉂䝁䅕䅢療䡁䅁兢求䝁䄴䅤獁䍁䅁兙穂䡁䅍党あ䍁䅁兢桂䝁䄴兙湂䝁䅕兢求䝁䄴䅤獁䍁䅁兙畂䝁䅑䅉療䡁䅁党祂䝁䅅䅤灂䝁䄴睚杁䝁䅍睢瑂䡁䅁兙畂䡁䅫䅉灂䝁䄴䅉佂䝁䄸杣あ䝁䅧睤求䡁䅍䅤杁䕁䅙䅢療䡁䅉兡歂䝁䅅杌杁䕁䅫䅤杁䝁䄸䅣求䡁䅉兙あ䝁䅕督杁䡁䅑䅡祂䝁䄸兤湂䝁䅧䅉あ䝁䅧杣求䝁䅕䅉穂䝁䅕睚瑂䝁䅕杢あ䡁䅍杏杁䙁䅉党穂䝁䅫䅚求䝁䄴䅤灂䝁䅅䅢獁䍁䅁䅓療䡁䅍䅣灂䡁䅑兙獂䝁䅫䅤㕂䍁䅷䅉桂䝁䄴䅚杁䕁䅍睢瑂䝁䄰党祂䝁䅍兡桂䝁䅷杌杁䙁䅑䅡求䍁䅁杕求䡁䅍兡歂䝁䅕杢あ䝁䅫兙獂䍁䅁督求䝁䅣兢求䝁䄴䅤杁䝁䅕杢湂䝁䅅睚求䡁䅍䅉灂䝁䄴䅉あ䝁䅧党杁䝁䅑党㉂䝁䅕䅢療䡁䅁兢求䝁䄴䅤杁䝁䄸杚杁䝁䅍睢瑂䝁䄰兤畂䝁䅫䅤灂䝁䅕督杁䝁䅫杢あ䝁䄸䅉潂䝁䄸兢求䡁䅍兡あ䝁䅕督杁䝁䅙睢祂䍁䅁督桂䝁䅷党杁䡁䅑睢杁䝁䅧睢瑂䝁䅕杙ㅂ䝁䅫䅢歂䝁䅕杣穂䍁䅁兙畂䝁䅑䅉療䝁䄴䅉桂䍁䅁䅢灂䝁䄰兡あ䝁䅕䅚杁䝁䅉兙穂䝁䅫督杁䡁䅑睢杁䡁䅉党あ䝁䅅兡獂䍁䅁睙ㅂ䡁䅍䅤療䝁䄰党祂䡁䅍杌杁䙁䅑䅡灂䡁䅍䅉穂䝁䅕睚瑂䝁䅕杢あ䍁䅁䅣祂䝁䅫兢桂䡁䅉兡獂䡁䅫䅉穂䝁䅕䅢獂䡁䅍䅉歂䝁䅕杤求䝁䅷睢睂䝁䅕䅚杁䝁䅧睢瑂䝁䅕督灂䡁䅑党穂䍁䅷䅉橂䝁䄸兢睂䝁䅷党あ䝁䅕䅚杁䝁䅧睢瑂䝁䅕督獁䍁䅁䅣桂䡁䅉睙求䝁䅷督杁䝁䄸杚杁䝁䅕杢あ䝁䅫䅤獂䝁䅕䅚杁䝁䄸杣杁䡁䅕杢歂䝁䅕杤求䝁䅷睢睂䝁䅕䅚杁䝁䅷兙畂䝁䅑䅉療䡁䅉䅉潂䝁䄸兢求䡁䅍兡あ䝁䅕督獁䍁䅁兙畂䝁䅑䅉桂䍁䅁䅡療䝁䄰党穂䝁䅫䅤求䍁䅁杣求䡁䅍兡歂䡁䅕兙獂䍁䅁睢畂䍁䅁䅡療䝁䄰党楂䡁䅕兡獂䝁䅑党祂䍁䅷䅉桂䡁䅍䅉㍂䝁䅕䅢獂䍁䅁兙穂䍁䅁睢浂䝁䅙党祂䡁䅍䅉あ䝁䅫䅤獂䝁䅕䅉灂䝁䄴督ㅂ䡁䅉兙畂䝁䅍党杁䝁䅅杢歂䍁䅁兢桂䡁䅉睡求䡁䅑兡畂䝁䅣䅉穂䝁䅕杣㉂䝁䅫睙求䡁䅍杌杁䙁䅑䅡求䍁䅁䅓療䡁䅍䅣灂䡁䅑兙獂䝁䅫䅤㕂䍁䅁督求䝁䅣兢求䝁䄴䅤杁䝁䄸睤畂䡁䅍䅉桂䝁䄴䅚杁䝁䄸䅣求䡁䅉兙あ䝁䅕督杁䝁䅅䅉睂䡁䅉兡㉂䝁䅅䅤求䍁䅁兢求䝁䄰杙求䡁䅉督潂䝁䅫䅣杁䝁䅍䅢ㅂ䝁䅉䅌杁䝁䅣睢獂䝁䅙䅉橂䝁䄸兤祂䡁䅍党穂䍁䅷䅉楂䝁䅕兙橂䝁䅧䅉橂䝁䅷兤楂䡁䅍䅌杁䡁䅉党あ䝁䅅兡獂䍁䅁睢ㅂ䡁䅑䅢求䡁䅑督獁䍁䅁兢桂䡁䅉兡畂䝁䅅督獁䍁䅁兙畂䝁䅑䅉療䡁䅑䅡求䡁䅉䅉求䝁䄴䅤求䡁䅉䅤桂䝁䅫杢瑂䝁䅕杢あ䍁䅁兙穂䡁䅍党あ䡁䅍杌杁䙁䅑䅡灂䡁䅍䅉穂䝁䅕睚瑂䝁䅕杢あ䍁䅁兙獂䡁䅍睢杁䝁䅕杢湂䝁䅅睚求䡁䅍䅉灂䝁䄴䅉あ䝁䅧党杁䝁䅧睢あ䝁䅕䅢獁䍁䅁杚療䝁䄸䅚杁䝁䅅杢歂䍁䅁杙求䡁䅙党祂䝁䅅睚求䍁䅷䅉桂䝁䄴䅚杁䝁䅣兤獂䝁䅙兌浂䡁䅉睢畂䡁䅑䅉㉂䝁䅅睙桂䡁䅑兡療䝁䄴䅉祂䝁䅕杢あ䝁䅅䅢杁䝁䄸䅣求䡁䅉兙あ䝁䅫睢畂䡁䅍䅌杁䝁䅅督杁䡁䅣党獂䝁䅷䅉桂䡁䅍䅉睂䡁䅉睢㉂䝁䅫䅚求䡁䅍䅉瑂䝁䅅杢桂䝁䅣党瑂䝁䅕杢あ䍁䅁督求䡁䅉杤灂䝁䅍党穂䍁䄴䅉啂䝁䅧党杁䕁䅍睢瑂䝁䄰党祂䝁䅍兡桂䝁䅷䅉穂䝁䅕睚瑂䝁䅕杢あ䍁䅁党畂䝁䅣兙湂䝁䅕督杁䝁䅫杢杁䝁䅷党桂䡁䅍兡畂䝁䅣䅉療䝁䅙䅉橂䝁䄸兢瑂䝁䅕杣橂䝁䅫兙獂䍁䅁䅣祂䝁䄸䅣求䡁䅉䅤㕂䍁䅷䅉瑂䡁䅕䅢あ䝁䅫兌浂䝁䅅兢灂䝁䅷入獁䍁䅁兙杁䡁䅍党畂䝁䅫睢祂䍁䅁䅢灂䡁䅙兡畂䝁䅣䅉橂䝁䄸兢瑂䡁䅕杢灂䡁䅑入獁䍁䅁兙畂䝁䅑䅉療䡁䅑䅡求䡁䅉䅉桂䡁䅍督求䡁䅑督畁䍁䅁䅖潂䝁䅫督杁䡁䅍党湂䝁䄰党畂䡁䅑䅉灂䡁䅍䅉桂䝁䅷督療䍁䅁兡畂䡁䅙睢獂䡁䅙党歂䍁䅁兡畂䍁䅁䅤潂䝁䅕䅉睂䝁䅷兙畂䝁䄴兡畂䝁䅣䅌杁䝁䅑党㉂䝁䅕䅢療䡁䅁兢求䝁䄴䅤獁䍁䅁党畂䡁䅑兡あ䝁䅷党瑂䝁䅕杢あ䍁䅷䅉瑂䝁䅅杢桂䝁䅣党瑂䝁䅕杢あ䍁䅷䅉桂䝁䄴䅚杁䡁䅍</t>
  </si>
  <si>
    <t>兙獂䝁䅕䅉療䝁䅙䅉橂䝁䄸兢瑂䝁䅕杣橂䝁䅫兙獂䍁䅁兙畂䝁䅑䅉祂䡁䅕杣桂䝁䅷䅉獂䝁䅅杢歂䍁䅁䅡療䝁䅷䅚灂䝁䄴睚穂䍁䅁杚療䡁䅉䅉祂䝁䅕䅤桂䝁䅫䅢獁䍁䅁睢浂䝁䅙兡橂䝁䅕䅌杁䝁䅧睢あ䝁䅕䅢獁䍁䅁督求䝁䄴兡療䡁䅉䅉獂䝁䅫杤灂䝁䄴睚獁䍁䅁兢ㅂ䝁䅷䅤灂䍁䄰杚桂䝁䄰兡獂䡁䅫䅌杁䡁䅍党獂䝁䅙兌穂䡁䅑睢祂䝁䅅睚求䍁䅷䅉桂䝁䄴䅚杁䝁䅫杢歂䡁䅕督あ䡁䅉兡桂䝁䅷䅉ㅂ䡁䅍党穂䑁䅳䅉桂䝁䄴䅚杁䝁䅣杣療䡁䅣督杁䝁䅅杢歂䍁䅁督求䝁䅷䅢穂䍁䅁䅣ㅂ䝁䅷䅣㍂䝁䄸睢歂䍁䅷䅉穂䝁䅅睤あ䝁䅫兢楂䝁䅕杣獁䍁䅁兙畂䝁䅑䅉療䡁䅑䅡求䡁䅉䅉浂䝁䄸杣求䡁䅍䅤杁䡁䅁杣療䝁䅑兤橂䡁䅑督畁䍁䅁䅖潂䝁䅕䅉橂䝁䄸兢睂䝁䅅杢㕂䍁䅁睤桂䡁䅍䅉灂䝁䄴睙療䡁䅉䅣療䡁䅉兙あ䝁䅕䅚杁䝁䅫杢杁䑁䅅兏穁䑁䅙䅉桂䝁䄴䅚杁䝁䅫督杁䝁䅉兙穂䝁䅕䅚杁䝁䅫杢杁䙁䅁兙畂䝁䅅兢桂䍁䅁睑灂䡁䅑入杁䕁䅉党桂䝁䅍䅡獁䍁䅁杒獂䝁䄸杣灂䝁䅑兙畁䅁䅁剫䅙䵁䘴䅁啂䝁䅧党杁䙁䅑杓奂䍁䅁睑療䝁䄰䅣桂䝁䄴兡求䡁䅍䅌杁䕁䅫杢橂䍁䄴䅌杁䡁䅑睢湂䝁䅕䅤潂䝁䅕杣杁䡁䅣兡あ䝁䅧䅉灂䡁䅑督杁䡁䅍兤楂䡁䅍兡歂䝁䅫兙祂䝁䅫党穂䍁䅷䅉療䡁䅁党祂䝁䅅䅤求䡁䅍䅉桂䡁䅍䅉桂䝁䄴䅉療䝁䅙杚瑁䡁䅁杣灂䝁䅍党杁䝁䅅䅣睂䝁䅅杣求䝁䅷䅉桂䝁䄴䅚杁䝁䅧睢瑂䝁䅕䅉浂䝁䅅督潂䝁䅫睢畂䡁䅍䅉祂䝁䅕䅤桂䝁䅫䅢求䡁䅉䅉灂䝁䄴䅉あ䝁䅧党杁䙁䅕杢灂䡁䅑党歂䍁䅁睕あ䝁䅅䅤求䡁䅍䅌杁䕁䅍兙畂䝁䅅䅚桂䍁䅷䅉䙂䡁䅕杣療䡁䅁党獁䍁䅁兙畂䝁䅑䅉䉂䡁䅕督あ䡁䅉兙獂䝁䅫兙畁䍁䅁兓あ䍁䅁睢睂䝁䅕杣桂䡁䅑党穂䍁䅁䅤潂䡁䅉睢ㅂ䝁䅣䅡杁䝁䅙睢ㅂ䡁䅉䅉穂䝁䅕睚瑂䝁䅕杢あ䡁䅍杏杁䕁䄰兙祂䝁䄰兙㑂䡁䅧䅌杁䕁䅧睢瑂䝁䅕睒療䝁䄸䅚穂䍁䅷䅉啂䕁䅯䅗杁䕁䅍兙畂䝁䅅䅚桂䍁䅷䅉桂䝁䄴䅚杁䙁䅑杓奂䍁䅁兓畂䡁䅑党祂䝁䄴兙あ䝁䅫睢畂䝁䅅䅢畁䍁䅁䅖潂䝁䅕䅉橂䝁䄸兢睂䝁䅅杢㕂䍁䅁督求䝁䅷䅢穂䍁䅁杚桂䝁䄰兡獂䡁䅫䅉桂䡁䅁䅣桂䡁䅉党獂䍁䅷䅉灂䝁䄴睙獂䡁䅕䅚灂䝁䄴睚杁䝁䅙睢療䡁䅑睤求䝁䅅杣杁䝁䅅杢歂䍁䅁兙橂䝁䅍党穂䡁䅍睢祂䝁䅫党穂䑁䅳䅉潂䝁䄸兢求䍁䅁杚桂䡁䅍䅡灂䝁䄸杢穂䍁䅷䅉穂䡁䅕睙潂䍁䅁兙穂䍁䅁䅡療䝁䄰党杁䝁䅉兙穂䝁䅫睙穂䍁䅷䅉浂䡁䅕杣畂䝁䅫䅤ㅂ䡁䅉党獁䍁䅁杣ㅂ䝁䅣督獁䍁䅁䅢灂䝁䅣䅡あ䝁䅫杢湂䍁䅁䅣祂䝁䄸䅚ㅂ䝁䅍䅤穂䍁䅷䅉湂䝁䅫杚あ䡁䅣兙祂䝁䅕䅌杁䡁䅍睢浂䡁䅑䅉潂䝁䄸兢求䍁䅁䅣祂䝁䄸䅚ㅂ䝁䅍䅤穂䍁䅷䅉歂䝁䅕睙療䡁䅉兙あ䝁䅫杤求䍁䅁兙橂䝁䅍党穂䡁䅍睢祂䝁䅫党穂䍁䅷䅉あ䝁䅅杙獂䝁䅕䅤療䡁䅁䅌杁䝁䅅杢歂䍁䅁睙療䝁䄸睡㍂䝁䅅杣求䍁䅷䅉桂䡁䅍䅉㍂䝁䅕䅢獂䍁䅁兙穂䍁䅁党㑂䡁䅁兙畂䝁䅑党歂䍁䅁䅣求䡁䅑䅌杁䝁䅅杢歂䍁䅁睚療䡁䅕杣瑂䝁䅕䅤杁䝁䅙睢療䝁䅑䅉歂䝁䅕䅣桂䡁䅉䅤瑂䝁䅕杢あ䡁䅍睏杁䝁䅯党㍂䝁䅕䅢祂䡁䅫䅉桂䝁䄴䅚杁䝁䅅睙橂䝁䅕督穂䝁䄸杣灂䝁䅕督㝁䍁䅁兙畂䝁䅑䅉療䡁䅑䅡求䡁䅉䅉瑂䝁䅕杣橂䝁䅧兙畂䝁䅑兡穂䝁䅕杌杁䕁䅫䅤杁䝁䄸杚浂䝁䅕杣穂䍁䅁兡あ䡁䅍䅉睂䡁䅉睢歂䡁䅕睙あ䡁䅍䅉あ䝁䅧杣療䡁䅕睚潂䍁䅁督あ䝁䄸杣求䡁䅍䅉桂䝁䄴䅚杁䝁䅕兌橂䝁䄸兢瑂䝁䅕杣橂䝁䅕䅉穂䝁䅫䅤求䡁䅍杌杁䙁䅑䅡求䍁䅁䅖䭂䙁䅧䅉䑂䝁䄸兢睂䝁䅅杢灂䝁䅕督獁䍁䅁兓畂䝁䅍杌杁䡁䅣兙穂䍁䅁兡畂䝁䅍睢祂䡁䅁睢祂䝁䅅䅤求䝁䅑䅉灂䝁䄴䅉硁䑁䅫李祁䍁䅁兙畂䝁䅑䅉灂䡁䅍䅉潂䝁䅕兙歂䡁䅅兤桂䡁䅉䅤求䡁䅉党歂䍁䅁兡畂䍁䅁杒祂䝁䅅兢灂䝁䄴睚潂䝁䅅兢獁䍁䅁兔桂䡁䅍督桂䝁䅍䅡ㅂ䡁䅍党あ䡁䅑督畁䅁䅁剰䅧䡁䰴䅁啂䝁䅧党杁䙁䅑兡瑂䝁䅳党畂䍁䅁睑療䝁䄰䅣桂䝁䄴入杁䝁䅑党穂䝁䅫睚畂䡁䅍䅌杁䝁䄰兙畂䡁䅕杚桂䝁䅍䅤ㅂ䡁䅉党穂䍁䅷䅉桂䝁䄴䅚杁䡁䅍党獂䝁䅷督杁䝁䅕杢湂䝁䅫杢求䝁䅕杣求䝁䅑䅉楂䝁䅕兙祂䝁䅫杢湂䡁䅍䅉桂䝁䄴䅚杁䝁䅫杢歂䡁䅕督あ䡁䅉兡桂䝁䅷䅉瑂䝁䄸䅤灂䝁䄸杢杁䡁䅁杣療䝁䅑兤橂䡁䅑督獁䍁䅁兙畂䝁䅑䅉祂䝁䅕䅢桂䡁䅑党歂䍁䅁督求䡁䅉杤灂䝁䅍党穂䍁䅁兡畂䍁䅁䅤潂䝁䅕䅉噂䝁䄴兡あ䝁䅕䅚杁䙁䅍䅤桂䡁䅑党穂䍁䅁兙畂䝁䅑䅉灂䝁䄴䅤求䡁䅉杢桂䡁䅑兡療䝁䄴兙獂䝁䅷入畁䍁䅁䅖潂䝁䅕䅉橂䝁䄸兢睂䝁䅅杢㕂䉁杫督杁䕁䅕杢湂䝁䅫杢求䝁䅕杣求䝁䅑䅉䍂䝁䅕兙祂䝁䅫杢湂䡁䅍䅉穂䝁䅕睚瑂䝁䅕杢あ䍁䅁䅣祂䝁䄸杤灂䝁䅑党穂䍁䅁杤桂䡁䅉兡療䡁䅕督杁䝁䅉党桂䡁䅉兡畂䝁䅣䅉睂䡁䅉睢歂䡁䅕睙あ䡁䅍䅌杁䝁䅫杢橂䝁䅷兤歂䝁䅫杢湂䍁䅁䅤桂䡁䅁党祂䝁䅕䅚獁䍁䅁督睂䝁䅧党祂䝁䅫睙桂䝁䅷䅌杁䝁䅅杢歂䍁䅁睙㕂䝁䅷兡畂䝁䅑杣灂䝁䅍兙獂䍁䅁杣療䝁䅷䅢求䡁䅉䅉楂䝁䅕兙祂䝁䅫杢湂䡁䅍睏杁䡁䅁䅢桂䝁䅫杢杁䝁䅉党桂䡁䅉兡畂䝁䅣督獁䍁䅁兢求䡁䅑兙獂䍁䄰䅣療䝁䅷入瑂䝁䅕杣杁䝁䅉党桂䡁䅉兡畂䝁䅣督獁䍁䅁兙畂䝁䅑䅉祂䝁䄸䅚杁䝁䅕杢歂䍁䅁杙求䝁䅅杣灂䝁䄴睚穂䑁䅳䅉祂䝁䅅䅚灂䝁䅅䅢獁䍁䅁兙畂䝁䅣兤獂䝁䅅杣獁䍁䅁兙畂䝁䅑䅉睂䡁䅉党橂䝁䅫督灂䝁䄸杢杁䝁䅉兙獂䝁䅷䅉楂䝁䅕兙祂䝁䅫杢湂䡁䅍睏杁䡁䅑䅡祂䡁䅕督あ䍁䅁兙畂䝁䅑䅉穂䡁䅁党橂䝁䅫兙獂䡁䅑入杁䝁䅉兙獂䝁䅷䅉楂䝁䅕兙祂䝁䅫杢湂䡁䅍睏杁䝁䅯睢ㅂ䡁䅉杢桂䝁䅷䅉楂䝁䅕兙祂䝁䅫杢湂䡁䅍睏杁䝁䅅杢歂䍁䅁䅡療䡁䅕督求䝁䅑䅉療䡁䅉䅉瑂䝁䄸兤畂䡁䅑党歂䍁䅁杙求䝁䅅杣灂䝁䄴睚穂䍁䄴䅉啂䝁䅧兡穂䍁䅁督求䝁䅣兢求䝁䄴䅤杁䡁䅍党祂䡁䅙党穂䍁䅁睤灂䝁䄴䅚杁䝁䅕杢求䡁䅉睚㕂䍁䅷䅉桂䝁䅣杣灂䝁䅍兤獂䡁䅑兤祂䝁䅕䅌杁䝁䅍睢畂䡁䅍䅤祂䡁䅕睙あ䝁䅫睢畂䍁䅷䅉浂䝁䄸睢歂䍁䅁兙畂䝁䅑䅉楂䝁䅕杤求䡁䅉兙湂䝁䅕䅌杁䝁䄰党あ䝁䅅䅢穂䍁䅁兙畂䝁䅑䅉瑂䝁䅫杢灂䝁䄴睚獁䍁䅁兙ㅂ䡁䅑睢瑂䝁䄸䅤灂䡁䅙党杁䝁䅅杢歂䍁䅁䅤祂䡁䅕睙牂䍁䅷䅉桂䝁䅕杣療䡁䅍䅣桂䝁䅍党獁䍁䅁杣桂䝁䅫䅢獁䍁䅁兙畂䝁䅑䅉療䡁䅑䅡求䡁䅉䅉灂䝁䄴䅚ㅂ䡁䅍䅤祂䝁䅫党穂䍁䅁兤畂䝁䅑党祂䍁䅁䅤潂䝁䅕䅉啂䝁䅫兢牂䝁䅕杢獁䍁䅁睒䡂䕁䅉䅌杁䝁䅅杢歂䍁䅁杒桂䝁䅙杢灂䡁䅉䅉楂䡁䅉兙畂䝁䅑督畁䍁䅁兓あ䡁䅍䅉䩂䝁䄴䅚ㅂ䡁䅍䅤祂䝁䅫兙獂䍁䅁兔療䡁䅑兡療䝁䄴䅉穂䝁䅕睚瑂䝁䅕杢あ䍁䅁睢浂䝁䅙党祂䡁䅍䅉桂䍁䅁䅣療䡁䅉䅤浂䝁䄸䅢灂䝁䄸䅉療䝁䅙䅉求䝁䄴睚灂䝁䄴党求䡁䅉党歂䍁䅁䅣祂䝁䄸䅚ㅂ䝁䅍䅤穂䍁䅁睙療䝁䄰䅣祂䝁䅫督灂䝁䄴睚杁䝁䅫杢歂䡁䅕督あ䡁䅉兡桂䝁䅷䅉歂䡁䅉兡㉂䝁䅕督獁䍁䅁兙ㅂ䡁䅑睢瑂䝁䅅䅤灂䝁䅍䅉獂䡁䅕杙祂䝁䅫睙桂䡁䅑兡療䝁䄴䅉穂䡁䅫督あ䝁䅕兢穂䍁䅷䅉獂䝁䅫杢求䝁䅅杣杁䝁䄰睢あ䝁䅫睢畂䍁䅁䅣祂䝁䄸䅚ㅂ䝁䅍䅤穂䍁䅁兙畂䝁䅑䅉穂䡁䅫督あ䝁䅕兢穂䍁䅷䅉橂䝁䅧兙灂䝁䄴督獁䍁䅁杙求䝁䅷䅤穂䍁䅷䅉穂䝁䅕兙獂䡁䅍䅌杁䝁䅍睢ㅂ䡁䅁䅢灂䝁䄴睚穂䍁䅷䅉浂䝁䅫䅢あ䡁䅉兙あ䝁䅫睢畂䍁䅁督㕂䡁䅍䅤求䝁䄰督獁䍁䅁兙畂䝁䅑䅉灂䝁䄴䅚ㅂ䡁䅍䅤祂䝁䅫兙獂䍁䅁睙獂䡁䅕䅤橂䝁䅧党穂䍁䅁兙畂䝁䅑䅉楂䡁䅉兙牂䝁䅕督畁䍁䅁兓あ䍁䅁兙獂䡁䅍睢杁䡁䅁杣療䡁䅙兡歂䝁䅕督杁䝁䅫杢歂䡁䅕督あ䡁䅉兡桂䝁䅷䅉歂䡁䅉兡㉂䝁䅕䅤祂䝁䅅兡畂䍁䅁兙畂䝁䅑䅉楂䝁䅕兙祂䝁䅫杢湂䍁䅁杣求䡁䅁兙灂䡁䅉兡畂䝁䅣䅉穂䝁䅕杣㉂䝁䅫睙求䡁䅍杌杁䙁䅑䅡灂䡁䅍䅉穂䝁䅕睚瑂䝁䅕杢あ䍁䅁督求䡁䅉杤求䡁䅍䅉桂䍁䅁杣桂䝁䄴睚求䍁䅁睢浂䍁䅁兡畂䝁䅑兤穂䡁䅑杣灂䝁䅕督獁䍁䅁督ㅂ䝁䅍䅡杁䝁䅅督杁䡁䅍睢獂䝁䅅杣杁䝁䅕杢求䡁䅉睚㕂䍁䅷䅉桂䡁䅕䅤療䝁䄰兙あ䝁䅫睢畂䍁䅷䅉橂䝁䄸杢穂䡁䅑杣ㅂ䝁䅍䅤灂䝁䄸杢獁䍁䅁兙湂䡁䅉兡橂䡁䅕䅢あ䡁䅕杣求䍁䅁兙畂䝁䅑䅉あ䡁䅕杣浂䍁䅷䅉睂䝁䅅督穂䝁䅕杢湂䝁䅕杣杁䡁䅉兙灂䝁䅷䅌杁䝁䄰兙祂䝁䅫杢求䍁䅷䅉桂䝁䅕杣療䡁䅍䅣桂䝁䅍党獁䍁䅁䅣桂䝁䅍睡桂䝁䅣兡畂䝁䅣䅉桂䝁䄴䅚杁䝁䅷睢湂䝁䅫督あ䝁䅫睙穂䍁䅷䅉瑂䝁䅕䅚灂䝁䅍兙獂䍁䅷䅉桂䝁䄴䅚杁䝁䄸䅤潂䝁䅕杣穂䍁䅁兤畂䝁䅑党祂䍁䅁䅤潂䝁䅕䅉兂䝁䅧兡獂䝁䅅䅚求䝁䅷䅣潂䝁䅫兙杁䕁䅣党桂䡁䅉䅌杁䕁䅍睢畂䝁䅕䅉䕂䡁䅉兡㉂䝁䅕䅌杁䙁䅉睢獂䝁䅷睢畂䍁䅷䅉佂䝁䅅䅚求䝁䅷䅢桂䍁䅷䅉䡂䡁䅉睢求䝁䄴党㉂䝁䅕䅢歂䍁䅷䅉䍂䕁䅕睓䉂䍁䅷䅉䕂䝁䅫兙瑂䝁䄸杢歂䍁䅷䅉䕂䡁䅉兡㉂䝁䅕督獁䍁䅁䅖灂䝁䄰睡求䝁䄴䅉䍂䝁䅕䅢あ䡁䅍䅌杁䙁䅍䅣灂䝁䄴党桂䍁䅷䅉䕂䝁䅕督瑁䕁䅍兙穂䝁䅕䅌杁䕁䅷兙湂䝁䅕杣穂䝁䄰兡あ䍁䅷䅉䵂䝁䄸杤求䝁䅯睢㕂䍁䅷䅉桂䝁䄴䅚杁䙁䅁䅖杁䙁䅑党橂䝁䅧䅉楂䡁䅉兙畂䝁䅑督畁䍁䅁䅖潂䝁䅕䅉啂䝁䅫兢牂䝁䅕杢杁䕁䅍睢瑂䡁䅁兙畂䡁䅫䅉㍂䝁䅅督杁䝁䅙睢ㅂ䝁䄴䅚求䝁䅑䅉灂䝁䄴䅉硁䑁䅧兏㕁䍁䅁兙畂䝁䅑䅉灂䡁䅍䅉潂䝁䅕兙歂䡁䅅兤桂䡁䅉䅤求䡁䅉党歂䍁䅁兡畂䍁䅁杔療䡁䅉䅤潂䍁䅁睑桂䝁䄴䅤療䝁䄴䅌杁䕁䄸䅡灂䝁䄸杌䅁䭁契䅁楄䅅䅁䅖潂䝁䅕䅉啂䝁䄸杣療䍁䅁睑療䝁䄰䅣桂䝁䄴入杁䝁䅑党穂䝁䅫睚畂䡁䅍䅌杁䝁䄰兙畂䡁䅕杚桂䝁䅍䅤ㅂ䡁䅉党穂䍁䅷䅉瑂䝁䅅杣牂䝁䅕䅤穂䍁䅷䅉桂䝁䄴䅚杁䡁䅍党獂䝁䅷督杁䡁䅁杣療䝁䅙党穂䡁䅍兡療䝁䄴兙獂䍁䅁䅤ㅂ䡁䅉杚杁䝁䄰兙灂䝁䄴䅤求䝁䄴兙畂䝁䅍党杁䝁䅕兣ㅂ䝁䅫䅣瑂䝁䅕杢あ䍁䅁兙畂䝁䅑䅉穂䝁䅕杣㉂䝁䅫睙求䡁䅍杌杁䕁䅫䅤杁䝁䄸䅣求䡁䅉兙あ䝁䅕督杁䡁䅑䅡祂䝁䄸兤湂䝁䅧䅉あ䡁䅣睢杁䡁䅍党湂䝁䄰党畂䡁䅑督㙁䍁䅁䅕祂䝁䄸杚求䡁䅍督灂䝁䄸杢桂䝁䅷䅉桂䝁䄴䅚杁䙁䅉党穂䝁䅫䅚求䝁䄴䅤灂䝁䅅䅢畁䍁䅁䅖潂䝁䅕䅉橂䝁䄸兢睂䝁䅅杢㕂䍁䅁睢浂䝁䅙党祂䡁䅍䅉祂䝁䅫䅚灂䝁䄴睚杁䝁䅅杢歂䍁䅁睤桂䝁䅷睡灂䝁䄴睚杁䝁䄰睢㍂䝁䅕杣穂䍁䅷䅉湂䡁䅉党求䝁䄴督杁䡁䅉睢獂䝁䅷党祂䡁䅍䅌杁䝁䅅䅢獂䍁䄰睤潂䝁䅕党獂䍁䅁䅚祂䝁䅫杤求䍁䅁兙祂䡁䅑兡橂䡁䅕䅢桂䡁䅑兡畂䝁䅣䅉あ䡁䅉兙橂䡁䅑睢祂䡁䅍䅌杁䡁䅑兤祂䝁䅙䅉穂䡁䅁杣桂䡁䅫党祂䍁䅷䅉ㅂ䡁䅑兡獂䝁䅫䅤㕂䍁䅁杤求䝁䅧兡橂䝁䅷党穂䍁䅷䅉桂䝁䅕杣桂䡁䅑兡療䝁䄴䅌杁䝁䅉兤畂䝁䅳党祂䍁䅁兢桂䝁䅫杢あ䝁䅕杢桂䝁䄴睙求䍁䅷䅉桂䝁䄴䅚杁䝁䄸䅤潂䝁䅕杣杁䡁䅍䅣求䝁䅍兡桂䝁䅷䅤㕂䍁䅁䅤ㅂ䡁䅉杚杁䝁䅕兣ㅂ䝁䅫䅣瑂䝁䅕杢あ䑁䅳䅉穂䡁䅁杣灂䝁䄴睡獂䝁䅕杣杁䝁䅧党桂䝁䅑督獁䍁䅁睙療䝁䄴䅤祂䝁䄸䅢獂䝁䅕杣穂䍁䅷䅉あ䡁䅕杣浂䍁䅁督求䝁䄴督療䡁䅉督獁䍁䅁杤桂䝁䅷杤求䡁䅍䅌杁䝁䅅杢歂䍁䅁睢睂䝁䅕杣桂䡁䅑兡畂䝁䅣䅉穂䝁䄸杚あ䡁䅣兙祂䝁䅕睏杁䡁䅉兡歂䝁䅫杢湂䍁䅁杣療䡁䅑兙祂䡁䅫䅉桂䝁䄴䅚杁䡁䅉党求䝁䅷䅉瑂䝁䄸睤求䡁䅉督杁䝁䅅杢歂䍁䅁兙あ䡁䅑兙橂䝁䅧兢求䝁䄴䅤穂䍁䅷䅉灂䝁䄴杚灂䝁䅕䅢歂䍁䅁睚祂䝁䄸睢瑂䝁䅫杢湂䍁䅁党硂䡁䅕兡睂䝁䄰党畂䡁䅑䅌杁䝁䄰兤獂䡁䅑兡睂䡁䅕杣睂䝁䄸督求䍁䅁杤求䝁䅧兡橂䝁䅷党穂䍁䅷䅉桂䝁䄴䅚杁䝁䅑党楂䡁䅉兡穂䍁䅁兢桂䝁䄴兙湂䝁䅕兢求䝁䄴䅤杁䡁䅁杣療䝁䅑兤橂䡁䅑督㝁䍁䅁兙畂䝁䅑䅉桂䝁䅷䅢瑁䡁䅣䅡求䝁䅕䅢杁䝁䅑杣灂䡁䅙党杁䝁䅅杣あ䝁䅫睙ㅂ䝁䅷兙あ䝁䅫杢湂䍁䅁䅤祂䝁䅅睙あ䝁䄸杣穂䍁䅷䅉穂䝁䅫䅚求䡁䅣兙獂䝁䅳䅉穂䝁䄴睢㍂䍁䅁兙畂䝁䅑䅉灂䝁䅍党杁䡁䅍睢獂䡁䅕䅤灂䝁䄸杢杁䡁䅙党潂䝁䅫睙獂䝁䅕督獁䍁䅁兙畂䝁䅑䅉祂䝁䅕䅢桂䡁䅑党歂䍁䅁兙あ䡁䅑兙橂䝁䅧兢求䝁䄴䅤穂䍁䅁兙畂䝁䅑䅉桂䝁䅍睙求䡁䅍督療䡁䅉兡求䡁䅍杌杁䕁䅫䅤杁䝁䅅䅢穂䝁䄸䅉睂䡁䅉睢㉂䝁䅫䅚求䡁䅍䅉㙂䝁䅕杣療䍁䄰䅤ㅂ䡁䅉杢杁䡁䅉兙歂䝁䅫兤穂䍁䅁杣灂䝁䅑兡畂䝁䅣䅉瑂䝁䄸睤求䡁䅉督獁䍁䅁睤桂䝁䅷睡杁䝁䅉党潂䝁䅫杢歂䍁䅁兙畂䝁䅑䅉穂䡁䅑兙畂䝁䅑兌療䝁䄴䅉瑂䝁䄸睤求䡁䅉督獁䍁䅁䅤ㅂ䡁䅉杚杁䝁䅅䅣睂䝁䅷兡橂䝁䅅䅤灂䝁䄸杢杁䝁䅅杢歂䍁䅁杣求䝁䄴睢㉂䝁䅅䅤灂䝁䄸杢獁䍁䅁兙畂䝁䅑䅉あ䡁䅉党求䍁䅁睙桂䡁䅉党杁䝁䅕兣ㅂ䝁䅫䅣瑂䝁䅕杢あ䑁䅳䅉潂䝁䄸杣灂䡁䅯睢畂䡁䅑兙獂䍁䅁䅚灂䡁䅉党橂䡁䅑兡療䝁䄴兙獂䍁䅁䅚祂䝁䅫䅢獂䡁䅍䅉桂䝁䄴䅚杁䝁䅑杣灂䝁䅷䅢灂䝁䄴睚杁䝁䅣兤灂䝁䅑兙畂䝁䅍党杁䝁䅅杢歂䍁䅁督ㅂ䡁䅁䅣療䡁䅉䅤杁䝁䅕兣ㅂ䝁䅫䅣瑂䝁䅕杢あ䍁䅷䅉㍂䝁䅅䅢牂䍁䅁兙畂䝁䅑䅉祂䝁䅫䅚求䍁䅁䅤祂䝁䅕杢橂䝁䅧党祂䡁䅍䅌杁䡁䅙兙橂䡁䅕兤瑂䍁䅁党㑂䝁䅍兙㉂䝁䅅䅤療䡁䅉督獁䍁䅁兤あ䝁䅫䅢灂䡁䅑入杁䝁䅷睢橂䝁䅅䅤療䡁䅉督杁䝁䅅杢歂䍁䅁兡畂䡁䅍䅣求䝁䅍䅤灂䝁䄸杢杁䡁䅍入穂䡁䅑党瑂䡁䅍䅌杁䡁䅁兡睂䝁䅕䅉祂䝁䅕䅡桂䝁䅉兡獂䝁䅫䅤桂䡁䅑兡療䝁䄴䅌杁䝁䅅杢歂䍁䅁杣求䡁䅁䅢桂䝁䅍党瑂䝁䅕杢あ䍁䅁督療䝁䅷兤あ䝁䅫睢畂䡁䅍䅌杁䝁䅅督杁䡁䅣党獂䝁䅷䅉桂䡁䅍䅉歂䡁䅉兡㉂䝁䅕䅉橂䝁䅧兤橂䝁䅳督杁䝁䅅杢歂䍁䅁督ㅂ䝁䅉䅉穂䝁䅅杤求䡁䅉督獁䍁䅁䅚祂䝁䅫䅢獂䍁䅁䅣灂䡁䅁党獁䍁䅁督あ䝁䅅杣あ䝁䅕杣杁䡁䅉睢歂䡁䅍䅉桂䝁䄴䅚杁䡁䅅兤灂䝁䅍睡杁䝁䅍睢畂䝁䄴党橂䡁䅑督獁䍁䅁杙灂䡁䅑督杁䝁䅅杢歂䍁䅁杙獂䝁䅅䅚求䡁䅍䅌杁䡁䅉睢橂䝁䅳䅉あ䝁䄸睢獂䡁䅍䅌杁䡁䅉党桂䝁䄰党祂䡁䅍䅌杁䝁䅅杢歂䍁䅁督㍂䝁䅫杤求䝁䅷督㝁䍁䅁兙畂䝁䅑䅉穂䝁䄴睢㍂䍁䅁杣求䝁䄰睢㉂䝁䅅䅢杁䝁䅅杢歂䍁䅁兡橂䝁䅕䅉瑂䝁䅅杢桂䝁䅣党瑂䝁䅕杢あ䍁䅁督療䝁䅷兤あ䝁䅫睢畂䡁䅍杌杁䕁䅫杢杁䝁䅅䅚歂䝁䅫䅤灂䝁䄸杢獁䍁䅁䅤潂䝁䅕䅉橂䝁䄸兢睂䝁䅅杢㕂䍁䅁睢浂䝁䅙党祂䡁䅍䅉祂䝁䄸䅤療䡁䅉督獁䍁䅁督睂䡁䅉兡畂䝁䅳䅢求䡁䅉䅉楂䝁䄸䅚灂䝁䅕督杁䝁䅅杢歂䍁䅁杢療䡁䅯来獂䝁䅕督獁䍁䅁杤桂䝁䅷杤求䡁䅍䅌杁䝁䅑杣灂䡁䅁䅉あ䡁䅕杙灂䝁䄴睚杁䝁䅅杢歂䍁䅁督ㅂ䝁䅉督ㅂ䡁䅉杚桂䝁䅍党杁䝁䅫杣祂䝁䅫睚桂䡁䅑兡療䝁䄴䅌杁䝁䅅杢歂䍁䅁党獂䝁䅕睙あ䡁䅉兡橂䍁䅁睙療䝁䄴䅤祂䝁䄸䅢杁䝁䅑党㉂䝁䅫睙求䡁䅍䅌杁䝁䅅督杁䡁䅣党獂䝁䅷䅉桂䡁䅍䅉㍂䝁䅫杣求䝁䅑䅉桂䝁䄴䅚杁䡁䅣兡祂䝁䅕䅢求䡁䅍督杁䡁䅉兙灂䝁䄴䅌杁䝁䅙杣求䝁䅕来求䍁䅷䅉橂䝁䅷兡瑂䝁䅅䅤求䍁䅷䅉桂䝁䄴䅚杁䡁䅍睢灂䝁䅷䅉穂䝁䅕杢穂䝁䄸杣穂䑁䅳䅉歂䡁䅉兡睂䍁䅁䅤桂䡁䅁党獁䍁䅁䅣療䝁䅷入求䡁䅑䅡㕂䝁䅷党畂䝁䅕䅉あ䡁䅕杙灂䝁䄴睚獁䍁䅁䅚祂䝁䅫䅣杁䝁䅷兡畂䝁䅕䅌杁䝁䅕兢灂䡁䅑䅤求䡁䅉督獁䍁䅁杚灂䝁䅷䅤求䡁䅉督獁䍁䅁杚灂䡁䅑䅤灂䝁䄴睚獁䍁䅁兙畂䝁䅑䅉歂䝁䅕督灂䝁䅣杢杁䡁䅍睢浂䡁䅑睤桂䡁䅉党杁䝁䅅杢歂䍁䅁杣求䝁䅷兙あ䝁䅕䅚杁䡁䅍睢獂䡁䅕䅤灂䝁䄸杢穂䑁䅳䅉桂䝁䄴䅚杁䡁䅍䅤桂䝁䄴䅚瑁䝁䄸杢杁䡁䅍睡灂䝁䅑䅉穂䡁䅑党求䡁䅉督獁䍁䅁睤桂䝁䅷睡瑁䝁䅉党潂䝁䅫杢歂䍁䅁䅤祂䝁䅕杢橂䝁䅧党祂䡁䅍䅌杁䡁䅍䅤ㅂ䝁䄰䅣杁䝁䅣杣灂䝁䄴䅚求䡁䅉督獁䍁䅁兢桂䡁䅑党祂䝁䅫兙獂䍁䅁䅡桂䝁䄴䅚獂䝁䅕杣穂䍁䅷䅉桂䝁䄴䅚杁䝁䄸䅤潂䝁䅕杣杁䝁䅍睢畂䝁䅍杣求䡁䅑党杁䝁䅍睢畂䡁䅍䅤祂䡁䅕睙あ䝁䅫睢畂䍁䅁党硂䡁䅕兡睂䝁䄰党畂䡁䅑杌杁䕁䅙兤祂䡁䅑䅡求䡁䅉䅌杁䝁䅫䅤杁䡁䅁杣療䡁䅙兡歂䝁䅕督杁䡁䅣兙獂䝁䅳䅉睂䝁䄸睤求䡁䅉䅉瑂䝁䄸睤求䡁䅉督獁䍁䅁来求䡁䅉睢瑁䡁䅑兤祂䝁䄴䅉祂䝁䅫䅚灂䝁䄴睚杁䝁䄰睢㍂䝁䅕杣穂䍁䅷䅉桂䝁䄴䅚杁䡁䅍杢療䡁䅣䅉あ䝁䅧杣療䡁䅣党祂䡁䅍睏杁䝁䅅杢歂䍁䅁睚祂䝁䅅督穂䍁䅁兙畂䝁䅑䅉潂䝁䅕䅚湂䝁䅕䅉あ䡁䅉兡瑂䝁䄰党祂䡁䅍䅌杁䝁䅉䅢療䡁䅣党祂䍁䄰杤桂䝁䅍兤ㅂ䝁䄰督獁䍁䅁睙潂䝁䅅兡畂䡁䅍兙㍂䡁䅍䅌杁䝁䅕䅚湂䝁䅕杣穂䍁䅷䅉橂䡁䅕䅢あ䝁䅫杤桂䡁䅑睢祂䡁䅍䅌杁䡁䅍䅤祂䝁䅫杢湂䍁䅁兢療䡁䅣党祂䡁䅍䅌杁䝁䅅杢歂䍁䅁杣求䝁䅷兙あ䝁䅕䅚杁䡁䅁兙祂䡁䅑督杁䝁䅅杢歂䍁䅁兙橂䝁䅍党穂䡁䅍睢祂䝁䅫党穂䍁䄴䅉啂䝁䅧党杁䝁䅍睢瑂䡁䅁兙畂䡁䅫䅉穂䝁䅕䅢獂䡁䅍䅉灂䡁䅑督杁䡁䅁杣療䝁䅑兤橂䡁䅑督杁䡁䅑䅡祂䝁䄸兤湂䝁䅧䅉桂䍁䅁杢求䡁䅑睤療䡁䅉睡杁䝁䄸杚杁䝁䅑兡穂䡁䅑杣灂䝁䅉兤あ䝁䄸杣穂䍁䅷䅉歂䝁䅕兙獂䝁䅕杣穂䍁䅷䅉瑂䝁䅅督穂䍁䅁杣求䡁䅑兙灂䝁䅷党祂䡁䅍䅌杁䝁䅧兙祂䝁䅑睤桂䡁䅉党杁䡁䅉党あ䝁䅅兡獂䝁䅕杣穂䍁䅷䅉求䡁䅅兤灂䡁䅁兢求䝁䄴䅤杁䡁䅉党畂䡁䅑兙獂䍁䅁睙求䝁䄴䅤求䡁䅉督獁䍁䅁䅡療䝁䄰党杁䝁䅍党畂䡁䅑党祂䡁䅍䅌杁䝁䅅杢歂䍁䅁睢畂䝁䅷兡畂䝁䅕䅉橂䝁䅧兙畂䝁䄴党獂䡁䅍杌杁䙁䅑䅡求䍁䅁睙療䝁䄰䅣桂䝁䄴入杁䡁䅣兙穂䍁䅁杚療䡁䅕杢歂䝁䅕䅚杁䝁䅫杢杁䑁䅅兏硁䑁䅑䅉桂䝁䄴䅚杁䝁䅫督杁䝁䅧党桂䝁䅑兣ㅂ䝁䅅杣あ䝁䅕杣求䝁䅑䅉灂䝁䄴䅉䍂䝁䅷睢療䝁䄰兡畂䝁䅣䅤療䝁䄴䅌杁䕁䄰兡畂䝁䄴党穂䝁䄸䅤桂䍁䄴䅁湃䅇䅁䄷䅷䙁䅑䅡求䍁䅁䅖祂䝁䅅杤求䝁䅷党祂䡁䅍䅉䑂䝁䄸兢睂䝁䅅杢灂䝁䅕督獁䍁䅁兓畂䝁䅍杌獁䍁䅁䅤潂䡁䅉睢ㅂ䝁䅣䅡杁䝁䅫䅤穂䍁䅁督ㅂ䝁䅉督灂䝁䅑兡桂䡁䅉兡求䡁䅍䅌杁䡁䅁杣療䡁䅙兡歂䝁䅕督杁䝁䅅䅉祂䝁䅅杢湂䝁䅕䅉療䝁䅙䅉橂䝁䄸兢瑂䝁䅕杣橂䝁䅫兙獂䍁䅁兙畂䝁䅑䅉睂䝁䅕杣穂䝁䄸杢桂䝁䅷䅉睂䡁䅉睢睂䝁䅕杣あ䡁䅫䅌杁䝁䅅杢歂䍁䅁睙桂䡁䅍兤桂䝁䅷䅤㕂䍁䅁兡畂䡁䅍兤祂䝁䅅杢橂䝁䅕䅉睂䡁䅉睢歂䡁䅕睙あ䡁䅍䅉桂䝁䄴䅚杁䡁䅍党祂䡁䅙兡橂䝁䅕督杁䡁䅑睢杁䝁䅉兤穂䝁䅫杢求䡁䅍督求䡁䅍䅌杁䝁䅣睢㉂䝁䅕杣畂䝁䄰党畂䡁䅑䅉ㅂ䝁䄴兡あ䡁䅍䅌杁䝁䅅督穂䝁䄸睙灂䝁䅅䅤灂䝁䄸杢穂䍁䅷䅉桂䝁䄴䅚杁䝁䅫杢歂䝁䅫杤灂䝁䅑兤桂䝁䅷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䅉兤穂䝁䅫杢求䡁䅍督杁䕁䅫杢穂䡁䅕杣桂䝁䄴睙求䍁䅷䅉䍂䝁䄸杢歂䍁䅁杊杁䙁䅍䅣求䝁䅍兡桂䝁䅷䅤㕂䍁䅁兓畂䡁䅍兤祂䝁䅅杢橂䝁䅕䅌杁䝁䅅杢歂䍁䅁䅕求䡁䅉督療䝁䄴兙獂䍁䅁兓畂䡁䅍兤祂䝁䅅杢橂䝁䅕杌杁䙁䅑䅡求䍁䅁村ㅂ䡁䅍兡畂䝁䅕督穂䍁䅁兓畂䡁䅍兤祂䝁䅅杢橂䝁䅕䅉穂䝁䅕睚瑂䝁䅕杢あ䍁䅁睢浂䝁䅙党祂䡁䅍䅉㍂䝁䄸杣牂䝁䅕杣穂䍁䅣䅉橂䝁䄸兢睂䝁䅕杢穂䝁䅅䅤灂䝁䄸杢獁䍁䅁睙療䝁䄰兢求䡁䅉睙灂䝁䅅䅢杁䝁䅅兤あ䝁䄸兢療䝁䅉兡獂䝁䅕䅉桂䝁䄴䅚杁䡁䅁杣療䡁䅁党祂䡁䅑入獁䍁䅁睚求䝁䄴党祂䝁䅅䅢杁䝁䅷兡桂䝁䅉兡獂䝁䅫䅤㕂䍁䅷䅉橂䝁䄸兢瑂䝁䅕杣橂䝁䅫兙獂䍁䅁兢ㅂ䝁䅷䅤灂䍁䄰䅣求䡁䅉兡獂䍁䅷䅉求䝁䄰䅣獂䝁䄸入求䡁䅉督湁䍁䅁䅢灂䝁䅅杙灂䝁䅷兡あ䡁䅫䅌杁䡁䅁兤楂䝁䅷兡橂䍁䅁兙畂䝁䅑䅉睂䡁䅉睢歂䡁䅕睙あ䍁䅁䅢灂䝁䅅杙灂䝁䅷兡あ䡁䅫䅌杁䡁䅁杣療䝁䅙党穂䡁䅍兡療䝁䄴兙獂䍁䅁兡畂䝁䅑党瑂䝁䄴兡あ䡁䅫䅌杁䝁䄰兙祂䝁䅫杢求䍁䅷䅉桂䡁䅙兡桂䡁䅑兡療䝁䄴䅌杁䝁䄸杢穂䝁䅧睢祂䝁䅕䅉桂䝁䄴䅚杁䝁䄸杚浂䡁䅍䅡療䡁䅉党杁䝁䅕杢求䡁䅉睚㕂䍁䅷䅉橂䝁䄸杢穂䡁䅑杣ㅂ䝁䅍䅤灂䝁䄸杢獁䍁䅁䅤求䡁䅉杣療䡁䅉兡穂䝁䄰䅌杁䡁䅁党祂䡁䅍睢畂䝁䅅䅢杁䝁䅅睙橂䝁䅫䅚求䝁䄴䅤獁䍁䅁兙畂䝁䅑䅉牂䝁䅫䅚畂䝁䅅䅣杁䝁䅅杢歂䍁䅁杣桂䝁䄴督療䝁䄰䅉灂䝁䄴督ㅂ䡁䅉兙畂䝁䅍党杁䡁䅁杣療䝁䅑兤橂䡁䅑督畁䍁䅁䅖潂䝁䅫督杁䡁䅍党湂䝁䄰党畂䡁䅑䅉療䡁䅁党祂䝁䅅䅤求䡁䅍䅉あ䝁䅧杣療䡁䅕睚潂䍁䅁督求䝁䅷党橂䡁䅑䅉桂䝁䅍睙療䡁䅕杢あ䡁䅍䅌杁䡁䅣䅡灂䝁䅍䅡杁䡁䅍党祂䡁䅙党杁䡁䅍兢桂䝁䅷䅢杁䝁䅉兤穂䝁䅫杢求䡁䅍督求䡁䅍睏杁䝁䅍睢瑂䝁䄰党祂䝁䅍兡桂䝁䅷䅉桂䝁䅍睙療䡁䅕杢あ䡁䅍䅉あ䝁䅧兙あ䍁䅁督求䡁䅉杤求䍁䅁兢灂䝁䅑兌穂䝁䅫来求䝁䅑䅉楂䡁䅕督灂䝁䄴党穂䡁䅍党穂䑁䅳䅉畂䝁䅅䅤灂䝁䄸杢桂䝁䅷䅉桂䝁䅍睙療䡁䅕杢あ䡁䅍䅌杁䡁䅣䅡灂䝁䅍䅡杁䡁䅍党祂䡁䅙党杁䝁䅷兙祂䝁䅣党杁䝁䅍睢瑂䡁䅁兙畂䝁䅫党穂䑁䅳䅉桂䝁䄴䅚杁䝁䄴兙あ䝁䅫睢畂䝁䅅䅢杁䡁䅁杣療䡁䅁党祂䡁䅑入杁䝁䅅杢歂䍁䅁睢あ䝁䅧党祂䍁䅁䅤潂䝁䅅䅤杁䡁䅍党祂䡁䅙党杁䝁䅷兙祂䝁䅣党杁䝁䅅杢歂䍁䅁兢灂䝁䅑兌穂䝁䅫来求䝁䅑䅉橂䡁䅕督あ䝁䄸兢求䡁䅉督獁䍁䅁睙療䝁䄰兢求䡁䅉睙灂䝁䅅䅢杁䡁䅑杣ㅂ䝁䅍睡灂䝁䄴睚杁䝁䅫杢歂䡁䅕督あ䡁䅉入獁䍁䅁兙畂䝁䅑䅉桂䝁䅣杣灂䝁䅍兤獂䡁䅑兤祂䝁䅅䅢杁䝁䅉兤穂䝁䅫杢求䡁䅍督求䡁䅍䅌杁䝁䅅督杁䡁䅣党獂䝁䅷䅉桂䡁䅍䅉瑂䝁䅅杣牂䝁䅕䅤穂䍁䅁兙畂䝁䅑䅉歂䝁䅫督あ䡁䅉兡楂䡁䅕䅤求䡁䅍䅉灂䡁䅑督杁䡁䅁杣療䝁䅑兤橂䡁䅑督杁䡁䅑䅡祂䝁䄸兤湂䝁䅧䅉楂䡁䅉睢牂䝁䅕杣穂䍁䅷䅉㍂䝁䅧睢獂䝁䅕督桂䝁䅷党杁䝁䅅睚求䝁䄴䅤穂䍁䅷䅉桂䝁䄴䅚杁䡁䅁杣療䝁䅣杣桂䝁䄰䅉瑂䝁䅅杢桂䝁䅣党祂䡁䅍杌杁䙁䅑䅡求䍁䅁村療䝁䄴䅚杁䍁䅙䅉呂䡁䅁党橂䝁䅫兙獂䡁䅑入杁䕁䅫杢穂䡁䅕杣桂䝁䄴睙求䍁䅁督求䝁䅣兢求䝁䄴䅤杁䡁䅁杣療䡁䅙兡歂䝁䅕督杁䡁䅍兤祂䝁䅕䅤㕂䍁䅷䅉浂䝁䅫䅚求䝁䅷兡あ䡁䅫䅌杁䝁䄰兙畂䝁䅅睚求䝁䄰党畂䡁䅑䅉桂䝁䄴䅚杁䡁䅁杣療䝁䅙党穂䡁䅍兡療䝁䄴兙獂䍁䅁䅢灂䝁䅅杙灂䝁䅷兡あ䡁䅫䅌杁䝁䅅杢歂䍁䅁睢あ䝁䅧党祂䍁䅁䅣祂䝁䄸䅣求䡁䅉䅤㕂䍁䅁兙畂䝁䅑䅉橂䝁䅅督ㅂ䝁䅅䅢あ䡁䅫䅉橂䝁䄸杤求䡁䅉兙湂䝁䅕督杁䝁䅅杢歂䍁䅁杣求䝁䅷兙あ䝁䅕䅚杁䡁䅉兡穂䝁䅳䅉瑂䝁䅅杢桂䝁䅣党瑂䝁䅕杢あ䍁䅁督求䡁䅉杤灂䝁䅍党穂䍁䅁䅤潂䡁䅉睢ㅂ䝁䅣䅡杁䝁䅫杢歂䝁䅕䅣求䝁䄴䅚求䝁䄴䅤杁䝁䅅睚求䝁䄴睙灂䝁䅕督杁䝁䅅杢歂䍁䅁杙祂䝁䄸睡求䡁䅉督畁䍁䅁䅖潂䝁䅕䅉兂䝁䅕杣穂䝁䄸杢桂䝁䅷䅉䩂䝁䄴督ㅂ䡁䅉兙畂䝁䅍党杁䡁䅍党湂䝁䄰党畂䡁䅑䅉療䝁䅙杚求䡁䅉督杁䡁䅁杣療䡁䅁党祂䡁䅑入杁䝁䅅杢歂䍁䅁睙桂䡁䅍兤桂䝁䅷䅤㕂䍁䅁兡畂䡁䅍兤祂䝁䅅杢橂䝁䅕䅉橂䝁䄸杤求䡁䅉兡畂䝁䅣䅉睂䝁䅕杣穂䝁䄸杢桂䝁䅷䅉祂䝁䅫督牂䡁䅍䅌杁䡁䅁杣灂䝁䄰兙祂䝁䅫䅢㕂䍁䅁兙ㅂ䡁䅑睢瑂䝁䄸杙灂䝁䅷党杁䝁䅅杢歂䍁䅁䅡療䝁䄰党療䡁䅣杢求䡁䅉督婁䍉䅁兡畂䡁䅍兤祂䝁䅅杢橂䝁䅕䅉あ䝁䄸䅉灂䝁䄴䅚灂䡁䅙兡歂䡁䅕兙獂䡁䅍䅉あ䝁䅧杣療䡁䅕睚潂䍁䅁兡畂䝁䅑党睂䝁䅕杢歂䝁䅕杢あ䍁䅁兙湂䝁䅕杢橂䝁䅫党穂䍁䅁兙畂䝁䅑䅉楂䡁䅉睢牂䝁䅕杣穂䍁䄴䅉啂䝁䅧党杁䙁䅑杣桂䡁䅙党獂䝁䅕杣穂䍁䅁睑療䝁䄰䅣桂䝁䄴兡求䡁䅍䅌杁䕁䅫杢橂䍁䄴䅉㍂䝁䅅督杁䝁䅙睢ㅂ䝁䄴䅚求䝁䅑䅉灂䝁䄴䅉硁䑁䅧兎穁䍁䅁兙畂䝁䅑䅉灂䡁䅍䅉楂䝁䅅督求䝁䅑䅉灂䝁䄴䅉佂䝁䅕睤杁䙁䅫睢祂䝁䅳䅌杁䕁䄴党㍂䍁䅁兗療䡁䅉睡畁䅁䅁䉱䅧䥁偁䅁啂䝁䅧党杁䙁䅣兙獂䡁䅑䅉䕂䝁䅫督畂䝁䅕入杁䕁䅍睢瑂䡁䅁兙畂䡁䅫䅉療䡁䅁党祂䝁䅅䅤求䡁䅍䅉桂䡁䅍䅉桂䝁䄴䅉求䝁䄴䅤求䡁䅉䅤桂䝁䅫杢瑂䝁䅕杢あ䍁䅁睙療䝁䄰䅣桂䝁䄴入杁䡁䅣睢祂䝁䅷䅚㍂䝁䅫䅚求䍁䄴䅉䩂䡁䅑䅉療䡁䅁党祂䝁䅅䅤求䡁䅍䅉あ䝁䅧杣療䡁䅕睚潂䍁䅁䅤潂䡁䅉党求䍁䅁督求䝁䅣兢求䝁䄴䅤穂䑁䅯䅉䙂䝁䄴䅤求䡁䅉䅤桂䝁䅫杢瑂䝁䅕杢あ䍁䅷䅉呂䡁䅁睢祂䡁䅑督獁䍁䅁兙畂䝁䅑䅉䙂䡁䅧䅣求䡁䅉兡求䝁䄴睙求䡁䅍杌杁䙁䅑䅡求䍁䅁睙療䝁䄰䅣桂䝁䄴入杁䡁䅁杣療䝁䅑兤橂䝁䅕督杁䝁䅅杢歂䍁䅁䅚灂䡁䅍䅤祂䝁䅫杙ㅂ䡁䅑党穂䍁䅁杚灂䝁䅷兢杁䝁䅅杢歂䍁䅁䅤求䝁䅷党㉂䝁䅫督灂䝁䄸杢杁䝁䅍睢畂䡁䅑党畂䡁䅑䅉ㅂ䝁䄴䅚求䡁䅉䅉あ䝁䅧党杁䕁䅅村䑂䍁䅁䅖求䝁䅷党㉂䝁䅫督灂䝁䄸杢杁䕁䄴党あ䡁䅣睢祂䝁䅳䅌杁䕁䅑兡穂䝁䄴党㕂䍁䅷䅉䝂䡁䅉党求䝁䅙睢祂䝁䄰䅌杁䕁䅙䅗獁䍁䅁杒療䡁䅧䅌杁䕁䄴兙あ䝁䅫睢畂䝁䅅䅢杁䕁䅣党療䝁䅣杣桂䡁䅁䅡灂䝁䅍䅌杁䝁䅅杢歂䍁䅁睕あ䝁䅅杣杁䝁䅉杣桂䝁䄴䅚杁䡁䅑党獂䝁䅕杤灂䡁䅍兡療䝁䄴䅉橂䝁䅧兙畂䝁䄴党獂䡁䅍䅌杁䝁䅅督杁䡁䅣党獂䝁䅷䅉桂䡁䅍䅉䉂䕁䅉睑杁䡁䅑党獂䝁䅕杤灂䡁䅍兡療䝁䄴䅉穂䡁䅑兙あ䝁䅫睢畂䡁䅍䅉桂䝁䄴䅚杁䕁䅅睋䙂䍁䅁䅤求䝁䅷党㉂䝁䅫督灂䝁䄸杢杁䝁䄴党あ䡁䅣睢祂䝁䅳督㝁䍁䅁兙畂䝁䅑䅉睂䡁䅉睢歂䡁䅕睙求䡁䅍䅉療䡁䅉兡湂䝁䅫杢桂䝁䅷䅉橂䝁䄸杢あ䝁䅕杢あ䍁䅁兤畂䝁䅑党祂䍁䅁䅤潂䝁䅕䅉䕂䝁䅫督畂䝁䅕入杁䕁䅉杣桂䝁䄴䅚求䝁䅑䅉啂䝁䅕䅢求䡁䅙兡穂䝁䅫睢畂䍁䅷䅉䝂䙁䅧䅉兂䡁䅉睢歂䡁䅕睙あ䝁䅫睢畂䡁䅍䅌杁䕁䅷兤橂䝁䅅督浂䝁䅫䅢瑂䍁䅷䅉乂䝁䅅杣㉂䝁䅕䅢獁䍁䅁杔桂䡁䅑兡療䝁䄴兙獂䍁䅁睒求䝁䄸睚祂䝁䅅䅣潂䝁䅫睙杁䙁䅍䅤ㅂ䝁䅑兡療䡁䅍䅌杁䙁䅁兡㑂䝁䅅杣獁䍁䅁睕求䝁䅅杣橂䝁䅧䅢灂䝁䅣䅡あ䍁䅁䅕灂䝁䅍䅤ㅂ䡁䅉党穂䍁䅷䅉啂䡁䅣党畂䡁䅑兡求䡁䅑䅡杁䕁䅍党畂䡁䅑兤祂䡁䅫䅉呂䡁䅑兤歂䝁䅫睢穂䍁䅷䅉祁䑁䅁䅤潂䍁䅁䅖求䝁䅷党㉂䝁䅫督灂䝁䄸杢獁䍁䅁兙畂䝁䅑䅉塂䝁䅅䅢あ䍁䅁䅒灂䡁䅍杢求䡁䅫䅉兂䝁䅫睙あ䡁䅕杣求䡁䅍䅉楂䝁䅅杢畂䝁䅕杣穂䍁䄴䅉䩂䡁䅑䅉桂䝁䅷督療䍁䅁睢浂䝁䅙党祂䡁䅍䅉歂䝁䅫杣求䝁䅍䅤瑁䡁䅑睢瑁䝁䅍睢畂䡁䅍兤瑂䝁䅕杣杁䡁䅍䅤祂䝁䅕兙瑂䝁䅫杢湂䍁䅁督求䡁䅉杤灂䝁䅍党穂䍁䅁䅤潂䡁䅉睢ㅂ䝁䅣䅡杁䕁䅑兡穂䝁䄴党㕂䍁䅳䅌杁䕁䅑兡穂䝁䄴党㕂䍁䅳䅉䥂䝁䄸䅤穂䡁䅑兙祂䍁䅷䅉桂䝁䄴䅚杁䕁䅧兤獂䡁䅕睏杁䡁䅍䅣療䡁䅉䅤穂䍁䄰杣求䝁䅷兙あ䝁䅕䅚杁䡁䅙兡歂䝁䅕睢杁䡁䅍䅤祂䝁䅕兙瑂䝁䅫杢湂䍁䅁睙療䝁䄴䅤求䝁䄴䅤杁䡁䅑䅡祂䝁䄸兤湂䝁䅧䅉䙂䙁䅍䅕佂䍁䅷䅉䙂䙁䅍䅕佂䍁䅁睢畂䍁䅁兑䍂䕁䅍䅌杁䕁䅕睕兂䕁䄴睋杁䕁䅑䅖䑂䍁䅷䅉桂䝁䄴䅚杁䙁䅍䅤桂䡁䅉睏杁䡁䅍兙獂䝁䅕睌獂䝁䅫睙求䝁䄴督灂䝁䄴睚杁䝁䄸杚杁䝁䅙兡獂䝁䄰䅉桂䝁䄴䅚杁䝁䅕䅣灂䡁䅍睢歂䝁䅫睙杁䝁䅍睢畂䡁䅑党畂䡁䅑䅉あ䝁䄸䅉あ䝁䅕䅢求䡁䅙兡穂䝁䅫睢畂䍁䅁兙畂䝁䅑䅉㉂䝁䅫䅚求䝁䄸兌療䝁䄴兌歂䝁䅕兢桂䝁䄴䅚杁䡁䅍党祂䡁䅙兡橂䝁䅕督㝁䍁䅁䅤潂䝁䅕兙あ䡁䅉兡橂䝁䅅䅢獁䍁䅁䅡療䝁䄰党杁䝁䅕杢あ䝁䅕杣あ䝁䅅兡畂䝁䄰党畂䡁䅑䅌杁䝁䅅杢歂䍁䅁兢ㅂ䡁䅍兡橂䍁䅁䅚灂䡁䅍䅤祂䝁䅫杙ㅂ䡁䅑兡療䝁䄴䅉穂䝁䅕杣㉂䝁䅫睙求䡁䅍睏杁䕁䅑杖䕂䍁䅁兙畂䝁䅑䅉䍂䝁䅷兤瑁䡁䅉兙㕂䍁䅁䅚灂䡁䅍睙穂䍁䅷䅉求䝁䅷党橂䡁䅑杣療䝁䄴兡橂䍁䅁䅡療䝁䄰党杁䡁䅙兡歂䝁䅕睢杁䝁䅷兡橂䝁䅕杢穂䝁䅕督獁䍁䅁兙畂䝁䅑䅉坂䕁䄸䅒杁䡁䅉党畂䡁䅑兙獂䍁䅁督求䡁䅉杤灂䝁䅍党穂䑁䅳䅉穂䡁䅑兙湂䝁䅫杢湂䍁䅁兙畂䝁䅑䅉獂䝁䅫睙求䝁䄴督灂䝁䄴睚杁䝁䄸杚杁䝁䅷兡㉂䝁䅕䅉求䝁䄴䅤求䡁䅉䅤桂䝁䅫杢瑂䝁䅕杢あ䍁䅁党㉂䝁䅕杢あ䡁䅍睏杁䝁䅅杢歂䍁䅁䅣療䡁䅍䅤瑁䡁䅁杣療䝁䅑兤橂䡁䅑兡療䝁䄴䅉穂䝁䅕杣㉂䝁䅫睙求䡁䅍杌杁䕁䅫杢杁䝁䅅䅚歂䝁䅫䅤灂䝁䄸杢獁䍁䅁䅤潂䝁䅕䅉橂䝁䄸兢睂䝁䅅杢㕂䍁䅁睢睂䝁䅕杣桂䡁䅑党穂䍁䅁䅤潂䝁䅕兢求䍁䅁䅣桂䡁䅉睡穂䍁䅁兙畂䝁䅑䅉祂䝁䅕督療䡁䅉䅤穂䍁䅁睙療䝁䄰䅣祂䝁䅫督灂䝁䄴睚杁䙁䅣兙獂䡁䅑䅉䕂䝁䅫督畂䝁䅕入杁䙁䅣睢祂䝁䅷䅚杁䙁䅉党穂䝁䄸杣あ䍁䅷䅉䕂䝁䅫督畂䝁䅕入獂䝁䅅杢歂䍁䅁杕求䡁䅍睢祂䡁䅑䅌杁䕁䅑兡穂䝁䄴党㕂䝁䅷兙畂䝁䅑䅉兂䝁䅅杣灂䡁䅍䅌杁䕁䅧睢畂䝁䅣䅉䱂䝁䄸杢湂䍁䅁䅒灂䡁䅍杢求䡁䅫䅢桂䝁䄴䅚杁䙁䅉党穂䝁䄸杣あ䍁䅷䅉呂䝁䅧兙畂䝁䅣䅡桂䝁䅫䅉䕂䝁䅫督畂䝁䅕入杁䙁䅉党穂䝁䄸杣あ䍁䅷䅉䕂䝁䅫督畂䝁䅕入杁䕁䅍杣ㅂ䝁䅫督求䍁䅁䅔灂䝁䄴党獁䍁䅁䅒灂䡁䅍杢求䡁䅫䅉坂䝁䅅睙桂䡁䅑兡療䝁䄴䅉䑂䝁䅷兤楂䍁䅷䅉佂䝁䅅䅤灂䝁䄸杢桂䝁䅷䅉䡂䝁䅕睢湂䡁䅉兙睂䝁䅧兡橂䍁䅁兒㑂䡁䅁党歂䝁䅫䅤灂䝁䄸杢穂䍁䅷䅉桂䝁䄴䅚杁䕁䅅䅚㉂䝁䅕杢あ䡁䅕杣求䡁䅍䅉楂䡁䅫䅉䕂䝁䅫督畂䝁䅕入獁䍁䅁兙穂䍁䅁睤求䝁䅷䅢杁䝁䅅督杁䕁䅅兤獂䝁䅅杢灂䍁䅷䅉桂䍁䅁䅒灂䡁䅍杢求䡁䅫䅉祂䝁䅕督療䡁䅉䅤杁䝁䅅杢歂䍁䅁督睂䝁䅅䅉灂䝁䄴䅉䥂䝁䅅睤桂䝁䅫兡畁䍁䅁杒ㅂ䡁䅉䅤潂䝁䅕杣獁䍁䅁兡あ䍁䅁䅢灂䝁䅍党畂䡁䅍党穂䍁䅁兡あ䡁䅍䅉灂䝁䄴䅤求䝁䅷䅢求䝁䅍䅤ㅂ䝁䅅䅢杁䡁䅁杣療䡁䅁党祂䡁䅑入杁䍁䅧兓兂䍁䅫䅉あ䝁䄸䅉桂䍁䅁䅤潂䝁䅫杣歂䍁䅁䅣桂䡁䅉䅤㕂䍁䅁䅤潂䝁䅅䅤杁䝁䄸睤畂䡁䅍䅉桂䝁䄴䅚杁䝁䄸䅣求䡁䅉兙あ䝁䅕督杁䙁䅑睢牂䡁䅫睢杁䕁䅑兡穂䝁䄴党㕂䍁䅁杕求䡁䅍睢祂䡁䅑睏杁䝁䅷兡橂䝁䅕杢穂䝁䅕督杁䡁䅑杣桂䝁䅑党杁䝁䄴兙瑂䝁䅕督獁䍁䅁睙潂䝁䅅杣桂䝁䅍䅤求䡁䅉督獁䍁䅁杤灂䡁䅍兤桂䝁䅷䅌杁䝁䅷兡あ䝁䅕杣桂䡁䅉入獁䍁䅁兙畂䝁䅑䅉療䡁䅑䅡求䡁䅉䅉䩂䙁䅁䅉浂䝁䄸杣杁䡁䅕督求䍁䅁睢畂䍁䅁兢求䡁䅉睙潂䝁䅅杢歂䝁䅫督求䍁䅷䅉睂䡁䅕杙獂䝁䅫督潂䝁䅕䅚杁䝁䄰兙あ䝁䅕杣灂䝁䅅䅢穂䍁䅷䅉桂䝁䄴䅚杁䝁䅣兙瑂䝁䅕督㝁䍁䅁睢睂䝁䅕杣桂䡁䅑党穂䍁䅁兙杁䝁䅑兡祂䝁䅕睙あ䍁䄰䅤療䍁䄰䅡療䝁䄰党杁䡁䅍兙あ䝁䅕䅢獂䝁䅫䅤求䍁䅁䅚灂䡁䅍䅤祂䝁䅫杙ㅂ䡁䅑兡療䝁䄴䅉睂䝁䅷兙あ䝁䅙睢祂䝁䄰睏杁䡁䅍党獂䝁䅷督杁䝁䅉杣桂䝁䄴䅚求䝁䅑䅉瑂䝁䅕杣橂䝁䅧兙畂䝁䅑兡穂䝁䅕䅉あ䝁䅧杣療䡁䅕睚潂䍁䅁杣求䡁䅑兙灂䝁䅷䅌杁䝁䄸杢獂䝁䅫杢求䍁䅷䅉桂䝁䄴䅚杁䡁䅣䅡療䝁䅷党穂䝁䅅䅢求䍁䅁杙ㅂ䡁䅍兡畂䝁䅕督穂䝁䅕督㝁䍁䅁兙畂䝁䅑䅉歂䝁䅕杤求䝁䅷睢睂䡁䅍䅉桂䝁䄴䅚杁䡁䅁兤楂䝁䅷兡穂䝁䅧党穂䍁䅁杙療䝁䄸睡穂䍁䅷䅉橂䝁䄸兢灂䝁䅍䅉楂䝁䄸睢牂䡁䅍䅌杁䝁䅅杢歂䍁䅁兢桂䝁䅣兙㙂䝁䅫杢求䡁䅍杌杁䙁䅑䅡求䍁䅁睖桂䝁䅷䅤杁䕁䅑兡穂䝁䄴党㕂䍁䅁睑療䝁䄰䅣桂䝁䄴入杁䡁䅣兙穂䍁䅁杚療䡁䅕杢歂䝁䅕䅚杁䝁䅫杢杁䑁䅅兏祁䑁䅍䅉桂䝁䄴䅚杁䝁䅫督杁䝁䅉兙穂䝁䅕䅚杁䝁䅫杢杁䕁䅉兤祂䝁䅉兙畂䝁䅳䅌杁䕁䅍兙獂䝁䅫杚療䡁䅉杢灂䝁䅅杌䅁䭁奫䅁潄䅂䅁䅖潂䝁䅕䅉塂䝁䅕杢歂䡁䅫睊穂䍁䅁睑療䝁䄰䅣桂䝁䄴入獁䍁䅁䅤療䝁䅣党あ䝁䅧党祂䍁䅁睤灂䡁䅑䅡杁䝁䅫䅤穂䍁䅁督ㅂ䝁䅉督灂䝁䅑兡桂䡁䅉兡求䡁䅍䅌杁䝁䄸䅣求䡁䅉兙あ䝁䅕督杁䝁䅅督杁䝁䅅䅉硂䡁䅕兡橂䝁䅳兌穂䝁䅕杣㉂䝁䅫睙求䍁䅁杣求䡁䅍䅤桂䡁䅕杣桂䝁䄴䅤杁䝁䅍睢瑂䡁䅁兙畂䡁䅫䅉灂䝁䄴䅉あ䝁䅧党杁䙁䅕杢灂䡁䅑党歂䍁䅁睕あ䝁䅅䅤求䡁䅍䅉桂䝁䄴䅚杁䝁䅫杢あ䝁䅕杣畂䝁䅅䅤灂䝁䄸杢桂䝁䅷䅢㕂䍁䄴䅉䩂䡁䅑䅉療䡁䅁党祂䝁䅅䅤求䡁䅍䅉あ䝁䅧杣療䡁䅕睚潂䍁䅁睖求䝁䄴䅚㕂䉁杫督杁䙁䅕杌呂䍁䄴䅌杁䙁䅣党畂䝁䅑入婁䡉䅍䅉䩂䝁䄴䅤求䡁䅉杢桂䡁䅑兡療䝁䄴兙獂䍁䅷䅉桂䝁䄴䅚杁䕁䅣䅢療䝁䅉兙獂䍁䅁杕求䝁䅅䅢杁䕁䅕督あ䝁䅅䅤求䍁䅁杊杁䕁䅑党㉂䝁䅕䅢療䡁䅁兢求䝁䄴䅤杁䡁䅍党湂䝁䄰党畂䡁䅑督畁䍁䅁䅖潂䝁䅕䅉橂䝁䄸兢睂䝁䅅杢㕂䍁䅁兡穂䍁䅁兡畂䡁䅙睢獂䡁䅙党歂䍁䅁兡畂䍁䅁睢睂䝁䅕杣桂䡁䅑兡畂䝁䅣䅌杁䝁䅑党㉂䝁䅕䅢療䡁䅁兡畂䝁䅣䅌杁䝁䅅杢歂䍁䅁杚祂䝁䅅杢橂䝁䅧兡穂䝁䅫杢湂䍁䅁兙杁䡁䅍入穂䡁䅑党瑂䍁䅁睢浂䍁䅁兣ㅂ䝁䅫睙牂䍁䄰督求䡁䅉杤灂䝁䅍党杁䡁䅉党穂䡁䅑兙ㅂ䡁䅉兙畂䡁䅑督杁䡁䅍䅣求䝁䅍兡桂䝁䅷兡㙂䝁䅫杢湂䍁䅁兡畂䍁䅁䅡桂䝁䄰杙ㅂ䡁䅉睚求䡁䅉䅉穂䝁䅅杢歂䡁䅣兡橂䝁䅧党穂䍁䄴䅉䩂䡁䅑䅉療䡁䅣杢穂䍁䅁兙畂䝁䅑䅉獂䝁䅕兙穂䝁䅕督杁䡁䅉党桂䝁䅷䅉求䡁䅍䅤桂䡁䅑党杁䡁䅁杣療䡁䅁党祂䡁䅑兡求䡁䅍杌杁䙁䅑䅡求䍁䅁睙療䝁䄰䅣桂䝁䄴入杁䡁䅣兙穂䍁䅁杚療䡁䅉兢求䡁䅉䅢㕂䍁䅁睡畂䝁䄸睤畂䍁䅁兙穂䍁䅁睖求䝁䄴䅚㕂䍁䅣督癁䕁䅅杣楂䡁䅫睊穂䍁䅁睒祂䝁䄸兤睂䍁䅷䅉䩂䝁䄴睙畁䍁䅁兙畂䝁䅑䅉橂䝁䅧兙畂䝁䅣党歂䍁䅁兡あ䡁䅍䅉畂䝁䅅兢求䍁䅁䅤療䍁䅁䅖潂䝁䅕䅉塂䝁䅕杢歂䡁䅫升穂䍁䅁睑療䝁䄰䅣桂䝁䄴入杁䝁䅫杢杁䕁䅯兤獂䡁䅫䅉祁䑁䅁免硁䍁䄴䅉啂䝁䅧党杁䙁䅣党畂䝁䅑入湁䡁䅍䅉䑂䝁䄸兢睂䝁䅅杢㕂䍁䅁睤桂䡁䅍䅉浂䝁䄸兤畂䝁䅑党歂䍁䅁兡畂䍁䅁免㕁䑁䅙兏杁䝁䅅杢歂䍁䅁兡穂䍁䅁䅡求䝁䅅䅚硂䡁䅕兙祂䡁䅑党祂䝁䅕䅚杁䝁䅫杢杁䕁䅑兤楂䝁䅷兡畂䍁䅷䅉偂䝁䅧兡療䍁䄴䅁楂睅䅁䅵䅕䙁䅑䅡求䍁䅁睖求䡁䅍䅤求䡁䅉杢杁䙁䅕杢灂䝁䄸杢杁䕁䅍睢瑂䡁䅁兙畂䡁䅫䅉睂䡁䅉睢㉂䝁䅫䅚求䡁䅍䅉瑂䝁䄸杢求䡁䅫䅉瑂䝁䄸杤求䝁䄰党畂䡁䅑䅉桂䝁䄴䅚杁䡁䅁兙㕂䝁䄰党畂䡁䅑䅉穂䝁䅕杣㉂䝁䅫睙求䡁䅍䅉㍂䝁䄸杣獂䝁䅑睤灂䝁䅑党畁䍁䅁䅖潂䝁䅕䅉橂䝁䄸兢睂䝁䅅杢㕂䍁䅁睢睂䝁䅕杣桂䡁䅑党穂䍁䅁䅤潂䡁䅉睢ㅂ䝁䅣䅡杁䕁䅍睢畂䡁䅍兤瑂䝁䅕杣杁䕁䄰睢畂䝁䅕入杁䙁䅑杣桂䝁䄴督浂䝁䅕杣杁䝁䅅杢歂䍁䅁睑療䝁䄴督ㅂ䝁䄰党祂䍁䅁睕求䡁䅉杤灂䝁䅍党穂䍁䅁督求䝁䅣兢求䝁䄴䅤穂䍁䄴䅉啂䝁䅧党杁䕁䅍睢畂䡁䅍兤瑂䝁䅕杣杁䕁䄰睢畂䝁䅕入杁䙁䅑杣桂䝁䄴督浂䝁䅕杣杁䡁䅍党湂䝁䄰党畂䡁䅑䅉浂䝁䅅睙灂䝁䅷兡あ䝁䅅䅤求䡁䅍䅉瑂䝁䄸杢求䡁䅫䅉あ䡁䅉兙畂䡁䅍杚求䡁䅉督杁䝁䅙睢祂䍁䅁兡畂䡁䅑党祂䝁䄴兙あ䝁䅫睢畂䝁䅅䅢杁䝁䅍杣療䡁䅍督瑁䝁䅉睢祂䝁䅑党祂䍁䅁兙畂䝁䅑䅉灂䝁䄴䅤祂䝁䅅兌橂䝁䄸兤畂䡁䅑杣㕂䍁䅁䅤祂䝁䅅杢穂䝁䅙党祂䡁䅍䅌杁䡁䅁杣灂䝁䄰兙祂䝁䅫䅢㕂䍁䅁䅤潂䡁䅉睢ㅂ䝁䅣䅡杁䝁䅅䅉畂䝁䅕䅤㍂䝁䄸杣牂䍁䅁睢浂䍁䅁杣求䡁䅑兙灂䝁䅷䅉桂䝁䅣党畂䡁䅑䅉獂䝁䄸睙桂䡁䅑兡療䝁䄴督獁䍁䅁兙穂䍁䅁睤求䝁䅷䅢杁䝁䅅督杁䡁䅑䅡祂䝁䄸兤湂䝁䅧䅉㍂䝁䅕杙穂䝁䅫䅤求䡁䅍䅉桂䝁䄴䅚杁䝁䄰睢楂䝁䅫䅢求䍁䅁䅚求䡁䅙兡橂䝁䅕督畁䍁䅁䅖潂䝁䅕䅉䑂䝁䄸杢穂䡁䅕兢求䡁䅉䅉呂䝁䅕杣㉂䝁䅫睙求䡁䅍䅉穂䝁䅕睚瑂䝁䅕杢あ䡁䅍䅉療䝁䅙杚求䡁䅉督杁䝁䅉兡獂䝁䅷䅉睂䝁䅅入瑂䝁䅕杢あ䍁䅁督求䡁䅉杤灂䝁䅍党穂䍁䅷䅉㍂䝁䅧兡橂䝁䅧䅉浂䝁䅅睙灂䝁䅷兡あ䝁䅅䅤求䍁䅁䅣桂䡁䅫兢求䝁䄴䅤穂䍁䅁杚療䡁䅉䅉橂䝁䄸杢穂䡁䅕兢求䡁䅉督獁䍁䅁杙ㅂ䡁䅍兡畂䝁䅕督穂䝁䅕督獁䍁䅁兙畂䝁䅑䅉療䡁䅑䅡求䡁䅉䅉療䡁䅉睚桂䝁䄴兡㙂䝁䅅䅤灂䝁䄸杢穂䍁䅷䅉桂䡁䅍䅉㍂䝁䅕䅢獂䍁䅁兙穂䍁䅁兢療䝁䄴党㕂䍁䅁睢祂䝁䅑党祂䍁䅁督求䡁䅉杤灂䝁䅍党穂䍁䅷䅉祂䝁䅕䅤桂䝁䅫䅢杁䝁䅙睢祂䝁䅕兡湂䝁䄴䅉求䡁䅧睙潂䝁䅅杢湂䝁䅕䅉穂䝁䅕杣㉂䝁䅫睙求䡁䅍䅌杁䡁䅁杣求䡁䅁兙灂䝁䅑䅉橂䝁䅅杣歂䡁䅍䅌杁䝁䅷党畂䝁䅑兡畂䝁䅣䅉睂䝁䅅杣あ䝁䄴党祂䡁䅍䅡灂䡁䅁督獁䍁䅁兙畂䝁䅑䅉歂䝁䅫睚灂䡁䅑兙獂䍁䅁睤桂䝁䅷䅢求䡁䅑督畁䍁䅁䅖潂䝁䅕䅉橂䝁䄸兢睂䝁䅅杢㕂䍁䅁睤桂䡁䅍䅉浂䝁䄸兤畂䝁䅑党歂䍁䅁兡畂䍁䅁免㑁䑁䅕免杁䝁䅅杢歂䍁䅁兡穂䍁䅁䅡求䝁䅅䅚硂䡁䅕兙祂䡁䅑党祂䝁䅕䅚杁䝁䅫杢杁䕁䅑党畂䡁䅙党祂䍁䅷䅉䑂䝁䄸䅢療䡁䅉兙歂䝁䄸杌䅁䝁啅䅁畄䅄䅁䅖潂䝁䅕䅉塂䝁䅫䅢獂䝁䅫兙瑂䡁䅍䅉䑂䝁䄸兢睂䝁䅅杢灂䝁䅕督獁䍁䅁兓畂䝁䅍杌獁䍁䅁䅤療䝁䅣党あ䝁䅧党祂䍁䅁睤灂䡁䅑䅡杁䝁䅫䅤穂䍁䅁督ㅂ䝁䅉督灂䝁䅑兡桂䡁䅉兡求䡁䅍䅌杁䝁䄸䅣求䡁䅉兙あ䝁䅕督杁䝁䅅督杁䝁䅅杢杁䝁䅕杢求䡁䅉睚㕂䍁䅁兡畂䝁䅙杣桂䡁䅍䅤祂䡁䅕睙あ䡁䅕杣求䍁䅁睙療䝁䄰䅣桂䝁䄴入杁䡁䅁杣灂䝁䄰兙祂䝁䅫䅢㕂䍁䅁兡畂䍁䅁䅤潂䝁䅕䅉噂䝁䄴兡あ䝁䅕䅚杁䙁䅍䅤桂䡁䅑党穂䍁䄴䅉䩂䡁䅑䅉療䡁䅁党祂䝁䅅䅤求䡁䅍䅉あ䝁䅧杣療䡁䅕睚潂䍁䅁䅖祂䝁䅅杢穂䝁䄰兡穂䡁䅍兡療䝁䄴䅉流䍁䅁睒ㅂ䝁䅷杚杁䝁䄸杚杁䕁䄰党㑂䝁䅫睙療䍁䅷䅉佂䝁䄸杣あ䝁䅧党桂䡁䅍䅤杁䕁䅣杊兂䍁䅷䅉塂䝁䅕督あ䍁䅷䅉桂䝁䄴䅚杁䕁䅣兙穂䍁䅁杊杁䕁䄴睒䵂䍁䅁兔桂䡁䅉睡求䡁䅑兡畂䝁䅣䅉呂䝁䅕杣㉂䝁䅫睙求䡁䅍䅉穂䝁䅕睚瑂䝁䅕杢あ䡁䅍杌杁䙁䅑䅡求䍁䅁䅖祂䝁䅅杢穂䝁䄰兡穂䡁䅍兡療䝁䄴䅉流䍁䅁睒ㅂ䝁䅷杚杁䝁䄸杚杁䕁䄰党㑂䝁䅫睙療䍁䅁督求䝁䅣兢求䝁䄴䅤杁䝁䅍睢瑂䡁䅁杣灂䡁䅍党穂䍁䅁杢桂䡁䅑兤祂䝁䅅䅢杁䝁䅣兙穂䍁䅁䅣灂䡁䅁党獂䝁䅫杢求䡁䅍睏杁䙁䅑杣桂䝁䄴督橂䝁䄸䅌杁䕁䄴睢祂䡁䅑䅡㍂䝁䅕督あ䍁䅁䅣灂䡁䅁党獂䝁䅫杢求䍁䅷䅉乂䝁䄸兤畂䡁䅑兙灂䝁䄴睖求䡁䅍䅤獁䍁䅁兙畂䝁䅑䅉祂䝁䅕䅢桂䡁䅑党歂䍁䅁杢桂䡁䅑兤祂䝁䅅䅢杁䝁䅣兙穂䍁䅁督あ䝁䄸杣桂䝁䅣党杁䝁䅙兙橂䝁䅫䅢灂䡁䅑兡求䡁䅍睏杁䝁䅅杢歂䍁䅁杢桂䡁䅑兤祂䝁䅅䅢杁䝁䅣兙穂䍁䅁睚桂䡁䅑䅡求䡁䅉兡畂䝁䅣䅉桂䝁䄴䅚杁䡁䅁杣療䝁䅍党穂䡁䅍兡畂䝁䅣䅌杁䝁䅅杢歂䍁䅁睙祂䡁䅕䅚求䍁䅁睢灂䝁䅷䅉睂䡁䅉睢歂䡁䅕睙あ䝁䅫睢畂䍁䅁䅡桂䝁䄴䅚獂䝁䅫杢湂䍁䅁兙畂䝁䅑䅉あ䡁䅉兙畂䡁䅍䅣療䡁䅉䅤桂䡁䅑兡療䝁䄴䅉桂䡁䅍督求䡁䅑督杁䝁䅫杢杁䡁䅑䅡求䍁䅁睒ㅂ䝁䅷杚杁䕁䅍睢桂䡁䅍䅤杁䡁䅉党湂䝁䅫睢畂䍁䄴䅉啂䝁䅧党杁䕁䄴睢祂䡁䅑䅡求䝁䅅督あ䍁䅁睒流䙁䅁䅉穂䝁䅕睚瑂䝁䅕杢あ䍁䅁党畂䝁䅣兙湂䝁䅕督杁䝁䅫杢杁䡁䅑䅡求䍁䅁兢灂䝁䅑督あ䡁䅉党桂䝁䄰䅉湂䝁䅅䅤潂䝁䅕杣灂䝁䄴睚獁䍁䅁䅣祂䝁䄸睙求䡁䅍督灂䝁䄴睚獁䍁䅁兙畂䝁䅑䅉浂䡁䅉兙橂䡁䅑兡療䝁䄴兙あ䝁䅫睢畂䍁䅁兙橂䡁䅑兡㉂䝁䅫䅤灂䝁䅕督杁䝁䅫杢杁䡁䅑䅡求䍁䅁兔桂䡁䅉睙求䝁䅷䅢ㅂ䡁䅍䅉呂䝁䅧兙獂䝁䅕䅉祂䝁䅕睚灂䝁䄸杢杁䡁䅁杣灂䝁䄰兙祂䝁䅫䅢㕂䍁䅁兡畂䍁䅁䅕求䝁䄴杢穂䡁䅫䅢㉂䝁䅅杢灂䝁䅅䅉桂䝁䄴䅚杁䕁䄴党㍂䍁䅁兗療䡁䅉睡獁䍁䅁兙畂䝁䅑䅉あ䝁䅧党杁䙁䅕䅤灂䝁䅍兙杁䙁䅍䅡桂䝁䅷党杁䡁䅉党湂䝁䅫睢畂䍁䅁睢浂䍁䅁党桂䡁䅍䅤求䡁䅉杢杁䕁䄸䅡灂䝁䄸杌杁䙁䅑䅡求䍁䅁睖求䡁䅍䅤杁䡁䅍党湂䝁䄰党畂䡁䅑䅉橂䝁䄸杢穂䝁䅫督あ䡁䅍䅉療䝁䅙䅉湂䝁䅅督杁䝁䅣兙あ䝁䅧党祂䝁䅫杢湂䍁䅷䅉睂䡁䅉睢橂䝁䅕督穂䝁䅫杢湂䍁䅷䅉桂䝁䄴䅚杁䡁䅑杣求䝁䅅䅤灂䝁䄴睚杁䝁䄸䅣求䡁䅉兙あ䝁䅫睢畂䡁䅍䅉灂䝁䄴䅉あ䝁䅧党杁䙁䅉睢橂䝁䅳入杁䕁䄰睢ㅂ䝁䄴䅤桂䝁䅫杢杁䡁䅉党湂䝁䅫睢畂䍁䅁睢浂䍁䅁睑療䝁䅷睢祂䝁䅅䅚療䍁䅁兙畂䝁䅑䅉塂䡁䅫睢瑂䝁䅫杢湂䍁䅷䅉あ䝁䅧党杁䕁䅉兙祂䝁䄴党あ䡁䅑䅉呂䝁䅧兙獂䝁䅕䅉祂䝁䅕睚灂䝁䄸杢杁䝁䄸杚杁䝁䄴睢祂䡁䅑䅡瑁䝁䅍党畂䡁䅑杣桂䝁䅷䅉啂䝁䅕䅥桂䡁䅍䅌杁䡁䅑䅡求䍁䅁兒桂䝁䅣䅢求䍁䅁杒療䡁䅉䅚杁䙁䅍䅡桂䝁䅷党杁䡁䅉党湂䝁䅫睢畂䍁䅁睢浂䍁䅁睕療䡁䅕䅤潂䍁䅁䅖求䡁䅧兙穂䍁䅷䅉あ䝁䅧党杁䕁䅧兙㕂䝁䄴党穂䡁䅙兡獂䝁䅷党杁䙁䅍䅡桂䝁䅷党杁䡁䅉党湂䝁䅫睢畂䍁䅁睢浂䍁䅁杢療䡁䅉䅤潂䡁䅣党穂䡁䅑䅉䵂䝁䄸兤灂䡁䅍兡桂䝁䄴兙獁䍁䅁䅤潂䝁䅕䅉乂䝁䅫䅚瑁䕁䅍睢畂䡁䅑兡畂䝁䅕杢あ䍁䅁杣求䝁䅣兡療䝁䄴䅉あ䝁䅧兙あ䍁䅁兡畂䝁䅍䅢ㅂ䝁䅑党穂䍁䅁䅤潂䝁䅕䅉䉂䝁䄴兙歂䝁䅅杣牂䝁䄸䅉桂䝁䄴䅚杁䙁䅁党祂䝁䄰兡桂䝁䄴䅉楂䝁䅅督灂䝁䄴督獁䍁䅁兙畂䝁䅑䅉あ䝁䅧党杁䕁䅑杓杁䕁䅉兙穂䝁䅫杢杁䝁䄸杚杁䕁䅍睢獂䝁䄸杣桂䝁䅑睢㝁䍁䅁兙畂䝁䅑䅉療䡁䅁党祂䝁䅅䅤求䡁䅍䅉畂䝁䅅䅤ㅂ䡁䅉兙獂䍁䅁睚桂䡁䅍䅉獂䝁䅫兣ㅂ䝁䅫䅚杁䍁䅧杔䡂䕁䅷克杁䝁䅙杣桂䝁䅍䅤灂䝁䄸杢桂䡁䅑兡療䝁䄴䅉桂䝁䄴䅚杁䡁䅍䅤療䡁䅉兙湂䝁䅕䅉浂䝁䅅睙灂䝁䅷兡あ䝁䅫党穂䍁䅁兡畂䍁䅁睙求䝁䄴䅤祂䝁䅅䅢杁䕁䅳兙畂䡁䅍兙穂䍁䅁杢求䝁䅅杣杁䕁䅍睢畂䡁䅣兙㕂䍁䄴䅉啂䝁䅧党杁䕁䅣兙穂䍁䅁杊杁䕁䄴睒䵂䍁䅁兔桂䡁䅉睡求䡁䅑兡畂䝁䅣䅉呂䝁䅕杣㉂䝁䅫睙求䡁䅍䅉穂䝁䅕睚瑂䝁䅕杢あ䍁䅁䅣祂䝁䄸杤灂䝁䅑党穂䍁䅁睤潂䝁䄸䅢求䡁䅍兙獂䝁䅕䅉瑂䝁䅅杣牂䝁䅕䅤灂䝁䄴睚獁䍁䅁䅤祂䝁䅅䅚灂䝁䄴睚獁䍁䅁督あ䝁䄸杣桂䝁䅣党獁䍁䅁兙畂䝁䅑䅉あ䡁䅉兙畂䡁䅍䅣療䡁䅉䅤桂䡁䅑兡療䝁䄴䅉療䝁䅙䅉畂䝁䅅䅤ㅂ䡁䅉兙獂䍁䅁睚桂䡁䅍䅉浂䝁䄸杣杁䝁䄴兙あ䡁䅕杣桂䝁䅷䅉湂䝁䅅督杁䡁䅕䅤灂䝁䅷兡あ䝁䅫党穂䍁䅷䅉瑂䡁䅕杢灂䝁䅍兡睂䝁䅅䅢灂䡁䅑兡求䡁䅍䅌杁䡁䅁睢㍂䝁䅕杣杁䝁䅣党畂䝁䅕杣桂䡁䅑睢祂䡁䅍䅌杁䝁䅅杢歂䍁䅁䅣祂䝁䄸䅚ㅂ䝁䅍党祂䡁䅍睏杁䝁䅅督穂䝁䅕䅤杁䝁䄰兙畂䝁䅅睚求䝁䄰党畂䡁䅑䅉穂䝁䅕杣㉂䝁䅫睙求䡁䅍睏杁䝁䅅杢歂䍁䅁䅤祂䝁䅅杢穂䡁䅁睢祂䡁䅑督杁䝁䅅杢歂䍁䅁兢桂䡁䅉睡求䡁䅑督杁䕁䄴睒䵂䡁䅍杌杁䙁䅑䅡求䍁䅁睙療䝁䄰䅣桂䝁䄴入杁䝁䄸睤畂䡁䅍䅉桂䝁䄴䅚杁䝁䄸䅣求䡁䅉兙あ䝁䅕督杁䑁䅍睍獁䑁䅁䅍睁䍁䅁兢灂䝁䅷党穂䍁䅁睢浂䍁䅁䅣灂䡁䅁党獂䝁䅫杢求䡁䅍杌杁䙁䅑䅡求䍁䅁睖灂䝁䅷䅢灂䝁䅅兢穂䍁䅁睑療䝁䄰䅣桂䝁䄴兡求䡁䅍䅌杁䕁䅫杢橂䍁䄴䅉㍂䝁䅅督杁䝁䅙睢ㅂ䝁䄴䅚求䝁䅑䅉灂䝁䄴䅉硁䑁䅫䅍㑁䍁䅁兙畂䝁䅑䅉灂䡁䅍䅉潂䝁䅕兙歂䡁䅅兤桂䡁䅉䅤求䡁䅉党歂䍁䅁兡畂䍁䅁䅖ㅂ䝁䅷督桂䍁䅷䅉偂䝁䅳䅢桂䝁䅧睢瑂䝁䅅杌䅁䭁奯䅁䍂䅅䅁䅖潂䝁䅕杣瑂䝁䄸䅉䝂䝁䅫督潂䝁䅕杣杁䙁䅍睙灂䝁䅕杢あ䝁䅫杚灂䝁䅍䅉䩂䝁䄴睙畁䍁䅁䅣祂䝁䄸杤灂䝁䅑党穂䍁䅁䅢灂䝁䅙党杁䡁䅍睙灂䝁䅕杢橂䝁䅕督杁䡁䅍睢獂䡁䅕䅤灂䝁䄸杢穂䍁䅷䅉桂䝁䄴兙獂䡁䅫䅤灂䝁䅍兙獂䍁䅁兡畂䡁䅍䅤祂䡁䅕兢求䝁䄴䅤穂䍁䅷䅉穂䡁䅁党橂䝁䅫兙獂䡁䅑入杁䝁䅑兡桂䝁䅣杢療䡁䅍䅤灂䝁䅍督獁䍁䅁兙畂䝁䅑䅉獂䝁䅅杙療䡁䅉兙あ䝁䄸杣㕂䍁䅁䅣祂䝁䄸䅚ㅂ䝁䅍䅤穂䍁䅁兙畂䝁䅑䅉楂䝁䅫睢睂䝁䅧兙祂䝁䄰兙杁䡁䅍党祂䡁䅙兡橂䝁䅕督杁䝁䅫杢杁䡁䅑䅡求䍁䅁杔療䡁䅉䅤潂䍁䅁兑瑂䝁䅕杣灂䝁䅍兙獁䍁䅁兒ㅂ䡁䅉睢睂䝁䅕䅌杁䕁䅅督灂䝁䅅兌兂䝁䅅睙灂䝁䅙兡橂䍁䅷䅉桂䝁䄴䅚杁䝁䅫杢あ䝁䅕杣畂䝁䅅䅤灂䝁䄸杢桂䝁䅷䅢㕂䍁䄴䅉啂䝁䅧党杁䝁䅍睢瑂䡁䅁兙畂䡁䅫升穂䍁䅁䅔灂䝁䅙党杁䙁䅍睙灂䝁䅕杢橂䝁䅕督杁䙁䅍睢獂䡁䅕䅤灂䝁䄸杢穂䍁䅁督求䝁䅣兢求䝁䄴䅤杁䝁䄸杚浂䝁䅕杣穂䍁䅁杣求䝁䅅睚求䝁䄴䅤穂䍁䅷䅉灂䝁䄴督あ䡁䅉兤瑂䝁䅕杢あ䡁䅍䅌杁䝁䅅杢歂䍁䅁睙療䝁䄴督ㅂ䝁䄰兙楂䝁䅷党穂䍁䅁杚療䡁䅉䅉楂䝁䅫睢獂䝁䄸睚灂䝁䅍兙獂䍁䅁兙畂䝁䅑䅉瑂䝁䅕䅚灂䝁䅍兙獂䍁䅁杣求䡁䅍党桂䡁䅉睙潂䍁䅷䅉歂䝁䅫督橂䝁䄸杤求䡁䅉入獁䍁䅁兙畂䝁䅑䅉睂䡁䅉睢歂䡁䅕睙あ䝁䅫睢畂䍁䅁睢浂䍁䅁䅚祂䡁䅕睚穂䍁䅁兙畂䝁䅑䅉㉂䝁䅅睙橂䝁䅫杢求䡁䅍䅌杁䝁䅅督杁䡁䅣党獂䝁䅷䅉桂䡁䅍䅉歂䝁䅫兙湂䝁䄴睢穂䝁䅫督杁䝁䄸杚杁䝁䅫杢浂䝁䅕睙あ䝁䅫睢畂䡁䅍䅉桂䝁䄴䅚杁䝁䅑兡穂䝁䅕兙穂䝁䅕督㝁䍁䅁兙畂䝁䅑䅉穂䝁䄸䅢ㅂ䡁䅑兡療䝁䄴督杁䝁䅫杢橂䝁䅷兤歂䝁䅕䅉楂䝁䅫睢穂䝁䅍兡求䝁䄴睙求䡁䅍䅌杁䝁䅣党畂䝁䅕䅤灂䝁䅍䅉穂䝁䅍兡求䝁䄴睙求䡁䅍䅌杁䝁䅅杢歂䍁䅁杙灂䝁䄸䅉睂䡁䅉睢歂䡁䅕睙あ䝁䅫睢畂䍁䅁䅤療䍁䅁䅣潂䝁䅅杣瑂䝁䅅睙求䡁䅕䅤灂䝁䅍兙獂䍁䅷䅉楂䝁䅫睢あ䝁䅕睙潂䝁䄴睢獂䝁䄸睚㕂䍁䅷䅉桂䝁䅣杣灂䝁䅍兤獂䡁䅑兤祂䝁䅅䅢獁䍁䅁睙獂䝁䅫杢灂䝁䅍兙獂䍁䅷䅉潂䝁䅕兙獂䡁䅑䅡橂䝁䅅杣求䍁䅷䅉桂䝁䅍兙歂䝁䅕兢灂䝁䅍䅌杁䝁䅅杢歂䍁䅁睚療䡁䅙党祂䝁䄴兢求䝁䄴䅤杁䝁䄰兙祂䝁䅳党あ䡁䅍杌杁䕁䅫䅤穂䍁䅁兑畂䝁䅅䅢㕂䡁䅑兡橂䝁䅅䅢杁䕁䅫杢穂䡁䅑杣ㅂ䝁䄰党畂䡁䅑督杁䡁䅍党湂䝁䄰党畂䡁䅑䅉睂䡁䅉睢㉂䝁䅫䅚求䡁䅍䅉灂䝁䄴督あ䡁䅉兤瑂䝁䅕杢あ䡁䅍䅌杁䝁䅍睢畂䡁䅍兤瑂䝁䅅杙獂䝁䅕督獁䍁䅁督療䝁䅙䅤㍂䝁䅅杣求䍁䅷䅉桂䝁䄴䅚杁䡁䅍党祂䡁䅙兡橂䝁䅕督杁䝁䅙睢祂䍁䅁䅣潂䝁䅅杣瑂䝁䅅睙求䡁䅕䅤灂䝁䅍兙獂䍁䅷䅉楂䝁䅫睢あ䝁䅕睙潂䝁䄴睢獂䝁䄸睚㕂䍁䅷䅉桂䝁䅍兙歂䝁䅕兢灂䝁䅍䅌杁䝁䅣睢㉂䝁䅕杣畂䝁䄰党畂䡁䅑䅌杁䝁䅕杢㉂䝁䅫杣療䝁䄴兢求䝁䄴䅤桂䝁䅷䅌杁䝁䅅杢歂䍁䅁睢あ䝁䅧党祂䍁䅁杣求䡁䅍党桂䡁䅉睙潂䍁䅁兙畂䝁䅑䅉灂䝁䄴䅚ㅂ䡁䅍䅤祂䝁䅫兙獂䍁䅁兢桂䡁䅉睡求䡁䅑督獁䍁䅁兙穂䍁䅁睤求䝁䅷䅢杁䝁䅅督杁䝁䅍䅢灂䝁䄴兡橂䝁䅅䅢杁䝁䅷兙楂䝁䄸杣桂䡁䅑睢祂䝁䅫党穂䍁䄴䅉啂䝁䅧党杁䝁䅍睢瑂䡁䅁兙畂䡁䅫升穂䍁䅁睕睂䝁䅕睙灂䝁䅅䅢あ䡁䅫䅉䕂䝁䅫兙湂䝁䄴睢穂䡁䅑兡橂䡁䅍䅉穂䝁䅕睚瑂䝁䅕杢あ䍁䅁睢浂䝁䅙党祂䡁䅍䅉獂䝁䅫兣ㅂ䝁䅫䅚獁䍁䅁杣求䝁䅅䅚㕂䍁䄰䅤療䍁䄰兤穂䝁䅕䅌杁䝁䅅杢歂䍁䅁䅢㕂䝁䄸䅣潂䝁䅫䅢灂䡁䅯党歂䍁䅁兡瑂䝁䄰兤畂䝁䄸䅚灂䝁䅅睚畂䝁䄸督あ䝁䅫睙杁䡁䅉党桂䝁䅣党畂䡁䅑䅉牂䝁䅫䅤穂䍁䅷䅉桂䡁䅍䅉㍂䝁䅕䅢獂䍁䅁兙穂䍁䅁睙桂䝁䅷兡楂䡁䅉兙あ䝁䄸杣穂䍁䅷䅉橂䝁䄸杢あ䡁䅉睢獂䡁䅍䅌杁䡁䅁杣療䡁䅑党灂䝁䄴䅉歂䝁䅕䅤求䝁䅍䅤灂䝁䄸杢杁䝁䅅督穂䝁䅅入穂䍁䅷䅉桂䝁䄴䅚杁䝁䅫杢穂䡁䅑杣ㅂ䝁䄰党畂䡁䅑督㝁䍁䅁兡瑂䝁䄰兤畂䝁䄸䅚灂䝁䅅睚畂䝁䄸督あ䝁䅫睙穂䍁䅁䅚求䡁䅙党獂䝁䄸䅣穂䍁䅷䅉瑂䝁䅅杢ㅂ䝁䅙兙橂䡁䅑兤祂䝁䅕督杁䝁䅅杢歂䍁䅁兢桂䡁䅉睡求䡁䅑督杁䝁䅍睢瑂䡁䅁䅢求䡁䅑党杁䝁䅉䅢療䝁䄸䅚あ䝁䅕督あ䍁䅁督㕂䡁䅍䅤求䝁䄰督杁䡁䅑睢杁䡁䅍兤睂䡁䅁睢祂䡁䅑䅉あ䝁䅧党杁䝁䅍䅢灂䝁䄴兡橂䝁䅅䅢杁䝁䅑兡桂䝁䅣杢療䡁䅍兡穂䍁䅁兙畂䝁䅑䅉瑂䝁䄸杢灂䡁䅑睢祂䝁䅫杢湂䍁䅁睢浂䍁䅁兙獂䝁䅷党祂䝁䅣入獁䍁䅁兙穂䡁䅑䅡瑂䝁䅅䅉桂䝁䄴䅚杁䝁䅅兤あ䝁䄸兡瑂䝁䄰兤畂䝁䅕䅉歂䝁䅫督求䝁䅅督求䡁䅍睏杁䝁䅑党潂䡁䅫䅚祂䝁䅅䅤求䝁䅑䅉桂䝁䄴䅚杁䡁䅁杣求䡁䅁兙祂䝁䅕䅚杁䝁䅍兤獂䡁䅑兤祂䝁䅕䅉瑂䝁䅕䅚灂䝁䅅䅌杁䝁䅍睢獂䝁䅷党橂䡁䅑兡療䝁䄴䅉桂䝁䄴䅚杁䡁䅑杣桂䝁䄴督睂䝁䄸杣あ䍁䅁督㕂䡁䅍䅤求䝁䄰督獁䍁䅁兡畂䡁䅍䅤祂䡁䅕兢求䝁䄴䅤桂䡁䅑兡療䝁䄴䅌杁䝁䅅杢歂䍁䅁睙療䝁䄴督ㅂ䝁䄰兙楂䝁䅷党穂䑁䅳䅉潂䡁䅕兢桂䝁䄴䅉獂䝁䅕兤牂䝁䄸睙㕂䡁䅑党杁䝁䅅杢あ䝁䅫睚求䝁䄴䅉あ䡁䅫䅣灂䝁䄴睚杁䝁䅅杢歂䍁䅁䅤求䡁䅍䅤灂䝁䄴睚杁䝁䅙睢祂䍁䅁睢祂䝁䅣兙畂䍁䅁䅤祂䝁䅅杢穂䡁䅁䅢桂䝁䄴䅤杁䝁䄰兙祂䝁䅳党あ䑁䅳䅉桂䝁䄴䅚杁䝁䅧党桂䝁䅷䅤潂䝁䅍兙祂䝁䅕䅉睂䡁䅉睢歂䡁䅕睙あ䡁䅍杌杁䕁䅫䅤穂䍁䅁䅔桂䝁䅉睢祂䝁䅅䅤療䡁䅉入杁䙁䅁杣療䝁䅑兤橂䡁䅑督杁䝁䅅杢歂䍁䅁村灂䝁䄸䅣潂䝁䅅杣瑂䝁䅅䅉呂䝁䅕杣㉂䝁䅫睙求䡁䅍䅉穂䝁䅕睚瑂䝁䅕杢あ䍁䅁䅣祂䝁䄸杤灂䝁䅑党穂䍁䅁䅢桂䝁䅉睢祂䝁䅅䅤療䡁䅉入杁䡁䅁杣療䝁䅑兤橂䡁䅑督獁䍁䅁杣求䡁䅍党桂䡁䅉睙潂䍁䅁兙畂䝁䅑䅉穂䝁䅅杚求䡁䅑入杁䝁䄰兙祂䝁䅳党あ䍁䅁睙潂䝁䅅杢畂䝁䅕䅢獁䍁䅁兙畂䝁䅑䅉睂䝁䅧兙祂䝁䄰兙杁䡁䅍党祂䡁䅙兡橂䝁䅕督杁䝁䅅杢歂䍁䅁睙獂䝁䅫杢灂䝁䅍兙獂䍁䅁杣求䡁䅍党桂䡁䅉睙潂䍁䄴䅉䩂䡁䅑䅉療䝁䅙杚求䡁䅉督杁䡁䅁杣療䝁䅑兤橂䡁䅑督杁䝁䅅杢歂䍁䅁督求䡁䅉杤灂䝁䅍党穂䍁䅁䅤潂䡁䅉睢ㅂ䝁䅣䅡杁䝁䅅䅉歂䝁䅫杣求䝁䅍䅤杁䡁䅍兙獂䝁䅕督杁䝁䅙睢祂䝁䅍党獁䍁䅁睙ㅂ䡁䅍䅤療䝁䄰党祂䍁䄰督求䡁䅉杤灂䝁䅍党杁䡁䅁杣療䝁䅙党穂䡁䅍兡療䝁䄴兙獂䡁䅍䅌杁䝁䅕䅢求䝁䅍䅤祂䝁䄸杢灂䝁䅍䅉橂䝁䄸兢瑂䝁䅕杣橂䝁䅕䅌杁䝁䅅杢歂䍁䅁䅤潂䝁䅫杣歂䍁䄰䅣桂䡁䅉䅤㕂䍁䅁䅚灂䡁䅍䅤祂䝁䅫杙ㅂ䡁䅑睢祂䡁䅍䅉ㅂ䝁䄴䅚求䡁䅉䅉啂䝁䅧党祂䝁䄰睢杁䙁䅍睙灂䝁䅕杢あ䝁䅫杚灂䝁䅍睏杁䕁䅅䅣睂䝁䅷兡求䝁䅑䅉䍂䝁䅫睢穂䡁䅫督あ䝁䅕兢穂䑁䅳䅉䩂䝁䄴杤灂䡁䅑杣療䝁䅣党畂䑁䅳䅉䝂䝁䅫督潂䝁䅕杣杁䙁䅍睙灂䝁䅕杢あ䝁䅫杚灂䝁䅍睏杁䙁䅕杢灂䡁䅑入杁䕁䅷兙楂䍁䅁睕求䡁䅉杤灂䝁䅍党穂䑁䅳䅉桂䝁䄴䅚杁䙁䅁兙あ䝁䅧党療䝁䄴䅉桂䝁䄴䅚杁䙁䅁䅕䕂䍁䄴䅉䩂䡁䅑䅉潂䝁䅅督杁䝁䅅䅉橂䝁䄸䅢獂䝁䅅杙療䡁䅉兙あ䝁䅫睢畂䍁䅁兙湂䡁䅉党求䝁䄰党畂䡁䅑䅉㍂䝁䅫䅤潂䍁䅁兔桂䝁䅫杢㙂䍁䅁村灂䝁䄸兢求䝁䅑䅉佂䍁䄴杖畁䍁䅁杚療䡁䅉䅉あ䝁䅧党杁䝁䅑党㉂䝁䅕䅢療䡁䅁兢求䝁䄴䅤杁䝁䄸杚杁䝁䅍睢獂䝁䄸杣求䝁䅍䅤桂䝁䅷䅉橂䝁䅅杢橂䝁䅕杣杁䡁䅍睙祂䝁䅕党畂䝁䅫杢湂䍁䅁䅣祂䝁䄸䅚ㅂ䝁䅍䅤畁䍁䅁䅖潂䝁䅕杣瑂䝁䄸䅉䝂䝁䅫督潂䝁䅕杣杁䙁䅍睙灂䝁䅕杢あ䝁䅫杚灂䝁䅍䅉䩂䝁䄴睙畁䍁䅁睤桂䡁䅍䅉浂䝁䄸兤畂䝁䅑党歂䍁䅁兡畂䍁䅁免㕁䑁䅕李杁䝁䅅杢歂䍁䅁兡穂䍁䅁䅡求䝁䅅䅚硂䡁䅕兙祂䡁䅑党祂䝁䅕䅚杁䝁䅫杢杁䙁䅣兙獂䡁䅑䅡桂䝁䄰䅌杁䕁䄰兙穂䡁䅍兙橂䝁䅧兤穂䝁䅕䅤あ䡁䅍杌䅁䭁女䅁睂睃䅁䅖潂䡁䅉入㉂䍁䅁䅓療䝁䅷䅚灂䝁䄴睚穂䍁䅷䅉䩂䝁䄴睙畁䍁䅁䅣祂䝁䄸杤灂䝁䅑党穂䍁䅁䅚灂䝁䅣兡あ䝁䅅䅢杁䝁䄰兙祂䝁䅳党あ䝁䅫杢湂䍁䅁督療䝁䅷兤あ䝁䅫睢畂䡁䅍䅉桂䝁䄴䅚杁䝁䅍䅢療䡁䅕䅚瑁䝁䅉兙穂䝁䅕䅚杁䡁䅑睢療䝁䅷督杁䡁䅑睢杁䡁䅑䅡求䍁䅁督瑂䝁䅅䅢獂䍁䄰䅤療䍁䄰兢求䝁䅑兡ㅂ䝁䄰䅉穂䝁䅫来求䝁䅑䅉楂䡁䅕督灂䝁䄴党穂䡁䅍党穂䍁䅁兡畂䍁䅁䅤潂䝁䅕䅉噂䝁䄴兡あ䝁䅕䅚杁䙁䅍䅤桂䡁䅑党穂䍁䄴䅉䩂䡁䅑䅉療䡁䅁党祂䝁䅅䅤求䡁䅍䅉あ䝁䅧杣療䡁䅕睚潂䍁䅁杚療䡁䅕杣杁䡁䅍党湂䝁䄰党畂䡁䅑督㙁䍁䅁䅖潂䡁䅉入㉂䍁䅁兖畁䙁䅍杌杁䕁䄰兙祂䝁䅳党あ䝁䅫杢湂䍁䅁睕求䡁䅉杤灂䝁䅍党穂䍁䅷䅉啂䝁䅧杣㕂䡁䅙䅉噂䍁䄴睕畁䍁䅁睕桂䝁䅅睕獁䍁䅁䅖潂䡁䅉入㉂䍁䅁兓畂䡁䅑党祂䝁䄴兙あ䝁䅫睢畂䝁䅅䅢杁䕁䄰兙祂䝁䅳党あ䝁䅫杢湂䍁䅁睕求䡁䅉杤灂䝁䅍党穂䍁䅷䅉桂䝁䄴䅚杁䙁䅑䅡祂䡁䅫杤杁䕁䅫杢あ䝁䅕杣畂䝁䅅䅤灂䝁䄸杢桂䝁䅷䅉呂䝁䅅兙呂䍁䄴䅉啂䝁䅧党杁䝁䅍睢瑂䡁䅁兙畂䡁䅫䅉睂䡁䅉睢㉂䝁䅫䅚求䡁䅍䅉睂䡁䅉兡畂䡁䅑䅉㕂䝁䅕䅢獂䝁䄸睤杁䡁䅁兙湂䝁䅕督獁䍁䅁兡畂䡁䅑党祂䝁䄴党あ䍁䅁入求䝁䅷䅢療䡁䅣䅉睂䝁䅅睚求䡁䅍䅌杁䝁䅅杢歂䍁䅁督求䝁䅅杣橂䝁䅧䅉求䝁䄴睚灂䝁䄴党杁䝁䄰兙祂䝁䅳党あ䝁䅫杢湂䑁䅳䅉桂䝁䄴䅚杁䝁䄸䅤潂䝁䅕杣杁䝁䅑兡湂䝁䅫䅤桂䝁䅷䅉瑂䝁䅕䅚灂䝁䅅䅉穂䝁䄸䅢ㅂ䡁䅑兡療䝁䄴督獁䍁䅁督ㅂ䝁䅍䅡杁䝁䅅督杁䝁䄸杢獂䝁䅫杢求䍁䅁䅚灂䡁䅍䅣獂䝁䅅入杁䝁䅅杢歂䍁䅁督療䝁䅍兡桂䝁䅷䅉桂䝁䅑杤求䡁䅉䅤灂䡁䅍兡畂䝁䅣䅌杁䝁䄸杢獂䝁䅫杢求䍁䅁䅣祂䝁䅕督求䝁䄴睙求䍁䅁兙畂䝁䅑䅉㉂䝁䅫䅚求䝁䄸䅌杁䝁䅅杢歂䍁䅁督求䝁䅅杣橂䝁䅧䅉求䝁䄴睚灂䝁䄴党杁䝁䄸䅣あ䝁䅫兢灂䡁䅯兙あ䝁䅫睢畂䍁䅁䅤療䝁䄸䅢穂䍁䄴䅉䩂䡁䅑䅉桂䝁䅷督療䍁䅁睢浂䝁䅙党祂䡁䅍䅉橂䝁䄸兢瑂䝁䅅杢歂䍁䅁睙求䝁䄴䅤求䡁䅉䅉あ䝁䅧兙あ䍁䅁党畂䝁䅅杙獂䝁䅕督杁䙁䅍兔䍂䡁䅍䅉あ䝁䄸䅉橂䝁䅕杢あ䡁䅉兙獂䝁䅫来求䍁䅁兙獂䝁䅷䅉あ䝁䅧党灂䡁䅉䅉橂䝁䄸兢瑂䡁䅕杢灂䝁䅍兙あ䝁䅫睢畂䍁䅁䅤潂䡁䅉睢ㅂ䝁䅣䅡杁䝁䅅䅉瑂䝁䄸䅚ㅂ䝁䅷兙祂䍁䅷䅉求䡁䅧䅣桂䝁䄴䅚桂䝁䅉䅢求䍁䅷䅉桂䝁䄴䅚杁䝁䅍兤穂䡁䅑睢瑂䝁䅫来桂䝁䅉䅢求䍁䅁䅣獂䝁䅅䅤浂䝁䄸杣瑂䑁䅳䅉桂䝁䄴䅚杁䝁䅉兤穂䝁䅫杢求䡁䅍督杁䝁䅍党畂䡁䅑党祂䍁䅷䅉桂䍁䅁睕乂䕁䅉䅉求䝁䄴䅚瑁䡁䅑睢瑁䝁䅕杢歂䍁䅁睙ㅂ䡁䅍䅤療䝁䄰党祂䍁䅁党㑂䡁䅁党祂䝁䅫党畂䝁䅍党杁䡁䅁䅢桂䡁䅑杚療䡁䅉兢獁䍁䅁睤潂䝁䅫睙潂䍁䅁睢浂䝁䅙党祂䡁䅍䅉橂䡁䅕督あ䝁䄸兢求䡁䅉䅉祂䝁䅕䅢桂䡁䅑兡療䝁䄴督潂䝁䅫䅣杁䝁䄰兙畂䝁䅅睚求䝁䄰党畂䡁䅑䅌杁䝁䅅䅣睂䝁䄸兡畂䡁䅑兢求䝁䄴䅤杁䡁䅍睙潂䝁䅕䅚ㅂ䝁䅷兡畂䝁䅣䅌杁䝁䅕督あ䝁䅫兢桂䡁䅑党杁䝁䅅杢歂䍁䅁兡畂䡁䅙睢灂䝁䅍党杁䝁䅍杣求䝁䅅䅤灂䝁䄸杢獁䍁䅁䅣桂䡁䅫兢求䝁䄴䅤穂䍁䅷䅉歂䝁䄸睙ㅂ䝁䄰党畂䡁䅑䅉瑂䝁䅅杢桂䝁䅣党瑂䝁䅕杢あ䍁䅷䅉穂䝁䄸睙灂䝁䅅䅢杁䝁䄰党歂䝁䅫兙杁䝁䅍睢畂䡁䅑党畂䡁䅑䅌杁䝁䅅杢歂䍁䅁睢畂䝁䅷兡畂䝁䅕䅉祂䝁䅕杤灂䝁䅕睤杁䝁䄰兙畂䝁䅅睚求䝁䄰党畂䡁䅑杌杁䕁䅫杢杁䝁䅅䅚歂䝁䅫䅤灂䝁䄸杢獁䍁䅁䅤潂䝁䅕䅉橂䝁䄸兢睂䝁䅅杢㕂䍁䅁䅣祂䝁䄸杤灂䝁䅑党穂䍁䅁兢桂䡁䅉睡求䡁䅑兡畂䝁䅣䅉橂䝁䅕杢あ䝁䅕杣獁䍁䅁兙杁䝁䄰兙祂䝁䅳党あ䝁䅫杢湂䍁䅁兙畂䝁䅑䅉桂䝁䅑杤求䡁䅉䅤灂䡁䅍兡畂䝁䅣䅉睂䝁䅷兙あ䝁䅙睢祂䝁䄰䅉浂䝁䄸杣杁䕁䅅兤あ䝁䄸兓䕂䍁䅷䅉求䝁䄴䅡桂䝁䄴睙求䝁䅑䅉療䝁䄴䅢灂䝁䄴党杁䡁䅁杣求䡁䅍党畂䝁䅍党獁䍁䅁睢瑂䝁䄴兡瑁䝁䅍䅡桂䝁䄴杢求䝁䅷䅉睂䝁䅅兡歂䍁䅁睙桂䝁䄰䅣桂䝁䅫睚畂䡁䅍䅌杁䝁䅅杢歂䍁䅁兢桂䡁䅉睡求䡁䅑兡畂䝁䅣䅉あ䝁䄸睢獂䡁䅍睏杁䙁䅑䅡祂䡁䅫杤杁䕁䅅䅚歂䍁䄰睢畂䡁䅍䅉睂䡁䅉睢㉂䝁䅫䅚求䡁䅍䅉䉂䕁䅫兌桂䡁䅍督灂䡁䅍䅤求䝁䅑䅉㍂䝁䅕杙穂䝁䅫䅤求䍁䅁䅚求䡁䅙党獂䝁䄸䅣瑂䝁䅕杢あ䍁䅷䅉呂䕁䅕睔杁䡁䅑睢療䝁䅷督獁䍁䅁睚療䝁䄸睚獂䝁䅕䅉楂䡁䅕督灂䝁䄴党穂䡁䅍䅉睂䡁䅉睢浂䝁䅫䅢求䍁䅁睢睂䡁䅑兡瑂䝁䅫来桂䡁䅑兡療䝁䄴䅌杁䝁䅅杢歂䍁䅁䅓ㅂ䝁䅉䅉楂䡁䅫䅉啂䝁䅧杣㕂䡁䅙睏杁䝁䅅杢歂䍁䅁䅖潂䡁䅉入㉂䙁䅁兙㕂䍁䅷䅉桂䍁䅁䅣桂䡁䅫兢求䝁䄴䅤杁䡁䅍睢獂䡁䅕䅤灂䝁䄸杢杁䡁䅑䅡桂䡁䅑䅉桂䝁䅷䅢療䡁䅣督杁䡁䅕督求䡁䅉督杁䡁䅑睢杁䝁䅣党あ䍁䅁䅣桂䝁䅫䅚杁䡁䅙兡桂䍁䅁睙祂䝁䅕䅚灂䡁䅑䅉橂䝁䅅杣歂䍁䅁兙畂䝁䅑䅉䉂䕁䅍䅓畁䍁䅁䅖潂䝁䅕䅉橂䝁䄸兢睂䝁䅅杢㕂䍁䅁睤桂䡁䅍䅉浂䝁䄸杣瑂䝁䅕杣獂䡁䅫䅉牂䝁䄴睢㍂䝁䄴䅉桂䡁䅍䅉䕂䝁䅕䅥杁䕁䄰党歂䝁䅫兙杁䕁䅧睢獂䝁䅑兡畂䝁䅣督獁䍁䅁兓畂䝁䅍杌杁䙁䅑䅡祂䡁䅫杤杁䕁䅧睢獂䝁䅑兡畂䝁䅣督獁䍁䅁兓畂䝁䅍杌杁䡁䅣兙穂䍁䅁杚療䡁䅕杢歂䝁䅕䅚杁䝁䅫杢杁䑁䅉䅍睁䑁䅍䅉桂䝁䄴䅚杁䝁䅫督杁䝁䅧党桂䝁䅑兣ㅂ䝁䅅杣あ䝁䅕杣求䝁䅑䅉灂䝁䄴䅉䕂䕁䅙睖杁䕁䅅兡祂䡁䅁睢祂䡁䅑䅌杁䙁䅑党㑂䝁䅅督畁䅁䅁䈱䅙䭁䭁䅁啂䝁䅫䅚求䡁䅣兙あ䝁䅕杣杁䕁䅫杢橂䍁䄴䅌杁䡁䅑睢湂䝁䅕䅤潂䝁䅕杣杁䡁䅣兡あ䝁䅧䅉灂䡁䅑督杁䡁䅍兤楂䡁䅍兡歂䝁䅫兙祂䝁䅫党穂䍁䅷䅉睂䡁䅉睢㉂䝁䅫䅚求䡁䅍䅉療䝁䅙杚穂䝁䅧睢祂䝁䅕䅉穂䡁䅕䅣睂䝁䄸杣あ䍁䅁杤求䡁䅍督求䝁䅷督杁䝁䅅杢歂䍁䅁兢桂䡁䅉兡畂䝁䅕䅉穂䡁䅕䅣睂䝁䄸杣あ䍁䅁督求䡁䅉杤灂䝁䅍党穂䍁䅁䅤療䍁䅁䅤潂䝁䅕䅉療䝁䅙杚穂䝁䅧睢祂䝁䅕䅉求䝁䄴党祂䝁䅣入杁䝁䅫杢歂䡁䅕督あ䡁䅉入杁䡁䅑䅡祂䝁䄸兤湂䝁䅧䅉あ䝁䅧党杁䝁䄸䅣求䡁䅉兙あ䝁䅫睢畂䍁䅁睢浂䍁䅁兙杁䝁䅙䅢求䝁䅕䅤杁䝁䄸杚杁䝁䄰兙祂䝁䅫杢求䍁䅁督求䡁䅉杤灂䝁䅍党杁䡁䅙党穂䡁䅍党獂䡁䅍䅉㍂䝁䄸杣獂䝁䅑睤灂䝁䅑党畁䍁䅁兓あ䍁䅁䅣祂䝁䄸杤灂䝁䅑党穂䍁䅁督求䡁䅉杤灂䝁䅍党穂䍁䅁兡畂䍁䅁督ㅂ䡁䅁䅣療䡁䅉䅤杁䝁䄸杚杁䝁䄸杚浂䡁䅍䅡療䡁䅉党杁䝁䄸兡獂䍁䅁兙畂䝁䅑䅉湂䝁䅅督杁䝁䅕䅥睂䝁䅷睢祂䝁䅅䅤灂䝁䄸杢獁䍁䅁杚灂䝁䅕䅢歂䍁䅁䅚求䡁䅙党獂䝁䄸䅣瑂䝁䅕杢あ䍁䅷䅉桂䝁䄴䅚杁䡁䅁杣療䝁䅑兤橂䡁䅑兡療䝁䄴䅌杁䝁䅅督杁䡁䅣党獂䝁䅷䅉桂䡁䅍䅉㍂䝁䅫杢歂䝁䅙兙祂䝁䄰䅉歂䝁䅕杤求䝁䅷睢睂䝁䄰党畂䡁䅑䅉桂䝁䄴䅚杁䝁䄰兙灂䝁䄴䅤求䝁䄴兙畂䝁䅍党獁䍁䅁兡畂䝁䅍䅢ㅂ䝁䅑兡畂䝁䅣䅉あ䝁䄸睤灂䝁䄴睚杁䝁䄸杚杁䝁䅅杢歂䍁䅁兙畂䝁䅍䅡療䡁䅉䅉潂䝁䅅杢歂䝁䅷兡畂䝁䅣䅉浂䝁䄸杣杁䝁䄰睢楂䝁䅫䅢求䍁䅁睢浂䝁䅙督潂䝁䄸杣求䍁䅁䅚祂䝁䅫䅢獂䝁䅫杢湂䍁䅁兤畂䝁䅫䅤穂䑁䅳䅉あ䡁䅉兙畂䡁䅍䅣療䡁䅉䅤灂䝁䄴睚杁䡁䅍兤睂䡁䅁䅢灂䝁䅕督杁䝁䅅杢歂䍁䅁䅣求䡁䅉督療䝁䄴杢求䝁䅷䅉畂䝁䅕睙求䡁䅍督桂䡁䅉入杁䡁䅑睢杁䡁䅍兤穂䡁䅑兙灂䝁䄴䅉歂䡁䅉兡獂䝁䅷兡畂䝁䅣䅌杁䡁䅣睢祂䝁䅳睢㉂䝁䅕杣獁䍁䅁兙畂䝁䅑䅉睂䡁䅉睢歂䡁䅕睙あ䝁䅫睢畂䍁䅁兙橂䡁䅑兡㉂䝁䅫䅤灂䝁䅕督㝁䍁䅁睢浂䝁䅙督潂䝁䄸杣求䍁䅁睙療䝁䄴督あ䡁䅉兤橂䡁䅑兡療䝁䄴䅌杁䝁䅅杢歂䍁䅁督求䝁䅫督瑂䝁䅫睙杁䝁䅅杢歂䍁䅁督ㅂ䝁䅉督求䝁䅅䅉穂䡁䅕䅣睂䝁䄸杣あ䑁䅳䅉湂䝁䅕睢あ䝁䅕睙潂䝁䄴兡橂䝁䅅䅢杁䡁䅍兤祂䡁䅙党㕂䍁䅁督ㅂ䡁䅁䅣療䡁䅉䅤杁䝁䅙睢祂䍁䅁睤灂䝁䄴䅚浂䝁䅅杣瑂䍁䅁睙療䝁䄴督あ䡁䅉兤橂䡁䅑兡療䝁䄴睏杁䝁䅅杢歂䍁䅁杤桂䡁䅉兡療䡁䅕督杁䡁䅍䅣求䝁䅍兡桂䝁䅷兡㙂䝁䅕䅚杁䡁䅍党祂䡁䅙兡橂䝁䅕督獁䍁䅁督ㅂ䝁䅍䅡杁䝁䅅督杁䡁䅁兡睂䝁䅕䅉桂䝁䄴䅚杁䝁䅍兙楂䝁䅷党杁䝁䅷兙㕂䝁䅫杢湂䍁䄴䅉啂䝁䅧党杁䝁䅍睢瑂䡁䅁兙畂䡁䅫䅉療䡁䅁党祂䝁䅅䅤求䡁䅍䅉桂䝁䄴睙潂䝁䄸杣杁䝁䅧兙畂䝁䅑䅢灂䝁䄴睚杁䡁䅑睢㍂䝁䅫杢湂䍁䅁督ㅂ䡁䅁䅣獂䡁䅫䅉㉂䝁䅕督穂䝁䅕䅢穂䍁䅷䅉睂䝁䅷兙あ䝁䅙睢祂䝁䄰䅉穂䡁䅕䅣睂䝁䅷入杁䡁䅙党穂䡁䅍党獂䡁䅍䅌杁䝁䅍杣求䡁䅣䅉楂䝁䄸兙あ䡁䅍䅌杁䡁䅕䅤灂䝁䅷兡あ䡁䅫䅉㉂䝁䅕督穂䝁䅕䅢穂䍁䅷䅉桂䝁䄴䅚杁䝁䄸杚浂䡁䅍䅡療䡁䅉党杁䡁䅑兤湂䡁䅍杌杁䙁䅑䅡求䍁䅁睙療䝁䄰䅣桂䝁䄴入杁䡁䅍党祂䡁䅙党穂䍁䅁兡畂䡁䅑党湂䡁䅉兙あ䝁䅕䅚杁䝁䅅杢歂䍁䅁兡畂䝁䅑党睂䝁䅕杢歂䝁䅕杢あ䍁䅁睢灂䝁䅷䅉桂䝁䄴䅚杁䝁䅣兙穂䍁䅁党㑂䡁䅁䅢療䡁䅉兙あ䝁䅫睢畂䍁䅷䅉浂䝁䅫党獂䝁䅑䅉歂䝁䅕杤求䝁䅷睢睂䝁䄰党畂䡁䅑䅌杁䝁䅅杢歂䍁䅁䅣祂䝁䄸䅚ㅂ䝁䅍䅤灂䝁䄸杢杁䝁䅍睢瑂䡁䅁兙畂䝁䅫党穂䑁䅳䅉瑂䝁䅫䅚瑁䡁䅍兡㙂䝁䅕䅚杁䝁䅅杢歂䍁䅁督瑂䝁䅅䅢獂䝁䅕杣杁䝁䅫杢歂䝁䅕䅣求䝁䄴䅚求䝁䄴䅤杁䝁䅕䅥睂䝁䅷睢祂䝁䅅䅤灂䝁䄸杢杁䝁䅅杢歂䍁䅁䅣祂䝁䄸䅚ㅂ䝁䅍䅤灂䝁䄸杢杁䝁䅍睢瑂䡁䅁兙畂䝁䅫党穂䑁䅳䅉浂䝁䄸杣求䝁䅫睚畂䍁䅁睚療䡁䅙党祂䝁䄴兢求䝁䄴䅤瑁䝁䄸睤畂䝁䅕䅚杁䝁䄸杣杁䝁䅣睢㉂䝁䅕杣畂䝁䄰党畂䡁䅑兌橂䝁䄸杢あ䡁䅉睢獂䝁䅷党歂䍁䅁睢祂䝁䅣兙畂䝁䅫来桂䡁䅑兡療䝁䄴督獁䍁䅁兙畂䝁䅑䅉療䡁䅑䅡求䡁䅉䅉祂䝁䅕䅢桂䡁䅑党歂䍁䅁睙療䝁䄰䅣桂䝁䄴兡求䡁䅍睏杁䝁䄸杚浂䡁䅍䅡療䡁䅉党杁䝁䅑杣灂䝁䅷䅢灂䝁䄴睚杁䝁䅍睢畂䡁䅑杣桂䝁䅍䅤療䡁䅉督㝁䍁䅁兙畂䝁䅑䅉療䡁䅑䅡求䡁䅉䅉橂䝁䄸兢睂䝁䅅杢灂䝁䅕督獁䍁䅁督ㅂ䝁䅍䅡杁䝁䅅督杁䝁䄸杚浂䡁䅍䅡療䡁䅉党杁䝁䅍睢畂䡁䅍䅤祂䡁䅕睙あ䝁䅫睢畂䍁䅷䅉㍂䝁䅫杢歂䝁䅙兙祂䝁䄰䅉歂䝁䅕杤求䝁䅷睢睂䝁䄰党畂䡁䅑䅌杁䝁䅑兡㉂䝁䅫杢湂䍁䅷䅉桂䝁䄴䅚杁䡁䅣党獂䝁䅷䅉穂䡁䅑兡瑂䡁䅕䅢桂䡁䅑兡療䝁䄴䅉橂䝁䄸兢睂䝁䅅杢灂䝁䅕督畁䍁䅁䅖灂䝁䅑党㍂䝁䅅䅤求䡁䅉䅉䩂䝁䄴睙畁䍁䅁睤桂䡁䅍䅉灂䝁䄴睙療䡁䅉䅣療䡁䅉兙あ䝁䅕䅚杁䝁䅫杢杁䑁䅅兏ㅁ䑁䅙䅉桂䝁䄴䅚杁䝁䅫督杁䝁䅧党桂䝁䅑兣ㅂ䝁䅅杣あ䝁䅕杣求䝁䅑䅉灂䝁䄴䅉䥂䝁䄸兤穂䡁䅑睢畂䍁䅷䅉啂䝁䅕䅥桂䡁䅍杌䅁䙁坙䅁慁䅁䅁䅖灂䝁䄰杙求䡁䅉䅉卂䕁䅕兓啂䡁䅍䅁元杂䅁杉䅁䙁䅑兡祂䝁䅕督杁䝁䅅杢歂䍁䅁杕ㅂ䝁䅉杙求䡁䅉䅁楂䅃䅁杚䅯䙁䅑兡あ䝁䅅杢杁䕁䅫杢あ䝁䅕杣畂䝁䅅䅤灂䝁䄸杢桂䝁䅷䅌杁䕁䅫杢橂䍁䄴䅌杁䡁䅑睢湂䝁䅕䅤潂䝁䅕杣杁䡁䅣兡あ䝁䅧䅉灂䡁䅑督杁䡁䅍兤楂䡁䅍兡歂䝁䅫兙祂䝁䅫党穂䍁䅷䅉瑂䝁䅅杢ㅂ䝁䅙兙橂䡁䅑兤祂䝁䅕督杁䝁䅅杢歂䍁䅁督求䝁䅷䅢穂䍁䅁睤潂䝁䅕党獂䡁䅍䅌杁䡁䅑兡祂䝁䅕督獁䍁䅁兙畂䝁䅑䅉ㅂ䝁䄴䅚求䡁䅉睙桂䡁䅉杣灂䝁䅅睚求䍁䅁督㕂䡁䅍䅤求䝁䄰督杁䝁䅅杢歂䍁䅁睙療䝁䄰䅣療䝁䄴党畂䡁䅑督杁䝁䅙睢祂䍁䅁睢浂䝁䅙兌潂䝁䅫睚潂䡁䅣兙㕂䍁䅁杤求䝁䅧兡橂䝁䅷党穂䍁䅁兡畂䍁䅁䅤潂䝁䅕䅉噂䝁䄴兡あ䝁䅕䅚杁䙁䅍䅤桂䡁䅑党穂䍁䅁兙畂䝁䅑䅉灂䝁䄴䅤求䡁䅉杢桂䡁䅑兡療䝁䄴兙獂䝁䅷入畁䍁䅁䅖潂䝁䅕䅉橂䝁䄸兢睂䝁䅅杢㕂䍁䅁睢睂䝁䅕杣桂䡁䅑党穂䍁䅁兡畂䍁䅁兑湂䡁䅉兡橂䡁䅕䅢あ䡁䅕杣桂䝁䅷䅌杁䕁䅕兙祂䡁䅑䅡瑂䝁䄸杤灂䝁䄴睚癁䕁䅍睢畂䡁䅍䅤祂䡁䅕睙あ䝁䅫睢畂䍁䅷䅉桂䝁䄴䅚杁䕁䅍睢畂䡁䅍兤瑂䝁䅕杣杁䡁䅍党湂䝁䄰党畂䡁䅑督畁䍁䅁兓あ䍁䅁睢浂䝁䅙党祂䡁䅍䅉㍂䝁䅧党求䝁䅷督獁䍁䅁䅤灂䡁䅉党穂䍁䅷䅉桂䝁䄴䅚杁䡁䅕杢歂䝁䅕杣橂䝁䅅杣祂䝁䅫兙湂䝁䅕䅉穂䡁䅫督あ䝁䅕兢穂䍁䅁兙畂䝁䅑䅉橂䝁䄸兢睂䝁䄸杢求䝁䄴䅤穂䍁䅁杚療䡁䅉䅉㉂䝁䅅杣灂䝁䄸兤穂䍁䅁兙湂䡁䅉兡橂䡁䅕䅢あ䡁䅕杣桂䝁䅷䅉求䡁䅅兤灂䡁䅁兢求䝁䄴䅤獁䍁䅁兡畂䝁䅍䅢ㅂ䝁䅑兡畂䝁䅣䅉あ䡁䅉兙橂䡁䅑睢祂䡁䅍䅌杁䝁䅍睢瑂䝁䅉兡畂䝁䅕督獁䍁䅁督牂䝁䅫䅚歂䝁䅕杣穂䍁䅷䅉睂䝁䅷睢㍂䡁䅍䅌杁䡁䅁䅢桂䝁䄴䅤求䡁䅉督獁䍁䅁兙畂䝁䅑䅉灂䡁䅉杣灂䝁䅣兙あ䝁䅫睢畂䍁䅁党硂䡁䅕兡睂䝁䄰党畂䡁䅑杌杁䙁䅑䅡求䍁䅁睙療䝁䄰䅣桂䝁䄴入杁䝁䅅䅢穂䝁䄸䅉療䝁䅙杚求䡁䅉督杁䡁䅣䅡求䝁䅕䅢穂䍁䅷䅉あ䝁䅫杣求䡁䅍䅌杁䝁䅅杢歂䍁䅁兤畂䝁䅑党祂䝁䅍兙祂䡁䅉兡桂䝁䅣党杁䡁䅍入穂䡁䅑党瑂䡁䅍䅉桂䝁䄴䅚杁䝁䅍睢瑂䡁䅁睢畂䝁䅕杢あ䡁䅍䅉浂䝁䄸杣杁䝁䄸杚浂䍁䄰䅤潂䝁䅕兌祂䝁䄸兙歂䍁䅁党桂䡁䅉䅤潂䝁䄰睢㉂䝁䅫杢湂䍁䅷䅉瑂䝁䅫杢灂䝁䄴睚獁䍁䅁兢灂䝁䅷兡あ䝁䅅杣㕂䍁䅷䅉橂䝁䄸杢穂䡁䅑杣ㅂ䝁䅍䅤灂䝁䄸杢獁䍁䅁兙畂䝁䅑䅉浂䝁䄸杣求䡁䅍䅤祂䡁䅫䅉求䡁䅅兤灂䡁䅁兢求䝁䄴䅤獁䍁䅁兡畂䝁䅍䅢ㅂ䝁䅑兡畂䝁䅣䅉穂䝁䅳兡歂䍁䅁督あ䝁䅕党祂䡁䅍䅌杁䝁䅅党祂䝁䅫兙獂䍁䅁䅢灂䝁䅙䅤穂䍁䅷䅉橂䡁䅉兙畂䝁䅕督獁䍁䅁睚祂䝁䅅䅚求䡁䅉督杁䝁䅅杢歂䍁䅁䅢求䡁䅙党獂䝁䅕杣穂䍁䅷䅉穂䝁䅍杣桂䡁䅁党祂䡁䅍䅌杁䡁䅍党獂䝁䅙兌睂䡁䅉睢睂䝁䅕䅢獂䝁䅕䅚杁䡁䅍䅡療䡁䅙党獂䍁䅁䅢療䝁䅅䅚求䡁䅉督獁䍁䅁兙祂䡁䅑兡橂䡁䅕䅢桂䡁䅑党歂䍁䅁䅚ㅂ䝁䄰䅣杁䡁䅑杣ㅂ䝁䅍睡穂䍁䅷䅉獂䝁䄸兙歂䍁䅁䅤祂䝁䅅杢穂䡁䅁睢祂䡁䅑党祂䡁䅍䅌杁䝁䅧兙ㅂ䝁䅷䅉あ䡁䅉兤橂䝁䅳督獁䍁䅁杙桂䝁䅍睡潂䝁䄸党杁䝁䅷睢桂䝁䅑党祂䡁䅍䅌杁䝁䅍杣桂䡁䅣䅢求䡁䅉䅉あ䡁䅉兙橂䡁䅑睢祂䡁䅍䅌杁䝁䅷兙あ䡁䅑兡橂䝁䅕䅉橂䡁䅉兙畂䝁䅕督獁䍁䅁督潂䝁䄸杤求䝁䅷督獁䍁䅁兙畂䝁䅑䅉潂䡁䅫䅚祂䝁䅅兤獂䝁䅫睙杁䝁䅕䅥橂䝁䅅杤桂䡁䅑睢祂䡁䅍杌杁䕁䅫杢杁䝁䅅䅚歂䝁䅫䅤灂䝁䄸杢獁䍁䅁兡あ䍁䅁䅣祂䝁䄸杤灂䝁䅑党穂䍁䅁杙灂䝁䅅督杁䝁䅅杢歂䍁䅁䅢灂䝁䅣䅡あ䍁䅁䅤祂䡁䅕睙牂䍁䅁䅤灂䡁䅉党穂䑁䅳䅉桂䝁䄴䅚杁䡁䅁杣療䝁䅑兤橂䡁䅑督杁䝁䅙睢祂䍁䅁兑啂䙁䅙督獁䍁䅁杣療䝁䅍睡杁䝁䅍䅢灂䝁䄰杙求䡁䅉督獁䍁䅁兙畂䝁䅑䅉あ䡁䅕杣浂䍁䅁兙睂䡁䅁䅢灂䝁䅍兙あ䝁䅫睢畂䡁䅍䅌杁䝁䅅督杁䡁䅣党獂䝁䅷䅉桂䡁䅍䅉穂䡁䅁党橂䝁䅫兙獂䡁䅑入杁䡁䅁杣療䝁䅑兤橂䡁䅑督杁䝁䅅杢歂䍁䅁䅤祂䝁䅅兡畂䍁䅁杙祂䝁䅅睡求䡁䅍杌杁䕁䅫䅤杁䡁䅍党獂䝁䅷督杁䝁䅫䅤穂䍁䅁䅣祂䝁䄸䅚ㅂ䝁䅍䅤穂䍁䅁䅚灂䡁䅉党橂䡁䅑䅢㕂䍁䅁䅤療䍁䅁睢祂䝁䅫睚灂䝁䄴兙獂䍁䅁党硂䡁䅕兡睂䝁䄰党畂䡁䅑䅉瑂䝁䅅杢ㅂ䝁䅙兙橂䡁䅑兤祂䝁䅕杣穂䍁䅷䅉桂䡁䅍䅉㍂䝁䅕䅢獂䍁䅁兙穂䍁䅁䅤療䍁䅁䅤潂䝁䅕䅉桂䝁䅙䅤求䡁䅉兢桂䡁䅉睡求䡁䅑䅉あ䝁䅧杣療䡁䅕睚潂䍁䅁兡畂䝁䅑党睂䝁䅕杢歂䝁䅕杢あ䍁䅁䅚灂䡁䅍䅤祂䝁䅫杙ㅂ䡁䅑睢祂䡁䅍䅌杁䝁䅕兣ㅂ䝁䅫䅣瑂䝁䅕杢あ䍁䅁䅚求䝁䅅䅢求䡁䅉督獁䍁䅁兙畂䝁䅑䅉灂䡁䅑督杁䝁䅑兡穂䡁䅑杣灂䝁䅉兤あ䝁䅫睢畂䍁䅁睙求䝁䄴䅤求䡁䅉督畁䍁䅁䅖灂䡁䅑兙畂䍁䅁兓畂䡁䅑党祂䝁䄴兙あ䝁䅫睢畂䝁䅅䅢獁䍁䅁兓畂䝁䅍杌杁䡁䅣兙穂䍁䅁杚療䡁䅕杢歂䝁䅕䅚杁䝁䅫杢杁䑁䅅䅏㕁䑁䅁䅉桂䝁䄴䅚杁䝁䅫督杁䝁䅧党桂䝁䅑兣ㅂ䝁䅅杣あ䝁䅕杣求䝁䅑䅉灂䝁䄴䅉塂䝁䅕督あ䍁䅁睑潂䝁䅫睙桂䝁䅣睢獁䍁䅁兓獂䝁䅷兡畂䝁䄸兡穂䍁䄴䅁桄䅆䅁䅅䅁䙁䅑睢楂䝁䅅睙橂䝁䄸䅁啁元䅁䅘䅫䙁䅑睢獂䝁䅷䅉䍂䡁䅉睢あ䝁䅧党祂䡁䅍䅌杁䕁䅫杢橂䍁䄴䅌杁䡁䅑睢湂䝁䅕䅤潂䝁䅕杣杁䡁䅣兡あ䝁䅧䅉灂䡁䅑督杁䡁䅍兤楂䡁䅍兡歂䝁䅫兙祂䝁䅫党穂䍁䅷䅉歂䝁䅕督灂䝁䅣杢穂䍁䅷䅉楂䡁䅕兡獂䝁䅑督獁䍁䅁兢桂䡁䅉睡求䡁䅑督獁䍁䅁督求䝁䅷䅢穂䍁䅷䅉桂䝁䄴䅚杁䝁䅅杣祂䝁䅅杢湂䝁䅕督杁䝁䅙兡畂䝁䅅杢橂䝁䅕䅉浂䝁䄸杣杁䝁䅅䅉祂䝁䅅杢湂䝁䅕䅉療䝁䅙䅉歂䝁䅕䅤桂䝁䅍䅡求䝁䅑䅉桂䝁䄴䅚杁䝁䅅䅤あ䝁䅅睙潂䝁䅕䅚杁䝁䅧睢瑂䝁䅕督杁䝁䅫杢杁䝁䅷兤㑂䡁䅕杣㕂䍁䅁杣求䡁䅍兡歂䝁䅕杢あ䝁䅫兙獂䍁䅁睙療䝁䄰兢ㅂ䝁䄴兡あ䝁䅫党穂䍁䅁兡畂䍁䅁䅤潂䝁䅕䅉噂䝁䄴兡あ䝁䅕䅚杁䙁䅍䅤桂䡁䅑党穂䍁䄴䅉䩂䡁䅑䅉歂䝁䅕督灂䝁䅣杢穂䍁䅷䅉楂䡁䅕兡獂䝁䅑督獁䍁䅁兢桂䡁䅉睡求䡁䅑督獁䍁䅁兙畂䝁䅑䅉穂䝁䅕䅢獂䡁䅍䅉橂䝁䄸杢歂䝁䄸兢灂䝁䄴兡ㅂ䝁䄰督杁䡁䅑䅡祂䝁䄸兤湂䝁䅧䅉啂䝁䄸䅢獂䍁䅁村祂䝁䄸䅤潂䝁䅕杣穂䍁䅁睑灂䡁䅑入杁䕁䅷兡㉂䝁䅫杢湂䍁䄴䅉啂䝁䅧党杁䝁䅍睢瑂䡁䅁兙畂䡁䅫䅉桂䝁䅷督療䍁䅁䅚求䡁䅙党獂䝁䄸䅣穂䍁䅁兙杁䡁䅉兙畂䝁䅣党杁䝁䄸杚杁䡁䅍兡畂䝁䅣䅢求䍁䄰督あ䝁䄸杣㕂䍁䅁䅢灂䡁䅙兡畂䝁䅣䅉桂䝁䄴䅚杁䝁䅙兡祂䡁䅍䅤瑁䝁䅙䅢療䝁䄸杣杁䡁䅁杣灂䝁䄰兙祂䡁䅫䅉楂䝁䅕䅚祂䝁䄸睢瑂䍁䅁督ㅂ䝁䅫䅤求䍁䅁䅡療䝁䄰党杁䝁䅑党穂䝁䅫睚畂䡁䅍䅌杁䝁䅅督杁䡁䅣党獂䝁䅷䅉桂䡁䅍䅉橂䝁䄸兢瑂䡁䅕杢灂䡁䅑兡求䡁䅍䅉㍂䝁䅫䅤潂䍁䅁杣求䝁䅍杣求䝁䅅䅤灂䝁䄸杢桂䝁䅷䅉桂䝁䄰党畂䝁䅫䅤灂䝁䅕督獁䍁䅁督ㅂ䝁䅍䅡杁䝁䅅督杁䝁䅣睢獂䝁䅙䅉橂䝁䄸兤祂䡁䅍党穂䍁䅷䅉瑂䝁䅅杣灂䝁䄴兙穂䍁䅷䅉睂䝁䄸睢獂䍁䅁睙療䝁䄰䅣獂䝁䅕䅥求䡁䅍䅌杁䝁䅍睢ㅂ䝁䄴䅤祂䡁䅫䅉橂䝁䅷兤楂䡁䅍䅌杁䝁䅅杢歂䍁䅁杚灂䡁䅑杢求䡁䅍督杁䝁䅅杢歂䍁䅁杣求䝁䅍杣求䝁䅅䅤灂䝁䄸杢杁䝁䅍党畂䡁䅑党祂䡁䅍睏杁䝁䅅杢歂䍁䅁䅚求䡁䅙党獂䝁䄸䅣穂䍁䅷䅉療䡁䅁党祂䝁䅅䅤求䡁䅍䅌杁䝁䅅杢歂䍁䅁杣求䝁䄴䅤穂䍁䅁兙睂䝁䅅杣あ䝁䄰党畂䡁䅑督畁䍁䅁兓畂䍁䅁兙歂䝁䅑兡あ䝁䅫睢畂䍁䅷䅉灂䡁䅑䅉睂䡁䅉睢㉂䝁䅫䅚求䡁䅍䅉㉂䝁䅅杣灂䝁䄸兤穂䍁䅁兡畂䡁䅑党祂䝁䅫睢祂䍁䅁杚灂䡁䅑兌療䡁䅕䅤杁䝁䄸䅣あ䝁䅫睢畂䡁䅍䅌杁䡁䅍兤橂䝁䅧䅉桂䡁䅍䅉浂䝁䅷睢療䡁䅉兡畂䝁䅣䅌杁䡁䅣兙獂䝁䅷䅉あ䝁䅫䅢求䍁䅷䅉睂䝁䅷兤瑂䝁䅉兡畂䝁䅣䅌杁䝁䅍兙楂䝁䅫杢求䡁䅑督獁䍁䅁杚灂䡁䅧䅤ㅂ䡁䅉党穂䍁䅷䅉桂䡁䅁䅣獂䝁䅫兙畂䝁䅍党穂䍁䅷䅉獂䝁䅫睚潂䡁䅑兡畂䝁䅣䅌杁䝁䅅杢歂䍁䅁䅡療䝁䄰党瑁䝁䅅兤あ䝁䄸兢桂䡁䅑兡療䝁䄴䅉桂䝁䄴䅚杁䡁䅍党橂䡁䅕杣灂䡁䅑入杁䡁䅑党橂䝁䅧杢療䝁䅷睢湂䝁䅫党穂䍁䄴䅉䝂䡁䅕杣あ䝁䅧党祂䍁䅷䅉あ䝁䅧党杁䝁䅍睢瑂䡁䅁兙畂䡁䅫䅉療䡁䅣杢穂䍁䅁兙畂䝁䅑䅉療䡁䅁党祂䝁䅅䅤求䡁䅍䅉桂䡁䅉睙潂䝁䅫䅤求䝁䅍䅤ㅂ䡁䅉兙獂䍁䅷䅉求䝁䄴睚灂䝁䄴党求䡁䅉兡畂䝁䅣䅌杁䝁䄰睢祂䡁䅑睚桂䝁䅣党獁䍁䅁䅤灂䡁䅑䅢求䍁䅷䅉獂䝁䅅杢歂䍁䅁䅚求䡁䅙党獂䝁䄸䅣瑂䝁䅕杢あ䍁䅷䅉灂䝁䄴督ㅂ䡁䅉兙畂䝁䅍党獁䍁䅁督瑂䝁䅅杣あ䍁䅁䅡療䝁䄰党杁䡁䅑党橂䝁䅧杢療䝁䅷睢湂䡁䅫䅌杁䝁䅷兙畂䝁䅑督橂䝁䅅䅣灂䝁䄴睚獁䍁䅁䅢ㅂ䝁䄰杙求䡁䅉䅉歂䝁䅫督あ䡁䅉兡楂䡁䅕䅤灂䝁䄸杢獁䍁䅁䅡療䡁䅕督求䍁䅁睙療䝁䄰䅣療䝁䄴党畂䡁䅑䅉桂䡁䅍督求䝁䄰杙獂䡁䅫䅌杁䝁䅅杢歂䍁䅁睙療䝁䄰䅣療䝁䄴党畂䡁䅑䅉瑂䝁䅅杢ㅂ䝁䅙兙橂䡁䅑兤祂䝁䅫杢湂䍁䅁睢睂䝁䅕杣桂䡁䅑兡療䝁䄴督畁䍁䅁兓あ䍁䅁督求䡁䅉杤求䡁䅍䅉獂䡁䅕䅥ㅂ䡁䅉入杁䝁䅙兡祂䡁䅍䅤瑁䡁䅑兡瑂䝁䅕䅌杁䝁䄰睢㉂䝁䅕兌ㅂ䡁䅁䅌杁䝁䅕兢睂䡁䅑入瑁䝁䄴党穂䡁䅑党祂䍁䅷䅉桂䝁䅍䅤灂䡁䅙党瑁䝁䅅䅚ㅂ䝁䅷䅤獁䍁䅁兙畂䝁䅑䅉穂䝁䅕睙療䝁䄴䅚瑁䝁䅧睢瑂䝁䅕䅉楂䡁䅕入求䡁䅉督畁䍁䅁䅖潂䝁䅕䅉橂䝁䄸兢睂䝁䅅杢㕂䍁䅁睤桂䡁䅍䅉浂䝁䄸兤畂䝁䅑党歂䍁䅁兡畂䍁䅁免㕁䑁䅙睎杁䝁䅅杢歂䍁䅁兡穂䍁䅁䅡求䝁䅅䅚硂䡁䅕兙祂䡁䅑党祂䝁䅕䅚杁䝁䅫杢杁䕁䅙睢祂䡁䅑䅉塂䝁䅅督潂䝁䅫杢湂䡁䅑睢畂䍁䅷䅉兂䝁䅕杢畂䡁䅍入獂䡁䅙兙畂䝁䅫兙畁䅁䅁割䅧䍁乧䅁啂䝁䄸兢睂䝁䅳兡畂䡁䅍䅉䝂䝁䅫杢桂䝁䄴睙灂䝁䅅䅢杁䕁䅍睢祂䡁䅁睢祂䝁䅅䅤灂䝁䄸杢獁䍁䅁兙杁䝁䅙兡畂䝁䅅杢橂䝁䅫兙獂䍁䅁䅡療䝁䅷䅚灂䝁䄴睚杁䝁䅍睢瑂䡁䅁兙畂䡁䅫䅌杁䡁䅁杣療䡁䅙兡歂䝁䅕督杁䝁䅍睢瑂䝁䄰党祂䝁䅍兡桂䝁䅷䅉桂䝁䄴䅚杁䝁䅍睢畂䡁䅍兤瑂䝁䅕杣杁䝁䅉兙畂䝁䅳兡畂䝁䅣䅌杁䝁䅷党桂䡁䅍兡畂䝁䅣䅌杁䡁䅑杣ㅂ䡁䅍䅤杁䝁䅅杢歂䍁䅁兡畂䡁䅙党穂䡁䅑兢求䝁䄴䅤杁䝁䄰兙畂䝁䅅睚求䝁䄰党畂䡁䅑䅌杁䝁䅙兡畂䝁䅅杢橂䝁䅫兙獂䍁䅁䅣獂䝁䅅杢畂䝁䅫杢湂䍁䅁兙畂䝁䅑䅉㍂䝁䅕兙獂䡁䅑䅡杁䝁䄰兙畂䝁䅅睚求䝁䄰党畂䡁䅑䅌杁䝁䅅杢歂䍁䅁兡畂䡁䅍兤祂䝁䅅杢橂䝁䅕䅉穂䝁䅕杣㉂䝁䅫睙求䡁䅍杌杁䙁䅑䅡求䍁䅁睙療䝁䄰䅣桂䝁䄴入杁䝁䄸䅣求䡁䅉兙あ䝁䅕督杁䡁䅑䅡祂䝁䄸兤湂䝁䅧䅉あ䝁䅧杣求䝁䅕䅉穂䝁䅕睚瑂䝁䅕杢あ䡁䅍杏杁䕁䅉兙畂䝁䅳兡畂䝁䅣䅌杁䕁䅫杢穂䡁䅕杣桂䝁䄴睙求䍁䅷䅉桂䝁䄴䅚杁䙁䅣党桂䝁䅷䅤潂䍁䅁兔桂䝁䄴兙湂䝁䅕兢求䝁䄴䅤畁䍁䅁兓あ䍁䅁兙橂䝁䅍党睂䡁䅑督杁䡁䅙兙祂䝁䅫睢ㅂ䡁䅍䅉歂䝁䅕䅣療䡁䅍兡あ䍁䅁䅣祂䝁䄸䅚ㅂ䝁䅍䅤穂䍁䅷䅉灂䝁䄴睙獂䡁䅕䅚灂䝁䄴睚杁䝁䅍䅡求䝁䅍睡灂䝁䄴睚杁䝁䅅杢歂䍁䅁督桂䡁䅙兡畂䝁䅣督杁䝁䅅睙橂䝁䄸兤畂䡁䅑督獁䍁䅁䅤灂䝁䄰党杁䝁䅑党睂䝁䄸督灂䡁䅑督獁䍁䅁兙畂䝁䅑䅉䩂䙁䅉兑杁䡁䅁杣療䝁䅑兤橂䡁䅑督獁䍁䅁兙穂䍁䅁睤求䝁䅷䅢杁䝁䅅督杁䝁䅉杣療䝁䅳党祂䝁䅕䅚獁䍁䅁杣求䝁䅍兡睂䡁䅉睢橂䝁䅅䅢獁䍁䅁兙畂䝁䅑䅉瑂䡁䅕杢灂䝁䅍兡睂䝁䅅䅢杁䝁䄰睢畂䝁䅕入杁䝁䄰兙祂䝁䅳党あ䍁䅁䅚求䡁䅁睢穂䝁䅫䅤穂䍁䄴䅉啂䝁䅧党杁䝁䅍睢瑂䡁䅁兙畂䡁䅫䅉桂䝁䅷督療䍁䅁睢浂䝁䅙党祂䡁䅍䅉獂䝁䄸兙畂䡁䅍䅉浂䝁䄸杣杁䡁䅙兙祂䝁䅫睢ㅂ䡁䅍䅉楂䡁䅕督灂䝁䄴党穂䡁䅍䅉睂䡁䅕杣睂䝁䄸督求䡁䅍䅌杁䝁䅫杢橂䝁䅷兤歂䝁䅫杢湂䍁䅁杣求䝁䅅䅢杁䝁䅕督あ䝁䅅䅤求䍁䅁杚灂䝁䄴兙畂䝁䅍兡畂䝁䅣䅌杁䝁䅍睢畂䡁䅍䅤祂䡁䅕睙あ䝁䅫睢畂䍁䅷䅉求䡁䅅兤灂䡁䅁兢求䝁䄴䅤杁䝁䅙兡畂䝁䅅杢橂䝁䅫杢湂䍁䅷䅉桂䝁䅍睙療䡁䅕杢あ䡁䅍䅉祂䝁䅕睙求䝁䅫杤桂䝁䅉䅢求䍁䅁杚灂䝁䄴兙畂䝁䅍兡畂䝁䅣䅌杁䝁䅅杢歂䍁䅁睙療䝁䄰兢求䡁䅉睙灂䝁䅅䅢杁䝁䅷党桂䡁䅍兡畂䝁䅣睏杁䡁䅉党穂䝁䅫䅚求䝁䄴䅤灂䝁䅅䅢杁䝁䄰睢祂䡁䅑睚桂䝁䅣党杁䝁䅷睢桂䝁䄴督㝁䍁䅁䅣求䡁䅉督療䝁䄴兙獂䍁䅁䅢療䝁䅅杢穂䑁䅳䅉祂䝁䅕督灂䝁䅑党畂䡁䅑兡桂䝁䅷䅉祂䝁䅕兙獂䍁䅁党穂䡁䅑兙あ䝁䅕䅉獂䝁䄸兙畂䡁䅍睏杁䝁䅧睢瑂䝁䅕䅉求䡁䅅兤灂䡁䅑入杁䝁䅷睢桂䝁䄴督㝁䍁䅁睙療䝁䄰兢求䡁䅉睙灂䝁䅅䅢杁䝁䅅杢歂䍁䅁兡畂䝁䅑兤穂䡁䅑杣灂䝁䅅䅢杁䝁䅷睢桂䝁䄴督㝁䍁䅁睙療䝁䄰兢求䡁䅉睙灂䝁䅅䅢杁䡁䅉党桂䝁䅷䅉求䡁䅍䅤桂䡁䅑党杁䝁䅷睢桂䝁䄴督㝁䍁䅁兙湂䡁䅉兡橂䡁䅕䅢あ䡁䅕杣求䍁䅁䅢療䝁䅅杢穂䑁䅳䅉桂䝁䄴䅚杁䝁䅍睢畂䡁䅍兤瑂䝁䅕杣杁䝁䅷睢桂䝁䄴督獁䍁䅁督ㅂ䝁䅍䅡杁䝁䅅督杁䝁䅑兡祂䝁䅕睙あ䍁䅁兙畂䝁䅑䅉灂䝁䄴䅚灂䡁䅉党橂䡁䅑䅉睂䝁䅕杣穂䝁䄸杢桂䝁䅷䅉灂䝁䄴督あ䝁䅅䅢獂䝁䄰党畂䡁䅑䅉獂䝁䄸兙畂䡁䅍䅌杁䝁䅅兤あ䝁䄸兢療䝁䅉兡獂䝁䅕䅉浂䝁䅫杢桂䝁䄴睙灂䝁䄴睚獁䍁䅁兙畂䝁䅑䅉療䡁䅙党祂䝁䅑杣桂䝁䅙䅤杁䝁䅷兡畂䝁䅕督杁䝁䄸杚杁䝁䅍杣求䝁䅑兡あ䍁䄴䅉䩂䝁䄴䅉桂䝁䅑䅚灂䡁䅑兡療䝁䄴䅌杁䝁䅫䅤杁䡁䅁杣療䡁䅙兡歂䝁䅕督杁䝁䅷党あ䡁䅑党祂䡁䅍䅉療䝁䅙䅉橂䡁䅉党歂䝁䅫䅤杁䝁䅅杢歂䍁䅁督㍂䝁䅕党睂䍁䅁兙橂䝁䅍睢ㅂ䝁䄴䅤穂䑁䅳䅉橂䡁䅉党歂䝁䅫䅤杁䝁䅅杢歂䍁䅁䅚求䝁䅉兡あ䍁䅁睙桂䡁䅉䅚穂䑁䅳䅉歂䝁䅕䅣療䡁䅍兡あ䍁䅁兙畂䝁䅑䅉橂䝁䅅督潂䍁䅁兢桂䝁䄴兙湂䝁䅕兢求䝁䄴䅤獁䍁䅁兡畂䡁䅑党祂䝁䄴党あ䍁䄰杙桂䡁䅍党歂䍁䅁兙橂䝁䅍睢ㅂ䝁䄴䅤獁䍁䅁杣求䝁䄰睢あ䝁䅕䅉歂䝁䅕䅣療䡁䅍兡あ䍁䅷䅉穂䝁䅅杚求䍁䅁䅚求䡁䅁睢穂䝁䅫䅤獁䍁䅁杤療䝁䅫睙求䍁䅁杣求䡁䅍䅣療䝁䄴督求䍁䅷䅉䉂䙁䅑兔獁䍁䅁兙畂䝁䅑䅉瑂䝁䄸杙灂䝁䅷党杁䝁䅅杢歂䍁䅁兡畂䡁䅑党祂䝁䄴党あ䍁䅁杙桂䝁䄴睡灂䝁䄴睚杁䡁䅍党祂䡁䅙兡橂䝁䅕督㝁䍁䅁杚灂䝁䄴兙畂䝁䅍兡桂䝁䅷䅉桂䝁䄴䅚杁䡁䅑兙㑂䍁䅁䅣獂䝁䅅杢畂䝁䅫杢湂䍁䅁督求䡁䅉杤灂䝁䅍党穂䑁䅳䅉睂䡁䅉睢睂䝁䅕杣あ䡁䅫䅉桂䝁䄴䅚杁䝁䅍兙穂䡁䅕兙獂䡁䅑入獁䍁䅁䅢灂䝁䅙党獁䍁䅁兙畂䝁䅑䅉獂䝁䄸杢湂䍁䄰䅤求䡁䅉兢杁䝁䅍兙祂䝁䅕䅉桂䝁䄴䅚杁䝁䅑兡穂䝁䅅杙灂䝁䅷兡あ䡁䅫䅉灂䝁䄴督ㅂ䡁䅉兙畂䝁䅍党杁䡁䅍党祂䡁䅙兡橂䝁䅕督㝁䍁䅁党瑂䡁䅁䅢療䡁䅫党求䍁䅁杙求䝁䄴党浂䝁䅫䅤杁䝁䅍睢畂䡁䅍兤獂䡁䅑兡畂䝁䅣䅉穂䝁䅕杣㉂䝁䅫睙求䡁䅍睏杁䝁䅅杢歂䍁䅁兡畂䡁䅍兤祂䝁䅅杢橂䝁䅕䅉睂䝁䅷兙畂䝁䄴兡畂䝁䅣䅉穂䝁䅕杣㉂䝁䅫睙求䡁䅍杌杁䙁䅑䅡求䍁䅁睙療䝁䄰䅣桂䝁䄴入杁䡁䅁杣灂䝁䄰兙祂䝁䅫䅢㕂䍁䅁督求䡁䅉杤求䡁䅍䅉灂䝁䄴䅚灂䡁䅙兡歂䡁䅕兙獂䡁䅍䅌杁䝁䅍睢祂䡁䅁睢祂䝁䅅䅤求䍁䅁党㑂䝁䅕睙ㅂ䡁䅑兡㉂䝁䅕督獁䍁䅁督瑂䝁䅅䅢獂䍁䅁杙ㅂ䡁䅍兡畂䝁䅕督穂䍁䅁睢㍂䝁䄴党祂䡁䅍䅌杁䝁䅅杢歂䍁䅁䅡灂䝁䅣䅡杁䝁䄴党あ䍁䅁睤療䡁䅉䅤潂䍁䅁兡畂䝁䅑兡㉂䝁䅫䅚ㅂ䝁䅅䅢穂䍁䄴䅉䩂䡁䅑䅉療䡁䅁党祂䝁䅅䅤求䡁䅍䅉あ䝁䅧杣療䡁䅕睚潂䍁䅁兙杁䝁䄴党あ䡁䅣睢祂䝁䅳䅉療䝁䅙䅉楂䝁䅅杢牂䝁䅫杢湂䍁䅁睢浂䝁䅙兡橂䝁䅕督杁䝁䅫杢杁䕁䄴党㍂䍁䅁兗療䡁䅉睡杁䝁䅅杢歂䍁䅁䅕求䝁䄴杢穂䡁䅫䅢㉂䝁䅅杢灂䝁䅅杌杁䙁䅑睢瑂䡁䅁睡灂䝁䄴督杁䕁䅙兡畂䝁䅅杢橂䝁䅫兙獂䍁䅁睑療䡁䅉䅣療䡁䅉兙あ䝁䅫睢畂䍁䅁睤桂䡁䅍䅉浂䝁䄸兤畂䝁䅑党歂䍁䅁兡畂䍁䅁免㑁䑁䅍李杁䝁䅅杢歂䍁䅁兡穂䍁䅁䅡求䝁䅅䅚硂䡁䅕兙祂䡁䅑党祂䝁䅕䅚杁䝁䅫杢杁䕁䅫䅤潂䝁䅅睙桂䍁䅷䅉佂䝁䅕睤杁䙁䅫睢祂䝁䅳杌䅁䱁噯䅁楂䅃䅁䅖療䝁䄸䅤穂䝁䅫党杁䙁䅉睢獂䝁䅷䅉䩂䝁䄴䅚ㅂ䡁䅍䅤祂䝁䅫党穂䍁䅷䅉䩂䝁䄴睙畁䍁䅷䅉あ䝁䄸睚求䡁䅑䅡求䡁䅉䅉㍂䝁䅫䅤潂䍁䅁兡あ䡁䅍䅉穂䡁䅕杙穂䝁䅫䅚灂䝁䅅杣灂䝁䅕督獁䍁䅁党畂䝁䅣兙湂䝁䅕督杁䝁䅫杢杁䡁䅑䅡求䍁䅁兢桂䝁䄴兤浂䝁䅅睙あ䡁䅕杣求䍁䅁兙畂䝁䅑䅉穂䝁䅅䅢求䍁䅁睢浂䍁䅁睙療䝁䄴杚求䝁䅍䅤灂䝁䄸杢求䡁䅉入杁䡁䅁杣療䝁䅑兤橂䡁䅑督杁䝁䅫杢杁䡁䅑䅡求䍁䅁兖畂䝁䅫䅤求䝁䅑䅉呂䡁䅑兙あ䝁䅕督獁䍁䅁睑桂䝁䄴兙歂䝁䅅䅌杁䕁䄰党㑂䝁䅫睙療䍁䅷䅉桂䝁䄴䅚杁䝁䅫杢あ䝁䅕杣畂䝁䅅䅤灂䝁䄸杢桂䝁䅷䅢㕂䍁䄴䅉䩂䡁䅑䅉穂䝁䅕䅢獂䡁䅍䅉灂䡁䅑督杁䡁䅁杣療䝁䅑兤橂䡁䅑督杁䡁䅕杢歂䝁䅕杣杁䡁䅑䅡求䍁䅁䅖療䝁䄸䅤穂䝁䅫党杁䙁䅉睢獂䝁䅷䅌杁䙁䅑睢療䡁䅑督灂䝁䅕䅉䝂䡁䅉兤灂䡁䅑䅉卂䝁䄸䅢獂䡁䅍䅌杁䕁䅙杣療䝁䄸䅤灂䝁䅕督獁䍁䅁䅖療䝁䄸䅤穂䝁䅫党杁䙁䅁睢睂䡁䅍䅌杁䙁䅑睢療䡁䅑督灂䝁䅕䅉乂䝁䅫杢灂䍁䅁䅕療䡁䅁督獁䍁䅁睑潂䝁䅫䅢歂䉁杫督杁䙁䅁䅢桂䡁䅫䅌杁䕁䅍兙祂䝁䅅兢求䝁䅷䅉䉂䡁䅁䅣獂䝁䅕䅉兂䝁䄸䅣穂䍁䅷䅉䑂䝁䅧兙祂䝁䄰督獁䍁䅁村獂䝁䄸睤瑁䙁䅁睢睂䍁䅷䅉䑂䝁䅧兙祂䝁䄰督杁䕁䄰兡畂䝁䅫䅉兂䝁䄸䅣穂䍁䅷䅉䑂䝁䅕䅢獂䝁䅅升穂䍁䅷䅉䕂䝁䄸䅤穂䍁䅷䅉䭂䡁䅕杢灂䝁䄸杣杁䕁䄰兡畂䡁䅑督獁䍁䅁睑潂䝁䅅杣獂䝁䅕督あ䝁䄸杢杁䕁䅍䅡求䡁䅣䅌杁䙁䅍兤湂䝁䅅杣杁䕁䅑兙歂䝁䅑入獁䍁䅁睕ㅂ䝁䅣兙祂䍁䅁村桂䝁䅉兡求䡁䅍䅌杁䕁䅅杢歂䝁䅕督獁䍁䅁杒獂䡁䅕杚浂䡁䅫䅉呂䡁䅑兤浂䝁䅙䅌杁䕁䅑兤楂䝁䅉䅢求䍁䅁村ㅂ䝁䅉杙獂䝁䅕䅌杁䙁䅉兙㙂䡁䅯䅢求䡁䅍䅌杁䕁䅍杣㕂䍁䅁村桂䝁䅉入獁䍁䅁杔䩂䕁䅳兌䵂䍁䄰杔䩂䙁䅁䅌杁䝁䅅杢歂䍁䅁䅖ㅂ䡁䅑督灂䍁䅁䅕療䡁䅁䅉あ䡁䅉兙歂䝁䅕兢桂䡁䅉睡穂䍁䄴䅉啂䝁䅧党杁䝁䅍睢瑂䡁䅁兙畂䡁䅫䅉穂䝁䅕䅢獂䡁䅍䅉灂䡁䅑督杁䡁䅁杣療䝁䅑兤橂䡁䅑督杁䝁䅑兡祂䝁䅕睙あ䝁䅷入杁䡁䅑睢杁䡁䅣䅡療䝁䅷党穂䝁䅅䅢求䍁䅁䅚灂䡁䅍䅤祂䝁䅫杙ㅂ䡁䅑睢祂䡁䅍䅉療䝁䅙䅉橂䝁䅅杢歂䡁䅫䅌杁䝁䅅杢歂䍁䅁杚療䝁䄸䅚杁䝁䅅杢歂䍁䅁睚祂䝁䄸睙求䡁䅉兡求䡁䅍睏杁䝁䅅杢歂䍁䅁督ㅂ䡁䅁党祂䝁䄰兙祂䝁䅳党あ䡁䅍䅌杁䡁䅙兙祂䝁䅫党あ䡁䅫䅉穂䡁䅑睢祂䝁䅕督獁䍁䅁䅚療䝁䅷䅢桂䡁䅉䅉穂䡁䅑睢祂䝁䅕督獁䍁䅁睙潂䝁䅅兡畂䍁䅁睚祂䝁䄸睙求䡁䅉督獁䍁䅁䅚祂䡁䅕睚杁䝁䅍䅡桂䝁䅫杢穂䍁䅷䅉歂䝁䅫督橂䝁䄸兤畂䡁䅑䅉橂䝁䅧兙灂䝁䄴督獁䍁䅁睙療䝁䄸䅣求䡁䅉兙あ䝁䅫杤求䍁䅁睚祂䝁䄸睙求䡁䅉入杁䝁䅅督穂䝁䄸睙灂䝁䅅䅤灂䝁䄸杢穂䍁䅷䅉瑂䝁䅅督穂䍁䅁兢求䡁䅉睙潂䝁䅅杢歂䝁䅫督求䡁䅉督獁䍁䅁睤桂䡁䅉党潂䝁䄸兤穂䝁䅕䅉桂䝁䄴䅚杁䝁䄰党瑂䝁䅉党祂䡁䅍䅡灂䡁䅁䅉橂䝁䅷兤楂䍁䅁督あ䝁䄸杣求䡁䅍䅌杁䡁䅙党畂䝁䅑兡畂䝁䅣䅉瑂䝁䅅睙潂䝁䅫杢求䍁䅁睢睂䝁䅕杣桂䡁䅑睢祂䡁䅍䅌杁䝁䅕兌橂䝁䄸兢瑂䝁䅕杣橂䝁䅕䅉瑂䝁䅕杣橂䝁䅧兙畂䡁䅑督獁䍁䅁䅤潂䝁䅕䅉噂䝁䄴兡あ䝁䅕䅚杁䙁䅍䅤桂䡁䅑党穂䍁䅁兢灂䝁䅷兡あ䝁䅅杣㕂䍁䅷䅉桂䝁䄴䅚杁䝁䅙兤畂䝁䅑兌祂䝁䅅兡穂䝁䅫杢湂䍁䅁睙潂䝁䅅杣灂䡁䅑兙楂䝁䅷党杁䝁䄸杣湂䝁䅅杢灂䡁䅯兙あ䝁䅫睢畂䡁䅍䅌杁䝁䅅督杁䡁䅣党獂䝁䅷䅉桂䡁䅍䅉あ䝁䅧杣療䡁䅕睚潂䍁䅁杚療䝁䄸䅚杁䝁䅅杢歂䍁䅁睚祂䝁䄸睙求䡁䅉入杁䝁䅉杣療䝁䅳党祂䡁䅍杌杁䙁䅑睢療䡁䅑督灂䝁䅕䅉卂䝁䄸䅢獂䍁䅁兓畂䝁䅑兤穂䡁䅑杣灂䝁䅕督獁䍁䅁兓畂䝁䅍杌杁䡁䅣兙穂䍁䅁杚療䡁䅕杢歂䝁䅕䅚杁䝁䅫杢杁䑁䅅䅏㕁䑁䅙䅉桂䝁䄴䅚杁䝁䅫督杁䝁䅧党桂䝁䅑兣ㅂ䝁䅅杣あ䝁䅕杣求䝁䅑䅉灂䝁䄴䅉䑂䝁䅧兡橂䝁䅅睚療䍁䅷䅉䩂䝁䅷䅢灂䝁䄴睢灂䡁䅍杌䅁䭁头䅁坁睃䅁䅖療䡁䅁村ㅂ䝁䅫䅢歂䍁䅁睑療䡁䅉䅣畁䍁䅷䅉あ䝁䄸睚求䡁䅑䅡求䡁䅉䅉㍂䝁䅫䅤潂䍁䅁兡あ䡁䅍䅉穂䡁䅕杙穂䝁䅫䅚灂䝁䅅杣灂䝁䅕督獁䍁䅁党畂䝁䅣兙湂䝁䅕督杁䝁䅫杢杁䡁䅑䅡求䍁䅁兡畂䡁䅍䅤桂䝁䅷䅢桂䡁䅑兡療䝁䄴䅉桂䝁䄴䅚杁䝁䅑兡穂䡁䅑杣灂䝁䅉兤あ䝁䅫睢畂䍁䅁睢浂䍁䅁兡畂䡁䅍兤獂䝁䅅䅤灂䝁䄸杢杁䝁䅅杢歂䍁䅁睢あ䝁䅧党祂䍁䅁杙ㅂ䝁䅫䅢歂䝁䅫杢湂䍁䅁兢桂䡁䅑党祂䝁䅫兙獂䍁䅁䅣祂䝁䄸䅚ㅂ䝁䅍䅤穂䍁䅁䅤療䍁䅁䅤潂䝁䅕䅉橂䝁䄸杢穂䡁䅑杣ㅂ䝁䅍䅤灂䝁䄸杢杁䝁䅫杢歂䡁䅕督あ䡁䅉入畁䍁䅁䅖潂䝁䅕䅉橂䝁䄸兢睂䝁䅅杢㕂䍁䅁睢睂䝁䅕杣桂䡁䅑党穂䍁䅁兡畂䍁䅁䅤㍂䝁䄸䅉穂䝁䅕睚瑂䝁䅕杢あ䡁䅍䅌杁䕁䅫杢穂䡁䅑兙獂䝁䅷兙あ䝁䅫睢畂䍁䅁兙畂䝁䅑䅉呂䡁䅁党橂䝁䅫兙獂䡁䅑入杁䕁䅑兡穂䡁䅑杣灂䝁䅉兤あ䝁䅫睢畂䍁䄴䅉䩂䡁䅑䅉睂䡁䅉睢㉂䝁䅫䅚求䡁䅍䅉灂䝁䄴督ㅂ䝁䅷兙あ䝁䅫睢畂䍁䅁䅣祂䝁䄸䅚ㅂ䝁䅍䅤穂䍁䅁兙畂䝁䅑䅉桂䝁䅍睙求䡁䅍督療䡁䅉兡求䡁䅍䅌杁䝁䅣䅢桂䡁䅍督杁䝁䅅杢歂䍁䅁睤灂䝁䄴䅚療䡁䅣督獁䍁䅁杣桂䝁䅫杢杁䝁䅣兤あ䡁䅑党祂䡁䅍䅌杁䝁䅣兙祂䝁䅅睚求䍁䅁䅚療䝁䄸杣穂䍁䅷䅉浂䝁䅫杣求䡁䅁䅢桂䝁䅍党穂䍁䅷䅉祂䝁䄸睢浂䝁䅫杢湂䍁䅁兢桂䡁䅑党祂䝁䅫兙獂䡁䅍䅌杁䝁䅍䅢療䡁䅍党あ䍁䅁督潂䝁䅕䅢㉂䝁䅫杢湂䍁䅷䅉桂䝁䄴䅚杁䝁䄸䅤潂䝁䅕杣杁䡁䅁杣療䝁䅑兤橂䡁䅑督畁䍁䅁䅖潂䝁䅕䅉橂䝁䄸兢睂䝁䅅杢㕂䍁䅁兙獂䡁䅍睢杁䝁䄸杚浂䝁䅕杣穂䍁䅁兡畂䡁䅍兤獂䝁䅅䅤灂䝁䄸杢杁䝁䅫杢穂䡁䅑兙獂䝁䅷兙あ䝁䅫睢畂䍁䅁督求䡁䅉杤灂䝁䅍党穂䍁䅁杚療䡁䅉䅉浂䝁䅫杙求䡁䅉睚獂䝁䅅督穂䍁䅁杙桂䡁䅑䅤穂䍁䅁兙畂䝁䅑䅉祂䝁䄸䅢獂䡁䅍䅌杁䝁䅉䅢療䡁䅣杢瑁䝁䅫杢杁䝁䅷睢療䡁䅍党杁䝁䅙兡獂䝁䅷䅉浂䝁䅫杙求䡁䅉睚獂䝁䅅督穂䍁䅷䅉睂䝁䄸䅢㕂䡁䅕杣求䡁䅑䅡桂䝁䄴党杁䡁䅍䅣祂䝁䅅入杁䝁䅙睢桂䝁䄰䅌杁䝁䅅杢歂䍁䅁杙獂䝁䄸睤畂䍁䄰兡畂䍁䅁䅢療䝁䄸督求䍁䅁杚灂䝁䅷䅢杁䝁䅍党獂䝁䅷兤獂䝁䄸督求䍁䅁兙睂䡁䅁䅢灂䝁䅍兙あ䝁䅫睢畂䡁䅍杌杁䕁䅫杢杁䝁䅅䅚歂䝁䅫䅤灂䝁䄸杢獁䍁䅁兡あ䍁䅁䅚灂䡁䅍䅤祂䝁䅫杙ㅂ䡁䅑党穂䍁䅁杙ㅂ䝁䅫䅢歂䝁䅫杢湂䍁䅁兙畂䝁䅑䅉瑂䝁䅕睙潂䝁䅅杢灂䝁䅍兙獂䍁䅁兡畂䡁䅍兤獂䝁䅅䅤灂䝁䄸杢獁䍁䅁兡畂䡁䅍兤獂䝁䅅䅤灂䝁䄸杢杁䝁䅅睙橂䝁䅕督穂䝁䄸杣灂䝁䅕督獁䍁䅁兙畂䝁䅑䅉療䡁䅑䅡求䡁䅉䅉楂䡁䅕兡獂䝁䅑兡畂䝁䅣䅉睂䡁䅉睢歂䡁䅕睙あ䍁䅁兢桂䡁䅑党祂䝁䅫兙獂䡁䅍䅉浂䝁䄸杣杁䡁䅑䅡求䍁䅁杣求䡁䅍兡歂䝁䅕杢あ䝁䅫兙獂䍁䅷䅉橂䝁䄸兢瑂䝁䅕杣橂䝁䅫兙獂䍁䅷䅉桂䝁䄴䅚杁䝁䅫杢歂䡁䅕督あ䡁䅉兡桂䝁䅷䅉求䝁䄴䅚杁䝁䄰兙祂䝁䅳党あ䡁䅍杌杁䙁䅑䅡求䍁䅁睙療䝁䄰䅣桂䝁䄴入杁䡁䅍党祂䡁䅙党穂䍁䅁督灂䝁䄴睚獂䝁䅕兌浂䝁䅅兢灂䝁䅷入杁䝁䅧睢瑂䝁䅕杙ㅂ䝁䅫䅢歂䝁䅕杣穂䍁䅷䅉穂䝁䅫杢湂䝁䅷党瑁䝁䅙兙瑂䝁䅫䅢㕂䍁䅁睙ㅂ䡁䅍䅤療䝁䄰䅉楂䡁䅕兡獂䝁䅑党祂䡁䅍䅌杁䝁䄰兤獂䡁䅑兡瑁䝁䅙兙瑂䝁䅫䅢㕂䍁䅁杙ㅂ䝁䅫䅢歂䝁䅕杣穂䍁䅷䅉橂䝁䄸兢瑂䝁䅕杣橂䝁䅫兙獂䍁䅁睚求䝁䄴党祂䝁䅅䅢杁䝁䅍睢畂䡁䅑杣桂䝁䅍䅤療䡁䅉督獁䍁䅁杣求䝁䄰睢歂䝁䅕䅢求䡁䅉督獁䍁䅁兙畂䝁䅑䅉灂䝁䄴䅚灂䡁䅙兡歂䡁䅕兙獂䍁䅁䅡療䝁䄰党療䡁䅣杢求䡁䅉督獁䍁䅁兙穂䍁䅁睤求䝁䅷䅢杁䝁䅅督杁䝁䅫杢穂䡁䅕䅢桂䡁䅑兡療䝁䄴䅉橂䝁䄸杢あ䡁䅉兙橂䡁䅑睢祂䡁䅍䅌杁䝁䅣兤あ䡁䅑党祂䍁䅁睙療䝁䄴䅤祂䝁䅅睙あ䝁䄸杣穂䍁䅷䅉㍂䝁䅕兙あ䝁䅧党祂䝁䅫来桂䡁䅑兡療䝁䄴䅉橂䝁䄸杢あ䡁䅉兙橂䡁䅑睢祂䡁䅍䅌杁䝁䄸䅤潂䝁䅕杣杁䝁䅍睢畂䡁䅑杣桂䝁䅍䅤療䡁䅉督獁䍁䅁䅚求䝁䅅䅢求䡁䅉督獁䍁䅁兢求䡁䅑兙獂䍁䅁杙ㅂ䝁䅫䅢歂䝁䅫杢湂䍁䅁党祂䝁䅕睙あ䝁䄸杣穂䍁䅷䅉桂䝁䄴䅚杁䝁䄰睢歂䡁䅕䅢桂䡁䅉䅉潂䝁䄸兢求䍁䅁杙ㅂ䝁䅫䅢歂䝁䅕杣穂䍁䄴䅉䩂䡁䅑䅉療䡁䅁党祂䝁䅅䅤求䡁䅍䅉灂䝁䄴督あ䝁䅅䅢獂䝁䅅䅤灂䝁䄸杢杁䝁䅉杣桂䝁䄴睙潂䝁䅕督杁䝁䅅杢歂䍁䅁䅚灂䡁䅍䅤祂䝁䅫杙ㅂ䡁䅑兡療䝁䄴䅉橂䝁䅕杢あ䝁䅕杣穂䍁䅁兡畂䍁䅁䅤潂䝁䅕䅉噂䝁䄴兡あ䝁䅕䅚杁䙁䅍䅤桂䡁䅑党穂䍁䅁兙畂䝁䅑䅉䑂䝁䅅杢桂䝁䅑兙畁䍁䅁䅖潂䝁䅕䅉橂䝁䄸兢睂䝁䅅杢㕂䍁䅁睤桂䡁䅍䅉浂䝁䄸杣瑂䝁䅕杣獂䡁䅫䅉牂䝁䄴睢㍂䝁䄴䅉桂䡁䅍䅉乂䝁䅅督橂䝁䄸䅉呂䡁䅁兡畂䕁䅍睢杁䕁䅍睢祂䡁䅁杌杁䝁䅅杢歂䍁䅁睙潂䝁䅅杢湂䝁䅕䅚杁䝁䅫䅤穂䍁䅁杢桂䝁䄰党杁䡁䅑睢杁䙁䅑睢睂䕁䅉兤灂䝁䅷䅚杁䕁䅍睢祂䡁䅁杌杁䝁䅫杢杁䕁䄰兙祂䝁䅍䅡杁䑁䅉䅍硁䑁䅕杌杁䙁䅑睢睂䕁䅉兤灂䝁䅷䅚杁䕁䅍睢祂䡁䅁杌杁䡁䅣兙穂䍁䅁兡畂䝁䅍睢祂䡁䅁睢祂䝁䅅䅤求䝁䅑䅉灂䝁䄴䅉祁䑁䅁免ㅁ䍁䅁兙畂䝁䅑䅉灂䡁䅍䅉潂䝁䅕兙歂䡁䅅兤桂䡁䅉䅤求䡁䅉党歂䍁䅁兡畂䍁䅁䅒桂䡁䅫䅤療䝁䄴兙杁䕁䅉党桂䝁䅍䅡獁䍁䅁杒獂䝁䄸杣灂䝁䅑兙畁䅁䅁剐䅍䝁偧䅁啂䝁䄸䅣湂䝁䄸䅢浂䍁䅁睑桂䝁䅷䅢桂䡁䅣兙㕂䍁䅁村祂䝁䅅杢歂䡁䅍䅉䑂䝁䄸杣睂䍁䄴䅉歂䝁䅕督灂䝁䅣杢穂䍁䅷䅉瑂䝁䅅杢ㅂ䝁䅙兙橂䡁䅑兤祂䝁䅕督獁䍁䅁兙畂䝁䅑䅉穂䝁䅕䅢獂䡁䅍䅉湂䝁䄸䅢浂䍁䅁党硂䡁䅕兡睂䝁䄰党畂䡁䅑䅌杁䝁䅣睢獂䝁䅙䅉桂䝁䄴䅚杁䝁䅷兡浂䝁䅕督あ䡁䅫䅢求䍁䅁兙睂䡁䅁兙祂䝁䅕䅢獁䍁䅁兙畂䝁䅑䅉療䡁䅑䅡求䡁䅉䅉桂䝁䅍睙求䡁䅍督療䡁䅉兡求䡁䅍䅉灂䝁䄴䅉あ䝁䅧党杁䙁䅕杢灂䡁䅑党歂䍁䅁睕あ䝁䅅䅤求䡁䅍䅌杁䕁䅕兤祂䝁䄸䅣求䍁䅷䅉䉂䡁䅍兡桂䍁䅷䅉桂䝁䄴䅚杁䕁䅫杢あ䝁䅕杣畂䝁䅅䅤灂䝁䄸杢桂䝁䅷䅢㕂䍁䄴䅉啂䝁䅧党杁䙁䅑睢睂䝁䅣睢獂䝁䅙䅉穂䝁䅕睚瑂䝁䅕杢あ䍁䅁睢睂䝁䅕杣桂䡁䅑党穂䍁䅁䅖療䡁䅁睚療䝁䅷杚杁䡁䅙党畂䡁䅕党穂䍁䅁党硂䡁䅕兡睂䡁䅁党歂䍁䅁睤灂䡁䅑䅡杁䡁䅑党橂䝁䅧杢療䝁䅷睢湂䡁䅫兌求䝁䄴兙楂䝁䅷党歂䍁䅁䅡灂䡁䅑䅤灂䝁䄴睚杁䝁䅉兙㕂䡁䅍䅌杁䝁䅉兙祂䡁䅍䅌杁䝁䅑兡畂䝁䅫杢湂䍁䅁兙祂䝁䅕兙穂䍁䅷䅉桂䝁䄴䅚杁䝁䅕杤求䝁䄴䅤杁䡁䅍䅣桂䝁䅍党穂䍁䅷䅉桂䡁䅍䅉㍂䝁䅕䅢獂䍁䅁兙穂䍁䅁䅖療䡁䅁䅤祂䝁䅅睙求䡁䅉䅉楂䝁䅅䅢獂䍁䄰杚獂䝁䅫睚潂䡁䅑䅉あ䡁䅉兙橂䝁䅳兡畂䝁䅣䅉あ䝁䅕睙潂䝁䄴睢獂䝁䄸睚㕂䑁䅳䅉桂䝁䄴䅚杁䙁䅣睢祂䝁䅷䅚杁䕁䅣睢獂䝁䅙䅉啂䝁䄸兤祂䍁䅁䅚灂䝁䅣兡あ䝁䅅䅢杁䝁䅣睢獂䝁䅙䅉湂䝁䅅兢求䍁䄴䅉啂䝁䅧党杁䕁䅣睢獂䝁䅙䅉䙂䡁䅅兤灂䡁䅁兢求䝁䄴䅤杁䡁䅍党湂䝁䄰党畂䡁䅑䅉睂䡁䅉睢㉂䝁䅫䅚求䡁䅍䅉歂䡁䅉兡㉂䝁䅕杣穂䍁䅷䅉浂䝁䅅兡祂䡁䅣兙㕂䍁䅁睤療䝁䄸䅚穂䍁䅷䅉潂䡁䅫杙祂䝁䅫䅚穂䍁䅷䅉灂䡁䅉睢畂䡁䅍䅌杁䡁䅣党歂䝁䅣党穂䍁䅁兙畂䝁䅑䅉睂䝁䅅睙牂䝁䅅睚求䝁䅑䅉穂䝁䅕䅤穂䍁䅷䅉睂䡁䅕䅤あ䝁䅕杣穂䍁䅷䅉桂䝁䄴䅚杁䡁䅁杣求䍁䄰睢㍂䝁䄴党歂䍁䅁睚療䝁䅷杚杁䝁䅍䅢ㅂ䝁䅉督杁䡁䅕杢歂䝁䅕杣杁䡁䅑䅡求䍁䅁睑桂䝁䅷䅢桂䡁䅣兙㕂䍁䅁兙畂䝁䅑䅉偂䝁䅑入穂䡁䅍党㕂䍁䅁杙祂䝁䅅杢歂䡁䅍䅌杁䝁䅅督杁䡁䅣党獂䝁䅷䅉桂䡁䅍䅉湂䝁䄸䅢浂䍁䅁杙桂䝁䅷䅢穂䍁䅁兤畂䝁䅑党祂䍁䅁䅤潂䝁䅕䅉䑂䝁䅅䅢獂䝁䅅睤桂䡁䅫䅉䡂䝁䄸䅢浂䍁䅁兙畂䝁䅑䅉呂䡁䅑杣桂䡁䅑兙杁䝁䅉杣桂䝁䄴䅚穂䍁䄴䅉啂䝁䅧党杁䕁䅅睙あ䝁䅫杤求䍁䅁䅔灂䝁䅙党穂䡁䅑入獂䝁䅕䅉穂䝁䅕睚瑂䝁䅕杢あ䍁䅁睢浂䝁䅙党祂䡁䅍䅉湂䝁䄸䅢浂䍁䅁兙睂䡁䅁兙祂䝁䅕䅢杁䝁䅅杢歂䍁䅁杚療䝁䄸䅤㍂䝁䅕兙祂䑁䅳䅉湂䝁䄸䅢浂䍁䅁兙橂䝁䅍党穂䡁䅍睢祂䝁䅫党穂䍁䅷䅉灂䝁䄴睙獂䡁䅕䅚灂䝁䄴睚杁䝁䅣睢獂䝁䅙䅉楂䝁䅅睚穂䍁䅷䅉湂䝁䄸䅢浂䍁䅁睚獂䝁䄸杤求䡁䅍䅌杁䝁䅧党桂䝁䅑睤求䝁䅅杣獁䍁䅁兙畂䝁䅑䅉睂䡁䅉兙橂䡁䅑兡橂䝁䅕䅉桂䝁䅫䅚穂䍁䅁兤畂䝁䅑党祂䍁䅁䅤潂䝁䅕䅉䑂䝁䅅䅢獂䝁䅅睤桂䡁䅫䅉楂䡁䅉兙畂䝁䅑睏杁䝁䅣睢獂䝁䅙䅉桂䝁䄴䅚杁䝁䅷兡浂䝁䅕督あ䡁䅫䅢求䍁䅁兙睂䡁䅁兙祂䝁䅕䅢獁䍁䅁䅡桂䡁䅑督獁䍁䅁䅢ㅂ䝁䅣睚桂䝁䅣党獁䍁䅁兙畂䝁䅑䅉桂䝁䅍睙求䡁䅍督療䡁䅉兡求䡁䅍䅉ㅂ䝁䄴䅚求䡁䅉䅉あ䝁䅧党杁䙁䅑杣桂䡁䅙兡穂䕁䄰兙あ䝁䅧党㍂䍁䅁杙祂䝁䅅杢歂䑁䅳䅉桂䝁䄴䅚杁䝁䅙睢療䡁䅑睤求䝁䅅杣獁䍁䅁杙求䝁䅷䅤穂䍁䅷䅉潂䝁䅅䅤穂䍁䅷䅉浂䝁䅅睙求䝁䄰兙穂䝁䅳督獁䍁䅁督ㅂ䝁䄴睚獂䝁䅅督穂䝁䅕督獁䍁䅁督療䝁䅍睡穂䍁䅷䅉桂䝁䄴䅚杁䡁䅕杢歂䝁䅕杣㍂䝁䅕兙祂䍁䅁兤畂䝁䅑党祂䍁䅁䅤潂䝁䅕䅉䑂䡁䅕兙あ䝁䅕杣杁䝁䅉入杁䙁䅑杣桂䡁䅙兡穂䕁䄰兙あ䝁䅧党㍂䍁䅁杙祂䝁䅅杢歂䍁䄴䅉啂䝁䅧兡穂䍁䅁督求䝁䅣兢求䝁䄴䅤杁䝁䅅䅢穂䝁䄸䅉睂䡁䅉睢㉂䝁䅫䅚求䡁䅍䅉穂䡁䅑睢祂䝁䅅睚求䍁䅁兙畂䝁䅑䅉あ䡁䅉兙㉂䝁䅕䅢杁䝁䅣党桂䡁䅉䅉浂䝁䄸杣杁䡁䅍䅣療䡁䅉䅤杁䝁䅅杢歂䍁䅁䅣求䡁䅉督療䝁䄴兙獂䍁䅁兤穂䝁䅕䅌杁䡁䅍兤橂䝁䅧䅉桂䡁䅍䅉楂䝁䅅睙牂䡁䅁兙橂䝁䅳督㝁䍁䅁䅤祂䝁䅅杤求䝁䅷䅌杁䝁䅑兤浂䝁䅙党獂䍁䅷䅉桂䝁䄴䅚杁䝁䅣睢獂䝁䅙䅉楂䝁䅅睚穂䑁䅳䅉桂䝁䄴䅚杁䡁䅍䅤療䡁䅉兙湂䝁䅕䅉湂䝁䅕兙祂䍁䅁兙橂䝁䅍党穂䡁䅍睢祂䝁䅫党穂䍁䅷䅉桂䡁䅍䅉㍂䝁䅕䅢獂䍁䅁兙穂䍁䅁睢ㅂ䡁䅑党祂䡁䅣党桂䡁䅉䅌杁䝁䅧党桂䝁䅑睤求䝁䅅杣獁䍁䅁兙畂䝁䅑䅉桂䝁䅍睙求䡁䅍督療䡁䅉兡求䡁䅍䅉ㅂ䝁䄴䅚求䡁䅉䅉あ䝁䅧党杁䕁䄸睒䩂䕁䄸䅉楂䡁䅉兙畂䝁䅑杌杁䕁䅫杢杁䝁䅅䅚歂䝁䅫䅤灂䝁䄸杢獁䍁䅁兡あ䍁䅁睢浂䝁䅙党祂䡁䅍䅉療䡁䅕䅤歂䝁䄸睢祂䍁䅁兙睂䡁䅁兙祂䝁䅕䅢杁䝁䅍睢瑂䡁䅁杣灂䡁䅍兡畂䝁䅣䅉煂䝁䅅睙牂䝁䅕䅤穂䍁䅷䅉あ䡁䅉睢ㅂ䡁䅍党祂䡁䅍䅌杁䝁䅑杣求䡁䅍督求䡁䅍䅌杁䡁䅍睡灂䡁䅉䅤穂䍁䅷䅉桂䝁䄴䅚杁䡁䅑睢睂䡁䅍睏杁䝁䅅杢歂䍁䅁杚療䝁䄸䅤㍂䝁䅕兙祂䍁䅁兙畂䝁䅑䅉療䡁䅕䅤歂䝁䄸睢祂䍁䅁党硂䡁䅕兡睂䝁䄰党畂䡁䅑䅌杁䝁䅫杢橂䝁䅷兤歂䝁䅫杢湂䍁䅁䅣桂䝁䅍睡穂䍁䅁兙畂䝁䅑䅉楂䝁䅅睚穂䍁䅷䅉あ䡁䅉兙㉂䝁䅕䅢杁䝁䅉兙湂䡁䅍䅌杁䡁䅑党畂䡁䅑督獁䍁䅁督獂䝁䅕党睂䝁䅫杢湂䍁䅁杙桂䝁䅣督獁䍁䅁兙畂䝁䅑䅉桂䝁䅍睙求䡁䅍督療䡁䅉兡求䡁䅍䅉ㅂ䝁䄴䅚求䡁䅉䅉あ䝁䅧党杁䕁䅯兙橂䝁䅳䅉塂䝁䄸䅢浂䡁䅍睡灂䝁䄴䅉楂䡁䅉兙畂䝁䅑杌杁䙁䅑䅡求䍁䅁睙療䝁䄰䅣桂䝁䄴入杁䡁䅍党獂䝁䅷督杁䝁䅫䅤穂䍁䅁䅣祂䝁䄸䅚ㅂ䝁䅍䅤穂䍁䅁䅤潂䡁䅉睢ㅂ䝁䅣䅡杁䝁䅣睢獂䝁䅙䅉祂䝁䅕䅤桂䝁䅫䅢求</t>
  </si>
  <si>
    <t>䡁䅉督獁䍁䅁督睂䝁䄸杣あ䝁䅫杢湂䍁䅁睚療䝁䄸䅚穂䍁䅁杣求䡁䅑兙灂䝁䅷党祂䡁䅍䅌杁䝁䄸杢獂䝁䅫杢求䍁䅁杣求䡁䅑兙灂䝁䅷党祂䡁䅍䅌杁䝁䄰兙穂䡁䅍䅉瑂䝁䅕杣橂䝁䅧兙畂䡁䅑督獁䍁䅁䅚求䡁䅁兙祂䡁䅑兢求䝁䄴䅤杁䡁䅍䅤療䡁䅉党穂䍁䅷䅉あ䝁䅧兡祂䝁䅑兌睂䝁䅅杣あ䡁䅫䅉歂䝁䅫督あ䡁䅉兡楂䡁䅕䅤療䡁䅉督獁䍁䅁兙畂䝁䅑䅉瑂䝁䅅兡獂䍁䅁睢祂䝁䅑党祂䍁䅁督あ䝁䄸杣求䡁䅍䅌杁䝁䅅督杁䡁䅣党獂䝁䅷䅉桂䡁䅍䅉歂䝁䅫杣求䝁䅍䅤獂䡁䅫䅉あ䝁䄸䅉橂䝁䄸杢穂䡁䅕兢求䡁䅉督杁䡁䅑䅡祂䝁䄸兤湂䝁䅧䅉灂䡁䅑督杁䡁䅉党あ䝁䅅兡獂䍁䅁督あ䝁䄸杣求䡁䅍䅉桂䝁䄴䅚杁䡁䅣党楂䡁䅍兡あ䝁䅕督畁䍁䅁䅖潂䝁䅕䅉橂䝁䄸兢睂䝁䅅杢㕂䍁䅁睤桂䡁䅍䅉浂䝁䄸杣瑂䝁䅕杣獂䡁䅫䅉牂䝁䄴睢㍂䝁䄴䅉桂䡁䅍䅉䑂䝁䅅䅢獂䝁䅅睤桂䡁䅫䅉䡂䝁䄸䅢浂䍁䅁睑療䝁䄰䅣桂䝁䄴入杁䝁䅅杢歂䍁䅁睙潂䝁䅅杢湂䝁䅕䅚杁䝁䅫䅤穂䍁䅁杢桂䝁䄰党杁䡁䅑睢杁䙁䅑睢睂䝁䅣睢獂䝁䅙䅉䑂䝁䅅䅢獂䝁䅅睤桂䡁䅫䅉䍂䡁䅉兙畂䝁䅑督杁䕁䅍睢祂䡁䅁杌杁䝁䅫杢杁䙁䅍党睂䡁䅑党瑂䝁䅉党祂䍁䅁杍睁䑁䅉杍畁䍁䅁䅖療䡁䅁睚療䝁䅷杚杁䕁䅍兙獂䝁䅷兙㍂䝁䅅入杁䕁䅉杣桂䝁䄴䅚穂䍁䅁睑療䡁䅉䅣畁䍁䅁睤桂䡁䅍䅉灂䝁䄴睙療䡁䅉䅣療䡁䅉兙あ䝁䅕䅚杁䝁䅫杢杁䑁䅅兏㑁䑁䅉䅉桂䝁䄴䅚杁䝁䅫督杁䝁䅧党桂䝁䅑兣ㅂ䝁䅅杣あ䝁䅕杣求䝁䅑䅉灂䝁䄴䅉䑂䝁䅅杣獂䡁䅍杙桂䝁䅑䅌杁䕁䅍兙獂䝁䅫杚療䡁䅉杢灂䝁䅅杌䅁䭁夸䅁卂䅁䅁䅖療䡁䅕杣灂䡁䅍兢㝁䍁䅁杖灂䝁䅑党療䍁䅁睕あ䡁䅉党桂䝁䄰兡畂䝁䅣睏杁䕁䅅兢桂䡁䅑党ㅂ䡁䅉䅉呂䡁䅁睢祂䡁䅑督䅁䱁䩷䅁畁睃䅁䅖祂䝁䅅睙あ䝁䄸杣杁䙁䅍兤睂䡁䅁䅢㕂䍁䅁睑療䝁䄰䅣桂䝁䄴入杁䝁䄸䅣求䡁䅉兙あ䝁䅕督杁䝁䅅督杁䝁䅅䅉祂䡁䅕杣桂䝁䅷䅉獂䝁䅫杚求䡁䅍䅤㕂䝁䅷党杁䡁䅉党あ䝁䅅兡獂䝁䅕杣杁䝁䅫杢杁䡁䅑䅡求䍁䅁兖畂䝁䅫䅤求䝁䅑䅉呂䡁䅑兙あ䝁䅕督畁䍁䅁䅖潂䝁䅕䅉橂䝁䄸兢睂䝁䅅杢㕂䍁䅁睢浂䝁䅙党祂䡁䅍䅉㉂䝁䅅杣灂䝁䄸兤穂䍁䅁兢求䡁䅉睙潂䝁䅅杢歂䝁䅫督求䍁䅷䅉灂䝁䄴睙獂䡁䅕䅚灂䝁䄴睚杁䝁䅷兡㉂䝁䅕督あ䝁䄸睙牂䍁䅁兙畂䝁䅑䅉求䡁䅅兤灂䝁䄴党杁䝁䅙党求䝁䅑䅉桂䝁䄴䅚杁䝁䅕兣ㅂ䝁䅫䅣瑂䝁䅕杢あ䍁䅷䅉睂䝁䄸兤獂䡁䅑杣㕂䍁䅷䅉浂䝁䅕杢橂䝁䅫杢湂䍁䅷䅉桂䝁䄴䅚杁䡁䅍䅣祂䝁䅅入求䡁䅉督杁䝁䅅杢歂䍁䅁睙潂䝁䅕兢灂䝁䅍兙獂䡁䅍睏杁䝁䅙睢療䝁䅑䅌杁䡁䅑杣求䝁䅅䅤穂䍁䅷䅉桂䝁䄴䅚杁䝁䅕兣ㅂ䝁䅫䅣瑂䝁䅕杢あ䍁䅁杚療䡁䅉䅉歂䝁䄸睚穂䍁䅷䅉橂䝁䅅䅤穂䍁䅷䅉桂䝁䄴䅚杁䝁䄸䅤潂䝁䅕杣杁䡁䅍兢桂䝁䅷䅢杁䝁䅅杢灂䝁䄰兙獂䡁䅍䅌杁䝁䅅督杁䡁䅣党獂䝁䅷䅉桂䡁䅍䅉歂䝁䄸睚杁䡁䅣党獂䝁䅷杢求䡁䅍督杁䡁䅁杣療䝁䅑兤橂䡁䅑督㝁䍁䅁督求䝁䅅督療䝁䄴兙獂䍁䅁兙畂䝁䅑䅉祂䝁䅕睙祂䝁䅕兙あ䝁䅫睢畂䍁䅁䅣祂䝁䄸䅚ㅂ䝁䅍䅤穂䍁䅁睙療䝁䄰䅣祂䝁䅫督灂䝁䄴睚杁䡁䅑杣桂䝁䅍䅤療䡁䅉督杁䝁䅅杢歂䍁䅁杣灂䝁䅑党祂䡁䅍䅌杁䝁䅷兙㍂䝁䄴䅉桂䝁䄴䅚杁䝁䅣兙祂䝁䅑党畂䍁䅷䅉楂䝁䅫杣歂䍁䅁杚求䝁䅕䅚灂䝁䄴睚獁䍁䅁䅣療䡁䅣党祂䍁䅁党硂䡁䅕兡睂䝁䄰党畂䡁䅑䅌杁䝁䅅杢歂䍁䅁睢あ䝁䅧党祂䍁䅁杣求䝁䅍杣求䝁䅅䅤灂䝁䄸杢桂䝁䅷䅉睂䡁䅉睢歂䡁䅕睙あ䡁䅍睏杁䡁䅑杣ㅂ䝁䅍睡獁䍁䅁䅤療䝁䄸䅢獁䍁䅁兙畂䝁䅑䅉潂䝁䅅杣歂䡁䅣兙祂䝁䅕䅉睂䡁䅉睢歂䡁䅕睙あ䡁䅍䅌杁䡁䅍兤橂䝁䅧䅉桂䡁䅍䅉あ䡁䅉兤橂䝁䅳䅉桂䝁䅍睙求䡁䅍督療䡁䅉兡求䡁䅍䅌杁䡁䅑杣桂䝁䅫䅢求䡁䅉督獁䍁䅁睚求䝁䄴党祂䝁䅅䅤療䡁䅉督獁䍁䅁䅢ㅂ䝁䅉杣灂䝁䅍兙畂䡁䅑督獁䍁䅁杙桂䡁䅑䅤求䡁䅉兡求䡁䅍䅌杁䝁䅅杢歂䍁䅁䅡桂䡁䅉䅚㍂䝁䅅杣求䍁䅁兙畂䝁䅑䅉あ䝁䄸睢獂䡁䅍睏杁䝁䅅杢歂䍁䅁睙獂䝁䄸䅤潂䝁䅫杢湂䍁䅷䅉湂䝁䅫杚あ䍁䅷䅉桂䝁䄴䅚杁䝁䅑儶橂䝁䄸杣杁䡁䅁杣療䝁䅑兤橂䡁䅑督杁䝁䅍睢畂䡁䅍兡穂䡁䅑䅉療䝁䅙䅉橂䝁䅷睢あ䝁䅧兡畂䝁䅣䅌杁䝁䅙睢療䡁䅑睤求䝁䅅杣獁䍁䅁䅤療䡁䅫督獁䍁䅁督畂䝁䅅睙牂䡁䅍䅌杁䝁䅅杢歂䍁䅁䅚求䝁䅍睢祂䝁䅅䅤灂䡁䅙党杁䝁䄰党祂䝁䅍䅡桂䝁䄴䅚灂䡁䅍党畁䍁䅁兓あ䍁䅁䅣祂䝁䄸杤灂䝁䅑党穂䍁䅁兡あ䡁䅍䅉睂䡁䅉睢歂䡁䅕睙あ䡁䅍䅉ㅂ䝁䄴䅚求䡁䅉䅉あ䝁䅧党杁䑁䅑䅡求䝁䅅䅢あ䝁䅧䅌杁䙁䅁兙㍂䡁䅍䅉流䍁䅁睑獂䝁䅅睤穂䍁䅷䅉䉂䝁䄰党祂䝁䅫睙桂䝁䄴䅉䝂䝁䅅杣瑂䡁䅣睢祂䝁䅳督獁䍁䅁䅕祂䝁䄸䅚ㅂ䝁䅍党祂䉁杫督杁䙁䅁杣灂䝁䅑党獁䍁䅁村灂䡁䅑䅉流䍁䅁村祂䝁䅫䅚獂䝁䅕䅌杁䙁䅉党歂䍁䅁睕潂䝁䅕䅚獁䍁䅁村獂䡁䅕党杁䕁䄰睢ㅂ䝁䄴䅤桂䝁䅫杢獁䍁䅁杕求䝁䅑督あ䝁䄸杢求䍁䅷䅉䑂䍁䄴兒畁䍁䅁睕橂䝁䅧兢灂䝁䅑䅤獁䍁䅁杕求䡁䅑杣灂䝁䅕杤求䡁䅉䅌杁䕁䅍睢ㅂ䝁䄴䅤祂䡁䅫䅉䵂䝁䅅杢求䍁䅷䅉卂䝁䅫䅚湂䝁䅕睙ㅂ䡁䅑䅌杁䕁䅍睢ㅂ䝁䄴䅤㕂䝁䅷兡畂䝁䅕䅌杁䙁䅉睢㕂䝁䅅䅢杁䙁䅣兡畂䝁䅣䅌杁䕁䅍睢ㅂ䝁䄴䅤祂䡁䅫䅉啂䡁䅕杚浂䍁䅷䅉呂䡁䅑杣灂䡁䅙党獁䍁䅁䅒ㅂ䝁䄰睢祂䍁䅷䅉啂䡁䅉兙㉂䝁䅕䅢獂䝁䅕杣獁䍁䅁杒桂䡁䅉兢杁䙁䅑兙楂䝁䅷党獁䍁䅁䅖祂䝁䅕党獂䝁䅫杢求䍁䅷䅉䡂䡁䅉睢ㅂ䝁䄴䅚㍂䝁䄸杣牂䍁䅷䅉啂䙁䅍睑杁䙁䅑杣桂䝁䅍䅤療䡁䅉䅉呂䡁䅕䅣睂䝁䅷入杁䕁䅍睢獁䍁䅁䅓ㅂ䡁䅍睡求䝁䅕䅌杁䙁䅕杢あ䝁䅅兢求䝁䅑䅌杁䝁䅅杢歂䍁䅁杓療䝁䅉睕瑂䝁䅅杣あ䍁䅁杙祂䝁䅅杢歂䍁䅁杢桂䝁䄰党穂䍁䄴䅉啂䝁䅧党杁䝁䅍睢瑂䡁䅁兙畂䡁䅫䅉療䡁䅁党祂䝁䅅䅤求䡁䅍䅉灂䡁䅑督杁䡁䅉党あ䝁䅅兡獂䍁䅁督あ䝁䄸杣求䡁䅍䅉ㅂ䝁䄴䅚求䡁䅉䅉あ䝁䅧党杁䙁䅑杣桂䝁䅍䅤療䡁䅉䅉呂䡁䅕䅣睂䝁䅷入杁䕁䅍睢瑂䡁䅁兙畂䡁䅫䅌杁䙁䅁党あ䡁䅍党畂䡁䅍党杁䝁䅉入杁䙁䅑杣桂䝁䅍䅤療䡁䅉䅉呂䡁䅕䅣睂䝁䅷入獁䍁䅁兙畂䝁䅑䅉偂䡁䅉督橂䝁䅧党獂䝁䄴䅉䝂䝁䅅杣瑂䍁䅁兙畂䝁䅑䅉䥂䝁䄸兢求䍁䅁杢桂䝁䄰党穂䑁䅳䅉桂䝁䄴䅚杁䝁䄸䅣求䡁䅉兙あ䝁䅕督杁䡁䅣党楂䡁䅍兡あ䝁䅕督杁䡁䅕杢歂䝁䅕杣杁䡁䅑䅡求䍁䅁䅖祂䝁䅅睙あ䝁䄸杣呂䡁䅕䅣睂䝁䅷入畁䝁䅍睢瑂䍁䅁兙畂䝁䅑䅉兂䝁䅕䅤穂䝁䅕杢穂䝁䅕杌橂䝁䄸兢杁䝁䄴兙瑂䝁䅕督畁䍁䅁兓あ䍁䅁督求䝁䅷䅢穂䍁䅁兡あ䡁䅍䅉睂䡁䅉睢歂䡁䅕睙あ䡁䅍䅉あ䝁䄸䅉祂䝁䅕睙祂䝁䅕兙あ䝁䅫睢畂䝁䅅䅢杁䝁䅙兙祂䝁䄰党祂䡁䅍䅌杁䡁䅉兙畂䝁䅍䅡求䡁䅉督獁䍁䅁兙畂䝁䅑䅉療䡁䅑䅡求䡁䅉督畁䍁䅁䅖祂䝁䅅睙あ䝁䄸杣杁䙁䅍兤睂䡁䅁䅢㕂䍁䅁睑療䝁䄰䅣桂䝁䄴入杁䡁䅣兙穂䍁䅁杚療䡁䅕杢歂䝁䅕䅚杁䝁䅫杢杁䑁䅅兏穁䑁䅧䅉桂䝁䄴䅚杁䝁䅫督杁䝁䅉兙穂䝁䅕䅚杁䝁䅫杢杁䕁䅉杣求䝁䄴䅤㍂䝁䄸睢歂䍁䅷䅉啂䝁䅕杢畂䝁䅕督穂䝁䅕党畁䅁䅁桐䅑䕁䅙䅁啂䡁䅉兙歂䝁䅫杢湂䍁䅁睑療䝁䄰䅣桂䝁䄴兡求䡁䅍䅉桂䝁䄴䅚杁䕁䅑兡穂䡁䅑杣灂䝁䅉兤あ䝁䄸杣穂䅁䅁兓䅙䩁偧䅁啂䡁䅉兙畂䝁䅕䅉啂䝁䅕睙潂䝁䄴睢獂䝁䄸睚灂䝁䅕督杁䡁䅁䅢橂䍁䅁䅚求䡁䅍兡湂䝁䄴督獁䍁䅁兢桂䝁䄴兤浂䝁䅅睙あ䡁䅕杣求䡁䅍䅌杁䡁䅍党獂䝁䅷督獁䍁䅁兙畂䝁䅑䅉穂䝁䅕杣㉂䝁䅫睙求䡁䅍䅉療䝁䅙䅉穂䝁䄸䅢ㅂ䡁䅑兡療䝁䄴督杁䝁䅙睢祂䍁䅁䅡求䝁䅅䅤灂䝁䄴睚獁䍁䅁杤求䝁䄴䅤灂䝁䅷兙あ䝁䅫睢畂䍁䅷䅉桂䝁䅫杣杁䝁䅍睢畂䝁䅑兡あ䝁䅫睢畂䝁䅫杢湂䍁䅷䅉桂䝁䄴䅚杁䝁䅍兤穂䡁䅑睢瑂䍁䅁兙畂䝁䅑䅉あ䡁䅉兙畂䡁䅍䅣療䡁䅉䅤杁䡁䅉党浂䡁䅉兡湂䝁䅕杣桂䡁䅑兡療䝁䄴杌杁䕁䅫䅤杁䝁䄸杚浂䝁䅕杣穂䍁䅁兙灂䡁䅉䅉橂䝁䄸杢歂䝁䅫䅤灂䝁䄸杢求䡁䅉督獁䍁䅁党㑂䝁䅍䅡桂䝁䄴睚求䡁䅉督獁䍁䅁兙畂䝁䅑䅉潂䝁䅅杢歂䝁䅷党祂䡁䅍睏杁䝁䅅兡祂䡁䅍兡歂䝁䅕䅉桂䝁䄴䅚杁䡁䅑党祂䝁䄰兡畂䝁䅅䅢杁䝁䅑党㉂䝁䅫睙求䡁䅍睏杁䝁䅅兡祂䍁䅁督療䡁䅕杣橂䝁䅕䅚杁䝁䅧党桂䡁䅑䅉睂䡁䅕兢睂䡁䅍睏杁䝁䅍䅡灂䝁䅷䅢求䡁䅉督㝁䍁䅁睙療䝁䅫䅢穂䍁䅁兙畂䝁䅑䅉橂䝁䄸杢歂䝁䅕杢穂䝁䅕杣穂䑁䅳䅉桂䡁䅕䅥灂䝁䅷兡桂䡁䅉入杁䡁䅁睢㍂䝁䅕杣獁䍁䅁睙療䝁䅷䅚杁䡁䅍䅤療䡁䅉兙湂䝁䅕䅌杁䝁䅍睢獂䝁䅑䅉穂䡁䅑睢祂䝁䅅睚求䍁䅷䅉桂䝁䄴䅚杁䝁䅍睢畂䝁䅑党畂䡁䅍兡畂䝁䅣䅉ㅂ䝁䄴兡あ䡁䅍睏杁䝁䅍睢畂䡁䅑杣療䝁䅷督杁䝁䅍睢畂䡁䅑杣桂䝁䅍䅤灂䝁䄴睚杁䝁䅅杢歂䍁䅁睙療䝁䄰兢灂䡁䅍督灂䝁䄸杢灂䝁䄴睚獁䍁䅁䅚求䝁䅍兙祂䝁䅉睢畂䝁䅫来桂䡁䅑兡療䝁䄴䅉睂䡁䅉睢湂䡁䅉兙瑂䡁䅍䅌杁䝁䅅杢歂䍁䅁睚求䝁䄴督求䡁䅑督㝁䍁䅁䅚求䝁䅧兤瑂䝁䅫䅚灂䝁䅙兡求䡁䅉督㝁䍁䅁党畂䝁䅕杣湂䡁䅫䅉桂䝁䄴䅚杁䡁䅣兙あ䝁䅕杣杁䝁䅕杚浂䝁䅫睙灂䝁䅕杢橂䡁䅫䅉睂䡁䅉睢湂䡁䅉兙瑂䡁䅍睏杁䝁䅕杢求䡁䅉睚㕂䍁䅁杣求䝁䅍睢㉂䝁䅕杣㕂䍁䅁杤求䝁䄴䅤灂䝁䅷兙あ䝁䄸杣穂䑁䅳䅉求䝁䄴党祂䝁䅣入杁䡁䅍䅤療䡁䅉兙湂䝁䅕睏杁䝁䅙兤祂䝁䄴兙橂䝁䅕督㝁䍁䅁䅡療䝁䄰党杁䝁䅅兤あ䝁䄸兢桂䡁䅑兡療䝁䄴睏杁䝁䅧兤瑂䝁䅫䅚灂䝁䅙兡求䡁䅉督㝁䍁䅁䅓坂䕁䅅睑杁䡁䅁党祂䝁䅙睢祂䝁䄰兙畂䝁䅍党瑁䝁䄰睢畂䝁䅫䅤療䡁䅉兡畂䝁䅣䅉睂䡁䅉睢歂䡁䅕睙あ䡁䅍睏杁䝁䅅杢歂䍁䅁兡畂䝁䅑睢療䡁䅉䅉桂䝁䅫杣杁䡁䅅兤桂䝁䅷兡あ䡁䅫䅉桂䡁䅍督求䡁䅍督瑂䝁䅕杢あ䡁䅍䅉桂䝁䄴䅚杁䡁䅉党獂䝁䅅䅤求䝁䅑䅉睂䡁䅉睢歂䡁䅕睙あ䡁䅍䅉浂䝁䄸杣杁䕁䅧杖䉂䕁䅍䅉桂䝁䄴䅚杁䡁䅑杣桂䝁䄴督睂䝁䄸杣あ䍁䅁督療䝁䅷兤あ䝁䅫睢畂䡁䅍杌杁䙁䅑䅡求䍁䅁睙療䝁䄰䅣桂䝁䄴入杁䝁䅅䅢穂䝁䄸䅉睂䡁䅉睢㉂䝁䅫䅚求䡁䅍䅉桂䡁䅍督求䡁䅑䅉瑂䝁䅅杢桂䝁䅣党瑂䝁䅕杢あ䍁䅷䅉楂䡁䅕兡獂䝁䅑兡畂䝁䅣䅉瑂䝁䅅杢桂䝁䅣党瑂䝁䅕杢あ䍁䅷䅉楂䡁䅕督杁䝁䅅兡祂䍁䅁䅣ㅂ䡁䅉兡浂䝁䅫睙桂䡁䅑兡療䝁䄴䅌杁䝁䅉兤穂䍁䅁兙畂䝁䅑䅉祂䝁䅅兡獂䍁䅁䅓坂䕁䅅睑獁䍁䅁睙療䝁䄴䅤桂䝁䅫杢求䡁䅉䅉祂䝁䅕杚祂䝁䅫睚求䡁䅉兙あ䝁䅫睢畂䍁䅷䅉橂䝁䄸杢あ䡁䅉睢獂䍁䅷䅉橂䡁䅉入療䝁䅣党畂䝁䅫睙杁䡁䅉党浂䡁䅉兡湂䝁䅕杣桂䡁䅑兡療䝁䄴䅌杁䝁䅑兤橂䡁䅑䅢求䡁䅍督獁䍁䅁睚求䝁䄸䅤潂䝁䅕杣瑂䝁䅅䅢獁䍁䅁䅚桂䡁䅑兙杁䝁䅍党畂䡁䅑党祂䍁䅁兙畂䝁䅑䅉瑂䡁䅕䅢あ䝁䅫兌睂䝁䅫䅣求䍁䅁䅓坂䕁䅅睑獁䍁䅁䅣桂䝁䅍睡桂䝁䅣党杁䝁䅧党桂䡁䅑兡畂䝁䅣䅉桂䝁䄴䅚杁䝁䅍睢療䝁䅷兡畂䝁䅣䅌杁䡁䅉兙灂䝁䅷䅉祂䝁䅕杚祂䝁䅫睚求䡁䅉兙あ䝁䅫睢畂䍁䅷䅉祂䝁䅕督灂䝁䅑党畂䡁䅑兡桂䝁䅷䅉桂䝁䅫杣杁䝁䅙兡獂䡁䅑杣桂䡁䅑兡療䝁䄴䅌杁䡁䅍党獂䝁䅙兌睂䝁䄸睤求䡁䅉党歂䍁䅁䅤祂䡁䅕睙牂䍁䅁杣求䝁䅙杣灂䝁䅣党祂䝁䅅䅤灂䝁䄸杢獁䍁䅁䅤求䝁䄰䅣療䡁䅉兙祂䡁䅫䅉潂䝁䅕兙あ䝁䅫杢湂䍁䅁兙畂䝁䅑䅉橂䝁䄸睢獂䝁䅫杢湂䍁䅷䅉あ䡁䅉兤橂䝁䅳䅉祂䝁䅕杚祂䝁䅫睚求䡁䅉兙あ䝁䅫睢畂䍁䅷䅉ㅂ䝁䄴兡あ䝁䅅杣㕂䍁䅷䅉㉂䝁䅅杣灂䝁䅅杙獂䝁䅕䅉祂䝁䅕杚祂䝁䅫睚求䡁䅉兙畂䡁䅑䅉浂䝁䅷睢㍂䍁䅷䅉桂䝁䄴䅚杁䡁䅑杣桂䝁䅫䅢求䡁䅉䅉祂䝁䅕杚祂䝁䅫睚求䡁䅉兙あ䝁䅫睢畂䍁䅁督㕂䡁䅍䅤求䝁䄰督畁䍁䅁兓畂䍁䅁兙歂䝁䅑兡あ䝁䅫睢畂䍁䅷䅉灂䡁䅑䅉療䝁䅙杚求䡁䅉督杁䝁䅫杢歂䡁䅕督あ䡁䅉兡桂䝁䅷䅉睂䡁䅉睢橂䝁䅕督穂䍁䅁杣求䝁䅙杣灂䝁䅣党祂䝁䅅䅤灂䝁䄸杢獁䍁䅁兡畂䡁䅍䅤桂䝁䅷䅢桂䡁䅑兡療䝁䄴䅉橂䝁䄸杢あ䡁䅉兙橂䡁䅑兡畂䝁䅣䅌杁䝁䅷兡湂䝁䅧䅤灂䝁䄴睚杁䡁䅉党あ䡁䅉睢浂䝁䅫䅤獁䍁䅁兢求䝁䅑兡橂䝁䅅䅢杁䝁䅣杣桂䝁䅑党杁䡁䅉党浂䡁䅉兡湂䝁䅕杣桂䡁䅑兡療䝁䄴䅌杁䡁䅉党浂䡁䅉兡湂䝁䅕杣桂䝁䄴䅤杁䡁䅉党橂䝁䅷兙瑂䝁䅅䅤灂䝁䄸杢獁䍁䅁杣求䝁䄴党㍂䝁䅅杙獂䝁䅕䅉求䝁䄴党祂䝁䅣入杁䝁䅅杢歂䍁䅁督あ䝁䄸杣桂䝁䅣党獁䍁䅁杣求䡁䅍兡歂䝁䅕杢あ䝁䅫兙獂䍁䅁䅡㕂䝁䅉杣灂䝁䅑䅉潂䝁䅕兙あ䝁䅫杢湂䍁䅷䅉あ䝁䅕䅢求䝁䄰兙あ䝁䅫睙穂䍁䅷䅉あ䝁䅧党祂䝁䄰睢穂䡁䅑兙あ䡁䅍睌橂䝁䄸杢あ䡁䅉睢獂䡁䅍䅉桂䝁䄴䅚杁䝁䅅督穂䝁䄸睙灂䝁䅅䅤求䝁䅑䅉歂䝁䅫睚灂䡁䅑兙獂䍁䅷䅉桂䝁䄴䅚杁䡁䅙党畂䡁䅑兡獂䝁䅅䅤灂䝁䄸杢杁䡁䅍睢獂䡁䅕䅤灂䝁䄸杢穂䑁䅳䅉睂䝁䅅睙牂䝁䅅睚求䝁䅑䅉祂䝁䄸睢浂䡁䅑睢睂䍁䅁兤畂䝁䅫䅤穂䑁䅳䅉祂䝁䅅䅤求䍁䅁睙潂䝁䅅兢楂䝁䅕杣穂䑁䅳䅉祂䝁䅕督灂䝁䅑党畂䡁䅑兡桂䝁䅷䅉桂䝁䅫杣杁䝁䅙兡獂䡁䅑党祂䡁䅍睏杁䡁䅑䅡求䡁䅉兢桂䝁䅷䅉求䝁䄴党祂䝁䅣入杁䡁䅍䅤療䡁䅉兙湂䝁䅕睏杁䡁䅑杣桂䝁䄴督睂䝁䄸杣あ䍁䅁䅡求䝁䅅䅤求䡁䅉䅉睂䡁䅉睢歂䡁䅕睙あ䡁䅍睏杁䡁䅕䅢あ䡁䅉兙瑁䝁䅷睢㍂䍁䅁䅤求䝁䄰䅣求䡁䅉兙あ䡁䅕杣求䍁䅁杚祂䝁䅕党㙂䝁䅕杣穂䑁䅳䅉求䝁䄴党祂䝁䅣入杁䝁䅫杢浂䡁䅉兙穂䡁䅑杣ㅂ䝁䅍䅤ㅂ䡁䅉党杁䡁䅁杣療䝁䅣杣桂䝁䄰督杁䝁䅅杢歂䍁䅁兢桂䝁䄴兙湂䝁䅕兢求䝁䄴䅤獁䍁䅁杣求䡁䅁兙灂䡁䅉䅉桂䝁䄴䅚杁䝁䄰兙灂䝁䄴䅤求䝁䄴兙畂䝁䅍党獁䍁䅁督瑂䝁䅅杣あ䍁䅁兙畂䝁䅑䅉䉂䕁䅫兌求䝁䄴兙楂䝁䅷党歂䍁䅷䅉桂䝁䄴䅚杁䡁䅉党畂䡁䅑兙獂䍁䅁督求䡁䅉杤灂䝁䅍党穂䑁䅳䅉桂䝁䄴䅚杁䡁䅣兙あ䝁䅕杣杁䡁䅍睢ㅂ䡁䅉睙求䍁䅁䅡求䝁䅅䅤杁䡁䅁兤瑂䡁䅁督獁䍁䅁兙穂䍁䅁睤求䝁䅷䅢杁䝁䅅督杁䝁䅅杚あ䝁䅕杣瑂䝁䅅杣牂䝁䅕䅤杁䝁䅅杢歂䍁䅁睔䙂䕁䄰䅉睂䝁䅅杣あ䡁䅍䅉桂䝁䄴䅚杁䡁䅍兤睂䡁䅁䅢灂䝁䅕督畁䍁䅁䅖潂䝁䅕䅉橂䝁䄸兢睂䝁䅅杢㕂䍁䅁睤桂䡁䅍䅉浂䝁䄸杣瑂䝁䅕杣獂䡁䅫䅉牂䝁䄴睢㍂䝁䄴䅉桂䡁䅍䅉䩂䝁䄴睚求䡁䅉督療䝁䅷䅢瑁䙁䅉兙畂䝁䅑䅉兂䝁䅷睙杁䝁䅅杢歂䍁䅁睙潂䝁䅅杢湂䝁䅕䅚杁䝁䅫䅤穂䍁䅁杢桂䝁䄰党杁䡁䅑睢杁䙁䅑杣桂䝁䄴党杁䙁䅑党橂䝁䅧杢療䝁䅷睢湂䝁䅫党穂䍁䅁䅣獂䝁䅍䅉灂䝁䄴䅉乂䝁䅅杣橂䝁䅧䅉祁䑁䅁杍睁䍁䄴䅉啂䝁䅧党杁䝁䅍睢瑂䡁䅁兙畂䡁䅫䅉㍂䝁䅅督杁䝁䅙睢ㅂ䝁䄴䅚求䝁䅑䅉灂䝁䄴䅉硁䑁䅧䅏ㅁ䍁䅁兙畂䝁䅑䅉灂䡁䅍䅉潂䝁䅕兙歂䡁䅅兤桂䡁䅉䅤求䡁䅉党歂䍁䅁兡畂䍁䅁睕㍂䝁䄸杣歂䡁䅍䅌杁䕁䅫杣求䝁䅷兙畂䝁䅑杌䅁䡁塧䅁啂睄䅁䅖祂䝁䅅杢穂䕁䅑兡湂䝁䄰䅉䡂䡁䅉睢ㅂ䡁䅁䅉䩂䝁䄴睙療䡁䅉䅣療䡁䅉兙あ䝁䅕䅚杁䝁䅑党穂䝁䅫睚畂䡁䅍䅌杁䡁䅁杣療䝁䅑兤橂䝁䅕督獁䍁䅁兙畂䝁䅑䅉穂䡁䅕䅣睂䝁䅷兡求䡁䅍䅉桂䝁䅫杣橂䡁䅉兙浂䡁䅑䅉橂䝁䄸兢睂䝁䄸杢求䝁䄴䅤穂䍁䅁兡畂䍁䅁䅤潂䝁䅕䅉噂䝁䄴兡あ䝁䅕䅚杁䙁䅍䅤桂䡁䅑党穂䍁䅁兙畂䝁䅑䅉灂䝁䄴䅤求䡁䅉杢桂䡁䅑兡療䝁䄴兙獂䝁䅷入畁䍁䅁䅖潂䝁䅕䅉兂䝁䄸睤求䡁䅉䅉流䍁䅁睑療䝁䄴䅤祂䝁䄸䅢杁䡁䅍党湂䝁䄰党畂䡁䅑䅉療䝁䅙杚求䡁䅉督杁䝁䄰党橂䝁䅧兙畂䝁䅫睙桂䝁䅷睌求䝁䅷党橂䡁䅑杣療䍁䄰兢求䝁䅍䅡桂䝁䄴兡橂䝁䅅䅢杁䝁䅅睙あ䡁䅕兙あ䝁䄸杣穂䍁䅁兙畂䝁䅑䅉橂䝁䄸杢あ䡁䅉睢獂䡁䅍䅌杁䝁䅫睚畂䝁䅫䅤灂䝁䄸杢杁䡁䅍入穂䡁䅑党瑂䡁䅍䅉桂䝁䄴䅚杁䝁䅕杢湂䝁䅫杢求䍁䅁䅤求䝁䅍䅡畂䝁䄸䅢療䝁䅣入獁䍁䅁督睂䝁䅕睙灂䝁䅅䅢灂䡁䅯党歂䍁䅁䅣ㅂ䝁䄰䅣穂䍁䅁兙畂䝁䅑䅉㉂䝁䅅䅢㉂䝁䅕督獁䍁䅁䅣療䡁䅣党祂䍁䅁睙療䝁䄴䅚灂䡁䅑兡療䝁䄴兡畂䝁䅣䅉歂䝁䅕杤灂䝁䅍党穂䍁䅷䅉穂䡁䅁党橂䝁䅫兙獂䝁䅫来求䝁䅑䅉䉂䕁䅍睌䕂䕁䅍䅉求䝁䅷党橂䡁䅑杣灂䝁䅍䅉瑂䝁䄸䅤療䡁䅉督杁䝁䅅杢歂䍁䅁睚求䝁䄴党祂䝁䅅䅤療䡁䅉督獁䍁䅁杙桂䡁䅑䅤求䡁䅉兡求䡁䅍䅉桂䝁䄴䅚杁䝁䅍䅡桂䡁䅉睚求䡁䅉督獁䍁䅁䅚桂䡁䅑兙楂䡁䅕督杁䝁䅅杢歂䍁䅁䅣療䡁䅣党祂䍁䅁睙療䝁䄴䅤祂䝁䄸䅢穂䍁䅷䅉穂䝁䅕杢穂䝁䄸杣杁䡁䅁杣療䝁䅑兤橂䡁䅑督獁䍁䅁督㍂䝁䅫䅤橂䝁䅧党穂䍁䅁兙畂䝁䅑䅉祂䝁䅕䅢桂䡁䅫䅉睂䝁䅅杢求䝁䅷督獁䍁䅁䅡療䝁䅫督あ䡁䅍䅌杁䡁䅣兡畂䝁䅍䅡求䡁䅍䅉桂䝁䄴䅚杁䝁䅷兡浂䡁䅑兡畂䝁䅣䅉歂䝁䅕杤灂䝁䅍党穂䍁䅷䅉歂䝁䅕䅢灂䡁䅙党祂䡁䅫䅉穂䡁䅫督あ䝁䅕兢穂䍁䅁兙畂䝁䅑䅉求䝁䅷党橂䡁䅑杣療䝁䄴兡橂䍁䅁睙療䝁䄰䅣療䝁䄴党畂䡁䅑督獁䍁䅁兙畂䝁䅑䅉橂䝁䅅杣湂䝁䄸䅉獂䝁䄸兙歂䝁䅫杢湂䍁䅁兙畂䝁䅑䅉潂䝁䅅杢歂䝁䅷兡畂䝁䅣䅉穂䡁䅫督あ䝁䅕兢穂䍁䄴䅉啂䝁䅧兡穂䍁䅁督求䝁䅣兢求䝁䄴䅤杁䡁䅍党祂䡁䅙党穂䍁䅁党畂䝁䅣兡畂䝁䅕䅉桂䝁䄴䅚杁䡁䅁睢㍂䝁䅕杣杁䡁䅍入穂䡁䅑党瑂䍁䅁兙畂䝁䅑䅉穂䡁䅕杙穂䡁䅫督あ䝁䅕兢杁䡁䅍兤睂䡁䅁䅢灂䝁䅕杣穂䍁䅷䅉桂䝁䅫杣獂䝁䅫杢求䡁䅍䅌杁䡁䅑䅡灂䡁䅉䅚杁䡁䅁兙祂䡁䅑入杁䝁䄰兙灂䝁䄴䅤求䝁䄴兙畂䝁䅍党杁䡁䅍兤睂䡁䅁䅢灂䝁䅕杣穂䍁䅷䅉瑂䝁䅫䅢灂䡁䅑兙祂䡁䅫䅉楂䡁䅕入灂䝁䄴睚杁䝁䅅睚求䝁䄴睙灂䝁䅕督獁䍁䅁兙畂䝁䅑䅉祂䝁䅕䅣桂䝁䅫杣杁䝁䅑党睂䝁䄸䅤穂䍁䄴䅉啂䝁䅧党杁䕁䅅兡祂䝁䅙杣桂䝁䄰党杁䡁䅍党湂䝁䄰党畂䡁䅑䅉睂䡁䅉睢㉂䝁䅫䅚求䡁䅍䅉求䝁䄴睚灂䝁䄴党求䡁䅉党歂䍁䅁䅢桂䡁䅑睙潂䝁䅫杢湂䍁䅁兙畂䝁䅑䅉獂䝁䄸睙牂䝁䅫杢湂䍁䅁䅚求䡁䅙兡橂䝁䅕督獁䍁䅁党畂䝁䅣兡畂䝁䅕党祂䝁䅕䅚杁䡁䅉睢歂䡁䅍䅌杁䝁䅕杢湂䝁䅫杢求䝁䅕杣求䝁䅑䅉橂䝁䄸杢畂䝁䅕睙あ䝁䄸杣穂䍁䅁兙畂䝁䅑䅉求䝁䅷兙穂䡁䅑睢瑂䝁䅕杣杁䡁䅍党桂䝁䅷兡畂䝁䅣䅉穂䝁䄸䅢ㅂ䡁䅑兡療䝁䄴督獁䍁䅁睙療䝁䅍睡睂䝁䅫䅤杁䡁䅍党橂䡁䅕杣灂䡁䅑入杁䝁䅍睢瑂䡁䅁睢畂䝁䅕杢あ䡁䅍䅉桂䝁䄴䅚杁䡁䅍入穂䡁䅑党瑂䡁䅍䅌杁䝁䅍睢橂䝁䅳䅣灂䡁䅑䅉歂䝁䅫督睂䝁䅷兙㕂䡁䅍䅌杁䝁䅕杢湂䝁䅫杢求䝁䅕杣求䝁䅑䅉桂䡁䅕䅚灂䝁䄸䅌杁䡁䅉兙歂䝁䅫睢杁䝁䅅杢歂䍁䅁兙畂䡁䅑党畂䝁䄴兙杁䡁䅍入穂䡁䅑党瑂䡁䅍䅌杁䝁䅷兙㉂䝁䅅䅤療䡁䅉入杁䝁䅍睢瑂䡁䅁睢畂䝁䅕杢あ䡁䅍䅌杁䡁䅍党桂䡁䅑䅉楂䝁䅕䅢あ䡁䅍䅉桂䝁䄴䅚杁䡁䅍兙浂䝁䅕䅤㕂䍁䅁杣求䡁䅍䅤祂䝁䅅兡畂䡁䅑督獁䍁䅁党畂䝁䅣兡畂䝁䅕党祂䝁䅕䅚杁䝁䅅杢歂䍁䅁睙ㅂ䡁䅍䅤療䝁䄰兡㙂䝁䅕䅚杁䝁䅫杢あ䝁䅕杣灂䝁䄸杣杁䡁䅍兤祂䝁䅙兙橂䝁䅕督杁䝁䅅杢歂䍁䅁杣求䝁䅷兙あ䝁䅕䅚杁䝁䅍睢瑂䡁䅁睢畂䝁䅕杢あ䡁䅍䅌杁䡁䅑䅡求䡁䅉兢桂䝁䅷䅉睂䡁䅉睢あ䝁䅕睙あ䝁䅫睢畂䍁䅁兙畂䝁䅑䅉灂䝁䄴督ㅂ䝁䅷兙あ䝁䅫睢畂䍁䅁䅣祂䝁䄸䅚ㅂ䝁䅍䅤穂䍁䅷䅉獂䝁䅫睚潂䡁䅑兡畂䝁䅣䅉桂䝁䄴䅚杁䝁䅍睢畂䡁䅑杣療䝁䅷䅉あ䝁䅕睙潂䝁䄴睢獂䝁䄸睚㕂䍁䅷䅉睂䝁䅅杣桂䝁䅍䅡ㅂ䡁䅑党穂䍁䅷䅉穂䡁䅁党橂䝁䅫兙獂䝁䅫来求䝁䅑䅉浂䝁䅷兡湂䝁䅧䅤獁䍁䅁睤灂䝁䄴䅚杁䡁䅑兤畂䝁䄴党獂䍁䅁兙畂䝁䅑䅉煂䝁䅕䅤杁䝁䅕杢湂䝁䅫杢求䍁䅁䅤求䡁䅍䅤灂䝁䄴睚杁䡁䅍党祂䡁䅙兡橂䝁䅕督杁䝁䅅杢歂䍁䅁党硂䡁䅕兡睂䝁䄰党畂䡁䅑䅌杁䝁䅅杢歂䍁䅁䅤求䡁䅍䅤灂䝁䄴睚杁䝁䅅杢歂䍁䅁兡畂䡁䅍䅤祂䡁䅕兢求䝁䄴䅤桂䡁䅑兡療䝁䄴䅉穂䝁䄸䅢ㅂ䡁䅑兡療䝁䄴督畁䍁䅁䅖潂䝁䅫督杁䡁䅍党湂䝁䄰党畂䡁䅑䅉穂䝁䅕杣㉂䝁䅕督杁䝁䅅兡祂䝁䅙杣桂䝁䄰党杁䝁䄰兙畂䡁䅕杚桂䝁䅍䅤ㅂ䡁䅉党祂䡁䅍䅌杁䝁䅍兙楂䝁䅫杢杁䡁䅍入穂䡁䅑党瑂䍁䅁兙畂䝁䅑䅉穂䡁䅕杙穂䡁䅫督あ䝁䅕兢杁䡁䅍兤睂䡁䅁䅢灂䝁䅕杣穂䍁䅷䅉桂䝁䅫杣獂䝁䅫杢求䡁䅍䅌杁䡁䅑䅡灂䡁䅉䅚杁䡁䅁兙祂䡁䅑入杁䝁䄰兙灂䝁䄴䅤求䝁䄴兙畂䝁䅍党杁䡁䅍兤睂䡁䅁䅢灂䝁䅕杣穂䍁䅷䅉瑂䝁䅫䅢灂䡁䅑兙祂䡁䅫䅉楂䡁䅕入灂䝁䄴睚杁䝁䅅睚求䝁䄴睙灂䝁䅕督獁䍁䅁兙畂䝁䅑䅉祂䝁䅕䅣桂䝁䅫杣杁䝁䅑党睂䝁䄸䅤穂䍁䄴䅉啂䝁䅧党杁䕁䄴睢畂䍁䄰兙㉂䝁䅫兙あ䝁䅫睢畂䍁䅁督求䝁䅣兢求䝁䄴䅤杁䝁䄸杚浂䝁䅕杣穂䍁䅁督求䝁䅅䅤杁䝁䅉党獂䡁䅑督杁䝁䅅杢歂䍁䅁督桂䝁䅙党あ䡁䅫䅉祂䝁䅕督あ䡁䅉兙灂䝁䄴䅤穂䑁䅳䅉瑂䝁䅕睙潂䝁䅅杢灂䝁䅍兙獂䍁䄸党獂䝁䅕睙あ䡁䅉睢瑂䝁䅕睙潂䝁䅅杢灂䝁䅍兙獂䍁䅁兙橂䡁䅑兤桂䡁䅑睢祂䡁䅍䅉桂䝁䄴䅚杁䝁䅍睢畂䡁䅑杣療䝁䅷督㝁䍁䅁䅡㕂䝁䅑杣桂䡁䅕䅢灂䝁䅍睌求䝁䅷党橂䡁䅑杣療䝁䄰党橂䝁䅧兙畂䝁䅫睙桂䝁䅷䅉桂䝁䅍䅤ㅂ䝁䅅䅤療䡁䅉督杁䝁䅅杢歂䍁䅁杚ㅂ䝁䅕䅢杁䡁䅙兙獂䡁䅙党穂䑁䅳䅉祂䝁䅕杚ㅂ䝁䅕䅢灂䝁䄴睚杁䡁䅍入穂䡁䅑党瑂䡁䅍睏杁䝁䅅杢歂䍁䅁䅤ㅂ䡁䅉杙灂䝁䄴党杁䝁䅍睢畂䡁䅑杣療䝁䅷督畁䍁䅁䅖潂䝁䅫督杁䡁䅍党湂䝁䄰党畂䡁䅑䅉穂䝁䅕杣㉂䝁䅕督杁䝁䄸杚浂䍁䄰杣療䝁䅅䅚杁䡁䅙党潂䝁䅫睙獂䝁䅕䅉桂䝁䄴䅚杁䡁䅍兤楂䡁䅍入穂䡁䅑党瑂䍁䅁督ㅂ䡁䅁䅣獂䝁䅫党祂䡁䅍䅌杁䝁䅍䅡灂䝁䅷䅚杁䡁䅉党穂䡁䅑杣桂䝁䅫杢あ䍁䅁督㕂䡁䅍䅤求䝁䄰䅉穂䡁䅕䅣睂䝁䅷兡求䡁䅉督獁䍁䅁兙畂䝁䅑䅉穂䝁䅅䅤求䝁䅷䅢灂䡁䅑党杁䝁䅅杢歂䍁䅁督睂䝁䅅睙求䍁䅁督㕂䡁䅍䅤求䝁䄰䅉穂䡁䅕䅣睂䝁䅷兡求䡁䅉督㝁䍁䅁兙畂䝁䅑䅉瑂䝁䅅杢ㅂ䝁䅙兙橂䡁䅑兤祂䝁䅕杣穂䍁䅁睢浂䍁䅁䅡求䝁䅅杤㕂䍁䅁党硂䡁䅕兡睂䝁䄰党畂䡁䅑杌杁䙁䅑杣桂䝁䄴督䕂䝁䅫睚瑂䍁䅁睒祂䝁䄸兤睂䍁䅁兓畂䝁䅍睢祂䡁䅁睢祂䝁䅅䅤求䝁䅑䅉㍂䝁䅅督杁䝁䅙睢ㅂ䝁䄴䅚求䝁䅑䅉灂䝁䄴䅉硁䑁䅫兏穁䍁䅁兙畂䝁䅑䅉灂䡁䅍䅉楂䝁䅅督求䝁䅑䅉灂䝁䄴䅉䑂䝁䅷党㉂䝁䅕䅢桂䝁䄴䅚獁䍁䅁睔潂䝁䅫睢畁䅁䅁桮䅧䕁䩙䅁啂䡁䅉兙畂䡁䅍兔求䝁䅑兡橂䡁䅍䅉䡂䡁䅉睢ㅂ䡁䅁䅌杁䕁䅫杢橂䍁䄴䅌杁䝁䅅䅉橂䝁䄸兢瑂䝁䅕杣橂䝁䅫兙獂䍁䄰督あ䝁䅅睚求䍁䅁兢求䝁䅑兡橂䝁䅅䅢杁䡁䅑党橂䝁䅧杢療䝁䅷睢湂䡁䅫䅉橂䝁䄸兢睂䝁䅅杢㕂䍁䅷䅉求䝁䄴睚桂䝁䅣党穂䍁䅁兡畂䍁䅁䅤祂䝁䅅杢穂䝁䅙睢祂䝁䄰兡畂䝁䅣䅉療䡁䅉睚桂䝁䄴䅉あ䡁䅉兙畂䡁䅍䅣獂䝁䅅杢あ䍁䅁䅤潂䝁䅕杣桂䡁䅁入杁䝁䅙睢祂䍁䅁党畂䝁䅑兌穂䡁䅑兙湂䝁䅕䅉療䡁䅉睚桂䝁䄴䅉浂䝁䅅兡獂䡁䅕杣求䍁䅁䅣桂䡁䅑兡求䝁䄴䅤穂䍁䅁兡畂䍁䅁䅤潂䝁䅕䅉噂䝁䄴兡あ䝁䅕䅚杁䙁䅍䅤桂䡁䅑党穂䍁䅁兙畂䝁䅑䅉灂䝁䄴䅤求䡁䅉杢桂䡁䅑兡療䝁䄴兙獂䝁䅷入畁䍁䅁䅖潂䝁䅕䅉橂䝁䄸兢睂䝁䅅杢㕂䍁䅁睢浂䝁䅙党祂䡁䅍䅉偂䡁䅉睚桂䝁䄴䅉䑂䝁䅅杣求䍁䅁睕㕂䡁䅍䅤求䝁䄰䅉潁䕁䄸睑呂䍁䅫䅌杁䝁䅅䅉睂䝁䄸杣あ䝁䅅杙獂䝁䅕䅉療䡁䅉睚桂䝁䄴䅉睂䝁䅕杣浂䡁䅕督灂䝁䄸杢獁䍁䅁睢睂䡁䅑兡瑂䝁䅫来桂䡁䅑兡療䝁䄴䅌杁䝁䅅杢歂䍁䅁兢療䝁䄴兡あ䝁䄸杣灂䝁䄴睚杁䡁䅍入穂䡁䅑党瑂䍁䅁䅤潂䝁䅅䅤杁䡁䅕䅤灂䝁䅷兡㙂䝁䅕督杁䝁䅫䅤穂䍁䅁䅣祂䝁䄸䅣祂䝁䅫党あ䝁䅅杣㕂䍁䅁兙畂䝁䅑䅉橂䡁䅕督あ䝁䄸兢灂䡁䅯党歂䍁䅁䅤求䝁䅍䅡畂䝁䄸䅢療䝁䅣入杁䡁䅑睢杁䡁䅉党睂䝁䅷兡橂䝁䅅䅤求䍁䅁杢求䝁䅅杣瑁䡁䅁䅡㕂䡁䅍兡療䝁䅷睢湂䝁䅫睙杁䝁䅍睢畂䝁䅑兡あ䝁䅫睢畂䡁䅍䅉浂䝁䄸杣杁䝁䅑睢畂䝁䄸杣杁䝁䄸杣湂䝁䅅杢穂䍁䅁睢ㅂ䡁䅑督灂䝁䅑党杁䝁䄸杚杁䡁䅑䅡求䍁䅁䅡ㅂ䝁䄰兙畂䍁䅁杙療䝁䅑入畁䍁䅁兓あ䡁䅍䅉偂䕁䅍睕杁䝁䅫杢橂䝁䅷兤歂䝁䅕督杁䕁䄸睑呂䍁䅁䅔噂䕁䄴睒杁䝁䅙睢祂䍁䅁䅤潂䝁䅕䅉睂䡁䅉党穂䝁䅕杣㉂䝁䅅䅤灂䝁䄸杢杁䝁䄸杚杁䡁䅍䅤桂䝁䄴䅚桂䡁䅉䅚杁䝁䅍杣灂䡁䅑党祂䝁䅫兙杁䝁䅑睢畂䝁䄸杣杁䝁䅷兤畂䝁䅣督杁䝁䅙睢祂䍁䅁䅚療䡁䅕杙獂䝁䅕兌獂䡁䅕杢湂䍁䅁䅤祂䝁䅅杢穂䡁䅁䅢桂䝁䄴䅤桂䡁䅑兡療䝁䄴睏杁䕁䄸睑呂䍁䅁䅓求䝁䅅杣あ䍁䅷䅉桂䍁䅁䅤求䝁䅍䅡畂䝁䄸䅢療䝁䅣入杁䝁䅙睢祂䍁䅁䅣祂䝁䅕督求䡁䅉杤桂䡁䅑兡療䝁䄴䅉療䝁䅙䅉䕂䕁䅉䅒杁䝁䅑睢畂䝁䄸杣杁䝁䅧党桂䡁䅉䅤穂䍁䅁䅚求䝁䅕兢求䝁䅑䅉ㅂ䝁䄴督ㅂ䝁䅫䅤桂䝁䅉䅢求䍁䅁䅚ㅂ䝁䅕䅉あ䝁䄸䅉獂䝁䅫兢灂䡁䅑兙あ䝁䅫睢畂䡁䅍䅉療䝁䅙䅉橂䝁䄸䅢歂䍁䅁督あ䝁䄸杣桂䝁䅣党杁䝁䅅杢歂䍁䅁杚療䡁䅉䅉求䡁䅧䅉㉂䝁䅫杤療䍁䅁杣求䝁䅅杢灂䝁䄰兙あ䝁䅫睢畂䍁䅷䅉浂䡁䅕杢橂䡁䅑兡療䝁䄴兙獂䍁䅁兢療䝁䄴兡あ䝁䄸杣灂䝁䄴睚獁䍁䅁兙畂䝁䅑䅉楂䝁䅕兙あ䝁䅫杢湂䍁䄰䅡求䝁䅅杣あ䍁䅁䅣祂䝁䅕督求䡁䅉杤桂䡁䅑兡療䝁䄴䅉療䝁䅙䅉歂䝁䄸杢桂䡁䅑兡療䝁䄴兌桂䝁䅙䅤求䡁䅉兌橂䝁䅫杣橂䡁䅕䅢桂䡁䅑睢祂䡁䅫兌歂䝁䅕兙あ䝁䅧䅉潂䝁䅕兙祂䡁䅑督㝁䍁䅁兙畂䝁䅑䅉偂䕁䅍睕杁䕁䅷兡㉂䝁䅕杣杁䝁䅙睢祂䍁䅁䅤潂䝁䅕䅉睂䡁䅉党穂䝁䅕杣㉂䝁䅅䅤灂䝁䄸杢杁䝁䄸杚杁䕁䅑村䕂䍁䅁兙畂䝁䅑䅉䕂䕁䅍䅒杁䝁䄸杚杁䝁䅑睢畂䝁䄸杣杁䝁䅷兡㉂䝁䅕杣穂䍁䄴䅉啂䝁䅧党杁䝁䅍睢瑂䡁䅁兙畂䡁䅫䅉桂䝁䅷督療䍁䅁䅚求䡁䅙党獂䝁䄸䅣求䝁䅑䅉畂䝁䅅䅤灂䝁䄸杢桂䝁䅷䅉偂䕁䅍睕杁䡁䅁杣療䝁䅣杣桂䝁䄰䅌杁䝁䅅䅉あ䡁䅕杣畂䝁䅳党㕂䍁䅁督療䝁䅷兤あ䝁䅫睢畂䍁䅁杚療䡁䅉䅉療䡁䅕䅤穂䝁䄸兤祂䝁䅍党歂䍁䅁睢祂䝁䅣兙畂䍁䅁杣求䡁䅑杣灂䝁䅕杤桂䝁䅷睏杁䝁䅅杢歂䍁䅁䅣祂䝁䄸杤灂䝁䅑党穂䍁䅁睔䑂䙁䅍䅉療䡁䅉睚桂䝁䄴䅉瑂䝁䅅杢桂䝁䅣党瑂䝁䅕杢あ䍁䅁兙畂䝁䅑䅉獂䝁䄸睚灂䡁䅍䅤灂䝁䅍督杁䡁䅍党祂䡁䅙兡橂䝁䅕督獁䍁䅁兡畂䝁䅍䅢ㅂ䝁䅑兡畂䝁䅣䅉桂䡁䅙兡桂䡁䅑兡療䝁䄴䅉桂䝁䄴䅚杁䝁䅣杣療䡁䅕杢歂䍁䅁䅤祂䝁䅅杢穂䡁䅁睢祂䡁䅑兙あ䝁䅫睢畂䍁䅷䅉桂䝁䄴䅚杁䝁䄸䅤潂䝁䅕杣杁䝁䅍睢療䡁䅉䅚灂䝁䄴兙あ䝁䅫睢畂䍁䅁兙橂䡁䅑兡㉂䝁䅫䅤㕂䍁䄴䅉啂䝁䅧党杁䝁䅍睢瑂䡁䅁兙畂䡁䅫䅉㍂䝁䅅督杁䝁䅙睢ㅂ䝁䄴䅚求䝁䅑䅉灂䝁䄴䅉硁䑁䅫兏㑁䍁䅁兙畂䝁䅑䅉灂䡁䅍䅉潂䝁䅕兙歂䡁䅅兤桂䡁䅉䅤求䡁䅉党歂䍁䅁兡畂䍁䅁兑畂䝁䅑睢㉂䝁䅕杣獁䍁䅁兔桂䡁䅍督桂䝁䅍䅡ㅂ䡁䅍党あ䡁䅑督畁䅁䅁桦䅙䙁䅧䅁啂䡁䅉兙畂䡁䅍兙橂䡁䅑兡療䝁䄴䅉桂䝁䄴䅚杁䙁䅁兙㕂䝁䄰党畂䡁䅑䅉兂䡁䅉睢橂䝁䅕督穂䝁䅫杢湂䍁䅁睕求䡁䅉杤灂䝁䅍党穂䅁䅁杇䅣䉁䄴䅁啂䡁䅉兙畂䡁䅍䅣療䡁䅉䅤桂䡁䅑兡療䝁䄴䅁㉃杂䅁条䅣䙁䅑杣桂䡁䅙党獂䍁䅁睋杁䕁䅷党灂䡁䅍兤祂䝁䅕䅉䑂䝁䄸杌獁䍁䅁䅤療䝁䅣党あ䝁䅧党祂䍁䅁睤灂䡁䅑䅡杁䝁䅫䅤穂䍁䅁督ㅂ䝁䅉督灂䝁䅑兡桂䡁䅉兡求䡁䅍䅌杁䡁䅁杣療䡁䅙兡歂䝁䅕督杁䝁䅧睢穂䡁䅁兡あ䝁䅅䅢灂䡁䅑入杁䡁䅍党祂䡁䅙兡橂䝁䅕督杁䝁䅅杢歂䍁䅁䅤祂䝁䅅杤求䝁䅷䅉睂䡁䅉睢歂䡁䅕睙あ䡁䅍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杖桂䝁䅍兙あ䝁䅫睢畂䍁䅁睔㍂䝁䄴党祂䡁䅍䅡灂䡁䅁睏杁䝁䅅杢歂䍁䅁䅖祂䝁䅅杤求䝁䅷䅉桂䝁䄴䅚杁䕁䄰党瑂䝁䅉党祂䡁䅍䅡灂䡁䅁杌杁䙁䅑䅡求䍁䅁杖桂䝁䅍兙あ䝁䅫睢畂䍁䅁睔㍂䝁䄴党祂䡁䅍䅡灂䡁䅁䅉穂䝁䅕睚瑂䝁䅕杢あ䍁䅁䅚求䡁䅙党獂䝁䄸䅣穂䍁䅷䅉瑂䝁䅅杣牂䝁䅕䅤穂䍁䅷䅉桂䝁䄴䅚杁䡁䅍党獂䝁䅷督杁䡁䅙兙橂䝁䅅䅤灂䝁䄸杢杁䝁䄸睤畂䝁䅕杣穂䝁䅧兡睂䍁䅁兡畂䡁䅑党祂䝁䅕督あ䡁䅍䅉潁䙁䅙睔䩂䡁䅍克杁䡁䅑睢杁䝁䅫杢歂䝁䅫杤灂䝁䅑兤桂䝁䅷䅉橂䝁䄸杢穂䡁䅕兢求䡁䅉督獁䍁䅁兙穂䍁䅁睤求䝁䅷䅢杁䝁䅅督杁䡁䅁杣療䡁䅙兡歂䝁䅕督杁䝁䅍睢畂䡁䅍兤瑂䝁䅕杣杁䝁䅙兡畂䝁䅅杢橂䝁䅫杢湂䍁䅁兡畂䍁䅁睙療䝁䄴杢求䝁䅍䅤灂䝁䄸杢杁䡁䅣兡あ䝁䅧䅉あ䝁䅧党杁䡁䅍兙獂䝁䅕䅉療䝁䅙䅉坂䕁䄸兓穂䑁䅳䅉桂䝁䄴䅚杁䡁䅁杣療䡁䅁党祂䡁䅑入杁䝁䄰兙畂䝁䅅睚求䝁䄰党畂䡁䅑䅉穂䝁䅕杣㉂䝁䅫睙求䡁䅍䅉桂䡁䅑䅉祂䝁䅕督療䡁䅉䅤穂䍁䄴䅉啂䝁䅧党杁䙁䅑杣桂䡁䅙党獂䍁䅁兙畂䝁䅑䅉乂䝁䅕兢楂䝁䅕杣穂䝁䅧兡睂䍁䅁督求䝁䅣兢求䝁䄴䅤杁䝁䄸䅣求䡁䅉兙あ䝁䅕督杁䡁䅙兙祂䝁䅫睢ㅂ䡁䅍䅉あ䡁䅉兙㉂䝁䅕䅢杁䝁䅉兤穂䝁䅫杢求䡁䅍督求䡁䅍䅌杁䝁䅫杢橂䝁䅷兤歂䝁䅫杢湂䍁䅁䅤潂䡁䅉党求䍁䅁杤桂䝁䅍兙あ䝁䅫睢畂䍁䅁党㑂䝁䅍䅡桂䝁䄴睚求䍁䅁杙祂䝁䅅杢歂䡁䅍䅌杁䡁䅑杣桂䡁䅙党獂䍁䅁䅤求䝁䅍䅡畂䝁䄸䅢療䝁䅣入杁䡁䅁䅢桂䡁䅑杚療䡁䅉兢穂䍁䅷䅉あ䡁䅉兙㉂䝁䅕䅢杁䝁䄰党瑂䝁䅉党祂䡁䅍䅡灂䡁䅁督獁䍁䅁兙畂䝁䅑䅉歂䝁䅫杣求䝁䅍䅤瑁䡁䅑睢瑁䝁䅍睢畂䡁䅍兤瑂䝁䅕杣杁䡁䅉党畂䡁䅑兙獂䡁䅍杌杁䙁䅑䅡灂䡁䅍䅉穂䝁䅕睚瑂䝁䅕杢あ䍁䅁兙獂䡁䅍睢杁䝁䄸杚浂䝁䅕杣穂䍁䅁䅣祂䝁䅫杤桂䡁䅑党瑁䝁䅷兙楂䝁䅕䅢杁䡁䅑杣桂䡁䅙党獂䍁䅁杙療䝁䄸睡灂䝁䄴睚杁䡁䅑党橂䝁䅧杢療䝁䅷睢湂䡁䅫䅉穂䝁䄸䅢ㅂ䡁䅑兡療䝁䄴督畁䍁䅁䅖潂䝁䅕䅉橂䝁䄸兢睂䝁䅅杢㕂䍁䅁睤桂䡁䅍䅉浂䝁䄸杣瑂䝁䅕杣獂䡁䅫䅉牂䝁䄴睢㍂䝁䄴䅉桂䡁䅍䅉塂䡁䅫杢歂䝁䅧兙瑂䍁䅁䅒求䡁䅍䅤灂䝁䄴兙あ䝁䅫睢畂䡁䅍䅌杁䕁䅫杢橂䍁䄴䅉桂䝁䄴䅚杁䝁䅍䅡桂䝁䄴睚求䝁䅑䅉灂䡁䅑督杁䝁䄴兙瑂䝁䅕䅉あ䝁䄸䅉啂䡁䅉兙㉂䝁䅕䅢杁䍁䅳䅉䵂䝁䅕兡穂䡁䅕杣求䍁䅁睑療䍁䄴䅉灂䝁䄴䅉䝂䝁䅕杙祂䡁䅕兙祂䡁䅫䅉祁䑁䅁杍硁䍁䄴䅉啂䡁䅉兙㉂䝁䅕䅢杁䍁䅳䅉䵂䝁䅕兡穂䡁䅕杣求䍁䅁睑療䍁䄴䅉㍂䝁䅅督杁䝁䅙睢ㅂ䝁䄴䅚求䝁䅑䅉灂䝁䄴䅉硁䑁䅫兏睁䍁䅁兙畂䝁䅑䅉灂䡁䅍䅉潂䝁䅕兙歂䡁䅅兤桂䡁䅉䅤求䡁䅉党歂䍁䅁兡畂䍁䅁睔祂䝁䅷兙畂䝁䅑睢獁䍁䅁杒獂䝁䄸杣灂䝁䅑兙畁䅁䅁䈸䅉䍁䅷䅁啂䡁䅉兙㉂䝁䅕䅢杁䕁䅅睙橂䝁䄸兢瑂䝁䄸䅚桂䡁䅑兡療䝁䄴督䅁䵁䥙䅁䵃睂䅁䅖祂䝁䅕党䥂䝁䄸兤穂䝁䅕䅉䝂䝁䄸睢歂䡁䅍䅌杁䕁䅫杢橂䍁䄴䅉瑂䝁䅅杢ㅂ䝁䅙兙橂䡁䅑兤祂䝁䅕督杁䝁䅅杢歂䍁䅁䅚灂䡁䅍䅤祂䝁䅫杙ㅂ䡁䅑党穂䍁䅁䅣祂䝁䅫杤桂䡁䅑党杁䝁䅉杣桂䝁䄴䅚穂䍁䅁督畂䝁䅅睙牂䡁䅍䅉桂䝁䄴䅚杁䝁䅉党㉂䝁䅕杣桂䝁䅣党穂䍁䅁兡畂䍁䅁䅤潂䝁䅕䅉噂䝁䄴兡あ䝁䅕䅚杁䙁䅍䅤桂䡁䅑党穂䍁䅁兙畂䝁䅑䅉灂䝁䄴䅤求䡁䅉杢桂䡁䅑兡療䝁䄴兙獂䝁䅷入畁䍁䅁䅖潂䝁䅕䅉橂䝁䄸兢睂䝁䅅杢㕂䍁䅁䅣祂䝁䄸杤灂䝁䅑党穂䍁䅁督畂䝁䅅睙牂䝁䅫杢湂䍁䅁䅣祂䝁䄸䅚ㅂ䝁䅍䅤穂䍁䅷䅉穂䡁䅕睙潂䍁䅁兙穂䍁䅁睙祂䝁䅅睙牂䝁䅕杣穂䍁䅷䅉睂䡁䅉党あ䡁䅯党獂䡁䅍䅌杁䝁䅫杢瑁䡁䅍䅤療䡁䅉党杁䝁䅉兙牂䝁䅕杣㕂䍁䅁兡あ䝁䅕兢穂䍁䅷䅉浂䡁䅉睢㙂䝁䅕杢杁䝁䅣杣灂䝁䅑䅚獂䝁䅕䅉灂䡁䅑党瑂䡁䅍䅌杁䝁䅍睢療䝁䅳兡求䡁䅍䅌杁䝁䅅杢歂䍁䅁睙桂䝁䄴䅚灂䝁䅕督㝁䍁䅁兙畂䝁䅑䅉楂䝁䅕杤求䡁䅉兙湂䝁䅕䅉桂䝁䄴䅚杁䝁䅑杣灂䝁䄴睡杁䝁䄰兡㑂䝁䅕督獁䍁䅁兡畂䝁䅍䅢ㅂ䝁䅑兡畂䝁䅣䅉畂䝁䄸杢瑁䝁䅑兙灂䡁䅉入杁䝁䅍杣求䝁䅅兢求䡁䅉䅌杁䝁䅍睢浂䝁䅙党求䍁䅷䅉楂䡁䅉睢あ䝁䅧督癁䡁䅍䅤療䝁䅍睡穂䍁䅷䅉睂䝁䄸睤歂䝁䅕杣求䝁䅑䅉楂䝁䅕杤求䡁䅉兙湂䝁䅕督杁䝁䅅杢歂䍁䅁睢あ䝁䅧党祂䍁䅁杙獂䝁䅕杢歂䡁䅍䅌杁䡁䅑党桂䍁䅷䅉桂䝁䄴䅚杁䡁䅉党桂䝁䅑入瑁䡁䅑睢瑁䝁䅑杣灂䝁䄴睡瑁䝁䅉党㉂䝁䅕杣桂䝁䅣党穂䍁䄴䅉䩂䡁䅑䅉桂䝁䅷督療䍁䅁睢浂䝁䅙党祂䡁䅍䅉湂䡁䅉睢橂䝁䅕杣灂䝁䅕督杁䝁䅍睢瑂䡁䅁杣灂䡁䅍兡畂䝁䅣䅉睂䝁䅫睙牂䝁䅷党穂䍁䅷䅉祂䝁䅕杚祂䝁䅫睚求䡁䅉兙あ䝁䅕䅚杁䝁䅑睢ㅂ䝁䅣䅡獁䍁䅁䅡療䡁䅑䅉橂䝁䅕杣求䝁䅅䅢獁䍁䅁兙畂䝁䅑䅉橂䝁䅧党求䡁䅍党杁䝁䅅杢歂䍁䅁䅣ㅂ䝁䅑䅚灂䝁䄴睚穂䍁䅷䅉桂䡁䅍䅉㍂䝁䅕䅢獂䍁䅁兙穂䍁䅁杢桂䡁䅑兤祂䝁䅅䅢獁䍁䅁睢祂䝁䅣兙畂䝁䅫睙獁䍁䅁兙畂䝁䅑䅉湂䝁䅷兤あ䝁䅕杢瑁䝁䅙杣求䝁䅕䅉睂䡁䅉睢歂䡁䅕睙あ䡁䅍杌杁䙁䅑䅡求䍁䅁睙療䝁䄰䅣桂䝁䄴入杁䡁䅍党獂䝁䅷督杁䝁䅫䅤穂䍁䅁䅣祂䝁䄸䅚ㅂ䝁䅍䅤穂䍁䅁䅤潂䡁䅉睢ㅂ䝁䅣䅡杁䡁䅙兙祂䝁䅫睢ㅂ䡁䅍䅉歂䝁䅫督あ䡁䅉兡楂䡁䅕䅤灂䝁䄸杢杁䝁䅍䅡桂䝁䄴杢求䝁䅷督獁䍁䅁兡畂䝁䅍䅢ㅂ䝁䅑兡畂䝁䅣䅉祂䝁䅕䅤桂䝁䅫䅢求䡁䅉督獁䍁䅁杚療䝁䄸䅚穂䝁䅕杣㉂䝁䅫睙求䍁䅁䅚灂䡁䅍䅤祂䝁䅫杙ㅂ䡁䅑睢祂䡁䅍䅌杁䝁䅙睢療䝁䅑兌桂䡁䅣兙㕂䍁䄰杚祂䝁䄸兢瑁䝁䅧睢瑂䝁䅕䅉橂䡁䅕督あ䝁䄸兢求䡁䅉督獁䍁䅁杣求䝁䅙杣灂䝁䅣党祂䝁䅅䅤求䝁䅑䅉桂䝁䄴䅚杁䝁䅙杣療䡁䅯党畂䍁䅁杚療䡁䅉兢桂䡁䅑督獁䍁䅁兙畂䝁䅑䅉橂䝁䄸兌瑂䝁䅅杢ㅂ䝁䅙兙橂䡁䅑兤祂䝁䅕杣穂䍁䅷䅉桂䡁䅍䅉㍂䝁䅕䅢獂䍁䅁兙穂䍁䅁兡畂䝁䅑兤穂䡁䅑杣灂䝁䅅䅢杁䝁䅅杢歂䍁䅁党㑂䡁䅁睢祂䡁䅑䅌杁䡁䅣䅡灂䝁䅍䅡杁䝁䅫杢橂䝁䅷兤歂䝁䅕督杁䝁䅙睢療䝁䅑䅉瑂䝁䅅杢ㅂ䝁䅙兙橂䡁䅑兤祂䝁䅕杣穂䍁䅁兙畂䝁䅑䅉祂䝁䅕䅣桂䝁䅍睡桂䝁䅣党祂䡁䅍䅉療䝁䅙䅉浂䝁䄸睢歂䡁䅍党祂䡁䅙兡橂䝁䅕䅉睂䡁䅉睢歂䡁䅕睙あ䡁䅍杌杁䙁䅑杣求䝁䅕䅓療䡁䅕督求䍁䅁杒療䝁䄸䅚穂䍁䅷䅉䩂䝁䄴睙畁䍁䅁睤桂䡁䅍䅉浂䝁䄸兤畂䝁䅑党歂䍁䅁兡畂䍁䅁免㑁䑁䅙杍杁䝁䅅杢歂䍁䅁兡穂䍁䅁杙桂䡁䅍党歂䍁䅁兡畂䍁䅁睔桂䝁䅳䅉䍂䡁䅉睢療䝁䅳䅌杁䕁䅫䅢獂䝁䅫杢療䝁䅫督畁䅁䅁券䅑䑁乙䅁啂䡁䅉党㑂䍁䅁睑療䝁䄰䅣桂䝁䄴入獁䍁䅁兓畂䝁䅍杌杁䝁䄰兙畂䡁䅕杚桂䝁䅍䅤ㅂ䡁䅉党穂䍁䅁兙畂䝁䅑䅉歂䝁䅫督あ䡁䅉兡楂䡁䅕䅤求䡁䅍䅉橂䝁䄸兢睂䝁䄸督灂䡁䅑党杁䝁䅑党橂䝁䅳兡畂䝁䅣䅌杁䡁䅉兙灂䝁䅷兡畂䝁䅣䅌杁䝁䅅杢歂䍁䅁睢ㅂ䡁䅑䅚療䝁䄸杣杁䝁䅷兡㉂䝁䅫杢湂䍁䅁䅣祂䝁䄸䅚ㅂ䝁䅍䅤穂䍁䅁兙畂䝁䅑䅉桂䝁䅍睙求䡁䅍督療䡁䅉兡求䡁䅍䅉浂䝁䄸杣杁䡁䅉党穂䝁䅫䅚求䝁䄴䅤灂䝁䅅䅢杁䝁䅅杢歂䍁䅁睙療䝁䄰兢求䡁䅉睙灂䝁䅅䅢杁䝁䄰兙祂䝁䅳党あ䡁䅍䅉灂䝁䄴䅉あ䝁䅧党杁䙁䅕杢灂䡁䅑党歂䍁䅁睕あ䝁䅅䅤求䡁䅍杌杁䕁䅫䅤杁䝁䄸杚浂䝁䅕杣穂䍁䅁䅚求䝁䅍睡灂䝁䄴睚杁䡁䅁杣療䝁䅑兤橂䡁䅑督杁䝁䅅杢歂䍁䅁兙橂䝁䅍党穂䡁䅍睢祂䝁䅫党穂䍁䅁兤畂䝁䅑党祂䍁䅁䅤潂䝁䅕䅉畂䝁䅅兢求䡁䅍䅉啂䡁䅉党㑂䍁䅁䅖祂䝁䅅杢穂䝁䅍党畂䝁䅑䅌杁䙁䅑杣求䡁䅧䅉呂䝁䅕䅢求䝁䅍䅤獁䍁䅁䅖祂䝁䅕䅥杁䙁䅍兡湂䝁䄴兙あ䡁䅕杣求䍁䅷䅉啂䡁䅉党㑂䍁䅁䅖祂䝁䅅杢穂䝁䅍党畂䝁䅑䅉䵂䝁䅫杢求䝁䅅睚求䍁䅷䅉桂䝁䄴䅚杁䙁䅑杣求䡁䅧䅉䙂䝁䄴䅡桂䝁䄴睙求䍁䅁杚療䡁䅉䅉睂䡁䅉睢あ䝁䅕睙あ䝁䅫睢畂䍁䅁兙湂䝁䅅兡畂䡁䅍䅤杁䝁䅙兙歂䝁䅫杢湂䍁䅷䅉穂䡁䅑兙灂䝁䄴兡畂䝁䅣䅌杁䝁䄰睢獂䝁䅑䅌杁䝁䅅杢歂䍁䅁督橂䡁䅉兙あ䝁䅍䅡灂䝁䄴睚㝁䍁䅁䅖祂䝁䅕䅥杁䕁䅧兡歂䝁䅕兙㍂䝁䅅入獁䍁䅁兙杁䝁䅧兡歂䝁䅑党畂䍁䅁杚桂䡁䅍䅤求䝁䄴兡畂䝁䅣䅉穂䡁䅫督あ䝁䅕兢㝁䍁䅁兙畂䝁䅑䅉啂䡁䅉党㑂䍁䅁䅒求䝁䅍睡䵂䝁䅫睚潂䡁䅑兡畂䝁䅣䅌杁䝁䅅䅉䵂䕁䅕䅒杁䝁䅑兡瑂䝁䄰兙楂䝁䅷党杁䝁䅑党橂䝁䅳䅉獂䝁䅫睚潂䡁䅑兡畂䝁䅣䅉浂䝁䄸杣杁䡁䅕督求䍁䅁睢畂䍁䅁䅣療䡁䅍䅤穂䍁䅷䅉浂䝁䅷睢療䡁䅉督獁䍁䅁兙畂䝁䅑䅉穂䡁䅑党睂䡁䅍杌杁䙁䅑䅡求䍁䅁睙療䝁䄰䅣桂䝁䄴入杁䝁䅅䅢穂䝁䄸䅉睂䡁䅉睢㉂䝁䅫䅚求䡁䅍䅉啂䡁䅉党㑂䍁䅁䅖祂䝁䅅杢穂䝁䅍党畂䝁䅑䅉卂䝁䅅兡獂䝁䅫杢湂䍁䅁䅣祂䝁䄸䅚ㅂ䝁䅍䅤穂䍁䅁䅤潂䝁䅅䅤杁䝁䅅杣求䍁䅁兤穂䝁䅕䅚杁䝁䅫杢杁䙁䅑杣求䡁䅧䅉歂䝁䅕睙牂䝁䅫杢湂䍁䅁䅣祂䝁䄸䅚ㅂ䝁䅍䅤穂䍁䅁兙畂䝁䅑䅉療䡁䅑䅡求䡁䅉䅉歂䝁䅕睙牂䝁䅫杢湂䍁䅁兢桂䡁䅑党祂䝁䅫兙獂䡁䅍睏杁䙁䅑杣求䡁䅧䅉呂䝁䅕䅢求䝁䅍䅤杁䙁䅉兙灂䝁䅷兡畂䝁䅣䅉睂䡁䅉睢歂䡁䅕睙あ䡁䅍䅉浂䝁䄸杣杁䝁䅅䅉穂䝁䅫兢睂䝁䅷党杁䝁䅍䅢求䝁䅅杢杁䝁䅙兡畂䝁䅫督潂䝁䅕䅚杁䝁䅷睢療䝁䅳睏杁䙁䅑杣求䡁䅧䅉䙂䝁䄴䅡桂䝁䄴睙求䍁䅁杕桂䝁䅫䅢灂䝁䄴睚杁䡁䅍入穂䡁䅑党瑂䑁䅳䅉啂䡁䅉党㑂䍁䅁睕灂䝁䅣杢桂䡁䅑兤祂䝁䅕䅉桂䝁䅷兤瑂䝁䅫杢ㅂ䝁䄰䅉祂䝁䅅兡獂䝁䅫杢湂䍁䅁杚療䡁䅉䅉桂䍁䅁睙療䝁䄴䅤求䝁䄰䅣療䡁䅉兙祂䡁䅫䅉獂䝁䄸睢牂䑁䅳䅉桂䝁䄴䅚杁䙁䅑杣求䡁䅧䅉呂䝁䅕䅢求䝁䅍䅤杁䙁䅑兌卂䝁䅅兡獂䍁䅁杣桂䝁䅫䅢灂䝁䄴睚杁䡁䅁杣療䝁䅑兤橂䡁䅑督畁䍁䅁兓畂䍁䅁兙歂䝁䅑兡あ䝁䅫睢畂䍁䅷䅉灂䡁䅑䅉療䝁䅙杚求䡁䅉督杁䙁䅑杣求䡁䅧䅉呂䝁䅕睙獂䡁䅕督灂䝁䄸杢穂䍁䅷䅉桂䍁䅁杚求䝁䄴睙灂䝁䄴睚杁䡁䅁杣療䝁䅑兤橂䡁䅑䅉あ䝁䅧兙あ䍁䅁兡畂䝁䅍䅢ㅂ䝁䅑党穂䍁䅁督あ䡁䅉兤橂䡁䅑兤祂䝁䅅䅢杁䡁䅁睢穂䡁䅑督獁䍁䅁杙療䡁䅑䅤療䝁䄰䅉桂䝁䄴䅚杁䡁䅑睢睂䍁䅁杣桂䝁䅫䅢穂䍁䅷䅉睂䝁䅫睙牂䝁䅕䅤穂䍁䅷䅉桂䝁䄴䅚杁䝁䅑党橂䝁䄸杣桂䡁䅑兡㉂䝁䅕䅉睂䝁䄸督あ䍁䅁睙桂䡁䅁督畁䍁䅁杒ㅂ䡁䅉䅤潂䝁䅕杣獁䍁䅁䅤潂䝁䅕䅉橂䝁䄸兢睂䝁䅅杢㕂䍁䅁兙橂䡁䅑督杁䝁䅅督杁䝁䅅䅉獂䝁䅫睙求䝁䄴督療䡁䅉䅉灂䝁䄴䅉㉂䝁䅅杣灂䝁䄸兤穂䍁䅁䅢灂䝁䅍党畂䡁䅍兡畂䝁䅣䅉桂䝁䅣杣求䝁䅕兢求䝁䄴䅤穂䍁䅁睤灂䡁䅑䅡杁䡁䅑䅡灂䡁䅉䅚杁䡁䅁兙祂䡁䅑兡求䡁䅍䅉あ䝁䄸䅉瑂䝁䅅杢ㅂ䝁䅙兙橂䡁䅑兤祂䝁䅕䅉桂䝁䄴䅚杁䡁䅍党獂䝁䅷䅉睂䡁䅉睢歂䡁䅕睙あ䡁䅍䅉ㅂ䝁䄴䅚求䡁䅉䅉あ䝁䅧党杁䙁䅑杣求䡁䅧䅉畂䝁䅅兢求䍁䅷䅉灂䝁䄴睙獂䡁䅕䅚灂䝁䄴睚杁䙁䅑杣求䡁䅧䅉偂䡁䅕䅤歂䝁䄸睢祂䍁䅁杒ㅂ䡁䅉杢灂䡁䅑兤祂䝁䅕睏杁䙁䅑杣求䡁䅧䅉卂䝁䅅兡畂䕁䅕督橂䝁䅅䅣求䍁䅷䅉桂䝁䄴䅉桂䝁䅉睢㉂䝁䅕䅉煂䝁䄸兡穂䡁䅑䅉歂䝁䅕睙牂䍁䅁䅚祂䝁䅅兡畂䝁䅅睚求䍁䅁督㕂䡁䅍䅤求䝁䄰睏杁䙁䅑杣求䡁䅧䅉兂䝁䅕杣湂䝁䄸䅢桂䍁䅷䅉桂䍁䅁睙求䝁䅷䅢ㅂ䝁䅷兙祂䍁䅁䅕坂䕁䅍䅉睂䡁䅉睢歂䡁䅕睙あ䑁䅳䅉啂䡁䅉党㑂䍁䅁䅔桂䡁䅑䅤灂䝁䅍党㍂䝁䄸杣牂䡁䅍䅉療䡁䅕䅤歂䝁䄸睢祂䍁䅁䅢桂䡁䅑䅤灂䝁䅍党杁䝁䅉睢桂䡁䅉䅚穂䑁䅳䅉啂䡁䅉党㑂䍁䅁睑療䡁䅉杢潂䝁䄸䅢求䍁䅁杙療䝁䅅杣歂䡁䅍睏杁䕁䅑兡桂䝁䅉䅢療䍁䅁䅖祂䝁䅕䅥杁䕁䅉䅢桂䝁䅑党獁䍁䅁兙杁䡁䅍兙㍂䍁䅁杙獂䝁䅅䅚求䍁䅁杚療䡁䅉䅉㍂䝁䄸睢歂䍁䄰兙獂䡁䅑党祂䝁䄴兙あ䝁䅫杤求䍁䅁睙療䝁䄰䅣療䡁䅍兡あ䝁䅕䅉歂䝁䅕睙牂䝁䅫杢湂䑁䅳䅉啂䡁䅉党㑂䍁䅁睕睂䝁䅫杣桂䝁䅷睕あ䝁䅅兡祂䡁䅍䅉桂䝁䄴䅚杁䡁䅍䅤祂䡁䅕睙あ䡁䅕杣桂䝁䅷䅉穂䡁䅑党求䝁䅷䅉睂䝁䄸督あ䡁䅍睏杁䝁䅅杢歂䍁䅁䅖祂䝁䅕䅥杁䕁䄸兤あ䝁䅑睢療䡁䅉䅉䱂䝁䅫䅤橂䝁䅧党畂䡁䅍䅌杁䝁䅍兙楂䝁䅫杢求䡁䅑杣㕂䍁䅷䅉桂䝁䄴䅚杁䙁䅍䅤療䡁䅉兙湂䝁䅕䅉睂䡁䅉睢歂䡁䅕睙あ䡁䅍杌杁䕁䅫䅤杁䡁䅍党獂䝁䅷督杁䝁䅫䅤穂䍁䅁䅣祂䝁䄸䅚ㅂ䝁䅍䅤穂䍁䅁䅤潂䡁䅉睢ㅂ䝁䅣䅡杁䡁䅣䅡療䝁䅷党穂䝁䅅䅢求䍁䅁䅚灂䡁䅍䅤祂䝁䅫杙ㅂ䡁䅑睢祂䡁䅍䅌杁䡁䅉党あ䝁䅅兡獂䍁䅁䅢ㅂ䝁䄰杙求䡁䅉䅉歂䝁䅕兙獂䝁䅕杣穂䍁䅷䅉桂䝁䄴䅚杁䕁䅧睢瑂䝁䅕䅉䕂䝁䅕䅣療䡁䅑䅉桂䝁䄴䅚杁䕁䅷睢㍂䝁䅕升穂䍁䅁督あ䝁䄸杣求䡁䅍杌杁䙁䅑杣求䡁䅧䅉䑂䝁䄸兢睂䝁䅅杢㕂䍁䅷䅉䩂䝁䄴睙畁䍁䅁睤桂䡁䅍䅉浂䝁䄸兤畂䝁䅑党歂䍁䅁兡畂䍁䅁免㕁䑁䅫李杁䝁䅅杢歂䍁䅁兡穂䍁䅁䅡求䝁䅅䅚硂䡁䅕兙祂䡁䅑党祂䝁䅕䅚杁䝁䅫杢杁䙁䅣兡畂䝁䅍䅡求䡁䅍䅤求䡁䅉䅌杁䙁䅙兡祂䝁䅣兡畂䝁䅫兙畁䅁䅁桳䅧䥁䡙䅁啂䡁䅉兡杁䙁䅁睢灂䝁䄴䅤求䍁䅁䅓療䝁䄰党穂䍁䅷䅉䩂䝁䄴睙畁䍁䅁党畂䝁䅣兙湂䝁䅕督杁䝁䅫杢杁䡁䅑䅡求䍁䅁䅚求䡁䅍兡湂䝁䄴䅌杁䝁䅍睢畂䡁䅍䅤祂䡁䅕睙あ䝁䅫睢畂䍁䅷䅉桂䝁䄴䅚杁䡁䅍兙獂䝁䅕䅉療䝁䅙䅉穂䝁䅫杢湂䝁䅷党瑁䝁䅙兙瑂䝁䅫䅢㕂䍁䅁兙あ䡁䅑兙橂䝁䅧党歂䍁䅁兙畂䝁䅑䅉歂䝁䅕䅤桂䝁䅍䅡求䝁䅑䅉潂䝁䄸兢求䡁䅍䅉灂䝁䄴䅉あ䝁䅧党杁䙁䅕杢灂䡁䅑党歂䍁䅁睕あ䝁䅅䅤求䡁䅍杌杁䙁䅑䅡求䍁䅁睙療䝁䄰䅣桂䝁䄴入杁䝁䄸䅣求䡁䅉兙あ䝁䅕督杁䡁䅑䅡祂䝁䄸兤湂䝁䅧䅉桂䍁䅁䅣療䡁䅉䅤浂䝁䄸䅢灂䝁䄸䅉療䝁䅙䅉穂䝁䅫䅥杁䡁䅉党湂䝁䅫睢畂䝁䅅䅢杁䝁䅧睢瑂䝁䅕䅉楂䡁䅕兡獂䝁䅑兡畂䝁䅣䅉楂䡁䅉兙畂䝁䅑督杁䝁䅍睢瑂䡁䅁杣灂䡁䅍兡畂䝁䅣䅉乂䝁䅅杣桂䝁䅍兙㕂䍁䅁兡畂䍁䅁兑祂䝁䅫来療䝁䄴兙㝁䍁䅁䅕桂䡁䅉䅚求䝁䅕䅉䥂䝁䄸兢求䡁䅍䅉灂䝁䄴䅉䑂䝁䅅䅢灂䝁䅙睢祂䝁䄴兡桂䍁䅁兙畂䝁䅑䅉佂䝁䅕杤桂䝁䅑兙㝁䍁䅁兕ㅂ䝁䅅䅚祂䝁䅅杢あ䍁䅁䅓療䝁䄰党穂䍁䅁兡畂䍁䅁睖桂䡁䅍䅡灂䝁䄴睚あ䝁䄸杢㝁䍁䅁䅖祂䝁䅕杢歂䝁䄰兙牂䝁䅕杣杁䕁䅧睢瑂䝁䅕督杁䝁䅫杢杁䙁䅑党㑂䝁䅅督㝁䍁䅁䅖卂䕁䅫䅉兂䝁䄸兡畂䡁䅑党杁䕁䅧睢瑂䝁䅕督杁䝁䅫杢杁䕁䅍兙獂䝁䅫杚療䡁䅉杢灂䝁䅅䅌杁䕁䅍睢獂䝁䄸杣桂䝁䅑睢獁䍁䅁兙畂䝁䅑䅉あ䝁䅧党杁䕁䅍兙祂䝁䄸䅢灂䝁䄴兙穂䑁䅳䅉桂䝁䄴䅚杁䙁䅣兡畂䝁䅍䅡求䡁䅍䅤求䡁䅉䅉䥂䝁䄸兢求䡁䅍䅉灂䝁䄴䅉乂䝁䅅杣㕂䝁䅷兙畂䝁䅑䅉桂䝁䄴䅚杁䕁䄴睢祂䡁䅑䅡求䡁䅉杢杁䙁䅙兡祂䝁䅣兡畂䝁䅫兙畁䍁䅁兓あ䍁䅁睢睂䝁䅕杣桂䡁䅑党穂䍁䅁兙橂䡁䅑兡㉂䝁䅕䅉穂䝁䅕䅢獂䝁䅫杢湂䍁䅁睙療䝁䄰兢ㅂ䝁䄴兡あ䝁䅫党穂䍁䅷䅉桂䝁䄴䅚杁䝁䄸睤畂䝁䅕䅚杁䝁䄸杣杁䝁䅍睢畂䡁䅑杣療䝁䅷䅢求䝁䅑䅉獂䝁䄸䅤穂䍁䄴䅉啂䝁䅧党杁䝁䅍睢瑂䡁䅁兙畂䡁䅫䅉穂䝁䅕䅢獂䡁䅍䅉灂䡁䅑督杁䝁䅧睢瑂䝁䅕督杁䡁䅑䅡祂䝁䄸兤湂䝁䅧䅉療䡁䅣杢杁䡁䅍兙獂䝁䅕督杁䡁䅉党睂䡁䅉党穂䝁䅕杢あ䝁䅅䅤灂䡁䅙党穂䍁䅁兙畂䝁䅑䅉灂䝁䄴䅚求䡁䅁党畂䝁䅑党畂䡁䅑䅉祂䝁䅕兙獂䍁䅁党穂䡁䅑兙あ䝁䅕䅉楂䡁䅉睢牂䝁䅕杣穂䍁䄴䅉䩂䡁䅑䅉睂䡁䅉睢㉂䝁䅫䅚求䡁䅍䅉浂䝁䅫杢桂䝁䄴睙灂䝁䅅䅢杁䡁䅍党祂䡁䅙兡橂䝁䅕督獁䍁䅁督ㅂ䝁䅍䅡杁䝁䅅督杁䝁䄰睢祂䡁䅑睚桂䝁䅣党杁䝁䅙兡畂䝁䅅杢橂䝁䅫杢湂䍁䅷䅉あ䝁䅫䅤獂䝁䅕䅉桂䝁䄴䅚杁䝁䅕督橂䡁䅉睢㍂䍁䅷䅉桂䝁䄴䅚杁䡁䅁杣療䡁䅁党祂䡁䅑入杁䝁䅅杢歂䍁䅁睙桂䡁䅍兤桂䝁䅷䅤㕂䍁䅁兡畂䡁䅍兤祂䝁䅅杢橂䝁䅕䅉桂䝁䅣党畂䝁䅍入杁䡁䅍党祂䡁䅙兡橂䝁䅕督畁䍁䅁䅖潂䝁䅕䅉橂䝁䄸兢睂䝁䅅杢㕂䍁䅁睤桂䡁䅍䅉浂䝁䄸杣瑂䝁䅕杣獂䡁䅫䅉牂䝁䄴睢㍂䝁䄴䅉桂䡁䅍䅉啂䙁䅉兓杁䙁䅁睢灂䝁䄴䅤求䍁䅁睒祂䝁䄸兤睂䍁䅷䅉䩂䝁䄴睙畁䍁䅁兙畂䝁䅑䅉橂䝁䅧兙畂䝁䅣党歂䍁䅁兡あ䡁䅍䅉畂䝁䅅兢求䍁䅁䅤療䍁䅁䅖祂䝁䅫䅉兂䝁䄸兡畂䡁䅑党杁䕁䅧睢瑂䝁䅕督獁䍁䅁兓畂䝁䅍杌杁䝁䅫杢杁䕁䅯兙畂䡁䅕兙祂䡁䅫䅉祁䑁䅁杍硁䍁䄴䅉啂䡁䅉兡杁䙁䅁睢灂䝁䄴䅤求䍁䅁䅓療䝁䄰党穂䍁䅷䅉䩂䝁䄴睙畁䍁䅁睤桂䡁䅍䅉浂䝁䄸兤畂䝁䅑党歂䍁䅁兡畂䍁䅁杍睁䑁䅁兏杁䝁䅅杢歂䍁䅁兡穂䍁䅁杙桂䡁䅍党歂䍁䅁兡畂䍁䅁兓畂䝁䅍䅢灂䝁䄴党杁䙁䅙兡獂䝁䅷兙湂䝁䅕䅌杁䕁䄴党㉂䝁䅅䅚桂䍁䄴䅁穃䅇䅁杭䄸䙁䅑杣灂䝁䄰杙獂䝁䅕䅉䩂䝁䄴睙畁䍁䅁䅣祂䝁䄸杤灂䝁䅑党穂䍁䅁䅤求䝁䅍䅡畂䝁䄸䅢療䝁䅣入杁䡁䅍睢獂䡁䅕䅤灂䝁䄸杢穂䍁䅁䅤潂䝁䅅䅤杁䝁䅕杢桂䝁䅉䅢求䍁䅁䅣祂䝁䄸杚求䡁䅍督灂䝁䄸杢桂䝁䅷督杁䝁䅅杢歂䍁䅁杚灂䝁䅕䅢歂䍁䅁兢療䝁䅉兡獂䝁䅕䅉㍂䝁䄸杣牂䝁䅕杣穂䍁䅁䅤療䍁䅁党畂䝁䅧兙畂䝁䅍党杁䝁䄸杣杁䡁䅑杣桂䝁䄴督浂䝁䄸杣瑂䍁䅁䅤潂䝁䅕兡祂䍁䅁睤療䡁䅉睡杁䡁䅁杣療䝁䅍党穂䡁䅍党穂䍁䅁睤療䡁䅉䅢歂䡁䅣兡歂䝁䅕杌杁䙁䅑䅡求䍁䅁睙療䝁䄰䅣桂䝁䄴入婁䡉䅍䅉䍂䡁䅕兡獂䝁䅑兡畂䝁䅣督杁䝁䅅杢歂䍁䅁兓畂䝁䅙杣桂䡁䅍䅤祂䡁䅕睙あ䡁䅕杣求䍁䅁督求䝁䅣兢求䝁䄴䅤杁䝁䄸杚浂䝁䅕杣穂䍁䅁杚灂䝁䅕䅢歂䍁䅁兙畂䝁䅑䅉療䝁䅙杚灂䝁䅍党杁䡁䅍睢浂䡁䅑睤桂䡁䅉党杁䝁䅙睢祂䍁䅁䅣祂䝁䄸条求䝁䅍䅤杁䝁䅑党穂䝁䅫睚畂䍁䅁兙畂䝁䅑䅉㉂䝁䅫督ㅂ䝁䅅䅢灂䡁䅯兙あ䝁䅫睢畂䑁䅳䅉穂䡁䅫督あ䝁䅕兢穂䍁䅁䅤療䍁䅁睚ㅂ䝁䅫䅚求䍁䅁兙畂䝁䅑䅉橂䝁䄸杢あ䡁䅉睢獂䍁䅁睙療䝁䄴督あ䡁䅉兤橂䡁䅑兡療䝁䄴䅉求䡁䅅兤灂䡁䅁兢求䝁䄴䅤㝁䍁䅁督療䝁䅙䅤㍂䝁䅅杣求䍁䅁杚療䡁䅉䅉穁䕁䅑䅉歂䝁䅕督灂䝁䅣杢杁䝁䅅杢歂䍁䅁䅚桂䡁䅑兙杁䡁䅍䅡桂䡁䅉兡畂䝁䅣睏杁䡁䅍入穂䡁䅑党瑂䡁䅍䅉あ䝁䄸䅉瑂䝁䄸杢灂䡁䅑睢祂䍁䅷䅉あ䡁䅉兙橂䝁䅳䅌杁䝁䅅杢歂䍁䅁兢桂䝁䄴兙湂䝁䅕䅉桂䡁䅍督求䡁䅑督獁䍁䅁党硂䡁䅕兡睂䝁䄰党畂䡁䅑䅌杁䝁䅅杢歂䍁䅁睤療䡁䅉睡求䡁䅉督㝁䍁䅁督療䝁䅙䅤㍂䝁䅅杣求䍁䅁䅤療䍁䅁督潂䝁䅅杣求䍁䅁兙畂䝁䅑䅉橂䝁䄸兢瑂䡁䅕杢灂䝁䅍兙あ䝁䅕䅉歂䝁䅅䅤桂䑁䅳䅉睂䡁䅉睢湂䡁䅉兙瑂䍁䅁兢桂䝁䄴兙湂䝁䅕兢求䝁䄴䅤杁䡁䅍睢獂䡁䅕䅤灂䝁䄸杢穂䍁䅁杚療䡁䅉䅉橂䝁䄸杢穂䡁䅑杣ㅂ䝁䅍䅤灂䝁䄸杢杁䝁䄸睤畂䝁䅕杣穂䑁䅳䅉穁䕁䅑䅉橂䝁䄸杢橂䝁䅕䅣あ䡁䅕兙獂䍁䅁䅚求䡁䅍兡湂䝁䄴䅉桂䝁䄴䅚杁䝁䄰睢歂䝁䅕䅢灂䝁䄴睚杁䡁䅍睢浂䡁䅑睤桂䡁䅉党㝁䍁䅁杙ㅂ䝁䅫䅢歂䝁䅫杢湂䍁䅁兡畂䝁䅙睢祂䝁䄰兙あ䝁䅫睢畂䍁䅁兢療䝁䅑党獂䝁䅫杢湂䍁䅁督療䝁䅙䅤㍂䝁䅅杣求䑁䅳䅉求䝁䄴䅤求䡁䅉䅣祂䝁䅫督求䍁䅁杣求䡁䅍睢ㅂ䡁䅉睙求䍁䅁䅣獂䝁䅅杢畂䝁䅫杢湂䍁䅷䅉睂䡁䅉睢煂䝁䅕睙あ䍁䅁兢桂䝁䄴兙湂䝁䅕兢求䝁䄴䅤獁䍁䅁兙畂䝁䅑䅉睂䡁䅉睢煂䝁䅕睙あ䍁䅁睙療䝁䅷䅢桂䝁䅉睢祂䝁䅅䅤灂䝁䄸杢杁䡁䅍睢獂䡁䅕䅤灂䝁䄸杢穂䑁䅳䅉灂䝁䄴䅤求䝁䅣杣桂䡁䅑党歂䍁䅁督灂䡁䅑党杁䝁䅷兙㕂䝁䄸兤あ䍁䅁兙畂䝁䅑䅉瑂䝁䅕兙穂䡁䅕杣求䝁䄰党畂䡁䅑䅉穂䡁䅫督あ䝁䅕兢穂䑁䅳䅉橂䝁䄸督あ䍁䅁党穂䡁䅑兡瑂䝁䅅䅤灂䝁䄴睚獁䍁䅁督橂䝁䅧党歂䡁䅕䅢灂䝁䄴睚獁䍁䅁兙畂䝁䅑䅉睂䡁䅉睢煂䝁䅕睙あ䍁䅁睙療䝁䄴䅤祂䝁䄸䅢穂䍁䅁督療䝁䅷兤あ䝁䅫睢畂䡁䅍睏杁䝁䅅杢歂䍁䅁兙睂䡁䅁䅢灂䝁䅍兙あ䝁䅫睢畂䡁䅍䅉浂䝁䄸杣杁䡁䅍兤楂䍁䄰睙療䝁䄴䅤祂䝁䅅睙あ䝁䄸杣穂䍁䅁兙畂䝁䅑䅉あ䡁䅉兙歂䝁䅕督畁䍁䅁兓あ䡁䅍䅉䡂䝁䅕睢穂䡁䅁兙あ䝁䅫兙獂䍁䅁督求䝁䅣兢求䝁䄴䅤杁䡁䅁杣療䡁䅙兡歂䝁䅕督杁䡁䅍兤祂䡁䅙党㕂䝁䅫杢湂䍁䅁兙畂䝁䅑䅉湂䝁䅕睢穂䡁䅁兙あ䝁䅫兙獂䍁䅁䅣祂䝁䄸䅚ㅂ䝁䅍䅤穂䍁䅷䅉桂䝁䄴䅚杁䝁䅣党療䝁䅣杣桂䡁䅁䅡灂䝁䅍䅉灂䝁䄴杚療䡁䅉兢桂䡁䅑兡療䝁䄴䅉穂䡁䅫督あ䝁䅕兢穂䍁䄴䅉啂䝁䅧党杁䝁䅍睢瑂䡁䅁兙畂䡁䅫升穂䍁䅁杕求䡁䅍睢ㅂ䡁䅉睙求䡁䅍䅉桂䝁䄴䅚杁䙁䅕䅤灂䝁䅷兡あ䝁䅫党穂䍁䅁督求䝁䅣兢求䝁䄴䅤杁䝁䄸杚浂䝁䅕杣穂䍁䅁䅣祂䝁䅕睙灂䡁䅍兡療䝁䄴䅉桂䝁䅣杣灂䝁䅍兤獂䡁䅑兤祂䝁䅕䅉睂䡁䅉睢歂䡁䅕睙あ䡁䅍䅉桂䝁䄴䅚杁䡁䅍党祂䡁䅙兡橂䝁䅕督獁䍁䅁督ㅂ䝁䅍䅡杁䝁䅅督杁䝁䅣兤灂䝁䅑兙畂䝁䅍党杁䝁䅅杢歂䍁䅁䅣療䡁䅍兡あ䝁䅫睢畂䝁䅫杢湂䍁䅁督㕂䡁䅍䅤求䝁䄰督獁䍁䅁兡畂䝁䅍䅢ㅂ䝁䅑兡畂䝁䅣䅉桂䡁䅕䅤療䝁䄴睢瑂䝁䄸兤穂䍁䅁督あ䝁䅕党祂䝁䅫杢湂䍁䅁督㕂䡁䅍䅤求䝁䄰督獁䍁䅁兙ㅂ䡁䅑睢瑂䝁䅅䅤求䝁䅑䅉桂䝁䄴䅚杁䡁䅙兙祂䝁䅫兙楂䝁䅷党瑁䡁䅉兙あ䝁䅕䅉桂䡁䅁䅣獂䝁䅫睙桂䡁䅑兡療䝁䄴䅉桂䝁䄴䅚杁䡁䅑党橂䝁䅧杢療䝁䅷睢湂䡁䅫䅉穂䡁䅫督あ䝁䅕兢穂䍁䅷䅉桂䝁䄴䅚杁䝁䅫杢浂䝁䄸杣瑂䝁䅅䅤灂䝁䄸杢杁䝁䄰兙畂䝁䅅睚求䝁䄰党畂䡁䅑䅉穂䝁䄸䅢ㅂ䡁䅑兡療䝁䄴督㝁䍁䅁兢桂䝁䄴兤桂䝁䅷䅉桂䝁䄴䅚杁䝁䅅兤あ䝁䄸兢桂䡁䅑党歂䍁䅁杢桂䡁䅙兡湂䝁䅅䅤灂䝁䄸杢杁䝁䅣兤灂䝁䅑兙畂䝁䅍党杁䝁䅙睢祂䍁䅁䅤祂䝁䅅睙あ䝁䄸杣穂䍁䅁兙畂䝁䅑䅉療䡁䅑䅡求䡁䅉䅉浂䝁䅅杣瑂䍁䅁党硂䡁䅕兡睂䝁䄰党畂䡁䅑睏杁䡁䅍睢獂䡁䅕䅤灂䝁䄸杢穂䍁䅁䅤療䍁䅁兙ㅂ䡁䅑睢瑂䝁䅅䅤求䍁䅁兙睂䡁䅁䅢灂䝁䅍兙あ䝁䅫睢畂䍁䅁睢浂䍁䅁䅣求䡁䅍䅤灂䝁䅍兡歂䝁䅕䅉桂䝁䄴䅚杁䡁䅍党求䝁䅑兡畂䝁䅣睏杁䡁䅣兙あ䝁䅕杣杁䡁䅍睢獂䡁䅕䅤灂䝁䄸杢穂䑁䅳䅉桂䝁䄴䅚杁䝁䅅睚祂䝁䅫睙ㅂ䝁䅷䅤ㅂ䡁䅉兙獂䍁䅁督療䝁䅙䅤㍂䝁䅅杣求䍁䄴䅉䩂䡁䅑督杁䙁䅑杣桂䝁䄴督睂䝁䄸杣あ䝁䅅䅤灂䝁䄸杢杁䡁䅍党湂䝁䄰党畂䡁䅑䅉療䝁䅙杚求䡁䅉督杁䡁䅍睢獂䡁䅕䅤灂䝁䄸杢穂䍁䅁杚療䡁䅉䅉獂䝁䄸杢湂䍁䅁䅡桂䡁䅕䅢杁䡁䅑杣ㅂ䝁䅍睡灂䝁䄴睚杁䝁䅅杢歂䍁䅁杚祂䝁䅕兡湂䝁䅧䅤杁䡁䅍䅡灂䡁䅁䅣求䡁䅉䅉瑂䝁䅅杣牂䝁䅕䅤穂䑁䅳䅉瑂䝁䄸杙灂䝁䅷兡あ䡁䅫䅉穂䝁䄸䅢ㅂ䡁䅑兡療䝁䄴督杁䝁䅍睢瑂䡁䅁杣灂䡁䅍兡畂䝁䅣䅉祂䝁䄸兤あ䝁䅕䅉瑂䝁䅅杢桂䝁䅣党瑂䝁䅕杢あ䍁䅷䅉穂䝁䅅杚求䡁䅑入杁䝁䅅杢歂䍁䅁睙療䝁䄰䅣獂䝁䅫兙畂䝁䅍党獁䍁䅁党畂䝁䅑兌あ䝁䄸兌求䝁䄴䅚杁䡁䅙党潂䝁䅫睙獂䝁䅕䅉瑂䝁䅅杢桂䝁䅣党瑂䝁䅕杢あ䍁䅷䅉㉂䝁䅫䅚求䝁䄸䅉灂䝁䄴䅤求䝁䅷䅢灂䝁䅣党畂䝁䅍党獁䍁䅁兙畂䝁䅑䅉穂䡁䅕䅣睂䝁䅷入杁䝁䅍䅡桂䝁䅫杢杁䝁䅍睢瑂䝁䄰兤畂䝁䅫睙桂䡁䅑兡療䝁䄴督㝁䍁䅁兙畂䝁䅑䅉浂䝁䅷党求䡁䅑䅉桂䝁䄴䅚杁䡁䅑杣桂䝁䄴督睂䝁䄸杣あ䝁䅅䅤灂䝁䄸杢杁䝁䄰兙畂䝁䅅睚求䝁䄰党畂䡁䅑䅉穂䡁䅫督あ䝁䅕兢穂䍁䅷䅉桂䝁䄴兙獂䡁䅫䅤灂䝁䅍督獁䍁䅁杣療䡁䅕䅤灂䝁䄴睚獁䍁䅁兢桂䡁䅁䅣灂䝁䄴睚獁䍁䅁杣求䡁䅁睢祂䡁䅑兡畂䝁䅣䅌杁䝁䅅杢歂䍁䅁䅣祂䝁䅕䅚灂䝁䅍䅤灂䡁䅙党杁䝁䄰睢歂䝁䅕䅢灂䝁䄴睚杁䡁䅍睢獂䡁䅕䅤灂䝁䄸杢穂䍁䄴䅉啂䝁䅧党杁䝁䅍睢瑂䡁䅁兙畂䡁䅫䅉㍂䝁䅅督杁䝁䅙睢祂䝁䄰党祂䝁䅷入杁䝁䅳杢療䡁䅣杢杁䝁䅅督杁䙁䅑杣灂䝁䄰杙獂䝁䅕䅉佂䝁䅅杤灂䝁䅣兙あ䝁䅫睢畂䍁䅁䅔灂䝁䄰兡あ䝁䅕䅚杁䝁䅅杢歂䍁䅁睙潂䝁䅅杢湂䝁䅕䅚杁䝁䅫䅤穂䍁䅁杢桂䝁䄰党杁䡁䅑睢杁䙁䅑杣灂䝁䄰杙獂䝁䅕䅉䩂䝁䄴睙畁䍁䅁兡畂䍁䅁睔橂䡁䅑睢楂䝁䅕杣杁䑁䅉䅍硁䑁䅙杌杁䙁䅑杣灂䝁䄰杙獂䝁䅕䅉䩂䝁䄴睙畁䍁䅁睤桂䡁䅍䅉浂䝁䄸兤畂䝁䅑党歂䍁䅁兡畂䍁䅁免㕁䑁䅣䅏杁䝁䅅杢歂䍁䅁兡穂䍁䅁䅡求䝁䅅䅚硂䡁䅕兙祂䡁䅑党祂䝁䅕䅚杁䝁䅫杢杁䙁䅣党穂䡁䅑兢灂䝁䄴督あ䝁䅕杣獁䍁䅁睑療䝁䅷睢祂䝁䅅䅚療䍁䄴䅁婃䅆䅁杺䅫䙁䅑杣灂䝁䄴兡あ䡁䅫䅉䩂䝁䄴䅚ㅂ䡁䅍䅤祂䝁䅫党穂䍁䅷䅉䩂䝁䄴睙畁䍁䅁䅣祂䝁䄸杤灂䝁䅑党穂䍁䅁杣桂䝁䅫䅢杁䡁䅑杣桂䝁䄴督睂䝁䄸杣あ䝁䅅䅤灂䝁䄸杢杁䡁䅁杣療䝁䅑兤橂䡁䅑督杁䝁䅅杢歂䍁䅁督求䡁䅉杤灂䝁䅍党穂䍁䅁兤畂䝁䅑党祂䍁䅁䅤潂䝁䅕䅉啂䡁䅉兡畂䝁䅫䅤㕂䙁䅉兙灂䝁䅷䅉畂䝁䅅兢求䍁䅁兡畂䍁䅁杔療䡁䅉䅤潂䍁䅁兑瑂䝁䅕杣灂䝁䅍兙畁䍁䅁兓あ䍁䅁睢睂䝁䅕杣桂䡁䅑党穂䍁䅁兡畂䍁䅁䅤㍂䝁䄸䅉穂䝁䅕睚瑂䝁䅕杢あ䡁䅍䅌杁䙁䅉兙灂䝁䅷睙桂䡁䅉䅉䵂䝁䅕兙穂䝁䅫杢湂䍁䅁兙畂䝁䅑䅉乂䝁䅅杢桂䝁䅣党瑂䝁䅕杢あ䍁䅁睕求䡁䅉杤灂䝁䅍党穂䍁䅁睒祂䝁䄸兤睂䍁䅷䅉桂䝁䄴䅚杁䙁䅉兙灂䝁䅷䅉兂䡁䅉睢歂䡁䅕睙あ䡁䅍䅉䡂䡁䅉睢ㅂ䡁䅁杌杁䙁䅑䅡求䍁䅁杕桂䝁䅫䅢橂䝁䅅杣杁䕁䅷党桂䡁䅍兡畂䝁䅣䅉桂䝁䄴䅚杁䕁䄰兙畂䝁䅅睚求䝁䄰党畂䡁䅑䅉呂䝁䅕杣㉂䝁䅫睙求䡁䅍䅉䡂䡁䅉睢ㅂ䡁䅁䅉穂䝁䅕睚瑂䝁䅕杢あ䍁䅁䅢求䝁䅅督求䡁䅍䅉浂䡁䅉党灂䝁䅣䅡あ䍁䅁兙畂䝁䅑䅉あ䝁䅅杢牂䍁䅁杣桂䝁䅫䅢橂䝁䅅杣穂䑁䅳䅉療䡁䅉兡湂䝁䅫杢桂䡁䅑党穂䍁䅁兙畂䝁䅑䅉瑂䝁䅅杢桂䝁䅣党穂䍁䅁杣桂䝁䅫䅢橂䝁䅅杣杁䝁䅷党桂䡁䅍党穂䍁䅁杚療䡁䅉䅉あ䝁䅧兡祂䝁䅑兌睂䝁䅅杣あ䡁䅫䅉灂䝁䄴杤求䡁䅍䅤療䡁䅉督㝁䍁䅁兙畂䝁䅑䅉睂䡁䅉睢㉂䝁䅫䅚求䡁䅍䅉浂䝁䅷党求䡁䅑䅉瑂䝁䅅兡畂䡁䅑党畂䝁䅅杢橂䝁䅕䅉桂䝁䄴䅚杁䝁䄰兙畂䝁䅅睚求䝁䄰党畂䡁䅑䅉穂䝁䅕杣㉂䝁䅫睙求䡁䅍杌杁䕁䅅督杁䝁䄸杚杁䕁䅑党橂䝁䅕兢楂䝁䅕杣杁䑁䅍免獁䍁䅁杍睁䑁䅉睍獁䍁䅁兡あ䍁䅁䅡桂䝁䅑䅉桂䍁䅁杚獂䝁䅕党あ䍁䅁睢浂䍁䅁免睁䑁䅫䅌祁䑁䅫兎杁䡁䅉兙灂䝁䅷睙桂䡁䅉督畁䍁䅁䅖潂䝁䅫督杁䡁䅍党湂䝁䄰党畂䡁䅑䅉穂䝁䅕杣㉂䝁䅕督杁䝁䅫杢歂䡁䅕督あ䡁䅉兡桂䝁䅷䅉穂䝁䅧兡睂䡁䅁党祂䍁䅁兙畂䝁䅑䅉祂䝁䅅兡獂䡁䅉睢桂䝁䅑䅉橂䝁䄸兢睂䝁䅅杢灂䝁䅕督杁䝁䄸䅣求䡁䅉兙あ䝁䅫杢湂䍁䅁兡畂䍁䅁兙湂䡁䅉兡橂䡁䅕䅢あ䡁䅕杣求䍁䅷䅉橂䝁䄸杢穂䡁䅑杣ㅂ䝁䅍䅤灂䝁䄸杢杁䝁䅅杢歂䍁䅁兢求䡁䅑兙獂䡁䅍䅌杁䝁䅍睢畂䡁䅍兤瑂䝁䅕杣杁䡁䅁杣療䝁䅑兤橂䡁䅑督獁䍁䅁党畂䝁䅕杣湂䡁䅫䅌杁䝁䅅杢歂䍁䅁杣求䝁䅙兡畂䝁䅕䅚杁䡁䅁杣療䝁䅑兤橂䡁䅑督杁䝁䅅杢歂䍁䅁睙潂䝁䅕兢灂䝁䅍兙獂䡁䅍䅉瑂䝁䅅杣牂䝁䅕䅤穂䍁䄴䅉啂䝁䅧党杁䙁䅉兙灂䝁䅷䅉兂䡁䅉睢歂䡁䅕睙あ䡁䅍䅉䡂䡁䅉睢ㅂ䡁䅁䅉穂䝁䅕睚瑂䝁䅕杢あ䍁䅁兢桂䝁䄴兤浂䝁䅅睙あ䡁䅕杣求䡁䅍䅉浂䡁䅉党灂䝁䅣䅡あ䍁䅁兙畂䝁䅑䅉あ䝁䅅杢牂䍁䅁杣桂䝁䅫䅢橂䝁䅅杣穂䍁䅁杚療䡁䅉䅉あ䡁䅉兙畂䡁䅍䅣療䡁䅉䅤灂䝁䄴睚杁䡁䅙兙祂䝁䅫睢ㅂ䡁䅍䅉獂䝁䅫兣ㅂ䝁䅫䅚穂䍁䅷䅉湂䝁䅅督求䡁䅍䅌杁䝁䅅杢歂䍁䅁䅚祂䡁䅫䅉橂䝁䅅杣湂䝁䄸睏杁䝁䅅杢歂䍁䅁睢浂䝁䅙党祂䡁䅍䅉祂䝁䅅兡獂䝁䅍兙祂䍁䅁兢桂䝁䅫杢あ䝁䅕杢桂䝁䄴睙求䍁䅁兙畂䝁䅑䅉瑂䝁䄸䅚灂䝁䅙兡橂䝁䅅䅤灂䝁䄸杢杁䡁䅍党祂䡁䅙兡橂䝁䅕督畁䍁䅁䅖潂䝁䅫督杁䡁䅍党湂䝁䄰党畂䡁䅑䅉穂䝁䅕杣㉂䝁䅕督杁䡁䅉兙灂䝁䅷杣療䝁䅅䅚穂䍁䅷䅉獂䝁䅕兙穂䝁䅫杢湂䍁䅁睙療䝁䄰䅣桂䝁䄴兡求䡁䅍䅌杁䝁䅅杢歂䍁䅁兡畂䝁䅑兤穂䡁䅑杣灂䝁䅅䅢杁䡁䅍䅡灂䡁䅁䅣求䡁䅉督杁䝁䄸杚杁䡁䅁杣療䝁䅑兤橂䡁䅑督杁䝁䅫杢杁䡁䅑䅡求䍁䅁兙湂䡁䅉兡橂䡁䅕䅢あ䡁䅕杣求䍁䅷䅉橂䝁䄸杢穂䡁䅑杣ㅂ䝁䅍䅤灂䝁䄸杢杁䝁䅅杢歂䍁䅁兢求䡁䅑兙獂䡁䅍䅌杁䝁䅍睢畂䡁䅍兤瑂䝁䅕杣杁䡁䅁杣療䝁䅑兤橂䡁䅑督獁䍁䅁党畂䝁䅕杣湂䡁䅫䅌杁䝁䅅杢歂䍁䅁杣求䝁䅙兡畂䝁䅕䅚杁䡁䅁杣療䝁䅑兤橂䡁䅑督杁䝁䅅杢歂䍁䅁睙潂䝁䅕兢灂䝁䅍兙獂䡁䅍䅉瑂䝁䅅杣牂䝁䅕䅤穂䍁䄴䅉䩂䡁䅑䅉穂䝁䅕䅢獂䡁䅍䅉療䡁䅉䅉獂䝁䅕兙穂䝁䅕督杁䡁䅁杣療䝁䅑兤橂䡁䅑督杁䝁䅅杢歂䍁䅁督求䡁䅉杤灂䝁䅍党穂䍁䅁䅤潂䡁䅉睢ㅂ䝁䅣䅡杁䝁䅫䅤穂䍁䅁睢㍂䝁䄴䅉穂䝁䅅䅢求䡁䅍䅉睂䝁䅕杣穂䝁䄸杢畂䝁䅕䅢杁䝁䅅杢歂䍁䅁兡畂䝁䅑党睂䝁䅕杢歂䝁䅕杢あ䍁䅁督桂䝁䅷党穂䍁䅁杣求䡁䅁杣求䡁䅍党畂䡁䅑兙あ䝁䅫杤求䡁䅍杌杁䙁䅑䅡求䍁䅁睙療䝁䄰䅣桂䝁䄴入杁䡁䅣兙穂䍁䅁兡畂䝁䅍睢祂䡁䅁睢祂䝁䅅䅤求䝁䅑䅉灂䝁䄴䅉硁䑁䅫睍穁䍁䅁兙畂䝁䅑䅉灂䡁䅍䅉潂䝁䅕兙歂䡁䅅兤桂䡁䅉䅤求䡁䅉党歂䍁䅁兡畂䍁䅁䅒桂䝁䅷䅢桂䡁䅍䅌杁䙁䅑党㑂䝁䅅督畁䅁䅁創䅑䭁䡁䅁啂䡁䅉兡睂䕁䅅䅚㉂䝁䅫督療䡁䅉䅌杁䕁䅫杢橂䍁䄴䅉療䡁䅁党祂䝁䅅䅤求䡁䅍䅉桂䡁䅍䅉桂䝁䄴䅉療䝁䄴䅢灂䝁䄴党杁䡁䅑杣桂䡁䅙党獂䍁䅁睙療䝁䄰䅣桂䝁䄴入獁䍁䅁䅣祂䝁䅫兢桂䡁䅉兡獂䡁䅫䅉求䝁䄴睚桂䝁䅣党穂䍁䅁兡畂䍁䅁䅤潂䝁䅕䅉睂䡁䅉睢㉂䝁䅫督灂䝁䄸杢杁䝁䄸杚杁䡁䅑杣桂䡁䅙党獂䍁䅁睚ㅂ䝁䅫䅚桂䝁䄴睙求䍁䅁䅣祂䝁䄸䅚ㅂ䝁䅍䅤穂䍁䅁兙畂䝁䅑䅉穂䝁䅕杣㉂䝁䅫睙求䡁䅍䅉㍂䝁䄸杣獂䝁䅑睤灂䝁䅑党畁䍁䅁䅖潂䝁䅕䅉橂䝁䄸兢睂䝁䅅杢㕂䍁䅁睢睂䝁䅕杣桂䡁䅑党穂䍁䅁兡畂䍁䅁䅤潂䡁䅉党求䍁䅁督求䝁䅣兢求䝁䄴䅤穂䑁䅯䅉䍂䡁䅉兙畂䝁䅑䅉啂䡁䅉兡睂䝁䅅䅚㉂䝁䅫督療䡁䅉䅌杁䙁䅙兡桂䡁䅑睢祂䍁䅷䅉桂䝁䄴䅚杁䙁䅑䅡求䕁䅙睢祂䝁䅳杌杁䙁䅑䅡求䍁䅁村祂䝁䅅杢歂䍁䅁䅖祂䝁䅫䅣桂䝁䅑杤灂䡁䅍睢祂䍁䅁督求䝁䅣兢求䝁䄴䅤杁䝁䄸杚浂䝁䅕杣穂䍁䅁䅤祂䝁䅅杤求䝁䅷䅉湂䡁䅕兡歂䝁䅅杢橂䝁䅕䅉睂䝁䅷兙あ䝁䅙睢祂䝁䄰督杁䝁䅙睢祂䍁䅁䅤祂䝁䅅杤求䝁䅷党祂䡁䅍䅉あ䝁䄸䅉歂䝁䅫督橂䝁䄸杤求䡁䅉䅌杁䝁䅣党畂䝁䅕杣桂䡁䅑党獁䍁䅁兙畂䝁䅑䅉穂䝁䅧兙祂䝁䅕䅉桂䡁䅕䅤潂䝁䅕杢あ䝁䅫睙杁䡁䅕督求䡁䅉兌湂䝁䅕杢求䡁䅉兙あ䝁䅕䅚杁䝁䅍睢畂䡁䅑党畂䡁䅑䅉灂䝁䄴䅉あ䝁䅧党杁䝁䅙睢祂䝁䄰䅉療䝁䅙䅉祂䝁䅅䅤灂䝁䄴睚穂䍁䅁兙畂䝁䅑䅉祂䝁䅕杤灂䝁䅕睤穂䍁䅁杚療䡁䅉䅉歂䝁䅕督あ䝁䅫杢桂䡁䅑兡療䝁䄴督獁䍁䅁䅣療䝁䅫杢あ䡁䅍兌療䝁䅙兌灂䝁䄴䅤求䡁䅉党穂䡁䅑䅌杁䝁䅕䅥睂䝁䅕杣灂䝁䅕杢橂䝁䅕督獁䍁䅁兙橂䝁䅍睢瑂䝁䄰睢歂䝁䅅䅤灂䝁䄸杢穂䍁䅷䅉祂䝁䅕督あ䝁䅅兤祂䝁䅅杢あ䡁䅍䅌杁䝁䅅杢歂䍁䅁睙祂䡁䅕兡穂䝁䅕督畁䍁䅁䅖潂䝁䅕䅉坂䝁䅫兙あ䝁䄸杣婁䡉䅍䅉穂䝁䅕睚瑂䝁䅕杢あ䍁䅁䅣祂䝁䄸杤灂䝁䅑党穂䍁䅁䅣ㅂ䡁䅉党瑁䡁䅁䅢桂䡁䅫䅉求䡁䅧䅣求䡁䅉兡求䝁䄴睙求䡁䅍䅉療䝁䄴䅢灂䝁䄴党杁䡁䅑杣桂䡁䅙党獂䍁䅁兙湂䝁䅕杢橂䡁䅫䅉あ䝁䅧兙あ䍁䅁睙療䝁䄰䅣祂䝁䅕䅡求䝁䄴督灂䡁䅙党杁䝁䅅杢歂䍁䅁睙療䝁䄴杢求䝁䅍䅤灂䝁䄴睚杁䡁䅑杣桂䡁䅙党獂䝁䅕杣穂䍁䅁䅤療䍁䅁䅚灂䡁䅍睙療䡁䅙党祂䍁䅁兙畂䝁䅑䅉楂䝁䄸睢牂䍁䅁䅤療䡁䅕杣穂䍁䅷䅉桂䝁䅍䅤灂䡁䅙兡あ䝁䅫党穂䍁䅷䅉桂䝁䄴䅚杁䝁䅅䅤あ䡁䅉兙橂䡁䅑兡療䝁䄴督杁䝁䅙杣療䝁䄰䅉求䡁䅧䅣求䡁䅉兡求䝁䄴睙求䍁䅁睢睂䝁䅕杣桂䡁䅑睢祂䡁䅍杌杁䙁䅑䅡求䕁䅙睢祂䝁䅳䅉穂䝁䅕睚瑂䝁䅕杢あ䍁䅁䅣祂䝁䄸杤灂䝁䅑党穂䍁䅁兙畂䍁䅁睢畂䝁䅷兡畂䝁䅕䅉瑂䝁䅅杣牂䝁䅕䅤睂䝁䅷兙橂䝁䅕䅉あ䝁䅧兙あ䍁䅁党畂䝁䅅杙獂䝁䅕督杁䝁䅑兡畂䝁䅕杣穂䍁䅁䅤療䍁䅁䅚灂䡁䅍睙療䡁䅙党祂䍁䅁兙畂䝁䅑䅉楂䝁䄸睢牂䍁䅁睢畂䝁䅷兡畂䝁䅕䅉祂䝁䅕督求䡁䅉杤桂䡁䅑兡療䝁䄴督杁䝁䅅䅤杁䡁䅉党穂䡁䅑兙ㅂ䡁䅉兙畂䡁䅑督畁䍁䅁䅖祂䝁䅫䅣䉂䝁䅑杤灂䡁䅍睢祂䍁䅷䅉䩂䝁䄴睙畁䍁䅁睤桂䡁䅍䅉浂䝁䄸兤畂䝁䅑党歂䍁䅁兡畂䍁䅁杍睁䑁䅁䅍杁䝁䅅杢歂䍁䅁兡穂䍁䅁䅡求䝁䅅䅚硂䡁䅕兙祂䡁䅑党祂䝁䅕䅚杁䝁䅫杢杁䕁䄴党求䝁䅑䅡桂䝁䄰䅌杁䕁䄰兙穂䡁䅍兙橂䝁䅧兤穂䝁䅕䅤あ䡁䅍杌杁䙁䅑杣灂䡁䅁兙歂䡁䅙兡穂䝁䄸杣獁䍁䅁兓畂䝁䅍杌杁䝁䅫督杁䝁䅅䅉穂䡁䅕杙穂䝁䅫䅚灂䝁䅅杣㕂䍁䅁睢浂䍁䅁䅔灂䝁䅉党祂䡁䅑入杁䙁䅑杣灂䡁䅁兑歂䡁䅙兡穂䝁䄸杣杁䕁䅧睢獂䝁䅑兡畂䝁䅣督獁䍁䅁兓畂䝁䅍杌䅁䱁奕䅁䍄元䅁䅖祂䝁䅫兤瑂䡁䅁䅡杁䕁䅙兡畂䝁䅅杢橂䝁䅫兙獂䍁䅷䅉䩂䝁䄴睙畁䍁䅷䅉桂䍁䅁杚灂䝁䄴兙畂䝁䅍兡桂䝁䅷䅉潂䝁䄸䅢歂䝁䅫杢湂䍁䅁睙療䝁䄰䅣桂䝁䄴入獁䍁䅁䅣祂䝁䄸杤灂䝁䅑党穂䍁䅁杙桂䝁䄴睡灂䝁䄴睚獁䍁䅁杚桂䝁䅍䅤療䡁䅉兡畂䝁䅣䅌杁䡁䅁兙㕂䝁䄰党畂䡁䅑督獁䍁䅁兙畂䝁䅑䅉灂䝁䄴䅤求䝁䅷䅢灂䝁䅣党畂䝁䅍党杁䡁䅍党祂䡁䅙兡橂䝁䅕督杁䝁䅫杢杁䡁䅑䅡求䍁䅁兖畂䝁䅫䅤求䝁䅑䅉呂䡁䅑兙あ䝁䅕督畁䍁䅁䅖潂䝁䅕䅉橂䝁䄸兢睂䝁䅅杢㕂䍁䅁睢浂䝁䅙党祂䡁䅍䅉歂䝁䅕䅣療䡁䅍兡あ䍁䅁䅣祂䝁䄸䅚ㅂ䝁䅍䅤穂䍁䅷䅉灂䝁䄴睙獂䡁䅕䅚灂䝁䄴睚杁䝁䅍䅡求䝁䅍睡灂䝁䄴睚獁䍁䅁督桂䡁䅙兡畂䝁䅣督獁䍁䅁兢療䝁䄴党㕂䍁䅁兢桂䡁䅉睡求䡁䅑䅌杁䝁䅅杢歂䍁䅁睙求䡁䅉䅤灂䝁䅙兡橂䝁䅅䅤求䡁䅍䅉療䝁䅙䅉歂䝁䅕䅣療䡁䅍兡あ䑁䅳䅉桂䝁䄴䅚杁䝁䅷睢桂䝁䄴䅉睂䡁䅉睢歂䡁䅕睙あ䡁䅍䅌杁䡁䅍兤橂䝁䅧䅉桂䡁䅍䅉橂䝁䄸兢瑂䝁䅕杣橂䝁䅫兙獂䍁䅁杣求䝁䅅䅢杁䝁䅕督あ䝁䅅䅤求䍁䅷䅉獂䝁䅅杢歂䍁䅷䅉橂䝁䄸兢瑂䝁䅕杣橂䝁䅫兙獂䍁䅁睙療䝁䄴督あ䡁䅉兤橂䡁䅑兡療䝁䄴䅉桂䝁䄴䅚杁䝁䅷兙畂䝁䅑䅉歂䝁䅕杤求䝁䅷睢睂䝁䄰党畂䡁䅑䅌杁䡁䅉党穂䝁䅫䅚求䝁䄴䅤灂䝁䅅䅢杁䡁䅉党桂䝁䅷䅉求䡁䅍䅤桂䡁䅑党獁䍁䅁睙療䝁䄰兢求䡁䅉睙灂䝁䅅䅢杁䝁䅅睚祂䝁䅫睙ㅂ䝁䅷䅤ㅂ䡁䅉党獁䍁䅁兙畂䝁䅑䅉橂䝁䄸杢穂䡁䅕兢求䡁䅉䅉獂䝁䄸兙畂䡁䅍䅌杁䝁䅅督杁䡁䅣党獂䝁䅷䅉桂䡁䅍䅉橂䝁䄸兢瑂䝁䅕杣橂䝁䅫兙獂䍁䅁兙畂䝁䅑䅉灂䝁䄴䅚ㅂ䡁䅍䅤祂䝁䅫兙獂䍁䅁䅢療䝁䅅杢穂䍁䅷䅉求䡁䅅兤灂䡁䅁兢求䝁䄴䅤杁䝁䅷睢桂䝁䄴督獁䍁䅁兙穂䡁䅍党あ䍁䄰杙桂䡁䅍党歂䍁䅁䅢療䝁䅅杢穂䍁䅷䅉楂䡁䅕督灂䝁䄴党穂䡁䅍䅉獂䝁䄸兙畂䡁䅍䅉浂䝁䄸杣杁䡁䅣睢祂䝁䅳兡畂䝁䅣䅉橂䝁䅅䅣灂䡁䅑兙獂䍁䅁兙畂䝁䅑䅉療䡁䅁党祂䝁䅅䅤灂䝁䄸杢桂䝁䅷䅉睂䡁䅕杣睂䝁䄸督求䡁䅍䅌杁䝁䅅杢歂䍁䅁䅢灂䡁䅅兤灂䝁䅑䅉橂䡁䅉党歂䝁䅫䅤杁䝁䅷睢桂䝁䄴督畁䍁䅁兓あ䍁䅁兙獂䡁䅍睢杁䡁䅁杣療䡁䅙兡歂䝁䅕督杁䝁䅕䅢求䝁䅍䅤祂䝁䄸杢灂䝁䅍䅉楂䝁䅅杢牂䝁䅫杢湂䍁䅁督求䡁䅉杤灂䝁䅍党穂䍁䅷䅉歂䝁䅕杙灂䡁䅑䅉橂䝁䅅杣歂䡁䅍䅌杁䝁䅫杢穂䡁䅕杣桂䝁䄴睙求䍁䅁杙祂䝁䄸睡求䡁䅉兙湂䝁䅕䅉穂䝁䅕杣㉂䝁䅫睙求䡁䅍䅌杁䝁䄰睢祂䡁䅑睚桂䝁䅣党杁䡁䅣兙祂䝁䅕䅡療䡁䅕督求䍁䅁杚桂䝁䅍兡獂䝁䅫䅤灂䝁䅕督獁䍁䅁兙畂䝁䅑䅉あ䡁䅉兙畂䡁䅍䅣療䡁䅉䅤桂䡁䅑兡療䝁䄴䅉浂䝁䅅睙あ䝁䄸杣灂䝁䄴睚杁䡁䅍党祂䡁䅙兡橂䝁䅕督㝁䍁䅁䅣桂䡁䅫兢求䝁䄴䅤穂䍁䅁督求䡁䅉杤灂䝁䅍党穂䍁䅁睢浂䝁䅙党祂䝁䅕䅚杁䡁䅑䅡祂䝁䄸兤湂䝁䅧䅉啂䡁䅉兡ㅂ䝁䄰䅣潂䙁䅁兙㕂䍁䅁䅣獂䝁䅅䅤浂䝁䄸杣瑂䍁䅷䅉桂䍁䅁䅣桂䡁䅫兢求䝁䄴䅤穂䍁䅁杢求䡁䅑睤療䡁䅉睡杁䝁䅙睢祂䍁䅁䅤潂䝁䅕䅉療䡁䅙党祂䍁䄰䅤潂䝁䅕兌祂䝁䄸兙歂䍁䅁䅤祂䡁䅕睙牂䝁䅫杢湂䍁䅁兡畂䝁䅑兤穂䡁䅑杣㕂䑁䅳䅉桂䝁䄴䅚杁䕁䅷睢桂䝁䅑䅕桂䡁䅫䅉睂䡁䅉睢歂䡁䅕睙あ䍁䅷䅉桂䍁䅁䅚灂䝁䅣兡あ䝁䅅䅢杁䝁䅉兙畂䝁䅳䅉桂䝁䅍睙療䡁䅕杢あ䍁䅁䅚求䡁䅙党獂䝁䄸䅣求䝁䅑䅉浂䝁䄸杣杁䕁䅍兙祂䡁䅉兡求䡁䅉督獁䍁䅁兙穂䍁䅁睤求䝁䅷䅢杁䝁䅅督杁䡁䅁杣療䡁䅙兡歂䝁䅕督杁䡁䅍党祂䡁䅙兡橂䝁䅕䅉桂䝁䄴䅚杁䡁䅁党祂䝁䅙睢祂䝁䄰兙畂䝁䅍党杁䡁䅍睙療䡁䅉兡畂䝁䅣䅉桂䝁䄴䅚杁䝁䅉党畂䝁䅍䅡瑂䝁䅅杣牂䝁䅫杢湂䍁䅁䅤療䍁䅁䅤潂䝁䅕䅉療䡁䅙党祂䍁䄰䅤潂䝁䅕兌祂䝁䄸兙歂䍁䅁䅤祂䡁䅕睙牂䝁䅫杢湂䍁䅁兡畂䝁䅑兤穂䡁䅑杣㕂䍁䄴䅉啂䝁䅧党杁䝁䅍睢瑂䡁䅁兙畂䡁䅫䅉㍂䝁䅅督杁䝁䅙睢祂䝁䄰党祂䝁䅷入杁䝁䅳杢療䡁䅣杢杁䝁䅅督杁䙁䅑杣灂䡁䅕兢睂䝁䅧䅉䍂䝁䅅杢橂䝁䄸杣睂䍁䅷䅉䩂䝁䄴睙畁䍁䅁兙畂䝁䅑䅉橂䝁䅧兙畂䝁䅣党歂䍁䅁兡あ䡁䅍䅉畂䝁䅅兢求䍁䅁䅤療䍁䅁䅖祂䝁䅫兤瑂䡁䅁䅡杁䕁䅙兡畂䝁䅅杢橂䝁䅫兙獂䍁䅷䅉䩂䝁䄴睙畁䍁䅁兡畂䍁䅁䅒求䝁䅍党瑂䝁䅉党祂䍁䅁杍睁䑁䅉杍畁䍁䅁䅖祂䝁䅫兤瑂䡁䅁䅡杁䕁䅙兡畂䝁䅅杢橂䝁䅫兙獂䍁䅷䅉䩂䝁䄴睙畁䍁䅁睤桂䡁䅍䅉灂䝁䄴睙療䡁䅉䅣療䡁䅉兙あ䝁䅕䅚杁䝁䅫杢杁䑁䅉䅍睁䑁䅍䅉桂䝁䄴䅚杁䝁䅫督杁䝁䅧党桂䝁䅑兣ㅂ䝁䅅杣あ䝁䅕杣求䝁䅑䅉灂䝁䄴䅉䕂䝁䅅䅢獂䝁䅅督獁䍁䅁䅖求䡁䅧兙穂䍁䄴䅁摂兆䅁杺䅧䙁䅑杣灂䡁䅕兢睂䝁䅧䅉䡂䡁䅉睢ㅂ䡁䅁䅌杁䕁䅫杢橂䍁䄴䅉歂䝁䅕督灂䝁䅣杢穂䍁䅷䅉求䝁䄴睚灂䝁䄴党求䡁䅉督獁䍁䅁兢桂䝁䄴兤浂䝁䅅睙あ䡁䅕杣求䡁䅍䅌杁䡁䅉党睂䝁䅅兡祂䡁䅍䅌杁䝁䄸杤求䡁䅉䅡桂䡁䅕䅢穂䍁䅷䅉桂䝁䄴䅚杁䝁䅑兡穂䡁䅑杣灂䝁䅉兤あ䝁䅕督杁䝁䅅兡祂䝁䅍杣桂䝁䅙䅤獁䍁䅁兙灂䡁䅉睙祂䝁䅅杚あ䍁䅁睙療䝁䄰䅣療䝁䄴党畂䡁䅑督獁䍁䅁兙橂䝁䅍党穂䡁䅍睢祂䝁䅫党穂䍁䅷䅉穂䡁䅕杙桂䡁䅍督求䝁䄰杙獂䝁䅫党穂䍁䅷䅉桂䝁䄴䅚杁䡁䅍入穂䡁䅑党瑂䡁䅍䅉㍂䝁䄸杣獂䝁䅑睤灂䝁䅑党畁䍁䅁兓あ䍁䅁睢睂䝁䅕杣桂䡁䅑党穂䍁䅁兡畂䍁䅁䅤㍂䝁䄸䅉穂䝁䅕睚瑂䝁䅕杢あ䡁䅍䅌杁䙁䅑杣灂䡁䅕兢睂䝁䅧䅉呂䡁䅫督あ䝁䅕兢穂䍁䅁杊杁䙁䅍兤睂䡁䅁睢祂䡁䅑䅌杁䝁䅅杢歂䍁䅁䅖祂䝁䅫兤瑂䡁䅁䅡杁䕁䅫杢あ䝁䅕杣灂䝁䄸杣穂䍁䄴䅉啂䝁䅧党杁䝁䅍睢瑂䡁䅁兙畂䡁䅫䅉療䝁䅙杚求䡁䅉督杁䝁䅅兡祂䝁䅍杣桂䝁䅙䅤杁䝁䅅杢歂䍁䅁党畂䝁䅣兡畂䝁䅕兌瑂䝁䄸兤畂䡁䅑党歂䍁䅁兙橂䝁䅍党穂䡁䅍睢祂䡁䅫䅉歂䡁䅉兡㉂䝁䅕督獁䍁䅁䅤潂䝁䅕杣瑂䝁䅅䅢杁䝁䅍睢畂䡁䅑杣療䝁䅷䅉穂䡁䅫督あ䝁䅕兢穂䍁䅁兙畂䝁䅑䅉橂䝁䄸兢睂䝁䄸杢求䝁䄴䅤穂䍁䅷䅉橂䝁䅅杣湂䝁䄸䅉潂䝁䄸睢牂䡁䅍䅌杁䝁䅧兡湂䝁䅧䅉獂䝁䅫杚あ䍁䅁兙橂䡁䅑兤桂䡁䅑兡療䝁䄴督獁䍁䅁睙療䝁䅍睡睂䝁䅫䅤杁䝁䅍睢畂䡁䅑杣療䝁䅷䅉獂䝁䅕杤求䡁䅉督獁䍁䅁䅡㕂䝁䅑杣桂䡁䅕䅢灂䝁䅍䅉穂䡁䅫督あ䝁䅕兢穂䍁䅁兙畂䝁䅑䅉橂䝁䄸兢睂䝁䄸杢求䝁䄴䅤穂䍁䅷䅉橂䝁䄸杢あ䡁䅉睢獂䍁䅁督㕂䡁䅍䅤求䝁䄰䅉㉂䝁䅅䅢㉂䝁䅕䅉楂䝁䄸䅚灂䝁䅕督獁䍁䅁䅢桂䝁䄴䅚灂䝁䄴睚杁䝁䅣党桂䡁䅉䅉桂䝁䅍䅤ㅂ䝁䅅䅤灂䝁䄸杢杁䡁䅍入穂䡁䅑党瑂䡁䅍䅌杁䝁䅕䅢求䝁䅍䅤祂䝁䄸杢灂䝁䅍䅉求䝁䄴睚灂䝁䄴党杁䝁䅍睢畂䡁䅑杣療䝁䅷督獁䍁䅁䅢桂䝁䄴䅚灂䝁䄴睚杁䝁䅣党桂䡁䅉䅉橂䝁䄸兢睂䝁䄸杢求䝁䄴䅤穂䍁䅁兙畂䝁䅑䅉桂䡁䅍督求䝁䄰杙獂䝁䅫党穂䍁䅷䅉橂䡁䅫杙求䡁䅉䅉睂䡁䅉睢あ䝁䅕睙あ䝁䅕䅚杁䡁䅁杣療䝁䅍党穂䡁䅍䅉橂䝁䄸杢あ䡁䅉睢獂䝁䅷党祂䡁䅍䅌杁䝁䄰兙灂䝁䄴䅉求䝁䄴睚灂䝁䄴党杁䝁䅣党桂䡁䅉杙療䡁䅧䅉桂䡁䅍督求䝁䄰杙獂䝁䅫党穂䍁䅷䅉湂䝁䅕兙祂䝁䅕䅚杁䡁䅑杣桂䝁䄴督瑂䝁䅫督穂䝁䅫睢畂䡁䅍䅉桂䝁䄴䅚杁䝁䅑杣灂䡁䅙党杁䡁䅑杣桂䝁䅫杢杁䝁䅍睢瑂䡁䅁睢畂䝁䅕杢あ䡁䅍䅌杁䝁䄰兙灂䝁䄴䅉浂䡁䅕党獂䍁䅁䅣ㅂ䝁䄰䅣穂䍁䅷䅉浂䡁䅕党獂䍁䄰兢求䡁䅑党祂䝁䅫杢湂䍁䅁兤畂䝁䅫䅤穂䍁䅷䅉睂䡁䅉兡瑂䝁䅅杣㕂䍁䅁兙畂䝁䅑䅉穂䝁䅕睙療䝁䄴䅚桂䡁䅉入杁䝁䅙䅢灂䝁䅣䅡あ䍁䅁睙療䝁䄴䅤祂䝁䄸䅢杁䡁䅍入穂䡁䅑党瑂䡁䅍䅌杁䝁䅅杢歂䍁䅁杤灂䝁䅉杣桂䡁䅑兡療䝁䄴䅉桂䝁䅉督療䡁䅉杙求䡁䅉督畁䍁䅁兓あ䍁䅁兙獂䡁䅍睢杁䡁䅁杣療䡁䅙兡歂䝁䅕督杁䡁䅑䅡求䡁䅉兢療䍁䄰兙橂䝁䄸兤穂䡁䅑兡橂䍁䅁兡畂䡁䅍兤獂䝁䅅䅤灂䝁䄸杢杁䡁䅍入穂䡁䅑党瑂䡁䅍䅌杁䝁䅕杢㉂䝁䅫杣療䝁䄴兢求䝁䄴䅤桂䝁䅷䅉橂䝁䄸杢あ䡁䅉睢獂䍁䅁督㕂䡁䅍䅤求䝁䄰䅉歂䡁䅕睙あ䝁䅫杢湂䍁䅷䅉桂䝁䄴䅚杁䝁䄸䅤潂䝁䅕杣杁䝁䅅兡祂䝁䅍杣桂䝁䅙䅤杁䝁䅫杢あ䝁䅕杣灂䝁䄸杣杁䝁䅍睢瑂䡁䅁睢畂䝁䅕杢あ䡁䅍杌杁䙁䅑䅡求䍁䅁睙療䝁䄰䅣桂䝁䄴入杁䡁䅍党祂䡁䅙党穂䍁䅁睢祂䝁䅫睚灂䝁䄴兙獂䍁䅁党硂䡁䅕兡睂䝁䄰党畂䡁䅑䅉瑂䝁䅅杢ㅂ䝁䅙兙橂䡁䅑兤祂䝁䅕杣穂䍁䅁睢浂䍁䅁睙療䝁䄰兢求䡁䅉睙灂䝁䅅䅢獁䍁䅁杣求䝁䅣兡療䝁䄴兙獂䍁䅷䅉桂䝁䄴䅚杁䝁䄰兡獂䝁䅫䅤桂䡁䅉入杁䝁䅅兡祂䝁䅍杣桂䝁䅙䅤畁䍁䅁䅖祂䝁䅫兤瑂䡁䅁䅡杁䕁䅣杣療䡁䅕䅣獁䍁䅁兓畂䝁䅍杌杁䡁䅣兙穂䍁䅁兡畂䝁䅍睢祂䡁䅁睢祂䝁䅅䅤求䝁䅑䅉灂䝁䄴䅉硁䑁䅫兏穁䍁䅁兙畂䝁䅑䅉灂䡁䅍䅉潂䝁䅕兙歂䡁䅅兤桂䡁䅉䅤求䡁䅉党歂䍁䅁兡畂䍁䅁杕桂䝁䅑杢療䡁䅉䅌杁䙁䅁党畂䝁䄴督㕂䝁䅷杤桂䝁䄴兡桂䍁䄴䅁权䅆䅁東䅷䙁䅑杣ㅂ䝁䅫督あ䍁䅁杒灂䝁䄴兙畂䝁䅍兡桂䝁䅷䅉䑂䝁䄸杣睂䝁䄸杣桂䡁䅑兡療䝁䄴䅌杁䝁䅅䅉浂䝁䅫杢桂䝁䄴睙灂䝁䅅䅢杁䡁䅍党祂䡁䅙兡橂䝁䅕督杁䝁䅍睢瑂䡁䅁兙畂䡁䅫䅌杁䡁䅁杣療䡁䅙兡歂䝁䅕督杁䝁䅉兙畂䝁䅳兡畂䝁䅣䅉桂䝁䄴䅚杁䡁䅑杣ㅂ䡁䅍䅤杁䡁䅍党祂䡁䅙兡橂䝁䅕督杁䝁䅫杢杁䡁䅑䅡求䍁䅁睕療䡁䅕䅤潂䝁䅕兙穂䡁䅑党祂䝁䄴䅉桂䝁䄴䅚杁䕁䄰兡歂䍁䄰兑あ䝁䅷兙畂䡁䅑兡橂䍁䅁兖畂䝁䅫䅤求䝁䅑䅉呂䡁䅑兙あ䝁䅕督畁䍁䅁䅖潂䝁䅕䅉橂䝁䄸兢睂䝁䅅杢㕂䍁䅁睢睂䝁䅕杣桂䡁䅑党穂䍁䅁䅤潂䡁䅉睢ㅂ䝁䅣䅡杁䡁䅑䅡祂䝁䅕党杁䡁䅍党湂䝁䄰党畂䡁䅑督㙁䍁䅁睑療䝁䄴督ㅂ䝁䄰党祂䍁䅁村桂䝁䄴睡灂䝁䄴睚杁䝁䅅杢歂䍁䅁睖求䝁䅅䅢あ䝁䅧䅌杁䕁䅍睢祂䡁䅁睢祂䝁䅅䅤求䍁䅁兙畂䝁䅑䅉䑂䝁䄸兢瑂䝁䅕杣橂䝁䅫兙獂䍁䅁村桂䝁䄴睡灂䝁䄴睚獁䍁䅁兙畂䝁䅑䅉䩂䝁䄴督ㅂ䡁䅉兙畂䝁䅍党杁䕁䅧睢獂䝁䅑兡畂䝁䅣督畁䕁䅫䅤穂䍁䅁䅚求䡁䅁睢穂䝁䅫䅤杁䡁䅁杣療䝁䅑兤橂䡁䅑督杁䝁䅫杢橂䝁䅷兤歂䝁䅕䅉畂䝁䄸杢灂䝁䄴䅤求䡁䅉党穂䡁䅑兌楂䝁䅕兙祂䝁䅫杢湂䍁䅁睙潂䝁䅕睙牂䝁䅫杢湂䍁䅷䅉灂䝁䄴䅤求䡁䅉党穂䡁䅑兌楂䝁䅕兙祂䝁䅫杢湂䍁䅁睙潂䝁䅕睙牂䝁䅫杢湂䍁䅷䅉穂䝁䅅杤灂䝁䄴睚穂䍁䅷䅉桂䝁䄴䅚杁䝁䄰睢畂䝁䅕入杁䝁䄰兙祂䝁䅳党あ䍁䅁䅚求䡁䅁睢穂䝁䅫䅤杁䝁䅅睙橂䝁䄸兤畂䡁䅑督獁䍁䅁兙穂䍁䅁睤求䝁䅷䅢杁䝁䅅督杁䝁䅍党祂䡁䅑兡浂䝁䅫睙桂䡁䅑党穂䍁䅁睢浂䍁䅁䅚求䡁䅁睢穂䝁䅫䅤杁䝁䅅杢歂䍁䅁兡畂䝁䅑兡㉂䝁䅫䅚ㅂ䝁䅅䅢杁䡁䅉党あ䝁䅫杣求䝁䄰党畂䡁䅑䅉桂䝁䅍睙療䡁䅕杢あ䡁䅍杌杁䙁䅑䅡求䍁䅁睙療䝁䄰䅣桂䝁䄴入杁䝁䅅䅢穂䝁䄸䅉睂䡁䅉睢㉂䝁䅫䅚求䡁䅍䅉浂䡁䅕杢歂䝁䅫杢湂䑁䅳䅉桂䡁䅍督求䡁䅑䅉瑂䝁䅅杢桂䝁䅣党瑂䝁䅕杢あ䑁䅳䅉桂䡁䅕䅤療䝁䄰睢楂䝁䅫䅢求䍁䅁䅢求䝁䄴䅚灂䝁䄴睚㝁䍁䅁睙祂䝁䅕䅚灂䡁䅑䅉橂䝁䅅杣歂䍁䅁䅢求䝁䄴䅚灂䝁䄴睚㝁䍁䅁睙療䝁䄴督ㅂ䝁䄰党祂䍁䅁杚灂䝁䄴兙畂䝁䅍党㝁䍁䅁䅡療䝁䄰党杁䝁䅕兣ㅂ䝁䅫䅤㕂䍁䅁兙畂䝁䅑䅉瑂䝁䄸杣あ䝁䅣兙湂䝁䅕䅉獂䝁䅕杢歂䝁䅫杢湂䑁䅳䅉療䡁䅑䅡求䡁䅉䅉歂䝁䅫杣求䝁䅍䅤杁䡁䅉党あ䝁䅅兡獂䍁䅁䅢求䝁䄴䅚灂䝁䄴睚㝁䍁䅁兡畂䡁䅍兤祂䝁䅅杢橂䝁䅕睏杁䝁䅫杢㉂䝁䅕督あ䝁䄰党畂䡁䅑䅉楂䡁䅉睢牂䝁䅕杣桂䝁䅣党㝁䍁䅁兢療䝁䅉兡獂䝁䅕睌療䝁䄴䅢灂䝁䄴党杁䝁䅉兙畂䝁䅳兡畂䝁䅣睏杁䡁䅁兙㕂䝁䄰党畂䡁䅑䅉穂䝁䄸䅢ㅂ䡁䅑兡療䝁䄴督㝁䍁䅁䅣療䝁䅫杢あ䍁䄰睢浂䍁䄰督桂䝁䅷党杁䝁䅷党畂䝁䅑兡畂䝁䅣睏杁䡁䅉党あ䝁䅅兡獂䍁䅁兙畂䝁䅑䅉穂䝁䄰兙獂䝁䅷䅉楂䡁䅕督灂䝁䄴党穂䡁䅍䅉歂䝁䅕䅣療䡁䅍兡あ䍁䅁䅣祂䝁䄸䅚ㅂ䝁䅍䅤穂䑁䅳䅉穂䝁䄰兙獂䝁䅷䅉楂䡁䅕督灂䝁䄴党穂䡁䅍䅉獂䝁䅕杢歂䝁䅫杢湂䑁䅳䅉桂䝁䄴䅚杁䡁䅣党桂䝁䅷䅤潂䍁䅁兢桂䝁䄴兙湂䝁䅕兢求䝁䄴䅤癁䡁䅁杣灂䡁䅙兙あ䝁䅕䅉楂䝁䅅杢牂䝁䅫杢湂䍁䅁督求䡁䅉杤灂䝁䅍党穂䍁䄴䅉䩂䝁䄴䅉桂䝁䅑䅚灂䡁䅑兡療䝁䄴䅌杁䝁䅫䅤杁䝁䄸杚浂䝁䅕杣穂䍁䅁兙穂䡁䅍党あ䍁䅁杙桂䡁䅍党歂䍁䅁䅢求䝁䄴䅚灂䝁䄴睚獁䍁䅁兡畂䡁䅙党穂䡁䅑兢求䝁䄴䅤杁䝁䅉兙畂䝁䅳兡畂䝁䅣䅉桂䝁䄴䅚杁䝁䅍兙睂䝁䅫䅤桂䝁䅷䅉瑂䝁䅅杣牂䝁䅕䅤獁䍁䅁兡畂䡁䅍䅤灂䡁䅑兤あ䝁䅫睢畂䝁䅅䅢杁䡁䅑杣ㅂ䡁䅍䅤獁䍁䅁兡畂䡁䅍兤祂䝁䅅杢橂䝁䅕䅉睂䡁䅉党瑂䝁䅫兤瑂䍁䅁杚灂䝁䄴兙畂䝁䅍党獁䍁䅁䅚求䡁䅉兡㉂䝁䅅䅤灂䡁䅙党穂䍁䅷䅉橂䝁䄸兢瑂䝁䅕杣橂䝁䅫兙獂䍁䅁䅢求䝁䄴䅚灂䝁䄴睚獁䍁䅁兡畂䡁䅑党祂䝁䄴兙あ䝁䅫睢畂䝁䅅䅢杁䝁䅉兙畂䝁䅳兡畂䝁䅣䅌杁䝁䅷党桂䡁䅍兡畂䝁䅣䅌杁䝁䄰党祂䝁䅍䅡桂䝁䄴䅤獁䍁䅁睙療䝁䄰兢求䡁䅉睙灂䝁䅅䅢杁䝁䅑党睂䝁䄸督灂䡁䅑䅉桂䝁䄴䅚杁䡁䅑杣求䝁䅅督ㅂ䡁䅉入獁䍁䅁杚獂䝁䄸睢祂䍁䅁䅣獂䝁䅅杢獁䍁䅁兢療䡁䅉䅤湂䝁䅅睚求䍁䅁睤桂䡁䅉党潂䝁䄸兤穂䝁䅕䅉獂䝁䅕杢歂䝁䅫杢湂䍁䅷䅉祂䝁䅕兙獂䍁䅁党穂䡁䅑兙あ䝁䅕䅉獂䝁䅕杢歂䝁䅫杢湂䍁䅷䅉桂䝁䄴䅚杁䡁䅍兤睂䡁䅁䅢㕂䍁䅁睙潂䝁䅅兡畂䍁䅁杚灂䝁䄴兙畂䝁䅍兡畂䝁䅣䅉穂䝁䅕杣㉂䝁䅫睙求䡁䅍杌杁䕁䅙兤祂䡁䅑䅡求䡁䅉䅌杁䡁䅑䅡求䍁䅁睙療䝁䄰䅣桂䝁䄴入杁䡁䅁杣療䡁䅙兡歂䝁䅕督杁䝁䅫杢穂䡁䅕杣桂䝁䄴睙求䍁䅁杙祂䝁䄸睡求䡁䅉兙湂䝁䅕䅌杁䡁䅉党あ䝁䅅兡獂䍁䅁兙畂䝁䅑䅉㍂䝁䅧睢獂䝁䅕督桂䝁䅷党杁䝁䅉杣療䝁䅳党祂䝁䅅睚求䍁䅷䅉穂䝁䅕睙ㅂ䡁䅉兡あ䝁䅫党穂䍁䅁兤畂䝁䅑党祂䡁䅣杣灂䡁䅑兡畂䝁䅣䅉桂䝁䄴䅚杁䝁䄰兙祂䝁䅳党あ䍁䅁兢桂䝁䅳兡畂䝁䅣䅌杁䝁䅷睢桂䝁䄴䅉穂䡁䅫杢歂䝁䅫睙桂䡁䅑兡療䝁䄴䅌杁䝁䅅杢歂䍁䅁兡畂䡁䅙党穂䡁䅑兢求䝁䄴䅤杁䝁䄰兙畂䝁䅅睚求䝁䄰党畂䡁䅑䅉桂䝁䄴䅚杁䝁䅅䅚㉂䝁䅫督療䡁䅉入杁䡁䅍党祂䡁䅙兡橂䝁䅕督畁䍁䅁䅖潂䝁䅕䅉橂䝁䄸兢睂䝁䅅杢㕂䍁䅁睤桂䡁䅍䅉浂䝁䄸杣瑂䝁䅕杣獂䡁䅫䅉牂䝁䄴睢㍂䝁䄴䅉桂䡁䅍䅉䍂䕁䅉杊啂䍁䅁睑療䡁䅉䅣療䡁䅉兙あ䝁䅫睢畂䍁䅁兙畂䝁䅑䅉橂䝁䅧兙畂䝁䅣党歂䍁䅁兡あ䡁䅍䅉畂䝁䅅兢求䍁䅁䅤療䍁䅁䅖祂䡁䅕兡穂䡁䅑䅉䝂䝁䅫杢桂䝁䄴睙灂䝁䅅䅢杁䕁䅍睢祂䡁䅁睢祂䝁䅅䅤灂䝁䄸杢杁䝁䅫杢杁䕁䅑党橂䝁䅕兢楂䝁䅕杣杁䑁䅉䅍硁䑁䅫杌杁䙁䅑杣ㅂ䝁䅫督あ䍁䅁杒灂䝁䄴兙畂䝁䅍兡桂䝁䅷䅉䑂䝁䄸杣睂䝁䄸杣桂䡁䅑兡療䝁䄴䅉㍂䝁䅅督杁䝁䅙睢ㅂ䝁䄴䅚求䝁䅑䅉灂䝁䄴䅉硁䑁䅧睎祁䍁䅁兙畂䝁䅑䅉灂䡁䅍䅉潂䝁䅕兙歂䡁䅅兤桂䡁䅉䅤求䡁䅉党歂䍁䅁兡畂䍁䅁睑潂䝁䅅杣獂䝁䄸䅤あ䝁䅕䅌杁䕁䄴睢祂䡁䅑䅡杁䕁䅍兙祂䝁䄸䅢灂䝁䄴兙畁䅁䅁剳䅧偁䑁䅁啂䡁䅉兤睂䝁䅅杢灂䝁䄸杢獁䍁䅁兓畂䝁䅍杌獁䍁䅁䅤療䝁䅣党あ䝁䅧党祂䍁䅁睤灂䡁䅑䅡杁䝁䅫䅤穂䍁䅁督ㅂ䝁䅉督灂䝁䅑兡桂䡁䅉兡求䡁䅍䅌杁䡁䅁杣療䡁䅙兡歂䝁䅕督杁䝁䄰党歂䝁䅫睙桂䝁䅷䅉灂䝁䄴督ㅂ䡁䅉兙畂䝁䅍党杁䝁䅙睢祂䍁䅁睙桂䡁䅑督杁䝁䅅杢歂䍁䅁䅚療䝁䅣督杁䝁䄸杢杁䝁䅅䅉瑂䝁䄸杢あ䝁䅧䅢㕂䍁䅁督ㅂ䝁䅉督橂䡁䅉兡睂䡁䅑兡療䝁䄴䅉楂䝁䅅督灂䡁䅍䅉灂䝁䄴䅉あ䝁䅧党杁䙁䅕杢灂䡁䅑党歂䍁䅁睕あ䝁䅅䅤求䡁䅍䅌杁䕁䅍兙畂䝁䅅䅚桂䍁䅷䅉䑂䝁䄸杢あ䝁䅫杢求䝁䄴䅤桂䝁䅷䅉䙂䡁䅕杣療䡁䅁党獁䍁䅁兙畂䝁䅑䅉䉂䡁䅕督あ䡁䅉兙獂䝁䅫兙畁䍁䅁䅖潂䝁䅕䅉橂䝁䄸兢睂䝁䅅杢㕂䍁䅁睢睂䝁䅕杣桂䡁䅑党穂䍁䅁兡畂䍁䅁䅤㍂䝁䄸䅉穂䝁䅕睚瑂䝁䅕杢あ䡁䅍䅌杁䙁䅍兤楂䡁䅍睙祂䝁䅫䅣あ䝁䅫睢畂䍁䅁村ㅂ䡁䅍兡畂䝁䅕督穂䍁䅁兙畂䝁䅑䅉偂䡁䅑䅡求䡁䅉䅉䍂䡁䅕督灂䝁䄴党穂䡁䅍杌杁䕁䅫䅤杁䡁䅍党祂䡁䅙党穂䍁䅁䅣求䡁䅑䅉療䡁䅣杢求䡁䅉督杁䝁䅅杢歂䍁䅁杤求䡁䅑党祂䝁䅫杢桂䡁䅉兡桂䝁䄴督畁䍁䅁䅖潂䝁䅕䅉橂䝁䄸兢睂䝁䅅杢㕂䍁䅁睤桂䡁䅍䅉浂䝁䄸杣瑂䝁䅕杣獂䡁䅫䅉牂䝁䄴睢㍂䝁䄴䅉桂䡁䅍䅉坂䝁䅕䅤灂䝁䄴督ㅂ䡁䅉兙畂䝁䅍党杁䕁䅫杢あ䝁䅕杣畂䝁䅅䅤灂䝁䄸杢桂䝁䅷䅌杁䕁䅫杢橂䍁䄴䅉橂䝁䅧兙畂䝁䅣党歂䍁䅁兡あ䡁䅍䅉畂䝁䅅兢求䍁䅁䅤療䍁䅁䅖祂䡁䅕䅣桂䝁䄴兡療䝁䄴䅌杁䕁䅫杢橂䍁䄴䅉灂䝁䄴䅉祁䑁䅁免穁䍁䄴䅉啂䡁䅉兤睂䝁䅅杢灂䝁䄸杢獁䍁䅁兓畂䝁䅍杌杁䡁䅣兙穂䍁䅁杚療䡁䅕杢歂䝁䅕䅚杁䝁䅫杢杁䑁䅉䅍睁䑁䅁䅉桂䝁䄴䅚杁䝁䅫督杁䝁䅧党桂䝁䅑兣ㅂ䝁䅅杣あ䝁䅕杣求䝁䅑䅉灂䝁䄴䅉呂䝁䅕兙あ䡁䅑䅢求䍁䅷䅉塂䝁䅅督潂䝁䅫杢湂䡁䅑睢畂䍁䄴䅁ぃ䅇䅁䅢䅯䙁䅑杣ㅂ䡁䅍䅤䑂䝁䄸䅉䍂䝁䅅杢牂䍁䅁睑療䡁䅉䅣杁䕁䄴兗杁䝁䄸䅣求䡁䅉兙あ䝁䅕督杁䝁䅅督杁䡁䅑䅡求䍁䅁䅡療䝁䅷䅚灂䝁䄴睚杁䝁䅍睢瑂䡁䅁兙畂䡁䅫䅉浂䝁䄸杣杁䙁䅑杣ㅂ䡁䅍䅤橂䝁䄸䅉䍂䝁䅅杢牂䍁䅷䅉桂䍁䅁杚求䝁䅑党祂䝁䅅䅢杁䡁䅍兙㉂䝁䅫杢湂䡁䅍䅉楂䝁䅅杢牂䍁䅁䅤潂䝁䅅䅤杁䡁䅁杣療䡁䅙兡歂䝁䅕督杁䡁䅁党祂䡁䅍睢畂䝁䅅䅢杁䝁䅅杢歂䍁䅁杙ㅂ䡁䅍兡畂䝁䅕督穂䍁䅁杙桂䝁䄴睡灂䝁䄴睚杁䡁䅍党祂䡁䅙兡橂䝁䅕督杁䡁䅑睢杁䝁䅫杢歂䝁䅫杤灂䝁䅑兤桂䝁䅷督杁䝁䅅杢歂䍁䅁杙ㅂ䡁䅍兡畂䝁䅕督穂䝁䅕督畁䍁䅁䅖潂䝁䅕䅉橂䝁䄸兢睂䝁䅅杢㕂䍁䅁兙橂䝁䅍党睂䡁䅑督杁䝁䅑党睂䝁䄸督灂䡁䅑督㝁䍁䅁兙畂䝁䅑䅉療䝁䅙杚求䡁䅉督杁䝁䅷睢桂䝁䄴督杁䝁䅅杢歂䍁䅁兡畂䡁䅙党穂䡁䅑兢求䝁䄴䅤穂䍁䄴䅉䩂䡁䅑䅉桂䝁䅷督療䍁䅁睢睂䝁䅕杣桂䡁䅑党穂䍁䅁兙穂䍁䅁兙杁䡁䅉党桂䝁䅷䅉求䡁䅍䅤桂䡁䅑党杁䝁䅫杢㉂䝁䅕督あ䝁䄰党畂䡁䅑䅉あ䡁䅉兤穂䡁䅑䅉あ䝁䅧兙あ䍁䅁兙橂䡁䅅兤灂䡁䅉党穂䍁䅷䅉潂䝁䄸䅢歂䡁䅍䅌杁䝁䅅杢歂䍁䅁兢桂䝁䄴兙湂䝁䅕督杁䡁䅉党桂䝁䅷䅉求䡁䅍䅤桂䡁䅑党杁䝁䄰睢祂䡁䅑睚桂䝁䅣党杁䝁䅅督穂䝁䅕䅤穂䍁䅷䅉灂䝁䄴睙獂䡁䅕䅚灂䝁䄴睚杁䡁䅉党穂䝁䅫䅚求䝁䄴䅤灂䝁䅅䅢杁䝁䄰睢祂䡁䅑睚桂䝁䅣党杁䝁䅷睢桂䝁䄴督杁䝁䅅杢歂䍁䅁兢療䡁䅉䅤湂䝁䅅睚求䍁䄰杙桂䝁䅍睡求䝁䅑䅉穂䝁䅕睙ㅂ䡁䅉兡あ䝁䅫党穂䍁䄴䅉䩂䝁䄴䅉桂䝁䅑䅚灂䡁䅑兡療䝁䄴䅌杁䡁䅑䅡求䍁䅁睙療䝁䄰䅣桂䝁䄴入杁䡁䅍党祂䡁䅙党穂䍁䅁兙穂䍁䅁䅤潂䝁䅕䅉求䡁䅧党橂䡁䅕䅤療䡁䅉䅉療䝁䅙䅉求䡁䅍䅤桂䡁䅑党穂䍁䅁兙畂䝁䅑䅉あ䡁䅉兤穂䡁䅑党求䍁䅁睢浂䍁䅁䅣求䡁䅉督療䝁䄴兙獂䍁䅁䅤祂䡁䅕督あ䡁䅍睏杁䡁䅁杣療䡁䅙兡歂䝁䅕督杁䝁䅅督穂䝁䅕䅤杁䝁䅅杢歂䍁䅁睤求䝁䅅䅢あ䝁䅧䅉瑂䝁䅅杢桂䝁䅣党瑂䝁䅕杢あ䍁䅷䅉求䡁䅍䅤桂䡁䅑党杁䡁䅁䅢桂䝁䄴杢灂䝁䄴睚杁䝁䅅杢歂䍁䅁杣求䝁䅷兙あ䝁䅕䅚杁䝁䅅䅚㉂䝁䅫睙求䍁䅷䅉桂䝁䄴䅚杁䝁䅍兤穂䡁䅑睢歂䝁䅫兙獂䍁䅁督求䡁䅉杤灂䝁䅍党穂䑁䅳䅉桂䝁䄴䅚杁䝁䅅睙あ䡁䅍䅉桂䡁䅍䅉あ䡁䅉兤穂䡁䅑党求䍁䅁杚療䡁䅉䅉㉂䝁䅅杣灂䝁䄸兤穂䍁䅁䅤㕂䡁䅁党穂䍁䅁睢浂䍁䅁党瑂䡁䅁䅢療䡁䅫党求䍁䅁杙求䝁䄴党浂䝁䅫䅤杁䡁䅁䅢桂䝁䄴督獁䍁䅁兙畂䝁䅑䅉橂䝁䄸杣睂䝁䄸杣桂䡁䅑党杁䡁䅁党畂䡁䅍兡療䝁䄴䅉桂䝁䄴䅚杁䡁䅁杣療䝁䅙兡あ䍁䄰督潂䝁䅅杣灂䝁䄴睚杁䡁䅑杣ㅂ䡁䅍䅤穂䍁䄴䅉䩂䡁䅑䅉療䡁䅁党祂䝁䅅䅤求䡁䅍䅉あ䝁䅧杣療䡁䅕睚潂䍁䅁杙桂䝁䄴睡灂䝁䄴睚杁䝁䄸杚浂䝁䅫睙求䡁䅍䅉灂䝁䄴䅉䉂䝁䅷杙桂䝁䄴入獁䍁䅁睑療䝁䅷兤瑂䝁䅉兡桂䍁䅷䅉䕂䡁䅕䅤橂䝁䅧党穂䡁䅍䅌杁䕁䅣杣求䝁䅕杢求䍁䅷䅉乂䝁䄸杢あ䝁䅣睢瑂䝁䅕杣㕂䍁䅷䅉偂䡁䅉兙畂䝁䅣党獁䍁䅁䅕ㅂ䡁䅑杢桂䝁䄰䅌杁䙁䅉党畂䡁䅍督求䝁䅷兙求䡁䅉䅌杁䙁䅉睢橂䝁䅳䅢桂䝁䄴䅚獁䍁䅁睕桂䡁䅉兙あ䝁䄸睚桂䍁䅷䅉呂䝁䅍䅡求䝁䄴党橂䡁䅑兙歂䡁䅫䅌杁䙁䅍睙潂䝁䄸䅡桂䡁䅉兡求䍁䅷䅉噂䝁䅷督あ䝁䅕杣獁䍁䅁睖桂䡁䅉杣求䝁䄴䅌杁䙁䅣兙穂䝁䅧兡畂䝁䅣䅤療䝁䄴䅌杁䝁䅅杢歂䍁䅁睖求䡁䅍䅤橂䝁䅧党穂䡁䅑党祂䍁䅁睙療䡁䅕杢あ䝁䅫党穂䍁䅁睢浂䍁䅁杔求䡁䅣䅉婂䝁䄸杣牂䑁䅳䅉䍂䡁䅉党㉂䝁䅅杣歂䍁䅷䅉䑂䝁䅧兙祂䝁䅷睢あ䡁䅑党獁䍁䅁杒獂䝁䅅睚獂䝁䅕杣獁䍁䅁䅓灂䝁䅷䅢穂䝁䅉睢祂䝁䄸兤湂䝁䅧䅌杁䕁䅫杢歂䝁䅫兙畂䍁䅁杕灂䡁䅙党祂䍁䅷䅉䵂䝁䅅睡求䍁䅷䅉乂䝁䅅杢桂䡁䅑党求䍁䅷䅉乂䝁䅅杣あ䝁䅫杢獁䍁䅁睔祂䝁䅅杢湂䝁䅕䅌杁䕁䄸督橂䝁䅕睢獂䝁䅅䅌杁䙁䅁兙獂䝁䄰䅉䍂䝁䅕兙橂䝁䅧䅌杁䙁䅁睢獂䝁䅳䅌杁䙁䅍兙祂䝁䅅督療䡁䅑兙獁䍁䅁睕求䝁䄰兡畂䝁䄸䅢求䍁䅷䅉桂䝁䄴䅚杁䙁䅙睢獂䡁䅕督灂䝁䅅䅉橂䝁䄸兤畂䡁䅑兡求䡁䅍䅉灂䝁䄴䅉䝂䝁䅷睢祂䝁䅫䅚桂䑁䅳䅉䍂䝁䅕杢畂䝁䅫杢湂䡁䅑睢畂䍁䅁睑療䡁䅕杢あ䡁䅫䅉灂䝁䄴䅉坂䝁䅕杣瑂䝁䄸杢あ䑁䅳䅉䍂䝁䅕杣牂䡁䅍䅡灂䡁䅉党杁䕁䅍睢ㅂ䝁䄴䅤㕂䍁䅁兡畂䍁䅁兔桂䡁䅍督桂䝁䅍䅡ㅂ䡁䅍党あ䡁䅑督㝁䍁䅁兙畂䝁䅑䅉䍂䝁䅕杣湂䝁䅕杢杁䕁䅍睢ㅂ䝁䄴䅤㕂䍁䅁兡畂䍁䅁杔求䡁䅣䅉䭂䝁䅕杣穂䝁䅕入獁䍁䅁兙穂䍁䅁睤求䝁䅷䅢杁䝁䅅督杁䝁䅅兤あ䝁䄸兢桂䡁䅑兡橂䍁䅁䅤求䝁䅷䅢求䡁䅉䅉瑂䝁䅅睙潂䝁䅫杢求䡁䅍杌杁䙁䅑䅡求䍁䅁睙療䝁䄰䅣桂䝁䄴入杁䡁䅣兙穂䍁䅁杚療䡁䅕杢歂䝁䅕䅚杁䝁䅫杢杁䑁䅅兏睁䑁䅉䅉桂䝁䄴䅚杁䝁䅫督杁䝁䅧党桂䝁䅑兣ㅂ䝁䅅杣あ䝁䅕杣求䝁䅑䅉灂䝁䄴䅉䡂䝁䅷党畂䡁䅙兡獂䝁䅷党獁䍁䅁杔求䡁䅣䅉婂䝁䄸杣牂䍁䄴䅁塃睆䅁杧䅷䙁䅑杣ㅂ䡁䅍䅤瑂䝁䅅杣牂䍁䅁睑療䡁䅉䅣療䡁䅉兙あ䝁䅫睢畂䍁䅁睢睂䝁䅕杣桂䡁䅑党穂䍁䅁兙穂䍁䅁䅤潂䝁䅕䅉楂䝁䅅杢牂䍁䅁䅡療䝁䅷䅚灂䝁䄴睚杁䝁䅍睢瑂䡁䅁兙畂䡁䅫䅉浂䝁䄸杣杁䙁䅑杣ㅂ䡁䅍䅤瑂䝁䅅杣牂䍁䅁杔桂䡁䅑兡療䝁䄴兙獂䍁䅁村桂䝁䄴睡杁䡁䅑䅡桂䡁䅑䅉睂䡁䅉睢㉂䝁䅫䅚求䡁䅍䅉楂䝁䅅杢牂䝁䅫杢湂䍁䅁兙畂䝁䅑䅉療䡁䅑䅡求䡁䅉䅉浂䝁䅫杢桂䝁䄴睙灂䝁䅅䅢杁䡁䅍睢獂䡁䅕䅤灂䝁䄸杢穂䍁䅁䅤療䍁䅁兡畂䝁䅑兡㉂䝁䅫䅚ㅂ䝁䅅䅢穂䍁䅁兙畂䝁䅑䅉橂䝁䄸杣睂䝁䄸杣桂䡁䅑党杁䝁䅫杢穂䡁䅑兡あ䡁䅕䅤灂䝁䄸杢穂䍁䅁兡畂䍁䅁䅤潂䝁䅕䅉噂䝁䄴兡あ䝁䅕䅚杁䙁䅍䅤桂䡁䅑党穂䍁䄴䅉啂䝁䅧党杁䝁䅍睢瑂䡁䅁兙畂䡁䅫䅉療䡁䅁党祂䝁䅅䅤求䡁䅍䅉あ䝁䅧杣療䡁䅕睚潂䍁䅁䅤潂䡁䅉党求䍁䅁督求䝁䅣兢求䝁䄴䅤穂䑁䅯䅉䡂䝁䅕杢求䡁䅉兙獂䍁䅁村桂䝁䄴睡灂䝁䄴睚獁䍁䅁睖求䝁䅅䅢あ䝁䅧䅉乂䝁䅅杢桂䝁䅣党瑂䝁䅕杢あ䍁䅷䅉桂䝁䄴䅚杁䕁䅫杢穂䡁䅕杣桂䝁䄴睙求䍁䄴䅉䩂䡁䅑䅉療䝁䅙杚求䡁䅉督杁䝁䅍䅡求䝁䅍睡灂䝁䄴睚獁䍁䅁督桂䡁䅙兡畂䝁䅣督獁䍁䅁兙畂䝁䅑䅉瑂䝁䄸杢求䡁䅫䅉瑂䝁䅅杣牂䝁䅕䅤杁䝁䅅睙橂䝁䄸兤畂䡁䅑督㝁䍁䅁睙求䡁䅉䅤灂䝁䅙兡橂䝁䅅䅤求䡁䅍䅉療䝁䅙䅉歂䝁䅕䅣療䡁䅍兡あ䡁䅍䅉桂䝁䄴䅚杁䝁䅫杢歂䝁䅫杤灂䝁䅑兤桂䝁䅷䅉祂䝁䅕䅤灂䡁䅉党瑂䝁䅕杢あ䍁䅁兙橂䝁䅍睢ㅂ䝁䄴䅤穂䑁䅳䅉浂䝁䅫杢桂䝁䄴睙灂䝁䄴睚杁䝁䅙睢祂䍁䅁睙療䝁䄰兢求䡁䅉睙灂䝁䅅䅢杁䝁䅅杢歂䍁䅁兡畂䝁䅑兤穂䡁䅑杣灂䝁䅅䅢杁䡁䅁杣療䝁䅯党橂䡁䅑督獁䍁䅁兡畂䝁䅍睢瑂䝁䅕兌睂䡁䅉睢歂䡁䅕睙灂䝁䄴睚杁䝁䅍睢瑂䝁䄰党祂䝁䅍兡桂䝁䅷䅉祂䝁䅕兙獂䍁䅁党穂䡁䅑兙あ䝁䅕䅌杁䝁䄸睤畂䝁䅕杣瑁䝁䄸睙橂䡁䅕䅣灂䝁䅕䅚杁䡁䅉党桂䝁䅷䅉求䡁䅍䅤桂䡁䅑党獁䍁䅁兙畂䝁䅑䅉橂䝁䄸杢穂䡁䅑杣ㅂ䝁䅍䅤灂䝁䄸杢杁䝁䅅杢歂䍁䅁䅢桂䝁䄴䅚杁䝁䅑党㉂䝁䅕䅢療䡁䅁兢求䝁䄴䅤㝁䍁䅁兙畂䝁䅑䅉灂䝁䄴督あ䝁䅅䅢獂䝁䄰党畂䡁䅑䅉桂䝁䄴䅚杁䡁䅉党桂䝁䅷䅉求䡁䅍䅤桂䡁䅑党杁䝁䅷睢桂䝁䄴督獁䍁䅁兙畂䝁䅑䅉獂䝁䅫杢求䡁䅍䅉療䝁䅙䅉橂䡁䅉党歂䝁䅫䅤獁䍁䅁兙穂䍁䅁睤求䝁䅷䅢杁䝁䅅督杁䡁䅑杣求䝁䅅督ㅂ䡁䅉入杁䝁䄰兙畂䝁䅅睚求䝁䄰党畂䡁䅑䅉穂䝁䅕杣㉂䝁䅫睙求䡁䅍杌杁䙁䅑䅡求䍁䅁睙療䝁䄰䅣桂䝁䄴入杁䝁䅅䅢穂䝁䄸䅉睂䡁䅉睢㉂䝁䅫䅚求䡁䅍䅉瑂䝁䄸杣あ䝁䅣兙湂䝁䅕䅉楂䝁䅅杢牂䝁䅫杢湂䍁䅁督求䡁䅉杤灂䝁䅍党穂䍁䅷䅉灂䝁䄴睙獂䡁䅕䅚灂䝁䄴睚杁䝁䅍睢畂䡁䅍䅤祂䡁䅕睙あ䝁䅫睢畂䍁䅁杚灂䝁䄴兙畂䝁䅍兡畂䝁䅣䅌杁䡁䅁杣療䝁䅑兤橂䡁䅑兡療䝁䄴䅉療䝁䅙䅉橂䝁䄸杢㉂䝁䅕杢あ䝁䅫睢畂䝁䅅䅢杁䝁䅅杢歂䍁䅁睚療䡁䅙党祂䝁䄴兢求䝁䄴䅤瑁䝁䅫杢穂䡁䅕杣求䝁䅑䅉瑂䝁䄸杣あ䝁䅣兙湂䝁䅕督獁䍁䅁兙畂䝁䅑䅉穂䝁䅕睙療䝁䄴䅚桂䡁䅉入杁䝁䄰兙祂䝁䅳党あ䝁䅫杢湂䍁䅁兙畂䝁䅑䅉瑂䝁䄸杣あ䝁䅣兙湂䝁䅕䅉穂䝁䅕杣㉂䝁䅫睙灂䝁䄴睚畁䍁䅁兓畂䍁䅁兙歂䝁䅑兡あ䝁䅫睢畂䍁䅷䅉灂䡁䅑䅉睂䡁䅉睢㉂䝁䅫䅚求䡁䅍䅉㍂䝁䅕兙獂䡁䅑䅡杁䝁䄰兙畂䝁䅅睚求䝁䄰党畂䡁䅑䅉桂䝁䄴䅚杁䡁䅑杣ㅂ䡁䅍䅤杁䡁䅍党祂䡁䅙兡橂䝁䅕督獁䍁䅁督ㅂ䝁䅍䅡杁䝁䅅督杁䝁䅅䅚瑂䝁䅫杢灂䡁䅍䅤祂䝁䅅䅤灂䝁䄸杢杁䝁䄸杚杁䡁䅁党祂䡁䅍睢畂䝁䅅䅢杁䡁䅑杣ㅂ䡁䅍䅤穂䍁䅁兙畂䝁䅑䅉求䡁䅍䅤桂䡁䅑党穂䑁䅳䅉瑂䝁䅅杢桂䝁䅣党瑂䝁䅕杢あ䍁䅁睢浂䍁䅁兡畂䡁䅙党穂䡁䅑兢求䝁䄴䅤杁䝁䅅睙橂䝁䄸兤畂䡁䅑督杁䝁䅙睢祂䍁䅁兡畂䝁䅑兡㉂䝁䅫䅚ㅂ䝁䅅䅢穂䍁䅷䅉求䝁䄰䅣獂䝁䄸入求䝁䅕䅉楂䝁䅕杢求䝁䅙兡あ䍁䅁䅣獂䝁䅅杢穂䍁䅷䅉桂䝁䄴䅚杁䝁䅍䅡桂䡁䅉兡あ䝁䅅杙獂䝁䅕䅉浂䝁䄸兤畂䝁䅑兙あ䝁䅫睢畂䡁䅍睏杁䝁䅅杢歂䍁䅁睙療䡁䅉䅣療䡁䅉兙あ䝁䅕䅉あ䡁䅉兤穂䡁䅑䅉桂䝁䄴䅚杁䝁䅫杢穂䡁䅑兡あ䡁䅕䅤灂䝁䄸杢桂䝁䅷䅉橂䡁䅕督あ䝁䄸䅚㕂䍁䅷䅉穂䝁䅕睙ㅂ䡁䅉兡あ䝁䅫党穂䍁䅁杙祂䝁䄸睡求䡁䅉兙湂䝁䅕䅌杁䝁䅙兡畂䝁䅅杢橂䝁䅫兙獂䍁䅁兙畂䝁䅑䅉求䡁䅍䅤桂䡁䅑党杁䡁䅁䅢桂䝁䄴杢灂䝁䄴睚獁䍁䅁杣求䡁䅑兡祂䝁䅕兢求䝁䄴䅤杁䡁䅁䅢桂䝁䄴䅌杁䝁䅅杢歂䍁䅁兡畂䡁䅙党穂䡁䅑兢求䝁䄴䅤杁䝁䄰兙畂䝁䅅睚求䝁䄰党畂䡁䅑䅉穂䝁䅕杣㉂䝁䅫睙求䡁䅍杌杁䕁䅙兤祂䡁䅑䅡求䡁䅉䅌杁䡁䅑䅡求䍁䅁睙療䝁䄰䅣桂䝁䄴入杁䝁䄸杚浂䝁䅕杣穂䍁䅁杙ㅂ䡁䅍兡畂䝁䅕督穂䍁䅁兡畂䡁䅍兤祂䝁䅅杢橂䝁䅕䅉睂䡁䅉睢歂䡁䅕睙あ䡁䅍䅉桂䝁䄴䅚杁䡁䅍党祂䡁䅙兡橂䝁䅕督杁䝁䅙睢祂䍁䅁兢求䝁䅑兡橂䝁䅅䅢杁䡁䅁杣療䝁䅙党穂䡁䅍兡療䝁䄴兙獂䡁䅍䅌杁䝁䅍睢畂䡁䅍䅤祂䡁䅕睙あ䝁䅫睢畂䍁䅷䅉瑂䝁䅅杢ㅂ䝁䅙兙橂䡁䅑兤祂䝁䅫杢湂䍁䅷䅉潂䝁䄸督睂䝁䅫䅤桂䝁䅷兡あ䡁䅫䅌杁䡁䅉党桂䝁䅷䅉求䡁䅍䅤桂䡁䅑党獁䍁䅁兙畂䝁䅑䅉湂䡁䅉睢ㅂ䡁䅁䅉獂䝁䅫杚求䍁䅁兙畂䝁䅑䅉潂䝁䅕兙獂䡁䅑䅡杁䡁䅁䅢桂䝁䄴督㝁䍁䅁兙畂䝁䅑䅉獂䝁䅫杚求䍁䅁兙畂䝁䅑䅉潂䝁䅕兙獂䡁䅑䅡杁䝁䅫杢穂䡁䅕杣桂䝁䄴睙求䍁䅷䅉桂䝁䄴䅚杁䡁䅁党祂䡁䅍睢畂䝁䅅䅢杁䝁䅷兡畂䝁䅕䅉睂䝁䄸䅢灂䝁䅍兡求䡁䅍䅉浂䝁䄸杣杁䝁䅫杢歂䝁䅫杤灂䝁䅑兤桂䝁䅷䅉橂䡁䅕督あ䝁䄸兢求䡁䅉督畁䍁䅁䅖祂䡁䅕督あ䝁䄰兙祂䝁䅳䅉䑂䝁䄸杣睂䝁䄸杣桂䡁䅑兡療䝁䄴䅉㍂䝁䅅督杁䝁䅙睢ㅂ䝁䄴䅚求䝁䅑䅉灂䝁䄴䅉硁䑁䅧䅏㕁䍁䅁兙畂䝁䅑䅉灂䡁䅍䅉潂䝁䅕兙歂䡁䅅兤桂䡁䅉䅤求䡁䅉党歂䍁䅁兡畂䍁䅁杓桂䝁䅍睡穂䝁䄸杢獁䍁䅁兔灂䡁䅍督灂䡁䅍督灂䡁䅁䅣灂䍁䄴䅁い兆䅁杁䅙䙁䅑睤療䍁䅁䅓桂䡁䅉杙療䡁䅉督杁䕁䅫杢㉂䝁䅕督あ䝁䄰党畂䡁䅑䅉䑂䝁䄸杣睂䍁䄴䅉灂䝁䄴杤求䡁䅍䅤穂䍁䅁兡畂䍁䅷䅉浂䝁䅫杢桂䝁䄴睙求䡁䅍䅌杁䝁䅅杢歂䍁䅁兢桂䝁䄴兙湂䝁䅕督杁䝁䄰睢祂䡁䅑睚桂䝁䅣党杁䡁䅍党祂䡁䅙兡橂䝁䅫杢湂䍁䅁杣灂䝁䅣䅡あ䡁䅍䅉潁䕁䄰睕卂䡁䅍克獁䍁䅁兙湂䝁䅕杢橂䡁䅫䅉祂䝁䅕督灂䝁䅑党畂䡁䅑兡桂䝁䅷䅉瑂䝁䄸杣あ䝁䅣兙湂䝁䅕兌楂䝁䅅睙牂䝁䅕䅚杁䡁䅍党橂䡁䅕杣灂䡁䅑兡求䡁䅍䅉潁䙁䅉兔䍂䙁䅍克獁䍁䅁兙畂䝁䅑䅉療䡁䅑䅡求䡁䅉䅉浂䝁䅫杢桂䝁䄴睙灂䝁䅅䅢杁䝁䅅督穂䝁䅕䅤穂䍁䅁䅤潂䡁䅉睢ㅂ䝁䅣䅡杁䙁䅉睢ㅂ䝁䄴䅚兂䝁䄸兡畂䡁䅑䅉灂䝁䄴䅉あ䝁䅧党杁䙁䅕杢灂䡁䅑党歂䍁䅁睕あ䝁䅅䅤求䡁䅍杌杁䙁䅑䅡求䍁䅁睙療䝁䄰䅣桂䝁䄴入杁䡁䅑兙祂䝁䅣党あ䍁䅁兙穂䡁䅍党あ䡁䅍䅉灂䝁䄴睙獂䡁䅕䅚求䍁䅁兙湂䝁䅕杢橂䡁䅫䅉卂䕁䄰村呂䍁䅁睙療䝁䅷䅢桂䡁䅑党祂䝁䅅䅢灂䡁䅯党歂䍁䅁杙㕂䍁䅁杚灂䡁䅧党歂䍁䅁杣桂䡁䅑党杁䝁䄰睢祂䡁䅑睚桂䝁䅣党杁䝁䅷睢桂䝁䄴督獁䍁䅁兙歂䝁䅯兤穂䡁䅑兙楂䝁䅷党杁䡁䅉兙あ䝁䅕䅉瑂䝁䄸杣あ䝁䅣兙湂䝁䅕䅉獂䝁䄸兙畂䡁䅍䅌杁䝁䅧入楂䡁䅉兡歂䍁䅁兢療䡁䅉䅤湂䝁䅅睚求䍁䅁䅢療䝁䅅杢穂䍁䅷䅉療䡁䅉䅉歂䝁䅕杣灂䡁䅙兙あ䝁䅫杤求䡁䅍睏杁䝁䅅杢歂䍁䅁睢あ䝁䅧党祂䍁䅁兙穂䡁䅍党あ䡁䅍䅌杁䡁䅍兤橂䝁䅧䅉桂䡁䅍䅉浂䝁䅫杢桂䝁䄴睙灂䝁䅅䅢杁䝁䅅杢歂䍁䅁兢療䡁䅉䅤湂䝁䅅睚求䍁䄰杣求䝁䅷兙あ䝁䅕䅚杁䝁䅅督穂䝁䅕䅤穂䍁䅷䅉灂䝁䄴睙獂䡁䅕䅚灂䝁䄴睚杁䝁䄴睢畂䍁䄰兙湂䝁䅕杢橂䡁䅫䅉穂䝁䅕睙ㅂ䡁䅉兡あ䝁䅫党穂䍁䅁兙畂䝁䅑䅉畂䝁䄸杢瑁䝁䅧党歂䝁䅣兡畂䝁䅣䅉あ䡁䅉兙畂䡁䅍兙橂䡁䅑兡療䝁䄴督畁䍁䅁兓あ䍁䅁兣ㅂ䝁䅅䅢灂䝁䅙兡求䡁䅍䅉桂䡁䅍䅉桂䍁䅁杕䙂䕁䅫䅖杁䝁䅙睢祂䍁䅁杚求䝁䅑党祂䝁䅅䅢杁䝁䅫杢橂䝁䄸兢求䍁䅁䅤桂䡁䅧䅉睂䡁䅕杣睂䝁䄸督求䡁䅍杌杁䕁䅅督杁䝁䅅䅉卂䕁䅕兓啂䍁䅷䅉あ䝁䅧党杁䝁䅍睢瑂䡁䅁兙畂䡁䅫䅉瑂䡁䅕督あ䍁䅁䅚灂䡁䅍䅤祂䝁䅫杙ㅂ䡁䅑党杁䝁䅅䅤杁䝁䅷党桂䡁䅍䅤杁䑁䅫䅍汁䍁䅁睢浂䍁䅁兙畂䝁䄴兤桂䝁䅷䅉あ䝁䅅䅥桂䝁䅉䅢求䍁䅁兡畂䝁䅍睢瑂䝁䅕䅉あ䝁䄸䅉灂䡁䅑督杁䡁䅍䅤療䝁䅍睡潂䝁䄸䅢歂䝁䅕杣穂䍁䄴䅉啂䡁䅣睢杁䕁䅧兙祂䝁䅉睢祂䡁䅍䅉䩂䝁䄴杤求䡁䅍䅤瑂䝁䅕杢あ䍁䅁睑療䡁䅉䅣畁䍁䅁睤桂䡁䅍䅉灂䝁䄴睙療䡁䅉䅣療䡁䅉兙あ䝁䅕䅚杁䝁䅫杢杁䑁䅉䅍睁䑁䅫䅉桂䝁䄴䅚杁䝁䅫督杁䝁䅧党桂䝁䅑兣ㅂ䝁䅅杣あ䝁䅕杣求䝁䅑䅉灂䝁䄴䅉呂䝁䅅兡畂䡁䅑䅉䵂䝁䄸兤灂䡁䅍䅉兂䝁䅅杣牂䍁䅷䅉乂䝁䅫杢畂䝁䅕督療䡁䅑兙畁䅁䅁桴䅧䙁偉䅁啂䡁䅫䅢求䡁䅉䅉啂䝁䅕睙潂䝁䄴睢獂䝁䄸睚灂䝁䅕督獁䍁䅁兓畂䝁䅍杌杁䡁䅁杣療䡁䅙兡歂䝁䅕督杁䝁䅫杢あ䝁䅕睚祂䝁䅅䅤求䝁䅑䅉灂䝁䄴杚療䡁䅉兢桂䡁䅑兡療䝁䄴䅉瑂䝁䅅杢桂䝁䅣党瑂䝁䅕杢あ䍁䅁督療䝁䅷兤あ䝁䅫睢畂䡁䅍䅉桂䝁䄴䅚杁䡁䅍党祂䡁䅙兡橂䝁䅕督杁䝁䅙睢祂䍁䅁䅤潂䝁䅕䅉睂䡁䅕杙獂䝁䅫睙杁䡁䅍党橂䡁䅑睢祂䍁䄴䅉䩂䡁䅑䅉療䡁䅁党祂䝁䅅䅤求䡁䅍䅉灂䝁䄴䅉あ䡁䅣睢杁䡁䅍党湂䝁䄰党畂䡁䅑督獁䍁䅁兒畂䡁䅑党祂䡁䅁杣灂䡁䅍党杁䙁䅍睢浂䡁䅑睤桂䡁䅉党杁䝁䅅杢歂䍁䅁䅕獂䝁䅅䅤浂䝁䄸杣瑂䍁䅁䅖求䝁䅍䅡畂䝁䄸䅢療䝁䅣兡求䡁䅍杌杁䙁䅑䅡求䍁䅁睙療䝁䄰䅣桂䝁䄴入杁䝁䄸杚浂䝁䅕杣穂䍁䅁䅣獂䝁䅅䅤浂䝁䄸杣瑂䍁䅁兙畂䝁䅑䅉あ䡁䅉兙畂䡁䅍杚療䡁䅉兢桂䡁䅑兡㉂䝁䅕䅉あ䝁䅕睙潂䝁䄴睢獂䝁䄸睚㕂䍁䅁督療䝁䅷兤あ䝁䅫睢畂䡁䅍䅌杁䝁䅫杢橂䝁䅷兤歂䝁䅫杢湂䍁䅁睙㕂䝁䅉党祂䡁䅍党橂䡁䅕杣灂䡁䅑入杁䝁䅙睢祂䍁䅁睚療䡁䅙党祂䝁䄴兢求䝁䄴䅤杁䝁䅅睚求䝁䄴睙灂䝁䅕督㝁䍁䅁</t>
  </si>
  <si>
    <t>䅚桂䡁䅑兙杁䝁䅅杢歂䍁䅁兡畂䡁䅍兡湂䝁䅧䅤穂䍁䅁督療䝁䅷兤あ䝁䅫睢畂䡁䅍睏杁䝁䅑兡湂䝁䅫䅤桂䝁䅷䅉穂䝁䄸䅢ㅂ䡁䅑兡療䝁䄴督杁䡁䅑䅡桂䡁䅑䅉潂䝁䅕䅢睂䡁䅍䅉㍂䝁䄸杣牂䝁䅕杣穂䍁䅁兙畂䝁䅑䅉睂䝁䄸䅢灂䝁䅍入瑂䝁䅅睡求䡁䅉督杁䡁䅑睢杁䡁䅍䅡桂䡁䅉党獁䍁䅁睙療䝁䄰兢ㅂ䝁䄴兡橂䝁䅅䅤求䍁䅷䅉桂䝁䄴䅚杁䝁䅷党㉂䝁䅕杣桂䝁䅣党杁䝁䅑兙あ䝁䅅睏杁䡁䅁兙㕂䝁䄰党畂䡁䅑督杁䡁䅍睢獂䡁䅕䅤灂䝁䄸杢穂䍁䅷䅉穂䡁䅕睙潂䍁䅁兙穂䍁䅁杙灂䝁䅷䅢灂䝁䄴睚獁䍁䅁䅣祂䝁䅕督求䝁䄴䅤瑂䝁䅕杢あ䍁䅷䅉瑂䝁䅕杣橂䝁䅧兙畂䡁䅑䅉療䝁䄴杙療䝁䅅杣歂䝁䅫杢湂䍁䅷䅉橂䝁䄸䅢獂䝁䅕睙あ䝁䅫睢畂䡁䅍䅌杁䡁䅉党橂䝁䄸杢橂䝁䅫䅢灂䝁䅅䅤灂䝁䄸杢獁䍁䅁兙畂䝁䅑䅉歂䝁䅫督楂䡁䅕杣穂䝁䅕兢求䝁䄴䅤穂䑁䅳䅉睂䝁䅷兙あ䝁䅙睢祂䝁䄰䅉あ䝁䅕睙潂䝁䄴睢獂䝁䄸睚灂䝁䅕督獁䍁䅁兙畂䍁䅁兙睂䡁䅁䅢灂䝁䅍兙あ䝁䅫睢畂䍁䅁䅚求䡁䅙党獂䝁䄸䅣瑂䝁䅕杢あ䍁䅁䅣獂䝁䅅䅤浂䝁䄸杣瑂䍁䅁䅤潂䝁䅅䅤杁䝁䅕杢桂䝁䅉䅢求䡁䅍䅉湂䝁䄸杤求䡁䅉杢瑂䝁䅕杢あ䍁䅁睤療䡁䅉睡求䡁䅉督杁䡁䅑睢杁䝁䅉兤灂䝁䅷䅚杁䡁䅍睢獂䡁䅕䅤灂䝁䄸杢穂䍁䅁兙畂䝁䅑䅉桂䡁䅁䅣獂䝁䅫睙桂䡁䅑兡療䝁䄴督㝁䍁䅁兙畂䝁䅑䅉療䡁䅕䅤歂䝁䄸睢祂䍁䅁杣求䝁䅍杣求䝁䅅䅤灂䝁䄸杢杁䡁䅍睢獂䡁䅕䅤灂䝁䄸杢穂䍁䅷䅉灂䝁䄴睙獂䡁䅕䅚灂䝁䄴睚杁䝁䅍兙瑂䡁䅁督灂䡁䅑党杁䡁䅉党穂䝁䅕杣㉂䝁䅅䅤灂䝁䄸杢穂䍁䅷䅉桂䝁䅍䅤灂䡁䅙兡あ䡁䅫䅉祂䝁䅕睚灂䡁䅍䅤祂䝁䅅䅤灂䝁䄸杢穂䍁䅷䅉獂䝁䅫睙求䝁䄴督灂䝁䄴睚杁䡁䅍兙獂䝁䅕督杁䝁䅅杢歂䍁䅁杣求䝁䄴党㍂䝁䅅䅢穂䍁䅷䅉桂䝁䄴䅚杁䡁䅉党桂䝁䅷兌あ䝁䅫兢求䍁䅁䅚桂䡁䅑兙杁䝁䅙睢祂䍁䅁睙療䝁䄴督求䡁䅉杤桂䡁䅑兡療䝁䄴䅉桂䝁䄴䅚杁䡁䅁兙祂䝁䅳䅉瑂䝁䅅杢桂䝁䅣党瑂䝁䅕杢あ䍁䄴䅉䩂䡁䅑䅉桂䝁䅷督療䍁䅁䅣祂䝁䄸杤灂䝁䅑党穂䍁䅁䅣ㅂ䝁䅉䅢灂䝁䅍䅉桂䝁䅑兢灂䝁䄴兡穂䡁䅑杣桂䡁䅑兡療䝁䄴䅉穂䝁䄸䅢ㅂ䡁䅑兡療䝁䄴督獁䍁䅁督ㅂ䝁䅍䅡杁䝁䅅督杁䝁䅍兡㉂䝁䅫睙杁䡁䅍党祂䡁䅙兡橂䝁䅕督㝁䍁䅁杚灂䝁䄴兙畂䝁䅍兡桂䝁䅷䅉桂䡁䅁䅣獂䝁䅫睙桂䡁䅑兡療䝁䄴督杁䡁䅣兡あ䝁䅧䅉潂䡁䅕兢桂䝁䄴䅉祂䝁䅕督療䡁䅕杣橂䝁䅕督獁䍁䅁杣求䡁䅙党畂䡁䅕党杁䝁䄰兙畂䝁䅅睚求䝁䄰党畂䡁䅑䅌杁䡁䅑兙㑂䍁䅁杙灂䝁䅷䅢灂䝁䄴睚獁䍁䅁兤あ䝁䅫䅢灂䡁䅑兡求䡁䅍䅌杁䝁䅅督穂䝁䅕䅤杁䝁䄰兙畂䝁䅅睚求䝁䄰党畂䡁䅑䅌杁䝁䅅杢歂䍁䅁䅣桂䡁䅫兢求䝁䄴䅤杁䡁䅁杣療䝁䅍党穂䡁䅍兡畂䝁䅣睏杁䡁䅁杣療䡁䅁党祂䡁䅑入杁䝁䅅杢歂䍁䅁杣求䝁䅍睢祂䝁䅑兡畂䝁䅣䅉穂䝁䅕杣㉂䝁䅫睙求䍁䅁䅤潂䝁䅅䅤杁䝁䄰兙畂䝁䅅睚求䡁䅍䅉桂䡁䅁䅣祂䝁䅅兡穂䝁䅅䅢杁䡁䅍党祂䡁䅙兡橂䝁䅕督獁䍁䅁杤桂䝁䅷兤桂䡁䅑兡療䝁䄴䅌杁䡁䅑兙㑂䍁䅁杙灂䝁䅷䅢灂䝁䄴睚杁䝁䅅杢歂䍁䅁睙療䝁䅷䅢求䝁䅍䅤灂䝁䄸杢穂䍁䅷䅉桂䡁䅍督求䡁䅍督瑂䝁䅕杢あ䍁䅁兙歂䝁䄰兡畂䝁䅫督あ䡁䅉兙あ䝁䅫睢畂䍁䅷䅉桂䝁䄴䅚杁䝁䅷兙畂䝁䅑䅉桂䝁䄴䅚杁䝁䄸杚浂䝁䅫睙灂䝁䅅䅢杁䡁䅉党橂䝁䄸杣歂䡁䅍睏杁䝁䅅杢歂䍁䅁䅣求䡁䅉兢灂䡁䅑䅤灂䝁䄴睚獁䍁䅁䅢灂䝁䅍党畂䡁䅍兡畂䝁䅣䅌杁䝁䅅杢歂䍁䅁杣求䝁䅣兤獂䝁䅅䅤療䡁䅉入杁䝁䄰兙畂䝁䅅睚求䝁䄰党畂䡁䅑䅉穂䝁䄸䅢ㅂ䡁䅑兡療䝁䄴督畁䍁䅁兓畂䍁䅁兙歂䝁䅑兡あ䝁䅫睢畂䍁䅷䅉あ䝁䅧党杁䝁䅍睢瑂䡁䅁兙畂䡁䅫䅉療䝁䅙杚求䡁䅉督杁䝁䅍睢ㅂ䡁䅉䅤穂䍁䅁兙畂䝁䅑䅉睂䡁䅕杙獂䝁䅫睙杁䡁䅍兙浂䝁䅕䅤㕂䍁䅁督療䝁䅷兤あ䝁䅫睢畂䡁䅍睏杁䡁䅍睙潂䝁䄸睢獂䍁䅁兒卂䙁䅁䅉桂䝁䄴䅚杁䡁䅍䅤ㅂ䝁䅑党畂䡁䅑䅉あ䡁䅉兙畂䡁䅍䅣療䡁䅉䅤桂䡁䅑兡療䝁䄴䅉穂䝁䄸䅢ㅂ䡁䅑兡療䝁䄴督杁䝁䅙睢祂䍁䅁睓瑁䑁䅅杍杁䡁䅍睙潂䝁䄸睢獂䡁䅍睏杁䝁䅅杢歂䍁䅁䅡求䝁䅅䅢あ䝁䅧䅉桂䝁䄴䅚杁䝁䅧兤瑂䝁䅅杢杁䡁䅍党祂䡁䅙兡橂䝁䅕督杁䡁䅍睢獂䡁䅕䅤灂䝁䄸杢穂䍁䄴䅉䝂䡁䅕杣あ䝁䅧党祂䍁䅷䅉あ䝁䅧党杁䝁䅍睢瑂䡁䅁兙畂䡁䅫䅉療䝁䅙杚求䡁䅉督杁䡁䅍睢浂䡁䅑睤桂䡁䅉党杁䝁䅅督杁䝁䅅䅉穂䝁䅕杣㉂䝁䅫睙求䍁䅁兙祂䡁䅉兙畂䝁䅣党瑂䝁䅕杢あ䡁䅍䅉桂䝁䄴䅚杁䝁䅕䅢求䝁䅍䅤祂䝁䄸杢灂䝁䅍䅉歂䝁䄸睙ㅂ䝁䄰党畂䡁䅑䅉浂䝁䅫䅢灂䝁䄴睚杁䡁䅍睢獂䡁䅕䅤灂䝁䄸杢穂䍁䅁杚療䡁䅉䅉橂䝁䄸兤祂䡁䅑督㝁䍁䅁督療䝁䅙䅤㍂䝁䅅杣求䍁䅁兙畂䝁䅑䅉潂䝁䅅杣歂䡁䅣兙祂䝁䅕䅉灂䝁䄴督あ䝁䅅䅢獂䝁䅅䅤灂䝁䄸杢獁䍁䅁䅚桂䡁䅑兙杁䝁䅍睢畂䡁䅙党祂䡁䅍兡療䝁䄴䅌杁䡁䅑杣桂䝁䅫杢灂䝁䄴睚獁䍁䅁䅣祂䝁䄸䅚ㅂ䝁䅍䅤杁䝁䄰睢歂䝁䅫杚灂䝁䅍兙あ䝁䅫睢畂䍁䅷䅉桂䝁䄴䅚杁䝁䄰兙灂䝁䄴䅤求䝁䄴兙畂䝁䅍党杁䝁䅅杢歂䍁䅁督ㅂ䡁䅁䅣療䡁䅉䅤杁䡁䅍党祂䡁䅙兡橂䝁䅕督㝁䍁䅁兙畂䝁䅑䅉睂䡁䅉睢睂䝁䅕杣あ䡁䅫䅉桂䡁䅁䅣祂䝁䅅兡穂䝁䅅䅢杁䝁䄸兤あ䡁䅍睢ㅂ䡁䅉睙灂䝁䄴睚杁䡁䅍党祂䡁䅙兡橂䝁䅕督杁䝁䅙睢祂䍁䅁䅤桂䡁䅧兡畂䝁䅣䅉煂䡁䅕杣灂䡁䅍䅚灂䝁䅍䅤灂䝁䄸杢穂䍁䄴䅉啂䡁䅫䅢求䡁䅉䅉啂䝁䅕睙潂䝁䄴睢獂䝁䄸睚灂䝁䅕督獁䍁䅁兓畂䝁䅍杌杁䝁䅧兙穂䍁䅁兙杁䡁䅍䅤祂䝁䅅䅤求䝁䅣兡橂䍁䅁睙療䝁䅷䅢桂䝁䅉睢祂䝁䅅䅤灂䝁䄸杢杁䝁䅅睚祂䝁䅕党瑂䝁䅕杢あ䍁䅁睤灂䡁䅑䅡杁䕁䅅兢桂䡁䅯睢畂䍁䅁睖求䝁䅉䅉呂䝁䅕杣㉂䝁䅫睙求䡁䅍䅉浂䝁䄸杣杁䝁䅍䅢療䡁䅕䅚杁䝁䅧睢穂䡁䅑兡畂䝁䅣䅉穂䝁䅕杣㉂䝁䅫睙求䡁䅍杌杁䙁䅑䅡求䍁䅁睙療䝁䄰䅣桂䝁䄴入杁䡁䅣兙穂䍁䅁杚療䡁䅕杢歂䝁䅕䅚杁䝁䅫杢杁䑁䅅兏㉁䑁䅙䅉桂䝁䄴䅚杁䝁䅫督杁䝁䅧党桂䝁䅑兣ㅂ䝁䅅杣あ䝁䅕杣求䝁䅑䅉灂䝁䄴䅉兂䝁䅷兙畂䝁䄸䅌杁䙁䅑党㑂䝁䅅督畁䅁䅁硴䅧乁䵷䅁啂䡁䅫督療䝁䄴䅉䝂䝁䄸睢歂䡁䅍䅌杁䕁䅫杢橂䍁䄴䅌杁䡁䅑睢湂䝁䅕䅤潂䝁䅕杣杁䡁䅣兡あ䝁䅧䅉灂䡁䅑督杁䡁䅍兤楂䡁䅍兡歂䝁䅫兙祂䝁䅫党穂䍁䅷䅉療䡁䅁党祂䝁䅅䅤求䡁䅍䅉桂䡁䅍䅉桂䍁䅁杚療䝁䄸䅚杁䝁䅍睢瑂䡁䅁兙畂䡁䅫䅉㍂䝁䄸杣獂䝁䅑睤灂䝁䅑党畁䍁䅁兓あ䍁䅁睢睂䝁䅕杣桂䡁䅑党穂䍁䅁䅤潂䡁䅉睢ㅂ䝁䅣䅡杁䝁䅙睢ㅂ䡁䅉䅉穂䝁䅕睚瑂䝁䅕杢あ䡁䅍杏杁䕁䅉党求䝁䅙䅌杁䙁䅁睢祂䝁䅳䅌杁䕁䅍䅡灂䝁䅍睡求䝁䄴䅌杁䝁䅅杢歂䍁䅁䅕祂䝁䅕䅣桂䡁䅉党歂䍁䅁杒療䝁䄸䅚穂䍁䄴䅉啂䝁䅧党杁䝁䅍睢瑂䡁䅁兙畂䡁䅫䅉睂䡁䅉睢橂䝁䅕督穂䝁䅕督杁䝁䅷兡㉂䝁䅕䅉浂䝁䅕䅚杁䝁䅍兙あ䡁䅑䅢求䍁䅁兙畂䝁䅑䅉潂䝁䄸睚穂䑁䅳䅉浂䝁䅅杙祂䝁䅫睙桂䡁䅑党穂䍁䅁䅚祂䝁䅕督穂䝁䅕䅚杁䝁䅉党求䝁䅙䅉桂䝁䄴䅚杁䡁䅁睢祂䝁䅳䅉橂䝁䅅杣橂䝁䅅督穂䝁䅕督杁䝁䅫杢あ䝁䄸䅉睂䡁䅉兡瑂䝁䅅䅢杁䝁䅅杢歂䍁䅁督ㅂ䝁䅉兌睂䡁䅉兡瑂䝁䅅䅢杁䝁䄰党桂䡁䅑䅉橂䡁䅕䅤穂䍁䅷䅉桂䡁䅍䅉㍂䝁䅕䅢獂䍁䅁兙穂䍁䅁睙桂䡁䅍党杁䡁䅉党桂䝁䅑入杁䝁䅉党求䝁䅙䅉桂䝁䄴䅚杁䡁䅁睢祂䝁䅳䅌杁䝁䅅杢歂䍁䅁杚ㅂ䝁䅷䅢㕂䍁䅁睙療䝁䄸睡求䝁䅑䅉瑂䝁䅕兙あ䡁䅍睏杁䡁䅉兙灂䡁䅍党穂䍁䅁兙畂䝁䅑䅉睂䡁䅉睢橂䝁䅕督穂䝁䅕督杁䝁䅍䅡灂䝁䅍睡求䝁䄴督杁䝁䅫杢あ䝁䄸䅉浂䡁䅉党穂䝁䅧䅌杁䝁䅙杣療䡁䅯党畂䍁䅷䅉桂䝁䄴䅚杁䡁䅙兙獂䡁䅕党瑁䝁䅅䅚歂䝁䅕䅚杁䝁䅍䅡灂䝁䅍睡求䝁䄴䅉睂䡁䅉睢歂䡁䅕睙あ䡁䅍䅌杁䝁䅫杢橂䝁䅷兤歂䝁䅫杢湂䍁䅁杙祂䝁䅕兙歂䝁䅕䅚杁䝁䅍䅡灂䝁䅍睡求䝁䄴䅉穂䡁䅑杣灂䡁䅁督獁䍁䅁杢ㅂ䝁䅣睚求䡁䅑督獁䍁䅁䅣桂䡁䅑䅤灂䝁䅕督獁䍁䅁兙畂䝁䅑䅉療䡁䅑䅡求䡁䅉䅉祂䝁䅕兙歂䡁䅫兌あ䝁䄸兌浂䝁䅫䅥杁䝁䄸杣杁䝁䅙兤獂䝁䅷入杁䝁䅍睢療䝁䅳党歂䍁䅁睙潂䝁䅫睙牂䝁䅕杢杁䡁䅁兙祂䡁䅑督㝁䍁䅁兙畂䝁䅑䅉穂䡁䅕䅣睂䝁䅷兡求䡁䅍䅉睂䝁䄸兤獂䡁䅑杣㕂䍁䅁杙祂䝁䅕党歂䝁䅫杢湂䍁䅁督あ䝁䄸睙牂䍁䄴䅉䩂䡁䅑䅉桂䝁䅷督療䍁䅁兢桂䝁䄴兤浂䝁䅅睙あ䡁䅕杣求䡁䅍䅉桂䝁䄴䅚杁䝁䄰兙祂䝁䅳党あ䡁䅍䅉浂䡁䅉睢㙂䝁䅕杢杁䝁䅅杢歂䍁䅁杣求䝁䅙杣灂䝁䅣党祂䝁䅅䅤求䝁䅑䅉浂䝁䄸睢歂䍁䅁䅣祂䝁䄸䅚ㅂ䝁䅍䅤穂䍁䅷䅉灂䝁䄴睙獂䡁䅕䅚灂䝁䄴睚杁䡁䅉党桂䝁䅑入瑁䡁䅑睢瑁䝁䅕兙あ䍁䅁督桂䝁䄴䅚㍂䝁䅫睙潂䝁䅕督獁䍁䅁杚獂䝁䅅兢求䍁䄰睚祂䝁䅫䅢獂䝁䅕䅚杁䝁䅧兙瑂䝁䅉兤祂䝁䅣党祂䡁䅍䅌杁䙁䅁䅡灂䝁䅷䅢㕂䍁䅁督あ䝁䅕兙牂䡁䅍䅌杁䡁䅁党睂䡁䅁党祂䝁䄸杢灂䍁䅷䅉楂䝁䅅睙療䝁䄴䅌杁䝁䅉杣求䝁䅅睡浂䝁䅅督あ䍁䅁督桂䡁䅕督桂䝁䅣党獁䍁䅁䅤ㅂ䡁䅉睡求䡁䅫䅌杁䝁䅷兤畂䝁䅍䅡瑂䝁䅕兙あ䍁䅷䅉潂䝁䄸䅤杁䝁䅑睢湂䡁䅍䅌杁䝁䅙䅢療䡁䅕杣杁䝁䅅杢歂䍁䅁睙療䡁䅉杢杁䡁䅑睢祂䡁䅑兡獂䝁䅷兙杁䡁䅁杣療䝁䅑兤橂䡁䅑督獁䍁䅁兙睂䡁䅁党あ䝁䅫来求䡁䅉督獁䍁䅁督畂䝁䅅睙牂䡁䅍䅌杁䡁䅁杣求䡁䅁兙祂䝁䅕䅚杁䝁䄰党桂䝁䅷督獁䍁䅁党あ䝁䅧杢灂䝁䅍䅉浂䝁䄸睢歂䡁䅍䅌杁䡁䅍兡歂䝁䅕䅉歂䝁䅫督潂䝁䅕督獁䍁䅁兢求䝁䅅䅤杁䝁䅑兡穂䝁䅧党穂䍁䅷䅉楂䡁䅉党桂䝁䅑督あ䝁䅫睙牂䡁䅍䅌杁䝁䅅杢歂䍁䅁䅣祂䝁䄸睙求䡁䅍督求䝁䅑䅉瑂䝁䅕兙あ䡁䅍䅉ㅂ䝁䄴䅚求䡁䅉䅉あ䝁䅧党杁䙁䅑入穂䝁䄸杢獁䍁䅁杓灂䝁䄰兢㕂䍁䅁䅒求䝁䅅杢獁䍁䅁䅓灂䝁䅷䅢穂䝁䅧兡祂䝁䅕䅉䝂䝁䅅杣瑂䍁䅷䅉䍂䝁䅅䅢獂䍁䅁䅕桂䡁䅉睡獁䍁䅁睖祂䝁䅫睚潂䡁䅑䅌杁䕁䅅兡歂䝁䅕䅢獂䡁䅍䅌杁䕁䅣兙獂䝁䅷睢杁䙁䅍兙獂䝁䅅兢求䍁䅷䅉灂䝁䅉䅣獁䍁䅁兙畂䝁䅑䅉呂䡁䅑兙あ䝁䅕䅉䝂䝁䅅兡祂䍁䅁杙祂䝁䅅杢歂䡁䅍杌杁䙁䅑䅡求䍁䅁睙療䝁䄰䅣桂䝁䄴入杁䡁䅍党獂䝁䅷督杁䝁䅫䅤穂䍁䅁䅣祂䝁䄸䅚ㅂ䝁䅍䅤穂䍁䅁䅤潂䡁䅉睢ㅂ䝁䅣䅡杁䝁䅫䅤穂䍁䅁督桂䝁䅷党穂䍁䅁督あ䝁䅅杚浂䍁䅁䅤療䍁䅁睚祂䝁䄸睙求䡁䅉入杁䡁䅉党あ䝁䅅兡獂䝁䅕杣穂䍁䅷䅉湂䡁䅉睢橂䝁䅕杣㕂䍁䅁睤潂䝁䄸䅢求䡁䅍兙獂䝁䅕杣穂䍁䅷䅉瑂䝁䅕兙あ䍁䅁䅚灂䡁䅍䅤祂䝁䅫杙ㅂ䡁䅑睢祂䡁䅍䅌杁䡁䅣兙祂䝁䅕䅡療䡁䅕督求䍁䅁睙獂䡁䅕杙杁䡁䅍䅤療䡁䅉党穂䍁䅷䅉瑂䝁䅫䅢灂䡁䅑兙祂䡁䅫䅉橂䝁䄸兢瑂䝁䅫督穂䝁䅅杣灂䝁䅕督獁䍁䅁兡畂䝁䅑兤穂䡁䅑杣灂䝁䅅䅢杁䝁䅙睢療䝁䅑䅉睂䡁䅉睢橂䝁䅕督穂䝁䅫杢湂䍁䅁睙療䝁䄰䅣桂䝁䄴兡求䡁䅍䅌杁䝁䅍䅡桂䝁䅫杢杁䡁䅉党穂䡁䅑兙ㅂ䡁䅉兙畂䡁䅑督杁䝁䄸杣杁䡁䅑䅡求䝁䅫杣杁䝁䅑兡穂䡁䅑杣灂䝁䅉兤あ䝁䄸杣穂䍁䅷䅉獂䝁䅫杤求䍁䅁兢桂䡁䅉睡求䡁䅑督獁䍁䅁兡畂䡁䅑党祂䝁䄴兙あ䝁䅫睢畂䝁䅅䅢杁䝁䅕䅥睂䝁䄸杣あ䍁䅁睙療䝁䄰䅣桂䝁䄴兡求䡁䅍䅌杁䝁䅅杢歂䍁䅁䅚療䝁䄰党穂䡁䅑兡橂䍁䅁䅚灂䡁䅍䅤祂䝁䅫杙ㅂ䡁䅑睢祂䡁䅍䅉㍂䝁䅧睢杁䡁䅍党祂䡁䅙党杁䡁䅉党穂䡁䅑兙ㅂ䡁䅉兙畂䡁䅑督杁䝁䅅杢歂䍁䅁杚療䝁䄸䅚杁䡁䅍党祂䡁䅙兡橂䝁䅕䅉療䡁䅁党祂䝁䅅䅤灂䝁䄸杢穂䍁䅷䅉穂䡁䅕睙潂䍁䅁兙穂䍁䅁䅣獂䝁䅅杢あ䍁䅁兙畂䝁䅑䅉穂䝁䅍䅡療䝁䄸䅢杁䝁䅍兙浂䝁䅕䅤求䡁䅉兡桂䡁䅍䅌杁䝁䅍睢畂䡁䅙党畂䝁䅫党畂䝁䅍党杁䡁䅍䅤療䡁䅉党穂䍁䅷䅉潂䝁䄸督睂䝁䅫䅤桂䝁䅷督獁䍁䅁兙畂䝁䅑䅉療䡁䅑䅡求䡁䅉䅉㉂䝁䅕杢歂䝁䄸杣穂䍁䅷䅉桂䡁䅍䅉㍂䝁䅕䅢獂䍁䅁兙穂䍁䅁䅤潂䡁䅉睢ㅂ䝁䅣䅡杁䝁䅫杢歂䝁䅕䅣求䝁䄴䅚求䝁䄴䅤杁䝁䅉杣療䝁䅳党祂䡁䅍䅉桂䝁䄴䅚杁䡁䅑杣桂䝁䅑兡畂䝁䅣䅉橂䝁䄸兢睂䝁䅅杢灂䝁䅕督畁䍁䅁䅖潂䝁䅕䅉橂䝁䄸兢睂䝁䅅杢㕂䍁䅁睤桂䡁䅍䅉浂䝁䄸兤畂䝁䅑党歂䍁䅁兡畂䍁䅁免㕁䑁䅍兎杁䝁䅅杢歂䍁䅁兡穂䍁䅁䅡求䝁䅅䅚硂䡁䅕兙祂䡁䅑党祂䝁䅕䅚杁䝁䅫杢杁䙁䅍䅣祂䝁䅫杢湂䝁䅑兙獂䝁䅕䅌杁䕁䅅杣牂䝁䅅杢穂䝁䅅督畁䅁䅁割䅕䉁䵷䅁噂䍁䄴睕畁䍁䅁村桂䝁䄴睙療䡁䅉䅣獁䍁䅁兙杁䝁䅙兡畂䝁䅅杢橂䝁䅫兙獂䍁䅁督求䡁䅉杤灂䝁䅍党穂䍁䅁䅡療䝁䅷䅚灂䝁䄴睚杁䝁䅍睢瑂䡁䅁兙畂䡁䅫䅌杁䡁䅁杣療䡁䅙兡歂䝁䅕督杁䡁䅙兙祂䝁䅫睢ㅂ䡁䅍䅉浂䝁䅫杢桂䝁䄴睙灂䝁䅅䅢杁䡁䅍党祂䡁䅙兡橂䝁䅕督杁䡁䅑睢杁䝁䅫杢歂䝁䅫杤灂䝁䅑兤桂䝁䅷督獁䍁䅁杙ㅂ䡁䅍兡畂䝁䅕督穂䝁䅕督獁䍁䅁兡畂䡁䅍䅤灂䡁䅑兤あ䝁䅫睢畂䝁䅅䅢杁䝁䄸杣湂䝁䅅杢灂䡁䅯兙あ䝁䅫睢畂䡁䅍䅌杁䝁䅣睢㉂䝁䅕杣畂䝁䄰党畂䡁䅑兙獂䍁䅁党畂䡁䅑兡あ䝁䅫党穂䍁䅷䅉桂䝁䄴䅚杁䝁䄸䅤潂䝁䅕杣杁䝁䅙兡畂䝁䅅杢橂䝁䅫兙獂䍁䅁兡畂䡁䅍䅤灂䡁䅑兤あ䝁䅫睢畂䡁䅍䅉灂䝁䄴䅉あ䝁䅧党杁䙁䅕杢灂䡁䅑党歂䍁䅁睕あ䝁䅅䅤求䡁䅍杌杁䕁䅫䅤杁䝁䄸䅣求䡁䅉兙あ䝁䅕督杁䡁䅑䅡祂䝁䄸兤湂䝁䅧䅉塂䝁䅕兙獂䡁䅑䅡獁䍁䅁睑療䡁䅉䅣療䡁䅉兙あ䝁䅕䅌杁䕁䅍睢瑂䝁䄰党祂䝁䅍兡桂䝁䅷䅉桂䝁䄴䅚杁䕁䅫杢穂䡁䅑兡あ䡁䅕䅤灂䝁䄸杢桂䝁䅷䅉䍂䝁䅅杢牂䝁䅫杢湂䑁䅳䅉䑂䝁䄸杢穂䡁䅕兢求䡁䅉䅉桂䝁䄴䅚杁䕁䅉兤穂䝁䅫杢求䡁䅍督杁䕁䅉兙畂䝁䅳兡畂䝁䅣睏杁䙁䅁兙㕂䝁䄰党畂䡁䅑䅉呂䝁䅕杣㉂䝁䅫睙求䡁䅍睏杁䝁䅅杢歂䍁䅁䅖祂䝁䅕兙穂䡁䅕杣㕂䍁䅁兙畂䝁䅑䅉䑂䝁䄸杣睂䝁䄸杣桂䡁䅑党杁䙁䅍兤睂䡁䅁睢祂䡁䅑䅉穂䝁䅕睚瑂䝁䅕杢あ䡁䅍杌杁䙁䅑䅡求䍁䅁睙療䝁䄰䅣桂䝁䄴入杁䝁䄸杚浂䝁䅕杣穂䍁䅁䅚求䡁䅁睢穂䝁䅫䅤療䡁䅉入杁䡁䅍党祂䡁䅙兡橂䝁䅕督獁䍁䅁兡畂䝁䅍䅢ㅂ䝁䅑兡畂䝁䅣䅉橂䝁䅧党橂䝁䅳兡畂䝁䅣䅉桂䝁䅍睙療䡁䅕杢あ䡁䅍䅌杁䡁䅍兙㉂䝁䅫杢湂䡁䅍䅉桂䝁䅍睙療䡁䅕杢あ䡁䅍䅌杁䝁䅅杢歂䍁䅁䅤灂䝁䄰党杁䝁䅍党祂䡁䅑兡浂䝁䅫睙桂䡁䅑党杁䝁䅍睢畂䡁䅑杣桂䝁䅍䅤穂䑁䅳䅉桂䝁䄴䅚杁䝁䅷党畂䝁䅑兡畂䝁䅣䅉穂䝁䅕杣㉂䝁䅫睙求䡁䅍䅌杁䡁䅍兤橂䝁䅧䅉桂䡁䅍䅉あ䡁䅉兙歂䝁䅫䅤灂䝁䄸杢桂䝁䅷䅉橂䡁䅉党歂䝁䅫䅤杁䡁䅁杣療䝁䅑兤橂䡁䅑督杁䝁䅅杢歂䍁䅁睙祂䝁䅕䅚灂䡁䅑䅉橂䝁䅅杣歂䍁䅁督求䡁䅉杤灂䝁䅍党穂䍁䅷䅉獂䝁䅕兙穂䝁䅕䅉浂䝁䅫杢桂䝁䄴睙灂䝁䄴睚杁䝁䅅杢歂䍁䅁兡瑂䡁䅁睢祂䡁䅑睌求䡁䅧䅣療䡁䅉䅤杁䡁䅑杣桂䝁䅑党獁䍁䅁兙穂䡁䅍党あ䍁䄰杙桂䝁䅍睡求䝁䅑䅉獂䝁䅕杢歂䝁䅫杢湂䍁䅷䅉桂䝁䅣杣灂䝁䅍兤獂䡁䅑兤祂䝁䅅䅢杁䝁䅙兡畂䝁䅅杢橂䝁䅕䅌杁䝁䅅杢歂䍁䅁睢あ䝁䅧党祂䍁䅁䅣祂䝁䄸䅚ㅂ䝁䅍䅤穂䍁䄴䅉䩂䡁䅑䅉桂䝁䅷督療䍁䅁䅣祂䝁䄸杤灂䝁䅑党穂䍁䅁兙畂䝁䅍兡獂䝁䅷兙祂䡁䅫䅉穂䝁䅕杣㉂䝁䅫睙求䡁䅍䅉橂䝁䄸兢睂䡁䅉兡穂䝁䅫杢湂䍁䅁睙桂䡁䅁兡あ䝁䅅䅢杁䝁䄰兙祂䝁䅳党あ䡁䅍䅌杁䡁䅑杣求䝁䅅督ㅂ䡁䅉入杁䝁䄰兙畂䝁䅅睚求䝁䄰党畂䡁䅑䅌杁䝁䅅杢歂䍁䅁杣求䝁䅍党灂䡁䅙兙楂䝁䅷党杁䝁䅷睢橂䝁䅳兌楂䝁䄸䅥杁䝁䅍睢獂䝁䅷党橂䡁䅑兡療䝁䄴䅉穂䝁䅕杣㉂䝁䅫睙求䡁䅍䅉あ䝁䄸䅉橂䝁䄸杣睂䝁䄸杣桂䡁䅑党杁䝁䅅杢歂䍁䅁睚療䡁䅙党祂䝁䄴兢求䝁䄴䅤桂䝁䅷䅉求䝁䄴䅤灂䡁䅑入杁䝁䅍兤穂䡁䅑睢瑂䝁䅕杣穂䍁䄴䅉䩂䝁䄴䅉桂䝁䅑䅚灂䡁䅑兡療䝁䄴䅌杁䡁䅑䅡求䍁䅁睙療䝁䄰䅣桂䝁䄴入杁䝁䄸杚浂䝁䅕杣穂䍁䅁兙穂䡁䅍党あ䍁䅁兢桂䝁䄴兙湂䝁䅕兢求䝁䄴䅤杁䝁䅅杢歂䍁䅁杚灂䝁䅑兤橂䝁䅫兙祂䡁䅫䅉穂䝁䅕杣㉂䝁䅫睙求䡁䅍䅉浂䝁䄸杣杁䝁䅫杢歂䝁䅫杤灂䝁䅑兤桂䝁䅷督獁䍁䅁党穂䡁䅑兙あ䝁䅕督獁䍁䅁杚療䡁䅕杢歂䝁䅅䅤灂䝁䄸杢穂䍁䅷䅉楂䡁䅕督灂䝁䄴党穂䡁䅍䅉橂䝁䄸杣睂䝁䄸杣桂䡁䅑兡療䝁䄴督獁䍁䅁兙畂䝁䅑䅉橂䝁䅧兙祂䝁䅫䅤桂䝁䅉䅢求䍁䅁睢祂䝁䅣兙畂䝁䅫来桂䡁䅑兡療䝁䄴督畁䍁䅁杒ㅂ䡁䅉䅤潂䝁䅕杣獁䍁䅁兡あ䍁䅁䅣祂䝁䄸杤灂䝁䅑党穂䍁䅁兡畂䡁䅙党穂䡁䅑兢求䝁䄴䅤杁䝁䅅杢歂䍁䅁兡畂䡁䅍兤祂䝁䅅杢橂䝁䅕䅉睂䡁䅉睢歂䡁䅕睙あ䡁䅍䅉あ䝁䄸䅉灂䡁䅑督杁䝁䅍兤穂䡁䅑睢瑂䝁䅕杣穂䍁䅁䅣祂䝁䅫杢橂䝁䅫䅣桂䝁䅷䅢㕂䍁䅁睤灂䡁䅑䅡灂䝁䄴䅉灂䡁䅑督杁䝁䅑睢瑂䝁䅕督あ䝁䅫睙杁䝁䄰兙祂䝁䅳党あ䡁䅍䅌杁䝁䅅督杁䡁䅣党獂䝁䅷䅉桂䡁䅍䅉浂䡁䅕杢歂䍁䅁兙歂䝁䄰兡畂䝁䅫督あ䡁䅉兙あ䝁䅫睢畂䍁䅁督求䡁䅉杤灂䝁䅍党穂䍁䅁䅤療䍁䅁兢ㅂ䡁䅑兤桂䝁䅷䅉桂䝁䄴䅚杁䝁䄸䅤潂䝁䅕杣杁䝁䅙兤畂䝁䅑督畁䍁䅁兑歂䝁䅑兡あ䝁䅫睢畂䝁䅅䅢獂䡁䅫䅌杁䡁䅑䅡求䍁䅁睙療䝁䄰䅣桂䝁䄴入杁䡁䅁杣療䡁䅙兡歂䝁䅕督杁䝁䅍睢祂䡁䅁睢祂䝁䅅䅤求䍁䅁兙畂䝁䅑䅉睂䡁䅕杣橂䝁䅧兙穂䝁䅫杢湂䍁䅁睙桂䡁䅉䅚獁䍁䅁兙畂䝁䅑䅉橂䝁䄸杣睂䝁䄸杣桂䡁䅑党杁䡁䅑杣ㅂ䡁䅍䅤杁䡁䅍党祂䡁䅙兡橂䝁䅕督畁䍁䅁杒ㅂ䡁䅉䅤潂䝁䅕杣瑂䝁䄸杣求䍁䅷䅉灂䡁䅑䅉療䝁䅙杚求䡁䅉督杁䡁䅑杣ㅂ䡁䅍䅤杁䝁䅅杢歂䍁䅁兡畂䡁䅙党穂䡁䅑兢求䝁䄴䅤杁䝁䄰兙畂䝁䅅睚求䝁䄰党畂䡁䅑䅌杁䝁䄰党祂䝁䅍䅡桂䝁䄴䅤杁䝁䅅杢歂䍁䅁兑啂䕁䄰䅉睂䡁䅉睢橂䝁䅕督穂䝁䅫杢湂䍁䅷䅉瑂䝁䄸杣あ䝁䅣兙湂䝁䅕䅉楂䝁䅅杢牂䝁䅫杢湂䍁䅷䅉灂䝁䄴督ㅂ䡁䅉兙畂䝁䅍党獁䍁䅁兙畂䝁䅑䅉楂䡁䅉睢牂䝁䅕杣桂䝁䅣党杁䝁䅅杢歂䍁䅁䅢求䝁䅅督灂䝁䄴睚杁䡁䅍党祂䡁䅙兡橂䝁䅕督畁䍁䅁兖畁䙁䅍杌杁䕁䅉兙畂䝁䅍睢祂䡁䅁䅉㍂䝁䅅督杁䝁䅙睢ㅂ䝁䄴䅚求䝁䅑䅉灂䝁䄴䅉硁䑁䅧李穁䍁䅁兙畂䝁䅑䅉灂䡁䅍䅉潂䝁䅕兙歂䡁䅅兤桂䡁䅉䅤求䡁䅉党歂䍁䅁兡畂䍁䅁兔灂䝁䄴杢求䝁䅅䅣療䝁䅷兡穂䍁䅷䅉乂䝁䅫杢畂䝁䅕督療䡁䅑兙畁䅁䅁䉵䅧䭁䝷䅁噂䍁䄴睕畁䍁䅁䅕潂䡁䅫督灂䝁䅍兙獂䍁䅁䅖潂䝁䅕杣桂䡁䅁入獁䍁䅁兓畂䝁䅍杌杁䝁䄸䅣求䡁䅉兙あ䝁䅕督杁䝁䄸兤あ䡁䅁兙あ䝁䅫党畂䡁䅑䅉睂䝁䅧入穂䝁䅫睙桂䝁䅷䅉あ䝁䅧党祂䝁䅅䅣㕂䍁䅁睙獂䝁䅫杢灂䝁䅍督畁䍁䅁䅖潂䝁䅕䅉橂䝁䄸兢睂䝁䅅杢㕂䍁䅁睢睂䝁䅕杣桂䡁䅑党穂䍁䅁䅤潂䡁䅉睢ㅂ䝁䅣䅡杁䙁䅁䅡㕂䡁䅍兡橂䝁䅅䅢杁䙁䅑䅡求䡁䅉兙睂䡁䅫䅉偂䡁䅁党祂䝁䅅䅤灂䝁䄸杢穂䍁䅁兙畂䝁䅑䅉䩂䝁䄴䅚ㅂ䡁䅍䅤祂䝁䅫兙獂䍁䅁兓畂䝁䅯兤祂䡁䅫䅉兂䡁䅉党㉂䝁䅕杢あ䝁䅫睢畂䍁䅁睕求䡁䅉杤灂䝁䅍党穂䍁䅁督求䝁䅣兢求䝁䄴䅤穂䍁䄴䅉啂䝁䅧党杁䝁䅍睢瑂䡁䅁兙畂䡁䅫䅉睂䡁䅉睢㉂䝁䅫䅚求䡁䅍䅉睂䡁䅉党瑁䝁䅅杢歂䍁䅁䅣療䡁䅍䅤瑁䝁䄸䅣求䡁䅉兙あ䝁䅫杤求䍁䅁睙桂䡁䅉党杁䝁䅅杢歂䍁䅁䅤祂䝁䅕兙あ䝁䄰党畂䡁䅑䅉浂䝁䄸杣杁䝁䄸杣あ䝁䅧睢睂䝁䅕䅚灂䝁䅍兌祂䝁䅕䅢桂䡁䅑党歂䍁䅁䅚灂䡁䅍睢祂䝁䅑党祂䡁䅍䅌杁䡁䅍䅣療䡁䅉䅤穂䍁䄰杣求䝁䅷兙あ䝁䅕䅚杁䝁䅫杢煂䡁䅕杣灂䝁䅕督獁䍁䅁䅣祂䝁䅕杤求䝁䄴䅤桂䡁䅑兡㉂䝁䅕䅉橂䝁䅅杣求䍁䅷䅉祂䝁䅕䅡桂䝁䅉兡獂䝁䅫䅤桂䡁䅑兡療䝁䄴䅉療䝁䅙䅉灂䝁䄴条ㅂ䡁䅉党歂䍁䅁睤療䡁䅉睡求䡁䅉督獁䍁䅁兙畂䝁䅑䅉畂䝁䅕兤祂䝁䄸䅢療䝁䅣兡橂䝁䅅䅢瑁䡁䅉党獂䝁䅅䅤求䝁䅑䅉灂䝁䄴条ㅂ䡁䅉兡求䡁䅍杌杁䕁䅫䅤杁䝁䄸杚浂䝁䅕杣穂䍁䅁兡畂䝁䅑兤穂䡁䅑杣灂䝁䅅䅢杁䝁䅫杢煂䡁䅕杣㕂䍁䅁䅣祂䝁䅕杤求䝁䄴䅤灂䝁䄸杢杁䡁䅍党祂䡁䅙兡橂䝁䅕督獁䍁䅁兡畂䝁䅍䅢ㅂ䝁䅑兡畂䝁䅣䅉療䝁䄴督灂䡁䅑党杁䝁䅫杢煂䡁䅕杣㕂䍁䅁䅣祂䝁䅕杤求䝁䄴䅤灂䝁䄸杢杁䝁䅅杢歂䍁䅁杣求䝁䅧兙楂䝁䅫䅢灂䡁䅑兙あ䝁䅫睢畂䍁䅷䅉睂䝁䅕杣浂䝁䄸杣瑂䝁䅅杢橂䝁䅕䅉療䡁䅁䅤灂䝁䄰兡㙂䝁䅅䅤灂䝁䄸杢獁䍁䅁䅣療䡁䅍䅤瑁䝁䄸杚浂䝁䅕杣杁䝁䅕兢睂䝁䅷睢㕂䝁䄰党畂䡁䅑䅉あ䝁䅕督あ䝁䅫杢湂䍁䅷䅉浂䡁䅕杢橂䡁䅑兡療䝁䄴兙獂䍁䅁睙桂䡁䅁兙橂䝁䅫䅤㕂䍁䅁党㉂䝁䅅䅢ㅂ䝁䅅䅤灂䝁䄸杢穂䍁䅷䅉桂䝁䄴䅚杁䝁䅕杣湂䝁䄸杢療䝁䄰兡橂䍁䅁兙穂䡁䅍党穂䡁䅍兢求䝁䄴䅤穂䍁䅁䅤潂䡁䅉睢ㅂ䝁䅣䅡杁䡁䅁䅡㕂䡁䅍兡橂䝁䅅䅢杁䡁䅑䅡求䡁䅉兙睂䝁䅫督あ䡁䅍䅉桂䝁䄴䅚杁䡁䅍䅣求䝁䅍兡桂䝁䅷兡㙂䝁䅕䅚杁䝁䅍党祂䡁䅑兡浂䝁䅫党歂䍁䅁兙あ䝁䅧䅢求䡁䅑兡橂䍁䅁䅤祂䝁䅅兡畂䝁䅕杣穂䍁䅁杚療䡁䅉䅉䝂䝁䄸杣あ䡁䅕杢求䍁䅁兎睁䑁䅁䅉橂䝁䄸兢睂䝁䅅杢灂䝁䅕督獁䍁䅁兙畂䝁䅑䅉療䡁䅑䅡求䡁䅉䅉橂䝁䅷兡求䝁䄴䅤穂䍁䅁睙療䝁䄰䅣祂䝁䅫督灂䝁䄴睚杁䝁䅫杢穂䡁䅕杣求䡁䅉督杁䝁䅅杢歂䍁䅁䅤潂䝁䅕兡祂䍁䅁睙療䝁䄴䅤祂䝁䅅睙あ䝁䄸杣穂䍁䄴䅉噂䍁䄴睕畁䍁䅁䅕潂䡁䅫督灂䝁䅍兙獂䍁䅁䅖潂䝁䅕杣桂䡁䅁入獁䍁䅁兓畂䝁䅍杌杁䡁䅣兙穂䍁䅁杚療䡁䅕杢歂䝁䅕䅚杁䝁䅫杢杁䑁䅅兏㕁䑁䅁䅉桂䝁䄴䅚杁䝁䅫督杁䝁䅉兙穂䝁䅕䅚杁䝁䅫杢杁䕁䅧睢ㅂ䡁䅍䅤療䝁䄴䅌杁䙁䅑党㑂䝁䅅督畁䅁䅁創䅧䅁䅧䅁噂䕁䅅䅔䅁乁䐸䅁䭁䅁䅁兖䍂䕁䅕杕䅁䉁䔰䅁䥁䅁䅁兖䕂䙁䅉䅁畄睁䅁杣䅑䙁䅕䅒卂䍁䅷䅉䩂䝁䄴睙畁䍁䅁䅋佂䙁䅫睕䙂䑁䅯䅉噂䕁䅑杕灁䍁䅷䅉桂䝁䄴䅉呂䍁䅙䅕杁䑁䅕䅍睁䍁䅁睙療䝁䄰䅣桂䝁䄴入獁䍁䅁兡穂䍁䅁兙杁䝁䅷党桂䝁䅑兡畂䝁䅣䅉瑂䡁䅕䅢あ䝁䅫杚桂䝁䄰兡獂䡁䅫䅉祂䝁䅕兙獂䍁䅁党穂䡁䅑兙あ䝁䅕䅉灂䝁䄴杤求䡁䅍䅤瑂䝁䅕杢あ䍁䅁䅤祂䡁䅕督あ䍁䅁睤灂䡁䅑䅡杁䝁䅅䅉歂䝁䅕兢療䝁䄴督あ䡁䅉兙あ䝁䅕䅚杁䡁䅁党祂䝁䅙睢祂䝁䄰兙畂䝁䅍党杁䝁䅧兡穂䡁䅑睢祂䡁䅫䅉療䝁䅙䅉歂䝁䅕䅢灂䡁䅙党祂䝁䅫杢湂䍁䅁督ㅂ䡁䅁党祂䝁䅫睢祂䍁䅁兙畂䝁䅑䅉歂䝁䅕䅣求䝁䄴䅚桂䝁䅉䅢求䍁䅁杣求䡁䅑兤祂䝁䄴督杁䝁䅉入杁䡁䅍兤橂䝁䅍党穂䡁䅍杚ㅂ䝁䅷䅢㕂䍁䅁兢桂䝁䄴兙湂䝁䅫杢湂䍁䅷䅉楂䡁䅕入灂䝁䄴睚獁䍁䅁督求䝁䅷䅢灂䝁䄴睚獁䍁䅁䅚求䡁䅙党獂䝁䄸䅣灂䝁䄴睚杁䝁䅅杢歂䍁䅁杣求䝁䅑党㉂䝁䅕䅢療䡁䅁兡畂䝁䅣䅉桂䡁䅑䅤祂䝁䅅睙あ䝁䅫杤求䍁䅁杣求䝁䅅䅢杁䝁䅕督あ䝁䅅䅤求䍁䅁䅣祂䝁䄸䅣求䡁䅉䅤灂䝁䅕督杁䝁䅫杢杁䡁䅑兙祂䝁䅣党あ䝁䅕䅚杁䙁䅕杌呂䍁䄴䅉瑂䝁䅅杣牂䝁䅕䅤穂䍁䄴䅉䉂䡁䅍䅉療䝁䅙䅉呂䝁䅕䅣あ䝁䅕兢楂䝁䅕杣杁䑁䅍䅍獁䍁䅁杍睁䑁䅉䅎獁䍁䅁兖䕂䙁䅉䅉療䡁䅣杢求䝁䅑䅉療䡁䅉䅉潂䝁䅅䅚杁䝁䅅杢杁䝁䄸睤畂䝁䅕杣穂䝁䅧兡睂䍁䅁䅣療䡁䅍兡あ䝁䅫睢畂䍁䅁兡畂䍁䅁李睁䍁䅷免祁䑁䅍䅉桂䡁䅁兙祂䡁䅑兢求䝁䄴䅤杁䝁䅧睢瑂䝁䅕督畁䍁䅁杒療䡁䅉䅉療䡁䅙党祂䍁䅁兎祁䍁䅁入求䝁䅅杣穂䍁䅷䅉噂䕁䅑杕杁䝁䅧兙穂䍁䅁䅚求䝁䅷兡㉂䝁䅕杣求䝁䅑䅉獂䝁䄸杢湂䍁䄰䅤求䡁䅉兢杁䡁䅙兙獂䡁䅕党杁䡁䅑睢杁䡁䅍䅡桂䡁䅉党潂䝁䄸䅢歂䝁䅕杣穂䍁䅷䅉あ䝁䅧党杁䝁䅉党穂䡁䅑䅉穂䡁䅑兙畂䝁䅑兙祂䝁䅑䅉療䝁䅙䅉穂䝁䅕杣㉂䝁䅫睙求䍁䅁䅤療䍁䅁杣求䡁䅍兡歂䝁䅕杢あ䡁䅍䅉桂䝁䄴䅚杁䡁䅑䅡求䍁䅁䅡灂䝁䅣䅡求䡁䅍䅤杁䡁䅅兤桂䝁䅷兡あ䡁䅫䅉求䡁䅧䅣求䡁䅉兡求䝁䄴睙求䍁䅁杚療䡁䅉䅉桂䡁䅍督療䝁䅍兡桂䡁䅑党穂䍁䄴䅁㙃䅇䅁杨䄸䙁䅕杒兂䍁䅁兓畂䝁䅑兤穂䡁䅑杣灂䝁䅕督獁䍁䅁兓畂䝁䅍杌獁䍁䅁䅤潂䡁䅉睢ㅂ䝁䅣䅡杁䝁䅫䅤穂䍁䅁督ㅂ䝁䅉督灂䝁䅑兡桂䡁䅉兡求䡁䅍䅌杁䝁䅑党穂䝁䅫睚畂䡁䅍䅌杁䝁䄰兙畂䡁䅕杚桂䝁䅍䅤ㅂ䡁䅉党穂䍁䅷䅉桂䝁䄴䅚杁䝁䄰兙祂䝁䅳党あ䡁䅍䅉㍂䝁䄸睢歂䍁䅁兙畂䝁䅑䅉畂䝁䄸杢瑁䡁䅣睢療䝁䅑䅉橂䝁䄸兢睂䝁䄸督灂䡁䅑党穂䍁䅷䅉桂䝁䄴䅚杁䝁䄸䅤潂䝁䅕杣杁䝁䄰兙あ䝁䅕杣灂䝁䅅䅢穂䍁䅁兡畂䍁䅁杔療䡁䅉䅤潂䍁䅁兑瑂䝁䅕杣灂䝁䅍兙獁䍁䅁兒ㅂ䡁䅉睢睂䝁䅕䅌杁䕁䅅督灂䝁䅅䅌杁䝁䅅杢歂䍁䅁兑ㅂ䡁䅍䅤祂䝁䅅䅢灂䝁䅅杌杁䕁䅫䅤杁䝁䄸䅣求䡁䅉兙あ䝁䅕督杁䡁䅑䅡祂䝁䄸兤湂䝁䅧䅉卂䝁䅕䅤桂䝁䅫䅢獁䍁䅁䅕桂䝁䅍睡桂䝁䅣兡畂䝁䅣䅌杁䝁䅅杢歂䍁䅁睑療䝁䄴督あ䡁䅉兤橂䡁䅑兡療䝁䄴䅉穂䝁䅕睚瑂䝁䅕杢あ䡁䅍杌杁䙁䅑䅡求䍁䅁杕求䡁䅑兙灂䝁䅷䅉穂䝁䅕睚瑂䝁䅕杢あ䍁䅁睢浂䝁䅙党祂䡁䅍䅉あ䡁䅉党桂䡁䅑党歂䍁䅁䅢ㅂ䝁䄰杙求䡁䅉䅉睂䡁䅉睢歂䡁䅕睙あ䡁䅍䅌杁䝁䅫杢橂䝁䅷兤歂䝁䅫杢湂䍁䅁䅚求䝁䅍睡灂䝁䄴睚獁䍁䅁杚求䝁䄴睙灂䝁䄴睚獁䍁䅁䅢桂䡁䅑䅤灂䝁䅍党獁䍁䅁兙畂䝁䅑䅉療䡁䅑䅡求䡁䅉䅉睂䡁䅉睢歂䡁䅕睙あ䡁䅍睏杁䡁䅁杣求䡁䅍督ㅂ䡁䅉党瑁䡁䅑杣求䝁䅅䅤求䝁䅑䅉桂䝁䄴䅚杁䝁䅙兡祂䝁䅕兌祂䝁䅕䅤桂䡁䅉䅚桂䝁䄴䅤杁䡁䅁杣療䝁䅑兤橂䡁䅑督杁䡁䅕督求䝁䅑䅉睂䡁䅉兡瑂䝁䅅杣灂䝁䅷入杁䝁䅙睢祂䍁䅁睢ㅂ䡁䅑䅚療䝁䄸杣杁䝁䅑党橂䝁䅳兡畂䝁䅣䅉求䝁䄴杤灂䡁䅉睢畂䝁䄰党畂䡁䅑督㝁䍁䅁兙畂䝁䅑䅉獂䝁䅅睤畂䍁䅁兙畂䝁䅑䅉湂䝁䅅杣歂䝁䅕杢杁䡁䅁杣療䝁䅑兤橂䡁䅑督獁䍁䅁睙療䝁䄴督灂䡁䅍䅤灂䝁䄴睚杁䝁䄸杚杁䡁䅣睢療䝁䅑䅉桂䝁䄴䅚杁䡁䅙兡畂䡁䅫䅢杁䝁䅙党畂䝁䅍兡畂䝁䅣䅉療䡁䅁䅤灂䝁䄸杢穂䍁䅷䅉湂䝁䅅杣歂䝁䅕杢杁䝁䅉党歂䡁䅍䅉桂䝁䄴䅚杁䡁䅁䅢桂䝁䄴䅤求䡁䅉督獁䍁䅁䅣求䡁䅉睚療䝁䅷兙穂䍁䅷䅉睂䝁䅫睙畂䝁䅫睙杁䡁䅑兙楂䝁䅷党穂䍁䅷䅉桂䝁䄴䅚杁䝁䄸䅤潂䝁䅕杣杁䝁䅷兙畂䝁䅑督橂䝁䅅䅣灂䝁䄴睚杁䡁䅁杣療䝁䅑兤橂䡁䅑督畁䍁䅁䅖潂䝁䅫督杁䡁䅍党湂䝁䄰党畂䡁䅑䅉桂䝁䅷督療䍁䅁睢浂䝁䅙党祂䡁䅍䅉㍂䝁䄸睢歂䍁䅁䅣獂䝁䅅督あ䝁䅫睙杁䝁䅍睢瑂䡁䅁睢穂䝁䅫䅤求䡁䅍䅌杁䝁䅍睢瑂䡁䅁睢穂䝁䅫䅤求䍁䅁䅚求䝁䅍睡灂䝁䄴睚獁䍁䅁兙畂䝁䅑䅉祂䝁䅕䅢桂䡁䅑党歂䍁䅁䅚求䝁䅍睡灂䝁䄴睚杁䝁䅅睙橂䝁䅕督穂䝁䄸杣灂䝁䅕督獁䍁䅁兡畂䝁䅍䅢ㅂ䝁䅑兡畂䝁䅣䅉畂䝁䄸杢瑁䍁䅁兙獂䡁䅕兢灂䝁䄴兤瑂䍁䅁杣桂䝁䅫䅢灂䝁䄴睚杁䡁䅍入穂䡁䅑党瑂䡁䅍䅌杁䝁䅉兙獂䡁䅕督あ䝁䅕杣穂䍁䅷䅉睂䝁䄸督あ䍁䅁睙桂䡁䅁督獁䍁䅁兙畂䝁䅑䅉療䡁䅑䅡求䡁䅉䅉睂䡁䅉睢歂䡁䅕睙あ䡁䅍䅌杁䝁䅅督杁䡁䅣党獂䝁䅷䅉桂䡁䅍䅉睂䡁䅉党瑁䡁䅁兙灂䝁䄴䅤求䝁䅑䅉桂䝁䄴䅚杁䡁䅁杣灂䝁䄰党歂䍁䅁督潂䝁䅫䅣獂䝁䅅䅣杁䝁䅅杢歂䍁䅁䅣祂䝁䄸条求䝁䅍䅤杁䝁䅉睢桂䡁䅉䅚穂䍁䄴䅉啂䝁䅧党杁䙁䅁兙橂䝁䅳兙湂䝁䅫杢湂䍁䅁督求䝁䅣兢求䝁䄴䅤杁䡁䅁杣療䡁䅙兡歂䝁䅕督杁䝁䅍兤穂䡁䅑睢瑂䍁䅁兙畂䝁䅑䅉穂䡁䅑杣ㅂ䝁䅍䅤ㅂ䡁䅉兙獂䍁䅁䅣桂䝁䅍睡桂䝁䅣兡畂䝁䅣䅉睂䡁䅉睢歂䡁䅕睙あ䡁䅍䅌杁䡁䅁兙獂䝁䅷党あ䡁䅍䅌杁䝁䅍睢祂䡁䅉兤湂䝁䅅䅤求䍁䅷䅉浂䝁䄸兙瑂䍁䅷䅉獂䝁䅅杙求䝁䅷督獁䍁䅁督あ䡁䅉兙睂䡁䅁兡畂䝁䅣䅌杁䝁䅅杢歂䍁䅁杚灂䝁䅷兢穂䍁䄴䅉啂䝁䅧党杁䝁䅍睢畂䡁䅍䅤祂䡁䅕睙あ䝁䅫睢畂䍁䅁督求䝁䅣兢求䝁䄴䅤杁䝁䄸杚浂䝁䅕杣穂䍁䅁杣療䝁䄸杚杁䡁䅑杣ㅂ䡁䅍督求䡁䅍䅌杁䝁䅍兤あ䍁䄰䅤療䍁䄰督灂䡁䅯党杁䝁䅑兡瑂䝁䅕杢穂䝁䅫睢畂䝁䅅䅢杁䝁䅅杢歂䍁䅁杙療䝁䅅杣歂䍁䅁䅢ㅂ䝁䄰杙求䡁䅉䅌杁䡁䅁䅢㕂䡁䅣睢療䝁䅑督獁䍁䅁兙畂䝁䅑䅉療䡁䅉兡求䝁䄴䅤求䝁䅑䅉穂䡁䅑杣桂䝁䄴䅚杁䝁䅉睢桂䡁䅉䅚穂䑁䅳䅉求䝁䄴睚灂䝁䄴党求䡁䅉党歂䍁䅁睤療䝁䄸䅚杁䝁䅍睢瑂䡁䅁睢畂䝁䅕杢あ䡁䅍䅌杁䝁䅫杢橂䝁䅷兤歂䝁䅫杢湂䍁䅁杣療䝁䄸杚杁䝁䅅杢歂䍁䅁杚獂䝁䄸睢祂䍁䅁䅤祂䡁䅕督穂䝁䅕督獁䍁䅁睤桂䝁䅷䅢杁䡁䅁兙畂䝁䅕䅢穂䍁䅷䅉䩂䍁䄰条療䝁䅫督あ䡁䅍䅌杁䝁䅅杢歂䍁䅁䅢ㅂ䝁䄰杙求䡁䅉䅉睂䝁䅅睙牂䝁䅅睚求䡁䅍睏杁䝁䅅杢歂䍁䅁兙獂䡁䅑党祂䝁䄴兙あ䝁䅕䅉瑂䝁䅅䅤求䡁䅉兡桂䝁䅷督杁䝁䅍睢瑂䡁䅁睢畂䝁䅕杢あ䡁䅍䅌杁䡁䅍兤橂䝁䅧䅉桂䡁䅍䅉瑂䝁䅕䅤桂䝁䅷䅉あ䡁䅉兤穂䡁䅍党穂䍁䅷䅉穂䝁䅧党桂䡁䅑䅡求䝁䅑䅉桂䝁䄴䅚杁䡁䅁杣求䍁䄰杚灂䝁䄴兡穂䝁䅧党歂䍁䅁䅢灂䝁䅣䅡あ䍁䅁睚桂䡁䅕睚求䍁䅁兢求䡁䅑兙獂䍁䅁睤桂䝁䅷䅢杁䡁䅁兙畂䝁䅕䅢穂䍁䅷䅉桂䝁䅷兤瑂䝁䅫杢ㅂ䝁䄰䅉歂䝁䅕睙牂䡁䅍䅌杁䝁䅅杢歂䍁䅁杣桂䝁䅫䅢杁䝁䅅睙橂䝁䅕督穂䝁䄸杣灂䝁䅕督獁䍁䅁兙穂䍁䅁睤求䝁䅷䅢杁䝁䅅督杁䝁䅑兡穂䡁䅑杣灂䝁䅉兤あ䝁䅕督杁䡁䅍兡歂䝁䅫杢湂䍁䅷䅉求䝁䅷党橂䡁䅑杣灂䝁䅍兙獂䍁䅷䅉桂䝁䄴䅚杁䡁䅁䅢ㅂ䝁䄰杙灂䝁䄴睚杁䡁䅁杣療䝁䅑兤橂䡁䅑督畁䍁䅁䅖潂䝁䅫督杁䡁䅍党湂䝁䄰党畂䡁䅑䅉桂䝁䅷督療䍁䅁党畂䝁䅣兙湂䝁䅕督杁䝁䅫杢杁䡁䅑䅡求䍁䅁兢桂䝁䄴兤浂䝁䅅睙あ䡁䅕杣求䍁䅁睢浂䍁䅁睙療䝁䄰䅣療䝁䄴党畂䡁䅑督㝁䍁䅁䅚求䡁䅍兡湂䝁䄴䅌杁䝁䄰兙畂䡁䅕杚桂䝁䅍䅤ㅂ䡁䅉党獁䍁䅁兙畂䝁䅑䅉穂䡁䅕䅣睂䝁䅷入杁䝁䄸杚杁䡁䅣睢療䝁䅑䅉浂䝁䄸杣瑂䡁䅍䅉桂䝁䄴䅚杁䡁䅉党獂䝁䅅䅤求䝁䅑䅉睂䡁䅉睢歂䡁䅕睙あ䡁䅍䅉あ䝁䄸䅉穂䝁䅕䅤杁䝁䄸杣杁䝁䅙睢祂䝁䄰䅉橂䝁䄸杢橂䡁䅉党あ䝁䅕䅉浂䝁䄸杣杁䡁䅍䅤祂䡁䅕睙あ䡁䅕杣求䡁䅍䅌杁䡁䅍兤橂䝁䅧䅉桂䡁䅍䅉睂䝁䅅杣牂䝁䅫杢湂䍁䅁睚桂䡁䅉兙湂䝁䅕督獁䍁䅁督あ䝁䅅䅚灂䡁䅕兢穂䍁䅷䅉桂䝁䄴䅚杁䝁䄸䅤潂䝁䅕杣杁䝁䅫杢浂䡁䅉兙穂䡁䅑杣ㅂ䝁䅍䅤ㅂ䡁䅉党杁䡁䅁杣療䝁䅯党橂䡁䅑督畁䍁䅁兓あ䍁䅁兙獂䡁䅍睢杁䝁䄸杚浂䝁䅕杣穂䍁䅁兡畂䡁䅑党祂䝁䅫睢祂䍁䅁杚灂䡁䅧䅤ㅂ䡁䅉党穂䍁䅷䅉瑂䝁䅫䅢獂䡁䅣睢祂䝁䅳䅌杁䝁䅅杢歂䍁䅁睙桂䡁䅍党㍂䝁䄸杣牂䍁䅁杚療䡁䅉䅉祂䝁䅕䅤桂䝁䅫䅢杁䝁䅅杢歂䍁䅁睙療䝁䄰兢求䡁䅉睙灂䝁䅅䅢杁䡁䅍䅤祂䡁䅕睙あ䡁䅕杣求䡁䅍杌杁䙁䅑䅡求䍁䅁睙療䝁䄰䅣桂䝁䄴入杁䡁䅣兙穂䍁䅁杚療䡁䅉兢求䡁䅉䅢㕂䍁䅁睡畂䝁䄸睤畂䍁䅁兙穂䍁䅁兖畂䝁䅫杤求䡁䅉督桂䝁䅷䅉䝂䝁䄸杣求䡁䅍䅤杁䙁䅁杣療䝁䅑兤橂䡁䅑督獁䍁䅁兓畂䝁䅍杌杁䝁䅅杢歂䍁䅁睙潂䝁䅅杢湂䝁䅕䅚杁䝁䅫䅤穂䍁䅁杢桂䝁䄰党杁䡁䅑睢杁䙁䅕杒兂䍁䅁兓畂䝁䅑兤穂䡁䅑杣灂䝁䅕督獁䍁䅁兓畂䝁䅍杌杁䝁䅫杢杁䕁䅅䅣祂䝁䅫䅢杁䑁䅉䅍祁䑁䅁杌杁䙁䅕杒兂䍁䅁兓畂䝁䅑兤穂䡁䅑杣灂䝁䅕督獁䍁䅁兓畂䝁䅍杌杁䡁䅣兙穂䍁䅁兡畂䝁䅍睢祂䡁䅁睢祂䝁䅅䅤求䝁䅑䅉灂䝁䄴䅉硁䑁䅫兎ㅁ䍁䅁兙畂䝁䅑䅉灂䡁䅍䅉潂䝁䅕兙歂䡁䅅兤桂䡁䅉䅤求䡁䅉党歂䍁䅁兡畂䍁䅁睒祂䝁䅅杢歂䍁䅁杕桂䡁䅁兡歂䡁䅍䅌杁䕁䄰兡橂䝁䅧兡湂䝁䅅杢畁䅁䅁硵䅧乁䬴䅁噂䕁䅙䅕杁䙁䅑党橂䝁䅧杢療䝁䅷睢湂䝁䅫党穂䍁䅷䅉䩂䝁䄴睙畁䍁䅁䅚求䡁䅍兡湂䝁䄴督杁䝁䅅杢歂䍁䅁兢桂䝁䄴兤浂䝁䅅睙あ䡁䅕杣求䡁䅍䅉穂䝁䄸䅢ㅂ䡁䅑兡療䝁䄴督杁䝁䅙睢祂䍁䅁兢求䝁䅑兡橂䝁䅅䅢杁䝁䅑党㉂䝁䅫睙求䡁䅍䅌杁䡁䅍䅤求䡁䅉兡獂䝁䅕䅉睂䝁䅅睙牂䝁䅅睚灂䝁䄴睚獁䍁䅁兙畂䝁䅑䅉療䡁䅑䅡求䡁䅉䅉潂䝁䅫睚潂䝁䅷入杁䝁䅕杢湂䝁䅫杢求䝁䅕杣求䝁䅑䅉橂䡁䅕督あ䝁䄸兢杁䡁䅁杣療䝁䅑兤橂䡁䅑督畁䍁䅁䅖潂䝁䅕䅉橂䝁䄸兢睂䝁䅅杢㕂䍁䅁睢浂䝁䅙党祂䡁䅍䅉睂䡁䅉睢あ䝁䅕睙あ䝁䅫杤求䍁䅁䅚祂䝁䅅䅣求䡁䅍䅉浂䝁䄸杣杁䡁䅉睢楂䝁䄸䅤灂䝁䅍䅉穂䡁䅕杣湂䝁䅕杣㕂䍁䅷䅉穂䝁䅫杢湂䝁䅷党杁䡁䅁兙あ䝁䅫党畂䡁䅑䅉ㅂ䡁䅍党杁䡁䅍兤祂䝁䅙兙橂䝁䅕督獁䍁䅁兙歂䡁䅙兙畂䝁䅍党歂䍁䅁睤療䡁䅕杢歂䍁䅁睙桂䡁䅉党獁䍁䅁兡畂䝁䅙党橂䡁䅑兡療䝁䄴䅉睂䡁䅉党㉂䝁䅕杢あ䝁䅫睢畂䍁䅷䅉歂䝁䅫督睂䝁䄸督桂䝁䅉䅢求䡁䅍䅉浂䝁䄸杣杁䡁䅍兤祂䝁䅣兡橂䝁䅅䅢杁䝁䅅杢歂䍁䅁党畂䝁䅑睢穂䝁䅍睢睂䝁䅫睙杁䡁䅁杣療䝁䅍党歂䡁䅕杣求䡁䅍䅌杁䡁䅁兙橂䝁䅳兙湂䝁䅫杢湂䍁䅁杚療䡁䅉䅉瑂䝁䅕䅚灂䝁䅍兙獂䍁䅁䅚求䡁䅙兡橂䝁䅕督獁䍁䅁睢祂䡁䅑䅡療䡁䅁党歂䝁䅫睙杁䝁䅫兢睂䝁䅷兙畂䡁䅑督獁䍁䅁杙灂䝁䄸䅣潂䝁䅅杣瑂䝁䅅䅉歂䡁䅉兤湂䍁䅁兢桂䝁䄴兤浂䝁䅅睙あ䡁䅕杣灂䝁䄴睚獁䍁䅁兙畂䝁䅑䅉橂䝁䄸兡獂䡁䅍䅉浂䝁䄸杣杁䝁䅍兙あ䝁䅧党あ䝁䅕杣穂䑁䅳䅉桂䝁䄴䅚杁䝁䄰睢獂䝁䅑党歂䍁䅁睙療䝁䄰䅣療䝁䄴党畂䡁䅑督杁䝁䅙睢祂䍁䅁兙睂䡁䅁䅢灂䝁䅍兙あ䝁䅫睢畂䡁䅍䅉灂䝁䄴䅉桂䝁䅍睢ㅂ䡁䅍䅤灂䝁䅍䅉灂䝁䄴督ㅂ䝁䅷兙あ䝁䅫睢畂䍁䅷䅉灂䝁䄴䅤求䡁䅉兡療䡁䅉䅉あ䡁䅉兡瑂䍁䅷䅉獂䝁䄸兙歂䍁䅁杚獂䝁䄸睢祂䡁䅍䅌杁䡁䅍兤畂䡁䅍䅡桂䝁䅑党穂䍁䅷䅉呂䙁䅕杖杁䝁䅍兙祂䝁䅣睢杁䝁䅍睢㉂䝁䅕杣杁䝁䅧兙畂䝁䅑䅢求䡁䅍䅌杁䝁䅑杣灂䡁䅙党穂䝁䅧兙浂䡁䅑䅉歂䝁䅅兢睂䝁䅫杢湂䍁䅷䅉求䝁䄴睚灂䝁䄴党杁䝁䅅杢歂䍁䅁兢桂䝁䄴兡浂䝁䄸䅢歂䍁䅁睙療䡁䅙党祂䡁䅍䅌杁䡁䅅兤桂䡁䅉䅤求䡁䅉䅉睂䝁䅅杢求䝁䅷督獁䍁䅁兙畂䝁䅑䅉㍂䝁䅧党求䝁䅷䅉獂䝁䅫杢求䡁䅉督畁䍁䅁兓あ䍁䅁兙獂䡁䅍睢杁䡁䅁杣療䡁䅙兡歂䝁䅕督杁䝁䄰睢獂䝁䅑党歂䍁䅁睙療䝁䄰䅣療䡁䅍兡あ䝁䅕督杁䝁䅙睢祂䍁䅁睙療䝁䄰兢求䡁䅉睙灂䝁䅅䅢杁䝁䅅杤灂䝁䅅䅤灂䝁䄸杢杁䝁䅅杢歂䍁䅁兢灂䝁䅷兡あ䝁䅅杣㕂䍁䅁睚求䝁䅅杣杁䝁䅙睢祂䍁䅁兤穂䝁䅕䅉灂䝁䄴䅉楂䝁䅅睙牂䡁䅁兙橂䝁䅳䅉橂䝁䄸兢睂䝁䄸杢求䝁䄴䅤穂䍁䅷䅉牂䝁䄴党求䍁䅁兙畂䝁䅑䅉求䝁䅷杙療䡁䅣䅉睂䝁䅅䅚穂䍁䅷䅉求䡁䅫党㍂䝁䅕兙祂䍁䅷䅉桂䝁䄴䅚杁䝁䅧党獂䝁䄰党あ䡁䅍睏杁䝁䅅杢歂䍁䅁杣求䡁䅕督桂䝁䅉䅢求䍁䅁睙桂䡁䅍党穂䍁䅁兙畂䝁䅑䅉橂䡁䅕督あ䝁䄸兢杁䝁䅙睢祂䍁䅁兙睂䡁䅁䅢灂䝁䅍兙あ䝁䅫睢畂䡁䅍䅉灂䝁䄴䅉瑂䝁䅫䅢灂䡁䅑兙祂䡁䅫䅉楂䝁䅅䅢獂䝁䅫督あ䝁䅫睙穂䍁䅁䅣桂䝁䄴党獂䡁䅍䅌杁䡁䅙兡祂䡁䅑兤桂䝁䅷䅉あ䡁䅉兙灂䝁䄴兡畂䝁䅣䅉穂䡁䅫督あ䝁䅕兢穂䍁䅷䅉歂䡁䅉睢畂䝁䅕督獁䍁䅁睙療䝁䄰兢ㅂ䝁䄴兡橂䝁䅅䅤灂䝁䄸杢穂䍁䅁党硂䡁䅕兡睂䝁䄰党畂䡁䅑䅌杁䝁䅅杢歂䍁䅁杣ㅂ䝁䅣睚求䝁䅑䅉睂䝁䄸杣あ䝁䅅杙獂䝁䅕䅉橂䝁䄸兢睂䡁䅕䅤求䡁䅉督畁䍁䅁兓畂䍁䅁兙歂䝁䅑兡あ䝁䅫睢畂䍁䅷䅉あ䝁䅧党杁䝁䅍睢瑂䡁䅁兙畂䡁䅫䅉睂䡁䅉睢㉂䝁䅫䅚求䡁䅍䅉求䝁䄴睚灂䝁䄴党求䡁䅉党歂䍁䅁䅣祂䝁䄸䅚ㅂ䝁䅍䅤穂䍁䅁兙畂䝁䅑䅉橂䝁䄸兢睂䝁䄸杢求䝁䄴䅤穂䍁䅁䅤療䍁䅁睙ㅂ䡁䅍䅤療䝁䄰党祂䡁䅍䅉灂䝁䄴䅉あ䝁䅧党杁䝁䅅兤あ䝁䄸兢療䡁䅑兡㉂䝁䅕䅌杁䝁䅅党祂䝁䄸督睂䝁䅅睙求䍁䅁兙畂䝁䅑䅉歂䝁䅕杚求䝁䄴督求䍁䅷䅉桂䝁䄴䅚杁䝁䅫杢歂䡁䅕督あ䡁䅉兡桂䝁䅷䅉瑂䝁䅅杣牂䝁䅕䅤穂䍁䅁杚療䡁䅉䅉桂䡁䅁䅣獂䝁䅫睙桂䡁䅑兡療䝁䄴督杁䝁䅫杢杁䝁䄰兡獂䝁䅫䅤桂䡁䅉入杁䡁䅕杢灂䝁䅙睢祂䝁䄰䅉桂䝁䄴䅚杁䝁䅣党桂䡁䅉䅉橂䝁䄸兢睂䝁䄸杢求䝁䄴䅤穂䍁䅷䅉桂䡁䅕䅤療䝁䄰睢あ䝁䅫杤求䍁䅁兡畂䡁䅑党祂䝁䅫睢祂䍁䅁䅤祂䝁䅫兢獁䍁䅁兙灂䡁䅉䅉浂䝁䅫䅢あ䡁䅉兙あ䝁䅫睢畂䍁䅷䅉桂䝁䄴䅚杁䡁䅁杣療䡁䅑党橂䡁䅑兡㉂䝁䅕䅉橂䝁䅅督求䡁䅍䅉桂䝁䄴䅚杁䝁䅫杢穂䝁䅕杣あ䡁䅍杌杁䕁䅫䅤杁䝁䄰兙祂䝁䅳党あ䡁䅍䅉桂䝁䄴䅚杁䡁䅍党獂䝁䅷督杁䝁䅫䅤穂䍁䅁䅣祂䝁䄸䅚ㅂ䝁䅍䅤穂䍁䅁䅤潂䡁䅉睢ㅂ䝁䅣䅡杁䝁䅅䅉歂䝁䅫杣求䝁䅍䅤杁䡁䅍兙獂䝁䅕督杁䝁䅙睢祂䝁䅍党畁䍁䅁䅖潂䝁䅕䅉橂䝁䄸兢睂䝁䅅杢㕂䍁䅁睤桂䡁䅍䅉浂䝁䄸兤畂䝁䅑党歂䍁䅁兡畂䍁䅁免㕁䑁䅙睍杁䝁䅅杢歂䍁䅁兡穂䍁䅁䅡求䝁䅅䅚硂䡁䅕兙祂䡁䅑党祂䝁䅕䅚杁䝁䅫杢杁䕁䄴党㍂䝁䅉兤祂䡁䅫䅣療䡁䅉䅤獁䍁䅁兔桂䡁䅍督桂䝁䅍䅡ㅂ䡁䅍党あ䡁䅑督畁䅁䅁䉶䅧䭁乑䅁噂䕁䅣兓杁䕁䅍睢祂䡁䅁睢祂䝁䅅䅤灂䝁䄸杢獁䍁䅁䅤療䝁䅣党あ䝁䅧党祂䍁䅁睤灂䡁䅑䅡杁䝁䅫䅤穂䍁䅁督ㅂ䝁䅉督灂䝁䅑兡桂䡁䅉兡求䡁䅍䅌杁䝁䅕杢湂䝁䅅睚求䡁䅍䅉灂䝁䄴䅉あ䝁䅧党杁䝁䅑兡穂䡁䅑杣灂䝁䅉兤あ䝁䅫睢畂䍁䅷䅉穂䡁䅑睢祂䝁䅅睚求䍁䅷䅉あ䡁䅉兙畂䡁䅍䅣療䡁䅉䅤桂䡁䅑兡療䝁䄴䅌杁䝁䅅杢歂䍁䅁兢桂䡁䅉睡求䡁䅑兡畂䝁䅣䅉療䝁䅙䅉求䝁䄴党祂䝁䅣入杁䡁䅁杣療䝁䅑兤橂䡁䅑督杁䝁䅅杢歂䍁䅁杣求䝁䅷兙あ䝁䅕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噂䡁䅑兡獂䝁䅫䅤灂䝁䅕督獁䍁䅁兔灂䝁䅑督あ䡁䅉党桂䝁䄰䅉流䍁䅁兔桂䡁䅉睡求䡁䅑兡畂䝁䅣䅌杁䙁䅕睒䩂䍁䅁兓畂䡁䅑党祂䝁䄴兙あ䝁䅫睢畂䝁䅅䅢獁䍁䅁兙畂䝁䅑䅉䉂䝁䄰党祂䝁䅫睒桂䡁䅍䅉兂䡁䅉睢睂䝁䅅杢求䍁䄴䅉䩂䡁䅑䅉歂䝁䅫督あ䡁䅉兡楂䡁䅕䅤求䡁䅍䅉睂䡁䅉睢睂䝁䅅杢求䍁䅁䅤療䍁䅁兙睂䡁䅁杣療䡁䅧兡瑂䝁䅅䅤求䝁䅷入杁䑁䅅杌硁䍁䅁兢灂䝁䅷䅢灂䝁䄸杢杁䡁䅉党穂䝁䅫䅚求䝁䄴䅤灂䝁䅅䅢獁䍁䅁睙療䝁䄰兢求䡁䅉睙灂䝁䅅䅢癁䝁䅫杢歂䡁䅕督あ䡁䅉兡桂䝁䅷䅌杁䝁䄰睢あ䝁䄸杣杁䝁䅙兤求䝁䅷䅌杁䝁䅅睚祂䝁䅫睙ㅂ䝁䅷䅤ㅂ䡁䅉兙獂䍁䅷䅉桂䝁䄴䅚杁䡁䅣䅡療䝁䅷党穂䝁䅅䅢求䍁䅁睙ㅂ䡁䅍䅤療䝁䄰党祂䡁䅍䅉あ䝁䅧杣療䡁䅕睚潂䍁䅁免獁䑁䅍李睁䍁䅁䅣祂䝁䄸䅣桂䝁䄴党杁䝁䅑兡穂䡁䅑杣灂䝁䅉兤あ䝁䅫睢畂䍁䅁䅢療䝁䅍兙あ䝁䅫睢畂䡁䅍杌杁䙁䅑䅡求䍁䅁睙療䝁䄰䅣桂䝁䄴入杁䝁䅑兡穂䡁䅑杣灂䝁䅉兤あ䝁䅕督杁䝁䅷兡硂䡁䅕党浂䝁䅫党歂䍁䅁䅣求䡁䅑杣療䝁䅷党ㅂ䝁䄰䅉湂䝁䅅督求䡁䅍䅉潁䕁䅷䅕䡂䍁䅫䅉あ䝁䄸䅉祂䝁䅕督灂䝁䅑党畂䡁䅑兡桂䝁䅷䅌杁䝁䅍睢瑂䝁䄰党祂䝁䅍兡桂䝁䅷䅌杁䝁䅫杢歂䡁䅕督あ䡁䅉兡桂䝁䅷䅌杁䝁䅅睚祂䝁䅫睙ㅂ䝁䅷䅤ㅂ䡁䅉兙獂䍁䅷䅉㍂䝁䅧睢獂䝁䅕督桂䝁䅷党杁䝁䅅杢歂䍁䅁兙ㅂ䡁䅑睢瑂䝁䄸杙灂䝁䅷党杁䝁䅙兤求䝁䅷䅉橂䡁䅕督あ䝁䄸兢求䡁䅉督㝁䍁䅁兙畂䝁䅑䅉睂䡁䅉睢㉂䝁䅫䅚求䡁䅍䅉獂䝁䄸睚灂䡁䅍䅤灂䝁䅍督獁䍁䅁督あ䝁䄸杣桂䝁䅣党獁䍁䅁兙畂䝁䅑䅉療䡁䅑䅡求䡁䅉䅉穂䝁䅕杣㉂䝁䅫睙求䡁䅍䅉あ䝁䄸䅉あ䝁䅧兡祂䝁䅑兌睂䝁䅅杣あ䡁䅫䅉䵂䙁䅁睒杁䝁䅑兡穂䡁䅑杣灂䝁䅉兤あ䝁䄸杣穂䍁䄴䅉䩂䝁䄴䅉桂䝁䅑䅚灂䡁䅑兡療䝁䄴䅌杁䝁䅫䅤杁䝁䅕杢湂䝁䅅睚求䡁䅍䅉灂䝁䄴䅉あ䝁䅧党杁䡁䅉党あ䝁䅅兡獂䍁䅁督桂䝁䅷党杁䝁䄸杚杁䝁䄴兙あ䡁䅕杣桂䝁䅷䅉湂䝁䅅督獁䍁䅁䅢灂䡁䅅兤灂䝁䅑䅉浂䡁䅕党獂䡁䅍䅌杁䝁䅅杢歂䍁䅁党獂䝁䅕睙あ䡁䅉兡橂䝁䅫䅤㕂䍁䅁䅤療䍁䅁兙睂䡁䅁杣療䡁䅧兡瑂䝁䅅䅤求䝁䅷入杁䑁䅅䅍獁䑁䅧䅍睁䍁䅁杣求䡁䅍兡歂䝁䅕杢あ䝁䅫兙獂䍁䅷䅉橂䝁䄸兢瑂䝁䅕杣橂䝁䅫兙獂䍁䅷䅉桂䝁䄴䅚杁䝁䅫杢歂䡁䅕督あ䡁䅉兡桂䝁䅷䅉橂䡁䅕督あ䝁䄸兢求䡁䅉督杁䝁䅅䅤杁䑁䅑䅍獁䑁䅁䅍睁䍁䅁䅢療䝁䅍兙あ䝁䅫睢畂䡁䅍杌杁䕁䅙兤祂䡁䅑䅡求䡁䅉䅌杁䡁䅑䅡求䍁䅁睙療䝁䄰䅣桂䝁䄴入杁䝁䅑兡穂䡁䅑杣灂䝁䅉兤あ䝁䅕督杁䝁䄴兙あ䡁䅕杣桂䝁䅷䅉湂䝁䅅督杁䡁䅑睢杁䝁䅅䅣睂䡁䅉睢㑂䝁䅫兢桂䡁䅑党獂䡁䅫䅉㉁䑁䅧兏獁䑁䅁䅍睁䍁䅁睙ㅂ䡁䅍䅤療䝁䄰党祂䡁䅍䅉灂䝁䄴䅉求䝁䅅督あ䝁䅕杣畂䍁䅁兙畂䝁䅑䅉橂䝁䅕杢あ䡁䅉兙獂䍁䅁䅕求䝁䄴杢穂䡁䅫䅢㉂䝁䅅杢灂䝁䅅䅉橂䝁䄸兤畂䡁䅑兡求䡁䅍䅉あ䝁䅧杣療䡁䅕睚潂䍁䅁兡あ䡁䅍䅉歂䝁䅫督あ䡁䅉兡楂䡁䅕䅤灂䝁䄸杢杁䡁䅍入穂䡁䅑党瑂䍁䅁睢浂䍁䅁兙睂䡁䅁杣療䡁䅧兡瑂䝁䅅䅤求䝁䅷入杁䑁䅅杍獁䑁䅣䅍睁䍁䅁兢灂䝁䅷党穂䍁䅁睢浂䍁䅁睚桂䡁䅍䅉瑂䝁䅅兡畂䡁䅍睏杁䝁䅅杢歂䍁䅁督ㅂ䡁䅁䅣獂䝁䅫党穂䍁䅁党獂䝁䅕睙あ䡁䅉兡橂䝁䅫䅤㕂䍁䅁䅤療䍁䅁兙睂䡁䅁杣療䡁䅧兡瑂䝁䅅䅤求䝁䅷入杁䑁䅙杍獁䑁䅫䅍睁䍁䅁睙ㅂ䡁䅍䅤療䝁䄰党祂䡁䅍䅉灂䝁䄴䅉畂䝁䄸杣あ䝁䅧党桂䡁䅍䅤求䡁䅉杢杁䙁䅁党畂䝁䄴督㕂䝁䅷杤桂䝁䄴兡桂䍁䅁䅤潂䡁䅉睢ㅂ䝁䅣䅡杁䑁䅉䅌㍁䑁䅁䅍杁䝁䄰兡獂䝁䅕督杁䝁䄸杚杁䝁䅷兡畂䝁䅕督杁䝁䅅杢歂䍁䅁免ぁ䍁䅁督ㅂ䝁䅉督あ䝁䅅䅤灂䝁䄸杢穂䍁䄴䅉䉂䝁䅑䅚灂䡁䅑兡療䝁䄴兙獂䝁䅷入獁䍁䅁兡あ䍁䅁睢睂䝁䅕杣桂䡁䅑党穂䍁䅁党獂䝁䅕睙あ䡁䅉兡橂䍁䅁睚求䝁䄴党祂䝁䅅䅤灂䝁䄸杢杁䝁䅙兙橂䝁䅫䅢灂䡁䅑兡求䡁䅍䅌杁䝁䅫杢橂䝁䅷兤歂䝁䅫杢湂䍁䅁督療䝁䅷兙祂䍁䄰䅣療䡁䅣党祂䝁䅕䅚杁䝁䅙兙橂䝁䅫䅢灂䡁䅑兡求䡁䅍睏杁䝁䅅䅉畂䝁䅅䅤ㅂ䡁䅉兙獂䍁䅁睚桂䡁䅍䅉獂䝁䅫兣ㅂ䝁䅕杚桂䝁䅍䅤灂䝁䄸杢獁䍁䅁督あ䝁䄸杣桂䝁䅣党獁䍁䅁兙畂䝁䅑䅉㉂䝁䅅䅣療䡁䅉兡㙂䝁䅅䅤灂䝁䄸杢杁䝁䅙兙橂䝁䅫䅢灂䡁䅑入㝁䍁䅁䅣祂䝁䄸䅣桂䝁䄴党杁䡁䅍䅤療䡁䅉兙湂䝁䅕䅉桂䝁䄴䅚杁䡁䅁杣療䡁䅁兙畂䝁䅕兌桂䝁䅫杣杁䝁䄰兡㑂䝁䅫杢湂䍁䅁督あ䝁䅅䅤灂䝁䄸杢穂䑁䅳䅉桂䝁䄴䅚杁䡁䅉兙灂䝁䅷䅉あ䡁䅉兙畂䡁䅍督潂䝁䅫䅣瑂䝁䅕杢あ䍁䅁䅤求䡁䅉兢灂䝁䄴兙獂䡁䅍杌杁䕁䅫䅤杁䝁䄰兙畂䝁䅅睚求䡁䅍䅉畂䝁䅅䅤ㅂ䡁䅉兙獂䍁䅁睚桂䡁䅍䅉睂䝁䅫䅣求䝁䅷兡畂䝁䅕䅉桂䝁䄴䅚杁䡁䅍䅤療䡁䅉兙湂䝁䅕䅉橂䝁䄸杢あ䡁䅉兙橂䡁䅑督㝁䍁䅁䅚求䡁䅙党獂䝁䄸䅣穂䍁䅷䅉療䡁䅣杢穂䍁䅷䅉桂䝁䄴䅚杁䝁䄸䅣求䡁䅉兙あ䝁䅕督杁䡁䅁兡睂䝁䅕䅢灂䝁䄴党穂䍁䅷䅉湂䝁䅅䅤潂䝁䅕杣灂䝁䄴睚杁䝁䅫杢浂䡁䅉兙穂䡁䅑杣ㅂ䝁䅍䅤ㅂ䡁䅉党獁䍁䅁兙畂䝁䅑䅉湂䝁䅅督杁䡁䅍䅤療䡁䅉兙湂䝁䅕䅉浂䝁䅅睙灂䝁䅷兡あ䝁䅫党穂䍁䄴䅉噂䕁䅣兓杁䕁䅍睢祂䡁䅁睢祂䝁䅅䅤灂䝁䄸杢杁䡁䅣兙穂䍁䅁兡畂䝁䅍睢祂䡁䅁睢祂䝁䅅䅤求䝁䅑䅉灂䝁䄴䅉硁䑁䅧䅏祁䍁䅁兙畂䝁䅑䅉灂䡁䅍䅉潂䝁䅕兙歂䡁䅅兤桂䡁䅉䅤求䡁䅉党歂䍁䅁兡畂䍁䅁睓灂䝁䄴睚杁䝁䄸杚杁䙁䅁杣ㅂ䡁䅍督灂䝁䅅䅌杁䙁䅁党畂䝁䄴督㕂䝁䅷杤桂䝁䄴兡桂䍁䄴䅁䍄杆䅁䅃䅁䙁䅕䅓呂䅁䅁䅒䅍䅁䅯䅁噂䕁䅷䅖䉂䅁䅁杳䅍佁乧䅁噂䕁䄰村杁䕁䅙兡畂䝁䅅杢橂䝁䅫兙獂䍁䅁睑療䡁䅉䅣療䡁䅉兙あ䝁䅫睢畂䍁䅁睢睂䝁䅕杣桂䡁䅑党穂䍁䅁兙穂䍁䅁䅤潂䝁䅕䅉楂䝁䅅杢牂䍁䅁䅡療䝁䅷䅚灂䝁䄴睚杁䝁䅍睢瑂䡁䅁兙畂䡁䅫䅉あ䝁䅧兙あ䍁䅁䅣祂䝁䄸杤灂䝁䅑党穂䍁䅁杙桂䝁䄴睡灂䝁䄴睚杁䡁䅍党祂䡁䅙兡橂䝁䅕督杁䝁䅅杢歂䍁䅁兙穂䡁䅍党あ䍁䅁督求䡁䅉杤灂䝁䅍兡畂䝁䅣䅉灂䝁䄴䅉あ䝁䅧党杁䙁䅕杢灂䡁䅑党歂䍁䅁睕あ䝁䅅䅤求䡁䅍䅉桂䝁䄴䅚杁䝁䅫杢あ䝁䅕杣畂䝁䅅䅤灂䝁䄸杢桂䝁䅷䅢㕂䍁䄴䅉啂䝁䅧党杁䕁䅍睢瑂䝁䄰党祂䝁䅍兡桂䝁䅷䅉䍂䝁䅅杢牂䝁䅫杢湂䍁䅁督求䝁䅣兢求䝁䄴䅤杁䡁䅁杣療䡁䅙兡歂䝁䅕督杁䝁䅍睢瑂䝁䄰党祂䝁䅍兡桂䝁䅷䅉獂䝁䄸兙畂䡁䅍䅉桂䝁䄴䅚杁䝁䅍杣求䝁䅑兡あ䍁䅁睙桂䡁䅉䅚㝁䍁䅁睙療䝁䄰兢求䡁䅉睙灂䝁䅅䅢杁䡁䅉党桂䝁䅷䅉求䡁䅍䅤桂䡁䅑党杁䝁䅙兡畂䝁䅅杢橂䝁䅫杢湂䑁䅳䅉獂䝁䅕䅤あ䝁䅕杣穂䍁䅁睢浂䍁䅁睙祂䝁䅕䅚灂䡁䅑睏杁䝁䅷睢桂䝁䄴䅉穂䡁䅫杢歂䝁䅫睙桂䡁䅑兡療䝁䄴䅌杁䝁䅅杢歂䍁䅁睙療䝁䄴督ㅂ䝁䅷䅤桂䡁䅑兡㉂䝁䅕䅉穂䝁䅕杣㉂䝁䅫睙求䑁䅳䅉㉂䝁䅅杣灂䝁䄸兤穂䍁䅁杙ㅂ䡁䅍兡畂䝁䅕督穂䍁䅁督療䝁䅷兤あ䝁䅫睢畂䡁䅍䅉灂䝁䄴睙獂䡁䅕䅚灂䝁䄴睚杁䝁䅅督穂䝁䅕䅤瑁䝁䅉兙穂䝁䅕䅚杁䝁䅷党畂䝁䅑兡畂䝁䅣䅌杁䝁䄰党㙂䡁䅯兙畂䝁䅫杢求䍁䅁䅚求䝁䅉䅤獁䍁䅁兙畂䝁䅑䅉瑂䝁䅫杢療䡁䅉兡あ䡁䅫䅉求䡁䅅兤灂䡁䅑入杁䝁䅫杢㉂䝁䅕督あ䝁䄰党畂䡁䅑睏杁䝁䅅杢歂䍁䅁䅤祂䝁䅕兙穂䡁䅕杣㕂䍁䅁兢桂䝁䄴兙湂䝁䅕兢求䝁䄴䅤杁䡁䅍党祂䡁䅙兡橂䝁䅕䅌杁䡁䅍兤橂䝁䅧䅉桂䡁䅍䅉歂䝁䅕䅣療䡁䅍兡あ䝁䄸杣㕂䍁䅁督求䡁䅉杤灂䝁䅍党獁䍁䅁兙橂䝁䅍睢ㅂ䝁䄴䅤杁䡁䅉党橂䝁䄸杢橂䝁䅫䅢灂䝁䅅䅤灂䝁䄸杢獁䍁䅁睙桂䡁䅍䅡杁䝁䄰兙畂䝁䅅睚求䝁䄰党畂䡁䅑䅉あ䝁䄸睢獂䍁䅷䅉桂䝁䅍睙療䡁䅕杢あ䡁䅍䅉睂䝁䅅入桂䝁䅉䅢求䍁䅁兙畂䝁䅑䅉祂䝁䅕睙求䝁䅫杤桂䝁䅉䅢求䍁䅁督療䝁䅷兤あ䝁䅫睢畂䍁䅷䅉求䝁䅷党橂䡁䅑杣療䝁䄴兡橂䍁䅁杚ㅂ䝁䄴䅚杁䡁䅑杣桂䝁䄴督浂䝁䅕杣杁䝁䅅杢歂䍁䅁兙ㅂ䡁䅑睢瑂䝁䅅䅤求䝁䅑䅉睂䝁䅅入瑂䝁䅕杢あ䍁䅷䅉橂䝁䄸杢あ䡁䅉睢獂䝁䅷党歂䍁䅁䅚灂䡁䅍杙ㅂ䡁䅉督求䝁䄰党畂䡁䅑䅌杁䝁䅷睢橂䝁䅳杙療䡁䅧䅉穂䝁䅕杣㉂䝁䅫睙求䍁䅷䅉桂䝁䄴䅚杁䡁䅉党瑂䝁䄸䅤求䍁䅁䅚求䡁䅁睢穂䝁䅫䅤杁䝁䅍兙睂䡁䅑兤祂䝁䅕䅉穂䝁䅕杣㉂䝁䅫睙求䍁䄴䅉啂䝁䅧党杁䕁䅫杢穂䡁䅑兡あ䡁䅕䅤灂䝁䄸杢桂䝁䅷䅉䍂䝁䅅杢牂䝁䅫杢湂䍁䅁督求䝁䅣兢求䝁䄴䅤杁䝁䄸杚浂䝁䅕杣穂䍁䅁杚ㅂ䝁䄴䅚獁䍁䅁兙穂䡁䅍党あ䍁䅁兢桂䝁䄴兙湂䝁䅕兢求䝁䄴䅤獁䍁䅁兙畂䝁䅑䅉潂䝁䅕兙獂䡁䅑䅡橂䝁䅅杣求䍁䅁督求䡁䅉杤灂䝁䅍党杁䡁䅑睢杁䝁䅫杢穂䡁䅑兡あ䡁䅕䅤灂䝁䄸杢桂䝁䅷䅉橂䝁䅷兡求䝁䄴䅤穂䑁䅳䅉桂䝁䄴䅚杁䝁䅙兤畂䝁䅑䅉桂䝁䅑兢灂䝁䄴兡穂䡁䅑杣桂䡁䅑兡療䝁䄴䅉桂䝁䄴䅚杁䝁䅅睙橂䝁䄸兤畂䡁䅑兡畂䝁䅣䅌杁䝁䅫杢㉂䝁䅕督あ䝁䄸杣杁䡁䅍党祂䡁䅙兡橂䝁䅕䅉桂䝁䄴䅚杁䡁䅑杣桂䝁䄴督浂䝁䅕杣杁䝁䅅睚求䝁䄴睙㕂䍁䅷䅉瑂䡁䅕䅤ㅂ䝁䅅䅢杁䝁䅙兤畂䝁䅑䅉穂䝁䅕杣㉂䝁䅫睙求䍁䅷䅉桂䝁䅷䅤求䡁䅉杢桂䡁䅑兡㉂䝁䅕䅉灂䝁䄴杤求䡁䅍䅤瑂䝁䅕杢あ䍁䅁督求䡁䅉杤灂䝁䅍党獁䍁䅁杚灂䡁䅧党歂䍁䅁兡畂䝁䅍睢瑂䝁䅕䅉穂䝁䅅䅢求䍁䅷䅉あ䡁䅉兙歂䝁䅫杢湂䍁䅁兙畂䝁䅑䅉ㅂ䝁䄴䅚求䡁䅉睤祂䝁䅫䅤灂䝁䄴睚獁䍁䅁兙畂䝁䅑䅉橂䝁䄸杣睂䝁䄸杣桂䡁䅑党杁䡁䅑杣ㅂ䡁䅍䅤杁䝁䅅杢歂䍁䅁党穂䝁䅍杣療䡁䅣䅉穂䝁䅕杣㉂䝁䅫睙求䍁䅷䅉桂䡁䅍䅉㍂䝁䅕䅢獂䍁䅁兙穂䍁䅁兡畂䡁䅍䅤灂䡁䅑兤あ䝁䅫睢畂䝁䅅䅢杁䝁䅍兤穂䡁䅑睢歂䡁䅫䅉穂䝁䅕杣㉂䝁䅫睙求䍁䄴䅉啂䝁䅧兡穂䍁䅁督求䝁䅣兢求䝁䄴䅤杁䝁䅅䅢穂䝁䄸䅉睂䡁䅉睢㉂䝁䅫䅚求䡁䅍䅉潂䝁䅕兙獂䡁䅑䅡橂䝁䅅杣求䍁䅁䅣桂䡁䅫兢求䝁䄴䅤杁䡁䅍睢獂䡁䅕䅤灂䝁䄸杢杁䝁䅫杢橂䝁䅷兤歂䝁䅕督杁䝁䅍兤穂䡁䅑睢歂䝁䅫兙獂䍁䅁督求䡁䅉杤灂䝁䅍党杁䝁䅙睢祂䍁䅁䅡求䝁䅅䅢あ䝁䅧䅉穂䝁䅅杤灂䝁䄴睚杁䝁䅅睙橂䝁䄸兤畂䡁䅑督杁䝁䅅杢歂䍁䅁䅣祂䝁䅫杤桂䡁䅑党杁䝁䅷兙楂䝁䅕䅢獁䍁䅁兢ㅂ䝁䅷䅤灂䡁䅁兤祂䡁䅁睢穂䝁䅕䅉歂䝁䅕杙灂䡁䅑䅉橂䝁䅅杣歂䡁䅍䅉あ䝁䄸䅉灂䝁䄴督ㅂ䡁䅉兙畂䝁䅍党杁䝁䅍兙祂䡁䅉兡求䡁䅉督獁䍁䅁䅤潂䝁䅫杣歂䍁䄰䅣桂䡁䅉䅤㕂䍁䅁兙歂䝁䄰兡畂䝁䅫督あ䡁䅉兙あ䝁䄸杣獁䍁䅁督療䝁䅙䅤㍂䝁䅅杣求䍁䅁睙療䝁䄰䅣桂䝁䄴兡求䡁䅍䅌杁䝁䅕兢睂䝁䅷睢㕂䝁䅕杣穂䍁䅷䅉桂䝁䄴䅚杁䝁䅙兡畂䝁䅅杢橂䝁䅫兙獂䍁䅁兡畂䡁䅍䅤灂䡁䅑兤あ䝁䅫睢畂䡁䅍杌杁䙁䅑䅡求䍁䅁䅕求䡁䅉督療䝁䄴兙獂䍁䅁村桂䝁䄴睡灂䝁䄴睚杁䡁䅍党湂䝁䄰党畂䡁䅑䅉療䝁䅙杚求䡁䅉督杁䝁䅑党睂䝁䄸督灂䡁䅑䅉桂䝁䅍睙療䡁䅕杢あ䍁䅷䅉祂䝁䅕䅤桂䝁䅫䅢杁䝁䅍杣求䝁䅑兡あ䍁䅁睙桂䡁䅉䅚獁䍁䅁䅣祂䝁䅫杤桂䡁䅑党杁䝁䅉兙畂䝁䅳兡畂䝁䅣䅌杁䝁䅫杢穂䡁䅑兙獂䝁䅷兢求䝁䄴䅤杁䝁䅷睢桂䝁䄴䅌杁䝁䅧睢瑂䝁䅕䅉求䡁䅅兤灂䡁䅑入杁䝁䅷兡畂䝁䅕䅉療䝁䅙䅉橂䡁䅉党歂䝁䅫䅤獁䍁䅁杣求䡁䅍兡歂䝁䅕杢あ䝁䅫兙獂䍁䅁兢療䡁䅉䅤湂䝁䅅睚求䍁䅷䅉桂䡁䅍䅉㍂䝁䅕䅢獂䍁䅁兙穂䍁䅁兡畂䡁䅑党祂䝁䄴党あ䍁䅁杙桂䝁䄴睡灂䝁䄴睚獁䍁䅁兑啂䕁䄰䅉畂䝁䅕䅤㍂䝁䄸杣牂䍁䅷䅉睂䡁䅉兡㉂䝁䅅䅤求䍁䅁杙桂䝁䄴睡灂䝁䄴睚獁䍁䅁杙祂䝁䄸睡求䡁䅉兙湂䝁䅕䅉桂䝁䄴䅚杁䝁䅫杢穂䡁䅕杣桂䝁䄴睙求䍁䅁督求䡁䅉杤灂䝁䅍党獁䍁䅁兙畂䝁䅑䅉灂䝁䄴杤求䡁䅍䅤瑂䝁䅕杢あ䍁䅁兙歂䡁䅙兡穂䝁䄸杣㕂䍁䅷䅉橂䡁䅕督あ䝁䄸䅚㕂䍁䅷䅉桂䝁䄴䅚杁䡁䅑杣ㅂ䡁䅍䅤杁䡁䅍党祂䡁䅙兡橂䝁䅕督畁䍁䅁兓あ䍁䅁睢睂䝁䅕杣桂䡁䅑党穂䍁䅁䅤潂䡁䅉睢ㅂ䝁䅣䅡杁䝁䅅䅉畂䝁䅕䅤㍂䝁䄸杣牂䍁䅁睢浂䍁䅁杙祂䝁䅅杢橂䝁䅧党穂䍁䅁兙畂䝁䅑䅉療䝁䅙杚灂䝁䅍党穂䍁䄴䅉啂䝁䅧党杁䝁䅍睢瑂䡁䅁兙畂䡁䅫䅉㍂䝁䅅督杁䝁䅙睢ㅂ䝁䄴䅚求䝁䅑䅉灂䝁䄴䅉硁䑁䅫免穁䍁䅁兙畂䝁䅑䅉灂䡁䅍䅉潂䝁䅕兙歂䡁䅅兤桂䡁䅉䅤求䡁䅉党歂䍁䅁兡畂䍁䅁睓桂䝁䄴督桂䡁䅍䅉䑂䝁䅫䅤㕂䍁䅷䅉乂䝁䅫督穂䝁䄸兤祂䝁䅫杌䅁䭁味䅁䥁䅁䅁兖佂䕁䅧䅁卄睁䅁䅃䅁䙁䅕杔兂䅁䅁睴䅉䅁䅧䅁噂䙁䅁睕䅁䝁䑧䅁䥁䅁䅁兖卂䕁䅫䅁㑄睁䅁䅖䅕䙁䅕睕杁䕁䅙睢療䝁䅑督杁䕁䅧睢獂䝁䅑兡畂䝁䅣䅉䑂䝁䄸杣睂䍁䄴䅌杁䡁䅑睢湂䝁䅕䅤潂䝁䅕杣杁䡁䅣兡あ䝁䅧䅉灂䡁䅑督杁䡁䅍兤楂䡁䅍兡歂䝁䅫兙祂䝁䅫党穂䍁䅷䅉求䝁䄴睚桂䝁䅣党穂䍁䅁兡畂䍁䅁兢桂䡁䅉睡求䡁䅑兡畂䝁䅣䅌杁䡁䅍兙獂䝁䅕䅌杁䝁䅅杢歂䍁䅁䅚灂䡁䅍䅤祂䝁䅫杙ㅂ䡁䅑兡療䝁䄴䅉療䝁䅙䅉浂䡁䅉党穂䝁䅧䅌杁䝁䅙杣療䡁䅯党畂䍁䅷䅉桂䝁䄴䅚杁䝁䅑杣㕂䍁䅁杚療䝁䄸䅚杁䝁䅅杢歂䍁䅁杢療䝁䄴兌浂䝁䄸睢歂䍁䅁䅣祂䝁䄸䅚ㅂ䝁䅍䅤穂䍁䅁䅤療䍁䅁杚療䝁䄸䅚穂䝁䅕杣㉂䝁䅫睙求䍁䅁睙ㅂ䡁䅍䅤療䝁䄰党祂䡁䅍䅉灂䝁䄴䅉あ䝁䅧党杁䙁䅕杢灂䡁䅑党歂䍁䅁睕あ䝁䅅䅤求䡁䅍杌杁䕁䅫䅤穂䍁䅁睙ㅂ䡁䅍䅤療䝁䄰党祂䡁䅍䅉灂䝁䄴睙獂䡁䅕䅚求䍁䅁兡畂䝁䅑党睂䝁䅕杢歂䝁䅕杢あ䝁䅷入杁䝁䄸睤畂䝁䅕䅚杁䡁䅍兡畂䝁䅣䅢求䍁䅁兙畂䝁䅑䅉瑂䡁䅕䅢あ䝁䅫兌ㅂ䝁䄴兡あ䍁䅁杣求䡁䅍䅤桂䡁䅕杣桂䝁䄴䅤穂䍁䅷䅉祂䝁䅕睚灂䝁䄸杢桂䝁䅷䅉橂䝁䄸杢橂䝁䅕䅣あ䡁䅍䅌杁䝁䄴兙あ䝁䅫睢畂䝁䅅䅢杁䡁䅉党穂䡁䅑兙ㅂ䡁䅉兙畂䡁䅑䅉橂䝁䅧兙灂䝁䄴督獁䍁䅁䅡療䡁䅍䅣灂䡁䅑兙獂䡁䅍䅌杁䝁䄴兤祂䡁䅍兡畂䝁䅣䅉潂䝁䄸兢求䡁䅍䅌杁䝁䅧睢あ䝁䅕䅢穂䍁䅁兙畂䝁䅑䅉瑂䝁䄸䅤求䝁䅷督獁䍁䅁睙療䡁䅕杢あ䡁䅉入杁䝁䅍䅢ㅂ䝁䅉督獁䍁䅁睚療䡁䅙党祂䝁䄴兢求䝁䄴䅤杁䝁䅅杢歂䍁䅁兢灂䝁䅷兡あ䝁䅅杣㕂䍁䅁睢祂䝁䅣兙畂䝁䅫来桂䡁䅑兡療䝁䄴督獁䍁䅁睙療䝁䅷䅢求䝁䅣党穂䍁䅁兙畂䝁䅑䅉ㅂ䝁䄴兡㉂䝁䅕杣穂䝁䅫䅤灂䝁䅕督獁䍁䅁兙畂䝁䅑䅉祂䝁䅕䅤桂䝁䅫䅢杁䝁䅷睢橂䝁䅅䅤灂䝁䄸杢穂䍁䄴䅉啂䝁䅧党杁䝁䅍睢瑂䡁䅁兙畂䡁䅫䅉㍂䝁䅅督杁䝁䅙睢祂䝁䄰党祂䝁䅷入杁䝁䅳杢療䡁䅣杢杁䝁䅅督杁䙁䅕睕䝂䍁䅁䅓療䝁䅷䅚灂䝁䄴睚杁䕁䅍睢祂䡁䅁杌杁䝁䅅杢歂䍁䅁睙潂䝁䅅杢湂䝁䅕䅚杁䝁䅫䅤穂䍁䅁杢桂䝁䄰党杁䡁䅑睢杁䙁䅕睕杁䕁䅙睢療䝁䅑督杁䕁䅧睢獂䝁䅑兡畂䝁䅣䅉䑂䝁䄸杣睂䍁䄴䅉灂䝁䄴䅉䝂䝁䅕杙祂䡁䅕兙祂䡁䅫䅉祁䑁䅁免㉁䍁䄴䅉噂䙁䅍䅉䝂䝁䄸睢歂䡁䅍䅉䥂䝁䄸䅢歂䝁䅫杢湂䍁䅁睑療䡁䅉䅣畁䍁䅁睤桂䡁䅍䅉灂䝁䄴睙療䡁䅉䅣療䡁䅉兙あ䝁䅕䅚杁䝁䅫杢杁䑁䅉䅍睁䑁䅣䅉桂䝁䄴䅚杁䝁䅫督杁䝁䅧党桂䝁䅑兣ㅂ䝁䅅杣あ䝁䅕杣求䝁䅑䅉灂䝁䄴䅉卂䝁䄸督求䝁䄰睢畂䡁䅑䅌杁䕁䅫䅢獂䝁䅫杢療䝁䅫督畁䅁䅁䉺䅧䕁䩉䅁噂䙁䅍兑佂䕁䅅䅉䥂䝁䅕兙獂䡁䅑䅡杁䙁䅍睙灂䝁䅕杢橂䝁䅕督獁䍁䅁兓畂䝁䅍杌杁䝁䅑党㉂䝁䅕䅢療䡁䅁督獁䍁䅁兢桂䝁䄴兤浂䝁䅅睙あ䡁䅕杣求䡁䅍䅌杁䝁䅅杢歂䍁䅁督求䝁䅷䅢穂䍁䅁督橂䝁䅫党畂䝁䅍党瑁䝁䅉兙穂䝁䅕䅚杁䝁䄴兤あ䡁䅉兡あ䝁䅫睢畂䝁䅅䅢獁䍁䅁䅣求䡁䅉督療䝁䄴兙獂䍁䅁睙桂䡁䅉党獁䍁䅁兙畂䝁䅑䅉穂䝁䅳兡畂䝁䅍兙祂䝁䅕䅉睂䡁䅉睢歂䡁䅕睙あ䡁䅍䅉灂䝁䄴䅉あ䝁䅧党杁䕁䅅督灂䝁䅅䅉兂䝁䅅睙灂䝁䅙兡橂䍁䅷䅉あ䝁䅧党杁䕁䅅兢求䡁䅉兡橂䝁䅅督獁䍁䅁兙畂䝁䅑䅉䙂䡁䅕杣療䡁䅁党畁䍁䅁䅖潂䝁䅕䅉橂䝁䄸兢睂䝁䅅杢㕂䍁䅁睢浂䝁䅙党祂䡁䅍䅉噂䙁䅍兑佂䕁䅅䅉畂䡁䅕䅤祂䝁䅫䅤灂䝁䄸杢桂䝁䅷䅉睂䡁䅉睢歂䡁䅕睙あ䡁䅍䅉あ䝁䅧兙あ䍁䅁睙療䝁䄰䅣祂䝁䅫督求䍁䅁党穂䡁䅍党畂䡁䅑兡桂䝁䅷督癁䕁䅍党獂䝁䅷睕求䝁䄴䅤灂䝁䅅䅢穂䍁䅷䅉穂䡁䅕睙潂䍁䅁兙穂䍁䅁杤灂䡁䅑兙瑂䝁䅫杢杁䝁䅅杢歂䍁䅁兢灂䝁䄴党祂䝁䅅䅢杁䡁䅍兤睂䡁䅁䅢求䝁䄰党畂䡁䅑督杁䡁䅑䅡桂䡁䅑䅉睂䡁䅉睢㉂䝁䅫䅚求䍁䅁兙杁䝁䅙睢ㅂ䝁䄴䅚桂䡁䅑兡療䝁䄴䅉療䝁䅙䅉あ䝁䄸䅤桂䝁䅷䅉楂䝁䄸䅚㕂䍁䅁杢ㅂ䡁䅑杣灂䡁䅑兡療䝁䄴䅉浂䝁䄸杣杁䡁䅙兙祂䝁䅫睢ㅂ䡁䅍䅉桂䝁䅣党杁䝁䅣杣療䡁䅕䅣穂䑁䅳䅉療䡁䅁䅤灂䝁䄰兡㙂䝁䅕杣穂䍁䅁睙療䝁䄴督灂䡁䅍䅤灂䝁䄴睚杁䝁䄸杚杁䡁䅑兙祂䝁䅣党あ䝁䅕䅚杁䡁䅍兤睂䡁䅁䅢求䝁䄰党畂䡁䅑督杁䡁䅑䅡桂䡁䅑䅉桂䡁䅉党杁䝁䅑党穂䝁䅫睚畂䝁䅕䅚杁䡁䅑睢杁䝁䄰党求䡁䅑䅉橂䝁䅅杣歂䝁䅫睢㉂䝁䅅督橂䡁䅕䅢桂䡁䅉䅌杁䡁䅍睡求䝁䅷党あ䝁䅅䅢癁䡁䅍䅤祂䡁䅕睙あ䡁䅕杣桂䝁䅷䅌杁䝁䅅杢歂䍁䅁䅚灂䝁䅣党穂䡁䅑兡㉂䝁䅕䅉潂䝁䅕兙獂䡁䅑䅡杁䝁䄴党求䝁䅑督㝁䍁䅁兙畂䝁䅑䅉浂䝁䄸睢歂䍁䅁䅤潂䝁䅅䅤杁䝁䅫杢橂䝁䅷兤歂䝁䅕䅉瑂䝁䅕兙獂䍁䅁杣求䡁䅁䅢桂䝁䅍党瑂䝁䅕杢あ䍁䅁督潂䝁䅅睡求䡁䅍䅌杁䡁䅍杢桂䝁䅍睡杁䝁䅉兙祂䡁䅍䅌杁䝁䅅杢歂䍁䅁睢あ䝁䅧党祂䍁䅁杣求䝁䅷兙あ䝁䅕䅚杁䡁䅁杣療䝁䅑兤橂䡁䅑督畁䍁䅁兓あ䍁䅁兙獂䡁䅍睢杁䡁䅁杣療䡁䅙兡歂䝁䅕督杁䕁䅍党獂䝁䅅杤灂䡁䅙党獁䍁䅁兙杁䡁䅍睡灂䝁䄴䅉橂䝁䅅杣求䍁䅁杣求䝁䅣兡瑂䝁䅕杢杁䝁䅙睢祂䍁䅁杤桂䡁䅉兡療䡁䅕督杁䡁䅍睡灂䝁䄴䅉橂䝁䅅杣求䍁䅁䅤㕂䡁䅁党穂䍁䅁兙畂䝁䅑䅉求䡁䅑䅡畂䝁䅫睙灂䡁䅑兡求䡁䅍睏杁䝁䅅杢歂䍁䅁睢あ䝁䅧党祂䍁䅁䅣祂䝁䄸䅚ㅂ䝁䅍䅤穂䍁䅁杚療䡁䅉䅉睂䡁䅉党畂䝁䅅䅤桂䝁䅷䅌杁䝁䅫杢浂䝁䅅杢あ䍁䅷䅉桂䝁䄴䅚杁䡁䅫睢ㅂ䝁䄴睚杁䝁䅍䅡灂䝁䅷䅚杁䝁䅅睚求䍁䅁睚祂䝁䄸兤睂䡁䅍杌杁䕁䅫杢杁䝁䅅䅚歂䝁䅫䅤灂䝁䄸杢獁䍁䅁䅤潂䝁䅕䅉橂䝁䄸兢睂䝁䅅杢㕂䍁䅁睢浂䝁䅙党祂䡁䅍䅉瑂䝁䅅䅤求䡁䅉兡桂䝁䅷督杁䝁䅅杢歂䍁䅁睢畂䝁䅷兡畂䝁䅕䅉あ䝁䄸睢獂䡁䅍䅉あ䝁䄸䅉桂䡁䅍督灂䡁䅍䅤杁䝁䅅督穂䝁䄸睙灂䝁䅅䅤求䡁䅍䅉灂䝁䄴䅉楂䡁䅕兡獂䝁䅑兡畂䝁䅣䅉あ䝁䅧党灂䡁䅉䅉楂䡁䅕督灂䝁䄴党穂䡁䅍党穂䍁䅷䅉桂䡁䅍䅉㍂䝁䅕䅢獂䍁䅁兙穂䍁䅁兡畂䍁䅁兢桂䡁䅉睡求䡁䅑兡畂䝁䅣䅉睂䡁䅉睢歂䡁䅕睙あ䡁䅍杌杁䕁䅫䅤杁䝁䄸杚浂䝁䅕杣穂䍁䅁兡あ䡁䅍䅉睂䡁䅉睢歂䡁䅕睙あ䡁䅍䅉あ䝁䅧杣療䡁䅕睚潂䍁䅁杣求䡁䅑兙灂䝁䅷䅉穂䡁䅑睢祂䝁䅕督杁䝁䅅杢歂䍁䅁睢畂䝁䅷兡畂䝁䅕杌杁䙁䅑䅡求䍁䅁睙療䝁䄰䅣桂䝁䄴入杁䝁䅧兙穂䍁䅁兙杁䡁䅉党穂䝁䅕兙祂䝁䅍䅡杁䝁䅍睢獂䝁䅷兙楂䝁䄸杣桂䡁䅑兡療䝁䄴䅉桂䝁䅣杣求䝁䅕兢求䝁䄴䅤杁䡁䅣兡あ䝁䅧䅉䍂䝁䅕兡煂䝁䅫杢湂䍁䅁兖畂䝁䅫杤求䡁䅉督灂䡁䅑入杁䝁䄸杚杁䕁䅍䅡灂䝁䄴党穂䝁䅕䅉乂䝁䅕䅚灂䝁䅍兡畂䝁䅕睏杁䝁䅅杢歂䍁䅁杔桂䡁䅑兡療䝁䄴兙獂䍁䅁睕睂䝁䄸杣あ䡁䅍䅉啂䡁䅉兙灂䝁䄴兡畂䝁䅣䅉䍂䡁䅕杣求䝁䅅兤畁䍁䅁兖呂䕁䅅杔䉂䍁䅁䅓求䝁䅅䅢あ䝁䅧䅉呂䝁䅍兡求䝁䄴睙求䡁䅍䅌杁䕁䅫杢橂䍁䄴䅉㍂䝁䅅督杁䝁䅙睢ㅂ䝁䄴䅚求䝁䅑䅉灂䝁䄴䅉硁䑁䅫兏祁䍁䅁兙畂䝁䅑䅉灂䡁䅍䅉潂䝁䅕兙歂䡁䅅兤桂䡁䅉䅤求䡁䅉党歂䍁䅁兡畂䍁䅁睕桂䝁䅷䅤杁䕁䅷兙牂䝁䅕䅉䑂䝁䅫䅤㕂䍁䅷䅉噂䡁䅑兙潂䍁䄴䅁乄䅇䅁䅃䅁䙁䅕睕䍂䅁䅁䅮䅍䕁䱁䅁噂䝁䅉党祂䍁䅁䅖求䝁䅍䅡畂䝁䄸䅢療䝁䅣兡求䡁䅍䅌杁䕁䅫杢橂䍁䄴䅉歂䝁䅕杤求䝁䅷睢睂䡁䅍䅉桂䝁䄴䅚杁䝁䄸䅣求䡁䅉兙あ䝁䅕督杁䡁䅁杣療䡁䅁杣灂䝁䅕䅤桂䡁䅉入杁䡁䅑党橂䝁䅧杢療䝁䅷睢湂䡁䅫䅉桂䡁䅁䅣獂䝁䅫睙桂䡁䅑兡療䝁䄴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䝁䅅杢歂䍁䅁䅤潂䝁䅕䅉䉂䡁䅍兡桂䍁䅁䅕桂䝁䅍兡浂䝁䅫睙畁䍁䅁兓あ䍁䅁睢睂䝁䅕杣桂䡁䅑党穂䍁䅁䅤潂䡁䅉睢ㅂ䝁䅣䅡杁䡁䅑䅡祂䝁䅕党杁䡁䅍党湂䝁䄰党畂䡁䅑督㙁䍁䅁兔療䝁䅉兡獂䝁䅫䅤㕂䍁䅷䅉䕂䝁䅕䅢灂䡁䅙党祂䡁䅫䅌杁䝁䅅杢歂䍁䅁杒祂䝁䅕兡湂䝁䅧䅤畁䍁䅁䅖潂䝁䅕䅉乂䝁䄸杙灂䝁䅷兡あ䡁䅫䅉穂䝁䅕睚瑂䝁䅕杢あ䍁䅁睙療䝁䄴杢求䝁䅍䅤穂䍁䅁睙療䝁䄴督ㅂ䝁䄰党祂䡁䅍䅉㍂䝁䅫䅤潂䍁䅁兙杁䡁䅉兙畂䝁䅣党杁䝁䄸杚杁䡁䅑杣桂䝁䄴督睂䝁䄸杣あ䝁䅅䅤灂䝁䄸杢杁䝁䄰睢歂䝁䅅䅢灂䡁䅑兡求䡁䅍䅌杁䡁䅍兤橂䝁䅧䅉桂䡁䅍䅉祂䝁䅫䅚求䡁䅍䅡桂䡁䅉兡畂䝁䅣䅌杁䝁䅍兙祂䡁䅍䅡桂䡁䅉兡畂䝁䅣䅌杁䝁䄰兡橂䡁䅉睢瑂䝁䄸杙灂䝁䅷兡あ䡁䅫䅌杁䡁䅉党畂䡁䅑兙獂䡁䅍䅌杁䡁䅁兤楂䝁䅷兡橂䍁䅁䅤祂䝁䅅杢穂䝁䅫䅤獁䍁䅁䅤桂䡁䅧兡穂䍁䅷䅉桂䝁䄴䅚杁䝁䄸䅤潂䝁䅕杣杁䝁䄰睢歂䝁䅅䅢灂䡁䅑兡求䡁䅍睏杁䝁䅅杢歂䍁䅁睢浂䝁䅙党祂䡁䅍䅉祂䝁䅫䅚求䡁䅉督杁䝁䅫杢杁䝁䅅䅉㉂䝁䅅杣灂䝁䅕䅤㕂䍁䅁睢浂䍁䅁杤求䝁䅧兡橂䝁䅷党杁䡁䅑入睂䝁䅕督獁䍁䅁兙穂䍁䅁睤求䝁䅷䅢杁䝁䅅督杁䝁䅙兡畂䝁䅅杢橂䝁䅫兙獂䍁䅁䅣桂䡁䅉䅤畂䝁䅕杣穂䝁䅧兡睂䡁䅍䅉睂䡁䅉睢歂䡁䅕睙あ䡁䅍䅉桂䝁䄴䅚杁䝁䅅䅚㉂䝁䅕杣あ䝁䅫督灂䝁䄴睚杁䡁䅍党祂䡁䅙兡橂䝁䅕督畁䍁䅁䅖潂䝁䅕䅉䕂䝁䅕䅢灂䡁䅙党祂䡁䅫䅉穂䝁䅕睚瑂䝁䅕杢あ䍁䅁兙獂䝁䅷睢㍂䡁䅍䅉橂䝁䄸杢穂䡁䅕兢求䡁䅉督杁䡁䅑睢杁䡁䅍党桂䡁䅉睙潂䍁䅁杚療䡁䅉䅉桂䝁䄴䅚杁䝁䅑兡穂䝁䅍睢㉂䝁䅕杣杁䡁䅉党穂䡁䅑兙ㅂ䡁䅉兙畂䡁䅑督杁䡁䅑睢杁䝁䅣杣療䝁䅍党祂䡁䅫䅌杁䝁䅅䅢橂䝁䄸䅡療䝁䅷䅌杁䝁䅍睢畂䡁䅙党畂䝁䅫党畂䝁䅍党獁䍁䅁兙畂䝁䅑䅉療䡁䅑䅡求䡁䅉䅉祂䝁䅕䅤桂䝁䅫䅢穂䍁䅷䅉桂䡁䅍䅉㍂䝁䅕䅢獂䍁䅁兙穂䍁䅁睢祂䝁䅑党祂䍁䅁兙杁䝁䄰党桂䝁䅷䅉療䡁䅉䅉療䡁䅑䅡求䡁䅉䅉灂䡁䅑党瑂䡁䅍䅌杁䝁䅅杢歂䍁䅁党灂䡁䅑䅡求䡁䅉䅉睂䝁䅫睙牂䍁䄰兤睂䍁䅁兙あ䍁䅁䅤潂䝁䅕䅉祂䝁䅕督あ䝁䅅兤祂䝁䅅杢あ䍁䅁睢祂䍁䅁䅡桂䡁䅙党杁䝁䅫䅤杁䝁䅑党獂䝁䅫杤求䡁䅉党歂䑁䅳䅉桂䝁䄴䅚杁䡁䅁杣療䡁䅙兡歂䝁䅕督杁䙁䅕杙求䡁䅉䅉歂䝁䅫杣求䝁䅍䅤獁䍁䅁兙杁䡁䅣䅡灂䡁䅑党瑁䝁䅷兙楂䝁䅕䅢杁䝁䅑党獂䝁䅫杤求䡁䅉入瑁䝁䅅督瑁䝁䅅兌穂䝁䅕杣㉂䝁䅫睙求䍁䅁杚療䡁䅉䅉祂䝁䅕䅤桂䝁䅫䅢求䡁䅉督杁䝁䅅杢歂䍁䅁杣求䡁䅍䅤桂䡁䅕杣桂䝁䄴䅤穂䍁䅷䅉桂䡁䅍䅉㍂䝁䅕䅢獂䍁䅁兙穂䍁䅁兙歂䡁䅙党祂䡁䅑兡穂䝁䅫杢湂䍁䅁督求䡁䅉杤灂䝁䅍党穂䍁䄴䅉啂䝁䅧党杁䕁䅙杣求䝁䅫睚潂䡁䅑䅉穂䝁䅕睚瑂䝁䅕杢あ䍁䅁兢桂䝁䄴兙湂䝁䅕督杁䡁䅑杣桂䝁䄴督睂䝁䄸杣あ䝁䅅䅤灂䝁䄸杢杁䝁䅅杢歂䍁䅁䅢療䝁䅣兡穂䡁䅑兡橂䡁䅍䅉畂䝁䅕䅤㍂䝁䄸杣牂䍁䅷䅉㍂䝁䅧兡橂䝁䅧䅉橂䝁䄸杢畂䝁䅕睙あ䡁䅍䅉穂䝁䅧兡睂䡁䅁党祂䡁䅍䅉桂䝁䄴䅚杁䝁䅍兙祂䡁䅉兡求䡁䅉督杁䝁䅫杢杁䝁䅑兡湂䝁䅫䅤桂䝁䅷䅉瑂䝁䅅杣牂䝁䅕䅤睂䝁䅷兙橂䝁䅕䅌杁䝁䅫杢橂䝁䅷兤歂䝁䅫杢湂䍁䅁睙桂䡁䅉杣灂䝁䅕杣穂䍁䅁兤睂䝁䅙杣療䝁䄴䅤穂䍁䅷䅉睂䡁䅉兡橂䝁䅫杢湂䍁䅷䅉桂䝁䄴䅚杁䡁䅍䅡灂䡁䅁兢求䝁䄴䅤杁䝁䅉睢療䝁䅳兡畂䝁䅣睏杁䝁䅅杢歂䍁䅁睢浂䝁䅙党祂䡁䅍䅉療䝁䄴兌歂䝁䅕兢桂䝁䄴䅚杁䡁䅁䅢桂䡁䅑杚療䡁䅉兢杁䡁䅑睢杁䝁䅅兤あ䝁䄸兢桂䡁䅑党杁䝁䅷睢湂䝁䅫督あ䝁䅫睙穂䍁䅁党畂䝁䅑兌あ䝁䄸兌求䝁䄴䅚杁䡁䅑杣桂䝁䄴督桂䝁䅍䅤灂䝁䄸杢穂䍁䅁杚療䡁䅉䅉穂䝁䄰兙獂䝁䅷兌桂䝁䄴䅚杁䝁䄰党歂䝁䅫兤瑂䍁䄰督灂䡁䅯党歂䍁䅁杙ㅂ䡁䅍兡畂䝁䅕督穂䍁䅁䅤療䍁䅁睚獂䝁䄸杙桂䝁䅷䅉求䝁䄴䅤求䡁䅉䅣祂䝁䅫督求䡁䅍杌杁䙁䅑䅡求䍁䅁睙療䝁䄰䅣桂䝁䄴入杁䡁䅣兙穂䍁䅁杚療䡁䅉兢求䡁䅉䅢㕂䍁䅁睡畂䝁䄸睤畂䍁䅁兙穂䍁䅁兖楂䝁䅕杣橂䝁䅅杙獁䍁䅁兓畂䝁䅍杌杁䝁䅅杢歂䍁䅁睙潂䝁䅅杢湂䝁䅕䅚杁䝁䅫䅤穂䍁䅁杢桂䝁䄰党杁䡁䅑睢杁䙁䅕杙求䡁䅉䅉啂䝁䅕睙潂䝁䄴睢獂䝁䄸睚灂䝁䅕督獁䍁䅁兓畂䝁䅍杌杁䝁䅫杢杁䕁䅙党楂䡁䅉兤桂䡁䅉入杁䑁䅉䅍硁䑁䅅杌杁䙁䅕杙求䡁䅉䅉啂䝁䅕睙潂䝁䄴睢獂䝁䄸睚灂䝁䅕督獁䍁䅁兓畂䝁䅍杌杁䡁䅣兙穂䍁䅁杚療䡁䅕杢歂䝁䅕䅚杁䝁䅫杢杁䑁䅉䅍睁䑁䅫䅉桂䝁䄴䅚杁䝁䅫督杁䝁䅧党桂䝁䅑兣ㅂ䝁䅅杣あ䝁䅕杣求䝁䅑䅉灂䝁䄴䅉呂䝁䅅杢杁䕁䅙杣桂䝁䄴睙灂䡁䅍睙療䍁䅷䅉䑂䝁䅅䅢灂䝁䅙睢祂䝁䄴兡桂䍁䄴䅁䑁睆䅁䅒䅕䙁䅕䅢あ䝁䅅䅉䍂䝁䅕兙ㅂ䡁䅑入獁䍁䅁兓畂䝁䅍杌杁䝁䄸䅣求䡁䅉兙あ䝁䅕督杁䝁䅅督杁䝁䅅䅉穂䡁䅁党橂䝁䅫兙獂䡁䅑入杁䝁䅉党桂䡁䅕䅤㕂䍁䅁杣求䡁䅑兙灂䝁䅷党祂䍁䅁兡畂䍁䅁䅤潂䝁䅕䅉噂䝁䄴兡あ䝁䅕䅚杁䙁䅍䅤桂䡁䅑党穂䍁䄴䅉啂䝁䅧党杁䝁䅍睢瑂䡁䅁兙畂䡁䅫䅉療䝁䅙杚求䡁䅉督杁䝁䅉杣桂䝁䄴䅚求䝁䅑䅉桂䝁䄴䅚杁䡁䅁杣灂䡁䅙兙あ䝁䅕䅉獂䝁䅅杙求䝁䅷䅉楂䝁䅕兙ㅂ䡁䅑入杁䡁䅁杣療䝁䅑兤橂䡁䅑督獁䍁䅁兡畂䝁䅍䅢ㅂ䝁䅑兡畂䝁䅣䅉橂䝁䄸督瑂䝁䅕䅤灂䝁䅍督獁䍁䅁杚祂䝁䅅睚祂䝁䅅杢橂䝁䅕䅌杁䝁䅧兙灂䡁䅉睙桂䡁䅉党獁䍁䅁督牂䝁䅫杢橂䝁䅅杣求䍁䅷䅉楂䝁䅅䅤潂䍁䅁兙畂䝁䅑䅉楂䝁䄸䅚㕂䍁䅁䅣祂䝁䄸䅚ㅂ䝁䅍䅤穂䍁䅷䅉睂䡁䅉睢浂䝁䅕督穂䝁䅫睢畂䝁䅅䅢杁䝁䅧兙灂䡁䅉䅉睂䡁䅉睢歂䡁䅕睙あ䡁䅍䅌杁䝁䅅杢歂䍁䅁督桂䝁䅷睢畂䍁䅁督あ䡁䅫䅢灂䝁䄴睚杁䡁䅑睢療䝁䅷督杁䡁䅑䅡祂䝁䄸兤湂䝁䅧䅉灂䡁䅑督杁䙁䅕䅢あ䝁䅅䅉䍂䝁䅕兙ㅂ䡁䅑入杁䡁䅍䅤療䡁䅉党穂䍁䅷䅉穂䝁䅧睢睂䍁䄰兡畂䍁䄰督潂䝁䄸䅣穂䍁䅷䅉噂䝁䅷䅤桂䍁䄴睙療䝁䄰䅉㍂䝁䅕杙穂䝁䅫䅤求䍁䅷䅉桂䝁䄴䅚杁䝁䅫䅤穂䍁䅁兢療䝁䅉兡獂䝁䅕䅉桂䡁䅁䅣獂䝁䅫睙桂䡁䅑兡療䝁䄴督畁䍁䅁兓あ䍁䅁兙獂䡁䅍睢杁䝁䄸杚浂䝁䅕杣穂䍁䅁杙求䝁䅅兤あ䡁䅫䅉穂䝁䅕杣㉂䝁䅫睙求䡁䅍䅌杁䝁䅫杢橂䝁䅷兤歂䝁䅫杢湂䍁䅁䅡桂䝁䅫杣獁䍁䅁兢桂䝁䅳党ㅂ䡁䅁䅌杁䝁䅉杣療䡁䅣䅌杁䝁䅅杢歂䍁䅁督牂䝁䅫杢杁䡁䅍党祂䡁䅙兡橂䝁䅕督杁䝁䅅䅤杁䝁䅫䅤穂䍁䅁督あ䝁䄸杣求䡁䅍杌杁䙁䅑䅡求䍁䅁睙療䝁䄰䅣桂䝁䄴入杁䡁䅣兙穂䍁䅁杚療䡁䅉兢求䡁䅉䅢㕂䍁䅁睡畂䝁䄸睤畂䍁䅁兙穂䍁䅁兖䵂䙁䅑兑杁䙁䅍兙獂䝁䄸杢獁䍁䅁睑療䡁䅍兢求䡁䅑兡橂䡁䅍䅉流䍁䅁杒祂䝁䅅睚祂䝁䅅杢橂䝁䅕䅌杁䕁䅫杢橂䍁䄴䅉桂䝁䄴䅚杁䝁䅍䅡桂䝁䄴睚求䝁䅑䅉灂䡁䅑督杁䝁䄴兙瑂䝁䅕䅉あ䝁䄸䅉噂䝁䅷䅤桂䍁䅁村求䝁䅅兤あ䡁䅫䅌杁䕁䅫杢橂䍁䄴䅉灂䝁䄴䅉䭂䝁䅅杢ㅂ䝁䅅杣㕂䍁䅁杍睁䑁䅅睎畁䍁䅁兖獂䡁䅑兙杁䕁䅉党桂䡁䅕䅤㕂䍁䅷䅉䩂䝁䄴睙畁䍁䅁睤桂䡁䅍䅉灂䝁䄴睙療䡁䅉䅣療䡁䅉兙あ䝁䅕䅚杁䝁䅫杢杁䑁䅅兏㕁䑁䅁䅉桂䝁䄴䅚杁䝁䅫督杁䝁䅉兙穂䝁䅕䅚杁䝁䅫杢杁䕁䅉睢獂䝁䅫杢湂䝁䅉杣療䝁䄸睡獁䍁䅁兓獂䝁䅷兡畂䝁䄸兡穂䍁䄴䅁㥃䅇䅁䅐䄸䙁䅕䅢あ䡁䅉兙杁䕁䅍䅢求䝁䅅杢杁䕁䅧睢獂䝁䅑兡畂䝁䅣督獁䍁䅁兓畂䝁䅍杌杁䝁䅑党㉂䝁䅕䅢療䡁䅁督杁䝁䅅杢歂䍁䅁督ㅂ䡁䅁䅣獂䝁䅫党穂䍁䅁睙祂䝁䅫䅤灂䝁䅍兙獂䍁䅁督ㅂ䝁䅉督㕂䡁䅍䅤求䝁䄰督獁䍁䅁睙療䝁䄰䅣療䝁䄴党畂䡁䅑督杁䝁䅅杢歂䍁䅁䅣桂䡁䅉䅤穂䍁䅷䅉桂䝁䄴䅚杁䡁䅕䅢あ䡁䅉兙瑁䝁䅧兡湂䝁䅧䅉睂䡁䅕杣灂䡁䅑入杁䝁䅍䅢求䝁䅅杢灂䝁䄴睚杁䝁䅅杢歂䍁䅁兙畂䝁䅅䅢㕂䡁䅑兡橂䝁䅅䅢杁䡁䅍党祂䡁䅙兡橂䝁䅕督杁䝁䅙睢祂䍁䅁䅤潂䝁䅕䅉穂䝁䅕兢灂䝁䅍睢畂䝁䅑兤橂䡁䅑睢祂䍁䅁兡畂䝁䅑兤穂䡁䅑杣㕂䍁䅁兡畂䍁䅁䅤潂䝁䅕䅉噂䝁䄴兡あ䝁䅕䅚杁䙁䅍䅤桂䡁䅑党穂䍁䅁兙畂䝁䅑䅉灂䝁䄴䅤求䡁䅉杢桂䡁䅑兡療䝁䄴兙獂䝁䅷入畁䍁䅁䅖潂䝁䅕䅉橂䝁䄸兢睂䝁䅅杢㕂䍁䅁䅣祂䝁䄸杤灂䝁䅑党穂䍁䅁兤獂䡁䅑杣桂䍁䄰睙獂䝁䅕兙畂䍁䅁杤桂䝁䅷杤求䡁䅍䅌杁䝁䅧兡湂䝁䅧䅉睂䡁䅕杣灂䡁䅑入杁䝁䅍睢畂䝁䄴党橂䡁䅑睢祂䡁䅍䅌杁䝁䅫杢歂䡁䅕督あ䡁䅉兡桂䝁䅷䅉睂䡁䅉睢橂䝁䅕督穂䍁䅁睙療䝁䄴杢求䝁䅍䅤療䡁䅉督杁䝁䅅杢歂䍁䅁杤桂䝁䅷杤求䡁䅍䅌杁䡁䅁杢求䡁䅕兢桂䡁䅑兡橂䍁䅁兙橂䡁䅑兤桂䡁䅑睢祂䡁䅍䅌杁䝁䄰兙畂䝁䅫杚療䝁䅷䅚穂䍁䅁兙畂䝁䅑䅉穂䝁䅅杚求䡁䅑入杁䡁䅍睢獂䡁䅕䅤灂䝁䄸杢穂䍁䅷䅉潂䝁䄸督求䡁䅍䅌杁䡁䅁杣求䡁䅍督ㅂ䡁䅉党杁䝁䅣兙ㅂ䝁䅣党穂䍁䅷䅉桂䝁䄴䅚杁䝁䅣兙穂䍁䅁䅢灂䝁䄴党杁䝁䅅杢歂䍁䅁睙療䝁䄰䅣療䝁䄴党畂䡁䅑䅉潂䝁䅕兙あ䝁䅕杣穂䑁䅳䅉橂䝁䅧党瑂䝁䅫睙桂䝁䅷䅉歂䝁䅕䅢灂䡁䅙党祂䡁䅫䅉瑂䝁䄸䅚ㅂ䝁䅷党穂䍁䅁䅤潂䝁䅅䅤杁䝁䅑党獂䝁䅫杤求䡁䅉䅉湂䝁䅅督求䡁䅍䅉桂䝁䄴䅚杁䡁䅉党桂䝁䅍䅤灂䡁䅙党杁䝁䅍䅡求䝁䄰兡橂䝁䅅䅢穂䍁䅁兡畂䍁䅁兙杁䝁䅷兡硂䡁䅕兡歂䍁䅁睢祂䍁䅁睚桂䡁䅍党療䡁䅕督杁䝁䅙睢祂䝁䄰䅉浂䡁䅉睢瑂䍁䅁兙杁䝁䅍党畂䡁䅑杣桂䝁䅷兡㙂䝁䅕䅚杁䡁䅍兤楂䡁䅍入穂䡁䅑党瑂䍁䅁䅤療䍁䅁䅤潂䝁䅕䅉祂䝁䅕兙橂䡁䅑兡療䝁䄴䅉橂䝁䅧兙瑂䝁䅉党祂䑁䅳䅉桂䝁䄴䅚杁䝁䅣兙穂䍁䅁䅚求䝁䅷兡㉂䝁䅕杣㕂䍁䅁督㕂䡁䅍䅤求䝁䄰督獁䍁䅁督ㅂ䝁䅍䅡杁䝁䅅督杁䡁䅣党獂䝁䅑兢求䝁䄴䅤穂䍁䅷䅉浂䝁䅫䅢あ䝁䅕杣穂䍁䅷䅉瑂䝁䅅督穂䍁䅁杚獂䝁䄸睤杁䝁䅍睢畂䡁䅑杣療䝁䅷䅢求䡁䅉督獁䍁䅁杣求䝁䅣兤獂䝁䅅䅤療䡁䅉督獁䍁䅁䅣祂䝁䅕督穂䡁䅕杣求䍁䅁䅤祂䝁䅅杢穂䝁䅑兤橂䝁䅕杣穂䍁䅁兙畂䝁䅑䅉㉂䝁䅅䅢㉂䝁䅕督獁䍁䅁睙療䝁䄰䅣療䝁䄴党畂䡁䅑䅉潂䝁䅕兙あ䝁䅕杣穂䍁䅷䅉桂䝁䄴䅚杁䝁䅅杢杁䝁䅫杢あ䝁䅕睚祂䝁䅅䅤求䝁䅑䅉求䝁䅷党橂䡁䅑杣療䝁䄴兡橂䍁䅁兙畂䝁䅑睌療䡁䅉䅉睂䝁䄴党ㅂ䝁䄰兙あ䝁䅫睙杁䝁䅍睢畂䡁䅑杣療䝁䅷䅉穂䡁䅫督あ䝁䅕兢畁䍁䅁兓あ䍁䅁兙獂䡁䅍睢杁䝁䄸杚浂䝁䅕杣穂䍁䅁杤桂䡁䅉兡療䡁䅕督杁䝁䅫杢歂䡁䅕督あ䡁䅉兡桂䝁䅷䅉桂䝁䄴䅚杁䝁䅅兤あ䝁䄸兢桂䡁䅑兡療䝁䄴䅉睂䡁䅉睢歂䡁䅕睙あ䝁䅫睢畂䍁䅁党硂䡁䅕兡睂䝁䄰党畂䡁䅑睏杁䝁䅙䅢ㅂ䝁䅫䅚杁䝁䅑党獂䝁䅫杤求䡁䅉入杁䡁䅍入穂䡁䅑党瑂䡁䅍䅉橂䝁䄸杢穂䝁䅫督あ䍁䅁睢浂䍁䅁睢畂䝁䅕䅉療䡁䅉䅉瑂䝁䄸杣求䍁䅁睙潂䝁䅕兢灂䝁䅍兙獂䍁䅁䅚求䝁䅷兡㉂䝁䅕杣㕂䍁䅁兤畂䝁䅫䅤穂䍁䅷䅉灂䝁䄴睙獂䡁䅕䅚灂䝁䄴睚杁䙁䅁杒䉂䍁䅁䅤ㅂ䝁䅉兡畂䝁䅣䅌杁䝁䅙兡獂䡁䅑党祂䡁䅍䅌杁䝁䅙䅢療䡁䅣䅉橂䝁䄸杢あ䡁䅉睢獂䝁䅷党祂䡁䅍䅌杁䡁䅉党湂䡁䅕䅢桂䡁䅑睢祂䡁䅍䅌杁䝁䅍睢瑂䡁䅁睢畂䝁䅕杢あ䍁䅁䅡求䝁䅅䅤求䡁䅉督獁䍁䅁兙畂䝁䅑䅉桂䝁䄴䅉灂䝁䄴䅤求䝁䅣杣桂䡁䅑党歂䍁䅁党獂䝁䅕睙あ䡁䅉睢畂䝁䅫睙杁䝁䅅杢歂䍁䄸睢祂䍁䅁䅣畂䝁䅕兤瑂䝁䅅䅤灂䝁䅍䅉橂䝁䄸杢あ䡁䅉睢獂䍁䅁督㕂䡁䅍䅤求䝁䄰睏杁䡁䅁杣求䝁䅍兡穂䝁䅫睢畂䍁䅁杣療䝁䅉睢あ䝁䅫睙杁䡁䅍入穂䡁䅑党瑂䡁䅍睏杁䡁䅑睢睂䍁䄰䅣獂䝁䅅䅤求䍁䅁兙穂䡁䅍党瑂䝁䅉䅢灂䝁䅕督㝁䍁䅁杚祂䝁䅅兢求䍁䅁兙穂䡁䅍党瑂䝁䅉䅢灂䝁䅕督㝁䍁䅁䅣祂䝁䄸睙求䡁䅍督杁䝁䄰睢歂䡁䅕䅢求䡁䅍䅌杁䝁䅅䅉穂䡁䅕杙穂䡁䅫督あ䝁䅕兢杁䝁䄸杚杁䡁䅍党瑂䝁䅫睙療䝁䄴䅚ㅂ䝁䅍䅤療䡁䅉䅉瑂䝁䅅杢ㅂ䝁䅙兙橂䡁䅑兤祂䝁䅫杢湂䍁䅁䅤療䝁䄸䅢穂䍁䅁䅤潂䝁䅅䅤杁䡁䅁杣療䝁䅍党穂䡁䅍䅉灂䝁䄴䅤求䝁䅣杣桂䡁䅑党歂䍁䅁睙灂䡁䅉睙ㅂ䝁䅫䅤穂䍁䅁睢畂䡁䅑睢杁䡁䅣兙浂䝁䅕杣穂䑁䅳䅉桂䝁䄴䅚杁䝁䄸䅤潂䝁䅕杣杁䝁䅧兡湂䝁䅧兌獂䝁䅕杤求䝁䅷䅉桂䡁䅍督求䝁䄰杙獂䝁䅫党穂䍁䄴䅉䩂䝁䄴䅉桂䝁䅑䅚灂䡁䅑兡療䝁䄴䅌杁䡁䅑䅡求䍁䅁睙療䝁䄰䅣桂䝁䄴入杁䡁䅁杣療䡁䅙兡歂䝁䅕督杁䡁䅑睢療䝁䅷䅉橂䝁䅧兙瑂䝁䅉党祂䍁䅁䅣桂䡁䅉䅤穂䍁䅁睙獂䝁䅕兙畂䝁䅫杢湂䍁䅁兙畂䝁䅑䅉橂䝁䄸兙あ䝁䅫杢湂䍁䅁督求䡁䅉杤灂䝁䅍党穂䑁䅳䅉瑂䝁䅫睙祂䝁䄸兌橂䝁䄸杢あ䝁䅅兢灂䝁䄴兙あ䝁䅫睢畂䍁䅁兙畂䝁䅅䅢㕂䡁䅍兡穂䍁䅁督求䡁䅉杤灂䝁䅍党穂䍁䅁杚療䡁䅉䅉あ䝁䄸睢獂䍁䅁䅣桂䡁䅉䅤穂䍁䅷䅉㍂䝁䅅杚求䡁䅉督杁䝁䅅杢歂䍁䅁䅚求䡁䅁睢穂䝁䅫䅤灂䝁䄸杢穂䍁䅷䅉橂䝁䅧党瑂䝁䅫睙桂䝁䅷督獁䍁䅁睙獂䝁䅕兙畂䡁䅉睢療䝁䄰䅉瑂䝁䅅䅤求䡁䅉兡桂䝁䅷督獁䍁䅁䅚求䝁䅫睢畂䝁䅫来求䝁䅑䅉㍂䝁䅅䅤求䡁䅉䅌杁䝁䅅杢歂䍁䅁兙灂䡁䅉杙療䡁䅉杢求䍁䅁兢療䝁䅷党橂䡁䅕䅢桂䡁䅉䅉橂䝁䄸杢あ䝁䅅兢灂䝁䄴兙あ䝁䅫睢畂䑁䅳䅉桂䝁䄴䅚杁䝁䅅杢桂䝁䅷入あ䝁䅫睙桂䝁䅷䅉㉂䝁䅕杣灂䝁䅙兡橂䝁䅅䅤灂䝁䄸杢杁䡁䅍党祂䡁䅙兡橂䝁䅕督杁䝁䅙睢祂䍁䅁䅣祂䝁䄸睙求䡁䅍督杁䡁䅑睢療䝁䅷䅉橂䝁䅧兙瑂䝁䅉党祂䍁䅁䅣桂䡁䅉䅤杁䝁䅍䅢求䝁䅅杢灂䝁䄴睚畁䍁䅁兓あ䍁䅁䅣祂䝁䅫兢桂䡁䅉兡獂䡁䅫䅉穂䝁䅕杣㉂䝁䅕督杁䝁䄸杣灂䝁䅣兡畂䝁䅅䅢杁䝁䅕兣ㅂ䝁䅫䅣瑂䝁䅕杢あ䍁䅁兢桂䝁䄴兤浂䝁䅅睙あ䡁䅕杣灂䝁䄴睚杁䝁䅍兤穂䡁䅑睢瑂䝁䅕杣穂䍁䅁兡畂䍁䅁䅤潂䝁䅕䅉穂䝁䅕兢灂䝁䅍睢畂䝁䅑兤橂䡁䅑睢祂䍁䅁睙桂䡁䅁兡あ䝁䅅䅢杁䝁䅕兣ㅂ䝁䅫䅣瑂䝁䅕杢あ䍁䅁兙畂䝁䅑䅉穂䝁䅕兢灂䝁䅍睢畂䝁䅑兤橂䡁䅑睢祂䍁䅁兡畂䡁䅑党湂䡁䅉兙あ䝁䅕䅚杁䝁䅑党㉂䝁䅫睙求䍁䅁兢桂䝁䄴兤浂䝁䅅睙あ䡁䅕杣灂䝁䄴睚杁䝁䅫杢歂䡁䅕督あ䡁䅉兡求䡁䅍䅌杁䝁䅅督杁䡁䅣党獂䝁䅷䅉桂䡁䅍䅉歂䝁䅫督睂䝁䅷兙㕂䍁䅷䅉橂䝁䄸杢穂䡁䅕兢求䡁䅉䅌杁䝁䄰党歂䝁䅫睙桂䝁䅷䅌杁䝁䅕杢求䡁䅉睚㕂䍁䅷䅉灂䝁䄴䅚ㅂ䡁䅍䅤祂䝁䅫兙獂䍁䅷䅉桂䝁䄴䅚杁䡁䅉党穂䝁䅕兙祂䝁䅍䅡杁䝁䅕兣ㅂ䝁䅫䅣瑂䝁䅕杢あ䍁䅁兡畂䝁䅑兤穂䡁䅑杣灂䝁䅕督畁䍁䅁䅖潂䝁䅕䅉橂䝁䄸兢睂䝁䅅杢㕂䍁䅁睤桂䡁䅍䅉浂䝁䄸兤畂䝁䅑党歂䍁䅁兡畂䍁䅁免㕁䑁䅫免杁䝁䅅杢歂䍁䅁兡穂䍁䅁䅡求䝁䅅䅚硂䡁䅕兙祂䡁䅑党祂䝁䅕䅚杁䝁䅫杢杁䕁䅧兙㕂䡁䅣兙祂䝁䅑䅌杁䕁䅍兙獂䝁䅫杚療䡁䅉杢灂䝁䅅杌䅁偁呉䅁䥃权䅁兖畂䝁䅑党祂䍁䅁兑祂䝁䄰睢ㅂ䡁䅉䅌杁䕁䅫杢橂䍁䄴䅌杁䡁䅑睢湂䝁䅕䅤潂䝁䅕杣杁䡁䅣兡あ䝁䅧䅉灂䡁䅑督杁䡁䅍兤楂䡁䅍兡歂䝁䅫兙祂䝁䅫党穂䍁䅷䅉求䝁䄴睚桂䝁䅣党穂䍁䅁䅚求䡁䅙党獂䝁䄸䅣灂䝁䄴睚獁䍁䅁兢桂䡁䅉睡求䡁䅑兡畂䝁䅣䅌杁䝁䅅杢歂䍁䅁䅚灂䡁䅍䅤祂䝁䅫杙ㅂ䡁䅑兡畂䝁䅣䅉睂䝁䅕杣浂䝁䄸杣瑂䝁䅅杢橂䝁䅕䅉桂䡁䅁䅣桂䡁䅉党獂䍁䅷䅉浂䝁䄸睢あ䡁䅣党桂䡁䅉䅌杁䝁䅅杢歂䍁䅁兙橂䝁䅍党穂䡁䅍睢祂䝁䅫党穂䍁䅁杚療䡁䅉䅉瑂䝁䅕杢獁䍁䅁睤療䝁䄰党畂䍁䅷䅉桂䝁䄴䅚杁䡁䅫睢ㅂ䡁䅑䅡畁䍁䅁䅖潂䝁䅕䅉橂䝁䄸兢睂䝁䅅杢㕂䍁䅁䅣祂䝁䄸杤灂䝁䅑党穂䍁䅁兡あ䡁䅍䅉桂䡁䅁䅣桂䡁䅉党獂䍁䅁兡畂䍁䅁睙療䝁䄰䅣祂䝁䅕督穂䝁䅫睢畂䍁䅷䅉浂䝁䅫䅤あ䝁䅕䅚獁䍁䅁兙畂䝁䅑䅉獂䝁䄸睢穂䝁䅕䅉浂䝁䅫䅤杁䡁䅑入睂䝁䅕督畁䍁䅁兓あ䍁䅁兙獂䡁䅍睢杁䝁䄸杚浂䝁䅕杣穂䍁䅁杚療䝁䄸䅤㍂䝁䅕兙祂䍁䅁䅣祂䝁䄸䅚ㅂ䝁䅍䅤穂䍁䅁杚療䡁䅉䅉祂䡁䅕杢畂䝁䅫杢湂䍁䅷䅉あ䡁䅉兙灂䝁䄴兡畂䝁䅣䅌杁䝁䅉兙穂䝁䅳党あ䝁䅉兙獂䝁䅷䅌杁䝁䅍䅢求䝁䅅䅤求䝁䅑䅉穂䡁䅁睢祂䡁䅑督獁䍁䅁杣求䝁䅍睢㉂䝁䅕杣㕂䍁䅷䅉桂䝁䄴䅚杁䝁䄸兤あ䝁䅑睢療䡁䅉䅉桂䡁䅁䅣獂䝁䅫睙桂䡁䅑兡療䝁䄴督畁䍁䅁兓畂䍁䅁兙歂䝁䅑兡あ䝁䅫睢畂䍁䅷䅉あ䝁䅧党杁䝁䅍睢瑂䡁䅁兙畂䡁䅫䅉睂䡁䅉睢㉂䝁䅫䅚求䡁䅍䅉桂䝁䅍睙求䡁䅍督療䡁䅉兡求䡁䅍䅌杁䡁䅣䅡灂䝁䅍䅡杁䝁䅫杢橂䝁䅷兤歂䝁䅕䅉湂䝁䅷睢㉂䝁䅕督獁䍁䅁杙桂䝁䅣督獁䍁䅁䅡求䝁䅅䅚㍂䝁䅕兙祂䍁䅷䅉桂䝁䄴䅚杁䡁䅍睢橂䝁䅳督㝁䍁䅁兙畂䝁䅑䅉求䝁䄴睚桂䝁䅣党穂䍁䅁兡畂䍁䅁杙祂䝁䅅杢歂䍁䅁䅢灂䝁䅍党畂䡁䅍兡畂䝁䅣䅌杁䝁䅑兡湂䝁䅫䅤桂䝁䅷䅉穂䡁䅕杙穂䝁䅍杣灂䡁䅁䅤灂䝁䄸杢獁䍁䅁兙歂䡁䅙党祂䡁䅑兡穂䝁䅫杢湂䍁䅷䅉桂䝁䄴䅚杁䝁䄸䅤潂䝁䅕杣杁䝁䅑兡湂䝁䅫䅤桂䝁䅷䅉楂䡁䅕督灂䝁䄴党穂䡁䅍䅉桂䝁䅍䅤灂䡁䅙兡あ䝁䅫党穂䍁䄴䅉䩂䡁䅑䅉睂䡁䅉兡瑂䝁䅅杣灂䝁䅷入杁䝁䄸杚浂䝁䅕杣穂䍁䅁兡あ䡁䅍䅉睂䡁䅉睢歂䡁䅕睙あ䡁䅍䅉ㅂ䝁䄴䅚求䡁䅉䅉あ䝁䅧党杁䙁䅕杔䕂䕁䅕杕杁䕁䅅杕乂䕁䄸兖卂䍁䅷䅉䉂䙁䅉兔偂䙁䅕杕獁䍁䅁䅓䙂䕁䅅䅖䡂䕁䅕兑卂䍁䅷䅉䑂䕁䄸䅔䕂䕁䅣兒䉂䙁䅉䅌杁䕁䅧睔坂䙁䅉䅌杁䙁䅕兑獁䍁䅁䅕卂䕁䄸䅖䙂䕁䅍䅖杁䙁䅑䅓䩂䙁䅍䅉䥂䕁䄸兖呂䕁䅕䅌杁䕁䅫䅉塂䕁䅫䅔䵂䍁䅷䅉䉂䙁䅉兔偂䙁䅕杕杁䕁䅙䅔䙂䕁䅕睑䙂䍁䅷䅉桂䝁䄴䅚杁䕁䅅杕乂䕁䄸兖卂䍁䅁村卂䕁䅅䅉楂䡁䅉兙畂䝁䅑督畁䍁䅁䅖潂䝁䅕䅉橂䝁䄸兢睂䝁䅅杢㕂䍁䅁督求䝁䅷䅢穂䍁䅁兡あ䡁䅍䅉睂䡁䅉睢歂䡁䅕睙あ䡁䅍䅉あ䝁䅧杣療䡁䅕睚潂䍁䅁睤潂䝁䄸䅢求䡁䅍兙獂䝁䅕䅉橂䝁䅧兙畂䝁䄴党獂䡁䅍䅌杁䝁䅫杢橂䝁䅷兤歂䝁䅫杢湂䍁䅁杢桂䡁䅑兡療䝁䄴兙獂䍁䅁兙畂䝁䅑䅉祂䝁䅕睚灂䝁䄸杢桂䝁䅷䅉穂䡁䅁睢祂䡁䅑兡畂䝁䅣䅉湂䝁䄸睢歂䡁䅍䅉橂䝁䅧兙灂䝁䄴督獁䍁䅁兡畂䝁䅑党睂䝁䅕杢歂䝁䅕杢あ䍁䅁兙畂䝁䅑䅉穂䡁䅁党橂䝁䅫兙獂䡁䅑入杁䡁䅉党あ䝁䅅兡獂䝁䅕杣穂䍁䅷䅉歂䝁䅕䅣桂䡁䅉䅤瑂䝁䅕杢あ䍁䅁督あ䝁䄸杣求䍁䅁睙潂䝁䅅兡畂䡁䅍䅌杁䝁䄰睢畂䝁䄸兌楂䡁䅉兙畂䝁䅑党歂䍁䅁兖畂䝁䅑党祂䍁䅁兑祂䝁䄰睢ㅂ䡁䅉䅉祂䝁䅕䅤桂䝁䅫䅢杁䡁䅍䅤療䡁䅉党穂䍁䅷䅉灂䝁䄴督あ䝁䅫䅤ㅂ䡁䅑兡療䝁䄴兙獂䍁䅁兙あ䝁䅧䅢求䡁䅑兡橂䍁䅁䅚求䡁䅁兙祂䡁䅑兢求䝁䄴䅤穂䍁䅷䅉桂䝁䄴䅚杁䝁䅷党桂䝁䅣兤求䡁䅍䅉桂䝁䄴䅚杁䡁䅑党桂䝁䄰督獁䍁䅁兙穂䍁䅁睤求䝁䅷䅢杁䝁䅅督杁䝁䅫杢歂䝁䅕䅣求䝁䄴䅚求䝁䄴䅤杁䝁䅑兡穂䡁䅑杣灂䝁䅉兤あ䝁䄸杣穂䑁䅳䅉桂䝁䄴䅚杁䝁䅑兡祂䝁䅕睙あ䝁䅷入杁䡁䅑睢杁䝁䅍睢畂䡁䅍兤瑂䝁䅕杣穂䍁䅁䅤潂䡁䅉睢ㅂ䝁䅣䅡杁䕁䅉杣桂䝁䄴䅚杁䝁䅅杢歂䍁䅁杒桂䝁䅍䅤療䡁䅉入杁䕁䅧睢ㅂ䡁䅍党杁䡁䅍䅤療䡁䅉党穂䍁䅷䅉桂䡁䅍䅉㍂䝁䅕䅢獂䍁䅁兙穂䍁䅁䅤潂䡁䅉睢ㅂ䝁䅣䅡杁䝁䅕兌橂䝁䄸兢瑂䝁䅕杣橂䝁䅕䅉㍂䝁䅕杙穂䝁䅫䅤求䡁䅍杌杁䕁䅫䅤杁䝁䄸䅣求䡁䅉兙あ䝁䅕督杁䝁䅫杢杁䡁䅑䅡求䍁䅁兖畂䝁䅫䅤求䝁䅑䅉呂䡁䅑兙あ䝁䅕督獁䍁䅁睑桂䝁䄴兙歂䝁䅅䅌杁䕁䅕兤祂䝁䄸䅣求䍁䅷䅉あ䝁䅧党杁䕁䄰兡歂䝁䅑䅢求䍁䅁兒桂䡁䅍䅤獁䍁䅁兑浂䡁䅉兡橂䝁䅅䅌杁䡁䅑䅡求䍁䅁兑穂䝁䅫兙瑁䙁䅁兙橂䝁䅫杚灂䝁䅍䅌杁䝁䅅杢歂䍁䅁䅔桂䡁䅑兡畂䍁䅁兑瑂䝁䅕杣灂䝁䅍兙畁䍁䅁䅖潂䝁䅕䅉橂䝁䄸兢睂䝁䅅杢㕂䍁䅁睤桂䡁䅍䅉灂䝁䄴睙療䡁䅉䅣療䡁䅉兙あ䝁䅕䅚杁䝁䅫杢杁䑁䅅兏㕁䑁䅙䅉桂䝁䄴䅚杁䝁䅫督杁䝁䅧党桂䝁䅑兣ㅂ䝁䅅杣あ䝁䅕杣求䝁䅑䅉灂䝁䄴䅉䍂䝁䅅䅢あ䝁䅫兢療䡁䅉党獁䍁䅁兔桂䡁䅉入獂䝁䅅杢歂䍁䄴䅁楃杆䅁杪䄸䙁䅕杢灂䕁䅙兡祂䡁䅍䅤杁䕁䅍睢祂䡁䅁睢祂䝁䅅䅤灂䝁䄸杢杁䡁䅁杣療䡁䅙兡歂䝁䅕督杁䡁䅣睢祂䝁䅳䅣獂䝁䅅睙求䍁䅁兤畂䝁䅫杚療䡁䅉兢穂䍁䅁兙畂䝁䅑䅉睂䡁䅉睢あ䝁䅕睙あ䝁䅫杤求䍁䅁睤療䡁䅉睡杁䡁䅣党桂䡁䅉䅉橂䝁䅷睢あ䝁䅧兡畂䝁䅣䅉灂䝁䄴䅉あ䝁䅧党杁䙁䅕杢灂䡁䅑党歂䍁䅁睕あ䝁䅅䅤求䡁䅍䅌杁䕁䅕兤祂䝁䄸䅣求䍁䅷䅉桂䝁䄴䅚杁䕁䅍兙畂䝁䅅䅚桂䍁䄴䅉啂䝁䅧党杁䝁䅍睢瑂䡁䅁兙畂䡁䅫䅉療䡁䅁党祂䝁䅅䅤求䡁䅍䅉あ䝁䅧杣療䡁䅕睚潂䍁䅁兖畂䝁䅫䅤求䝁䅑䅉呂䡁䅑兙あ䝁䅕督杁䝁䅅杢歂䍁䅁睑桂䝁䄴兙歂䝁䅫兙畂䍁䅁杕求䝁䄴䅤桂䝁䅷䅉桂䝁䄴䅚杁䕁䅍䅢求䝁䅅杢灂䝁䄴睚㝁䍁䅁兔桂䝁䄴兤浂䝁䅅睙あ䡁䅕杣灂䝁䄴睚㝁䍁䅁睕睂䝁䅕睙灂䝁䅅䅢あ䡁䅫䅉䡂䝁䅅杣瑂䝁䅕杢あ䡁䅍䅉卂䝁䅕杢あ䝁䅅䅢杁䝁䅅杢歂䍁䅁睑獂䝁䅕兙畂䝁䅫杢湂䑁䅳䅉桂䝁䄴䅚杁䕁䅙兡祂䡁䅍䅤杁䕁䅅兡歂䍁䅁督求䝁䅣兢求䝁䄴䅤穂䍁䄴䅉䩂䡁䅑䅉歂䝁䅕督灂䝁䅣杢穂䍁䅷䅉瑂䝁䅅杢ㅂ䝁䅙兙橂䡁䅑兤祂䝁䅕督獁䍁䅁䅣求䡁䅉督療䝁䄴兙獂䝁䅫来求䡁䅍䅌杁䡁䅉党畂䡁䅑督獁䍁䅁睙獂䝁䅕兙畂䡁䅍䅌杁䝁䅑党獂䝁䅫杤求䡁䅉督獁䍁䅁兙畂䝁䅑䅉穂䝁䅕䅢獂䡁䅍䅉㉂䝁䅅杣灂䝁䄸兤穂䍁䅁兤畂䝁䅫杚療䡁䅉兢穂䍁䅁兙畂䝁䅑䅉睂䡁䅉睢あ䝁䅕睙あ䝁䅫杤求䍁䅁睙獂䝁䄸䅤潂䝁䅫杢湂䍁䅷䅉灂䝁䄴睙獂䡁䅕䅚灂䝁䄴睚杁䡁䅍䅡灂䡁䅉䅤穂䍁䅷䅉睂䝁䅅杢あ䡁䅍䅌杁䝁䅯兙橂䝁䅳党あ䡁䅍䅌杁䝁䅍睢㉂䝁䅕杣桂䝁䅷䅢穂䍁䅷䅉獂䝁䅅杙杁䝁䅍睢桂䡁䅑督獁䍁䅁督瑂䝁䄸睙牂䡁䅍䅌杁䝁䅅杢歂䍁䅁兙睂䡁䅉睢畂䡁䅍睏杁䝁䅅杢歂䍁䅁督睂䝁䅕睙灂䝁䅅䅢灂䡁䅯党歂䍁䅁䅣祂䝁䄸䅤求䝁䅍䅤灂䡁䅙党杁䡁䅣党桂䡁䅉䅌杁䡁䅍兤橂䝁䅧䅉桂䡁䅍䅉浂䝁䅷兙瑂䝁䅕䅉祂䝁䅕督灂䡁䅍䅤桂䝁䄴䅤杁䝁䅅杢歂䍁䅁䅡灂䝁䅣䅡杁䡁䅙兡穂䝁䅫杙灂䝁䅷兡あ䡁䅫䅉湂䝁䅅杣瑂䝁䅕杢あ䡁䅍杌杁䙁䅑䅡求䍁䅁睙療䝁䄰䅣桂䝁䄴入杁䝁䅅䅢穂䝁䄸䅉祂䝁䅕杢あ䡁䅍䅉桂䝁䄴䅚杁䡁䅍党獂䝁䅷督杁䝁䅫杢歂䡁䅕督あ䡁䅉兡桂䝁䅷䅉㍂䝁䅫䅣灂䝁䄴睚杁䡁䅁杣療䝁䅑兤橂䡁䅑督獁䍁䅁杚獂䝁䄸睢祂䍁䅁兢桂䡁䅑督獁䍁䅁杚桂䝁䅍兡獂䝁䅫䅤㕂䍁䅁兢桂䝁䄴兙湂䝁䅕兢求䝁䄴䅤杁䝁䅅杢歂䍁䅁督求䡁䅉杤灂䝁䅍党杁䡁䅁杣療䝁䅑兤橂䡁䅑督獁䍁䅁兙畂䝁䅑䅉歂䡁䅉入杁䝁䅅杢歂䍁䅁睤求䡁䅑䅉瑂䝁䄸䅣穂䑁䅳䅉祂䝁䅕督あ䡁䅉睢療䝁䄰䅉桂䝁䄴䅚杁䝁䅍䅢求䝁䅅杢灂䝁䄴睚杁䡁䅍兤睂䡁䅁䅢灂䝁䅕督杁䝁䅍睢瑂䡁䅁杣灂䡁䅍兡畂䝁䅣䅉桂䝁䅫杣杁䝁䅙杣求䡁䅍䅡求䝁䄴党祂䡁䅍䅌杁䡁䅁兙睂䝁䅕杣杁䡁䅁杣療䝁䅑兤橂䡁䅑督獁䍁䅁睚獂䝁䄸杤求䡁䅍䅌杁䝁䄰兙穂䝁䅳督獁䍁䅁督桂䝁䄴兡あ䝁䅫来求䡁䅉督獁䍁䅁兙畂䝁䅑䅉潂䝁䅅杢歂䍁䅁督療䝁䅅䅣穂䑁䅳䅉桂䝁䄴䅚杁䝁䄸䅤潂䝁䅕杣杁䡁䅑党㑂䡁䅑兡獂䝁䅕䅉睂䡁䅉睢歂䡁䅕睙あ䡁䅍杌杁䕁䅫杢杁䝁䅅䅚歂䝁䅫䅤灂䝁䄸杢獁䍁䅁兡あ䍁䅁䅣祂䝁䄸杤灂䝁䅑党穂䍁䅁杚灂䡁䅉督あ䍁䅁兙灂䝁䅑䅉橂䝁䅅杙灂䝁䄴党あ䍁䅁督求䡁䅉杤灂䝁䅍党穂䍁䅁兙畂䝁䅑䅉療䡁䅑䅡求䡁䅉䅉穂䝁䅅杚求䡁䅑入杁䡁䅍兤睂䡁䅁䅢灂䝁䅕督㝁䍁䅁䅚求䝁䅍睢畂䡁䅑兙瑂䝁䅫杢桂䡁䅑党穂䍁䅁兙畂䝁䅑䅉橂䝁䅷党桂䝁䄴督杁䡁䅣睢祂䝁䅳䅉橂䝁䅷睢あ䝁䅧党穂䍁䅷䅉桂䝁䄴䅚杁䝁䄸䅤潂䝁䅕杣杁䝁䅫䅤求䝁䄰督杁䡁䅑䅡桂䡁䅑䅉灂䡁䅍䅉求䡁䅧䅣療䡁䅍党歂䍁䅁䅤療䍁䅁杣桂䝁䅑兡療䝁䅅睙あ䝁䅫杤求䍁䅁兢桂䡁䅑党祂䝁䅫兙獂䡁䅍睏杁䝁䅅杢歂䍁䅁督求䡁䅉杤灂䝁䅍党穂䍁䅁督睂䝁䅕睙灂䝁䅅䅢杁䝁䅍䅢求䝁䅅杢祂䝁䄸睢瑂䍁䅁䅣祂䝁䄸䅤求䝁䅍䅤灂䡁䅙党杁䡁䅣党桂䡁䅉䅉桂䝁䄴䅚杁䝁䅙兙橂䝁䅫䅢灂䡁䅑兡求䡁䅍杌杁䕁䅙兤祂䡁䅑䅡求䡁䅉䅌杁䝁䅫䅤杁䝁䄸杚浂䝁䅕杣穂䍁䅁兙杁䝁䅣兙祂䝁䄰党畂䡁䅑䅉穂䝁䅕杣㉂䝁䅫睙求䍁䅁睢睂䡁䅑兡療䝁䄴督獁䍁䅁兡畂䝁䅍䅢ㅂ䝁䅑兡畂䝁䅣䅉浂䡁䅕䅢獂䍁䄰督求䡁䅉杤灂䝁䅍党杁䡁䅉党畂䡁䅑兙獂䍁䅁䅣祂䝁䄸睚祂䝁䅅兢穂䍁䅷䅉獂䝁䅕兙穂䝁䅕䅉睂䡁䅉睢湂䡁䅉兙瑂䡁䅍䅌杁䝁䅅杢歂䍁䅁䅣ㅂ䡁䅉睙潂䝁䅅督求䍁䅁䅣祂䝁䄸睚祂䝁䅅兢穂䑁䅳䅉桂䝁䄴䅚杁䡁䅍兙浂䝁䅕䅤㕂䍁䅁䅤祂䝁䅅兡畂䝁䅫杢湂䍁䅁䅤療䍁䅁兙杁䡁䅙兙祂䝁䅫睢ㅂ䡁䅍䅉瑂䝁䅅杢ㅂ䝁䅙兙橂䡁䅑兤祂䝁䅕杣穂䍁䅷䅉祂䝁䅕䅤桂䝁䅫䅢求䡁䅉督杁䝁䅅杢歂䍁䅁督求䡁䅉杤灂䝁䅍党杁䝁䅍睢瑂䡁䅁兙畂䝁䅫党穂䍁䄴䅉啂䝁䅧党杁䝁䅍睢瑂䡁䅁兙畂䡁䅫䅉穂䝁䅕杣㉂䝁䅕督杁䝁䅅兤あ䝁䄸兢療䝁䅉兡獂䝁䅕䅉穂䝁䅕杣㉂䝁䅫睙求䍁䅁睙求䝁䄴䅤求䡁䅉督杁䝁䅅杢歂䍁䅁䅚求䝁䅅䅢求䡁䅉督獁䍁䅁䅚求䝁䅷兡㉂䝁䅕杣㕂䍁䅁督求䡁䅉杤灂䝁䅍党穂䍁䅷䅉浂䝁䄸睢歂䍁䅁兙畂䝁䅑䅉湂䝁䅕杢求䡁䅉兙獂䍁䅁兢求䡁䅉睙潂䝁䅅杢歂䝁䅫督求䍁䅁杣求䡁䅑兙灂䝁䅷党祂䡁䅍䅌杁䝁䄰兙畂䡁䅕杚桂䝁䅍䅤ㅂ䡁䅉党祂䡁䅍䅌杁䝁䄰兙灂䝁䄴䅤求䝁䄴兙畂䝁䅍党杁䝁䅙兙橂䝁䅫䅢灂䡁䅑兡求䡁䅍䅌杁䡁䅉党穂䡁䅑兙ㅂ䡁䅉兙畂䡁䅑督杁䝁䅅杢歂䍁䅁杚療䝁䄸䅚瑁䡁䅉党獂䝁䅅䅤求䝁䅑䅉楂䡁䅕督灂䝁䄴党穂䡁䅍党穂䍁䅷䅉楂䡁䅕督灂䝁䄴党穂䡁䅍䅉穂䝁䅕杣㉂䝁䅫睙求䍁䅁䅣祂䝁䄸杤灂䝁䅑党祂䡁䅍䅌杁䡁䅍睢浂䡁䅑䅉桂䝁䄴䅚杁䝁䅑兤祂䝁䅅杙獂䝁䅕䅉湂䝁䄸睢歂䡁䅍䅉㍂䝁䅧睢獂䝁䅕督桂䝁䅷党祂䡁䅍䅌杁䡁䅑杣桂䝁䄴督睂䝁䄸杣あ䝁䅅䅤灂䝁䄸杢杁䝁䅅杢歂䍁䅁睤桂䡁䅉党潂䝁䄸兤穂䝁䅫杢湂䍁䅁睙療䝁䄰䅣桂䝁䄴兡求䡁䅍䅌杁䝁䅧党桂䝁䅷䅤潂䝁䅍兙祂䝁䅕䅉睂䡁䅉睢㉂䝁䅫䅚求䡁䅉督獁䍁䅁党畂䝁䅕杣湂䡁䅫䅉睂䡁䅉睢歂䡁䅕睙あ䝁䅫睢畂䍁䅷䅉桂䝁䄴䅚杁䡁䅑杣桂䝁䄴督瑂䝁䅫督穂䝁䅫睢畂䍁䅁睢睂䝁䅕杣桂䡁䅑兡療䝁䄴督獁䍁䅁睚療䡁䅙党祂䝁䄴兢求䝁䄴䅤杁䝁䅅睚求䝁䄴睙灂䝁䅕督獁䍁䅁杣求䡁䅍党桂䡁䅉睙潂䍁䅁兙畂䝁䅑䅉歂䝁䅕杤求䝁䅷睢睂䝁䄰党畂䡁䅑䅉獂䝁䅅杙療䡁䅉兙あ䝁䄸杣灂䝁䅕督獁䍁䅁䅡灂䝁䅣䅡杁䡁䅑党橂䝁䅧杢療䝁䅷睢湂䡁䅫䅉橂䝁䄸兢睂䝁䅅杢灂䝁䅕督獁䍁䅁睙獂䝁䅕兙畂䡁䅉睢療䝁䄰䅉療䡁䅁党祂䝁䅅䅤療䡁䅉督獁䍁䅁兙畂䝁䅑䅉ㅂ䡁䅑兡獂䝁䅫䅤灂䝁䅕督杁䝁䄸䅣求䡁䅉兙あ䝁䅫杢湂䍁䅁杢ㅂ䝁䅍䅢求䝁䅅杣杁䡁䅉党桂䝁䅍䅤療䡁䅉督獁䍁䅁兙穂䍁䅁睤求䝁䅷䅢杁䝁䅅督杁䝁䄸䅤潂䝁䅕杣杁䝁䅕兢睂䝁䅷睢㕂䝁䅕党杁䝁䅍䅢療䡁䅑䅡灂䝁䄴睚杁䝁䅙睢祂䍁䅁兡瑂䝁䅅睚求䍁䅷䅉灂䝁䅑党畂䡁䅑兡浂䝁䅫睙桂䡁䅑兡療䝁䄴䅌杁䡁䅁杣療䡁䅑党橂䡁䅑兡療䝁䄴䅌杁䝁䄸杣杁䡁䅕䅤灂䝁䅷兡あ䡁䅫䅉睂䡁䅕杣睂䝁䄸督求䡁䅍杌杁䙁䅑䅡求䍁䅁睙療䝁䄰䅣桂䝁䄴入杁䡁䅣兙穂䍁䅁杚療䡁䅕杢歂䝁䅕䅚杁䝁䅫杢杁䑁䅅兏穁䑁䅙䅉桂䝁䄴䅚杁䝁䅫督杁䝁䅧党桂䝁䅑兣ㅂ䝁䅅杣あ䝁䅕杣求䝁䅑䅉灂䝁䄴䅉塂䝁䅫䅢瑂䝁䅫杢湂䡁䅑睢畂䍁䅷䅉乂䝁䅅督穂䝁䅅睙潂䡁䅕督求䡁䅑䅤穂䍁䄴䅁⭃䅇䅁䅚䅕䙁䅕杢灂䝁䄸杢杁䙁䅁兙橂䝁䅫杚灂䝁䅍䅉䑂䝁䄸杣睂䝁䄸杣桂䡁䅑兡療䝁䄴䅌杁䡁䅑䅡祂䝁䄸兤湂䝁䅧䅉灂䡁䅑督杁䡁䅍兤楂䡁䅍兡歂䝁䅫兙祂䡁䅫䅌杁䙁䅕杢灂䝁䄸杢杁䙁䅁兙橂䝁䅫杚灂䝁䅍䅉卂䝁䅅兡獂䡁䅉睢桂䝁䅑䅉䑂䝁䄸兢睂䝁䅅杢㕂䍁䅷䅉療䡁䅁党祂䝁䅅䅤求䡁䅍䅉灂䝁䄴䅉あ䝁䅧党杁䡁䅉兙灂䝁䅷杣療䝁䅅䅚杁䝁䅉兤穂䝁䅫杢求䡁䅍督杁䝁䅫杢杁䡁䅑䅡求䍁䅁兖畂䝁䅫䅤求䝁䅑䅉呂䡁䅑兙あ䝁䅕督畁䍁䅁兓あ䍁䅁睢浂䝁䅙党祂䡁䅍䅉あ䡁䅉兙畂䡁䅍䅣療䡁䅉䅤桂䡁䅑兡療䝁䄴䅉穂䝁䅕杣㉂䝁䅫睙求䡁䅍䅉浂䝁䄸杣杁䝁䅣杣桂䝁䅫杢杁䝁䅅杢歂䍁䅁睚祂䝁䅅兡畂䍁䅁䅣祂䝁䄸䅚ㅂ䝁䅍䅤穂䍁䅷䅉浂䝁䅕杣あ䝁䅫䅢灂䡁䅯党祂䡁䅍䅌杁䝁䅙睢療䝁䅑䅉桂䝁䄴䅚杁䡁䅉党浂䡁䅉兡湂䝁䅕杣桂䡁䅑党歂䍁䅁䅣祂䝁䄸䅚ㅂ䝁䅍䅤穂䍁䅷䅉桂䝁䄴䅚杁䝁䅍睢桂䝁䅷䅉桂䝁䄴䅚杁䡁䅉党畂䝁䅕睤桂䝁䅉䅢求䡁䅍䅉あ䝁䄸䅉湂䡁䅉兙灂䝁䄴䅉睂䡁䅉睢橂䝁䅕督穂䝁䄸杣穂䍁䅷䅉桂䝁䄴兡瑂䝁䅅䅢杁䝁䅙党求䝁䅑党祂䡁䅍䅌杁䝁䅅杢歂䍁䅁党あ䝁䅧兙畂䝁䄸䅢杁䝁䅅杢歂䍁䅁杣求䝁䄴党㍂䝁䅅杙獂䝁䅕䅉楂䝁䅫睢浂䡁䅕党獂䍁䅁䅣祂䝁䄸䅚ㅂ䝁䅍党祂䡁䅍睏杁䝁䅅杢歂䍁䅁睙療䝁䄴督あ䡁䅉兤橂䡁䅑兡療䝁䄴䅉睂䡁䅉睢歂䡁䅕睙あ䡁䅍䅌杁䝁䅫杢歂䡁䅕督あ䡁䅉兡桂䝁䅷䅉橂䝁䅧党瑂䝁䅫睙桂䝁䅷督獁䍁䅁䅣獂䝁䅅督あ䝁䅫睙穂䍁䅷䅉浂䝁䄸杣求䡁䅍䅤杁䡁䅁杣療䝁䅑兤橂䡁䅑督獁䍁䅁督睂䝁䅕睙灂䝁䅅䅢灂䡁䅯党歂䍁䅁䅣祂䝁䄸䅚ㅂ䝁䅍䅤穂䍁䅷䅉瑂䝁䅕䅤桂䝁䅷督杁䝁䅅杢歂䍁䅁睢祂䝁䅕督獁䍁䅁䅣求䡁䅑杣療䝁䅷党ㅂ䝁䄰䅌杁䝁䅷兡硂䡁䅕兡歂䍁䅁䅣求䡁䅑杣療䝁䅷党ㅂ䝁䄰䅉湂䝁䅅督求䡁䅍䅌杁䡁䅍睢歂䝁䅅䅉桂䡁䅍䅡獁䍁䅁兙畂䝁䅑䅉穂䝁䅅杢歂䍁䅷䅉桂䡁䅍䅉㍂䝁䅕䅢獂䍁䅁兙穂䍁䅁杚灂䝁䄴兡穂䝁䅧党歂䍁䅁兙ㅂ䡁䅑睢瑂䝁䄸杙灂䝁䅷党穂䍁䅷䅉桂䡁䅕䅤療䝁䄰睢あ䝁䅫杤求䍁䅁䅣桂䡁䅉䅤穂䍁䅷䅉桂䝁䄴䅚杁䝁䄰党祂䝁䅍䅡桂䝁䄴䅚灂䡁䅍党杁䝁䅫杢杁䝁䅫杢あ䝁䅕杣瑂䝁䄸䅚桂䝁䅷䅉橂䝁䄸杢あ䝁䅅兡畂䝁䅕杣穂䍁䄴䅉啂䝁䅧党杁䝁䅍睢瑂䡁䅁兙畂䡁䅫䅉㍂䝁䅅督杁䝁䅙睢ㅂ䝁䄴䅚求䝁䅑䅉灂䝁䄴䅉硁䑁䅧李祁䍁䅁兙畂䝁䅑䅉灂䡁䅍䅉潂䝁䅕兙歂䡁䅅兤桂䡁䅉䅤求䡁䅉党歂䍁䅁兡畂䍁䅁睔瑂䝁䅅䅡桂䍁䅷䅉佂䝁䅕杙祂䝁䅅督牂䝁䅅杌䅁䱁夸䅁㑃䅂䅁兖畂䝁䅫䅤求䝁䅑䅉䉂䝁䅫杣獂䝁䅫杢求䡁䅍䅉䥂䝁䄸䅢歂䝁䅫杢湂䡁䅍䅌杁䕁䅫杢橂䍁䄴䅌杁䡁䅑䅡祂䝁䄸兤湂䝁䅧䅉灂䡁䅑督杁䡁䅍兤楂䡁䅍兡歂䝁䅫兙祂䝁䅫党穂䍁䅷䅉睂䡁䅉睢㉂䝁䅫䅚求䡁䅍䅉桂䝁䅫杣杁䡁䅑杣桂䝁䄴督睂䝁䄸杣あ䝁䅅䅤灂䝁䄸杢杁䡁䅍党祂䡁䅙兡橂䝁䅕督杁䝁䅫杢杁䕁䄴睢祂䡁䅑䅡杁䕁䅅兢求䡁䅉兡橂䝁䅅䅌杁䕁䅅督灂䝁䅅䅌杁䕁䅕兤祂䝁䄸䅣求䍁䅷䅉䉂䝁䅙杣灂䝁䅍兙獁䍁䅁䅤潂䝁䅕䅉兂䝁䅅睙灂䝁䅙兡橂䍁䅷䅉あ䝁䅧党杁䕁䄰兡歂䝁䅑䅢求䍁䅁兒桂䡁䅍䅤獁䍁䅁兙畂䝁䅑䅉䵂䝁䅅䅤灂䝁䄴䅉䉂䝁䄰党祂䝁䅫睙桂䍁䄴䅉啂䝁䅧党杁䝁䅍睢瑂䡁䅁兙畂䡁䅫䅉あ䡁䅉兙畂䡁䅍䅣療䡁䅉䅤穂䍁䅁䅣求䝁䄸䅣獂䝁䅕䅉桂䝁䄴䅚杁䝁䅍兙祂䝁䅣睢杁䡁䅑䅡祂䝁䄸兤湂䝁䅧䅉灂䡁䅑督杁䝁䄰兙灂䝁䄴䅢灂䝁䄴党杁䝁䅅杢歂䍁䅁杣求䝁䅣兡療䝁䄴兙獂䍁䅁杚獂䝁䅕党あ䡁䅍杌杁䕁䅫䅤杁䝁䅅䅢穂䝁䄸䅉療䝁䅙杚求䡁䅉督杁䝁䅍兙あ䝁䅕杣灂䝁䄴睚獁䍁䅁睚祂䝁䄸兤畂䝁䅑䅉潂䝁䅅杢歂䝁䅷兡畂䝁䅣䅌杁䝁䅙䅢灂䝁䅣䅡あ䍁䅁兙橂䝁䅅䅚求䝁䄰入獁䍁䅁兙畂䝁䅑䅉瑂䝁䅅兡畂䡁䅑党畂䝁䅅杢橂䝁䅕䅉穂䝁䅕杣㉂䝁䅫睙求䡁䅍䅉浂䝁䄸杣杁䡁䅑䅡灂䡁䅉䅚杁䡁䅁兙祂䡁䅑兡求䡁䅍杌杁䙁䅑䅡求䍁䅁睙療䝁䄰䅣桂䝁䄴入杁䡁䅣兙穂䍁䅁杚療䡁䅉兢求䡁䅉䅢㕂䍁䅁睡畂䝁䄸睤畂䍁䅁兙穂䍁䅁兖畂䝁䅫䅤求䝁䅑䅉䑂䝁䄸杢あ䝁䅫杢求䝁䄴䅤桂䝁䅷䅉䥂䝁䄸䅢歂䝁䅫杢湂䡁䅍䅌杁䕁䅫杢橂䍁䄴䅉桂䝁䄴䅚杁䝁䅍䅡桂䝁䄴睚求䝁䅑䅉灂䡁䅑督杁䝁䄴兙瑂䝁䅕䅉あ䝁䄸䅉噂䝁䄴兡あ䝁䅕䅚杁䕁䅅兡祂䝁䅷兡畂䝁䅕督杁䕁䅧睢獂䝁䅑兡畂䝁䅣督獁䍁䅁兓畂䝁䅍杌杁䝁䅫杢杁䕁䅯兤畂䝁䅕䅉祁䑁䅁免㕁䍁䄴䅉噂䝁䄴兡あ䝁䅕䅚杁䕁䅅兡祂䝁䅷兡畂䝁䅕督杁䕁䅧睢獂䝁䅑兡畂䝁䅣督獁䍁䅁兓畂䝁䅍杌杁䡁䅣兙穂䍁䅁兡畂䝁䅍睢祂䡁䅁睢祂䝁䅅䅤求䝁䅑䅉灂䝁䄴䅉硁䑁䅫李㑁䍁䅁兙畂䝁䅑䅉灂䡁䅍䅉潂䝁䅕兙歂䡁䅅兤桂䡁䅉䅤求䡁䅉党歂䍁䅁兡畂䍁䅁睑潂䝁䅫睙桂䝁䅣睢獁䍁䅁兓獂䝁䅷兡畂䝁䄸兡穂䍁䄴䅁偄睅䅁䄷䅯䙁䅕杢灂䡁䅑党歂䍁䅁村桂䝁䄴睡穂䝁䅧兙祂䝁䅕督獁䍁䅁兓畂䝁䅍杌獁䍁䅁䅤潂䡁䅉睢ㅂ䝁䅣䅡杁䝁䅫䅤穂䍁䅁督ㅂ䝁䅉督灂䝁䅑兡桂䡁䅉兡求䡁䅍䅌杁䡁䅁杣灂䝁䄰兙祂䝁䅫䅢㕂䍁䅁䅣祂䝁䄸杤灂䝁䅑党穂䍁䅁睙療䝁䄰兢求䡁䅉睙灂䝁䅅䅢杁䝁䅅杢歂䍁䅁杣求䡁䅑兙灂䝁䅷䅉楂䝁䅅杢牂䝁䅫杢湂䍁䅁䅣祂䝁䄸䅚ㅂ䝁䅍䅤穂䍁䅁兙畂䝁䅑䅉穂䝁䅕杣㉂䝁䅫睙求䡁䅍䅉灂䝁䄴䅉あ䝁䅧党杁䙁䅕杢灂䡁䅑党歂䍁䅁睕あ䝁䅅䅤求䡁䅍杌杁䕁䅫䅤杁䝁䄸䅣求䡁䅉兙あ䝁䅕督杁䡁䅑䅡祂䝁䄸兤湂䝁䅧䅉あ䡁䅣睢杁䡁䅍党湂䝁䄰党畂䡁䅑督獁䍁䅁睑療䝁䄰兢ㅂ䝁䄴兡あ䡁䅫䅉䍂䝁䅅杢牂䝁䅫杢湂䍁䅁兙畂䝁䅑䅉乂䝁䄸杣あ䝁䅣兙湂䝁䅕䅉䍂䝁䅅杢牂䝁䅫杢湂䍁䄴䅉啂䝁䅧党杁䝁䅍睢瑂䡁䅁兙畂䡁䅫䅉桂䝁䅍睙求䡁䅁䅤穂䍁䅁睙潂䝁䅕睙牂䝁䅫杢湂䍁䅷䅉穂䝁䅅杤灂䝁䄴睚穂䍁䅷䅉桂䝁䄴䅚杁䡁䅑兡瑂䝁䅕䅉桂䝁䄴䅚杁䝁䄰睢畂䝁䅕入杁䝁䄰兙祂䝁䅳党あ䍁䅁兙橂䝁䅍睢ㅂ䝁䄴䅤穂䑁䅳䅉灂䝁䄴䅚灂䡁䅙兡歂䡁䅕兙獂䍁䅁杣求䡁䅑兡祂䝁䅕兢求䝁䄴䅤杁䝁䅅睙橂䝁䄸兤畂䡁䅑督㝁䍁䅁兙畂䝁䅑䅉歂䝁䅕兢桂䝁䄴䅚杁䝁䅑党睂䝁䄸督灂䡁䅑督獁䍁䅁督あ䝁䅅䅤求䝁䄰党畂䡁䅑䅉桂䝁䄴䅚杁䡁䅍䅣求䝁䅍兡桂䝁䅷䅉穂䝁䅅杤灂䝁䄴睚穂䍁䅷䅉桂䝁䄴䅚杁䕁䄴睔塂䍁䅁兙橂䝁䅍睢ㅂ䝁䄴䅤穂䍁䄴䅉䩂䡁䅑督杁䝁䅷睢桂䝁䄴䅉睂䡁䅉睢歂䡁䅕睙あ䡁䅍䅉灂䝁䄴睙獂䡁䅕䅚求䍁䅁睙療䝁䄰兢求䡁䅉睙灂䝁䅅䅢杁䝁䅷睢桂䝁䄴督杁䝁䅅杢歂䍁䅁䅢求䝁䅅督求䡁䅍䅉あ䝁䄸䅉穂䝁䄰兙獂䝁䅷䅉あ䝁䄸䅉瑂䝁䅫䅚瑁䡁䅍兡㙂䝁䅕䅉灂䝁䄴䅚ㅂ䡁䅍䅤祂䝁䅫兙獂䍁䅁兙畂䝁䅑䅉橂䝁䄸兢瑂䝁䅕杣橂䝁䅫兙獂䍁䅁睙療䝁䄰䅣桂䝁䄴兡求䡁䅍睏杁䝁䅍睢畂䡁䅍䅤祂䡁䅕睙あ䝁䅫睢畂䍁䅁兙畂䝁䅑䅉祂䝁䅕兙獂䍁䅁党穂䡁䅑兙あ䝁䅕䅉獂䝁䄸兙畂䡁䅍䅌杁䡁䅍兤橂䝁䅧䅉桂䡁䅍䅉橂䝁䄸兢瑂䝁䅕杣橂䝁䅫兙獂䍁䅁兙畂䝁䅑䅉祂䝁䅕督灂䝁䅑党畂䡁䅑兡桂䝁䅷䅉瑂䝁䄸杣あ䝁䅣兙湂䝁䅕督獁䍁䅁兙畂䝁䅑䅉獂䝁䄸兙畂䡁䅍䅉穂䝁䅕睙ㅂ䡁䅉党歂䍁䅁杙㕂䍁䅁睢㍂䝁䄴党祂䍁䄰睢橂䝁䅍兤睂䝁䅫党歂䍁䅁杣求䝁䅅䅢杁䝁䅕督あ䝁䅅䅤求䑁䅳䅉睂䝁䅕杣穂䝁䄸杢桂䝁䅷䅌杁䡁䅍䅤ㅂ䝁䅑党畂䡁䅑䅌杁䝁䅍杣求䝁䅑兡あ䍁䅁睙桂䡁䅉䅚杁䡁䅉党橂䝁䅕兡㉂䝁䅅杙獂䝁䅕督獁</t>
  </si>
  <si>
    <t>䍁䅁䅣求䡁䅉督療䝁䄴兙獂䍁䅷䅉橂䝁䄸兢瑂䝁䅕杣橂䝁䅫兙獂䍁䅷䅉桂䝁䄴䅚杁䝁䅙䅢療䝁䄸杣杁䡁䅁䅢桂䝁䄴䅉獂䝁䄸兙畂䡁䅍睏杁䝁䅅杢歂䍁䅁䅡療䝁䄰党杁䝁䅕兣ㅂ䝁䅫䅤㕂䍁䅁䅢療䝁䅅杢穂䍁䄴䅉䩂䝁䄴䅉桂䝁䅑䅚灂䡁䅑兡療䝁䄴䅌杁䡁䅑䅡求䍁䅁睙療䝁䄰䅣桂䝁䄴入杁䡁䅁杣療䡁䅙兡歂䝁䅕督杁䝁䅍杣求䝁䅑兡あ䍁䅁睙桂䡁䅉䅚穂䑁䅳䅉穂䝁䅅杚求䍁䅁䅚求䡁䅁睢穂䝁䅫䅤杁䝁䅉睢㑂䝁䅕督獁䍁䅁睤灂䡁䅉党杁䡁䅑杣桂䝁䄴督浂䝁䅕杣穂䍁䅷䅉桂䝁䄴䅚杁䝁䄸䅤潂䝁䅕杣杁䝁䅉兙畂䝁䅳兡畂䝁䅣䅉睂䡁䅉睢歂䡁䅕睙あ䡁䅍䅉桂䝁䄴䅚杁䡁䅍党祂䡁䅙兡橂䝁䅕督㝁䍁䅁兡畂䡁䅙党穂䡁䅑兢求䝁䄴䅤杁䝁䅅杢歂䍁䅁督求䝁䅍兤祂䝁䅫䅤㕂䍁䅁督求䡁䅉杤灂䝁䅍党穂䑁䅳䅉穂䝁䅕杣㉂䝁䅫睙求䡁䅍䅉あ䝁䄸䅉橂䝁䄸杣祂䝁䅕督睂䝁䄸杢歂䝁䅕杢あ䍁䅁杙桂䝁䄴睡穂䍁䅷䅉灂䝁䄴睙獂䡁䅕䅚灂䝁䄴睚杁䝁䅉兤㕂䝁䅫杢湂䍁䅁兙畂䝁䅑䅉穂䝁䅕䅢獂䝁䅫杢湂䍁䅁杚求䝁䅑党祂䝁䅅䅢杁䝁䅙兤畂䝁䅑督㝁䍁䅁兙ㅂ䡁䅑睢瑂䝁䅅䅤求䝁䅑䅉あ䝁䅕䅢獂䝁䅕杣杁䝁䄰兙橂䝁䅧兡畂䝁䅕䅉穂䝁䅕杣㉂䝁䅫睙求䡁䅍睏杁䝁䅅杢歂䍁䅁兡畂䡁䅑党祂䝁䄴党あ䍁䅁兙畂䝁䅑䅉あ䝁䅕䅢求䡁䅁䅡療䝁䄴党杁䝁䅉兙畂䝁䅳兡畂䝁䅣䅉穂䝁䅕杣㉂䝁䅫睙求䡁䅍杌杁䕁䅙兤祂䡁䅑䅡求䡁䅉䅌杁䝁䅫䅤杁䝁䄸杚浂䝁䅕杣穂䍁䅁睙療䝁䄰兢ㅂ䝁䄴兡あ䡁䅫䅉楂䝁䅅杢牂䝁䅫杢湂䍁䅁督求䡁䅉杤灂䝁䅍党穂䍁䅷䅉穂䡁䅕睙潂䍁䅁兙穂䍁䅁兙穂䡁䅍党あ䍁䅁兢桂䝁䄴兙湂䝁䅕兢求䝁䄴䅤獁䍁䅁杣求䝁䅅䅢杁䡁䅁杣療䡁䅁党祂䡁䅑入杁䡁䅑兡あ䝁䅷党杁䝁䅫杢穂䡁䅕杣桂䝁䄴睙求䍁䅷䅉浂䝁䅫杢桂䝁䄴睙灂䝁䅅䅢杁䡁䅁䅢桂䝁䄴杢灂䝁䄴睚獁䍁䅁兢療䡁䅉䅤湂䝁䅅睚求䍁䅁杙桂䝁䄴睡灂䝁䄴睚獁䍁䅁兙畂䝁䅑䅉楂䡁䅉睢牂䝁䅕杣桂䝁䅣党杁䡁䅍党祂䡁䅙兡橂䝁䅕督獁䍁䅁兙穂䍁䅁睤求䝁䅷䅢杁䝁䅅督杁䝁䅫杢㉂䝁䅕督あ䝁䄰党畂䡁䅑䅉瑂䝁䅅杢桂䝁䅣党瑂䝁䅕杢あ䍁䅁兙畂䝁䅑䅉祂䝁䅕䅤灂䡁䅉党瑂䝁䅕杢あ䍁䅁䅣獂䝁䅅杢畂䝁䅫杢湂䍁䅁督求䡁䅉杤灂䝁䅍党穂䍁䄴䅉噂䝁䄴兡あ䝁䅕䅚杁䕁䅉兙畂䝁䅳督潂䝁䅅杣求䡁䅍䅌杁䕁䅫杢橂䍁䄴䅉㍂䝁䅅督杁䝁䅫杢橂䝁䄸杣睂䝁䄸杣桂䡁䅑党歂䍁䅁兡畂䍁䅁免㕁䑁䅧杍杁䝁䅅杢歂䍁䅁兡穂䍁䅁䅡求䝁䅅䅚硂䡁䅕兙祂䡁䅑党祂䝁䅕䅚杁䝁䅫杢杁䕁䅍䅡桂䡁䅉䅢求䡁䅍䅤療䝁䄴䅌杁䙁䅣党穂䡁䅑䅉坂䝁䅫杣湂䝁䅫杢灂䝁䅅杌䅁䵁奅䅁奃䅄䅁兖畂䝁䅫䅤求䝁䅑䅉䑂䝁䄸兢瑂䡁䅕杢灂䡁䅑入杁䕁䅉兙畂䝁䅳督獁䍁䅁兓畂䝁䅍杌杁䝁䄸䅣求䡁䅉兙あ䝁䅕督杁䝁䅅督杁䡁䅑䅡求䍁䅁杚灂䝁䄴兙畂䝁䅍兡桂䝁䅷䅉潂䝁䄸䅢歂䝁䅫杢湂䍁䅁睙療䝁䄰䅣桂䝁䄴入杁䝁䅙睢祂䍁䅁兖畂䝁䅫䅤求䝁䅑䅉䑂䝁䄸兢瑂䡁䅕杢灂䡁䅑入杁䕁䅉兙畂䝁䅳䅉あ䝁䅧兙あ䍁䅁䅣祂䝁䄸杤灂䝁䅑党穂䍁䅁杚灂䝁䄴兙畂䝁䅍兡桂䝁䅷䅉睂䡁䅉睢歂䡁䅕睙あ䡁䅍䅉桂䝁䄴䅚杁䡁䅍党祂䡁䅙兡橂䝁䅕督杁䡁䅑睢杁䝁䅍睢瑂䝁䄰党祂䝁䅍兡桂䝁䅷䅌杁䡁䅉党あ䝁䅅兡獂䍁䅷䅉湂䝁䄸杤求䡁䅉杢瑂䝁䅕杢あ䍁䅷䅉求䝁䅑兤橂䝁䅅䅤灂䝁䄸杢獁䍁䅁党畂䝁䅕杣湂䡁䅫䅌杁䝁䅧党桂䝁䅷䅤潂䍁䅁睙桂䡁䅉党獁䍁䅁兙畂䝁䅑䅉祂䝁䅕兙獂䍁䅁党穂䡁䅑兙あ䝁䅕䅉穂䝁䅕睙あ䝁䄸杣穂䍁䄴䅉䩂䡁䅑䅉桂䝁䅍睙求䡁䅁䅤穂䍁䅁杤桂䡁䅉兡療䡁䅕督杁䝁䅑党睂䝁䄸督灂䡁䅑䅉睂䡁䅉睢歂䡁䅕睙あ䡁䅍䅌杁䝁䅫杢橂䝁䅷兤歂䝁䅫杢湂䍁䅁睙潂䝁䅕睙牂䝁䅫杢湂䍁䅷䅉穂䝁䅅杤灂䝁䄴睚穂䍁䅷䅉瑂䝁䄸杢求䡁䅫䅉瑂䝁䅅杣牂䝁䅕䅤獁䍁䅁兙畂䝁䅑䅉療䡁䅑䅡求䡁䅉䅉歂䝁䅕䅣療䡁䅍兡あ䍁䅁兙橂䝁䅍睢ㅂ䝁䄴䅤穂䍁䄴䅉啂䝁䅧党杁䝁䅍睢瑂䡁䅁兙畂䡁䅫䅉桂䝁䅷督療䍁䅁睢浂䝁䅙党祂䡁䅍䅉獂䝁䅕杢歂䝁䅫杢湂䍁䅁督求䡁䅉杤灂䝁䅍党穂䍁䅷䅉灂䝁䄴睙獂䡁䅕䅚灂䝁䄴睚杁䡁䅉党桂䝁䅷䅉求䡁䅍䅤桂䡁䅑党獁䍁䅁睙療䝁䄴督ㅂ䝁䄰党祂䍁䅷䅉桂䝁䄴䅚杁䝁䅍睢瑂䝁䄰党祂䝁䅍兡桂䝁䅷䅉獂䝁䄸兙畂䡁䅍䅌杁䡁䅑睢杁䝁䅫杢歂䝁䅫杤灂䝁䅑兤桂䝁䅷督獁䍁䅁督瑂䝁䅅䅢獂䍁䅁杙ㅂ䡁䅍兡畂䝁䅕督穂䝁䅕督獁䍁䅁兢灂䝁䅑兌穂䝁䅫来求䝁䅑䅉橂䝁䄸兢瑂䝁䅕杣橂䝁䅫兙獂䍁䅁杙ㅂ䡁䅍兡畂䝁䅕督穂䝁䅕督獁䍁䅁兙畂䝁䅑䅉畂䝁䄸杢瑁䡁䅁杣療䝁䅙兡あ䍁䅁睢祂䝁䅣兙畂䝁䅫来桂䡁䅑兡療䝁䄴督獁䍁䅁兙穂䍁䅁睤求䝁䅷䅢杁䝁䅅督杁䡁䅍党橂䡁䅕杣求䝁䅑䅉桂䝁䄴䅚杁䡁䅕杢穂䝁䅕睙ㅂ䡁䅉党歂䍁䅷䅉桂䝁䄴䅚杁䝁䄰睢祂䡁䅑睚桂䝁䅣党杁䝁䅷睢桂䝁䄴督畁䍁䅁兓畂䍁䅁兙歂䝁䅑兡あ䝁䅫睢畂䍁䅷䅉灂䡁䅑䅉療䡁䅉兡湂䝁䅫杢桂䡁䅑党穂䍁䅁䅢療䝁䅅杢穂䍁䅁䅣桂䡁䅉䅤灂䝁䅅䅢獂䡁䅫䅉湂䡁䅕兙祂䝁䅅杢あ䝁䅕党歂䍁䅁杙㕂䍁䅁䅤潂䝁䅕䅉呂䕁䅉兑杁䝁䅅杢歂䍁䅁兖呂䕁䅑兑杁䝁䅷睢桂䝁䄴䅉睂䡁䅉睢湂䡁䅉兙瑂䡁䅍杌杁䕁䅙兤祂䡁䅑䅡求䡁䅉䅌杁䡁䅑䅡求䍁䅁睙療䝁䄰䅣桂䝁䄴入杁䡁䅁杣療䡁䅙兡歂䝁䅕督杁䡁䅣党桂䝁䅷䅤潂䍁䅁兢桂䝁䄴兙湂䝁䅕兢求䝁䄴䅤杁䡁䅍党祂䡁䅙兡橂䝁䅕督杁䝁䅍睢瑂䡁䅁杣灂䡁䅍兡畂䝁䅣䅉浂䝁䅫杢桂䝁䄴睙灂䝁䅅䅢杁䡁䅁䅢桂䝁䄴杢灂䝁䄴睚獁䍁䅁睙ㅂ䡁䅍䅤療䝁䄰兡㙂䝁䅕䅚杁䡁䅁睢祂䡁䅑杚療䝁䅷兡療䍁䅁兢桂䝁䄴兙湂䝁䅕兢求䝁䄴䅤獁䍁䅁兙畂䝁䅑䅉灂䝁䄴杤求䡁䅍䅤瑂䝁䅕杢あ䍁䅁兙歂䡁䅙兡橂䝁䅕睏杁䡁䅑杣ㅂ䡁䅍䅤杁䡁䅍党祂䡁䅙兡橂䝁䅕督杁䡁䅑睢杁䝁䄰兙畂䝁䅅睚求䍁䅁杚灂䝁䅑兤橂䝁䅫兙祂䡁䅫䅉桂䡁䅍督求䡁䅑督㝁䍁䅁杢療䝁䄴兌歂䝁䅕䅣療䡁䅍兡あ䍁䅁兡畂䡁䅙党穂䡁䅑兢求䝁䄴䅤杁䡁䅁杣療䝁䅑兤橂䡁䅑督㝁䍁䅁兙畂䝁䅑䅉灂䝁䄴督ㅂ䡁䅉兙畂䝁䅍党杁䡁䅁杣療䝁䅑兤橂䡁䅑督獁䍁䅁兡畂䝁䅍䅢ㅂ䝁䅑兡畂䝁䅣䅉獂䝁䅫杚求䍁䅁兡畂䡁䅍兤祂䝁䅅杢橂䝁䅕䅌杁䝁䅷睢畂䝁䅣兌あ䝁䅕杣瑂䍁䅁睙桂䡁䅉党杁䝁䅫杢穂䡁䅕杣桂䝁䄴睙求䍁䅷䅉桂䝁䄴䅚杁䡁䅑兙㑂䍁䄰䅚求䝁䅙党祂䡁䅉党歂䍁䅁兙畂䝁䄴兤灂䡁䅑兡求䡁䅍䅌杁䝁䅅督杁䡁䅣党獂䝁䅷䅉桂䡁䅍䅉灂䝁䄴杤求䡁䅍䅤穂䍁䅁兡畂䍁䅁杣求䡁䅍兡歂䝁䅕杢あ䝁䅫兙獂䍁䅁兙畂䝁䅑䅉橂䝁䄸兢瑂䝁䅕杣橂䝁䅫兙獂䍁䅁兢療䡁䅉䅤湂䝁䅅睚求䍁䄰杙桂䝁䅍睡求䝁䅑䅉穂䝁䅕睙ㅂ䡁䅉兡あ䝁䅫党穂䍁䅷䅉桂䡁䅍督求䡁䅑兌楂䝁䅅睙牂䝁䅕䅚杁䡁䅍党橂䡁䅕杣灂䡁䅑兡求䡁䅍䅌杁䡁䅑䅡求䍁䅁兖畁䙁䅍杌杁䡁䅑杣求䝁䅅督ㅂ䡁䅉入獁䍁䅁䅤潂䝁䅕䅉噂䍁䄴睕畁䍁䅁兙湂䝁䅕杢橂䡁䅫䅌杁䝁䅅杢歂䍁䅁兢ㅂ䝁䄴兡橂䝁䅫䅣桂䝁䅷䅉療䝁䅉䅢灂䝁䅣兙あ䝁䅫睢畂䡁䅍杌杁䕁䅅䅚歂䝁䅫䅤灂䝁䄸杢桂䝁䅷䅢㕂䍁䅷䅉灂䡁䅑䅉療䝁䅙杚求䡁䅉督杁䡁䅉党灂䝁䄴督ㅂ䡁䅉兙畂䝁䅍党杁䝁䄸杢杁䝁䅅䅉睂䡁䅉睢睂䝁䅕杣あ䡁䅫䅉灂䝁䄴督ㅂ䡁䅉兙畂䝁䅍党杁䝁䅍睢畂䡁䅑杣桂䝁䅍䅤㝁䍁䅁兡畂䡁䅍兤祂䝁䅅杢橂䝁䅕䅉桂䝁䅣党畂䝁䅍入杁䡁䅍党祂䡁䅙兡橂䝁䅕督㝁䍁䅁䅤祂䝁䅕兙穂䡁䅕杣㕂䍁䅁兢桂䝁䄴兙湂䝁䅕兢求䝁䄴䅤㝁䍁䅁睙祂䝁䅕䅚灂䡁䅑䅉橂䝁䅅杣歂䡁䅍睏杁䡁䅁兙㕂䝁䄰党畂䡁䅑䅉桂䝁䄴䅚杁䝁䅍睢瑂䝁䄰党祂䝁䅍党杁䡁䅍睢獂䡁䅕䅤灂䝁䄸杢獁䍁䅁党硂䡁䅕兡睂䝁䄰党畂䡁䅑䅉浂䝁䅫杢桂䝁䄴睙求䍁䅷䅉灂䝁䄴杤求䡁䅍䅤瑂䝁䅕杢あ䍁䅁兙歂䡁䅙兡穂䝁䄸杣㕂䍁䅷䅉桂䝁䄴䅚杁䝁䄸䅤潂䝁䅕杣杁䡁䅉党獂䝁䅅䅤求䝁䅑䅉浂䝁䅫杢桂䝁䄴睙灂䝁䅅䅢杁䡁䅍党祂䡁䅙兡橂䝁䅕督㝁䍁䅁杙祂䝁䄸睡求䡁䅉兙湂䝁䅕䅉穂䝁䅕杣㉂䝁䅫睙求䡁䅍睏杁䝁䅅杢歂䍁䅁䅣桂䡁䅫兢求䝁䄴䅤杁䡁䅁杣療䝁䅍党穂䡁䅍兡畂䝁䅣䅌杁䝁䄰党祂䝁䅍䅡桂䝁䄴䅤獁䍁䅁睤灂䡁䅉党杁䡁䅑杣桂䝁䄴督浂䝁䅕杣獁䍁䅁䅣祂䝁䅫杤桂䡁䅑党杁䝁䅉兙畂䝁䅳兡畂䝁䅣䅌杁䝁䅅杢歂䍁䅁睢あ䝁䅧党祂䍁䅁杣求䝁䅷兙あ䝁䅕䅚杁䝁䅙兡畂䝁䅅杢橂䝁䅫兙獂䍁䅁督求䡁䅉杤灂䝁䅍党穂䍁䄴䅉啂䝁䅧党杁䝁䅍睢瑂䡁䅁兙畂䡁䅫䅉㍂䝁䅅督杁䝁䅙睢ㅂ䝁䄴䅚求䝁䅑䅉灂䝁䄴䅉硁䑁䅫兎睁䍁䅁兙畂䝁䅑䅉灂䡁䅍䅉潂䝁䅕兙歂䡁䅅兤桂䡁䅉䅤求䡁䅉党歂䍁䅁兡畂䍁䅁村獂䝁䅅兡祂䡁䅍杤灂䝁䅷䅢求䍁䅷䅉䡂䝁䅕睢祂䝁䅣兡桂䍁䄴䅁䍄䅇䅁杅䅙䙁䅕杢灂䡁䅑党歂䍁䅁杒灂䡁䅉党杁䕁䅣杣療䡁䅕䅣獁䍁䅁兓畂䝁䅍杌獁䍁䅁䅤療䝁䅣党あ䝁䅧党祂䍁䅁睤灂䡁䅑䅡杁䝁䅫䅤穂䍁䅁督ㅂ䝁䅉督灂䝁䅑兡桂䡁䅉兡求䡁䅍䅌杁䡁䅁杣療䡁䅙兡歂䝁䅕督杁䡁䅁杣療䡁䅁党祂䡁䅑入杁䝁䅅杢歂䍁䅁睙桂䡁䅍兤桂䝁䅷䅤㕂䍁䅁兡畂䡁䅍兤祂䝁䅅杢橂䝁䅕䅉浂䝁䄸杣杁䝁䅫杢歂䝁䅫杤灂䝁䅑兤桂䝁䅷督杁䝁䅅杢歂䍁䅁杙ㅂ䡁䅍兡畂䝁䅕督穂䝁䅕督杁䝁䅫杢杁䡁䅑䅡求䍁䅁兖畂䝁䅫䅤求䝁䅑䅉呂䡁䅑兙あ䝁䅕督畁䍁䅁䅖潂䝁䅕䅉橂䝁䄸兢睂䝁䅅杢㕂䍁䅁睢浂䝁䅙党祂䡁䅍䅉橂䝁䄸兢瑂䝁䅕杣橂䝁䅫兙獂䍁䅁兙畂䝁䅑䅉睂䝁䅕杣穂䝁䄸杢桂䝁䅷䅉獂䝁䅫杢求䡁䅍䅉療䝁䅙䅉睂䡁䅉睢睂䝁䅕杣あ䡁䅫䅉桂䝁䄴䅚杁䝁䅍兙穂䡁䅕兙獂䡁䅑入杁䝁䅫杢穂䡁䅕杣桂䝁䄴睙求䑁䅳䅉桂䝁䄴䅚杁䡁䅉党灂䝁䄴督ㅂ䡁䅉兙畂䝁䅍党杁䝁䅍睢㉂䝁䅕杣桂䝁䅣党杁䝁䅙睢祂䍁䅁䅣祂䝁䄸䅣求䡁䅉䅤㕂䍁䅁兙畂䝁䅑䅉橂䝁䅅督ㅂ䝁䅅䅢あ䡁䅫䅉灂䝁䄴督ㅂ䡁䅉兙畂䝁䅍党畁䍁䅁兓あ䡁䅍䅉橂䝁䄸兢瑂䝁䅕杣橂䝁䅫兙獂䍁䅁䅢灂䝁䄴党穂䍁䅁兡畂䝁䅍䅢ㅂ䝁䅑党杁䝁䅙兡祂䝁䅕䅉桂䝁䄴䅚杁䝁䅅䅢獂䝁䅫党歂䍁䅁䅢灂䝁䄴党穂䍁䅷䅉療䡁䅑䅡求䡁䅉䅉獂䝁䅫兙楂䝁䅫䅢灂䡁䅑入獁䍁䅁兙ㅂ䡁䅑睢瑂䝁䄸杙灂䝁䅷党獁䍁䅁睤療䡁䅉睡求䡁䅉督婁䍉䅁睙療䝁䄰䅣求䝁䄴督桂䡁䅑兡療䝁䄴䅌杁䝁䅙兡歂䝁䅕䅢灂䡁䅑入杁䝁䅅杢歂䍁䅁督ㅂ䡁䅉党あ䡁䅫䅉橂䝁䄸杤求䡁䅉兙湂䝁䅕䅌杁䝁䅅杢歂䍁䅁睢あ䝁䅧党祂䍁䅁兡畂䡁䅍兤祂䝁䅅杢橂䝁䅕䅉睂䡁䅉睢歂䡁䅕睙あ䡁䅍睏杁䝁䅅杢歂䍁䅁䅣求䡁䅉督療䝁䄴兙獂䍁䅁䅢灂䝁䄴党穂䍁䅁睙療䝁䄰䅣祂䝁䅫督求䍁䅁兙ㅂ䡁䅑睢瑂䝁䄸杙灂䝁䅷党獁䍁䅁兙畂䝁䅑䅉浂䝁䅫杣求䍁䅁兙畂䝁䅑䅉桂䝁䅷䅢灂䝁䅕䅚杁䝁䅷兡畂䝁䅕督杁䝁䅍睢㉂䝁䅕杣桂䝁䅣党獁䍁䅁兡畂䝁䅍䅢ㅂ䝁䅑兡畂䝁䅣䅉潂䝁䄸兢求䝁䄸睤畂䝁䅕杣穂䍁䅷䅉桂䡁䅍䅉㍂䝁䅕䅢獂䍁䅁兙穂䍁䅁䅣祂䝁䄸杤灂䝁䅑党穂䍁䅁兙穂䡁䅍兤瑂䝁䅕䅚杁䡁䅉党灂䝁䄴督ㅂ䡁䅉兙畂䝁䅍党杁䡁䅁杣療䝁䅑兤橂䡁䅑督畁䍁䅁䅖潂䝁䅕䅉橂䝁䄸兢睂䝁䅅杢㕂䍁䅁督求䝁䅷䅢穂䍁䅁兡あ䡁䅍䅉睂䡁䅉睢歂䡁䅕睙あ䡁䅍䅉あ䝁䅧杣療䡁䅕睚潂䍁䅁兙杁䝁䄴党あ䡁䅣睢祂䝁䅳䅉療䝁䅙䅉灂䝁䄴䅚求䡁䅁党畂䝁䅑党畂䡁䅑䅉桂䝁䅣党畂䝁䅍兡求䡁䅍杌杁䙁䅕杢灂䡁䅑党歂䍁䅁杒灂䡁䅉党杁䕁䅣杣療䡁䅕䅣獁䍁䅁兓畂䝁䅍杌杁䡁䅣兙穂䍁䅁兡畂䝁䅍睢祂䡁䅁睢祂䝁䅅䅤求䝁䅑䅉灂䝁䄴䅉硁䑁䅫䅎㉁䍁䅁兙畂䝁䅑䅉灂䡁䅍䅉潂䝁䅕兙歂䡁䅅兤桂䡁䅉䅤求䡁䅉党歂䍁䅁兡畂䍁䅁睑求䝁䅑兙祂䍁䅁杕桂䡁䅁兡歂䡁䅍䅌杁䕁䅫睢㍂䝁䅅杌䅁偁噍䅁流杄䅁兖畂䝁䅫䅤求䝁䅑䅉佂䝁䅅䅤ㅂ䡁䅉兙獂䍁䅁杒療䝁䄸䅚穂䍁䅷䅉䩂䝁䄴睙畁䍁䅷䅉あ䝁䄸睚求䡁䅑䅡求䡁䅉䅉㍂䝁䅫䅤潂䍁䅁兡あ䡁䅍䅉穂䡁䅕杙穂䝁䅫䅚灂䝁䅅杣灂䝁䅕督獁䍁䅁䅚灂䡁䅍䅤祂䝁䅫杙ㅂ䡁䅑党穂䍁䅁杢桂䡁䅑兤祂䝁䅅䅢獁䍁䅁睢祂䝁䅣兙畂䝁䅫睙獁䍁䅁督睂䝁䅕睙灂䝁䅅䅢あ䡁䅫䅌杁䡁䅁杣療䝁䅑兤橂䝁䅕䅌杁䝁䅅杢歂䍁䅁睙療䝁䄴杤求䝁䄴䅤灂䝁䄸杢桂䝁䅷䅉湂䡁䅉睢橂䝁䅕杣㕂䍁䅁兙畂䝁䅑䅉畂䝁䄸杢瑁䝁䅙睢療䝁䅑䅉睂䡁䅉睢歂䡁䅕睙あ䡁䅍䅉灂䝁䄴䅉あ䝁䅧党杁䙁䅕杢灂䡁䅑党歂䍁䅁睕あ䝁䅅䅤求䡁䅍䅉桂䝁䄴䅚杁䕁䅍兙畂䝁䅅䅚桂䍁䄴䅉䩂䡁䅑䅉療䡁䅁党祂䝁䅅䅤求䡁䅍䅉灂䝁䄴䅉あ䡁䅣睢杁䡁䅍党湂䝁䄰党畂䡁䅑督獁䍁䅁睖潂䝁䄸䅢求䡁䅍兙獂䝁䅕䅉桂䝁䄴䅚杁䙁䅉党あ䝁䅅兡獂䍁䄴䅉啂䝁䅧党杁䝁䅍睢瑂䡁䅁兙畂䡁䅫䅉療䝁䅙杚求䡁䅉督杁䝁䅣杣療䝁䅍党祂䡁䅫䅉桂䝁䄴䅚杁䝁䅣党畂䝁䅕杣桂䝁䅷䅉瑂䝁䅕杣橂䝁䅧兙畂䝁䅑兡穂䝁䅕䅌杁䡁䅁杣療䝁䅑兤橂䝁䅕䅌杁䡁䅁党祂䝁䅫督潂䝁䅅杙獂䝁䅕督杁䝁䅅杢歂䍁䅁杚祂䝁䄸来求䝁䄴䅉浂䝁䄸睢歂䡁䅍䅌杁䡁䅣党獂䝁䅷杢求䡁䅍督杁䝁䅅杢歂䍁䅁䅣求䡁䅉督療䝁䄴兙獂䍁䅁睙桂䡁䅉党杁䝁䅫䅤求䝁䄰督獁䍁䅁兙畂䝁䅑䅉楂䡁䅕䅢牂䍁䅁兙畂䝁䅑䅉浂䝁䄸睢歂䡁䅍党祂䡁䅙兡橂䝁䅕䅉睂䡁䅉睢歂䡁䅕睙あ䡁䅍杌杁䕁䅫䅤杁䝁䅅䅢穂䝁䄸䅉睂䡁䅉睢㉂䝁䅫䅚求䡁䅍䅉畂䡁䅕䅤穂䍁䅷䅉歂䡁䅉兡求䝁䅑䅉浂䡁䅉兤灂䡁䅑䅌杁䡁䅍党求䝁䅑督獁䍁䅁䅤祂䝁䅅兡獂䍁䅁兢灂䡁䅧党穂䍁䅷䅉湂䡁䅉兙畂䝁䄸䅢桂䍁䅷䅉畂䝁䅅䅤ㅂ䡁䅉兙獂䍁䅁兙畂䝁䅑䅉療䡁䅉睚桂䝁䄴兡橂䍁䅁督畂䝁䅅睙牂䍁䅁兡あ䝁䅕兢穂䍁䅷䅉桂䝁䄴䅚杁䝁䅍睢畂䝁䅙党橂䡁䅑兡療䝁䄴督杁䡁䅕杢歂䝁䅕杣杁䡁䅑䅡求䍁䅁睖療䝁䄸䅚穂䡁䅑睢橂䝁䅳䅉䝂䝁䅅杣瑂䡁䅍䅉乂䝁䅅杢ㅂ䝁䅙兙橂䡁䅑兤祂䝁䅫杢湂䍁䅁杢桂䝁䄰党㝁䍁䅁睢祂䝁䅣兙畂䝁䅫睙獁䍁䅁杢療䝁䄴兌䡂䕁䄰睔杁䡁䅁杣療䝁䅯党橂䡁䅑䅉㉂䝁䅕杣灂䝁䅙兡求䝁䅑䅌杁䝁䅅杢歂䍁䅁督睂䝁䅕睙灂䝁䅅䅢あ䡁䅫䅉浂䝁䄸睢歂䍁䅁兙畂䝁䅑䅉畂䝁䄸杢瑁䝁䅙睢療䝁䅑䅉灂䡁䅑党瑂䡁䅍䅉ㅂ䝁䄴䅚求䡁䅉䅉あ䝁䅧党杁䕁䅉䅢ㅂ䝁䅕䅉乂䝁䅅杣楂䝁䅷党杁䝁䅉杣桂䝁䄴䅚杁䝁䄴兙瑂䝁䅕睏杁䡁䅁党あ䍁䅁杚療䝁䄸䅚杁䡁䅕杢歂䝁䅕杣杁䡁䅑䅡求䍁䅁睖䩂䕁䅷䅒杁䕁䅧兑卂䙁䅙兒呂䙁䅑䅉楂䡁䅉兙畂䝁䅑䅉畂䝁䅅兢求䑁䅳䅉桂䝁䄴䅚杁䡁䅙兙祂䝁䅫睢ㅂ䡁䅍䅉睂䡁䅉睢歂䡁䅕睙あ䡁䅍䅉ㅂ䝁䄴䅚求䡁䅉䅉あ䝁䅧党杁䕁䅕睕呂䕁䅕杔啂䕁䅫兑䵂䍁䅁兒坂䕁䅕杕婂䕁䅑兑婂䍁䅷䅉呂䕁䅧睔兂䙁䅁兒卂䙁䅍䅉坂䕁䅅䅔噂䕁䅕䅌杁䕁䅙兡求䝁䅷䅚杁䕁䅑兙㕂䍁䅷䅉䙂䙁䅅兖䉂䕁䅷兓佂䕁䅕䅌杁䕁䅍兖䵂䕁䅫杔䉂䙁䅉兗杁䕁䅍兓卂䕁䅍䅔䙂䍁䅷䅉桂䝁䄴䅚杁䙁䅍䅖偂䕁䄴兒杁䙁䅉兓䕂䕁䅣兒杁䕁䅍杕䙂䕁䅅兔䙂䙁䅉兗杁䝁䅉杣桂䝁䄴䅚杁䝁䄴兙瑂䝁䅕督畁䍁䅁兓畂䍁䅁兙歂䝁䅑兡あ䝁䅫睢畂䍁䅷䅉あ䝁䅧党杁䝁䅍睢瑂䡁䅁兙畂䡁䅫䅉睂䡁䅉睢㉂䝁䅫䅚求䡁䅍䅉潂䝁䄸兢求䍁䅷䅉潂䝁䅕兙獂䡁䅑䅡杁䝁䅅杢歂䍁䅁杙求䝁䅅兤あ䡁䅫䅉橂䝁䅅杣求䍁䅷䅉桂䝁䄴䅚杁䡁䅁䅡桂䡁䅉兢桂䝁䅍入杁䡁䅁杣療䝁䅑兤橂䡁䅑督獁䍁䅁兙穂䍁䅁睤求䝁䅷䅢杁䝁䅅督杁䡁䅁杣灂䡁䅙兙あ䝁䅕䅉獂䝁䅅杙求䝁䅷䅉睂䡁䅉睢歂䡁䅕睙あ䡁䅍䅉あ䝁䅧杣療䡁䅕睚潂䍁䅁兙杁䝁䄴党あ䡁䅣睢祂䝁䅳䅉療䝁䅙䅉䑂䡁䅕杙杁䕁䅙睢療䝁䅑督杁䝁䅅杢歂䍁䅁睕潂䝁䄸䅣睂䝁䅕杣穂䍁䅁杣求䡁䅑兙灂䝁䅷䅉湂䡁䅉睢橂䝁䅕杣㕂䍁䅁督あ䝁䄸杣求䡁䅍睏杁䝁䅅杢歂䍁䅁杣求䡁䅑兙灂䝁䅷䅉穂䡁䅑睢祂䝁䅕䅉穂䡁䅕䅣睂䝁䄸杣あ䍁䅷䅉睂䡁䅉兡橂䝁䅫杢湂䍁䅁督あ䡁䅉兙あ䝁䅕睚㕂䍁䅷䅉穂䝁䅧党獂䝁䅙䅉桂䝁䄴䅚杁䡁䅁䅢桂䝁䄴睢湂䡁䅉兙瑂䍁䅁兢桂䝁䄴兙湂䝁䅕兢求䝁䄴䅤獁䍁䅁兙歂䡁䅙党祂䡁䅑兡穂䝁䅫杢湂䍁䅷䅉橂䝁䄸兤睂䝁䄸杢灂䝁䄴睚獁䍁䅁党橂䝁䄸兢瑂䝁䅕杣橂䝁䅕䅌杁䝁䅍睢畂䡁䅍兤瑂䝁䅕杣杁䝁䅍睢畂䡁䅙党畂䝁䅫党畂䝁䅍党獁䍁䅁督あ䝁䄸杣求䍁䅁䅚求䡁䅍兡湂䝁䄴䅌杁䝁䅕兣ㅂ䝁䅫䅣瑂䝁䅕杢あ䍁䅁督療䡁䅕杣橂䝁䅫杢湂䍁䅷䅉求䝁䅷党橂䡁䅑杣療䝁䄴兡橂䍁䅁䅣桂䡁䅫兢求䝁䄴䅤穂䍁䅁䅣祂䝁䄸睙求䡁䅍督灂䝁䄴睚獁䍁䅁杢求䡁䅑睤療䡁䅉睡杁䝁䅅杢歂䍁䅁䅚桂䡁䅑兙杁䝁䅧睢穂䡁䅑兡畂䝁䅣䅌杁䡁䅁睢灂䝁䄴䅤瑁䝁䄸杚瑁䡁䅍兙獂䝁䅕䅉潂䝁䅅杣歂䡁䅣兙祂䝁䅕䅉桂䝁䄴䅚杁䡁䅍睢浂䡁䅑睤桂䡁䅉党獁䍁䅁兙ㅂ䡁䅑睢瑂䝁䅅䅤灂䝁䄸杢杁䡁䅑睢療䝁䅷督獁䍁䅁督ㅂ䡁䅍䅤桂䝁䅫杢桂䝁䅉兡獂䝁䅫䅤㕂䍁䅷䅉桂䝁䄴䅚杁䝁䅅䅚瑂䝁䅫杢灂䡁䅍䅤祂䝁䅅䅤灂䡁䅙党杁䝁䅉兙橂䝁䅳兌療䝁䅙杚灂䝁䅍党杁䡁䅍睢獂䡁䅕䅤灂䝁䄸杢杁䡁䅍党祂䡁䅙兡橂䝁䅕督獁䍁䅁兙穂䍁䅁睤求䝁䅷䅢杁䝁䅅督杁䡁䅁杣療䝁䅙党穂䡁䅍兡療䝁䄴兙獂䍁䅁督求䡁䅉杤灂䝁䅍党穂䍁䄴䅉䝂䡁䅕杣あ䝁䅧党祂䍁䅷䅉灂䡁䅑䅉療䝁䅙杚求䡁䅉督杁䝁䅍睢畂䡁䅍兤瑂䝁䅕杣杁䝁䅅杢歂䍁䅁䅤祂䝁䅅䅚求䍁䅁兢桂䡁䅉睡求䡁䅑兡畂䝁䅣䅉睂䡁䅉睢湂䡁䅉兙瑂䡁䅍䅌杁䝁䅅杢歂䍁䅁䅣祂䝁䄸睚祂䝁䅅兢穂䍁䅁䅤療䍁䅁督ㅂ䡁䅁䅣療䡁䅉䅤杁䡁䅍兤睂䡁䅁䅢灂䝁䅕杣穂䍁䅁兡畂䍁䅁兤畂䝁䅑党祂䡁䅍䅤桂䝁䄴䅚灂䝁䄴睚杁䝁䅫䅤穂䍁䅁兢桂䡁䅉睡求䡁䅑督畁䍁䅁䅖潂䝁䅕䅉橂䝁䄸兢睂䝁䅅杢㕂䍁䅁督求䡁䅉杤求䡁䅍䅉橂䝁䅧兙灂䝁䄴督獁䍁䅁兡畂䝁䅑党睂䝁䅕杢歂䝁䅕杢あ䍁䅁杣求䡁䅑兙灂䝁䅷党祂䡁䅍䅌杁䝁䅅杢歂䍁䅁督ㅂ䡁䅁党祂䝁䄴兙あ䡁䅕杣桂䝁䅷䅉橂䝁䅧兙灂䝁䄴督獁䍁䅁兙穂䍁䅁睤求䝁䅷䅢杁䝁䅅督杁䝁䅕睙療䝁䄰兢求䡁䅉睙求䍁䅷䅉浂䝁䄸睢歂䡁䅍党祂䡁䅙兡橂䝁䅕䅌杁䝁䅍睢畂䡁䅙党畂䡁䅑兡療䝁䄴兙獂䍁䅁兢灂䝁䅷兡あ䝁䅅杣㕂䍁䅁杙ㅂ䡁䅍兡畂䝁䅕督穂䍁䅷䅉桂䝁䄴䅚杁䝁䄸䅤潂䝁䅕杣杁䡁䅍兙獂䝁䅕督杁䝁䅍兤穂䡁䅑睢瑂䝁䅕杣穂䍁䄴䅉噂䝁䄴兡あ䝁䅕䅚杁䕁䄴兙あ䡁䅕杣桂䝁䅷䅉䝂䝁䄸睢歂䡁䅍䅌杁䕁䅫杢橂䍁䄴䅉㍂䝁䅅督杁䝁䅙睢ㅂ䝁䄴䅚求䝁䅑䅉灂䝁䄴䅉硁䑁䅫睎㉁䍁䅁兙畂䝁䅑䅉灂䡁䅍䅉潂䝁䅕兙歂䡁䅅兤桂䡁䅉䅤求䡁䅉党歂䍁䅁兡畂䍁䅁䅕祂䝁䄸杤灂䝁䅑党畂䝁䅍党獁䍁䅁杕潂䝁䄸䅚求䍁䅁兓穂䝁䅷兙畂䝁䅑杌䅁䵁奍䅁䍂元䅁兖畂䝁䅫䅤求䝁䅑䅉兂䝁䅅杣橂䝁䅕䅢杁䙁䅍党祂䡁䅙兡橂䝁䅕䅌杁䕁䅫杢橂䍁䄴䅌杁䝁䅅䅉睂䝁䅅睙牂䝁䅅睚求䍁䅁䅚求䝁䅷兡㉂䝁䅕杣㕂䍁䅁睙療䝁䄰䅣桂䝁䄴入獁䍁䅁䅣祂䝁䄸杤灂䝁䅑党穂䍁䅁䅤祂䝁䅅杢穂䡁䅁睢祂䡁䅑兙あ䝁䅫睢畂䍁䅁兙畂䝁䅑䅉歂䝁䅕䅢灂䡁䅙党祂䡁䅫䅌杁䝁䅑兡穂䡁䅑杣灂䝁䅉兤あ䝁䅫睢畂䍁䅷䅉橂䝁䄸杢あ䡁䅉兙橂䡁䅑䅉獂䝁䄸睚灂䡁䅍䅤灂䝁䅍督獁䍁䅁睢橂䝁䅕兙畂䍁䅁杚祂䝁䅕兡湂䝁䅧䅤獁䍁䅁兙灂䡁䅉杚祂䝁䅕兡湂䝁䅧䅤獁䍁䅁睙ㅂ䡁䅍䅤療䝁䄰督杁䝁䅉杣療䝁䅳党祂䝁䅅睚求䍁䅷䅉桂䝁䄴䅚杁䝁䅫杢穂䡁䅕杣桂䝁䄴睙求䍁䅁督求䡁䅉杤灂䝁䅍党穂䍁䄴䅉䩂䡁䅑䅉療䡁䅁党祂䝁䅅䅤求䡁䅍䅉あ䝁䅧杣療䡁䅕睚潂䍁䅁䅤㍂䝁䄸䅉穂䝁䅕睚瑂䝁䅕杢あ䡁䅍䅌杁䙁䅕杌呂䍁䄴䅉䕂䝁䄸兢求䡁䅍䅤灂䝁䅍䅉兂䝁䅅睙牂䝁䅅睚求䍁䅁兙畂䝁䅑䅉䩂䝁䄴䅤求䡁䅉杢桂䡁䅑兡療䝁䄴兙獂䍁䅁䅕桂䝁䅍睡桂䝁䅣党畁䍁䅁䅖潂䝁䅕䅉噂䍁䄴睕畁䍁䅁䅒療䝁䄰党穂䡁䅑兡橂䍁䅁䅕桂䝁䅍睡桂䝁䅣党杁䡁䅍党湂䝁䄰党畂䡁䅑䅉療䝁䅙杚求䡁䅉督杁䡁䅑兡瑂䝁䅕兌歂䝁䅕杚灂䝁䄴兡あ䝁䅕䅉歂䝁䅕䅢灂䡁䅙党祂䡁䅫䅉療䝁䅙䅉求䡁䅧䅣祂䝁䅕督穂䍁䅁䅢求䡁䅑䅤求䡁䅉督獁䍁䅁䅚療䝁䅍兤瑂䝁䅕杢あ䡁䅍䅌杁䡁䅍兢桂䝁䅷䅢杁䡁䅁兙橂䝁䅳兙湂䝁䅕督獁䍁䅁兙畂䝁䅑䅉睂䝁䅅䅢獂䝁䅕䅤灂䡁䅯党歂䍁䅁杚祂䝁䅕兡湂䝁䅧䅤杁䡁䅑䅡祂䝁䄸兤湂䝁䅧䅉桂䝁䅫杣杁䝁䅅杢歂䍁䅁睚祂䝁䄸兤畂䝁䅑䅉穂䝁䅕杣㉂䝁䅫睙求䡁䅍䅉灂䝁䄴䅉あ䝁䅧党杁䙁䅕杢灂䡁䅑党歂䍁䅁睕あ䝁䅅䅤求䡁䅍杌杁䙁䅑䅡求䍁䅁兓畂䡁䅑党祂䝁䄴兙あ䝁䅫睢畂䝁䅅䅢杁䙁䅁兙橂䝁䅳兙湂䝁䅕䅉穂䝁䅕睚瑂䝁䅕杢あ䍁䅁䅣祂䝁䄸杤灂䝁䅑党穂䍁䅁睚ㅂ䝁䅅杣桂䝁䄴䅤求䝁䅕䅚杁䝁䅑兙㕂䍁䅁兙畂䝁䅑䅉あ䝁䅫兢求䍁䄰䅚求䝁䅙兡畂䝁䅫䅤求䍁䅁兡畂䡁䅑党祂䝁䄴兙あ䝁䅫睢畂䝁䅅䅢杁䡁䅍䅡灂䡁䅁䅣灂䝁䄴睚杁䡁䅍党祂䡁䅙兡橂䝁䅕督杁䝁䅍睢瑂䡁䅁杣灂䡁䅍兡畂䝁䅣䅉湂䡁䅕兙祂䝁䅅杢あ䝁䅕党歂䍁䅁䅤灂䝁䄰党瑁䝁䅑党浂䝁䅫杢灂䡁䅑党杁䝁䅕䅥睂䡁䅉党穂䡁䅍䅉療䡁䅁䅤灂䝁䄸杢穂䍁䅁兡畂䍁䅁兒ㅂ䡁䅉睢睂䝁䅕䅌杁䕁䅅督灂䝁䅅䅌杁䡁䅑䅡求䍁䅁兓畂䝁䅑兡桂䝁䄴䅉穂䡁䅕杙瑁䝁䅍睢畂䡁䅑兡畂䝁䅕杢あ䍁䅷䅉あ䝁䅧党杁䕁䄰兡歂䝁䅑䅢求䍁䅁兒桂䡁䅍䅤獁䍁䅁兑浂䡁䅉兡橂䝁䅅䅌杁䕁䅍兙畂䝁䅅䅚桂䍁䅷䅉桂䝁䄴䅚杁䕁䅷兙あ䝁䅫杢杁䕁䅅兢求䡁䅉兡橂䝁䅅杌杁䙁䅑䅡求䍁䅁睙療䝁䄰䅣桂䝁䄴入杁䝁䅅䅢穂䝁䄸䅉療䝁䅙杚求䡁䅉督杁䝁䅫杢あ䝁䅕杣畂䝁䅅䅤灂䝁䄸杢桂䝁䅷䅉桂䝁䅫杣杁䝁䅅杢歂䍁䅁睢橂䝁䅕兙畂䍁䅁杚祂䝁䅕兡湂䝁䅧䅤杁䝁䅙睢祂䡁䅣兙祂䝁䅑兡畂䝁䅣䅌杁䡁䅁睢穂䡁䅑兌穂䝁䅅䅢求䡁䅍䅌杁䝁䅅杢歂䍁䅁兢桂䝁䅫䅢杁䝁䅅杢歂䍁䅁睙療䝁䄴督ㅂ䝁䅷䅤灂䝁䄴睚杁䡁䅍党祂䡁䅙兡橂䝁䅕督畁䍁䅁兓畂䍁䅁兙歂䝁䅑兡あ䝁䅫睢畂䍁䅷䅉灂䡁䅑䅉睂䡁䅉睢㉂䝁䅫䅚求䡁䅍䅉あ䡁䅉兤橂䝁䅳䅢療䝁䅅䅚杁䝁䅅杢歂䍁䅁睙ㅂ䡁䅍䅤療䝁䄰督杁䝁䅉杣療䝁䅳党祂䝁䅅睚求䍁䅁督求䡁䅉杤灂䝁䅍党穂䑁䅳䅉穂䡁䅕䅣睂䝁䅷入杁䝁䅍䅡桂䝁䅫杢杁䡁䅍睢獂䡁䅕䅤灂䝁䄸杢穂䍁䅁䅤療䍁䅁䅤潂䝁䅕䅉潂䝁䅕兙獂䡁䅑䅡橂䝁䅅杣求䍁䅁兙畂䝁䅑䅉獂䝁䅫杚求䍁䅁督橂䝁䅫党畂䝁䅍党穂䍁䅁兡畂䝁䅑兤穂䡁䅑杣灂䝁䅕督㝁䍁䅁杚ㅂ䝁䅷杚灂䝁䅷䅢瑂䝁䅕杢あ䍁䅁兙畂䝁䅑䅉あ䡁䅉兙畂䡁䅍䅣療䡁䅉䅤桂䡁䅑兡療䝁䄴䅉瑂䝁䅅杢桂䝁䅣党瑂䝁䅕杢あ䍁䅁督求䡁䅉杤灂䝁䅍党穂䑁䅳䅉桂䝁䄴䅚杁䝁䅫杢あ䝁䅕睚祂䝁䅅䅤求䝁䅑䅉穂䡁䅕䅣睂䝁䅷入杁䝁䅍䅡桂䝁䅫杢杁䝁䅅杢歂䍁䅁督潂䝁䅫䅣瑂䝁䅕杢あ䍁䅁兡畂䡁䅍兤祂䝁䅅杢橂䝁䅕䅉穂䝁䄸䅢ㅂ䡁䅑兡療䝁䄴督畁䍁䅁兖畂䝁䅫䅤求䝁䅑䅉兂䝁䅅杣橂䝁䅕䅢杁䙁䅍党祂䡁䅙兡橂䝁䅕䅌杁䕁䅫杢橂䍁䄴䅉㍂䝁䅅督杁䝁䅙睢ㅂ䝁䄴䅚求䝁䅑䅉灂䝁䄴䅉硁䑁䅫䅍㍁䍁䅁兙畂䝁䅑䅉灂䡁䅍䅉潂䝁䅕兙歂䡁䅅兤桂䡁䅉䅤求䡁䅉党歂䍁䅁兡畂䍁䅁兑あ䝁䅷兙畂䡁䅑兙獁䍁䅁睒求䝁䄸杣湂䝁䅫兙畁䅁䅁䉯䅧䝁佉䅁噂䝁䄴兡あ䝁䅕䅚杁䙁䅉党畂䡁䅑兙獂䡁䅍䅌杁䕁䅫杢橂䍁䄴䅌杁䡁䅑䅡祂䝁䄸兤湂䝁䅧䅉灂䡁䅑督杁䡁䅍兤楂䡁䅍兡歂䝁䅫兙祂䝁䅫党穂䍁䅷䅉療䡁䅁党祂䝁䅅䅤求䡁䅍䅉桂䡁䅍䅉桂䝁䄴䅉求䡁䅅兤灂䡁䅁兢求䝁䄴䅤杁䡁䅉党畂䡁䅑兙獂䍁䅁睙療䝁䄰䅣桂䝁䄴入畁䍁䅁兓あ䍁䅁睢睂䝁䅕杣桂䡁䅑党穂䍁䅁兡畂䍁䅁䅤㍂䝁䄸䅉穂䝁䅕睚瑂䝁䅕杢あ䡁䅍䅌杁䕁䅣党畂䝁䅕杣桂䝁䅷䅉卂䝁䅕杢あ䝁䅅䅢穂䍁䅁兙畂䝁䅑䅉呂䡁䅁党橂䝁䅫兙獂䡁䅑入畁䍁䅁䅖潂䝁䅕䅉䡂䝁䅕杢求䡁䅉兙獂䍁䅁杕求䝁䄴䅤桂䝁䅷督杁䡁䅍党湂䝁䄰党畂䡁䅑䅉祂䝁䅕杢あ䡁䅍䅉湂䝁䅕杢求䡁䅉兙獂䍁䅁睙療䝁䄴督あ䡁䅉兤橂䡁䅑兡療䝁䄴䅉桂䝁䄴䅚杁䝁䅫杢歂䡁䅕督あ䡁䅉兡桂䝁䅷䅉求䡁䅅兤灂䡁䅁兢求䝁䄴䅤杁䝁䅫杢橂䝁䅷兤歂䝁䅕督杁䝁䅉兙橂䝁䅳䅡療䝁䅕督獁䍁䅁督牂䝁䅫䅚瑁䡁䅍䅤求䝁䅕杣杁䝁䅷睢桂䝁䅑党祂䡁䅍䅌杁䝁䅙睢祂䝁䅳䅢灂䝁䅙䅤穂䍁䅷䅉求䝁䅅杣あ䝁䅧兢療䡁䅙兡畂䝁䅣䅉求䡁䅅兤灂䡁䅁兢求䝁䄴䅤獁䍁䅁兙畂䝁䅑䅉瑂䝁䅅䅤求䡁䅉兡桂䝁䅷䅉潂䝁䅅杢歂䝁䅷兡畂䝁䅣䅉求䡁䅅兤灂䡁䅁兢求䝁䄴䅤㝁䍁䅁兙求䡁䅉兡桂䝁䅷䅉㍂䝁䄸杣牂䍁䅁䅣獂䝁䅅䅤浂䝁䄸杣瑂䡁䅍䅌杁䡁䅍兤橂䝁䅧䅉桂䡁䅍䅉楂䝁䄸睢瑂䍁䅁兙畂䝁䅑䅉穂䝁䅍兡穂䡁䅍睢祂䍁䅁䅢灂䝁䅙䅤穂䑁䅳䅉桂䝁䄴䅚杁䝁䅣党畂䝁䅕杣桂䝁䅷䅉あ䝁䄸睢獂䡁䅍䅉桂䝁䄴䅚杁䝁䅷兡湂䝁䅧䅤杁䝁䅕兣ㅂ䝁䅫䅣瑂䝁䅕杢あ䍁䅁睙療䝁䄰䅣祂䝁䅫督灂䝁䄴睚杁䡁䅁杣求䡁䅍督ㅂ䡁䅉党杁䡁䅣兙穂䝁䅧党祂䡁䅍䅌杁䡁䅣兙あ䝁䅕杣杁䡁䅁兤瑂䡁䅁督獁䍁䅁兙畂䝁䅑䅉睂䝁䄸睤求䡁䅉䅉あ䝁䄸睢獂䡁䅍䅉浂䝁䄸杣杁䝁䅍睢畂䡁䅍䅤祂䡁䅕睙あ䝁䅫睢畂䍁䅁兙畂䝁䅑䅉灂䝁䄴䅚ㅂ䡁䅍䅤祂䝁䅫兙獂䍁䅁睙療䝁䄰䅣桂䝁䄴兡求䡁䅍䅌杁䝁䄰兙畂䡁䅕杚桂䝁䅍䅤ㅂ䡁䅉党祂䡁䅍䅌杁䡁䅕䅤灂䝁䅷兡あ䝁䅫党穂䍁䅷䅉瑂䡁䅕杢灂䝁䅍兡睂䝁䅅䅢灂䡁䅑兡求䡁䅍䅌杁䝁䅧睢瑂䝁䅕睢㍂䝁䄴党祂䡁䅍䅌杁䝁䅅杢歂䍁䅁睚療䡁䅙党祂䝁䄴兢求䝁䄴䅤杁䝁䅕杢あ䝁䅫䅤灂䝁䅕督畁䍁䅁䅖潂䝁䅕䅉穂䡁䅁党橂䝁䅫兙獂䡁䅑入杁䡁䅍党湂䝁䄰党畂䡁䅑䅉祂䝁䅕杢あ䡁䅍䅉あ䡁䅉党畂䝁䅍䅡杁䡁䅍兙浂䝁䅕䅤㕂䍁䅁党硂䡁䅕兡睂䝁䄰党畂䡁䅑䅉橂䝁䄸杢穂䝁䅫督あ䡁䅍䅉療䝁䅙䅉あ䡁䅉党畂䝁䅍䅡杁䡁䅍䅡灂䝁䅕䅢歂䡁䅍䅌杁䝁䅅䅢ㅂ䝁䄰兡畂䡁䅕兢杁䝁䅧入歂䡁䅉兙ㅂ䝁䅷兡橂䍁䅁督潂䝁䄸杣灂䝁䄴睚杁䡁䅍入穂䡁䅑党瑂䡁䅍䅌杁䡁䅍䅢灂䝁䅑党杁䡁䅉兙灂䝁䅷督獁䍁䅁睙祂䝁䄸督穂䝁䅫杢湂䍁䅁䅣獂䝁䅅䅤求䡁䅍䅌杁䝁䅍睢畂䡁䅍䅤祂䡁䅕睙あ䝁䅫睢畂䍁䅁䅢桂䡁䅍党祂䡁䅍䅌杁䝁䅅杢歂䍁䅁䅢灂䝁䄴党杁䡁䅑党穂䡁䅑兡畂䝁䅣䅉求䡁䅅兤灂䡁䅁兢求䝁䄴䅤杁䝁䅙睢祂䍁䅁兤畂䝁䅑党祂䝁䅣杣療䡁䅕杢歂䍁䅁睤療䡁䅉睡㝁䍁䅁䅣療䡁䅣党祂䍁䅁兙畂䝁䅑䅉潂䝁䅕兙あ䝁䅫杢湂䍁䅷䅉㉂䝁䅕杢あ䝁䅫䅢桂䡁䅑兡畂䝁䅣䅌杁䝁䅅杢歂䍁䅁兙灂䡁䅉䅉橂䝁䄸杢歂䝁䅫䅤灂䝁䄸杢灂䝁䄴睚杁䝁䅕兣ㅂ䝁䅫䅣瑂䝁䅕杢あ䍁䅷䅉穂䡁䅕睙潂䍁䅁兙穂䍁䅁䅣療䡁䅉䅤桂䝁䅉䅢求䍁䅁䅚灂䝁䅕督求䝁䅷䅉湂䝁䅕杢求䡁䅉兙あ䝁䄸杣穂䍁䅷䅉求䝁䅷党橂䡁䅑杣灂䝁䅍兙獂䍁䅁䅚灂䡁䅍䅤祂䝁䅫杙ㅂ䡁䅑兡療䝁䄴䅉求䡁䅅兤灂䡁䅁兢求䝁䄴䅤獁䍁䅁兙畂䝁䅑䅉あ䝁䅕兢睂䝁䅕杣桂䡁䅑兤祂䝁䅕䅉橂䝁䄸杢あ䡁䅉睢獂䍁䅁党硂䡁䅕兡睂䝁䄰党畂䡁䅑睏杁䝁䅙䅢ㅂ䝁䅫䅚杁䡁䅍睢獂䡁䅕䅤灂䝁䄸杢穂䍁䅁党硂䡁䅕兡睂䝁䄰党畂䡁䅑䅉浂䝁䄸杣杁䝁䅙䅢ㅂ䝁䅫䅚杁䝁䅍睢畂䡁䅑兙灂䝁䄴兢求䝁䄴䅤獁䍁䅁䅤祂䝁䅅杢穂䝁䅙党祂䍁䅷䅉桂䝁䄴䅚杁䡁䅑杣求䝁䅅䅤瑂䝁䅕杢あ䑁䅳䅉穂䡁䅕杣浂䝁䅅睙求䍁䅁䅣祂䝁䄸䅤求䝁䅍䅤灂䝁䄸杢杁䝁䄰兙あ䡁䅍睏杁䝁䅅杢歂䍁䅁兢療䝁䅉兡獂䝁䅕䅉穂䡁䅑睢祂䝁䅅睚求䍁䅁党硂䡁䅕兡睂䝁䄰党畂䡁䅑䅉桂䝁䄴䅚杁䝁䄰睢歂䡁䅕䅢桂䡁䅉䅉療䝁䅙杚灂䝁䅍党杁䡁䅍䅣桂䝁䅍党畁䍁䅁䅖潂䝁䅫督杁䡁䅍党湂䝁䄰党畂䡁䅑䅉穂䝁䅕杣㉂䝁䅕督杁䝁䅍睢畂䡁䅍䅤祂䡁䅕睙あ䝁䅫睢畂䍁䅁睙療䝁䄰䅣桂䝁䄴兡求䡁䅍䅉灂䝁䄴杤療䝁䅷杤求䝁䅑䅉灂䝁䄴䅉灂䝁䄴杚祂䝁䅅督あ䡁䅉兤橂䡁䅑兤祂䝁䅕䅉睂䡁䅉睢煂䝁䅕睙あ䡁䅍䅌杁䝁䅅杢歂䍁䅁兢ㅂ䝁䄴兡橂䝁䅫䅣桂䝁䅷兡あ䝁䅫党穂䍁䅁兙畂䝁䅑䅉灂䝁䄴䅚ㅂ䡁䅍䅤祂䝁䅫兙獂䍁䅁睙療䝁䄰䅣桂䝁䄴兡求䡁䅍杌杁䕁䅫䅤杁䝁䅅䅢穂䝁䄸䅉穂䝁䅕䅢獂䡁䅍䅉桂䝁䅕杣灂䝁䅅䅢杁䝁䅷兡浂䡁䅑督獁䍁䅁杣求䝁䅅睙潂䍁䅁杚療䡁䅉睡獂䝁䅫杚あ䡁䅍䅌杁䡁䅑党獂䝁䅕䅡桂䝁䄴䅚獂䝁䅕杣穂䍁䅷䅉橂䝁䄸兢睂䡁䅉党穂䡁䅍睢祂䡁䅍䅌杁䝁䅅杢歂䍁䅁睚求䝁䄴党祂䝁䅅䅤療䡁䅉督㝁䍁䅁睙療䝁䄴督あ䡁䅉兤橂䡁䅑兡療䝁䄴䅉橂䝁䄸杢穂䡁䅕兢桂䝁䅉䅢求䡁䅍䅌杁䡁䅑睢療䝁䅷督獁䍁䅁督瑂䝁䅅䅢獂䍁䅁党硂䡁䅕兡睂䝁䄰党畂䡁䅑䅌杁䝁䅅杢歂䍁䅁督桂䝁䅙党あ䡁䅫䅉穂䡁䅕䅣睂䝁䅷兡求䡁䅍睏杁䝁䅅杢歂䍁䅁䅣桂䡁䅉䅤穂䍁䅁杚療䡁䅉䅉求䡁䅅兤灂䡁䅁兢求䝁䄴䅤杁䡁䅑䅡桂䡁䅑䅉灂䡁䅍䅉療䡁䅣杢求䝁䅑䅉楂䡁䅫䅉灂䡁䅑督杁䝁䅍兤穂䡁䅑睢瑂䝁䅕杣穂䍁䅷䅉桂䡁䅍䅉㍂䝁䅕䅢獂䍁䅁兙穂䍁䅁䅣祂䝁䄸杤灂䝁䅑党穂䍁䅁杣求䡁䅁兙灂䡁䅉䅉桂䝁䄴䅚杁䝁䄰兙灂䝁䄴䅤求䝁䄴兙畂䝁䅍党杁䡁䅍党祂䡁䅙兡橂䝁䅕督畁䍁䅁䅖潂䝁䅕䅉橂䝁䄸兢睂䝁䅅杢㕂䍁䅁督求䝁䅷䅢穂䍁䅁兤穂䝁䅕䅚杁䝁䅕兣ㅂ䝁䅫䅣瑂䝁䅕杢あ䍁䅁䅤潂䡁䅉睢ㅂ䝁䅣䅡杁䝁䅫䅤穂䍁䅁督桂䝁䅷党穂䍁䅁杚療䡁䅉睙求䍁䅷䅉楂䡁䅉睢牂䝁䅕杣穂䍁䅷䅉㍂䝁䅕杙穂䝁䅫䅤求䍁䅷䅉桂䡁䅑䅉桂䡁䅕睙あ䝁䅫睢畂䡁䅍䅌杁䝁䅅杢歂䍁䅁䅚灂䡁䅉党橂䡁䅑䅢㕂䍁䅁䅤療䍁䅁兢桂䝁䄴兤浂䝁䅅睙あ䡁䅕杣求䡁䅉督畁䍁䅁䅖潂䝁䅕䅉橂䝁䄸兢睂䝁䅅杢㕂䍁䅁睢睂䝁䅕杣桂䡁䅑党穂䍁䅁兡畂䍁䅁䅤潂䝁䅕䅉噂䝁䄴兡あ䝁䅕䅚杁䙁䅍䅤桂䡁䅑党穂䍁䅷䅉䑂䝁䅅杢桂䝁䅑兙獁䍁䅁兒ㅂ䡁䅉睢睂䝁䅕䅌杁䕁䅅兤穂䡁䅑杣桂䝁䅷兡桂䍁䅷䅉桂䝁䄴䅚杁䕁䄴党㍂䍁䅁杗求䝁䅅䅢桂䝁䄴䅚畁䍁䅁兖畂䝁䅫䅤求䝁䅑䅉卂䝁䅕杢あ䝁䅅䅢穂䍁䅷䅉䩂䝁䄴睙畁䍁䅁睤桂䡁䅍䅉灂䝁䄴睙療䡁䅉䅣療䡁䅉兙あ䝁䅕䅚杁䝁䅫杢杁䑁䅅兏㕁䑁䅣䅉桂䝁䄴䅚杁䝁䅫督杁䝁䅧党桂䝁䅑兣ㅂ䝁䅅杣あ䝁䅕杣求䝁䅑䅉灂䝁䄴䅉呂䡁䅑兙瑂䝁䅙睢祂䝁䅑䅌杁䕁䅍睢畂䝁䄴党橂䡁䅑兡橂䡁䅕䅤畁䅁䅁剸䅧䕁䵷䅁噂䝁䄴兡あ䝁䅕䅚杁䙁䅍䅤桂䡁䅑党穂䍁䅁睕あ䝁䅕党獂䍁䅁睑療䡁䅉䅣療䡁䅉兙あ䝁䅫睢畂䍁䅁䅣祂䝁䄸䅚ㅂ䝁䅍党穂䍁䅁兙畂䝁䅑䅉穂䝁䅕䅢獂䡁䅍䅉浂䝁䅷兙あ䍁䄰杣療䝁䅷䅢求䝁䅑䅉桂䝁䄴䅚杁䡁䅑兤楂䡁䅕䅢桂䡁䅉䅉穂䡁䅑党求䝁䅷䅉睂䡁䅉睢歂䡁䅕睙あ䡁䅍䅉睂䡁䅉兡瑂䝁䅅杣灂䝁䅷入杁䝁䅫杢杁䕁䄴睢祂䡁䅑䅡杁䕁䅅兢求䡁䅉兡橂䝁䅅䅉桂䝁䄴䅚杁䕁䅕兤祂䝁䄸䅣求䍁䄴䅉啂䝁䅧党杁䝁䅍睢瑂䡁䅁兙畂䡁䅫䅉療䡁䅁党祂䝁䅅䅤求䡁䅍䅉あ䝁䅧杣療䡁䅕睚潂䍁䅁杔療䡁䅉䅤潂䍁䅁兑瑂䝁䅕杣灂䝁䅍兙畂䍁䅁杒獂䝁䅅䅤瑁䙁䅉睢獂䝁䅷党歂䍁䅁䅋䝂䝁䅷兙あ䍁䄰杕療䝁䅷䅢求䝁䅑克獁䍁䅁兔灂䝁䄴兡杁䕁䄰兡獂䝁䅷䅌杁䙁䅕杌杁䙁䅍杌杁䙁䅍䅤求䝁䅕䅢杁䕁䅕兤祂䝁䄸䅣求䍁䅁䅋噂䙁䅍睕䙂䍁䅫䅌杁䝁䅅杢歂䍁䅁䅖ㅂ䝁䅉兤獂䝁䅅杣杁䙁䅁杣療䝁䅑兤橂䡁䅑督杁䍁䅧䅖ㅂ䝁䅉兤獂䝁䅅杣灁䍁䅁督求䝁䅣兢求䝁䄴䅤穂䍁䄴䅉啂䝁䅧党杁䕁䅙䅢桂䡁䅑兌卂䝁䄸䅢獂䝁䅕䅚杁䡁䅍党湂䝁䄰党畂䡁䅑䅉療䝁䅙杚求䡁䅉督杁䡁䅍䅢桂䝁䅉督獁䍁䅁督あ䡁䅉兡睂䍁䅁兢灂䝁䅷䅢杁䡁䅁䅢桂䡁䅑党穂䍁䅷䅉穂䝁䅧党求䡁䅑督獁䍁䅁兙畂䝁䅑䅉あ䝁䅫杢杁䝁䄰兡獂䝁䅷䅉睂䡁䅉睢歂䡁䅕睙あ䡁䅍䅌杁䝁䅅督杁䡁䅣党獂䝁䅷䅉桂䡁䅍䅉灂䡁䅉睢畂䍁䅁睢祂䝁䅕䅌杁䡁䅁党獂䝁䅷党あ䡁䅍䅌杁䡁䅁兡湂䍁䅁兡祂䝁䄸杢獁䍁䅁兙畂䝁䅑䅉橂䝁䄸睡求䍁䄴䅉啂䝁䅧兡穂䍁䅁督求䝁䅣兢求䝁䄴䅤杁䡁䅍党祂䡁䅙党穂䍁䅁睙ㅂ䡁䅍䅤療䝁䄰党祂䡁䅍䅉灂䝁䄴䅉あ䝁䅧党杁䝁䅅兤あ䝁䄸兢療䡁䅑兡㉂䝁䅕䅌杁䝁䅅䅣睂䝁䅷兡桂䝁䄴睙求䍁䅷䅉橂䝁䄸杢穂䡁䅑杣ㅂ䝁䅍䅤灂䝁䄸杢獁䍁䅁睙療䝁䄴䅤桂䝁䅫杢求䡁䅉䅌杁䡁䅁兡睂䝁䅕䅉桂䝁䄴䅚杁䡁䅑兤楂䝁䅕䅌杁䡁䅍䅡求䝁䅕䅤杁䝁䅍睢畂䡁䅙党祂䡁䅑党祂䍁䅷䅉穂䝁䄸䅢桂䡁䅉䅌杁䝁䅫杢歂䡁䅕督あ䡁䅉兡桂䝁䅷䅉求䡁䅅兤灂䡁䅁兢求䝁䄴䅤杁䝁䅅杢歂䍁䅁督求䡁䅉杤灂䝁䅍党杁䝁䅍党畂䡁䅑党祂䍁䅁兢桂䡁䅉睡求䡁䅑督畁䍁䅁䅖潂䝁䅕䅉乂䝁䅫杢灂䍁䅁兔灂䝁䅷䅢杁䡁䅍党湂䝁䄰党畂䡁䅑䅉睂䡁䅉睢㉂䝁䅫䅚求䡁䅍䅉潂䝁䄸䅤瑁䡁䅉睢獂䝁䅷党歂䍁䅷䅉橂䝁䄸䅢歂䍁䄰杣療䝁䅷䅢求䝁䅑䅌杁䝁䅅杢歂䍁䅁睙療䝁䅅䅤求䝁䅑䅉穂䝁䅧党求䡁䅑督杁䝁䅅杢歂䍁䅁党獂䝁䅕睙あ䡁䅉兡橂䝁䅅䅢杁䡁䅍䅤求䝁䅕䅢杁䡁䅁杣療䝁䅑兤橂䡁䅑督畁䍁䅁䅖潂䝁䅫督杁䡁䅍党湂䝁䄰党畂䡁䅑䅉穂䝁䅕杣㉂䝁䅕督杁䝁䅍兤穂䡁䅑睢瑂䝁䅕杣穂䍁䅁兡畂䍁䅁䅤潂䝁䅕䅉桂䡁䅕䅤療䝁䄰睢あ䝁䅫杤求䍁䅷䅉橂䝁䄸杢穂䡁䅑杣ㅂ䝁䅍䅤灂䝁䄸杢獁䍁䅁䅣灂䡁䅁党杁䝁䅅杢歂䍁䅁䅤ㅂ䝁䅉党獁䍁䅁督潂䝁䅕党あ䍁䅁睙療䝁䄴杤求䡁䅉䅤求䡁䅉䅌杁䝁䅕䅢求䝁䅍䅤祂䝁䅫睙桂䝁䅷䅌杁䡁䅍睢獂䝁䅅杣杁䝁䅫杢歂䡁䅕督あ䡁䅉兡桂䝁䅷䅉求䡁䅅兤灂䡁䅁兢求䝁䄴䅤獁䍁䅁兙畂䝁䅑䅉穂䝁䅕杣㉂䝁䅫睙求䍁䅁睙求䝁䄴䅤求䡁䅉䅉瑂䝁䅅杣牂䝁䅕䅤穂䍁䄴䅉啂䝁䅧党杁䙁䅕睕呂䕁䅕䅉穂䝁䅕睚瑂䝁䅕杢あ䍁䅁䅣祂䝁䄸杤灂䝁䅑党穂䍁䅁督獂䝁䅅杙穂䍁䅷䅉潂䝁䄸䅤瑁䡁䅉睢獂䝁䅷党歂䍁䅷䅉橂䝁䄸䅢歂䍁䄰杣療䝁䅷䅢求䝁䅑䅌杁䝁䅧睢あ䍁䄰䅚灂䡁䅁䅉湂䝁䅅䅢㉂䝁䅅杢灂䡁䅯党歂䍁䅷䅉桂䝁䄴䅚杁䝁䅍睢獂䝁䄸杣瑁䝁䅍睢桂䡁䅑党歂䍁䅁睙療䝁䅫䅢穂䍁䅷䅉求䝁䅷党橂䡁䅑杣灂䝁䅍兙獂䍁䅁督あ䝁䅕党獂䍁䅷䅉穂䡁䅑杣灂䡁䅁䅉瑂䝁䅫䅢獂䍁䅁䅣獂䝁䅅䅤求䍁䅷䅉穂䝁䅧党求䡁䅑䅌杁䡁䅑兡畂䍁䅁兢灂䝁䅷䅢杁䡁䅁杣療䝁䅑兤橂䡁䅑督獁䍁䅁兙畂䝁䅑䅉穂䡁䅁兡祂䝁䅅䅢杁䡁䅣党獂䝁䅑党歂䍁䅁䅣灂䡁䅁党穂䍁䄴䅉啂䝁䅧兡穂䍁䅁督求䝁䅣兢求䝁䄴䅤杁䡁䅍党祂䡁䅙党穂䍁䅁睙ㅂ䡁䅍䅤療䝁䄰党祂䡁䅍䅉灂䝁䄴䅉あ䝁䅧党杁䝁䅅兤あ䝁䄸兢療䡁䅑兡㉂䝁䅕䅌杁䝁䅍睢畂䡁䅍䅤祂䡁䅕睙あ䝁䅫睢畂䍁䅷䅉橂䝁䄸杢あ䝁䅅兡畂䝁䅕杣獁䍁䅁兙睂䡁䅁䅢灂䝁䅅杢橂䝁䅕䅉桂䝁䄴䅚杁䝁䅕䅢求䝁䅍䅤祂䝁䅫睙桂䝁䅷䅌杁䡁䅍党祂䡁䅙兡橂䝁䅕䅉橂䝁䅕杢あ䝁䅕杣獁䍁䅁睙療䝁䄴杤求䡁䅉督灂䝁䄸杢獁䍁䅁睢灂䝁䅷䅌杁䝁䅣兙穂䍁䅷䅉桂䝁䄴䅚杁䡁䅁党あ䡁䅉睢橂䝁䅧党瑂䝁䅫睙桂䝁䅷䅉瑂䝁䅅杣牂䝁䅕䅤穂䍁䄴䅉啂䝁䅧党杁䙁䅑兤楂䡁䅕䅢桂䡁䅉䅉穂䝁䅕睚瑂䝁䅕杢あ䍁䅁睢浂䝁䅙党祂䡁䅍䅉祂䝁䄸兤畂䝁䅑督獁䍁䅁督求䝁䅅兢獂䝁䅕督穂䍁䅷䅉桂䝁䄴䅚杁䝁䅕䅢求䝁䅍䅤祂䝁䅫睙杁䡁䅉党穂䝁䅫督あ䝁䅅杢橂䝁䅕䅉㍂䝁䅕䅢歂䝁䅕䅚杁䡁䅍䅤求䝁䅕䅢杁䝁䅍兙穂䝁䅫杢湂䍁䅁兙畂䝁䅑䅉あ䡁䅕杙灂䝁䄴睚杁䡁䅁杣療䝁䅑兤橂䡁䅑督獁䍁䅁兙穂䍁䅁睤求䝁䅷䅢杁䝁䅅督杁䡁䅍䅤桂䝁䄴䅚桂䡁䅉䅚杁䝁䅅杢歂䍁䅁䅢灂䝁䄴党杁䡁䅁兡睂䝁䅕䅉桂䝁䄴䅚杁䝁䄰党橂䝁䅧兙畂䝁䅫睙桂䝁䅷䅉あ䡁䅕杙灂䝁䄴睚杁䡁䅁杣療䝁䅑兤橂䡁䅑督杁䡁䅑睢杁䝁䄸兡獂䍁䅷䅉湂䝁䅅督獁䍁䅁兙畂䝁䅑䅉睂䝁䅕䅤祂䝁䄸睙潂䝁䅕兢灂䝁䅍兙獂䍁䅁督求䝁䅍䅤療䡁䅉督畁䍁䅁兓あ䍁䅁兙獂䡁䅍睢杁䝁䅕杢湂䝁䅅睚求䡁䅍䅉灂䝁䄴䅉あ䝁䅧党杁䡁䅉党桂䝁䅷䅉求䡁䅍䅤桂䡁䅑党杁䝁䅉兤穂䝁䅫杢求䡁䅍督畁䍁䅁兖畂䝁䅫䅤求䝁䅑䅉呂䡁䅑兙あ䝁䅕督杁䙁䅍䅤求䝁䅕䅢杁䕁䅍睢祂䡁䅁睢祂䝁䅅䅤灂䝁䄸杢杁䡁䅣兙穂䍁䅁杚療䡁䅕杢歂䝁䅕䅚杁䝁䅫杢杁䑁䅅兏睁䑁䅅䅉桂䝁䄴䅚杁䝁䅫督杁䝁䅧党桂䝁䅑兣ㅂ䝁䅅杣あ䝁䅕杣求䝁䅑䅉灂䝁䄴䅉兂䝁䅫䅤あ䡁䅍杙ㅂ䡁䅉睚潂䍁䅷䅉兂䝁䅕杢畂䡁䅍入獂䡁䅙兙畂䝁䅫兙畁䅁䅁硗䅙䉁乧䅁噂䝁䄴兡あ䝁䅕䅚杁䙁䅑䅡求䡁䅉兙睂䝁䅕兤あ䝁䅫睙穂䍁䅁睑療䡁䅉䅣療䡁䅉兙あ䝁䅫睢畂䍁䅷䅉桂䍁䅁杙灂䝁䄸䅤求䝁䅍䅡畂䝁䄸䅢療䝁䅣入杁䝁䅍睢瑂䡁䅁兙畂䡁䅫䅌杁䝁䅕杢湂䝁䅅睚求䡁䅍䅉灂䝁䄴䅉あ䝁䅧党杁䝁䅑党㉂䝁䅕䅢療䡁䅁兢求䝁䄴䅤杁䝁䅅杢歂䍁䅁睙療䝁䄰兢求䡁䅉睙灂䝁䅅䅢灂䡁䅯兙あ䝁䅫睢畂䍁䅁睢浂䍁䅁䅣祂䝁䄸䅚ㅂ䝁䅍䅤穂䍁䅁䅤療䍁䅁兙歂䝁䅑杣求䡁䅍督杁䡁䅑䅡求䍁䅁兤畂䝁䄰党あ䍁䅁兢求䝁䅑兡橂䝁䅅䅢杁䝁䄴党求䝁䅑督杁䝁䄸杚杁䡁䅁兙あ䝁䅫党畂䡁䅑督杁䡁䅣兡あ䝁䅧䅉橂䝁䅧杣療䝁䄴兡橂䍁䅁兙畂䝁䅑䅉獂䝁䅫杚求䍁䄰䅤潂䡁䅉党桂䡁䅑党畂䝁䅫杢湂䍁䅁䅚灂䡁䅍党桂䡁䅍党穂䍁䅁兡畂䍁䅁䅤潂䝁䅕䅉噂䝁䄴兡あ䝁䅕䅚杁䙁䅍䅤桂䡁䅑党穂䍁䅁兙畂䝁䅑䅉灂䝁䄴䅤求䡁䅉杢桂䡁䅑兡療䝁䄴兙獂䝁䅷入畁䍁䅁䅖潂䝁䅕䅉橂䝁䄸兢睂䝁䅅杢㕂䍁䅁睢浂䝁䅙党祂䡁䅍䅉啂䡁䅫杤桂䡁䅍睢杁䕁䅑䅕䩂䍁䅷䅉桂䝁䄴䅉灂䝁䄴䅡桂䝁䅷党歂䍁䅁䅚祂䡁䅫䅉睂䝁䄸睤歂䝁䅕杣杁䡁䅙兡桂䍁䅁䅣祂䝁䅕兌浂䝁䅫䅢獂䝁䅕䅚杁䝁䅅杢歂䍁䅁督灂䝁䄴睚獂䝁䅕兌ㅂ䡁䅍党杁䝁䅍兙祂䡁䅑杣灂䝁䅑睚求䡁䅍睏杁䙁䅑入㉂䝁䅅督療䍁䅷䅉桂䝁䄴䅉灂䝁䄴䅡桂䝁䅷党歂䍁䅁督療䝁䅷兤あ䝁䅫睢畂䍁䅁杤灂䝁䅅䅉ㅂ䝁䅷䅤祂䝁䅅督療䝁䄴兡橂䍁䅁杢求䝁䅉兤獂䝁䅫来求䡁䅉睏杁䙁䅉党瑂䝁䄸䅚ㅂ䝁䅷兡畂䍁䅁䅋あ䡁䅉党睂䡁䅉睢穂䡁䅑兡畂䝁䅫䅢灁䍁䅁兡畂䝁䅯党橂䡁䅑兡療䝁䄴䅉あ䝁䄸䅉あ䡁䅉党桂䡁䅑䅉睂䝁䅅䅤灂䝁䅕杢あ䡁䅍䅉㍂䝁䅫䅤潂䍁䅁䅣ㅂ䝁䅷兢療䝁䄴兙祂䡁䅫䅉桂䡁䅉䅤求䡁䅉兡桂䝁䅷䅉潂䡁䅫䅣求䡁䅉䅤求䝁䄴督灂䝁䄸杢杁䍁䅧䅕䉂䕁䅧克杁䡁䅑睢杁䝁䅑兡瑂䝁䅫杢灂䡁䅍䅡杁䡁䅍入瑂䡁䅁䅤療䝁䄰督杁䝁䅅督穂䝁䄸睙灂䝁䅅䅤求䝁䅑䅉㍂䝁䅫䅤潂䍁䅁党㑂䝁䅕杣橂䝁䅫督求䑁䅳䅉偂䡁䅉党畂䝁䅫䅤祂䝁䅅兢獁䍁䅁兙杁䡁䅑兙楂䝁䅷党あ䍁䅁䅚療䡁䅍兙湂䝁䅕䅉浂䝁䄸杣瑂䍁䅁睢浂䍁䅁䅤祂䝁䅕䅣祂䝁䄸督あ䝁䅫杢灂䝁䅷䅌杁䡁䅑睢杁䝁䅑党獂䝁䅅入杁䝁䅑兡穂䝁䅕兙穂䝁䅕䅉睂䡁䅉睢湂䡁䅉党穂䡁䅍兡療䝁䄴䅉桂䝁䄴䅚杁䝁䅫兢睂䡁䅉睢㉂䝁䅕䅉求䡁䅧党祂䝁䅍兡穂䝁䅕䅉橂䝁䅅䅣桂䝁䅍兡あ䡁䅫䅉灂䝁䄴䅉兂䕁䅅䅓杁䡁䅁兙あ䝁䅫党畂䡁䅑督㝁䍁䅁兙畂䝁䅑䅉䉂䝁䅑睙灂䡁䅉睙桂䍁䅷䅉桂䝁䄴䅉療䡁䅉兙獂䍁䅁䅕䕂䕁䅕兌ㅁ䍁䅁兡畂䝁䅧兡楂䝁䅫䅤療䡁䅉䅉あ䝁䄸䅉求䝁䄴䅡桂䝁䄴睙求䍁䅁䅤潂䝁䅕䅉求䡁䅧党祂䝁䅍兡穂䝁䅕䅉桂䝁䅉兡獂䝁䅫䅤㕂䍁䅁兡畂䍁䅁䅕䉂䕁䅧䅉睂䝁䅅䅤灂䝁䅕杢あ䡁䅍杌杁䕁䅫䅤杁䝁䅅䅢穂䝁䄸䅉瑂䝁䅅杣牂䝁䅕䅤穂䍁䅁兙畂䝁䅑䅉穂䝁䅕䅢獂䡁䅍䅉噂䝁䄴兡あ䡁䅕䅥灂䝁䄴䅉潁䝁䅑兡畂䡁䅕䅤ㅂ䡁䅧兡瑂䝁䅅杙灁䍁䅁兡畂䝁䅯党橂䡁䅑兡療䝁䄴䅌杁䝁䅅䅉瑂䝁䄸杢療䝁䅍䅢療䝁䄴兙獂䍁䅁兙畂䡁䅑兡楂䝁䄸䅚㕂䍁䅁杚療䡁䅉䅉あ䡁䅉党桂䡁䅑兡畂䝁䅣䅉潂䝁䅫睚潂䍁䄰杣灂䡁䅍睡杁䝁䄴党ㅂ䡁䅉睢楂䝁䅷兙穂䡁䅑睢瑂䝁䅅睏杁䝁䅅杢歂䍁䅁杕求䝁䄰兤畂䝁䅫䅤㕂䍁䅁䅕ㅂ䝁䄰䅣獁䍁䅁睤潂䝁䅫睙潂䍁䅁睙療䝁䄴䅤桂䝁䅫杢穂䍁䅁兙杁䡁䅁兤瑂䡁䅁䅉桂䝁䄴䅚杁䡁䅍党睂䝁䅅杣桂䡁䅑党杁䝁䅍睢畂䡁䅑杣療䝁䅷䅢求䡁䅉䅉浂䝁䄸杣杁䙁䅉党瑂䝁䄸䅚ㅂ䝁䅷兡畂䍁䄴䅉䩂䝁䄴䅉桂䝁䅑䅚灂䡁䅑兡療䝁䄴䅌杁䡁䅑䅡求䍁䅁睙療䝁䄰䅣桂䝁䄴入杁䝁䅕杢湂䝁䅅睚求䡁䅍䅉灂䝁䄴䅉歂䝁䅕杤求䝁䅷睢睂䝁䅫杢湂䍁䅁杕求䝁䄰睢兂䡁䅉睢杁䝁䅅杢歂䍁䅁杕桂䝁䅷兡畂䝁䅕䅣桂䝁䅣䅉浂䝁䄸杣杁䡁䅑䅡求䍁䅁䅤祂䝁䅕兙あ䝁䄰党畂䡁䅑䅉療䝁䅙䅉兂䕁䅅䅓㝁䍁䅁兑ㅂ䡁䅉睢祂䝁䅅兌䡂䙁䅑䅌杁䝁䅅䅉湂䝁䅕杢求䍁䅁䅤潂䝁䅕杣桂䡁䅁入杁䡁䅁杣療䝁䅑兤橂䡁䅑䅉あ䝁䄸䅉祂䝁䅕杙ㅂ䝁䅫䅢歂䍁䅁䅤潂䝁䅕䅉楂䝁䅷睢療䝁䅑䅉㉂䝁䅕督穂䝁䅕䅢穂䍁䅁兡畂䍁䅁䅤潂䝁䅕䅉獂䡁䅕杢湂䡁䅍睏杁䝁䅅杢歂䍁䅁杔求䝁䅉兤獂䝁䅫来求䝁䅑䅉啂䡁䅫杤桂䡁䅍睢獁䍁䅁杚療䡁䅉䅉あ䝁䅧党杁䡁䅑杣求䝁䅅䅤瑂䝁䅕杢あ䍁䅁睢浂䍁䅁兡歂䝁䅫睢睂䝁䅅䅤潂䝁䅫睙杁䡁䅁兤獂䝁䄰睢畂䝁䅅杣㕂䍁䅁杚灂䝁䅉杣療䡁䅍兡穂䍁䅷䅉桂䡁䅍䅉㍂䝁䅕䅢獂䍁䅁兙穂䍁䅁䅥求䝁䄴睢湂䡁䅉兙浂䡁䅑督獁䍁䅁睤潂䝁䅫睙潂䍁䅁兙祂䝁䅕䅉歂䝁䅕杤求䝁䅷睢睂䝁䄰党畂䡁䅑兌穂䡁䅑兙湂䝁䅕䅉療䡁䅉睚桂䝁䄴䅉睂䡁䅉睢歂䡁䅕睙あ䡁䅍杌杁䕁䅫䅤杁䝁䅧兙穂䍁䅁䅢灂䝁䅍党畂䡁䅍兡畂䝁䅣䅉桂䝁䄴䅚杁䝁䅍睢獂䝁䅷兙楂䝁䄸杣桂䡁䅑兡療䝁䄴䅉桂䝁䅣杣求䝁䅕兢求䝁䄴䅤穂䍁䅁睤灂䡁䅑䅡杁䕁䅑兒䱂䕁䅅䅉卂䝁䅕督求䝁䅅杣橂䝁䅧䅉流䍁䅁䅒求䡁䅙党獂䝁䄸䅣瑂䝁䅕杢あ䍁䅁睑療䡁䅉䅣畁䍁䅁䅤療䍁䅁䅚求䡁䅙党獂䝁䄸䅣杁䝁䅅䅉穂䝁䅕兢灂䍁䄰䅚灂䡁䅍䅣療䡁䅍兙楂䝁䅷党杁䡁䅍入穂䡁䅑党瑂䍁䅁杚療䡁䅉䅉あ䝁䅧党杁䡁䅍兤楂䝁䅍兤あ䝁䅅杢求䝁䄸兤穂䍁䅁䅚求䝁䅷兡㉂䝁䅕杣㕂䍁䅁睢浂䍁䅁䅤祂䝁䅕䅣祂䝁䄸督あ䝁䅫杢灂䝁䅷睏杁䕁䄰兙畂䝁䄴睓灂䝁䄴䅚杁䕁䅍睢祂䡁䅁睢祂䝁䅅䅤灂䝁䄸杢杁䡁䅑睢杁䝁䅑党㉂䝁䅕䅢療䡁䅁䅉桂䝁䄴䅚杁䝁䅷兡橂䝁䅕杢穂䝁䅕䅉あ䡁䅉党睂䡁䅉睢穂䡁䅑兡畂䝁䅫䅢杁䝁䅫杢潂䝁䅅䅢桂䡁䅑兡療䝁䄴䅉睂䝁䄸睤歂䝁䅕杣杁䝁䅅杢歂䍁䅁䅤潂䝁䅕䅉䕂䡁䅉党桂䝁䄰杙療䝁䅅䅤杁䝁䅑党㉂䝁䅫睙求䑁䅳䅉桂䝁䄴䅚杁䕁䅅杣求䝁䄴兙杁䙁䅁䅡桂䡁䅉兢桂䝁䅍党ㅂ䡁䅑兡橂䝁䅅䅢穂䍁䅷䅉䩂䝁䄴睙畁䍁䅁䅤療䍁䅁䅚求䡁䅙党獂䝁䄸䅣杁䙁䅉兙獂䝁䅫杢求䡁䅁兙湂䍁䄴䅉啂䝁䅧党杁䝁䅍睢瑂䡁䅁兙畂䡁䅫䅉㍂䝁䅅督杁䝁䅫杢橂䝁䄸杣睂䝁䄸杣桂䡁䅑党歂䍁䅁兡畂䍁䅁免㕁䑁䅫李杁䝁䅅杢歂䍁䅁兡穂䍁䅁䅡求䝁䅅䅚硂䡁䅕兙祂䡁䅑党祂䝁䅕䅚杁䝁䅫杢杁䙁䅍兡獂䡁䅙党祂䍁䅁睕睂䡁䅉兡畂䝁䅣䅌杁䕁䄰兙祂䡁䅫䅢桂䝁䄴䅚畁䅁䅁栵䅑䅁佁䅁噂䝁䄴兡あ䝁䅕䅚䥂䝁䅕兙獂䡁䅑䅡杁䕁䅣杣療䡁䅕䅣杁䕁䅫杢橂䝁䄸杣睂䝁䄸杣桂䡁䅑党歂䍁䅁睢睂䝁䅕杣桂䡁䅑党穂䍁䅁兙穂䍁䅁兙杁䝁䅑兡㉂䝁䅕杣穂䝁䅫杚灂䝁䅕䅚杁䝁䅧党桂䝁䅷䅤潂䍁䅁睙桂䡁䅉党杁䝁䅍睢瑂䡁䅁兙畂䡁䅫䅉灂䝁䄴䅉あ䝁䅧党杁䙁䅕杢灂䡁䅑党歂䍁䅁睕あ䝁䅅䅤求䡁䅍杌杁䙁䅑䅡求䍁䅁睙療䝁䄰䅣桂䝁䄴入杁䝁䄸䅣求䡁䅉兙あ䝁䅕督杁䡁䅑䅡祂䝁䄸兤湂䝁䅧䅉浂䝁䄸兤祂䍁䅁督求䝁䅣兢求䝁䄴䅤穂䑁䅯䅉噂䝁䄴兡あ䝁䅕䅚䥂䝁䅕兙獂䡁䅑䅡橂䝁䅅杣求䍁䅷䅉偂䡁䅁䅤ㅂ䝁䄰䅉䥂䝁䅕兙獂䡁䅑䅡獁䍁䅁睔睂䡁䅑兤瑂䍁䅁兓畂䡁䅍兡湂䝁䅧䅤獁䍁䅁兙畂䝁䅑䅉偂䡁䅁䅤ㅂ䝁䄰䅉卂䡁䅧杌杁䙁䅑䅡求䍁䅁兖畂䝁䅫䅤求䝁䅑䅓求䝁䅅䅢あ䝁䅧睙桂䡁䅉党杁䡁䅍党湂䝁䄰党畂䡁䅑䅉療䝁䅙杚求䡁䅉督杁䝁䅍睢畂䡁䅍兤瑂䝁䅕杣瑁䝁䄸杣灂䝁䅕杢あ䝁䅕䅚杁䝁䅧党桂䝁䅷䅤潂䍁䅁杙求䝁䄴党浂䝁䅫䅤杁䡁䅁䅢桂䝁䄴督杁䝁䅅杢歂䍁䅁督求䡁䅉杤灂䝁䅍党穂䍁䅁杚療䡁䅉䅉畂䝁䅅䅤灂䝁䄸杢桂䝁䅷䅉求䝁䄰䅣獂䝁䄸入求䡁䅉督獁䍁䅁䅣ㅂ䝁䅉䅢灂䝁䅍䅉穂䝁䅕睙あ䝁䄸杣杁䝁䅕兢睂䝁䅷睢㕂䝁䅕杣穂䍁䅷䅉瑂䝁䅫䅚瑁䡁䅍兡㙂䝁䅕䅚杁䝁䅕兢睂䝁䅷睢㕂䝁䅕杣穂䍁䅷䅉穂䝁䄰兙獂䝁䅷䅉楂䡁䅕督灂䝁䄴党穂䡁䅍党穂䍁䅷䅉桂䝁䄴䅚杁䝁䅫杢歂䝁䅫杤灂䝁䅑兤桂䝁䅷督㝁䍁䅁䅡求䝁䅅䅢あ䝁䅧䅉橂䝁䅅杣求䍁䅁睙療䡁䅙党祂䝁䅅睚求䍁䅷䅉桂䝁䄴䅚杁䝁䅧党桂䝁䅷䅤潂䍁䅁兙畂䝁䅑䅉㍂䝁䅕䅢獂䍁䄰杙求䝁䅫杢湂䍁䅁督求䡁䅉杤灂䝁䅍党穂䍁䅁䅤療䍁䅁兡畂䝁䅑兡㉂䝁䅫䅚ㅂ䝁䅅䅢穂䍁䅁兙湂䝁䅕䅉ㅁ䑁䅁䅉桂䝁䄴䅚杁䝁䄸䅢歂䝁䅕杣杁䝁䅅䅚歂䡁䅉党穂䡁䅍兡畂䝁䅣䅉あ䝁䅧党灂䡁䅉䅉畂䝁䅕党歂䡁䅍睏杁䕁䄰党歂䝁䅫睙桂䝁䅫䅚杁䡁䅁䅢桂䝁䄴督獁䍁䅁睙潂䝁䅫䅢歂䡁䅉党畂䉁杫督杁䝁䅧党桂䝁䅷䅤潂䍁䅁兡畂䡁䅍兤祂䝁䅅杢橂䝁䅕䅉桂䝁䄴䅚杁䝁䅧党桂䝁䅷䅤潂䍁䅁睙桂䡁䅉党杁䡁䅁杣療䝁䅣杣桂䝁䄰督㝁䍁䅁兙畂䝁䅑䅉潂䝁䅕兙獂䡁䅑䅡杁䝁䅅杢歂䍁䅁䅚求䝁䄴䅤桂䝁䅷䅉楂䝁䅕杢求䝁䅙兡あ䡁䅍䅌杁䝁䅅杢歂䍁䅁䅡療䡁䅍䅣灂䡁䅑兙獂䍁䅁兙畂䝁䅑䅉橂䝁䅷兡畂䝁䅫睙桂䝁䅷䅉穂䝁䅕杣㉂䝁䅫睙求䡁䅍䅌杁䝁䅅督杁䡁䅣党獂䝁䅷䅉桂䡁䅍䅉潂䝁䅕兙獂䡁䅑䅡杁䝁䅍兙祂䝁䅕䅉楂䝁䅕杢求䝁䅙兡あ䡁䅍䅉睂䡁䅉睢歂䡁䅕睙あ䡁䅍䅉桂䝁䄴䅚杁䡁䅍党祂䡁䅙兡橂䝁䅕督杁䡁䅑睢杁䡁䅍䅤桂䡁䅑党杁䡁䅁杣療䝁䅣杣桂䝁䄰督杁䝁䅍兙祂䝁䅫杢湂䍁䅁杚療䡁䅉䅉あ䝁䅧党杁䝁䅕睙療䝁䄴睢瑂䝁䅫睙桂䝁䅷䅢㕂䍁䅁䅚灂䡁䅍兙歂䡁䅙兙畂䡁䅑兙湂䝁䅕䅚獁䍁䅁兢求䝁䅑兡橂䝁䅅䅢獂䡁䅫䅉ㅂ䝁䄴䅚求䡁䅉督求䡁䅉杤求䝁䅑䅌杁䝁䅅杢歂䍁䅁䅤潂䝁䄸督求䍁䅁睤灂䡁䅑䅡療䡁䅕䅤杁䡁䅑䅡求䍁䅁杙求䝁䄴党浂䝁䅫䅤杁䝁䄸杚杁䝁䅕兢睂䝁䅷睢㕂䝁䅕杣瑁䝁䅙兤畂䝁䅑党歂䍁䅁䅡求䝁䅅䅢あ䝁䅧䅉橂䝁䅅杣求䍁䅁睙療䡁䅙党祂䝁䅅睚求䍁䄴䅉啂䝁䅧党杁䕁䄸䅣あ䡁䅕兢杁䕁䅧党桂䝁䅷䅤潂䍁䅁督求䝁䅣兢求䝁䄴䅤杁䡁䅁杣療䡁䅙兡歂䝁䅕督杁䝁䅍兙祂䝁䅕䅉歂䝁䅕䅢灂䡁䅙党祂䡁䅫䅌杁䝁䅍兙祂䝁䅕䅉瑂䝁䅅杢桂䝁䅣党瑂䝁䅕杢あ䍁䅷䅉㍂䝁䅕䅢獂䝁䄴党穂䡁䅍䅉桂䝁䄴䅚杁䝁䅍睢畂䡁䅍兤瑂䝁䅕杣杁䝁䅕杢湂䝁䅅睚求䝁䄰党畂䡁䅑䅌杁䝁䅅杢歂䍁䅁䅡求䝁䅅䅢あ䝁䅧䅉浂䝁䅫杢桂䝁䄴睙灂䝁䅅䅢杁䡁䅍党祂䡁䅙兡橂䝁䅕督杁䡁䅁兙あ䝁䅫党畂䡁䅑督獁䍁䅁睙療䝁䄴督ㅂ䝁䄰党祂䡁䅍䅌杁䝁䅍兙祂䝁䅕䅉歂䝁䅕䅢灂䡁䅙党祂䡁䅫䅉穂䡁䅫督あ䝁䅕兢穂䍁䅷䅉睂䡁䅉睢㉂䝁䅫䅚求䡁䅉督獁䍁䅁党瑂䡁䅁䅢療䡁䅫党祂䡁䅍䅌杁䡁䅁兙㕂䝁䅕杣穂䍁䅷䅉桂䝁䄴䅚杁䡁䅁兤楂䝁䅷兡橂䍁䄰督求䝁䅍䅤療䡁䅉䅉求䝁䄴䅤灂䡁䅑兡求䡁䅍杌杁䙁䅑䅡求䍁䅁睔睂䡁䅑兤瑂䍁䅁兓畂䡁䅍兡湂䝁䅧䅤杁䡁䅍党湂䝁䄰党畂䡁䅑䅉療䝁䅙杚求䡁䅉督杁䡁䅍睢浂䡁䅑睤桂䡁䅉党杁䝁䅅杢歂䍁䅁兡畂䝁䅙睢祂䝁䄰兙あ䝁䅫睢畂䍁䅁䅣祂䝁䄸䅚ㅂ䝁䅍䅤穂䍁䅷䅉桂䝁䅑杤灂䡁䅍睢祂䡁䅫䅉橂䝁䄸杢穂䡁䅕䅢あ䝁䅫杢湂䍁䅁兙祂䡁䅉兙畂䝁䅣党瑂䝁䅕杢あ䡁䅍䅌杁䝁䅅杢歂䍁䅁兢桂䝁䄴兙湂䝁䅕䅚杁䡁䅍党祂䡁䅙兡橂䝁䅕督杁䝁䄸兤あ䡁䅍睢ㅂ䡁䅉睙灂䝁䄴睚杁䝁䅍睢畂䡁䅑杣桂䝁䅍䅤穂䍁䅁䅤療䍁䅁䅡療䡁䅍䅣灂䡁䅑兙獂䍁䅁督㕂䡁䅍䅤求䝁䄰督獁䍁䅁䅣潂䡁䅫督灂䝁䅍兡桂䝁䄴督獁䍁䅁䅡求䝁䅅䅢あ䝁䅧䅉睂䝁䅷兙畂䡁䅍䅌杁䝁䅣睢㉂䝁䅕杣畂䝁䄰党畂䡁䅑督獁䍁䅁䅢灂䝁䅙党杁䡁䅍睙灂䝁䅕杢橂䝁䅕督杁䝁䅍睢瑂䡁䅁兙畂䝁䅫党穂䍁䅷䅉桂䝁䄴䅚杁䝁䄸䅤潂䝁䅕杣杁䝁䄸杣湂䝁䅅杢灂䡁䅯兙あ䝁䅫睢畂䡁䅍杌杁䙁䅑䅡求䍁䅁睔睂䡁䅑兤瑂䍁䅁杕㑂䍁䅁督求䝁䅣兢求䝁䄴䅤杁䡁䅁杣療䡁䅙兡歂䝁䅕督杁䡁䅁䅡桂䡁䅉兢桂䝁䅍入杁䝁䅍兙祂䝁䅕䅉穂䝁䅕杣㉂䝁䅫睙求䡁䅍䅉桂䝁䄴䅚杁䡁䅁杣療䝁䅣杣桂䝁䄰督獁䍁䅁兡畂䝁䅍䅢ㅂ䝁䅑兡畂䝁䅣䅉祂䝁䅕䅤桂䝁䅫䅢杁䝁䄴党あ䡁䅣睢祂䝁䅳䅉橂䝁䄸杢あ䡁䅉兙橂䡁䅑兡畂䝁䅣䅌杁䝁䅧睢瑂䝁䅕䅉歂䝁䅕䅢灂䡁䅙党祂䡁䅫䅌杁䡁䅍䅣求䝁䅍兡桂䝁䅷䅤㕂䍁䅁兙畂䝁䅑䅉橂䝁䄸兢瑂䡁䅕杢灂䡁䅑入杁䝁䅧党桂䝁䅷䅤潂䍁䅁䅣潂䝁䅅杣瑂䝁䅅睙㕂䍁䅁督求䡁䅉杤灂䝁䅍党穂䍁䅷䅉灂䝁䄴杚ㅂ䡁䅍兡療䝁䄴䅌杁䝁䅅杢歂䍁䅁䅣ㅂ䡁䅉睙潂䝁䅅督灂䝁䄴睚杁䝁䅅杢歂䍁䅁睙獂䝁䅫杢灂䝁䅍兙獂䍁䅁睙桂䡁䅁兙楂䝁䅫䅢灂䡁䅑兡求䡁䅍䅌杁䝁䅅督杁䡁䅣党獂䝁䅷䅉桂䡁䅍䅉歂䝁䅕杤求䝁䅷睢睂䡁䅍䅉睂䡁䅉睢湂䡁䅉兙瑂䡁䅍䅉灂䝁䄴䅉あ䝁䅧党杁䝁䅅杣求䝁䅅督杁䝁䄸杚杁䡁䅍䅤求䡁䅁䅉あ䝁䅧党祂䝁䅅䅣㕂䍁䅷䅉浂䝁䄸杣瑂䡁䅕䅢桂䡁䅉入杁䝁䄰兙畂䝁䅅睚求䝁䄰党畂䡁䅑䅌杁䝁䅑杣ㅂ䝁䅣䅉桂䝁䅑䅡求䡁䅉党畂䝁䅍党獁䍁䅁兙畂䝁䅑䅉歂䝁䅫督求䝁䅅督求䍁䄸䅚祂䡁䅕睚杁䡁䅑䅡求䡁䅉兙睂䡁䅫䅉瑂䝁䅅杢桂䝁䅣党瑂䝁䅕杢あ䍁䄴䅉噂䝁䄴兡あ䝁䅕䅚䥂䝁䅕兙獂䡁䅑䅡杁䕁䅣杣療䡁䅕䅣杁䕁䅫杢橂䝁䄸杣睂䝁䄸杣桂䡁䅑党歂䍁䅁睤桂䡁䅍䅉浂䝁䄸兤畂䝁䅑党歂䍁䅁兡畂䍁䅁免㕁䑁䅣䅎杁䝁䅅杢歂䍁䅁兡穂䍁䅁杙桂䡁䅍党歂䍁䅁兡畂䍁䅁兔灂䝁䄴杢求䡁䅑睢畂䝁䅳兙獁䍁䅁兔灂䝁䄴杢求䡁䅍睢あ䝁䅅杌䅁䵁奙䅁捂睁䅁兖畂䝁䅫䅤灂䍁䅷䅉桂䝁䄴䅉灂䝁䄴䅤求䡁䅉杢桂䝁䅷䅢㕂䍁䅁兢桂䝁䄴兙湂䝁䅕䅚杁䡁䅉党桂䝁䅷䅉求䡁䅍䅤桂䡁䅑党杁䝁䅫杢㉂䝁䅕督あ䝁䄰党畂䡁䅑䅉あ䡁䅉兤穂䡁䅑䅌杁䝁䅫督杁䝁䅕杢湂䝁䅅睚求䝁䅑䅉灂䝁䄴䅉あ䝁䅧党杁䝁䅅睙硂䡁䅕兡穂䝁䅫䅤灂䝁䄸杢杁䝁䅅杢歂䍁䅁睙療䝁䄴督あ䡁䅉兤橂䡁䅑兡療䝁䄴䅉療䝁䅙䅉瑂䝁䅫督穂䝁䅫睢畂䍁䅁睙祂䝁䅫䅤灂䝁䅍兙獂䍁䅁睙療䝁䄰兢ㅂ䝁䄴兡橂䝁䅅䅤灂䝁䄸杢穂䍁䅁兡畂䝁䅙杣桂䡁䅍䅤祂䡁䅕睙あ䡁䅕杣求䍁䅷䅉桂䝁䄴䅚杁䝁䅫督杁䝁䅅䅉獂䝁䅕兙歂䝁䅫杢湂䍁䅁䅣祂䝁䄸杤灂䝁䅑党祂䍁䅁睢浂䍁䅁杚灂䝁䅉党祂䍁䅁兙畂䝁䅑䅉療䡁䅑䅡求䡁䅉䅉㍂䝁䅫杣求䝁䅷党穂䡁䅍䅉穂䝁䄸䅢ㅂ䡁䅑兡療䝁䄴督杁䝁䅙睢祂䍁䅁䅤潂䝁䅕䅉橂䝁䄸兢瑂䡁䅕杢灂䝁䅍兙あ䝁䅫睢畂䡁䅍䅉灂䝁䄴䅚ㅂ䡁䅍䅤祂䡁䅫杌杁䕁䅅督杁䝁䄸杚杁䕁䅑党橂䝁䅕兢楂䝁䅕杣杁䑁䅍免獁䍁䅁杍睁䑁䅉睍獁䍁䅁兖畂䝁䅫䅤灂䍁䅁睢㍂䝁䄴督杁䝁䅅䅣睂䡁䅉睢㑂䝁䅫兢桂䡁䅑党獂䡁䅫䅉硁䑁䅑䅍獁䑁䅁䅍睁䍁䅁杚灂䝁䅉党祂䍁䅁杣療䡁䅕䅤求䍁䅁兢灂䝁䅷党穂䍁䅷䅉㑁䍁䄴兎杁䝁䄰兡獂䝁䅷兡療䝁䄴䅉浂䝁䅫杙求䡁䅉䅉穂䡁䅑杣桂䝁䄴䅚杁䝁䄰兡獂䝁䅕督獁䍁䅁兙畂䝁䅑䅉療䡁䅑䅡求䡁䅉䅉橂䝁䄸兢瑂䡁䅕杢灂䝁䅍兙あ䝁䅫睢畂䡁䅍䅉祂䝁䅕兙獂䍁䅁党穂䡁䅑兙あ䝁䅕䅉あ䝁䅧杣療䡁䅕睚潂䝁䄸兤あ䍁䅁䅤潂䝁䅕䅉噂䝁䄴兡あ䝁䅕䅚杁䙁䅍䅤桂䡁䅑党穂䍁䄴䅁⽃睆䅁䅦䅧䙁䅕杢灂䡁䅑兡獂䍁䅁睑療䡁䅉䅣療䡁䅉兙あ䝁䅫睢畂䍁䅷䅉桂䍁䅁䅣ㅂ䝁䅉䅢灂䝁䅍䅉ㅂ䡁䅑兡獂䝁䅫䅤㕂䍁䅁䅡療䝁䅷䅚灂䝁䄴睚杁䝁䅍睢瑂䡁䅁兙畂䡁䅫䅌杁䝁䅕杢湂䝁䅅睚求䡁䅍䅉灂䝁䄴䅉あ䝁䅧党杁䝁䅑兡穂䡁䅑杣灂䝁䅉兤あ䝁䅫睢畂䍁䅁睢浂䍁䅁党獂䝁䅕睙あ䡁䅉兡橂䝁䅫䅤㕂䍁䅁兙畂䝁䅑䅉畂䝁䅅䅤ㅂ䡁䅉兙獂䍁䅁睚桂䡁䅍杌杁䕁䅫䅤杁䝁䄸䅣求䡁䅉兙あ䝁䅕督杁䡁䅑䅡祂䝁䄸兤湂䝁䅧䅉あ䡁䅣睢杁䡁䅍党湂䝁䄰党畂䡁䅑督獁䍁䅁兖あ䝁䅫䅢灂䡁䅑入杁䕁䅕䅢求䝁䅍䅤祂䝁䅫睙杁䕁䄸䅣求䡁䅉兙あ䝁䅫睢畂䡁䅍䅌杁䙁䅕䅤灂䝁䅷兡あ䡁䅫䅉䡂䝁䅅督杁䕁䄸䅣求䡁䅉兙あ䝁䅫睢畂䡁䅍杌杁䙁䅑䅡求䍁䅁睙療䝁䄰䅣桂䝁䄴入杁䝁䅑兡穂䡁䅑杣灂䝁䅉兤あ䝁䅕督杁䝁䅕䅢求䝁䅍䅤祂䝁䅫睙灂䡁䅑入杁䝁䅫杢杁䡁䅑䅡求䍁䅁督療䡁䅕䅤潂䝁䅕兙穂䡁䅑党祂䝁䄴䅉穂䝁䅕兙橂䝁䄸兙穂䡁䅑䅉桂䝁䄴䅚杁䡁䅍䅤桂䡁䅑党杁䝁䅍兙睂䝁䅫䅤桂䝁䅷䅉祂䝁䅕睚灂䝁䄸杢穂䍁䅁睢浂䍁䅁杔求䡁䅣䅉䥂䝁䅅兢睂䡁䅍䅡灂䡁䅉党獁䍁䅁兙畂䝁䅑䅉あ䝁䅧党杁䝁䅣杣求䝁䅅䅤求䡁䅉䅉䝂䝁䅫䅤橂䝁䅧杙ㅂ䡁䅉睚杁䝁䅅杣求䝁䅅䅉療䝁䅙䅉畂䝁䄸杣あ䝁䅧䅉橂䝁䅕杢あ䡁䅉兙獂䍁䅁兔桂䡁䅍督桂䝁䅍䅡ㅂ䡁䅍党あ䡁䅑督㝁䍁䅁兙畂䝁䅑䅉歂䝁䅫督あ䡁䅉兡楂䡁䅕䅤求䡁䅍䅉畂䝁䅅䅤ㅂ䡁䅉兙獂䍁䅁睚桂䡁䅍䅉灂䝁䄴䅉穂䝁䄸兤あ䝁䅧党桂䡁䅍䅤求䡁䅉杢杁䕁䄴党㍂䍁䅁䅓桂䝁䄰䅣穂䝁䅧兡祂䝁䅕䅉桂䝁䄴䅚杁䡁䅁睢祂䡁䅑兡療䝁䄴督杁䝁䄸杚杁䡁䅍睢ㅂ䡁䅑䅡求䡁䅉杢杁䝁䅅杢歂䍁䅁睙求䝁䄴䅤祂䝁䅅䅢杁䕁䄰兙灂䝁䄴党獁䍁䅁兡畂䝁䅍䅢ㅂ䝁䅑兡畂䝁䅣䅉あ䝁䅧党杁䝁䅍兡あ䡁䅫䅉療䝁䅙䅉兂䝁䄸杣あ䝁䅷兙畂䝁䅑䅉桂䝁䄴䅚杁䡁䅑䅡求䍁䅁䅔求䡁䅣兡穂䡁䅑睢畂䍁䄰兑ㅂ䝁䅉兤祂䝁䄴䅉桂䡁䅉党桂䍁䅷䅉桂䡁䅍䅉㍂䝁䅕䅢獂䍁䅁兙穂䍁䅁党獂䝁䅕睙あ䡁䅉兡橂䝁䅫䅤㕂䍁䅁兙畂䝁䅑䅉畂䝁䅅䅤ㅂ䡁䅉兙獂䍁䅁睚桂䡁䅍䅉灂䝁䄴䅉あ䝁䅧党杁䝁䅣杣求䝁䅅䅤求䡁䅉䅉䝂䝁䅫䅤橂䝁䅧杙ㅂ䡁䅉睚杁䝁䅅杣求䝁䅅䅉療䝁䅙䅉畂䝁䄸杣あ䝁䅧䅉橂䝁䅕杢あ䡁䅉兙獂䍁䅁兔桂䡁䅍督桂䝁䅍䅡ㅂ䡁䅍党あ䡁䅑督畁䍁䅁兓あ䍁䅁兙獂䡁䅍睢杁䝁䄸䅣求䡁䅉兙あ䝁䅕督杁䑁䅧兎杁䝁䄰兡獂䝁䅕督杁䝁䄸杚杁䝁䅫杢あ䝁䅕杣穂䡁䅑兙あ䝁䅕䅉ㅂ䝁䄴䅚求䡁䅉睚祂䝁䄸兤畂䝁䅑䅉畂䝁䅅䅤ㅂ䡁䅉兙獂䍁䅁睚桂䡁䅍䅉あ䡁䅉兙畂䡁䅍兢灂䡁䅍督灂䝁䄸杢杁䡁䅁兡睂䝁䅕䅢灂䝁䄴党杁䡁䅑䅡桂䡁䅑䅉睂䡁䅉睢㉂䝁䅫䅚求䡁䅍䅉灂䝁䄴䅤求䡁䅉督あ䝁䅅䅤求䍁䅁杢桂䡁䅑兤祂䝁䅅䅢杁䝁䅣兙穂䍁䅁䅣灂䡁䅁党獂䝁䅫杢求䍁䅁兙橂䝁䅍党穂䡁䅍䅉桂䝁䄴䅚杁䡁䅑杣桂䝁䄴督睂䝁䄸杣あ䝁䅅䅤灂䝁䄸杢杁䡁䅍党祂䡁䅙兡橂䝁䅕督杁䡁䅁杣灂䝁䄰兙祂䝁䅫䅢㕂䍁䅁兡畂䍁䅁兔桂䝁䅫杢求䍁䅁兙畂䝁䅑䅉佂䝁䅕睤杁䕁䅧兙瑂䡁䅁督潂䝁䅫杣求䍁䄴䅉䩂䝁䄴䅉桂䝁䅑䅚灂䡁䅑兡療䝁䄴䅌杁䡁䅑䅡求䍁䅁睙療䝁䄰䅣桂䝁䄴入杁䡁䅁杣療䡁䅙兡歂䝁䅕督杁䡁䅉党桂䝁䅷䅉求䡁䅍䅤桂䡁䅑党杁䝁䄰兙畂䝁䅅睚求䝁䄰党畂䡁䅑䅉穂䝁䅕杣㉂䝁䅫睙求䡁䅍杌杁䕁䅫䅤杁䡁䅍党祂䡁䅙党穂䍁䅁兙睂䡁䅁杣療䡁䅧兡瑂䝁䅅䅤求䝁䅷入杁䑁䅅䅍㕁䍁䅷䅎睁䑁䅁䅉求䝁䅷党橂䡁䅑杣灂䝁䅍䅉橂䡁䅕督あ䝁䄸兢求䡁䅉督杁䝁䅅杢歂䍁䅁䅏㕁䍁䅷免睁䑁䅁䅉畂䝁䅅䅤ㅂ䡁䅉兙獂䍁䅁睚桂䡁䅍䅉橂䡁䅕督あ䝁䄸兢求䡁䅉督畁䍁䅁兖畂䝁䅫䅤灂䝁䅷䅉䑂䝁䄸杣睂䝁䄸杣桂䡁䅑兡療䝁䄴䅉㍂䝁䅅督杁䝁䅫杢橂䝁䄸杣睂䝁䄸杣桂䡁䅑党歂䍁䅁兡畂䍁䅁免㕁䑁䅧䅎杁䝁䅅杢歂䍁䅁兡穂䍁䅁䅡求䝁䅅䅚硂䡁䅕兙祂䡁䅑党祂䝁䅕䅚杁䝁䅫杢杁䕁䅧兙瑂䡁䅁䅤療䝁䄴䅌杁䕁䄴党㍂䍁䅁䅓桂䝁䄰䅣穂䝁䅧兡祂䝁䅕杌䅁䵁奣䅁卂权䅁兖畂䝁䅫杤求䡁䅉督桂䝁䅷䅉䑂䝁䄸杣睂䝁䄸杣桂䡁䅑兡療䝁䄴䅉求䝁䄴睚桂䝁䅣党穂䍁䅁兡畂䍁䅁督療䡁䅕杣橂䝁䅫杢湂䍁䅷䅉睂䡁䅉睢橂䝁䅕督穂䝁䅫杢湂䍁䅷䅉桂䝁䄴䅚杁䡁䅍兤睂䡁䅁䅢㕂䝁䅫杢湂䍁䅁䅢求䝁䅅杚杁䡁䅑睢楂䝁䅅睙橂䝁䄸䅉桂䝁䄴䅚杁䡁䅁䅢桂䝁䄴䅤瑁䝁䅉兙穂䝁䅕䅚杁䝁䅫杢湂䡁䅉党歂䝁䅫党畂䡁䅑督杁䡁䅣睢祂䝁䅷䅚㍂䝁䅫䅚求䍁䄴䅉䩂䡁䅑䅉療䡁䅁党祂䝁䅅䅤求䡁䅍䅉あ䝁䅧杣療䡁䅕睚潂䍁䅁䅤㍂䝁䄸䅉穂䝁䅕睚瑂䝁䅕杢あ䡁䅍䅌杁䙁䅑睢楂䝁䅅睙橂䝁䄸䅉偂䡁䅁党祂䝁䅅䅤灂䝁䄸杢穂䍁䅷䅉桂䝁䄴䅚杁䕁䅫杢湂䡁䅉党歂䝁䅫党畂䡁䅑督杁䕁䄸䅣求䡁䅉兙あ䝁䅫睢畂䡁䅍杌杁䙁䅑䅡求䍁䅁䅖療䝁䅉兙橂䝁䅍睢杁䕁䄸䅣求䡁䅉兙あ䝁䅫睢畂䡁䅍䅉穂䝁䅕睚瑂䝁䅕杢あ䍁䅁兡穂䍁䅁兡畂䡁䅙睢獂䡁䅙党歂䍁䅁兡畂䍁䅁䅣祂䝁䄸睙ㅂ䡁䅉兡畂䝁䅣䅌杁䡁䅁杣療䝁䅍党穂䡁䅍兡畂䝁䅣䅌杁䡁䅁兙橂䝁䅳兡畂䝁䅣䅌杁䡁䅍䅤療䡁䅉兡畂䝁䅣䅌杁䝁䅅杢歂䍁䅁督潂䝁䅫䅣睂䝁䅫杢湂䍁䅁睢浂䍁䅁杚獂䡁䅕党瑁䝁䅍兤祂䝁䅕䅚獁䍁䅁杙ㅂ䡁䅉䅢求䡁䅫䅌杁䝁䅑兙祂䝁䅳䅉桂䝁䅫杣瑁䝁䅍兤祂䝁䅕䅚獁䍁䅁兙畂䝁䅑䅉療䡁䅉兡求䝁䄴䅤桂䝁䅷䅉獂䝁䅕兙浂䍁䅁䅤療䝁䅉兙橂䝁䅍睢杁䝁䅙睢祂䍁䅁兢桂䝁䄴兤浂䝁䅅睙あ䡁䅕杣求䡁䅉督杁䝁䄸杚杁䝁䅍睢畂䡁䅍兤瑂䝁䅕杣杁䡁䅑睢楂䝁䅅睙橂䝁䄸䅉睂䡁䅉睢歂䡁䅕睙あ䡁䅍䅌杁䝁䅅督杁䡁䅣党獂䝁䅷䅉桂䡁䅍䅉睂䡁䅉睢㉂䝁䅫督灂䝁䄸杢杁䝁䄸杚杁䡁䅉党獂䝁䅅䅤求䝁䅑䅉穂䝁䅕杣㉂䝁䅫睙求䡁䅍睏杁䡁䅁杣療䡁䅙兡歂䝁䅫杢湂䍁䅁督睂䝁䅕睙灂䝁䅅䅢あ䡁䅫䅉穂䝁䅕杣㉂䝁䅫睙求䡁䅍䅌杁䡁䅍兤橂䝁䅧䅉桂䡁䅍䅉橂䡁䅕督あ䝁䄸兢杁䝁䅉䅢求䝁䄴䅚灂䝁䄴睚獁䍁䅁睙潂䝁䅕兢灂䝁䅍兙獂䍁䅁兙畂䝁䅑䅉睂䝁䅧入穂䝁䅫睙桂䝁䅷䅉あ䝁䅕督あ䝁䅫杢湂䍁䅁睢浂䍁䅁䅤療䝁䅉兙橂䝁䅍睢獁䍁䅁督求䡁䅉杤灂䝁䅍党杁䝁䅍兤あ䡁䅑兡畂䝁䅣䅌杁䡁䅉党橂䝁䄸杢穂䡁䅑兡あ䡁䅕䅤求䝁䅑䅉獂䝁䅕兙浂䍁䅁䅤療䝁䅉兙橂䝁䅍睢杁䝁䄰兙畂䡁䅕杚桂䝁䅍䅤ㅂ䡁䅉兡畂䝁䅣䅌杁䝁䅅杢歂䍁䅁条ㅂ䡁䅍䅤瑁䝁䅫杢瑁䡁䅑兡瑂䝁䅕䅉睂䡁䅉睢歂䡁䅕睙あ䍁䅁䅚求䝁䅷兡㉂䝁䅕杣㕂䍁䅁督求䡁䅉杤灂䝁䅍党穂䑁䅳䅉桂䝁䄴䅚杁䝁䅷兡硂䡁䅕兡歂䍁䅁杢灂䝁䅍睢あ䝁䅫杢求䍁䅁杚療䡁䅉䅉あ䝁䄸杙桂䝁䅍睙療䍁䅁䅣祂䝁䄸䅚ㅂ䝁䅍䅤穂䍁䅁兢桂䝁䄴兤浂䝁䅅睙あ䡁䅕杣求䡁䅉督獁䍁䅁兙穂䍁䅁睤求䝁䅷䅢杁䝁䅅督杁䡁䅉党橂䡁䅫睙獂䝁䅕䅚杁䡁䅣兙穂䡁䅑党杁䝁䄰兙あ䝁䅕杣灂䝁䅅䅢穂䍁䅁杚祂䝁䄸兢杁䡁䅑睢楂䝁䅅睙橂䝁䄸䅉睂䡁䅉睢歂䡁䅕睙あ䝁䅫睢畂䍁䄴䅉啂䝁䅧党杁䕁䅫杢湂䡁䅉党歂䝁䅫党畂䡁䅑督杁䕁䄸䅣求䡁䅉兙あ䝁䅫睢畂䡁䅍䅉穂䝁䅕睚瑂䝁䅕杢あ䍁䅁党畂䝁䅣兙湂䝁䅕督杁䝁䅫杢杁䡁䅑䅡求䍁䅁䅣祂䝁䄸䅚ㅂ䝁䅍䅤灂䝁䄸杢杁䝁䄸杚杁䡁䅍䅣求䝁䅍兡桂䝁䅷䅤㕂䍁䅁䅣獂䝁䅅杢あ䍁䄰杙桂䡁䅍党歂䍁䅁兡畂䝁䅣杣求䝁䅑兡求䝁䄴䅤穂䍁䅷䅉灂䝁䄴睙獂䡁䅕䅚灂䝁䄴睚杁䝁䅙杣ㅂ䝁䅫䅤穂䍁䅷䅉㉂䝁䅕睚求䡁䅑兙楂䝁䅷党穂䍁䅷䅉潂䝁䅕杣楂䡁䅍䅌杁䝁䅙杣ㅂ䝁䅫䅤杁䝁䅅杢歂䍁䅁杤求䝁䅣党あ䝁䅅杙獂䝁䅕䅉煂䡁䅕兡橂䝁䅕督獁䍁䅁睙療䝁䄴睙求䝁䄴䅤祂䝁䅅䅤求䡁䅍䅌杁䡁䅁睢瑂䝁䅅睙求䡁䅍䅌杁䝁䅍兡歂䝁䅕杣穂䍁䅷䅉睂䡁䅕杣求䝁䅕督獁䍁䅁杢ㅂ䡁䅑杣桂䝁䅍党ㅂ䡁䅑兡橂䝁䅅䅢穂䍁䅷䅉浂䡁䅉兤灂䡁䅑䅉浂䝁䅫杙求䡁䅉督獁䍁䅁督求䝁䅕䅚穂䍁䅷䅉穂䝁䅕党歂䍁䅁䅣療䡁䅣䅚求䡁䅉督獁䍁䅁䅚求䝁䅧入歂䡁䅉兙あ䝁䅕䅚杁䡁䅁杣療䝁䅑兤橂䡁䅑督獁䍁䅁杙療䡁䅑兙畂䝁䅫睙桂䝁䅷䅉求䡁䅧䅤祂䝁䅅睙あ䡁䅍䅌杁䝁䅑兡穂䡁䅑兡獂䝁䅷兙あ䝁䅕督獁䍁䅁杢桂䡁䅑兤祂䝁䅅䅢杁䝁䅙䅢桂䡁䅙睢祂䡁䅍䅌杁䝁䅍睢獂䝁䄸杣穂䍁䅷䅉桂䝁䄴䅚杁䝁䄸䅤潂䝁䅕杣杁䡁䅙兙獂䡁䅕党瑁䝁䅅䅚歂䝁䅕䅚杁䡁䅁杣療䝁䅑兤橂䡁䅑督杁䝁䅙睢祂䍁䅁睙療䝁䄴督ㅂ䝁䄰党祂䍁䄰䅣桂䝁䅍睡桂䝁䅣党歂䍁䅁睚療䝁䄸䅚穂䍁䅁兢桂䝁䄴兤浂䝁䅅睙あ䡁䅕杣求䡁䅉督杁䝁䅅杢歂䍁䅁杣求䡁䅑兙灂䝁䅷党祂䡁䅍䅌杁䝁䅅督杁䡁䅣党獂䝁䅷䅉桂䡁䅍䅉浂䝁䄸睢歂䍁䅷䅉楂䝁䅕杤求䡁䅉兙湂䝁䅕䅌杁䝁䅅杢歂䍁䅁杚獂䝁䅅杤療䡁䅉䅉橂䝁䄸兢睂䝁䅅杢灂䝁䅕督畁䍁䅁䅖潂䝁䅕䅉橂䝁䄸兢睂䝁䅅杢㕂䍁䅁睤桂䡁䅍䅉浂䝁䄸兤畂䝁䅑党歂䍁䅁兡畂䍁䅁免㑁䑁䅧李杁䝁䅅杢歂䍁䅁兡穂䍁䅁䅡求䝁䅅䅚硂䡁䅕兙祂䡁䅑党祂䝁䅕䅚杁䝁䅫杢杁䙁䅉兡橂䝁䅧兢療䝁䄴䅚獁䍁䅁杖灂䡁䅉睚灂䝁䄴兡桂䍁䄴䅁䥄䅇䅁䅃䅫䙁䅕杢灂䡁䅙党祂䡁䅍兙獂䍁䅁䅒灂䡁䅍䅣獂䝁䅅入杁䕁䅍睢祂䡁䅁睢祂䝁䅅䅤灂䝁䄸杢杁䝁䅕杢湂䝁䅅睚求䡁䅍䅉灂䝁䄴䅉あ䝁䅧党杁䡁䅉党穂䝁䅕兙祂䝁䅍䅡獁䍁䅁䅚求䡁䅙党獂䝁䄸䅣瑂䝁䅕杢あ䍁䅷䅉桂䝁䄴䅚杁䝁䅍睢瑂䝁䄰党祂䝁䅍兡桂䝁䅷兡㙂䝁䅅䅤灂䝁䄸杢杁䝁䄸杚杁䝁䄸杣湂䝁䅅杢灂䝁䅍䅉獂䝁䅫睚潂䡁䅑䅉求䝁䄰兡あ䡁䅑兡畂䝁䅣䅉歂䝁䅫睢歂䝁䅕䅉潁䕁䄸䅔䙂䕁䅑克杁䡁䅑党橂䝁䅧杢療䝁䅷睢湂䝁䅫党穂䍁䅁兙畂䝁䅑䅉瑂䝁䅅䅤求䡁䅉兡桂䝁䅷督杁䝁䅙睢祂䍁䅁兤穂䝁䅕䅉灂䝁䄴䅉歂䝁䅫督睂䝁䅷兙㕂䍁䅁兙畂䝁䅑䅉穂䝁䄸䅢灂䝁䅑兌穂䡁䅑兙あ䝁䅕䅉獂䝁䅫睚潂䡁䅑兡畂䝁䅣䅉桂䡁䅁䅣獂䝁䅫睙桂䡁䅑兡療䝁䄴督杁䝁䅫杢杁䡁䅑䅡求䍁䅁兖畂䝁䅫䅤求䝁䅑䅉呂䡁䅑兙あ䝁䅕督杁䝁䅅杢歂䍁䅁兡畂䡁䅑党祂䝁䄴兙あ䝁䅫睢畂䝁䅅䅢獂䡁䅫杌杁䙁䅑䅡求䍁䅁睙療䝁䄰䅣桂䝁䄴入杁䝁䄸杚浂䝁䅕杣穂䍁䅁䅕䥂䕁䄸䅔䙂䕁䅑䅉あ䝁䅕睙潂䝁䄴睢獂䝁䄸睚灂䝁䅕督杁䝁䅅杢歂䍁䅁兢桂䡁䅑党祂䝁䅫兙獂䡁䅍䅉浂䝁䄸杣杁䝁䅑兡穂䡁䅁䅢桂䡁䅫督杁䝁䅅杢歂䍁䅁䅢灂䝁䅣䅡あ䝁䅫杢湂䍁䅁䅣祂䝁䄸䅚ㅂ䝁䅍䅤穂䍁䅁兤畂䝁䅑党祂䍁䅁䅤潂䝁䅕䅉噂䝁䄴兡㉂䝁䅕杣穂䝁䅅䅢兂䕁䅧睔䵂䕁䅕䅒杁䝁䅉杣桂䝁䄴䅚畁䍁䅁兓あ䍁䅁兡穂䍁䅁兙獂䡁䅍睢杁䝁䅫杢㉂䝁䄸䅢㉂䝁䅕䅚杁䝁䅫杢杁䡁䅑䅡求䍁䅁杣求䡁䅍党桂䡁䅉睙潂䍁䅷䅉歂䝁䅕杤求䝁䅷睢睂䝁䄰党畂䡁䅑䅌杁䝁䅅杢歂䍁䅁睙療䝁䄰兢求䡁䅉睙灂䝁䅅䅢灂䡁䅯兙あ䝁䅫睢畂䍁䅁睢浂䍁䅁睢あ䝁䅧党祂䍁䅁睔䵂䕁䅕䅒杁䝁䅑党㉂䝁䅫睙求䍁䅁兙畂䝁䅑䅉瑂䝁䅅杢ㅂ䝁䅙兙橂䡁䅑兤祂䝁䅫杢湂䍁䅁䅤求䝁䅍䅡畂䝁䄸䅢療䝁䅣兡求䡁䅍䅌杁䝁䅫杢橂䝁䅷兤歂䝁䅫杢湂䍁䅁杒偂䕁䅷兒䕂䍁䅁䅤潂䝁䅅䅤杁䝁䅅杣求䍁䅁杚獂䝁䅕䅥灂䝁䅉䅢求䍁䅁睔䵂䕁䅕䅒穂䍁䅁杚療䡁䅉䅉あ䝁䅧党杁䝁䅙兙楂䡁䅉兡橂䝁䅅䅤灂䝁䄸杢杁䝁䄸杚杁䕁䄸䅔䙂䕁䅑督杁䝁䄸杢杁䝁䅙䅢求䡁䅧兡楂䝁䅷党杁䡁䅍兤楂䡁䅍䅤祂䝁䅅䅤求䡁䅍睏杁䝁䅅杢歂䍁䅁睔坂䕁䅯䅕獁䍁䅁兙畂䍁䅁睢祂䝁䅣兙畂䝁䅫睙杁䡁䅙兙睂䝁䄸杣杁䝁䅯党あ䍁䅁䅣祂䝁䅫杢あ䝁䅫杢湂䍁䅁䅤求䝁䅍䅡畂䝁䄸䅢療䝁䅣入畁䍁䅁兓畂䍁䅁兙歂䝁䅑兡あ䝁䅫睢畂䍁䅷䅉あ䝁䅧党杁䝁䅍睢瑂䡁䅁兙畂䡁䅫䅉睂䡁䅉睢㉂䝁䅫䅚求䡁䅍䅉あ䝁䅕睙潂䝁䄴睢獂䝁䄸睚㕂䍁䅁䅚求䡁䅙党獂䝁䄸䅣瑂䝁䅕杢あ䍁䅁兙畂䝁䅑䅉穂䡁䅕䅣睂䝁䄸杣あ䍁䅁督求䡁䅉杤灂䝁䅍党穂䍁䅷䅉灂䝁䄴睙獂䡁䅕䅚灂䝁䄴睚杁䡁䅑䅡灂䡁䅉䅚瑁䡁䅁兙祂䡁䅑入杁䝁䅍睢獂䝁䅷兙楂䝁䄸杣桂䡁䅑兡療䝁䄴䅉桂䝁䄴䅚杁䡁䅍兤睂䡁䅁睢祂䡁䅑䅉あ䝁䄸䅉あ䝁䅧兡祂䝁䅑䅉睂䝁䅅杣あ䝁䅫党穂䍁䅁杚療䡁䅉䅉あ䝁䅧党杁䝁䅍睢瑂䝁䄰党祂䝁䅍兡桂䝁䅷兡㙂䝁䅅䅤灂䝁䄸杢杁䝁䄸杚杁䡁䅑䅡求䝁䅫杣杁䕁䄸䅔䙂䕁䅑䅉睂䡁䅉睢歂䡁䅕睙あ䡁䅍睏杁䝁䅅杢歂䍁䅁睙療䝁䄴䅤祂䝁䅅睙あ䍁䅁杣求䡁䅍党桂䡁䅉睙潂䍁䅁督求䡁䅉杤灂䝁䅍党穂䍁䅁兡畂䍁䅁䅤潂䝁䅕䅉桂䡁䅉党桂䡁䅍䅉療䝁䅙䅉橂䝁䅧党瑂䝁䅫睙桂䝁䅷䅉穂䡁䅫杢あ䝁䅧党穂䝁䅫督杁䡁䅉党穂䝁䅕兙祂䝁䅍䅡獁䍁䅁䅚求䡁䅙党獂䝁䄸䅣瑂䝁䅕杢あ䍁䅷䅉桂䝁䄴䅚杁䝁䅍睢瑂䝁䄰党祂䝁䅍兡桂䝁䅷兡㙂䝁䅅䅤灂䝁䄸杢杁䝁䅙睢祂䍁䅁杢療䝁䄴兌偂䕁䅷兒䕂䍁䅁兙睂䡁䅁䅢灂䝁䅍兙あ䝁䅫睢畂䡁䅍䅌杁䝁䅅督杁䡁䅣党獂䝁䅷䅉桂䡁䅍䅉求䝁䄴睚桂䝁䅣党穂䍁䅁兡畂䍁䅁䅤潂䝁䅕䅉灂䝁䄴䅤求䝁䅷䅢求䝁䅍䅤ㅂ䝁䅅䅢杁䡁䅁杣療䡁䅁党祂䡁䅑入杁䝁䅅杢歂䍁䅁䅤求䝁䅍䅡畂䝁䄸䅢療䝁䅣入杁䝁䅷兡橂䝁䅕杢穂䝁䅫杢湂䍁䅁兙橂䡁䅑兡㉂䝁䅫䅤灂䝁䅕督畁䍁䅁兖畂䝁䅫杤求䡁䅉督桂䝁䅷䅉䕂䝁䅫督睂䝁䅷兙㕂䍁䅁睑療䡁䅉䅣療䡁䅉兙あ䝁䅫睢畂䍁䅁睤桂䡁䅍䅉浂䝁䄸兤畂䝁䅑党歂䍁䅁兡畂䍁䅁免㕁䑁䅧兎杁䝁䅅杢歂䍁䅁兡穂䍁䅁䅡求䝁䅅䅚硂䡁䅕兙祂䡁䅑党祂䝁䅕䅚杁䝁䅫杢杁䕁䅕睤灂䝁䄴睚獁䍁䅁杔求䡁䅣䅉䭂䝁䅕杣穂䝁䅕入畁䅁䅁桰䅧䉁䑉䅁噂䝁䄴兡㉂䝁䅕杣穂䝁䅅䅢杁䕁䅧党桂䝁䅷䅤潂䍁䅁杕求䝁䅅䅢あ䡁䅫䅉䩂䝁䄴睙療䝁䄰党杁䙁䅑杣ㅂ䡁䅍䅤獁䍁䅁兙杁䡁䅉党桂䝁䅷䅉求䡁䅍䅤桂䡁䅑党杁䝁䅫杢㉂䝁䅕督あ䝁䄰党畂䡁䅑䅉あ䡁䅉兤穂䡁䅑䅌杁䝁䅫杢㉂䝁䅕督あ䡁䅍䅉灂䝁䄴䅉潂䝁䅕兙獂䡁䅑䅡橂䝁䅅杣求䍁䅁兙畂䝁䅑䅉潂䡁䅕兢桂䝁䄴兌穂䝁䅕杣㉂䝁䅫睙求䍁䅁杣求䝁䅷兙あ䝁䅕䅚杁䝁䅙兙橂䝁䅫䅢灂䡁䅑兡求䡁䅍䅉灂䝁䄴睙獂䡁䅕䅚灂䝁䄴睚杁䝁䅅睙ㅂ䡁䅑党杁䝁䅍兙祂䝁䅕䅉潂䝁䄸督睂䝁䅫䅤桂䝁䅷督獁䍁䅁杙求䝁䅧兙㉂䝁䅫睢祂䝁䅅䅢杁䝁䅧党桂䝁䅷䅤潂䍁䅁睙桂䡁䅉党杁䝁䅧睢穂䡁䅁兡あ䝁䅅䅢穂䍁䅷䅉穂䡁䅁党橂䝁䅫兙獂䡁䅑入杁䝁䅙兙橂䝁䅫䅢灂䡁䅑兡求䡁䅍䅌杁䝁䄰党歂䝁䅫睙桂䝁䅷睌療䝁䅙杚灂䝁䅍党杁䝁䅉兤灂䝁䅷䅚灂䝁䄴睚穂䍁䅷䅉浂䡁䅉党求䍁䄰督あ䝁䅅杢歂䝁䅫杢湂䍁䅁党瑂䝁䅕杣湂䝁䅕杢橂䡁䅫䅉歂䝁䅕䅣桂䡁䅉䅤瑂䝁䅕杢あ䡁䅍䅉桂䝁䄴䅚杁䝁䅍䅡灂䝁䅷䅚橂䝁䅅杣求䍁䅁睙求䝁䄴䅤求䡁䅉督畁䍁䅁睖求䍁䅁䅡桂䡁䅙党杁䝁䅫杢㉂䝁䅕督あ䝁䄰党畂䡁䅑督杁䝁䄸杣杁䝁䅍睢瑂䝁䄰兡あ䝁䄰党畂䡁䅑督杁䝁䅫杢杁䡁䅍党㉂䝁䅕杢あ䡁䅫兌穂䝁䅫䅥杁䡁䅁杣療䡁䅁党祂䡁䅑兡求䡁䅍䅉獂䝁䄸睙桂䡁䅑党歂䍁䅁兡畂䍁䅁䅤㍂䝁䅕杢あ䡁䅫兌療䝁䄴党杁䡁䅍䅤桂䡁䅑党穂䍁䄴䅁䩄䅇䅁䄲䅙䙁䅕杢灂䡁䅙党祂䡁䅍兙獂䍁䅁䅓求䝁䅅䅢あ䝁䅧䅉呂䝁䅕杣㉂䝁䅫睙求䡁䅍䅌杁䕁䅫杢橂䍁䄴䅌杁䡁䅑䅡祂䝁䄸兤湂䝁䅧䅉灂䡁䅑督杁䡁䅍兤楂䡁䅍兡歂䝁䅫兙祂䝁䅫党穂䍁䅷䅉療䡁䅣杢穂䍁䅁兙畂䝁䅑䅉療䡁䅁党祂䝁䅅䅤求䡁䅍䅉桂䝁䅍兤あ䝁䅕䅉橂䝁䅅杣求䍁䅁䅡療䡁䅍䅣灂䡁䅑兙獂䡁䅍䅌杁䝁䅅杢歂䍁䅁睢ㅂ䡁䅑䅣桂䡁䅑兡求䝁䄴䅤杁䝁䅅杢歂䍁䅁杙求䝁䅧兙㉂䝁䅫睢祂䝁䅅䅢杁䝁䅧党桂䝁䅷䅤潂䍁䅁睙桂䡁䅉党杁䝁䅙兙橂䝁䅫䅢灂䡁䅑兡求䡁䅍杌杁䕁䅫䅤杁䝁䄸䅣求䡁䅉兙あ䝁䅕督杁䡁䅑䅡祂䝁䄸兤湂䝁䅧䅉䉂䝁䅍兤あ䝁䅕䅉䑂䝁䅅杣求䍁䅁䅓療䡁䅍䅣灂䡁䅑兙獂䍁䅁睕求䡁䅉杤灂䝁䅍党穂䍁䅁兙畂䝁䅑䅉䍂䝁䅕䅡桂䡁䅙兡療䡁䅉兙獂䍁䅁䅓求䝁䅅䅢あ䝁䅧䅉䑂䝁䅅杣求䍁䅁睕求䡁䅉杤灂䝁䅍党穂䍁䅁督求䝁䅣兢求䝁䄴䅤穂䍁䄴䅉啂䝁䅧党杁䝁䅍睢瑂䡁䅁兙畂䡁䅫升穂䍁䅁䅡療䡁䅍䅣灂䡁䅑兙獂䡁䅍䅉療䝁䅙杚求䡁䅉䅉湂䝁䅕杢求䡁䅉兙獂䍁䅁兙畂䝁䅑䅉穂䡁䅁党橂䝁䅫兙獂䡁䅑入杁䡁䅍兤祂䝁䅣党祂䡁䅫䅌杁䝁䅫杢あ䝁䅕杣畂䝁䅅䅢杁䝁䄰党歂䝁䅫睙灂䝁䄴党獁䍁䅁睢楂䡁䅍䅤求䡁䅑杣灂䝁䅍督獁䍁䅁党瑂䝁䅕杣湂䝁䅕杢橂䡁䅫䅉祂䝁䄸睢瑂䍁䅁睙桂䡁䅉党獁䍁䅁杣桂䝁䅑兡療䝁䅷睢湂䡁䅫䅌杁䝁䄸杢橂䝁䄸䅢療䝁䅣入獁䍁䅁䅚灂䝁䅅睚畂䝁䄸督あ䝁䅫睙杁䝁䅅杢歂䍁䅁睙療䡁䅉睢畂䝁䅅杣㕂䍁䅁睙桂䡁䅉党獁䍁䅁䅣求䝁䅑兡桂䡁䅑杣灂䝁䅍䅉穂䝁䅕杣㉂䝁䅫睙求䡁䅍䅌杁䡁䅁䅡桂䡁䅉兢桂䝁䅍入杁䡁䅍党祂䡁䅙兡橂䝁䅕督獁䍁䅁兙畂䝁䅑睌療䡁䅉䅉楂䝁䅕䅡桂䡁䅙兡療䡁䅉兙獂䍁䅁䅡求䝁䅅䅢あ䝁䅧䅉穂䝁䅕杣㉂䝁䅫睙求䡁䅍杌杁䕁䅫䅤杁䝁䅅䅢穂䝁䄸䅉睂䡁䅉睢㉂䝁䅫䅚求䡁䅍䅉橂䝁䄸兢瑂䝁䅕杣橂䝁䅫兙獂䍁䅁䅡求䝁䅅䅢あ䝁䅧䅉灂䝁䄴督ㅂ䡁䅉兙畂䝁䅍党杁䡁䅍党祂䡁䅙兡橂䝁䅕督㝁䍁䅁兙畂䝁䅑䅉㉂䝁䅅杣灂䝁䄸兤穂䍁䅁兢桂䝁䄴兙湂䝁䅕兢求䝁䄴䅤杁䡁䅍党祂䡁䅙兡橂䝁䅕督獁䍁䅁睤潂䝁䅫睙潂䍁䅁兡畂䝁䅍䅢ㅂ䝁䅑党杁䝁䅍党畂䡁䅑杣桂䝁䅷䅉睂䡁䅕杣橂䝁䅧兙穂䝁䅫杢湂䍁䅷䅉灂䝁䄴杚療䡁䅉兢桂䡁䅑兡療䝁䄴䅌杁䝁䅙兡畂䝁䅅杢橂䝁䅕䅉桂䝁䄴䅚杁䝁䅍睢畂䡁䅑杣療䝁䅷䅉穂䡁䅫督あ䝁䅕兢穂䍁䅷䅉浂䝁䅅睙灂䝁䅷兡あ䝁䅫党穂䍁䅁䅣獂䝁䅅杢畂䝁䅫杢湂䍁䅷䅉睂䝁䅧入穂䝁䅫睙灂䝁䅅杢杁䡁䅉党橂䡁䅉兤灂䡁䅑兢求䝁䄴䅤獁䍁䅁兙歂䝁䄰兡畂䝁䅫督あ䡁䅉兙あ䝁䅫杤求䍁䅁䅣求䡁䅉督療䝁䄴杢求䝁䅷䅉瑂䝁䅅杢桂䝁䅣党瑂䝁䅕杢あ䍁䅷䅉瑂䝁䅅杣牂䝁䅕䅤灂䝁䄴睚獁䍁䅁兙畂䝁䅑䅉睂䡁䅕杙獂䝁䅫睙杁䡁䅉党獂䝁䅅䅤灂䝁䄸杢穂䍁䅁督求䡁䅉杤灂䝁䅍党穂䍁䄴䅉噂䝁䄴兡㉂䝁䅕杣穂䝁䅅䅢杁䕁䅧党桂䝁䅷䅤潂䍁䅁睕求䡁䅉杤灂䝁䅍党穂䍁䅷䅉䩂䝁䄴睙畁䍁䅁杚療䡁䅕杢歂䝁䅕䅚杁䝁䅫杢杁䑁䅅兏㍁䑁䅧䅉桂䝁䄴䅚杁䝁䅫督杁䝁䅧党桂䝁䅑兣ㅂ䝁䅅杣あ䝁䅕杣求䝁䅑䅉灂䝁䄴䅉䱂䝁䅫杢湂䍁䅁睢浂䍁䅁䅕祂䡁䅕督穂䝁䅫兙獁䍁䅁䅕求䝁䄴杢穂䡁䅫䅢㉂䝁䅅杢灂䝁䅅杌䅁䵁奯䅁㙁䅃䅁兖畂䡁䅕兢杁䕁䅣杣療䡁䅕䅣獁䍁䅁䅤療䝁䅣党あ䝁䅧党祂䍁䅁睤灂䡁䅑䅡杁䝁䅫䅤穂䍁䅁督ㅂ䝁䅉督灂䝁䅑兡桂䡁䅉兡求䡁䅍䅌杁䡁䅁杣療䡁䅙兡歂䝁䅕督杁䝁䅙兡畂䝁䅅杢橂䝁䅫兙獂䍁䅁䅣祂䝁䄸䅤求䝁䅍䅤灂䝁䄸杢杁䝁䅉党畂䝁䅕杚灂䡁䅑䅉穂䝁䄸䅢ㅂ䡁䅑兡療䝁䄴督杁䡁䅁杣灂䝁䄰兙祂䝁䅫䅢㕂䍁䅁兡畂䍁䅁䅤潂䝁䅕䅉噂䝁䄴兡あ䝁䅕䅚杁䙁䅍䅤桂䡁䅑党穂䍁䅷䅉あ䝁䅧党杁䙁䅕杢灂䡁䅑党歂䍁䅁睓灂䝁䄴睚歂䝁䄸兢獁䍁䅁䅕療䝁䅷兙畂䝁䅑䅌杁䝁䅅杢歂䍁䅁兡畂䡁䅑党祂䝁䄴兙あ䝁䅫睢畂䝁䅅䅢獂䡁䅫杌杁䕁䅫䅤杁䝁䄸䅣求䡁䅉兙あ䝁䅕督杁䡁䅑䅡祂䝁䄸兤湂䝁䅧䅉噂䝁䄴兤瑂䍁䅁兖呂䍁䅷䅉噂䝁䄴兤瑂䍁䅁兓畂䡁䅑党祂䝁䄴兙あ䝁䅫睢畂䝁䅅䅢獁䍁䅁睑療䝁䅷睢畂䝁䅫兙獂䍁䅁䅔灂䝁䅙党獁䍁䅁兙畂䝁䅑䅉䑂䝁䅷睢穂䝁䅕䅚杁䕁䅉䅢療䝁䅍睡杁䡁䅍党湂䝁䄰党畂䡁䅑杌杁䙁䅑䅡求䍁䅁睙療䝁䄰䅣桂䝁䄴入杁䝁䄸杚浂䝁䅕杣穂䍁䅁睚祂䝁䄸兤睂䍁䅁䅢療䝁䄴睚瑁䡁䅑党祂䝁䄰䅉桂䝁䄴䅚杁䡁䅍䅡療䡁䅉䅤瑁䡁䅑党祂䝁䄰䅉歂䝁䅫督桂䝁䅉兡獂䝁䅫䅤㕂䍁䅷䅉湂䡁䅉睢ㅂ䡁䅁䅉獂䝁䅫杚求䍁䅷䅉桂䝁䄴䅚杁䝁䅅睙橂䝁䅫䅚求䝁䄴䅤桂䝁䅷䅉歂䝁䅕兙あ䝁䅧䅉桂䝁䄴䅚杁䝁䅑兡穂䝁䄰党瑂䝁䅉党祂䝁䄰党畂䡁䅑䅉睂䡁䅉睢歂䡁䅕睙あ䡁䅍睏杁䡁䅍兤睂䡁䅁䅢求䝁䄰党畂䡁䅑兙獂䍁䅁兙畂䝁䅑䅉㉂䝁䄸䅢ㅂ䝁䄴䅤桂䡁䅉入杁䡁䅁杣療䝁䅑兤橂䡁䅑督獁䍁䅁督ㅂ䝁䅍䅡杁䝁䅅督杁䝁䅫杢歂䝁䅫杤灂䝁䅑兤桂䝁䅷䅉歂䝁䅫督桂䝁䅉兡獂䝁䅫䅤㕂䍁䅷䅉㉂䝁䄸䅢ㅂ䝁䄴䅤桂䡁䅉入杁䝁䅉党畂䝁䅕杚灂䡁䅑督獁䍁䅁兙畂䝁䅑䅉歂䝁䅕杢あ䝁䅅䅢杁䝁䅅杢歂䍁䅁杤灂䡁䅍兡療䝁䄴䅉睂䡁䅉睢歂䡁䅕睙あ䡁䅍睏杁䝁䅅杢歂䍁䅁兙橂䝁䅍兡歂䝁䅕杢あ䍁䅷䅉穂䝁䅫睙牂䝁䄴党穂䡁䅍䅌杁䝁䅑兡穂䝁䅅杙灂䝁䅷兡あ䡁䅫䅌杁䝁䅷兡浂䝁䅕䅌杁䝁䅅杢歂䍁䅁睙桂䝁䄴睙求䡁䅉䅉桂䝁䄴䅚杁䝁䅍杣灂䡁䅑兡橂䝁䅅䅢杁䝁䅫䅢獂䝁䄴党穂䡁䅍䅉睂䡁䅉睢歂䡁䅕睙あ䡁䅍杌杁䕁䅫䅤杁䝁䅅䅢穂䝁䄸䅉睂䡁䅉睢㉂䝁䅫䅚求䡁䅍䅉湂䡁䅉睢ㅂ䡁䅁䅉睂䝁䅕杢穂䝁䅫睢畂䍁䅷䅉灂䝁䄴䅚灂䡁䅙兡歂䡁䅕兙獂䍁䅁䅢灂䝁䅙党杁䝁䅅杢歂䍁䅁睙療䡁䅉䅣療䡁䅉兙あ䝁䅕兌療䡁䅣杢求䝁䅑䅉獂䝁䅫杚求䍁䅁兡畂䡁䅍兤祂䝁䅅杢橂䝁䅕䅌杁䡁䅉党灂䝁䄴督ㅂ䡁䅉兙畂䝁䅍党杁䡁䅁睢療䝁䅷督杁䝁䅅杢歂䍁䅁兢桂䝁䄴兙湂䝁䅕兢求䝁䄴䅤杁䝁䄸䅣求䡁䅉兙あ䝁䅫睢畂䡁䅍䅌杁䝁䅅杢歂䍁䅁睢あ䝁䅧党祂䍁䅁兢灂䡁䅍睙求䝁䅷䅢桂䝁䄴党療䡁䅕督杁䡁䅁杣療䝁䅑兤橂䡁䅑督畁䍁䅁䅖潂䝁䅕䅉橂䝁䄸兢睂䝁䅅杢㕂䍁䅁督求䝁䅷䅢穂䍁䅁兡あ䡁䅍䅉睂䡁䅉睢歂䡁䅕睙あ䡁䅍䅉睂䡁䅉兡瑂䝁䅅杣灂䝁䅷入杁䡁䅑睢杁䝁䅕兢睂䝁䅷睢㕂䝁䅕杣穂䍁䅁杚療䡁䅉䅉あ䝁䅧党杁䝁䅉党畂䝁䅕杚灂䡁䅑䅉療䝁䅙䅉求䝁䄰䅣獂䝁䄸入求䝁䅕督畁䍁䅁兓あ䍁䅁督求䝁䅷䅢穂䍁䅁兡あ䡁䅍䅉睂䡁䅉睢歂䡁䅕睙あ䡁䅍䅉あ䝁䅧杣療䡁䅕睚潂䍁䅁杚灂䝁䅕䅢歂䍁䅁督桂䝁䅷党穂䍁䅁䅣求䡁䅉督療䝁䄴杢求䝁䅷䅌杁䝁䅫杢歂䝁䅕䅣求䝁䄴䅚求䝁䄴䅤杁䝁䅉杣療䝁䅳党祂䡁䅍䅌杁䝁䅍睢畂䡁䅍兤獂䡁䅑兙畂䡁䅑督獁䍁䅁兙畂䝁䅑䅉灂䝁䄴䅚求䡁䅁党畂䝁䅑党畂䡁䅑䅉橂䝁䄸杢あ䡁䅉兙橂䡁䅑睢祂䍁䅁兙湂䝁䅕杢あ䍁䅁督桂䝁䅷党穂䍁䅁杚療䡁䅉睙求䍁䅁兙畂䝁䅑䅉楂䡁䅉睢牂䝁䅕杣穂䍁䄴䅉噂䝁䄴兤瑂䍁䅁睒祂䝁䄸兤睂䍁䅁睤桂䡁䅍䅉浂䝁䄸兤畂䝁䅑党歂䍁䅁兡畂䍁䅁免㑁䑁䅑䅏杁䝁䅅杢歂䍁䅁兡穂䍁䅁杙桂䡁䅍党歂䍁䅁兡畂䍁䅁睑潂䝁䅅䅤あ䝁䅅杢療䝁䄸睚桂䍁䅷䅉啂䝁䅕杢畂䝁䅕督穂䝁䅕党畁䅁䅁硋䅧䱁䩙䅁噂䡁䅁杙療䡁䅕杢歂䍁䅁睒祂䝁䄸兤睂䍁䅷䅉䩂䝁䄴睙畁䍁䅁䅢求䝁䅅督求䡁䅍䅉潂䝁䄸兤穂䝁䅕䅡療䝁䅷䅚杁䝁䅑兤祂䝁䅅杙獂䝁䅕䅉湂䝁䄸睢歂䡁䅍䅉あ䝁䄸䅉橂䡁䅕督あ䝁䄸兢求䡁䅉督杁䝁䄸杢杁䝁䅅䅉獂䝁䅕兙穂䝁䅕兌あ䝁䄸兌療䡁䅣杢杁䝁䅉兙穂䝁䅫督杁䝁䅫杢杁䡁䅑䅡求䍁䅁兖畂䝁䅫䅤求䝁䅑䅉呂䡁䅑兙あ䝁䅕督獁䍁䅁䅕ㅂ䝁䅕杣あ䝁䄸䅉卂䝁䅫睙療䍁䅷䅉桂䝁䄴䅚杁䕁䄰党㑂䝁䅫睙療䍁䄴䅉䩂䡁䅑䅉療䡁䅁党祂䝁䅅䅤求䡁䅍䅉あ䝁䅧杣療䡁䅕睚潂䍁䅁杚療䡁䅕杣杁䡁䅍党湂䝁䄰党畂䡁䅑督㙁䍁䅁杕求䝁䄴䅤瑁䕁䅅兌䑂䝁䅕杢あ䝁䅕杣獁䍁䅁兑橂䝁䅫兢桂䍁䅷䅉乂䝁䅕䅥灂䝁䅍睢獁䍁䅁兙畂䝁䅑䅉䝂䡁䅉兙畂䝁䅍䅡灂䡁䅍兡畂䝁䅣杌杁䙁䅑䅡求䍁䅁睙療䝁䄰䅣桂䝁䄴入湁䡁䅍䅉楂䡁䅉兙畂䝁䅑督獁䍁䅁督ㅂ䝁䅍䅡杁䝁䅅督杁䙁䅉党畂䡁䅑兌䉂䍁䄰睑求䝁䄴䅤求䡁䅉䅉桂䝁䄴䅚杁䕁䅅睙灂䝁䄰兙杁䡁䅑䅡桂䡁䅑䅉浂䝁䅅睙灂䝁䅷兡あ䝁䅅䅤求䍁䅁睙療䝁䄴督ㅂ䝁䄰党祂䍁䅁䅤祂䝁䅅杢穂䝁䅅睙あ䝁䅫睢畂䡁䅍䅉桂䝁䅍杣療䡁䅍督杁䝁䅅䅉祂䝁䅅杢湂䝁䅕䅉療䝁䅙䅉穂䡁䅑睢祂䝁䅕兌楂䝁䅅督求䝁䅑䅉桂䝁䄴䅚杁䡁䅙兡祂䡁䅑兤桂䝁䅷䅉橂䝁䅧兙畂䝁䄴党獂䡁䅍杌杁䕁䅫䅤杁䝁䄸杚浂䝁䅕杣穂䍁䅁杚ㅂ䡁䅉杢灂䡁䅑兤祂䝁䅕䅉橂䝁䄸兢睂䡁䅉兡穂䝁䅫杢湂䍁䅁兢桂䡁䅑䅤祂䝁䅕督穂䝁䅕督獁䍁䅁䅤灂䡁䅉党穂䍁䅷䅉橂䝁䄸杢穂䡁䅕兢求䡁䅉䅉求䝁䅷党橂䡁䅑杣療䝁䄴兡橂䡁䅍䅌杁䝁䅅䅣睂䝁䅷兡桂䝁䄴睙求䡁䅍䅌杁䡁䅑睢療䝁䅷督獁䍁䅁䅡桂䝁䄴䅚楂䝁䅅睚穂䍁䅷䅉橂䝁䄸兢睂䡁䅕䅤求䡁䅉督獁䍁䅁督瑂䝁䅅杣あ䡁䅁䅡療䝁䄴党穂䍁䅷䅉桂䝁䄴䅚杁䝁䅅睙橂䝁䅕督穂䝁䄸杣灂䝁䅕督畁䍁䅁兓あ䍁䅁兙獂䡁䅍睢杁䡁䅁杣療䡁䅙兡歂䝁䅕督杁䝁䄰党祂䝁䅍䅡桂䝁䄴䅚灂䡁䅍党杁䝁䄸杢杁䝁䅅杢杁䝁䅫杢穂䡁䅑兙獂䝁䅷兢求䝁䄴䅤杁䡁䅍兙獂䝁䅕督杁䝁䅉兙穂䝁䅫督㝁䍁䅁兙畂䝁䅑䅉あ䝁䅧党杁䝁䅷党桂䡁䅍党瑁䡁䅑睢瑁䝁䄸睤畂䍁䅁䅤祂䝁䅅杢穂䝁䅅睙あ䝁䅫睢畂䍁䅁䅤療䍁䅁睙療䝁䄴督ㅂ䝁䄰党祂䡁䅍䅉㍂䝁䅧睢杁䝁䅑睢杁䝁䄴睢あ䍁䅁兣ㅂ䝁䅅䅢灂䝁䅙入杁䝁䅙睢祂䍁䅁䅤祂䝁䅅䅚灂䡁䅑兡療䝁䄴兙獂䍁䅁杚灂䝁䄴兙畂䝁䅍兡畂䝁䅣䅌杁䡁䅑䅡求䍁䅁䅢求䝁䅅督求䍁䅁䅤療䍁䄰睢㍂䝁䄴䅉あ䡁䅉兙畂䡁䅍兙橂䡁䅑兡療䝁䄴䅉あ䝁䅧杣療䡁䅕睚潂䍁䅁督あ䝁䅅杚浂䝁䅕䅚杁䝁䄸杣杁䡁䅕杢穂䡁䅑兙浂䝁䅙党歂䍁䅁睡灂䝁䄸督牂䡁䅍䅉獂䝁䄸睙桂䡁䅑党歂䍁䅁兡畂䍁䅁䅤潂䝁䅫杣歂䍁䄰䅣桂䡁䅉䅤㕂䍁䅁杣求䡁䅑兙灂䝁䅷党祂䍁䅣督杁䝁䅷睢橂䝁䅅䅤灂䝁䄸杢穂䍁䅷䅉桂䝁䄴䅚杁䝁䄸䅤潂䝁䅕杣杁䡁䅙兡祂䡁䅑兤桂䝁䅷䅉療䡁䅁䅤灂䝁䄸杢穂䍁䄴䅉䩂䡁䅑䅉療䡁䅁党祂䝁䅅䅤求䡁䅍䅉祂䝁䅕䅤桂䝁䅫䅢杁䝁䅫杢穂䡁䅑兙獂䝁䅷兢求䝁䄴䅤杁䡁䅍兙獂䝁䅕督杁䡁䅍䅤療䡁䅉党穂䍁䅁兤畂䝁䅑党祂䍁䅁䅤潂䝁䅕䅉䡂䝁䅕䅤杁䕁䅫䅤杁䕁䄴睢㍂䍁䅁兙畂䝁䅑䅉䥂䝁䄸兢求䍁䅁睑潂䝁䄸兡橂䝁䅕䅉畂䝁䅅兢求䡁䅍睏杁䝁䅷党桂䡁䅍党瑁䡁䅑睢瑁䝁䄸睤畂䍁䅁兙畂䝁䅑䅉浂䡁䅉兙畂䝁䅍䅡灂䡁䅍党歂䍁䅁䅢求䝁䅅督求䍁䄰䅤療䍁䄰睢㍂䝁䄴䅉穂䡁䅑睢祂䝁䅕督杁䡁䅕杢歂䝁䅕杣杁䡁䅑䅡求䍁䅁杕求䝁䄴䅤瑁䕁䅅兌䑂䝁䅕杢あ䡁䅉党獁䍁䅁睑療䝁䅷睢祂䙁䅑入瑂䝁䅕䅌杁䝁䅅杢歂䍁䅁杕灂䝁䄰䅖㕂䝁䄰党杁䝁䄴兙瑂䝁䅕督㝁䍁䅁兙畂䝁䅑䅉橂䝁䄸兢睂䝁䅅杢㕂䍁䄰睢㍂䝁䄴党歂䍁䅁督あ䝁䄸杣求䡁䅍䅉桂䝁䄴䅚杁䝁䅕兌橂䝁䄸兢瑂䝁䅕杣橂䝁䅕䅉睂䝁䅷兙あ䝁䅙睢祂䝁䄰䅉あ䝁䅧杣療䡁䅕睚潂䍁䅁杣求䝁䄴䅤桂䝁䅍党畂䡁䅑党祂䍁䄴睙療䝁䄰杌杁䙁䅑䅡求䍁䅁睙療䝁䄰䅣桂䝁䄴入杁䡁䅣兙穂䍁䅁杚療䡁䅉兢求䡁䅉䅢㕂䍁䅁睡畂䝁䄸睤畂䍁䅁兙穂䍁䅁杕求䝁䄴䅤瑁䕁䅅兌䑂䝁䅕杢あ䝁䅕杣獁䍁䅁兓畂䝁䅍杌杁䝁䅅杢歂䍁䅁睙潂䝁䅅杢湂䝁䅕䅚杁䝁䅫䅤穂䍁䅁杢桂䝁䄰党杁䡁䅑睢杁䙁䅕䅣楂䝁䄸兤畂䝁䅑䅉䡂䡁䅉睢ㅂ䡁䅁䅌杁䕁䅫杢橂䍁䄴䅉灂䝁䄴䅉䝂䝁䅕杙祂䡁䅕兙祂䡁䅫䅉祁䑁䅁杍穁䍁䄴䅉噂䡁䅁杙療䡁䅕杢歂䍁䅁睒祂䝁䄸兤睂䍁䅷䅉䩂䝁䄴睙畁䍁䅁睤桂䡁䅍䅉浂䝁䄸兤畂䝁䅑党歂䍁䅁兡畂䍁䅁免㕁䑁䅙䅍杁䝁䅅杢歂䍁䅁兡穂䍁䅁杙桂䡁䅍党歂䍁䅁兡畂䍁䅁䅕獂䝁䅅杢療䍁䅷䅉啂䝁䅕䅥桂䡁䅍杌䅁䵁女䅁坂䅁䅁兖睂䝁䅣杣桂䝁䅑党杁䡁䅷䅉䑂䡁䅉党歂䝁䅫䅤塂䝁䅅䅤橂䝁䅧睌偂䡁䅕䅤獂䝁䄸睢牂䍁䅁䅋睁䑁䅅睌睁䑁䅣睌祁䑁䅁免㕁䍁䅫䅁㕂睄䅁杖䅁䙁䅕䅣湂䡁䅉兙歂䝁䅕䅉㡂䍁䅁睑祂䝁䅕䅚灂䡁䅑睖桂䡁䅑睙潂䍁䄸睔ㅂ䡁䅑䅢療䝁䄸睡杁䍁䅧䅍硁䍁䄸䅍㑁䍁䄸杍睁䑁䅉䅎灁䅁䅁剈䅅䙁䅙䅁噂䡁䅁睚祂䝁䅅䅚求䍁䅁䅦杁䕁䅍杣求䝁䅑兡あ䙁䅣兙あ䝁䅍䅡癁䕁䄸兤あ䝁䅷睢療䝁䅳䅉潁䑁䅁免癁䑁䅁䅏癁䑁䅉䅍祁䑁䅕克䅁佁䵣䅁坂䅁䅁兖睂䝁䅣杣桂䝁䅑党杁䡁䅷䅉䑂䡁䅉党歂䝁䅫䅤塂䝁䅅䅤橂䝁䅧睌偂䡁䅕䅤獂䝁䄸睢牂䍁䅁䅋睁䑁䅅睌睁䑁䅫睌祁䑁䅁杍ㅁ䍁䅫䅁癃睃䅁杖䅁䙁䅕䅣湂䡁䅉兙歂䝁䅕䅉㡂䍁䅁睑祂䝁䅕䅚灂䡁䅑睖桂䡁䅑睙潂䍁䄸睔ㅂ䡁䅑䅢療䝁䄸睡杁䍁䅧䅍硁䍁䄸免穁䍁䄸杍睁䑁䅉兎灁䅁䅁杷䄰䙁䅙䅁噂䡁䅁睚祂䝁䅅䅚求䍁䅁䅦杁䕁䅍杣求䝁䅑兡あ䙁䅣兙あ䝁䅍䅡癁䕁䄸兤あ䝁䅷睢療䝁䅳䅉潁䑁䅁免癁䑁䅉䅍癁䑁䅉䅍祁䑁䅍克䅁䡁剕䅁坂䅁䅁兖睂䝁䅣杣桂䝁䅑党杁䡁䅷䅉䑂䡁䅉党歂䝁䅫䅤塂䝁䅅䅤橂䝁䅧睌偂䡁䅕䅤獂䝁䄸睢牂䍁䅁䅋睁䑁䅅睌祁䑁䅅睌祁䑁䅁杍ㅁ䍁䅫䅁歂杄䅁杖䅁䙁䅕䅣湂䡁䅉兙歂䝁䅕䅉㡂䍁䅁睑祂䝁䅕䅚灂䡁䅑睖桂䡁䅑睙潂䍁䄸睔ㅂ䡁䅑䅢療䝁䄸睡杁䍁䅧䅍硁䍁䄸杍祁䍁䄸杍睁䑁䅉兎灁䅁䅁剧䅅䙁䅙䅁噂䡁䅁睚祂䝁䅅䅚求䍁䅁䅦杁䕁䅍杣求䝁䅑兡あ䙁䅣兙あ䝁䅍䅡癁䕁䄸兤あ䝁䅷睢療䝁䅳䅉潁䑁䅁免癁䑁䅉兎癁䑁䅉䅍祁䑁䅉克䅁䵁偅䅁坂䅁䅁兖睂䝁䅣杣桂䝁䅑党杁䡁䅷䅉䑂䡁䅉党歂䝁䅫䅤塂䝁䅅䅤橂䝁䅧睌偂䡁䅕䅤獂䝁䄸睢牂䍁䅁䅋睁䑁䅅睌祁䑁䅙睌祁䑁䅁杍祁䍁䅫䅁歃杄䅁杖䅁䙁䅕䅣湂䡁䅉兙歂䝁䅕䅉㡂䍁䅁睑祂䝁䅕䅚灂䡁䅑睖桂䡁䅑睙潂䍁䄸睔ㅂ䡁䅑䅢療䝁䄸睡杁䍁䅧䅍硁䍁䄸睍睁䍁䄸杍睁䑁䅅兏灁䅁䅁䉘䅁䙁䅙䅁噂䡁䅁睚祂䝁䅅䅚求䍁䅁䅦杁䕁䅍杣求䝁䅑兡あ䙁䅣兙あ䝁䅍䅡癁䕁䄸兤あ䝁䅷睢療䝁䅳䅉潁䑁䅁免癁䑁䅍䅍癁䑁䅉䅍祁䑁䅍克䅁䡁八䅁坂䅁䅁兖睂䝁䅣杣桂䝁䅑党杁䡁䅷䅉䑂䡁䅉党歂䝁䅫䅤塂䝁䅅䅤橂䝁䅧睌偂䡁䅕䅤獂䝁䄸睢牂䍁䅁䅋睁䑁䅉睌睁䑁䅑睌祁䑁䅁免㕁䍁䅫䅁䝃睃䅁杖䅁䙁䅕䅣湂䡁䅉兙歂䝁䅕䅉㡂䍁䅁睑祂䝁䅕䅚灂䡁䅑睖桂䡁䅑睙潂䍁䄸睔ㅂ䡁䅑䅢療䝁䄸睡杁䍁䅧䅍祁䍁䄸䅍ぁ䍁䄸杍睁䑁䅉兎灁䅁䅁桂䅁䙁䅙䅁噂䡁䅁睚祂䝁䅅䅚求䍁䅁䅦杁䕁䅍杣求䝁䅑兡あ䙁䅣兙あ䝁䅍䅡癁䕁䄸兤あ䝁䅷睢療䝁䅳䅉潁䑁䅁杍癁䑁䅁兎癁䑁䅉䅍祁䑁䅑克䅁䕁兕䅁坂䅁䅁兖睂䝁䅣杣桂䝁䅑党杁䡁䅷䅉䑂䡁䅉党歂䝁䅫䅤塂䝁䅅䅤橂䝁䅧睌偂䡁䅕䅤獂䝁䄸睢牂䍁䅁䅋睁䑁䅉睌睁䑁䅣睌祁䑁䅁杍ㅁ䍁䅫䅁乄杄䅁杖䅁䙁䅕䅣湂䡁䅉兙歂䝁䅕䅉㡂䍁䅁睑祂䝁䅕䅚灂䡁䅑睖桂䡁䅑睙潂䍁䄸睔ㅂ䡁䅑䅢療䝁䄸睡杁䍁䅧䅍祁䍁䄸䅍㑁䍁䄸杍睁䑁䅅睎灁䅁䅁桧䅉䙁䅙䅁噂䡁䅁睚祂䝁䅅䅚求䍁䅁䅦杁䕁䅍杣求䝁䅑兡あ䙁䅣兙あ䝁䅍䅡癁䕁䄸兤あ䝁䅷睢療䝁䅳䅉潁䑁䅁杍癁䑁䅁䅏癁䑁䅉䅍祁䑁䅅克䅁䱁剑䅁坂䅁䅁兖睂䝁䅣杣桂䝁䅑党杁䡁䅷䅉䑂䡁䅉党歂䝁䅫䅤塂䝁䅅䅤橂䝁䅧睌偂䡁䅕䅤獂䝁䄸睢牂䍁䅁䅋睁䑁䅉睌睁䑁䅧睌祁䑁䅁杍ぁ䍁䅫䅁㑁充䅁杖䅁䙁䅕䅣湂䡁䅉兙歂䝁䅕䅉㡂䍁䅁睑祂䝁䅕䅚灂䡁䅑睖桂䡁䅑睙潂䍁䄸睔ㅂ䡁䅑䅢療䝁䄸睡杁䍁䅧䅍祁䍁䄸免睁䍁䄸杍睁䑁䅉兎灁䅁䅁䅂䅷䙁䅙䅁噂䡁䅁睚祂䝁䅅䅚求䍁䅁䅦杁䕁䅍杣求䝁䅑兡あ䙁䅣兙あ䝁䅍䅡癁䕁䄸兤あ䝁䅷睢療䝁䅳䅉潁䑁䅁杍癁䑁䅅杍癁䑁䅉䅍祁䑁䅑克䅁䭁佫䅁坂䅁䅁兖睂䝁䅣杣桂䝁䅑党杁䡁䅷䅉䑂䡁䅉党歂䝁䅫䅤塂䝁䅅䅤橂䝁䅧睌偂䡁䅕䅤獂䝁䄸睢牂䍁䅁䅋睁䑁䅉睌硁䑁䅍睌祁䑁䅁杍穁䍁䅫䅁塂杄䅁杖䅁䙁䅕䅣湂䡁䅉兙歂䝁䅕䅉㡂䍁䅁睑祂䝁䅕䅚灂䡁䅑睖桂䡁䅑睙潂䍁䄸睔ㅂ䡁䅑䅢療䝁䄸睡杁䍁䅧䅍祁䍁䄸免ぁ䍁䄸杍睁䑁䅉杍灁䅁䅁桵䅁䙁䅙䅁噂䡁䅁睚祂䝁䅅䅚求䍁䅁䅦杁䕁䅍杣求䝁䅑兡あ䙁䅣兙あ䝁䅍䅡癁䕁䄸兤あ䝁䅷睢療䝁䅳䅉潁䑁䅁杍癁䑁䅅䅎癁䑁䅉䅍祁䑁䅕克䅁䵁坅䅁坂䅁䅁兖睂䝁䅣杣桂䝁䅑党杁䡁䅷䅉䑂䡁䅉党歂䝁䅫䅤塂䝁䅅䅤橂䝁䅧睌偂䡁䅕䅤獂䝁䄸睢牂䍁䅁䅋睁䑁䅉睌硁䑁䅕睌祁䑁䅁杍ぁ䍁䅫䅁硁䅅䅁杖䅁䙁䅕䅣湂䡁䅉兙歂䝁䅕䅉㡂䍁䅁睑祂䝁䅕䅚灂䡁䅑睖桂䡁䅑睙潂䍁䄸睔ㅂ䡁䅑䅢療䝁䄸睡杁䍁䅧䅍祁䍁䄸免㉁䍁䄸杍睁䑁䅉睍灁䅁䅁䅌䄸䙁䅙䅁噂䡁䅁睚祂䝁䅅䅚求䍁䅁䅦杁䕁䅍杣求䝁䅑兡あ䙁䅣兙あ䝁䅍䅡癁䕁䄸兤あ䝁䅷睢療䝁䅳䅉潁䑁䅁杍癁䑁䅅李癁䑁䅉䅍祁䑁䅑克䅁䙁何䅁坂䅁䅁兖睂䝁䅣杣桂䝁䅑党杁䡁䅷䅉䑂䡁䅉党歂䝁䅫䅤塂䝁䅅䅤橂䝁䅧睌偂䡁䅕䅤獂䝁䄸睢牂䍁䅁䅋睁䑁䅉睌硁䑁䅣睌祁䑁䅁杍穁䍁䅫䅁䭂睄䅁杖䅁䙁䅕䅣湂䡁䅉兙歂䝁䅕䅉㡂䍁䅁睑祂䝁䅕䅚灂䡁䅑睖桂䡁䅑睙潂䍁䄸睔ㅂ䡁䅑䅢療䝁䄸睡杁䍁䅧䅍祁䍁䄸杍睁䍁䄸杍睁䑁䅉䅎灁䅁䅁杒䅳䙁䅙䅁噂䡁䅁睚祂䝁䅅䅚求䍁䅁䅦杁䕁䅍杣求䝁䅑兡あ䙁䅣兙あ䝁䅍䅡癁䕁䄸兤あ䝁䅷睢療䝁䅳䅉潁䑁䅁杍癁䑁䅉免癁䑁䅉䅍硁䑁䅧克䅁䅁倴䅁坂䅁䅁兖睂䝁䅣杣桂䝁䅑党杁䡁䅷䅉䑂䡁䅉党歂䝁䅫䅤塂䝁䅅䅤橂䝁䅧睌偂䡁䅕䅤獂䝁䄸睢牂䍁䅁䅋睁䑁䅉睌祁䑁䅅睌祁䑁䅁杍穁䍁䅫䅁㉄睄䅁杖䅁䙁䅕䅣湂䡁䅉兙歂䝁䅕䅉㡂䍁䅁睑祂䝁䅕䅚灂䡁䅑睖桂䡁䅑睙潂䍁䄸睔ㅂ䡁䅑䅢療䝁䄸睡杁䍁䅧䅍祁䍁䄸杍祁䍁䄸杍睁䑁䅅睎灁䅁䅁杩䅷䙁䅙䅁噂䡁䅁睚祂䝁䅅䅚求䍁䅁䅦杁䕁䅍杣求䝁䅑兡あ䙁䅣兙あ䝁䅍䅡癁䕁䄸兤あ䝁䅷睢療䝁䅳䅉潁䑁䅁杍癁䑁䅉睍癁䑁䅉䅍祁䑁䅍克䅁䍁偅䅁坂䅁䅁兖睂䝁䅣杣桂䝁䅑党杁䡁䅷䅉䑂䡁䅉党歂䝁䅫䅤塂䝁䅅䅤橂䝁䅧睌偂䡁䅕䅤獂䝁䄸睢牂䍁䅁䅋睁䑁䅉睌祁䑁䅑睌祁䑁䅁杍硁䍁䅫䅁千充䅁杖䅁䙁䅕䅣湂䡁䅉兙歂䝁䅕䅉㡂䍁䅁睑祂䝁䅕䅚灂䡁䅑睖桂䡁䅑睙潂䍁䄸睔ㅂ䡁䅑䅢療䝁䄸睡杁䍁䅧䅍祁䍁䄸杍ㅁ䍁䄸杍睁䑁䅉杍灁䅁䅁硘䅅䙁䅙䅁噂䡁䅁睚祂䝁䅅䅚求䍁䅁䅦杁䕁䅍杣求䝁䅑兡あ䙁䅣兙あ䝁䅍䅡癁䕁䄸兤あ䝁䅷睢療䝁䅳䅉潁䑁䅁杍癁䑁䅉李癁䑁䅉䅍祁䑁䅑克䅁䍁倴䅁坂䅁䅁兖睂䝁䅣杣桂䝁䅑党杁䡁䅷䅉䑂䡁䅉党歂䝁䅫䅤塂䝁䅅䅤橂䝁䅧睌偂䡁䅕䅤獂䝁䄸睢牂䍁䅁䅋睁䑁䅉睌祁䑁䅧睌祁䑁䅁免㑁䍁䅫䅁杄䅅䅁杖䅁䙁䅕䅣湂䡁䅉兙歂䝁䅕䅉㡂䍁䅁睑祂䝁䅕䅚灂䡁䅑睖桂䡁䅑睙潂䍁䄸睔ㅂ䡁䅑䅢療䝁䄸睡杁䍁䅧䅍祁䍁䄸杍㑁䍁䄸杍睁䑁䅉䅍灁䅁䅁䅫䅷䙁䅙䅁噂䡁䅁睚祂䝁䅅䅚求䍁䅁䅦杁䕁䅍杣求䝁䅑兡あ䙁䅣兙あ䝁䅍䅡癁䕁䄸兤あ䝁䅷睢療䝁䅳䅉潁䑁䅁杍癁䑁䅉兏癁䑁䅉䅍祁䑁䅑克䅁䕁剕䅁坂䅁䅁兖睂䝁䅣杣桂䝁䅑党杁䡁䅷䅉䑂䡁䅉党歂䝁䅫䅤塂䝁䅅䅤橂䝁䅧睌偂䡁䅕䅤獂䝁䄸睢牂䍁䅁䅋睁䑁䅍睌睁䑁䅕睌祁䑁䅁杍硁䍁䅫䅁煂杄䅁杖䅁䙁䅕䅣湂䡁䅉兙歂䝁䅕䅉㡂䍁䅁睑祂䝁䅕䅚灂䡁䅑睖桂䡁䅑睙潂䍁䄸睔ㅂ䡁䅑䅢療䝁䄸睡杁䍁䅧䅍穁䍁䄸䅍ㅁ䍁䄸杍睁䑁䅉䅎灁䅁䅁睖䄸䙁䅙䅁噂䡁䅁睚祂䝁䅅䅚求䍁䅁䅦杁䕁䅍杣求䝁䅑兡あ䙁䅣兙あ䝁䅍䅡癁䕁䄸兤あ䝁䅷睢療䝁䅳䅉潁䑁䅁睍癁䑁䅁䅏癁䑁䅉䅍祁䑁䅉克䅁䡁剣䅁坂䅁䅁兖睂䝁䅣杣桂䝁䅑党杁䡁䅷䅉䑂䡁䅉党歂䝁䅫䅤塂䝁䅅䅤橂䝁䅧睌偂䡁䅕䅤獂䝁䄸睢牂䍁䅁䅋睁䑁䅍睌睁䑁䅫睌祁䑁䅁杍祁䍁䅫䅁㍂睃䅁杖䅁䙁䅕䅣湂䡁䅉兙歂䝁䅕䅉㡂䍁䅁睑祂䝁䅕䅚灂䡁䅑睖桂䡁䅑睙潂䍁䄸睔ㅂ䡁䅑䅢療䝁䄸睡杁䍁䅧䅍穁䍁䄸免睁䍁䄸杍睁䑁䅉免灁䅁䅁剓䅅䙁䅙䅁噂䡁䅁睚祂䝁䅅䅚求䍁䅁䅦杁䕁䅍杣求䝁䅑兡あ䙁䅣兙あ䝁䅍䅡癁䕁䄸兤あ䝁䅷睢療䝁䅳䅉潁䑁䅁睍癁䑁䅅免癁䑁䅉䅍祁䑁䅑克䅁䭁具䅁坂䅁䅁兖睂䝁䅣杣桂䝁䅑党杁䡁䅷䅉䑂䡁䅉党歂䝁䅫䅤塂䝁䅅䅤橂䝁䅧睌偂䡁䅕䅤獂䝁䄸睢牂䍁䅁䅋睁䑁䅍睌硁䑁䅉睌祁䑁䅁免ぁ䍁䅫䅁穁䅄䅁杖䅁䙁䅕䅣湂䡁䅉兙歂䝁䅕䅉㡂䍁䅁睑祂䝁䅕䅚灂䡁䅑睖桂䡁䅑睙潂䍁䄸睔ㅂ䡁䅑䅢療䝁䄸睡杁䍁䅧䅍穁䍁䄸免祁䍁䄸杍睁䑁䅉䅍灁䅁䅁杖䄴䙁䅙䅁噂䡁䅁睚祂䝁䅅䅚求䍁䅁䅦杁䕁䅍杣求䝁䅑兡あ䙁䅣兙あ䝁䅍䅡癁䕁䄸兤あ䝁䅷睢療䝁䅳䅉潁䑁䅁睍癁䑁䅅杍癁䑁䅉䅍祁䑁䅅克䅁䕁关䅁坂䅁䅁兖睂䝁䅣杣桂䝁䅑党杁䡁䅷䅉䑂䡁䅉党歂䝁䅫䅤塂䝁䅅䅤橂䝁䅧睌偂䡁䅕䅤獂䝁䄸睢牂䍁䅁䅋睁䑁䅍睌硁䑁䅑睌祁䑁䅁免㍁䍁䅫䅁㡃充䅁杖䅁䙁䅕䅣湂䡁䅉兙歂䝁䅕䅉㡂䍁䅁睑祂䝁䅕䅚灂䡁䅑睖桂䡁䅑睙潂䍁䄸睔ㅂ䡁䅑䅢療䝁䄸睡杁䍁䅧䅍穁䍁䄸免ぁ䍁䄸杍睁䑁䅉杍灁䅁䅁桙䅅䙁䅙䅁噂䡁䅁睚祂䝁䅅䅚求䍁䅁䅦杁䕁䅍杣求䝁䅑兡あ䙁䅣兙あ䝁䅍䅡癁䕁䄸兤あ䝁䅷睢療䝁䅳䅉潁䑁䅁睍癁䑁䅅䅎癁䑁䅉䅍祁䑁䅍克䅁偁儴䅁坂䅁䅁兖睂䝁䅣杣桂䝁䅑党杁䡁䅷䅉䑂䡁䅉党歂䝁䅫䅤塂䝁䅅䅤橂䝁䅧睌偂䡁䅕䅤獂䝁䄸睢牂䍁䅁䅋睁䑁䅍睌硁䑁䅑睌祁䑁䅁杍ぁ䍁䅫䅁䕁充䅁杖䅁䙁䅕䅣湂䡁䅉兙歂䝁䅕䅉㡂䍁䅁睑祂䝁䅕䅚灂䡁䅑睖桂䡁䅑睙潂䍁䄸睔ㅂ䡁䅑䅢療䝁䄸睡杁䍁䅧䅍穁䍁䄸免㉁䍁䄸杍睁䑁䅉睍灁䅁䅁儱䄴䙁䅙䅁噂䡁䅁睚祂䝁䅅䅚求䍁䅁䅦杁䕁䅍杣求䝁䅑兡あ䙁䅣兙あ䝁䅍䅡癁䕁䄸兤あ䝁䅷睢療䝁䅳䅉潁䑁䅁睍癁䑁䅅睎癁䑁䅉䅍祁䑁䅉克䅁䥁偑䅁坂䅁䅁兖睂䝁䅣杣桂䝁䅑党杁䡁䅷䅉䑂䡁䅉党歂䝁䅫䅤塂䝁䅅䅤橂䝁䅧睌偂䡁䅕䅤獂䝁䄸睢牂䍁䅁䅋睁䑁䅍睌硁䑁䅧睌祁䑁䅁免ぁ䍁䅫䅁㑃䅅䅁杖䅁䙁䅕䅣湂䡁䅉兙歂䝁䅕䅉㡂䍁䅁睑祂䝁䅕䅚灂䡁䅑睖桂䡁䅑睙潂䍁䄸睔ㅂ䡁䅑䅢療䝁䄸睡杁䍁䅧䅍穁䍁䄸免㑁䍁䄸杍睁䑁䅉免灁䅁䅁关䄸䙁䅙䅁噂䡁䅁睚祂䝁䅅䅚求䍁䅁䅦杁䕁䅍杣求䝁䅑兡あ䙁䅣兙あ䝁䅍䅡癁䕁䄸兤あ䝁䅷睢療䝁䅳䅉潁䑁䅁睍癁䑁䅉䅍癁䑁䅉䅍硁䑁䅧克䅁䭁何䅁坂䅁䅁兖睂䝁䅣杣桂䝁䅑党杁䡁䅷䅉䑂䡁䅉党歂䝁䅫䅤塂䝁䅅䅤橂䝁䅧睌偂䡁䅕䅤獂䝁䄸睢牂䍁䅁䅋睁䑁䅍睌祁䑁䅕睌祁䑁䅁免ぁ䍁䅫䅁㝄杄䅁杖䅁䙁䅕䅣湂䡁䅉兙歂䝁䅕䅉㡂䍁䅁睑祂䝁䅕䅚灂䡁䅑睖桂䡁䅑睙潂䍁䄸睔ㅂ䡁䅑䅢療䝁䄸睡杁䍁䅧䅍穁䍁䄸杍ㅁ䍁䄸杍睁䑁䅅兎灁䅁䅁桖䅁䙁䅙䅁噂䡁䅁睚祂䝁䅅䅚求䍁䅁䅦杁䕁䅍杣求䝁䅑兡あ䙁䅣兙あ䝁䅍䅡癁䕁䄸兤あ䝁䅷睢療䝁䅳䅉潁䑁䅁睍癁䑁䅉兎癁䑁䅉䅍祁䑁䅑克䅁䵁偉䅁坂䅁䅁兖睂䝁䅣杣桂䝁䅑党杁䡁䅷䅉䑂䡁䅉党歂䝁䅫䅤塂䝁䅅䅤橂䝁䅧睌偂䡁䅕䅤獂䝁䄸睢牂䍁䅁䅋睁䑁䅍睌祁䑁䅣睌祁䑁䅁䅍穁䍁䅫䅁奂杄䅁杖䅁䙁䅕䅣湂䡁䅉兙歂䝁䅕䅉㡂䍁䅁睑祂䝁䅕䅚灂䡁䅑睖桂䡁䅑睙潂䍁䄸睔ㅂ䡁䅑䅢療䝁䄸睡杁䍁䅧䅍穁䍁䄸杍㑁䍁䄸杍睁䑁䅉䅎灁䅁䅁硋䅁䙁䅙䅁噂䡁䅁睚祂䝁䅅䅚求䍁䅁䅦杁䕁䅍杣求䝁䅑兡あ䙁䅣兙あ䝁䅍䅡癁䕁䄸兤あ䝁䅷睢療䝁䅳䅉潁䑁䅁睍癁䑁䅉兏癁䑁䅉䅍祁䑁䅉克䅁䱁佷䅁坂䅁䅁兖睂䝁䅣杣桂䝁䅑党杁䡁䅷䅉䑂䡁䅉党歂䝁䅫䅤塂䝁䅅䅤橂䝁䅧睌偂䡁䅕䅤獂䝁䄸睢牂䍁䅁䅋睁䑁䅍睌穁䑁䅁睌祁䑁䅁免㍁䍁䅫䅁橁睄䅁杖䅁䙁䅕䅣湂䡁䅉兙歂䝁䅕䅉㡂䍁䅁睑祂䝁䅕䅚灂䡁䅑睖桂䡁䅑睙潂䍁䄸睔ㅂ䡁䅑䅢療䝁䄸睡杁䍁䅧䅍ぁ䍁䄸䅍硁䍁䄸杍睁䑁䅉免灁䅁䅁桵䅉䙁䅙䅁噂䡁䅁睚祂䝁䅅䅚求䍁䅁䅦杁䕁䅍杣求䝁䅑兡あ䙁䅣兙あ䝁䅍䅡癁䕁䄸兤あ䝁䅷睢療䝁䅳䅉潁䑁䅁䅎癁䑁䅁杍癁䑁䅉䅍祁䑁䅅克䅁䅁佑䅁坂䅁䅁兖睂䝁䅣杣桂䝁䅑党杁䡁䅷䅉䑂䡁䅉党歂䝁䅫䅤塂䝁䅅䅤橂䝁䅧睌偂䡁䅕䅤獂䝁䄸睢牂䍁䅁䅋睁䑁䅑睌睁䑁䅍睌祁䑁䅁杍穁䍁䅫䅁䙁充䅁杖䅁䙁䅕䅣湂䡁䅉兙歂䝁䅕䅉㡂䍁䅁睑祂䝁䅕䅚灂䡁䅑睖桂䡁䅑睙潂䍁䄸睔ㅂ䡁䅑䅢療䝁䄸睡杁䍁䅧䅍ぁ䍁䄸䅍ぁ䍁䄸杍睁䑁䅉杍灁䅁䅁睤䅷䙁䅙䅁噂䡁䅁睚祂䝁䅅䅚求䍁䅁䅦杁䕁䅍杣求䝁䅑兡あ䙁䅣兙あ䝁䅍䅡癁䕁䄸兤あ䝁䅷睢療䝁䅳䅉潁䑁䅁䅎癁䑁䅁兎癁䑁䅉䅍祁䑁䅍克䅁偁乯䅁坂䅁䅁兖睂䝁䅣杣桂䝁䅑党杁䡁䅷䅉䑂䡁䅉党歂䝁䅫䅤塂䝁䅅䅤橂䝁䅧睌偂䡁䅕䅤獂䝁䄸睢牂䍁䅁䅋睁䑁䅑睌睁䑁䅙睌祁䑁䅁杍穁䍁䅫䅁㡃睄䅁杖䅁䙁䅕䅣湂䡁䅉兙歂䝁䅕䅉㡂䍁䅁睑祂䝁䅕䅚灂䡁䅑睖桂䡁䅑睙潂䍁䄸睔ㅂ䡁䅑䅢療䝁䄸睡杁䍁䅧䅍ぁ䍁䄸䅍㑁䍁䄸杍睁䑁䅉免灁䅁䅁䅩䄸䙁䅙䅁噂䡁䅁睚祂䝁䅅䅚求䍁䅁䅦杁䕁䅍杣求䝁䅑兡あ䙁䅣兙あ䝁䅍䅡癁䕁䄸兤あ䝁䅷睢療䝁䅳䅉潁䑁䅁䅎癁䑁䅅李癁䑁䅉䅍祁䑁䅅克䅁䙁关䅁坂䅁䅁兖睂䝁䅣杣桂䝁䅑党杁䡁䅷䅉䑂䡁䅉党歂䝁䅫䅤塂䝁䅅䅤橂䝁䅧睌偂䡁䅕䅤獂䝁䄸睢牂䍁䅁䅋睁䑁䅑睌硁䑁䅣睌祁䑁䅁杍ぁ䍁䅫䅁䑃杄䅁杖䅁䙁䅕䅣湂䡁䅉兙歂䝁䅕䅉㡂䍁䅁睑祂䝁䅕䅚灂䡁䅑睖桂䡁䅑睙潂䍁䄸睔ㅂ䡁䅑䅢療䝁䄸睡杁䍁䅧䅍ぁ䍁䄸免㑁䍁䄸杍睁䑁䅉杍灁䅁䅁䅩䄰䙁䅙䅁噂䡁䅁睚祂䝁䅅䅚求䍁䅁䅦杁䕁䅍杣求䝁䅑兡あ䙁䅣兙あ䝁䅍䅡癁䕁䄸兤あ䝁䅷睢療䝁䅳䅉潁䑁䅁䅎癁䑁䅅䅏癁䑁䅉䅍祁䑁䅑克䅁䱁券䅁坂䅁䅁兖睂䝁䅣杣桂䝁䅑党杁䡁䅷䅉䑂䡁䅉党歂䝁䅫䅤塂䝁䅅䅤橂䝁䅧睌偂䡁䅕䅤獂䝁䄸睢牂䍁䅁䅋睁䑁䅑睌祁䑁䅁睌祁䑁䅁杍祁䍁䅫䅁䕃杄䅁杖䅁䙁䅕䅣湂䡁䅉兙歂䝁䅕䅉㡂䍁䅁睑祂䝁䅕䅚灂䡁䅑睖桂䡁䅑睙潂䍁䄸睔ㅂ䡁䅑䅢療䝁䄸睡杁䍁䅧䅍ぁ䍁䄸杍祁䍁䄸杍睁䑁䅉免灁䅁䅁桖䅉䙁䅙䅁噂䡁䅁睚祂䝁䅅䅚求䍁䅁䅦杁䕁䅍杣求䝁䅑兡あ䙁䅣兙あ䝁䅍䅡癁䕁䄸兤あ䝁䅷睢療䝁䅳䅉潁䑁䅁䅎癁䑁䅉睍癁䑁䅉䅍祁䑁䅑克䅁偁佯䅁坂䅁䅁兖睂䝁䅣杣桂䝁䅑党杁䡁䅷䅉䑂䡁䅉党歂䝁䅫䅤塂䝁䅅䅤橂䝁䅧睌偂䡁䅕䅤獂䝁䄸睢牂䍁䅁䅋睁䑁䅑睌祁䑁䅑睌祁䑁䅁免ぁ䍁䅫䅁牂䅄䅁杖䅁䙁䅕䅣湂䡁䅉兙歂䝁䅕䅉㡂䍁䅁睑祂䝁䅕䅚灂䡁䅑睖桂䡁䅑睙潂䍁䄸睔ㅂ䡁䅑䅢療䝁䄸睡杁䍁䅧䅍ぁ䍁䄸杍ㅁ䍁䄸杍睁䑁䅉䅎灁䅁䅁睆䄸䙁䅙䅁噂䡁䅁睚祂䝁䅅䅚求䍁䅁䅦杁䕁䅍杣求䝁䅑兡あ䙁䅣兙あ䝁䅍䅡癁䕁䄸兤あ䝁䅷睢療䝁䅳䅉潁䑁䅁䅎癁䑁䅉李癁䑁䅉䅍硁䑁䅣克䅁䝁䱉䅁坂䅁䅁兖睂䝁䅣杣桂䝁䅑党杁䡁䅷䅉䑂䡁䅉党歂䝁䅫䅤塂䝁䅅䅤橂䝁䅧睌偂䡁䅕䅤獂䝁䄸睢牂䍁䅁䅋睁䑁䅑睌祁䑁䅣睌祁䑁䅁杍祁䍁䅫䅁婁充䅁杖䅁䙁䅕䅣湂䡁䅉兙歂䝁䅕䅉㡂䍁䅁睑祂䝁䅕䅚灂䡁䅑睖桂䡁䅑睙潂䍁䄸睔ㅂ䡁䅑䅢療䝁䄸睡杁䍁䅧䅍ぁ䍁䄸杍㑁䍁䄸杍睁䑁䅉免灁䅁䅁睶䄴䙁䅙䅁噂䡁䅁睚祂䝁䅅䅚求䍁䅁䅦杁䕁䅍杣求䝁䅑兡あ䙁䅣兙あ䝁䅍䅡癁䕁䄸兤あ䝁䅷睢療䝁䅳䅉潁䑁䅁䅎癁䑁䅍䅍癁䑁䅉䅍硁䑁䅁克䅁䩁具䅁坂䅁䅁兖睂䝁䅣杣桂䝁䅑党杁䡁䅷䅉䑂䡁䅉党歂䝁䅫</t>
  </si>
  <si>
    <t>䅤塂䝁䅅䅤橂䝁䅧睌偂䡁䅕䅤獂䝁䄸睢牂䍁䅁䅋睁䑁䅑睌穁䑁䅁睌祁䑁䅁免祁䍁䅫䅁硃杄䅁杖䅁䙁䅕䅣湂䡁䅉兙歂䝁䅕䅉㡂䍁䅁睑祂䝁䅕䅚灂䡁䅑睖桂䡁䅑睙潂䍁䄸睔ㅂ䡁䅑䅢療䝁䄸睡杁䍁䅧䅍ぁ䍁䄸睍睁䍁䄸杍睁䑁䅅兎灁䅁䅁䅤䅳䙁䅙䅁噂䡁䅁睚祂䝁䅅䅚求䍁䅁䅦杁䕁䅍杣求䝁䅑兡あ䙁䅣兙あ䝁䅍䅡癁䕁䄸兤あ䝁䅷睢療䝁䅳䅉潁䑁䅁䅎癁䑁䅍䅍癁䑁䅉䅍祁䑁䅑克䅁䩁佧䅁坂䅁䅁兖睂䝁䅣杣桂䝁䅑党杁䡁䅷䅉䑂䡁䅉党歂䝁䅫䅤塂䝁䅅䅤橂䝁䅧睌偂䡁䅕䅤獂䝁䄸睢牂䍁䅁䅋睁䑁䅕睌睁䑁䅉睌祁䑁䅁免㕁䍁䅫䅁睃兄䅁杖䅁䙁䅕䅣湂䡁䅉兙歂䝁䅕䅉㡂䍁䅁睑祂䝁䅕䅚灂䡁䅑睖桂䡁䅑睙潂䍁䄸睔ㅂ䡁䅑䅢療䝁䄸睡杁䍁䅧䅍ㅁ䍁䄸䅍祁䍁䄸杍睁䑁䅉䅎灁䅁䅁䄰䅳䙁䅙䅁噂䡁䅁睚祂䝁䅅䅚求䍁䅁䅦杁䕁䅍杣求䝁䅑兡あ䙁䅣兙あ䝁䅍䅡癁䕁䄸兤あ䝁䅷睢療䝁䅳䅉潁䑁䅁兎癁䑁䅁䅎癁䑁䅉䅍祁䑁䅍克䅁䝁佉䅁坂䅁䅁兖睂䝁䅣杣桂䝁䅑党杁䡁䅷䅉䑂䡁䅉党歂䝁䅫䅤塂䝁䅅䅤橂䝁䅧睌偂䡁䅕䅤獂䝁䄸睢牂䍁䅁䅋睁䑁䅕睌睁䑁䅙睌祁䑁䅁杍ぁ䍁䅫䅁偄睃䅁杖䅁䙁䅕䅣湂䡁䅉兙歂䝁䅕䅉㡂䍁䅁睑祂䝁䅕䅚灂䡁䅑睖桂䡁䅑睙潂䍁䄸睔ㅂ䡁䅑䅢療䝁䄸睡杁䍁䅧䅍ㅁ䍁䄸䅍㍁䍁䄸杍睁䑁䅅兎灁䅁䅁兯䅷䙁䅙䅁噂䡁䅁睚祂䝁䅅䅚求䍁䅁䅦杁䕁䅍杣求䝁䅑兡あ䙁䅣兙あ䝁䅍䅡癁䕁䄸兤あ䝁䅷睢療䝁䅳䅉潁䑁䅁兎癁䑁䅁睎癁䑁䅉䅍祁䑁䅅克䅁䡁乁䅁坂䅁䅁兖睂䝁䅣杣桂䝁䅑党杁䡁䅷䅉䑂䡁䅉党歂䝁䅫䅤塂䝁䅅䅤橂䝁䅧睌偂䡁䅕䅤獂䝁䄸睢牂䍁䅁䅋睁䑁䅕睌睁䑁䅫睌祁䑁䅁杍祁䍁䅫䅁捄杄䅁杖䅁䙁䅕䅣湂䡁䅉兙歂䝁䅕䅉㡂䍁䅁睑祂䝁䅕䅚灂䡁䅑睖桂䡁䅑睙潂䍁䄸睔ㅂ䡁䅑䅢療䝁䄸睡杁䍁䅧䅍ㅁ䍁䄸免睁䍁䄸杍睁䑁䅉免灁䅁䅁䅣䅳䙁䅙䅁噂䡁䅁睚祂䝁䅅䅚求䍁䅁䅦杁䕁䅍杣求䝁䅑兡あ䙁䅣兙あ䝁䅍䅡癁䕁䄸兤あ䝁䅷睢療䝁䅳䅉潁䑁䅁兎癁䑁䅅䅍癁䑁䅉䅍祁䑁䅍克䅁䱁偳䅁坂䅁䅁兖睂䝁䅣杣桂䝁䅑党杁䡁䅷䅉䑂䡁䅉党歂䝁䅫䅤塂䝁䅅䅤橂䝁䅧睌偂䡁䅕䅤獂䝁䄸睢牂䍁䅁䅋睁䑁䅕睌硁䑁䅅睌祁䑁䅁杍穁䍁䅫䅁獃杅䅁杖䅁䙁䅕䅣湂䡁䅉兙歂䝁䅕䅉㡂䍁䅁睑祂䝁䅕䅚灂䡁䅑睖桂䡁䅑睙潂䍁䄸睔ㅂ䡁䅑䅢療䝁䄸睡杁䍁䅧䅍ㅁ䍁䄸免祁䍁䄸杍睁䑁䅅兎灁䅁䅁睏䄸䙁䅙䅁噂䡁䅁睚祂䝁䅅䅚求䍁䅁䅦杁䕁䅍杣求䝁䅑兡あ䙁䅣兙あ䝁䅍䅡癁䕁䄸兤あ䝁䅷睢療䝁䅳䅉潁䑁䅁兎癁䑁䅅杍癁䑁䅉䅍祁䑁䅉克䅁䭁佧䅁坂䅁䅁兖睂䝁䅣杣桂䝁䅑党杁䡁䅷䅉䑂䡁䅉党歂䝁䅫䅤塂䝁䅅䅤橂䝁䅧睌偂䡁䅕䅤獂䝁䄸睢牂䍁䅁䅋睁䑁䅕睌硁䑁䅍睌祁䑁䅁免㉁䍁䅫䅁㉂充䅁杖䅁䙁䅕䅣湂䡁䅉兙歂䝁䅕䅉㡂䍁䅁睑祂䝁䅕䅚灂䡁䅑睖桂䡁䅑睙潂䍁䄸睔ㅂ䡁䅑䅢療䝁䄸睡杁䍁䅧䅍ㅁ䍁䄸免穁䍁䄸杍睁䑁䅉䅎灁䅁䅁睅䄸䙁䅙䅁噂䡁䅁睚祂䝁䅅䅚求䍁䅁䅦杁䕁䅍杣求䝁䅑兡あ䙁䅣兙あ䝁䅍䅡癁䕁䄸兤あ䝁䅷睢療䝁䅳䅉潁䑁䅁兎癁䑁䅅兎癁䑁䅉䅍硁䑁䅑克䅁偁兑䅁坂䅁䅁兖睂䝁䅣杣桂䝁䅑党杁䡁䅷䅉䑂䡁䅉党歂䝁䅫䅤塂䝁䅅䅤橂䝁䅧睌偂䡁䅕䅤獂䝁䄸睢牂䍁䅁䅋睁䑁䅕睌硁䑁䅕睌祁䑁䅁杍ぁ䍁䅫䅁䭃䅅䅁杖䅁䙁䅕䅣湂䡁䅉兙歂䝁䅕䅉㡂䍁䅁睑祂䝁䅕䅚灂䡁䅑睖桂䡁䅑睙潂䍁䄸睔ㅂ䡁䅑䅢療䝁䄸睡杁䍁䅧䅍ㅁ䍁䄸免㍁䍁䄸杍睁䑁䅉杍灁䅁䅁䅑䄰䙁䅙䅁噂䡁䅁睚祂䝁䅅䅚求䍁䅁䅦杁䕁䅍杣求䝁䅑兡あ䙁䅣兙あ䝁䅍䅡癁䕁䄸兤あ䝁䅷睢療䝁䅳䅉潁䑁䅁兎癁䑁䅅䅏癁䑁䅉䅍祁䑁䅉克䅁偁剷䅁坂䅁䅁兖睂䝁䅣杣桂䝁䅑党杁䡁䅷䅉䑂䡁䅉党歂䝁䅫䅤塂䝁䅅䅤橂䝁䅧睌偂䡁䅕䅤獂䝁䄸睢牂䍁䅁䅋睁䑁䅕睌硁䑁䅧睌祁䑁䅁杍穁䍁䅫䅁乃杄䅁杖䅁䙁䅕䅣湂䡁䅉兙歂䝁䅕䅉㡂䍁䅁睑祂䝁䅕䅚灂䡁䅑睖桂䡁䅑睙潂䍁䄸睔ㅂ䡁䅑䅢療䝁䄸睡杁䍁䅧䅍ㅁ䍁䄸免㕁䍁䄸杍睁䑁䅉睍灁䅁䅁杒䄴䙁䅙䅁噂䡁䅁睚祂䝁䅅䅚求䍁䅁䅦杁䕁䅍杣求䝁䅑兡あ䙁䅣兙あ䝁䅍䅡癁䕁䄸兤あ䝁䅷睢療䝁䅳䅉潁䑁䅁兎癁䑁䅉䅍癁䑁䅉䅍硁䑁䅕克䅁佁兕䅁坂䅁䅁兖睂䝁䅣杣桂䝁䅑党杁䡁䅷䅉䑂䡁䅉党歂䝁䅫䅤塂䝁䅅䅤橂䝁䅧睌偂䡁䅕䅤獂䝁䄸睢牂䍁䅁䅋睁䑁䅕睌祁䑁䅁睌祁䑁䅁杍硁䍁䅫䅁湁兄䅁杖䅁䙁䅕䅣湂䡁䅉兙歂䝁䅕䅉㡂䍁䅁睑祂䝁䅕䅚灂䡁䅑睖桂䡁䅑睙潂䍁䄸睔ㅂ䡁䅑䅢療䝁䄸睡杁䍁䅧䅍ㅁ䍁䄸杍穁䍁䄸杍睁䑁䅉睍灁䅁䅁剤䅉䙁䅙䅁噂䡁䅁睚祂䝁䅅䅚求䍁䅁䅦杁䕁䅍杣求䝁䅑兡あ䙁䅣兙あ䝁䅍䅡癁䕁䄸兤あ䝁䅷睢療䝁䅳䅉潁䑁䅁兎癁䑁䅉䅎癁䑁䅉䅍祁䑁䅅克䅁䉁义䅁坂䅁䅁兖睂䝁䅣杣桂䝁䅑党杁䡁䅷䅉䑂䡁䅉党歂䝁䅫䅤塂䝁䅅䅤橂䝁䅧睌偂䡁䅕䅤獂䝁䄸睢牂䍁䅁䅋睁䑁䅕睌祁䑁䅕睌祁䑁䅁杍祁䍁䅫䅁煁睄䅁杖䅁䙁䅕䅣湂䡁䅉兙歂䝁䅕䅉㡂䍁䅁睑祂䝁䅕䅚灂䡁䅑睖桂䡁䅑睙潂䍁䄸睔ㅂ䡁䅑䅢療䝁䄸睡杁䍁䅧䅍ㅁ䍁䄸杍㉁䍁䄸杍睁䑁䅉免灁䅁䅁党䅳䙁䅙䅁噂䡁䅁睚祂䝁䅅䅚求䍁䅁䅦杁䕁䅍杣求䝁䅑兡あ䙁䅣兙あ䝁䅍䅡癁䕁䄸兤あ䝁䅷睢療䝁䅳䅉潁䑁䅁兎癁䑁䅍免癁䑁䅉䅍祁䑁䅍克䅁䡁偕䅁坂䅁䅁兖睂䝁䅣杣桂䝁䅑党杁䡁䅷䅉䑂䡁䅉党歂䝁䅫䅤塂䝁䅅䅤橂䝁䅧睌偂䡁䅕䅤獂䝁䄸睢牂䍁䅁䅋睁䑁䅙睌睁䑁䅅睌祁䑁䅁免ㅁ䍁䅫䅁牄睄䅁杖䅁䙁䅕䅣湂䡁䅉兙歂䝁䅕䅉㡂䍁䅁睑祂䝁䅕䅚灂䡁䅑睖桂䡁䅑睙潂䍁䄸睔ㅂ䡁䅑䅢療䝁䄸睡杁䍁䅧䅍㉁䍁䄸䅍硁䍁䄸杍睁䑁䅉睍灁䅁䅁兲䄸䙁䅙䅁噂䡁䅁睚祂䝁䅅䅚求䍁䅁䅦杁䕁䅍杣求䝁䅑兡あ䙁䅣兙あ䝁䅍䅡癁䕁䄸兤あ䝁䅷睢療䝁䅳䅉潁䑁䅁李癁䑁䅁睍癁䑁䅉䅍硁䑁䅕克䅁䭁义䅁坂䅁䅁兖睂䝁䅣杣桂䝁䅑党杁䡁䅷䅉䑂䡁䅉党歂䝁䅫䅤塂䝁䅅䅤橂䝁䅧睌偂䡁䅕䅤獂䝁䄸睢牂䍁䅁䅋睁䑁䅙睌睁䑁䅍睌祁䑁䅁杍硁䍁䅫䅁癄杄䅁杖䅁䙁䅕䅣湂䡁䅉兙歂䝁䅕䅉㡂䍁䅁睑祂䝁䅕䅚灂䡁䅑睖桂䡁䅑睙潂䍁䄸睔ㅂ䡁䅑䅢療䝁䄸睡杁䍁䅧䅍㉁䍁䄸䅍ぁ䍁䄸杍睁䑁䅉䅎灁䅁䅁杩䅳䙁䅙䅁噂䡁䅁睚祂䝁䅅䅚求䍁䅁䅦杁䕁䅍杣求䝁䅑兡あ䙁䅣兙あ䝁䅍䅡癁䕁䄸兤あ䝁䅷睢療䝁䅳䅉潁䑁䅁李癁䑁䅁李癁䑁䅉䅍祁䑁䅍克䅁䥁具䅁坂䅁䅁兖睂䝁䅣杣桂䝁䅑党杁䡁䅷䅉䑂䡁䅉党歂䝁䅫䅤塂䝁䅅䅤橂䝁䅧睌偂䡁䅕䅤獂䝁䄸睢牂䍁䅁䅋睁䑁䅙睌睁䑁䅙睌祁䑁䅁杍ぁ䍁䅫䅁摃杅䅁杖䅁䙁䅕䅣湂䡁䅉兙歂䝁䅕䅉㡂䍁䅁睑祂䝁䅕䅚灂䡁䅑睖桂䡁䅑睙潂䍁䄸睔ㅂ䡁䅑䅢療䝁䄸睡杁䍁䅧䅍㉁䍁䄸䅍㕁䍁䄸杍睁䑁䅉免灁䅁䅁兦䄸䙁䅙䅁噂䡁䅁睚祂䝁䅅䅚求䍁䅁䅦杁䕁䅍杣求䝁䅑兡あ䙁䅣兙あ䝁䅍䅡癁䕁䄸兤あ䝁䅷睢療䝁䅳䅉潁䑁䅁李癁䑁䅅䅍癁䑁䅉䅍祁䑁䅅克䅁䭁䵙䅁坂䅁䅁兖睂䝁䅣杣桂䝁䅑党杁䡁䅷䅉䑂䡁䅉党歂䝁䅫䅤塂䝁䅅䅤橂䝁䅧睌偂䡁䅕䅤獂䝁䄸睢牂䍁䅁䅋睁䑁䅙睌硁䑁䅅睌祁䑁䅁免㕁䍁䅫䅁あ充䅁杖䅁䙁䅕䅣湂䡁䅉兙歂䝁䅕䅉㡂䍁䅁睑祂䝁䅕䅚灂䡁䅑睖桂䡁䅑睙潂䍁䄸睔ㅂ䡁䅑䅢療䝁䄸睡杁䍁䅧䅍㉁䍁䄸免穁䍁䄸杍睁䑁䅉杍灁䅁䅁䉩䅁䙁䅙䅁噂䡁䅁睚祂䝁䅅䅚求䍁䅁䅦杁䕁䅍杣求䝁䅑兡あ䙁䅣兙あ䝁䅍䅡癁䕁䄸兤あ䝁䅷睢療䝁䅳䅉潁䑁䅁李癁䑁䅅䅎癁䑁䅉䅍祁䑁䅉克䅁䱁䵑䅁坂䅁䅁兖睂䝁䅣杣桂䝁䅑党杁䡁䅷䅉䑂䡁䅉党歂䝁䅫䅤塂䝁䅅䅤橂䝁䅧睌偂䡁䅕䅤獂䝁䄸睢牂䍁䅁䅋睁䑁䅙睌硁䑁䅕睌祁䑁䅁杍穁䍁䅫䅁祁睄䅁杖䅁䙁䅕䅣湂䡁䅉兙歂䝁䅕䅉㡂䍁䅁睑祂䝁䅕䅚灂䡁䅑睖桂䡁䅑睙潂䍁䄸睔ㅂ䡁䅑䅢療䝁䄸睡杁䍁䅧䅍㉁䍁䄸免㍁䍁䄸杍睁䑁䅅李灁䅁䅁桌䅅䙁䅙䅁噂䡁䅁睚祂䝁䅅䅚求䍁䅁䅦杁䕁䅍杣求䝁䅑兡あ䙁䅣兙あ䝁䅍䅡癁䕁䄸兤あ䝁䅷睢療䝁䅳䅉潁䑁䅁李癁䑁䅅䅏癁䑁䅉䅍祁䑁䅁克䅁䵁剧䅁坂䅁䅁兖睂䝁䅣杣桂䝁䅑党杁䡁䅷䅉䑂䡁䅉党歂䝁䅫䅤塂䝁䅅䅤橂䝁䅧睌偂䡁䅕䅤獂䝁䄸睢牂䍁䅁䅋睁䑁䅙睌硁䑁䅫睌祁䑁䅁免ㅁ䍁䅫䅁捂䅄䅁杖䅁䙁䅕䅣湂䡁䅉兙歂䝁䅕䅉㡂䍁䅁睑祂䝁䅕䅚灂䡁䅑睖桂䡁䅑睙潂䍁䄸睔ㅂ䡁䅑䅢療䝁䄸睡杁䍁䅧䅍㉁䍁䄸杍硁䍁䄸杍睁䑁䅅兏灁䅁䅁創䅁䙁䅙䅁噂䡁䅁睚祂䝁䅅䅚求䍁䅁䅦杁䕁䅍杣求䝁䅑兡あ䙁䅣兙あ䝁䅍䅡癁䕁䄸兤あ䝁䅷睢療䝁䅳䅉潁䑁䅁李癁䑁䅉免癁䑁䅉䅍祁䑁䅉克䅁䑁佉䅁坂䅁䅁兖睂䝁䅣杣桂䝁䅑党杁䡁䅷䅉䑂䡁䅉党歂䝁䅫䅤塂䝁䅅䅤橂䝁䅧睌偂䡁䅕䅤獂䝁䄸睢牂䍁䅁䅋睁䑁䅙睌祁䑁䅉睌祁䑁䅁杍穁䍁䅫䅁坁杄䅁杖䅁䙁䅕䅣湂䡁䅉兙歂䝁䅕䅉㡂䍁䅁睑祂䝁䅕䅚灂䡁䅑睖桂䡁䅑睙潂䍁䄸睔ㅂ䡁䅑䅢療䝁䄸睡杁䍁䅧䅍㉁䍁䄸杍穁䍁䄸杍睁䑁䅅李灁䅁䅁䉏䅉䙁䅙䅁噂䡁䅁睚祂䝁䅅䅚求䍁䅁䅦杁䕁䅍杣求䝁䅑兡あ䙁䅣兙あ䝁䅍䅡癁䕁䄸兤あ䝁䅷睢療䝁䅳䅉潁䑁䅁李癁䑁䅉睎癁䑁䅉䅍祁䑁䅑克䅁䕁剁䅁坂䅁䅁兖睂䝁䅣杣桂䝁䅑党杁䡁䅷䅉䑂䡁䅉党歂䝁䅫䅤塂䝁䅅䅤橂䝁䅧睌偂䡁䅕䅤獂䝁䄸睢牂䍁䅁䅋睁䑁䅙睌祁䑁䅧睌祁䑁䅁免穁䍁䅫䅁汁杄䅁杖䅁䙁䅕䅣湂䡁䅉兙歂䝁䅕䅉㡂䍁䅁睑祂䝁䅕䅚灂䡁䅑睖桂䡁䅑睙潂䍁䄸睔ㅂ䡁䅑䅢療䝁䄸睡杁䍁䅧䅍㉁䍁䄸杍㑁䍁䄸杍睁䑁䅅睎灁䅁䅁䅵䅳䙁䅙䅁噂䡁䅁睚祂䝁䅅䅚求䍁䅁䅦杁䕁䅍杣求䝁䅑兡あ䙁䅣兙あ䝁䅍䅡癁䕁䄸兤あ䝁䅷睢療䝁䅳䅉潁䑁䅁李癁䑁䅉䅏癁䑁䅉䅍祁䑁䅑克䅁䅁剣䅁坂䅁䅁兖睂䝁䅣杣桂䝁䅑党杁䡁䅷䅉䑂䡁䅉党歂䝁䅫䅤塂䝁䅅䅤橂䝁䅧睌偂䡁䅕䅤獂䝁䄸睢牂䍁䅁䅋睁䑁䅙睌祁䑁䅫睌祁䑁䅁杍硁䍁䅫䅁桃兄䅁杖䅁䙁䅕䅣湂䡁䅉兙歂䝁䅕䅉㡂䍁䅁睑祂䝁䅕䅚灂䡁䅑睖桂䡁䅑睙潂䍁䄸睔ㅂ䡁䅑䅢療䝁䄸睡杁䍁䅧䅍㉁䍁䄸睍睁䍁䄸杍睁䑁䅅兎灁䅁䅁兌䄴䙁䅙䅁噂䡁䅁睚祂䝁䅅䅚求䍁䅁䅦杁䕁䅍杣求䝁䅑兡あ䙁䅣兙あ䝁䅍䅡癁䕁䄸兤あ䝁䅷睢療䝁䅳䅉潁䑁䅁李癁䑁䅍䅍癁䑁䅉䅍硁䑁䅣克䅁䵁偳䅁坂䅁䅁兖睂䝁䅣杣桂䝁䅑党杁䡁䅷䅉䑂䡁䅉党歂䝁䅫䅤塂䝁䅅䅤橂䝁䅧睌偂䡁䅕䅤獂䝁䄸睢牂䍁䅁䅋睁䑁䅣睌睁䑁䅅睌祁䑁䅁免ㅁ䍁䅫䅁杁充䅁杖䅁䙁䅕䅣湂䡁䅉兙歂䝁䅕䅉㡂䍁䅁睑祂䝁䅕䅚灂䡁䅑睖桂䡁䅑睙潂䍁䄸睔ㅂ䡁䅑䅢療䝁䄸睡杁䍁䅧䅍㍁䍁䄸䅍硁䍁䄸杍睁䑁䅉䅎灁䅁䅁䉣䅉䙁䅙䅁噂䡁䅁睚祂䝁䅅䅚求䍁䅁䅦杁䕁䅍杣求䝁䅑兡あ䙁䅣兙あ䝁䅍䅡癁䕁䄸兤あ䝁䅷睢療䝁䅳䅉潁䑁䅁睎癁䑁䅁杍癁䑁䅉䅍祁䑁䅑克䅁䕁剧䅁坂䅁䅁兖睂䝁䅣杣桂䝁䅑党杁䡁䅷䅉䑂䡁䅉党歂䝁䅫䅤塂䝁䅅䅤橂䝁䅧睌偂䡁䅕䅤獂䝁䄸睢牂䍁䅁䅋睁䑁䅣睌睁䑁䅧睌祁䑁䅁杍硁䍁䅫䅁瑂兄䅁杖䅁䙁䅕䅣湂䡁䅉兙歂䝁䅕䅉㡂䍁䅁睑祂䝁䅕䅚灂䡁䅑睖桂䡁䅑睙潂䍁䄸睔ㅂ䡁䅑䅢療䝁䄸睡杁䍁䅧䅍㍁䍁䄸免祁䍁䄸杍睁䑁䅉杍灁䅁䅁眱䄸䙁䅙䅁噂䡁䅁睚祂䝁䅅䅚求䍁䅁䅦杁䕁䅍杣求䝁䅑兡あ䙁䅣兙あ䝁䅍䅡癁䕁䄸兤あ䝁䅷睢療䝁䅳䅉潁䑁䅁睎癁䑁䅅䅎癁䑁䅉䅍祁䑁䅉克䅁䩁卉䅁坂䅁䅁兖睂䝁䅣杣桂䝁䅑党杁䡁䅷䅉䑂䡁䅉党歂䝁䅫䅤塂䝁䅅䅤橂䝁䅧睌偂䡁䅕䅤獂䝁䄸睢牂䍁䅁䅋睁䑁䅣睌硁䑁䅙睌祁䑁䅁杍硁䍁䅫䅁偃睃䅁杖䅁䙁䅕䅣湂䡁䅉兙歂䝁䅕䅉㡂䍁䅁睑祂䝁䅕䅚灂䡁䅑睖桂䡁䅑睙潂䍁䄸睔ㅂ䡁䅑䅢療䝁䄸睡杁䍁䅧䅍㍁䍁䄸免㉁䍁䄸杍睁䑁䅉䅎灁䅁䅁杈䄸䙁䅙䅁噂䡁䅁睚祂䝁䅅䅚求䍁䅁䅦杁䕁䅍杣求䝁䅑兡あ䙁䅣兙あ䝁䅍䅡癁䕁䄸兤あ䝁䅷睢療䝁䅳䅉潁䑁䅁睎癁䑁䅅睎癁䑁䅉䅍硁䑁䅑克䅁䍁剫䅁坂䅁䅁兖睂䝁䅣杣桂䝁䅑党杁䡁䅷䅉䑂䡁䅉党歂䝁䅫䅤塂䝁䅅䅤橂䝁䅧睌偂䡁䅕䅤獂䝁䄸睢牂䍁䅁䅋睁䑁䅣睌硁䑁䅣睌祁䑁䅁免㕁䍁䅫䅁歃杅䅁杖䅁䙁䅕䅣湂䡁䅉兙歂䝁䅕䅉㡂䍁䅁睑祂䝁䅕䅚灂䡁䅑睖桂䡁䅑睙潂䍁䄸睔ㅂ䡁䅑䅢療䝁䄸睡杁䍁䅧䅍㍁䍁䄸免㑁䍁䄸杍睁䑁䅁兎灁䅁䅁兣䄸䙁䅙䅁噂䡁䅁睚祂䝁䅅䅚求䍁䅁䅦杁䕁䅍杣求䝁䅑兡あ䙁䅣兙あ䝁䅍䅡癁䕁䄸兤あ䝁䅷睢療䝁䅳䅉潁䑁䅁睎癁䑁䅅䅏癁䑁䅉䅍祁䑁䅍克䅁䉁偙䅁坂䅁䅁兖睂䝁䅣杣桂䝁䅑党杁䡁䅷䅉䑂䡁䅉党歂䝁䅫䅤塂䝁䅅䅤橂䝁䅧睌偂䡁䅕䅤獂䝁䄸睢牂䍁䅁䅋睁䑁䅣睌祁䑁䅁睌祁䑁䅁杍硁䍁䅫䅁灂䅅䅁杖䅁䙁䅕䅣湂䡁䅉兙歂䝁䅕䅉㡂䍁䅁睑祂䝁䅕䅚灂䡁䅑睖桂䡁䅑睙潂䍁䄸睔ㅂ䡁䅑䅢療䝁䄸睡杁䍁䅧䅍㍁䍁䄸杍硁䍁䄸杍睁䑁䅉睍灁䅁䅁剰䅁䙁䅙䅁噂䡁䅁睚祂䝁䅅䅚求䍁䅁䅦杁䕁䅍杣求䝁䅑兡あ䙁䅣兙あ䝁䅍䅡癁䕁䄸兤あ䝁䅷睢療䝁䅳䅉潁䑁䅁睎癁䑁䅉杍癁䑁䅉䅍祁䑁䅅克䅁䩁佫䅁坂䅁䅁兖睂䝁䅣杣桂䝁䅑党杁䡁䅷䅉䑂䡁䅉党歂䝁䅫䅤塂䝁䅅䅤橂䝁䅧睌偂䡁䅕䅤獂䝁䄸睢牂䍁䅁䅋睁䑁䅣睌祁䑁䅉睌祁䑁䅁杍ぁ䍁䅫䅁桃睄䅁杖䅁䙁䅕䅣湂䡁䅉兙歂䝁䅕䅉㡂䍁䅁睑祂䝁䅕䅚灂䡁䅑睖桂䡁䅑睙潂䍁䄸睔ㅂ䡁䅑䅢療䝁䄸睡杁䍁䅧䅍㍁䍁䄸杍穁䍁䄸杍睁䑁䅉䅎灁䅁䅁睱䄸䙁䅙䅁噂䡁䅁睚祂䝁䅅䅚求䍁䅁䅦杁䕁䅍杣求䝁䅑兡あ䙁䅣兙あ䝁䅍䅡癁䕁䄸兤あ䝁䅷睢療䝁䅳䅉潁䑁䅁睎癁䑁䅉兎癁䑁䅉䅍祁䑁䅍克䅁乁佯䅁坂䅁䅁兖睂䝁䅣杣桂䝁䅑党杁䡁䅷䅉䑂䡁䅉党歂䝁䅫䅤塂䝁䅅䅤橂䝁䅧睌偂䡁䅕䅤獂䝁䄸睢牂䍁䅁䅋睁䑁䅣睌祁䑁䅕睌祁䑁䅁杍ぁ䍁䅫䅁奂兄䅁杖䅁䙁䅕䅣湂䡁䅉兙歂䝁䅕䅉㡂䍁䅁睑祂䝁䅕䅚灂䡁䅑睖桂䡁䅑睙潂䍁䄸睔ㅂ䡁䅑䅢療䝁䄸睡杁䍁䅧䅍㍁䍁䄸杍㉁䍁䄸杍睁䑁䅉睍灁䅁䅁睦䄸䙁䅙䅁噂䡁䅁睚祂䝁䅅䅚求䍁䅁䅦杁䕁䅍杣求䝁䅑兡あ䙁䅣兙あ䝁䅍䅡癁䕁䄸兤あ䝁䅷睢療䝁䅳䅉潁䑁䅁睎癁䑁䅉睎癁䑁䅉䅍祁䑁䅍克䅁䝁佧䅁坂䅁䅁兖睂䝁䅣杣桂䝁䅑党杁䡁䅷䅉䑂䡁䅉党歂䝁䅫䅤塂䝁䅅䅤橂䝁䅧睌偂䡁䅕䅤獂䝁䄸睢牂䍁䅁䅋睁䑁䅣睌祁䑁䅧睌祁䑁䅁免硁䍁䅫䅁䕄杄䅁杖䅁䙁䅕䅣湂䡁䅉兙歂䝁䅕䅉㡂䍁䅁睑祂䝁䅕䅚灂䡁䅑睖桂䡁䅑睙潂䍁䄸睔ㅂ䡁䅑䅢療䝁䄸睡杁䍁䅧䅍㍁䍁䄸杍㕁䍁䄸杍睁䑁䅉䅎灁䅁䅁硉䅁䙁䅙䅁噂䡁䅁睚祂䝁䅅䅚求䍁䅁䅦杁䕁䅍杣求䝁䅑兡あ䙁䅣兙あ䝁䅍䅡癁䕁䄸兤あ䝁䅷睢療䝁䅳䅉潁䑁䅁睎癁䑁䅍䅍癁䑁䅉䅍祁䑁䅑克䅁䱁卣䅁坂䅁䅁兖睂䝁䅣杣桂䝁䅑党杁䡁䅷䅉䑂䡁䅉党歂䝁䅫䅤塂䝁䅅䅤橂䝁䅧睌偂䡁䅕䅤獂䝁䄸睢牂䍁䅁䅋睁䑁䅣睌穁䑁䅅睌祁䑁䅁杍穁䍁䅫䅁橃杄䅁杖䅁䙁䅕䅣湂䡁䅉兙歂䝁䅕䅉㡂䍁䅁睑祂䝁䅕䅚灂䡁䅑睖桂䡁䅑睙潂䍁䄸睔ㅂ䡁䅑䅢療䝁䄸睡杁䍁䅧䅍㍁䍁䄸睍硁䍁䄸杍睁䑁䅉䅎灁䅁䅁兪䄸䙁䅙䅁噂䡁䅁睚祂䝁䅅䅚求䍁䅁䅦杁䕁䅍杣求䝁䅑兡あ䙁䅣兙あ䝁䅍䅡癁䕁䄸兤あ䝁䅷睢療䝁䅳䅉潁䑁䅁䅏癁䑁䅁免癁䑁䅉䅍祁䑁䅉克䅁偁佷䅁坂䅁䅁兖睂䝁䅣杣桂䝁䅑党杁䡁䅷䅉䑂䡁䅉党歂䝁䅫䅤塂䝁䅅䅤橂䝁䅧睌偂䡁䅕䅤獂䝁䄸睢牂䍁䅁䅋睁䑁䅧睌睁䑁䅉睌祁䑁䅁杍祁䍁䅫䅁癄睄䅁杖䅁䙁䅕䅣湂䡁䅉兙歂䝁䅕䅉㡂䍁䅁睑祂䝁䅕䅚灂䡁䅑睖桂䡁䅑睙潂䍁䄸睔ㅂ䡁䅑䅢療䝁䄸睡杁䍁䅧䅍㑁䍁䄸䅍穁䍁䄸杍睁䑁䅅李灁䅁䅁硎䅅䙁䅙䅁噂䡁䅁睚祂䝁䅅䅚求䍁䅁䅦杁䕁䅍杣求䝁䅑兡あ䙁䅣兙あ䝁䅍䅡癁䕁䄸兤あ䝁䅷睢療䝁䅳䅉潁䑁䅁䅏癁䑁䅁睍癁䑁䅉䅍硁䑁䅧克䅁䍁兑䅁坂䅁䅁兖睂䝁䅣杣桂䝁䅑党杁䡁䅷䅉䑂䡁䅉党歂䝁䅫䅤塂䝁䅅䅤橂䝁䅧睌偂䡁䅕䅤獂䝁䄸睢牂䍁䅁䅋睁䑁䅧睌睁䑁䅕睌祁䑁䅁免㕁䍁䅫䅁祂䅅䅁杖䅁䙁䅕䅣湂䡁䅉兙歂䝁䅕䅉㡂䍁䅁睑祂䝁䅕䅚灂䡁䅑睖桂䡁䅑睙潂䍁䄸睔ㅂ䡁䅑䅢療䝁䄸睡杁䍁䅧䅍㑁䍁䄸䅍ㅁ䍁䄸杍睁䑁䅉免灁䅁䅁兇䄴䙁䅙䅁噂䡁䅁睚祂䝁䅅䅚求䍁䅁䅦杁䕁䅍杣求䝁䅑兡あ䙁䅣兙あ䝁䅍䅡癁䕁䄸兤あ䝁䅷睢療䝁䅳䅉潁䑁䅁䅏癁䑁䅁李癁䑁䅉䅍硁䑁䅧克䅁䱁卙䅁坂䅁䅁兖睂䝁䅣杣桂䝁䅑党杁䡁䅷䅉䑂䡁䅉党歂䝁䅫䅤塂䝁䅅䅤橂䝁䅧睌偂䡁䅕䅤獂䝁䄸睢牂䍁䅁䅋睁䑁䅧睌睁䑁䅣睌祁䑁䅁免㕁䍁䅫䅁䩃䅄䅁杖䅁䙁䅕䅣湂䡁䅉兙歂䝁䅕䅉㡂䍁䅁睑祂䝁䅕䅚灂䡁䅑睖桂䡁䅑睙潂䍁䄸睔ㅂ䡁䅑䅢療䝁䄸睡杁䍁䅧䅍㑁䍁䄸䅍㑁䍁䄸杍睁䑁䅉䅎灁䅁䅁桎䅁䙁䅙䅁噂䡁䅁睚祂䝁䅅䅚求䍁䅁䅦杁䕁䅍杣求䝁䅑兡あ䙁䅣兙あ䝁䅍䅡癁䕁䄸兤あ䝁䅷睢療䝁䅳䅉潁䑁䅁䅏癁䑁䅁兏癁䑁䅉䅍硁䑁䅧克䅁䩁儸䅁坂䅁䅁兖睂䝁䅣杣桂䝁䅑党杁䡁䅷䅉䑂䡁䅉党歂䝁䅫䅤塂䝁䅅䅤橂䝁䅧睌偂䡁䅕䅤獂䝁䄸睢牂䍁䅁䅋睁䑁䅧睌睁䑁䅫睌祁䑁䅁免㕁䍁䅫䅁穃杄䅁杖䅁䙁䅕䅣湂䡁䅉兙歂䝁䅕䅉㡂䍁䅁睑祂䝁䅕䅚灂䡁䅑睖桂䡁䅑睙潂䍁䄸睔ㅂ䡁䅑䅢療䝁䄸睡杁䍁䅧䅍㑁䍁䄸䅍㕁䍁䄸杍睁䑁䅉免灁䅁䅁䅎䄰䙁䅙䅁噂䡁䅁睚祂䝁䅅䅚求䍁䅁䅦杁䕁䅍杣求䝁䅑兡あ䙁䅣兙あ䝁䅍䅡癁䕁䄸兤あ䝁䅷睢療䝁䅳䅉潁䑁䅁䅏癁䑁䅅免癁䑁䅉䅍祁䑁䅍克䅁佁偯䅁坂䅁䅁兖睂䝁䅣杣桂䝁䅑党杁䡁䅷䅉䑂䡁䅉党歂䝁䅫䅤塂䝁䅅䅤橂䝁䅧睌偂䡁䅕䅤獂䝁䄸睢牂䍁䅁䅋睁䑁䅧睌硁䑁䅉睌祁䑁䅁杍硁䍁䅫䅁歁杅䅁杖䅁䙁䅕䅣湂䡁䅉兙歂䝁䅕䅉㡂䍁䅁睑祂䝁䅕䅚灂䡁䅑睖桂䡁䅑睙潂䍁䄸睔ㅂ䡁䅑䅢療䝁䄸睡杁䍁䅧䅍㑁䍁䄸免祁䍁䄸杍睁䑁䅉䅎灁䅁䅁桅䅁䙁䅙䅁噂䡁䅁睚祂䝁䅅䅚求䍁䅁䅦杁䕁䅍杣求䝁䅑兡あ䙁䅣兙あ䝁䅍䅡癁䕁䄸兤あ䝁䅷睢療䝁䅳䅉潁䑁䅁䅏癁䑁䅅睍癁䑁䅉䅍祁䑁䅅克䅁䕁八䅁坂䅁䅁兖睂䝁䅣杣桂䝁䅑党杁䡁䅷䅉䑂䡁䅉党歂䝁䅫䅤塂䝁䅅䅤橂䝁䅧睌偂䡁䅕䅤獂䝁䄸睢牂䍁䅁䅋睁䑁䅧睌硁䑁䅍睌祁䑁䅁杍ぁ䍁䅫䅁硃睃䅁杖䅁䙁䅕䅣湂䡁䅉兙歂䝁䅕䅉㡂䍁䅁睑祂䝁䅕䅚灂䡁䅑睖桂䡁䅑睙潂䍁䄸睔ㅂ䡁䅑䅢療䝁䄸睡杁䍁䅧䅍㑁䍁䄸免ㅁ䍁䄸杍睁䑁䅉睍灁䅁䅁䉷䅉䙁䅙䅁噂䡁䅁睚祂䝁䅅䅚求䍁䅁䅦杁䕁䅍杣求䝁䅑兡あ䙁䅣兙あ䝁䅍䅡癁䕁䄸兤あ䝁䅷睢療䝁䅳䅉潁䑁䅁䅏癁䑁䅅李癁䑁䅉䅍硁䑁䅧克䅁䕁䱳䅁坂䅁䅁兖睂䝁䅣杣桂䝁䅑党杁䡁䅷䅉䑂䡁䅉党歂䝁䅫䅤塂䝁䅅䅤橂䝁䅧睌偂䡁䅕䅤獂䝁䄸睢牂䍁䅁䅋睁䑁䅧睌硁䑁䅙睌祁䑁䅁杍ぁ䍁䅫䅁奂睄䅁杖䅁䙁䅕䅣湂䡁䅉兙歂䝁䅕䅉㡂䍁䅁睑祂䝁䅕䅚灂䡁䅑睖桂䡁䅑睙潂䍁䄸睔ㅂ䡁䅑䅢療䝁䄸睡杁䍁䅧䅍㑁䍁䄸免㍁䍁䄸杍睁䑁䅅睎灁䅁䅁剣䅁䙁䅙䅁噂䡁䅁睚祂䝁䅅䅚求䍁䅁䅦杁䕁䅍杣求䝁䅑兡あ䙁䅣兙あ䝁䅍䅡癁䕁䄸兤あ䝁䅷睢療䝁䅳䅉潁䑁䅁䅏癁䑁䅅兏癁䑁䅉䅍硁䑁䅑克䅁䱁乧䅁坂䅁䅁兖睂䝁䅣杣桂䝁䅑党杁䡁䅷䅉䑂䡁䅉党歂䝁䅫䅤塂䝁䅅䅤橂䝁䅧睌偂䡁䅕䅤獂䝁䄸睢牂䍁䅁䅋睁䑁䅧睌祁䑁䅑睌祁䑁䅁杍祁䍁䅫䅁噁睄䅁杖䅁䙁䅕䅣湂䡁䅉兙歂䝁䅕䅉㡂䍁䅁睑祂䝁䅕䅚灂䡁䅑睖桂䡁䅑睙潂䍁䄸睔ㅂ䡁䅑䅢療䝁䄸睡杁䍁䅧䅍㑁䍁䄸杍ㅁ䍁䄸杍睁䑁䅉杍灁䅁䅁督䅳䙁䅙䅁噂䡁䅁睚祂䝁䅅䅚求䍁䅁䅦杁䕁䅍杣求䝁䅑兡あ䙁䅣兙あ䝁䅍䅡癁䕁䄸兤あ䝁䅷睢療䝁䅳䅉潁䑁䅁兏癁䑁䅁免癁䑁䅉䅍祁䑁䅍克䅁䍁佅䅁坂䅁䅁兖睂䝁䅣杣桂䝁䅑党杁䡁䅷䅉䑂䡁䅉党歂䝁䅫䅤塂䝁䅅䅤橂䝁䅧睌偂䡁䅕䅤獂䝁䄸睢牂䍁䅁䅋睁䑁䅫睌睁䑁䅍睌祁䑁䅁杍ぁ䍁䅫䅁祄䅄䅁杖䅁䙁䅕䅣湂䡁䅉兙歂䝁䅕䅉㡂䍁䅁睑祂䝁䅕䅚灂䡁䅑睖桂䡁䅑睙潂䍁䄸睔ㅂ䡁䅑䅢療䝁䄸睡杁䍁䅧䅍㕁䍁䄸䅍㍁䍁䄸杍睁䑁䅉睍灁䅁䅁杭䄸䙁䅙䅁噂䡁䅁睚祂䝁䅅䅚求䍁䅁䅦杁䕁䅍杣求䝁䅑兡あ䙁䅣兙あ䝁䅍䅡癁䕁䄸兤あ䝁䅷睢療䝁䅳䅉潁䑁䅁兏癁䑁䅁䅏癁䑁䅉䅍祁䑁䅅克䅁䱁卉䅁坂䅁䅁兖睂䝁䅣杣桂䝁䅑党杁䡁䅷䅉䑂䡁䅉党歂䝁䅫䅤塂䝁䅅䅤橂䝁䅧睌偂䡁䅕䅤獂䝁䄸睢牂䍁䅁䅋睁䑁䅫睌睁䑁䅫睌祁䑁䅁杍硁䍁䅫䅁灃䅅䅁杖䅁䙁䅕䅣湂䡁䅉兙歂䝁䅕䅉㡂䍁䅁睑祂䝁䅕䅚灂䡁䅑睖桂䡁䅑睙潂䍁䄸睔ㅂ䡁䅑䅢療䝁䄸睡杁䍁䅧䅍㕁䍁䄸免睁䍁䄸杍睁䑁䅉免灁䅁䅁桋䅁䙁䅙䅁噂䡁䅁睚祂䝁䅅䅚求䍁䅁䅦杁䕁䅍杣求䝁䅑兡あ䙁䅣兙あ䝁䅍䅡癁䕁䄸兤あ䝁䅷睢療䝁䅳䅉潁䑁䅁兏癁䑁䅅䅍癁䑁䅉䅍祁䑁䅑克䅁䡁兯䅁坂䅁䅁兖睂䝁䅣杣桂䝁䅑党杁䡁䅷䅉䑂䡁䅉党歂䝁䅫䅤塂䝁䅅䅤橂䝁䅧睌偂䡁䅕䅤獂䝁䄸睢牂䍁䅁䅋睁䑁䅫睌硁䑁䅅睌祁䑁䅁免㑁䍁䅫䅁坄䅅䅁杖䅁䙁䅕䅣湂䡁䅉兙歂䝁䅕䅉㡂䍁䅁睑祂䝁䅕䅚灂䡁䅑睖桂䡁䅑睙潂䍁䄸睔ㅂ䡁䅑䅢療䝁䄸睡杁䍁䅧䅍㕁䍁䄸免ㅁ䍁䄸杍睁䑁䅉杍灁䅁䅁砵䅁䙁䅙䅁噂䡁䅁睚祂䝁䅅䅚求䍁䅁䅦杁䕁䅍杣求䝁䅑兡あ䙁䅣兙あ䝁䅍䅡癁䕁䄸兤あ䝁䅷睢療䝁䅳䅉潁䑁䅁兏癁䑁䅅李癁䑁䅉䅍硁䑁䅫克䅁䍁䵯䅁坂䅁䅁兖睂䝁䅣杣桂䝁䅑党杁䡁䅷䅉䑂䡁䅉党歂䝁䅫䅤塂䝁䅅䅤橂䝁䅧睌偂䡁䅕䅤獂䝁䄸睢牂䍁䅁䅋睁䑁䅫睌硁䑁䅣睌祁䑁䅁免㕁䍁䅫䅁佁睃䅁杖䅁䙁䅕䅣湂䡁䅉兙歂䝁䅕䅉㡂䍁䅁睑祂䝁䅕䅚灂䡁䅑睖桂䡁䅑睙潂䍁䄸睔ㅂ䡁䅑䅢療䝁䄸睡杁䍁䅧䅍㕁䍁䄸免㍁䍁䄸杍睁䑁䅉䅎灁䅁䅁硌䅁䙁䅙䅁噂䡁䅁睚祂䝁䅅䅚求䍁䅁䅦杁䕁䅍杣求䝁䅑兡あ䙁䅣兙あ䝁䅍䅡癁䕁䄸兤あ䝁䅷睢療䝁䅳䅉潁䑁䅁兏癁䑁䅅䅏癁䑁䅉䅍硁䑁䅫克䅁偁䱍䅁坂䅁䅁兖睂䝁䅣杣桂䝁䅑党杁䡁䅷䅉䑂䡁䅉党歂䝁䅫䅤塂䝁䅅䅤橂䝁䅧睌偂䡁䅕䅤獂䝁䄸睢牂䍁䅁䅋睁䑁䅫睌硁䑁䅧睌祁䑁䅁杍ぁ䍁䅫䅁䉄䅅䅁杖䅁䙁䅕䅣湂䡁䅉兙歂䝁䅕䅉㡂䍁䅁睑祂䝁䅕䅚灂䡁䅑睖桂䡁䅑睙潂䍁䄸睔ㅂ䡁䅑䅢療䝁䄸睡杁䍁䅧䅍㕁䍁䄸免㕁䍁䄸杍睁䑁䅉杍灁䅁䅁关䅷䙁䅙䅁噂䡁䅁睚祂䝁䅅䅚求䍁䅁䅦杁䕁䅍杣求䝁䅑兡あ䙁䅣兙あ䝁䅍䅡癁䕁䄸兤あ䝁䅷睢療䝁䅳䅉潁䑁䅁兏癁䑁䅅兏癁䑁䅉䅍祁䑁䅑克䅁䝁佣䅁坂䅁䅁兖睂䝁䅣杣桂䝁䅑党杁䡁䅷䅉䑂䡁䅉党歂䝁䅫䅤塂䝁䅅䅤橂䝁䅧睌偂䡁䅕䅤獂䝁䄸睢牂䍁䅁䅋睁䑁䅫睌祁䑁䅁睌祁䑁䅁免㑁䍁䅫䅁䭄兄䅁杖䅁䙁䅕䅣湂䡁䅉兙歂䝁䅕䅉㡂䍁䅁睑祂䝁䅕䅚灂䡁䅑睖桂䡁䅑睙潂䍁䄸睔ㅂ䡁䅑䅢療䝁䄸睡杁䍁䅧䅍㕁䍁䄸杍睁䍁䄸杍睁䑁䅉睍灁䅁䅁桹䅅䙁䅙䅁噂䡁䅁睚祂䝁䅅䅚求䍁䅁䅦杁䕁䅍杣求䝁䅑兡あ䙁䅣兙あ䝁䅍䅡癁䕁䄸兤あ䝁䅷睢療䝁䅳䅉潁䑁䅁兏癁䑁䅉杍癁䑁䅉䅍硁䑁䅕克䅁䙁佳䅁坂䅁䅁兖睂䝁䅣杣桂䝁䅑党杁䡁䅷䅉䑂䡁䅉党歂䝁䅫䅤塂䝁䅅䅤橂䝁䅧睌偂䡁䅕䅤獂䝁䄸睢牂䍁䅁䅋睁䑁䅫睌祁䑁䅍睌祁䑁䅁免睁䍁䅫䅁兄杄䅁杖䅁䙁䅕䅣湂䡁䅉兙歂䝁䅕䅉㡂䍁䅁睑祂䝁䅕䅚灂䡁䅑睖桂䡁䅑睙潂䍁䄸睔ㅂ䡁䅑䅢療䝁䄸睡杁䍁䅧䅍㕁䍁䄸杍穁䍁䄸杍睁䑁䅉䅎灁䅁䅁硪䅁䙁䅙䅁噂䡁䅁睚祂䝁䅅䅚求䍁䅁䅦杁䕁䅍杣求䝁䅑兡あ䙁䅣兙あ䝁䅍䅡癁䕁䄸兤あ䝁䅷睢療䝁䅳䅉潁䑁䅁兏癁䑁䅉兎癁䑁䅉䅍硁䑁䅍克䅁䭁乫䅁坂䅁䅁兖睂䝁䅣杣桂䝁䅑党杁䡁䅷䅉䑂䡁䅉党歂䝁䅫䅤塂䝁䅅䅤橂䝁䅧睌偂䡁䅕䅤獂䝁䄸睢牂䍁䅁䅋睁䑁䅫睌祁䑁䅕睌祁䑁䅁杍ぁ䍁䅫䅁䍃充䅁杖䅁䙁䅕䅣湂䡁䅉兙歂䝁䅕䅉㡂䍁䅁睑祂䝁䅕䅚灂䡁䅑睖桂䡁䅑睙潂䍁䄸睔ㅂ䡁䅑䅢療䝁䄸睡杁䍁䅧䅍㕁䍁䄸杍㉁䍁䄸杍睁䑁䅅睎灁䅁䅁桡䅉䙁䅙䅁噂䡁䅁睚祂䝁䅅䅚求䍁䅁䅦杁䕁䅍杣求䝁䅑兡あ䙁䅣兙あ䝁䅍䅡癁䕁䄸兤あ䝁䅷睢療䝁䅳䅉潁䑁䅁兏癁䑁䅉兏癁䑁䅉䅍祁䑁䅅克䅁䭁乍䅁坂䅁䅁兖睂䝁䅣杣桂䝁䅑党杁䡁䅷䅉䑂䡁䅉党歂䝁䅫䅤塂䝁䅅䅤橂䝁䅧睌偂䡁䅕䅤獂䝁䄸睢牂䍁䅁䅋睁䑁䅫睌祁䑁䅫睌祁䑁䅁杍穁䍁䅫䅁奂充䅁杖䅁䙁䅕䅣湂䡁䅉兙歂䝁䅕䅉㡂䍁䅁睑祂䝁䅕䅚灂䡁䅑睖桂䡁䅑睙潂䍁䄸睔ㅂ䡁䅑䅢療䝁䄸睡杁䍁䅧䅍㕁䍁䄸睍睁䍁䄸杍睁䑁䅉杍灁䅁䅁桮䅁䙁䅙䅁噂䡁䅁睚祂䝁䅅䅚求䍁䅁䅦杁䕁䅍杣求䝁䅑兡あ䙁䅣兙あ䝁䅍䅡癁䕁䄸兤あ䝁䅷睢療䝁䅳䅉潁䑁䅅䅍癁䑁䅁免癁䑁䅉䅍祁䑁䅑克䅁䵁伴䅁坂䅁䅁兖睂䝁䅣杣桂䝁䅑党杁䡁䅷䅉䑂䡁䅉党歂䝁䅫䅤塂䝁䅅䅤橂䝁䅧睌偂䡁䅕䅤獂䝁䄸睢牂䍁䅁䅋硁䑁䅁睌睁䑁䅉睌祁䑁䅁杍ぁ䍁䅫䅁杂杄䅁杖䅁䙁䅕䅣湂䡁䅉兙歂䝁䅕䅉㡂䍁䅁睑祂䝁䅕䅚灂䡁䅑睖桂䡁䅑睙潂䍁䄸睔ㅂ䡁䅑䅢療䝁䄸睡杁䍁䅧免睁䍁䄸䅍ぁ䍁䄸杍睁䑁䅉杍灁䅁䅁睆䄴䙁䅙䅁噂䡁䅁睚祂䝁䅅䅚求䍁䅁䅦杁䕁䅍杣求䝁䅑兡あ䙁䅣兙あ䝁䅍䅡癁䕁䄸兤あ䝁䅷睢療䝁䅳䅉潁䑁䅅䅍癁䑁䅁䅎癁䑁䅉䅍祁䑁䅑克䅁佁佳䅁坂䅁䅁兖睂䝁䅣杣桂䝁䅑党杁䡁䅷䅉䑂䡁䅉党歂䝁䅫䅤塂䝁䅅䅤橂䝁䅧睌偂䡁䅕䅤獂䝁䄸睢牂䍁䅁䅋硁䑁䅁睌睁䑁䅕睌祁䑁䅁免睁䍁䅫䅁䝃䅅䅁杖䅁䙁䅕䅣湂䡁䅉兙歂䝁䅕䅉㡂䍁䅁睑祂䝁䅕䅚灂䡁䅑睖桂䡁䅑睙潂䍁䄸睔ㅂ䡁䅑䅢療䝁䄸睡杁䍁䅧免睁䍁䄸䅍ㅁ䍁䄸杍睁䑁䅉睍灁䅁䅁䅲䄰䙁䅙䅁噂䡁䅁睚祂䝁䅅䅚求䍁䅁䅦杁䕁䅍杣求䝁䅑兡あ䙁䅣兙あ䝁䅍䅡癁䕁䄸兤あ䝁䅷睢療䝁䅳䅉潁䑁䅅䅍癁䑁䅁李癁䑁䅉䅍祁䑁䅉克䅁䑁八䅁坂䅁䅁兖睂䝁䅣杣桂䝁䅑党杁䡁䅷䅉䑂䡁䅉党歂䝁䅫䅤塂䝁䅅䅤橂䝁䅧睌偂䡁䅕䅤獂䝁䄸睢牂䍁䅁䅋硁䑁䅁睌睁䑁䅣睌祁䑁䅁杍睁䍁䅫䅁呃睄䅁杖䅁䙁䅕䅣湂䡁䅉兙歂䝁䅕䅉㡂䍁䅁睑祂䝁䅕䅚灂䡁䅑睖桂䡁䅑睙潂䍁䄸睔ㅂ䡁䅑䅢療䝁䄸睡杁䍁䅧免睁䍁䄸䅍㕁䍁䄸杍睁䑁䅅杍灁䅁䅁䅅䅷䙁䅙䅁噂䡁䅁睚祂䝁䅅䅚求䍁䅁䅦杁䕁䅍杣求䝁䅑兡あ䙁䅣兙あ䝁䅍䅡癁䕁䄸兤あ䝁䅷睢療䝁䅳䅉潁䑁䅅䅍癁䑁䅅杍癁䑁䅉䅍祁䑁䅅克䅁䡁位䅁坂䅁䅁兖睂䝁䅣杣桂䝁䅑党杁䡁䅷䅉䑂䡁䅉党歂䝁䅫䅤塂䝁䅅䅤橂䝁䅧睌偂䡁䅕䅤獂䝁䄸睢牂䍁䅁䅋硁䑁䅁睌硁䑁䅍睌祁䑁䅁杍硁䍁䅫䅁㍂杅䅁杖䅁䙁䅕䅣湂䡁䅉兙歂䝁䅕䅉㡂䍁䅁睑祂䝁䅕䅚灂䡁䅑睖桂䡁䅑睙潂䍁䄸睔ㅂ䡁䅑䅢療䝁䄸睡杁䍁䅧免睁䍁䄸免ㅁ䍁䄸杍睁䑁䅅睍灁䅁䅁硑䅁䙁䅙䅁噂䡁䅁睚祂䝁䅅䅚求䍁䅁䅦杁䕁䅍杣求䝁䅑兡あ䙁䅣兙あ䝁䅍䅡癁䕁䄸兤あ䝁䅷睢療䝁䅳䅉潁䑁䅅䅍癁䑁䅅睎癁䑁䅉䅍祁䑁䅉克䅁䡁具䅁坂䅁䅁兖睂䝁䅣杣桂䝁䅑党杁䡁䅷䅉䑂䡁䅉党歂䝁䅫䅤塂䝁䅅䅤橂䝁䅧睌偂䡁䅕䅤獂䝁䄸睢牂䍁䅁䅋硁䑁䅁睌硁䑁䅧睌祁䑁䅁杍祁䍁䅫䅁啃杄䅁杖䅁䙁䅕䅣湂䡁䅉兙歂䝁䅕䅉㡂䍁䅁睑祂䝁䅕䅚灂䡁䅑睖桂䡁䅑睙潂䍁䄸睔ㅂ䡁䅑䅢療䝁䄸睡杁䍁䅧免睁䍁䄸免㕁䍁䄸杍睁䑁䅅李灁䅁䅁典䄴䙁䅙䅁噂䡁䅁睚祂䝁䅅䅚求䍁䅁䅦杁䕁䅍杣求䝁䅑兡あ䙁䅣兙あ䝁䅍䅡癁䕁䄸兤あ䝁䅷睢療䝁䅳䅉潁䑁䅅䅍癁䑁䅉䅍癁䑁䅉䅍祁䑁䅅克䅁䥁䵅䅁坂䅁䅁兖睂䝁䅣杣桂䝁䅑党杁䡁䅷䅉䑂䡁䅉党歂䝁䅫䅤塂䝁䅅䅤橂䝁䅧睌偂䡁䅕䅤獂䝁䄸睢牂䍁䅁䅋硁䑁䅁睌祁䑁䅁睌祁䑁䅁杍穁䍁䅫䅁扂杅䅁杖䅁䙁䅕䅣湂䡁䅉兙歂䝁䅕䅉㡂䍁䅁睑祂䝁䅕䅚灂䡁䅑睖桂䡁䅑睙潂䍁䄸睔ㅂ䡁䅑䅢療䝁䄸睡杁䍁䅧免睁䍁䄸杍ㅁ䍁䄸杍睁䑁䅅李灁䅁䅁䅵䄴䙁䅙䅁噂䡁䅁睚祂䝁䅅䅚求䍁䅁䅦杁䕁䅍杣求䝁䅑兡あ䙁䅣兙あ䝁䅍䅡癁䕁䄸兤あ䝁䅷睢療䝁䅳䅉潁䑁䅅䅍癁䑁䅉兎癁䑁䅉䅍祁䑁䅉克䅁䝁偙䅁坂䅁䅁兖睂䝁䅣杣桂䝁䅑党杁䡁䅷䅉䑂䡁䅉党歂䝁䅫䅤塂䝁䅅䅤橂䝁䅧睌偂䡁䅕䅤獂䝁䄸睢牂䍁䅁䅋硁䑁䅁睌祁䑁䅧睌祁䑁䅁杍ぁ䍁䅫䅁捁䅅䅁杖䅁䙁䅕䅣湂䡁䅉兙歂䝁䅕䅉㡂䍁䅁睑祂䝁䅕䅚灂䡁䅑睖桂䡁䅑睙潂䍁䄸睔ㅂ䡁䅑䅢療䝁䄸睡杁䍁䅧免睁䍁䄸睍睁䍁䄸杍睁䑁䅅䅎灁䅁䅁剁䅁䙁䅙䅁噂䡁䅁睚祂䝁䅅䅚求䍁䅁䅦杁䕁䅍杣求䝁䅑兡あ䙁䅣兙あ䝁䅍䅡癁䕁䄸兤あ䝁䅷睢療䝁䅳䅉潁䑁䅅䅍癁䑁䅍䅍癁䑁䅉䅍祁䑁䅍克䅁䍁偉䅁坂䅁䅁兖睂䝁䅣杣桂䝁䅑党杁䡁䅷䅉䑂䡁䅉党歂䝁䅫䅤塂䝁䅅䅤橂䝁䅧睌偂䡁䅕䅤獂䝁䄸睢牂䍁䅁䅋硁䑁䅁睌穁䑁䅅睌祁䑁䅁免穁䍁䅫䅁桂杄䅁杖䅁䙁䅕䅣湂䡁䅉兙歂䝁䅕䅉㡂䍁䅁睑祂䝁䅕䅚灂䡁䅑睖桂䡁䅑睙潂䍁䄸睔ㅂ䡁䅑䅢療䝁䄸睡杁䍁䅧免睁䍁䄸睍硁䍁䄸杍睁䑁䅅䅎灁䅁䅁剸䅁䙁䅙䅁噂䡁䅁睚祂䝁䅅䅚求䍁䅁䅦杁䕁䅍杣求䝁䅑兡あ䙁䅣兙あ䝁䅍䅡癁䕁䄸兤あ䝁䅷睢療䝁䅳䅉潁䑁䅅免癁䑁䅁杍癁䑁䅉䅍祁䑁䅁克䅁䑁具䅁坂䅁䅁兖睂䝁䅣杣桂䝁䅑党杁䡁䅷䅉䑂䡁䅉党歂䝁䅫䅤塂䝁䅅䅤橂䝁䅧睌偂䡁䅕䅤獂䝁䄸睢牂䍁䅁䅋硁䑁䅅睌睁䑁䅉睌祁䑁䅁杍穁䍁䅫䅁獁睃䅁杖䅁䙁䅕䅣湂䡁䅉兙歂䝁䅕䅉㡂䍁䅁睑祂䝁䅕䅚灂䡁䅑睖桂䡁䅑睙潂䍁䄸睔ㅂ䡁䅑䅢療䝁䄸睡杁䍁䅧免硁䍁䄸䅍穁䍁䄸杍睁䑁䅉睍灁䅁䅁杘䄰䙁䅙䅁噂䡁䅁睚祂䝁䅅䅚求䍁䅁䅦杁䕁䅍杣求䝁䅑兡あ䙁䅣兙あ䝁䅍䅡癁䕁䄸兤あ䝁䅷睢療䝁䅳䅉潁䑁䅅免癁䑁䅁兎癁䑁䅉䅍祁䑁䅅克䅁䍁匰䅁坂䅁䅁兖睂䝁䅣杣桂䝁䅑党杁䡁䅷䅉䑂䡁䅉党歂䝁䅫䅤塂䝁䅅䅤橂䝁䅧睌偂䡁䅕䅤獂䝁䄸睢牂䍁䅁䅋硁䑁䅅睌睁䑁䅣睌祁䑁䅁杍穁䍁䅫䅁祂䅄䅁杖䅁䙁䅕䅣湂䡁䅉兙歂䝁䅕䅉㡂䍁䅁睑祂䝁䅕䅚灂䡁䅑睖桂䡁䅑睙潂䍁䄸睔ㅂ䡁䅑䅢療䝁䄸睡杁䍁䅧免硁䍁䄸䅍㍁䍁䄸杍睁䑁䅉䅎灁䅁䅁桺䅁䙁䅙䅁噂䡁䅁睚祂䝁䅅䅚求䍁䅁䅦杁䕁䅍杣求䝁䅑兡あ䙁䅣兙あ䝁䅍䅡癁䕁䄸兤あ䝁䅷睢療䝁䅳䅉潁䑁䅅免癁䑁䅁兏癁䑁䅉䅍祁䑁䅅克䅁䉁䱍䅁坂䅁䅁兖睂䝁䅣杣桂䝁䅑党杁䡁䅷䅉䑂䡁䅉党歂䝁䅫䅤塂䝁䅅䅤橂䝁䅧睌偂䡁䅕䅤獂䝁䄸睢牂䍁䅁䅋硁䑁䅅睌硁䑁䅅睌祁䑁䅁免ぁ䍁䅫䅁剂充䅁杖䅁䙁䅕䅣湂䡁䅉兙歂䝁䅕䅉㡂䍁䅁睑祂䝁䅕䅚灂䡁䅑睖桂䡁䅑睙潂䍁䄸睔ㅂ䡁䅑䅢療䝁䄸睡杁䍁䅧免硁䍁䄸免穁䍁䄸杍睁䑁䅅睎灁䅁䅁眯䄸䙁䅙䅁噂䡁䅁睚祂䝁䅅䅚求䍁䅁䅦杁䕁䅍杣求䝁䅑兡あ䙁䅣兙あ䝁䅍䅡癁䕁䄸兤あ䝁䅷睢療䝁䅳䅉潁䑁䅅免癁䑁䅅䅎癁䑁䅉䅍祁䑁䅑克䅁佁剫䅁坂䅁䅁兖睂䝁䅣杣桂䝁䅑党杁䡁䅷䅉䑂䡁䅉党歂䝁䅫䅤塂䝁䅅䅤橂䝁䅧睌偂䡁䅕䅤獂䝁䄸睢牂䍁䅁䅋硁䑁䅅睌硁䑁䅕睌祁䑁䅁杍穁䍁䅫䅁瑂䅅䅁杖䅁䙁䅕䅣湂䡁䅉兙歂䝁䅕䅉㡂䍁䅁睑祂䝁䅕䅚灂䡁䅑睖桂䡁䅑睙潂䍁䄸睔ㅂ䡁䅑䅢療䝁䄸睡杁䍁䅧免硁䍁䄸免ㅁ䍁䄸杍睁䑁䅉䅎灁䅁䅁睓䅷䙁䅙䅁噂䡁䅁睚祂䝁䅅䅚求䍁䅁䅦杁䕁䅍杣求䝁䅑兡あ䙁䅣兙あ䝁䅍䅡癁䕁䄸兤あ䝁䅷睢療䝁䅳䅉潁䑁䅅免癁䑁䅅睎癁䑁䅉䅍祁䑁䅉克䅁䝁兕䅁坂䅁䅁兖睂䝁䅣杣桂䝁䅑党杁䡁䅷䅉䑂䡁䅉党歂䝁䅫䅤塂䝁䅅䅤橂䝁䅧睌偂䡁䅕䅤獂䝁䄸睢牂䍁䅁䅋硁䑁䅅睌硁䑁䅣睌祁䑁䅁杍穁䍁䅫䅁穄充䅁杖䅁䙁䅕䅣湂䡁䅉兙歂䝁䅕䅉㡂䍁䅁睑祂䝁䅕䅚灂䡁䅑睖桂䡁䅑睙潂䍁䄸睔ㅂ䡁䅑䅢療䝁䄸睡杁䍁䅧免硁䍁䄸免㑁䍁䄸杍睁䑁䅉䅎灁䅁䅁剰䅅䙁䅙䅁噂䡁䅁睚祂䝁䅅䅚求䍁䅁䅦杁䕁䅍杣求䝁䅑兡あ䙁䅣兙あ䝁䅍䅡癁䕁䄸兤あ䝁䅷睢療䝁䅳䅉潁䑁䅅免癁䑁䅅兏癁䑁䅉䅍祁䑁䅑克䅁䕁偳䅁坂䅁䅁兖睂䝁䅣杣桂䝁䅑党杁䡁䅷䅉䑂䡁䅉党歂䝁䅫䅤塂䝁䅅䅤橂䝁䅧睌偂䡁䅕䅤獂䝁䄸睢牂䍁䅁䅋硁䑁䅅睌祁䑁䅁睌祁䑁䅁免㑁䍁䅫䅁佃睄䅁杖䅁䙁䅕䅣湂䡁䅉兙歂䝁䅕䅉㡂䍁䅁睑祂䝁䅕䅚灂䡁䅑睖桂䡁䅑睙潂䍁䄸睔ㅂ䡁䅑䅢療䝁䄸睡杁䍁䅧免硁䍁䄸杍硁䍁䄸杍睁䑁䅉杍灁䅁䅁睢䄴䙁䅙䅁噂䡁䅁睚祂䝁䅅䅚求䍁䅁䅦杁䕁䅍杣求䝁䅑兡あ䙁䅣兙あ䝁䅍䅡癁䕁䄸兤あ䝁䅷睢療䝁䅳䅉潁䑁䅅免癁䑁䅉兎癁䑁䅉䅍祁䑁䅑克䅁䥁偁䅁坂䅁䅁兖睂䝁䅣杣桂䝁䅑党杁䡁䅷䅉䑂䡁䅉党歂䝁䅫䅤塂䝁䅅䅤橂䝁䅧睌偂䡁䅕䅤獂䝁䄸睢牂䍁䅁䅋硁䑁䅅睌祁䑁䅙睌祁䑁䅁杍ぁ䍁䅫䅁㡄睃䅁杖䅁䙁䅕䅣湂䡁䅉兙歂䝁䅕䅉㡂䍁䅁睑祂䝁䅕䅚灂䡁䅑睖桂䡁䅑睙潂䍁䄸睔ㅂ䡁䅑䅢療䝁䄸睡杁䍁䅧免硁䍁䄸杍㕁䍁䄸杍睁䑁䅉免灁䅁䅁杕䄸䙁䅙䅁噂䡁䅁睚祂䝁䅅䅚求䍁䅁䅦杁䕁䅍杣求䝁䅑兡あ䙁䅣兙あ䝁䅍䅡癁䕁䄸兤あ䝁䅷睢療䝁䅳䅉潁䑁䅅免癁䑁䅍䅍癁䑁䅉䅍祁䑁䅉克䅁䭁偯䅁坂䅁䅁兖睂䝁䅣杣桂䝁䅑党杁䡁䅷䅉䑂䡁䅉党歂䝁䅫䅤塂䝁䅅䅤橂䝁䅧睌偂䡁䅕䅤獂䝁䄸睢牂䍁䅁䅋硁䑁䅅睌穁䑁䅁睌祁䑁䅁杍穁䍁䅫䅁捄睄䅁杖䅁䙁䅕䅣湂䡁䅉兙歂䝁䅕䅉㡂䍁䅁睑祂䝁䅕䅚灂䡁䅑睖桂䡁䅑睙潂䍁䄸睔ㅂ䡁䅑䅢療䝁䄸睡杁䍁䅧免祁䍁䄸䅍祁䍁䄸杍睁䑁䅉杍灁䅁䅁兲䄴䙁䅙䅁噂䡁䅁睚祂䝁䅅䅚求䍁䅁䅦杁䕁䅍杣求䝁䅑兡あ䙁䅣兙あ䝁䅍䅡癁䕁䄸兤あ䝁䅷睢療䝁䅳䅉潁䑁䅅杍癁䑁䅁杍癁䑁䅉䅍祁䑁䅑克䅁䕁具䅁坂䅁䅁兖睂䝁䅣杣桂䝁䅑党杁䡁䅷䅉䑂䡁䅉党歂䝁䅫䅤塂䝁䅅䅤橂䝁䅧睌偂䡁䅕䅤獂䝁䄸睢牂䍁䅁䅋硁䑁䅉睌睁䑁䅍睌祁䑁䅁免ぁ䍁䅫䅁㡁䅄䅁杖䅁䙁䅕䅣湂䡁䅉兙歂䝁䅕䅉㡂䍁䅁睑祂䝁䅕䅚灂䡁䅑睖桂䡁䅑睙潂䍁䄸睔ㅂ䡁䅑䅢療䝁䄸睡杁䍁䅧免祁䍁䄸䅍穁䍁䄸杍睁䑁䅉䅍灁䅁䅁桡䅁䙁䅙䅁噂䡁䅁睚祂䝁䅅䅚求䍁䅁䅦杁䕁䅍杣求䝁䅑兡あ䙁䅣兙あ䝁䅍䅡癁䕁䄸兤あ䝁䅷睢療䝁䅳䅉潁䑁䅅杍癁䑁䅁睍癁䑁䅉䅍祁䑁䅑克䅁䡁伸䅁坂䅁䅁兖睂䝁䅣杣桂䝁䅑党杁䡁䅷䅉䑂䡁䅉党歂䝁䅫䅤塂䝁䅅䅤橂䝁䅧睌偂䡁䅕䅤獂䝁䄸睢牂䍁䅁䅋硁䑁䅉睌睁䑁䅑睌祁䑁䅁杍睁䍁䅫䅁い睄䅁杖䅁䙁䅕䅣湂䡁䅉兙歂䝁䅕䅉㡂䍁䅁睑祂䝁䅕䅚灂䡁䅑睖桂䡁䅑睙潂䍁䄸睔ㅂ䡁䅑䅢療䝁䄸睡杁䍁䅧免祁䍁䄸䅍ぁ䍁䄸杍睁䑁䅉睍灁䅁䅁睭䄸䙁䅙䅁噂䡁䅁睚祂䝁䅅䅚求䍁䅁䅦杁䕁䅍杣求䝁䅑兡あ䙁䅣兙あ䝁䅍䅡癁䕁䄸兤あ䝁䅷睢療䝁䅳䅉潁䑁䅅杍癁䑁䅁兎癁䑁䅉䅍硁䑁䅍克䅁䵁倰䅁坂䅁䅁兖睂䝁䅣杣桂䝁䅑党杁䡁䅷䅉䑂䡁䅉党歂䝁䅫䅤塂䝁䅅䅤橂䝁䅧睌偂䡁䅕䅤獂䝁䄸睢牂䍁䅁䅋硁䑁䅉睌睁䑁䅕睌祁䑁䅁杍ぁ䍁䅫䅁元充䅁杖䅁䙁䅕䅣湂䡁䅉兙歂䝁䅕䅉㡂䍁䅁睑祂䝁䅕䅚灂䡁䅑睖桂䡁䅑睙潂䍁䄸睔ㅂ䡁䅑䅢療䝁䄸睡杁䍁䅧免祁䍁䄸䅍㉁䍁䄸杍睁䑁䅅睍灁䅁䅁杘䄸䙁䅙䅁噂䡁䅁睚祂䝁䅅䅚求䍁䅁䅦杁䕁䅍杣求䝁䅑兡あ䙁䅣兙あ䝁䅍䅡癁䕁䄸兤あ䝁䅷睢療䝁䅳䅉潁䑁䅅杍癁䑁䅁李癁䑁䅉䅍祁䑁䅍克䅁䩁卫䅁坂䅁䅁兖睂䝁䅣杣桂䝁䅑党杁䡁䅷䅉䑂䡁䅉党歂䝁䅫䅤塂䝁䅅䅤橂䝁䅧睌偂䡁䅕䅤獂䝁䄸睢牂䍁䅁䅋硁䑁䅉睌睁䑁䅣睌祁䑁䅁杍祁䍁䅫䅁捂兄䅁杖䅁䙁䅕䅣湂䡁䅉兙歂䝁䅕䅉㡂䍁䅁睑祂䝁䅕䅚灂䡁䅑睖桂䡁䅑睙潂䍁䄸睔ㅂ䡁䅑䅢療䝁䄸睡杁䍁䅧免祁䍁䄸䅍㍁䍁䄸杍睁䑁䅉睍灁䅁䅁桨䅅䙁䅙䅁噂䡁䅁睚祂䝁䅅䅚求䍁䅁䅦杁䕁䅍杣求䝁䅑兡あ䙁䅣兙あ䝁䅍䅡癁䕁䄸兤あ䝁䅷睢療䝁䅳䅉潁䑁䅅杍癁䑁䅁兏癁䑁䅉䅍祁䑁䅅克䅁偁偫䅁坂䅁䅁兖睂䝁䅣杣桂䝁䅑党杁䡁䅷䅉䑂䡁䅉党歂䝁䅫䅤塂䝁䅅䅤橂䝁䅧睌偂䡁䅕䅤獂䝁䄸睢牂䍁䅁䅋硁䑁䅉睌睁䑁䅫睌祁䑁䅁杍祁䍁䅫䅁啃杅䅁杖䅁䙁䅕䅣湂䡁䅉兙歂䝁䅕䅉㡂䍁䅁睑祂䝁䅕䅚灂䡁䅑睖桂䡁䅑睙潂䍁䄸睔ㅂ䡁䅑䅢療䝁䄸睡杁䍁䅧免祁䍁䄸免睁䍁䄸杍睁䑁䅅䅍灁䅁䅁䄫䄸䙁䅙䅁噂䡁䅁睚祂䝁䅅䅚求䍁䅁䅦杁䕁䅍杣求䝁䅑兡あ䙁䅣兙あ䝁䅍䅡癁䕁䄸兤あ䝁䅷睢療䝁䅳䅉潁䑁䅅杍癁䑁䅅䅍癁䑁䅉䅍硁䑁䅉克䅁䩁乧䅁坂䅁䅁兖睂䝁䅣杣桂䝁䅑党杁䡁䅷䅉䑂䡁䅉党歂䝁䅫䅤塂䝁䅅䅤橂䝁䅧睌偂䡁䅕䅤獂䝁䄸睢牂䍁䅁䅋硁䑁䅉睌硁䑁䅁睌祁䑁䅁免穁䍁䅫䅁坄充䅁杖䅁䙁䅕䅣湂䡁䅉兙歂䝁䅕䅉㡂䍁䅁睑祂䝁䅕䅚灂䡁䅑睖桂䡁䅑睙潂䍁䄸睔ㅂ䡁䅑䅢療䝁䄸睡杁䍁䅧免祁䍁䄸免睁䍁䄸杍睁䑁䅉䅍灁䅁䅁睂䄴䙁䅙䅁噂䡁䅁睚祂䝁䅅䅚求䍁䅁䅦杁䕁䅍杣求䝁䅑兡あ䙁䅣兙あ䝁䅍䅡癁䕁䄸兤あ䝁䅷睢療䝁䅳䅉潁䑁䅅杍癁䑁䅅杍癁䑁䅉䅍硁䑁䅍克䅁䅁允䅁坂䅁䅁兖睂䝁䅣杣桂䝁䅑党杁䡁䅷䅉䑂䡁䅉党歂䝁䅫䅤塂䝁䅅䅤橂䝁䅧睌偂䡁䅕䅤獂䝁䄸睢牂䍁䅁䅋硁䑁䅉睌硁䑁䅉睌祁䑁䅁杍ぁ䍁䅫䅁牂䅅䅁杖䅁䙁䅕䅣湂䡁䅉兙歂䝁䅕䅉㡂䍁䅁睑祂䝁䅕䅚灂䡁䅑睖桂䡁䅑睙潂䍁䄸睔ㅂ䡁䅑䅢療䝁䄸睡杁䍁䅧免祁䍁䄸免穁䍁䄸杍睁䑁䅉䅎灁䅁䅁砯䅁䙁䅙䅁噂䡁䅁睚祂䝁䅅䅚求䍁䅁䅦杁䕁䅍杣求䝁䅑兡あ䙁䅣兙あ䝁䅍䅡癁䕁䄸兤あ䝁䅷睢療䝁䅳䅉潁䑁䅅杍癁䑁䅅䅎癁䑁䅉䅍睁䑁䅙克䅁䩁䵳䅁坂䅁䅁兖睂䝁䅣杣桂䝁䅑党杁䡁䅷䅉䑂䡁䅉党歂䝁䅫䅤塂䝁䅅䅤橂䝁䅧睌偂䡁䅕䅤獂䝁䄸睢牂䍁䅁䅋硁䑁䅉睌硁䑁䅙睌祁䑁䅁免穁䍁䅫䅁㕁杄䅁杖䅁䙁䅕䅣湂䡁䅉兙歂䝁䅕䅉㡂䍁䅁睑祂䝁䅕䅚灂䡁䅑睖桂䡁䅑睙潂䍁䄸睔ㅂ䡁䅑䅢療䝁䄸睡杁䍁䅧免祁䍁䄸免㕁䍁䄸杍睁䑁䅅睍灁䅁䅁睬䄸䙁䅙䅁噂䡁䅁睚祂䝁䅅䅚求䍁䅁䅦杁䕁䅍杣求䝁䅑兡あ䙁䅣兙あ䝁䅍䅡癁䕁䄸兤あ䝁䅷睢療䝁䅳䅉潁䑁䅅杍癁䑁䅅兏癁䑁䅉䅍硁䑁䅑克䅁䕁乷䅁坂䅁䅁兖睂䝁䅣杣桂䝁䅑党杁䡁䅷䅉䑂䡁䅉党歂䝁䅫䅤塂䝁䅅䅤橂䝁䅧睌偂䡁䅕䅤獂䝁䄸睢牂䍁䅁䅋硁䑁䅉睌硁䑁䅫睌祁䑁䅁杍祁䍁䅫䅁⽄睃䅁杖䅁䙁䅕䅣湂䡁䅉兙歂䝁䅕䅉㡂䍁䅁睑祂䝁䅕䅚灂䡁䅑睖桂䡁䅑睙潂䍁䄸睔ㅂ䡁䅑䅢療䝁䄸睡杁䍁䅧免祁䍁䄸杍硁䍁䄸杍睁䑁䅉睍灁䅁䅁東䅳䙁䅙䅁噂䡁䅁睚祂䝁䅅䅚求䍁䅁䅦杁䕁䅍杣求䝁䅑兡あ䙁䅣兙あ䝁䅍䅡癁䕁䄸兤あ䝁䅷睢療䝁䅳䅉潁䑁䅅杍癁䑁䅉睍癁䑁䅉䅍硁䑁䅙克䅁䉁儴䅁䅃杁䅁兖祂䝁䅉兙畂䍁䅁兒歂䝁䅣党杁䙁䅁杣療䡁䅁党祂䡁䅑兡求䡁䅍䅉灂䡁䅍䅉桂䍁䅁杔婂䙁䅍兒杁䝁䅷兡穂䡁䅑党歂䍁䅁杣求䝁䅅䅢杁䝁䅕督あ䝁䅅䅤求䍁䅁兡畂䡁䅙党穂䡁䅑兢求䝁䄴䅤杁䡁䅑杣ㅂ䡁䅍䅤杁䝁䅙睢橂䡁䅕督求䝁䅑䅉療䝁䄴䅉療䡁䅣杢灂䝁䄴睚獁䍁䅁兢桂䝁䄴兙湂䝁䅫杢湂䍁䅷䅉桂䝁䅍兣ㅂ䝁䅫杣灂䝁䄴睚獁䍁䅁䅚求䡁䅙党獂䝁䄸䅣灂䝁䄴睚獁䍁䅁兙畂䝁䅑䅉祂䝁䅕䅚求䡁䅙党獂䝁䄸䅣灂䝁䄴睚杁䡁䅉党あ䝁䅅兡獂䍁䅁杣求䝁䅅䅢杁䝁䅕督あ䝁䅅䅤求䍁䅁兡畂䍁䅁兤祂䝁䅉兙畂䍁䅁睙療䝁䄰兢ㅂ䝁䄴兡あ䝁䅫党穂䍁䅷䅉睂䡁䅉兡瑂䝁䅅杣灂䝁䅷入杁䝁䅫杢杁䡁䅑䅡求䍁䅁睖桂䡁䅍䅡灂䝁䄴睚あ䝁䄸杢獁䍁䅁䅒畁䕁䅍杌杁䡁䅑睢杁䕁䅉睢穂䡁䅑睢畂䍁䅁睙療䡁䅉杣灂䝁䅑睢祂䍁䄴䅉噂䡁䅉杙桂䝁䄴䅉䙂䝁䅑睚求䍁䅁睢㍂䝁䄴督杁䑁䅣李杁䡁䅁杣療䡁䅁党祂䡁䅑兡求䡁䅍䅉あ䝁䄸䅤桂䝁䅷兡畂䝁䅣䅉硁䑁䅣杌硁䍁䅁兢灂䝁䅷䅢灂䝁䄸杢杁䡁䅍兣ㅂ䝁䅅杣求䍁䅁杚求䝁䅕䅤杁䝁䄸杚杁䝁䅣杣療䡁䅍督杁䝁䅷党桂䡁䅍兙楂䝁䅷党杁䝁䅅杣求䝁䅅杌䅁䭁噕䅁㉃䅄䅁兖祂䝁䅉兙畂䍁䅁睔ㅂ䡁䅑杚灂䡁䅑䅤求䡁䅉督獁䍁䅁兓畂䝁䅍杌杁䝁䅕杢湂䝁䅅睚求䡁䅍䅉灂䝁䄴䅉あ䝁䅧党杁䡁䅉党あ䝁䅅兡獂䍁䅁兙畂䝁䅑䅉㍂䝁䅧睢獂䝁䅕督桂䝁䅷党杁䝁䄸杚杁䝁䅣党畂䝁䅕杣桂䝁䅷䅉橂䝁䄸杢穂䡁䅕兢求䡁䅉䅉睂䡁䅉睢歂䡁䅕睙あ䡁䅍杌杁䙁䅑䅡求䍁䅁睙療䝁䄰䅣桂䝁䄴入杁䝁䄸䅣求䡁䅉兙あ䝁䅕督杁䡁䅑䅡祂䝁䄸兤湂䝁䅧䅉あ䝁䅧杣求䝁䅕䅉穂䝁䅕睚瑂䝁䅕杢あ䡁䅍杏杁䙁䅉党あ䝁䅅兡獂䍁䅷䅉塂䝁䅧睢獂䝁䅕督桂䝁䅷党獁䍁䅁兙畂䝁䅑䅉佂䡁䅕兤獂䡁䅫杌杁䕁䅫䅤杁䝁䄸䅣求䡁䅉兙あ䝁䅕督杁䙁䅕杣楂䝁䅅杢杁䕁䄸兤あ䝁䅙兡あ䡁䅑党祂䡁䅍䅉穂䡁䅑睢祂䝁䅕督獁䍁䅁睤潂䝁䅫睙潂䍁䅁睢浂䝁䅙党祂䍁䅁睤療䝁䄰党畂䉁杫督杁䝁䅅杢歂䍁䅁兢求䝁䄴升穂䍁䅁杚桂䡁䅍䅡灂䝁䄸杢杁䝁䅅䅣睂䝁䅅杣求䝁䅷䅌杁䝁䅅睙あ䝁䅫杤求䡁䅣党桂䡁䅉䅌杁䝁䅫杢あ䝁䅫兢桂䡁䅑党穂䍁䅷䅉浂䝁䄸睢あ䡁䅣党桂䡁䅉䅌杁䝁䅅睙橂䝁䅕督穂䝁䄸杣灂䝁䅕督獁䍁䅁䅡療䝁䄰党杁䝁䅣睢療䝁䅑督獁䍁䅁党獂䝁䅕睙あ䡁䅉睢畂䝁䅫睙穂䍁䅷䅉桂䝁䄴䅚杁䝁䅉党桂䡁䅕䅤㕂䍁䅁䅣祂䝁䄸䅚ㅂ䝁䅍䅤穂䍁䅁杚療䡁䅉䅉㕂䝁䄸兤畂䝁䅣䅉桂䝁䅑兤獂䡁䅑督杁䝁䅅睚求䝁䅑䅉硁䑁䅧䅉あ䝁䄸䅉祁䑁䅧睏杁䝁䅅杢歂䍁䅁兑畂䡁䅑䅡祂䝁䄸䅣療䝁䅷睢湂䝁䅫党杁䡁䅍䅤療䡁䅉党穂䍁䅁䅤潂䝁䅅䅤杁䡁䅁杣療䡁䅙兡歂䝁䅕䅉㍂䝁䄸兢求䝁䄴升穂䍁䅁兙睂䡁䅁兙祂䝁䅕䅢獁䍁䅁兙橂䝁䅍党穂䡁䅍睢祂䝁䅫党穂䍁䅷䅉灂䝁䄴䅤灂䝁䄰兙あ䝁䅕督獁䍁䅁督潂䝁䄸党穂䍁䅷䅉桂䝁䄴䅚杁䝁䅧睢瑂䝁䅕䅉浂䡁䅕杣畂䝁䅫督潂䝁䅫杢湂䡁䅍䅌杁䝁䅅督杁䡁䅣党獂䝁䅷䅉桂䡁䅍䅉湂䝁䅫杚あ䡁䅍䅌杁䝁䅑党橂䝁䄸杣桂䡁䅑兡㉂䝁䅕䅉灂䡁䅑党瑂䡁䅍䅌杁䝁䅅杢歂䍁䅁杙求䝁䅅兤あ䡁䅫䅉桂䝁䄴䅚杁䡁䅣党獂䝁䅷杢求䡁䅍督杁䡁䅁杣療䝁䅑兤橂䡁䅑督杁䝁䅙睢祂䍁䅁睤療䝁䄰党畂䍁䅁兙湂䝁䅕䅚杁䑁䅉䅏杁䡁䅑睢杁䑁䅑兎畁䍁䅁䅖潂䝁䅕䅉橂䝁䄸兢睂䝁䅅杢㕂䍁䅁兙獂䡁䅍睢杁䝁䄸䅣求䡁䅉兙あ䝁䅕督杁䙁䅑党祂䡁䅉兙灂䝁䄴䅉穂䡁䅑睢祂䝁䅕督杁䡁䅑䅡桂䡁䅑䅉睂䡁䅉睢㉂䝁䅫䅚求䍁䅁䅢灂䝁䅙党穂䡁䅑入獂䝁䅕䅉潂䝁䄸兢求䍁䅁䅣祂䝁䄸䅚ㅂ䝁䅍䅤穂䍁䅷䅉湂䝁䅅杣歂䝁䅕杢杁䝁䅅杢歂䍁䅁睢ㅂ䡁䅑䅚療䝁䄸杣杁䝁䅷兡㉂䝁䅫杢湂䍁䅁䅣祂䝁䄸䅚ㅂ䝁䅍䅤穂䍁䅷䅉桂䝁䄴䅤灂䡁䅅兤求䡁䅍䅌杁䝁䅷兡㉂䝁䅕䅉睂䝁䅷兙畂䡁䅑督獁䍁䅁杚獂䝁䄸睤求䡁䅉督獁䍁䅁睤求䝁䅷䅢畂䝁䅕督穂䍁䅁䅣祂䝁䄸䅚ㅂ䝁䅍䅤穂䍁䅷䅉桂䝁䄴䅚杁䝁䅅睙橂䝁䅕督穂䝁䄸杣灂䝁䅕督畁䍁䅁兓畂䍁䅁兙歂䝁䅑兡あ䝁䅫睢畂䍁䅷䅉灂䡁䅑䅉療䡁䅁党祂䝁䅅䅤求䡁䅍䅉䝂䡁䅉党求䍁䅁䅕求䝁䄸䅣獂䝁䅕䅉祂䝁䅕䅤桂䝁䅫䅢杁䡁䅍䅤療䡁䅉党穂䍁䅷䅉㍂䝁䅧兡橂䝁䅧䅉療䝁䅙杚求䡁䅉䅉橂䝁䅅督ㅂ䝁䅅䅢杁䡁䅣睢瑂䝁䅕杢婁䡉䅍䅉桂䡁䅁䅣桂䡁䅉党獂䍁䅷䅉灂䝁䄴䅤灂䝁䄰兙あ䝁䅕督獁䍁䅁兙橂䡁䅑兡㉂䝁䅕睤求䝁䅅杣獁䍁䅁督潂䝁䄸党穂䍁䅷䅉桂䝁䅍睙求䡁䅍督療䡁䅉兡求䡁䅍䅌杁䝁䅧睢瑂䝁䅕䅉睂䡁䅉睢歂䡁䅕睙あ䡁䅍䅌杁䝁䅣兡浂䡁䅑督獁䍁䅁兙畂䝁䅑䅉楂䝁䅕兙ㅂ䡁䅑入杁䝁䅅杢歂䍁䅁睤求䝁䅷䅢畂䝁䅕督穂䍁䅁䅣祂䝁䄸䅚ㅂ䝁䅍䅤穂䍁䅁杚療䡁䅉䅉㕂䝁䄸兤畂䝁䅣䅉㍂䝁䄸兢求䝁䄴䅉桂䝁䅣党歂䍁䅁杍ㅁ䍁䅁䅤療䍁䅁睍睁䑁䅳䅉桂䝁䄴䅚杁䡁䅉党穂䡁䅑兙ㅂ䡁䅉兙畂䡁䅑督獁䍁䅁兙穂䍁䅁睤求䝁䅷䅢杁䝁䅅督杁䡁䅣睢瑂䝁䅕杢婁䡉䅍䅉桂䡁䅁䅣桂䡁䅉党獂䍁䅁督ㅂ䝁䅉督橂䡁䅉兡睂䡁䅑兡療䝁䄴䅉祂䝁䅕杢あ䝁䅅䅢杁䡁䅍党祂䡁䅙兡橂䝁䅕䅉ㅂ䝁䄴䅚求䡁䅉䅉あ䝁䅧党杁䕁䄴兤ㅂ䝁䅷入杁䝁䅉杣桂䝁䄴䅚畁䍁䅁杒ㅂ䡁䅉䅤潂䝁䅕杣獁䍁䅁䅤潂䝁䅕䅉橂䝁䄸兢睂䝁䅅杢㕂䍁䅁兡穂䍁䅁兡畂䡁䅙睢獂䡁䅙党歂䍁䅁兡畂䍁䅁䅤潂䝁䅕䅉㍂䝁䅧睢獂䝁䅕督桂䝁䅷党杁䝁䄸杚杁䡁䅫睢ㅂ䝁䄴睚杁䡁䅣睢瑂䝁䅕杢婁䡉䅍䅉橂䝁䄸杢あ䝁䅕兢睂䝁䄸杣桂䡁䅉入杁䝁䅍兙穂䡁䅕兙獂䍁䅁兙睂䡁䅁兙祂䝁䅕䅢獁䍁䅁兡畂䡁䅑兡瑂䝁䅅䅤求䡁䅍䅌杁䝁䅅睙あ䝁䅫杤求䡁䅣党桂䡁䅉䅌杁䝁䅅杢歂䍁䅁督潂䝁䄸党穂䍁䅁兤畂䝁䅑党祂䍁䅁䅤潂䝁䅕䅉䝂䡁䅉党求䍁䅁䅕求䝁䄸䅣獂䝁䅕䅉楂䡁䅉兙畂䝁䅑睏杁䝁䅅杢歂䍁䅁兙睂䡁䅁兙祂䝁䅕䅢杁䝁䅍睢獂䝁䅷党橂䡁䅑兡療䝁䄴督杁䡁䅕杢歂䝁䅕杣杁䡁䅑䅡求䍁䅁兖祂䝁䅉兙畂䍁䅁睔ㅂ䡁䅑杚灂䡁䅑䅤求䡁䅉督杁䝁䅉杣桂䝁䄴䅚畁䍁䅁䅖潂䝁䅕䅉橂䝁䄸兢睂䝁䅅杢㕂䍁䅁督求䡁䅉杤求䡁䅍䅉灂䡁䅑督杁䝁䅍兤穂䡁䅑睢瑂䝁䅕杣穂䍁䅁䅚灂䡁䅉党橂䡁䅑䅢㕂䍁䅁䅤潂䡁䅉睢ㅂ䝁䅣䅡杁䡁䅉党あ䝁䅅兡獂䍁䅁督あ䝁䄸杣求䡁䅍䅌杁䡁䅣党楂䡁䅍兡あ䝁䅕督獁䍁䅁兢療䝁䅉兡獂䝁䅕䅉桂䡁䅁䅣獂䝁䅫睙桂䡁䅑兡療䝁䄴督獁䍁䅁睙桂䡁䅑兙獂䝁䄸睚穂䍁䅁兙畂䝁䅑䅉橂䡁䅕督あ䝁䄸兢求䡁䅉䅉橂䝁䄸杢あ䝁䅅睙あ䍁䅁睙求䝁䄴䅤求䡁䅉督獁䍁䅁杚祂䝁䅅杢橂䝁䅧兡穂䝁䅕党瑁䝁䄸睤畂䝁䅕䅚杁䡁䅍䅤療䡁䅉党穂䍁䅷䅉桂䝁䄴䅚杁䝁䅑党睂䝁䅅杣あ䝁䄰党畂䡁䅑䅉桂䝁䄴䅚杁䡁䅍䅣求䝁䅍兡桂䝁䅷䅤㕂䍁䅁督あ䝁䄸杣求䡁䅍䅌杁䝁䅅督杁䡁䅣党獂䝁䅷䅉桂䡁䅍䅉穂䝁䄸睙灂䝁䅅䅢杁䝁䄰党歂䝁䅫兙杁䝁䅅杢歂䍁䅁䅤潂䝁䅫杣歂䍁䄰䅣桂䡁䅉䅤㕂䍁䅁䅚灂䝁䅣兡あ䝁䅅䅢杁䡁䅁䅢桂䡁䅑杚療䡁䅉兢穂䍁䄴䅉噂䡁䅉杙桂䝁䄴䅉偂䡁䅕䅤浂䝁䅫䅤あ䝁䅕杣穂䍁䅷䅉䩂䝁䄴睙畁䍁䅁睤桂䡁䅍䅉浂䝁䄸兤畂䝁䅑党歂䍁䅁兡畂䍁䅁免㕁䑁䅣䅍杁䝁䅅杢歂䍁䅁兡穂䍁䅁杙桂䡁䅍党歂䍁䅁兡畂䍁䅁䅕潂䝁䅫䅢桂䝁䅑党獂䡁䅁䅡灂䝁䅅䅌杁䙁䅁党畂䝁䄴督㕂䝁䅷杤桂䝁䄴兡桂䍁䄴䅁呃睆䅁䅆䅁䙁䅕䅤灂䝁䅷兡あ䝁䅫党穂䅁䅁兌䅙䍁䅧䅁噂䡁䅑兡獂䝁䅫䅤㕂䍁䅁睕橂䝁䅅䅢求䍁䅁睕療䝁䅷兙祂䅁䅁睭䅧䅁䅑䅁坂䅁䅁杁䅍䡁䴴䅁坂䍁䄴杒畁䍁䅁睑療䡁䅉䅣療䡁䅉兙あ䝁䅫睢畂䍁䅷䅉あ䝁䄸睚求䡁䅑䅡求䡁䅉䅉㍂䝁䅫䅤潂䍁䅁兡あ䡁䅍䅉穂䡁䅕杙穂䝁䅫䅚灂䝁䅅杣灂䝁䅕督獁䍁䅁党畂䝁䅣兙湂䝁䅕督杁䝁䅫杢杁䡁䅑䅡求䍁䅁䅚求䡁䅍兡湂䝁䄴䅌杁䡁䅁杣療䝁䅍兤祂䝁䅕兢求䝁䄴䅤獁䍁䅁兢桂䡁䅉睡求䡁䅑兡畂䝁䅣䅌杁䝁䅅杢歂䍁䅁䅚灂䡁䅍䅤祂䝁䅫杙ㅂ䡁䅑兡療䝁䄴䅉療䝁䅙䅉楂䡁䅉兙畂䝁䅑党歂䍁䅁䅢灂䝁䅙党穂䡁䅑入獂䝁䅕䅉桂䡁䅁䅣桂䡁䅉党獂䍁䅷䅉浂䝁䄸睢あ䡁䅣党桂䡁䅉䅌杁䝁䅅杢歂䍁䅁兙橂䝁䅍党穂䡁䅍睢祂䝁䅫党穂䍁䅁杚療䡁䅉䅉瑂䝁䅕杢獁䍁䅁睤療䝁䄰党畂䍁䅷䅉桂䝁䄴䅚杁䝁䅍䅡灂䝁䅷䅚祂䝁䅕杢杁䝁䅫杢杁䡁䅑䅡求䍁䅁兑瑂䝁䅕杣灂䝁䅍兙穂䍁䅷䅉䙂䡁䅕杣療䡁䅁党獁䍁䅁兙畂䝁䅑䅉あ䝁䅧党杁䕁䅅督灂䝁䅅兌兂䝁䅅睙灂䝁䅙兡橂䍁䄴䅉䩂䡁䅑䅉療䡁䅁党祂䝁䅅䅤求䡁䅍䅉あ䝁䅧杣療䡁䅕睚潂䍁䅁䅤潂䡁䅉党求䍁䅁督求䝁䅣兢求䝁䄴䅤穂䑁䅯䅉偂䡁䅕䅤歂䝁䄸睢祂䍁䅷䅉䉂䝁䅍䅤灂䡁䅙党獁䍁䅁兙畂䝁䅑䅉塂䝁䄸杣牂䍁䄴䅉啂䝁䅧党杁䝁䅍睢瑂䡁䅁兙畂䡁䅫䅉療䝁䅙杚求䡁䅉督杁䕁䅧兡湂䝁䅧䅉睂䝁䅕杣浂䝁䄸杣瑂䝁䅅杢橂䝁䅕䅉療䡁䅕䅤歂䝁䄸睢祂䍁䅁兙睂䡁䅁兙祂䝁䅕䅢獁䍁䅁杚療䝁䄸䅤㍂䝁䅕兙祂䍁䅷䅉求䡁䅅兤灂䡁䅁兢求䝁䄴䅤獁䍁䅁兙橂䝁䅍党穂䡁䅍睢祂䝁䅫党穂䑁䅳䅉療䡁䅕䅤歂䝁䄸睢祂䍁䅷䅉桂䝁䅑杤求䝁䄴䅤ㅂ䡁䅉党瑁䝁䅫杢穂䡁䅁兡祂䝁䅕䅚杁䝁䅷兡浂䝁䅕督あ䡁䅫䅢求䍁䅁杚療䝁䄸䅤㍂䝁䅕兙祂䍁䅷䅉桂䡁䅁䅣桂䡁䅉党獂䍁䅷䅉桂䝁䄴䅚杁䝁䅅睙橂䝁䅕督穂䝁䄸杣灂䝁䅕督㝁䍁䅁䅣求䡁䅉杚療䡁䅉兢桂䝁䄴睙求䍁䅁兢求䡁䅉兡畂䝁䄸䅉㍂䝁䄸睢獂䍁䅁兙畂䝁䅑䅉療䡁䅑䅡求䡁䅉䅉畂䝁䅅䅤ㅂ䡁䅉兙獂䍁䅁杚灂䝁䅉党祂䡁䅍兌楂䝁䅅督求䝁䅑䅉桂䡁䅁䅣桂䡁䅉党獂䍁䅁兙畂䝁䅑䅉桂䝁䅍睙求䡁䅍督療䡁䅉兡求䡁䅍睏杁䡁䅁党祂䝁䅙睢祂䝁䄰兙畂䝁䅍党瑁䝁䅉兙穂䝁䅕䅚杁䝁䅙睢療䡁䅑睤求䝁䅅杣㝁䍁䅁兙畂䝁䅑䅉潂䝁䅫睚潂䍁䅁䅣求䡁䅉杚療䡁䅉兢桂䝁䄴睙求䍁䅁兙睂䡁䅁兙祂䝁䅕䅢杁䝁䅅杢歂䍁䅁兙橂䝁䅍党穂䡁䅍睢祂䝁䅫党穂䍁䅁杙桂䡁䅍党歂䍁䅁睢畂䍁䅁杢桂䡁䅑兤祂䝁䅅䅢杁䝁䅙兡楂䝁䅕杣穂䍁䅁兤畂䝁䅑党祂䍁䅁䅤潂䝁䅕䅉啂䝁䅧党杁䕁䄴睢祂䡁䅑䅡杁䕁䅙兙橂䝁䅕䅌杁䙁䅑兡瑂䝁䅉党祂䝁䅷兙畂䝁䅑䅌杁䙁䅍兢桂䡁䅉䅤㍂䝁䄸睢獂䍁䅷䅉䩂䝁䅍党楂䡁䅉党桂䝁䅳党祂䍁䅷䅉桂䝁䄴䅚杁䕁䅅䅢あ䡁䅉兙杁䝁䅉杣桂䝁䄴䅚穂䍁䄴䅉䩂䡁䅑䅉桂䝁䅷督療䍁䅁睢浂䝁䅙党祂䡁䅍䅉㕂䝁䄸兤あ䝁䅧䅉橂䡁䅕䅢あ䡁䅕杣求䍁䄸兙橂䡁䅑兡療䝁䄴䅉穂䡁䅁睢祂䡁䅑督瑁䝁䅫杢穂䡁䅁兡祂䝁䅕䅚杁䝁䅅杢歂䍁䅁督あ䡁䅉党求䡁䅑睤求䝁䅅杣杁䝁䅅䅣睂䝁䅅杣求䝁䅷䅌杁䝁䅙睢療䡁䅑睤求䝁䅅杣獁䍁䅁兙畂䝁䅑䅉桂䝁䅍睙求䡁䅍督療䡁䅉兡求䡁䅍睏杁䝁䅧兙畂䝁䅑杙桂䝁䅣督獁䍁䅁䅢ㅂ䝁䅣睚桂䝁䅣党獁䍁䅁杙桂䝁䅍睡睂䝁䅅睙牂䡁䅍䅌杁䡁䅑睢あ䝁䅕督獁䍁䅁兙畂䝁䅑䅉桂䝁䅍睙求䡁䅍督療䡁䅉兡求䡁䅍睏杁䝁䄸兤あ䝁䅑睢療䡁䅉兌灂䝁䄴督睂䝁䅫杣求䝁䅑䅉桂䡁䅁䅣桂䡁䅉党獂䍁䅷䅉浂䝁䄸睢あ䡁䅣党桂䡁䅉䅌杁䝁䅅杢歂䍁䅁兙橂䝁䅍党穂䡁䅍睢祂䝁䅫党穂䑁䅳䅉桂䝁䄴䅚杁䝁䅉兙橂䝁䅳䅣桂䝁䅍睡穂䍁䅁兙畂䝁䅑䅉獂䡁䅕睚湂䝁䅅睚求䍁䅁兤畂䝁䅑党祂䍁䅁䅤潂䝁䅕䅉坂䝁䅅杢穂䍁䅷䅉呂䡁䅕䅣祂䝁䅕兢求䍁䅷䅉䱂䝁䅫䅣獂䝁䅫杢湂䍁䅷䅉佂䝁䅅䅣桂䡁䅁兡煂䡁䅉兡獁䍁䅁兒桂䡁䅍䅤睂䝁䅅睡獁䍁䅁兙畂䝁䅑䅉䭂䝁䅅杢呂䡁䅁睢祂䡁䅑䅉楂䡁䅉兙畂䝁䅑督畁䍁䅁兓畂䍁䅁兙歂䝁䅑兡あ䝁䅫睢畂䍁䅷䅉あ䝁䅧党杁䝁䅍睢瑂䡁䅁兙畂䡁䅫䅉睂䡁䅉睢㉂䝁䅫䅚求䡁䅍䅉㍂䝁䄸杣牂䍁䅁兙畂䝁䅑䅉㍂䝁䄸杣牂䍁䄰兡畂䡁䅍䅣灂䡁䅉党歂䍁䅁䅢灂䝁䅙党穂䡁䅑入獂䝁䅕䅉桂䡁䅁䅣桂䡁䅉党獂䍁䅁兙畂䝁䅑䅉浂䝁䄸睢あ䡁䅣党桂䡁䅉睏杁䝁䅅杢歂䍁䅁䅣祂䝁䄸䅤求䝁䅍䅤灂䡁䅙党杁䡁䅣睢祂䝁䅳䅉浂䝁䄸睢あ䡁䅣党桂䡁䅉䅉ㅂ䝁䄴䅚求䡁䅉䅉あ䝁䅧党杁䕁䅑兡橂䝁䅳兡求䡁䅍䅌杁䝁䅅杢歂䍁䅁䅖灂䝁䄰杙求䡁䅉䅢桂䝁䄴䅚杁䙁䅁杕偂䍁䅁杙祂䝁䅅杢歂䡁䅍杌杁䙁䅑䅡求䍁䅁睙療䝁䄰䅣桂䝁䄴入杁䡁䅍党獂䝁䅷督杁䝁䅫䅤穂䍁䅁䅣祂䝁䄸䅚ㅂ䝁䅍䅤穂䍁䅁䅣祂䝁䅫兢桂䡁䅉兡獂䡁䅫䅉あ䝁䄸䅉穂䡁䅁党橂䝁䅫兙獂䡁䅑入杁䡁䅍䅤療䡁䅉党穂䍁䅷䅉歂䝁䅕䅣桂䡁䅉䅤瑂䝁䅕杢あ䍁䅁督あ䝁䄸杣求䡁䅍䅌杁䝁䄴兙あ䝁䅫睢畂䝁䅅䅢杁䝁䅍䅡桂䝁䅫杢穂䍁䅷䅉灂䝁䄴䅚求䡁䅁党畂䝁䅑党畂䡁䅑䅢㕂䍁䄰睢睂䝁䅕杣桂䡁䅑党歂䍁䅁䅣桂䡁䅉䅤畂䝁䅕杣穂䝁䅧兡睂䍁䅁督あ䝁䄸杣求䡁䅍䅌杁䝁䅅杢歂䍁䅁兢桂䡁䅍督杁䝁䄰党祂䝁䅍䅡桂䝁䄴䅤穂䍁䅷䅉桂䡁䅍䅉㍂䝁䅕䅢獂䍁䅁兙穂䍁䅁督求䝁䅷䅢穂䍁䅁䅤潂䡁䅉睢ㅂ䝁䅣䅡杁䝁䅑兡祂䝁䅕睙あ䍁䄰䅤療䍁䄰睙療䝁䄴督ㅂ䝁䄰党祂䍁䅁睢睂䝁䅕杣桂䡁䅑兡療䝁䄴督獁䍁䅁兡畂䝁䅍䅢ㅂ䝁䅑兡畂䝁䅣䅉祂䝁䅕䅤桂䝁䅫䅢杁䡁䅍䅤療䡁䅉党穂䍁䅷䅉橂䝁䄸杢橂䝁䅕督穂䝁䅫睢畂䍁䅁杣求䡁䅑兙灂䝁䅷䅉穂䡁䅑睢祂䝁䅕督獁䍁䅁兙畂䝁䅑䅉求䍁䄰睙療䝁䄰兢求䡁䅉睙求䍁䅁督灂䡁䅑党穂䍁䅷䅉桂䝁䄴䅚杁䝁䄸䅤潂䝁䅕杣杁䝁䅑兡湂䝁䅫䅤桂䝁䅷䅉睂䝁䅷兙あ䝁䅙睢祂䝁䄰督畁䍁䅁杖畁䕁䅙杌杁䕁䅍睢祂䡁䅁睢祂䝁䅅䅤灂䝁䄸杢杁䡁䅣兙穂䍁䅁杚療䡁䅕杢歂䝁䅕䅚杁䝁䅫杢杁䑁䅅䅏㕁䑁䅫䅉桂䝁䄴䅚杁䝁䅫督杁䝁䅧党桂䝁䅑兣ㅂ䝁䅅杣あ䝁䅕杣求䝁䅑䅉灂䝁䄴䅉䕂䝁䅕杢㉂䝁䅕杣獁䍁䅁睑療䝁䅷睢祂䝁䅅䅚療䍁䄴䅁晄杆䅁䅃䅁䙁䅙杒䑂䅁䅁杮䅉䅁䅯䅁坂䕁䅫睑䩂䅁䅁眷䅍䑁䱑䅁坂䕁䅫睑䩂䍁䅁䅕祂䝁䄸䅣求䡁䅉䅤灂䝁䅕督杁䕁䅫杢橂䍁䄴䅉灂䡁䅍䅉桂䝁䄴䅉呂䍁䅙䅕杁䑁䅕䅍睁䍁䅁党㑂䡁䅁党祂䝁䅫党畂䡁䅑兡桂䝁䅷䅉祂䝁䅕兙獂䍁䅁党穂䡁䅑兙あ䝁䅕䅉灂䝁䄴杤求䡁䅍䅤瑂䝁䅕杢あ䍁䅁䅤祂䡁䅕督あ䍁䅁䅤潂䝁䅅䅤杁䝁䄸睤畂䡁䅍䅉療䝁䄴党杁䝁䄸杚杁䡁䅑䅡求䍁䅁䅢桂䡁䅉睚求䡁䅍䅤杁䡁䅁睢祂䡁䅑杚療䝁䅷兡療䡁䅍䅉療䝁䅙䅉瑂䝁䅅杣牂䝁䅕䅤瑁䝁䅷党桂䝁䅑兡畂䝁䅣䅉湂䝁䅅兢灂䝁䄴睚獁䍁䅁䅡療䡁䅍䅣灂䡁䅑兙獂䝁䅫䅤㕂䍁䅁兙畂䝁䅑䅉求䝁䄴䅤求䡁䅉䅤桂䝁䅫杢瑂䝁䅕杢あ䍁䅁䅚求䡁䅍䅤灂䝁䄴兙あ䝁䅫睢畂䡁䅍䅌杁䝁䅫杢橂䝁䅷兤歂䝁䅫杢湂䍁䅁睑桂䝁䅕督桂䡁䅉督杁䙁䅁兙獂䝁䅅睙求䍁䅁䅔桂䡁䅍䅉坂䝁䅕睚桂䡁䅍䅌杁䕁䄰睒乂䍁䅁睒祂䝁䅅杢歂䍁䅁兙畂䝁䅑䅉あ䝁䅧党杁䙁䅙党畂䝁䅕䅤灂䝁䅅杢杁䙁䅉党穂䝁䄸杣あ䍁䅁䅔桂䡁䅍䅉坂䝁䅕睚桂䡁䅍䅌杁䡁䅑䅡祂䝁䅕党杁䝁䄸杚杁䡁䅑䅡求䍁䅁兢療䡁䅍䅤杁䝁䅫睙療䝁䄴兡橂䍁䅁党畂䡁䅑党祂䡁䅑兙灂䝁䄴兢求䝁䄴䅤杁䝁䅙兙橂䝁䅫䅢灂䡁䅑兡求䡁䅍䅉療䝁䄴䅉あ䝁䅧党杁䕁䅷兙穂䍁䅁杖求䝁䅣兙穂䍁䅁睕あ䡁䅉兡睂䍁䄴䅉坂䕁䅫睑䩂䍁䅁䅕祂䝁䄸䅣求䡁䅉䅤灂䝁䅕督杁䝁䄸睤畂䡁䅍䅉㕁䑁䅍䅉求䡁䅧䅣求䡁䅉兡求䝁䄴䅤灂䝁䅅䅢杁䝁䅅督穂䝁䅕䅤穂䍁䅁兙橂䡁䅉睢穂䡁䅍䅉桂䍁䅁睚求䝁䄸睚祂䝁䅅䅣潂䝁䅫睙桂䝁䅷䅢㕂䍁䅁䅚灂䡁䅙党祂䡁䅍党杁䡁䅁睢祂䡁䅑杚療䝁䅷兡療䍁䅁睙療䝁䄴督灂䡁䅍䅤灂䝁䄴睚杁䝁䄸杚杁䑁䅕䅎杁䝁䅣兙瑂䝁䅫杢湂䍁䅁䅣祂䝁䄸䅣求䡁䅉䅤灂䝁䅕督杁䝁䅅杢歂䍁䅁睍㕁䍁䅁睢あ䝁䅧党祂䍁䅁党㑂䡁䅁党祂䝁䅫党畂䡁䅑兡桂䝁䅷䅉睂䡁䅉睢睂䝁䅕杣あ䝁䅫党穂䍁䅁兙橂䡁䅉睢穂䡁䅍䅉あ䝁䅧党杁䙁䅕杢灂䡁䅑党歂䍁䅁睕あ䝁䅅䅤求䡁䅍䅉桂䝁䄴䅚杁䕁䅍兙畂䝁䅅䅚桂䍁䄴䅉啂䝁䅧党杁䡁䅁睢祂䡁䅑杚療䝁䅷兡療䍁䅁兡穂䍁䅁睙療䝁䄰䅣祂䝁䅫督求䝁䅑䅉療䝁䅙䅉桂䡁䅁䅣祂䝁䄸䅥灂䝁䄰兙あ䝁䅕䅢㕂䍁䅁免祁䑁䅣䅉瑂䝁䅫䅢獂䝁䅫睢畂䍁䅁督硂䡁䅕兙祂䝁䅕䅉浂䝁䅕党あ䍁䅁兙畂䝁䅑䅉浂䝁䅕兙あ䡁䅕杣求䡁䅍䅉桂䡁䅁䅣祂䝁䄸䅥灂䝁䄰兙あ䝁䅕䅢㕂䍁䅁李睁䍁䅷睍睁䑁䅁䅉潂䝁䄸䅤求䝁䅷䅉祂䝁䄸睢瑂䡁䅍䅉桂䝁䄴䅚杁䝁䄸杤求䡁䅉䅉ㅁ䑁䅁䅍杁䡁䅉党穂䡁䅑兙ㅂ䡁䅉兙畂䡁䅑督獁䍁䅁杙桂䡁䅉督獁䍁䅁杢灂䝁䅣䅡あ䝁䅍䅢ㅂ䝁䅉督杁䝁䅅杢歂䍁䅁督睂䝁䄸杣あ䡁䅍杙療䝁䄸睡穂䍁䄴䅉䩂䡁䅑督杁䡁䅁杣療䡁䅁党祂䡁䅑兡求䡁䅍䅉桂䡁䅉党杁䝁䄸睙橂䡁䅕䅣灂䝁䅕䅚杁䝁䅉入杁䝁䅫杢歂䡁䅕督あ䡁䅉入瑁䝁䅷党桂䝁䅑兡畂䝁䅣䅉湂䝁䅅兢灂䝁䄴睚獁䍁䅁䅢求䝁䅫督ㅂ䡁䅉党杁䝁䅅杢歂䍁䅁䅡療䡁䅍䅣灂䡁䅑兙獂䝁䅫䅤㕂䍁䅁睢睂䝁䅕杣桂䡁䅑睢祂䡁䅍䅉ㅂ䝁䄴䅚求䡁䅉䅉獂䝁䄸杢湂䍁䄰䅤求䡁䅉兢獁䍁䅁䅤祂䝁䅫䅣獂䝁䅕兌畂䝁䅕䅤杁䝁䅷党桂䡁䅍党杁䝁䅅睚祂䝁䅕党瑂䝁䅕杢あ䡁䅍杌杁䙁䅙兓䑂䕁䅫䅉兂䡁䅉睢睂䝁䅕杣あ䝁䅫党穂䍁䅁䅡桂䡁䅍䅉桂䍁䅁睚祂䝁䄸睤灂䝁䄴睚杁䝁䅅杣祂䝁䅅入杁䝁䄸杚杁䡁䅉党桂䝁䅷䅉求䡁䅍䅤桂䡁䅑党杁䝁䅅杢歂䍁䅁杚灂䝁䄴兙畂䝁䅍兡畂䝁䅣䅉睂䝁䅅杣あ䝁䄴党祂䡁䅍䅡灂䡁䅁督杁䡁䅣兡あ䝁䅧䅉獂䝁䅕兙歂䝁䅫杢湂䍁䅁睢睂䝁䅕杣桂䡁䅑睢祂䡁䅍䅉灂䝁䄴䅉療䡁䅑䅡求䡁䅉䅉求䡁䅧䅣求䡁䅉兡求䝁䄴䅤灂䝁䅅䅢杁䡁䅍党橂䡁䅑睢祂䡁䅍䅌杁䝁䅫杢橂䝁䅷兤歂䝁䅫杢湂䍁䅁村療䡁䅣䅢求䡁䅉睢獁䍁䅁睑桂䝁䅉睢あ䍁䅷䅉䑂䝁䅅杢㕂䝁䄸杢杁䙁䅉兙畂䝁䅍䅡獁䍁䅁睑潂䝁䅕䅢穂䝁䅕兙杁䙁䅁兡求䡁䅉督獁䍁䅁睒祂䝁䅕兙あ䍁䅁睖療䝁䅷杚杁䙁䅉党穂䝁䄸杣あ䡁䅍䅌杁䕁䅧睢瑂䝁䅕杚灂䝁䅕䅢歂䍁䅁兙畂䝁䅑䅉䱂䝁䅅䅢桂䝁䅧兙祂䝁䅫䅉卂䝁䅕督療䡁䅉䅤穂䍁䄴䅉坂䕁䅫睑䩂䍁䅁䅕祂䝁䄸䅣求䡁䅉䅤灂䝁䅕督杁䝁䅅䅢穂䝁䄸䅉療䡁䅣杢穂䍁䅁杚療䡁䅕杣杁䝁䅍䅡桂䝁䄰䅣灂䝁䄸杢穂䝁䅧兡睂䍁䅁睚療䝁䅷杚杁䝁䅍睢ㅂ䡁䅉督求䡁䅍䅉桂䝁䄴䅚杁䑁䅍睍杁䝁䅅睙祂䝁䅕督杁䝁䄸杚杁䡁䅕杢歂䝁䅕杤求䝁䅷睢睂䝁䅕䅚杁䝁䅅杢歂䍁䅁兤畂䝁䅑党祂䝁䅑党㉂䝁䅕䅢療䡁䅁党歂䍁䅁䅢桂䝁䄴䅚杁䝁䅅䅚煂䝁䅅睙求䝁䄴䅤杁䡁䅑睢杁䡁䅑䅡求䍁䅁䅔桂䡁䅍䅉坂䝁䅕睚桂䡁䅍䅉呂䡁䅑杣灂䡁䅁杌杁䙁䅙兓䑂䕁䅫䅉兂䡁䅉睢睂䝁䅕杣あ䝁䅫党穂䉁杫䅉湂䝁䄸兙獂䍁䅁兡穂䍁䅁䅤療䍁䅁睢㍂䝁䄴䅉あ䝁䅧党杁䝁䅧兡湂䝁䅧党穂䡁䅑䅉硂䡁䅕兙獂䝁䅫䅤㕂䍁䅁兙畂䝁䅑䅉瑂䝁䄸督あ䍁䅁䅣祂䝁䄸䅚ㅂ䝁䅍䅤灂䡁䅙党杁䝁䅕䅥睂䝁䅕杣灂䝁䅕杢あ䝁䅫兙獂䍁䅁杣求䝁䅅䅢杁䝁䅕督あ䝁䅅䅤求䍁䅁䅣療䡁䅉䅤浂䝁䄸䅢灂䝁䄸䅉あ䝁䅧杣療䡁䅕睚潂䍁䅁兙杁䡁䅍䅤祂䝁䅅䅤求䝁䅣入杁䝁䄸杚杁䡁䅁兙祂䡁䅑杢求䡁䅉兡畂䝁䅣䅉㍂䝁䅫䅤潂䍁䅁䅤潂䝁䅕䅉潂䝁䅫睚潂䝁䅕督あ䍁䅁兣ㅂ䝁䅅䅢灂䡁䅑入杁䝁䅕䅥睂䝁䅕杣灂䝁䅕杢あ䝁䅫兙獂䍁䅁䅣獂䝁䅅睙求䍁䅁兢桂䝁䅳党祂䡁䅍䅉桂䝁䄴䅚杁䝁䄸䅣求䡁䅉兙あ䝁䄸杣穂䍁䄴䅁卄兆䅁䅃䅁䙁䅙䅔偂䅁䅁睖䅉䅁䅯䅁坂䕁䅷䅖偂䅁䅁睘䅉䅁䅧䅁坂䕁䄰睑䅁䱁䍅䅁䥁䅁䅁杖佂䕁䄸䅁ㅄ睁䅁权䅁䙁䅙杕呂䕁䅳䅁坃睁䅁权䅁䙁䅙杕呂䕁䄴䅁獄睁䅁权䅁䙁䅙杕啂䙁䅧䅁扄睁䅁䅃䅁䙁䅙睕啂䅁䅁杈䅑䅁䅧䅁坂䙁䅑杕䅁䍁䑫䅁䭁䅁䅁杖啂䙁䅉睕䅁䑁䑳䅁䝁䅁䅁杖慂䅁䅁䅅䅉䍁䅁䅁坂䝁䅅睙桂䡁䅑兡療䝁䄴䅉卂䝁䅕杢あ䝁䅅䅢䅁䩁兕䅁权睂䅁杖桂䝁䅫䅢杁䙁䅉党穂䝁䄸杣あ䡁䅍䅌杁䕁䅫杢橂䍁䄴䅌杁䡁䅑䅡祂䝁䄸兤湂䝁䅧䅉灂䡁䅑督杁䡁䅍兤楂䡁䅍兡歂䝁䅫兙祂䝁䅫党穂䍁䅷䅉療䡁䅁党祂䝁䅅䅤求䡁䅍䅉瑂䝁䄸兤畂䡁䅑兙灂䝁䄴䅉祂䝁䅕督療䡁䅉䅤穂䍁䅁兙畂䝁䅑䅉祂䝁䅕睚灂䝁䄸杢桂䝁䅷䅉穂䝁䅳兡杁䝁䅅杣求䝁䅅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䄰睢ㅂ䝁䄴䅤桂䝁䅫杢獁䍁䅁䅔療䝁䅑睚灂䝁䄴睚獁䍁䅁兙畂䝁䅑䅉卂䝁䅕兙獂䍁䅁兒穂䡁䅑兙あ䝁䅕杌杁䙁䅑䅡求䍁䅁兔療䡁䅕杢あ䝁䅅兡畂䍁䅁督求䝁䅣兢求䝁䄴䅤杁䝁䄸䅣求䡁䅉兙あ䝁䅕督杁䝁䅑党穂䡁䅑兡畂䝁䅅䅤灂䝁䄸杢杁䝁䄰睢ㅂ䝁䄴䅤桂䝁䅫杢杁䡁䅉党穂䝁䄸杣あ䡁䅍䅉桂䝁䄴䅚杁䡁䅉党湂䝁䅫睢畂䝁䅅䅢杁䡁䅍睡灂䍁䅁兙祂䝁䅕兙穂䍁䄴䅉啂䝁䅧兡穂䍁䅁督求䝁䅣兢求䝁䄴䅤杁䝁䅫督杁䝁䅅䅢穂䝁䄸䅉灂䝁䄴杤療䝁䅷杤求䝁䅑䅉灂䝁䄴䅉あ䝁䅧党杁䝁䅅杢橂䝁䅫䅢獂䝁䅅杣㕂䍁䅁兙橂䡁䅑兡㉂䝁䅫䅤灂䝁䅕督獁䍁䅁兡畂䝁䅍䅢ㅂ䝁䅑兡畂䝁䅣䅉穂䝁䅳兡杁䡁䅍睙潂䝁䄸睢獂䍁䅷䅉歂䝁䅫杢灂䝁䄴睚獁䍁䅁兙畂䝁䅑䅉祂䝁䅕䅤桂䝁䅫䅢癁䡁䅉党畂䡁䅑兙獂䍁䅁睢睂䝁䅕杣桂䡁䅑兡療䝁䄴督獁䍁䅁兙穂䍁䅁睤求䝁䅷䅢杁䝁䅅督杁䡁䅉党桂䝁䅷䅉求䡁䅍䅤桂䡁䅑党杁䝁䅉杣療䝁䅳党祂䝁䅅睚求䍁䅁兙橂䡁䅑兡㉂䝁䅫䅤灂䝁䅕督畁䍁䅁䅖潂䝁䅕䅉䵂䝁䄸䅚湂䝁䅫杢湂䍁䅁督求䝁䅣兢求䝁䄴䅤杁䝁䄸睤畂䡁䅍䅉桂䝁䄴䅚癁䝁䄸杣杁䝁䄰兙畂䝁䅅睚求䡁䅍䅉㉂䝁䅅杣灂䝁䄸兤穂䍁䅁䅢ㅂ䡁䅧兤祂䡁䅫䅉潂䝁䄸䅤求䝁䅷督杁䝁䅅杢歂䍁䅁睙療䝁䄴䅚療䝁䄰兡畂䝁䅫兤瑂䡁䅍䅉ㅂ䝁䄴䅚求䡁䅉䅉あ䝁䅧党杁䙁䅉睢橂䝁䅳杕求䡁䅍睢祂䡁䅑督杁䝁䅉杣桂䝁䄴䅚㝁䍁䅁睢あ䝁䅧党祂䍁䅁䅢療䝁䅑睚灂䝁䄴睚杁䡁䅁杣療䡁䅁党祂䡁䅑兡求䡁䅍睏杁䡁䅙兙祂䝁䅫睢ㅂ䡁䅍䅉橂䝁䄸杢歂䝁䄸兢灂䝁䄴兡ㅂ䝁䄰督杁䝁䅷睢橂䝁䅅䅤求䝁䅑䅉灂䝁䄴䅉睂䡁䅉睢㑂䝁䅫兢灂䡁䅑入杁䡁䅑睢杁䡁䅑䅡求䍁䅁睙療䝁䄰䅣桂䝁䄴入婁䡉䅍䅉瑂䝁䄸兤畂䡁䅑兙灂䝁䄴䅉祂䝁䅕督療䡁䅉䅤穂䑁䅳䅉歂䝁䅕督あ䝁䅫杢桂䡁䅑兡療䝁䄴䅉祂䝁䅕督療䡁䅉䅤穂䑁䅳䅉桂䝁䄴䅚杁䝁䅣睢獂䝁䅙䅉橂䝁䄸兤祂䡁䅍党穂䍁䅷䅉桂䡁䅍䅉㍂䝁䅕䅢獂䍁䅁兙穂䍁䅁睢浂䝁䅙党祂䡁䅍䅉祂䝁䅕督療䡁䅉䅤杁䝁䅣杣療䡁䅕杢歂䍁䅁䅤祂䝁䅅杢穂䡁䅁睢祂䡁䅑兙あ䝁䅫睢畂䍁䅁督求䡁䅉杤灂䝁䅍党穂䍁䄴䅉啂䝁䅧兡穂䍁䅁督求䝁䅣兢求䝁䄴䅤杁䝁䄸䅣求䡁䅉兙あ䝁䅕督杁䝁䄸睤畂䝁䅕䅚杁䝁䅅杢歂䍁䅁兢桂䝁䄴兙湂䝁䅕䅚杁䝁䅧睢あ䝁䅕䅢杁䝁䅅杢歂䍁䅁睙療䝁䄴䅚療䝁䄰兡畂䝁䅫兤瑂䍁䅁兤畂䝁䅫䅤穂䍁䄴䅉啂䝁䅧党杁䙁䅉党桂䝁䅷䅉䙂䡁䅍䅤桂䡁䅑党杁䡁䅍党湂䝁䄰党畂䡁䅑䅉療䡁䅣杢穂䍁䅷䅉歂䝁䅕杤求䝁䅷睢睂䡁䅍䅌杁䝁䅅杢歂䍁䅁督求䝁䅷䅢穂䍁䅁杣求䝁䅅䅢杁䝁䅕督あ䝁䅅䅤求䍁䅁䅣祂䝁䄸䅣求䡁䅉䅤灂䝁䅕督畁䍁䅁䅖潂䝁䅕䅉橂䝁䄸兢睂䝁䅅杢㕂䍁䅁睤桂䡁䅍䅉浂䝁䄸兤畂䝁䅑党歂䍁䅁兡畂䍁䅁免㕁䑁䅙杍杁䝁䅅杢歂䍁䅁兡穂䍁䅁杙桂䡁䅍党歂䍁䅁兡畂䍁䅁村祂䝁䄸睢瑂䝁䅙兡求䝁䅷䅚獁䍁䅁睑療䝁䅷睢祂䝁䅅䅚療䍁䄴䅁佄䅇䅁杙䅑䙁䅙兙獂䝁䅅杣灂䡁䅍䅉䵂䝁䅫兢灂䡁䅑党歂䍁䅷䅉あ䝁䄸睚求䡁䅑䅡求䡁䅉䅉㍂䝁䅫䅤潂䍁䅁兡あ䡁䅍䅉穂䡁䅕杙穂䝁䅫䅚灂䝁䅅杣灂䝁䅕督獁䍁䅁䅣祂䝁䄸杤灂䝁䅑党穂䍁䅁睢浂䝁䅙督潂䝁䄸杣求䍁䅁睙療䝁䄴䅤祂䝁䅅睙あ䍁䅁䅚祂䝁䅫䅢獂䝁䅫杢湂䍁䅁督求䡁䅉杤灂䝁䅍党穂䍁䅁睒ㅂ䝁䅷杚杁䝁䄸杚杁䕁䄰党㑂䝁䅫睙療䍁䅷䅉呂䝁䄸兤あ䝁䅧䅉䉂䝁䄰党祂䝁䅫睙桂䍁䅷䅉佂䝁䄸杣あ䝁䅧䅉呂䝁䅕兙獁䍁䅁䅤潂䝁䅕䅉乂䝁䅫䅚歂䝁䅷党杁䕁䅕兙穂䡁䅑䅌杁䕁䅅杚祂䝁䅫睙桂䍁䅷䅉桂䝁䄴䅚杁䡁䅑䅡求䍁䅁兑穂䝁䅫兙杁䙁䅁兙橂䝁䅫杚灂䝁䅍杌杁䙁䅑䅡求䍁䅁睙療䝁䄰䅣桂䝁䄴入杁䝁䄸䅣求䡁䅉兙あ䝁䅕督杁䡁䅑䅡祂䝁䄸兤湂䝁䅧䅉浂䝁䄸兤祂䍁䅁督求䝁䅣兢求䝁䄴䅤穂䑁䅯䅉䝂䝁䅷睢桂䡁䅑党祂䡁䅍䅌杁䕁䅯兙橂䝁䅳兤睂䡁䅍䅌杁䕁䅅杕偂䍁䅷䅉桂䝁䄴䅚杁䕁䄸䅤潂䝁䅕杣畁䍁䅁兓あ䍁䅁睢㍂䝁䄴督杁䝁䅅杢杁䝁䄸杚浂䡁䅍䅡療䡁䅉党杁䝁䅑杣灂䝁䅷䅢灂䝁䄴睚杁䡁䅉兡湂䍁䅁杚獂䝁䅕党あ䍁䅷䅉㍂䝁䅧兡橂䝁䅧䅉灂䝁䄴睙獂䡁䅕䅚求䍁䅁䅚祂䝁䅫䅢獂䡁䅍䅡灂䡁䅁督獁䍁䅁䅚㕂䝁䄴兙瑂䝁䅫睙桂䝁䅷䅢㕂䍁䅁䅣療䡁䅍兡あ䝁䅫睢畂䝁䅕䅚杁䡁䅍党瑂䝁䅫督ㅂ䝁䅉兢求䡁䅉督灂䝁䅉䅢求䍁䅁杣灂䝁䅣督獁䍁䅁兢療䝁䄸杣求䝁䅑䅉穂䝁䅕兢灂䡁䅍兤楂䝁䄰党祂䡁䅍兡楂䝁䅷党杁䡁䅉兡湂䍁䅷䅉桂䝁䄴䅚杁䝁䅯兙橂䝁䅳兤睂䍁䅁杣灂䝁䅣督畁䍁䅁兓あ䍁䅁督求䡁䅉杤求䡁䅍䅉灂䝁䄴䅤求䡁䅉杢桂䡁䅑兡療䝁䄴兙獂䍁䅷䅉湂䝁䄸杤求䡁䅉杢瑂䝁䅕杢あ䍁䄰睢㍂䝁䄴党歂䍁䅷䅉桂䝁䄴䅚杁䝁䅫杢歂䝁䅕䅣求䝁䄴䅚求䝁䄴䅤杁䝁䄸兡獂䍁䅁兙畂䝁䅑䅉湂䝁䅅督畁䍁䅁杖桂䝁䅷兙祂䝁䅫督杁䕁䅷兡瑂䝁䅫䅤求䝁䅑䅉㍂䝁䅅督杁䝁䅙睢ㅂ䝁䄴䅚求䝁䅑䅉灂䝁䄴䅉硁䑁䅫睎ㅁ䍁䅁兙畂䝁䅑䅉灂䡁䅍䅉楂䝁䅅督求䝁䅑䅉灂䝁䄴䅉䥂䝁䅅兢灂䝁䅷䅤療䝁䄴䅌杁䕁䅉党祂䝁䄰兤歂䝁䅅杌䅁佁塯䅁煃权䅁杖桂䝁䅷党祂䝁䄸䅉䙂䝁䄴党祂䝁䅣入杁䕁䅍睢祂䡁䅁睢祂䝁䅅䅤灂䝁䄸杢杁䝁䄰兙畂䡁䅕杚桂䝁䅍䅤ㅂ䡁䅉党穂䍁䅷䅉瑂䝁䅅杣牂䝁䅕䅤穂䍁䅷䅉桂䝁䄴䅚杁䡁䅍党獂䝁䅷督杁䡁䅁党あ䡁䅉睢獂䝁䅕兤瑂䍁䄰杙桂䡁䅍党歂䍁䅁兙畂䝁䅑䅉獂䝁䄸睤瑁䝁䅍兙祂䝁䅉睢畂䍁䅁䅢灂䡁䅅兤灂䝁䅑䅉あ䡁䅉兙畂䡁䅍䅣療䡁䅉䅤桂䡁䅑兡療䝁䄴䅉浂䡁䅕党獂䡁䅍䅉桂䝁䄴䅚杁䡁䅁党あ䡁䅉睢橂䝁䅧党瑂䝁䅫睙桂䝁䅷䅉睂䡁䅉睢歂䡁䅕睙あ䡁䅍䅉灂䝁䄴䅉あ䝁䅧党杁䙁䅕杢灂䡁䅑党歂䍁䅁睕あ䝁䅅䅤求䡁䅍䅌杁䕁䅍兙畂䝁䅅䅚桂䍁䅷䅉あ䝁䅧党杁䙁䅕杢灂䡁䅑党歂䍁䅁睓灂䝁䄴睚歂䝁䄸兢獁䍁䅁兓祂䝁䅕䅢桂䝁䄴䅚獁䍁䅁䅔桂䡁䅑兡畂䍁䅁兑瑂䝁䅕杣灂䝁䅍兙獁䍁䅁兔求䡁䅧兡橂䝁䄸䅌杁䙁䅁党祂䡁䅕䅌杁䝁䅅杢歂䍁䅁兡畂䡁䅑党祂䝁䄴兙あ䝁䅫睢畂䝁䅅䅢獂䡁䅫杌杁䕁䅫䅤杁䝁䄸䅣求䡁䅉兙あ䝁䅕督杁䡁䅑䅡祂䝁䄸兤湂䝁䅧䅉あ䝁䅧杣求䝁䅕䅉穂䝁䅕睚瑂䝁䅕杢あ䡁䅍杏杁䙁䅉党浂䝁䅫杢灂䝁䄴睚獁䍁䅁杕求䝁䄴党㍂䝁䅅杙獂䝁䅕䅉䕂䝁䅫党穂䝁䅕䅢獁䍁䅁兙畂䝁䅑䅉䙂䡁䅑䅡桂䝁䄴睢獂䍁䄴䅉啂䝁䅧党杁䝁䅍睢瑂䡁䅁兙畂䡁䅫䅉睂䡁䅉睢歂䡁䅕睙求䡁䅍䅉䑂䝁䅅䅢灂䝁䅙睢祂䝁䄴兡桂䍁䅁杕求䝁䅙睢祂䝁䄰兤獂䝁䅅䅤求䝁䅑䅉䡂䝁䅅督療䝁䅷兡畂䝁䅕䅉䍂䝁䅷党畂䝁䅑督あ䝁䄸睙牂䍁䅁杚療䡁䅉䅉偂䡁䅧入湂䝁䅕杢桂䡁䅑党杁䕁䅉䅢求䝁䄴䅚灂䝁䄴睚杁䝁䅅杢歂䍁䅁睑療䝁䄴杤求䝁䄴䅤灂䝁䄸杢桂䝁䅷䅉䍂䝁䅷党畂䝁䅑督あ䝁䄸睙牂䍁䅁杚療䡁䅉䅉偂䡁䅧入湂䝁䅕杢桂䡁䅑党杁䕁䅉䅢求䝁䄴䅚灂䝁䄴睚杁䝁䅣兙穂䝁䄸䅢灂䝁䄴党穂䍁䅷䅉䑂䕁䅅杕䍂䍁䅁䅚灂䝁䅕督求䝁䅷䅌杁䝁䅑兡求䡁䅍党獂䍁䅷䅉煂䝁䅕䅤杁䝁䅙兤求䝁䅷䅌杁䝁䅧党桂䡁䅑兡畂䝁䅣䅉療䝁䅫䅢獁䍁䅁兙畂䝁䅑䅉桂䡁䅍䅣潂䝁䅅䅢あ䑁䅳䅉浂䝁䅕党歂䡁䅍䅤療䝁䅍睡穂䑁䅳䅉桂䡁䅉睢瑂䝁䅅䅤灂䝁䅍督㝁䍁䅁督ㅂ䝁䅷杚ㅂ䡁䅉䅉桂䝁䄴䅚杁䡁䅉党穂䝁䅫䅚ㅂ䝁䅅䅢杁䝁䅙兤求䝁䅷䅉療䝁䅫䅢㝁䍁䅁兡畂䡁䅑党祂䝁䄰党歂䝁䅫兙あ䝁䅕䅉療䝁䅫䅢穂䑁䅳䅉桂䝁䄴䅚杁䡁䅍兤獂䝁䅙兤祂䍁䅷䅉穂䡁䅣党求䡁䅑䅌杁䝁䅅杢歂䍁䅁督療䡁䅕杣杁䝁䅍杣ㅂ䝁䅑党杁䝁䄸兡獂䡁䅍杌杁䕁䅫䅤杁䡁䅍党獂䝁䅷督杁䝁䅫䅤穂䍁䅁杣求䝁䅙兡畂䝁䅕䅚杁䡁䅁杣療䝁䅑兤橂䡁䅑督杁䡁䅑䅡祂䝁䄸兤湂䝁䅧䅉㍂䝁䅧睢獂䝁䅕督桂䝁䅷党杁䡁䅉兙橂䝁䅳䅉桂䝁䄴䅚杁䝁䅉兤獂䝁䅳䅉瑂䝁䅅杣牂䝁䅕䅤穂䑁䅳䅉桂䝁䄴䅚杁䡁䅑䅡祂䝁䄸兤湂䝁䅧䅉療䡁䅕䅤獂䝁䅕䅤穂䍁䅁兤畂䝁䅑党祂䍁䅁䅤潂䝁䅕䅉坂䝁䅅䅢求䡁䅉睢獁䍁䅁村求䝁䅅睙療䝁䄴䅌杁䕁䅑兡桂䝁䄰睢畂䝁䅑䅉呂䝁䅧兙瑂䡁䅉睢橂䝁䅳䅌杁䙁䅍䅡桂䝁䄰杣療䝁䅍睡獁䍁䅁兖獂䡁䅑杣桂䝁䄰兙祂䍁䅷䅉桂䝁䄴䅚杁䙁䅑党㑂䝁䅅睙療䍁䅁杙祂䝁䅅杢歂䡁䅍杌杁䙁䅑䅡求䍁䅁睙療䝁䄰䅣桂䝁䄴入杁䝁䄸睤畂䡁䅍䅉桂䝁䄴䅚杁䝁䄸䅣求䡁䅉兙あ䝁䅕督杁䡁䅉党畂䝁䅕睤桂䝁䅉䅢求䍁䅁䅚灂䝁䅕督求䝁䅷䅉桂䝁䄴䅚杁䝁䅕䅤潂䝁䅅杢療䝁䅷䅉睂䝁䅷兙畂䡁䅑督獁䍁䅁兙穂䍁䅁睤求䝁䅷䅢杁䝁䅅督杁䡁䅁杣療䝁䅑兤橂䝁䅕督杁䡁䅉党畂䝁䅕睤桂䝁䅉䅢求䍁䅁䅚灂䝁䅕督求䝁䅷䅉桂䝁䄴䅚杁䝁䄴兙睂䝁䅧䅤潂䝁䅅䅉ㅂ䝁䄴䅚求䡁䅉䅉あ䝁䅧党杁䕁䅑兡桂䝁䄰睢畂䝁䅑䅉䡂䡁䅉党求䝁䄴䅉䕂䝁䅫党穂䝁䅕䅢杁䝁䅉杣桂䝁䄴䅚杁䝁䄴兙瑂䝁䅕杌杁䕁䅫杢杁䝁䅅䅚歂䝁䅫䅤灂䝁䄸杢獁䍁䅁兡あ䍁䅁睢浂䝁䅙党祂䡁䅍䅉求䡁䅑䅡桂䝁䄴睢獂䍁䅁兙畂䝁䅑䅉㉂䝁䅅杣灂䝁䄸兤穂䍁䅁睙療䍁䄰䅣祂䝁䄸䅚ㅂ䝁䅍䅤穂䍁䅷䅉灂䝁䄴睙獂䡁䅕䅚灂䝁䄴睚杁䝁䅑杣㕂䍁䅁䅚灂䡁䅍䅤灂䝁䅷䅢求䡁䅉䅉湂䡁䅉兙灂䝁䄴督獁䍁䅁督㕂䡁䅉兤睂䍁䅷䅉桂䝁䄴䅚杁䝁䅫杢求䝁䅑兡楂䝁䅷党杁䝁䅑兡穂䡁䅑兡獂䝁䅷党祂䡁䅍䅉橂䝁䄸杣畂䍁䅁睢灂䝁䅷䅉あ䝁䄸䅉桂䝁䄴兡瑂䝁䅅䅢杁䝁䅙党求䝁䅑䅉橂䡁䅕督あ䝁䄸兢求䡁䅉督畁䍁䅁䅖潂䝁䅕䅉橂䝁䄸兢睂䝁䅅杢㕂䍁䅁睤桂䡁䅍䅉浂䝁䄸杣瑂䝁䅕杣獂䡁䅫䅉牂䝁䄴睢㍂䝁䄴䅉桂䡁䅍䅉坂䝁䅅䅢求䡁䅉睢杁䙁䅉党浂䝁䅫杢灂䝁䄴睚杁䝁䅅杢歂䍁䅁兔桂䡁䅉睡求䡁䅑兡畂䝁䅣䅉䑂䝁䄸兢睂䝁䅅杢㕂䍁䅁兙畂䝁䅑䅉橂䝁䅧兙畂䝁䅣党歂䍁䅁兡あ䡁䅍䅉畂䝁䅅兢求䍁䅁䅤療䍁䅁杖桂䝁䅷党祂䝁䄸䅉䙂䝁䄴党祂䝁䅣入杁䕁䅍睢祂䡁䅁睢祂䝁䅅䅤灂䝁䄸杢杁䝁䅫杢杁䕁䅅兤湂䡁䅕督あ䍁䅁免㕁䑁䅫睎畁䍁䅁杖桂䝁䅷党祂䝁䄸䅉䙂䝁䄴党祂䝁䅣入杁䕁䅍睢祂䡁䅁睢祂䝁䅅䅤灂䝁䄸杢杁䡁䅣兙穂䍁䅁杚療䡁䅕杢歂䝁䅕䅚杁䝁䅫杢杁䑁䅅兏㑁䑁䅁䅉桂䝁䄴䅚杁䝁䅫督杁䝁䅧党桂䝁䅑兣ㅂ䝁䅅杣あ䝁䅕杣求䝁䅑䅉灂䝁䄴䅉呂䝁䅅杢杁䕁䅅杢あ䝁䄸杢灂䝁䄸䅌杁䙁䅑党㑂䝁䅅督畁䅁䅁硥䅧䭁偁䅁坂䝁䅅䅢獂䝁䅕入杁䕁䄴兙あ䝁䅫睢畂䝁䅅䅢杁䕁䅉兙畂䝁䅍睢祂䡁䅁䅉療䡁䅁党祂䝁䅅䅤求䡁䅍䅉桂䡁䅍䅉あ䝁䅧党杁䝁䅧睢獂䝁䅑兡畂䝁䅣䅉橂䝁䄸兢睂䝁䅅杢㕂䍁䅁杚療䡁䅉䅉坂䝁䅅䅢獂䝁䅕入杁䕁䄴兙あ䝁䅫睢畂䝁䅅䅢杁䕁䅉兙畂䝁䅳䅉あ䝁䅧兙あ䍁䅁䅣祂䝁䄸杤灂䝁䅑党穂䍁䅁杤桂䡁䅉兡療䡁䅕督杁䝁䅍睢瑂䝁䄰党祂䝁䅍兡桂䝁䅷䅌杁䡁䅁杣灂䡁䅙兙あ䝁䅕䅉楂䝁䅅杢牂䝁䅫杢湂䍁䅷䅉祂䝁䅕䅤桂䝁䅫䅢獁䍁䅁兡畂䡁䅍兤祂䝁䅅杢橂䝁䅕䅌杁䝁䅅杢歂䍁䅁睤求䝁䅅䅢あ䝁䅧䅉瑂䝁䅅杢桂䝁䅣党瑂䝁䅕杢あ䍁䅁杚灂䝁䄴兙畂䝁䅍兡桂䝁䅷䅉穂䝁䅕杣㉂䝁䅫睙求䡁䅍䅉睂䡁䅉睢歂䡁䅕睙あ䡁䅍杌杁䕁䅫䅤杁䝁䄸䅣求䡁䅉兙あ䝁䅕督杁䡁䅑䅡祂䝁䄸兤湂䝁䅧䅉䑂䝁䄸杢穂䡁䅕兢求䡁䅉䅉䍂䝁䅅杢牂䝁䅫杢湂䍁䅷䅉䑂䝁䄸兢瑂䝁䅕杣橂䝁䅫兙獂䍁䅁村桂䝁䄴睡灂䝁䄴睚獁䍁䅁兙畂䝁䅑䅉啂䡁䅉党桂䡁䅍兤祂䡁䅫䅉桂䝁䄴䅚杁䕁䅍睢祂䡁䅁睢祂䝁䅅䅤求䍁䅁睢あ䝁䅧党祂䍁䅁督求䝁䅣兢求䝁䄴䅤穂䍁䄴䅉啂䝁䅧党杁䝁䅍睢瑂䡁䅁兙畂䡁䅫䅉療䝁䅙杚求䡁䅉督杁䝁䄴睢畂䍁䄰兡畂䡁䅑党祂䝁䅕督あ䍁䅁杙求䝁䅅杣灂䝁䄴睚獁䍁䅁督桂䡁䅙兡畂䝁䅣督獁䍁䅁杔偂䙁䅣䅌杁䝁䄰睢畂䝁䅕入杁䝁䄰兙祂䝁䅳党あ䍁䅷䅉桂䝁䄴䅚杁䡁䅑兡瑂䝁䅕䅉歂䝁䅕䅣療䡁䅍兡あ䍁䅁兙橂䝁䅍睢ㅂ䝁䄴䅤穂䑁䅳䅉橂䝁䄸兢瑂䝁䅕杣橂䝁䅫兙獂䍁䅁兙畂䝁䅑䅉灂䝁䄴䅚ㅂ䡁䅍䅤祂䝁䅫兙獂䍁䅷䅉橂䝁䄸兢瑂䝁䅕杣橂䝁䅫兙獂䍁䅁杣求䝁䅅䅢杁䝁䅕督あ䝁䅅䅤求䍁䅷䅉祂䝁䅕督灂䝁䅑党畂䡁䅑兡桂䝁䅷䅉瑂䝁䄸杣あ䝁䅣兙湂䝁䅕䅌杁䝁䅅杢歂䍁䅁兙ㅂ䡁䅑睢瑂䝁䄸杙灂䝁䅷党杁䝁䅷睢桂䝁䄴督㝁䍁䅁䅢療䝁䅅杢穂䍁䅁督求䝁䅍兤祂䝁䅕䅚杁䝁䅉入杁䡁䅑䅡求䍁䅁睙桂䡁䅍䅡杁䡁䅍兤祂䡁䅉党畂䝁䅑党祂䍁䅁杤桂䝁䅷兤求䍁䅁睢浂䍁䅁䅢灂䝁䅙党杁䝁䅫杢穂䡁䅕杣桂䝁䄴睙求䑁䅳䅉潂䝁䄸兢求䍁䅁党硂䡁䅕兡あ䡁䅫䅉獂䝁䄸兙畂䡁䅍䅉桂䝁䄴䅚杁䝁䅷兡畂䝁䅕督杁䝁䄸杚杁䝁䅍杣求䝁䅑兡あ䑁䅳䅉桂䡁䅕䅤療䝁䄰睢楂䝁䅫䅢求䍁䅁杚灂䝁䄴兙畂䝁䅍兡畂䝁䅣睏杁䝁䅅杢歂䍁䅁督求䝁䅍兤祂䝁䅕䅚杁䝁䅅杢歂䍁䅁兤畂䡁䅍党橂䡁䅕杣求䝁䅑䅉療䡁䅑䅡求䡁䅉䅉橂䝁䄸杢穂䡁䅕兢求䡁䅉䅉獂䝁䄸兙畂䡁䅍杌杁䕁䅫䅤杁䝁䅅䅢穂䝁䄸䅉灂䝁䄴杤求䡁䅍䅤穂䍁䅁兡畂䍁䅁杤桂䡁䅉兡療䡁䅕督杁䡁䅍党橂䡁䅕杣灂䡁䅑兡求䡁䅍䅉桂䝁䄴䅚杁䝁䅫杢あ䝁䅕杣求䡁䅍䅤瑁䝁䅉党桂䡁䅉兡畂䝁䅣䅉歂䝁䅕䅣療䡁䅍兡あ䡁䅍䅉㍂䝁䅫䅤潂䍁䅁睢あ䝁䅧党祂䍁䅁杙桂䝁䄴睡穂䑁䅳䅉桂䝁䄴䅚杁䡁䅁杣療䡁䅙兡歂䝁䅕督杁䝁䅫杢あ䝁䅕杣畂䝁䅅䅤灂䝁䄸杢桂䝁䅷䅉楂䝁䅅杢牂䝁䅫杢湂䍁䅁督求䡁䅉杤灂䝁䅍党穂䍁䅷䅉穂䡁䅕睙潂䍁䅁兙穂䍁䅁督あ䝁䅅杢歂䝁䅉入杁䝁䅅杢歂䍁䅁䅚療䝁䅍兤瑂䝁䅕杢あ䝁䅅杣㕂䍁䅁䅢求䡁䅑䅤求䡁䅉督杁䝁䄸杚杁䝁䅍杣求䝁䅑兡あ䍁䅷䅉桂䝁䄴䅚杁䡁䅉党獂䝁䅅䅤求䝁䅑䅉睂䡁䅉睢歂䡁䅕睙あ䡁䅍䅌杁䝁䅅督杁䡁䅣党獂䝁䅷䅉桂䡁䅍䅉浂䝁䄸杣求䝁䅫睚畂䍁䅁党㑂䝁䅍䅡桂䝁䄴睚求䍁䅁䅤祂䝁䅅杢穂䝁䅅睙あ䝁䅫睢畂䡁䅍䅌杁䝁䅑睢橂䡁䅕兢求䝁䄴䅤桂䡁䅉入杁䝁䅍睢獂䝁䅷党橂䡁䅑兡療䝁䄴督獁䍁䅁兙畂䝁䅑䅉浂䝁䄸杣求䝁䅫睚畂䍁䅁睤灂䡁䅉党杁䡁䅑杣桂䝁䄴督浂䝁䅕杣穂䍁䅁督求䡁䅉杤灂䝁䅍党穂䍁䄴䅉䩂䝁䄴䅉桂䝁䅑䅚灂䡁䅑兡療䝁䄴䅌杁䡁䅑䅡求䍁䅁睙療䝁䄰䅣桂䝁䄴入杁䝁䄸杚浂䝁䅕杣穂䍁䅁兡畂䡁䅙党穂䡁䅑兢求䝁䄴䅤杁䡁䅍党祂䡁䅙兡橂䝁䅕督杁䝁䅙睢祂䍁䅁兡畂䝁䅑兡㉂䝁䅫䅚ㅂ䝁䅅䅢穂䍁䅁兙畂䝁䅑䅉穂䝁䄰兙獂䝁䅷䅉あ䝁䄸䅉瑂䝁䅕䅚灂䡁䅕兢杁䡁䅍兡㙂䝁䅕䅚杁䝁䅉兤穂䝁䅫杢求䡁䅍督求䡁䅍睏杁䝁䅅杢歂䍁䅁䅤祂䡁䅕督あ䡁䅍䅉灂䝁䄴杤求䡁䅍䅤瑂䝁䅕杢あ䍁䅁督あ䡁䅉兙あ䝁䅕睚灂䝁䅕督杁䝁䅑党穂䝁䅫睚畂䝁䅕䅚杁䝁䅙睢祂䍁䅁杤桂䡁䅉兡療䡁䅕督杁䝁䅫杢㉂䝁䅕督あ䝁䄰党畂䡁䅑䅉睂䡁䅉睢浂䝁䅫䅢求䡁䅍䅉桂䝁䄴䅚杁䝁䄸杙煂䝁䅕睙あ䝁䅫杤求䡁䅍杌杁䕁䅙兤祂䡁䅑䅡求䡁䅉䅌杁䝁䅫䅤杁䡁䅁杣療䡁䅙兡歂䝁䅕督杁䡁䅑杣ㅂ䡁䅍䅤杁䡁䅍党祂䡁䅙兡橂䝁䅕督獁䍁䅁督ㅂ䝁䅍䅡杁䝁䅅督杁䝁䅷兡㉂䝁䅫杢湂䍁䅁兙畂䝁䅑䅉あ䝁䅕督あ䝁䅅兢求䝁䄴䅤桂䡁䅉入杁䡁䅑杣ㅂ䡁䅍䅤穂䍁䅷䅉灂䝁䄴杤求䡁䅍䅤瑂䝁䅕杢あ䍁䅁兢桂䝁䄴兙湂䝁䅕兢求䝁䄴䅤獁䍁䅁睙ㅂ䡁䅍䅤療䝁䅑兡桂䝁䅷䅉桂䝁䄴䅚杁䝁䅕督橂䡁䅉睢㍂䍁䅁督求䡁䅉杤灂䝁䅍党穂䍁䅷䅉桂䝁䄴䅚杁䝁䅕督あ䝁䅅䅤求䍁䅁兙歂䝁䄰兡畂䝁䅫督あ䡁䅉兙あ䝁䅫睢畂䍁䅁䅤療䍁䅁兡畂䝁䅑兡㉂䝁䅫䅚ㅂ䝁䅅䅢穂䑁䅳䅉あ䝁䅅䅥杁䝁䅍杣求䝁䅑兡あ䍁䅁兙歂䡁䅙兡穂䝁䄸杣㕂䍁䅁督求䡁䅉杤灂䝁䅍党穂䑁䅳䅉楂䡁䅉睢牂䝁䅕杣桂䝁䅣党杁䡁䅍党祂䡁䅙兡橂䝁䅕督㝁䍁䅁䅣祂䝁䄸䅣求䡁䅉䅤㕂䍁䅁兙畂䝁䅑䅉橂䝁䅅督ㅂ䝁䅅䅢あ䡁䅫䅌杁䝁䅷兡浂䝁䅕䅌杁䝁䅧党桂䝁䅷䅤潂䍁䅷䅉桂䝁䄴䅚杁䡁䅑兡あ䝁䅷党杁䝁䅫杢穂䡁䅕杣桂䝁䄴睙求䍁䅁兙湂䝁䅕杢橂䡁䅫䅉穂䝁䅕杣㉂䝁䅫睙求䡁䅍睏杁䝁䅅杢歂䍁䅁䅡求䝁䅅䅢あ䝁䅧䅉橂䝁䅅杣求䍁䅁党硂䡁䅕兡睂䝁䄰党畂䡁䅑䅉獂䝁䅕杢歂䝁䅫杢湂䍁䅁兙畂䝁䅑䅉療䡁䅑䅡求䡁䅉䅉橂䝁䄸兢瑂䝁䅕杣橂䝁䅫兙獂䍁䅁党硂䡁䅕兡睂䝁䄰党畂䡁䅑䅉獂䝁䅕兙穂䝁䅫杢湂䍁䅁督求䡁䅉杤灂䝁䅍党穂䍁䅷䅉桂䡁䅍䅉㍂䝁䅕䅢獂䍁䅁兙穂䍁䅁睢㍂䝁䄴督杁䡁䅉党桂䝁䅷䅉求䡁䅍䅤桂䡁䅑党杁䡁䅉党獂䝁䅅䅤求䝁䅑䅉灂䝁䄴杤求䡁䅍䅤瑂䝁䅕杢あ䡁䅍杌杁䕁䅅䅚歂䝁䅫䅤灂䝁䄸杢桂䝁䅷䅢㕂䍁䅷䅉あ䝁䅧党杁䝁䅍睢瑂䡁䅁兙畂䡁䅫䅉療䝁䅙杚求䡁䅉督杁䝁䄸杢獂䝁䅫杢求䍁䅷䅉瑂䝁䄸杙灂䝁䅷党獁䍁䅁兙畂䝁䅑䅉あ䝁䅕䅢求䡁䅁䅡療䝁䄴党杁䝁䅉兙畂䝁䅳兡畂䝁䅣䅉穂䝁䅕杣㉂䝁䅫睙求䡁䅍睏杁䡁䅉党橂䝁䅕兡㉂䝁䅅杙獂䝁䅕䅌杁䡁䅁兙㕂䝁䄰党畂䡁䅑䅌杁䝁䅅杢歂䍁䅁督求䝁䅍兤祂䝁䅫䅤㕂䍁䅁督療䝁䅷兤あ䝁䅫睢畂䍁䅷䅉瑂䝁䅕杣橂䝁䅧兙畂䡁䅑䅌杁䡁䅁兙㕂䡁䅉睢獂䝁䅷䅉睂䡁䅉睢橂䝁䅕督穂䝁䅫杢湂䍁䅷䅉桂䝁䄴䅚杁䝁䅷兡硂䡁䅕兡歂䝁䅫䅤㕂䍁䅁督求䡁䅉杤灂䝁䅍党穂䑁䅳䅉橂䡁䅉党歂䝁䅫䅤杁䝁䅍兙祂䝁䅑督㝁䍁䅁兙畂䝁䅑䅉歂䡁䅉兡㉂䝁䅕兌灂䝁䄴䅉桂䝁䄴䅚杁䝁䄴兡湂䝁䅧䅤杁䝁䅑党睂䝁䄸督灂䡁䅑䅌杁䝁䅅兤あ䝁䄸兢桂䡁䅑党歂䍁䅁䅤求䝁䅷䅢求䡁䅉䅉瑂䝁䅅睙潂䝁䅫杢求䍁䅷䅉祂䝁䅕兢療䡁䅑党杁䝁䅑党睂䝁䄸督灂䡁䅑䅉橂䝁䅅䅣あ䡁䅕杣求䍁䅷䅉桂䝁䄴䅚杁䡁䅍兙浂䝁䅕䅉歂䝁䅕䅣療䡁䅍兡あ䍁䅁杚桂䝁䅍兡獂䝁䅫䅤㕂䍁䅁督求䡁䅉杤灂䝁䅍党穂䍁䄴䅉坂䝁䅅䅢獂䝁䅕入杁䕁䄴兙あ䝁䅫睢畂䝁䅅䅢杁䕁䅉兙畂䝁䅍睢祂䡁䅁䅉㍂䝁䅅督杁䝁䅙睢ㅂ䝁䄴䅚求䝁䅑䅉灂䝁䄴䅉硁䑁䅫杍㍁䍁䅁兙畂䝁䅑䅉灂䡁䅍䅉潂䝁䅕兙歂䡁䅅兤桂䡁䅉䅤求䡁䅉党歂䍁䅁兡畂䍁䅁兔療䡁䅉杣灂䡁䅍䅤療䡁䅣杢獁䍁䅁杔求䡁䅣䅉䭂䝁䅕杣穂䝁䅕入畁䅁䅁䉘䅑䵁䵙䅁坂䝁䅅䅢瑂䝁䄸杢あ䍁䅁兓畂䝁䅑兤穂䡁䅑杣灂䝁䅕督獁䍁䅁兓畂䝁䅍杌杁䝁䄸䅣求䡁䅉兙あ䝁䅕督杁䝁䅅督杁䝁䄰兙畂䡁䅕杚桂䝁䅍䅤ㅂ䡁䅉党祂䍁䅁睢浂䍁䅁䅣祂䝁䄸䅚ㅂ䝁䅍䅤穂䍁䅁兙畂䝁䅑䅉穂䝁䅕杣㉂䝁䅫睙求䡁䅍䅉浂䝁䄸杣杁䝁䅫杢浂䡁䅉兙穂䡁䅑杣ㅂ䝁䅍䅤ㅂ䡁䅉党杁䝁䅅杢歂䍁䅁兙湂䡁䅉兡橂䡁䅕䅢あ䡁䅕杣求䍁䅁兢桂䡁䅉睡求䡁䅑督杁䝁䅫杢杁䡁䅑䅡求䍁䅁兖畂䝁䅫䅤求䝁䅑䅉呂䡁䅑兙あ䝁䅕督獁䍁䅁兑ㅂ䡁䅍䅤祂䝁䅅䅢灂䝁䅅䅌杁䕁䅉杣桂䡁䅯兡獂䍁䅷䅉桂䝁䄴䅚杁䝁䅫杢あ䝁䅕杣畂䝁䅅䅤灂䝁䄸杢桂䝁䅷䅢㕂䍁䄴䅉䩂䡁䅑䅉療䡁䅁党祂䝁䅅䅤求䡁䅍䅉あ䝁䅧杣療䡁䅕睚潂䍁䅁䅤㍂䝁䄸䅉穂䝁䅕睚瑂䝁䅕杢あ䡁䅍䅌杁䕁䅫杢浂䡁䅉兙穂䡁䅑杣ㅂ䝁䅍䅤ㅂ䡁䅉党杁䝁䅅杢歂䍁䅁兑湂䡁䅉兡橂䡁䅕䅢あ䡁䅕杣求䍁䄴䅉啂䝁䅧党杁䝁䅍睢瑂䡁䅁兙畂䡁䅫䅉瑂䝁䅅杢ㅂ䝁䅙兙橂䡁䅑兤祂䝁䅕督杁䝁䅅杢歂䍁䅁䅚灂䡁䅍䅤祂䝁䅫杙ㅂ䡁䅑党穂䍁䅁督あ䝁䅕党獂䍁䅷䅉睂䡁䅉党瑁䡁䅍䅤祂䝁䅕督穂䝁䅕䅚杁䝁䅍睢畂䝁䅍杣求䡁䅑党獁䍁䅁睙療䝁䄰䅣療䡁䅍兡あ䝁䅕䅉穂䡁䅑杣ㅂ䝁䅍䅤ㅂ䡁䅉党穂䍁䅁杚療䡁䅉䅉求䝁䅷党橂䡁䅑杣灂䝁䅍兙獂䍁䅁䅤祂䝁䅅杢穂䝁䄰兡穂䡁䅍兡療䝁䄴䅌杁䡁䅍兤楂䡁䅍䅤桂䡁䅑兡療䝁䄴䅌杁䝁䅅杢歂䍁䅁䅚灂䡁䅍䅤祂䝁䅫杙ㅂ䡁䅑兡療䝁䄴䅉桂䡁䅁䅣獂䝁䅫睙桂䡁䅑兡療䝁䄴督㝁䍁䅁兙畂䝁䅑䅉歂䝁䅕督灂䝁䅣杢穂䍁䅷䅉求䝁䄴睚灂䝁䄴党求䡁䅉督獁䍁䅁兙畂䝁䅑䅉瑂䝁䅅杢ㅂ䝁䅙兙橂䡁䅑兤祂䝁䅕督杁䝁䄰党あ䝁䅅䅢獁䍁䅁督あ䝁䅕党獂䍁䅷䅉㍂䝁䄸睢歂䍁䅷䅉桂䝁䅷兤瑂䝁䅫杢ㅂ䝁䄰䅌杁䝁䅅杢歂䍁䅁睙療䝁䄰䅣療䡁䅍兡あ䝁䅕䅉睂䝁䄸䅢求䡁䅍䅉桂䝁䄴䅚杁䡁䅍䅤祂䡁䅕睙あ䡁䅕杣求䡁䅍䅉浂䝁䄸杣杁䝁䅷兡湂䝁䅧䅤灂䝁䄴睚杁䝁䅅杢歂䍁䅁䅤祂䝁䅅杢穂䡁䅁睢祂䡁䅑兙あ䝁䅫睢畂䍁䅁兙睂䡁䅁䅢灂䝁䅍兙あ䝁䅫睢畂䡁䅍杌杁䕁䅫䅤杁䝁䅅䅢穂䝁䄸䅉療䝁䅙杚求䡁䅉督杁䝁䅣兙獂䡁䅙兙畂䝁䅫来灂䝁䄴睚獁䍁䅁兙畂䝁䄸䅚灂䡁䅯兡畂䝁䅣䅌杁䡁䅁兙灂䝁䄴䅤灂䝁䄴睚獁䍁䅁兙畂䝁䅑䅉睂䝁䄸睤歂䝁䅕杣杁䝁䅍睢桂䡁䅑兡畂䝁䅣䅉穂䝁䅕杣㉂䝁䅫睙求䡁䅍䅉浂䝁䄸杣杁䡁䅁兙灂䝁䄴䅤杁䡁䅁杣療䝁䅑兤橂䡁䅑督㝁䍁䅁䅤療䡁䅣党祂䡁䅍䅌杁䡁䅍兢桂䝁䅷䅢杁䝁䅍党獂䝁䅷䅉穂䡁䅑杣ㅂ䝁䅍䅤ㅂ䡁䅉党穂䍁䅷䅉橂䝁䅅兢療䡁䅕杚獂䝁䅅睚求䍁䅁睙療䝁䄴睙求䝁䅅䅢瑂䝁䅕杢あ䍁䅁督療䝁䅷兤あ䝁䅫睢畂䡁䅍䅌杁䡁䅁兙穂䡁䅍兡㉂䝁䅕䅉灂䝁䄴䅤求䡁䅉兢療䝁䅑兤獂䝁䅅䅤灂䝁䄸杢杁䝁䄰兡あ䝁䅫睚桂䡁䅑兡療䝁䄴䅉求䡁䅅兤灂䡁䅁兢求䝁䄴䅤獁䍁䅁兙畂䝁䅑䅉橂䝁䄸兢睂䝁䄸杢求䝁䄴䅤穂䍁䅁杚療䡁䅉䅉㍂䝁䅫杣求䝁䅷党穂䡁䅍䅉橂䝁䄸兢瑂䡁䅕杢灂䝁䅍兙あ䝁䅫睢畂䍁䅁兢桂䡁䅉睡求䡁䅑督㝁䍁䅁兙畂䝁䅑䅉穂䝁䄸䅢桂䡁䅉䅉穂䝁䅫杢湂䝁䅷党瑁䝁䅅䅥灂䡁䅍䅉あ䡁䅉兙橂䝁䅳党祂䍁䅁䅣祂䝁䄸䅚ㅂ䝁䅍䅤獁䍁䅁兙畂䍁䅁兡畂䡁䅑党湂䡁䅉兙あ䝁䅕䅚杁䡁䅍入穂䡁䅑党瑂䍁䅁睢浂䍁䅁督あ䝁䅕党獂䍁䅁督あ䡁䅉兤橂䡁䅑兤祂䝁䅕督獁䍁䅁党獂䝁䅕睙あ䡁䅉兡橂䍁䅁兢療䡁䅑睢祂䡁䅍䅌杁䝁䅅杢歂䍁䅁党獂䝁䅕睙あ䡁䅉睢畂䝁䅫睙杁䝁䅍睢畂䡁䅑杣療䝁䅷䅢求䡁䅉督獁䍁䅁兙穂䍁䅁睤求䝁䅷䅢杁䝁䅅督杁䡁䅁杣療䡁䅙兡歂䝁䅕督杁䝁䅍睢桂䡁䅑兡畂䝁䅣督杁䡁䅍党祂䡁䅙兡橂䝁䅕督杁䡁䅑睢杁䡁䅁杣求䡁䅍党祂䡁䅙党杁䝁䄰党あ䝁䅅䅢杁䡁䅁杣療䝁䅑兤橂䡁䅑督畁䍁䅁兓畂䍁䅁兙歂䝁䅑兡あ䝁䅫睢畂䍁䅷䅉あ䝁䅧党杁䝁䅍睢瑂䡁䅁兙畂䡁䅫䅉瑂䝁䅅杢ㅂ䝁䅙兙橂䡁䅑兤祂䝁䅕督杁䝁䅍党畂䡁䅑党祂䍁䅁䅣灂䡁䅙睢あ䍁䅁睙療䝁䄰䅣療䝁䄴党畂䡁䅑督杁䝁䅅杢歂䍁䅁䅢灂䝁䄴党桂䡁䅉䅉灂䡁䅉杣灂䝁䅣兙あ䝁䅫睢畂䍁䅁党硂䡁䅕兡睂䝁䄰党畂䡁䅑䅉浂䝁䄸杣杁䡁䅑䅡求䍁䅁兙湂䡁䅉兡橂䡁䅕䅢あ䡁䅕杣桂䝁䅷䅉瑂䝁䅅杣牂䝁䅕䅤穂䍁䅷䅉穂䡁䅕睙潂䍁䅁兙穂䍁䅁䅣桂䡁䅉䅤穂䍁䅁兙畂䝁䅑䅉あ䡁䅕杙ㅂ䝁䅷兙祂䍁䅁䅣祂䝁䄸䅚ㅂ䝁䅍䅤穂䍁䅁杚療䡁䅉䅉灂䝁䄴䅚ㅂ䡁䅍䅤祂䝁䅫兙獂䍁䅁睙ㅂ䡁䅍䅤療䝁䄰党祂䡁䅍睏杁䝁䅅䅚㉂䝁䅅杢橂䝁䅕䅚杁䡁䅑党橂䝁䅧杢療䝁䅷睢湂䡁䅫䅉穂䝁䄸䅢ㅂ䡁䅑兡療䝁䄴督杁䝁䅙睢祂䍁䅁兙湂䡁䅉兡橂䡁䅕䅢あ䡁䅕杣桂䝁䅷䅉穂䝁䅕睙あ䝁䄸杣㝁䍁䅁兢求䝁䅍䅡桂䝁䄴兡橂䝁䅅䅢杁䝁䅫杣祂䝁䅫睚桂䡁䅑兡療䝁䄴䅉求䡁䅅兤灂䡁䅁兢求䝁䄴䅤杁䝁䅅杢歂䍁䅁督求䡁䅉杤灂䝁䅍党杁䡁䅁兙祂䡁䅑督杁䡁䅕杢歂䝁䅕杣杁䡁䅑䅡求䍁䅁杖桂䝁䅷䅢求䡁䅫䅉楂䡁䅉兙畂䝁䅑䅉畂䝁䅅兢求䍁䄴䅉䩂䡁䅑䅉穂䝁䅕杣㉂䝁䅕督杁䝁䄰兤畂䝁䅫睙灂䡁䅁兙獂䝁䅫䅤灂䝁䅕督杁䝁䅅杢歂䍁䅁睚療䡁䅙党祂䝁䄴兢求䝁䄴䅤杁䝁䅕杢あ䝁䅫䅤灂䝁䅕督獁䍁䅁睙療䝁䄰兢求䡁䅉睙灂䝁䅅䅢杁䝁䅷兡湂䝁䅧䅤灂䝁䄴睚杁䝁䅙兡㑂䡁䅑兤祂䝁䅕督杁䝁䄰兙畂䡁䅕杚桂䝁䅍䅤ㅂ䡁䅉兡畂䝁䅣䅉橂䝁䄸兢睂䝁䅅杢灂䝁䅕督獁䍁䅁睙療䝁䄴䅤祂䝁䅅睙あ䝁䄸杣穂䍁䅷䅉あ䝁䅕䅢求䝁䅍睢瑂䝁䄰兤畂䝁䅫睙桂䡁䅑兡療䝁䄴督杁䝁䅅杢歂䍁䅁兤あ䝁䅫䅢灂䡁䅑入杁䝁䅍睢瑂䡁䅁兙畂䝁䅫党穂䍁䅷䅉桂䝁䄴䅚杁䝁䅙兙祂䝁䄰党祂䡁䅍䅌杁䝁䅅督杁䡁䅣党獂䝁䅷䅉桂䡁䅍䅉あ䝁䅧党杁䝁䅣党畂䝁䅕杣桂䝁䅷䅉瑂䝁䅅杢ㅂ䝁䅙兙橂䡁䅑兤祂䝁䅫杢湂䍁䅁督求䝁䅍䅤療䡁䅉杌杁䙁䅙兙獂䝁䄰睢畂䡁䅑䅉䩂䝁䄴䅚ㅂ䡁䅍䅤祂䝁䅫党穂䍁䅷䅉䩂䝁䄴睙畁䍁䅁睤桂䡁䅍䅉浂䝁䄸兤畂䝁䅑党歂䍁䅁兡畂䍁䅁免㕁䑁䅑李杁䝁䅅杢歂䍁䅁兡穂䍁䅁䅡求䝁䅅䅚硂䡁䅕兙祂䡁䅑党祂䝁䅕䅚杁䝁䅫杢杁䕁䄸兢桂䝁䅧兙獁䍁䅁杔求䝁䅉杣桂䡁䅍睡桂䍁䄴䅁⽃睅䅁䅸䅑䙁䅙兙獂䡁䅙睢獂䝁䅫杢求䍁䅁兓畂䝁䅍杌杁䝁䅕杢湂䝁䅅睚求䡁䅍䅉灂䝁䄴䅉あ䝁䅧党杁䝁䄸䅣求䡁䅉兙あ䝁䅫睢畂䍁䅁兙畂䝁䅑䅉浂䡁䅉兙畂䝁䅍䅡灂䡁䅍兡畂䝁䅣䅉療䝁䅙䅉㉂䝁䅕䅡灂䝁䅍䅢求䍁䅁督求䡁䅉杤灂䝁䅍党杁䝁䅍党畂䡁䅑党祂䡁䅍䅉桂䝁䄴䅚杁䡁䅉党あ䝁䅅兡獂䍁䅁督あ䝁䄸杣求䡁䅍䅉灂䝁䄴䅉あ䝁䅧党杁䙁䅕杢灂䡁䅑党歂䍁䅁睕あ䝁䅅䅤求䡁䅍䅉桂䝁䄴䅚杁䕁䅍兙畂䝁䅅䅚桂䍁䄴䅉啂䝁䅧党杁䝁䅍睢瑂䡁䅁兙畂䡁䅫䅌杁䡁䅑䅡祂䝁䄸兤湂䝁䅧䅉灂䡁䅑督杁䡁䅍党祂䡁䅙兡橂䝁䅕䅉橂䝁䅕杢あ䝁䅕杣穂䍁䅷䅉睂䡁䅉睢㉂䝁䅫䅚求䡁䅍䅉浂䝁䅷兤灂䝁䅑䅉求䡁䅧睙潂䝁䅅杢湂䝁䅕䅉浂䝁䄸杣杁䝁䄰睢あ䝁䄸杣杁䝁䄸兡獂䍁䅷䅉あ䡁䅉兙畂䡁䅍兢灂䡁䅍督灂䝁䄸杢杁䝁䅅杢歂䍁䅁䅚灂䝁䅙杚求䡁䅉党畂䡁䅑兡桂䝁䅷䅉浂䝁䅷兤灂䝁䅑䅌杁䝁䅅杢歂䍁䅁睙療䝁䄸䅢桂䝁䄴䅤㝁䍁䅁䅣桂䡁䅉䅤穂䍁䅁杣求䡁䅁䅢桂䝁䅍党瑂䝁䅕杢あ䍁䅁杚療䡁䅉䅉楂䝁䅅䅤あ䝁䅕杣灂䝁䅕督獁䍁䅁杚灂䝁䅷䅤求䡁䅉督獁䍁䅁睤灂䡁䅁党祂䍁䅁杙獂䝁䅅䅚求䡁䅍䅌杁䝁䅅杢歂䍁䅁杙求䝁䅷䅤穂䑁䅳䅉桂䝁䄴䅚杁䡁䅍兙浂䝁䅕䅤㕂䍁䅁督求䡁䅉杤灂䝁䅍党穂䍁䅷䅉穂䡁䅕睙潂䍁䅁兙穂䍁䅁䅤灂䡁䅉党杁䝁䅫杢浂䝁䅷兙あ䝁䅫睢畂䍁䅁兙畂䝁䅑䅉祂䝁䄸䅤桂䡁䅑兡療䝁䄴䅌杁䝁䅉兤獂䝁䅉督獁䍁䅁兙畂䝁䅑䅉穂䝁䅅杚求䡁䅑入杁䝁䅍䅡求䝁䅍睡穂䍁䄴䅉䩂䡁䅑䅉療䝁䅙杚求䡁䅉督杁䝁䅫䅤穂䍁䅁督求䡁䅉杤灂䝁䅍党穂䍁䅁杚療䡁䅉䅉睂䝁䅅督穂䝁䅕杢湂䝁䅕杣杁䝁䅍兙祂䡁䅍䅌杁䝁䅧入楂䡁䅉兡歂䍁䅁兙畂䝁䅑䅉楂䝁䅅䅤あ䝁䅕杣㕂䍁䅁党獂䝁䅕睙あ䡁䅉兡橂䍁䅁杤求䝁䅧兡橂䝁䅷党穂䍁䅷䅉桂䝁䄴䅚杁䝁䅷兡湂䝁䅧䅤杁䝁䅅杢歂䍁䅁兢求䝁䅑兡ㅂ䝁䄰䅉歂䡁䅕䅤㕂䍁䅁杤求䝁䅧兡橂䝁䅷党穂䍁䄴䅉啂䝁䅧党杁䝁䅍睢瑂䡁䅁兙畂䡁䅫䅉㍂䝁䅅督杁䝁䅙睢ㅂ䝁䄴䅚求䝁䅑䅉灂䝁䄴䅉硁䑁䅧李㉁䍁䅁兙畂䝁䅑䅉灂䡁䅍䅉潂䝁䅕兙歂䡁䅅兤桂䡁䅉䅤求䡁䅉党歂䍁䅁兡畂䍁䅁䅔求䡁䅧兡畂䝁䅣䅤療䝁䄴䅌杁䕁䅳党畂䡁䅑兤橂䝁䅳入畁䅁䅁硺䅧䝁䩧䅁坂䝁䅕党橂䝁䄸䅉䩂䝁䄴督あ䡁䅉兤瑂䝁䅕杢あ䡁䅍䅉䩂䝁䄴睙畁䍁䅷䅉あ䝁䄸睚求䡁䅑䅡求䡁䅉䅉㍂䝁䅫䅤潂䍁䅁兡あ䡁䅍䅉穂䡁䅕杙穂䝁䅫䅚灂䝁䅅杣灂䝁䅕督獁䍁䅁䅚求䡁䅙党獂䝁䄸䅣穂䍁䅷䅉瑂䝁䅅杢ㅂ䝁䅙兙橂䡁䅑兤祂䝁䅕督獁䍁䅁督求䝁䅷䅢穂䍁䅷䅉桂䝁䄴䅚杁䡁䅍兤睂䡁䅁睢祂䡁䅑督杁䡁䅍党瑂䝁䅫睙療䝁䄴䅚ㅂ䝁䅍䅤療䡁䅉䅉桂䝁䄴䅚杁䡁䅑䅡灂䝁䄴䅉浂䝁䅫䅢瑂䍁䅁䅣祂䝁䄸睙求䡁䅍督杁䝁䅕兣ㅂ䝁䅫䅣瑂䝁䅕杢あ䍁䅁䅣祂䝁䅫兢桂䡁䅉兡獂䡁䅫䅉あ䝁䄸䅉瑂䝁䅅睡求䍁䅁党獂䝁䅕睙あ䡁䅉睢畂䝁䅫睙杁䝁䅑党㉂䝁䅫睙求䡁䅍䅉灂䝁䄴䅉あ䝁䅧党杁䙁䅕杢灂䡁䅑党歂䍁䅁睕あ䝁䅅䅤求䡁䅍䅌杁䕁䅕兤祂䝁䄸䅣求䍁䅷䅉あ䝁䅧党杁䕁䄰兡歂䝁䅑䅢求䍁䅁兒桂䡁䅍䅤獁䍁䅁兙畂䝁䅑䅉䉂䝁䅙杣灂䝁䅍兙獁䍁䅁睑潂䝁䅫杢桂䍁䅷䅉卂䝁䅕督あ䍁䅁睢浂䍁䅁䅤潂䝁䅕䅉䉂䡁䅍兡桂䍁䄰䅕桂䝁䅍兡浂䝁䅫睙獁䍁䅁兙畂䝁䅑䅉灂䝁䄴䅤求䡁䅉杢桂䡁䅑兡療䝁䄴兙獂䝁䅷入畁䍁䅁䅖潂䝁䅕䅉橂䝁䄸兢睂䝁䅅杢㕂䍁䅁睢浂䝁䅙党祂䡁䅍䅉獂䝁䅅督求䡁䅉䅉桂䝁䄴杢求䝁䅅䅢灂䝁䄴睚獁䍁䅁兡療䝁䄴䅉楂䝁䅕兙瑂䍁䅁䅚求䡁䅁睢穂䝁䅫䅤灂䝁䄸杢杁䝁䅅杢歂䍁䅁党あ䝁䅍䅡獁䍁䅁兢求䡁䅑兙獂䍁䅁睢祂䝁䅣兙畂䝁䅫睙杁䝁䅍䅡求䝁䄰兡橂䝁䅅䅢杁䡁䅙兙睂䝁䄸杣杁䝁䅑党睂䝁䄸督灂䡁䅑兡療䝁䄴䅌杁䡁䅍兡畂䝁䅣䅢求䍁䅁睤桂䝁䅙党祂䍁䅁睤求䡁䅑䅉睂䡁䅉睢橂䝁䅕督穂䝁䅫杢湂䍁䅁兙畂䝁䅑䅉穂䡁䅕杣浂䝁䅅睙求䍁䅁䅣祂䝁䅕䅣桂䡁䅉兙あ䝁䅫睢畂䍁䅷䅉瑂䝁䄸䅢求䝁䅍兤獂䝁䅅杣杁䝁䅉党桂䝁䄰䅉求䡁䅁兡あ䝁䅅䅥㕂䍁䅷䅉桂䝁䅑杤桂䝁䄴睙求䝁䅑䅉睂䝁䅅睙牂䝁䅅睚灂䝁䄴睚杁䝁䅷兡あ䝁䅧睢湂䡁䅉兙睂䝁䅧入獁䍁䅁兙あ䝁䄸兢灂䝁䅍䅉獂䝁䅅入求䡁䅉䅉歂䝁䅕䅣療䡁䅍兡あ䝁䅫睢畂䍁䅷䅉桂䝁䄴䅚杁䝁䄸䅤潂䝁䅕杣杁䝁䅑党睂䝁䄸督灂䡁䅑兡療䝁䄴䅉穂䡁䅫督あ䝁䅕兢穂䍁䄴䅉䩂䡁䅑督杁䡁䅁杣療䝁䅍党穂䡁䅍䅉求䡁䅅兤灂䡁䅁兢求䝁䄴䅤杁䡁䅍入穂䡁䅑党瑂䡁䅍䅉桂䡁䅉党杁䡁䅕督求䝁䅑䅉灂䝁䄴䅉あ䝁䅧党杁䡁䅁杣療䝁䅑兤橂䡁䅑兡療䝁䄴䅉療䝁䅙䅉桂䍁䅁杣桂䝁䄴睚求䍁䅁睢浂䍁䅁兢灂䝁䅍杣療䝁䅕䅢求䝁䅍䅤祂䝁䄸杢灂䝁䅍䅉橂䝁䄸兢睂䝁䄸杢求䝁䄴䅤穂䍁䅷䅉灂䝁䄴睙獂䡁䅕䅚灂䝁䄴睚杁䝁䅷睢湂䝁䅫睙獁䍁䅁䅚㕂䝁䄴兙瑂䝁䅫睙杁䡁䅉兙畂䝁䅑睢瑂䍁䄰兙橂䝁䅍党穂䡁䅍䅉瑂䝁䅕兢療䡁䅉入獁䍁䅁䅣潂䝁䄸䅤療䝁䄴兡橂䡁䅍䅉歂䝁䅕杤灂䝁䅍党穂䍁䅷䅉睂䝁䄸睤求䡁䅉䅉求䝁䅷党橂䡁䅑杣療䝁䄴兡橂䡁䅍䅌杁䡁䅉兙歂䝁䅫睢杁䝁䅙杣求䡁䅅兤求䝁䄴睙㕂䍁䅁杚灂䝁䅷䅤求䡁䅉督杁䝁䅅杢歂䍁䅁兙瑂䡁䅁䅢灂䝁䅙兡求䡁䅉督獁䍁䅁兢桂䝁䅣杢求䡁䅑兡橂䍁䅁䅡求䝁䅅䅚穂䍁䅁杚療䡁䅉䅉潂䝁䅅杣歂䍁䅁䅚灂䡁䅍睡杁䝁䅑杣灂䡁䅙党穂䍁䅷䅉桂䝁䄴䅚杁䝁䄸䅤潂䝁䅕杣杁䡁䅍党瑂䝁䅫睙療䝁䄴䅚ㅂ䝁䅍䅤療䡁䅉䅉歂䝁䅕杤灂䝁䅍党穂䍁䄴䅉䩂䝁䄴䅉桂䝁䅑䅚灂䡁䅑兡療䝁䄴䅌杁䡁䅑䅡求䍁䅁睙療䝁䄰䅣桂䝁䄴入杁䝁䄰兙祂䝁䅳党あ䡁䅍䅉桂䝁䄴䅚杁䡁䅍党獂䝁䅷督杁䝁䅫䅤穂䍁䅁䅣祂䝁䄸䅚ㅂ䝁䅍䅤穂䍁䅁䅤療䍁䅁兡畂䡁䅑党湂䡁䅉兙あ䝁䅕䅚杁䝁䅑党㉂䝁䅫睙求䍁䅁兢桂䝁䄴兤浂䝁䅅睙あ䡁䅕杣求䡁䅉督杁䝁䅅杢歂䍁䅁杚療䡁䅕杢歂䡁䅉兡求䡁䅍睏杁䝁䄸兤あ䡁䅍睢ㅂ䡁䅉睙求䝁䅑䅉穂䝁䅕兢灂䝁䅍睢畂䝁䅑兤橂䡁䅑睢祂䍁䅁兙穂䡁䅍党瑂䝁䅉䅢㕂䍁䅁兙畂䝁䅑䅉あ䝁䅕督あ䍁䅁睙療䝁䄰䅣桂䝁䄴兡求䡁䅍睏杁䝁䅅杢歂䍁䅁䅡桂䡁䅉䅚杁䝁䅑兡穂䝁䅳䅉歂䡁䅉兡㉂䝁䅕䅉桂䝁䄴䅚杁䡁䅁䅡療䡁䅑睢畂䝁䅫睙穂䍁䅁兢桂䝁䄴兤浂䝁䅅睙あ䡁䅕杣求䡁䅉督獁䍁䅁兙穂䍁䅁睤求䝁䅷䅢杁䝁䅅督杁䡁䅉党穂䝁䅕兙祂䝁䅍䅡杁䝁䅍党畂䡁䅑党祂䡁䅍䅉桂䝁䄴䅚杁䡁䅕杢灂䡁䅙党祂䡁䅍兡あ䝁䅫党穂䍁䄴䅉坂䝁䅕党橂䝁䄸䅉䩂䝁䄴督あ䡁䅉兤瑂䝁䅕杢あ䡁䅍䅉䩂䝁䄴睙畁䍁䅁睤桂䡁䅍䅉浂䝁䄸兤畂䝁䅑党歂䍁䅁兡畂䍁䅁免㕁䑁䅑兎杁䝁䅅杢歂䍁䅁兡穂䍁䅁䅡求䝁䅅䅚硂䡁䅕兙祂䡁䅑党祂䝁䅕䅚杁䝁䅫杢杁䙁䅁䅢桂䝁䅫杢㉂䝁䅫党㍂䍁䅷䅉佂䝁䅕睤杁䙁䅫睢祂䝁䅳杌䅁䝁嘸䅁㑂睂䅁杖求䝁䄴䅤桂䡁䅍䅌杁䕁䅫杢橂䍁䄴䅉潁䕁䄴兗呂䕁䅕杏杁䙁䅙䅖卂䍁䅫䅉灂䡁䅍䅉桂䍁䅁䅢求䝁䅅䅚灂䝁䄴睚杁䙁䅍杊兂䍁䅁兎睁䑁䅁䅉祂䝁䅕兙獂䍁䅁党穂䡁䅑兙あ䝁䅕䅉灂䝁䄴杤求䡁䅍䅤瑂䝁䅕杢あ䍁䅁䅤祂䡁䅕督あ䍁䅁党畂䝁䅅杙獂䝁䅫杢湂䍁䅁党㑂䝁䅍党睂䡁䅑兡療䝁䄴兙獂䍁䅁党畂䡁䅙兡祂䝁䄸杢瑂䝁䅕杢あ䡁䅍䅉あ䝁䅧兙あ䍁䅁杙求䝁䄴党浂䝁䅫䅤杁䝁䅅䅉獂䝁䅅杣湂䝁䅕䅉桂䝁䄴䅚杁䝁䅣杣療䡁䅣兡畂䝁䅣䅉桂䝁䅣兡畂䝁䅣䅉睂䝁䄸䅣ㅂ䝁䅷兙あ䝁䅫睢畂䍁䄴䅉塂䝁䅫䅤潂䍁䅁兙睂䡁䅁杣療䡁䅧兡瑂䝁䅅䅤求䝁䅷入杁䑁䅅䅌穁䑁䅕䅍杁䡁䅁杣療䡁䅁党祂䡁䅑兡求䡁䅍䅉灂䝁䄴䅉佂䝁䄸杣あ䝁䅧䅉䉂䝁䄰党祂䝁䅫睙桂䍁䅁兙畂䝁䅑䅉あ䝁䅧党杁䙁䅕杢灂䡁䅑党歂䍁䅁睓灂䝁䄴睚歂䝁䄸兢獁䍁䅁杖求䝁䄴䅤桂䡁䅍䅉療䝁䅍睙ㅂ䡁䅁兡求䡁䅍䅉桂䝁䄴䅉求䡁䅍督求䝁䄴䅤灂䝁䅅䅢杁䡁䅉睢獂䝁䅕䅉灂䝁䄴䅉あ䝁䅧党杁䝁䅷睢畂䝁䅣党㉂䝁䅫䅤㕂䍁䅁党橂䝁䄸杢療䝁䄰入畁䍁䅁䅖潂䝁䅕䅉䑂䝁䄸兢睂䝁䅅杢㕂䉁杫督杁䝁䅣杣療䡁䅣䅤潂䍁䅁兡穂䍁䅁杚ㅂ䝁䅕䅢求䝁䅑䅉楂䡁䅫䅉灂䡁䅑督杁䝁䄸杤求䡁䅉䅉㑁䑁䅁䅍杁䡁䅍党畂䝁䅫睢祂䍁䅁䅡療䡁䅕督灂䝁䄴睚杁䝁䅍睢瑂䝁䄰兤畂䝁䅫䅤灂䝁䅕督獁䍁䅁睤潂䝁䅫睙潂䍁䅁䅣祂䝁䄸杤灂䝁䅑党杁䡁䅙兙獂䡁䅕兙楂䝁䅷党杁䡁䅍党祂䡁䅙兡橂䝁䅕督杁䡁䅑睢杁䡁䅉党穂䝁䅫䅚求䝁䄴䅤穂䍁䅁兙畂䝁䅑䅉求䝁䄴兙楂䝁䅷党杁䡁䅑䅡求䝁䄰䅉あ䝁䄸䅉あ䝁䅧杣灂䡁䅙党杁䝁䅫杢杁䡁䅍兤睂䡁䅁睢祂䡁䅑党歂䍁䅁党畂䡁䅙兡祂䝁䄸杢瑂䝁䅕杢あ䡁䅍杌杁䙁䅑䅡求䍁䅁杖求䝁䄴䅤桂䡁䅍䅉睂䝁䄸杣あ䝁䅙睢獂䝁䅫睢杁䝁䅅䅢穂䝁䄸䅉灂䝁䄴睙獂䡁䅕䅚求䡁䅍䅉療䡁䅕䅤睂䝁䅅䅤灂䝁䅕杢あ䍁䅁兢求䝁䅑兡橂䝁䅅䅢杁䝁䅉兤灂䝁䅷䅚灂䝁䄴睚穂䍁䅷䅉祂䝁䅕督求䝁䅅杣橂䝁䅧䅉橂䝁䅕杢あ䝁䅕杣穂䍁䅁兙畂䝁䅑䅉潂䝁䅕兙獂䡁䅑䅡橂䝁䅅杣求䍁䅁杚桂䝁䅍兡獂䝁䅫䅤灂䝁䅕督畁䍁䅁䅖潂䝁䅕䅉䑂䝁䄸兢睂䝁䅅杢㕂䍁䅁兙灂䝁䄰督杁䡁䅑睢杁䝁䅑党獂䝁䅫杤求䡁䅉䅉療䡁䅕䅤穂䝁䅫来求䝁䅑䅉睂䝁䅕杣浂䝁䄸杣瑂䝁䅅杢橂䝁䅕䅉楂䡁䅫䅉獂䝁䅕杤求䡁䅉兙湂䝁䅫杢湂䍁䅁兡あ䡁䅍䅉ㅂ䝁䄴兢桂䡁䅑睙潂䝁䅕䅚杁䝁䄸䅣求䡁䅉兙あ䝁䅫睢畂䝁䅅䅢杁䝁䅕䅥睂䝁䅕杣あ䝁䅫督求䍁䅷䅉歂䝁䅅䅤桂䍁䄰䅚祂䝁䅫杤求䝁䄴䅉灂䝁䄴督灂䝁䅣䅡あ䡁䅍䅉浂䡁䅉睢瑂䍁䅁兡あ䡁䅍䅉坂䝁䅕杢あ䝁䅅督杁䕁䄸兓杁䡁䅁䅢桂䡁䅑杚療䡁䅉兢獁䍁䅁党㑂䡁䅑党畂䡁䅍兡㉂䝁䅕䅉祂䝁䅕䅢桂䡁䅑兡療䝁䄴督潂䝁䅫䅣穂䍁䅁兙畂䝁䅑䅉穂䡁䅑杣療䝁䄴睚杁䝁䅙兡畂䝁䅅杢橂䝁䅫兙獂䍁䅁䅣療䡁䅍兡あ䝁䅫睢畂䍁䄴䅉坂䝁䅕杢あ䝁䅅督婁䡉䅍䅉穂䝁䅕兙穂䝁䄸杢求䝁䅑䅉あ䝁䅕兙瑂䍁䅁睢浂䍁䅁䅤桂䝁䅷党畂䡁䅑党歂䍁䅁䅣祂䝁䄸杚求䡁䅍督灂䝁䄸杢桂䝁䅷督杁䡁䅍䅡桂䡁䅉党穂䍁䅁兙杁䝁䅍睢瑂䝁䄰兡あ䝁䄰党畂䡁䅑䅉あ䝁䄸䅉求䡁䅧睙求䝁䅷䅢求䝁䄴睙求䍁䅷䅉灂䝁䄴䅤求䝁䅣杣灂䡁䅑入杁䝁䅅杢歂䍁䅁兙杁䝁䅍睢瑂䝁䄰睢畂䍁䅁䅣ㅂ䡁䅉䅣療䡁䅍党杁䝁䄸杚杁䝁䅧党獂䡁䅁兡畂䝁䅣䅉睂䝁䅕睢睂䝁䅷党杁䝁䅷兡㉂䝁䅕䅉獂䝁䄸杢湂䝁䅕杣獁䍁䅁䅡求䝁䅅䅢あ䝁䅧兡求䡁䅉䅌杁䝁䅧兙睂䡁䅁兡求䡁䅉䅉獂䝁䅫杤求䡁䅍杌䅁乁奁䅁䅁䅄䅁杖求䡁䅉兙獂䡁䅑睢杁䕁䅍睢祂䡁䅁睢祂䝁䅅䅤灂䝁䄸杢杁䡁䅁杣療䡁䅙兡歂䝁䅕督杁䡁䅣兙あ䝁䅕杣杁䝁䅅杢桂䝁䅷入あ䝁䅫睙穂䍁䅷䅉㍂䝁䅅䅤求䡁䅉䅉あ䡁䅉党桂䡁䅑兢求䝁䄴䅤獁䍁䅁兢桂䡁䅉睡灂䝁䄴睚杁䝁䅅杢歂䍁䅁睙療䝁䅑兡畂䝁䅣䅌杁䝁䅅杢歂䍁䅁䅣桂䝁䅍睡桂䝁䅣兡畂䝁䅣䅉桂䝁䄴䅚杁䝁䅍睢獂䝁䄸杣杁䡁䅍党祂䡁䅙兡橂䝁䅕督杁䡁䅣睢祂䝁䅷䅚㍂䝁䅫䅚求䍁䄴䅉䩂䡁䅑䅉療䡁䅁党祂䝁䅅䅤求䡁䅍䅉あ䝁䅧杣療䡁䅕睚潂䍁䅁䅤㍂䝁䄸䅉穂䝁䅕睚瑂䝁䅕杢あ䡁䅍䅌杁䙁䅣兙あ䝁䅕杣杁䙁䅅兤桂䝁䅷兡あ䡁䅫䅉潁䙁䅣兕灁䍁䅁兙畂䝁䅑䅉兂䡁䅉睢歂䡁䅕睙あ䍁䅁兕ㅂ䝁䅅䅢灂䡁䅑入杁䍁䅙䅉䩂䝁䄴杢療䡁䅙兙あ䝁䅫睢畂</t>
  </si>
  <si>
    <t>䍁䅁䅋兂䙁䅅兓灁䍁䄴䅉啂䝁䅧党杁䙁䅣兕杁䡁䅍党湂䝁䄰党畂䡁䅑䅉療䝁䅙杚求䡁䅉督杁䡁䅁杣求䝁䅍兡穂䝁䅫睢畂䍁䅁兡畂䡁䅍䅤祂䡁䅕兢求䝁䄴䅤桂䡁䅑兡療䝁䄴䅉桂䝁䄴䅚杁䡁䅣兙あ䝁䅕杣杁䡁䅑杣求䝁䅅䅤瑂䝁䅕杢あ䍁䅁䅤求䝁䅍䅡畂䝁䄸䅢療䝁䅣兡求䡁䅍䅉あ䝁䄸䅉瑂䝁䅕兙穂䡁䅕杣求䍁䅷䅉桂䝁䄴兙獂䡁䅫来求䍁䅷䅉桂䝁䄴䅚杁䡁䅑杣求䝁䅅䅤杁䡁䅣兙あ䝁䅕杣杁䝁䅫杢杁䡁䅉党穂䝁䅫䅚求䝁䄴䅤灂䝁䅅䅢獁䍁䅁睙療䝁䄰兢求䡁䅉睙灂䝁䅅䅢獁䍁䅁兢ㅂ䝁䄴兡橂䝁䅫䅣桂䝁䅷䅌杁䝁䅫杢歂䡁䅕督あ䡁䅉兡桂䝁䅷䅌杁䡁䅉党穂䝁䅕兙祂䝁䅍䅡獁䍁䅁兙畂䝁䅑䅉畂䝁䅅䅤ㅂ䡁䅉兙獂䍁䅁杣求䡁䅍睢ㅂ䡁䅉睙求䍁䅁兙睂䡁䅁䅢灂䝁䅍兙あ䝁䅫睢畂䡁䅍䅉あ䝁䅧杣療䡁䅕睚潂䍁䅁䅤潂䝁䅕䅉䥂䝁䅅睙潂䍁䅷䅉啂䡁䅉睢煂䝁䅅杢杁䙁䅑党橂䝁䅧杢療䝁䅷睢湂䝁䅫党穂䍁䅷䅉桂䝁䄴䅚杁䕁䅍䅡求䝁䄰䅖祂䝁䅕兙あ䍁䅁杙祂䝁䅅杢歂䡁䅍杌杁䙁䅑䅡灂䡁䅍䅉穂䝁䅕睚瑂䝁䅕杢あ䍁䅁䅣祂䝁䄸杤灂䝁䅑党穂䍁䅁睤桂䡁䅑党祂䍁䅁督療䝁䅷兤あ䝁䅫睢畂䡁䅍䅌杁䝁䅫杢橂䝁䅷兤歂䝁䅫杢湂䍁䅁睙潂䝁䅕兢灂䝁䅍兙獂䍁䅁杣求䝁䅅睚求䝁䄴䅤穂䍁䅷䅉穂䝁䅕杣㉂䝁䅫睙求䡁䅍䅌杁䝁䅅杢歂䍁䅁䅚灂䝁䅣兡あ䝁䅅䅢杁䡁䅍睢獂䡁䅕䅤灂䝁䄸杢穂䍁䄴䅉啂䝁䅧党杁䙁䅁兕䩂䍁䅁督求䝁䅣兢求䝁䄴䅤杁䝁䄸杚浂䝁䅕杣穂䍁䅁兡畂䝁䅷兡畂䝁䅕䅉睂䡁䅉兡畂䡁䅑兡畂䝁䅣䅉穂䝁䄸䅢ㅂ䡁䅑兡療䝁䄴督杁䝁䅙睢祂䍁䅁䅣祂䝁䄸䅚ㅂ䝁䅍䅤穂䍁䅁兙畂䝁䅑䅉睂䝁䅅睙牂䝁䅅睚灂䝁䄴睚杁䡁䅣兡あ䝁䅧䅉瑂䝁䅅杣牂䝁䅫杢湂䍁䅁兙畂䝁䅑䅉橂䝁䄸䅚灂䝁䄴睚杁䡁䅍入穂䡁䅑党瑂䡁䅍睏杁䝁䄰兙祂䝁䅳兡畂䝁䅣䅉桂䝁䄴䅚杁䝁䅍睢歂䝁䅫杢湂䍁䅁杚療䡁䅉䅉睂䝁䅅睙牂䝁䅅睚求䝁䅑䅉湂䝁䄸睢歂䡁䅍䅉桂䝁䄴䅚杁䡁䅉党獂䝁䅅䅤求䝁䅑䅉橂䝁䄸杢穂䡁䅕兢桂䝁䅉䅢求䡁䅍睏杁䝁䅑党穂䝁䅫睚畂䍁䅁督療䝁䅙䅤㍂䝁䅅杣求䍁䅁兙畂䝁䅑䅉灂䝁䄰兙湂䝁䅫杢湂䍁䅁督㕂䡁䅍䅤求䝁䄰督杁䝁䅙睢祂䍁䅁䅤潂䝁䅕䅉橂䡁䅉党桂䡁䅑兡療䝁䄴䅉療䝁䅙䅉畂䝁䅕睤杁䡁䅁兙橂䝁䅳兙湂䝁䅫杢湂䍁䅁䅚求䡁䅍兡湂䝁䄴督㝁䍁䅁睙療䝁䅷睢祂䍁䅁兢桂䝁䄴兙湂䝁䅕兢求䝁䄴䅤杁䡁䅍睢獂䡁䅕䅤灂䝁䄸杢穂䍁䅁杚療䡁䅉䅉睂䡁䅉兡畂䡁䅑党歂䍁䅁䅣桂䝁䅍睡桂䝁䅣党穂䍁䅁兙畂䝁䅑䅉橂䝁䄸杢穂䡁䅕兢求䡁䅉䅉桂䝁䄴䅚杁䝁䅫杢歂䡁䅕督あ䡁䅉兡桂䝁䅷䅉睂䡁䅉睢歂䡁䅕睙あ䡁䅍睏杁䝁䅍睢獂䝁䄸杣杁䡁䅍䅤桂䝁䄴䅚桂䡁䅉䅚杁䡁䅍党祂䡁䅙兡橂䝁䅕督杁䝁䅙睢祂䍁䅁䅤潂䝁䅕䅉歂䝁䅕督灂䝁䅣杢杁䝁䅫杢歂䡁䅕督あ䡁䅉入㝁䍁䅁兙畂䝁䅑䅉桂䍁䅁督療䝁䅙䅤㍂䝁䅅杣求䍁䅁督療䝁䅷兤あ䝁䅫睢畂䍁䅁䅤潂䝁䅅䅤杁䡁䅁杣療䡁䅙兡歂䝁䅕督杁䝁䅑兡湂䝁䅫䅤桂䝁䅷䅉桂䡁䅍督求䡁䅑䅉瑂䝁䅅杢桂䝁䅣党瑂䝁䅕杢あ䍁䅷䅉瑂䝁䅅杣牂䝁䅕䅤灂䝁䄴睚杁䡁䅉党穂䝁䄸兤祂䝁䅍党杁䝁䄰兙畂䝁䅅睚求䝁䄰党畂䡁䅑䅌杁䝁䅅杢歂䍁䅁䅣祂䝁䄸䅚ㅂ䝁䅍䅤杁䝁䅫杢浂䝁䄸杣瑂䝁䅅䅤灂䝁䄸杢杁䝁䄰兙畂䝁䅅睚求䝁䄰党畂䡁䅑杌杁䙁䅑䅡灂䡁䅍䅉穂䝁䅕睚瑂䝁䅕杢あ䍁䅁督求䝁䅷䅢穂䍁䅁兡あ䡁䅍䅉睂䡁䅉睢歂䡁䅕睙あ䡁䅍䅉桂䝁䄴䅚杁䡁䅍党祂䡁䅙兡橂䝁䅕督杁䡁䅑䅡祂䝁䄸兤湂䝁䅧䅉あ䝁䅧党杁䙁䅙兡歂䝁䅕睢煂䝁䅕䅤獁䍁䅁䅔灂䝁䄴䅥獁䍁䅁兒穂䝁䅳睢獁䍁䅁䅗瑁䙁䅉兡あ䝁䅕䅌杁䝁䅅杢歂䍁䅁䅕桂䝁䄴䅤療䝁䄴党杁䝁䅉杣桂䝁䄴䅚穂䍁䅁䅤療䍁䅁杣求䝁䅣兤獂䝁䅅䅤求䝁䅑䅉灂䝁䄴䅚ㅂ䡁䅍䅤祂䝁䅫党穂䍁䅷䅉灂䝁䄴睙獂䡁䅕䅚灂䝁䄴睚杁䝁䄰兤畂䝁䅫睙灂䡁䅁兙獂䍁䅁兤あ䝁䅫䅢灂䡁䅑兡求䡁䅍䅌杁䝁䅙睢療䝁䅑䅉桂䝁䄴䅚杁䝁䅉党㉂䝁䅕杣桂䝁䅣党獁䍁䅁䅣潂䝁䅅杣瑂䝁䅅睙求䡁䅕䅤灂䝁䅍兙獂䍁䅷䅉桂䝁䄴䅚杁䝁䅫杢歂䡁䅕督あ䡁䅉兡桂䝁䅷督畁䍁䅁䅖潂䝁䅕䅉橂䝁䄸兢睂䝁䅅杢㕂䍁䅁睤桂䡁䅍䅉浂䝁䄸杣瑂䝁䅕杣獂䡁䅫䅉牂䝁䄴睢㍂䝁䄴䅉桂䡁䅍䅉䕂䕁䅧䅉䙂䕁䅅睕杁䕁䅧睢獂䝁䅑兡畂䝁䅣䅉䑂䝁䄸杣睂䍁䄴䅉桂䝁䄴䅚杁䝁䅍䅡桂䝁䄴睚求䝁䅑䅉灂䡁䅑督杁䝁䄴兙瑂䝁䅕䅉あ䝁䄸䅉坂䝁䅕杣桂䝁䅷䅤療䍁䅁睑療䡁䅉䅣療䡁䅉兙あ䝁䅫睢畂䍁䅁兡畂䍁䅁杒求䝁䅉杣ㅂ䝁䅅杣㕂䍁䅁杍睁䑁䅉睍畁䍁䅁杖求䡁䅉兙獂䡁䅑睢杁䕁䅍睢祂䡁䅁睢祂䝁䅅䅤灂䝁䄸杢杁䡁䅣兙穂䍁䅁兡畂䝁䅍睢祂䡁䅁睢祂䝁䅅䅤求䝁䅑䅉灂䝁䄴䅉祁䑁䅁杍祁䍁䅁兙畂䝁䅑䅉灂䡁䅍䅉潂䝁䅕兙歂䡁䅅兤桂䡁䅉䅤求䡁䅉党歂䍁䅁兡畂䍁䅁睖桂䝁䅷䅤潂䝁䅅兢獁䍁䅁兔桂䡁䅍督桂䝁䅍䅡ㅂ䡁䅍党あ䡁䅑督畁䅁䅁到䅧䝁䙯䅁坂䝁䅕杣灂䙁䅍兡湂䝁䄴䅌杁䕁䅫杢橂䍁䄴䅌杁䡁䅑睢湂䝁䅕䅤潂䝁䅕杣杁䡁䅣兡あ䝁䅧䅉灂䡁䅑督杁䡁䅍兤楂䡁䅍兡歂䝁䅫兙祂䝁䅫党穂䍁䅷䅉睂䡁䅉睢㉂䝁䅫䅚求䡁䅍䅉歂䝁䄸兢桂䝁䅫杢杁䝁䄴兙瑂䝁䅕䅉祂䝁䅕睚灂䡁䅍䅤祂䡁䅫䅉穂䝁䅕杣㉂䝁䅫睙求䡁䅍䅉桂䝁䄴䅚杁䝁䅫杢あ䝁䅕杣畂䝁䅕䅤杁䝁䅫杢浂䡁䅉兙穂䡁䅑杣ㅂ䝁䅍䅤ㅂ䡁䅉党杁䡁䅑䅡桂䡁䅑䅉求䝁䄴兙楂䝁䅷党穂䍁䅁兡畂䡁䅑党祂䝁䄴党あ䍁䅁杢桂䡁䅙兡湂䝁䅅䅤灂䝁䄸杢杁䝁䅙睢祂䍁䅁杤桂䡁䅉兡療䡁䅕督杁䡁䅉党橂䝁䄸睚畂䝁䅫来求䝁䅑䅉歂䝁䄸兢桂䝁䅫杢杁䝁䄴兙瑂䝁䅕督杁䡁䅣睢祂䝁䅷䅚㍂䝁䅫䅚求䍁䄴䅉啂䝁䅧党杁䝁䅍睢瑂䡁䅁兙畂䡁䅫䅉求䝁䄴兙楂䝁䅷党穂䍁䅁䅤潂䝁䅕䅉穂䝁䅕睙ㅂ䡁䅉兡あ䡁䅫䅌杁䡁䅍䅤桂䝁䅉兡獂䝁䅫䅤㕂䍁䅷䅉桂䝁䄴䅚杁䡁䅉党穂䝁䅫䅢灂䝁䅕杢橂䡁䅫䅉療䝁䅙䅉灂䝁䄴䅤求䡁䅉杢求䡁䅑䅉灂䝁䄴杚祂䝁䅅督あ䡁䅉兤橂䡁䅑兤祂䝁䅕䅉桂䝁䄴䅚杁䡁䅍党祂䡁䅙兡橂䝁䅕督獁䍁䅁兡畂䝁䅍䅢ㅂ䝁䅑兡畂䝁䅣䅉睂䡁䅉睢㉂䝁䅫䅚灂䝁䄴睚杁䡁䅉睢療䡁䅑䅉㙂䝁䄸杢求䍁䅁兢桂䝁䅫杢あ䝁䅅兡畂䝁䅕杣杁䡁䅍党祂䡁䅙兡橂䝁䅕督獁䍁䅁睢睂䝁䅕杣桂䡁䅑兡畂䝁䅣䅉あ䡁䅣睢杁䝁䄸杚杁䡁䅑䅡灂䡁䅉䅤求䝁䅕杢杁䝁䅫杢あ䝁䅕杣畂䝁䅕䅤杁䡁䅉睢療䡁䅑䅉穂䝁䅕杣㉂䝁䅕杣穂䑁䅳䅉桂䝁䄴䅚杁䝁䄸杚浂䝁䅕杣灂䝁䄴睚杁䡁䅉党湂䝁䅫督あ䡁䅉兙あ䝁䅫睢畂䍁䅁督求䡁䅉杤灂䝁䅍党穂䍁䅁兙畂䝁䅑䅉桂䡁䅕䅤潂䝁䄸杣灂䡁䅑兙あ䝁䅫杤求䍁䅁杣求䡁䅍睢獂䡁䅕䅤灂䝁䄸杢杁䝁䅙睢祂䍁䅁䅤潂䝁䅕䅉畁䝁䅍睢瑂䍁䅁兙畂䝁䅑䅉畁䝁䄴党あ䍁䅁䅚療䝁䄰兙灂䝁䄴督獁䍁䅁睤潂䝁䅫睙潂䍁䅁督ㅂ䡁䅁䅣療䡁䅉䅤穂䍁䅁睚獂䝁䄸杙桂䝁䅷䅉求䍁䄰睙療䝁䄰兢求䡁䅉睙求䍁䄴䅉䩂䡁䅑䅉療䡁䅁党祂䝁䅅䅤求䡁䅍䅉歂䝁䅫杣求䝁䅍䅤療䡁䅉入杁䝁䅙睢祂䍁䅁杌畂䝁䅅兢求䍁䅁兙畂䝁䅑䅉畁䝁䅍睙㝁䍁䅁兙畂䝁䅑䅉楂䝁䅅睙牂䍁䄰党畂䝁䅑䅉穂䡁䅫督あ䝁䅕兢穂䍁䅁杚療䡁䅉䅉畁䝁䅕䅚ㅂ䍁䅷䅉歂䝁䄸兢桂䝁䅫杢杁䝁䄴兙瑂䝁䅕督畁䍁䅁杖求䡁䅉兡呂䝁䅫睚畂䍁䅷䅉䩂䝁䄴睙畁䍁䅁睤桂䡁䅍䅉灂䝁䄴睙療䡁䅉䅣療䡁䅉兙あ䝁䅕䅚杁䝁䅫杢杁䑁䅅兏㕁䑁䅕䅉桂䝁䄴䅚杁䝁䅫督杁䝁䅧党桂䝁䅑兣ㅂ䝁䅅杣あ䝁䅕杣求䝁䅑䅉灂䝁䄴䅉卂䝁䅕督あ䝁䄸杢獁䍁䅁杖灂䡁䅉睚灂䝁䄴兡桂䍁䄴䅁啃睆䅁杄䅣䙁䅙党祂䝁䅫睙求䝁䅷䅉䑂䝁䄸杣睂䝁䄸杣桂䡁䅑兡療䝁䄴䅌杁䝁䅅䅉橂䝁䄸兢瑂䝁䅕杣橂䝁䅫兙獂䍁䄰督あ䝁䅅睚求䍁䅁杙灂䝁䄸䅣潂䝁䅅杣瑂䝁䅅睙求䡁䅕䅤灂䝁䅍兙獂䍁䅁睙療䝁䄰䅣桂䝁䄴入獁䍁䅁党畂䝁䅣兙湂䝁䅕督杁䝁䅫杢杁䡁䅑䅡求䍁䅁杣求䡁䅍党桂䡁䅉睙潂䍁䅷䅉歂䝁䅕杤求䝁䅷睢睂䝁䄰党畂䡁䅑䅌杁䝁䄰兙畂䡁䅕杚桂䝁䅍䅤ㅂ䡁䅉党獁䍁䅁兙畂䝁䅑䅉歂䝁䅫督あ䡁䅉兡楂䡁䅕䅤灂䝁䄸杢杁䝁䄸杚杁䝁䅍党獂䝁䅷兤獂䝁䅅杣杁䡁䅑䅡求䡁䅉兙睂䝁䅫党穂䍁䅁杚療䡁䅉䅉穂䡁䅁睢祂䡁䅑督杁䝁䄰党歂䝁䅫睙灂䝁䄴党杁䝁䅅杢歂䍁䅁督求䡁䅙党祂䝁䅕䅉楂䡁䅕杣畂䍁䅁睙桂䡁䅉党杁䝁䄰兙祂䝁䅳党あ䡁䅍䅉灂䝁䄴䅉佂䝁䄸杣あ䝁䅧䅉䉂䝁䄰党祂䝁䅫睙桂䍁䄴䅉啂䝁䅧党杁䝁䅍睢瑂䡁䅁兙畂䡁䅫䅉瑂䝁䅅杣牂䝁䅕䅤穂䍁䅁兙ㅂ䡁䅑睢獂䝁䄸睚療䡁䅕督杁䝁䅍党獂䝁䅷䅉あ䝁䅧党祂䝁䅅䅣㕂䍁䅁䅣祂䝁䄸䅚ㅂ䝁䅍䅤穂䍁䅁睙療䝁䄰䅣祂䝁䅫督灂䝁䄴睚杁䕁䄰兑䑂䕁䅫䅌杁䝁䅅杢杁䝁䅅兤あ䝁䄸䅢療䝁䅣睢ㅂ䡁䅍䅉橂䡁䅕䅢あ䡁䅕杣求䝁䅑䅉橂䝁䅧睢畂䝁䅑杣療䝁䅍入あ䝁䅕督杁䝁䄸杢杁䡁䅁睢祂䝁䅍兡畂䝁䅕䅉橂䝁䄸䅢獂䝁䅅睚求䝁䄴䅉瑂䝁䅕兢楂䡁䅉兙畂䝁䅕䅉浂䝁䄸杣杁䡁䅑䅡求䍁䅁杣求䡁䅁兙灂䡁䅉䅉療䝁䅙䅉穂䡁䅫兢睂䡁䅑睢瑂䝁䅅䅤灂䝁䅍䅌杁䝁䅅杢歂䍁䅁督灂䝁䄴睚獂䝁䅕䅉療䡁䅉䅉瑂䡁䅕䅢あ䝁䅫䅣獂䝁䅕䅉浂䡁䅕䅢獂䍁䄰䅤潂䝁䅫睙牂䝁䄴党穂䡁䅍䅉橂䝁䅅杣あ䝁䅫䅢桂䝁䅣党杁䝁䅑党浂䝁䅕睙あ䡁䅍䅉療䝁䅙䅉あ䝁䅧党杁䝁䅳杢求䝁䅕睏杁䕁䅕䅣灂䝁䅍党獂䍁䅷䅉桂䍁䅁䅣求䡁䅉兢桂䝁䄴党畂䡁䅑䅉穂䝁䅳兡畂䍁䅁杣求䡁䅁䅢桂䝁䅍党瑂䝁䅕杢あ䍁䅁䅡ㅂ䝁䄰兙畂䝁䅫䅤桂䡁䅉兡桂䝁䄴䅉ㅂ䡁䅍党杁䝁䅑党㉂䝁䅫睙求䍁䅁杚療䡁䅉䅉あ䝁䅧党杁䡁䅑杣求䝁䅅䅤瑂䝁䅕杢あ䍁䅁睢浂䍁䅁兙歂䡁䅕䅢あ䍁䅁兙畂䝁䅑䅉睂䝁䅕䅚灂䝁䅅䅤祂䝁䅫睙杁䡁䅁兙あ䝁䅫党畂䡁䅑督杁䡁䅣兡あ䝁䅧䅉歂䝁䅕党睂䍁䄰䅚求䡁䅉兢桂䝁䅷䅉療䡁䅉䅉浂䡁䅕䅢獂䍁䄰䅤潂䝁䅫睙牂䝁䄴党穂䡁䅍䅉楂䡁䅕杣畂䡁䅍睏杁䝁䅅杢歂䍁䅁杔求䡁䅧睢䍂䡁䅉兡歂䍁䅷䅉桂䍁䅁杙灂䝁䄸䅢療䝁䅣兡橂䝁䅅䅢杁䝁䄸杣睂䝁䅧兙畂䍁䅁䅣祂䝁䄸䅚ㅂ䝁䅍䅤杁䝁䅙睢祂䍁䅁党穂䝁䅍䅡桂䡁䅉䅉祂䝁䅕兢療䡁䅙兙獂䍁䅁兡畂䍁䅁兙歂䡁䅕䅢あ䡁䅍䅉㍂䝁䅫䅤潂䍁䅁䅚求䝁䅕䅣杁䡁䅁兙祂䡁䅑兡桂䝁䅷兌あ䝁䅧兡橂䝁䅳杢求䡁䅍督杁䝁䅅杢歂䍁䄸睢祂䍁䅁杚ㅂ䝁䅷䅢瑁䡁䅑䅡灂䝁䅍睡畂䝁䅕督穂䍁䅁䅤潂䝁䅕杣瑂䝁䅅䅢杁䝁䅉兤祂䝁䄴督畁䍁䅁䅖潂䝁䅕䅉橂䝁䄸兢睂䝁䅅杢㕂䍁䅁睤桂䡁䅍䅉浂䝁䄸杣瑂䝁䅕杣獂䡁䅫䅉牂䝁䄴睢㍂䝁䄴䅉桂䡁䅍䅉䉂䝁䅅督あ䡁䅉睢瑂䍁䅁村灂䝁䄸督橂䝁䅫党畂䝁䅍党穂䍁䅷䅉䩂䝁䄴睙畁䍁䅁杖求䡁䅉兡橂䝁䅕䅢杁䕁䅍睢祂䡁䅁睢祂䝁䅅䅤灂䝁䄸杢杁䡁䅣兙穂䍁䅁兡畂䝁䅍睢祂䡁䅁睢祂䝁䅅䅤求䝁䅑䅉灂䝁䄴䅉硁䑁䅫䅏㕁䍁䅁兙畂䝁䅑䅉灂䡁䅍䅉潂䝁䅕兙歂䡁䅅兤桂䡁䅉䅤求䡁䅉党歂䍁䅁兡畂䍁䅁睑桂䝁䄰杙祂䝁䅫䅚湂䝁䅕䅌杁䕁䄰兙穂䡁䅍兙橂䝁䅧兤穂䝁䅕䅤あ䡁䅍杌䅁䕁呉䅁煁兂䅁杖求䡁䅉兡穂䍁䅁杕求䡁䅍兡歂䝁䅕杢あ䝁䅫兙獂䍁䅷䅉䩂䝁䄴睙畁䍁䅁兡穂䍁䅁兙杁䝁䅙睢祂䡁䅣兙祂䝁䅑兌あ䝁䅧兡畂䝁䅳兡畂䝁䅣䅌杁䝁䅕杢㉂䝁䅫杣療䝁䄴兢求䝁䄴䅤桂䝁䅷䅢㕂䍁䅁兙畂䝁䅑䅉穂䝁䄸睙灂䝁䅅䅢獂䡁䅫䅉橂䝁䄸杢穂䝁䅍兡療䡁䅕督杁䡁䅉党桂䝁䅷䅉求䡁䅍䅤桂䡁䅑党杁䝁䅫杢㉂䝁䅕督あ䝁䄰党畂䡁䅑䅉あ䡁䅉兤穂䡁䅑䅉潁䙁䅉兒䩂䙁䅑克杁䡁䅑䅡桂䡁䅑䅉睂䡁䅉兡瑂䝁䅅杣灂䝁䅷入杁䝁䄸睤畂䡁䅍䅌杁䝁䄸䅣求䡁䅉兙あ䝁䅕督獁䍁䅁兙橂䡁䅅兤灂䡁䅉党穂䍁䅁兙畂䝁䅑䅉歂䝁䅕杤求䝁䅷睢睂䡁䅍䅉潂䝁䄸䅢灂䡁䅍䅤灂䝁䅍兙獂䝁䅷入瑁䝁䅫杢穂䡁䅁兡祂䝁䅕䅚獁䍁䅁睑獂䝁䅅督穂䍁䅁兑杁䝁䄰兤獂䡁䅑兡浂䝁䅅兢灂䝁䅷入杁䡁䅁杣療䡁䅁党祂䡁䅑兡求䡁䅍䅉あ䝁䅧兙あ䍁䅁兢求䝁䅕䅤杁䡁䅑䅡求䍁䅁督ㅂ䡁䅍䅤桂䝁䅫杢桂䝁䅉兡獂䝁䅫䅤㕂䍁䄰睙療䝁䄴督橂䝁䅫睢ㅂ䡁䅍䅉獂䝁䅫杚求䡁䅍䅤㕂䝁䅷党杁䝁䄴党求䝁䅑督杁䝁䄸杚杁䡁䅑睢歂䝁䅅入湁䡁䅍䅉祂䝁䅕督灂䝁䅑党畂䡁䅑督杁䡁䅣䅡灂䝁䅷党杁䡁䅍党求䝁䅳兡畂䝁䅣䅉あ䝁䄸䅉睂䝁䄸督灂䡁䅑兡㉂䝁䅕䅢㕂䍁䅁兡瑂䡁䅁兙橂䡁䅑䅉あ䝁䅧党杁䝁䅍睢瑂䝁䄰兤畂䝁䅫䅤灂䝁䅕督杁䝁䅫䅤杁䡁䅍党祂䡁䅙党穂䍁䅁兙畂䝁䅑䅉あ䝁䅧党杁䡁䅁䅢桂䝁䄴党あ䍁䅁兙あ䍁䅁䅢桂䡁䅉睚求䍁䄴䅉啂䝁䅧党杁䝁䅍睢瑂䡁䅁兙畂䡁䅫䅉灂䡁䅍䅉湂䡁䅕兡歂䝁䅕䅚杁䝁䅉入杁䝁䅅杢杁䝁䅕䅥睂䝁䅕杣灂䝁䅕杢橂䝁䅕䅚杁䝁䄰兙畂䝁䅅睚求䝁䄰党畂䡁䅑䅉あ䝁䅕兙瑂䍁䅁兙畂䝁䅑䅉䍂䝁䄸兙祂䝁䅑䅉療䝁䅙䅉䕂䝁䅫杣求䝁䅍䅤療䡁䅉督杁䝁䅅杢歂䍁䅁兡穂䍁䅁兤畂䝁䅑党祂䡁䅁兡畂䝁䄴党歂䍁䅁杙㕂䍁䅁䅢求䝁䅅䅚灂䝁䄴睚杁䝁䅍睢祂䡁䅁睢祂䝁䅅䅤求䍁䅁睚療䡁䅙党祂䝁䄴兙畂䝁䅍党杁䡁䅁杣灂䝁䄴睙灂䡁䅁䅢求䑁䅳䅉桂䍁䅁杙求䡁䅍䅤瑁䝁䅫杢瑁䝁䅍䅢桂䡁䅍督杁䝁䅅杢歂䍁䅁督ㅂ䡁䅍䅤桂䝁䅫杢桂䝁䅉䅢求䍁䅁兙睂䡁䅁杣療䝁䅅睙潂䍁䅁䅤療䍁䅁睢睂䝁䅕杣桂䡁䅑兡療䝁䄴督㝁䍁䅁兙畂䝁䅑䅉桂䝁䄴䅉灂䝁䄴睙獂䡁䅕督灂䡁䅙党杁䝁䅍兤獂䡁䅑兤祂䝁䅕䅉楂䝁䅅督求䝁䅑䅉療䝁䄴䅉求䡁䅅兤桂䝁䅷兡あ䡁䅫䅉桂䝁䄴䅚杁䝁䄰党祂䝁䅫䅤療䝁䅍杣桂䡁䅑兡橂䍁䅁党瑂䡁䅁睢㍂䝁䅕杣瑂䝁䅕杢あ䍁䄴䅁卄䅇䅁䄹䅷䙁䅙党祂䝁䅫督牂䍁䅁兑畂䝁䅅䅢㕂䡁䅑兡橂䡁䅍䅌杁䕁䅫杢橂䍁䄴䅉睂䡁䅉睢㉂䝁䅫䅚求䡁䅍䅉歂䝁䅅䅤桂䍁䅁兙畂䝁䅅䅢㕂䡁䅑兡橂䡁䅍䅉桂䝁䄴䅚杁䡁䅑党橂䝁䅧杢療䝁䅷睢湂䡁䅫䅉穂䝁䄸䅢ㅂ䡁䅑兡療䝁䄴督杁䡁䅑睢杁䡁䅑䅡求䍁䅁兡畂䡁䅍兤祂䝁䅅杢橂䝁䅕䅉瑂䝁䅅杣牂䝁䅕䅤穂䍁䅁兡畂䍁䅁䅤潂䝁䅕䅉噂䝁䄴兡あ䝁䅕䅚杁䙁䅍䅤桂䡁䅑党穂䍁䅁兙畂䝁䅑䅉灂䝁䄴䅤求䡁䅉杢桂䡁䅑兡療䝁䄴兙獂䝁䅷入畁䍁䅁兓あ䍁䅁睢浂䝁䅙党祂䡁䅍䅉睂䝁䄸䅢灂䝁䅍入杁䝁䅷兙畂䝁䅣兤桂䝁䅣党獁䍁䅁䅣祂䝁䄸督睂䝁䅕睙あ䝁䅫杤求䍁䅁䅢療䡁䅍督杁䝁䅍睢穂䡁䅑督獁䍁䅁䅣療䝁䅷兡橂䡁䅫䅉㍂䡁䅉兡あ䝁䅫杢湂䍁䅁兙畂䝁䅑䅉祂䝁䅅䅤灂䝁䄴睚杁䡁䅉兤獂䝁䅕督獁䍁䅁兙畂䝁䅑䅉㉂䝁䅅杣灂䝁䄸兤穂䍁䅁兤畂䝁䅑党祂䡁䅣杣灂䡁䅑兡畂䝁䅣䅉穂䝁䄸䅢ㅂ䡁䅑兡療䝁䄴督杁䝁䅙睢祂䍁䅁杣灂䡁䅍睡杁䡁䅍党獂䝁䅕睙あ䝁䅫睢畂䍁䅁兙畂䝁䅑䅉穂䝁䅕睚瑂䝁䅕杢あ䝁䅅䅤灂䝁䄸杢獁䍁䅁䅣祂䝁䅫睙灂䝁䄴睚獁䍁䅁兙畂䝁䅑䅉㍂䝁䄸杣牂䝁䅙䅢療䡁䅣䅉療䡁䅁䅤灂䝁䄰兡㙂䝁䅅䅤灂䝁䄸杢㝁䍁䅁䅣祂䝁䄸䅣求䡁䅉䅤㕂䍁䄰䅉桂䝁䄴䅚杁䝁䅅兤あ䝁䄸兌杁䡁䅍䅣求䝁䅍兡浂䝁䅫睙杁䡁䅉兙あ䝁䅫杢湂䍁䅁兙畂䝁䅑䅉ㅂ䝁䄴䅚求䡁䅉睤祂䝁䅫䅤灂䝁䄴睚杁䝁䅫杢浂䝁䄸杣瑂䝁䅅䅤灂䝁䄸杢杁䡁䅍睢獂䡁䅕䅤灂䝁䄸杢穂䍁䅁䅤潂䝁䅅䅤杁䝁䅅䅢獂䝁䄸睤穂䍁䅁睙獂䝁䅫党畂䡁䅑督杁䡁䅑睢杁䡁䅕杢歂䝁䅕杣穂䡁䅑兙畂䝁䅑䅌杁䡁䅅兤桂䝁䄴䅤灂䝁䅙入獁䍁䅁兤畂䝁䅑党祂䡁䅣杣灂䡁䅑党獁䍁䅁兢灂䡁䅑兡湂䝁䅅䅤求䍁䅷䅉桂䝁䄴䅚杁䝁䅅杤療䝁䅫䅚杁䡁䅁睢あ䝁䅕杢あ䝁䅫兙獂䍁䅁䅢療䡁䅍督杁䝁䅙睢祂䍁䅁杣灂䡁䅍睡穂䑁䅳䅉橂䝁䅅䅤桂䡁䅍䅤祂䝁䄸䅣潂䝁䅕䅉瑂䝁䄸䅚求䝁䅷兡畂䝁䅣䅉穂䝁䄸䅢ㅂ䡁䅑兡療䝁䄴督獁䍁䅁睤潂䝁䅫睙潂䍁䅁党畂䝁䅅杙獂䝁䅕督杁䝁䅍睢瑂䡁䅁兙畂䝁䅫党穂䍁䅁䅤療䍁䅁兡歂䝁䅕杢あ䝁䅫杚㕂䍁䅷䅉硂䡁䅕兙畂䡁䅑兡浂䡁䅫䅌杁䝁䅅杢歂䍁䅁䅣獂䝁䅅杢杁䝁䅙睢祂䍁䅁䅤潂䝁䅕䅉浂䝁䅫杢桂䝁䄴睙灂䝁䅅䅢杁䝁䅍睢畂䡁䅍党硂䡁䅕党畂䝁䅍党穂䍁䅁睢浂䍁䅁睙桂䡁䅑兙穂䡁䅑杣療䡁䅁䅡求䡁䅍䅉浂䝁䄸杣杁䡁䅕督求䍁䅁杙㕂䍁䅁兡畂䡁䅍兤祂䝁䅕杣穂䍁䅷䅉祂䝁䅕兡畂䡁䅍兤祂䝁䅕杣穂䍁䅷䅉灂䝁䄴䅤求䡁䅉兢求䝁䅑兡桂䡁䅉兡求䡁䅍䅌杁䝁䅙兡畂䝁䅅杢橂䝁䅫兙獂䍁䅁兡畂䡁䅍䅤灂䡁䅑兤あ䝁䅫睢畂䡁䅍䅌杁䝁䅅杢歂䍁䅁睚療䡁䅙党祂䝁䄴兢求䝁䄴䅤穂䍁䄴䅉啂䝁䅧党杁䝁䅍睢瑂䡁䅁兙畂䡁䅫䅉桂䝁䅷督療䍁䅁䅣祂䝁䄸杤灂䝁䅑党穂䍁䅁䅢灂䝁䅙党杁䝁䅫杢穂䡁䅕杣桂䝁䄴睙求䍁䅁督療䝁䅷兤あ䝁䅫睢畂䡁䅍䅉浂䝁䄸杣杁䡁䅑杣桂䝁䄴督浂䝁䄸杣瑂䝁䅫杢湂䍁䅁睙ㅂ䡁䅉杣求䝁䄴䅤杁䡁䅣睢祂䝁䅳杚獂䝁䄸睤穂䍁䅁兡畂䍁䅁䅢灂䝁䅙党杁䝁䅫杢穂䡁䅕杣桂䝁䄴睙求䍁䅁兤畂䝁䅑党祂䡁䅣杣灂䡁䅑兡畂䝁䅣䅌杁䝁䅍䅢桂䝁䅫兢杁䝁䅫杢穂䝁䅫睚潂䡁䅑督獁䍁䅁䅣療䝁䅷兡橂䡁䅫䅉桂䝁䅑兢灂䝁䄴兡穂䡁䅑杣桂䡁䅑兡療䝁䄴䅌杁䡁䅕杢橂䝁䅷兙灂䝁䄰党歂䍁䅁䅣祂䝁䄸䅣求䡁䅉䅤㕂䍁䄸党硂䡁䅕兡あ䡁䅫䅌杁䝁䅍睢瑂䡁䅁䅢灂䝁䅅杢橂䝁䅕䅉桂䝁䄴䅚杁䝁䅙杣桂䡁䅕䅚杁䝁䅑党あ䝁䅕睙あ䝁䅫睢畂䍁䅷䅉桂䝁䄴䅚杁䝁䅅睙あ䡁䅕兙祂䝁䅫兙獂䍁䅁兙畂䝁䅑䅉睂䝁䄸杣あ䝁䅙睢獂䝁䅫睢杁䝁䄰睢歂䝁䅕䅢灂䝁䄴睚㝁䍁䅁兔桂䡁䅉睡求䡁䅑兡畂䝁䅣䅉呂䝁䄸䅢ㅂ䡁䅑兡療䝁䄴督獁䍁䅁督ㅂ䝁䅍䅡杁䝁䅅督杁䝁䅍睢瑂䡁䅁䅢灂䝁䅅杢あ䍁䅷䅉祂䝁䅕兙獂䍁䄰䅤灂䝁䄰党杁䝁䅑党橂䝁䅫督灂䝁䄸杢灂䝁䄴睚獁䍁䅁䅣祂䝁䄸杚灂䡁䅑兙楂䝁䅫䅢灂䡁䅑入獁䍁䅁兙畂䝁䅑䅉祂䝁䅫督牂䍁䅁兙穂䡁䅍党穂䡁䅍兢求䝁䄴䅤杁䝁䅙睢祂䍁䅁兡畂䝁䅉睢ㅂ䝁䄴䅚杁䝁䅍睢畂䡁䅍兤瑂䝁䅕杣杁䝁䅫杢あ䝁䅕杣桂䝁䅍䅤灂䝁䄸杢穂䑁䅳䅉桂䝁䄴䅚杁䝁䅫杢あ䝁䅕杣畂䝁䅅䅤灂䝁䄸杢桂䝁䅷䅉ㅂ䝁䄴䅚求䡁䅉睤祂䝁䅫䅤灂䝁䄴睚杁䝁䅅杢歂䍁䅁睙獂䝁䅅兡瑂䡁䅍䅉穂䝁䄸䅢ㅂ䡁䅑兡療䝁䄴督畁䍁䅁兓畂䍁䅁兙歂䝁䅑兡あ䝁䅫睢畂䍁䅷䅉灂䡁䅑䅉療䝁䅙杚求䡁䅉督杁䝁䅍䅢桂䝁䅫兢穂䍁䅁兡畂䡁䅍兤祂䝁䅅杢橂䝁䅕䅉穂䝁䄸䅢ㅂ䡁䅑兡療䝁䄴督獁䍁䅁睤潂䝁䅫睙潂䍁䅁䅣祂䝁䄸杤灂䝁䅑党穂䍁䅁兙畂䝁䅅䅢㕂䡁䅑兡橂䡁䅍䅉灂䝁䄴䅉浂䡁䅉兙ㅂ䝁䅑䅉歂䝁䅕䅤求䝁䅍䅤灂䝁䄸杢獁䍁䅁睙療䝁䄰䅣獂䝁䅫兙畂䝁䅍党杁䡁䅉党睂䝁䄸杣あ䝁䅫杢湂䍁䅷䅉穂䡁䅕杙祂䝁䄸睚桂䡁䅑兡療䝁䄴䅉獂䝁䅫兙楂䝁䅫䅢灂䡁䅑入杁䝁䅅督穂䝁䅕督穂䝁䄰党畂䡁䅑䅌杁䝁䅷兡あ䝁䅫睚桂䡁䅑兡療䝁䄴䅌杁䝁䅅杢歂䍁䅁杣求䡁䅁兙灂䡁䅉䅉橂䝁䄸督あ䍁䅁党穂䡁䅑兡瑂䝁䅅䅤灂䝁䄸杢杁䝁䅅杢歂䍁䅁杤桂䝁䅷兤桂䡁䅑兡療䝁䄴䅉穂䝁䄸䅢ㅂ䡁䅑兡療䝁䄴督㝁䍁䅁兙畂䝁䅑䅉橂䝁䅅督ㅂ䝁䅅䅢あ䡁䅫䅉穂䝁䄸䅢ㅂ䡁䅑兡療䝁䄴督獁䍁䅁督ㅂ䝁䅍䅡杁䝁䅅督杁䝁䅍睢瑂䡁䅁䅢灂䝁䅅杢橂䝁䅕䅌杁䝁䅍兙穂䡁䅕兙獂䡁䅑入杁䝁䅍䅢桂䝁䅫兢穂䍁䅁䅚求䝁䅍兡穂䝁䅫睢畂䍁䅁督ㅂ䡁䅁䅣療䡁䅉䅤獁䍁䅁兙畂䝁䅑䅉㍂䝁䄸杣牂䝁䅙䅢療䡁䅣䅉桂䡁䅕䅤療䝁䄰兙あ䝁䅫睢畂䍁䅁督療䝁䅷兤あ䝁䅫睢畂䡁䅍杌杁䕁䅙兤祂䡁䅑䅡求䡁䅉䅌杁䡁䅑䅡求䍁䅁睙療䝁䄰䅣桂䝁䄴入杁䡁䅍兤睂䡁䅁䅢灂䝁䅕督杁䡁䅍睢浂䡁䅑睤桂䡁䅉党杁䡁䅑睢杁䡁䅑䅡求䍁䅁督睂䝁䅕睙灂䝁䅅䅢あ䡁䅫䅉灂䝁䄴督ㅂ䡁䅉兙畂䝁䅍党杁䝁䄰兙祂䝁䅳党あ䍁䄴䅉啂䝁䅧党杁䝁䅍睢瑂䡁䅁兙畂䡁䅫䅉㍂䝁䅅督杁䝁䅙睢ㅂ䝁䄴䅚求䝁䅑䅉灂䝁䄴䅉硁䑁䅫睎硁䍁䅁兙畂䝁䅑䅉灂䡁䅍䅉潂䝁䅕兙歂䡁䅅兤桂䡁䅉䅤求䡁䅉党歂䍁䅁兡畂䍁䅁杓求䡁䅉督求䡁䅫䅉䑂䝁䅫䅤㕂䍁䅷䅉佂䝁䅕睤杁䕁䅯党祂䡁䅍党㕂䍁䄴䅁ㅄ兆䅁杬䅷䙁䅙党祂䝁䅫䅤求䡁䅧䅉䥂䝁䄸䅢歂䝁䅫杢湂䡁䅍䅌杁䕁䅫杢橂䍁䄴䅉療䡁䅁党祂䝁䅅䅤求䡁䅍䅉桂䡁䅍䅉あ䝁䅧党杁䝁䅉兙畂䝁䅳䅉潂䝁䄸䅢歂䝁䅫杢湂䍁䅁睙療䝁䄰䅣桂䝁䄴入杁䝁䅙睢祂䍁䅁杖求䡁䅉兡あ䝁䅕䅥杁䕁䅍睢瑂䝁䄰兤畂䝁䅫䅤㕂䍁䅁村桂䝁䄴睡杁䡁䅑䅡桂䡁䅑䅉睂䡁䅉睢㉂䝁䅫䅚求䡁䅍䅉㉂䝁䅅杣灂䝁䄸兤穂䍁䅁睙療䝁䄰兢求䡁䅉睙灂䝁䅅䅢杁䝁䅉兙畂䝁䅳兡畂䝁䅣䅉睂䡁䅉睢歂䡁䅕睙あ䡁䅍䅉桂䝁䄴䅚杁䡁䅍党祂䡁䅙兡橂䝁䅕督杁䡁䅑睢杁䡁䅍兢桂䝁䅷䅢杁䝁䅅杢歂䍁䅁兢求䝁䅑兡ㅂ䝁䄰兌穂䝁䅫来求䝁䅑䅉楂䡁䅕督灂䝁䄴党穂䡁䅍党穂䍁䅷䅉桂䝁䄴䅚杁䡁䅁杣療䝁䅙党穂䡁䅍兡療䝁䄴兙獂䡁䅍杌杁䙁䅑䅡求䍁䅁睙療䝁䄰䅣桂䝁䄴入杁䝁䅅睙橂䝁䅕䅣あ䡁䅍䅉歂䝁䅕䅣療䡁䅍兡あ䍁䅁䅣祂䝁䄸䅚ㅂ䝁䅍䅤穂䍁䅁兡畂䝁䅍䅢ㅂ䝁䅑党杁䝁䅑党瑂䝁䅅杢歂䍁䅷䅉穂䝁䅅杤灂䝁䄴睚穂䍁䅷䅉瑂䝁䄸杢求䡁䅫䅉瑂䝁䅅杣牂䝁䅕䅤獁䍁䅁兙畂䝁䅑䅉あ䝁䅫兢求䍁䅁兙橂䝁䅍睢ㅂ䝁䄴䅤穂䍁䄴䅉䩂䡁䅑督杁䝁䅷睢桂䝁䄴䅉睂䡁䅉睢歂䡁䅕睙あ䡁䅍䅉灂䝁䄴睙獂䡁䅕䅚求䍁䅁睙療䝁䄰兢求䡁䅉睙灂䝁䅅䅢杁䡁䅉党桂䝁䅷䅉求䡁䅍䅤桂䡁䅑党杁䝁䅅杢歂䍁䅁睚求䝁䄴党祂䝁䅅䅢杁䝁䅍睢瑂䝁䄰党祂䝁䅍兡桂䝁䅷䅌杁䝁䄰睢祂䡁䅑睚桂䝁䅣党杁䡁䅣兙祂䝁䅕䅡療䡁䅕督求䍁䅁䅢療䝁䅅杢穂䍁䅷䅉祂䝁䅕督灂䝁䅑党畂䡁䅑兡桂䝁䅷䅉祂䝁䅕兙獂䍁䅁党穂䡁䅑兙あ䝁䅕䅌杁䝁䅍睢畂䡁䅍䅤祂䡁䅕睙あ䝁䅫睢畂䍁䅁兙畂䝁䅑䅉獂䝁䅅杢歂䍁䅷䅉浂䝁䅅杣瑂䝁䅷兙畂䝁䅑䅌杁䡁䅁兙㕂䝁䅍䅡求䝁䅍睡杁䡁䅁杣療䡁䅑党橂䡁䅑兡療䝁䄴䅉睂䡁䅉睢湂䡁䅉兙瑂䍁䅷䅉硁䍁䄰䅎杁䝁䅙兙瑂䝁䅫䅢㕂䍁䅁杣求䡁䅍兡歂䝁䅕杢あ䝁䅫兙獂䍁䅷䅉桂䝁䅣杣灂䝁䅍兤獂䡁䅑兤祂䝁䅅䅢獁䍁䅁兢ㅂ䝁䅷䅤灂䍁䄰杚桂䝁䄰兡獂䡁䅫䅉祂䝁䅕督灂䝁䅑党畂䡁䅑兡桂䝁䅷䅌杁䝁䅅杢歂䍁䅁睙療䝁䄴督ㅂ䝁䄰党祂䍁䅁䅢療䝁䅅杢穂䍁䅷䅉桂䡁䅍䅉㍂䝁䅕䅢獂䍁䅁兙穂䍁䅁䅣ㅂ䡁䅉睙潂䝁䅅督求䝁䅑䅉祂䝁䅕睙求䝁䅫杤桂䝁䅉䅢求䡁䅍䅉浂䝁䅫杢桂䝁䄴睙灂䝁䄴睚畁䍁䅁䅖潂䝁䅕䅉橂䝁䄸兢睂䝁䅅杢㕂䍁䅁兙獂䡁䅍睢杁䡁䅁杣療䡁䅙兡歂䝁䅕督杁䝁䅫杢あ䝁䅕杣求䡁䅍䅤杁䡁䅉兙あ䝁䅕䅉穂䡁䅣兙睂䍁䅁督求䡁䅉杤灂䝁䅍党穂䑁䅳䅉桂䝁䄴䅚杁䝁䅅䅉祂䝁䅅杢湂䝁䅕䅉療䝁䅙䅉療䝁䄴䅢灂䝁䄴党杁䝁䅉兙畂䝁䅳兡畂䝁䅣䅉穂䝁䄸䅢ㅂ䡁䅑兡療䝁䄴督獁䍁䅁督ㅂ䝁䅍䅡杁䝁䅅督杁䝁䅅睙橂䝁䅕督穂䍁䅁䅤療䍁䅁兙橂䝁䅍睢ㅂ䝁䄴䅤杁䝁䅉兙獂䝁䅅杢橂䝁䅕督獁䍁䅁睢畂䝁䅷兡畂䝁䅕䅉あ䡁䅉兙畂䡁䅍杚求䡁䅉督獁䍁䅁睢畂䝁䅷兡畂䝁䅕䅉楂䝁䅫䅢獂䍁䅁䅣桂䡁䅫兢求䝁䄴䅤杁䝁䅅杢歂䍁䅁党獂䝁䅕睙あ䡁䅉睢畂䝁䅫睙杁䝁䅑党獂䝁䅫杤求䡁䅉入杁䝁䄸杚杁䝁䅍兤穂䡁䅑睢瑂䝁䅕杣杁䡁䅍䅤桂䡁䅑党瑂䝁䅕杢あ䡁䅍䅌杁䝁䅅杢歂䍁䅁兑啂䕁䄰督獁䍁䅁兙穂䍁䅁睤求䝁䅷䅢杁䝁䅅督杁䝁䄰睢楂䝁䅫䅢求䍁䅁杙桂䝁䄴睡灂䝁䄴睚獁䍁䅁兢桂䝁䅫䅢獁䍁䅁兙畂䝁䅑䅉睂䝁䅕杣穂䝁䄸杢桂䝁䅷䅉桂䡁䅁䅣療䝁䅫杢あ䝁䄰党畂䡁䅑杌杁䕁䅫杢杁䝁䅅䅚歂䝁䅫䅤灂䝁䄸杢獁䍁䅁兡あ䍁䅁睢浂䝁䅙党祂䡁䅍䅉歂䝁䅕杙灂䡁䅑䅉橂䝁䅅杣歂䡁䅍䅌杁䝁䄴兡湂䝁䅧䅤杁䝁䅑党睂䝁䄸督灂䡁䅑睢祂䡁䅫䅉穂䝁䅕杣㉂䝁䅫睙求䡁䅍䅌杁䝁䅑兡祂䝁䅕睙あ䍁䅁䅚求䡁䅁睢穂䝁䅫䅤穂䍁䅷䅉橂䝁䅅督潂䝁䅫党祂䍁䅣督杁䝁䅍䅡求䝁䅍睡穂䍁䅷䅉桂䝁䄴䅚杁䝁䅷党あ䡁䅑党祂䡁䅍䅉療䝁䅙䅉橂䡁䅉党歂䝁䅫䅤㝁䍁䅁䅤祂䝁䅕兙穂䡁䅕杣㕂䍁䅁兢桂䝁䄴兙湂䝁䅕兢求䝁䄴䅤杁䡁䅍党祂䡁䅙兡橂䝁䅕督獁䍁䅁兡畂䝁䅍䅢ㅂ䝁䅑兡畂䝁䅣䅉楂䝁䅅䅢桂䝁䄴睙求䍁䅁杣求䡁䅁睢祂䡁䅑兡畂䝁䅣䅌杁䡁䅑杣桂䝁䄴督浂䝁䅕杣穂䍁䅁杙求䡁䅑睤求䝁䅕杢杁䝁䅅睙橂䝁䄸兤畂䡁䅑督獁䍁䅁睤灂䡁䅉党杁䡁䅑杣桂䝁䄴督浂䝁䅕杣杁䝁䅫杢灂䡁䅑兡桂䡁䅑兡療䝁䄴䅌杁䝁䅅兤あ䝁䄸兢桂䡁䅑党歂䍁䅁睙獂䝁䅕兙祂䝁䅫杢湂䝁䅧睢ㅂ䡁䅍党杁䝁䄸杣灂䝁䅣兡畂䝁䅅䅤灂䝁䄸杢獁䍁䅁兙畂䝁䅑䅉穂䡁䅑睢睂䍁䅁䅣桂䡁䅫兢求䝁䄴䅤穂䑁䅳䅉桂䝁䄴䅚杁䝁䅍兙穂䝁䅧䅉瑂䝁䅅杢桂䝁䅣党瑂䝁䅕杢あ䍁䅁䅚求䡁䅁睢穂䝁䅫䅤杁䡁䅁杣療䝁䅑兤橂䡁䅑督杁䝁䅅杢歂䍁䅁督求䡁䅉杤灂䝁䅍党穂䍁䅁睙療䝁䄴督灂䡁䅍䅤灂䝁䄴睚杁䝁䄸杚杁䝁䅷睢橂䝁䅳杙療䡁䅧䅌杁䡁䅉党瑂䝁䄸䅤求䍁䅁䅚求䡁䅁睢穂䝁䅫䅤杁䝁䅍兙睂䡁䅑兤祂䝁䅕䅌杁䡁䅁睢穂䝁䅫䅤灂䡁䅙党杁䡁䅁兙㕂䍁䅷䅉祂䝁䅕杤求䡁䅉督求䍁䅁䅣療䡁䅍兡あ䝁䅫杤求䍁䅁䅣桂䡁䅫䅌杁䝁䅅睙橂䝁䄸兤畂䡁䅑䅉祂䝁䅕睙療䝁䄴睙灂䝁䅷兡桂䡁䅑兡療䝁䄴䅉穂䝁䅕杣㉂䝁䅫睙求䡁䅍䅌杁䡁䅯党祂䝁䄸䅉楂䝁䅅䅢桂䝁䄴睙求䍁䅁兙橂䝁䅍睢ㅂ䝁䄴䅤穂䍁䅷䅉桂䝁䄴䅚杁䡁䅍睤求䝁䅕䅣杁䝁䅅睙橂䝁䄸兤畂䡁䅑督畁䍁䅁䅖潂䝁䅕䅉橂䝁䄸兢睂䝁䅅杢㕂䍁䅁睢睂䝁䅕杣桂䡁䅑党穂䍁䅁杚ㅂ䝁䅷䅢瑁䡁䅍党祂䡁䅙兡橂䝁䅕䅉楂䡁䅉兙畂䝁䅍䅡求䡁䅍䅉獂䝁䄸睙桂䡁䅑党歂䍁䅁兡畂䍁䅁䅤潂䝁䅕䅉䕂䝁䅅䅢獂䝁䅅督瑁䕁䅙睢祂䡁䅑䅉塂䝁䄸杣あ䝁䅧䅉瑂䝁䅕䅤祂䝁䄸䅣獂䝁䅕䅥獁䍁䅁兙畂䝁䅑䅉あ䝁䅧党杁䕁䅧睢ㅂ䡁䅍䅤療䝁䄴䅉瑂䝁䅕䅤祂䝁䄸䅣療䝁䅷兡あ䝁䅅杢杁䝁䅅杣求䝁䅅杌杁䙁䅙党祂䝁䅫䅤求䡁䅧䅉䥂䝁䄸䅢歂䝁䅫杢湂䡁䅍䅌杁䕁䅫杢橂䍁䄴䅉㍂䝁䅅督杁䝁䅫杢橂䝁䄸杣睂䝁䄸杣桂䡁䅑党歂䍁䅁兡畂䍁䅁杍睁䑁䅁兏杁䝁䅅杢歂䍁䅁兡穂䍁䅁䅡求䝁䅅䅚硂䡁䅕兙祂䡁䅑党祂䝁䅕䅚杁䝁䅫杢杁䕁䅑兙獂䝁䅷兙穂䍁䅷䅉啂䝁䅕䅥桂䡁䅍杌䅁乁填䅁䍂䅄䅁杖求䡁䅉兡㙂䝁䄸杢杁䕁䅍睢瑂䝁䄰兤畂䝁䅫睙桂䡁䅑兡療䝁䄴督杁䕁䅫杢橂䍁䄴䅌杁䡁䅑䅡祂䝁䄸兤湂䝁䅧䅉灂䡁䅑督杁䡁䅍兤楂䡁䅍兡歂䝁䅫兙祂䝁䅫党穂䍁䅷䅉求䝁䄴睚桂䝁䅣党穂䍁䅁兡畂䍁䅁䅤潂䝁䅕䅉睂䡁䅉睢㉂䝁䅫督灂䝁䄸杢杁䝁䄸杚杁䝁䅍睢瑂䝁䄰兤畂䝁䅫睙桂䡁䅑兡療䝁䄴督獁䍁䅁䅤求䝁䅍䅡畂䝁䄸䅢療䝁䅣入獁䍁䅁兡畂䝁䅙睢祂䝁䄰兙あ䝁䅫睢畂䍁䅷䅉桂䝁䄴䅚杁䝁䅕杢あ䝁䅕杣あ䝁䅅兡畂䝁䄰党畂䡁䅑䅉睂䡁䅉睢歂䡁䅕睙あ䡁䅍䅉桂䝁䄴䅚杁䡁䅍党祂䡁䅙兡橂䝁䅕督杁䡁䅑睢杁䝁䅍睢畂䡁䅍兤瑂䝁䅕杣穂䍁䅷䅉楂䡁䅕督灂䝁䄴党穂䡁䅍党穂䍁䅷䅉桂䝁䄴䅚杁䝁䅣睢㉂䝁䅕杣畂䝁䄰党畂䡁䅑兙獂䍁䅁党畂䡁䅑兡あ䝁䅫党穂䍁䅁睤療䡁䅉䅢歂䡁䅣兡歂䝁䅕杌杁䕁䅫䅤杁䝁䄸䅣求䡁䅉兙あ䝁䅕督杁䝁䅫杢杁䡁䅑睤療䍁䅁督求䝁䅣兢求䝁䄴䅤穂䍁䅷䅉坂䝁䅕杣灂䡁䅯睢畂䍁䅁睑療䝁䄴督ㅂ䝁䄰党祂䍁䅁睒祂䝁䄸兤睂䍁䅁䅋䑂䝁䄸杢穂䡁䅕兢求䡁䅉克杁䝁䅅杢歂䍁䅁杖求䡁䅉兡㙂䝁䄸杢杁䕁䅉兤穂䝁䅫杢求䡁䅍督杁䕁䅣杣療䡁䅕䅣杁䍁䅧村ㅂ䡁䅍兡畂䝁䅕督穂䍁䅫杌杁䙁䅑䅡求䍁䅁睑療䝁䄴督ㅂ䝁䄰党祂䍁䅁督求䝁䅣兢求䝁䄴䅤杁䡁䅁杣療䡁䅙兡歂䝁䅕督杁䡁䅣兡祂䝁䅕䅢求䡁䅍督杁䡁䅍党祂䡁䅙兡橂䝁䅕督杁䝁䅅睙祂䝁䄸督穂䍁䅁䅤潂䝁䅕䅉㍂䝁䅫杣求䝁䅷党穂䡁䅍䅉畂䝁䅕䅤㍂䝁䄸杣牂䡁䅍䅉灂䝁䄴䅉あ䝁䅧党杁䙁䅕杢灂䡁䅑党歂䍁䅁睕あ䝁䅅䅤求䡁䅍䅉ㅂ䝁䄴䅚求䡁䅉䅉あ䝁䅧党杁䙁䅙党祂䝁䅫来療䝁䄴䅉桂䝁䄴䅚杁䙁䅑杣桂䝁䅍杒療䝁䄴党杁䝁䅉杣桂䝁䄴䅚穂䍁䅁兙畂䝁䅑䅉あ䝁䅧杣療䡁䅕睚潂䍁䅁睤潂䝁䄸䅢求䡁䅍兙獂䝁䅕䅉桂䝁䄴䅚杁䝁䄸䅤潂䝁䅕杣杁䝁䅅杣祂䝁䅅杢湂䝁䅕兢求䝁䄴䅤穂䑁䅳䅉桂䝁䄴䅚杁䝁䅙兡㑂䝁䅕䅚杁䡁䅣兡祂䝁䅕䅢求䡁䅍督杁䝁䅅睙橂䝁䅕督穂䍁䅁䅋䝂䙁䅣兑灁䍁䅁杙祂䝁䄸兙歂䝁䅉兙畂䝁䅑䅉あ䝁䅧杣療䡁䅕睚潂䍁䅁兡あ䡁䅍䅉㍂䝁䅫杣求䝁䅷党穂䡁䅍䅉畂䝁䅕䅤㍂䝁䄸杣牂䡁䅍䅌杁䝁䅅督杁䡁䅣党獂䝁䅷䅉桂䡁䅍䅉祂䝁䅕䅢桂䡁䅑党歂䍁䅁党硂䡁䅕兡睂䝁䄰党畂䡁䅑䅉桂䝁䄴䅚杁䝁䅑党㉂䝁䅫睙求䡁䅍䅌杁䡁䅍兤橂䝁䅧䅉桂䡁䅍䅉穂䝁䄰兙祂䡁䅑䅣潂䝁䄸杢求䡁䅍䅌杁䡁䅑兙楂䝁䅷党あ䡁䅍䅌杁䡁䅍兢桂䡁䅉䅤杁䡁䅣兙あ䝁䅍䅡求䡁䅍䅌杁䝁䅅杢歂䍁䅁睢あ䝁䅧党祂䍁䅁睤灂䡁䅉党獂䝁䅕督穂䍁䄰党畂䝁䅅杙獂䝁䅕䅚杁䝁䅍睢畂䝁䄴党橂䡁䅑党歂䍁䅁䅚求䡁䅙兡橂䝁䅕督畁䍁䅁䅖潂䝁䅕䅉穂䝁䅕睚瑂䝁䅕杢あ䍁䅁兙獂䡁䅍睢杁䝁䄸杚浂䝁䅕杣穂䍁䅁睤灂䡁䅉党獂䝁䅫杢求䍁䅁督求䡁䅉杤灂䝁䅍党穂䍁䅁兡畂䍁䅁䅤潂䝁䅕䅉乂䝁䅫䅚瑁䕁䅅䅤獂䝁䅅杢あ䝁䅫睙杁䝁䅅杢歂䍁䅁杔療䡁䅉䅤潂䝁䅕兙穂䡁䅑党祂䝁䄴䅉噂䝁䄴兡あ䝁䅕䅚杁䙁䅍䅤桂䡁䅑党穂䍁䅷䅉桂䡁䅍䅉㍂䝁䅕䅢獂䍁䅁兙穂䍁䅁睖桂䡁䅍䅡灂䝁䄴睚あ䝁䄸杢杁䕁䅑杌䑂䍁䄴䅉あ䝁䅧杣療䡁䅕睚潂䍁䅁兡あ䡁䅍䅉浂䝁䅫杙求䡁䅉兌療䡁䅁䅤灂䝁䅍䅉畂䝁䅕䅤㍂䝁䄸杣牂䍁䅷䅉坂䝁䅕杣灂䡁䅯睢畂䍁䅁杒灂䝁䄸督杁䡁䅁杣療䝁䅑兤橂䡁䅑䅉睂䝁䄸杣あ䝁䅙睢獂䝁䅫睢獁䍁䅁兙畂䝁䅑䅉桂䍁䅁睙療䡁䅁䅣求䡁䅉兌楂䝁䅅督求䝁䅑䅉畂䝁䅕䅤㍂䝁䄸杣牂䍁䄴䅉啂䝁䅧党杁䕁䅉兤穂䝁䅫杢求䡁䅍督杁䡁䅍党湂䝁䄰党畂䡁䅑䅉睂䡁䅉睢㉂䝁䅫䅚求䡁䅍䅉㍂䝁䅫杣求䝁䅷党穂䡁䅍䅉桂䝁䄴䅚杁䡁䅣兡祂䝁䅕䅢灂䝁䄴党杁䝁䅍睢瑂䝁䄰兤畂䝁䅫睙桂䡁䅑兡療䝁䄴督杁䡁䅍党祂䡁䅙兡橂䝁䅕督杁䝁䅅杢歂䍁䅁䅣祂䝁䄸䅚ㅂ䝁䅍䅤穂䍁䅷䅉灂䝁䄴睙獂䡁䅕䅚灂䝁䄴睚杁䕁䅙睖䉂䍁䅁杙祂䝁䄸兙歂䝁䅉兙畂䝁䅑䅌杁䝁䅑兙あ䝁䅅䅌杁䡁䅙兡歂䝁䅕睢杁䝁䅅杢歂䍁䅁睙療䝁䄴杚求䡁䅉党畂䝁䅍兡畂䝁䅣䅌杁䝁䅍睢祂䡁䅁睢祂䝁䅅䅤求䍁䅁杢求䡁䅑睤療䡁䅉睡灂䝁䄴睚獁䍁䅁督求䝁䅍兤祂䝁䅫䅤㕂䍁䅁兙畂䝁䅑䅉瑂䝁䅅杢桂䝁䅣党歂䍁䅁杢求䡁䅑睤療䡁䅉睡獁䍁䅁䅢療䝁䅍兙獂䍁䅁兙畂䝁䅑䅉獂䝁䄸杢湂䍁䄰䅚灂䡁䅍䅤桂䝁䄴睙求䍁䅁杤療䝁䅫睙求䍁䅷䅉桂䝁䄴䅚杁䝁䄴党あ䡁䅣睢祂䝁䅳䅉桂䝁䅍睙求䡁䅍督杁䡁䅍党祂䡁䅙兡橂䝁䅕督杁䡁䅑睢杁䝁䅑党獂䝁䅫杤求䡁䅉䅉㉂䝁䅅杣灂䝁䄸兤穂䍁䅁兓療䙁䅑䅉穂䝁䅕杣㉂䝁䅫睙求䡁䅍䅉桂䝁䄴䅚杁䡁䅁杣療䝁䅑兤橂䡁䅑督杁䡁䅑睢杁䝁䅉兤穂䝁䅫杢求䡁䅍督求䡁䅍䅌杁䝁䅣睢㉂䝁䅕杣畂䝁䄰党畂䡁䅑䅉橂䡁䅕督あ䝁䄸兢求䡁䅉督獁䍁䅁兙畂䝁䅑䅉㍂䝁䅫杣求䝁䅷党穂䡁䅍䅉桂䝁䄴䅚杁䡁䅣兡祂䝁䅕䅢灂䝁䄴党杁䝁䅍兙祂䡁䅉兡求䡁䅉督杁䝁䅫杢杁䡁䅑䅡求䍁䅁兖畂䝁䅫䅤求䝁䅑䅉呂䡁䅑兙あ䝁䅕督杁䝁䅅杢歂䍁䅁兡畂䡁䅑党祂䝁䄴兙あ䝁䅫睢畂䝁䅅䅢獂䡁䅫杌杁䙁䅑䅡求䍁䅁睙療䝁䄰䅣桂䝁䄴入杁䡁䅣兙穂䍁䅁杚療䡁䅉兢求䡁䅉䅢㕂䍁䅁睡畂䝁䄸睤畂䍁䅁兙穂䍁䅁村求䝁䅷䅢杁䕁䅅䅤獂䝁䅅杢あ䝁䅫睙杁䕁䅍睢祂䡁䅁睢祂䝁䅅䅤灂䝁䄸杢杁䝁䅅杢歂䍁䅁睙潂䝁䅅杢湂䝁䅕䅚杁䝁䅫䅤穂䍁䅁杢桂䝁䄰党杁䡁䅑睢杁䙁䅙党祂䝁䅫来療䝁䄴䅉䑂䝁䄸兢瑂䡁䅕杢灂䝁䅍兙あ䝁䅫睢畂䡁䅍䅉䩂䝁䄴睙畁䍁䅁兡畂䍁䅁杓ㅂ䝁䄴党杁䑁䅉䅍睁䑁䅁杌杁䙁䅙党祂䝁䅫来療䝁䄴䅉䑂䝁䄸兢瑂䡁䅕杢灂䝁䅍兙あ䝁䅫睢畂䡁䅍䅉䩂䝁䄴睙畁䍁䅁睤桂䡁䅍䅉灂䝁䄴睙療䡁䅉䅣療䡁䅉兙あ䝁䅕䅚杁䝁䅫杢杁䑁䅅兏㑁䑁䅍䅉桂䝁䄴䅚杁䝁䅫督杁䝁䅧党桂䝁䅑兣ㅂ䝁䅅杣あ䝁䅕杣求䝁䅑䅉灂䝁䄴䅉佂䝁䅕睤杁䙁䅫睢祂䝁䅳䅌杁䕁䄴党㍂䍁䅁兗療䡁䅉睡畁䅁䅁䈱䅧佁䥁䅁坂䝁䅕杣祂䝁䅅䅉乂䝁䄸杙灂䝁䅷兡あ䡁䅫䅉䑂䝁䄸杣睂䝁䄸杣桂䡁䅑兡療䝁䄴䅉睂䡁䅉睢㉂䝁䅫䅚求䡁䅍䅉穂䝁䄰兙祂䡁䅑䅉瑂䝁䄸杙灂䝁䅷兡あ䡁䅫䅉あ䝁䅕睙潂䝁䄴睢獂䝁䄸睚㕂䍁䅁督療䝁䅷兤あ䝁䅫睢畂䡁䅍䅉桂䝁䄴䅚杁䡁䅍党祂䡁䅙兡橂䝁䅕督杁䝁䅫杢杁䡁䅑䅡求䍁䅁兖畂䝁䅫䅤求䝁䅑䅉呂䡁䅑兙あ䝁䅕督獁䍁䅁兑ㅂ䡁䅍䅤祂䝁䅅䅢灂䝁䅅䅌杁䕁䅍兙畂䝁䅅䅚桂䍁䅷䅉桂䝁䄴䅚杁䕁䅕兤祂䝁䄸䅣求䍁䄴䅉䩂䡁䅑䅉療䡁䅁党祂䝁䅅䅤求䡁䅍䅉あ䝁䅧杣療䡁䅕睚潂䍁䅁䅤潂䡁䅉党求䍁䅁督求䝁䅣兢求䝁䄴䅤穂䑁䅯䅉䑂䝁䄸兢瑂䝁䅕杣橂䝁䅫兙獂䍁䅁睕求䡁䅉杤灂䝁䅍党穂䍁䅷䅉䡂䝁䄸杤求䡁䅉杢瑂䝁䅕杢あ䍁䅁睕療䝁䅷兤あ䝁䅫睢畂䡁䅍䅌杁䝁䅅杢歂䍁䅁䅕桂䡁䅉睡灂䝁䄴睚杁䙁䅍睢獂䡁䅕䅤灂䝁䄸杢穂䍁䄴䅉啂䝁䅧党杁䕁䅍睢瑂䝁䄰党祂䝁䅍兡桂䝁䅷䅉呂䝁䅕杣㉂䝁䅫睙求䡁䅍䅉穂䝁䅕睚瑂䝁䅕杢あ䍁䅁䅣祂䝁䄸杤灂䝁䅑党穂䍁䅁兙ㅂ䡁䅑睢瑂䝁䅅䅤求䝁䅑䅉あ䝁䄸䅢獂䍁䅁兙畂䝁䅑䅉㉂䝁䅫睢獂䝁䅅䅤灂䝁䄸杢穂䍁䅁兢桂䝁䄴兙湂䝁䅕兢求䝁䄴䅤獁䍁䅁兙畂䝁䅑䅉あ䝁䅫䅤獂䝁䅕䅉桂䝁䄴䅚杁䡁䅉党湂䝁䅫督あ䡁䅉兙あ䝁䅫睢畂䍁䅁督求䡁䅉杤灂䝁䅍党穂䍁䅁䅤療䍁䅁杣求䝁䄴䅤桂䝁䅷䅉橂䝁䅅杣杁䝁䅍睢瑂䡁䅁兙畂䝁䅫党穂䍁䅷䅉浂䝁䅷党求䡁䅑䅉瑂䝁䅅杢桂䝁䅣党瑂䝁䅕杢あ䍁䅁睙療䝁䄰䅣桂䝁䄴兡求䡁䅍䅌杁䝁䅅杢歂䍁䅁睢あ䝁䅧党祂䍁䅁䅢桂䡁䅉睚求䍁䅁杚獂䝁䅕党あ䍁䅁睢㍂䝁䄴党祂䡁䅍杌杁䙁䅑䅡求䍁䅁睒療䡁䅙党祂䝁䄴兢求䝁䄴䅤杁䙁䅍睢獂䡁䅕䅤灂䝁䄸杢穂䍁䅁督求䝁䅣兢求䝁䄴䅤杁䝁䄸杚浂䝁䅕杣穂䍁䅁兙ㅂ䡁䅑睢瑂䝁䅅䅤求䝁䅑䅉穂䝁䅅杚求䡁䅑入杁䡁䅍睢獂䡁䅕䅤灂䝁䄸杢穂䍁䅁䅤療䍁䅁杢桂䡁䅑兡療䝁䄴兙獂䍁䅷䅉穂䡁䅑兙あ䝁䅕䅌杁䝁䅅杢歂䍁䅁䅢療䝁䅍兙獂䍁䅁睚療䡁䅙党祂䝁䄴兢求䝁䄴䅤杁䝁䅅睚求䝁䄴睙灂䝁䅕督獁䍁䅁兡畂䝁䅍䅢ㅂ䝁䅑兡畂䝁䅣䅉穂䝁䅕杣㉂䝁䅫睙求䡁䅍䅉桂䝁䄴䅚杁䡁䅑党橂䝁䅧杢療䝁䅷睢湂䝁䅫党穂䍁䅁䅤潂䝁䅅䅤杁䝁䅕杢桂䝁䅉䅢求䍁䅁䅣潂䝁䄸䅤療䍁䅁党畂䝁䅙睢祂䝁䅍党瑂䝁䅕杢あ䍁䅁䅤潂䡁䅉睢ㅂ䝁䅣䅡杁䡁䅉睢桂䝁䅑䅉穂䝁䅅杚求䡁䅑入杁䝁䅍兙瑂䝁䅕杣桂䡁䅍䅉あ䝁䄸䅉歂䝁䅕䅤求䝁䅍䅤杁䝁䅅杢歂䍁䅁䅣祂䝁䄸睙求䡁䅍督杁䡁䅑杣桂䝁䅙杚灂䝁䅍䅉㉂䝁䅫睢獂䝁䅅䅤灂䝁䄸杢穂䍁䅁杚療䡁䅉䅉祂䝁䅕䅚瑁䝁䅷兡湂䝁䅧䅤獁䍁䅁督睂䝁䅕党歂䍁䅷䅉穂䝁䅍䅡療䝁䄸䅢杁䝁䅉兤穂䍁䅷䅉桂䝁䄴䅚杁䝁䅍兡あ䡁䅫䅉楂䡁䅕督杁䝁䅷兙畂䝁䅕督畁䍁䅁䅖潂䝁䅫督杁䡁䅍党湂䝁䄰党畂䡁䅑䅉穂䝁䅕杣㉂䝁䅕督杁䝁䄰兤畂䝁䅫睙灂䡁䅁兙獂䝁䅫䅤灂䝁䅕督獁䍁䅁睙療䡁䅕杢あ䝁䅫党穂䍁䅷䅉穂䝁䅍䅡療䝁䄸䅢杁䝁䅑兡穂䡁䅑杣灂䝁䅍䅤穂䍁䅷䅉桂䝁䄴䅚杁䝁䅷兙㍂䍁䅁党畂䝁䅙睢祂䝁䅍党瑂䝁䅕杢あ䍁䅁兙湂䝁䅕杢橂䝁䅫党穂䍁䄴䅉啂䝁䅧党杁䙁䅁兙祂䝁䅳兡畂䝁䅣䅉呂䝁䄸䅢ㅂ䡁䅑兡療䝁䄴督杁䡁䅍党湂䝁䄰党畂䡁䅑䅉睂䡁䅉睢㉂䝁䅫䅚求䡁䅍䅉桂䝁䄴䅉灂䝁䄴䅤求䝁䅣杣桂䡁䅑党歂䍁䅁督ㅂ䝁䅫䅤求䍁䅁睢浂䍁䅁䅣桂䡁䅉睡灂䝁䄴睚杁䡁䅍睢浂䡁䅑睤桂䡁䅉党杁䝁䅅杢歂䍁䅁䅡桂䡁䅉䅚㍂䝁䅅杣求䍁䅁督療䝁䅷兤あ䝁䅫睢畂䡁䅍䅉あ䝁䄸䅉ㅂ䝁䄴兡㉂䝁䅕杣穂䝁䅫䅤灂䝁䅕督獁䍁䅁兢ㅂ䝁䄴兡橂䝁䅫䅣桂䝁䅷兡あ䝁䅫党穂䍁䅷䅉睂䝁䅅杣牂䝁䅫杢湂䍁䅁睢睂䝁䅕杣桂䡁䅑睢祂䡁䅍䅌杁䝁䅧党桂䝁䅷䅤潂䝁䅍兙祂䝁䅕䅉浂䝁䅅睙灂䝁䅷兡あ䝁䅫党穂䍁䅷䅉桂䝁䄴䅚杁䡁䅑杣桂䝁䄴督睂䝁䄸杣あ䝁䅅䅤灂䝁䄸杢杁䝁䅧兤楂䡁䅍杌杁䙁䅙党祂䡁䅉兙杁䕁䄰睢楂䝁䅫䅢灂䡁䅑入杁䕁䅍睢祂䡁䅁睢祂䝁䅅䅤灂䝁䄸杢杁䡁䅣兙穂䍁䅁兡畂䝁䅍睢祂䡁䅁睢祂䝁䅅䅤求䝁䅑䅉灂䝁䄴䅉祁䑁䅁免㉁䍁䅁兙畂䝁䅑䅉灂䡁䅍䅉潂䝁䅕兙歂䡁䅅兤桂䡁䅉䅤求䡁䅉党歂䍁䅁兡畂䍁䅁兔求䡁䅍兙獁䍁䅁兑祂䝁䅫来療䝁䄴兙畁䅁䅁栱䅧䙁伴䅁坂䝁䅕杣あ䝁䅕䅥杁䙁䅁䅡桂䡁䅉兢桂䝁䅍党ㅂ䡁䅑兡橂䝁䅅䅢穂䍁䅁兓畂䝁䅍睢祂䡁䅁睢祂䝁䅅䅤求䝁䅑䅌杁䝁䅅䅉楂䝁䅫睢あ䝁䅕睙潂䝁䄴睢獂䝁䄸睚㕂䍁䅁睙療䝁䄰䅣桂䝁䄴入獁䍁䅁党畂䝁䅣兙湂䝁䅕督杁䝁䅫杢杁䝁䅑党㉂䝁䅕䅢療䡁䅁兡畂䝁䅣䅉桂䝁䄴䅚杁䝁䅍睢瑂䝁䄰党祂䝁䅍兡桂䝁䅷兡㙂䝁䅫杢湂䍁䅁䅤潂䝁䅕杣桂䡁䅁兡求䡁䅍䅉浂䝁䄸杣杁䡁䅑杣求䝁䅅䅤灂䝁䄴睚杁䝁䅍入穂䡁䅑兡橂䍁䅁杚灂䝁䅉杣療䡁䅍兡穂䍁䅁䅋䑂䕁䅙克畁䍁䅁兓あ䍁䅁兢桂䡁䅉睡求䡁䅑督杁䙁䅑杕䩂䕁䅳兑䝂䙁䅑兑癁䕁䅳兑䝂䙁䅑杕䩂䕁䄸䅉浂䝁䄸杣杁䡁䅁党療䡁䅁䅢求䍁䅁睤灂䡁䅑䅡杁䕁䅍杒杁䡁䅣兡あ䝁䅧䅉桂䡁䅑䅉獂䝁䅕兙穂䡁䅑䅉療䝁䄴党杁䕁䅙兎睁䑁䅧䅚求䝁䅷䅉瑂䡁䅕䅤桂䡁䅑兡療䝁䄴䅉浂䝁䄸杣杁䑁䅉䅉㕂䝁䅕兙祂䡁䅍䅉療䝁䅙䅉桂䝁䅣党杁䝁䄸杣杁䝁䄸䅢歂䝁䅕杣㝁䍁䅁睕婂䕁䄰䅒䙂䕁䅳睔癁䙁䅍兗乂䕁䅳兒坂䕁䅫䅉浂䝁䄸杣杁䡁䅁党療䡁䅁䅢求䍁䅁睤灂䡁䅑䅡杁䕁䅍杒杁䝁䅙睢祂䍁䅁李杁䡁䅫党桂䡁䅉督杁䝁䄸杚杁䝁䅅睚求䍁䅁睢祂䍁䅁睢獂䝁䅑党祂䑁䅳䅉杁䕁䄸杕䱂䕁䅅兔䍂䕁䅫䅉浂䝁䄸杣杁䕁䅍杒杁䡁䅁兙あ䝁䅫党畂䡁䅑督杁䑁䅅䅉㕂䝁䅕兙祂䍁䅁睢祂䍁䅁睢獂䝁䅑党祂䑁䅳䅉桂䝁䄴䅚杁䕁䅳兑䵂䙁䅫䅒䙂䕁䅍睔杁䝁䅙睢祂䍁䅁䅤潂䝁䅕䅉あ䡁䅉党桂䡁䅑兢求䝁䄴䅤杁䝁䄸杚杁䡁䅁兙あ䝁䅫党畂䡁䅑督杁䡁䅣兡あ䝁䅧䅉硁䍁䅁入求䝁䅅杣杁䝁䄸杣杁䝁䄸䅢歂䝁䅕杣杁䡁䅣䅡療䍁䅁䅡桂䡁䅙党杁䕁䅍杒杁䡁䅣兡あ䝁䅧䅉灂䡁䅙兙橂䝁䅅杚あ䝁䄸杣畁䍁䅁䅖潂䝁䅕䅉橂䝁䄸兢睂䝁䅅杢㕂䉁杫督杁䡁䅁兡睂䝁䅕䅢灂䝁䄴党杁䝁䅫杢橂䝁䅷兤歂䝁䅕督杁䙁䅙䅗瑁䑁䅕杍祁䍁䅷䅉桂䍁䅁睑䝂䙁䅑杕杁䝁䄰杕佂䕁䅅䅉あ䝁䅧党祂䝁䅅䅣求䡁䅕䅤灂䝁䅍䅉歂䝁䅕督灂䝁䅣杢求䝁䅑䅉あ䝁䄸䅉あ䡁䅉党桂䡁䅑䅉あ䝁䅧党杁䡁䅕杢歂䝁䅕杣獂䡁䅫兡畂䝁䅣䅉橂䝁䅅兤穂䝁䅕䅉療䝁䅙䅉䑂䕁䅙䅌杁䡁䅣䅡灂䝁䅍䅡杁䝁䅫督杁䝁䅫杢杁䙁䅁䅡桂䡁䅍党杁䑁䅅䅉橂䝁䅷兡畂䝁䅫睙桂䝁䅷䅉あ䡁䅉兡桂䝁䅷睏杁䙁䅙䅗瑁䑁䅕䅎㑁䍁䅷䅉桂䍁䅁杢療䝁䄴兌療䡁䅁兡療䝁䅫䅚杁䝁䄰党歂䝁䅫睙灂䝁䄴党杁䝁䅙睢祂䍁䅁䅤潂䝁䅕䅉あ䡁䅉党桂䡁䅑兢求䝁䄴䅤杁䝁䄸杚杁䝁䅅睙ㅂ䡁䅑党杁䝁䅅杢歂䍁䅁杢求䡁䅕杣療䡁䅁兙あ䝁䅧兡橂䍁䅁䅣桂䝁䅫杢杁䡁䅣䅡灂䝁䅍䅡杁䝁䅫督杁䝁䅫杢杁䙁䅁䅡桂䡁䅍党杁䑁䅍䅉橂䝁䅷兡畂䝁䅫睙桂䝁䅷䅉あ䡁䅉兡桂䝁䅷睏杁䕁䅕䅥桂䍁䄰睙求䝁䅷䅌杁䝁䅙睢祂䍁䅁䅤潂䝁䅕䅉あ䡁䅉党桂䡁䅑兢求䝁䄴䅤杁䝁䄸杚杁䡁䅍兡橂䝁䅳䅢求䍁䅁睙求䝁䅷䅢杁䝁䅑兡穂䝁䅕兙穂䝁䅕䅉桂䝁䄴䅚杁䡁䅑杣桂䝁䄴督浂䡁䅕督灂䝁䄸杢瑁䝁䅑党睂䝁䅕杢歂䝁䅕杢あ䍁䅁杙求䡁䅑兙杁䡁䅑䅡桂䝁䅷兙穂䡁䅍党瑂䝁䅫兙杁䡁䅣䅡灂䝁䅍䅡杁䝁䅫督杁䝁䅫杢杁䙁䅁䅡桂䡁䅍党杁䑁䅉睌穁䍁䅁睙獂䝁䅫杢灂䝁䅍兙獂䍁䅁䅤祂䝁䅫兙獂䍁䄴䅉䩂䝁䄴䅉桂䝁䅑䅚灂䡁䅑兡療䝁䄴䅌杁䝁䅫䅤杁䡁䅁杣療䡁䅙兡歂䝁䅕督杁䝁䅫杢桂䡁䅧兙睂䝁䅷兡畂䍁䅁杚療䡁䅉䅉あ䝁䅧党杁䡁䅑杣求䝁䅅䅤瑂䝁䅕杢あ䍁䅁睢浂䍁䅁兑兂䕁䄸䅔硁䍁䄰兢求䝁䅑兡桂䡁䅑党歂䍁䅁杚療䝁䅍兙獂䍁䅁督求䝁䅣兢求䝁䄴䅤桂䝁䅷䅉湂䝁䅷睢瑂䝁䅕杣ㅂ䝁䅷睢穂䝁䅍䅢求䡁䅉睢穂䝁䅫督杁䝁䅅杢歂䍁䅁睙療䍁䄰兢療䡁䅉杙灂䝁䅑兡あ䝁䅫党穂䍁䅷䅉穂䡁䅕睙潂䍁䅁兙穂䍁䅁䅡㕂䡁䅁党祂䡁䅑党畂䡁䅍兡療䝁䄴䅉㍂䝁䅧兡橂䝁䅧䅉灂䡁䅍䅉灂䝁䄴䅉穂䝁䅫杢湂䝁䅷党杁䙁䅁䅡桂䡁䅍党杁䑁䅉睌穁䑁䅳䅉坂䙁䅧兌杁䑁䅧䅏睁䍁䅁兙畂䝁䅑䅉坂䙁䅧兌祁䑁䅙䅎獁䍁䅁䅤祂䝁䅕兙あ䝁䄰党畂䡁䅑䅉浂䝁䄸杣杁䙁䅑入睂䝁䅕䅉硁䍁䅁䅒灂䝁䅅杙求䡁䅑党穂䍁䅁睤潂䝁䅫睙潂䍁䅁兡穂䍁䅁兡畂䍁䅁䅕潂䝁䅅督求䍁䅁免癁䑁䅉䅉橂䝁䅷兡畂䝁䅫睙桂䝁䅷䅉あ䡁䅉兡桂䝁䅷睏杁䍁䅁杖奂䍁䄰兏㍁䑁䅁䅌杁䡁䅣䅡灂䝁䅍䅡杁䝁䅫督杁䝁䅫杢杁䙁䅁䅡桂䡁䅍党杁䑁䅉䅉橂䝁䅷兡畂䝁䅫睙桂䝁䅷䅉あ䡁䅉兡桂䝁䅷䅉浂䝁䄸杣杁䡁䅑䅡求䍁䅁䅤祂䝁䅕兙あ䝁䄰党畂䡁䅑䅉療䝁䅙䅉橂䝁䅅杢橂䝁䅕杣㝁䍁䅁兙畂䝁䅑䅉坂䙁䅧兌㑁䑁䅁睍杁䝁䅅杢歂䍁䅁杖奂䍁䄰兏㑁䑁䅑䅉浂䝁䄸杣杁䡁䅑杣求䝁䅅䅤瑂䝁䅕杢あ䍁䅁睢浂䍁䅁睙桂䝁䄴睙求䡁䅉䅉灂䝁䄴䅉兂䝁䅧兙穂䝁䅕䅉硁䍁䅁睙獂䝁䅫杢灂䝁䅍兙獂䍁䅁䅤祂䝁䅫兙獂䍁䄴䅉䝂䡁䅕杣あ䝁䅧党祂䍁䅷䅉灂䡁䅑䅉穂䝁䅕䅢獂䡁䅍䅉あ䝁䅧党杁䡁䅁杣療䝁䅑兤橂䡁䅑督杁䡁䅑睢杁䡁䅍䅣求䝁䅍兡桂䝁䅷䅤㕂䍁䅁䅣潂䝁䅅杣瑂䝁䅅睙㕂䍁䅁兙畂䝁䅑䅉穂䡁䅁党橂䝁䅫兙獂䡁䅑入杁䝁䅑兡穂䡁䅑杣灂䝁䅉兤あ䝁䄸杣穂䍁䅁兡畂䍁䅁䅤潂䝁䅕䅉噂䝁䄴兡あ䝁䅕䅚杁䙁䅍䅤桂䡁䅑党穂䍁䅷䅉桂䡁䅍䅉㍂䝁䅕䅢獂䍁䅁兙穂䍁䅁杣求䡁䅑兙灂䝁䅷䅉睂䝁䅧兙祂䝁䄰兙橂䝁䅫党穂䍁䅷䅉潂䝁䄸督睂䝁䅫䅤桂䝁䅷督獁䍁䅁兙畂䝁䅑䅉橂䝁䅷兡畂䝁䅫睙穂䍁䄴䅉䉂䝁䅑䅚灂䡁䅑兡療䝁䄴兙獂䝁䅷入獁䍁䅁䅤潂䝁䅕䅉橂䝁䄸兢睂䝁䅅杢㕂䍁䅁䅡桂䡁䅍䅉橂䝁䄸䅢獂䝁䅅杙療䡁䅉兙あ䝁䅫睢畂䡁䅍䅉㍂䝁䅫䅤潂䍁䅁睑卂䕁䅫睕兂䙁䅉䅉啂䝁䅧党祂䝁䅅䅣求䡁䅕䅤灂䝁䅍督杁䕁䅅睒畁䑁䅳䅉乂䝁䄸䅚求䡁䅉杢桂䍁䅷䅉䩂䝁䄴睙畁䑁䅳䅉䙂䝁䄴䅤祂䝁䅅䅚桂䍁䅁䅖潂䝁䅕杣桂䡁䅁党ㅂ䡁䅑兡橂䡁䅍䅌杁䕁䅫杢橂䍁䄴睏杁䕁䅅杣楂䝁䄸杣杁䕁䅉兡療䡁䅑党橂䝁䅧杢療䝁䅷睢湂䝁䅫党穂䍁䅷䅉䩂䝁䄴睙畁䑁䅳䅉乂䝁䅅兢瑂䝁䄸䅤潂䍁䅁村灂䝁䄸督橂䝁䅫党畂䝁䅍党穂䍁䅷䅉䩂䝁䄴睙畁䑁䅳䅉桂䝁䄴䅚杁䙁䅙党祂䡁䅙党杁䙁䅑䅡求䡁䅉兙睂䝁䅕兤あ䝁䅫睙穂䍁䄴䅌杁䝁䅅督杁䡁䅣党獂䝁䅷䅉桂䡁䅍䅉橂䝁䄸䅢獂䝁䅅杙療䡁䅉兙あ䝁䅫睢畂䡁䅍䅉㍂䝁䅫䅤潂䍁䅁䅖求䡁䅙兙祂䝁䅑䅉䍂䝁䅫睢穂䝁䅍兡求䝁䄴睙求䡁䅍䅉あ䝁䄸䅉歂䝁䅕杤求䝁䅷睢睂䍁䅁杢療䡁䅙党獂䍁䅁䅤卂䕁䄴兑瑁䝁䅉兙穂䝁䅕䅚杁䡁䅑䅡求䡁䅉兙睂䝁䅫党穂䍁䅁杚療䡁䅉䅉歂䡁䅕睙潂䝁䅕杢畂䝁䅕䅉瑂䡁䅕督橂䡁䅕䅢桂䡁䅉䅉歂䡁䅫督あ䡁䅉睢睂䝁䅧入畁䍁䅁杖求䡁䅉䅤求䡁䅧䅉兂䝁䅧兙祂䝁䄰兙橂䝁䅕兤あ䝁䅫睙桂䝁䅷督杁䕁䅫杢橂䝁䄸杣睂䝁䄸杣桂䡁䅑党歂䍁䅁睤桂䡁䅍䅉浂䝁䄸兤畂䝁䅑党歂䍁䅁兡畂䍁䅁免㕁䑁䅧兏杁䝁䅅杢歂䍁䅁兡穂䍁䅁䅡求䝁䅅䅚硂䡁䅕兙祂䡁䅑党祂䝁䅕䅚杁䝁䅫杢杁䕁䅉睢穂䡁䅑睢畂䍁䅷䅉乂䝁䅅督穂䝁䅅睙潂䡁䅕督求䡁䅑䅤穂䍁䄴䅁㍃兆䅁䅔䅕䙁䅙党穂䡁䅑兡穂䍁䅁睑療䡁䅉䅣療䡁䅉兙あ䝁䅫睢畂䍁䅁䅣祂䝁䄸杤灂䝁䅑党穂䍁䅁兤畂䝁䅫杚療䡁䅉兢杁䡁䅉党畂䡁䅑兙獂䡁䅍䅉桂䝁䄴䅚杁䡁䅣睢祂䝁䅳䅣獂䝁䅅睙求䍁䅁督ㅂ䡁䅁䅣獂䝁䅫党穂䍁䅁兡畂䍁䅁䅤潂䝁䅕䅉噂䝁䄴兡あ䝁䅕䅚杁䙁䅍䅤桂䡁䅑党穂䍁䅁兙畂䝁䅑䅉䑂䝁䅅杢桂䝁䅑兙畁䍁䅁兓あ䡁䅍䅉睂䡁䅉睢歂䡁䅕睙あ䡁䅍䅉灂䝁䄴睙獂䡁䅕䅚求䍁䅁兤畂䝁䅫杚療䡁䅉兢杁䝁䄸䅣あ䝁䅫睢畂䡁䅍䅌杁䡁䅍兤橂䝁䅧䅉桂䡁䅍䅉穂䝁䅧兡祂䡁䅑督獁䍁䅁䅣桂䝁䄴䅤穂䍁䅷䅉療䡁䅕䅤求䡁䅉睤求䝁䅅杣獁䍁䅁睚療䡁䅣杢穂䍁䅷䅉穂䝁䅍杣ㅂ䝁䅉督獁䍁䅁䅡灂䝁䅣䅡杁䡁䅙兡穂䝁䅫杙灂䝁䅷兡あ䡁䅫䅉湂䝁䅅杣瑂䝁䅕杢あ䡁䅍䅌杁䡁䅁兙祂䡁䅑兡橂䡁䅕䅢桂䡁䅑党瑁䝁䅙杣求䝁䅕䅉湂䝁䅅杣瑂䝁䅕杢あ䡁䅍䅌杁䝁䅅杢歂䍁䅁杚獂䝁䅅兢求䍁䄰杣求䡁䅍兡穂䡁䅑兙畂䡁䅑䅉湂䝁䅅杣瑂䝁䅕杢あ䡁䅍䅌杁䝁䅅督杁䡁䅣党獂䝁䅷䅉桂䡁䅍䅉穂䝁䅧睢求䡁䅍䅉桂䝁䄴䅚杁䝁䅅睙橂䝁䅕督穂䝁䄸杣灂䝁䅕督㝁䍁䅁兙畂䝁䅑䅉㍂䝁䄸杣牂䡁䅁䅢桂䝁䅍党杁䡁䅍兤睂䡁䅁䅢灂䝁䅕督獁䍁䅁兡畂䝁䅍䅢ㅂ䝁䅑兡畂䝁䅣䅉瑂䝁䅅杢桂䝁䅣党歂䍁䅁杣求䡁䅍䅤祂䝁䄸睢瑂䍁䅁督ㅂ䡁䅁䅣獂䡁䅫䅉穂䝁䅕杣㉂䝁䅫睙求䡁䅍䅌杁䝁䅙兡祂䡁䅍䅤瑁䝁䅅兡歂䍁䅁督ㅂ䡁䅁䅣獂䝁䅫党穂䍁䅁兙畂䝁䅑䅉穂䝁䅅杚求䡁䅑入杁䡁䅁杣療䝁䅑兤橂䡁䅑督獁䍁䅁杚獂䝁䄸睢祂䍁䅁兢桂䡁䅑督獁䍁䅁䅤療䡁䅣党獂䡁䅍䅌杁䝁䅅杢歂䍁䅁䅢灂䝁䄴党畂䡁䅍杌杁䙁䅑䅡求䍁䅁睙療䝁䄰䅣桂䝁䄴入杁䡁䅍党祂䡁䅙党穂䍁䅁兢桂䝁䄴兤浂䝁䅅睙あ䡁䅕杣灂䝁䄴睚獁䍁䅁䅡療䡁䅍䅣灂䡁䅑兙獂䝁䅫䅤㕂䍁䅷䅉祂䝁䅕䅤桂䝁䅫䅢獁䍁䅁杚療䝁䄸䅚杁䡁䅁杣療䝁䅍党穂䡁䅍兡畂䝁䅣䅌杁䝁䅙睢療䝁䅑䅉穂䝁䅕杣㉂䝁䅫睙求䍁䅷䅉睂䝁䅧兙祂䝁䄰兙橂䝁䅕兤あ䝁䅫睙桂䝁䅷督獁䍁䅁䅡求䝁䅅䅢あ䝁䅧睙桂䡁䅉党獁䍁䅁兙ㅂ䡁䅑睢瑂䝁䄸䅤灂䡁䅙党獁䍁䅁兙畂䝁䅑䅉橂䝁䅷党桂䝁䄴杣療䝁䄸兢杁䝁䅫杢歂䡁䅕督あ䡁䅉兡求䡁䅍杌杁䙁䅙党穂䡁䅑兡穂䍁䅁睑療䡁䅉䅣療䡁䅉兙あ䝁䅫睢畂䍁䅁睤桂䡁䅍䅉浂䝁䄸兤畂䝁䅑党歂䍁䅁兡畂䍁䅁免㕁䑁䅍李杁䝁䅅杢歂䍁䅁兡穂䍁䅁䅡求䝁䅅䅚硂䡁䅕兙祂䡁䅑党祂䝁䅕䅚杁䝁䅫杢杁䙁䅉睢穂䡁䅣党獂䝁䅷䅌杁䕁䅣党療䡁䅉睚灂䝁䅅杌䅁乁奣䅁祁充䅁杖灂䝁䅅督桂䡁䅑䅌杁䕁䅫杢橂䍁䄴䅉睂䡁䅉睢㉂䝁䅫䅚求䡁䅍䅉楂䡁䅉睢桂䝁䅑杙桂䝁䄴䅚杁䝁䅅杢歂䍁䅁睙療䝁䄰兢ㅂ䝁䄴兡橂䝁䅅䅤灂䝁䄸杢穂䍁䅁䅣祂䝁䄸䅚ㅂ䝁䅍䅤穂䍁䅁兙畂䝁䅑䅉穂䝁䅕杣㉂䝁䅫睙求䡁䅍䅉灂䝁䄴䅉あ䝁䅧党杁䙁䅕杢灂䡁䅑党歂䍁䅁睕あ䝁䅅䅤求䡁䅍䅉桂䝁䄴䅚杁䝁䅫杢あ䝁䅕杣畂䝁䅅䅤灂䝁䄸杢桂䝁䅷䅢㕂䍁䄴䅉䩂䡁䅑䅉療䡁䅁党祂䝁䅅䅤求䡁䅍䅉灂䝁䄴䅉あ䝁䅧杣求䝁䅕䅉穂䝁䅕睚瑂䝁䅕杢あ䡁䅍杏杁䙁䅍兙あ䝁䅕䅢獂䝁䅫䅤求䍁䅁睕求䡁䅉杤灂䝁䅍党穂䍁䅷䅉䑂䝁䄸兢瑂䝁䅕杣橂䝁䅫兙獂䍁䅁杔求䡁䅑睤療䡁䅉睡穂䍁䅷䅉桂䝁䄴䅚杁䕁䅣睢㉂䝁䅕杣畂䝁䄰党畂䡁䅑䅉呂䡁䅫督あ䝁䅕兢穂䍁䄴䅉啂䝁䅧党杁䙁䅍兙あ䝁䅕䅢獂䝁䅫䅤求䍁䅁睕求䡁䅉杤灂䝁䅍党穂䍁䅁督求䝁䅣兢求䝁䄴䅤杁䝁䄸杚浂䝁䅕杣穂䍁䅁兡畂䍁䄰杚獂䝁䅫睚潂䡁䅑䅉橂䝁䄸杢畂䝁䅕睙あ䝁䅫杤灂䡁䅑入杁䝁䅅杢歂䍁䅁睤灂䡁䅉党獂䝁䅕督穂䍁䅁兡畂䍁䄰杚獂䝁䅫睚潂䡁䅑䅉求䝁䄴䅤求䡁䅉䅤桂䝁䅫杢瑂䝁䅕杢あ䍁䅁督求䡁䅉杤灂䝁䅍党穂䍁䅁杚療䡁䅉䅉橂䝁䄸兢瑂䝁䅕杣橂䝁䅫兙獂䍁䅁兙灂䡁䅉睙祂䝁䅅杚あ䍁䅁兙畂䝁䅑䅉睂䡁䅉兡㉂䝁䅅䅤求䍁䅁条求䡁䅑督㝁䍁䅁兙㉂䝁䅫兙あ䝁䅫睢畂䍁䅁督療䝁䅙䅤㍂䝁䅅杣求䍁䅷䅉桂䝁䄴䅚杁䝁䄴兙祂䡁䅉睢㍂䝁䅉兙畂䝁䅑䅉穂䝁䅅杚求䡁䅑入杁䝁䅅杢歂䍁䅁睙療䝁䄰兢ㅂ䝁䄴兡橂䝁䅅䅤灂䝁䄸杢穂䍁䅁督求䡁䅉杤灂䝁䅍党穂䑁䅳䅉穂䝁䅅䅤求䝁䅷䅢灂䡁䅑党瑁䝁䅉兙穂䝁䅕䅚杁䝁䅙兡㑂䝁䅕䅚杁䝁䅉杣療䝁䅅䅚楂䝁䅅杢歂䍁䅁督求䡁䅉杤灂䝁䅍党穂䍁䅷䅉灂䝁䄴睙獂䡁䅕䅚灂䝁䄴睚杁䝁䅉杣療䝁䅅䅚楂䝁䅅杢歂䍁䅁兡畂䡁䅑党祂䝁䄴党あ䍁䅁兙橂䝁䅍党穂䡁䅍䅌杁䡁䅙睢灂䝁䅍党杁䝁䄸杤求䡁䅉䅉灂䝁䄴䅤求䡁䅉杢求䡁䅑䅉睂䡁䅉睢あ䝁䄸睙療䝁䅷䅌杁䝁䅅杢歂䍁䅁睢あ䝁䅧党祂䍁䅁督求䡁䅉杤灂䝁䅍党穂䑁䅳䅉求䝁䄴䅤求䡁䅉䅣祂䝁䅫督求䍁䅁睙療䝁䄴杢求䝁䅍䅤灂䡁䅙兡あ䡁䅫䅉穂䝁䄸䅢ㅂ䡁䅑兡療䝁䄴督㝁䍁䅁杚灂䡁䅧党歂䍁䅁杙祂䝁䄸兙歂䝁䅉兙畂䝁䅑䅉灂䝁䄴䅤求䡁䅉杢求䡁䅑䅌杁䝁䅅杢歂䍁䅁睤潂䝁䄸䅢求䡁䅍兙獂䝁䅕䅉桂䝁䄴䅚杁䡁䅉党あ䝁䅅兡獂䍁䅁杚灂䡁䅧党歂䍁䅁杙祂䝁䄸兙歂䝁䅉兙畂䝁䅑䅉穂䝁䅕杣㉂䝁䅫睙求䡁䅍睏杁䝁䅕杢求䡁䅉睚㕂䍁䅁督求䡁䅉杤灂䝁䅍党穂䍁䅁睙療䝁䄰䅣祂䝁䅫督灂䝁䄴睚杁䝁䄴党あ䡁䅣睢祂䝁䅳兡畂䝁䅣䅉桂䝁䄴䅚杁䝁䅍睢畂䝁䄴党橂䡁䅑兡㉂䝁䅫䅤㕂䍁䅁督療䝁䅷兤あ䝁䅫睢畂䡁䅍䅉浂䝁䄸杣杁䡁䅉党瑂䝁䄸䅤求䍁䅁督灂䡁䅑党穂䍁䅁兙畂䝁䅑䅉療䡁䅁党祂䝁䅅䅤灂䝁䄸杢穂䍁䅷䅉桂䝁䄴䅚杁䝁䅫杢歂䡁䅕督あ䡁䅉入瑁䝁䅷党桂䝁䅑兡畂䝁䅣䅉瑂䝁䅅睙潂䝁䅫杢求䍁䅁䅢求䝁䅅杣畂䝁䅫杢湂䍁䅁兙畂䝁䅅䅢㕂䡁䅑兡橂䡁䅍睏杁䕁䅫睢啂䍁䅁兙畂䝁䅑䅉療䡁䅑䅡求䡁䅉䅉畂䝁䅅杣祂䝁䄸睤楂䝁䅅杢歂䍁䅁督求䡁䅉杤灂䝁䅍党穂䑁䅳䅉桂䝁䄴䅚杁䝁䅍睢瑂䝁䄰兤畂䝁䅫䅤㕂䍁䅁兡畂䡁䅑党祂䝁䄴党あ䍁䅁督求䡁䅉杤灂䝁䅍党穂䍁䄴䅉啂䝁䅧党杁䕁䅍睢瑂䝁䄰党祂䝁䅍兡桂䝁䅷䅉佂䝁䅕䅤㍂䝁䄸杣牂䡁䅍䅉穂䝁䅕睚瑂䝁䅕杢あ䍁䅁䅣祂䝁䄸杤灂䝁䅑党穂䍁䅁兢療䝁䅉兡獂䝁䅕䅉穂䝁䅅䅤求䝁䅷䅢灂䡁䅑党杁䝁䅍睢瑂䝁䄰兤畂䝁䅫睙桂䡁䅑兡療䝁䄴䅉穂䡁䅫督あ䝁䅕兢穂䍁䅁杚療䡁䅉䅉ㅂ䡁䅍党杁䝁䅫杢杁䝁䅅兡祂䝁䅍杣桂䝁䅙䅤穂䍁䅷䅉桂䝁䄴䅚杁䝁䅷兙畂䝁䅑兌瑂䝁䄸杙灂䝁䅷党杁䝁䅅杢歂䍁䅁督求䝁䅅睚療䝁䅫杢湂䍁䅁杤求䡁䅍督求䝁䅷督㝁䍁䅁杚灂䡁䅧党歂䍁䅁杙祂䝁䄸兙歂䝁䅉兙畂䝁䅑䅉穂䝁䅅䅤求䝁䅷䅢灂䡁䅑党杁䝁䅍睢瑂䝁䄰兤畂䝁䅫睙桂䡁䅑兡療䝁䄴䅉穂䡁䅫督あ䝁䅕兢穂䍁䅷䅉穂䡁䅕睙潂䍁䅁兙穂䍁䅁督桂䡁䅑党獂䝁䅷兡あ䝁䅕䅉畂䝁䅕䅤㍂䝁䄸杣牂䍁䅁兡畂䝁䅙杣桂䡁䅍䅤祂䡁䅕睙あ䡁䅕杣求䍁䅁兙畂䝁䅑䅉湂䡁䅉睢ㅂ䝁䄴䅚杁䡁䅑党祂䝁䄰兡畂䝁䅅䅢穂䑁䅳䅉桂䝁䄴䅤求䝁䄴杢桂䍁䅁督㕂䡁䅍䅤求䝁䄰督獁䍁䅁兡畂䝁䅍䅢ㅂ䝁䅑兡畂䝁䅣䅉湂䡁䅉睢ㅂ䝁䄴䅚杁䝁䅅杢歂䍁䅁兙灂䡁䅉杙療䡁䅉杢求䍁䅁䅤求䡁䅉兢灂䝁䄴兙獂䡁䅍䅌杁䝁䅅杢あ䝁䅕杢畂䝁䅅督獁䍁䅁兙畂䝁䅑䅉湂䝁䅅䅤求䡁䅣兙㕂䡁䅍䅉浂䝁䄸杣杁䡁䅑党祂䡁䅉党穂䡁䅑杣灂䝁䅅䅢杁䝁䅅杢歂䍁䅁督桂䡁䅑党獂䝁䅷兡あ䝁䅕䅉橂䡁䅕督あ䝁䄸兢求䡁䅉䅉桂䡁䅁䅣獂䝁䅫睙桂䡁䅑兡療䝁䄴督獁䍁䅁兢療䝁䅉兡獂䝁䅕䅉穂䝁䅅䅤求䝁䅷䅢灂䡁䅑党杁䝁䅍睢瑂䝁䄰兤畂䝁䅫睙桂䡁䅑兡療䝁䄴督獁䍁䅁睓桂䍁䄰杙桂䝁䄴䅚杁䝁䅕兙祂䡁䅑䅡杁䡁䅍䅤桂䡁䅑兡療䝁䄴督獁䍁䅁兙畂䝁䅑䅉療䡁䅑䅡求䡁䅉䅉瑂䡁䅕䅢あ䝁䅫兌楂䝁䅅杢歂䍁䄸兢ㅂ䝁䅷䅤灂䍁䄰杚ㅂ䝁䄴睙あ䝁䅫睢畂䍁䅁兙畂䡁䅑党畂䝁䄴兙穂䑁䅳䅉桂䝁䄴䅚杁䡁䅍䅣桂䝁䅍党杁䡁䅍入穂䡁䅑党瑂䡁䅍䅉歂䝁䅕督灂䝁䅣杢杁䝁䅅杢歂䍁䅁督桂䡁䅑党獂䝁䅷兡あ䝁䅕䅉畂䝁䅕䅤㍂䝁䄸杣牂䝁䅫杢湂䍁䅁䅚求䡁䅙党獂䝁䄸䅣瑂䝁䅕杢あ䍁䅁督㕂䡁䅍䅤求䝁䄰督畁䍁䅁䅖潂䝁䅫督杁䡁䅍党湂䝁䄰党畂䡁䅑䅉桂䝁䅷督療䍁䅁䅚求䡁䅍兡湂䝁䄴督杁䝁䅅杢歂䍁䅁䅚求䡁䅙党獂䝁䄸䅣穂䍁䅁督桂䡁䅑党獂䝁䅷兡あ䝁䅕䅉桂䝁䄴䅚杁䝁䅣杣療䡁䅕杢歂䍁䅁睙療䝁䄰兢ㅂ䝁䄴兡橂䝁䅅䅤灂䝁䄸杢穂䍁䅁督㕂䡁䅍䅤求䝁䄰督杁䝁䅅杢歂䍁䅁杢求䡁䅑睤療䡁䅉睡杁䝁䅙兤畂䝁䅍䅤灂䝁䄸杢杁䡁䅙兡祂䡁䅑兤桂䝁䅷兡㙂䝁䅅䅤灂䝁䄸杢獁䍁䅁兙穂䍁䅁睤求䝁䅷䅢杁䝁䅅督杁䝁䅣杣療䡁䅕杢歂䍁䄰杙桂䡁䅍党歂䍁䅁杢求䡁䅑睤療䡁䅉睡杁䡁䅍兤楂䡁䅍入穂䡁䅑党瑂䡁䅍睏杁䝁䅅杢歂䍁䅁䅚求䡁䅍兡湂䝁䄴督獁䍁䅁䅚求䡁䅙党獂䝁䄸䅣穂䍁䅷䅉桂䝁䄴䅚杁䡁䅁杣療䝁䅑兤橂䝁䅕督杁䡁䅍䅣桂䝁䅍党杁䡁䅍入穂䡁䅑党瑂䍁䅁督療䝁䅷兤あ䝁䅫睢畂䡁䅍䅉浂䝁䄸杣杁䡁䅙兙祂䝁䅫睢ㅂ䡁䅍䅉療䡁䅉杙灂䡁䅑兙獂䍁䅁杣求䝁䅣兡瑂䝁䅕督獁䍁䅁兡畂䝁䅍䅢ㅂ䝁䅑兡畂䝁䅣䅉䡂䕁䅕睔獁䍁䅁䅓䙂䕁䄸䅌杁䝁䄰党歂䝁䅫兤瑂䍁䅁党桂䡁䅉䅤潂䍁䅁睢祂䝁䅉兡あ䍁䅁䅋乂䕁䅕睔灁䍁䅷䅉獂䝁䄸睤杁䝁䅕兙祂䡁䅑䅡杁䝁䄸杣楂䝁䅫䅤杁䍁䅧䅔䙂䕁䄸克杁䡁䅍兙あ䝁䅕䅢獂䝁䅫䅤求䡁䅍䅌杁䝁䅅杢歂䍁䅁睢あ䝁䅧党祂䍁䅁督桂䡁䅑党獂䝁䅷兡あ䝁䅕䅉睂䝁䅷兙あ䝁䅙睢祂䝁䄰督畁䍁䅁䅖潂䝁䅕䅉䡂䝁䄸杤求䡁䅉杢瑂䝁䅕杢あ䍁䅁睕㕂䡁䅍䅤求䝁䄰督杁䡁䅍党湂䝁䄰党畂䡁䅑䅉療䝁䅙杚求䡁䅉督杁䝁䅣睢㉂䝁䅕杣畂䝁䄰党畂䡁䅑䅉瑂䝁䄸杙灂䝁䅷党杁䝁䅉杣療䝁䅅䅚楂䝁䅅杢歂䍁䅁䅣祂䝁䄸䅚ㅂ䝁䅍䅤穂䍁䅁兙畂䝁䅑䅉穂䝁䅕杣㉂䝁䅫睙求䡁䅍䅌杁䝁䅫杢橂䝁䅷兤歂䝁䅫杢湂䍁䅁兢療䝁䅉兡獂䝁䅕䅉桂䝁䄴䅚杁䝁䅙兡㑂䝁䅕䅚杁䝁䅉杣療䝁䅅䅚楂䝁䅅杢歂䍁䅁兢療䝁䅑党瑂䡁䅍䅌杁䡁䅑党祂䝁䄰兡畂䝁䅅䅢穂䍁䅷䅉桂䝁䄴䅚杁䝁䄴党あ䡁䅣睢祂䝁䅳䅉桂䝁䅍睙求䡁䅍督杁䝁䅍睢畂䡁䅑杣療䝁䅷䅉穂䡁䅫督あ䝁䅕兢穂䑁䅳䅉瑂䝁䅕督潂䍁䅁兙畂䝁䅑䅉潂䡁䅕杙瑁䝁䅅杢歂䍁䄰督睂䝁䄸睡求䍁䅁督桂䡁䅑党獂䝁䅷兡あ䝁䅕䅉畂䝁䅕䅤㍂䝁䄸杣牂䝁䅫杢湂䍁䅁督㕂䡁䅍䅤求䝁䄰督㝁䍁䅁兙畂䝁䅑䅉穂䝁䅕睙ㅂ䡁䅉党杁䝁䄴党あ䡁䅣睢祂䝁䅳兡畂䝁䅣䅌杁䝁䅍入楂䝁䅕杣穂䝁䅕睙ㅂ䡁䅉兡あ䡁䅫䅌杁䝁䅅杢歂䍁䅁兡畂䝁䅙睢祂䝁䄰兙あ䝁䅫睢畂䍁䅁兙穂䡁䅍兤祂䝁䅅杢橂䝁䅕䅉睂䡁䅉睢歂䡁䅕睙あ䡁䅍杌杁䙁䅙兡桂䡁䅍兙あ䍁䅷䅉䩂䝁䄴睙畁䍁䅁睤桂䡁䅍䅉灂䝁䄴睙療䡁䅉䅣療䡁䅉兙あ䝁䅕䅚杁䝁䅫杢杁䑁䅅兏㑁䑁䅙䅉桂䝁䄴䅚杁䝁䅫督杁䝁䅧党桂䝁䅑兣ㅂ䝁䅅杣あ䝁䅕杣求䝁䅑䅉灂䝁䄴䅉䑂䝁䅅杣獂䡁䅍杙桂䝁䅑䅌杁䕁䅍兙獂䝁䅫杚療䡁䅉杢灂䝁䅅杌䅁䉁坁䅁㙁兄䅁杖灂䝁䅅䅤祂䝁䅫督杁䕁䅫杢橂䍁䄴䅉療䡁䅁党祂䝁䅅䅤求䡁䅍䅉桂䡁䅍䅉桂䍁䅁䅡求䝁䅅䅢あ䝁䅧睙桂䡁䅉党杁䝁䅍睢瑂䡁䅁兙畂䡁䅫䅉㍂䝁䄸杣獂䝁䅑睤灂䝁䅑党畁䍁䅁䅖潂䝁䅕䅉橂䝁䄸兢睂䝁䅅杢㕂䍁䅁睢睂䝁䅕杣桂䡁䅑党穂䍁䅁兡畂䍁䅁杚療䡁䅕杣杁䡁䅍党湂䝁䄰党畂䡁䅑督㙁䍁䅁䅒求䡁䅙党獂䝁䄸䅣求䝁䅑䅉乂䝁䅅杣牂䝁䅕䅤穂䍁䅷䅉䡂䡁䅉党桂䡁䅑党祂䍁䅁睑潂䝁䅫杢桂䍁䅷䅉䭂䕁䅅杔慂䍁䅷䅉桂䝁䄴䅚杁䕁䅕兢求䡁䅉睚灂䝁䄴睚杁䕁䄰兙祂䝁䅳党あ䡁䅍杌杁䕁䅫䅤杁䝁䄸杚浂䝁䅕杣穂䍁䅁䅣祂䝁䅕督橂䡁䅉兡睂䡁䅑兡療䝁䄴䅉楂䡁䅉兙畂䝁䅑䅉歂䡁䅉兤湂䡁䅍䅌杁䝁䅣党畂䝁䅕杣灂䝁䅍䅉歂䡁䅉兤湂䡁䅍䅌杁䝁䅍睢瑂䡁䅁䅢求䡁䅧䅉湂䝁䅕杢求䡁䅉兡橂䍁䅁䅚祂䡁䅕睚穂䍁䅷䅉楂䝁䅫睢穂䝁䅫兢灂䝁䅷兙祂䡁䅍䅌杁䝁䅅杢歂䍁䅁兙橂䡁䅑兡㉂䝁䅕䅉睂䝁䅧兙祂䝁䄰兙橂䝁䅕兤あ䝁䅫睙桂䝁䅷䅉灂䝁䄴睚祂䝁䅕䅚灂䝁䅕杢あ䡁䅍䅉潁䕁䅅䅕䩂䡁䅍克畁䍁䅁䅖潂䝁䅕䅉橂䝁䄸兢睂䝁䅅杢㕂䍁䅁睢浂䝁䅙党祂䡁䅍䅉歂䡁䅉兤湂䡁䅍䅉灂䝁䄴䅉㉂䝁䅅杣灂䝁䄸兤穂䍁䅁䅤潂䝁䅕杣桂䡁䅁党ㅂ䡁䅑兡橂䍁䅁兙祂䝁䅕兙穂䍁䅷䅉灂䝁䄴睙獂䡁䅕䅚灂䝁䄴睚杁䝁䄴睢畂䝁䅍睢瑂䝁䄰兤畂䝁䅫睙桂䝁䅉䅢求䍁䅁兙畂䝁䅑䅉灂䝁䄴杚求䝁䅍䅤灂䝁䄸兤穂䍁䅁䅚灂䡁䅍党桂䡁䅍党穂䑁䅳䅉楂䝁䅫睢穂䝁䅫兢灂䝁䅷兙祂䡁䅍䅉灂䝁䄴䅉あ䝁䅧党杁䝁䅅杣求䝁䅅督杁䝁䄸杚杁䝁䄸杢橂䝁䄸䅢療䝁䅣入獁䍁䅁兡瑂䝁䄰兤畂䝁䄸䅢療䝁䅣入獁䍁䅁党畂䝁䅑睢橂䡁䅉兡畂䝁䄸䅢療䝁䅣入獁䍁䅁睢睂䝁䅧䅤潂䝁䅅䅢瑂䝁䄸䅢療䝁䅣入獁䍁䅁兙畂䝁䅑䅉歂䝁䅕杣瑂䝁䅅䅤療䝁䅷睢湂䡁䅫睏杁䝁䅅杢歂䍁䅁兑兂䕁䅫督杁䝁䅙睢祂䍁䅁兙畂䡁䅑兡楂䝁䅅睙あ䝁䅕杣灂䝁䅅䅢獁䍁䅁睙求䝁䄴䅤祂䝁䅅䅢杁䝁䄴党祂䡁䅙睢ㅂ䡁䅍䅉穂䡁䅫督あ䝁䅕兢杁䝁䅅睚求䝁䄴䅤穂䍁䅷䅉桂䝁䄴䅤灂䝁䅧兡穂䡁䅑兙瑂䝁䅫杢求䡁䅍睌桂䝁䄴䅤灂䝁䅅督あ䝁䅧兢桂䡁䅑兡橂䡁䅍䅌杁䝁䅍兙祂䝁䅑兡療䡁䅙兙穂䝁䅍兤獂䝁䅅杣獁䍁䅁兙畂䡁䅑兡㉂䝁䅫杣桂䝁䅷督獁䍁䅁兙畂䡁䅑兡歂䝁䅫兙楂䝁䅕䅤灂䝁䅍督獁䍁䅁兙畂䡁䅑兡浂䡁䅕杢湂䝁䅅䅢穂䍁䅷䅉桂䝁䄴䅚杁䡁䅁杣療䡁䅑睢畂䍁䅁䅣ㅂ䝁䄰䅣杁䝁䅫杢潂䝁䅫杙灂䡁䅑睢祂䍁䅁兙祂䝁䅕兙穂䍁䅷䅉桂䡁䅍䅉㍂䝁䅕䅢獂䍁䅁兙穂䍁䅁督ㅂ䡁䅁䅣療䡁䅉䅤杁䡁䅍党祂䡁䅙兡橂䝁䅕督獁䍁䅁督ㅂ䝁䅍䅡杁䝁䅅督杁䝁䅑兡桂䝁䅣杢療䡁䅍䅤灂䝁䅍䅉橂䝁䅷兡畂䝁䅫睙穂䍁䅷䅉求䝁䅑兤橂䝁䅅䅤灂䝁䄸杢桂䝁䅷䅉穂䝁䅕兢灂䝁䄴兙祂䡁䅍䅌杁䝁䅅杢歂䍁䅁䅚灂䝁䅣兡あ䝁䅅䅢杁䡁䅑睢療䝁䅷督杁䡁䅑睢杁䝁䅧党獂䡁䅁䅉睂䝁䅅䅤灂䝁䅕杢あ䡁䅍䅉楂䝁䅕䅤あ䝁䅕杣杁䝁䄰兙畂䝁䅅睚求䍁䅁䅤潂䝁䅕兡祂䍁䅁䅡求䝁䅅䅢あ䝁䅧杌杁䕁䅫䅤杁䡁䅁杣療䡁䅙兡歂䝁䅕督杁䝁䅫䅤杁䝁䄰党歂䝁䅫睙灂䝁䄴党穂䍁䅁兡畂䍁䅁䅤潂䝁䅕䅉浂䝁䄸杣瑂䍁䅁睢浂䍁䅁睢祂䝁䅅䅢杁䡁䅍睢獂䝁䅫䅚杁䝁䅑睢穂䝁䅕督獁䍁䅁兡畂䝁䅯党橂䡁䅑兙楂䝁䅷党穂䍁䅷䅉橂䝁䄸兢睂䝁䅷党㑂䍁䅁䅚療䡁䅍兙湂䝁䅕䅉浂䝁䄸杣瑂䡁䅍䅌杁䝁䅅杢歂䍁䅁兑兂䕁䅫督杁䡁䅑睢杁䡁䅉党あ䝁䅅兡獂䍁䅁兙畂䝁䅑䅉睂䝁䅧兙祂䝁䄰兙橂䡁䅫䅉求䡁䅍䅤桂䝁䅉䅢灂䡁䅍䅡瑂䝁䅕杢あ䡁䅍䅌杁䡁䅣䅡療䝁䅷党穂䝁䅅䅢求䡁䅉督杁䝁䅅杢歂䍁䅁䅚灂䡁䅍䅤祂䝁䅫杙ㅂ䡁䅑睢祂䡁䅍䅌杁䡁䅁兙㕂䝁䅕杣穂䍁䅷䅉灂䝁䄴督ㅂ䡁䅉党祂䡁䅍䅉桂䝁䄴䅚杁䝁䅣睢㉂䝁䅕杣畂䝁䄰党畂䡁䅑督獁䍁䅁兙畂䝁䅑䅉灂䝁䄴督あ䝁䅫䅤ㅂ䡁䅑兡療䝁䄴督畁䍁䅁䅖潂䝁䅕䅉橂䝁䄸兢睂䝁䅅杢㕂䍁䅁䅚灂䡁䅍䅤祂䝁䅫杙ㅂ䡁䅑党穂䍁䅁兡あ䡁䅍䅉睂䡁䅉睢歂䡁䅕睙あ䡁䅍䅉あ䝁䅧杣療䡁䅕睚潂䍁䅁䅣潂䝁䅅杣瑂䝁䅅睙求䡁䅕䅤灂䝁䅍兙獂䍁䅁睤潂䝁䄸䅢求䡁䅍兙獂䝁䅕杣穂䍁䄸䅚灂䡁䅍䅤祂䝁䅫杙ㅂ䡁䅑睢祂䡁䅍䅌杁䡁䅁䅡桂䡁䅉兢桂䝁䅍党ㅂ䡁䅑兡橂䝁䅅䅢杁䡁䅉党あ䝁䅅兡獂䝁䅕杣穂䍁䅷䅉灂䝁䄴督あ䝁䅫䅤ㅂ䡁䅑兡療䝁䄴兙獂䍁䅁䅣潂䝁䅅杣瑂䝁䅅睙灂䝁䅕督獁䍁䅁兢桂䝁䅫䅢瑁䝁䄸杣歂䝁䅕杣杁䝁䅅杢歂䍁䅁党瑁䝁䅍睢瑂䝁䄰党祂䝁䅍党杁䡁䅁䅡桂䡁䅉兢桂䝁䅍兡求䡁䅍䅌杁䝁䅅杢歂䍁䅁督睂䝁䅕睙灂䝁䅅䅢あ䡁䅫䅉睂䝁䅧兙祂䝁䄰兙橂䝁䅫党穂䍁䄴䅉䩂䡁䅑䅉穂䝁䅕䅢獂䡁䅍䅉灂䡁䅑督杁䡁䅁杣療䝁䅑兤橂䡁䅑督杁䡁䅕杢歂䝁䅕杣杁䡁䅑䅡求䍁䅁䅔㕂䡁䅉兡橂䝁䅅䅌杁䕁䅷兡睂䝁䅫䅤療䡁䅉䅌杁䕁䅍杣求䝁䄸杢獁䍁䅁兓畂䝁䅙䅢ㅂ䡁䅙兙橂䍁䅷䅉塂䝁䅫䅥求䝁䅷兙杁䕁䅫杢潂䡁䅕杙獁䍁䅁兒睂䝁䅫䅕求䝁䄴䅉桂䡁䅕䅤療䍁䄰兡畂䝁䅯党橂䡁䅑睢祂䍁䅷䅉䝂䡁䅉兙㑂䝁䅫䅣桂䡁䅉兡畂䝁䅕䅌杁䝁䅅杢歂䍁䅁兗ㅂ䡁䅁党獂䡁䅉兡㝁䍁䅁杔療䡁䅉杤桂䡁䅍睙杁䝁䅅杢歂䍁䅁杖灂䝁䅅睚祂䝁䅅睏杁䕁䅅兔䩂䙁䅑兓慂䕁䅅䅌杁䕁䅷兡睂䝁䅅睙祂䝁䅕睢畂䍁䅷䅉桂䝁䄴䅚杁䕁䅕杚浂䝁䅕䅥療䡁䅉睏杁䝁䅅杢歂䍁䅁睑求䝁䅷党楂䡁䅉党㑂䍁䅁兙畂䝁䅑䅉䉂䙁䅉杖杁䝁䄴兙瑂䝁䅕督獁䍁䅁兙穂䍁䅁睤求䝁䅷䅢杁䝁䅅督杁䝁䅣䅢桂䡁䅉睚灂䝁䄴党杁䝁䅅杢歂䍁䅁睕䙂䕁䄰睒䵂䕁䅕兒杁䝁䄴兙瑂䝁䅕督畁䍁䅁䅖潂䝁䅕䅉橂䝁䄸兢睂䝁䅅杢㕂䍁䅁䅡桂䡁䅍䅉橂䝁䄸䅢獂䝁䅅杙療䡁䅉兙あ䝁䅫睢畂䍁䅁兙畂䝁䅑䅉獂䝁䅫睙求䝁䄴督灂䝁䄴睚杁䝁䅅睚祂䝁䅕党瑂䝁䅕杢あ䡁䅍䅉㍂䝁䅫䅤潂䍁䅁杕求䡁䅙兙畂䝁䅍党杁䙁䅑䅡求䡁䅉兙睂䝁䅕兤あ䝁䅫睙穂䍁䅷䅉䩂䝁䄴睙畁䑁䅳䅉桂䝁䄴䅚杁䕁䄰睢瑂䝁䅕杢あ䝁䅅䅉兂䝁䅧兙祂䝁䄰兙橂䝁䅕兤あ䝁䅫睙桂䝁䅷督獁䍁䅁兓畂䝁䅍杌杁䙁䅙兡桂䡁䅑杣灂䡁䅍䅉䩂䝁䄴睙畁䍁䅁睤桂䡁䅍䅉浂䝁䄸兤畂䝁䅑党歂䍁䅁兡畂䍁䅁免㕁䑁䅙免杁䝁䅅杢歂䍁䅁兡穂䍁䅁䅡求䝁䅅䅚硂䡁䅕兙祂䡁䅑党祂䝁䅕䅚杁䝁䅫杢杁䕁䅍兙畂䝁䄸杢穂䝁䅉兤祂䝁䅣䅌杁䙁䅁党畂䝁䄴督㕂䝁䅷杤桂䝁䄴兡桂䍁䄴䅁摃兆䅁䅧䄴䙁䅙兡桂䡁䅙兡杁䙁䅍睢獂䡁䅕䅤灂䝁䄸杢穂䍁䅁兓畂䝁䅍杌杁䡁䅁杣療䡁䅙兡歂䝁䅕督杁䝁䄴党あ䡁䅣睢祂䝁䅳䅉あ䝁䅕督あ䍁䅷䅉瑂䝁䄸杢灂䡁䅑睢祂䝁䅫杢湂䍁䅷䅉桂䝁䄴䅚杁䝁䅅督穂䡁䅕杣桂䝁䄴睙求䍁䅁督療䝁䅷兤あ䝁䅫睢畂䡁䅍䅉浂䝁䄸杣杁䝁䅍睢瑂䝁䄰兤畂䝁䅫睙桂䡁䅑兡療䝁䄴督杁䡁䅍党祂䡁䅙兡橂䝁䅕䅉睂䡁䅉睢㉂䝁䅫䅚求䡁䅉督獁䍁䅁䅡㕂䡁䅁党祂䡁䅍睙桂䝁䅷党祂䡁䅍䅌杁䝁䄴党あ䡁䅣睢祂䝁䅳䅉求䡁䅅兤灂䡁䅁兢求䝁䄴䅤杁䝁䄰兙畂䡁䅕杚桂䝁䅍䅤ㅂ䡁䅉党祂䡁䅍䅌杁䝁䄸杣灂䝁䅣兡畂䝁䅅䅢杁䝁䅕兣ㅂ䝁䅫䅣瑂䝁䅕杢あ䍁䅁兢桂䝁䄴兤浂䝁䅅睙あ䡁䅕杣求䡁䅉督獁䍁䅁睚療䡁䅙党祂䝁䄴兢求䝁䄴䅤獁䍁䅁兙畂䝁䅑䅉桂䡁䅙兡療䝁䄴兡橂䡁䅍䅉橂䡁䅕督あ䝁䄸兢求䡁䅉督杁䝁䅫杢杁䡁䅑䅡求䍁䅁兑瑂䝁䅕杣灂䝁䅍兙穂䍁䅷䅉あ䝁䅧党杁䕁䅅督灂䝁䅅兌兂䝁䅅睙灂䝁䅙兡橂䍁䅷䅉䙂䡁䅕杣療䡁䅁党獁䍁䅁䅤潂䝁䅕䅉乂䝁䅫䅚歂䝁䅷党杁䕁䅕兙穂䡁䅑䅌杁䝁䅅杢歂䍁䅁兑浂䡁䅉兡橂䝁䅅杌杁䙁䅑䅡求䍁䅁睙療䝁䄰䅣桂䝁䄴入杁䝁䄸䅣求䡁䅉兙あ䝁䅕督杁䡁䅑䅡祂䝁䄸兤湂䝁䅧䅉あ䝁䅧杣求䝁䅕䅉穂䝁䅕睚瑂䝁䅕杢あ䡁䅍杏杁䕁䄴党あ䡁䅣睢祂䝁䅳䅉䙂䝁䄴兙楂䝁䅷党瑂䝁䅕杢あ䍁䅁䅋佂䕁䅕克獁䍁䅁睕求䡁䅉杤灂䝁䅍党杁䕁䅕杢桂䝁䅉䅢求䝁䄰党畂䡁䅑䅉潁䙁䅍兒灁䍁䅷䅉桂䝁䄴䅚杁䕁䄸䅣あ䝁䅫睙桂䝁䅷䅉呂䝁䅕睙ㅂ䡁䅉兡あ䡁䅫䅉桂䝁䄴䅚杁䙁䅁党祂䝁䅙睢祂䝁䄰兙畂䝁䅍党杁䙁䅁杣療䝁䅑兤橂䡁䅑督杁䍁䅧睔呂䙁䅁克畁䍁䅁䅖潂䝁䅕䅉佂䕁䅕䅉穂䝁䅕睚瑂䝁䅕杢あ䍁䅁睢浂䝁䅙党祂䡁䅍䅉あ䝁䅕督あ䝁䅫杢湂䍁䅁督療䝁䅷兤あ䝁䅫睢畂䡁䅍䅉あ䝁䅧兙あ䍁䅁兙橂䝁䅍党穂䡁䅍䅉あ䝁䅧党杁䝁䄴党あ䡁䅣睢祂䝁䅳䅉あ䝁䄸䅉睂䝁䅕杣浂䝁䄸杣瑂䍁䅁杙ㅂ䝁䅫䅢歂䍁䄰睢ㅂ䡁䅑䅉桂䝁䄴䅚杁䝁䄰兙灂䝁䄴䅤求䝁䄴兙畂䝁䅍党杁䡁䅑兙穂䝁䅳督畁䍁䅁兓あ䡁䅍䅉穂䝁䄸䅢ㅂ䡁䅑兡療䝁䄴督杁䝁䅫杢橂䝁䅷兤歂䝁䅕䅉灂䝁䄴督あ䡁䅉兤瑂䝁䅕杢あ䡁䅍䅌杁䡁䅍睢浂䡁䅑睤桂䡁䅉党獁䍁䅁兙畂䝁䅑䅉穂䝁䅕杣㉂䝁䅫睙求䡁䅍䅉あ䝁䄸䅉歂䝁䅕督灂䝁䅣杢獁䍁䅁杙ㅂ䝁䅫䅢歂䍁䅷䅉桂䝁䅍䅤灂䡁䅙兙あ䝁䅕䅌杁䝁䅍党祂䡁䅑兡浂䡁䅫䅌杁䡁䅑杣療䡁䅕杙獂䝁䅕督潂䝁䄸睢あ䍁䅷䅉桂䝁䄴䅚杁䝁䄸䅣あ䝁䅫兢灂䡁䅯党杁䝁䄴党あ䡁䅣睢祂䝁䅳督㝁䍁䅁兙畂䝁䅑䅉あ䝁䅕督あ䍁䅁兙畂䝁䅑䅉瑂䝁䅕兙穂䡁䅕杣求䝁䄰党畂䡁䅑䅉灂䝁䄴督あ䡁䅉兤瑂䝁䅕杢あ䝁䅅䅤灂䝁䄸杢杁䝁䅙睢祂䍁䅁兙㉂䝁䅫兙あ䝁䅫睢畂䍁䅷䅉桂䝁䅕杣療䡁䅍䅣桂䝁䅍党獁䍁䅁睚療䡁䅙党祂䝁䄴兢求䝁䄴䅤獁䍁䅁䅚求䝁䅙党畂䡁䅍党獁䍁䅁睙療䝁䄰兢ㅂ䝁䄴兡橂䝁䅅䅤灂䝁䄸杢杁䝁䅅杢歂䍁䅁督桂䝁䅙党あ䡁䅫杌杁䕁䅫䅤杁䝁䅅䅢穂䝁䄸䅉療䝁䅙杚求䡁䅉督杁䡁䅍兤睂䡁䅁睢祂䡁䅑䅉桂䝁䄴䅚杁䡁䅁杣療䝁䅙党穂䡁䅍兡療䝁䄴兙獂䍁䅁督求䡁䅉杤灂䝁䅍党穂䍁䅷䅉穂䡁䅕睙潂䍁䅁兙穂䍁䅁杣求䡁䅁兙灂䡁䅉䅌杁䝁䅍兙獂䝁䅫杙祂䝁䅅䅤灂䝁䄸杢獁䍁䅁督療䝁䅙䅤㍂䝁䅅杣求䍁䅁督ㅂ䡁䅁䅣療䡁䅉䅤獁䍁䅁兙畂䝁䅑䅉あ䝁䅕睙潂䝁䄴兡橂䝁䅅䅢杁䝁䅅督穂䝁䅫督あ䝁䅅杢橂䝁䅕䅉浂䝁䄸杣杁䡁䅑䅡求䍁䅁䅣祂䝁䄸䅚ㅂ䝁䅍䅤穂䑁䅳䅉桂䝁䄴䅚杁䡁䅍入穂䡁䅑党瑂䍁䅁兡畂䡁䅑党湂䡁䅉兙あ䝁䅫睢畂䍁䅁䅣祂䝁䄸条求䝁䅍䅤穂䍁䅷䅉灂䝁䄴睙獂䡁䅕䅚灂䝁䄴睚杁䡁䅁杣療䝁䅯党橂䡁䅑䅉瑂䝁䅅杢桂䝁䅣党瑂䝁䅕杢あ䍁䅷䅉灂䝁䄴督あ䝁䅅䅢獂䝁䅅䅤灂䝁䄸杢獁䍁䅁兙畂䝁䅑䅉灂䝁䄰䅣獂䝁䅕兢求䝁䄴䅤桂䡁䅑兡療䝁䄴䅌杁䝁䅅督杁䡁䅣党獂䝁䅷䅉桂䡁䅍䅉睂䡁䅉睢歂䡁䅕睙あ䍁䅁兙畂䝁䅑䅉あ䝁䅕睙潂䝁䄴睢獂䝁䄸睚㕂䍁䅁䅤祂䝁䅅兡畂䝁䅫杢湂䍁䅷䅉桂䝁䄴䅚杁䝁䅍睢畂䡁䅍兤獂䡁䅑兡畂䝁䅣䅉穂䝁䅕杣㉂䝁䅫睙求䡁䅍杌杁䙁䅑䅡求䍁䅁睕䙂䍁䅁督求䝁䅣兢求䝁䄴䅤杁䡁䅁杣療䡁䅙兡歂䝁䅕督杁䝁䅕兢楂䝁䅕䅚歂䝁䅕䅚杁䡁䅍入穂䡁䅑党瑂䡁䅍䅉桂䝁䄴䅚杁䝁䅕杢あ䝁䅕杣睂䡁䅉兡穂䝁䅕䅉睂䝁䅕杣浂䝁䄸杣瑂䝁䅅杢橂䝁䅕䅉瑂䝁䅅杢桂䝁䅣党瑂䝁䅕杢あ䍁䅁督療䝁䅷兤あ䝁䅫睢畂䡁䅍䅉浂䝁䄸杣杁䝁䅍睢瑂䝁䄰兤畂䝁䅫睙桂䡁䅑兡療䝁䄴䅉穂䝁䅕杣㉂䝁䅫睙求䍁䅁䅣祂䝁䄸杤灂䝁䅑党祂䡁䅍䅌杁䝁䅕杢あ䝁䅕杣睂䡁䅉兡穂䝁䅕督獁䍁䅁兙畂䝁䅑䅉橂䝁䅷睢ㅂ䝁䅑䅉療䡁䅁党祂䝁䅅䅤療䡁䅉督杁䡁䅣兡あ䝁䅧䅉㉂䝁䅫督灂䝁䅉兡獂䝁䅫䅤㕂䍁䅁兡畂䡁䅑睢杁䝁䄴党あ䡁䅣睢祂䝁䅳䅌杁䡁䅍党祂䡁䅙兡橂䝁䅕䅌杁䝁䅅杢歂䍁䅁兙睂䡁䅁䅢灂䝁䅍兙あ䝁䅫睢畂䍁䅁䅚桂䡁䅑兙畁䍁䅁兓あ䡁䅍䅉穂䝁䄸䅢ㅂ䡁䅑兡療䝁䄴督杁䝁䅫杢橂䝁䅷兤歂䝁䅕䅉灂䝁䄴督あ䡁䅉兤瑂䝁䅕杢あ䡁䅍䅌杁䝁䄰兡橂䡁䅉睢睂䡁䅉睢楂䝁䅕督獁䍁䅁兙畂䝁䅑䅉穂䝁䄸杚あ䡁䅣兙祂䝁䅕䅌杁䡁䅣䅡灂䝁䅍䅡杁䝁䄰睢畂䝁䅫䅤療䡁䅉䅌杁䝁䅍睢獂䝁䅷党橂䡁䅑䅌杁䝁䅅杢歂䍁䅁兙畂䝁䅅䅢㕂䡁䅯党杁䝁䄴党あ䡁䅣睢祂䝁䅳䅉歂䝁䅅䅤桂䍁䅁䅤療䍁䅁杣求䡁䅙党桂䝁䅷䅉あ䝁䅧党杁䝁䅅睙あ䡁䅕兙獂䍁䅁睙ㅂ䡁䅍䅤療䝁䄰党祂䍁䅁党㑂䡁䅁党祂䝁䅫党畂䝁䅍党杁䝁䅅杢歂䍁䅁䅤療䍁䅁兡歂䝁䅕杢あ䝁䅫杚㕂䍁䅁睢睂䡁䅁睢祂䡁䅑兤畂䝁䅫䅤灂䝁䅕督杁䝁䅙睢祂䍁䅁杢求䡁䅣䅉祂䝁䅕杤求䝁䄴兤求䍁䅁督あ䡁䅉党桂䝁䄰督杁䝁䅅杢歂䍁䅁杢求䡁䅑睤療䡁䅉睡杁䝁䄸䅣あ䝁䅫兢灂䡁䅯兙あ䝁䅫睢畂䍁䄴䅉啂䝁䅧党杁䕁䄸睕兂䍁䅁督求䝁䅣兢求䝁䄴䅤杁䝁䄸杚浂䝁䅕杣穂䍁䅁睢睂䡁䅑兡橂䝁䅅䅢杁䡁䅁杣療䝁䅑兤橂䡁䅑督杁䝁䅙睢祂䍁䅁兙畂䡁䅑兡瑁䝁䅍睢ㅂ䝁䄴䅤求䡁䅉杚求䝁䅫䅤灂䝁䄴睚獁䍁䅁睙療䝁䄴督ㅂ䝁䄰党祂䍁䅁党獂䝁䅕睙あ䡁䅉睢畂䝁䅫睙穂䍁䅷䅉灂䝁䄴䅚ㅂ䡁䅍䅤祂䝁䅫兙獂䍁䅷䅉湂䝁䄸杤求䡁䅉杢瑂䝁䅕杢あ䍁䅷䅉桂䡁䅕䅤療䝁䄰睢あ䝁䅫杤求䍁䅷䅉桂䝁䄴䅚杁䝁䅫杢歂䡁䅕督あ䡁䅉兡桂䝁䅷䅉瑂䝁䅅杣牂䝁䅕䅤穂䍁䄴䅉啂䝁䅧党杁䝁䅍睢瑂䡁䅁兙畂䡁䅫䅉㍂䝁䅅督杁䝁䅙睢祂䝁䄰党祂䝁䅷入杁䝁䅳杢療䡁䅣杢杁䝁䅅督杁䕁䅯䅒呂䍁䅁兖畂䝁䅫䅣潂䝁䅅督求䍁䅁睑療䡁䅉䅣療䡁䅉兙あ䝁䅫睢畂䍁䄴䅉坂䝁䅫兙㉂䝁䅫䅉呂䝁䄸䅢ㅂ䡁䅑兡療䝁䄴督杁䕁䅫杢橂䍁䄴䅉㍂䝁䅅督杁䝁䅙睢ㅂ䝁䄴䅚求䝁䅑䅉灂䝁䄴䅉硁䑁䅫杍穁䍁䅁兙畂䝁䅑䅉灂䡁䅍䅉潂䝁䅕兙歂䡁䅅兤桂䡁䅉䅤求䡁䅉党歂䍁䅁兡畂䍁䅁睑潂䝁䅅杢歂䝁䅷党祂䍁䅷䅉䉂䡁䅉兡㙂䝁䄸杢桂䍁䄴䅁奄䅇䅁杍䅧䙁䅙兡橂䝁䄸杣杁䕁䅍睢祂䡁䅁睢祂䝁䅅䅤灂䝁䄸杢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兢桂䡁䅉睡求䡁䅑督杁䝁䄰睢歂䡁䅕䅢桂䡁䅉䅉睂䝁䄸睤求䡁䅉䅉橂䝁䄸兢睂䝁䄸杢求䝁䄴䅤穂䍁䅁兙畂䝁䅑䅉睂䝁䄸睤求䡁䅉䅉穂䡁䅫督あ䝁䅕兢穂䍁䅁杚療䡁䅉䅉橂䝁䄸杢㉂䝁䅕杣あ䝁䅫杢湂䍁䅁党獂䝁䅕睙あ䡁䅉兡橂䝁䅅䅢杁䡁䅁睢㍂䝁䅕杣杁䝁䅫杢杁䡁䅑䅡求䍁䅁兖畂䝁䅫䅤求䝁䅑䅉呂䡁䅑兙あ䝁䅕督獁䍁䅁兒ㅂ䡁䅉睢睂䝁䅕䅌杁䡁䅑䅡求䍁䅁兑穂䝁䅫兙杁䙁䅁兙橂䝁䅫杚灂䝁䅍䅌杁䝁䅅杢歂䍁䅁兡畂䡁䅑党祂䝁䄴兙あ䝁䅫睢畂䝁䅅䅢獂䡁䅫杌杁䙁䅑䅡求䍁䅁睙療䝁䄰䅣桂䝁䄴入杁䝁䄸杚浂䝁䅕杣穂䍁䅁兙杁䡁䅉兙畂䝁䅣党杁䝁䄸杚杁䝁䅉杣灂䝁䅍睡瑁䝁䅙睢祂䝁䄰兙あ䍁䅁䅒䑂䍁䄰䅒䑂䍁䅁睙療䝁䄴杤求䡁䅉䅤求䡁䅉督㝁䍁䅁睙療䝁䄰䅣獂䝁䅕兢求䝁䄴䅤桂䡁䅉入杁䝁䅍睢瑂䡁䅁睢畂䝁䅕杢あ䡁䅍䅉睂䡁䅉睢㉂䝁䅫䅚求䍁䅁兑䑂䍁䅁䅢灂䝁䄴党杁䡁䅉党橂䡁䅑兡浂䝁䅫睙桂䡁䅑兡療䝁䄴䅌杁䝁䅫杢睂䡁䅕䅤杁䝁䅙兡獂䡁䅑党祂䝁䅫杢湂䍁䅷䅉睂䝁䄸睤求䡁䅉䅉浂䝁䅅睙あ䝁䄸杣杁䝁䅍睢祂䡁䅉党橂䡁䅑兡療䝁䄴䅌杁䝁䅅杢歂䍁䅁䅤祂䝁䅅杢穂䝁䅫党畂䡁䅑䅉睂䡁䅉睢あ䝁䅕睙あ䝁䅫睢畂䑁䅳䅉桂䝁䄴䅚杁䝁䅫杢睂䡁䅕䅤杁䝁䅅杢歂䍁䅁睢ㅂ䡁䅑䅣ㅂ䡁䅑䅉㉂䝁䄸䅢あ䝁䅅睚求䍁䅷䅉桂䝁䄴䅚杁䝁䄸兤あ䡁䅁兤あ䍁䅁䅣療䡁䅣党祂䍁䅁䅣祂䝁䄸䅚ㅂ䝁䅍䅤穂䍁䅷䅉桂䡁䅍䅉㍂䝁䅕䅢獂䍁䅁兙穂䍁䅁党獂䝁䅕睙あ䡁䅉兡橂䝁䅅䅢杁䝁䅅杢歂䍁䅁兢求䝁䅍䅡桂䝁䄴兡橂䝁䅅䅢杁䝁䅅睙橂䝁䅕督穂䝁䄸杣灂䝁䅕督畁䍁䅁兓あ䍁䅁兙獂䡁䅍睢杁䝁䅑党穂䝁䅫睚畂䍁䅷䅉穂䝁䅕䅢獂䡁䅍䅌杁䝁䅅杢歂䍁䅁督求䡁䅉杤灂䝁䅍党杁䝁䅍兤穂䡁䅑睢瑂䍁䅁䅣療䡁䅣党祂䍁䅁督㕂䡁䅍䅤求䝁䄰督杁䡁䅍睢獂䡁䅕䅤灂䝁䄸杢穂䍁䄴䅉啂䝁䅧党杁䝁䅍睢瑂䡁䅁兙畂䡁䅫䅉穂䝁䅕杣㉂䝁䅕督杁䝁䅫杢歂䝁䅕䅣求䝁䄴䅚求䝁䄴䅤杁䝁䄰兙畂䡁䅕杚桂䝁䅍䅤ㅂ䡁䅉党祂䡁䅍䅉療䝁䅙䅉求䝁䅷党橂䡁䅑杣療䝁䄴兡橂䍁䅁䅚求䡁䅙兡橂䝁䅕督獁䍁䅁睢祂䝁䅫睚灂䝁䄴兙獂䍁䅁党硂䡁䅕兡睂䝁䄰党畂䡁䅑䅉瑂䝁䅅杢ㅂ䝁䅙兙橂䡁䅑兤祂䝁䅕杣穂䍁䅷䅉桂䝁䄴䅚杁䡁䅑䅡求䝁䅫杣杁䝁䅍睢畂䡁䅑杣桂䝁䅍䅤杁䝁䄰兙畂䡁䅕杚桂䝁䅍䅤ㅂ䡁䅉党祂䡁䅍䅉灂䝁䄴䅉あ䝁䅧党杁䝁䅅党祂䝁䄸督睂䝁䅅睙求䍁䅁兙畂䝁䅑䅉桂䡁䅙兡桂䡁䅑兡療䝁䄴䅌杁䝁䅑党浂䝁䅕杢穂䝁䅕䅉求䝁䅷党橂䡁䅑杣療䝁䄴兡橂䡁䅍䅌杁䡁䅍兙あ䝁䅕䅢獂䝁䅫䅤求䡁䅍䅌杁䝁䅙兙橂䡁䅑睢祂䡁䅫䅉桂䡁䅕䅤療䝁䄰兙あ䝁䅫睢畂䍁䅷䅉灂䝁䄴督あ䡁䅉兤瑂䝁䅕杢あ䝁䅅䅤灂䝁䄸杢獁䍁䅁䅤求䡁䅍䅤杁䝁䅕兣ㅂ䝁䅫䅣瑂䝁䅕杢あ䍁䅷䅉あ䡁䅉兙畂䡁䅍䅣療䡁䅉䅤桂䡁䅑兡療䝁䄴䅌杁䡁䅑党獂䝁䅕睙療䝁䄰兢ㅂ䝁䄴兡橂䝁䅅䅤灂䝁䄸杢穂䍁䅁兙畂䝁䅑䅉畂䝁䅕䅤㍂䝁䄸杣牂䝁䅫杢湂䍁䅁兡畂䝁䅙杣桂䡁䅍䅤祂䡁䅕睙あ䡁䅕杣求䍁䅁兙畂䝁䅑䅉㉂䝁䅕䅡灂䝁䅍䅢求䡁䅍䅌杁䝁䅅杢歂䍁䅁䅤祂䝁䅅杢穂䡁䅁睢祂䡁䅑兙あ䝁䅫睢畂䍁䅁兢桂䡁䅉睡求䡁䅑督畁䍁䅁杖灂䝁䅍睢祂䍁䅁睑療䡁䅉䅣療䡁䅉兙あ䝁䅫睢畂䍁䅁睤桂䡁䅍䅉灂䝁䄴睙療䡁䅉䅣療䡁䅉兙あ䝁䅕䅚杁䝁䅫杢杁䑁䅅兏㑁䑁䅅䅉桂䝁䄴䅚杁䝁䅫督杁䝁䅧党桂䝁䅑兣ㅂ䝁䅅杣あ䝁䅕杣求䝁䅑䅉灂䝁䄴䅉䉂䝁䄴䅚療䡁䅙党祂䍁䅷䅉乂䝁䅅督穂䝁䅅睙潂䡁䅕督求䡁䅑䅤穂䍁䄴䅁睄兆䅁䅢䅕䙁䅙兡橂䡁䅑睢祂䝁䅫兙湁䡁䅍䅉呂䝁䅕睙祂䝁䅕䅤杁䍁䅙䅉䑂䝁䄸杌杁䝁䄸䅣求䡁䅉兙あ䝁䅕督杁䝁䅅督杁䝁䅅䅉穂䡁䅁党橂䝁䅫兙獂䡁䅑入杁䡁䅉党あ䝁䅅兡獂䝁䅕杣杁䝁䄸杚杁䡁䅣睢瑂䝁䅕杢婁䡉䅍䅉灂䝁䄴䅤灂䝁䄰兙あ䝁䅕䅌杁䝁䅅杢歂䍁䅁睢あ䝁䅧党祂䍁䅁兙睂䡁䅁兙祂䝁䅕䅢杁䝁䅅杢歂䍁䅁杙求䝁䅅兤あ䡁䅫䅉睂䡁䅉睢歂䡁䅕睙あ䡁䅍䅉㍂䝁䄸杣獂䝁䅑睤灂䝁䅑党畁䍁䅁兓あ䍁䅁睢浂䝁䅙党祂䡁䅍䅉楂䡁䅉兙穂䍁䅷䅉睂䝁䅅杢あ䝁䅫党穂䍁䅷䅉獂䝁䅫杢湂䝁䅕杣灂䝁䅕䅌杁䝁䅍兙穂䡁䅕兙獂䍁䅁督獂䝁䅕党睂䡁䅣党桂䡁䅉䅌杁䝁䅅杢歂䍁䅁兙あ䝁䅧䅢求䝁䅫督ㅂ䡁䅉党杁䝁䅅杢歂䍁䅁督㍂䝁䅫兢獁䍁䅁兙穂䍁䅁睤求䝁䅷䅢杁䝁䅅督杁䝁䅙杣桂䝁䅣杣桂䝁䄴睙求䡁䅍䅉桂䝁䄴䅚杁䝁䅉睢歂䡁䅫䅉橂䝁䅅杣求䑁䅳䅉桂䝁䄴䅚杁䝁䅷睢ㅂ䝁䄴睚求䡁䅣党桂䡁䅉䅌杁䝁䅳杢灂䡁䅑䅉あ䝁䄸䅣穂䍁䅷䅉桂䝁䅍䅤灂䡁䅙党㍂䝁䅕兙祂䍁䅷䅉桂䝁䄴䅚杁䝁䅅睙橂䝁䅕督穂䝁䄸杣灂䝁䅕督杁䝁䅅杢歂䍁䅁杙求䝁䅅兤あ䡁䅫䅉ㅂ䝁䄴䅚求䡁䅉䅉あ䝁䅧党杁䙁䅙兡橂䡁䅑睢祂䝁䅫兙婁䡉䅍䅉呂䝁䅕睙祂䝁䅕䅤獁䍁䅁䅕䩂䕁䄴睓獁䍁䅁兙畂䝁䅑䅉䉂䝁䅑睢祂䝁䅕䅉乂䝁䅕䅉楂䡁䅉兙畂䝁䅑督畁䍁䅁䅖潂䝁䅕䅉橂䝁䄸兢睂䝁䅅杢㕂䍁䅁䅣祂䝁䄸杤灂䝁䅑党穂䍁䅁兡あ䡁䅍䅉睂䡁䅉睢歂䡁䅕睙あ䡁䅍䅉あ䝁䅧杣療䡁䅕睚潂䍁䅁兡あ䡁䅍䅉祂䝁䅕䅤桂䝁䅫䅢杁䡁䅍䅤療䡁䅉党穂䑁䅳䅉㍂䝁䅕杙穂䝁䅫䅤求䡁䅍䅌杁䡁䅍兤橂䝁䅧䅉桂䡁䅍䅉坂䝁䅫睙あ䝁䄸杣灂䝁䅅督呂䝁䅕睙祂䝁䅕䅤畁䝁䅍睢瑂䍁䅷䅉兂䕁䅫杔䱂䍁䄴睙療䝁䄰䅌杁䝁䅅杢歂䍁䅁兑歂䝁䄸杣求䕁䄰党畁䝁䅍睢瑂䑁䅳䅉桂䝁䄴䅚杁䝁䄸䅤潂䝁䅕杣杁䝁䅑兡湂䝁䅫䅤桂䝁䅷䅉橂䝁䅧兙畂䝁䄴党獂䡁䅍杌杁䕁䅫䅤杁䝁䅅䅢穂䝁䄸䅉療䡁䅁党祂䝁䅅䅤求䡁䅍䅉穂䡁䅑睢祂䝁䅕督杁䡁䅕杢歂䝁䅕杣杁䡁䅑䅡求䍁䅁杚祂䝁䅅杢橂䝁䅧兡穂䝁䅕䅌杁䝁䅷兡橂䝁䅕杢穂䝁䅕䅌杁䝁䅅杢歂䍁䅁睤潂䝁䄸䅢求䡁䅍兙獂䝁䅕䅉桂䡁䅉杣桂䝁䄴睚求䝁䄰党畂䡁䅑督畁䍁䅁杖灂䝁䅍䅤療䡁䅉兡桂䍁䅣督杁䙁䅍党橂䡁䅉党あ䍁䅁杊杁䕁䅍睢畁䍁䅁睤桂䡁䅍䅉灂䝁䄴睙療䡁䅉䅣療䡁䅉兙あ䝁䅕䅚杁䝁䅫杢杁䑁䅉䅍祁䑁䅅䅉桂䝁䄴䅚杁䝁䅫督杁䝁䅧党桂䝁䅑兣ㅂ䝁䅅杣あ䝁䅕杣求䝁䅑䅉灂䝁䄴䅉卂䝁䅕入畂䝁䄸䅢歂䡁䅍杙ㅂ䡁䅉睚獁䍁䅁睔潂䝁䅫睢畁䅁䅁栲䅧䉁䅧䅁坂䝁䅫䅚求䝁䄸䅉䡂䝁䅅兢求䡁䅍䅁穃䅃䅁杂䅅䙁䅙兡歂䝁䅕睢杁䙁䅍䅤祂䝁䅕兙瑂䝁䅫杢湂䑁䅳䅉䑂䝁䅷睢ㅂ䝁䅑䅉䩂䝁䄴杚祂䝁䅅督あ䡁䅉兤橂䡁䅑兤祂䝁䅕睏杁䕁䅍䅢療䡁䅕䅚杁䙁䅍䅤療䡁䅉兙湂䝁䅕睏杁䙁䅍䅤祂䝁䅕兙瑂䝁䅫杢湂䍁䅁兔求䝁䅑兡桂䑁䅳䅉坂䝁䅫䅚求䝁䄸兌療䝁䄴兌䕂䝁䅕兢桂䝁䄴䅚杁䙁䅍党祂䡁䅙党祂䡁䅍睏杁䕁䄴党あ䡁䅣睢祂䝁䅳䅉呂䝁䅕睙ㅂ䡁䅉兡あ䡁䅫睏杁䕁䅍睢畂䡁䅑党畂䡁䅑䅉䑂䡁䅉党桂䡁䅑兡療䝁䄴䅁佃充䅁䅵䅁䙁䅙兡歂䝁䅕睢杁䙁䅍䅤祂䝁䅕兙瑂䝁䅫杢湂䑁䅳䅉䙂䝁䄴䅤求䡁䅉䅣祂䝁䅫督求䍁䅁杖療䝁䅫䅣杁䝁䅅杢歂䍁䅁䅖求䝁䅷党睂䝁䅧睢畂䡁䅫睏杁䙁䅍䅤祂䝁䅕兙瑂䝁䅫杢湂䍁䅁兔求䝁䅑兡桂䑁䅳䅉佂䝁䅕䅤㍂䝁䄸杣牂䍁䅁睕求䝁䅍兤祂䝁䅫䅤㕂䑁䅳䅉䕂䝁䅅兙呂䑁䅳䅉ㅁ䕁䅣䅁㉃充䅁杈䅍䙁䅙兡睂䝁䅕杣杁䕁䅕杢求䡁䅉睚㕂䍁䅷䅉䩂䝁䄴睙畁䍁䅁睢㍂䝁䄴督杁䝁䅅杢歂䍁䅁兙橂䡁䅅兤灂䡁䅉党穂䍁䅁兢灂䝁䄴党祂䝁䅅䅢杁䝁䅅杢歂䍁䅁杣療䡁䅫兙獂䡁䅑入杁䝁䅫杢あ䝁䅕杣求䡁䅍䅤穂䍁䅁兡畂䍁䅁睢灂䝁䅷䅉桂䝁䄴䅚杁䝁䄴兙あ䡁䅕杣桂䝁䅷䅉湂䝁䅅督杁䡁䅁杣療䡁䅁党祂䡁䅑兡求䡁䅍䅉灂䝁䄴䅉あ䝁䅧党杁䙁䅁党祂䝁䄰兡桂䝁䄴䅉䍂䝁䅅督灂䝁䄴䅌杁䕁䄴睢祂䡁䅑䅡杁䕁䅅兢求䡁䅉兡橂䝁䅅杌杁䙁䅙兡睂䝁䅕杣杁䕁䅕杢求䡁䅉睚㕂䍁䅁䅕桂䡁䅉䅤畂䝁䅕杣穂䍁䅁睒兂䍁䅁䅔䵂䕁䅍䅉療䡁䅁党祂䝁䅅䅤求䡁䅍䅉桂䡁䅍䅉あ䝁䅧党杁䝁䅣党畂䝁䅕杣桂䝁䅷䅉睂䝁䅅杣あ䝁䄴党祂䍁䅁睢浂䍁䅁䅤潂䝁䅕䅉橂䝁䄸兢睂䝁䅅杢㕂䍁䄴䅉啂䝁䅧党杁䝁䅍睢瑂䡁䅁兙畂䡁䅫䅉㍂䝁䅅督杁䝁䅙睢祂䝁䄰党祂䝁䅷入杁䝁䅳杢療䡁䅣杢杁䝁䅅督杁䙁䅙兡睂䝁䅕杣杁䕁䅕杢求䡁䅉睚㕂䍁䅁䅕桂䡁䅉䅤畂䝁䅕杣穂䍁䅁䅔兂䍁䅁兙畂䝁䅑䅉橂䝁䅧兙畂䝁䅣党歂䍁䅁兡あ䡁䅍䅉畂䝁䅅兢求䍁䅁䅤療䍁䅁杖灂䡁䅁党祂䍁䅁兒畂䝁䅕杣湂䡁䅫䅌杁䕁䅫杢橂䍁䄴䅉灂䝁䄴䅉佂䝁䄸杤求䝁䄰杙求䡁䅉䅉祁䑁䅁杍穁䍁䄴䅉啂䝁䅧党杁䝁䅍睢瑂䡁䅁兙畂䡁䅫䅉㍂䝁䅅督杁䝁䅙睢ㅂ䝁䄴䅚求䝁䅑䅉灂䝁䄴䅉祁䑁䅁免穁䍁䅁兙畂䝁䅑䅉灂䡁䅍䅉楂䝁䅅督求䝁䅑䅉灂䝁䄴䅉乂䝁䅫䅚獂䝁䅅杢歂䍁䅷䅉啂䝁䅕䅥桂䡁䅍杌䅁䥁奁䅁杁权䅁杖灂䡁䅉䅉䍂䝁䅫睢あ䝁䅕睙潂䝁䄴睢獂䝁䄸睚㕂䍁䅷䅉䩂䝁䄴睙畁䍁䅷䅉桂䝁䄴䅉灂䝁䄰兢ㅂ䝁䄴睢獂䝁䄸睚㕂䍁䅁睙療䝁䄰䅣桂䝁䄴入獁䍁䅁䅚求䡁䅙党獂䝁䄸䅣穂䍁䅁䅤潂䝁䅕杣桂䡁䅁党ㅂ䡁䅑兡橂䍁䅁䅣祂䝁䄸䅚ㅂ䝁䅍䅤穂䍁䅁䅤療䍁䅁䅤祂䝁䅕兙あ䍁䅁兙畂䝁䅑䅉睂䡁䅉党㉂䝁䅕杢あ䍁䅁督求䡁䅉兡療䡁䅕督杁䝁䅫杢浂䝁䅕睙あ䝁䅫睢ㅂ䡁䅍䅉歂䝁䅫督求䝁䅅督求䡁䅍杌杁䕁䅫䅤穂䍁䅁睙獂䝁䅫杢灂䝁䅍兙獂䍁䅁䅚求䡁䅙党獂䝁䄸䅣瑂䝁䅕杢あ䍁䅁䅣灂䡁䅁党獂䝁䅫杢求䍁䅁睙療䝁䄴督灂䡁䅍䅤穂䍁䅁睢浂䍁䅁䅣祂䝁䄸䅚ㅂ䝁䅍䅤杁䝁䅍兙畂䝁䅑兡歂䝁䅅䅤求䡁䅍䅉あ䝁䅅杣湂䝁䅕䅤灂䝁䄴睚杁䝁䅧党睂䝁䅅䅤灂䡁䅑兡穂䍁䅁䅚求䝁䅷䅤桂䍁䅁杤灂䡁䅉兤穂䍁䅁䅋䥂䕁䅑杖灁䍁䅷䅉潂䝁䅕䅣桂䡁䅑兡あ䝁䅫督杁䕁䅉䅉㉂䝁䅫杣ㅂ䡁䅍䅉潁䕁䅧村坂䍁䅫䅌杁䝁䅅杢歂䍁䅁䅡ㅂ䝁䄰兙畂䍁䅁兡瑂䝁䄰兤畂䝁䄸䅚求䝁䅙兡橂䝁䅫党畂䝁䅍入杁䡁䅙兡祂䡁䅕督杁䍁䅧䅓䩂䙁䅙克畁䍁䅁䅖潂䝁䅕䅉橂䝁䄸兢睂䝁䅅杢㕂䉁杫督杁䡁䅁杣求䝁䅍䅢灂䝁䄴兡橂䝁䅅䅢杁䝁䅍兙畂䝁䅑兡歂䝁䅅䅤求䡁䅍䅉灂䝁䄴睙獂䡁䅕䅚求䍁䅁䅤潂䝁䄸督求䍁䅁䅤桂䡁䅉睚求䡁䅑兡畂䝁䅣䅉灂䝁䄴杚獂䡁䅕党畂䡁䅯兙杁䕁䅅䅉桂䝁䄴䅚杁䕁䅉䅌杁䝁䅍睢祂䝁䄸杢桂䡁䅙兡祂䡁䅕督杁䝁䅑兡穂䝁䅕兙穂䝁䅕䅉祁䑁䅁免㕁䍁䅷䅉祂䝁䅕督睂䝁䅫杣桂䡁䅑睢祂䡁䅫䅉穂䡁䅫杢橂䡁䅫䅤灂䝁䅅䅢杁䡁䅙兡祂䡁䅕督杁䍁䅧杕呂䙁䅙克杁䝁䅅杢歂䍁䅁䅡ㅂ䝁䄰兙畂䍁䅁兢求䡁䅑兙睂䝁䄴党ㅂ䝁䄰睢㉂䝁䅫杣ㅂ䡁䅍䅉潁䕁䄰䅕坂䍁䅫䅌杁䝁䅅杢歂䍁䅁䅡ㅂ䝁䄰兙畂䍁䅁䅣桂䡁䅁兡獂䝁䅷睢瑂䝁䅅杤灂䡁䅉兤穂䍁䅁䅋䥂䙁䅁杖灁䍁䄴䅉啂䝁䅧党杁䝁䅍睢瑂䡁䅁兙畂䡁䅫䅉潂䝁䅅督杁䝁䅣杣桂䝁䄴䅤杁䝁䅅睚祂䝁䅕党瑂䝁䅕杢あ䡁䅍䅉㍂䝁䅫䅤潂䍁䅁村灂䝁䅷䅢杁䍁䅙䅉乂䝁䅕䅢灂䝁䄴䅚桂䍁䅁睒桂䡁䅑党穂䍁䅁杒療䡁䅕杢歂䝁䅅䅤灂䝁䄸杢杁䝁䅅杢歂䍁䅁杔桂䡁䅑兡療䝁䄴兙獂䍁䅁兓畂䡁䅍䅤灂䡁䅑兤あ䝁䅕督杁䝁䄸杚杁䕁䅧党桂䝁䅷䅤潂䑁䅳䅉桂䝁䄴䅉療䡁䅁䅤灂䝁䄸杢杁䝁䅅杢歂䍁䅁䅢灂䝁䅍党畂䡁䅍党杁䝁䅅睚祂䝁䅕党瑂䝁䅕杢あ䍁䅁睤灂䡁䅑䅡杁䕁䅉杣灂䝁䅫䅉䍂䝁䅫睢穂䝁䅍兡求䝁䄴睙求䡁䅍䅉䵂䝁䅫兢灂䡁䅑党歂䑁䅳䅉桂䍁䅁睙療䝁䅷䅢桂䝁䅉睢祂䝁䅅䅤灂䝁䄸杢杁䝁䅅杢歂䍁䅁䅢灂䝁䅍党畂䡁䅍党杁䝁䅅睚祂䝁䅕党瑂䝁䅕杢あ䍁䅁睤灂䡁䅑䅡杁䕁䅅䅢畂䡁䅫䅢桂䝁䄰䅉兂䝁䅧兙祂䝁䄰兙橂䝁䅕兤あ䝁䅫睙桂䝁䅷督獁䍁䅁兓畂䝁䅍杌㝁䍁䅁䅢灂䝁䅍党畂䡁䅍党杁䝁䅅睚祂䝁䅕党瑂䝁䅕杢あ䡁䅍䅉㍂䝁䅫䅤潂䍁䅁兔求䝁䅑兓瑂䝁䄰兤畂䝁䅕䅌杁䕁䅷䅔䑂䑁䅳䅉橂䝁䄸䅢獂䝁䅅杙療䡁䅉兙あ䝁䅫睢畂䍁䅁睤灂䡁䅑䅡杁䙁䅣兤奂䝁䅫䅉䍂䝁䅫睢獂䝁䄸睚灂䝁䅍督杁䍁䅧䅓療䝁䄴睚杁䕁䅳睢畂䝁䅣克杁䕁䅷兡瑂䝁䅫䅤求䝁䅑䅉桂䝁䄴䅚杁䕁䅣䅢桂䡁䅧睢杁䙁䅣党獂䝁䅷睙療䝁䄰党杁䙁䅕睓杁䕁䅷䅤歂䍁䄴睏杁䝁䅅杢歂䍁䅁兙杁䝁䅍睢獂䝁䅷兙楂䝁䄸杣桂䡁䅑兡㉂䝁䅕䅉祂䝁䅕督求䝁䅅杣橂䝁䅧䅉桂䝁䅣杣求䝁䅕兢求䝁䄴䅤杁䡁䅣兡あ䝁䅧䅉䡂䝁䅷兙㑂䝁䄸睕瑂䝁䅫䅤潂䕁䅳䅢灂䝁䄴党杁䕁䅉兡療䝁䅷睢湂䝁䅫睙桂䝁䅷督杁䙁䅍杌䉂䍁䅷䅉桂䡁䅍䅉㍂䝁䅕䅢獂䍁䅁兙穂䍁䅁䅢灂䝁䅍党畂䡁䅍党杁䝁䅅睚祂䝁䅕党瑂䝁䅕杢あ䍁䅁睤灂䡁䅑䅡杁䙁䅍兙畂䝁䄸杚灂䍁䅁杚療䡁䅉䅉あ䝁䅧杣求䝁䅕䅉橂䝁䅷兡畂䝁䅫睙桂䝁䅷兌穂䡁䅑兙湂䝁䅕䅉瑂䝁䅅督牂䝁䅕䅚杁䙁䅑兌橂䝁䅕䅢獂䍁䅁党畂䝁䅣兙湂䝁䅕杣穂䍁䅁䅋啂䕁䅍兒穂䍁䅫䅉桂䝁䄴䅚杁䝁䅕䅥橂䝁䅷兤穂䝁䅫杤求䍁䅁兤穂䝁䅕䅉療䝁䅙䅉あ䝁䅧党杁䡁䅁杣療䡁䅑党桂䡁䅍党瑁䝁䅍䅢求䝁䅅杤桂䝁䅉䅢求䍁䅁兢桂䡁䅍睡灂䝁䄴睚杁䡁䅁䅢桂䡁䅑杚療䡁䅉兢杁䝁䅙睢祂䍁䅁睢畂䝁䅍睢獂䝁䄸睚㕂䍁䅁兙畂䝁䅑䅉灂䝁䄴杚求䝁䅍䅤灂䝁䄸兤穂䍁䅁䅚灂䡁䅍党桂䡁䅍党穂䍁䄴䅉䩂䡁䅑䅉桂䝁䅷督療䍁䅁䅡桂䡁䅍䅉桂䍁䅁兢桂䝁䄴兤浂䝁䅅睙あ䡁䅕杣灂䝁䄴睚杁䝁䅅睚祂䝁䅕党瑂䝁䅕杢あ䍁䅁睤灂䡁䅑䅡杁䙁䅍兙瑂䡁䅍兤畂䝁䅣䅉䍂䝁䅫睢獂䝁䄸睚灂䝁䅍督杁䕁䅍睢畁䍁䅷䅔あ䝁䅑杌杁䙁䅑䅡求䍁䅁睙療䝁䄰䅣桂䝁䄴入杁䡁䅣兙穂䍁䅁兡畂䝁䅍睢祂䡁䅁睢祂䝁䅅䅤求䝁䅑䅉灂䝁䄴䅉祁䑁䅁免㉁䍁䅁兙畂䝁䅑䅉灂䡁䅍䅉潂䝁䅕兙歂䡁䅅兤桂䡁䅉䅤求䡁䅉党歂䍁䅁兡畂䍁䅁睕桂䝁䄴䅉䝂䡁䅉兙畂䝁䅍兡穂䝁䅍睢獁䍁䅁睑桂䝁䅷兡浂䝁䄸杣畂䝁䅫兙畁䅁䅁剌䅍䅁䡯䅁坂䝁䅫杣あ䡁䅕䅉䝂䝁䅫杢桂䝁䄴睙灂䝁䅅䅢獁䍁䅁兓畂䝁䅍杌杁䝁䄸䅣求䡁䅉兙あ䝁䅕督杁䝁䅅督杁䝁䅅䅉浂䝁䅫杢桂䝁䄴睙灂䝁䅅䅢杁䡁䅍党祂䡁䅙兡橂䝁䅕督杁䝁䅍睢瑂䡁䅁兙畂䡁䅫䅉灂䝁䄴䅉あ䝁䅧党杁䙁䅕杢灂䡁䅑党歂䍁䅁睕あ䝁䅅䅤求䡁䅍䅌杁䕁䅅督灂䝁䅅䅉兂䝁䅅睙灂䝁䅙兡橂䍁䅷䅉䑂䝁䅅杢桂䝁䅑兙獁䍁䅁兒乂䕁䅕兑獁䍁䅁兓祂䝁䅕䅢桂䝁䄴䅚獁䍁䅁兙畂䝁䅑䅉灂䝁䄴䅤求䡁䅉杢桂䡁䅑兡療䝁䄴兙獂䝁䅷入畁䍁䅁䅖潂䝁䅕䅉橂䝁䄸兢睂䝁䅅杢㕂䍁䅁睢睂䝁䅕杣桂䡁䅑党穂䍁䅁䅤潂䡁䅉睢ㅂ䝁䅣䅡杁䡁䅑睤療䍁䅁督求䝁䅣兢求䝁䄴䅤穂䍁䅷䅉乂䝁䅅杣牂䝁䅕䅤杁䕁䄰兙牂䝁䅫杢湂䍁䅁兙畂䝁䅑䅉䙂䡁䅧党橂䡁䅕䅤灂䝁䄸杢杁䙁䅍党祂䡁䅙兡橂䝁䅕督畁䍁䅁兓あ䡁䅍䅉睂䡁䅉睢歂䡁䅕睙あ䍁䅁兡畂䝁䅍䅢ㅂ䝁䅑党穂䍁䅁睢浂䝁䅙党祂䝁䅫杢湂䡁䅍䅉灂䝁䄴䅉求䡁䅧党橂䡁䅕䅤灂䝁䄸杢獁䍁䅁䅢灂䡁䅅兤灂䝁䅑兡あ䡁䅫䅉穂䝁䄸兤祂䝁䅍兡畂䝁䅣䅌杁䝁䅅杢桂䝁䅷入あ䝁䅫睙穂䍁䅁兙畂䝁䅑䅉楂䡁䅉睢牂䝁䅕杣瑁䝁䄴党ㅂ䡁䅑杣桂䝁䅷䅌杁䝁䅍兙睂䝁䅫䅤桂䝁䅷䅉瑂䝁䅅杣牂䝁䅕䅤穂䍁䅷䅉桂䝁䄴䅚杁䝁䄰兤獂䡁䅑兡瑁䝁䅑党桂䝁䅷党祂䍁䅁䅣獂䝁䅅䅤浂䝁䄸杣瑂䡁䅍䅉灂䝁䄴䅉㍂䝁䄸杣牂䝁䅙䅢療䡁䅣䅉あ䝁䅕睙潂䝁䄴睢獂䝁䄸睚㕂䍁䄴䅉啂䝁䅧党杁䝁䅍睢瑂䡁䅁兙畂䡁䅫升穂䍁䅁䅣祂䝁䄸䅚ㅂ䝁䅍䅤杁䝁䅅䅢獂䝁䄸睤杁䝁䅫䅤穂䍁䅁睙獂䝁䅫党畂䡁䅑督杁䡁䅑睢杁䡁䅑杣桂䝁䅑党杁䝁䄸杢杁䡁䅙兙祂䝁䅫睢ㅂ䡁䅍䅉㉂䝁䅕杢ㅂ䝁䅕督杁䝁䅅睙祂䝁䄸督穂䍁䅁兎睁䍁䅁睙療䡁䅕杢あ䡁䅉兡求䡁䅍䅉桂䝁䄴䅚杁䝁䅫杢杁䡁䅙兙祂䝁䅫睢ㅂ䡁䅍䅉桂䡁䅍督求䡁䅑䅉橂䝁䅷兙穂䡁䅍党穂䍁䅷䅉灂䝁䄴睙獂䡁䅕䅚灂䝁䄴睚杁䝁䅣䅢療䝁䅉兙獂䍁䅁党硂䡁䅕兡あ䝁䅫党穂䍁䅷䅉䙂䙁䅑杒穂䍁䅷䅉療䡁䅁䅤灂䝁䄸杢穂䍁䅷䅉浂䝁䄸杣求䝁䅫睚畂䍁䅁党㑂䝁䅍䅡桂䝁䄴睚求䍁䅷䅉浂䡁䅕䅤ㅂ䡁䅉党穂䍁䅷䅉浂䝁䅫䅥求䝁䅑䅉灂䝁䄴睙療䝁䄰党獁䍁䅁睙祂䡁䅫䅣あ䝁䄸睙ㅂ䡁䅉杣求䝁䄴睙灂䝁䅕督獁䍁䅁兙畂䝁䅑䅉瑂䡁䅫杣灂䝁䅅䅚杁䝁䄸䅤潂䝁䅕杣杁䝁䅍睢瑂䝁䄰睢歂䝁䅫䅤灂䝁䅕督畁䍁䅁兓あ䡁䅍䅉瑂䡁䅕䅢あ䝁䅫兌桂䡁䅍督求䡁䅑䅉桂䝁䄴兙獂䡁䅫䅤灂䝁䅍督杁䡁䅁䅢桂䡁䅑杚療䡁䅉兢杁䡁䅁杣療䡁䅙兡歂䝁䅕督杁䝁䅅䅉祂䝁䅅杢湂䝁䅕䅉療䝁䅙䅉睂䡁䅉党瑁䍁䅁兙畂䝁䅑䅉睂䝁䄸督あ䍁䄰䅤祂䝁䅅䅚求䍁䅁督求䡁䅉杤灂䝁䅍党穂䍁䅷䅉歂䝁䅅䅤桂䍁䅁䅣祂䝁䄸䅚ㅂ䝁䅍䅤穂䍁䅷䅉桂䝁䄴䅚杁䝁䅍睢瑂䡁䅁䅢灂䝁䅅杢橂䝁䅕䅉あ䝁䄸睢獂䡁䅍䅉浂䝁䄸杣杁䝁䅍䅢灂䝁䅕杢あ䡁䅍䅉あ䝁䄸䅉灂䝁䄴杤求䡁䅍䅤獁䍁䅁䅤祂䝁䅅䅚求䍁䅷䅉桂䝁䄴䅚杁䝁䄰兙畂䝁䅅睚求䍁䅁杣灂䡁䅍睡杁䝁䅅睙祂䝁䄸督穂䍁䅁睚獂䝁䄸杙桂䝁䅷䅉瑂䝁䅅杣牂䝁䅕䅤穂䍁䄴䅉啂䝁䅧党杁䝁䅍睢瑂䡁䅁兙畂䡁䅫䅉㍂䝁䅅督杁䝁䅙睢ㅂ䝁䄴䅚求䝁䅑䅉灂䝁䄴䅉祁䑁䅁䅍㑁䍁䅁兙畂䝁䅑䅉灂䡁䅍䅉潂䝁䅕兙歂䡁䅅兤桂䡁䅉䅤求䡁䅉党歂䍁䅁兡畂䍁䅁杔求䡁䅣䅉婂䝁䄸杣牂䍁䅷䅉佂䝁䅕睤杁䙁䅫睢祂䝁䅳杌䅁䑁地䅁睂䅁䅁杖灂䡁䅉䅤ㅂ䝁䅅䅢杁䙁䅣睢祂䝁䅳杚療䡁䅉睙求䑁䅳䅉䙂䝁䄰䅣獂䝁䄸入求䝁䅕䅉䍂䝁䅕杢求䝁䅙兡あ䡁䅍睏杁䙁䅍睢橂䝁䅫兙獂䍁䅁杕求䝁䅍杣ㅂ䝁䅫䅤灂䝁䄴睚䅁乁剫䅁㉃䅁䅁杖灂䡁䅉䅤ㅂ䝁䅅䅢杁䙁䅣睢祂䝁䅳杚療䡁䅉睙求䑁䅳䅉䙂䝁䄰䅣獂䝁䄸入求䝁䅕䅉䍂䝁䅕杢求䝁䅙兡あ䡁䅍睏杁䙁䅍睢橂䝁䅫兙獂䍁䅁杕求䝁䅍杣ㅂ䝁䅫䅤灂䝁䄴睚㝁䍁䅁兒瑂䡁䅁䅢療䡁䅫党求䍁䅁兑穂䡁䅍兡穂䡁䅑兙畂䝁䅍党杁䙁䅁杣療䝁䅣杣桂䝁䄰䅉潁䕁䅕兑兂䍁䅫䅁啂䅃䅁䅅䅙䙁䅙兡祂䡁䅑兤穂䍁䅁兓畂䡁䅙党穂䡁䅑兢求䝁䄴䅤杁䙁䅁兙祂䡁䅑杢求䡁䅉督獁䍁䅁兓畂䝁䅍杌杁䝁䅫督杁䝁䅅䅉睂䡁䅕杙獂䝁䅫睙獂䡁䅫䅉療䡁䅣杢求䝁䅑䅉灂䝁䄴杤求䡁䅍䅤瑂䝁䅕杢あ䍁䅁兢桂䝁䄴兙湂䝁䅕杣畁䍁䅁䅖潂䝁䅕䅉浂䝁䅫杣瑂䍁䅁䅣祂䝁䅫兢桂䡁䅉兡獂䡁䅫䅉睂䡁䅉睢㉂䝁䅫䅚求䡁䅍䅉灂䡁䅑督杁䡁䅍党祂䡁䅙兡橂䝁䅕督杁䡁䅑睢杁䝁䅫杢歂䝁䅫杤灂䝁䅑兤桂䝁䅷䅉桂䝁䄴䅚杁䝁䅫杢穂䡁䅑兡あ䡁䅕䅤灂䝁䄸杢桂䝁䅷䅉橂䝁䅷兡求䝁䄴䅤穂䍁䄴䅉䩂䡁䅑䅉獂䝁䅅兤畂䝁䅍䅡求䡁䅍䅉穂䝁䅕䅣桂䡁䅉兙あ䝁䅕䅉橂䝁䅷兡求䝁䄴䅤杁䝁䅙睢橂䡁䅕督求䝁䅑䅉求䡁䅅兤灂䡁䅑入杁䝁䅅杢歂䍁䅁杚灂䡁䅧党歂䍁䅁兡畂䝁䅍睢瑂䝁䅕䅉睂䝁䄸杣あ䝁䅙睢獂䝁䅫睢穂䍁䄴䅉啂䝁䅧党杁䝁䅙兡祂䝁䄰䅉獂䝁䅅兤畂䝁䅍䅡求䡁䅍䅉求䡁䅅兤灂䡁䅑入獁䍁䅁杚灂䡁䅧党歂䍁䅁兡畂䝁䅍睢瑂䝁䅕䅌杁䝁䅅杢歂䍁䅁杙桂䝁䅷兙畂䝁䅍党歂䍁䅁兢ㅂ䡁䅑兤桂䝁䅷䅉浂䡁䅕杢歂䡁䅍䅉浂䝁䄸杣杁䝁䅫䅤穂䍁䅁睙獂䝁䅫党畂䡁䅑督畁䍁䅁兓あ䍁䅁兡畂䡁䅙党穂䡁䅑督杁䝁䅫杢杁䡁䅑䅡求䍁䅁䅣ㅂ䝁䅉䅢灂䝁䅍䅉求䡁䅅兤灂䡁䅑入獁䍁䅁杚灂䡁䅧党歂䍁䅁兡畂䝁䅍睢瑂䝁䅕䅌杁䝁䅅杢歂䍁䅁杣求䝁䅅䅢杁䝁䅕督あ䝁䅅䅤求䍁䅁兢桂䡁䅉睡求䡁䅑督畁䍁䅁䅖潂䝁䅕䅉浂䝁䅫杣瑂䍁䅁兙獂䡁䅍睢杁䝁䅫杢㉂䝁䅕督あ䡁䅍䅉灂䝁䄴䅉求䡁䅧睙潂䝁䅅杢湂䝁䅕䅉あ䡁䅉兙歂䝁䅕䅚杁䝁䅙兤畂䝁䅑督畁䍁䅁兓あ䍁䅁党瑂䡁䅁䅢療䡁䅫督杁䝁䅅䅉瑂䡁䅕䅢あ䝁䅫䅉瑂䝁䅅杢桂䝁䅣党祂䍁䅁兙睂䡁䅁杣療䝁䅅睙潂䍁䅁杚療䡁䅉䅉灂䡁䅑督杁䡁䅁杣療䝁䅑兤橂䡁䅑督畁䍁䅁䅖潂䝁䅕䅉浂䝁䅫杣瑂䍁䅁党瑂䡁䅁䅢療䡁䅫督杁䡁䅅兤桂䝁䄴䅤灂䡁䅑兙あ䝁䅫杤求䍁䅁兙畂䝁䅅䅢㕂䡁䅍兡穂䍁䅁䅤療䍁䅁兢桂䝁䅳党杁䝁䅫䅤穂䍁䅁兡畂䡁䅙党穂䡁䅑兢求䝁䄴䅤穂䍁䄴䅉䩂䡁䅑䅉楂䝁䅕杢橂䝁䅧兢桂䡁䅉睡穂䍁䅁䅤潂䝁䅕䅉睂䝁䅕杣浂䝁䄸杣瑂䝁䅅杢橂䝁䅕䅉療䝁䅙䅉灂䡁䅑督杁䡁䅁睢祂䡁䅑杚療䝁䅷兡療䡁䅍䅉桂䝁䅣兙灂䝁䄴督あ䍁䅁䅤潂䝁䅕䅉呂䍁䅙䅕杁䑁䅕䅍睁䍁䅁兓畂䝁䅑党㑂䍁䄴䅉啂䝁䅧党杁䝁䅙兡祂䝁䄰䅉橂䝁䄸杢歂䡁䅕睙あ䡁䅍䅉灂䝁䄴兌潂䝁䄸兤穂䝁䅕䅉祂䝁䅕督求䝁䅅杣橂䝁䅧䅉あ䝁䄸䅉瑂䝁䅅睡求䍁䅁兡あ䡁䅍䅉灂䝁䄴杤求䡁䅍䅤瑂䝁䅕杢あ䡁䅍杌杁䙁䅙兡祂䡁䅑兤穂䍁䅁兓畂䡁䅙党穂䡁䅑兢求䝁䄴䅤杁䙁䅁兙祂䡁䅑杢求䡁䅉督獁䍁䅁兓畂䝁䅍杌杁䡁䅣兙穂䍁䅁杚療䡁䅕杢歂䝁䅕䅚杁䝁䅫杢杁䑁䅅兏㕁䑁䅕䅉桂䝁䄴䅚杁䝁䅫督杁䝁䅉兙穂䝁䅕䅚杁䝁䅫杢杁䕁䅧兙祂䡁䅑杚療䡁䅉䅚獁䍁䅁睑療䝁䄴杢求䝁䅍䅤灂䝁䅍兤あ䍁䄴䅁啄睆䅁䅙䅷䙁䅙兡穂䝁䅅䅉䩂䝁䄴睙畁䍁䅁睢睂䝁䅕杣桂䡁䅑党穂䍁䅁兙穂䍁䅁兙杁䡁䅁兙㕂䝁䄰党畂䡁䅑䅉あ䝁䅕睙潂䝁䄴睢獂䝁䄸睚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䙁䅙兡穂䝁䅅杔求䡁䅑䅌杁䝁䅅䅉あ䡁䅉兙畂䡁䅍兙橂䡁䅑兡療䝁䄴䅉睂䡁䅉睢橂䝁䅕督穂䝁䅫杢湂䍁䅁杢求䡁䅑睤療䡁䅉睡杁䡁䅑䅡桂䡁䅑䅉求䝁䄴兙楂䝁䅷党穂䍁䅁兙ㅂ䡁䅑䅡療䡁䅉兡㙂䝁䅅䅤灂䝁䄸杢獁䍁䅁睙獂䝁䅕兙祂䝁䅫杢湂䍁䅷䅉桂䝁䄴䅚杁䡁䅍党あ䡁䅑䅢求䝁䄰党畂䡁䅑䅉療䝁䅙䅉睂䝁䅅入瑂䝁䅕杢あ䍁䅁䅤祂䝁䅅杢穂䝁䅅睙あ䝁䅫睢畂䡁䅍杌杁䕁䅫䅤杁䝁䅅䅢穂䝁䄸䅉療䝁䅙杚求䡁䅉督杁䝁䅍杣求䝁䅑兡あ䍁䅷䅉歂䝁䅕杙灂䡁䅑䅌杁䝁䅅杢歂䍁䅁䅣祂䝁䅕䅣桂䝁䅫䅚杁䝁䅍兙祂䝁䅑䅉睂䡁䅉睢歂䡁䅕睙あ䡁䅍睏杁䡁䅑兙睂䍁䅁䅤療䍁䅁䅣桂䡁䅫䅌杁䡁䅑睢牂䝁䅕杢灂䡁䅯兙あ䝁䅫睢畂䍁䅷䅉桂䝁䄴䅚杁䝁䅍䅢灂䝁䅍睡杁䡁䅑睢杁䡁䅁兙㕂䍁䅁督求䡁䅉杤灂䝁䅍党穂䑁䅳䅉坂䝁䅫督桂䍁䅁䅒灂䡁䅉党橂䡁䅑䅌杁䝁䅅䅉穂䝁䄸䅢ㅂ䡁䅑兡療䝁䄴䅉あ䝁䅧兙あ䍁䅁杚桂䝁䅍兡獂䝁䅫䅤桂䡁䅑党穂䍁䅁䅤潂䝁䅕䅉歂䝁䅕䅢灂䡁䅙党祂䡁䅫䅉療䝁䅙䅉浂䡁䅕杢歂䡁䅍䅉あ䝁䄸䅉求䝁䅷兡湂䝁䅫杙獂䝁䅕䅉橂䝁䅅杣歂䡁䅍䅌杁䝁䅉兙畂䝁䅳䅉桂䝁䅍睙療䡁䅕杢あ䡁䅍䅌杁䝁䅅杢歂䍁䅁䅚灂䝁䅣兡あ䝁䅅䅢杁䡁䅣兙獂䝁䅷党あ䡁䅍睏杁䙁䅙兡穂䝁䅅䅉䍂䑁䅉村杁䕁䅍睢畂䝁䄴党橂䡁䅑䅌杁䝁䅅䅉瑂䡁䅕䅢あ䝁䅫䅢桂䡁䅑党祂䝁䅅䅢杁䝁䅉兤穂䝁䅫杢求䡁䅍督瑁䡁䅑睢瑁䝁䅉兤穂䝁䅫杢求䡁䅍督杁䝁䅍杣療䡁䅍督瑁䝁䅉睢祂䝁䅑党祂䍁䅁䅣桂䡁䅫兢求䝁䄴䅤穂䍁䅁杢求䡁䅑睤療䡁䅉睡㝁䍁䅁杖灂䡁䅍兙杁䕁䅍杣療䡁䅍督瑁䕁䅉睢祂䝁䅑党祂䍁䅁睕療䝁䅷兤あ䝁䅫睢畂䍁䅷䅉桂䍁䅁睙祂䝁䄸督穂䍁䄰杙療䡁䅉䅚求䡁䅉䅉橂䝁䄸杢穂䡁䅕兢求䡁䅉䅉睂䝁䅅入瑂䝁䅕杢あ䡁䅍䅉穂䝁䄸䅢ㅂ䡁䅑兡療䝁䄴睏杁䝁䅅杢歂䍁䅁杖灂䡁䅍兙杁䕁䅑䅕呂䍁䅁䅤潂䝁䅅䅤杁䡁䅁杣療䡁䅙兡歂䝁䅕督杁䝁䅅䅉祂䝁䅅杢湂䝁䅕䅉療䝁䅙䅉㉂䝁䅅䅢ㅂ䝁䅕兌桂䝁䅑䅚求䝁䅑䅉穂䝁䅕杣㉂䝁䅫睙求䡁䅍䅌杁䝁䅫杢橂䝁䅷兤歂䝁䅫杢湂䍁䅁杚祂䝁䅅兤歂䍁䅁兢灂䡁䅑兡湂䝁䅅䅤灂䝁䄸杢獁䍁䅁䅚灂䡁䅍䅣ㅂ䡁䅑党杁䝁䄰兙畂䝁䅅睚求䝁䄰党畂䡁䅑䅌杁䝁䅑兙あ䝁䅅䅉桂䝁䄴兙獂䡁䅫䅤灂䝁䅍督獁䍁䅁睙桂䝁䄰䅣桂䝁䅫睚畂䍁䅁兢桂䝁䄴兙湂䝁䅕兢求䝁䄴䅤獁䍁䅁兙杁䡁䅍兤灂䡁䅑党杁䝁䄸杚杁䝁䅑兡湂䝁䅫䅤桂䝁䅷䅉穂䝁䄸䅢ㅂ䡁䅑兡療䝁䄴督獁䍁䅁兙畂䝁䅑䅉橂䝁䄸杢あ䝁䅅睙あ䍁䅁睙求䝁䄴䅤求䡁䅉䅉穂䝁䅕杣㉂䝁䅫睙求䡁䅍杌杁䙁䅑䅡求䍁䅁睙療䝁䄰䅣桂䝁䄴入杁䝁䅅䅢穂䝁䄸䅉睂䡁䅉睢㉂䝁䅫䅚求䡁䅍䅉桂䝁䅍睙求䡁䅁䅤桂䝁䄴睙求䍁䅁督療䝁䅷兤あ䝁䅫睢畂䡁䅍䅌杁䡁䅣䅡灂䝁䅍䅡杁䝁䅫杢橂䝁䅷兤歂䝁䅕䅉䑂䡁䅫杙求䡁䅉督療䡁䅕杣橂䝁䅕䅉桂䝁䄴䅚杁䕁䅅兤あ䝁䅧睢祂䝁䅫来求䍁䄴杢求䡁䅑䅉あ䝁䅧兙あ䍁䅁䅣祂䝁䄸杤灂䝁䅑党穂䍁䅁杢求䡁䅣䅉桂䝁䄴䅚杁䝁䅕杢潂䝁䅅杢橂䝁䅕䅚杁䡁䅁兙㕂䝁䄰党畂䡁䅑䅉灂䝁䄴䅤求䝁䅣杣桂䡁䅑兡療䝁䄴督杁䡁䅣兡あ䝁䅧䅉求䝁䅍睢瑂䝁䄰党祂䝁䅍党杁䡁䅁䅢桂䡁䅑杚療䡁䅉兢穂䍁䅷䅉求䝁䄴兙楂䝁䅷兡畂䝁䅣䅉穂䝁䅕䅢獂䝁䅕杣穂䍁䅁兙畂䝁䅑䅉桂䝁䅍兣ㅂ䝁䅫杣求䡁䅉督杁䡁䅑睢杁䝁䄸杚浂䝁䅕杣杁䡁䅑兙灂䝁䅷睢祂䝁䅕䅚杁䝁䅍睢瑂䝁䄰党祂䝁䅍党杁䝁䅕䅥睂䝁䅕杣灂䝁䅕杢橂䝁䅕督㝁䍁䅁杣灂䡁䅍睡杁䝁䅅杢歂䍁䅁兡歂䝁䅕杢あ䝁䅫䅤㕂䍁䅁督療䝁䅷兤あ䝁䅫睢畂䡁䅍䅌杁䡁䅍兤橂䝁䅧䅉桂䡁䅍䅉坂䝁䅫督桂䍁䅁兑歂䡁䅙兙畂䝁䅍党歂䍁䅁兑ㅂ䡁䅑䅡療䡁䅉兡㙂䝁䅅䅤灂䝁䄸杢獁䍁䅁杖灂䡁䅍兙杁䙁䅍党橂䡁䅕杣求䍁䅷䅉坂䝁䅫督桂䍁䅁睑療䝁䄴督ㅂ䝁䄰党祂䍁䅁兑ㅂ䡁䅑</t>
  </si>
  <si>
    <t>䅡求䝁䄴䅤灂䝁䅍兙あ䝁䅫睢畂䍁䅁睕求䡁䅉杤灂䝁䅍党獁䍁䅁杖灂䡁䅍兙杁䙁䅁杣療䡁䅑党橂䡁䅑䅉䉂䡁䅕䅤潂䝁䅕杢あ䝁䅫睙桂䡁䅑兡療䝁䄴䅉䩂䝁䄴䅤求䝁䅷䅢灂䝁䅣党畂䝁䅍党獁䍁䅁兙畂䝁䅑䅉坂䝁䅫督桂䍁䅁䅕祂䝁䄸杤灂䡁䅍兡療䝁䄴兡畂䝁䅣䅉䩂䝁䄴䅤求䝁䅷䅢灂䝁䅣党畂䝁䅍党㝁䍁䅁兙畂䝁䅑䅉坂䝁䅫督桂䍁䅁睑療䝁䄴督ㅂ䝁䅷䅤灂䝁䄴睚杁䝁䅅杢歂䍁䅁兑畂䝁䅅䅢㕂䡁䅑兡橂䡁䅍䅌杁䝁䅅䅉睂䝁䅅入瑂䝁䅕杢あ䍁䅁睙療䝁䄴督ㅂ䝁䅷䅤灂䝁䄴睚杁䝁䅅䅚㉂䝁䅫督療䡁䅉入杁䡁䅍党祂䡁䅙兡橂䝁䅕督畁䍁䅁兓あ䍁䅁䅣祂䝁䄸杤灂䝁䅑党穂䍁䅁兡あ䡁䅍䅉穂䝁䅕杣㉂䝁䅫睙求䡁䅍䅉ㅂ䝁䄴䅚求䡁䅉䅉あ䝁䅧党杁䙁䅙兡穂䝁䅅䅌杁䙁䅙兡穂䝁䅅䅉䙂䝁䅷党橂䡁䅑杣療䝁䄴䅌杁䕁䅫杢あ䝁䅕杣獂䝁䅫杢牂䍁䅷䅉坂䍁䅁䅕䉂䙁䅫䅌杁䝁䅅杢歂䍁䅁䅕䵂䙁䅕睕杁䝁䅉杣桂䝁䄴䅚穂䍁䄴䅉啂䝁䅧党杁䝁䅍睢瑂䡁䅁兙畂䡁䅫䅉穂䝁䅕杣㉂䝁䅕督杁䝁䄰党祂䝁䅍䅡桂䝁䄴䅤穂䍁䅷䅉浂䝁䅫杢桂䝁䄴睙灂䝁䅅䅢杁䝁䅫杢穂䡁䅑兡あ䡁䅕䅤灂䝁䄸杢穂䍁䅷䅉桂䝁䄴䅚杁䝁䅣睢㉂䝁䅕杣畂䝁䄰党畂䡁䅑䅉求䝁䄴䅤灂䡁䅑兡求䡁䅍杌杁䙁䅙兡穂䝁䅅䅉䩂䝁䄴睙畁䍁䅁睤桂䡁䅍䅉浂䝁䄸兤畂䝁䅑党歂䍁䅁兡畂䍁䅁免㕁䑁䅕䅏杁䝁䅅杢歂䍁䅁兡穂䍁䅁䅡求䝁䅅䅚硂䡁䅕兙祂䡁䅑党祂䝁䅕䅚杁䝁䅫杢杁䙁䅍兙畂䍁䅁杒祂䝁䅅杢橂䝁䅫督橂䝁䄸䅌杁䕁䅍兙獂䝁䅫杚療䡁䅉杢灂䝁䅅杌䅁䙁地䅁あ杄䅁杖灂䡁䅍䅡桂䡁䅫䅉䩂䝁䄴䅤求䡁䅉䅤求䝁䅍䅡畂䝁䄸䅢療䝁䅣入獁䍁䅁兓畂䝁䅍杌杁䝁䄰兙畂䡁䅕杚桂䝁䅍䅤ㅂ䡁䅉党穂䍁䅁兙畂䝁䅑䅉穂䝁䅕䅢獂䡁䅍䅉歂䝁䅫督橂䡁䅉党あ䝁䅕䅉穂䝁䅕兢灂䝁䅍睢畂䝁䅑兤橂䡁䅑睢祂䡁䅍䅉桂䝁䄴䅚杁䡁䅁兙穂䡁䅍兡㉂䝁䅕䅉求䝁䅷党橂䡁䅑杣療䝁䄴兡橂䍁䅁睙療䝁䄰䅣療䝁䄴党畂䡁䅑督杁䝁䅫杢杁䕁䅅督灂䝁䅅䅌杁䕁䅕兤祂䝁䄸䅣求䍁䅷䅉桂䝁䄴䅚杁䡁䅑䅡求䍁䅁兑瑂䝁䅕杣灂䝁䅍兙穂䍁䄴䅉啂䝁䅧党杁䝁䅍睢瑂䡁䅁兙畂䡁䅫䅉療䡁䅁党祂䝁䅅䅤求䡁䅍䅉あ䝁䅧杣療䡁䅕睚潂䍁䅁兔求䡁䅑兙獂䍁䅁睔㑂䝁䅫䅚求䍁䅁睕求䝁䄰兡橂䝁䄸杢歂䡁䅕睙あ䝁䄸杣杁䕁䅙兡求䝁䅷䅚杁䕁䅕杚浂䝁䅕睙あ䍁䅁䅖祂䝁䅅杢穂䝁䅫督あ䝁䄸杣穂䍁䅁䅋乂䕁䄸睕䝂䕁䅕䅖穂䍁䅫䅌杁䕁䅑兡療䝁䅑党穂䍁䅷䅉偂䡁䅁䅤療䝁䅕䅢求䝁䅍䅤祂䝁䄸杢灂䝁䅍䅉䑂䝁䄸兢睂䝁䄸杢求䝁䄴䅤穂䍁䅷䅉卂䝁䅕督灂䡁䅍䅤療䡁䅉督獁䍁䅁兓畂䝁䅑兤橂䡁䅑睢祂䡁䅍䅌杁䝁䅅杢歂䍁䅁睑桂䡁䅁兙橂䝁䅫䅤療䡁䅉督杁䡁䅍党湂䝁䄰党畂䡁䅑督畁䍁䅁䅖潂䝁䅕䅉乂䕁䄸睕䝂䕁䅕䅖穂䍁䅁督求䝁䅣兢求䝁䄴䅤杁䝁䄸杚浂䝁䅕杣穂䍁䅁䅢療䡁䅣兌杁䝁䅅杢歂䍁䅁兢求䝁䅑兡ㅂ䝁䄰兌㉂䝁䄸䅢あ䝁䅅睚求䍁䅁䅖祂䝁䅕杢橂䝁䅧杒䙂䙁䅑䅉乂䕁䄸睕䝂䕁䅕䅖穂䍁䅷䅉潂䝁䅫睚潂䍁䄰杤療䝁䅷䅤桂䝁䅣党杁䡁䅁䅢桂䝁䄴兙祂䍁䅁兔偂䙁䅍杒䙂䙁䅑督獁䍁䅁䅡灂䝁䅣䅡杁䡁䅙睢獂䡁䅑兙湂䝁䅕䅉呂䡁䅕䅣求䡁䅉䅉䭂䡁䅕杢橂䡁䅑兡療䝁䄴䅉乂䕁䄸睕䝂䕁䅕䅖穂䍁䅷䅉睂䝁䄸睤求䡁䅉䅉灂䝁䄴䅤求䝁䅣杣桂䡁䅑党歂䍁䅁睙灂䡁䅉睙ㅂ䝁䅫䅤穂䍁䅷䅉桂䝁䄴䅚杁䝁䅫杢あ䝁䅕睚祂䝁䅅䅤求䝁䅑䅉浂䡁䅕杢橂䡁䅑兡療䝁䄴䅉睂䝁䄸睤求䡁䅉䅉歂䝁䅕杤灂䝁䅍党穂䍁䄴䅉啂䝁䅧党杁䕁䅑兡療䝁䅑党穂䍁䅁督求䝁䅣兢求䝁䄴䅤杁䡁䅁杣療䡁䅙兡歂䝁䅕督杁䡁䅉党橂䡁䅑兡浂䝁䅫党祂䡁䅍䅌杁䡁䅍兢桂䝁䅷䅢杁䡁䅍兡湂䝁䄴兙獂䍁䅁䅚灂䝁䄸䅚求䡁䅍䅌杁䡁䅁杣療䡁䅑党橂䡁䅑兡療䝁䄴䅉歂䝁䅫睢歂䝁䅕督獁䍁䅁䅤潂䡁䅫杣灂䡁䅍䅤療䡁䅉督癁䡁䅍兡獂䝁䅫睙療䝁䄴兌橂䝁䄸杢あ䡁䅉睢獂䝁䅷党歂䍁䅁杣求䝁䅍䅤灂䝁䅙兡求䡁䅉督獁䍁䅁兙畂䝁䅑䅉睂䝁䄸睤求䡁䅉䅉瑂䝁䄸䅚ㅂ䝁䅷党穂䍁䄴䅉啂䝁䅧党杁䕁䄸䅣あ䝁䄸党獂䝁䅕睙あ䡁䅉睢畂䝁䅫睙杁䕁䅍睢瑂䡁䅁睢畂䝁䅕杢あ䡁䅍䅉穂䝁䅕睚瑂䝁䅕杢あ䍁䅁睙療䝁䄴䅤桂䝁䅫杢穂䍁䅁督あ䝁䅅杢歂䝁䅅杣歂䍁䅁兙畂䝁䅑䅉橂䡁䅕督あ䝁䄸兢求䡁䅉䅉穂䡁䅁党橂䝁䅫杚灂䝁䅍䅉療䡁䅁䅤療䝁䅕䅢求䝁䅍䅤祂䝁䄸杢灂䝁䅍䅉橂䝁䄸兢睂䝁䄸杢求䝁䄴䅤穂䍁䅷䅉穂䡁䅕睙潂䍁䅁兙穂䍁䅁兡畂䝁䅙杣桂䡁䅉党歂䍁䅁䅋䩂䙁䅉克杁䝁䅕兢灂䡁䅑䅤求䡁䅉督杁䝁䅅杢歂䍁䅁䅚求䡁䅑党橂䡁䅑睢祂䡁䅍䅌杁䕁䅫杕杁䡁䅉党瑂䝁䄸䅤求䍁䅁睙療䝁䄴䅤祂䝁䄸䅢杁䡁䅉党橂䝁䅕兡㉂䝁䅕杣穂䍁䅷䅉療䡁䅁䅤療䝁䅍睢ㅂ䡁䅁䅢求䡁䅉督獁䍁䅁督療䝁䅷兡歂䍁䄰督あ䝁䅅䅤求䍁䅁杣求䝁䅷兙㕂䡁䅍䅌杁䝁䄸䅣あ䝁䅫睙桂䝁䅷䅉穂䝁䅕杢穂䝁䄸杣穂䍁䅷䅉獂䝁䅫睚潂䡁䅑兌求䝁䄰兡あ䡁䅑兡畂䝁䅣䅉歂䝁䅫睢歂䝁䅕督獁䍁䅁睎瑁䡁䅍党湂䝁䄰党畂䡁䅑䅉歂䝁䅫督睂䝁䅷兙㕂䡁䅍䅌杁䝁䅅杢歂䍁䅁兓卂䍁䅁䅚桂䡁䅑兙杁䡁䅑杣桂䝁䄴督橂䝁䅕兡㉂䝁䅕杣杁䝁䄰睢歂䡁䅕䅢求䡁䅍杌杁䙁䅑䅡求䍁䅁杕求䡁䅍兡穂䡁䅑睢祂䡁䅍䅉穂䝁䅕睚瑂䝁䅕杢あ䍁䅁睢浂䝁䅙党祂䡁䅍䅉祂䝁䅕督灂䡁䅍䅤療䡁䅉督獁䍁䅁睤潂䝁䅫睙潂䍁䅁兙祂䝁䅕䅉楂䝁䅅督灂䝁䅍䅉橂䝁䄸兢睂䝁䄸杢求䝁䄴䅤穂䍁䅁兤穂䝁䅕䅚杁䝁䅫杢杁䡁䅙兙祂䝁䅫睢ㅂ䡁䅍䅉浂䝁䄸杣瑂䡁䅍䅉療䝁䅙䅉求䝁䅷党橂䡁䅑杣療䝁䄴兡橂䍁䅁睙灂䡁䅉睙ㅂ䝁䅫䅤祂䡁䅫䅉あ䝁䄸䅉桂䝁䅑条ㅂ䡁䅍䅤杁䝁䅅杢歂䍁䅁杣求䝁䅣兤獂䝁䅅䅤求䍁䅁䅢求䡁䅙党獂䡁䅍䅉療䝁䅙䅉㉂䝁䄸䅢あ䝁䅅睚求䍁䅁兙畂䝁䅑䅉橂䡁䅕杣祂䝁䅕杢あ䍁䄴䅉啂䝁䅧党杁䕁䅫杢歂䡁䅕睙あ䝁䄸杣穂䍁䅁督求䝁䅣兢求䝁䄴䅤杁䡁䅁杣療䡁䅙兡歂䝁䅕督杁䝁䅫杢歂䡁䅕睙あ䝁䄸杣穂䍁䅁杚療䡁䅉䅉ㅂ䡁䅍党杁䝁䅅督杁䝁䅅杢杁䝁䅫杢あ䝁䅕杣畂䝁䅅䅢杁䝁䄰兙湂䝁䄴党あ䝁䅫睙杁䝁䅙兡求䝁䅷䅚杁䡁䅑睢杁䝁䅍䅡桂䝁䄴睚求䍁䅁兙獂䡁䅑党祂䝁䄴兙あ䝁䅫杢湂䍁䅁睙ㅂ䡁䅉杣求䝁䄴䅤杁䡁䅁䅡桂䡁䅍党杁䝁䅅杢歂䍁䅁杣求䡁䅍兡穂䡁䅑䅉桂䝁䅷䅤求䡁䅉杢桂䡁䅑兡畂䝁䅣䅉橂䡁䅕杣祂䝁䅕杢あ䍁䄴䅉啂䝁䅧党杁䕁䅍兙睂䝁䅅睙灂䡁䅑睢祂䡁䅍䅉穂䝁䅕睚瑂䝁䅕杢あ䍁䅁睢浂䝁䅙党祂䡁䅍䅉橂䝁䅅䅣桂䝁䅍兡あ䝁䄸杣穂䍁䅷䅉㍂䝁䅧兡橂䝁䅧䅉穂䡁䅑睢祂䝁䅕䅉求䝁䄴党祂䝁䅣入杁䝁䅅杢歂䍁䅁䅚灂䡁䅍睙潂䝁䅅杣湂䝁䅕䅉灂䡁䅑䅉㍂䝁䅧党畂䍁䅁杢求䝁䅕䅚求䝁䅑杌杁䕁䅫䅤杁䡁䅍党獂䝁䅷督杁䝁䅫䅤穂䍁䅁䅣祂䝁䄸䅚ㅂ䝁䅍䅤穂䍁䅁兤畂䝁䅑党祂䍁䅁睕灂䝁䅷兡橂䝁䄸杢灂䡁䅧䅌杁䕁䅑兙獂䝁䅕䅌杁䕁䅑杣桂䝁䅷睢祂䝁䅫睙獁䍁䅁村求䡁䅫督橂䝁䅧䅢桂䝁䅣䅌杁䙁䅍杚求䡁䅉杢灂䝁䅍党獁䍁䅁兔䑂䕁䅉䅌杁䙁䅕䅢あ䡁䅉兙呂䝁䄸兤祂䝁䅍党獁䍁䅁兑睂䡁䅁䅢灂䝁䅕䅚杁䙁䅑䅡灂䝁䄴兌䝂䝁䅫䅢瑂䍁䅁䅕祂䝁䄸䅚ㅂ䝁䅍䅤穂䍁䅷䅉䩂䕁䅧䅔兂䍁䅷䅉䥂䝁䅫杕求䝁䅷䅉呂䡁䅫督あ䝁䅕兢穂䍁䅷䅉呂䡁䅁杣桂䝁䅣兤求䍁䅷䅉坂䝁䅫䅤祂䝁䅅兢療䝁䄴䅌杁䕁䅉兙祂䡁䅉入獁䍁䅁杕療䝁䅕䅚求䡁䅉督あ䝁䅕兡畂䍁䅷䅉䙂䙁䅍䅖䉂䍁䅷䅉桂䝁䄴䅚杁䕁䅉睑橂䝁䄸兢睂䝁䄸杢求䝁䄴䅤穂䍁䅁杙祂䝁䅅杢歂䍁䅁杢桂䝁䄰党穂䍁䄴䅉啂䝁䅧党杁䝁䅍睢瑂䡁䅁兙畂䡁䅫䅉穂䝁䅕杣㉂䝁䅕督杁䝁䅫杢歂䡁䅕督あ䡁䅉兡桂䝁䅷䅌杁䝁䅅兤あ䝁䄸兢療䡁䅑兡㉂䝁䅕䅌杁䡁䅑党獂䝁䅕睙療䝁䄰兢ㅂ䝁䄴兡橂䝁䅅䅤灂䝁䄸杢穂䍁䅷䅉橂䝁䄸兢睂䡁䅕䅤灂䝁䄴睚獁䍁䅁睙療䝁䄴督ㅂ䝁䄰党祂䍁䅁䅣祂䝁䄸䅚ㅂ䝁䅍䅤穂䍁䅷䅉睂䝁䄸睤求䡁䅉䅉穂䡁䅕䅣睂䝁䅷兡求䡁䅍䅌杁䝁䄰兡獂䝁䅫䅤桂䡁䅉入杁䝁䅅杢歂䍁䅁兙求䡁䅉睢穂䡁䅁兙橂䝁䅕䅌杁䝁䅅杢歂䍁䅁兢求䝁䅑兡橂䝁䅅䅢杁䝁䅕杢歂䍁䅁兢桂䡁䅉睡求䡁䅑督畁䍁䅁杖灂䡁䅍䅡桂䡁䅫䅉䩂䝁䄴䅤求䡁䅉䅤求䝁䅍䅡畂䝁䄸䅢療䝁䅣入獁䍁䅁兓畂䝁䅍杌杁䡁䅣兙穂䍁䅁兡畂䝁䅍睢祂䡁䅁睢祂䝁䅅䅤求䝁䅑䅉灂䝁䄴䅉硁䑁䅫李祁䍁䅁兙畂䝁䅑䅉灂䡁䅍䅉潂䝁䅕兙歂䡁䅅兤桂䡁䅉䅤求䡁䅉党歂䍁䅁兡畂䍁䅁兔桂䝁䅷杤求䡁䅉杢獁䍁䅁䅕求䝁䄴杢穂䡁䅫䅢㉂䝁䅅杢灂䝁䅅杌䅁乁奷䅁啂睃䅁杖灂䡁䅍䅤求䝁䄸杢杁䕁䅍睢祂䡁䅁睢祂䝁䅅䅤灂䝁䄸杢獁䍁䅁兙畂䍁䅁兙ㅂ䡁䅑睢瑂䝁䄸䅤灂䡁䅙党杁䡁䅑党橂䝁䅧杢療䝁䅷睢湂䡁䅫䅉橂䝁䄸兢睂䝁䅅杢㕂䍁䅷䅉歂䝁䅕督灂䝁䅣杢穂䍁䅷䅉瑂䝁䅅杢ㅂ䝁䅙兙橂䡁䅑兤祂䝁䅕督獁䍁䅁兙畂䝁䅑䅉穂䝁䅕䅢獂䡁䅍䅉桂䡁䅕䅤療䝁䄰睢あ䝁䅫杤求䍁䅁党獂䝁䅕睙あ䡁䅉睢畂䝁䅫睙穂䍁䅁兙畂䝁䅑䅉橂䝁䄸杢畂䝁䅕睙あ䝁䅕䅚杁䝁䅍兙祂䍁䅁督療䝁䅷兤あ䝁䅫睢畂䡁䅍䅉浂䝁䄸杣杁䡁䅙党潂䝁䅫睙獂䝁䅕䅉瑂䝁䅅杢ㅂ䝁䅙兙橂䡁䅑兤祂䝁䅕杣穂䍁䅁睤療䡁䅉䅢歂䡁䅣兡歂䝁䅕杌杁䙁䅑䅡求䍁䅁睙療䝁䄰䅣桂䝁䄴入杁䡁䅁杣療䡁䅙兡歂䝁䅕督杁䝁䅫杢穂䡁䅑杣ㅂ䝁䄰党畂䡁䅑䅉橂䝁䅷兤穂䡁䅑党祂䡁䅍䅌杁䝁䅫杢橂䝁䅷兤歂䝁䅫杢湂䍁䅁兙畂䝁䅅䅢療䝁䅣䅉湂䝁䅅兤湂䝁䅕䅉橂䝁䅷兤穂䡁䅑党祂䡁䅍䅉浂䝁䄸杣杁䑁䅉兌䕂䍁䅁兙畂䝁䅑䅉穁䍁䄰䅒杁䝁䅑兡穂䡁䅁䅢桂䡁䅫兌楂䝁䅅督求䝁䅑䅉歂䝁䅕杤灂䝁䅍党穂䑁䅳䅉灂䝁䄴杚療䡁䅉兢桂䡁䅑兡療䝁䄴䅉歂䝁䅫督睂䝁䅷兙㕂䡁䅍䅉あ䝁䅧兙あ䍁䅁兡畂䡁䅑党湂䡁䅉兙あ䝁䅕䅉桂䍁䅁杣桂䝁䄴睚求䍁䅁睢浂䍁䅁兤穂䝁䅕杣杁䝁䅫杢あ䝁䅕杣浂䝁䅅睙求䍁䅁䅤求䝁䅍䅡畂䝁䄸䅢療䝁䅣兡求䡁䅍䅉桂䝁䄴䅚杁䝁䅣杣桂䡁䅁䅡灂䝁䅍督杁䝁䄰兙畂䝁䅅睚求䝁䄰党畂䡁䅑䅉橂䝁䅅䅣桂䝁䅉兡獂䝁䅫䅤灂䝁䅕督獁䍁䅁督ㅂ䝁䅍䅡杁䝁䅅督杁䝁䅅睙あ䝁䅫杤求䍁䅁䅣祂䝁䅫杤桂䝁䅍入獁䍁䅁䅖祂䡁䅕党䑂䝁䄸䅢療䡁䅉䅉求䝁䄴䅡桂䝁䄴睙求䝁䄰党畂䡁䅑䅌杁䝁䅷睢橂䝁䅅䅢杁䝁䅑兡瑂䝁䄰兡畂䝁䅣䅌杁䝁䅍兙瑂䝁䅕杣桂䡁䅍䅌杁䝁䄸䅣あ䝁䅫睙穂䍁䅷䅉潂䝁䅅䅣あ䝁䅫睙杁䝁䅙党求䝁䅑杙桂䝁䅍睡獁䍁䅁兙畂䝁䅑䅉獂䝁䅫睚潂䡁䅑䅉求䝁䅙杚求䝁䅍䅤穂䑁䅳䅉桂䝁䄴䅚杁䝁䅫杢浂䝁䄸䅤桂䝁䅫杢瑂䝁䅕杢あ䍁䅁兙畂䝁䅑䅉橂䝁䄸杢畂䝁䅕睙あ䝁䅕䅚杁䝁䅍兙祂䍁䅁督療䝁䅷兤あ䝁䅫睢畂䡁䅍䅌杁䝁䅫杢橂䝁䅷兤歂䝁䅫杢湂䍁䅁督橂䝁䅅䅢桂䝁䅉䅢求䍁䅁兑畂䝁䅑杣療䝁䅫䅚杁䝁䅫杢浂䝁䄸䅤桂䝁䅫杢瑂䝁䅕杢あ䍁䅁杚療䡁䅉䅉穂䝁䅕兙瑂䝁䅷党穂䡁䅍䅉橂䝁䄸杢畂䝁䅕睙あ䝁䅫杤灂䡁䅑入獁䍁䅁兙穂䍁䅁睤求䝁䅷䅢杁䝁䅅督杁䝁䄸杢楂䝁䄸兙祂䝁䅑䅉桂䡁䅉䅤灂䝁䅙兡橂䝁䅫兙獂䍁䅁兡畂䡁䅑党獂䝁䅷兡湂䝁䅕杢橂䝁䅕兌楂䝁䅅督求䝁䅑䅉㉂䝁䄸兡橂䝁䅕䅉桂䡁䅍督灂䡁䅍䅤桂䝁䄴䅤穂䍁䅁睤灂䡁䅑䅡杁䝁䄴兙あ䡁䅕杣桂䝁䅷䅉獂䝁䅅杢湂䡁䅕兙湂䝁䅕䅉ㅂ䝁䄴䅚求䡁䅉督あ䝁䅅杢歂䝁䅫杢湂䍁䄴䅉䩂䡁䅑䅉療䝁䅙杚求䡁䅉督杁䡁䅣兡祂䝁䅕䅚杁䝁䅅杢歂䍁䅁睤灂䡁䅉党獂䝁䅕督穂䍁䅁杙桂䡁䅑䅤求䡁䅉入杁䝁䄰兙畂䝁䅅睚求䝁䄰党畂䡁䅑䅉穂䡁䅫督あ䝁䅕兢穂䑁䅳䅉睂䝁䄸睤求䡁䅉䅉求䝁䅷党橂䡁䅑杣療䝁䄴兡橂䡁䅍䅉ㅂ䝁䄴兡あ䡁䅍睏杁䝁䅅杢歂䍁䅁䅤求䝁䅷党瑂䝁䅅䅤灂䝁䅍督杁䝁䅍睢畂䡁䅑杣療䝁䅷䅉ㅂ䝁䄴兡あ䡁䅍䅉あ䝁䄸䅉求䝁䄴兙楂䝁䅷党杁䡁䅍党橂䡁䅕杣求䍁䅁睙療䝁䄴杢求䝁䅍䅤求䝁䅑䅉橂䝁䅅杣杁䡁䅍党祂䡁䅙兡橂䝁䅕督獁䍁䅁督療䝁䅙䅤㍂䝁䅅杣求䍁䅁兤睂䝁䅑兙あ䝁䅕督獁䍁䅁兙畂䝁䅑䅉歂䝁䅅䅤桂䍁䄴䅉䩂䝁䄴䅉桂䝁䅑䅚灂䡁䅑兡療䝁䄴䅌杁䡁䅑䅡求䍁䅁睙療䝁䄰䅣桂䝁䄴入杁䡁䅁杣療䡁䅙兡歂䝁䅕督杁䙁䅍兢桂䡁䅉䅤䑂䝁䄸杣求䍁䅷䅉桂䝁䄴䅉桂䡁䅕䅤療䝁䄰睢あ䝁䅫杤求䍁䄰睚祂䝁䅅䅚求䍁䅷䅉灂䝁䄴䅤求䝁䅣杣桂䡁䅑党歂䍁䅁䅚療䝁䄰兙灂䝁䄴䅉橂䝁䄸杢あ䡁䅉睢獂䝁䅷党祂䑁䅳䅉呂䝁䄰兙祂䡁䅑睑療䡁䅉党杁䙁䅉兤畂䡁䅑兡瑂䝁䅕䅌杁䝁䅅䅉瑂䝁䅫䅚歂䝁䅷党㍂䝁䅅杣求䍁䅁党畂䝁䅅杙獂䝁䅫杢湂䍁䅁睙療䝁䄰兢ㅂ䝁䄴兡橂䝁䅅䅤灂䝁䄸杢杁䝁䅉党あ䡁䅣党求䝁䄴䅉歂䝁䄸兢桂䝁䅫杢穂䍁䅁兙畂䝁䅑䅉桂䡁䅁䅣穂䍁䅁䅤療䍁䅁杙求䍁䅁督潂䝁䄸睤畂䍁䅁睢畂䍁䅁兙畂䡁䅫䅉歂䝁䅫督睂䝁䅷兙㕂䑁䅳䅉呂䝁䄰兙祂䡁䅑睑療䡁䅉党杁䙁䅍䅤ㅂ䝁䅑兡療䍁䅷䅉桂䍁䅁䅕䑂䍁䄰杙桂䡁䅍党歂䍁䅁睙療䝁䄴杚灂䝁䅣兤祂䝁䅅䅤灂䝁䄸杢杁䡁䅑睢療䝁䅷䅉あ䝁䄸䅉湂䝁䅕杢求䡁䅉兙あ䝁䅕䅉潂䡁䅫䅣求䡁䅉杤灂䡁䅍睢祂䍁䅁睙療䝁䄴杚灂䝁䅣兤祂䝁䅅䅤灂䝁䄸杢穂䑁䅳䅉桂䝁䄴䅚杁䝁䅉睢歂䡁䅫䅉歂䝁䄸兢桂䝁䅫杢杁䝁䄰睢歂䡁䅕䅢求䡁䅍䅌杁䡁䅣䅡灂䝁䅍䅡杁䝁䅫杢あ䝁䅕睚祂䝁䅅䅤求䍁䅁杤桂䡁䅉兡療䡁䅕督杁䝁䅙兤畂䝁䅍䅤灂䝁䄸杢穂䍁䅷䅉穂䡁䅕睙潂䍁䅁兙穂䍁䅁睙求䝁䄴䅤祂䝁䅅䅢杁䝁䅣兙あ䝁䅕睤桂䡁䅫䅌杁䝁䅉睢歂䡁䅫䅉橂䝁䄸杢あ䡁䅉睢獂䡁䅍䅌杁䝁䅍睢瑂䝁䅙睢祂䡁䅑䅌杁䝁䅅杢歂䍁䅁杤求䝁䅧兡橂䝁䅷党杁䝁䅅睙橂䝁䅕督穂䍁䅁督療䝁䅷兤あ䝁䅫睢畂䡁䅍䅌杁䝁䅫杢あ䝁䄸䅉療䝁䄴党杁䝁䅑党㉂䝁䅫睙求䍁䄴䅉坂䝁䅫督あ䝁䅕睢畂䍁䅁睑療䡁䅉䅣療䡁䅉兙あ䝁䅫睢畂䍁䅁睤桂䡁䅍䅉灂䝁䄴睙療䡁䅉䅣療䡁䅉兙あ䝁䅕䅚杁䝁䅫杢杁䑁䅉䅍睁䑁䅁䅉桂䝁䄴䅚杁䝁䅫督杁䝁䅧党桂䝁䅑兣ㅂ䝁䅅杣あ䝁䅕杣求䝁䅑䅉灂䝁䄴䅉坂䝁䅅杢杁䕁䅉兤祂䝁䅕杢獁䍁䅁兔灂䝁䅍䅡灂䝁䅣兙畂䍁䄴䅁䑁杆䅁杔䅣䙁䅙兡穂䡁䅑杣桂䍁䅁睑療䡁䅉䅣畁䍁䅷䅉あ䝁䄸睚求䡁䅑䅡求䡁䅉䅉㍂䝁䅫䅤潂䍁䅁兡あ䡁䅍䅉穂䡁䅕杙穂䝁䅫䅚灂䝁䅅杣灂䝁䅕督獁䍁䅁睢睂䝁䅕杣桂䡁䅑党穂䍁䅁兙穂䍁䅁兙畂䍁䅁兡畂䡁䅑党湂䡁䅉兙あ䝁䅕䅚杁䡁䅉党あ䝁䅅兡獂䍁䅁党獂䝁䅕睙あ䡁䅉兡橂䝁䅫䅤㕂䍁䅁兙畂䝁䅑䅉睂䝁䄸睤求䡁䅉䅉湂䝁䅕杢求䡁䅉兙あ䝁䅫睢畂䍁䅁睙療䝁䄰䅣桂䝁䄴入畁䍁䅁䅖潂䝁䅕䅉橂䝁䄸兢睂䝁䅅杢㕂䍁䅁睢睂䝁䅕杣桂䡁䅑党穂䍁䅁䅤潂䡁䅉睢ㅂ䝁䅣䅡杁䡁䅍兡㑂䍁䅁督求䝁䅣兢求䝁䄴䅤穂䑁䅯䅉卂䝁䅕䅤桂䝁䅫䅢獁䍁䅁䅖求䡁䅧兙穂䍁䅷䅉䙂䝁䅅督あ䍁䅷䅉塂䝁䅕督あ䍁䅷䅉呂䡁䅕杢穂䝁䅕䅤獁䍁䅁兙畂䝁䅑䅉䉂䡁䅍督求䡁䅑䅉䑂䝁䅷睢穂䡁䅕杣求䍁䄴䅉䩂䡁䅑䅉祂䝁䅕䅤桂䝁䅫䅢穂䍁䅁党獂䝁䅕睙あ䡁䅉兡橂䝁䅫䅤㕂䍁䅁兙畂䝁䅑䅉畂䝁䅅䅤ㅂ䡁䅉兙獂䍁䅁睚桂䡁䅍䅉あ䝁䄸䅉祂䝁䅕督灂䝁䅑党畂䡁䅑兡桂䝁䅷䅌杁䝁䅍睢瑂䝁䄰党祂䝁䅍兡桂䝁䅷䅌杁䝁䅅杢歂䍁䅁兡畂䝁䅑兤穂䡁䅑杣灂䝁䅅䅢杁䝁䅍兤穂䡁䅑睢瑂䝁䅕杣穂䍁䅁兙橂䡁䅉睢穂䡁䅍䅉穂䡁䅑兙あ䝁䅕督杁䝁䅫杢杁䡁䅑䅡求䍁䅁兖畂䝁䅫䅤求䝁䅑䅉呂䡁䅑兙あ䝁䅕督杁䝁䅅杢歂䍁䅁䅤潂䝁䅕䅉䕂䝁䅫督あ䡁䅉兡橂䡁䅑䅉療䝁䅙䅉䑂䝁䄸䅢ㅂ䝁䄰杙灂䝁䅅杌杁䕁䅫杢杁䝁䅅䅚歂䝁䅫䅤灂䝁䄸杢獁䍁䅁䅤潂䝁䅕䅉橂䝁䄸兢睂䝁䅅杢㕂䍁䅁兡穂䍁䅁兡畂䡁䅙睢獂䡁䅙党歂䍁䅁兡畂䍁䅁䅤潂䝁䅕䅉求䝁䅷党橂䡁䅑杣灂䝁䅍兡あ䡁䅫䅉湂䝁䅕杢求䡁䅉兙あ䝁䅫睢畂䍁䅷䅉㍂䝁䅧睢獂䝁䅕督桂䝁䅷党杁䝁䅕杢求䡁䅉睚㕂䍁䅁䅣ㅂ䡁䅉睙潂䝁䅅督求䡁䅍䅉桂䝁䄴䅚杁䡁䅍兙獂䝁䅕督獁䍁䅁睙療䝁䄰兢療䝁䅑兡あ䡁䅫䅉祂䝁䅫督牂䍁䅁兢桂䝁䄴兙湂䝁䅕兢求䝁䄴䅤獁䍁䅁杚ㅂ䝁䅕䅢杁䡁䅁杣療䝁䅑兤橂䡁䅑兡療䝁䄴䅌杁䝁䅅杢歂䍁䅁杚ㅂ䝁䅕䅢杁䝁䅷睢湂䝁䅫督あ䝁䅫睙穂䍁䅁兢桂䝁䄴兙湂䝁䅕兢求䝁䄴䅤杁䝁䅅睙あ䝁䅫杤灂䡁䅑兡求䡁䅍杌杁䕁䅫䅤杁䡁䅍党祂䡁䅙党穂䍁䅁兙睂䡁䅁杣療䡁䅧兡瑂䝁䅅䅤求䝁䅷入杁䑁䅕䅉瑂䝁䅫䅢獂䝁䅫睢畂䍁䅁睙ㅂ䡁䅍䅤療䝁䄰党祂䡁䅍䅉㍂䝁䅫䅤潂䍁䅁兙杁䝁䅣党畂䝁䅕杣桂䡁䅑兡療䝁䄴䅉橂䝁䅅䅣桂䝁䅍兡あ䡁䅫䅉療䝁䅙䅉桂䡁䅁䅣祂䝁䄸䅥灂䝁䄰兙あ䝁䅕䅢㕂䍁䅁䅎硁䍁䅷䅍睁䑁䅁䅉瑂䝁䅕睚桂䡁䅣兙あ䡁䅑督杁䡁䅣兡あ䝁䅧䅉桂䍁䅁䅣療䡁䅉䅤浂䝁䄸䅢灂䝁䄸䅉療䝁䅙䅉畂䝁䅅䅤ㅂ䡁䅉兙獂䍁䅁睚桂䡁䅍䅌杁䝁䄴兤橂䝁䅷党桂䡁䅉䅌杁䝁䅍睢桂䝁䅷䅌杁䡁䅍睢獂䝁䅅杣獁䍁䅁兙畂䝁䅑䅉楂䝁䅅䅤あ䝁䅕杣㕂䍁䅁党畂䝁䅕杣湂䡁䅫䅉穂䡁䅑睢祂䝁䅅睚求䍁䅁杚桂䝁䅍兡獂䝁䅫䅤灂䝁䅕督畁䍁䅁䅖潂䝁䅕䅉橂䝁䄸兢睂䝁䅅杢㕂䍁䅁睤桂䡁䅍䅉浂䝁䄸杣瑂䝁䅕杣獂䡁䅫䅉牂䝁䄴睢㍂䝁䄴䅉桂䡁䅍䅉坂䝁䅫督あ䡁䅉兙杁䕁䅕杢求䡁䅉睚㕂䍁䅁睑療䡁䅉䅣畁䍁䅁兙畂䝁䅑䅉橂䝁䅧兙畂䝁䅣党歂䍁䅁兡あ䡁䅍䅉畂䝁䅅兢求䍁䅁䅤療䍁䅁杖灂䡁䅍䅤祂䝁䅅䅉䑂䝁䄸杣睂䍁䄴䅉灂䝁䄴䅉䭂䡁䅕䅢㕂䍁䅁杍睁䑁䅉䅍畁䍁䅁杖灂䡁䅍䅤祂䝁䅅䅉䑂䝁䄸杣睂䍁䄴䅉㍂䝁䅅督杁䝁䅙睢ㅂ䝁䄴䅚求䝁䅑䅉灂䝁䄴䅉硁䑁䅧䅏祁䍁䅁兙畂䝁䅑䅉灂䡁䅍䅉楂䝁䅅督求䝁䅑䅉灂䝁䄴䅉䩂䡁䅉杤灂䝁䄴睚獁䍁䅁䅖求䡁䅧兙穂䍁䄴䅁敄䅇䅁䅆䅍䙁䅙兡あ䝁䅅䅢杁䕁䅕杢求䡁䅉睚㕂䍁䅷䅉䩂䝁䄴睙畁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桂䝁䄴䅚杁䝁䅑党㉂䝁䅕䅢療䡁䅁兢求䝁䄴䅤杁䝁䄸杚杁䝁䄸兡獂䍁䅁兙畂䝁䅑䅉畂䝁䅅䅤ㅂ䡁䅉兙獂䍁䅁睚桂䡁䅍䅉睂䡁䅉睢睂䝁䅕杣あ䝁䅫党穂䍁䅁兡畂䍁䅁䅤潂䝁䅕䅉兂䝁䅕杣瑂䝁䅫兙畂䍁䅁村桂䡁䅍兡畂䍁䅁睢浂䍁䅁睖求䡁䅍䅤杁䙁䅑党㑂䝁䅅督獁䍁䅁䅤潂䝁䅕䅉噂䝁䄴兡あ䝁䅕䅚杁䙁䅍䅤桂䡁䅑党穂䍁䄴䅉啂䝁䅧党杁䝁䅍睢瑂䡁䅁兙畂䡁䅫䅉㍂䝁䅅督杁䝁䅙睢祂䝁䄰党祂䝁䅷入杁䝁䅳杢療䡁䅣杢杁䝁䅅督杁䕁䅷兙祂䝁䅕䅚療䍁䅁䅕求䡁䅑杣療䝁䅷党ㅂ䝁䄰䅌杁䕁䅫杢橂䍁䄴䅉桂䝁䄴䅚杁䝁䅍䅡桂䝁䄴睚求䝁䅑䅉灂䡁䅑督杁䝁䄴兙瑂䝁䅕䅉あ䝁䄸䅉坂䝁䅫䅤桂䝁䅷䅉䙂䝁䄴党祂䝁䅣入獁䍁䅁兓畂䝁䅍杌杁䝁䅫杢杁䕁䅯兙畂䡁䅕兙祂䡁䅫䅉祁䑁䅁杍穁䍁䄴䅉坂䝁䅫䅤桂䝁䅷䅉䙂䝁䄴党祂䝁䅣入獁䍁䅁兓畂䝁䅍杌杁䡁䅣兙穂䍁䅁杚療䡁䅕杢歂䝁䅕䅚杁䝁䅫杢杁䑁䅉䅍睁䑁䅙䅉桂䝁䄴䅚杁䝁䅫督杁䝁䅧党桂䝁䅑兣ㅂ䝁䅅杣あ䝁䅕杣求䝁䅑䅉灂䝁䄴䅉啂䡁䅕䅢穂䝁䅅䅌杁䕁䄸睡獂䝁䅅䅡療䝁䄰兙畁䅁䅁䉉䅕䅁䵧䅁坂䝁䄸杢あ䝁䅫党祂䍁䅁睑療䡁䅉䅣療䡁䅉兙あ䝁䅫睢畂䍁䅁䅣祂䝁䄸杤灂䝁䅑党穂䍁䅁兢療䝁䅉兡獂䝁䅫䅤㕂䍁䅁党橂䝁䄸督㕂䡁䅍䅤求䝁䄰䅉穂䝁䄸䅢ㅂ䡁䅑兡療䝁䄴督杁䡁䅣睢祂䝁䅷䅚㍂䝁䅫䅚求䍁䄴䅉啂䝁䅧党杁䝁䅍睢瑂䡁䅁兙畂䡁䅫䅉療䡁䅁党祂䝁䅅䅤求䡁䅍䅉あ䝁䅧杣療䡁䅕睚潂䍁䅁兔療䝁䅉兡獂䝁䅫䅤㕂䍁䅁䅖求䝁䅍䅡畂䝁䄸䅢療䝁䅣兡求䡁䅍䅌杁䙁䅉党睂䝁䅅兡祂䍁䅁睕療䝁䅷兤あ䝁䅫睢畂䡁䅍䅌杁䝁䅅杢歂䍁䅁兒畂䡁䅙兡祂䝁䄸杢瑂䝁䅕杢あ䝁䅅䅢杁䝁䅅杢歂䍁䅁杒ㅂ䝁䅕䅢灂䝁䄴睚杁䙁䅍睢獂䡁䅕䅤灂䝁䄸杢穂䍁䅁督求䝁䅣兢求䝁䄴䅤穂䍁䄴䅉啂䝁䅧党杁䕁䄰睢楂䝁䅫䅢灂䡁䅑入杁䙁䅑党橂䝁䅧杢療䝁䅷睢湂䝁䅫党穂䍁䅁督求䝁䅣兢求䝁䄴䅤杁䡁䅁杣療䡁䅙兡歂䝁䅕督杁䝁䅑兡湂䝁䅫䅤桂䝁䅷䅢㕂䍁䅁党硂䡁䅕兡睂䝁䄰党畂䡁䅑䅉穂䝁䄸䅢ㅂ䡁䅑兡療䝁䄴督杁䝁䅙睢祂䍁䅁兢療䝁䅉兡獂䝁䅫䅤㕂䍁䅁党橂䝁䄸督㕂䡁䅍䅤求䝁䄰䅌杁䡁䅍兤橂䝁䅧䅉桂䡁䅍䅉睂䝁䄸兡畂䡁䅑兌療䝁䅙兌穂䝁䅅䅢求䍁䅁兙畂䝁䅑䅉睂䝁䅅入瑂䝁䅕杢あ䍁䅁督㕂䡁䅍䅤求䝁䄰督獁䍁䅁睤療䡁䅉睡浂䝁䅷睢㍂䍁䅁兙ㅂ䡁䅑睢瑂䝁䅅䅤灂䝁䄸杢獁䍁䅁䅤求䝁䅷党瑂䝁䅅䅤灂䝁䅍督獁䍁䅁䅚桂䡁䅑兙杁䝁䅅杢桂䝁䅷入あ䝁䅫睙穂䍁䅷䅉穂䝁䄸杚あ䡁䅣兙祂䝁䅕䅉睂䝁䅷兙あ䝁䅙睢祂䝁䄰䅌杁䝁䅅杢歂䍁䅁兡畂䡁䅑党湂䡁䅉兙あ䝁䅕䅚杁䡁䅍睢獂䡁䅕䅤灂䝁䄸杢穂䍁䅁杚療䡁䅉䅉桂䝁䅷䅤求䡁䅉杢桂䡁䅑兡㉂䝁䅕䅉浂䡁䅕党獂䍁䅁䅚灂䡁䅍䅣求䝁䄴督灂䝁䄴睚畁䍁䅁䅖潂䝁䅕䅉卂䝁䅕䅣桂䝁䅫杣杁䙁䅍睢獂䡁䅕䅤灂䝁䄸杢穂䍁䅁督求䝁䅣兢求䝁䄴䅤杁䝁䄰兙畂䡁䅕杚桂䝁䅍䅤ㅂ䡁䅉党穂䍁䅁兙畂䝁䅑䅉歂䝁䅫督あ䡁䅉兡楂䡁䅕䅤求䡁䅍䅉㉂䝁䅕䅡灂䝁䅍䅢求䍁䅁杣求䡁䅁兙灂䡁䅉䅉あ䝁䄸睢獂䡁䅍䅌杁䡁䅑睢療䝁䅷杙療䡁䅧党穂䍁䅷䅉桂䡁䅕䅤療䝁䄰睢あ䝁䅫杤求䍁䅁䅚灂䝁䅅睚畂䝁䄸督あ䝁䅫睙杁䝁䅕兣ㅂ䝁䅫䅣瑂䝁䅕杢あ䍁䅁兙畂䝁䅑䅉穂䝁䄸杚あ䡁䅣兙祂䝁䅕䅉あ䝁䅧杣療䡁䅕睚潂䍁䅁兢療䝁䅉兡獂䝁䅕䅉浂䡁䅉兙畂䝁䅍䅡灂䡁䅍党杁䝁䄴党あ䡁䅣睢祂䝁䅳杌杁䙁䅑䅡求䍁䅁兒畂䡁䅙兡祂䝁䄸杢瑂䝁䅕杢あ䝁䅅䅢杁䝁䅅杢歂䍁䅁杒ㅂ䝁䅕䅢灂䝁䄴睚杁䙁䅍睢獂䡁䅕䅤灂䝁䄸杢穂䍁䅁督求䝁䅣兢求䝁䄴䅤杁䝁䄸杚浂䝁䅕杣穂䍁䅁党畂䡁䅙兡祂䝁䄸杢瑂䝁䅕杢あ䝁䅅䅢獁䍁䅁杚ㅂ䝁䅕䅢灂䝁䄴睚杁䝁䅧兙祂䝁䅑睤桂䡁䅉党獁䍁䅁督療䝁䅙䅤㍂䝁䅅杣求䍁䅷䅉桂䝁䄴䅚杁䝁䅅杚あ䝁䅕杣瑂䝁䅅杣牂䝁䅕䅤杁䡁䅍睢獂䡁䅕䅤灂䝁䄸杢穂䍁䅁杚療䡁䅉䅉浂䡁䅕党獂䝁䅫杢湂䍁䅁兡畂䝁䅙杣桂䡁䅍䅤祂䡁䅕睙あ䡁䅕杣求䡁䅍杌杁䕁䅫䅤杁䝁䅅䅢穂䝁䄸䅉療䝁䅙杚求䡁䅉督杁䝁䅅䅉祂䝁䅅杢湂䝁䅕䅉療䝁䅙䅉穂䝁䄸䅢ㅂ䡁䅑兡療䝁䄴督獁䍁䅁兡畂䝁䅍䅢ㅂ䝁䅑兡畂䝁䅣䅉求䝁䄴杤灂䡁䅉睢畂䝁䄰党畂䡁䅑兙獂䍁䅁督求䝁䄴督療䡁䅉督㝁䍁䅁杚ㅂ䝁䅕䅢灂䝁䄴睚杁䝁䅕兣ㅂ䝁䅫䅣瑂䝁䅕杢あ䑁䅳䅉浂䝁䅫党獂䝁䅑䅉睂䝁䅅入瑂䝁䅕杢あ䍁䅁䅡桂䡁䅉䅚㍂䝁䅅杣求䑁䅳䅉睂䝁䄸兡畂䡁䅑兌療䝁䅙䅉穂䝁䅅䅢求䍁䅷䅉㍂䝁䄸杣牂䝁䅙䅢療䡁䅣䅌杁䝁䅅杢歂䍁䅁兢療䝁䄴兡あ䝁䄸杣灂䝁䄴睚杁䡁䅍睢浂䡁䅑睤桂䡁䅉党㝁䍁䅁杤求䝁䅧兡橂䝁䅷党杁䡁䅑杣桂䝁䅍睡灂䝁䄴睚杁䝁䅅杢歂䍁䅁杚獂䝁䅕党あ䍁䅁兢桂䝁䄴兙湂䝁䅕兢求䝁䄴䅤㝁䍁䅁督療䝁䅙䅤㍂䝁䅅杣求䍁䅁督療䝁䅷兤あ䝁䅫睢畂䡁䅍䅉浂䝁䄸杣杁䕁䅕杖杁䝁䅍䅡桂䡁䅉睚灂䝁䄴睚㝁䍁䅁兙畂䝁䅑䅉㉂䝁䅕䅡灂䝁䅍䅢求䍁䅁兢求䝁䅍䅡桂䝁䄴兡橂䡁䅍䅌杁䝁䅅杢歂䍁䅁䅤求䝁䅍䅡畂䝁䅫睙灂䝁䅅杢穂䍁䅁党硂䡁䅕兡睂䝁䄰党畂䡁䅑杌杁䙁䅑䅡求䍁䅁睙療䝁䄰䅣桂䝁䄴入杁䝁䄰兙祂䝁䅳党あ䡁䅍䅉灂䡁䅑督杁䡁䅁杣療䝁䅑兤橂䡁䅑督杁䝁䅅杢歂䍁䅁督求䡁䅉杤灂䝁䅍党穂䍁䅁䅤療䍁䅁杣求䡁䅑兙灂䝁䅷䅉桂䝁䄴䅚杁䝁䅍睢瑂䝁䄰党祂䝁䅍兡桂䝁䅷䅉浂䡁䅕党獂䝁䅫杢湂䍁䅷䅉橂䝁䄸杢㉂䝁䅕杢灂䝁䅕杢橂䝁䅕䅉穂䡁䅑睢祂䝁䅕䅌杁䝁䅅杢歂䍁䅁睙桂䡁䅉䅉㍂䝁䅅督潂䍁䅁睢睂䝁䅕杣桂䡁䅑睢祂䡁䅍睏杁䝁䅍睢瑂䝁䄰党祂䝁䅍兡桂䝁䅷䅉㉂䝁䅕䅡灂䝁䅍䅢求䍁䅁杣求䡁䅁兙灂䡁䅉䅉楂䡁䅕督灂䝁䄴党穂䡁䅍党穂䍁䅷䅉浂䝁䅷党求䡁䅑䅉療䡁䅣杢求䡁䅉督癁䝁䄸䅣求䡁䅉兙あ䝁䄸杣穂䍁䅁兙畂䝁䅑䅉求䝁䅷党橂䡁䅑杣灂䝁䅍䅉㉂䝁䅕䅡灂䝁䅍䅢求䍁䅁睙潂䝁䅅杣湂䝁䅫杢湂䍁䅁杢求䡁䅑睤療䡁䅉睡杁䝁䄸䅣求䡁䅉兙あ䝁䄸杣穂䍁䅷䅉桂䡁䅍䅉㍂䝁䅕䅢獂䍁䅁兙穂䍁䅁䅚灂䡁䅉党橂䡁䅑䅉穂䝁䅅䅢求䡁䅍䅉睂䝁䅕杣穂䝁䄸杢畂䝁䅕䅢杁䝁䅅杢歂䍁䅁兡畂䝁䅑党睂䝁䅕杢歂䝁䅕杢あ䍁䅁䅚灂䡁䅍䅤祂䝁䅫杙ㅂ䡁䅑睢祂䡁䅍杌杁䕁䅫䅤杁䡁䅍党祂䡁䅙党穂䍁䅁睙ㅂ䡁䅍䅤療䝁䄰党祂䡁䅍䅉灂䝁䄴䅉佂䝁䄸杣あ䝁䅧䅉䉂䝁䄰党祂䝁䅫睙桂䍁䅷䅉あ䝁䅧党杁䕁䅅督灂䝁䅅䅉兂䝁䅅睙灂䝁䅙兡橂䍁䅷䅉䙂䡁䅕杣療䡁䅁党獁䍁䅁兙畂䝁䅑䅉䵂䝁䅅䅤灂䝁䄴䅉䉂䝁䄰党祂䝁䅫睙桂䍁䄴䅉坂䝁䄸杢あ䝁䅫党祂䍁䅁睑療䡁䅉䅣療䡁䅉兙あ䝁䅫睢畂䍁䅁睤桂䡁䅍䅉灂䝁䄴睙療䡁䅉䅣療䡁䅉兙あ䝁䅕䅚杁䝁䅫杢杁䑁䅉䅍硁䑁䅫䅉桂䝁䄴䅚杁䝁䅫督杁䝁䅧党桂䝁䅑兣ㅂ䝁䅅杣あ䝁䅕杣求䝁䅑䅉灂䝁䄴䅉卂䝁䅅䅢求䝁䅫睚潂䍁䅷䅉佂䝁䄸杣あ䝁䅧䅉䑂䝁䅅杣療䝁䅷兡畂䝁䅅杌䅁乁夸䅁歃䅁䅁杖療䡁䅉杢桂䝁䅑睢杁䙁䅉党桂䝁䅷䅤㕂䍁䅁䅖祂䡁䅕督あ䍁䅁兡穂䍁䅁兙杁䝁䅙兤獂䝁䅷入杁䍁䄰䅉灂䝁䄴䅤求䝁䅣杣桂䡁䅑党歂䍁䅁党硂䡁䅕兡あ䡁䅫䅉祂䝁䅕兙獂䍁䅁党穂䡁䅑兙あ䝁䅕䅉灂䝁䄴杤求䡁䅍䅤瑂䝁䅕杢あ䍁䅁䅤祂䡁䅕督あ䍁䄴䅁浃杆䅁䄳䄴䙁䅙睢㕂䝁䅅䅉䝂䝁䅫杢桂䝁䄴睙灂䝁䅅䅢獁䍁䅁兓畂䝁䅍杌杁䝁䅕杢湂䝁䅅睚求䡁䅍䅉灂䝁䄴䅉あ䝁䅧党杁䡁䅁杣療䡁䅙兡穂䝁䅫睢畂䍁䅁睢浂䍁䅁睤療䡁䅉睡睂䝁䅷兙橂䝁䅕䅉楂䝁䅕杢求䝁䅙兡あ䡁䅍䅉桂䝁䄴䅚杁䡁䅍兙㉂䝁䅫杢湂䡁䅍䅉睂䡁䅉睢歂䡁䅕睙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塂䝁䅕兙獂䡁䅑䅡杁䙁䅍睢獂䡁䅕䅤灂䝁䄸杢穂䍁䅷䅉䥂䝁䅕兙獂䡁䅑䅡杁䙁䅍睢獂䡁䅕䅤灂䝁䄸杢穂䍁䅷䅉桂䝁䄴䅚杁䕁䅫杢㉂䝁䅕督あ䝁䄰党畂䡁䅑䅉乂䝁䅅杢桂䝁䅣党瑂䝁䅕杢あ䍁䄴䅉啂䝁䅧党杁䙁䅣党桂䝁䅷䅤潂䍁䅁睕療䝁䅷兤あ䝁䅫睢畂䡁䅍䅉穂䝁䅕睚瑂䝁䅕杢あ䍁䅁睢浂䝁䅙党祂䡁䅍䅉浂䡁䅕䅢獂䍁䄰督求䡁䅉杤灂䝁䅍党杁䡁䅉党あ䝁䅫杣求䝁䄰党畂䡁䅑䅉睂䡁䅉睢歂䡁䅕睙あ䡁䅍睏杁䡁䅉党橂䝁䄸杣歂䝁䅳党求䡁䅁兡畂䝁䅣䅉穂䝁䅕杣㉂䝁䅫睙求䡁䅍睏杁䡁䅍䅤桂䝁䅉䅢求䍁䅁杤桂䝁䅷兤求䍁䅁兙畂䝁䅑䅉浂䝁䅫䅥求䝁䅑䅉湂䝁䅕杢求䡁䅉兙獂䍁䅁兙橂䝁䅍睢ㅂ䝁䄴䅤杁䝁䅫杢㉂䝁䅕督あ䝁䄰党畂䡁䅑䅉睂䡁䅉睢歂䡁䅕睙あ䡁䅍睏杁䝁䄴睢畂䍁䄰兣ㅂ䝁䅅䅢灂䝁䅙兡求䝁䅑䅉睂䝁䅷兙畂䍁䅁兙歂䝁䄰兡畂䝁䅫督あ䡁䅉兙あ䝁䅫睢畂䍁䅁督求䡁䅉杤灂䝁䅍党穂䑁䅳䅉桂䝁䄴䅚杁䡁䅑睢療䝁䅷督獁䍁䅁睚ㅂ䝁䅫䅚桂䝁䄴睙求䍁䅷䅉桂䝁䄴䅚杁䡁䅍党祂䡁䅙兡橂䝁䅕督杁䡁䅑睢杁䡁䅁杣療䝁䄰睢あ䝁䅕䅉あ䝁䅧党杁䝁䅙兡畂䝁䅅杢橂䝁䅫兙獂䍁䅁睤求䝁䅷䅢瑁䝁䅉党灂䝁䄴睚杁䝁䅅杢歂䍁䅁杣求䡁䅑兡祂䝁䅕兢求䝁䄴䅤杁䡁䅍党橂䡁䅕杣灂䡁䅑入杁䝁䄸杚杁䝁䅕兢睂䝁䅷睢㕂䝁䅕党穂䍁䄴䅉啂䝁䅧党杁䡁䅍党湂䝁䄰党畂䡁䅑䅉桂䝁䅷督療䍁䅁䅣祂䝁䄸杤灂䝁䅑党穂䍁䅁睤求䝁䅅䅢あ䝁䅧䅉瑂䝁䅅杢桂䝁䅣党瑂䝁䅕杢あ䍁䅁督求䡁䅉杤灂䝁䅍党穂䍁䅷䅉穂䡁䅕睙潂䍁䅁兙穂䍁䅁兡畂䝁䅑兡㉂䝁䅫䅚ㅂ䝁䅅䅢杁䡁䅉党あ䝁䅫杣求䝁䄰党畂䡁䅑䅌杁䝁䄰兙畂䝁䅅睚求䝁䅑䅌杁䝁䅅杢歂䍁䅁杙祂䝁䄸睡求䡁䅉兙湂䝁䅕䅉桂䝁䅍睙療䡁䅕杢あ䡁䅍䅌杁䝁䅅督杁䡁䅣党獂䝁䅷䅉桂䡁䅍䅉浂䝁䅫杢桂䝁䄴睙灂䝁䅅䅢杁䝁䅣兤灂䝁䅑兙畂䝁䅍党杁䝁䅅杢歂䍁䅁兙歂䡁䅙兡穂䝁䄸杣㕂䍁䅁督求䡁䅉杤灂䝁䅍党穂䍁䄴䅉啂䝁䅧兡穂䍁䅁督求䝁䅣兢求䝁䄴䅤杁䡁䅍党祂䡁䅙党穂䍁䅁睙療䡁䅉䅣療䡁䅉兙あ䝁䅕䅌杁䡁䅁兤楂䝁䅷兡橂䍁䅁兙畂䝁䅑䅉睂䡁䅉兡㉂䝁䅅䅤求䍁䅁督橂䝁䅧睢療䝁䅷䅉穂䡁䅫督あ䝁䅕兢穂䍁䅷䅉潂䝁䅫睚潂䝁䅕杣杁䝁䅕䅚ㅂ䝁䅍兙あ䝁䅫睢畂䍁䅁兡畂䡁䅍䅤灂䡁䅑兤あ䝁䅫睢畂䡁䅍䅌杁䝁䅧睢穂䡁䅁兡あ䝁䅅䅢穂䍁䅁兙畂䝁䅑䅉潂䝁䅕兙獂䡁䅑䅡橂䝁䅅杣求䍁䅁杚桂䝁䅍兡獂䝁䅫䅤灂䝁䅕督獁䍁䅁睢あ䝁䅧党祂䍁䅁杢療䝁䄴兌睂䡁䅉睢浂䝁䅫䅤杁䝁䄸杣湂䝁䅅杢灂䡁䅯兙あ䝁䅫睢畂䡁䅍䅌杁䝁䅅杢歂䍁䅁督あ䝁䅅䅤求䍁䅁兙畂䝁䅑䅉獂䝁䄸睙桂䝁䅷䅉湂䝁䄸杤求䡁䅉杢瑂䝁䅕杢あ䡁䅍䅌杁䝁䅅督杁䡁䅣党獂䝁䅷䅉桂䡁䅍䅉灂䝁䄴督あ䝁䅫䅤ㅂ䡁䅑兡療䝁䄴兙獂䍁䅁兙畂䝁䅑䅉灂䝁䄴䅚灂䡁䅙兡歂䡁䅕兙獂䍁䅁睙ㅂ䡁䅍䅤療䝁䄰党祂䡁䅍杌杁䙁䅑䅡求䍁䅁䅓求䝁䅅䅢あ䝁䅧䅉呂䝁䄸䅢ㅂ䡁䅑兡療䝁䄴督杁䡁䅍党湂䝁䄰党畂䡁䅑䅉療䝁䅙杚求䡁䅉督杁䡁䅙兙祂䝁䅫睢ㅂ䡁䅍䅉灂䝁䄴督ㅂ䡁䅉兙畂䝁䅍党杁䡁䅁杣療䝁䅑兤橂䡁䅑督杁䝁䅍睢瑂䡁䅁杣灂䡁䅍兡畂䝁䅣䅉穂䡁䅑睢睂䍁䅁䅢療䡁䅍督獁䍁䅁睚祂䝁䄸兤睂䍁䅁䅢灂䝁䅙党獁䍁䅁睚祂䝁䄸兤睂䍁䅁䅚灂䡁䅍兙楂䝁䅫䅢灂䡁䅑入獁䍁䅁睤潂䝁䄸䅢求䍁䅁䅢灂䝁䅙党獁䍁䅁睙祂䝁䅫䅤灂䝁䅍兙獂䍁䅁兡獂䝁䅷杢求䡁䅍督獁䍁䅁兙橂䝁䅍兡歂䝁䅕杢あ䍁䅷䅉桂䝁䄴䅚杁䝁䅧睢穂䡁䅁兡あ䝁䅅䅢杁䝁䅫杢歂䝁䅕兢畂䝁䅫䅤㕂䍁䅁兡畂䡁䅍兤祂䝁䅅杢橂䝁䅕杌杁䙁䅑䅡求䍁䅁督求䝁䅣兢求䝁䄴䅤杁䝁䅅䅢穂䝁䄸䅉睂䡁䅉睢㉂䝁䅫䅚求䡁䅍䅉㍂䝁䄸杣牂䡁䅍兡あ䝁䅕䅉求䝁䄰䅣獂䝁䄸入求䝁䅕䅉楂䝁䅕杢求䝁䅙兡あ䡁䅍䅌杁䝁䅧党桂䝁䅷䅤潂䍁䅁兙橂䝁䅍睢ㅂ䝁䄴䅤杁䡁䅍睢獂䡁䅕䅤灂䝁䄸杢穂䍁䅷䅉獂䝁䅕兙㉂䝁䅕䅉瑂䝁䅅杢桂䝁䅣党瑂䝁䅕杢あ䍁䅷䅉楂䝁䅕杢求䝁䅙兡あ䡁䅍䅉桂䝁䅑兢灂䝁䄴兡穂䡁䅑杣桂䡁䅑兡療䝁䄴䅌杁䝁䅧党桂䝁䅷䅤潂䍁䅁䅣獂䝁䅅杢杁䝁䅕杢祂䝁䄸䅢獂䝁䄰党畂䡁䅑䅌杁䝁䅙兡畂䝁䅅杢橂䝁䅫兙獂䍁䅁睤求䝁䅷䅢畂䝁䅕督穂䍁䅷䅉桂䝁䄴䅚杁䝁䅑党橂䝁䅫督灂䝁䄸杢杁䡁䅍兤睂䡁䅁睢祂䡁䅑䅉睂䡁䅉睢歂䡁䅕睙あ䡁䅍䅉桂䝁䄴䅚杁䡁䅍党祂䡁䅙兡橂䝁䅕督杁䡁䅑睢杁䝁䄰兡歂䍁䄰督灂䡁䅯党杁䝁䅅杢歂䍁䅁䅢桂䡁䅉睚求䍁䅁睙療䡁䅉䅣療䡁䅉兙あ䝁䅕䅉求䝁䄰䅣獂䝁䄸入求䡁䅉督杁䝁䅅杢歂䍁䅁䅣祂䝁䄸杚求䡁䅍督灂䝁䄸杢桂䝁䅷䅉桂䡁䅍督療䝁䅍兡桂䡁䅑兡療䝁䄴督畁䍁䅁䅖潂䝁䅕䅉䩂䝁䄴杤求䡁䅍䅤瑂䝁䅕杢あ䍁䅁兔桂䝁䄴兙湂䝁䅕兢求䝁䄴䅤杁䡁䅍党湂䝁䄰党畂䡁䅑䅉睂䡁䅉睢㉂䝁䅫䅚求䡁䅍䅉浂䝁䅫䅥求䝁䅑䅉灂䝁䄴睙療䝁䄰党獁䍁䅁党硂䡁䅕兡あ䡁䅫䅌杁䝁䄰兤獂䡁䅑兡瑁䝁䅅督穂䝁䅕䅤獁䍁䅁兙畂䝁䅑䅉桂䝁䅷䅤求䡁䅉杢桂䡁䅑兡㉂䝁䅕䅉睂䡁䅉睢歂䡁䅕睙あ䡁䅍䅉桂䝁䄴䅚杁䡁䅍睢獂䡁䅕䅤灂䝁䄸杢穂䍁䅁䅤療䍁䅁兡畂䝁䅑兡㉂䝁䅫䅚ㅂ䝁䅅䅢杁䝁䅫杢㉂䝁䅕督あ䝁䄸杣穂䍁䅁兙畂䝁䅑䅉灂䝁䄴督あ䝁䅫䅤ㅂ䡁䅑兡療䝁䄴兙獂䍁䅁睙獂䝁䅫党畂䡁䅑督杁䡁䅑䅡祂䝁䄸兤湂䝁䅧䅉灂䡁䅑督杁䝁䅑兡祂䝁䅕睙あ䍁䅁督桂䝁䅷党穂䍁䅁杚療䡁䅉睙求䍁䅷䅉橂䝁䄸杢穂䡁䅕䅢あ䝁䅅杢あ䍁䅁睙潂䝁䅅杢畂䝁䅕䅢獁䍁䅁杙桂䝁䄴睡穂䍁䅷䅉楂䡁䅉睢牂䝁䅕杣瑁䝁䅑党桂䝁䅷党祂䡁䅍䅌杁䝁䅅杢歂䍁䅁兡畂䝁䅑党睂䝁䅕杢歂䝁䅕杢あ䍁䅁杚灂䝁䄴兙畂䝁䅍兡桂䝁䅷䅉桂䝁䅑杤灂䡁䅍党祂䡁䅍杌杁䙁䅑䅡求䍁䅁睙療䝁䄰䅣桂䝁䄴入杁䡁䅣兙穂䍁䅁杚療䡁䅉兢求䡁䅉䅢㕂䍁䅁睡畂䝁䄸睤畂䍁䅁兙穂䍁䅁兓佂䕁䅣䅉噂䍁䄴睕畁䍁䅷䅉䩂䝁䄴睙畁䍁䅁兙畂䝁䅑䅉橂䝁䅧兙畂䝁䅣党歂䍁䅁兡あ䡁䅍䅉畂䝁䅅兢求䍁䅁䅤療䍁䅁杖療䡁䅫兙杁䕁䅙兡畂䝁䅅杢橂䝁䅫兙獂䍁䅷䅉䩂䝁䄴睙畁䍁䅁兡畂䍁䅁兑睂䡁䅉兡獂䍁䅁杍睁䑁䅅䅎畁䍁䅁杖療䡁䅫兙杁䕁䅙兡畂䝁䅅杢橂䝁䅫兙獂䍁䅷䅉䩂䝁䄴睙畁䍁䅁睤桂䡁䅍䅉浂䝁䄸兤畂䝁䅑党歂䍁䅁兡畂䍁䅁免㕁䑁䅣兎杁䝁䅅杢歂䍁䅁兡穂䍁䅁杙桂䡁䅍党歂䍁䅁兡畂䍁䅁杔求䡁䅣䅉婂䝁䄸杣牂䍁䅷䅉佂䝁䅕睤杁䙁䅫睢祂䝁䅳杌䅁䕁啯䅁允睂䅁杖ㅂ䝁䅷睙桂䝁䄴䅉乂䝁䅅䅤求䡁䅉兡桂䝁䅷督杁䕁䅍睢瑂䡁䅁兙畂䡁䅫䅌杁䡁䅑睢湂䝁䅕䅤潂䝁䅕杣杁䡁䅣兡あ䝁䅧䅉灂䡁䅑督杁䡁䅍兤楂䡁䅍兡歂䝁䅫兙祂䝁䅫党穂䍁䅷䅉睂䡁䅉睢歂䡁䅕睙求䡁䅍䅉桂䝁䄴䅚杁䡁䅍兤睂䡁䅁䅢灂䝁䅕督杁䝁䅍睢畂䡁䅍䅤祂䡁䅕睙あ䝁䅫睢畂䍁䅁兙湂䝁䅣杣求䝁䅣兙あ䝁䅕督杁䡁䅁杣灂䝁䄰兙祂䝁䅫䅢㕂䍁䅁兡畂䍁䅁䅤潂䝁䅕䅉噂䝁䄴兡あ䝁䅕䅚杁䙁䅍䅤桂䡁䅑党穂䍁䄴䅉䩂䡁䅑䅉療䡁䅁党祂䝁䅅䅤求䡁䅍䅉あ䝁䅧杣療䡁䅕睚潂䍁䅁杚療䡁䅕杣杁䡁䅍党湂䝁䄰党畂䡁䅑督㙁䍁䅁兑湂䝁䅣杣求䝁䅣兙あ䝁䅕督獁䍁䅁兑穂䡁䅁䅡桂䝁䅷䅤獁䍁䅁睑療䝁䄴睙祂䝁䅕䅤求䍁䅷䅉桂䝁䄴䅚杁䕁䅍兙獂䝁䅍兡ㅂ䝁䄰杌杁䙁䅑䅡求䍁䅁睙療䝁䄰䅣桂䝁䄴入杁䡁䅁杣療䡁䅙兡歂䝁䅕督杁䝁䅍杣ㅂ䡁䅍䅡求䝁䅑䅉穂䡁䅑睢畂䝁䅕督獁䍁䅁督桂䝁䄴䅚杁䝁䅅杢歂䍁䅁睚祂䝁䅅杤求䝁䅷䅌杁䡁䅍兙畂䝁䅑䅌杁䝁䅅杢歂䍁䅁睢あ䝁䅧党祂䍁䅁兙湂䝁䅣杣求䝁䅣兙あ䝁䅕督㝁䍁䅁兙畂䝁䅑䅉祂䝁䅕䅢桂䡁䅑党歂䍁䅁䅣祂䝁䄸䅚ㅂ䝁䅍䅤穂䍁䅁兙畂䝁䅑䅉穂䝁䅕杣㉂䝁䅫睙求䡁䅍䅉あ䝁䅧兙あ䍁䅁兙祂䝁䅕䅉桂䡁䅁䅣獂䝁䅫党歂䍁䅁兡畂䍁䅁睙療䝁䄴督あ䡁䅉兤橂䡁䅑兡療䝁䄴䅉桂䝁䄴䅚杁䝁䄰兙灂䝁䄴䅤求䝁䄴兙畂䝁䅍党杁䝁䄸杚杁䝁䅧兡湂䝁䅧睤桂䡁䅫督獁䍁䅁督あ䡁䅉党求䡁䅑督獁䍁䅁兙畂䝁䅑䅉療䡁䅑䅡求䡁䅉䅉睂䡁䅕杙獂䝁䅫睙杁䡁䅣睢祂䝁䅳督獁䍁䅁兙穂䍁䅁睤求䝁䅷䅢杁䝁䅅督杁䝁䅫杢杁䡁䅑䅡求䍁䅁睙療䝁䄴督あ䡁䅉兤橂䡁䅑兡療䝁䄴䅉療䝁䅙䅉潂䝁䄸兤穂䝁䅫杢湂䍁䅁兙畂䝁䅑䅉橂䝁䄸兢瑂䝁䅕杣橂䝁䅫兙獂䍁䅷䅉灂䝁䄴䅚ㅂ䡁䅍䅤祂䝁䅫兙獂䍁䅷䅉桂䝁䄴䅚杁䝁䄸䅤潂䝁䅕杣杁䝁䄴睢畂䡁䅉党穂䝁䅫䅚求䝁䄴䅤灂䝁䅅䅢杁䝁䅙兙橂䝁䅫䅢灂䡁䅑兡求䡁䅍杌杁䕁䅫䅤杁䝁䅅䅢穂䝁䄸䅉療䝁䅙杚求䡁䅉督杁䝁䅅督睂䝁䅧兙獂䡁䅑䅉瑂䝁䅫䅥杁䝁䅅杢歂䍁䅁兙穂䡁䅁䅡桂䝁䅷䅤杁䝁䅍睢畂䡁䅍䅤祂䡁䅕睙あ䝁䅫睢畂䍁䅁䅣桂䡁䅙兡畂䝁䅣䅉穂䝁䅕杣㉂䝁䅫睙求䡁䅍睏杁䡁䅉党桂䝁䅑入瑁䝁䄰兡㑂䝁䅕䅚杁䝁䅍睢畂䝁䅍杣求䡁䅑党㝁䍁䅁兙畂䝁䅑䅉橂䝁䅅䅢橂䝁䅫兤瑂䍁䅁䅣祂䝁䄸䅚ㅂ䝁䅍䅤穂䍁䅁杚療䡁䅉䅉あ䝁䅧党杁䝁䅅杢灂䝁䄰兙獂䍁䅁杚求䝁䅕䅚獁䍁䅁䅣獂䝁䅅督あ䝁䅫睙穂䍁䅷䅉桂䝁䄴䅚杁䡁䅣兙あ䝁䅕杣杁䡁䅑杣求䝁䅅䅤瑂䝁䅕杢あ䍁䅁兡畂䝁䅑兤穂䡁䅑杣灂䝁䅕督畁䍁䅁䅖潂䝁䅕䅉橂䝁䄸兢睂䝁䅅杢㕂䍁䅁睤桂䡁䅍䅉浂䝁䄸杣瑂䝁䅕杣獂䡁䅫䅉牂䝁䄴睢㍂䝁䄴䅉桂䡁䅍䅉坂䝁䅫杣湂䝁䅫杢灂䝁䅅䅉䥂䝁䄸䅢歂䝁䅍睢獁䍁䅁兓畂䝁䅍杌杁䝁䅅杢歂䍁䅁睙潂䝁䅅杢湂䝁䅕䅚杁䝁䅫䅤穂䍁䅁杢桂䝁䄰党杁䡁䅑睢杁䙁䅙兤獂䝁䅍兙畂䍁䅁兔桂䡁䅑党祂䝁䅫兙獂䡁䅍䅉䑂䝁䄸兢睂䝁䅅杢㕂䍁䄴䅉坂䡁䅕䅢橂䝁䅅杢杁䕁䄰兙あ䝁䅕杣灂䝁䅅䅢穂䍁䅁睑療䝁䄰䅣桂䝁䄴入杁䡁䅣兙穂䍁䅁杚療䡁䅕杢歂䝁䅕䅚杁䝁䅫杢杁䑁䅅兏睁䑁䅫䅉桂䝁䄴䅚杁䝁䅫督杁䝁䅧党桂䝁䅑兣ㅂ䝁䅅杣あ䝁䅕杣求䝁䅑䅉灂䝁䄴䅉䍂䝁䅫杣瑂䝁䅫杢湂䝁䅧兙瑂䍁䅷䅉䉂䝁䅷兙楂䝁䅅兢桂䍁䄴䅁䱄睆䅁䅮䅑䙁䅣杌杁䙁䅁杌杁䕁䅍兙祂䝁䅕入杁䡁䅉兙畂䝁䅳督杁䝁䅅兢療䝁䄴睚杁䡁䅑䅡求䍁䅁䅢桂䡁䅉睚求䡁䅍䅤杁䝁䄴党あ䍁䅁䅢求䝁䅅督求䍁䅁杕䙂䕁䅫䅖穂䍁䅁睤灂䡁䅑䅡杁䝁䅅䅉㍂䝁䅕䅢獂䍁䄰䅚灂䡁䅙党祂䡁䅍兡浂䝁䅫党歂䍁䅁䅣療䡁䅉䅤浂䝁䄸䅢灂䝁䄸䅉療䝁䅙䅉潂䝁䅫睚潂䍁䄰兣ㅂ䝁䅅䅢灂䡁䅑入獁䍁䅁睢睂䝁䅕杣桂䡁䅑兡療䝁䄴兙獂䝁䅷入杁䝁䅍杣灂䡁䅑兡橂䝁䅅䅢杁䝁䅍睢瑂䝁䄰党祂䝁䅍兡桂䝁䅷䅉祂䝁䅕兙獂䍁䅁党穂䡁䅑兙あ䝁䅕䅌杁䡁䅣䅡灂䝁䅍䅡杁䝁䅫杢橂䝁䅷兤歂䝁䅕督杁䑁䅅䅌ぁ䑁䅍䅍杁䝁䄴党あ䍁䅁䅢求䝁䅅督求䍁䅁䅣祂䝁䄸䅣求䡁䅉䅤灂䝁䅕督杁䝁䅍睢㉂䝁䅕杣灂䝁䄴睚杁䝁䅅䅣睂䡁䅉睢㑂䝁䅫兢桂䡁䅑党獂䡁䅫䅉硁䑁䅣杍杁䝁䄰兡獂䝁䅷兡療䝁䄴䅉穂䡁䅅兤桂䡁䅉党杁䝁䅙党求䡁䅑䅉桂䝁䄴䅚杁䝁䅅䅉睂䝁䄸杣あ䝁䅙睢獂䝁䅫睢杁䝁䄸杚杁䑁䅣䅏杁䡁䅍党獂䝁䅙兌穂䡁䅑睢祂䝁䅅睚求䍁䅁睢睂䝁䅕杣桂䡁䅑兡畂䝁䅣䅉睂䡁䅉睢睂䝁䅕杣あ䝁䅫党穂䍁䅁兙穂䍁䅁睢浂䍁䅁睕求䡁䅁䅤求䝁䄰杙求䡁䅉䅉穁䑁䅁䅌杁䑁䅉䅍祁䑁䅑杌杁䙁䅣兡あ䝁䅧䅉療䝁䅙杚灂䝁䅍党穂䍁䅁兡畂䍁䅁杔求䡁䅣䅉婂䝁䄸杣牂䍁䅷䅉䵂䝁䄸杢歂䝁䄸杢獁䍁䅁兑瑂䡁䅍䅤求䡁䅉䅚桂䝁䄰䅉桂䝁䄴䅚杁䕁䅑兙獂䝁䅷兙穂䍁䅷䅉あ䝁䅧党杁䝁䅍睢瑂䡁䅁兙畂䡁䅫䅉祂䝁䅕兢桂䝁䅫杢穂䍁䅁杚療䝁䅍兤穂䝁䅕䅚杁䝁䄸杢杁䝁䅫杢㉂䝁䅕督あ䝁䅫杢湂䍁䅁䅣祂䝁䅫兢桂䡁䅉兡獂䡁䅫䅉灂䝁䄴䅉穂䝁䅫杢湂䝁䅷党瑁䡁䅑党畂䝁䅅杢あ䍁䅷䅉灂䝁䄴䅚ㅂ䡁䅍䅤祂䝁䅫兙獂䍁䅷䅉㍂䝁䅅杣求䝁䅧睢ㅂ䡁䅍党杁䝁䅅杢歂䍁䅁杣求䡁䅑兙灂䝁䅷䅉睂䡁䅉睢睂䝁䅕杣あ䝁䅫党穂䍁䅁䅢療䝁䅍兙あ䝁䅕䅚杁䝁䅫杢杁䡁䅑䅡求䍁䅁兖畁䙁䅍杌杁䝁䅅杢歂䍁䅁杔療䡁䅉䅤潂䝁䅕杣畂䍁䅁兙畂䝁䅑䅉塂䝁䅕督あ䝁䅕杣畂䍁䅁兒ㅂ䡁䅉睢睂䝁䅕䅌杁䡁䅕杢歂䝁䅕杣杁䝁䅷睢畂䝁䅣兌あ䝁䅕杣瑂䍁䅁杢求䡁䅑䅉獂䝁䅕兙穂䝁䅕督杁䡁䅣兡あ䝁䅧䅉楂䡁䅕兡獂䡁䅑兌灂䝁䄴䅉祂䝁䅕杢あ䍁䄴䅁杄䅇䅁权䄸䙁䅣杌杁䙁䅉杌杁䕁䅉党祂䝁䅳䅢求䡁䅫䅉䑂䝁䄸杣睂䝁䄸杣桂䡁䅑兡療䝁䄴䅌杁䝁䅅杢杁䝁䅫杢穂䡁䅕杣桂䝁䄴睙求䍁䅁䅡療䝁䅷䅚灂䝁䄴睚杁䝁䅍睢瑂䡁䅁兙畂䡁䅫䅌杁䝁䄸䅣求䡁䅉兙あ䝁䅕督杁䝁䅅督杁䝁䅅䅉橂䝁䄸兢瑂䝁䅕杣橂䝁䅫兙獂䍁䅁䅢灂䝁䄴党穂䍁䅁睤祂䝁䅫䅤求䡁䅉督杁䡁䅣睢祂䝁䅷䅚㍂䝁䅫䅚求䍁䄴䅉䩂䡁䅑䅉療䡁䅁党祂䝁䅅䅤求䡁䅍䅉灂䝁䄴䅉あ䡁䅣睢杁䡁䅍党湂䝁䄰党畂䡁䅑督獁䍁䅁兓畂䡁䅍兤祂䝁䅅杢橂䝁䅕䅉桂䝁䄴䅚杁䙁䅉党灂䝁䄴督ㅂ䡁䅉兙畂䝁䅍党杁䍁䅙䅉乂䝁䄸杢療䝁䅷兡畂䝁䅕䅉䙂䡁䅧睙求䡁䅍督畁䍁䅁䅖潂䝁䅕䅉䩂䝁䄴督ㅂ䡁䅉兙畂䝁䅍党杁䡁䅍党湂䝁䄰党畂䡁䅑䅉ㅂ䝁䄴䅚求䡁䅉睤祂䝁䅫䅤求䡁䅍䅉橂䝁䄸兢瑂䝁䅕杣橂䝁䅫兙獂䍁䅁兡畂䡁䅍兤祂䝁䅅杢橂䝁䅕䅉楂䡁䅕督灂䝁䄴党穂䡁䅍䅌杁䝁䅫杢橂䝁䅷兤歂䝁䅫杢湂䍁䅁党㑂䝁䅍党穂䡁䅍䅉桂䝁䄴䅚杁䡁䅍兤祂䡁䅁䅢ㅂ䡁䅍䅉獂䝁䅫杢求䡁䅍䅌杁䝁䅅䅚瑂䝁䅫䅤あ䝁䅕䅚杁䝁䅷兡畂䝁䅕督獁䍁䅁兙畂䝁䅑䅉穂䡁䅁党橂䝁䅫兙獂䡁䅑入杁䡁䅁党祂䡁䅍睢畂䝁䅅䅢杁䝁䅷兡畂䝁䅕督畁䍁䅁䅖潂䝁䅫督杁䡁䅍党湂䝁䄰党畂䡁䅑䅉桂䝁䅷督療䍁䅁䅣祂䝁䄸杤灂䝁䅑党穂䍁䅁兙橂䝁䅍兡歂䝁䅕杢あ䍁䅁兙畂䝁䅑䅉潂䝁䅕兙獂䡁䅑䅡杁䝁䅫杢穂䡁䅕杣桂䝁䄴睙求䍁䅁兙畂䝁䅑䅉祂䝁䅕兡畂䡁䅍兤祂䝁䅅杢橂䝁䅕䅉睂䡁䅉睢歂䡁䅕睙あ䡁䅍睏杁䝁䅫杢穂䡁䅕杣桂䝁䄴睙求䍁䅁杚療䡁䅉䅉橂䝁䄸兢瑂䝁䅕杣橂䝁䅫兙獂䍁䅁杣灂䡁䅍睡穂䑁䅳䅉橂䝁䅅督ㅂ䝁䅅䅢あ䡁䅫䅉桂䝁䄴䅚杁䡁䅍䅣求䝁䅍兡桂䝁䅷䅤㕂䍁䅁党畂䡁䅙兡祂䝁䄸杢瑂䝁䅕杢あ䝁䅅䅢杁䡁䅁杣療䝁䅑兤橂䡁䅑督㝁䍁䅁督睂䝁䅕睙灂䝁䅅䅢灂䡁䅯党歂䍁䅁兡畂䡁䅍兤祂䝁䅅杢橂䝁䅕䅉橂䝁䄸杤求䡁䅉兙湂䝁䅕督杁䝁䅙睢祂䍁䅁杚灂䝁䄴党杁䝁䅅杣あ䡁䅍䅉桂䝁䄴䅚杁䝁䅯党㍂䝁䅕䅢祂䡁䅫䅉求䡁䅧䅣療䡁䅍兤祂䝁䅕督㝁䍁䅁党㑂䝁䅍党穂䡁䅍䅉獂䝁䅫兙楂䝁䅫䅢灂䡁䅑入杁䝁䅅杢歂䍁䅁兡畂䝁䅷兙畂䝁䅑䅉瑂䝁䅅杣灂䝁䄴党杁䝁䅍睢㉂䝁䅕杣桂䝁䅣党杁䝁䅙睢祂䍁䅁督瑂䝁䅅䅢獂䍁䅁䅤療䍁䅁兢求䝁䅑兡ㅂ䝁䄰兌穂䝁䅫来求䝁䅑䅉灂䝁䄴督ㅂ䡁䅉党歂䡁䅍睏杁䝁䅅杢歂䍁䅁睙療䝁䄰兢求䡁䅉睙灂䝁䅅䅢杁䝁䅣党畂䝁䅕杣桂䝁䅷䅉獂䝁䅫兙楂䝁䅫䅢灂䡁䅑入獁䍁䅁兤瑂䝁䅉杣求䝁䅷䅢桂䍁䅷䅉睂䡁䅉睢浂䝁䅕督穂䝁䅫睢畂䝁䅅䅢杁䝁䅷兡桂䝁䅉兡獂䝁䅫䅤㕂䍁䅷䅉歂䝁䅫杣求䝁䅍䅤療䡁䅉督杁䝁䅅杢歂䍁䅁睢浂䝁䅙兡橂䝁䅕杣穂䍁䅷䅉橂䝁䄸兢瑂䝁䅕杣橂䝁䅫兙獂䍁䅁䅣祂䝁䄸䅣求䡁䅉䅤㕂䍁䅷䅉桂䝁䄴䅚杁䡁䅍兤祂䝁䅕䅤㕂䍁䅁䅣祂䝁䄸䅚ㅂ䝁䅍䅤穂䍁䅷䅉桂䡁䅍䅉㍂䝁䅕䅢獂䍁䅁兙穂䍁䅁䅣祂䝁䄸䅚ㅂ䝁䅍䅤穂䍁䅁杚療䡁䅉䅉あ䝁䅕睙潂䝁䄴睢獂䝁䄸睚㕂䍁䅷䅉桂䝁䄴䅚杁䝁䅷兡浂䝁䅕䅉穂䝁䅍兡求䝁䄴睙求䡁䅍䅉桂䝁䄴䅚杁䡁䅑杣桂䡁䅙党獂䍁䅁兡畂䝁䅑兤穂䡁䅑杣灂䝁䅕督畁䍁䅁兓畂䍁䅁兙歂䝁䅑兡あ䝁䅫睢畂䍁䅷䅉あ䝁䅧兡穂䍁䅁督求䝁䅣兢求䝁䄴䅤杁䝁䄸杚浂䝁䅕杣穂䍁䅁睙㕂䝁䅉党祂䍁䅁杣灂䡁䅍睡杁䡁䅍睢獂䡁䅕䅤灂䝁䄸杢穂䑁䅳䅉橂䡁䅉兡瑂䝁䅕䅉桂䝁䄴䅚杁䝁䅙兡歂䝁䅕䅢灂䡁䅑入杁䝁䅫杢穂䡁䅕杣桂䝁䄴睙求䍁䅁䅣祂䝁䄸䅚ㅂ䝁䅍䅤穂䑁䅳䅉瑂䝁䅕䅚灂䝁䅍兙獂䍁䅁䅣祂䝁䄸杚求䡁䅍督灂䝁䄸杢桂䝁䅷䅉橂䝁䄸杤求䡁䅉兙湂䝁䅕督㝁䍁䅁睤療䡁䅉睡求䡁䅉督婁䍉䅁睙療䝁䄰䅣求䝁䄴督桂䡁䅑兡療䝁䄴䅉灂䝁䄴督ㅂ䡁䅉兙畂䝁䅍党杁䡁䅁杣療䝁䅑兤橂䡁䅑督㝁䍁䅁睚求䝁䄴党祂䝁䅅䅢杁䝁䅫杢穂䡁䅕杣桂䝁䄴睙求䑁䅳䅉睂䝁䅕杣穂䝁䄸杢桂䝁䅷䅉獂䝁䅫杢求䡁䅍䅉灂䝁䄴督ㅂ䡁䅉兙畂䝁䅍党杁䡁䅍睢獂䡁䅕䅤灂䝁䄸杢穂䍁䅷䅉灂䝁䄴睙獂䡁䅕䅚灂䝁䄴睚杁䝁䅧睢瑂䝁䅕䅌杁䝁䅍睢畂䝁䅑睢癁䝁䅍睢瑁䝁䄸䅣獁䍁䅁兙ㅂ䡁䅑睢獁䍁䅁兙畂䝁䅑䅉橂䝁䄸䅢獂䝁䅕睙あ䝁䅫杙獂䝁䅕督㝁䍁䅁兙ㅂ䡁䅑睢瑂䝁䄸杙灂䝁䅷党獁䍁䅁䅢桂䡁䅣䅉求䝁䄴杚療䡁䅉睙求䝁䄰党畂䡁䅑䅌杁䡁䅁兤楂䝁䅷兡橂䍁䅁睢浂䝁䅙兡橂䝁䅫兙獂䡁䅍䅉桂䝁䄴䅚杁䝁䅕䅚ㅂ䝁䅍兙あ䝁䄸杣湁䡁䅍䅉獂䝁䅕睚桂䝁䅷䅌杁䝁䅅杢歂䍁䅁党瑂䡁䅁䅢療䡁䅫兢求䝁䄴䅤杁䡁䅁杣桂䝁䅍䅤灂䝁䅍党穂䍁䅁䅢灂䝁䅅杙灂䝁䅷兡あ䡁䅫䅌杁䝁䅅督杁䡁䅣党獂䝁䅷䅉桂䡁䅍䅉灂䝁䄴睙灂䝁䅑党畂䡁䅑兙獂䍁䅁兢求䝁䅑兡橂䝁䅅䅢杁䝁䅅杢歂䍁䅁䅣祂䝁䄸䅣求䡁䅉䅤㕂䍁䅁兙畂䝁䅑䅉橂䡁䅉兡瑂䝁䅕䅉灂䝁䄴督ㅂ䡁䅉兙畂䝁䅍党杁䡁䅁杣療䝁䅑兤橂䡁䅑督㝁䍁䅁兙あ䍁䄰杣灂䡁䅍睡杁䝁䅅杢歂䍁䅁兙獂䡁䅑党祂䝁䄴兙あ䝁䅫杤求䍁䅁杣灂䡁䅍睡杁䝁䅫杢穂䡁䅕杣桂䝁䄴睙求䍁䅁䅣祂䝁䄸睚祂䝁䅅兢杁䝁䄰兙畂䝁䅅睚求䝁䄰党畂䡁䅑䅉穂䝁䅕杣㉂䝁䅫睙求䡁䅍睏杁䡁䅁杣療䝁䅙党穂䡁䅍兡療䝁䄴兙獂䍁䅁䅢灂䝁䅅杙灂䝁䅷兡あ䡁䅫睏杁䝁䅕杢求䡁䅉睚㕂䍁䅁兙畂䝁䅑䅉瑂䝁䅅杣灂䝁䄴党杁䡁䅉兡穂䝁䅳督㝁䍁䅁兙畂䝁䅑䅉睂䡁䅉睢㉂䝁䅫䅚求䡁䅍䅉灂䝁䄴督ㅂ䡁䅉兙畂䝁䅍党杁䡁䅁杣療䝁䅑兤橂䡁䅑督杁䡁䅑睢杁䡁䅑䅡求䍁䅁䅔獂䝁䄸入歂䍁䅣督杁䝁䄰兙祂䝁䅳党あ䡁䅁䅢桂䝁䅍党畁䍁䅁䅖潂䝁䅕䅉卂䝁䅕兡畂䡁䅍兤祂䝁䅅杢橂䝁䅕䅉流䍁䅁兔療䝁䄴睢獂䝁䅫杢求䍁䅁兒㑂䝁䅍党穂䡁䅍䅉穂䝁䅕睚瑂䝁䅕杢あ䍁䅁䅣祂䝁䄸杤灂䝁䅑党穂䍁䅁䅤祂䝁䅕兙あ䡁䅫䅉桂䝁䄴䅚杁䝁䅙兙橂䡁䅕䅢あ䝁䅅䅤灂䡁䅙党杁䡁䅉党灂䝁䄴督ㅂ䡁䅉兙畂䝁䅍党杁䡁䅍睢獂䡁䅕䅤灂䝁䄸杢穂䑁䅳䅉睂䡁䅉睢睂䝁䅕杣あ䡁䅫䅉桂䝁䄴䅚杁䝁䅍兙穂䡁䅕兙獂䡁䅑入杁䡁䅉党灂䝁䄴督ㅂ䡁䅉兙畂䝁䅍党㝁䍁䅁杚桂䝁䅍兤獂䡁䅑兙あ䝁䅫杤求䍁䅁杣求䝁䅫杢穂䡁䅕杣桂䝁䄴睙求䍁䅁䅣祂䝁䄸䅚ㅂ䝁䅍䅤穂䍁䅁兡畂䝁䅍䅢ㅂ䝁䅑党杁䝁䅅兤あ䝁䄸兢桂䡁䅑兡橂䍁䅷䅉穂䝁䅕兢灂䍁䄰兙ㅂ䡁䅑睢瑂䝁䅅䅤灂䝁䅍䅉桂䝁䄴䅚杁䝁䅫杢歂䝁䅫杤灂䝁䅑兤桂䝁䅷䅉祂䝁䅫督牂䍁䅁兙穂䡁䅍兤瑂䝁䅕䅚杁䡁䅉党灂䝁䄴督ㅂ䡁䅉兙畂䝁䅍党㝁䍁䅁兙畂䝁䅑䅉あ䡁䅕杣畂䝁䅳党㕂䍁䅁䅣祂䝁䄸䅚ㅂ䝁䅍䅤穂䍁䅁督ㅂ䝁䅍䅡杁䝁䅅督杁䝁䅍入楂䝁䅕杣獁䍁䅁党瑂䡁䅁䅢療䡁䅫兢求䝁䄴䅤杁䡁䅁杣桂䝁䅍䅤灂䝁䅍党穂䍁䅁䅢灂䝁䅅杙灂䝁䅷兡あ䡁䅫䅉灂䝁䄴督ㅂ䡁䅉兙畂䝁䅍党獁䍁䅁䅢灂䡁䅅兤療䡁䅉䅉獂䝁䅫兙楂䝁䅫䅢灂䡁䅑入杁䝁䅫杢穂䡁䅕杣桂䝁䄴睙求䍁䅁兙畂䝁䅑䅉㉂䝁䅫睢獂䝁䅕杢あ䍁䅁党㉂䝁䅕杢あ䡁䅍杌杁䙁䅑䅡求䍁䅁睙療䝁䄰䅣桂䝁䄴入杁䡁䅣兙穂䍁䅁杚療䡁䅕杢歂䝁䅕䅚杁䝁䅫杢杁䑁䅅兏㉁䑁䅣䅉桂䝁䄴䅚杁䝁䅫督杁䝁䅧党桂䝁䅑兣ㅂ䝁䅅杣あ䝁䅕杣求䝁䅑䅉灂䝁䄴䅉䡂䡁䅉党求䝁䄴睤灂䝁䅍䅡獁䍁䅁睑療䝁䄴杢求䝁䅍䅤灂䝁䅍兤あ䍁䄴䅁桄䅇䅁杸䅙䙁䅣杌塂䍁䄴䅉䡂䡁䅉兙灂䝁䄴睚求䡁䅉䅌杁䕁䅫杢橂䍁䄴䅌杁䡁䅑睢湂䝁䅕䅤潂䝁䅕杣杁䡁䅣兡あ䝁䅧䅉灂䡁䅑督杁䡁䅍兤楂䡁䅍兡歂䝁䅫兙祂䝁䅫党穂䍁䅷䅉歂䝁䅫督あ䡁䅉兡楂䡁䅕䅤求䡁䅍䅉瑂䝁䅅兡畂䡁䅑党畂䝁䅅杢橂䝁䅕䅌杁䡁䅉党睂䝁䅅兡祂䍁䅷䅉桂䝁䄴䅚杁䝁䄸䅣求䡁䅉兙あ䝁䅫杢湂䍁䅁䅣祂䝁䄸䅚ㅂ䝁䅍䅤穂䍁䅁兙畂䝁䅑䅉穂䝁䅕杣㉂䝁䅫睙求䡁䅍䅉睂䡁䅉兡瑂䝁䅅杣灂䝁䅷入杁䝁䅫杢杁䕁䄴睢祂䡁䅑䅡杁䕁䅅兢求䡁䅉兡橂䝁䅅䅌杁䕁䅯兙睂䝁䅅杢獁䍁䅁䅤潂䝁䅕䅉噂䝁䄴兡あ䝁䅕䅚杁䕁䅳兡畂䝁䅣䅚療䝁䄰䅌杁䝁䅅杢歂䍁䅁兡畂䡁䅑党祂䝁䄴兙あ䝁䅫睢畂䝁䅅䅢獂䡁䅫杌杁䙁䅑䅡求䍁䅁睙療䝁䄰䅣桂䝁䄴入杁䝁䄸䅣求䡁䅉兙あ䝁䅕督杁䡁䅑䅡祂䝁䄸兤湂䝁䅧䅉あ䡁䅣睢杁䡁䅍党湂䝁䄰党畂䡁䅑督獁䍁䅁䅓灂䝁䅣䅡瑁䙁䅑睢ㅂ䝁䅍䅡杁䙁䅍睢獂䡁䅕䅤灂䝁䄸杢穂䍁䅁杔畁䕁䅅杌杁䝁䅅杢歂䍁䅁兒畂䝁䅑䅢求䡁䅍督杁䕁䅅督穂䝁䄸杣あ䝁䄰党畂䡁䅑杌杁䙁䅑䅡求䍁䅁睙療䝁䄰䅣桂䝁䄴入杁䡁䅁杣療䡁䅙兡歂䝁䅕督杁䡁䅍兙浂䝁䅕䅤㕂䍁䅷䅉穂䝁䅕睙ㅂ䡁䅉兡あ䡁䅫䅌杁䝁䄰兙あ䝁䅕杣灂䝁䅅䅢杁䝁䅧兙畂䝁䅑䅢灂䝁䄴睚杁䝁䅅杢歂䍁䅁督あ䝁䄸杣桂䝁䅣党杁䝁䅕兣ㅂ䝁䅫䅣瑂䝁䅕杢あ䍁䅷䅉睂䡁䅕兢睂䡁䅍䅉桂䝁䄴䅚杁䡁䅁䅢ㅂ䝁䄰杙灂䝁䄴睚杁䝁䅕兣ㅂ䝁䅫䅣瑂䝁䅕杢あ䍁䅷䅉橂䝁䅷党桂䝁䄴兡畂䝁䅣䅉桂䝁䄴䅚杁䝁䄰兙灂䝁䄴䅤求䝁䄴兙畂䝁䅍党獁䍁䅁兙畂䝁䅑䅉瑂䝁䅕䅤桂䝁䅷睤療䡁䅉睡灂䝁䄴睚杁䝁䅅杢歂䍁䅁䅡桂䝁䄴䅚杁䡁䅑睢療䝁䅷督畁䍁䅁兓あ䍁䅁兙獂䡁䅍睢杁䝁䄸杚浂䝁䅕杣穂䍁䅁䅤求䝁䅍䅡畂䝁䅫睙桂䝁䅷䅉穂䡁䅕䅣睂䝁䄸杣あ䍁䅁兙畂䝁䅑䅉灂䝁䄴杤求䝁䄴䅤療䡁䅉入杁䝁䄰兙畂䝁䅅睚求䝁䄰党畂䡁䅑䅉穂䝁䅕杣㉂䝁䅫睙求䡁䅍杌杁䙁䅑䅡求䍁䅁睙療䝁䄰䅣桂䝁䄴入杁䡁䅍党祂䡁䅙党穂䍁䅁督瑂䝁䅅䅢獂䝁䅕杣杁䝁䅉兤穂䝁䅫杢求䡁䅍督求䡁䅍䅉あ䝁䄸䅉獂䝁䅅杣湂䝁䅕䅉橂䝁䄸杣睂䝁䄸杣桂䡁䅑兡療䝁䄴督獁䍁䅁睚療䡁䅙党祂䝁䄴兢求䝁䄴䅤杁䝁䅕杢あ䝁䅫䅤灂䝁䅕督獁䍁䅁兙畂䝁䅑䅉療䡁䅑䅡求䡁䅉䅉灂䝁䄴督あ䝁䅫䅤ㅂ䡁䅑兡療䝁䄴督獁䍁䅁兙穂䍁䅁睤求䝁䅷䅢杁䝁䅅督杁䝁䅍睢瑂䝁䄰党祂䝁䅍兡桂䝁䅷䅌杁䝁䅧党桂䝁䅷䅤潂䝁䅍兙祂䝁䅕䅌杁䝁䅅杢歂䍁䅁兢桂䝁䄴兤浂䝁䅅睙あ䡁䅕杣灂䝁䄴睚杁䝁䅫杢歂䡁䅕督あ䡁䅉兡求䡁䅍䅉あ䝁䅧杣療䡁䅕睚潂䍁䅁督桂䝁䅷党穂䍁䅁兙畂䝁䅑䅉穂䝁䅕杣㉂䝁䅫睙求䍁䅁杣求䡁䅁杣求䡁䅍党畂䡁䅑兙あ䝁䅫杤求䡁䅍䅌杁䝁䅅杢歂䍁䅁党獂䝁䅕睙あ䡁䅉睢畂䝁䅫睙杁䝁䅅杢歂䍁䅁党橂䝁䄸兢瑂䝁䅕杣橂䝁䅕䅉橂䝁䅧兙畂䝁䄴党獂䡁䅍杌杁䙁䅣杌塂䍁䄴䅉䡂䡁䅉兙灂䝁䄴睚求䡁䅉䅌杁䕁䅫杢橂䍁䄴䅉㍂䝁䅅督杁䝁䅙睢ㅂ䝁䄴䅚求䝁䅑䅉灂䝁䄴䅉硁䑁䅫杍㍁䍁䅁兙畂䝁䅑䅉灂䡁䅍䅉潂䝁䅕兙歂䡁䅅兤桂䡁䅉䅤求䡁䅉党歂䍁䅁兡畂䍁䅁䅔桂䝁䅳党杁䕁䅙睢祂䝁䅕督あ䍁䅷䅉䩂䝁䅷䅢灂䝁䄴睢灂䡁䅍杌䅁䭁吰䅁䥁䅁䅁睖䉂䕁䅉䅁㑃杁䅁䅃䅁䙁䅣兑啂䅁䅁督䅉䅁䅧䅁塂䕁䅉兑䅁䝁䐰䅁䥁䅁䅁睖䍂䕁䅑䅁奄杁䅁䄹䄰䙁䅣䅒瑁䑁䅑䅍杁䕁䅍睢瑂䡁䅁兙畂䡁䅫䅉歂䝁䅕杤求䝁䅷睢睂䡁䅍䅉桂䝁䄴䅚杁䡁䅍党獂䝁䅷督杁䝁䄰兙灂䝁䄴䅤求䝁䄴兙畂䝁䅍党杁䡁䅁杣療䝁䅑兤橂䡁䅑督獁䍁䅁兙畂䝁䅑䅉潂䝁䄸兢求䝁䅍兙祂䝁䅕䅉桂䝁䄴䅚杁䝁䅍䅢求䝁䅅杢灂䝁䄴睚杁䡁䅁杣療䝁䅑兤橂䡁䅑督杁䝁䅫杢杁䕁䄴睢祂䡁䅑䅡杁䕁䅅兢求䡁䅉兡橂䝁䅅䅌杁䕁䅍党畂䡁䅑杣桂䝁䅷䅉桂䝁䄴䅚杁䙁䅍睢ㅂ䡁䅑䅡杁䕁䅅兢求䡁䅉兡橂䝁䅅䅌杁䕁䅅督灂䝁䅅䅌杁䕁䅅兤穂䡁䅑杣桂䝁䅷兡桂䍁䅷䅉䙂䡁䅕杣療䡁䅁党獁䍁䅁兓畂䝁䅑兡桂䍁䅷䅉あ䝁䅧党杁䕁䄰兡歂䝁䅑䅢求䍁䅁兒桂䡁䅍䅤獁䍁䅁兙畂䝁䅑䅉䉂䝁䅙杣灂䝁䅍兙畁䍁䅁䅖潂䝁䅕䅉橂䝁䄸兢睂䝁䅅杢㕂䍁䅁䅣祂䝁䄸杤灂䝁䅑党穂䍁䅁兢ㅂ䝁䅷䅤灂䍁䄰䅣ㅂ䡁䅉䅣療䡁䅍党杁䝁䄰兙灂䝁䄴䅤求䝁䄴兙畂䝁䅍党杁䡁䅁杣療䝁䅑兤橂䡁䅑督杁䡁䅑䅡桂䡁䅑䅉灂䝁䄴睙獂䡁䅕䅚求䍁䅁兙求䡁䅉睢穂䝁䄸䅢杁䡁䅍䅣祂䝁䅅入穂䍁䅷䅉畂䝁䄸杢瑁䝁䅅党祂䝁䄸督療䝁䅷䅉あ䡁䅉兡湂䝁䅣党祂䍁䅁督睂䡁䅉兙㕂䡁䅍䅌杁䡁䅁杣求䝁䅍兡穂䝁䅫睢畂䍁䅁䅣求䝁䄴督獁䍁䅁兙畂䝁䅑䅉灂䝁䄴䅉獂䝁䅫兣ㅂ䝁䅫䅚瑁䝁䅉兤獂䝁䅳䅉浂䝁䄸杣瑂䍁䅁䅣祂䝁䄸䅚ㅂ䝁䅍䅤穂䍁䅁兤畂䝁䅑党祂䍁䅁䅤潂䝁䅕䅉塂䕁䅑兌ぁ䑁䅁䅉乂䡁䅕䅢あ䝁䅫兌噂䡁䅍党杁䝁䅉杣桂䝁䄴䅚㝁䍁䅁督睂䝁䅕睙灂䝁䅅䅢あ䡁䅫䅉瑂䝁䅅兡畂䡁䅑党畂䝁䅅杢橂䝁䅕䅉睂䡁䅉睢歂䡁䅕睙あ䡁䅍䅌杁䡁䅍兤橂䝁䅧䅉桂䡁䅍䅉睂䝁䅕杢求䡁䅑杣桂䝁䄴䅤穂䍁䅷䅉歂䝁䅕睚祂䝁䅕兙穂䝁䅕杣穂䍁䅷䅉橂䝁䄸杣祂䝁䄸督灂䝁䄸杢杁䝁䅫杢潂䝁䅫杙灂䡁䅑睢祂䡁䅍䅌杁䝁䅣杣求䝁䅅督求䡁䅍䅌杁䝁䅷兤楂䡁䅉兡橂䝁䅅杢あ䡁䅍䅌杁䝁䅅杢歂䍁䅁杣ㅂ䡁䅍䅤杁䡁䅉党瑂䝁䄸杤求䡁䅉督杁䡁䅕杢歂䝁䅕杣杁䡁䅑䅡求䍁䅁睖䕂䍁䄰䅎睁䍁䅁睕睂䝁䅕睙灂䝁䅅䅢灂䡁䅍䅤杁䝁䅉杣桂䝁䄴䅚㝁䍁䅁兢ㅂ䝁䅷䅤灂䍁䄰䅣ㅂ䡁䅉䅣療䡁䅍党杁䝁䅑杣灂䡁䅁䅉療䝁䅫䅢獁䍁䅁督睂䝁䅕睙灂䝁䅅䅢あ䡁䅫䅉歂䡁䅉兡睂䍁䅁睢灂䝁䅷督獁䍁䅁兙畂䝁䅑䅉穂䡁䅁党橂䝁䅫兙獂䡁䅑入杁䝁䅅党祂䝁䄸督療䝁䅷䅉瑂䝁䅅兡畂䡁䅑党畂䝁䅅杢橂䝁䅕䅉睂䡁䅉睢歂䡁䅕睙あ䡁䅍䅉ㅂ䝁䄴䅚求䡁䅉䅉あ䝁䅧党杁䑁䅍兌䩂䕁䄴兌偂䕁䄴兒杁䝁䅉杣桂䝁䄴䅚㝁䍁䅁兙畂䝁䅑䅉睂䡁䅉睢浂䝁䅕督穂䝁䅫睢畂䝁䅅䅢杁䡁䅍䅣祂䝁䅅入杁䝁䄰兙灂䝁䄴䅤求䝁䄴兙畂䝁䅍党杁䡁䅁杣療䝁䅑兤橂䡁䅑督杁䝁䅅杢歂䍁䅁䅢ㅂ䝁䅉杣灂䝁䅍兙畂䡁䅑督杁䝁䅙睢祂䍁䅁䅤潂䝁䅕䅉楂䝁䅫睡求䍁䅁兢桂䡁䅉睡求䡁䅑䅉ㅂ䝁䄴䅚求䡁䅉䅉あ䝁䅧党杁䕁䅣䅖㑁䑁䅕䅉楂䡁䅉兙畂䝁䅑杌杁䕁䅫杢杁䝁䅅䅚歂䝁䅫䅤灂䝁䄸杢獁䍁䅁䅤潂䝁䅕䅉橂䝁䄸兢睂䝁䅅杢㕂䍁䅁䅣祂䝁䄸杤灂䝁䅑党穂䍁䅁兙ㅂ䡁䅑睢瑂䝁䅅䅤灂䝁䅍䅉あ䝁䄸兡獂䝁䅕䅤杁䝁䅉睢㍂䝁䅷䅉橂䝁䅷党桂䝁䄴党祂䡁䅍䅉ㅂ䝁䄴䅚求䡁䅉䅉あ䝁䅧党杁䑁䅉䅍睁䑁䅁䅉䝂䝁䅷兤穂䝁䅧党穂䍁䅁杙祂䝁䅅杢歂䑁䅳䅉桂䝁䅕杣療䡁䅍睢獂䍁䅁兙畂䝁䅑䅉獂䝁䅫兣ㅂ䝁䅫䅚杁䡁䅑杣灂䝁䅣睚求䡁䅉䅉橂䝁䅅杣睂䝁䅕䅤杁䡁䅍䅤桂䝁䅫杢杁䝁䅅杢歂䍁䅁睢歂䝁䄸杣杁䝁䅕䅢灂䝁䄰兡畂䝁䅅䅤療䡁䅉督杁䡁䅕杢歂䝁䅕杣杁䡁䅑䅡求䍁䅁睕睂䝁䄸䅤杁䙁䅍䅡療䡁䅑䅉楂䡁䅉兙畂䝁䅑睏杁䡁䅉睢療䝁䄰䅉桂䝁䄴䅚杁䡁䅉兤湂䍁䅁䅚求䝁䄸䅚療䡁䅉兡㙂䝁䅕杣穂䍁䅁兤畂䝁䅑党祂䍁䅁䅤潂䝁䅕䅉䑂䝁䅅杣睂䝁䅕䅤杁䕁䅙杣求䡁䅍䅡杁䝁䅉杣桂䝁䄴䅚㝁䍁䅁睙桂䡁䅉䅣求䡁䅑䅉桂䝁䄴䅚杁䝁䅧睢ㅂ䡁䅍党潂䝁䄸䅢歂䍁䅁睙獂䝁䅕兙畂䝁䅕杣穂䍁䅷䅉桂䝁䄴䅚杁䡁䅉兤湂䍁䅁兙畂䝁䅑䅉祂䝁䄸睢瑂䍁䅁䅚求䝁䄸䅚療䡁䅉兡㙂䝁䅕杣穂䍁䅁兤畂䝁䅑党祂䍁䅁䅤潂䝁䅕䅉䑂䝁䅅杣睂䝁䅕䅤杁䕁䅙杣求䡁䅍䅡杁䝁䅅杢歂䍁䅁免睁䑁䅁免杁䝁䅉杣桂䝁䄴䅚穂䑁䅳䅉潂䝁䅕兙㉂䡁䅫兌歂䡁䅕䅤㕂䍁䅁䅡桂䝁䄴䅚杁䝁䅍䅢求䝁䅅杢求䡁䅉䅉睂䡁䅉睢歂䡁䅕睙あ䡁䅍䅉ㅂ䝁䄴䅚求䡁䅉䅉あ䝁䅧党杁䕁䅷兙㉂䝁䅅䅉楂䡁䅉兙畂䝁䅑䅉灂䝁䄴䅉あ䝁䅧党杁䙁䅕杢灂䡁䅑党歂䍁䅁睕あ䝁䅅䅤求䡁䅍䅌杁䝁䅅督杁䡁䅣党獂䝁䅷䅉桂䡁䅍䅉ㅂ䝁䄴䅚求䡁䅉䅉あ䝁䅧党杁䙁䅍睢獂䡁䅙睢獂䍁䅁杙祂䝁䅅杢歂䍁䅁兡畂䍁䅁兑ㅂ䡁䅍䅤祂䝁䅅䅢灂䝁䅅睏杁䝁䅅党祂䝁䄸督療䝁䅷䅉硂䡁䅕兡橂䝁䅳兌歂䡁䅉入杁䝁䅙睢桂䝁䄰兡畂䝁䅣䅉橂䝁䅅杣睂䝁䅕䅤杁䝁䅅杢歂䍁䅁杚桂䝁䅉杣灂䝁䅍䅉穂䝁䅅杢灂䡁䅑兡㙂䝁䅕杣穂䍁䅁兙畂䝁䅑䅉歂䝁䅕睢歂䝁䄸杣灂䡁䅯党祂䡁䅍䅉睂䡁䅉睢歂䡁䅕睙あ䡁䅍䅌杁䝁䅅杢歂䍁䅁督睂䝁䄸䅤杁䡁䅍䅤桂䝁䅫杢杁䝁䅍䅢求䝁䅅杢求䡁䅉督杁䡁䅕杢歂䝁䅕杣杁䡁䅑䅡求䍁䅁杢療䍁䅁杤桂䝁䅍䅉楂䡁䅉兙畂䝁䅑睏杁䝁䅅杢歂䍁䅁兙ㅂ䡁䅑睢瑂䝁䅅䅤灂䝁䅍䅉あ䝁䄸兡獂䝁䅕䅤杁䝁䅉睢㍂䝁䅷䅉橂䝁䅷党桂䝁䄴党祂䡁䅍䅉ㅂ䝁䄴䅚求䡁䅉䅉あ䝁䅧党杁䙁䅧兌硁䑁䅑䅉楂䡁䅉兙畂䝁䅑杌杁䕁䅫䅤杁䡁䅍党獂䝁䅷督杁䝁䅫䅤穂䍁䅁䅣祂䝁䄸䅚ㅂ䝁䅍䅤穂䍁䅁䅣祂䝁䅫兢桂䡁䅉兡獂䡁䅫䅉あ䝁䅧杣療䡁䅕睚潂䍁䅁䅡桂䡁䅉䅚㍂䝁䅅杣求䍁䅁督あ䝁䄸杣求䡁䅍䅌杁䝁䅅兤あ䝁䄸兢療䡁䅑兡㉂䝁䅕䅉睂䝁䅅杣あ䡁䅍䅉療䡁䅕䅤獂䝁䅕䅤穂䍁䅷䅉灂䝁䄴䅚ㅂ䡁䅍䅤祂䝁䅫兙獂䍁䅁䅚灂䡁䅍䅤祂䝁䅫杙ㅂ䡁䅑睢祂䡁䅍䅉桂䝁䄴䅚杁䡁䅍兤睂䡁䅁䅢灂䝁䅕杣穂䍁䅷䅉瑂䝁䅅督穂䍁䅁杣求䡁䅑兙灂䝁䅷䅉桂䝁䄴䅚杁䝁䅧睢瑂䝁䅕䅉橂䝁䅕杢あ䝁䅕杣杁䡁䅍䅤療䡁䅉党穂䍁䅷䅉㉂䝁䅅䅢ㅂ䝁䅕䅉祂䝁䅕䅤桂䝁䅫䅢求䡁䅉督獁䍁䅁睚祂䝁䄸睙求䡁䅉入杁䡁䅍䅤療䡁䅉党穂䍁䅷䅉療䝁䄴䅢灂䝁䄴党杁䡁䅉党あ䝁䅅兡獂䝁䅕杣穂䍁䅷䅉㍂䝁䅅杣求䝁䅧睢ㅂ䡁䅍党杁䝁䅍䅢ㅂ䝁䅉䅉穂䡁䅑睢祂䝁䅕督獁䍁䅁杚桂䡁䅉兢杁䡁䅍兤睂䡁䅁䅢㕂䍁䅷䅉穂䡁䅁睢祂䡁䅑䅉祂䝁䅕䅤桂䝁䅫䅢求䡁䅉督獁䍁䅁兙畂䝁䅑䅉灂䝁䄴䅚求䡁䅁党畂䝁䅑党畂䡁䅑䅉楂䝁䅫睡求䍁䅁䅚求䝁䅅䅢求䡁䅉督畁䍁䅁睖䕂䍁䄰䅎睁䍁䅁睑療䝁䄰䅣桂䝁䄴入杁䡁䅣兙穂䍁䅁杚療䡁䅕杢歂䝁䅕䅚杁䝁䅫杢杁䑁䅅兏ㅁ䑁䅍䅉桂䝁䄴䅚杁䝁䅫督杁䝁䅧党桂䝁䅑兣ㅂ䝁䅅杣あ䝁䅕杣求䝁䅑䅉灂䝁䄴䅉呂䝁䅅杢杁䕁䅑兡求䝁䅣睢獁䍁䅁睑桂䝁䅷兡浂䝁䄸杣畂䝁䅫兙畁䅁䅁硏䅣䅁䅯䅁塂䕁䅑兑婂䅁䅁兊䅑䅁䅧䅁塂䕁䅑睑䅁偁䑍䅁䥁䅁䅁睖䙂䕁䅍䅁䱄睁䅁䅃䅳䙁䅣兒䑂䍁䅁兒畂䝁䅕杣湂䡁䅫䅉䡂䡁䅉睢ㅂ䡁䅁䅌杁䕁䅫杢橂䍁䄴䅌杁䡁䅑䅡祂䝁䄸兤湂䝁䅧䅉灂䡁䅑督杁䡁䅍兤楂䡁䅍兡歂䝁䅫兙祂䝁䅫党穂䍁䅷䅉睂䡁䅉睢㉂䝁䅫䅚求䡁䅍䅉祂䝁䅕睚ㅂ䝁䅷兙あ䝁䅕䅚杁䝁䄴兙あ䡁䅕杣桂䝁䅷䅉湂䝁䅅督杁䝁䅅杢歂䍁䅁党獂䝁䅕睙あ䡁䅉兡橂䝁䅫䅤㕂䍁䅷䅉桂䝁䄴䅚杁䡁䅉党畂䝁䅕睤桂䝁䅉䅢求䍁䅁兙畂䝁䅑䅉畂䝁䄸杢祂䝁䅕睚ㅂ䝁䅷兙あ䝁䅕䅚杁䡁䅉党畂䝁䅕睤桂䝁䅉䅢求䍁䅁党畂䝁䅕杣湂䡁䅫䅉穂䝁䅕杣㉂䝁䅫睙求䡁䅍䅉灂䝁䄴䅉あ䝁䅧党杁䙁䅕杢灂䡁䅑党歂䍁䅁睕あ䝁䅅䅤求䡁䅍杌杁䕁䅫䅤杁䝁䄸䅣求䡁䅉兙あ䝁䅕督杁䡁䅑䅡祂䝁䄸兤湂䝁䅧䅉塂䝁䅫督橂䝁䄸杢穂䝁䅫杢獁䍁䅁兓獂䝁䅷兡畂䝁䄸兡穂䍁䅷䅉偂䡁䅑䅡求䡁䅉䅉呂䡁䅑兙あ䝁䅕督獁䍁䅁兒獂䝁䅕睙あ䡁䅉兡橂䍁䅁䅖祂䝁䅅杢穂䝁䄰兡穂䡁䅍兡療䝁䄴䅌杁䝁䅅杢歂䍁䅁杔療䝁䄴兌噂䡁䅑兡獂䝁䅫䅤㕂䍁䅁兒畂䝁䅕杣湂䡁䅫䅉䩂䝁䄴杚祂䝁䅅督あ䡁䅉兤橂䡁䅑兤祂䝁䅕䅉穂䝁䅕睚瑂䝁䅕杢あ䡁䅍杌杁䙁䅑䅡求䍁䅁睙療䝁䄰䅣桂䝁䄴入杁䝁䅣党畂䝁䅕杣桂䡁䅑党穂䍁䅁兙畂䝁䅑䅉歂䝁䅫督あ䡁䅉兡楂䡁䅕䅤求䡁䅍䅉求䝁䅷党橂䡁䅑杣灂䝁䅍兡あ䡁䅫䅉浂䡁䅉睢瑂䍁䅁睙療䝁䅅䅢獁䍁䅁杢桂䡁䅑兤祂䝁䅅䅢杁䝁䅣兙穂䍁䅷䅉療䝁䅫䅢獁䍁䅁兙畂䝁䅑䅉畂䡁䅕睙獂䝁䅕兙祂䍁䅷䅉桂䡁䅍䅉㍂䝁䅕䅢獂䍁䅁兙穂䍁䅁杣求䝁䄴党㍂䝁䅅杙獂䝁䅕䅉求䝁䄴党祂䝁䅣入杁䡁䅉党穂䝁䄸兤祂䝁䅍党穂䍁䅷䅉灂䝁䄴睙獂䡁䅕䅚灂䝁䄴睚杁䡁䅣兡畂䝁䅑䅌杁䡁䅍睢獂䝁䅅杣獁䍁䅁䅡㕂䝁䅑杣療䝁䅕䅢求䝁䅍䅤祂䝁䅫睙獁䍁䅁兙畂䝁䅑䅉楂䝁䅫睢瑂䝁䅅督穂䑁䅳䅉桂䝁䄴䅚杁䝁䅑兡穂䡁䅑杣灂䝁䅉兤あ䝁䅕督杁䝁䅅杢歂䍁䅁䅤祂䝁䅅杢穂䡁䅁睢祂䡁䅑督杁䝁䄴兙あ䡁䅕杣桂䝁䅷䅉湂䝁䅅督畁䍁䅁兓あ䍁䅁兙獂䡁䅍睢杁䝁䄸睤畂䡁䅍䅌杁䝁䄰兙灂䝁䄴䅤桂䝁䅫杢穂䍁䅷䅉瑂䝁䄸杢灂䡁䅑睢祂䡁䅍䅌杁䝁䅅杢歂䍁䅁睢睂䝁䅕杣桂䡁䅑党穂䍁䅁党獂䝁䅕睙あ䡁䅉兡橂䍁䅁䅤祂䝁䅅杢穂䝁䄰兡穂䡁䅍兡療䝁䄴䅉穂䡁䅫督あ䝁䅕兢穂䑁䅳䅉桂䝁䄴䅚杁䝁䅣党畂䝁䅕杣桂䡁䅑党穂䍁䅷䅉歂䝁䅫督あ䡁䅉兡楂䡁䅕䅤求䡁䅍䅌杁䝁䅅杢歂䍁䅁督求䝁䅷䅢穂䍁䅁督あ䝁䅕兙瑂䍁䄴䅉䉂䡁䅍䅉療䝁䅙䅉䕂䝁䅕睙求䝁䄰杙求䡁䅉䅉穁䑁䅅䅌杁䑁䅉䅍祁䑁䅍䅌杁䡁䅑䅡求䍁䅁睙療䝁䄰䅣桂䝁䄴入杁䝁䄸䅣求䡁䅉兙あ䝁䅕䅚杁䝁䅅䅣睂䡁䅉睢㑂䝁䅫兢桂䡁䅑党獂䡁䅫䅉穁䑁䅕䅌ㅁ䑁䅁䅍杁䝁䄰兡獂䝁䅕督杁䝁䄸杚杁䝁䄸杤求䡁䅉䅡求䝁䅅䅚杁䝁䅑兡穂䡁䅑杣灂䝁䅉兤あ䝁䅫睢畂䍁䅁䅢灂䝁䄴党穂䍁䅁兙畂䝁䅑䅉穁䑁䅙䅌ㅁ䑁䅁䅍杁䝁䄰兡獂䝁䅕督杁䝁䄸杚杁䡁䅕杢歂䝁䅕杣湂䡁䅉睢ㅂ䝁䄴䅚杁䝁䅑兡穂䡁䅑杣灂䝁䅉兤あ䝁䅫睢畂䍁䅁睙桂䝁䅉䅢求䡁䅍䅌杁䝁䅅督杁䡁䅣党獂䝁䅷䅉桂䡁䅍䅉ぁ䑁䅍䅍杁䝁䅕䅢求䝁䅍䅤祂䝁䅫睙杁䝁䅑兡穂䡁䅑杣灂䝁䅉兤あ䝁䅫睢畂䍁䅁督ㅂ䝁䅉督あ䝁䅅䅤灂䝁䄸杢穂䍁䅁兙畂䝁䅑䅉ㅁ䑁䅉睍獁䑁䅣䅍睁䍁䅁䅢灂䝁䄴党杁䡁䅑杣桂䝁䄴督浂䝁䄸杣瑂䝁䅕杣穂䑁䅳䅉桂䡁䅁䅣祂䝁䄸䅥灂䝁䄰兙あ䝁䅕䅢㕂䍁䅁䅎㉁䍁䅷䅎睁䑁䅁䅉瑂䝁䅫䅢求䡁䅍䅉療䝁䅙䅉畂䝁䅅䅤ㅂ䡁䅉兙獂䍁䅁睚桂䡁䅍䅉歂䝁䅫督あ䡁䅉兡楂䡁䅕䅤灂䝁䄸杢杁䝁䄰兙灂䝁䄴督㝁䍁䅁免獁䑁䅣䅍睁䍁䅁兢灂䝁䅷党穂䍁䅁睢浂䍁䅁杢桂䡁䅑兤祂䝁䅅䅢杁䝁䅣兙穂䍁䅁䅤祂䝁䅅杢穂䝁䄰兡穂䡁䅍兡療䝁䄴䅉瑂䝁䅅兡畂䡁䅍睏杁䑁䅉杌ぁ䍁䅁兢灂䝁䅷䅢灂䝁䄸杢杁䝁䄴兙あ䡁䅕杣桂䝁䅷䅉湂䝁䅅督杁䝁䅷兙あ䝁䅕杣桂䝁䅷䅉穂䝁䅕杣㉂䝁䅫睙求䡁䅍睏杁䑁䅑兏睁䍁䅁杢桂䡁䅑兤祂䝁䅅䅢杁䝁䅣兙穂䍁䅁䅚灂䡁䅍䅤祂䝁䅫杙ㅂ䡁䅑兡療䝁䄴䅉桂䝁䄴䅚杁䡁䅑杣桂䝁䄴督瑂䝁䅫督穂䝁䅫睢畂䍁䅁睚桂䡁䅑党杁䡁䅍䅤桂䡁䅑兡療䝁䄴督㝁䍁䅁兙畂䝁䅑䅉㉁䑁䅫杌穁䍁䅁杙灂䝁䅷䅢灂䝁䄸杢杁䝁䅍兤楂䝁䅫睙杁䝁䅙党求䡁䅑䅉療䝁䅙䅉㍂䝁䄸杣牂䝁䅫杢湂䍁䅁睚桂䡁䅍䅉橂䝁䅅䅣桂䝁䅍兡あ䝁䅫党穂䍁䅁兡畂䍁䅁兤畂䝁䅑党祂䝁䅣杣療䡁䅕杢歂䍁䅁杢桂䡁䅑兤祂䝁䅅䅢杁䝁䅣兙穂䍁䅁督あ䝁䄸杣桂䝁䅣党杁䝁䅙兡求䝁䅷䅚穂䍁䄴䅉啂䝁䅧党杁䝁䅍睢瑂䡁䅁兙畂䡁䅫䅉㍂䝁䅅督杁䝁䅙睢祂䝁䄰党祂䝁䅷入杁䝁䅳杢療䡁䅣杢杁䝁䅅督杁䙁䅣兡穂䝁䅍睢畂䡁䅍兡畂䍁䅁兒畂䝁䅕杣湂䡁䅫䅉䑂䝁䄸杣睂䝁䄸杣桂䡁䅑兡療䝁䄴䅉桂䝁䄴䅚杁䝁䅍䅡桂䝁䄴睚求䝁䅑䅉灂䡁䅑督杁䝁䄴兙瑂䝁䅕䅉あ䝁䄸䅉塂䕁䅕睑杁䕁䅕杢求䡁䅉睚㕂䍁䅁睒祂䝁䄸兤睂䍁䅷䅉䩂䝁䄴睙畁䍁䅁兡畂䍁䅁杓ㅂ䝁䄴党杁䑁䅉䅍硁䑁䅕杌杁䙁䅣兒䑂䍁䅁兒畂䝁䅕杣湂䡁䅫䅉䡂䡁䅉睢ㅂ䡁䅁䅌杁䕁䅫杢橂䍁䄴䅉㍂䝁䅅督杁䝁䅙睢ㅂ䝁䄴䅚求䝁䅑䅉灂䝁䄴䅉硁䑁䅧兏㉁䍁䅁兙畂䝁䅑䅉灂䡁䅍䅉潂䝁䅕兙歂䡁䅅兤桂䡁䅉䅤求䡁䅉党歂䍁䅁兡畂䍁䅁兔灂䝁䅷睤桂䡁䅕睡求䝁䅕䅌杁䙁䅣兡穂䝁䅍睢畂䡁䅍兡畂䍁䄴䅁坁杆䅁权䅁䙁䅣兒䵂䕁䅷䅁橁睁䅁䅯䄸䙁䅣兒呂䕁䅍睔杁䕁䅫杢あ䝁䅕杣畂䝁䅅䅤灂䝁䄸杢桂䝁䅷䅌杁䕁䅫杢橂䍁䄴䅉睂䡁䅉睢㉂䝁䅫䅚求䡁䅍䅉楂䡁䅕督灂䝁䄴党穂䡁䅍兌あ䝁䄸兌楂䡁䅕督灂䝁䄴党穂䡁䅍䅉歂䝁䅫督あ䡁䅉兡楂䡁䅕䅤灂䝁䄸杢獁䍁䅁䅢療䝁䅣兡穂䡁䅑兡橂䡁䅍䅉穂䝁䅕杣㉂䝁䅫睙求䡁䅍䅌杁䝁䅅杢歂䍁䅁督ㅂ䡁䅁䅣獂䡁䅫䅉橂䝁䅧兙灂䝁䄴䅉穂䝁䄸䅢ㅂ䡁䅑兡療䝁䄴督杁䝁䅫杢杁䡁䅑䅡求䍁䅁兖畂䝁䅫䅤求䝁䅑䅉呂䡁䅑兙あ䝁䅕督獁䍁䅁睑桂䝁䄴兙歂䝁䅅䅌杁䝁䅅杢歂䍁䅁兡畂䡁䅑党祂䝁䄴兙あ䝁䅫睢畂䝁䅅䅢獂䡁䅫杌杁䕁䅫䅤杁䝁䄸䅣求䡁䅉兙あ䝁䅕督杁䡁䅑䅡祂䝁䄸兤湂䝁䅧䅉あ䝁䅧杣求䝁䅕䅉穂䝁䅕睚瑂䝁䅕杢あ䡁䅍杏杁䕁䅕䅢求䝁䅍䅤祂䝁䅫睙桂䝁䅷䅉流䍁䅁兒獂䝁䅕睙あ䡁䅉睢畂䝁䅫睙杁䙁䅍睢獂䡁䅕䅤灂䝁䄸杢穂䍁䅁䅋䙂䕁䅕睕灁䍁䅷䅉䑂䝁䄸兢瑂䡁䅕杢灂䝁䅍兙あ䝁䅫睢畂䡁䅍䅉流䍁䅁睕求䝁䅍兤祂䝁䅫䅤㕂䍁䅁睕療䝁䅷兤あ䝁䅫睢畂䡁䅍䅉潁䕁䅍睕呂䍁䅫䅌杁䝁䅅杢歂䍁䅁兖あ䝁䅫䅢灂䡁䅑入杁䝁䅅杢歂䍁䅁村祂䝁䄸兙歂䝁䅉兙畂䝁䅑䅉呂䝁䄸䅢ㅂ䡁䅑兡療䝁䄴督杁䍁䅧兖䍂䙁䅍克畁䍁䅁䅖潂䝁䅕䅉䙂䕁䅕睕杁䡁䅍党湂䝁䄰党畂䡁䅑䅉穂䡁䅕䅣睂䝁䅷兡求䡁䅍䅉睂䡁䅉睢歂䡁䅕睙あ䡁䅍䅉桂䝁䄴䅚杁䡁䅍兤睂䡁䅁䅢㕂䍁䅁睙潂䝁䅅兡畂䍁䅁督療䝁䅷兤あ䝁䅫睢畂䡁䅍䅌杁䝁䅫杢橂䝁䅷兤歂䝁䅫杢湂䍁䅁党獂䝁䅕睙あ䡁䅉兡橂䝁䅅䅢杁䝁䅕兣ㅂ䝁䅫䅣瑂䝁䅕杢あ䍁䅁兙畂䝁䅑䅉穂䡁䅕䅣睂䝁䅷兡求䡁䅍䅌杁䝁䅅兤あ䝁䄸兢桂䡁䅑兡療䝁䄴䅉桂䝁䄴䅚杁䝁䅍睢畂䝁䄴党橂䡁䅑党歂䍁䅁䅚求䡁䅙兡橂䝁䅕督獁䍁䅁督求䝁䅍兤祂䝁䅫䅤㕂䍁䅷䅉獂䝁䅫睚潂䡁䅑兡畂䝁䅣䅌杁䡁䅣兡祂䝁䅕䅉桂䝁䄴䅚杁䝁䅍兙楂䝁䅷党獁䍁䅁兙畂䝁䅑䅉穂䝁䅅杚求䡁䅑入獁䍁䅁兙穂䍁䅁睤求䝁䅷䅢杁䝁䅅督杁䝁䄰兙灂䝁䄴䅤求䝁䄴兙畂䝁䅍党獁䍁䅁杣求䡁䅁兙灂䡁䅉䅌杁䝁䅅杢歂䍁䅁睢睂䝁䅕杣桂䡁䅑兡畂䝁䅣䅉潁䕁䄰杕偂䍁䅫䅉睂䡁䅉睢歂䡁䅕睙あ䡁䅍杌杁䙁䅑䅡灂䡁䅍䅉穂䝁䅕睚瑂䝁䅕杢あ䍁䅁兙獂䡁䅍睢杁䝁䄸杚浂䝁䅕杣穂䍁䅁睙療䝁䄴䅤祂䝁䅅睙あ䝁䄸杣杁䡁䅍睢獂䡁䅕䅤灂䝁䄸杢穂䍁䅷䅉歂䝁䅫杣求䝁䅍䅤杁䝁䅅杢歂䍁䅁兡畂䝁䅑兡祂䝁䅕睙あ䍁䅁兢桂䝁䄴兤浂䝁䅅睙あ䡁䅕杣灂䝁䄴睚杁䡁䅍兤睂䡁䅁䅢㕂䍁䅁睙潂䝁䅅兡畂䍁䅁睢睂䡁䅑兡瑂䝁䅫来桂䡁䅑兡療䝁䄴䅉睂䡁䅉睢湂䡁䅉兙瑂䡁䅍䅌杁䝁䅷兡湂䝁䅧䅤灂䝁䄴睚杁䝁䅅杢歂䍁䅁杣求䝁䄴党㍂䝁䅅杙獂䝁䅕督杁䝁䅅䅚㉂䝁䅫督療䡁䅉入杁䡁䅍党祂䡁䅙兡橂䝁䅕督獁䍁䅁兙畂䝁䅑䅉歂䝁䅫睚灂䡁䅑兙獂䍁䅁兙畂䝁䅑䅉桂䡁䅕䅤療䝁䄰兙あ䝁䅫睢畂䍁䅁督療䝁䅷兤あ䝁䅫睢畂䡁䅍杌杁䙁䅑䅡求䍁䅁睑呂䙁䅍䅉穂䝁䅕睚瑂䝁䅕杢あ䍁䅁睢睂䝁䅕杣桂䡁䅑党穂䍁䅁兡畂䍁䅁䅤潂䝁䅕䅉畂䝁䅕䅤㍂䝁䄸杣牂䍁䅁兡畂䝁䅙杣桂䡁䅍䅤祂䡁䅕睙あ䡁䅕杣求䍁䅁兙畂䝁䅑䅉穂䝁䅕睙ㅂ䡁䅉兡あ䡁䅫䅉瑂䝁䅅杣牂䝁䅕䅤穂䍁䄴䅉啂䝁䅧兡穂䍁䅁督求䝁䅣兢求䝁䄴䅤杁䡁䅍党獂䝁䅷督杁䡁䅁杣療䝁䅑兤橂䡁䅑督杁䝁䅑兡祂䝁䅕睙あ䝁䅷入杁䡁䅑睢杁䝁䅕杢歂䍁䄰兤穂䝁䅕杣穂䍁䅁睢祂䍁䅁䅤潂䡁䅉睢ㅂ䝁䅣䅡杁䡁䅙兙祂䝁䅫睢ㅂ䡁䅍䅉橂䝁䅧兙畂䝁䄴党獂䡁䅍䅌杁䝁䅫杢橂䝁䅷兤歂䝁䅫杢湂䍁䅁䅚桂䡁䅑兙杁䝁䅍睢瑂䝁䄰兤畂䝁䅫睙桂䡁䅑兡療䝁䄴督杁䝁䅍睢畂䡁䅑杣桂䝁䅍䅤療䡁䅉督獁䍁䅁督求䝁䅍兤祂䝁䅫䅤㕂䍁䅷䅉畂䝁䅕䅤㍂䝁䄸杣牂䍁䅷䅉睂䡁䅉睢浂䝁䅕督穂䝁䅫睢畂䝁䅅䅢杁䝁䅅兤歂䝁䅫睢癁䡁䅙兡穂䡁䅕兙獂䍁䅷䅉桂䝁䄴䅚杁䡁䅍入穂䡁䅑党瑂䡁䅍䅉灂䝁䄴䅤求䝁䅣杣桂䡁䅑睢祂䡁䅍杌杁䕁䅫䅤杁䝁䅅䅢穂䝁䄸䅉睂䡁䅉睢㉂䝁䅫䅚求䡁䅍䅉穂䝁䅅杚求䡁䅑入杁䝁䅅杢歂䍁䅁党畂䝁䅕杣湂䡁䅫䅉瑂䝁䅅杢桂䝁䅣党瑂䝁䅕杢あ䍁䅁督療䝁䅷兤あ䝁䅫睢畂䡁䅍杌杁䙁䅑䅡求䍁䅁兖䍂䙁䅍䅉穂䝁䅕睚瑂䝁䅕杢あ䍁䅁睢浂䝁䅙党祂䡁䅍䅉睂䡁䅉睢歂䡁䅕睙あ䡁䅍䅉桂䝁䄴䅚杁䡁䅍党祂䡁䅙兡橂䝁䅕督杁䡁䅑睢杁䝁䅫杢㉂䝁䅕督あ䝁䄸杣瑁䝁䄸睤畂䝁䅕䅚杁䡁䅕䅤灂䝁䅷兡あ䝁䅫党穂䑁䅳䅉睂䡁䅕杙獂䝁䅫睙杁䡁䅁睢㍂䝁䅕杣杁䝁䅍睢瑂䡁䅁兙畂䝁䅫党穂䑁䅳䅉桂䝁䄴䅚杁䡁䅍党祂䡁䅙兡橂䝁䅕䅉桂䝁䄴䅚杁䡁䅣兡祂䝁䅕䅢求䡁䅍督杁䡁䅁杣療䡁䅙兡歂䝁䅕杣穂䍁䅷䅉楂䡁䅉睢桂䝁䅑杙桂䝁䄴䅚杁䝁䄸䅣求䡁䅉兙あ䝁䄸杣穂䍁䅷䅉桂䝁䄴䅚杁䝁䅍睢畂䡁䅑杣桂䝁䅍䅤療䡁䅉督畁䍁䅁䅖潂䝁䅫督杁䡁䅍党湂䝁䄰党畂䡁䅑升穂䍁䅁䅣祂䝁䄸䅚ㅂ䝁䅍䅤穂䍁䅁兡畂䝁䅍䅢ㅂ䝁䅑党杁䡁䅣兡祂䝁䅕䅉桂䝁䄴䅚杁䝁䅍兙楂䝁䅷党穂䍁䅷䅉あ䡁䅉兙畂䡁䅍杚療䡁䅉兢求䡁䅉督獁䍁䅁䅤祂䝁䅅杢穂䝁䄰兡穂䡁䅍兡療䝁䄴䅉桂䝁䄴䅚杁䝁䅑兡穂䡁䅑杣灂䝁䅉兤あ䝁䅫睢畂䍁䅁䅡桂䡁䅉䅚㍂䝁䅅杣求䍁䅷䅉穂䡁䅣兡あ䝁䅍䅡求䡁䅍䅌杁䡁䅁杣療䡁䅑党橂䡁䅑兡㉂䝁䅕䅉歂䝁䅕杤灂䝁䅍党穂䍁䅷䅉橂䝁䄸杢畂䝁䅕睙あ䝁䄸杣穂䍁䅷䅉橂䝁䄸杢歂䡁䅕兡あ䡁䅍䅌杁䡁䅁睢獂䝁䅕䅉獂䝁䅫杢求䍁䅁䅡桂䡁䅉䅚㍂䝁䅅杣求䍁䅷䅉祂䝁䅅睙牂䡁䅍䅌杁䝁䅍兙楂䝁䅫杢求䡁䅑督獁䍁䅁督桂䝁䅙党あ䡁䅫䅉桂䝁䄴䅚杁䕁䄰杕偂䍁䅁䅣祂䝁䄸䅚ㅂ䝁䅍䅤穂䍁䅷䅉桂䝁䄴䅚杁䡁䅁睢灂䝁䄴䅤瑁䡁䅑睢瑁䡁䅁睢灂䝁䄴䅤杁䡁䅣兡祂䝁䅕䅢求䡁䅍督杁䝁䅑党㉂䝁䅫睙求䡁䅍杌杁䙁䅑䅡灂䡁䅍䅉穂䝁䅕睚瑂䝁䅕杢あ䍁䅁兙獂䡁䅍睢杁䡁䅁杣療䡁䅙兡歂䝁䅕督杁䡁䅙兙祂䝁䅫睢ㅂ䡁䅍䅉穂䝁䅕杣㉂䝁䅫睙求䍁䅁督療䝁䅷兤あ䝁䅫睢畂䡁䅍䅌杁䝁䅫杢橂䝁䅷兤歂䝁䅫杢湂䍁䅁杚灂䝁䅉党祂䍁䅁䅣祂䝁䄸条求䝁䅍䅤杁䝁䄰兙畂䝁䅅睚求䝁䄰党畂䡁䅑䅌杁䝁䅧兡湂䝁䅧䅉桂䝁䄴䅚杁䝁䄰党歂䝁䅫兤瑂䍁䅁杤療䝁䅷䅤桂䝁䅣党杁䡁䅁杣療䝁䅯党橂䡁䅑䅉歂䝁䅕督灂䝁䅣杢杁䝁䅅杢歂䍁䅁督ㅂ䡁䅁䅣療䡁䅉䅤獁䍁䅁䅣祂䝁䅕兌㍂䝁䅫杣求䝁䅑䅉瑂䝁䅕䅤求䡁䅉督杁䝁䅅杢歂䍁䅁睙桂䡁䅁兙橂䝁䅫䅤療䡁䅉䅉楂䝁䅅杢牂䡁䅍䅌杁䝁䄰党あ䝁䅕杣杁䡁䅑党穂䡁䅑兡畂䝁䅣䅉桂䝁䄴䅚杁䝁䄰党あ䝁䅕杣灂䝁䄴睚杁䝁䅫杢浂䡁䅉兙穂䡁䅑杣ㅂ䝁䅍䅤ㅂ䡁䅉党杁䝁䅫杢穂䡁䅑兙獂䝁䅷兙あ䝁䅫睢畂䍁䅷䅉睂䝁䅕杣穂䝁䄸杢桂䝁䅷䅉睂䡁䅉睢あ䝁䅕睙あ䝁䅫杤求䍁䅁党硂䡁䅕兡睂䝁䄰党畂䡁䅑䅉歂䝁䅫党獂䝁䅕睙あ䡁䅉兡橂䍁䅁䅤求䡁䅍䅤灂䝁䄴睚獁䍁䅁兙畂䝁䅑䅉あ䝁䄸睢獂䍁䅁杣求䡁䅁兙灂䡁䅉䅌杁䝁䅅督杁䡁䅣党獂䝁䅷䅉桂䡁䅍䅉求䝁䄰党祂䝁䅣党畂䝁䅍入杁䡁䅉党穂䡁䅁睢畂䡁䅍党獁䍁䅁督あ䝁䄸杣桂䝁䅣党杁䡁䅫兙祂䝁䅑䅌杁䝁䄰兙あ䝁䅕杣灂䝁䅅䅢穂䍁䅷䅉桂䝁䄴䅚杁䝁䅷睢湂䝁䅫督あ䝁䅫睙穂䍁䅁兢桂䝁䄴兙湂䝁䅕兢求䝁䄴䅤畁䍁䅁䅖潂䝁䅕䅉橂䝁䄸兢睂䝁䅅杢㕂䍁䅁睤桂䡁䅍䅉浂䝁䄸兤畂䝁䅑党歂䍁䅁兡畂䍁䅁免㕁䑁䅉杍杁䝁䅅杢歂䍁䅁兡穂䍁䅁䅡求䝁䅅䅚硂䡁䅕兙祂䡁䅑党祂䝁䅕䅚杁䝁䅫杢杁䙁䅁兡あ䡁䅑督楂䡁䅕杣湂䝁䅧䅌杁䙁䅁党畂䝁䄴督㕂䝁䅷杤桂䝁䄴兡桂䍁䄴䅁湁䅇䅁杚䄰䙁䅣兒奂䍁䅁兓畂䝁䅍杌杁䝁䄸䅣求䡁䅉兙あ䝁䅕督杁䝁䅅䅉橂䝁䄸兢瑂䝁䅕杣橂䝁䅕䅉睂䝁䅷兙あ䝁䅙睢祂䝁䄰䅉灂䝁䄴䅉あ䝁䅧党杁䙁䅕杢灂䡁䅑党歂䍁䅁睕あ䝁䅅䅤求䡁䅍䅉桂䝁䄴䅚杁䝁䅫杢あ䝁䅕杣畂䝁䅅䅤灂䝁䄸杢桂䝁䅷䅢㕂䍁䄴䅉啂䝁䅧党杁䕁䄰睢楂䝁䅫䅢灂䡁䅑入杁䡁䅍党湂䝁䄰党畂䡁䅑䅉療䝁䅙杚求䡁䅉督杁䝁䅙䅢求䝁䅕䅤杁䡁䅙党潂䝁䅫睙獂䝁䅕䅉睂䝁䅅入瑂䝁䅕杢あ䍁䅁督療䝁䅷兤あ䝁䅫睢畂䡁䅍䅌杁䡁䅑杣桂䝁䄴督桂䝁䅍䅤灂䝁䄸杢杁䡁䅁杣療䝁䅍党穂䡁䅍兡畂䝁䅣䅌杁䝁䅅杢歂䍁䅁兡畂䝁䅙睢祂䝁䄰兙あ䝁䅫睢畂䍁䅁兢桂䝁䄴兙湂䝁䅕兢求䝁䄴䅤杁䡁䅍党祂䡁䅙兡橂䝁䅕督㝁䍁䅁兙畂䝁䅑䅉睂䡁䅉睢㉂䝁䅫䅚求䡁䅍䅉桂䝁䅍睙療䡁䅕杢あ䍁䅁兙橂䡁䅑兡㉂䝁䅅䅤灂䝁䄸杢杁䝁䅅杢歂䍁䅁兙橂䝁䅍睢ㅂ䝁䄴䅤杁䡁䅉党あ䝁䅕杢あ䝁䅫睢畂䍁䅁督求䡁䅉杤灂䝁䅍党穂䑁䅳䅉桂䡁䅕䅤潂䝁䄸杣灂䡁䅯兙あ䝁䅫睢畂䍁䅁兙畂䝁䅑䅉楂䝁䅫䅢獂䝁䅫杢湂䍁䅁兡畂䡁䅅兤灂䡁䅉兡求䡁䅍䅌杁䝁䅅杢歂䍁䅁兙橂䝁䅍睢ㅂ䝁䄴䅤杁䝁䄰兙灂䝁䄴䅤求䝁䄴兙畂䝁䅍党杁䡁䅍党祂䡁䅙兡橂䝁䅕督㝁䍁䅁兙橂䝁䅍睢ㅂ䝁䄴䅤杁䝁䄰兙畂䝁䅅睚求䝁䄰党畂䡁䅑睏杁䝁䅍杣求䝁䅑兡あ䍁䅁兙畂䝁䅑䅉橂䝁䄸䅢獂䝁䅕睙あ䝁䅫睢畂䡁䅍䅉穂䝁䅕杣㉂䝁䅫睙求䡁䅍睏杁䝁䄰党祂䝁䅍䅡桂䝁䄴䅤杁䡁䅍党祂䡁䅙兡橂䝁䅕督㝁䍁䅁兙畂䝁䅅䅢㕂䡁䅑兡橂䡁䅍䅉穂䝁䄸䅢ㅂ䡁䅑兡療䝁䄴督㝁䍁䅁兙畂䝁䅑䅉桂䝁䄴睙灂䝁䅷䅢桂䡁䅉入杁䡁䅍党祂䡁䅙兡橂䝁䅕督杁䝁䅅杢歂䍁䅁睢浂䝁䅙党祂䝁䅫杢湂䡁䅍杌杁䙁䅑䅡灂䡁䅍䅉穂䝁䅕睚瑂䝁䅕杢あ䍁䅁兢桂䡁䅉睡求䡁䅑督杁䝁䅫䅤穂䍁䅁䅣祂䝁䄸䅚ㅂ䝁䅍䅤穂䍁䅁䅚灂䡁䅉党橂䡁䅑䅢㕂䍁䅁兙畂䝁䅑䅉灂䝁䄴䅚灂䡁䅉党橂䡁䅑䅢㕂䍁䅁䅤療䍁䅁杙ㅂ䡁䅍兡畂䝁䅕督穂䝁䅕督杁䝁䅅杢歂䍁䅁睚療䡁䅙党祂䝁䄴兢求䝁䄴䅤杁䝁䅅睚求䝁䄴睙灂䝁䅕督杁䡁䅣兡あ䝁䅧䅉浂䝁䅷党求䡁䅑督杁䝁䄸杚杁䝁䅍睢瑂䝁䄰党祂䝁䅍兡桂䝁䅷䅉㉂䝁䅕䅡灂䝁䅍䅢求䡁䅍睏杁䝁䅅杢歂䍁䅁兡畂䝁䅑兡祂䝁䅕睙あ䝁䅷入杁䡁䅑䅡祂䝁䄸兤湂䝁䅧䅉橂䝁䄸兌楂䡁䅉兙畂䝁䅑党歂䍁䅁兙畂䝁䅑䅉睂䡁䅉兡㉂䝁䅅䅤求䍁䅁䅢桂䝁䅉党獂䍁䅁杣求䝁䅷兙あ䝁䅫睢畂䡁䅍䅡灂䡁䅁督畁䍁䅁䅖潂䝁䅕䅉䑂䝁䄸杣睂䝁䄸杣桂䡁䅑党杁䙁䅁兙㕂䝁䄰党畂䡁䅑督杁䡁䅍党湂䝁䄰党畂䡁䅑䅉睂䡁䅉睢㉂䝁䅫䅚求䡁䅍䅉睂䝁䅅入瑂䝁䅕杢あ䍁䅁督療䝁䅷兤あ䝁䅫睢畂䡁䅍䅌杁䝁䅫杢橂䝁䅷兤歂䝁䅫杢湂䍁䅁党瑂䝁䅉党歂䝁䅑党歂䍁䅁䅣桂䡁䅫兢求䝁䄴䅤穂䑁䅳䅉桂䝁䄴䅚杁䝁䅅睙橂䝁䄸兤畂䡁䅑督杁䡁䅁兙㕂䝁䅅杙獂䝁䅕䅉桂䡁䅕䅤療䝁䄰兙あ䝁䅫睢畂䍁䅁兙畂䝁䅑䅉穂䡁䅁党畂䝁䅑䅉瑂䝁䅅杢桂䝁䅣党瑂䝁䅕杢あ䍁䅁督療䝁䅷兤あ䝁䅫睢畂䡁䅍杌杁䙁䅑䅡灂䡁䅍䅉穂䝁䅕睚瑂䝁䅕杢あ䍁䅁兙獂䡁䅍睢杁䝁䄰兙祂䝁䅳党あ䡁䅍䅉灂䡁䅑督杁䡁䅁杣療䝁䅑兤橂䡁䅑督杁䝁䅑兡祂䝁䅕睙あ䝁䅷入杁䝁䅅杢歂䍁䅁兡畂䝁䅑兡祂䝁䅕睙あ䝁䅷入杁䡁䅑睢杁䝁䅍兤穂䡁䅑睢瑂䝁䅕杣穂䍁䅁兡畂䍁䅁䅤祂䝁䅅杤求䝁䅷䅌杁䝁䅙兡畂䡁䅑党橂䝁䅧䅌杁䝁䅫杢穂䡁䅕杣桂䝁䄴睙求䍁䅷䅉橂䝁䄸杢穂䡁䅕兢求䡁䅉䅉楂䝁䅫䅢獂䍁䅁䅣桂䡁䅫䅌杁䝁䅅杢歂䍁䅁兢求䝁䅑兡桂䍁䅁杤求䡁䅉䅤灂䝁䅍兙獂䡁䅍杌杁䙁䅑䅡求䍁䅁村求䝁䄴党浂䝁䅫䅤穂䍁䅁睕療䝁䅷兤あ䝁䅫睢畂䡁䅍䅉穂䝁䅕睚瑂䝁䅕杢あ䍁䅁睢浂䝁䅙党祂䡁䅍䅉穂䝁䄸杚あ䡁䅣兙祂䝁䅕兌桂䡁䅍兌桂䍁䄰督求䡁䅉杤灂䝁䅍党杁䍁䅧睕桂䝁䅅睕灁䍁䅁䅣獂䝁䅅䅤浂䝁䄸杣瑂䍁䅁杚療䡁䅉䅉橂䝁䄸杢穂䡁䅕兢求䡁䅉䅉歂䝁䅫杣求䝁䅍䅤求䝁䅑䅉潂䝁䅕兙獂䡁䅑䅡橂䝁䅅杣求䍁䅁杙求䝁䄴党浂䝁䅫䅤穂䍁䅁兙畂䝁䅑䅉浂䡁䅕䅢獂䍁䄰督求䡁䅉杤灂䝁䅍党杁䝁䅉党畂䝁䅕杚灂䡁䅑䅉求䝁䄴杣療䝁䅷䅢瑂䝁䅕杢あ䍁䅁督療䝁䅷兤あ䝁䅫睢畂䡁䅍杌杁䕁䅫杢杁䝁䅅䅚歂䝁䅫䅤灂䝁䄸杢獁䍁䅁兡あ䡁䅍䅉呂䝁䅅兙呂䍁䅁䅣獂䝁䅅䅤浂䝁䄸杣瑂䍁䅁兡畂䝁䅍䅢ㅂ䝁䅑党穂䍁䅁党瑂䝁䅉党歂䝁䅑党歂䍁䅁䅣桂䡁䅫兢求䝁䄴䅤杁䡁䅍睢獂䡁䅕䅤灂䝁䄸杢穂䍁䅁兙畂䝁䅑䅉睂䝁䅷兙畂䍁䅁兙歂䝁䄰兡畂䝁䅫督あ䡁䅉兙あ䝁䅫睢畂䍁䅁督求䡁䅉杤灂䝁䅍党穂䍁䅁杚療䡁䅉䅉橂䝁䄸杢穂䡁䅕兢求䡁䅉兌歂䝁䅫杣求䝁䅍䅤求䝁䅑䅉潂䝁䅕兙獂䡁䅑䅡杁䝁䅉党畂䝁䅕杚灂䡁䅑督㝁䍁䅁睑偂䕁䅉杕䉂䍁䅁兙橂䝁䅍睢ㅂ䝁䄴䅤穂䑁䅳䅉桂䝁䄴䅚杁䝁䅉党畂䝁䅕杚灂䡁䅑䅉求䝁䄴杣療䝁䅷䅢瑂䝁䅕杢あ䍁䅁兙畂䝁䅑䅉桂䝁䅑兢灂䝁䄴兡穂䡁䅑杣桂䡁䅑兡療䝁䄴䅉穂䝁䅕杣㉂䝁䅫睙求䡁䅍杌杁䕁䅙兤祂䡁䅑䅡求䡁䅉䅌杁䝁䅫䅤杁䝁䄸杚浂䝁䅕杣穂䍁䅁睙ㅂ䡁䅍䅤療䝁䅑兡桂䝁䅷䅉桂䝁䄴䅚杁䝁䅑党睂䝁䄸督灂䡁䅑睢祂䡁䅫䅉穂䝁䅕杣㉂䝁䅫睙求䡁䅍䅉浂䝁䄸杣杁䝁䅧党桂䝁䅷䅤潂䍁䅁督桂䡁䅙兡畂䝁䅣督杁䝁䅅睙橂䝁䄸兤畂䡁䅑督㝁䍁䅁兙畂䝁䅑䅉瑂䝁䅅杣牂䝁䅕䅤穂䍁䅁兡あ䡁䅍䅉睂䡁䅉睢歂䡁䅕睙あ䡁䅍䅉あ䝁䅧杣療䡁䅕睚潂䍁䅁䅤潂䝁䅫杣歂䍁䄰䅣桂䡁䅉䅤㕂䍁䅁兙歂䝁䄰兡畂䝁䅫督あ䡁䅉兙あ䝁䄸杣穂䍁䅷䅉浂䝁䅫杢桂䝁䄴睙灂䝁䅅䅢杁䝁䅫杢穂䡁䅑兡あ䡁䅕䅤灂䝁䄸杢穂䍁䅷䅉睂䝁䅅入祂䝁䄸䅢獂䍁䅁䅣祂䝁䄸杤灂䝁䅑党祂䡁䅍䅌杁䝁䅅杢歂䍁䅁䅡求䝁䅅䅢あ䝁䅧䅉睂䝁䅷兙畂䡁䅍杌杁䙁䅑䅡求䍁䅁睙療䝁䄰䅣桂䝁䄴入杁䡁䅣兙穂䍁䅁杚療䡁䅉兢求䡁䅉䅢㕂䍁䅁睡畂䝁䄸睤畂䍁䅁兙穂䍁䅁睖祂䝁䅫睚潂䡁䅑䅉䙂䡁䅧䅣祂䝁䅕督穂䍁䅁睑療䡁䅉䅣療䡁䅉兙あ䝁䅫睢畂䍁䅁兙畂䝁䅑䅉橂䝁䅧兙畂䝁䅣党歂䍁䅁兡あ䡁䅍䅉畂䝁䅅兢求䍁䅁䅤療䍁䅁睖䙂䙁䅧䅉䩂䝁䄴睙畁䍁䅁兡畂䍁䅁睔橂䡁䅑睢楂䝁䅕杣杁䑁䅉䅍硁䑁䅉杌杁䙁䅣兒奂䍁䅁兓畂䝁䅍杌杁䡁䅣兙穂䍁䅁杚療䡁䅕杢歂䝁䅕䅚杁䝁䅫杢杁䑁䅅兏㑁䑁䅍䅉桂䝁䄴䅚杁䝁䅫督杁䝁䅉兙穂䝁䅕䅚杁䝁䅫杢杁䙁䅁睢祂䡁䅑䅢桂䝁䄴䅚獁䍁䅁兔桂䝁䅫杢求䍁䄴䅁⽄䅆䅁䅃䅁䙁䅣杒䑂䅁䅁䅸䅍䅁䅧䅁塂䕁䅧杕䅁䥁䐸䅁楃睁䅁睖䱂䍁䅁睓求䝁䅷䅢療䝁䅣睚杁䕁䅍睢杁䝁䄸䅣求䡁䅉兙あ䝁䅕督杁䝁䅅督杁䝁䅅䅉浂䝁䄸睢歂䍁䅁睙療䝁䄰䅣桂䝁䄴入杁䝁䅫杢杁䡁䅑䅡求䍁䅁兖畂䝁䅫䅤求䝁䅑䅉呂䡁䅑兙あ䝁䅕督獁䍁䅁睑桂䝁䄴兙歂䝁䅅䅌杁䝁䅅杢歂䍁䅁䅤潂䝁䅕䅉䑂䝁䅅杣灂䝁䅉杙求䝁䅅杢畁䍁䅁兓あ䍁䅁兢桂䝁䄴兤浂䝁䅅睙あ䡁䅕杣求䡁䅍䅌杁䝁䄰兙祂䝁䅳党あ䡁䅍䅌杁䝁䅅杢歂䍁䅁䅚灂䡁䅍䅤祂䝁䅫杙ㅂ䡁䅑党穂䍁䅁杣求䝁䅅䅚㕂䍁䄰䅤療䍁䄰党桂䡁䅑䅉橂䝁䅕杣求䝁䅅䅢杁䡁䅁杣療䝁䅑兤橂䡁䅑督杁䡁䅁杣灂䝁䄰兙祂䝁䅫䅢㕂䍁䅁兤畂䝁䅑党祂䍁䅁䅤潂䝁䅕䅉䝂䡁䅉睢穂䡁䅑党歂䍁䅁杒獂䝁䅅睡求䡁䅍䅌杁䙁䅍䅣求䝁䅍兡桂䝁䅷䅉䱂䍁䅷䅉䝂䡁䅉睢療䡁䅑䅉䵂䝁䄸睢睂䡁䅍䅌杁䙁䅉兙灂䡁䅍兡畂䍁䅁村祂䝁䅅杢獁䍁䅁杒祂䝁䄸督あ䝁䅕䅚杁䕁䄰兡畂䝁䅫兌塂䝁䅧党桂䡁䅑督獁䍁䅁兙畂䝁䅑䅉䱂䝁䅅督潂䝁䅫䅉楂䡁䅉兙畂䝁䅑督畁䍁䅁䅖潂䝁䅕䅉橂䝁䄸兢睂䝁䅅杢㕂䍁䅁睤桂䡁䅍䅉浂䝁䄸杣瑂䝁䅕杣獂䡁䅫䅉牂䝁䄴睢㍂䝁䄴䅉桂䡁䅍䅉佂䝁䄸杣あ䝁䅧䅉䉂䝁䄰党祂䝁䅫睙桂䍁䅁睑求䡁䅉党桂䝁䅷䅉䑂䝁䄸杌杁䝁䅅杢歂䍁䅁睙潂䝁䅅杢湂䝁䅕䅚杁䝁䅫䅤穂䍁䅁杢桂䝁䄰党杁䡁䅑睢杁䙁䅣睓杁䕁䅳党獂䝁䅷睢湂䝁䅣䅉䑂䝁䄸䅉灂䝁䄴䅉乂䝁䅅杣橂䝁䅧䅉祁䑁䅁杍穁䍁䄴䅉啂䝁䅧党杁䝁䅍睢瑂䡁䅁兙畂䡁䅫䅉㍂䝁䅅督杁䝁䅙睢ㅂ䝁䄴䅚求䝁䅑䅉灂䝁䄴䅉硁䑁䅧兏ぁ䍁䅁兙畂䝁䅑䅉灂䡁䅍䅉潂䝁䅕兙歂䡁䅅兤桂䡁䅉䅤求䡁䅉党歂䍁䅁兡畂䍁䅁村桂䡁䅑䅤獂䝁䅕䅉䑂䡁䅉党求䝁䅳䅌杁䕁䄰兡橂䝁䅧兡湂䝁䅅杢畁䅁䅁砸䅧䅁䅙䅁塂䕁䄰䅁畂睁䅁䅃䅁䙁䅣兔䍂䅁䅁睥䅍䅁䅧䅁塂䕁䄰䅖䅁䝁䍑䅁䥁䅁䅁睖卂䕁䅉䅁䱄杁䅁䅃䅁䙁䅣杕䱂䅁䅁杔䅍䭁偉䅁塂䙁䅍杒呂䍁䅁杒灂䝁䄴兙畂䝁䅍兡桂䝁䅷䅉䑂䝁䄸杣睂䝁䄸杣桂䡁䅑兡療䝁䄴䅉療䡁䅁党祂䝁䅅䅤求䡁䅍䅉桂䡁䅍䅉あ䝁䅧党杁䡁䅍兙㉂䝁䅫杢湂䡁䅍䅉桂䝁䄴䅚杁䝁䅷睢桂䝁䄴䅉潂䝁䄸䅢歂䝁䅫杢湂䍁䅁睙療䝁䄰䅣桂䝁䄴入杁䝁䅙睢祂䍁䅁䅤潂䝁䅕䅉塂䝁䅫䅢瑂䝁䅫杢湂䡁䅑睢畂䍁䅁睕桂䡁䅙兡畂䝁䅣督杁䕁䅙兤畂䝁䅑䅉呂䝁䄸睙灂䝁䅕䅤㕂䍁䅷䅉䝂䙁䅍村杁䡁䅑䅡桂䡁䅑䅉睂䡁䅉睢㉂䝁䅫䅚求䡁䅍䅉㉂䝁䅅杣灂䝁䄸兤穂䍁䅁杙桂䝁䄴睡灂䝁䄴睚杁䡁䅍党祂䡁䅙兡橂䝁䅕督杁䝁䅫杢杁䡁䅑䅡求䍁䅁兖畂䝁䅫䅤求䝁䅑䅉呂䡁䅑兙あ䝁䅕督畁䍁䅁兓あ䍁䅁睢睂䝁䅕杣桂䡁䅑党穂䍁䅁䅤潂䡁䅉睢ㅂ䝁䅣䅡杁䡁䅑䅡祂䝁䅕党杁䡁䅍党湂䝁䄰党畂䡁䅑督㙁䍁䅁睖呂䕁䅙睕杁䕁䅉兙畂䝁䅳䅌杁䕁䅍兙穂䝁䅧䅉䑂䝁䄸杢畂䝁䅕睙あ䍁䅷䅉桂䝁䄴䅚杁䙁䅣党桂䝁䅷䅤潂䍁䅁兔桂䝁䄴兙湂䝁䅕兢求䝁䄴䅤畁䍁䅁兓あ䍁䅁睢浂䝁䅙党祂䡁䅍䅉㉂䝁䅅杣灂䝁䄸兤穂䍁䅁䅚求䡁䅁睢穂䝁䅫䅤杁䡁䅁杣療䝁䅑兤橂䡁䅑督獁䍁䅁兡畂䝁䅍䅢ㅂ䝁䅑兡畂䝁䅣䅉穂䝁䅅杤灂䝁䄴睚穂䍁䅁兙橂䝁䅍睢ㅂ䝁䄴䅤穂䍁䅷䅉歂䝁䅕兢桂䝁䄴䅚杁䝁䅑党睂䝁䄸督灂䡁䅑督獁䍁䅁兡畂䡁䅑党祂䝁䅕督あ䍁䄰杙求䝁䅅杣灂䝁䄴睚杁䝁䅑党瑂䝁䅅杢歂䍁䅁䅚求䡁䅁睢穂䝁䅫䅤穂䍁䅷䅉瑂䝁䄸杢求䡁䅫䅉瑂䝁䅅杣牂䝁䅕䅤杁䝁䅑党睂䝁䄸督灂䡁䅑䅉桂䝁䅍睙療䡁䅕杢あ䡁䅍䅌杁䝁䅅杢歂䍁䅁睙求䡁䅉䅤灂䝁䅙兡橂䝁䅅䅤求䡁䅍䅉療䝁䅙䅉歂䝁䅕䅣療䡁䅍兡あ䍁䅷䅉桂䡁䅍䅉㍂䝁䅕䅢獂䍁䅁兙穂䍁䅁兙橂䝁䅍党睂䡁䅑督杁䝁䅯兤瑂䝁䅉睢杁䝁䅍党祂䡁䅑兡浂䝁䅫睙桂䡁䅑党穂䍁䅁睢浂䍁䅁䅚求䡁䅁睢穂䝁䅫䅤杁䝁䅙杣療䝁䄰䅉灂䝁䄴䅚灂䡁䅙兡歂䡁䅕兙獂䡁䅍䅌杁䝁䅉兤穂䝁䅫杢求䡁䅍督求䡁䅍䅌杁䝁䅅杢歂䍁䅁兢ㅂ䝁䄴兡橂䝁䅫䅣桂䝁䅷兡あ䝁䅫党穂䍁䄴䅉啂䝁䅧党杁䝁䅍睢瑂䡁䅁兙畂䡁䅫䅉桂䝁䅷督療䍁䅁䅣祂䝁䄸杤灂䝁䅑党穂䍁䅁兙杁䡁䅉兙畂䝁䅣党杁䝁䄸杚杁䝁䅷睢桂䝁䄴督獁䍁䅁睤潂䝁䅫睙潂䍁䅁睙療䝁䄰䅣祂䝁䅫督求䍁䅁杚灂䡁䅧党歂䍁䅁兙畂䝁䅑䅉桂䝁䅑条ㅂ䡁䅍䅤桂䝁䅉䅢求䍁䅁杣桂䡁䅑党杁䡁䅉党穂䝁䅫䅚求䝁䄴䅤灂䝁䅅䅢杁䝁䅷睢桂䝁䄴督㝁䍁䅁睙療䝁䄰兢求䡁䅉睙灂䝁䅅䅢杁䝁䄰睢祂䡁䅑睚桂䝁䅣党杁䝁䅅杢歂䍁䅁睙療䝁䄰兢求䡁䅉睙灂䝁䅅䅢杁䝁䅷睢桂䝁䄴督㝁䍁䅁睙療䝁䄰兢求䡁䅉睙灂䝁䅅䅢杁䝁䅍睢畂䡁䅍䅤祂䡁䅕睙あ䝁䅫睢畂䍁䅁䅢療䝁䅅杢穂䑁䅳䅉橂䝁䄸兢瑂䝁䅕杣橂䝁䅫兙獂䍁䅁䅢療䝁䅅杢穂䍁䅁杚療䡁䅉䅉㍂䝁䄸杣牂䝁䅫杢湂䍁䅁睙桂䡁䅁兡あ䝁䅅䅢獁䍁䅁杚灂䝁䄴兙畂䝁䅍兡畂䝁䅣䅉求䡁䅅兤灂䡁䅁兢求䝁䄴䅤杁䝁䅅杢歂䍁䅁杣求䝁䅅䅢杁䝁䅕督あ䝁䅅䅤求䍁䅁兙橂䡁䅅兤灂䡁䅍兡あ䝁䅫睢畂䡁䅍䅌杁䝁䅉兤穂䝁䅫杢求䡁䅍督杁䝁䅕䅥睂䝁䅅杢穂䝁䅫睢畂䍁䅁兙畂䝁䅑䅉療䡁䅑䅡求䡁䅉䅉楂䡁䅕督灂䝁䄴党穂䡁䅍䅉睂䡁䅕杣睂䝁䄸督求䡁䅍睏杁䝁䅅杢歂䍁䅁睙療䝁䄴督ㅂ䝁䄰党祂䍁䅁睙祂䝁䅕䅚灂䡁䅑䅉睂䡁䅉睢歂䡁䅕睙あ䡁䅍䅌杁䡁䅍兤橂䝁䅧䅉桂䡁䅍䅉潂䝁䄸兢求䍁䅁党硂䡁䅕兡あ䡁䅫䅉獂䝁䄸兙畂䡁䅍䅌杁䝁䅧睢瑂䝁䅕䅉求䡁䅅兤灂䡁䅑入杁䝁䅷兡畂䝁䅕督杁䝁䄸杚杁䝁䅍杣求䝁䅑兡あ䍁䅷䅉桂䡁䅕䅤療䝁䄰睢楂䝁䅫䅢求䍁䅁䅢療䝁䅅杢穂䍁䅷䅉ㅂ䝁䄴督求䝁䅍兤祂䝁䅕䅚杁䝁䅷兡畂䝁䅕督杁䝁䄸杚杁䝁䅍杣求䝁䅑兡あ䍁䅷䅉桂䝁䄴䅚杁䝁䄸䅤潂䝁䅕杣杁䡁䅍党橂䡁䅕杣求䝁䅑䅉桂䝁䄴䅚杁䡁䅕杢穂䝁䅕睙ㅂ䡁䅉党歂䍁䅁䅣求䡁䅉督療䝁䄴兙獂䍁䅁兡畂䡁䅍䅤桂䝁䅷䅢瑂䝁䅕杢あ䍁䅁䅢療䝁䅅杢穂䍁䄴䅉䩂䝁䄴䅉桂䝁䅑䅚灂䡁䅑兡療䝁䄴䅌杁䝁䅫䅤杁䝁䄸杚浂䝁䅕杣穂䍁䅁兡畂䡁䅍兤祂䝁䅅杢橂䝁䅕䅉睂䡁䅉睢歂䡁䅕睙あ䡁䅍睏杁䡁䅁䅢桂䝁䄴杢灂䝁䄴睚杁䝁䅅杢歂䍁䅁兙歂䡁䅙兡穂䝁䄸杣㕂䍁䅁督求䡁䅉杤灂䝁䅍党穂䍁䅷䅉灂䝁䄴杤求䡁䅍䅤瑂䝁䅕杢あ䍁䅁兢桂䝁䄴兙湂䝁䅕兢求䝁䄴䅤獁䍁䅁䅤祂䡁䅕督あ䍁䅁督求䡁䅉杤灂䝁䅍党穂䍁䅷䅉桂䝁䄴䅚杁䝁䅍杣求䝁䅑兡あ䍁䅁兙畂䝁䅑䅉歂䝁䅕䅣療䡁䅍兡あ䍁䅁䅣祂䝁䄸䅚ㅂ䝁䅍䅤穂䍁䅁䅤療䍁䅁兡畂䝁䅑兡㉂䝁䅫䅚ㅂ䝁䅅䅢獁䍁䅁睙療䡁䅉䅣療䡁䅉兙あ䝁䅕䅉桂䝁䄴䅚杁䝁䅫杢穂䡁䅑兡あ䡁䅕䅤灂䝁䄸杢桂䝁䅷䅉橂䝁䅷兡求䝁䄴䅤穂䑁䅳䅉祂䝁䅕䅤桂䝁䅫䅢杁䡁䅍党橂䡁䅕杣灂䡁䅑兡求䡁䅍䅉桂䝁䄴䅚杁䝁䅫杢穂䡁䅕杣桂䝁䄴睙求䍁䅁杙祂䝁䄸睡求䡁䅉兙湂䝁䅕䅉穂䝁䅕杣㉂䝁䅫睙求䡁䅍睏杁䝁䄰睢祂䡁䅑睚桂䝁䅣党杁䝁䅅杢歂䍁䅁䅤灂䡁䅑䅢求䍁䅁督求䡁䅉杤灂䝁䅍党穂䑁䅳䅉祂䝁䅕督灂䝁䅑党畂䡁䅑兡桂䝁䅷䅉瑂䝁䄸杣あ䝁䅣兙湂䝁䅕䅉桂䝁䄴䅚杁䡁䅉党浂䝁䅫杢桂䝁䄴睙灂䝁䄴睚杁䡁䅍睢獂䡁䅕䅤灂䝁䄸杢穂䑁䅳䅉桂䝁䄴䅚杁䝁䅷党桂䡁䅍党穂䍁䅁督瑂䝁䅅䅢獂䍁䅁党硂䡁䅕兡睂䝁䄰党畂䡁䅑䅉桂䝁䄴䅚杁䝁䅙兡㑂䝁䅕䅚杁䝁䅅督穂䝁䅕䅤穂䍁䅷䅉桂䡁䅍䅉㍂䝁䅕䅢獂䍁䅁兙穂䍁䅁䅣祂䝁䄸杤灂䝁䅑党穂䍁䅁杚灂䝁䄴兙畂䝁䅍兡桂䝁䅷䅉睂䝁䅷兙畂䝁䄴兡畂䝁䅣䅌杁䝁䅍兤穂䡁䅑睢瑂䝁䅫来求䝁䅑䅉灂䝁䄴杤求䡁䅍䅤瑂䝁䅕杢あ䍁䅁督あ䡁䅉兙あ䝁䅕睚灂䝁䅕督獁䍁䅁杙祂䝁䄸睡求䡁䅉兙湂䝁䅕䅉睂䡁䅉睢歂䡁䅕睙あ䡁䅍䅌杁䝁䅙兡歂䡁䅕睙灂䝁䅅杣㕂䍁䅷䅉桂䝁䄴䅚杁䡁䅣党桂䝁䅷䅤潂䍁䅁兢桂䝁䄴兙湂䝁䅕兢求䝁䄴䅤杁䡁䅍党祂䡁䅙兡橂䝁䅕督畁䍁䅁杒ㅂ䡁䅉䅤潂䝁䅕杣獁䍁䅁䅤潂䝁䅕䅉橂䝁䄸兢睂䝁䅅杢㕂䍁䅁䅣祂䝁䄸杤灂䝁䅑党穂䍁䅁兑啂䕁䄰䅉㉂䝁䅅兤獂䡁䅑䅉橂䝁䅅督潂䍁䅷䅉穂䝁䄰兙祂䡁䅑䅉穂䝁䅅杚求䍁䅷䅉桂䝁䄴䅚杁䝁䄸䅤潂䝁䅕杣杁䝁䅍兙穂䝁䅧䅉獂䝁䄸睚灂䡁䅍䅤灂䝁䅍督杁䡁䅍党祂䡁䅙兡橂䝁䅕督㝁䍁䅁兙畂䝁䅑䅉療䝁䄴䅢灂䝁䄴党杁䡁䅉党睂䝁䄸杣あ䝁䅫杢湂䍁䅁兙畂䝁䅑䅉䉂䙁䅑兔杁䝁䅍兙穂䝁䅧䅉瑂䝁䅅杢桂䝁䅣党瑂䝁䅕杢あ䍁䅷䅉睂䡁䅉党歂䝁䅫睙あ䝁䅫杤求䍁䅁睙桂䡁䅍䅡杁䝁䄸杣歂䝁䅕杣灂䝁䄴睚杁䝁䅅杢歂䍁䅁杣求䝁䅍睢畂䝁䅍兡獂䝁䅕兢求䝁䄴䅤杁䡁䅍党祂䡁䅙兡橂䝁䅕督獁䍁䅁兙祂䝁䄰睢祂䝁䅕䅚杁䝁䅍兙祂䡁䅉兡求䡁䅉䅉瑂䝁䅅杢桂䝁䅣党瑂䝁䅕杢あ䍁䅷䅉獂䝁䄸督穂䍁䅁䅣祂䝁䄸䅤求䝁䅍䅤灂䝁䄸杢獁䍁䅁兙畂䝁䅑䅉歂䝁䅕䅣療䡁䅍兡あ䍁䅁督桂䝁䅙党杁䝁䅍兙穂䝁䅧䅉獂䝁䄸睚灂䡁䅍䅤灂䝁䅍督杁䡁䅍党祂䡁䅙兡橂䝁䅕督獁䍁䅁兙穂䍁䅁睤求䝁䅷䅢杁䝁䅅督杁䡁䅑杣ㅂ䡁䅍䅤求䝁䅕䅌杁䝁䅅睚求䝁䄴睙㕂䍁䅷䅉楂䝁䅅杢牂䡁䅉兤睂䡁䅑睙㕂䍁䅁兙歂䝁䄰兡畂䝁䅫督あ䡁䅉兙あ䝁䅫睢畂䍁䅷䅉橂䡁䅕督あ䝁䄸䅚灂䝁䅅䅢杁䝁䅅杢歂䍁䅁睙療䝁䄰兢求䡁䅉睙灂䝁䅅䅢杁䝁䅑睢瑂䝁䅫睙灂䝁䅷党杁䡁䅍党祂䡁䅙兡橂䝁䅕督畁䍁䅁䅖潂䝁䅕䅉橂䝁䄸兢睂䝁䅅杢㕂䍁䅁睤桂䡁䅍䅉浂䝁䄸兤畂䝁䅑党歂䍁䅁兡畂䍁䅁免㑁䑁䅍杍杁䝁䅅杢歂䍁䅁兡穂䍁䅁杙桂䡁䅍党歂䍁䅁兡畂䍁䅁睖灂䝁䅷兢灂䝁䄴睚あ䝁䄸杢獁䍁䅁䅒求䝁䅷兙㍂䝁䅅杣求䍁䄴䅁捄兆䅁䅃䅁䙁䅣睕啂䅁䅁兩䅍䅁䅧䅁塂䙁䅑睖䅁佁䍉䅁䝁䅁䅁睖婂䅁䅁杈䅉䅁䅯䅁塂䙁䅫杔佂䅁䅁朱䅉䭁䥁䅁塂䝁䅅杒歂䍁䅷䅉䩂䝁䄴睙畁䍁䅁睢睂䝁䅕杣桂䡁䅑党穂䍁䅁兙穂䍁䅁䅤潂䝁䅕䅉楂䝁䅅杢牂䍁䅁䅡療䝁䅷䅚灂䝁䄴睚杁䝁䅍睢瑂䡁䅁兙畂䡁䅫䅉浂䝁䄸杣杁䙁䅣兙穂䝁䅧兡畂䝁䅣䅤療䝁䄴䅉䝂䝁䅕䅚求䡁䅉兙獂䍁䅁村桂䝁䄴睡杁䡁䅑䅡桂䡁䅑䅉睂䡁䅉睢㉂䝁䅫䅚求䡁䅍䅉獂䝁䅕杢歂䝁䅫杢湂䍁䅷䅉歂䝁䅕䅣療䡁䅍兡あ䝁䄸杣㕂䍁䅷䅉灂䝁䄴督ㅂ䡁䅉兙畂䝁䅍党獁䍁䅁兙畂䝁䅑䅉療䡁䅑䅡求䡁䅉䅉楂䝁䅅杢牂䝁䅫杢湂䍁䅁督求䡁䅉杤灂䝁䅍党穂䍁䅁兡畂䍁䅁䅤潂䝁䅕䅉噂䝁䄴兡あ䝁䅕䅚杁䙁䅍䅤桂䡁䅑党穂䍁䄴䅉啂䝁䅧党杁䝁䅍睢瑂䡁䅁兙畂䡁䅫䅉睂䡁䅉睢㉂䝁䅫䅚求䡁䅍䅉歂䝁䅕䅣療䡁䅍兡あ䍁䅁䅣祂䝁䄸䅚ㅂ䝁䅍䅤穂䍁䅷䅉灂䝁䄴睙獂䡁䅕䅚灂䝁䄴睚杁䝁䅉兤穂䝁䅫杢求䡁䅍督杁䝁䅅杢歂䍁䅁䅣求䡁䅉督療䝁䄴兙獂䍁䅁睙潂䝁䅕睙牂䝁䅫杢湂䍁䅁兙橂䝁䅍睢ㅂ䝁䄴䅤穂䍁䅷䅉桂䝁䄴䅚杁䡁䅑党祂䝁䄰䅉橂䝁䅕杣あ䝁䅫杚灂䝁䅍兙あ䝁䅕督杁䝁䄸杚杁䝁䅑党睂䝁䄸督灂䡁䅑䅌杁䝁䅅督杁䡁䅣党獂䝁䅷䅉桂䡁䅍䅉瑂䝁䄸杢求䡁䅫䅉瑂䝁䅅杣牂䝁䅕䅤杁䝁䅅睙橂䝁䄸兤畂䡁䅑督杁䝁䅅杢歂䍁䅁䅣桂䡁䅍督楂䝁䄸睢牂䍁䅁督桂䡁䅙兡畂䝁䅣督杁䝁䅅睙橂䝁䄸兤畂䡁䅑督畁䍁䅁兓あ䍁䅁睢浂䝁䅙党祂䡁䅍䅉穂䝁䅫杢湂䝁䅷党瑁䝁䅙兙瑂䝁䅫䅢㕂䍁䅁䅚㍂䝁䅕䅢獂䝁䅫杢湂䡁䅍䅌杁䝁䅍睢畂䡁䅍䅤祂䡁䅕睙あ䝁䅫睢畂䍁䅷䅉獂䝁䅅杢歂䍁䅁兙橂䡁䅅兤灂䡁䅍兡あ䝁䅫睢畂䍁䅁兙畂䝁䅑䅉歂䝁䅕杤求䝁䅷睢睂䝁䄰党畂䡁䅑䅌杁䝁䅍睢畂䡁䅍兤瑂䝁䅕杣杁䝁䅷睢あ䍁䅷䅉瑂䡁䅕䅢あ䝁䅫兌浂䝁䅅兢灂䝁䅷入杁䡁䅉党穂䝁䅫䅚求䝁䄴䅤灂䝁䅅䅢獁䍁䅁睙療䝁䄰兢求䡁䅉睙灂䝁䅅䅢杁䡁䅉党桂䝁䅷䅉求䡁䅍䅤桂䡁䅑党獁䍁䅁䅡療䝁䄰党杁䝁䅕兣ㅂ䝁䅫䅤㕂䍁䅷䅉楂䡁䅕督灂䝁䄴党穂䡁䅍䅌杁䝁䅅杢歂䍁䅁睙療䝁䄴督ㅂ䝁䄰党祂䍁䅁䅢療䝁䅅杢穂䍁䅷䅉桂䡁䅍䅉㍂䝁䅕䅢獂䍁䅁兙穂䍁䅁睙療䝁䄰兢求䡁䅉睙灂䝁䅅䅢杁䝁䅅杢歂䍁䅁兡畂䝁䅑兤穂䡁䅑杣灂䝁䅅䅢杁䝁䅷睢桂䝁䄴督畁䍁䅁兓畂䍁䅁兙歂䝁䅑兡あ䝁䅫睢畂䍁䅷䅉あ䝁䅧党杁䝁䅍睢瑂䡁䅁兙畂䡁䅫䅉療䝁䅙杚求䡁䅉督杁䝁䅫杢穂䡁䅕杣桂䝁䄴睙求䍁䅁杙祂䝁䄸睡求䡁䅉兙湂䝁䅕䅉穂䝁䅕杣㉂䝁䅫睙求䡁䅍䅌杁䡁䅍兤橂䝁䅧䅉桂䡁䅍䅉灂䝁䄴䅚灂䡁䅙兡歂䡁䅕兙獂䍁䅁兙畂䝁䅑䅉楂䡁䅕督灂䝁䄴党穂䡁䅍䅉灂䝁䄴督ㅂ䡁䅉兙畂䝁䅍党杁䡁䅁睢獂䝁䅫睙灂䝁䅕督㝁䍁䅁䅡療䝁䅷䅚穂䍁䅁兙畂䝁䅑䅉瑂䝁䅅杣牂䝁䅕䅤穂䍁䅁杣求䝁䅅䅢杁䝁䅕督あ䝁䅅䅤求䍁䅁䅣祂䝁䄸䅣求䡁䅉䅤灂䝁䅕督㝁䍁䅁兙畂䝁䅑䅉歂䝁䅕杙灂䡁䅑䅉桂䝁䄴䅚杁䝁䅍杣求䝁䅑兡あ䍁䅁睙桂䡁䅉䅚穂䍁䅷䅉桂䡁䅍䅉㍂䝁䅕䅢獂䍁䅁兙穂䍁䅁兙橂䡁䅑督杁䝁䅅督杁䡁䅑䅡求䍁䅁䅤祂䡁䅕督あ䝁䅕党畁䍁䅁兓あ䍁䅁督求䡁䅉杤求䡁䅍䅉橂䝁䄸杢穂䡁䅕兢求䡁䅉督獁䍁䅁兢灂䝁䅑兌穂䝁䅫来求䝁䅑䅉桂䝁䄴䅚杁䝁䅷兙祂䝁䅣党杁䝁䅉兤穂䝁䅫杢求䡁䅍督求䡁䅍䅌杁䝁䅅杢歂䍁䅁睢㍂䝁䄴党祂䡁䅍䅉桂䝁䄴䅚杁䝁䅑党㉂䝁䅕䅢療䡁䅁党祂䡁䅍䅉療䝁䅙䅉橂䝁䄸兢瑂䝁䅕杣橂䝁䅫兙獂䍁䅁杣求䝁䅅䅢杁䝁䅕督あ䝁䅅䅤求䍁䄴䅉啂䝁䅧党杁䝁䅍睢瑂䡁䅁兙畂䡁䅫䅉㍂䝁䅅督杁䝁䅙睢祂䝁䄰党祂䝁䅷入杁䝁䅳杢療䡁䅣杢杁䝁䅅督杁䙁䅣兙穂䝁䅧兡畂䝁䅣䅤療䝁䄴䅉䝂䝁䅕䅚求䡁䅉兙獂䍁䅷䅉䩂䝁䄴睙畁䍁䅁兙畂䝁䅑䅉橂䝁䅧兙畂䝁䅣党歂䍁䅁兡あ䡁䅍䅉畂䝁䅅兢求䍁䅁䅤療䍁䅁睖桂䕁䅙䅚獁䍁䅁兓畂䝁䅍杌杁䝁䅫杢杁䙁䅍党睂䡁䅑党瑂䝁䅉党祂䍁䅁杍睁䑁䅉睍畁䍁䅁睖桂䕁䅙䅚獁䍁䅁兓畂䝁䅍杌杁䡁䅣兙穂䍁䅁杚療䡁䅕杢歂䝁䅕䅚杁䝁䅫杢杁䑁䅅兏硁䑁䅣䅉桂䝁䄴䅚杁䝁䅫督杁䝁䅧党桂䝁䅑兣ㅂ䝁䅅杣あ䝁䅕杣求䝁䅑䅉灂䝁䄴䅉呂䝁䅕兙あ䡁䅑䅢求䍁䅷䅉塂䝁䅅督潂䝁䅫杢湂䡁䅑睢畂䍁䄴䅁睃䅇䅁䅭䄴䙁䅣兙楂䝁䅅督潂䍁䅁杔桂䡁䅑兡療䝁䄴兙獂䍁䅁睑療䡁䅉䅣療䡁䅉兙あ䝁䅫睢畂䍁䅁䅣祂䝁䄸杤灂䝁䅑党穂䍁䅁睙療䝁䄴杢求䝁䅍䅤求䝁䅑䅉穂䝁䄸䅢ㅂ䡁䅑兡療䝁䄴督杁䝁䅙睢祂䍁䅁䅤潂䝁䅕䅉あ䡁䅉兙畂䡁䅍䅣療䡁䅉䅤桂䡁䅑兡療䝁䄴䅌杁䝁䅷睢湂䝁䅫督あ䝁䅫睙穂䍁䅷䅉桂䝁䄴䅚杁䝁䅑兡穂䡁䅑杣灂䝁䅉兤あ䝁䅫睢畂䍁䅁兡畂䝁䅑兤穂䡁䅑杣灂䝁䅕督杁䡁䅁杣灂䝁䄰兙祂䝁䅫䅢㕂䍁䅁兡畂䍁䅁䅤潂䝁䅕䅉噂䝁䄴兡あ䝁䅕䅚杁䙁䅍䅤桂䡁䅑党穂䍁䄴䅉啂䝁䅧党杁䝁䅍睢瑂䡁䅁兙畂䡁䅫䅉療䡁䅁党祂䝁䅅䅤求䡁䅍䅉あ䝁䅧杣療䡁䅕睚潂䍁䅁䅤㍂䝁䄸䅉穂䝁䅕睚瑂䝁䅕杢あ䡁䅍䅌杁䙁䅑杣桂䝁䄴督睂䝁䄸杣あ䝁䅅䅤灂䝁䄸杢杁䙁䅍睢獂䡁䅕䅤灂䝁䄸杢穂䍁䅁兙畂䝁䅑䅉兂䝁䅅杣あ䡁䅍䅉流䍁䅁睕求䡁䅉杤灂䝁䅍党穂䍁䄴䅉啂䝁䅧党杁䙁䅑杣桂䝁䄴督睂䝁䄸杣あ䝁䅅䅤灂䝁䄸杢杁䙁䅍睢獂䡁䅕䅤灂䝁䄸杢穂䍁䅁督求䝁䅣兢求䝁䄴䅤杁䝁䅑党穂䝁䅫睚畂䡁䅍䅉桂䝁䄴䅚杁䝁䄰兙畂䡁䅕杚桂䝁䅍䅤ㅂ䡁䅉党穂䍁䅁䅤祂䝁䅅杢穂䡁䅁睢祂䡁䅑兙あ䝁䅫睢畂䍁䄰杣求䝁䅷兙あ䝁䅕䅚杁䝁䅕兣ㅂ䝁䅫䅣瑂䝁䅕杢あ䍁䅁兙畂䝁䅑䅉睂䡁䅉睢歂䡁䅕睙あ䡁䅍䅉歂䡁䅉入杁䝁䅅杢歂䍁䅁杣求䝁䅙杣灂䝁䅣党祂䝁䅅䅤求䝁䅑䅉㉂䝁䅅杢杁䡁䅑杣桂䝁䅫䅢求䡁䅉督獁䍁䅁䅣獂䝁䅅䅤浂䝁䄸杣瑂䍁䅁䅤祂䝁䅅兡獂䝁䅕杣穂䍁䅷䅉あ䝁䅅杢牂䍁䅁䅤祂䝁䅅兡獂䝁䅕杣穂䍁䅷䅉桂䝁䄴䅚杁䡁䅑杣ㅂ䝁䅍睡瑁䝁䄰睢ㅂ䝁䄴䅤求䝁䅑䅉あ䝁䅅杢牂䡁䅍睏杁䡁䅑杣ㅂ䝁䅍睡杁䝁䅉睢歂䝁䅫党穂䍁䅁杚療䡁䅉䅉歂䡁䅉入瑁䝁䅙杣求䝁䅫睚潂䡁䅑䅉あ䡁䅉兙畂䡁䅍䅣療䡁䅉䅤桂䡁䅑兡療䝁䄴睏杁䝁䅍兙祂䝁䅣睢杁䝁䅅杢歂䍁䅁睙桂䡁䅉睚療䍁䅁䅗䵂䍁䅁杙療䝁䅑兡求䡁䅍䅉浂䝁䄸杣杁䝁䅍睢瑂䝁䄰党祂䝁䅍兡桂䝁䅷䅉桂䡁䅁䅣獂䝁䅫睙桂䡁䅑兡療䝁䄴督㝁䍁䅁杣求䝁䅙杣灂䝁䅣党祂䝁䅅䅤求䝁䅑䅉あ䡁䅉兤橂䝁䅳䅉楂䝁䄸䅚灂䝁䅕督㝁䍁䅁䅣獂䝁䅅䅤浂䝁䄸杣瑂䍁䅁䅤祂䡁䅕睙牂䍁䅁杙療䝁䅑兡求䡁䅍睏杁䝁䅅杢歂䍁䅁兤穂䝁䅕䅚杁䡁䅑杣桂䝁䅫䅢求䡁䅉督獁䍁䅁兙穂䍁䅁睤求䝁䅷䅢杁䝁䅅督杁䝁䅷兙瑂䝁䅫杢桂䡁䅑党歂䍁䅁䅡桂䡁䅉䅚㍂䝁䄸睢歂䍁䅁睢桂䝁䅳䅉浂䝁䅷睢療䡁䅉兡畂䝁䅣䅉睂䡁䅉睢歂䡁䅕睙あ䡁䅍杌杁䙁䅑䅡求䍁䅁䅕桂䡁䅉䅤穂䍁䅁杊杁䙁䅍党祂䡁䅙兡橂䝁䅕督杁䡁䅍党湂䝁䄰党畂䡁䅑䅉睂䡁䅉睢㉂䝁䅫䅚求䡁䅍䅉桂䝁䅙䅤求䡁䅉兢桂䡁䅉睡求䡁䅑䅉睂䝁䅅杣あ䡁䅍䅉桂䝁䄴䅚杁䡁䅍党祂䡁䅙兡橂䝁䅕督㝁䍁䅁督あ䝁䅕党獂䍁䅁杚獂䝁䅅䅤楂䝁䅕䅚杁䝁䅉睢歂䝁䅫党穂䍁䅷䅉あ䡁䅉兤橂䝁䅳䅉楂䝁䄸䅚㕂䍁䅁兢療䡁䅕杢あ䝁䅫杢湂䍁䅷䅉穂䝁䅧党獂䡁䅙兡畂䝁䅣䅉浂䝁䄸杣杁䡁䅁兙橂䝁䅳兙湂䝁䅕䅉歂䝁䅕䅢灂䡁䅙党祂䡁䅫䅌杁䡁䅁兙祂䡁䅑兡あ䝁䅫睢畂䡁䅍䅌杁䡁䅉睢療䝁䅙䅉祂䝁䅅睙牂䡁䅍䅌杁䝁䅧兡あ䝁䅍䅡求䡁䅍䅌杁䝁䅷兡浂䡁䅑睚桂䡁䅑党穂䍁䅷䅉あ䝁䅧党祂䝁䄰兙獂䍁䅁督療䝁䅷兤あ䝁䅫睢畂䡁䅍䅌杁䝁䅅杢歂䍁䅁睢あ䝁䅧党祂䡁䅍睏杁䡁䅑杣ㅂ䝁䅍睡杁䝁䅉睢歂䡁䅫䅉祂䝁䅕䅣桂䝁䅫杣杁䡁䅁兙祂䡁䅑督㝁䍁䅁兙畂䝁䅑䅉歂䝁䄸睢祂䍁䅁杣求䡁䅁兙灂䡁䅉䅉桂䝁䄴䅚杁䡁䅉党睂䝁䅷兙橂䝁䅕兢求䝁䄴䅤獁䍁䅁睙療䝁䅷䅢灂䡁䅍兡療䝁䄴䅉祂䝁䅕䅣桂䝁䅫杣獁䍁䅁兙畂䝁䅑䅉楂䝁䅅督灂䝁䅍䅉瑂䝁䅅兡畂䡁䅑党畂䝁䅅杢橂䝁䅕䅉穂䝁䅕杣㉂䝁䅫睙求䡁䅍杌杁䕁䅫䅤杁䝁䅅䅢穂</t>
  </si>
  <si>
    <t>䝁䄸䅉歂䝁䅕杤求䝁䅷睢睂䡁䅍䅉桂䝁䄴䅚杁䡁䅍睙桂䝁䅷党穂䍁䅁兙杁䝁䅑兡湂䝁䅫䅤桂䝁䅷䅉瑂䝁䅅杣牂䝁䅕䅤睂䝁䅷兙橂䝁䅕䅉浂䝁䄸杣杁䡁䅑䅡求䍁䅁䅤祂䝁䅅杢穂䡁䅁睢祂䡁䅑兙あ䝁䅫睢畂䍁䅁兙畂䝁䅑䅉獂䝁䄸睚灂䡁䅍䅤灂䝁䅍督杁䝁䅑兡穂䡁䅑杣灂䝁䅉兤あ䝁䅫睢畂䍁䅁兡畂䝁䅑兤穂䡁䅑杣㕂䑁䅳䅉療䡁䅁党祂䝁䅅䅤求䡁䅍䅉桂䍁䅁䅣桂䡁䅉䅤穂䍁䅁兙畂䝁䅑䅉穂䝁䅕杣㉂䝁䅫睙求䡁䅍䅉歂䝁䅫督あ䡁䅉兡楂䡁䅕䅤灂䝁䄸杢杁䡁䅁䅢桂䡁䅑杚療䡁䅉兢㝁䍁䅁兙畂䝁䅑䅉穂䡁䅑兙灂䝁䄴䅢求䡁䅍督杁䡁䅍䅤求䝁䅕䅢杁䡁䅍䅤療䡁䅉兙湂䝁䅕䅉あ䝁䅅杢牂䡁䅍䅉桂䝁䄴䅚杁䡁䅍兡獂䝁䄸督獁䍁䅁兢灂䡁䅧党祂䡁䅍䅌杁䝁䅅杢歂䍁䅁䅣祂䝁䄸睙求䡁䅍督療䡁䅉督杁䝁䅙睢祂䍁䅁䅤潂䝁䅕䅉歂䝁䅅兡祂䡁䅫䅌杁䝁䅙睢療䝁䅑䅉桂䝁䄴䅚杁䝁䅉党㉂䝁䅕杣桂䝁䅣党獁䍁䅁䅣潂䝁䅅杣瑂䝁䅅睙求䡁䅕䅤灂䝁䅍兙獂䍁䅷䅉橂䝁䅧党瑂䝁䅫睙桂䝁䅷䅌杁䝁䅍杣桂䝁䅙䅤杁䝁䅉杣求䡁䅣兡畂䝁䅣䅌杁䝁䅅杢歂䍁䅁杙灂䝁䄸䅤求䝁䅍䅡杁䝁䄰兙祂䝁䅳党あ䡁䅍睏杁䡁䅑杣桂䝁䅫䅢求䡁䅉督杁䝁䅅督杁䝁䅅䅉穂䝁䅕杣㉂䝁䅫睙求䑁䅳䅉桂䝁䄴䅚杁䝁䅍睢瑂䡁䅁睢穂䝁䅫䅤求䍁䅁䅣祂䝁䄸䅚ㅂ䝁䅍䅤穂䍁䅷䅉灂䝁䄴睙獂䡁䅕䅚灂䝁䄴睚杁䡁䅑杣ㅂ䝁䅍睡杁䝁䅉睢歂䝁䅫党穂䍁䅷䅉療䡁䅙党祂䝁䅧党桂䝁䅑䅉歂䝁䄸睢祂䡁䅍䅌杁䝁䅅杢歂䍁䅁睢あ䝁䅧党祂䍁䅁兡畂䝁䅑兤穂䡁䅑杣灂䝁䅅䅢杁䝁䅅䅣睂䝁䅷兡橂䝁䅅䅤灂䝁䄸杢杁䡁䅁杣療䝁䅑兤橂䡁䅑督獁䍁䅁兙穂䍁䅁睤求䝁䅷䅢杁䝁䅅督杁䡁䅕督求䝁䅑䅉あ䡁䅉兙灂䝁䅷党祂䡁䅍杌杁䙁䅑䅡求䍁䅁睙療䝁䄰䅣桂䝁䄴入杁䝁䄸杚浂䝁䅕杣穂䍁䅁兡あ䡁䅍䅉睂䡁䅉睢歂䡁䅕睙あ䡁䅍䅉ㅂ䝁䄴䅚求䡁䅉䅉あ䝁䅧党杁䙁䅣兙楂䝁䅅督潂䍁䅷䅉䕂䡁䅕杣桂䙁䅁䅢桂䡁䅑党獁䍁䅁䅒ㅂ䡁䅉兙兂䝁䅷兙あ䝁䅕䅓䕂䍁䅷䅉䕂䡁䅕杣桂䙁䅁䅢桂䡁䅑党杁䕁䅅党祂䝁䄸睕牂䝁䅫杣あ䍁䅷䅉桂䝁䄴䅚杁䕁䅅党祂䝁䄸睕牂䝁䅫杣あ䍁䅁睑奂䍁䅁杙祂䝁䅅杢歂䡁䅍䅌杁䝁䅅督杁䡁䅣党獂䝁䅷䅉桂䡁䅍䅉䙂䝁䅍睢佂䝁䅕䅥杁䝁䅉杣桂䝁䄴䅚畁䍁䅁兓あ䍁䅁督求䡁䅉杤求䡁䅍䅉灂䡁䅑督杁䡁䅁杣療䝁䅑兤橂䡁䅑督杁䡁䅑睢杁䡁䅑杣ㅂ䝁䅍睡獂䝁䄸兙歂䍁䅁睙療䝁䄰兢療䝁䄴䅉橂䝁䅅杣祂䝁䅫党祂䡁䅍䅌杁䝁䅷党桂䡁䅍兡畂䝁䅣䅉橂䝁䄸兢睂䝁䅅杢灂䝁䅕督獁䍁䅁䅣祂䝁䅫杤桂䡁䅑党杁䝁䅙䅢求䝁䅕䅤杁䝁䅍兙祂䡁䅉兡求䡁䅉督獁䍁䅁䅢求䡁䅍督瑁䡁䅑䅡桂䝁䄴兌あ䡁䅉兤橂䝁䅳䅢療䝁䅅䅚杁䝁䅍睢瑂䝁䄰睢畂䍁䅁睙桂䡁䅉杣灂䝁䅕杣穂䍁䅷䅉桂䝁䄴䅚杁䡁䅁兙橂䝁䅳兙湂䝁䅕䅉橂䝁䅅杣祂䝁䅫党祂䡁䅍杌杁䙁䅣兙楂䝁䅅督潂䍁䅁杔桂䡁䅑兡療䝁䄴兙獂䍁䅁睑療䡁䅉䅣療䡁䅉兙あ䝁䅫睢畂䍁䅁睤桂䡁䅍䅉浂䝁䄸兤畂䝁䅑党歂䍁䅁兡畂䍁䅁免㕁䑁䅧兎杁䝁䅅杢歂䍁䅁兡穂䍁䅁䅡求䝁䅅䅚硂䡁䅕兙祂䡁䅑党祂䝁䅕䅚杁䝁䅫杢杁䕁䅷兙浂䝁䅅入求䡁䅑䅤求䍁䅷䅉䩂䝁䄴䅚灂䝁䅅杢桂䍁䄴䅁楄䅇䅁䄱䅯䙁䅣兙獂䝁䅣杣求䝁䅕杢穂䍁䅁村療䝁䄸䅤穂䍁䅁兑獂䝁䅷兡桂䝁䄴睙求䍁䅷䅉䩂䝁䄴睙畁䍁䅁睢睂䝁䅕杣桂䡁䅑党穂䍁䅁兙穂䍁䅁兙杁䝁䅧党桂䝁䅷䅤潂䝁䅍兙祂䝁䅕䅌杁䡁䅁䅡桂䡁䅉兢桂䝁䅍入獁䍁䅁兙畂䝁䅑䅉祂䝁䅕䅤桂䝁䅫䅢杁䝁䅍睢瑂䡁䅁兙畂䡁䅫䅉灂䝁䄴䅉あ䝁䅧党杁䙁䅕杢灂䡁䅑党歂䍁䅁睕あ䝁䅅䅤求䡁䅍䅌杁䕁䅣党祂䝁䄰兙畂䡁䅫䅌杁䡁䅑䅡求䍁䅁兖畂䝁䅫䅤求䝁䅑䅉䱂䝁䅫杢湂䝁䅑睢瑂䍁䅷䅉桂䝁䄴䅚杁䝁䅫杢あ䝁䅕杣畂䝁䅅䅤灂䝁䄸杢桂䝁䅷䅢㕂䍁䄴䅉䩂䡁䅑䅉療䡁䅁党祂䝁䅅䅤求䡁䅍䅉あ䝁䅧杣療䡁䅕睚潂䍁䅁䅤潂䡁䅉党求䍁䅁督求䝁䅣兢求䝁䄴䅤穂䑁䅯䅉噂䍁䄴睕畁䍁䅁杕求䡁䅑兙灂䝁䅷䅉兂䝁䅧兙祂䝁䄰兙橂䡁䅫䅌杁䕁䅫杢あ䝁䅕杣畂䝁䅅䅤灂䝁䄸杢桂䝁䅷䅌杁䝁䅅杢歂䍁䅁兖畁䙁䅍杌杁䕁䅧党桂䝁䅷䅤潂䝁䅍兙祂䝁䅕杌杁䙁䅑䅡求䍁䅁兖畁䙁䅍杌杁䙁䅉党あ䝁䅅兡獂䍁䅁䅕潂䝁䅅杣瑂䝁䅅睙㕂䍁䅁督求䝁䅣兢求䝁䄴䅤杁䝁䅕杢湂䝁䅅睚求䡁䅍䅉灂䝁䄴䅉療䡁䅁党祂䝁䅅䅤灂䝁䄸杢杁䝁䄸杚杁䡁䅑䅡求䍁䅁杣求䡁䅑兙灂䝁䅷䅉歂䡁䅉兤湂䡁䅍䅤療䡁䅉党穂䍁䅷䅉潂䝁䅕兙獂䡁䅑䅡杁䝁䅅杢歂䍁䅁睤求䝁䅷䅢畂䝁䅕督穂䍁䅁督求䡁䅉杤灂䝁䅍党穂䍁䅷䅉穂䡁䅁党橂䝁䅫兙獂䡁䅑入獁䍁䅁兙畂䝁䅑䅉潂䝁䄸兢求䍁䅁䅚求䝁䅷兡㉂䝁䅕杣㕂䍁䅁䅣潂䝁䅅杣瑂䝁䅅睙㕂䍁䅁督求䡁䅉杤灂䝁䅍党穂䍁䅷䅉㍂䝁䅧兡橂䝁䅧䅉療䝁䅙杚求䡁䅉督杁䝁䅧党桂䝁䅷䅤潂䍁䅁兙畂䝁䅑䅉㍂䝁䅕䅢獂䝁䄴党穂䡁䅍䅌杁䝁䅉党桂䡁䅕䅤㕂䍁䅷䅉睂䝁䅕杣穂䝁䄸杢桂䝁䅷䅉橂䝁䅅杣求䍁䅁兙畂䝁䅑䅉橂䝁䄸杢穂䡁䅕兢桂䝁䅉䅢求䡁䅍䅌杁䝁䅅杢歂䍁䅁睚求䝁䄴党祂䝁䅅䅢杁䝁䄰党祂䝁䅍䅡桂䝁䄴䅚灂䡁䅍党畁䍁䅁䅖潂䝁䅕䅉䩂䝁䄴䅤求䡁䅉杢桂䡁䅑兡療䝁䄴兙獂䍁䅁督求䝁䅣兢求䝁䄴䅤杁䝁䄸杚浂䝁䅕杣穂䍁䅁督桂䝁䅷党杁䝁䄸杚杁䡁䅁杣求䡁䅍睙祂䝁䅫䅣あ䝁䅫睢畂䍁䅁䅚祂䡁䅕睚穂䍁䅁兙畂䝁䅑䅉潂䝁䅕兙獂䡁䅑䅡杁䝁䅅杢歂䍁䅁睤求䝁䅷䅢畂䝁䅕督穂䍁䅷䅉楂䝁䅕兙ㅂ䡁䅑入獁䍁䅁䅣求䡁䅉督療䝁䄴兙獂䍁䅁睙桂䡁䅉党獁䍁䅁兙畂䝁䅑䅉療䡁䅑䅡求䡁䅉䅉橂䝁䄸杢穂䡁䅕兢求䡁䅉䅉睂䡁䅉睢歂䡁䅕睙あ䡁䅍䅉療䡁䅕䅤穂䝁䅫䅚求䍁䅁䅤潂䝁䅕䅉噂䝁䄴兡あ䝁䅕䅚杁䙁䅍䅤桂䡁䅑党穂䑁䅳䅉桂䝁䄴䅚杁䝁䄸䅣求䡁䅉兙あ䝁䅕督杁䡁䅁䅡桂䡁䅉兢桂䝁䅍入瑁䝁䅷党歂䍁䅁䅡求䝁䅅䅢あ䝁䅧䅉桂䝁䄴䅚杁䝁䅉党桂䡁䅕䅤㕂䍁䅁杣求䡁䅑兙灂䝁䅷䅉楂䡁䅕督灂䝁䄴党穂䡁䅍党穂䍁䅁兤畂䝁䅑党祂䍁䅁䅤潂䝁䅕䅉䍂䝁䄸睢あ䡁䅍䅉楂䡁䅉兙畂䝁䅑䅉穂䡁䅑睢祂䝁䅕督杁䝁䅫杢杁䡁䅑䅡求䍁䅁兖畂䝁䅫䅤求䝁䅑䅉䱂䝁䅫杢湂䝁䅑睢瑂䍁䅷䅉あ䝁䅧党杁䙁䅉党睂䡁䅕杙獂䝁䅫睙杁䝁䄸杚杁䕁䅫杣求䝁䅷兙畂䝁䅑䅌杁䝁䅅杢歂䍁䅁䅖潂䝁䅅兡獂䝁䅅杢歂䍁䅷䅉桂䡁䅍䅉㍂䝁䅕䅢獂䍁䅁兙穂䍁䅁䅤潂䝁䅕䅉䍂䝁䅕杢桂䡁䅙兡歂䝁䅕督杁䝁䅉杣桂䝁䄴䅚杁䝁䅫杢杁䕁䄰党㑂䝁䅫睙療䍁䅁兙畂䝁䅑䅉あ䝁䅧党杁䕁䅅䅡ㅂ䝁䄰兙歂䝁䅅䅉楂䡁䅉兙畂䝁䅑䅉灂䝁䄴䅉䑂䝁䅧兡獂䝁䅕杌杁䙁䅑䅡求䍁䅁兖畁䙁䅍杌杁䕁䅧党桂䝁䅷䅤潂䝁䅍兙祂䝁䅕䅉穂䝁䅕睚瑂䝁䅕杢あ䍁䅁䅣祂䝁䄸杤灂䝁䅑党穂䍁䅁杖灂䝁䅷䅢桂䝁䅣党乂䕁䅑䅌杁䝁䅅䅉畂䝁䅅䅤灂䝁䄸杢桂䝁䅷䅉睂䡁䅉睢㉂䝁䅫䅚求䡁䅉䅉療䝁䅙䅉㉂䝁䅅䅢ㅂ䝁䅕兌楂䝁䅅督求䝁䅑䅉橂䝁䅅杣求䍁䅁睤灂䡁䅑䅡杁䡁䅁杣灂䝁䄰兙祂䡁䅫䅌杁䝁䄰兤獂䡁䅑兡瑁䡁䅍䅣求䝁䅍兡桂䝁䅷䅤㕂䍁䅷䅉桂䝁䄴䅚杁䡁䅕杣湂䝁䅕杢あ䍁䅁睙桂䡁䅉党杁䡁䅁杣療䡁䅙兡歂䝁䅕杣穂䍁䅁督求䡁䅉杤灂䝁䄴睚杁䡁䅁兙あ䝁䅫党畂䡁䅑督杁䝁䅫杢杁䡁䅑杣桂䝁䅑兡あ䝁䅫睢畂䝁䅅䅢杁䝁䅍䅢灂䝁䄴兡橂䍁䅁督求䡁䅑䅤灂䝁䄴睚穂䍁䅷䅉灂䝁䄴䅉睂䝁䅅䅤灂䝁䅕杢あ䡁䅍升杁䝁䅧睢瑂䝁䅕督杁䝁䅅杢歂䍁䅁睢畂䝁䅷兡畂䝁䅕䅉桂䡁䅁䅣療䝁䅫杢あ䝁䄰党畂䡁䅑督㝁䍁䅁睕潂䝁䅫党獂䝁䅑督獁䍁䅁兙杁䡁䅍䅣求䝁䅍兡桂䝁䅷䅤㕂䍁䅁䅣潂䝁䅅杣瑂䝁䅅睙㕂䍁䅁兡畂䡁䅑党湂䡁䅉兙あ䝁䄸杣杁䝁䅅杢歂䍁䅁兙橂䝁䅍党獂䝁䅕杣桂䡁䅑睢祂䍁䅁杚療䡁䅉䅉潂䝁䄸督睂䝁䅫䅤桂䝁䅷督㝁䍁䅁兙畂䝁䅑䅉䑂䝁䅅杣求䕁䅍党畂䡁䅑杣灂䡁䅧䅌杁䝁䅅䅉睂䝁䅅杣あ䝁䅫睙灂䡁䅁兙畂䡁䅑䅉灂䝁䄴䅉あ䝁䅧党杁䡁䅁睢穂䡁䅑兌桂䝁䅍兤あ䝁䅕䅉桂䝁䄴䅚杁䝁䅧睢瑂䝁䅕䅉橂䝁䅅杣求䍁䅁兢桂䝁䄴兙湂䝁䅕兢求䝁䄴䅤杁䡁䅍党橂䡁䅑睢祂䡁䅍杌杁䙁䅣兙獂䝁䅣杣求䝁䅕杢穂䍁䅁村療䝁䄸䅤穂䍁䅁兑獂䝁䅷兡桂䝁䄴睙求䍁䅷䅉䩂䝁䄴睙畁䍁䅁睤桂䡁䅍䅉浂䝁䄸兤畂䝁䅑党歂䍁䅁兡畂䍁䅁免㕁䑁䅁兏杁䝁䅅杢歂䍁䅁兡穂䍁䅁䅡求䝁䅅䅚硂䡁䅕兙祂䡁䅑党祂䝁䅕䅚杁䝁䅫杢杁䕁䅑党求䡁䅉杚灂䝁䅕䅢歂䍁䅷䅉䩂䝁䅷䅢灂䝁䄴睢灂䡁䅍杌䅁䉁唸䅁捂兄䅁睖桂䝁䅷睡求䡁䅉䅉流䍁䅁䅒ㅂ䝁䄴䅢療䡁䅁䅌杁䕁䅫杢橂䍁䄴䅌杁䡁䅑䅡祂䝁䄸兤湂䝁䅧䅉灂䡁䅑督杁䡁䅍兤楂䡁䅍兡歂䝁䅫兙祂䝁䅫党穂䍁䅷䅉療䡁䅉兡湂䝁䅫杢桂䡁䅑党穂䍁䅷䅉穂䝁䅕䅢獂䡁䅍䅌杁䝁䅅杢歂䍁䅁督求䡁䅉杤灂䝁䅍党穂䍁䅁兙杁䡁䅉兙畂䝁䅣党杁䝁䄸杚杁䝁䄰兤獂䡁䅑兡浂䝁䅅兢灂䝁䅷入杁䝁䅅杢歂䍁䅁睢あ䝁䅧党祂䍁䅁睙療䝁䄰兢求䡁䅉睙灂䝁䅅䅢杁䡁䅉党桂䝁䅷䅉求䡁䅍䅤桂䡁䅑党杁䝁䅙兡畂䝁䅅杢橂䝁䅫杢湂䍁䅁䅣祂䝁䄸䅚ㅂ䝁䅍䅤穂䍁䅁兙畂䝁䅑䅉穂䝁䅕杣㉂䝁䅫睙求䡁䅍䅉浂䝁䄸杣杁䝁䄸睤畂䝁䅕杣穂䍁䅁兙畂䝁䅑䅉歂䝁䅕杤求䝁䅷睢睂䝁䅕杣穂䍁䅁睢浂䍁䅁杣求䝁䅅䅢杁䝁䅕督あ䝁䅅䅤求䍁䅁兡畂䍁䅁䅤潂䝁䅕䅉噂䝁䄴兡あ䝁䅕䅚杁䙁䅍䅤桂䡁䅑党穂䍁䄴䅉䩂䡁䅑䅉療䡁䅁党祂䝁䅅䅤求䡁䅍䅉あ䝁䅧杣療䡁䅕睚潂䍁䅁䅤潂䡁䅉党求䍁䅁督求䝁䅣兢求䝁䄴䅤穂䑁䅯䅉䑂䝁䅅䅣灂䡁䅑兙獂䍁䅁兔桂䡁䅉睡求䡁䅑督獁䍁䅁睕求䡁䅉杤灂䝁䅍兡畂䝁䅣䅉流䍁䅁兑穂䡁䅍党あ䍁䅁兔桂䝁䄴兙湂䝁䅕兢求䝁䄴䅤獁䍁䅁兙畂䝁䅑䅉䑂䝁䄸杣睂䝁䄸杣桂䡁䅑党畁䍁䅁䅖潂䝁䅕䅉橂䝁䄸兢睂䝁䅅杢㕂䍁䅁睢浂䝁䅙党祂䡁䅍䅉浂䝁䅫杣穂䡁䅑䅉瑂䝁䄸杣あ䝁䅣兙湂䝁䅕䅌杁䡁䅍党橂䝁䄸杢歂䍁䅁䅤祂䡁䅕督あ䍁䅷䅉穂䡁䅕䅣睂䝁䅷党瑂䝁䅕杢あ䝁䅅䅢獁䍁䅁睙療䝁䄴督あ䡁䅉兤橂䡁䅑兡療䝁䄴䅌杁䝁䄰党㙂䡁䅯兙畂䝁䅫杢求䍁䅷䅉睂䡁䅉党浂䝁䅕杣祂䝁䅕䅚杁䝁䅕兣ㅂ䝁䅫䅤㕂䍁䅷䅉桂䝁䄴䅚杁䡁䅍兢桂䝁䅷䅢瑁䝁䅉兙獂䝁䅅杢橂䝁䅕䅉獂䝁䄸兙畂䡁䅍杌杁䕁䅫䅤杁䝁䅅䅢穂䝁䄸䅉睂䡁䅉睢㉂䝁䅫䅚求䡁䅍䅉浂䝁䅫杢桂䝁䄴睙求䍁䅁杚療䡁䅉䅉瑂䡁䅕䅢あ䝁䅫杚桂䝁䄰兡獂䡁䅫䅌杁䝁䄰兙畂䡁䅕杚桂䝁䅍䅤ㅂ䡁䅉党歂䍁䅁䅡療䡁䅕督灂䝁䄴睚杁䝁䅍睢瑂䝁䄰兤畂䝁䅫䅤灂䝁䅕督獁䍁䅁督あ䡁䅕䅚求䝁䄴䅤杁䝁䅧睢ㅂ䡁䅍兡畂䝁䅣䅌杁䝁䅅杚浂䝁䄸杣歂䝁䅅杙獂䝁䅕䅉潂䝁䄸兤穂䝁䅫杢湂䍁䅷䅉桂䝁䄴䅚杁䡁䅍党畂䝁䅫睢祂䍁䅁䅡療䡁䅕督灂䝁䄴睚杁䡁䅁杣療䡁䅁党祂䡁䅑兡求䡁䅍䅉ㅂ䝁䄴䅚求䡁䅉䅉あ䝁䅧党杁䕁䅙兙畂䝁䄴兡求䍁䅁兔桂䝁䅕升穂䍁䅁䅒噂䙁䅍䅉睂䡁䅉睢湂䡁䅉兙瑂䑁䅳䅉桂䝁䄴䅚杁䝁䅍睢畂䡁䅍䅤祂䡁䅕睙あ䝁䅫睢畂䍁䅁兙畂䝁䅑䅉睂䝁䅕杣瑂䝁䅅杢求䝁䄴䅤杁䝁䅷睢桂䝁䄴督杁䡁䅑睢杁䝁䅑党㉂䝁䅕䅢療䡁䅁党祂䡁䅍䅉桂䝁䄴䅚杁䝁䄸睤畂䝁䅕杣穂䍁䅁睢浂䍁䅁兢ㅂ䝁䅷䅤灂䝁䅙兙瑂䝁䅫䅢㕂䍁䅁䅡療䡁䅕督灂䝁䄴睚獁䍁䅁兙浂䝁䅙睢祂䝁䅑兙楂䝁䅷党杁䝁䅧睢ㅂ䡁䅍兡畂䝁䅣䅌杁䡁䅍党畂䝁䅫睢祂䍁䅁䅡療䡁䅕督灂䝁䄴睚獁䍁䅁兙畂䝁䅑䅉潂䝁䅕兙獂䡁䅑䅡橂䝁䅅杣求䍁䅁杚桂䝁䅍兡獂䝁䅫䅤灂䝁䅕督畁䍁䅁兓畂䍁䅁兙歂䝁䅑兡あ䝁䅫睢畂䍁䅷䅉あ䝁䅧党杁䝁䅍睢瑂䡁䅁兙畂䡁䅫䅉桂䝁䅍䅤穂䍁䅁兙穂䍁䅁兙杁䝁䅑党楂䡁䅑䅉楂䡁䅉睢牂䝁䅕杣杁䡁䅑睢杁䡁䅣睢祂䝁䅳䅉㍂䝁䅫䅤潂䍁䅁䅢灂䝁䅙党杁䝁䅫杢穂䡁䅕杣桂䝁䄴睙求䍁䅁睙療䝁䄰䅣桂䝁䄴兡求䡁䅍䅌杁䝁䅉兙畂䝁䅳督獁䍁䅁兙畂䝁䅑䅉療䡁䅑䅡求䡁䅉䅉灂䝁䄴督あ䝁䅫䅤ㅂ䡁䅑兡療䝁䄴兙獂䍁䅁䅢求䝁䄴䅚求䡁䅉督杁䡁䅑睢杁䝁䅙兡畂䝁䅑䅉歂䝁䅕杙あ䍁䅁兙畂䝁䅑睌療䡁䅉䅉求䡁䅅兤灂䡁䅑入杁䡁䅍睢獂䡁䅕䅤灂䝁䄸杢杁䝁䅙睢祂䍁䅁䅤潂䝁䅕䅉楂䝁䄸杣祂䝁䄸睤求䡁䅉督婁䍉䅁杢求䝁䅕䅚穂䑁䅳䅉桂䝁䄴䅚杁䝁䄸杚浂䝁䅕杣穂䍁䅁䅣祂䝁䄸䅣求䡁䅉䅤㕂䍁䅁督桂䝁䅷党穂䍁䅁杙祂䝁䄸睡求䡁䅉兙湂䝁䅕䅉穂䝁䅕杣㉂䝁䅫睙求䡁䅍䅉あ䝁䄸䅉療䡁䅣杢求䡁䅉督杁䝁䅅杢歂䍁䅁䅚求䡁䅙党獂䝁䄸䅣求䡁䅉督杁䝁䄸杚杁䝁䄰兤獂䡁䅑兡浂䝁䅅兢灂䝁䅷入杁䡁䅁杣療䡁䅁党祂䡁䅑兡求䡁䅍䅌杁䝁䅅杢歂䍁䅁睙療䝁䄰兢求䡁䅉睙灂䝁䅅䅢杁䡁䅉党桂䝁䅷䅉求䡁䅍䅤桂䡁䅑党杁䝁䅅杢歂䍁䅁兢ㅂ䝁䅷䅤灂䝁䅙兙瑂䝁䅫䅢㕂䍁䅁䅣祂䝁䄸䅣求䡁䅉䅤㕂䍁䅁兙睂䡁䅁杣桂䝁䅫督桂䝁䅷督杁䝁䅙睢祂䍁䅁杤桂䡁䅉兡療䡁䅕督杁䝁䅫杢㉂䝁䅕督あ䝁䄸杣穂䍁䄴䅉䝂䡁䅕杣あ䝁䅧党祂䍁䅷䅉灂䡁䅑䅉睂䡁䅉睢㉂䝁䅫䅚求䡁䅍䅉瑂䡁䅕䅢あ䝁䅫杚桂䝁䄰兡獂䡁䅫䅉桂䡁䅁䅣祂䝁䅅兡穂䝁䅅䅢杁䝁䅅杢歂䍁䅁杤桂䝁䅷兤桂䡁䅑兡療䝁䄴䅉穂䝁䅕杣㉂䝁䅫睙求䡁䅍睏杁䝁䅅杢歂䍁䅁杣求䝁䅅䅢杁䝁䅕督あ䝁䅅䅤求䍁䄰杣求䝁䅷兙あ䝁䅕䅚杁䝁䅫杢㉂䝁䅕督あ䝁䄰党畂䡁䅑䅉楂䝁䅅杢牂䝁䅫杢湂䍁䅁兙畂䝁䅑䅉桂䝁䅑杤灂䡁䅍睢祂䡁䅫䅉穂䝁䅕杣㉂䝁䅫睙求䡁䅍䅌杁䝁䅫杢橂䝁䅷兤歂䝁䅫杢湂䍁䅁䅡療䡁䅕督灂䝁䄴睚杁䝁䄰兙祂䝁䅳党あ䍁䅁杣求䡁䅍党桂䡁䅉睙潂䍁䄴䅉䉂䝁䅑䅚灂䡁䅑兡療䝁䄴兙獂䝁䅷入獁䍁䅁䅤潂䝁䅕䅉橂䝁䄸兢睂䝁䅅杢㕂䍁䅁睢浂䝁䅙党祂䡁䅍䅉穂䝁䅕杣㉂䝁䅫睙灂䝁䄴睚杁䝁䅅杢歂䍁䅁兙穂䡁䅍党あ䍁䄰兢桂䝁䄴兙湂䝁䅫杢湂䍁䅁䅤潂䝁䅕䅉睂䝁䄸杣あ䝁䅙睢獂䝁䅫睢杁䝁䄸杚杁䝁䅷睢桂䝁䄴督㝁䍁䅁睢祂䝁䅫睚灂䝁䄴兙あ䝁䅕督杁䝁䅷睢桂䝁䄴督杁䡁䅑䅡祂䝁䄸兤湂䝁䅧䅉灂䡁䅑督杁䡁䅁杣灂䝁䄴睙灂䡁䅁兙獂䍁䅁䅢求䝁䄴䅚灂䝁䄴睚杁䝁䅅杢歂䍁䅁兡畂䡁䅙党穂䡁䅑兡畂䝁䅣䅉桂䝁䅍䅤灂䡁䅙兡あ䝁䅫党穂䑁䅳䅉桂䝁䄴䅚杁䝁䄰兙畂䝁䅅睚求䡁䅍䅉あ䝁䅧兡祂䝁䅑兌睂䝁䅅杣あ䡁䅫䅉橂䝁䅅䅣灂䡁䅑兙獂䍁䅁兡畂䡁䅙党穂䡁䅑党歂䍁䅁兡畂䍁䅁䅤桂䡁䅧䅉橂䡁䅉党歂䝁䅫䅤杁䝁䅕兣ㅂ䝁䅫䅤㕂䍁䅁杚ㅂ䝁䄴䅚穂䍁䅁杚療䝁䅍兤穂䝁䅕䅚杁䝁䄸杢杁䡁䅑䅡求䍁䅁䅔䩂䕁䅧䅖䑂䍁䅁督求䝁䅍䅤療䡁䅉䅉桂䝁䄴䅚杁䝁䄸䅤潂䝁䅕杣杁䝁䅍睢瑂䝁䄰党祂䝁䅍兡桂䝁䅷䅉祂䝁䅕兙獂䍁䅁党穂䡁䅑兙あ䝁䅕䅉穂䝁䅕睙あ䝁䄸杣穂䍁䄴䅉塂䝁䅅䅢牂䝁䅕杣杁䍁䅙䅉䕂䡁䅕杢獂䝁䄸䅣獁䍁䅁兓畂䝁䅍杌杁䡁䅣兙穂䍁䅁杚療䡁䅕杢歂䝁䅕䅚杁䝁䅫杢杁䑁䅅兏穁䑁䅣䅉桂䝁䄴䅚杁䝁䅫督杁䝁䅧党桂䝁䅑兣ㅂ䝁䅅杣あ䝁䅕杣求䝁䅑䅉灂䝁䄴䅉䍂䝁䅕䅤潂䝁䅕督歂䝁䅅䅌杁䕁䄰兙祂䡁䅫䅢桂䝁䄴䅚畁䅁䅁刵䅧䭁偉䅁塂䝁䅅䅢瑂䝁䅅杣あ䍁䅁兓畂䝁䅍杌杁䝁䅕杢湂䝁䅅睚求䡁䅍䅉灂䝁䄴䅉あ䝁䅧党杁䝁䄸䅣求䡁䅉兙あ䝁䅫睢畂䍁䅁睢浂䍁䅁杣求䡁䅑兙灂䝁䅷䅌杁䡁䅣䅡療䝁䅷党穂䝁䅅䅢求䍁䅷䅉療䡁䅑䅡求䡁䅉䅉ㅂ䝁䄴兡あ䡁䅍䅌杁䝁䅅杢歂䍁䅁党䑂䝁䄸兢瑂䝁䅕杣橂䝁䅕䅉㍂䝁䄸杣獂䝁䅑睤灂䝁䅑党畁䍁䅁䅖潂䝁䅕䅉橂䝁䄸兢睂䝁䅅杢㕂䍁䅁睢睂䝁䅕杣桂䡁䅑党穂䍁䅁䅤潂䡁䅉睢ㅂ䝁䅣䅡杁䡁䅑䅡祂䝁䅕党杁䡁䅍党湂䝁䄰党畂䡁䅑督㙁䍁䅁睖桂䝁䅷兢桂䡁䅉䅤杁䙁䅕杌呂䍁䄴䅌杁䙁䅣兙獂䝁䄰兙祂䡁䅑䅉䩂䝁䄴䅤求䡁䅉杢桂䡁䅑兡療䝁䄴兙獂䍁䅷䅉桂䝁䄴䅚杁䙁䅍兙瑂䍁䅣督杁䕁䅍䅢ㅂ䝁䅉杌杁䕁䅫䅤杁䝁䄸䅣求䡁䅉兙あ䝁䅕督杁䡁䅍兤睂䝁䅕杣橂䝁䅕杢あ䝁䅕杣穂䍁䅷䅉穂䡁䅕䅣求䡁䅉兢桂䡁䅉睡求䡁䅑督獁䍁䅁䅡㕂䡁䅁党祂䝁䄰兙祂䝁䅳党あ䡁䅍䅌杁䡁䅣兙祂䝁䅕䅡療䡁䅕督求䍁䅁睙獂䡁䅕杙穂䍁䅷䅉橂䝁䅅督潂䍁䅁兙畂䝁䅑䅉橂䝁䅅杣祂䡁䅫䅉穂䡁䅑睢祂䝁䅕督獁䍁䅁兙畂䝁䅑䅉歂䝁䅫督橂䝁䄸兤畂䡁䅑䅉穂䡁䅑睢祂䝁䅕督杁䡁䅕杢歂䝁䅕杣杁䙁䅣兙獂䝁䄰兙祂䡁䅑䅉桂䝁䄴䅚杁䙁䅣兙獂䝁䄰兙祂䡁䅑䅉佂䝁䅕兡湂䝁䅧杙療䡁䅉䅡療䝁䄸䅚杁䕁䄰兙祂䝁䅳党あ䍁䅁杙祂䝁䅅杢歂䡁䅍睏杁䝁䄰党瑂䝁䅉党祂䡁䅍䅡灂䡁䅁兌療䝁䄴䅢㕂䍁䅁睤桂䡁䅉党潂䝁䄸兤穂䝁䅕䅉橂䝁䅷兤楂䡁䅍睏杁䝁䅕睙療䝁䄰兢求䡁䅉睙求䍁䅁睤求䝁䅉督灂䡁䅑党穂䍁䅷䅉穂䡁䅕睙潂䍁䅁兙穂䍁䅁睤桂䝁䅷兢桂䡁䅉䅤畁䝁䅍睢瑂䍁䄴兢㑂䍁䅷䅉㍂䝁䅅䅢瑂䝁䅅杣あ䍁䄴睙桂䍁䅷䅉浂䝁䅷兡睂䝁䅳兙祂䡁䅑杌橂䝁䄸兢獁䍁䅁䅕潂䝁䄸杢求䙁䅁党杁䝁䅅杢歂䍁䅁睢あ䝁䅧党祂䍁䅁督灂䡁䅑党穂䑁䅳䅉桂䝁䄴䅚杁䝁䄰睢楂䝁䅫䅢求䍁䅁睙療䝁䄰兢求䡁䅉睙求䍁䅁兙睂䡁䅁䅢灂䝁䅍兙あ䝁䅫睢畂䡁䅍杌杁䙁䅑䅡求䍁䅁睙療䝁䄰䅣桂䝁䄴入杁䝁䄸杚浂䝁䅕杣穂䍁䅁睚祂䝁䄸睙求䡁䅉入杁䝁䅅杢歂䍁䅁睙療䝁䄴督ㅂ䝁䄰兙楂䝁䅷党穂䍁䅷䅉灂䝁䄴睙獂䡁䅕䅚灂䝁䄴睚杁䝁䅑兙灂䡁䅉入獁䍁䅁兢求䝁䅅䅤獁䍁䅁杙桂䝁䅳党祂䡁䅫䅌杁䝁䅑党獂䝁䅫䅌杁䡁䅁杣療䝁䅑兤橂䝁䅕䅌杁䝁䅑杣㕂䍁䅷䅉橂䝁䅧兡獂䝁䅷党歂䍁䅁睢祂䍁䅁杚祂䝁䄸来求䝁䄴䅉睂䝁䅅睙牂䝁䅅睚求䝁䅑䅉浂䝁䄸睢歂䡁䅍䅌杁䝁䅅䅢橂䝁䄸䅡療䝁䅷兡橂䍁䅁兙畂䝁䅑䅉畂䝁䄸杢桂䝁䅷睙療䝁䅧睢獂䝁䅫睙杁䝁䅉党㉂䝁䅕杣桂䝁䅣党穂䍁䅷䅉浂䝁䅷睢祂䝁䅅䅢獁䍁䅁督畂䝁䅅睙牂䍁䅁杚療䝁䄸䅚穂䍁䅷䅉橂䝁䅅杢歂䡁䅫䅌杁䝁䄸䅤潂䝁䅕杣杁䝁䅣杣療䝁䅍党祂䡁䅫䅉灂䡁䅑党瑂䡁䅍䅌杁䝁䅧党桂䝁䅷䅤潂䍁䅁兙畂䝁䅑䅉楂䝁䅕兙ㅂ䡁䅑入杁䝁䅅兡歂䡁䅍䅌杁䡁䅁兙睂䝁䅕杣杁䝁䅣睢療䝁䅑督獁䍁䅁䅢桂䡁䅕杢歂䡁䅉入杁䝁䅅杢歂䍁䅁䅡療䝁䄰党杁䝁䅍兙祂䝁䅕䅌杁䝁䅉兙楂䡁䅫䅉橂䝁䅅杣求䍁䅷䅉睂䝁䅕䅤杁䡁䅍兤睂䡁䅁䅢灂䝁䅕督獁䍁䅁兙畂䝁䅑䅉療䡁䅑䅡求䡁䅉䅉橂䝁䄸杢穂䡁䅕兢桂䝁䅉䅢求䍁䅁兡あ䝁䅕兢穂䑁䅳䅉浂䡁䅕党獂䍁䅷䅉あ䝁䄸杙桂䝁䅍睙療䍁䅁兙畂䝁䅑䅉療䡁䅑䅡求䡁䅉䅉橂䝁䅅䅤求䝁䅣睢祂䝁䅫党穂䍁䄴䅉䩂䡁䅑䅉灂䡁䅍䅉桂䝁䅷督療䍁䅁兡畂䡁䅙睢獂䡁䅙党歂䍁䅁兡畂䍁䅁䅤潂䝁䅕䅉睂䡁䅉睢㉂䝁䅫督灂䝁䄸杢杁䝁䄸杚杁䝁䅧党桂䝁䅷䅤潂䍁䅁兙畂䝁䅑䅉㍂䝁䅕䅢獂䝁䄴党穂䡁䅍䅉睂䡁䅉睢歂䡁䅕睙あ䡁䅍䅉橂䝁䄸杤求䡁䅉兡畂䝁䅣䅉睂䝁䅧兙祂䝁䄰兙橂䡁䅫䅌杁䝁䄸䅣あ䝁䅫睙桂䝁䅷䅉桂䝁䄴䅚杁䝁䅧党桂䡁䅉兡畂䝁䅣䅉穂䝁䅕杣㉂䝁䅫睙求䡁䅍䅌杁䝁䅅杢歂䍁䅁睢㉂䝁䅕杣瑁䡁䅑䅡求䍁䄰睙療䡁䅕杢あ䝁䅕杣杁䝁䅑杣ㅂ䝁䅣督杁䝁䅅杢歂䍁䅁睢あ䝁䅧党祂䍁䅁兢求䝁䅑兡橂䝁䅅䅢杁䡁䅁杣療䝁䅑兤橂䡁䅑督㝁䍁䅁兙畂䝁䅑䅉潂䝁䄸兢求䍁䅁兙畂䝁䅑䅉桂䡁䅁䅣桂䡁䅉党獂䍁䅁兡畂䝁䅍䅢ㅂ䝁䅑兡畂䝁䅣䅉潂䝁䄸兢求䍁䅁兡瑂䡁䅁杣療䡁䅙党瑂䝁䅕杢あ䍁䅷䅉療䡁䅕䅤歂䝁䄸睢祂䍁䅁䅢灂䡁䅙兡畂䝁䅣䅌杁䝁䅣兙祂䝁䅑党畂䝁䅫杢湂䍁䅷䅉浂䡁䅕杣畂䝁䅫䅤ㅂ䡁䅉党獁䍁䅁兙睂䡁䅁兙祂䝁䅕䅢獁䍁䅁条求䡁䅣党獂䡁䅉入獁䍁䅁䅤療䝁䄸䅢穂䍁䅁兙畂䝁䅑䅉睂䝁䄸睤求䡁䅉䅉求䡁䅅兤灂䡁䅁兢求䝁䄴䅤獁䍁䅁䅡療䡁䅕督求䡁䅣兙祂䝁䅕督獁䍁䅁䅤療䡁䅫督獁䍁䅁督求䝁䅅督療䝁䄴兙獂䍁䅁兡あ䝁䅕兢穂䍁䅷䅉瑂䝁䅅䅤あ䡁䅉党穂䡁䅍党穂䍁䅁兙畂䝁䅑䅉あ䝁䅫杣求䍁䅁兙畂䝁䅑䅉楂䝁䅅䅤あ䝁䅕杣㕂䍁䅁睙求䝁䄴䅤求䡁䅉督畁䍁䅁兓畂䍁䅁兙歂䝁䅑兡あ䝁䅫睢畂䍁䅷䅉あ䝁䅧党杁䝁䅍睢瑂䡁䅁兙畂䡁䅫䅉療䝁䅙杚求䡁䅉督杁䝁䅍睢畂䡁䅍兤瑂䝁䅕杣杁䝁䅕䅢求䝁䅍䅤祂䝁䄸杢灂䝁䅍督杁䝁䅅杢歂䍁䅁兙橂䝁䅍党穂䡁䅍睢祂䝁䅫党穂䍁䅷䅉穂䝁䄸杚あ䡁䅣兙祂䝁䅕䅌杁䡁䅙兡歂䝁䅕睢杁䝁䅣兙瑂䝁䅕督獁䍁䅁睢浂䝁䅙兡橂䝁䅕䅉穂䡁䅕䅣睂䝁䅷兡求䡁䅍䅌杁䝁䅅䅣睂䝁䅷兡桂䝁䄴睙求䡁䅍䅌杁䝁䅅杢歂䍁䅁䅤潂䝁䅫杣歂䍁䄰䅣桂䡁䅉䅤㕂䍁䅁睚灂䝁䅙䅤杁䝁䅍兙祂䝁䅑督畁䍁䅁杒ㅂ䡁䅉䅤潂䝁䅕杣獁䍁䅁兡あ䍁䅁睢睂䝁䅕杣桂䡁䅑党穂䍁䅁䅚灂䝁䅣兡あ䝁䅅䅢杁䡁䅁兙㕂䝁䄰党畂䡁䅑䅉睂䝁䅷兙あ䝁䅙睢祂䝁䄰督㝁䍁䅁兙畂䝁䅑䅉療䝁䅙杚求䡁䅉督杁䝁䅙兡畂䝁䅅杢橂䝁䅫兙獂䍁䅁督求䡁䅉杤灂䝁䅍党穂䍁䅁兙畂䝁䅑䅉祂䝁䅕䅢桂䡁䅑党歂䍁䅁䅣祂䝁䄸䅚ㅂ䝁䅍䅤穂䍁䅷䅉灂䝁䄴睙獂䡁䅕䅚灂䝁䄴睚杁䝁䄰睢畂䝁䅕入杁䡁䅑杣桂䝁䄴督浂䝁䅕杣穂䍁䅷䅉楂䝁䅫䅢獂䍁䅁䅣桂䡁䅫兢求䝁䄴䅤穂䍁䅷䅉瑂䝁䄸杢求䡁䅫䅉療䡁䅉䅚求䡁䅉督獁䍁䅁睙潂䝁䅕睙牂䍁䅁睙桂䡁䅍䅡灂䝁䄴睚獁䍁䅁䅣祂䝁䅕䅣桂䝁䅫䅚杁䝁䅅睙橂䝁䅕督穂䍁䅷䅉橂䝁䄸兌楂䡁䅉兙畂䝁䅑党歂䍁䅁睙祂䝁䅕䅚灂䡁䅑䅉橂䝁䅅杣歂䡁䅍䅌杁䝁䅫杢穂䡁䅑兙獂䝁䅷兢求䝁䄴䅤杁䝁䅷党畂䝁䅑兡畂䝁䅣䅌杁䝁䅅杢歂䍁䅁党桂䡁䅉杢求䝁䅑䅉㍂䝁䅅睚求䍁䅁兙橂䝁䅍党穂䡁䅍杌杁䕁䅅䅚歂䝁䅫䅤灂䝁䄸杢桂䝁䅷䅢㕂䍁䅷䅉あ䝁䅧党杁䝁䅍睢瑂䡁䅁兙畂䡁䅫䅉瑂䝁䅅杣牂䝁䅕䅤穂䍁䅁䅢灂䝁䄴党穂䍁䅁睢浂䍁䅁兢求䡁䅉睙潂䝁䅅杢歂䝁䅫督求䍁䅁兤畂䝁䅑党祂䍁䅁䅣祂䝁䅫杤桂䡁䅑党杁䝁䅉杣桂䝁䄴䅚穂䍁䅷䅉灂䝁䄴睙獂䡁䅕䅚灂䝁䄴睚杁䕁䅅䅢獂䡁䅍睤求䝁䅷䅢獁䍁䅁兑あ䝁䅧䅢求䡁䅑兡橂䍁䅁睖療䡁䅉睡穂䍁䅷䅉䙂䡁䅅兤桂䡁䅑党獁䍁䅁兙畂䝁䅑䅉䝂䡁䅉党求䍁䅁兑穂䡁䅍党瑂䝁䅉䅢㕂䍁䄴䅉啂䝁䅧党杁䝁䅍睢瑂䡁䅁兙畂䡁䅫䅉㍂䝁䅅督杁䝁䅙睢祂䝁䄰党祂䝁䅷入杁䝁䅳杢療䡁䅣杢杁䝁䅅督杁䙁䅣兙獂䍁䄰兔桂䡁䅉䅤杁䙁䅍䅤療䡁䅉党穂䍁䅷䅉䩂䝁䄴睙畁䍁䅁兙畂䝁䅑䅉橂䝁䅧兙畂䝁䅣党歂䍁䅁兡あ䡁䅍䅉畂䝁䅅兢求䍁䅁䅤療䍁䅁睖桂䝁䅷兢桂䡁䅉䅤杁䕁䅫杢橂䍁䄴䅉灂䝁䄴䅉䝂䝁䅕杙祂䡁䅕兙祂䡁䅫䅉祁䑁䅁免㑁䍁䄴䅉塂䝁䅅䅢瑂䝁䅅杣あ䍁䅁兓畂䝁䅍杌杁䡁䅣兙穂䍁䅁杚療䡁䅕杢歂䝁䅕䅚杁䝁䅫杢杁䑁䅅兏ぁ䑁䅕䅉桂䝁䄴䅚杁䝁䅫督杁䝁䅉兙穂䝁䅕䅚杁䝁䅫杢杁䕁䅉党畂䡁䅑睢畂䡁䅙兡獂䝁䅷党獁䍁䅁兑祂䝁䅳兙畂䡁䅍兙穂䍁䄴䅁浄䅇䅁权䅷䙁䅣兙祂䝁䄴党祂䍁䅁村祂䝁䄸督畁䍁䅁䅒灂䡁䅍睙療䡁䅙党祂䡁䅫䅌杁䕁䅫杢橂䍁䄴䅉療䡁䅁党祂䝁䅅䅤求䡁䅍䅉桂䡁䅍䅉桂䍁䅁兢求䝁䅑兡桂䍁䅁兙畂䝁䅑䅉求䝁䄴䅤求䡁䅉䅤桂䝁䅫杢瑂䝁䅕杢あ䍁䅁睙療䝁䄰䅣桂䝁䄴入杁䡁䅣睢祂䝁䅷䅚㍂䝁䅫䅚求䍁䄴䅉䩂䡁䅑䅉療䡁䅁党祂䝁䅅䅤求䡁䅍䅉あ䝁䅧杣療䡁䅕睚潂䍁䅁䅤潂䡁䅉党求䍁䅁督求䝁䅣兢求䝁䄴䅤穂䑁䅯䅉呂䡁䅑兤歂䝁䅫睢穂䍁䅷䅉佂䝁䅕䅤㍂䝁䄸杣牂䍁䅷䅉桂䝁䄴䅚杁䕁䅑䅖䑂䍁䄴䅉啂䝁䅧党杁䙁䅍䅤ㅂ䝁䅑兡療䡁䅍䅉穂䝁䅕睚瑂䝁䅕杢あ䍁䅁䅣祂䝁䄸䅚ㅂ䝁䅍党穂䍁䅁兙畂䝁䅑䅉祂䝁䅕䅢求䝁䅅督求䡁䅍䅉浂䝁䅕兙あ䡁䅕杣求䍁䅁杚灂䝁䅷兢穂䍁䅁杚療䡁䅉䅉灂䝁䄴兡あ䝁䅫兙獂䍁䅁党㑂䝁䅧兡楂䝁䅫䅤灂䝁䄸杢杁䝁䅫杢杁䡁䅑䅡求䝁䅅䅤求䡁䅉督㝁䍁䅁䅣祂䝁䄸䅚ㅂ䝁䅍党穂䍁䅁兙畂䝁䅑䅉獂䝁䅫睙求䝁䄴督求䡁䅍䅉あ䝁䅕䅢求䡁䅙兡穂䝁䅫睢畂䍁䅁䅣祂䝁䄸睚祂䝁䅅兢穂䍁䅁䅤療䍁䅁兡あ䡁䅍䅉畂䝁䅕䅤㍂䝁䄸杣牂䡁䅍䅉桂䝁䄴䅚杁䡁䅑䅡灂䡁䅉䅚杁䡁䅁兙祂䡁䅑兡求䡁䅍䅉桂䝁䄴䅚杁䝁䅑兡祂䝁䅕睙あ䍁䄰䅤療䍁䄰睙療䝁䄴督ㅂ䝁䄰党祂䍁䅁督求䡁䅉杤灂䝁䅍党穂䑁䅳䅉歂䝁䅫督あ䡁䅉兡楂䡁䅕䅤求䡁䅍䅉浂䝁䅫䅢瑂䡁䅍䅉桂䝁䄴䅚杁䡁䅑党獂䝁䅕杤灂䡁䅍兡療䝁䄴䅉睂䡁䅉睢湂䡁䅉兙瑂䡁䅍䅉あ䝁䄸䅉㉂䝁䅅杣灂䝁䄸兤穂䍁䅁䅤潂䝁䅫杣歂䍁䅁䅣桂䡁䅉䅤灂䝁䅕督杁䝁䅅杢歂䍁䅁兡畂䡁䅑党祂䝁䄴兙獂䍁䅁䅤求䝁䅷党㉂䝁䅫督灂䝁䄸杢㝁䍁䅁兙畂䝁䅑䅉療䝁䅙杚求䡁䅉督杁䡁䅍䅤祂䝁䅕兙瑂䝁䅫杢湂䍁䅁督求䡁䅉杤灂䝁䅍党穂䍁䅁兙畂䝁䅑䅉歂䝁䅫督あ䡁䅉兡楂䡁䅕䅤灂䝁䄸杢杁䡁䅑䅡祂䝁䄸兤湂䝁䅧䅉あ䝁䅧党杁䝁䅧睢瑂䝁䅕䅉求䝁䄴䅤求䡁䅉䅤桂䝁䅫杢瑂䝁䅕杢あ䍁䅁兢桂䡁䅉睡求䡁䅑䅌杁䡁䅑䅡求䝁䄰党歂䍁䅁党㑂䡁䅁党祂䝁䅫党畂䝁䅍党杁䝁䅷兡橂䝁䅕杢穂䝁䅫杢湂䍁䅷䅉桂䝁䄴䅚杁䝁䅫杢あ䝁䅕杣桂䝁䅍䅤灂䡁䅙党杁䝁䅣兙瑂䝁䅫杢湂䍁䄴䅉啂䝁䅧党杁䕁䄴党あ䡁䅣睢祂䝁䅳䅉穂䝁䅕睚瑂䝁䅕杢あ䍁䅁睙療䝁䄰䅣祂䝁䅫督求䡁䅍䅉歂䝁䄸兢求䡁䅍䅤灂䝁䅍䅉桂䝁䄴䅚杁䝁䅫杢あ䝁䅕杣畂䝁䅅䅤灂䝁䄸杢桂䝁䅷䅉あ䝁䅕䅢求䡁䅙兡穂䝁䅫睢畂䍁䅁杢求䡁䅑睤療䡁䅉睡穂䍁䄴䅉啂䝁䅧党杁䕁䅑䅖䑂䍁䅁督求䝁䅣兢求䝁䄴䅤杁䝁䄸杚浂䝁䅕杣穂䍁䅁䅣祂䝁䅕兢灂䡁䅕兢杁䡁䅁兙㕂䍁䄰䅤㉂䍁䅁兙畂䝁䅑䅉穂䡁䅑杣求䝁䅅兢灂䝁䄴睚杁䡁䅍党祂䡁䅙兡橂䝁䅕督畁䍁䅁兓畂䍁䅁兙歂䝁䅑兡あ䝁䅫睢畂䍁䅷䅉あ䝁䅧党杁䝁䅍睢瑂䡁䅁兙畂䡁䅫䅉療䝁䅙杚求䡁䅉督杁䡁䅁睢祂䡁䅑杚療䝁䅷兡療䍁䅁睢浂䍁䅁睙療䝁䄴䅤求䝁䄴䅤獁䍁䅁杙祂䝁䅅杢歂䡁䅍䅌杁䝁䅅杢歂䍁䅁杚祂䝁䅅杢橂䝁䅧兡穂䝁䅕督杁䝁䅅睙祂䝁䄸督穂䍁䅁䅤求䝁䅷党㉂䝁䅫督灂䝁䄸杢獁䍁䅁杚灂䝁䅷兢獁䍁䅁督あ䡁䅉党桂䝁䄰兡畂䝁䅣䅌杁䝁䅅杢歂䍁䅁睚桂䝁䄰兡畂䝁䅣䅉ㅂ䝁䄴䅚求䡁䅉䅉あ䝁䅧党杁䙁䅣兙祂䝁䄴党祂䍁䅁村祂䝁䄸督畁䍁䅁兔療䡁䅑兡療䝁䄴䅉兂䝁䅫睙あ䡁䅕杣求䍁䅁睒祂䝁䄸兤睂䍁䅷䅉塂䝁䅅杣畂䝁䅕杣杁䕁䅉杣療䡁䅍杌杁䙁䅑党獂䝁䅕杤灂䡁䅍兡療䝁䄴䅉䡂䡁䅉睢ㅂ䡁䅁䅌杁䕁䅑睑獁䍁䅁䅓䍂䕁䄸䅌杁䕁䅧村偂䍁䅁兔桂䡁䅧䅌杁䕁䄰兙㑂䍁䅷䅉䕂䝁䅫督橂䝁䄸杤求䡁䅉入杁䕁䅍䅡桂䝁䄴杢求䝁䅷䅌杁䝁䅑兡穂䝁䅍睢㉂䝁䅕杣㕂䍁䅳䅌杁䕁䅍杔佂䍁䅷䅉䥂䕁䅣䅖坂䍁䅷䅉䝂䝁䄸睢歂䍁䅁杔求䡁䅑睤療䡁䅉睡獁䍁䅁䅖佂䙁䅑䅉呂䡁䅁睢祂䡁䅑督獁䍁䅁䅖䍂䙁䅍䅌杁䙁䅑䅔䑂䍁䅷䅉偂䙁䅣杔獁䍁䅁睖桂䡁䅉杢求䡁䅉䅉䍂䡁䅉睢穂䍁䄴䅉䡂䝁䅅兢求䡁䅍䅌杁䕁䅉兙あ䝁䄰兙畂䍁䅷䅉呂䡁䅕䅣求䡁䅉兢桂䝁䄴䅌杁䙁䅣睢畂䝁䅑党祂䍁䅁睖療䝁䄰兙畂䍁䅷䅉䥂䝁䅅杣祂䡁䅫䅉兂䝁䄸䅤あ䝁䅕杣獁䍁䅁䅔療䝁䄸杢求䡁䅫䅉啂䡁䅕杢求䡁䅍䅌杁䕁䅧兙畂䝁䄴兙瑁䕁䅉兙祂䝁䅉党祂䝁䅅䅌杁䕁䅣兙瑂䝁䅕䅉療䝁䅙䅉啂䝁䅧杣療䝁䄴党穂䍁䅷䅉桂䝁䄴䅚杁䙁䅑䅡求䍁䅁䅔療䡁䅉䅚杁䝁䄸杚杁䡁䅑䅡求䍁䅁杕灂䝁䄴睚穂䍁䅁杙祂䝁䅅杢歂䡁䅍杌杁䕁䅙兤祂䡁䅑䅡求䡁䅉䅌杁䝁䅫䅤杁䡁䅁杣療䡁䅙兡歂䝁䅕督杁䝁䅍睢畂䡁䅑党畂䡁䅑䅉あ䝁䅧杣療䡁䅕睚潂䍁䅁䅚灂䡁䅍䅤祂䝁䅫杙ㅂ䡁䅑兡療䝁䄴䅉睂䝁䅷兙あ䝁䅙睢祂䝁䄰督獁䍁䅁兡畂䝁䅍䅢ㅂ䝁䅑兡畂䝁䅣䅉獂䝁䅫杢求䝁䅅杣杁䝁䄴党あ䡁䅣睢祂䝁䅳䅌杁䝁䅙杣求䝁䅕兌あ䝁䄸兌桂䝁䅫杣獁䍁䅁兙畂䝁䅑䅉楂䡁䅉睢桂䝁䅑睙桂䡁䅍䅤杁䡁䅑党獂䝁䅕杤灂䡁䅍兡療䝁䄴睏杁䝁䅅兤あ䝁䅧党畂䡁䅑兡橂䝁䅅䅤求䝁䅑䅉䡂䕁䄸䅉桂䡁䅁䅣獂䝁䅫睙桂䡁䅑兡療䝁䄴督獁䍁䅁䅚灂䝁䅣兡あ䝁䅅䅢杁䝁䅑兡穂䡁䅑杣灂䝁䅉兤あ䝁䅫睢畂䍁䅁兙祂䡁䅉兙畂䝁䅣党瑂䝁䅕杢あ䡁䅍䅌杁䝁䅍睢畂䡁䅑党畂䡁䅑䅉獂䝁䅫睙求䝁䄴督灂䝁䄴睚杁䝁䅅杣祂䝁䅅杢湂䝁䅕兢求䝁䄴䅤穂䍁䅷䅉桂䝁䄴䅚杁䝁䅑兡祂䝁䅕睙あ䍁䄰䅤療䍁䄰睙療䝁䄴督ㅂ䝁䄰党祂䍁䅁督ㅂ䝁䅉督橂䡁䅉兡睂䡁䅑兡療䝁䄴䅉睂䡁䅉睢歂䡁䅕睙あ䡁䅍杌杁䙁䅣兙祂䝁䄴党祂䍁䅁村祂䝁䄸督畁䍁䅁䅒灂䡁䅍睙療䡁䅙党祂䡁䅫䅌杁䕁䅫杢橂䍁䄴䅉㍂䝁䅅督杁䝁䅫杢橂䝁䄸杣睂䝁䄸杣桂䡁䅑党歂䍁䅁兡畂䍁䅁杍睁䑁䅁䅏杁䝁䅅杢歂䍁䅁兡穂䍁䅁䅡求䝁䅅䅚硂䡁䅕兙祂䡁䅑党祂䝁䅕䅚杁䝁䅫杢杁䕁䄴党㍂䍁䅁兗療䡁䅉睡獁䍁䅁杔求䡁䅣䅉婂䝁䄸杣牂䍁䄴䅁杁䅆䅁䅏䄴䙁䅣兙祂䝁䄴党祂䍁䅁兔ㅂ䡁䅍兡橂䍁䅁睒祂䝁䄸兤睂䍁䅁睑療䡁䅉䅣畁䍁䅁睢睂䝁䅕杣桂䡁䅑党穂䍁䅁兙穂䍁䅁兙杁䝁䄰兤穂䝁䅫睙杁䝁䅕杢あ䝁䅕杣あ䝁䅅兡畂䝁䄰党畂䡁䅑䅉橂䝁䄸兢睂䝁䅅杢㕂䍁䅁兡畂䍁䅁䅤潂䝁䅕䅉噂䝁䄴兡あ䝁䅕䅚杁䙁䅍䅤桂䡁䅑党穂䍁䅷䅉あ䝁䅧党杁䙁䅕杢灂䡁䅑党歂䍁䅁睓灂䝁䄴睚歂䝁䄸兢獁䍁䅁睒求䡁䅉兢桂䝁䄴入獁䍁䅁兙畂䝁䅑䅉灂䝁䄴䅤求䡁䅉杢桂䡁䅑兡療䝁䄴兙獂䝁䅷入畁䍁䅁兓あ䍁䅁睢睂䝁䅕杣桂䡁䅑党穂䍁䅁䅤潂䡁䅉睢ㅂ䝁䅣䅡杁䙁䅉党橂䝁䄸杣歂䝁䅕䅚杁䕁䄰兤穂䝁䅫睙杁䝁䅅杢歂䍁䅁兔ㅂ䡁䅍兡橂䍁䅁䅕ㅂ䝁䅉䅢灂䡁䅍䅡灂䝁䄴睚杁䡁䅍党湂䝁䄰党畂䡁䅑督畁䍁䅁䅖潂䝁䅕䅉卂䝁䅕睙療䡁䅉䅚求䝁䅑䅉乂䡁䅕督灂䝁䅍䅉穂䝁䅕睚瑂䝁䅕杢あ䍁䅁兡穂䍁䅁兡畂䡁䅙睢獂䡁䅙党歂䍁䅁兡畂䍁䅁䅤潂䝁䅕䅉歂䝁䅫督橂䝁䄸杤求䡁䅉入杁䝁䅅杢歂䍁䅁䅚求䡁䅙党獂䝁䄸䅣瑂䝁䅕杢あ䍁䅁睢浂䍁䅁杣求䝁䅍睢祂䝁䅑兡畂䝁䅣䅉桂䡁䅉䅤灂䡁䅍䅤穂䍁䅷䅉桂䡁䅍䅉㍂䝁䅕䅢獂䍁䅁兙穂䍁䅁杣求䝁䅷兙あ䝁䅕䅚杁䝁䄰兙祂䝁䅳党あ䝁䅫杢湂䍁䅷䅉睂䡁䅉睢瑂䝁䄸䅤灂䝁䄸杢獁䍁䅁䅚灂䡁䅍䅤祂䝁䅫杙ㅂ䡁䅑兡療䝁䄴䅌杁䡁䅍兙獂䝁䅕䅌杁䝁䅅杢歂䍁䅁䅢灂䝁䅍党畂䡁䅍兡畂䝁䅣䅉療䝁䅙䅉瑂䡁䅕督灂䝁䅍䅉橂䡁䅉党桂䡁䅑党歂䍁䅁杙㕂䍁䅁督ㅂ䝁䅍䅡杁䡁䅉党橂䝁䄸杣歂䝁䅫杢湂䍁䅁兙祂䡁䅑兡穂䡁䅑督㝁䍁䅁兢桂䡁䅉睡求䡁䅑督杁䝁䅫䅤穂䍁䅁兢ㅂ䡁䅍兡橂䍁䅁睙桂䡁䅑兙獂䝁䄸睚杁䡁䅑䅡祂䝁䄸兤湂䝁䅧䅉橂䝁䄸兢睂䝁䅫䅢桂䡁䅑兡療䝁䄴督杁䝁䅅杢歂䍁䅁杣求䝁䅫督穂䡁䅕兙畂䝁䅍党穂䍁䅁睢浂䍁䅁䅣祂䝁䅕杤灂䝁䄸兤穂䝁䅷入杁䡁䅉党獂䝁䅕兙穂䝁䅕䅚杁䝁䄰兤穂䝁䅫睙杁䝁䅅杢歂䍁䅁杤灂䝁䅑党療䍁䅁䅤灂䡁䅑䅢求䡁䅍䅌杁䝁䅅督杁䡁䅣党獂䝁䅷䅉桂䡁䅍䅉睂䡁䅉党㉂䝁䅫睢ㅂ䡁䅍䅢㕂䍁䅁兤畂䡁䅉党獂䝁䅕兙穂䝁䅕䅚杁䝁䄰兙あ䝁䅕杣灂䝁䅅䅢穂䑁䅳䅉桂䝁䄴䅚杁䝁䅍睢畂䝁䅑兤橂䡁䅑督杁䝁䅫䅤穂䍁䅁睢睂䝁䅕杣桂䡁䅑兡療䝁䄴䅉睂䡁䅉兡瑂䝁䅅杣灂䝁䅷入杁䡁䅑䅡祂䝁䄸兤湂䝁䅧䅉桂䍁䅁睙療䝁䅷䅢求䝁䅍䅤灂䝁䄸杢杁䝁䄸杚杁䡁䅉党橂䝁䄸杣歂䍁䅁䅢桂䝁䅉党獂䡁䅍䅌杁䡁䅍兤橂䝁䅧䅉桂䡁䅍䅉塂䝁䅅杣畂䝁䅕杣杁䙁䅉党橂䝁䄸杣歂䡁䅍䅉桂䝁䄴䅚杁䕁䅅䅤獂䝁䅅杢あ䝁䅫睙杁䙁䅉党橂䝁䄸杣歂䡁䅍䅌杁䝁䅅督杁䡁䅣党獂䝁䅷䅉桂䡁䅍䅉穂䡁䅫䅢ㅂ䝁䄰䅌杁䕁䅉兡湂䍁䅁村求䝁䅅䅤獁䍁䅁睑桂䝁䄴杤桂䡁䅍杙桂䝁䅍睡獁䍁䅁兒桂䡁䅍䅤杁䙁䅣党穂䡁䅑䅌杁䕁䅕杣桂䡁䅑睢獁䍁䅁杒䝂䙁䅉杕獁䍁䅁杔療䝁䄴党穂䡁䅕睙潂䍁䅷䅉兂䝁䅅杣獂䝁䄸䅣潂䝁䄸杢求䍁䅷䅉卂䝁䅕䅣祂䝁䅫督求䍁䅷䅉呂䝁䅫杣求䍁䅷䅉呂䡁䅁兡畂䝁䄴兡畂䉁杫䅉卂䝁䅕睙療䡁䅉䅚穂䍁䅷䅉啂䝁䅕杢啂䝁䅧睢ㅂ䡁䅍兙畂䝁䅑䅉兂䡁䅉睢煂䝁䅕睙あ䡁䅍䅌杁䙁䅣兙祂䝁䄴党祂䍁䅁睑獂䝁䅅督穂䝁䅫睙穂䍁䅷䅉桂䝁䄴䅚杁䙁䅣兙祂䝁䄴党祂䍁䅁兔ㅂ䡁䅍兡橂䍁䅁杔桂䡁䅍䅡㉂䝁䅫䅢獂䝁䅕杌杁䙁䅑䅡灂䡁䅍䅉穂䝁䅕睚瑂䝁䅕杢あ䍁䅁兢桂䡁䅉睡求䡁䅑督獁䍁䅁䅚灂䡁䅍䅤祂䝁䅫杙ㅂ䡁䅑党穂䍁䅷䅉桂䝁䄴䅚杁䡁䅍党獂䝁䅷督杁䝁䄰兤穂䝁䅫睙杁䝁䅅杢歂䍁䅁杤灂䝁䅑党療䍁䅁䅣祂䝁䄸䅚ㅂ䝁䅍䅤穂䍁䅁䅤療䍁䅁杣求䡁䅑兙灂䝁䅷党祂䡁䅍䅉桂䝁䄴䅚杁䡁䅣䅡療䝁䅷党穂䝁䅅䅢求䍁䅁䅚灂䡁䅍䅤祂䝁䅫杙ㅂ䡁䅑睢祂䡁䅍睏杁䝁䅫杢歂䝁䅕䅣求䝁䄴䅚求䝁䄴䅤杁䝁䅷兙楂䝁䅕䅢穂䍁䅁䅤療䍁䅁杣求䡁䅑兙灂䝁䅷䅉桂䝁䄴䅚杁䡁䅣䅡療䝁䅷党穂䝁䅅䅢求䍁䅁䅚灂䡁䅍䅤祂䝁䅫杙ㅂ䡁䅑睢祂䡁䅍睏杁䝁䅅杢歂䍁䅁杤桂䡁䅉兡療䡁䅕督杁䝁䅑兡穂䡁䅑杣灂䝁䅉兤あ䝁䅫睢畂䍁䅁睙求䝁䄴䅤求䡁䅉督杁䝁䅅杢歂䍁䅁杤求䝁䄴䅤ㅂ䡁䅉党穂䍁䅷䅉桂䡁䅍䅉㍂䝁䅕䅢獂䍁䅁兙穂䍁䅁杣求䡁䅑兙灂䝁䅷䅉療䡁䅕䅤獂䝁䅕䅤穂䍁䅷䅉療䝁䄴䅢灂䝁䄴党杁䡁䅁䅡㕂䡁䅍兡橂䝁䅅䅢杁䡁䅉党あ䝁䅅兡獂䝁䅕杣穂䍁䅷䅉穂䡁䅑杣求䝁䅅兢灂䝁䄴睚杁䡁䅍党祂䡁䅙兡橂䝁䅕督獁䍁䅁兙畂䝁䅑䅉歂䝁䄸睤畂䝁䅷睢桂䝁䅑䅉穂䝁䅕杣㉂䝁䅫睙求䡁䅍杌杁䙁䅑䅡求䍁䅁兔ㅂ䡁䅍兡橂䍁䅁䅕ㅂ䝁䅉䅢灂䡁䅍䅡灂䝁䄴睚杁䡁䅍党湂䝁䄰党畂䡁䅑䅉療䡁䅣杢穂䍁䅁兙畂䝁䅑䅉桂䝁䅍兣ㅂ䝁䅫杣求䡁䅍䅉祂䝁䅫睚潂䡁䅑督杁䡁䅑睢杁䝁䅅䅣睂䡁䅉睢㑂䝁䅫兢桂䡁䅑党獂䡁䅫䅉療䝁䄴党杁䝁䄰兡獂䝁䅷兡療䝁䄴䅉瑂䡁䅕督灂䝁䅍兙獂䍁䅁睙療䝁䄰䅣療䡁䅍兡あ䝁䅫睢畂䡁䅍䅉橂䝁䄸兢睂䡁䅉兡穂䝁䅫杢湂䍁䅁䅣療䡁䅁䅉潂䝁䅫䅤穂䍁䅷䅉䉂䝁䄰党祂䝁䅫睙桂䝁䄴䅉穂䡁䅑兙畂䝁䅑兙祂䝁䅑督獁䍁䅁杚療䝁䅷睡杁䡁䅍睢畂䝁䅣督獁䍁䅁兙畂䝁䅑䅉瑂䝁䄸䅤灂䝁䄸杢杁䡁䅁兡橂䡁䅑兤祂䝁䅕䅉桂䝁䄴䅚杁䡁䅑䅡求䝁䅅䅤祂䝁䅫睙桂䝁䅷䅉橂䝁䄸兢睂䝁䄸督灂䡁䅑兡療䝁䄴督畁䍁䅁兓あ䡁䅍䅉橂䝁䅅䅤桂䝁䅷睢湂䍁䅁兡畂䝁䅍䅢ㅂ䝁䅑党穂䍁䅁督療䝁䄴睚㍂䡁䅉兡あ䝁䅕杣穂䍁䅁兙畂䝁䅑䅉橂䝁䄸兢睂䝁䄸督求䡁䅉督㝁䍁䅁兙畂䝁䅑䅉㉂䝁䅅杣灂䝁䄸兤穂䍁䅁睚求䝁䄴杣求䡁䅍䅌杁䝁䅫杢橂䝁䅷兤歂䝁䅫杢湂䍁䅁䅣療䡁䅁䅌杁䡁䅉睢橂䝁䅳䅌杁䝁䅯兙㙂䡁䅯䅌杁䝁䅍䅢桂䡁䅍督灂䝁䅍兙獂䍁䅷䅉橂䝁䄸兤畂䡁䅑杣㕂䍁䅷䅉卂䍁䅙村獁䍁䅁䅡灂䡁䅁兌潂䝁䄸䅣獁䍁䅁杣桂䡁䅁䅌杁䡁䅉党湂䝁䅣兙求䍁䅷䅉䵂䝁䅅䅤灂䝁䄴䅌杁䝁䅙睢獂䝁䅳䅌杁䝁䅉䅢ㅂ䝁䅕督獁䍁䅁督㕂䝁䄰䅣潂䝁䄸杢灂䝁䅍䅌杁䡁䅍睢ㅂ䝁䅷䅌杁䕁䅉杣療䝁䅅䅚㍂䝁䅅入獁䍁䅁党獂䝁䅕睙あ䡁䅉睢畂䝁䅫睙獁䍁䅁兙獂䡁䅑党祂䝁䄴兙あ䝁䅫杤求䍁䅷䅉桂䝁䄴䅚杁䝁䅣睢穂䡁䅁党獂䍁䄴䅉啂䝁䅧兡穂䍁䅁督求䝁䅣兢求䝁䄴䅤杁䝁䅅䅢穂䝁䄸䅉桂䝁䅑兢灂䝁䄴兡穂䡁䅑党祂䡁䅍䅉あ䝁䅧党杁䝁䄰兤穂䝁䅫睙杁䝁䅅杢歂䍁䅁督療䡁䅕杢歂䡁䅑杣桂䝁䅍睡穂䍁䅁睢浂䍁䅁杤桂䡁䅉兡療䡁䅕督杁䡁䅑䅡灂䡁䅉䅚瑁䡁䅁兙祂䡁䅑入杁䡁䅑党獂䝁䅕杤灂䡁䅍兡療䝁䄴䅉桂䝁䄴䅚杁䝁䅙兡獂䝁䄰䅉睂䡁䅉睢歂䡁䅕睙求䡁䅉督杁䝁䅅杢歂䍁䅁督あ䡁䅕䅚灂䝁䄸督畁䍁䅁䅖潂䝁䅕䅉橂䝁䄸兢睂䝁䅅杢㕂䍁䅁睤桂䡁䅍䅉浂䝁䄸兤畂䝁䅑党歂䍁䅁兡畂䍁䅁免㕁䑁䅉兏杁䝁䅅杢歂䍁䅁兡穂䍁䅁䅡求䝁䅅䅚硂䡁䅕兙祂䡁䅑党祂䝁䅕䅚杁䝁䅫杢杁䕁䄴党㍂䍁䅁兗療䡁䅉睡獁䍁䅁杔求䡁䅣䅉婂䝁䄸杣牂䍁䄴䅁汃睅䅁杩䅍䙁䅣兙祂䡁䅉兡療䡁䅉䅉乂䝁䅕䅤杁䕁䅍睢桂䝁䅷䅌杁䕁䅫杢橂䍁䄴䅉求䝁䄴睚桂䝁䅣党穂䍁䅁兡畂䍁䅁䅤潂䝁䅕䅉睂䡁䅉睢歂䡁䅕睙あ䝁䅫睢畂䍁䅁兙畂䝁䅑䅉求䡁䅧䅣療䡁䅉䅤杁䝁䄸杚杁䝁䄴睢畂䍁䄰䅤潂䝁䅕杣瑂䝁䅅䅢杁䡁䅍䅤求䝁䅕䅢瑂䝁䅅睡灂䝁䄴睚杁䝁䄰党あ䝁䅅䅢獂䡁䅕杣湂䝁䅫睙桂䝁䅷䅉橂䝁䄸兙獂䍁䅁杚療䡁䅉䅉あ䝁䅧党杁䡁䅍䅤求䝁䅕䅢杁䡁䅁杣療䝁䅑兤橂䡁䅑兡療䝁䄴䅉楂䡁䅫䅉瑂䝁䅕䅤桂䝁䅷䅉瑂䝁䅅杢ㅂ䝁䅙兙橂䡁䅑兤祂䝁䅕杣穂䍁䅁兡畂䍁䅁兒ㅂ䡁䅉睢睂䝁䅕䅌杁䙁䅍睢ㅂ䡁䅑䅡杁䕁䅅兢求䡁䅉兡橂䝁䅅䅌杁䝁䅅杢歂䍁䅁兑穂䝁䅫兙畁䍁䅁䅖潂䝁䅕䅉橂䝁䄸兢睂䝁䅅杢㕂䍁䅁睢浂䝁䅙党祂䡁䅍䅉潂䝁䅅杣歂䍁䄰睙療䝁䅳兡畂䝁䅣䅉橂䝁䄸兙獂䍁䅁䅤潂䡁䅉睢ㅂ䝁䅣䅡杁䡁䅑䅡求䍁䅁睢睂䝁䅕杣桂䡁䅑兡療䝁䄴䅉療䝁䅙䅉ㅂ䝁䄴䅚求䡁䅉睚祂䝁䄸兤畂䝁䅑䅉瑂䝁䅫杢求䡁䅍䅉獂䝁䄸睙桂䡁䅑党歂䍁䅁兡畂䍁䅁兑獂䝁䅅杙桂䝁䄰兙畁䍁䅁兓あ䍁䅁兙獂䡁䅍睢杁䡁䅍党獂䝁䅷督杁䝁䄴兙あ䡁䅕杣桂䝁䅷䅉湂䝁䅅督獁䍁䅁睤潂䝁䅫睙潂䍁䅁兡穂䍁䅁党㑂䡁䅑杣桂䝁䅍䅤求䝁䅑䅉桂䡁䅍䅉桂䍁䅁杙㕂䡁䅁杣療䝁䅑兤橂䡁䅑䅉浂䡁䅉睢瑂䍁䅁睙療䝁䅅䅢杁䡁䅁杣療䝁䅑兤橂䡁䅑兡療䝁䄴杌杁䙁䅑䅡求䍁䅁睙療䝁䄰䅣桂䝁䄴入杁䡁䅣兙穂䍁䅁兡畂䝁䅍睢祂䡁䅁睢祂䝁䅅䅤求䝁䅑䅉灂䝁䄴䅉祁䑁䅁免ㅁ䍁䅁兙畂䝁䅑䅉灂䡁䅍䅉潂䝁䅕兙歂䡁䅅兤桂䡁䅉䅤求䡁䅉党歂䍁䅁兡畂䍁䅁村祂䝁䄸睢牂䡁䅣睢療䝁䅑䅌杁䕁䅅䅢桂䝁䅉兙瑂䝁䅅杌䅁佁奧䅁䕃兄䅁睖桂䡁䅍䅤求䍁䅁兔桂䝁䄴兙湂䝁䅕兢求䝁䄴䅤獁䍁䅁兓畂䝁䅍杌獁䍁䅁䅤潂䡁䅉睢ㅂ䝁䅣䅡杁䝁䅫䅤穂䍁䅁督ㅂ䝁䅉督灂䝁䅑兡桂䡁䅉兡求䡁䅍䅌杁䝁䅕杢湂䝁䅅睚求䡁䅍䅉灂䝁䄴䅉あ䝁䅧党杁䡁䅁杣療䡁䅙兡穂䝁䅫睢畂䍁䅁睢浂䍁䅁党畂䡁䅙兡祂䝁䄸杢瑂䝁䅕杢あ䝁䅅䅢杁䡁䅍睢獂䡁䅕䅤灂䝁䄸杢穂䍁䅁䅤療䍁䅁杣求䡁䅍兡歂䝁䅕杢あ䝁䅫兙獂䍁䅷䅉橂䝁䄸兢瑂䝁䅕杣橂䝁䅫兙獂䍁䅷䅉灂䝁䄴䅚ㅂ䡁䅍䅤祂䝁䅫兙獂䍁䅷䅉桂䝁䄴䅚杁䝁䄰兤畂䝁䅫睙灂䡁䅁兙獂䍁䅁睙ㅂ䡁䅍䅤療䝁䄰党祂䡁䅍䅉灂䝁䄴䅉あ䝁䅧党杁䙁䅕杢灂䡁䅑党歂䍁䅁睕あ䝁䅅䅤求䡁䅍䅉桂䝁䄴䅚杁䕁䅍兙畂䝁䅅䅚桂䍁䄴䅉䩂䡁䅑䅉療䝁䅙杚求䡁䅉督杁䝁䅍睢獂䝁䅷党橂䡁䅑兡療䝁䄴䅉穂䝁䅕杣㉂䝁䅫睙求䡁䅍䅌杁䝁䅫杢橂䝁䅷兤歂䝁䅫杢湂䍁䅁䅣灂䝁䅍睡灂䝁䄴睚杁䡁䅕䅣杁䝁䅅杢歂䍁䅁䅤祂䝁䅅杢穂䡁䅁睢祂䡁䅑兡畂䝁䅣䅉㍂䝁䅅督あ䝁䅕䅉桂䝁䄴䅚杁䡁䅉党橂䡁䅫睙獂䝁䅅杙獂䝁䅕䅉瑂䝁䅅䅤求䡁䅉兡桂䝁䅷督杁䝁䅙杣療䝁䄰䅉㍂䝁䅧党祂䝁䅕䅉灂䡁䅑䅉㍂䝁䅅督杁䝁䅣党畂䝁䅕杣桂䡁䅑党歂䍁䅁䅤療䍁䅁兙杁䡁䅑杣桂䝁䄴督浂䝁䅕杣杁䡁䅍䅤桂䡁䅑兡療䝁䄴䅌杁䝁䄰兙あ䝁䅕杣灂䝁䅅䅢杁䡁䅉党橂䝁䄸杤求䡁䅉入杁䝁䅙兙橂䝁䅫䅢灂䡁䅑入杁䍁䅧兔卂䕁䅙克獁䍁䅁睢祂䍁䅁䅚灂䡁䅍䅣療䡁䅍兙獂䍁䅁督灂䡁䅑党㝁䍁䅁兙畂䝁䅑䅉療䡁䅣杢穂䍁䅁兙畂䝁䅑䅉療䡁䅁党祂䝁䅅䅤求䡁䅍䅉あ䡁䅉兙畂䡁䅍杚求䡁䅉䅉穂䡁䅑兙あ䝁䅫睢畂䡁䅍䅌杁䝁䅅督杁䡁䅣党獂䝁䅷䅉桂䡁䅍䅉療䡁䅣杢穂䍁䅷䅉歂䝁䅕杤求䝁䅷睢睂䡁䅍䅌杁䝁䅅杢歂䍁䅁睢睂䝁䅕杣桂䡁䅑党穂䍁䅁䅢桂䝁䄴䅚浂䝁䅫䅢獂䍁䅁杚桂䝁䅍兡獂䝁䅫䅤灂䝁䅕督杁䡁䅑䅡桂䡁䅑䅉睂䡁䅉睢歂䡁䅕睙求䍁䅁䅢桂䝁䄴䅚浂䝁䅫䅢獂䍁䅁睚桂䡁䅍䅉ㅂ䡁䅍党歂䍁䅁兙穂䍁䅁杣求䝁䄴党㍂䝁䅅杙獂䝁䅕䅉畂䝁䅅䅤ㅂ䡁䅉兙獂䍁䅁睚桂䡁䅍䅉浂䝁䄸杣杁䝁䅣党畂䝁䅕杣桂䡁䅑兡畂䝁䅣䅉求䝁䅷党橂䡁䅑杣灂䝁䅍兡あ䡁䅫杌杁䕁䅅督杁䝁䄸杚杁䕁䅑党橂䝁䅕兢楂䝁䅕杣杁䑁䅍免獁䍁䅁杍睁䑁䅉杍獁䍁䅁䅤潂䝁䅕䅉橂䝁䄸兢睂䝁䅅杢㕂䍁䅁睢㍂䝁䄴党歂䍁䅁睢祂䍁䅁睢睂䝁䅕杣桂䡁䅑党歂䍁䅁杍ㅁ䑁䅑䅉穂䝁䄸䅢灂䝁䅑䅉㍂䝁䅅督あ䝁䅕䅉獂䝁䅅杢歂䝁䅙兡獂䝁䅷督獁䍁䅁杚灂䡁䅙党杁䡁䅍党橂䡁䅕杣求䍁䅁䅡桂䡁䅯兙祂䝁䅑睢ㅂ䡁䅍䅉㍂䝁䅅督あ䝁䅕䅉獂䝁䅅杢歂䝁䅙兡獂䝁䅷督獁䍁䅁兏㍁䍁䅁兔卂䕁䅙督獁䍁䅁兙畂䝁䅑䅉穁䑁䅍睎杁䡁䅑杣桂䝁䄴督浂䝁䅕杣杁䡁䅍䅤桂䡁䅑兡療䝁䄴督畁䍁䅁兓あ䍁䅁兙獂䡁䅍睢杁䡁䅁杣療䡁䅙兡歂䝁䅕督杁䝁䄰兙あ䝁䅕杣灂䝁䅅䅢穂䍁䅁䅣祂䝁䄸睙求䡁䅍督灂䝁䄴睚杁䝁䅅杢歂䍁䅁睙療䝁䄰兢療䝁䅑兡あ䝁䅫党穂䍁䅁杣求䝁䅍入橂䝁䅷兡畂䝁䅣䅉穂䝁䅕杣㉂䝁䅫睙求䡁䅍䅉桂䡁䅑䅉灂䡁䅑督杁䕁䄰杕䝂䡁䅍䅌杁䡁䅣䅡求䡁䅉党杁䝁䅍兙祂䝁䅑杙療䝁䅅杣歂䍁䅷䅉睂䝁䅅䅣求䡁䅉䅌杁䝁䅣䅢桂䡁䅍督獁䍁䅁兢求䡁䅑兙獂䡁䅍䅌杁䡁䅁䅢桂䡁䅍䅤灂䝁䅍督獁䍁䅁睙療䝁䄴督あ䡁䅉兤橂䡁䅑兡療䝁䄴䅉桂䝁䄴䅚杁䝁䅑党瑂䝁䄸䅢灂䡁䅑兡療䝁䄴䅉瑂䝁䅅䅤求䡁䅉兡桂䝁䅷督獁䍁䅁兙畂䝁䅑䅉療䡁䅑䅡求䡁䅉䅉祂䝁䅕睙㕂䝁䅍䅢灂䝁䄴睚杁䝁䅍睢瑂䝁䄰睢歂䝁䅫䅤灂䝁䅕督杁䝁䅅杣求䍁䅁杣求䝁䅍睢㉂䝁䅕杣求䝁䅑䅉浂䝁䄸杣杁䡁䅉党穂䝁䅅䅢求䍁䅁睢祂䍁䅁杣求䝁䅑兡祂䝁䅕睙あ䝁䅕䅚杁䝁䅙睢祂䍁䅁睢あ䝁䅧党祂䍁䅁䅣ㅂ䡁䅉䅣療䡁䅍党穂䑁䅳䅉祂䝁䅕睙㕂䝁䅍䅢灂䝁䄴睚杁䝁䅉杣療䝁䅳党祂䝁䅅睚求䍁䅁督求䡁䅉杤灂䝁䅍党穂䍁䅷䅉穂䡁䅕睙潂䍁䅁兙穂䍁䅁兢桂䝁䄴兙湂䝁䅫杢湂䍁䅁䅤潂䝁䅕䅉瑂䝁䅅杣牂䝁䅕䅤灂䝁䄴睚杁䝁䄸杚杁䡁䅉党橂䡁䅫睙獂䝁䅅杙獂䝁䅕䅉瑂䝁䅅䅤求䡁䅉兡桂䝁䅷督杁䝁䅙睢祂䍁䅁䅤潂䝁䅫杣歂䍁䅁䅣桂䡁䅉䅤灂䝁䅕督㝁䍁䅁兙畂䝁䅑䅉療䡁䅑䅡求䡁䅉䅉穂䡁䅑杣桂䡁䅑党湂䝁䅫睙杁䝁䅉兤穂䝁䅫杢求䡁䅍督杁䡁䅍睢獂䡁䅕䅤灂䝁䄸杢穂䍁䄴䅉䩂䝁䄴䅉桂䝁䅑䅚灂䡁䅑兡療䝁䄴䅌杁䡁䅑䅡求䍁䅁睙療䝁䄰䅣桂䝁䄴入杁䝁䄸杚浂䝁䅕杣穂䍁䅁睙療䝁䄴督あ䡁䅉兤橂䡁䅑兡療䝁䄴䅉桂䝁䄴䅚杁䡁䅉党瑂䝁䅕䅚灂䝁䅅䅤灂䝁䄸杢杁䡁䅍党祂䡁䅙兡橂䝁䅕督㝁䍁䅁督求䡁䅉杤灂䝁䅍党穂䍁䅁杣求䝁䅷兙あ䝁䅕䅚杁䡁䅣兡あ䝁䅧䅉あ䝁䅧党杁䝁䅑兡穂䡁䅁睢穂䝁䅅䅢杁䝁䄸杚杁䝁䅙䅢㕂䍁䅁兙穂䝁䅧䅌杁䝁䅅杢歂䍁䅁杣求䡁䅍兡歂䡁䅕党杁䝁䅣党畂䝁䅕杣桂䡁䅑党歂䍁䅁杚祂䝁䄸兢杁䡁䅑䅡求䍁䅁睙療䝁䄰杙ㅂ䡁䅍䅤灂䝁䄸杢杁䝁䄸杚杁䝁䅍睢桂䝁䅷䅉桂䝁䄴䅚杁䝁䄸䅤潂䝁䅕杣杁䝁䅙兤求䝁䅷䅉穂䡁䅑睢橂䝁䅳督㝁䍁䅁兡畂䍁䄰䅣獂䝁䅅杢あ䍁䅁督求䡁䅉杤灂䝁䅍党穂䍁䅁睙療䝁䄰䅣祂䝁䅫督灂䝁䄴睚杁䝁䅙兤獂䝁䅷兌穂䝁䅕杣㉂䝁䅫睙求䍁䅁睤桂䡁䅍䅤求䍁䅁兢桂䝁䄴兙湂䝁䅕兢求䝁䄴䅤杁䡁䅍睢獂䡁䅕䅤灂䝁䄸杢穂䍁䅁兙畂䝁䅑䅉橂䝁䄸杢穂䡁䅕䅢あ䝁䅫杢湂䍁䅁督求䡁䅉杤灂䝁䅍党穂䑁䅳䅉桂䝁䄴䅚杁䡁䅍䅣求䝁䅍兡桂䝁䅷兡㙂䝁䅕䅚杁䝁䅑兡穂䡁䅁睢穂䝁䅅䅢杁䡁䅍党祂䡁䅙兡橂䝁䅕督杁䝁䅙睢祂䍁䅁睢灂䝁䅷䅉桂䝁䄴䅚杁䝁䅣兙穂䍁䅁党㑂䡁䅁䅢療䡁䅉兙あ䝁䅫睢畂䍁䅁兙畂䝁䅑䅉睂䡁䅉睢歂䡁䅕睙あ䝁䅫睢畂䍁䅁睢睂䝁䅕杣桂䡁䅑兡療䝁䄴督畁䍁䅁䅖潂䝁䅕䅉橂䝁䄸兢睂䝁䅅杢㕂䍁䅁睤桂䡁䅍䅉浂䝁䄸杣瑂䝁䅕杣獂䡁䅫䅉牂䝁䄴睢㍂䝁䄴䅉桂䡁䅍䅉噂䙁䅍兑杁䙁䅣兙穂䡁䅑党杁䙁䅍党祂䡁䅙兡橂䝁䅕督獁䍁䅁兓畂䝁䅍杌杁䝁䅅杢歂䍁䅁睙潂䝁䅅杢湂䝁䅕䅚杁䝁䅫䅤穂䍁䅁杢桂䝁䄰党杁䡁䅑睢杁䙁䅣兙穂䡁䅑党杁䕁䄰兙畂䝁䅅睚求䝁䄰党畂䡁䅑䅌杁䕁䅫杢橂䍁䄴䅉灂䝁䄴䅉硁䑁䅫兏㑁䍁䄴䅉塂䝁䅅督あ䝁䅕䅉乂䝁䅅杢桂䝁䅣党瑂䝁䅕杢あ䍁䅷䅉䩂䝁䄴睙畁䍁䅁睤桂䡁䅍䅉灂䝁䄴睙療䡁䅉䅣療䡁䅉兙あ䝁䅕䅚杁䝁䅫杢杁䑁䅅兏㑁䑁䅣䅉桂䝁䄴䅚杁䝁䅫督杁䝁䅧党桂䝁䅑兣ㅂ䝁䅅杣あ䝁䅕杣求䝁䅑䅉灂䝁䄴䅉䥂䝁䄸兤穂䡁䅑睢畂䍁䅷䅉啂䝁䅕䅥桂䡁䅍杌䅁佁奯䅁啁䅁䅁睖桂䡁䅑睙潂䍁䅁䅒求䡁䅙䅁杂睄䅁䅆䅁䙁䅣兙あ䝁䅍䅡杁䕁䄴党湂䅁䅁杢䅳䉁䅑䅁塂䝁䅅䅤橂䝁䅧䅉兂䝁䄸督䅁䑁䵙䅁流䅁䅁睖桂䡁䅑党祂䍁䅁䅕ㅂ䡁䅉兡浂䝁䅫睙桂䡁䅑兡療䝁䄴䅁䅁䅃䅁䅉䅁䙁䅣兙あ䝁䅕杣杁䙁䅕䅤灂䝁䅷兡あ䝁䅫党穂䅁䅁兘䅙䅁䵉䅁塂䝁䅅䅤求䡁䅉督杁䕁䅍睢祂䡁䅁睢祂䝁䅅䅤灂䝁䄸杢杁䡁䅁杣療䡁䅙兡歂䝁䅕督杁䝁䅅杢桂䝁䅷入あ䝁䅫睙桂䝁䅷䅉㍂䝁䄸杣牂䝁䅙䅢療䡁䅣䅉穂䝁䄸䅢ㅂ䡁䅑兡療䝁䄴督杁䝁䅫杢杁䕁䅅督灂䝁䅅䅌杁䡁䅑䅡求䍁䅁兑瑂䝁䅕杣灂䝁䅍兙穂䍁䅷䅉桂䝁䄴䅚杁䕁䅕兤祂䝁䄸䅣求䍁䄴䅉䩂䡁䅑䅉療䡁䅁党祂䝁䅅䅤求䡁䅍䅉あ䝁䅧杣療䡁䅕睚潂䍁䅁䅤㍂䝁䄸䅉穂䝁䅕睚瑂䝁䅕杢あ䡁䅍杏杁䙁䅣兙あ䝁䅕杣穂䍁䅁兙畂䝁䅑䅉啂䕁䅅杌杁䙁䅑䅡求䍁䅁睙療䝁䄰䅣桂䝁䄴入杁䝁䅑党穂䝁䅫睚畂䡁䅍䅌杁䝁䄰兙畂䡁䅕杚桂䝁䅍䅤ㅂ䡁䅉党穂䍁䅷䅉穂䝁䅕䅢獂䡁䅍䅌杁䝁䅅杢歂䍁䅁督求䡁䅉杤灂䝁䅍党穂䍁䅁䅡灂䝁䅣䅡杁䝁䅅杢歂䍁䅁兤獂䡁䅑杣桂䍁䄰䅣求䡁䅉杚療䡁䅉兢桂䝁䄴睙求䍁䅁䅢灂䡁䅅兤灂䝁䅑䅉橂䝁䅧杣療䝁䄰兙あ䝁䄸睚祂䝁䅅䅣潂䡁䅫䅌杁䝁䅅督杁䡁䅣党獂䝁䅷䅉桂䡁䅍䅉瑂䝁䅅督穂䍁䅁督睂䝁䅕睙あ䡁䅉睢瑂䝁䅕䅤祂䡁䅫䅉潁䕁䄰睕灁䍁䅁䅤求䝁䅍䅡畂䝁䄸䅢療䝁䅣入杁䡁䅍入穂䡁䅑党瑂䡁䅍䅉桂䝁䄴䅚杁䡁䅍兤睂䡁䅁睢祂䡁䅑䅉睂䡁䅉睢歂䡁䅕睙あ䡁䅍䅌杁䝁䅫杢橂䝁䅷兤歂䝁䅫杢湂䍁䅁睙潂䡁䅉睢瑂䝁䅅䅤療䝁䅣杣桂䡁䅁䅡㕂䍁䅁睙療䝁䅷兤瑂䝁䄴督獁䍁䅁睢あ䝁䅧党祂䍁䅁睙療䝁䄴督ㅂ䝁䄰兙楂䝁䅷党杁䡁䅁杣療䝁䅑兤橂䡁䅑督獁䍁䅁兙畂䝁䅑䅉睂䝁䄸督あ䍁䄰睤桂䡁䅉杣桂䝁䄴䅤㕂䍁䅁督求䡁䅉杤灂䝁䅍党杁䡁䅁䅢桂䝁䄴督畁䍁䅁兓あ䍁䅁兙獂䡁䅍睢杁䝁䅑党穂䝁䅫睚畂䡁䅍䅌杁䝁䄰兙畂䡁䅕杚桂䝁䅍䅤ㅂ䡁䅉党穂䍁䅷䅉穂䝁䅕䅢獂䡁䅍䅌杁䝁䅅杢歂䍁䅁督求䡁䅉杤灂䝁䅍党穂䍁䅁䅤潂䝁䅕杣瑂䝁䅅䅢杁䝁䅅杢桂䝁䅷入穂䝁䅫督獁䍁䅁杣潂䝁䅕睢瑂䝁䅕䅤祂䡁䅫䅌杁䝁䅅杢歂䍁䅁睙桂䝁䅷睢祂䝁䅫兢求䡁䅑杣㕂䍁䅁兡畂䡁䅍䅤祂䡁䅕兢求䝁䄴䅤穂䑁䅳䅉桂䝁䄴䅚杁䝁䅑党㉂䝁䅕䅢療䡁䅁督杁䝁䅅杢歂䍁䅁督ㅂ䡁䅁䅣獂䝁䅫党穂䍁䅁督療䝁䅙䅤㍂䝁䅅杣求䍁䄰杙桂䡁䅍党歂䍁䅁䅣祂䝁䄸䅚ㅂ䝁䅍䅤穂䍁䅁䅤潂䝁䅅䅤杁䝁䅫杢あ䝁䅕杣浂䝁䅅睙求䍁䅁睤灂䡁䅑䅡杁䝁䅫䅤穂䍁䅁兡畂䡁䅍䅤祂䡁䅕兢求䝁䄴䅤穂䍁䅷䅉桂䡁䅍䅉㍂䝁䅕䅢獂䍁䅁兙穂䍁䅁睢あ䝁䅧党祂䍁䅁兢桂䝁䄴兤浂䝁䅅睙あ䡁䅕杣求䡁䅉督湁䍁䅁兡畂䡁䅍䅤祂䡁䅕兢求䝁䄴䅤穂䍁䄴䅉䩂䝁䄴䅉桂䝁䅑䅚灂䡁䅑兡療䝁䄴䅌杁䡁䅑䅡求䍁䅁睙療䝁䄰䅣桂䝁䄴入杁䝁䄸杚浂䝁䅕杣穂䍁䅁兔呂䍁䅁䅤求䝁䅍䅡畂䝁䄸䅢療䝁䅣入杁䝁䅫杢穂䡁䅑杣ㅂ䝁䄰党畂䡁䅑督杁䝁䅅杣求䍁䅁兤穂䝁䅕䅚杁䝁䅫杢杁䝁䅑杣ㅂ䝁䅣䅉歂䝁䅫督橂䝁䄸杤求䡁䅉入杁䝁䅅杢歂䍁䅁䅚求䡁䅙党獂䝁䄸䅣瑂䝁䅕杢あ䍁䅁睙療䝁䄰䅣祂䝁䅫督灂䝁䄴睚杁䝁䅍䅢灂䝁䄴兡橂䝁䅅䅢杁䡁䅑杣灂䝁䅅䅢杁䡁䅑党穂䡁䅑兡畂䝁䅣䅌杁䡁䅑䅡求䍁䅁兙畂䝁䅅䅢㕂䡁䅍兡穂䍁䅁睢浂䍁䅁䅣祂䝁䄸䅤求䝁䅫杢穂䍁䅁兡畂䍁䅁䅚灂䡁䅍党桂䡁䅍党杁䡁䅁杣療䝁䅍党穂䡁䅍党穂䍁䅷䅉畂䡁䅕䅤祂䝁䅫䅤灂䝁䄸杢桂䝁䅷䅉穂䝁䅅杚求䡁䅑入杁䝁䅅杢桂䝁䅷入穂䝁䅫督獁䍁䅁兙畂䝁䅑䅉求䝁䄴杤灂䡁䅉睢畂䝁䄰党畂䡁䅑兙獂䍁䅁䅤求䡁䅍䅤灂䝁䄴睚畁䍁䅁杒ㅂ䡁䅉䅤潂䝁䅕杣獁䍁䅁䅤潂䝁䅕䅉橂䝁䄸兢睂䝁䅅杢㕂䍁䅁䅣祂䝁䄸杤灂䝁䅑党穂䍁䅁䅤潂䝁䅕杣瑂䝁䅅䅢杁䝁䅅杢桂䝁䅷入穂䝁䅫督獁䍁䅁杣潂䝁䅕睢瑂䝁䅕䅤祂䡁䅫䅌杁䝁䅅杢歂䍁䅁睙桂䝁䅷睢祂䝁䅫兢求䡁䅑杣㕂䍁䅁兡畂䡁䅍䅤祂䡁䅕兢求䝁䄴䅤穂䍁䅁杚療䡁䅉䅉ㅂ䡁䅍党杁䝁䅫杢杁䡁䅁杣求䝁䅑兡橂䡁䅑兡畂䝁䅣䅉あ䝁䅧党杁䡁䅍兤灂䡁䅑兙楂䝁䅫䅢灂䡁䅑入杁䝁䅅杢歂䍁䅁督あ䝁䅅杙灂䝁䅷兡あ䡁䅫䅉療䝁䅙䅉浂䝁䅫杢求䍁䅁睙潂䝁䅕兢灂䝁䅍兙獂䡁䅍䅌杁䡁䅁䅡桂䡁䅉兢桂䝁䅍党ㅂ䡁䅑兡橂䝁䅅䅢穂䍁䅷䅉㍂䝁䅅䅤求䡁䅉䅌杁䡁䅁睢獂䡁䅫兢求䡁䅉督獁䍁䅁兢求䡁䅑兙獂䡁䅍䅌杁䝁䅅杢歂䍁䅁杤灂䡁䅍睙療䡁䅕督杁䝁䅷兡硂䡁䅕兡歂䡁䅍䅉浂䝁䄸杣杁䡁䅙兙祂䝁䅫睢ㅂ䡁䅍䅉灂䝁䄴䅚ㅂ䡁䅍䅤祂䝁䅫兙獂䍁䅷䅉橂䝁䄸杢穂䡁䅕兢求䡁䅉䅉湂䝁䄸睢歂䍁䅷䅉桂䝁䄴䅚杁䝁䅧党桂䝁䅷䅤潂䝁䅍兙祂䝁䅕䅉睂䡁䅉睢歂䡁䅕睙あ䡁䅍䅌杁䝁䅅督杁䡁䅣党獂䝁䅷䅉桂䡁䅍䅉浂䝁䄸杣杁䝁䅷兡浂䝁䅕䅉穂䝁䅍兡求䝁䄴睙求䍁䅁杣求䡁䅍党桂䡁䅉睙潂䍁䄴䅉䩂䡁䅑督杁䡁䅁杣療䝁䅑兤橂䡁䅑督杁䝁䅅杣求䍁䅁兤穂䝁䅕䅚杁䝁䅉入杁䝁䅍䅢灂䝁䄴兡橂䝁䅅䅢獁䍁䅁䅣潂䝁䅅杣瑂䝁䅅睙求䡁䅕䅤灂䝁䅍兙獂䍁䅷䅉楂䝁䅫睢橂䝁䅧党瑂䝁䅫睙桂䝁䅷䅌杁䝁䅫杢歂䡁䅕督あ䡁䅉兡桂䝁䅷䅌杁䝁䄴兤あ䡁䅉兡あ䝁䅫睢畂䝁䅅䅢杁䡁䅍兙浂䝁䅕䅤㕂䍁䅷䅉求䝁䄴杤灂䡁䅉睢畂䝁䄰党畂䡁䅑兙獂䍁䅷䅉桂䝁䅍兙歂䝁䅕兢灂䝁䅍䅌杁䝁䅅杢歂䍁䅁睚療䡁䅙党祂䝁䄴兢求䝁䄴䅤桂䝁䅷䅉橂䡁䅕督あ䝁䄸兢求䡁䅉督杁䡁䅣睢祂䝁䅳兡畂䝁䅣䅉灂䝁䄴䅉祂䝁䅕督求䝁䅅杣橂䝁䅧䅉桂䝁䄴䅚杁䝁䅑党㉂䝁䅕䅢療䡁䅁兢求䝁䄴䅤獁䍁䅁兣ㅂ䝁䅅䅢灂䡁䅑入杁䝁䅅督穂䡁䅕杣桂䝁䄴睙求䍁䅷䅉桂䝁䄴䅚杁䝁䄸䅤潂䝁䅕杣杁䝁䅷兙楂䝁䄸杣桂䡁䅑睢祂䡁䅫䅉桂䡁䅁䅣獂䝁䅫睙桂䡁䅑兡療䝁䄴督畁䍁䅁䅖潂䝁䅕䅉橂䝁䄸兢睂䝁䅅杢㕂䍁䅁睤桂䡁䅍䅉浂䝁䄸兤畂䝁䅑党歂䍁䅁兡畂䍁䅁免㕁䑁䅕䅏杁䝁䅅杢歂䍁䅁兡穂䍁䅁䅡求䝁䅅䅚硂䡁䅕兙祂䡁䅑党祂䝁䅕䅚杁䝁䅫杢杁䕁䄰兡獂䝁䅙睢祂䝁䅑䅌杁䕁䄰兙穂䡁䅍兙橂䝁䅧兤穂䝁䅕䅤あ䡁䅍杌䅁佁女䅁杂䅃䅁睖桂䡁䅑督橂䝁䄸䅌杁䕁䅫杢橂䍁䄴䅌杁䡁䅑睢湂䝁䅕䅤潂䝁䅕杣杁䡁䅣兡あ䝁䅧䅉灂䡁䅑督杁䡁䅍兤楂䡁䅍兡歂䝁䅫兙祂䝁䅫党穂䍁䅷䅉求䝁䄴睚桂䝁䅣党穂䍁䅁兡畂䍁䅁䅤潂䝁䅕䅉歂䝁䅫督あ䡁䅉兡楂䡁䅕䅤灂䝁䄸杢杁䝁䄸杚杁䝁䅅兡祂䍁䅁睙療䝁䄴䅚灂䡁䅑兡療䝁䄴兡畂䝁䅣䅌杁䝁䅧党桂䡁䅑兡畂䝁䅣䅌杁䡁䅉党浂䡁䅉兡湂䝁䅕杣桂䡁䅑兡療䝁䄴䅉求䡁䅅兤灂䡁䅁兢求䝁䄴䅤獁䍁䅁兙畂䝁䅑䅉祂䝁䅕䅢桂䡁䅑党歂䍁䅁䅣桂䡁䅉䅤穂䍁䅁兙畂䝁䅑䅉穂䡁䅕䅣睂䝁䅷兡求䡁䅍䅉灂䝁䄴䅉あ䝁䅧党杁䙁䅕杢灂䡁䅑党歂䍁䅁睕あ䝁䅅䅤求䡁䅍䅉桂䝁䄴䅚杁䝁䅫杢あ䝁䅕杣畂䝁䅅䅤灂䝁䄸杢桂䝁䅷䅢㕂䍁䄴䅉啂䝁䅧党杁䝁䅍睢瑂䡁䅁兙畂䡁䅫䅉歂䝁䅫督あ䡁䅉兡楂䡁䅕䅤求䡁䅍䅉求䡁䅅兤灂䡁䅁兢求䝁䄴䅤獁䍁䅁兡畂䝁䅍䅢ㅂ䝁䅑兡畂䝁䅣䅉祂䝁䅕督灂䝁䅑党畂䡁䅑兡桂䝁䅷䅉歂䡁䅕睙あ䝁䅕䅚杁䝁䅅杢歂䍁䅁䅚ㅂ䝁䅍䅤獂䝁䅕督穂䍁䅁兙灂䡁䅉䅉橂䝁䄸杢歂䝁䅫䅤灂䝁䄸杢求䡁䅉督獁䍁䅁督ㅂ䝁䅍䅡杁䝁䅅督杁䝁䅣兙穂䍁䅷䅉求䝁䅷党橂䡁䅑杣灂䝁䅍䅌杁䝁䅅杢歂䍁䅁睢灂䝁䅷䅉浂䡁䅕杣畂䝁䅅睙求䡁䅍睏杁䝁䅍睢瑂䝁䄰党祂䝁䅍兡桂䝁䅷䅉桂䝁䅫杣杁䝁䅍睢畂䝁䅑兡あ䝁䅫睢畂䝁䅫杢湂䍁䅁兙畂䝁䅑䅉潂䝁䅕兙あ䝁䅫杢湂䍁䅁党硂䡁䅕兡睂䝁䄰党畂䡁䅑䅉穂䡁䅫督あ䝁䅕兢穂䑁䅳䅉桂䝁䄴䅚杁䝁䄸䅤潂䝁䅕杣杁䡁䅍䅣求䝁䅍兡桂䝁䅷兡㙂䝁䅕䅚杁䝁䅕兣ㅂ䝁䅫䅣瑂䝁䅕杢あ䍁䄴䅉䩂䡁䅑䅉桂䝁䅷督療䍁䅁睢浂䝁䅙党祂䡁䅍䅉睂䝁䅅杣あ䡁䅍䅉橂䝁䄸兢睂䡁䅉兡穂䝁䅫杢湂䍁䅁杣求䡁䅁䅢桂䝁䅍党瑂䝁䅕杢あ䍁䅁睙療䝁䄰䅣祂䝁䅕督穂䝁䄸杣穂䍁䅷䅉求䡁䅙兙睂䝁䄸杣桂䡁䅑睢祂䍁䅁睙療䝁䅫䅢穂䍁䅷䅉瑂䝁䄸䅤療䡁䅉督獁䍁䅁兙畂䝁䅑䅉療䡁䅑䅡求䡁䅉䅉橂䝁䄸兢睂䝁䄸杢求䝁䄴䅤杁䡁䅁兙祂䡁䅑督㝁䍁䅁兙畂䝁䅑䅉穂䡁䅕䅣睂䝁䅷兡求䡁䅍䅌杁䡁䅍兤橂䝁䅧䅉桂䡁䅍䅉あ䝁䅧党祂䝁䄰睢穂䡁䅑兙あ䡁䅍䅌杁䝁䅫杢穂䡁䅕䅢桂䡁䅑兡療䝁䄴䅉瑂䝁䅅䅤求䡁䅉兡桂䝁䅷督獁䍁䅁杣求䝁䅙杣灂䝁䅣党祂䝁䅅杢あ䡁䅍䅌杁䝁䅑兤橂䡁䅑睤療䡁䅉睡穂䍁䅷䅉湂䡁䅉兡獂䝁䅷督獁䍁䅁杣求䝁䅣兡穂䡁䅑党祂䡁䅍䅌杁䡁䅍䅡求䝁䅕䅤杁䝁䄰党あ䝁䅅䅢穂䍁䅷䅉あ䝁䄸睢獂䡁䅍䅌杁䝁䅍睢睂䡁䅁党祂䍁䅁䅤ㅂ䝁䅉兡畂䝁䅣䅌杁䝁䅍睢畂䝁䅍杣求䡁䅑党杁䡁䅁兙歂䡁䅍䅌杁䡁䅑兙睂䝁䅕督獁䍁䅁兙歂䝁䅧党穂䝁䅫杤求䡁䅍䅌杁䝁䅅杢歂䍁䅁睢あ䝁䅧党祂䍁䅁兙畂䝁䅍兡獂䝁䅷兙祂䡁䅫䅉穂䡁䅕䅣睂䝁䅷兡求䡁䅍䅌杁䝁䅅督杁䡁䅣党獂䝁䅷䅉桂䡁䅍䅉睂䝁䅷兤瑂䝁䅉兡畂䝁䅣䅉桂䝁䄴䅚杁䝁䅉兙あ䝁䅧杣療䝁䄸兢杁䡁䅉党瑂䝁䄸䅚求䝁䅷兡畂䝁䅣䅉穂䡁䅕䅣睂䝁䅷兡求䡁䅍杌杁䙁䅑䅡求䍁䅁睙療䝁䄰䅣桂䝁䄴入杁䡁䅍党祂䡁䅙党穂䍁䅁睙療䝁䄴䅤祂䝁䅅睙あ䝁䄸杣穂䍁䅁兙畂䝁䅑䅉歂䝁䅕兙獂䝁䅕杣穂䍁䅁䅤潂䝁䅅䅤杁䡁䅍党祂䡁䅙兡橂䝁䅕䅉あ䝁䅧党杁䡁䅉党睂䝁䅷兙橂䝁䅕兢求䝁䄴䅤杁䝁䅅杢歂䍁䅁杢求䡁䅣䅉橂䝁䄸杢穂䡁䅑杣ㅂ䝁䅍䅤灂䝁䄸杢杁䝁䄰兙祂䝁䅳党あ䡁䅍䅉浂䝁䄸杣杁䡁䅉党穂䝁䅫䅚求䝁䄴䅤灂䝁䅅䅢杁䝁䅅杢歂䍁䅁䅢灂䝁䅣䅡あ䍁䅁睙療䝁䄰兢求䡁䅉睙灂䝁䅅䅢杁䝁䅍党畂䡁䅑杣桂䝁䅷䅉桂䝁䅫杣杁䝁䅍睢畂䝁䅑兡あ䝁䅫睢畂䝁䅫杢湂䍁䅷䅉潂䝁䅕兙あ䝁䅫杢湂䍁䅷䅉桂䝁䄴䅚杁䡁䅉党浂䡁䅉兡湂䝁䅕杣桂䡁䅑兡療䝁䄴䅉穂䡁䅫督あ䝁䅕兢穂䍁䄴䅉塂䝁䅅䅤穂䝁䅍睢獁䍁䅁兓畂䝁䅍杌杁䡁䅣兙穂䍁䅁兡畂䝁䅍睢祂䡁䅁睢祂䝁䅅䅤求䝁䅑䅉灂䝁䄴䅉硁䑁䅫兎㉁䍁䅁兙畂䝁䅑䅉灂䡁䅍䅉潂䝁䅕兙歂䡁䅅兤桂䡁䅉䅤求䡁䅉党歂䍁䅁兡畂䍁䅁兔灂䝁䅅兢灂䍁䅷䅉䝂䝁䅷睢祂䝁䅫䅚桂䍁䄴䅁奂䅆䅁杋䄸䙁䅣兙あ䡁䅑督杁䙁䅣兙あ䝁䅕杣杁䙁䅑党橂䝁䅧杢療䝁䅷睢湂䝁䅫党穂䍁䅷䅉䩂䝁䄴睙畁䍁䅷䅉あ䝁䄸睚求䡁䅑䅡求䡁䅉䅉㍂䝁䅫䅤潂䍁䅁兡あ䡁䅍䅉穂䡁䅕杙穂䝁䅫䅚灂䝁䅅杣灂䝁䅕督獁䍁䅁督ㅂ䡁䅁䅣獂䝁䅫党穂䍁䅁䅣祂䝁䄸䅚ㅂ䝁䅍䅤穂䍁䅁兙畂䝁䅑䅉穂䝁䄸䅢ㅂ䡁䅑兡療䝁䄴督杁䡁䅑䅡桂䡁䅑䅉瑂䝁䅅杢桂䝁䅣党杁䝁䅅杢歂䍁䅁睙療䝁䄴督求䡁䅉杤求䍁䅁䅤潂䝁䅕䅉浂䝁䅷睢㍂䍁䅁睢浂䍁䅁杚獂䡁䅕兡歂䡁䅍䅉桂䝁䄴䅚杁䝁䅕杢求䡁䅉睚㕂䍁䅁兡畂䡁䅑睢獁䍁䅁䅤潂䡁䅉睢ㅂ䝁䅣䅡獁䍁䅁兙畂䝁䅑䅉療䡁䅕䅤杁䝁䄸杚杁䝁䅉兤灂䝁䅷䅚灂䝁䄴睚穂䍁䅁兡畂䍁䅁䅤潂䝁䅕䅉橂䝁䄸兢瑂䝁䅕杣橂䝁䅫兙獂䍁䅷䅉灂䝁䄴䅚ㅂ䡁䅍䅤祂䝁䅫兙獂䍁䅷䅉桂䝁䄴䅚杁䡁䅉党穂䝁䅫䅚求䝁䄴䅤灂䝁䅅䅢杁䝁䄰兙祂䝁䅳党あ䡁䅍䅉灂䝁䄴䅉あ䝁䅧党杁䕁䅅兢求䡁䅉兡橂䝁䅅督獁䍁䅁兒ㅂ䡁䅉睢睂䝁䅕䅌杁䡁䅑䅡求䍁䅁兑穂䝁䅫兙瑁䙁䅁兙橂䝁䅫杚灂䝁䅍䅌杁䡁䅑䅡求䍁䅁兔灂䝁䅑䅚獂䝁䅕䅉䙂䝁䅅督あ䍁䅷䅉桂䝁䄴䅚杁䕁䅅杚祂䝁䅫睙桂䍁䄴䅉啂䝁䅧党杁䝁䅍睢瑂䡁䅁兙畂䡁䅫䅉療䝁䅙杚求䡁䅉督杁䡁䅉党穂䝁䅫䅚求䝁䄴䅤灂䝁䅅䅢杁䝁䅅杢歂䍁䅁睙療䝁䄰兢求䡁䅉睙灂䝁䅅䅢杁䝁䅙䅢療䡁䅣䅉橂䝁䄸杢あ䡁䅉睢獂䍁䅁兙畂䝁䅑䅉睂䡁䅉睢あ䝁䅕睙あ䝁䅫睢畂䍁䅁䅣祂䝁䄸䅚ㅂ䝁䅍䅤穂䍁䅷䅉灂䝁䄴睙獂䡁䅕䅚灂䝁䄴睚杁䝁䅉兙橂䝁䅳杚獂䝁䄸睤杁䡁䅁杣求䡁䅙党畂䡁䅑党祂䡁䅍䅌杁䡁䅣兙あ䝁䅕杣杁䡁䅁杣求䡁䅍督ㅂ䡁䅉党杁䡁䅉党湂䡁䅕䅢桂䡁䅑睢祂䡁䅍䅌杁䡁䅑党瑂䡁䅁党祂䝁䅅䅤ㅂ䡁䅉党杁䝁䅅杢歂䍁䅁䅣祂䝁䅕督穂䡁䅕杣求䍁䅁杣求䝁䅷兡求䝁䅙䅉㉂䝁䅅䅢㉂䝁䅕督獁䍁䅁䅤潂䝁䅕杣瑂䝁䄸督あ䝁䅅䅤灂䝁䅍䅉瑂䝁䅫䅥灂䝁䄴睚杁䡁䅙兙獂䡁䅙党穂䍁䅷䅉獂䝁䅕兙牂䍁䅁䅚求䡁䅑党橂䡁䅑兡療䝁䄴䅉桂䝁䄴䅚杁䡁䅁杣療䡁䅑党橂䡁䅑兡療䝁䄴䅉睂䡁䅉睢歂䡁䅕睙あ䡁䅍䅌杁䝁䅍睢瑂䝁䄰党祂䝁䅍兡桂䝁䅷䅉㍂䝁䅅督潂䡁䅉睢療䝁䄰䅉穂䝁䄸䅢ㅂ䡁䅑兡療䝁䄴督獁䍁䅁兙畂䝁䅑䅉求䝁䄰党祂䝁䅣党畂䝁䅍入杁䡁䅍兙浂䝁䅕䅤㕂䍁䅁䅣祂䝁䄸䅚ㅂ䝁䅍䅤穂䍁䅁兙畂䝁䅑䅉求䡁䅅兤灂䡁䅁兢求䝁䄴䅤杁䝁䅙睢祂䍁䅁䅣獂䡁䅕兢楂䝁䅫杢湂䍁䅁兙畂䝁䅑䅉潂䝁䄸䅤杁䡁䅣兙あ䝁䅕杣杁䝁䅅䅣睂䝁䅷兡橂䝁䅅䅤灂䝁䄸杢穂䍁䄴䅉䩂䡁䅑䅉桂䝁䅷督療䍁䅁䅣祂䝁䄸杤灂䝁䅑党穂䍁䅁䅡求䝁䅅䅤灂䝁䄴睚獁䍁䅁杤求䝁䄴䅤灂䝁䅷兙あ䝁䅫睢畂䍁䅷䅉桂䝁䄴䅚杁䝁䅅兡祂䍁䅁睙療䝁䄴䅚灂䡁䅑兡療䝁䄴兡畂䝁䅣䅉桂䝁䄴䅚杁䝁䅣兙穂䍁䅁䅣祂䝁䄸䅚ㅂ䝁䅍䅤穂䍁䅁睙療䝁䄰䅣祂䝁䅫督灂䝁䄴睚杁䝁䅍睢瑂䝁䄰党祂䝁䅍兡桂䝁䅷䅉楂䝁䄸兡獂䝁䅕杣穂䑁䅳䅉㍂䝁䅅䅤求䡁䅉䅉潂䝁䅕兙あ䝁䅕杣穂䍁䅁兙畂䝁䅑䅉潂䝁䅕兙あ䝁䅫杢湂䍁䅁督療䝁䅷兤あ䝁䅫睢畂䡁䅍睏杁䝁䅧入歂䡁䅉睢畂䝁䅫睙杁䝁䅅杢歂䍁䅁党獂䝁䅕睙あ䡁䅉兡橂䍁䅁䅡求䝁䅅䅤灂䝁䄴睚杁䡁䅍入穂䡁䅑党瑂䡁䅍䅉浂䝁䄸杣杁䡁䅕杢歂䝁䅕杣瑁䝁䅙䅢療䝁䄸杣杁䡁䅉兙歂䝁䅫兙畂䡁䅑䅉桂䡁䅁䅣獂䝁䅫睙桂䡁䅑兡療䝁䄴督㝁䍁䅁睙ㅂ䡁䅍䅤療䝁䄰䅉潂䝁䅕兙あ䍁䅁兙畂䝁䅑䅉潂䝁䄸䅤杁䡁䅣兙あ䝁䅕杣杁䡁䅍睢獂䡁䅕䅤灂䝁䄸杢穂䑁䅳䅉潂䡁䅫䅚祂䝁䄸杢灂䝁䅍䅉睂䡁䅕兢睂䍁䅁睚祂䝁䄸兤睂䡁䅍䅉浂䝁䄸杣杁䝁䅉睢灂䝁䅷党祂䍁䅁兢桂䝁䄴兤浂䝁䅅睙あ䡁䅕杣求䡁䅉督杁䝁䅅杢歂䍁䅁兙獂䡁䅑党祂䝁䄴兙あ䝁䅫杤求䍁䅁党畂䝁䅕杣湂䡁䅫䅉橂䝁䄸杢あ䡁䅉睢獂䍁䅁䅣桂䝁䅍睡桂䝁䅣党穂䑁䅳䅉桂䝁䄴䅚杁䝁䅙䅢求䡁䅧兡楂䝁䅷党杁䡁䅍䅤桂䝁䅫杢獂䝁䅕督穂䍁䄰督あ䝁䅕党獂䍁䅁睙療䝁䄴杢求䝁䅍䅤療䡁䅉督杁䝁䅙睢祂䍁䅁杢桂䡁䅑兤祂䝁䅅䅢杁䝁䅅杢歂䍁䅁䅢灂䡁䅅兤灂䝁䅑䅉睂䡁䅉睢睂䝁䅅杢求䍁䅁睚桂䡁䅍䅉灂䝁䄴䅉橂䝁䄸兢瑂䝁䅕杣橂䝁䅫兙獂䍁䅁杚療䝁䄸䅚杁䡁䅍党祂䡁䅙兡橂䝁䅕䅉桂䝁䄴䅚杁䡁䅉党穂䝁䅫䅚求䝁䄴䅤灂䝁䅅䅢杁䝁䅅䅣睂䝁䅷兡橂䝁䅅䅤灂䝁䄸杢穂䍁䄴䅉䩂䝁䄴䅉桂䝁䅑䅚灂䡁䅑兡療䝁䄴䅌杁䡁䅑䅡求䍁䅁睙療䝁䄰䅣桂䝁䄴入杁䝁䄸杚浂䝁䅕杣穂䍁䅁䅚祂䝁䅅兡畂䝁䅅睚求䍁䅁兙畂䝁䅑䅉㍂䝁䅅䅤求䡁䅉䅉祂䝁䅕兌ㅂ䡁䅍党杁䡁䅁杣療䝁䅑兤橂䡁䅑督獁䍁䅁督ㅂ䝁䅍䅡杁䝁䅅督杁䝁䅑杣桂䝁䅫杢桂䝁䅣党杁䡁䅁杣療䝁䅑兤橂䡁䅑督獁䍁䅁党畂䝁䅣兡畂䝁䅕党祂䝁䅕䅚杁䡁䅉兙灂䝁䄴睤桂䡁䅑党祂䍁䅁䅡桂䡁䅉杤求䡁䅍䅤灂䝁䄴睚杁䡁䅍睢獂䡁䅕䅤灂䝁䄸杢穂䍁䅁杚療䡁䅉䅉橂䝁䄸兢瑂䝁䅕杣橂䝁䅫兙獂䍁䅷䅉灂䝁䄴䅚ㅂ䡁䅍䅤祂䝁䅫兙獂䍁䅷䅉瑂䝁䅅杣灂䝁䄴党獁䍁䅁兙畂䝁䅑䅉祂䝁䅕督灂䝁䅑党畂䡁䅑兡桂䝁䅷䅉桂䡁䅁䅣獂䝁䅫睙桂䡁䅑兡療䝁䄴督㝁䍁䅁睙療䝁䄴杢求䝁䅍䅤求䝁䅑䅉祂䝁䄸睢浂䍁䅁䅚祂䝁䅅兡畂䍁䅁督㕂䡁䅍䅤求䝁䄰督㝁䍁䅁兙畂䝁䅑䅉㍂䝁䅅䅤求䡁䅉䅉硂䡁䅕兙獂䝁䅫䅤㕂䍁䅁䅣祂䝁䄸䅚ㅂ䝁䅍䅤穂䍁䅁䅤潂䝁䅅䅤杁䝁䅫杢橂䝁䅷兤歂䝁䅕䅉睂䝁䄸兡畂䡁䅑兌療䝁䅙兌ㅂ䡁䅍党杁䝁䅅杢歂䍁䅁䅣療䝁䅫杢あ䍁䄰睢浂䍁䄰党畂䡁䅑杣㕂䍁䅁睤桂䡁䅑党祂䍁䅁杚灂䝁䅷䅤祂䝁䅅䅤灂䝁䄸杢獁䍁䅁睙療䝁䄴䅚灂䡁䅑兡療䝁䄴兡畂䝁䅣䅌杁䝁䅅杢歂䍁䅁督橂䝁䅅䅢求䍁䅁䅣祂䝁䅕杤求䝁䄴䅤灂䝁䄸杢杁䡁䅍入穂䡁䅑党瑂䡁䅍䅉浂䝁䄸杣杁䝁䅍睢瑂䝁䄰党祂䝁䅍兡桂䝁䅷䅌杁䝁䄰兙祂䝁䅫杢求䍁䅷䅉桂䝁䄴䅚杁䡁䅉党穂䝁䅫䅚求䝁䄴䅤灂䝁䅅䅢杁䝁䅅䅣睂䝁䅷兡橂䝁䅅䅤灂䝁䄸杢穂䍁䄴䅉啂䝁䅧党杁䝁䅍睢瑂䡁䅁兙畂䡁䅫䅉穂䝁䅕䅢獂䡁䅍䅉灂䡁䅑督杁䡁䅁杣療䝁䅑兤橂䡁䅑督杁䡁䅑睢杁䡁䅁䅢ㅂ䝁䄰杙灂䝁䄴睚獁䍁䅁䅡求䝁䅅䅤灂䝁䄴睚獁䍁䅁兙畂䝁䅑䅉瑂䝁䅕睙潂䝁䅅杢灂䝁䅍兙獂䍁䅁睤潂䝁䄸䅢求䡁䅍兙獂䝁䅕䅉歂䝁䅫督あ䡁䅉兡楂䡁䅕䅤療䡁䅉督杁䝁䅅杢歂䍁䅁䅚求䝁䅅䅢求䡁䅉督㝁䍁䅁睢祂䝁䅫睚灂䝁䄴兙獂䍁䅁党硂䡁䅕兡睂䝁䄰党畂䡁䅑䅉瑂䝁䅅杢ㅂ䝁䅙兙橂䡁䅑兤祂䝁䅕杣穂䑁䅳䅉穂䡁䅁党橂䝁䅫兙獂䡁䅑入杁䡁䅁杣療䝁䅑兤橂䡁䅑䅉歂䝁䅫督あ䡁䅉兡楂䡁䅕䅤療䡁䅉督㝁䍁䅁兙畂䝁䅑䅉歂䝁䄸兌灂䡁䅑兌㕂䝁䄸兤祂䡁䅍党獂䝁䅙䅉桂䝁䄴䅚杁䡁䅉党あ䝁䅅兡獂䍁䅁睙潂䝁䅅兡畂䡁䅍䅌杁䝁䅅督杁䡁䅣党獂䝁䅷䅉桂䡁䅍䅉㍂䝁䅧睢獂䝁䅕督桂䝁䅷党祂䡁䅍䅉桂䝁䄴䅚杁䡁䅁杣灂䡁䅙兙あ䝁䅕䅉獂䝁䅅杙求䝁䅷䅉桂䝁䅍睙療䡁䅕杢あ䡁䅍杌杁䙁䅣兙あ䡁䅑督杁䙁䅣兙あ䝁䅕杣杁䙁䅑党橂䝁䅧杢療䝁䅷睢湂䝁䅫党穂䍁䅷䅉䩂䝁䄴睙畁䍁䅁睤桂䡁䅍䅉浂䝁䄸兤畂䝁䅑党歂䍁䅁兡畂䍁䅁免㑁䑁䅣䅎杁䝁䅅杢歂䍁䅁兡穂䍁䅁䅡求䝁䅅䅚硂䡁䅕兙祂䡁䅑党祂䝁䅕䅚杁䝁䅫杢杁䕁䄴睢祂䡁䅑䅡杁䕁䅅杢歂䝁䄸杤求䡁䅉䅌杁䕁䄰兙穂䡁䅍兙橂䝁䅧兤穂䝁䅕䅤あ䡁䅍杌䅁佁奷䅁捂兆䅁睖求䍁䅁兙祂䝁䅕䅉桂䍁䅁杕䙂䕁䅫䅖杁䝁䅙睢橂䡁䅕督求䝁䅑䅉療䝁䄴䅉あ䝁䅧党杁䝁䅅睙硂䡁䅕兡穂䝁䅫䅤灂䝁䄸杢獁䍁䅁睢㍂䝁䄴党祂䡁䅍䅡灂䡁䅁䅌杁䝁䅅杢歂䍁䅁睢睂䝁䅕杣桂䡁䅑兡療䝁䄴䅉療䝁䅙䅉灂䝁䄴䅚ㅂ䡁䅍䅤祂䝁䅫兙獂䍁䅁䅣祂䝁䄸䅣求䡁䅉䅤灂䝁䅕督杁䡁䅑䅡祂䝁䄸兤湂䝁䅧睢ㅂ䡁䅑䅉あ䝁䅧党杁䙁䅕杢灂䡁䅑党歂䍁䅁睕あ䝁䅅䅤求䡁䅍杌杁䕁䄸兤祂䍁䅁䅣獂䝁䅅䅤浂䝁䄸杣瑂䍁䅁兡穂䍁䅁䅚求䡁䅍兡湂䝁䄴党歂䍁䅁䅤療䍁䅁䅋灂䍁䅫䅉灂䝁䅑党畂䡁䅑兡浂䡁䅫䅉睂䡁䅉睢睂䝁䅕杣あ䝁䅫党穂䍁䅁杚療䡁䅉䅉桂䝁䅍兣ㅂ䝁䅫督灂䡁䅑兡療䝁䄴䅉あ䝁䅧兙あ䍁䅁睢浂䝁䅙党祂䍁䅁杣求䝁䅷兙あ䝁䅫杤求䍁䅁杤桂䝁䅷兤求䍁䅁兙橂䡁䅉睢穂䡁䅍䅉䑂䕁䅉杕䙂䍁䄰兒䉂䍁䅁䅖灂䝁䅕杣杁䑁䅅䅉灂䝁䄴䅚ㅂ䡁䅍䅤祂䝁䅫兙獂䍁䅁杣求䝁䅅䅢杁䝁䅕督あ䝁䅅䅤求䍁䅁兢桂䡁䅉睡求䡁䅑督獁䍁䅁兡畂䝁䅑兤穂䡁䅑杣灂䝁䅕督獁䍁䅁兙畂䝁䅑䅉あ䝁䅕杢桂䝁䄴䅤穂䍁䅁䅤潂䡁䅉睢ㅂ䝁䅣䅡杁䡁䅑䅡求䍁䅁䅣祂䝁䅫杢橂䝁䅫䅣獂䝁䅕䅚杁䝁䅅䅣睂䝁䅷兡橂䝁䅅䅤灂䝁䄸杢杁䝁䄸杚杁䝁䄸兤祂䍁䅁䅣祂䝁䄸䅣祂䝁䅫党あ䝁䅅杣㕂䍁䅁杣灂䡁䅍睡杁䝁䅅督穂䝁䅕督穂䝁䄰党畂䡁䅑䅉瑂䝁䄸䅚求䝁䅷䅌杁䍁䅧兡灂䍁䅫䅉睂䡁䅉睢㉂䝁䅫䅚求䍁䅁睚祂䝁䄸睤あ䝁䅧䅉あ䝁䅧杣療䡁䅕睚潂䍁䅁督療䡁䅁䅡灂䡁䅍䅤灂䝁䅍兙あ䝁䅕䅚杁䝁䅫杢歂䡁䅕督あ䡁䅉兡桂䝁䅷䅉療䡁䅁党祂䝁䅅䅤灂䝁䄸杢杁䝁䅅杢歂䍁䅁兙畂䍁䅁兙あ䡁䅑杣桂䝁䅍䅤灂䡁䅙党杁䝁䄸䅣睂䝁䄸杣あ䡁䅕杢灂䡁䅑入杁䡁䅍党あ䍁䅷䅉桂䝁䄴䅚杁䍁䅧兡灂䝁䅫克杁䝁䅍兙睂䝁䅫䅤桂䝁䅷兡㙂䝁䅕䅉療䡁䅕杣杁䝁䅉兤穂䝁䅫杢求䡁䅍督杁䝁䅅䅣睂䡁䅉睢睂䡁䅉兡桂䡁䅑党獂䡁䅫䅉湂䝁䅫杤求䝁䄴䅉あ䝁䅧党杁䝁䅍䅡桂䡁䅉兙橂䡁䅑党祂䝁䅫督あ䝁䅫睙穂䍁䅁睢浂䍁䅁睢ㅂ䡁䅉䅉桂䡁䅍督求䡁䅑督畁䍁䅁睖求䍁䅁兙祂䝁䅕䅉療䡁䅉睚桂䝁䄴兡㙂䝁䅕䅚杁䝁䅅杢歂䍁䅁睙療䝁䄴䅚ㅂ䝁䅍䅤杁䝁䄸兤祂䍁䅁睢睂䝁䅕杣桂䡁䅑兡療䝁䄴督杁䡁䅑睢杁䝁䄰兙灂䝁䄴䅤桂䝁䅫杢杁䝁䄸兤祂䍁䅁兣ㅂ䝁䅅䅢灂䝁䅙兡橂䝁䅅䅤灂䝁䄸杢杁䝁䅅督杁䝁䅅䅉卂䕁䅕兓啂䍁䅁兤畂䝁䅑党祂䍁䅁睕求䝁䅍䅤灂䝁䄸杢穂䍁䅁䅏ㅁ䑁䅙䅉あ䝁䅧杣療䡁䅕睚潂䍁䅁䅏㉁䑁䅁䅉療䝁䅙䅉あ䝁䅧党杁䕁䅫杢あ䝁䅕杣畂䝁䅅䅢杁䙁䅉党㉂䝁䅕杢ㅂ䝁䅕䅉䑂䝁䄸䅚求䍁䅁睢浂䍁䅁免㕁䑁䅧李獁䍁䅁兙穂䍁䅁兙瑂䝁䅕杢歂䝁䅕䅚杁䍁䅧䅤潂䝁䅕䅉捁䕉䅍睢歂䝁䅕午灁䍁䅷䅉桂䝁䄴䅚杁䝁䅣党畂䝁䅕杣桂䝁䅷䅢㕂䍁䅁兙祂䝁䅕䅉畂䝁䄸䅤杁䡁䅍兤楂䝁䅯党橂䡁䅑䅉あ䝁䄸䅉浂䝁䅕䅚求䡁䅉兙獂䍁䅁兡畂䝁䅍睢瑂䝁䅕䅉あ䝁䅅䅥杁䡁䅑睢杁䡁䅑䅡求䍁䅁党㑂䡁䅑党畂䡁䅑䅉㍂䝁䅕䅉橂䡁䅕杣祂䝁䅕杢あ䝁䅷入杁䝁䅑兡穂䡁䅑杣灂䝁䅉兤あ䝁䅕䅉療䡁䅕杣杁䝁䅫杢橂䝁䄸兢求䍁䅁䅤療䍁䅁睢ㅂ䡁䅉䅉穂䡁䅑睢橂䝁䅳䅡療䝁䅷䅚求䡁䅉督杁䝁䅅杢歂䍁䅁兢桂䝁䅫杢あ䝁䅅兡畂䍁䅁睢ㅂ䡁䅉䅉硂䡁䅕兙獂䝁䅫杚灂䝁䅍兙あ䝁䅫睢畂䍁䅁兙穂䍁䅁兙杁䙁䅉兒䩂䙁䅑杌杁䙁䅣党杁䡁䅉党瑂䝁䅅兡畂䍁䅁督ㅂ䝁䅉条求䝁䅍䅤杁䡁䅑睢杁䡁䅍䅤桂䡁䅑党杁䝁䅅杢歂䍁䅁䅢療䝁䅍兙獂䍁䅁䅤桂䡁䅧党穂䍁䅁睢畂䍁䅁睢ㅂ䡁䅉䅉灂䝁䄴睙療䝁䄰党杁䝁䅅杢歂䍁䅁䅣祂䝁䄸䅣求䡁䅉䅤㕂䍁䅁兙畂䝁䅑䅉あ䝁䄸䅉噂䍁䄴睕畁䍁䅁杚求䝁䅑党祂䝁䅅䅢杁䝁䅫杢橂䝁䄸兢求䍁䅁兙畂䝁䅑䅉求䡁䅧睙灂䡁䅍党杁䡁䅑兙㑂䝁䅕督杁䝁䄸杢杁䝁䄸兤祂䍁䅁兤畂䝁䅑兡穂䡁䅑杣灂䝁䅉兤あ䝁䅕䅚杁䝁䅫杢橂䝁䄸兢求䍁䄴䅉䉂䡁䅍䅉療䝁䅙䅉䕂䝁䅕睙求䝁䄰杙求䡁䅉䅉穁䑁䅅䅌杁䑁䅉䅍祁䑁䅍䅌杁䡁䅣党杁䝁䄸睤畂䝁䅕䅚杁䑁䅕李㕁䍁䅁杙ㅂ䝁䅫䅢歂䝁䅫杢湂䡁䅍䅉灂䝁䄴䅉ぁ䑁䅅䅉穂䡁䅑兙あ䝁䅕督杁䡁䅣兡あ䝁䅧䅉桂䡁䅁䅣祂䝁䄸䅥灂䝁䄰兙あ䝁䅕䅢㕂䍁䅁免硁䑁䅉杌穁䍁䅁兢灂䝁䅷䅢灂䝁䄸杢杁䡁䅉党畂䡁䅑兙楂䝁䅷党杁䡁䅍兣ㅂ䝁䅅杣求䍁䅁杚求䝁䅕䅤獁䍁䅁睙療䝁䄴督灂䡁䅍䅤灂䝁䄴睚杁䝁䄸杚杁䑁䅑兏穁䍁䅁睤桂䡁䅉党潂䝁䄸兤穂䝁䅕睌歂䝁䅫督あ䡁䅉兡楂䡁䅕䅤灂䝁䄸杢杁䝁䅉兤灂䝁䅷䅚灂䝁䄴睚穂䍁䅷䅉㍁䑁䅁䅉獂䝁䅫睚潂䡁䅑䅉瑂䝁䅅杢ㅂ䝁䅙兙橂䡁䅑兤祂䝁䅫杢湂䍁䅁杙ㅂ䝁䅫䅢歂䝁䅫杢湂䡁䅍䅌杁䝁䄸杢求䍁䅁杚獂䝁䅕䅥癁䝁䄸杚浂䝁䅫睙求䍁䅁杙ㅂ䝁䅫䅢歂䝁䅫杢湂䍁䅷䅉桂䝁䄴䅚杁䝁䅙兡㉂䝁䅕䅉坂䝁䅅䅢ㅂ䝁䅕䅉䉂䝁䅑䅚杁䙁䅁睢祂䡁䅑杚療䝁䅷兡療䍁䅁杙ㅂ䝁䅫䅢歂䝁䅫杢湂䡁䅍杌杁䕁䅫杢杁䝁䅅䅚歂䝁䅫䅤灂䝁䄸杢獁䍁䅁兙穂䍁䅁睢浂䍁䅁䅒求䝁䅍党瑂䝁䅉党祂䍁䅁睍硁䍁䅷䅉祁䑁䅁杍穁䍁䅷䅉㍂䝁䅕䅉潂䝁䅅䅚杁䡁䅍兡㑂䍁䅁䅚求䡁䅙党獂䝁䄸䅣瑂䝁䅕杢あ䍁䅁䅣祂䝁䄸条求䝁䅍䅤穂䍁䅁䅋㍂䝁䅧兡橂䝁䅧䅉桂䡁䅉党杁䝁䄴睢あ䍁䅁兡畂䝁䅍䅢ㅂ䝁䅑党歂䍁䅁兡畂䍁䅁䅤潂䝁䅕䅉楂䡁䅕兡獂䝁䅑兡畂䝁䅣䅉橂䝁䄸兤畂䡁䅑䅉畂䝁䄸䅤求䝁䅑䅉桂䝁䅉睢㉂䝁䅕克畁䍁䅁睖潂䝁䅫䅢求䍁䅁䅤潂䝁䅕䅉瑂䝁䅅条療䡁䅉兡あ䡁䅫䅉療䝁䅙䅉療䡁䅕杣杁䡁䅁睢祂䡁䅑杚療䝁䅷兡療䍁䅁睙療䝁䄴督灂䡁䅍䅤穂䍁䅁睢浂䍁䅁督灂䝁䄴睚獂䝁䅕兌あ䝁䅕杢桂䝁䄴䅤杁䡁䅁杣療䡁䅁党祂䡁䅑兡求䡁䅍䅌杁䡁䅣党杁䝁䅅䅢穂䝁䄸䅉療䡁䅣杢杁䝁䅅䅉湂䡁䅉睢㍂䝁䅫杢湂䍁䅁杢ㅂ䝁䄰杙求䡁䅉䅉療䝁䅙䅉瑂䡁䅕䅢あ䝁䅫兌あ䝁䅕杢桂䝁䄴䅤杁䡁䅁杣療䡁䅁党祂䡁䅑兡求䡁䅍杌杁䕁䅅督杁䝁䄸杚杁䕁䅑党橂䝁䅕兢楂䝁䅕杣杁䑁䅍免獁䍁䅁杍睁䑁䅉睍獁䍁䅁睢ㅂ䡁䅉䅉楂䡁䅕兡獂䝁䅑兡畂䝁䅣督杁䡁䅣党祂䝁䅕䅉桂䡁䅁䅣祂䝁䄸䅥灂䝁䄰兙あ䝁䅕䅢㕂䍁䅁兏㑁䍁䄴杍汁䍁䅁䅢求䝁䅅督求䝁䅑䅌杁䡁䅣兡あ䝁䅧䅉畂䝁䄸䅉穂䝁䅫杢湂䝁䅷党杁䡁䅑党畂䝁䅅杢あ䍁䅁兙橂䝁䅍睢ㅂ䝁䄴䅤灂䝁䄴睚杁䝁䅙睢祂䍁䅁兢療䡁䅉党杁䡁䅑䅡桂䝁䄴䅉桂䡁䅁䅣祂䝁䄸䅥灂䝁䄰兙あ䝁䅕䅢㕂䍁䅁杍畁䑁䅫兊杁䝁䄸杚杁䝁䄸兤祂䍁䅁䅤療䡁䅑兙獂䍁䅁兙畂䝁䄴兤桂䝁䅷兡㙂䝁䅕䅚杁䝁䅉兙穂䝁䅕䅉祂䝁䅕杢あ䝁䅅䅢杁䡁䅉党㉂䝁䅕杢ㅂ䝁䅕䅉桂䝁䄴䅚杁䝁䄴睢杁䡁䅍兡畂䝁䅣䅢求䍁䅁兡畂䝁䅑兤穂䡁䅑杣㕂䍁䅁兙橂䝁䅍睢ㅂ䝁䄴䅤灂䝁䄴睚杁䝁䅙睢祂䍁䅁兢療䡁䅉党杁䡁䅑䅡桂䝁䄴䅉桂䡁䅁䅣祂䝁䄸䅥灂䝁䄰兙あ䝁䅕䅢㕂䍁䅁免硁䍁䄴䅍汁䍁䅁睢浂䍁䅁睢ㅂ䡁䅉䅉あ䝁䄸䅤桂䝁䅷䅉桂䝁䄴杢ㅂ䝁䅅䅢灂䡁䅯党歂䍁䅁杙桂䡁䅍党杁䡁䅉党畂䡁䅑兙獂䍁䅁杣求䡁䅙党畂䡁䅕党畁䍁䅁睖求䍁䅁兡畂䡁䅑党畂䝁䅑䅉あ䝁䄸䅉瑂䝁䅅兡畂䡁䅑兙灂䝁䄴䅉桂䍁䅁䅚灂䡁䅙党祂䡁䅍兡浂䝁䅫党歂䍁䅁兢灂䡁䅧䅉療䝁䅙䅉あ䝁䅕杢桂䝁䄴䅤穂䍁䅁䅤療䍁䅁䅢灂䝁䄰兡あ䍁䅁睢ㅂ䡁䅉䅉求䡁䅧䅣療䡁䅍兤祂䝁䅕䅉あ䝁䄸䅉桂䝁䄴入杁䡁䅍兡畂䝁䅣䅢求䍁䅁䅤求䝁䄴兙畂䡁䅑䅉療䡁䅉䅉灂䝁䄴䅚ㅂ䡁䅍䅤祂䡁䅫杌杁䕁䅅督杁䝁䄸杚杁䕁䅑党橂䝁䅕兢楂䝁䅕杣杁䑁䅍免獁䍁䅁杍睁䑁䅉睍獁䍁䅁睢ㅂ䡁䅉䅉偂䡁䅁党祂䝁䅅䅤灂䝁䄴睚杁䙁䅁睢祂䡁䅑杚療䝁䅷兡療䍁䅁睤桂䡁䅍䅉桂䡁䅁䅣祂䝁䄸䅥灂䝁䄰兙あ䝁䅕䅢㕂䍁䅁兏㑁䍁䄴䅎汁䍁䅁䅢求䝁䅅督求䝁䅑杌杁䙁䅍䅔杁䙁䅉党畂䡁䅑䅉䑂䝁䅧兙畂䝁䅣党杁䝁䄸杢杁䝁䄴党㍂䍁䅁兙畂䝁䅑䅉祂䝁䅕杢求䡁䅣兙獂䍁䅁䅢求䝁䅅督求䡁䅍䅉あ䝁䄸睚求䡁䅑䅡求䡁䅉䅉湂䡁䅉党㍂䍁䅁兙睂䡁䅁杣療䡁䅧兡瑂䝁䅅䅤求䝁䅷入杁䑁䅑䅎畁䑁䅁兊杁䝁䅅杢歂䍁䅁杍ぁ䍁䄴睍汁䍁䅁䅚ㅂ䡁䅉兡畂䝁䅣䅉あ䝁䅧党杁䡁䅫党桂䡁䅉督杁䝁䅕杢歂䝁䅕䅚杁䕁䅑党橂䝁䅕兢楂䝁䅕杣杁䑁䅍免獁䍁䅁杍睁䑁䅉睍杁䝁䅅杢歂䍁䅁杍睁䑁䅉杍獁䍁䅁杣求䡁䅍䅣求䝁䅍䅤灂䡁䅙党獂䡁䅫䅌杁䝁䅅杢歂䍁䅁睢ㅂ䡁䅉䅉䑂䝁䅅督潂䍁䅁杕求䝁䄴䅤杁䕁䅍䅡桂䝁䄴睚求䍁䅁睢畂䍁䅁杢求䡁䅣䅉桂䝁䄴䅚杁䡁䅉党畂䝁䅕睤桂䝁䅷䅉獂䝁䅕兙穂䝁䅕督杁䡁䅑睢湂䝁䅕䅤潂䝁䅕杣杁䝁䅣杣求䡁䅣䅉桂䡁䅁䅣祂䝁䄸䅥灂䝁䄰兙あ䝁䅕䅢㕂䍁䅁睍硁䍁䄴䅍汁䍁䅁兙畂䝁䅑䅉硁䑁䅑杌穁䍁䅕䅉歂䡁䅕杣灂䝁䄴睚杁䡁䅑䅡求䍁䅁入求䝁䅅杣穂䍁䅁党畂䝁䅑党歂䍁䅁䅒求䝁䅍党瑂䝁䅉党祂䍁䅁睍硁䍁䅷䅉祁䑁䅁杍穁䍁䅁兙畂䝁䅑䅉祁䑁䅁杍祁䍁䅷䅉祂䝁䅕督睂䝁䅕睙あ䝁䅫杤求䝁䅷入畁䍁䅁睖求䍁䅁䅡桂䡁䅙党杁䝁䅙兤獂䝁䅷入杁䝁䅫杢あ䝁䅕睚祂䝁䅅䅤求䝁䅑䅉桂䝁䅍兣ㅂ䝁䅫督灂䡁䅑兡療䝁䄴䅌杁䝁䅷党桂䡁䅍兡畂䝁䅣䅉桂䝁䄴䅚杁䝁䄸䅣求䡁䅉兙あ䝁䅫睢畂䡁䅍䅉睂䝁䅷兙あ䝁䅙睢祂䝁䄰督杁䝁䅷党歂䍁䅁杙㕂䍁䅁兙杁䡁䅍党畂䝁䅫睢祂䍁䅁兢桂䝁䄴兙湂䝁䅕兢求䝁䄴䅤杁䡁䅑党桂䝁䄰䅉㍂䝁䅫䅤潂䍁䅁䅚求䝁䅍兙歂䝁䅕督杁䝁䄸杚杁䝁䅫杢歂䡁䅕督あ䡁䅉兡桂䝁䅷䅉祂䝁䅕兙獂䍁䅁党穂䡁䅑兙あ䝁䅕䅉求䡁䅧䅣求䡁䅉兡求䝁䄴睙求䍁䄴䅉偂䡁䅕杣杁䝁䄰兡穂䡁䅍兡療䝁䄴䅉灂䡁䅍䅉あ䝁䄸䅉歂䝁䅕䅢灂䡁䅙党祂䍁䅁兙あ䡁䅑杣桂䝁䅍䅤灂䡁䅙党杁䝁䅷睢畂䝁䅣兌あ䝁䅕杣瑂䍁䅁督あ䝁䄸睙牂䝁䅧睢獂䝁䅑党祂䍁䅁杣求䡁䅑兤祂䝁䄴督杁䝁䅫杢杁䝁䅅䅢獂䍁䅁兢桂䡁䅉睡求䡁䅑䅉求䝁䄴杤灂䡁䅉睢畂䝁䄰党畂䡁䅑督杁䝁䅉入杁䝁䅣杣療䡁䅣兡畂䝁䅣䅉橂䝁䅅督潂䍁䅁杚獂䝁䄸睤杁䡁䅑䅡祂䝁䄸兤湂䝁䅧䅉歂䝁䅫督橂䝁䅫䅣獂䝁䅫杢求䝁䅑䅉灂䝁䄴杤求䡁䅍䅤瑂䝁䅕杢あ䍁䅁兡畂䍁䅁䅡灂䝁䅣䅡瑁䡁䅅兤桂䝁䅷兡あ䡁䅫䅉祂䝁䅕兙獂䍁䅁党穂䡁䅑兙あ䝁䅕䅉㍂䝁䅧兡獂䝁䅕䅉瑂䝁䅅兡畂䡁䅑兙灂䝁䄴兡畂䝁䅣䅉桂䍁䅁督あ䡁䅉睢畂䝁䅣䅉楂䝁䅅䅢桂䝁䄴睙求䍁䅁督潂䝁䅕党あ䍁䄴䅁牂䅇䅁朴䅅䙁䅣党杁䝁䅅杣求䍁䅁兙杁䡁䅍党獂䝁䅙兌桂䝁䅑兢灂䝁䄴兡穂䡁䅑党祂䝁䅕䅚獁䍁䅁督求䝁䅷杚瑁䝁䄰兙畂䝁䅅睚求䝁䅑䅉祂䝁䅕兙獂䍁䅁党穂䡁䅑兙あ䝁䅕䅉灂䝁䄴杤求䡁䅍䅤瑂䝁䅕杢あ䍁䅁䅤祂䡁䅕督あ䍁䅁䅋楁䙁䅉兒䩂䙁䅑杉灁䍁䅁睤灂䡁䅑䅡杁䝁䅧党桂䝁䅑兣ㅂ䝁䅅杣あ䝁䅕杣穂䍁䅁兡畂䍁䅁睑潂䝁䅫睙桂䝁䅣睢畁䍁䅁兑穂䍁䅁睢浂䍁䅁杓桂䝁䄴兤桂䡁䅉入杁䑁䅉睎獁䍁䅁杍睁䑁䅉兎獁䍁䅁睤求䍁䅁睢㍂䝁䄴䅉療䡁䅉䅉潂䝁䅅杤求䍁䅁兙畂䍁䅁兡畂䡁䅑党祂䝁䅕督あ䍁䅁兡畂䍁䅁䅎ㅁ䑁䅉䅉睂䡁䅉睢睂䝁䅕杣あ䝁䅫党穂䍁䅁兡畂䍁䅁睍ㅁ䍁䅁督あ䝁䅅䅤求䡁䅍䅉桂䝁䄴䅚杁䕁䅉杣灂䡁䅑兡穂䝁䅧䅉䑂䝁䄸䅢ㅂ䝁䄰杙灂䝁䅅䅉橂䝁䄸杢穂䝁䅫督あ䝁䅫杢湂䍁䅁睢浂䍁䅁免㍁䑁䅍䅌祁䑁䅁免杁䡁䅍兡あ䝁䅕督畁䅁䅁剢䅙䅁偷䅁塂䝁䅕兙あ䝁䅧党祂䝁䅙睢祂䝁䅑䅉䩂䝁䄴䅤求䡁䅉杢桂䡁䅑兡療䝁䄴兙獂䍁䅁䅣獂䝁䅍䅌杁䝁䅅杢杁䝁䅕杢求䡁䅉睚㕂䍁䅁督求䡁䅉杤灂䝁䅍党穂䍁䅁睙療䝁䄰䅣桂䝁䄴入獁䍁䅁䅣祂䝁䄸杤灂䝁䅑党穂䍁䅁党硂䡁䅕兡睂䝁䄰党畂䡁䅑䅉桂䝁䄴䅚杁䡁䅍党祂䡁䅙兡橂䝁䅕督杁䝁䅙睢祂䍁䅁䅤潂䝁䅕䅉歂䡁䅉兡獂䝁䅷兡畂䝁䅣䅌杁䝁䅕杤桂䝁䅷兤桂䡁䅑兡療䝁䄴䅌杁䝁䅍睢瑂䡁䅁䅢求䡁䅑兡療䝁䄴䅌杁䡁䅁杣療䝁䅑兤橂䡁䅑兡療䝁䄴䅌杁䝁䅅杢歂䍁䅁兡畂䡁䅑党祂䡁䅙党畂䡁䅑兡療䝁䄴䅉療䝁䅙䅉療䝁䅫䅢獁䍁䅁睚求䝁䄸䅤潂䝁䅕杣瑂䝁䅅䅢獁䍁䅁兙畂䝁䅑䅉畂䝁䅅䅤ㅂ䡁䅉兙獂䍁䅁睚桂䡁䅍䅉㍂䝁䅕䅢獂䡁䅍䅉㍂䝁䄸杣獂䝁䅑睤灂䝁䅑党畁䍁䅁䅖潂䝁䅕䅉橂䝁䄸兢睂䝁䅅杢㕂䍁䅁睢睂䝁䅕杣桂䡁䅑党穂䍁䅁䅤潂䡁䅉睢ㅂ䝁䅣䅡杁䡁䅑䅡祂䝁䅕党杁䡁䅍党湂䝁䄰党畂䡁䅑督㙁䍁䅁䅒祂䝁䅫䅢獂䝁䅫杢湂䍁䅁兙畂䝁䅑䅉䙂䡁䅙兙獂䡁䅕兙あ䝁䅫睢畂䑁䅳䅉塂䝁䅕䅢獂䍁䅁睑療䝁䄴督あ䡁䅉兤橂䡁䅑兡療䝁䄴䅉桂䝁䄴䅚杁䕁䅍睢瑂䡁䅁䅢求䡁䅑兡療䝁䄴督㝁䍁䅁兙畂䝁䅑䅉兂䡁䅉睢歂䡁䅕睙あ䝁䅫睢畂䍁䅁兙畂䝁䅑䅉䩂䝁䄴䅤求䡁䅉杤求䝁䄴䅤灂䝁䄸杢畁䍁䅁兓あ䍁䅁睢浂䝁䅙党祂䡁䅍䅉瑂䝁䅅杢桂䝁䅣党歂䍁䅁䅣祂䝁䅕督穂䡁䅕杣求䍁䅁䅚祂䝁䅫䅢獂䝁䅫杢湂䑁䅳䅉歂䝁䅫杣求䝁䅍䅤灂䝁䄸杢桂䝁䅷䅉歂䡁䅉兡獂䝁䅷兡畂䝁䅣䅉穂䝁䅕杣㉂䝁䅫睙求䡁䅍䅌杁䝁䅅杢歂䍁䅁䅢療䝁䅣睚灂䝁䄴睚杁䝁䅅杢歂䍁䅁兢求䝁䅅督ㅂ䡁䅉党瑂䝁䅕杢あ䍁䅁督求䡁䅉杤灂䝁䅍党穂䍁䅁睤潂䝁䅫䅢求䍁䅁䅚祂䝁䅫䅢獂䝁䅫杢湂䑁䅳䅉穂䝁䅕杣㉂䝁䅫睙求䡁䅍䅉祂䝁䅕䅢桂䡁䅑党歂䍁䅁䅤療䍁䅁杣療䡁䅑兙祂䡁䅫兌穂䡁䅑党求䡁䅉兙楂䝁䅷党杁䡁䅍入穂䡁䅑党瑂䡁䅍䅌杁䝁䅧兡湂䝁䅧䅉あ䝁䅕兢睂䝁䅕杣桂䡁䅑兤祂䝁䅕䅉桂䝁䄴䅚杁䝁䅧兡湂䝁䅧䅉睂䡁䅉党穂䡁䅍兤祂䝁䅕䅉穂䝁䅕杢穂䝁䄸杣穂䍁䅷䅉歂䡁䅉兡獂䝁䅷兡畂䝁䅣䅉祂䝁䅕兙瑂䝁䅕杣穂䍁䅷䅉桂䝁䄴䅚杁䝁䅍兡祂䝁䅍兤獂䝁䅅䅤灂䝁䄸杢杁䡁䅍兤楂䡁䅍睏杁䝁䄸䅣求䝁䄴兌潂䝁䄸䅢求䍁䅁兙畂䝁䅑䅉橂䝁䅅督求䝁䅑兌潂䝁䄸䅢求䍁䅁䅢療䝁䅣睚灂䝁䄴睚杁䡁䅍党祂䡁䅙兡橂䝁䅕督㝁䍁䅁䅚祂䝁䅫䅢獂䝁䅫杢湂䍁䅁杚獂䡁䅕兡歂䡁䅍睏杁䝁䅅杢歂䍁䅁兡畂䡁䅑党祂䡁䅙党畂䡁䅑兡療䝁䄴䅉桂䝁䄴䅚杁䡁䅉党瑂䝁䅕䅚灂䝁䅅䅤灂䝁䄸杢杁䡁䅍党祂䡁䅙兡橂䝁䅕督畁䍁䅁䅖潂䝁䅕䅉橂䝁䄸兢睂䝁䅅杢㕂䍁䅁兙獂䡁䅍睢杁䡁䅁杣療䡁䅙兡歂䝁䅕督杁䡁䅑兤楂䡁䅕䅢桂䡁䅉䅉潂䝁䅅杢歂䝁䅷兡畂䝁䅣䅌杁䝁䄰兙畂䝁䅅睚求䝁䄰党畂䡁䅑䅌杁䝁䅅杢歂䍁䅁睙療䝁䄴杢求䝁䅍䅤灂䝁䄸杢杁䡁䅍党祂䡁䅙兡橂䝁䅕督㝁䍁䅁睙求䝁䄰党畂䡁䅑兡畂䝁䅣䅉睂䡁䅉睢歂䡁䅕睙あ䡁䅍䅌杁䝁䅫杢橂䝁䅷兤歂䝁䅫杢湂䍁䅁䅣獂䡁䅕睚穂䍁䅷䅉浂䝁䅷睢桂䡁䅑䅉桂䝁䄴䅚杁䡁䅍䅤桂䝁䅣党杁䝁䅕兣ㅂ䝁䅫䅣瑂䝁䅕杢あ䍁䅷䅉桂䝁䄴䅚杁䡁䅑睢祂䡁䅅兤求䍁䄰兙畂䝁䅑兌歂䡁䅉兙湂䍁䅁杣求䝁䅑兤橂䡁䅑兡療䝁䄴䅉あ䝁䅕睙潂䝁䄴睢獂䝁䄸睚㕂䍁䅁杚療䡁䅉䅉㙂䝁䄸杢桂䝁䅷䅉灂䡁䅍睢獂䝁䅅䅤灂䝁䄸杢㝁䍁䅁睙療䝁䄰䅣獂䝁䅕䅤灂䝁䄸杢杁䡁䅑睢療䝁䅷督獁䍁䅁督ㅂ䝁䅍䅡杁䝁䅅督杁䡁䅍兙浂䝁䅕䅤㕂䍁䅁杤桂䝁䅷杤求䡁䅍䅌杁䡁䅁杣療䝁䅑兤橂䡁䅑兡療䝁䄴䅉睂䝁䅅睙牂䝁䅕杣穂䍁䅷䅉歂䝁䄸睤畂䝁䅧睢獂䝁䅕䅉祂䝁䅕督求䡁䅉杤療䝁䅫杣杁䝁䄰睢畂䝁䅫䅤療䡁䅉兡畂䝁䅣䅌杁䝁䅙䅢療䡁䅣䅉橂䝁䄸杢あ䡁䅉睢獂䍁䅷䅉灂䡁䅍睢獂䝁䅅䅤灂䝁䄸杢杁䡁䅁兙橂䝁䅳党祂䡁䅍䅌杁䝁䄰兤獂䡁䅑兡穂䡁䅑兙湂䝁䅕䅉浂䡁䅉兙橂䡁䅑兤祂䝁䅫杢湂䍁䅁督㕂䡁䅍䅤求䝁䄰督杁䝁䅅杢歂䍁䅁督桂䝁䄴䅚瑁䝁䅍睢畂䡁䅑杣療䝁䅷䅉あ䝁䅕睙潂䝁䄴睢獂䝁䄸睚灂䝁䅕督㝁䍁䅁䅢灂䝁䄴党祂䍁䅁䅡桂䝁䄴睚求䡁䅉督杁䡁䅑睢杁䡁䅍兤穂䡁䅁党畂䝁䅑䅉桂䍁䅁睙桂䡁䅍兡畂䝁䅣䅉穂䡁䅑杣灂䝁䄴睚杁䝁䅫杢杁䝁䅧兡湂䝁䅧兌あ䝁䅕兢睂䝁䅕杣桂䡁䅑兤祂䝁䅕䅉桂䝁䄴䅚杁䝁䅧兡湂䝁䅧兌睂䡁䅉党穂䡁䅍兤祂䝁䅕䅉㍂䝁䅕䅢獂䡁䅍睏杁䝁䅅杢歂䍁䅁睤求䝁䅷䅢杁䙁䅍党祂䡁䅙兡橂䝁䅕督畁䍁䅁兓畂䍁䅁兙歂䝁䅑兡あ䝁䅫睢畂䍁䅷䅉灂䡁䅑䅉療䝁䅙杚求䡁䅉督杁䡁䅉党瑁䝁䅕杢あ䡁䅉入獁䍁䅁杚灂䡁䅍䅡灂䝁䄴睚獁䍁䅁兙畂䝁䅑䅉㍂䝁䅕䅢獂䍁䅁兙楂䝁䅅杢歂䝁䄸杢瑂䝁䅕杢あ䍁䅁督求䡁䅉杤灂䝁䅍党穂䍁䅷䅉桂䡁䅍䅉㍂䝁䅕䅢獂䍁䅁兙穂䍁䅁䅣桂䡁䅑党畂䡁䅑党歂䍁䅁杙療䡁䅑䅤療䝁䄰䅉潂䝁䄸䅢求䍁䅷䅉あ䡁䅕杙ㅂ䝁䅷兙祂䍁䄰䅡桂䝁䄴䅚獂䝁䅫杢湂䍁䅁党硂䡁䅕兡睂䝁䄰党畂䡁䅑䅌杁䡁䅁杣求䡁䅍督ㅂ䡁䅉党瑁䝁䅍睢畂䡁䅑杣療䝁䅷䅉求䡁䅅兤灂䡁䅁兢求䝁䄴䅤獁䍁䅁兙畂䝁䅑䅉歂䡁䅉兡獂䝁䅷䅉睂䝁䅫䅣求䍁䅁兙畂䝁䅑䅉あ䡁䅕杙ㅂ䝁䅷兙祂䡁䅍睏杁䝁䅅杣あ䝁䅫杚灂䝁䅍兡桂䝁䅷䅉獂䝁䅫杚あ䍁䅁督㕂䡁䅍䅤求䝁䄰督獁䍁䅁兡畂䝁䅍䅢ㅂ䝁䅑兡畂䝁䅣䅉祂䝁䅕睙灂䡁䅁杣療䝁䅍兙あ䝁䅫杢湂䍁䅁杣療䝁䅑䅌杁䡁䅁杣療䝁䅣杣求䡁䅍督灂䝁䄴睚杁䝁䅍兙㉂䝁䅫䅤㕂䍁䅁䅣ㅂ䝁䄰䅣灂䝁䄴睚獁䍁䅁兙畂䝁䅑䅉祂䝁䅕䅢桂䡁䅑党歂䍁䅁兙ㅂ䡁䅑睢瑂䝁䅅䅤灂䝁䄸杢杁䝁䅅杢歂䍁䅁睙療䝁䄴䅤祂䝁䄸䅢杁䡁䅍入穂䡁䅑党瑂䡁䅍䅌杁䝁䅅督杁䡁䅣党獂䝁䅷䅉桂䡁䅍䅉湂䝁䅅督獁䍁䅁䅡㕂䝁䅑杣桂䡁䅕䅢灂䝁䅍䅌杁䡁䅁䅢ㅂ䝁䄴睚求䡁䅉䅌杁䝁䅅杢歂䍁䅁䅡㕂䝁䅉杣灂䝁䅑䅉獂䝁䅫杚あ䍁䅁督㕂䡁䅍䅤求䝁䄰督㝁䍁䅁兙畂䝁䅑䅉穂䝁䄸杚あ䡁䅣兙祂䝁䅕䅌杁䝁䅅兤あ䝁䄸兢桂䡁䅑兡療䝁䄴䅉桂䝁䄴䅚杁䝁䅙䅢療䡁䅣䅉瑂䝁䅕兙穂䡁䅕杣求䝁䄰党畂䡁䅑䅉穂䝁䄸䅢ㅂ䡁䅑兡療䝁䄴督畁䍁䅁杒ㅂ䡁䅉䅤潂䝁䅕杣獁䍁䅁兡あ䍁䅁䅣祂䝁䄸杤灂䝁䅑党穂䍁䅁党獂䝁䅕睙あ䡁䅉兡橂䝁䅅䅢杁䝁䅅杢歂䍁䅁䅡㕂䝁䅑杣桂䡁䅕䅢灂䝁䅍䅉睂䝁䄸睤求䡁䅉䅉あ䡁䅉兙畂䡁䅍兢灂䡁䅍督灂䝁䄸杢杁䡁䅑睢杁䡁䅍兤楂䡁䅍党桂䍁䅁党硂䡁䅕兡睂䝁䄰党畂䡁䅑睏杁䝁䅅杢歂䍁䅁䅣祂䝁䅕督穂䡁䅕杣求䍁䅁䅣ㅂ䝁䄰䅣灂䝁䄴睚杁䝁䅅杢歂䍁䅁杣求䡁䅍党祂䡁䅙睢灂䡁䅉䅉穂䡁䅑兡瑂䡁䅕䅢桂䡁䅑兡療䝁䄴䅉穂䝁䅕杣㉂䝁䅫睙求䡁䅍䅌杁䡁䅍兤橂䝁䅧䅉桂䡁䅍䅉桂䝁䅍兡歂䝁䅫来灂䝁䄴睚獁䍁䅁杚祂䝁䅅睙あ䡁䅕杣灂䝁䄴睚獁䍁䅁睙求䝁䄰党畂䡁䅑兡畂䝁䅣䅌杁䝁䅅杢歂䍁䅁睙療䝁䅫䅢求䝁䅑兌あ䡁䅕杙灂䝁䄴睚杁䝁䅫杢あ䝁䅕杣㉂䝁䅕杢あ䝁䅫睢畂䍁䄴䅉啂䝁䅧党杁䝁䅍睢瑂䡁䅁兙畂䡁䅫䅉㍂䝁䅅督杁䝁䅫杢橂䝁䄸杣睂䝁䄸杣桂䡁䅑党歂䍁䅁兡畂䍁䅁免㕁䑁䅣杍杁䝁䅅杢歂䍁䅁兡穂䍁䅁杙桂䡁䅍党歂䍁䅁兡畂䍁䅁䅓療䡁䅕督あ䝁䄸杢獁䍁䅁䅖求䡁䅧兙穂䍁䄴䅁䉄睅䅁杲䄴䙁䅣党楂䡁䅍䅤求䡁䅉䅉䝂䝁䅫杢桂䝁䄴睙灂䝁䅅䅢杁䕁䅍睢祂䡁䅁睢祂䝁䅅䅤灂䝁䄸杢杁䝁䄸䅣求䡁䅉兙あ䝁䅕督杁䝁䅅督杁䡁䅑䅡求䍁䅁杙桂䝁䄴睡杁䝁䅧睢獂䝁䅑兡畂䝁䅣䅉橂䝁䄸兢睂䝁䅅杢㕂䍁䅁杚療䡁䅉䅉塂䝁䅕杙穂䡁䅑党祂䍁䅁村桂䝁䄴睡獁䍁䅁杔桂䡁䅑兡療䝁䄴兙獂䍁䅁兑穂䡁䅍睢橂䝁䅫兙あ䝁䅫睢畂䍁䅁䅤潂䝁䅅䅤杁䡁䅁杣療䡁䅙兡歂䝁䅕督杁䝁䅅䅉祂䝁䅅杢湂䝁䅕䅉療䝁䅙䅉浂䝁䅫杢桂䝁䄴睙灂䝁䅅䅢杁䡁䅁杣療䝁䅑兤橂䡁䅑督杁䝁䅅杢歂䍁䅁督求䡁䅉杤灂䝁䅍党穂䍁䅁䅤療䍁䅁兡畂䝁䅑兡㉂䝁䅫䅚ㅂ䝁䅅䅢穂䍁䅷䅉浂䝁䅅兢灂䝁䅷兡求䡁䅍䅌杁䝁䅅杢歂䍁䅁杙ㅂ䡁䅍兡畂䝁䅕督穂䝁䅕督杁䝁䅫杢杁䡁䅑䅡求䍁䅁兖畂䝁䅫䅤求䝁䅑䅉呂䡁䅑兙あ䝁䅕督畁䍁䅁兓あ䍁䅁睢睂䝁䅕杣桂䡁䅑党穂䍁䅁䅤潂䡁䅉睢ㅂ䝁䅣䅡杁䡁䅑䅡祂䝁䅕党杁䡁䅍党湂䝁䄰党畂䡁䅑督㙁䍁䅁睑療䝁䄰兢求䡁䅉睙灂䝁䅅䅢杁䕁䅉兙畂䝁䅳兡畂䝁䅣䅌杁䕁䅧睕䉂䍁䅁村桂䝁䄴睡獁䍁䅁兙畂䝁䅑䅉䑂䝁䄸杢穂䡁䅕兢求䡁䅉䅉䍂䝁䅅杢牂䝁䅫杢湂䍁䄴䅉啂䝁䅧党杁䕁䅍睢瑂䝁䄰党祂䝁䅍兡桂䝁䅷䅉䍂䝁䅅杢牂䝁䅫杢湂䍁䅁督求䝁䅣兢求䝁䄴䅤杁䝁䄸杚浂䝁䅕杣穂䍁䅁睙療䝁䄰兢求䡁䅉睙灂䝁䅅䅢杁䡁䅉党桂䝁䅷䅉求䡁䅍䅤桂䡁䅑党杁䝁䅅杢歂䍁䅁党硂䡁䅕兡睂䝁䄰党畂䡁䅑䅉浂䝁䅫杢桂䝁䄴睙灂䝁䄴睚獁䍁䅁杙ㅂ䡁䅍兡畂䝁䅕督穂䍁䅁杙桂䝁䄴睡灂䝁䄴睚獁䍁䅁兙穂䡁䅍党あ䍁䄰杙桂䡁䅍党歂䍁䅁䅢求䝁䄴䅚灂䝁䄴睚獁䍁䅁兙畂䝁䅑䅉橂䝁䄸兢瑂䝁䅕杣橂䝁䅫兙獂䍁䅁督求䡁䅉杤灂䝁䅍党穂䑁䅳䅉睂䡁䅕杙獂䝁䅫睙杁䡁䅍党橂䡁䅑睢祂䍁䅁杚灂䝁䄴兙畂䝁䅍党㝁䍁䅁兢療䡁䅉䅤湂䝁䅅睚求䍁䅁睤桂䡁䅉党潂䝁䄸兤穂䝁䅕䅉浂䝁䅫杢桂䝁䄴睙灂䝁䄴睚㝁䍁䅁督睂䝁䄸杢穂䝁䄸杣杁䝁䅅杢歂䍁䅁督睂䝁䅕睙灂䝁䅅䅢あ䡁䅫䅉浂䝁䅫杢桂䝁䄴睙灂䝁䄴睚杁䡁䅍党祂䡁䅙兡橂䝁䅕督㝁䍁䅁睙祂䝁䅕䅚灂䡁䅑䅌杁䝁䅑党睂䝁䄸督灂䡁䅑䅌杁䝁䅅杢歂䍁䅁睙桂䡁䅍䅡杁䝁䅙䅢療䡁䅣䅉瑂䝁䅅杢桂䝁䅣党瑂䝁䅕杢あ䍁䅁督求䡁䅉杤灂䝁䅍党穂䑁䅳䅉桂䝁䄴䅚杁䡁䅣党桂䝁䅷䅤潂䍁䅁兢桂䝁䄴兙湂䝁䅕兢求䝁䄴䅤杁䡁䅍睢獂䡁䅕䅤灂䝁䄸杢穂䍁䅁䅤療䍁䅁杙ㅂ䡁䅍兡畂䝁䅕督穂䍁䅁睢㍂䝁䄴党祂䡁䅍䅉桂䝁䄴䅚杁䝁䄸䅣求䡁䅉兙あ䝁䄸杣穂䍁䅷䅉灂䝁䄴睙獂䡁䅕䅚灂䝁䄴睚杁䡁䅑杣ㅂ䡁䅍䅤獁䍁䅁兙穂䡁䅍党あ䍁䅁兢桂䝁䄴兙湂䝁䅕兢求䝁䄴䅤獁䍁䅁杚灂䝁䄴兙畂䝁䅍兡桂䝁䅷䅉睂䝁䅷兙畂䝁䄴兡畂䝁䅣䅌杁䝁䅫杢穂䡁䅕杣桂䝁䄴睙求䍁䅷䅉祂䝁䅕䅤灂䡁䅉党瑂䝁䅕杢あ䍁䅷䅉桂䝁䄴䅚杁䝁䅫杢㉂䝁䅕督あ䝁䄰党畂䡁䅑䅉睂䡁䅉睢歂䡁䅕睙あ䡁䅍䅌杁䝁䅅督杁䡁䅣党獂䝁䅷䅉桂䡁䅍䅉あ䡁䅉党桂䡁䅍兤祂䡁䅫䅉瑂䝁䅅杢桂䝁䅣党瑂䝁䅕杢あ䍁䅁督求䡁䅉杤灂䝁䅍党穂䍁䅁睙療䝁䄰䅣祂䝁䅫督灂䝁䄴睚杁䝁䅑党祂䝁䅫杤桂䡁䅑兡㉂䝁䅕䅌杁䡁䅑杣求䝁䅅督ㅂ䡁䅉入獁䍁䅁兙橂䝁䅍睢ㅂ䝁䄴䅤穂䍁䅁䅣桂䡁䅫兙楂䝁䅷党獁䍁䅁兙橂䝁䅍睢ㅂ䝁䄴䅤穂䍁䅁杣求䝁䅍党灂䡁䅙兙楂䝁䅷党獁䍁䅁兙畂䝁䅑䅉あ䡁䅉兙歂䝁䅕䅉睂䡁䅉睢歂䡁䅕睙あ䡁䅍䅉桂䝁䄴䅚杁䡁䅍党祂䡁䅙兡橂䝁䅕督畁䍁䅁䅖潂䝁䅫督杁䡁䅍党湂䝁䄰党畂䡁䅑䅉桂䝁䅷督療䍁䅁䅣祂䝁䄸杤灂䝁䅑党穂䍁䅁睙療䝁䄰兢求䡁䅉睙灂䝁䅅䅢杁䡁䅍党祂䡁䅙兡橂䝁䅕督獁䍁䅁督ㅂ䝁䅍䅡杁䝁䅅督杁䝁䅅睙橂䝁䄸兤畂䡁䅑督杁䡁䅉党橂䝁䅕兡㉂䝁䅅杙獂䝁䅕䅉浂䝁䅅睙あ䝁䄸杣灂䝁䄴睚杁䝁䅅杢歂䍁䅁䅤祂䝁䅅䅚求䍁䅁杚灂䝁䄴兙畂䝁䅍兡畂䝁䅣䅌杁䡁䅁兙㕂䡁䅉睢獂䝁䅷䅉浂䡁䅕杢歂䝁䅫杢湂䍁䅷䅉桂䝁䄴䅚杁䝁䅉兤穂䝁䅫杢求䡁䅍督杁䡁䅁杣療䝁䅍党穂䡁䅍䅉療䡁䅕䅤穂䝁䄸兤祂䝁䅍兡畂䝁䅣杌杁䙁䅑䅡求䍁䅁䅓呂䕁䅅䅉䍂䝁䅅杢牂䍁䅁督求䝁䅣兢求䝁䄴䅤杁䝁䄸杚浂䝁䅕杣穂䍁䅁䅡求䝁䅅䅢あ䝁䅧䅉穂䝁䅅杤灂䝁䄴睚穂䍁䅁兙橂䝁䅍睢ㅂ䝁䄴䅤穂䍁䅷䅉潂䝁䅕兙獂䡁䅑䅡杁䡁䅉党灂䝁䄰杙ㅂ䡁䅉督求䝁䄰党畂䡁䅑䅉桂䡁䅉杣桂䝁䄴睚求䝁䄰党畂䡁䅑督獁䍁䅁杚獂䝁䅕䅥灂䝁䅉䅢求䍁䅁督睂䝁䅕杢歂䝁䅫杢湂䍁䅁兙橂䝁䅍睢ㅂ䝁䄴䅤穂䍁䅷䅉桂䝁䄴䅚杁䝁䅍睢瑂䝁䄰兤あ䝁䅕杣杁䝁䅉党畂䝁䅕杚灂䡁䅑䅉穂䝁䅕杣㉂䝁䅫睙求䡁䅍䅉あ䝁䅧兙あ䍁䅁兙祂䝁䅕䅉歂䝁䅫督あ䡁䅉兡楂䡁䅕䅤求䝁䅑䅉歂䝁䅫杣求䝁䅍䅤獂䡁䅫䅉あ䝁䄸䅉求䝁䄰䅣獂䝁䄸入求䡁䅉督杁䝁䅅杢歂䍁䅁兡畂䝁䅑兡㉂䝁䅫䅚ㅂ䝁䅅䅢杁䝁䅍睢畂䡁䅍兤瑂䝁䅕杣穂䍁䅷䅉桂䡁䅍䅉㍂䝁䅕䅢獂䍁䅁兙穂䍁䅁䅤潂䡁䅉睢ㅂ䝁䅣䅡杁䝁䄴兙あ䝁䅫睢畂䝁䅅䅢杁䝁䅅杢歂䍁䅁杣求䝁䅣兡療䝁䄴兙獂䍁䅁兡畂䡁䅍兤祂䝁䅅杢橂䝁䅕䅉橂䝁䅅杣祂䝁䅫党祂䡁䅍䅌杁䝁䅉党畂䝁䅕杚灂䡁䅑䅉橂䝁䄸杢穂䡁䅕䅢あ䝁䅅杢あ䡁䅍䅌杁䝁䅅杢歂䍁䅁杚灂䝁䄴兙畂䝁䅍兡桂䝁䅷䅉桂䝁䅑杤灂䡁䅍睢祂䡁䅍杌杁䙁䅑䅡求䍁䅁睑療䝁䄴督ㅂ䝁䄰党祂䍁䅁村桂䝁䄴睡灂䝁䄴睚杁䡁䅍党湂䝁䄰党畂䡁䅑䅉睂䡁䅉睢㉂䝁䅫䅚求䡁䅍䅉橂䝁䄸杢穂䡁䅕兢求䡁䅉䅉歂䝁䅕䅣療䡁䅍兡あ䍁䅁兙畂䝁䅑䅉浂䝁䅕党瑁䝁䅉兙穂䝁䅕䅚杁䡁䅍党祂䡁䅙兡橂䝁䅕督獁䍁䅁杣求䡁䅍兡歂䝁䅕杢あ䝁䅫兙獂䍁䅁兢療䡁䅉䅤湂䝁䅅睚求䡁䅍䅌杁䝁䅧睢瑂䝁䅕䅉求䡁䅅兤灂䡁䅑入杁䝁䅷兡畂䝁䅕督獁䍁䅁督求䝁䅍兤祂䝁䅕䅚杁䝁䅅杢歂䍁䅁兤畂䡁䅍党橂䡁䅕杣求䝁䅑䅉獂䝁䄸兙畂䡁䅍䅌杁䝁䅅杢歂䍁䅁睙祂䝁䅕䅚灂䡁䅑䅉橂䝁䅅杣歂䡁䅍䅉あ䝁䄸䅉橂䝁䄸杢穂䡁䅕兢求䡁䅉督㝁䍁䅁兙畂䝁䅑䅉穂䝁䄰兙獂䝁䅷䅉楂䡁䅕督灂䝁䄴党穂䡁䅍䅉楂䝁䅅杢牂䝁䅫杢湂䍁䅁䅣祂䝁䄸䅚ㅂ䝁䅍䅤穂䍁䅷䅉穂䡁䅕睙潂䍁䅁兙穂䍁䅁睙祂䝁䅕䅚灂䡁䅑䅌杁䝁䅑党睂䝁䄸督灂䡁䅑䅌杁䝁䅅杢歂䍁䅁睙桂䡁䅍䅡杁䝁䅙䅢療䡁䅣䅉瑂䝁䅅杢桂䝁䅣党瑂䝁䅕杢あ䍁䅁䅣祂䝁䄸䅚ㅂ䝁䅍䅤穂䍁䅁䅤療䍁䅁杙ㅂ䡁䅍兡畂䝁䅕督穂䝁䅕督杁䝁䅅杢歂䍁䅁䅣祂䝁䄸杚求䡁䅍督灂䝁䄸杢桂䝁䅷䅉穂䝁䅕杣㉂䝁䅫睙求䍁䅁杚灂䡁䅉兢穂䍁䄴䅉啂䝁䅧党杁䝁䅍睢瑂䡁䅁兙畂䡁䅫䅉療䝁䅙杚求䡁䅉督杁䝁䄸杢獂䝁䅫杢求䍁䅁兙畂䝁䅑䅉瑂䝁䄸杙灂䝁䅷党杁䝁䅉兙畂䝁䅳兡畂䝁䅣䅉穂䝁䅕杣㉂䝁䅫睙求䡁䅍杌杁䙁䅣党楂䡁䅍䅤求䡁䅉䅉䝂䝁䅫杢桂䝁䄴睙灂䝁䅅䅢杁䕁䅍睢祂䡁䅁睢祂䝁䅅䅤灂䝁䄸杢杁䡁䅣兙穂䍁䅁杚療䡁䅕杢歂䝁䅕䅚杁䝁䅫杢杁䑁䅅兏穁䑁䅕䅉桂䝁䄴䅚杁䝁䅫督杁䝁䅧党桂䝁䅑兣ㅂ䝁䅅杣あ䝁䅕杣求䝁䅑䅉灂䝁䄴䅉呂䡁䅑兙瑂䝁䅙睢祂䝁䅑䅌杁䕁䅍睢畂䝁䄴党橂䡁䅑兡橂䡁䅕䅤畁䅁䅁刷䅧乁佯䅁塂䝁䅕䅢獂䡁䅍䅉䝂䝁䅅杣湂䝁䄸䅉流䍁䅁睑療䝁䄰䅣桂䝁䄴入獁䍁䅁兙杁䝁䅙兡畂䝁䅅杢橂䝁䅫兙獂䍁䅁督求䡁䅉杤灂䝁䅍党穂䍁䅁睙療䝁䄰䅣桂䝁䄴入獁䍁䅁䅣祂䝁䄸杤灂䝁䅑党穂䍁䅁䅚灂䡁䅙党祂䡁䅍兡浂䝁䅫党歂䍁䅁杙桂䝁䄴睡灂䝁䄴睚獁䍁䅁兡畂䡁䅙党穂䡁䅑兢求䝁䄴䅤獁䍁䅁兢療䡁䅉䅤湂䝁䅅睚求䍁䅷䅉桂䝁䄴䅚杁䝁䅍睢畂䡁䅍兤瑂䝁䅕杣杁䝁䅅杢歂䍁䅁睙療䝁䄰兢求䡁䅉睙灂䝁䅅䅢杁䝁䅙兡畂䝁䅅杢橂䝁䅕䅉睂䡁䅉睢歂䡁䅕睙あ䡁䅍䅉桂䝁䄴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䑂䝁䄸杢穂䡁䅕兢求䡁䅉䅉䍂䝁䅅杢牂䝁䅫杢湂䍁䅁兙畂䝁䅑䅉䵂䝁䅕杢歂䝁䅫杢湂䑁䅳䅉䑂䝁䄸兢瑂䝁䅕杣橂䝁䅫兙獂䍁䅁村桂䝁䄴睡灂䝁䄴睚㝁䍁䅁睑療䡁䅉䅣療䡁䅉兙あ䝁䅕䅉桂䝁䄴䅚杁䕁䅫杢㉂䝁䅕督あ䝁䄰党畂䡁䅑䅉䍂䝁䅅杢牂䝁䅫杢湂䑁䅳䅉桂䝁䄴䅚杁䙁䅣党桂䝁䅷䅤潂䍁䅁兙畂䝁䅑䅉䩂䝁䄴杤求䡁䅍䅤瑂䝁䅕杢あ䍁䅁兔桂䝁䄴兙湂䝁䅕兢求䝁䄴䅤畁䍁䅁䅖潂䝁䅕䅉䑂䝁䄸杢穂䡁䅕兢求䡁䅉䅉䍂䝁䅅杢牂䝁䅫杢湂䍁䅁兙畂䝁䅑䅉䵂䝁䅕杢歂䝁䅫杢湂䍁䅁督求䝁䅣兢求䝁䄴䅤杁䝁䄸杚浂䝁䅕杣穂䍁䅁䅚灂䡁䅙党祂䡁䅍兡浂䝁䅫党歂䍁䅁杚灂䝁䄴兙畂䝁䅍兡桂䝁䅷䅉睂䡁䅉睢歂䡁䅕睙あ䡁䅍䅉桂䝁䄴䅚杁䡁䅍党祂䡁䅙兡橂䝁䅕督杁䝁䅙睢祂䍁䅁睙療䝁䄴督ㅂ䝁䄰党祂䡁䅍䅉桂䝁䄴䅚杁䡁䅍兢桂䝁䅷䅢杁䝁䅉兤穂䝁䅫杢求䡁䅍督求䡁䅍杌杁䕁䅫䅤穂䍁䅁杚灂䝁䄴兙畂䝁䅍兡桂䝁䅷䅉睂䡁䅉睢歂䡁䅕睙あ䡁䅍䅉桂䝁䄴䅚杁䡁䅍党祂䡁䅙兡橂䝁䅕督杁䝁䅫杢橂䝁䅷兤歂䝁䅕䅉橂䝁䅧党橂䝁䅳兡畂䝁䅣䅉桂䝁䄴䅚杁䡁䅍兙㉂䝁䅫杢湂䡁䅍䅉桂䝁䅍睙療䡁䅕杢あ䡁䅍䅌杁䝁䅅杢歂䍁䅁睙祂䝁䅕䅚灂䡁䅑䅉桂䝁䄴䅚杁䝁䅑党楂䝁䅫䅤杁䝁䅍兙祂䝁䅑督獁䍁䅁兙穂䍁䅁睤求䝁䅷䅢杁䝁䅅督杁䝁䅧睢瑂䝁䅕䅌杁䝁䅅兤あ䝁䄸䅌杁䡁䅁党祂䡁䅍睢畂䝁䅅䅢獁䍁䅁兙畂䝁䅑䅉穂䝁䄰兙獂䝁䅷䅉楂䡁䅕督灂䝁䄴党穂䡁䅍䅉獂䝁䅕杢歂䝁䅫杢湂䍁䅁督求䡁䅉杤灂䝁䅍党穂䍁䄴䅉啂䝁䅧党杁䕁䅍睢瑂䝁䄰党祂䝁䅍兡桂䝁䅷䅉䍂䝁䅅杢牂䝁䅫杢湂䍁䅁督求䝁䅣兢求䝁䄴䅤杁䡁䅁杣療䡁䅙兡歂䝁䅕督杁䝁䅙兡畂䝁䅅杢橂䝁䅫兙獂䍁䅁督療䝁䅷兤あ䝁䅫睢畂䡁䅍䅉あ䝁䄸䅉睂䡁䅉兡㉂䝁䅅䅤求䍁䅷䅉浂䝁䅅兢灂䝁䅷入杁䝁䄸睤畂䝁䅕䅚獁䍁䅁兙畂䝁䅑䅉橂䝁䅕杣あ䝁䅅兡畂䍁䅁䅣ㅂ䝁䅉䅢灂䝁䅍䅉橂䝁䄸兢睂䝁䅅杢灂䝁䅕督畁䍁䅁兓あ䡁䅍䅉睂䡁䅉睢歂䡁䅕睙あ䡁䅍䅉桂䝁䄴䅚杁䡁䅍党祂䡁䅙兡橂䝁䅕督杁䝁䅫杢橂䝁䅷兤歂䝁䅕䅉楂䝁䅅杢牂䝁䅫杢湂䍁䅁兙畂䝁䅑䅉橂䡁䅉党歂䝁䅫䅤杁䡁䅁杣療䝁䅑兤橂䡁䅑督杁䝁䅅睙祂䝁䄸督穂䍁䅁杤桂䡁䅉兡療䡁䅕督杁䝁䅫杢歂䡁䅕督あ䡁䅉入杁䡁䅍党橂䡁䅑睢祂䡁䅍䅉桂䝁䄴䅚杁䝁䄰兤畂䝁䅫睙灂䡁䅁兙獂䝁䅫䅤灂䝁䅕督獁䍁䅁督求䝁䅍兤祂䝁䅕䅚杁䝁䅷党畂䝁䅑兡畂䝁䅣䅉桂䝁䄴䅚杁䝁䅷党桂䡁䅍党杁䡁䅁杣療䝁䅑兤橂䡁䅑督獁䍁䅁兙畂䝁䅑䅉あ䡁䅉党桂䡁䅍兤祂䡁䅫䅉瑂䝁䅅杢桂䝁䅣党瑂䝁䅕杢あ䍁䅁督求䡁䅉杤灂䝁䅍党穂䍁䄴䅉啂䝁䅧党杁䕁䅍睢祂䡁䅁睢祂䝁䅅䅤求䍁䅁兙畂䝁䅑䅉䩂䝁䄴杤求䡁䅍䅤瑂䝁䅕杢あ䍁䅁村桂䝁䄴睡灂䝁䄴睚杁䡁䅍党湂䝁䄰党畂䡁䅑䅉療䝁䅙杚求䡁䅉督杁䝁䅅䅉穂䡁䅕兡あ䝁䅕䅉療䝁䅙䅉橂䝁䅅䅣灂䡁䅑兙獂䍁䅁兢桂䡁䅉睡求䡁䅑督獁䍁䅁杙桂䝁䄴睡灂䝁䄴睚獁䍁䅁兙畂䝁䅑䅉浂䝁䅫杢桂䝁䄴睙灂䝁䅅䅢杁䡁䅁杣療䝁䅑兤橂䡁䅑督杁䝁䅅杢歂䍁䅁督求䡁䅉杤灂䝁䅍党穂䍁䅷䅉穂䡁䅕睙潂䍁䅁兙穂䍁䅁睙療䡁䅉䅣療䡁䅉兙あ䝁䅕䅉楂䝁䅅杢牂䝁䅫杢湂䍁䅷䅉灂䝁䄴杤求䡁䅍䅤瑂䝁䅕杢あ䍁䅁杙桂䝁䄴睡灂䝁䄴睚獁䍁䅁䅤祂䝁䅕兙穂䡁䅕杣㕂䍁䅁兢桂䝁䄴兙湂䝁䅕兢求䝁䄴䅤獁䍁䅁睙療䝁䄰兢求䡁䅉睙灂䝁䅅䅢杁䡁䅉党桂䝁䅷䅉求䡁䅍䅤桂䡁䅑党杁䝁䅷党畂䝁䅑兡畂䝁䅣䅉桂䝁䄴䅚杁䡁䅍党祂䡁䅙兡橂䝁䅫杢湂䍁䅷䅉求䡁䅅兤灂䡁䅑入獁䍁䅁兙畂䝁䅑䅉浂䝁䅫䅥求䝁䅑䅉灂䝁䄴睙療䝁䄰党杁䡁䅍睢獂䡁䅕䅤灂䝁䄸杢穂䍁䅷䅉桂䡁䅍䅉㍂䝁䅕䅢獂䍁䅁兙穂䍁䅁督桂䝁䅷党穂䍁䅷䅉あ䡁䅉兙歂䝁䅫杢湂䍁䅷䅉桂䝁䄴䅚杁䡁䅉党穂䝁䅕兙祂䝁䅍䅡杁䝁䅍兙睂䝁䅅杙灂䝁䅷兡あ䝁䅫党穂䍁䅁督求䡁䅉杤灂䝁䅍党穂䍁䅁䅤療䍁䅁睙療䡁䅉䅣療䡁䅉兙あ䝁䅕䅌杁䝁䅍睢瑂䝁䄰党祂䝁䅍兡桂䝁䅷䅉祂䝁䅕兙獂䍁䅁党穂䡁䅑兙あ䝁䅕䅌杁䝁䅣睢㉂䝁䅕杣畂䝁䄰党畂䡁䅑䅌杁䝁䅅杢歂䍁䅁兡畂䡁䅍䅤灂䡁䅑兤あ䝁䅫睢畂䝁䅅䅢杁䝁䅍䅢灂䝁䅕杢あ䡁䅍杌杁䙁䅑䅡求䍁䅁睖求䝁䅅䅢あ䝁䅧䅉桂䝁䄴䅚杁䕁䅫杢㉂䝁䅕督あ䝁䄰党畂䡁䅑䅉乂䝁䅅杢桂䝁䅣党瑂䝁䅕杢あ䍁䅁督求䝁䅣兢求䝁䄴䅤杁䡁䅁杣療䡁䅙兡歂䝁䅕督杁䡁䅁党祂䡁䅍睢畂䝁䅅䅢灂䡁䅯党歂䍁䅁睤求䝁䅅䅢あ䝁䅧䅉瑂䝁䅅杢桂䝁䅣党瑂䝁䅕杢あ䍁䅷䅉楂䡁䅉睢牂䝁䅕杣桂䝁䅣党獁䍁䅁杚灂䝁䄴兙畂䝁䅍兡桂䝁䅷䅉睂䝁䅷兙畂䝁䄴兡畂䝁䅣䅌杁䝁䅷党畂䝁䅑兡畂䝁䅣䅌杁䡁䅁杣灂䡁䅙兙あ䝁䅕䅉楂䝁䅅杢牂䝁䅫杢湂䍁䅷䅉桂䝁䄴䅚杁䡁䅑杣ㅂ䡁䅍䅤杁䝁䅅杢歂䍁䅁杚灂䝁䅑兤橂䝁䅫兙祂䡁䅫䅉睂䡁䅉睢歂䡁䅕睙あ䡁䅍䅉桂䝁䄴䅚杁䡁䅍党祂䡁䅙兡橂䝁䅕督杁䡁䅑睢杁䝁䅅杚浂䝁䅷兤求䝁䄴䅤獁䍁䅁</t>
  </si>
  <si>
    <t>䅡灂䝁䅣䅡瑁䝁䄴党あ䍁䅁睤療䡁䅉䅤潂䍁䅷䅉桂䝁䄴䅚杁䡁䅕䅢あ䡁䅉兙瑁䝁䅧兡湂䝁䅧兌畂䝁䅕䅤杁䡁䅣睢祂䡁䅑䅡杁䝁䅍䅢灂䝁䅕杢あ䡁䅍杌杁䕁䅫䅤杁䝁䅅䅢穂䝁䄸䅉療䡁䅁党祂䝁䅅䅤求䡁䅍䅉あ䝁䅧杣療䡁䅕睚潂䍁䅁杚灂䝁䄴兙畂䝁䅍兡桂䝁䅷䅉桂䝁䅑杤灂䡁䅍睢祂䡁䅍䅉灂䝁䄴䅉楂䡁䅉睢牂䝁䅕杣桂䝁䅣党杁䝁䅅杢歂䍁䅁睤求䝁䅅䅢あ䝁䅧䅉療䝁䅙杚灂䝁䅍党穂䍁䅷䅉橂䝁䄸杢穂䡁䅕兢求䡁䅉䅉楂䝁䅅杢牂䍁䅁杙祂䝁䅅杢橂䝁䅧党穂䍁䅷䅉灂䝁䄴䅚求䡁䅁党畂䝁䅑党畂䡁䅑䅉療䝁䅙杚灂䝁䅍党穂䍁䅷䅉桂䝁䄴䅚杁䝁䅑兡湂䝁䅫䅤桂䝁䅷䅢㕂䍁䅁䅤潂䡁䅉睢ㅂ䝁䅣䅡杁䙁䅣党獂䝁䅷督啂䡁䅉兙歂䝁䅕䅉桂䝁䄴䅚杁䕁䅫杢あ䡁䅕兡あ䝁䅫杤求䍁䅁兓畂䡁䅙党穂䡁䅑睢祂䍁䄴䅉啂䝁䅧党杁䝁䅍睢瑂䡁䅁兙畂䡁䅫䅉㍂䝁䅅督杁䝁䅙睢ㅂ䝁䄴䅚求䝁䅑䅉灂䝁䄴䅉硁䑁䅧兎祁䍁䅁兙畂䝁䅑䅉灂䡁䅍䅉潂䝁䅕兙歂䡁䅅兤桂䡁䅉䅤求䡁䅉党歂䍁䅁兡畂䍁䅁睕桂䝁䄴䅉䝂䡁䅉兙畂䝁䅍兡穂䝁䅍睢獁䍁䅁睑桂䝁䅷兡浂䝁䄸杣畂䝁䅫兙畁䅁䅁桐䅧䍁䙑䅁塂䝁䅕䅢獂䡁䅑睢㍂䝁䅕杣杁䕁䅫杢橂䍁䄴䅉潁䕁䄴兗呂䕁䅕杏塂䕁䅕䅔䵂䍁䅫䅌杁䝁䅅䅉祂䝁䅕兙獂䍁䅁党穂䡁䅑兙あ䝁䅕䅉灂䝁䄴杤求䡁䅍䅤瑂䝁䅕杢あ䍁䅁䅤祂䡁䅕督あ䍁䅁䅋楁䙁䅉兒䩂䙁䅑杉灁䍁䅁兙畂䝁䅑䅉呂䍁䅙䅕杁䑁䅕䅍睁䍁䅁睙療䝁䄰䅣桂䝁䄴入杁䝁䅧党桂䝁䅑兣ㅂ䝁䅅杣あ䝁䅕杣求䝁䅑䅉灂䝁䄴䅉啂䝁䄸䅢求䝁䅑睢獁䍁䅁睔潂䝁䅫睢獁䍁䅁兡穂䍁䅁䅚祂䝁䅫杤灂䝁䄴睚杁䡁䅑䅡求䍁䅁䅤祂䝁䅅杢穂䝁䅙睢祂䝁䄰兙あ䝁䅫睢畂䍁䅁睢浂䍁䅁䅡求䝁䅅䅢あ䝁䅧䅉橂䝁䅅杣求䍁䅁兡畂䝁䅙杣桂䡁䅍䅤祂䡁䅕睙あ䡁䅕杣求䍁䄴䅉塂䝁䅕䅢獂䡁䅑睢㍂䝁䅕杣杁䝁䅫杢㉂䝁䅕督あ䡁䅍䅉㍂䝁䅫䅤潂䍁䅁䅢求䝁䅅䅚灂䝁䄴睚杁䡁䅍党畂䝁䅫睢祂䡁䅍䅉潂䝁䄸兤穂䝁䅫杢湂䍁䅁睢睂䝁䅕杣桂䡁䅑睢祂䡁䅍䅌杁䡁䅁睢穂䡁䅑兌桂䝁䅍兤あ䝁䅕䅉睂䡁䅉睢㉂䝁䅫䅚求䡁䅉督杁䝁䅅杢歂䍁䅁䅡求䝁䅅䅢あ䝁䅧䅉穂䡁䅫督あ䝁䅕兢穂䍁䅁䅤療䍁䅁杚ㅂ䝁䄴䅚杁䡁䅑䅡求䍁䅁杣求䝁䅅䅢杁䝁䅕督あ䝁䅅䅤求䍁䅁兡畂䝁䅙杣桂䡁䅍䅤祂䡁䅕睙あ䡁䅕杣求䍁䅁杢求䝁䅕䅚求䝁䅑䅉あ䝁䄸䅉穂䝁䅍兙獂䝁䅕䅉灂䝁䄴杢療䡁䅙兙あ䝁䅫杤求䍁䅁睙桂䡁䅉党杁䝁䅑党獂䝁䅫杤求䡁䅉入杁䝁䄰睢歂䝁䅕䅢穂䍁䅁兙畂䝁䅑䅉灂䝁䄰䅣祂䝁䄸杤求䍁䅁䅣求䝁䄸䅣獂䝁䅕睊穂䍁䅁睤求䝁䅷䅢畂䝁䅕督穂䍁䅁兙畂䝁䅑䅉療䡁䅙党祂䝁䅅䅢獂䍁䅁䅡求䝁䅅䅢あ䝁䅧䅉橂䝁䅅杣求䍁䅁党㑂䡁䅁党祂䝁䅫党畂䝁䅍党畁䍁䅁睖求䝁䅷䅢あ䝁䄸睤求䡁䅉䅉療䡁䅣杢穂䍁䅁兡畂䡁䅑党祂䝁䅕督あ䡁䅍䅉灂䝁䄴䅉睂䡁䅉睢睂䝁䅕杣あ䝁䅫党穂䍁䅁睙療䝁䄴睙求䝁䄴䅤祂䝁䅅䅤求䝁䅑䅉灂䝁䄴䅉瑂䝁䅅条療䡁䅉䅌杁䝁䅧兡湂䝁䅧兌湂䡁䅉睢㍂䡁䅑䅡杁䝁䄰兙祂䝁䅳党あ䡁䅍䅉灂䝁䄴䅉あ䝁䅧党杁䙁䅕杢灂䡁䅑党歂䍁䅁睕あ䝁䅅䅤求䡁䅍䅌杁䕁䅍兙畂䝁䅅䅚桂䍁䅁兙畂䝁䅑䅉あ䝁䅧党杁䙁䅕杢灂䡁䅑党歂䍁䅁睓灂䝁䄴睚歂䝁䄸兢獁䍁䅁睙療䝁䄴督灂䡁䅍䅤灂䝁䄴睚杁䝁䄸杚杁䡁䅍党畂䝁䅫睢祂䡁䅍䅉潂䝁䄸兤穂䝁䅫杢湂䍁䅁兙畂䝁䅑䅉睂䝁䄸督あ䍁䄰兙橂䡁䅕䅤求䍁䅁睙療䝁䄰兢ㅂ䝁䄴兡あ䝁䅫党穂䍁䅁兙畂䝁䅑䅉療䡁䅕䅤睂䝁䅅䅤灂䝁䅕杢あ䍁䅁兢求䝁䅑兡橂䝁䅅䅢杁䡁䅁杣療䡁䅁党祂䡁䅑兡求䡁䅍杌䅁䍁啅䅁楁睄䅁睖求䡁䅉杢求䡁䅉䅉䙂䝁䄴䅤求䡁䅉䅣祂䝁䅫督求䡁䅍䅌杁䕁䅫杢橂䍁䄴䅌杁䡁䅑睢湂䝁䅕䅤潂䝁䅕杣杁䡁䅣兡あ䝁䅧䅉灂䡁䅑督杁䡁䅍兤楂䡁䅍兡歂䝁䅫兙祂䝁䅫党穂䍁䅷䅉求䝁䄴睚桂䝁䅣党穂䍁䅁兡畂䍁䅁䅤祂䝁䅅杢穂䡁䅁睢祂䡁䅑兡畂䝁䅣䅉あ䡁䅉兤橂䝁䅳䅢療䝁䅅䅚杁䡁䅍䅡灂䡁䅁兢求䝁䄴䅤穂䍁䅁睢浂䍁䅁睚求䝁䄴党祂䝁䅅䅢杁䝁䅍睢瑂䝁䄰睢歂䝁䅫䅤灂䝁䅕督杁䝁䅫杢杁䝁䅫杢あ䝁䅕杣穂䡁䅑兙あ䝁䅕䅉桂䝁䄴䅚杁䝁䅫杢あ䡁䅉兙穂䡁䅑兙あ䝁䅕䅉橂䝁䄸兢瑂䝁䅕杣橂䝁䅕䅉灂䝁䄴䅉あ䝁䅧党杁䙁䅕杢灂䡁䅑党歂䍁䅁睕あ䝁䅅䅤求䡁䅍䅌杁䕁䄰党㑂䝁䅫睙療䍁䅷䅉桂䝁䄴䅚杁䝁䅫杢あ䝁䅕杣畂䝁䅅䅤灂䝁䄸杢桂䝁䅷䅢㕂䍁䄴䅉啂䝁䅧党杁䝁䅍睢瑂䡁䅁兙畂䡁䅫䅉療䡁䅁党祂䝁䅅䅤求䡁䅍䅉あ䝁䅧杣療䡁䅕睚潂䍁䅁䅤㍂䝁䄸䅉穂䝁䅕睚瑂䝁䅕杢あ䡁䅍䅌杁䙁䅑杣ㅂ䝁䅍睡獂䝁䄸兙歂䍁䅁䅖祂䝁䅅杢穂䡁䅁睢祂䡁䅑兙あ䝁䅫睢畂䍁䅁睕求䡁䅉杤灂䝁䅍党穂䍁䅁兙畂䝁䅑䅉塂䝁䅕杣畂䝁䅕杣杁䕁䅷睢湂䝁䅫督あ䝁䅫睙穂䍁䄴䅉啂䝁䅧党杁䙁䅑杣ㅂ䝁䅍睡獂䝁䄸兙歂䍁䅁䅖祂䝁䅅杢穂䡁䅁睢祂䡁䅑兙あ䝁䅫睢畂䍁䅁睕求䡁䅉杤灂䝁䅍党穂䍁䅁督求䝁䅣兢求䝁䄴䅤杁䝁䄸䅣求䡁䅉兙あ䝁䅕督杁䝁䅅䅉浂䝁䅷党求䡁䅑䅉療䝁䅙䅉瑂䝁䅕䅚灂䡁䅕兢瑁䡁䅑睢瑁䝁䅷睢畂䝁䅣兌潂䝁䅅兤獂䍁䅁杤桂䝁䄴督杁䡁䅑䅡桂䡁䅑䅉あ䡁䅉兙畂䡁䅍䅣療䡁䅉䅤穂䍁䅁杤桂䡁䅉兡療䡁䅕督杁䝁䅍睢畂䡁䅍兤瑂䝁䅕杣杁䝁䄴睢畂䝁䅑兤祂䝁䅅杙獂䝁䅕䅉睂䡁䅉睢歂䡁䅕睙あ䡁䅍䅉桂䝁䄴䅚杁䝁䄸䅤潂䝁䅕杣杁䝁䅍睢瑂䝁䄰睢歂䝁䅫䅤灂䝁䅕督杁䝁䅫杢杁䡁䅑杣ㅂ䝁䅍睡獂䝁䄸兙歂䍁䅁兣ㅂ䝁䅅杢あ䝁䅫䅤灂䝁䅕督杁䡁䅕督灂䝁䄴睚杁䝁䅑杣㕂䍁䅁杤桂䝁䄴䅉あ䡁䅉兙灂䝁䅷党祂䡁䅍睏杁䡁䅑䅡求䍁䅁党㑂䡁䅁党歂䝁䅫䅤求䝁䅑䅉浂䝁䅷党求䡁䅑䅌杁䡁䅣䅡灂䝁䅍䅡杁䝁䄸杚浂䝁䅕杣穂䍁䅁䅤灂䝁䄰党瑁䡁䅍党畂䡁䅍兡あ䝁䅫杤求䍁䅁䅤祂䡁䅕睙牂䝁䅷睢桂䝁䅑䅉穂䝁䅕杣㉂䝁䅫睙求䡁䅍䅉ㅂ䡁䅍兡畂䝁䅣䅉歂䡁䅉兡㉂䝁䅕杣杁䡁䅑党桂䝁䄰督㝁䍁䅁兙杁䡁䅉党湂䝁䅫睢畂䝁䅅䅢杁䡁䅍䅡療䡁䅉䅤瑁䝁䅧兙ㅂ䝁䅷䅉浂䝁䅷党求䡁䅑䅉あ䝁䅧兙あ䍁䅁䅣祂䝁䄸杤灂䝁䅑党穂䍁䅁䅤祂䡁䅕睙牂䝁䅷睢桂䝁䅑䅉㉂䝁䅅杢杁䡁䅍党祂䡁䅙兡橂䝁䅕䅉灂䝁䄴䅉あ䝁䅧党杁䙁䅕杢灂䡁䅑党歂䍁䅁睕あ䝁䅅䅤求䡁䅍睏杁䝁䅅杢歂䍁䅁䅤求䝁䄰䅣求䡁䅉兙あ䡁䅕杣求䍁䄰睙療䝁䄴䅤祂䝁䄸䅢獂䝁䅕䅚杁䝁䅙䅢求䝁䅕䅤獁䍁䅁睤潂䝁䅫睙潂䍁䅁睢浂䝁䅙党祂䡁䅍䅉あ䡁䅉兤橂䝁䅳䅢療䝁䅅䅚杁䡁䅍党祂䡁䅙兡橂䝁䅕督杁䝁䅙睢祂䍁䅁䅤求䝁䄰䅣求䡁䅉兙あ䡁䅕杣求䍁䄰督求䝁䄴督灂䡁䅑兡㉂䝁䅕䅉睂䡁䅉睢歂䡁䅕睙あ䡁䅍䅉ㅂ䡁䅍兡畂䝁䅣䅉あ䝁䅕兢睂䝁䅕杣桂䡁䅑兤祂䝁䅕兌橂䝁䄸杢あ䡁䅉睢獂䝁䅷党歂䍁䅁䅤祂䝁䅅兡獂䝁䅕杣穂䍁䄴䅉啂䝁䅧兡穂䍁䅁督求䝁䅣兢求䝁䄴䅤杁䡁䅁杣療䡁䅙兡歂䝁䅕督杁䡁䅑杣ㅂ䝁䅍睡獂䝁䄸兙歂䍁䅁督求䡁䅉杤灂䝁䅍党穂䍁䅁䅤療䍁䅁杣求䡁䅑兙灂䝁䅷䅉歂䝁䅫督あ䡁䅉兡楂䡁䅕䅤灂䝁䄸杢杁䝁䅍党畂䡁䅑党祂䡁䅍䅉療䡁䅉䅉瑂䝁䅅杢ㅂ䝁䅙兙橂䡁䅑兤祂䝁䅫杢湂䍁䅁杚桂䝁䅍兡獂䝁䅫䅤灂䝁䅕督杁䡁䅕督灂䝁䄴睚杁䝁䅑杣㕂䍁䅁杤桂䝁䄴督杁䝁䄸杣杁䡁䅑杣桂䝁䅫䅢求䡁䅉督杁䡁䅑睢杁䡁䅑杣桂䝁䄴督睂䝁䄸杣あ䍁䅁杣求䡁䅑兙灂䝁䅷䅉穂䡁䅑睢祂䝁䅕䅉瑂䝁䅕杣橂䝁䅧兙畂䝁䅑兡穂䝁䅕䅌杁䝁䅍睢畂䡁䅍兤瑂䝁䅕杣杁䡁䅁杣療䝁䅑兤橂䡁䅑督獁䍁䅁杚療䝁䄸䅚杁䝁䅅杢歂䍁䅁杙求䡁䅙党祂䝁䅅睚求䍁䅁䅣祂䝁䄸䅚ㅂ䝁䅍䅤穂䍁䅷䅉桂䝁䄴䅚杁䝁䄰兙畂䡁䅕杚桂䝁䅍䅤ㅂ䡁䅉党歂䍁䅁䅣祂䝁䄸䅚ㅂ䝁䅍䅤穂䍁䄴䅉䉂䡁䅍䅉療䝁䅙䅉䕂䝁䅕睙求䝁䄰杙求䡁䅉䅉穁䑁䅅䅌杁䑁䅉䅍祁䑁䅍䅌杁䝁䅫䅤杁䝁䅧兙歂䍁䅁兙杁䝁䅙䅢求䝁䅕䅤杁䝁䄸杚杁䑁䅧䅌睁䑁䅁䅍杁䡁䅑杣ㅂ䝁䅍睡穂䍁䅷䅉㍂䝁䅧兡橂䝁䅧䅉灂䝁䄴睙獂䡁䅕䅚求䝁䅑䅉㍁䍁䅷睎ぁ䑁䅁䅉橂䝁䄸兢睂䝁䅅杢㕂䍁䄰睢睂䝁䅕杣桂䡁䅑党歂䍁䅷䅉桂䡁䅍䅉㍂䝁䅕䅢獂䍁䅁兙穂䍁䅁杍㉁䑁䅁䅉療䡁䅣杢求䝁䅑䅉桂䝁䄴䅚杁䝁䄸䅣求䡁䅉兙あ䝁䅕䅚杁䝁䅉入杁䝁䅫杢歂䝁䅕䅣求䝁䄴䅚求䝁䄴䅤杁䝁䅍睢畂䡁䅑杣桂䝁䅍䅤療䡁䅉督㝁䍁䅁兙畂䝁䅑䅉穁䑁䅁䅌㑁䑁䅅䅍杁䡁䅑杣桂䝁䅫䅢求䡁䅉督杁䡁䅑䅡桂䡁䅑䅉橂䝁䄸兢睂䡁䅉兡穂䝁䅕䅚杁䝁䅑杣㕂䍁䅁杤桂䝁䄴督獁䍁䅁杚獂䝁䅅䅤楂䝁䅕䅚穂䍁䅷䅉あ䝁䅕兢睂䝁䅕杣桂䡁䅑兤祂䝁䅕兌橂䝁䄸杢あ䡁䅉睢獂䝁䅷党歂䍁䅷䅉桂䝁䄴䅚杁䝁䄸䅤潂䝁䅕杣杁䡁䅑杣桂䝁䅫䅢求䡁䅉督畁䍁䅁䅖潂䝁䅕䅉塂䝁䅕杣畂䝁䅕杣杁䕁䅷睢湂䝁䅫督あ䝁䅫睙穂䍁䅁督求䝁䅣兢求䝁䄴䅤杁䡁䅁杣療䡁䅙兡歂䝁䅕督杁䝁䄴睢畂䍁䄰兙穂䡁䅍党あ䍁䄰杙桂䡁䅍党歂䍁䅁䅤祂䝁䅅杢穂䡁䅁睢祂䡁䅑兙あ䝁䅫睢畂䍁䅁兙畂䝁䅑䅉獂䝁䄸睚灂䡁䅍䅤灂䝁䅍督杁䡁䅍党祂䡁䅙兡橂䝁䅕督獁䍁䅁兡畂䝁䅍䅢ㅂ䝁䅑兡畂䝁䅣䅉あ䡁䅉兤橂䝁䅳䅉楂䡁䅉睢牂䝁䅕杣桂䝁䅣党㝁䍁䅁䅢療䝁䅣兡穂䡁䅑兡橂䡁䅍䅉瑂䝁䅅杢桂䝁䅣党瑂䝁䅕杢あ䍁䅁督求䡁䅉杤灂䝁䅍党穂䍁䅁兙畂䝁䅑䅉穂䝁䄸䅢ㅂ䡁䅑兡療䝁䄴督㝁䍁䅁杣桂䝁䅫䅢杁䡁䅑杣桂䝁䄴督睂䝁䄸杣あ䝁䅅䅤灂䝁䄸杢杁䡁䅑䅡祂䝁䄸兤湂䝁䅧䅉桂䝁䅷䅢灂䝁䅅杢橂䝁䅕督杁䡁䅣兡あ䝁䅧䅉祂䝁䅅兡獂䍁䅁兙畂䝁䅑䅉歂䡁䅉兙㕂䝁䅅睚求䍁䅁䅣祂䝁䄸杤灂䝁䅑党祂䡁䅍睏杁䝁䅅杢歂䍁䅁杣求䡁䅍兡歂䝁䅕杢あ䝁䅫兙獂䍁䅁兙畂䝁䅑䅉橂䝁䄸兢瑂䝁䅕杣橂䝁䅫兙獂䍁䅁䅚求䝁䅷兡㉂䝁䅕杣灂䝁䅕督杁䝁䄸杚杁䝁䅷兙祂䝁䅣党杁䝁䄸杣杁䝁䅧党桂䡁䅙入杁䝁䅫䅤求䝁䄰督杁䡁䅕督灂䝁䄴睚杁䝁䅷兡浂䡁䅑睚桂䡁䅑党杁䡁䅍䅤祂䝁䅅兡湂䝁䅧䅤杁䡁䅑杣ㅂ䝁䅍睡穂䍁䄴䅉䉂䡁䅍䅉療䝁䅙䅉䕂䝁䅕睙求䝁䄰杙求䡁䅉䅉穁䑁䅅䅌杁䑁䅉䅍祁䑁䅍䅌杁䡁䅑䅡灂䡁䅍䅉穂䝁䅕睚瑂䝁䅕杢あ䍁䅁睢睂䝁䅕杣桂䡁䅑党歂䍁䅁睍ㅁ䍁䅁䅚祂䝁䅅入桂䝁䅣党杁䡁䅑杣桂䝁䅍䅤療䡁䅉督杁䝁䅅杢歂䍁䅁免硁䑁䅕䅉歂䝁䅕䅢灂䡁䅙党祂䡁䅫䅉あ䡁䅉兤橂䝁䅳督畁䍁䅁兓あ䍁䅁兙獂䡁䅍睢杁䡁䅍党獂䝁䅷督杁䡁䅕督求䝁䅑䅉あ䡁䅉兤橂䝁䅳督杁䝁䅅杢歂䍁䅁䅤祂䝁䅅兡獂䝁䅕杣穂䑁䅳䅉桂䝁䄴䅚杁䡁䅑杣桂䝁䅑党穂䍁䅁兤穂䝁䅕䅚杁䡁䅑杣ㅂ䝁䅍睡穂䍁䅁䅤療䍁䅁睢祂䝁䅫睚灂䝁䄴兙獂䍁䅁党硂䡁䅕兡睂䝁䄰党畂䡁䅑䅉瑂䝁䅅杢ㅂ䝁䅙兙橂䡁䅑兤祂䝁䅕杣穂䍁䄴䅉啂䝁䅧党杁䝁䅍睢瑂䡁䅁兙畂䡁䅫䅉㍂䝁䅅督杁䝁䅙睢ㅂ䝁䄴䅚求䝁䅑䅉灂䝁䄴䅉硁䑁䅫兎㉁䍁䅁兙畂䝁䅑䅉灂䡁䅍䅉潂䝁䅕兙歂䡁䅅兤桂䡁䅉䅤求䡁䅉党歂䍁䅁兡畂䍁䅁睔瑂䝁䅅䅡桂䍁䅷䅉佂䝁䅕杙祂䝁䅅督牂䝁䅅杌䅁䅁奣䅁㙄兄䅁睖求䡁䅍䅤杁䙁䅁䅡桂䡁䅉兢桂䝁䅍党ㅂ䡁䅑兡橂䝁䅅䅢杁䙁䅍党祂䡁䅙兡橂䝁䅕督獁䍁䅁兓畂䝁䅍杌杁䝁䅑党穂䝁䅫睚畂䡁䅍䅌杁䝁䄰兙畂䡁䅕杚桂䝁䅍䅤ㅂ䡁䅉党穂䍁䅷䅉桂䝁䄴䅚杁䡁䅍党獂䝁䅷督杁䝁䅍睢畂䡁䅑兙灂䝁䄴兢求䝁䄴䅤杁䝁䅅杢歂䍁䅁䅚求䝁䅷兡㉂䝁䅕杣㕂䍁䅁督㕂䡁䅍䅤求䝁䄰督杁䝁䅙睢祂䍁䅁兡畂䝁䅯党橂䡁䅑兙楂䝁䅷党杁䝁䅑杣ㅂ䝁䅣督杁䝁䅅杢歂䍁䅁䅡求䝁䅅䅢あ䝁䅧睙桂䡁䅉党杁䡁䅁杣療䝁䅑兤橂䡁䅑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䕁䅫䅤杁䝁䄸䅣求䡁䅉兙あ䝁䅕督杁䝁䅫杢杁䡁䅑睤療䍁䅁督求䝁䅣兢求䝁䄴䅤穂䍁䅷䅉兂䡁䅉睢睂䡁䅉兡求䡁䅑兙祂䡁䅫䅉兂䡁䅉睢歂䡁䅕睙あ䡁䅍䅉桂䝁䄴䅚杁䕁䅍睢畂䡁䅑杣桂䝁䅍䅤瑁䕁䄰兙畂䡁䅕杚桂䝁䅍䅤ㅂ䡁䅉党歂䍁䅁䅕祂䝁䄸䅚ㅂ䝁䅍䅤穂䍁䄴䅉啂䝁䅧党杁䙁䅁杣療䡁䅁杣灂䝁䅕䅤桂䡁䅉入杁䙁䅁杣療䝁䅑兤橂䡁䅑督杁䡁䅍党湂䝁䄰党畂䡁䅑䅉療䝁䅙杚求䡁䅉督杁䡁䅍䅤療䡁䅁䅣求䡁䅉督杁䝁䅅杢歂䍁䅁督求䝁䅅䅢穂䍁䅁杚療䡁䅉䅉灂䝁䄴条求䝁䅍䅤桂䝁䅉䅢求䍁䅁䅣桂䝁䅍睡桂䝁䅣兡畂䝁䅣䅉穂䡁䅫督あ䝁䅕兢穂䑁䅳䅉穂䡁䅫杣灂䝁䄴睚求䍁䅁兙畂䝁䅑䅉橂䝁䅅杣あ䡁䅉兡歂䝁䅣党杁䝁䅍睢瑂䡁䅁睢畂䝁䅕杢あ䡁䅍䅌杁䝁䅫杢橂䝁䅷兤歂䝁䅫杢湂䍁䅁睙ㅂ䡁䅍䅤療䝁䄰䅉穂䝁䄸䅢ㅂ䡁䅑兡療䝁䄴督杁䝁䅙睢祂䍁䅁䅤潂䝁䅕䅉畂䝁䅕党歂䡁䅍䅉療䝁䅙䅉灂䝁䄴条求䝁䅍䅤桂䝁䅉䅢求䍁䅁䅚祂䡁䅕睚杁䝁䅅䅣睂䝁䅷兡橂䝁䅅䅤灂䝁䄸杢穂䍁䅷䅉桂䡁䅍䅉㍂䝁䅕䅢獂䍁䅁兙穂䍁䅁兙歂䝁䄰兡畂䝁䅫督あ䡁䅉兙あ䝁䅫睢畂䍁䅁督㕂䡁䅍䅤求䝁䄰督杁䡁䅑䅡桂䡁䅑䅉求䝁䄴䅡桂䝁䄴睙求䍁䅁䅤潂䝁䅕䅉穂䝁䅅杚求䍁䅁䅚求䝁䅷兡㉂䝁䅕杣㕂䍁䅁睢浂䍁䅁䅚祂䡁䅕睚穂䍁䅁䅤潂䡁䅉睢ㅂ䝁䅣䅡杁䝁䅅䅚㉂䝁䅅杢橂䝁䅕䅚杁䡁䅉党橂䝁䄸杢穂䡁䅑兡あ䡁䅕䅤灂䝁䄸杢獁䍁䅁兢灂䡁䅧兡畂䝁䅣䅌杁䝁䅅杢歂䍁䅁䅤祂䝁䅅杢穂䝁䅙党祂䍁䅁䅤求䝁䅍䅡畂䝁䄸䅢療䝁䅣兡求䡁䅍睏杁䝁䅅杢歂䍁䅁杚灂䝁䅷兢穂䍁䅷䅉橂䝁䄸兙あ䝁䅫杢湂䡁䅍䅌杁䡁䅣兙穂䝁䅧兡畂䝁䅣䅌杁䝁䅅杢歂䍁䅁杤灂䡁䅍兡療䝁䄴䅉灂䝁䄴督睂䝁䅕睙あ䝁䅫睢畂䍁䅁兙畂䝁䅑䅉穂䡁䅑党祂䝁䅫䅢灂䡁䅯兙あ䝁䅫睢畂䍁䅁䅣祂䝁䄸睙求䡁䅍督求䡁䅍䅉桂䝁䄴䅚杁䡁䅍党祂䡁䅙兡橂䝁䅕督杁䡁䅑睢杁䝁䅕杢潂䝁䅅杢橂䝁䅕䅉あ䝁䅧党杁䡁䅅兤桂䝁䅷兡あ䡁䅫䅉療䝁䅙䅉睂䝁䅅睙牂䝁䅅睚灂䝁䄴睚杁䝁䅍睢瑂䡁䅁睢畂䝁䅕杢あ䡁䅍杌杁䙁䅑䅡灂䡁䅍䅉穂䝁䅕睚瑂䝁䅕杢あ䍁䅁兙獂䡁䅍睢杁䡁䅁杣療䡁䅙兡歂䝁䅕督杁䝁䅑杣ㅂ䝁䅣䅉橂䝁䄸杢あ䝁䅅兡畂䝁䄰党畂䡁䅑䅉穂䝁䄸䅢ㅂ䡁䅑兡療䝁䄴督獁䍁䅁兡畂䝁䅍䅢ㅂ䝁䅑兡畂䝁䅣䅉䑂䡁䅉入穂䡁䅑兙獂䍁䅁杗求䝁䄴兡あ䝁䅧䅌杁䝁䅅䅉橂䡁䅫睙獂䝁䅫睙杁䝁䄸䅢求䝁䅙兡畂䍁䅁䅣療䝁䅷入瑂䝁䅕杣杁䝁䅫杢杁䡁䅑䅡求䍁䅁杚療䡁䅉兢杁䝁䄸杚杁䡁䅙兡桂䝁䅷督獁䍁䅁督㕂䡁䅉兡畂䝁䅣党穂䍁䅷䅉桂䝁䄴䅚杁䝁䅍兙祂䡁䅑杣灂䝁䅑睚求䡁䅍睏杁䝁䅅杢歂䍁䅁督求䝁䅷杚瑁䝁䅫杢煂䝁䅕睙あ䝁䅫睢畂䍁䅁䅚求䡁䅙兡橂䝁䅕督㝁䍁䅁兙畂䝁䅑䅉桂䍁䅁杣桂䝁䄴睚求䍁䅁睢浂䍁䅁兡畂䡁䅑党湂䡁䅉兙あ䝁䅕䅚杁䡁䅍睢獂䡁䅕䅤灂䝁䄸杢穂䍁䅷䅉灂䝁䄴睙獂䡁䅕䅚灂䝁䄴睚杁䝁䅅杢桂䝁䅷入あ䝁䅫睙桂䝁䅷䅉獂䝁䅅杙杁䡁䅍党祂䡁䅙兡橂䝁䅕督獁䍁䅁䅣祂䝁䅕兌桂䡁䅁䅣祂䝁䄸杤桂䝁䅷䅉睂䡁䅉兡瑂䝁䅅杣㕂䍁䅁䅣桂䝁䅍睡桂䝁䅣兡畂䝁䅣䅉穂䡁䅕䅣睂䝁䄸杣あ䍁䅁兙畂䝁䅑䅉求䝁䄴睚灂䝁䄴党求䡁䅉兡畂䝁䅣䅉歂䝁䅕杤求䝁䅷睢睂䝁䄰党畂䡁䅑䅌杁䡁䅉党湂䡁䅕䅢桂䡁䅑睢祂䡁䅫䅉求䡁䅧䅣求䡁䅉䅤灂䡁䅍党獁䍁䅁兙畂䝁䅑䅉桂䝁䅙䅤求䡁䅉兌穂䝁䅅䅢求䡁䅍䅉あ䝁䅕睙潂䝁䄴兡橂䝁䅅䅢杁䡁䅍兤睂䡁䅁睢祂䡁䅑杌杁䙁䅑䅡灂䡁䅍䅉穂䝁䅕睚瑂䝁䅕杢あ䍁䅁督求䡁䅉杤求䡁䅍䅉楂䝁䅫睢獂䝁䄸睚灂䝁䅍䅌杁䝁䅣党畂䝁䅕杣灂䝁䅍䅌杁䝁䅅杢歂䍁䅁䅣潂䝁䅅杣瑂䝁䅅睙求䡁䅕䅤灂䝁䅍兙獂䍁䅁䅚祂䡁䅕睚杁䝁䅍睢瑂䡁䅁兙畂䝁䅫党穂䍁䄴䅉啂䝁䅧党杁䕁䅍睢畂䡁䅑杣桂䝁䅍䅤瑁䕁䄰兙畂䡁䅕杚桂䝁䅍䅤ㅂ䡁䅉党歂䍁䅁䅕祂䝁䄸䅚ㅂ䝁䅍䅤穂䍁䅁督求䝁䅣兢求䝁䄴䅤杁䝁䅫督杁䝁䅫杢㉂䝁䄸䅢㉂䝁䅕䅚杁䝁䅫杢杁䡁䅑䅡求䍁䅁䅚求䡁䅍兡湂䝁䄴䅌杁䝁䄰兙畂䡁䅕杚桂䝁䅍䅤ㅂ䡁䅉党獁䍁䅁兙畂䝁䅑䅉桂䡁䅕䅤療䝁䄰兙あ䝁䅕䅚杁䝁䅅督穂䝁䅕兢楂䝁䅷入杁䝁䄸杚杁䝁䅑党㉂䝁䅫睙求䡁䅍䅉ㅂ䡁䅍党歂䍁䅁兡畂䍁䅁督ㅂ䡁䅉睚灂䝁䅍兙獂䍁䅷䅉歂䝁䅫兙湂䝁䄴睢穂䡁䅑兡橂䍁䅷䅉療䡁䅁䅡あ䝁䅧兙獂䝁䄰兡橂䍁䅷䅉灂䝁䄴条求䝁䅍䅤桂䝁䅉䅢求䍁䅷䅉桂䝁䄴䅚杁䝁䄸䅤潂䝁䅕杣杁䝁䅑杣ㅂ䝁䅣䅉歂䝁䅕䅢灂䡁䅙党祂䡁䅫䅉穂䡁䅫督あ䝁䅕兢穂䍁䅷䅉桂䡁䅍䅉㍂䝁䅕䅢獂䍁䅁兙穂䍁䅁睙療䝁䄴督ㅂ䝁䄰党祂䍁䅁䅣祂䝁䄸䅚ㅂ䝁䅍䅤穂䍁䄴䅉啂䝁䅧党杁䝁䅍睢瑂䡁䅁兙畂䡁䅫䅉穂䝁䅕杣㉂䝁䅕督杁䡁䅁䅡桂䡁䅉兢桂䝁䅍党ㅂ䡁䅑兡橂䝁䅅䅢獁䍁䅁䅚灂䝁䅅睚畂䝁䄸督あ䝁䅫睙獁䍁䅁兙畂䝁䅑䅉瑂䝁䅕䅚灂䝁䅍兙獂䍁䅁䅚求䡁䅙兡橂䝁䅕䅉橂䝁䄸兢睂䝁䅅杢灂䝁䅕督畁䍁䅁兓あ䍁䅁督求䝁䅷䅢穂䍁䅁兙畂䝁䅑䅉歂䝁䅫督あ䡁䅉兡楂䡁䅕䅤求䡁䅍䅉灂䡁䅑督杁䡁䅁杣療䝁䅑兤橂䡁䅑督杁䡁䅑䅡祂䝁䄸兤湂䝁䅧䅉灂䡁䅑督杁䡁䅍兙獂䝁䅕督杁䝁䅙睢祂䝁䅍党杁䝁䅅杢歂䍁䅁䅚灂䡁䅍䅤祂䝁䅫杙ㅂ䡁䅑兡療䝁䄴䅉畂䝁䅕䅤㍂䝁䄸杣牂䍁䅷䅉橂䝁䄸杢あ䡁䅉兙橂䡁䅑䅉穂䝁䅅䅢求䡁䅍䅉桂䝁䅣党畂䡁䅑督獁䍁䅁兙畂䝁䅑䅉祂䝁䅕睚灂䝁䄸杢桂䝁䅷䅉歂䝁䅫督あ䡁䅉兡楂䡁䅕䅤療䡁䅉督畁䍁䅁睖求䡁䅍䅤杁䙁䅁䅡桂䡁䅉兢桂䝁䅍党ㅂ䡁䅑兡橂䝁䅅䅢杁䙁䅍党祂䡁䅙兡橂䝁䅕督獁䍁䅁兓畂䝁䅍杌杁䡁䅣兙穂䍁䅁杚療䡁䅕杢歂䝁䅕䅚杁䝁䅫杢杁䑁䅅兏祁䑁䅍䅉桂䝁䄴䅚杁䝁䅫督杁䝁䅧党桂䝁䅑兣ㅂ䝁䅅杣あ䝁䅕杣求䝁䅑䅉灂䝁䄴䅉䙂䡁䅧䅤療䝁䄴䅌杁䙁䅁党畂䝁䄴督㕂䝁䅷杤桂䝁䄴兡桂䍁䄴䅁敂䅇䅁䅢䅕䙁䅣党穂䡁䅑兙瑂䝁䅕杣灂䝁䅍兙杁䕁䅉兙畂䝁䅍睢祂䡁䅁睢祂䝁䅅䅤灂䝁䄸杢杁䝁䄸䅣求䡁䅉兙あ䝁䅕督杁䝁䅅督杁䝁䅅䅉楂䝁䅅杢牂䍁䅁䅡療䝁䅷䅚灂䝁䄴睚杁䝁䅍睢瑂䡁䅁兙畂䡁䅫䅉浂䝁䄸杣杁䡁䅑䅡求䍁䅁睖求䡁䅍䅤桂䝁䄰党祂䝁䅫睙桂䍁䅁村桂䝁䄴睡杁䡁䅑䅡桂䡁䅑䅉睂䡁䅉睢㉂䝁䅫䅚求䡁䅍䅉㉂䝁䅅杣灂䝁䄸兤穂䍁䅁杙桂䝁䄴睡灂䝁䄴睚杁䡁䅁杣療䝁䅑兤橂䡁䅑督杁䝁䅅杢歂䍁䅁督求䡁䅉杤灂䝁䅍党穂䍁䅁䅤療䍁䅁兡畂䝁䅑兡㉂䝁䅫䅚ㅂ䝁䅅䅢杁䝁䅅杢歂䍁䅁睙療䝁䄰兢求䡁䅉睙灂䝁䅅䅢杁䝁䅍兤穂䡁䅑睢瑂䝁䅕杣穂䍁䄴䅉啂䝁䅧党杁䝁䅍睢瑂䡁䅁兙畂䡁䅫䅉桂䝁䅍睙求䡁䅁䅤穂䍁䅁杤桂䡁䅉兡療䡁䅕督杁䝁䅑党睂䝁䄸督灂䡁䅑䅉睂䡁䅉睢歂䡁䅕睙あ䡁䅍䅌杁䝁䅫杢橂䝁䅷兤歂䝁䅫杢湂䍁䅁杣求䡁䅑兙灂䝁䅷䅉穂䝁䅅杤灂䝁䄴睚穂䍁䅁兙畂䝁䅑䅉橂䝁䅧党橂䝁䅳兡畂䝁䅣䅉桂䝁䅍睙療䡁䅕杢あ䡁䅍䅌杁䝁䅅督杁䡁䅣党獂䝁䅷䅉桂䡁䅍䅉橂䝁䅕杣あ䝁䅫杚灂䝁䅍兙あ䝁䅕督杁䝁䄸杚杁䝁䅑党睂䝁䄸督灂䡁䅑杌杁䕁䅫䅤穂䍁䅁䅢療䝁䅅杢杁䡁䅁睢祂䡁䅑杚療䝁䅷兡療䍁䅁兡畂䝁䅍䅢ㅂ䝁䅑党穂䍁䅁睙療䝁䄰兢求䡁䅉睙灂䝁䅅䅢獁䍁䅁睙療䝁䄰兢求䡁䅉睙灂䝁䅅䅢杁䝁䅅杢歂䍁䅁杣求䡁䅍兡歂䝁䅕杢あ䝁䅫兙獂䍁䅁杣求䝁䅅䅢杁䝁䅕督あ䝁䅅䅤求䍁䅷䅉祂䝁䅕兙獂䍁䅁党穂䡁䅑兙あ䝁䅕䅉橂䝁䄸杢穂䡁䅑杣ㅂ䝁䅍䅤灂䝁䄸杢獁䍁䅁兙畂䝁䅑䅉橂䝁䄸杢穂䡁䅕兢求䡁䅉䅉灂䝁䄴督あ䝁䅅䅢獂䝁䄰党畂䡁䅑䅉獂䝁䄸兙畂䡁䅍䅌杁䝁䅅督杁䡁䅣党獂䝁䅷䅉桂䡁䅍䅉灂䝁䄴䅚灂䡁䅉党橂䡁䅑䅉桂䡁䅕䅤療䝁䄰睢楂䝁䅫䅢求䍁䅁䅢療䝁䅅杢穂䍁䄴䅉啂䝁䅧党杁䝁䅍睢瑂䡁䅁兙畂䡁䅫䅉㍂䝁䅅督杁䝁䅙睢祂䝁䄰党祂䝁䅷入杁䝁䅳杢療䡁䅣杢杁䝁䅅督杁䕁䅫杢歂䝁䅕䅣求䝁䄴䅚求䝁䄴䅤杁䕁䅉兙畂䝁䅳督潂䝁䅅杣求䡁䅍䅉䑂䝁䄸杣睂䝁䄸杣桂䡁䅑兡療䝁䄴䅉桂䝁䄴䅚杁䝁䅍䅡桂䝁䄴睚求䝁䅑䅉灂䡁䅑督杁䝁䄴兙瑂䝁䅕䅉あ䝁䄸䅉塂䝁䅕督あ䝁䅅兢求䡁䅉兡橂䝁䅅䅉䍂䝁䅅杢橂䝁䄸杣睂䝁䄸杣桂䡁䅑兡療䝁䄴䅉灂䝁䄴䅉硁䑁䅫䅏穁䍁䄴䅉啂䝁䅧党杁䝁䅍睢瑂䡁䅁兙畂䡁䅫䅉㍂䝁䅅督杁䝁䅙睢ㅂ䝁䄴䅚求䝁䅑䅉灂䝁䄴䅉硁䑁䅧䅏ぁ䍁䅁兙畂䝁䅑䅉灂䡁䅍䅉潂䝁䅕兙歂䡁䅅兤桂䡁䅉䅤求䡁䅉党歂䍁䅁兡畂䍁䅁睕桂䝁䄴䅉卂䝁䅅杚桂䝁䅕䅢獁䍁䅁睑桂䝁䅷兡浂䝁䄸杣畂䝁䅫兙畁䅁䅁䉁䅣䍁佯䅁塂䝁䅕督あ䝁䅕杣畂䍁䅁兑獂䝁䅷兡桂䝁䄴睙求䍁䅁村桂䝁䄴睙療䡁䅉䅣療䡁䅉兙あ䝁䅫睢畂䍁䅁睢睂䝁䅕杣桂䡁䅑党穂䍁䅁兙穂䍁䅁䅤潂䝁䅕䅉楂䝁䅅杢牂䍁䅁䅡療䝁䅷䅚灂䝁䄴睚杁䝁䅍睢瑂䡁䅁兙畂䡁䅫䅉浂䝁䄸杣杁䙁䅣党穂䡁䅑党祂䝁䄴䅉䉂䝁䅷䅢灂䝁䅅杢橂䝁䅕䅉䍂䝁䅅杢牂䍁䅁䅤潂䝁䅅䅤杁䡁䅁杣療䡁䅙兡歂䝁䅕督杁䡁䅙兙祂䝁䅫睢ㅂ䡁䅍䅉楂䝁䅅杢牂䝁䅫杢湂䍁䅁䅣祂䝁䄸䅚ㅂ䝁䅍䅤穂䍁䅁兙畂䝁䅑䅉祂䝁䅕䅢桂䡁䅑党歂䍁䅁督求䡁䅉杤灂䝁䅍党穂䍁䅁䅣祂䝁䅫兢桂䡁䅉兡獂䡁䅫䅉灂䝁䄴䅉䉂䡁䅉兡㙂䝁䄸杢桂䍁䅷䅉䑂䝁䅅䅢灂䝁䅙睢祂䝁䄴兡桂䍁䅷䅉桂䝁䄴䅚杁䕁䄴党㉂䝁䅅䅚桂䍁䄴䅉䩂䡁䅑䅉療䡁䅁党祂䝁䅅䅤求䡁䅍䅉あ䝁䅧杣療䡁䅕睚潂䍁䅁睑療䝁䄰兢求䡁䅉睙灂䝁䅅䅢杁䝁䅅杢歂䍁䅁睑療䝁䄴督ㅂ䝁䄰党祂䍁䅁杕求䝁䅷兙あ䝁䅕䅚杁䡁䅍党湂䝁䄰党畂䡁䅑督畁䍁䅁䅖潂䝁䅕䅉橂䝁䄸兢睂䝁䅅杢㕂䍁䅁睢浂䝁䅙党祂䡁䅍䅉歂䝁䅕䅣療䡁䅍兡あ䍁䅁䅣祂䝁䄸䅚ㅂ䝁䅍䅤穂䍁䅷䅉灂䝁䄴睙獂䡁䅕䅚灂䝁䄴睚杁䝁䅍䅡求䝁䅍睡灂䝁䄴睚獁䍁䅁督桂䡁䅙兡畂䝁䅣督獁䍁䅁兙畂䝁䅑䅉瑂䝁䄸杢求䡁䅫䅉瑂䝁䅅杣牂䝁䅕䅤杁䝁䅅睙橂䝁䄸兤畂䡁䅑督獁䍁䅁兙穂䍁䅁睤求䝁䅷䅢杁䝁䅅督杁䝁䅙兡㑂䝁䅕䅚瑁䡁䅉兙あ䝁䅕䅉桂䝁䄴䅚杁䝁䅙兡㑂䝁䅕䅚杁䝁䄰兙あ䡁䅕杣灂䡁䅑入杁䝁䅍党祂䡁䅑兡浂䝁䅫睙桂䡁䅑党穂䍁䅁睢浂䍁䅁䅚求䡁䅁睢穂䝁䅫䅤杁䝁䅅睙橂䝁䄸兤畂䡁䅑督㝁䍁䅁䅚求䝁䄰兙畂䝁䅑䅉歂䝁䅕䅣療䡁䅍兡あ䡁䅍睏杁䝁䅅杢歂䍁䅁䅤祂䝁䅕兙穂䡁䅕杣㕂䍁䅁兢桂䝁䄴兙湂䝁䅕兢求䝁䄴䅤杁䝁䅅杢歂䍁䅁杣求䡁䅍兡歂䝁䅕杢あ䝁䅫兙獂䍁䅁兢療䡁䅉䅤湂䝁䅅睚求䍁䅁䅣祂䝁䄸䅚ㅂ䝁䅍䅤穂䍁䅁兙畂䝁䅑䅉穂䝁䅕杣㉂䝁䅫睙求䡁䅍杌杁䕁䅫䅤杁䝁䅅䅢穂䝁䄸䅉睂䡁䅉睢㉂䝁䅫䅚求䡁䅍䅉橂䝁䄸兢瑂䝁䅕杣橂䝁䅫兙獂䍁䅁兙畂䝁䅑䅉灂䝁䄴䅚ㅂ䡁䅍䅤祂䝁䅫兙獂䍁䅁䅢療䝁䅅杢杁䡁䅁杣療䝁䅑兤橂䡁䅑督獁䍁䅁督ㅂ䝁䅍䅡杁䝁䅅督杁䡁䅣睢祂䝁䅳兡畂䝁䅣䅉橂䝁䅅䅣灂䡁䅑兙獂䍁䅁䅢灂䝁䄴党穂䍁䅁睢浂䍁䅁睙祂䝁䅕䅚灂䡁䅑䅌杁䝁䅷睢桂䝁䄴督杁䡁䅑睢杁䡁䅑党橂䝁䅧杢療䝁䅷睢湂䡁䅫䅉橂䝁䄸兢睂䝁䅅杢灂䝁䅕督獁䍁䅁兡畂䡁䅙党畂䡁䅑睢祂䡁䅫䅉桂䝁䄴䅚杁䝁䅅睙橂䝁䄸兤畂䡁䅑督杁䡁䅉党橂䝁䅕兡㉂䝁䅅杙獂䝁䅕䅉獂䝁䅫杢求䡁䅍䅌杁䝁䄰睢祂䡁䅑睚桂䝁䅣党杁䡁䅣兙祂䝁䅕䅡療䡁䅕督求䍁䅁䅢灂䝁䄴党穂䍁䅷䅉求䡁䅅兤灂䡁䅁兢求䝁䄴䅤杁䝁䅷睢桂䝁䄴督杁䝁䅅杢歂䍁䅁䅢求䝁䅅督求䡁䅍䅌杁䝁䅅杢歂䍁䅁睢あ䝁䅧党祂䍁䅁睙療䝁䄰兢求䡁䅉睙灂䝁䅅䅢杁䝁䅷睢桂䝁䄴督㝁䍁䅁睙療䝁䄰兢求䡁䅉睙灂䝁䅅䅢杁䡁䅉党桂䝁䅷䅉求䡁䅍䅤桂䡁䅑党杁䝁䅷睢桂䝁䄴督獁䍁䅁睤潂䝁䅫睙潂䍁䅁兙祂䝁䅕䅉穂䝁䅕睙ㅂ䡁䅉党歂䍁䅁杙㕂䍁䅁兢ㅂ䝁䅷䅤灂䍁䄰杚桂䝁䄰兡獂䡁䅫䅉祂䝁䅕督灂䝁䅑党畂䡁䅑兡桂䝁䅷䅉睂䡁䅉睢睂䝁䅕杣あ䝁䅫党穂䍁䅷䅉睂䡁䅉睢浂䝁䅕督穂䝁䅫睢畂䝁䅅䅢杁䝁䄸杚浂䝁䅫睙求䡁䅍䅌杁䝁䅫杢歂䡁䅕督あ䡁䅉兡桂䝁䅷䅉浂䝁䅅睙灂䝁䅷兡あ䝁䅫党穂䍁䅷䅉祂䝁䅕䅤桂䝁䅫䅢杁䝁䅍党畂䡁䅑党祂䡁䅍䅌杁䝁䅧睢あ䝁䅕䅢穂䍁䅷䅉桂䝁䄴䅚杁䝁䄸䅤潂䝁䅕杣杁䝁䅍睢瑂䝁䄰党祂䝁䅍兡桂䝁䅷䅉睂䡁䅉睢睂䝁䅕杣あ䝁䅫党穂䑁䅳䅉橂䝁䄸杢穂䡁䅑杣ㅂ䝁䅍䅤灂䝁䄸杢杁䝁䅅杢歂䍁䅁䅢桂䝁䄴䅚杁䝁䅑党㉂䝁䅕䅢療䡁䅁兢求䝁䄴䅤杁䝁䅷睢桂䝁䄴督杁䝁䅙睢祂䍁䅁督灂䝁䄴睚獂䝁䅕䅉浂䝁䅅兢灂䝁䅷入杁䝁䅅杢歂䍁䅁兢ㅂ䝁䅷䅤灂䍁䄰杚桂䝁䄰兡獂䡁䅫䅉祂䝁䅕督灂䝁䅑党畂䡁䅑兡桂䝁䅷䅉睂䡁䅉睢煂䝁䅕睙あ䡁䅍䅌杁䝁䅫杢歂䡁䅕督あ䡁䅉兡桂䝁䅷睌㍂䝁䅅杣求䝁䅧睢ㅂ䡁䅍党杁䡁䅁杣療䡁䅁党祂䡁䅑兡求䡁䅍䅌杁䝁䄸杚浂䝁䅫睙求䍁䅁杙ㅂ䝁䅫䅢歂䝁䅫杢湂䡁䅍䅌杁䡁䅉党あ䝁䅅兡獂䍁䅁睙求䝁䄴䅤求䡁䅉督獁䍁䅁兢求䝁䅑兡橂䝁䅅䅢杁䝁䄸杚浂䝁䅫睙求䍁䅁杚桂䝁䅍兡獂䝁䅫䅤灂䝁䅕督獁䍁䅁兙畂䝁䅑䅉祂䝁䅕督灂䝁䅑党畂䡁䅑兡桂䝁䅷䅉獂䝁䄸䅤杁䝁䅑党㉂䝁䅕䅢療䡁䅁兢求䝁䄴䅤穂䑁䅳䅉桂䝁䄴䅚杁䝁䅍睢畂䡁䅍兤瑂䝁䅕杣杁䝁䅷睢桂䝁䄴督畁䍁䅁兓畂䍁䅁兙歂䝁䅑兡あ䝁䅫睢畂䍁䅷䅉あ䝁䅧党杁䝁䅍睢瑂䡁䅁兙畂䡁䅫䅉睂䡁䅉睢㉂䝁䅫䅚求䡁䅍䅉療䡁䅑䅡求䡁䅉䅉浂䝁䅫杢桂䝁䄴睙灂䝁䅅䅢杁䡁䅍党祂䡁䅙兡橂䝁䅕督獁䍁䅁督ㅂ䝁䅍䅡杁䝁䅅督杁䝁䅫杢あ䝁䅕杣畂䝁䅕䅤杁䝁䅉兙畂䝁䅳兡畂䝁䅣䅌杁䡁䅣兡祂䝁䅕䅉あ䡁䅉兙畂䡁䅍杚求䡁䅉督獁䍁䅁党獂䝁䅕睙あ䡁䅉睢畂䝁䅫睙杁䝁䅉兡獂䝁䅷䅉睂䝁䅅入瑂䝁䅕杢あ䍁䅁兙畂䝁䅑䅉睂䡁䅉党穂䝁䅕杢あ䝁䄰党畂䡁䅑䅌杁䝁䅙兤畂䝁䅑督杁䡁䅑杣桂䝁䄴督浂䝁䅕杣杁䝁䅅杢歂䍁䅁睢あ䝁䅧党祂䍁䅁䅚灂䝁䅣兡あ䝁䅅䅢杁䡁䅁兙㕂䝁䄰党畂䡁䅑䅉療䝁䅙杚求䡁䅉兡畂䝁䅣督獁䍁䅁䅢療䝁䅍睡杁䝁䅉睢㑂䍁䅁督求䡁䅉杤灂䝁䅍党穂䍁䅷䅉橂䝁䄸兤祂䝁䅫党祂䍁䅷䅉桂䝁䄴䅚杁䝁䅍兙穂䝁䅧䅉瑂䝁䅅杢桂䝁䅣党瑂䝁䅕杢あ䍁䅁督求䡁䅉杤灂䝁䅍党穂䍁䄴䅉䝂䡁䅕杣あ䝁䅧党祂䍁䅷䅉あ䝁䅧党杁䝁䅍睢瑂䡁䅁兙畂䡁䅫䅉潂䝁䄸䅢歂䡁䅍䅉橂䝁䅕杣あ䝁䅅兡畂䍁䅁兡畂䡁䅙党穂䡁䅑兢求䝁䄴䅤杁䡁䅍党橂䡁䅕杣灂䡁䅑兡求䡁䅍䅌杁䝁䄰兤畂䝁䅫睙灂䡁䅁兙獂䍁䅁兙畂䝁䅑䅉畂䝁䄸杢瑁䡁䅁杣療䝁䅙兡あ䍁䅁䅢療䝁䅅杢穂䍁䅷䅉桂䝁䄴䅚杁䝁䅷党桂䡁䅍党穂䑁䅳䅉灂䝁䄴杤求䡁䅍䅤穂䍁䅁䅣祂䝁䅫兢桂䡁䅉兡獂䡁䅫䅉灂䝁䄴䅉獂䝁䄸睤瑁䝁䅫杢橂䝁䄸兢求䍁䅁䅡療䡁䅕督灂䝁䄴睚杁䡁䅑兙㑂䍁䅁睙祂䝁䅕䅚灂䡁䅑督杁䝁䅅杢歂䍁䅁督瑂䝁䅅䅢獂䍁䅁杙ㅂ䡁䅍兡畂䝁䅕督穂䍁䅁兡畂䡁䅙党穂䡁䅑兢求䝁䄴䅤杁䝁䅍睢祂䡁䅁睢祂䝁䅅䅤灂䝁䄸杢穂䑁䅳䅉桂䝁䄴䅚杁䝁䅧睢獂䝁䅑督杁䝁䅍党祂䡁䅑兙灂䝁䄴䅉祂䝁䅕兙獂䍁䅁党穂䡁䅑兙あ䝁䅕䅉獂䝁䄸兙畂䡁䅍䅉桂䝁䄴䅚杁䡁䅉党獂䝁䅅䅤求䝁䅑䅉穂䝁䅕睙ㅂ䡁䅉兡あ䝁䅫党穂䍁䄴䅉塂䝁䅕督あ䝁䅕杣畂䍁䅁兑獂䝁䅷兡桂䝁䄴睙求䍁䅁村桂䝁䄴睙療䡁䅉䅣療䡁䅉兙あ䝁䅫睢畂䍁䅁睤桂䡁䅍䅉浂䝁䄸兤畂䝁䅑党歂䍁䅁兡畂䍁䅁免㕁䑁䅫䅎杁䝁䅅杢歂䍁䅁兡穂䍁䅁䅡求䝁䅅䅚硂䡁䅕兙祂䡁䅑党祂䝁䅕䅚杁䝁䅫杢杁䙁䅁䅡療䝁䅕杢灂䡁䅧䅌杁䕁䅅杣灂䡁䅯睢畂䝁䅅杌䅁䭁塧䅁歄䅄䅁睖求䡁䅍䅤求䡁䅉杢杁䕁䅑兡湂䝁䅫䅤桂䝁䅷䅉䑂䝁䄸杣睂䝁䄸杣桂䡁䅑兡療䝁䄴䅉歂䝁䅕杤求䝁䅷睢睂䡁䅍䅌杁䝁䄰兙畂䡁䅕杚桂䝁䅍䅤ㅂ䡁䅉党穂䍁䅷䅉桂䝁䄴䅚杁䡁䅍党獂䝁䅷督杁䝁䅑兙あ䝁䅅䅉穂䡁䅑睢祂䝁䅅睚求䍁䅁䅚求䡁䅙兡橂䝁䅕督杁䝁䅅杢歂䍁䅁督療䝁䅷兤あ䝁䅫睢畂䡁䅍䅉灂䝁䄴䅉あ䝁䅧党杁䙁䅕杢灂䡁䅑党歂䍁䅁睕あ䝁䅅䅤求䡁䅍䅌杁䕁䅍䅡灂䝁䄴兙獁䍁䅁䅓療䝁䄴睚杁䕁䅳睢畂䝁䅣䅌杁䕁䅕兤祂䝁䄸䅣求䍁䅷䅉あ䝁䅧党杁䕁䄰兡歂䝁䅑䅢求䍁䅁兒桂䡁䅍䅤獁䍁䅁兑浂䡁䅉兡橂䝁䅅䅌杁䡁䅉党穂䡁䅑䅉療䝁䅙䅉䉂䡁䅍兡桂䍁䅷䅉桂䝁䄴䅚杁䝁䅫杢あ䝁䅕杣畂䝁䅅䅤灂䝁䄸杢桂䝁䅷䅢㕂䍁䄴䅉䩂䡁䅑䅉療䝁䅙杚求䡁䅉督杁䝁䅍䅢灂䝁䅕杢あ䍁䅁䅚求䡁䅙兡橂䝁䅕督獁䍁䅁兡畂䝁䅍䅢ㅂ䝁䅑兡畂䝁䅣䅉潂䝁䅅杣歂䍁䅁䅚灂䡁䅍睡杁䝁䅑杣灂䡁䅙党穂䍁䅁䅋䥂䕁䅑䅒穂䍁䅫䅉桂䝁䄴䅚杁䡁䅍睢獂䝁䅫䅚杁䡁䅍䅤桂䡁䅑党杁䝁䅑杣灂䡁䅙党穂䍁䅁䅋呂䙁䅍䅒穂䍁䅫䅉浂䝁䄸杣杁䝁䅑党穂䝁䅳䅤療䡁䅁䅉桂䝁䄴䅚杁䝁䄴睢あ䝁䅕杙療䝁䄸睡杁䡁䅁党祂䡁䅍睢畂䝁䅅䅢杁䝁䅍睢瑂䡁䅁兤あ䝁䅕杣穂䍁䅁䅋兂䕁䅍督灁䍁䅷䅉湂䝁䅅兢灂䝁䄴睚杁䝁䅍睢畂䡁䅍睢獂䝁䅕督獁䍁䅁兙畂䝁䅑䅉穂䝁䅕䅤杁䡁䅑睢睂䍁䅁杙療䡁䅧党穂䑁䅳䅉桂䝁䄴䅚杁䝁䅙䅢桂䡁䅍䅡瑁䝁䅉兙穂䝁䅕䅚杁䝁䅕兢楂䝁䅕䅚歂䝁䅕䅚杁䡁䅍䅤療䡁䅉兙湂䝁䅕䅉睂䡁䅉睢歂䡁䅕睙あ䡁䅍䅉浂䝁䄸杣杁䝁䄰睢楂䝁䅫䅢求䍁䅁䅣潂䝁䄸杢求䡁䅍䅌杁䡁䅑兙楂䝁䅷党あ䡁䅍䅌杁䝁䄴睢あ䝁䅕杙療䝁䄸睡杁䙁䅁睑穂䍁䅷䅉桂䝁䄴䅚杁䝁䄸䅤潂䝁䅕杣杁䡁䅁睢祂䡁䅑兙楂䝁䅷党杁䝁䅅杢歂䍁䅁睤求䝁䅅杣桂䝁䅉䅢求䍁䅁䅚求䡁䅙兡橂䝁䅕督獁䍁䅁兙穂䍁䅁睤求䝁䅷䅢杁䝁䅅督杁䝁䅅兤あ䝁䄸兢療䡁䅑兡㉂䝁䅕䅌杁䕁䅫杢あ䝁䅕杣畂䝁䅕䅤杁䝁䄸杚杁䙁䅑䅡灂䝁䄴睚穂䍁䅷䅉灂䝁䄴䅚ㅂ䡁䅍䅤祂䝁䅫兙獂䍁䅷䅉桂䝁䄴䅚杁䝁䅍睢畂䝁䄴党橂䡁䅑党歂䍁䅁䅡療䝁䄰党杁䝁䅅䅣睂䝁䅷兡橂䝁䅅䅤灂䝁䄸杢穂䍁䄴䅉啂䝁䅧党杁䝁䅍睢瑂䡁䅁兙畂䡁䅫䅉桂䝁䅷督療䍁䅁䅣祂䝁䄸杤灂䝁䅑党穂䍁䅁党畂䡁䅑党祂䡁䅁杣灂䡁䅍党杁䕁䅧䅒䕂䡁䅍睏杁䝁䅕杢あ䝁䅕杣睂䡁䅉兡穂䝁䅕䅉呂䙁䅍䅒穂䍁䅁睙療䝁䄴督灂䡁䅍䅤灂䝁䄴睚杁䝁䄸杚杁䝁䅙䅢桂䡁䅍䅡瑁䝁䅉兙穂䝁䅕䅚杁䙁䅍睕䕂䡁䅍䅉桂䝁䄴䅚杁䡁䅍睢浂䡁䅑睤桂䡁䅉党杁䡁䅍睢獂䡁䅕䅤灂䝁䄸杢穂䍁䅁杚療䡁䅉䅉ㅂ䡁䅍党杁䝁䅫杢杁䝁䅕杢あ䝁䅕杣睂䡁䅉兡穂䝁䅕䅉穂䝁䅕杣㉂䝁䅕杣穂䍁䅷䅉療䝁䄴䅢灂䝁䄴党杁䡁䅑杣桂䝁䄴督桂䝁䅍䅤灂䝁䄸杢穂䍁䅷䅉桂䡁䅉䅤灂䝁䅙兡橂䝁䅫兙獂䍁䅁兡畂䡁䅑党獂䝁䅷兡湂䝁䅕杢橂䝁䅕兌祂䝁䅕䅢桂䡁䅑党歂䍁䅁睤療䡁䅉睡獂䝁䄸兙歂䡁䅍䅌杁䝁䅑兙あ䝁䅅䅉桂䝁䄴兙獂䡁䅫督灂䡁䅍䅌杁䝁䅅杢歂䍁䅁睢あ䝁䅧党祂䍁䅁党畂䡁䅑党祂䡁䅁杣灂䡁䅍党杁䝁䅅䅣睂䝁䅷兡橂䝁䅅䅤灂䝁䄸杢穂䑁䅳䅉桂䝁䄴䅚杁䝁䅑兙あ䝁䅅䅉穂䡁䅑睢祂䝁䅅睚求䍁䅁䅣獂䝁䅅䅤浂䝁䄸杣瑂䡁䅍杌杁䕁䅫杢杁䝁䅅䅚歂䝁䅫䅤灂䝁䄸杢獁䍁䅁兡あ䍁䅁睢浂䝁䅙党祂䡁䅍䅉求䡁䅧䅤求䡁䅉杢桂䝁䅷䅉䥂䕁䅑䅒杁䡁䅍䅤療䡁䅉兙湂䝁䅕䅉睂䡁䅉睢歂䡁䅕睙あ䡁䅍䅉灂䝁䄴䅉瑂䝁䄸杙灂䝁䅷党杁䝁䅅杢歂䍁䅁䅚求䡁䅍睡あ䝁䄸䅣杁䝁䅙睢祂䝁䄰睏杁䝁䅍䅢灂䝁䅕杢あ䍁䅁䅣療䡁䅉䅤桂䝁䅉䅢求䍁䅁睕呂䕁䅑督㝁䍁䅁杣求䝁䄰睢㉂䝁䅅杙獂䝁䅕䅉橂䝁䅅杣歂䡁䅍䅉あ䝁䅧兙あ䍁䅁兙祂䝁䅕䅉ㅂ䡁䅍党歂䍁䅁兡畂䍁䅁睙療䝁䄴督ㅂ䝁䄰党祂䍁䅁䅚求䡁䅙兡橂䝁䅕督杁䝁䅍睢瑂䡁䅁杣灂䡁䅍兡畂䝁䅣䅉瑂䝁䄸杙灂䝁䅷党杁䡁䅁䅡療䝁䄴党穂䍁䅷䅉あ䝁䅅杙獂䝁䅕䅤穂䍁䅷䅉灂䝁䄰兙湂䝁䅫杢湂䍁䅁督㕂䡁䅍䅤求䝁䄰督獁䍁䅁兙畂䝁䅑䅉橂䝁䅅兢求䡁䅉兙穂䍁䅁兙畂䝁䅑䅉穂䝁䄰兙祂䡁䅑䅉㉂䝁䅫䅚求䝁䄸䅉穂䡁䅫督あ䝁䅕兢穂䑁䅳䅉ㅂ䝁䄴兡㉂䝁䅕杣穂䝁䅅䅢杁䡁䅍党祂䝁䅫兙獂䍁䅁杙ㅂ䡁䅍䅉浂䝁䅷兙穂䝁䅧䅉歂䡁䅉兡㉂䝁䅕督杁䝁䅙睢祂䍁䅁兤穂䝁䅕䅉灂䝁䄴䅉あ䝁䅧党杁䝁䅍睢瑂䡁䅁兤あ䝁䅫杢湂䍁䅁兙畂䝁䅑䅉橂䝁䄸杢穂䡁䅕兢求䡁䅉䅉瑂䝁䅅杣牂䝁䅕䅤穂䑁䅳䅉桂䝁䄴䅚杁䡁䅣兡祂䝁䅕䅢求䡁䅍督杁䝁䅑杣灂䡁䅙党杁䡁䅁杣療䝁䅑兤橂䡁䅑督杁䡁䅕督求䝁䅑䅉灂䝁䄴兌浂䝁䅫党獂䝁䅑䅉楂䝁䅅睙牂䡁䅕䅣杁䝁䄸杚杁䝁䅍杣求䝁䅅䅤求䝁䅑䅉橂䝁䄸杢あ䝁䅕杢あ䍁䅷䅉桂䡁䅍䅉㍂䝁䅕䅢獂䍁䅁兙穂䍁䅁睤灂䡁䅉党獂䝁䅕督穂䍁䅁督あ䡁䅉党桂䝁䄰兡畂䝁䅣䅉療䝁䅙䅉潂䝁䅫睚潂䍁䄰䅚求䝁䅙兡畂䝁䅫䅤灂䝁䄸杢杁䝁䄰睢㉂䝁䅫党穂䍁䅷䅉睂䝁䅧睢あ䝁䄸督獁䍁䅁兢ㅂ䡁䅍兡橂䍁䅷䅉歂䝁䄸睙ㅂ䝁䄰党畂䡁䅑督杁䡁䅑睢杁䡁䅑兙楂䝁䅷党あ䡁䅍䅌杁䡁䅍兢桂䡁䅉䅤睂䝁䅧睢畂䝁䅕督獁䍁䅁兙畂䝁䅑䅉兂䕁䅍督畁䍁䅁䅖潂䝁䅕䅉橂䝁䄸兢睂䝁䅅杢㕂䍁䅁督求䝁䅷䅢穂䍁䅁兡あ䡁䅍䅉睂䡁䅉睢歂䡁䅕睙あ䡁䅍䅉ㅂ䝁䄴䅚求䡁䅉䅉あ䝁䅧党杁䙁䅣党穂䡁䅑党祂䝁䄴䅉䕂䝁䅫睚灂䡁䅑兙獂䍁䅷䅉呂䝁䅅杢䕂䝁䅫督牂䍁䅷䅉桂䝁䄴䅚杁䙁䅣䅒杁䝁䅉杣桂䝁䄴䅚穂䍁䅁䅤療䍁䅁睢祂䝁䅫睚灂䝁䄴兙獂䍁䅁党硂䡁䅕兡睂䝁䄰党畂䡁䅑䅉瑂䝁䅅杢ㅂ䝁䅙兙橂䡁䅑兤祂䝁䅕杣穂䍁䅷䅉歂䝁䅫督あ䡁䅉兡楂䡁䅕䅤療䡁䅉督獁䍁䅁䅚求䝁䅅䅢求䡁䅉督獁䍁䅁杣求䡁䅍党獂䝁䅷党祂䡁䅍䅌杁䝁䅅杢歂䍁䅁杣求䡁䅑兙灂䝁䅷党祂䡁䅍杌杁䙁䅣党穂䡁䅑党祂䝁䄴䅉䕂䝁䅫睚灂䡁䅑兙獂䍁䅁睑療䡁䅉䅣療䡁䅉兙あ䝁䅫睢畂䍁䅁睤桂䡁䅍䅉浂䝁䄸兤畂䝁䅑党歂䍁䅁兡畂䍁䅁免㕁䑁䅣䅍杁䝁䅅杢歂䍁䅁兡穂䍁䅁䅡求䝁䅅䅚硂䡁䅕兙祂䡁䅑党祂䝁䅕䅚杁䝁䅫杢杁䙁䅍兙畂䍁䅁杓療䡁䅍党獁䍁䅁睑桂䝁䅷兡浂䝁䄸杣畂䝁䅫兙畁䅁䅁削䅍䩁偷䅁塂䝁䅕督あ䝁䅫杢湂䝁䅧睢ㅂ䡁䅍党杁䕁䅅兡祂䍁䅁村祂䝁䅅睡求䍁䅁䅖求䝁䅍䅡畂䝁䄸䅢療䝁䅣兡求䡁䅍䅉䑂䝁䄸杣睂䝁䄸杣桂䡁䅑兡療䝁䄴䅉睂䡁䅉睢㉂䝁䅫䅚求䡁䅍䅉あ䝁䅕睙潂䝁䄴睢獂䝁䄸睚㕂䍁䄰杙桂䡁䅍党歂䍁䅁䅢療䝁䅍睢瑂䝁䄸䅤灂䡁䅙党穂䍁䅷䅉求䡁䅅兤灂䡁䅁兢求䝁䄴䅤獁䍁䅁督㕂䡁䅍䅤求䝁䄰督獁䍁䅁兙畂䝁䅑䅉穂䝁䅕杣㉂䝁䅫睙求䡁䅍䅉浂䝁䄸杣杁䡁䅑䅡求䍁䅁杚祂䝁䅕兡湂䝁䅧䅤杁䡁䅉兙灂䝁䅷䅉桂䝁䄴䅚杁䡁䅁兙穂䡁䅍党畂䝁䅣党祂䍁䅁䅤祂䝁䅅杢穂䝁䅫䅤杁䝁䅫杢歂䡁䅕督あ䡁䅉兡求䡁䅍䅉㍂䝁䄸杣獂䝁䅑睤灂䝁䅑党畁䍁䅁兓あ䍁䅁睢浂䝁䅙党祂䡁䅍䅉歂䝁䅫党穂䝁䅕䅢瑁䝁䅕䅢求䝁䅍䅤祂䝁䅫睙杁䝁䅅杢歂䍁䅁䅢灂䡁䅅兤灂䝁䅑䅉畂䝁䅅䅤ㅂ䡁䅉兙獂䍁䅁睚桂䡁䅍兌睂䝁䄸睤求䡁䅉党歂䍁䅁䅢療䝁䅍睢瑂䝁䄸䅤灂䡁䅙党穂䑁䅳䅉求䝁䄴睚灂䝁䄴党穂䍁䅷䅉求䝁䅷党橂䡁䅑杣灂䝁䅍䅉瑂䝁䄸䅤療䡁䅉督獁䍁䅁兙畂䝁䅑䅉睂䡁䅉睢睂䡁䅕䅢穂䝁䅫睢畂䍁䅁督㕂䡁䅍䅤求䝁䄰督㝁䍁䅁兙畂䝁䅑䅉瑂䝁䅅杣灂䝁䄴党杁䝁䅅杢歂䍁䅁兢灂䝁䄴兡畂䝁䅣䅉睂䡁䅉睢歂䡁䅕睙あ䡁䅍杌杁䙁䅑䅡求䍁䅁睙療䝁䄰䅣桂䝁䄴入杁䝁䅅䅢穂䝁䄸䅉療䝁䅙杚求䡁䅉督杁䡁䅁睢穂䝁䅫䅤灂䡁䅙党杁䡁䅑杣桂䝁䅫杢杁䝁䅍睢畂䡁䅑杣療䝁䅷䅉求䡁䅅兤灂䡁䅁兢求䝁䄴䅤㝁䍁䅁党獂䝁䅕睙あ䡁䅉睢畂䝁䅫睙桂䝁䅷䅢㕂䍁䅁睙療䝁䄴䅤祂䝁䄸䅢獂䝁䅕䅚杁䡁䅁杢求䡁䅕兢桂䡁䅑兡橂䍁䅁杙祂䝁䅅睡灂䝁䄴睚杁䡁䅁杣療䝁䅑兤橂䡁䅑督㝁䍁䅁杣桂䝁䅫䅢㍂䝁䅅入杁䝁䅕䅢求䝁䅍䅤祂䝁䄸杢灂䝁䅍督㝁䍁䅁督灂䝁䅣杢桂䝁䅷䅉歂䝁䅕督灂䝁䅣杢杁䝁䅅杢歂䍁䅁党畂䝁䅣兡畂䝁䅕党祂䝁䅫杢湂䍁䅁督求䡁䅉杤灂䝁䅍党穂䑁䅳䅉歂䝁䅫督あ䡁䅉兡楂䡁䅕䅤求䝁䅑䅉獂䝁䄸睙療䝁䄰睢あ䝁䅫杤求䍁䅁䅣療䡁䅣党祂䍁䅷䅉あ䡁䅉兙灂䝁䄴䅉橂䡁䅉兤灂䡁䅍党杁䝁䅍睢畂䡁䅑杣療䝁䅷督獁䍁䅁兙畂䝁䅑䅉あ䡁䅉兙灂䝁䄴䅉祂䝁䅕兢療䡁䅑党杁䝁䅍睢畂䡁䅑杣療䝁䅷督㝁䍁䅁兡畂䝁䅑兤穂䡁䅑杣灂䝁䅅䅢癁䝁䄰睢楂䝁䅫䅢求䍁䅁兓畂䡁䅑党祂䝁䄴党あ䍁䅁睢浂䍁䅁䅖潂䝁䅫杢湂䡁䅍䅉潂䝁䅅杣歂䡁䅣兙祂䝁䅕䅉桂䝁䄴䅚杁䡁䅍睢浂䡁䅑睤桂䡁䅉党獁䍁䅁党歂䝁䅣党瑁䡁䅑睢瑁䝁䅍䅢療䡁䅕䅚獁䍁䅁睢畂䍁䅁兙畂䝁䅑䅉療䝁䅙杚瑁䝁䅉睢桂䡁䅉䅚杁䝁䅅杢桂䝁䅷入あ䝁䅫睙穂䍁䅁兙畂䝁䅑䅉祂䡁䅕䅢求䡁䅍䅌杁䝁䅅杢歂䍁䅁兙穂䡁䅍党あ䍁䅁䅣求䡁䅉杚療䡁䅉兢桂䝁䄴睙求䍁䅁兢桂䝁䄴兙湂䝁䅕兢求䝁䄴䅤杁䡁䅍睢獂䡁䅕䅤灂䝁䄸杢穂䑁䅳䅉祂䝁䅅兡獂䍁䅁兙畂䝁䅑䅉穂䝁䅧兡睂䡁䅁党祂䍁䅁䅤祂䝁䅅杢穂䡁䅁睢祂䡁䅑兙あ䝁䅫睢畂䍁䅁兢桂䝁䄴兙湂䝁䅕兢求䝁䄴䅤獁䍁䅁兙畂䝁䅑䅉睂䝁䄸杣あ䍁䅁杤灂䡁䅍兡楂䝁䅫䅢灂䡁䅑入杁䝁䅅杢歂䍁䅁睢睂䡁䅑兡瑂䝁䅫来桂䡁䅑兡療䝁䄴䅉穂䝁䄸䅢ㅂ䡁䅑兡療䝁䄴督㝁䍁䅁兙畂䝁䅑䅉畂䝁䅕䅤㍂䝁䄸杣牂䍁䅁睢睂䡁䅑兡瑂䝁䅫来桂䡁䅑兡療䝁䄴䅉穂䝁䄸䅢ㅂ䡁䅑兡療䝁䄴督畁䍁䅁兓あ䍁䅁䅣祂䝁䄸杤灂䝁䅑党穂䍁䅁杚祂䝁䅕兡湂䝁䅧䅤杁䝁䅍兙祂䍁䅁䅤祂䡁䅕睙牂䡁䅍䅌杁䝁䅉杣桂䝁䅳兡畂䝁䅣䅉求䡁䅅兤灂䡁䅁兢求䝁䄴䅤獁䍁䅁兙畂䝁䅑䅉祂䝁䅕䅢桂䡁䅑党歂䍁䅁睙療䝁䄰䅣療䝁䄴党畂䡁䅑督㝁䍁䅁兙灂䡁䅉䅉橂䝁䄸兢睂䡁䅉党穂䡁䅍睢祂䡁䅍䅉桂䝁䄴䅚杁䝁䅑杣㕂䝁䅕杣穂䍁䅷䅉桂䡁䅍䅉㍂䝁䅕䅢獂䍁䅁兙穂䍁䅁䅡求䝁䅅䅤灂䝁䄴睚獁䍁䅁杤求䝁䄴䅤灂䝁䅷兙あ䝁䅫睢畂䍁䅷䅉桂䝁䄴䅚杁䝁䅅兡祂䍁䅁睙療䝁䄴䅚灂䡁䅑兡療䝁䄴兡畂䝁䅣䅉潁䕁䅧杖䉂䕁䅍克杁䡁䅍入穂䡁䅑党瑂䡁䅍睏杁䝁䅧党桂䡁䅑䅉あ䡁䅉兙畂䡁䅍杚求䡁䅉䅉橂䝁䄸兢睂䝁䄸杢求䝁䄴䅤穂䍁䅁兙畂䝁䅑䅉穂䡁䅫督あ䝁䅕兢穂䑁䅳䅉橂䡁䅕督あ䝁䄸兢杁䝁䅕杢湂䝁䅫杢求䝁䅕杣求䝁䅑䅉楂䡁䅕杣畂䝁䅕杣穂䍁䅁兙畂䝁䅑䅉橂䝁䄸兢楂䡁䅕督あ䝁䅫睢畂䍁䅁督㕂䡁䅍䅤求䝁䄰督㝁䍁䅁杣桂䝁䅫䅢杁䝁䅣党桂䡁䅉䅌杁䡁䅍兡湂䝁䄴兙獂䝁䅫杢湂䍁䅷䅉桂䝁䄴䅚杁䡁䅍睤灂䡁䅑睙潂䍁䅁䅣祂䝁䄸䅚ㅂ䝁䅍䅤穂䑁䅳䅉桂䝁䄴䅚杁䡁䅑兤祂䝁䅉睢橂䝁䅧兙祂䝁䅣党祂䡁䅍杌杁䙁䅑䅡求䍁䅁睙療䝁䄰䅣桂䝁䄴入杁䝁䅅䅢穂䝁䄸䅉療䝁䅙杚求䡁䅉督杁䡁䅙兙祂䝁䅫睢ㅂ䡁䅍䅉穂䝁䅕杣㉂䝁䅫睙求䡁䅍䅌杁䡁䅍兤橂䝁䅧䅉桂䡁䅍䅉浂䡁䅉党灂䝁䅣䅡あ䍁䅁䅢療䝁䅍睢瑂䝁䄸䅤灂䡁䅙党杁䝁䄸杤求䡁䅉䅡桂䡁䅕䅢穂䍁䅷䅉瑂䝁䄸䅚求䡁䅉杢灂䡁䅯兙あ䝁䅫睢畂䡁䅍䅌杁䝁䅅杢歂䍁䅁杣求䝁䅙兤祂䝁䅉兡穂䝁䅧兢求䝁䄴䅤㝁䍁䅁䅢療䝁䅍睢瑂䝁䄸䅤灂䡁䅙党杁䝁䅅杢歂䍁䅁睙桂䡁䅉䅉瑂䝁䅅兡畂䡁䅑党畂䝁䅅杢橂䝁䅕睏杁䡁䅑杣桂䝁䄴督灂䡁䅑䅉獂䝁䄸睙療䝁䄰睢あ䝁䅫杤求䍁䅁兙畂䝁䅑䅉橂䝁䅅杣杁䝁䄸杤求䡁䅉䅡桂䡁䅕䅢㝁䍁䅁兤畂䝁䅫䅤杁䝁䅕䅥橂䝁䅧兙畂䝁䅣党杁䝁䄸杚杁䝁䅷睢橂䝁䄸兢療䡁䅑兡㉂䝁䅕䅉橂䝁䄸兢睂䝁䄸杢求䝁䄴䅤穂䑁䅳䅉獂䝁䄸杢湂䍁䅁䅤求䡁䅉兢杁䡁䅁兙祂䡁䅑督杁䝁䅅杣祂䝁䅅杢湂䝁䅕兢求䝁䄴䅤穂䑁䅳䅉桂䝁䄴䅚杁䝁䄰兙灂䝁䄴䅤求䝁䄴兙畂䝁䅍党杁䝁䄸杚杁䡁䅣兙㕂䍁䅁党硂䡁䅕兡睂䝁䄰党畂䡁䅑䅉桂䝁䄴䅚杁䡁䅍党祂䡁䅙兡橂䝁䅕督畁䍁䅁兓あ䍁䅁䅣祂䝁䄸杤灂䝁䅑党穂䍁䅁杣桂䝁䅫䅢㍂䝁䅅入杁䝁䅅杢歂䍁䅁杚祂䝁䅕兡湂䝁䅧䅤杁䝁䅉杣桂䝁䅳兡畂䝁䅣䅉求䡁䅅兤灂䡁䅁兢求䝁䄴䅤杁䝁䅅杢歂䍁䅁杣求䝁䅷兙あ䝁䅕䅚杁䝁䅍睢瑂䡁䅁睢畂䝁䅕杢あ䡁䅍睏杁䝁䅉杣桂䝁䅳党杁䡁䅍䅡療䝁䅕督獁䍁䅁䅚灂䡁䅍睙穂䍁䅷䅉桂䝁䄴䅚杁䡁䅁兙歂䡁䅍睏杁䕁䅧杖䉂䕁䅍䅉求䡁䅅兤灂䡁䅁兢求䝁䄴䅤㝁䍁䅁兙橂䝁䅍党穂䡁䅍䅉桂䝁䄴䅚杁䡁䅁䅢桂䡁䅑杚療䡁䅉兢杁䡁䅍睙祂䝁䅕党畂䍁䅁䅚療䝁䄸杣穂䑁䅳䅉睂䝁䅅杢あ䝁䄸睚祂䝁䅅䅣潂䡁䅍睏杁䝁䅅兤㑂䝁䅫䅢灂䝁䅅杣㕂䍁䅁䅣療䡁䅣党祂䍁䅁睙療䝁䄴杤求䡁䅉䅤求䡁䅉督杁䝁䅅杢歂䍁䅁杙桂䡁䅑䅤求䡁䅉入杁䝁䅍䅡桂䡁䅉睚求䡁䅉督㝁䍁䅁䅣桂䡁䅍督求䝁䄴睚求䡁䅉䅉灂䝁䄴杚療䡁䅉兢桂䡁䅑兡療䝁䄴䅉穂䡁䅫督あ䝁䅕兢穂䍁䅁兙畂䝁䅑䅉橂䝁䅷睢穂䝁䅕䅚瑁䝁䅍兡祂䝁䅍兤灂䡁䅑䅉あ䝁䅕䅢求䡁䅙兡穂䝁䅫睢畂䑁䅳䅉穂䝁䅫睚畂䝁䅅䅢灂䝁䄴睚杁䝁䅅杢歂䍁䅁杣桂䝁䅫䅢㍂䝁䅅入杁䝁䅕䅢求䝁䅍䅤祂䝁䅫睙杁䡁䅉党獂䝁䅅入穂䑁䅳䅉桂䝁䄴䅚杁䝁䅑睢療䡁䅉督獁䍁䅁睤灂䝁䄴䅚療䡁䅣䅉桂䡁䅍督求䝁䄰杙獂䝁䅫党穂䍁䅷䅉桂䝁䅍睙求䡁䅍督灂䝁䅉兡獂䝁䅫䅤㕂䍁䅁䅢灂䝁䅙䅤穂䍁䅷䅉祂䝁䅅兢睂䡁䅍䅌杁䝁䅅杢歂䍁䅁党獂䝁䅕睙あ䡁䅉兡橂䍁䅁睙潂䝁䅅杣湂䝁䅫杢湂䍁䅁督療䝁䅷兤あ䝁䅫睢畂䡁䅍䅉浂䝁䄸杣杁䝁䅉兤穂䝁䅕督畁䍁䅁䅖潂䝁䅕䅉橂䝁䄸兢睂䝁䅅杢㕂䍁䅁睤桂䡁䅍䅉浂䝁䄸兤畂䝁䅑党歂䍁䅁兡畂䍁䅁免㑁䑁䅙兏杁䝁䅅杢歂䍁䅁兡穂䍁䅁䅡求䝁䅅䅚硂䡁䅕兙祂䡁䅑党祂䝁䅕䅚杁䝁䅫杢杁䙁䅁兡あ䡁䅑督楂䡁䅕杣湂䝁䅧䅌杁䙁䅁党畂䝁䄴督㕂䝁䅷杤桂䝁䄴兡桂䍁䄴䅁楁兆䅁䅋䄸䙁䅣党穂䡁䅑䅢桂䝁䅳党杁䕁䅍睢祂䡁䅁睢祂䝁䅅䅤灂䝁䄸杢杁䝁䅕杢湂䝁䅅睚求䡁䅍䅉灂䝁䄴䅉あ䝁䅧党杁䝁䄰兙畂䡁䅕杚桂䝁䅍䅤ㅂ䡁䅉党杁䝁䅅杢歂䍁䅁兢桂䡁䅉睡求䡁䅑兡畂䝁䅣䅉療䝁䅙䅉睂䝁䅕杣浂䝁䄸杣瑂䝁䅅杢橂䝁䅕䅉桂䝁䄴䅚杁䝁䅕督穂䝁䅕杢あ䝁䅫兙獂䍁䅁兢桂䡁䅑党祂䝁䅫兙獂䡁䅍䅌杁䝁䅅杢歂䍁䅁䅡療䡁䅕督灂䝁䄴睚杁䝁䅅杢歂䍁䅁兡畂䝁䅙杣桂䡁䅍䅤祂䡁䅕睙あ䡁䅕杣求䍁䅁䅣祂䝁䄸䅚ㅂ䝁䅍䅤穂䍁䅁兡畂䍁䅁䅤潂䝁䅕䅉噂䝁䄴兡あ䝁䅕䅚杁䙁䅍䅤桂䡁䅑党穂䍁䅷䅉䑂䝁䅅杢桂䝁䅑兙獁䍁䅁睒求䡁䅉兢桂䝁䄴入獁䍁䅁睑潂䝁䅫杢桂䍁䅷䅉乂䝁䅕䅥灂䝁䅍睢獁䍁䅁村祂䝁䅅来灂䝁䅷䅌杁䕁䅙杣桂䝁䄴睙求䍁䅷䅉䩂䡁䅑兙獂䡁䅫䅌杁䙁䅑兙灂䡁䅣兙畂䍁䅷䅉桂䝁䄴䅚杁䝁䅫杢あ䝁䅕杣畂䝁䅅䅤灂䝁䄸杢桂䝁䅷䅢㕂䍁䄴䅉啂䝁䅧党杁䝁䅍睢瑂䡁䅁兙畂䡁䅫䅉療䡁䅁党祂䝁䅅䅤求䡁䅍䅉あ䝁䅧杣療䡁䅕睚潂䍁䅁䅤㍂䝁䄸䅉穂䝁䅕睚瑂䝁䅕杢あ䡁䅍杏杁䙁䅁党祂䝁䅙睢祂䝁䄰兙畂䝁䅍党杁䝁䅅杢歂䍁䅁兒穂䡁䅍党畂䡁䅑兡桂䝁䅷䅉乂䝁䅅䅤求䡁䅉兡桂䝁䅷督杁䝁䅅杢歂䍁䅁䅓療䡁䅕督灂䝁䄴睚杁䝁䅅杢歂䍁䅁兓畂䝁䅙杣桂䡁䅍䅤祂䡁䅕睙あ䡁䅕杣求䍁䅁䅕祂䝁䄸䅚ㅂ䝁䅍䅤穂䍁䄴䅉啂䝁䅧党杁䙁䅁党祂䝁䅙睢祂䝁䄰兙畂䝁䅍党杁䝁䅅杢歂䍁䅁兒穂䡁䅍党畂䡁䅑兡桂䝁䅷䅉乂䝁䅅䅤求䡁䅉兡桂䝁䅷督杁䡁䅍党湂䝁䄰党畂䡁䅑䅉療䝁䅙杚求䡁䅉督杁䝁䅕䅤潂䡁䅫䅢求䝁䄴党獁䍁䅁䅣療䝁䅷入求䡁䅑䅡㕂䝁䅷党畂䝁䅕䅌杁䡁䅍䅤㕂䡁䅉党畂䝁䅕䅌杁䝁䅍䅡獂䝁䄸杣灂䝁䄴兙あ䝁䅕䅚杁䝁䅑党祂䝁䅫杤桂䡁䅑兡㉂䝁䅕䅉睂䡁䅉睢歂䡁䅕睙あ䡁䅍䅌杁䝁䅕䅤潂䡁䅫䅢求䝁䄴党杁䝁䅑兡橂䝁䅧䅢療䡁䅉兡歂䝁䅕䅌杁䡁䅙兡畂䡁䅫䅢杁䝁䅍䅡獂䝁䄸杣灂䝁䅑党杁䝁䄰睢畂䝁䄸兢求䡁䅉䅌杁䡁䅁睢獂䡁䅫杤灂䝁䄴入獂䍁䅁睙潂䝁䅷睢祂䝁䅫䅚求䍁䅁䅋兂䙁䅙睑灁䍁䅷䅉求䡁䅁睢㑂䡁䅫䅉穂䡁䅁党橂䝁䅫兙獂䡁䅑入杁䡁䅉党穂䝁䅫杢穂䍁䅷䅉桂䝁䄴䅚杁䝁䅉兙穂䝁䅕䅉求䡁䅁睢㑂䡁䅫䅉祂䝁䅕督灂䝁䄴督杁䝁䅅杢歂䍁䅁兡畂䡁䅑党祂䝁䄰党歂䝁䅫兙祂䝁䅫党穂䍁䅷䅉桂䡁䅍䅉㍂䝁䅕䅢獂䍁䅁兙穂䍁䅁睙潂䝁䅷睢祂䍁䄰兙獂䝁䅳兙獂䝁䅫䅌杁䡁䅍兤橂䝁䅧䅉桂䡁䅍䅉橂䝁䅧䅢療䡁䅉兡畂䝁䅕䅉桂䝁䄴䅚杁䝁䅍兙ㅂ䡁䅍䅤灂䝁䅍䅉穂䝁䄸䅚桂䍁䄴䅉啂䝁䅧党杁䕁䅧睢ㅂ䡁䅍兡畂䝁䅣䅉桂䝁䄴䅚杁䕁䅫杢浂䡁䅉兙穂䡁䅑杣ㅂ䝁䅍䅤ㅂ䡁䅉党杁䙁䅁杣療䝁䅑兤橂䡁䅑督杁䡁䅍党湂䝁䄰党畂䡁䅑䅉睂䡁䅉睢㉂䝁䅫䅚求䡁䅍䅉祂䝁䅕督灂䝁䅑党畂䡁䅑兡桂䝁䅷䅉兂䙁䅙睑杁䡁䅍兡歂䝁䅫杢湂䡁䅍睏杁䙁䅁杖䑂䍁䅁䅤祂䝁䅫兢杁䝁䅅杢歂䍁䅁兢療䡁䅕䅢歂䝁䅫杢湂䡁䅍睏杁䝁䅅杣橂䝁䅧兡あ䝁䅕睙あ䡁䅕杣桂䝁䅷䅉穂䡁䅑睢畂䝁䅕䅉㉂䝁䅕杢求䝁䅕杣穂䑁䅳䅉㍂䝁䅫杢歂䝁䄸睤穂䑁䅳䅉兂䙁䅙睑杁䝁䅑党橂䝁䅳兡畂䝁䅣睏杁䙁䅁杖䑂䍁䅁杚灂䝁䅷兢穂䍁䅁杚療䡁䅉䅉㉂䝁䅅杣灂䝁䄸兤穂䍁䅁兡畂䝁䅙䅢桂䡁䅑兙楂䝁䅷党穂䍁䅷䅉㍂䝁䅅䅢獂䝁䅍睢㉂䝁䅕杣灂䝁䄴睚獁䍁䅁兙畂䝁䅑䅉あ䝁䅅䅣求䍁䅁兙畂䝁䅑䅉祂䝁䄸睢浂䝁䅫杢湂䍁䅁兙睂䡁䅁䅢灂䝁䅍兙あ䝁䅫睢畂䡁䅍睏杁䡁䅁睢獂䡁䅫兢求䡁䅉䅉橂䝁䄸兢睂䝁䄸督灂䡁䅑党杁䝁䅅杢歂䍁䅁睙求䝁䄰党畂䡁䅑䅉祂䝁䄸睢浂䍁䅁䅤灂䝁䅷党穂䑁䅳䅉兂䙁䅙睑杁䡁䅁兡睂䝁䅕督杁䝁䅅杢歂䍁䅁杚灂䡁䅑䅤灂䝁䄴睚穂䍁䅁杚療䡁䅉䅉㉂䝁䅅杣灂䝁䄸兤穂䍁䅁睤桂䡁䅑党祂䍁䅷䅉穂䝁䅕睤求䡁䅉䅌杁䝁䅕䅢求䝁䅍䅤祂䝁䅫睙桂䝁䅷䅌杁䝁䅅杢歂䍁䅁兡畂䝁䅑兤穂䡁䅑杣灂䝁䅅䅢杁䝁䅅䅣睂䝁䅷兡橂䝁䅅䅤灂䝁䄸杢穂䑁䅳䅉兂䙁䅙睑杁䝁䅍睢瑂䡁䅁睢ㅂ䝁䄴䅚穂䍁䅁兤穂䝁䅕䅚杁䝁䅫杢杁䡁䅙兙祂䝁䅫睢ㅂ䡁䅍䅉潂䝁䄸兤穂䝁䅫杢湂䍁䅷䅉瑂䝁䅕䅚灂䝁䅍兙獂䍁䅷䅉桂䝁䄴䅚杁䝁䅅兤あ䝁䄸兢療䝁䅉兡獂䝁䅕䅉睂䡁䅉睢歂䡁䅕睙あ䡁䅍睏杁䝁䅅杢歂䍁䅁睙療䝁䄴督ㅂ䝁䄰党祂䍁䅁兙畂䝁䅑䅉橂䝁䄸兢瑂䝁䅕杣橂䝁䅫兙獂䍁䅁䅣祂䝁䄸䅚ㅂ䝁䅍䅤穂䍁䅷䅉穂䡁䅕睙潂䍁䅁兙穂䍁䅁䅢桂䝁䄴䅚穂䝁䅍兙睂䝁䅕䅉求䝁䅑睚灂䝁䄴睚㝁䍁䅁兡畂䝁䅑兤穂䡁䅑杣灂䝁䅅䅢獁䍁䅁䅡療䝁䄰党獁䍁䅁兙畂䝁䅑䅉療䝁䅙杚灂䝁䅍党杁䝁䄰兙あ䡁䅑兡畂䝁䅣睏杁䝁䄰兙祂䝁䅫杢求䍁䅁䅚療䝁䅍睡杁䝁䅕䅚湂䝁䅫杢湂䑁䅳䅉桂䝁䄴䅚杁䝁䄰兙穂䝁䄸杢祂䡁䅫䅉煂䝁䄸兡畂䡁䅑䅉橂䝁䄸杢あ䡁䅉睢獂䡁䅍杌杁䕁䅫䅤杁䝁䄸杚浂䝁䅕杣穂䍁䅁兡あ䡁䅍䅉睂䡁䅉睢歂䡁䅕睙あ䡁䅍䅉あ䝁䄸䅉橂䝁䅧党瑂䝁䅫睙桂䝁䅷䅉睂䡁䅉睢橂䝁䅕督穂䝁䄸杣穂䍁䅷䅉睂䝁䅷兙穂䡁䅑兡橂䡁䅍䅉浂䝁䅅杙祂䝁䅫睙桂䡁䅑睢祂䡁䅍䅌杁䡁䅍兢桂䝁䅷䅢杁䝁䅍睢畂䡁䅍䅤祂䡁䅕睙あ䝁䅫睢畂䍁䅁睙療䝁䄴䅤祂䝁䅅睙あ䝁䄸杣穂䍁䅷䅉瑂䡁䅕杢灂䝁䅍兡睂䝁䅅䅢灂䡁䅑兡求䡁䅍䅌杁䝁䅅杢歂䍁䅁督ㅂ䡁䅁䅣獂䡁䅫䅉㍂䝁䅅杣求䝁䅧睢ㅂ䡁䅍党穂䍁䅁杚療䡁䅉䅉ㅂ䡁䅍党杁䝁䅫杢杁䡁䅙兙祂䝁䅫睢ㅂ䡁䅍䅉橂䝁䄸杢穂䡁䅕兢求䡁䅉䅉桂䝁䄴䅚杁䝁䅫杢歂䡁䅕督あ䡁䅉兡桂䝁䅷䅉瑂䝁䅅杣牂䝁䅕䅤穂䍁䅷䅉灂䝁䄴睙獂䡁䅕䅚灂䝁䄴睚杁䡁䅉党穂䝁䅫䅚求䝁䄴䅤灂䝁䅅䅢杁䝁䅍睢畂䡁䅍䅤祂䡁䅕睙あ䝁䅫睢畂䍁䅷䅉浂䝁䅷党㑂䝁䅫杙獂䝁䅕䅉桂䝁䄴䅚杁䡁䅉兡湂䝁䅫䅚杁䡁䅁兙橂䝁䅳兙湂䝁䅫杢湂䍁䅷䅉桂䡁䅕䅤療䝁䄰睢あ䝁䅫杤求䍁䅁䅣祂䝁䄸䅚ㅂ䝁䅍䅤穂䍁䅷䅉潂䝁䅕兙獂䡁䅑䅡橂䝁䅅杣求䍁䅁䅣祂䝁䄸䅚ㅂ䝁䅍䅤穂䍁䅷䅉㍂䝁䅅䅤求䡁䅉䅉あ䡁䅉党桂䡁䅑兢求䝁䄴䅤獁䍁䅁睤灂䝁䄴䅚杁䡁䅑兤祂䝁䅉兡畂䝁䅕督獁䍁䅁兙畂䝁䅑䅉橂䝁䄸兙あ䝁䅫杢湂䡁䅍䅌杁䝁䅅督杁䡁䅣党獂䝁䅷䅉桂䡁䅍䅉療䡁䅑䅡求䡁䅉䅉歂䡁䅕杣桂䝁䅉䅢求䍁䅁兙畂䝁䅑䅉畂䝁䄸杢瑁䝁䅑兤祂䝁䅅杙獂䝁䅕䅉湂䝁䄸睢歂䡁䅍杌杁䙁䅑䅡求䍁䅁睙療䝁䄰䅣桂䝁䄴入杁䡁䅣兙穂䍁䅁杚療䡁䅉兢求䡁䅉䅢㕂䍁䅁睡畂䝁䄸睤畂䍁䅁兙穂䍁䅁睖求䡁䅍䅤獂䝁䅅睡求䍁䅁睑潂䝁䅕兢灂䝁䅍兙獂䍁䅁睑療䡁䅉䅣療䡁䅉兙あ䝁䅫睢畂䍁䅁兙畂䝁䅑䅉橂䝁䅧兙畂䝁䅣党歂䍁䅁兡あ䡁䅍䅉畂䝁䅅兢求䍁䅁䅤療䍁䅁睖求䡁䅍䅤獂䝁䅅睡求䍁䅁睑療䡁䅉䅣療䡁䅉兙あ䝁䅫睢畂䍁䅁兡畂䍁䅁杒求䝁䅉杣ㅂ䝁䅅杣㕂䍁䅁杍睁䑁䅉杍畁䍁䅁睖求䡁䅍䅤獂䝁䅅睡求䍁䅁睑療䡁䅉䅣療䡁䅉兙あ䝁䅫睢畂䍁䅁睤桂䡁䅍䅉浂䝁䄸兤畂䝁䅑党歂䍁䅁兡畂䍁䅁免㕁䑁䅧李杁䝁䅅杢歂䍁䅁兡穂䍁䅁䅡求䝁䅅䅚硂䡁䅕兙祂䡁䅑党祂䝁䅕䅚杁䝁䅫杢杁䕁䅧睢ㅂ䡁䅍䅤療䝁䄴䅌杁䙁䅑党㑂䝁䅅督畁䍁䅁睖求䡁䅍䅤獂䝁䅅睡求䍁䅁睑療䡁䅉䅣療䡁䅉兙あ䝁䅫睢畂䍁䅁睢睂䝁䅕杣桂䡁䅑党穂䍁䅁兙穂䍁䅁兙杁䡁䅍兤楂䡁䅍兡歂䝁䅫兙祂䡁䅫䅉療䝁䅙䅉啂䙁䅑睖䝂䍁䅁䅔兂䍁䄴䅁卂杆䅁䅡䅕䙁䅣党㕂䝁䅕杣潂䝁䅅党ㅂ䡁䅍党祂䍁䅁睑療䝁䄰䅣桂䝁䄴入獁䍁䅁睢畂䝁䅕䅉療䝁䅙䅉あ䝁䅧党杁䡁䅣睢祂䝁䅷䅚湁䡁䅍䅉獂䝁䅅杣湂䝁䅕督あ䍁䅁䅣祂䝁䅫杤桂䡁䅑党杁䝁䄸睤畂䝁䅕杣穂䍁䅁睢浂䍁䅁䅤灂䝁䄰杙求䡁䅉䅢桂䝁䄴䅚穂䍁䅷䅉楂䝁䅕睚桂䝁䄴䅉療䡁䅁党祂䝁䅅䅤灂䝁䄸杢穂䍁䅁兡畂䍁䅁免㕁䑁䅁䅍畁䍁䅁睖求䍁䅁睢㍂䝁䄴䅉療䡁䅉䅉橂䝁䄸杢あ䡁䅉睢獂䍁䅁兙睂䡁䅁杣療䡁䅧兡瑂䝁䅅䅤求䝁䅷入杁䑁䅅免杁䝁䄰兡獂䝁䅷兡療䝁䄴䅉桂䝁䅍杣求䡁䅍䅉療䝁䅙䅉あ䝁䅫兢楂䝁䅕杣獂䝁䅅杢歂䡁䅍䅉灂䝁䄴䅉あ䝁䅧党杁䙁䅕杌呂䍁䄴䅉桂䝁䄴䅚杁䝁䄰兙畂䝁䅅睚求䍁䅁兙歂䝁䅑兡あ䝁䅫睢畂䝁䅅䅢杁䡁䅑兡瑂䝁䅉党祂䝁䅷兙畂䝁䅑督杁䡁䅕杢歂䝁䅕杣杁䝁䅷睢畂䝁䅣兌あ䝁䅕杣瑂䍁䅁䅢灂䝁䅍党畂䡁䅍党穂䍁䅁兡畂䍁䅁睑桂䝁䄴兙歂䝁䅅杌杁䙁䅣党杁䝁䄰兙畂䝁䅅睚求䍁䅁䅤潂䝁䅕督求䍁䅁䅤灂䝁䄰杙求䡁䅉䅢桂䝁䄴䅚穂䍁䅁睢畂䍁䅁兙杁䡁䅍兤穂䡁䅑兙灂䝁䄴兙楂䝁䅷党杁䝁䅉兙穂䝁䅫督杁䝁䅫杢杁䝁䅍睢瑂䡁䅁䅢灂䝁䅅杢橂䝁䅕䅉㍂䝁䅫䅤潂䍁䅁兡畂䡁䅑党祂䝁䄴兙あ䝁䅫睢畂䝁䅅䅢獂䡁䅫䅉祂䝁䅕睙療䝁䅣杢灂䡁䅯党歂䍁䅁杚療䡁䅉党穂䡁䅑杣㕂䍁䅁督あ䝁䅅杢歂䝁䅅杣歂䡁䅍杌杁䙁䅣党杁䝁䅅杣求䍁䅁兙獂䡁䅍睢杁䝁䄸杢求䍁䅁睢浂䍁䅁䅤潂䝁䅕䅉獂䝁䅅杣湂䝁䅕督あ䍁䅁兢桂䝁䄴兤浂䝁䅅睙あ䡁䅕杣求䡁䅉督杁䝁䄸杚杁䡁䅣睢療䝁䅑䅉睂䡁䅉睢歂䡁䅕睙あ䡁䅍䅉灂䝁䄴䅉佂䝁䄸杣あ䝁䅧䅉䉂䝁䄰党祂䝁䅫睙桂䍁䄴䅉偂䡁䅕杣杁䝁䅍睢瑂䡁䅁兙畂䡁䅫䅉灂䡁䅍䅉桂䍁䅁杣求䝁䅅䅢杁䝁䅕督あ䝁䅅䅤求䍁䅁兡畂䡁䅙党穂䡁䅑兢求䝁䄴䅤杁䡁䅑杣ㅂ䡁䅍䅤畁䍁䅁兓畂䍁䅁杍睁䑁䅉杍獁䍁䅁睤求䍁䅁睚求䝁䄴党祂䝁䅅䅤求䝁䅑䅉歁䑁䅅䅍畁䑁䅉䅉楂䝁䅫䅢獂䝁䅫睢畂䍁䅁兡畂䍁䅁杢求䡁䅑䅉穂䝁䅅䅢求䡁䅍䅉桂䝁䄴䅚杁䝁䅕兢睂䝁䅷睢㕂䝁䅕䅚杁䝁䅅䅣睂䡁䅉睢㑂䝁䅫兢桂䡁䅑党獂䡁䅫䅉㕁䍁䅷杍睁䑁䅁䅉睂䝁䅕睢睂䝁䅷党杁䡁䅣䅡療䍁䅁督求䡁䅉杤求䍁䅁睙ㅂ䡁䅍䅤療䝁䄰党祂䡁䅍䅉㍂䝁䄸杣獂䝁䅑睤灂䝁䅑党畁䍁䅁睔ㅂ䡁䅉䅉橂䝁䄸兢瑂䝁䄸杢杁䡁䅍䅤療䝁䅍睡杁䡁䅑杣桂䝁䅑党穂䍁䅁睢畂䍁䅁䅤潂䝁䅕䅉佂䝁䅕睤杁䙁䅫睢祂䝁䅳䅉呂䡁䅑睢橂䝁䅳䅉䙂䡁䅧睙潂䝁䅅杢湂䝁䅕䅉ㅂ䝁䄴䅚求䡁䅉䅉あ䝁䅧党杁䡁䅍入瑂䝁䅉睢獂䍁䅁睖婂䍁䄴䅁噄䅆䅁杇䅣䙁䅣䅡灂䡁䅉䅢睂䝁䄸睢獂䍁䅁睑療䡁䅉䅣療䡁䅉兙あ䝁䅫睢畂䍁䅁兢桂䝁䄴兤浂䝁䅅睙あ䡁䅕杣求䡁䅍䅉桂䝁䄴䅚杁䝁䄰兙祂䝁䅳党あ䡁䅍䅉潂䝁䄸兢求䍁䅁兙睂䡁䅁䅢灂䝁䅅杢橂䝁䅕督杁䝁䅅杢歂䍁䅁杣求䝁䅷兙あ䝁䅕䅚杁䡁䅁杣療䝁䅑兤橂䡁䅑督杁䝁䅅杢歂䍁䅁督求䡁䅉杤灂䝁䅍党穂䍁䅁兡畂䍁䅁䅤潂䝁䅕䅉佂䝁䄸杣あ䝁䅧䅉䉂䝁䄰党祂䝁䅫睙桂䍁䅷䅉䵂䝁䅅䅤灂䝁䄴䅉䉂䝁䄰党祂䝁䅫睙桂䍁䅷䅉䉂䡁䅍兡桂䍁䅷䅉桂䝁䄴䅚杁䝁䅫杢あ䝁䅕杣畂䝁䅅䅤灂䝁䄸杢桂䝁䅷䅢㕂䍁䄴䅉啂䝁䅧党杁䝁䅍睢瑂䡁䅁兙畂䡁䅫升穂䍁䅁䅣祂䝁䅫杢橂䝁䅫䅣桂䝁䅷䅉睂䡁䅉睢歂䡁䅕睙あ䡁䅍䅉灂䝁䄴睙獂䡁䅕䅚求䍁䅁杣求䝁䅙杣灂䝁䅣党祂䝁䅅䅤療䡁䅉督獁䍁䅁杚祂䝁䅕党㙂䝁䅕杣穂䍁䅷䅉灂䝁䅍党杁䝁䄰兙牂䝁䅕杣穂䍁䅷䅉桂䝁䄴䅚杁䡁䅉党浂䡁䅉兡湂䝁䅕杣桂䡁䅑睢祂䍁䅁睤桂䡁䅑党祂䍁䅁杚灂䝁䅷䅤求䡁䅉督㝁䍁䅁䅢桂䡁䅕杢歂䡁䅉入杁䝁䅅䅣睂䝁䅷兡桂䝁䄴睙求䡁䅍䅌杁䝁䅅杢歂䍁䅁睙療䝁䄰兢求䡁䅉睙灂䝁䅅䅢杁䝁䅷兙ㅂ䝁䄴䅚祂䡁䅫䅉睂䡁䅉睢歂䡁䅕睙あ䡁䅍䅉桂䝁䄴䅚杁䡁䅉党獂䝁䅅䅤求䝁䅑䅉獂䝁䅅兤畂䝁䅑杣㕂䍁䅁兙橂䝁䅍党穂䡁䅍睢祂䝁䅫党穂䑁䅳䅉橂䝁䄸睢牂䝁䅫杢湂䍁䅁兙畂䝁䅑䅉療䡁䅑䅡求䡁䅉䅉穂䝁䄰兙獂䝁䅷䅉歂䝁䄸兢求䡁䅍䅤灂䝁䅍䅉桂䡁䅁䅣獂䝁䅫兙畂䝁䅍党穂䑁䅳䅉桂䝁䄴䅚杁䝁䅑兡穂䝁䅧睤桂䡁䅍䅡求䡁䅉䅉桂䡁䅁䅣獂䝁䅫兙畂䝁䅍党穂䍁䅁兙畂䝁䅑䅉祂䝁䅕䅢桂䡁䅑党歂䍁䅁兙橂䝁䅍党穂䡁䅍睢祂䝁䅫党穂䍁䅷䅉桂䡁䅍䅉㍂䝁䅕䅢獂䍁䅁兙穂䍁䅁兢灂䡁䅧党祂䡁䅍杌杁䕁䅫䅤杁䝁䄰兙祂䝁䅳党あ䡁䅍䅉桂䝁䄴䅚杁䝁䅑兡穂䡁䅑杣灂䝁䅉兤あ䝁䅕督杁䝁䅫䅤穂䍁䅁䅣祂䝁䄸䅚ㅂ䝁䅍䅤穂䍁䅁䅣祂䝁䅫兢桂䡁䅉兡獂䡁䅫䅉ㅂ䝁䄴䅚求䡁䅉䅉あ䝁䅧党杁䙁䅣䅡灂䡁䅉䅢睂䝁䄸睢獂䍁䅷䅉乂䝁䅅入あ䝁䅅睚獁䍁䅁睓灂䡁䅑睙潂䝁䅕杢䉂䝁䅫䅚獁䍁䅁杓求䝁䄴杢䉂䝁䅫杣獁䍁䅁睑療䝁䄴督ㅂ䝁䅷䅌杁䕁䅉杣桂䡁䅍䅤求䝁䄰䅣獁䍁䅁兑瑂䝁䅅杢桂䍁䅷䅉䩂䝁䄴睕灂䝁䄴睡䙂䡁䅉兙あ䝁䄸杣獁䍁䅁兙浂䝁䅙杣求䡁䅍䅡獁䍁䅁睒獂䝁䅅䅚灂䝁䅅䅤療䡁䅉䅌杁䙁䅍睤桂䡁䅍䅡獁䍁䅁党㉂䝁䅕杣㕂䝁䅑杣療䡁䅁䅌杁䕁䅕督獂䝁䅅杙療䝁䄴䅉歂䝁䅕䅉䵂䡁䅕条療䍁䅷䅉䙂䝁䅷兡橂䝁䅅䅌杁䝁䅅杢歂䍁䅁兑橂䡁䅉睢穂䍁䅁杙祂䝁䅅杢歂䡁䅍杌杁䙁䅑䅡求䍁䅁睙療䝁䄰䅣桂䝁䄴入杁䡁䅍党獂䝁䅷督杁䝁䅫䅤穂䍁䅁䅣祂䝁䄸䅚ㅂ䝁䅍䅤穂䍁䅁䅤療䍁䅁杣求䡁䅑兙灂䝁䅷党祂䡁䅍䅌杁䝁䅑兡穂䡁䅑杣灂䝁䅉兤あ䝁䄸杣穂䍁䅷䅉楂䡁䅕兡獂䝁䅑党祂䡁䅍䅌杁䝁䅅杢歂䍁䅁睢あ䝁䅧党祂䍁䅁兢桂䝁䄴兤浂䝁䅅睙あ䡁䅕杣求䡁䅉督獁䍁䅁兙穂䍁䅁睤求䝁䅷䅢杁䝁䅅督杁䝁䅑兡祂䝁䅕睙あ䝁䅷入杁䡁䅑睢杁䝁䅍睢畂䡁䅍兤瑂䝁䅕杣穂䍁䄴䅉塂䝁䅧兡祂䝁䅷䅣療䝁䄸䅢杁䕁䅍睢祂䡁䅁睢祂䝁䅅䅤灂䝁䄸杢杁䡁䅣兙穂䍁䅁杚療䡁䅕杢歂䝁䅕䅚杁䝁䅫杢杁䑁䅅兏硁䑁䅅䅉桂䝁䄴䅚杁䝁䅫督杁䝁䅧党桂䝁䅑兣ㅂ䝁䅅杣あ䝁䅕杣求䝁䅑䅉灂䝁䄴䅉䍂䝁䅕杢あ䝁䄸杢杁䕁䅧兙祂䝁䅉睢祂䍁䅷䅉乂䝁䅫睙潂䝁䅫睚桂䝁䄴杌䅁偁奅䅁㑂兂䅁睖潂䝁䅫䅤求䡁䅍䅤療䝁䄴党杁䙁䅉兒䩂䙁䅑䅉潁䕁䄴兗呂䕁䅕杏杁䙁䅣睕卂䍁䅫䅉灂䡁䅍䅉桂䍁䅁睙療䝁䄰兢ㅂ䝁䄴兡あ䡁䅫兌橂䝁䅕杢あ䝁䅕杣求䝁䅑䅉祂䝁䅕兙獂䍁䅁党穂䡁䅑兙あ䝁䅕䅉灂䝁䄴杤求䡁䅍䅤瑂䝁䅕杢あ䍁䅁䅤祂䡁䅕督あ䍁䅁䅋卂䕁䅕兓啂䍁䅫䅉あ䝁䅧兙あ䍁䅁兙橂䡁䅅兤灂䡁䅉党穂䍁䅷䅉療䡁䅣杢穂䍁䅷䅉療䡁䅁党祂䝁䅅䅤求䡁䅍䅌杁䝁䅅杢歂䍁䅁䅚求䡁䅙党獂䝁䄸䅣穂䍁䅁睢睂䝁䅕杢瑁䝁䅅兡祂䍁䅷䅉祂䝁䅕䅤桂䝁䅫䅢杁䝁䅍党畂䡁䅑党祂䡁䅍䅉獂䝁䄸睙桂䡁䅑党歂䍁䅁兡畂䍁䅁督療䝁䄰党杁䝁䄸杚杁䡁䅑䅡求䍁䅁杚桂䡁䅍䅤求䡁䅍䅤杁䝁䅣杣療䡁䅣兡畂䝁䅣䅉瑂䝁䅅杣牂䝁䅕䅤穂䍁䅁兡畂䍁䅁䅤潂䝁䅕䅉橂䝁䄸兤畂䡁䅑杣㕂䑁䅯䅉兂䝁䅧睢求䝁䄴兡㑂䍁䅷䅉䉂䡁䅕督あ䝁䅫杢獁䍁䅁䅒桂䝁䅷䅢桂䡁䅍兌䝂䝁䄸杣あ䍁䅁睖療䡁䅉䅤潂䍁䅷䅉䥂䝁䄸兤穂䡁䅑睢畂䍁䅁兙畂䝁䅑䅉呂䝁䅅杢杁䕁䅅杢あ䝁䄸杢灂䝁䄸杌杁䕁䄸兤祂䍁䅁睙求䝁䄴䅤求䡁䅉督杁䝁䅅杣求䍁䅁睙療䝁䄴杤求䝁䄴兡求䝁䄴睙求䍁䅁杚療䝁䅍兤穂䝁䅕䅚㙁䍁䅁兢求䡁䅉睙潂䝁䅅杢歂䝁䅫督求䝁䅑䅉㍂䝁䅫䅤潂䍁䅁兙杁䝁䄰兡㑂䍁䅁睢浂䍁䅁督求䡁䅉杤灂䝁䅍党瑁䝁䄸杣灂䝁䅕杢あ䝁䅕䅚杁䡁䅑党畂䝁䅅杢あ䡁䅍䅉睂䡁䅉睢㉂䝁䅫䅚灂䝁䄴睚杁䝁䅙睢療䝁䅑䅉潁䡁䅉党穂䡁䅑兙ㅂ䡁䅉兙畂䡁䅑督杁䝁䅅杢歂䍁䅁睚祂䝁䄸睙求䡁䅉督灁䍁䅷䅉穂䝁䅕䅢浂䍁䄰睙桂䡁䅉党杁䍁䅧䅡求䝁䅅䅢あ䝁䅧䅉桂䝁䄴䅚杁䝁䅙兡あ䝁䄴党穂䡁䅍克獁䍁䅁督求䡁䅉杤灂䝁䅍党穂䍁䅁䅋浂䝁䅫杢桂䝁䄴睙灂䝁䅅䅢杁䝁䅅杢歂䍁䅁䅢療䝁䅣兡穂䡁䅑兡橂䡁䅍克獁䍁䅁党歂䡁䅕睙桂䡁䅑兡療䝁䄴䅉桂䝁䄴䅚杁䝁䅕杢あ䝁䅕杣あ䝁䅅兡畂䝁䄰党畂䡁䅑䅉あ䝁䄸䅉あ䝁䅧党杁䡁䅍兤祂䡁䅉睢ㅂ䝁䄴䅚灂䝁䄴睚杁䝁䅍睢瑂䝁䄰兤畂䝁䅫䅤灂䝁䅕督畁䍁䅁䅖潂䝁䅕䅉䑂䝁䄸兢睂䝁䅅杢㕂䍁䅁杙求䝁䅷兡求䡁䅙党穂䍁䅁兡あ䡁䅍䅉穂䡁䅑杣療䝁䄴睚杁䝁䅍睢瑂䝁䄰兤畂䝁䅫䅤㕂䍁䅁睙療䝁䄴杢求䝁䅍䅤灂䝁䄸杢穂䍁䅁兙畂䝁䅑䅉歂䝁䅕党睂䍁䅁䅤求䝁䄴兙畂䡁䅑䅉祂䝁䅕䅢桂䡁䅑兡療䝁䄴督潂䝁䅫䅣穂䍁䅁兙祂䝁䅕䅉牂䝁䅕入杁䡁䅑睢杁䡁䅑䅡求䍁䅁督ㅂ䝁䅍睙求䡁䅍督杁䝁䄸杚杁䝁䅫䅤穂䍁䅁睙ㅂ䡁䅉杣求䝁䄴䅤杁䝁䅍党畂䡁䅑党祂䡁䅍䅉桂䝁䄴䅚杁䝁䅫䅤穂䍁䅁兙橂䡁䅅兤灂䡁䅍兡あ䝁䅫睢畂䍁䅁督あ䡁䅉兙あ䝁䅕睚㕂䍁䄴䅁畄䅇䅁杚䅯䙁䅣兡獂䝁䅷兡桂䝁䄰督瑁䙁䅍睢畂䝁䄸兢桂䍁䅷䅉䩂䝁䄴睙畁䍁䅁睢睂䝁䅕杣桂䡁䅑党穂䍁䅁兙穂䍁䅁兙畂䍁䅁睢瑂䝁䄴兡瑁䝁䅍䅡桂䝁䄴杢求䝁䅷䅉穂䡁䅁党橂䝁䅫兙獂䡁䅑入杁䡁䅉党あ䝁䅅兡獂䝁䅕杣杁䝁䄸杚杁䡁䅙兙祂䝁䅫睢ㅂ䡁䅍䅉睂䡁䅉睢歂䡁䅕睙あ䡁䅍䅉浂䝁䄸杣杁䝁䅧睢瑂䝁䅕杌杁䕁䅫䅤杁䝁䄸杚浂䝁䅕杣穂䍁䅁睙療䝁䄸睡灂䝁䄴睚獁䍁䅁䅚灂䝁䄴兡畂䝁䅣䅌杁䝁䅅杢歂䍁䅁党畂䡁䅑党祂䡁䅑兙灂䝁䄴兡畂䝁䅣䅉睂䡁䅉睢歂䡁䅕睙あ䡁䅍䅌杁䡁䅍兤橂䝁䅧䅉桂䡁䅍䅉橂䝁䄸睢牂䡁䅣兙祂䝁䅕䅌杁䡁䅑睢療䝁䅷督獁䍁䅁党獂䝁䅕睙あ䡁䅉兡橂䡁䅍䅌杁䝁䅍兤あ䝁䅷党祂䡁䅫䅌杁䡁䅑兙楂䝁䅷党あ䝁䄸䅣杁䝁䅅杢歂䍁䅁杙桂䡁䅉䅌杁䝁䄸兤あ䝁䅑睢療䡁䅉䅌杁䝁䅙兤祂䝁䄴兡あ䡁䅕杣求䍁䅷䅉桂䝁䄴䅚杁䝁䅅䅉獂䝁䅫杙祂䝁䅅杣㕂䍁䅁睢浂䍁䅁睙療䝁䄸睡楂䝁䄸睢牂䡁䅍䅉ㅂ䝁䄴䅚求䡁䅉䅉あ䝁䅧党杁䙁䅣兡獂䝁䅷兡桂䝁䄰督杁䙁䅍睢畂䝁䄸兢桂䍁䅁䅓療䝁䄰党杁䝁䅉杣桂䝁䄴䅚獁䍁䅁兙穂䍁䅁睤求䝁䅷䅢杁䝁䅅督杁䝁䅧睢瑂䝁䅕䅉浂䡁䅕杣畂䝁䅫督潂䝁䅫杢湂䡁䅍䅉桂䝁䄴䅚杁䝁䅑党橂䝁䄸杣桂䡁䅑兡㉂䝁䅕䅉桂䝁䅍睙求䡁䅍督療䡁䅉兡求䡁䅍䅉ㅂ䝁䄴䅚求䡁䅉䅉あ䝁䅧党杁䙁䅣兡獂䝁䅷兡桂䝁䄰督杁䙁䅍睢畂䝁䄸兢桂䍁䅁䅢灂䝁䅙党穂䡁䅑入獂䝁䅕䅉楂䡁䅉兙畂䝁䅑睏杁䝁䅅杢歂䍁䅁杚ㅂ䡁䅉杢灂䡁䅑兤祂䝁䅕䅌杁䝁䅉党歂䝁䅑兡畂䝁䅣䅌杁䝁䅷兡湂䝁䅧䅤灂䝁䄴睚獁䍁䅁杣ㅂ䝁䅣督獁䍁䅁䅤桂䝁䅉䅢求䍁䅁党穂䡁䅍党畂䡁䅑兡桂䝁䅷督獁䍁䅁兙畂䝁䅑䅉歂䝁䅕睙療䡁䅉兙あ䝁䅫杤求䍁䅁兙橂䝁䅍党穂䡁䅍睢祂䝁䅫党穂䍁䅁兤畂䝁䅑党祂䍁䅁䅤潂䝁䅕䅉兂䝁䄸䅤あ䝁䅕杣㕂䍁䅁村桂䡁䅉杢杁䝁䅉杣桂䝁䄴䅚畁䍁䅁䅖潂䝁䅕䅉橂䝁䄸兢睂䝁䅅杢㕂䍁䅁兙獂䡁䅍睢杁䡁䅁杣療䡁䅙兡歂䝁䅕督杁䝁䅧睢瑂䝁䅕䅉歂䝁䅕睙療䡁䅉䅉睂䡁䅉睢歂䡁䅕睙あ䡁䅍䅉ㅂ䝁䄴䅚求䡁䅉䅉あ䝁䅧党杁䙁䅣党穂䡁䅑䅉䙂䝁䅷兢杁䝁䅉杣桂䝁䄴䅚㝁䍁䅁睡灂䝁䅑督杁䝁䅅睙橂䝁䅕督穂䝁䄸杣灂䝁䅕督杁䡁䅕杢歂䝁䅕杣杁䡁䅑䅡求䍁䅁䅕療䡁䅑䅤求䡁䅉入杁䕁䅉兙祂䝁䄴䅉䱂䝁䅫䅚穂䍁䅁杙祂䝁䅅杢歂䑁䅳䅉桂䝁䄴䅚杁䝁䅅杢杁䝁䄸杣湂䝁䅅杢灂䝁䅍䅉楂䝁䅕䅚歂䝁䅫杢湂䍁䅁䅤療䍁䅁兢ㅂ䝁䅷䅤灂䍁䄰䅣ㅂ䡁䅉䅣療䡁䅍党杁䝁䅙兤祂䝁䄴兡あ䡁䅕杣求䍁䅁兤畂䝁䅑党祂䍁䅁䅤潂䝁䅕䅉兂䝁䄸䅤あ䝁䅕杣㕂䍁䅁村桂䡁䅉杢杁䙁䅑党求䝁䄴䅉楂䡁䅉兙畂䝁䅑杌杁䕁䅫杢杁䝁䅅䅚歂䝁䅫䅤灂䝁䄸杢獁䍁䅁兡あ䍁䅁睢浂䝁䅙党祂䡁䅍䅉瑂䝁䅅䅚求䍁䄰䅤療䍁䄰睢祂䝁䅑党祂䍁䅁䅢灂䝁䅣䅡あ䝁䅫杢湂䍁䅷䅉潂䝁䅅杣歂䡁䅣兙祂䝁䅕䅌杁䝁䅙兤祂䝁䄴兡あ䡁䅕杣求䍁䅷䅉桂䝁䄴䅚杁䝁䅧睢瑂䝁䅕䅉歂䝁䅕睙療䡁䅉督杁䝁䅫杢穂䡁䅁兡祂䝁䅕䅚杁䝁䅉入杁䝁䅧兡穂䡁䅑睢祂䡁䅫䅉ㅂ䝁䄴䅚求䡁䅉䅉あ䝁䅧党杁䙁䅉党煂䡁䅕杤求䝁䄴兙あ䝁䅫睢畂䍁䅁杙祂䝁䅅杢歂䑁䅳䅉睂䝁䅕杣穂䝁䄸杢桂䝁䅷兡㙂䝁䅕䅚杁䡁䅁杣療䝁䅑兤橂䡁䅑督杁䝁䅅杢歂䍁䅁睙ㅂ䡁䅍䅤療䝁䄰䅉湂䝁䅫杚あ䡁䅍䅉ㅂ䝁䄴䅚求䡁䅉䅉あ䝁䅧党杁䕁䄰兙祂䝁䅳䅉桂䝁䄴䅚杁䕁䅣杣桂䝁䅧兙瑂䍁䅁杙祂䝁䅅杢歂䑁䅳䅉桂䝁䄴䅚杁䝁䅍睢獂䝁䄸杣浂䡁䅕䅢杁䝁䅅杢歂䍁䅁杤灂䝁䄴䅤桂䝁䅣党瑁䝁䅫杢穂䡁䅁兡祂䝁䅕䅚杁䝁䅧党灂䡁䅉䅢療䝁䄸兢杁䡁䅁杣療䝁䅑兤橂䡁䅑督杁䡁䅕杢歂䝁䅕杣杁䡁䅑䅡求䍁䅁睒祂䝁䅕党畂䙁䅉睢㍂䍁䅷䅉桂䡁䅍䅉㍂䝁䅕䅢獂䍁䅁兙穂䍁䅁睢睂䝁䅕杣桂䡁䅑党穂䍁䅁兙杁䑁䅍兌䕂䍁䅁兡瑂䝁䅅睚灂䝁䄴睚杁䝁䅅杢歂䍁䅁兙ㅂ䝁䅣兢求䝁䄴䅤求䝁䅑䅉祂䝁䅕兙獂䝁䅫䅤㕂䍁䅁䅣獂䝁䅅䅤浂䝁䄸杣瑂䍁䅁杚療䡁䅉䅉あ䝁䅧党杁䝁䅧睢瑂䝁䅕䅉浂䡁䅕杣畂䝁䅫督潂䝁䅫杢湂䡁䅍䅉桂䝁䄴䅚杁䝁䅑儶橂䝁䄸杣杁䝁䅫杢歂䡁䅕督あ䡁䅉入杁䡁䅕杢歂䝁䅕杣杁䡁䅑䅡求䍁䅁睔ㅂ䡁䅑睤桂䡁䅉䅚杁䝁䅉杣桂䝁䄴䅚畁䍁䅁䅖潂䝁䅕䅉橂䝁䄸兢睂䝁䅅杢㕂䍁䅁兢桂䡁䅉睡求䡁䅑督杁䝁䅫䅤穂䍁䅁䅣祂䝁䄸䅚ㅂ䝁䅍䅤穂䍁䅁䅤潂䡁䅉睢ㅂ䝁䅣䅡杁䝁䅕兌橂䝁䄸兢瑂䝁䅕杣橂䝁䅕䅉㍂䝁䅕杙穂䝁䅫䅤求䡁䅍䅌杁䝁䅑兡祂䝁䅕睙あ䍁䄰兢桂䝁䅫䅢杁䝁䅍兙あ䝁䅅䅢療䝁䅣督獁䍁䅁兙畂䝁䅑䅉祂䝁䅕䅤桂䝁䅫䅢杁䡁䅍䅤療䡁䅉党穂䍁䄴䅉塂䝁䅫䅢獂䝁䅫兙瑂䡁䅍兌呂䝁䄸杢療䝁䄰兙獁䍁䅁兓畂䝁䅍杌杁䡁䅣兙穂䍁䅁杚療䡁䅕杢歂䝁䅕䅚杁䝁䅫杢杁䑁䅅兏ㅁ䑁䅙䅉桂䝁䄴䅚杁䝁䅫督杁䝁䅧党桂䝁䅑兣ㅂ䝁䅅杣あ䝁䅕杣求䝁䅑䅉灂䝁䄴䅉呂䝁䅅杢杁䕁䅙杣桂䝁䄴睙灂䡁䅍睙療䍁䅷䅉䑂䝁䅅䅢灂䝁䅙睢祂䝁䄴兡桂䍁䄴䅁癁䅇䅁䅺䄴䙁䅣兡獂䝁䅷兡穂䍁䅁䅖療䡁䅣党祂䡁䅍䅉塂䝁䅅䅤穂䝁䄸杢杁䙁䅁兤楂䝁䅷兡橂䍁䅁䅔灂䝁䄰兡あ䝁䅕䅚杁䕁䅍睢瑂䡁䅁兙畂䡁䅫䅉療䡁䅁党祂䝁䅅䅤求䡁䅍䅉桂䡁䅍䅉桂䝁䄴䅉桂䝁䅑杤灂䡁䅍睢祂䡁䅫䅌杁䝁䅉杣療䝁䅳兡畂䝁䅣䅌杁䝁䅅杢歂䍁䅁督療䝁䅷兤あ䝁䅫睢畂䡁䅍䅉橂䝁䄸兢睂䝁䅅杢㕂䍁䅁睤療䡁䅉䅢歂䡁䅣兡歂䝁䅕杌杁䕁䅫䅤杁䝁䄸䅣求䡁䅉兙あ䝁䅕督杁䡁䅑䅡祂䝁䄸兤湂䝁䅧䅉あ䡁䅣睢杁䡁䅍党湂䝁䄰党畂䡁䅑督㙁䍁䅁䅓求䝁䅅䅢あ䝁䅧䅌杁䙁䅣党桂䝁䅷䅤潂䍁䅁杊杁䕁䅍兙祂䝁䅕党祂䍁䅁兙畂䝁䅑䅉卂䝁䅫督牂䍁䅁杊杁䕁䅉杣療䝁䅳兡畂䝁䅣杌杁䙁䅑䅡求䍁䅁睙療䝁䄰䅣桂䝁䄴入杁䝁䄸杚浂䝁䅕杣穂䍁䅁督あ䡁䅉兙あ䝁䅕睚㕂䍁䅁兙畂䝁䅑䅉歂䝁䅕督灂䝁䅣杢杁䝁䅍睢畂䡁䅍兤獂䡁䅑兡畂䝁䅣䅌杁䡁䅁䅢桂䝁䄴䅉瑂䝁䅅杢桂䝁䅣党瑂䝁䅕杢あ䍁䅁督求䡁䅉杤灂䝁䅍党杁䝁䅅杢歂䍁䅁督ㅂ䡁䅁䅣療䡁䅉䅤獁䍁䅁杙祂䝁䄸睡灂䝁䄴睚杁䝁䅅杢歂䍁䅁兙歂䝁䄰兡畂䝁䅫督あ䡁䅉兙あ䝁䅫睢畂䍁䅁督求䡁䅉杤灂䝁䅍党穂䍁䅁杚療䡁䅉䅉潂䝁䅕兙獂䡁䅑䅡獁䍁䅁睤求䝁䅷䅢楂䝁䅕兡畂䝁䅣䅌杁䝁䅅杢歂䍁䅁睢あ䝁䅧党祂䍁䅁睚祂䝁䄸兤睂䍁䅁杙求䝁䄴党浂䝁䅫䅤杁䡁䅁杣療䝁䅣杣桂䝁䄰䅌杁䝁䅫杢橂䝁䅷兤歂䝁䅫杢湂䍁䅁兢求䝁䅑兡橂䝁䅅䅢獁䍁䅁䅚求䝁䄴䅤桂䝁䅷䅌杁䝁䅑兡穂䝁䅅杙灂䝁䅷兡あ䡁䅫䅌杁䝁䅷兡浂䝁䅕䅌杁䡁䅙睢獂䡁䅕杢あ䝁䅅杣㕂䍁䅁杙求䝁䄴党浂䝁䅫䅤穂䍁䅁兙畂䝁䅑䅉療䡁䅑䅡求䡁䅉䅉橂䝁䄸杤求䡁䅉兙湂䝁䅕督㝁䍁䅁兙橂䡁䅑兤桂䡁䅉兡桂䝁䅷䅉穂䡁䅕䅣睂䝁䄸杣あ䍁䅷䅉睂䝁䅷兙畂䍁䅁䅚求䡁䅍兡湂䝁䄴䅌杁䝁䅅杢歂䍁䅁兙歂䝁䄰兡畂䝁䅫督あ䡁䅉兙あ䝁䅫杤求䍁䅁督求䡁䅉杤灂䝁䅍党穂䍁䅁杚療䡁䅉䅉睂䝁䅕杢穂䝁䅫睢畂䍁䅁兙畂䝁䅑䅉祂䝁䅕䅤灂䡁䅉党瑂䝁䅕杢あ䍁䅁督桂䡁䅙兡畂䝁䅣督杁䡁䅁䅢桂䝁䄴督㝁䍁䅁杣求䡁䅑兡祂䝁䅕兢求䝁䄴䅤杁䝁䅍睢畂䡁䅍兤獂䡁䅑兡畂䝁䅣䅉穂䝁䅕杣㉂䝁䅫睙求䡁䅍䅉桂䝁䄴䅚杁䡁䅍睢獂䡁䅕䅤灂䝁䄸杢穂䑁䅳䅉桂䝁䄴䅚杁䝁䅫杢あ䝁䅕睚祂䝁䅅䅤求䝁䅑䅉穂䝁䄸䅢ㅂ䡁䅑兡療䝁䄴督杁䡁䅑䅡桂䡁䅑䅉橂䝁䄸杢穂䝁䅫督あ䡁䅍䅉療䝁䅙䅉灂䝁䄴杤求䡁䅍䅤瑂䝁䅕杢あ䍁䅁䅚灂䡁䅍睙祂䝁䅕䅤灂䝁䄸杢桂䡁䅉入杁䝁䄰兙畂䝁䅅睚求䝁䄰党畂䡁䅑䅌杁䡁䅁党畂䡁䅍兡療䝁䄴䅉桂䝁䅑兢灂䝁䄴兡穂䡁䅑杣桂䡁䅑兡療䝁䄴䅌杁䝁䅍睢祂䝁䅕䅉桂䝁䅍䅤ㅂ䝁䅅杣灂䝁䅅䅢獁䍁䅁兙畂䝁䅑䅉橂䝁䄸兢瑂䡁䅕杢灂䝁䅍兙あ䝁䅫睢畂䍁䅁兙畂䝁䅑䅉橂䝁䅧兙畂䝁䅣党杁䝁䄰兙畂䝁䅅睚求䝁䄰党畂䡁䅑䅉桂䡁䅍督灂䡁䅍䅤桂䝁䄴睙求䍁䅁督求䡁䅉杤灂䝁䅍党穂䍁䄴䅉䩂䡁䅑䅉桂䝁䅷督療䍁䅁䅣祂䝁䄸杤灂䝁䅑党穂䍁䅁兙歂䡁䅙兡橂䝁䅕䅌杁䝁䅑兙あ䝁䅅䅌杁䡁䅍睢浂䡁䅑睤桂䡁䅉党獁䍁䅁兙畂䝁䅑䅉睂䡁䅉睢歂䡁䅕睙あ䡁䅍䅉あ䝁䄸䅉桂䝁䅑䅚祂䝁䅕督穂䍁䅁睙獂䝁䅫党畂䡁䅑督婁䍉䅁䅤療䡁䅑兙獂䍁䅁杣求䡁䅣兙祂䝁䅑督杁䝁䅅杢歂䍁䅁䅤桂䝁䅷党畂䡁䅑䅉灂䡁䅍督ㅂ䝁䅕督㝁䍁䅁兙畂䝁䅑䅉祂䝁䅫督牂䍁䅁兙歂䡁䅙兡橂䝁䅕䅌杁䝁䅫杢穂䡁䅕杣桂䝁䄴睙求䍁䅁杙祂䝁䄸睡求䡁䅉兙湂䝁䅕䅌杁䝁䅅杢歂䍁䅁睙療䝁䄴督ㅂ䝁䅷䅤灂䝁䄴睚杁䡁䅍党祂䡁䅙兡橂䝁䅕督杁䝁䅫杢杁䡁䅑䅡求䍁䅁兙祂䝁䅕兙穂䍁䅁睢浂䍁䅁䅣祂䝁䄸䅣求䡁䅉䅤㕂䍁䅁兙畂䝁䅑䅉橂䝁䅅督ㅂ䝁䅅䅢あ䡁䅫䅌杁䝁䅅杚浂䝁䅫杢灂䡁䅑入獁䍁䅁杣灂䡁䅍睡杁䝁䅅杢歂䍁䅁兙畂䝁䅅䅢㕂䡁䅑兡橂䡁䅍䅌杁䝁䅅党祂䝁䄸督睂䝁䅅睙求䍁䅷䅉橂䝁䄸杢穂䡁䅑杣ㅂ䝁䅍䅤灂䝁䄸杢獁䍁䅁睚獂䝁䄸杙桂䝁䅷䅉瑂䝁䅅杣牂䝁䅕䅤穂䍁䅁䅚灂䡁䅉党橂䡁䅑䅉流䍁䅁杚桂䝁䅍兤獂䡁䅑兙あ䝁䅫杤求䍁䅷䅉浂䝁䅫杢桂䝁䄴睙灂䝁䅅䅢獁䍁䅁党㑂䝁䅕睙ㅂ䡁䅑兡㉂䝁䅕䅉桂䝁䄴䅚杁䡁䅁杣療䝁䅙党穂䡁䅍兡療䝁䄴兙獂䍁䅁杣灂䡁䅍睡穂䍁䅷䅉浂䝁䅫杢桂䝁䄴睙灂䝁䅅䅢杁䡁䅍睢獂䡁䅕䅤灂䝁䄸杢穂䍁䅷䅉橂䡁䅉兡穂䝁䅫督杁䝁䄰兙畂䝁䅅睚求䝁䄰党畂䡁䅑䅌杁䡁䅍兤祂䝁䅕䅤㕂䍁䅷䅉瑂䝁䅅杣灂䝁䄴党獁䍁䅁兙畂䝁䅑䅉畂䝁䅅䅤ㅂ䡁䅉兙獂䍁䅁杣求䡁䅍睢ㅂ䡁䅉睙求䡁䅍杌杁䕁䅫杢杁䝁䅅䅚歂䝁䅫䅤灂䝁䄸杢獁䍁䅁䅤潂䝁䅕䅉橂䝁䄸兢睂䝁䅅杢㕂䍁䅁睢浂䝁䅙党祂䡁䅍䅉灂䝁䄴䅤求䝁䅣杣桂䡁䅑党歂䍁䅁督療䝁䅷兤あ䝁䅫睢畂䡁䅍䅉あ䝁䅧兙あ䍁䅁睙療䝁䄴督灂䡁䅍䅤穂䍁䅁睢浂䍁䅁兡畂䡁䅙党穂䡁䅑兢求䝁䄴䅤杁䝁䅑兡穂䝁䅍杣求䡁䅑兡療䝁䄴兙祂䡁䅫䅉瑂䝁䅅杢桂䝁䅣党瑂䝁䅕杢あ䍁䅷䅉睂䝁䅕杢穂䝁䅫睢畂䍁䅁兙歂䝁䄰兡畂䝁䅫督あ䡁䅉兙あ䝁䅫睢畂䍁䅷䅉橂䝁䄸杣求䍁䅁兙橂䡁䅑兤桂䡁䅉兡桂䝁䅷䅌杁䝁䅅杢歂䍁䅁睙療䝁䄰兢ㅂ䝁䄴兡橂䝁䅅䅤灂䝁䄸杢杁䝁䅅杢歂䍁䅁睙潂䝁䅅杢湂䝁䅕䅉瑂䝁䅅杢桂䝁䅣党瑂䝁䅕杢あ䍁䅁兙穂䡁䅍兡穂䡁䅑兙畂䝁䅍党杁䡁䅍党祂䡁䅙兡橂䝁䅕督㝁䍁䅁兙畂䝁䅑䅉穂䝁䄸杚あ䡁䅣兙祂䝁䅕䅉桂䝁䄴䅚杁䡁䅑党橂䝁䅧杢療䝁䅷睢湂䡁䅫䅌杁䡁䅉兡穂䝁䅳䅉桂䝁䄴䅚杁䝁䅍兙睂䝁䅫䅤桂䝁䅷䅉瑂䝁䅅杢桂䝁䅣党瑂䝁䅕杢あ䍁䅷䅉睂䡁䅉睢歂䡁䅕睙あ䡁䅍䅉桂䝁䄴䅚杁䡁䅁杣療䝁䅑兤橂䡁䅑䅉睂䡁䅉兡橂䝁䅫杢湂䍁䅷䅉浂䝁䅫杢桂䝁䄴睙灂䝁䅅䅢杁䝁䅅杢歂䍁䅁杣求䝁䅣兤獂䝁䅅䅤療䡁䅉入杁䡁䅉党睂䝁䄸杣あ䝁䅫杢湂䍁䅷䅉浂䝁䅫杢桂䝁䄴睙灂䝁䅅䅢杁䝁䅅杢歂䍁䅁睙桂䡁䅁兡あ䝁䅅䅢杁䝁䄰睢歂䝁䅕䅢灂䝁䄴睚獁䍁䅁兔流䕁䅅䅌杁䝁䄸兤あ䡁䅍睢ㅂ䡁䅉睙灂䝁䄴睚獁䍁䅁兙畂䝁䅑䅉楂䡁䅕督灂䝁䄴党穂䡁䅍䅉瑂䝁䅅杢桂䝁䅣党瑂䝁䅕杢あ䍁䅁督求䡁䅉杤灂䝁䅍党穂䍁䄴䅉啂䝁䅧党杁䝁䅍睢瑂䡁䅁兙畂䡁䅫䅉㍂䝁䅅督杁䝁䅙睢祂䝁䄰党祂䝁䅷入杁䝁䅳杢療䡁䅣杢杁䝁䅅督杁䙁䅣兡獂䝁䅷兡穂䍁䅁睒祂䝁䄸兤睂䍁䅁䅓療䝁䅷䅚灂䝁䄴睚穂䍁䅁䅕ㅂ䝁䅉䅢灂䝁䅍䅉䵂䝁䅫兢灂䡁䅑党歂䍁䅁睑療䝁䄰䅣桂䝁䄴入杁䝁䅅杢歂䍁䅁睙潂䝁䅅杢湂䝁䅕䅚杁䝁䅫䅤穂䍁䅁杢桂䝁䄰党杁䡁䅑睢杁䙁䅣兡獂䝁䅷兡穂䍁䅁䅖療䡁䅣党祂䡁䅍䅉塂䝁䅅䅤穂䝁䄸杢杁䙁䅁兤楂䝁䅷兡橂䍁䅁䅔灂䝁䄰兡あ䝁䅕䅚杁䕁䅍睢瑂䡁䅁兙畂䡁䅫䅉灂䝁䄴䅉䭂䝁䅅杢ㅂ䝁䅅杣㕂䍁䅁杍睁䑁䅅李畁䍁䅁睖灂䝁䅷䅢灂䡁䅍䅉啂䝁䄸睤求䡁䅉督杁䙁䅣兙あ䡁䅍睢畂䍁䅁䅕ㅂ䝁䅉䅢灂䝁䅍䅉䵂䝁䅫兢灂䡁䅑党歂䍁䅁睑療䝁䄰䅣桂䝁䄴入杁䡁䅣兙穂䍁䅁杚療䡁䅕杢歂䝁䅕䅚杁䝁䅫杢杁䑁䅅䅏祁䑁䅧䅉桂䝁䄴䅚杁䝁䅫督杁䝁䅉兙穂䝁䅕䅚杁䝁䅫杢杁䕁䅷睢畂䝁䅑睢畂䍁䅷䅉あ䝁䅧党杁䙁䅕杢灂䡁䅑党歂䍁䅁睓灂䝁䄴睚歂䝁䄸兢畁䅁䅁剈䅍䅁䑯䅁塂䝁䅫杢湂䡁䅍䅤療䡁䅁䅉䩂䝁䄴睙畁䍁䅷䅉あ䝁䄸睚求䡁䅑䅡求䡁䅉䅉㍂䝁䅫䅤潂䍁䅁兡あ䡁䅍䅉穂䡁䅕杙穂䝁䅫䅚灂䝁䅅杣灂䝁䅕督獁䍁䅁杚祂䝁䅅杢橂䝁䅧兡穂䝁䅕督杁䝁䅅杢歂䍁䅁睢睂䝁䅕杣桂䡁䅑党穂䍁䅁杣求䡁䅍䅤桂䡁䅕杣桂䝁䄴䅤穂䍁䅁兤畂䝁䅑党祂䍁䅁䅤潂䝁䅕䅉塂䝁䅫杢湂䡁䅍䅤療䡁䅁䅉楂䡁䅉兙畂䝁䅑杌杁䕁䅫䅤穂䍁䅁杣求䡁䅍䅤桂䡁䅕杣桂䝁䄴䅤穂䍁䅁睢浂䝁䅙党祂䍁䅁睙獂䝁䅅督穂䝁䅫睙杁䡁䅣兡畂䝁䅣督獁䍁䅁杙療䝁䄴党獂䝁䅕督穂䍁䅁睤灂䝁䄴睚穂䍁䅷䅉あ䝁䅕杢歂䝁䅕杣穂䍁䅷䅉桂䝁䄴䅚杁䝁䅧兙畂䝁䅑兌穂䝁䅅兤橂䝁䅕䅚瑁䝁䅅杢歂䍁䄰䅤療䡁䅍督求䝁䅑䅉灂䝁䄴䅉㉂䝁䅅杣灂䝁䄸兤穂䍁䅁杚獂䝁䅅杤療䡁䅉督獁䍁䅁兙穂䍁䅁睤求䝁䅷䅢杁䝁䅅督杁䝁䅍䅡灂䝁䅍睡求䝁䄴䅉穂䝁䅅杢歂䡁䅣兡橂䝁䅧党穂䍁䅁睤灂䡁䅑䅡杁䝁䅙杣灂䝁䅕督杁䝁䅅杢歂䍁䅁䅡桂䝁䄴䅚瑁䝁䅍兤あ䍁䅁睙桂䡁䅉杣療䡁䅑督杁䝁䅅杢歂䍁䅁睙求䝁䅷党祂䡁䅫䅉あ䝁䅧兙あ䍁䅁兙祂䝁䅕䅉橂䝁䄸睢牂䝁䅕䅚瑁䡁䅑睢瑁䝁䄸杣歂䝁䅕杣畁䍁䅁䅖潂䝁䅕䅉橂䝁䄸兢睂䝁䅅杢㕂䍁䅁睤桂䡁䅍䅉浂䝁䄸兤畂䝁䅑党歂䍁䅁兡畂䍁䅁免㕁䑁䅫䅎杁䝁䅅杢歂䍁䅁兡穂䍁䅁䅡求䝁䅅䅚硂䡁䅕兙祂䡁䅑党祂䝁䅕䅚杁䝁䅫杢杁䕁䅅䅚歂䝁䅫督療䝁䄴䅌杁䙁䅑党㑂䝁䅅督畁䅁䅁䉒䅣䝁䰴䅁塂䝁䅫杢畂䝁䅕杙桂䝁䅣睢杁䕁䅫杢歂䡁䅕督あ䡁䅉兡求䡁䅍䅌杁䕁䅫杢橂䍁䄴䅉瑂䝁䅅杢ㅂ䝁䅙兙橂䡁䅑兤祂䝁䅕督杁䝁䅅杢歂䍁䅁督求䝁䅷䅢穂䍁䅁杣求䝁䅍杣求䝁䅅䅤灂䝁䄸杢杁䡁䅙党潂䝁䅫睙獂䝁䅕督杁䝁䅅杢歂䍁䅁兢桂䡁䅉兡畂䝁䅕䅉睂䡁䅉睢歂䡁䅕睙あ䡁䅍䅉睂䡁䅉兡瑂䝁䅅杣灂䝁䅷入杁䝁䅙睢祂䍁䅁兤穂䝁䅕䅉灂䝁䄴䅉獂䝁䅕兡穂䡁䅕杣求䍁䅁䅤祂䝁䅅杤求䝁䅷䅉桂䝁䄴䅚杁䝁䄸兤あ䝁䅑睢療䡁䅉䅉祂䝁䅕睙祂䝁䅕兙あ䝁䅫睢畂䍁䅁兙橂䡁䅑兡㉂䝁䅫䅤灂䝁䅕督畁䍁䅁䅖潂䝁䅕䅉橂䝁䄸兢睂䝁䅅杢㕂䍁䅁睢睂䝁䅕杣桂䡁䅑党穂䍁䅁䅤潂䡁䅉睢ㅂ䝁䅣䅡杁䡁䅑䅡祂䝁䅕党杁䡁䅍党湂䝁䄰党畂䡁䅑督㙁䍁䅁䅖療䡁䅣兙楂䝁䅷党杁䙁䅉杖獁䍁䅁兔療䡁䅑睢祂䝁䅧睢瑂䝁䅕䅉卂䙁䅙䅌杁䝁䅅杢歂䍁䅁兔桂䡁䅉兡畂䝁䅕杌杁䕁䅫䅤杁䡁䅁杣療䡁䅙兡歂䝁䅕督杁䡁䅑睢㍂䝁䅅杙獂䝁䅕䅉睂䡁䅉睢歂䡁䅕睙あ䡁䅍䅉あ䝁䅧兙あ䍁䅁兙祂䝁䅕䅉畂䝁䄸杢瑁䝁䄰睢あ䝁䄸杣灂䡁䅯党歂䍁䅁杤求䝁䅧兡橂䝁䅷党穂䍁䅁䅤療䍁䅁杙求䍁䅁䅤療䡁䅣党歂䍁䅁杙㕂䍁䅁兙ㅂ䡁䅑睢瑂䝁䄸杙灂䝁䅷党穂䍁䅷䅉睂䝁䅫睙牂䡁䅕䅣杁䡁䅑杣ㅂ䝁䅍睡穂䍁䅷䅉呂䙁䅕杖穂䍁䅷䅉療䡁䅉䅉㉂䝁䅅杢穂䍁䅁杚療䡁䅉䅉ㅂ䡁䅍党杁䝁䅅督杁䡁䅑党瑂䡁䅁睢祂䝁䅅杣㕂䍁䅁䅢灂䡁䅙兡畂䝁䅣䅉硂䡁䅕兙祂䡁䅑党祂䡁䅍䅉浂䝁䄸杣杁䡁䅉党橂䡁䅉党桂䡁䅑兡療䝁䄴兙獂䍁䅁䅤祂䝁䅅杤求䝁䅷䅌杁䡁䅍兤橂䝁䅧䅉桂䡁䅍䅉橂䝁䄸杢㉂䝁䅕杢あ䝁䅫睢畂䝁䅅䅢杁䡁䅑杣桂䡁䅙党獂䍁䅁䅤祂䝁䅅兡獂䝁䅕杣穂䍁䅷䅉浂䝁䅫杚あ䝁䅧䅉㍂䝁䅧党求䝁䅷督獁䍁䅁杚療䝁䅷䅚灂䝁䄴睚杁䝁䅍兙瑂䡁䅁党祂䍁䅁䅤祂䝁䅅兡獂䝁䅕杣穂䍁䅷䅉あ䡁䅉兤橂䝁䅳䅉橂䝁䅅兢睂䝁䅕杣穂䍁䅷䅉桂䝁䄴䅚杁䡁䅁兙祂䝁䅳䅉瑂䝁䄸䅚求䝁䅷督杁䡁䅕杢歂䝁䅕杣杁䡁䅑䅡求䍁䅁睖灂䝁䄴杢求䝁䅉兙湂䝁䄸䅉桂䝁䄴䅚杁䕁䅣杣桂䝁䄴䅚杁䕁䅑党穂䝁䅫睚畂䍁䅁杙祂䝁䅅杢歂䍁䅁杢桂䝁䄰党穂䍁䄴䅉啂䝁䅧党杁䝁䅍睢瑂䡁䅁兙畂䡁䅫䅉桂䝁䅷督療䍁䅁睢浂䝁䅙党祂䡁䅍䅉瑂䝁䄸䅤療䡁䅉䅡療䝁䄰党杁䙁䅉杖獁䍁䅁兙杁䡁䅍党獂䝁䅙兌睂䡁䅉睢睂䝁䅕䅢獂䝁䅕䅚杁䝁䄰睢楂䝁䅫䅢求䍁䅁䅚㍂䝁䅕䅢獂䝁䅫杢湂䍁䅁兤穂䝁䅕䅚杁䡁䅁杣灂䝁䄰兙祂䝁䅫䅢㕂䍁䅁兙穂䍁䅁䅤求䝁䄰䅣療䡁䅉兙祂䡁䅫䅉獂䝁䅫杤灂䝁䄴睚杁䡁䅅兤桂䡁䅉䅤求䡁䅉督杁䝁䅑兤祂䝁䅫杢湂䍁䅁杤桂䝁䅍兙あ䝁䅫睢畂䍁䅁兙畂䝁䅑䅉橂䝁䅅兢睂䝁䅫杢湂䍁䅁䅤祂䝁䅫䅣穂䍁䅷䅉療䡁䅉䅉あ䝁䄸䅉穂䡁䅕䅣睂䝁䄸杣あ䍁䅁兙橂䡁䅑兡㉂䝁䅕䅉桂䝁䄴䅚杁䝁䄰睢楂䝁䅫䅢求䍁䅁䅢灂䝁䅙党穂䡁䅑入獂䝁䅕督杁䡁䅕杢歂䝁䅕杣杁䡁䅑䅡求䍁䅁睖灂䝁䄴杢求䝁䅉兙湂䝁䄸䅉桂䝁䄴䅚杁䕁䄴党㍂䝁䄰兙祂䍁䅁杙祂䝁䅅杢歂䍁䅁杢桂䝁䄰党穂䍁䄴䅉䩂䝁䄴䅉桂䝁䅑䅚灂䡁䅑兡療䝁䄴䅌杁䝁䅫䅤杁䝁䄸杚浂䝁䅕杣穂䍁䅁睢あ䝁䅧党祂䍁䅁督睂䝁䅕睙灂䝁䅅䅢あ䡁䅫䅉橂䝁䄸兢瑂䝁䅕杣橂䝁䅫兙獂䍁䅁杤求䝁䅧兡橂䝁䅷党穂䍁䅁杚療䡁䅉䅉獂䝁䅅睤杁䝁䅕杢浂䝁䄸杣橂䝁䅕兢求䝁䄴䅤杁䝁䅍睢瑂䝁䄰兙畂䝁䅑䅉橂䝁䅕杢あ䝁䅕杣穂䍁䅷䅉瑂䝁䄸杙灂䝁䅷党杁䝁䄰党歂䝁䅫睙桂䝁䅷䅉橂䝁䅷兡畂䝁䅫睙穂䍁䅷䅉桂䝁䄴䅚杁䝁䄰睢楂䝁䅫䅢求䍁䅁睢浂䝁䅙兡橂䝁䅕䅉穂䡁䅁兙橂䝁䅕督㝁䍁䅁睙療䝁䄰兢求䡁䅉睙灂䝁䅅䅢杁䡁䅙党潂䝁䅫睙獂䝁䅕督杁䝁䅅督杁䝁䅉兙祂䝁䅕䅉穂䝁䅧党獂䝁䅷督杁䡁䅑睢杁䡁䅑䅡灂䡁䅉䅚瑁䡁䅁兙祂䡁䅑入杁䡁䅕䅣杁䝁䅙兡あ䡁䅑党祂䡁䅍䅌杁䝁䅅督杁䡁䅣党獂䝁䅷䅉桂䡁䅍䅉瑂䝁䅅杢ㅂ䝁䅙兙橂䡁䅑兤祂䝁䅕督杁䝁䅅杢歂䍁䅁督求䝁䅷䅢穂䍁䅁杣求䝁䅍杣求䝁䅅䅤灂䝁䄸杢桂䝁䅷䅉楂䝁䄸兙あ䡁䅍䅉ㅂ䝁䄴䅚求䡁䅉䅉あ䝁䅧党杁䕁䅍䅡祂䝁䅫督瑁䕁䅍杣桂䝁䅙䅤杁䝁䅅杢歂䍁䅁村桂䡁䅉䅢求䡁䅑䅤桂䍁䅁杙祂䝁䅅杢歂䍁䅁杢桂䝁䄰党穂䍁䄴䅉䝂䡁䅕杣あ䝁䅧党祂䍁䅷䅉あ䝁䅧党杁䝁䅍睢瑂䡁䅁兙畂䡁䅫䅉灂䡁䅍䅉灂䝁䄴杤療䝁䅷杤求䝁䅑䅉灂䝁䄴䅉あ䝁䅧党杁䝁䄸杣灂䝁䅣兡畂䝁䅅䅢杁䝁䅕兣ㅂ䝁䅫䅣瑂䝁䅕杢あ䍁䅁兢桂䝁䄴兤浂䝁䅅睙あ䡁䅕杣灂䝁䄴睚杁䝁䄸杚杁䡁䅁兙祂䡁䅑督杁䝁䅙睢祂䍁䅁睢あ䝁䅧党祂䍁䅁兢桂䝁䄴兤浂䝁䅅睙あ䡁䅕杣求䡁䅉督杁䝁䅅杢歂䍁䅁睙療䝁䄰兢求䡁䅉睙灂䝁䅅䅢杁䡁䅙党潂䝁䅫睙獂䝁䅕督畁䍁䅁兓あ䍁䅁督求䝁䅷䅢穂䍁䅁兡あ䡁䅍䅉睂䡁䅉睢歂䡁䅕睙あ䡁䅍䅉睂䡁䅉兡瑂䝁䅅杣灂䝁䅷入杁䡁䅑䅡祂䝁䄸兤湂䝁䅧䅉灂䝁䄴䅚求䡁䅁党畂䝁䅑党畂䡁䅑䅉歂䝁䅕兙獂䝁䅕杣穂䍁䅁兡畂䍁䅁䅤潂䝁䅕䅉噂䝁䄴兡あ䝁䅕䅚杁䙁䅍䅤桂䡁䅑党穂䍁䅷䅉䑂䝁䅅杢桂䝁䅑兙獁䍁䅁兙畂䝁䅑䅉灂䝁䄴䅤求䡁䅉杢桂䡁䅑兡療䝁䄴兙獂䝁䅷入畁䍁䅁睖灂䝁䄴杢求䝁䅉兙湂䝁䄸䅉䩂䝁䄴䅚ㅂ䡁䅍䅤祂䝁䅫党穂䍁䅷䅉䩂䝁䄴睙畁䍁䅁睤桂䡁䅍䅉灂䝁䄴睙療䡁䅉䅣療䡁䅉兙あ䝁䅕䅚杁䝁䅫杢杁䑁䅅兏ㅁ䑁䅧䅉桂䝁䄴䅚杁䝁䅫督杁䝁䅉兙穂䝁䅕䅚杁䝁䅫杢杁䕁䅕䅚求䝁䄴䅉兂䡁䅉兙灂䡁䅉兡求䍁䅷䅉乂䝁䅫杢畂䝁䅕督療䡁䅑兙畁䅁䅁硒䅙乁佉䅁塂䝁䅫杢あ䡁䅉兤穂䡁䅑䅉䝂䝁䅫杢桂䝁䄴睙灂䝁䅅䅢杁䕁䅍睢祂䡁䅁睢祂䝁䅅䅤灂䝁䄸杢杁䝁䄸䅣求䡁䅉兙あ䝁䅕督杁䝁䅅督杁䝁䅅䅉浂䝁䅫杢桂䝁䄴睙灂䝁䅅䅢杁䝁䅧睢獂䝁䅑兡畂䝁䅣䅉橂䝁䄸兢睂䝁䅅杢㕂䍁䄴䅉䩂䡁䅑䅉療䡁䅁党祂䝁䅅䅤求䡁䅍䅉灂䝁䄴䅉あ䝁䅧杣求䝁䅕䅉穂䝁䅕睚瑂䝁䅕杢あ䡁䅍杏杁䕁䅍睢瑂䝁䄰兤畂䝁䅫䅤㕂䍁䅁村桂䝁䄴睡灂䝁䄴睚獁䍁䅁睕睂䝁䅕睙灂䝁䅅䅢あ䡁䅫䅉䝂䝁䅫杢桂䝁䄴睙求䍁䅷䅉桂䝁䄴䅚杁䙁䅣党桂䝁䅷䅤潂䍁䅁兔桂䝁䄴兙湂䝁䅕兢求䝁䄴䅤畁䍁䅁䅖潂䝁䅕䅉䑂䝁䄸兢瑂䡁䅕杢灂䡁䅑入杁䕁䅉兙畂䝁䅳兡畂䝁䅣䅉穂䝁䅕睚瑂䝁䅕杢あ䍁䅁睢浂䝁䅙党祂䡁䅍䅉畂䝁䄸杢瑁䝁䅫杢あ䝁䅕杣求䡁䅍䅤杁䝁䅉党桂䡁䅉兡畂䝁䅣䅉歂䝁䅕䅣療䡁䅍兡あ䡁䅍䅌杁䝁䄴睢畂䍁䄰杙祂䝁䄸睡求䡁䅉党歂䍁䅁兡畂䡁䅑党祂䝁䅕督あ䍁䄰杙求䝁䅅杣灂䝁䄴睚杁䡁䅑杣桂䝁䄴督桂䝁䅍䅤灂䝁䄸杢杁䝁䅅睙橂䝁䄸兤畂䡁䅑督獁䍁䅁兙畂䝁䅑䅉穂䝁䅅杤灂䝁䄴睚穂䍁䅁兙畂䝁䅑䅉歂䝁䄸兢求䡁䅍䅤灂䝁䅍䅉あ䝁䅫兢求䍁䅁䅚求䡁䅁睢穂䝁䅫䅤穂䑁䅳䅉潂䝁䄸兢求䍁䅁党硂䡁䅕兡あ䡁䅫䅌杁䝁䅍睢畂䡁䅍兤瑂䝁䅕杣獁䍁䅁兙畂䝁䅑䅉祂䝁䅕兙獂䍁䅁党穂䡁䅑兙あ䝁䅕䅉獂䝁䄸兙畂䡁䅍睏杁䡁䅍兙浂䝁䅕䅉歂䝁䅕䅣療䡁䅍兡あ䍁䅁杚桂䝁䅍兡獂䝁䅫䅤灂䝁䅕督㝁䍁䅁兙畂䝁䅑䅉桂䡁䅕䅤療䝁䄰兙あ䝁䅫睙杁䡁䅑党獂䝁䅷党祂䍁䅁兢桂䝁䅍䅡灂䝁䄴党杁䍁䅧兑啂䕁䄰克獁䍁䅁睢畂䝁䅷兡畂䝁䅕䅉桂䝁䄴䅚杁䝁䄰睢楂䝁䅫䅢求䍁䅁杙桂䝁䄴睡灂䝁䄴睚獁䍁䅁兙畂䝁䅑䅉療䡁䅑䅡求䡁䅉䅉穂䝁䅕杣㉂䝁䅫睙求䡁䅍杌杁䕁䅫䅤杁䝁䅅䅢穂䝁䄸䅉求䝁䄴睚桂䝁䅣党穂䍁䅁兡畂䍁䅁䅤潂䝁䅕䅉祂䝁䅕䅤桂䝁䅫䅢杁䝁䄸杣灂䝁䅣兡畂䝁䅅䅤灂䝁䄸杢杁䝁䅅杢歂䍁䅁䅣ㅂ䡁䅉睙潂䝁䅅督求䍁䅁睢浂䍁䅁杣求䡁䅍兡歂䝁䅕杢あ䝁䅫兙獂䍁䅁兢療䡁䅉䅤湂䝁䅅睚求䡁䅍睏杁䝁䅅杢歂䍁䅁䅣祂䝁䄸杤灂䡁䅍兡療䝁䄴䅉療䝁䅙䅉獂䝁䅕杢歂䝁䅫杢湂䍁䅷䅉歂䝁䅕䅣療䡁䅍兡あ䡁䅍䅌杁䝁䅅杢歂䍁䅁䅤祂䝁䅕兙穂䡁䅕杣㕂䍁䅁兢桂䝁䄴兙湂䝁䅕兢求䝁䄴䅤杁䡁䅍党祂䡁䅙兡橂䝁䅕督杁䡁䅑睢杁䝁䅍睢畂䝁䅑睢瑂䝁䅫杢灂䡁䅕兢獁䍁䅁䅡療䝁䄰党療䡁䅣杢求䡁䅉䅌杁䝁䅅杢歂䍁䅁睙療䝁䄰兢ㅂ䝁䄴兡あ䡁䅫䅉桂䡁䅍督療䝁䅍兡桂䡁䅑兡療䝁䄴督獁䍁䅁兙穂䍁䅁睤求䝁䅷䅢杁䝁䅅督杁䝁䅅督穂䝁䅕䅤瑁䝁䅉兙穂䝁䅕䅚杁䝁䅷党畂䝁䅑兡畂䝁䅣䅉浂䝁䄸杣杁䝁䄰兡歂䝁䅑䅢求䍁䄰兢桂䡁䅉睡求䡁䅑䅉橂䝁䄸兢睂䝁䅅杢灂䝁䅕督畁䍁䅁兓畂䍁䅁兙歂䝁䅑兡あ䝁䅫睢畂䍁䅷䅉あ䝁䅧兡穂䍁䅁督求䝁䅣兢求䝁䄴䅤杁䝁䄸杚浂䝁䅕杣穂䍁䅁䅢療䝁䅅杢杁䝁䅅杢歂䍁䅁䅚求䡁䅁睢穂䝁䅫䅤杁䡁䅍党祂䡁䅙兡橂䝁䅕督杁䡁䅑睢杁䝁䄰睢祂䡁䅑睚桂䝁䅣党杁䝁䅉杣療䝁䅳党祂䝁䅅睚求䍁䅁睙療䝁䄰䅣桂䝁䄴兡求䡁䅍睏杁䝁䅷党畂䝁䅑兡畂䝁䅣䅉あ䝁䄸䅉祂䝁䅕督あ䝁䅅兤祂䝁䅅杢あ䍁䅁杚祂䝁䅅杢橂䝁䅧兡穂䝁䅕党穂䑁䅳䅉歂䝁䅫杣求䝁䅍䅤杁䝁䅷党桂䡁䅍兡畂䝁䅣睏杁䡁䅍兢桂䝁䅷䅢杁䝁䅉兤穂䝁䅫杢求䡁䅍督杁䝁䅅䅚瑂䝁䅫杢灂䡁䅍䅤祂䝁䅅䅤灂䝁䄸杢杁䝁䅷睢桂䝁䄴督㝁䍁䅁睙療䝁䄰兢求䡁䅉睙灂䝁䅅䅢杁䝁䄰睢祂䡁䅑睚桂䝁䅣党穂䍁䅁兙畂䝁䅑䅉橂䝁䄸杢穂䡁䅑杣ㅂ䝁䅍䅤灂䝁䄸杢杁䝁䅷睢桂䝁䄴督㝁䍁䅁兙畂䝁䅑䅉浂䝁䅫杢桂䝁䄴睙灂䝁䅅䅢杁䡁䅍睢獂䡁䅕䅤灂䝁䄸杢穂䍁䄴䅉䩂䡁䅑䅉睂䡁䅉睢㉂䝁䅫䅚求䡁䅍䅉睂䝁䅕杣穂䝁䄸杢桂䝁䅷䅉桂䝁䄴䅚杁䝁䅍睢瑂䝁䄰党祂䝁䅍兡桂䝁䅷䅉楂䝁䅅杢牂䝁䅫杢湂䍁䅁督求䡁䅉杤灂䝁䅍党穂䍁䅁䅣祂䝁䅫兢桂䡁䅉兡獂䡁䅫䅉あ䝁䄸䅉灂䝁䄴䅚灂䡁䅙兡歂䡁䅕兙獂䡁䅍䅌杁䡁䅍兢桂䝁䅷䅢杁䡁䅑睢杁䝁䄰兡歂䍁䄰督灂䡁䅯党歂䍁䅁杙ㅂ䡁䅍兡畂䝁䅕督穂䝁䅕督獁䍁䅁䅢療䝁䅍兙獂䍁䅁睚療䡁䅙党祂䝁䄴兢求䝁䄴䅤桂䝁䅷䅉ㅂ䝁䄴兡あ䡁䅍䅌杁䝁䅅杢歂䍁䅁兡畂䡁䅍䅤灂䡁䅑兤あ䝁䅫睢畂䝁䅅䅢杁䝁䅍䅢灂䝁䅕杢あ䡁䅍杌杁䙁䅑䅡求䍁䅁睕睂䝁䅕睙灂䝁䅅䅢あ䡁䅫䅉䝂䝁䅫杢桂䝁䄴睙求䍁䅁督求䝁䅣兢求䝁䄴䅤杁䝁䄸杚浂䝁䅕杣穂䍁䅁睙療䝁䄰兢求䡁䅉睙灂䝁䅅䅢杁䝁䅅杢歂䍁䅁䅢灂䝁䅙党杁䝁䅫杢穂䡁䅕杣桂䝁䄴睙求䍁䅁䅣祂䝁䅕兢灂䡁䅕兢穂䍁䅁杚灂䝁䄴兙畂䝁䅍兡畂䝁䅣䅉浂䝁䄸杣杁䝁䅉兤穂䝁䅫杢求䡁䅍督求䡁䅍䅉桂䝁䄴䅚杁䝁䅫杢歂䝁䅫杤灂䝁䅑兤桂䝁䅷督㝁䍁䅁兙橂䝁䅍睢ㅂ䝁䄴䅤穂䍁䅁杣求䝁䅍党灂䡁䅙兙楂䝁䅷党杁䝁䅙兡畂䝁䅅杢橂䝁䅫杢湂䍁䅷䅉㉂䝁䅅䅢ㅂ䝁䅕兌桂䝁䅑䅚求䝁䅑䅌杁䝁䅅杢歂䍁䅁睢ㅂ䡁䅑兌穂䝁䄸兤祂䝁䅍党歂䍁䅁兙歂䝁䄰兡畂䝁䅫督あ䡁䅉兙あ䝁䅫杤求䍁䅁督求䡁䅉杤灂䝁䅍党穂䑁䅳䅉療䡁䅑䅡求䡁䅉䅉穂䡁䅁党橂䝁䅫兙獂䡁䅑入杁䝁䅙兡畂䝁䅅杢橂䝁䅕䅉穂䝁䅕杣㉂䝁䅫睙求䡁䅍睏杁䝁䅕兣ㅂ䝁䅫䅣瑂䝁䅕杢あ䍁䅁杚灂䝁䄴兙畂䝁䅍兡畂䝁䅣䅉あ䝁䅧杣療䡁䅕睚潂䍁䅁督あ䡁䅉兤橂䡁䅑兤祂䝁䅕䅚杁䝁䅷睢桂䝁䄴䅉桂䝁䄴䅚杁䝁䅷党桂䡁䅍党杁䡁䅁杣療䝁䅑兤橂䡁䅑督㝁䍁䅁兙畂䝁䅑䅉睂䡁䅉睢睂䝁䅕杣あ䡁䅫䅉桂䝁䄴䅚杁䝁䅍兙穂䡁䅕兙獂䡁䅑入杁䡁䅁杣求䝁䄰兡ㅂ䝁䄰䅉浂䝁䅫杢桂䝁䄴睙灂䝁䄴睚㝁䍁䅁兙穂䍁䅁睤求䝁䅷䅢杁䝁䅅督杁䝁䅑兙あ䝁䅅䅉睂䡁䅉睢橂䝁䅕督穂䝁䅫杢湂䍁䅁睢浂䍁䅁䅣桂䡁䅫杣療䝁䅷䅢穂䍁䅷䅉楂䝁䅫䅢獂䝁䅫杢湂䍁䅷䅉桂䝁䄴䅚杁䝁䅍兙穂䝁䅧䅉瑂䝁䅅杢桂䝁䅣党瑂䝁䅕杢あ䍁䅁督求䡁䅉杤灂䝁䅍党穂䍁䅁䅤療䍁䅁䅤求䝁䄰䅣療䡁䅉兙祂䡁䅫䅉穂䡁䅑兙浂䝁䅙兡畂䝁䅣䅉灂䝁䄴䅚ㅂ䡁䅍䅤祂䡁䅫杌杁䙁䅑䅡求䍁䅁睖求䝁䅅䅢あ䝁䅧䅉乂䝁䅅杢桂䝁䅣党瑂䝁䅕杢あ䍁䅁督求䝁䅣兢求䝁䄴䅤杁䡁䅁杣療䡁䅙兡歂䝁䅕督杁䡁䅣党桂䝁䅷䅤潂䍁䅁兢桂䝁䄴兙湂䝁䅕兢求䝁䄴䅤杁䡁䅍党祂䡁䅙兡橂䝁䅕督獁䍁䅁督ㅂ䝁䅍䅡杁䝁䅅督杁䡁䅑杣ㅂ䡁䅍䅤杁䝁䅅杢歂䍁䅁兡畂䡁䅙党穂䡁䅑兢求䝁䄴䅤獁䍁䅁兙穂䡁䅍党あ䍁䅁兢桂䝁䄴兙湂䝁䅕兢求䝁䄴䅤獁䍁䅁䅤桂䡁䅧兌歂䝁䅕杚求䡁䅉杣求䝁䅑䅉求䡁䅧睙潂䝁䅅杢湂䝁䅕䅌杁䡁䅍党橂䡁䅕杣灂䡁䅑兡求䡁䅍䅉楂䡁䅉睢牂䝁䅕杣桂䝁䅣党獁䍁䅁兙畂䝁䅑䅉祂䝁䅕䅤灂䡁䅉党瑂䝁䅕杢あ䍁䅁䅣獂䝁䅅杢杁䡁䅍党祂䡁䅙兡橂䝁䅕督畁䍁䅁睖灂䝁䄴䅤祂䡁䅕督あ䍁䅁杒灂䝁䄴兙畂䝁䅍兡桂䝁䅷䅉䑂䝁䄸杣睂䝁䄸杣桂䡁䅑兡療䝁䄴䅉㍂䝁䅅督杁䝁䅙睢ㅂ䝁䄴䅚求䝁䅑䅉灂䝁䄴䅉硁䑁䅫兏硁䍁䅁兙畂䝁䅑䅉灂䡁䅍䅉潂䝁䅕兙歂䡁䅅兤桂䡁䅉䅤求䡁䅉党歂䍁䅁兡畂䍁䅁杕療䡁䅍党瑂䝁䄸杢あ䍁䅷䅉䩂䝁䅷䅢灂䝁䄴睢灂䡁䅍杌䅁䵁奁䅁䥂䅁䅁睖灂䡁䅉党獂䝁䅕督穂䍁䅁䅖求䝁䅷党橂䝁䄸兢瑂䡁䅕杢灂䝁䅍兙あ䝁䅫睢畂䍁䅁睕求䡁䅉杤灂䝁䅍党穂䅁䅁䅬䅯䝁䕷䅁塂䝁䅫督歂䝁䄸兢啂䡁䅉党求䍁䅷䅉䩂䝁䄴睙畁䍁䅷䅉あ䝁䅧杣療䡁䅕睚潂䍁䅁兡あ䡁䅍䅉穂䡁䅕杙穂䝁䅫䅚灂䝁䅅杣灂䝁䅕督獁䍁䅁睢睂䝁䅕杣桂䡁䅑党穂䍁䅁兙穂䍁䅁兙畂䍁䅁党㑂䝁䅍䅡桂䝁䄴睚求䍁䄰䅤祂䝁䅅䅚求䝁䅑䅉浂䡁䅕杢歂䡁䅍䅉潁䕁䅕䅖䝂䡁䅍克杁䡁䅍䅣療䝁䄴督療䡁䅉䅉桂䝁䄴䅚杁䝁䅅督穂䝁䅕䅤杁䝁䄰兙畂䝁䅅睚求䡁䅉杌杁䕁䅫䅤杁䝁䄸杚浂䝁䅕杣穂䍁䅁兒啂䕁䅙督杁䝁䅫杢杁䝁䅕兣ㅂ䝁䅫䅤灂䝁䅕督獁䍁䅁睙ㅂ䡁䅉杣求䝁䄴睙㕂䍁䅷䅉浂䝁䅫䅥求䝁䅑䅉灂䝁䄴睙療䝁䄰党獁䍁䅁兙畂䝁䅑䅉桂䝁䅷䅤求䡁䅉杢桂䡁䅑兡㉂䝁䅕督杁䝁䅅督穂䝁䅕䅤杁䝁䅍䅢桂䡁䅍督求䡁䅍杌杁䙁䅑䅡求䍁䅁睙療䝁䄰䅣桂䝁䄴入杁䝁䅅䅢穂䝁䄸䅉獂䝁䅫睙求䝁䄴督求䡁䅍䅉灂䡁䅑督杁䝁䅫杢歂䝁䅕䅥求䡁䅍䅉あ䝁䄸䅉あ䝁䅧兡祂䝁䅑䅉睂䝁䅅杣あ䝁䅫党穂䍁䅁杚療䡁䅉䅉睂䡁䅉睢睂䡁䅉兡求䡁䅑兙祂䡁䅫䅉睂䡁䅉睢歂䡁䅕睙あ䡁䅍䅌杁䝁䅅督杁䡁䅣党獂䝁䅷䅉桂䡁䅍䅉療䝁䅙杚求䡁䅉督杁䝁䅅䅉睂䝁䅷兙あ䝁䅙睢祂䝁䄰䅉あ䝁䄸䅉睂䡁䅉睢瑂䝁䄸䅤求䍁䅁䅤潂䝁䅕䅉ㅂ䡁䅍党杁䝁䄸杚杁䙁䅣兡穂䝁䅑睢瑂䙁䅑杣求䝁䅕䅉䙂䙁䅑杒穂䍁䅁兡畂䍁䅁䅎睁䑁䅅䅋牂䍁䅫䅉睂䝁䅷兙畂䡁䅍杌杁䕁䅫䅤杁䝁䅑党㉂䝁䅕䅢療䡁䅁督杁䝁䅫杢歂䝁䅕䅥杁䡁䅕督灂䝁䄴睚杁䝁䅫䅤穂䍁䅁杚ㅂ䝁䄴䅚桂䝁䄰党畂䡁䅑兙獂䝁䅷入杁䡁䅣党灂䝁䅣䅡あ䝁䅕䅚杁䝁䅫杢歂䝁䅕䅥杁䝁䄰党あ䝁䅧睢歂䝁䄸䅢療䝁䅣入畁䍁䅁兓畂䍁䅁兙歂䝁䅑兡あ䝁䅫睢畂䍁䅷䅉あ䝁䅧党杁䝁䅍睢瑂䡁䅁兙畂䡁䅫䅉睂䡁䅉睢㉂䝁䅫䅚求䡁䅍䅉灂䝁䄴杤求䡁䅍䅤瑂䝁䅕杢あ䍁䅁兙歂䡁䅙兡穂䝁䄸杣㕂䍁䅁督求䡁䅉杤灂䝁䅍党穂䍁䄴䅉啂䝁䅧党杁䝁䅍睢瑂䡁䅁兙畂䡁䅫䅉㍂䝁䅅督杁䝁䅙睢ㅂ䝁䄴䅚求䝁䅑䅉灂䝁䄴䅉硁䑁䅫䅏ㅁ䍁䅁兙畂䝁䅑䅉灂䡁䅍䅉楂䝁䅅督求䝁䅑䅉灂䝁䄴䅉佂䝁䅕睤杁䙁䅫睢祂䝁䅳䅌杁䕁䄴党㍂䍁䅁兗療䡁䅉睡畁䅁䅁剱䅕䉁䭯䅁塂䝁䄸䅢浂䡁䅍䅣求䝁䅕䅚獁䍁䅁兓畂䝁䅍杌杁䝁䄸䅣求䡁䅉兙あ䝁䅕督杁䝁䅅督杁䝁䅅䅉楂䝁䅅杢歂䝁䅣兙睂䍁䅁督求䝁䄰兡橂䝁䄸杢歂䡁䅕睙あ䝁䄸杣杁䝁䅍睢瑂䡁䅁兙畂䡁䅫䅉浂䝁䄸睙ㅂ䡁䅍党穂䍁䅁睢畂䍁䅁督灂䝁䅷兡橂䝁䄸杢杁䝁䅍兙祂䝁䅉兡歂䝁䅕䅉桂䝁䄴䅚杁䝁䅣兙獂䝁䅷兡ㅂ䝁䄰䅉畂䝁䅫䅤祂䝁䅫䅚求䍁䅁䅋䡂䝁䅅杔灁䍁䅁䅤求䝁䅍䅡畂䝁䄸䅢療䝁䅣兡求䡁䅍䅉灂䝁䄴䅉䙂䡁䅕杣療䡁䅁党獁䍁䅁䅓療䝁䄴睚杁䕁䅳睢畂䝁䅣䅌杁䕁䅍䅡灂䝁䄴兙獁䍁䅁杣求䡁䅍䅤杁䝁䄸杚杁䕁䅅督灂䝁䅅兌兂䝁䅅睙灂䝁䅙兡橂䍁䅷䅉あ䝁䅧党杁䙁䅕杢灂䡁䅑党歂䍁䅁睕あ䝁䅅䅤求䡁䅍䅌杁䝁䅅杢歂䍁䅁兡畂䡁䅑党祂䝁䄴兙あ䝁䅫睢畂䝁䅅䅢獂䡁䅫杌杁䕁䅫䅤杁䝁䄸杚浂䝁䅕杣穂䍁䅁督灂䝁䅷兡橂䝁䄸杢杁䝁䅍兙祂䝁䅉兡歂䝁䅕䅉桂䝁䄴䅚杁䕁䅣兙佂䍁䅁兢桂䡁䅑党祂䝁䅫兙獂䡁䅍䅌杁䝁䅫杢橂䝁䅷兤歂䝁䅫杢湂䍁䅁督灂䝁䅷兡橂䝁䄸杢杁䝁䅍兙祂䝁䅉兡歂䝁䅕䅉楂䝁䅅杣求䍁䅁睤桂䝁䅙党祂䡁䅍䅌杁䝁䅕䅣灂䡁䅑兙㑂䝁䅫兙獂䍁䅁睤桂䝁䅙党祂䡁䅍䅌杁䝁䅅杢歂䍁䅁睒桂䕁䄴䅉求䡁䅁兡あ䝁䅅䅥灂䝁䅅䅢杁䝁䅷兙㕂䝁䅕杣穂䍁䅁睢畂䍁䅁督灂䝁䅷兡橂䝁䄸杢杁䝁䅍兙祂䝁䅉兡歂䝁䅕䅉㍂䝁䅅杚求䡁䅉督杁䡁䅑睢杁䝁䄰兙畂䡁䅕杚桂䝁䅍䅤ㅂ䡁䅉党杁䡁䅁杣療䝁䅑兤橂䡁䅑督杁䝁䅙睢祂䍁䅁杕䝂䍁䅷䅉睂䝁䄸睤求䡁䅉䅌杁䝁䅅杢歂䍁䅁睢あ䝁䅧党祂䍁䅁兙睂䡁䅁䅢灂䝁䅍兙あ䝁䅫睢畂䡁䅍杌杁䙁䅑䅡求䍁䅁睙療䝁䄰䅣桂䝁䄴入杁䝁䅅䅢穂䝁䄸䅉睂䡁䅉睢㉂䝁䅫䅚求䡁䅍䅉睂䝁䄸睤求䡁䅉䅉歂䝁䅕杤灂䝁䅍党穂䍁䅷䅉穂䡁䅕睙潂䍁䅁兙穂䍁䅁督灂䝁䅷兡橂䝁䄸杢杁䝁䅍兙祂䝁䅉兡歂䝁䅕䅉呂䝁䅍䅡療䡁䅑䅤牂䡁䅫䅉歂䝁䅫睢歂䝁䅕督獁䍁䅁兢求䡁䅑兙獂䍁䅁睢㑂䝁䅫䅚求䍁䅁督求䝁䄰兡橂䝁䄸杢歂䡁䅕睙あ䝁䄸杣杁䝁䅙兡求䝁䅷䅚杁䝁䅕杚浂䝁䅕睙あ䍁䅁䅤祂䝁䅅杢穂䝁䅫督あ䝁䄸杣穂䍁䅁䅋乂䕁䄸睕䝂䕁䅕䅖穂䍁䅫䅌杁䝁䅅杢歂䍁䅁䅣療䡁䅣党祂䍁䅁兢療䝁䅑兤獂䝁䅕督杁䝁䅙睢祂䍁䅁睙ㅂ䡁䅍䅤療䝁䄰党祂䡁䅍䅉桂䝁䄴䅚杁䝁䅑兡穂䡁䅑杣灂䝁䅉兤あ䝁䄸杣穂䍁䅁䅤療䍁䅁兤穂䝁䅕䅉灂䝁䄴䅉桂䡁䅁䅣獂䝁䅫睙桂䡁䅑兡療䝁䄴督獁䍁䅁兡畂䝁䅍䅢ㅂ䝁䅑兡畂䝁䅣䅉求䝁䅷党橂䡁䅑杣灂䝁䅍䅉㉂䝁䅕䅡灂䝁䅍䅢求䡁䅍䅉橂䝁䄸兢睂䡁䅉兡穂䝁䅫杢湂䍁䅁睙潂䝁䅅杣湂䝁䅫杢湂䍁䅁兡畂䝁䅙杣桂䡁䅍䅤祂䡁䅕睙あ䡁䅕杣求䍁䅷䅉穂䝁䅕杣㉂䝁䅕杣杁䡁䅁睢㍂䝁䅕杣杁䡁䅍兤睂䡁䅁䅢灂䝁䅕督獁䍁䅁督療䝁䅷兙祂䍁䅁兡畂䡁䅙党祂䡁䅑党祂䡁䅍䅌杁䡁䅕杢灂䝁䄴䅤求䡁䅉杣ㅂ䡁䅁䅤灂䝁䅉䅢求䍁䅁䅣療䡁䅣党祂䍁䅁督ㅂ䡁䅁䅣獂䝁䅫党穂䍁䅷䅉灂䝁䄴䅚ㅂ䡁䅍䅤祂䝁䅫兙獂䍁䅁䅣療䡁䅣党祂䍁䅁督ㅂ䡁䅁䅣獂䝁䅫党穂䍁䅷䅉桂䝁䄴䅚杁䝁䄸䅤潂䝁䅕杣杁䝁䅅䅣睂䝁䅷兡橂䝁䅅䅤灂䝁䄸杢穂䍁䄴䅉䩂䝁䄴䅉桂䝁䅑䅚灂䡁䅑兡療䝁䄴䅌杁䝁䅫䅤杁䝁䄸杚浂䝁䅕杣穂䍁䅁杕䝂䍁䅁䅚求䡁䅙兡橂䝁䅕督杁䝁䅍睢瑂䡁䅁杣灂䡁䅍兡畂䝁䅣䅉䡂䝁䅅杔瑁䝁䅉兙穂䝁䅕䅚杁䝁䅑兡求䍁䅷䅉潂䝁䅫睚潂䍁䄰党獂䝁䅕睙あ䡁䅉睢畂䍁䅁兢療䝁䅉兡獂䝁䅫䅤㕂䍁䅁䅤祂䝁䅅杢穂䝁䅫督あ䝁䄸杣穂䍁䅷䅉瑂䝁䄸杢療䝁䅷兡あ䝁䅧兡橂䍁䅁兢灂䝁䅍杣療䡁䅣兙㉂䝁䅕䅉灂䝁䄴䅤求䝁䅣杣桂䡁䅑党歂䍁䅁睙灂䡁䅉睙ㅂ䝁䅫䅤穂䍁䅷䅉桂䝁䄴䅚杁䝁䅷兙あ䝁䅕杣桂䝁䅷䅢㕂䍁䅁䅚灂䝁䅙杚ㅂ䡁䅍党歂䍁䅁兔偂䙁䅍杒䙂䙁䅑䅉睂䝁䄸睤求䡁䅉䅉あ䡁䅉兙畂䡁䅍兡穂䡁䅑睢祂䡁䅍䅉浂䝁䄸杣杁䡁䅑党獂䝁䅕睙療䝁䄰兢ㅂ䝁䄴兡橂䝁䅅䅤灂䝁䄸杢穂䍁䅁兡畂䝁䅙杣桂䡁䅍䅤祂䡁䅕睙あ䡁䅕杣求䍁䅷䅉瑂䝁䅫䅢灂䡁䅑兙祂䡁䅫䅌杁䝁䅅杢歂䍁䅁睢あ䝁䅧党祂䍁䅁睙療䝁䄰兢求䡁䅉睙灂䝁䅅䅢杁䝁䅅䅣睂䝁䅷兡橂䝁䅅䅤灂䝁䄸杢穂䍁䄴䅉啂䝁䅧党杁䝁䅍睢瑂䡁䅁兙畂䡁䅫䅉㍂䝁䅅督杁䝁䅙睢祂䝁䄰党祂䝁䅷入杁䝁䅳杢療䡁䅣杢杁䝁䅅督杁䕁䅍杣求䝁䅕䅌杁䕁䅫杢橂䍁䄴䅉桂䝁䄴䅚杁䝁䅍䅡桂䝁䄴睚求䝁䅑䅉灂䡁䅑督杁䝁䄴兙瑂䝁䅕䅉あ䝁䄸䅉塂䝁䄸䅢浂䡁䅍䅣求䝁䅕䅚獁䍁䅁兓畂䝁䅍杌杁䝁䅫杢杁䕁䄸睙あ䝁䄸杙求䡁䅉䅉祁䑁䅁杍硁䍁䄴䅉塂䝁䄸䅢浂䡁䅍䅣求䝁䅕䅚獁䍁䅁兓畂䝁䅍杌杁䡁䅣兙穂䍁䅁杚療䡁䅕杢歂䝁䅕䅚杁䝁䅫杢杁䑁䅅兏㑁䑁䅣䅉桂䝁䄴䅚杁䝁䅫督杁䝁䅧党桂䝁䅑兣ㅂ䝁䅅杣あ䝁䅕杣求䝁䅑䅉灂䝁䄴䅉䕂䡁䅕杣潂䝁䅅兢獁䍁䅁杔療䡁䅉䅤潂䍁䅁睑桂䡁䅉睢獂䝁䅫杢桂䍁䄴䅁硂䅇䅁䅁䄸䙁䅣睢獂䡁䅙党祂䝁䅫杢求䍁䅁睖療䡁䅉䅢歂䍁䅁睖灂䝁䅑党獁䍁䅁兓畂䝁䅍杌杁䝁䅑党穂䝁䅫睚畂䡁䅍䅌杁䝁䄰兙畂䡁䅕杚桂䝁䅍䅤ㅂ䡁䅉党穂䍁䅷䅉穂䝁䄸兤祂䝁䅍党穂䍁䅷䅉瑂䝁䅅杣牂䝁䅕䅤穂䍁䅷䅉獂䝁䅫睙求䝁䄴督求䡁䅍䅌杁䝁䅅杢歂䍁䅁䅚灂䡁䅍䅤祂䝁䅫杙ㅂ䡁䅑党穂䍁䅁杚療䝁䄸䅤㍂䝁䅕兙祂䍁䅷䅉桂䡁䅁䅣桂䡁䅉党獂䍁䅷䅉桂䝁䄴䅚杁䝁䅅睙橂䝁䅕督穂䝁䄸杣灂䝁䅕督杁䝁䅫杢杁䡁䅑䅡求䍁䅁兖畂䝁䅫䅤求䝁䅑䅉呂䡁䅑兙あ䝁䅕督獁䍁䅁兒ㅂ䡁䅉睢睂䝁䅕䅌杁䡁䅑䅡求䍁䅁兔灂䝁䅑䅚獂䝁䅕䅉䙂䝁䅅督あ䍁䅷䅉䉂䝁䅙杣灂䝁䅍兙獁䍁䅁䅤潂䝁䅕䅉䉂䡁䅍兡桂䍁䅁䅕桂䝁䅍兡浂䝁䅫睙獁䍁䅁睑桂䝁䄴兙歂䝁䅅䅉桂䝁䄴䅚杁䕁䅷兙あ䝁䅫杢杁䕁䅅兢求䡁䅉兡橂䝁䅅杌杁䕁䅫䅤杁䝁䄸䅣求䡁䅉兙あ䝁䅕督杁䡁䅑䅡祂䝁䄸兤湂䝁䅧䅉䉂䝁䅍䅤灂䡁䅙党杁䕁䅣杣療䡁䅕䅣杁䝁䅅杢歂䍁䅁睖療䡁䅉睡杁䕁䅣杣療䡁䅕䅣杁䡁䅍党湂䝁䄰党畂䡁䅑督畁䍁䅁䅖潂䝁䅕䅉橂䝁䄸兢睂䝁䅅杢㕂䍁䅁睢浂䝁䅙党祂䡁䅍䅉橂䝁䅅督ㅂ䝁䅅䅢杁䝁䅙睢療䡁䅑睤求䝁䅅杣杁䝁䅅杢歂䍁䅁兙睂䡁䅁兙祂䝁䅕䅢㝁䍁䅁䅣求䡁䅉杚療䡁䅉兢桂䝁䄴睙求䍁䅁睢ㅂ䡁䅑䅚療䝁䄸杣杁䝁䅅杢歂䍁䅁兙あ䝁䅧䅢求䡁䅑兡橂䍁䅁杚療䝁䄸䅤㍂䝁䅕兙祂䍁䅁兙畂䝁䅑䅉桂䡁䅁䅣桂䡁䅉党獂䑁䅳䅉牂䝁䅫䅚穂䍁䅣䅉浂䝁䄸睢あ䡁䅣党桂䡁䅉睏杁䝁䅫杢歂䡁䅕督あ䡁䅉兡桂䝁䅷䅉㍂䝁䄸杣牂䍁䅁杙療䝁䄸䅤穂䍁䅁兙畂䝁䅑䅉桂䡁䅁䅣桂䡁䅉党獂䑁䅳䅉桂䝁䄴䅚杁䡁䅕杢灂䝁䅙睢祂䝁䄰䅉穂䝁䅧睢求䡁䅍䅉桂䝁䄴䅚杁䝁䅉睢療䡁䅑督畁䍁䅁䅖潂䝁䅕䅉橂䝁䄸兢睂䝁䅅杢㕂䍁䅁督療䡁䅕杣橂䝁䅕督杁䝁䅅杢歂䍁䅁兢桂䡁䅉睡求䡁䅑督杁䝁䅅䅉祂䝁䅅杢湂䝁䅕䅉療䝁䅙䅉浂䝁䄸睢あ䡁䅣党桂䡁䅉䅉桂䝁䄴䅚杁䝁䅅䅣睂䝁䅅杣求䝁䅷䅉穂</t>
  </si>
  <si>
    <t>䡁䅑入獂䝁䅕督獁䍁䅁兡畂䝁䅍䅢ㅂ䝁䅑兡畂䝁䅣䅉穂䝁䅧睢求䡁䅍䅌杁䝁䅉睢療䡁䅑督杁䝁䅅杢歂䍁䅁督桂䝁䄴䅚桂䝁䅷督杁䡁䅕杢歂䝁䅕杣杁䡁䅑䅡求䍁䅁村桂䡁䅑党穂䍁䅷䅉䑂䝁䅅䅤獁䍁䅁睑潂䝁䅅睙療䍁䅷䅉䥂䝁䅅杣獂䝁䅕入瑁䕁䅑兙㉂䝁䅫䅚穂䝁䄸杢獁䍁䅁䅓ㅂ䡁䅍䅡杁䙁䅁兤睂䡁䅁兡求䡁䅍䅌杁䕁䅧入あ䝁䅕督あ䍁䅷䅉乂䝁䅕杣祂䝁䅕䅢獂䍁䅷䅉呂䝁䅅兤橂䝁䄸杢㕂䍁䅷䅉呂䡁䅁党祂䡁䅉入獁䍁䅁睓求䝁䅑督獁䍁䅁睕㍂䝁䅕兙あ䡁䅫䅉䍂䝁䅕䅤あ䡁䅫䅌杁䝁䅅杢歂䍁䅁睖療䝁䅷杤求䡁䅉兡畂䝁䅕䅉楂䡁䅉兙畂䝁䅑督㝁䍁䅁兙畂䝁䅑䅉獂䝁䅫睙求䝁䄴督求䡁䅍䅉ㅂ䝁䄴䅚求䡁䅉䅉あ䝁䅧党杁䙁䅍䅤祂䝁䅫䅚求䍁䅁杕灂䡁䅑党杁䝁䅉杣桂䝁䄴䅚畁䍁䅁兓あ䍁䅁兙獂䡁䅍睢杁䝁䄰兙祂䝁䅳党あ䡁䅍䅉乂䝁䅕杣祂䝁䅕䅢獂䍁䅁兙畂䝁䅑䅉塂䝁䄸䅢㉂䝁䅕杣灂䝁䄴党杁䝁䅉杣桂䝁䄴䅚求䝁䅑䅉桂䡁䅁䅣桂䡁䅉党獂䍁䅁兙畂䝁䅑䅉桂䝁䅍睙求䡁䅍督療䡁䅉兡求䡁䅍䅌杁䝁䅅督杁䡁䅣党獂䝁䅷䅉桂䡁䅍䅉獂䝁䅫睙求䝁䄴督求䡁䅍䅉灂䡁䅑督杁䝁䅉杣桂䝁䄴䅚穂䍁䅁杚療䡁䅉䅉ㅂ䡁䅍党杁䝁䄸杢杁䝁䄴睢畂䍁䄰杚療䝁䄸䅤㍂䝁䅕兙祂䍁䅁䅣祂䝁䄸䅚ㅂ䝁䅍䅤穂䍁䅷䅉灂䝁䄴睙獂䡁䅕䅚灂䝁䄴睚杁䡁䅑䅡求䍁䅁䅓ㅂ䡁䅍䅡杁䙁䅁兤睂䡁䅁兡求䡁䅍䅉桂䡁䅁䅣桂䡁䅉党獂䍁䅷䅉求䡁䅫党㍂䝁䅕兙祂䍁䅷䅉㍂䝁䅅䅤橂䝁䅧党穂䍁䅷䅉穂䝁䄸睙牂䡁䅍䅌杁䝁䅧兙畂䝁䅑杙桂䝁䅣督獁䍁䅁兙畂䝁䅑䅉睂䝁䅷兤穂䝁䅧䅉あ䝁䄸入穂䑁䅳䅉桂䝁䄴䅚杁䙁䅣睢獂䡁䅙党祂䝁䅫杢求䍁䅁杙祂䝁䅅杢歂䝁䅕䅚杁䝁䅕入求䡁䅣党桂䡁䅉䅉桂䝁䄴䅚杁䝁䅣䅢療䡁䅙党穂䍁䄴䅉䩂䝁䄴䅉桂䝁䅑䅚灂䡁䅑兡療䝁䄴䅌杁䡁䅑䅡求䍁䅁睙療䝁䄰䅣桂䝁䄴入杁䝁䄰兙祂䝁䅳党あ䡁䅍䅉睂䝁䅫睚穂䝁䅳兡畂䍁䅁䅢求䝁䅅䅤潂䝁䅕杣杁䡁䅕杢歂䝁䅕杣杁䡁䅑䅡求䍁䅁睖療䝁䅷杤求䡁䅉兡畂䝁䅕䅉䵂䝁䅕兙あ䝁䅧党祂䍁䅁䅚灂䡁䅙兡穂䝁䅫睢畂䑁䅳䅉穂䝁䄸兤祂䝁䅍兡畂䝁䅣䅉歂䝁䅫杤灂䡁䅍兡療䝁䄴䅉睂䡁䅉睢㉂䝁䅫䅚求䡁䅍䅉橂䝁䄸杢穂䡁䅕䅢あ䝁䅫杢湂䍁䅁督求䡁䅉杤灂䝁䅍党穂䍁䅁杣求䝁䅷兙あ䝁䅕䅚杁䡁䅑睢杁䡁䅁杣療䝁䅑兤橂䡁䅑䅉歂䝁䅕杤求䝁䅷睢睂䝁䄰党畂䡁䅑䅌杁䡁䅁杣療䝁䅑兤橂䡁䅑兡療䝁䄴䅉橂䝁䄸杢あ䡁䅉睢獂䍁䅷䅉硂䡁䅕兙獂䝁䅫䅤㕂䍁䅁兙穂䡁䅍兤祂䝁䅅杢橂䝁䅕䅌杁䝁䄰兙あ䝁䅕杣灂䝁䅅䅢穂䍁䅁䅣祂䝁䄸睙ㅂ䡁䅉党瑂䝁䅕杢あ䍁䅷䅉橂䝁䄸兢睂䝁䅷兡桂䝁䄴睙求䍁䅷䅉桂䝁䄴䅚杁䝁䄸䅤潂䝁䅕杣杁䡁䅍党祂䡁䅙兡橂䝁䅕睏杁䝁䅅杢歂䍁䅁兢ㅂ䝁䅷䅤灂䍁䄰杙祂䝁䅅杢歂䍁䅁䅚灂䡁䅉党橂䡁䅑兌あ䝁䄸兌橂䝁䄸杢穂䡁䅕兢求䡁䅉䅉歂䝁䅫杤灂䡁䅍兡療䝁䄴䅉灂䝁䄴睙獂䡁䅕䅚求䡁䅍䅉祂䝁䅕䅤桂䝁䅫䅢杁䡁䅍䅤療䡁䅉党穂䍁䅁䅤潂䝁䅅䅤杁䡁䅍党獂䝁䅷䅉浂䝁䄸睢あ䡁䅣党桂䡁䅉䅉桂䝁䄴䅚杁䝁䅅䅣睂䝁䅅杣求䝁䅷䅉療䝁䅙䅉灂䡁䅑督杁䝁䅉杣桂䝁䄴䅚杁䡁䅁睢祂䡁䅑杚療䝁䅷兡療䍁䄴䅉䝂䡁䅕杣あ䝁䅧党祂䍁䅷䅉灂䡁䅑䅉穂䝁䅕䅢獂䡁䅍䅉灂䡁䅑督杁䡁䅁杣療䝁䅑兤橂䡁䅑督杁䡁䅑睢杁䝁䅑党睂䝁䅅杣あ䝁䄰党畂䡁䅑䅉穂䡁䅑睢祂䝁䅕督獁䍁䅁杢桂䡁䅑兡療䝁䄴兙獂䍁䅁睙潂䝁䅅兡畂䡁䅍䅌杁䝁䅍兙あ䝁䅅䅢療䝁䅣䅉桂䝁䄴䅚杁䡁䅍䅣求䝁䅍兡桂䝁䅷䅤㕂䍁䅁杣求䡁䅑兙灂䝁䅷党祂䡁䅍䅌杁䝁䅫杢歂䝁䅕䅣求䝁䄴䅚求䝁䄴䅤杁䡁䅉党あ䝁䅅兡獂䝁䅕杣穂䍁䅷䅉ㅂ䝁䄴兡浂䝁䄸杣瑂䍁䅁睢ㅂ䡁䅑䅢求䡁䅑督獁䍁䅁兙畂䝁䅑䅉瑂䝁䅅督穂䍁䅁兢求䡁䅉睙潂䝁䅅杢あ䍁䅁兙畂䝁䅑䅉湂䝁䄸杤求䡁䅉杢瑂䝁䅕杢あ䍁䅁睙ㅂ䡁䅍䅤療䝁䄰党祂䡁䅍䅉あ䝁䅧杣療䡁䅕睚潂䍁䅁杣求䡁䅑兙灂䝁䅷䅉穂䡁䅑睢祂䝁䅕督獁䍁䅁䅤潂䝁䅫杣歂䍁䄰䅣桂䡁䅉䅤㕂䍁䅁䅢灂䝁䅍党畂䡁䅍党求䡁䅍䅉桂䝁䄴䅚杁䝁䅑兡穂䡁䅑杣灂䝁䅉兤あ䝁䄸杣穂䍁䅷䅉桂䝁䄴䅚杁䝁䅯睢灂䝁䄴䅤杁䡁䅙党畂䡁䅑兤祂䝁䅕督㝁䍁䅁兙畂䝁䅑䅉療䡁䅁党祂䝁䅅䅤求䡁䅍䅉楂䡁䅉兡橂䝁䅳䅉桂䝁䄴䅚杁䝁䄰睢祂䡁䅑兙祂䍁䅁杣求䡁䅑兙灂䝁䅷督杁䡁䅍䅤療䡁䅉党穂䍁䅷䅉桂䝁䄴䅚杁䝁䅕兌橂䝁䄸兢瑂䝁䅕杣橂䝁䅕䅉穂䝁䅫䅤求䡁䅍杌杁䕁䅅䅚歂䝁䅫䅤灂䝁䄸杢桂䝁䅷䅢㕂䍁䅷䅉あ䝁䅧党杁䝁䅍睢瑂䡁䅁兙畂䡁䅫䅉療䡁䅁党祂䝁䅅䅤求䡁䅍䅉あ䝁䅧杣療䡁䅕睚潂䍁䅁兙杁䝁䄴党あ䡁䅣睢祂䝁䅳䅉療䝁䅙䅉祂䝁䅕䅤桂䝁䅫䅢杁䡁䅍䅤療䡁䅉党穂䍁䅁兙畂䝁䅑䅉求䍁䄰睙療䝁䄰兢求䡁䅉睙求䍁䅁督灂䡁䅑党穂䍁䄴䅉塂䝁䄸䅢㉂䝁䅕杣灂䝁䄴党杁䙁䅣睢祂䝁䅷䅚杁䙁䅣兡歂䝁䅕䅌杁䕁䅫杢橂䍁䄴䅉㍂䝁䅅督杁䝁䅙睢ㅂ䝁䄴䅚求䝁䅑䅉灂䝁䄴䅉硁䑁䅧䅏穁䍁䅁兙畂䝁䅑䅉灂䡁䅍䅉潂䝁䅕兙歂䡁䅅兤桂䡁䅉䅤求䡁䅉党歂䍁䅁兡畂䍁䅁杕療䝁䅍睡浂䝁䄸杣歂䍁䅷䅉乂䝁䅫睙潂䝁䅫睚桂䝁䄴杌䅁䅁坫䅁歁䅄䅁睖療䝁䄸䅚㍂䝁䅅杣歂䍁䅷䅉䩂䝁䄴睙畁䍁䅁䅚求䡁䅍兡湂䝁䄴督獁䍁䅁兢桂䝁䄴兤浂䝁䅅睙あ䡁䅕杣求䡁䅍䅌杁䝁䅅杢歂䍁䅁督求䡁䅉杤灂䝁䅍党穂䍁䅁睙療䝁䄴䅤祂䝁䄸䅢杁䡁䅍睢獂䡁䅕䅤灂䝁䄸杢穂䍁䅁杚療䡁䅉䅉あ䝁䅧党杁䝁䅅党祂䝁䄸督睂䝁䅅睙求䍁䅁兙畂䝁䅑䅉灂䝁䄴䅚ㅂ䡁䅍䅤祂䝁䅫兙獂䍁䅁兢桂䡁䅉睡求䡁䅑督杁䡁䅣睢祂䝁䅷䅚㍂䝁䅫䅚求䍁䄴䅉啂䝁䅧党杁䝁䅍睢瑂䡁䅁兙畂䡁䅫䅉療䡁䅁党祂䝁䅅䅤求䡁䅍䅉あ䝁䅧杣療䡁䅕睚潂䍁䅁䅤㍂䝁䄸䅉穂䝁䅕睚瑂䝁䅕杢あ䡁䅍䅌杁䕁䅅党祂䝁䄸督睂䝁䅅睙求䍁䅁兙畂䝁䅑䅉䩂䝁䄴䅚ㅂ䡁䅍䅤祂䝁䅫兙獂䍁䄴䅉啂䝁䅧党杁䕁䅅党祂䝁䄸督睂䝁䅅睙求䍁䅁督求䝁䅣兢求䝁䄴䅤杁䡁䅁杣療䡁䅙兡歂䝁䅕督杁䝁䅙兤求䝁䅷䅉睂䡁䅕兢睂䡁䅍䅌杁䝁䄰党あ䝁䅕杣灂䝁䄴睚杁䡁䅕杢灂䡁䅑督獁䍁䅁兙橂䡁䅑兤桂䡁䅑睢祂䡁䅍䅌杁䝁䅅兡祂䍁䅁杤桂䝁䅷杤求䡁䅍䅌杁䡁䅍䅣求䝁䅍兡桂䝁䅷䅤㕂䍁䅁杤桂䝁䅷杤求䡁䅍䅌杁䝁䅙兤求䝁䅷䅉畂䝁䄸来㙂䝁䅷党穂䍁䅷䅉桂䝁䄴䅚杁䡁䅑䅡祂䡁䅕督あ䍁䅁杣求䡁䅙党祂䡁䅍党祂䍁䅁兙橂䡁䅑兤桂䡁䅑兡療䝁䄴䅉穂䡁䅫督あ䝁䅕兢穂䍁䅁杚療䡁䅉䅉あ䡁䅕杣楂䝁䅫杢求䍁䅁党畂䝁䅣兡畂䝁䅕督杁䝁䅅杢歂䍁䅁杢桂䝁䅍党獂䝁䅷党穂䍁䅷䅉桂䝁䄴䅚杁䝁䅙䅢灂䝁䅣䅡あ䍁䅁䅚求䝁䅍睡杁䝁䅍睢畂䡁䅑杣療䝁䅷督獁䍁䅁兙橂䡁䅑兤桂䡁䅑睢祂䡁䅍䅌杁䡁䅍党祂䡁䅙睢橂䝁䄸杢あ䡁䅉睢獂䡁䅍䅌杁䝁䄰睢あ䝁䄸杣穂䍁䅷䅉桂䝁䄴䅚杁䡁䅍党畂䡁䅍睢祂䡁䅍䅉浂䝁䄸杣杁䝁䅅兡祂䝁䅍杣桂䝁䅙䅤畁䍁䅁䅖潂䝁䅕督求䍁䅁䅣祂䝁䄸䅚ㅂ䝁䅍䅤穂䍁䅁兙祂䝁䅕䅉ㅂ䡁䅍党歂䍁䅁睢畂䍁䅁睙療䝁䄰兢求䡁䅉睙灂䝁䅅䅢杁䝁䅅杢歂䍁䅁䅣祂䝁䅫杤桂䡁䅑党杁䝁䅅兡祂䝁䅍杣桂䝁䅙䅤杁䝁䅅杢歂䍁䅁杣療䡁䅑睢祂䝁䅍杣桂䝁䅙䅤獁䍁䅁兙穂䍁䅁睤求䝁䅷䅢杁䝁䅅督杁䝁䄸杢杁䝁䄰兡獂䝁䅫䅤桂䡁䅉入杁䝁䅙兡㑂䝁䅕䅚瑁䡁䅣兡畂䝁䅣䅉桂䝁䅫杣橂䡁䅉兙浂䡁䅑䅉桂䝁䄴䅚杁䡁䅉睢あ䝁䄸杣橂䡁䅉兙浂䡁䅑䅌杁䝁䅣兤灂䝁䅑党歂䍁䅁睤求䝁䅅䅣療䝁䄴督獁䍁䅁兙畂䝁䅑䅉療䡁䅑䅡求䡁䅉䅉歂䝁䅕杚求䝁䄴督求䍁䅁督㕂䡁䅍䅤求䝁䄰督畁䍁䅁兓あ䍁䅁兙獂䡁䅍睢杁䡁䅁杣療䡁䅙兡歂䝁䅕督杁䝁䅅杚あ䝁䅕杣瑂䝁䅅杣牂䝁䅕䅤杁䝁䄰兙灂䝁䄴䅤求䝁䄴兙畂䝁䅍党獁䍁䅁杣求䡁䅁兙灂䡁䅉䅉桂䝁䄴䅚杁䝁䄸杤求䡁䅉䅡桂䡁䅕䅢獁䍁䅁兙畂䝁䅑䅉療䡁䅑䅡求䡁䅉䅉穂䝁䅕杣㉂䝁䅫睙求䡁䅍䅉あ䝁䄸䅉橂䝁䄸兢瑂䝁䅕杣橂䝁䅫兙獂䍁䅁兙灂䡁䅉䅢灂䝁䄴党穂䍁䅷䅉祂䝁䅕䅣桂䝁䅫杣杁䝁䅙兙橂䝁䅫䅢灂䡁䅑兡求䡁䅍䅌杁䝁䄰兡獂䝁䅫䅤桂䡁䅉入杁䝁䅑党睂䝁䄸䅤穂䍁䅷䅉あ䝁䅧兡祂䝁䅑䅉睂䝁䅅杣あ䡁䅫䅉祂䝁䅕䅣桂䝁䅫杣杁䡁䅍䅡療䡁䅁督獁䍁䅁兙畂䝁䅑䅉療䡁䅑䅡求䡁䅉䅉求䝁䄴䅚杁䡁䅕督求䡁䅉督畁䍁䅁䅖潂䝁䅫督杁䡁䅍党湂䝁䄰党畂䡁䅑䅉穂䝁䅕䅢獂䡁䅍䅉灂䡁䅑督杁䡁䅁杣療䝁䅑兤橂䡁䅑督杁䡁䅑睢杁䝁䄸杣灂䝁䅣兡畂䝁䅅䅢杁䝁䅕兣ㅂ䝁䅫䅣瑂䝁䅕杢あ䍁䅁兢桂䝁䄴兤浂䝁䅅睙あ䡁䅕杣求䡁䅉督杁䍁䅧睔䙂䕁䄰督灁䍁䅷䅉あ䝁䅫党祂䍁䄰睢畂䝁䅕䅉穂䡁䅕䅣睂䝁䅷兡求䡁䅉督獁䍁䅁兙畂䝁䅑䅉橂䝁䄸杢あ䡁䅉兙橂䡁䅑睢祂䡁䅍䅌杁䝁䅅督杁䡁䅣党獂䝁䅷䅉桂䡁䅍䅉あ䝁䅧杣療䡁䅕睚潂䍁䅁兙浂䡁䅑党祂䝁䄰兙祂䝁䅳党あ䍁䅁督桂䝁䅷党穂䍁䅁睢浂䍁䅁睙療䝁䄰䅣療䝁䄴党畂䡁䅑督獁䍁䅁督ㅂ䝁䅍䅡杁䝁䅅督杁䡁䅁杣療䡁䅙兡穂䝁䅫睢畂䝁䅫杢湂䍁䅁督睂䝁䅅杣求䡁䅍䅉桂䝁䄴䅚杁䡁䅉党睂䝁䅷兙橂䝁䅕兢求䝁䄴䅤穂䍁䄴䅉啂䝁䅧党杁䕁䅫杢歂䡁䅕督あ䡁䅉兡桂䝁䅷䅉穂䝁䅕睚瑂䝁䅕杢あ䍁䅁睢浂䝁䅙党祂䡁䅍䅉桂䝁䅍䅤ㅂ䝁䅅䅤療䡁䅉督獁䍁䅁杤桂䝁䅷杤求䡁䅍䅌杁䡁䅁兤瑂䡁䅁督獁䍁䅁杚ㅂ䝁䅕䅢杁䝁䅫杢煂䝁䅕睙あ䝁䅫睢畂䍁䅁督㕂䡁䅍䅤求䝁䄰督獁䍁䅁督療䝁䅷党畂䝁䄸兡歂䡁䅍䅌杁䝁䅫睚畂䝁䅫䅤灂䝁䄸杢杁䡁䅍入穂䡁䅑党瑂䡁䅍䅌杁䝁䅍睢畂䡁䅑杣療䝁䅷䅉穂䡁䅫督あ䝁䅕兢穂䍁䅷䅉求䝁䅷党橂䡁䅑杣療䝁䄴兡橂䡁䅍䅉桂䝁䄴䅚杁䡁䅍睢浂䡁䅑睤桂䡁䅉党獁䍁䅁兙畂䝁䅑䅉穂䝁䅕杢穂䝁䄸杣穂䍁䄴䅉啂䝁䅧党穂䝁䅕䅉睂䡁䅉睢歂䡁䅕睙あ䡁䅍䅉桂䡁䅉党杁䡁䅕督求䝁䅑䅉療䝁䄴䅉灂䝁䄴䅚ㅂ䡁䅍䅤祂䝁䅫兙獂䍁䅁睚桂䡁䅍䅉あ䡁䅕杣楂䝁䅫杢求䡁䅍䅌杁䡁䅍䅤求䝁䅅兢杁䡁䅑兤祂䝁䅉兡畂䝁䅕督獁䍁䅁睙療䝁䄰䅣祂䝁䅕督穂䝁䄸杣穂䍁䅷䅉桂䝁䄴䅚杁䡁䅉党橂䝁䅫䅣祂䝁䄸睙桂䡁䅑兡畂䝁䅣䅉求䝁䄴睚灂䝁䄴党穂䍁䄴䅉啂䝁䅧兡穂䍁䅁督求䝁䅣兢求䝁䄴䅤杁䡁䅍党獂䝁䅷督杁䝁䅫䅤穂䍁䅁兙浂䡁䅑党祂䝁䄰兙祂䝁䅳党あ䍁䅁䅣祂䝁䄸䅚ㅂ䝁䅍䅤穂䍁䅷䅉桂䝁䄴䅚杁䝁䄸䅤潂䝁䅕杣杁䡁䅉党獂䝁䅅䅤求䝁䅑䅉穂䝁䅕杣㉂䝁䅫睙求䡁䅍䅉あ䝁䄸䅉偂䕁䅕兔穂䍁䅁䅤潂䡁䅉睢ㅂ䝁䅣䅡杁䝁䅅杢杁䝁䅫杢歂䝁䅕䅣求䝁䄴䅚求䝁䄴䅤杁䝁䄴党あ䡁䅣睢祂䝁䅳䅉療䝁䅙䅉歂䝁䅫督あ䡁䅉兡楂䡁䅕䅤療䡁䅉督獁䍁䅁兙穂䍁䅁睤求䝁䅷䅢杁䝁䅅督杁䝁䅑兡祂䝁䅕睙あ䝁䅷入杁䡁䅑睢杁䝁䅕杢歂䍁䅁兤穂䝁䅕杣穂䍁䄴䅉啂䝁䅧党杁䝁䅍睢瑂䡁䅁兙畂䡁䅫䅉㍂䝁䅅督杁䝁䅙睢ㅂ䝁䄴䅚求䝁䅑䅉灂䝁䄴䅉硁䑁䅧睎睁䍁䅁兙畂䝁䅑䅉灂䡁䅍䅉潂䝁䅕兙歂䡁䅅兤桂䡁䅉䅤求䡁䅉党歂䍁䅁兡畂䍁䅁杒療䡁䅉䅤杁䕁䅍睢獂䝁䅷兡畂䡁䅍䅌杁䕁䅍睢獂䝁䄸杣桂䝁䅑睢畁䅁䅁桤䅍䥁倴䅁塂䝁䄸杣牂䝁䅑兙㕂䍁䅷䅉䩂䝁䄴睙畁䍁䅁䅣祂䝁䄸杤灂䝁䅑党穂䍁䅁党畂䡁䅑党祂䡁䅁杣灂䡁䅍党杁䝁䅍䅢療䡁䅕䅚杁䝁䅅䅣睂䝁䅷兡橂䝁䅅䅤灂䝁䄸杢穂䍁䅁兡畂䍁䅁䅤潂䝁䅕䅉噂䝁䄴兡あ䝁䅕䅚杁䙁䅍䅤桂䡁䅑党穂䍁䅁兙畂䝁䅑䅉灂䝁䄴䅤求䡁䅉杢桂䡁䅑兡療䝁䄴兙獂䝁䅷入畁䍁䅁兓あ䡁䅍䅉桂䡁䅁䅣獂䝁䅫睙桂䡁䅑兡療䝁䄴督杁䝁䅧党獂䡁䅁䅉灂䡁䅑督杁䝁䅍兤穂䡁䅑睢瑂䝁䅕杣穂䍁䅁䅤療䍁䅁䅣獂䝁䅅杢獁䍁䅁党㑂䝁䅕睙ㅂ䡁䅑党獁䍁䅁兙畂䝁䅅䅢㕂䡁䅯党獁䍁䅁兙畂䝁䅑䅉求䡁䅧䅤求䝁䄴䅚杁䡁䅑睢杁䝁䄸䅤潂䝁䅕杣杁䝁䅅䅣睂䝁䅷兡橂䝁䅅䅤灂䝁䄸杢穂䍁䅁兙畂䝁䅑䅉求䝁䄴杤灂䡁䅉睢畂䝁䄰党畂䡁䅑督杁䡁䅑睢杁䝁䄰兙畂䝁䅅睚求䍁䅁䅤潂䝁䅕兡祂䍁䅁杙ㅂ䡁䅍兡畂䝁䅕督穂䍁䅁兙畂䝁䅑䅉療䡁䅁党祂䝁䅅䅤灂䝁䄸杢穂䍁䄴䅉啂䝁䅧党杁䝁䅍睢瑂䡁䅁兙畂䡁䅫䅉療䝁䅙杚求䡁䅉督杁䝁䅅䅉穂䡁䅕兡あ䝁䅕䅉療䝁䅙䅉浂䝁䅫杢桂䝁䄴睙灂䝁䅅䅢杁䝁䄰兙畂䝁䅅睚求䝁䄰党畂䡁䅑䅉桂䡁䅁䅣獂䝁䅫睙桂䡁䅑兡療䝁䄴督杁䡁䅑睢杁䝁䄰兙灂䝁䄴䅤桂䝁䅫杢杁䝁䅅睙橂䝁䄸兤畂䡁䅑兡畂䝁䅣䅉灂䝁䄴杚療䡁䅉兢桂䡁䅑兡療䝁䄴䅉灂䝁䄴䅉あ䝁䅧党杁䝁䅣党畂䝁䅕杣桂䝁䅷䅉獂䝁䅕䅚湂䝁䅕杣㝁䍁䅁兢桂䝁䄴兙湂䝁䅕䅉浂䝁䅫杢桂䝁䄴睙灂䝁䅅䅢杁䡁䅁杣療䝁䅍党穂䡁䅍党穂䍁䅷䅉穂䡁䅕睙潂䍁䅁兙穂䍁䅁䅣桂䡁䅫兙楂䝁䅷党穂䍁䅁兙畂䝁䅑䅉祂䝁䅕睙求䝁䅫杤桂䝁䅉䅢求䡁䅍睏杁䝁䅫䅚求䝁䄴䅤灂䝁䅙入杁䡁䅉党桂䝁䅷兌あ䝁䅫兢求䍁䅁杚灂䝁䄴兙畂䝁䅍兡桂䝁䅷䅌杁䝁䄸䅣求䡁䅉兙あ䝁䅫睢畂䝁䅅䅢獁䍁䅁兙畂䝁䅑䅉瑂䝁䅅杢桂䝁䅣党瑂䝁䅕杢あ䍁䅁兡畂䡁䅍兡湂䝁䅧䅤穂䑁䅳䅉求䝁䄴䅡桂䝁䄴睙求䍁䅁杚灂䝁䄴兙畂䝁䅍兡桂䝁䅷䅉橂䝁䄸杢穂䝁䄸䅢灂䝁䅑兙あ䝁䅫睢畂䑁䅳䅉祂䝁䅕䅚ㅂ䝁䅍党杁䡁䅑兡瑂䝁䅕兌あ䝁䄸兌橂䝁䅷睢穂䝁䅕睏杁䡁䅁杣療䝁䄰睢あ䝁䅕䅉灂䝁䄴䅤求䡁䅉杢桂䝁䅷䅉橂䝁䄸杢あ䡁䅉睢獂䍁䅁兙畂䝁䅑䅉桂䡁䅕䅚灂䡁䅑兙楂䝁䅫䅢灂䡁䅑入㝁䍁䅁兙畂䝁䅑䅉桂䝁䅍䅡灂䝁䅕杤求䍁䅁睙療䝁䄴督灂䡁䅍䅤求䝁䄴睙㕂䍁䅁兙橂䡁䅉睢穂䡁䅍䅉浂䝁䅫杢桂䝁䄴睙求䍁䅁睢睂䝁䅕杣桂䡁䅑兡療䝁䄴督畁䍁䅁兓あ䍁䅁兙獂䡁䅍睢杁䡁䅁杣療䡁䅙兡歂䝁䅕督杁䡁䅍䅣求䝁䄴䅚杁䝁䄰兙畂䝁䅅睚求䝁䄰党畂䡁䅑䅉穂䝁䄸䅢ㅂ䡁䅑兡療䝁䄴督杁䡁䅑䅡桂䡁䅑䅉潂䝁䅕䅢睂䍁䅁睢祂䝁䅣兙畂䝁䅫来桂䡁䅑兡療䝁䄴督杁䡁䅑睢杁䡁䅍䅤祂䝁䅕兙瑂䝁䅷兡畂䝁䅕䅉穂䡁䅕䅣睂䝁䅷兡求䡁䅉䅉穂䝁䅕䅢求䝁䅍䅤灂䝁䄸杢杁䝁䅅杢歂䍁䅁睙療䝁䄴䅤祂䝁䅅睙あ䡁䅍䅌杁䝁䄰兙畂䝁䅅睚求䍁䅁兡畂䝁䅑兡祂䝁䅕睙あ䍁䅁督睂䝁䅕杢歂䍁䅷䅉桂䝁䄴䅚杁䝁䅉兤灂䝁䅷䅚杁䝁䅅杢歂䍁䅁党㑂䝁䅕睙ㅂ䡁䅑党杁䡁䅍睢ㅂ䡁䅉睙灂䝁䄴睚杁䝁䅕杤求䝁䄴䅤穂䍁䅷䅉穂䡁䅕睙潂䍁䅁兙穂䍁䅁杣求䡁䅅兤求䡁䅍䅤穂䍁䅁杚療䡁䅉䅉睂䡁䅉睢睂䝁䄸督桂䝁䅷督㝁䍁䅁党㑂䡁䅁党畂䡁䅍党杁䝁䄰兙畂䝁䅅睚求䝁䄰党畂䡁䅑䅉穂䝁䄸䅢ㅂ䡁䅑兡療䝁䄴督杁䡁䅑睢杁䡁䅍兤楂䝁䄰兡あ䍁䅁兙畂䝁䅑䅉桂䡁䅁䅣祂䝁䄸杤求䍁䅁党㑂䡁䅁党畂䡁䅍党穂䑁䅳䅉桂䝁䄴䅚杁䝁䅅䅉穂䡁䅕兡あ䝁䅕䅉療䝁䅙䅉潂䡁䅕兢桂䝁䄴䅉橂䝁䅅䅣灂䡁䅑兙獂䍁䅁兢桂䝁䄴兙湂䝁䅕兢求䝁䄴䅤杁䝁䅅䅣睂䝁䅷兡橂䝁䅅䅤灂䝁䄸杢穂䍁䅁䅤潂䝁䅅䅤杁䝁䅕杢桂䝁䅉䅢求䡁䅍䅉䥂䙁䅉䅉あ䝁䅕兙瑂䡁䅍䅉あ䝁䄸䅉潂䝁䅫杣求䍁䅷䅉療䝁䄴杙療䝁䅅杣歂䍁䅷䅉睂䝁䅅入獁䍁䅁䅚求䡁䅙党獂䝁䄸䅣獁䍁䅁杣求䡁䅍睡灂䝁䅷䅢獁䍁䅁兙畂䝁䅑䅉睂䡁䅉睢㉂䝁䅫䅚求䍁䅁党瑂䡁䅁䅢療䡁䅫党求䍁䅁党㑂䡁䅁党祂䝁䅫党畂䝁䅍党穂䍁䄴䅉䩂䝁䄴䅉桂䝁䅑䅚灂䡁䅑兡療䝁䄴䅌杁䡁䅑䅡求䍁䅁睙療䝁䄰䅣桂䝁䄴入杁䝁䄸杚浂䝁䅕杣穂䍁䅁䅣獂䝁䅅杢畂䝁䅫杢湂䍁䅁兙睂䡁䅁䅢灂䝁䅍兙あ䝁䅫睢畂䡁䅍睏杁䝁䅅杢歂䍁䅁兙睂䡁䅁䅢灂䝁䅍兙あ䝁䅫睢畂䡁䅍䅉浂䝁䄸杣杁䝁䅅杢桂䝁䅷入あ䝁䅫睙穂䍁䅁兙畂䝁䅑䅉祂䝁䅕䅣療䡁䅉䅤灂䝁䄴睚杁䝁䅍睢瑂䡁䅁杣灂䡁䅍兡畂䝁䅣䅉桂䡁䅕睚瑂䝁䅕杢あ䝁䅕䅚杁䝁䅅杢桂䝁䅷入あ䝁䅫睙穂䍁䅁䅤療䍁䅁督ㅂ䡁䅉杚桂䝁䅍党杁䝁䅫杢穂䝁䅫睚潂䡁䅑督杁䡁䅑睢杁䡁䅑䅡求䍁䅁䅢灂䝁䄴党杁䝁䄸杚杁䝁䅉兤穂䝁䅫杢求䡁䅍督杁䝁䅫杢杁䡁䅍兡瑂䡁䅁䅢求䍁䄰䅤療䍁䄰兤畂䝁䅑党祂䡁䅍䅤桂䝁䄴䅚杁䡁䅍䅤療䡁䅉兡求䡁䅍䅌杁䝁䄰兙橂䝁䅧兡畂䝁䅕䅉獂䝁䅕兙祂䝁䄴兡畂䝁䅣䅉あ䝁䄸䅉歂䡁䅉兡㉂䝁䅕䅉求䝁䅙杚灂䝁䅍兡求䝁䄴睙㕂䍁䅁兙畂䝁䅑䅉桂䡁䅕䅤療䝁䄰兙あ䝁䅫睢畂䍁䅷䅉桂䝁䄴䅚杁䝁䅉党畂䝁䅍䅡瑂䝁䅅杣牂䡁䅍䅉あ䝁䄸䅉橂䝁䄸兢睂䝁䅅杣求䍁䅁䅣求䡁䅉杚療䡁䅉兢桂䝁䄴睙求䍁䅁兙湂䝁䅅兡畂䡁䅍䅤杁䝁䄸䅤潂䝁䅕杣杁䝁䅍睢瑂䡁䅁兙畂䝁䅫党穂䍁䄴䅉䝂䡁䅕杣あ䝁䅧党祂䍁䅷䅉灂䡁䅑䅉睂䡁䅉睢㉂䝁䅫䅚求䡁䅍䅉穂䡁䅕䅣睂䝁䅷入杁䝁䅍䅡桂䝁䅫杢杁䝁䅅杢歂䍁䅁兡畂䡁䅙党畂䡁䅑睢祂䡁䅫䅉穂䝁䄸䅢ㅂ䡁䅑兡療䝁䄴督杁䡁䅑睢杁䝁䅧党桂䝁䅷䅤潂䝁䅍兙祂䝁䅕䅉療䡁䅉睚桂䝁䄴兡㙂䝁䅅䅤灂䝁䄸杢穂䑁䅳䅉穂䝁䄸䅢ㅂ䡁䅑兡療䝁䄴督杁䡁䅑睢杁䝁䄰兙畂䝁䅅睚求䍁䅁䅤潂䝁䅕䅉求䝁䄴䅚瑁䡁䅑睢瑁䝁䅕杢歂䍁䅁督あ䡁䅕䅚求䝁䄴䅤杁䝁䅅杢歂䍁䅁杚桂䝁䅍兤獂䡁䅑入杁䝁䅷兡浂䝁䅕睙㕂䝁䅍䅢求䑁䅳䅉桂䝁䄴䅚杁䙁䅣睢祂䝁䅳䅚桂䡁䅫䅉䙂䡁䅧䅤求䝁䄴䅚杁䝁䅙睢祂䍁䅁睙ㅂ䡁䅍䅤療䝁䄰党祂䡁䅍䅉桂䝁䄴䅚杁䡁䅑䅡求䝁䅫杣杁䝁䅑党㉂䝁䅕䅢療䡁䅁党祂䡁䅍䅉あ䝁䄸䅉楂䡁䅕兡獂䝁䅑䅉橂䡁䅕督あ䝁䄸兢杁䝁䅅䅣睂䝁䅷兡橂䝁䅅䅤灂䝁䄸杢穂䍁䄴䅉䩂䡁䅑䅉穂䝁䅕杣㉂䝁䅕督杁䡁䅁杣療䝁䅙党穂䡁䅍兡療䝁䄴兙獂䍁䅁兙畂䝁䅑䅉楂䡁䅕督灂䝁䄴党穂䡁䅍䅉穂䝁䅕杣㉂䝁䅫睙求䡁䅍䅌杁䝁䅙兡畂䝁䅅杢橂䝁䅫兙獂䍁䅁督求䡁䅉杤灂䝁䅍党穂䍁䅷䅉潂䝁䅕兙獂䡁䅑䅡橂䝁䅅杣求䍁䅷䅉求䝁䅑兤橂䝁䅅䅤灂䝁䄸杢獁䍁䅁睚療䡁䅙党祂䝁䄴兢求䝁䄴䅤獁䍁䅁䅤求䝁䅍䅡畂䝁䄸䅢療䝁䅣入獁䍁䅁兢求䝁䅑兡桂䍁䅷䅉祂䝁䅕䅤桂䝁䅫䅢獁䍁䅁兙畂䝁䅑䅉潂䝁䄸督睂䝁䅫䅤桂䝁䅷兡あ䡁䅫䅉灂䝁䄴䅚ㅂ䡁䅍䅤祂䝁䅫党穂䍁䄴䅉啂䝁䅧党杁䝁䅍睢瑂䡁䅁兙畂䡁䅫䅉㍂䝁䅅督杁䝁䅙睢祂䝁䄰党祂䝁䅷入杁䝁䅳杢療䡁䅣杢杁䝁䅅督杁䕁䄴睢祂䡁䅑䅡杁䙁䅑兙潂䝁䄸党杁䙁䅁睢㍂䝁䅕杣杁䙁䅑睢療䝁䅷督獁䍁䅁兓畂䝁䅍杌杁䝁䅅杢歂䍁䅁睙潂䝁䅅杢湂䝁䅕䅚杁䝁䅫䅤穂䍁䅁杢桂䝁䄰党杁䡁䅑睢杁䙁䅣睢祂䝁䅳䅚桂䡁䅫䅌杁䕁䅫杢橂䍁䄴䅉灂䝁䄴䅉䭂䡁䅕䅢㕂䍁䅁杍睁䑁䅁兎畁䍁䅁睖療䡁䅉睡歂䝁䅅入獁䍁䅁兓畂䝁䅍杌杁䡁䅣兙穂䍁䅁兡畂䝁䅍睢祂䡁䅁睢祂䝁䅅䅤求䝁䅑䅉灂䝁䄴䅉祁䑁䅁䅍ㅁ䍁䅁兙畂䝁䅑䅉灂䡁䅍䅉潂䝁䅕兙歂䡁䅅兤桂䡁䅉䅤求䡁䅉党歂䍁䅁兡畂䍁䅁䅕獂䝁䅕兙穂䝁䅅杢あ䝁䄸杢獁䍁䅁睑桂䝁䅷兡浂䝁䄸杣畂䝁䅫兙畁䅁䅁剶䅍佁䕉䅁塂䝁䄸杣獂䝁䅑䅉䉂䝁䅍睙求䡁䅁䅤桂䝁䄴睙求䍁䅁睑療䡁䅉䅣療䡁䅉兙あ䝁䅫睢畂䍁䅁党畂䝁䅣兙湂䝁䅕督杁䝁䅫杢杁䝁䅍睢畂䡁䅍兤瑂䝁䅕杣杁䝁䅙兡畂䝁䅅杢橂䝁䅕䅉楂䡁䅕督灂䝁䄴党穂䡁䅍䅉灂䝁䄴䅉あ䝁䅧党杁䙁䅕杢灂䡁䅑党歂䍁䅁睕あ䝁䅅䅤求䡁䅍杌杁䙁䅑䅡求䍁䅁睙療䝁䄰䅣桂䝁䄴入杁䡁䅁杣療䡁䅙兡歂䝁䅕督杁䡁䅍䅡療䡁䅉䅤瑁䡁䅑党祂䝁䄰䅉穂䝁䄰兙獂䝁䅷䅉灂䝁䄴督あ䝁䅅䅢獂䝁䄰党畂䡁䅑䅉獂䝁䄸兙畂䡁䅍䅌杁䝁䄰党歂䝁䅫兤瑂䍁䄰䅤求䡁䅉兢杁䝁䅷兙祂䝁䅣党祂䍁䅁兡畂䡁䅍䅤桂䝁䅷䅢瑂䝁䅕杢あ䍁䅁䅢療䝁䅅杢穂䍁䅷䅉祂䝁䅕䅢桂䡁䅑党歂䍁䅁睙祂䝁䅕䅚灂䡁䅑䅉灂䝁䄴督ㅂ䡁䅉兙畂䝁䅍党獁䍁䅁兙畂䝁䅑䅉桂䝁䄴睙灂䝁䅷䅢桂䡁䅉入杁䡁䅁杣療䝁䅑兤橂䡁䅑督杁䝁䅅杢歂䍁䅁督求䡁䅉杤灂䝁䅍党穂䍁䅁䅤療䍁䅁兡畂䝁䅑兡㉂䝁䅫䅚ㅂ䝁䅅䅢穂䍁䄴䅉䩂䡁䅑䅉療䝁䅙杚求䡁䅉督杁䝁䅫杢橂䝁䄸兢求䍁䅁䅤桂䡁䅧䅉祂䝁䅕䅤ㅂ䡁䅉杢杁䡁䅁杣求䡁䅁兙祂䝁䅅䅤灂䝁䄸杢杁䝁䅅杢歂䍁䅁杚灂䝁䅷兡畂䝁䅣䅉穂䝁䅕杣㉂䝁䅫睙求䡁䅍睏杁䝁䅅杢歂䍁䅁兙ㅂ䡁䅑睢瑂䝁䄸杙灂䝁䅷党杁䝁䅍䅢ㅂ䝁䅉䅉瑂䝁䅕兢楂䝁䅕杣穂䝁䅧兡睂䡁䅍杌杁䕁䅫䅤杁䡁䅍党祂䡁䅙党穂䍁䅁兡畂䝁䅑兡㉂䝁䅫䅚ㅂ䝁䅅䅢穂䍁䅁睤灂䡁䅑䅡杁䝁䅷兡瑂䝁䅫䅤求䝁䅑䅉桂䝁䅍睙求䡁䅍督杁䡁䅑睢杁䝁䄸䅤潂䝁䅕杣杁䡁䅍睢ㅂ䡁䅉睙求䡁䅍䅉療䝁䅙䅉橂䝁䄸杢穂䡁䅕兢求䡁䅉䅉橂䡁䅉党歂䝁䅫䅤獁䍁䅁督ㅂ䝁䅍䅡杁䝁䅅督杁䝁䅉兙畂䝁䅳督獁䍁䅁睙祂䝁䅕䅚灂䡁䅑䅉ㅂ䝁䄴兡療䝁䄴督獁䍁䅁睢あ䝁䅧党祂䍁䅁睙療䝁䄴督ㅂ䝁䄰党祂䍁䅁杚灂䝁䄴兙畂䝁䅍党杁䝁䅉兤穂䝁䅫杢求䡁䅍督求䡁䅍䅌杁䝁䅅杢歂䍁䅁睙祂䝁䅕䅚灂䡁䅑䅉橂䝁䅅杣歂䍁䅁䅢求䝁䄴䅚求䡁䅉督畁䍁䅁睖療䡁䅉䅢歂䍁䅁兑橂䝁䅍党睂䡁䅑兙畂䝁䅍党杁䕁䅍睢祂䡁䅁睢祂䝁䅅䅤灂䝁䄸杢杁䡁䅣兙穂䍁䅁杚療䡁䅕杢歂䝁䅕䅚杁䝁䅫杢杁䑁䅅兏㉁䑁䅉䅉桂䝁䄴䅚杁䝁䅫督杁䝁䅧党桂䝁䅑兣ㅂ䝁䅅杣あ䝁䅕杣求䝁䅑䅉灂䝁䄴䅉䡂䡁䅉党求䝁䄴杤灂䝁䅷䅢求䍁䅷䅉呂䝁䄸兤あ䝁䅧䅉䑂䝁䅅杣療䝁䅷兡畂䝁䅅杌䅁䕁啉䅁歁杄䅁睖療䡁䅉䅢歂䍁䅁睓灂䝁䄴党橂䡁䅑䅉䑂䝁䄸杣睂䝁䄸杣桂䡁䅑兡療䝁䄴䅉療䡁䅁党祂䝁䅅䅤求䡁䅍䅉桂䡁䅍䅉桂䝁䄴䅉求䝁䄴党祂䝁䅣入杁䝁䄰兙畂䝁䅅睚求䝁䄰党畂䡁䅑䅉橂䝁䄸兢睂䝁䅅杢㕂䍁䅁兡畂䍁䅁䅤潂䝁䅕䅉噂䝁䄴兡あ䝁䅕䅚杁䙁䅍䅤桂䡁䅑党穂䍁䅷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兡穂䍁䅁督求䝁䅣兢求䝁䄴䅤杁䝁䅅䅢穂䝁䄸䅉療䝁䅙杚求䡁䅉督杁䝁䅙兤求䝁䅷䅉瑂䝁䅅杢桂䝁䅣党瑂䝁䅕杢あ䍁䅷䅉睂䡁䅉兡橂䝁䅕䅉祂䝁䅫督牂䍁䅁兢桂䝁䄴兙湂䝁䅕兢求䝁䄴䅤獁䍁䅁睚祂䝁䄸兤畂䝁䅑䅉潂䝁䅅杢歂䝁䅷兡畂䝁䅣䅌杁䝁䅑兡穂䡁䅁兙あ䝁䅍䅡杁䡁䅍党祂䡁䅙兡橂䝁䅕督獁䍁䅁兙畂䝁䅑䅉あ䡁䅉兡睂䍁䅁䅣獂䝁䅅杢畂䝁䅫杢湂䍁䅁督求䡁䅉杤灂䝁䅍党穂䍁䅷䅉穂䡁䅕睙潂䍁䅁兙穂䍁䅁杚獂䝁䅫睚潂䡁䅑䅉睂䝁䅷兙畂䝁䄴兡畂䝁䅣䅉桂䝁䄴䅚杁䡁䅍睙潂䝁䅕䅚ㅂ䝁䅷兡畂䝁䅣䅌杁䡁䅣党桂䡁䅑䅡求䡁䅉䅉祂䝁䅕䅣療䡁䅉䅤穂䍁䅁兙畂䝁䅑䅉療䡁䅙党祂䝁䅙䅢灂䝁䅣䅡あ䍁䅁䅣求䡁䅉兢灂䡁䅑督㝁䍁䅁䅣桂䡁䅫兢求䝁䄴䅤杁䝁䅅杢歂䍁䅁䅣祂䝁䄸睙求䡁䅍督灂䝁䄴睚杁䡁䅍党祂䡁䅙兡橂䝁䅕督㝁䍁䅁兙畂䝁䅑䅉療䡁䅁党祂䝁䅅䅤求䡁䅍䅉桂䍁䅁睤求䝁䅉兌楂䝁䅅督求䝁䅑䅉瑂䝁䅅杣牂䝁䅕䅤睂䝁䅷兙橂䝁䅕䅉睂䝁䅷兙あ䝁䅙睢祂䝁䄰杌杁䙁䅑䅡求䍁䅁䅔桂䝁䄴䅚杁䡁䅍党湂䝁䄰党畂䡁䅑䅉療䝁䅙杚求䡁䅉督杁䝁䅙兤求䝁䅷䅌杁䝁䅷兤楂䡁䅉兡橂䝁䅅杢あ䡁䅍䅌杁䝁䅧党桂䡁䅑兡畂䝁䅣䅉療䝁䅫䅢獁䍁䅁兙畂䝁䅑䅉祂䝁䅕䅢桂䡁䅑党歂䍁䅁䅣祂䝁䄸䅚ㅂ䝁䅍䅤穂䍁䅁兙畂䝁䅑䅉穂䝁䅕杣㉂䝁䅫睙求䡁䅍䅉あ䝁䄸䅉祂䝁䅕䅤桂䝁䅫䅢杁䡁䅁党あ䡁䅉睢獂䝁䅕兤瑂䍁䅁睢睂䝁䅕杣桂䡁䅑睢祂䡁䅍䅌杁䝁䅅督杁䡁䅣党獂䝁䅷䅉桂䡁䅍䅉灂䝁䄴䅚ㅂ䡁䅍䅤祂䝁䅫兙獂䍁䅷䅉橂䝁䄸兢瑂䝁䅕杣橂䝁䅫兙獂䍁䅷䅉祂䝁䅕督灂䝁䅑党畂䡁䅑兡桂䝁䅷䅉桂䝁䄴䅚杁䝁䅣睢㉂䝁䅕杣畂䝁䄰党畂䡁䅑䅉橂䡁䅕督あ䝁䄸兢求䡁䅉督畁䍁䅁䅖潂䝁䅫督杁䡁䅍党湂䝁䄰党畂䡁䅑䅉桂䝁䅷督療䍁䅁䅣祂䝁䄸杤灂䝁䅑党穂䍁䅁督ㅂ䡁䅍䅤桂䝁䅫杢桂䝁䅉兡獂䝁䅫䅤㕂䍁䅁督療䝁䅷兤あ䝁䅫睢畂䡁䅍䅌杁䡁䅍兤橂䝁䅧䅉桂䡁䅍䅉祂䝁䅕杢求䡁䅣兙楂䝁䅷党杁䝁䅙兤求䝁䅷䅉睂䡁䅉睢歂䡁䅕睙あ䡁䅍䅌杁䝁䅍兙祂䝁䅉睢畂䍁䅁兢桂䝁䄴兙湂䝁䅕兢求䝁䄴䅤獁䍁䅁兙畂䝁䅑䅉祂䝁䅕杢求䡁䅣兙楂䝁䅷党杁䝁䅕杢求䡁䅉睚㕂䍁䅁督療䝁䅷兤あ䝁䅫睢畂䡁䅍睏杁䝁䅑兡穂䡁䅑杣灂䝁䅉兤あ䝁䅕督杁䝁䅙兤求䝁䅷䅉ㅂ䝁䄴䅚求䡁䅉䅉獂䝁䄸杢湂䍁䄰䅤求䡁䅉兢杁䝁䅍睢畂䡁䅑杣桂䝁䅍䅤穂䍁䅁䅤療䍁䅁杙祂䝁䅅杢歂䝁䅕䅚杁䝁䅅杢歂䍁䅁兤畂䝁䅉杣桂䝁䄴䅚求䝁䅑䅉歂䝁䅫督あ䡁䅉兡楂䡁䅕䅤療䡁䅉督獁䍁䅁睙療䝁䄴杤求䝁䄴兡求䝁䄴睙求䍁䅁督あ䝁䄸杣求䡁䅍䅌杁䝁䅅杢歂䍁䅁杣求䡁䅑兙灂䝁䅷䅉浂䡁䅕党獂䍁䅁睢ㅂ䡁䅑䅢求䡁䅑督杁䝁䄸䅣求䡁䅉兙あ䝁䅕䅚杁䝁䅉入杁䡁䅑䅡灂䡁䅉䅚杁䡁䅁兙祂䡁䅑兡求䡁䅍睏杁䝁䅑兡穂䡁䅑杣灂䝁䅉兤あ䝁䅕督杁䝁䅧党桂䡁䅑兡畂䝁䅣䅉療䝁䅫䅢杁䝁䅅杢歂䍁䅁兤畂䝁䅉杣桂䝁䄴䅚求䝁䅑䅉浂䡁䅕党獂䑁䅳䅉桂䝁䄴䅚杁䡁䅑杣桂䝁䄴督睂䝁䄸杣あ䝁䅅䅤灂䝁䄸杢杁䝁䅷睢湂䝁䅫督あ䝁䅫睙穂䍁䄴䅉啂䝁䅧党杁䕁䄰兙祂䝁䅫杢求䍁䅁督求䝁䅣兢求䝁䄴䅤杁䝁䄰兙祂䝁䅳党あ䡁䅍䅉浂䡁䅕党獂䍁䅷䅉獂䡁䅕杙祂䝁䅫睙桂䝁䄴䅤穂䍁䅷䅉桂䝁䄴䅚杁䡁䅉党獂䝁䅅䅤求䝁䅑䅉睂䡁䅉睢歂䡁䅕睙あ䡁䅍䅉桂䝁䄴䅚杁䡁䅍党祂䡁䅙兡橂䝁䅕督杁䡁䅑睢杁䝁䅫杢あ䝁䅕杣畂䝁䅅䅤灂䝁䄸杢桂䝁䅷䅉橂䝁䄸杢あ䝁䅅兡畂䝁䅕杣獁䍁䅁䅚祂䡁䅫䅉楂䡁䅕䅢牂䍁䅁兙畂䝁䅑䅉あ䝁䅅杢牂䝁䅕杣杁䝁䅙䅢求䝁䅕䅤穂䍁䅷䅉橂䝁䄸兢瑂䝁䅕杣橂䝁䅫兙獂䍁䅁睙祂䡁䅕兡穂䝁䅕䅉獂䝁䅫杢求䡁䅍䅌杁䡁䅫兙橂䝁䅧䅤穂䍁䅁兙畂䝁䅑䅉あ䝁䅫兢求䍁䅁睙潂䝁䅅杣あ䝁䅕杣杁䝁䄸䅣求䡁䅉兙あ䝁䄸杣穂䍁䅷䅉療䝁䅙杚穂䝁䅧睢祂䝁䅕䅉祂䝁䅫睚杁䝁䄸睤畂䝁䅕杣穂䍁䅁兙畂䝁䅑䅉療䡁䅁党祂䝁䅅䅤療䡁䅉督獁䍁䅁䅤潂䝁䅕䅉噂䍁䄴睕畁䍁䅁兙畂䝁䅑䅉浂䝁䄸杣求䝁䅫睚畂䍁䅁睚療䡁䅙党祂䝁䄴兢求䝁䄴䅤穂䍁䅷䅉桂䝁䄴䅚杁䝁䄸䅤潂䝁䅕杣杁䝁䅙兤求䝁䅷䅉穂䡁䅕䅣睂䝁䅷兡求䡁䅉督畁䍁䅁䅖潂䝁䅫督杁䡁䅍党湂䝁䄰党畂䡁䅑䅉桂䝁䅷督療䍁䅁睢浂䝁䅙党祂䡁䅍䅉瑂䝁䅅杣灂䝁䄴党杁䝁䅙兤求䝁䅷兌祂䝁䅕䅢桂䡁䅑党歂䍁䅁督求䡁䅉杤灂䝁䅍党穂䍁䅁兡畂䝁䅍䅢ㅂ䝁䅑党杁䝁䄰兙畂䝁䅅睚求䝁䄰党畂䡁䅑䅉穂䝁䅕杣㉂䝁䅫睙求䡁䅍䅉あ䝁䄸䅉睂䡁䅉睢橂䡁䅕杣求䝁䄰党畂䡁䅑䅉療䝁䅙䅉浂䡁䅕党獂䍁䅷䅉睂䡁䅉兡橂䝁䅕䅉祂䝁䅫督牂䍁䅁兢桂䝁䄴兙湂䝁䅕兢求䝁䄴䅤獁䍁䅁睙療䡁䅍䅤杁䝁䅍睢畂䡁䅑杣療䝁䅷䅌杁䡁䅅兤桂䝁䅷兡あ䡁䅫䅉橂䝁䄸杢あ䡁䅉睢獂䍁䅷䅉桂䝁䄴䅚杁䝁䅍䅢桂䝁䅫兢穂䍁䅁兢桂䝁䄴兙湂䝁䅕兢求䝁䄴䅤杁䡁䅍党祂䡁䅙兡橂䝁䅕督㝁䍁䅁兙畂䝁䅑䅉求䝁䄴睚桂䝁䅣党穂䍁䅁兡畂䍁䅁䅤潂䝁䅕䅉浂䡁䅕党獂䝁䅫杢湂䍁䅁睢浂䍁䅁杤求䡁䅍督求䝁䅷督獁䍁䅁兙畂䝁䅑䅉あ䡁䅉兙畂䡁䅍䅣療䡁䅉䅤桂䡁䅑兡療䝁䄴䅉桂䝁䄴䅚杁䝁䅑党獂䝁䅫杤求䡁䅉入杁䝁䄸杚杁䝁䅙兤求䝁䅷䅉桂䝁䄴䅚杁䝁䅙兤求䝁䅷兌祂䝁䅕䅢桂䡁䅑党歂䍁䅁䅣祂䝁䄸䅚ㅂ䝁䅍䅤穂䍁䄴䅉啂䝁䅧党杁䝁䅍睢瑂䡁䅁兙畂䡁䅫䅉㍂䝁䅅督杁䝁䅙睢祂䝁䄰党祂䝁䅷入杁䝁䅳杢療䡁䅣杢杁䝁䅅督杁䙁䅣睢祂䝁䅷䅚杁䕁䅙兤求䝁䅷䅉呂䝁䅕杣㉂䝁䅫睙求䡁䅍䅉䑂䝁䄸杣睂䝁䄸杣桂䡁䅑兡療䝁䄴䅉桂䝁䄴䅚杁䝁䅍䅡桂䝁䄴睚求䝁䅑䅉灂䡁䅑督杁䝁䄴兙瑂䝁䅕䅉あ䝁䄸䅉塂䝁䄸杣獂䝁䅑䅉䱂䝁䅫杢求䝁䅍䅤杁䕁䅍睢祂䡁䅁睢祂䝁䅅䅤灂䝁䄸杢杁䝁䅫杢杁䕁䅯兤畂䝁䅕䅉祁䑁䅁杍穁䍁䄴䅉塂䝁䄸杣獂䝁䅑䅉䱂䝁䅫杢求䝁䅍䅤杁䕁䅍睢祂䡁䅁睢祂䝁䅅䅤灂䝁䄸杢杁䡁䅣兙穂䍁䅁兡畂䝁䅍睢祂䡁䅁睢祂䝁䅅䅤求䝁䅑䅉灂䝁䄴䅉硁䑁䅫䅏ぁ䍁䅁兙畂䝁䅑䅉灂䡁䅍䅉潂䝁䅕兙歂䡁䅅兤桂䡁䅉䅤求䡁䅉党歂䍁䅁兡畂䍁䅁兔灂䝁䅅兢灂䍁䅷䅉䝂䝁䅷睢祂䝁䅫䅚桂䍁䄴䅁乄睆䅁朱䄰䙁䅣睢祂䡁䅑䅡灂䝁䄴睚あ䝁䄸杢杁䕁䅕杢あ䝁䅕杣睂䡁䅉兡穂䝁䅕督獁䍁䅁兓畂䝁䅍杌杁䝁䄸䅣求䡁䅉兙あ䝁䅕督杁䝁䅅督杁䝁䅅杢杁䝁䅫杢歂䡁䅕督あ䡁䅉兡桂䝁䅷䅉瑂䝁䅅杢ㅂ䝁䅙兙橂䡁䅑兤祂䝁䅫杢湂䍁䅁睙療䝁䄰䅣桂䝁䄴入畁䍁䅁兓あ䍁䅁睢睂䝁䅕杣桂䡁䅑党穂䍁䅁䅤潂䡁䅉睢ㅂ䝁䅣䅡杁䡁䅑睤療䍁䅁督求䝁䅣兢求䝁䄴䅤穂䍁䅷䅉䑂䝁䄸杢穂䡁䅕兢求䡁䅉䅉兂䡁䅉睢歂䡁䅕睙あ䡁䅍䅉桂䝁䄴䅚杁䕁䅉兤灂䝁䅷䅚灂䝁䄴睚杁䙁䅁杣療䝁䅑兤橂䡁䅑督畁䍁䅁䅖潂䝁䅕䅉䑂䝁䄸杢穂䡁䅕兢求䡁䅉䅉兂䡁䅉睢歂䡁䅕睙あ䡁䅍䅉穂䝁䅕睚瑂䝁䅕杢あ䍁䅁䅣祂䝁䄸杤灂䝁䅑党穂䍁䅁䅣祂䝁䄸䅚ㅂ䝁䅍䅤穂䍁䅁兡畂䍁䅁䅤潂䝁䅕䅉あ䝁䄸睢獂䡁䅍䅌杁䝁䄸兤あ䝁䅑睢療䡁䅉䅉獂䝁䅫杤灂䝁䄴睚獁䍁䅁兙畂䝁䅑䅉橂䝁䅕䅢求䝁䅉杣桂䡁䅑兡療䝁䄴督杁䝁䅕杢歂䍁䅁兢桂䡁䅉睡求䡁䅑督畁䍁䅁䅖潂䝁䅕䅉穂䝁䅕睚瑂䝁䅕杢あ䉁杫督杁䡁䅁杣療䝁䅑兤橂䡁䅑督杁䝁䅫杢橂䝁䅷兤歂䝁䅕䅉潂䝁䅅杢歂䍁䄰䅡求䝁䅷䅚杁䡁䅑睢祂䝁䅍䅡求䡁䅍䅌杁䝁䄰兡橂䡁䅉睢杁䡁䅑睢祂䝁䅍䅡求䡁䅍䅌杁䝁䅷兡湂䝁䅧䅤求䡁䅉督獁䍁䅁兙橂䝁䅍党穂䡁䅍睢祂䝁䅫党穂䍁䅷䅉桂䝁䄴䅚杁䝁䅙兤求䝁䅷䅉浂䝁䄸杣杁䝁䅍睢畂䡁䅍䅤祂䡁䅕睙あ䝁䅫杢湂䍁䅷䅉浂䝁䅫䅥灂䝁䄴睚杁䝁䄰兙牂䝁䅫杢湂䍁䅷䅉桂䝁䄴䅚杁䝁䅍杣求䝁䅅䅤灂䝁䄴睚㝁䍁䅁䅣祂䝁䅕睙灂䡁䅍兡療䝁䄴䅉桂䝁䄴䅚杁䡁䅍䅣求䝁䅍兡桂䝁䅷䅤㕂䍁䅁䅡桂䝁䄴䅚獁䍁䅁䅚灂䝁䅣兡あ䝁䅅䅢獁䍁䅁兙畂䝁䅑䅉穂䝁䅅杚求䡁䅑入杁䡁䅑睢療䝁䅷督㝁䍁䅁䅚祂䡁䅫睤桂䝁䅷䅢杁䡁䅑睢療䝁䅷督杁䝁䅅杢歂䍁䅁兙橂䝁䅍党穂䡁䅍睢祂䝁䅫党穂䍁䅁兤穂䝁䅕䅚杁䝁䅙睢祂䍁䅁杚灂䝁䄴兡穂䝁䅧兡畂䝁䅣䅉桂䝁䄴䅚杁䡁䅑兙睂䝁䅫杢湂䍁䅷䅉橂䡁䅕䅤あ䝁䅫杢湂䍁䅷䅉穂䝁䅫䅚灂䝁䄴睚獁䍁䅁兙畂䝁䅑䅉祂䝁䄸睢浂䝁䅫杢湂䑁䅳䅉睂䡁䅉睢睂䝁䅅杢求䍁䄰杚灂䝁䅷䅢求䝁䅑䅉橂䡁䅫䅢灂䝁䄴䅚求䡁䅉督杁䝁䅙睢祂䍁䅁䅤療䡁䅉睙潂䝁䅕督獁䍁䅁睙桂䝁䄰䅣灂䝁䄴睚杁䡁䅍䅤療䡁䅙党穂䍁䅁兙畂䝁䅑䅉療䡁䅑䅡求䡁䅉䅉桂䡁䅁䅣獂䝁䅫睙桂䡁䅑兡療䝁䄴督獁䍁䅁䅡求䝁䅷兡ㅂ䝁䄰兌浂䝁䅫䅢獂䝁䅕䅚杁䝁䅉兙獂䝁䅷睢療䝁䄴䅉牂䝁䅫䅤穂䍁䅷䅉桂䝁䄴䅚杁䝁䅣兙穂䍁䅁睚祂䝁䅫䅢獂䡁䅍䅉桂䝁䄴䅚杁䡁䅁兡㙂䡁䅯兙杁䝁䄸杤求䝁䄴督畁䍁䅁䅖潂䝁䅫督杁䡁䅍党湂䝁䄰党畂䡁䅑䅉穂䝁䅕䅢獂䡁䅍䅉灂䡁䅑督杁䡁䅁杣療䝁䅑兤橂䡁䅑督杁䡁䅁杣灂䝁䄰兙祂䝁䅫䅢㕂䍁䅁䅤療䍁䅁兢桂䡁䅍督杁䝁䄰党祂䝁䅍䅡桂䝁䄴䅚灂䡁䅍党祂䡁䅍䅌杁䡁䅉党あ䝁䅅兡獂䝁䅕杣穂䍁䅷䅉桂䝁䄴䅚杁䝁䅑兡穂䡁䅑杣灂䝁䅉兤あ䝁䄸杣穂䍁䅁兤畂䝁䅑党祂䍁䅁䅤潂䝁䅕䅉䍂䝁䅅䅢獂䝁䄸睢畂䍁䅁䅖灂䝁䄰党獁䍁䅁村求䡁䅉杢㙂䝁䄸兢桂䡁䅑兡橂䍁䅷䅉䑂䝁䄸䅢求䝁䄰兙畂䍁䅷䅉䡂䝁䅅杣歂䝁䅕杢瑁䙁䅣党桂䡁䅍党獂䍁䅷䅉䡂䝁䅕杢求䡁䅉兙獂䍁䅷䅉䥂䝁䅅䅢療䍁䅷䅉䥂䝁䅅睤牂䝁䅕入求䍁䅷䅉䵂䝁䅕杤求䝁䅷兎獁䍁䅁兔桂䝁䅣兌啂䝁䄸杣橂䝁䅧䅌杁䙁䅁兙橂䡁䅑睢療䝁䅷䅉䩂䝁䄴䅤求䡁䅉杢桂䡁䅑兡療䝁䄴兙獂䍁䅷䅉桂䝁䄴䅚杁䙁䅣睢祂䡁䅑䅡灂䝁䄴睚あ䝁䄸杢杁䙁䅁杣療䍁䅁睒祂䝁䅅䅚求䍁䅁杙祂䝁䅅杢歂䡁䅍杌杁䙁䅑䅡求䍁䅁村ㅂ䝁䅫䅢歂䝁䅫杢湂䍁䅁䅕祂䝁䄸䅚ㅂ䝁䅍䅤穂䍁䅁督求䝁䅣兢求䝁䄴䅤杁䡁䅁杣療䡁䅙兡歂䝁䅕督杁䡁䅁杣求䡁䅍督ㅂ䡁䅉兡㙂䝁䅕䅚杁䝁䅍睢畂䡁䅑兙灂䝁䄴兢求䝁䄴䅤杁䡁䅍睢獂䡁䅕䅤灂䝁䄸杢穂䍁䅷䅉穂䡁䅕睙潂䍁䅁兙穂䍁䅁杣求䝁䅙杣灂䝁䅣党祂䝁䅅杢あ䍁䅁睚桂䡁䅍䅉橂䡁䅫䅢灂䝁䄴䅚求䡁䅉督杁䡁䅕督求䝁䅑䅉灂䝁䄴䅉潂䝁䄸䅢歂䝁䅫杢湂䍁䅁杣求䝁䅙杣灂䝁䅣党祂䝁䅅杢あ䍁䅁睚桂䡁䅍党穂䍁䅁杚療䡁䅉䅉橂䝁䄸兢瑂䝁䅕杣橂䝁䅫兙獂䍁䅷䅉祂䝁䅕督灂䝁䅑党畂䡁䅑兡桂䝁䅷䅌杁䝁䅅杢歂䍁䅁兙ㅂ䡁䅑睢瑂䝁䄸䅤灂䡁䅙党杁䝁䅅兡祂䍁䅁睙療䝁䄴䅚灂䡁䅑兡療䝁䄴兡畂䝁䅣䅌杁䝁䅅杢歂䍁䅁杣求䝁䅙杣灂䝁䅣党祂䝁䅅䅤灂䝁䄸杢杁䡁䅍入穂䡁䅑党瑂䡁䅍睏杁䝁䅷兡硂䡁䅕党浂䝁䅫党歂䍁䅁䅣求䡁䅑杣療䝁䅷党ㅂ䝁䄰䅉湂䝁䅅督杁䝁䅍入獂䝁䅫杢歂䝁䅕杣穂䍁䅁䅤潂䝁䅅䅤杁䝁䅧睢獂䝁䅑督杁䝁䅙兤求䝁䅷䅉浂䝁䄸杣杁䡁䅉党穂䝁䅫䅚求䝁䄴䅤灂䝁䅅䅢杁䝁䅅杢歂䍁䅁䅢灂䝁䅣䅡あ䍁䅁睙療䝁䄰兢求䡁䅉睙灂䝁䅅䅢杁䝁䅧党桂䡁䅑兡畂䝁䅣䅉穂䡁䅫督あ䝁䅕兢穂䍁䅷䅉楂䝁䅅杣楂䝁䅕兣ㅂ䝁䅕䅉湂䡁䅉兡獂䝁䅷督杁䝁䅅杢歂䍁䅁杣求䝁䅍杣求䝁䅅䅤灂䝁䄸杢桂䝁䅷䅉㉂䝁䅕䅡灂䝁䅍䅢求䍁䅁党硂䡁䅕兡睂䝁䄰党畂䡁䅑䅌杁䝁䅫杢歂䡁䅕督あ䡁䅉兡桂䝁䅷䅉浂䝁䄸杣牂䝁䅷兡浂䡁䅑督獁䍁䅁兙畂䝁䅑䅉橂䝁䄸兢瑂䝁䅕杣橂䝁䅫兙獂䍁䄸杣求䡁䅍兡歂䝁䅕杢あ䝁䅫兙獂䍁䅁睙療䝁䄸睡灂䝁䄴睚㝁䍁䅁睤求䝁䅷䅢杁䡁䅣兙あ䝁䅕杣杁䝁䅅杢歂䍁䅁党㑂䡁䅁兙畂䡁䅍兡療䝁䄴䅉あ䝁䅅杢牂䡁䅍䅉ㅂ䡁䅍党歂䍁䅁䅣祂䝁䅫兢桂䡁䅉兡獂䡁䅫䅉灂䝁䄴䅉あ䝁䅧党杁䡁䅉党穂䝁䅫䅚求䝁䄴䅤灂䝁䅅䅢杁䝁䅅杢歂䍁䅁睙療䝁䄰兢求䡁䅉睙灂䝁䅅䅢杁䝁䄰兙祂䝁䅳党あ䡁䅍睏杁䡁䅍䅣求䝁䅍兡桂䝁䅷䅤㕂䍁䅁䅣祂䝁䄸䅚ㅂ䝁䅍䅤穂䍁䅷䅉灂䝁䄴睙獂䡁䅕䅚灂䝁䄴睚杁䡁䅙兙祂䝁䅫睢ㅂ䡁䅍䅉浂䝁䅫杣求䍁䅁督ㅂ䡁䅁䅣祂䝁䅕督穂䝁䅫睢畂䍁䅁䅤桂䝁䄴睡穂䍁䅷䅉橂䝁䅧党瑂䝁䅫睙桂䝁䅷䅉あ䝁䅅杢牂䡁䅍䅌杁䝁䅅杢歂䍁䅁杚療䝁䅅兢杁䝁䅅杢歂䍁䅁兙歂䝁䅧党穂䝁䅫杤求䍁䅁䅤桂䝁䄴睡穂䑁䅳䅉桂䝁䄴䅚杁䝁䅍党灂䝁䅷兡畂䝁䅣䅉穂䡁䅕督睂䝁䅕杢穂䝁䅫睢畂䍁䅁督㕂䡁䅍䅤求䝁䄰督畁䍁䅁䅖潂䝁䅕䅉橂䝁䄸兢睂䝁䅅杢㕂䍁䅁睤桂䡁䅍䅉浂䝁䄸杣瑂䝁䅕杣獂䡁䅫䅉牂䝁䄴睢㍂䝁䄴䅉桂䡁䅍䅉塂䝁䄸杣あ䝁䅧兡畂䝁䅣䅤療䝁䄴䅉䩂䝁䄴䅚ㅂ䡁䅍䅤祂䝁䅫党穂䍁䅷䅉䩂䝁䄴睙畁䍁䅁睖療䡁䅉䅤潂䝁䅫杢湂䡁䅑睢畂䍁䅁兒畂䡁䅑党祂䡁䅁杣灂䡁䅍党穂䍁䅷䅉䩂䝁䄴睙畁䍁䅁睤桂䡁䅍䅉浂䝁䄸兤畂䝁䅑党歂䍁䅁兡畂䍁䅁免㕁䑁䅕兎杁䝁䅅杢歂䍁䅁兡穂䍁䅁䅡求䝁䅅䅚硂䡁䅕兙祂䡁䅑党祂䝁䅕䅚杁䝁䅫杢杁䕁䅍睢獂䡁䅕兢楂䡁䅕督獁䍁䅁睔潂䝁䅫睢畁䅁䅁桯䅑䥁䑉䅁塂䝁䄸杣あ䝁䅧兡畂䝁䅣䅤療䝁䄴䅉呂䡁䅑党求䝁䅷䅌杁䕁䅫杢橂䍁䄴䅉療䡁䅁党祂䝁䅅䅤求䡁䅍䅉桂䡁䅍䅉桂䍁䅁督あ䝁䅕党獂䍁䅁䅣祂䝁䄸睙求䡁䅍督療䡁䅉䅉灂䝁䄴䅉佂䝁䄸杣あ䝁䅧䅉䉂䝁䄰党祂䝁䅫睙桂䍁䄴䅉啂䝁䅧党杁䝁䅍睢瑂䡁䅁兙畂䡁䅫䅉療䝁䅙杚求䡁䅉督杁䝁䅍兙祂䝁䅉睢畂䍁䅁杚獂䝁䅅䅤瑁䡁䅉睢獂䝁䅷党歂䍁䅁督あ䝁䅕党獂䍁䅁兙畂䝁䅑䅉あ䝁䅅兡獂䝁䄸杣杁䡁䅣党獂䝁䅑党歂䍁䅁杙獂䝁䅅杢牂䡁䅍䅌杁䝁䅅督杁䡁䅣党獂䝁䅷䅉桂䡁䅍䅉桂䡁䅕䅤療䝁䄰睢あ䝁䅫杤求䍁䅁兙畂䝁䅑䅉求䝁䅷党橂䡁䅑杣灂䝁䅍兙獂䍁䅁督あ䝁䅕党獂䍁䅁䅢桂䝁䄰兡畂䝁䅅䅤灂䝁䄸杢杁䡁䅍䅤桂䝁䄰䅣灂䝁䄴睚穂䑁䅳䅉桂䝁䄴䅚杁䝁䅅䅢ㅂ䝁䄰兡畂䡁䅕兢杁䡁䅑兙灂䝁䅷睢祂䍁䅁睤求䝁䅷䅚求䝁䅑䅉楂䝁䅷兙畂䝁䅳督畁䍁䅁兓あ䍁䅁督求䡁䅉杤求䡁䅍䅉㉂䝁䅅杣灂䝁䄸兤穂䍁䅁党畂䝁䅑兌瑂䝁䅅杣牂䝁䅕䅤穂䍁䅷䅉灂䝁䄴睙獂䡁䅕䅚灂䝁䄴睚杁䝁䅅兤あ䝁䄸兢療䡁䅑兡㉂䝁䅕䅌杁䝁䅍睢畂䡁䅍䅤祂䡁䅕睙あ䝁䅫睢畂䍁䅷䅉瑂䝁䅅睙潂䝁䅫杢求䡁䅉入杁䝁䅅杢歂䍁䅁党硂䡁䅕兡睂䝁䄰党畂䡁䅑䅌杁䝁䅧党桂䡁䅙入杁䡁䅑杣ㅂ䝁䅍睡獁䍁䅁兙湂䡁䅉兡橂䡁䅕䅢あ䡁䅕杣求䍁䅷䅉桂䝁䄴䅚杁䝁䅕杢求䡁䅉睚㕂䍁䄴䅉啂䝁䅧党杁䝁䅍睢瑂䡁䅁兙畂䡁䅫䅉㍂䝁䅅督杁䝁䅫杢橂䝁䄸杣睂䝁䄸杣桂䡁䅑党歂䍁䅁兡畂䍁䅁杍睁䑁䅉睍杁䝁䅅杢歂䍁䅁兡穂䍁䅁䅡求䝁䅅䅚硂䡁䅕兙祂䡁䅑党祂䝁䅕䅚杁䝁䅫杢杁䕁䅍睢獂䡁䅕兢楂䡁䅕督獁䍁䅁睔潂䝁䅫睢畁䅁䅁砹䅧䍁䡯䅁塂䡁䅫杢歂䝁䅧兙瑂䍁䅁䅓療䡁䅑党獂䡁䅍䅉流䍁䅁杕求䡁䅍睢祂䡁䅑督獁䍁䅁兓畂䝁䅍杌杁䝁䄸䅣求䡁䅉兙あ䝁䅕督杁䝁䅅督杁䝁䅅䅉潂䝁䄸䅤求䝁䅷䅉浂䡁䅉兙畂䝁䅍䅡灂䡁䅍睢祂䍁䅁兡畂䍁䅁䅤潂䝁䅕䅉噂䝁䄴兡あ䝁䅕䅚杁䙁䅍䅤桂䡁䅑党穂䍁䅁兙畂䝁䅑䅉灂䝁䄴䅤求䡁䅉杢桂䡁䅑兡療䝁䄴兙獂䝁䅷入畁䍁䅁兓あ䍁䅁睢睂䝁䅕杣桂䡁䅑党穂䍁䅁䅤潂䡁䅉睢ㅂ䝁䅣䅡杁䕁䅧睢あ䝁䅕䅢杁䕁䅙杣桂䝁䄴睙潂䝁䅫督灂䝁䄴睚杁䝁䅅杢歂䍁䅁䅓療䡁䅑党獂䍁䅁兔桂䝁䄴兙湂䝁䅕兢求䝁䄴䅤杁䡁䅍党湂䝁䄰党畂䡁䅑督畁䍁䅁䅖潂䝁䅕䅉䥂䝁䄸䅤求䝁䅷䅉䝂䡁䅉兙畂䝁䅍䅡灂䡁䅍兡畂䝁䅣䅉穂䝁䅕睚瑂䝁䅕杢あ䍁䅁䅢灂䝁䅍党畂䡁䅍党穂䍁䅁兡あ䡁䅍䅉獂䝁䄸䅚湂䝁䅫杢湂䍁䅁杙祂䝁䅅杢歂䡁䅍䅉桂䝁䄴䅚杁䡁䅁杣療䡁䅙兡歂䝁䅕督杁䡁䅉党獂䝁䅅䅤求䝁䅑䅉穂䝁䅕杣㉂䝁䅫睙求䡁䅍䅉あ䝁䄸䅉あ䝁䅧兡祂䝁䅑兌睂䝁䅅杣あ䡁䅫䅉潂䝁䄸䅤求䝁䅷䅉療䡁䅣杢求䡁䅉督杁䝁䅅杢歂䍁䅁睢あ䝁䅧党祂䡁䅍杌杁䙁䅑䅡求䍁䅁䅓療䡁䅑党獂䍁䅁兔桂䝁䄴兙湂䝁䅕兢求䝁䄴䅤杁䡁䅍党湂䝁䄰党畂䡁䅑䅉睂䡁䅉睢㉂䝁䅫䅚求䡁䅍䅉浂䡁䅕䅢獂䍁䄰督求䡁䅉杤灂䝁䅍党杁䝁䅫杢あ䝁䅕杣畂䝁䅅䅤灂䝁䄸杢桂䝁䅷䅉瑂䝁䅅杢桂䝁䅣党歂䍁䅁杙ㅂ䡁䅍兡畂䝁䅕督穂䍁䅁督求䡁䅉杤灂䝁䅍党穂䍁䄴䅉䩂䡁䅑䅉灂䡁䅍䅉桂䝁䅷督療䍁䅁兡畂䡁䅙睢獂䡁䅙党歂䍁䅁兡畂䍁䅁䅤潂䝁䅕䅉湂䡁䅕党穂䡁䅑䅉獂䝁䄸入桂䝁䅷䅤㕂䍁䅁䅣祂䝁䄸睚祂䝁䅅兢杁䝁䅉兤穂䝁䅫杢求䡁䅍督畁䍁䅁䅖潂䝁䅕䅉橂䝁䄸兢睂䝁䅅杢㕂䉁杫督杁䝁䅧睢あ䝁䅕䅢杁䝁䅉杣桂䝁䄴䅚杁䡁䅁睢祂䡁䅑杚療䝁䅷兡療䡁䅍䅉灂䝁䄴睙獂䡁䅕䅚求䍁䅁睕ㅂ䡁䅁党祂䍁䅁䅏獁䍁䅁䅒桂䡁䅫督杁䕁䅫杢畂䍁䅷䅉啂䡁䅉兙㉂䝁䅕䅢療䝁䅑睚求䍁䅷䅉乂䝁䅫睙祂䝁䄸䅤求䝁䅷䅌杁䕁䅧睢㍂䝁䅅杣歂䍁䅁杓療䝁䅧杢穂䝁䄸杢獁䍁䅁䅔桂䍁䅁兕ㅂ䝁䅫杢あ䝁䅅䅌杁䙁䅉兙瑂䝁䅅䅚桂䍁䅷䅉䍂䝁䅅入瑂䝁䄸杢あ䍁䅷䅉䉂䝁䄰党祂䝁䅫睙䩂䝁䄴杢獁䍁䅁睖灂䝁䄴睚桂䡁䅑党獁䍁䅁睖㕂䝁䄴䅚潂䝁䅅兢杁䕁䅅䅢獂䡁䅑杣桂䍁䅷䅉塂䡁䅫杢歂䝁䅧兙瑂䍁䅁睒桂䡁䅉䅚求䝁䄴䅌杁䙁䅉兙瑂䝁䅅䅚桂䍁䅁兒畂䝁䅍睢祂䝁䅕䅌杁䕁䅧兙㍂䡁䅑䅡療䡁䅉杢獁䍁䅁䅖祂䝁䅅䅚求䝁䄰兙祂䝁䅳䅉䑂䝁䄸䅢獂䝁䅕睙あ䝁䅫睢畂䍁䅷䅉啂䙁䅉兗兂䍁䅷䅉塂䡁䅫杢歂䝁䅧兙瑂䍁䅷䅉塂䡁䅫杢歂䝁䅧兙瑂䍁䅁睒祂䝁䅅杢歂䍁䅷䅉塂䝁䅅䅤求䡁䅉睖桂䝁䅷睡杁䕁䅕䅥あ䝁䅕杢歂䝁䅕䅚杁䙁䅍䅤桂䡁䅫䅉楂䡁䅫䅉塂䡁䅫杢歂䝁䅧兙瑂䍁䅷䅉䕂䝁䅅来㙂䝁䅷党祂䍁䅷䅉䙂䡁䅍䅣獂䝁䅕杢歂䝁䄸杣獁䍁䅁䅒療䝁䅷睙求䍁䅷䅉坂䝁䅫党畂䝁䄴兙杁䕁䅧睢ㅂ䡁䅍党獁䍁䅁兙畂䝁䅑䅉卂䝁䅕睚灂䡁䅍䅤祂䡁䅫䅉䑂䝁䄸䅢獂䝁䅕睙あ䝁䅫睢畂䍁䄴䅉塂䡁䅫杢歂䝁䅧兙瑂䍁䅁䅓療䡁䅑党獂䡁䅍䅉流䍁䅁杕求䡁䅍睢祂䡁䅑督獁䍁䅁兓畂䝁䅍杌杁䡁䅣兙穂䍁䅁兡畂䝁䅍睢祂䡁䅁睢祂䝁䅅䅤求䝁䅑䅉灂䝁䄴䅉祁䑁䅁免㍁䍁䅁兙畂䝁䅑䅉灂䡁䅍䅉潂䝁䅕兙歂䡁䅅兤桂䡁䅉䅤求䡁䅉党歂䍁䅁兡畂䍁䅁䅕桂䡁䅉督灂䡁䅁䅣桂䝁䄴入獁䍁䅁杔求䡁䅣䅉䭂䝁䅕杣穂䝁䅕入畁䅁䅁桧䅑䅁䵧䅁塂䡁䅫杢畂䍁䅁杕求䡁䅍睢祂䡁䅑督獁䍁䅁䅔灂䝁䄰兡あ䝁䅕䅚杁䝁䅑党穂䝁䅫睚畂䡁䅍䅌杁䝁䅑党㉂䝁䅕䅢療䡁䅁督獁䍁䅁兙畂䝁䅑䅉療䡁䅁党祂䝁䅅䅤求䡁䅍䅉灂䝁䄴䅤求䝁䅣杣桂䡁䅑党歂䍁䅁杣求䡁䅍睢祂䡁䅑督畁䍁䅁䅖潂䝁䅕䅉橂䝁䄸兢睂䝁䅅杢㕂䍁䅁睢睂䝁䅕杣桂䡁䅑党穂䍁䅁䅤潂䡁䅉睢ㅂ䝁䅣䅡杁䝁䅙睢ㅂ䡁䅉䅉穂䝁䅕睚瑂䝁䅕杢あ䡁䅍杏杁䙁䅣入畂䝁䄴䅉兂䝁䅅䅢桂䝁䅍党獁䍁䅁睖㕂䝁䄴杢杁䕁䄰兙橂䝁䅅兤獁䍁䅁䅔桂䡁䅍䅉坂䝁䅕睚桂䡁䅍䅉偂䡁䅁党祂䝁䅅䅤灂䝁䄸杢穂䍁䅷䅉桂䝁䄴䅚杁䕁䅕杢橂䝁䄸杣求䍁䅁村療䡁䅍䅤療䝁䄴䅉䥂䝁䅅杣楂䝁䄸杣畁䍁䅁䅖潂䝁䅕䅉塂䡁䅫杢畂䍁䅁䅕桂䝁䅷兙橂䝁䅕䅉穂䝁䅕睚瑂䝁䅕杢あ䍁䅁睢睂䝁䅕杣桂䡁䅑党穂䍁䅁䅣祂䝁䅫杤桂䡁䅑党杁䝁䅣兙瑂䝁䅫杢湂䍁䅁督桂䝁䅷睢畂䡁䅍䅉桂䝁䄴䅚杁䡁䅍睡㕂䍁䅁睙桂䡁䅍兡畂䝁䄸督㝁䍁䅁兙杁䝁䅷兤㑂䡁䅕杣㕂䍁䅁䅡療䡁䅑党獂䍁䅁䅤療䡁䅣党祂䍁䅁睤灂䡁䅑䅡杁䡁䅍兤灂䡁䅑党穂䍁䅷䅉桂䝁䄴䅚杁䡁䅙兡獂䝁䅷兙穂䍁䅷䅉灂䝁䄴睙獂䡁䅕䅚灂䝁䄴睚杁䝁䅅䅉潂䝁䅕兙獂䡁䅑䅡杁䝁䅍䅢ㅂ䝁䅉䅌杁䡁䅍䅣桂䍁䅷䅉穂䝁䅅䅢療䝁䄴䅌杁䝁䅅杢歂䍁䅁䅣療䝁䄸䅢㝁䍁䅁杚療䝁䄸䅚杁䝁䅅杢歂䍁䅁杙求䡁䅙党祂䝁䅅睚求䍁䅁睢ㅂ䡁䅑䅢求䡁䅑督㝁䍁䅁杣求䡁䅑兙灂䝁䅷䅉穂䡁䅁兙橂䝁䅕睏杁䝁䄰党求䡁䅑兡畂䝁䅣䅉桂䝁䄴䅚杁䝁䅍睢畂䡁䅙党畂䡁䅑兡療䝁䄴䅉穂䡁䅁兙橂䝁䅕睏杁䝁䅅杢歂䍁䅁䅣求䡁䅉杚療䡁䅉兢桂䝁䄴睙求䍁䅁䅢桂䝁䅳党杁䝁䅅杢歂䍁䅁杚獂䝁䄸杣桂䝁䅷䅉桂䡁䅉䅤杁䝁䅑兡穂䡁䅁䅢桂䡁䅫督畁䍁䅁䅖潂䝁䅕䅉塂䡁䅫杢畂䍁䅁兔桂䝁䅍兙ㅂ䍁䅁督求䝁䅣兢求䝁䄴䅤杁䝁䄸䅣求䡁䅉兙あ䝁䅕督杁䝁䅍兙穂䝁䅫杢療䍁䅁督睂䝁䅅睙求䍁䅁睤灂䡁䅑䅡杁䡁䅁杣灂䡁䅙兙あ䝁䅕䅉湂䝁䅅兢灂䝁䄴睚杁䡁䅍兙獂䝁䄸杢穂䍁䅷䅉穂䝁䅳入杁䝁䅍兙穂䝁䅫杢療䡁䅍䅌杁䝁䅅杢歂䍁䅁兙杁䡁䅁睢牂䝁䅕杣杁䡁䅉睢療䝁䄰睏杁䝁䅅䅉獂䡁䅕䅥ㅂ䡁䅉入杁䝁䅧睢あ䝁䅕䅢杁䡁䅑睢㍂䝁䅕杣獁䍁䅁䅤潂䝁䅅䅤杁䝁䅫杢橂䝁䅷兤歂䝁䅕䅉潂䝁䅕兙獂䡁䅑䅡杁䝁䅍䅢ㅂ䝁䅉督獁䍁䅁督睂䝁䅅督獁䍁䅁兙杁䡁䅍兙獂䝁䄸杢獁䍁䅁兙畂䝁䅑䅉桂䍁䅁䅣療䝁䄸䅢㝁䍁䅁杚療䝁䄸䅚杁䝁䅅杢歂䍁䅁杙求䡁䅙党祂䝁䅅睚求䍁䅁睢ㅂ䡁䅑䅢求䡁䅑督㝁䍁䅁杣求䡁䅑兙灂䝁䅷䅉穂䡁䅁兙橂䝁䅕睏杁䝁䄰党求䡁䅑兡畂䝁䅣䅉桂䝁䄴䅚杁䝁䅍睢畂䡁䅙党畂䡁䅑兡療䝁䄴䅉穂䡁䅁兙橂䝁䅕睏杁䝁䅅杢歂䍁䅁睑潂䝁䅫杢求䡁䅍党杁䡁䅯睢歂䝁䅫兙橂䍁䄰兡畂䡁䅍䅣灂䡁䅉党歂䍁䅁睙求䝁䅫䅢灂䝁䄴睚杁䝁䅅䅤あ䡁䅉兙橂䡁䅑兡療䝁䄴督畁䍁䅁䅖潂䝁䅕䅉䵂䝁䅅督杁䙁䅙党湂䝁䅅督杁䕁䄸䅣求䡁䅉兙あ䝁䅫睢畂䡁䅍䅉穂䝁䅕睚瑂䝁䅕杢あ䍁䅁睢睂䝁䅕杣桂䡁䅑党穂䍁䅁睙桂䡁䅍兡畂䝁䄸䅉穂䡁䅁兙橂䝁䅕䅉㍂䝁䅫䅤潂䍁䅁䅣祂䝁䅫杤桂䡁䅑党杁䝁䅣兙瑂䝁䅫杢湂䍁䅁督桂䝁䅷睢畂䡁䅍䅌杁䝁䅅䅉穂䝁䅳入杁䝁䅍兙穂䝁䅫杢療䍁䅷䅉桂䍁䅁䅣療䝁䅳党祂䍁䅁杣療䝁䄸兢獁䍁䅁兙畂䝁䅑䅉桂䍁䅁杣桂䝁䅍党杁䝁䅅杢歂䍁䅁督睂䝁䄸杣あ䡁䅍䅉楂䝁䄸睢牂䑁䅳䅉桂䍁䅁䅢ㅂ䡁䅧兤祂䡁䅫䅉潂䝁䄸䅤求䝁䅷䅉あ䝁䄸睤求䡁䅉䅉㍂䝁䅫䅤潂䍁䅁督ㅂ䝁䅫䅤求䡁䅍䅌杁䝁䅅杢歂䍁䅁杤灂䝁䅷䅢桂䡁䅍䅌杁䝁䅫杢橂䝁䅷兤歂䝁䅫杢湂䍁䅁督㍂䝁䅫兢瑂䝁䅫杢湂䍁䅁䅣療䝁䄸䅢穂䍁䅷䅉睂䡁䅉兡㉂䝁䅅䅤求䍁䅁睙桂䝁䅉兙畂䝁䅅督獁䍁䅁杚ㅂ䝁䅷䅢瑁䡁䅍党祂䡁䅙兡橂䝁䅕䅉穂䡁䅁兙穂䍁䅁兙畂䝁䅑䅉穂䝁䅅䅢療䝁䄴督獁䍁䅁兙畂䝁䅑䅉桂䍁䅁睤求䝁䅑䅚灂䝁䄴睚杁䝁䅍䅡桂䡁䅁党獂䑁䅳䅉浂䝁䄸睢歂䍁䅁兙畂䝁䅑䅉楂䝁䅕杤求䡁䅉兙湂䝁䅕䅉療䡁䅕䅤獂䝁䅕䅤穂䑁䅳䅉瑂䝁䅕党あ䝁䅫杢湂䍁䅁兙畂䝁䅑䅉橂䝁䄸杢㉂䝁䅕杢あ䝁䅫睢畂䍁䅁督睂䝁䅅睙求䑁䅳䅉祂䝁䅕䅤桂䝁䅫䅢杁䡁䅍䅣桂䝁䅍党㝁䍁䅁兙畂䝁䅑䅉あ䝁䅧党桂䡁䅑党祂䡁䅍䅌杁䝁䄴兡湂䝁䅧䅤橂䝁䅷兤楂䡁䅍䅌杁䝁䅅䅉楂䝁䅕兙橂䝁䅧䅉橂䝁䅷兤楂䍁䄴䅉啂䝁䅧党杁䕁䅕杢橂䝁䄸杣求䍁䅁村療䡁䅍䅤療䝁䄴䅉䥂䝁䅅杣楂䝁䄸杣杁䡁䅍党湂䝁䄰党畂䡁䅑䅉療䡁䅁党祂䝁䅅䅤求䡁䅍䅉橂䝁䅅督灂䝁䄴睢杁䡁䅍䅣桂䝁䅍党杁䡁䅣兡あ䝁䅧䅉湂䝁䅅兢灂䝁䄴睚杁䝁䅅杣求䝁䅅督獁䍁䅁兙畂䝁䅑䅉桂䍁䅁䅣療䝁䅳党祂䍁䅁杣療䝁䄸兢㝁䍁䅁兙杁䝁䅷兤㑂䡁䅕杣㕂䍁䅁䅡療䡁䅑党獂䍁䅁䅤療䡁䅣党祂䍁䅁兡畂䝁䅍䅢ㅂ䝁䅑兡畂䝁䅣䅉桂䍁䅁督睂䝁䅅䅉桂䝁䄴䅚杁䡁䅍兙獂䝁䄸杢㝁䍁䅁杚療䝁䄸䅚杁䝁䅅杢歂䍁䅁杙求䡁䅙党祂䝁䅅睚求䍁䅁睢ㅂ䡁䅑䅢求䡁䅑督杁䝁䅅杢歂䍁䅁兙杁䝁䄴兡湂䝁䅧䅤橂䝁䅷兤楂䑁䅳䅉祂䝁䅕䅤桂䝁䅫䅢杁䡁䅍䅣桂䝁䅍党㝁䍁䅁兢求䝁䅕䅤灂䝁䄴睚杁䝁䅅杢歂䍁䅁睙療䝁䄴杤求䝁䄴䅤灂䝁䄸杢杁䡁䅍䅣桂䝁䅍党㝁䍁䅁兙畂䝁䅑䅉桂䍁䅁睤桂䡁䅑党祂䝁䅙杣療䝁䄴䅤杁䡁䅁兙祂䝁䅳䅌杁䝁䅙䅢療䡁䅉兙獂䍁䅁䅚灂䡁䅍䅣獂䝁䅅入穂䍁䅷䅉桂䝁䄴䅚杁䡁䅣兙あ䝁䅕杣杁䡁䅍䅡ㅂ䡁䅑䅤獂䝁䅕䅉穂䝁䅕杣㉂䝁䅫睙求䍁䄴䅉塂䡁䅫杢畂䍁䅁杕求䡁䅍睢祂䡁䅑督獁䍁䅁䅔灂䝁䄰兡あ䝁䅕䅚杁䡁䅣兙穂䍁䅁兡畂䝁䅍睢祂䡁䅁睢祂䝁䅅䅤求䝁䅑䅉灂䝁䄴䅉祁䑁䅁䅍祁䍁䅁兙畂䝁䅑䅉灂䡁䅍䅉楂䝁䅅督求䝁䅑䅉灂䝁䄴䅉䵂䝁䅅督杁䙁䅙党湂䝁䅅督獁䍁䅁杔求䡁䅙兙歂䝁䅅杌䅁䵁填䅁䥁䅁䅁䅗䙂䕁䅷䅁時睁䅁䅃䅁䙁䅧睔乂䅁䅁眴䅉佁䡯䅁奂䙁䅁兒䵂䍁䅷䅉䩂䝁䄴睙畁䍁䅁督求䝁䅷䅢穂䍁䅷䅉歂䝁䅫督あ䡁䅉兡楂䡁䅕䅤求䡁䅍䅌杁䝁䅅杢歂䍁䅁兡畂䡁䅍䅤桂䝁䅷䅢穂䍁䅁䅣祂䝁䄸䅤求䝁䅍䅤灂䡁䅙党杁䝁䅙兡獂䝁䄰督杁䝁䅅杢歂䍁䅁睙療䝁䅅䅤灂䝁䄴睚穂䍁䅁睤療䡁䅉䅢歂䡁䅣兡歂䝁䅕杌杁䙁䅑䅡求䍁䅁睙療䝁䄰䅣桂䝁䄴入杁䝁䄸杚浂䝁䅕杣穂䍁䅁兙ㅂ䡁䅑睢瑂䝁䄸䅤灂䡁䅙党杁䡁䅍兤祂䝁䅙兙橂䝁䅕䅉桂䝁䄴䅚杁䡁䅁兙灂䝁䄴䅤杁䡁䅁杣療䡁䅑党橂䡁䅑兡療䝁䄴䅉浂䝁䅫䅢瑂䍁䅷䅉潂䝁䅕兙歂䝁䅷兡湂䝁䅧䅤杁䡁䅁杣療䡁䅑党橂䡁䅑兡療䝁䄴䅌杁䝁䅅杢歂䍁䅁兙ㅂ䡁䅑睢瑂䝁䄸䅤灂䡁䅙党杁䝁䅅杢歂䍁䅁兙祂䝁䅍䅡灂䡁䅑党橂䡁䅑兤祂䝁䅅䅢杁䡁䅣兡畂䝁䅑睢㍂䍁䅁杚灂䝁䅷兢穂䍁䅷䅉桂䡁䅍䅉㍂䝁䅕䅢獂䍁䅁兙穂䍁䅁䅣祂䝁䄸䅣祂䝁䅫党あ䝁䅅杣㕂䍁䅁䅒䉂䙁䅁䅉穂䝁䄸杚あ䡁䅣兙祂䝁䅕杌杁䕁䅫䅤杁䝁䅅䅢穂䝁䄸䅉睂䡁䅉睢㉂䝁䅫䅚求䡁䅍䅉睂䡁䅉党瑁䝁䅍兤あ䍁䅁杚灂䝁䅷兢杁䡁䅁杣療䝁䅑兤橂䡁䅑督獁䍁䅁兢求䡁䅉睙潂䝁䅅杢歂䝁䅫督求䍁䅁兙畂䝁䅑䅉桂䡁䅁䅣桂䡁䅉党獂䍁䅷䅉橂䝁䅕杣桂䝁䄰兡橂䍁䅁睙療䝁䅅䅤灂䝁䄴睚穂䍁䅷䅉桂䝁䄴䅚杁䡁䅑睢療䝁䅷督杁䝁䅅杢歂䍁䅁兙橂䝁䅍党穂䡁䅍睢祂䝁䅫党穂䍁䄴䅉䩂䝁䄴䅉桂䝁䅑䅚灂䡁䅑兡療䝁䄴䅌杁䡁䅑䅡求䍁䅁睙療䝁䄰䅣桂䝁䄴入杁䝁䄸杚浂䝁䅕杣穂䍁䅁䅣桂䝁䅫杢あ䍁䅁䅣祂䝁䄸䅤求䝁䅍䅤灂䝁䄸杢杁䝁䅳兡あ䡁䅍䅌杁䝁䅍兙祂䍁䅁睤桂䡁䅍䅡杁䡁䅁杣療䝁䅑兤橂䡁䅑督獁䍁䅁兙浂䡁䅑党祂䍁䄰睙桂䡁䅉党杁䡁䅁杣療䝁䅑兤橂䡁䅑督獁䍁䅁兙畂䝁䅑䅉灂䝁䄴督あ䝁䅅䅢獂䝁䅅䅤灂䝁䄸杢杁䡁䅑睢療䝁䅷督杁䡁䅑䅡祂䝁䄸兤湂䝁䅧䅉灂䡁䅑督杁䡁䅣党楂䡁䅍兡あ䝁䅕杌杁䙁䅑䅡求䍁䅁睙療䝁䄰䅣桂䝁䄴入杁䡁䅍党獂䝁䅷督杁䝁䅅杢歂䍁䅁䅚灂䡁䅍䅤祂䝁䅫杙ㅂ䡁䅑党穂䍁䅁兡あ䡁䅍䅉睂䡁䅉睢歂䡁䅕睙あ䡁䅍䅉あ䝁䅧杣療䡁䅕睚潂䍁䅁兡畂䝁䅑党睂䝁䅕杢歂䝁䅕杢あ䍁䅁兡畂䡁䅍䅤桂䝁䅷䅢求䡁䅉督獁䍁䅁杢求䡁䅣䅉橂䝁䅅杣杁䝁䅑党桂䝁䅷党祂䡁䅍䅡灂䡁䅁督獁䍁䅁䅤潂䝁䅫杣歂䍁䄰䅣桂䡁䅉䅤㕂䍁䅁䅚灂䡁䅍䅤祂䝁䅫杙ㅂ䡁䅑睢祂䡁䅍䅌杁䝁䅅兤あ䝁䄸兢療䝁䅉兡獂䝁䅕䅉療䡁䅉兡湂䝁䅫杢桂䝁䅷䅉求䡁䅅兤灂䡁䅁兢求䝁䄴䅤杁䝁䄰兙畂䡁䅕杚桂䝁䅍䅤ㅂ䡁䅉党祂䡁䅍䅌杁䝁䅅杢歂䍁䅁睙療䝁䄰䅣桂䝁䄴入瑁䝁䄸睤畂䝁䅕䅚杁䝁䅫杢穂䡁䅑兙獂䝁䅷兙あ䝁䅫睢畂䍁䅁睙求䝁䄴䅤求䡁䅉督獁䍁䅁兙穂䍁䅁睤求䝁䅷䅢杁䝁䅅督杁䡁䅑䅡祂䝁䄸兤湂䝁䅧䅉浂䡁䅉兙畂䝁䅍䅡灂䡁䅍党求䡁䅍䅉桂䝁䄴䅚杁䝁䄸杢獂䝁䅫杢求䍁䅁睙潂䝁䅅杢畂䝁䅕䅢穂䍁䄴䅉啂䝁䅧党杁䝁䅍睢瑂䡁䅁兙畂䡁䅫䅉穂䝁䅕杣㉂䝁䅕督杁䝁䅫杢杁䡁䅑䅡求䍁䅁兖畂䝁䅫䅤求䝁䅑䅉呂䡁䅑兙あ䝁䅕督獁䍁䅁睑潂䝁䅫杢桂䍁䅷䅉䑂䝁䅅杢桂䝁䅑兙獁䍁䅁睑療䝁䄴䅤灂䝁䄴党畂䡁䅑兙獂䍁䅁兒ㅂ䡁䅉睢睂䝁䅕䅌杁䡁䅑䅡求䍁䅁兖畂䝁䅫䅤求䝁䅑䅉䱂䝁䅫杢湂䝁䅑睢瑂䍁䅷䅉䉂䡁䅍兡桂䍁䅁䅕桂䝁䅍兡浂䝁䅫睙獁䍁䅁䅔桂䡁䅑兡畂䍁䅁兑瑂䝁䅕杣灂䝁䅍兙獁䍁䅁䅤潂䝁䅕䅉乂䝁䅫䅚歂䝁䅷党杁䕁䅕兙穂䡁䅑睌䉂䝁䅙杣灂䝁䅍兙獁䍁䅁兙畂䝁䅑䅉灂䝁䄴䅤求䡁䅉杢桂䡁䅑兡療䝁䄴兙獂䝁䅷入畁䍁䅁䅗兂䕁䅕䅔獁䍁䅁兓畂䝁䅍杌杁䡁䅣兙穂䍁䅁杚療䡁䅕杢歂䝁䅕䅚杁䝁䅫杢杁䑁䅅兏㕁䑁䅣䅉桂䝁䄴䅚杁䝁䅫督杁䝁䅧党桂䝁䅑兣ㅂ䝁䅅杣あ䝁䅕杣求䝁䅑䅉灂䝁䄴䅉呂䝁䅅杢杁䕁䅅杢あ䝁䄸杢灂䝁䄸䅌杁䙁䅑党㑂䝁䅅督畁䅁䅁栫䅧䑁䡙䅁奂䙁䅁睔獁䍁䅁兓畂䝁䅍杌獁䍁䅁䅤療䝁䅣党あ䝁䅧党祂䍁䅁睤灂䡁䅑䅡杁䝁䅫䅤穂䍁䅁督ㅂ䝁䅉督灂䝁䅑兡桂䡁䅉兡求䡁䅍䅌杁䡁䅁杣療䡁䅙兡歂䝁䅕督杁䝁䅙杣求䝁䅫睚潂䡁䅑䅉あ䡁䅉兙畂䡁䅍䅣療䡁䅉䅤桂䡁䅑兡療䝁䄴䅉穂䝁䅕杣㉂䝁䅫睙求䡁䅍䅉灂䝁䄴䅉あ䝁䅧党杁䙁䅕杢灂䡁䅑党歂䍁䅁睕あ䝁䅅䅤求䡁䅍䅌杁䕁䄴睢祂䡁䅑䅡杁䕁䅅兢求䡁䅉兡橂䝁䅅䅌杁䕁䅙杣桂䝁䄴睙求䍁䅷䅉あ䝁䅧党杁䙁䅕杢灂䡁䅑党歂䍁䅁睓灂䝁䄴睚歂䝁䄸兢獁䍁䅁兙畂䝁䅑䅉祂䝁䅕督あ䍁䅁睢浂䍁䅁兒ㅂ䡁䅉睢睂䝁䅕杌杁䙁䅑䅡求䍁䅁睙療䝁䄰䅣桂䝁䄴入杁䝁䄸䅣求䡁䅉兙あ䝁䅕督杁䝁䅫杢杁䡁䅑睤療䍁䅁督求䝁䅣兢求䝁䄴䅤穂䍁䅷䅉佂䝁䄸杣あ䝁䅧䅉䉂䝁䄰党祂䝁䅫睙桂䝁䄴䅉䵂䝁䅕督穂䍁䄰䅖潂䝁䅅杢瑁䙁䅑杣ㅂ䝁䅍睡獂䝁䄸兙歂䍁䅁䅋䵂䙁䅑䅔灁䍁䅁兙畂䝁䅑䅉䙂䡁䅕杣療䡁䅁党桂䝁䄴䅉啂䡁䅉兙畂䡁䅍䅣療䡁䅉䅤桂䡁䅑兡療䝁䄴杌杁䙁䅑䅡求䍁䅁杔療䡁䅉䅤潂䍁䅁兑瑂䝁䅕杣灂䝁䅍兙畂䍁䅁䅔啂䕁䅷䅉穂䝁䅕睚瑂䝁䅕杢あ䍁䅁䅣祂䝁䄸杤灂䝁䅑党穂䍁䅁督潂䝁䅫䅣睂䝁䅕杣穂䍁䅁睤灂䡁䅑䅡杁䝁䅣党療䝁䅣杣桂䡁䅁䅡灂䝁䅍䅉歂䝁䅕杢穂䝁䅫䅤㕂䍁䅁兙畂䝁䅑䅉歂䝁䅅入瑁䝁䅑党浂䝁䅫杢灂䡁䅑党杁䝁䅑睢瑂䝁䅕督あ䝁䅫睙杁䝁䅅杢歂䍁䅁睙祂䝁䄸督穂䍁䄰杙療䡁䅉䅚求䡁䅉䅉穂䝁䅕杣㉂䝁䅫睙求䡁䅍䅉あ䝁䄸䅉あ䝁䅧党杁䙁䅕杌呂䍁䄴䅌杁䕁䄰党㑂䝁䅫睙療䍁䅷䅉䑂䝁䅅杢桂䝁䅑兙獁䍁䅁兙畂䝁䅑䅉あ䝁䅧党杁䕁䅍兙祂䝁䅫杙楂䝁䅕兙畂䍁䄴䅉啂䝁䅧党杁䕁䅕兤祂䝁䄸䅣求䝁䅅杢杁䙁䅑杣桂䝁䄴督睂䝁䄸杣あ䝁䅅䅤灂䝁䄸杢杁䡁䅍党湂䝁䄰党畂䡁䅑䅉療䝁䅙杚求䡁䅉督杁䝁䅑党歂䝁䅫睙桂䡁䅑党歂䍁䅁䅤祂䡁䅕睙牂䝁䅷睢桂䝁䅑䅌杁䕁䅷䅖䵂䍁䅷䅉あ䡁䅉兤橂䝁䅳䅉楂䡁䅉睢牂䝁䅕杣桂䝁䅣党獁䍁䅁兢桂䝁䄴兙湂䝁䅕䅚杁䡁䅑杣桂䝁䄴督睂䝁䄸杣あ䝁䅅䅤灂䝁䄸杢獁䍁䅁䅢桂䡁䅍䅤杁䝁䄰兡獂䝁䅕䅌杁䝁䅙杣求䝁䅫睚潂䡁䅑䅉浂䝁䄸杣㍂䝁䅅杣歂䝁䅫杢湂䍁䅷䅉桂䝁䄴䅚杁䡁䅣兙祂䝁䅕䅡療䡁䅕督灂䝁䄴睚杁䝁䅅杢歂䍁䅁兢ㅂ䝁䅷䅤灂䝁䄰睢歂䝁䅅䅢杁䡁䅍睢獂䡁䅕䅤灂䝁䄸杢穂䍁䅷䅉穂䡁䅕睙潂䍁䅁兙穂䍁䅁杣療䝁䅅䅚瑁䡁䅉兙灂䝁䅷䅉桂䝁䄴䅚杁䡁䅉睢桂䝁䅑兌穂䝁䅧睢祂䡁䅑䅉穂䝁䅕兙杁䝁䅍睢瑂䝁䅉兡畂䝁䅅䅤灂䝁䄸杢穂䍁䅁䅤療䍁䅁兙畂䍁䅁党㑂䡁䅑党畂䡁䅍兡㉂䝁䅕䅉楂䝁䅅督求䍁䅁睢浂䍁䅁睙ㅂ䡁䅍䅤療䝁䄰党祂䡁䅍䅉㍂䝁䅫䅤潂䝁䅫杢杁䡁䅑䅡求䍁䅁睙療䝁䄴督ㅂ䝁䄰党祂䍁䅷䅉あ䡁䅉兙歂䝁䅕䅌杁䝁䅅杢歂䍁䅁兡畂䝁䅑兤穂䡁䅑杣灂䝁䅅䅢杁䝁䄰兙祂䝁䅳党あ䡁䅍杌杁䙁䅑䅡求䍁䅁睙療䝁䄰䅣桂䝁䄴入杁䡁䅣兙穂䍁䅁杚療䡁䅉兢求䡁䅉䅢㕂䍁䅁睡畂䝁䄸睤畂䍁䅁兙穂䍁䅁䅗兂䕁䄸䅉䵂䝁䄸睚灂䡁䅍䅤灂䝁䅍督獁䍁䅁兓畂䝁䅍杌杁䝁䅅杢歂䍁䅁睙潂䝁䅅杢湂䝁䅕䅚杁䝁䅫䅤穂䍁䅁杢桂䝁䄰党杁䡁䅑睢杁䙁䅧䅕偂䍁䅷䅉䩂䝁䄴睙畁䍁䅁兡畂䍁䅁䅒求䝁䅍党瑂䝁䅉党祂䍁䅁杍睁䑁䅉杍畁䍁䅁䅖潂䝁䅕䅉橂䝁䄸兢睂䝁䅅杢㕂䍁䅁兡穂䍁䅁杙桂䡁䅍党歂䍁䅁兡畂䍁䅁睒祂䝁䅕党畂䡁䅣兡橂䝁䅧䅌杁䕁䅍睢畂䝁䄴党橂䡁䅑兡橂䡁䅕䅤畁䅁䅁砫䅧䅁䅯䅁奂䙁䅉兑婂䅁䅁睵䅍䅁䅧䅁奂䙁䅧䅗䅁䉁䕍䅁䥁䅁䅁䅗婂䕁䅷䅁橄睁䅁䅖䅧䙁䅧睙求䝁䅷䅉䙂䝁䄴党祂䝁䅣入杁䕁䅫杢橂䍁䄴䅌杁䡁䅑䅡祂䝁䄸兤湂䝁䅧䅉灂䡁䅑督杁䡁䅍兤楂䡁䅍兡歂䝁䅫兙祂䝁䅫党穂䍁䅷䅉求䝁䄴睚桂䝁䅣党穂䍁䅁兡畂䍁䅁䅤潂䝁䅕䅉湂䝁䅕杢求䡁䅉兙あ䝁䅫睢畂䍁䅷䅉睂䡁䅕杣橂䝁䅧兙穂䝁䅫杢湂䍁䅷䅉あ䡁䅉兙畂䡁䅍兢灂䡁䅍督灂䝁䄸杢獁䍁䅁䅚灂䡁䅍䅤祂䝁䅫杙ㅂ䡁䅑兡療䝁䄴䅌杁䝁䅅杢歂䍁䅁督桂䝁䅷党杁䝁䄸杚杁䝁䅕䅢求䝁䅍䅤祂䝁䅫睙灂䡁䅑入畁䍁䅁兓あ䍁䅁睢睂䝁䅕杣桂䡁䅑党穂䍁䅁䅤潂䡁䅉睢ㅂ䝁䅣䅡杁䙁䅉党湂䡁䅕䅢桂䡁䅑党歂䍁䅁兒獂䝁䅕睙あ䡁䅉兡橂䍁䅁兖あ䝁䅫䅢灂䡁䅑入獁䍁䅁杕求䝁䅣兤獂䝁䅅䅤求䝁䅑䅉佂䝁䅅䅤ㅂ䡁䅉兙獂䍁䅁睒桂䡁䅍䅉噂䡁䅑兡獂䝁䅫䅤㕂䍁䅷䅉桂䝁䄴䅚杁䕁䅅䅢獂䍁䅁睔あ䝁䅧党祂䍁䅁督求䝁䅣兢求䝁䄴䅤穂䍁䄴䅉啂䝁䅧党杁䝁䅍睢瑂䡁䅁兙畂䡁䅫䅉湂䝁䅕杢求䡁䅉兙あ䝁䅕督杁䝁䅕䅢求䝁䅍䅤祂䝁䅫睙灂䡁䅑入杁䡁䅑䅡祂䝁䄸兤湂䝁䅧䅉㍂䝁䅫杢歂䍁䅷䅉畂䡁䅕睙獂䝁䅕兙祂䍁䅷䅉潂䡁䅫䅚祂䝁䄸党獂䝁䅕睙あ䡁䅉兡橂䍁䅷䅉楂䝁䅫睢瑂䝁䅅督穂䍁䅷䅉桂䝁䄴䅚杁䡁䅍睢獂䝁䅅杣杁䝁䅕杢求䡁䅉睚㕂䍁䅁督療䡁䅕杣橂䝁䅕督獁䍁䅁兙穂䍁䅁睤求䝁䅷䅢杁䝁䅅督杁䝁䅍睢桂䝁䅷䅌杁䝁䄴兙あ䡁䅕杣桂䝁䅷䅉湂䝁䅅督獁䍁䅁睢灂䝁䅷䅌杁䡁䅣睢療䝁䅑䅌杁䝁䅅杢歂䍁䅁杣求䝁䅙兤穂䝁䅕兌歂䝁䅕杣灂䡁䅙党歂䍁䅁杚ㅂ䝁䅕䅢穂䍁䄴䅉䩂䡁䅑䅉桂䝁䅷督療䍁䅁䅣ㅂ䡁䅉睙潂䝁䅅督求䡁䅍䅌杁䡁䅑杣桂䝁䄴督睂䝁䄸杣あ䡁䅍䅌杁䝁䅑兡穂䡁䅑杣灂䝁䅉兤あ䝁䅕督獁䍁䅁兙畂䝁䅑䅉穂䝁䅕䅢獂䡁䅍䅉畂䝁䅅䅤ㅂ䡁䅉兙獂䍁䅁睚桂䡁䅍䅉あ䝁䄸䅉祂䝁䅕䅤桂䝁䅫䅢杁䝁䅍兤穂䡁䅑睢瑂䝁䅕杣穂䍁䅷䅉桂䡁䅍䅉㍂䝁䅕䅢獂䍁䅁兙穂䍁䅁䅤祂䝁䅅杢穂䡁䅁睢祂䡁䅑督杁䝁䅍兤穂䡁䅑睢瑂䝁䅕杣瑁䝁䄸睤畂䝁䅕䅚杁䝁䄴兙あ䡁䅕杣桂䝁䅷䅉湂䝁䅅督畁䍁䅁兓畂䍁䅁兙歂䝁䅑兡あ䝁䅫睢畂䍁䅷䅉あ䝁䅧党杁䝁䅍睢瑂䡁䅁兙畂䡁䅫䅉歂䝁䅕杤求䝁䅷睢睂䡁䅍䅉桂䝁䄴䅚杁䝁䅷党桂䡁䅍党穂䍁䅁杢桂䡁䅑兤祂䝁䅅䅢杁䝁䅣兙穂䍁䅁䅣灂䡁䅁党獂䝁䅫杢求䡁䅍䅌杁䝁䅅杢歂䍁䅁督あ䝁䄸杣桂䝁䅣党杁䝁䅅杢歂䍁䅁睙療䝁䄰䅣祂䝁䅕督穂䝁䅫睢畂䍁䅁杚桂䝁䅍兡獂䝁䅫䅤灂䝁䅕督㝁䍁䅁兙畂䝁䅑䅉灂䝁䄴杤求䡁䅍䅤穂䍁䅁兡畂䍁䅁杣求䝁䄴䅤桂䝁䅷䅉潂䝁䄸兤穂䝁䅫杢湂䍁䅁䅣祂䝁䄸条求䝁䅍䅤穂䍁䅁兙畂䝁䅑䅉畂䝁䄸杢祂䝁䅕睚ㅂ䝁䅷兙あ䝁䅕䅚杁䝁䅅督穂䝁䅕䅤穂䍁䅷䅉桂䡁䅍䅉㍂䝁䅕䅢獂䍁䅁兙穂䍁䅁䅣祂䝁䄸睙ㅂ䡁䅉党穂䍁䅁党硂䡁䅕兡睂䝁䄰党畂䡁䅑䅉浂䝁䄸杣杁䡁䅑䅡求䍁䅁睙療䝁䄴督あ䡁䅉兤橂䡁䅑兡療䝁䄴䅉療䝁䅙䅉祂䝁䅕杢求䡁䅣兙楂䝁䅷党杁䝁䅣党畂䝁䅕杣桂䡁䅑兡療䝁䄴䅉浂䝁䅅睙灂䝁䅷兡あ䝁䅫党穂䍁䄴䅉䩂䡁䅑䅉穂䝁䅕杣㉂䝁䅕督杁䡁䅉党穂䝁䅫䅚求䝁䄴䅤灂䝁䅅䅢獁䍁䅁睙療䝁䄰兢求䡁䅉睙灂䝁䅅䅢獁䍁䅁兙畂䝁䅑䅉灂䝁䄴䅚ㅂ䡁䅍䅤祂䝁䅫兙獂䍁䅁睙ㅂ䡁䅍䅤療䝁䄰党祂䡁䅍䅉灂䝁䄴䅉あ䝁䅧党杁䡁䅁睢祂䡁䅑兡療䝁䄴督杁䝁䄸杚杁䕁䅍睢獂䝁䄸杣桂䝁䅑睢獁䍁䅁兔灂䝁䅍䅡灂䝁䅣兙畂䍁䅷䅉乂䝁䅫杢畂䝁䅕督療䡁䅑兙獁䍁䅁杔求䡁䅣䅉乂䝁䅕䅥灂䝁䅍睢獁䍁䅁杔療䡁䅉䅤潂䍁䅁䅒桂䝁䅳睢あ䝁䅅䅌杁䙁䅍睢ㅂ䡁䅑䅡杁䕁䅑兙牂䝁䄸䅤桂䍁䅷䅉啂䝁䅕䅥桂䡁䅍䅌杁䝁䅅杢歂䍁䅁睖灂䡁䅍睙療䝁䄴督灂䝁䄴杌杁䙁䅑䅡求䍁䅁睙療䝁䄰䅣桂䝁䄴入杁䡁䅣兙穂䍁䅁兡畂䝁䅍睢祂䡁䅁睢祂䝁䅅䅤求䝁䅑䅉灂䝁䄴䅉硁䑁䅫䅍㕁䍁䅁兙畂䝁䅑䅉灂䡁䅍䅉潂䝁䅕兙歂䡁䅅兤桂䡁䅉䅤求䡁䅉党歂䍁䅁兡畂䍁䅁兔灂䝁䄴杢求䝁䅅䅣療䝁䅷兡穂䍁䅷䅉乂䝁䅫杢畂䝁䅕督療䡁䅑兙畁䅁䅁硙䅍䡁佷䅁奂䝁䅕杢橂䝁䄸杣獁䍁䅁兓畂䝁䅍杌獁䍁䅁兙杁䝁䅍䅢灂䝁䄴兡橂䝁䅅䅢杁䡁䅍䅤桂䝁䅣党杁䝁䅉兡療䡁䅁䅡桂䡁䅉兢桂䝁䅍党ㅂ䡁䅑兡橂䝁䅅䅢杁䝁䅍睢瑂䡁䅁兙畂䡁䅫䅌杁䝁䅙睢橂䡁䅕督求䡁䅍䅉療䝁䄴䅉あ䝁䅧党杁䝁䅑兡穂䝁䅍睢㉂䝁䅕杣㕂䍁䅁兙畂䝁䅑䅉歂䝁䅕杤求䝁䅷睢睂䝁䄰党畂䡁䅑䅉療䝁䅙䅉求䝁䄴睚灂䝁䄴党求䡁䅉党歂䍁䅁兢療䝁䄴睢橂䝁䅷睢畂䝁䅅䅢杁䝁䅅杢あ䝁䅫杙療䝁䅑入杁䝁䅅杢歂䍁䅁睙㕂䡁䅑睢牂䝁䅫杢求䍁䅁䅤潂䝁䅕杣桂䡁䅁党ㅂ䡁䅑兡橂䡁䅍䅉あ䝁䄸䅉あ䡁䅉党桂䡁䅑䅉睂䝁䅅䅤灂䝁䅕杢あ䡁䅍䅉㍂䝁䅫䅤潂䍁䅁睙桂䝁䄴睙求䡁䅉䅉桂䝁䄴䅚杁䝁䅅兤あ䝁䄸兡瑂䝁䄰兤畂䝁䅕䅉歂䝁䅫督求䝁䅅督求䡁䅍杌杁䙁䅑䅡求䍁䅁睙療䝁䄰䅣桂䝁䄴入杁䡁䅁杣療䡁䅙兡歂䝁䅕督杁䙁䅍睢あ䡁䅉睢㉂䝁䅫兢桂䝁䅉䅉あ䝁䅧兙あ䍁䅁䅤桂䡁䅉睚求䡁䅑督杁䡁䅑䅡求䍁䅁睕䉂䙁䅉睕瑁䕁䅍睢坂䍁䄰杍杁䡁䅙兡祂䡁䅕督㝁䍁䅁兖獂䡁䅑睢瑂䝁䅫杣灂䡁䅍䅉浂䝁䄸杣杁䡁䅑䅡求䍁䅁䅤祂䝁䅕兙あ䝁䄰党畂䡁䅑䅉療䝁䅙䅉睂䝁䅅䅤灂䝁䅕杢あ䡁䅍䅉㍂䝁䅫䅤潂䍁䅁䅣桂䡁䅉睢㑂䡁䅫督瑂䝁䅅䅢杁䝁䄴睢橂䡁䅑兤祂䝁䄴兙獂䍁䅁䅡求䝁䄰睢湂䝁䅷睢楂䝁䅫杢ㅂ䡁䅉兡桂䍁䅁兙畂䝁䅑䅉桂䡁䅑入睂䝁䅫睙桂䝁䅷䅉潂䝁䅕兢療䝁䅷入あ䝁䅫睙杁䡁䅕杣求䝁䄰兡橂䍁䅁督㕂䝁䄴䅚祂䝁䄸兢求䑁䅳䅉桂䝁䄴䅚杁䕁䄰睢畂䝁䅯兤㉂䝁䅫䅉浂䝁䄸杣杁䡁䅑䅡求䍁䅁䅤祂䝁䅕兙あ䝁䄰党畂䡁䅑䅉療䝁䅙䅉睂䝁䅅䅤灂䝁䅕杢あ䡁䅍䅉㍂䝁䅫䅤潂䍁䅁杣求䝁䅷兙睂䡁䅍党歂䍁䅁睢祂䍁䅁杣求䝁䅙杣桂䝁䅍䅤療䡁䅉入杁䝁䅑兡浂䝁䅙兤穂䝁䅕䅉獂䝁䅅杣湂䝁䅕䅉䍂䍁䄰睙求䝁䅷䅢杁䝁䅷入瑂䡁䅁䅡療䝁䄰兙畁䍁䅁兓あ䍁䅁䅚求䡁䅙党獂䝁䄸䅣穂䍁䅁䅕獂䝁䅅兢療䡁䅑兙瑂䝁䅅杙獁䍁䅁兙杁䝁䅉兡穂䡁䅁党橂䝁䅫杚灂䝁䅍䅉桂䝁䄴䅤灂䝁䅉睢歂䡁䅫䅌杁䡁䅣䅡灂䝁䅍䅡杁䝁䅫督杁䝁䅫杢杁䙁䅁䅡桂䡁䅍党杁䕁䅫䅉橂䝁䅷兡畂䝁䅫睙桂䝁䅷䅉あ䡁䅉兡桂䝁䅷䅉あ䝁䄸䅉あ䡁䅉党桂䡁䅑䅉畂䝁䄸杢瑁䕁䅧睢歂䝁䅣睡灂䝁䄴䅉獂䡁䅫兢睂䝁䅧睢瑂䝁䅅睏杁䙁䅙兤歂䝁䅅䅢灂䝁䄰兙楂䍁䅷䅉桂䍁䅁杙灂䡁䅍䅣求䝁䅍兡浂䝁䅫睙杁䝁䅅杢あ䝁䅫杙療䝁䅑入獁䍁䅁睤潂䝁䅫睙潂䍁䅁兡穂䍁䅁兡畂䍁䅁䅕潂䝁䅅督求䍁䅁兓䩂䍁䅁睙獂䝁䅫杢灂䝁䅍兙獂䍁䅁䅤祂䝁䅫兙獂䍁䅁䅤療䍁䅁䅤祂䝁䅕兙あ䍁䅁兢求䡁䅑兙穂䡁䅑兙あ䝁䅫睙杁䝁䅍兙穂䡁䅑杣桂䡁䅑兡療䝁䄴兌祂䝁䅕督灂䡁䅍䅤桂䝁䄴䅤杁䡁䅁杣療䡁䅍䅤桂䡁䅑党杁䝁䅍兙畂䝁䅍党祂䍁䅁兙畂䝁䅑䅉療䡁䅑䅡求䡁䅉䅉穂䝁䄸䅢灂䝁䅑䅉あ䡁䅕兢療䡁䅉䅉あ䡁䅫䅣求䡁䅍杌杁䙁䅑䅡求䍁䅁睙療䝁䄰䅣桂䝁䄴入杁䝁䅫督杁䝁䅅䅢穂䝁䄸䅉歂䝁䅕杤求䝁䅷睢睂䝁䅫杢湂䍁䅁䅗瑂䕁䅅杙穁䑁䅁李獁䍁䅁睤潂䝁䅫睙潂䍁䅁兡穂䍁䅁兡畂䍁䅁䅕潂䝁䅅督求䍁䅁兓杁䝁䅍䅢灂䝁䄴兡橂䝁䅅䅢杁䡁䅑杣灂䝁䅅䅢杁䡁䅑睢杁䡁䅑杣求䝁䅅䅤杁䡁䅍睢獂䝁䅫䅚杁䡁䅑兤瑂䝁䄸杣穂䑁䅳䅉奂䝁䄰兑楂䑁䅅䅍ぁ䍁䅷䅉㍂䝁䅧兡橂䝁䅧䅉灂䡁䅍䅉灂䝁䄴䅉兂䝁䅧兙穂䝁䅕䅉䩂䕁䅫䅉橂䝁䅷兡畂䝁䅫睙桂䝁䅷䅉あ䡁䅉兡桂䝁䅷䅉あ䝁䄸䅉あ䡁䅉党桂䡁䅑䅉睂䝁䅅䅤灂䝁䅕杢あ䡁䅍䅉㍂䝁䅫䅤潂䍁䅁督求䝁䅷党橂䡁䅑党歂䍁䅁督療䝁䅷兡歂䍁䅁䅤ㅂ䝁䄰睢祂䡁䅍睏杁䙁䅧兢䉂䝁䅉兎㉁䑁䅑䅉あ䝁䅧兙あ䍁䅁兡穂䍁䅁兡畂䍁䅁䅕潂䝁䅅督求䍁䅁兓桂䍁䅁睙獂䝁䅫杢灂䝁䅍兙獂䍁䅁䅤祂䝁䅫兙獂䍁䅁䅤療䍁䅁䅤祂䝁䅕兙あ䍁䅁兙ㅂ䡁䅑睢灂䝁䄰兢ㅂ䝁䄴党杁䝁䅑兡穂䝁䅕兙穂䝁䅕督㝁䍁䅁兑乂䕁䅣䅉ㅁ䑁䅁兏獁䍁䅁睤潂䝁䅫睙潂䍁䅁兡穂䍁䅁兡畂䍁䅁䅕潂䝁䅅督求䍁䅁兓杁䝁䅍䅢灂䝁䄴兡橂䝁䅅䅢杁䡁䅑杣灂䝁䅅䅢杁䡁䅑睢杁䡁䅑杣求䝁䅅䅤杁䡁䅁杣療䡁䅍䅤桂䡁䅑党杁䝁䅍兙畂䝁䅍党祂䑁䅳䅉奂䝁䄰兑楂䑁䅧免㕁䍁䅁杚療䡁䅉䅉睂䝁䅅䅤灂䝁䅕杢あ䡁䅍䅉㍂䝁䅫䅤潂䍁䅁杣求䝁䄴兙獂䍁䅁睙求䝁䅷䅢杁䝁䅍兙祂䝁䅍兡畂䝁䄸兢桂䑁䅳䅉奂䝁䄰兑楂䑁䅕䅎硁䍁䅁杚療䡁䅉䅉あ䝁䅧党杁䡁䅑杣求䝁䅅䅤瑂䝁䅕杢あ䍁䅁睢浂䍁䅁睢㉂䝁䅅杣灂䝁䅅杢杁䝁䅍兙畂䝁䅍党祂䑁䅳䅉桂䝁䄴䅚杁䙁䅧兢䉂䝁䅉李㉁䑁䅉䅉㍂䝁䅧兡橂䝁䅧䅉灂䡁䅍䅉灂䝁䄴䅉兂䝁䅧兙穂䝁䅕䅉䩂䍁䅁睙獂䝁䅫杢灂䝁䅍兙獂䍁䅁䅤祂䝁䅫兙獂䍁䅁䅤療䍁䅁䅤祂䝁䅕兙あ䍁䅁䅣桂䡁䅑兡求䝁䄴䅤穂䍁䅁睤灂䡁䅑䅡杁䡁䅍睢獂䝁䅫䅚杁䡁䅑兤瑂䝁䄸杣穂䍁䄴䅉䩂䝁䄴䅉桂䝁䅑䅚灂䡁䅑兡療䝁䄴䅌杁䡁䅑䅡求䍁䅁睙療䝁䄰䅣桂䝁䄴入杁䝁䅑党㉂䝁䅕䅢療䡁䅁督杁䙁䅙兓卂䍁䄰睍ぁ䑁䅍䅎獁䍁䅁睤潂䝁䅫睙潂䍁䅁兡穂䍁䅁兡畂䍁䅁䅕潂䝁䅅督求䍁䅁兓䩂䍁䅁睙獂䝁䅫杢灂䝁䅍兙獂䍁䅁䅤祂䝁䅫兙獂䍁䅁杚療䡁䅉䅉睂䝁䅅䅤灂䝁䅕杢あ䡁䅍䅉㍂䝁䅫䅤潂䍁䅁䅡求䡁䅁兙あ䝁䅫䅤灂䡁䅍䅉䍂䍁䅁杤灂䡁䅉兤穂䍁䅁兡畂䝁䅙党橂䡁䅑兡療䝁䄴睏杁䝁䅅杢歂䍁䅁杖䩂䙁䅉兌祁䑁䅑䅏祁䍁䅁䅤潂䝁䅅䅤杁䝁䅫督杁䝁䅫杢杁䙁䅁䅡桂䡁䅍党杁䑁䅉䅉橂䝁䅷兡畂䝁䅫睙桂䝁䅷䅉あ䡁䅉兡桂䝁䅷䅉あ䝁䄸䅉あ䡁䅉兙あ䍁䅁䅡求䡁䅁兙あ䝁䅫䅤灂䡁䅍䅉䍂䍁䅁杤灂䡁䅉兤穂䍁䄴䅉啂䝁䅧党杁䝁䅍睢瑂䡁䅁兙畂䡁䅫䅉歂䝁䅕杤求䝁䅷睢睂䡁䅍䅉䉂䕁䅫兔桂䝁䅉睎硁䑁䅫兎杁䡁䅑睢杁䡁䅉党歂䡁䅕睙求䍁䅁杙獂䝁䄸睢歂䍁䅁督求䡁䅉兤瑂䍁䅁䅢求䡁䅙党獂䡁䅍䅉療䝁䅙䅉䩂䝁䅣兒杁䡁䅑䅡桂䡁䅑䅉瑂䝁䅕䅚灂䝁䅅䅤求䡁䅍䅉桂䝁䅷䅢求䡁䅉睚灂䝁䅍䅉祂䝁䅕督睂䝁䄸杢穂䝁䅕督杁䝁䅅杢歂䍁䅁兙獂䝁䅷党祂䝁䅣兡橂䍁䅁䅚灂䡁䅍党桂䡁䅍党㝁䍁䅁睔楂䝁䅕䅥求䝁䅷兡瑂䝁䅅杙杁䡁䅑睢杁䡁䅑杣求䝁䅅䅤杁䝁䅅兤あ䝁䄸兡瑂䝁䄰兤畂䝁䅕䅉歂䝁䅫督求䝁䅅督求䑁䅳䅉桂䝁䄴䅚杁䙁䅧䅣祂䝁䄸免ㅁ䑁䅫兎杁䡁䅑睢杁䡁䅑杣求䝁䅅䅤杁䡁䅁兙あ䝁䅫党畂䡁䅑督杁䡁䅣兡あ䝁䅧䅉䉂䝁䅷来潂䝁䅕兡瑂䝁䅕杣婁䡉䅍䅉歂䝁䅫督求䝁䅅督求䍁䅷䅉桂䝁䄴䅚杁䝁䅑党睂䡁䅉党穂䡁䅍兡療䝁䄴杌杁䕁䅫䅤杁䝁䅧兙穂䍁䅁兙杁䝁䅷兡橂䝁䅕杢穂䝁䅕䅉桂䝁䅣杣求䝁䅕兢求䝁䄴䅤杁䡁䅣兡あ䝁䅧䅉䑂䝁䅅杣灂䡁䅍䅉䵂䝁䅫杚求䍁䅁睕橂䝁䅫党畂䝁䅍党穂䍁䄴䅉奂䝁䅕杢橂䝁䄸杣獁䍁䅁兓畂䝁䅍杌杁䡁䅣兙穂䍁䅁兡畂䝁䅍睢祂䡁䅁睢祂䝁䅅䅤求䝁䅑䅉灂䝁䄴䅉硁䑁䅫兏㍁䍁䅁兙畂䝁䅑䅉灂䡁䅍䅉潂䝁䅕兙歂䡁䅅兤桂䡁䅉䅤求䡁䅉党歂䍁䅁兡畂䍁䅁䅕桂䡁䅍兙歂䝁䅕杢桂䍁䅷䅉䑂䝁䅅䅢灂䝁䅙睢祂䝁䄴兡桂䍁䄴䅁㕃杆䅁䅒䅑䙁䅧党畂䝁䅫兙杁䕁䅧睢あ䝁䅕䅢穂䍁䅁杊杁䙁䅉党穂䝁䄸杣あ䡁䅍䅌杁䕁䅫杢橂䍁䄴䅉灂䡁䅍䅉桂䍁䅁督求䝁䅷杚瑁䝁䅅䅚㉂䝁䅫督求䝁䅑䅉桂䝁䄴䅚杁䡁䅍党獂䝁䅙兌桂䝁䅑兢灂䝁䄴兡穂䡁䅑党祂䝁䅕䅚杁䙁䅉兒䩂䙁䅑䅉あ䝁䅧兙あ䍁䅁兡畂䡁䅙党穂䡁䅑督杁䝁䅫杢杁䡁䅕杢灂䡁䅅兤求䝁䅷入杁䡁䅁睢穂䝁䅫䅤灂䝁䄸杢求䝁䅑䅉獂䡁䅕䅥ㅂ䡁䅉入杁䝁䅅杢歂䍁䅁兤睂䡁䅁党祂䍁䅁兤睂䡁䅍睙桂䝁䅷党杁䝁䅧睢あ䝁䅕䅢穂䍁䅁兙畂䝁䅑䅉祂䝁䅕督療䡁䅉䅤穂䍁䅁睤灂䡁䅑䅡杁䝁䅅䅉浂䝁䄸睙ㅂ䡁䅍䅉療䝁䄴䅉あ䝁䅧党杁䡁䅑睢睂䍁䅁杍ㅁ䍁䅁䅢療䝁䅑睚灂䝁䄴睚杁䝁䄰兙祂䝁䅳党あ䡁䅍䅉桂䡁䅍䅉㍂䝁䅕䅢獂䍁䅁兙穂䍁䅁睡求䡁䅫䅉獂䝁䅕兡穂䡁䅕杣求䍁䅁䅚求䡁䅍䅤灂䝁䄴兙あ䝁䅫睢畂䡁䅍䅉灂䝁䄴䅉あ䝁䅧党杁䙁䅕杢灂䡁䅑党歂䍁䅁睕あ䝁䅅䅤求䡁䅍杌杁䙁䅑䅡求䍁䅁睑療䝁䄰䅣桂䝁䄴入杁䝁䄸睤畂䡁䅍䅉穁䑁䅉䅉潂䝁䄸䅤求䝁䅷督杁䝁䅅杢歂䍁䅁杣求䡁䅍睢祂䡁䅑督杁䝁䅍睢瑂䡁䅁杣灂䡁䅍兡畂䝁䅣䅉㕁䍁䅷兎硁䑁䅅䅉祂䝁䄸睢瑂䡁䅍䅉桂䝁䅍杣療䡁䅍督杁䑁䅅䅎杁䡁䅍䅤桂䡁䅑党穂䍁䄴䅉奂䝁䅕杢灂䝁䅅睊穂䍁䅁䅡療䡁䅑党獂䡁䅍䅉桂䡁䅉党杁䝁䅫杢杁䡁䅑䅡求䍁䅁䅢ㅂ䡁䅧兤祂䡁䅫䅉桂䝁䄴䅚杁䡁䅕䅣睂䝁䅕杣杁䡁䅕䅣穂䝁䅍兙獂䝁䅕䅉穂䝁䅕睚瑂䝁䅕杢あ䡁䅍䅌杁䝁䅅杢歂䍁䅁兙祂䝁䅕䅉療䡁䅁党祂䝁䅅䅤求䝁䅑䅉桂䝁䄴䅚癁䝁䄸杣杁䝁䅷兡橂䝁䅕杢穂䝁䅕䅚杁䝁䅉入杁䝁䅫杢歂䡁䅕督あ䡁䅉入杁䝁䅷党桂䝁䅑党祂䡁䅍䅉穂䡁䅕睙潂䍁䅁兙穂䍁䅁兔桂䡁䅉杣灂䝁䄸䅤あ䍁䅷䅉䥂䡁䅫兙あ䡁䅑䅌杁䕁䅳兡瑂䡁䅁䅤療䝁䄴䅌杁䕁䅙兙灂䡁䅉兢療䝁䄴䅤獁䍁䅁䅔療䝁䅕睤穂䍁䅷䅉䥂䝁䅫䅢あ䝁䄸杢獁䍁䅁䅖潂䝁䅕䅉䱂䝁䅕督穂䝁䅷党祂䍁䅁睑療䝁䅷䅢求䝁䅍䅤灂䝁䄸杢獁䍁䅁兙畂䝁䅑䅉䕂䝁䅅杤灂䝁䅑督療䝁䄴杌䅁䕁奧䅁啄杄䅁䅗求䡁䅉睢㑂䍁䅁䅓療䝁䅷䅚灂䝁䄴睚穂䍁䅁睑療䡁䅉䅣療䡁䅉兙あ䝁䅫睢畂䍁䅷䅉あ䝁䄸睚求䡁䅑䅡求䡁䅉䅉㍂䝁䅫䅤潂䍁䅁兡あ䡁䅍䅉穂䡁䅕杙穂䝁䅫䅚灂䝁䅅杣灂䝁䅕督獁䍁䅁睢睂䝁䅕杣桂䡁䅑党穂䍁䅁兙穂䍁䅁兙杁䡁䅣睢祂䝁䅳䅣獂䝁䅅睙求䍁䅁䅤求䝁䅍䅡畂䝁䄸䅢療䝁䅣入杁䝁䅍睢瑂䡁䅁兙畂䡁䅫䅉あ䝁䅧兙あ䍁䅁兡畂䡁䅑党湂䡁䅉兙あ䝁䅕督杁䝁䅧兙祂䝁䅑睤桂䡁䅉党獁䍁䅁督求䡁䅉杤灂䝁䅍党穂䍁䅷䅉桂䝁䄴䅚杁䡁䅍睢浂䡁䅑睤桂䡁䅉党杁䝁䅙睢祂䍁䅁党畂䡁䅑党祂䡁䅁杣灂䡁䅍党穂䍁䅁兡畂䍁䅁䅤潂䝁䅕䅉䉂䝁䄰党祂䝁䅫睙桂䡁䅍䅌杁䕁䅕兤祂䝁䄸䅣求䍁䅷䅉あ䝁䅧党杁䕁䄰兡歂䝁䅑䅢求䍁䅁兒桂䡁䅍䅤獁䍁䅁兑浂䡁䅉兡橂䝁䅅䅌杁䕁䅫杢歂䝁䅫兙獁䍁䅁兙畂䝁䅑䅉灂䝁䄴䅤求䡁䅉杢桂䡁䅑兡療䝁䄴兙獂䝁䅷入畁䍁䅁䅖潂䝁䅕䅉橂䝁䄸兢睂䝁䅅杢㕂䍁䅁睢睂䝁䅕杣桂䡁䅑党穂䍁䅁䅤潂䡁䅉睢ㅂ䝁䅣䅡杁䡁䅑睤療䍁䅁督求䝁䅣兢求䝁䄴䅤穂䍁䅷䅉兂䡁䅉兡畂䡁䅑䅉桂䝁䄴䅚杁䕁䄸䅤潂䝁䅕杣㝁䍁䅁兙畂䝁䅑䅉䝂䕁䅫䅖啂䕁䅷兒畁䍁䅁䅖潂䝁䅕䅉兂䡁䅉兡畂䡁䅑䅉桂䝁䄴䅚杁䕁䄸䅤潂䝁䅕杣杁䡁䅍党湂䝁䄰党畂䡁䅑䅉歂䝁䅕督灂䝁䅣杢穂䍁䅷䅉歂䝁䅕杤求䝁䅷睢睂䡁䅍䅌杁䝁䅅杢歂䍁䅁督求䝁䅷䅢穂䍁䅁䅚療䝁䅍兤瑂䝁䅕杢あ䍁䅁督㕂䡁䅍䅤求䝁䄰督獁䍁䅁督療䝁䅷兤あ䝁䅫睢畂䡁䅍䅌杁䝁䅅杢歂䍁䅁督求䡁䅉杤灂䝁䅍党穂䑁䅳䅉桂䝁䄴䅚杁䕁䅫䅖杁䝁䅅杢歂䍁䅁督療䝁䅙䅤㍂䝁䅅杣求䍁䅁䅣祂䝁䄸䅚ㅂ䝁䅍䅤穂䍁䅁兙畂䝁䅑䅉穂䝁䅕杣㉂䝁䅫睙求䡁䅍杌杁䙁䅑䅡求䍁䅁杒䩂䙁䅑䅖䵂䕁䅕䅉穂䝁䅕睚瑂䝁䅕杢あ䍁䅁睢浂䝁䅙党祂䡁䅍䅉浂䝁䅫杢桂䝁䄴睙灂䝁䄴睚杁䡁䅍睢獂䡁䅕䅤灂䝁䄸杢穂䍁䅁杚療䡁䅉䅉歂䝁䅫杣求䝁䅍䅤杁䝁䅍䅡桂䝁䄴杢求䝁䅷䅉橂䡁䅕督あ䝁䄸兢求䡁䅉䅉睂䡁䅕杣橂䝁䅧兙穂䝁䅕督㝁䍁䅁兙畂䝁䅑䅉獂䝁䅕兙穂䝁䅕䅉浂䝁䅫杢桂䝁䄴睙灂䝁䄴睚杁䡁䅑睢杁䝁䅕杢歂䍁䄰兤穂䝁䅕杣穂䍁䄴䅉䩂䡁䅑䅉桂䝁䅷督療䍁䅁睢浂䝁䅙党祂䡁䅍䅉㍂䝁䄸杣牂䡁䅁䅢桂䝁䅍党杁䡁䅍睢獂䡁䅕䅤灂䝁䄸杢穂䍁䅁睙療䝁䄰䅣祂䝁䅫督灂䝁䄴睚杁䝁䅑党穂䝁䅳䅤療䡁䅁䅉瑂䝁䄸杢療䝁䅍䅡祂䝁䄸兢求䍁䅷䅉橂䝁䄸䅢療䡁䅉䅌杁䝁䅅杢歂䍁䅁兢ㅂ䝁䅷䅤灂䝁䅙兤畂䝁䅍䅤灂䝁䄸杢杁䡁䅁杣灂䝁䄴䅤求䡁䅉督獁䍁䅁兙畂䝁䅑䅉䑂䝁䄸杢畂䝁䅕睙あ䕁䅳党㕂䍁䅁督療䝁䅙䅤㍂䝁䅅杣求䑁䅳䅉歂䝁䅫睚灂䡁䅑兙獂䍁䅁䅣祂䝁䅫杢あ䝁䅫杢湂䍁䅁䅣祂䝁䅕督穂䝁䅕督杁䝁䅅杢歂䍁䅁䅢灂䝁䅣䅡あ䍁䅁䅣祂䝁䄸䅚ㅂ䝁䅍䅤灂䝁䄸杢杁䝁䅑党㉂䝁䅫睙求䡁䅍睏杁䝁䅅杢歂䍁䅁䅚灂䝁䅣兡あ䝁䅅䅢杁䡁䅍党祂䡁䅙兡橂䝁䅕督杁䡁䅑䅡桂䡁䅑䅉穂䡁䅕䅣睂䝁䄸杣あ䍁䅁睤療䡁䅉睡浂䝁䅷睢㍂䍁䅁兙ㅂ䡁䅑睢瑂䝁䅅䅤灂䝁䄸杢獁䍁䅁䅣求䡁䅉督療䝁䄴兙獂䝁䅫来桂䡁䅑兡療䝁䄴䅉桂䝁䄴䅚杁䝁䅍睢瑂䝁䄰兤畂䝁䅫睙桂䡁䅑兡療䝁䄴䅉穂䝁䄸杚あ䡁䅣兙祂䝁䅕䅌杁䝁䅍睢畂䡁䅑党畂䡁䅑䅉瑂䝁䅅杢桂䝁䅣党瑂䝁䅕杢あ䍁䅁督療䝁䅷兤あ䝁䅫睢畂䡁䅍䅌杁䝁䅅杢歂䍁䅁䅚灂䝁䅣兡あ䝁䅫来桂䡁䅑兡療䝁䄴䅉穂䝁䅕杣㉂䝁䅫睙求䡁䅍杌杁䕁䅫杢杁䝁䅅䅚歂䝁䅫䅤灂䝁䄸杢獁䍁䅁䅤潂䝁䅕䅉橂䝁䄸兢睂䝁䅅杢㕂䍁䅁䅣祂䝁䄸杤灂䝁䅑党穂䍁䅁睚祂䝁䅅䅣潂䝁䅫睙杁䝁䅍睢瑂䝁䄰兤畂䝁䅫睙桂䡁䅑兡療䝁䄴督獁䍁䅁兡畂䍁䄰䅣獂䝁䅅杢あ䍁䅷䅉桂䝁䄴䅚杁䡁䅁杣療䝁䅑兤橂䡁䅑兡療䝁䄴䅉穂䝁䄸䅢ㅂ䡁䅑兡療䝁䄴督㝁䍁䅁杒祂䝁䅕党䝂䝁䅷睢㍂䍁䅷䅉桂䍁䅁督療䝁䅙䅤㍂䝁䅅杣求䍁䅁督療䝁䅷兤あ䝁䅫睢畂䡁䅍䅉浂䝁䄸杣杁䡁䅑䅡求䍁䅁兙ㅂ䡁䅑睢瑂䝁䅅䅤灂䝁䄸杢杁䝁䅅杢歂䍁䅁兡畂䡁䅑党湂䡁䅉兙あ䝁䅫睢畂䍁䅁睢浂䍁䅁䅣祂䝁䄸睙求䡁䅍督灂䝁䄴睚杁䝁䄸杚杁䡁䅁杣灂䝁䄴䅤杁䝁䅯睢楂䍁䅁睙療䝁䄰䅣祂䝁䅫督灂䝁䄴睚杁䝁䅙兡獂䝁䅕䅉睂䡁䅉党睂䝁䅅杣桂䡁䅑兡療䝁䄴䅌杁䝁䅙兡畂䝁䅅䅢杁䡁䅁杣療䝁䅑兤橂䡁䅑兡療䝁䄴䅌杁䝁䅅杢歂䍁䅁党獂䝁䅕睙あ䡁䅉睢畂䝁䅫睙杁䡁䅁兤楂䝁䅷兡穂䝁䅧兡畂䝁䅣睏杁䝁䅅杢歂䍁䅁兓啂䍁䅁督求䡁䅉杤灂䝁䅍党穂䍁䅷䅉求䝁䄴䅚杁䡁䅕督求䡁䅉䅉橂䝁䄸兢睂䡁䅕䅤灂䝁䄴睚杁䝁䅑党㉂䝁䅫睙求䡁䅍䅌杁䝁䄴党あ䡁䅣睢祂䝁䅳䅉灂䝁䄴杚祂䝁䅅督あ䡁䅉兤橂䡁䅑兤祂䝁䅕䅌杁䝁䅅杢歂䍁䅁睙療䝁䄰兢ㅂ䝁䄴兡橂䝁䅅䅤灂䝁䄸杢穂䍁䅁䅤求䝁䅍䅡畂䝁䄸䅢療䝁䅣入獁䍁䅁兙穂䍁䅁睤求䝁䅷䅢杁䝁䅅督杁䡁䅑党橂䝁䅧杢療䝁䅷睢湂䡁䅫䅉睂䡁䅉睢歂䡁䅕睙あ䍁䅁督ㅂ䡁䅁䅣療䡁䅉䅤獁䍁䅁䅣祂䝁䄸杚求䡁䅍督灂䝁䄸杢桂䝁䅷䅉求䝁䄴睚灂䝁䄴党求䡁䅉兡畂䝁䅣䅌杁䝁䅅杢歂䍁䅁睙療䝁䄰兢求䡁䅉睙灂䝁䅅䅢杁䡁䅉睢楂䝁䄸䅤灂䝁䅍䅉睂䡁䅉睢橂䝁䅕督穂䍁䅁兙ㅂ䡁䅑睢瑂䝁䅅䅤灂䝁䄸杢畁䍁䅁杒ㅂ䡁䅉䅤潂䝁䅕杣獁䍁䅁兡あ䍁䅁督求䝁䅷䅢穂䍁䅁䅣桂䡁䅁党祂䍁䅁䅣祂䝁䄸䅚ㅂ䝁䅍䅤穂䍁䅁兙畂䝁䅑䅉穂䡁䅑兙畂䝁䅑兙獂䝁䄸杢求䍁䅁督療䝁䅙䅤㍂䝁䅅杣求䍁䅷䅉穂䡁䅕睙潂䍁䅁兙穂䍁䅁睑桂䡁䅉党䉂䙁䅉䅌杁䕁䅑睢橂䡁䅕睕潂䝁䅅杣求䍁䅷䅉桂䝁䄴䅚杁䙁䅧兔兂䝁䅫党㝁䍁䅁兙畂䝁䅑䅉灂䝁䄴杤求䡁䅍䅤穂䍁䅁兡畂䍁䅁督あ䝁䅅杣あ䡁䅕䅣穂䍁䄴䅉啂䝁䅧党杁䝁䅍睢瑂䡁䅁兙畂䡁䅫䅉穂䝁䅕䅢獂䡁䅍䅉灂䡁䅑督杁䡁䅁杣療䝁䅑兤橂䡁䅑督杁䡁䅑䅡祂䝁䄸兤湂䝁䅧䅉灂䡁䅑督杁䝁䅑兡祂䝁䅕睙あ䍁䅁督桂䝁䅷党穂䍁䅁杚療䡁䅉睙求䍁䅷䅉歂䝁䅫督あ䡁䅉兡楂䡁䅕䅤療䡁䅉督獁䍁䅁兡畂䝁䅑党睂䝁䅕杢歂䝁䅕杢あ䍁䅁兙湂䝁䅕杢あ䡁䅍䅌杁䝁䅑党桂䝁䅷党祂䡁䅍䅌杁䡁䅙兙獂䡁䅕党瑁䝁䅅䅚歂䝁䅕䅚杁䡁䅉党穂䝁䅕䅢獂䝁䅕杣穂䍁䅷䅉穂䡁䅫督あ䝁䅕兢穂䍁䅁兡畂䡁䅑党湂䡁䅉兙あ䝁䄸杣穂䍁䅷䅉桂䝁䄴䅚杁䝁䅕兌橂䝁䄸兢瑂䝁䅕杣橂䝁䅕䅉瑂䝁䅅杣牂䝁䅕䅤睂䝁䅷兙橂䝁䅕督畁䍁䅁䅖潂䝁䅕䅉橂䝁䄸兢睂䝁䅅杢㕂䍁䅁睤桂䡁䅍䅉浂䝁䄸杣瑂䝁䅕杣獂䡁䅫䅉牂䝁䄴睢㍂䝁䄴䅉桂䡁䅍䅉奂䝁䅕杣療䡁䅧䅉䑂䝁䄸杣睂䝁䄸杣桂䡁䅑兡療䝁䄴䅉桂䝁䄴䅚杁䝁䅍䅡桂䝁䄴睚求䝁䅑䅉灂䡁䅑督杁䝁䄴兙瑂䝁䅕䅉あ䝁䄸䅉奂䝁䅕杣療䡁䅧䅉䥂䝁䄸䅢歂䝁䅫杢湂䡁䅍䅉䑂䝁䄸杣睂䝁䄸杣桂䡁䅑兡療䝁䄴䅉灂䝁䄴䅉䉂䡁䅕睚ㅂ䡁䅍䅤杁䑁䅉䅍硁䑁䅫杌杁䙁䅧党祂䝁䄸䅥杁䕁䅧睢獂䝁䅑兡畂䝁䅣督杁䕁䅍睢祂䡁䅁睢祂䝁䅅䅤灂䝁䄸杢杁䡁䅣兙穂䍁䅁杚療䡁䅕杢歂䝁䅕䅚杁䝁䅫杢杁䑁䅅兏睁䑁䅍䅉桂䝁䄴䅚杁䝁䅫督杁䝁䅧党桂䝁䅑兣ㅂ䝁䅅杣あ䝁䅕杣求䝁䅑䅉灂䝁䄴䅉佂䝁䄸杣㍂䝁䅅䅢牂䍁䅷䅉䑂䝁䄸杢畂䝁䅕睙あ䝁䅫睙ㅂ䡁䅑杌䅁䥁噕䅁坁睄䅁䅗㕂䝁䅷党瑂䍁䅁兓畂䝁䅍杌獁䍁䅁䅤療䝁䅣党あ䝁䅧党祂䍁䅁睤灂䡁䅑䅡杁䝁䅫䅤穂䍁䅁督ㅂ䝁䅉督灂䝁䅑兡桂䡁䅉兡求䡁䅍䅌杁䝁䅕杢湂䝁䅅睚求䡁䅍䅉灂䝁䄴䅉あ䝁䅧党杁䝁䅑党穂䝁䅫睚畂䍁䅷䅉瑂䝁䅅杢ㅂ䝁䅙兙橂䡁䅑兤祂䝁䅕䅌杁䝁䅅杢歂䍁䅁督求䡁䅉杤灂䝁䅍兡畂䝁䅣䅉療䝁䅙䅉求䝁䄴睚灂䝁䄴党求䡁䅉党歂䍁䅁䅣祂䝁䄸䅚ㅂ䝁䅍䅤穂䍁䅁兙畂䝁䅑䅉穂䝁䄸䅢ㅂ䡁䅑兡療䝁䄴督杁䡁䅣睢祂䝁䅷䅚㍂䝁䅫䅚求䍁䄴䅉䩂䡁䅑䅉療䡁䅁党祂䝁䅅䅤求䡁䅍䅉あ䝁䅧杣療䡁䅕睚潂䍁䅁杚療䡁䅕杣杁䡁䅍党湂䝁䄰党畂䡁䅑督㙁䍁䅁睖桂䡁䅑党祂䍁䅁兓畂䝁䅙杣桂䡁䅍䅤祂䡁䅕睙あ䡁䅕杣求䍁䅷䅉䉂䡁䅁䅣獂䝁䅫党歂䍁䅁睖桂䡁䅑党祂䍁䅷䅉乂䝁䅕兙穂䡁䅕杣求䝁䄰党畂䡁䅑䅉流䍁䅁睑療䝁䄴䅤祂䝁䄸䅢杁䙁䅍睢獂䡁䅕䅤灂䝁䄸杢穂䍁䅷䅉桂䝁䄴䅚杁䕁䅫杢あ䝁䅕睚祂䝁䅅䅤求䝁䅑䅉呂䝁䄸䅢ㅂ䡁䅑兡療䝁䄴督杁䝁䅅杢歂䍁䅁睕求䡁䅉杤灂䝁䅍党穂䍁䄴䅉啂䝁䅧党杁䙁䅣兙あ䝁䅕杣杁䕁䅫杢浂䡁䅉兙穂䡁䅑杣ㅂ䝁䅍䅤ㅂ䡁䅉党杁䡁䅍党湂䝁䄰党畂䡁䅑䅉療䝁䅙杚求䡁䅉督杁䡁䅁杣療䝁䅑兤橂䡁䅑督獁䍁䅁兡畂䝁䅍䅢ㅂ䝁䅑兡畂䝁䅣䅉㍂䝁䅅䅤求䡁䅉䅌杁䡁䅍䅤療䡁䅉兢杁䡁䅣兙あ䝁䅕杣獁䍁䅁兙畂䝁䅑䅉㍂䝁䅅督あ䝁䅕睤桂䡁䅑党祂䍁䅁䅣ㅂ䝁䄰䅣穂䑁䅳䅉橂䝁䄸杢あ䡁䅉睢獂䡁䅍䅉桂䝁䄴䅚杁䡁䅍入穂䡁䅑党瑂䡁䅍睏杁䝁䅙兡獂䡁䅑杣桂䡁䅑兡療䝁䄴䅌杁䝁䅑兡穂䝁䅫杢浂䝁䅕睙あ䝁䅫睢畂䍁䅷䅉桂䝁䄴䅚杁䝁䅉兡療䝁䅷睢湂䝁䅫睙桂䝁䅷䅉あ䡁䅉党桂䡁䅑兢求䝁䄴䅤杁䝁䅕兣ㅂ䝁䅫䅣瑂䝁䅕杢あ䑁䅳䅉桂䝁䄴䅚杁䝁䄰睢楂䝁䅫䅢求䍁䅁䅚求䡁䅣兙あ䝁䅕杣灂䝁䄴睚杁䝁䅕兣ㅂ䝁䅫䅣瑂䝁䅕杢あ䍁䅁兙畂䝁䅑䅉祂䝁䅕杢あ䝁䅅䅢杁䡁䅍党祂䡁䅙兡橂䝁䅕督杁䡁䅕杢歂䝁䅕杣杁䡁䅑䅡求䍁䅁兑䕂䕁䅫䅌杁䕁䅙䅢㕂䝁䅣䅤獁䍁䅁睒療䝁䅑睤灂䝁䄴䅌杁䙁䅍兙畂䝁䅫䅤桂䝁䅫杣求䍁䅷䅉乂䝁䅅睚畂䝁䅕䅤療䍁䅷䅉佂䝁䅕䅣あ䡁䅕杢求䍁䅁村求䝁䄴督療䝁䄴䅌杁䕁䅫睢畂䡁䅁兤祂䝁䅕䅌杁䕁䅷党療䡁䅁睢獂䝁䅑䅌杁䙁䅣党歂䝁䅕睙療䍁䅷䅉桂䝁䄴䅚杁䙁䅧入獂䝁䅕兢杁䙁䅙兤求䍁䅁杙祂䝁䅅杢歂䡁䅍杌杁䙁䅑䅡求䍁䅁兑睂䡁䅁䅢灂䝁䅕䅚杁䙁䅣兙あ䝁䅕杣杁䡁䅍党湂䝁䄰党畂䡁䅑䅉睂䡁䅉睢㉂䝁䅫䅚求䡁䅍䅉睂䡁䅕兢睂䡁䅍䅌杁䡁䅙兙獂䡁䅙党穂䍁䅷䅉潂䝁䅕兙あ䍁䅁党㑂䝁䅍䅡桂䝁䄴睚求䡁䅉督獁䍁䅁睙療䝁䄴䅤祂䝁䄸䅢穂䍁䅷䅉桂䝁䄴䅚杁䝁䅑兡穂䡁䅁党畂䡁䅍兡畂䝁䅣䅉求䡁䅅兤灂䡁䅁兢求䝁䄴䅤杁䡁䅍入穂䡁䅑党瑂䡁䅍䅉ㅂ䝁䄴䅚求䡁䅉䅉あ䝁䅧党杁䕁䅣睢ㅂ䝁䅷䅚穂䍁䅁睖桂䡁䅑党祂䍁䅁䅖求䝁䅍䅡畂䝁䄸䅢療䝁䅣入獁䍁䅁村求䝁䅷䅢杁䍁䅙䅉䡂䝁䄸督穂䝁䅕䅤あ䍁䅷䅉䉂䍁䄰睑杁䕁䅙兡祂䝁䅕䅉兂䡁䅕兢睂䍁䅷䅉呂䡁䅑兙畂䝁䅑兙祂䝁䅑䅉奂䝁䅍䅡桂䝁䄴睚求䍁䅷䅉䵂䝁䄸睤桂䡁䅉兙獁䍁䅁杓桂䝁䅉督橂䝁䄸䅌杁䙁䅧入獂䝁䅕兢杁䙁䅙兤求䍁䅷䅉桂䝁䄴䅚杁䕁䅙䅢療䝁䅯党あ䍁䅁杙祂䝁䅅杢歂䡁䅍杌杁䙁䅑䅡求䍁䅁兔求䝁䅅督ㅂ䡁䅉党瑂䝁䅕杢あ䍁䅁杊杁䕁䅍睢畂䡁䅑杣療䝁䅷䅉呂䝁䄸䅢ㅂ䡁䅑兡療䝁䄴督杁䡁䅍党湂䝁䄰党畂䡁䅑䅉療䝁䅙杚求䡁䅉督杁䡁䅍兢桂䡁䅉䅤杁䝁䄰党あ䝁䅕杣穂䍁䅷䅉畂䝁䅕䅤㍂䝁䄸杣牂䝁䅕䅚杁䝁䅍睢瑂䝁䄰兤畂䝁䅫睙桂䡁䅑兡療䝁䄴䅉歂䝁䅕杤灂䝁䅍党穂䍁䅷䅉歂䝁䅅䅤桂䍁䅁兙畂䝁䅅䅢㕂䡁䅑兡橂䡁䅍䅌杁䡁䅑党穂䡁䅑䅉求䡁䅅兤灂䡁䅁兢求䝁䄴䅤獁䍁䅁睙療䝁䄴䅤祂䝁䄸䅢穂䍁䅷䅉穂䝁䅕杢穂䝁䄸杣杁䝁䅑党㉂䝁䅫睙求䡁䅍䅌杁䡁䅍睢浂䡁䅑睤桂䡁䅉党杁䝁䅅杢歂䍁䅁兢桂䝁䄴兙湂䝁䅕䅚杁䡁䅍党祂䡁䅙兡橂䝁䅕督獁䍁䅁兙畂䝁䅑䅉橂䡁䅉兡あ䝁䅫睙桂䝁䅷䅉灂䝁䄴杚祂䝁䅅督あ䡁䅉兤橂䡁䅑兤祂䝁䅕䅉穂䝁䅕杣㉂䝁䅫睙求䡁䅍睏杁䝁䅅杢歂䍁䅁督療䝁䅙䅤㍂䝁䅅杣求䍁䅁兙畂䝁䅑䅉穂䝁䅕杣㉂䝁䅫睙求䡁䅍䅌杁䝁䅫杢橂䝁䅷兤歂䝁䅫杢湂䍁䅁睙獂䝁䄸兤歂䍁䄰杙桂䡁䅍党歂䍁䅁兙畂䝁䅅䅢㕂䡁䅑兡橂䡁䅍䅌杁䡁䅉党瑂䝁䄸䅤求䍁䅁兢療䝁䄴兡あ䝁䄸杣灂䝁䄴睚杁䝁䅅杢歂䍁䅁䅚桂䡁䅑兙杁䝁䄰兙畂䝁䅅睚求䝁䄰党畂䡁䅑䅌杁䝁䅷党桂䝁䅳䅉歂䝁䅕䅤求䝁䅍䅤灂䝁䄸杢獁䍁䅁睙療䝁䄴䅚灂䡁䅑兡療䝁䄴䅉桂䡁䅍督求䡁䅍督瑂䝁䅕杢あ䍁䅷䅉桂䡁䅍督求䡁䅑䅉瑂䝁䅅杢桂䝁䅣党瑂䝁䅕杢あ䍁䅷䅉桂䝁䄴䅚杁䡁䅁杣求䡁䅍督ㅂ䡁䅉党杁䝁䄰睢畂䝁䅫䅤療䡁䅉兡畂䝁䅣䅉穂䝁䄸䅢ㅂ䡁䅑兡療䝁䄴督獁䍁䅁兙穂䍁䅁睤求䝁䅷䅢杁䝁䅅督杁䡁䅑党穂䡁䅑兡畂䝁䅣䅉求䡁䅅兤灂䡁䅁兢求䝁䄴䅤畁䍁䅁䅖潂䝁䅫督杁䡁䅍党湂䝁䄰党畂䡁䅑䅉穂䝁䅕䅢獂䡁䅍䅉灂䡁䅑督杁䡁䅁杣療䝁䅑兤橂䡁䅑督杁䡁䅕杢歂䝁䅕杣杁䡁䅑䅡求䍁䅁䅕ㅂ䡁䅉党杁䙁䅑党橂䝁䅧杢療䝁䅷睢湂䝁䅫党穂䍁䅷䅉呂䝁䅕杢穂䡁䅕督獁䍁䅁睕瑂䝁䅫䅤潂䍁䅁村獂䝁䅅兡祂䍁䅷䅉塂䙁䅑睖獁䍁䅁䅗㕂䝁䅷党瑂䍁䅁杖ㅂ䝁䅕䅌杁䝁䅅杢歂䍁䅁兗呂䕁䅫䅉楂䡁䅉兙畂䝁䅑督畁䍁䅁䅖潂䝁䅕䅉䩂䝁䄴䅤求䝁䅣杣桂䡁䅑党歂䍁䅁睕療䝁䅷兤あ䝁䅫睢畂䡁䅍䅉桂䝁䄴䅚杁䙁䅍党祂䡁䅙兡橂䝁䅕督杁䡁䅍党湂䝁䄰党畂䡁䅑䅉睂䡁䅉睢㉂䝁䅫䅚求䡁䅍䅉瑂䝁䅅兡畂䡁䅑党畂䝁䅅杢橂䝁䅕䅉穂䝁䅕杣㉂䝁䅫睙求䡁䅍䅌杁䝁䄰睢楂䝁䅫䅢求䍁䅁督求䡁䅉杤灂䝁䅍党穂䍁䅷䅉歂䝁䅫睚灂䡁䅑兙獂䍁䅁睢ㅂ䡁䅑督療䡁䅕杣橂䝁䅕䅚杁䡁䅍睢獂䡁䅕䅤灂䝁䄸杢穂䍁䅷䅉㍂䝁䅅督あ䝁䅕睤桂䡁䅑党祂䍁䅁督㕂䡁䅍䅤求䝁䄰督獁䍁䅁党畂䡁䅙兡祂䝁䄸杢瑂䝁䅕杢あ䝁䅅䅢杁䡁䅉党瑂䝁䅕䅚灂䝁䅅䅤灂䝁䄸杢獁䍁䅁睢歂䝁䄸杣杁䝁䅅杢歂䍁䅁睙療䡁䅉杣療䡁䅍兡療䝁䄴䅉橂䝁䄸杢あ䡁䅉睢獂䍁䅷䅉浂䝁䅫䅢あ䡁䅉兙あ䝁䅫睢畂䍁䅷䅉祂䝁䅕杤求䡁䅉督求䍁䅁睢穂䝁䄰睢穂䝁䅫督獁䍁䅁兡療䝁䄴䅉求䡁䅧睙潂䝁䅅杢湂䝁䅕䅌杁䝁䅅杢歂䍁䅁䅚求䝁䅫睢畂䝁䅫来桂䡁䅑兡療䝁䄴䅉ㅂ䝁䄴䅚求䡁䅉䅉䉂䡁䅅兤桂䡁䅁杣療䍁䅷䅉塂䝁䅅䅤求䡁䅉睔畂䝁䅕䅌杁䝁䅅杢歂䍁䅁兓療䝁䄴䅉兂䡁䅕杣求䍁䅁杙祂䝁䅅杢歂䡁䅍杌杁䙁䅧入獂䝁䅕兢杁䕁䅫杢橂䍁䄴䅉㍂䝁䅅督杁䝁䅙睢祂䝁䄰党祂䝁䅷入杁䝁䅳杢療䡁䅣杢杁䝁䅅督杁䕁䅫䅖啂䍁䅁睖䑂䕁䄸䅌杁䕁䅫杢橂䍁䄴䅉桂䝁䄴䅚杁䝁䅍䅡桂䝁䄴睚求䝁䅑䅉灂䡁䅑督杁䝁䄴兙瑂䝁䅕䅉あ䝁䄸䅉奂䡁䅫䅢求䝁䄰䅉䩂䝁䄴睙畁䍁䅁兡畂䍁䅁兔桂䡁䅫䅉祁䑁䅁免硁䍁䄴䅉奂䡁䅫䅢求䝁䄰䅉䩂䝁䄴睙畁䍁䅁睤桂䡁䅍䅉灂䝁䄴睙療䡁䅉䅣療䡁䅉兙あ䝁䅕䅚杁䝁䅫杢杁䑁䅉䅍硁䑁䅅䅉桂䝁䄴䅚杁䝁䅫督杁䝁䅧党桂䝁䅑兣ㅂ䝁䅅杣あ䝁䅕杣求䝁䅑䅉灂䝁䄴䅉塂䝁䅅督潂䝁䅫杢湂䡁䅑睢畂䍁䅷䅉䕂䝁䅫督あ䡁䅉兡橂䡁䅑䅉療䝁䅙䅉䑂䝁䄸䅢ㅂ䝁䄰杙灂䝁䅅杌䅁偁奷䅁㙁权䅁兗䙂䙁䅑兓杁䕁䅧睢獂䝁䅑兡畂䝁䅣督獁䍁䅁兓畂䝁䅍杌杁䝁䅑党穂䝁䅫睚畂䡁䅍䅌杁䡁䅉党あ䝁䅅兡獂䡁䅍䅌杁䝁䅅杢歂䍁䅁䅚灂䡁䅍䅤祂䝁䅫杙ㅂ䡁䅑党穂䍁䅁䅣祂䝁䄸䅚ㅂ䝁䅍䅤穂䍁䅁杚療䡁䅉䅉あ䝁䅧党杁䝁䄸兤あ䝁䅑睢療䡁䅉䅉桂䝁䄴䅚杁䡁䅉党橂䡁䅉党桂䡁䅑兡療䝁䄴䅉瑂䝁䅅杣牂䝁䅕䅤杁䡁䅕杢歂䝁䅕杣杁䡁䅑䅡求䍁䅁兗䙂䙁䅑兓杁䝁䅉杣桂䝁䄴䅚畁䍁䅁兓あ䍁䅁睢浂䝁䅙党祂䡁䅍䅉橂䝁䄸睢獂䝁䅕杣穂䍁䅁兙畂䝁䅑䅉求䡁䅅兤灂䡁䅁兢求䝁䄴䅤獁䍁䅁兡畂䝁䅍䅢ㅂ䝁䅑兡畂䝁䅣䅉潂䝁䅅杣歂䍁䅁兙畂䝁䅑䅉穂䝁䄸杚あ䍁䅁睙療䝁䄸䅢求䡁䅉督獁䍁䅁睙桂䡁䅉睚療䍁䅷䅉楂䝁䅅睚穂䍁䅷䅉療䡁䅕䅤歂䝁䄸睢祂䍁䅁䅢灂䡁䅙兡畂䝁䅣䅌杁䝁䅅杢歂䍁䅁兙穂䡁䅍睢橂䝁䅫兙あ䝁䅕䅚杁䝁䅅睙橂䝁䅕督穂䝁䄸杣灂䝁䅕督獁䍁䅁兙穂䍁䅁睤求䝁䅷䅢杁䝁䅅督杁䝁䅉兙橂䝁䅳䅣桂䝁䅍睡穂䍁䅷䅉歂䡁䅕杚浂䝁䅕䅢杁䝁䅉兙湂䡁䅍䅌杁䝁䅷兤湂䝁䅣兙湂䝁䅕䅌杁䡁䅁兙橂䝁䅳兡畂䝁䅣䅉橂䡁䅕杙求䡁䅍䅌杁䝁䅍兙祂䡁䅉入桂䝁䅷䅢穂䍁䅷䅉橂䝁䅅兢睂䍁䅁睙潂䝁䅅兡祂䡁䅍䅌杁䝁䅉䅢桂䝁䄴睡求䡁䅑督獁䍁䅁䅚療䝁䅣䅉楂䝁䅕䅚穂䍁䅷䅉歂䝁䄸睚杁䝁䅉睢㍂䝁䅷督獁䍁䅁兙畂䝁䅑䅉湂䝁䅕兙祂䍁䅁睙桂䡁䅍党穂䍁䅁兤畂䝁䅑党祂䍁䅁䅤潂䝁䅕䅉䵂䝁䄸兙歂䕁䄸兤あ䍁䅷䅉兂䝁䅅杢湂䝁䅅䅌杁䕁䅍杣療䡁䅍督祂䝁䄸兙歂䡁䅍䅌杁䕁䅍兙瑂䝁䅫杢療䍁䅷䅉䥂䝁䄸杢歂䝁䄸䅉䍂䝁䅅督求䍁䅷䅉啂䡁䅉兙灂䝁䅷䅡求䝁䅅䅚獁䍁䅁䅔療䡁䅣䅢桂䝁䄴䅚穂䍁䅷䅉䍂䝁䄸睢瑂䝁䅕杣獁䍁䅁兙畂䝁䅑䅉呂䝁䅫䅚求䕁䅳兡橂䝁䅳䅉䕂䡁䅉入杁䝁䅉杣桂䝁䄴䅚穂䍁䄴䅉啂䝁䅧党杁䝁䅍睢瑂䡁䅁兙畂䡁䅫䅉桂䝁䅷督療䍁䅁䅣祂䝁䄸杤灂䝁䅑党穂䍁䅁䅚祂䝁䅫杢牂䡁䅣兙祂䝁䅕䅉睂䡁䅉睢歂䡁䅕睙あ䡁䅍䅌杁䡁䅍兤橂䝁䅧䅉桂䡁䅍䅉橂䝁䄸䅢穂䡁䅑党祂䡁䅍䅌杁䝁䅷睢㍂䝁䅉兙獂䝁䅷督獁䍁䅁睤灂䝁䄴党杁䡁䅑兤瑂䝁䅉䅢求䡁䅉督獁䍁䅁督あ䝁䅅睙牂䝁䅅杙獂䝁䅕䅉睂䝁䅫杢あ䡁䅍䅌杁䝁䄰兤湂䡁䅍䅌杁䡁䅑兤瑂䝁䅉䅢求䡁䅉督獁䍁䅁督あ䡁䅉兙㍂䍁䅁兢ㅂ䝁䅣督杁䝁䅅杢歂䍁䅁睙ㅂ䡁䅁督獁䍁䅁杙療䡁䅑䅤獂䝁䅕督獁䍁䅁条ㅂ䝁䅣督獁䍁䅁兙畂䝁䅑䅉㍂䝁䅅䅤求䡁䅉䅉楂䝁䄸䅤あ䝁䅷党穂䍁䅷䅉桂䡁䅍䅉㍂䝁䅕䅢獂䍁䅁兙穂䍁䅁兙橂䝁䅍党穂䡁䅍睢祂䝁䅫党穂䍁䅁睙療䝁䄰䅣祂䝁䅫督灂䝁䄴睚杁䝁䅉睢あ䡁䅑䅢求䍁䅁督あ䡁䅉兙㍂䍁䅁兙畂䝁䅑䅉橂䝁䅧兤湂䍁䅁睙桂䡁䅁督獁䍁䅁䅢灂䝁䅑督獁䍁䅁督あ䡁䅉兙㍂䍁䅁䅢灂䝁䅑督獁䍁䅁睙療䝁䅷睢祂䍁䅁䅣桂䝁䅍睡穂䍁䅷䅉あ䡁䅕兢楂䝁䅷党祂䍁䅁䅡桂䝁䄴䅚獂䝁䅕督獁䍁䅁兙畂䝁䅑䅉煂䡁䅕睚杁䝁䄰睢ㅂ䝁䄴䅤穂䍁䅁兤畂䝁䅑党祂䍁䅁䅤潂䝁䅕䅉卂䝁䅅兢楂䝁䅷党祂䍁䅁杙祂䝁䅅杢歂䍁䄴䅉䩂䝁䄴䅉桂䝁䅑䅚灂䡁䅑兡療䝁䄴䅌杁䝁䅫䅤杁䝁䄸杚浂䝁䅕杣穂䍁䅁兙睂䡁䅁兙祂䝁䅕䅢杁䝁䅅杢歂䍁䅁睚求䝁䅅杣杁䡁䅁杣療䝁䅑兤橂䡁䅑督獁䍁䅁督ㅂ䝁䅍䅡杁䝁䅅督杁䝁䅧兙あ䡁䅍䅌杁䡁䅍䅡灂䡁䅉䅤穂䍁䅷䅉楂䝁䄸䅤あ䝁䅷党杁䝁䄸䅣求䝁䄴党祂䡁䅍䅌杁䝁䅅杢歂䍁䅁兡橂䝁䅕䅉穂䡁䅕杙穂䡁䅑兡あ䡁䅕䅤求䡁䅍杌杁䙁䅑䅡求䍁䅁睙療䝁䄰䅣桂䝁䄴入杁䡁䅍党獂䝁䅷督杁䝁䅫䅤穂䍁䅁䅣祂䝁䄸䅚ㅂ䝁䅍䅤穂䍁䅁䅤潂䡁䅉睢ㅂ䝁䅣䅡杁䝁䅫杢歂䝁䅕䅣求䝁䄴䅚求䝁䄴䅤杁䡁䅉党あ䝁䅅兡獂䝁䅕杣穂䍁䅷䅉灂䝁䄴睙獂䡁䅕䅚灂䝁䄴睚杁䝁䄸兤あ䝁䅑睢療䡁䅉䅉穂䡁䅁党橂䝁䅫兙獂䡁䅑入獁䍁䅁䅡桂䡁䅉䅚㍂䝁䅅杣求䍁䅷䅉穂䡁䅁睢祂䡁䅑兡畂䝁䅣䅉湂䝁䄸睢歂䡁䅍䅌杁䝁䅅杢歂䍁䅁杚桂䡁䅉兢杁䝁䅅杢歂䍁䅁杣桂䝁䄴睙潂䍁䅁督ㅂ䡁䅁䅣獂䡁䅫䅉穂䡁䅑睢祂䝁䅕督獁䍁䅁兙穂䍁䅁睤求䝁䅷䅢杁䝁䅅督杁䡁䅑䅡祂䝁䄸兤湂䝁䅧䅉灂䡁䅑督杁䙁䅣党楂䡁䅍兡あ䝁䅕䅌杁䙁䅫兒啂䕁䅫杌橂䝁䄸兢畁䍁䅁兓あ䍁䅁睢睂䝁䅕杣桂䡁䅑党穂䍁䅁兡畂䍁䅁䅤潂䝁䅕䅉噂䝁䄴兡あ䝁䅕䅚杁䙁䅍䅤桂䡁䅑党穂䍁䅷䅉䑂䝁䅅杢桂䝁䅑兙獁䍁䅁兑ㅂ䡁䅍䅤祂䝁䅅䅢灂䝁䅅䅌杁䕁䄴党㍂䍁䅁杗求䝁䅅䅢桂䝁䄴䅚獁䍁䅁兒ㅂ䡁䅉睢睂䝁䅕䅌杁䕁䅧睢畂䝁䅣䅉䱂䝁䄸杢湂䍁䅷䅉䑂䝁䅧兡畂䝁䅅䅌杁䙁䅍兡畂䝁䅣兙睂䝁䄸杣求䍁䅷䅉桂䝁䄴䅚杁䕁䅯兙睂䝁䅅杢畁䍁䅁兗䙂䙁䅑兓杁䕁䅧睢獂䝁䅑兡畂䝁䅣督獁䍁䅁兓畂䝁䅍杌杁䡁䅣兙穂䍁䅁杚療䡁䅕杢歂䝁䅕䅚杁䝁䅫杢杁䑁䅉䅍睁䑁䅙䅉桂䝁䄴䅚杁䝁䅫督杁䝁䅧党桂䝁䅑兣ㅂ䝁䅅杣あ䝁䅕杣求䝁䅑䅉灂䝁䄴䅉䉂䡁䅕督あ䝁䅫杢獁䍁䅁䅖求䡁䅧兙穂䍁䄴䅁慃杆䅁䅃䅁䙁䅫兖乂䅁䅁睇䅍䩁偉䅁婂䝁䅕䅢睂䍁䅁兓畂䝁䅍杌杁䝁䄸䅣求䡁䅉兙あ䝁䅕督杁䝁䅅䅉睂䝁䅷兙あ䝁䅙睢祂䝁䄰䅉あ䝁䅧兙あ䍁䅁睙療䝁䄴杢求䝁䅍䅤穂䍁䅁睙療䝁䄴督ㅂ䝁䄰党祂䡁䅍䅉㍂䝁䅫䅤潂䍁䅁䅢療䝁䅍兙獂䍁䅁杙ㅂ䡁䅍兡畂䝁䅕督穂䝁䅕督杁䝁䅫杢杁䡁䅑䅡求䍁䅁兖畂䝁䅫䅤求䝁䅑䅉呂䡁䅑兙あ䝁䅕督杁䝁䅅杢歂䍁䅁兡畂䡁䅑党祂䝁䄴兙あ䝁䅫睢畂䝁䅅䅢獂䡁䅫杌杁䕁䅫䅤穂䍁䅁䅣獂䝁䅅䅤浂䝁䄸杣瑂䍁䅁睙療䡁䅙党祂䡁䅍䅉㉂䝁䅅杣灂䝁䄸兤穂䍁䅁睙桂䡁䅑党湂䝁䄸杣灂䝁䅕督獁䍁䅁兡畂䝁䅍䅢ㅂ䝁䅑兡畂䝁䅣䅉祂䝁䅕督あ䝁䅅兤祂䝁䅅杢あ䡁䅍䅌杁䡁䅍䅡療䡁䅁䅣灂䝁䄴睚獁䍁䅁杙求䝁䅅兤あ䡁䅫䅉桂䝁䄴䅚杁䝁䅙兡あ䝁䄴党穂䡁䅍䅌杁䝁䅧党桂䝁䅷䅤潂䍁䅷䅉桂䝁䄴䅚杁䝁䄸䅤潂䝁䅕杣杁䝁䅍兙あ䝁䅕睚療䡁䅉兡求䡁䅍䅌杁䝁䅅督杁䡁䅣党獂䝁䅷䅉桂䡁䅍䅉潂䝁䄸兢求䍁䅷䅉獂䝁䄸睙桂䝁䅷䅌杁䝁䅅兤あ䝁䄸䅌杁䡁䅁杣療䝁䅙党穂䡁䅍兡療䝁䄴兙獂䍁䅷䅉睂䝁䅕䅤穂䍁䅷䅉求䡁䅙党畂䡁䅑督獁䍁䅁杣求䝁䅅䅢杁䝁䅕督あ䝁䅅䅤求䍁䅷䅉桂䝁䄴䅚杁䝁䅙兡畂䝁䅅杢橂䝁䅫兙獂䍁䅁督求䡁䅉杤灂䝁䅍党穂䍁䄴䅉䩂䡁䅑䅉睂䡁䅉睢㉂䝁䅫䅚求䡁䅍䅉浂䡁䅉党求䍁䅁兙畂䝁䅑䅉睂䝁䅅兡歂䍁䅁兙歂䡁䅙党祂䡁䅑兡穂䝁䅫杢湂䍁䅁䅣祂䝁䄸䅚ㅂ䝁䅍䅤穂䍁䅁䅤療䍁䅁杙ㅂ䡁䅍兡畂䝁䅕督穂䝁䅕督獁䍁䅁睤潂䝁䅫睙潂䍁䅁兡畂䝁䅍䅢ㅂ䝁䅑党杁䝁䅍睢穂䡁䅑兌睂䝁䅕杣瑁䝁䅍䅢灂䝁䅍睡杁䝁䅅䅚㉂䝁䅕杣あ䝁䅫督灂䝁䄴睚杁䝁䅅杢歂䍁䅁兢ㅂ䝁䅷䅤灂䍁䄰䅢療䝁䅍兙あ䝁䅫睢畂䍁䅁兑歂䍁䅁䅣祂䝁䄸䅚ㅂ䝁䅍䅤穂䍁䅷䅉桂䡁䅍䅉㍂䝁䅕䅢獂䍁䅁兙穂䍁䅁党畂䝁䅅杙獂䝁䅕督杁䝁䅉兤穂䝁䅫杢求䡁䅍督求䡁䅍䅉あ䝁䄸䅉歂䝁䅕䅢灂䡁䅙党祂䍁䅁䅤桂䡁䅉睚求䡁䅑党歂䍁䅁兙歂䡁䅙党祂䡁䅑兡穂䝁䅫杢湂䍁䅁䅤療䍁䅁䅢桂䡁䅉睚求䍁䅁兙畂䝁䅑䅉潂䝁䅫睚潂䍁䄰兡畂䡁䅑党畂䡁䅑䅉桂䡁䅕䅚灂䝁䅕杢橂䝁䅕睏杁䝁䅅杢歂䍁䅁杙ㅂ䡁䅍兡畂䝁䅕督穂䍁䅁䅢灂䡁䅍䅤灂䝁䄴睚杁䡁䅁兙湂䝁䅕䅉睂䡁䅉睢歂䡁䅕睙あ䡁䅍杌杁䙁䅑䅡求䍁䅁睙療䝁䄰䅣桂䝁䄴入杁䝁䅅䅢穂䝁䄸䅉療䝁䅙杚求䡁䅉督杁䝁䄸䅤潂䝁䅕杣杁䡁䅍党祂䡁䅙兡橂䝁䅕督杁䝁䅍睢瑂䡁䅁杣灂䡁䅍兡畂䝁䅣䅉婂䝁䅕䅢睂䍁䅁睒ㅂ䝁䅕督あ䍁䅁兔桂䝁䄴兙湂䝁䅕杣獁䍁䅁兙杁䡁䅍兤楂䡁䅍睙祂䝁䅫䅣あ䝁䅫睢畂䍁䄰杙桂䡁䅍党歂䍁䅁督ㅂ䝁䅫䅤求䍁䅁睢浂䍁䅁杚祂䝁䄸杢あ䍁䄰睢浂䍁䄰䅡療䡁䅕督求䍁䅁兢桂䝁䄴兙湂䝁䅕兢求䝁䄴䅤杁䡁䅑睢療䝁䅷督杁䝁䅙睢祂䍁䅁杣求䡁䅍䅤桂䡁䅕杣桂䝁䄴䅤穂䍁䅷䅉畂䝁䅫睚潂䡁䅑䅢灂䝁䅙党杁䝁䅅杢歂䍁䅁睙求䡁䅉䅤桂䝁䅫杢杁䝁䄸䅤潂䝁䅕杣杁䡁䅙党畂䡁䅕党穂䍁䅷䅉㍂䝁䅧兡橂䝁䅧䅉灂䝁䄴睙獂䡁䅕䅚求䍁䅁睢畂䝁䅷兡畂䝁䅕䅉祂䝁䅕督求䡁䅉杤桂䡁䅑兡療䝁䄴督獁䍁䅁兙杁䡁䅣兙灂䡁䅑䅢灂䡁䅍䅤杁䝁䄰兙畂䝁䅅睚求䝁䄰党畂䡁䅑䅉穂䝁䄸䅢ㅂ䡁䅑兡療䝁䄴䅉あ䝁䅧兙あ䍁䅁兙獂䝁䅷睢㍂䡁䅍䅉橂䝁䄸杢穂䡁䅕兢求䡁䅉督杁䡁䅑睢杁䝁䅍䅡求䝁䅍睡杁䡁䅣兙灂䡁䅑䅉あ䝁䅫兢求䡁䅍䅉桂䝁䄴䅚杁䝁䅯睢灂䝁䄴䅉㍂䝁䅅兡あ䝁䅷兡穂䡁䅑督杁䡁䅉党瑂䝁䄸䅤求䝁䅷入獁䍁䅁兙穂䍁䅁睤求䝁䅷䅢杁䝁䅅督杁䡁䅑䅡祂䝁䄸兤湂䝁䅧䅉潂䝁䄸督あ䝁䅷党穂䡁䅍䅉牂䝁䅫睢穂䝁䅳督獁䍁䅁兙畂䝁䅑䅉穂䝁䅕兙あ䝁䅫杢湂䍁䅁兙畂䝁䅑䅉穂䝁䅕杣㉂䝁䅕杣杁䡁䅉睢あ䝁䅅䅤灂䝁䄸杢杁䝁䄰兙畂䝁䅅睚求䝁䄰党畂䡁䅑䅉あ䝁䄸睢獂䡁䅍睏杁䙁䅫党獂䡁䅁䅉䱂䝁䄴睢㍂䝁䅷党歂䝁䅣党杁䡁䅁杣療䝁䅣杣桂䝁䄰䅉あ䝁䅧兙あ䍁䅁睢浂䝁䅙党祂䡁䅍䅉楂䡁䅕督灂䝁䄴党穂䡁䅍䅉療䡁䅣杢求䡁䅉督杁䝁䅷睢橂䝁䅅䅢杁䝁䅅杢桂䝁䅷入あ䝁䅫睙穂䍁䅁兙畂䝁䅑䅉灂䝁䄴督灂䝁䅣䅡あ䡁䅍䅉あ䝁䅧杣療䡁䅕睚潂䍁䅁兙橂䝁䅍党穂䡁䅍䅉あ䝁䄸䅉灂䡁䅑督杁䝁䅧兡穂䡁䅑睢祂䝁䅫睙桂䝁䅷䅉歂䝁䅅䅤桂䍁䅁兙畂䝁䅑䅉療䡁䅑䅡求䡁䅉䅉睂䡁䅉睢睂䡁䅉兡求䡁䅑兙祂䡁䅫䅉橂䝁䄸杢あ䝁䅕杢あ䑁䅳䅉桂䝁䄴䅚杁䙁䅫党獂䡁䅁䅉䝂䡁䅕督灂䝁䄸杢獁䍁䅁睤潂䝁䅫睙潂䍁䅁睢浂䝁䅙党祂䡁䅍䅉浂䡁䅉党求䍁䅁兙橂䝁䅍党穂䡁䅍䅉あ䝁䄸䅉㉂䝁䅅杣灂䝁䄸兤穂䍁䅁杙桂䡁䅍兡橂䍁䅁兡畂䝁䅙睢祂䝁䄰兙あ䝁䅫睢畂䍁䅁䅤潂䡁䅉睢ㅂ䝁䅣䅡杁䡁䅁兤楂䝁䅷兡橂䝁䅷入杁䝁䅅杤桂䝁䅫䅢桂䝁䅉䅢求䍁䅁兑兂䕁䅫督獁䍁䅁兙畂䝁䅑䅉睂䝁䅅兡歂䍁䅁兙橂䝁䅍党穂䡁䅍䅉あ䝁䄸䅉橂䝁䄸杢あ䝁䅕杢あ䍁䅁兙畂䝁䅑䅉歂䝁䅅䅤桂䍁䅁杚療䡁䅉䅉橂䝁䄸杢穂䡁䅕兢求䡁䅉兌浂䝁䅅睙灂䝁䄴睚杁䝁䅕杢あ䝁䅕杣睂䡁䅉兡穂䝁䅕䅉ㅂ䡁䅍党畁䍁䅁兓畂䍁䅁兙歂䝁䅑兡あ䝁䅫睢畂䍁䅷䅉灂䡁䅑䅉睂䡁䅉睢㉂䝁䅫䅚求䡁䅍䅉橂䝁䄸杢あ䝁䅕杢あ䍁䅁䅢灂䝁䅍党畂䡁䅍兡畂䝁䅣䅌杁䝁䅅督杁䡁䅣党獂䝁䅷䅉桂䡁䅍䅉桂䝁䅷䅢療䡁䅣督杁䡁䅑䅡灂䡁䅉䅚瑁䡁䅁兙祂䡁䅑入杁䝁䅑兙あ䝁䅅䅉睂䡁䅉睢㉂䝁䅫䅚求䡁䅉督杁䡁䅑睢杁䡁䅕䅣歂䝁䅅䅤求䍁䅁兙畂䝁䅑䅉瑂䝁䅅杢桂䝁䅣党杁䝁䅉兤穂䝁䅫杢求䡁䅍督杁䝁䅷兡穂䡁䅑兡畂䝁䅣䅉灂䝁䄴杚療䡁䅉兢桂䡁䅑兡療䝁䄴䅉療䝁䄴䅉楂䝁䅕䅡桂䝁䅷杚杁䝁䄸杚杁䝁䅉兤穂䝁䅫杢求䡁䅍督求䡁䅍杌杁䕁䅙兤祂䡁䅑䅡求䡁䅉䅌杁䡁䅑䅡求䍁䅁睙療䝁䄰䅣桂䝁䄴入杁䝁䄸杚浂䝁䅕杣穂䍁䅁兡あ䡁䅍䅉睂䡁䅉睢歂䡁䅕睙あ䡁䅍䅉歂䝁䅫杣求䝁䅍䅤獂䡁䅫䅉あ䝁䅧杣療䡁䅕睚潂䍁䅁兡あ䡁䅍䅉穂䝁䅅䅢求䡁䅍䅉浂䝁䄸杣橂䝁䅕睏杁䝁䅫杢歂䝁䅫杣求䝁䅍䅤獂䡁䅫䅉あ䝁䅧杣療䡁䅕睚潂䍁䅁䅣桂䡁䅉䅤畂䝁䅕杣穂䑁䅳䅉桂䝁䄴䅚杁䝁䄸杢獂䝁䅫杢求䍁䅁䅤潂䡁䅉睢ㅂ䝁䅣䅡杁䝁䅫䅤穂䍁䅁睤求䝁䅉督灂䡁䅑党杁䝁䅅杢歂䍁䅁杙ㅂ䡁䅍兡畂䝁䅕督穂䍁䅁兙睂䡁䅁䅌杁䝁䅅督杁䡁䅣党獂䝁䅷䅉桂䡁䅍䅉畂䝁䄸杢瑁䝁䅅䅚㉂䝁䅕杣あ䝁䅫督灂䝁䄴睚杁䡁䅁兙祂䡁䅑杢求䡁䅉䅉桂䡁䅉杣桂䝁䄴睚求䝁䄰党畂䡁䅑督畁䍁䅁兓あ䍁䅁䅡桂䡁䅍䅉睂䝁䅅杣あ䝁䄴党祂䡁䅍䅡灂䡁䅁䅉㍂䝁䅫䅤潂䍁䅁睒祂䡁䅕杙潂䡁䅕杙杁䝁䅙睢祂䍁䅁䅣祂䝁䄸杤灂䝁䅑兡畂䝁䅣䅉橂䝁䄸杢穂䡁䅕兢求䡁䅉督杁䡁䅣兡あ䝁䅧䅉桂䍁䅁督求䡁䅉杤灂䝁䅍党杁䡁䅑睢杁䡁䅁䅢桂䝁䅍党杁䝁䅙睢療䝁䅑䅉療䡁䅉䅚求䡁䅉督杁䝁䅙睢祂䍁䅁䅣灂䝁䅍睡ㅂ䡁䅁䅉桂䝁䄴䅚杁䝁䅑党獂䝁䅫杤求䡁䅉入畁䍁䅁䅖潂䝁䅕䅉橂䝁䄸兢睂䝁䅅杢㕂䍁䅁睤桂䡁䅍䅉浂䝁䄸杣瑂䝁䅕杣獂䡁䅫䅉牂䝁䄴睢㍂䝁䄴䅉桂䡁䅍䅉婂䝁䅕䅢睂䍁䅅䅉䩂䝁䄴睙畁䍁䅁兙畂䝁䅑䅉橂䝁䅧兙畂䝁䅣</t>
  </si>
  <si>
    <t>党歂䍁䅁兡あ䡁䅍䅉畂䝁䅅兢求䍁䅁䅤療䍁䅁兗求䝁䅷䅣杁䕁䅫杢橂䍁䄴䅉灂䝁䄴䅉䉂䡁䅕睚ㅂ䡁䅍䅤杁䑁䅉䅍硁䑁䅉杌杁䙁䅫党獂䡁䅁䅉䩂䝁䄴睙畁䍁䅁睤桂䡁䅍䅉灂䝁䄴睙療䡁䅉䅣療䡁䅉兙あ䝁䅕䅚杁䝁䅫杢杁䑁䅉䅍睁䑁䅑䅉桂䝁䄴䅚杁䝁䅫督杁䝁䅉兙穂䝁䅕䅚杁䝁䅫杢杁䙁䅍兙畂䍁䅁杒祂䝁䅅杢橂䝁䅫督橂䝁䄸䅌杁䕁䅍兙獂䝁䅫杚療䡁䅉杢灂䝁䅅杌䅁偁头䅁啃兂䅁兗ㅂ䝁䄰光杁䕁䅉杣桂䝁䄴䅚穂䍁䅷䅉䩂䝁䄴睙畁䍁䅷䅉あ䝁䄸睚求䡁䅑䅡求䡁䅉䅉㍂䝁䅫䅤潂䍁䅁兡あ䡁䅍䅉穂䡁䅕杙穂䝁䅫䅚灂䝁䅅杣灂䝁䅕督獁䍁䅁䅚求䡁䅙党獂䝁䄸䅣穂䍁䅷䅉療䡁䅁党祂䝁䅅䅤求䡁䅍䅌杁䝁䅅杢歂䍁䅁杚祂䝁䅅杢橂䝁䅧兡穂䝁䅕督杁䡁䅅兤灂䝁䅍睡杁䡁䅍党祂䡁䅙兡橂䝁䅕䅉祂䝁䅕督あ䝁䅅兤祂䝁䅅杢あ䡁䅍䅉㍂䝁䄸杣獂䝁䅑睤灂䝁䅑党畁䍁䅁䅖潂䝁䅕䅉橂䝁䄸兢睂䝁䅅杢㕂䍁䅁睢睂䝁䅕杣桂䡁䅑党穂䍁䅁䅤潂䡁䅉睢ㅂ䝁䅣䅡杁䡁䅑䅡求䍁䅁睓䝂䕁䅍䅉䕂䝁䅫杤灂䡁䅍兡療䝁䄴䅌杁䡁䅑䅡求䍁䅁䅖桂䝁䅍睢杁䕁䅉党獂䝁䅷䅉䕂䝁䅫杤灂䡁䅍兡療䝁䄴䅌杁䡁䅑䅡求䍁䅁䅕灂䡁䅯来桂䍁䅁䅓ㅂ䡁䅑䅉䕂䝁䅫杤灂䡁䅍兡療䝁䄴䅌杁䝁䅅杢歂䍁䅁䅤潂䝁䅕䅉䥂䝁䅅杙灂䡁䅑䅉䍂䡁䅕杣湂䝁䅕杣杁䕁䅣杣灂䝁䅷䅢杁䕁䅑兡㉂䝁䅫督灂䝁䄸杢杁䡁䅍党湂䝁䄰党畂䡁䅑督畁䍁䅁兓あ䍁䅁兙獂䡁䅍睢杁䝁䄸䅣求䡁䅉兙あ䝁䅕督杁䡁䅉党穂䡁䅑兙ㅂ䡁䅉兙畂䡁䅑督杁䡁䅕杢歂䝁䅕杣杁䡁䅑䅡求䍁䅁睓䝂䕁䅍䅌杁䙁䅁兡㙂䡁䅯兙杁䕁䅧兤あ䍁䅷䅉啂䝁䅅睙療䍁䅁村求䝁䅷䅢獁䍁䅁兙畂䝁䅑䅉啂䝁䅧党杁䕁䅧兙楂䝁䅫䅤杁䕁䅉兤祂䝁䅣党祂䍁䅁睒祂䝁䅫䅢獂䍁䅁杙祂䝁䅅杢歂䡁䅍䅌杁䡁䅣䅡灂䝁䅍䅡杁䡁䅍䅣求䝁䅍兡桂䝁䅷兡㙂䝁䅕䅉灂䝁䄴䅉橂䝁䅧兡橂䝁䅳党畂䍁䅷䅉睂䝁䅫来㙂䝁䅅䅌杁䝁䄰兙歂䝁䅕兌あ䝁䄸兌療䡁䅉䅚求䡁䅉䅉橂䝁䅧兙祂䝁䅣杣灂䝁䅷䅢求䝁䅑䅉楂䡁䅕杣湂䝁䅕杣穂䍁䅷䅉穂䝁䅅杢歂䡁䅣兡橂䝁䅧党穂䍁䅷䅉乂䝁䅕䅥灂䝁䅍兙畂䍁䄰督あ䡁䅫䅢求䍁䅁杚療䝁䄸䅚杁䝁䅍兙あ䝁䅕睚療䡁䅉兡求䡁䅍䅌杁䝁䅅杢歂䍁䅁睢あ䝁䅧党祂䍁䅁杚療䝁䄸䅚杁䡁䅁杣療䝁䅑兤橂䡁䅑督畁䍁䅁䅖潂䝁䅕䅉橂䝁䄸兢睂䝁䅅杢㕂䍁䅁睤桂䡁䅍䅉浂䝁䄸杣瑂䝁䅕杣獂䡁䅫䅉牂䝁䄴睢㍂䝁䄴䅉桂䡁䅍䅉啂䙁䅉兓䑂䕁䄸杔杁䕁䅣䅢療䝁䅉兙獂䍁䅁杕求䡁䅍䅤桂䡁䅕杣桂䝁䄴䅤穂䍁䅷䅉䩂䝁䄴睙畁䍁䅁兙畂䝁䅑䅉橂䝁䅧兙畂䝁䅣党歂䍁䅁兡あ䡁䅍䅉畂䝁䅅兢求䍁䅁䅤療䍁䅁兗ㅂ䝁䄰光杁䕁䅉杣桂䝁䄴䅚穂䍁䅷䅉䩂䝁䄴睙畁䍁䅁兡畂䍁䅁兔桂䡁䅫䅉祁䑁䅁䅍祁䍁䄴䅉婂䡁䅕兢桁䍁䅁村祂䝁䅅杢歂䡁䅍䅌杁䕁䅫杢橂䍁䄴䅉㍂䝁䅅督杁䝁䅫杢橂䝁䄸杣睂䝁䄸杣桂䡁䅑党歂䍁䅁兡畂䍁䅁免㕁䑁䅫睎杁䝁䅅杢歂䍁䅁兡穂䍁䅁䅡求䝁䅅䅚硂䡁䅕兙祂䡁䅑党祂䝁䅕䅚杁䝁䅫杢杁䕁䅷睢ㅂ䝁䅫督㉂䝁䅫䅢獂䝁䅕䅌杁䕁䅳党畂䡁䅑兤橂䝁䅳入畁䅁䅁砯䅧䅁䅧䅁慂䕁䅉䅓䅁䕁䍑䅁䭁䅁䅁杗䍂䙁䅉兑䅁䥁䑣䅁䭁䅁䅁杗䩂䕁䄸杔䅁䑁䍣䅁䥁䅁䅁杗啂䙁䅍䅁瑃睁䅁杫䄸䙁䅯党楂䡁䅉兙杁䙁䅑党橂䝁䅧杢療䝁䅷睢湂䝁䅫党穂䍁䅁睑療䡁䅉䅣療䡁䅉兙あ䝁䅫睢畂䍁䅷䅉あ䝁䄸睚求䡁䅑䅡求䡁䅉䅉㍂䝁䅫䅤潂䍁䅁兡あ䡁䅍䅉穂䡁䅕杙穂䝁䅫䅚灂䝁䅅杣灂䝁䅕督獁䍁䅁䅣祂䝁䄸杤灂䝁䅑党穂䍁䅁党畂䡁䅑党祂䡁䅁杣灂䡁䅍党杁䝁䅅督穂䝁䅕䅤杁䝁䅫杢あ䝁䅕䅢獂䝁䅫睚求䝁䄴睙求䍁䅁督療䝁䅷兤あ䝁䅫睢畂䡁䅍䅉灂䝁䄴䅉あ䝁䅧党杁䝁䅅兤あ䝁䄸兢桂䡁䅑兡橂䍁䅁兡歂䝁䅕杢あ䝁䅫杚灂䝁䅍兙あ䝁䅫睢畂䍁䅁兙畂䝁䅑䅉歂䝁䅅䅤桂䍁䅁睙桂䡁䅁䅤ㅂ䡁䅉党杁䡁䅍睢獂䡁䅕䅤灂䝁䄸杢穂䍁䅁兡畂䝁䅑兤穂䡁䅑杣㕂䍁䅁睤療䡁䅉䅢歂䡁䅣兡歂䝁䅕杌杁䕁䅫䅤杁䝁䄸䅣求䡁䅉兙あ䝁䅕督杁䝁䅫杢杁䡁䅑睤療䍁䅁督求䝁䅣兢求䝁䄴䅤穂䍁䅷䅉䉂䡁䅍督求䡁䅑䅉䩂䝁䄴䅤求䝁䅷䅢灂䝁䅣党畂䝁䅍党杁䍁䅙䅉啂䡁䅉兙橂䝁䅳兡畂䝁䅣䅌杁䝁䅅杢歂䍁䅁兒畂䡁䅑党祂䡁䅁杣灂䡁䅍党杁䙁䅙兡穂䝁䅫杙灂䝁䅷兡あ䡁䅫䅉流䍁䅁兔療䝁䅉兡獂䝁䅫䅤㕂䍁䄴䅉啂䝁䅧党杁䝁䅍睢瑂䡁䅁兙畂䡁䅫䅉歂䝁䅕督灂䝁䅣杢穂䍁䅷䅉瑂䝁䅅杢ㅂ䝁䅙兙橂䡁䅑兤祂䝁䅕督獁䍁䅁兙畂䝁䅑䅉穂䝁䅕䅢獂䡁䅍䅉睂䡁䅉兡畂䡁䅑党祂䡁䅍䅉あ䝁䅧兙あ䍁䅁䅣祂䝁䄸䅚ㅂ䝁䅍党杁䝁䅷兙楂䝁䅕䅢穂䍁䅷䅉㍂䡁䅉兡穂䡁䅑杙桂䝁䄴䅚穂䍁䅷䅉あ䝁䅫睙牂䝁䅕䅤穂䍁䅷䅉祂䝁䅕睙求䝁䅫䅣あ䡁䅍䅌杁䝁䅅杢歂䍁䅁䅣獂䝁䅅督あ䝁䅫睙杁䝁䅍兙祂䝁䅑督㝁䍁䅁䅚㕂䝁䅕兌穂䡁䅕杙獂䝁䅫兢灂䝁䄴兙あ䝁䅫睢畂䍁䅁䅤潂䝁䅕杣瑂䝁䅅䅢杁䝁䅍兙祂䝁䅑䅉睂䡁䅉兡畂䡁䅑党祂䡁䅍䅉あ䝁䅧兙あ䍁䅁䅣祂䝁䄸䅚ㅂ䝁䅍党杁䝁䅫兢桂䝁䅣党穂䍁䅷䅉㍂䝁䅧兡橂䝁䅧䅉桂䡁䅉党杁䡁䅕督求䝁䅑䅉浂䝁䄸杣杁䡁䅁党祂䡁䅍睢畂䝁䅅䅢杁䝁䅫䅚求䝁䄴䅤灂䝁䅙兡橂䝁䅅䅤灂䝁䄸杢獁䍁䅁兙橂䝁䅍党穂䡁䅍䅉橂䝁䄸杢あ䡁䅉睢獂䍁䅷䅉桂䝁䄴䅚杁䝁䅙兡畂䝁䅅杢橂䝁䅫兙獂䍁䅁䅤祂䝁䅅杢穂䝁䅅睙あ䝁䅫睢畂䡁䅍睏杁䡁䅉兙歂䝁䅫睢杁䝁䅙杣求䡁䅅兤求䝁䄴睙㕂䍁䅁兡歂䝁䅕杢あ䝁䅫杚灂䝁䅍兙あ䝁䅫睢畂䍁䅁䅚求䡁䅙兡橂䝁䅕䅉潁䙁䅉杒䩂䕁䅑克杁䡁䅁杣灂䝁䄴䅤求䡁䅉督杁䡁䅑䅡桂䡁䅑䅉求䝁䄴睙療䝁䅑党杁䝁䅑兙あ䝁䅅䅉灂䝁䄴䅤療䍁䅁䅣桂䡁䅍督灂䡁䅙党杁䙁䅉杒䩂䕁䅑䅉あ䡁䅉兙畂䡁䅍䅣療䝁䄴䅚求䡁䅉督㝁䍁䅁兙橂䝁䅍党穂䡁䅍睢祂䝁䅫党穂䍁䅁兙畂䝁䅑䅉療䡁䅁䅤灂䝁䄸杢穂䍁䅁杚療䡁䅉䅉睂䡁䅉兡畂䡁䅑党祂䡁䅍䅌杁䝁䅫杢橂䝁䅷兤歂䝁䅫杢湂䍁䅁睙桂䡁䅉杣㕂䝁䅫杢湂䍁䅁睙桂䡁䅍党穂䍁䅷䅉㉂䝁䅕䅡灂䝁䅍䅢求䍁䅁兢療䡁䅕杢あ䡁䅍䅌杁䝁䅅杢歂䍁䅁杙桂䡁䅑䅤求䡁䅉入杁䝁䅍䅡桂䡁䅉睚求䡁䅉督㝁䍁䅁督あ䝁䄸睙牂䍁䅁兙畂䝁䅑䅉橂䡁䅕督あ䝁䄸兢灂䡁䅯党歂䍁䅁䅤潂䝁䅕杣瑂䝁䅅䅢杁䝁䅷兙楂䝁䅕䅢穂䍁䅷䅉㍂䡁䅉兡穂䡁䅑杙桂䝁䄴䅚穂䍁䅷䅉祂䝁䅕睙求䝁䅫䅣あ䡁䅍䅌杁䡁䅉兡楂䝁䅉睢畂䡁䅍䅌杁䡁䅁䅢桂䡁䅍䅤灂䝁䅍䅉橂䝁䅅杣歂䡁䅍䅌杁䝁䅅杢歂䍁䅁杕䝂䕁䅫䅒杁䡁䅑兙湂䡁䅍䅉浂䝁䄸杣杁䡁䅁杣灂䝁䄴䅤求䡁䅉督㝁䍁䅁兙畂䝁䅑䅉求䝁䅷党橂䡁䅑杣療䝁䄴兡橂䍁䅁督求䝁䄴督療䡁䅉督杁䝁䅅杢歂䍁䅁䅤求䝁䄰䅣求䡁䅉兙あ䡁䅕杣求䍁䄰兢療䝁䄴兡あ䝁䄸杣灂䝁䄴睚杁䝁䅷兙楂䝁䅕䅢穂䍁䄴䅉䩂䡁䅑䅉桂䝁䅷督療䍁䅁䅣祂䝁䄸杤灂䝁䅑党穂䍁䅁杤桂䡁䅉兡療䡁䅕督杁䝁䄰兙灂䝁䄴䅤求䝁䄴兙畂䝁䅍党獁䍁䅁䅤求䝁䅍䅡畂䝁䅫睙桂䝁䅷䅉穂䡁䅕䅣睂䝁䄸杣あ䍁䅷䅉祂䝁䅕䅣桂䝁䅫杣獁䍁䅁兙畂䝁䅑䅉瑂䝁䅅杢桂䝁䅣党歂䍁䅁兙畂䝁䅑䅉睂䡁䅉睢浂䝁䅕督穂䝁䅫睢畂䝁䅅䅢杁䡁䅍党祂䡁䅙兡橂䝁䅕督㝁䍁䅁杚灂䡁䅧党歂䍁䅁杣求䝁䅅䅚求䡁䅉督獁䍁䅁杕䝂䕁䅫䅒杁䝁䅕杢桂䝁䅉䅢求䝁䅑䅉瑂䝁䄸杙灂䝁䅷党杁䝁䅍睢瑂䡁䅁兤あ䝁䅕杣穂䍁䅷䅉桂䝁䄴䅚杁䙁䅉杒䩂䕁䅑䅉穂䝁䅷党歂䡁䅍睏杁䡁䅑兙湂䡁䅍䅌杁䡁䅍党畂䡁䅍睢祂䡁䅍䅌杁䝁䅕䅥橂䝁䅫䅤求䡁䅉督獁䍁䅁兢灂䝁䅑䅚獂䝁䅕睤桂䡁䅉党杁䡁䅍睢浂䡁䅑睤桂䡁䅉党獁䍁䅁兙畂䝁䅑䅉桂䡁䅁䅣獂䝁䅫睙桂䡁䅑兡療䝁䄴䅉穂䝁䄸杚あ䡁䅣兙祂䝁䅕睏杁䝁䅅杢歂䍁䅁䅣潂䡁䅫督灂䝁䅍兙獂䍁䅁兡畂䡁䅙党畂䡁䅑睢祂䡁䅫䅉瑂䝁䅅杢桂䝁䅣党瑂䝁䅕杢あ䍁䅁督療䝁䅷兤あ䝁䅫睢畂䡁䅍䅌杁䝁䅅杢歂䍁䅁杣ㅂ䝁䅣睚求䝁䅑䅉桂䝁䄴䅚杁䝁䅕杢あ䝁䅕杣睂䡁䅉兡穂䝁䅕兌湂䡁䅉兙歂䝁䅕䅉瑂䝁䄸杙灂䝁䅷党杁䝁䅍睢瑂䡁䅁兤あ䝁䅫杢湂䍁䅁䅣祂䝁䄸䅚ㅂ䝁䅍䅤穂䍁䅁兙畂䝁䅑䅉桂䝁䅍睙求䡁䅍督療䡁䅉兡求䡁䅍䅌杁䝁䅅督杁䡁䅣党獂䝁䅷䅉桂䡁䅍䅉祂䝁䅕兙獂䍁䄰䅤灂䝁䄰党杁䝁䅷睢橂䝁䅅䅤灂䝁䄸杢杁䡁䅍入穂䡁䅑党瑂䡁䅍䅉桂䝁䄴䅚杁䡁䅍党祂䡁䅙兡橂䝁䅕督畁䍁䅁兓畂䍁䅁兙歂䝁䅑兡あ䝁䅫睢畂䍁䅷䅉あ䝁䅧党杁䝁䅍睢瑂䡁䅁兙畂䡁䅫䅉療䝁䅙杚求䡁䅉督杁䝁䅉兙祂䝁䅍睢歂䝁䅕䅉穂䝁䅍兙畂䝁䄴党祂䡁䅍䅉桂䝁䄴䅚杁䝁䅫兢桂䝁䅣党祂䡁䅍䅌杁䙁䅉杒䩂䕁䅑䅉祂䝁䅕兙歂䝁䅕杣穂䍁䅷䅉灂䝁䄴䅚ㅂ䡁䅍䅤祂䝁䅫兙獂䍁䅁兢桂䝁䅍䅡灂䝁䄴党杁䡁䅙兡穂䝁䅫睢畂䍁䅁睙桂䝁䄰党祂䝁䅅督獁䍁䅁兙畂䝁䅑䅉浂䝁䅫䅥求䝁䅑䅉灂䝁䄴䅚ㅂ䡁䅍䅤祂䝁䅫兙獂䍁䅁督橂䝁䅅杢畂䝁䅕杣穂䑁䅳䅉㍂䝁䄸杣牂䝁䅙睢祂䝁䅍党杁䝁䄰兙畂䝁䅅睚求䝁䄰党畂䡁䅑䅌杁䡁䅣睢祂䝁䅳杚獂䝁䄸睤杁䝁䅕䅥求䝁䅍兤あ䝁䅫睢畂䍁䅁兙畂䝁䅑䅉あ䝁䅅督牂䍁䅁兢桂䝁䄴兙湂䝁䅕兢求䝁䄴䅤獁䍁䅁兙畂䝁䅑䅉睂䡁䅉党穂䝁䅍杣灂䡁䅁䅤灂䡁䅙党杁䝁䅅杢桂䝁䅷入あ䝁䅫睙穂䍁䅷䅉桂䡁䅍䅉㍂䝁䅕䅢獂䍁䅁兙穂䍁䅁睙療䝁䄰兢ㅂ䝁䄴兡橂䝁䅅䅤灂䝁䄸杢穂䍁䅁兙畂䝁䅑䅉橂䝁䄸䅢獂䝁䅅杙療䡁䅉兙あ䝁䅫睢畂䍁䅁督療䝁䅷兤あ䝁䅫睢畂䡁䅍睏杁䝁䅅杢歂䍁䅁睙獂䝁䄸兤歂䍁䄰杙桂䡁䅍党歂䍁䅁督療䝁䅙䅤㍂䝁䅅杣求䍁䅁督ㅂ䝁䅉督橂䡁䅉兡睂䡁䅑兡療䝁䄴督獁䍁䅁杣求䡁䅑兙灂䝁䅷䅌杁䝁䅅杢歂䍁䅁杣療䝁䅉睢あ䝁䅫睙穂䍁䅁兙ㅂ䡁䅑睢瑂䝁䅅䅤灂䝁䄸杢杁䡁䅍睢獂䡁䅕䅤灂䝁䄸杢穂䍁䄴䅉啂䝁䅧党杁䝁䅍睢瑂䡁䅁兙畂䡁䅫䅉穂䝁䅕杣㉂䝁䅕督杁䡁䅉党あ䝁䅅兡獂䍁䅁兙畂䝁䅑䅉求䍁䄰睙療䝁䄰兢求䡁䅉睙求䍁䅷䅉瑂䝁䅅杢ㅂ䝁䅙兙橂䡁䅑兤祂䝁䅫杢湂䍁䅷䅉あ䡁䅉兙畂䡁䅍䅣療䡁䅉䅤桂䡁䅑兡療䝁䄴䅉桂䝁䄴䅚杁䝁䅷睢湂䝁䅫督あ䝁䅫睙穂䍁䅷䅉潂䝁䅕兙獂䡁䅑䅡橂䝁䅅杣求䍁䅷䅉睂䡁䅕杙獂䝁䅫睙杁䡁䅍党橂䡁䅑睢祂䍁䅷䅉桂䝁䄴䅚杁䝁䄸䅤潂䝁䅕杣杁䝁䅫杢歂䡁䅕督あ䡁䅉兡求䡁䅍䅉あ䝁䅧杣療䡁䅕睚潂䍁䅁䅚灂䡁䅉党橂䡁䅑䅉穂䝁䅅䅢求䡁䅍䅉浂䝁䄸杣橂䝁䅕䅉桂䝁䄴䅚杁䝁䄴党あ䡁䅣睢祂䝁䅳䅉療䝁䅙䅉橂䝁䅧兙畂䝁䄴党獂䍁䅁䅣桂䡁䅉䅤畂䝁䅕杣穂䍁䄴䅉啂䝁䅧党杁䝁䅍睢瑂䡁䅁兙畂䡁䅫䅉㍂䝁䅅督杁䝁䅙睢ㅂ䝁䄴䅚求䝁䅑䅉灂䝁䄴䅉硁䑁䅫李㕁䍁䅁兙畂䝁䅑䅉灂䡁䅍䅉潂䝁䅕兙歂䡁䅅兤桂䡁䅉䅤求䡁䅉党歂䍁䅁兡畂䍁䅁䅔灂䝁䄴睙療䝁䅷杢穂䝁䅧兡祂䝁䅕䅌杁䕁䅫䅢獂䝁䅫杢療䝁䅫督畁䅁䅁桓䅧䩁偉䅁慂䝁䅫杚浂䍁䅁䅒桂䡁䅙兡穂䍁䅷䅉䩂䝁䄴睙畁䍁䅷䅉あ䝁䄸睚求䡁䅑䅡求䡁䅉䅉㍂䝁䅫䅤潂䍁䅁兡あ䡁䅍䅉穂䡁䅕杙穂䝁䅫䅚灂䝁䅅杣灂䝁䅕督獁䍁䅁睢睂䝁䅕杣桂䡁䅑党穂䍁䅁兙穂䍁䅁兙杁䝁䅑兡湂䝁䅫䅤桂䝁䅷䅉瑂䝁䅕䅚灂䝁䅅䅉桂䝁䄴䅚杁䝁䅫杢あ䝁䅕杣畂䝁䅕䅤杁䝁䅍睢瑂䡁䅁兙畂䡁䅫䅉灂䝁䄴䅉あ䝁䅧党杁䙁䅕杢灂䡁䅑党歂䍁䅁睕あ䝁䅅䅤求䡁䅍䅉桂䝁䄴䅚杁䝁䅫杢あ䝁䅕杣畂䝁䅅䅤灂䝁䄸杢桂䝁䅷䅢㕂䍁䄴䅉啂䝁䅧党杁䝁䅍睢瑂䡁䅁兙畂䡁䅫䅉療䝁䅙杚求䡁䅉督杁䙁䅁睑乂䝁䅅睚獁䍁䅁兙畂䍁䅁睢畂䝁䅷兡畂䝁䅕䅉祂䝁䅕督療䡁䅕杣橂䝁䅕䅉浂䝁䄸杣杁䝁䅷兙楂䝁䄸杣桂䡁䅑睢祂䡁䅫兌楂䝁䅅督求䝁䅑䅉睂䡁䅉睢歂䡁䅕睙あ䍁䅁杣求䡁䅙兡求䡁䅣督獁䍁䅁䅤求䝁䅍䅡畂䝁䄸䅢療䝁䅣入杁䝁䄴党㍂䡁䅍䅌杁䝁䅉兤㕂䝁䅫杢湂䍁䅁睚ㅂ䝁䅫䅚求䡁䅍䅌杁䝁䅅杢歂䍁䅁杣求䡁䅍党桂䡁䅉睙潂䍁䅁䅣桂䡁䅁党祂䡁䅍睏杁䕁䄰兙穂䝁䅧兙楂䝁䅷党杁䝁䅙睢祂䍁䅁䅣ㅂ䝁䅉䅢灂䡁䅍䅡灂䝁䄴睚杁䡁䅑党橂䝁䅧杢療䝁䅷睢湂䡁䅫䅉桂䝁䄴䅚杁䝁䅍兤獂䡁䅑兤祂䝁䅕䅉橂䝁䄸杢あ䝁䅕杢あ䑁䅳䅉呂䡁䅁兡橂䝁䅕睤療䡁䅉睡穂䍁䅁杗灂䝁䅙杚杁䕁䅑兙㉂䝁䅫督杁䡁䅁杣療䡁䅙兡歂䝁䅕督杁䝁䅑兡湂䝁䅫䅤桂䝁䅷䅉橂䝁䄸杢あ䝁䅕杢あ䍁䅁睢浂䍁䅁兓啂䍁䅁䅣祂䝁䄸䅚ㅂ䝁䅍䅤穂䍁䅁兙畂䝁䅑䅉穂䝁䅕杣㉂䝁䅫睙求䡁䅍睏杁䡁䅉党あ䝁䅅兡獂䕁䄰党佂䝁䄸䅤獁䍁䅁兙杁䡁䅍兙㉂䝁䅫杢湂䡁䅍䅉歂䝁䅕督あ䝁䅫杢桂䡁䅑兡療䝁䄴䅉睂䝁䅷兙あ䝁䅙睢祂䝁䄰睏杁䕁䄸杚浂䝁䅕杣穂䍁䄴睙療䝁䄰䅌杁䝁䅅䅉橂䝁䄸兤睂䝁䄸杢杁䝁䅅杢歂䍁䅁䅚求䝁䅅䅢穂䍁䅁睤求䝁䅉督灂䡁䅑党㝁䍁䅁兙畂䝁䅑䅉求䡁䅙党畂䡁䅑兌楂䝁䅅督求䝁䅑䅉睂䡁䅉睢睂䝁䅕杣あ䝁䅫党穂䍁䅷䅉灂䝁䄴睙獂䡁䅕䅚灂䝁䄴睚杁䕁䅉䅢桂䝁䅍睡䝂䡁䅉兡歂䝁䅅入畁䝁䅍睢瑂䍁䅷䅉啂䝁䅧党䍂䝁䅷兙橂䝁䅳杒祂䝁䅫䅚桂䡁䅫杌橂䝁䄸兢獁䍁䅁村求䡁䅍䅤䍂䝁䅷兙橂䝁䅳杒祂䝁䅫䅚桂䡁䅫杌橂䝁䄸兢獁䍁䅁兙畂䝁䅑䅉䕂䝁䅕兙獂䡁䅍睢浂䕁䅅兢求䡁䅉兡橂䝁䅅杌橂䝁䄸兢畁䍁䅁兓あ䍁䅁兙獂䡁䅍睢杁䝁䄸杚浂䝁䅕杣穂䍁䅁睚桂䝁䄰兡畂䝁䅣䅉桂䝁䄴䅚杁䝁䅕杢あ䝁䅕杣あ䝁䅅兡畂䝁䄰党畂䡁䅑䅉橂䝁䄸杢あ䝁䅕杢あ䍁䅁兤畂䝁䅑党祂䍁䅁䅤潂䝁䅕䅉䩂䕁䅣杔杁䕁䅕杢あ䝁䅕杣あ䝁䅅兡畂䝁䄰党畂䡁䅑䅉桂䝁䄴䅚杁䕁䅧兤瑂䝁䅉䅢求䍁䅁村ㅂ䝁䄴䅚獂䝁䅕䅉楂䡁䅉兙畂䝁䅑督㝁䍁䅁兙畂䝁䅑䅉灂䝁䄴杚療䡁䅉兢桂䡁䅑兡療䝁䄴䅉療䝁䄴䅉灂䝁䄴䅤求䡁䅉杢求䡁䅑䅉橂䝁䄸杢畂䝁䅕睙あ䝁䅫杤灂䡁䅑入杁䡁䅕杢歂䝁䅕杣杁䡁䅑䅡求䍁䅁睔療䝁䅳䅢桂䍁䅷䅉䙂䝁䅳兙潂䝁䅅兤獁䍁䅁䅒療䡁䅣杢歂䝁䅕䅤求䝁䅍䅤療䡁䅉䅌杁䝁䅅杢歂䍁䅁杕療䝁䄸䅤乂䝁䅕䅤祂䝁䅫睙穂䍁䅁杙祂䝁䅅杢歂䡁䅍杌杁䙁䅑䅡求䍁䅁睙療䝁䄰䅣桂䝁䄴入杁䝁䅅䅢穂䝁䄸䅉療䝁䅙杚求䡁䅉督杁䝁䅑兡湂䝁䅫䅤桂䝁䅷䅉橂䝁䄸杢あ䝁䅕杢あ䍁䅁兙畂䝁䅑䅉灂䝁䄴杚療䡁䅉兢桂䡁䅑兡療䝁䄴䅉穂䝁䅕杣㉂䝁䅫睙求䡁䅍䅉浂䝁䄸杣杁䝁䅧党桂䝁䅷䅤潂䍁䅁兙畂䝁䅑䅉㍂䝁䅕䅢獂䝁䄴党穂䡁䅍䅉橂䝁䄸杢穂䡁䅕兢求䡁䅉督杁䡁䅕杢歂䝁䅕杣杁䡁䅑䅡求䍁䅁兒㉂䝁䅕杣㕂䝁䅑兙㕂䍁䅁䅓求䝁䅅䅢あ䝁䅧䅌杁䕁䅑兙灂䝁䅷入偂䕁䄰䅌杁䕁䅷睢穂䝁䅕䅉䩂䡁䅑光獁䍁䅁䅒灂䝁䅅杙求䡁䅑党穂䍁䅁䅒桂䝁䅫䅢㕂䍁䅷䅉䑂䝁䅅督あ䝁䅷党杁䕁䅍睢畂䝁䄴睢獂䝁䅷入獁䍁䅁兙畂䝁䅑䅉乂䝁䅫睚祂䝁䅅兡畂䝁䅕䅉䉂䝁䅣兙灂䝁䄴䅉楂䡁䅉兙畂䝁䅑督㝁䍁䅁䅣祂䝁䅕睚畂䝁䅅杢橂䡁䅫䅉桂䝁䄴䅚杁䡁䅁兙祂䝁䅕杢あ䝁䅫杢湂䍁䅁睙療䝁䄴䅤求䝁䄴䅤杁䡁䅕杢歂䝁䅕杣杁䡁䅑䅡求䍁䅁村桂䝁䅉入䑂䝁䅕杢あ䝁䅕杣獁䍁䅁兒瑂䝁䄰兙婁䡉䅍䅉䕂䝁䅫兙祂䡁䅫䅌杁䝁䅅杢歂䍁䅁睖潂䝁䅅䅤杁䡁䅑睢杁䕁䅕䅥睂䝁䅕睙あ䍁䅁杙祂䝁䅅杢歂䡁䅍睏杁䝁䅅杢歂䍁䅁兔求䝁䅑䅣桂䝁䅣党杁䙁䅑睢歂䝁䅅入杁䡁䅑䅡桂䡁䅑䅉歂䝁䅕䅢灂䡁䅙党祂䡁䅍䅉瑂䝁䅕䅚灂䝁䅍兙獂䍁䅁杢求䡁䅣督畁䍁䅁兓畂䍁䅁兙歂䝁䅑兡あ䝁䅫睢畂䍁䅷䅉あ䝁䅧党杁䝁䅍睢瑂䡁䅁兙畂䡁䅫䅉療䝁䅙杚求䡁䅉督杁䙁䅁杕䩂䕁䄰兒杁䕁䅕䅚ㅂ䝁䅍兙あ䝁䅫睢畂䍁䅷䅉桂䍁䅁兢求䝁䅑兡橂䝁䅅䅢杁䝁䅕䅚ㅂ䝁䅍兙あ䝁䅫睢畂䍁䅁䅣祂䝁䄸睚祂䝁䅅兢杁䝁䅙睢祂䍁䅁䅡求䝁䅅䅢あ䝁䅧睙桂䡁䅉党杁䡁䅁杣療䝁䅙党穂䡁䅍兡療䝁䄴兙獂䡁䅍睏杁䝁䅅杢歂䍁䅁䅓求䝁䅅䅢あ䝁䅧䅉求䕁䅍兙祂䝁䅕党祂䡁䅍䅌杁䝁䅅䅉歂䝁䅫睚灂䡁䅑兙獂䍁䅁䅣療䡁䅉䅤桂䝁䅷䅉浂䝁䄸杣杁䝁䅧党桂䝁䅷䅤潂䝁䅍兙祂䝁䅕䅉睂䡁䅉睢浂䝁䅕督穂䝁䅫睢畂䝁䅅䅢穂䍁䄴䅉䝂䡁䅕杣あ䝁䅧党祂䍁䅷䅉灂䡁䅑䅉睂䡁䅉睢㉂䝁䅫䅚求䡁䅍䅉求䝁䄴䅚睂䝁䄸兡畂䡁䅑䅉桂䝁䄴䅚杁䝁䅕兢桂䝁䅫䅢杁䡁䅍党橂䡁䅕杣灂䡁䅑入獁䍁䅁督求䝁䅍兤祂䝁䅫䅤㕂䍁䅁兙㍂䝁䅅杣求䝁䄴党穂䡁䅍䅉あ䡁䅉兙灂䝁䄴兡畂䝁䅣䅌杁䡁䅍党橂䡁䅕杣求䍁䅁杙桂䝁䅍睡ㅂ䡁䅁䅉桂䝁䄴䅚杁䝁䅙兡獂䝁䅕䅉穂䝁䅧兙祂䝁䅫杢湂䍁䅷䅉桂䝁䄴䅚杁䡁䅙兡祂䡁䅑兤桂䝁䅷䅉睂䡁䅉兡㉂䝁䅅䅤求䍁䅁杢求䡁䅑睤療䡁䅉睡杁䡁䅍睢獂䡁䅕䅤灂䝁䄸杢穂䍁䅁兤畂䝁䅑党祂䍁䅁䅤潂䝁䅕䅉䩂䙁䅁杖桂䝁䄴兡穂䝁䅧䅌杁䙁䅙兓兂䙁䅉兒獁䍁䅁䅔灂䡁䅙党歂䡁䅉兡㉂䝁䅕䅌杁䕁䅫杢穂䡁䅁兡祂䝁䅕䅚杁䝁䅕䅔求䝁䅅杣畂䝁䅫杢湂䍁䅷䅉桂䝁䄴䅚杁䙁䅍兤湂䝁䅅杣呂䡁䅫杢橂䍁䅁杙祂䝁䅅杢歂䡁䅍睏杁䝁䅅杢歂䍁䅁党瑂䝁䅅兡獂䍁䅁兢桂䡁䅉睡求䡁䅑兡畂䝁䅣䅉桂䝁䄴䅚杁䝁䅑党獂䝁䅫杤求䡁䅉入杁䡁䅍睢獂䡁䅕䅤灂䝁䄸杢穂䍁䅷䅉穂䝁䅕兙祂䝁䅍䅡杁䝁䅕杢湂䝁䅫杢求䍁䅁睢睂䡁䅑兡瑂䝁䅫来桂䡁䅑兡療䝁䄴䅉あ䝁䄸睢獂䡁䅍䅌杁䝁䅅杢歂䍁䅁杤療䝁䅫睙求䍁䅁兙畂䝁䅑䅉あ䝁䅕䅥あ䍁䅁睙療䝁䄰兢ㅂ䝁䄴兡橂䝁䅅䅤灂䝁䄸杢杁䡁䅍党祂䡁䅙兡橂䝁䅕督杁䡁䅕杢歂䝁䅕杣杁䡁䅑䅡求䍁䅁睑桂䝁䄰䅣桂䝁䅫睚畂䝁䅕杣獁䍁䅁兡䑂䝁䄸杢あ䝁䅅睙あ䍁䅷䅉呂䕁䄰䅖兂䍁䅷䅉䱂䝁䅫睙牂䝁䅉睢㑂䍁䅷䅉乂䕁䄸杗杁䙁䅁杣療䍁䅷䅉乂䕁䄸杗杁䕁䅷睢橂䝁䅅䅢獁䍁䅁睕あ䝁䅅䅤杁䕁䅅杢桂䝁䅷入あ䝁䅫睙穂䍁䅷䅉求䙁䅙睢灂䝁䅍党獁䍁䅁兙畂䝁䅑䅉䵂䝁䅫杢求䑁䅉䅉楂䡁䅉兙畂䝁䅑督畁䍁䅁䅖潂䝁䅕䅉橂䝁䄸兢睂䝁䅅杢㕂䍁䅁睤桂䡁䅍䅉浂䝁䄸杣瑂䝁䅕杣獂䡁䅫䅉牂䝁䄴睢㍂䝁䄴䅉桂䡁䅍䅉煂䑁䅉䅉䡂䝁䅷睢楂䝁䅅䅢獁䍁䅁兓畂䝁䅍杌杁䝁䅅杢歂䍁䅁睙潂䝁䅅杢湂䝁䅕䅚杁䝁䅫䅤穂䍁䅁杢桂䝁䄰党杁䡁䅑睢杁䙁䅯兡浂䝁䅙䅉䕂䝁䅅杤灂䡁䅍䅌杁䕁䅫杢橂䍁䄴䅉灂䝁䄴䅉偂䝁䅍䅤療䝁䅉党祂䍁䅁杍睁䑁䅉免畁䍁䅁杗灂䝁䅙杚杁䕁䅑兙㉂䝁䅫督獁䍁䅁兓畂䝁䅍杌杁䡁䅣兙穂䍁䅁兡畂䝁䅍睢祂䡁䅁睢祂䝁䅅䅤求䝁䅑䅉灂䝁䄴䅉祁䑁䅁免ぁ䍁䅁兙畂䝁䅑䅉灂䡁䅍䅉潂䝁䅕兙歂䡁䅅兤桂䡁䅉䅤求䡁䅉党歂䍁䅁兡畂䍁䅁杔求䡁䅣䅉婂䝁䄸杣牂䍁䅷䅉佂䝁䅕睤杁䙁䅫睢祂䝁䅳杌䅁䍁呙䅁元元䅁杗灂䝁䄰兢求䡁䅉䅉䍂䝁䅫睢瑂䝁䅕䅤杁䕁䅧睢獂䝁䅑兡畂䝁䅣督獁䍁䅁兓畂䝁䅍杌獁䍁䅁䅤療䝁䅣党あ䝁䅧党祂䍁䅁睤灂䡁䅑䅡杁䝁䅫䅤穂䍁䅁督ㅂ䝁䅉督灂䝁䅑兡桂䡁䅉兡求䡁䅍䅌杁䝁䄸䅣求䡁䅉兙あ䝁䅕督杁䝁䅅督杁䝁䅅䅉瑂䝁䅕䅚灂䝁䅍兙獂䍁䅁䅤求䝁䅍䅡畂䝁䄸䅢療䝁䅣入杁䝁䅍睢瑂䡁䅁兙畂䡁䅫䅉㍂䝁䄸杣獂䝁䅑睤灂䝁䅑党畁䍁䅁䅖潂䝁䅕䅉橂䝁䄸兢睂䝁䅅杢㕂䍁䅁䅚求䡁䅍兡湂䝁䄴督獁䍁䅁兢桂䝁䄴兤浂䝁䅅睙あ䡁䅕杣求䡁䅍䅌杁䝁䅅杢歂䍁䅁兢桂䡁䅉睡求䡁䅑督杁䝁䄸杣あ䝁䅧睢睂䝁䅕䅚灂䝁䅍䅉祂䝁䅕睙療䝁䄴督あ䡁䅉兤橂䡁䅑兡㉂䝁䅕䅉睂䡁䅉睢歂䡁䅕睙あ䡁䅍䅌杁䡁䅍兤橂䝁䅧䅉桂䡁䅍䅉牂䝁䄴党求䍁䅁兙畂䝁䅑䅉潂䝁䅫䅣杁䡁䅁杣療䝁䅑兤橂䡁䅑督㝁䍁䅁睕畁䕁䅕杌啂䍁䄴䅉睂䡁䅉睢歂䡁䅕睙あ䡁䅍䅌杁䝁䅫杢橂䝁䅷兤歂䝁䅫杢湂䍁䅁督睂䝁䄸杣あ䡁䅍䅉瑂䝁䅕䅚灂䝁䅍兡畂䝁䅕䅌杁䝁䅉兡療䝁䅷睢湂䝁䅫睙穂䍁䅷䅉浂䝁䄸睢あ䍁䅁兙畂䝁䅑䅉桂䝁䄴睡獂䝁䅕䅌杁䝁䅕䅥あ䡁䅉党瑂䝁䅫䅤灂䝁䅕督獁䍁䅁兙畂䝁䅑䅉あ䡁䅉兙ㅂ䝁䄰兙杁䡁䅁杣療䝁䅑兤橂䡁䅑督㝁䍁䅁睙祂䝁䅅杢灂䝁䄸兢桂䡁䅧兡獂䝁䅷睢浂䝁䅅睙灂䝁䅅䅢杁䝁䅅杢歂䍁䅁䅤潂䝁䄸杣桂䝁䅍兡橂䍁䅁䅣祂䝁䄸䅚ㅂ䝁䅍䅤穂䍁䅁睙療䝁䄰䅣祂䝁䅫督灂䝁䄴睚杁䝁䅙兙橂䝁䅕䅉桂䝁䄴䅚杁䡁䅍睡ㅂ䝁䅷䅢杁䡁䅉党橂䝁䄸杢穂䡁䅑杣ㅂ䝁䅍䅤灂䝁䄸杢杁䡁䅁杣療䝁䅑兤橂䡁䅑督獁䍁䅁兙穂䍁䅁睤求䝁䅷䅢杁䝁䅅督杁䡁䅁杣療䝁䅑兤橂䡁䅑督杁䡁䅑䅡桂䡁䅑䅉浂䝁䅫䅥桂䡁䅑党杁䝁䅅杢歂䍁䅁督あ䝁䅅杙灂䝁䅷兡㙂䝁䅕䅉あ䝁䅧党杁䝁䅉睢畂䝁䅕督杁䝁䄸杚杁䡁䅑䅡求䍁䅁睙潂䝁䅕督あ䍁䅁䅤療䍁䅁杚桂䝁䅍兡獂䝁䅫䅤桂䡁䅑党杁䝁䅧党桂䝁䅷兡畂䝁䅣䅉療䡁䅉䅉祂䝁䅕睙療䝁䄴督あ䡁䅉兤橂䡁䅑兡療䝁䄴䅉桂䝁䅙䅤求䡁䅉䅉療䡁䅁党畂䍁䅁䅡求䝁䅅杣あ䍁䅁督ㅂ䡁䅉睚求䡁䅉入獁䍁䅁䅤祂䝁䅅兤瑂䝁䅅䅌杁䝁䄸杣杁䝁䅙睢祂䍁䅁䅚求䝁䅙睢祂䝁䄰兡あ䝁䅫党穂䍁䅁睢浂䍁䅁䅤潂䝁䅕䅉橂䝁䅧党穂䡁䅑杌杁䕁䅫䅤杁䝁䅅䅢穂䝁䄸䅉療䝁䅙杚求䡁䅉督杁䡁䅉睢楂䝁䄸䅤灂䝁䅍䅌杁䡁䅍兤祂䝁䅣兡橂䝁䅅䅢獁䍁䅁兙畂䝁䅑䅉楂䝁䄸杢求䍁䅁睙求䝁䄰党畂䡁䅑䅉睂䡁䅉睢歂䡁䅕睙あ䡁䅍杌杁䙁䅑䅡求䍁䅁睙療䝁䄰䅣桂䝁䄴入婁䡉䅍䅉睂䡁䅉睢歂䡁䅕睙あ䡁䅍䅉桂䝁䄴䅚杁䡁䅍睢獂䡁䅕䅤灂䝁䄸杢穂䍁䅁兙祂䝁䅕䅉ㅂ䡁䅍党歂䍁䅁䅤療䍁䅁䅤祂䝁䅕兙あ䍁䅁䅣桂䡁䅑兡求䝁䄴䅤穂䍁䅁督ㅂ䝁䅙杚求䡁䅉兡畂䝁䅣䅉浂䡁䅉睢瑂䍁䅁䅚灂䡁䅍睢祂䝁䅑党祂䡁䅍䅉療䝁䅙䅌杁䝁䄸杣杁䝁䅫杢煂䡁䅕杣灂䝁䅕督杁䡁䅑睢獁䍁䅁杙療䝁䄴党穂䍁䅷䅉煂䝁䄸兡畂䡁䅑督獁䍁䅁睢祂䍁䅁督ㅂ䡁䅁䅣療䡁䅉䅤灂䝁䄴睚杁䡁䅍睢浂䡁䅑䅉あ䝁䅫督穂䡁䅕党穂䍁䄴䅉䩂䡁䅑䅉穂䝁䅕杣㉂䝁䅕督杁䝁䄸杣あ䝁䅧睢睂䝁䅕䅚灂䝁䅍䅉穂䡁䅕杣湂䝁䅕睢畂䡁䅍䅌杁䝁䄴党ㅂ䡁䅉睢穂䡁䅕杣湂䝁䅕睢畂䡁䅍䅌杁䝁䅧睢穂䡁䅁兡あ䝁䅅䅢穂䍁䅷䅉穂䡁䅑睢橂䝁䅳兡畂䝁䅣䅉歂䝁䅫督あ䡁䅉兡楂䡁䅕䅤療䡁䅉督獁䍁䅁䅡求䝁䅅䅢あ䝁䅧睙桂䡁䅉党杁䝁䅑党桂䝁䅷党祂䡁䅍䅌杁䝁䅅杢歂䍁䅁睢あ䝁䅧党祂䍁䅁督睂䝁䅕睙灂䝁䅅䅢灂䡁䅍䅤穂䍁䅷䅉桂䡁䅍䅉㍂䝁䅕䅢獂䍁䅁兙穂䍁䅁兙湂䝁䅕杢あ䡁䅍䅌杁䝁䅧党桂䝁䅷䅤潂䝁䅍兙祂䝁䅕䅉睂䡁䅕杣橂䝁䅧兙穂䝁䅫杢湂䍁䅁睢祂䝁䅣兙畂䝁䅫来桂䡁䅑兡療䝁䄴督獁䍁䅁睢祂䍁䅁杙ㅂ䡁䅫兡畂䝁䅣䅉湂䡁䅉睢ㅂ䡁䅁督畁䍁䅁䅖潂䝁䅕䅉橂䝁䄸兢睂䝁䅅杢㕂䍁䅁睤桂䡁䅍䅉浂䝁䄸杣瑂䝁䅕杣獂䡁䅫䅉牂䝁䄴睢㍂䝁䄴䅉桂䡁䅍䅉慂䝁䅫兢瑂䝁䅕杣杁䕁䅧睢獂䝁䅑兡畂䝁䅣督獁䍁䅁兓畂䝁䅍杌杁䝁䅅杢歂䍁䅁睙潂䝁䅅杢湂䝁䅕䅚杁䝁䅫䅤穂䍁䅁杢桂䝁䄰党杁䡁䅑睢杁䙁䅯兡瑂䝁䄰党祂䍁䅁村灂䝁䄸兢求䡁䅑䅉䥂䝁䄸䅢歂䝁䅫杢湂䡁䅍䅌杁䕁䅫杢橂䍁䄴䅉灂䝁䄴䅉䭂䡁䅕杢求䍁䅁杍睁䑁䅅兎畁䍁䅁杗灂䝁䄰兢求䡁䅉䅉䍂䝁䅫睢瑂䝁䅕䅤杁䕁䅧睢獂䝁䅑兡畂䝁䅣督獁䍁䅁兓畂䝁䅍杌杁䡁䅣兙穂䍁䅁杚療䡁䅕杢歂䝁䅕䅚杁䝁䅫杢杁䑁䅅兏祁䑁䅣䅉桂䝁䄴䅚杁䝁䅫督杁䝁䅧党桂䝁䅑兣ㅂ䝁䅅杣あ䝁䅕杣求䝁䅑䅉灂䝁䄴䅉塂䝁䅅杣穂䝁䅅睤獁䍁䅁兓畂䝁䅑兡桂䝁䄴兙畁䅁䅁䈶䅣䍁偁䅁慂䝁䅫睢畂䡁䅍䅉䍂䝁䅅杢橂䝁䄸杣睂䝁䄸杣桂䡁䅑兡療䝁䄴䅌杁䕁䄴兙あ䝁䅫睢畂䝁䅅䅢杁䕁䅅督穂䝁䄸睙灂䝁䅅䅤灂䝁䄸杢杁䡁䅁杣療䡁䅙兡歂䝁䅕督杁䡁䅙兙祂䝁䅫睢ㅂ䡁䅍䅉楂䝁䅅杢牂䝁䅫杢湂䍁䅁䅣祂䝁䄸䅚ㅂ䝁䅍䅤穂䍁䅁兙畂䝁䅑䅉祂䝁䅕䅢桂䡁䅑党歂䍁䅁督求䡁䅉杤灂䝁䅍党穂䍁䅁䅣祂䝁䅫兢桂䡁䅉兡獂䡁䅫䅉灂䝁䄴䅉あ䝁䅧党杁䡁䅍䅤桂䡁䅑党穂䍁䅁睢浂䍁䅁兑祂䝁䅫来療䝁䄴兙獁䍁䅁睑桂䝁䅷兡浂䝁䄸杣畂䝁䅫兙獁䍁䅁睑療䝁䅷睢祂䝁䅅䅚療䍁䅷䅉䩂䝁䅑兙潂䝁䄸䅌杁䕁䄴党㉂䝁䅅䅚桂䍁䅷䅉佂䝁䅕睤杁䕁䄰党㑂䝁䅫睙療䍁䅷䅉偂䡁䅉党湂䝁䄸杢獁䍁䅁䅖求䡁䅧兙穂䍁䅷䅉噂䡁䅑兙潂䍁䅷䅉塂䝁䅅督潂䝁䅫杢湂䡁䅑睢畂䍁䅷䅉桂䝁䄴䅚杁䙁䅣入療䝁䄰兡畂䝁䅣杌杁䕁䅫䅤杁䝁䄸䅣求䡁䅉兙あ䝁䅕督杁䡁䅑䅡祂䝁䄸兤湂䝁䅧䅉慂䝁䅫睢畂䡁䅍䅉䍂䝁䅅杢牂䍁䅷䅉䑂䝁䅅䅢灂䝁䅙睢祂䝁䄴兡桂䍁䅁村桂䝁䄴睡杁䍁䅙䅉啂䡁䅉兤穂䡁䅑䅌杁䕁䅅兢求䝁䅣入杁䕁䅉兙畂䝁䅳䅌杁䕁䄴兙あ䝁䅫睢畂䝁䅅䅢杁䕁䅉兙畂䝁䅳䅉療䝁䅙䅉䉂䡁䅉兡㙂䝁䄸杢桂䍁䅷䅉佂䝁䅕杤桂䝁䅑兙杁䙁䅍䅤桂䡁䅑党杁䕁䅉兙畂䝁䅳䅌杁䙁䅙党橂䡁䅑杣桂䍁䅁村桂䝁䄴睡杁䕁䅍睢獂䝁䄸杣桂䝁䅑睢獁䍁䅁兙畂䝁䅑䅉啂䝁䅧党杁䕁䅍睢瑂䝁䄰党祂䝁䅍党杁䕁䅉兙畂䝁䅳䅉療䝁䅙䅉塂䝁䅅督潂䝁䅫杢湂䡁䅑睢畂䍁䅁督求䝁䅣兢求䝁䄴䅤穂䍁䄴䅉啂䝁䅧党杁䝁䅍睢瑂䡁䅁兙畂䡁䅫䅉療䝁䅙杚求䡁䅉督杁䝁䅍睢瑂䝁䄰党祂䝁䅍兡桂䝁䅷䅉桂䝁䄴䅚杁䡁䅍兢桂䝁䅷䅢杁䝁䅉兤穂䝁䅫杢求䡁䅍督杁䝁䅉兙畂䝁䅳兡畂䝁䅣䅉穂䝁䅕杣㉂䝁䅫睙求䡁䅍䅉あ䝁䄸䅉穂䝁䄰兙獂䝁䅷兌杁䝁䅅杢歂䍁䅁兢求䝁䅑兡ㅂ䝁䄰兌穂䝁䅫来求䝁䅑䅉楂䡁䅕督灂䝁䄴党穂䡁䅍党穂䍁䅷䅉穂䡁䅕睙潂䍁䅁兙穂䍁䅁睙療䝁䄰兢求䡁䅉睙灂䝁䅅䅢獁䍁䅁兡畂䝁䅑兤穂䡁䅑杣灂䝁䅅䅢獁䍁䅁兙畂䝁䅑䅉療䡁䅣杢求䡁䅉兌療䝁䅍睙ㅂ䡁䅁兡求䝁䅑䅉獂䝁䅕杢歂䝁䅫杢湂䍁䅁兙畂䝁䅑䅉獂䝁䅕兙穂䝁䅫杢湂䑁䅳䅉瑂䡁䅕杢灂䝁䅍兡睂䝁䅅䅢杁䝁䅅杢歂䍁䅁䅣ㅂ䝁䅉䅢灂䝁䅍䅉浂䝁䅫杢桂䝁䄴睙求䍁䅁督求䡁䅉杤灂䝁䅍党穂䑁䅳䅉歂䝁䅕䅣療䡁䅍兡あ䝁䄸杣㕂䍁䅁兙橂䝁䅍睢ㅂ䝁䄴䅤杁䝁䅅杢歂䍁䅁睙桂䡁䅍䅡杁䝁䄰兙畂䝁䅅睚求䝁䄰党畂䡁䅑䅉穂䝁䅕杣㉂䝁䅫睙求䡁䅍睏杁䝁䅍睢瑂䝁䄰党祂䝁䅍兡桂䝁䅷䅉桂䝁䄴䅚杁䡁䅍兢桂䝁䅷䅢杁䝁䅉兤穂䝁䅫杢求䡁䅍督杁䝁䅍兙祂䝁䅑督㝁䍁䅁兢求䡁䅉睙潂䝁䅅杢あ䍁䅁䅣祂䝁䄸睙求䡁䅍督灂䝁䄴睚杁䡁䅍党祂䡁䅙兡橂䝁䅕督㝁䍁䅁睙療䡁䅉䅣療䡁䅉兙あ䝁䅕䅉あ䡁䅉兤穂䡁䅑䅉穂䝁䅕杣㉂䝁䅫睙求䡁䅍睏杁䝁䅅杢歂䍁䅁睙療䡁䅉杣求䡁䅍䅣療䝁䄴䅚求䝁䄴䅤杁䝁䅉兙畂䝁䅳兡畂䝁䅣䅉桂䝁䄴䅚杁䝁䅫杢あ䝁䅕杣畂䝁䅅䅤灂䝁䄸杢桂䝁䅷䅉獂䝁䅕杢歂䝁䅫杢湂䍁䅁督求䡁䅉杤灂䝁䅍党穂䍁䄴䅉䩂䡁䅑䅉桂䝁䅷督療䍁䅁䅣祂䝁䄸杤灂䝁䅑党穂䍁䅁睙桂䡁䅁兡あ䝁䅅䅢杁䝁䄰兙祂䝁䅳党あ䡁䅍䅉桂䝁䄴䅚杁䝁䅫杢㉂䝁䅕督あ䝁䄰党畂䡁䅑䅉楂䝁䅅杢牂䝁䅫杢湂䍁䅁督求䡁䅉杤灂䝁䅍党穂䍁䅷䅉灂䝁䄴睙獂䡁䅕䅚灂䝁䄴睚杁䝁䅷睢桂䝁䄴䅉穂䡁䅫杢歂䝁䅫睙桂䡁䅑兡療䝁䄴督獁䍁䅁杚療䡁䅉党灂䝁䅣杢杁䝁䅕䅥橂䝁䅧兙畂䝁䅣党杁䡁䅍党祂䡁䅙兡橂䝁䅕督獁䍁䅁兡畂䡁䅑党祂䝁䅕督あ䍁䅁杣桂䡁䅑党杁䝁䅑党祂䝁䅫杤桂䡁䅑兡㉂䝁䅕督獁䍁䅁杚灂䡁䅧党歂䍁䅁兡畂䝁䅍睢瑂䝁䅕䅉穂䝁䅕睙ㅂ䡁䅉兡あ䝁䅫党穂䍁䅁兤畂䝁䅑党祂䡁䅣杣灂䡁䅑兡畂䝁䅣䅌杁䝁䅅䅚㉂䝁䅫督療䡁䅉入杁䝁䅅杢歂䍁䅁睙桂䡁䅁兡あ䝁䅅䅢杁䡁䅉兙灂䡁䅍兡畂䝁䅣䅌杁䝁䅍睢瑂䝁䄰党祂䝁䅍兡桂䝁䅷䅉瑂䝁䄸杣あ䝁䅣兙湂䝁䅕兌楂䝁䅅睙牂䝁䅕䅚杁䡁䅍党橂䡁䅕杣灂䡁䅑入杁䝁䅍睢畂䝁䅑兤灂䡁䅑䅉獂䝁䅕杢歂䝁䅫杢湂䍁䅷䅉桂䝁䄴䅚杁䡁䅁睢㍂䝁䅕杣杁䝁䅅杢歂䍁䅁䅣祂䝁䄸条求䝁䅍䅤杁䝁䅙兡畂䝁䅅杢橂䝁䅫杢湂䑁䅳䅉桂䝁䄴䅚杁䝁䅍睢瑂䝁䄰党祂䝁䅍兡桂䝁䅷䅉祂䝁䅕兙獂䍁䅁党穂䡁䅑兙あ䝁䅕䅉獂䝁䅕杢歂䝁䅫杢湂䍁䅁督求䡁䅉杤灂䝁䅍党穂䍁䅁睙療䝁䄴督灂䡁䅍䅤灂䝁䄴睚杁䝁䄸杚杁䡁䅑党祂䝁䄰䅉桂䝁䄴䅚杁䝁䅍睢畂䡁䅍䅤祂䡁䅕睙あ䝁䅫睢畂䍁䄸䅢桂䝁䄴䅚杁䝁䅑党㉂䝁䅕䅢療䡁䅁兢求䝁䄴䅤杁䝁䅙兡畂䝁䅅杢橂䝁䅫杢湂䍁䅁杚療䡁䅉䅉橂䝁䄸兢瑂䝁䅕杣橂䝁䅫兙獂䍁䅁兙畂䝁䅑䅉祂䝁䅕督灂䝁䅑党畂䡁䅑兡桂䝁䅷䅉睂䡁䅕杣睂䝁䄸督求䡁䅍杌杁䕁䅫杢杁䝁䅅䅚歂䝁䅫䅤灂䝁䄸杢獁䍁䅁䅤潂䝁䅕䅉橂䝁䄸兢睂䝁䅅杢㕂䍁䅁睢浂䝁䅙党祂䡁䅍䅉祂䝁䅕䅤桂䝁䅫䅢杁䝁䅉兙畂䝁䅳兡畂䝁䅣䅉穂䝁䅕杣㉂䝁䅫睙求䡁䅍䅉橂䝁䄸兢睂䡁䅉兡穂䝁䅫杢湂䍁䅁杣求䡁䅍兡歂䝁䅕杢あ䝁䅫兙獂䍁䅁兢療䡁䅉䅤湂䝁䅅睚求䡁䅍䅌杁䝁䅧睢瑂䝁䅕䅉求䡁䅅兤灂䡁䅑入杁䝁䅷兡畂䝁䅕督杁䝁䄸杚杁䝁䅍杣求䝁䅑兡あ䍁䅷䅉睂䝁䅕杣穂䝁䄸杢桂䝁䅷䅉獂䝁䅫杢求䡁䅍䅉療䝁䅙䅉橂䡁䅉党歂䝁䅫䅤獁䍁䅁兡畂䡁䅍䅤桂䝁䅷䅢瑂䝁䅕杢あ䍁䅁睙療䝁䄴督ㅂ䝁䄰党祂䍁䅁䅢療䝁䅅杢穂䍁䅷䅉歂䝁䅕䅣療䡁䅍兡あ䝁䄸杣㕂䍁䅁兙橂䝁䅍睢ㅂ䝁䄴䅤杁䡁䅍党祂䡁䅙兡橂䝁䅕督獁䍁䅁睙療䝁䄴督ㅂ䝁䄰党祂䍁䅁睙桂䡁䅉䅚穂䍁䅷䅉桂䝁䄴䅚杁䡁䅁党祂䡁䅍睢畂䝁䅅䅢杁䡁䅑杣ㅂ䡁䅍䅤杁䡁䅍党祂䡁䅙兡橂䝁䅕督㝁䍁䅁兙畂䝁䅑䅉㍂䝁䅕兙獂䡁䅑䅡杁䝁䄰兙畂䝁䅅睚求䝁䄰党畂䡁䅑䅉穂䝁䅕杣㉂䝁䅫睙求䡁䅍䅉橂䝁䄸杢穂䝁䅫督あ䝁䅫杢湂䍁䅁睢浂䍁䅁兡畂䡁䅙党穂䡁䅑兢求䝁䄴䅤杁䝁䄰兙畂䝁䅅睚求䝁䄰党畂䡁䅑䅌杁䝁䅙兡歂䡁䅕睙灂䝁䅅杣㕂䍁䅁兙畂䝁䅑䅉求䡁䅍䅤桂䡁䅑党獁䍁䅁兙畂䝁䅑䅉桂䝁䅑杤桂䝁䄴睙求䝁䅑䅉楂䡁䅕督灂䝁䄴党穂䡁䅍䅉穂䡁䅕睙橂䝁䅕督穂䝁䅫睢畂䍁䅁兙畂䝁䅑䅉求䡁䅍䅤桂䡁䅑党杁䡁䅁䅢桂䝁䄴杢灂䝁䄴睚杁䡁䅍党祂䡁䅙兡橂䝁䅕督畁䍁䅁䅖潂䝁䅕䅉橂䝁䄸兢睂䝁䅅杢㕂䍁䅁睤桂䡁䅍䅉浂䝁䄸杣瑂䝁䅕杣獂䡁䅫䅉牂䝁䄴睢㍂䝁䄴䅉桂䡁䅍䅉慂䕁䅉䅌杁䕁䄴兙あ䝁䅫睢畂䝁䅅䅢杁䕁䅅督穂䝁䄸睙灂䝁䅅䅤灂䝁䄸杢杁䝁䅅杢歂䍁䅁睙潂䝁䅅杢湂䝁䅕䅚杁䝁䅫䅤穂䍁䅁杢桂䝁䄰党杁䡁䅑睢杁䙁䅯兡療䝁䄴督杁䕁䅉兙畂䝁䅍睢祂䡁䅁睢祂䝁䅅䅤灂䝁䄸杢獁䍁䅁杔桂䡁䅑兡療䝁䄴兙獂䍁䅁兑穂䡁䅍睢橂䝁䅫兙あ䝁䅫睢畂䍁䅁兡畂䍁䅁睕求䡁䅁䅤求䝁䄰杙求䡁䅉䅉祁䑁䅁免㑁䍁䄴䅉慂䝁䅫睢畂䡁䅍䅉䍂䝁䅅杢橂䝁䄸杣睂䝁䄸杣桂䡁䅑兡療䝁䄴䅌杁䕁䄴兙あ䝁䅫睢畂䝁䅅䅢杁䕁䅅督穂䝁䄸睙灂䝁䅅䅤灂䝁䄸杢杁䡁䅣兙穂䍁䅁杚療䡁䅕杢歂䝁䅕䅚杁䝁䅫杢杁䑁䅅䅏㍁䑁䅍䅉桂䝁䄴䅚杁䝁䅫督杁䝁䅧党桂䝁䅑兣ㅂ䝁䅅杣あ䝁䅕杣求䝁䅑䅉灂䝁䄴䅉呂䝁䅅䅢あ䍁䅁䅔桂䝁䅳党杁䕁䅍兡あ䡁䅫䅌杁䙁䅕䅤桂䝁䅧杌䅁乁地䅁兄元䅁杗療䝁䅕䅤灂䡁䅍䅉䩂䝁䄴睙畁䍁䅁党畂䝁䅣兙湂䝁䅕督杁䝁䅫杢杁䡁䅑䅡求䍁䅁䅚灂䡁䅍睙療䡁䅙党祂䡁䅫䅌杁䝁䅑党㉂䝁䅕䅢療䡁䅁兢求䝁䄴䅤獁䍁䅁兢桂䝁䄴兤浂䝁䅅睙あ䡁䅕杣求䍁䅷䅉桂䝁䄴䅚杁䝁䅍睢瑂䝁䄰党祂䝁䅍兡桂䝁䅷兡㙂䝁䅅䅤灂䝁䄸杢杁䝁䄸杚杁䝁䅅杢灂䝁䄰兙獂䍁䅁䅡求䝁䅅䅢あ䝁䅧䅉瑂䝁䅕䅚灂䝁䅍兡畂䝁䅕督獁䍁䅁杤桂䝁䅍睙灂䝁䄴党穂䍁䅷䅉歂䝁䅫兙湂䝁䄴睢穂䡁䅑兡橂䍁䅁䅣祂䝁䄸䅚ㅂ䝁䅍䅤穂䍁䅁兙畂䝁䅑䅉穂䝁䅕杣㉂䝁䅫睙求䡁䅍䅌杁䝁䅉兡療䝁䅑党㉂䝁䅫睙求䡁䅍䅌杁䝁䅣党畂䝁䅕䅤灂䝁䅍䅉あ䝁䅕督あ䡁䅍䅌杁䝁䅅杢歂䍁䅁䅣祂䝁䅕睙灂䡁䅍兡療䝁䄴䅉桂䝁䄴兡瑂䝁䅅䅢杁䝁䅧党桂䝁䅷䅤潂䍁䅁䅣祂䝁䄸䅚ㅂ䝁䅍䅤穂䍁䅁兡畂䍁䅁䅤潂䝁䅕䅉噂䝁䄴兡あ䝁䅕䅚杁䙁䅍䅤桂䡁䅑党穂䍁䅁兙畂䝁䅑䅉灂䝁䄴䅤求䡁䅉杢桂䡁䅑兡療䝁䄴兙獂䝁䅷入畁䍁䅁䅖潂䝁䅕䅉橂䝁䄸兢睂䝁䅅杢㕂䍁䅁睙療䝁䄰兢求䡁䅉睙灂䝁䅅䅢灂䡁䅯党穂䍁䅁䅣祂䝁䄸䅚ㅂ䝁䅍䅤穂䍁䅁䅣祂䝁䅫兢桂䡁䅉兡獂䡁䅫䅉桂䝁䅍杣療䡁䅍督杁䡁䅍䅣求䝁䅍兡求䡁䅍䅌杁䝁䅫杢橂䝁䅷兤歂䝁䅫杢湂䍁䅁䅢灂䡁䅙党穂䡁䅑睢橂䝁䅳䅌杁䡁䅍兤橂䝁䅧䅉桂䡁䅍䅉橂䝁䅅䅤あ䝁䅷党獁䍁䅁督㍂䝁䅫杢求䍁䅷䅉睂䝁䄸兤獂䡁䅑杣㕂䍁䅷䅉浂䝁䅫督潂䍁䅷䅉桂䝁䄴䅚杁䡁䅍䅡求䝁䅕䅣㝁䍁䅁兙畂䝁䅑䅉橂䝁䄸兢睂䝁䅅杢灂䝁䄸杢杁䝁䅅杢灂䝁䄰兙獂䡁䅍䅉橂䝁䄸兢睂䡁䅉兡穂䝁䅫杢湂䍁䅁䅚療䝁䅣督獁䍁䅁睙桂䡁䅑督獁䍁䅁兙畂䝁䅑䅉潂䝁䄸杣穂䝁䅕督畁䍁䅁兓あ䍁䅁兙獂䡁䅍睢杁䝁䄸杚浂䝁䅕杣穂䍁䅁䅣桂䡁䅉兙穂䝁䅫䅤灂䝁䅍兡歂䝁䅕督獁䍁䅁杤桂䝁䅍睙灂䝁䄴党穂䍁䅷䅉歂䝁䅕杣瑂䝁䅅䅤療䝁䅷睢湂䡁䅫䅌杁䝁䅅杢あ䝁䅫兌灂䝁䄴杚求䝁䅍䅤灂䡁䅙党穂䍁䅷䅉睂䝁䅅兡畂䍁䅁兙畂䝁䅑䅉穂䝁䅕䅚桂䡁䅑兡療䝁䄴䅌杁䝁䄸䅤潂䝁䅕杣杁䡁䅁䅡桂䡁䅉兢桂䝁䅍党ㅂ䡁䅑兡橂䝁䅅䅢獁䍁䅁兙畂䝁䅑䅉桂䝁䄴兡瑂䝁䅅䅢杁䝁䅧党桂䝁䅷䅤潂䍁䅁䅚灂䝁䅅睚畂䝁䄸督あ䝁䅫睙穂䍁䄴䅉䩂䝁䄴䅉桂䝁䅑䅚灂䡁䅑兡療䝁䄴䅌杁䡁䅑䅡求䍁䅁睙療䝁䄰䅣桂䝁䄴入杁䡁䅁杣療䡁䅙兡歂䝁䅕督杁䝁䅅杢灂䝁䄰兙獂䍁䅁䅡求䝁䅅䅢あ䝁䅧䅉歂䝁䅫兙湂䝁䄴睢穂䡁䅑兡橂䡁䅍䅌杁䝁䅫杢橂䝁䅷兤歂䝁䅫杢湂䍁䅁䅣療䝁䅫杢あ䍁䄰睢浂䍁䄰睙桂䡁䅉党杁䝁䅑兡桂䝁䅣杢療䡁䅍䅤灂䝁䅍䅉睂䡁䅉睢歂䡁䅕睙あ䡁䅍䅌杁䝁䅫杢穂䡁䅑杣ㅂ䝁䄰党畂䡁䅑督杁䝁䅅杢歂䍁䅁杣求䝁䅅睚求䝁䄴䅤穂䍁䅷䅉祂䝁䅅䅣灂䝁䅑䅉灂䝁䄰兢ㅂ䝁䄴睢桂䡁䅍督桂䡁䅫䅉あ䝁䅕督あ䡁䅍䅌杁䡁䅉党浂䝁䅕杣求䝁䄴睙求䍁䅁䅢桂䝁䅉睢祂䝁䅅䅤療䡁䅉入杁䝁䅳兡あ䡁䅍䅉桂䝁䄴䅚杁䡁䅍党祂䡁䅙兡橂䝁䅕督獁䍁䅁兙畂䝁䅑䅉楂䝁䅷睢療䝁䅑䅉湂䝁䅷兤橂䝁䄸督求䍁䅁兢療䝁䄴兡あ䝁䄸杣穂䑁䅳䅉桂䝁䄴䅚杁䝁䄸䅤潂䝁䅕杣杁䝁䄴睢畂䍁䄰䅣潂䝁䅅杣瑂䝁䅅睙求䡁䅕䅤灂䝁䅍兙獂䍁䅁䅣祂䝁䄸䅚ㅂ䝁䅍䅤穂䍁䅷䅉㍂䝁䅧兡橂䝁䅧䅉灂䝁䄴睙獂䡁䅕䅚求䍁䅁杢ㅂ䡁䅑杣灂䡁䅑兡療䝁䄴兙獂䡁䅍䅌杁䝁䅅督杁䡁䅣党獂䝁䅷䅉桂䡁䅍䅉睂䡁䅉睢歂䡁䅕睙あ䡁䅍䅉桂䝁䄴䅚杁䡁䅍党祂䡁䅙兡橂䝁䅕督杁䝁䅫杢杁䝁䅉兡療䝁䅑党㉂䝁䅫睙求䡁䅍䅌杁䝁䅣党畂䝁䅕䅤灂䝁䅍䅉あ䝁䅕督あ䡁䅍䅌杁䝁䅅杢歂䍁䅁䅣祂䝁䅕睙灂䡁䅍兡療䝁䄴䅉桂䝁䄴兡瑂䝁䅅䅢杁䝁䅧党桂䝁䅷䅤潂䍁䄴䅉䩂䡁䅑䅉瑂䝁䅅杣牂䝁䅕䅤穂䍁䅁兡あ䡁䅍䅉睂䡁䅉睢歂䡁䅕睙あ䡁䅍䅉あ䝁䄸䅉㉂䝁䅕䅤求䡁䅉兡畂䝁䅅杣灂䝁䅅杢穂䍁䅷䅉獂䝁䅫杤求䡁䅍䅤療䝁䅍睡杁䡁䅁杣療䝁䅑兤橂䝁䅕杣穂䍁䅷䅉桂䝁䄴䅚杁䡁䅁党あ䍁䅁睢㍂䝁䄴党祂䡁䅍杌杁䙁䅑䅡求䍁䅁睙療䝁䄰䅣桂䝁䄴入杁䝁䅧兙穂䍁䅁睙療䝁䅷䅢桂䝁䅉睢祂䝁䅅䅤灂䝁䄸杢杁䕁䅉䅢桂䝁䅍睡穂䝁䄰兡あ䝁䅧䅉乂䝁䅕䅚灂䝁䅍兡畂䝁䅕督獁䍁䅁兓畂䝁䅍杌杁䡁䅑睢杁䝁䅑兡穂䝁䅍睢㉂䝁䅕杣杁䝁䅅杢歂䍁䅁䅚求䡁䅙党獂䝁䄸䅣杁䝁䄴睢㉂䝁䅕䅢杁䝁䅅杢あ䝁䅫杙灂䝁䄸䅤灂䝁䅍督杁䝁䅙睢祂䍁䅁兙畂䝁䅫兢桂䝁䅷䅉潂䝁䅕兙獂䡁䅑䅡畁䍁䅁杗療䝁䅕䅤灂䡁䅍䅉䩂䝁䄴睙畁䍁䅁睤桂䡁䅍䅉浂䝁䄸兤畂䝁䅑党歂䍁䅁兡畂䍁䅁免㕁䑁䅕䅍杁䝁䅅杢歂䍁䅁兡穂䍁䅁䅡求䝁䅅䅚硂䡁䅕兙祂䡁䅑党祂䝁䅕䅚杁䝁䅫杢杁䙁䅁兙祂䡁䅍兡睂䡁䅁兙畂䡁䅫䅌杁䕁䄴党㍂䍁䅁杓求䡁䅉督求䡁䅫杌䅁䥁塳䅁⭁睂䅁杗療䝁䄸兢䩂䝁䄴杚療䍁䅁䅖求䝁䅍䅡畂䝁䄸䅢療䝁䅣兡求䡁䅍䅉䩂䝁䄴睙畁䍁䅷䅉あ䝁䄸睚求䡁䅑䅡求䡁䅉䅉㍂䝁䅫䅤潂䍁䅁兡あ䡁䅍䅉穂䡁䅕杙穂䝁䅫䅚灂䝁䅅杣灂䝁䅕督獁䍁䅁䅣祂䝁䄸杤灂䝁䅑党穂䍁䅁睚療䍁䄰䅤療䍁䄰兢桂䡁䅉睡求䡁䅑䅉灂䝁䄴䅤求䝁䅷䅢灂䝁䅣党畂䝁䅍党杁䝁䅅杢歂䍁䅁党畂䝁䅣兙湂䝁䅕兢求䝁䄴䅤杁䡁䅁䅢桂䡁䅑杚療䡁䅉兢杁䝁䅙睢祂䍁䅁督桂䝁䅷党穂䍁䅁兙畂䝁䅑䅉瑂䝁䅅杣牂䝁䅕䅤灂䝁䄴睚杁䡁䅑党桂䝁䄰督杁䝁䅫杢杁䡁䅑䅡求䍁䅁兖畂䝁䅫䅤求䝁䅑䅉呂䡁䅑兙あ䝁䅕督杁䝁䅅杢歂䍁䅁兡畂䡁䅑党祂䝁䄴兙あ䝁䅫睢畂䝁䅅䅢獂䡁䅫杌杁䙁䅑䅡求䍁䅁睙療䝁䄰䅣桂䝁䄴入婁䡉䅍䅉橂䝁䅷睢ㅂ䝁䅑兌楂䝁䅅督求䝁䅑䅉睂䝁䅷兙あ䝁䅙睢祂䝁䄰䅉睂䡁䅉睢㉂䝁䅫䅚求䡁䅍䅉灂䝁䄴杚療䡁䅉兢桂䡁䅑兡療䝁䄴䅉療䝁䄴䅉療䡁䅉睚桂䝁䄴兡㙂䝁䅅䅤灂䝁䄸杢穂䍁䅁兙畂䝁䅑䅉睂䡁䅉睢浂䝁䅕督穂䝁䅫睢畂䝁䅅䅢穂䍁䅁䅤療䍁䅁䅡求䝁䅷䅣杁䡁䅕督求䡁䅉督杁䝁䅫䅚求䝁䄴䅤灂䝁䅙入杁䡁䅑兙祂䝁䅣党あ䍁䅁睙ㅂ䡁䅍䅤療䝁䄰党祂䡁䅍䅉桂䝁䄴䅚杁䝁䅑党橂䝁䅫督灂䝁䄸杢杁䝁䄰兙牂䝁䅕杣穂䍁䅷䅉療䝁䅉䅤桂䝁䅫杢杁䝁䅍睢畂䡁䅑兡畂䡁䅕兙獂䝁䅷入杁䡁䅕䅣歂䝁䅅䅤求䝁䅑䅉睂䡁䅉党歂䝁䅫睙あ䝁䅫杤求䍁䅁䅢求䝁䅅䅚杁䝁䅅杢歂䍁䅁睙療䝁䄰䅣桂䝁䄴入杁䡁䅍睙療䡁䅉兡畂䝁䅣䅌杁䝁䄰睢畂䝁䅫䅤療䡁䅉䅉楂䡁䅕入灂䝁䄴睚杁䡁䅍兡湂䝁䄴兙獂䡁䅍䅉桂䝁䄴䅚杁䝁䄸䅤潂䝁䅕杣杁䝁䅅䅤あ䡁䅉兡楂䡁䅕䅤求䡁䅍䅉療䝁䅙䅉あ䝁䅅杣湂䝁䅕䅤杁䝁䅍睢瑂䡁䅁兙畂䝁䅫党穂䍁䅷䅉橂䡁䅉兙浂䡁䅑䅉瑂䝁䅕督穂䝁䅅睚求䡁䅍䅌杁䝁䅕杢湂䝁䅅睚求䍁䅁䅤潂䡁䅉睢ㅂ䝁䅣䅡杁䝁䅅兤あ䝁䄸兢桂䡁䅑党歂䍁䅁督桂䝁䅷党穂䍁䅁䅤療䝁䄸䅢穂䍁䅷䅉桂䝁䄴䅚杁䡁䅑杣桂䝁䅍睡杁䡁䅁杣療䝁䅣杣求䡁䅍督杁䡁䅑䅡祂䝁䄸兤湂䝁䅧䅉あ䝁䅧党杁䝁䅑党桂䝁䅷䅉橂䡁䅫睙獂䝁䅕杌杁䕁䅫䅤杁䡁䅍党祂䡁䅙党穂䍁䅁党畂䡁䅑党祂䡁䅁杣灂䡁䅍党穂䍁䅷䅉瑂䝁䅫䅚瑁䝁䄰兙祂䝁䅳党あ䍁䅁睙療䝁䄰䅣桂䝁䄴兡求䡁䅍䅌杁䝁䅅杢歂䍁䅁䅚療䡁䅣杢杁䡁䅑睢杁䡁䅍兢桂䝁䅷䅢杁䝁䅉兤穂䝁䅫杢求䡁䅍督求䡁䅍䅉あ䝁䅧兙あ䍁䅁睢睂䝁䅕杣桂䡁䅑党杁䝁䅫杢杁䡁䅙兙祂䝁䅫睢ㅂ䡁䅍䅉灂䝁䄴䅚ㅂ䡁䅍䅤祂䡁䅫䅌杁䝁䅫杢橂䝁䅷兤歂䝁䅫杢湂䍁䅁督療䝁䅙䅤㍂䝁䅅杣求䍁䅷䅉楂䡁䅕督灂䝁䄴党穂䡁䅍䅉穂䝁䅕杣㉂䝁䅫睙求䡁䅍䅌杁䝁䄰兙畂䡁䅕杚桂䝁䅍䅤ㅂ䡁䅉兡畂䝁䅣䅌杁䡁䅑党獂䝁䅕睙療䝁䄰兢ㅂ䝁䄴兡橂䝁䅅䅤灂䝁䄸杢穂䍁䅷䅉浂䝁䅫杢桂䝁䄴睙灂䝁䅅䅢杁䡁䅍党祂䡁䅙兡橂䝁䅕督獁䍁䅁兢求䝁䅑兡桂䍁䅁兙畂䝁䅑䅉灂䝁䄴䅤求䡁䅉杢求䡁䅑䅌杁䡁䅑杣桂䝁䄴督睂䝁䄸杣あ䝁䅅䅤灂䝁䄸杢獁䍁䅁党歂䡁䅕睙桂䡁䅑兡療䝁䄴䅌杁䝁䅧睢穂䡁䅁兡あ䝁䅅䅢灂䡁䅑入獁䍁䅁兙畂䝁䅑䅉祂䝁䅕兙獂䍁䅁党穂䡁䅑兙あ䝁䅕杌杁䙁䅑䅡求䍁䅁睙療䝁䄰䅣桂䝁䄴入杁䡁䅣兙穂䍁䅁杚療䡁䅕杢歂䝁䅕䅚杁䝁䅫杢杁䑁䅉䅍睁䑁䅣䅉桂䝁䄴䅚杁䝁䅫督杁䝁䅧党桂䝁䅑兣ㅂ䝁䅅杣あ䝁䅕杣求䝁䅑䅉灂䝁䄴䅉坂䝁䅅杢橂䝁䄸兤㉂䝁䅕杣獁䍁䅁睖桂䡁䅍䅡灂䝁䄴睚あ䝁䄸杢畁䅁䅁桌䅍䱁偧䅁慂䡁䅕杣畂䍁䅁兒獂䝁䅳兙㕂䍁䅁睖桂䡁䅑党祂䍁䅁睕療䝁䅷兤あ䝁䅫睢畂䡁䅍䅉䑂䝁䄸杣睂䝁䄸杣桂䡁䅑兡療䝁䄴䅉求䝁䄴睚桂䝁䅣党穂䍁䅁兡畂䍁䅁䅚求䡁䅍兡湂䝁䄴䅌杁䡁䅁杣療䝁䅍兤祂䝁䅕兢求䝁䄴䅤獁䍁䅁兢桂䝁䄴兤浂䝁䅅睙あ䡁䅕杣求䍁䅷䅉桂䝁䄴䅚杁䝁䄰兙祂䝁䅳党あ䝁䅫杢湂䍁䅁睢浂䍁䅁睤桂䡁䅑党祂䍁䅁兢桂䝁䄴兙湂䝁䅕兢求䝁䄴䅤杁䡁䅍睢獂䡁䅕䅤灂䝁䄸杢穂䍁䅁兡畂䍁䅁䅤潂䝁䅕䅉噂䝁䄴兡あ䝁䅕䅚杁䙁䅍䅤桂䡁䅑党穂䍁䅷䅉䑂䝁䅅杢桂䝁䅑兙獁䍁䅁兙畂䝁䅑䅉灂䝁䄴䅤求䡁䅉杢桂䡁䅑兡療䝁䄴兙獂䝁䅷入畁䍁䅁兓あ䍁䅁睢浂䝁䅙党祂䡁䅍䅉㍂䝁䅅䅤求䡁䅉䅉歂䝁䅫督睂䝁䅕杢穂䝁䅫杢湂䍁䅁兙畂䝁䅑䅉浂䝁䅫䅢あ䡁䅉兙あ䝁䅫睢畂䍁䅁䅣祂䝁䄸䅚ㅂ䝁䅍䅤穂䍁䅷䅉穂䡁䅕睙潂䍁䅁兙穂䍁䅁杚灂䝁䅷䅤求䡁䅉党歂䍁䅁杙療䡁䅑䅤獂䝁䅕䅉浂䝁䅫䅢獂䝁䅫杢湂䍁䅁督あ䝁䅅䅤灂䝁䄸杢穂䍁䅷䅉㍂䝁䅅䅤求䡁䅉䅉浂䝁䄸兤畂䡁䅑兙灂䝁䄴督杁䝁䅅杢歂䍁䅁睤桂䡁䅑党祂䍁䅁䅚灂䡁䅍䅣求䝁䄴督求䡁䅉督獁䍁䅁兙畂䝁䅑䅉浂䝁䅫䅢あ䝁䅕杣求䝁䅑䅉浂䝁䅅兤橂䝁䅕䅤穂䍁䅁兤畂䝁䅑党祂䍁䅁䅤潂䝁䅕䅉䙂䝁䅷睡桂䡁䅫䅉桂䝁䄴䅚杁䕁䅧兙獂䡁䅍党㕂䍁䅁䅖桂䡁䅫䅢療䡁䅉䅉楂䡁䅉兙畂䝁䅑䅉畂䝁䅅兢求䡁䅍睏杁䝁䅙兡獂䡁䅑党祂䝁䅕䅚杁䡁䅕杢灂䡁䅑督杁䝁䅫杢橂䝁䅷兤歂䝁䅫杢湂䍁䅁睤桂䡁䅑党祂䍁䅁杚灂䝁䅷䅤求䡁䅉督㝁䍁䅁兙畂䝁䅑䅉㍂䝁䅅䅤求䡁䅉䅉穂䝁䅅杚求䡁䅑入杁䝁䅅杢歂䍁䅁睙療䝁䄴䅤祂䝁䄸䅢杁䡁䅁杣療䝁䅑兤橂䡁䅑督獁䍁䅁督ㅂ䝁䅍䅡杁䝁䅅督杁䝁䅉兙橂䝁䅳杚獂䝁䄸睤杁䡁䅁杣求䡁䅙党畂䡁䅑党祂䡁䅍䅌杁䝁䅙兡祂䝁䅕䅉穂䡁䅫督あ䝁䅕兢杁䡁䅙兙獂䡁䅙党穂䍁䅷䅉睂䡁䅉党穂䡁䅍兤祂䝁䅕䅉祂䝁䅕䅚ㅂ䝁䅍兡畂䝁䅣䅉㉂䝁䅅䅢㉂䝁䅕督獁䍁䅁䅤潂䝁䅕杣瑂䝁䄸督あ䝁䅅䅤灂䝁䅍䅉瑂䝁䅫䅥灂䝁䄴睚杁䡁䅙兙獂䡁䅙党穂䍁䅷䅉兂䕁䅕䅗杁䡁䅁兡睂䝁䅫杢湂䡁䅍䅌杁䝁䅙兡あ䡁䅑兡畂䝁䅣督獁䍁䅁兙畂䝁䅑䅉灂䝁䄴督あ䝁䅅䅢獂䝁䅅䅤灂䝁䄸杢杁䡁䅑睢療䝁䅷督杁䡁䅕杢歂䝁䅕杣杁䡁䅑䅡求䍁䅁杗ㅂ䡁䅉杢杁䝁䅅杢歂䍁䅁睖灂䝁䅷睡灂䝁䄴督杁䝁䅉杣桂䝁䄴䅚杁䝁䄴兙瑂䝁䅕督畁䍁䅁䅖潂䝁䅕䅉橂䝁䄸兢睂䝁䅅杢㕂䍁䅁兙獂䡁䅍睢杁䡁䅁杣療䡁䅙兡歂䝁䅕督杁䝁䅙䅢療䡁䅣䅉穂䡁䅫督あ䝁䅕兢穂䍁䅁䅣祂䝁䄸䅚ㅂ䝁䅍䅤穂䍁䅁睙療䝁䄰䅣祂䝁䅫督灂䝁䄴睚杁䡁䅁睢灂䝁䄴䅤杁䝁䅑杣桂䝁䅫杢穂䍁䅷䅉潂䡁䅫䅚祂䝁䅅杢あ䡁䅍䅌杁䝁䅙兡㑂䡁䅑兤祂䝁䅕䅉橂䝁䅅杣祂䝁䅫党祂䍁䅁督㕂䡁䅍䅤求䝁䄰督獁䍁䅁兙畂䝁䅑䅉橂䝁䅧党瑂䝁䅫睙桂䝁䅷䅉歂䡁䅉兙灂䝁䄴兙湂䝁䅕䅉穂䡁䅫督あ䝁䅕兢穂䑁䅳䅉桂䝁䄴䅚杁䝁䄸兡獂䍁䅁兙畂䝁䅑䅉湂䡁䅉党桂䡁䅍党杁䝁䅫杢あ䝁䅕杣橂䝁䅕䅣あ䝁䄸杣穂䍁䅁兙畂䝁䅑䅉穂䝁䅕䅣桂䡁䅉兙あ䝁䄸杣穂䍁䅷䅉桂䝁䅍兡歂䍁䅁杢求䡁䅕䅤祂䝁䅅䅢灂䡁䅯兙あ䝁䅫睢畂䍁䅁督㕂䡁䅍䅤求䝁䄰督獁䍁䅁兙畂䝁䅑䅉祂䝁䅕兢療䡁䅑党杁䝁䄰睢畂䝁䅫䅤療䡁䅉兡畂䝁䅣䅉穂䡁䅫督あ䝁䅕兢穂䍁䅁兤畂䝁䅑党祂䍁䅁䅤潂䝁䅕䅉慂䡁䅕杣畂䍁䅷䅉䡂䡁䅉党求䝁䄴䅉啂䡁䅕杣あ䝁䅷党獁䍁䅁兙畂䝁䅑䅉塂䝁䅅䅚求䍁䅁杙祂䝁䅅杢歂䡁䅍杌杁䕁䅫杢杁䝁䅅䅚歂䝁䅫䅤灂䝁䄸杢獁䍁䅁兡あ䍁䅁睢浂䝁䅙党祂䡁䅍䅉穂䝁䅕杢穂䝁䄸杣瑁䝁䄸䅣求䡁䅉兙あ䝁䅕䅚杁䝁䅙䅢ㅂ䡁䅍䅡杁䡁䅙兙獂䡁䅙党穂䍁䅁兤畂䝁䅑党祂䍁䅁䅤潂䝁䅕䅉䉂䡁䅅兤桂䙁䅍党畂䡁䅍党獁䍁䅁兑硂䡁䅕兙浂䝁䅷兤穂䝁䅧䅌杁䝁䅅杢歂䍁䅁兑硂䡁䅕兙坂䝁䅅杢あ䝁䅅睚求䍁䅁杙祂䝁䅅杢歂䡁䅍睏杁䝁䅧党桂䡁䅙入瑁䝁䅑兤あ䡁䅫䅉橂䝁䄸兢瑂䝁䅕杣橂䝁䅫兙獂䍁䅁杚桂䡁䅕睙求䡁䅑督杁䡁䅕杢歂䝁䅕杣杁䡁䅑䅡求䍁䅁兑硂䡁䅕兙呂䡁䅁党橂䍁䅁杙祂䝁䅅杢歂䑁䅳䅉浂䝁䅷兤穂䝁䅧䅉㉂䝁䅅䅢㉂䝁䅕督杁䝁䅅杢歂䍁䅁杚桂䡁䅕睙求䡁䅑督杁䡁䅕杢歂䝁䅕杣杁䡁䅑䅡求䍁䅁䅓㕂䝁䅑杣療䍁䅁䅗杁䙁䅁睢㍂䝁䅕杣杁䝁䅉杣桂䝁䄴䅚杁䝁䄴兙瑂䝁䅕睏杁䡁䅣兙あ䝁䅕杣杁䝁䅍睢畂䡁䅍党祂䡁䅙兡畂䝁䅣䅉浂䝁䅫䅥あ䡁䅕杣求䡁䅍䅉ㅂ䝁䄴䅚求䡁䅉䅉あ䝁䅧党杁䕁䅕睙療䙁䅙兙畂䡁䅑兙湂䝁䅕䅉桂䝁䄴䅚杁䙁䅯兤祂䝁䄴䅉偂䝁䄴党杁䝁䅉杣桂䝁䄴䅚穂䑁䅳䅉穂䡁䅑兙灂䝁䄴䅢求䡁䅍督杁䡁䅍䅤求䝁䅕䅢獁䍁䅁兣ㅂ䝁䅅杣あ䡁䅯䅌杁䝁䅙兡祂䝁䅕睙獂䝁䅅入瑁䝁䅍党祂䝁䅅兢灂䝁䅍䅌杁䝁䅅杢歂䍁䅁睙桂䡁䅍䅤杁䝁䅫杣療䝁䄴䅉穂䝁䅫杢牂䡁䅍䅉ㅂ䝁䄴䅚求䡁䅉䅉あ䝁䅧党杁䕁䅕䅢牂䝁䅅入杁䝁䅉杣桂䝁䄴䅚杁䝁䄴兙瑂䝁䅕睏杁䡁䅍䅤桂䝁䅫杢獂䝁䅕督穂䍁䅁督あ䝁䅕党獂䍁䅁督灂䝁䄴睡穂䍁䅁兙畂䝁䅑䅉睂䝁䅷兤瑂䝁䅉兡畂䝁䅣䅉浂䝁䅫䅥あ䡁䅕杣求䡁䅍䅉ㅂ䝁䄴䅚求䡁䅉䅉あ䝁䅧党杁䕁䅯兤穂䡁䅑䅉楂䡁䅉兙畂䝁䅑睏杁䡁䅉党穂䡁䅑杣療䝁䄸兢杁䡁䅁兙祂䡁䅑兡あ䝁䅫睢畂䍁䅁督㕂䡁䅍䅤求䝁䄰督杁䝁䅅杢歂䍁䅁䅢療䝁䅍睡求䡁䅉督杁䡁䅕杢歂䝁䅕杣杁䡁䅑䅡求䍁䅁䅓桂䝁䅑杣灂䝁䅅杢杁䝁䅉杣桂䝁䄴䅚杁䝁䄴兙瑂䝁䅕睏杁䝁䅅杢歂䍁䅁䅡桂䝁䄴䅚杁䝁䅑杣㕂䝁䅕杣穂䍁䄴䅉啂䝁䅧党杁䝁䅍睢瑂䡁䅁兙畂䡁䅫䅉療䝁䅙杚求䡁䅉督杁䝁䅫䅤穂䍁䅁䅣祂䝁䄸䅚ㅂ䝁䅍䅤穂䍁䅁䅤療䍁䅁兡畂䡁䅍䅤灂䡁䅑兤あ䝁䅫睢畂䝁䅅䅢獁䍁䅁睙療䝁䄰兢求䡁䅉睙灂䝁䅅䅢獁䍁䅁睤桂䡁䅑党祂䡁䅣睢祂䝁䅳督獁䍁䅁兙畂䝁䅑䅉祂䝁䅕督灂䝁䅑党畂䡁䅑兡桂䝁䅷䅉求䝁䄴䅚杁䝁䄰兙祂䝁䅳党あ䡁䅍䅉あ䝁䅧杣療䡁䅕睚潂䍁䅁兡畂䝁䅑党睂䝁䅕杢歂䝁䅕杢あ䍁䅁督桂䝁䅷党穂䍁䅁杣求䡁䅁杣求䡁䅍党畂䡁䅑兙あ䝁䅫杤求䡁䅍䅌杁䡁䅁䅢ㅂ䝁䄰杙灂䝁䄴睚杁䡁䅣䅡療䝁䅷党穂䝁䅅䅢求䡁䅉督獁䍁䅁兙畂䝁䅑䅉灂䝁䄴䅚ㅂ䡁䅍䅤祂䡁䅫兌穂䡁䅁党橂䝁䅫杚灂䝁䅍䅉歂䝁䅫督あ䡁䅉兡楂䡁䅕䅤療䡁䅉督杁䝁䅫杢杁䡁䅑䅡求䍁䅁睤桂䡁䅑党祂䡁䅣睢祂䝁䅳督獁䍁䅁杚療䝁䄸䅚穂䝁䅕杣㉂䝁䅫睙求䍁䅷䅉灂䝁䄴䅚ㅂ䡁䅍䅤祂䝁䅫兙獂䍁䅷䅉煂䝁䅅杢灂䡁䅑睢祂䝁䅫兙獂䍁䅷䅉穂䝁䅅杢灂䡁䅑兙あ䝁䅫睢畂䍁䅷䅉桂䝁䄴䅚杁䡁䅍兡あ䝁䅕睤療䡁䅉睡杁䝁䅫杢歂䡁䅕督あ䡁䅉兡求䡁䅍杌杁䙁䅑䅡求䍁䅁睙療䝁䄰䅣桂䝁䄴入杁䡁䅣兙穂䍁䅁杚療䡁䅉兢求䡁䅉䅢㕂䍁䅁睡畂䝁䄸睤畂䍁䅁兙穂䍁䅁杗ㅂ䡁䅉杢杁䙁䅣兙あ䝁䅕杣杁䙁䅍睢獂䡁䅕䅤灂䝁䄸杢穂䍁䅁睑療䡁䅉䅣療䡁䅉兙あ䝁䅫睢畂䍁䅁兙畂䝁䅑䅉橂䝁䅧兙畂䝁䅣党歂䍁䅁兡あ䡁䅍䅉畂䝁䅅兢求䍁䅁䅤療䍁䅁杗ㅂ䡁䅉杢杁䕁䅕䅢牂䝁䅅入杁䙁䅣兙あ䝁䅕杣杁䙁䅍睢獂䡁䅕䅤灂䝁䄸杢穂䍁䅁睑療䡁䅉䅣療䡁䅉兙あ䝁䅫睢畂䍁䅁兡畂䍁䅁杓ㅂ䝁䅷入杁䑁䅉䅍祁䑁䅉杌杁䙁䅯兤祂䝁䄴䅉䙂䝁䅷睡桂䡁䅫䅉塂䝁䅅䅤求䡁䅉䅉呂䝁䄸䅢ㅂ䡁䅑兡療䝁䄴督杁䕁䅍睢祂䡁䅁睢祂䝁䅅䅤灂䝁䄸杢杁䡁䅣兙穂䍁䅁杚療䡁䅕杢歂䝁䅕䅚杁䝁䅫杢杁䑁䅅䅏㕁䑁䅅䅉桂䝁䄴䅚杁䝁䅫督杁䝁䅉兙穂䝁䅕䅚杁䝁䅫杢杁䕁䄰兡獂䡁䅣兙ㅂ䝁䅳党求䍁䅷䅉塂䝁䅫督橂䝁䄸杢穂䝁䅫杢畁䅁䅁刹䅧䅁䅯䅁敂䕁䄰兓䕂䅁䅁杨䅑䅁䅯䅁敂䙁䅍兔䵂䅁䅁朷䅯䉁䅁䅁敂䙁䅍䅕呂䙁䅕䅕奂䅁䅁刲䅉䅁䅯䅁敂䙁䅍䅕奂䅁䅁䅁䅁䝁䙧䅁求䍁䄴䅢畁䝁䅙杌杁䕁䅉党桂䡁䅕䅤㕂䍁䅷䅉䩂䝁䄴睙畁䍁䅷䅉あ䝁䄸睚求䡁䅑䅡求䡁䅉䅉㍂䝁䅫䅤潂䍁䅁兡あ䡁䅍䅉穂䡁䅕杙穂䝁䅫䅚灂䝁䅅杣灂䝁䅕督獁䍁䅁䅣祂䝁䄸杤灂䝁䅑党穂䍁䅁睙療䡁䅍兢求䡁䅑兡橂䍁䅁兙畂䝁䅑䅉穂䝁䅳兡畂䍁䅁睙桂䡁䅉党杁䡁䅁杣療䝁䅑兤橂䡁䅑督杁䡁䅕杢歂䝁䅕杣杁䡁䅑䅡求䍁䅁党畁䝁䅷杌浂䍁䄴䅉䑂䝁䄸督瑂䝁䅕䅤灂䝁䅍督獁䍁䅁党畁䝁䅷杌浂䍁䄴䅉呂䝁䅳兡畂䍁䅷䅉塂䝁䅕䅢獂䍁䅁䅕求䝁䄸䅣獂䝁䅕䅌杁䕁䄴兙あ䡁䅕杣灂䡁䅕兢獁䍁䅁兙畂䝁䅑䅉䱂䝁䅕入穂䍁䅁睕療䡁䅕䅢橂䝁䅅杣求䍁䅁杙祂䝁䅅杢歂䍁䅁杢桂䝁䄰党穂䍁䅁睤療䡁䅉䅢歂䡁䅣兡歂䝁䅕杌杁䙁䅑䅡求䍁䅁睙療䝁䄰䅣桂䝁䄴入杁䝁䄸杚浂䝁䅕杣穂䍁䅁党㕂䝁䅕䅌杁䝁䅷兡睂䍁䅷䅉浂䝁䅅睙求䍁䅷䅉睂䝁䅅睤獁䍁䅁兙畂䝁䅑䅉穂䝁䅳兡畂䍁䅁睙桂䡁䅉党杁䡁䅁杣療䝁䅑兤橂䡁䅑督畁䍁䅁兓あ䍁䅁督求䝁䅷䅢穂䍁䅁兡あ䡁䅍䅉睂䡁䅉睢歂䡁䅕睙あ䡁䅍䅉あ䝁䅧杣療䡁䅕睚潂䍁䅁杢桂䡁䅑兡療䝁䄴兙獂䍁䅁兙畂䝁䅑䅉灂䝁䄴䅤求䡁䅉杢桂䡁䅑兡療䝁䄴兙獂䍁䅁杣求䡁䅑兙灂䝁䅷党祂䡁䅍䅉桂䝁䄴䅚杁䝁䅑兡祂䝁䅕睙あ䍁䄰䅤療䍁䄰睙療䝁䄴督ㅂ䝁䄰党祂䍁䅁睙潂䝁䅅杢畂䝁䅕䅢穂䍁䅷䅉㍂䝁䅧兡橂䝁䅧䅉灂䝁䄴睙獂䡁䅕䅚求䍁䅁党瑁䝁䅍睢瑂䝁䄰党祂䝁䅍党杁䡁䅁䅢桂䡁䅑杚療䡁䅉兢穂䍁䅁兡畂䍁䅁䅤潂䝁䅕䅉噂䝁䄴兡あ䝁䅕䅚杁䙁䅍䅤桂䡁䅑党穂䍁䅷䅉桂䝁䄴䅚杁䝁䅫杢あ䝁䅕杣畂䝁䅅䅤灂䝁䄸杢桂䝁䅷䅢㕂䍁䅁䅣祂䝁䅫兢桂䡁䅉兡獂䡁䅫䅉灂䝁䄴䅉あ䝁䅧党杁䙁䅕杢灂䡁䅑党歂䍁䅁睓灂䝁䄴睚歂䝁䄸兢杁䝁䅅杢歂䍁䅁睑桂䝁䄴兙歂䝁䅅杌杁䙁䅑䅡求䍁䅁睙療䝁䄰䅣桂䝁䄴入杁䡁䅣兙穂䍁䅁杚療䡁䅉兢求䡁䅉䅢㕂䍁䅁睡畂䝁䄸睤畂䍁䅁兙穂䍁䅁杓畁䕁䅅杌杁䕁䅍睢穂䝁䄰党あ䝁䅫睙穂䍁䅁䅓療䝁䅷䅚灂䝁䄴睚穂䍁䅷䅉䩂䝁䄴睙畁䍁䅁兙畂䝁䅑䅉橂䝁䅧兙畂䝁䅣党歂䍁䅁兡あ䡁䅍䅉畂䝁䅅兢求䍁䅁䅤療䍁䅁党畁䝁䅷杌浂䍁䄴䅉䍂䝁䅕兙ㅂ䡁䅑入獁䍁䅁兓畂䝁䅍杌杁䝁䅫杢杁䕁䅅䅣祂䝁䅫䅢杁䑁䅉䅍硁䑁䅙杌杁䝁䅕杌獂䍁䄴杚畁䍁䅁村求䝁䅅兤あ䡁䅫䅌杁䕁䅫杢橂䍁䄴䅉㍂䝁䅅督杁䝁䅙睢ㅂ䝁䄴䅚求䝁䅑䅉灂䝁䄴䅉祁䑁䅁䅍ぁ䍁䅁兙畂䝁䅑䅉灂䡁䅍䅉潂䝁䅕兙歂䡁䅅兤桂䡁䅉䅤求䡁䅉党歂䍁䅁兡畂䍁䅁睔桂䝁䅳䅢桂䝁䄴䅚獁䍁䅁睑桂䝁䅷兡浂䝁䄸杣畂䝁䅫兙畁䅁䅁硍䅙䭁䐴䅁求䕁䅉兙㕂䍁䅁兓畂䝁䅍杌獁䍁䅁䅤療䝁䅣党あ䝁䅧党祂䍁䅁睤灂䡁䅑䅡杁䝁䅫䅤穂䍁䅁督ㅂ䝁䅉督灂䝁䅑兡桂䡁䅉兡求䡁䅍䅌杁䝁䄸䅣求䡁䅉兙あ䝁䅕督杁䝁䄰兙祂䝁䅳党あ䡁䅁䅢桂䝁䅍党杁䡁䅁䅢桂䡁䅑杚療䡁䅉兢穂䍁䅁䅤潂䝁䅅䅤杁䝁䅍睢畂䝁䄴党橂䡁䅑䅉楂䡁䅕入求䡁䅉督杁䝁䅅杢歂䍁䅁督求䝁䅷䅢求䡁䅉督杁䝁䅫杢杁䡁䅑䅡求䍁䅁兖畂䝁䅫䅤求䝁䅑䅉呂䡁䅑兙あ䝁䅕督獁䍁䅁䅤潂䝁䅕䅉噂䝁䄴兡あ䝁䅕䅚杁䕁䅳兡畂䝁䅣䅚療䝁䄰䅌杁䕁䅍䅡灂䝁䄴兙獁䍁䅁睒求䡁䅉兢桂䝁䄴入獁䍁䅁兙畂䝁䅑䅉灂䝁䄴䅤求䡁䅉杢桂䡁䅑兡療䝁䄴兙獂䝁䅷入畁䍁䅁䅖潂䝁䅕䅉橂䝁䄸兢睂䝁䅅杢㕂䉁杫督杁䝁䄰兙祂䝁䅳党あ䡁䅁䅢桂䝁䅍党杁䡁䅁䅢桂䡁䅑杚療䡁䅉兢杁䝁䅫杢橂䝁䅷兤歂䝁䅕督杁䝁䅫䅤穂䍁䅁睢畂䝁䅷兡畂䝁䅕䅉瑂䝁䅅杣牂䝁䅕䅤睂䝁䅷兙橂䝁䅕䅉桂䡁䅑䅉求䝁䅉兙㕂䍁䄴睙療䝁䄰䅌杁䝁䄸杚浂䍁䄰䅣獂䝁䅅䅤浂䝁䄸杣瑂䍁䅁杙ㅂ䡁䅍兡畂䝁䅕督穂䝁䅕督獁䍁䅁兙畂䝁䅑䅉あ䝁䅧党杁䝁䅕村桂䡁䅫䅉穂䡁䅕兡あ䝁䅕䅉療䝁䅙䅉瑂䝁䄸杙灂䝁䅷党杁䝁䅅䅣睂䡁䅍杌杁䕁䅫䅤穂䍁䅁䅣獂䝁䅅䅤浂䝁䄸杣瑂䡁䅍䅉求䝁䄴兙楂䝁䅷党杁䡁䅕督求䡁䅉督杁䡁䅑睢杁䝁䅷兡穂䡁䅑䅌杁䡁䅍党獂䝁䅷䅌杁䝁䅅杢歂䍁䅁杙ㅂ䡁䅫䅉㉂䝁䅅杣灂䝁䄸兤穂䍁䅁䅣祂䝁䄸䅚ㅂ䝁䅍䅤穂䍁䄴䅉啂䝁䅧党杁䝁䅍睢瑂䡁䅁兙畂䡁䅫䅉㍂䝁䅅督杁䝁䅙睢ㅂ䝁䄴䅚求䝁䅑䅉灂䝁䄴䅉硁䑁䅫兏ㅁ䍁䅁兙畂䝁䅑䅉灂䡁䅍䅉潂䝁䅕兙歂䡁䅅兤桂䡁䅉䅤求䡁䅉党歂䍁䅁兡畂䍁䅁睕桂䝁䄴䅉䭂䝁䄸督求䍁䅷䅉䑂䝁䅅䅢灂䝁䅙睢祂䝁䄴兡桂䍁䄴䅁㡁杆䅁杬䅷䝁䅕䅕獂䡁䅕督杁䝁䅫杢橂䍁䄴䅌杁䡁䅑睢湂䝁䅕䅤潂䝁䅕杣杁䡁䅣兡あ䝁䅧䅉灂䡁䅑督杁䡁䅍兤楂䡁䅍兡歂䝁䅫兙祂䝁䅫党穂䍁䅷䅉睂䡁䅉睢㉂䝁䅫䅚求䡁䅍䅉灂䝁䄴杚療䡁䅉兢桂䡁䅑兡療䝁䄴䅉あ䝁䅕睙潂䝁䄴睢獂䝁䄸睚㕂䍁䅁䅋䩂䙁䅑克杁䡁䅍睢獂䡁䅕䅤灂䝁䄸杢穂䍁䅁䅤潂䝁䅅䅤杁䝁䅕杢桂䝁䅉䅢求䍁䅁睢祂䝁䅣兙畂䝁䅫来桂䡁䅑兡療䝁䄴督杁䡁䅑睢杁䝁䄸䅣あ䝁䅫兢灂䡁䅯党杁䡁䅑䅡求䝁䅫杣杁䕁䅫䅖杁䝁䅕杢㉂䝁䅫杣療䝁䄴兢求䝁䄴䅤杁䝁䅅杢歂䍁䅁督ㅂ䡁䅁䅣獂䡁䅫䅉橂䝁䅧兙灂䝁䄴䅉睂䡁䅉睢橂䝁䅕督穂䝁䅕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䅖求䝁䅍䅡畂䝁䄸䅢療䝁䅣入杁䝁䅅杢歂䍁䅁杒灂䝁䄴兙畂䝁䅍兡畂䝁䅣杌杁䙁䅑䅡求䍁䅁䅖求䝁䅍䅡畂䝁䄸䅢療䝁䅣入杁䡁䅍党湂䝁䄰党畂䡁䅑䅉療䝁䅙杚求䡁䅉督杁䝁䅧兙祂䝁䅑睤桂䡁䅉党獁䍁䅁䅣求䡁䅉䅣求䡁䅑兤桂䝁䅷䅉桂䝁䄴䅚杁䡁䅍兤楂䡁䅍睙祂䝁䅫䅣あ䝁䅫睢畂䍁䅁督療䝁䅙䅤㍂䝁䅅杣求䍁䅷䅉瑂䝁䅅兡畂䡁䅑党畂䝁䅅杢橂䝁䅕䅌杁䡁䅍睢浂䡁䅑睤桂䡁䅉党杁䝁䅅督穂䡁䅕杣桂䝁䄴睙求䍁䅷䅉桂䝁䄴䅚杁䝁䅫杢あ䝁䅕杣畂䝁䅅䅢獂䡁䅫䅉睂䡁䅉睢㉂䝁䅫䅚求䝁䅑䅉桂䝁䄴䅚杁䝁䄸兤あ䡁䅍睢ㅂ䡁䅉睙求䝁䅑䅉穂䝁䅕杣㉂䝁䅫睙求䡁䅍睏杁䝁䄰兙畂䝁䅅睚求䝁䅑䅉穂䝁䅕杣㉂䝁䅫睙求䡁䅍䅉療䡁䅉䅉灂䝁䄴杚祂䝁䅅督あ䡁䅉兤橂䡁䅑兤祂䝁䅕䅉桂䝁䄴䅚杁䝁䅍䅢療䡁䅕䅚㝁䍁䅁兙畂䝁䅑䅉求䝁䄴䅡桂䝁䄴睙求䝁䅑䅉瑂䝁䅅兡畂䡁䅑党畂䝁䅅杢橂䝁䅕䅉穂䡁䅕䅣睂䝁䄸杣あ䍁䅷䅉穂䝁䅕杣㉂䝁䅫睙求䍁䅁䅚求䡁䅍睡獁䍁䅁督あ䝁䄸杣桂䝁䅣党瑁䝁䅅督瑁䝁䅅兌穂䝁䅕杣㉂䝁䅫睙求䍁䅷䅉橂䝁䅷睢ㅂ䝁䅑䅉潂䝁䄸督あ䝁䅕䅚杁䝁䅅杢歂䍁䅁兢桂䝁䄴兙湂䝁䅕䅚獁䍁䅁兙畂䝁䅑䅉瑂䝁䅅杢桂䝁䅣党歂䍁䅁督求䝁䅍兤祂䝁䅫䅤㕂䍁䅁督求䡁䅉杤灂䝁䅍党穂䑁䅳䅉桂䝁䄴䅚杁䡁䅁杣療䝁䅙党穂䡁䅍兡療䝁䄴兙獂䍁䅷䅉穂䡁䅑兙浂䝁䅙䅉桂䡁䅕睚瑂䝁䅕杢あ䝁䅅䅤灂䝁䄸杢獁䍁䅁睙獂䝁䄸兤歂䍁䅁睙療䝁䄴督ㅂ䝁䅷䅤灂䝁䄴睚獁䍁䅁睙療䝁䄴督ㅂ䝁䅷䅤灂䝁䄴睚獁䍁䅁兙畂䝁䅑䅉穂䝁䅕睙ㅂ䡁䅉兡あ䡁䅫䅉穂䝁䅕杣㉂䝁䅫睙求䡁䅍杌杁䙁䅑䅡求䍁䅁杒灂䝁䄴兙畂䝁䅍兡畂䝁䅣䅉穂䝁䅕睚瑂䝁䅕杢あ䍁䅁党畂䝁䅣兙湂䝁䅕督杁䝁䅫杢杁䝁䅙兡畂䝁䅅杢橂䝁䅫杢湂䍁䅁兙祂䡁䅉兙畂䝁䅣党瑂䝁䅕杢あ䡁䅍䅌杁䡁䅍兤橂䝁䅧䅉桂䡁䅍䅉穂䝁䅅䅢求䡁䅍兌あ䡁䅫䅣求䍁䅁兙畂䝁䅑䅉療䡁䅁党祂䝁䅅䅤灂䝁䄴睚杁䝁䅷党桂䡁䅍党穂䑁䅳䅉獂䝁䄸兙畂䡁䅍䅉桂䝁䄴䅚杁䝁䅍睢畂䡁䅍兤瑂䡁䅁䅤灂䝁䄸杢瑁䝁䅉兙穂䝁䅕䅚杁䝁䅙兡畂䝁䅅杢橂䝁䅫杢湂䍁䅁兙祂䡁䅉兙畂䝁䅣党瑂䝁䅕杢あ䡁䅍睏杁䝁䅅杢歂䍁䅁兤畂䝁䅑党祂䡁䅣杣灂䡁䅑兡畂䝁䅣䅌杁䝁䄰兙畂䝁䅅睚求䝁䄰党畂䡁䅑䅌杁䝁䅅杢歂䍁䅁䅚灂䡁䅍䅣療䡁䅍兙獂䍁䅁睢浂䍁䅁兓啂䍁䅁党硂䡁䅕兡睂䝁䄰党畂䡁䅑䅉桂䝁䄴䅚杁䝁䅅督穂䝁䅕䅤穂䍁䄴䅉䩂䡁䅑督杁䝁䅙兡畂䝁䅅杢橂䝁䅫杢湂䍁䅁睢睂䝁䅕杣桂䡁䅑兡療䝁䄴督杁䝁䅍睢瑂䡁䅁杣灂䡁䅍党杁䡁䅍兙獂䝁䅕督獁䍁䅁䅣祂䝁䅫睙灂䝁䄴睚獁䍁䅁睙祂䝁䅕䅚灂䡁䅑䅌杁䝁䅍睢畂䡁䅑杣桂䝁䅍䅤穂䍁䅷䅉桂䝁䅍睙療䡁䅕杢あ䝁䅫杢湂䍁䅷䅉桂䝁䄴䅚杁䡁䅉兡穂䝁䅳䅉桂䝁䄴䅚杁䝁䅅督穂䝁䅕䅤杁䝁䄰兙畂䝁䅅睚求䝁䄰党畂䡁䅑杌杁䙁䅑䅡灂䡁䅍䅉穂䝁䅕睚瑂䝁䅕杢あ䍁䅁䅣祂䝁䅫兢桂䡁䅉兡獂䡁䅫䅉浂䝁䅫杢桂䝁䄴睙求䡁䅍䅉䩂䙁䅑䅌杁䝁䅍睢瑂䝁䄰兤畂䝁䅫睙桂䡁䅑兡療䝁䄴兌祂䝁䅕䅢桂䡁䅑党歂䍁䅷䅉桂䝁䄴䅚杁䝁䄰党歂䝁䅫睙桂䝁䅷䅉求䡁䅅兤灂䡁䅁兢求䝁䄴䅤㝁䍁䅁兙畂䝁䅑䅉灂䝁䄴䅚ㅂ䡁䅍䅤祂䝁䅫兙獂䍁䅁兢桂䝁䅍䅡灂䝁䄴党祂䡁䅫䅉桂䝁䄴䅚杁䝁䅕兣ㅂ䝁䅫䅣瑂䝁䅕杢あ䍁䅷䅉療䝁䅙杚灂䝁䅍党杁䝁䅙兤祂䝁䄴兡あ䡁䅕杣求䍁䅁兙畂䝁䅑䅉湂䝁䅕杢求䡁䅉兙獂䍁䅁睢浂䝁䅙兡橂䝁䅕䅉求䡁䅅兤灂䡁䅁兢求䝁䄴䅤獁䍁䅁䅤祂䝁䅅杢穂䡁䅁睢祂䡁䅑兙あ䝁䅫睢畂䍁䅁党硂䡁䅕兡睂䝁䄰党畂䡁䅑䅌杁䝁䅅杢歂䍁䅁睢あ䝁䅧党祂䍁䅁睚求䝁䄴党祂䝁䅅䅢杁䝁䅉兤穂䝁䅫杢求䡁䅍督杁䝁䅕兣ㅂ䝁䅫䅣瑂䝁䅕杢あ䍁䅁䅚灂䡁䅉党橂䡁䅑䅢㕂䍁䅷䅉桂䡁䅍䅉㍂䝁䅕䅢獂䍁䅁兙穂䍁䅁䅤潂䡁䅉睢ㅂ䝁䅣䅡杁䡁䅙党畂䝁䅑睢祂䡁䅍杌杁䙁䅑䅡求䍁䅁睙療䝁䄰䅣桂䝁䄴入杁䡁䅍党祂䡁䅙党穂䍁䅁睙療䝁䄰兢求䡁䅉睙灂䝁䅅䅢杁䝁䅕杢あ䝁䅫䅤灂䝁䅕督獁䍁䅁督あ䝁䅅䅤求䍁䅁兙畂䝁䅑䅉獂䝁䄸睙桂䝁䅷䅉湂䝁䄸杤求䡁䅉杢瑂䝁䅕杢あ䡁䅍䅌杁䝁䅣睢㉂䝁䅕杣畂䝁䄰党畂䡁䅑䅉橂䝁䄸杢あ䡁䅉兙橂䡁䅑睢祂䡁䅍䅌杁䝁䅧党桂䝁䅷䅤潂䝁䅍兙祂䝁䅕䅌杁䝁䅅杢歂䍁䅁党歂䡁䅕睙桂䡁䅑兡療䝁䄴兙獂䍁䅁兡畂䡁䅍䅤灂䡁䅑兤あ䝁䅫睢畂䡁䅍杌杁䙁䅑䅡求䍁䅁睙療䝁䄰䅣桂䝁䄴入杁䡁䅣兙穂䍁䅁杚療䡁䅉兢求䡁䅉䅢㕂䍁䅁睡畂䝁䄸睤畂䍁䅁兙穂䍁䅁兔䵂䕁䅍䅉䥂䝁䄸䅢歂䝁䅫杢湂䡁䅍䅌杁䕁䅫杢橂䍁䄴䅉桂䝁䄴䅚杁䝁䅍䅡桂䝁䄴睚求䝁䅑䅉灂䡁䅑督杁䝁䄴兙瑂䝁䅕䅉あ䝁䄸䅉求䙁䅁䅢ㅂ䡁䅍䅉灂䝁䄴睙畁䍁䅁兡畂䍁䅁免㕁䑁䅫兏畁䍁䅁党兂䝁䅷兤穂䍁䅁兡畂䝁䅍杌杁䡁䅣兙穂䍁䅁杚療䡁䅕杢歂䝁䅕䅚杁䝁䅫杢杁䑁䅅兏㕁䑁䅁䅉桂䝁䄴䅚杁䝁䅫督杁䝁䅧党桂䝁䅑兣ㅂ䝁䅅杣あ䝁䅕杣求䝁䅑䅉灂䝁䄴䅉䥂䝁䅕杣畂䝁䅑睢畂䍁䅷䅉坂䝁䅫杣湂䝁䅫杢灂䝁䅅杌䅁䥁呑䅁䥄䅃䅁党奂䡁䅁䅉塂䝁䄸杣獂䝁䅑䅉䥂䝁䄸䅢歂䝁䅫杢湂䡁䅍䅌杁䕁䅫杢橂䍁䄴䅌杁䡁䅑睢湂䝁䅕䅤潂䝁䅕杣杁䡁䅣兡あ䝁䅧䅉灂䡁䅑督杁䡁䅍兤楂䡁䅍兡歂䝁䅫兙祂䝁䅫党穂䍁䅷䅉睂䡁䅉睢㉂䝁䅫䅚求䡁䅍䅉橂䝁䅷睢ㅂ䝁䅑兌楂䝁䅅督求䝁䅑䅉祂䝁䅕兙獂䍁䅁党穂䡁䅑兙あ䝁䅕䅉楂䡁䅉睢牂䝁䅕杣桂䝁䅣党杁䡁䅍党祂䡁䅙兡橂䝁䅕督杁䝁䅙睢祂䍁䅁杣求䡁䅍兡歂䝁䅕杢あ䝁䅫兙獂䍁䅁䅡療䝁䄰党療䡁䅣杢求䡁䅉督杁䝁䅅杢歂䍁䅁䅡療䝁䄰党楂䡁䅕入求䡁䅉督畁䍁䅁䅖潂䝁䅕䅉橂䝁䄸兢睂䝁䅅杢㕂䍁䅁睢睂䝁䅕杣桂䡁䅑党穂䍁䅁䅤潂䡁䅉睢ㅂ䝁䅣䅡杁䕁䄴睢祂䡁䅑䅡杁䕁䅅兢求䡁䅉兡橂䝁䅅杢杁䙁䅉党桂䝁䅷䅤㕂䍁䅷䅉䩂䝁䄴䅤求䡁䅉杢桂䡁䅑兡療䝁䄴兙獂䍁䅁杕求䝁䅅䅢あ䡁䅫䅌杁䙁䅙兡祂䝁䅉党獂䝁䅅䅌杁䝁䅅杢歂䍁䅁睔あ䝁䅧党祂䍁䅁兑浂䝁䅙兡獂䝁䅫兙あ䝁䅕䅚杁䙁䅍党祂䡁䅙兡橂䝁䅕督杁䡁䅍党湂䝁䄰党畂䡁䅑督畁䍁䅁兓あ䍁䅁䅣祂䝁䄸杤灂䝁䅑党穂䍁䅁杖灂䡁䅉杙求䝁䅷兙獁䍁䅁兙杁䝁䅍䅢療䡁䅕䅚瑁䝁䅉兙穂䝁䅕䅚杁䡁䅑党橂䝁䅧杢療䝁䅷睢湂䝁䅫党穂䍁䅁䅤潂䝁䅅䅤杁䡁䅁杣療䡁䅙兡歂䝁䅕督杁䝁䅑兙あ䝁䅅䅌杁䝁䅷党桂䝁䅑䅉湂䝁䅕杢求䡁䅉兙あ䝁䅫睢畂䍁䅷䅉桂䝁䄴䅚杁䝁䄰兙祂䝁䅳党あ䝁䅫杢湂䍁䅁䅤療䝁䄸䅢穂䍁䅁䅉浂䝁䄸杣杁䡁䅉党桂䝁䅷䅉求䡁䅍䅤桂䡁䅑党杁䝁䅅睚求䝁䄴䅤穂䍁䅁兙畂䝁䅑䅉求䝁䄰䅣獂䝁䄸入求䝁䅕督畁䍁䅁兓畂䍁䅁兙歂䝁䅑兡あ䝁䅫睢畂䍁䅷䅉あ䝁䅧党杁䝁䅍睢瑂䡁䅁兙畂䡁䅫䅉療䝁䅙杚求䡁䅉督杁䙁䅍兖䑂䕁䅍兒呂䙁䅍䅉睂䡁䅉兡畂䡁䅑䅉瑂䝁䅅睚桂䡁䅯兡畂䝁䅕䅌杁䙁䅍兖䑂䕁䅍兒呂䙁䅍杌橂䝁䄸兢杁䡁䅁睢祂䡁䅑兙獂䍁䅷䅉呂䙁䅕睑䑂䕁䅕睕呂䍁䅁杢求䡁䅣督獂䝁䅕䅤あ䝁䅕杣穂䍁䅷䅉呂䙁䅕睑䑂䕁䅕睕呂䍁䅁䅣療䝁䅑睙桂䡁䅍䅤穂䍁䅷䅉呂䙁䅕睑䑂䕁䅕睕呂䍁䅁䅣獂䡁䅕督獁䍁䅁睕噂䕁䅍睑䙂䙁䅍睕杁䡁䅍䅣求䝁䅅睡求䡁䅉督杁䝁䅉兤祂䝁䅕兙ㅂ䍁䅷䅉桂䝁䄴䅚杁䙁䅍兖䑂䕁䅍兒呂䙁䅍䅉橂䝁䄸兙橂䝁䅧兡畂䝁䅣䅌杁䡁䅁睢歂䝁䅍兙穂䡁䅑督獁䍁䅁兙畂䝁䅑䅉歂䝁䅫睚灂䡁䅑兙獂䍁䅁䅤祂䝁䅅兡畂䝁䅫杢湂䍁䅁睙療䡁䅕杣穂䝁䅕督畁䍁䅁兓あ䍁䅁睢睂䝁䅕杣桂䡁䅑党穂䍁䅁兡畂䍁䅁䅤潂䝁䅕䅉噂䝁䄴兡あ䝁䅕䅚杁䙁䅍䅤桂䡁䅑党穂䍁䅷䅉䑂䝁䅅杢桂䝁䅑兙獁䍁䅁䅤潂䝁䅕䅉噂䝁䄴兡あ䝁䅕䅚杁䕁䅳兡畂䝁䅣䅚療䝁䄰䅌杁䕁䅅兤穂䡁䅑杣桂䝁䅷兡桂䍁䅷䅉呂䝁䄸兤あ䝁䅧䅉䉂䝁䅙杣灂䝁䅍兙獁䍁䅁兓畂䝁䅑兡桂䍁䅷䅉乂䝁䅕䅥灂䝁䅍睢獁䍁䅁䅕療䡁䅉䅤ㅂ䝁䅣兙獂䍁䅷䅉䝂䡁䅉兙畂䝁䅍党獁䍁䅁䅕ㅂ䝁䅕杣あ䝁䄸䅉卂䝁䅫睙療䍁䅷䅉䍂䡁䅉兙㙂䝁䅫䅢獁䍁䅁兓あ䝁䅅䅢㕂䍁䅷䅉䥂䝁䄸杢湂䍁䅁睓療䝁䄴睚獁䍁䅁睑療䝁䅷睢瑂䝁䅉兡桂䍁䅷䅉呂䡁䅁兙灂䝁䄴䅌杁䕁䅫督祂䝁䅅党獂䍁䅷䅉兂䝁䅅杢桂䝁䄰兙獁䍁䅁睒求䡁䅉兢桂䝁䄴入獁䍁䅁䅤潂䝁䅕䅉䕂䝁䄸兢灂䝁䄴兡橂䝁䅅杢杁䙁䅉党睂䡁䅕杙獂䝁䅫睙獁䍁䅁睒祂䝁䅕党橂䝁䅕䅌杁䕁䄴党㍂䍁䅁杗求䝁䅅䅢桂䝁䄴䅚獁䍁䅁睑潂䝁䅫䅢求䍁䅷䅉桂䝁䄴䅚杁䙁䅁睢獂䝁䅅杢歂䍁䄴䅉啂䝁䅧党杁䝁䅍睢瑂䡁䅁兙畂䡁䅫䅉㍂䝁䅅督杁䝁䅙睢祂䝁䄰党祂䝁䅷入杁䝁䅳杢療䡁䅣杢杁䝁䅅督杁䝁䅕䅗睂䍁䅁杕求䝁䅅䅢あ䡁䅫䅉䩂䝁䄴䅤求䡁䅉杢桂䡁䅑兡療䝁䄴兙獂䍁䅁睑療䡁䅉䅣療䡁䅉兙あ䝁䅫睢畂䍁䅁兙畂䝁䅑䅉橂䝁䅧兙畂䝁䅣党歂䍁䅁兡あ䡁䅍䅉畂䝁䅅兢求䍁䅁䅤療䍁䅁党奂䡁䅁䅉塂䝁䄸杣獂䝁䅑䅉䥂䝁䄸䅢歂䝁䅫杢湂䡁䅍䅌杁䕁䅫杢橂䍁䄴䅉灂䝁䄴䅉乂䝁䅅入杁䑁䅉䅍硁䑁䅙杌杁䝁䅕䅗睂䍁䅁睖療䡁䅉䅢歂䍁䅁䅓療䝁䅷䅚灂䝁䄴睚穂䍁䅷䅉䩂䝁䄴睙畁䍁䅁睤桂䡁䅍䅉灂䝁䄴睙療䡁䅉䅣療䡁䅉兙あ䝁䅕䅚杁䝁䅫杢杁䑁䅉䅍睁䑁䅧䅉桂䝁䄴䅚杁䝁䅫督杁䝁䅉兙穂䝁䅕䅚杁䝁䅫杢杁䕁䅉党獂䝁䅷兡畂䝁䅣䅡桂䝁䄰䅌杁䙁䅣兙穂䝁䅧兡畂䝁䅣䅤療䝁䄴杌䅁䥁坯䅁浂兄䅁杢坂䝁䅕杢あ䍁䅁兒獂䝁䅕睙あ䡁䅉兡橂䍁䅁䅣獂䝁䅍䅌杁䡁䅑睢湂䝁䅕䅤潂䝁䅕杣杁䡁䅣兡あ䝁䅧䅉灂䡁䅑督杁䡁䅍兤楂䡁䅍兡歂䝁䅫兙祂䝁䅫党穂䍁䅷䅉歂䝁䅕督灂䝁䅣杢穂䍁䅷䅉瑂䝁䅅杢ㅂ䝁䅙兙橂䡁䅑兤祂䝁䅕督獁䍁䅁兢桂䡁䅉睡求䡁䅑督獁䍁䅁兡畂䡁䅍䅤桂䝁䅷䅢穂䍁䅷䅉桂䝁䄴䅚杁䡁䅍党祂䡁䅙兡橂䝁䅕督杁䝁䅕䅢求䝁䅍䅤祂䝁䅫睙桂䝁䅷䅉橂䝁䄸杢畂䝁䅕睙あ䝁䅫睢畂䍁䅁兙畂䝁䅑䅉睂䡁䅉睢あ䝁䅕睙あ䝁䅫睢畂䍁䅁督療䝁䅷兤あ䝁䅫睢畂䡁䅍䅉灂䝁䄴䅉佂䝁䄸杣あ䝁䅧䅉䉂䝁䄰党祂䝁䅫睙桂䍁䅷䅉䙂䡁䅕杣療䡁䅁党獁䍁䅁䅤潂䝁䅕䅉乂䝁䅫䅚歂䝁䅷党杁䕁䅕兙穂䡁䅑䅌杁䕁䅅杚祂䝁䅫睙桂䍁䅷䅉あ䝁䅧党杁䕁䅅督灂䝁䅅䅉兂䝁䅅睙灂䝁䅙兡橂䍁䅷䅉桂䝁䄴䅚杁䝁䅫杢あ䝁䅕杣畂䝁䅅䅤灂䝁䄸杢桂䝁䅷䅢㕂䍁䄴䅉啂䝁䅧党杁䝁䅍睢瑂䡁䅁兙畂䡁䅫䅉療䡁䅁党祂䝁䅅䅤求䡁䅍䅉あ䝁䅧杣療䡁䅕睚潂䍁䅁䅤潂䡁䅉党求䍁䅁督求䝁䅣兢求䝁䄴䅤穂䑁䅯䅉䙂䝁䄴睙獂䝁䄸督ㅂ䡁䅉党穂䍁䅷䅉䙂䝁䅷党橂䡁䅑杣灂䝁䅍兙獂䍁䅁杊杁䕁䅙兙穂䡁䅑党畂䝁䅫杢湂䍁䅁睕療䝁䅷兤あ䝁䅫睢畂䡁䅍䅌杁䝁䅅杢歂䍁䅁䅖潂䝁䅕杣瑂䝁䅅䅢杁䕁䄰兙畂䝁䅅睚求䝁䄰党畂䡁䅑杌杁䙁䅑䅡求䍁䅁兒畂䝁䅍䅢療䡁䅍兤祂䝁䅕督杁䡁䅍党湂䝁䄰党畂䡁䅑䅉睂䡁䅉睢㉂䝁䅫䅚求䡁䅍䅉穂䝁䄸䅢ㅂ䡁䅑兡療䝁䄴督杁䡁䅑睢杁䡁䅁杣療䡁䅑党橂䡁䅑䅉求䝁䅷党橂䡁䅑杣療䝁䄴兡橂䡁䅍䅉桂䝁䄴䅚杁䝁䅑兙あ䝁䅅䅉灂䝁䄴䅉瑂䝁䅫督穂䝁䅫睢畂䍁䅁睙祂䝁䅫䅤灂䝁䅍兙獂䍁䅁兙睂䡁䅁䅢灂䝁䅍兙あ䝁䅫睢畂䡁䅍䅌杁䝁䅫杢橂䝁䅷兤歂䝁䅫杢湂䍁䅁䅚桂䡁䅑兙杁䡁䅍睢獂䡁䅕䅤灂䝁䄸杢穂䍁䄴䅉啂䝁䅧兡穂䍁䅁督求䝁䅣兢求䝁䄴䅤杁䝁䅅䅢穂䝁䄸䅉療䝁䅙杚求䡁䅉督杁䝁䅑兡湂䝁䅫䅤桂䝁䅷䅉桂䝁䄴䅚杁䝁䅅兤あ䝁䄸兢桂䡁䅑兡療䝁䄴䅉穂䝁䄸䅢ㅂ䡁䅑兡療䝁䄴督獁䍁䅁督㕂䡁䅍䅤求䝁䄰䅉灂䝁䄴䅤求䝁䅣杣桂䡁䅑兡療䝁䄴督獁䍁䅁兙畂䝁䅑䅉湂䝁䅷睢楂䝁䅅䅢杁䡁䅍党祂䡁䅙兡橂䝁䅕督畁䍁䅁䅖潂䝁䅕䅉䙂䝁䅷党橂䡁䅑杣灂䝁䅍兙獂䍁䅁杊杁䕁䅙兙穂䡁䅑党畂䝁䅫杢湂䍁䅁睕療䝁䅷兤あ䝁䅫睢畂䡁䅍䅉穂䝁䅕睚瑂䝁䅕杢あ䍁䅁䅣祂䝁䄸杤灂䝁䅑党穂䍁䅁督療䝁䅷兤あ䝁䅫睢畂䡁䅍䅉あ䝁䅧兙あ䍁䅁睙療䝁䄴杢求䝁䅍䅤杁䝁䅅杢歂䍁䅁䅣祂䝁䄸䅤求䝁䅍䅤杁䡁䅁睢㍂䝁䅕杣杁䝁䅅杢歂䍁䅁䅚桂䡁䅑兙杁䝁䅫杢浂䡁䅉兙穂䡁䅑杣ㅂ䝁䅍䅤ㅂ䡁䅉党畁䍁䅁䅖潂䝁䅫督杁䡁䅍党湂䝁䄰党畂䡁䅑䅉桂䝁䅷督療䍁䅁睢浂䝁䅙党祂䡁䅍䅉睂䝁䄸睤求䡁䅉䅉橂䝁䄸杢畂䝁䅕睙あ䝁䅫睢畂䡁䅍䅌杁䝁䅙兙穂䡁䅑党畂䝁䅫杢湂䍁䅁督療䝁䅷兤あ䝁䅫睢畂䡁䅍䅌杁䝁䅍兙楂䝁䅷党杁䝁䄰兙畂䝁䅅睚求䝁䄰党畂䡁䅑䅉穂䝁䄸䅢ㅂ䡁䅑兡療䝁䄴督獁䍁䅁睚祂䝁䄸兤畂䝁䅑兡畂䝁䅣䅉桂䝁䄴䅚杁䝁䅉睢畂䝁䅑兡畂䝁䅣䅉穂䡁䅫督あ䝁䅕兢穂䍁䅷䅉桂䝁䄴䅚杁䡁䅑睢療䝁䅷督杁䝁䅅杢歂䍁䅁䅤求䡁䅍䅤杁䝁䅫杢穂䡁䅑杣ㅂ䝁䄰党畂䡁䅑督畁䍁䅁䅖潂䝁䅕䅉啂䝁䅧党祂䝁䄰兙獂䍁䅁兔桂䝁䄴兙湂䝁䅕兢求䝁䄴䅤杁䡁䅍党湂䝁䄰党畂䡁䅑䅉療䝁䅙杚求䡁䅉督杁䝁䅧党桂䡁䅑䅉瑂䝁䅅杢桂䝁䅣党瑂䝁䅕杢あ䍁䅁督療䝁䅷兤あ䝁䅫睢畂䡁䅍䅉あ䝁䅧兙あ䍁䅁䅣祂䝁䄸䅤求䝁䅍䅤杁䡁䅁党療䡁䅁䅢求䍁䅁兙畂䝁䅑䅉桂䡁䅍督求䡁䅑督畁䍁䅁䅖潂䝁䅫督杁䡁䅍党湂䝁䄰党畂䡁䅑䅉灂䝁䄴睙獂䡁䅕䅚求䡁䅍䅉潂䝁䅕兙あ䍁䅁䅤祂䝁䅅睙灂䝁䄴睚杁䝁䅙睢祂䍁䅁杚祂䝁䅕党㙂䝁䅕䅉睂䡁䅉睢あ䝁䅕睙あ䝁䅫睢畂䍁䅁兙畂䝁䅑䅉睂䡁䅉睢橂䝁䅕督穂䍁䅁䅤求䝁䄰䅣求䡁䅉兙あ䡁䅕杣求䍁䅁兢桂䝁䅫杢あ䝁䅕杢桂䝁䄴睙求䍁䅁兙畂䝁䅑䅉橂䝁䄸杢あ䡁䅉睢獂䑁䅳䅉睂䝁䅫䅣求䍁䅁杚祂䝁䅕党㙂䝁䅕䅉睂䡁䅉睢あ䝁䅕睙あ䝁䅫睢畂䍁䅷䅉穂䡁䅕杣浂䝁䅅睙求䍁䅁䅚求䝁䅫睙灂䝁䄴睚獁䍁䅁䅡療䡁䅑䅉㍂䝁䅅䅤求䡁䅉䅉あ䝁䅕兢睂䝁䅕杣桂䡁䅑兤祂䝁䅕䅉瑂䝁䅅兡畂䡁䅑党畂䝁䅅杢橂䝁䅕䅌杁䝁䅙䅢療䝁䄸杣杁䝁䅧党桂䡁䅑兡畂䝁䅣䅌杁䝁䅙兡祂䝁䅕兌祂䝁䅅䅤求䝁䅑䅉㍂䝁䅫杣灂䝁䄴睚獁䍁䅁兙畂䝁䅑䅉獂䝁䅕兙牂䍁䅁䅚求䡁䅑党橂䡁䅑兡療䝁䄴睏杁䝁䅅杢歂䍁䅁䅡求䝁䅅䅤杁䡁䅑杣桂䝁䅍党杁䡁䅍入穂䡁䅑党瑂䡁䅍䅌杁䝁䅍睢畂䝁䄴党橂䡁䅑党歂䍁䅁睙療䝁䄴䅤祂䝁䄸䅢穂䍁䅷䅉祂䝁䅕兢療䡁䅑党杁䝁䄰睢畂䝁䅫䅤療䡁䅉兡畂䝁䅣䅌杁䝁䅅杢歂䍁䅁兙畂䝁䄴兤桂䝁䅷䅉穂䝁䅕杣㉂䝁䅫睙求䍁䅁䅣祂䝁䄸睚祂䝁䅅兢穂䍁䄴䅉啂䝁䅧党杁䝁䅍睢瑂䡁䅁兙畂䡁䅫䅉瑂䝁䅅杣牂䝁䅕䅤穂䍁䅁兡あ䡁䅍䅉睂䡁䅉睢歂䡁䅕睙あ䡁䅍䅉あ䝁䅧杣療䡁䅕睚潂䍁䅁党獂䝁䅕睙あ䡁䅉兡橂䝁䅅䅢杁䝁䅑兡穂䡁䅑杣灂䝁䅉兤あ䝁䄸杣穂䍁䅷䅉橂䝁䄸杢あ䡁䅉兙橂䡁䅑睢祂䡁䅍䅌杁䝁䅅杢歂䍁䅁睢祂䝁䅫睚灂䝁䄴兙獂䍁䅁党硂䡁䅕兡睂䝁䄰党畂䡁䅑䅉瑂䝁䅅杢ㅂ䝁䅙兙橂䡁䅑兤祂䝁䅕杣穂䍁䅁兤畂䝁䅑党祂䍁䅁䅤潂䝁䅕䅉䑂䕁䅅䅒䕂䙁䅫䅌杁䕁䅕杕䩂䕁䅍睔獁䍁䅁睒䉂䙁䅉䅒佂䕁䅕杕杁䕁䅉兒佂䕁䅑兒卂䍁䅷䅉䥂䕁䄸杒䝂䕁䄰兑佂䍁䅷䅉䩂䕁䅷睕䑂䕁䄸䅌杁䙁䅉兑婂䕁䅍䅓䙂䕁䄰䅌杁䙁䅍睑䥂䙁䅉睔䝂䕁䅙䅌杁䝁䅅杢歂䍁䅁䅖卂䕁䅅睑䙂䙁䅉䅉楂䡁䅉兙畂䝁䅑䅉畂䝁䅅兢求䡁䅍杌杁䕁䅫䅤穂䍁䅁䅣祂䝁䄸䅚ㅂ䝁䅍䅤穂䍁䅁兙祂䝁䅕䅉ㅂ䡁䅍党歂䍁䅁杚療䡁䅉䅉㉂䝁䅅杣灂䝁䄸兤穂䍁䅁兙睂䡁䅁䅢灂䝁䅍兙あ䝁䅫睢畂䡁䅍䅌杁䡁䅍兤橂䝁䅧䅉桂䡁䅍䅉灂䝁䄴䅚ㅂ䡁䅍䅤祂䝁䅫兙獂䍁䅷䅉橂䝁䄸兢瑂䝁䅕杣橂䝁䅫兙獂䍁䅁兙畂䝁䅑䅉祂䝁䅕督灂䝁䅑党畂䡁䅑兡桂䝁䅷䅌杁䝁䅫杢浂䡁䅉兙穂䡁䅑杣ㅂ䝁䅍䅤ㅂ䡁䅉党獁䍁䅁兙畂䝁䅑䅉求䝁䄴党祂䝁䅣入畁䍁䅁杢坂䝁䅕杢あ䍁䅁兒獂䝁䅕睙あ䡁䅉兡橂䍁䅁䅣獂䝁䅍䅉㍂䝁䅅督杁䝁䅙睢ㅂ䝁䄴䅚求䝁䅑䅉灂䝁䄴䅉硁䑁䅫䅍穁䍁䅁兙畂䝁䅑䅉灂䡁䅍䅉楂䝁䅅督求䝁䅑䅉灂䝁䄴䅉䵂䝁䄸杢歂䝁䄸杢獁䍁䅁䅤潂䝁䅕䅉噂䝁䄴兡あ䝁䅕䅚杁䕁䅳兡畂䝁䅣䅚療䝁䄰杌䅁䑁塁䅁䭁䅁䅁睤療䝁䅷杚䅁䵁卯䅁橄兂䅁䍄䉁䅁䅁睁䅁䅁䅍䅚䅁䅁䅯光䄰䅁䅯䉁䅫䅁䅅䅁䉁䅁䅁兂䅁䅁䅁佉橘䅑杷允䅁䅁䅍䅁䑁䝁䅑䅁䭁偁䵫䅁䭁䅁婁䅁䉁䅁䅁允䅁䅁䅕䅁䅁䭁兄䔵䵁䅉䅅䅁䑁䅁䅁睁歂䅁䅁权潁䅅䅁权䅁兇䅁允䅁䅁䅅䅁䙁䅁䅁䅁䅂敇䅚䍄䉁䅁䅁睁䅁䅁䅍䅚䅁䅁䅯睯䅳䅁䅯䉁䅫䅁䅅䅁䉁䅁䅁兂䅁䅁䅁䑧杌䅑杷允䅁䅁䅍䅁䑁䝁䅑䅁䭁偁䅑䅁䭁䅁婁䅁䉁䅁䅁允䅁䅁䅕䅁䅁䵁橁〴䵁䅉䅅䅁䑁䅁䅁睁歂䅁䅁权硃兂䅁权䅁兇䅁允䅁䅁䅅䅁䙁䅁䅁䅁䅃敷䅆䍄䉁䅁䅁睁䅁䅁䅍䅚䅁䅁䅯䅌䅷䅁䅯䉁䅫䅁䅅䅁䉁䅁䅁兂䅁䅁䅁䅷慘䅑杷允䅁䅁䅍䅁䑁䝁䅑䅁䭁佁䘴䅁䭁䅁婁䅁䉁䅁䅁允䅁䅁䅕䅁䅁佁橃唵䵁䅉䅅䅁䑁䅁䅁睁歂䅁䅁权慂允䅁权䅁兇䅁允䅁䅁䅅䅁䙁䅁䅁䅁䅄瑤䅨䍄䉁䅁䅁睁䅁䅁䅍䅚䅁䅁䅯儰䅕䅁䅯䉁䅫䅁䅅䅁䉁䅁䅁兂䅁䅁䅁偯橦䅑杷允䅁䅁䅍䅁䑁䝁䅑䅁䭁䥁乁䅁䭁䅁婁䅁䉁䅁䅁允䅁䅁䅕䅁䅁佁晃䔴䵁䅉䅅䅁䑁䅁䅁睁歂䅁䅁权㝄䅁䅁权䅁兇䅁允䅁䅁䅅䅁䙁䅁䅁䅁䅂效䅒䍄䉁䅁䅁睁䅁䅁䅍䅚䅁䅁䅯䅉䅳䅁䅯䉁䅫䅁䅅䅁䉁䅁䅁兂䅁䅁䅁䕷奈䅑杷允䅁䅁䅍䅁䑁䝁䅑䅁䭁䩁䵣䅁䭁䅁婁䅁䉁䅁䅁允䅁䅁䅕䅁䅁䅁㍂欳䵁䅉䅅䅁䑁䅁䅁睁歂䅁䅁权䝄䅂䅁权䅁兇䅁允䅁䅁䅅䅁䙁䅁䅁䅁权佪䅖䍄䉁䅁䅁睁䅁䅁䅍䅚䅁䅁䅯䅆䄸䅁䅯䉁䅫䅁䅅䅁䉁䅁䅁兂䅁䅁䅁䕷奈䅑杷允䅁䅁䅍䅁䑁䝁䅑䅁䭁䱁䴰䅁䭁䅁婁䅁䉁䅁䅁允䅁䅁䅕䅁䅁䭁奂唵䵁䅉䅅䅁䑁䅁䅁睁歂䅁䅁权啄兂䅁权䅁兇䅁允䅁䅁䅅䅁䙁䅁䅁䅁䅃攰䅒䍄䉁䅁䅁睁䅁䅁䅍䅚䅁䅁䅯杏䅷䅁䅯䉁䅫䅁䅅䅁䉁䅁䅁兂䅁䅁䅁䈴汲䅑杷允䅁䅁䅍䅁䑁䝁䅑䅁䭁䝁偍䅁䭁䅁婁䅁䉁䅁䅁允䅁䅁䅕䅁䅁佁㕂䔴䵁䅉䅅䅁䑁䅁䅁睁歂䅁䅁权瑂睃䅁权䅁兇䅁允䅁䅁䅅䅁䙁䅁䅁䅁䅃畔䅖䍄䉁䅁䅁睁䅁䅁䅍䅚䅁䅁䅯睰䅑䅁䅯䉁䅫䅁䅅䅁䉁䅁䅁兂䅁䅁䅁䝙杪䅑杷允䅁䅁䅍䅁䑁䝁䅑䅁䭁乁䱧䅁䭁䅁婁䅁䉁䅁䅁允䅁䅁䅕䅁䅁佁乁唴䵁䅉䅅䅁䑁䅁䅁睁歂䅁䅁权㡃䅁䅁权䅁兇䅁允䅁䅁䅅䅁䙁䅁䅁䅁䅄教䅂䍄䉁䅁䅁睁䅁䅁䅍䅚䅁䅁䅯杷䅳䅁䅯䉁䅫䅁䅅䅁䉁䅁䅁兂䅁䅁䅁䅷慘䅑杷允䅁䅁䅍䅁䑁䝁䅑䅁䭁䥁䄸䅁䭁䅁婁䅁䉁䅁䅁允䅁䅁䅕䅁䅁䝁乂唵䵁䅉䅅䅁䑁䅁䅁睁歂䅁䅁权㥄䅁䅁权䅁兇䅁允䅁䅁䅅䅁䙁䅁䅁䅁䅄⭅䅆䍄䉁䅁䅁睁䅁䅁䅍䅚䅁䅁䅯睂䅅䅁䅯䉁䅫䅁䅅䅁䉁䅁䅁兂䅁䅁䅁䥯栯䅑杷允䅁䅁䅍䅁䑁䝁䅑䅁䭁䙁䉙䅁䭁䅁婁䅁䉁䅁䅁允䅁䅁䅕䅁䅁䥁䡁唲䵁䅉䅅䅁䑁䅁䅁睁歂䅁䅁权浄兂䅁权䅁兇䅁允䅁䅁䅅䅁䙁䅁䅁䅁䅄瑩䅸䍄䉁䅁䅁睁䅁䅁䅍䅚䅁䅁䅯䅲䅕䅁䅯䉁䅫䅁䅅䅁䉁䅁䅁兂䅁䅁䅁䵷术䅑杷允䅁䅁䅍䅁䑁䝁䅑䅁䭁䡁䄴䅁䭁䅁婁䅁䉁䅁䅁允䅁䅁䅕䅁䅁䭁歃欴䵁䅉䅅䅁䑁䅁䅁睁歂䅁䅁权坁杂䅁权䅁兇䅁允䅁䅁䅅䅁䙁䅁䅁䅁䅂佑䅒䍄䉁䅁䅁睁䅁䅁䅍䅚䅁䅁䅯村䅁䅁䅯䉁䅫䅁䅅䅁䉁䅁䅁兂䅁䅁䅁䑷敮䅑杷允䅁䅁䅍䅁䑁䝁䅑䅁䭁偁䉙䅁䭁䅁婁䅁䉁䅁䅁允䅁䅁䅕䅁䅁䥁䩃䔳䵁䅉䅅䅁䑁䅁䅁睁歂䅁䅁权婁允䅁权䅁兇䅁允䅁䅁䅅䅁䙁䅁䅁䅁䅄瑶䄵䍄䉁䅁䅁睁䅁䅁䅍䅚䅁䅁䅯公䅅䅁䅯䉁䅫䅁䅅䅁䉁䅁䅁兂䅁䅁䅁䭷奺䅑杷允䅁䅁䅍䅁䑁䝁䅑䅁䭁佁䱍䅁䭁䅁婁䅁䉁䅁䅁允䅁䅁䅕䅁䅁佁獄䔴䵁䅉䅅䅁䑁䅁䅁睁歂䅁䅁权歁允䅁权䅁兇䅁允䅁䅁䅅䅁䙁䅁䅁䅁䅂⭈䅆䍄䉁䅁䅁睁䅁䅁䅍䅚䅁䅁䅯睋䅷䅁䅯䉁䅫䅁䅅䅁䉁䅁䅁兂䅁䅁䅁䝉歌䅑杷允䅁䅁䅍䅁䑁䝁䅑䅁䭁䉁䉍䅁䭁䅁婁䅁䉁䅁䅁允䅁䅁䅕䅁䅁䵁䉂䔲䵁䅉䅅䅁䑁䅁䅁睁歂䅁䅁权療䅄䅁权䅁兇䅁允䅁䅁䅅䅁䙁䅁䅁䅁䅄瑐䄹䍄䉁䅁䅁睁䅁䅁䅍䅚䅁䅁䅯兴䅁䅁䅯䉁䅫䅁䅅䅁䉁䅁䅁兂䅁䅁䅁䑙武䅑杷允䅁䅁䅍䅁䑁䝁䅑䅁䭁䭁䅕䅁䭁䅁婁䅁䉁䅁䅁允䅁䅁䅕䅁䅁䥁乂唵䵁䅉䅅䅁䑁䅁䅁睁歂䅁䅁权時䅄䅁权䅁兇䅁允䅁䅁䅅䅁䙁䅁䅁䅁䅄佔䅎䍄䉁䅁䅁睁䅁䅁䅍䅚䅁䅁䅯杈䄴䅁䅯䉁䅫䅁䅅䅁䉁䅁䅁兂䅁䅁䅁䉯歪䅑杷允䅁䅁䅍䅁䑁䝁䅑䅁䭁䭁乁䅁䭁䅁婁䅁䉁䅁䅁允䅁䅁䅕䅁䅁䅁䕃唳䵁䅉䅅䅁䑁䅁䅁睁歂䅁䅁权硁䅁䅁权䅁兇䅁允䅁䅁䅅䅁䙁䅁䅁䅁䅂摮䅨䍄䉁䅁䅁睁䅁䅁䅍䅚䅁䅁䅯睫䅳䅁䅯䉁䅫䅁䅅䅁䉁䅁䅁兂䅁䅁䅁余桌䅑杷允䅁䅁䅍䅁䑁䝁䅑䅁䭁䅁䙳䅁䭁䅁婁䅁䉁䅁䅁允䅁䅁䅕䅁䅁䥁獄䔵䵁䅉䅅䅁䑁䅁䅁睁歂䅁䅁权䱄兄䅁权䅁兇䅁允䅁䅁䅅䅁䙁䅁䅁䅁䅂瑲䅸䍄䉁䅁䅁睁䅁䅁䅍䅚䅁䅁䅯䅣䅕䅁䅯䉁䅫䅁䅅䅁䉁䅁䅁兂䅁䅁䅁䩑夳䅑杷允䅁䅁䅍䅁䑁䝁䅑䅁䭁䑁䙯䅁䭁䅁婁䅁䉁䅁䅁允䅁䅁䅕䅁䅁䍁慁唵䵁䅉䅅䅁䑁䅁䅁睁歂䅁䅁权噁杄䅁权䅁兇䅁允䅁䅁䅅䅁䙁䅁䅁䅁权敍䅂䍄䉁䅁䅁睁䅁䅁䅍䅚䅁䅁䅯杣䅳䅁䅯䉁䅫䅁䅅䅁䉁䅁䅁兂䅁䅁䅁䭁晶䅑杷允䅁䅁䅍䅁䑁䝁䅑䅁䭁䭁䙫䅁䭁䅁婁䅁䉁䅁䅁允䅁䅁䅕䅁䅁䕁䥃唵䵁䅉䅅䅁䑁䅁䅁睁歂䅁䅁权乁兂䅁权䅁兇䅁允䅁䅁䅅䅁䙁䅁䅁䅁权估䅊䍄䉁䅁䅁睁䅁䅁䅍䅚䅁䅁䅯充䅙䅁䅯䉁䅫䅁䅅䅁䉁䅁䅁兂䅁䅁䅁䑑效䅑杷允䅁䅁䅍䅁䑁䝁䅑䅁䭁䍁䱙䅁䭁䅁婁䅁䉁䅁䅁允䅁䅁䅕䅁䅁䕁奄䔴䵁䅉䅅䅁䑁䅁䅁睁歂䅁䅁权坂䅄䅁权䅁兇䅁允䅁䅁䅅䅁䙁䅁䅁䅁杁⭐䅚䍄䉁䅁䅁睁䅁䅁䅍䅚䅁䅁䅯睙䄰䅁䅯䉁䅫䅁䅅䅁䉁䅁䅁兂䅁䅁䅁䝑橐䅑杷允䅁䅁䅍䅁䑁䝁䅑䅁䭁䱁䱕䅁䭁䅁婁䅁䉁䅁䅁允䅁䅁䅕䅁䅁䕁䩂唵䵁䅉䅅䅁䑁䅁䅁睁歂䅁䅁权慃䅄䅁权䅁兇䅁允䅁䅁䅅䅁䙁䅁䅁䅁䅃佥䅂䍄䉁䅁䅁睁䅁䅁䅍䅚䅁䅁䅯睃䅁䅁䅯䉁䅫䅁䅅䅁䉁䅁䅁兂䅁䅁䅁䍑橄䅑杷允䅁䅁䅍䅁䑁䝁䅑䅁䭁䉁佑䅁䭁䅁婁䅁䉁䅁䅁允䅁䅁䅕䅁䅁䭁奂䔴䵁䅉䅅䅁䑁䅁䅁睁歂䅁䅁权啁䅁䅁权䅁兇䅁允䅁䅁䅅䅁䙁䅁䅁䅁杂佁䅂䍄䉁䅁䅁睁䅁䅁䅍䅚䅁䅁䅯睇䄴䅁䅯䉁䅫䅁䅅䅁䉁䅁䅁兂䅁䅁䅁䠴歲䅑杷允䅁䅁䅍䅁䑁䝁䅑䅁䭁䍁䉧䅁䭁䅁婁䅁䉁䅁䅁允䅁䅁䅕䅁䅁䕁摃䔲䵁䅉䅅䅁䑁䅁䅁睁歂䅁䅁权慃兄䅁权䅁兇䅁允䅁䅁䅅䅁䙁䅁䅁䅁䅁⭘䅎䍄䉁䅁䅁睁䅁䅁䅍䅚䅁䅁䅯䅱䅑䅁䅯䉁䅫䅁䅅䅁䉁䅁䅁兂䅁䅁䅁䙉歌䅑杷允䅁䅁䅍䅁䑁䝁䅑䅁䭁䡁䅯䅁䭁䅁婁䅁䉁䅁䅁允䅁䅁䅕䅁䅁䥁療䔴䵁䅉䅅䅁䑁䅁䅁睁歂䅁䅁权䵃睃䅁权䅁兇䅁允䅁䅁䅅䅁䙁䅁䅁䅁䅁位䅖䍄䉁䅁䅁睁䅁䅁䅍䅚䅁䅁䅯眫䅕䅁䅯䉁䅫䅁䅅䅁䉁䅁䅁兂䅁䅁䅁䕷奈䅑杷允䅁䅁䅍䅁䑁䝁䅑䅁䭁偁䭙䅁䭁䅁婁䅁䉁䅁䅁允䅁䅁䅕䅁䅁䥁㡂唵䵁䅉䅅䅁䑁䅁䅁睁歂䅁䅁权䩂睃䅁权䅁兇䅁允䅁䅁䅅䅁䙁䅁䅁䅁权⭱䅆䍄䉁䅁䅁睁䅁䅁䅍䅚䅁䅁䅯䅅䅳䅁䅯䉁䅫䅁䅅䅁䉁䅁䅁兂䅁䅁䅁䉁支䅑杷允䅁䅁䅍䅁䑁䝁䅑䅁䭁佁䕑䅁䭁䅁婁䅁䉁䅁䅁允䅁䅁䅕䅁䅁佁㡄〴䵁䅉䅅䅁䑁䅁䅁睁歂䅁䅁权塄䅁䅁权䅁兇䅁允䅁䅁䅅䅁䙁䅁䅁䅁䅂摮䅨䍄䉁䅁䅁睁䅁䅁䅍䅚䅁䅁䅯免䅅䅁䅯䉁䅫䅁䅅䅁䉁䅁䅁兂䅁䅁䅁䑁晶䅑杷允䅁䅁䅍䅁䑁䝁䅑䅁䭁䥁䴸䅁䭁䅁婁䅁䉁䅁䅁允䅁䅁䅕䅁䅁䕁楃欴䵁䅉䅅䅁䑁䅁䅁睁歂䅁䅁权⽂允䅁权䅁兇䅁允䅁䅁䅅䅁䙁䅁䅁䅁䅄界䅊䍄䉁䅁䅁睁䅁䅁䅍䅚䅁䅁䅯杰䅕䅁䅯䉁䅫䅁䅅䅁䉁䅁䅁兂䅁䅁䅁乑敺䅑杷允䅁䅁䅍䅁䑁䝁䅑䅁䭁䙁䙍䅁䭁䅁婁䅁䉁䅁䅁允䅁䅁䅕䅁䅁䵁㙂欴䵁䅉䅅䅁䑁䅁䅁睁歂䅁䅁权獄䅂䅁权䅁兇䅁允䅁䅁䅅䅁䙁䅁䅁䅁䅄摑䅨䍄䉁䅁䅁睁䅁䅁䅍䅚䅁䅁䅯朰䅅䅁䅯䉁䅫䅁䅅䅁䉁䅁䅁兂䅁䅁䅁䅧桔䅑杷允䅁䅁䅍䅁䑁䝁䅑䅁䭁䅁䵧䅁䭁䅁婁䅁䉁䅁䅁允䅁䅁䅕䅁䅁䕁啂唲䵁䅉䅅䅁䑁䅁䅁睁歂䅁䅁权捃允䅁权䅁兇䅁允䅁䅁䅅䅁䙁䅁䅁䅁䅁效䅆䍄䉁䅁䅁睁䅁䅁䅍䅚䅁䅁䅯兡䅷䅁䅯䉁䅫䅁䅅䅁䉁䅁䅁兂䅁䅁䅁乁杢䅑杷允䅁䅁䅍䅁䑁䝁䅑䅁䭁䭁䅁䅁䭁䅁婁䅁䉁䅁䅁允䅁䅁䅕䅁䅁䥁橂䔴䵁䅉䅅䅁䑁䅁䅁睁歂䅁䅁权䡃允䅁权䅁兇䅁允䅁䅁䅅䅁䙁䅁䅁䅁䅄⭆䅆䍄䉁䅁䅁睁䅁䅁䅍䅚䅁䅁䅯桘䅁䅁䅯䉁䅫䅁䅅䅁䉁䅁䅁兂䅁䅁䅁䩧歪䅑杷允䅁䅁䅍䅁䑁䝁䅑䅁䭁䭁䉫䅁䭁䅁婁䅁䉁䅁䅁允䅁䅁䅕䅁䅁佁㑃䔴䵁䅉䅅䅁䑁䅁䅁睁歂䅁䅁权䵄允䅁权䅁兇䅁允䅁䅁䅅䅁䙁䅁䅁䅁䅃摩䅸䍄䉁䅁䅁睁䅁䅁䅍䅚䅁䅁䅯䅚䅷䅁䅯䉁䅫䅁䅅䅁䉁䅁䅁兂䅁䅁䅁䅁晦䅑杷允䅁䅁䅍䅁䑁䝁䅑䅁䭁佁䉫䅁䭁䅁婁䅁䉁䅁䅁允䅁䅁䅕䅁䅁䵁䉂䔲䵁䅉䅅䅁䑁䅁䅁睁歂䅁䅁权晁䅄䅁权䅁兇䅁允䅁䅁䅅䅁䙁䅁䅁䅁杄教䅆䍄䉁䅁䅁睁䅁䅁䅍䅚䅁䅁䅯睸䅅䅁䅯䉁䅫䅁䅅䅁䉁䅁䅁兂䅁䅁䅁䭁杘䅑杷允䅁䅁䅍䅁䑁䝁䅑䅁䭁䡁䅕䅁䭁䅁婁䅁䉁䅁䅁允䅁䅁䅕䅁䅁䵁䉂䔲䵁䅉䅅䅁䑁䅁䅁睁歂䅁䅁权瑂䅄䅁权䅁兇䅁允䅁䅁䅅䅁䙁䅁䅁䅁䅂佃䅂䍄䉁䅁䅁睁䅁䅁䅍䅚䅁䅁䅯杂䅁䅁䅯䉁䅫䅁䅅䅁䉁䅁䅁兂䅁䅁䅁䙑栯䅑杷允䅁䅁䅍䅁䑁䝁䅑䅁䭁䥁䙁䅁䭁䅁婁䅁䉁䅁䅁允䅁䅁䅕䅁䅁䵁䉂䔲䵁䅉䅅䅁䑁䅁䅁睁歂䅁䅁权㕁䅁䅁权䅁兇䅁允䅁䅁䅅䅁䙁䅁䅁䅁䅄摑䅨䍄䉁䅁䅁睁䅁䅁䅍䅚䅁䅁䅯儵䅑䅁䅯䉁䅫䅁䅅䅁䉁䅁䅁兂䅁䅁䅁䩑夳䅑杷允䅁䅁䅍䅁䑁䝁䅑䅁䭁䉁䵉䅁䭁䅁婁䅁䉁䅁䅁允䅁䅁䅕䅁䅁佁捄䔴䵁䅉䅅䅁䑁䅁䅁睁歂䅁䅁权㥂兂䅁权䅁兇䅁允䅁䅁䅅䅁䙁䅁䅁䅁权伳䅊䍄䉁䅁䅁睁䅁䅁䅍䅚䅁䅁䅯杴䅅䅁䅯䉁䅫䅁䅅䅁䉁䅁䅁兂䅁䅁䅁倴楄䅑杷允䅁䅁䅍䅁䑁䝁䅑䅁䭁偁䭍䅁䭁䅁婁䅁䉁䅁䅁允䅁䅁䅕䅁䅁䍁㉁〴䵁䅉䅅䅁䑁䅁䅁睁歂䅁䅁权呁杄䅁权䅁兇䅁允䅁䅁䅅䅁䙁䅁䅁䅁杁敖䅂䍄䉁䅁䅁睁䅁䅁䅍䅚䅁䅁䅯䄰䅑䅁䅯䉁䅫䅁䅅䅁䉁䅁䅁兂䅁䅁䅁偯橺䅑杷允䅁䅁䅍䅁䑁䝁䅑䅁䭁䥁䰰䅁䭁䅁婁䅁䉁䅁䅁允䅁䅁䅕䅁䅁䥁潃唴䵁䅉䅅䅁䑁䅁䅁睁歂䅁䅁权杁兄䅁权䅁兇䅁允䅁䅁䅅䅁䙁䅁䅁䅁䅁畮䅖䍄䉁䅁䅁睁䅁䅁䅍䅚䅁䅁䅯杸䅅䅁䅯䉁䅫䅁䅅䅁䉁䅁䅁兂䅁䅁䅁䭉楌䅑杷允䅁䅁䅍䅁䑁䝁䅑䅁䭁䅁乙䅁䭁䅁婁䅁䉁䅁䅁允䅁䅁䅕䅁䅁䭁㍃〴䵁䅉䅅䅁䑁䅁䅁睁歂䅁䅁权䱂䅁䅁权䅁兇䅁允䅁䅁䅅䅁䙁䅁䅁䅁杁畁䅂䍄䉁䅁䅁睁䅁䅁䅍䅚䅁䅁䅯全䄰䅁䅯䉁䅫䅁䅅䅁䉁䅁䅁兂䅁䅁䅁䅁氳䅑杷允䅁䅁䅍䅁䑁䝁䅑䅁䭁䥁佅䅁䭁䅁婁䅁䉁䅁䅁允䅁䅁䅕䅁䅁䭁㉃唴䵁䅉䅅䅁䑁䅁䅁睁歂䅁䅁权湃䅁䅁权䅁兇䅁允䅁䅁䅅䅁䙁䅁䅁䅁杄⭒䅆䍄䉁䅁䅁睁䅁䅁䅍䅚䅁䅁䅯杳䅑䅁䅯䉁䅫䅁䅅䅁䉁䅁䅁兂䅁䅁䅁䬴氳䅑杷允䅁䅁䅍䅁䑁䝁䅑䅁䭁䍁䙫䅁䭁䅁婁䅁䉁䅁䅁允䅁䅁䅕䅁䅁䵁㙄唵䵁䅉䅅䅁䑁䅁䅁睁歂䅁䅁权䅃杄䅁权䅁兇䅁允䅁䅁䅅䅁䙁䅁䅁䅁杁⭯䅒䍄䉁䅁䅁睁䅁䅁䅍䅚䅁䅁䅯儸䅁䅁䅯䉁䅫䅁䅅䅁䉁䅁䅁兂䅁䅁䅁䙉案䅑杷允䅁䅁䅍䅁䑁䝁䅑䅁䭁䕁偅䅁䭁䅁婁䅁䉁䅁䅁允䅁䅁䅕䅁䅁䝁坄䔵䵁䅉䅅䅁䑁䅁䅁睁歂䅁䅁权歃䅁䅁权䅁兇䅁允䅁䅁䅅䅁䙁䅁䅁䅁䅄摑䅨䍄䉁䅁䅁睁䅁䅁䅍䅚䅁䅁䅯睤䅅䅁䅯䉁䅫䅁䅅䅁䉁䅁䅁兂䅁䅁䅁䅧案䅑杷允䅁䅁䅍䅁䑁䝁䅑䅁䭁䡁乕䅁䭁䅁婁䅁䉁䅁䅁允䅁䅁䅕䅁䅁䍁潄䔴䵁䅉䅅䅁䑁䅁䅁睁歂䅁䅁权楁兂䅁权䅁兇䅁允䅁䅁䅅䅁䙁䅁䅁䅁䅄摑䅨䍄䉁䅁䅁睁䅁䅁䅍䅚䅁䅁䅯睉䄴䅁䅯䉁䅫䅁䅅䅁䉁䅁䅁兂䅁䅁䅁䕷奈䅑杷允䅁䅁䅍䅁䑁䝁䅑䅁䭁䍁䅕䅁䭁䅁婁䅁䉁䅁䅁允䅁䅁䅕䅁䅁䅁晃䔴䵁䅉䅅䅁䑁䅁䅁睁歂䅁䅁权䝂䅄䅁权䅁兇䅁允䅁䅁䅅䅁䙁䅁䅁䅁䅄摑䅨䍄䉁䅁䅁睁䅁䅁䅍䅚䅁䅁䅯权䅅䅁䅯䉁䅫䅁䅅䅁䉁䅁䅁兂䅁䅁䅁䩷晌䅑杷允䅁䅁䅍䅁䑁䝁䅑䅁䭁䑁䘸䅁䭁䅁婁䅁䉁䅁䅁允䅁䅁䅕䅁䅁䵁牁唴䵁䅉䅅䅁䑁䅁䅁睁歂䅁䅁权卄兄䅁权䅁兇䅁允䅁䅁䅅䅁䙁䅁䅁䅁䅃畫䅊䍄䉁䅁䅁睁䅁䅁䅍䅚䅁䅁䅯术䅅䅁䅯䉁䅫䅁䅅䅁䉁䅁䅁兂䅁䅁䅁䙉杦䅑杷允䅁䅁䅍䅁䑁䝁䅑䅁䭁䝁佷䅁䭁䅁婁䅁䉁䅁䅁允䅁䅁䅕䅁䅁䕁䙂唴䵁䅉䅅䅁䑁䅁䅁睁歂䅁䅁权慁睄䅁权䅁兇䅁允䅁䅁䅅䅁䙁䅁䅁䅁䅁⭣䅊䍄䉁䅁䅁睁䅁䅁䅍䅚䅁䅁䅯睩䅑䅁䅯䉁䅫䅁䅅䅁䉁䅁䅁兂䅁䅁䅁佉桄䅑杷允䅁䅁䅍䅁䑁䝁䅑䅁䭁䅁䄰䅁䭁䅁婁䅁䉁䅁䅁允䅁䅁䅕䅁䅁䭁歁䔵䵁䅉䅅䅁䑁䅁䅁睁歂䅁䅁权千䅂䅁权䅁兇䅁允䅁䅁䅅䅁䙁䅁䅁䅁䅃敄䅊䍄䉁䅁䅁睁䅁䅁䅍䅚䅁䅁䅯全䅁䅁䅯䉁䅫䅁䅅䅁䉁䅁䅁兂䅁䅁䅁䕙楺䅑杷允䅁䅁䅍䅁䑁䝁䅑䅁䭁佁䈸䅁䭁䅁婁䅁䉁䅁䅁允䅁䅁䅕䅁䅁䅁䕄欳䵁䅉䅅䅁䑁䅁䅁睁歂䅁䅁权乂兄䅁权䅁兇䅁允䅁䅁䅅䅁䙁䅁䅁䅁杁佂䅎䍄䉁䅁䅁睁䅁䅁䅍䅚䅁䅁䅯䅎䅳䅁䅯䉁䅫䅁䅅䅁䉁䅁䅁兂䅁䅁䅁䙯杮䅑杷允䅁䅁䅍䅁䑁䝁䅑䅁䭁乁䕉䅁䭁䅁婁䅁䉁䅁䅁允䅁䅁䅕䅁䅁䕁摃䔲䵁䅉䅅䅁䑁䅁䅁睁歂䅁䅁权䥄兄䅁权䅁兇䅁允䅁䅁䅅䅁䙁䅁䅁䅁䅄⭇䅖䍄䉁䅁䅁睁䅁䅁䅍䅚䅁䅁䅯硤䅁䅁䅯䉁䅫䅁䅅䅁䉁䅁䅁兂䅁䅁䅁偧杘䅑杷允䅁䅁䅍䅁䑁䝁䅑䅁䭁䡁䵅䅁䭁䅁婁䅁䉁䅁䅁允䅁䅁䅕䅁䅁䥁㍄〴䵁䅉䅅䅁䑁䅁䅁睁歂䅁䅁权㉂䅁䅁权䅁兇䅁允䅁䅁䅅䅁䙁䅁䅁䅁䅃佢䅆䍄䉁䅁䅁睁䅁䅁䅍䅚䅁䅁䅯杏䅁䅁䅯䉁䅫䅁䅅䅁䉁䅁䅁兂䅁䅁䅁䑉樳䅑杷允䅁䅁䅍䅁䑁䝁䅑䅁䭁䩁䙁䅁䭁䅁婁䅁䉁䅁䅁允䅁䅁䅕䅁䅁佁祄唴䵁䅉䅅䅁䑁䅁䅁睁歂䅁䅁权睄䅄䅁权䅁兇䅁允䅁䅁䅅䅁䙁䅁䅁䅁䅂㥏䄹䍄䉁䅁䅁睁䅁䅁䅍䅚䅁䅁䅯睊䄸䅁䅯䉁䅫䅁䅅䅁䉁䅁䅁兂䅁䅁䅁䝷桌䅑杷允䅁䅁䅍䅁䑁䝁䅑䅁䭁䥁䕣䅁䭁䅁婁䅁䉁䅁䅁允䅁䅁䅕䅁䅁䝁瑄䔵䵁䅉䅅䅁䑁䅁䅁睁歂䅁䅁权䙄兂䅁权䅁兇䅁允䅁䅁䅅䅁䙁䅁䅁䅁䅄摑䅨䍄䉁䅁䅁睁䅁䅁䅍䅚䅁䅁䅯剆䅅䅁䅯䉁䅫䅁䅅䅁䉁䅁䅁兂䅁䅁䅁䭙歪䅑杷允䅁䅁䅍䅁䑁䝁䅑䅁䭁乁䉙䅁䭁䅁婁䅁䉁䅁䅁允䅁䅁䅕䅁䅁䕁摃䔲䵁䅉䅅䅁䑁䅁䅁睁歂䅁䅁权灁䅁䅁权䅁兇䅁允䅁䅁䅅䅁䙁䅁䅁䅁䅄佥䅆䍄䉁䅁䅁睁䅁䅁䅍䅚䅁䅁䅯杺䅑䅁䅯䉁䅫䅁䅅䅁䉁䅁䅁兂䅁䅁䅁䑧搳䅑杷允䅁䅁䅍䅁䑁䝁䅑䅁䭁䍁䙙䅁䭁䅁婁䅁䉁䅁䅁允䅁䅁䅕䅁䅁䕁捄欳䵁䅉䅅䅁䑁䅁䅁睁歂䅁䅁权䱄允䅁权䅁兇䅁允䅁䅁䅅䅁䙁䅁䅁䅁权⬷䅎䍄䉁䅁䅁睁䅁䅁䅍䅚䅁䅁䅯儵䅳䅁䅯䉁䅫䅁䅅䅁䉁䅁䅁兂䅁䅁䅁䉑桌䅑杷允䅁䅁䅍䅁䑁䝁䅑䅁䭁佁䱣䅁䭁䅁婁䅁䉁䅁䅁允䅁䅁䅕䅁䅁䭁楂䔴䵁䅉䅅䅁䑁䅁䅁睁歂䅁䅁权ぁ杄䅁权䅁兇䅁允䅁䅁䅅䅁䙁䅁䅁䅁杁畋䅆䍄䉁䅁䅁睁䅁䅁䅍䅚䅁䅁䅯䅘䅁䅁䅯䉁䅫䅁䅅䅁䉁䅁䅁兂䅁䅁䅁䌴橲䅑杷允䅁䅁䅍䅁䑁䝁䅑䅁䭁䱁乍䅁䭁䅁婁䅁䉁䅁䅁允䅁䅁䅕䅁䅁䵁敁欴䵁䅉䅅䅁䑁䅁䅁睁歂䅁䅁权楄兂䅁权䅁兇䅁允䅁䅁䅅䅁䙁䅁䅁䅁䅁敶䅆䍄䉁䅁䅁睁䅁䅁䅍䅚䅁䅁䅯杆䄰䅁䅯䉁䅫䅁䅅䅁䉁䅁䅁兂䅁䅁䅁䡷材䅑杷允䅁䅁䅍䅁䑁䝁䅑䅁䭁䉁佯䅁䭁䅁婁䅁䉁䅁䅁允䅁䅁䅕䅁䅁䅁穃唵䵁䅉䅅䅁䑁䅁䅁睁歂䅁䅁权㥁䅁䅁权䅁兇䅁允䅁䅁䅅䅁䙁䅁䅁䅁䅂敱䅊䍄䉁䅁䅁睁䅁䅁䅍䅚䅁䅁䅯䅅䅑䅁䅯䉁䅫䅁䅅䅁䉁䅁䅁权䉁兇䅁䍄䉁䅁䅁睁䅁䅁䅍䅚䅁䅁䅯兂䅳䅁䅯䉁䅫䅁䅅䅁䉁䅁䅁兂䅁䅁䅁乯楈䅑杷允䅁䅁䅍䅁䑁䝁䅑䅁䭁䑁䅙䅁䭁䅁婁䅁䉁䅁䅁允䅁䅁䅕䅁䅁䝁塁唴䵁䅉䅅䅁䑁䅁䅁睁歂䅁䅁权㥄权䅁权䅁兇䅁允䅁䅁䅅䅁䙁䅁䅁䅁䅁敌䅊䍄䉁䅁䅁睁䅁䅁䅍䅚䅁䅁䅯䅅䅙䅁䅯䉁䅫䅁䅅䅁䉁䅁䅁兂䅁䅁䅁䕉歶䅑杷允䅁䅁䅍䅁䑁䝁䅑䅁䭁乁临䅁䭁䅁婁䅁䉁䅁䅁允䅁䅁䅕䅁䅁䵁䉂䔲䵁䅉䅅䅁䑁䅁䅁睁歂䅁䅁权扄䅂䅁权䅁兇䅁允䅁䅁䅅䅁䙁䅁䅁䅁权佭䅒䍄䉁䅁䅁睁䅁䅁䅍䅚䅁䅁䅯杘䅁䅁䅯䉁䅫䅁䅅䅁䉁䅁䅁兂䅁䅁䅁䕷奈䅑杷允䅁䅁䅍䅁䑁䝁䅑䅁䭁䅁䈸䅁䭁䅁婁䅁䉁䅁䅁允䅁䅁䅕䅁䅁佁㕂䔴䵁䅉䅅䅁䑁䅁䅁睁歂䅁䅁权㡃允䅁权䅁兇䅁允䅁䅁䅅䅁䙁䅁䅁䅁杁畊䅎䍄䉁䅁䅁睁䅁䅁䅍䅚䅁䅁䅯儰䅳䅁䅯䉁䅫䅁䅅䅁䉁䅁䅁兂䅁䅁䅁䩙氳䅑杷允䅁䅁䅍䅁䑁䝁䅑䅁䭁䙁䈰䅁䭁䅁婁䅁䉁䅁䅁允䅁䅁䅕䅁䅁䍁⭂唴䵁䅉䅅䅁䑁䅁䅁睁歂䅁䅁权偁䅁䅁权䅁兇䅁允䅁䅁䅅䅁䙁䅁䅁䅁䅄摑䅨䍄䉁䅁䅁睁䅁䅁䅍䅚䅁䅁䅯杉䄴䅁䅯䉁䅫䅁䅅䅁䉁䅁䅁兂䅁䅁䅁䥁武䅑杷允䅁䅁䅍䅁䑁䝁䅑䅁䭁䑁偍䅁䭁䅁婁䅁䉁䅁䅁允䅁䅁䅕䅁䅁䕁㑄䔴䵁䅉䅅䅁䑁䅁䅁睁歂䅁䅁权䡄䅂䅁权䅁兇䅁允䅁䅁䅅䅁䙁䅁䅁䅁䅁⭰䅎䍄䉁䅁䅁睁䅁䅁䅍䅚䅁䅁䅯兔䅷䅁䅯䉁䅫䅁䅅䅁䉁䅁䅁兂䅁䅁䅁佁橢䅑杷允䅁䅁䅍䅁䑁䝁䅑䅁䭁偁䅫䅁䭁䅁婁䅁䉁䅁䅁允䅁䅁䅕䅁䅁䵁䉂䔲䵁䅉䅅䅁䑁䅁䅁睁歂䅁䅁权浂兂䅁权䅁兇䅁允䅁䅁䅅䅁䙁䅁䅁䅁䅂摮䅨䍄䉁䅁䅁睁䅁䅁䅍䅚䅁䅁䅯末䅯䅁䅯䉁䅫䅁䅅䅁䉁䅁䅁兂䅁䅁䅁䭑汶䅑杷允䅁䅁䅍䅁䑁䝁䅑䅁䭁䩁䔴䅁䭁䅁婁䅁䉁䅁䅁允䅁䅁䅕䅁䅁䭁祃欴䵁䅉䅅䅁䑁䅁䅁睁歂䅁䅁权兄允䅁权䅁兇䅁允䅁䅁䅅䅁䙁䅁䅁䅁䅄摑䅨䍄䉁䅁䅁睁䅁䅁䅍䅚䅁䅁䅯兒䅳䅁䅯䉁䅫䅁䅅䅁䉁䅁䅁兂䅁䅁䅁䭧汲䅑杷允䅁䅁䅍䅁䑁䝁䅑䅁䭁䥁䅑䅁䭁䅁婁䅁䉁䅁䅁允䅁䅁䅕䅁䅁䵁䉂䔲䵁䅉䅅䅁䑁䅁䅁睁歂䅁䅁权獁兄䅁权䅁兇䅁允䅁䅁䅅䅁䙁䅁䅁䅁䅃⭌䅖䍄䉁䅁䅁睁䅁䅁䅍䅚䅁䅁䅯䄶䅅䅁䅯䉁䅫䅁䅅䅁䉁䅁䅁兂䅁䅁䅁䕷奈䅑杷允䅁䅁䅍䅁䑁䝁䅑䅁䭁䕁䵧䅁䭁䅁婁䅁䉁䅁䅁允䅁䅁䅕䅁䅁䍁噁䔵䵁䅉䅅䅁䑁䅁䅁睁歂䅁䅁权歄杄䅁权䅁兇䅁允䅁䅁䅅䅁䙁䅁䅁䅁䅄摂䅰䍄䉁䅁䅁睁䅁䅁䅍䅚䅁䅁䅯儳䅷䅁䅯䉁䅫䅁䅅䅁䉁䅁䅁兂䅁䅁䅁䍑汢䅑杷允䅁䅁䅍䅁䑁䝁䅑䅁䭁䅁䅫䅁䭁䅁婁䅁䉁䅁䅁允䅁䅁䅕䅁䅁䭁㍂䔴䵁䅉䅅䅁䑁䅁䅁睁歂䅁䅁权扃兂䅁权䅁兇䅁允䅁䅁䅅䅁䙁䅁䅁䅁杄敁䅚䍄䉁䅁䅁睁䅁䅁䅍䅚䅁䅁䅯朲䅷䅁䅯䉁䅫䅁䅅䅁䉁䅁䅁兂䅁䅁䅁䉧歲䅑杷允䅁䅁䅍䅁䑁䝁䅑䅁䭁䭁䉑䅁䭁䅁婁䅁䉁䅁䅁允䅁䅁䅕䅁䅁䥁橂唴䵁䅉䅅䅁䑁䅁䅁睁歂䅁䅁权偂睃䅁权䅁兇䅁允䅁䅁䅅䅁䙁䅁䅁䅁䅃摩䅸䍄䉁䅁䅁睁䅁䅁䅍䅚䅁䅁䅯先䄰䅁䅯䉁䅫䅁䅅䅁䉁䅁䅁兂䅁䅁䅁义橄䅑杷允䅁䅁䅍䅁䑁䝁䅑䅁䭁䩁䴴䅁䭁䅁婁䅁䉁䅁䅁允䅁䅁䅕䅁䅁䕁䡃唵䵁䅉䅅䅁䑁䅁䅁睁歂䅁䅁权ㅂ兂䅁权䅁兇䅁允䅁䅁䅅䅁䙁䅁䅁䅁杂⭆䅚䍄䉁䅁䅁睁䅁䅁䅍䅚䅁䅁䅯儫䅳䅁䅯䉁䅫䅁䅅䅁䉁䅁䅁兂䅁䅁䅁䥧据䅑杷允䅁䅁䅍䅁䑁䝁䅑䅁䭁䩁䙯䅁䭁䅁婁䅁䉁䅁䅁允䅁䅁䅕䅁䅁佁⽃欴䵁䅉䅅䅁䑁䅁䅁睁歂䅁䅁权佂䅁䅁权䅁兇䅁允䅁䅁䅅䅁䙁䅁䅁䅁䅄乩䄵䍄䉁䅁䅁睁䅁䅁䅍䅚䅁䅁䅯眱䅑䅁䅯䉁䅫䅁䅅䅁䉁䅁䅁兂䅁䅁䅁偷汔䅑杷允䅁䅁䅍䅁䑁䝁䅑䅁䭁䉁䰴䅁䭁䅁婁䅁䉁䅁䅁允䅁䅁䅕䅁䅁䍁㕂䔴䵁䅉䅅䅁䑁䅁䅁睁歂䅁䅁权佄兄䅁权䅁兇䅁允䅁䅁䅅䅁䙁䅁䅁䅁䅃⭭䅂䍄䉁䅁䅁睁䅁䅁䅍䅚䅁䅁䅯儯䅳䅁䅯䉁䅫䅁䅅䅁䉁䅁䅁兂䅁䅁䅁䝑敌䅑杷允䅁䅁䅍䅁䑁䝁䅑䅁䭁偁䉁䅁䭁䅁婁䅁䉁䅁䅁允䅁䅁䅕䅁䅁佁灁〴䵁䅉䅅䅁䑁䅁䅁睁歂䅁䅁权ぃ允䅁权䅁兇䅁允䅁䅁䅅䅁䙁䅁䅁䅁䅃摤䄵䍄䉁䅁䅁睁䅁䅁䅍䅚䅁䅁䅯杵䅅䅁䅯䉁䅫䅁䅅䅁䉁䅁䅁兂䅁䅁䅁䕷奈䅑杷允䅁䅁䅍䅁䑁䝁䅑䅁䭁䡁䵍䅁䭁䅁婁䅁䉁䅁䅁允䅁䅁䅕䅁䅁䥁い䔴䵁䅉䅅䅁䑁䅁䅁睁歂䅁䅁权㑃允䅁权䅁兇䅁允䅁䅁䅅䅁䙁䅁䅁䅁权但䅂䍄䉁䅁䅁睁䅁䅁䅍䅚䅁䅁䅯睏䅷䅁䅯䉁䅫䅁䅅䅁䉁䅁䅁兂䅁䅁䅁䱷杺䅑杷允䅁䅁䅍䅁䑁䝁䅑䅁䭁䥁䘸䅁䭁䅁婁䅁䉁䅁䅁允䅁䅁䅕䅁䅁䥁牂〴䵁䅉䅅䅁䑁䅁䅁睁歂䅁䅁权畁允䅁权䅁兇䅁允䅁䅁䅅䅁䙁䅁䅁䅁权敌䅂䍄䉁䅁䅁睁䅁䅁䅍䅚䅁䅁䅯䅃䄴䅁䅯䉁䅫䅁䅅䅁䉁䅁䅁兂䅁䅁䅁偑歘䅑杷允䅁䅁䅍䅁䑁䝁䅑䅁䭁䥁䵕䅁䭁䅁婁䅁䉁䅁䅁允䅁䅁䅕䅁䅁䵁扃〴䵁䅉䅅䅁䑁䅁䅁睁歂䅁䅁权敃允䅁权䅁兇䅁允䅁䅁䅅䅁䙁䅁䅁䅁䅂乯䄱䍄䉁䅁䅁睁䅁䅁䅍䅚䅁䅁䅯睯䅑䅁䅯䉁䅫䅁䅅䅁䉁䅁䅁兂䅁䅁䅁䉷汶䅑杷允䅁䅁䅍䅁䑁䝁䅑䅁䭁䩁䅅䅁䭁䅁婁䅁䉁䅁䅁允䅁䅁䅕䅁䅁䵁䙁欲䵁䅉䅅䅁䑁䅁䅁睁歂䅁䅁权䅂允䅁权䅁兇䅁允䅁䅁䅅䅁䙁䅁䅁䅁䅃乨䅸䍄䉁䅁䅁睁䅁䅁䅍䅚䅁䅁䅯兮䅑䅁䅯䉁䅫䅁䅅䅁䉁䅁䅁兂䅁䅁䅁䕙朷䅑杷允䅁䅁䅍䅁䑁䝁䅑䅁䭁䥁䉧䅁䭁䅁婁䅁䉁䅁䅁允䅁䅁䅕䅁䅁䵁䉂䔲䵁䅉䅅䅁䑁䅁䅁睁歂䅁䅁权啁睃䅁权䅁兇䅁允䅁䅁䅅䅁䙁䅁䅁䅁䅂⭮䅆䍄䉁䅁䅁睁䅁䅁䅍䅚䅁䅁䅯䅱䅅䅁䅯䉁䅫䅁䅅䅁䉁䅁䅁兂䅁䅁䅁䅑桢䅑杷允䅁䅁䅍䅁䑁䝁䅑䅁䭁䉁䅫䅁䭁䅁婁䅁䉁䅁䅁允䅁䅁䅕䅁䅁䵁䉂䔲䵁䅉䅅䅁䑁䅁䅁睁歂䅁䅁权䩃䅂䅁权䅁兇䅁允䅁䅁䅅䅁䙁䅁䅁䅁䅄摂䅰䍄䉁䅁䅁睁䅁䅁䅍䅚䅁䅁䅯䅘䅕䅁䅯䉁䅫䅁䅅䅁䉁䅁䅁兂䅁䅁䅁䩧敢䅑杷允䅁䅁䅍䅁䑁䝁䅑䅁䭁䝁䄰䅁䭁䅁婁䅁䉁䅁䅁允䅁䅁䅕䅁䅁䵁䉂䔲䵁䅉䅅䅁䑁䅁䅁睁歂䅁䅁权獄兂䅁权䅁兇䅁允䅁䅁䅅䅁䙁䅁䅁䅁䅂佴䅎䍄䉁䅁䅁睁䅁䅁䅍䅚䅁䅁䅯睧䅕䅁䅯䉁䅫䅁䅅䅁䉁䅁䅁兂䅁䅁䅁䙧栳䅑杷允䅁䅁䅍䅁䑁䝁䅑䅁䭁䍁丸䅁䭁䅁婁䅁䉁䅁䅁允䅁䅁䅕䅁䅁佁䝂〴䵁䅉䅅䅁䑁䅁䅁睁歂䅁䅁权獃允䅁权䅁兇䅁允䅁䅁䅅䅁䙁䅁䅁䅁䅃伫䅆䍄䉁䅁䅁睁䅁䅁䅍䅚䅁䅁䅯杣䄰䅁䅯䉁䅫䅁䅅䅁䉁䅁䅁兂䅁䅁䅁乷杄䅑杷允䅁䅁䅍䅁䑁䝁䅑䅁䭁䅁䘸䅁䭁䅁婁䅁䉁䅁䅁允䅁䅁䅕䅁䅁䥁㙂欴䵁䅉䅅䅁䑁䅁䅁睁歂䅁䅁权乄允䅁权䅁兇䅁允䅁䅁䅅䅁䙁䅁䅁䅁䅃摩䅸䍄䉁䅁䅁睁䅁䅁䅍䅚䅁䅁䅯眲䅅䅁䅯䉁䅫䅁䅅䅁䉁䅁䅁兂䅁䅁䅁䕷奈䅑杷允䅁䅁䅍䅁䑁䝁䅑䅁䭁䵁䅷䅁䭁䅁婁䅁䉁䅁䅁允䅁䅁䅕䅁䅁䝁䩂唵䵁䅉䅅䅁䑁䅁䅁睁歂䅁䅁权獃䅁䅁权䅁兇䅁允䅁䅁䅅䅁䙁䅁䅁䅁杁敕䅎䍄䉁䅁䅁睁䅁䅁䅍䅚䅁䅁䅯內䄰䅁䅯䉁䅫䅁䅅䅁䉁䅁䅁兂䅁䅁䅁䍑晪䅑杷允䅁䅁䅍䅁䑁䝁䅑䅁䭁䍁䅅䅁䭁䅁婁䅁䉁䅁䅁允䅁䅁䅕䅁䅁䥁ㅂ欴䵁䅉䅅䅁䑁䅁䅁睁歂䅁䅁权权兂䅁权䅁兇䅁允䅁䅁䅅䅁䙁䅁䅁䅁䅃畎䅊䍄䉁䅁䅁睁䅁䅁䅍䅚䅁䅁䅯䅁䅷䅁䅯䉁䅫䅁䅅䅁䉁䅁䅁兂䅁䅁䅁䥙歘䅑杷允䅁䅁䅍䅁䑁䝁䅑䅁䭁䉁䉧䅁䭁䅁婁䅁䉁䅁䅁允䅁䅁䅕䅁䅁䭁权䔴䵁䅉䅅䅁䑁䅁䅁睁歂䅁䅁权䭂䅁䅁权䅁兇䅁允䅁䅁䅅䅁䙁䅁䅁䅁䅃⭔䅒䍄䉁䅁䅁睁䅁䅁䅍䅚䅁䅁䅯䄵䅁䅁䅯䉁䅫䅁䅅䅁䉁䅁䅁兂䅁䅁䅁䝧歪䅑杷允䅁䅁䅍䅁䑁䝁䅑䅁䭁䅁䝯䅁䭁䅁婁䅁䉁䅁䅁允䅁䅁䅕䅁䅁䕁䙄〴䵁䅉䅅䅁䑁䅁䅁睁歂䅁䅁权杄允䅁权䅁兇䅁允䅁䅁䅅䅁䙁䅁䅁䅁䅂畃䅂䍄䉁䅁䅁睁䅁䅁䅍䅚䅁䅁䅯睳䅕䅁䅯䉁䅫䅁䅅䅁䉁䅁䅁兂䅁䅁䅁倴楌䅑杷允䅁䅁䅍䅁䑁䝁䅑䅁䭁䝁䙣䅁䭁䅁婁䅁䉁䅁䅁允䅁䅁䅕䅁䅁䅁婄〴䵁䅉䅅䅁䑁䅁䅁睁歂䅁䅁权杂䅁䅁权䅁兇䅁允䅁䅁䅅䅁䙁䅁䅁䅁䅃佤䅆䍄䉁䅁䅁睁䅁䅁䅍䅚䅁䅁䅯党䅁䅁䅯䉁䅫䅁䅅䅁䉁䅁䅁兂䅁䅁䅁䵁普䅑杷允䅁䅁䅍䅁䑁䝁䅑䅁䭁䅁䉕䅁䭁䅁婁䅁䉁䅁䅁允䅁䅁䅕䅁䅁䅁捄唲䵁䅉䅅䅁䑁䅁䅁睁歂䅁䅁权灂兂䅁权䅁兇䅁允䅁䅁䅅䅁䙁䅁䅁䅁䅄丫䄱䍄䉁䅁䅁睁䅁䅁䅍䅚䅁䅁䅯䅓䅅䅁䅯䉁䅫䅁䅅䅁䉁䅁䅁兂䅁䅁䅁䭑奦䅑杷允䅁䅁䅍䅁䑁䝁䅑䅁䭁䭁䕕䅁䭁䅁婁䅁䉁䅁䅁允䅁䅁䅕䅁䅁䕁摃䔲䵁䅉䅅䅁䑁䅁䅁睁歂䅁䅁权煃䅄䅁权䅁兇䅁允䅁䅁䅅䅁䙁䅁䅁䅁䅃畭䅊䍄䉁䅁䅁睁䅁䅁䅍䅚䅁䅁䅯眫䅯䅁䅯䉁䅫䅁䅅䅁䉁䅁䅁兂䅁䅁䅁伴歮䅑杷允䅁䅁䅍䅁䑁䝁䅑䅁䭁䙁䅕䅁䭁䅁婁䅁䉁䅁䅁允䅁䅁䅕䅁䅁佁婂唴䵁䅉䅅䅁䑁䅁䅁睁歂䅁䅁权睁䅁䅁权䅁兇䅁允䅁䅁䅅䅁䙁䅁䅁䅁杄佭䅎䍄䉁䅁䅁睁䅁䅁䅍䅚䅁䅁䅯儫䄰䅁䅯䉁䅫䅁䅅䅁䉁䅁䅁兂䅁䅁䅁偉歔䅑杷允䅁䅁䅍䅁䑁䝁䅑䅁䭁䑁䙧䅁䭁䅁婁䅁䉁䅁䅁允䅁䅁䅕䅁䅁䵁允䔳䵁䅉䅅䅁䑁䅁䅁睁歂䅁䅁权奃睄䅁权䅁兇䅁允䅁䅁䅅䅁䙁䅁䅁䅁杁⭶䅊䍄䉁䅁䅁睁䅁䅁䅍䅚䅁䅁䅯睎䄸䅁䅯䉁䅫䅁䅅䅁䉁䅁䅁兂䅁䅁䅁䕷奈䅑杷允䅁䅁䅍䅁䑁䝁䅑䅁䭁䱁䴴䅁䭁䅁婁䅁䉁䅁䅁允䅁䅁䅕䅁䅁䥁橃〴䵁䅉䅅䅁䑁䅁䅁睁歂䅁䅁权穃䅁䅁权䅁兇䅁允䅁䅁䅅䅁䙁䅁䅁䅁䅃⭸䅒䍄䉁䅁䅁睁䅁䅁䅍䅚䅁䅁䅯兙䅕䅁䅯䉁䅫䅁䅅䅁䉁䅁䅁兂䅁䅁䅁䕉桔䅑杷允䅁䅁䅍䅁䑁䝁䅑䅁䭁䭁䄴䅁䭁䅁婁䅁䉁䅁䅁允䅁䅁䅕䅁䅁佁䩄〴䵁䅉䅅䅁䑁䅁䅁睁歂䅁䅁权㕃䅁䅁权䅁兇䅁允䅁䅁䅅䅁䙁䅁䅁䅁䅄摑䅨䍄䉁䅁䅁睁䅁䅁䅍䅚䅁䅁䅯䅫䅳䅁䅯䉁䅫䅁䅅䅁䉁䅁䅁兂䅁䅁䅁䩯歪䅑杷允䅁䅁䅍䅁䑁䝁䅑䅁䭁䥁䅍䅁䭁䅁婁䅁䉁䅁䅁允䅁䅁䅕䅁䅁䕁䡄䔴䵁䅉䅅䅁䑁䅁䅁睁歂䅁䅁权啁允䅁权䅁兇䅁允䅁䅁䅅䅁䙁䅁䅁䅁䅂⭗䅂䍄䉁䅁䅁睁䅁䅁䅍䅚䅁䅁䅯䅋䅳䅁䅯䉁䅫䅁䅅䅁䉁䅁䅁兂䅁䅁䅁䥑桲䅑杷允䅁䅁䅍䅁䑁䝁䅑䅁䭁䱁䕍䅁䭁䅁婁䅁䉁䅁䅁允䅁䅁䅕䅁䅁䕁硄〳䵁䅉䅅䅁䑁䅁䅁睁歂䅁䅁权䥁兄䅁权䅁兇䅁允䅁䅁䅅䅁䙁䅁䅁䅁䅂摮䅨䍄䉁䅁䅁睁䅁䅁䅍䅚䅁䅁䅯䄰䅕䅁䅯䉁䅫䅁䅅䅁䉁䅁䅁兂䅁䅁䅁䵙楮䅑杷允䅁䅁䅍䅁䑁䝁䅑䅁䭁乁䉕䅁䭁䅁婁䅁䉁䅁䅁允䅁䅁䅕䅁䅁䵁䩄䔴䵁䅉䅅䅁䑁䅁䅁睁歂䅁䅁权㥄䅂䅁权䅁兇䅁允䅁䅁䅅䅁䙁䅁䅁䅁䅃佉䅊䍄䉁䅁䅁睁䅁䅁䅍䅚䅁䅁䅯朴䅅䅁䅯䉁䅫䅁䅅䅁䉁䅁䅁兂䅁䅁䅁䉷楦䅑杷允䅁䅁䅍䅁䑁䝁䅑䅁䭁䑁久䅁䭁䅁婁䅁䉁䅁䅁允䅁䅁䅕䅁䅁䵁潁欳䵁䅉䅅䅁䑁䅁䅁睁歂䅁䅁权㕃允䅁权䅁兇䅁允䅁䅁䅅䅁䙁䅁䅁䅁杁畎䅖䍄䉁䅁䅁睁䅁䅁䅍䅚䅁䅁䅯杧䅁䅁䅯䉁䅫䅁䅅䅁䉁䅁䅁兂䅁䅁䅁䩑夳䅑杷允䅁䅁䅍䅁䑁䝁䅑䅁䭁䑁䙉䅁䭁䅁婁䅁䉁䅁䅁允䅁䅁䅕䅁䅁䕁潃欴䵁䅉䅅䅁䑁䅁䅁睁歂䅁䅁权畃兄䅁权䅁兇䅁允䅁䅁䅅䅁䙁䅁䅁䅁䅁佁䅒䍄䉁䅁䅁睁䅁</t>
  </si>
  <si>
    <t>䅁䅍䅚䅁䅁䅯兒䅅䅁䅯䉁䅫䅁䅅䅁䉁䅁䅁兂䅁䅁䅁䕷奈䅑杷允䅁䅁䅍䅁䑁䝁䅑䅁䭁䅁䝁䅁䭁䅁婁䅁䉁䅁䅁允䅁䅁䅕䅁䅁佁坃䔵䵁䅉䅅䅁䑁䅁䅁睁歂䅁䅁权䥂兂䅁权䅁兇䅁允䅁䅁䅅䅁䙁䅁䅁䅁杄畓䅂䍄䉁䅁䅁睁䅁䅁䅍䅚䅁䅁䅯䅖䅷䅁䅯䉁䅫䅁䅅䅁䉁䅁䅁兂䅁䅁䅁䝉歲䅑杷允䅁䅁䅍䅁䑁䝁䅑䅁䭁佁䙅䅁䭁䅁婁䅁䉁䅁䅁允䅁䅁䅕䅁䅁䭁䩂䔵䵁䅉䅅䅁䑁䅁䅁睁歂䅁䅁权慄䅁䅁权䅁兇䅁允䅁䅁䅅䅁䙁䅁䅁䅁䅁伹䅎䍄䉁䅁䅁睁䅁䅁䅍䅚䅁䅁䅯充䄴䅁䅯䉁䅫䅁䅅䅁䉁䅁䅁兂䅁䅁䅁䙙歲䅑杷允䅁䅁䅍䅁䑁䝁䅑䅁䭁䵁乍䅁䭁䅁婁䅁䉁䅁䅁允䅁䅁䅕䅁䅁䍁䍃唴䵁䅉䅅䅁䑁䅁䅁睁歂䅁䅁权畁䅁䅁权䅁兇䅁允䅁䅁䅅䅁䙁䅁䅁䅁权畭䅎䍄䉁䅁䅁睁䅁䅁䅍䅚䅁䅁䅯兡䅅䅁䅯䉁䅫䅁䅅䅁䉁䅁䅁兂䅁䅁䅁䙙杔䅑杷允䅁䅁䅍䅁䑁䝁䅑䅁䭁䭁䄰䅁䭁䅁婁䅁䉁䅁䅁允䅁䅁䅕䅁䅁䵁䉂䔲䵁䅉䅅䅁䑁䅁䅁睁歂䅁䅁权䵃䅂䅁权䅁兇䅁允䅁䅁䅅䅁䙁䅁䅁䅁杁⭏䅂䍄䉁䅁䅁睁䅁䅁䅍䅚䅁䅁䅯睲䅑䅁䅯䉁䅫䅁䅅䅁䉁䅁䅁兂䅁䅁䅁偁橌䅑杷允䅁䅁䅍䅁䑁䝁䅑䅁䭁䉁䝑䅁䭁䅁婁䅁䉁䅁䅁允䅁䅁䅕䅁䅁䵁⽁〳䵁䅉䅅䅁䑁䅁䅁睁歂䅁䅁权奂兂䅁权䅁兇䅁允䅁䅁䅅䅁䙁䅁䅁䅁䅃摩䅸䍄䉁䅁䅁睁䅁䅁䅍䅚䅁䅁䅯䅥䄴䅁䅯䉁䅫䅁䅅䅁䉁䅁䅁兂䅁䅁䅁䕷奈䅑杷允䅁䅁䅍䅁䑁䝁䅑䅁䭁䍁䵍䅁䭁䅁婁䅁䉁䅁䅁允䅁䅁䅕䅁䅁䭁䅂〴䵁䅉䅅䅁䑁䅁䅁睁歂䅁䅁权㡂䅄䅁权䅁兇䅁允䅁䅁䅅䅁䙁䅁䅁䅁䅃摩䅸䍄䉁䅁䅁睁䅁䅁䅍䅚䅁䅁䅯䅭䅅䅁䅯䉁䅫䅁䅅䅁䉁䅁䅁兂䅁䅁䅁佷楶䅑杷允䅁䅁䅍䅁䑁䝁䅑䅁䭁䕁䉫䅁䭁䅁婁䅁䉁䅁䅁允䅁䅁䅕䅁䅁䥁捁欳䵁䅉䅅䅁䑁䅁䅁睁歂䅁䅁权噄兄䅁权䅁兇䅁允䅁䅁䅅䅁䙁䅁䅁䅁䅁畦䅆䍄䉁䅁䅁睁䅁䅁䅍䅚䅁䅁䅯䅅䅁䅁䅯䉁䅫䅁䅅䅁䉁䅁䅁兂䅁䅁䅁佧桶䅑杷允䅁䅁䅍䅁䑁䝁䅑䅁䭁䡁䙅䅁䭁䅁婁䅁䉁䅁䅁允䅁䅁䅕䅁䅁䵁敂唵䵁䅉䅅䅁䑁䅁䅁睁歂䅁䅁权潁兂䅁权䅁兇䅁允䅁䅁䅅䅁䙁䅁䅁䅁杁敓䅖䍄䉁䅁䅁睁䅁䅁䅍䅚䅁䅁䅯䅉䅅䅁䅯䉁䅫䅁䅅䅁䉁䅁䅁兂䅁䅁䅁䅷慘䅑杷允䅁䅁䅍䅁䑁䝁䅑䅁䭁䥁充䅁䭁䅁婁䅁䉁䅁䅁允䅁䅁䅕䅁䅁䅁㝂䔴䵁䅉䅅䅁䑁䅁䅁睁歂䅁䅁权牃兂䅁权䅁兇䅁允䅁䅁䅅䅁䙁䅁䅁䅁䅃乄䄱䍄䉁䅁䅁睁䅁䅁䅍䅚䅁䅁䅯杔䅕䅁䅯䉁䅫䅁䅅䅁䉁䅁䅁兂䅁䅁䅁䩁娷䅑杷允䅁䅁䅍䅁䑁䝁䅑䅁䭁䑁䙕䅁䭁䅁婁䅁䉁䅁䅁允䅁䅁䅕䅁䅁䝁䑂䔵䵁䅉䅅䅁䑁䅁䅁睁歂䅁䅁权䑁兂䅁权䅁兇䅁允䅁䅁䅅䅁䙁䅁䅁䅁䅃但䅒䍄䉁䅁䅁睁䅁䅁䅍䅚䅁䅁䅯䄳䅳䅁䅯䉁䅫䅁䅅䅁䉁䅁䅁兂䅁䅁䅁䅉橶䅑杷允䅁䅁䅍䅁䑁䝁䅑䅁䭁䩁䉅䅁䭁䅁婁䅁䉁䅁䅁允䅁䅁䅕䅁䅁䵁䉂䔲䵁䅉䅅䅁䑁䅁䅁睁歂䅁䅁权䩁杂䅁权䅁兇䅁允䅁䅁䅅䅁䙁䅁䅁䅁杂敶䅂䍄䉁䅁䅁睁䅁䅁䅍䅚䅁䅁䅯兤䅷䅁䅯䉁䅫䅁䅅䅁䉁䅁䅁兂䅁䅁䅁䙷欯䅑杷允䅁䅁䅍䅁䑁䝁䅑䅁䭁䵁䈴䅁䭁䅁婁䅁䉁䅁䅁允䅁䅁䅕䅁䅁䥁呃䔳䵁䅉䅅䅁䑁䅁䅁睁歂䅁䅁权㍃䅁䅁权䅁兇䅁允䅁䅁䅅䅁䙁䅁䅁䅁䅁畅䅂䍄䉁䅁䅁睁䅁䅁䅍䅚䅁䅁䅯权䄴䅁䅯䉁䅫䅁䅅䅁䉁䅁䅁兂䅁䅁䅁偑敲䅑杷允䅁䅁䅍䅁䑁䝁䅑䅁䭁䅁佷䅁䭁䅁婁䅁䉁䅁䅁允䅁䅁䅕䅁䅁䥁睂䔴䵁䅉䅅䅁䑁䅁䅁睁歂䅁䅁权啃䅁䅁权䅁兇䅁允䅁䅁䅅䅁䙁䅁䅁䅁䅃琶䄹䍄䉁䅁䅁睁䅁䅁䅍䅚䅁䅁䅯兡䅁䅁䅯䉁䅫䅁䅅䅁䉁䅁䅁兂䅁䅁䅁䕷慔䅑杷允䅁䅁䅍䅁䑁䝁䅑䅁䭁䩁䵅䅁䭁䅁婁䅁䉁䅁䅁允䅁䅁䅕䅁䅁佁求䔴䵁䅉䅅䅁䑁䅁䅁睁歂䅁䅁权摁䅄䅁权䅁兇䅁允䅁䅁䅅䅁䙁䅁䅁䅁杄攱䅒䍄䉁䅁䅁睁䅁䅁䅍䅚䅁䅁䅯睴䅑䅁䅯䉁䅫䅁䅅䅁䉁䅁䅁兂䅁䅁䅁佁晦䅑杷允䅁䅁䅍䅁䑁䝁䅑䅁䭁佁乑䅁䭁䅁婁䅁䉁䅁䅁允䅁䅁䅕䅁䅁䝁汁唴䵁䅉䅅䅁䑁䅁䅁睁歂䅁䅁权卂杄䅁权䅁兇䅁允䅁䅁䅅䅁䙁䅁䅁䅁䅄摑䅨䍄䉁䅁䅁睁䅁䅁䅍䅚䅁䅁䅯睺䅅䅁䅯䉁䅫䅁䅅䅁䉁䅁䅁兂䅁䅁䅁䙁慔䅑杷允䅁䅁䅍䅁䑁䝁䅑䅁䭁偁䭑䅁䭁䅁婁䅁䉁䅁䅁允䅁䅁䅕䅁䅁䵁䙁欲䵁䅉䅅䅁䑁䅁䅁睁歂䅁䅁权硁䅄䅁权䅁兇䅁允䅁䅁䅅䅁䙁䅁䅁䅁䅂摂䄵䍄䉁䅁䅁睁䅁䅁䅍䅚䅁䅁䅯兰䅕䅁䅯䉁䅫䅁䅅䅁䉁䅁䅁兂䅁䅁䅁䱷楐䅑杷允䅁䅁䅍䅁䑁䝁䅑䅁䭁䅁䙑䅁䭁䅁婁䅁䉁䅁䅁允䅁䅁䅕䅁䅁佁ㅁ唴䵁䅉䅅䅁䑁䅁䅁睁歂䅁䅁权佄睃䅁权䅁兇䅁允䅁䅁䅅䅁䙁䅁䅁䅁杂⭺䅎䍄䉁䅁䅁睁䅁䅁䅍䅚䅁䅁䅯䅗䅁䅁䅯䉁䅫䅁䅅䅁䉁䅁䅁兂䅁䅁䅁佧桄䅑杷允䅁䅁䅍䅁䑁䝁䅑䅁䭁䉁乯䅁䭁䅁婁䅁䉁䅁䅁允䅁䅁䅕䅁䅁佁兄〴䵁䅉䅅䅁䑁䅁䅁睁歂䅁䅁权㡂䅁䅁权䅁兇䅁允䅁䅁䅅䅁䙁䅁䅁䅁䅄摑䅨䍄䉁䅁䅁睁䅁䅁䅍䅚䅁䅁䅯眵䄰䅁䅯䉁䅫䅁䅅䅁䉁䅁䅁兂䅁䅁䅁䭙橐䅑杷允䅁䅁䅍䅁䑁䝁䅑䅁䭁乁䵁䅁䭁䅁婁䅁䉁䅁䅁允䅁䅁䅕䅁䅁佁㑁唴䵁䅉䅅䅁䑁䅁䅁睁歂䅁䅁权㕂䅁䅁权䅁兇䅁允䅁䅁䅅䅁䙁䅁䅁䅁䅃低䅆䍄䉁䅁䅁睁䅁䅁䅍䅚䅁䅁䅯䅧䅳䅁䅯䉁䅫䅁䅅䅁䉁䅁䅁兂䅁䅁䅁䵑杢䅑杷允䅁䅁䅍䅁䑁䝁䅑䅁䭁䝁偅䅁䭁䅁婁䅁䉁䅁䅁允䅁䅁䅕䅁䅁䝁䥂唵䵁䅉䅅䅁䑁䅁䅁睁歂䅁䅁权䵂䅁䅁权䅁兇䅁允䅁䅁䅅䅁䙁䅁䅁䅁䅄摑䅨䍄䉁䅁䅁睁䅁䅁䅍䅚䅁䅁䅯児䅷䅁䅯䉁䅫䅁䅅䅁䉁䅁䅁兂䅁䅁䅁乑歌䅑杷允䅁䅁䅍䅁䑁䝁䅑䅁䭁䝁䉳䅁䭁䅁婁䅁䉁䅁䅁允䅁䅁䅕䅁䅁䍁潁欵䵁䅉䅅䅁䑁䅁䅁睁歂䅁䅁权佂睃䅁权䅁兇䅁允䅁䅁䅅䅁䙁䅁䅁䅁䅁畷䅂䍄䉁䅁䅁睁䅁䅁䅍䅚䅁䅁䅯睎䄴䅁䅯䉁䅫䅁䅅䅁䉁䅁䅁兂䅁䅁䅁偧奶䅑杷允䅁䅁䅍䅁䑁䝁䅑䅁䭁䥁䉫䅁䭁䅁婁䅁䉁䅁䅁允䅁䅁䅕䅁䅁佁婃䔵䵁䅉䅅䅁䑁䅁䅁睁歂䅁䅁权䩁睄䅁权䅁兇䅁允䅁䅁䅅䅁䙁䅁䅁䅁䅄㥵䅬䍄䉁䅁䅁睁䅁䅁䅍䅚䅁䅁䅯朳䅳䅁䅯䉁䅫䅁䅅䅁䉁䅁䅁兂䅁䅁䅁䙯決䅑杷允䅁䅁䅍䅁䑁䝁䅑䅁䭁䙁䘸䅁䭁䅁婁䅁䉁䅁䅁允䅁䅁䅕䅁䅁佁䭁〴䵁䅉䅅䅁䑁䅁䅁睁歂䅁䅁权佃䅄䅁权䅁兇䅁允䅁䅁䅅䅁䙁䅁䅁䅁䅂佥䅒䍄䉁䅁䅁睁䅁䅁䅍䅚䅁䅁䅯杍䄰䅁䅯䉁䅫䅁䅅䅁䉁䅁䅁兂䅁䅁䅁佉欯䅑杷允䅁䅁䅍䅁䑁䝁䅑䅁䭁䡁䅧䅁䭁䅁婁䅁䉁䅁䅁允䅁䅁䅕䅁䅁䵁䉂䔲䵁䅉䅅䅁䑁䅁䅁睁歂䅁䅁权䭃䅂䅁权䅁兇䅁允䅁䅁䅅䅁䙁䅁䅁䅁䅄数䅊䍄䉁䅁䅁睁䅁䅁䅍䅚䅁䅁䅯䅓䄰䅁䅯䉁䅫䅁䅅䅁䉁䅁䅁兂䅁䅁䅁䝉歲䅑杷允䅁䅁䅍䅁䑁䝁䅑䅁䭁䱁䱣䅁䭁䅁婁䅁䉁䅁䅁允䅁䅁䅕䅁䅁䭁佁〴䵁䅉䅅䅁䑁䅁䅁睁歂䅁䅁权⽃䅁䅁权䅁兇䅁允䅁䅁䅅䅁䙁䅁䅁䅁䅃佯䅊䍄䉁䅁䅁睁䅁䅁䅍䅚䅁䅁䅯睎䅅䅁䅯䉁䅫䅁䅅䅁䉁䅁䅁兂䅁䅁䅁䕷奈䅑杷允䅁䅁䅍䅁䑁䝁䅑䅁䭁䵁䙁䅁䭁䅁婁䅁䉁䅁䅁允䅁䅁䅕䅁䅁䍁䱃唴䵁䅉䅅䅁䑁䅁䅁睁歂䅁䅁权牃睃䅁权䅁兇䅁允䅁䅁䅅䅁䙁䅁䅁䅁杄散䅆䍄䉁䅁䅁睁䅁䅁䅍䅚䅁䅁䅯睡䅕䅁䅯䉁䅫䅁䅅䅁䉁䅁䅁兂䅁䅁䅁䍁歘䅑杷允䅁䅁䅍䅁䑁䝁䅑䅁䭁䡁䱅䅁䭁䅁婁䅁䉁䅁䅁允䅁䅁䅕䅁䅁䍁慁唵䵁䅉䅅䅁䑁䅁䅁睁歂䅁䅁权㍁兄䅁权䅁兇䅁允䅁䅁䅅䅁䙁䅁䅁䅁杂敺䅂䍄䉁䅁䅁睁䅁䅁䅍䅚䅁䅁䅯剄䅁䅁䅯䉁䅫䅁䅅䅁䉁䅁䅁兂䅁䅁䅁偧搷䅑杷允䅁䅁䅍䅁䑁䝁䅑䅁䭁䍁䙑䅁䭁䅁婁䅁䉁䅁䅁允䅁䅁䅕䅁䅁䵁䭁欳䵁䅉䅅䅁䑁䅁䅁睁歂䅁䅁权䍁兂䅁权䅁兇䅁允䅁䅁䅅䅁䙁䅁䅁䅁䅁数䅊䍄䉁䅁䅁睁䅁䅁䅍䅚䅁䅁䅯䅚䅅䅁䅯䉁䅫䅁䅅䅁䉁䅁䅁兂䅁䅁䅁䭙杮䅑杷允䅁䅁䅍䅁䑁䝁䅑䅁䭁佁䕣䅁䭁䅁婁䅁䉁䅁䅁允䅁䅁䅕䅁䅁䍁灄䔴䵁䅉䅅䅁䑁䅁䅁睁歂䅁䅁权䭃兄䅁权䅁兇䅁允䅁䅁䅅䅁䙁䅁䅁䅁杄略䅒䍄䉁䅁䅁睁䅁䅁䅍䅚䅁䅁䅯內䅕䅁䅯䉁䅫䅁䅅䅁䉁䅁䅁兂䅁䅁䅁䅯洯䅑杷允䅁䅁䅍䅁䑁䝁䅑䅁䭁䅁䱑䅁䭁䅁婁䅁䉁䅁䅁允䅁䅁䅕䅁䅁䅁求䔴䵁䅉䅅䅁䑁䅁䅁睁歂䅁䅁权ㅂ允䅁权䅁兇䅁允䅁䅁䅅䅁䙁䅁䅁䅁䅄摑䅨䍄䉁䅁䅁睁䅁䅁䅍䅚䅁䅁䅯八䅕䅁䅯䉁䅫䅁䅅䅁䉁䅁䅁兂䅁䅁䅁䍑橪䅑杷允䅁䅁䅍䅁䑁䝁䅑䅁䭁乁䱳䅁䭁䅁婁䅁䉁䅁䅁允䅁䅁䅕䅁䅁䥁䍄䔵䵁䅉䅅䅁䑁䅁䅁睁歂䅁䅁权牄䅂䅁权䅁兇䅁允䅁䅁䅅䅁䙁䅁䅁䅁杂敵䅖䍄䉁䅁䅁睁䅁䅁䅍䅚䅁䅁䅯儰䅷䅁䅯䉁䅫䅁䅅䅁䉁䅁䅁兂䅁䅁䅁䩙橢䅑杷允䅁䅁䅍䅁䑁䝁䅑䅁䭁䵁䅫䅁䭁䅁婁䅁䉁䅁䅁允䅁䅁䅕䅁䅁䵁䉂䔲䵁䅉䅅䅁䑁䅁䅁睁歂䅁䅁权求充䅁权䅁兇䅁允䅁䅁䅅䅁䙁䅁䅁䅁䅄敲䅖䍄䉁䅁䅁睁䅁䅁䅍䅚䅁䅁䅯儫䅕䅁䅯䉁䅫䅁䅅䅁䉁䅁䅁兂䅁䅁䅁偷桄䅑杷允䅁䅁䅍䅁䑁䝁䅑䅁䭁䵁䔰䅁䭁䅁婁䅁䉁䅁䅁允䅁䅁䅕䅁䅁䍁䙃唴䵁䅉䅅䅁䑁䅁䅁睁歂䅁䅁权桁睃䅁权䅁兇䅁允䅁䅁䅅䅁䙁䅁䅁䅁杄畬䅒䍄䉁䅁䅁睁䅁䅁䅍䅚䅁䅁䅯杚䅁䅁䅯䉁䅫䅁䅅䅁䉁䅁䅁兂䅁䅁䅁䕷奈䅑杷允䅁䅁䅍䅁䑁䝁䅑䅁䭁乁䅷䅁䭁䅁婁䅁䉁䅁䅁允䅁䅁䅕䅁䅁䕁䅁䔴䵁䅉䅅䅁䑁䅁䅁睁歂䅁䅁权䕂睃䅁权䅁兇䅁允䅁䅁䅅䅁䙁䅁䅁䅁䅃畬䅆䍄䉁䅁䅁睁䅁䅁䅍䅚䅁䅁䅯兮䄴䅁䅯䉁䅫䅁䅅䅁䉁䅁䅁兂䅁䅁䅁䙁橐䅑杷允䅁䅁䅍䅁䑁䝁䅑䅁䭁䵁䅑䅁䭁䅁婁䅁䉁䅁䅁允䅁䅁䅕䅁䅁䥁㥁䔵䵁䅉䅅䅁䑁䅁䅁睁歂䅁䅁权楁允䅁权䅁兇䅁允䅁䅁䅅䅁䙁䅁䅁䅁䅄摑䅨䍄䉁䅁䅁睁䅁䅁䅍䅚䅁䅁䅯䉥䅁䅁䅯䉁䅫䅁䅅䅁䉁䅁䅁兂䅁䅁䅁䭁杲䅑杷允䅁䅁䅍䅁䑁䝁䅑䅁䭁䵁䅳䅁䭁䅁婁䅁䉁䅁䅁允䅁䅁䅕䅁䅁䍁牂䔴䵁䅉䅅䅁䑁䅁䅁睁歂䅁䅁权晁兂䅁权䅁兇䅁允䅁䅁䅅䅁䙁䅁䅁䅁䅃㤷䅰䍄䉁䅁䅁睁䅁䅁䅍䅚䅁䅁䅯杨䅅䅁䅯䉁䅫䅁䅅䅁䉁䅁䅁兂䅁䅁䅁䡷栯䅑杷允䅁䅁䅍䅁䑁䝁䅑䅁䭁䍁䙳䅁䭁䅁婁䅁䉁䅁䅁允䅁䅁䅕䅁䅁䵁䥁〴䵁䅉䅅䅁䑁䅁䅁睁歂䅁䅁权敄兂䅁权䅁兇䅁允䅁䅁䅅䅁䙁䅁䅁䅁䅃敁䅎䍄䉁䅁䅁睁䅁䅁䅍䅚䅁䅁䅯儰䅑䅁䅯䉁䅫䅁䅅䅁䉁䅁䅁兂䅁䅁䅁余桌䅑杷允䅁䅁䅍䅁䑁䝁䅑䅁䭁偁䕁䅁䭁䅁婁䅁䉁䅁䅁允䅁䅁䅕䅁䅁䥁剂唴䵁䅉䅅䅁䑁䅁䅁睁歂䅁䅁权䉁兂䅁权䅁兇䅁允䅁䅁䅅䅁䙁䅁䅁䅁杂畴䅎䍄䉁䅁䅁睁䅁䅁䅍䅚䅁䅁䅯充䅅䅁䅯䉁䅫䅁䅅䅁䉁䅁䅁兂䅁䅁䅁䝷敺䅑杷允䅁䅁䅍䅁䑁䝁䅑䅁䭁䱁佫䅁䭁䅁婁䅁䉁䅁䅁允䅁䅁䅕䅁䅁䥁橂唴䵁䅉䅅䅁䑁䅁䅁睁歂䅁䅁权獃䅂䅁权䅁兇䅁允䅁䅁䅅䅁䙁䅁䅁䅁杄估䅂䍄䉁䅁䅁睁䅁䅁䅍䅚䅁䅁䅯䄸䅳䅁䅯䉁䅫䅁䅅䅁䉁䅁䅁兂䅁䅁䅁䅷慘䅑杷允䅁䅁䅍䅁䑁䝁䅑䅁䭁䡁䈰䅁䭁䅁婁䅁䉁䅁䅁允䅁䅁䅕䅁䅁䕁摃䔲䵁䅉䅅䅁䑁䅁䅁睁歂䅁䅁权䱃䅄䅁权䅁兇䅁允䅁䅁䅅䅁䙁䅁䅁䅁䅂⭶䅖䍄䉁䅁䅁睁䅁䅁䅍䅚䅁䅁䅯䅙䅅䅁䅯䉁䅫䅁䅅䅁䉁䅁䅁兂䅁䅁䅁䕯汔䅑杷允䅁䅁䅍䅁䑁䝁䅑䅁䭁䥁䔴䅁䭁䅁婁䅁䉁䅁䅁允䅁䅁䅕䅁䅁䍁癃欴䵁䅉䅅䅁䑁䅁䅁睁歂䅁䅁权呂䅁䅁权䅁兇䅁允䅁䅁䅅䅁䙁䅁䅁䅁杁敧䅊䍄䉁䅁䅁睁䅁䅁䅍䅚䅁䅁䅯睗䅅䅁䅯䉁䅫䅁䅅䅁䉁䅁䅁兂䅁䅁䅁乑挳䅑杷允䅁䅁䅍䅁䑁䝁䅑䅁䭁䅁䱧䅁䭁䅁婁䅁䉁䅁䅁允䅁䅁䅕䅁䅁䵁瑂䔵䵁䅉䅅䅁䑁䅁䅁睁歂䅁䅁权㑃䅁䅁权䅁兇䅁允䅁䅁䅅䅁䙁䅁䅁䅁䅃佁䅊䍄䉁䅁䅁睁䅁䅁䅍䅚䅁䅁䅯末䅷䅁䅯䉁䅫䅁䅅䅁䉁䅁䅁兂䅁䅁䅁䕁桶䅑杷允䅁䅁䅍䅁䑁䝁䅑䅁䭁佁乙䅁䭁䅁婁䅁䉁䅁䅁允䅁䅁䅕䅁䅁䝁㉂䔴䵁䅉䅅䅁䑁䅁䅁睁歂䅁䅁权扄睄䅁权䅁兇䅁允䅁䅁䅅䅁䙁䅁䅁䅁䅂佌䅊䍄䉁䅁䅁睁䅁䅁䅍䅚䅁䅁䅯睴䅅䅁䅯䉁䅫䅁䅅䅁䉁䅁䅁兂䅁䅁䅁䍑歶䅑杷允䅁䅁䅍䅁䑁䝁䅑䅁䭁䑁䅣䅁䭁䅁婁䅁䉁䅁䅁允䅁䅁䅕䅁䅁佁䭁䔵䵁䅉䅅䅁䑁䅁䅁睁歂䅁䅁权⭂睃䅁权䅁兇䅁允䅁䅁䅅䅁䙁䅁䅁䅁杂畫䅒䍄䉁䅁䅁睁䅁䅁䅍䅚䅁䅁䅯党䄰䅁䅯䉁䅫䅁䅅䅁䉁䅁䅁兂䅁䅁䅁䑁洳䅑杷允䅁䅁䅍䅁䑁䝁䅑䅁䭁偁䙧䅁䭁䅁婁䅁䉁䅁䅁允䅁䅁䅕䅁䅁䕁䵁〴䵁䅉䅅䅁䑁䅁䅁睁歂䅁䅁权敄䅁䅁权䅁兇䅁允䅁䅁䅅䅁䙁䅁䅁䅁权佡䅂䍄䉁䅁䅁睁䅁䅁䅍䅚䅁䅁䅯兆䅙䅁䅯䉁䅫䅁䅅䅁䉁䅁䅁兂䅁䅁䅁䅯橄䅑杷允䅁䅁䅍䅁䑁䝁䅑䅁䭁䩁䕕䅁䭁䅁婁䅁䉁䅁䅁允䅁䅁䅕䅁䅁䵁䅂唴䵁䅉䅅䅁䑁䅁䅁睁歂䅁䅁权㑄䅁䅁权䅁兇䅁允䅁䅁䅅䅁䙁䅁䅁䅁䅂畳䅂䍄䉁䅁䅁睁䅁䅁䅍䅚䅁䅁䅯兄䅷䅁䅯䉁䅫䅁䅅䅁䉁䅁䅁兂䅁䅁䅁䥑汮䅑杷允䅁䅁䅍䅁䑁䝁䅑䅁䭁䉁兕䅁䭁䅁婁䅁䉁䅁䅁允䅁䅁䅕䅁䅁䝁橁䔴䵁䅉䅅䅁䑁䅁䅁睁歂䅁䅁权獄睃䅁权䅁兇䅁允䅁䅁䅅䅁䙁䅁䅁䅁䅂畔䅒䍄䉁䅁䅁睁䅁䅁䅍䅚䅁䅁䅯兖䅕䅁䅯䉁䅫䅁䅅䅁䉁䅁䅁兂䅁䅁䅁䉷汘䅑杷允䅁䅁䅍䅁䑁䝁䅑䅁䭁䅁䉁䅁䭁䅁婁䅁䉁䅁䅁允䅁䅁䅕䅁䅁䥁塁欲䵁䅉䅅䅁䑁䅁䅁睁歂䅁䅁权䱃兂䅁权䅁兇䅁允䅁䅁䅅䅁䙁䅁䅁䅁杂⭃䅆䍄䉁䅁䅁睁䅁䅁䅍䅚䅁䅁䅯杹䄸䅁䅯䉁䅫䅁䅅䅁䉁䅁䅁兂䅁䅁䅁䕁歄䅑杷允䅁䅁䅍䅁䑁䝁䅑䅁䭁䅁乍䅁䭁䅁婁䅁䉁䅁䅁允䅁䅁䅕䅁䅁䝁敂唵䵁䅉䅅䅁䑁䅁䅁睁歂䅁䅁权啄睃䅁权䅁兇䅁允䅁䅁䅅䅁䙁䅁䅁䅁䅃⭭䅎䍄䉁䅁䅁睁䅁䅁䅍䅚䅁䅁䅯睱䅷䅁䅯䉁䅫䅁䅅䅁䉁䅁䅁兂䅁䅁䅁䕷奈䅑杷允䅁䅁䅍䅁䑁䝁䅑䅁䭁䡁佫䅁䭁䅁婁䅁䉁䅁䅁允䅁䅁䅕䅁䅁䭁潃〴䵁䅉䅅䅁䑁䅁䅁睁歂䅁䅁权塄兂䅁权䅁兇䅁允䅁䅁䅅䅁䙁䅁䅁䅁䅂教䅆䍄䉁䅁䅁睁䅁䅁䅍䅚䅁䅁䅯睸䅕䅁䅯䉁䅫䅁䅅䅁䉁䅁䅁兂䅁䅁䅁䥧据䅑杷允䅁䅁䅍䅁䑁䝁䅑䅁䭁佁䙳䅁䭁䅁婁䅁䉁䅁䅁允䅁䅁䅕䅁䅁䅁捃䔵䵁䅉䅅䅁䑁䅁䅁睁歂䅁䅁权あ䅁䅁权䅁兇䅁允䅁䅁䅅䅁䙁䅁䅁䅁䅁瑚䄱䍄䉁䅁䅁睁䅁䅁䅍䅚䅁䅁䅯睸䄰䅁䅯䉁䅫䅁䅅䅁䉁䅁䅁兂䅁䅁䅁䥷摺䅑杷允䅁䅁䅍䅁䑁䝁䅑䅁䭁䑁偕䅁䭁䅁婁䅁䉁䅁䅁允䅁䅁䅕䅁䅁䝁婃欴䵁䅉䅅䅁䑁䅁䅁睁歂䅁䅁权奁䅁䅁权䅁兇䅁允䅁䅁䅅䅁䙁䅁䅁䅁䅄畦䅎䍄䉁䅁䅁睁䅁䅁䅍䅚䅁䅁䅯䅄䅅䅁䅯䉁䅫䅁䅅䅁䉁䅁䅁兂䅁䅁䅁䵧摪䅑杷允䅁䅁䅍䅁䑁䝁䅑䅁䭁䱁䄴䅁䭁䅁婁䅁䉁䅁䅁允䅁䅁䅕䅁䅁䵁煃唴䵁䅉䅅䅁䑁䅁䅁睁歂䅁䅁权䝃䅄䅁权䅁兇䅁允䅁䅁䅅䅁䙁䅁䅁䅁杂男䅊䍄䉁䅁䅁睁䅁䅁䅍䅚䅁䅁䅯儹䅳䅁䅯䉁䅫䅁䅅䅁䉁䅁䅁兂䅁䅁䅁䅧歔䅑杷允䅁䅁䅍䅁䑁䝁䅑䅁䭁䩁䱷䅁䭁䅁婁䅁䉁䅁䅁允䅁䅁䅕䅁䅁䵁㝂䔵䵁䅉䅅䅁䑁䅁䅁睁歂䅁䅁权ぁ睄䅁权䅁兇䅁允䅁䅁䅅䅁䙁䅁䅁䅁杂畯䅖䍄䉁䅁䅁睁䅁䅁䅍䅚䅁䅁䅯眰䅁䅁䅯䉁䅫䅁䅅䅁䉁䅁䅁兂䅁䅁䅁䕷奈䅑杷允䅁䅁䅍䅁䑁䝁䅑䅁䭁䕁䉙䅁䭁䅁婁䅁䉁䅁䅁允䅁䅁䅕䅁䅁佁桄䔵䵁䅉䅅䅁䑁䅁䅁睁歂䅁䅁权䙃允䅁权䅁兇䅁允䅁䅁䅅䅁䙁䅁䅁䅁杄敋䅎䍄䉁䅁䅁睁䅁䅁䅍䅚䅁䅁䅯䅶䅑䅁䅯䉁䅫䅁䅅䅁䉁䅁䅁兂䅁䅁䅁䜴杺䅑杷允䅁䅁䅍䅁䑁䝁䅑䅁䭁䭁䵧䅁䭁䅁婁䅁䉁䅁䅁允䅁䅁䅕䅁䅁䵁硁唳䵁䅉䅅䅁䑁䅁䅁睁歂䅁䅁权䅂睃䅁权䅁兇䅁允䅁䅁䅅䅁䙁䅁䅁䅁䅂佬䅂䍄䉁䅁䅁睁䅁䅁䅍䅚䅁䅁䅯睓䅕䅁䅯䉁䅫䅁䅅䅁䉁䅁䅁兂䅁䅁䅁䱉杲䅑杷允䅁䅁䅍䅁䑁䝁䅑䅁䭁佁乷䅁䭁䅁婁䅁䉁䅁䅁允䅁䅁䅕䅁䅁䵁䥁䔵䵁䅉䅅䅁䑁䅁䅁睁歂䅁䅁权癃兂䅁权䅁兇䅁允䅁䅁䅅䅁䙁䅁䅁䅁杁敮䅂䍄䉁䅁䅁睁䅁䅁䅍䅚䅁䅁䅯兡䄸䅁䅯䉁䅫䅁䅅䅁䉁䅁䅁兂䅁䅁䅁䅷橺䅑杷允䅁䅁䅍䅁䑁䝁䅑䅁䭁佁佷䅁䭁䅁婁䅁䉁䅁䅁允䅁䅁䅕䅁䅁䕁流唵䵁䅉䅅䅁䑁䅁䅁睁歂䅁䅁权灃䅄䅁权䅁兇䅁允䅁䅁䅅䅁䙁䅁䅁䅁杂⭫䅒䍄䉁䅁䅁睁䅁䅁䅍䅚䅁䅁䅯兪䅷䅁䅯䉁䅫䅁䅅䅁䉁䅁䅁兂䅁䅁䅁䭉材䅑杷允䅁䅁䅍䅁䑁䝁䅑䅁䭁乁䘰䅁䭁䅁婁䅁䉁䅁䅁允䅁䅁䅕䅁䅁䥁䍄䔵䵁䅉䅅䅁䑁䅁䅁睁歂䅁䅁权䝁允䅁权䅁兇䅁允䅁䅁䅅䅁䙁䅁䅁䅁䅄摑䅨䍄䉁䅁䅁睁䅁䅁䅍䅚䅁䅁䅯儯䄴䅁䅯䉁䅫䅁䅅䅁䉁䅁䅁兂䅁䅁䅁䩑夳䅑杷允䅁䅁䅍䅁䑁䝁䅑䅁䭁乁䕍䅁䭁䅁婁䅁䉁䅁䅁允䅁䅁䅕䅁䅁䵁䉂䔲䵁䅉䅅䅁䑁䅁䅁睁歂䅁䅁权扁兂䅁权䅁兇䅁允䅁䅁䅅䅁䙁䅁䅁䅁䅁敗䅆䍄䉁䅁䅁睁䅁䅁䅍䅚䅁䅁䅯兂䄰䅁䅯䉁䅫䅁䅅䅁䉁䅁䅁兂䅁䅁䅁䑑桘䅑杷允䅁䅁䅍䅁䑁䝁䅑䅁䭁䉁䵍䅁䭁䅁婁䅁䉁䅁䅁允䅁䅁䅕䅁䅁䵁㡃䔴䵁䅉䅅䅁䑁䅁䅁睁歂䅁䅁权佁兄䅁权䅁兇䅁允䅁䅁䅅䅁䙁䅁䅁䅁䅃佱䅊䍄䉁䅁䅁睁䅁䅁䅍䅚䅁䅁䅯眳䅕䅁䅯䉁䅫䅁䅅䅁䉁䅁䅁兂䅁䅁䅁䱑楈䅑杷允䅁䅁䅍䅁䑁䝁䅑䅁䭁䅁䜴䅁䭁䅁婁䅁䉁䅁䅁允䅁䅁䅕䅁䅁䵁䉂䔲䵁䅉䅅䅁䑁䅁䅁睁歂䅁䅁权橁䅁䅁权䅁兇䅁允䅁䅁䅅䅁䙁䅁䅁䅁权略䅆䍄䉁䅁䅁睁䅁䅁䅍䅚䅁䅁䅯兯䅳䅁䅯䉁䅫䅁䅅䅁䉁䅁䅁兂䅁䅁䅁䵑歶䅑杷允䅁䅁䅍䅁䑁䝁䅑䅁䭁䍁䉯䅁䭁䅁婁䅁䉁䅁䅁允䅁䅁䅕䅁䅁䵁䉂䔲䵁䅉䅅䅁䑁䅁䅁睁歂䅁䅁权㥃兂䅁权䅁兇䅁允䅁䅁䅅䅁䙁䅁䅁䅁权⭇䅖䍄䉁䅁䅁睁䅁䅁䅍䅚䅁䅁䅯䅏䄰䅁䅯䉁䅫䅁䅅䅁䉁䅁䅁兂䅁䅁䅁䭉汶䅑杷允䅁䅁䅍䅁䑁䝁䅑䅁䭁䉁䝍䅁䭁䅁婁䅁䉁䅁䅁允䅁䅁䅯剁䅫䅁杷允䅁䅁䅍䅁䑁䝁䅑䅁䭁乁䅳䅁䭁䅁婁䅁䉁䅁䅁允䅁䅁䅕䅁䅁䵁䉂䔲䵁䅉䅅䅁䑁䅁䅁睁歂䅁䅁权䱁兄䅁权䅁兇䅁允䅁䅁䅅䅁䙁䅁䅁䅁䅂何䅂䍄䉁䅁䅁睁䅁䅁䅍䅚䅁䅁䅯典䅷䅁䅯䉁䅫䅁䅅䅁䉁䅁䅁兂䅁䅁䅁䕷奈䅑杷允䅁䅁䅍䅁䑁䝁䅑䅁䭁䉁䱳䅁䭁䅁婁䅁䉁䅁䅁允䅁䅁䅕䅁䅁䭁婁欵䵁䅉䅅䅁䑁䅁䅁睁歂䅁䅁权祁睃䅁权䅁兇䅁允䅁䅁䅅䅁䙁䅁䅁䅁权余䅊䍄䉁䅁䅁睁䅁䅁䅍䅚䅁䅁䅯眰䅅䅁䅯䉁䅫䅁䅅䅁䉁䅁䅁兂䅁䅁䅁䩑夳䅑杷允䅁䅁䅍䅁䑁䝁䅑䅁䭁䉁偫䅁䭁䅁婁䅁䉁䅁䅁允䅁䅁䅕䅁䅁䭁䑂䔴䵁䅉䅅䅁䑁䅁䅁睁歂䅁䅁权潄䅁䅁权䅁兇䅁允䅁䅁䅅䅁䙁䅁䅁䅁䅄摑䅨䍄䉁䅁䅁睁䅁䅁䅍䅚䅁䅁䅯硦䅁䅁䅯䉁䅫䅁䅅䅁䉁䅁䅁兂䅁䅁䅁䥷捲䅑杷允䅁䅁䅍䅁䑁䝁䅑䅁䭁䝁䵉䅁䭁䅁婁䅁䉁䅁䅁允䅁䅁䅕䅁䅁䥁歁〳䵁䅉䅅䅁䑁䅁䅁睁歂䅁䅁权⭂䅅䅁权䅁兇䅁允䅁䅁䅅䅁䙁䅁䅁䅁䅁⭩䅎䍄䉁䅁䅁睁䅁䅁䅍䅚䅁䅁䅯杌䄰䅁䅯䉁䅫䅁䅅䅁䉁䅁䅁兂䅁䅁䅁䩧楪䅑杷允䅁䅁䅍䅁䑁䝁䅑䅁䭁䉁䙯䅁䭁䅁婁䅁䉁䅁䅁允䅁䅁䅕䅁䅁䭁偁唴䵁䅉䅅䅁䑁䅁䅁睁歂䅁䅁权浃䅁䅁权䅁兇䅁允䅁䅁䅅䅁䙁䅁䅁䅁䅄摑䅨䍄䉁䅁䅁睁䅁䅁䅍䅚䅁䅁䅯䅯䅷䅁䅯䉁䅫䅁䅅䅁䉁䅁䅁兂䅁䅁䅁义杺䅑杷允䅁䅁䅍䅁䑁䝁䅑䅁䭁䱁乳䅁䭁䅁婁䅁䉁䅁䅁允䅁䅁䅕䅁䅁䅁祄唳䵁䅉䅅䅁䑁䅁䅁睁歂䅁䅁权䩁允䅁权䅁兇䅁允䅁䅁䅅䅁䙁䅁䅁䅁杁⭆䅊䍄䉁䅁䅁睁䅁䅁䅍䅚䅁䅁䅯兪䅁䅁䅯䉁䅫䅁䅅䅁䉁䅁䅁兂䅁䅁䅁䱁婪䅑杷允䅁䅁䅍䅁䑁䝁䅑䅁䭁䙁䵯䅁䭁䅁婁䅁䉁䅁䅁允䅁䅁䅕䅁䅁䝁湄䔵䵁䅉䅅䅁䑁䅁䅁睁歂䅁䅁权潂允䅁权䅁兇䅁允䅁䅁䅅䅁䙁䅁䅁䅁䅃摆䄵䍄䉁䅁䅁睁䅁䅁䅍䅚䅁䅁䅯儱䄸䅁䅯䉁䅫䅁䅅䅁䉁䅁䅁兂䅁䅁䅁䕷奈䅑杷允䅁䅁䅍䅁䑁䝁䅑䅁䭁乁䙧䅁䭁䅁婁䅁䉁䅁䅁允䅁䅁䅕䅁䅁䵁睁〴䵁䅉䅅䅁䑁䅁䅁睁歂䅁䅁权敃睃䅁权䅁兇䅁允䅁䅁䅅䅁䙁䅁䅁䅁䅄佇䅂䍄䉁䅁䅁睁䅁䅁䅍䅚䅁䅁䅯䄲䅑䅁䅯䉁䅫䅁䅅䅁䉁䅁䅁兂䅁䅁䅁䅷慘䅑杷允䅁䅁䅍䅁䑁䝁䅑䅁䭁䑁䙙䅁䭁䅁婁䅁䉁䅁䅁允䅁䅁䅕䅁䅁䥁䕄䔴䵁䅉䅅䅁䑁䅁䅁睁歂䅁䅁权䕁允䅁权䅁兇䅁允䅁䅁䅅䅁䙁䅁䅁䅁杄敹䅂䍄䉁䅁䅁睁䅁䅁䅍䅚䅁䅁䅯兓䅕䅁䅯䉁䅫䅁䅅䅁䉁䅁䅁兂䅁䅁䅁䭁氷䅑杷允䅁䅁䅍䅁䑁䝁䅑䅁䭁䅁䙷䅁䭁䅁婁䅁䉁䅁䅁允䅁䅁䅕䅁䅁䝁療䔵䵁䅉䅅䅁䑁䅁䅁睁歂䅁䅁权䅂䅄䅁权䅁兇䅁允䅁䅁䅅䅁䙁䅁䅁䅁䅁佄䅎䍄䉁䅁䅁睁䅁䅁䅍䅚䅁䅁䅯朸䅁䅁䅯䉁䅫䅁䅅䅁䉁䅁䅁兂䅁䅁䅁䕷奈䅑杷允䅁䅁䅍䅁䑁䝁䅑䅁䭁䡁乑䅁䭁䅁婁䅁䉁䅁䅁允䅁䅁䅕䅁䅁䵁ぁ䔵䵁䅉䅅䅁䑁䅁䅁睁歂䅁䅁权䡁䅄䅁权䅁兇䅁允䅁䅁䅅䅁䙁䅁䅁䅁䅃⭋䅖䍄䉁䅁䅁睁䅁䅁䅍䅚䅁䅁䅯睨䄴䅁䅯䉁䅫䅁䅅䅁䉁䅁䅁兂䅁䅁䅁䅑戳䅑杷允䅁䅁䅍䅁䑁䝁䅑䅁䭁䙁䵫䅁䭁䅁婁䅁䉁䅁䅁允䅁䅁䅕䅁䅁䅁敃唲䵁䅉䅅䅁䑁䅁䅁睁歂䅁䅁权㑁杄䅁权䅁兇䅁允䅁䅁䅅䅁䙁䅁䅁䅁杁甲䅒䍄䉁䅁䅁睁䅁䅁䅍䅚䅁䅁䅯䅣䅅䅁䅯䉁䅫䅁䅅䅁䉁䅁䅁兂䅁䅁䅁䍷摢䅑杷允䅁䅁䅍䅁䑁䝁䅑䅁䭁䵁䕉䅁䭁䅁婁䅁䉁䅁䅁允䅁䅁䅕䅁䅁䍁乂䔵䵁䅉䅅䅁䑁䅁䅁睁歂䅁䅁权煄睃䅁权䅁兇䅁允䅁䅁䅅䅁䙁䅁䅁䅁䅃摩䅸䍄䉁䅁䅁睁䅁䅁䅍䅚䅁䅁䅯杹䅑䅁䅯䉁䅫䅁䅅䅁䉁䅁䅁兂䅁䅁䅁䕷奈䅑杷允䅁䅁䅍䅁䑁䝁䅑䅁䭁偁䵕䅁䭁䅁婁䅁䉁䅁䅁允䅁䅁䅕䅁䅁䍁噂䔴䵁䅉䅅䅁䑁䅁䅁睁歂䅁䅁权䍄允䅁权䅁兇䅁允䅁䅁䅅䅁䙁䅁䅁䅁䅃琱䄱䍄䉁䅁䅁睁䅁䅁䅍䅚䅁䅁䅯眶䅅䅁䅯䉁䅫䅁䅅䅁䉁䅁䅁兂䅁䅁䅁䡯朷䅑杷允䅁䅁䅍䅁䑁䝁䅑䅁䭁䅁䙣䅁䭁䅁婁䅁䉁䅁䅁允䅁䅁䅕䅁䅁䵁兂〲䵁䅉䅅䅁䑁䅁䅁睁歂䅁䅁权䱄䅂䅁权䅁兇䅁允䅁䅁䅅䅁䙁䅁䅁䅁䅁由䅂䍄䉁䅁䅁睁䅁䅁䅍䅚䅁䅁䅯杖䅁䅁䅯䉁䅫䅁䅅䅁䉁䅁䅁兂䅁䅁䅁䉙楺䅑杷允䅁䅁䅍䅁䑁䝁䅑䅁䭁䥁䄴䅁䭁䅁婁䅁䉁䅁䅁允䅁䅁䅕䅁䅁䅁慁唴䵁䅉䅅䅁䑁䅁䅁睁歂䅁䅁权癄䅄䅁权䅁兇䅁允䅁䅁䅅䅁䙁䅁䅁䅁杁畏䅊䍄䉁䅁䅁睁䅁䅁䅍䅚䅁䅁䅯眸䅅䅁䅯䉁䅫䅁䅅䅁䉁䅁䅁兂䅁䅁䅁䕷奈䅑杷允䅁䅁䅍䅁䑁䝁䅑䅁䭁䩁乣䅁䭁䅁婁䅁䉁䅁䅁允䅁䅁䅕䅁䅁䭁剃欴䵁䅉䅅䅁䑁䅁䅁睁歂䅁䅁权穃允䅁权䅁兇䅁允䅁䅁䅅䅁䙁䅁䅁䅁䅄瑦䅬䍄䉁䅁䅁睁䅁䅁䅍䅚䅁䅁䅯朷䄸䅁䅯䉁䅫䅁䅅䅁䉁䅁䅁兂䅁䅁䅁乑敮䅑杷允䅁䅁䅍䅁䑁䝁䅑䅁䭁䱁䵉䅁䭁䅁婁䅁䉁䅁䅁允䅁䅁䅕䅁䅁䵁䉂䔲䵁䅉䅅䅁䑁䅁䅁睁歂䅁䅁权汄兂䅁权䅁兇䅁允䅁䅁䅅䅁䙁䅁䅁䅁䅁佚䅒䍄䉁䅁䅁睁䅁䅁䅍䅚䅁䅁䅯䅊䄸䅁䅯䉁䅫䅁䅅䅁䉁䅁䅁兂䅁䅁䅁䨴桔䅑杷允䅁䅁䅍䅁䑁䝁䅑䅁䭁䙁䵍䅁䭁䅁婁䅁䉁䅁䅁允䅁䅁䅕䅁䅁䍁䑃䔵䵁䅉䅅䅁䑁䅁䅁睁歂䅁䅁权乁兄䅁权䅁兇䅁允䅁䅁䅅䅁䙁䅁䅁䅁䅂但䅆䍄䉁䅁䅁睁䅁䅁䅍䅚䅁䅁䅯睔䅅䅁䅯䉁䅫䅁䅅䅁䉁䅁䅁兂䅁䅁䅁䘴术䅑杷允䅁䅁䅍䅁䑁䝁䅑䅁䭁䝁义䅁䭁䅁婁䅁䉁䅁䅁允䅁䅁䅕䅁䅁䕁流〳䵁䅉䅅䅁䑁䅁䅁睁歂䅁䅁权奄允䅁权䅁兇䅁允䅁䅁䅅䅁䙁䅁䅁䅁䅄摑䅨䍄䉁䅁䅁睁䅁䅁䅍䅚䅁䅁䅯䅂䅙䅁䅯䉁䅫䅁䅅䅁䉁䅁䅁兂䅁䅁䅁䭧歘䅑杷允䅁䅁䅍䅁䑁䝁䅑䅁䭁佁何䅁䭁䅁婁䅁䉁䅁䅁允䅁䅁䅕䅁䅁䵁䙁欲䵁䅉䅅䅁䑁䅁䅁睁歂䅁䅁权呁䅁䅁权䅁兇䅁允䅁䅁䅅䅁䙁䅁䅁䅁䅄摑䅨䍄䉁䅁䅁睁䅁䅁䅍䅚䅁䅁䅯杫䅕䅁䅯䉁䅫䅁䅅䅁䉁䅁䅁兂䅁䅁䅁䕷奈䅑杷允䅁䅁䅍䅁䑁䝁䅑䅁䭁䝁䴴䅁䭁䅁婁䅁䉁䅁䅁允䅁䅁䅕䅁䅁䥁婁唴䵁䅉䅅䅁䑁䅁䅁睁歂䅁䅁权䵄䅂䅁权䅁兇䅁允䅁䅁䅅䅁䙁䅁䅁䅁䅁收䅂䍄䉁䅁䅁睁䅁䅁䅍䅚䅁䅁䅯兎䅷䅁䅯䉁䅫䅁䅅䅁䉁䅁䅁兂䅁䅁䅁䑷椳䅑杷允䅁䅁䅍䅁䑁䝁䅑䅁䭁䍁乍䅁䭁䅁婁䅁䉁䅁䅁允䅁䅁䅕䅁䅁䕁摃䔲䵁䅉䅅䅁䑁䅁䅁睁歂䅁䅁权䡃䅄䅁权䅁兇䅁允䅁䅁䅅䅁䙁䅁䅁䅁杄畑䅎䍄䉁䅁䅁睁䅁䅁䅍䅚䅁䅁䅯睫䅷䅁䅯䉁䅫䅁䅅䅁䉁䅁䅁兂䅁䅁䅁倴杢䅑杷允䅁䅁䅍䅁䑁䝁䅑䅁䭁䕁䱉䅁䭁䅁婁䅁䉁䅁䅁允䅁䅁䅕䅁䅁䕁㙁〴䵁䅉䅅䅁䑁䅁䅁睁歂䅁䅁权穁允䅁权䅁兇䅁允䅁䅁䅅䅁䙁䅁䅁䅁杄甶䅊䍄䉁䅁䅁睁䅁䅁䅍䅚䅁䅁䅯杤䄰䅁䅯䉁䅫䅁䅅䅁䉁䅁䅁兂䅁䅁䅁䵁桔䅑杷允䅁䅁䅍䅁䑁䝁䅑䅁䭁䉁允䅁䭁䅁婁䅁䉁䅁䅁允䅁䅁䅕䅁䅁䅁千唵䵁䅉䅅䅁䑁䅁䅁睁歂䅁䅁权㕁允䅁权䅁兇䅁允䅁䅁䅅䅁䙁䅁䅁䅁杄佫䅆䍄䉁䅁䅁睁䅁䅁䅍䅚䅁䅁䅯儷䅁䅁䅯䉁䅫䅁䅅䅁䉁䅁䅁兂䅁䅁䅁䵧橢䅑杷允䅁䅁䅍䅁䑁䝁䅑䅁䭁佁䅷䅁䭁䅁婁䅁䉁䅁䅁允䅁䅁䅕䅁䅁䕁歃䔴䵁䅉䅅䅁䑁䅁䅁睁歂䅁䅁权捁允䅁权䅁兇䅁允䅁䅁䅅䅁䙁䅁䅁䅁䅄摑䅨䍄䉁䅁䅁睁䅁䅁䅍䅚䅁䅁䅯眴䄰䅁䅯䉁䅫䅁䅅䅁䉁䅁䅁兂䅁䅁䅁䩁橌䅑杷允䅁䅁䅍䅁䑁䝁䅑䅁䭁䉁䅕䅁䭁䅁婁䅁䉁䅁䅁允䅁䅁䅕䅁䅁䕁汃䔲䵁䅉䅅䅁䑁䅁䅁睁歂䅁䅁权䅃允䅁权䅁兇䅁允䅁䅁䅅䅁䙁䅁䅁䅁䅄摑䅨䍄䉁䅁䅁睁䅁䅁䅍䅚䅁䅁䅯睺䅷䅁䅯䉁䅫䅁䅅䅁䉁䅁䅁兂䅁䅁䅁䡙杢䅑杷允䅁䅁䅍䅁䑁䝁䅑䅁䭁䭁䔰䅁䭁䅁婁䅁䉁䅁䅁允䅁䅁䅕䅁䅁䝁乄䔴䵁䅉䅅䅁䑁䅁䅁睁歂䅁䅁权坂兂䅁权䅁兇䅁允䅁䅁䅅䅁䙁䅁䅁䅁䅄摑䅨䍄䉁䅁䅁睁䅁䅁䅍䅚䅁䅁䅯睷䅕䅁䅯䉁䅫䅁䅅䅁䉁䅁䅁兂䅁䅁䅁䝯杢䅑杷允䅁䅁䅍䅁䑁䝁䅑䅁䭁乁䅁䅁䭁䅁婁䅁䉁䅁䅁允䅁䅁䅕䅁䅁䝁畄䔵䵁䅉䅅䅁䑁䅁䅁睁歂䅁䅁权乂兂䅁权䅁兇䅁允䅁䅁䅅䅁䙁䅁䅁䅁䅄當䅆䍄䉁䅁䅁睁䅁䅁䅍䅚䅁䅁䅯杵䅕䅁䅯䉁䅫䅁䅅䅁䉁䅁䅁兂䅁䅁䅁䔴楲䅑杷允䅁䅁䅍䅁䑁䝁䅑䅁䭁乁䙍䅁䭁䅁婁䅁䉁䅁䅁允䅁䅁䅕䅁䅁佁癄唴䵁䅉䅅䅁䑁䅁䅁睁歂䅁䅁权䙃杄䅁权䅁兇䅁允䅁䅁䅅䅁䙁䅁䅁䅁䅄佴䅖䍄䉁䅁䅁睁䅁䅁䅍䅚䅁䅁䅯睷䄴䅁䅯䉁䅫䅁䅅䅁䉁䅁䅁兂䅁䅁䅁佁杲䅑杷允䅁䅁䅍䅁䑁䝁䅑䅁䭁䙁䱙䅁䭁䅁婁䅁䉁䅁䅁允䅁䅁䅕䅁䅁䝁牁䔴䵁䅉䅅䅁䑁䅁䅁睁歂䅁䅁权㕁兂䅁权䅁兇䅁允䅁䅁䅅䅁䙁䅁䅁䅁䅁位䅎䍄䉁䅁䅁睁䅁䅁䅍䅚䅁䅁䅯䅓䅳䅁䅯䉁䅫䅁䅅䅁䉁䅁䅁兂䅁䅁䅁䭷決䅑杷允䅁䅁䅍䅁䑁䝁䅑䅁䭁䡁䘴䅁䭁䅁婁䅁䉁䅁䅁允䅁䅁䅕䅁䅁䝁兂唴䵁䅉䅅䅁䑁䅁䅁睁歂䅁䅁权歁䅁䅁权䅁兇䅁允䅁䅁䅅䅁䙁䅁䅁䅁䅃摩䅸䍄䉁䅁䅁睁䅁䅁䅍䅚䅁䅁䅯朸䅅䅁䅯䉁䅫䅁䅅䅁䉁䅁䅁兂䅁䅁䅁䩑婶䅑杷允䅁䅁䅍䅁䑁䝁䅑䅁䭁乁䅧䅁䭁䅁婁䅁䉁䅁䅁允䅁䅁䅕䅁䅁佁䍂欴䵁䅉䅅䅁䑁䅁䅁睁歂䅁䅁权䭁睃䅁权䅁兇䅁允䅁䅁䅅䅁䙁䅁䅁䅁䅄琳䄵䍄䉁䅁䅁睁䅁䅁䅍䅚䅁䅁䅯睦䅷䅁䅯䉁䅫䅁䅅䅁䉁䅁䅁兂䅁䅁䅁䉧浈䅑杷允䅁䅁䅍䅁䑁䝁䅑䅁䭁佁䴰䅁䭁䅁婁䅁䉁䅁䅁允䅁䅁䅕䅁䅁䅁呄唴䵁䅉䅅䅁䑁䅁䅁睁歂䅁䅁权剁睃䅁权䅁兇䅁允䅁䅁䅅䅁䙁䅁䅁䅁䅄收䅒䍄䉁䅁䅁睁䅁䅁䅍䅚䅁䅁䅯共䅳䅁䅯䉁䅫䅁䅅䅁䉁䅁䅁兂䅁䅁䅁䵧案䅑杷允䅁䅁䅍䅁䑁䝁䅑䅁䭁䍁䄰䅁䭁䅁婁䅁䉁䅁䅁允䅁䅁䅕䅁䅁䵁䉂䔲䵁䅉䅅䅁䑁䅁䅁睁歂䅁䅁权䩁䅅䅁权䅁兇䅁允䅁䅁䅅䅁䙁䅁䅁䅁杁⭨䅒䍄䉁䅁䅁睁䅁䅁䅍䅚䅁䅁䅯儶䄴䅁䅯䉁䅫䅁䅅䅁䉁䅁䅁兂䅁䅁䅁䕙桌䅑杷允䅁䅁䅍䅁䑁䝁䅑䅁䭁䡁䙯䅁䭁䅁婁䅁䉁䅁䅁允䅁䅁䅕䅁䅁䥁塃䔳䵁䅉䅅䅁䑁䅁䅁睁歂䅁䅁权䥄䅁䅁权䅁兇䅁允䅁䅁䅅䅁䙁䅁䅁䅁䅃久䅰䍄䉁䅁䅁睁䅁䅁䅍䅚䅁䅁䅯兲䄰䅁䅯䉁䅫䅁䅅䅁䉁䅁䅁兂䅁䅁䅁䩑夳䅑杷允䅁䅁䅍䅁䑁䝁䅑䅁䭁䙁䅉䅁䭁䅁婁䅁䉁䅁䅁允䅁䅁䅕䅁䅁䕁橄欱䵁䅉䅅䅁䑁䅁䅁睁歂䅁䅁权㍃兂䅁权䅁兇䅁允䅁䅁䅅䅁䙁䅁䅁䅁权⬯䅆䍄䉁䅁䅁睁䅁䅁䅍䅚䅁䅁䅯朰䅷䅁䅯䉁䅫䅁䅅䅁䉁䅁䅁兂䅁䅁䅁䍙桢䅑杷允䅁䅁䅍䅁䑁䝁䅑䅁䭁䱁䰰䅁䭁䅁婁䅁䉁䅁䅁允䅁䅁䅕䅁䅁䵁煂唴䵁䅉䅅䅁䑁䅁䅁睁歂䅁䅁权牂䅁䅁权䅁兇䅁允䅁䅁䅅䅁䙁䅁䅁䅁䅁瑷䅰䍄䉁䅁䅁睁䅁䅁䅍䅚䅁䅁䅯儳䄰䅁䅯䉁䅫䅁䅅䅁䉁䅁䅁兂䅁䅁䅁䑑武䅑杷允䅁䅁䅍䅁䑁䝁䅑䅁䭁䑁䉕䅁䭁䅁婁䅁䉁䅁䅁允䅁䅁䅕䅁䅁䍁剃唴䵁䅉䅅䅁䑁䅁䅁睁歂䅁䅁权あ兂䅁权䅁兇䅁允䅁䅁䅅䅁䙁䅁䅁䅁杄畁䅒䍄䉁䅁䅁睁䅁䅁䅍䅚䅁䅁䅯杴䄰䅁䅯䉁䅫䅁䅅䅁䉁䅁䅁兂䅁䅁䅁䑯桲䅑杷允䅁䅁䅍䅁䑁䝁䅑䅁䭁䩁䙧䅁䭁䅁婁䅁䉁䅁䅁允䅁䅁䅕䅁䅁䕁癁唴䵁䅉䅅䅁䑁䅁䅁睁歂䅁䅁权畃䅄䅁权䅁兇䅁允䅁䅁䅅䅁䙁䅁䅁䅁䅂搵䄱䍄䉁䅁䅁睁䅁䅁䅍䅚䅁䅁䅯䅮䅑䅁䅯䉁䅫䅁䅅䅁䉁䅁䅁兂䅁䅁䅁䜴栯䅑杷允䅁䅁䅍䅁䑁䝁䅑䅁䭁䅁䴸䅁䭁䅁婁䅁䉁䅁䅁允䅁䅁䅕䅁䅁䍁䝁欵䵁䅉䅅䅁䑁䅁䅁睁歂䅁䅁权兂䅄䅁权䅁兇䅁允䅁䅁䅅䅁䙁䅁䅁䅁䅁⭳䅂䍄䉁䅁䅁睁䅁䅁䅍䅚䅁䅁䅯兑䅕䅁䅯䉁䅫䅁䅅䅁䉁䅁䅁兂䅁䅁䅁乯杮䅑杷允䅁䅁䅍䅁䑁䝁䅑䅁䭁䱁乣䅁䭁䅁婁䅁䉁䅁䅁允䅁䅁䅕䅁䅁䵁㥂䔴䵁䅉䅅䅁䑁䅁䅁睁歂䅁䅁权㉄䅄䅁权䅁兇䅁允䅁䅁䅅䅁䙁䅁䅁䅁杄⭊䅖䍄䉁䅁䅁睁䅁䅁䅍䅚䅁䅁䅯术䅑䅁䅯䉁䅫䅁䅅䅁䉁䅁䅁兂䅁䅁䅁䡉桄䅑杷允䅁䅁䅍䅁䑁䝁䅑䅁䭁䍁䉕䅁䭁䅁婁䅁䉁䅁䅁允䅁䅁䅕䅁䅁䝁⭄〴䵁䅉䅅䅁䑁䅁䅁睁歂䅁䅁权桁允䅁权䅁兇䅁允䅁䅁䅅䅁䙁䅁䅁䅁䅄摑䅨䍄䉁䅁䅁睁䅁䅁䅍䅚䅁䅁䅯儱䅕䅁䅯䉁䅫䅁䅅䅁䉁䅁䅁兂䅁䅁䅁䅧橐䅑杷允䅁䅁䅍䅁䑁䝁䅑䅁䭁乁䱍䅁䭁䅁婁䅁䉁䅁䅁允䅁䅁䅕䅁䅁䭁あ欴䵁䅉䅅䅁䑁䅁䅁睁歂䅁䅁权䭃兂䅁权䅁兇䅁允䅁䅁䅅䅁䙁䅁䅁䅁䅄摑䅨䍄䉁䅁䅁睁䅁䅁䅍䅚䅁䅁䅯全䅕䅁䅯䉁䅫䅁䅅䅁䉁䅁䅁兂䅁䅁䅁䡷婄䅑杷允䅁䅁䅍䅁䑁䝁䅑䅁䭁䥁䵉䅁䭁䅁婁䅁䉁䅁䅁允䅁䅁䅕䅁䅁䵁瑄唴䵁䅉䅅䅁䑁䅁䅁睁歂䅁䅁权潃兂䅁权䅁兇䅁允䅁䅁䅅䅁䙁䅁䅁䅁䅂丯䅬䍄䉁䅁䅁睁䅁䅁䅍䅚䅁䅁䅯朹䅕䅁䅯䉁䅫䅁䅅䅁䉁䅁䅁兂䅁䅁䅁䕷奈䅑杷允䅁䅁䅍䅁䑁䝁䅑䅁䭁䕁䴴䅁䭁䅁婁䅁䉁䅁䅁允䅁䅁䅕䅁䅁䥁療〴䵁䅉䅅䅁䑁䅁䅁睁歂䅁䅁权䑃兄䅁权䅁兇䅁允䅁䅁䅅䅁䙁䅁䅁䅁䅂摮䅨䍄䉁䅁䅁睁䅁䅁䅍䅚䅁䅁䅯儹䅅䅁䅯䉁䅫䅁䅅䅁䉁䅁䅁兂䅁䅁䅁䍑杢䅑杷允䅁䅁䅍䅁䑁䝁䅑䅁䭁䍁八䅁䭁䅁婁䅁䉁䅁䅁允䅁䅁䅕䅁䅁䅁㝃䔴䵁䅉䅅䅁䑁䅁䅁睁歂䅁䅁权㑄权䅁权䅁兇䅁允䅁䅁䅅䅁䙁䅁䅁䅁杁伷䅆䍄䉁䅁䅁睁䅁䅁䅍䅚䅁䅁䅯睷䅅䅁䅯䉁䅫䅁䅅䅁䉁䅁䅁兂䅁䅁䅁䱷橔䅑杷允䅁䅁䅍䅁䑁䝁䅑䅁䭁佁䉑䅁䭁䅁婁䅁䉁䅁䅁允䅁䅁䅕䅁䅁䵁婄䔳䵁䅉䅅䅁䑁䅁䅁睁歂䅁䅁权楂允䅁权䅁兇䅁允䅁䅁䅅䅁䙁䅁䅁䅁䅄摑䅨䍄䉁䅁䅁睁䅁䅁䅍䅚䅁䅁䅯杅䅙䅁䅯䉁䅫䅁䅅䅁䉁䅁䅁兂䅁䅁䅁䉧攳䅑杷允䅁䅁䅍䅁䑁䝁䅑䅁䭁䉁䵅䅁䭁䅁婁䅁䉁䅁䅁允䅁䅁䅕䅁䅁䅁畃唵䵁䅉䅅䅁䑁䅁䅁睁歂䅁䅁权㑄睃䅁权䅁兇䅁允䅁䅁䅅䅁䙁䅁䅁䅁䅃攲䅎䍄䉁䅁䅁睁䅁䅁䅍䅚䅁䅁䅯䅺䅕䅁䅯䉁䅫䅁䅅䅁䉁䅁䅁兂䅁䅁䅁䉧浄䅑杷允䅁䅁䅍䅁䑁䝁䅑䅁䭁偁䉷䅁䭁䅁婁䅁䉁䅁䅁允䅁䅁䅕䅁䅁䕁䭃〳䵁䅉䅅䅁䑁䅁䅁睁歂䅁䅁权湂䅄䅁权䅁兇䅁允䅁䅁䅅䅁䙁䅁䅁䅁䅂瑬䄹䍄䉁䅁䅁睁䅁䅁䅍䅚䅁䅁䅯睬䅑䅁䅯䉁䅫䅁䅅䅁䉁䅁䅁兂䅁䅁䅁䕷奈䅑杷允䅁䅁䅍䅁䑁䝁䅑䅁䭁䅁䝉䅁䭁䅁婁䅁䉁䅁䅁允䅁䅁䅕䅁䅁䵁摃䔵䵁䅉䅅䅁䑁䅁䅁睁歂䅁䅁权牂兄䅁权䅁兇䅁允䅁䅁䅅䅁䙁䅁䅁䅁䅄⭧䅖䍄䉁䅁䅁睁䅁䅁䅍䅚䅁䅁䅯眹䅳䅁䅯䉁䅫䅁䅅䅁䉁䅁䅁兂䅁䅁䅁䩑夳䅑杷允䅁䅁䅍䅁䑁䝁䅑䅁䭁䉁䵧䅁䭁䅁婁䅁䉁䅁䅁允䅁䅁䅕䅁䅁佁慁䔴䵁䅉䅅䅁䑁䅁䅁睁歂䅁䅁权獁杄䅁权䅁兇䅁允䅁䅁䅅䅁䙁䅁䅁䅁杂番䅂䍄䉁䅁䅁睁䅁䅁䅍䅚䅁䅁䅯睐䅁䅁䅯䉁䅫䅁䅅䅁䉁䅁䅁兂䅁䅁䅁佁扈䅑杷允䅁䅁䅍䅁䑁䝁䅑䅁䭁䡁䄸䅁䭁䅁婁䅁䉁䅁䅁允䅁䅁䅕䅁䅁䅁乂䔲䵁䅉䅅䅁䑁䅁䅁睁歂䅁䅁权䑂䅄䅁权䅁兇䅁允䅁䅁䅅䅁䙁䅁䅁䅁䅃⭮䅂䍄䉁䅁䅁睁䅁䅁䅍䅚䅁䅁䅯杤䄴䅁䅯䉁䅫䅁䅅䅁䉁䅁䅁兂䅁䅁䅁䩉杶䅑杷允䅁䅁䅍䅁䑁䝁䅑䅁䭁䥁䅯䅁䭁䅁婁䅁䉁䅁䅁允䅁䅁䅕䅁䅁䕁⽄唵䵁䅉䅅䅁䑁䅁䅁睁歂䅁䅁权求允䅁权䅁兇䅁允䅁䅁䅅䅁䙁䅁䅁䅁䅄摑䅨䍄䉁䅁䅁睁䅁䅁䅍䅚䅁䅁䅯睱䅅䅁䅯䉁䅫䅁䅅䅁䉁䅁䅁兂䅁䅁䅁䕷奈䅑杷允䅁䅁䅍䅁䑁䝁䅑䅁䭁乁䙫䅁䭁䅁婁䅁䉁䅁䅁允䅁䅁䅕䅁䅁䕁楄欴䵁䅉䅅䅁䑁䅁䅁睁歂䅁䅁权慂兂䅁权䅁兇䅁允䅁䅁䅅䅁䙁䅁䅁䅁杄但䅆䍄䉁䅁䅁睁䅁䅁䅍䅚䅁䅁䅯杷䄴䅁䅯䉁䅫䅁䅅䅁䉁䅁䅁兂䅁䅁䅁䨴氷䅑杷允䅁䅁䅍䅁䑁䝁䅑䅁䭁䕁䅧䅁䭁䅁婁䅁䉁䅁䅁允䅁䅁䅕䅁䅁䭁偄欴䵁䅉䅅䅁䑁䅁䅁睁歂䅁䅁权允允䅁权䅁兇䅁允䅁䅁䅅䅁䙁䅁䅁䅁䅂⭌䅆䍄䉁䅁䅁睁䅁䅁䅍䅚䅁䅁䅯儵䅷䅁䅯䉁䅫䅁䅅䅁䉁䅁䅁兂䅁䅁䅁䵑娳䅑杷允䅁䅁䅍䅁䑁䝁䅑䅁䭁偁乧䅁䭁䅁婁䅁䉁䅁䅁允䅁䅁䅕䅁䅁䵁瑃唳䵁䅉䅅䅁䑁䅁䅁睁歂䅁䅁权㍁兂䅁权䅁兇䅁允䅁䅁䅅䅁䙁䅁䅁䅁权敱䅖䍄䉁䅁䅁睁䅁䅁䅍䅚䅁䅁䅯䄶䅳䅁䅯䉁䅫䅁䅅䅁䉁䅁䅁兂䅁䅁䅁䕷奈䅑杷允䅁䅁䅍䅁䑁䝁䅑䅁䭁䭁䘰䅁䭁䅁婁䅁䉁䅁䅁允䅁䅁䅕䅁䅁䵁䉂䔲䵁䅉䅅䅁䑁䅁䅁睁歂䅁䅁权捄䅄䅁权䅁兇䅁允䅁䅁䅅䅁䙁䅁䅁䅁䅄佐䅒䍄䉁䅁䅁睁䅁䅁䅍䅚䅁䅁䅯䅆䅷䅁䅯䉁䅫䅁䅅䅁䉁䅁䅁兂䅁䅁䅁偷桢䅑杷允䅁䅁䅍䅁䑁䝁䅑䅁䭁䍁䅉䅁䭁䅁婁䅁䉁䅁䅁允䅁䅁䅕䅁䅁䵁煄唳䵁䅉䅅䅁䑁䅁䅁睁歂䅁䅁权杂兂䅁权䅁兇䅁允䅁䅁䅅䅁䙁䅁䅁䅁䅂琴䄵䍄䉁䅁䅁睁䅁䅁䅍䅚䅁䅁䅯䅖䅳䅁䅯䉁䅫䅁䅅䅁䉁䅁䅁兂䅁䅁䅁䝙术䅑杷允䅁䅁䅍䅁䑁䝁䅑䅁䭁䕁䉉䅁䭁䅁婁䅁䉁䅁䅁允䅁䅁䅕䅁䅁䭁睂唵䵁䅉䅅䅁䑁䅁䅁睁歂䅁䅁权あ䅅䅁权䅁兇䅁允䅁䅁䅅䅁䙁䅁䅁䅁䅃摩䅸䍄䉁䅁䅁睁䅁䅁䅍䅚䅁䅁䅯朶䅕䅁䅯䉁䅫䅁䅅䅁䉁䅁䅁兂䅁䅁䅁䉯歌䅑杷允䅁䅁䅍䅁䑁䝁䅑䅁䭁䩁䵧䅁䭁䅁婁䅁䉁䅁䅁允䅁䅁䅕䅁䅁䭁乃唴䵁䅉䅅䅁䑁䅁䅁睁歂䅁䅁权㙁允䅁权䅁兇䅁允䅁䅁䅅䅁䙁䅁䅁䅁䅂搵䄹䍄䉁䅁䅁睁䅁䅁䅍䅚䅁䅁䅯兒䅁䅁䅯䉁䅫䅁䅅䅁䉁䅁䅁兂䅁䅁䅁䕷奈䅑杷允䅁䅁䅍䅁䑁䝁䅑䅁䭁䥁佉䅁䭁䅁婁䅁䉁䅁䅁允䅁䅁䅕䅁䅁佁牁䔵䵁䅉䅅䅁䑁䅁䅁睁歂䅁䅁权乄䅁䅁权䅁兇䅁允䅁䅁䅅䅁䙁䅁䅁䅁䅂瑧䄹䍄䉁䅁䅁睁䅁䅁䅍䅚䅁䅁䅯杺䅁䅁䅯䉁䅫䅁䅅䅁䉁䅁䅁兂䅁䅁䅁䕷奈䅑杷允䅁䅁䅍䅁䑁䝁䅑䅁䭁䙁䱁䅁䭁䅁婁䅁䉁䅁䅁允䅁䅁䅕䅁䅁䕁坃〴䵁䅉䅅䅁䑁䅁䅁睁歂䅁䅁权䥃䅂䅁权䅁兇䅁允䅁䅁䅅䅁䙁䅁䅁䅁䅄摯䅬䍄䉁䅁䅁睁䅁䅁䅍䅚䅁䅁䅯杪䅳䅁䅯䉁䅫䅁䅅䅁䉁䅁䅁兂䅁䅁䅁偷桦䅑杷允䅁䅁䅍䅁䑁䝁䅑䅁䭁䙁久䅁䭁䅁婁䅁䉁䅁䅁允䅁䅁䅕䅁䅁䝁䵃䔵䵁䅉䅅䅁䑁䅁䅁睁歂䅁䅁权療允䅁权䅁兇䅁允䅁䅁䅅䅁䙁䅁䅁䅁杂畂䅒䍄䉁䅁䅁睁䅁䅁䅍䅚䅁䅁䅯睊䅳䅁䅯䉁䅫䅁䅅䅁䉁䅁䅁兂䅁䅁䅁䭑慶䅑杷允䅁䅁䅍䅁䑁䝁䅑䅁䭁偁䉯䅁䭁䅁婁䅁䉁䅁䅁允䅁䅁䅕䅁䅁䕁䍁唵䵁䅉䅅䅁䑁䅁䅁睁歂䅁䅁权㡂睃䅁权䅁兇䅁允䅁䅁䅅䅁䙁䅁䅁䅁杄畐䅚䍄䉁䅁䅁睁䅁䅁䅍䅚䅁䅁䅯睹䅕䅁䅯䉁䅫䅁䅅䅁䉁䅁䅁兂䅁䅁䅁䕉歔䅑杷允䅁䅁䅍䅁䑁䝁䅑䅁䭁偁䅁䅁䭁䅁婁䅁䉁䅁䅁允䅁䅁䅕䅁䅁䵁瑄唵䵁䅉䅅䅁䑁䅁䅁睁歂䅁䅁权䙄允䅁权䅁兇䅁允䅁䅁䅅䅁䙁䅁䅁䅁䅃丷䄱䍄䉁䅁䅁睁䅁䅁䅍䅚䅁䅁䅯具䅷䅁䅯䉁䅫䅁䅅䅁䉁䅁䅁兂䅁䅁䅁䉑楦䅑杷允䅁䅁䅍䅁䑁䝁䅑䅁䭁乁䉯䅁䭁䅁婁䅁䉁䅁䅁允䅁䅁䅕䅁䅁䥁㡁䔵䵁䅉䅅䅁䑁䅁䅁睁歂䅁䅁权㥄䅄䅁权䅁兇䅁允䅁䅁䅅䅁䙁䅁䅁䅁䅂畁䅂䍄䉁䅁䅁睁䅁䅁䅍䅚䅁䅁䅯䄯䅁䅁䅯䉁䅫䅁䅅䅁䉁䅁䅁兂䅁䅁䅁䵧杺䅑杷允䅁䅁䅍䅁䑁䝁䅑䅁䭁䙁䉉䅁䭁䅁婁䅁䉁䅁䅁允䅁䅁䅕䅁䅁䅁あ唴䵁䅉䅅䅁䑁䅁䅁睁歂䅁䅁权䵃允䅁权䅁兇䅁允䅁䅁䅅䅁䙁䅁䅁䅁䅄畴䅎䍄䉁䅁䅁睁䅁䅁䅍䅚䅁䅁䅯䅳䅅䅁䅯䉁䅫䅁䅅䅁䉁䅁䅁兂䅁䅁䅁䕷奈䅑杷允䅁䅁䅍䅁䑁䝁䅑䅁䭁䭁䉕䅁䭁䅁婁䅁䉁䅁䅁允䅁䅁䅕䅁䅁䥁䩃䔳䵁䅉䅅䅁䑁䅁䅁睁歂䅁䅁权穁兂䅁权䅁兇䅁允䅁䅁䅅䅁䙁䅁䅁䅁䅂瑗䄹䍄䉁䅁䅁睁䅁䅁䅍䅚䅁䅁䅯䅏䅁䅁䅯䉁䅫䅁䅅䅁䉁䅁䅁兂䅁䅁䅁䩷桶䅑杷允䅁䅁䅍䅁䑁䝁䅑䅁䭁䉁乷䅁䭁䅁婁䅁䉁䅁䅁允䅁䅁䅕䅁䅁䵁㕂䔵䵁䅉䅅䅁䑁䅁䅁睁歂䅁䅁权敄䅄䅁权䅁兇䅁允䅁䅁䅅䅁䙁䅁䅁䅁䅃⭆䅆䍄䉁䅁䅁睁䅁䅁䅍䅚䅁䅁䅯兡䄰䅁䅯䉁䅫䅁䅅䅁䉁䅁䅁兂䅁䅁䅁䩑夳䅑杷允䅁䅁䅍䅁䑁䝁䅑䅁䭁䱁䕯䅁䭁䅁婁䅁䉁䅁䅁允䅁䅁䅕䅁䅁䅁汃䔴䵁䅉䅅䅁䑁䅁䅁睁歂䅁䅁权睁䅄䅁权䅁兇䅁允䅁䅁䅅䅁䙁䅁䅁䅁䅃余䅖䍄䉁䅁䅁睁䅁䅁䅍䅚䅁䅁䅯睮䅑䅁䅯䉁䅫䅁䅅䅁䉁䅁䅁兂䅁䅁䅁䅧慘䅑杷允䅁䅁䅍䅁䑁䝁䅑䅁䭁䕁䵕䅁䭁䅁婁䅁䉁䅁䅁允䅁䅁䅕䅁䅁䥁乄〴䵁䅉䅅䅁䑁䅁䅁睁歂䅁䅁权䡁䅁䅁权䅁兇䅁允䅁䅁䅅䅁䙁䅁䅁䅁䅄摑䅨䍄䉁䅁䅁睁䅁䅁䅍䅚䅁䅁䅯兴䅕䅁䅯䉁䅫䅁䅅䅁䉁䅁䅁兂䅁䅁䅁佧坐䅑杷允䅁䅁䅍䅁䑁䝁䅑䅁䭁䱁䙑䅁䭁䅁婁䅁䉁䅁䅁允䅁䅁䅕䅁䅁䭁畃唵䵁䅉䅅䅁䑁䅁䅁睁歂䅁䅁权䑂兂䅁权䅁兇䅁允䅁䅁䅅䅁䙁䅁䅁䅁䅄攱䅊䍄䉁䅁䅁睁䅁䅁䅍䅚䅁䅁䅯睨䅕䅁䅯䉁䅫䅁䅅䅁䉁䅁䅁兂䅁䅁䅁䬴氳䅑杷允䅁䅁䅍䅁䑁䝁䅑䅁䭁䥁䈴䅁䭁䅁婁䅁䉁䅁䅁允䅁䅁䅕䅁䅁䵁䍃唲䵁䅉䅅䅁䑁䅁䅁睁歂䅁䅁权摂睃䅁权䅁兇䅁允䅁䅁䅅䅁䙁䅁䅁䅁杁⬲䅒䍄䉁䅁䅁睁䅁䅁䅍䅚䅁䅁䅯末䅳䅁䅯䉁䅫䅁䅅䅁䉁䅁䅁兂䅁䅁䅁偁敄䅑杷允䅁䅁䅍䅁䑁䝁䅑䅁䭁佁䅣䅁䭁䅁婁䅁䉁䅁䅁允䅁䅁䅕䅁䅁䥁塄䔴䵁䅉䅅䅁䑁䅁䅁睁歂䅁䅁权䩄允䅁权䅁兇䅁允䅁䅁䅅䅁䙁䅁䅁䅁䅄瑯䄵䍄䉁䅁䅁睁䅁䅁䅍䅚䅁䅁䅯朴䅳䅁䅯䉁䅫䅁䅅䅁䉁䅁䅁兂䅁䅁䅁䵧攷䅑杷允䅁䅁䅍䅁䑁䝁䅑䅁䭁䍁䈸䅁䭁䅁婁䅁䉁䅁䅁允䅁䅁䅕䅁䅁䅁ぁ〳䵁䅉䅅䅁䑁䅁䅁睁歂䅁䅁权䕂䅁䅁权䅁兇䅁允䅁䅁䅅䅁䙁䅁䅁䅁权敘䅆䍄䉁䅁䅁睁䅁䅁䅍䅚䅁䅁䅯睇䅁䅁䅯䉁䅫䅁䅅䅁䉁䅁䅁兂䅁䅁䅁䍷椷䅑杷允䅁䅁䅍䅁䑁䝁䅑䅁䭁佁佉䅁䭁䅁婁䅁䉁䅁䅁允䅁䅁䅕䅁䅁佁䥂䔵䵁䅉䅅䅁䑁䅁䅁睁歂䅁䅁权䥃兂䅁权䅁兇䅁允䅁䅁䅅䅁䙁䅁䅁䅁䅃搫䅸䍄䉁䅁䅁睁䅁䅁䅍䅚䅁䅁䅯末䅕䅁䅯䉁䅫䅁䅅䅁䉁䅁䅁兂䅁䅁䅁䉑杶䅑杷允䅁䅁䅍䅁䑁䝁䅑䅁䭁乁䴸䅁䭁䅁婁䅁䉁䅁䅁允䅁䅁䅕䅁䅁䕁楂䔵䵁䅉䅅䅁䑁䅁䅁睁歂䅁䅁权捂允䅁权䅁兇䅁允䅁䅁䅅䅁䙁䅁䅁䅁䅄摑䅨䍄䉁䅁䅁睁䅁䅁䅍䅚䅁䅁䅯䅉䅕䅁䅯䉁䅫䅁䅅䅁䉁䅁䅁兂䅁䅁䅁䱷欳䅑杷允䅁䅁䅍䅁䑁䝁䅑䅁䭁䝁䅷䅁䭁䅁婁䅁䉁䅁䅁允䅁䅁䅕䅁䅁䕁摃䔲䵁䅉䅅䅁䑁䅁䅁睁歂䅁䅁权䡂兂䅁权䅁兇䅁允䅁䅁䅅䅁䙁䅁䅁䅁杄甸䅎䍄䉁䅁䅁睁䅁䅁䅍䅚䅁䅁䅯䅐䄰䅁䅯䉁䅫䅁䅅䅁䉁䅁䅁兂䅁䅁䅁䭯杪䅑杷允䅁䅁䅍䅁䑁䝁䅑䅁䭁佁䙫䅁䭁䅁婁䅁䉁䅁䅁允䅁䅁䅕䅁䅁䕁摃䔲䵁䅉䅅䅁䑁䅁䅁睁歂䅁䅁权㑂睃䅁权䅁兇䅁允䅁䅁䅅䅁䙁䅁䅁䅁䅂㤱䄵䍄䉁䅁䅁睁䅁䅁䅍䅚䅁䅁䅯杫䅷䅁䅯䉁䅫䅁䅅䅁䉁䅁䅁兂䅁䅁䅁佉椷䅑杷允䅁䅁䅍䅁䑁䝁䅑䅁䭁䍁䙯䅁䭁䅁婁䅁䉁䅁䅁允䅁䅁䅕䅁䅁䥁䩃䔳䵁䅉䅅䅁䑁䅁䅁睁歂䅁䅁权啄䅂䅁权䅁兇䅁允䅁䅁䅅䅁䙁䅁䅁䅁䅁⭓䅂䍄䉁䅁䅁睁䅁䅁䅍䅚䅁䅁䅯䄫䅅䅁䅯䉁䅫䅁䅅䅁䉁䅁䅁兂䅁䅁䅁䕙朷䅑杷允䅁䅁䅍䅁䑁䝁䅑䅁䭁䙁䙉䅁䭁䅁婁䅁䉁䅁䅁允䅁䅁䅕䅁䅁䵁塃〴䵁䅉䅅䅁䑁䅁䅁睁歂䅁䅁权汄允䅁权䅁兇䅁允䅁䅁䅅䅁䙁䅁䅁䅁杁教䅆䍄䉁䅁䅁睁䅁䅁䅍䅚䅁䅁䅯䅴䅑䅁䅯䉁䅫䅁䅅䅁䉁䅁䅁兂䅁䅁䅁䍷橔䅑杷允䅁䅁䅍䅁䑁䝁䅑䅁䭁䑁临䅁䭁䅁婁䅁䉁䅁䅁允䅁䅁䅕䅁䅁䝁浂䔵䵁䅉䅅䅁䑁䅁䅁睁歂䅁䅁权橃睄䅁权䅁兇䅁允䅁䅁䅅䅁䙁䅁䅁䅁䅂畱䅖䍄䉁䅁䅁睁䅁䅁䅍䅚䅁䅁䅯眳䅑䅁䅯䉁䅫䅁䅅䅁䉁䅁䅁兂䅁䅁䅁䅁汔䅑杷允䅁䅁䅍䅁䑁䝁䅑䅁䭁乁䱫䅁䭁䅁婁䅁䉁䅁䅁允䅁䅁䅕䅁䅁䵁婂欴䵁䅉䅅䅁䑁䅁䅁睁歂䅁䅁权䝂兂䅁权䅁兇䅁允䅁䅁䅅䅁䙁䅁䅁䅁杂攰䅒䍄䉁䅁䅁睁䅁䅁䅍䅚䅁䅁䅯杔䅅䅁䅯䉁䅫䅁䅅䅁䉁䅁䅁兂䅁䅁䅁䕷奈䅑杷允䅁䅁䅍䅁䑁䝁䅑䅁䭁乁䵙䅁䭁䅁婁䅁䉁䅁䅁允䅁䅁䅕䅁䅁䕁㝂唵䵁䅉䅅䅁䑁䅁䅁睁歂䅁䅁权橁允䅁权䅁兇䅁允䅁䅁䅅䅁䙁䅁䅁䅁䅄摑䅨䍄䉁䅁䅁睁䅁䅁䅍䅚䅁䅁䅯眴䅅䅁䅯䉁䅫䅁䅅䅁䉁䅁䅁兂䅁䅁䅁佑摺䅑杷允䅁䅁䅍䅁䑁䝁䅑䅁䭁䝁䙑䅁䭁䅁婁䅁䉁䅁䅁允䅁䅁䅕䅁䅁䥁卂䔵䵁䅉䅅䅁䑁䅁䅁睁歂䅁䅁权十兂䅁权䅁兇䅁允䅁䅁䅅䅁䙁䅁䅁䅁杂敔䅒䍄䉁䅁䅁睁䅁䅁䅍䅚䅁䅁䅯儵䅁䅁䅯䉁䅫䅁䅅䅁䉁䅁䅁兂䅁䅁䅁䉷歌䅑杷允䅁䅁䅍䅁䑁䝁䅑䅁䭁䵁䔸䅁䭁䅁婁䅁䉁䅁䅁允䅁䅁䅕䅁䅁䭁獄〴䵁䅉䅅䅁䑁䅁䅁睁歂䅁䅁权い允䅁权䅁兇䅁允䅁䅁䅅䅁䙁䅁䅁䅁䅁瑡䄹䍄䉁䅁䅁睁䅁䅁䅍䅚䅁䅁䅯杏䅳䅁䅯䉁䅫䅁䅅䅁䉁䅁䅁兂䅁䅁䅁䱁汮䅑杷允䅁䅁䅍䅁䑁䝁䅑䅁䭁䍁䅧䅁䭁䅁婁䅁䉁䅁䅁允䅁䅁䅕䅁䅁䕁䭄唴䵁䅉䅅䅁䑁䅁䅁睁歂䅁䅁权楃睃䅁权䅁兇䅁允䅁䅁䅅䅁䙁䅁䅁䅁䅃故䅚䍄䉁䅁䅁睁䅁䅁䅍䅚䅁䅁䅯睙䄴䅁䅯䉁䅫䅁䅅䅁䉁䅁䅁兂䅁䅁䅁䵉歺䅑杷允䅁䅁䅍䅁䑁䝁䅑䅁䭁䭁䉅䅁䭁䅁婁䅁䉁䅁䅁允䅁䅁䅕䅁䅁佁瑂䔴䵁䅉䅅䅁䑁䅁䅁睁歂䅁䅁权䥄䅂䅁权䅁兇䅁允䅁䅁䅅䅁䙁䅁䅁䅁䅂琶䄵䍄䉁䅁䅁睁䅁䅁䅍䅚䅁䅁䅯睵䅅䅁䅯䉁䅫䅁䅅䅁䉁䅁䅁兂䅁䅁䅁䵑栯䅑杷允䅁䅁䅍䅁䑁䝁䅑䅁䭁䱁䈸䅁䭁䅁婁䅁䉁䅁䅁允䅁䅁䅕䅁䅁䵁䉂䔲䵁䅉䅅䅁䑁䅁䅁睁歂䅁䅁权桂䅁䅁权䅁兇䅁允䅁䅁䅅䅁䙁䅁䅁䅁䅂甶䅆䍄䉁䅁䅁睁䅁䅁䅍䅚䅁䅁䅯䅑䅕䅁䅯䉁䅫䅁䅅䅁䉁䅁䅁兂䅁䅁䅁䡙歺䅑杷允䅁䅁䅍䅁䑁䝁䅑䅁䭁䩁䱯䅁䭁䅁婁䅁䉁䅁䅁允䅁䅁䅕䅁䅁䅁㉃欳䵁䅉䅅䅁䑁䅁䅁睁歂䅁䅁权㝃兂䅁权䅁兇䅁允䅁䅁䅅䅁䙁䅁䅁䅁杄⭤䅆䍄䉁䅁䅁睁䅁䅁䅍䅚䅁䅁䅯䅌䅕䅁䅯䉁䅫䅁䅅䅁䉁䅁䅁兂䅁䅁䅁䕷奈䅑杷允䅁䅁䅍䅁䑁䝁䅑䅁䭁偁䴴䅁䭁䅁婁䅁䉁䅁䅁允䅁䅁䅕䅁䅁䅁瑃〳䵁䅉䅅䅁䑁䅁䅁睁歂䅁䅁权杁䅁䅁权䅁兇䅁允䅁䅁䅅䅁䙁䅁䅁䅁䅃⭴䅆䍄䉁䅁䅁睁䅁䅁䅍䅚䅁䅁䅯朱䅳䅁䅯䉁䅫䅁䅅䅁䉁䅁䅁兂䅁䅁䅁䑧扌䅑杷允䅁䅁䅍䅁䑁䝁䅑䅁䭁䩁䕯䅁䭁䅁婁䅁䉁䅁䅁允䅁䅁䅕䅁䅁䵁穃䔳䵁䅉䅅䅁䑁䅁䅁睁歂䅁䅁权呄䅄䅁权䅁兇䅁允䅁䅁䅅䅁䙁䅁䅁䅁杁⭢䅆䍄䉁䅁䅁睁䅁䅁䅍䅚䅁䅁䅯睹䅷䅁䅯䉁䅫䅁䅅䅁䉁䅁䅁兂䅁䅁䅁䥁搷䅑杷允䅁䅁䅍䅁䑁䝁䅑䅁䭁䡁䉑䅁䭁䅁婁䅁䉁䅁䅁允䅁䅁䅕䅁䅁䥁偄䔳䵁䅉䅅䅁䑁䅁䅁睁歂䅁䅁权汄兄䅁权䅁兇䅁允䅁䅁䅅䅁䙁䅁䅁䅁䅂㥰䅨䍄䉁䅁䅁睁䅁䅁䅍䅚䅁䅁䅯睎䅷䅁䅯䉁䅫䅁䅅䅁䉁䅁䅁兂䅁䅁䅁䱉杦䅑杷允䅁䅁䅍䅁䑁䝁䅑䅁䭁䝁䈰䅁䭁䅁婁䅁䉁䅁䅁允䅁䅁䅕䅁䅁䕁乄䔴䵁䅉䅅䅁䑁䅁䅁睁歂䅁䅁权卄兂䅁权䅁兇䅁允䅁䅁䅅䅁䙁䅁䅁䅁䅄摑䅨䍄䉁䅁䅁睁䅁䅁䅍䅚䅁䅁䅯䅒䅕䅁䅯䉁䅫䅁䅅䅁䉁䅁䅁兂䅁䅁䅁䥙氯䅑杷允䅁䅁䅍䅁䑁䝁䅑䅁䭁䩁䕑䅁䭁䅁婁䅁䉁䅁䅁允䅁䅁䅕䅁䅁䥁汁〴䵁䅉䅅䅁䑁䅁䅁睁歂䅁䅁权桄䅂䅁权䅁兇䅁允䅁䅁䅅䅁䙁䅁䅁䅁䅁瑷䅰䍄䉁䅁䅁睁䅁䅁䅍䅚䅁䅁䅯睵䅷䅁䅯䉁䅫䅁䅅䅁䉁䅁䅁兂䅁䅁䅁䭙汐䅑杷允䅁䅁䅍䅁䑁䝁䅑䅁䭁乁䕫䅁䭁䅁婁䅁䉁䅁䅁允䅁䅁䅕䅁䅁佁佂䔴䵁䅉䅅䅁䑁䅁䅁睁歂䅁䅁权瑁兂䅁权䅁兇䅁允䅁䅁䅅䅁䙁䅁䅁䅁䅂摮䅨䍄䉁䅁䅁睁䅁䅁䅍䅚䅁䅁䅯䅮䅁䅁䅯䉁䅫䅁䅅䅁䉁䅁䅁兂䅁䅁䅁乙歌䅑杷允䅁䅁䅍䅁䑁䝁䅑䅁䭁䙁䱯䅁䭁䅁婁䅁䉁䅁䅁允䅁䅁䅕䅁䅁䝁桄䔴䵁䅉䅅䅁䑁䅁䅁睁歂䅁䅁权噁䅄䅁权䅁兇䅁允䅁䅁䅅䅁䙁䅁䅁䅁䅄⭧䅊䍄䉁䅁䅁睁䅁䅁䅍䅚䅁䅁䅯睐䄰䅁䅯䉁䅫䅁䅅䅁䉁䅁䅁兂䅁䅁䅁䕷奈䅑杷允䅁䅁䅍䅁䑁䝁䅑䅁䭁䅁䱅䅁䭁䅁婁䅁䉁䅁䅁允䅁䅁䅕䅁䅁䕁摃䔲䵁䅉䅅䅁䑁䅁䅁睁歂䅁䅁权剄兄䅁权䅁兇䅁允䅁䅁䅅䅁䙁䅁䅁䅁䅃搳䄱䍄䉁䅁䅁睁䅁䅁䅍䅚䅁䅁䅯䅐䅁䅁䅯䉁䅫䅁䅅䅁䉁䅁䅁兂䅁䅁䅁䙯欯䅑杷允䅁䅁䅍䅁䑁䝁䅑䅁䭁䅁䉧䅁䭁䅁婁䅁䉁䅁䅁允䅁䅁䅕䅁䅁䥁䩃䔳䵁䅉䅅䅁䑁䅁䅁睁歂䅁䅁权灄䅄䅁权䅁兇䅁允䅁䅁䅅䅁䙁䅁䅁䅁杁⭃䅂䍄䉁䅁䅁睁䅁䅁䅍䅚䅁䅁䅯兔䅅䅁䅯䉁䅫䅁䅅䅁䉁䅁䅁兂䅁䅁䅁䕧樯䅑杷允䅁䅁䅍䅁䑁䝁䅑䅁䭁䱁䕳䅁䭁䅁婁䅁䉁䅁䅁允䅁䅁䅕䅁䅁䅁ㅂ唴䵁䅉䅅䅁䑁䅁䅁睁歂䅁䅁权穂兄䅁权䅁兇䅁允䅁䅁䅅䅁䙁䅁䅁䅁杁敳䅊䍄䉁䅁䅁睁䅁䅁䅍䅚䅁䅁䅯䅍䅕䅁䅯䉁䅫䅁䅅䅁䉁䅁䅁兂䅁䅁䅁䥧据䅑杷允䅁䅁䅍䅁䑁䝁䅑䅁䭁䥁䙑䅁䭁䅁婁䅁䉁䅁䅁允䅁䅁䅕䅁䅁䅁橂唴䵁䅉䅅䅁䑁䅁䅁睁歂䅁䅁权塄睃䅁权䅁兇䅁允䅁䅁䅅䅁䙁䅁䅁䅁杁效䅒䍄䉁䅁䅁睁䅁䅁䅍䅚䅁䅁䅯权䅕䅁䅯䉁䅫䅁䅅䅁䉁䅁䅁兂䅁䅁䅁䩯武䅑杷允䅁䅁䅍䅁䑁䝁䅑䅁䭁䵁䴴䅁䭁䅁婁䅁䉁䅁䅁允䅁䅁䅕䅁䅁䅁䭄唳䵁䅉䅅䅁䑁䅁䅁睁歂䅁䅁权い䅂䅁权䅁兇䅁允䅁䅁䅅䅁䙁䅁䅁䅁杄何䅊䍄䉁䅁䅁睁䅁䅁䅍䅚䅁䅁䅯睺䅁䅁䅯䉁䅫䅁䅅䅁䉁䅁䅁兂䅁䅁䅁䍑效䅑杷允䅁䅁䅍䅁䑁䝁䅑䅁䭁䕁䅙䅁䭁䅁婁䅁䉁䅁䅁允䅁䅁䅕䅁䅁䕁摃䔲䵁䅉䅅䅁䑁䅁䅁睁歂䅁䅁权噃兂䅁权䅁兇䅁允䅁䅁䅅䅁䙁䅁䅁䅁䅁畇䅆䍄䉁䅁䅁睁䅁䅁䅍䅚䅁䅁䅯兄䄴䅁䅯䉁䅫䅁䅅䅁䉁䅁䅁兂䅁䅁䅁䭧婪䅑杷允䅁䅁䅍䅁䑁䝁䅑䅁䭁䅁儸䅁䭁䅁婁䅁䉁䅁䅁允䅁䅁䅕䅁䅁䅁䉃䔴䵁䅉䅅䅁䑁䅁䅁睁歂䅁䅁权㝁睃䅁权䅁兇䅁允䅁䅁䅅䅁䙁䅁䅁䅁䅃㥃䄹䍄䉁䅁䅁睁䅁䅁䅍䅚䅁䅁䅯杶䅳䅁䅯䉁䅫䅁䅅䅁䉁䅁䅁兂䅁䅁䅁䕑桮䅑杷允䅁䅁䅍䅁䑁䝁䅑䅁䭁䱁䕫䅁䭁䅁婁䅁䉁䅁䅁允䅁䅁䅕䅁䅁䵁䉂䔲䵁䅉䅅䅁䑁䅁䅁睁歂䅁䅁权獄䅄䅁权䅁兇䅁允䅁䅁䅅䅁䙁䅁䅁䅁杂攫䅎䍄䉁䅁䅁睁䅁䅁䅍䅚䅁䅁䅯杗䄰䅁䅯䉁䅫䅁䅅䅁䉁䅁䅁兂䅁䅁䅁偙楺䅑杷允䅁䅁䅍䅁䑁䝁䅑䅁䭁䕁䙷䅁䭁䅁婁䅁䉁䅁䅁允䅁䅁䅕䅁䅁䍁歄䔴䵁䅉䅅䅁䑁䅁䅁睁歂䅁䅁权穄杄䅁权䅁兇䅁允䅁䅁䅅䅁䙁䅁䅁䅁䅁低䅒䍄䉁䅁䅁睁䅁䅁䅍䅚䅁䅁䅯䅍䅅䅁䅯䉁䅫䅁䅅䅁䉁䅁䅁兂䅁䅁䅁䭧术䅑杷允䅁䅁䅍䅁䑁䝁䅑䅁䭁䕁䅁䅁䭁䅁婁䅁䉁䅁䅁允䅁䅁䅕䅁䅁䅁坄䔳䵁䅉䅅䅁䑁䅁䅁睁歂䅁䅁权ㅁ䅁䅁权䅁兇䅁允䅁䅁䅅䅁䙁䅁䅁䅁䅄摑䅨䍄䉁䅁䅁睁䅁䅁䅍䅚䅁䅁䅯䅕䅁䅁䅯䉁䅫䅁䅅䅁䉁䅁䅁兂䅁䅁䅁䩷楄䅑杷允䅁䅁䅍䅁䑁䝁䅑䅁䭁䡁丰䅁䭁䅁婁䅁䉁䅁䅁允䅁䅁䅕䅁䅁䝁㉁䔵䵁䅉䅅䅁䑁䅁䅁睁歂䅁䅁权坁䅁䅁权䅁兇䅁允䅁䅁䅅䅁䙁䅁䅁䅁权佨䅆䍄䉁䅁䅁睁䅁䅁䅍䅚䅁䅁䅯朱䅁䅁䅯䉁䅫䅁䅅䅁䉁䅁䅁兂䅁䅁䅁䡯汄䅑杷允䅁䅁䅍䅁䑁䝁䅑䅁䭁䉁倰䅁䭁䅁婁䅁䉁䅁䅁允䅁䅁䅕䅁䅁佁剄䔵䵁䅉䅅䅁䑁䅁䅁睁歂䅁䅁权瑂兂䅁权䅁兇䅁允䅁䅁䅅䅁䙁䅁䅁䅁䅄摑䅨䍄䉁䅁䅁睁䅁䅁䅍䅚䅁䅁䅯材䅕䅁䅯䉁䅫䅁䅅䅁䉁䅁䅁兂䅁䅁䅁䝑杺䅑杷允䅁䅁䅍䅁䑁䝁䅑䅁䭁䍁䱕䅁䭁䅁婁䅁䉁䅁䅁允䅁䅁䅕䅁䅁䥁桂䔵䵁䅉䅅䅁䑁䅁䅁睁歂䅁䅁权瑄䅂䅁权䅁兇䅁允䅁䅁䅅䅁䙁䅁䅁䅁杁敚䅖䍄䉁䅁䅁睁䅁䅁䅍䅚䅁䅁䅯䄵䅕䅁䅯䉁䅫䅁䅅䅁䉁䅁䅁兂䅁䅁䅁䙑桄䅑杷允䅁䅁䅍䅁䑁䝁䅑䅁䭁䭁䴸䅁䭁䅁婁䅁䉁䅁䅁允䅁䅁䅕䅁䅁䵁坁欴䵁䅉䅅䅁䑁䅁䅁睁歂䅁䅁权桃兂䅁权䅁兇䅁允䅁䅁䅅䅁䙁䅁䅁䅁䅂佳䅎䍄䉁䅁䅁睁䅁䅁䅍䅚䅁䅁䅯杌䄴䅁䅯䉁䅫䅁䅅䅁䉁䅁䅁兂䅁䅁䅁䥧朳䅑杷允䅁䅁䅍䅁䑁䝁䅑䅁䭁䱁䙫䅁䭁䅁婁䅁䉁䅁䅁允䅁䅁䅕䅁䅁䥁橄欱䵁䅉䅅䅁䑁䅁䅁睁歂䅁䅁权療䅁䅁权䅁兇䅁允䅁䅁䅅䅁䙁䅁䅁䅁杁畳䅂䍄䉁䅁䅁睁䅁䅁䅍䅚䅁䅁䅯睪䅑䅁䅯䉁䅫䅁䅅䅁䉁䅁䅁兂䅁䅁䅁䌴汈䅑杷允䅁䅁䅍䅁䑁䝁䅑䅁䭁䍁䙕䅁䭁䅁婁䅁䉁䅁䅁允䅁䅁䅕䅁䅁䅁敁欳䵁䅉䅅䅁䑁䅁䅁睁歂䅁䅁权硃允䅁权䅁兇䅁允䅁䅁䅅䅁䙁䅁䅁䅁䅂摮䅨䍄䉁䅁䅁睁䅁䅁䅍䅚䅁䅁䅯兑䅷䅁䅯䉁䅫䅁䅅䅁䉁䅁䅁兂䅁䅁䅁乷朳䅑杷允䅁䅁䅍䅁䑁䝁䅑䅁䭁佁䉷䅁䭁䅁婁䅁䉁䅁䅁允䅁䅁䅕䅁䅁䥁㝂䔴䵁䅉䅅䅁䑁䅁䅁睁歂䅁䅁权塃允䅁权䅁兇䅁允䅁䅁䅅䅁䙁䅁䅁䅁杄⭆䅊䍄䉁䅁䅁睁䅁䅁䅍䅚䅁䅁䅯䅚䅁䅁䅯䉁䅫䅁䅅䅁䉁䅁䅁兂䅁䅁䅁䵷栳䅑杷允䅁䅁䅍䅁䑁䝁䅑䅁䭁䉁䙣䅁䭁䅁婁䅁䉁䅁䅁允䅁䅁䅕䅁䅁䅁楁䔳䵁䅉䅅䅁䑁䅁䅁睁歂䅁䅁权㝂允䅁权䅁兇䅁允䅁䅁䅅䅁䙁䅁䅁䅁䅄摂䅰䍄䉁䅁䅁睁䅁䅁䅍䅚䅁䅁䅯䅰䅕䅁䅯䉁䅫䅁䅅䅁䉁䅁䅁兂䅁䅁䅁䙷振䅑杷允䅁䅁䅍䅁䑁䝁䅑䅁䭁䉁䉉䅁䭁䅁婁䅁䉁䅁䅁允䅁䅁䅕䅁䅁䍁摁欴䵁䅉䅅䅁䑁䅁䅁睁歂䅁䅁权婂睃䅁权䅁兇䅁允䅁䅁䅅䅁䙁䅁䅁䅁䅁敵䅂䍄䉁䅁䅁睁䅁䅁䅍䅚䅁䅁䅯䅐䅕䅁䅯䉁䅫䅁䅅䅁䉁䅁䅁兂䅁䅁䅁䡁桪䅑杷允䅁䅁䅍䅁䑁䝁䅑䅁䭁䱁偕䅁䭁䅁婁䅁䉁䅁䅁允䅁䅁䅕䅁䅁䥁䍄唳䵁䅉䅅䅁䑁䅁䅁睁歂䅁䅁权畃䅂䅁权䅁兇䅁允䅁䅁䅅䅁䙁䅁䅁䅁䅃⭗䅆䍄䉁䅁䅁睁䅁䅁䅍䅚䅁䅁䅯睌䅳䅁䅯䉁䅫䅁䅅䅁䉁䅁䅁兂䅁䅁䅁䍉桪䅑杷允䅁䅁䅍䅁䑁䝁䅑䅁䭁䥁偳䅁䭁䅁婁䅁䉁䅁䅁允䅁䅁䅕䅁䅁䕁䱄唲䵁䅉䅅䅁䑁䅁䅁睁歂䅁䅁权晃兄䅁权䅁兇䅁允䅁䅁䅅䅁䙁䅁䅁䅁䅄摑䅨䍄䉁䅁䅁睁䅁䅁䅍䅚䅁䅁䅯東䅅䅁䅯䉁䅫䅁䅅䅁䉁䅁䅁兂䅁䅁䅁䍑浪䅑杷允䅁䅁䅍䅁䑁䝁䅑䅁䭁佁䵧䅁䭁䅁婁䅁䉁䅁䅁允䅁䅁䅕䅁䅁䕁䑁唵䵁䅉䅅䅁䑁䅁䅁睁歂䅁䅁权い兂䅁权䅁兇䅁允䅁䅁䅅䅁䙁䅁䅁䅁杄⭧䅂䍄䉁䅁䅁睁䅁䅁䅍䅚䅁䅁䅯朰䄸䅁䅯䉁䅫䅁䅅䅁䉁䅁䅁兂䅁䅁䅁䭑敐䅑杷允䅁䅁䅍䅁䑁䝁䅑䅁䭁䙁䙫䅁䭁䅁婁䅁䉁䅁䅁允䅁䅁䅕䅁䅁䅁乂〳䵁䅉䅅䅁䑁䅁䅁睁歂䅁䅁权桄睃䅁权䅁兇䅁允䅁䅁䅅䅁䙁䅁䅁䅁䅄畺䅊䍄䉁䅁䅁睁䅁䅁䅍䅚䅁䅁䅯䅹䅷䅁䅯䉁䅫䅁䅅䅁䉁䅁䅁兂䅁䅁䅁䍑敐䅑杷允䅁䅁䅍䅁䑁䝁䅑䅁䭁䱁䘴䅁䭁䅁婁䅁䉁䅁䅁允䅁䅁䅕䅁䅁䝁偃唵䵁䅉䅅䅁䑁䅁䅁睁歂䅁䅁权㉂允䅁权䅁兇䅁允䅁䅁䅅䅁䙁䅁䅁䅁䅄住䅖䍄䉁䅁䅁睁䅁䅁䅍䅚䅁䅁䅯兮䅅䅁䅯䉁䅫䅁䅅䅁䉁䅁䅁兂䅁䅁䅁䕷奈䅑杷允䅁䅁䅍䅁䑁䝁䅑䅁䭁䍁䉫䅁䭁䅁婁䅁䉁䅁䅁允䅁䅁䅕䅁䅁佁桂唴䵁䅉䅅䅁䑁䅁䅁睁歂䅁䅁权穃䅄䅁权䅁兇䅁允䅁䅁䅅䅁䙁䅁䅁䅁权住䅂䍄䉁䅁䅁睁䅁䅁䅍䅚䅁䅁䅯先䅕䅁䅯䉁䅫䅁䅅䅁䉁䅁䅁兂䅁䅁䅁䙧汔䅑杷允䅁䅁䅍䅁䑁䝁䅑䅁䭁䩁䕙䅁䭁䅁婁䅁䉁䅁䅁允䅁䅁䅕䅁䅁䅁癁唵䵁䅉䅅䅁䑁䅁䅁睁歂䅁䅁权敄允䅁权䅁兇䅁允䅁䅁䅅䅁䙁䅁䅁䅁䅁留䅒䍄䉁䅁䅁睁䅁䅁䅍䅚䅁䅁䅯睚䅅䅁䅯䉁䅫䅁䅅䅁䉁䅁䅁兂䅁䅁䅁䑙止䅑杷允䅁䅁䅍䅁䑁䝁䅑䅁䭁䭁䕑䅁䭁䅁婁䅁䉁䅁䅁允䅁䅁䅕䅁䅁䅁䩁䔵䵁䅉䅅䅁䑁䅁䅁睁歂䅁䅁权摂䅁䅁权䅁兇䅁允䅁䅁䅅䅁䙁䅁䅁䅁䅂摮䅨䍄䉁䅁䅁睁䅁䅁䅍䅚䅁䅁䅯兆䅅䅁䅯䉁䅫䅁䅅䅁䉁䅁䅁兂䅁䅁䅁䥧据䅑杷允䅁䅁䅍䅁䑁䝁䅑䅁䭁䝁䅉䅁䭁䅁婁䅁䉁䅁䅁允䅁䅁䅕䅁䅁䵁䙁欲䵁䅉䅅䅁䑁䅁䅁睁歂䅁䅁权㝄允䅁权䅁兇䅁允䅁䅁䅅䅁䙁䅁䅁䅁䅂畖䅊䍄䉁䅁䅁睁䅁䅁䅍䅚䅁䅁䅯睬䄴䅁䅯䉁䅫䅁䅅䅁䉁䅁䅁兂䅁䅁䅁乧歄䅑杷允䅁䅁䅍䅁䑁䝁䅑䅁䭁䩁䅁䅁䭁䅁婁䅁䉁䅁䅁允䅁䅁䅕䅁䅁䵁湃〳䵁䅉䅅䅁䑁䅁䅁睁歂䅁䅁权時允䅁权䅁兇䅁允䅁䅁䅅䅁䙁䅁䅁䅁杄估䅆䍄䉁䅁䅁睁䅁䅁䅍䅚䅁䅁䅯䅫䅑䅁䅯䉁䅫䅁䅅䅁䉁䅁䅁兂䅁䅁䅁䕙歮䅑杷允䅁䅁䅍䅁䑁䝁䅑䅁䭁乁䅑䅁䭁䅁婁䅁䉁䅁䅁允䅁䅁䅕䅁䅁䥁汄欴䵁䅉䅅䅁䑁䅁䅁睁歂䅁䅁权捄允䅁权䅁兇䅁允䅁䅁䅅䅁䙁䅁䅁䅁䅁瑸䅬䍄䉁䅁䅁睁䅁䅁䅍䅚䅁䅁䅯䅷䅁䅁䅯䉁䅫䅁䅅䅁䉁䅁䅁兂䅁䅁䅁䕷楦䅑杷允䅁䅁䅍䅁䑁䝁䅑䅁䭁䡁䄰䅁䭁䅁婁䅁䉁䅁䅁允䅁䅁䅕䅁䅁䵁䉂䔲䵁䅉䅅䅁䑁䅁䅁睁歂䅁䅁权䵄杄䅁权䅁兇䅁允䅁䅁䅅䅁䙁䅁䅁䅁杄畘䅒䍄䉁䅁䅁睁䅁䅁䅍䅚䅁䅁䅯硣䅁䅁䅯䉁䅫䅁䅅䅁䉁䅁䅁兂䅁䅁䅁䑧摐䅑杷允䅁䅁䅍䅁䑁䝁䅑䅁䭁䥁伸䅁䭁䅁婁䅁䉁䅁䅁允䅁䅁䅕䅁䅁䵁㡁䔵䵁䅉䅅䅁䑁䅁䅁睁歂䅁䅁权時睃䅁权䅁兇䅁允䅁䅁䅅䅁䙁䅁䅁䅁杁攱䅂䍄䉁䅁䅁睁䅁䅁䅍䅚䅁䅁䅯杂䅷䅁䅯䉁䅫䅁䅅䅁䉁䅁䅁兂䅁䅁䅁䵙橈䅑杷允䅁䅁䅍䅁䑁䝁䅑䅁䭁䵁佁䅁䭁䅁婁䅁䉁䅁䅁允䅁䅁䅕䅁䅁䵁敃欴䵁䅉䅅䅁䑁䅁䅁睁歂䅁䅁权㑁睄䅁权䅁兇䅁允䅁䅁䅅䅁䙁䅁䅁䅁权⭌䅒䍄䉁䅁䅁睁䅁䅁䅍䅚䅁䅁䅯兦䅳䅁䅯䉁䅫䅁䅅䅁䉁䅁䅁兂䅁䅁䅁䭉樳䅑杷允䅁䅁䅍䅁䑁䝁䅑䅁䭁䡁䰸䅁䭁䅁婁䅁䉁䅁䅁允䅁䅁䅕䅁䅁䕁䱁欲䵁䅉䅅䅁䑁䅁䅁睁歂䅁䅁权穄䅄䅁权䅁兇䅁允䅁䅁䅅䅁䙁䅁䅁䅁䅂佥䅒䍄䉁䅁䅁睁䅁䅁䅍䅚䅁䅁䅯眯䄴䅁䅯䉁䅫䅁䅅䅁䉁䅁䅁兂䅁䅁䅁䅁汮䅑杷允䅁䅁䅍䅁䑁䝁䅑䅁䭁䩁䵷䅁䭁䅁婁䅁䉁䅁䅁允䅁䅁䅕䅁䅁䕁啃〳䵁䅉䅅䅁䑁䅁䅁睁歂䅁䅁权䡄䅄䅁权䅁兇䅁允䅁䅁䅅䅁䙁䅁䅁䅁杁佇䅎䍄䉁䅁䅁睁䅁䅁䅍䅚䅁䅁䅯䅪䅷䅁䅯䉁䅫䅁䅅䅁䉁䅁䅁兂䅁䅁䅁䅷慘䅑杷允䅁䅁䅍䅁䑁䝁䅑䅁䭁䥁䱕䅁䭁䅁婁䅁䉁䅁䅁允䅁䅁䅕䅁䅁䥁啄䔵䵁䅉䅅䅁䑁䅁䅁睁歂䅁䅁权卂睃䅁权䅁兇䅁允䅁䅁䅅䅁䙁䅁䅁䅁杂效䅊䍄䉁䅁䅁睁䅁䅁䅍䅚䅁䅁䅯杯䅷䅁䅯䉁䅫䅁䅅䅁䉁䅁䅁兂䅁䅁䅁䥷捲䅑杷允䅁䅁䅍䅁䑁䝁䅑䅁䭁䕁偷䅁䭁䅁婁䅁䉁䅁䅁允䅁䅁䅕䅁䅁䭁䱂䔵䵁䅉䅅䅁䑁䅁䅁睁歂䅁䅁权乂睄䅁权䅁兇䅁允䅁䅁䅅䅁䙁䅁䅁䅁䅂畨䅊䍄䉁䅁䅁睁䅁䅁䅍䅚䅁䅁䅯杊䄴䅁䅯䉁䅫䅁䅅䅁䉁䅁䅁兂䅁䅁䅁䩉汦䅑杷允䅁䅁䅍䅁䑁䝁䅑䅁䭁䕁䵫䅁䭁䅁婁䅁䉁䅁䅁允䅁䅁䅕䅁䅁䥁㥂唲䵁䅉䅅䅁䑁䅁䅁睁歂䅁䅁权䡂兄䅁权䅁兇䅁允䅁䅁䅅䅁䙁䅁䅁䅁䅃摧䅴䍄䉁䅁䅁睁䅁䅁䅍䅚䅁䅁䅯䅲䄴䅁䅯䉁䅫䅁䅅䅁䉁䅁䅁兂䅁䅁䅁䉷汔䅑杷允䅁䅁䅍䅁䑁䝁䅑䅁䭁䍁䴰䅁䭁䅁婁䅁䉁䅁䅁允䅁䅁䅕䅁䅁䅁䵁唴䵁䅉䅅䅁䑁䅁䅁睁歂䅁䅁权奃睃䅁权䅁兇䅁允䅁䅁䅅䅁䙁䅁䅁䅁杂⭕䅂䍄䉁䅁䅁睁䅁䅁䅍䅚䅁䅁䅯六䅳䅁䅯䉁䅫䅁䅅䅁䉁䅁䅁兂䅁䅁䅁䕁桦䅑杷允䅁䅁䅍䅁䑁䝁䅑䅁䭁偁乍䅁䭁䅁婁䅁䉁䅁䅁允䅁䅁䅕䅁䅁䥁橂唴䵁䅉䅅䅁䑁䅁䅁睁歂䅁䅁权煁睃䅁权䅁兇䅁允䅁䅁䅅䅁䙁䅁䅁䅁䅃乔䄹䍄䉁䅁䅁睁䅁䅁䅍䅚䅁䅁䅯睵䄴䅁䅯䉁䅫䅁䅅䅁䉁䅁䅁兂䅁䅁䅁䩑夳䅑杷允䅁䅁䅍䅁䑁䝁䅑䅁䭁䝁䰸䅁䭁䅁婁䅁䉁䅁䅁允䅁䅁䅕䅁䅁䕁佁䔵䵁䅉䅅䅁䑁䅁䅁睁歂䅁䅁权桁䅄䅁权䅁兇䅁允䅁䅁䅅䅁䙁䅁䅁䅁杄⭫䅒䍄䉁䅁䅁睁䅁䅁䅍䅚䅁䅁䅯材䅷䅁䅯䉁䅫䅁䅅䅁䉁䅁䅁兂䅁䅁䅁䉙橌䅑杷允䅁䅁䅍䅁䑁䝁䅑䅁䭁䑁䴸䅁䭁䅁婁䅁䉁䅁䅁允䅁䅁䅕䅁䅁䕁䑁唴䵁䅉䅅䅁䑁䅁䅁睁歂䅁䅁权塁睃䅁权䅁兇䅁允䅁䅁䅅䅁䙁䅁䅁䅁杂佅䅖䍄䉁䅁䅁睁䅁䅁䅍䅚䅁䅁䅯杍䅁䅁䅯䉁䅫䅁䅅䅁䉁䅁䅁兂䅁䅁䅁佧桔䅑杷允䅁䅁䅍䅁䑁䝁䅑䅁䭁乁䱯䅁䭁䅁婁䅁䉁䅁䅁允䅁䅁䅕䅁䅁䕁楄欴䵁䅉䅅䅁䑁䅁䅁睁歂䅁䅁权畁睃䅁权䅁兇䅁允䅁䅁䅅䅁䙁䅁䅁䅁䅁敺䅒䍄䉁䅁䅁睁䅁䅁䅍䅚䅁䅁䅯睁䅷䅁䅯䉁䅫䅁䅅䅁䉁䅁䅁兂䅁䅁䅁义歲䅑杷允䅁䅁䅍䅁䑁䝁䅑䅁䭁佁䰰䅁䭁䅁婁䅁䉁䅁䅁允䅁䅁䅕䅁䅁䅁牂䔵䵁䅉䅅䅁䑁䅁䅁睁歂䅁䅁权杄睃䅁权䅁兇䅁允䅁䅁䅅䅁䙁䅁䅁䅁䅁⭋䅊䍄䉁䅁䅁睁䅁䅁䅍䅚䅁䅁䅯睙䅷䅁䅯䉁䅫䅁䅅䅁䉁䅁䅁兂䅁䅁䅁䅷慘䅑杷允䅁䅁䅍䅁䑁䝁䅑䅁䭁䡁偑䅁䭁䅁婁䅁䉁䅁䅁允䅁䅁䅕䅁䅁䕁摃䔲䵁䅉䅅䅁䑁䅁䅁睁歂䅁䅁权塂䅅䅁权䅁兇䅁允䅁䅁䅅䅁䙁䅁䅁䅁杂敍䅖䍄䉁䅁䅁睁䅁䅁䅍䅚䅁䅁䅯杹䅳䅁䅯䉁䅫䅁䅅䅁䉁䅁䅁兂䅁䅁䅁䍙汢䅑杷允䅁䅁䅍䅁䑁䝁䅑䅁䭁䡁乧䅁䭁䅁婁䅁䉁䅁䅁允䅁䅁䅕䅁䅁䍁癃欴䵁䅉䅅䅁䑁䅁䅁睁歂䅁䅁权扃杄䅁权䅁兇䅁允䅁䅁䅅䅁䙁䅁䅁䅁䅄⭬䅎䍄䉁䅁䅁睁䅁䅁䅍䅚䅁䅁䅯硵䅁䅁䅯䉁䅫䅁䅅䅁䉁䅁䅁兂䅁䅁䅁䅑歈䅑杷允䅁䅁䅍䅁䑁䝁䅑䅁䭁䥁䱍䅁䭁䅁婁䅁䉁䅁䅁允䅁䅁䅕䅁䅁佁乃欴䵁䅉䅅䅁䑁䅁䅁睁歂䅁䅁权䕃睃䅁权䅁兇䅁允䅁䅁䅅䅁䙁䅁䅁䅁杁佩䅖䍄䉁䅁䅁睁䅁䅁䅍䅚䅁䅁䅯䄰䄰䅁䅯䉁䅫䅁䅅䅁䉁䅁䅁权䉁兇䅁䍄䉁䅁䅁睁䅁䅁䅍䅚䅁䅁䅯睧䅷䅁䅯䉁䅫䅁䅅䅁䉁䅁䅁兂䅁䅁䅁偑汪䅑杷允䅁䅁䅍䅁䑁䝁䅑䅁䭁䡁伴䅁䭁䅁婁䅁䉁䅁䅁允䅁䅁䅕䅁䅁䕁䑄欴䵁䅉䅅䅁䑁䅁䅁睁歂䅁䅁权䩁䅄䅁权䅁兇䅁允䅁䅁䅅䅁䙁䅁䅁䅁杁⭊䅎䍄䉁䅁䅁睁䅁䅁䅍䅚䅁䅁䅯杒䄸䅁䅯䉁䅫䅁䅅䅁䉁䅁䅁兂䅁䅁䅁䥷楲䅑杷允䅁䅁䅍䅁䑁䝁䅑䅁䭁䑁乙䅁䭁䅁婁䅁䉁䅁䅁允䅁䅁䅕䅁䅁䅁䍄欲䵁䅉䅅䅁䑁䅁䅁睁歂䅁䅁权牂杄䅁权䅁兇䅁允䅁䅁䅅䅁䙁䅁䅁䅁䅃敯䅂䍄䉁䅁䅁睁䅁䅁䅍䅚䅁䅁䅯兖䄰䅁䅯䉁䅫䅁䅅䅁䉁䅁䅁兂䅁䅁䅁䵑婺䅑杷允䅁䅁䅍䅁䑁䝁䅑䅁䭁䅁偣䅁䭁䅁婁䅁䉁䅁䅁允䅁䅁䅕䅁䅁䕁瑃唴䵁䅉䅅䅁䑁䅁䅁睁歂䅁䅁权䩄睃䅁权䅁兇䅁允䅁䅁䅅䅁䙁䅁䅁䅁䅃畒䅖䍄䉁䅁䅁睁䅁䅁䅍䅚䅁䅁䅯兙䅷䅁䅯䉁䅫䅁䅅䅁䉁䅁䅁兂䅁䅁䅁䉁慔䅑杷允䅁䅁䅍䅁䑁䝁䅑䅁䭁䕁䱍䅁䭁䅁婁䅁䉁䅁䅁允䅁䅁䅕䅁䅁䕁偁〴䵁䅉䅅䅁䑁䅁䅁睁歂䅁䅁权㉁睄䅁权䅁兇䅁允䅁䅁䅅䅁䙁䅁䅁䅁䅄摑䅨䍄䉁䅁䅁睁䅁䅁䅍䅚䅁䅁䅯条䅷䅁䅯䉁䅫䅁䅅䅁䉁䅁䅁兂䅁䅁䅁乷敦䅑杷允䅁䅁䅍䅁䑁䝁䅑䅁䭁䍁䴸䅁䭁䅁婁䅁䉁䅁䅁允䅁䅁䅕䅁䅁䅁歄䔳䵁䅉䅅䅁䑁䅁䅁睁歂䅁䅁权㝂兄䅁权䅁兇䅁允䅁䅁䅅䅁䙁䅁䅁䅁杄佂䅖䍄䉁䅁䅁睁䅁䅁䅍䅚䅁䅁䅯睘䄰䅁䅯䉁䅫䅁䅅䅁䉁䅁䅁兂䅁䅁䅁佁敄䅑杷允䅁䅁䅍䅁䑁䝁䅑䅁䭁䩁䱕䅁䭁䅁婁䅁䉁䅁䅁允䅁䅁䅕䅁䅁䥁偂唲䵁䅉䅅䅁䑁䅁䅁睁歂䅁䅁权䱁杄䅁权䅁兇䅁允䅁䅁䅅䅁䙁䅁䅁䅁杁畫䅎䍄䉁䅁䅁睁䅁䅁䅍䅚䅁䅁䅯村䄰䅁䅯䉁䅫䅁䅅䅁䉁䅁䅁兂䅁䅁䅁偷摦䅑杷允䅁䅁䅍䅁䑁䝁䅑䅁䭁䵁䱳䅁䭁䅁婁䅁䉁䅁䅁允䅁䅁䅕䅁䅁䭁偄䔵䵁䅉䅅䅁䑁䅁䅁睁歂䅁䅁权穃睃䅁权䅁兇䅁允䅁䅁䅅䅁䙁䅁䅁䅁杄佨䅆䍄䉁䅁䅁睁䅁䅁䅍䅚䅁䅁䅯睨䅳䅁䅯䉁䅫䅁䅅䅁䉁䅁䅁兂䅁䅁䅁䕷奈䅑杷允䅁䅁䅍䅁䑁䝁䅑䅁䭁䱁䱑䅁䭁䅁婁䅁䉁䅁䅁允䅁䅁䅕䅁䅁䍁剂䔴䵁䅉䅅䅁䑁䅁䅁睁歂䅁䅁权㝄兄䅁权䅁兇䅁允䅁䅁䅅䅁䙁䅁䅁䅁杄畬䅒䍄䉁䅁䅁睁䅁䅁䅍䅚䅁䅁䅯睪䄰䅁䅯䉁䅫䅁䅅䅁䉁䅁䅁兂䅁䅁䅁伴欯䅑杷允䅁䅁䅍䅁䑁䝁䅑䅁䭁䩁乁䅁䭁䅁婁䅁䉁䅁䅁允䅁䅁䅕䅁䅁䍁乃䔵䵁䅉䅅䅁䑁䅁䅁睁歂䅁䅁权千睃䅁权䅁兇䅁允䅁䅁䅅䅁䙁䅁䅁䅁䅄摑䅨䍄䉁䅁䅁睁䅁䅁䅍䅚䅁䅁䅯䅧䅷䅁䅯䉁䅫䅁䅅䅁䉁䅁䅁兂䅁䅁䅁䥧決䅑杷允䅁䅁䅍䅁䑁䝁䅑䅁䭁䵁䱍䅁䭁䅁婁䅁䉁䅁䅁允䅁䅁䅕䅁䅁䕁㍁欵䵁䅉䅅䅁䑁䅁䅁睁歂䅁䅁权扃睃䅁权䅁兇䅁允䅁䅁䅅䅁䙁䅁䅁䅁杂⭳䅆䍄䉁䅁䅁睁䅁䅁䅍䅚䅁䅁䅯睒䅳䅁䅯䉁䅫䅁䅅䅁䉁䅁䅁兂䅁䅁䅁䅷慘䅑杷允䅁䅁䅍䅁䑁䝁䅑䅁䭁䉁䱙䅁䭁䅁婁䅁䉁䅁䅁允䅁䅁䅕䅁䅁䥁䉁唵䵁䅉䅅䅁䑁䅁䅁睁歂䅁䅁权浂䅄䅁权䅁兇䅁允䅁䅁䅅䅁䙁䅁䅁䅁䅄畗䅂䍄䉁䅁䅁睁䅁䅁䅍䅚䅁䅁䅯框䅁䅁䅯䉁䅫䅁䅅䅁䉁䅁䅁兂䅁䅁䅁䘴橶䅑杷允䅁䅁䅍䅁䑁䝁䅑䅁䭁䡁䱕䅁䭁䅁婁䅁䉁䅁䅁允䅁䅁䅕䅁䅁䵁䙁欲䵁䅉䅅䅁䑁䅁䅁睁歂䅁䅁权湃睃䅁权䅁兇䅁允䅁䅁䅅䅁䙁䅁䅁䅁䅄摩䄹䍄䉁䅁䅁睁䅁䅁䅍䅚䅁䅁䅯睇䅷䅁䅯䉁䅫䅁䅅䅁䉁䅁䅁兂䅁䅁䅁䡁案䅑杷允䅁䅁䅍䅁䑁䝁䅑䅁䭁佁佣䅁䭁䅁婁䅁䉁䅁䅁允䅁䅁䅕䅁䅁佁婁〴䵁䅉䅅䅁䑁䅁䅁睁歂䅁䅁权ぁ䅄䅁权䅁兇䅁允䅁䅁䅅䅁䙁䅁䅁䅁杁⭖䅊䍄䉁䅁䅁睁䅁䅁䅍䅚䅁䅁䅯睏䅅䅁䅯䉁䅫䅁䅅䅁䉁䅁䅁兂䅁䅁䅁䝧婈䅑杷允䅁䅁䅍䅁䑁䝁䅑䅁䭁䭁乕䅁䭁䅁婁䅁䉁䅁䅁允䅁䅁䅕䅁䅁佁䥂欴䵁䅉䅅䅁䑁䅁䅁睁歂䅁䅁权睁睃䅁权䅁兇䅁允䅁䅁䅅䅁䙁䅁䅁䅁杄畈䅖䍄䉁䅁䅁睁䅁䅁䅍䅚䅁䅁䅯䄵䅳䅁䅯䉁䅫䅁䅅䅁䉁䅁䅁兂䅁䅁䅁䩑夳䅑杷允䅁䅁䅍䅁䑁䝁䅑䅁䭁䥁䵑䅁䭁䅁婁䅁䉁䅁䅁允䅁䅁䅕䅁䅁䵁橄唳䵁䅉䅅䅁䑁䅁䅁睁歂䅁䅁权䅄睃䅁权䅁兇䅁允䅁䅁䅅䅁䙁䅁䅁䅁䅃⭉䅎䍄䉁䅁䅁睁䅁䅁䅍䅚䅁䅁䅯䅅䄴䅁䅯䉁䅫䅁䅅䅁䉁䅁䅁兂䅁䅁䅁䭉歐䅑杷允䅁䅁䅍䅁䑁䝁䅑䅁䭁佁偉䅁䭁䅁婁䅁䉁䅁䅁允䅁䅁䅕䅁䅁䵁穁〳䵁䅉䅅䅁䑁䅁䅁睁歂䅁䅁权橄睄䅁权䅁兇䅁允䅁䅁䅅䅁䙁䅁䅁䅁䅃敷䅂䍄䉁䅁䅁睁䅁䅁䅍䅚䅁䅁䅯䅦䄴䅁䅯䉁䅫䅁䅅䅁䉁䅁䅁兂䅁䅁䅁䵙杺䅑杷允䅁䅁䅍䅁䑁䝁䅑䅁䭁䭁乯䅁䭁䅁婁䅁䉁䅁䅁允䅁䅁䅕䅁䅁䅁療唵䵁䅉䅅䅁䑁䅁䅁睁歂䅁䅁权塄䅄䅁权䅁兇䅁允䅁䅁䅅䅁䙁䅁䅁䅁䅂畭䅂䍄䉁䅁䅁睁䅁䅁䅍䅚䅁䅁䅯眯䅯䅁䅯䉁䅫䅁䅅䅁䉁䅁䅁兂䅁䅁䅁䕙歮䅑杷允䅁䅁䅍䅁䑁䝁䅑䅁䭁䉁乕䅁䭁䅁婁䅁䉁䅁䅁允䅁䅁䅕䅁䅁䥁ㅁ欴䵁䅉䅅䅁䑁䅁䅁睁歂䅁䅁权塁兄䅁权䅁兇䅁允䅁䅁䅅䅁䙁䅁䅁䅁杂敳䅂䍄䉁䅁䅁睁䅁䅁䅍䅚䅁䅁䅯內䅁䅁䅯䉁䅫䅁䅅䅁䉁䅁䅁兂䅁䅁䅁䑧橲䅑杷允䅁䅁䅍䅁䑁䝁䅑䅁䭁䙁乙䅁䭁䅁婁䅁䉁䅁䅁允䅁䅁䅕䅁䅁䝁剂䔵䵁䅉䅅䅁䑁䅁䅁睁歂䅁䅁权橃䅄䅁权䅁兇䅁允䅁䅁䅅䅁䙁䅁䅁䅁杂畅䅆䍄䉁䅁䅁睁䅁䅁䅍䅚䅁䅁䅯朸䅳䅁䅯䉁䅫䅁䅅䅁䉁䅁䅁兂䅁䅁䅁䩧椷䅑杷允䅁䅁䅍䅁䑁䝁䅑䅁䭁䵁䰰䅁䭁䅁婁䅁䉁䅁䅁允䅁䅁䅕䅁䅁䕁䵄欴䵁䅉䅅䅁䑁䅁䅁睁歂䅁䅁权䙄睃䅁权䅁兇䅁允䅁䅁䅅䅁䙁䅁䅁䅁䅃⭂䅖䍄䉁䅁䅁睁䅁䅁䅍䅚䅁䅁䅯儸䅷䅁䅯䉁䅫䅁䅅䅁䉁䅁䅁兂䅁䅁䅁䝑桘䅑杷允䅁䅁䅍䅁䑁䝁䅑䅁䭁䅁䵉䅁䭁䅁婁䅁䉁䅁䅁允䅁䅁䅕䅁䅁䭁佁唵䵁䅉䅅䅁䑁䅁䅁睁歂䅁䅁权奂睃䅁权䅁兇䅁允䅁䅁䅅䅁䙁䅁䅁䅁杁佄䅎䍄䉁䅁䅁睁䅁䅁䅍䅚䅁䅁䅯䄱䅷䅁䅯䉁䅫䅁䅅䅁䉁䅁䅁兂䅁䅁䅁偧支䅑杷允䅁䅁䅍䅁䑁䝁䅑䅁䭁䩁䱣䅁䭁䅁婁䅁䉁䅁䅁允䅁䅁䅕䅁䅁䥁慂䔵䵁䅉䅅䅁䑁䅁䅁睁歂䅁䅁权硁杄䅁权䅁兇䅁允䅁䅁䅅䅁䙁䅁䅁䅁䅁搶䄵䍄䉁䅁䅁睁䅁䅁䅍䅚䅁䅁䅯䅰䅷䅁䅯䉁䅫䅁䅅䅁䉁䅁䅁兂䅁䅁䅁䡑歪䅑杷允䅁䅁䅍䅁䑁䝁䅑䅁䭁䩁䵫䅁䭁䅁婁䅁䉁䅁䅁允䅁䅁䅕䅁䅁䝁浂䔵䵁䅉䅅䅁䑁䅁䅁睁歂䅁䅁权⭃杄䅁权䅁兇䅁允䅁䅁䅅䅁䙁䅁䅁䅁䅂畋䅂䍄䉁䅁䅁睁䅁䅁䅍䅚䅁䅁䅯䅇䄰䅁䅯䉁䅫䅁䅅䅁䉁䅁䅁兂䅁䅁䅁䜴歔䅑杷允䅁䅁䅍䅁䑁䝁䅑䅁䭁䝁䵕䅁䭁䅁婁䅁䉁䅁䅁允䅁䅁䅕䅁䅁䵁䉂䔲䵁䅉䅅䅁䑁䅁䅁睁歂䅁䅁权捁䅄䅁权䅁兇䅁允䅁䅁䅅䅁䙁䅁䅁䅁䅄摂䅰䍄䉁䅁䅁睁䅁䅁䅍䅚䅁䅁䅯䅤䅷䅁䅯䉁䅫䅁䅅䅁䉁䅁䅁兂䅁䅁䅁佧桄䅑杷允䅁䅁䅍䅁䑁䝁䅑䅁䭁佁䰸䅁䭁䅁婁䅁䉁䅁䅁允䅁䅁䅕䅁䅁䅁穂唲䵁䅉䅅䅁䑁䅁䅁睁歂䅁䅁权⭃兄䅁权䅁兇䅁允䅁䅁䅅䅁䙁䅁䅁䅁杁佺䅖䍄䉁䅁䅁睁䅁䅁䅍䅚䅁䅁䅯睶䄰䅁䅯䉁䅫䅁䅅䅁䉁䅁䅁兂䅁䅁䅁佧婢䅑杷允䅁䅁䅍䅁䑁䝁䅑䅁䭁䡁佯䅁䭁䅁婁䅁䉁䅁䅁允䅁䅁䅕䅁䅁䍁婁〴䵁䅉䅅䅁䑁䅁䅁睁歂䅁䅁权䡄睃䅁权䅁兇䅁允䅁䅁䅅䅁䙁䅁䅁䅁䅄⭶䅆䍄䉁䅁䅁睁䅁䅁䅍䅚䅁䅁䅯䅹䅳䅁䅯䉁䅫䅁䅅䅁䉁䅁䅁兂䅁䅁䅁佑搷䅑杷允䅁䅁䅍䅁䑁䝁䅑䅁䭁䝁䵷䅁䭁䅁婁䅁䉁䅁䅁允䅁䅁䅕䅁䅁䍁佂䔵䵁䅉䅅䅁䑁䅁䅁睁歂䅁䅁权㝄睃䅁权䅁兇䅁允䅁䅁䅅䅁䙁䅁䅁䅁䅂敶䅂䍄䉁䅁䅁睁䅁䅁䅍䅚䅁䅁䅯䅡䄰䅁䅯䉁䅫䅁䅅䅁䉁䅁䅁兂䅁䅁䅁䕁楐䅑杷允䅁䅁䅍䅁䑁䝁䅑䅁䭁䅁何䅁䭁䅁婁䅁䉁䅁䅁允䅁䅁䅕䅁䅁䝁癁䔴䵁䅉䅅䅁䑁䅁䅁睁歂䅁䅁权浄睃䅁权䅁兇䅁允䅁䅁䅅䅁䙁䅁䅁䅁杄畬䅊䍄䉁䅁䅁睁䅁䅁䅍䅚䅁䅁䅯眸䅑䅁䅯䉁䅫䅁䅅䅁䉁䅁䅁兂䅁䅁䅁䥧据䅑杷允䅁䅁䅍䅁䑁䝁䅑䅁䭁䍁偫䅁䭁䅁婁䅁䉁䅁䅁允䅁䅁䅕䅁䅁䕁敃䔲䵁䅉䅅䅁䑁䅁䅁睁歂䅁䅁权瑃睃䅁权䅁兇䅁允䅁䅁䅅䅁䙁䅁䅁䅁䅁敉䅖䍄䉁䅁䅁睁䅁䅁䅍䅚䅁䅁䅯朹䅳䅁䅯䉁䅫䅁䅅䅁䉁䅁䅁兂䅁䅁䅁䅙歄䅑杷允䅁䅁䅍䅁䑁䝁䅑䅁䭁䝁丸䅁䭁䅁婁䅁䉁䅁䅁允䅁䅁䅕䅁䅁䵁䍂䔵䵁䅉䅅䅁䑁䅁䅁睁歂䅁䅁权䭂䅄䅁权䅁兇䅁允䅁䅁䅅䅁䙁䅁䅁䅁䅄⭪䅒䍄䉁䅁䅁睁䅁䅁䅍䅚䅁䅁䅯䄸䄰䅁䅯䉁䅫䅁䅅䅁䉁䅁䅁兂䅁䅁䅁䕉浐䅑杷允䅁䅁䅍䅁䑁䝁䅑䅁䭁佁䰴䅁䭁䅁婁䅁䉁䅁䅁允䅁䅁䅕䅁䅁䝁䩂䔵䵁䅉䅅䅁䑁䅁䅁睁歂䅁䅁权牁睃䅁权䅁兇䅁允䅁䅁䅅䅁䙁䅁䅁䅁杂佴䅆䍄䉁䅁䅁睁䅁䅁䅍䅚䅁䅁䅯儳䅳䅁䅯䉁䅫䅁䅅䅁䉁䅁䅁兂䅁䅁䅁䵧歮䅑杷允䅁䅁䅍䅁䑁䝁䅑䅁䭁䡁䵳䅁䭁䅁婁䅁䉁䅁䅁允䅁䅁䅕䅁䅁䝁䵁唴䵁䅉䅅䅁䑁䅁䅁睁歂䅁䅁权硄权䅁权䅁兇䅁允䅁䅁䅅䅁䙁䅁䅁䅁䅁⭔䅒䍄䉁䅁䅁睁䅁䅁䅍䅚䅁䅁䅯睐䅳䅁䅯䉁䅫䅁䅅䅁䉁䅁䅁兂䅁䅁䅁䝷汈䅑杷允䅁䅁䅍䅁䑁䝁䅑䅁䭁䱁䵁䅁䭁䅁婁䅁䉁䅁䅁允䅁䅁䅕䅁䅁䵁橂欳䵁䅉䅅䅁䑁䅁䅁睁歂䅁䅁权湂睃䅁权䅁兇䅁允䅁䅁䅅䅁䙁䅁䅁䅁䅄摑䅨䍄䉁䅁䅁睁䅁䅁䅍䅚䅁䅁䅯允䄰䅁䅯䉁䅫䅁䅅䅁䉁䅁䅁兂䅁䅁䅁䅯浔䅑杷允䅁䅁䅍䅁䑁䝁䅑䅁䭁䥁䱉䅁䭁䅁婁䅁䉁䅁䅁允䅁䅁䅕䅁䅁䝁摁䔴䵁䅉䅅䅁䑁䅁䅁睁歂䅁䅁权歃睃䅁权䅁兇䅁允䅁䅁䅅䅁䙁䅁䅁䅁杁當䅂䍄䉁䅁䅁睁䅁䅁䅍䅚䅁䅁䅯䅔䅳䅁䅯䉁䅫䅁䅅䅁䉁䅁䅁兂䅁䅁䅁䝑智䅑杷允䅁䅁䅍䅁䑁䝁䅑䅁䭁䝁䉯䅁䭁䅁婁䅁䉁䅁䅁允䅁䅁䅕䅁䅁佁捃䔴䵁䅉䅅䅁䑁䅁䅁睁歂䅁䅁权㕂睃䅁权䅁兇䅁允䅁䅁䅅䅁䙁䅁䅁䅁䅃摩䅸䍄䉁䅁䅁睁䅁䅁䅍䅚䅁䅁䅯来䅳䅁䅯䉁䅫䅁䅅䅁䉁䅁䅁兂䅁䅁䅁䩧慔䅑杷允䅁䅁䅍䅁䑁䝁䅑䅁䭁䉁乑䅁䭁䅁婁䅁䉁䅁䅁允䅁䅁䅕䅁䅁䥁硁欳䵁䅉䅅䅁䑁䅁䅁睁歂䅁䅁权䝂兄䅁权䅁兇䅁允䅁䅁䅅䅁䙁䅁䅁䅁权敦䅖䍄䉁䅁䅁睁䅁䅁䅍䅚䅁䅁䅯兕䅷䅁䅯䉁䅫䅁䅅䅁䉁䅁䅁兂䅁䅁䅁䭑杲䅑杷允䅁䅁䅍䅁䑁䝁䅑䅁䭁䩁乍䅁䭁䅁婁䅁䉁䅁䅁允䅁䅁䅕䅁䅁䥁䩃䔳䵁䅉䅅䅁䑁䅁䅁睁歂䅁䅁权㑃䅄䅁权䅁兇䅁允䅁䅁䅅䅁䙁䅁䅁䅁权敬䅒䍄䉁䅁䅁睁䅁䅁䅍䅚䅁䅁䅯睩䅳䅁䅯䉁䅫䅁䅅䅁䉁䅁䅁兂䅁䅁䅁䅧桮䅑杷允䅁䅁䅍䅁䑁䝁䅑䅁䭁䵁儰䅁䭁䅁婁䅁䉁䅁䅁允䅁䅁䅕䅁䅁䍁佃䔴䵁䅉䅅䅁䑁䅁䅁睁歂䅁䅁权卂兄䅁权䅁兇䅁允䅁䅁䅅䅁䙁䅁䅁䅁杁⭚䅎䍄䉁䅁䅁睁䅁䅁䅍䅚䅁䅁䅯杉䅷䅁䅯䉁䅫䅁䅅䅁䉁䅁䅁兂䅁䅁䅁䡁奈䅑杷允䅁䅁䅍䅁䑁䝁䅑䅁䭁䉁乳䅁䭁䅁婁䅁䉁䅁䅁允䅁䅁䅕䅁䅁䭁祂唴䵁䅉䅅䅁䑁䅁䅁睁歂䅁䅁权獂兄䅁权䅁兇䅁允䅁䅁䅅䅁䙁䅁䅁䅁杁畦䅆䍄䉁䅁䅁睁䅁䅁䅍䅚䅁䅁䅯睔䄰䅁䅯䉁䅫䅁䅅䅁䉁䅁䅁兂䅁䅁䅁䥧据䅑杷允䅁䅁䅍䅁䑁䝁䅑䅁䭁佁丸䅁䭁䅁婁䅁䉁䅁䅁允䅁䅁䅕䅁䅁䥁㝂唴䵁䅉䅅䅁䑁䅁䅁睁歂䅁䅁权䥃䅄䅁权䅁兇䅁允䅁䅁䅅䅁䙁䅁䅁䅁权⬱䅂䍄䉁䅁䅁睁䅁䅁䅍䅚䅁䅁䅯睂䄰䅁䅯䉁䅫䅁䅅䅁䉁䅁䅁权䉁兇䅁䍄䉁䅁䅁睁䅁䅁䅍䅚䅁䅁䅯来䅷䅁䅯䉁䅫䅁䅅䅁䉁䅁䅁兂䅁䅁䅁䵑歈䅑杷允䅁䅁䅍䅁䑁䝁䅑䅁䭁䉁伸䅁䭁䅁婁䅁䉁䅁䅁允䅁䅁䅕䅁䅁䅁䱃唴䵁䅉䅅䅁䑁䅁䅁睁歂䅁䅁权㝃睃䅁权䅁兇䅁允䅁䅁䅅䅁䙁䅁䅁䅁杂伹䅂䍄䉁䅁䅁睁䅁䅁䅍䅚䅁䅁䅯䅄䅳䅁䅯䉁䅫䅁䅅䅁䉁䅁䅁兂䅁䅁䅁䝧攷䅑杷允䅁䅁䅍䅁䑁䝁䅑䅁䭁䩁义䅁䭁䅁婁䅁䉁䅁䅁允䅁䅁䅕䅁䅁䥁䩃䔳䵁䅉䅅䅁䑁䅁䅁睁歂䅁䅁权权睄䅁权䅁兇䅁允䅁䅁䅅䅁䙁䅁䅁䅁䅁瑑䅨䍄䉁䅁䅁睁䅁䅁䅍䅚䅁䅁䅯睐䄸䅁䅯䉁䅫䅁䅅䅁䉁䅁䅁兂䅁䅁䅁䱁摘䅑杷允䅁䅁䅍䅁䑁䝁䅑䅁䭁䵁䵑䅁䭁䅁婁䅁䉁䅁䅁允䅁䅁䅕䅁䅁䵁ㅃ欳䵁䅉䅅䅁䑁䅁䅁睁歂䅁䅁权摁睃䅁权䅁兇䅁允䅁䅁䅅䅁䙁䅁䅁䅁䅄佭䅎䍄䉁䅁䅁睁䅁䅁䅍䅚䅁䅁䅯硁䅁䅁䅯䉁䅫䅁䅅䅁䉁䅁䅁兂䅁䅁䅁佧欳䅑杷允䅁䅁䅍䅁䑁䝁䅑䅁䭁䅁乫䅁䭁䅁婁䅁䉁䅁䅁允䅁䅁䅕䅁䅁䭁牄欴䵁䅉䅅䅁䑁䅁䅁睁歂䅁䅁权い䅄䅁权䅁兇䅁允䅁䅁䅅䅁䙁䅁䅁䅁䅄甯䅒䍄䉁䅁䅁睁䅁䅁䅍䅚䅁䅁䅯条䅳䅁䅯䉁䅫䅁䅅䅁䉁䅁䅁兂䅁䅁䅁䵷材䅑杷允䅁䅁䅍䅁䑁䝁䅑䅁䭁䕁䱅䅁䭁䅁婁䅁䉁䅁䅁允䅁䅁䅕䅁䅁䭁䵃唵䵁䅉䅅䅁䑁䅁䅁睁歂䅁䅁权䩃睃䅁权䅁兇䅁允䅁䅁䅅䅁䙁䅁䅁䅁权敮䅒䍄䉁䅁䅁睁䅁䅁䅍䅚䅁䅁䅯杇䅷䅁䅯䉁䅫䅁䅅䅁䉁䅁䅁兂䅁䅁䅁䕑桲䅑杷允䅁䅁䅍䅁䑁䝁䅑䅁䭁䵁丸䅁䭁䅁婁䅁䉁䅁䅁允䅁䅁䅕䅁䅁䵁桂䔴䵁䅉䅅䅁䑁䅁䅁睁歂䅁䅁权㍂兄䅁权䅁兇䅁允䅁䅁䅅䅁䙁䅁䅁䅁杂畊䅎䍄䉁䅁䅁睁䅁䅁䅍䅚䅁䅁䅯杓䅳䅁䅯䉁䅫䅁䅅䅁䉁䅁䅁兂䅁䅁䅁䥑杘䅑杷允䅁䅁䅍䅁䑁䝁䅑䅁䭁佁佅䅁䭁䅁婁䅁䉁䅁䅁允䅁䅁䅕䅁䅁䥁㡃䔴䵁䅉䅅䅁䑁䅁䅁睁歂䅁䅁权⭁睄䅁权䅁兇䅁允䅁䅁䅅䅁䙁䅁䅁䅁杄伯䅎䍄䉁䅁䅁睁䅁䅁䅍䅚䅁䅁䅯睓䄰䅁䅯䉁䅫䅁䅅䅁䉁䅁䅁兂䅁䅁䅁䕙欳䅑杷允䅁䅁䅍䅁䑁䝁䅑䅁䭁偁䵣䅁䭁䅁婁䅁䉁䅁䅁允䅁䅁䅕䅁䅁䅁瑄唵䵁䅉䅅䅁䑁䅁䅁睁歂䅁䅁权䉁杄䅁权䅁兇䅁允䅁䅁䅅䅁䙁䅁䅁䅁䅃佇䅆䍄䉁䅁䅁睁䅁䅁䅍䅚䅁䅁䅯䅦䄰䅁䅯䉁䅫䅁䅅䅁䉁䅁䅁兂䅁䅁䅁䕙桔䅑杷允䅁䅁䅍䅁䑁䝁䅑䅁䭁䑁䱫䅁䭁䅁婁䅁䉁䅁䅁允䅁䅁䅕䅁䅁䭁潃〴䵁䅉䅅䅁䑁䅁䅁睁歂䅁䅁权瑄杄䅁权䅁兇䅁允䅁䅁䅅䅁䙁䅁䅁䅁权⬵䅖䍄䉁䅁䅁睁䅁䅁䅍䅚䅁䅁䅯杍䅷䅁䅯䉁䅫䅁䅅䅁䉁䅁䅁兂䅁䅁䅁䉧普䅑杷允䅁䅁䅍䅁䑁䝁䅑䅁䭁偁乑䅁䭁䅁婁䅁䉁䅁䅁允䅁䅁䅕䅁䅁䵁楃欳䵁䅉䅅䅁䑁䅁䅁睁歂䅁䅁权癃兄䅁权䅁兇䅁允䅁䅁䅅䅁䙁䅁䅁䅁权⭔䅚䍄䉁䅁䅁睁䅁䅁䅍䅚䅁䅁䅯䅬䅷䅁䅯䉁䅫䅁䅅䅁䉁䅁䅁兂䅁䅁䅁䕷奈䅑杷允䅁䅁䅍䅁䑁䝁䅑䅁䭁偁䵳䅁䭁䅁婁䅁䉁䅁䅁允䅁䅁䅕䅁䅁䕁䱄唳䵁䅉䅅䅁䑁䅁䅁睁歂䅁䅁权睁杄䅁权䅁兇䅁允䅁䅁䅅䅁䙁䅁䅁䅁䅂㥰䅨䍄䉁䅁䅁睁䅁䅁䅍䅚䅁䅁䅯䅲䅷䅁䅯䉁䅫䅁䅅䅁䉁䅁䅁兂䅁䅁䅁䉑浐䅑杷允䅁䅁䅍䅁䑁䝁䅑䅁䭁䑁佳䅁䭁䅁婁䅁䉁䅁䅁允䅁䅁䅕䅁䅁䭁煄䔴䵁䅉䅅䅁䑁䅁䅁睁歂䅁䅁权瑄兄䅁权䅁兇䅁允䅁䅁䅅䅁䙁䅁䅁䅁䅂摮䅨䍄䉁䅁䅁睁䅁䅁䅍䅚䅁䅁䅯䅏䅷䅁䅯䉁䅫䅁䅅䅁䉁䅁䅁兂䅁䅁䅁䕷奈䅑杷允䅁䅁䅍䅁䑁䝁䅑䅁䭁䝁䵁䅁䭁䅁婁䅁䉁䅁䅁允䅁䅁䅕䅁䅁䥁穄䔵䵁䅉䅅䅁䑁䅁䅁睁歂䅁䅁权奄䅅䅁权䅁兇䅁允䅁䅁䅅䅁䙁䅁䅁䅁䅂数䅖䍄䉁䅁䅁睁䅁䅁䅍䅚䅁䅁䅯䅉䄴䅁䅯䉁䅫䅁䅅䅁䉁䅁䅁兂䅁䅁䅁䱙杺䅑杷允䅁䅁䅍䅁䑁䝁䅑䅁䭁䝁久䅁䭁䅁婁䅁䉁䅁䅁允䅁䅁䅕䅁䅁䅁䱃唵䵁䅉䅅䅁䑁䅁䅁睁歂䅁䅁权㕂䅄䅁权䅁兇䅁允䅁䅁䅅䅁䙁䅁䅁䅁䅃收䅒䍄䉁䅁䅁睁䅁䅁䅍䅚䅁䅁䅯眱䄰䅁䅯䉁䅫䅁䅅䅁䉁䅁䅁兂䅁䅁䅁䝁桄䅑杷允䅁䅁䅍䅁䑁䝁䅑䅁䭁偁䭷䅁䭁䅁婁䅁䉁䅁䅁允䅁䅁䅕䅁䅁䝁瑄䔴䵁䅉䅅䅁䑁䅁䅁睁歂䅁䅁权敂䅄䅁权䅁兇䅁允䅁䅁䅅䅁䙁䅁䅁䅁权⭑䅒䍄䉁䅁䅁睁䅁䅁䅍䅚䅁䅁䅯睚䄰䅁䅯䉁䅫䅁䅅䅁䉁䅁䅁兂䅁䅁䅁䭧歐䅑杷允䅁䅁䅍䅁䑁䝁䅑䅁䭁䱁䵯䅁䭁䅁婁䅁䉁䅁䅁允䅁䅁䅕䅁䅁䅁奂欴䵁䅉䅅䅁䑁䅁䅁睁歂䅁䅁权䅁睃䅁权䅁兇䅁允䅁䅁䅅䅁䙁䅁䅁䅁䅃佢䅒䍄䉁䅁䅁睁䅁䅁䅍䅚䅁䅁䅯児䅳䅁䅯䉁䅫䅁䅅䅁䉁䅁䅁兂䅁䅁䅁䭯楢䅑杷允䅁䅁䅍䅁䑁䝁䅑䅁䭁䩁临䅁䭁䅁婁䅁䉁䅁䅁允䅁䅁䅕䅁䅁䅁兂〴䵁䅉䅅䅁䑁䅁䅁睁歂䅁䅁权⽃䅄䅁权䅁兇䅁允䅁䅁䅅䅁䙁䅁䅁䅁䅂佫䅒䍄䉁䅁䅁睁䅁䅁䅍䅚䅁䅁䅯睖䅳䅁䅯䉁䅫䅁䅅䅁䉁䅁䅁兂䅁䅁䅁䍁敪䅑杷允䅁䅁䅍䅁䑁䝁䅑䅁䭁䱁乫䅁䭁䅁婁䅁䉁䅁䅁允䅁䅁䅕䅁䅁䕁摃䔲䵁䅉䅅䅁䑁䅁䅁睁歂䅁䅁权䭄䅄䅁权䅁兇䅁允䅁䅁䅅䅁䙁䅁䅁䅁杄收䅒䍄䉁䅁䅁睁䅁䅁䅍䅚䅁䅁䅯睕䅳䅁䅯䉁䅫䅁䅅䅁䉁䅁䅁兂䅁䅁䅁䙉案䅑杷允䅁䅁䅍䅁䑁䝁䅑䅁䭁䙁䱕䅁䭁䅁婁䅁䉁䅁䅁允䅁䅁䅕䅁䅁䥁晃䔴䵁䅉䅅䅁䑁䅁䅁睁歂䅁䅁权ㅁ兄䅁权䅁兇䅁允䅁䅁䅅䅁䙁䅁䅁䅁杂⭡䅖䍄䉁䅁䅁睁䅁䅁䅍䅚䅁䅁䅯䅩䅳䅁䅯䉁䅫䅁䅅䅁䉁䅁䅁兂䅁䅁䅁䝷歘䅑杷允䅁䅁䅍䅁䑁䝁䅑䅁䭁乁䵕䅁䭁䅁婁䅁䉁䅁䅁允䅁䅁䅕䅁䅁䕁䝃䔵䵁䅉䅅䅁䑁䅁䅁睁歂䅁䅁权䝄䅄䅁权䅁兇䅁允䅁䅁䅅䅁䙁䅁䅁䅁杁敡䅆䍄䉁䅁䅁睁䅁䅁䅍䅚䅁䅁䅯兴䄴䅁䅯䉁䅫䅁䅅䅁䉁䅁䅁兂䅁䅁䅁偧桄䅑杷允䅁䅁䅍䅁䑁䝁䅑䅁䭁䥁佷䅁䭁䅁婁䅁䉁䅁䅁允䅁䅁䅕䅁䅁䍁あ唴䵁䅉䅅䅁䑁䅁䅁睁歂䅁䅁权㥂䅄䅁权䅁兇䅁允䅁䅁䅅䅁䙁䅁䅁䅁䅂佲䅎䍄䉁䅁䅁睁䅁䅁䅍䅚䅁䅁䅯䅹䄴䅁䅯䉁䅫䅁䅅䅁䉁䅁䅁兂䅁䅁䅁䥧据䅑杷允䅁䅁䅍䅁䑁䝁䅑䅁䭁䉁偷䅁䭁䅁婁䅁䉁䅁䅁允䅁䅁䅕䅁䅁䥁元欴䵁䅉䅅䅁䑁䅁䅁睁歂䅁䅁权あ杄䅁权䅁兇䅁允䅁䅁䅅䅁䙁䅁䅁䅁杁敩䅂䍄䉁䅁䅁睁䅁䅁䅍䅚䅁䅁䅯兎䅳䅁䅯䉁䅫䅁䅅䅁䉁䅁䅁兂䅁䅁䅁偧歪䅑杷允䅁䅁䅍䅁䑁䝁䅑䅁䭁䵁乁䅁䭁䅁婁䅁䉁䅁䅁允䅁䅁䅕䅁䅁䭁湃䔴䵁䅉䅅䅁䑁䅁䅁睁歂䅁䅁权䝃兄䅁权䅁兇䅁允䅁䅁䅅䅁䙁䅁䅁䅁䅄⭢䅂䍄䉁䅁䅁睁䅁䅁䅍䅚䅁䅁䅯杊䄰䅁䅯䉁䅫䅁䅅䅁䉁䅁䅁兂䅁䅁䅁䵁婢䅑杷允䅁䅁䅍䅁䑁䝁䅑䅁䭁䅁䱫䅁䭁䅁婁䅁䉁䅁䅁允䅁䅁䅕䅁䅁䥁㉄〴䵁䅉䅅䅁䑁䅁䅁睁歂䅁䅁权睄权䅁权䅁兇䅁允䅁䅁䅅䅁䙁䅁䅁䅁䅃摩䅸䍄䉁䅁䅁睁䅁䅁䅍䅚䅁䅁䅯睗䅳䅁䅯䉁䅫䅁䅅䅁䉁䅁䅁兂䅁䅁䅁䑯楲䅑杷允䅁䅁䅍䅁䑁䝁䅑䅁䭁䙁䱷䅁䭁䅁婁䅁䉁䅁䅁允䅁䅁䅕䅁䅁䅁㡃〴䵁䅉䅅䅁䑁䅁䅁睁歂䅁䅁权祃兄䅁权䅁兇䅁允䅁䅁䅅䅁䙁䅁䅁䅁杄⭌䅖䍄䉁䅁䅁睁䅁䅁䅍䅚䅁䅁䅯䄲䅷䅁䅯䉁䅫䅁䅅䅁䉁䅁䅁兂䅁䅁䅁䱑朷䅑杷允䅁䅁䅍䅁䑁䝁䅑䅁䭁䱁䱙䅁䭁䅁婁䅁䉁䅁䅁允䅁䅁䅕䅁䅁䵁偃䔵䵁䅉䅅䅁䑁䅁䅁睁歂䅁䅁权㡃䅄䅁权䅁兇䅁允䅁䅁䅅䅁䙁䅁䅁䅁䅁㥨䅰䍄䉁䅁䅁睁䅁䅁䅍䅚䅁䅁䅯睥䅳䅁䅯䉁䅫䅁䅅䅁䉁䅁䅁兂䅁䅁䅁䴴橮䅑杷允䅁䅁䅍䅁䑁䝁䅑䅁䭁䩁倴䅁䭁䅁婁䅁䉁䅁䅁允䅁䅁䅕䅁䅁䵁煄䔵䵁䅉䅅䅁䑁䅁䅁睁歂䅁䅁权䙄兄䅁权䅁兇䅁允䅁䅁䅅䅁䙁䅁䅁䅁䅁敚䅂䍄䉁䅁䅁睁䅁䅁䅍䅚䅁䅁䅯睹䄴䅁䅯䉁䅫䅁䅅䅁䉁䅁䅁兂䅁䅁䅁䕷奈䅑杷允䅁䅁䅍䅁䑁䝁䅑䅁䭁䉁䱫䅁䭁䅁婁䅁䉁䅁䅁允䅁䅁䅕䅁䅁䅁歂䔴䵁䅉䅅䅁䑁䅁䅁睁歂䅁䅁权䍃兄䅁权䅁兇䅁允䅁䅁䅅䅁䙁䅁䅁䅁权佂䅒䍄䉁䅁䅁睁䅁䅁䅍䅚䅁䅁䅯兺䅕䅁䅯䉁䅫䅁䅅䅁䉁䅁䅁兂䅁䅁䅁䕷奈䅑杷允䅁䅁䅍䅁䑁䝁䅑䅁䭁䵁䘴䅁䭁䅁婁䅁䉁䅁䅁允䅁䅁䅕䅁䅁䭁偁〴䵁䅉䅅䅁䑁䅁䅁睁歂䅁䅁权乃䅂䅁权䅁兇䅁允䅁䅁䅅䅁䙁䅁䅁䅁杁⭋䅊䍄䉁䅁䅁睁䅁䅁䅍䅚䅁䅁䅯睅䅕䅁䅯䉁䅫䅁䅅䅁䉁䅁䅁兂䅁䅁䅁䩧敮䅑杷允䅁䅁䅍䅁䑁䝁䅑䅁䭁䭁䕁䅁䭁䅁婁䅁䉁䅁䅁允䅁䅁䅕䅁䅁䵁䉂䔲䵁䅉䅅䅁䑁䅁䅁睁歂䅁䅁权硁兂䅁权䅁兇䅁允䅁䅁䅅䅁䙁䅁䅁䅁䅁佷䅊䍄䉁䅁䅁睁䅁䅁䅍䅚䅁䅁䅯䅳䅑䅁䅯䉁䅫䅁䅅䅁䉁䅁䅁兂䅁䅁䅁䝁欯䅑杷允䅁䅁䅍䅁䑁䝁䅑䅁䭁䩁䙣䅁䭁䅁婁䅁䉁䅁䅁允䅁䅁䅕䅁䅁䵁䉂䔲䵁䅉䅅䅁䑁䅁䅁睁歂䅁䅁权㑄䅂䅁权䅁兇䅁允䅁䅁䅅䅁䙁䅁䅁䅁杂敤䅆䍄䉁䅁䅁睁䅁䅁䅍䅚䅁䅁䅯杨䅕䅁䅯䉁䅫䅁䅅䅁䉁䅁䅁兂䅁䅁䅁䝯杢䅑杷允䅁䅁䅍䅁䑁䝁䅑䅁䭁乁䕙䅁䭁䅁婁䅁䉁䅁䅁允䅁䅁䅕䅁䅁䭁婃唵䵁䅉䅅䅁䑁䅁䅁睁歂䅁䅁权煂兂䅁权䅁兇䅁允䅁䅁䅅䅁䙁䅁䅁䅁䅂瑌䄹䍄䉁䅁䅁睁䅁䅁䅍䅚䅁䅁䅯充䅕䅁䅯䉁䅫䅁䅅䅁䉁䅁䅁兂䅁䅁䅁䥧桮䅑杷允䅁䅁䅍䅁䑁䝁䅑䅁䭁䱁䕅䅁䭁䅁婁䅁䉁䅁䅁允䅁䅁䅕䅁䅁䭁啄䔵䵁䅉䅅䅁䑁䅁䅁睁歂䅁䅁权䑁杂䅁权䅁兇䅁允䅁䅁䅅䅁䙁䅁䅁䅁䅄位䅖䍄䉁䅁䅁睁䅁䅁䅍䅚䅁䅁䅯䅶䅕䅁䅯䉁䅫䅁䅅䅁䉁䅁䅁兂䅁䅁䅁偑歮䅑杷允䅁䅁䅍䅁䑁䝁䅑䅁䭁䭁䘴䅁䭁䅁婁䅁䉁䅁䅁允䅁䅁䅕䅁䅁䕁歄唳䵁䅉䅅䅁䑁䅁䅁睁歂䅁䅁权㝂兂䅁权䅁兇䅁允䅁䅁䅅䅁䙁䅁䅁䅁䅁瑷䅰䍄䉁䅁䅁睁䅁䅁䅍䅚䅁䅁䅯儸䅑䅁䅯䉁䅫䅁䅅䅁䉁䅁䅁兂䅁䅁䅁䙙歪䅑杷允䅁䅁䅍䅁䑁䝁䅑䅁䭁䅁䙙䅁䭁䅁婁䅁䉁䅁䅁允䅁䅁䅕䅁䅁䅁䕂䔳䵁䅉䅅䅁䑁䅁䅁睁歂䅁䅁权摄䅂䅁权䅁兇䅁允䅁䅁䅅䅁䙁䅁䅁䅁䅄摑䅨䍄䉁䅁䅁睁䅁䅁䅍䅚䅁䅁䅯睂䅙䅁䅯䉁䅫䅁䅅䅁䉁䅁䅁兂䅁䅁䅁䑷歐䅑杷允䅁䅁䅍䅁䑁䝁䅑䅁䭁䭁䕫䅁䭁䅁婁䅁䉁䅁䅁允䅁䅁䅕䅁䅁䕁扄唳䵁䅉䅅䅁䑁䅁䅁睁歂䅁䅁权煃䅂䅁权䅁兇䅁允䅁䅁䅅䅁䙁䅁䅁䅁䅁瑈䅚䍄䉁䅁䅁睁䅁䅁䅍䅚䅁䅁䅯䄸䅕䅁䅯䉁䅫䅁䅅䅁䉁䅁䅁兂䅁䅁䅁䅷慘䅑杷允䅁䅁䅍䅁䑁䝁䅑䅁䭁䍁䙍䅁䭁䅁婁䅁䉁䅁䅁允䅁䅁䅕䅁䅁佁䉂䔵䵁䅉䅅䅁䑁䅁䅁睁歂䅁䅁权偂兂䅁权䅁兇䅁允䅁䅁䅅䅁䙁䅁䅁䅁杄佰䅒䍄䉁䅁䅁睁䅁䅁䅍䅚䅁䅁䅯䅎䅕䅁䅯䉁䅫䅁䅅䅁䉁䅁䅁兂䅁䅁䅁䉷橪䅑杷允䅁䅁䅍䅁䑁䝁䅑䅁䭁䝁䉍䅁䭁䅁婁䅁䉁䅁䅁允䅁䅁䅕䅁䅁䵁䉂䔲䵁䅉䅅䅁䑁䅁䅁睁歂䅁䅁权噁兂䅁权䅁兇䅁允䅁䅁䅅䅁䙁䅁䅁䅁䅄摑䅨䍄䉁䅁䅁睁䅁䅁䅍䅚䅁䅁䅯兒䅕䅁䅯䉁䅫䅁䅅䅁䉁䅁䅁兂䅁䅁䅁䕯歲䅑杷允䅁䅁䅍䅁䑁䝁䅑䅁䭁䡁䘸䅁䭁䅁婁䅁䉁䅁䅁允䅁䅁䅕䅁䅁䭁䩃䔴䵁䅉䅅䅁䑁䅁䅁睁歂䅁䅁权敄䅂䅁权䅁兇䅁允䅁䅁䅅䅁䙁䅁䅁䅁䅂佈䅒䍄䉁䅁䅁睁䅁䅁䅍䅚䅁䅁䅯杂䅙䅁䅯䉁䅫䅁䅅䅁䉁䅁䅁兂䅁䅁䅁䔴橺䅑杷允䅁䅁䅍䅁䑁䝁䅑䅁䭁偁䕫䅁䭁䅁婁䅁䉁䅁䅁允䅁䅁䅕䅁䅁䕁歃䔴䵁䅉䅅䅁䑁䅁䅁睁歂䅁䅁权䩄䅂䅁权䅁兇䅁允䅁䅁䅅䅁䙁䅁䅁䅁䅃敚䅆䍄䉁䅁䅁睁䅁䅁䅍䅚䅁䅁䅯睓䅅䅁䅯䉁䅫䅁䅅䅁䉁䅁䅁兂䅁䅁䅁䉧浈䅑杷允䅁䅁䅍䅁䑁䝁䅑䅁䭁䅁䙫䅁䭁䅁婁䅁䉁䅁䅁允䅁䅁䅕䅁䅁䅁坁〲䵁䅉䅅䅁䑁䅁䅁睁歂䅁䅁权捄䅂䅁权䅁兇䅁允䅁䅁䅅䅁䙁䅁䅁䅁䅂摃䄱䍄䉁䅁䅁睁䅁䅁䅍䅚䅁䅁䅯䄶䅕䅁䅯䉁䅫䅁䅅䅁䉁䅁䅁兂䅁䅁䅁䝉桄䅑杷允䅁䅁䅍䅁䑁䝁䅑䅁䭁䉁䙧䅁䭁䅁婁䅁䉁䅁䅁允䅁䅁䅕䅁䅁䕁䭂唵䵁䅉䅅䅁䑁䅁䅁睁歂䅁䅁权䩃兂䅁权䅁兇䅁允䅁䅁䅅䅁䙁䅁䅁䅁杂敘䅖䍄䉁䅁䅁睁䅁䅁䅍䅚䅁䅁䅯朲䅑䅁䅯䉁䅫䅁䅅䅁䉁䅁䅁兂䅁䅁䅁䝙汔䅑杷允䅁䅁䅍䅁䑁䝁䅑䅁䭁䱁䕕䅁䭁䅁婁䅁䉁䅁䅁允䅁䅁䅕䅁䅁䕁㡂䔲䵁䅉䅅䅁䑁䅁䅁睁歂䅁䅁权潄䅂䅁权䅁兇䅁允䅁䅁䅅䅁䙁䅁䅁䅁䅃⬹䅎䍄䉁䅁䅁睁䅁䅁䅍䅚䅁䅁䅯䅵䅕䅁䅯䉁䅫䅁䅅䅁䉁䅁䅁兂䅁䅁䅁䩯歄䅑杷允䅁䅁䅍䅁䑁䝁䅑䅁䭁䅁䙁䅁䭁䅁婁䅁䉁䅁䅁允䅁䅁䅕䅁䅁䵁䉂䔲䵁䅉䅅䅁䑁䅁䅁睁歂䅁䅁权捁兂䅁权䅁兇䅁允䅁䅁䅅䅁䙁䅁䅁䅁杁畖䅂䍄䉁䅁䅁睁䅁䅁䅍䅚䅁䅁䅯䅡䅕䅁䅯䉁䅫䅁䅅䅁䉁䅁䅁兂䅁䅁䅁䥁桐䅑杷允䅁䅁䅍䅁䑁䝁䅑䅁䭁䍁䙅䅁䭁䅁婁䅁䉁䅁䅁允䅁䅁䅕䅁䅁䵁乂唵䵁䅉䅅䅁䑁䅁䅁睁歂䅁䅁权祄䅂䅁权䅁兇䅁允䅁䅁䅅䅁䙁䅁䅁䅁䅁摐䄵䍄䉁䅁䅁睁䅁䅁䅍䅚䅁䅁䅯典䅑䅁䅯䉁䅫䅁䅅䅁䉁䅁䅁兂䅁䅁䅁䡙椷䅑杷允䅁䅁䅍䅁䑁䝁䅑䅁䭁䝁䙍䅁䭁䅁婁䅁䉁䅁䅁允䅁䅁䅕䅁䅁䅁㍃唴䵁䅉䅅䅁䑁䅁䅁睁歂䅁䅁权佃兂䅁权䅁兇䅁允䅁䅁䅅䅁䙁䅁䅁䅁䅂㥁䅰䍄䉁䅁䅁睁䅁䅁䅍䅚䅁䅁䅯睆䅙䅁䅯䉁䅫䅁䅅䅁䉁䅁䅁兂䅁䅁䅁佧坐䅑杷允䅁䅁䅍䅁䑁䝁䅑䅁䭁䵁䙧䅁䭁䅁婁䅁䉁䅁䅁允䅁䅁䅕䅁䅁䭁䩃䔴䵁䅉䅅䅁䑁䅁䅁睁歂䅁䅁权䙁杂䅁权䅁兇䅁允䅁䅁䅅䅁䙁䅁䅁䅁杁⭓䅆䍄䉁䅁䅁睁䅁䅁䅍䅚䅁䅁䅯兯䅑䅁䅯䉁䅫䅁䅅䅁䉁䅁䅁兂䅁䅁䅁䵁搳䅑杷允䅁䅁䅍䅁䑁䝁䅑䅁䭁䙁䙁䅁䭁䅁婁䅁䉁䅁䅁允䅁䅁䅕䅁䅁䍁偃唵䵁䅉䅅䅁䑁䅁䅁睁歂䅁䅁权摂兂䅁权䅁兇䅁允䅁䅁䅅䅁䙁䅁䅁䅁䅄⭏䅒䍄䉁䅁䅁睁䅁䅁䅍䅚䅁䅁䅯末䅑䅁䅯䉁䅫䅁䅅䅁䉁䅁䅁兂䅁䅁䅁䅷慘䅑杷允䅁䅁䅍䅁䑁䝁䅑䅁䭁䍁䙣䅁䭁䅁婁䅁䉁䅁䅁允䅁䅁䅕䅁䅁䵁䉂䔲䵁䅉䅅䅁䑁䅁䅁睁歂䅁䅁权祄兂䅁权䅁兇䅁允䅁䅁䅅䅁䙁䅁䅁䅁杁敎䅎䍄䉁䅁䅁睁䅁䅁䅍䅚䅁䅁䅯朷䅑䅁䅯䉁䅫䅁䅅䅁䉁䅁䅁兂䅁䅁䅁佧楺䅑杷允䅁䅁䅍䅁䑁䝁䅑䅁䭁䵁䕑䅁䭁䅁婁䅁䉁䅁䅁允䅁䅁䅕䅁䅁䕁扃欴䵁䅉䅅䅁䑁䅁䅁睁歂䅁䅁权啂兂䅁权䅁兇䅁允䅁䅁䅅䅁䙁䅁䅁䅁䅁⬴䅂䍄䉁䅁䅁睁䅁䅁䅍䅚䅁䅁䅯儯䅕䅁䅯䉁䅫䅁䅅䅁䉁䅁䅁兂䅁䅁䅁䕑晄䅑杷允䅁䅁䅍䅁䑁䝁䅑䅁䭁䝁䙕䅁䭁䅁婁䅁䉁䅁䅁允䅁䅁䅕䅁䅁䍁噂欴䵁䅉䅅䅁䑁䅁䅁睁歂䅁䅁权婁兂䅁权䅁兇䅁允䅁䅁䅅䅁䙁䅁䅁䅁权⬲䅒䍄䉁䅁䅁睁䅁䅁䅍䅚䅁䅁䅯八䅑䅁䅯䉁䅫䅁䅅䅁䉁䅁䅁兂䅁䅁䅁䩑夳䅑杷允䅁䅁䅍䅁䑁䝁䅑䅁䭁䭁䕙䅁䭁䅁婁䅁䉁䅁䅁允䅁䅁䅕䅁䅁佁桃唴䵁䅉䅅䅁䑁䅁䅁睁歂䅁䅁权湃兂䅁权䅁兇䅁允䅁䅁䅅䅁䙁䅁䅁䅁杂畱䅖䍄䉁䅁䅁睁䅁䅁䅍䅚䅁䅁䅯朴䅑䅁䅯䉁䅫䅁䅅䅁䉁䅁䅁兂䅁䅁䅁䱉桐䅑杷允䅁䅁䅍䅁䑁䝁䅑䅁䭁佁䕍䅁䭁䅁婁䅁䉁䅁䅁允䅁䅁䅕䅁䅁䵁呂唵䵁䅉䅅䅁䑁䅁䅁睁歂䅁䅁权䝄兂䅁权䅁兇䅁允䅁䅁䅅䅁䙁䅁䅁䅁䅃估䅂䍄䉁䅁䅁睁䅁䅁䅍䅚䅁䅁䅯眵䅕䅁䅯䉁䅫䅁䅅䅁䉁䅁䅁兂䅁䅁䅁䬴桺䅑杷允䅁䅁䅍䅁䑁䝁䅑䅁䭁䩁䕫䅁䭁䅁婁䅁䉁䅁䅁允䅁䅁䅕䅁䅁䅁䱁唴䵁䅉䅅䅁䑁䅁䅁睁歂䅁䅁权䵃兂䅁权䅁兇䅁允䅁䅁䅅䅁䙁䅁䅁䅁䅄㤷䄵䍄䉁䅁䅁睁䅁䅁䅍䅚䅁䅁䅯儹䅕䅁䅯䉁䅫䅁䅅䅁䉁䅁䅁兂䅁䅁䅁䭷楢䅑杷允䅁䅁䅍䅁䑁䝁䅑䅁䭁乁䙙䅁䭁䅁婁䅁䉁䅁䅁允䅁䅁䅕䅁䅁䅁㡃唴䵁䅉䅅䅁䑁䅁䅁睁歂䅁䅁权楃䅂䅁权䅁兇䅁允䅁䅁䅅䅁䙁䅁䅁䅁䅃⭇䅒䍄䉁䅁䅁睁䅁䅁䅍䅚䅁䅁䅯眸䅕䅁䅯䉁䅫䅁䅅䅁䉁䅁䅁兂䅁䅁䅁䙷汮䅑杷允䅁䅁䅍䅁䑁䝁䅑䅁䭁䡁䙧䅁䭁䅁婁䅁䉁䅁䅁允䅁䅁䅕䅁䅁䍁乄唵䵁䅉䅅䅁䑁䅁䅁睁歂䅁䅁权癄䅂䅁权䅁兇䅁允䅁䅁䅅䅁䙁䅁䅁䅁䅂⭬䅎䍄䉁䅁䅁睁䅁䅁䅍䅚䅁䅁䅯䅅䅕䅁䅯䉁䅫䅁䅅䅁䉁䅁䅁兂䅁䅁䅁䩑夳䅑杷允䅁䅁䅍䅁䑁䝁䅑䅁䭁䅁䙕䅁䭁䅁婁䅁䉁䅁䅁允䅁䅁䅕䅁䅁䅁噂唴䵁䅉䅅䅁䑁䅁䅁睁歂䅁䅁权㑃䅂䅁权䅁兇䅁允䅁䅁䅅䅁䙁䅁䅁䅁䅄敋䅂䍄䉁䅁䅁睁䅁䅁䅍䅚䅁䅁䅯睶䅕䅁䅯䉁䅫䅁䅅䅁䉁䅁䅁兂䅁䅁䅁䩉歪䅑杷允䅁䅁䅍䅁䑁䝁䅑䅁䭁䵁䙉䅁䭁䅁婁䅁䉁䅁䅁允䅁䅁䅕䅁䅁䕁㡃䔴䵁䅉䅅䅁䑁䅁䅁睁歂䅁䅁权㝁兂䅁权䅁兇䅁允䅁䅁䅅䅁䙁䅁䅁䅁䅃摩䅸䍄䉁䅁䅁睁䅁䅁䅍䅚䅁䅁䅯儷䅕䅁䅯䉁䅫䅁䅅䅁䉁䅁䅁兂䅁䅁䅁䭧杪䅑杷允䅁䅁䅍䅁䑁䝁䅑䅁䭁䉁䘴䅁䭁䅁婁䅁䉁䅁䅁允䅁䅁䅕䅁䅁䅁⽃䔴䵁䅉䅅䅁䑁䅁䅁睁歂䅁䅁权療兂䅁权䅁兇䅁允䅁䅁䅅䅁䙁䅁䅁䅁杂⭭䅂䍄䉁䅁䅁睁䅁䅁䅍䅚䅁䅁䅯入䅕䅁䅯䉁䅫䅁䅅䅁䉁䅁䅁兂䅁䅁䅁䱑桔䅑杷允䅁䅁䅍䅁䑁䝁䅑䅁䭁䩁䙍䅁䭁䅁婁䅁䉁䅁䅁允䅁䅁䅕䅁䅁䅁歃唵䵁䅉䅅䅁䑁䅁䅁睁歂䅁䅁权偁杂䅁权䅁兇䅁允䅁䅁䅅䅁䙁䅁䅁䅁䅂⭭䅒䍄䉁䅁䅁睁䅁䅁䅍䅚䅁䅁䅯术䅕䅁䅯䉁䅫䅁䅅䅁䉁䅁䅁兂䅁䅁䅁䕷奈䅑杷允䅁䅁䅍䅁䑁䝁䅑䅁䭁䅁䙧䅁䭁䅁婁䅁䉁䅁䅁允䅁䅁䅕䅁䅁䵁啂唲䵁䅉䅅䅁䑁䅁䅁睁歂䅁䅁权䕄兂䅁权䅁兇䅁允䅁䅁䅅䅁䙁䅁䅁䅁䅃畎䅒䍄䉁䅁䅁睁䅁䅁䅍䅚䅁䅁䅯睭䅑䅁䅯䉁䅫䅁䅅䅁䉁䅁䅁兂䅁䅁䅁䥧据䅑杷允䅁䅁䅍䅁䑁䝁䅑䅁䭁䩁䕍䅁䭁䅁婁䅁䉁䅁䅁允䅁䅁䅕䅁䅁䥁䩃䔳䵁䅉䅅䅁䑁䅁䅁睁歂䅁䅁权㍂兂䅁权䅁兇䅁允䅁䅁䅅䅁䙁䅁䅁䅁杂留䅊䍄䉁䅁䅁睁䅁䅁䅍䅚䅁䅁䅯睌䅕䅁䅯䉁䅫䅁䅅䅁䉁䅁䅁兂䅁䅁䅁余歘䅑杷允䅁䅁䅍䅁䑁䝁䅑䅁䭁䅁䝳䅁䭁䅁婁䅁䉁䅁䅁允䅁䅁䅕䅁䅁䝁㥄欴䵁䅉䅅䅁䑁䅁䅁睁歂䅁䅁权㉃䅂䅁权䅁兇䅁允䅁䅁䅅䅁䙁䅁䅁䅁权畮䅒䍄䉁䅁䅁睁䅁䅁䅍䅚䅁䅁䅯杢䅕䅁䅯䉁䅫䅁䅅䅁䉁䅁䅁兂䅁䅁䅁䙙桄䅑杷允䅁䅁䅍䅁䑁䝁䅑䅁䭁䙁䙳䅁䭁䅁婁䅁䉁䅁䅁允䅁䅁䅕䅁䅁䥁䩃䔳䵁䅉䅅䅁䑁䅁䅁睁歂䅁䅁权䭂兂䅁权䅁兇䅁允䅁䅁䅅䅁䙁䅁䅁䅁䅂摮䅨䍄䉁䅁䅁睁䅁䅁䅍䅚䅁䅁䅯䅸䅅䅁䅯䉁䅫䅁䅅䅁䉁䅁䅁兂䅁䅁䅁乙止䅑杷允䅁䅁䅍䅁䑁䝁䅑䅁䭁䩁䘰䅁䭁䅁婁䅁䉁䅁䅁允䅁䅁䅕䅁䅁䭁䝁䔴䵁䅉䅅䅁䑁䅁䅁睁歂䅁䅁权浄䅂䅁权䅁兇䅁允䅁䅁䅅䅁䙁䅁䅁䅁䅁⭅䅎䍄䉁䅁䅁睁䅁䅁䅍䅚䅁䅁䅯䅢䅕䅁䅯䉁䅫䅁䅅䅁䉁䅁䅁兂䅁䅁䅁䕷奈䅑杷允䅁䅁䅍䅁䑁䝁䅑䅁䭁䵁䙯䅁䭁䅁婁䅁䉁䅁䅁允䅁䅁䅕䅁䅁䭁睄䔵䵁䅉䅅䅁䑁䅁䅁睁歂䅁䅁权䩄兂䅁权䅁兇䅁允䅁䅁䅅䅁䙁䅁䅁䅁䅃敚䅆䍄䉁䅁䅁睁䅁䅁䅍䅚䅁䅁䅯村䅕䅁䅯䉁䅫䅁䅅䅁䉁䅁䅁兂䅁䅁䅁䵙歲䅑杷允䅁䅁䅍䅁䑁䝁䅑䅁䭁䙁䘴䅁䭁䅁婁䅁䉁䅁䅁允䅁䅁䅕䅁䅁䅁捂〲䵁䅉䅅䅁䑁䅁䅁睁歂䅁䅁权慄兂䅁权䅁兇䅁允䅁䅁䅅䅁䙁䅁䅁䅁杁敕䅆䍄䉁䅁䅁睁䅁䅁䅍䅚䅁䅁䅯杬䅕䅁䅯䉁䅫䅁䅅䅁䉁䅁䅁兂䅁䅁䅁䴴杺䅑杷允䅁䅁䅍䅁䑁䝁䅑䅁䭁䍁䘴䅁䭁䅁婁䅁䉁䅁䅁允䅁䅁䅕䅁䅁䭁䡂䔵䵁䅉䅅䅁䑁䅁䅁睁歂䅁䅁权䍃兂䅁权䅁兇䅁允䅁䅁䅅䅁䙁䅁䅁䅁䅂摮䅨䍄䉁䅁䅁睁䅁䅁䅍䅚䅁䅁䅯眹䅑䅁䅯䉁䅫䅁䅅䅁䉁䅁䅁兂䅁䅁䅁䐴桮䅑杷允䅁䅁䅍䅁䑁䝁䅑䅁䭁佁䙁䅁䭁䅁婁䅁䉁䅁䅁允䅁䅁䅕䅁䅁䍁敃䔴䵁䅉䅅䅁䑁䅁䅁睁歂䅁䅁权橄兂䅁权䅁兇䅁允䅁䅁䅅䅁䙁䅁䅁䅁权佭䅒䍄䉁䅁䅁睁䅁䅁䅍䅚䅁䅁䅯儹䅑䅁䅯䉁䅫䅁䅅䅁䉁䅁䅁兂䅁䅁䅁䅧慮䅑杷允䅁䅁䅍䅁䑁䝁䅑䅁䭁䭁䙯䅁䭁䅁婁䅁䉁䅁䅁允䅁䅁䅕䅁䅁䥁䥃唴䵁䅉䅅䅁䑁䅁䅁睁歂䅁䅁权佁兂䅁权䅁兇䅁允䅁䅁䅅䅁䙁䅁䅁䅁权支䅎䍄䉁䅁䅁睁䅁䅁䅍䅚䅁䅁䅯䅬䅕䅁䅯䉁䅫䅁䅅䅁䉁䅁䅁兂䅁䅁䅁䵑歺䅑杷允䅁䅁䅍䅁䑁䝁䅑䅁䭁䅁䝷䅁䭁䅁婁䅁䉁䅁䅁允䅁䅁䅕䅁䅁䵁䙁欲䵁䅉䅅䅁䑁䅁䅁睁歂䅁䅁权噄䅂䅁权䅁兇䅁允䅁䅁䅅䅁䙁䅁䅁䅁䅁效䅆䍄䉁䅁䅁睁䅁䅁䅍䅚䅁䅁䅯睯䅕䅁䅯䉁䅫䅁䅅䅁䉁䅁䅁兂䅁䅁䅁䕙桄䅑杷允䅁䅁䅍䅁䑁䝁䅑䅁䭁䱁䙙䅁䭁䅁婁䅁䉁䅁䅁允䅁䅁䅕䅁䅁䵁㕄〳䵁䅉䅅䅁䑁䅁䅁睁歂䅁䅁权㡄兂䅁权䅁兇䅁允䅁䅁䅅䅁䙁䅁䅁䅁䅁敍䅆䍄䉁䅁䅁睁䅁䅁䅍䅚䅁䅁䅯兪䅕䅁䅯䉁䅫䅁䅅䅁䉁䅁䅁兂䅁䅁䅁䩑夳䅑杷允䅁䅁䅍䅁䑁䝁䅑䅁䭁乁䙳䅁䭁䅁婁䅁䉁䅁䅁允䅁䅁䅕䅁䅁䭁䡃欴䵁䅉䅅䅁䑁䅁䅁睁歂䅁䅁权祃兂䅁权䅁兇䅁允䅁䅁䅅䅁䙁䅁䅁䅁杄佒䅆䍄䉁䅁䅁睁䅁䅁䅍䅚䅁䅁䅯睱䅑䅁䅯䉁䅫䅁䅅䅁䉁䅁䅁兂䅁䅁䅁䱙桌䅑杷允䅁䅁䅍䅁䑁䝁䅑䅁䭁䵁䕍䅁䭁䅁婁䅁䉁䅁䅁允䅁䅁䅕䅁䅁佁奁唵䵁䅉䅅䅁䑁䅁䅁睁歂䅁䅁权煄䅂䅁权䅁兇䅁允䅁䅁䅅䅁䙁䅁䅁䅁䅄㥩䅰䍄䉁䅁䅁睁䅁䅁䅍䅚䅁䅁䅯䅷䅑䅁䅯䉁䅫䅁䅅䅁䉁䅁䅁兂䅁䅁䅁䘴止䅑杷允䅁䅁䅍䅁䑁䝁䅑䅁䭁䡁䙙䅁䭁䅁婁䅁䉁䅁䅁允䅁䅁䅕䅁䅁䭁扄䔵䵁䅉䅅䅁䑁䅁䅁睁歂䅁䅁权奃䅂䅁权䅁兇䅁允䅁䅁䅅䅁䙁䅁䅁䅁权畘䅒䍄䉁䅁䅁睁䅁䅁䅍䅚䅁䅁䅯杆䅕䅁䅯䉁䅫䅁䅅䅁䉁䅁䅁兂䅁䅁䅁䭉歐䅑杷允䅁䅁䅍䅁䑁䝁䅑䅁䭁䡁䙍䅁䭁䅁婁䅁䉁䅁䅁允䅁䅁䅕䅁䅁䅁敃〴䵁䅉䅅䅁䑁䅁䅁睁歂䅁䅁权偄兂䅁权䅁兇䅁允䅁䅁䅅䅁䙁䅁䅁䅁䅁摓䄹䍄䉁䅁䅁睁䅁䅁䅍䅚䅁䅁䅯眫䅑䅁䅯䉁䅫䅁䅅䅁䉁䅁䅁兂䅁䅁䅁䩑夳䅑杷允䅁䅁䅍䅁䑁䝁䅑䅁䭁偁䕷䅁䭁䅁婁䅁䉁䅁䅁允䅁䅁䅕䅁䅁䅁䅄〴䵁䅉䅅䅁䑁䅁䅁睁歂䅁䅁权硄兂䅁权䅁兇䅁允䅁䅁䅅䅁䙁䅁䅁䅁权敱䅎䍄䉁䅁䅁睁䅁䅁䅍䅚䅁䅁䅯杶䅑䅁䅯䉁䅫䅁䅅䅁䉁䅁䅁兂䅁䅁䅁䵷杮䅑杷允䅁䅁䅍䅁䑁䝁䅑䅁䭁䱁䔰䅁䭁䅁婁䅁䉁䅁䅁允䅁䅁䅕䅁䅁䕁卂欲䵁䅉䅅䅁䑁䅁䅁睁歂䅁䅁权捃兂䅁权䅁兇䅁允䅁䅁䅅䅁䙁䅁䅁䅁杂畕䅆䍄䉁䅁䅁睁䅁䅁䅍䅚䅁䅁䅯䄳䅕䅁䅯䉁䅫䅁䅅䅁䉁䅁䅁兂䅁䅁䅁䭯杘䅑杷允䅁䅁䅍䅁䑁䝁䅑䅁䭁䱁䙁䅁䭁䅁婁䅁䉁䅁䅁允䅁䅁䅕䅁䅁䵁䭄欳䵁䅉䅅䅁䑁䅁䅁睁歂䅁䅁权敃兂䅁权䅁兇䅁允䅁䅁䅅䅁䙁䅁䅁䅁杄⭈䅒䍄䉁䅁䅁睁䅁䅁䅍䅚䅁䅁䅯朹䅑䅁䅯䉁䅫䅁䅅䅁䉁䅁䅁兂䅁䅁䅁佑敦䅑杷允䅁䅁䅍䅁䑁䝁䅑䅁䭁䭁䙉䅁䭁䅁婁䅁䉁䅁䅁允䅁䅁䅕䅁䅁䅁剃唵䵁䅉䅅䅁䑁䅁䅁睁歂䅁䅁权㥁兂䅁权䅁兇䅁允䅁䅁䅅䅁䙁䅁䅁䅁䅄摂䅰䍄䉁䅁䅁睁䅁䅁䅍䅚䅁䅁䅯六䅕䅁䅯䉁䅫䅁䅅䅁䉁䅁䅁兂䅁䅁䅁䡙汲䅑杷允䅁䅁䅍䅁䑁䝁䅑䅁䭁偁䙣䅁䭁䅁婁䅁䉁䅁䅁允䅁䅁䅕䅁䅁䅁䍂䔵䵁䅉䅅䅁䑁䅁䅁睁歂䅁䅁权啁兂䅁权䅁兇䅁允䅁䅁䅅䅁䙁䅁䅁䅁权佪䅎䍄䉁䅁䅁睁䅁䅁䅍䅚䅁䅁䅯睮䅕䅁䅯䉁䅫䅁䅅䅁䉁䅁䅁兂䅁䅁䅁䑯楔䅑杷允䅁䅁䅍䅁䑁䝁䅑䅁䭁䝁䙉䅁䭁䅁婁䅁䉁䅁䅁允䅁䅁䅕䅁䅁䵁䡃欴䵁䅉䅅䅁䑁䅁䅁睁歂䅁䅁权⽃䅂䅁权䅁兇䅁允䅁䅁䅅䅁䙁䅁䅁䅁杂佐䅎䍄䉁䅁䅁睁䅁䅁䅍䅚䅁䅁䅯杣䅕䅁䅯䉁䅫䅁䅅䅁䉁䅁䅁兂䅁䅁䅁䕷奈䅑杷允䅁䅁䅍䅁䑁䝁䅑䅁䭁䅁䜰䅁䭁䅁婁䅁䉁䅁䅁允䅁䅁䅕䅁䅁䥁䥁〴䵁䅉䅅䅁䑁䅁䅁睁歂䅁䅁权䥁杂䅁权䅁兇䅁允䅁䅁䅅䅁䙁䅁䅁䅁䅂摮䅨䍄䉁䅁䅁睁䅁䅁䅍䅚䅁䅁䅯䄴䅑䅁䅯䉁䅫䅁䅅䅁䉁䅁䅁兂䅁䅁䅁䕷奈䅑杷允䅁䅁䅍䅁䑁䝁䅑䅁䭁佁䘸䅁䭁䅁婁䅁䉁䅁䅁允䅁䅁䅕䅁䅁䥁㡃䔵䵁䅉䅅䅁䑁䅁䅁睁歂䅁䅁权㡂兂䅁权䅁兇䅁允䅁䅁䅅䅁䙁䅁䅁䅁杄⭒䅂䍄䉁䅁䅁睁䅁䅁䅍䅚䅁䅁䅯允䅙䅁䅯䉁䅫䅁䅅䅁䉁䅁䅁兂䅁䅁䅁䡁栳䅑杷允䅁䅁䅍䅁䑁䝁䅑䅁䭁䙁䙅䅁䭁䅁婁䅁䉁䅁䅁允䅁䅁䅕䅁䅁䍁㙂唵䵁䅉䅅䅁䑁䅁䅁睁歂䅁䅁权⽄兂䅁权䅁兇䅁允䅁䅁䅅䅁䙁䅁䅁䅁䅃㥁䄹䍄䉁䅁䅁睁䅁䅁䅍䅚䅁䅁䅯睖䅕䅁䅯䉁䅫䅁䅅䅁䉁䅁䅁兂䅁䅁䅁䱧桪䅑杷允䅁䅁䅍䅁䑁䝁䅑䅁䭁䵁䙅䅁䭁䅁婁䅁䉁䅁䅁允䅁䅁䅕䅁䅁䕁潃欴䵁䅉䅅䅁䑁䅁䅁睁歂䅁䅁权䉄䅂䅁权䅁兇䅁允䅁䅁䅅䅁䙁䅁䅁䅁䅁瑹䄱䍄䉁䅁䅁睁䅁䅁䅍䅚䅁䅁䅯眯䅑䅁䅯䉁䅫䅁䅅䅁䉁䅁䅁兂䅁䅁䅁䉷決䅑杷允䅁䅁䅍䅁䑁䝁䅑䅁䭁佁䕫䅁䭁䅁婁䅁䉁䅁䅁允䅁䅁䅕䅁䅁䕁㙂唵䵁䅉䅅䅁䑁䅁䅁睁歂䅁䅁权ㅄ䅁䅁权䅁兇䅁允䅁䅁䅅䅁䙁䅁䅁䅁䅂畒䅂䍄䉁䅁䅁睁䅁䅁䅍䅚䅁䅁䅯眷䅁䅁䅯䉁䅫䅁䅅䅁䉁䅁䅁兂䅁䅁䅁䕁桶䅑杷允䅁䅁䅍䅁䑁䝁䅑䅁䭁䭁䈸䅁䭁䅁婁䅁䉁䅁䅁允䅁䅁䅕䅁䅁䥁啄〴䵁䅉䅅䅁䑁䅁䅁睁歂䅁䅁权㍄允䅁权䅁兇䅁允䅁䅁䅅䅁䙁䅁䅁䅁䅁㥐䄵䍄䉁䅁䅁睁䅁䅁䅍䅚䅁䅁䅯儶䅁䅁䅯䉁䅫䅁䅅䅁䉁䅁䅁兂䅁䅁䅁义橈䅑杷允䅁䅁䅍䅁䑁䝁䅑䅁䭁䙁䅳䅁䭁䅁婁䅁䉁䅁䅁允䅁䅁䅕䅁䅁䕁汄欳䵁䅉䅅䅁䑁䅁䅁睁歂䅁䅁权橂䅁䅁权䅁兇䅁允䅁䅁䅅䅁䙁䅁䅁䅁䅃⭗䅊䍄䉁䅁䅁睁䅁䅁䅍䅚䅁䅁䅯睁䅁䅁䅯䉁䅫䅁䅅䅁䉁䅁䅁兂䅁䅁䅁乑桄䅑杷允䅁䅁䅍䅁䑁䝁䅑䅁䭁䱁䅙䅁䭁䅁婁䅁䉁䅁䅁允䅁䅁䅕䅁䅁䵁䉂䔲䵁䅉䅅䅁䑁䅁䅁睁歂䅁䅁权㡁允䅁权䅁兇䅁允䅁䅁䅅䅁䙁䅁䅁䅁杄⭮䅂䍄䉁䅁䅁睁䅁䅁䅍䅚䅁䅁䅯睤䅁䅁䅯䉁䅫䅁䅅䅁䉁䅁䅁兂䅁䅁䅁䱁楪䅑杷允䅁䅁䅍䅁䑁䝁䅑䅁䭁䍁䅳䅁䭁䅁婁䅁䉁䅁䅁允䅁䅁䅕䅁䅁佁剃唵䵁䅉䅅䅁䑁䅁䅁睁歂䅁䅁权䥁䅁䅁权䅁兇䅁允䅁䅁䅅䅁䙁䅁䅁䅁杂畹䅂䍄䉁䅁䅁睁䅁䅁䅍䅚䅁䅁䅯睖䅁䅁䅯䉁䅫䅁䅅䅁䉁䅁䅁兂䅁䅁䅁䅯楢䅑杷允䅁䅁䅍䅁䑁䝁䅑䅁䭁偁䅙䅁䭁䅁婁䅁䉁䅁䅁允䅁䅁䅕䅁䅁䵁䙁欲䵁䅉䅅䅁䑁䅁䅁睁歂䅁䅁权⽁允䅁权䅁兇䅁允䅁䅁䅅䅁䙁䅁䅁䅁䅄摑䅨䍄䉁䅁䅁睁䅁䅁䅍䅚䅁䅁䅯杇䅅䅁䅯䉁䅫䅁䅅䅁䉁䅁䅁兂䅁䅁䅁䕷奈䅑杷允䅁䅁䅍䅁䑁䝁䅑䅁䭁䥁䅧䅁䭁䅁婁䅁䉁䅁䅁允䅁䅁䅕䅁䅁䕁摃䔲䵁䅉䅅䅁䑁䅁䅁睁歂䅁䅁权桃䅁䅁权䅁兇䅁允䅁䅁䅅䅁䙁䅁䅁䅁䅄摂䅰䍄䉁䅁䅁睁䅁䅁䅍䅚䅁䅁䅯睑䅁䅁䅯䉁䅫䅁䅅䅁䉁䅁䅁兂䅁䅁䅁䵁摘䅑杷允䅁䅁䅍䅁䑁䝁䅑䅁䭁䥁䅳䅁䭁䅁婁䅁䉁䅁䅁允䅁䅁䅕䅁䅁佁乃䔵䵁䅉䅅䅁䑁䅁䅁睁歂䅁䅁权䍄䅁䅁权䅁兇䅁允䅁䅁䅅䅁䙁䅁䅁䅁䅂摮䅨䍄䉁䅁䅁睁䅁䅁䅍䅚䅁䅁䅯睷䅁䅁䅯䉁䅫䅁䅅䅁䉁䅁䅁兂䅁䅁䅁䕷奈䅑杷允䅁䅁䅍䅁䑁䝁䅑䅁䭁䩁䅫䅁䭁䅁婁䅁䉁䅁䅁允䅁䅁䅕䅁䅁佁䱃〴䵁䅉䅅䅁䑁䅁䅁睁歂䅁䅁权䝄䅁䅁权䅁兇䅁允䅁䅁䅅䅁䙁䅁䅁䅁杂⭉䅖䍄䉁䅁䅁睁䅁䅁䅍䅚䅁䅁䅯杫䅁䅁䅯䉁䅫䅁䅅䅁䉁䅁䅁兂䅁䅁䅁䕷奈䅑杷允䅁䅁䅍䅁䑁䝁䅑䅁䭁䩁䅍䅁䭁䅁婁䅁䉁䅁䅁允䅁䅁䅕䅁䅁䥁䕄唵䵁䅉䅅䅁䑁䅁䅁睁歂䅁䅁权噃䅁䅁权䅁兇䅁允䅁䅁䅅䅁䙁䅁䅁䅁䅄摑䅨䍄䉁䅁䅁睁䅁䅁䅍䅚䅁䅁䅯杬䅁䅁䅯䉁䅫䅁䅅䅁䉁䅁䅁兂䅁䅁䅁䰴杶䅑杷允䅁䅁䅍䅁䑁䝁䅑䅁䭁䩁䅣䅁䭁䅁婁䅁䉁䅁䅁允䅁䅁䅕䅁䅁䕁䉂唲䵁䅉䅅䅁䑁䅁䅁睁歂䅁䅁权奃䅁䅁权䅁兇䅁允䅁䅁䅅䅁䙁䅁䅁䅁䅄摑䅨䍄䉁䅁䅁睁䅁䅁䅍䅚䅁䅁䅯条䅁䅁䅯䉁䅫䅁䅅䅁䉁䅁䅁兂䅁䅁䅁䤴栳䅑杷允䅁䅁䅍䅁䑁䝁䅑䅁䭁佁䅁䅁䭁䅁婁䅁䉁䅁䅁允䅁䅁䅕䅁䅁䕁橄欱䵁䅉䅅䅁䑁䅁䅁睁歂䅁䅁权敁允䅁权䅁兇䅁允䅁䅁䅅䅁䙁䅁䅁䅁䅂摮䅨䍄䉁䅁䅁睁䅁䅁䅍䅚䅁䅁䅯杳䅁䅁䅯䉁䅫䅁䅅䅁䉁䅁䅁兂䅁䅁䅁乑楲䅑杷允䅁䅁䅍䅁䑁䝁䅑䅁䭁䍁䅙䅁䭁䅁婁䅁䉁䅁䅁允䅁䅁䅕䅁䅁䥁癃䔳䵁䅉䅅䅁䑁䅁䅁睁歂䅁䅁权婂允䅁权䅁兇䅁允䅁䅁䅅䅁䙁䅁䅁䅁䅄摑䅨䍄䉁䅁䅁睁䅁䅁䅍䅚䅁䅁䅯杭䅁䅁䅯䉁䅫䅁䅅䅁䉁䅁䅁兂䅁䅁䅁乁橦䅑杷允䅁䅁䅍䅁䑁䝁䅑䅁䭁乁䅕䅁䭁䅁婁䅁䉁䅁䅁允䅁䅁䅕䅁䅁䵁晄䔳䵁䅉䅅䅁䑁䅁䅁睁歂䅁䅁权畄䅁䅁权䅁兇䅁允䅁䅁䅅䅁䙁䅁䅁䅁杁⭳䅆䍄䉁䅁䅁睁䅁䅁䅍䅚䅁䅁䅯䅖䅁䅁䅯䉁䅫䅁䅅䅁䉁䅁䅁兂䅁䅁䅁䕷奈䅑杷允䅁䅁䅍䅁䑁䝁䅑䅁䭁䭁䈰䅁䭁䅁婁䅁䉁䅁䅁允䅁䅁䅕䅁䅁䍁潄䔴䵁䅉䅅䅁䑁䅁䅁睁歂䅁䅁权晄䅁䅁权䅁兇䅁允䅁䅁䅅䅁䙁䅁䅁䅁䅃故䅆䍄䉁䅁䅁睁䅁䅁䅍䅚䅁䅁䅯杯䅅䅁䅯䉁䅫䅁䅅䅁䉁䅁䅁兂䅁䅁䅁䕁汌䅑杷允䅁䅁䅍䅁䑁䝁䅑䅁䭁䱁䉉䅁䭁䅁婁䅁䉁䅁䅁允䅁䅁䅕䅁䅁䝁潁欴䵁䅉䅅䅁䑁䅁䅁睁歂䅁䅁权兂允䅁权䅁兇䅁允䅁䅁䅅䅁䙁䅁䅁䅁䅃畕䅒䍄䉁䅁䅁睁䅁䅁䅍䅚䅁䅁䅯䄱䅅䅁䅯䉁䅫䅁䅅䅁䉁䅁䅁兂䅁䅁䅁䍑樯䅑杷允䅁䅁䅍䅁䑁䝁䅑䅁䭁佁䅳䅁䭁䅁婁䅁䉁䅁䅁允䅁䅁䅕䅁䅁䕁獄唳䵁䅉䅅䅁䑁䅁䅁睁歂䅁䅁权㙃䅁䅁权䅁兇䅁允䅁䅁䅅䅁䙁䅁䅁䅁䅃摩䅸䍄䉁䅁䅁睁䅁䅁䅍䅚䅁䅁䅯䅎䅅䅁䅯䉁䅫䅁䅅䅁䉁䅁䅁兂䅁䅁䅁乙止䅑杷允䅁䅁䅍䅁䑁䝁䅑䅁䭁偁䅍䅁䭁䅁婁䅁䉁䅁䅁允䅁䅁䅕䅁䅁䥁⭂欳䵁䅉䅅䅁䑁䅁䅁睁歂䅁䅁权獁䅁䅁权䅁兇䅁允䅁䅁䅅䅁䙁䅁䅁䅁䅄摑䅨䍄䉁䅁䅁睁䅁䅁䅍䅚䅁䅁䅯䅒䅅䅁䅯䉁䅫䅁䅅䅁䉁䅁䅁兂䅁䅁䅁䅷扲䅑杷允䅁䅁䅍䅁䑁䝁䅑䅁䭁䍁䄸䅁䭁䅁婁䅁䉁䅁䅁允䅁䅁䅕䅁䅁佁㡃唴䵁䅉䅅䅁䑁䅁䅁睁歂䅁䅁权獂允䅁权䅁兇䅁允䅁䅁䅅䅁䙁䅁䅁䅁权攴䅎䍄䉁䅁䅁睁䅁䅁䅍䅚䅁䅁䅯杧䅅䅁䅯䉁䅫䅁䅅䅁䉁䅁䅁兂䅁䅁䅁䠴材䅑杷允䅁䅁䅍䅁䑁䝁䅑䅁䭁䍁䅣䅁䭁䅁婁䅁䉁䅁䅁允䅁䅁䅕䅁䅁䵁䉂䔲䵁䅉䅅䅁䑁䅁䅁睁歂䅁䅁权十䅁䅁权䅁兇䅁允䅁䅁䅅䅁䙁䅁䅁䅁杂⭈䅎䍄䉁䅁䅁睁䅁䅁䅍䅚䅁䅁䅯杇䅁䅁䅯䉁䅫䅁䅅䅁䉁䅁䅁兂䅁䅁䅁䉉椷䅑杷允䅁䅁䅍䅁䑁䝁䅑䅁䭁䉁䈸䅁䭁䅁婁䅁䉁䅁䅁允䅁䅁䅕䅁䅁䅁䍄欲䵁䅉䅅䅁䑁䅁䅁睁歂䅁䅁权瑁允䅁权䅁兇䅁允䅁䅁䅅䅁䙁䅁䅁䅁杄佰䅂䍄䉁䅁䅁睁䅁䅁䅍䅚䅁䅁䅯兮䅁䅁䅯䉁䅫䅁䅅䅁䉁䅁䅁兂䅁䅁䅁</t>
  </si>
  <si>
    <t>䕷奈䅑杷允䅁䅁䅍䅁䑁䝁䅑䅁䭁䑁䅑䅁䭁䅁婁䅁䉁䅁䅁允䅁䅁䅕䅁䅁䵁䉂䔲䵁䅉䅅䅁䑁䅁䅁睁歂䅁䅁权牁允䅁权䅁兇䅁允䅁䅁䅅䅁䙁䅁䅁䅁䅃瑹䅨䍄䉁䅁䅁睁䅁䅁䅍䅚䅁䅁䅯朷䅅䅁䅯䉁䅫䅁䅅䅁䉁䅁䅁兂䅁䅁䅁䝧欯䅑杷允䅁䅁䅍䅁䑁䝁䅑䅁䭁䑁䄴䅁䭁䅁婁䅁䉁䅁䅁允䅁䅁䅕䅁䅁䵁睂唴䵁䅉䅅䅁䑁䅁䅁睁歂䅁䅁权剄䅁䅁权䅁兇䅁允䅁䅁䅅䅁䙁䅁䅁䅁䅁畤䅒䍄䉁䅁䅁睁䅁䅁䅍䅚䅁䅁䅯䅏䅅䅁䅯䉁䅫䅁䅅䅁䉁䅁䅁兂䅁䅁䅁佷杶䅑杷允䅁䅁䅍䅁䑁䝁䅑䅁䭁䭁䅍䅁䭁䅁婁䅁䉁䅁䅁允䅁䅁䅕䅁䅁䅁剄唳䵁䅉䅅䅁䑁䅁䅁睁歂䅁䅁权敃䅁䅁权䅁兇䅁允䅁䅁䅅䅁䙁䅁䅁䅁䅁由䅎䍄䉁䅁䅁睁䅁䅁䅍䅚䅁䅁䅯眹䅁䅁䅯䉁䅫䅁䅅䅁䉁䅁䅁兂䅁䅁䅁䑧晶䅑杷允䅁䅁䅍䅁䑁䝁䅑䅁䭁䑁䉉䅁䭁䅁婁䅁䉁䅁䅁允䅁䅁䅕䅁䅁䥁橃〴䵁䅉䅅䅁䑁䅁䅁睁歂䅁䅁权硂䅁䅁权䅁兇䅁允䅁䅁䅅䅁䙁䅁䅁䅁䅁⭳䅎䍄䉁䅁䅁睁䅁䅁䅍䅚䅁䅁䅯儲䅅䅁䅯䉁䅫䅁䅅䅁䉁䅁䅁兂䅁䅁䅁䑧歺䅑杷允䅁䅁䅍䅁䑁䝁䅑䅁䭁䕁䉷䅁䭁䅁婁䅁䉁䅁䅁允䅁䅁䅕䅁䅁䭁㡃欴䵁䅉䅅䅁䑁䅁䅁睁歂䅁䅁权剂允䅁权䅁兇䅁允䅁䅁䅅䅁䙁䅁䅁䅁杁支䅂䍄䉁䅁䅁睁䅁䅁䅍䅚䅁䅁䅯儷䅅䅁䅯䉁䅫䅁䅅䅁䉁䅁䅁兂䅁䅁䅁䥧据䅑杷允䅁䅁䅍䅁䑁䝁䅑䅁䭁佁䅯䅁䭁䅁婁䅁䉁䅁䅁允䅁䅁䅕䅁䅁佁噄欴䵁䅉䅅䅁䑁䅁䅁睁歂䅁䅁权ぃ䅁䅁权䅁兇䅁允䅁䅁䅅䅁䙁䅁䅁䅁䅃㤴䅚䍄䉁䅁䅁睁䅁䅁䅍䅚䅁䅁䅯䅗䅅䅁䅯䉁䅫䅁䅅䅁䉁䅁䅁兂䅁䅁䅁䕷奈䅑杷允䅁䅁䅍䅁䑁䝁䅑䅁䭁䭁䄸䅁䭁䅁婁䅁䉁䅁䅁允䅁䅁䅕䅁䅁䅁㡂䔴䵁䅉䅅䅁䑁䅁䅁睁歂䅁䅁权晃䅁䅁权䅁兇䅁允䅁䅁䅅䅁䙁䅁䅁䅁䅃敋䅒䍄䉁䅁䅁睁䅁䅁䅍䅚䅁䅁䅯睁䅅䅁䅯䉁䅫䅁䅅䅁䉁䅁䅁兂䅁䅁䅁䉁材䅑杷允䅁䅁䅍䅁䑁䝁䅑䅁䭁偁䄴䅁䭁䅁婁䅁䉁䅁䅁允䅁䅁䅕䅁䅁䵁啄唳䵁䅉䅅䅁䑁䅁䅁睁歂䅁䅁权⽄䅁䅁权䅁兇䅁允䅁䅁䅅䅁䙁䅁䅁䅁䅂摮䅨䍄䉁䅁䅁睁䅁䅁䅍䅚䅁䅁䅯睇䅅䅁䅯䉁䅫䅁䅅䅁䉁䅁䅁兂䅁䅁䅁偧敪䅑杷允䅁䅁䅍䅁䑁䝁䅑䅁䭁䅁䈰䅁䭁䅁婁䅁䉁䅁䅁允䅁䅁䅕䅁䅁䕁㉂䔵䵁䅉䅅䅁䑁䅁䅁睁歂䅁䅁权敁䅁䅁权䅁兇䅁允䅁䅁䅅䅁䙁䅁䅁䅁权⭪䅆䍄䉁䅁䅁睁䅁䅁䅍䅚䅁䅁䅯睈䅁䅁䅯䉁䅫䅁䅅䅁䉁䅁䅁兂䅁䅁䅁䡯氳䅑杷允䅁䅁䅍䅁䑁䝁䅑䅁䭁䝁䉙䅁䭁䅁婁䅁䉁䅁䅁允䅁䅁䅕䅁䅁䵁䙁欲䵁䅉䅅䅁䑁䅁䅁睁歂䅁䅁权䉁允䅁权䅁兇䅁允䅁䅁䅅䅁䙁䅁䅁䅁䅄摑䅨䍄䉁䅁䅁睁䅁䅁䅍䅚䅁䅁䅯睖䅅䅁䅯䉁䅫䅁䅅䅁䉁䅁䅁兂䅁䅁䅁䥧据䅑杷允䅁䅁䅍䅁䑁䝁䅑䅁䭁䝁䉅䅁䭁䅁婁䅁䉁䅁䅁允䅁䅁䅕䅁䅁䅁⭃唴䵁䅉䅅䅁䑁䅁䅁睁歂䅁䅁权呃允䅁权䅁兇䅁允䅁䅁䅅䅁䙁䅁䅁䅁䅁⭳䅊䍄䉁䅁䅁睁䅁䅁䅍䅚䅁䅁䅯睭䅁䅁䅯䉁䅫䅁䅅䅁䉁䅁䅁兂䅁䅁䅁乧敲䅑杷允䅁䅁䅍䅁䑁䝁䅑䅁䭁䙁䉍䅁䭁䅁婁䅁䉁䅁䅁允䅁䅁䅕䅁䅁䝁䵂唵䵁䅉䅅䅁䑁䅁䅁睁歂䅁䅁权䡃䅁䅁权䅁兇䅁允䅁䅁䅅䅁䙁䅁䅁䅁䅁甴䅊䍄䉁䅁䅁睁䅁䅁䅍䅚䅁䅁䅯兔䅁䅁䅯䉁䅫䅁䅅䅁䉁䅁䅁兂䅁䅁䅁䱁杶䅑杷允䅁䅁䅍䅁䑁䝁䅑䅁䭁䕁䉍䅁䭁䅁婁䅁䉁䅁䅁允䅁䅁䅕䅁䅁䅁⭃唳䵁䅉䅅䅁䑁䅁䅁睁歂䅁䅁权捁䅁䅁权䅁兇䅁允䅁䅁䅅䅁䙁䅁䅁䅁杁⭬䅆䍄䉁䅁䅁睁䅁䅁䅍䅚䅁䅁䅯兑䅁䅁䅯䉁䅫䅁䅅䅁䉁䅁䅁兂䅁䅁䅁䡁夳䅑杷允䅁䅁䅍䅁䑁䝁䅑䅁䭁乁䅉䅁䭁䅁婁䅁䉁䅁䅁允䅁䅁䅕䅁䅁䵁灄䔲䵁䅉䅅䅁䑁䅁䅁睁歂䅁䅁权㙄䅁䅁权䅁兇䅁允䅁䅁䅅䅁䙁䅁䅁䅁杁佅䅒䍄䉁䅁䅁睁䅁䅁䅍䅚䅁䅁䅯儰䅅䅁䅯䉁䅫䅁䅅䅁䉁䅁䅁兂䅁䅁䅁䭁樳䅑杷允䅁䅁䅍䅁䑁䝁䅑䅁䭁䅁䅷䅁䭁䅁婁䅁䉁䅁䅁允䅁䅁䅕䅁䅁䅁慁唵䵁䅉䅅䅁䑁䅁䅁睁歂䅁䅁权坁允䅁权䅁兇䅁允䅁䅁䅅䅁䙁䅁䅁䅁杁畵䅂䍄䉁䅁䅁睁䅁䅁䅍䅚䅁䅁䅯䅪䅁䅁䅯䉁䅫䅁䅅䅁䉁䅁䅁兂䅁䅁䅁偷楮䅑杷允䅁䅁䅍䅁䑁䝁䅑䅁䭁䝁䅣䅁䭁䅁婁䅁䉁䅁䅁允䅁䅁䅕䅁䅁䥁橄欱䵁䅉䅅䅁䑁䅁䅁睁歂䅁䅁权元允䅁权䅁兇䅁允䅁䅁䅅䅁䙁䅁䅁䅁䅄佴䅊䍄䉁䅁䅁睁䅁䅁䅍䅚䅁䅁䅯李䅅䅁䅯䉁䅫䅁䅅䅁䉁䅁䅁兂䅁䅁䅁䵁楦䅑杷允䅁䅁䅍䅁䑁䝁䅑䅁䭁䡁䈴䅁䭁䅁婁䅁䉁䅁䅁允䅁䅁䅕䅁䅁䍁祃欴䵁䅉䅅䅁䑁䅁䅁睁歂䅁䅁权剂䅁䅁权䅁兇䅁允䅁䅁䅅䅁䙁䅁䅁䅁䅂佭䅎䍄䉁䅁䅁睁䅁䅁䅍䅚䅁䅁䅯典䅁䅁䅯䉁䅫䅁䅅䅁䉁䅁䅁兂䅁䅁䅁偯杮䅑杷允䅁䅁䅍䅁䑁䝁䅑䅁䭁䵁䅣䅁䭁䅁婁䅁䉁䅁䅁允䅁䅁䅕䅁䅁䅁䩃唵䵁䅉䅅䅁䑁䅁䅁睁歂䅁䅁权摁䅁䅁权䅁兇䅁允䅁䅁䅅䅁䙁䅁䅁䅁䅄摑䅨䍄䉁䅁䅁睁䅁䅁䅍䅚䅁䅁䅯其䅁䅁䅯䉁䅫䅁䅅䅁䉁䅁䅁兂䅁䅁䅁䭷敢䅑杷允䅁䅁䅍䅁䑁䝁䅑䅁䭁䭁䅳䅁䭁䅁婁䅁䉁䅁䅁允䅁䅁䅕䅁䅁䭁䉄䔴䵁䅉䅅䅁䑁䅁䅁睁歂䅁䅁权乃允䅁权䅁兇䅁允䅁䅁䅅䅁䙁䅁䅁䅁䅂摮䅨䍄䉁䅁䅁睁䅁䅁䅍䅚䅁䅁䅯睘䅁䅁䅯䉁䅫䅁䅅䅁䉁䅁䅁兂䅁䅁䅁䕷奈䅑杷允䅁䅁䅍䅁䑁䝁䅑䅁䭁䙁䅯䅁䭁䅁婁䅁䉁䅁䅁允䅁䅁䅕䅁䅁䵁䉂䔲䵁䅉䅅䅁䑁䅁䅁睁歂䅁䅁权塁䅁䅁权䅁兇䅁允䅁䅁䅅䅁䙁䅁䅁䅁杄甶䅊䍄䉁䅁䅁睁䅁䅁䅍䅚䅁䅁䅯督䅁䅁䅯䉁䅫䅁䅅䅁䉁䅁䅁兂䅁䅁䅁䍑楮䅑杷允䅁䅁䅍䅁䑁䝁䅑䅁䭁偁䉅䅁䭁䅁婁䅁䉁䅁䅁允䅁䅁䅕䅁䅁佁兂䔴䵁䅉䅅䅁䑁䅁䅁睁歂䅁䅁权⭁允䅁权䅁兇䅁允䅁䅁䅅䅁䙁䅁䅁䅁䅄摑䅨䍄䉁䅁䅁睁䅁䅁䅍䅚䅁䅁䅯杢䅅䅁䅯䉁䅫䅁䅅䅁䉁䅁䅁兂䅁䅁䅁䅷歔䅑杷允䅁䅁䅍䅁䑁䝁䅑䅁䭁䕁䄸䅁䭁䅁婁䅁䉁䅁䅁允䅁䅁䅕䅁䅁䵁䉂䔲䵁䅉䅅䅁䑁䅁䅁睁歂䅁䅁权穁䅁䅁权䅁兇䅁允䅁䅁䅅䅁䙁䅁䅁䅁权攸䅆䍄䉁䅁䅁睁䅁䅁䅍䅚䅁䅁䅯儲䅁䅁䅯䉁䅫䅁䅅䅁䉁䅁䅁兂䅁䅁䅁䱁支䅑杷允䅁䅁䅍䅁䑁䝁䅑䅁䭁䡁䉅䅁䭁䅁婁䅁䉁䅁䅁允䅁䅁䅕䅁䅁䥁㝂䔲䵁䅉䅅䅁䑁䅁䅁睁歂䅁䅁权佁允䅁权䅁兇䅁允䅁䅁䅅䅁䙁䅁䅁䅁杄⭅䅆䍄䉁䅁䅁睁䅁䅁䅍䅚䅁䅁䅯朶䅅䅁䅯䉁䅫䅁䅅䅁䉁䅁䅁兂䅁䅁䅁䕉楦䅑杷允䅁䅁䅍䅁䑁䝁䅑䅁䭁䅁䄴䅁䭁䅁婁䅁䉁䅁䅁允䅁䅁䅕䅁䅁䍁䕄䔴䵁䅉䅅䅁䑁䅁䅁睁歂䅁䅁权祂䅁䅁权䅁兇䅁允䅁䅁䅅䅁䙁䅁䅁䅁杁⬰䅊䍄䉁䅁䅁睁䅁䅁䅍䅚䅁䅁䅯兩䅁䅁䅯䉁䅫䅁䅅䅁䉁䅁䅁兂䅁䅁䅁䅁栯䅑杷允䅁䅁䅍䅁䑁䝁䅑䅁䭁䩁䉉䅁䭁䅁婁䅁䉁䅁䅁允䅁䅁䅕䅁䅁䝁潃欴䵁䅉䅅䅁䑁䅁䅁睁歂䅁䅁权啃允䅁权䅁兇䅁允䅁䅁䅅䅁䙁䅁䅁䅁䅄摑䅨䍄䉁䅁䅁睁䅁䅁䅍䅚䅁䅁䅯䅡䅁䅁䅯䉁䅫䅁䅅䅁䉁䅁䅁兂䅁䅁䅁䱙桶䅑杷允䅁䅁䅍䅁䑁䝁䅑䅁䭁䱁䅁䅁䭁䅁婁䅁䉁䅁䅁允䅁䅁䅕䅁䅁䥁ㅁ唴䵁䅉䅅䅁䑁䅁䅁睁歂䅁䅁权穂允䅁权䅁兇䅁允䅁䅁䅅䅁䙁䅁䅁䅁杂⭃䅎䍄䉁䅁䅁睁䅁䅁䅍䅚䅁䅁䅯杊䅅䅁䅯䉁䅫䅁䅅䅁䉁䅁䅁兂䅁䅁䅁佁杶䅑杷允䅁䅁䅍䅁䑁䝁䅑䅁䭁䩁䉙䅁䭁䅁婁䅁䉁䅁䅁允䅁䅁䅕䅁䅁䕁䍂〳䵁䅉䅅䅁䑁䅁䅁睁歂䅁䅁权噂允䅁权䅁兇䅁允䅁䅁䅅䅁䙁䅁䅁䅁䅃敇䅆䍄䉁䅁䅁睁䅁䅁䅍䅚䅁䅁䅯杯䅁䅁䅯䉁䅫䅁䅅䅁䉁䅁䅁兂䅁䅁䅁䅷樯䅑杷允䅁䅁䅍䅁䑁䝁䅑䅁䭁佁䅙䅁䭁䅁婁䅁䉁䅁䅁允䅁䅁䅕䅁䅁䭁䥃欴䵁䅉䅅䅁䑁䅁䅁睁歂䅁䅁权婃允䅁权䅁兇䅁允䅁䅁䅅䅁䙁䅁䅁䅁䅁丸䄵䍄䉁䅁䅁睁䅁䅁䅍䅚䅁䅁䅯杭䅅䅁䅯䉁䅫䅁䅅䅁䉁䅁䅁兂䅁䅁䅁䕷奈䅑杷允䅁䅁䅍䅁䑁䝁䅑䅁䭁䅁䉉䅁䭁䅁婁䅁䉁䅁䅁允䅁䅁䅕䅁䅁䵁䉂䔲䵁䅉䅅䅁䑁䅁䅁睁歂䅁䅁权晃允䅁权䅁兇䅁允䅁䅁䅅䅁䙁䅁䅁䅁杄畑䅖䍄䉁䅁䅁睁䅁䅁䅍䅚䅁䅁䅯䅯䅅䅁䅯䉁䅫䅁䅅䅁䉁䅁䅁兂䅁䅁䅁䩑敐䅑杷允䅁䅁䅍䅁䑁䝁䅑䅁䭁䡁䉉䅁䭁䅁婁䅁䉁䅁䅁允䅁䅁䅕䅁䅁䅁捁唳䵁䅉䅅䅁䑁䅁䅁睁歂䅁䅁权湃允䅁权䅁兇䅁允䅁䅁䅅䅁䙁䅁䅁䅁䅂敃䅆䍄䉁䅁䅁睁䅁䅁䅍䅚䅁䅁䅯眳䅅䅁䅯䉁䅫䅁䅅䅁䉁䅁䅁兂䅁䅁䅁䕷奈䅑杷允䅁䅁䅍䅁䑁䝁䅑䅁䭁䡁䉯䅁䭁䅁婁䅁䉁䅁䅁允䅁䅁䅕䅁䅁䵁䙁欲䵁䅉䅅䅁䑁䅁䅁睁歂䅁䅁权畃允䅁权䅁兇䅁允䅁䅁䅅䅁䙁䅁䅁䅁杄佂䅊䍄䉁䅁䅁睁䅁䅁䅍䅚䅁䅁䅯睭䅅䅁䅯䉁䅫䅁䅅䅁䉁䅁䅁兂䅁䅁䅁佑坐䅑杷允䅁䅁䅍䅁䑁䝁䅑䅁䭁䱁䉕䅁䭁䅁婁䅁䉁䅁䅁允䅁䅁䅕䅁䅁䅁湃䔵䵁䅉䅅䅁䑁䅁䅁睁歂䅁䅁权䅃䅁䅁权䅁兇䅁允䅁䅁䅅䅁䙁䅁䅁䅁䅄摑䅨䍄䉁䅁䅁睁䅁䅁䅍䅚䅁䅁䅯睯䅅䅁䅯䉁䅫䅁䅅䅁䉁䅁䅁兂䅁䅁䅁䕷奈䅑杷允䅁䅁䅍䅁䑁䝁䅑䅁䭁䑁䅳䅁䭁䅁婁䅁䉁䅁䅁允䅁䅁䅕䅁䅁䕁兂䔴䵁䅉䅅䅁䑁䅁䅁睁歂䅁䅁权㥁允䅁权䅁兇䅁允䅁䅁䅅䅁䙁䅁䅁䅁权佶䅂䍄䉁䅁䅁睁䅁䅁䅍䅚䅁䅁䅯䅷䅅䅁䅯䉁䅫䅁䅅䅁䉁䅁䅁兂䅁䅁䅁偷娯䅑杷允䅁䅁䅍䅁䑁䝁䅑䅁䭁䡁䅁䅁䭁䅁婁䅁䉁䅁䅁允䅁䅁䅕䅁䅁䕁㍂唲䵁䅉䅅䅁䑁䅁䅁睁歂䅁䅁权䥄允䅁权䅁兇䅁允䅁䅁䅅䅁䙁䅁䅁䅁䅄摑䅨䍄䉁䅁䅁睁䅁䅁䅍䅚䅁䅁䅯儴䅅䅁䅯䉁䅫䅁䅅䅁䉁䅁䅁兂䅁䅁䅁䙉楺䅑杷允䅁䅁䅍䅁䑁䝁䅑䅁䭁䱁䈴䅁䭁䅁婁䅁䉁䅁䅁允䅁䅁䅕䅁䅁䵁䉂䔲䵁䅉䅅䅁䑁䅁䅁睁歂䅁䅁权䭂允䅁权䅁兇䅁允䅁䅁䅅䅁䙁䅁䅁䅁权敥䅒䍄䉁䅁䅁睁䅁䅁䅍䅚䅁䅁䅯睧䅅䅁䅯䉁䅫䅁䅅䅁䉁䅁䅁兂䅁䅁䅁䕷奈䅑杷允䅁䅁䅍䅁䑁䝁䅑䅁䭁䵁䅯䅁䭁䅁婁䅁䉁䅁䅁允䅁䅁䅕䅁䅁䕁䍄唴䵁䅉䅅䅁䑁䅁䅁睁歂䅁䅁权䱃允䅁权䅁兇䅁允䅁䅁䅅䅁䙁䅁䅁䅁䅃敦䅂䍄䉁䅁䅁睁䅁䅁䅍䅚䅁䅁䅯杢䅁䅁䅯䉁䅫䅁䅅䅁䉁䅁䅁兂䅁䅁䅁䩑夳䅑杷允䅁䅁䅍䅁䑁䝁䅑䅁䭁䭁䅧䅁䭁䅁婁䅁䉁䅁䅁允䅁䅁䅕䅁䅁䵁䉂䔲䵁䅉䅅䅁䑁䅁䅁睁歂䅁䅁权䉂允䅁权䅁兇䅁允䅁䅁䅅䅁䙁䅁䅁䅁䅄摑䅨䍄䉁䅁䅁睁䅁䅁䅍䅚䅁䅁䅯共䅁䅁䅯䉁䅫䅁䅅䅁䉁䅁䅁兂䅁䅁䅁佯案䅑杷允䅁䅁䅍䅁䑁䝁䅑䅁䭁䥁䈸䅁䭁䅁婁䅁䉁䅁䅁允䅁䅁䅕䅁䅁䥁䩃䔳䵁䅉䅅䅁䑁䅁䅁睁歂䅁䅁权塄允䅁权䅁兇䅁允䅁䅁䅅䅁䙁䅁䅁䅁䅂搶䅰䍄䉁䅁䅁睁䅁䅁䅍䅚䅁䅁䅯儳䅁䅁䅯䉁䅫䅁䅅䅁䉁䅁䅁兂䅁䅁䅁䕷奈䅑杷允䅁䅁䅍䅁䑁䝁䅑䅁䭁䱁䅳䅁䭁䅁婁䅁䉁䅁䅁允䅁䅁䅕䅁䅁䕁䝂䔴䵁䅉䅅䅁䑁䅁䅁睁歂䅁䅁权獁允䅁权䅁兇䅁允䅁䅁䅅䅁䙁䅁䅁䅁䅄摑䅨䍄䉁䅁䅁睁䅁䅁䅍䅚䅁䅁䅯䅖䅅䅁䅯䉁䅫䅁䅅䅁䉁䅁䅁兂䅁䅁䅁䱧橮䅑杷允䅁䅁䅍䅁䑁䝁䅑䅁䭁䡁䉫䅁䭁䅁婁䅁䉁䅁䅁允䅁䅁䅕䅁䅁䕁摃䔲䵁䅉䅅䅁䑁䅁䅁睁歂䅁䅁权摄允䅁权䅁兇䅁允䅁䅁䅅䅁䙁䅁䅁䅁杁攲䅆䍄䉁䅁䅁睁䅁䅁䅍䅚䅁䅁䅯儴䅁䅁䅯䉁䅫䅁䅅䅁䉁䅁䅁兂䅁䅁䅁佷楔䅑杷允䅁䅁䅍䅁䑁䝁䅑䅁䭁佁䅉䅁䭁䅁婁䅁䉁䅁䅁允䅁䅁䅕䅁䅁䵁䉂䔲䵁䅉䅅䅁䑁䅁䅁睁歂䅁䅁权橄䅁䅁权䅁兇䅁允䅁䅁䅅䅁䙁䅁䅁䅁权⭙䅎䍄䉁䅁䅁睁䅁䅁䅍䅚䅁䅁䅯䅥䅅䅁䅯䉁䅫䅁䅅䅁䉁䅁䅁兂䅁䅁䅁䕷奈䅑杷允䅁䅁䅍䅁䑁䝁䅑䅁䭁䡁䉷䅁䭁䅁婁䅁䉁䅁䅁允䅁䅁䅕䅁䅁䅁乂唴䵁䅉䅅䅁䑁䅁䅁睁歂䅁䅁权摁允䅁权䅁兇䅁允䅁䅁䅅䅁䙁䅁䅁䅁䅃佔䅎䍄䉁䅁䅁睁䅁䅁䅍䅚䅁䅁䅯睆䅅䅁䅯䉁䅫䅁䅅䅁䉁䅁䅁兂䅁䅁䅁䉉桘䅑杷允䅁䅁䅍䅁䑁䝁䅑䅁䭁䱁䅅䅁䭁䅁婁䅁䉁䅁䅁允䅁䅁䅕䅁䅁䍁晄〴䵁䅉䅅䅁䑁䅁䅁睁歂䅁䅁权浃允䅁权䅁兇䅁允䅁䅁䅅䅁䙁䅁䅁䅁䅄摑䅨䍄䉁䅁䅁睁䅁䅁䅍䅚䅁䅁䅯東䅁䅁䅯䉁䅫䅁䅅䅁䉁䅁䅁兂䅁䅁䅁䝉杢䅑杷允䅁䅁䅍䅁䑁䝁䅑䅁䭁佁䉙䅁䭁䅁婁䅁䉁䅁䅁允䅁䅁䅕䅁䅁䍁橃欴䵁䅉䅅䅁䑁䅁䅁睁歂䅁䅁权䡂允䅁权䅁兇䅁允䅁䅁䅅䅁䙁䅁䅁䅁杁敫䅆䍄䉁䅁䅁睁䅁䅁䅍䅚䅁䅁䅯具䅅䅁䅯䉁䅫䅁䅅䅁䉁䅁䅁兂䅁䅁䅁䵯杈䅑杷允䅁䅁䅍䅁䑁䝁䅑䅁䭁䡁䅳䅁䭁䅁婁䅁䉁䅁䅁允䅁䅁䅕䅁䅁佁䥄〴䵁䅉䅅䅁䑁䅁䅁睁歂䅁䅁权䕃允䅁权䅁兇䅁允䅁䅁䅅䅁䙁䅁䅁䅁䅄摑䅨䍄䉁䅁䅁睁䅁䅁䅍䅚䅁䅁䅯睃䅅䅁䅯䉁䅫䅁䅅䅁䉁䅁䅁兂䅁䅁䅁䩑夳䅑杷允䅁䅁䅍䅁䑁䝁䅑䅁䭁䱁䈰䅁䭁䅁婁䅁䉁䅁䅁允䅁䅁䅕䅁䅁䵁䉂䔲䵁䅉䅅䅁䑁䅁䅁睁歂䅁䅁权婂䅁䅁权䅁兇䅁允䅁䅁䅅䅁䙁䅁䅁䅁䅃瑓䄹䍄䉁䅁䅁睁䅁䅁䅍䅚䅁䅁䅯眵䅅䅁䅯䉁䅫䅁䅅䅁䉁䅁䅁兂䅁䅁䅁䙧摢䅑杷允䅁䅁䅍䅁䑁䝁䅑䅁䭁䕁䅫䅁䭁䅁婁䅁䉁䅁䅁允䅁䅁䅕䅁䅁䵁䉂䔲䵁䅉䅅䅁䑁䅁䅁睁歂䅁䅁权䝃䅁䅁权䅁兇䅁允䅁䅁䅅䅁䙁䅁䅁䅁杄敭䅒䍄䉁䅁䅁睁䅁䅁䅍䅚䅁䅁䅯杹䅅䅁䅯䉁䅫䅁䅅䅁䉁䅁䅁兂䅁䅁䅁䕷奈䅑杷允䅁䅁䅍䅁䑁䝁䅑䅁䭁䍁䉣䅁䭁䅁婁䅁䉁䅁䅁允䅁䅁䅕䅁䅁䅁㉄唲䵁䅉䅅䅁䑁䅁䅁睁歂䅁䅁权䉄䅁䅁权䅁兇䅁允䅁䅁䅅䅁䙁䅁䅁䅁䅄摑䅨䍄䉁䅁䅁睁䅁䅁䅍䅚䅁䅁䅯儫䅅䅁䅯䉁䅫䅁䅅䅁䉁䅁䅁兂䅁䅁䅁䩯橐䅑杷允䅁䅁䅍䅁䑁䝁䅑䅁䭁䥁䉅䅁䭁䅁婁䅁䉁䅁䅁允䅁䅁䅕䅁䅁䵁䵂〴䵁䅉䅅䅁䑁䅁䅁睁歂䅁䅁权䭃允䅁权䅁兇䅁允䅁䅁䅅䅁䙁䅁䅁䅁䅃敇䅆䍄䉁䅁䅁睁䅁䅁䅍䅚䅁䅁䅯杋䅁䅁䅯䉁䅫䅁䅅䅁䉁䅁䅁兂䅁䅁䅁䕷奈䅑杷允䅁䅁䅍䅁䑁䝁䅑䅁䭁䙁䈴䅁䭁䅁婁䅁䉁䅁䅁允䅁䅁䅕䅁䅁䵁䙁欲䵁䅉䅅䅁䑁䅁䅁睁歂䅁䅁权㥄允䅁权䅁兇䅁允䅁䅁䅅䅁䙁䅁䅁䅁䅂效䅒</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</si>
</sst>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_);_(* \(#,##0.000\);_(* &quot;-&quot;??_);_(@_)"/>
  </numFmts>
  <fonts count="5" x14ac:knownFonts="1">
    <font>
      <sz val="11"/>
      <color theme="1"/>
      <name val="Calibri"/>
      <family val="2"/>
      <scheme val="minor"/>
    </font>
    <font>
      <sz val="11"/>
      <color theme="1"/>
      <name val="Calibri"/>
      <family val="2"/>
      <scheme val="minor"/>
    </font>
    <font>
      <sz val="8"/>
      <name val="Arial"/>
      <family val="2"/>
    </font>
    <font>
      <b/>
      <sz val="7"/>
      <color rgb="FFCCCCCC"/>
      <name val="Arial"/>
      <family val="2"/>
    </font>
    <font>
      <b/>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4">
    <xf numFmtId="0" fontId="0" fillId="0" borderId="0" xfId="0"/>
    <xf numFmtId="164" fontId="2" fillId="0" borderId="0" xfId="1" applyNumberFormat="1" applyFont="1"/>
    <xf numFmtId="0" fontId="2" fillId="0" borderId="0" xfId="0" applyFont="1"/>
    <xf numFmtId="165" fontId="2" fillId="0" borderId="0" xfId="2" applyNumberFormat="1" applyFont="1"/>
    <xf numFmtId="3" fontId="0" fillId="0" borderId="0" xfId="0" applyNumberFormat="1" applyAlignment="1">
      <alignment horizontal="right"/>
    </xf>
    <xf numFmtId="4" fontId="0" fillId="0" borderId="0" xfId="0" applyNumberFormat="1" applyAlignment="1">
      <alignment horizontal="right"/>
    </xf>
    <xf numFmtId="166" fontId="0" fillId="2" borderId="0" xfId="1" applyNumberFormat="1" applyFont="1" applyFill="1"/>
    <xf numFmtId="10" fontId="0" fillId="0" borderId="0" xfId="2" applyNumberFormat="1" applyFont="1"/>
    <xf numFmtId="0" fontId="3" fillId="0" borderId="0" xfId="0" applyFont="1"/>
    <xf numFmtId="0" fontId="0" fillId="0" borderId="0" xfId="0" applyAlignment="1">
      <alignment horizontal="left"/>
    </xf>
    <xf numFmtId="14" fontId="0" fillId="0" borderId="0" xfId="0" applyNumberFormat="1" applyAlignment="1">
      <alignment horizontal="right"/>
    </xf>
    <xf numFmtId="0" fontId="4" fillId="0" borderId="0" xfId="0" applyFont="1"/>
    <xf numFmtId="14" fontId="4" fillId="0" borderId="0" xfId="0" applyNumberFormat="1" applyFont="1"/>
    <xf numFmtId="14" fontId="0" fillId="0" borderId="0" xfId="0" applyNumberFormat="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C2806-2364-4DB6-A521-15CCF42B56BC}">
  <dimension ref="A1:A91"/>
  <sheetViews>
    <sheetView workbookViewId="0"/>
  </sheetViews>
  <sheetFormatPr defaultRowHeight="14.4" x14ac:dyDescent="0.3"/>
  <sheetData>
    <row r="1" spans="1:1" x14ac:dyDescent="0.3">
      <c r="A1" t="s">
        <v>2050</v>
      </c>
    </row>
    <row r="2" spans="1:1" x14ac:dyDescent="0.3">
      <c r="A2" t="s">
        <v>2051</v>
      </c>
    </row>
    <row r="3" spans="1:1" x14ac:dyDescent="0.3">
      <c r="A3" t="s">
        <v>2052</v>
      </c>
    </row>
    <row r="4" spans="1:1" x14ac:dyDescent="0.3">
      <c r="A4" t="s">
        <v>2053</v>
      </c>
    </row>
    <row r="5" spans="1:1" x14ac:dyDescent="0.3">
      <c r="A5" t="s">
        <v>2054</v>
      </c>
    </row>
    <row r="6" spans="1:1" x14ac:dyDescent="0.3">
      <c r="A6" t="s">
        <v>2055</v>
      </c>
    </row>
    <row r="7" spans="1:1" x14ac:dyDescent="0.3">
      <c r="A7" t="s">
        <v>2056</v>
      </c>
    </row>
    <row r="8" spans="1:1" x14ac:dyDescent="0.3">
      <c r="A8" t="s">
        <v>2057</v>
      </c>
    </row>
    <row r="9" spans="1:1" x14ac:dyDescent="0.3">
      <c r="A9" t="s">
        <v>2058</v>
      </c>
    </row>
    <row r="10" spans="1:1" x14ac:dyDescent="0.3">
      <c r="A10" t="s">
        <v>2059</v>
      </c>
    </row>
    <row r="11" spans="1:1" x14ac:dyDescent="0.3">
      <c r="A11" t="s">
        <v>2060</v>
      </c>
    </row>
    <row r="12" spans="1:1" x14ac:dyDescent="0.3">
      <c r="A12" t="s">
        <v>2061</v>
      </c>
    </row>
    <row r="13" spans="1:1" x14ac:dyDescent="0.3">
      <c r="A13" t="s">
        <v>2062</v>
      </c>
    </row>
    <row r="14" spans="1:1" x14ac:dyDescent="0.3">
      <c r="A14" t="s">
        <v>2063</v>
      </c>
    </row>
    <row r="15" spans="1:1" x14ac:dyDescent="0.3">
      <c r="A15" t="s">
        <v>2064</v>
      </c>
    </row>
    <row r="16" spans="1:1" x14ac:dyDescent="0.3">
      <c r="A16" t="s">
        <v>2065</v>
      </c>
    </row>
    <row r="17" spans="1:1" x14ac:dyDescent="0.3">
      <c r="A17" t="s">
        <v>2066</v>
      </c>
    </row>
    <row r="18" spans="1:1" x14ac:dyDescent="0.3">
      <c r="A18" t="s">
        <v>2067</v>
      </c>
    </row>
    <row r="19" spans="1:1" x14ac:dyDescent="0.3">
      <c r="A19" t="s">
        <v>2068</v>
      </c>
    </row>
    <row r="20" spans="1:1" x14ac:dyDescent="0.3">
      <c r="A20" t="s">
        <v>2069</v>
      </c>
    </row>
    <row r="21" spans="1:1" x14ac:dyDescent="0.3">
      <c r="A21" t="s">
        <v>2070</v>
      </c>
    </row>
    <row r="22" spans="1:1" x14ac:dyDescent="0.3">
      <c r="A22" t="s">
        <v>2071</v>
      </c>
    </row>
    <row r="23" spans="1:1" x14ac:dyDescent="0.3">
      <c r="A23" t="s">
        <v>2072</v>
      </c>
    </row>
    <row r="24" spans="1:1" x14ac:dyDescent="0.3">
      <c r="A24" t="s">
        <v>2073</v>
      </c>
    </row>
    <row r="25" spans="1:1" x14ac:dyDescent="0.3">
      <c r="A25" t="s">
        <v>2074</v>
      </c>
    </row>
    <row r="26" spans="1:1" x14ac:dyDescent="0.3">
      <c r="A26" t="s">
        <v>2075</v>
      </c>
    </row>
    <row r="27" spans="1:1" x14ac:dyDescent="0.3">
      <c r="A27" t="s">
        <v>2076</v>
      </c>
    </row>
    <row r="28" spans="1:1" x14ac:dyDescent="0.3">
      <c r="A28" t="s">
        <v>2077</v>
      </c>
    </row>
    <row r="29" spans="1:1" x14ac:dyDescent="0.3">
      <c r="A29" t="s">
        <v>2078</v>
      </c>
    </row>
    <row r="30" spans="1:1" x14ac:dyDescent="0.3">
      <c r="A30" t="s">
        <v>2079</v>
      </c>
    </row>
    <row r="31" spans="1:1" x14ac:dyDescent="0.3">
      <c r="A31" t="s">
        <v>2080</v>
      </c>
    </row>
    <row r="32" spans="1:1" x14ac:dyDescent="0.3">
      <c r="A32" t="s">
        <v>2081</v>
      </c>
    </row>
    <row r="33" spans="1:1" x14ac:dyDescent="0.3">
      <c r="A33" t="s">
        <v>2082</v>
      </c>
    </row>
    <row r="34" spans="1:1" x14ac:dyDescent="0.3">
      <c r="A34" t="s">
        <v>2083</v>
      </c>
    </row>
    <row r="35" spans="1:1" x14ac:dyDescent="0.3">
      <c r="A35" t="s">
        <v>2084</v>
      </c>
    </row>
    <row r="36" spans="1:1" x14ac:dyDescent="0.3">
      <c r="A36" t="s">
        <v>2085</v>
      </c>
    </row>
    <row r="37" spans="1:1" x14ac:dyDescent="0.3">
      <c r="A37" t="s">
        <v>2086</v>
      </c>
    </row>
    <row r="38" spans="1:1" x14ac:dyDescent="0.3">
      <c r="A38" t="s">
        <v>2087</v>
      </c>
    </row>
    <row r="39" spans="1:1" x14ac:dyDescent="0.3">
      <c r="A39" t="s">
        <v>2088</v>
      </c>
    </row>
    <row r="40" spans="1:1" x14ac:dyDescent="0.3">
      <c r="A40" t="s">
        <v>2089</v>
      </c>
    </row>
    <row r="41" spans="1:1" x14ac:dyDescent="0.3">
      <c r="A41" t="s">
        <v>2090</v>
      </c>
    </row>
    <row r="42" spans="1:1" x14ac:dyDescent="0.3">
      <c r="A42" t="s">
        <v>2091</v>
      </c>
    </row>
    <row r="43" spans="1:1" x14ac:dyDescent="0.3">
      <c r="A43" t="s">
        <v>2092</v>
      </c>
    </row>
    <row r="44" spans="1:1" x14ac:dyDescent="0.3">
      <c r="A44" t="s">
        <v>2093</v>
      </c>
    </row>
    <row r="45" spans="1:1" x14ac:dyDescent="0.3">
      <c r="A45" t="s">
        <v>2094</v>
      </c>
    </row>
    <row r="46" spans="1:1" x14ac:dyDescent="0.3">
      <c r="A46" t="s">
        <v>2095</v>
      </c>
    </row>
    <row r="47" spans="1:1" x14ac:dyDescent="0.3">
      <c r="A47" t="s">
        <v>2096</v>
      </c>
    </row>
    <row r="48" spans="1:1" x14ac:dyDescent="0.3">
      <c r="A48" t="s">
        <v>2097</v>
      </c>
    </row>
    <row r="49" spans="1:1" x14ac:dyDescent="0.3">
      <c r="A49" t="s">
        <v>2098</v>
      </c>
    </row>
    <row r="50" spans="1:1" x14ac:dyDescent="0.3">
      <c r="A50" t="s">
        <v>2099</v>
      </c>
    </row>
    <row r="51" spans="1:1" x14ac:dyDescent="0.3">
      <c r="A51" t="s">
        <v>2100</v>
      </c>
    </row>
    <row r="52" spans="1:1" x14ac:dyDescent="0.3">
      <c r="A52" t="s">
        <v>2101</v>
      </c>
    </row>
    <row r="53" spans="1:1" x14ac:dyDescent="0.3">
      <c r="A53" t="s">
        <v>2102</v>
      </c>
    </row>
    <row r="54" spans="1:1" x14ac:dyDescent="0.3">
      <c r="A54" t="s">
        <v>2103</v>
      </c>
    </row>
    <row r="55" spans="1:1" x14ac:dyDescent="0.3">
      <c r="A55" t="s">
        <v>2104</v>
      </c>
    </row>
    <row r="56" spans="1:1" x14ac:dyDescent="0.3">
      <c r="A56" t="s">
        <v>2105</v>
      </c>
    </row>
    <row r="57" spans="1:1" x14ac:dyDescent="0.3">
      <c r="A57" t="s">
        <v>2106</v>
      </c>
    </row>
    <row r="58" spans="1:1" x14ac:dyDescent="0.3">
      <c r="A58" t="s">
        <v>2107</v>
      </c>
    </row>
    <row r="59" spans="1:1" x14ac:dyDescent="0.3">
      <c r="A59" t="s">
        <v>2108</v>
      </c>
    </row>
    <row r="60" spans="1:1" x14ac:dyDescent="0.3">
      <c r="A60" t="s">
        <v>2109</v>
      </c>
    </row>
    <row r="61" spans="1:1" x14ac:dyDescent="0.3">
      <c r="A61" t="s">
        <v>2110</v>
      </c>
    </row>
    <row r="62" spans="1:1" x14ac:dyDescent="0.3">
      <c r="A62" t="s">
        <v>2111</v>
      </c>
    </row>
    <row r="63" spans="1:1" x14ac:dyDescent="0.3">
      <c r="A63" t="s">
        <v>2112</v>
      </c>
    </row>
    <row r="64" spans="1:1" x14ac:dyDescent="0.3">
      <c r="A64" t="s">
        <v>2113</v>
      </c>
    </row>
    <row r="65" spans="1:1" x14ac:dyDescent="0.3">
      <c r="A65" t="s">
        <v>2114</v>
      </c>
    </row>
    <row r="66" spans="1:1" x14ac:dyDescent="0.3">
      <c r="A66" t="s">
        <v>2115</v>
      </c>
    </row>
    <row r="67" spans="1:1" x14ac:dyDescent="0.3">
      <c r="A67" t="s">
        <v>2116</v>
      </c>
    </row>
    <row r="68" spans="1:1" x14ac:dyDescent="0.3">
      <c r="A68" t="s">
        <v>2117</v>
      </c>
    </row>
    <row r="69" spans="1:1" x14ac:dyDescent="0.3">
      <c r="A69" t="s">
        <v>2118</v>
      </c>
    </row>
    <row r="70" spans="1:1" x14ac:dyDescent="0.3">
      <c r="A70" t="s">
        <v>2119</v>
      </c>
    </row>
    <row r="71" spans="1:1" x14ac:dyDescent="0.3">
      <c r="A71" t="s">
        <v>2120</v>
      </c>
    </row>
    <row r="72" spans="1:1" x14ac:dyDescent="0.3">
      <c r="A72" t="s">
        <v>2121</v>
      </c>
    </row>
    <row r="73" spans="1:1" x14ac:dyDescent="0.3">
      <c r="A73" t="s">
        <v>2122</v>
      </c>
    </row>
    <row r="74" spans="1:1" x14ac:dyDescent="0.3">
      <c r="A74" t="s">
        <v>2123</v>
      </c>
    </row>
    <row r="75" spans="1:1" x14ac:dyDescent="0.3">
      <c r="A75" t="s">
        <v>2124</v>
      </c>
    </row>
    <row r="76" spans="1:1" x14ac:dyDescent="0.3">
      <c r="A76" t="s">
        <v>2125</v>
      </c>
    </row>
    <row r="77" spans="1:1" x14ac:dyDescent="0.3">
      <c r="A77" t="s">
        <v>2126</v>
      </c>
    </row>
    <row r="78" spans="1:1" x14ac:dyDescent="0.3">
      <c r="A78" t="s">
        <v>2127</v>
      </c>
    </row>
    <row r="79" spans="1:1" x14ac:dyDescent="0.3">
      <c r="A79" t="s">
        <v>2128</v>
      </c>
    </row>
    <row r="80" spans="1:1" x14ac:dyDescent="0.3">
      <c r="A80" t="s">
        <v>2129</v>
      </c>
    </row>
    <row r="81" spans="1:1" x14ac:dyDescent="0.3">
      <c r="A81" t="s">
        <v>2130</v>
      </c>
    </row>
    <row r="82" spans="1:1" x14ac:dyDescent="0.3">
      <c r="A82" t="s">
        <v>2131</v>
      </c>
    </row>
    <row r="83" spans="1:1" x14ac:dyDescent="0.3">
      <c r="A83" t="s">
        <v>2132</v>
      </c>
    </row>
    <row r="84" spans="1:1" x14ac:dyDescent="0.3">
      <c r="A84" t="s">
        <v>2133</v>
      </c>
    </row>
    <row r="85" spans="1:1" x14ac:dyDescent="0.3">
      <c r="A85" t="s">
        <v>2134</v>
      </c>
    </row>
    <row r="86" spans="1:1" x14ac:dyDescent="0.3">
      <c r="A86" t="s">
        <v>2135</v>
      </c>
    </row>
    <row r="87" spans="1:1" x14ac:dyDescent="0.3">
      <c r="A87" t="s">
        <v>2136</v>
      </c>
    </row>
    <row r="88" spans="1:1" x14ac:dyDescent="0.3">
      <c r="A88" t="s">
        <v>2137</v>
      </c>
    </row>
    <row r="89" spans="1:1" x14ac:dyDescent="0.3">
      <c r="A89" t="s">
        <v>2138</v>
      </c>
    </row>
    <row r="90" spans="1:1" x14ac:dyDescent="0.3">
      <c r="A90" t="s">
        <v>2139</v>
      </c>
    </row>
    <row r="91" spans="1:1" x14ac:dyDescent="0.3">
      <c r="A91" t="s">
        <v>2140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04D6-B6F1-4132-AE6E-7EC1BE155281}">
  <dimension ref="A1:S607"/>
  <sheetViews>
    <sheetView tabSelected="1" zoomScale="85" zoomScaleNormal="85" workbookViewId="0">
      <selection activeCell="B4" sqref="B4"/>
    </sheetView>
  </sheetViews>
  <sheetFormatPr defaultRowHeight="14.4" x14ac:dyDescent="0.3"/>
  <cols>
    <col min="1" max="1" width="16.88671875" bestFit="1" customWidth="1"/>
    <col min="2" max="6" width="16.88671875" customWidth="1"/>
    <col min="7" max="7" width="23.109375" bestFit="1" customWidth="1"/>
    <col min="8" max="8" width="45.6640625" bestFit="1" customWidth="1"/>
    <col min="9" max="9" width="52.6640625" bestFit="1" customWidth="1"/>
    <col min="10" max="10" width="56.6640625" bestFit="1" customWidth="1"/>
    <col min="11" max="11" width="15.33203125" customWidth="1"/>
    <col min="12" max="12" width="15.5546875" customWidth="1"/>
    <col min="13" max="13" width="10.5546875" customWidth="1"/>
    <col min="14" max="15" width="21.5546875" bestFit="1" customWidth="1"/>
    <col min="16" max="16" width="44.6640625" bestFit="1" customWidth="1"/>
    <col min="17" max="19" width="21.5546875" bestFit="1" customWidth="1"/>
  </cols>
  <sheetData>
    <row r="1" spans="1:19" s="11" customFormat="1" x14ac:dyDescent="0.3">
      <c r="A1" s="11" t="str" cm="1">
        <f t="array" ref="A1">_xll.ciqfunctions.udf.CIQRANGE("^SPX", "IQ_CONSTITUENTS", 1, 700, , , , , "Constituents")</f>
        <v>Constituents</v>
      </c>
      <c r="B1" s="11" t="s">
        <v>2045</v>
      </c>
      <c r="C1" s="11" t="s">
        <v>2046</v>
      </c>
      <c r="D1" s="11" t="s">
        <v>2047</v>
      </c>
      <c r="E1" s="11" t="s">
        <v>2048</v>
      </c>
      <c r="F1" s="11" t="s">
        <v>2049</v>
      </c>
      <c r="G1" s="11" t="s">
        <v>1029</v>
      </c>
      <c r="H1" s="11" t="s">
        <v>1030</v>
      </c>
      <c r="I1" s="11" t="s">
        <v>1031</v>
      </c>
      <c r="J1" s="11" t="s">
        <v>1032</v>
      </c>
      <c r="K1" s="11" t="s">
        <v>1033</v>
      </c>
      <c r="L1" s="11" t="s">
        <v>1034</v>
      </c>
      <c r="M1" s="11" t="s">
        <v>1035</v>
      </c>
      <c r="N1" s="11" t="s">
        <v>1637</v>
      </c>
      <c r="O1" s="11" t="s">
        <v>1638</v>
      </c>
      <c r="P1" s="11" t="s">
        <v>1639</v>
      </c>
      <c r="Q1" s="11" t="s">
        <v>1641</v>
      </c>
      <c r="R1" s="11" t="s">
        <v>1640</v>
      </c>
      <c r="S1" s="11" t="s">
        <v>1642</v>
      </c>
    </row>
    <row r="2" spans="1:19" x14ac:dyDescent="0.3">
      <c r="A2" t="s">
        <v>6</v>
      </c>
      <c r="B2" s="13">
        <f>_xll.ciqfunctions.udf.CIQ(A2,"IQ_FIRSTPRICINGDATE")</f>
        <v>24839</v>
      </c>
      <c r="C2" s="5">
        <f>_xll.SNL.Clients.Office.Excel.Functions.SPG(A2, "SP_VOLUME_AVG_WEEKLY_TO_SHARES_OUT", , "1M")</f>
        <v>4.1970488294783745</v>
      </c>
      <c r="D2" s="5">
        <f>_xll.SNL.Clients.Office.Excel.Functions.SPG(A2, "SP_VOLUME_AVG_WEEKLY_TO_SHARES_OUT", , "3M")</f>
        <v>3.2068893606022617</v>
      </c>
      <c r="E2" s="5">
        <f>_xll.SNL.Clients.Office.Excel.Functions.SPG(A2, "SP_VOLUME_AVG_DAILY_TO_1YR_AVG_DAILY", , "1M")</f>
        <v>104.97</v>
      </c>
      <c r="F2" s="5">
        <f>_xll.SNL.Clients.Office.Excel.Functions.SPG(A2, "SP_VOLUME_AVG_DAILY_TO_1YR_AVG_DAILY", , "3M")</f>
        <v>80.209999999999994</v>
      </c>
      <c r="G2" s="9" t="str">
        <f>_xll.SNL.Clients.Office.Excel.Functions.SPG(A2, "IQ_SECTOR")</f>
        <v>Industrials</v>
      </c>
      <c r="H2" s="9" t="str">
        <f>_xll.SNL.Clients.Office.Excel.Functions.SPG(A2, "IQ_INDUSTRY_GROUP")</f>
        <v>Capital Goods</v>
      </c>
      <c r="I2" s="9" t="str">
        <f>_xll.SNL.Clients.Office.Excel.Functions.SPG(A2, "IQ_INDUSTRY")</f>
        <v>Industrial Conglomerates</v>
      </c>
      <c r="J2" s="9" t="str">
        <f>_xll.SNL.Clients.Office.Excel.Functions.SPG(A2, "IQ_PRIMARY_INDUSTRY")</f>
        <v>Industrial Conglomerates</v>
      </c>
      <c r="K2" s="9" t="str">
        <f>_xll.SNL.Clients.Office.Excel.Functions.SPG(A2, "NAICS_CODE", "Primary")</f>
        <v>999977 - Conglomerates</v>
      </c>
      <c r="L2" s="9" t="str">
        <f>_xll.SNL.Clients.Office.Excel.Functions.SPG(A2, "SP_TOPICTAG")</f>
        <v>Industrial Automation; Dentistry; Respiratory</v>
      </c>
      <c r="M2" s="5">
        <f>_xll.SNL.Clients.Office.Excel.Functions.SPG(A2, "SP_PCT_SHARES_OWNED_ALL_INSTITUTIONS")</f>
        <v>68.92</v>
      </c>
      <c r="N2" s="9" t="str">
        <f>_xll.SNL.Clients.Office.Excel.Functions.SPG(A2, "RD_CREDIT_RATING_GLOBAL", "Issuer Credit Rating", "Local Currency LT|0")</f>
        <v>BBB+</v>
      </c>
      <c r="O2" s="9" t="str">
        <f>_xll.SNL.Clients.Office.Excel.Functions.SPG(A2, "RD_CWOL_GLOBAL", "Issuer Credit Rating", "Local Currency LT|0")</f>
        <v>Negative</v>
      </c>
      <c r="P2" s="9" t="str">
        <f>_xll.SNL.Clients.Office.Excel.Functions.SPG(A2, "RD_RATING_ACTION_GLOBAL", "Issuer Credit Rating", "Local Currency LT|0")</f>
        <v>CreditWatch/Outlook (05/08/2024)</v>
      </c>
      <c r="Q2" s="10">
        <f>_xll.SNL.Clients.Office.Excel.Functions.SPG(A2, "RD_LAST_REVIEW_DATE_GLOBAL", "Issuer Credit Rating", "Local Currency LT")</f>
        <v>45586</v>
      </c>
      <c r="R2" s="10">
        <f>_xll.SNL.Clients.Office.Excel.Functions.SPG(A2, "RD_CREDIT_RATING_DATE_GLOBAL", "Issuer Credit Rating", "Local Currency LT|0")</f>
        <v>45168</v>
      </c>
      <c r="S2" s="10">
        <f>_xll.SNL.Clients.Office.Excel.Functions.SPG(A2, "RD_CREDIT_WATCH_OUTLOOK_DATE_GLOBAL", "Issuer Credit Rating", "Local Currency LT|0")</f>
        <v>45420</v>
      </c>
    </row>
    <row r="3" spans="1:19" x14ac:dyDescent="0.3">
      <c r="A3" t="s">
        <v>7</v>
      </c>
      <c r="B3" s="13">
        <f>_xll.ciqfunctions.udf.CIQ(A3,"IQ_FIRSTPRICINGDATE")</f>
        <v>39926</v>
      </c>
      <c r="C3" s="5">
        <f>_xll.SNL.Clients.Office.Excel.Functions.SPG(A3, "SP_VOLUME_AVG_WEEKLY_TO_SHARES_OUT", , "1M")</f>
        <v>6.7429821781071624</v>
      </c>
      <c r="D3" s="5">
        <f>_xll.SNL.Clients.Office.Excel.Functions.SPG(A3, "SP_VOLUME_AVG_WEEKLY_TO_SHARES_OUT", , "3M")</f>
        <v>5.021016715493257</v>
      </c>
      <c r="E3" s="5">
        <f>_xll.SNL.Clients.Office.Excel.Functions.SPG(A3, "SP_VOLUME_AVG_DAILY_TO_1YR_AVG_DAILY", , "1M")</f>
        <v>157</v>
      </c>
      <c r="F3" s="5">
        <f>_xll.SNL.Clients.Office.Excel.Functions.SPG(A3, "SP_VOLUME_AVG_DAILY_TO_1YR_AVG_DAILY", , "3M")</f>
        <v>116.91</v>
      </c>
      <c r="G3" s="9" t="str">
        <f>_xll.SNL.Clients.Office.Excel.Functions.SPG(A3, "IQ_SECTOR")</f>
        <v>Industrials</v>
      </c>
      <c r="H3" s="9" t="str">
        <f>_xll.SNL.Clients.Office.Excel.Functions.SPG(A3, "IQ_INDUSTRY_GROUP")</f>
        <v>Capital Goods</v>
      </c>
      <c r="I3" s="9" t="str">
        <f>_xll.SNL.Clients.Office.Excel.Functions.SPG(A3, "IQ_INDUSTRY")</f>
        <v>Building Products</v>
      </c>
      <c r="J3" s="9" t="str">
        <f>_xll.SNL.Clients.Office.Excel.Functions.SPG(A3, "IQ_PRIMARY_INDUSTRY")</f>
        <v>Building Products</v>
      </c>
      <c r="K3" s="9" t="str">
        <f>_xll.SNL.Clients.Office.Excel.Functions.SPG(A3, "NAICS_CODE", "Primary")</f>
        <v>3352 - Household Appliance Manufacturing</v>
      </c>
      <c r="L3" s="9" t="str">
        <f>_xll.SNL.Clients.Office.Excel.Functions.SPG(A3, "SP_TOPICTAG")</f>
        <v/>
      </c>
      <c r="M3" s="5">
        <f>_xll.SNL.Clients.Office.Excel.Functions.SPG(A3, "SP_PCT_SHARES_OWNED_ALL_INSTITUTIONS")</f>
        <v>78.89</v>
      </c>
      <c r="N3" s="9" t="str">
        <f>_xll.SNL.Clients.Office.Excel.Functions.SPG(A3, "RD_CREDIT_RATING_GLOBAL", "Issuer Credit Rating", "Local Currency LT|0")</f>
        <v/>
      </c>
      <c r="O3" s="9" t="str">
        <f>_xll.SNL.Clients.Office.Excel.Functions.SPG(A3, "RD_CWOL_GLOBAL", "Issuer Credit Rating", "Local Currency LT|0")</f>
        <v/>
      </c>
      <c r="P3" s="9" t="str">
        <f>_xll.SNL.Clients.Office.Excel.Functions.SPG(A3, "RD_RATING_ACTION_GLOBAL", "Issuer Credit Rating", "Local Currency LT|0")</f>
        <v/>
      </c>
      <c r="Q3" s="10" t="str">
        <f>_xll.SNL.Clients.Office.Excel.Functions.SPG(A3, "RD_LAST_REVIEW_DATE_GLOBAL", "Issuer Credit Rating", "Local Currency LT")</f>
        <v/>
      </c>
      <c r="R3" s="10" t="str">
        <f>_xll.SNL.Clients.Office.Excel.Functions.SPG(A3, "RD_CREDIT_RATING_DATE_GLOBAL", "Issuer Credit Rating", "Local Currency LT|0")</f>
        <v/>
      </c>
      <c r="S3" s="10" t="str">
        <f>_xll.SNL.Clients.Office.Excel.Functions.SPG(A3, "RD_CREDIT_WATCH_OUTLOOK_DATE_GLOBAL", "Issuer Credit Rating", "Local Currency LT|0")</f>
        <v/>
      </c>
    </row>
    <row r="4" spans="1:19" x14ac:dyDescent="0.3">
      <c r="A4" t="s">
        <v>8</v>
      </c>
      <c r="B4" s="13">
        <f>_xll.ciqfunctions.udf.CIQ(A4,"IQ_FIRSTPRICINGDATE")</f>
        <v>24839</v>
      </c>
      <c r="C4" s="5">
        <f>_xll.SNL.Clients.Office.Excel.Functions.SPG(A4, "SP_VOLUME_AVG_WEEKLY_TO_SHARES_OUT", , "1M")</f>
        <v>2.2167841273133444</v>
      </c>
      <c r="D4" s="5">
        <f>_xll.SNL.Clients.Office.Excel.Functions.SPG(A4, "SP_VOLUME_AVG_WEEKLY_TO_SHARES_OUT", , "3M")</f>
        <v>1.6756109767294332</v>
      </c>
      <c r="E4" s="5">
        <f>_xll.SNL.Clients.Office.Excel.Functions.SPG(A4, "SP_VOLUME_AVG_DAILY_TO_1YR_AVG_DAILY", , "1M")</f>
        <v>133.31</v>
      </c>
      <c r="F4" s="5">
        <f>_xll.SNL.Clients.Office.Excel.Functions.SPG(A4, "SP_VOLUME_AVG_DAILY_TO_1YR_AVG_DAILY", , "3M")</f>
        <v>100.76</v>
      </c>
      <c r="G4" s="9" t="str">
        <f>_xll.SNL.Clients.Office.Excel.Functions.SPG(A4, "IQ_SECTOR")</f>
        <v>Health Care</v>
      </c>
      <c r="H4" s="9" t="str">
        <f>_xll.SNL.Clients.Office.Excel.Functions.SPG(A4, "IQ_INDUSTRY_GROUP")</f>
        <v>Health Care Equipment and Services</v>
      </c>
      <c r="I4" s="9" t="str">
        <f>_xll.SNL.Clients.Office.Excel.Functions.SPG(A4, "IQ_INDUSTRY")</f>
        <v>Health Care Equipment and Supplies</v>
      </c>
      <c r="J4" s="9" t="str">
        <f>_xll.SNL.Clients.Office.Excel.Functions.SPG(A4, "IQ_PRIMARY_INDUSTRY")</f>
        <v>Health Care Equipment</v>
      </c>
      <c r="K4" s="9" t="str">
        <f>_xll.SNL.Clients.Office.Excel.Functions.SPG(A4, "NAICS_CODE", "Primary")</f>
        <v>339112 - Surgical and Medical Instrument Manufacturing</v>
      </c>
      <c r="L4" s="9" t="str">
        <f>_xll.SNL.Clients.Office.Excel.Functions.SPG(A4, "SP_TOPICTAG")</f>
        <v>Health Diagnostics; Nutraceutical; Cardiovascular; Infectious Diseases; Neurology; Pain Management; Respiratory</v>
      </c>
      <c r="M4" s="5">
        <f>_xll.SNL.Clients.Office.Excel.Functions.SPG(A4, "SP_PCT_SHARES_OWNED_ALL_INSTITUTIONS")</f>
        <v>77.13</v>
      </c>
      <c r="N4" s="9" t="str">
        <f>_xll.SNL.Clients.Office.Excel.Functions.SPG(A4, "RD_CREDIT_RATING_GLOBAL", "Issuer Credit Rating", "Local Currency LT|0")</f>
        <v>AA-</v>
      </c>
      <c r="O4" s="9" t="str">
        <f>_xll.SNL.Clients.Office.Excel.Functions.SPG(A4, "RD_CWOL_GLOBAL", "Issuer Credit Rating", "Local Currency LT|0")</f>
        <v>Stable</v>
      </c>
      <c r="P4" s="9" t="str">
        <f>_xll.SNL.Clients.Office.Excel.Functions.SPG(A4, "RD_RATING_ACTION_GLOBAL", "Issuer Credit Rating", "Local Currency LT|0")</f>
        <v>Upgrade | CreditWatch/Outlook (03/09/2022)</v>
      </c>
      <c r="Q4" s="10">
        <f>_xll.SNL.Clients.Office.Excel.Functions.SPG(A4, "RD_LAST_REVIEW_DATE_GLOBAL", "Issuer Credit Rating", "Local Currency LT")</f>
        <v>45435</v>
      </c>
      <c r="R4" s="10">
        <f>_xll.SNL.Clients.Office.Excel.Functions.SPG(A4, "RD_CREDIT_RATING_DATE_GLOBAL", "Issuer Credit Rating", "Local Currency LT|0")</f>
        <v>44629</v>
      </c>
      <c r="S4" s="10">
        <f>_xll.SNL.Clients.Office.Excel.Functions.SPG(A4, "RD_CREDIT_WATCH_OUTLOOK_DATE_GLOBAL", "Issuer Credit Rating", "Local Currency LT|0")</f>
        <v>44629</v>
      </c>
    </row>
    <row r="5" spans="1:19" x14ac:dyDescent="0.3">
      <c r="A5" t="s">
        <v>9</v>
      </c>
      <c r="B5" s="13">
        <f>_xll.ciqfunctions.udf.CIQ(A5,"IQ_FIRSTPRICINGDATE")</f>
        <v>41253</v>
      </c>
      <c r="C5" s="5">
        <f>_xll.SNL.Clients.Office.Excel.Functions.SPG(A5, "SP_VOLUME_AVG_WEEKLY_TO_SHARES_OUT", , "1M")</f>
        <v>1.8181572556420014</v>
      </c>
      <c r="D5" s="5">
        <f>_xll.SNL.Clients.Office.Excel.Functions.SPG(A5, "SP_VOLUME_AVG_WEEKLY_TO_SHARES_OUT", , "3M")</f>
        <v>1.8785884607732075</v>
      </c>
      <c r="E5" s="5">
        <f>_xll.SNL.Clients.Office.Excel.Functions.SPG(A5, "SP_VOLUME_AVG_DAILY_TO_1YR_AVG_DAILY", , "1M")</f>
        <v>114.33</v>
      </c>
      <c r="F5" s="5">
        <f>_xll.SNL.Clients.Office.Excel.Functions.SPG(A5, "SP_VOLUME_AVG_DAILY_TO_1YR_AVG_DAILY", , "3M")</f>
        <v>118.13</v>
      </c>
      <c r="G5" s="9" t="str">
        <f>_xll.SNL.Clients.Office.Excel.Functions.SPG(A5, "IQ_SECTOR")</f>
        <v>Health Care</v>
      </c>
      <c r="H5" s="9" t="str">
        <f>_xll.SNL.Clients.Office.Excel.Functions.SPG(A5, "IQ_INDUSTRY_GROUP")</f>
        <v>Pharmaceuticals, Biotechnology and Life Sciences</v>
      </c>
      <c r="I5" s="9" t="str">
        <f>_xll.SNL.Clients.Office.Excel.Functions.SPG(A5, "IQ_INDUSTRY")</f>
        <v>Biotechnology</v>
      </c>
      <c r="J5" s="9" t="str">
        <f>_xll.SNL.Clients.Office.Excel.Functions.SPG(A5, "IQ_PRIMARY_INDUSTRY")</f>
        <v>Biotechnology</v>
      </c>
      <c r="K5" s="9" t="str">
        <f>_xll.SNL.Clients.Office.Excel.Functions.SPG(A5, "NAICS_CODE", "Primary")</f>
        <v>325414 - Biological Product (except Diagnostic) Manufacturing</v>
      </c>
      <c r="L5" s="9" t="str">
        <f>_xll.SNL.Clients.Office.Excel.Functions.SPG(A5, "SP_TOPICTAG")</f>
        <v>Dermatology; Endocrinology; Gastroenterology; Immunology; Neurology; Oncology; Ophthalmology</v>
      </c>
      <c r="M5" s="5">
        <f>_xll.SNL.Clients.Office.Excel.Functions.SPG(A5, "SP_PCT_SHARES_OWNED_ALL_INSTITUTIONS")</f>
        <v>73.319999999999993</v>
      </c>
      <c r="N5" s="9" t="str">
        <f>_xll.SNL.Clients.Office.Excel.Functions.SPG(A5, "RD_CREDIT_RATING_GLOBAL", "Issuer Credit Rating", "Local Currency LT|0")</f>
        <v>A-</v>
      </c>
      <c r="O5" s="9" t="str">
        <f>_xll.SNL.Clients.Office.Excel.Functions.SPG(A5, "RD_CWOL_GLOBAL", "Issuer Credit Rating", "Local Currency LT|0")</f>
        <v>Stable</v>
      </c>
      <c r="P5" s="9" t="str">
        <f>_xll.SNL.Clients.Office.Excel.Functions.SPG(A5, "RD_RATING_ACTION_GLOBAL", "Issuer Credit Rating", "Local Currency LT|0")</f>
        <v>Upgrade | CreditWatch/Outlook (11/02/2023)</v>
      </c>
      <c r="Q5" s="10">
        <f>_xll.SNL.Clients.Office.Excel.Functions.SPG(A5, "RD_LAST_REVIEW_DATE_GLOBAL", "Issuer Credit Rating", "Local Currency LT")</f>
        <v>45621</v>
      </c>
      <c r="R5" s="10">
        <f>_xll.SNL.Clients.Office.Excel.Functions.SPG(A5, "RD_CREDIT_RATING_DATE_GLOBAL", "Issuer Credit Rating", "Local Currency LT|0")</f>
        <v>45232</v>
      </c>
      <c r="S5" s="10">
        <f>_xll.SNL.Clients.Office.Excel.Functions.SPG(A5, "RD_CREDIT_WATCH_OUTLOOK_DATE_GLOBAL", "Issuer Credit Rating", "Local Currency LT|0")</f>
        <v>45232</v>
      </c>
    </row>
    <row r="6" spans="1:19" x14ac:dyDescent="0.3">
      <c r="A6" t="s">
        <v>10</v>
      </c>
      <c r="B6" s="13">
        <f>_xll.ciqfunctions.udf.CIQ(A6,"IQ_FIRSTPRICINGDATE")</f>
        <v>37091</v>
      </c>
      <c r="C6" s="5">
        <f>_xll.SNL.Clients.Office.Excel.Functions.SPG(A6, "SP_VOLUME_AVG_WEEKLY_TO_SHARES_OUT", , "1M")</f>
        <v>2.219815900384043</v>
      </c>
      <c r="D6" s="5">
        <f>_xll.SNL.Clients.Office.Excel.Functions.SPG(A6, "SP_VOLUME_AVG_WEEKLY_TO_SHARES_OUT", , "3M")</f>
        <v>2.085249551440874</v>
      </c>
      <c r="E6" s="5">
        <f>_xll.SNL.Clients.Office.Excel.Functions.SPG(A6, "SP_VOLUME_AVG_DAILY_TO_1YR_AVG_DAILY", , "1M")</f>
        <v>100.64</v>
      </c>
      <c r="F6" s="5">
        <f>_xll.SNL.Clients.Office.Excel.Functions.SPG(A6, "SP_VOLUME_AVG_DAILY_TO_1YR_AVG_DAILY", , "3M")</f>
        <v>94.53</v>
      </c>
      <c r="G6" s="9" t="str">
        <f>_xll.SNL.Clients.Office.Excel.Functions.SPG(A6, "IQ_SECTOR")</f>
        <v>Information Technology</v>
      </c>
      <c r="H6" s="9" t="str">
        <f>_xll.SNL.Clients.Office.Excel.Functions.SPG(A6, "IQ_INDUSTRY_GROUP")</f>
        <v>Software and Services</v>
      </c>
      <c r="I6" s="9" t="str">
        <f>_xll.SNL.Clients.Office.Excel.Functions.SPG(A6, "IQ_INDUSTRY")</f>
        <v>IT Services</v>
      </c>
      <c r="J6" s="9" t="str">
        <f>_xll.SNL.Clients.Office.Excel.Functions.SPG(A6, "IQ_PRIMARY_INDUSTRY")</f>
        <v>IT Consulting and Other Services</v>
      </c>
      <c r="K6" s="9" t="str">
        <f>_xll.SNL.Clients.Office.Excel.Functions.SPG(A6, "NAICS_CODE", "Primary")</f>
        <v>541511 - Custom Computer Programming Services</v>
      </c>
      <c r="L6" s="9" t="str">
        <f>_xll.SNL.Clients.Office.Excel.Functions.SPG(A6, "SP_TOPICTAG")</f>
        <v>Software Development; Cloud Management; Data Integration; Machine Learning; Cloud Infrastructure; Process Automation; Artificial Intelligence</v>
      </c>
      <c r="M6" s="5">
        <f>_xll.SNL.Clients.Office.Excel.Functions.SPG(A6, "SP_PCT_SHARES_OWNED_ALL_INSTITUTIONS")</f>
        <v>78.819999999999993</v>
      </c>
      <c r="N6" s="9" t="str">
        <f>_xll.SNL.Clients.Office.Excel.Functions.SPG(A6, "RD_CREDIT_RATING_GLOBAL", "Issuer Credit Rating", "Local Currency LT|0")</f>
        <v>AA-</v>
      </c>
      <c r="O6" s="9" t="str">
        <f>_xll.SNL.Clients.Office.Excel.Functions.SPG(A6, "RD_CWOL_GLOBAL", "Issuer Credit Rating", "Local Currency LT|0")</f>
        <v>Stable</v>
      </c>
      <c r="P6" s="9" t="str">
        <f>_xll.SNL.Clients.Office.Excel.Functions.SPG(A6, "RD_RATING_ACTION_GLOBAL", "Issuer Credit Rating", "Local Currency LT|0")</f>
        <v>Upgrade | CreditWatch/Outlook (05/10/2021)</v>
      </c>
      <c r="Q6" s="10">
        <f>_xll.SNL.Clients.Office.Excel.Functions.SPG(A6, "RD_LAST_REVIEW_DATE_GLOBAL", "Issuer Credit Rating", "Local Currency LT")</f>
        <v>45566</v>
      </c>
      <c r="R6" s="10">
        <f>_xll.SNL.Clients.Office.Excel.Functions.SPG(A6, "RD_CREDIT_RATING_DATE_GLOBAL", "Issuer Credit Rating", "Local Currency LT|0")</f>
        <v>44326</v>
      </c>
      <c r="S6" s="10">
        <f>_xll.SNL.Clients.Office.Excel.Functions.SPG(A6, "RD_CREDIT_WATCH_OUTLOOK_DATE_GLOBAL", "Issuer Credit Rating", "Local Currency LT|0")</f>
        <v>44326</v>
      </c>
    </row>
    <row r="7" spans="1:19" x14ac:dyDescent="0.3">
      <c r="A7" t="s">
        <v>11</v>
      </c>
      <c r="B7" s="13">
        <f>_xll.ciqfunctions.udf.CIQ(A7,"IQ_FIRSTPRICINGDATE")</f>
        <v>31637</v>
      </c>
      <c r="C7" s="5">
        <f>_xll.SNL.Clients.Office.Excel.Functions.SPG(A7, "SP_VOLUME_AVG_WEEKLY_TO_SHARES_OUT", , "1M")</f>
        <v>4.288214313062694</v>
      </c>
      <c r="D7" s="5">
        <f>_xll.SNL.Clients.Office.Excel.Functions.SPG(A7, "SP_VOLUME_AVG_WEEKLY_TO_SHARES_OUT", , "3M")</f>
        <v>4.5473866743736249</v>
      </c>
      <c r="E7" s="5">
        <f>_xll.SNL.Clients.Office.Excel.Functions.SPG(A7, "SP_VOLUME_AVG_DAILY_TO_1YR_AVG_DAILY", , "1M")</f>
        <v>109.12</v>
      </c>
      <c r="F7" s="5">
        <f>_xll.SNL.Clients.Office.Excel.Functions.SPG(A7, "SP_VOLUME_AVG_DAILY_TO_1YR_AVG_DAILY", , "3M")</f>
        <v>115.72</v>
      </c>
      <c r="G7" s="9" t="str">
        <f>_xll.SNL.Clients.Office.Excel.Functions.SPG(A7, "IQ_SECTOR")</f>
        <v>Information Technology</v>
      </c>
      <c r="H7" s="9" t="str">
        <f>_xll.SNL.Clients.Office.Excel.Functions.SPG(A7, "IQ_INDUSTRY_GROUP")</f>
        <v>Software and Services</v>
      </c>
      <c r="I7" s="9" t="str">
        <f>_xll.SNL.Clients.Office.Excel.Functions.SPG(A7, "IQ_INDUSTRY")</f>
        <v>Software</v>
      </c>
      <c r="J7" s="9" t="str">
        <f>_xll.SNL.Clients.Office.Excel.Functions.SPG(A7, "IQ_PRIMARY_INDUSTRY")</f>
        <v>Application Software</v>
      </c>
      <c r="K7" s="9" t="str">
        <f>_xll.SNL.Clients.Office.Excel.Functions.SPG(A7, "NAICS_CODE", "Primary")</f>
        <v>513210 - Software Publishers</v>
      </c>
      <c r="L7" s="9" t="str">
        <f>_xll.SNL.Clients.Office.Excel.Functions.SPG(A7, "SP_TOPICTAG")</f>
        <v>Software Development; Machine Learning; Customer Relationship Management; Cloud Infrastructure; Team Collaboration; Content Creation; Artificial Intelligence</v>
      </c>
      <c r="M7" s="5">
        <f>_xll.SNL.Clients.Office.Excel.Functions.SPG(A7, "SP_PCT_SHARES_OWNED_ALL_INSTITUTIONS")</f>
        <v>84.15</v>
      </c>
      <c r="N7" s="9" t="str">
        <f>_xll.SNL.Clients.Office.Excel.Functions.SPG(A7, "RD_CREDIT_RATING_GLOBAL", "Issuer Credit Rating", "Local Currency LT|0")</f>
        <v>A+</v>
      </c>
      <c r="O7" s="9" t="str">
        <f>_xll.SNL.Clients.Office.Excel.Functions.SPG(A7, "RD_CWOL_GLOBAL", "Issuer Credit Rating", "Local Currency LT|0")</f>
        <v>Stable</v>
      </c>
      <c r="P7" s="9" t="str">
        <f>_xll.SNL.Clients.Office.Excel.Functions.SPG(A7, "RD_RATING_ACTION_GLOBAL", "Issuer Credit Rating", "Local Currency LT|0")</f>
        <v>Upgrade | CreditWatch/Outlook (07/16/2021)</v>
      </c>
      <c r="Q7" s="10">
        <f>_xll.SNL.Clients.Office.Excel.Functions.SPG(A7, "RD_LAST_REVIEW_DATE_GLOBAL", "Issuer Credit Rating", "Local Currency LT")</f>
        <v>45404</v>
      </c>
      <c r="R7" s="10">
        <f>_xll.SNL.Clients.Office.Excel.Functions.SPG(A7, "RD_CREDIT_RATING_DATE_GLOBAL", "Issuer Credit Rating", "Local Currency LT|0")</f>
        <v>44393</v>
      </c>
      <c r="S7" s="10">
        <f>_xll.SNL.Clients.Office.Excel.Functions.SPG(A7, "RD_CREDIT_WATCH_OUTLOOK_DATE_GLOBAL", "Issuer Credit Rating", "Local Currency LT|0")</f>
        <v>44393</v>
      </c>
    </row>
    <row r="8" spans="1:19" x14ac:dyDescent="0.3">
      <c r="A8" t="s">
        <v>12</v>
      </c>
      <c r="B8" s="13">
        <f>_xll.ciqfunctions.udf.CIQ(A8,"IQ_FIRSTPRICINGDATE")</f>
        <v>26647</v>
      </c>
      <c r="C8" s="5">
        <f>_xll.SNL.Clients.Office.Excel.Functions.SPG(A8, "SP_VOLUME_AVG_WEEKLY_TO_SHARES_OUT", , "1M")</f>
        <v>13.519292949023324</v>
      </c>
      <c r="D8" s="5">
        <f>_xll.SNL.Clients.Office.Excel.Functions.SPG(A8, "SP_VOLUME_AVG_WEEKLY_TO_SHARES_OUT", , "3M")</f>
        <v>11.907962636145712</v>
      </c>
      <c r="E8" s="5">
        <f>_xll.SNL.Clients.Office.Excel.Functions.SPG(A8, "SP_VOLUME_AVG_DAILY_TO_1YR_AVG_DAILY", , "1M")</f>
        <v>90.41</v>
      </c>
      <c r="F8" s="5">
        <f>_xll.SNL.Clients.Office.Excel.Functions.SPG(A8, "SP_VOLUME_AVG_DAILY_TO_1YR_AVG_DAILY", , "3M")</f>
        <v>79.64</v>
      </c>
      <c r="G8" s="9" t="str">
        <f>_xll.SNL.Clients.Office.Excel.Functions.SPG(A8, "IQ_SECTOR")</f>
        <v>Information Technology</v>
      </c>
      <c r="H8" s="9" t="str">
        <f>_xll.SNL.Clients.Office.Excel.Functions.SPG(A8, "IQ_INDUSTRY_GROUP")</f>
        <v>Semiconductors and Semiconductor Equipment</v>
      </c>
      <c r="I8" s="9" t="str">
        <f>_xll.SNL.Clients.Office.Excel.Functions.SPG(A8, "IQ_INDUSTRY")</f>
        <v>Semiconductors and Semiconductor Equipment</v>
      </c>
      <c r="J8" s="9" t="str">
        <f>_xll.SNL.Clients.Office.Excel.Functions.SPG(A8, "IQ_PRIMARY_INDUSTRY")</f>
        <v>Semiconductors</v>
      </c>
      <c r="K8" s="9" t="str">
        <f>_xll.SNL.Clients.Office.Excel.Functions.SPG(A8, "NAICS_CODE", "Primary")</f>
        <v>334413 - Semiconductor and Related Device Manufacturing</v>
      </c>
      <c r="L8" s="9" t="str">
        <f>_xll.SNL.Clients.Office.Excel.Functions.SPG(A8, "SP_TOPICTAG")</f>
        <v>Computer Vision; Machine Learning; Cloud Infrastructure; Cloud Storage; Data Centers and Facilities; Data Center Technology; Artificial Intelligence</v>
      </c>
      <c r="M8" s="5">
        <f>_xll.SNL.Clients.Office.Excel.Functions.SPG(A8, "SP_PCT_SHARES_OWNED_ALL_INSTITUTIONS")</f>
        <v>69.510000000000005</v>
      </c>
      <c r="N8" s="9" t="str">
        <f>_xll.SNL.Clients.Office.Excel.Functions.SPG(A8, "RD_CREDIT_RATING_GLOBAL", "Issuer Credit Rating", "Local Currency LT|0")</f>
        <v>A</v>
      </c>
      <c r="O8" s="9" t="str">
        <f>_xll.SNL.Clients.Office.Excel.Functions.SPG(A8, "RD_CWOL_GLOBAL", "Issuer Credit Rating", "Local Currency LT|0")</f>
        <v>Stable</v>
      </c>
      <c r="P8" s="9" t="str">
        <f>_xll.SNL.Clients.Office.Excel.Functions.SPG(A8, "RD_RATING_ACTION_GLOBAL", "Issuer Credit Rating", "Local Currency LT|0")</f>
        <v>Upgrade | CreditWatch/Outlook (01/09/2025)</v>
      </c>
      <c r="Q8" s="10">
        <f>_xll.SNL.Clients.Office.Excel.Functions.SPG(A8, "RD_LAST_REVIEW_DATE_GLOBAL", "Issuer Credit Rating", "Local Currency LT")</f>
        <v>45666</v>
      </c>
      <c r="R8" s="10">
        <f>_xll.SNL.Clients.Office.Excel.Functions.SPG(A8, "RD_CREDIT_RATING_DATE_GLOBAL", "Issuer Credit Rating", "Local Currency LT|0")</f>
        <v>45666</v>
      </c>
      <c r="S8" s="10">
        <f>_xll.SNL.Clients.Office.Excel.Functions.SPG(A8, "RD_CREDIT_WATCH_OUTLOOK_DATE_GLOBAL", "Issuer Credit Rating", "Local Currency LT|0")</f>
        <v>45666</v>
      </c>
    </row>
    <row r="9" spans="1:19" x14ac:dyDescent="0.3">
      <c r="A9" t="s">
        <v>13</v>
      </c>
      <c r="B9" s="13">
        <f>_xll.ciqfunctions.udf.CIQ(A9,"IQ_FIRSTPRICINGDATE")</f>
        <v>26899</v>
      </c>
      <c r="C9" s="5">
        <f>_xll.SNL.Clients.Office.Excel.Functions.SPG(A9, "SP_VOLUME_AVG_WEEKLY_TO_SHARES_OUT", , "1M")</f>
        <v>1.6929783455956078</v>
      </c>
      <c r="D9" s="5">
        <f>_xll.SNL.Clients.Office.Excel.Functions.SPG(A9, "SP_VOLUME_AVG_WEEKLY_TO_SHARES_OUT", , "3M")</f>
        <v>1.7428290174301146</v>
      </c>
      <c r="E9" s="5">
        <f>_xll.SNL.Clients.Office.Excel.Functions.SPG(A9, "SP_VOLUME_AVG_DAILY_TO_1YR_AVG_DAILY", , "1M")</f>
        <v>86.42</v>
      </c>
      <c r="F9" s="5">
        <f>_xll.SNL.Clients.Office.Excel.Functions.SPG(A9, "SP_VOLUME_AVG_DAILY_TO_1YR_AVG_DAILY", , "3M")</f>
        <v>88.97</v>
      </c>
      <c r="G9" s="9" t="str">
        <f>_xll.SNL.Clients.Office.Excel.Functions.SPG(A9, "IQ_SECTOR")</f>
        <v>Financials</v>
      </c>
      <c r="H9" s="9" t="str">
        <f>_xll.SNL.Clients.Office.Excel.Functions.SPG(A9, "IQ_INDUSTRY_GROUP")</f>
        <v>Insurance</v>
      </c>
      <c r="I9" s="9" t="str">
        <f>_xll.SNL.Clients.Office.Excel.Functions.SPG(A9, "IQ_INDUSTRY")</f>
        <v>Insurance</v>
      </c>
      <c r="J9" s="9" t="str">
        <f>_xll.SNL.Clients.Office.Excel.Functions.SPG(A9, "IQ_PRIMARY_INDUSTRY")</f>
        <v>Life and Health Insurance</v>
      </c>
      <c r="K9" s="9" t="str">
        <f>_xll.SNL.Clients.Office.Excel.Functions.SPG(A9, "NAICS_CODE", "Primary")</f>
        <v>524113 - Direct Life Insurance Carriers</v>
      </c>
      <c r="L9" s="9" t="str">
        <f>_xll.SNL.Clients.Office.Excel.Functions.SPG(A9, "SP_TOPICTAG")</f>
        <v>Employee Benefits; End-of-Life Planning; Oncology</v>
      </c>
      <c r="M9" s="5">
        <f>_xll.SNL.Clients.Office.Excel.Functions.SPG(A9, "SP_PCT_SHARES_OWNED_ALL_INSTITUTIONS")</f>
        <v>69.69</v>
      </c>
      <c r="N9" s="9" t="str">
        <f>_xll.SNL.Clients.Office.Excel.Functions.SPG(A9, "RD_CREDIT_RATING_GLOBAL", "Issuer Credit Rating", "Local Currency LT|0")</f>
        <v>A-</v>
      </c>
      <c r="O9" s="9" t="str">
        <f>_xll.SNL.Clients.Office.Excel.Functions.SPG(A9, "RD_CWOL_GLOBAL", "Issuer Credit Rating", "Local Currency LT|0")</f>
        <v>Stable</v>
      </c>
      <c r="P9" s="9" t="str">
        <f>_xll.SNL.Clients.Office.Excel.Functions.SPG(A9, "RD_RATING_ACTION_GLOBAL", "Issuer Credit Rating", "Local Currency LT|0")</f>
        <v>CreditWatch/Outlook (06/09/2020)</v>
      </c>
      <c r="Q9" s="10">
        <f>_xll.SNL.Clients.Office.Excel.Functions.SPG(A9, "RD_LAST_REVIEW_DATE_GLOBAL", "Issuer Credit Rating", "Local Currency LT")</f>
        <v>45692</v>
      </c>
      <c r="R9" s="10">
        <f>_xll.SNL.Clients.Office.Excel.Functions.SPG(A9, "RD_CREDIT_RATING_DATE_GLOBAL", "Issuer Credit Rating", "Local Currency LT|0")</f>
        <v>42263</v>
      </c>
      <c r="S9" s="10">
        <f>_xll.SNL.Clients.Office.Excel.Functions.SPG(A9, "RD_CREDIT_WATCH_OUTLOOK_DATE_GLOBAL", "Issuer Credit Rating", "Local Currency LT|0")</f>
        <v>43991</v>
      </c>
    </row>
    <row r="10" spans="1:19" x14ac:dyDescent="0.3">
      <c r="A10" t="s">
        <v>14</v>
      </c>
      <c r="B10" s="13">
        <f>_xll.ciqfunctions.udf.CIQ(A10,"IQ_FIRSTPRICINGDATE")</f>
        <v>36482</v>
      </c>
      <c r="C10" s="5">
        <f>_xll.SNL.Clients.Office.Excel.Functions.SPG(A10, "SP_VOLUME_AVG_WEEKLY_TO_SHARES_OUT", , "1M")</f>
        <v>3.1692967758938706</v>
      </c>
      <c r="D10" s="5">
        <f>_xll.SNL.Clients.Office.Excel.Functions.SPG(A10, "SP_VOLUME_AVG_WEEKLY_TO_SHARES_OUT", , "3M")</f>
        <v>3.1449584265617538</v>
      </c>
      <c r="E10" s="5">
        <f>_xll.SNL.Clients.Office.Excel.Functions.SPG(A10, "SP_VOLUME_AVG_DAILY_TO_1YR_AVG_DAILY", , "1M")</f>
        <v>104.03</v>
      </c>
      <c r="F10" s="5">
        <f>_xll.SNL.Clients.Office.Excel.Functions.SPG(A10, "SP_VOLUME_AVG_DAILY_TO_1YR_AVG_DAILY", , "3M")</f>
        <v>103.23</v>
      </c>
      <c r="G10" s="9" t="str">
        <f>_xll.SNL.Clients.Office.Excel.Functions.SPG(A10, "IQ_SECTOR")</f>
        <v>Health Care</v>
      </c>
      <c r="H10" s="9" t="str">
        <f>_xll.SNL.Clients.Office.Excel.Functions.SPG(A10, "IQ_INDUSTRY_GROUP")</f>
        <v>Pharmaceuticals, Biotechnology and Life Sciences</v>
      </c>
      <c r="I10" s="9" t="str">
        <f>_xll.SNL.Clients.Office.Excel.Functions.SPG(A10, "IQ_INDUSTRY")</f>
        <v>Life Sciences Tools and Services</v>
      </c>
      <c r="J10" s="9" t="str">
        <f>_xll.SNL.Clients.Office.Excel.Functions.SPG(A10, "IQ_PRIMARY_INDUSTRY")</f>
        <v>Life Sciences Tools and Services</v>
      </c>
      <c r="K10" s="9" t="str">
        <f>_xll.SNL.Clients.Office.Excel.Functions.SPG(A10, "NAICS_CODE", "Primary")</f>
        <v>334516 - Analytical Laboratory Instrument Manufacturing</v>
      </c>
      <c r="L10" s="9" t="str">
        <f>_xll.SNL.Clients.Office.Excel.Functions.SPG(A10, "SP_TOPICTAG")</f>
        <v>Environmental Consulting; Health Diagnostics; Genetics; Process Automation; Immunology; Oncology</v>
      </c>
      <c r="M10" s="5">
        <f>_xll.SNL.Clients.Office.Excel.Functions.SPG(A10, "SP_PCT_SHARES_OWNED_ALL_INSTITUTIONS")</f>
        <v>90.58</v>
      </c>
      <c r="N10" s="9" t="str">
        <f>_xll.SNL.Clients.Office.Excel.Functions.SPG(A10, "RD_CREDIT_RATING_GLOBAL", "Issuer Credit Rating", "Local Currency LT|0")</f>
        <v>BBB+</v>
      </c>
      <c r="O10" s="9" t="str">
        <f>_xll.SNL.Clients.Office.Excel.Functions.SPG(A10, "RD_CWOL_GLOBAL", "Issuer Credit Rating", "Local Currency LT|0")</f>
        <v>Positive</v>
      </c>
      <c r="P10" s="9" t="str">
        <f>_xll.SNL.Clients.Office.Excel.Functions.SPG(A10, "RD_RATING_ACTION_GLOBAL", "Issuer Credit Rating", "Local Currency LT|0")</f>
        <v>CreditWatch/Outlook (07/21/2023)</v>
      </c>
      <c r="Q10" s="10">
        <f>_xll.SNL.Clients.Office.Excel.Functions.SPG(A10, "RD_LAST_REVIEW_DATE_GLOBAL", "Issuer Credit Rating", "Local Currency LT")</f>
        <v>45398</v>
      </c>
      <c r="R10" s="10">
        <f>_xll.SNL.Clients.Office.Excel.Functions.SPG(A10, "RD_CREDIT_RATING_DATE_GLOBAL", "Issuer Credit Rating", "Local Currency LT|0")</f>
        <v>40899</v>
      </c>
      <c r="S10" s="10">
        <f>_xll.SNL.Clients.Office.Excel.Functions.SPG(A10, "RD_CREDIT_WATCH_OUTLOOK_DATE_GLOBAL", "Issuer Credit Rating", "Local Currency LT|0")</f>
        <v>45128</v>
      </c>
    </row>
    <row r="11" spans="1:19" x14ac:dyDescent="0.3">
      <c r="A11" t="s">
        <v>15</v>
      </c>
      <c r="B11" s="13">
        <f>_xll.ciqfunctions.udf.CIQ(A11,"IQ_FIRSTPRICINGDATE")</f>
        <v>24839</v>
      </c>
      <c r="C11" s="5">
        <f>_xll.SNL.Clients.Office.Excel.Functions.SPG(A11, "SP_VOLUME_AVG_WEEKLY_TO_SHARES_OUT", , "1M")</f>
        <v>4.691117972597036</v>
      </c>
      <c r="D11" s="5">
        <f>_xll.SNL.Clients.Office.Excel.Functions.SPG(A11, "SP_VOLUME_AVG_WEEKLY_TO_SHARES_OUT", , "3M")</f>
        <v>3.4498116896335369</v>
      </c>
      <c r="E11" s="5">
        <f>_xll.SNL.Clients.Office.Excel.Functions.SPG(A11, "SP_VOLUME_AVG_DAILY_TO_1YR_AVG_DAILY", , "1M")</f>
        <v>133.38999999999999</v>
      </c>
      <c r="F11" s="5">
        <f>_xll.SNL.Clients.Office.Excel.Functions.SPG(A11, "SP_VOLUME_AVG_DAILY_TO_1YR_AVG_DAILY", , "3M")</f>
        <v>98.09</v>
      </c>
      <c r="G11" s="9" t="str">
        <f>_xll.SNL.Clients.Office.Excel.Functions.SPG(A11, "IQ_SECTOR")</f>
        <v>Materials</v>
      </c>
      <c r="H11" s="9" t="str">
        <f>_xll.SNL.Clients.Office.Excel.Functions.SPG(A11, "IQ_INDUSTRY_GROUP")</f>
        <v>Materials</v>
      </c>
      <c r="I11" s="9" t="str">
        <f>_xll.SNL.Clients.Office.Excel.Functions.SPG(A11, "IQ_INDUSTRY")</f>
        <v>Chemicals</v>
      </c>
      <c r="J11" s="9" t="str">
        <f>_xll.SNL.Clients.Office.Excel.Functions.SPG(A11, "IQ_PRIMARY_INDUSTRY")</f>
        <v>Industrial Gases</v>
      </c>
      <c r="K11" s="9" t="str">
        <f>_xll.SNL.Clients.Office.Excel.Functions.SPG(A11, "NAICS_CODE", "Primary")</f>
        <v>325120 - Industrial Gas Manufacturing</v>
      </c>
      <c r="L11" s="9" t="str">
        <f>_xll.SNL.Clients.Office.Excel.Functions.SPG(A11, "SP_TOPICTAG")</f>
        <v>Clean Energy; CleanTech; ClimateTech; Utility Scale Solar; Onshore and Offshore Wind; Hydrogen</v>
      </c>
      <c r="M11" s="5">
        <f>_xll.SNL.Clients.Office.Excel.Functions.SPG(A11, "SP_PCT_SHARES_OWNED_ALL_INSTITUTIONS")</f>
        <v>91.39</v>
      </c>
      <c r="N11" s="9" t="str">
        <f>_xll.SNL.Clients.Office.Excel.Functions.SPG(A11, "RD_CREDIT_RATING_GLOBAL", "Issuer Credit Rating", "Local Currency LT|0")</f>
        <v>A</v>
      </c>
      <c r="O11" s="9" t="str">
        <f>_xll.SNL.Clients.Office.Excel.Functions.SPG(A11, "RD_CWOL_GLOBAL", "Issuer Credit Rating", "Local Currency LT|0")</f>
        <v>Negative</v>
      </c>
      <c r="P11" s="9" t="str">
        <f>_xll.SNL.Clients.Office.Excel.Functions.SPG(A11, "RD_RATING_ACTION_GLOBAL", "Issuer Credit Rating", "Local Currency LT|0")</f>
        <v>CreditWatch/Outlook (10/18/2024)</v>
      </c>
      <c r="Q11" s="10">
        <f>_xll.SNL.Clients.Office.Excel.Functions.SPG(A11, "RD_LAST_REVIEW_DATE_GLOBAL", "Issuer Credit Rating", "Local Currency LT")</f>
        <v>45583</v>
      </c>
      <c r="R11" s="10">
        <f>_xll.SNL.Clients.Office.Excel.Functions.SPG(A11, "RD_CREDIT_RATING_DATE_GLOBAL", "Issuer Credit Rating", "Local Currency LT|0")</f>
        <v>35166</v>
      </c>
      <c r="S11" s="10">
        <f>_xll.SNL.Clients.Office.Excel.Functions.SPG(A11, "RD_CREDIT_WATCH_OUTLOOK_DATE_GLOBAL", "Issuer Credit Rating", "Local Currency LT|0")</f>
        <v>45583</v>
      </c>
    </row>
    <row r="12" spans="1:19" x14ac:dyDescent="0.3">
      <c r="A12" t="s">
        <v>16</v>
      </c>
      <c r="B12" s="13">
        <f>_xll.ciqfunctions.udf.CIQ(A12,"IQ_FIRSTPRICINGDATE")</f>
        <v>44175</v>
      </c>
      <c r="C12" s="5">
        <f>_xll.SNL.Clients.Office.Excel.Functions.SPG(A12, "SP_VOLUME_AVG_WEEKLY_TO_SHARES_OUT", , "1M")</f>
        <v>4.7449826398833554</v>
      </c>
      <c r="D12" s="5">
        <f>_xll.SNL.Clients.Office.Excel.Functions.SPG(A12, "SP_VOLUME_AVG_WEEKLY_TO_SHARES_OUT", , "3M")</f>
        <v>5.3220797127004156</v>
      </c>
      <c r="E12" s="5">
        <f>_xll.SNL.Clients.Office.Excel.Functions.SPG(A12, "SP_VOLUME_AVG_DAILY_TO_1YR_AVG_DAILY", , "1M")</f>
        <v>91.37</v>
      </c>
      <c r="F12" s="5">
        <f>_xll.SNL.Clients.Office.Excel.Functions.SPG(A12, "SP_VOLUME_AVG_DAILY_TO_1YR_AVG_DAILY", , "3M")</f>
        <v>102.48</v>
      </c>
      <c r="G12" s="9" t="str">
        <f>_xll.SNL.Clients.Office.Excel.Functions.SPG(A12, "IQ_SECTOR")</f>
        <v>Consumer Discretionary</v>
      </c>
      <c r="H12" s="9" t="str">
        <f>_xll.SNL.Clients.Office.Excel.Functions.SPG(A12, "IQ_INDUSTRY_GROUP")</f>
        <v>Consumer Services</v>
      </c>
      <c r="I12" s="9" t="str">
        <f>_xll.SNL.Clients.Office.Excel.Functions.SPG(A12, "IQ_INDUSTRY")</f>
        <v>Hotels, Restaurants and Leisure</v>
      </c>
      <c r="J12" s="9" t="str">
        <f>_xll.SNL.Clients.Office.Excel.Functions.SPG(A12, "IQ_PRIMARY_INDUSTRY")</f>
        <v>Hotels, Resorts and Cruise Lines</v>
      </c>
      <c r="K12" s="9" t="str">
        <f>_xll.SNL.Clients.Office.Excel.Functions.SPG(A12, "NAICS_CODE", "Primary")</f>
        <v>561510 - Travel Agencies</v>
      </c>
      <c r="L12" s="9" t="str">
        <f>_xll.SNL.Clients.Office.Excel.Functions.SPG(A12, "SP_TOPICTAG")</f>
        <v>Adventure Travel; Business Travel; Tourism; Travel Accommodations; Collaborative Consumption</v>
      </c>
      <c r="M12" s="5">
        <f>_xll.SNL.Clients.Office.Excel.Functions.SPG(A12, "SP_PCT_SHARES_OWNED_ALL_INSTITUTIONS")</f>
        <v>56.55</v>
      </c>
      <c r="N12" s="9" t="str">
        <f>_xll.SNL.Clients.Office.Excel.Functions.SPG(A12, "RD_CREDIT_RATING_GLOBAL", "Issuer Credit Rating", "Local Currency LT|0")</f>
        <v/>
      </c>
      <c r="O12" s="9" t="str">
        <f>_xll.SNL.Clients.Office.Excel.Functions.SPG(A12, "RD_CWOL_GLOBAL", "Issuer Credit Rating", "Local Currency LT|0")</f>
        <v/>
      </c>
      <c r="P12" s="9" t="str">
        <f>_xll.SNL.Clients.Office.Excel.Functions.SPG(A12, "RD_RATING_ACTION_GLOBAL", "Issuer Credit Rating", "Local Currency LT|0")</f>
        <v/>
      </c>
      <c r="Q12" s="10" t="str">
        <f>_xll.SNL.Clients.Office.Excel.Functions.SPG(A12, "RD_LAST_REVIEW_DATE_GLOBAL", "Issuer Credit Rating", "Local Currency LT")</f>
        <v/>
      </c>
      <c r="R12" s="10" t="str">
        <f>_xll.SNL.Clients.Office.Excel.Functions.SPG(A12, "RD_CREDIT_RATING_DATE_GLOBAL", "Issuer Credit Rating", "Local Currency LT|0")</f>
        <v/>
      </c>
      <c r="S12" s="10" t="str">
        <f>_xll.SNL.Clients.Office.Excel.Functions.SPG(A12, "RD_CREDIT_WATCH_OUTLOOK_DATE_GLOBAL", "Issuer Credit Rating", "Local Currency LT|0")</f>
        <v/>
      </c>
    </row>
    <row r="13" spans="1:19" x14ac:dyDescent="0.3">
      <c r="A13" t="s">
        <v>17</v>
      </c>
      <c r="B13" s="13">
        <f>_xll.ciqfunctions.udf.CIQ(A13,"IQ_FIRSTPRICINGDATE")</f>
        <v>36462</v>
      </c>
      <c r="C13" s="5">
        <f>_xll.SNL.Clients.Office.Excel.Functions.SPG(A13, "SP_VOLUME_AVG_WEEKLY_TO_SHARES_OUT", , "1M")</f>
        <v>5.8430231829636909</v>
      </c>
      <c r="D13" s="5">
        <f>_xll.SNL.Clients.Office.Excel.Functions.SPG(A13, "SP_VOLUME_AVG_WEEKLY_TO_SHARES_OUT", , "3M")</f>
        <v>6.2866400843286829</v>
      </c>
      <c r="E13" s="5">
        <f>_xll.SNL.Clients.Office.Excel.Functions.SPG(A13, "SP_VOLUME_AVG_DAILY_TO_1YR_AVG_DAILY", , "1M")</f>
        <v>102.81</v>
      </c>
      <c r="F13" s="5">
        <f>_xll.SNL.Clients.Office.Excel.Functions.SPG(A13, "SP_VOLUME_AVG_DAILY_TO_1YR_AVG_DAILY", , "3M")</f>
        <v>110.62</v>
      </c>
      <c r="G13" s="9" t="str">
        <f>_xll.SNL.Clients.Office.Excel.Functions.SPG(A13, "IQ_SECTOR")</f>
        <v>Information Technology</v>
      </c>
      <c r="H13" s="9" t="str">
        <f>_xll.SNL.Clients.Office.Excel.Functions.SPG(A13, "IQ_INDUSTRY_GROUP")</f>
        <v>Software and Services</v>
      </c>
      <c r="I13" s="9" t="str">
        <f>_xll.SNL.Clients.Office.Excel.Functions.SPG(A13, "IQ_INDUSTRY")</f>
        <v>IT Services</v>
      </c>
      <c r="J13" s="9" t="str">
        <f>_xll.SNL.Clients.Office.Excel.Functions.SPG(A13, "IQ_PRIMARY_INDUSTRY")</f>
        <v>Internet Services and Infrastructure</v>
      </c>
      <c r="K13" s="9" t="str">
        <f>_xll.SNL.Clients.Office.Excel.Functions.SPG(A13, "NAICS_CODE", "Primary")</f>
        <v>513210 - Software Publishers</v>
      </c>
      <c r="L13" s="9" t="str">
        <f>_xll.SNL.Clients.Office.Excel.Functions.SPG(A13, "SP_TOPICTAG")</f>
        <v>Cloud Management; Data Integration; Data Protection; Cloud Infrastructure; Cloud Security; Cloud Storage; Network Security</v>
      </c>
      <c r="M13" s="5">
        <f>_xll.SNL.Clients.Office.Excel.Functions.SPG(A13, "SP_PCT_SHARES_OWNED_ALL_INSTITUTIONS")</f>
        <v>98.07</v>
      </c>
      <c r="N13" s="9" t="str">
        <f>_xll.SNL.Clients.Office.Excel.Functions.SPG(A13, "RD_CREDIT_RATING_GLOBAL", "Issuer Credit Rating", "Local Currency LT|0")</f>
        <v>BBB+</v>
      </c>
      <c r="O13" s="9" t="str">
        <f>_xll.SNL.Clients.Office.Excel.Functions.SPG(A13, "RD_CWOL_GLOBAL", "Issuer Credit Rating", "Local Currency LT|0")</f>
        <v>Stable</v>
      </c>
      <c r="P13" s="9" t="str">
        <f>_xll.SNL.Clients.Office.Excel.Functions.SPG(A13, "RD_RATING_ACTION_GLOBAL", "Issuer Credit Rating", "Local Currency LT|0")</f>
        <v>New Rating | CreditWatch/Outlook (08/08/2023)</v>
      </c>
      <c r="Q13" s="10">
        <f>_xll.SNL.Clients.Office.Excel.Functions.SPG(A13, "RD_LAST_REVIEW_DATE_GLOBAL", "Issuer Credit Rating", "Local Currency LT")</f>
        <v>45495</v>
      </c>
      <c r="R13" s="10">
        <f>_xll.SNL.Clients.Office.Excel.Functions.SPG(A13, "RD_CREDIT_RATING_DATE_GLOBAL", "Issuer Credit Rating", "Local Currency LT|0")</f>
        <v>45146</v>
      </c>
      <c r="S13" s="10">
        <f>_xll.SNL.Clients.Office.Excel.Functions.SPG(A13, "RD_CREDIT_WATCH_OUTLOOK_DATE_GLOBAL", "Issuer Credit Rating", "Local Currency LT|0")</f>
        <v>45146</v>
      </c>
    </row>
    <row r="14" spans="1:19" x14ac:dyDescent="0.3">
      <c r="A14" t="s">
        <v>18</v>
      </c>
      <c r="B14" s="13">
        <f>_xll.ciqfunctions.udf.CIQ(A14,"IQ_FIRSTPRICINGDATE")</f>
        <v>34387</v>
      </c>
      <c r="C14" s="5">
        <f>_xll.SNL.Clients.Office.Excel.Functions.SPG(A14, "SP_VOLUME_AVG_WEEKLY_TO_SHARES_OUT", , "1M")</f>
        <v>10.132600600410125</v>
      </c>
      <c r="D14" s="5">
        <f>_xll.SNL.Clients.Office.Excel.Functions.SPG(A14, "SP_VOLUME_AVG_WEEKLY_TO_SHARES_OUT", , "3M")</f>
        <v>9.0641498144350585</v>
      </c>
      <c r="E14" s="5">
        <f>_xll.SNL.Clients.Office.Excel.Functions.SPG(A14, "SP_VOLUME_AVG_DAILY_TO_1YR_AVG_DAILY", , "1M")</f>
        <v>85.22</v>
      </c>
      <c r="F14" s="5">
        <f>_xll.SNL.Clients.Office.Excel.Functions.SPG(A14, "SP_VOLUME_AVG_DAILY_TO_1YR_AVG_DAILY", , "3M")</f>
        <v>76.23</v>
      </c>
      <c r="G14" s="9" t="str">
        <f>_xll.SNL.Clients.Office.Excel.Functions.SPG(A14, "IQ_SECTOR")</f>
        <v>Materials</v>
      </c>
      <c r="H14" s="9" t="str">
        <f>_xll.SNL.Clients.Office.Excel.Functions.SPG(A14, "IQ_INDUSTRY_GROUP")</f>
        <v>Materials</v>
      </c>
      <c r="I14" s="9" t="str">
        <f>_xll.SNL.Clients.Office.Excel.Functions.SPG(A14, "IQ_INDUSTRY")</f>
        <v>Chemicals</v>
      </c>
      <c r="J14" s="9" t="str">
        <f>_xll.SNL.Clients.Office.Excel.Functions.SPG(A14, "IQ_PRIMARY_INDUSTRY")</f>
        <v>Specialty Chemicals</v>
      </c>
      <c r="K14" s="9" t="str">
        <f>_xll.SNL.Clients.Office.Excel.Functions.SPG(A14, "NAICS_CODE", "Primary")</f>
        <v>325 - Chemical Manufacturing</v>
      </c>
      <c r="L14" s="9" t="str">
        <f>_xll.SNL.Clients.Office.Excel.Functions.SPG(A14, "SP_TOPICTAG")</f>
        <v>Energy Management; Energy Storage; Environmental Engineering; Disposal and Recycling; Water Purification; CleanTech; Pollution Control</v>
      </c>
      <c r="M14" s="5">
        <f>_xll.SNL.Clients.Office.Excel.Functions.SPG(A14, "SP_PCT_SHARES_OWNED_ALL_INSTITUTIONS")</f>
        <v>91.52</v>
      </c>
      <c r="N14" s="9" t="str">
        <f>_xll.SNL.Clients.Office.Excel.Functions.SPG(A14, "RD_CREDIT_RATING_GLOBAL", "Issuer Credit Rating", "Local Currency LT|0")</f>
        <v>BBB-</v>
      </c>
      <c r="O14" s="9" t="str">
        <f>_xll.SNL.Clients.Office.Excel.Functions.SPG(A14, "RD_CWOL_GLOBAL", "Issuer Credit Rating", "Local Currency LT|0")</f>
        <v>Negative</v>
      </c>
      <c r="P14" s="9" t="str">
        <f>_xll.SNL.Clients.Office.Excel.Functions.SPG(A14, "RD_RATING_ACTION_GLOBAL", "Issuer Credit Rating", "Local Currency LT|0")</f>
        <v>Downgrade | CreditWatch/Outlook (11/25/2024)</v>
      </c>
      <c r="Q14" s="10">
        <f>_xll.SNL.Clients.Office.Excel.Functions.SPG(A14, "RD_LAST_REVIEW_DATE_GLOBAL", "Issuer Credit Rating", "Local Currency LT")</f>
        <v>45621</v>
      </c>
      <c r="R14" s="10">
        <f>_xll.SNL.Clients.Office.Excel.Functions.SPG(A14, "RD_CREDIT_RATING_DATE_GLOBAL", "Issuer Credit Rating", "Local Currency LT|0")</f>
        <v>45621</v>
      </c>
      <c r="S14" s="10">
        <f>_xll.SNL.Clients.Office.Excel.Functions.SPG(A14, "RD_CREDIT_WATCH_OUTLOOK_DATE_GLOBAL", "Issuer Credit Rating", "Local Currency LT|0")</f>
        <v>45621</v>
      </c>
    </row>
    <row r="15" spans="1:19" x14ac:dyDescent="0.3">
      <c r="A15" t="s">
        <v>19</v>
      </c>
      <c r="B15" s="13">
        <f>_xll.ciqfunctions.udf.CIQ(A15,"IQ_FIRSTPRICINGDATE")</f>
        <v>35578</v>
      </c>
      <c r="C15" s="5">
        <f>_xll.SNL.Clients.Office.Excel.Functions.SPG(A15, "SP_VOLUME_AVG_WEEKLY_TO_SHARES_OUT", , "1M")</f>
        <v>4.1257217797629933</v>
      </c>
      <c r="D15" s="5">
        <f>_xll.SNL.Clients.Office.Excel.Functions.SPG(A15, "SP_VOLUME_AVG_WEEKLY_TO_SHARES_OUT", , "3M")</f>
        <v>3.9459436941556674</v>
      </c>
      <c r="E15" s="5">
        <f>_xll.SNL.Clients.Office.Excel.Functions.SPG(A15, "SP_VOLUME_AVG_DAILY_TO_1YR_AVG_DAILY", , "1M")</f>
        <v>133.69</v>
      </c>
      <c r="F15" s="5">
        <f>_xll.SNL.Clients.Office.Excel.Functions.SPG(A15, "SP_VOLUME_AVG_DAILY_TO_1YR_AVG_DAILY", , "3M")</f>
        <v>127.86</v>
      </c>
      <c r="G15" s="9" t="str">
        <f>_xll.SNL.Clients.Office.Excel.Functions.SPG(A15, "IQ_SECTOR")</f>
        <v>Real Estate</v>
      </c>
      <c r="H15" s="9" t="str">
        <f>_xll.SNL.Clients.Office.Excel.Functions.SPG(A15, "IQ_INDUSTRY_GROUP")</f>
        <v>Equity Real Estate Investment Trusts (REITs)</v>
      </c>
      <c r="I15" s="9" t="str">
        <f>_xll.SNL.Clients.Office.Excel.Functions.SPG(A15, "IQ_INDUSTRY")</f>
        <v>Health Care REITs</v>
      </c>
      <c r="J15" s="9" t="str">
        <f>_xll.SNL.Clients.Office.Excel.Functions.SPG(A15, "IQ_PRIMARY_INDUSTRY")</f>
        <v>Health Care REITs</v>
      </c>
      <c r="K15" s="9" t="str">
        <f>_xll.SNL.Clients.Office.Excel.Functions.SPG(A15, "NAICS_CODE", "Primary")</f>
        <v>531110 - Lessors of Residential Buildings and Dwellings</v>
      </c>
      <c r="L15" s="9" t="str">
        <f>_xll.SNL.Clients.Office.Excel.Functions.SPG(A15, "SP_TOPICTAG")</f>
        <v/>
      </c>
      <c r="M15" s="5">
        <f>_xll.SNL.Clients.Office.Excel.Functions.SPG(A15, "SP_PCT_SHARES_OWNED_ALL_INSTITUTIONS")</f>
        <v>81.11</v>
      </c>
      <c r="N15" s="9" t="str">
        <f>_xll.SNL.Clients.Office.Excel.Functions.SPG(A15, "RD_CREDIT_RATING_GLOBAL", "Issuer Credit Rating", "Local Currency LT|0")</f>
        <v>BBB+</v>
      </c>
      <c r="O15" s="9" t="str">
        <f>_xll.SNL.Clients.Office.Excel.Functions.SPG(A15, "RD_CWOL_GLOBAL", "Issuer Credit Rating", "Local Currency LT|0")</f>
        <v>Stable</v>
      </c>
      <c r="P15" s="9" t="str">
        <f>_xll.SNL.Clients.Office.Excel.Functions.SPG(A15, "RD_RATING_ACTION_GLOBAL", "Issuer Credit Rating", "Local Currency LT|0")</f>
        <v>CreditWatch/Outlook (01/24/2024)</v>
      </c>
      <c r="Q15" s="10">
        <f>_xll.SNL.Clients.Office.Excel.Functions.SPG(A15, "RD_LAST_REVIEW_DATE_GLOBAL", "Issuer Credit Rating", "Local Currency LT")</f>
        <v>45324</v>
      </c>
      <c r="R15" s="10">
        <f>_xll.SNL.Clients.Office.Excel.Functions.SPG(A15, "RD_CREDIT_RATING_DATE_GLOBAL", "Issuer Credit Rating", "Local Currency LT|0")</f>
        <v>43507</v>
      </c>
      <c r="S15" s="10">
        <f>_xll.SNL.Clients.Office.Excel.Functions.SPG(A15, "RD_CREDIT_WATCH_OUTLOOK_DATE_GLOBAL", "Issuer Credit Rating", "Local Currency LT|0")</f>
        <v>45315</v>
      </c>
    </row>
    <row r="16" spans="1:19" x14ac:dyDescent="0.3">
      <c r="A16" t="s">
        <v>20</v>
      </c>
      <c r="B16" s="13">
        <f>_xll.ciqfunctions.udf.CIQ(A16,"IQ_FIRSTPRICINGDATE")</f>
        <v>36917</v>
      </c>
      <c r="C16" s="5">
        <f>_xll.SNL.Clients.Office.Excel.Functions.SPG(A16, "SP_VOLUME_AVG_WEEKLY_TO_SHARES_OUT", , "1M")</f>
        <v>5.5965753606145041</v>
      </c>
      <c r="D16" s="5">
        <f>_xll.SNL.Clients.Office.Excel.Functions.SPG(A16, "SP_VOLUME_AVG_WEEKLY_TO_SHARES_OUT", , "3M")</f>
        <v>5.0090658946089226</v>
      </c>
      <c r="E16" s="5">
        <f>_xll.SNL.Clients.Office.Excel.Functions.SPG(A16, "SP_VOLUME_AVG_DAILY_TO_1YR_AVG_DAILY", , "1M")</f>
        <v>111.36</v>
      </c>
      <c r="F16" s="5">
        <f>_xll.SNL.Clients.Office.Excel.Functions.SPG(A16, "SP_VOLUME_AVG_DAILY_TO_1YR_AVG_DAILY", , "3M")</f>
        <v>99.67</v>
      </c>
      <c r="G16" s="9" t="str">
        <f>_xll.SNL.Clients.Office.Excel.Functions.SPG(A16, "IQ_SECTOR")</f>
        <v>Health Care</v>
      </c>
      <c r="H16" s="9" t="str">
        <f>_xll.SNL.Clients.Office.Excel.Functions.SPG(A16, "IQ_INDUSTRY_GROUP")</f>
        <v>Health Care Equipment and Services</v>
      </c>
      <c r="I16" s="9" t="str">
        <f>_xll.SNL.Clients.Office.Excel.Functions.SPG(A16, "IQ_INDUSTRY")</f>
        <v>Health Care Equipment and Supplies</v>
      </c>
      <c r="J16" s="9" t="str">
        <f>_xll.SNL.Clients.Office.Excel.Functions.SPG(A16, "IQ_PRIMARY_INDUSTRY")</f>
        <v>Health Care Supplies</v>
      </c>
      <c r="K16" s="9" t="str">
        <f>_xll.SNL.Clients.Office.Excel.Functions.SPG(A16, "NAICS_CODE", "Primary")</f>
        <v>339114 - Dental Equipment and Supplies Manufacturing</v>
      </c>
      <c r="L16" s="9" t="str">
        <f>_xll.SNL.Clients.Office.Excel.Functions.SPG(A16, "SP_TOPICTAG")</f>
        <v>Computer Vision; 3D Printing; Dentistry; Orthopaedics</v>
      </c>
      <c r="M16" s="5">
        <f>_xll.SNL.Clients.Office.Excel.Functions.SPG(A16, "SP_PCT_SHARES_OWNED_ALL_INSTITUTIONS")</f>
        <v>90.68</v>
      </c>
      <c r="N16" s="9" t="str">
        <f>_xll.SNL.Clients.Office.Excel.Functions.SPG(A16, "RD_CREDIT_RATING_GLOBAL", "Issuer Credit Rating", "Local Currency LT|0")</f>
        <v/>
      </c>
      <c r="O16" s="9" t="str">
        <f>_xll.SNL.Clients.Office.Excel.Functions.SPG(A16, "RD_CWOL_GLOBAL", "Issuer Credit Rating", "Local Currency LT|0")</f>
        <v/>
      </c>
      <c r="P16" s="9" t="str">
        <f>_xll.SNL.Clients.Office.Excel.Functions.SPG(A16, "RD_RATING_ACTION_GLOBAL", "Issuer Credit Rating", "Local Currency LT|0")</f>
        <v/>
      </c>
      <c r="Q16" s="10" t="str">
        <f>_xll.SNL.Clients.Office.Excel.Functions.SPG(A16, "RD_LAST_REVIEW_DATE_GLOBAL", "Issuer Credit Rating", "Local Currency LT")</f>
        <v/>
      </c>
      <c r="R16" s="10" t="str">
        <f>_xll.SNL.Clients.Office.Excel.Functions.SPG(A16, "RD_CREDIT_RATING_DATE_GLOBAL", "Issuer Credit Rating", "Local Currency LT|0")</f>
        <v/>
      </c>
      <c r="S16" s="10" t="str">
        <f>_xll.SNL.Clients.Office.Excel.Functions.SPG(A16, "RD_CREDIT_WATCH_OUTLOOK_DATE_GLOBAL", "Issuer Credit Rating", "Local Currency LT|0")</f>
        <v/>
      </c>
    </row>
    <row r="17" spans="1:19" x14ac:dyDescent="0.3">
      <c r="A17" t="s">
        <v>21</v>
      </c>
      <c r="B17" s="13">
        <f>_xll.ciqfunctions.udf.CIQ(A17,"IQ_FIRSTPRICINGDATE")</f>
        <v>41596</v>
      </c>
      <c r="C17" s="5">
        <f>_xll.SNL.Clients.Office.Excel.Functions.SPG(A17, "SP_VOLUME_AVG_WEEKLY_TO_SHARES_OUT", , "1M")</f>
        <v>4.4635590186289038</v>
      </c>
      <c r="D17" s="5">
        <f>_xll.SNL.Clients.Office.Excel.Functions.SPG(A17, "SP_VOLUME_AVG_WEEKLY_TO_SHARES_OUT", , "3M")</f>
        <v>4.3953752995625148</v>
      </c>
      <c r="E17" s="5">
        <f>_xll.SNL.Clients.Office.Excel.Functions.SPG(A17, "SP_VOLUME_AVG_DAILY_TO_1YR_AVG_DAILY", , "1M")</f>
        <v>104.96</v>
      </c>
      <c r="F17" s="5">
        <f>_xll.SNL.Clients.Office.Excel.Functions.SPG(A17, "SP_VOLUME_AVG_DAILY_TO_1YR_AVG_DAILY", , "3M")</f>
        <v>103.36</v>
      </c>
      <c r="G17" s="9" t="str">
        <f>_xll.SNL.Clients.Office.Excel.Functions.SPG(A17, "IQ_SECTOR")</f>
        <v>Industrials</v>
      </c>
      <c r="H17" s="9" t="str">
        <f>_xll.SNL.Clients.Office.Excel.Functions.SPG(A17, "IQ_INDUSTRY_GROUP")</f>
        <v>Capital Goods</v>
      </c>
      <c r="I17" s="9" t="str">
        <f>_xll.SNL.Clients.Office.Excel.Functions.SPG(A17, "IQ_INDUSTRY")</f>
        <v>Building Products</v>
      </c>
      <c r="J17" s="9" t="str">
        <f>_xll.SNL.Clients.Office.Excel.Functions.SPG(A17, "IQ_PRIMARY_INDUSTRY")</f>
        <v>Building Products</v>
      </c>
      <c r="K17" s="9" t="str">
        <f>_xll.SNL.Clients.Office.Excel.Functions.SPG(A17, "NAICS_CODE", "Primary")</f>
        <v>332510 - Hardware Manufacturing</v>
      </c>
      <c r="L17" s="9" t="str">
        <f>_xll.SNL.Clients.Office.Excel.Functions.SPG(A17, "SP_TOPICTAG")</f>
        <v>Physical Security; Smart Building; Identity and Access Management; Authorization and Access Control; Process Automation; Network Security; Security Management</v>
      </c>
      <c r="M17" s="5">
        <f>_xll.SNL.Clients.Office.Excel.Functions.SPG(A17, "SP_PCT_SHARES_OWNED_ALL_INSTITUTIONS")</f>
        <v>95.79</v>
      </c>
      <c r="N17" s="9" t="str">
        <f>_xll.SNL.Clients.Office.Excel.Functions.SPG(A17, "RD_CREDIT_RATING_GLOBAL", "Issuer Credit Rating", "Local Currency LT|0")</f>
        <v>BBB</v>
      </c>
      <c r="O17" s="9" t="str">
        <f>_xll.SNL.Clients.Office.Excel.Functions.SPG(A17, "RD_CWOL_GLOBAL", "Issuer Credit Rating", "Local Currency LT|0")</f>
        <v>Stable</v>
      </c>
      <c r="P17" s="9" t="str">
        <f>_xll.SNL.Clients.Office.Excel.Functions.SPG(A17, "RD_RATING_ACTION_GLOBAL", "Issuer Credit Rating", "Local Currency LT|0")</f>
        <v>Upgrade | CreditWatch/Outlook (06/28/2017)</v>
      </c>
      <c r="Q17" s="10">
        <f>_xll.SNL.Clients.Office.Excel.Functions.SPG(A17, "RD_LAST_REVIEW_DATE_GLOBAL", "Issuer Credit Rating", "Local Currency LT")</f>
        <v>45413</v>
      </c>
      <c r="R17" s="10">
        <f>_xll.SNL.Clients.Office.Excel.Functions.SPG(A17, "RD_CREDIT_RATING_DATE_GLOBAL", "Issuer Credit Rating", "Local Currency LT|0")</f>
        <v>42914</v>
      </c>
      <c r="S17" s="10">
        <f>_xll.SNL.Clients.Office.Excel.Functions.SPG(A17, "RD_CREDIT_WATCH_OUTLOOK_DATE_GLOBAL", "Issuer Credit Rating", "Local Currency LT|0")</f>
        <v>42914</v>
      </c>
    </row>
    <row r="18" spans="1:19" x14ac:dyDescent="0.3">
      <c r="A18" t="s">
        <v>22</v>
      </c>
      <c r="B18" s="13">
        <f>_xll.ciqfunctions.udf.CIQ(A18,"IQ_FIRSTPRICINGDATE")</f>
        <v>25205</v>
      </c>
      <c r="C18" s="5">
        <f>_xll.SNL.Clients.Office.Excel.Functions.SPG(A18, "SP_VOLUME_AVG_WEEKLY_TO_SHARES_OUT", , "1M")</f>
        <v>2.733141317221949</v>
      </c>
      <c r="D18" s="5">
        <f>_xll.SNL.Clients.Office.Excel.Functions.SPG(A18, "SP_VOLUME_AVG_WEEKLY_TO_SHARES_OUT", , "3M")</f>
        <v>2.8974996138517901</v>
      </c>
      <c r="E18" s="5">
        <f>_xll.SNL.Clients.Office.Excel.Functions.SPG(A18, "SP_VOLUME_AVG_DAILY_TO_1YR_AVG_DAILY", , "1M")</f>
        <v>92.21</v>
      </c>
      <c r="F18" s="5">
        <f>_xll.SNL.Clients.Office.Excel.Functions.SPG(A18, "SP_VOLUME_AVG_DAILY_TO_1YR_AVG_DAILY", , "3M")</f>
        <v>97.75</v>
      </c>
      <c r="G18" s="9" t="str">
        <f>_xll.SNL.Clients.Office.Excel.Functions.SPG(A18, "IQ_SECTOR")</f>
        <v>Utilities</v>
      </c>
      <c r="H18" s="9" t="str">
        <f>_xll.SNL.Clients.Office.Excel.Functions.SPG(A18, "IQ_INDUSTRY_GROUP")</f>
        <v>Utilities</v>
      </c>
      <c r="I18" s="9" t="str">
        <f>_xll.SNL.Clients.Office.Excel.Functions.SPG(A18, "IQ_INDUSTRY")</f>
        <v>Electric Utilities</v>
      </c>
      <c r="J18" s="9" t="str">
        <f>_xll.SNL.Clients.Office.Excel.Functions.SPG(A18, "IQ_PRIMARY_INDUSTRY")</f>
        <v>Electric Utilities</v>
      </c>
      <c r="K18" s="9" t="str">
        <f>_xll.SNL.Clients.Office.Excel.Functions.SPG(A18, "NAICS_CODE", "Primary")</f>
        <v>22111 - Electric Power Generation</v>
      </c>
      <c r="L18" s="9" t="str">
        <f>_xll.SNL.Clients.Office.Excel.Functions.SPG(A18, "SP_TOPICTAG")</f>
        <v>Clean Energy; Energy Efficiency; Energy Management; Energy Storage; Power Grid; Utility Scale Solar</v>
      </c>
      <c r="M18" s="5">
        <f>_xll.SNL.Clients.Office.Excel.Functions.SPG(A18, "SP_PCT_SHARES_OWNED_ALL_INSTITUTIONS")</f>
        <v>81.56</v>
      </c>
      <c r="N18" s="9" t="str">
        <f>_xll.SNL.Clients.Office.Excel.Functions.SPG(A18, "RD_CREDIT_RATING_GLOBAL", "Issuer Credit Rating", "Local Currency LT|0")</f>
        <v>A-</v>
      </c>
      <c r="O18" s="9" t="str">
        <f>_xll.SNL.Clients.Office.Excel.Functions.SPG(A18, "RD_CWOL_GLOBAL", "Issuer Credit Rating", "Local Currency LT|0")</f>
        <v>Negative</v>
      </c>
      <c r="P18" s="9" t="str">
        <f>_xll.SNL.Clients.Office.Excel.Functions.SPG(A18, "RD_RATING_ACTION_GLOBAL", "Issuer Credit Rating", "Local Currency LT|0")</f>
        <v>CreditWatch/Outlook (03/01/2024)</v>
      </c>
      <c r="Q18" s="10">
        <f>_xll.SNL.Clients.Office.Excel.Functions.SPG(A18, "RD_LAST_REVIEW_DATE_GLOBAL", "Issuer Credit Rating", "Local Currency LT")</f>
        <v>45622</v>
      </c>
      <c r="R18" s="10">
        <f>_xll.SNL.Clients.Office.Excel.Functions.SPG(A18, "RD_CREDIT_RATING_DATE_GLOBAL", "Issuer Credit Rating", "Local Currency LT|0")</f>
        <v>41285</v>
      </c>
      <c r="S18" s="10">
        <f>_xll.SNL.Clients.Office.Excel.Functions.SPG(A18, "RD_CREDIT_WATCH_OUTLOOK_DATE_GLOBAL", "Issuer Credit Rating", "Local Currency LT|0")</f>
        <v>45352</v>
      </c>
    </row>
    <row r="19" spans="1:19" x14ac:dyDescent="0.3">
      <c r="A19" t="s">
        <v>23</v>
      </c>
      <c r="B19" s="13">
        <f>_xll.ciqfunctions.udf.CIQ(A19,"IQ_FIRSTPRICINGDATE")</f>
        <v>41725</v>
      </c>
      <c r="C19" s="5">
        <f>_xll.SNL.Clients.Office.Excel.Functions.SPG(A19, "SP_VOLUME_AVG_WEEKLY_TO_SHARES_OUT", , "1M")</f>
        <v>1.7280627355180747</v>
      </c>
      <c r="D19" s="5">
        <f>_xll.SNL.Clients.Office.Excel.Functions.SPG(A19, "SP_VOLUME_AVG_WEEKLY_TO_SHARES_OUT", , "3M")</f>
        <v>1.7518017833774435</v>
      </c>
      <c r="E19" s="5">
        <f>_xll.SNL.Clients.Office.Excel.Functions.SPG(A19, "SP_VOLUME_AVG_DAILY_TO_1YR_AVG_DAILY", , "1M")</f>
        <v>98.13</v>
      </c>
      <c r="F19" s="5">
        <f>_xll.SNL.Clients.Office.Excel.Functions.SPG(A19, "SP_VOLUME_AVG_DAILY_TO_1YR_AVG_DAILY", , "3M")</f>
        <v>99.48</v>
      </c>
      <c r="G19" s="9" t="str">
        <f>_xll.SNL.Clients.Office.Excel.Functions.SPG(A19, "IQ_SECTOR")</f>
        <v>Communication Services</v>
      </c>
      <c r="H19" s="9" t="str">
        <f>_xll.SNL.Clients.Office.Excel.Functions.SPG(A19, "IQ_INDUSTRY_GROUP")</f>
        <v>Media and Entertainment</v>
      </c>
      <c r="I19" s="9" t="str">
        <f>_xll.SNL.Clients.Office.Excel.Functions.SPG(A19, "IQ_INDUSTRY")</f>
        <v>Interactive Media and Services</v>
      </c>
      <c r="J19" s="9" t="str">
        <f>_xll.SNL.Clients.Office.Excel.Functions.SPG(A19, "IQ_PRIMARY_INDUSTRY")</f>
        <v>Interactive Media and Services</v>
      </c>
      <c r="K19" s="9" t="str">
        <f>_xll.SNL.Clients.Office.Excel.Functions.SPG(A19, "NAICS_CODE", "Primary")</f>
        <v>516210 - Media Streaming Distribution Services, Social Networks, and Other Media Networks and Content Providers</v>
      </c>
      <c r="L19" s="9" t="str">
        <f>_xll.SNL.Clients.Office.Excel.Functions.SPG(A19, "SP_TOPICTAG")</f>
        <v>Machine Learning; Wearables; Cloud Data Services; Cloud Infrastructure; Search Engine Optimization; Chatbot; Artificial Intelligence; GenAI</v>
      </c>
      <c r="M19" s="5">
        <f>_xll.SNL.Clients.Office.Excel.Functions.SPG(A19, "SP_PCT_SHARES_OWNED_ALL_INSTITUTIONS")</f>
        <v>65.459999999999994</v>
      </c>
      <c r="N19" s="9" t="str">
        <f>_xll.SNL.Clients.Office.Excel.Functions.SPG(A19, "RD_CREDIT_RATING_GLOBAL", "Issuer Credit Rating", "Local Currency LT|0")</f>
        <v>AA+</v>
      </c>
      <c r="O19" s="9" t="str">
        <f>_xll.SNL.Clients.Office.Excel.Functions.SPG(A19, "RD_CWOL_GLOBAL", "Issuer Credit Rating", "Local Currency LT|0")</f>
        <v>Stable</v>
      </c>
      <c r="P19" s="9" t="str">
        <f>_xll.SNL.Clients.Office.Excel.Functions.SPG(A19, "RD_RATING_ACTION_GLOBAL", "Issuer Credit Rating", "Local Currency LT|0")</f>
        <v>Upgrade | CreditWatch/Outlook (02/22/2017)</v>
      </c>
      <c r="Q19" s="10">
        <f>_xll.SNL.Clients.Office.Excel.Functions.SPG(A19, "RD_LAST_REVIEW_DATE_GLOBAL", "Issuer Credit Rating", "Local Currency LT")</f>
        <v>45623</v>
      </c>
      <c r="R19" s="10">
        <f>_xll.SNL.Clients.Office.Excel.Functions.SPG(A19, "RD_CREDIT_RATING_DATE_GLOBAL", "Issuer Credit Rating", "Local Currency LT|0")</f>
        <v>42788</v>
      </c>
      <c r="S19" s="10">
        <f>_xll.SNL.Clients.Office.Excel.Functions.SPG(A19, "RD_CREDIT_WATCH_OUTLOOK_DATE_GLOBAL", "Issuer Credit Rating", "Local Currency LT|0")</f>
        <v>42788</v>
      </c>
    </row>
    <row r="20" spans="1:19" x14ac:dyDescent="0.3">
      <c r="A20" t="s">
        <v>24</v>
      </c>
      <c r="B20" s="13">
        <f>_xll.ciqfunctions.udf.CIQ(A20,"IQ_FIRSTPRICINGDATE")</f>
        <v>38218</v>
      </c>
      <c r="C20" s="5">
        <f>_xll.SNL.Clients.Office.Excel.Functions.SPG(A20, "SP_VOLUME_AVG_WEEKLY_TO_SHARES_OUT", , "1M")</f>
        <v>2.5484804682716562</v>
      </c>
      <c r="D20" s="5">
        <f>_xll.SNL.Clients.Office.Excel.Functions.SPG(A20, "SP_VOLUME_AVG_WEEKLY_TO_SHARES_OUT", , "3M")</f>
        <v>2.4737677715224282</v>
      </c>
      <c r="E20" s="5">
        <f>_xll.SNL.Clients.Office.Excel.Functions.SPG(A20, "SP_VOLUME_AVG_DAILY_TO_1YR_AVG_DAILY", , "1M")</f>
        <v>108.72</v>
      </c>
      <c r="F20" s="5">
        <f>_xll.SNL.Clients.Office.Excel.Functions.SPG(A20, "SP_VOLUME_AVG_DAILY_TO_1YR_AVG_DAILY", , "3M")</f>
        <v>105.53</v>
      </c>
      <c r="G20" s="9" t="str">
        <f>_xll.SNL.Clients.Office.Excel.Functions.SPG(A20, "IQ_SECTOR")</f>
        <v>Communication Services</v>
      </c>
      <c r="H20" s="9" t="str">
        <f>_xll.SNL.Clients.Office.Excel.Functions.SPG(A20, "IQ_INDUSTRY_GROUP")</f>
        <v>Media and Entertainment</v>
      </c>
      <c r="I20" s="9" t="str">
        <f>_xll.SNL.Clients.Office.Excel.Functions.SPG(A20, "IQ_INDUSTRY")</f>
        <v>Interactive Media and Services</v>
      </c>
      <c r="J20" s="9" t="str">
        <f>_xll.SNL.Clients.Office.Excel.Functions.SPG(A20, "IQ_PRIMARY_INDUSTRY")</f>
        <v>Interactive Media and Services</v>
      </c>
      <c r="K20" s="9" t="str">
        <f>_xll.SNL.Clients.Office.Excel.Functions.SPG(A20, "NAICS_CODE", "Primary")</f>
        <v>516210 - Media Streaming Distribution Services, Social Networks, and Other Media Networks and Content Providers</v>
      </c>
      <c r="L20" s="9" t="str">
        <f>_xll.SNL.Clients.Office.Excel.Functions.SPG(A20, "SP_TOPICTAG")</f>
        <v>Machine Learning; Wearables; Cloud Data Services; Cloud Infrastructure; Search Engine Optimization; Chatbot; Artificial Intelligence; GenAI</v>
      </c>
      <c r="M20" s="5">
        <f>_xll.SNL.Clients.Office.Excel.Functions.SPG(A20, "SP_PCT_SHARES_OWNED_ALL_INSTITUTIONS")</f>
        <v>65.459999999999994</v>
      </c>
      <c r="N20" s="9" t="str">
        <f>_xll.SNL.Clients.Office.Excel.Functions.SPG(A20, "RD_CREDIT_RATING_GLOBAL", "Issuer Credit Rating", "Local Currency LT|0")</f>
        <v>AA+</v>
      </c>
      <c r="O20" s="9" t="str">
        <f>_xll.SNL.Clients.Office.Excel.Functions.SPG(A20, "RD_CWOL_GLOBAL", "Issuer Credit Rating", "Local Currency LT|0")</f>
        <v>Stable</v>
      </c>
      <c r="P20" s="9" t="str">
        <f>_xll.SNL.Clients.Office.Excel.Functions.SPG(A20, "RD_RATING_ACTION_GLOBAL", "Issuer Credit Rating", "Local Currency LT|0")</f>
        <v>Upgrade | CreditWatch/Outlook (02/22/2017)</v>
      </c>
      <c r="Q20" s="10">
        <f>_xll.SNL.Clients.Office.Excel.Functions.SPG(A20, "RD_LAST_REVIEW_DATE_GLOBAL", "Issuer Credit Rating", "Local Currency LT")</f>
        <v>45623</v>
      </c>
      <c r="R20" s="10">
        <f>_xll.SNL.Clients.Office.Excel.Functions.SPG(A20, "RD_CREDIT_RATING_DATE_GLOBAL", "Issuer Credit Rating", "Local Currency LT|0")</f>
        <v>42788</v>
      </c>
      <c r="S20" s="10">
        <f>_xll.SNL.Clients.Office.Excel.Functions.SPG(A20, "RD_CREDIT_WATCH_OUTLOOK_DATE_GLOBAL", "Issuer Credit Rating", "Local Currency LT|0")</f>
        <v>42788</v>
      </c>
    </row>
    <row r="21" spans="1:19" x14ac:dyDescent="0.3">
      <c r="A21" t="s">
        <v>25</v>
      </c>
      <c r="B21" s="13">
        <f>_xll.ciqfunctions.udf.CIQ(A21,"IQ_FIRSTPRICINGDATE")</f>
        <v>24839</v>
      </c>
      <c r="C21" s="5">
        <f>_xll.SNL.Clients.Office.Excel.Functions.SPG(A21, "SP_VOLUME_AVG_WEEKLY_TO_SHARES_OUT", , "1M")</f>
        <v>2.3618941719682347</v>
      </c>
      <c r="D21" s="5">
        <f>_xll.SNL.Clients.Office.Excel.Functions.SPG(A21, "SP_VOLUME_AVG_WEEKLY_TO_SHARES_OUT", , "3M")</f>
        <v>2.2646929667680471</v>
      </c>
      <c r="E21" s="5">
        <f>_xll.SNL.Clients.Office.Excel.Functions.SPG(A21, "SP_VOLUME_AVG_DAILY_TO_1YR_AVG_DAILY", , "1M")</f>
        <v>85.59</v>
      </c>
      <c r="F21" s="5">
        <f>_xll.SNL.Clients.Office.Excel.Functions.SPG(A21, "SP_VOLUME_AVG_DAILY_TO_1YR_AVG_DAILY", , "3M")</f>
        <v>82.06</v>
      </c>
      <c r="G21" s="9" t="str">
        <f>_xll.SNL.Clients.Office.Excel.Functions.SPG(A21, "IQ_SECTOR")</f>
        <v>Consumer Staples</v>
      </c>
      <c r="H21" s="9" t="str">
        <f>_xll.SNL.Clients.Office.Excel.Functions.SPG(A21, "IQ_INDUSTRY_GROUP")</f>
        <v>Food, Beverage and Tobacco</v>
      </c>
      <c r="I21" s="9" t="str">
        <f>_xll.SNL.Clients.Office.Excel.Functions.SPG(A21, "IQ_INDUSTRY")</f>
        <v>Tobacco</v>
      </c>
      <c r="J21" s="9" t="str">
        <f>_xll.SNL.Clients.Office.Excel.Functions.SPG(A21, "IQ_PRIMARY_INDUSTRY")</f>
        <v>Tobacco</v>
      </c>
      <c r="K21" s="9" t="str">
        <f>_xll.SNL.Clients.Office.Excel.Functions.SPG(A21, "NAICS_CODE", "Primary")</f>
        <v>312230 - Tobacco Manufacturing</v>
      </c>
      <c r="L21" s="9" t="str">
        <f>_xll.SNL.Clients.Office.Excel.Functions.SPG(A21, "SP_TOPICTAG")</f>
        <v/>
      </c>
      <c r="M21" s="5">
        <f>_xll.SNL.Clients.Office.Excel.Functions.SPG(A21, "SP_PCT_SHARES_OWNED_ALL_INSTITUTIONS")</f>
        <v>60.45</v>
      </c>
      <c r="N21" s="9" t="str">
        <f>_xll.SNL.Clients.Office.Excel.Functions.SPG(A21, "RD_CREDIT_RATING_GLOBAL", "Issuer Credit Rating", "Local Currency LT|0")</f>
        <v>BBB</v>
      </c>
      <c r="O21" s="9" t="str">
        <f>_xll.SNL.Clients.Office.Excel.Functions.SPG(A21, "RD_CWOL_GLOBAL", "Issuer Credit Rating", "Local Currency LT|0")</f>
        <v>Positive</v>
      </c>
      <c r="P21" s="9" t="str">
        <f>_xll.SNL.Clients.Office.Excel.Functions.SPG(A21, "RD_RATING_ACTION_GLOBAL", "Issuer Credit Rating", "Local Currency LT|0")</f>
        <v>CreditWatch/Outlook (06/16/2023)</v>
      </c>
      <c r="Q21" s="10">
        <f>_xll.SNL.Clients.Office.Excel.Functions.SPG(A21, "RD_LAST_REVIEW_DATE_GLOBAL", "Issuer Credit Rating", "Local Currency LT")</f>
        <v>45342</v>
      </c>
      <c r="R21" s="10">
        <f>_xll.SNL.Clients.Office.Excel.Functions.SPG(A21, "RD_CREDIT_RATING_DATE_GLOBAL", "Issuer Credit Rating", "Local Currency LT|0")</f>
        <v>43454</v>
      </c>
      <c r="S21" s="10">
        <f>_xll.SNL.Clients.Office.Excel.Functions.SPG(A21, "RD_CREDIT_WATCH_OUTLOOK_DATE_GLOBAL", "Issuer Credit Rating", "Local Currency LT|0")</f>
        <v>45093</v>
      </c>
    </row>
    <row r="22" spans="1:19" x14ac:dyDescent="0.3">
      <c r="A22" t="s">
        <v>26</v>
      </c>
      <c r="B22" s="13">
        <f>_xll.ciqfunctions.udf.CIQ(A22,"IQ_FIRSTPRICINGDATE")</f>
        <v>35565</v>
      </c>
      <c r="C22" s="5">
        <f>_xll.SNL.Clients.Office.Excel.Functions.SPG(A22, "SP_VOLUME_AVG_WEEKLY_TO_SHARES_OUT", , "1M")</f>
        <v>1.7655237670405313</v>
      </c>
      <c r="D22" s="5">
        <f>_xll.SNL.Clients.Office.Excel.Functions.SPG(A22, "SP_VOLUME_AVG_WEEKLY_TO_SHARES_OUT", , "3M")</f>
        <v>1.7541980360746463</v>
      </c>
      <c r="E22" s="5">
        <f>_xll.SNL.Clients.Office.Excel.Functions.SPG(A22, "SP_VOLUME_AVG_DAILY_TO_1YR_AVG_DAILY", , "1M")</f>
        <v>94.62</v>
      </c>
      <c r="F22" s="5">
        <f>_xll.SNL.Clients.Office.Excel.Functions.SPG(A22, "SP_VOLUME_AVG_DAILY_TO_1YR_AVG_DAILY", , "3M")</f>
        <v>94.01</v>
      </c>
      <c r="G22" s="9" t="str">
        <f>_xll.SNL.Clients.Office.Excel.Functions.SPG(A22, "IQ_SECTOR")</f>
        <v>Consumer Discretionary</v>
      </c>
      <c r="H22" s="9" t="str">
        <f>_xll.SNL.Clients.Office.Excel.Functions.SPG(A22, "IQ_INDUSTRY_GROUP")</f>
        <v>Consumer Discretionary Distribution and Retail</v>
      </c>
      <c r="I22" s="9" t="str">
        <f>_xll.SNL.Clients.Office.Excel.Functions.SPG(A22, "IQ_INDUSTRY")</f>
        <v>Broadline Retail</v>
      </c>
      <c r="J22" s="9" t="str">
        <f>_xll.SNL.Clients.Office.Excel.Functions.SPG(A22, "IQ_PRIMARY_INDUSTRY")</f>
        <v>Broadline Retail</v>
      </c>
      <c r="K22" s="9" t="str">
        <f>_xll.SNL.Clients.Office.Excel.Functions.SPG(A22, "NAICS_CODE", "Primary")</f>
        <v>44-45 - Retail Trade</v>
      </c>
      <c r="L22" s="9" t="str">
        <f>_xll.SNL.Clients.Office.Excel.Functions.SPG(A22, "SP_TOPICTAG")</f>
        <v>Fintech; Machine Learning; Cloud Data Services; Cloud Infrastructure; Cloud Storage; Artificial Intelligence; Online Payments; GenAI; Utility Scale Solar; Onshore and Offshore Wind</v>
      </c>
      <c r="M22" s="5">
        <f>_xll.SNL.Clients.Office.Excel.Functions.SPG(A22, "SP_PCT_SHARES_OWNED_ALL_INSTITUTIONS")</f>
        <v>62.62</v>
      </c>
      <c r="N22" s="9" t="str">
        <f>_xll.SNL.Clients.Office.Excel.Functions.SPG(A22, "RD_CREDIT_RATING_GLOBAL", "Issuer Credit Rating", "Local Currency LT|0")</f>
        <v>AA</v>
      </c>
      <c r="O22" s="9" t="str">
        <f>_xll.SNL.Clients.Office.Excel.Functions.SPG(A22, "RD_CWOL_GLOBAL", "Issuer Credit Rating", "Local Currency LT|0")</f>
        <v>Stable</v>
      </c>
      <c r="P22" s="9" t="str">
        <f>_xll.SNL.Clients.Office.Excel.Functions.SPG(A22, "RD_RATING_ACTION_GLOBAL", "Issuer Credit Rating", "Local Currency LT|0")</f>
        <v>Upgrade | CreditWatch/Outlook (06/10/2021)</v>
      </c>
      <c r="Q22" s="10">
        <f>_xll.SNL.Clients.Office.Excel.Functions.SPG(A22, "RD_LAST_REVIEW_DATE_GLOBAL", "Issuer Credit Rating", "Local Currency LT")</f>
        <v>45425</v>
      </c>
      <c r="R22" s="10">
        <f>_xll.SNL.Clients.Office.Excel.Functions.SPG(A22, "RD_CREDIT_RATING_DATE_GLOBAL", "Issuer Credit Rating", "Local Currency LT|0")</f>
        <v>44357</v>
      </c>
      <c r="S22" s="10">
        <f>_xll.SNL.Clients.Office.Excel.Functions.SPG(A22, "RD_CREDIT_WATCH_OUTLOOK_DATE_GLOBAL", "Issuer Credit Rating", "Local Currency LT|0")</f>
        <v>44357</v>
      </c>
    </row>
    <row r="23" spans="1:19" x14ac:dyDescent="0.3">
      <c r="A23" t="s">
        <v>27</v>
      </c>
      <c r="B23" s="13">
        <f>_xll.ciqfunctions.udf.CIQ(A23,"IQ_FIRSTPRICINGDATE")</f>
        <v>43627</v>
      </c>
      <c r="C23" s="5">
        <f>_xll.SNL.Clients.Office.Excel.Functions.SPG(A23, "SP_VOLUME_AVG_WEEKLY_TO_SHARES_OUT", , "1M")</f>
        <v>7.1403114875243592</v>
      </c>
      <c r="D23" s="5">
        <f>_xll.SNL.Clients.Office.Excel.Functions.SPG(A23, "SP_VOLUME_AVG_WEEKLY_TO_SHARES_OUT", , "3M")</f>
        <v>6.0788512783519497</v>
      </c>
      <c r="E23" s="5">
        <f>_xll.SNL.Clients.Office.Excel.Functions.SPG(A23, "SP_VOLUME_AVG_DAILY_TO_1YR_AVG_DAILY", , "1M")</f>
        <v>188.84</v>
      </c>
      <c r="F23" s="5">
        <f>_xll.SNL.Clients.Office.Excel.Functions.SPG(A23, "SP_VOLUME_AVG_DAILY_TO_1YR_AVG_DAILY", , "3M")</f>
        <v>160.77000000000001</v>
      </c>
      <c r="G23" s="9" t="str">
        <f>_xll.SNL.Clients.Office.Excel.Functions.SPG(A23, "IQ_SECTOR")</f>
        <v>Materials</v>
      </c>
      <c r="H23" s="9" t="str">
        <f>_xll.SNL.Clients.Office.Excel.Functions.SPG(A23, "IQ_INDUSTRY_GROUP")</f>
        <v>Materials</v>
      </c>
      <c r="I23" s="9" t="str">
        <f>_xll.SNL.Clients.Office.Excel.Functions.SPG(A23, "IQ_INDUSTRY")</f>
        <v>Containers and Packaging</v>
      </c>
      <c r="J23" s="9" t="str">
        <f>_xll.SNL.Clients.Office.Excel.Functions.SPG(A23, "IQ_PRIMARY_INDUSTRY")</f>
        <v>Paper and Plastic Packaging Products and Materials</v>
      </c>
      <c r="K23" s="9" t="str">
        <f>_xll.SNL.Clients.Office.Excel.Functions.SPG(A23, "NAICS_CODE", "Primary")</f>
        <v>3222 - Converted Paper Product Manufacturing</v>
      </c>
      <c r="L23" s="9" t="str">
        <f>_xll.SNL.Clients.Office.Excel.Functions.SPG(A23, "SP_TOPICTAG")</f>
        <v>Packaging Services</v>
      </c>
      <c r="M23" s="5">
        <f>_xll.SNL.Clients.Office.Excel.Functions.SPG(A23, "SP_PCT_SHARES_OWNED_ALL_INSTITUTIONS")</f>
        <v>61.77</v>
      </c>
      <c r="N23" s="9" t="str">
        <f>_xll.SNL.Clients.Office.Excel.Functions.SPG(A23, "RD_CREDIT_RATING_GLOBAL", "Issuer Credit Rating", "Local Currency LT|0")</f>
        <v>BBB</v>
      </c>
      <c r="O23" s="9" t="str">
        <f>_xll.SNL.Clients.Office.Excel.Functions.SPG(A23, "RD_CWOL_GLOBAL", "Issuer Credit Rating", "Local Currency LT|0")</f>
        <v>Stable</v>
      </c>
      <c r="P23" s="9" t="str">
        <f>_xll.SNL.Clients.Office.Excel.Functions.SPG(A23, "RD_RATING_ACTION_GLOBAL", "Issuer Credit Rating", "Local Currency LT|0")</f>
        <v>New Rating | CreditWatch/Outlook (06/11/2019)</v>
      </c>
      <c r="Q23" s="10">
        <f>_xll.SNL.Clients.Office.Excel.Functions.SPG(A23, "RD_LAST_REVIEW_DATE_GLOBAL", "Issuer Credit Rating", "Local Currency LT")</f>
        <v>45602</v>
      </c>
      <c r="R23" s="10">
        <f>_xll.SNL.Clients.Office.Excel.Functions.SPG(A23, "RD_CREDIT_RATING_DATE_GLOBAL", "Issuer Credit Rating", "Local Currency LT|0")</f>
        <v>43627</v>
      </c>
      <c r="S23" s="10">
        <f>_xll.SNL.Clients.Office.Excel.Functions.SPG(A23, "RD_CREDIT_WATCH_OUTLOOK_DATE_GLOBAL", "Issuer Credit Rating", "Local Currency LT|0")</f>
        <v>43627</v>
      </c>
    </row>
    <row r="24" spans="1:19" x14ac:dyDescent="0.3">
      <c r="A24" t="s">
        <v>28</v>
      </c>
      <c r="B24" s="13">
        <f>_xll.ciqfunctions.udf.CIQ(A24,"IQ_FIRSTPRICINGDATE")</f>
        <v>35797</v>
      </c>
      <c r="C24" s="5">
        <f>_xll.SNL.Clients.Office.Excel.Functions.SPG(A24, "SP_VOLUME_AVG_WEEKLY_TO_SHARES_OUT", , "1M")</f>
        <v>2.6306480134754957</v>
      </c>
      <c r="D24" s="5">
        <f>_xll.SNL.Clients.Office.Excel.Functions.SPG(A24, "SP_VOLUME_AVG_WEEKLY_TO_SHARES_OUT", , "3M")</f>
        <v>2.5958941084684364</v>
      </c>
      <c r="E24" s="5">
        <f>_xll.SNL.Clients.Office.Excel.Functions.SPG(A24, "SP_VOLUME_AVG_DAILY_TO_1YR_AVG_DAILY", , "1M")</f>
        <v>93.44</v>
      </c>
      <c r="F24" s="5">
        <f>_xll.SNL.Clients.Office.Excel.Functions.SPG(A24, "SP_VOLUME_AVG_DAILY_TO_1YR_AVG_DAILY", , "3M")</f>
        <v>92.21</v>
      </c>
      <c r="G24" s="9" t="str">
        <f>_xll.SNL.Clients.Office.Excel.Functions.SPG(A24, "IQ_SECTOR")</f>
        <v>Utilities</v>
      </c>
      <c r="H24" s="9" t="str">
        <f>_xll.SNL.Clients.Office.Excel.Functions.SPG(A24, "IQ_INDUSTRY_GROUP")</f>
        <v>Utilities</v>
      </c>
      <c r="I24" s="9" t="str">
        <f>_xll.SNL.Clients.Office.Excel.Functions.SPG(A24, "IQ_INDUSTRY")</f>
        <v>Multi-Utilities</v>
      </c>
      <c r="J24" s="9" t="str">
        <f>_xll.SNL.Clients.Office.Excel.Functions.SPG(A24, "IQ_PRIMARY_INDUSTRY")</f>
        <v>Multi-Utilities</v>
      </c>
      <c r="K24" s="9" t="str">
        <f>_xll.SNL.Clients.Office.Excel.Functions.SPG(A24, "NAICS_CODE", "Primary")</f>
        <v>2211 - Electric Power Generation, Transmission and Distribution</v>
      </c>
      <c r="L24" s="9" t="str">
        <f>_xll.SNL.Clients.Office.Excel.Functions.SPG(A24, "SP_TOPICTAG")</f>
        <v>Clean Energy; Energy Efficiency; Energy Management; Energy Storage; CleanTech; Power Grid; Utility Scale Solar</v>
      </c>
      <c r="M24" s="5">
        <f>_xll.SNL.Clients.Office.Excel.Functions.SPG(A24, "SP_PCT_SHARES_OWNED_ALL_INSTITUTIONS")</f>
        <v>80.52</v>
      </c>
      <c r="N24" s="9" t="str">
        <f>_xll.SNL.Clients.Office.Excel.Functions.SPG(A24, "RD_CREDIT_RATING_GLOBAL", "Issuer Credit Rating", "Local Currency LT|0")</f>
        <v>BBB+</v>
      </c>
      <c r="O24" s="9" t="str">
        <f>_xll.SNL.Clients.Office.Excel.Functions.SPG(A24, "RD_CWOL_GLOBAL", "Issuer Credit Rating", "Local Currency LT|0")</f>
        <v>Stable</v>
      </c>
      <c r="P24" s="9" t="str">
        <f>_xll.SNL.Clients.Office.Excel.Functions.SPG(A24, "RD_RATING_ACTION_GLOBAL", "Issuer Credit Rating", "Local Currency LT|0")</f>
        <v>CreditWatch/Outlook (11/29/2018)</v>
      </c>
      <c r="Q24" s="10">
        <f>_xll.SNL.Clients.Office.Excel.Functions.SPG(A24, "RD_LAST_REVIEW_DATE_GLOBAL", "Issuer Credit Rating", "Local Currency LT")</f>
        <v>45404</v>
      </c>
      <c r="R24" s="10">
        <f>_xll.SNL.Clients.Office.Excel.Functions.SPG(A24, "RD_CREDIT_RATING_DATE_GLOBAL", "Issuer Credit Rating", "Local Currency LT|0")</f>
        <v>41612</v>
      </c>
      <c r="S24" s="10">
        <f>_xll.SNL.Clients.Office.Excel.Functions.SPG(A24, "RD_CREDIT_WATCH_OUTLOOK_DATE_GLOBAL", "Issuer Credit Rating", "Local Currency LT|0")</f>
        <v>43433</v>
      </c>
    </row>
    <row r="25" spans="1:19" x14ac:dyDescent="0.3">
      <c r="A25" t="s">
        <v>29</v>
      </c>
      <c r="B25" s="13">
        <f>_xll.ciqfunctions.udf.CIQ(A25,"IQ_FIRSTPRICINGDATE")</f>
        <v>24839</v>
      </c>
      <c r="C25" s="5">
        <f>_xll.SNL.Clients.Office.Excel.Functions.SPG(A25, "SP_VOLUME_AVG_WEEKLY_TO_SHARES_OUT", , "1M")</f>
        <v>3.315102554483655</v>
      </c>
      <c r="D25" s="5">
        <f>_xll.SNL.Clients.Office.Excel.Functions.SPG(A25, "SP_VOLUME_AVG_WEEKLY_TO_SHARES_OUT", , "3M")</f>
        <v>2.7310954173933966</v>
      </c>
      <c r="E25" s="5">
        <f>_xll.SNL.Clients.Office.Excel.Functions.SPG(A25, "SP_VOLUME_AVG_DAILY_TO_1YR_AVG_DAILY", , "1M")</f>
        <v>115.34</v>
      </c>
      <c r="F25" s="5">
        <f>_xll.SNL.Clients.Office.Excel.Functions.SPG(A25, "SP_VOLUME_AVG_DAILY_TO_1YR_AVG_DAILY", , "3M")</f>
        <v>95.02</v>
      </c>
      <c r="G25" s="9" t="str">
        <f>_xll.SNL.Clients.Office.Excel.Functions.SPG(A25, "IQ_SECTOR")</f>
        <v>Utilities</v>
      </c>
      <c r="H25" s="9" t="str">
        <f>_xll.SNL.Clients.Office.Excel.Functions.SPG(A25, "IQ_INDUSTRY_GROUP")</f>
        <v>Utilities</v>
      </c>
      <c r="I25" s="9" t="str">
        <f>_xll.SNL.Clients.Office.Excel.Functions.SPG(A25, "IQ_INDUSTRY")</f>
        <v>Electric Utilities</v>
      </c>
      <c r="J25" s="9" t="str">
        <f>_xll.SNL.Clients.Office.Excel.Functions.SPG(A25, "IQ_PRIMARY_INDUSTRY")</f>
        <v>Electric Utilities</v>
      </c>
      <c r="K25" s="9" t="str">
        <f>_xll.SNL.Clients.Office.Excel.Functions.SPG(A25, "NAICS_CODE", "Primary")</f>
        <v>22111 - Electric Power Generation</v>
      </c>
      <c r="L25" s="9" t="str">
        <f>_xll.SNL.Clients.Office.Excel.Functions.SPG(A25, "SP_TOPICTAG")</f>
        <v>Clean Energy; Energy Efficiency; Energy Management; Energy Storage; Smart Energy; Power Grid; Network Security; Utility Scale Solar</v>
      </c>
      <c r="M25" s="5">
        <f>_xll.SNL.Clients.Office.Excel.Functions.SPG(A25, "SP_PCT_SHARES_OWNED_ALL_INSTITUTIONS")</f>
        <v>78.11</v>
      </c>
      <c r="N25" s="9" t="str">
        <f>_xll.SNL.Clients.Office.Excel.Functions.SPG(A25, "RD_CREDIT_RATING_GLOBAL", "Issuer Credit Rating", "Local Currency LT|0")</f>
        <v>BBB+</v>
      </c>
      <c r="O25" s="9" t="str">
        <f>_xll.SNL.Clients.Office.Excel.Functions.SPG(A25, "RD_CWOL_GLOBAL", "Issuer Credit Rating", "Local Currency LT|0")</f>
        <v>Negative</v>
      </c>
      <c r="P25" s="9" t="str">
        <f>_xll.SNL.Clients.Office.Excel.Functions.SPG(A25, "RD_RATING_ACTION_GLOBAL", "Issuer Credit Rating", "Local Currency LT|0")</f>
        <v>Downgrade | CreditWatch/Outlook (03/04/2024)</v>
      </c>
      <c r="Q25" s="10">
        <f>_xll.SNL.Clients.Office.Excel.Functions.SPG(A25, "RD_LAST_REVIEW_DATE_GLOBAL", "Issuer Credit Rating", "Local Currency LT")</f>
        <v>45419</v>
      </c>
      <c r="R25" s="10">
        <f>_xll.SNL.Clients.Office.Excel.Functions.SPG(A25, "RD_CREDIT_RATING_DATE_GLOBAL", "Issuer Credit Rating", "Local Currency LT|0")</f>
        <v>45355</v>
      </c>
      <c r="S25" s="10">
        <f>_xll.SNL.Clients.Office.Excel.Functions.SPG(A25, "RD_CREDIT_WATCH_OUTLOOK_DATE_GLOBAL", "Issuer Credit Rating", "Local Currency LT|0")</f>
        <v>45355</v>
      </c>
    </row>
    <row r="26" spans="1:19" x14ac:dyDescent="0.3">
      <c r="A26" t="s">
        <v>30</v>
      </c>
      <c r="B26" s="13">
        <f>_xll.ciqfunctions.udf.CIQ(A26,"IQ_FIRSTPRICINGDATE")</f>
        <v>25205</v>
      </c>
      <c r="C26" s="5">
        <f>_xll.SNL.Clients.Office.Excel.Functions.SPG(A26, "SP_VOLUME_AVG_WEEKLY_TO_SHARES_OUT", , "1M")</f>
        <v>1.8828467946475591</v>
      </c>
      <c r="D26" s="5">
        <f>_xll.SNL.Clients.Office.Excel.Functions.SPG(A26, "SP_VOLUME_AVG_WEEKLY_TO_SHARES_OUT", , "3M")</f>
        <v>1.7381574453823632</v>
      </c>
      <c r="E26" s="5">
        <f>_xll.SNL.Clients.Office.Excel.Functions.SPG(A26, "SP_VOLUME_AVG_DAILY_TO_1YR_AVG_DAILY", , "1M")</f>
        <v>96.79</v>
      </c>
      <c r="F26" s="5">
        <f>_xll.SNL.Clients.Office.Excel.Functions.SPG(A26, "SP_VOLUME_AVG_DAILY_TO_1YR_AVG_DAILY", , "3M")</f>
        <v>89.35</v>
      </c>
      <c r="G26" s="9" t="str">
        <f>_xll.SNL.Clients.Office.Excel.Functions.SPG(A26, "IQ_SECTOR")</f>
        <v>Financials</v>
      </c>
      <c r="H26" s="9" t="str">
        <f>_xll.SNL.Clients.Office.Excel.Functions.SPG(A26, "IQ_INDUSTRY_GROUP")</f>
        <v>Financial Services</v>
      </c>
      <c r="I26" s="9" t="str">
        <f>_xll.SNL.Clients.Office.Excel.Functions.SPG(A26, "IQ_INDUSTRY")</f>
        <v>Consumer Finance</v>
      </c>
      <c r="J26" s="9" t="str">
        <f>_xll.SNL.Clients.Office.Excel.Functions.SPG(A26, "IQ_PRIMARY_INDUSTRY")</f>
        <v>Consumer Finance</v>
      </c>
      <c r="K26" s="9" t="str">
        <f>_xll.SNL.Clients.Office.Excel.Functions.SPG(A26, "NAICS_CODE", "Primary")</f>
        <v>522291 - Consumer Lending</v>
      </c>
      <c r="L26" s="9" t="str">
        <f>_xll.SNL.Clients.Office.Excel.Functions.SPG(A26, "SP_TOPICTAG")</f>
        <v>Anti-Fraud; Business Travel; Credit Cards; Customer Relationship Management; Data Protection</v>
      </c>
      <c r="M26" s="5">
        <f>_xll.SNL.Clients.Office.Excel.Functions.SPG(A26, "SP_PCT_SHARES_OWNED_ALL_INSTITUTIONS")</f>
        <v>65.650000000000006</v>
      </c>
      <c r="N26" s="9" t="str">
        <f>_xll.SNL.Clients.Office.Excel.Functions.SPG(A26, "RD_CREDIT_RATING_GLOBAL", "Issuer Credit Rating", "Local Currency LT|0")</f>
        <v>A-</v>
      </c>
      <c r="O26" s="9" t="str">
        <f>_xll.SNL.Clients.Office.Excel.Functions.SPG(A26, "RD_CWOL_GLOBAL", "Issuer Credit Rating", "Local Currency LT|0")</f>
        <v>Stable</v>
      </c>
      <c r="P26" s="9" t="str">
        <f>_xll.SNL.Clients.Office.Excel.Functions.SPG(A26, "RD_RATING_ACTION_GLOBAL", "Issuer Credit Rating", "Local Currency LT|0")</f>
        <v>Upgrade | CreditWatch/Outlook (11/26/2024)</v>
      </c>
      <c r="Q26" s="10">
        <f>_xll.SNL.Clients.Office.Excel.Functions.SPG(A26, "RD_LAST_REVIEW_DATE_GLOBAL", "Issuer Credit Rating", "Local Currency LT")</f>
        <v>45622</v>
      </c>
      <c r="R26" s="10">
        <f>_xll.SNL.Clients.Office.Excel.Functions.SPG(A26, "RD_CREDIT_RATING_DATE_GLOBAL", "Issuer Credit Rating", "Local Currency LT|0")</f>
        <v>45622</v>
      </c>
      <c r="S26" s="10">
        <f>_xll.SNL.Clients.Office.Excel.Functions.SPG(A26, "RD_CREDIT_WATCH_OUTLOOK_DATE_GLOBAL", "Issuer Credit Rating", "Local Currency LT|0")</f>
        <v>45622</v>
      </c>
    </row>
    <row r="27" spans="1:19" x14ac:dyDescent="0.3">
      <c r="A27" t="s">
        <v>31</v>
      </c>
      <c r="B27" s="13">
        <f>_xll.ciqfunctions.udf.CIQ(A27,"IQ_FIRSTPRICINGDATE")</f>
        <v>25205</v>
      </c>
      <c r="C27" s="5">
        <f>_xll.SNL.Clients.Office.Excel.Functions.SPG(A27, "SP_VOLUME_AVG_WEEKLY_TO_SHARES_OUT", , "1M")</f>
        <v>3.0771953023121581</v>
      </c>
      <c r="D27" s="5">
        <f>_xll.SNL.Clients.Office.Excel.Functions.SPG(A27, "SP_VOLUME_AVG_WEEKLY_TO_SHARES_OUT", , "3M")</f>
        <v>3.243531571729251</v>
      </c>
      <c r="E27" s="5">
        <f>_xll.SNL.Clients.Office.Excel.Functions.SPG(A27, "SP_VOLUME_AVG_DAILY_TO_1YR_AVG_DAILY", , "1M")</f>
        <v>92.21</v>
      </c>
      <c r="F27" s="5">
        <f>_xll.SNL.Clients.Office.Excel.Functions.SPG(A27, "SP_VOLUME_AVG_DAILY_TO_1YR_AVG_DAILY", , "3M")</f>
        <v>97.2</v>
      </c>
      <c r="G27" s="9" t="str">
        <f>_xll.SNL.Clients.Office.Excel.Functions.SPG(A27, "IQ_SECTOR")</f>
        <v>Financials</v>
      </c>
      <c r="H27" s="9" t="str">
        <f>_xll.SNL.Clients.Office.Excel.Functions.SPG(A27, "IQ_INDUSTRY_GROUP")</f>
        <v>Insurance</v>
      </c>
      <c r="I27" s="9" t="str">
        <f>_xll.SNL.Clients.Office.Excel.Functions.SPG(A27, "IQ_INDUSTRY")</f>
        <v>Insurance</v>
      </c>
      <c r="J27" s="9" t="str">
        <f>_xll.SNL.Clients.Office.Excel.Functions.SPG(A27, "IQ_PRIMARY_INDUSTRY")</f>
        <v>Multi-line Insurance</v>
      </c>
      <c r="K27" s="9" t="str">
        <f>_xll.SNL.Clients.Office.Excel.Functions.SPG(A27, "NAICS_CODE", "Primary")</f>
        <v>5241 - Insurance Carriers</v>
      </c>
      <c r="L27" s="9" t="str">
        <f>_xll.SNL.Clients.Office.Excel.Functions.SPG(A27, "SP_TOPICTAG")</f>
        <v/>
      </c>
      <c r="M27" s="5">
        <f>_xll.SNL.Clients.Office.Excel.Functions.SPG(A27, "SP_PCT_SHARES_OWNED_ALL_INSTITUTIONS")</f>
        <v>93.04</v>
      </c>
      <c r="N27" s="9" t="str">
        <f>_xll.SNL.Clients.Office.Excel.Functions.SPG(A27, "RD_CREDIT_RATING_GLOBAL", "Issuer Credit Rating", "Local Currency LT|0")</f>
        <v>BBB+</v>
      </c>
      <c r="O27" s="9" t="str">
        <f>_xll.SNL.Clients.Office.Excel.Functions.SPG(A27, "RD_CWOL_GLOBAL", "Issuer Credit Rating", "Local Currency LT|0")</f>
        <v>Positive</v>
      </c>
      <c r="P27" s="9" t="str">
        <f>_xll.SNL.Clients.Office.Excel.Functions.SPG(A27, "RD_RATING_ACTION_GLOBAL", "Issuer Credit Rating", "Local Currency LT|0")</f>
        <v>CreditWatch/Outlook (02/21/2024)</v>
      </c>
      <c r="Q27" s="10">
        <f>_xll.SNL.Clients.Office.Excel.Functions.SPG(A27, "RD_LAST_REVIEW_DATE_GLOBAL", "Issuer Credit Rating", "Local Currency LT")</f>
        <v>45434</v>
      </c>
      <c r="R27" s="10">
        <f>_xll.SNL.Clients.Office.Excel.Functions.SPG(A27, "RD_CREDIT_RATING_DATE_GLOBAL", "Issuer Credit Rating", "Local Currency LT|0")</f>
        <v>42766</v>
      </c>
      <c r="S27" s="10">
        <f>_xll.SNL.Clients.Office.Excel.Functions.SPG(A27, "RD_CREDIT_WATCH_OUTLOOK_DATE_GLOBAL", "Issuer Credit Rating", "Local Currency LT|0")</f>
        <v>45343</v>
      </c>
    </row>
    <row r="28" spans="1:19" x14ac:dyDescent="0.3">
      <c r="A28" t="s">
        <v>32</v>
      </c>
      <c r="B28" s="13">
        <f>_xll.ciqfunctions.udf.CIQ(A28,"IQ_FIRSTPRICINGDATE")</f>
        <v>35951</v>
      </c>
      <c r="C28" s="5">
        <f>_xll.SNL.Clients.Office.Excel.Functions.SPG(A28, "SP_VOLUME_AVG_WEEKLY_TO_SHARES_OUT", , "1M")</f>
        <v>2.2712535669693512</v>
      </c>
      <c r="D28" s="5">
        <f>_xll.SNL.Clients.Office.Excel.Functions.SPG(A28, "SP_VOLUME_AVG_WEEKLY_TO_SHARES_OUT", , "3M")</f>
        <v>2.5333415733882774</v>
      </c>
      <c r="E28" s="5">
        <f>_xll.SNL.Clients.Office.Excel.Functions.SPG(A28, "SP_VOLUME_AVG_DAILY_TO_1YR_AVG_DAILY", , "1M")</f>
        <v>90.93</v>
      </c>
      <c r="F28" s="5">
        <f>_xll.SNL.Clients.Office.Excel.Functions.SPG(A28, "SP_VOLUME_AVG_DAILY_TO_1YR_AVG_DAILY", , "3M")</f>
        <v>101.42</v>
      </c>
      <c r="G28" s="9" t="str">
        <f>_xll.SNL.Clients.Office.Excel.Functions.SPG(A28, "IQ_SECTOR")</f>
        <v>Real Estate</v>
      </c>
      <c r="H28" s="9" t="str">
        <f>_xll.SNL.Clients.Office.Excel.Functions.SPG(A28, "IQ_INDUSTRY_GROUP")</f>
        <v>Equity Real Estate Investment Trusts (REITs)</v>
      </c>
      <c r="I28" s="9" t="str">
        <f>_xll.SNL.Clients.Office.Excel.Functions.SPG(A28, "IQ_INDUSTRY")</f>
        <v>Specialized REITs</v>
      </c>
      <c r="J28" s="9" t="str">
        <f>_xll.SNL.Clients.Office.Excel.Functions.SPG(A28, "IQ_PRIMARY_INDUSTRY")</f>
        <v>Telecom Tower REITs</v>
      </c>
      <c r="K28" s="9" t="str">
        <f>_xll.SNL.Clients.Office.Excel.Functions.SPG(A28, "NAICS_CODE", "Primary")</f>
        <v>517112 - Wireless Telecommunications Carriers (except Satellite)</v>
      </c>
      <c r="L28" s="9" t="str">
        <f>_xll.SNL.Clients.Office.Excel.Functions.SPG(A28, "SP_TOPICTAG")</f>
        <v/>
      </c>
      <c r="M28" s="5">
        <f>_xll.SNL.Clients.Office.Excel.Functions.SPG(A28, "SP_PCT_SHARES_OWNED_ALL_INSTITUTIONS")</f>
        <v>93.94</v>
      </c>
      <c r="N28" s="9" t="str">
        <f>_xll.SNL.Clients.Office.Excel.Functions.SPG(A28, "RD_CREDIT_RATING_GLOBAL", "Issuer Credit Rating", "Local Currency LT|0")</f>
        <v>BBB</v>
      </c>
      <c r="O28" s="9" t="str">
        <f>_xll.SNL.Clients.Office.Excel.Functions.SPG(A28, "RD_CWOL_GLOBAL", "Issuer Credit Rating", "Local Currency LT|0")</f>
        <v>Stable</v>
      </c>
      <c r="P28" s="9" t="str">
        <f>_xll.SNL.Clients.Office.Excel.Functions.SPG(A28, "RD_RATING_ACTION_GLOBAL", "Issuer Credit Rating", "Local Currency LT|0")</f>
        <v>Upgrade | CreditWatch/Outlook (09/03/2024)</v>
      </c>
      <c r="Q28" s="10">
        <f>_xll.SNL.Clients.Office.Excel.Functions.SPG(A28, "RD_LAST_REVIEW_DATE_GLOBAL", "Issuer Credit Rating", "Local Currency LT")</f>
        <v>45538</v>
      </c>
      <c r="R28" s="10">
        <f>_xll.SNL.Clients.Office.Excel.Functions.SPG(A28, "RD_CREDIT_RATING_DATE_GLOBAL", "Issuer Credit Rating", "Local Currency LT|0")</f>
        <v>45538</v>
      </c>
      <c r="S28" s="10">
        <f>_xll.SNL.Clients.Office.Excel.Functions.SPG(A28, "RD_CREDIT_WATCH_OUTLOOK_DATE_GLOBAL", "Issuer Credit Rating", "Local Currency LT|0")</f>
        <v>45538</v>
      </c>
    </row>
    <row r="29" spans="1:19" x14ac:dyDescent="0.3">
      <c r="A29" t="s">
        <v>33</v>
      </c>
      <c r="B29" s="13">
        <f>_xll.ciqfunctions.udf.CIQ(A29,"IQ_FIRSTPRICINGDATE")</f>
        <v>39561</v>
      </c>
      <c r="C29" s="5">
        <f>_xll.SNL.Clients.Office.Excel.Functions.SPG(A29, "SP_VOLUME_AVG_WEEKLY_TO_SHARES_OUT", , "1M")</f>
        <v>2.9627928163807864</v>
      </c>
      <c r="D29" s="5">
        <f>_xll.SNL.Clients.Office.Excel.Functions.SPG(A29, "SP_VOLUME_AVG_WEEKLY_TO_SHARES_OUT", , "3M")</f>
        <v>3.0016006763160132</v>
      </c>
      <c r="E29" s="5">
        <f>_xll.SNL.Clients.Office.Excel.Functions.SPG(A29, "SP_VOLUME_AVG_DAILY_TO_1YR_AVG_DAILY", , "1M")</f>
        <v>96</v>
      </c>
      <c r="F29" s="5">
        <f>_xll.SNL.Clients.Office.Excel.Functions.SPG(A29, "SP_VOLUME_AVG_DAILY_TO_1YR_AVG_DAILY", , "3M")</f>
        <v>97.26</v>
      </c>
      <c r="G29" s="9" t="str">
        <f>_xll.SNL.Clients.Office.Excel.Functions.SPG(A29, "IQ_SECTOR")</f>
        <v>Utilities</v>
      </c>
      <c r="H29" s="9" t="str">
        <f>_xll.SNL.Clients.Office.Excel.Functions.SPG(A29, "IQ_INDUSTRY_GROUP")</f>
        <v>Utilities</v>
      </c>
      <c r="I29" s="9" t="str">
        <f>_xll.SNL.Clients.Office.Excel.Functions.SPG(A29, "IQ_INDUSTRY")</f>
        <v>Water Utilities</v>
      </c>
      <c r="J29" s="9" t="str">
        <f>_xll.SNL.Clients.Office.Excel.Functions.SPG(A29, "IQ_PRIMARY_INDUSTRY")</f>
        <v>Water Utilities</v>
      </c>
      <c r="K29" s="9" t="str">
        <f>_xll.SNL.Clients.Office.Excel.Functions.SPG(A29, "NAICS_CODE", "Primary")</f>
        <v>221310 - Water Supply and Irrigation Systems</v>
      </c>
      <c r="L29" s="9" t="str">
        <f>_xll.SNL.Clients.Office.Excel.Functions.SPG(A29, "SP_TOPICTAG")</f>
        <v>Environmental Consulting; Environmental Engineering; Disposal and Recycling; Water Purification; CleanTech; Pollution Control; ClimateTech</v>
      </c>
      <c r="M29" s="5">
        <f>_xll.SNL.Clients.Office.Excel.Functions.SPG(A29, "SP_PCT_SHARES_OWNED_ALL_INSTITUTIONS")</f>
        <v>92.82</v>
      </c>
      <c r="N29" s="9" t="str">
        <f>_xll.SNL.Clients.Office.Excel.Functions.SPG(A29, "RD_CREDIT_RATING_GLOBAL", "Issuer Credit Rating", "Local Currency LT|0")</f>
        <v>A</v>
      </c>
      <c r="O29" s="9" t="str">
        <f>_xll.SNL.Clients.Office.Excel.Functions.SPG(A29, "RD_CWOL_GLOBAL", "Issuer Credit Rating", "Local Currency LT|0")</f>
        <v>Stable</v>
      </c>
      <c r="P29" s="9" t="str">
        <f>_xll.SNL.Clients.Office.Excel.Functions.SPG(A29, "RD_RATING_ACTION_GLOBAL", "Issuer Credit Rating", "Local Currency LT|0")</f>
        <v>Upgrade | CreditWatch/Outlook (05/07/2015)</v>
      </c>
      <c r="Q29" s="10">
        <f>_xll.SNL.Clients.Office.Excel.Functions.SPG(A29, "RD_LAST_REVIEW_DATE_GLOBAL", "Issuer Credit Rating", "Local Currency LT")</f>
        <v>45468</v>
      </c>
      <c r="R29" s="10">
        <f>_xll.SNL.Clients.Office.Excel.Functions.SPG(A29, "RD_CREDIT_RATING_DATE_GLOBAL", "Issuer Credit Rating", "Local Currency LT|0")</f>
        <v>42131</v>
      </c>
      <c r="S29" s="10">
        <f>_xll.SNL.Clients.Office.Excel.Functions.SPG(A29, "RD_CREDIT_WATCH_OUTLOOK_DATE_GLOBAL", "Issuer Credit Rating", "Local Currency LT|0")</f>
        <v>42131</v>
      </c>
    </row>
    <row r="30" spans="1:19" x14ac:dyDescent="0.3">
      <c r="A30" t="s">
        <v>34</v>
      </c>
      <c r="B30" s="13">
        <f>_xll.ciqfunctions.udf.CIQ(A30,"IQ_FIRSTPRICINGDATE")</f>
        <v>38610</v>
      </c>
      <c r="C30" s="5">
        <f>_xll.SNL.Clients.Office.Excel.Functions.SPG(A30, "SP_VOLUME_AVG_WEEKLY_TO_SHARES_OUT", , "1M")</f>
        <v>2.8525866250866247</v>
      </c>
      <c r="D30" s="5">
        <f>_xll.SNL.Clients.Office.Excel.Functions.SPG(A30, "SP_VOLUME_AVG_WEEKLY_TO_SHARES_OUT", , "3M")</f>
        <v>2.5942337033062839</v>
      </c>
      <c r="E30" s="5">
        <f>_xll.SNL.Clients.Office.Excel.Functions.SPG(A30, "SP_VOLUME_AVG_DAILY_TO_1YR_AVG_DAILY", , "1M")</f>
        <v>116.45</v>
      </c>
      <c r="F30" s="5">
        <f>_xll.SNL.Clients.Office.Excel.Functions.SPG(A30, "SP_VOLUME_AVG_DAILY_TO_1YR_AVG_DAILY", , "3M")</f>
        <v>105.9</v>
      </c>
      <c r="G30" s="9" t="str">
        <f>_xll.SNL.Clients.Office.Excel.Functions.SPG(A30, "IQ_SECTOR")</f>
        <v>Financials</v>
      </c>
      <c r="H30" s="9" t="str">
        <f>_xll.SNL.Clients.Office.Excel.Functions.SPG(A30, "IQ_INDUSTRY_GROUP")</f>
        <v>Financial Services</v>
      </c>
      <c r="I30" s="9" t="str">
        <f>_xll.SNL.Clients.Office.Excel.Functions.SPG(A30, "IQ_INDUSTRY")</f>
        <v>Capital Markets</v>
      </c>
      <c r="J30" s="9" t="str">
        <f>_xll.SNL.Clients.Office.Excel.Functions.SPG(A30, "IQ_PRIMARY_INDUSTRY")</f>
        <v>Asset Management and Custody Banks</v>
      </c>
      <c r="K30" s="9" t="str">
        <f>_xll.SNL.Clients.Office.Excel.Functions.SPG(A30, "NAICS_CODE", "Primary")</f>
        <v>523940 - Portfolio Management and Investment Advice</v>
      </c>
      <c r="L30" s="9" t="str">
        <f>_xll.SNL.Clients.Office.Excel.Functions.SPG(A30, "SP_TOPICTAG")</f>
        <v/>
      </c>
      <c r="M30" s="5">
        <f>_xll.SNL.Clients.Office.Excel.Functions.SPG(A30, "SP_PCT_SHARES_OWNED_ALL_INSTITUTIONS")</f>
        <v>88.79</v>
      </c>
      <c r="N30" s="9" t="str">
        <f>_xll.SNL.Clients.Office.Excel.Functions.SPG(A30, "RD_CREDIT_RATING_GLOBAL", "Issuer Credit Rating", "Local Currency LT|0")</f>
        <v>A-</v>
      </c>
      <c r="O30" s="9" t="str">
        <f>_xll.SNL.Clients.Office.Excel.Functions.SPG(A30, "RD_CWOL_GLOBAL", "Issuer Credit Rating", "Local Currency LT|0")</f>
        <v>Stable</v>
      </c>
      <c r="P30" s="9" t="str">
        <f>_xll.SNL.Clients.Office.Excel.Functions.SPG(A30, "RD_RATING_ACTION_GLOBAL", "Issuer Credit Rating", "Local Currency LT|0")</f>
        <v>Downgrade | CreditWatch/Outlook (11/03/2020)</v>
      </c>
      <c r="Q30" s="10">
        <f>_xll.SNL.Clients.Office.Excel.Functions.SPG(A30, "RD_LAST_REVIEW_DATE_GLOBAL", "Issuer Credit Rating", "Local Currency LT")</f>
        <v>45618</v>
      </c>
      <c r="R30" s="10">
        <f>_xll.SNL.Clients.Office.Excel.Functions.SPG(A30, "RD_CREDIT_RATING_DATE_GLOBAL", "Issuer Credit Rating", "Local Currency LT|0")</f>
        <v>44138</v>
      </c>
      <c r="S30" s="10">
        <f>_xll.SNL.Clients.Office.Excel.Functions.SPG(A30, "RD_CREDIT_WATCH_OUTLOOK_DATE_GLOBAL", "Issuer Credit Rating", "Local Currency LT|0")</f>
        <v>44138</v>
      </c>
    </row>
    <row r="31" spans="1:19" x14ac:dyDescent="0.3">
      <c r="A31" t="s">
        <v>35</v>
      </c>
      <c r="B31" s="13">
        <f>_xll.ciqfunctions.udf.CIQ(A31,"IQ_FIRSTPRICINGDATE")</f>
        <v>24839</v>
      </c>
      <c r="C31" s="5">
        <f>_xll.SNL.Clients.Office.Excel.Functions.SPG(A31, "SP_VOLUME_AVG_WEEKLY_TO_SHARES_OUT", , "1M")</f>
        <v>3.2938481807105626</v>
      </c>
      <c r="D31" s="5">
        <f>_xll.SNL.Clients.Office.Excel.Functions.SPG(A31, "SP_VOLUME_AVG_WEEKLY_TO_SHARES_OUT", , "3M")</f>
        <v>2.6424417231461104</v>
      </c>
      <c r="E31" s="5">
        <f>_xll.SNL.Clients.Office.Excel.Functions.SPG(A31, "SP_VOLUME_AVG_DAILY_TO_1YR_AVG_DAILY", , "1M")</f>
        <v>128.22999999999999</v>
      </c>
      <c r="F31" s="5">
        <f>_xll.SNL.Clients.Office.Excel.Functions.SPG(A31, "SP_VOLUME_AVG_DAILY_TO_1YR_AVG_DAILY", , "3M")</f>
        <v>102.87</v>
      </c>
      <c r="G31" s="9" t="str">
        <f>_xll.SNL.Clients.Office.Excel.Functions.SPG(A31, "IQ_SECTOR")</f>
        <v>Industrials</v>
      </c>
      <c r="H31" s="9" t="str">
        <f>_xll.SNL.Clients.Office.Excel.Functions.SPG(A31, "IQ_INDUSTRY_GROUP")</f>
        <v>Capital Goods</v>
      </c>
      <c r="I31" s="9" t="str">
        <f>_xll.SNL.Clients.Office.Excel.Functions.SPG(A31, "IQ_INDUSTRY")</f>
        <v>Electrical Equipment</v>
      </c>
      <c r="J31" s="9" t="str">
        <f>_xll.SNL.Clients.Office.Excel.Functions.SPG(A31, "IQ_PRIMARY_INDUSTRY")</f>
        <v>Electrical Components and Equipment</v>
      </c>
      <c r="K31" s="9" t="str">
        <f>_xll.SNL.Clients.Office.Excel.Functions.SPG(A31, "NAICS_CODE", "Primary")</f>
        <v>334513 - Instruments and Related Products Manufacturing for Measuring, Displaying, and Controlling Industrial Process Variables</v>
      </c>
      <c r="L31" s="9" t="str">
        <f>_xll.SNL.Clients.Office.Excel.Functions.SPG(A31, "SP_TOPICTAG")</f>
        <v>Energy Storage; Industrial Automation; Sensors; Smart Energy; Process Automation; Passenger Aircraft Manufacturing</v>
      </c>
      <c r="M31" s="5">
        <f>_xll.SNL.Clients.Office.Excel.Functions.SPG(A31, "SP_PCT_SHARES_OWNED_ALL_INSTITUTIONS")</f>
        <v>87.66</v>
      </c>
      <c r="N31" s="9" t="str">
        <f>_xll.SNL.Clients.Office.Excel.Functions.SPG(A31, "RD_CREDIT_RATING_GLOBAL", "Issuer Credit Rating", "Local Currency LT|0")</f>
        <v>BBB+</v>
      </c>
      <c r="O31" s="9" t="str">
        <f>_xll.SNL.Clients.Office.Excel.Functions.SPG(A31, "RD_CWOL_GLOBAL", "Issuer Credit Rating", "Local Currency LT|0")</f>
        <v>Stable</v>
      </c>
      <c r="P31" s="9" t="str">
        <f>_xll.SNL.Clients.Office.Excel.Functions.SPG(A31, "RD_RATING_ACTION_GLOBAL", "Issuer Credit Rating", "Local Currency LT|0")</f>
        <v>Upgrade | CreditWatch/Outlook (04/24/2014)</v>
      </c>
      <c r="Q31" s="10">
        <f>_xll.SNL.Clients.Office.Excel.Functions.SPG(A31, "RD_LAST_REVIEW_DATE_GLOBAL", "Issuer Credit Rating", "Local Currency LT")</f>
        <v>45433</v>
      </c>
      <c r="R31" s="10">
        <f>_xll.SNL.Clients.Office.Excel.Functions.SPG(A31, "RD_CREDIT_RATING_DATE_GLOBAL", "Issuer Credit Rating", "Local Currency LT|0")</f>
        <v>41753</v>
      </c>
      <c r="S31" s="10">
        <f>_xll.SNL.Clients.Office.Excel.Functions.SPG(A31, "RD_CREDIT_WATCH_OUTLOOK_DATE_GLOBAL", "Issuer Credit Rating", "Local Currency LT|0")</f>
        <v>41753</v>
      </c>
    </row>
    <row r="32" spans="1:19" x14ac:dyDescent="0.3">
      <c r="A32" t="s">
        <v>36</v>
      </c>
      <c r="B32" s="13">
        <f>_xll.ciqfunctions.udf.CIQ(A32,"IQ_FIRSTPRICINGDATE")</f>
        <v>30484</v>
      </c>
      <c r="C32" s="5">
        <f>_xll.SNL.Clients.Office.Excel.Functions.SPG(A32, "SP_VOLUME_AVG_WEEKLY_TO_SHARES_OUT", , "1M")</f>
        <v>3.0874756446710139</v>
      </c>
      <c r="D32" s="5">
        <f>_xll.SNL.Clients.Office.Excel.Functions.SPG(A32, "SP_VOLUME_AVG_WEEKLY_TO_SHARES_OUT", , "3M")</f>
        <v>3.6044613405886343</v>
      </c>
      <c r="E32" s="5">
        <f>_xll.SNL.Clients.Office.Excel.Functions.SPG(A32, "SP_VOLUME_AVG_DAILY_TO_1YR_AVG_DAILY", , "1M")</f>
        <v>122.56</v>
      </c>
      <c r="F32" s="5">
        <f>_xll.SNL.Clients.Office.Excel.Functions.SPG(A32, "SP_VOLUME_AVG_DAILY_TO_1YR_AVG_DAILY", , "3M")</f>
        <v>143.08000000000001</v>
      </c>
      <c r="G32" s="9" t="str">
        <f>_xll.SNL.Clients.Office.Excel.Functions.SPG(A32, "IQ_SECTOR")</f>
        <v>Health Care</v>
      </c>
      <c r="H32" s="9" t="str">
        <f>_xll.SNL.Clients.Office.Excel.Functions.SPG(A32, "IQ_INDUSTRY_GROUP")</f>
        <v>Pharmaceuticals, Biotechnology and Life Sciences</v>
      </c>
      <c r="I32" s="9" t="str">
        <f>_xll.SNL.Clients.Office.Excel.Functions.SPG(A32, "IQ_INDUSTRY")</f>
        <v>Biotechnology</v>
      </c>
      <c r="J32" s="9" t="str">
        <f>_xll.SNL.Clients.Office.Excel.Functions.SPG(A32, "IQ_PRIMARY_INDUSTRY")</f>
        <v>Biotechnology</v>
      </c>
      <c r="K32" s="9" t="str">
        <f>_xll.SNL.Clients.Office.Excel.Functions.SPG(A32, "NAICS_CODE", "Primary")</f>
        <v>325414 - Biological Product (except Diagnostic) Manufacturing</v>
      </c>
      <c r="L32" s="9" t="str">
        <f>_xll.SNL.Clients.Office.Excel.Functions.SPG(A32, "SP_TOPICTAG")</f>
        <v>Osteoporosis; Cardiovascular; Dermatology; Gastroenterology; Hematology; Nephrology; Oncology</v>
      </c>
      <c r="M32" s="5">
        <f>_xll.SNL.Clients.Office.Excel.Functions.SPG(A32, "SP_PCT_SHARES_OWNED_ALL_INSTITUTIONS")</f>
        <v>78.040000000000006</v>
      </c>
      <c r="N32" s="9" t="str">
        <f>_xll.SNL.Clients.Office.Excel.Functions.SPG(A32, "RD_CREDIT_RATING_GLOBAL", "Issuer Credit Rating", "Local Currency LT|0")</f>
        <v>BBB+</v>
      </c>
      <c r="O32" s="9" t="str">
        <f>_xll.SNL.Clients.Office.Excel.Functions.SPG(A32, "RD_CWOL_GLOBAL", "Issuer Credit Rating", "Local Currency LT|0")</f>
        <v>Negative</v>
      </c>
      <c r="P32" s="9" t="str">
        <f>_xll.SNL.Clients.Office.Excel.Functions.SPG(A32, "RD_RATING_ACTION_GLOBAL", "Issuer Credit Rating", "Local Currency LT|0")</f>
        <v>Downgrade | CreditWatch/Outlook (12/12/2022)</v>
      </c>
      <c r="Q32" s="10">
        <f>_xll.SNL.Clients.Office.Excel.Functions.SPG(A32, "RD_LAST_REVIEW_DATE_GLOBAL", "Issuer Credit Rating", "Local Currency LT")</f>
        <v>45372</v>
      </c>
      <c r="R32" s="10">
        <f>_xll.SNL.Clients.Office.Excel.Functions.SPG(A32, "RD_CREDIT_RATING_DATE_GLOBAL", "Issuer Credit Rating", "Local Currency LT|0")</f>
        <v>44907</v>
      </c>
      <c r="S32" s="10">
        <f>_xll.SNL.Clients.Office.Excel.Functions.SPG(A32, "RD_CREDIT_WATCH_OUTLOOK_DATE_GLOBAL", "Issuer Credit Rating", "Local Currency LT|0")</f>
        <v>44907</v>
      </c>
    </row>
    <row r="33" spans="1:19" x14ac:dyDescent="0.3">
      <c r="A33" t="s">
        <v>37</v>
      </c>
      <c r="B33" s="13">
        <f>_xll.ciqfunctions.udf.CIQ(A33,"IQ_FIRSTPRICINGDATE")</f>
        <v>33550</v>
      </c>
      <c r="C33" s="5">
        <f>_xll.SNL.Clients.Office.Excel.Functions.SPG(A33, "SP_VOLUME_AVG_WEEKLY_TO_SHARES_OUT", , "1M")</f>
        <v>3.550460567366208</v>
      </c>
      <c r="D33" s="5">
        <f>_xll.SNL.Clients.Office.Excel.Functions.SPG(A33, "SP_VOLUME_AVG_WEEKLY_TO_SHARES_OUT", , "3M")</f>
        <v>2.7964505963273751</v>
      </c>
      <c r="E33" s="5">
        <f>_xll.SNL.Clients.Office.Excel.Functions.SPG(A33, "SP_VOLUME_AVG_DAILY_TO_1YR_AVG_DAILY", , "1M")</f>
        <v>125.93</v>
      </c>
      <c r="F33" s="5">
        <f>_xll.SNL.Clients.Office.Excel.Functions.SPG(A33, "SP_VOLUME_AVG_DAILY_TO_1YR_AVG_DAILY", , "3M")</f>
        <v>99.19</v>
      </c>
      <c r="G33" s="9" t="str">
        <f>_xll.SNL.Clients.Office.Excel.Functions.SPG(A33, "IQ_SECTOR")</f>
        <v>Information Technology</v>
      </c>
      <c r="H33" s="9" t="str">
        <f>_xll.SNL.Clients.Office.Excel.Functions.SPG(A33, "IQ_INDUSTRY_GROUP")</f>
        <v>Technology Hardware and Equipment</v>
      </c>
      <c r="I33" s="9" t="str">
        <f>_xll.SNL.Clients.Office.Excel.Functions.SPG(A33, "IQ_INDUSTRY")</f>
        <v>Electronic Equipment, Instruments and Components</v>
      </c>
      <c r="J33" s="9" t="str">
        <f>_xll.SNL.Clients.Office.Excel.Functions.SPG(A33, "IQ_PRIMARY_INDUSTRY")</f>
        <v>Electronic Components</v>
      </c>
      <c r="K33" s="9" t="str">
        <f>_xll.SNL.Clients.Office.Excel.Functions.SPG(A33, "NAICS_CODE", "Primary")</f>
        <v>334417 - Electronic Connector Manufacturing</v>
      </c>
      <c r="L33" s="9" t="str">
        <f>_xll.SNL.Clients.Office.Excel.Functions.SPG(A33, "SP_TOPICTAG")</f>
        <v>Industrial Automation; RFID (Radio Frequency Identification); Sensors; Smart Energy; Data Center Technology; 5G</v>
      </c>
      <c r="M33" s="5">
        <f>_xll.SNL.Clients.Office.Excel.Functions.SPG(A33, "SP_PCT_SHARES_OWNED_ALL_INSTITUTIONS")</f>
        <v>94.74</v>
      </c>
      <c r="N33" s="9" t="str">
        <f>_xll.SNL.Clients.Office.Excel.Functions.SPG(A33, "RD_CREDIT_RATING_GLOBAL", "Issuer Credit Rating", "Local Currency LT|0")</f>
        <v>A-</v>
      </c>
      <c r="O33" s="9" t="str">
        <f>_xll.SNL.Clients.Office.Excel.Functions.SPG(A33, "RD_CWOL_GLOBAL", "Issuer Credit Rating", "Local Currency LT|0")</f>
        <v>Stable</v>
      </c>
      <c r="P33" s="9" t="str">
        <f>_xll.SNL.Clients.Office.Excel.Functions.SPG(A33, "RD_RATING_ACTION_GLOBAL", "Issuer Credit Rating", "Local Currency LT|0")</f>
        <v>Upgrade | CreditWatch/Outlook (02/10/2025)</v>
      </c>
      <c r="Q33" s="10">
        <f>_xll.SNL.Clients.Office.Excel.Functions.SPG(A33, "RD_LAST_REVIEW_DATE_GLOBAL", "Issuer Credit Rating", "Local Currency LT")</f>
        <v>45698</v>
      </c>
      <c r="R33" s="10">
        <f>_xll.SNL.Clients.Office.Excel.Functions.SPG(A33, "RD_CREDIT_RATING_DATE_GLOBAL", "Issuer Credit Rating", "Local Currency LT|0")</f>
        <v>45698</v>
      </c>
      <c r="S33" s="10">
        <f>_xll.SNL.Clients.Office.Excel.Functions.SPG(A33, "RD_CREDIT_WATCH_OUTLOOK_DATE_GLOBAL", "Issuer Credit Rating", "Local Currency LT|0")</f>
        <v>45698</v>
      </c>
    </row>
    <row r="34" spans="1:19" x14ac:dyDescent="0.3">
      <c r="A34" t="s">
        <v>38</v>
      </c>
      <c r="B34" s="13">
        <f>_xll.ciqfunctions.udf.CIQ(A34,"IQ_FIRSTPRICINGDATE")</f>
        <v>25205</v>
      </c>
      <c r="C34" s="5">
        <f>_xll.SNL.Clients.Office.Excel.Functions.SPG(A34, "SP_VOLUME_AVG_WEEKLY_TO_SHARES_OUT", , "1M")</f>
        <v>3.5728930413835771</v>
      </c>
      <c r="D34" s="5">
        <f>_xll.SNL.Clients.Office.Excel.Functions.SPG(A34, "SP_VOLUME_AVG_WEEKLY_TO_SHARES_OUT", , "3M")</f>
        <v>3.3231563241807498</v>
      </c>
      <c r="E34" s="5">
        <f>_xll.SNL.Clients.Office.Excel.Functions.SPG(A34, "SP_VOLUME_AVG_DAILY_TO_1YR_AVG_DAILY", , "1M")</f>
        <v>109.34</v>
      </c>
      <c r="F34" s="5">
        <f>_xll.SNL.Clients.Office.Excel.Functions.SPG(A34, "SP_VOLUME_AVG_DAILY_TO_1YR_AVG_DAILY", , "3M")</f>
        <v>101.7</v>
      </c>
      <c r="G34" s="9" t="str">
        <f>_xll.SNL.Clients.Office.Excel.Functions.SPG(A34, "IQ_SECTOR")</f>
        <v>Information Technology</v>
      </c>
      <c r="H34" s="9" t="str">
        <f>_xll.SNL.Clients.Office.Excel.Functions.SPG(A34, "IQ_INDUSTRY_GROUP")</f>
        <v>Semiconductors and Semiconductor Equipment</v>
      </c>
      <c r="I34" s="9" t="str">
        <f>_xll.SNL.Clients.Office.Excel.Functions.SPG(A34, "IQ_INDUSTRY")</f>
        <v>Semiconductors and Semiconductor Equipment</v>
      </c>
      <c r="J34" s="9" t="str">
        <f>_xll.SNL.Clients.Office.Excel.Functions.SPG(A34, "IQ_PRIMARY_INDUSTRY")</f>
        <v>Semiconductors</v>
      </c>
      <c r="K34" s="9" t="str">
        <f>_xll.SNL.Clients.Office.Excel.Functions.SPG(A34, "NAICS_CODE", "Primary")</f>
        <v>334413 - Semiconductor and Related Device Manufacturing</v>
      </c>
      <c r="L34" s="9" t="str">
        <f>_xll.SNL.Clients.Office.Excel.Functions.SPG(A34, "SP_TOPICTAG")</f>
        <v>Computer Vision; Data Integration; Industrial Automation; Sensors; Edge Computing; Process Automation; Artificial Intelligence</v>
      </c>
      <c r="M34" s="5">
        <f>_xll.SNL.Clients.Office.Excel.Functions.SPG(A34, "SP_PCT_SHARES_OWNED_ALL_INSTITUTIONS")</f>
        <v>88.49</v>
      </c>
      <c r="N34" s="9" t="str">
        <f>_xll.SNL.Clients.Office.Excel.Functions.SPG(A34, "RD_CREDIT_RATING_GLOBAL", "Issuer Credit Rating", "Local Currency LT|0")</f>
        <v>A-</v>
      </c>
      <c r="O34" s="9" t="str">
        <f>_xll.SNL.Clients.Office.Excel.Functions.SPG(A34, "RD_CWOL_GLOBAL", "Issuer Credit Rating", "Local Currency LT|0")</f>
        <v>Positive</v>
      </c>
      <c r="P34" s="9" t="str">
        <f>_xll.SNL.Clients.Office.Excel.Functions.SPG(A34, "RD_RATING_ACTION_GLOBAL", "Issuer Credit Rating", "Local Currency LT|0")</f>
        <v>CreditWatch/Outlook (08/05/2024)</v>
      </c>
      <c r="Q34" s="10">
        <f>_xll.SNL.Clients.Office.Excel.Functions.SPG(A34, "RD_LAST_REVIEW_DATE_GLOBAL", "Issuer Credit Rating", "Local Currency LT")</f>
        <v>45509</v>
      </c>
      <c r="R34" s="10">
        <f>_xll.SNL.Clients.Office.Excel.Functions.SPG(A34, "RD_CREDIT_RATING_DATE_GLOBAL", "Issuer Credit Rating", "Local Currency LT|0")</f>
        <v>44460</v>
      </c>
      <c r="S34" s="10">
        <f>_xll.SNL.Clients.Office.Excel.Functions.SPG(A34, "RD_CREDIT_WATCH_OUTLOOK_DATE_GLOBAL", "Issuer Credit Rating", "Local Currency LT|0")</f>
        <v>45509</v>
      </c>
    </row>
    <row r="35" spans="1:19" x14ac:dyDescent="0.3">
      <c r="A35" t="s">
        <v>39</v>
      </c>
      <c r="B35" s="13">
        <f>_xll.ciqfunctions.udf.CIQ(A35,"IQ_FIRSTPRICINGDATE")</f>
        <v>35236</v>
      </c>
      <c r="C35" s="5">
        <f>_xll.SNL.Clients.Office.Excel.Functions.SPG(A35, "SP_VOLUME_AVG_WEEKLY_TO_SHARES_OUT", , "1M")</f>
        <v>2.6567331353449366</v>
      </c>
      <c r="D35" s="5">
        <f>_xll.SNL.Clients.Office.Excel.Functions.SPG(A35, "SP_VOLUME_AVG_WEEKLY_TO_SHARES_OUT", , "3M")</f>
        <v>2.7801510409617975</v>
      </c>
      <c r="E35" s="5">
        <f>_xll.SNL.Clients.Office.Excel.Functions.SPG(A35, "SP_VOLUME_AVG_DAILY_TO_1YR_AVG_DAILY", , "1M")</f>
        <v>102.12</v>
      </c>
      <c r="F35" s="5">
        <f>_xll.SNL.Clients.Office.Excel.Functions.SPG(A35, "SP_VOLUME_AVG_DAILY_TO_1YR_AVG_DAILY", , "3M")</f>
        <v>106.87</v>
      </c>
      <c r="G35" s="9" t="str">
        <f>_xll.SNL.Clients.Office.Excel.Functions.SPG(A35, "IQ_SECTOR")</f>
        <v>Information Technology</v>
      </c>
      <c r="H35" s="9" t="str">
        <f>_xll.SNL.Clients.Office.Excel.Functions.SPG(A35, "IQ_INDUSTRY_GROUP")</f>
        <v>Software and Services</v>
      </c>
      <c r="I35" s="9" t="str">
        <f>_xll.SNL.Clients.Office.Excel.Functions.SPG(A35, "IQ_INDUSTRY")</f>
        <v>Software</v>
      </c>
      <c r="J35" s="9" t="str">
        <f>_xll.SNL.Clients.Office.Excel.Functions.SPG(A35, "IQ_PRIMARY_INDUSTRY")</f>
        <v>Application Software</v>
      </c>
      <c r="K35" s="9" t="str">
        <f>_xll.SNL.Clients.Office.Excel.Functions.SPG(A35, "NAICS_CODE", "Primary")</f>
        <v>513210 - Software Publishers</v>
      </c>
      <c r="L35" s="9" t="str">
        <f>_xll.SNL.Clients.Office.Excel.Functions.SPG(A35, "SP_TOPICTAG")</f>
        <v>Software Development; Data Integration; Simulation; Cloud Infrastructure; Process Automation; Artificial Intelligence</v>
      </c>
      <c r="M35" s="5">
        <f>_xll.SNL.Clients.Office.Excel.Functions.SPG(A35, "SP_PCT_SHARES_OWNED_ALL_INSTITUTIONS")</f>
        <v>91.33</v>
      </c>
      <c r="N35" s="9" t="str">
        <f>_xll.SNL.Clients.Office.Excel.Functions.SPG(A35, "RD_CREDIT_RATING_GLOBAL", "Issuer Credit Rating", "Local Currency LT|0")</f>
        <v/>
      </c>
      <c r="O35" s="9" t="str">
        <f>_xll.SNL.Clients.Office.Excel.Functions.SPG(A35, "RD_CWOL_GLOBAL", "Issuer Credit Rating", "Local Currency LT|0")</f>
        <v/>
      </c>
      <c r="P35" s="9" t="str">
        <f>_xll.SNL.Clients.Office.Excel.Functions.SPG(A35, "RD_RATING_ACTION_GLOBAL", "Issuer Credit Rating", "Local Currency LT|0")</f>
        <v/>
      </c>
      <c r="Q35" s="10" t="str">
        <f>_xll.SNL.Clients.Office.Excel.Functions.SPG(A35, "RD_LAST_REVIEW_DATE_GLOBAL", "Issuer Credit Rating", "Local Currency LT")</f>
        <v/>
      </c>
      <c r="R35" s="10" t="str">
        <f>_xll.SNL.Clients.Office.Excel.Functions.SPG(A35, "RD_CREDIT_RATING_DATE_GLOBAL", "Issuer Credit Rating", "Local Currency LT|0")</f>
        <v/>
      </c>
      <c r="S35" s="10" t="str">
        <f>_xll.SNL.Clients.Office.Excel.Functions.SPG(A35, "RD_CREDIT_WATCH_OUTLOOK_DATE_GLOBAL", "Issuer Credit Rating", "Local Currency LT|0")</f>
        <v/>
      </c>
    </row>
    <row r="36" spans="1:19" x14ac:dyDescent="0.3">
      <c r="A36" t="s">
        <v>40</v>
      </c>
      <c r="B36" s="13">
        <f>_xll.ciqfunctions.udf.CIQ(A36,"IQ_FIRSTPRICINGDATE")</f>
        <v>29374</v>
      </c>
      <c r="C36" s="5">
        <f>_xll.SNL.Clients.Office.Excel.Functions.SPG(A36, "SP_VOLUME_AVG_WEEKLY_TO_SHARES_OUT", , "1M")</f>
        <v>2.543040174452595</v>
      </c>
      <c r="D36" s="5">
        <f>_xll.SNL.Clients.Office.Excel.Functions.SPG(A36, "SP_VOLUME_AVG_WEEKLY_TO_SHARES_OUT", , "3M")</f>
        <v>2.411181133633967</v>
      </c>
      <c r="E36" s="5">
        <f>_xll.SNL.Clients.Office.Excel.Functions.SPG(A36, "SP_VOLUME_AVG_DAILY_TO_1YR_AVG_DAILY", , "1M")</f>
        <v>96.84</v>
      </c>
      <c r="F36" s="5">
        <f>_xll.SNL.Clients.Office.Excel.Functions.SPG(A36, "SP_VOLUME_AVG_DAILY_TO_1YR_AVG_DAILY", , "3M")</f>
        <v>91.82</v>
      </c>
      <c r="G36" s="9" t="str">
        <f>_xll.SNL.Clients.Office.Excel.Functions.SPG(A36, "IQ_SECTOR")</f>
        <v>Financials</v>
      </c>
      <c r="H36" s="9" t="str">
        <f>_xll.SNL.Clients.Office.Excel.Functions.SPG(A36, "IQ_INDUSTRY_GROUP")</f>
        <v>Insurance</v>
      </c>
      <c r="I36" s="9" t="str">
        <f>_xll.SNL.Clients.Office.Excel.Functions.SPG(A36, "IQ_INDUSTRY")</f>
        <v>Insurance</v>
      </c>
      <c r="J36" s="9" t="str">
        <f>_xll.SNL.Clients.Office.Excel.Functions.SPG(A36, "IQ_PRIMARY_INDUSTRY")</f>
        <v>Insurance Brokers</v>
      </c>
      <c r="K36" s="9" t="str">
        <f>_xll.SNL.Clients.Office.Excel.Functions.SPG(A36, "NAICS_CODE", "Primary")</f>
        <v>524210 - Insurance Agencies and Brokerages</v>
      </c>
      <c r="L36" s="9" t="str">
        <f>_xll.SNL.Clients.Office.Excel.Functions.SPG(A36, "SP_TOPICTAG")</f>
        <v>MHealth; Employee Benefits</v>
      </c>
      <c r="M36" s="5">
        <f>_xll.SNL.Clients.Office.Excel.Functions.SPG(A36, "SP_PCT_SHARES_OWNED_ALL_INSTITUTIONS")</f>
        <v>87.36</v>
      </c>
      <c r="N36" s="9" t="str">
        <f>_xll.SNL.Clients.Office.Excel.Functions.SPG(A36, "RD_CREDIT_RATING_GLOBAL", "Issuer Credit Rating", "Local Currency LT|0")</f>
        <v>A-</v>
      </c>
      <c r="O36" s="9" t="str">
        <f>_xll.SNL.Clients.Office.Excel.Functions.SPG(A36, "RD_CWOL_GLOBAL", "Issuer Credit Rating", "Local Currency LT|0")</f>
        <v>Negative</v>
      </c>
      <c r="P36" s="9" t="str">
        <f>_xll.SNL.Clients.Office.Excel.Functions.SPG(A36, "RD_RATING_ACTION_GLOBAL", "Issuer Credit Rating", "Local Currency LT|0")</f>
        <v>CreditWatch/Outlook (12/20/2023)</v>
      </c>
      <c r="Q36" s="10">
        <f>_xll.SNL.Clients.Office.Excel.Functions.SPG(A36, "RD_LAST_REVIEW_DATE_GLOBAL", "Issuer Credit Rating", "Local Currency LT")</f>
        <v>45588</v>
      </c>
      <c r="R36" s="10">
        <f>_xll.SNL.Clients.Office.Excel.Functions.SPG(A36, "RD_CREDIT_RATING_DATE_GLOBAL", "Issuer Credit Rating", "Local Currency LT|0")</f>
        <v>43922</v>
      </c>
      <c r="S36" s="10">
        <f>_xll.SNL.Clients.Office.Excel.Functions.SPG(A36, "RD_CREDIT_WATCH_OUTLOOK_DATE_GLOBAL", "Issuer Credit Rating", "Local Currency LT|0")</f>
        <v>45280</v>
      </c>
    </row>
    <row r="37" spans="1:19" x14ac:dyDescent="0.3">
      <c r="A37" t="s">
        <v>41</v>
      </c>
      <c r="B37" s="13">
        <f>_xll.ciqfunctions.udf.CIQ(A37,"IQ_FIRSTPRICINGDATE")</f>
        <v>24839</v>
      </c>
      <c r="C37" s="5">
        <f>_xll.SNL.Clients.Office.Excel.Functions.SPG(A37, "SP_VOLUME_AVG_WEEKLY_TO_SHARES_OUT", , "1M")</f>
        <v>9.0027867384980329</v>
      </c>
      <c r="D37" s="5">
        <f>_xll.SNL.Clients.Office.Excel.Functions.SPG(A37, "SP_VOLUME_AVG_WEEKLY_TO_SHARES_OUT", , "3M")</f>
        <v>8.9904130990715458</v>
      </c>
      <c r="E37" s="5">
        <f>_xll.SNL.Clients.Office.Excel.Functions.SPG(A37, "SP_VOLUME_AVG_DAILY_TO_1YR_AVG_DAILY", , "1M")</f>
        <v>104.56</v>
      </c>
      <c r="F37" s="5">
        <f>_xll.SNL.Clients.Office.Excel.Functions.SPG(A37, "SP_VOLUME_AVG_DAILY_TO_1YR_AVG_DAILY", , "3M")</f>
        <v>104.42</v>
      </c>
      <c r="G37" s="9" t="str">
        <f>_xll.SNL.Clients.Office.Excel.Functions.SPG(A37, "IQ_SECTOR")</f>
        <v>Energy</v>
      </c>
      <c r="H37" s="9" t="str">
        <f>_xll.SNL.Clients.Office.Excel.Functions.SPG(A37, "IQ_INDUSTRY_GROUP")</f>
        <v>Energy</v>
      </c>
      <c r="I37" s="9" t="str">
        <f>_xll.SNL.Clients.Office.Excel.Functions.SPG(A37, "IQ_INDUSTRY")</f>
        <v>Oil, Gas and Consumable Fuels</v>
      </c>
      <c r="J37" s="9" t="str">
        <f>_xll.SNL.Clients.Office.Excel.Functions.SPG(A37, "IQ_PRIMARY_INDUSTRY")</f>
        <v>Oil and Gas Exploration and Production</v>
      </c>
      <c r="K37" s="9" t="str">
        <f>_xll.SNL.Clients.Office.Excel.Functions.SPG(A37, "NAICS_CODE", "Primary")</f>
        <v>2111 - Oil and Gas Extraction</v>
      </c>
      <c r="L37" s="9" t="str">
        <f>_xll.SNL.Clients.Office.Excel.Functions.SPG(A37, "SP_TOPICTAG")</f>
        <v>Biofuel</v>
      </c>
      <c r="M37" s="5">
        <f>_xll.SNL.Clients.Office.Excel.Functions.SPG(A37, "SP_PCT_SHARES_OWNED_ALL_INSTITUTIONS")</f>
        <v>86.51</v>
      </c>
      <c r="N37" s="9" t="str">
        <f>_xll.SNL.Clients.Office.Excel.Functions.SPG(A37, "RD_CREDIT_RATING_GLOBAL", "Issuer Credit Rating", "Local Currency LT|0")</f>
        <v>BBB-</v>
      </c>
      <c r="O37" s="9" t="str">
        <f>_xll.SNL.Clients.Office.Excel.Functions.SPG(A37, "RD_CWOL_GLOBAL", "Issuer Credit Rating", "Local Currency LT|0")</f>
        <v>Stable</v>
      </c>
      <c r="P37" s="9" t="str">
        <f>_xll.SNL.Clients.Office.Excel.Functions.SPG(A37, "RD_RATING_ACTION_GLOBAL", "Issuer Credit Rating", "Local Currency LT|0")</f>
        <v>New Rating | CreditWatch/Outlook (12/03/2024)</v>
      </c>
      <c r="Q37" s="10">
        <f>_xll.SNL.Clients.Office.Excel.Functions.SPG(A37, "RD_LAST_REVIEW_DATE_GLOBAL", "Issuer Credit Rating", "Local Currency LT")</f>
        <v>45629</v>
      </c>
      <c r="R37" s="10">
        <f>_xll.SNL.Clients.Office.Excel.Functions.SPG(A37, "RD_CREDIT_RATING_DATE_GLOBAL", "Issuer Credit Rating", "Local Currency LT|0")</f>
        <v>45629</v>
      </c>
      <c r="S37" s="10">
        <f>_xll.SNL.Clients.Office.Excel.Functions.SPG(A37, "RD_CREDIT_WATCH_OUTLOOK_DATE_GLOBAL", "Issuer Credit Rating", "Local Currency LT|0")</f>
        <v>45629</v>
      </c>
    </row>
    <row r="38" spans="1:19" x14ac:dyDescent="0.3">
      <c r="A38" t="s">
        <v>42</v>
      </c>
      <c r="B38" s="13">
        <f>_xll.ciqfunctions.udf.CIQ(A38,"IQ_FIRSTPRICINGDATE")</f>
        <v>40632</v>
      </c>
      <c r="C38" s="5">
        <f>_xll.SNL.Clients.Office.Excel.Functions.SPG(A38, "SP_VOLUME_AVG_WEEKLY_TO_SHARES_OUT", , "1M")</f>
        <v>2.9191449133860981</v>
      </c>
      <c r="D38" s="5">
        <f>_xll.SNL.Clients.Office.Excel.Functions.SPG(A38, "SP_VOLUME_AVG_WEEKLY_TO_SHARES_OUT", , "3M")</f>
        <v>4.7690324944256748</v>
      </c>
      <c r="E38" s="5">
        <f>_xll.SNL.Clients.Office.Excel.Functions.SPG(A38, "SP_VOLUME_AVG_DAILY_TO_1YR_AVG_DAILY", , "1M")</f>
        <v>98.63</v>
      </c>
      <c r="F38" s="5">
        <f>_xll.SNL.Clients.Office.Excel.Functions.SPG(A38, "SP_VOLUME_AVG_DAILY_TO_1YR_AVG_DAILY", , "3M")</f>
        <v>161.13999999999999</v>
      </c>
      <c r="G38" s="9" t="str">
        <f>_xll.SNL.Clients.Office.Excel.Functions.SPG(A38, "IQ_SECTOR")</f>
        <v>Financials</v>
      </c>
      <c r="H38" s="9" t="str">
        <f>_xll.SNL.Clients.Office.Excel.Functions.SPG(A38, "IQ_INDUSTRY_GROUP")</f>
        <v>Financial Services</v>
      </c>
      <c r="I38" s="9" t="str">
        <f>_xll.SNL.Clients.Office.Excel.Functions.SPG(A38, "IQ_INDUSTRY")</f>
        <v>Financial Services</v>
      </c>
      <c r="J38" s="9" t="str">
        <f>_xll.SNL.Clients.Office.Excel.Functions.SPG(A38, "IQ_PRIMARY_INDUSTRY")</f>
        <v>Diversified Financial Services</v>
      </c>
      <c r="K38" s="9" t="str">
        <f>_xll.SNL.Clients.Office.Excel.Functions.SPG(A38, "NAICS_CODE", "Primary")</f>
        <v>523150 - Investment Banking and Securities Intermediation</v>
      </c>
      <c r="L38" s="9" t="str">
        <f>_xll.SNL.Clients.Office.Excel.Functions.SPG(A38, "SP_TOPICTAG")</f>
        <v/>
      </c>
      <c r="M38" s="5">
        <f>_xll.SNL.Clients.Office.Excel.Functions.SPG(A38, "SP_PCT_SHARES_OWNED_ALL_INSTITUTIONS")</f>
        <v>72.25</v>
      </c>
      <c r="N38" s="9" t="str">
        <f>_xll.SNL.Clients.Office.Excel.Functions.SPG(A38, "RD_CREDIT_RATING_GLOBAL", "Issuer Credit Rating", "Local Currency LT|0")</f>
        <v>A</v>
      </c>
      <c r="O38" s="9" t="str">
        <f>_xll.SNL.Clients.Office.Excel.Functions.SPG(A38, "RD_CWOL_GLOBAL", "Issuer Credit Rating", "Local Currency LT|0")</f>
        <v>Stable</v>
      </c>
      <c r="P38" s="9" t="str">
        <f>_xll.SNL.Clients.Office.Excel.Functions.SPG(A38, "RD_RATING_ACTION_GLOBAL", "Issuer Credit Rating", "Local Currency LT|0")</f>
        <v>Upgrade | CreditWatch/Outlook (11/07/2023)</v>
      </c>
      <c r="Q38" s="10">
        <f>_xll.SNL.Clients.Office.Excel.Functions.SPG(A38, "RD_LAST_REVIEW_DATE_GLOBAL", "Issuer Credit Rating", "Local Currency LT")</f>
        <v>45526</v>
      </c>
      <c r="R38" s="10">
        <f>_xll.SNL.Clients.Office.Excel.Functions.SPG(A38, "RD_CREDIT_RATING_DATE_GLOBAL", "Issuer Credit Rating", "Local Currency LT|0")</f>
        <v>45237</v>
      </c>
      <c r="S38" s="10">
        <f>_xll.SNL.Clients.Office.Excel.Functions.SPG(A38, "RD_CREDIT_WATCH_OUTLOOK_DATE_GLOBAL", "Issuer Credit Rating", "Local Currency LT|0")</f>
        <v>45237</v>
      </c>
    </row>
    <row r="39" spans="1:19" x14ac:dyDescent="0.3">
      <c r="A39" t="s">
        <v>43</v>
      </c>
      <c r="B39" s="13">
        <f>_xll.ciqfunctions.udf.CIQ(A39,"IQ_FIRSTPRICINGDATE")</f>
        <v>29567</v>
      </c>
      <c r="C39" s="5">
        <f>_xll.SNL.Clients.Office.Excel.Functions.SPG(A39, "SP_VOLUME_AVG_WEEKLY_TO_SHARES_OUT", , "1M")</f>
        <v>1.9673558781832319</v>
      </c>
      <c r="D39" s="5">
        <f>_xll.SNL.Clients.Office.Excel.Functions.SPG(A39, "SP_VOLUME_AVG_WEEKLY_TO_SHARES_OUT", , "3M")</f>
        <v>1.6617078366893405</v>
      </c>
      <c r="E39" s="5">
        <f>_xll.SNL.Clients.Office.Excel.Functions.SPG(A39, "SP_VOLUME_AVG_DAILY_TO_1YR_AVG_DAILY", , "1M")</f>
        <v>103.78</v>
      </c>
      <c r="F39" s="5">
        <f>_xll.SNL.Clients.Office.Excel.Functions.SPG(A39, "SP_VOLUME_AVG_DAILY_TO_1YR_AVG_DAILY", , "3M")</f>
        <v>87.65</v>
      </c>
      <c r="G39" s="9" t="str">
        <f>_xll.SNL.Clients.Office.Excel.Functions.SPG(A39, "IQ_SECTOR")</f>
        <v>Information Technology</v>
      </c>
      <c r="H39" s="9" t="str">
        <f>_xll.SNL.Clients.Office.Excel.Functions.SPG(A39, "IQ_INDUSTRY_GROUP")</f>
        <v>Technology Hardware and Equipment</v>
      </c>
      <c r="I39" s="9" t="str">
        <f>_xll.SNL.Clients.Office.Excel.Functions.SPG(A39, "IQ_INDUSTRY")</f>
        <v>Technology Hardware, Storage and Peripherals</v>
      </c>
      <c r="J39" s="9" t="str">
        <f>_xll.SNL.Clients.Office.Excel.Functions.SPG(A39, "IQ_PRIMARY_INDUSTRY")</f>
        <v>Technology Hardware, Storage and Peripherals</v>
      </c>
      <c r="K39" s="9" t="str">
        <f>_xll.SNL.Clients.Office.Excel.Functions.SPG(A39, "NAICS_CODE", "Primary")</f>
        <v>334220 - Radio and Television Broadcasting and Wireless Communications Equipment Manufacturing</v>
      </c>
      <c r="L39" s="9" t="str">
        <f>_xll.SNL.Clients.Office.Excel.Functions.SPG(A39, "SP_TOPICTAG")</f>
        <v>Software Development; Fitness; Wearables; Data Protection; Biofuel; Cloud Infrastructure; Cloud Storage; Storage Management; Online Payments; Utility Scale Solar; Onshore and Offshore Wind</v>
      </c>
      <c r="M39" s="5">
        <f>_xll.SNL.Clients.Office.Excel.Functions.SPG(A39, "SP_PCT_SHARES_OWNED_ALL_INSTITUTIONS")</f>
        <v>61.03</v>
      </c>
      <c r="N39" s="9" t="str">
        <f>_xll.SNL.Clients.Office.Excel.Functions.SPG(A39, "RD_CREDIT_RATING_GLOBAL", "Issuer Credit Rating", "Local Currency LT|0")</f>
        <v>AA+</v>
      </c>
      <c r="O39" s="9" t="str">
        <f>_xll.SNL.Clients.Office.Excel.Functions.SPG(A39, "RD_CWOL_GLOBAL", "Issuer Credit Rating", "Local Currency LT|0")</f>
        <v>Stable</v>
      </c>
      <c r="P39" s="9" t="str">
        <f>_xll.SNL.Clients.Office.Excel.Functions.SPG(A39, "RD_RATING_ACTION_GLOBAL", "Issuer Credit Rating", "Local Currency LT|0")</f>
        <v>New Rating | CreditWatch/Outlook (04/23/2013)</v>
      </c>
      <c r="Q39" s="10">
        <f>_xll.SNL.Clients.Office.Excel.Functions.SPG(A39, "RD_LAST_REVIEW_DATE_GLOBAL", "Issuer Credit Rating", "Local Currency LT")</f>
        <v>45429</v>
      </c>
      <c r="R39" s="10">
        <f>_xll.SNL.Clients.Office.Excel.Functions.SPG(A39, "RD_CREDIT_RATING_DATE_GLOBAL", "Issuer Credit Rating", "Local Currency LT|0")</f>
        <v>41387</v>
      </c>
      <c r="S39" s="10">
        <f>_xll.SNL.Clients.Office.Excel.Functions.SPG(A39, "RD_CREDIT_WATCH_OUTLOOK_DATE_GLOBAL", "Issuer Credit Rating", "Local Currency LT|0")</f>
        <v>41387</v>
      </c>
    </row>
    <row r="40" spans="1:19" x14ac:dyDescent="0.3">
      <c r="A40" t="s">
        <v>44</v>
      </c>
      <c r="B40" s="13">
        <f>_xll.ciqfunctions.udf.CIQ(A40,"IQ_FIRSTPRICINGDATE")</f>
        <v>26647</v>
      </c>
      <c r="C40" s="5">
        <f>_xll.SNL.Clients.Office.Excel.Functions.SPG(A40, "SP_VOLUME_AVG_WEEKLY_TO_SHARES_OUT", , "1M")</f>
        <v>3.9379238870099478</v>
      </c>
      <c r="D40" s="5">
        <f>_xll.SNL.Clients.Office.Excel.Functions.SPG(A40, "SP_VOLUME_AVG_WEEKLY_TO_SHARES_OUT", , "3M")</f>
        <v>4.1666294045776553</v>
      </c>
      <c r="E40" s="5">
        <f>_xll.SNL.Clients.Office.Excel.Functions.SPG(A40, "SP_VOLUME_AVG_DAILY_TO_1YR_AVG_DAILY", , "1M")</f>
        <v>102.86</v>
      </c>
      <c r="F40" s="5">
        <f>_xll.SNL.Clients.Office.Excel.Functions.SPG(A40, "SP_VOLUME_AVG_DAILY_TO_1YR_AVG_DAILY", , "3M")</f>
        <v>108.83</v>
      </c>
      <c r="G40" s="9" t="str">
        <f>_xll.SNL.Clients.Office.Excel.Functions.SPG(A40, "IQ_SECTOR")</f>
        <v>Information Technology</v>
      </c>
      <c r="H40" s="9" t="str">
        <f>_xll.SNL.Clients.Office.Excel.Functions.SPG(A40, "IQ_INDUSTRY_GROUP")</f>
        <v>Semiconductors and Semiconductor Equipment</v>
      </c>
      <c r="I40" s="9" t="str">
        <f>_xll.SNL.Clients.Office.Excel.Functions.SPG(A40, "IQ_INDUSTRY")</f>
        <v>Semiconductors and Semiconductor Equipment</v>
      </c>
      <c r="J40" s="9" t="str">
        <f>_xll.SNL.Clients.Office.Excel.Functions.SPG(A40, "IQ_PRIMARY_INDUSTRY")</f>
        <v>Semiconductor Materials and Equipment</v>
      </c>
      <c r="K40" s="9" t="str">
        <f>_xll.SNL.Clients.Office.Excel.Functions.SPG(A40, "NAICS_CODE", "Primary")</f>
        <v>333242 - Semiconductor Machinery Manufacturing</v>
      </c>
      <c r="L40" s="9" t="str">
        <f>_xll.SNL.Clients.Office.Excel.Functions.SPG(A40, "SP_TOPICTAG")</f>
        <v>Industrial Automation; Sensors; 3D Printing</v>
      </c>
      <c r="M40" s="5">
        <f>_xll.SNL.Clients.Office.Excel.Functions.SPG(A40, "SP_PCT_SHARES_OWNED_ALL_INSTITUTIONS")</f>
        <v>83.02</v>
      </c>
      <c r="N40" s="9" t="str">
        <f>_xll.SNL.Clients.Office.Excel.Functions.SPG(A40, "RD_CREDIT_RATING_GLOBAL", "Issuer Credit Rating", "Local Currency LT|0")</f>
        <v>A</v>
      </c>
      <c r="O40" s="9" t="str">
        <f>_xll.SNL.Clients.Office.Excel.Functions.SPG(A40, "RD_CWOL_GLOBAL", "Issuer Credit Rating", "Local Currency LT|0")</f>
        <v>Stable</v>
      </c>
      <c r="P40" s="9" t="str">
        <f>_xll.SNL.Clients.Office.Excel.Functions.SPG(A40, "RD_RATING_ACTION_GLOBAL", "Issuer Credit Rating", "Local Currency LT|0")</f>
        <v>Upgrade | CreditWatch/Outlook (08/09/2021)</v>
      </c>
      <c r="Q40" s="10">
        <f>_xll.SNL.Clients.Office.Excel.Functions.SPG(A40, "RD_LAST_REVIEW_DATE_GLOBAL", "Issuer Credit Rating", "Local Currency LT")</f>
        <v>45464</v>
      </c>
      <c r="R40" s="10">
        <f>_xll.SNL.Clients.Office.Excel.Functions.SPG(A40, "RD_CREDIT_RATING_DATE_GLOBAL", "Issuer Credit Rating", "Local Currency LT|0")</f>
        <v>44417</v>
      </c>
      <c r="S40" s="10">
        <f>_xll.SNL.Clients.Office.Excel.Functions.SPG(A40, "RD_CREDIT_WATCH_OUTLOOK_DATE_GLOBAL", "Issuer Credit Rating", "Local Currency LT|0")</f>
        <v>44417</v>
      </c>
    </row>
    <row r="41" spans="1:19" x14ac:dyDescent="0.3">
      <c r="A41" t="s">
        <v>45</v>
      </c>
      <c r="B41" s="13">
        <f>_xll.ciqfunctions.udf.CIQ(A41,"IQ_FIRSTPRICINGDATE")</f>
        <v>40864</v>
      </c>
      <c r="C41" s="5">
        <f>_xll.SNL.Clients.Office.Excel.Functions.SPG(A41, "SP_VOLUME_AVG_WEEKLY_TO_SHARES_OUT", , "1M")</f>
        <v>7.8844633365060552</v>
      </c>
      <c r="D41" s="5">
        <f>_xll.SNL.Clients.Office.Excel.Functions.SPG(A41, "SP_VOLUME_AVG_WEEKLY_TO_SHARES_OUT", , "3M")</f>
        <v>8.3187888469726143</v>
      </c>
      <c r="E41" s="5">
        <f>_xll.SNL.Clients.Office.Excel.Functions.SPG(A41, "SP_VOLUME_AVG_DAILY_TO_1YR_AVG_DAILY", , "1M")</f>
        <v>111.47</v>
      </c>
      <c r="F41" s="5">
        <f>_xll.SNL.Clients.Office.Excel.Functions.SPG(A41, "SP_VOLUME_AVG_DAILY_TO_1YR_AVG_DAILY", , "3M")</f>
        <v>117.61</v>
      </c>
      <c r="G41" s="9" t="str">
        <f>_xll.SNL.Clients.Office.Excel.Functions.SPG(A41, "IQ_SECTOR")</f>
        <v>Consumer Discretionary</v>
      </c>
      <c r="H41" s="9" t="str">
        <f>_xll.SNL.Clients.Office.Excel.Functions.SPG(A41, "IQ_INDUSTRY_GROUP")</f>
        <v>Automobiles and Components</v>
      </c>
      <c r="I41" s="9" t="str">
        <f>_xll.SNL.Clients.Office.Excel.Functions.SPG(A41, "IQ_INDUSTRY")</f>
        <v>Automobile Components</v>
      </c>
      <c r="J41" s="9" t="str">
        <f>_xll.SNL.Clients.Office.Excel.Functions.SPG(A41, "IQ_PRIMARY_INDUSTRY")</f>
        <v>Automotive Parts and Equipment</v>
      </c>
      <c r="K41" s="9" t="str">
        <f>_xll.SNL.Clients.Office.Excel.Functions.SPG(A41, "NAICS_CODE", "Primary")</f>
        <v>3363 - Motor Vehicle Parts Manufacturing</v>
      </c>
      <c r="L41" s="9" t="str">
        <f>_xll.SNL.Clients.Office.Excel.Functions.SPG(A41, "SP_TOPICTAG")</f>
        <v>Fleet Management; Industrial Automation; Sensors; Electric Vehicle; Process Automation; Autonomous Vehicles</v>
      </c>
      <c r="M41" s="5">
        <f>_xll.SNL.Clients.Office.Excel.Functions.SPG(A41, "SP_PCT_SHARES_OWNED_ALL_INSTITUTIONS")</f>
        <v>110.45</v>
      </c>
      <c r="N41" s="9" t="str">
        <f>_xll.SNL.Clients.Office.Excel.Functions.SPG(A41, "RD_CREDIT_RATING_GLOBAL", "Issuer Credit Rating", "Local Currency LT|0")</f>
        <v>BBB</v>
      </c>
      <c r="O41" s="9" t="str">
        <f>_xll.SNL.Clients.Office.Excel.Functions.SPG(A41, "RD_CWOL_GLOBAL", "Issuer Credit Rating", "Local Currency LT|0")</f>
        <v>Stable</v>
      </c>
      <c r="P41" s="9" t="str">
        <f>_xll.SNL.Clients.Office.Excel.Functions.SPG(A41, "RD_RATING_ACTION_GLOBAL", "Issuer Credit Rating", "Local Currency LT|0")</f>
        <v>New Rating | CreditWatch/Outlook (12/23/2024)</v>
      </c>
      <c r="Q41" s="10">
        <f>_xll.SNL.Clients.Office.Excel.Functions.SPG(A41, "RD_LAST_REVIEW_DATE_GLOBAL", "Issuer Credit Rating", "Local Currency LT")</f>
        <v>45649</v>
      </c>
      <c r="R41" s="10">
        <f>_xll.SNL.Clients.Office.Excel.Functions.SPG(A41, "RD_CREDIT_RATING_DATE_GLOBAL", "Issuer Credit Rating", "Local Currency LT|0")</f>
        <v>45649</v>
      </c>
      <c r="S41" s="10">
        <f>_xll.SNL.Clients.Office.Excel.Functions.SPG(A41, "RD_CREDIT_WATCH_OUTLOOK_DATE_GLOBAL", "Issuer Credit Rating", "Local Currency LT|0")</f>
        <v>45649</v>
      </c>
    </row>
    <row r="42" spans="1:19" x14ac:dyDescent="0.3">
      <c r="A42" t="s">
        <v>46</v>
      </c>
      <c r="B42" s="13">
        <f>_xll.ciqfunctions.udf.CIQ(A42,"IQ_FIRSTPRICINGDATE")</f>
        <v>34956</v>
      </c>
      <c r="C42" s="5">
        <f>_xll.SNL.Clients.Office.Excel.Functions.SPG(A42, "SP_VOLUME_AVG_WEEKLY_TO_SHARES_OUT", , "1M")</f>
        <v>2.6016072866611175</v>
      </c>
      <c r="D42" s="5">
        <f>_xll.SNL.Clients.Office.Excel.Functions.SPG(A42, "SP_VOLUME_AVG_WEEKLY_TO_SHARES_OUT", , "3M")</f>
        <v>2.5189302089402013</v>
      </c>
      <c r="E42" s="5">
        <f>_xll.SNL.Clients.Office.Excel.Functions.SPG(A42, "SP_VOLUME_AVG_DAILY_TO_1YR_AVG_DAILY", , "1M")</f>
        <v>113.19</v>
      </c>
      <c r="F42" s="5">
        <f>_xll.SNL.Clients.Office.Excel.Functions.SPG(A42, "SP_VOLUME_AVG_DAILY_TO_1YR_AVG_DAILY", , "3M")</f>
        <v>109.6</v>
      </c>
      <c r="G42" s="9" t="str">
        <f>_xll.SNL.Clients.Office.Excel.Functions.SPG(A42, "IQ_SECTOR")</f>
        <v>Financials</v>
      </c>
      <c r="H42" s="9" t="str">
        <f>_xll.SNL.Clients.Office.Excel.Functions.SPG(A42, "IQ_INDUSTRY_GROUP")</f>
        <v>Insurance</v>
      </c>
      <c r="I42" s="9" t="str">
        <f>_xll.SNL.Clients.Office.Excel.Functions.SPG(A42, "IQ_INDUSTRY")</f>
        <v>Insurance</v>
      </c>
      <c r="J42" s="9" t="str">
        <f>_xll.SNL.Clients.Office.Excel.Functions.SPG(A42, "IQ_PRIMARY_INDUSTRY")</f>
        <v>Property and Casualty Insurance</v>
      </c>
      <c r="K42" s="9" t="str">
        <f>_xll.SNL.Clients.Office.Excel.Functions.SPG(A42, "NAICS_CODE", "Primary")</f>
        <v>5241 - Insurance Carriers</v>
      </c>
      <c r="L42" s="9" t="str">
        <f>_xll.SNL.Clients.Office.Excel.Functions.SPG(A42, "SP_TOPICTAG")</f>
        <v/>
      </c>
      <c r="M42" s="5">
        <f>_xll.SNL.Clients.Office.Excel.Functions.SPG(A42, "SP_PCT_SHARES_OWNED_ALL_INSTITUTIONS")</f>
        <v>90.95</v>
      </c>
      <c r="N42" s="9" t="str">
        <f>_xll.SNL.Clients.Office.Excel.Functions.SPG(A42, "RD_CREDIT_RATING_GLOBAL", "Issuer Credit Rating", "Local Currency LT|0")</f>
        <v>A-</v>
      </c>
      <c r="O42" s="9" t="str">
        <f>_xll.SNL.Clients.Office.Excel.Functions.SPG(A42, "RD_CWOL_GLOBAL", "Issuer Credit Rating", "Local Currency LT|0")</f>
        <v>Stable</v>
      </c>
      <c r="P42" s="9" t="str">
        <f>_xll.SNL.Clients.Office.Excel.Functions.SPG(A42, "RD_RATING_ACTION_GLOBAL", "Issuer Credit Rating", "Local Currency LT|0")</f>
        <v>CreditWatch/Outlook (01/29/2024)</v>
      </c>
      <c r="Q42" s="10">
        <f>_xll.SNL.Clients.Office.Excel.Functions.SPG(A42, "RD_LAST_REVIEW_DATE_GLOBAL", "Issuer Credit Rating", "Local Currency LT")</f>
        <v>45463</v>
      </c>
      <c r="R42" s="10">
        <f>_xll.SNL.Clients.Office.Excel.Functions.SPG(A42, "RD_CREDIT_RATING_DATE_GLOBAL", "Issuer Credit Rating", "Local Currency LT|0")</f>
        <v>40388</v>
      </c>
      <c r="S42" s="10">
        <f>_xll.SNL.Clients.Office.Excel.Functions.SPG(A42, "RD_CREDIT_WATCH_OUTLOOK_DATE_GLOBAL", "Issuer Credit Rating", "Local Currency LT|0")</f>
        <v>45320</v>
      </c>
    </row>
    <row r="43" spans="1:19" x14ac:dyDescent="0.3">
      <c r="A43" t="s">
        <v>47</v>
      </c>
      <c r="B43" s="13">
        <f>_xll.ciqfunctions.udf.CIQ(A43,"IQ_FIRSTPRICINGDATE")</f>
        <v>23437</v>
      </c>
      <c r="C43" s="5">
        <f>_xll.SNL.Clients.Office.Excel.Functions.SPG(A43, "SP_VOLUME_AVG_WEEKLY_TO_SHARES_OUT", , "1M")</f>
        <v>4.1159272743666246</v>
      </c>
      <c r="D43" s="5">
        <f>_xll.SNL.Clients.Office.Excel.Functions.SPG(A43, "SP_VOLUME_AVG_WEEKLY_TO_SHARES_OUT", , "3M")</f>
        <v>3.4545065799118673</v>
      </c>
      <c r="E43" s="5">
        <f>_xll.SNL.Clients.Office.Excel.Functions.SPG(A43, "SP_VOLUME_AVG_DAILY_TO_1YR_AVG_DAILY", , "1M")</f>
        <v>108.22</v>
      </c>
      <c r="F43" s="5">
        <f>_xll.SNL.Clients.Office.Excel.Functions.SPG(A43, "SP_VOLUME_AVG_DAILY_TO_1YR_AVG_DAILY", , "3M")</f>
        <v>90.83</v>
      </c>
      <c r="G43" s="9" t="str">
        <f>_xll.SNL.Clients.Office.Excel.Functions.SPG(A43, "IQ_SECTOR")</f>
        <v>Consumer Staples</v>
      </c>
      <c r="H43" s="9" t="str">
        <f>_xll.SNL.Clients.Office.Excel.Functions.SPG(A43, "IQ_INDUSTRY_GROUP")</f>
        <v>Food, Beverage and Tobacco</v>
      </c>
      <c r="I43" s="9" t="str">
        <f>_xll.SNL.Clients.Office.Excel.Functions.SPG(A43, "IQ_INDUSTRY")</f>
        <v>Food Products</v>
      </c>
      <c r="J43" s="9" t="str">
        <f>_xll.SNL.Clients.Office.Excel.Functions.SPG(A43, "IQ_PRIMARY_INDUSTRY")</f>
        <v>Agricultural Products and Services</v>
      </c>
      <c r="K43" s="9" t="str">
        <f>_xll.SNL.Clients.Office.Excel.Functions.SPG(A43, "NAICS_CODE", "Primary")</f>
        <v>3112 - Grain and Oilseed Milling</v>
      </c>
      <c r="L43" s="9" t="str">
        <f>_xll.SNL.Clients.Office.Excel.Functions.SPG(A43, "SP_TOPICTAG")</f>
        <v>Animal Feed; Farming; Livestock; Biofuel; Biomass Energy; Alternative Protein; Anaerobic Digestion</v>
      </c>
      <c r="M43" s="5">
        <f>_xll.SNL.Clients.Office.Excel.Functions.SPG(A43, "SP_PCT_SHARES_OWNED_ALL_INSTITUTIONS")</f>
        <v>81.569999999999993</v>
      </c>
      <c r="N43" s="9" t="str">
        <f>_xll.SNL.Clients.Office.Excel.Functions.SPG(A43, "RD_CREDIT_RATING_GLOBAL", "Issuer Credit Rating", "Local Currency LT|0")</f>
        <v>A</v>
      </c>
      <c r="O43" s="9" t="str">
        <f>_xll.SNL.Clients.Office.Excel.Functions.SPG(A43, "RD_CWOL_GLOBAL", "Issuer Credit Rating", "Local Currency LT|0")</f>
        <v>Negative</v>
      </c>
      <c r="P43" s="9" t="str">
        <f>_xll.SNL.Clients.Office.Excel.Functions.SPG(A43, "RD_RATING_ACTION_GLOBAL", "Issuer Credit Rating", "Local Currency LT|0")</f>
        <v>CreditWatch/Outlook (03/21/2024)</v>
      </c>
      <c r="Q43" s="10">
        <f>_xll.SNL.Clients.Office.Excel.Functions.SPG(A43, "RD_LAST_REVIEW_DATE_GLOBAL", "Issuer Credit Rating", "Local Currency LT")</f>
        <v>45614</v>
      </c>
      <c r="R43" s="10">
        <f>_xll.SNL.Clients.Office.Excel.Functions.SPG(A43, "RD_CREDIT_RATING_DATE_GLOBAL", "Issuer Credit Rating", "Local Currency LT|0")</f>
        <v>38608</v>
      </c>
      <c r="S43" s="10">
        <f>_xll.SNL.Clients.Office.Excel.Functions.SPG(A43, "RD_CREDIT_WATCH_OUTLOOK_DATE_GLOBAL", "Issuer Credit Rating", "Local Currency LT|0")</f>
        <v>45372</v>
      </c>
    </row>
    <row r="44" spans="1:19" x14ac:dyDescent="0.3">
      <c r="A44" t="s">
        <v>48</v>
      </c>
      <c r="B44" s="13">
        <f>_xll.ciqfunctions.udf.CIQ(A44,"IQ_FIRSTPRICINGDATE")</f>
        <v>41796</v>
      </c>
      <c r="C44" s="5">
        <f>_xll.SNL.Clients.Office.Excel.Functions.SPG(A44, "SP_VOLUME_AVG_WEEKLY_TO_SHARES_OUT", , "1M")</f>
        <v>3.7506017344540994</v>
      </c>
      <c r="D44" s="5">
        <f>_xll.SNL.Clients.Office.Excel.Functions.SPG(A44, "SP_VOLUME_AVG_WEEKLY_TO_SHARES_OUT", , "3M")</f>
        <v>3.3542450844038827</v>
      </c>
      <c r="E44" s="5">
        <f>_xll.SNL.Clients.Office.Excel.Functions.SPG(A44, "SP_VOLUME_AVG_DAILY_TO_1YR_AVG_DAILY", , "1M")</f>
        <v>106.88</v>
      </c>
      <c r="F44" s="5">
        <f>_xll.SNL.Clients.Office.Excel.Functions.SPG(A44, "SP_VOLUME_AVG_DAILY_TO_1YR_AVG_DAILY", , "3M")</f>
        <v>95.58</v>
      </c>
      <c r="G44" s="9" t="str">
        <f>_xll.SNL.Clients.Office.Excel.Functions.SPG(A44, "IQ_SECTOR")</f>
        <v>Information Technology</v>
      </c>
      <c r="H44" s="9" t="str">
        <f>_xll.SNL.Clients.Office.Excel.Functions.SPG(A44, "IQ_INDUSTRY_GROUP")</f>
        <v>Technology Hardware and Equipment</v>
      </c>
      <c r="I44" s="9" t="str">
        <f>_xll.SNL.Clients.Office.Excel.Functions.SPG(A44, "IQ_INDUSTRY")</f>
        <v>Communications Equipment</v>
      </c>
      <c r="J44" s="9" t="str">
        <f>_xll.SNL.Clients.Office.Excel.Functions.SPG(A44, "IQ_PRIMARY_INDUSTRY")</f>
        <v>Communications Equipment</v>
      </c>
      <c r="K44" s="9" t="str">
        <f>_xll.SNL.Clients.Office.Excel.Functions.SPG(A44, "NAICS_CODE", "Primary")</f>
        <v>3342 - Communications Equipment Manufacturing</v>
      </c>
      <c r="L44" s="9" t="str">
        <f>_xll.SNL.Clients.Office.Excel.Functions.SPG(A44, "SP_TOPICTAG")</f>
        <v>Cloud Management; Machine Learning; Cloud Infrastructure; Cloud Security; Process Automation; Network Security; Artificial Intelligence</v>
      </c>
      <c r="M44" s="5">
        <f>_xll.SNL.Clients.Office.Excel.Functions.SPG(A44, "SP_PCT_SHARES_OWNED_ALL_INSTITUTIONS")</f>
        <v>68.010000000000005</v>
      </c>
      <c r="N44" s="9" t="str">
        <f>_xll.SNL.Clients.Office.Excel.Functions.SPG(A44, "RD_CREDIT_RATING_GLOBAL", "Issuer Credit Rating", "Local Currency LT|0")</f>
        <v/>
      </c>
      <c r="O44" s="9" t="str">
        <f>_xll.SNL.Clients.Office.Excel.Functions.SPG(A44, "RD_CWOL_GLOBAL", "Issuer Credit Rating", "Local Currency LT|0")</f>
        <v/>
      </c>
      <c r="P44" s="9" t="str">
        <f>_xll.SNL.Clients.Office.Excel.Functions.SPG(A44, "RD_RATING_ACTION_GLOBAL", "Issuer Credit Rating", "Local Currency LT|0")</f>
        <v/>
      </c>
      <c r="Q44" s="10" t="str">
        <f>_xll.SNL.Clients.Office.Excel.Functions.SPG(A44, "RD_LAST_REVIEW_DATE_GLOBAL", "Issuer Credit Rating", "Local Currency LT")</f>
        <v/>
      </c>
      <c r="R44" s="10" t="str">
        <f>_xll.SNL.Clients.Office.Excel.Functions.SPG(A44, "RD_CREDIT_RATING_DATE_GLOBAL", "Issuer Credit Rating", "Local Currency LT|0")</f>
        <v/>
      </c>
      <c r="S44" s="10" t="str">
        <f>_xll.SNL.Clients.Office.Excel.Functions.SPG(A44, "RD_CREDIT_WATCH_OUTLOOK_DATE_GLOBAL", "Issuer Credit Rating", "Local Currency LT|0")</f>
        <v/>
      </c>
    </row>
    <row r="45" spans="1:19" x14ac:dyDescent="0.3">
      <c r="A45" t="s">
        <v>49</v>
      </c>
      <c r="B45" s="13">
        <f>_xll.ciqfunctions.udf.CIQ(A45,"IQ_FIRSTPRICINGDATE")</f>
        <v>30853</v>
      </c>
      <c r="C45" s="5">
        <f>_xll.SNL.Clients.Office.Excel.Functions.SPG(A45, "SP_VOLUME_AVG_WEEKLY_TO_SHARES_OUT", , "1M")</f>
        <v>3.5219348820625669</v>
      </c>
      <c r="D45" s="5">
        <f>_xll.SNL.Clients.Office.Excel.Functions.SPG(A45, "SP_VOLUME_AVG_WEEKLY_TO_SHARES_OUT", , "3M")</f>
        <v>4.0485666804730487</v>
      </c>
      <c r="E45" s="5">
        <f>_xll.SNL.Clients.Office.Excel.Functions.SPG(A45, "SP_VOLUME_AVG_DAILY_TO_1YR_AVG_DAILY", , "1M")</f>
        <v>156.63</v>
      </c>
      <c r="F45" s="5">
        <f>_xll.SNL.Clients.Office.Excel.Functions.SPG(A45, "SP_VOLUME_AVG_DAILY_TO_1YR_AVG_DAILY", , "3M")</f>
        <v>180.05</v>
      </c>
      <c r="G45" s="9" t="str">
        <f>_xll.SNL.Clients.Office.Excel.Functions.SPG(A45, "IQ_SECTOR")</f>
        <v>Financials</v>
      </c>
      <c r="H45" s="9" t="str">
        <f>_xll.SNL.Clients.Office.Excel.Functions.SPG(A45, "IQ_INDUSTRY_GROUP")</f>
        <v>Insurance</v>
      </c>
      <c r="I45" s="9" t="str">
        <f>_xll.SNL.Clients.Office.Excel.Functions.SPG(A45, "IQ_INDUSTRY")</f>
        <v>Insurance</v>
      </c>
      <c r="J45" s="9" t="str">
        <f>_xll.SNL.Clients.Office.Excel.Functions.SPG(A45, "IQ_PRIMARY_INDUSTRY")</f>
        <v>Insurance Brokers</v>
      </c>
      <c r="K45" s="9" t="str">
        <f>_xll.SNL.Clients.Office.Excel.Functions.SPG(A45, "NAICS_CODE", "Primary")</f>
        <v>524210 - Insurance Agencies and Brokerages</v>
      </c>
      <c r="L45" s="9" t="str">
        <f>_xll.SNL.Clients.Office.Excel.Functions.SPG(A45, "SP_TOPICTAG")</f>
        <v/>
      </c>
      <c r="M45" s="5">
        <f>_xll.SNL.Clients.Office.Excel.Functions.SPG(A45, "SP_PCT_SHARES_OWNED_ALL_INSTITUTIONS")</f>
        <v>77.77</v>
      </c>
      <c r="N45" s="9" t="str">
        <f>_xll.SNL.Clients.Office.Excel.Functions.SPG(A45, "RD_CREDIT_RATING_GLOBAL", "Issuer Credit Rating", "Local Currency LT|0")</f>
        <v>BBB</v>
      </c>
      <c r="O45" s="9" t="str">
        <f>_xll.SNL.Clients.Office.Excel.Functions.SPG(A45, "RD_CWOL_GLOBAL", "Issuer Credit Rating", "Local Currency LT|0")</f>
        <v>Positive</v>
      </c>
      <c r="P45" s="9" t="str">
        <f>_xll.SNL.Clients.Office.Excel.Functions.SPG(A45, "RD_RATING_ACTION_GLOBAL", "Issuer Credit Rating", "Local Currency LT|0")</f>
        <v>CreditWatch/Outlook (12/09/2024)</v>
      </c>
      <c r="Q45" s="10">
        <f>_xll.SNL.Clients.Office.Excel.Functions.SPG(A45, "RD_LAST_REVIEW_DATE_GLOBAL", "Issuer Credit Rating", "Local Currency LT")</f>
        <v>45635</v>
      </c>
      <c r="R45" s="10">
        <f>_xll.SNL.Clients.Office.Excel.Functions.SPG(A45, "RD_CREDIT_RATING_DATE_GLOBAL", "Issuer Credit Rating", "Local Currency LT|0")</f>
        <v>43997</v>
      </c>
      <c r="S45" s="10">
        <f>_xll.SNL.Clients.Office.Excel.Functions.SPG(A45, "RD_CREDIT_WATCH_OUTLOOK_DATE_GLOBAL", "Issuer Credit Rating", "Local Currency LT|0")</f>
        <v>45635</v>
      </c>
    </row>
    <row r="46" spans="1:19" x14ac:dyDescent="0.3">
      <c r="A46" t="s">
        <v>50</v>
      </c>
      <c r="B46" s="13">
        <f>_xll.ciqfunctions.udf.CIQ(A46,"IQ_FIRSTPRICINGDATE")</f>
        <v>38022</v>
      </c>
      <c r="C46" s="5">
        <f>_xll.SNL.Clients.Office.Excel.Functions.SPG(A46, "SP_VOLUME_AVG_WEEKLY_TO_SHARES_OUT", , "1M")</f>
        <v>3.6880773452673719</v>
      </c>
      <c r="D46" s="5">
        <f>_xll.SNL.Clients.Office.Excel.Functions.SPG(A46, "SP_VOLUME_AVG_WEEKLY_TO_SHARES_OUT", , "3M")</f>
        <v>3.6709432821655135</v>
      </c>
      <c r="E46" s="5">
        <f>_xll.SNL.Clients.Office.Excel.Functions.SPG(A46, "SP_VOLUME_AVG_DAILY_TO_1YR_AVG_DAILY", , "1M")</f>
        <v>108.91</v>
      </c>
      <c r="F46" s="5">
        <f>_xll.SNL.Clients.Office.Excel.Functions.SPG(A46, "SP_VOLUME_AVG_DAILY_TO_1YR_AVG_DAILY", , "3M")</f>
        <v>108.4</v>
      </c>
      <c r="G46" s="9" t="str">
        <f>_xll.SNL.Clients.Office.Excel.Functions.SPG(A46, "IQ_SECTOR")</f>
        <v>Financials</v>
      </c>
      <c r="H46" s="9" t="str">
        <f>_xll.SNL.Clients.Office.Excel.Functions.SPG(A46, "IQ_INDUSTRY_GROUP")</f>
        <v>Insurance</v>
      </c>
      <c r="I46" s="9" t="str">
        <f>_xll.SNL.Clients.Office.Excel.Functions.SPG(A46, "IQ_INDUSTRY")</f>
        <v>Insurance</v>
      </c>
      <c r="J46" s="9" t="str">
        <f>_xll.SNL.Clients.Office.Excel.Functions.SPG(A46, "IQ_PRIMARY_INDUSTRY")</f>
        <v>Property and Casualty Insurance</v>
      </c>
      <c r="K46" s="9" t="str">
        <f>_xll.SNL.Clients.Office.Excel.Functions.SPG(A46, "NAICS_CODE", "Primary")</f>
        <v>524128 - Other Direct Insurance (except Life, Health, and Medical) Carriers</v>
      </c>
      <c r="L46" s="9" t="str">
        <f>_xll.SNL.Clients.Office.Excel.Functions.SPG(A46, "SP_TOPICTAG")</f>
        <v>Anti-Fraud; Insurtech; Lifestyle; Identity and Access Management; Identity Theft Prevention; Data Protection; Mobile Development Tools</v>
      </c>
      <c r="M46" s="5">
        <f>_xll.SNL.Clients.Office.Excel.Functions.SPG(A46, "SP_PCT_SHARES_OWNED_ALL_INSTITUTIONS")</f>
        <v>97.43</v>
      </c>
      <c r="N46" s="9" t="str">
        <f>_xll.SNL.Clients.Office.Excel.Functions.SPG(A46, "RD_CREDIT_RATING_GLOBAL", "Issuer Credit Rating", "Local Currency LT|0")</f>
        <v>BBB</v>
      </c>
      <c r="O46" s="9" t="str">
        <f>_xll.SNL.Clients.Office.Excel.Functions.SPG(A46, "RD_CWOL_GLOBAL", "Issuer Credit Rating", "Local Currency LT|0")</f>
        <v>Stable</v>
      </c>
      <c r="P46" s="9" t="str">
        <f>_xll.SNL.Clients.Office.Excel.Functions.SPG(A46, "RD_RATING_ACTION_GLOBAL", "Issuer Credit Rating", "Local Currency LT|0")</f>
        <v>Downgrade | CreditWatch/Outlook (03/16/2018)</v>
      </c>
      <c r="Q46" s="10">
        <f>_xll.SNL.Clients.Office.Excel.Functions.SPG(A46, "RD_LAST_REVIEW_DATE_GLOBAL", "Issuer Credit Rating", "Local Currency LT")</f>
        <v>45532</v>
      </c>
      <c r="R46" s="10">
        <f>_xll.SNL.Clients.Office.Excel.Functions.SPG(A46, "RD_CREDIT_RATING_DATE_GLOBAL", "Issuer Credit Rating", "Local Currency LT|0")</f>
        <v>43175</v>
      </c>
      <c r="S46" s="10">
        <f>_xll.SNL.Clients.Office.Excel.Functions.SPG(A46, "RD_CREDIT_WATCH_OUTLOOK_DATE_GLOBAL", "Issuer Credit Rating", "Local Currency LT|0")</f>
        <v>43175</v>
      </c>
    </row>
    <row r="47" spans="1:19" x14ac:dyDescent="0.3">
      <c r="A47" t="s">
        <v>51</v>
      </c>
      <c r="B47" s="13">
        <f>_xll.ciqfunctions.udf.CIQ(A47,"IQ_FIRSTPRICINGDATE")</f>
        <v>30641</v>
      </c>
      <c r="C47" s="5">
        <f>_xll.SNL.Clients.Office.Excel.Functions.SPG(A47, "SP_VOLUME_AVG_WEEKLY_TO_SHARES_OUT", , "1M")</f>
        <v>2.7566136360620055</v>
      </c>
      <c r="D47" s="5">
        <f>_xll.SNL.Clients.Office.Excel.Functions.SPG(A47, "SP_VOLUME_AVG_WEEKLY_TO_SHARES_OUT", , "3M")</f>
        <v>2.5085026971625854</v>
      </c>
      <c r="E47" s="5">
        <f>_xll.SNL.Clients.Office.Excel.Functions.SPG(A47, "SP_VOLUME_AVG_DAILY_TO_1YR_AVG_DAILY", , "1M")</f>
        <v>113.6</v>
      </c>
      <c r="F47" s="5">
        <f>_xll.SNL.Clients.Office.Excel.Functions.SPG(A47, "SP_VOLUME_AVG_DAILY_TO_1YR_AVG_DAILY", , "3M")</f>
        <v>103.38</v>
      </c>
      <c r="G47" s="9" t="str">
        <f>_xll.SNL.Clients.Office.Excel.Functions.SPG(A47, "IQ_SECTOR")</f>
        <v>Communication Services</v>
      </c>
      <c r="H47" s="9" t="str">
        <f>_xll.SNL.Clients.Office.Excel.Functions.SPG(A47, "IQ_INDUSTRY_GROUP")</f>
        <v>Telecommunication Services</v>
      </c>
      <c r="I47" s="9" t="str">
        <f>_xll.SNL.Clients.Office.Excel.Functions.SPG(A47, "IQ_INDUSTRY")</f>
        <v>Diversified Telecommunication Services</v>
      </c>
      <c r="J47" s="9" t="str">
        <f>_xll.SNL.Clients.Office.Excel.Functions.SPG(A47, "IQ_PRIMARY_INDUSTRY")</f>
        <v>Integrated Telecommunication Services</v>
      </c>
      <c r="K47" s="9" t="str">
        <f>_xll.SNL.Clients.Office.Excel.Functions.SPG(A47, "NAICS_CODE", "Primary")</f>
        <v>51711 - Wired and Wireless Telecommunications Carriers (except Satellite)</v>
      </c>
      <c r="L47" s="9" t="str">
        <f>_xll.SNL.Clients.Office.Excel.Functions.SPG(A47, "SP_TOPICTAG")</f>
        <v>Network Backbone; VoIP; Enterprise Voip and Telephony; Smart Cities; Cloud Data Services; Network Security; 5G</v>
      </c>
      <c r="M47" s="5">
        <f>_xll.SNL.Clients.Office.Excel.Functions.SPG(A47, "SP_PCT_SHARES_OWNED_ALL_INSTITUTIONS")</f>
        <v>62.14</v>
      </c>
      <c r="N47" s="9" t="str">
        <f>_xll.SNL.Clients.Office.Excel.Functions.SPG(A47, "RD_CREDIT_RATING_GLOBAL", "Issuer Credit Rating", "Local Currency LT|0")</f>
        <v>BBB</v>
      </c>
      <c r="O47" s="9" t="str">
        <f>_xll.SNL.Clients.Office.Excel.Functions.SPG(A47, "RD_CWOL_GLOBAL", "Issuer Credit Rating", "Local Currency LT|0")</f>
        <v>Stable</v>
      </c>
      <c r="P47" s="9" t="str">
        <f>_xll.SNL.Clients.Office.Excel.Functions.SPG(A47, "RD_RATING_ACTION_GLOBAL", "Issuer Credit Rating", "Local Currency LT|0")</f>
        <v>CreditWatch/Outlook (05/18/2021)</v>
      </c>
      <c r="Q47" s="10">
        <f>_xll.SNL.Clients.Office.Excel.Functions.SPG(A47, "RD_LAST_REVIEW_DATE_GLOBAL", "Issuer Credit Rating", "Local Currency LT")</f>
        <v>45397</v>
      </c>
      <c r="R47" s="10">
        <f>_xll.SNL.Clients.Office.Excel.Functions.SPG(A47, "RD_CREDIT_RATING_DATE_GLOBAL", "Issuer Credit Rating", "Local Currency LT|0")</f>
        <v>43266</v>
      </c>
      <c r="S47" s="10">
        <f>_xll.SNL.Clients.Office.Excel.Functions.SPG(A47, "RD_CREDIT_WATCH_OUTLOOK_DATE_GLOBAL", "Issuer Credit Rating", "Local Currency LT|0")</f>
        <v>44334</v>
      </c>
    </row>
    <row r="48" spans="1:19" x14ac:dyDescent="0.3">
      <c r="A48" t="s">
        <v>52</v>
      </c>
      <c r="B48" s="13">
        <f>_xll.ciqfunctions.udf.CIQ(A48,"IQ_FIRSTPRICINGDATE")</f>
        <v>30635</v>
      </c>
      <c r="C48" s="5">
        <f>_xll.SNL.Clients.Office.Excel.Functions.SPG(A48, "SP_VOLUME_AVG_WEEKLY_TO_SHARES_OUT", , "1M")</f>
        <v>2.9723158345541676</v>
      </c>
      <c r="D48" s="5">
        <f>_xll.SNL.Clients.Office.Excel.Functions.SPG(A48, "SP_VOLUME_AVG_WEEKLY_TO_SHARES_OUT", , "3M")</f>
        <v>2.7323232935103521</v>
      </c>
      <c r="E48" s="5">
        <f>_xll.SNL.Clients.Office.Excel.Functions.SPG(A48, "SP_VOLUME_AVG_DAILY_TO_1YR_AVG_DAILY", , "1M")</f>
        <v>107.09</v>
      </c>
      <c r="F48" s="5">
        <f>_xll.SNL.Clients.Office.Excel.Functions.SPG(A48, "SP_VOLUME_AVG_DAILY_TO_1YR_AVG_DAILY", , "3M")</f>
        <v>98.44</v>
      </c>
      <c r="G48" s="9" t="str">
        <f>_xll.SNL.Clients.Office.Excel.Functions.SPG(A48, "IQ_SECTOR")</f>
        <v>Utilities</v>
      </c>
      <c r="H48" s="9" t="str">
        <f>_xll.SNL.Clients.Office.Excel.Functions.SPG(A48, "IQ_INDUSTRY_GROUP")</f>
        <v>Utilities</v>
      </c>
      <c r="I48" s="9" t="str">
        <f>_xll.SNL.Clients.Office.Excel.Functions.SPG(A48, "IQ_INDUSTRY")</f>
        <v>Gas Utilities</v>
      </c>
      <c r="J48" s="9" t="str">
        <f>_xll.SNL.Clients.Office.Excel.Functions.SPG(A48, "IQ_PRIMARY_INDUSTRY")</f>
        <v>Gas Utilities</v>
      </c>
      <c r="K48" s="9" t="str">
        <f>_xll.SNL.Clients.Office.Excel.Functions.SPG(A48, "NAICS_CODE", "Primary")</f>
        <v>221210 - Natural Gas Distribution</v>
      </c>
      <c r="L48" s="9" t="str">
        <f>_xll.SNL.Clients.Office.Excel.Functions.SPG(A48, "SP_TOPICTAG")</f>
        <v>Clean Energy</v>
      </c>
      <c r="M48" s="5">
        <f>_xll.SNL.Clients.Office.Excel.Functions.SPG(A48, "SP_PCT_SHARES_OWNED_ALL_INSTITUTIONS")</f>
        <v>95.97</v>
      </c>
      <c r="N48" s="9" t="str">
        <f>_xll.SNL.Clients.Office.Excel.Functions.SPG(A48, "RD_CREDIT_RATING_GLOBAL", "Issuer Credit Rating", "Local Currency LT|0")</f>
        <v>A-</v>
      </c>
      <c r="O48" s="9" t="str">
        <f>_xll.SNL.Clients.Office.Excel.Functions.SPG(A48, "RD_CWOL_GLOBAL", "Issuer Credit Rating", "Local Currency LT|0")</f>
        <v>Stable</v>
      </c>
      <c r="P48" s="9" t="str">
        <f>_xll.SNL.Clients.Office.Excel.Functions.SPG(A48, "RD_RATING_ACTION_GLOBAL", "Issuer Credit Rating", "Local Currency LT|0")</f>
        <v>CreditWatch/Outlook (11/17/2022)</v>
      </c>
      <c r="Q48" s="10">
        <f>_xll.SNL.Clients.Office.Excel.Functions.SPG(A48, "RD_LAST_REVIEW_DATE_GLOBAL", "Issuer Credit Rating", "Local Currency LT")</f>
        <v>45335</v>
      </c>
      <c r="R48" s="10">
        <f>_xll.SNL.Clients.Office.Excel.Functions.SPG(A48, "RD_CREDIT_RATING_DATE_GLOBAL", "Issuer Credit Rating", "Local Currency LT|0")</f>
        <v>44249</v>
      </c>
      <c r="S48" s="10">
        <f>_xll.SNL.Clients.Office.Excel.Functions.SPG(A48, "RD_CREDIT_WATCH_OUTLOOK_DATE_GLOBAL", "Issuer Credit Rating", "Local Currency LT|0")</f>
        <v>44882</v>
      </c>
    </row>
    <row r="49" spans="1:19" x14ac:dyDescent="0.3">
      <c r="A49" t="s">
        <v>53</v>
      </c>
      <c r="B49" s="13">
        <f>_xll.ciqfunctions.udf.CIQ(A49,"IQ_FIRSTPRICINGDATE")</f>
        <v>31226</v>
      </c>
      <c r="C49" s="5">
        <f>_xll.SNL.Clients.Office.Excel.Functions.SPG(A49, "SP_VOLUME_AVG_WEEKLY_TO_SHARES_OUT", , "1M")</f>
        <v>3.16771071928749</v>
      </c>
      <c r="D49" s="5">
        <f>_xll.SNL.Clients.Office.Excel.Functions.SPG(A49, "SP_VOLUME_AVG_WEEKLY_TO_SHARES_OUT", , "3M")</f>
        <v>3.4102334913217027</v>
      </c>
      <c r="E49" s="5">
        <f>_xll.SNL.Clients.Office.Excel.Functions.SPG(A49, "SP_VOLUME_AVG_DAILY_TO_1YR_AVG_DAILY", , "1M")</f>
        <v>85.67</v>
      </c>
      <c r="F49" s="5">
        <f>_xll.SNL.Clients.Office.Excel.Functions.SPG(A49, "SP_VOLUME_AVG_DAILY_TO_1YR_AVG_DAILY", , "3M")</f>
        <v>92.23</v>
      </c>
      <c r="G49" s="9" t="str">
        <f>_xll.SNL.Clients.Office.Excel.Functions.SPG(A49, "IQ_SECTOR")</f>
        <v>Information Technology</v>
      </c>
      <c r="H49" s="9" t="str">
        <f>_xll.SNL.Clients.Office.Excel.Functions.SPG(A49, "IQ_INDUSTRY_GROUP")</f>
        <v>Software and Services</v>
      </c>
      <c r="I49" s="9" t="str">
        <f>_xll.SNL.Clients.Office.Excel.Functions.SPG(A49, "IQ_INDUSTRY")</f>
        <v>Software</v>
      </c>
      <c r="J49" s="9" t="str">
        <f>_xll.SNL.Clients.Office.Excel.Functions.SPG(A49, "IQ_PRIMARY_INDUSTRY")</f>
        <v>Application Software</v>
      </c>
      <c r="K49" s="9" t="str">
        <f>_xll.SNL.Clients.Office.Excel.Functions.SPG(A49, "NAICS_CODE", "Primary")</f>
        <v>513210 - Software Publishers</v>
      </c>
      <c r="L49" s="9" t="str">
        <f>_xll.SNL.Clients.Office.Excel.Functions.SPG(A49, "SP_TOPICTAG")</f>
        <v>Software Development; Machine Learning; Cloud Infrastructure; 3D Printing; Team Collaboration; Artificial Intelligence</v>
      </c>
      <c r="M49" s="5">
        <f>_xll.SNL.Clients.Office.Excel.Functions.SPG(A49, "SP_PCT_SHARES_OWNED_ALL_INSTITUTIONS")</f>
        <v>90.99</v>
      </c>
      <c r="N49" s="9" t="str">
        <f>_xll.SNL.Clients.Office.Excel.Functions.SPG(A49, "RD_CREDIT_RATING_GLOBAL", "Issuer Credit Rating", "Local Currency LT|0")</f>
        <v>BBB+</v>
      </c>
      <c r="O49" s="9" t="str">
        <f>_xll.SNL.Clients.Office.Excel.Functions.SPG(A49, "RD_CWOL_GLOBAL", "Issuer Credit Rating", "Local Currency LT|0")</f>
        <v>Stable</v>
      </c>
      <c r="P49" s="9" t="str">
        <f>_xll.SNL.Clients.Office.Excel.Functions.SPG(A49, "RD_RATING_ACTION_GLOBAL", "Issuer Credit Rating", "Local Currency LT|0")</f>
        <v>Upgrade | CreditWatch/Outlook (12/19/2022)</v>
      </c>
      <c r="Q49" s="10">
        <f>_xll.SNL.Clients.Office.Excel.Functions.SPG(A49, "RD_LAST_REVIEW_DATE_GLOBAL", "Issuer Credit Rating", "Local Currency LT")</f>
        <v>45433</v>
      </c>
      <c r="R49" s="10">
        <f>_xll.SNL.Clients.Office.Excel.Functions.SPG(A49, "RD_CREDIT_RATING_DATE_GLOBAL", "Issuer Credit Rating", "Local Currency LT|0")</f>
        <v>44914</v>
      </c>
      <c r="S49" s="10">
        <f>_xll.SNL.Clients.Office.Excel.Functions.SPG(A49, "RD_CREDIT_WATCH_OUTLOOK_DATE_GLOBAL", "Issuer Credit Rating", "Local Currency LT|0")</f>
        <v>44914</v>
      </c>
    </row>
    <row r="50" spans="1:19" x14ac:dyDescent="0.3">
      <c r="A50" t="s">
        <v>54</v>
      </c>
      <c r="B50" s="13">
        <f>_xll.ciqfunctions.udf.CIQ(A50,"IQ_FIRSTPRICINGDATE")</f>
        <v>24839</v>
      </c>
      <c r="C50" s="5">
        <f>_xll.SNL.Clients.Office.Excel.Functions.SPG(A50, "SP_VOLUME_AVG_WEEKLY_TO_SHARES_OUT", , "1M")</f>
        <v>2.1896538776771837</v>
      </c>
      <c r="D50" s="5">
        <f>_xll.SNL.Clients.Office.Excel.Functions.SPG(A50, "SP_VOLUME_AVG_WEEKLY_TO_SHARES_OUT", , "3M")</f>
        <v>2.137254039643036</v>
      </c>
      <c r="E50" s="5">
        <f>_xll.SNL.Clients.Office.Excel.Functions.SPG(A50, "SP_VOLUME_AVG_DAILY_TO_1YR_AVG_DAILY", , "1M")</f>
        <v>108.08</v>
      </c>
      <c r="F50" s="5">
        <f>_xll.SNL.Clients.Office.Excel.Functions.SPG(A50, "SP_VOLUME_AVG_DAILY_TO_1YR_AVG_DAILY", , "3M")</f>
        <v>105.49</v>
      </c>
      <c r="G50" s="9" t="str">
        <f>_xll.SNL.Clients.Office.Excel.Functions.SPG(A50, "IQ_SECTOR")</f>
        <v>Industrials</v>
      </c>
      <c r="H50" s="9" t="str">
        <f>_xll.SNL.Clients.Office.Excel.Functions.SPG(A50, "IQ_INDUSTRY_GROUP")</f>
        <v>Commercial and Professional Services</v>
      </c>
      <c r="I50" s="9" t="str">
        <f>_xll.SNL.Clients.Office.Excel.Functions.SPG(A50, "IQ_INDUSTRY")</f>
        <v>Professional Services</v>
      </c>
      <c r="J50" s="9" t="str">
        <f>_xll.SNL.Clients.Office.Excel.Functions.SPG(A50, "IQ_PRIMARY_INDUSTRY")</f>
        <v>Human Resource and Employment Services</v>
      </c>
      <c r="K50" s="9" t="str">
        <f>_xll.SNL.Clients.Office.Excel.Functions.SPG(A50, "NAICS_CODE", "Primary")</f>
        <v>541214 - Payroll Services</v>
      </c>
      <c r="L50" s="9" t="str">
        <f>_xll.SNL.Clients.Office.Excel.Functions.SPG(A50, "SP_TOPICTAG")</f>
        <v>Software Development; Cloud Management; Cloud Infrastructure; Employee Benefits; Process Automation; Artificial Intelligence</v>
      </c>
      <c r="M50" s="5">
        <f>_xll.SNL.Clients.Office.Excel.Functions.SPG(A50, "SP_PCT_SHARES_OWNED_ALL_INSTITUTIONS")</f>
        <v>81.91</v>
      </c>
      <c r="N50" s="9" t="str">
        <f>_xll.SNL.Clients.Office.Excel.Functions.SPG(A50, "RD_CREDIT_RATING_GLOBAL", "Issuer Credit Rating", "Local Currency LT|0")</f>
        <v>AA-</v>
      </c>
      <c r="O50" s="9" t="str">
        <f>_xll.SNL.Clients.Office.Excel.Functions.SPG(A50, "RD_CWOL_GLOBAL", "Issuer Credit Rating", "Local Currency LT|0")</f>
        <v>Stable</v>
      </c>
      <c r="P50" s="9" t="str">
        <f>_xll.SNL.Clients.Office.Excel.Functions.SPG(A50, "RD_RATING_ACTION_GLOBAL", "Issuer Credit Rating", "Local Currency LT|0")</f>
        <v>Downgrade | CreditWatch/Outlook (05/11/2021)</v>
      </c>
      <c r="Q50" s="10">
        <f>_xll.SNL.Clients.Office.Excel.Functions.SPG(A50, "RD_LAST_REVIEW_DATE_GLOBAL", "Issuer Credit Rating", "Local Currency LT")</f>
        <v>45615</v>
      </c>
      <c r="R50" s="10">
        <f>_xll.SNL.Clients.Office.Excel.Functions.SPG(A50, "RD_CREDIT_RATING_DATE_GLOBAL", "Issuer Credit Rating", "Local Currency LT|0")</f>
        <v>44327</v>
      </c>
      <c r="S50" s="10">
        <f>_xll.SNL.Clients.Office.Excel.Functions.SPG(A50, "RD_CREDIT_WATCH_OUTLOOK_DATE_GLOBAL", "Issuer Credit Rating", "Local Currency LT|0")</f>
        <v>44327</v>
      </c>
    </row>
    <row r="51" spans="1:19" x14ac:dyDescent="0.3">
      <c r="A51" t="s">
        <v>55</v>
      </c>
      <c r="B51" s="13">
        <f>_xll.ciqfunctions.udf.CIQ(A51,"IQ_FIRSTPRICINGDATE")</f>
        <v>33330</v>
      </c>
      <c r="C51" s="5">
        <f>_xll.SNL.Clients.Office.Excel.Functions.SPG(A51, "SP_VOLUME_AVG_WEEKLY_TO_SHARES_OUT", , "1M")</f>
        <v>3.1711381382996957</v>
      </c>
      <c r="D51" s="5">
        <f>_xll.SNL.Clients.Office.Excel.Functions.SPG(A51, "SP_VOLUME_AVG_WEEKLY_TO_SHARES_OUT", , "3M")</f>
        <v>3.7708403908789783</v>
      </c>
      <c r="E51" s="5">
        <f>_xll.SNL.Clients.Office.Excel.Functions.SPG(A51, "SP_VOLUME_AVG_DAILY_TO_1YR_AVG_DAILY", , "1M")</f>
        <v>79.650000000000006</v>
      </c>
      <c r="F51" s="5">
        <f>_xll.SNL.Clients.Office.Excel.Functions.SPG(A51, "SP_VOLUME_AVG_DAILY_TO_1YR_AVG_DAILY", , "3M")</f>
        <v>94.72</v>
      </c>
      <c r="G51" s="9" t="str">
        <f>_xll.SNL.Clients.Office.Excel.Functions.SPG(A51, "IQ_SECTOR")</f>
        <v>Consumer Discretionary</v>
      </c>
      <c r="H51" s="9" t="str">
        <f>_xll.SNL.Clients.Office.Excel.Functions.SPG(A51, "IQ_INDUSTRY_GROUP")</f>
        <v>Consumer Discretionary Distribution and Retail</v>
      </c>
      <c r="I51" s="9" t="str">
        <f>_xll.SNL.Clients.Office.Excel.Functions.SPG(A51, "IQ_INDUSTRY")</f>
        <v>Specialty Retail</v>
      </c>
      <c r="J51" s="9" t="str">
        <f>_xll.SNL.Clients.Office.Excel.Functions.SPG(A51, "IQ_PRIMARY_INDUSTRY")</f>
        <v>Automotive Retail</v>
      </c>
      <c r="K51" s="9" t="str">
        <f>_xll.SNL.Clients.Office.Excel.Functions.SPG(A51, "NAICS_CODE", "Primary")</f>
        <v>441330 - Automotive Parts and Accessories Retailers</v>
      </c>
      <c r="L51" s="9" t="str">
        <f>_xll.SNL.Clients.Office.Excel.Functions.SPG(A51, "SP_TOPICTAG")</f>
        <v>Entertainment Systems; Fleet Management; Industrial Automation; Sensors; Autonomous Vehicles</v>
      </c>
      <c r="M51" s="5">
        <f>_xll.SNL.Clients.Office.Excel.Functions.SPG(A51, "SP_PCT_SHARES_OWNED_ALL_INSTITUTIONS")</f>
        <v>96.78</v>
      </c>
      <c r="N51" s="9" t="str">
        <f>_xll.SNL.Clients.Office.Excel.Functions.SPG(A51, "RD_CREDIT_RATING_GLOBAL", "Issuer Credit Rating", "Local Currency LT|0")</f>
        <v>BBB</v>
      </c>
      <c r="O51" s="9" t="str">
        <f>_xll.SNL.Clients.Office.Excel.Functions.SPG(A51, "RD_CWOL_GLOBAL", "Issuer Credit Rating", "Local Currency LT|0")</f>
        <v>Stable</v>
      </c>
      <c r="P51" s="9" t="str">
        <f>_xll.SNL.Clients.Office.Excel.Functions.SPG(A51, "RD_RATING_ACTION_GLOBAL", "Issuer Credit Rating", "Local Currency LT|0")</f>
        <v>Downgrade | CreditWatch/Outlook (06/26/2008)</v>
      </c>
      <c r="Q51" s="10">
        <f>_xll.SNL.Clients.Office.Excel.Functions.SPG(A51, "RD_LAST_REVIEW_DATE_GLOBAL", "Issuer Credit Rating", "Local Currency LT")</f>
        <v>45369</v>
      </c>
      <c r="R51" s="10">
        <f>_xll.SNL.Clients.Office.Excel.Functions.SPG(A51, "RD_CREDIT_RATING_DATE_GLOBAL", "Issuer Credit Rating", "Local Currency LT|0")</f>
        <v>39625</v>
      </c>
      <c r="S51" s="10">
        <f>_xll.SNL.Clients.Office.Excel.Functions.SPG(A51, "RD_CREDIT_WATCH_OUTLOOK_DATE_GLOBAL", "Issuer Credit Rating", "Local Currency LT|0")</f>
        <v>39625</v>
      </c>
    </row>
    <row r="52" spans="1:19" x14ac:dyDescent="0.3">
      <c r="A52" t="s">
        <v>56</v>
      </c>
      <c r="B52" s="13">
        <f>_xll.ciqfunctions.udf.CIQ(A52,"IQ_FIRSTPRICINGDATE")</f>
        <v>34404</v>
      </c>
      <c r="C52" s="5">
        <f>_xll.SNL.Clients.Office.Excel.Functions.SPG(A52, "SP_VOLUME_AVG_WEEKLY_TO_SHARES_OUT", , "1M")</f>
        <v>2.4563969772232013</v>
      </c>
      <c r="D52" s="5">
        <f>_xll.SNL.Clients.Office.Excel.Functions.SPG(A52, "SP_VOLUME_AVG_WEEKLY_TO_SHARES_OUT", , "3M")</f>
        <v>2.1807324885309032</v>
      </c>
      <c r="E52" s="5">
        <f>_xll.SNL.Clients.Office.Excel.Functions.SPG(A52, "SP_VOLUME_AVG_DAILY_TO_1YR_AVG_DAILY", , "1M")</f>
        <v>103.01</v>
      </c>
      <c r="F52" s="5">
        <f>_xll.SNL.Clients.Office.Excel.Functions.SPG(A52, "SP_VOLUME_AVG_DAILY_TO_1YR_AVG_DAILY", , "3M")</f>
        <v>91.45</v>
      </c>
      <c r="G52" s="9" t="str">
        <f>_xll.SNL.Clients.Office.Excel.Functions.SPG(A52, "IQ_SECTOR")</f>
        <v>Real Estate</v>
      </c>
      <c r="H52" s="9" t="str">
        <f>_xll.SNL.Clients.Office.Excel.Functions.SPG(A52, "IQ_INDUSTRY_GROUP")</f>
        <v>Equity Real Estate Investment Trusts (REITs)</v>
      </c>
      <c r="I52" s="9" t="str">
        <f>_xll.SNL.Clients.Office.Excel.Functions.SPG(A52, "IQ_INDUSTRY")</f>
        <v>Residential REITs</v>
      </c>
      <c r="J52" s="9" t="str">
        <f>_xll.SNL.Clients.Office.Excel.Functions.SPG(A52, "IQ_PRIMARY_INDUSTRY")</f>
        <v>Multi-Family Residential REITs</v>
      </c>
      <c r="K52" s="9" t="str">
        <f>_xll.SNL.Clients.Office.Excel.Functions.SPG(A52, "NAICS_CODE", "Primary")</f>
        <v>531110 - Lessors of Residential Buildings and Dwellings</v>
      </c>
      <c r="L52" s="9" t="str">
        <f>_xll.SNL.Clients.Office.Excel.Functions.SPG(A52, "SP_TOPICTAG")</f>
        <v/>
      </c>
      <c r="M52" s="5">
        <f>_xll.SNL.Clients.Office.Excel.Functions.SPG(A52, "SP_PCT_SHARES_OWNED_ALL_INSTITUTIONS")</f>
        <v>94.76</v>
      </c>
      <c r="N52" s="9" t="str">
        <f>_xll.SNL.Clients.Office.Excel.Functions.SPG(A52, "RD_CREDIT_RATING_GLOBAL", "Issuer Credit Rating", "Local Currency LT|0")</f>
        <v>A-</v>
      </c>
      <c r="O52" s="9" t="str">
        <f>_xll.SNL.Clients.Office.Excel.Functions.SPG(A52, "RD_CWOL_GLOBAL", "Issuer Credit Rating", "Local Currency LT|0")</f>
        <v>Stable</v>
      </c>
      <c r="P52" s="9" t="str">
        <f>_xll.SNL.Clients.Office.Excel.Functions.SPG(A52, "RD_RATING_ACTION_GLOBAL", "Issuer Credit Rating", "Local Currency LT|0")</f>
        <v>Upgrade | CreditWatch/Outlook (04/30/2015)</v>
      </c>
      <c r="Q52" s="10">
        <f>_xll.SNL.Clients.Office.Excel.Functions.SPG(A52, "RD_LAST_REVIEW_DATE_GLOBAL", "Issuer Credit Rating", "Local Currency LT")</f>
        <v>45572</v>
      </c>
      <c r="R52" s="10">
        <f>_xll.SNL.Clients.Office.Excel.Functions.SPG(A52, "RD_CREDIT_RATING_DATE_GLOBAL", "Issuer Credit Rating", "Local Currency LT|0")</f>
        <v>42124</v>
      </c>
      <c r="S52" s="10">
        <f>_xll.SNL.Clients.Office.Excel.Functions.SPG(A52, "RD_CREDIT_WATCH_OUTLOOK_DATE_GLOBAL", "Issuer Credit Rating", "Local Currency LT|0")</f>
        <v>42124</v>
      </c>
    </row>
    <row r="53" spans="1:19" x14ac:dyDescent="0.3">
      <c r="A53" t="s">
        <v>57</v>
      </c>
      <c r="B53" s="13">
        <f>_xll.ciqfunctions.udf.CIQ(A53,"IQ_FIRSTPRICINGDATE")</f>
        <v>24839</v>
      </c>
      <c r="C53" s="5">
        <f>_xll.SNL.Clients.Office.Excel.Functions.SPG(A53, "SP_VOLUME_AVG_WEEKLY_TO_SHARES_OUT", , "1M")</f>
        <v>5.0919613963766288</v>
      </c>
      <c r="D53" s="5">
        <f>_xll.SNL.Clients.Office.Excel.Functions.SPG(A53, "SP_VOLUME_AVG_WEEKLY_TO_SHARES_OUT", , "3M")</f>
        <v>4.0073761399540855</v>
      </c>
      <c r="E53" s="5">
        <f>_xll.SNL.Clients.Office.Excel.Functions.SPG(A53, "SP_VOLUME_AVG_DAILY_TO_1YR_AVG_DAILY", , "1M")</f>
        <v>160.83000000000001</v>
      </c>
      <c r="F53" s="5">
        <f>_xll.SNL.Clients.Office.Excel.Functions.SPG(A53, "SP_VOLUME_AVG_DAILY_TO_1YR_AVG_DAILY", , "3M")</f>
        <v>126.58</v>
      </c>
      <c r="G53" s="9" t="str">
        <f>_xll.SNL.Clients.Office.Excel.Functions.SPG(A53, "IQ_SECTOR")</f>
        <v>Materials</v>
      </c>
      <c r="H53" s="9" t="str">
        <f>_xll.SNL.Clients.Office.Excel.Functions.SPG(A53, "IQ_INDUSTRY_GROUP")</f>
        <v>Materials</v>
      </c>
      <c r="I53" s="9" t="str">
        <f>_xll.SNL.Clients.Office.Excel.Functions.SPG(A53, "IQ_INDUSTRY")</f>
        <v>Containers and Packaging</v>
      </c>
      <c r="J53" s="9" t="str">
        <f>_xll.SNL.Clients.Office.Excel.Functions.SPG(A53, "IQ_PRIMARY_INDUSTRY")</f>
        <v>Paper and Plastic Packaging Products and Materials</v>
      </c>
      <c r="K53" s="9" t="str">
        <f>_xll.SNL.Clients.Office.Excel.Functions.SPG(A53, "NAICS_CODE", "Primary")</f>
        <v>322220 - Paper Bag and Coated and Treated Paper Manufacturing</v>
      </c>
      <c r="L53" s="9" t="str">
        <f>_xll.SNL.Clients.Office.Excel.Functions.SPG(A53, "SP_TOPICTAG")</f>
        <v>RFID (Radio Frequency Identification); Sensors</v>
      </c>
      <c r="M53" s="5">
        <f>_xll.SNL.Clients.Office.Excel.Functions.SPG(A53, "SP_PCT_SHARES_OWNED_ALL_INSTITUTIONS")</f>
        <v>93.38</v>
      </c>
      <c r="N53" s="9" t="str">
        <f>_xll.SNL.Clients.Office.Excel.Functions.SPG(A53, "RD_CREDIT_RATING_GLOBAL", "Issuer Credit Rating", "Local Currency LT|0")</f>
        <v>BBB</v>
      </c>
      <c r="O53" s="9" t="str">
        <f>_xll.SNL.Clients.Office.Excel.Functions.SPG(A53, "RD_CWOL_GLOBAL", "Issuer Credit Rating", "Local Currency LT|0")</f>
        <v>Stable</v>
      </c>
      <c r="P53" s="9" t="str">
        <f>_xll.SNL.Clients.Office.Excel.Functions.SPG(A53, "RD_RATING_ACTION_GLOBAL", "Issuer Credit Rating", "Local Currency LT|0")</f>
        <v>CreditWatch/Outlook (12/11/2012)</v>
      </c>
      <c r="Q53" s="10">
        <f>_xll.SNL.Clients.Office.Excel.Functions.SPG(A53, "RD_LAST_REVIEW_DATE_GLOBAL", "Issuer Credit Rating", "Local Currency LT")</f>
        <v>45554</v>
      </c>
      <c r="R53" s="10">
        <f>_xll.SNL.Clients.Office.Excel.Functions.SPG(A53, "RD_CREDIT_RATING_DATE_GLOBAL", "Issuer Credit Rating", "Local Currency LT|0")</f>
        <v>39787</v>
      </c>
      <c r="S53" s="10">
        <f>_xll.SNL.Clients.Office.Excel.Functions.SPG(A53, "RD_CREDIT_WATCH_OUTLOOK_DATE_GLOBAL", "Issuer Credit Rating", "Local Currency LT|0")</f>
        <v>41254</v>
      </c>
    </row>
    <row r="54" spans="1:19" x14ac:dyDescent="0.3">
      <c r="A54" t="s">
        <v>58</v>
      </c>
      <c r="B54" s="13">
        <f>_xll.ciqfunctions.udf.CIQ(A54,"IQ_FIRSTPRICINGDATE")</f>
        <v>37049</v>
      </c>
      <c r="C54" s="5">
        <f>_xll.SNL.Clients.Office.Excel.Functions.SPG(A54, "SP_VOLUME_AVG_WEEKLY_TO_SHARES_OUT", , "1M")</f>
        <v>3.3684441271055912</v>
      </c>
      <c r="D54" s="5">
        <f>_xll.SNL.Clients.Office.Excel.Functions.SPG(A54, "SP_VOLUME_AVG_WEEKLY_TO_SHARES_OUT", , "3M")</f>
        <v>5.942665003824513</v>
      </c>
      <c r="E54" s="5">
        <f>_xll.SNL.Clients.Office.Excel.Functions.SPG(A54, "SP_VOLUME_AVG_DAILY_TO_1YR_AVG_DAILY", , "1M")</f>
        <v>81.08</v>
      </c>
      <c r="F54" s="5">
        <f>_xll.SNL.Clients.Office.Excel.Functions.SPG(A54, "SP_VOLUME_AVG_DAILY_TO_1YR_AVG_DAILY", , "3M")</f>
        <v>143.04</v>
      </c>
      <c r="G54" s="9" t="str">
        <f>_xll.SNL.Clients.Office.Excel.Functions.SPG(A54, "IQ_SECTOR")</f>
        <v>Industrials</v>
      </c>
      <c r="H54" s="9" t="str">
        <f>_xll.SNL.Clients.Office.Excel.Functions.SPG(A54, "IQ_INDUSTRY_GROUP")</f>
        <v>Capital Goods</v>
      </c>
      <c r="I54" s="9" t="str">
        <f>_xll.SNL.Clients.Office.Excel.Functions.SPG(A54, "IQ_INDUSTRY")</f>
        <v>Aerospace and Defense</v>
      </c>
      <c r="J54" s="9" t="str">
        <f>_xll.SNL.Clients.Office.Excel.Functions.SPG(A54, "IQ_PRIMARY_INDUSTRY")</f>
        <v>Aerospace and Defense</v>
      </c>
      <c r="K54" s="9" t="str">
        <f>_xll.SNL.Clients.Office.Excel.Functions.SPG(A54, "NAICS_CODE", "Primary")</f>
        <v>332994 - Small Arms, Ordnance, and Ordnance Accessories Manufacturing</v>
      </c>
      <c r="L54" s="9" t="str">
        <f>_xll.SNL.Clients.Office.Excel.Functions.SPG(A54, "SP_TOPICTAG")</f>
        <v>Industrial Automation; Physical Security; Sensors</v>
      </c>
      <c r="M54" s="5">
        <f>_xll.SNL.Clients.Office.Excel.Functions.SPG(A54, "SP_PCT_SHARES_OWNED_ALL_INSTITUTIONS")</f>
        <v>80.650000000000006</v>
      </c>
      <c r="N54" s="9" t="str">
        <f>_xll.SNL.Clients.Office.Excel.Functions.SPG(A54, "RD_CREDIT_RATING_GLOBAL", "Issuer Credit Rating", "Local Currency LT|0")</f>
        <v/>
      </c>
      <c r="O54" s="9" t="str">
        <f>_xll.SNL.Clients.Office.Excel.Functions.SPG(A54, "RD_CWOL_GLOBAL", "Issuer Credit Rating", "Local Currency LT|0")</f>
        <v/>
      </c>
      <c r="P54" s="9" t="str">
        <f>_xll.SNL.Clients.Office.Excel.Functions.SPG(A54, "RD_RATING_ACTION_GLOBAL", "Issuer Credit Rating", "Local Currency LT|0")</f>
        <v/>
      </c>
      <c r="Q54" s="10" t="str">
        <f>_xll.SNL.Clients.Office.Excel.Functions.SPG(A54, "RD_LAST_REVIEW_DATE_GLOBAL", "Issuer Credit Rating", "Local Currency LT")</f>
        <v/>
      </c>
      <c r="R54" s="10" t="str">
        <f>_xll.SNL.Clients.Office.Excel.Functions.SPG(A54, "RD_CREDIT_RATING_DATE_GLOBAL", "Issuer Credit Rating", "Local Currency LT|0")</f>
        <v/>
      </c>
      <c r="S54" s="10" t="str">
        <f>_xll.SNL.Clients.Office.Excel.Functions.SPG(A54, "RD_CREDIT_WATCH_OUTLOOK_DATE_GLOBAL", "Issuer Credit Rating", "Local Currency LT|0")</f>
        <v/>
      </c>
    </row>
    <row r="55" spans="1:19" x14ac:dyDescent="0.3">
      <c r="A55" t="s">
        <v>59</v>
      </c>
      <c r="B55" s="13">
        <f>_xll.ciqfunctions.udf.CIQ(A55,"IQ_FIRSTPRICINGDATE")</f>
        <v>23437</v>
      </c>
      <c r="C55" s="5">
        <f>_xll.SNL.Clients.Office.Excel.Functions.SPG(A55, "SP_VOLUME_AVG_WEEKLY_TO_SHARES_OUT", , "1M")</f>
        <v>4.3952452313149504</v>
      </c>
      <c r="D55" s="5">
        <f>_xll.SNL.Clients.Office.Excel.Functions.SPG(A55, "SP_VOLUME_AVG_WEEKLY_TO_SHARES_OUT", , "3M")</f>
        <v>3.4657676373681134</v>
      </c>
      <c r="E55" s="5">
        <f>_xll.SNL.Clients.Office.Excel.Functions.SPG(A55, "SP_VOLUME_AVG_DAILY_TO_1YR_AVG_DAILY", , "1M")</f>
        <v>128.09</v>
      </c>
      <c r="F55" s="5">
        <f>_xll.SNL.Clients.Office.Excel.Functions.SPG(A55, "SP_VOLUME_AVG_DAILY_TO_1YR_AVG_DAILY", , "3M")</f>
        <v>101</v>
      </c>
      <c r="G55" s="9" t="str">
        <f>_xll.SNL.Clients.Office.Excel.Functions.SPG(A55, "IQ_SECTOR")</f>
        <v>Energy</v>
      </c>
      <c r="H55" s="9" t="str">
        <f>_xll.SNL.Clients.Office.Excel.Functions.SPG(A55, "IQ_INDUSTRY_GROUP")</f>
        <v>Energy</v>
      </c>
      <c r="I55" s="9" t="str">
        <f>_xll.SNL.Clients.Office.Excel.Functions.SPG(A55, "IQ_INDUSTRY")</f>
        <v>Energy Equipment and Services</v>
      </c>
      <c r="J55" s="9" t="str">
        <f>_xll.SNL.Clients.Office.Excel.Functions.SPG(A55, "IQ_PRIMARY_INDUSTRY")</f>
        <v>Oil and Gas Equipment and Services</v>
      </c>
      <c r="K55" s="9" t="str">
        <f>_xll.SNL.Clients.Office.Excel.Functions.SPG(A55, "NAICS_CODE", "Primary")</f>
        <v>333132 - Oil and Gas Field Machinery and Equipment Manufacturing</v>
      </c>
      <c r="L55" s="9" t="str">
        <f>_xll.SNL.Clients.Office.Excel.Functions.SPG(A55, "SP_TOPICTAG")</f>
        <v>Clean Energy; Energy Storage; Industrial Automation; Mining Technology; Sensors; CleanTech; ClimateTech</v>
      </c>
      <c r="M55" s="5">
        <f>_xll.SNL.Clients.Office.Excel.Functions.SPG(A55, "SP_PCT_SHARES_OWNED_ALL_INSTITUTIONS")</f>
        <v>95.11</v>
      </c>
      <c r="N55" s="9" t="str">
        <f>_xll.SNL.Clients.Office.Excel.Functions.SPG(A55, "RD_CREDIT_RATING_GLOBAL", "Issuer Credit Rating", "Local Currency LT|0")</f>
        <v>A-</v>
      </c>
      <c r="O55" s="9" t="str">
        <f>_xll.SNL.Clients.Office.Excel.Functions.SPG(A55, "RD_CWOL_GLOBAL", "Issuer Credit Rating", "Local Currency LT|0")</f>
        <v>Stable</v>
      </c>
      <c r="P55" s="9" t="str">
        <f>_xll.SNL.Clients.Office.Excel.Functions.SPG(A55, "RD_RATING_ACTION_GLOBAL", "Issuer Credit Rating", "Local Currency LT|0")</f>
        <v>CreditWatch/Outlook (10/29/2021)</v>
      </c>
      <c r="Q55" s="10">
        <f>_xll.SNL.Clients.Office.Excel.Functions.SPG(A55, "RD_LAST_REVIEW_DATE_GLOBAL", "Issuer Credit Rating", "Local Currency LT")</f>
        <v>45377</v>
      </c>
      <c r="R55" s="10">
        <f>_xll.SNL.Clients.Office.Excel.Functions.SPG(A55, "RD_CREDIT_RATING_DATE_GLOBAL", "Issuer Credit Rating", "Local Currency LT|0")</f>
        <v>43074</v>
      </c>
      <c r="S55" s="10">
        <f>_xll.SNL.Clients.Office.Excel.Functions.SPG(A55, "RD_CREDIT_WATCH_OUTLOOK_DATE_GLOBAL", "Issuer Credit Rating", "Local Currency LT|0")</f>
        <v>44498</v>
      </c>
    </row>
    <row r="56" spans="1:19" x14ac:dyDescent="0.3">
      <c r="A56" t="s">
        <v>60</v>
      </c>
      <c r="B56" s="13">
        <f>_xll.ciqfunctions.udf.CIQ(A56,"IQ_FIRSTPRICINGDATE")</f>
        <v>26647</v>
      </c>
      <c r="C56" s="5">
        <f>_xll.SNL.Clients.Office.Excel.Functions.SPG(A56, "SP_VOLUME_AVG_WEEKLY_TO_SHARES_OUT", , "1M")</f>
        <v>4.7270822617925292</v>
      </c>
      <c r="D56" s="5">
        <f>_xll.SNL.Clients.Office.Excel.Functions.SPG(A56, "SP_VOLUME_AVG_WEEKLY_TO_SHARES_OUT", , "3M")</f>
        <v>3.9299886014349452</v>
      </c>
      <c r="E56" s="5">
        <f>_xll.SNL.Clients.Office.Excel.Functions.SPG(A56, "SP_VOLUME_AVG_DAILY_TO_1YR_AVG_DAILY", , "1M")</f>
        <v>146.38</v>
      </c>
      <c r="F56" s="5">
        <f>_xll.SNL.Clients.Office.Excel.Functions.SPG(A56, "SP_VOLUME_AVG_DAILY_TO_1YR_AVG_DAILY", , "3M")</f>
        <v>121.7</v>
      </c>
      <c r="G56" s="9" t="str">
        <f>_xll.SNL.Clients.Office.Excel.Functions.SPG(A56, "IQ_SECTOR")</f>
        <v>Materials</v>
      </c>
      <c r="H56" s="9" t="str">
        <f>_xll.SNL.Clients.Office.Excel.Functions.SPG(A56, "IQ_INDUSTRY_GROUP")</f>
        <v>Materials</v>
      </c>
      <c r="I56" s="9" t="str">
        <f>_xll.SNL.Clients.Office.Excel.Functions.SPG(A56, "IQ_INDUSTRY")</f>
        <v>Containers and Packaging</v>
      </c>
      <c r="J56" s="9" t="str">
        <f>_xll.SNL.Clients.Office.Excel.Functions.SPG(A56, "IQ_PRIMARY_INDUSTRY")</f>
        <v>Metal, Glass and Plastic Containers</v>
      </c>
      <c r="K56" s="9" t="str">
        <f>_xll.SNL.Clients.Office.Excel.Functions.SPG(A56, "NAICS_CODE", "Primary")</f>
        <v>332431 - Metal Can Manufacturing</v>
      </c>
      <c r="L56" s="9" t="str">
        <f>_xll.SNL.Clients.Office.Excel.Functions.SPG(A56, "SP_TOPICTAG")</f>
        <v>Packaging Services; Commercial Space Launch</v>
      </c>
      <c r="M56" s="5">
        <f>_xll.SNL.Clients.Office.Excel.Functions.SPG(A56, "SP_PCT_SHARES_OWNED_ALL_INSTITUTIONS")</f>
        <v>85.62</v>
      </c>
      <c r="N56" s="9" t="str">
        <f>_xll.SNL.Clients.Office.Excel.Functions.SPG(A56, "RD_CREDIT_RATING_GLOBAL", "Issuer Credit Rating", "Local Currency LT|0")</f>
        <v>BB+</v>
      </c>
      <c r="O56" s="9" t="str">
        <f>_xll.SNL.Clients.Office.Excel.Functions.SPG(A56, "RD_CWOL_GLOBAL", "Issuer Credit Rating", "Local Currency LT|0")</f>
        <v>Stable</v>
      </c>
      <c r="P56" s="9" t="str">
        <f>_xll.SNL.Clients.Office.Excel.Functions.SPG(A56, "RD_RATING_ACTION_GLOBAL", "Issuer Credit Rating", "Local Currency LT|0")</f>
        <v>CreditWatch/Outlook (02/23/2018)</v>
      </c>
      <c r="Q56" s="10">
        <f>_xll.SNL.Clients.Office.Excel.Functions.SPG(A56, "RD_LAST_REVIEW_DATE_GLOBAL", "Issuer Credit Rating", "Local Currency LT")</f>
        <v>45691</v>
      </c>
      <c r="R56" s="10">
        <f>_xll.SNL.Clients.Office.Excel.Functions.SPG(A56, "RD_CREDIT_RATING_DATE_GLOBAL", "Issuer Credit Rating", "Local Currency LT|0")</f>
        <v>36004</v>
      </c>
      <c r="S56" s="10">
        <f>_xll.SNL.Clients.Office.Excel.Functions.SPG(A56, "RD_CREDIT_WATCH_OUTLOOK_DATE_GLOBAL", "Issuer Credit Rating", "Local Currency LT|0")</f>
        <v>43154</v>
      </c>
    </row>
    <row r="57" spans="1:19" x14ac:dyDescent="0.3">
      <c r="A57" t="s">
        <v>61</v>
      </c>
      <c r="B57" s="13">
        <f>_xll.ciqfunctions.udf.CIQ(A57,"IQ_FIRSTPRICINGDATE")</f>
        <v>25205</v>
      </c>
      <c r="C57" s="5">
        <f>_xll.SNL.Clients.Office.Excel.Functions.SPG(A57, "SP_VOLUME_AVG_WEEKLY_TO_SHARES_OUT", , "1M")</f>
        <v>2.4045175284387472</v>
      </c>
      <c r="D57" s="5">
        <f>_xll.SNL.Clients.Office.Excel.Functions.SPG(A57, "SP_VOLUME_AVG_WEEKLY_TO_SHARES_OUT", , "3M")</f>
        <v>2.2320065122428261</v>
      </c>
      <c r="E57" s="5">
        <f>_xll.SNL.Clients.Office.Excel.Functions.SPG(A57, "SP_VOLUME_AVG_DAILY_TO_1YR_AVG_DAILY", , "1M")</f>
        <v>98.77</v>
      </c>
      <c r="F57" s="5">
        <f>_xll.SNL.Clients.Office.Excel.Functions.SPG(A57, "SP_VOLUME_AVG_DAILY_TO_1YR_AVG_DAILY", , "3M")</f>
        <v>91.69</v>
      </c>
      <c r="G57" s="9" t="str">
        <f>_xll.SNL.Clients.Office.Excel.Functions.SPG(A57, "IQ_SECTOR")</f>
        <v>Financials</v>
      </c>
      <c r="H57" s="9" t="str">
        <f>_xll.SNL.Clients.Office.Excel.Functions.SPG(A57, "IQ_INDUSTRY_GROUP")</f>
        <v>Banks</v>
      </c>
      <c r="I57" s="9" t="str">
        <f>_xll.SNL.Clients.Office.Excel.Functions.SPG(A57, "IQ_INDUSTRY")</f>
        <v>Banks</v>
      </c>
      <c r="J57" s="9" t="str">
        <f>_xll.SNL.Clients.Office.Excel.Functions.SPG(A57, "IQ_PRIMARY_INDUSTRY")</f>
        <v>Diversified Banks</v>
      </c>
      <c r="K57" s="9" t="str">
        <f>_xll.SNL.Clients.Office.Excel.Functions.SPG(A57, "NAICS_CODE", "Primary")</f>
        <v>522110 - Commercial Banking</v>
      </c>
      <c r="L57" s="9" t="str">
        <f>_xll.SNL.Clients.Office.Excel.Functions.SPG(A57, "SP_TOPICTAG")</f>
        <v>Consumer Lending; Encryption; Identity Theft Prevention; Digital Brokerage; RegTech</v>
      </c>
      <c r="M57" s="5">
        <f>_xll.SNL.Clients.Office.Excel.Functions.SPG(A57, "SP_PCT_SHARES_OWNED_ALL_INSTITUTIONS")</f>
        <v>64.13</v>
      </c>
      <c r="N57" s="9" t="str">
        <f>_xll.SNL.Clients.Office.Excel.Functions.SPG(A57, "RD_CREDIT_RATING_GLOBAL", "Issuer Credit Rating", "Local Currency LT|0")</f>
        <v>A-</v>
      </c>
      <c r="O57" s="9" t="str">
        <f>_xll.SNL.Clients.Office.Excel.Functions.SPG(A57, "RD_CWOL_GLOBAL", "Issuer Credit Rating", "Local Currency LT|0")</f>
        <v>Stable</v>
      </c>
      <c r="P57" s="9" t="str">
        <f>_xll.SNL.Clients.Office.Excel.Functions.SPG(A57, "RD_RATING_ACTION_GLOBAL", "Issuer Credit Rating", "Local Currency LT|0")</f>
        <v>CreditWatch/Outlook (03/31/2023)</v>
      </c>
      <c r="Q57" s="10">
        <f>_xll.SNL.Clients.Office.Excel.Functions.SPG(A57, "RD_LAST_REVIEW_DATE_GLOBAL", "Issuer Credit Rating", "Local Currency LT")</f>
        <v>45378</v>
      </c>
      <c r="R57" s="10">
        <f>_xll.SNL.Clients.Office.Excel.Functions.SPG(A57, "RD_CREDIT_RATING_DATE_GLOBAL", "Issuer Credit Rating", "Local Currency LT|0")</f>
        <v>43061</v>
      </c>
      <c r="S57" s="10">
        <f>_xll.SNL.Clients.Office.Excel.Functions.SPG(A57, "RD_CREDIT_WATCH_OUTLOOK_DATE_GLOBAL", "Issuer Credit Rating", "Local Currency LT|0")</f>
        <v>45016</v>
      </c>
    </row>
    <row r="58" spans="1:19" x14ac:dyDescent="0.3">
      <c r="A58" t="s">
        <v>62</v>
      </c>
      <c r="B58" s="13">
        <f>_xll.ciqfunctions.udf.CIQ(A58,"IQ_FIRSTPRICINGDATE")</f>
        <v>24839</v>
      </c>
      <c r="C58" s="5">
        <f>_xll.SNL.Clients.Office.Excel.Functions.SPG(A58, "SP_VOLUME_AVG_WEEKLY_TO_SHARES_OUT", , "1M")</f>
        <v>4.6252497305228646</v>
      </c>
      <c r="D58" s="5">
        <f>_xll.SNL.Clients.Office.Excel.Functions.SPG(A58, "SP_VOLUME_AVG_WEEKLY_TO_SHARES_OUT", , "3M")</f>
        <v>4.649279258517649</v>
      </c>
      <c r="E58" s="5">
        <f>_xll.SNL.Clients.Office.Excel.Functions.SPG(A58, "SP_VOLUME_AVG_DAILY_TO_1YR_AVG_DAILY", , "1M")</f>
        <v>111.33</v>
      </c>
      <c r="F58" s="5">
        <f>_xll.SNL.Clients.Office.Excel.Functions.SPG(A58, "SP_VOLUME_AVG_DAILY_TO_1YR_AVG_DAILY", , "3M")</f>
        <v>111.91</v>
      </c>
      <c r="G58" s="9" t="str">
        <f>_xll.SNL.Clients.Office.Excel.Functions.SPG(A58, "IQ_SECTOR")</f>
        <v>Health Care</v>
      </c>
      <c r="H58" s="9" t="str">
        <f>_xll.SNL.Clients.Office.Excel.Functions.SPG(A58, "IQ_INDUSTRY_GROUP")</f>
        <v>Health Care Equipment and Services</v>
      </c>
      <c r="I58" s="9" t="str">
        <f>_xll.SNL.Clients.Office.Excel.Functions.SPG(A58, "IQ_INDUSTRY")</f>
        <v>Health Care Equipment and Supplies</v>
      </c>
      <c r="J58" s="9" t="str">
        <f>_xll.SNL.Clients.Office.Excel.Functions.SPG(A58, "IQ_PRIMARY_INDUSTRY")</f>
        <v>Health Care Equipment</v>
      </c>
      <c r="K58" s="9" t="str">
        <f>_xll.SNL.Clients.Office.Excel.Functions.SPG(A58, "NAICS_CODE", "Primary")</f>
        <v>339112 - Surgical and Medical Instrument Manufacturing</v>
      </c>
      <c r="L58" s="9" t="str">
        <f>_xll.SNL.Clients.Office.Excel.Functions.SPG(A58, "SP_TOPICTAG")</f>
        <v>Health Diagnostics; MHealth; Assistive Technology; Nephrology; Oncology; Respiratory; Surgery</v>
      </c>
      <c r="M58" s="5">
        <f>_xll.SNL.Clients.Office.Excel.Functions.SPG(A58, "SP_PCT_SHARES_OWNED_ALL_INSTITUTIONS")</f>
        <v>95.4</v>
      </c>
      <c r="N58" s="9" t="str">
        <f>_xll.SNL.Clients.Office.Excel.Functions.SPG(A58, "RD_CREDIT_RATING_GLOBAL", "Issuer Credit Rating", "Local Currency LT|0")</f>
        <v>BBB</v>
      </c>
      <c r="O58" s="9" t="str">
        <f>_xll.SNL.Clients.Office.Excel.Functions.SPG(A58, "RD_CWOL_GLOBAL", "Issuer Credit Rating", "Local Currency LT|0")</f>
        <v>Negative</v>
      </c>
      <c r="P58" s="9" t="str">
        <f>_xll.SNL.Clients.Office.Excel.Functions.SPG(A58, "RD_RATING_ACTION_GLOBAL", "Issuer Credit Rating", "Local Currency LT|0")</f>
        <v>CreditWatch/Outlook (08/12/2022)</v>
      </c>
      <c r="Q58" s="10">
        <f>_xll.SNL.Clients.Office.Excel.Functions.SPG(A58, "RD_LAST_REVIEW_DATE_GLOBAL", "Issuer Credit Rating", "Local Currency LT")</f>
        <v>45495</v>
      </c>
      <c r="R58" s="10">
        <f>_xll.SNL.Clients.Office.Excel.Functions.SPG(A58, "RD_CREDIT_RATING_DATE_GLOBAL", "Issuer Credit Rating", "Local Currency LT|0")</f>
        <v>44546</v>
      </c>
      <c r="S58" s="10">
        <f>_xll.SNL.Clients.Office.Excel.Functions.SPG(A58, "RD_CREDIT_WATCH_OUTLOOK_DATE_GLOBAL", "Issuer Credit Rating", "Local Currency LT|0")</f>
        <v>44785</v>
      </c>
    </row>
    <row r="59" spans="1:19" x14ac:dyDescent="0.3">
      <c r="A59" t="s">
        <v>63</v>
      </c>
      <c r="B59" s="13">
        <f>_xll.ciqfunctions.udf.CIQ(A59,"IQ_FIRSTPRICINGDATE")</f>
        <v>24839</v>
      </c>
      <c r="C59" s="5">
        <f>_xll.SNL.Clients.Office.Excel.Functions.SPG(A59, "SP_VOLUME_AVG_WEEKLY_TO_SHARES_OUT", , "1M")</f>
        <v>4.1963914269135714</v>
      </c>
      <c r="D59" s="5">
        <f>_xll.SNL.Clients.Office.Excel.Functions.SPG(A59, "SP_VOLUME_AVG_WEEKLY_TO_SHARES_OUT", , "3M")</f>
        <v>3.7447990213244609</v>
      </c>
      <c r="E59" s="5">
        <f>_xll.SNL.Clients.Office.Excel.Functions.SPG(A59, "SP_VOLUME_AVG_DAILY_TO_1YR_AVG_DAILY", , "1M")</f>
        <v>154.53</v>
      </c>
      <c r="F59" s="5">
        <f>_xll.SNL.Clients.Office.Excel.Functions.SPG(A59, "SP_VOLUME_AVG_DAILY_TO_1YR_AVG_DAILY", , "3M")</f>
        <v>137.9</v>
      </c>
      <c r="G59" s="9" t="str">
        <f>_xll.SNL.Clients.Office.Excel.Functions.SPG(A59, "IQ_SECTOR")</f>
        <v>Health Care</v>
      </c>
      <c r="H59" s="9" t="str">
        <f>_xll.SNL.Clients.Office.Excel.Functions.SPG(A59, "IQ_INDUSTRY_GROUP")</f>
        <v>Health Care Equipment and Services</v>
      </c>
      <c r="I59" s="9" t="str">
        <f>_xll.SNL.Clients.Office.Excel.Functions.SPG(A59, "IQ_INDUSTRY")</f>
        <v>Health Care Equipment and Supplies</v>
      </c>
      <c r="J59" s="9" t="str">
        <f>_xll.SNL.Clients.Office.Excel.Functions.SPG(A59, "IQ_PRIMARY_INDUSTRY")</f>
        <v>Health Care Equipment</v>
      </c>
      <c r="K59" s="9" t="str">
        <f>_xll.SNL.Clients.Office.Excel.Functions.SPG(A59, "NAICS_CODE", "Primary")</f>
        <v>339112 - Surgical and Medical Instrument Manufacturing</v>
      </c>
      <c r="L59" s="9" t="str">
        <f>_xll.SNL.Clients.Office.Excel.Functions.SPG(A59, "SP_TOPICTAG")</f>
        <v>Health Diagnostics; Genetics; Infectious Diseases; Nephrology; Oncology; Surgery; Urology</v>
      </c>
      <c r="M59" s="5">
        <f>_xll.SNL.Clients.Office.Excel.Functions.SPG(A59, "SP_PCT_SHARES_OWNED_ALL_INSTITUTIONS")</f>
        <v>90.58</v>
      </c>
      <c r="N59" s="9" t="str">
        <f>_xll.SNL.Clients.Office.Excel.Functions.SPG(A59, "RD_CREDIT_RATING_GLOBAL", "Issuer Credit Rating", "Local Currency LT|0")</f>
        <v>BBB</v>
      </c>
      <c r="O59" s="9" t="str">
        <f>_xll.SNL.Clients.Office.Excel.Functions.SPG(A59, "RD_CWOL_GLOBAL", "Issuer Credit Rating", "Local Currency LT|0")</f>
        <v>Stable</v>
      </c>
      <c r="P59" s="9" t="str">
        <f>_xll.SNL.Clients.Office.Excel.Functions.SPG(A59, "RD_RATING_ACTION_GLOBAL", "Issuer Credit Rating", "Local Currency LT|0")</f>
        <v>CreditWatch/Outlook (01/15/2021)</v>
      </c>
      <c r="Q59" s="10">
        <f>_xll.SNL.Clients.Office.Excel.Functions.SPG(A59, "RD_LAST_REVIEW_DATE_GLOBAL", "Issuer Credit Rating", "Local Currency LT")</f>
        <v>45376</v>
      </c>
      <c r="R59" s="10">
        <f>_xll.SNL.Clients.Office.Excel.Functions.SPG(A59, "RD_CREDIT_RATING_DATE_GLOBAL", "Issuer Credit Rating", "Local Currency LT|0")</f>
        <v>43098</v>
      </c>
      <c r="S59" s="10">
        <f>_xll.SNL.Clients.Office.Excel.Functions.SPG(A59, "RD_CREDIT_WATCH_OUTLOOK_DATE_GLOBAL", "Issuer Credit Rating", "Local Currency LT|0")</f>
        <v>44211</v>
      </c>
    </row>
    <row r="60" spans="1:19" x14ac:dyDescent="0.3">
      <c r="A60" t="s">
        <v>64</v>
      </c>
      <c r="B60" s="13">
        <f>_xll.ciqfunctions.udf.CIQ(A60,"IQ_FIRSTPRICINGDATE")</f>
        <v>35194</v>
      </c>
      <c r="C60" s="5">
        <f>_xll.SNL.Clients.Office.Excel.Functions.SPG(A60, "SP_VOLUME_AVG_WEEKLY_TO_SHARES_OUT", , "1M")</f>
        <v>1.5311732039049979</v>
      </c>
      <c r="D60" s="5">
        <f>_xll.SNL.Clients.Office.Excel.Functions.SPG(A60, "SP_VOLUME_AVG_WEEKLY_TO_SHARES_OUT", , "3M")</f>
        <v>1.5133686499137144</v>
      </c>
      <c r="E60" s="5">
        <f>_xll.SNL.Clients.Office.Excel.Functions.SPG(A60, "SP_VOLUME_AVG_DAILY_TO_1YR_AVG_DAILY", , "1M")</f>
        <v>109.29</v>
      </c>
      <c r="F60" s="5">
        <f>_xll.SNL.Clients.Office.Excel.Functions.SPG(A60, "SP_VOLUME_AVG_DAILY_TO_1YR_AVG_DAILY", , "3M")</f>
        <v>108.02</v>
      </c>
      <c r="G60" s="9" t="str">
        <f>_xll.SNL.Clients.Office.Excel.Functions.SPG(A60, "IQ_SECTOR")</f>
        <v>Financials</v>
      </c>
      <c r="H60" s="9" t="str">
        <f>_xll.SNL.Clients.Office.Excel.Functions.SPG(A60, "IQ_INDUSTRY_GROUP")</f>
        <v>Financial Services</v>
      </c>
      <c r="I60" s="9" t="str">
        <f>_xll.SNL.Clients.Office.Excel.Functions.SPG(A60, "IQ_INDUSTRY")</f>
        <v>Financial Services</v>
      </c>
      <c r="J60" s="9" t="str">
        <f>_xll.SNL.Clients.Office.Excel.Functions.SPG(A60, "IQ_PRIMARY_INDUSTRY")</f>
        <v>Multi-Sector Holdings</v>
      </c>
      <c r="K60" s="9" t="str">
        <f>_xll.SNL.Clients.Office.Excel.Functions.SPG(A60, "NAICS_CODE", "Primary")</f>
        <v>551112 - Offices of Other Holding Companies</v>
      </c>
      <c r="L60" s="9" t="str">
        <f>_xll.SNL.Clients.Office.Excel.Functions.SPG(A60, "SP_TOPICTAG")</f>
        <v/>
      </c>
      <c r="M60" s="5">
        <f>_xll.SNL.Clients.Office.Excel.Functions.SPG(A60, "SP_PCT_SHARES_OWNED_ALL_INSTITUTIONS")</f>
        <v>56.55</v>
      </c>
      <c r="N60" s="9" t="str">
        <f>_xll.SNL.Clients.Office.Excel.Functions.SPG(A60, "RD_CREDIT_RATING_GLOBAL", "Issuer Credit Rating", "Local Currency LT|0")</f>
        <v>AA</v>
      </c>
      <c r="O60" s="9" t="str">
        <f>_xll.SNL.Clients.Office.Excel.Functions.SPG(A60, "RD_CWOL_GLOBAL", "Issuer Credit Rating", "Local Currency LT|0")</f>
        <v>Stable</v>
      </c>
      <c r="P60" s="9" t="str">
        <f>_xll.SNL.Clients.Office.Excel.Functions.SPG(A60, "RD_RATING_ACTION_GLOBAL", "Issuer Credit Rating", "Local Currency LT|0")</f>
        <v>CreditWatch/Outlook (08/22/2017)</v>
      </c>
      <c r="Q60" s="10">
        <f>_xll.SNL.Clients.Office.Excel.Functions.SPG(A60, "RD_LAST_REVIEW_DATE_GLOBAL", "Issuer Credit Rating", "Local Currency LT")</f>
        <v>45595</v>
      </c>
      <c r="R60" s="10">
        <f>_xll.SNL.Clients.Office.Excel.Functions.SPG(A60, "RD_CREDIT_RATING_DATE_GLOBAL", "Issuer Credit Rating", "Local Currency LT|0")</f>
        <v>41410</v>
      </c>
      <c r="S60" s="10">
        <f>_xll.SNL.Clients.Office.Excel.Functions.SPG(A60, "RD_CREDIT_WATCH_OUTLOOK_DATE_GLOBAL", "Issuer Credit Rating", "Local Currency LT|0")</f>
        <v>42969</v>
      </c>
    </row>
    <row r="61" spans="1:19" x14ac:dyDescent="0.3">
      <c r="A61" t="s">
        <v>65</v>
      </c>
      <c r="B61" s="13">
        <f>_xll.ciqfunctions.udf.CIQ(A61,"IQ_FIRSTPRICINGDATE")</f>
        <v>31155</v>
      </c>
      <c r="C61" s="5">
        <f>_xll.SNL.Clients.Office.Excel.Functions.SPG(A61, "SP_VOLUME_AVG_WEEKLY_TO_SHARES_OUT", , "1M")</f>
        <v>5.7303975962677285</v>
      </c>
      <c r="D61" s="5">
        <f>_xll.SNL.Clients.Office.Excel.Functions.SPG(A61, "SP_VOLUME_AVG_WEEKLY_TO_SHARES_OUT", , "3M")</f>
        <v>7.1652403395417732</v>
      </c>
      <c r="E61" s="5">
        <f>_xll.SNL.Clients.Office.Excel.Functions.SPG(A61, "SP_VOLUME_AVG_DAILY_TO_1YR_AVG_DAILY", , "1M")</f>
        <v>80.53</v>
      </c>
      <c r="F61" s="5">
        <f>_xll.SNL.Clients.Office.Excel.Functions.SPG(A61, "SP_VOLUME_AVG_DAILY_TO_1YR_AVG_DAILY", , "3M")</f>
        <v>100.69</v>
      </c>
      <c r="G61" s="9" t="str">
        <f>_xll.SNL.Clients.Office.Excel.Functions.SPG(A61, "IQ_SECTOR")</f>
        <v>Consumer Discretionary</v>
      </c>
      <c r="H61" s="9" t="str">
        <f>_xll.SNL.Clients.Office.Excel.Functions.SPG(A61, "IQ_INDUSTRY_GROUP")</f>
        <v>Consumer Discretionary Distribution and Retail</v>
      </c>
      <c r="I61" s="9" t="str">
        <f>_xll.SNL.Clients.Office.Excel.Functions.SPG(A61, "IQ_INDUSTRY")</f>
        <v>Specialty Retail</v>
      </c>
      <c r="J61" s="9" t="str">
        <f>_xll.SNL.Clients.Office.Excel.Functions.SPG(A61, "IQ_PRIMARY_INDUSTRY")</f>
        <v>Computer and Electronics Retail</v>
      </c>
      <c r="K61" s="9" t="str">
        <f>_xll.SNL.Clients.Office.Excel.Functions.SPG(A61, "NAICS_CODE", "Primary")</f>
        <v>449210 - Electronics and Appliance Retailers</v>
      </c>
      <c r="L61" s="9" t="str">
        <f>_xll.SNL.Clients.Office.Excel.Functions.SPG(A61, "SP_TOPICTAG")</f>
        <v>Food Delivery; Customer Relationship Management; E-learning; Wearables; Online Grocery</v>
      </c>
      <c r="M61" s="5">
        <f>_xll.SNL.Clients.Office.Excel.Functions.SPG(A61, "SP_PCT_SHARES_OWNED_ALL_INSTITUTIONS")</f>
        <v>87.08</v>
      </c>
      <c r="N61" s="9" t="str">
        <f>_xll.SNL.Clients.Office.Excel.Functions.SPG(A61, "RD_CREDIT_RATING_GLOBAL", "Issuer Credit Rating", "Local Currency LT|0")</f>
        <v>BBB+</v>
      </c>
      <c r="O61" s="9" t="str">
        <f>_xll.SNL.Clients.Office.Excel.Functions.SPG(A61, "RD_CWOL_GLOBAL", "Issuer Credit Rating", "Local Currency LT|0")</f>
        <v>Stable</v>
      </c>
      <c r="P61" s="9" t="str">
        <f>_xll.SNL.Clients.Office.Excel.Functions.SPG(A61, "RD_RATING_ACTION_GLOBAL", "Issuer Credit Rating", "Local Currency LT|0")</f>
        <v>Upgrade | CreditWatch/Outlook (05/20/2021)</v>
      </c>
      <c r="Q61" s="10">
        <f>_xll.SNL.Clients.Office.Excel.Functions.SPG(A61, "RD_LAST_REVIEW_DATE_GLOBAL", "Issuer Credit Rating", "Local Currency LT")</f>
        <v>45425</v>
      </c>
      <c r="R61" s="10">
        <f>_xll.SNL.Clients.Office.Excel.Functions.SPG(A61, "RD_CREDIT_RATING_DATE_GLOBAL", "Issuer Credit Rating", "Local Currency LT|0")</f>
        <v>44336</v>
      </c>
      <c r="S61" s="10">
        <f>_xll.SNL.Clients.Office.Excel.Functions.SPG(A61, "RD_CREDIT_WATCH_OUTLOOK_DATE_GLOBAL", "Issuer Credit Rating", "Local Currency LT|0")</f>
        <v>44336</v>
      </c>
    </row>
    <row r="62" spans="1:19" x14ac:dyDescent="0.3">
      <c r="A62" t="s">
        <v>66</v>
      </c>
      <c r="B62" s="13">
        <f>_xll.ciqfunctions.udf.CIQ(A62,"IQ_FIRSTPRICINGDATE")</f>
        <v>32548</v>
      </c>
      <c r="C62" s="5">
        <f>_xll.SNL.Clients.Office.Excel.Functions.SPG(A62, "SP_VOLUME_AVG_WEEKLY_TO_SHARES_OUT", , "1M")</f>
        <v>4.343689956872737</v>
      </c>
      <c r="D62" s="5">
        <f>_xll.SNL.Clients.Office.Excel.Functions.SPG(A62, "SP_VOLUME_AVG_WEEKLY_TO_SHARES_OUT", , "3M")</f>
        <v>3.2534303518701844</v>
      </c>
      <c r="E62" s="5">
        <f>_xll.SNL.Clients.Office.Excel.Functions.SPG(A62, "SP_VOLUME_AVG_DAILY_TO_1YR_AVG_DAILY", , "1M")</f>
        <v>136.30000000000001</v>
      </c>
      <c r="F62" s="5">
        <f>_xll.SNL.Clients.Office.Excel.Functions.SPG(A62, "SP_VOLUME_AVG_DAILY_TO_1YR_AVG_DAILY", , "3M")</f>
        <v>102.09</v>
      </c>
      <c r="G62" s="9" t="str">
        <f>_xll.SNL.Clients.Office.Excel.Functions.SPG(A62, "IQ_SECTOR")</f>
        <v>Health Care</v>
      </c>
      <c r="H62" s="9" t="str">
        <f>_xll.SNL.Clients.Office.Excel.Functions.SPG(A62, "IQ_INDUSTRY_GROUP")</f>
        <v>Pharmaceuticals, Biotechnology and Life Sciences</v>
      </c>
      <c r="I62" s="9" t="str">
        <f>_xll.SNL.Clients.Office.Excel.Functions.SPG(A62, "IQ_INDUSTRY")</f>
        <v>Life Sciences Tools and Services</v>
      </c>
      <c r="J62" s="9" t="str">
        <f>_xll.SNL.Clients.Office.Excel.Functions.SPG(A62, "IQ_PRIMARY_INDUSTRY")</f>
        <v>Life Sciences Tools and Services</v>
      </c>
      <c r="K62" s="9" t="str">
        <f>_xll.SNL.Clients.Office.Excel.Functions.SPG(A62, "NAICS_CODE", "Primary")</f>
        <v>541715 - Research and Development in the Physical, Engineering, and Life Sciences (except Nanotechnology and Biotechnology)</v>
      </c>
      <c r="L62" s="9" t="str">
        <f>_xll.SNL.Clients.Office.Excel.Functions.SPG(A62, "SP_TOPICTAG")</f>
        <v>Health Diagnostics; Diabetes; Genetics; RegTech; Immunology; Neurology; Oncology</v>
      </c>
      <c r="M62" s="5">
        <f>_xll.SNL.Clients.Office.Excel.Functions.SPG(A62, "SP_PCT_SHARES_OWNED_ALL_INSTITUTIONS")</f>
        <v>99.56</v>
      </c>
      <c r="N62" s="9" t="str">
        <f>_xll.SNL.Clients.Office.Excel.Functions.SPG(A62, "RD_CREDIT_RATING_GLOBAL", "Issuer Credit Rating", "Local Currency LT|0")</f>
        <v/>
      </c>
      <c r="O62" s="9" t="str">
        <f>_xll.SNL.Clients.Office.Excel.Functions.SPG(A62, "RD_CWOL_GLOBAL", "Issuer Credit Rating", "Local Currency LT|0")</f>
        <v/>
      </c>
      <c r="P62" s="9" t="str">
        <f>_xll.SNL.Clients.Office.Excel.Functions.SPG(A62, "RD_RATING_ACTION_GLOBAL", "Issuer Credit Rating", "Local Currency LT|0")</f>
        <v/>
      </c>
      <c r="Q62" s="10" t="str">
        <f>_xll.SNL.Clients.Office.Excel.Functions.SPG(A62, "RD_LAST_REVIEW_DATE_GLOBAL", "Issuer Credit Rating", "Local Currency LT")</f>
        <v/>
      </c>
      <c r="R62" s="10" t="str">
        <f>_xll.SNL.Clients.Office.Excel.Functions.SPG(A62, "RD_CREDIT_RATING_DATE_GLOBAL", "Issuer Credit Rating", "Local Currency LT|0")</f>
        <v/>
      </c>
      <c r="S62" s="10" t="str">
        <f>_xll.SNL.Clients.Office.Excel.Functions.SPG(A62, "RD_CREDIT_WATCH_OUTLOOK_DATE_GLOBAL", "Issuer Credit Rating", "Local Currency LT|0")</f>
        <v/>
      </c>
    </row>
    <row r="63" spans="1:19" x14ac:dyDescent="0.3">
      <c r="A63" t="s">
        <v>67</v>
      </c>
      <c r="B63" s="13">
        <f>_xll.ciqfunctions.udf.CIQ(A63,"IQ_FIRSTPRICINGDATE")</f>
        <v>33498</v>
      </c>
      <c r="C63" s="5">
        <f>_xll.SNL.Clients.Office.Excel.Functions.SPG(A63, "SP_VOLUME_AVG_WEEKLY_TO_SHARES_OUT", , "1M")</f>
        <v>4.4706202576359004</v>
      </c>
      <c r="D63" s="5">
        <f>_xll.SNL.Clients.Office.Excel.Functions.SPG(A63, "SP_VOLUME_AVG_WEEKLY_TO_SHARES_OUT", , "3M")</f>
        <v>4.9887846268436737</v>
      </c>
      <c r="E63" s="5">
        <f>_xll.SNL.Clients.Office.Excel.Functions.SPG(A63, "SP_VOLUME_AVG_DAILY_TO_1YR_AVG_DAILY", , "1M")</f>
        <v>104.45</v>
      </c>
      <c r="F63" s="5">
        <f>_xll.SNL.Clients.Office.Excel.Functions.SPG(A63, "SP_VOLUME_AVG_DAILY_TO_1YR_AVG_DAILY", , "3M")</f>
        <v>116.56</v>
      </c>
      <c r="G63" s="9" t="str">
        <f>_xll.SNL.Clients.Office.Excel.Functions.SPG(A63, "IQ_SECTOR")</f>
        <v>Health Care</v>
      </c>
      <c r="H63" s="9" t="str">
        <f>_xll.SNL.Clients.Office.Excel.Functions.SPG(A63, "IQ_INDUSTRY_GROUP")</f>
        <v>Pharmaceuticals, Biotechnology and Life Sciences</v>
      </c>
      <c r="I63" s="9" t="str">
        <f>_xll.SNL.Clients.Office.Excel.Functions.SPG(A63, "IQ_INDUSTRY")</f>
        <v>Biotechnology</v>
      </c>
      <c r="J63" s="9" t="str">
        <f>_xll.SNL.Clients.Office.Excel.Functions.SPG(A63, "IQ_PRIMARY_INDUSTRY")</f>
        <v>Biotechnology</v>
      </c>
      <c r="K63" s="9" t="str">
        <f>_xll.SNL.Clients.Office.Excel.Functions.SPG(A63, "NAICS_CODE", "Primary")</f>
        <v>325414 - Biological Product (except Diagnostic) Manufacturing</v>
      </c>
      <c r="L63" s="9" t="str">
        <f>_xll.SNL.Clients.Office.Excel.Functions.SPG(A63, "SP_TOPICTAG")</f>
        <v>Neuroscience; Central Nervous System; Genetic Disorder; Immunology; Neurology; Oncology; Psychiatry</v>
      </c>
      <c r="M63" s="5">
        <f>_xll.SNL.Clients.Office.Excel.Functions.SPG(A63, "SP_PCT_SHARES_OWNED_ALL_INSTITUTIONS")</f>
        <v>93.07</v>
      </c>
      <c r="N63" s="9" t="str">
        <f>_xll.SNL.Clients.Office.Excel.Functions.SPG(A63, "RD_CREDIT_RATING_GLOBAL", "Issuer Credit Rating", "Local Currency LT|0")</f>
        <v>BBB+</v>
      </c>
      <c r="O63" s="9" t="str">
        <f>_xll.SNL.Clients.Office.Excel.Functions.SPG(A63, "RD_CWOL_GLOBAL", "Issuer Credit Rating", "Local Currency LT|0")</f>
        <v>Stable</v>
      </c>
      <c r="P63" s="9" t="str">
        <f>_xll.SNL.Clients.Office.Excel.Functions.SPG(A63, "RD_RATING_ACTION_GLOBAL", "Issuer Credit Rating", "Local Currency LT|0")</f>
        <v>Downgrade | CreditWatch/Outlook (01/13/2022)</v>
      </c>
      <c r="Q63" s="10">
        <f>_xll.SNL.Clients.Office.Excel.Functions.SPG(A63, "RD_LAST_REVIEW_DATE_GLOBAL", "Issuer Credit Rating", "Local Currency LT")</f>
        <v>45436</v>
      </c>
      <c r="R63" s="10">
        <f>_xll.SNL.Clients.Office.Excel.Functions.SPG(A63, "RD_CREDIT_RATING_DATE_GLOBAL", "Issuer Credit Rating", "Local Currency LT|0")</f>
        <v>44574</v>
      </c>
      <c r="S63" s="10">
        <f>_xll.SNL.Clients.Office.Excel.Functions.SPG(A63, "RD_CREDIT_WATCH_OUTLOOK_DATE_GLOBAL", "Issuer Credit Rating", "Local Currency LT|0")</f>
        <v>44574</v>
      </c>
    </row>
    <row r="64" spans="1:19" x14ac:dyDescent="0.3">
      <c r="A64" t="s">
        <v>68</v>
      </c>
      <c r="B64" s="13">
        <f>_xll.ciqfunctions.udf.CIQ(A64,"IQ_FIRSTPRICINGDATE")</f>
        <v>36434</v>
      </c>
      <c r="C64" s="5">
        <f>_xll.SNL.Clients.Office.Excel.Functions.SPG(A64, "SP_VOLUME_AVG_WEEKLY_TO_SHARES_OUT", , "1M")</f>
        <v>2.733830009457495</v>
      </c>
      <c r="D64" s="5">
        <f>_xll.SNL.Clients.Office.Excel.Functions.SPG(A64, "SP_VOLUME_AVG_WEEKLY_TO_SHARES_OUT", , "3M")</f>
        <v>2.4538012035511203</v>
      </c>
      <c r="E64" s="5">
        <f>_xll.SNL.Clients.Office.Excel.Functions.SPG(A64, "SP_VOLUME_AVG_DAILY_TO_1YR_AVG_DAILY", , "1M")</f>
        <v>138.44</v>
      </c>
      <c r="F64" s="5">
        <f>_xll.SNL.Clients.Office.Excel.Functions.SPG(A64, "SP_VOLUME_AVG_DAILY_TO_1YR_AVG_DAILY", , "3M")</f>
        <v>124.26</v>
      </c>
      <c r="G64" s="9" t="str">
        <f>_xll.SNL.Clients.Office.Excel.Functions.SPG(A64, "IQ_SECTOR")</f>
        <v>Financials</v>
      </c>
      <c r="H64" s="9" t="str">
        <f>_xll.SNL.Clients.Office.Excel.Functions.SPG(A64, "IQ_INDUSTRY_GROUP")</f>
        <v>Financial Services</v>
      </c>
      <c r="I64" s="9" t="str">
        <f>_xll.SNL.Clients.Office.Excel.Functions.SPG(A64, "IQ_INDUSTRY")</f>
        <v>Capital Markets</v>
      </c>
      <c r="J64" s="9" t="str">
        <f>_xll.SNL.Clients.Office.Excel.Functions.SPG(A64, "IQ_PRIMARY_INDUSTRY")</f>
        <v>Asset Management and Custody Banks</v>
      </c>
      <c r="K64" s="9" t="str">
        <f>_xll.SNL.Clients.Office.Excel.Functions.SPG(A64, "NAICS_CODE", "Primary")</f>
        <v>525910 - Open-End Investment Funds</v>
      </c>
      <c r="L64" s="9" t="str">
        <f>_xll.SNL.Clients.Office.Excel.Functions.SPG(A64, "SP_TOPICTAG")</f>
        <v/>
      </c>
      <c r="M64" s="5">
        <f>_xll.SNL.Clients.Office.Excel.Functions.SPG(A64, "SP_PCT_SHARES_OWNED_ALL_INSTITUTIONS")</f>
        <v>42.15</v>
      </c>
      <c r="N64" s="9" t="str">
        <f>_xll.SNL.Clients.Office.Excel.Functions.SPG(A64, "RD_CREDIT_RATING_GLOBAL", "Issuer Credit Rating", "Local Currency LT|0")</f>
        <v>AA-</v>
      </c>
      <c r="O64" s="9" t="str">
        <f>_xll.SNL.Clients.Office.Excel.Functions.SPG(A64, "RD_CWOL_GLOBAL", "Issuer Credit Rating", "Local Currency LT|0")</f>
        <v>Stable</v>
      </c>
      <c r="P64" s="9" t="str">
        <f>_xll.SNL.Clients.Office.Excel.Functions.SPG(A64, "RD_RATING_ACTION_GLOBAL", "Issuer Credit Rating", "Local Currency LT|0")</f>
        <v>New Rating | CreditWatch/Outlook (03/05/2024)</v>
      </c>
      <c r="Q64" s="10">
        <f>_xll.SNL.Clients.Office.Excel.Functions.SPG(A64, "RD_LAST_REVIEW_DATE_GLOBAL", "Issuer Credit Rating", "Local Currency LT")</f>
        <v>45463</v>
      </c>
      <c r="R64" s="10">
        <f>_xll.SNL.Clients.Office.Excel.Functions.SPG(A64, "RD_CREDIT_RATING_DATE_GLOBAL", "Issuer Credit Rating", "Local Currency LT|0")</f>
        <v>45356</v>
      </c>
      <c r="S64" s="10">
        <f>_xll.SNL.Clients.Office.Excel.Functions.SPG(A64, "RD_CREDIT_WATCH_OUTLOOK_DATE_GLOBAL", "Issuer Credit Rating", "Local Currency LT|0")</f>
        <v>45356</v>
      </c>
    </row>
    <row r="65" spans="1:19" x14ac:dyDescent="0.3">
      <c r="A65" t="s">
        <v>69</v>
      </c>
      <c r="B65" s="13">
        <f>_xll.ciqfunctions.udf.CIQ(A65,"IQ_FIRSTPRICINGDATE")</f>
        <v>39255</v>
      </c>
      <c r="C65" s="5">
        <f>_xll.SNL.Clients.Office.Excel.Functions.SPG(A65, "SP_VOLUME_AVG_WEEKLY_TO_SHARES_OUT", , "1M")</f>
        <v>2.2722234390650882</v>
      </c>
      <c r="D65" s="5">
        <f>_xll.SNL.Clients.Office.Excel.Functions.SPG(A65, "SP_VOLUME_AVG_WEEKLY_TO_SHARES_OUT", , "3M")</f>
        <v>2.2290421003476499</v>
      </c>
      <c r="E65" s="5">
        <f>_xll.SNL.Clients.Office.Excel.Functions.SPG(A65, "SP_VOLUME_AVG_DAILY_TO_1YR_AVG_DAILY", , "1M")</f>
        <v>98.79</v>
      </c>
      <c r="F65" s="5">
        <f>_xll.SNL.Clients.Office.Excel.Functions.SPG(A65, "SP_VOLUME_AVG_DAILY_TO_1YR_AVG_DAILY", , "3M")</f>
        <v>96.92</v>
      </c>
      <c r="G65" s="9" t="str">
        <f>_xll.SNL.Clients.Office.Excel.Functions.SPG(A65, "IQ_SECTOR")</f>
        <v>Financials</v>
      </c>
      <c r="H65" s="9" t="str">
        <f>_xll.SNL.Clients.Office.Excel.Functions.SPG(A65, "IQ_INDUSTRY_GROUP")</f>
        <v>Financial Services</v>
      </c>
      <c r="I65" s="9" t="str">
        <f>_xll.SNL.Clients.Office.Excel.Functions.SPG(A65, "IQ_INDUSTRY")</f>
        <v>Capital Markets</v>
      </c>
      <c r="J65" s="9" t="str">
        <f>_xll.SNL.Clients.Office.Excel.Functions.SPG(A65, "IQ_PRIMARY_INDUSTRY")</f>
        <v>Asset Management and Custody Banks</v>
      </c>
      <c r="K65" s="9" t="str">
        <f>_xll.SNL.Clients.Office.Excel.Functions.SPG(A65, "NAICS_CODE", "Primary")</f>
        <v>523940 - Portfolio Management and Investment Advice</v>
      </c>
      <c r="L65" s="9" t="str">
        <f>_xll.SNL.Clients.Office.Excel.Functions.SPG(A65, "SP_TOPICTAG")</f>
        <v/>
      </c>
      <c r="M65" s="5">
        <f>_xll.SNL.Clients.Office.Excel.Functions.SPG(A65, "SP_PCT_SHARES_OWNED_ALL_INSTITUTIONS")</f>
        <v>67.3</v>
      </c>
      <c r="N65" s="9" t="str">
        <f>_xll.SNL.Clients.Office.Excel.Functions.SPG(A65, "RD_CREDIT_RATING_GLOBAL", "Issuer Credit Rating", "Local Currency LT|0")</f>
        <v>A+</v>
      </c>
      <c r="O65" s="9" t="str">
        <f>_xll.SNL.Clients.Office.Excel.Functions.SPG(A65, "RD_CWOL_GLOBAL", "Issuer Credit Rating", "Local Currency LT|0")</f>
        <v>Stable</v>
      </c>
      <c r="P65" s="9" t="str">
        <f>_xll.SNL.Clients.Office.Excel.Functions.SPG(A65, "RD_RATING_ACTION_GLOBAL", "Issuer Credit Rating", "Local Currency LT|0")</f>
        <v>New Rating | CreditWatch/Outlook (06/18/2014)</v>
      </c>
      <c r="Q65" s="10">
        <f>_xll.SNL.Clients.Office.Excel.Functions.SPG(A65, "RD_LAST_REVIEW_DATE_GLOBAL", "Issuer Credit Rating", "Local Currency LT")</f>
        <v>45580</v>
      </c>
      <c r="R65" s="10">
        <f>_xll.SNL.Clients.Office.Excel.Functions.SPG(A65, "RD_CREDIT_RATING_DATE_GLOBAL", "Issuer Credit Rating", "Local Currency LT|0")</f>
        <v>41808</v>
      </c>
      <c r="S65" s="10">
        <f>_xll.SNL.Clients.Office.Excel.Functions.SPG(A65, "RD_CREDIT_WATCH_OUTLOOK_DATE_GLOBAL", "Issuer Credit Rating", "Local Currency LT|0")</f>
        <v>41808</v>
      </c>
    </row>
    <row r="66" spans="1:19" x14ac:dyDescent="0.3">
      <c r="A66" t="s">
        <v>70</v>
      </c>
      <c r="B66" s="13">
        <f>_xll.ciqfunctions.udf.CIQ(A66,"IQ_FIRSTPRICINGDATE")</f>
        <v>36249</v>
      </c>
      <c r="C66" s="5">
        <f>_xll.SNL.Clients.Office.Excel.Functions.SPG(A66, "SP_VOLUME_AVG_WEEKLY_TO_SHARES_OUT", , "1M")</f>
        <v>4.2433252827136965</v>
      </c>
      <c r="D66" s="5">
        <f>_xll.SNL.Clients.Office.Excel.Functions.SPG(A66, "SP_VOLUME_AVG_WEEKLY_TO_SHARES_OUT", , "3M")</f>
        <v>3.5905378277292974</v>
      </c>
      <c r="E66" s="5">
        <f>_xll.SNL.Clients.Office.Excel.Functions.SPG(A66, "SP_VOLUME_AVG_DAILY_TO_1YR_AVG_DAILY", , "1M")</f>
        <v>113.99</v>
      </c>
      <c r="F66" s="5">
        <f>_xll.SNL.Clients.Office.Excel.Functions.SPG(A66, "SP_VOLUME_AVG_DAILY_TO_1YR_AVG_DAILY", , "3M")</f>
        <v>96.45</v>
      </c>
      <c r="G66" s="9" t="str">
        <f>_xll.SNL.Clients.Office.Excel.Functions.SPG(A66, "IQ_SECTOR")</f>
        <v>Consumer Discretionary</v>
      </c>
      <c r="H66" s="9" t="str">
        <f>_xll.SNL.Clients.Office.Excel.Functions.SPG(A66, "IQ_INDUSTRY_GROUP")</f>
        <v>Consumer Services</v>
      </c>
      <c r="I66" s="9" t="str">
        <f>_xll.SNL.Clients.Office.Excel.Functions.SPG(A66, "IQ_INDUSTRY")</f>
        <v>Hotels, Restaurants and Leisure</v>
      </c>
      <c r="J66" s="9" t="str">
        <f>_xll.SNL.Clients.Office.Excel.Functions.SPG(A66, "IQ_PRIMARY_INDUSTRY")</f>
        <v>Hotels, Resorts and Cruise Lines</v>
      </c>
      <c r="K66" s="9" t="str">
        <f>_xll.SNL.Clients.Office.Excel.Functions.SPG(A66, "NAICS_CODE", "Primary")</f>
        <v>561599 - All Other Travel Arrangement and Reservation Services</v>
      </c>
      <c r="L66" s="9" t="str">
        <f>_xll.SNL.Clients.Office.Excel.Functions.SPG(A66, "SP_TOPICTAG")</f>
        <v>Adventure Travel; Business Travel; Travel Accommodations; Vacation Rental; Car Sharing</v>
      </c>
      <c r="M66" s="5">
        <f>_xll.SNL.Clients.Office.Excel.Functions.SPG(A66, "SP_PCT_SHARES_OWNED_ALL_INSTITUTIONS")</f>
        <v>92.51</v>
      </c>
      <c r="N66" s="9" t="str">
        <f>_xll.SNL.Clients.Office.Excel.Functions.SPG(A66, "RD_CREDIT_RATING_GLOBAL", "Issuer Credit Rating", "Local Currency LT|0")</f>
        <v>A-</v>
      </c>
      <c r="O66" s="9" t="str">
        <f>_xll.SNL.Clients.Office.Excel.Functions.SPG(A66, "RD_CWOL_GLOBAL", "Issuer Credit Rating", "Local Currency LT|0")</f>
        <v>Stable</v>
      </c>
      <c r="P66" s="9" t="str">
        <f>_xll.SNL.Clients.Office.Excel.Functions.SPG(A66, "RD_RATING_ACTION_GLOBAL", "Issuer Credit Rating", "Local Currency LT|0")</f>
        <v>CreditWatch/Outlook (11/11/2021)</v>
      </c>
      <c r="Q66" s="10">
        <f>_xll.SNL.Clients.Office.Excel.Functions.SPG(A66, "RD_LAST_REVIEW_DATE_GLOBAL", "Issuer Credit Rating", "Local Currency LT")</f>
        <v>45432</v>
      </c>
      <c r="R66" s="10">
        <f>_xll.SNL.Clients.Office.Excel.Functions.SPG(A66, "RD_CREDIT_RATING_DATE_GLOBAL", "Issuer Credit Rating", "Local Currency LT|0")</f>
        <v>43277</v>
      </c>
      <c r="S66" s="10">
        <f>_xll.SNL.Clients.Office.Excel.Functions.SPG(A66, "RD_CREDIT_WATCH_OUTLOOK_DATE_GLOBAL", "Issuer Credit Rating", "Local Currency LT|0")</f>
        <v>44511</v>
      </c>
    </row>
    <row r="67" spans="1:19" x14ac:dyDescent="0.3">
      <c r="A67" t="s">
        <v>71</v>
      </c>
      <c r="B67" s="13">
        <f>_xll.ciqfunctions.udf.CIQ(A67,"IQ_FIRSTPRICINGDATE")</f>
        <v>34194</v>
      </c>
      <c r="C67" s="5">
        <f>_xll.SNL.Clients.Office.Excel.Functions.SPG(A67, "SP_VOLUME_AVG_WEEKLY_TO_SHARES_OUT", , "1M")</f>
        <v>6.4060869811758945</v>
      </c>
      <c r="D67" s="5">
        <f>_xll.SNL.Clients.Office.Excel.Functions.SPG(A67, "SP_VOLUME_AVG_WEEKLY_TO_SHARES_OUT", , "3M")</f>
        <v>5.4195829327162919</v>
      </c>
      <c r="E67" s="5">
        <f>_xll.SNL.Clients.Office.Excel.Functions.SPG(A67, "SP_VOLUME_AVG_DAILY_TO_1YR_AVG_DAILY", , "1M")</f>
        <v>106.59</v>
      </c>
      <c r="F67" s="5">
        <f>_xll.SNL.Clients.Office.Excel.Functions.SPG(A67, "SP_VOLUME_AVG_DAILY_TO_1YR_AVG_DAILY", , "3M")</f>
        <v>90.17</v>
      </c>
      <c r="G67" s="9" t="str">
        <f>_xll.SNL.Clients.Office.Excel.Functions.SPG(A67, "IQ_SECTOR")</f>
        <v>Consumer Discretionary</v>
      </c>
      <c r="H67" s="9" t="str">
        <f>_xll.SNL.Clients.Office.Excel.Functions.SPG(A67, "IQ_INDUSTRY_GROUP")</f>
        <v>Automobiles and Components</v>
      </c>
      <c r="I67" s="9" t="str">
        <f>_xll.SNL.Clients.Office.Excel.Functions.SPG(A67, "IQ_INDUSTRY")</f>
        <v>Automobile Components</v>
      </c>
      <c r="J67" s="9" t="str">
        <f>_xll.SNL.Clients.Office.Excel.Functions.SPG(A67, "IQ_PRIMARY_INDUSTRY")</f>
        <v>Automotive Parts and Equipment</v>
      </c>
      <c r="K67" s="9" t="str">
        <f>_xll.SNL.Clients.Office.Excel.Functions.SPG(A67, "NAICS_CODE", "Primary")</f>
        <v>3363 - Motor Vehicle Parts Manufacturing</v>
      </c>
      <c r="L67" s="9" t="str">
        <f>_xll.SNL.Clients.Office.Excel.Functions.SPG(A67, "SP_TOPICTAG")</f>
        <v>Fleet Management; Fuel Cells; Industrial Automation; Sensors; Pollution Control; Electric Vehicle; Autonomous Vehicles</v>
      </c>
      <c r="M67" s="5">
        <f>_xll.SNL.Clients.Office.Excel.Functions.SPG(A67, "SP_PCT_SHARES_OWNED_ALL_INSTITUTIONS")</f>
        <v>101.84</v>
      </c>
      <c r="N67" s="9" t="str">
        <f>_xll.SNL.Clients.Office.Excel.Functions.SPG(A67, "RD_CREDIT_RATING_GLOBAL", "Issuer Credit Rating", "Local Currency LT|0")</f>
        <v>BBB</v>
      </c>
      <c r="O67" s="9" t="str">
        <f>_xll.SNL.Clients.Office.Excel.Functions.SPG(A67, "RD_CWOL_GLOBAL", "Issuer Credit Rating", "Local Currency LT|0")</f>
        <v>Stable</v>
      </c>
      <c r="P67" s="9" t="str">
        <f>_xll.SNL.Clients.Office.Excel.Functions.SPG(A67, "RD_RATING_ACTION_GLOBAL", "Issuer Credit Rating", "Local Currency LT|0")</f>
        <v>CreditWatch/Outlook (08/08/2022)</v>
      </c>
      <c r="Q67" s="10">
        <f>_xll.SNL.Clients.Office.Excel.Functions.SPG(A67, "RD_LAST_REVIEW_DATE_GLOBAL", "Issuer Credit Rating", "Local Currency LT")</f>
        <v>45364</v>
      </c>
      <c r="R67" s="10">
        <f>_xll.SNL.Clients.Office.Excel.Functions.SPG(A67, "RD_CREDIT_RATING_DATE_GLOBAL", "Issuer Credit Rating", "Local Currency LT|0")</f>
        <v>43998</v>
      </c>
      <c r="S67" s="10">
        <f>_xll.SNL.Clients.Office.Excel.Functions.SPG(A67, "RD_CREDIT_WATCH_OUTLOOK_DATE_GLOBAL", "Issuer Credit Rating", "Local Currency LT|0")</f>
        <v>44781</v>
      </c>
    </row>
    <row r="68" spans="1:19" x14ac:dyDescent="0.3">
      <c r="A68" t="s">
        <v>72</v>
      </c>
      <c r="B68" s="13">
        <f>_xll.ciqfunctions.udf.CIQ(A68,"IQ_FIRSTPRICINGDATE")</f>
        <v>33743</v>
      </c>
      <c r="C68" s="5">
        <f>_xll.SNL.Clients.Office.Excel.Functions.SPG(A68, "SP_VOLUME_AVG_WEEKLY_TO_SHARES_OUT", , "1M")</f>
        <v>2.1806048144934751</v>
      </c>
      <c r="D68" s="5">
        <f>_xll.SNL.Clients.Office.Excel.Functions.SPG(A68, "SP_VOLUME_AVG_WEEKLY_TO_SHARES_OUT", , "3M")</f>
        <v>1.8640037395885496</v>
      </c>
      <c r="E68" s="5">
        <f>_xll.SNL.Clients.Office.Excel.Functions.SPG(A68, "SP_VOLUME_AVG_DAILY_TO_1YR_AVG_DAILY", , "1M")</f>
        <v>110.33</v>
      </c>
      <c r="F68" s="5">
        <f>_xll.SNL.Clients.Office.Excel.Functions.SPG(A68, "SP_VOLUME_AVG_DAILY_TO_1YR_AVG_DAILY", , "3M")</f>
        <v>94.31</v>
      </c>
      <c r="G68" s="9" t="str">
        <f>_xll.SNL.Clients.Office.Excel.Functions.SPG(A68, "IQ_SECTOR")</f>
        <v>Health Care</v>
      </c>
      <c r="H68" s="9" t="str">
        <f>_xll.SNL.Clients.Office.Excel.Functions.SPG(A68, "IQ_INDUSTRY_GROUP")</f>
        <v>Health Care Equipment and Services</v>
      </c>
      <c r="I68" s="9" t="str">
        <f>_xll.SNL.Clients.Office.Excel.Functions.SPG(A68, "IQ_INDUSTRY")</f>
        <v>Health Care Equipment and Supplies</v>
      </c>
      <c r="J68" s="9" t="str">
        <f>_xll.SNL.Clients.Office.Excel.Functions.SPG(A68, "IQ_PRIMARY_INDUSTRY")</f>
        <v>Health Care Equipment</v>
      </c>
      <c r="K68" s="9" t="str">
        <f>_xll.SNL.Clients.Office.Excel.Functions.SPG(A68, "NAICS_CODE", "Primary")</f>
        <v>334510 - Electromedical and Electrotherapeutic Apparatus Manufacturing</v>
      </c>
      <c r="L68" s="9" t="str">
        <f>_xll.SNL.Clients.Office.Excel.Functions.SPG(A68, "SP_TOPICTAG")</f>
        <v>Health Diagnostics; Cardiovascular; Gastroenterology; Neurology; Oncology; Surgery; Urology</v>
      </c>
      <c r="M68" s="5">
        <f>_xll.SNL.Clients.Office.Excel.Functions.SPG(A68, "SP_PCT_SHARES_OWNED_ALL_INSTITUTIONS")</f>
        <v>92.18</v>
      </c>
      <c r="N68" s="9" t="str">
        <f>_xll.SNL.Clients.Office.Excel.Functions.SPG(A68, "RD_CREDIT_RATING_GLOBAL", "Issuer Credit Rating", "Local Currency LT|0")</f>
        <v>BBB+</v>
      </c>
      <c r="O68" s="9" t="str">
        <f>_xll.SNL.Clients.Office.Excel.Functions.SPG(A68, "RD_CWOL_GLOBAL", "Issuer Credit Rating", "Local Currency LT|0")</f>
        <v>Stable</v>
      </c>
      <c r="P68" s="9" t="str">
        <f>_xll.SNL.Clients.Office.Excel.Functions.SPG(A68, "RD_RATING_ACTION_GLOBAL", "Issuer Credit Rating", "Local Currency LT|0")</f>
        <v>Upgrade | CreditWatch/Outlook (12/07/2022)</v>
      </c>
      <c r="Q68" s="10">
        <f>_xll.SNL.Clients.Office.Excel.Functions.SPG(A68, "RD_LAST_REVIEW_DATE_GLOBAL", "Issuer Credit Rating", "Local Currency LT")</f>
        <v>45440</v>
      </c>
      <c r="R68" s="10">
        <f>_xll.SNL.Clients.Office.Excel.Functions.SPG(A68, "RD_CREDIT_RATING_DATE_GLOBAL", "Issuer Credit Rating", "Local Currency LT|0")</f>
        <v>44902</v>
      </c>
      <c r="S68" s="10">
        <f>_xll.SNL.Clients.Office.Excel.Functions.SPG(A68, "RD_CREDIT_WATCH_OUTLOOK_DATE_GLOBAL", "Issuer Credit Rating", "Local Currency LT|0")</f>
        <v>44902</v>
      </c>
    </row>
    <row r="69" spans="1:19" x14ac:dyDescent="0.3">
      <c r="A69" t="s">
        <v>73</v>
      </c>
      <c r="B69" s="13">
        <f>_xll.ciqfunctions.udf.CIQ(A69,"IQ_FIRSTPRICINGDATE")</f>
        <v>24839</v>
      </c>
      <c r="C69" s="5">
        <f>_xll.SNL.Clients.Office.Excel.Functions.SPG(A69, "SP_VOLUME_AVG_WEEKLY_TO_SHARES_OUT", , "1M")</f>
        <v>2.7952924071262921</v>
      </c>
      <c r="D69" s="5">
        <f>_xll.SNL.Clients.Office.Excel.Functions.SPG(A69, "SP_VOLUME_AVG_WEEKLY_TO_SHARES_OUT", , "3M")</f>
        <v>2.792718454969942</v>
      </c>
      <c r="E69" s="5">
        <f>_xll.SNL.Clients.Office.Excel.Functions.SPG(A69, "SP_VOLUME_AVG_DAILY_TO_1YR_AVG_DAILY", , "1M")</f>
        <v>84.28</v>
      </c>
      <c r="F69" s="5">
        <f>_xll.SNL.Clients.Office.Excel.Functions.SPG(A69, "SP_VOLUME_AVG_DAILY_TO_1YR_AVG_DAILY", , "3M")</f>
        <v>84.2</v>
      </c>
      <c r="G69" s="9" t="str">
        <f>_xll.SNL.Clients.Office.Excel.Functions.SPG(A69, "IQ_SECTOR")</f>
        <v>Health Care</v>
      </c>
      <c r="H69" s="9" t="str">
        <f>_xll.SNL.Clients.Office.Excel.Functions.SPG(A69, "IQ_INDUSTRY_GROUP")</f>
        <v>Pharmaceuticals, Biotechnology and Life Sciences</v>
      </c>
      <c r="I69" s="9" t="str">
        <f>_xll.SNL.Clients.Office.Excel.Functions.SPG(A69, "IQ_INDUSTRY")</f>
        <v>Pharmaceuticals</v>
      </c>
      <c r="J69" s="9" t="str">
        <f>_xll.SNL.Clients.Office.Excel.Functions.SPG(A69, "IQ_PRIMARY_INDUSTRY")</f>
        <v>Pharmaceuticals</v>
      </c>
      <c r="K69" s="9" t="str">
        <f>_xll.SNL.Clients.Office.Excel.Functions.SPG(A69, "NAICS_CODE", "Primary")</f>
        <v>325412 - Pharmaceutical Preparation Manufacturing</v>
      </c>
      <c r="L69" s="9" t="str">
        <f>_xll.SNL.Clients.Office.Excel.Functions.SPG(A69, "SP_TOPICTAG")</f>
        <v>Health Diagnostics; Cardiovascular; Dermatology; Hematology; Immunology; Neurology; Oncology</v>
      </c>
      <c r="M69" s="5">
        <f>_xll.SNL.Clients.Office.Excel.Functions.SPG(A69, "SP_PCT_SHARES_OWNED_ALL_INSTITUTIONS")</f>
        <v>77.09</v>
      </c>
      <c r="N69" s="9" t="str">
        <f>_xll.SNL.Clients.Office.Excel.Functions.SPG(A69, "RD_CREDIT_RATING_GLOBAL", "Issuer Credit Rating", "Local Currency LT|0")</f>
        <v>A</v>
      </c>
      <c r="O69" s="9" t="str">
        <f>_xll.SNL.Clients.Office.Excel.Functions.SPG(A69, "RD_CWOL_GLOBAL", "Issuer Credit Rating", "Local Currency LT|0")</f>
        <v>Stable</v>
      </c>
      <c r="P69" s="9" t="str">
        <f>_xll.SNL.Clients.Office.Excel.Functions.SPG(A69, "RD_RATING_ACTION_GLOBAL", "Issuer Credit Rating", "Local Currency LT|0")</f>
        <v>Downgrade | CreditWatch/Outlook (12/27/2023)</v>
      </c>
      <c r="Q69" s="10">
        <f>_xll.SNL.Clients.Office.Excel.Functions.SPG(A69, "RD_LAST_REVIEW_DATE_GLOBAL", "Issuer Credit Rating", "Local Currency LT")</f>
        <v>45667</v>
      </c>
      <c r="R69" s="10">
        <f>_xll.SNL.Clients.Office.Excel.Functions.SPG(A69, "RD_CREDIT_RATING_DATE_GLOBAL", "Issuer Credit Rating", "Local Currency LT|0")</f>
        <v>45287</v>
      </c>
      <c r="S69" s="10">
        <f>_xll.SNL.Clients.Office.Excel.Functions.SPG(A69, "RD_CREDIT_WATCH_OUTLOOK_DATE_GLOBAL", "Issuer Credit Rating", "Local Currency LT|0")</f>
        <v>45287</v>
      </c>
    </row>
    <row r="70" spans="1:19" x14ac:dyDescent="0.3">
      <c r="A70" t="s">
        <v>74</v>
      </c>
      <c r="B70" s="13">
        <f>_xll.ciqfunctions.udf.CIQ(A70,"IQ_FIRSTPRICINGDATE")</f>
        <v>40031</v>
      </c>
      <c r="C70" s="5">
        <f>_xll.SNL.Clients.Office.Excel.Functions.SPG(A70, "SP_VOLUME_AVG_WEEKLY_TO_SHARES_OUT", , "1M")</f>
        <v>3.2888118511023752</v>
      </c>
      <c r="D70" s="5">
        <f>_xll.SNL.Clients.Office.Excel.Functions.SPG(A70, "SP_VOLUME_AVG_WEEKLY_TO_SHARES_OUT", , "3M")</f>
        <v>3.4551444545773182</v>
      </c>
      <c r="E70" s="5">
        <f>_xll.SNL.Clients.Office.Excel.Functions.SPG(A70, "SP_VOLUME_AVG_DAILY_TO_1YR_AVG_DAILY", , "1M")</f>
        <v>100.16</v>
      </c>
      <c r="F70" s="5">
        <f>_xll.SNL.Clients.Office.Excel.Functions.SPG(A70, "SP_VOLUME_AVG_DAILY_TO_1YR_AVG_DAILY", , "3M")</f>
        <v>105.23</v>
      </c>
      <c r="G70" s="9" t="str">
        <f>_xll.SNL.Clients.Office.Excel.Functions.SPG(A70, "IQ_SECTOR")</f>
        <v>Information Technology</v>
      </c>
      <c r="H70" s="9" t="str">
        <f>_xll.SNL.Clients.Office.Excel.Functions.SPG(A70, "IQ_INDUSTRY_GROUP")</f>
        <v>Semiconductors and Semiconductor Equipment</v>
      </c>
      <c r="I70" s="9" t="str">
        <f>_xll.SNL.Clients.Office.Excel.Functions.SPG(A70, "IQ_INDUSTRY")</f>
        <v>Semiconductors and Semiconductor Equipment</v>
      </c>
      <c r="J70" s="9" t="str">
        <f>_xll.SNL.Clients.Office.Excel.Functions.SPG(A70, "IQ_PRIMARY_INDUSTRY")</f>
        <v>Semiconductors</v>
      </c>
      <c r="K70" s="9" t="str">
        <f>_xll.SNL.Clients.Office.Excel.Functions.SPG(A70, "NAICS_CODE", "Primary")</f>
        <v>334413 - Semiconductor and Related Device Manufacturing</v>
      </c>
      <c r="L70" s="9" t="str">
        <f>_xll.SNL.Clients.Office.Excel.Functions.SPG(A70, "SP_TOPICTAG")</f>
        <v>Software Development; Data Integration; Sensors; Data Protection; Cloud Infrastructure; Process Automation</v>
      </c>
      <c r="M70" s="5">
        <f>_xll.SNL.Clients.Office.Excel.Functions.SPG(A70, "SP_PCT_SHARES_OWNED_ALL_INSTITUTIONS")</f>
        <v>76.790000000000006</v>
      </c>
      <c r="N70" s="9" t="str">
        <f>_xll.SNL.Clients.Office.Excel.Functions.SPG(A70, "RD_CREDIT_RATING_GLOBAL", "Issuer Credit Rating", "Local Currency LT|0")</f>
        <v>BBB+</v>
      </c>
      <c r="O70" s="9" t="str">
        <f>_xll.SNL.Clients.Office.Excel.Functions.SPG(A70, "RD_CWOL_GLOBAL", "Issuer Credit Rating", "Local Currency LT|0")</f>
        <v>Positive</v>
      </c>
      <c r="P70" s="9" t="str">
        <f>_xll.SNL.Clients.Office.Excel.Functions.SPG(A70, "RD_RATING_ACTION_GLOBAL", "Issuer Credit Rating", "Local Currency LT|0")</f>
        <v>Upgrade | CreditWatch/Outlook (01/13/2025)</v>
      </c>
      <c r="Q70" s="10">
        <f>_xll.SNL.Clients.Office.Excel.Functions.SPG(A70, "RD_LAST_REVIEW_DATE_GLOBAL", "Issuer Credit Rating", "Local Currency LT")</f>
        <v>45670</v>
      </c>
      <c r="R70" s="10">
        <f>_xll.SNL.Clients.Office.Excel.Functions.SPG(A70, "RD_CREDIT_RATING_DATE_GLOBAL", "Issuer Credit Rating", "Local Currency LT|0")</f>
        <v>45670</v>
      </c>
      <c r="S70" s="10">
        <f>_xll.SNL.Clients.Office.Excel.Functions.SPG(A70, "RD_CREDIT_WATCH_OUTLOOK_DATE_GLOBAL", "Issuer Credit Rating", "Local Currency LT|0")</f>
        <v>45670</v>
      </c>
    </row>
    <row r="71" spans="1:19" x14ac:dyDescent="0.3">
      <c r="A71" t="s">
        <v>75</v>
      </c>
      <c r="B71" s="13">
        <f>_xll.ciqfunctions.udf.CIQ(A71,"IQ_FIRSTPRICINGDATE")</f>
        <v>39163</v>
      </c>
      <c r="C71" s="5">
        <f>_xll.SNL.Clients.Office.Excel.Functions.SPG(A71, "SP_VOLUME_AVG_WEEKLY_TO_SHARES_OUT", , "1M")</f>
        <v>1.9335633770958962</v>
      </c>
      <c r="D71" s="5">
        <f>_xll.SNL.Clients.Office.Excel.Functions.SPG(A71, "SP_VOLUME_AVG_WEEKLY_TO_SHARES_OUT", , "3M")</f>
        <v>2.0527426529747337</v>
      </c>
      <c r="E71" s="5">
        <f>_xll.SNL.Clients.Office.Excel.Functions.SPG(A71, "SP_VOLUME_AVG_DAILY_TO_1YR_AVG_DAILY", , "1M")</f>
        <v>89.99</v>
      </c>
      <c r="F71" s="5">
        <f>_xll.SNL.Clients.Office.Excel.Functions.SPG(A71, "SP_VOLUME_AVG_DAILY_TO_1YR_AVG_DAILY", , "3M")</f>
        <v>95.54</v>
      </c>
      <c r="G71" s="9" t="str">
        <f>_xll.SNL.Clients.Office.Excel.Functions.SPG(A71, "IQ_SECTOR")</f>
        <v>Industrials</v>
      </c>
      <c r="H71" s="9" t="str">
        <f>_xll.SNL.Clients.Office.Excel.Functions.SPG(A71, "IQ_INDUSTRY_GROUP")</f>
        <v>Commercial and Professional Services</v>
      </c>
      <c r="I71" s="9" t="str">
        <f>_xll.SNL.Clients.Office.Excel.Functions.SPG(A71, "IQ_INDUSTRY")</f>
        <v>Professional Services</v>
      </c>
      <c r="J71" s="9" t="str">
        <f>_xll.SNL.Clients.Office.Excel.Functions.SPG(A71, "IQ_PRIMARY_INDUSTRY")</f>
        <v>Data Processing and Outsourced Services</v>
      </c>
      <c r="K71" s="9" t="str">
        <f>_xll.SNL.Clients.Office.Excel.Functions.SPG(A71, "NAICS_CODE", "Primary")</f>
        <v>518210 - Computing Infrastructure Providers, Data Processing, Web Hosting, and Related Services</v>
      </c>
      <c r="L71" s="9" t="str">
        <f>_xll.SNL.Clients.Office.Excel.Functions.SPG(A71, "SP_TOPICTAG")</f>
        <v>Software Development; Data Integration; Fintech; Customer Relationship Management; Cloud Infrastructure; Process Automation</v>
      </c>
      <c r="M71" s="5">
        <f>_xll.SNL.Clients.Office.Excel.Functions.SPG(A71, "SP_PCT_SHARES_OWNED_ALL_INSTITUTIONS")</f>
        <v>91.02</v>
      </c>
      <c r="N71" s="9" t="str">
        <f>_xll.SNL.Clients.Office.Excel.Functions.SPG(A71, "RD_CREDIT_RATING_GLOBAL", "Issuer Credit Rating", "Local Currency LT|0")</f>
        <v>BBB</v>
      </c>
      <c r="O71" s="9" t="str">
        <f>_xll.SNL.Clients.Office.Excel.Functions.SPG(A71, "RD_CWOL_GLOBAL", "Issuer Credit Rating", "Local Currency LT|0")</f>
        <v>Stable</v>
      </c>
      <c r="P71" s="9" t="str">
        <f>_xll.SNL.Clients.Office.Excel.Functions.SPG(A71, "RD_RATING_ACTION_GLOBAL", "Issuer Credit Rating", "Local Currency LT|0")</f>
        <v>Downgrade | CreditWatch/Outlook (06/13/2023)</v>
      </c>
      <c r="Q71" s="10">
        <f>_xll.SNL.Clients.Office.Excel.Functions.SPG(A71, "RD_LAST_REVIEW_DATE_GLOBAL", "Issuer Credit Rating", "Local Currency LT")</f>
        <v>45672</v>
      </c>
      <c r="R71" s="10">
        <f>_xll.SNL.Clients.Office.Excel.Functions.SPG(A71, "RD_CREDIT_RATING_DATE_GLOBAL", "Issuer Credit Rating", "Local Currency LT|0")</f>
        <v>45090</v>
      </c>
      <c r="S71" s="10">
        <f>_xll.SNL.Clients.Office.Excel.Functions.SPG(A71, "RD_CREDIT_WATCH_OUTLOOK_DATE_GLOBAL", "Issuer Credit Rating", "Local Currency LT|0")</f>
        <v>45090</v>
      </c>
    </row>
    <row r="72" spans="1:19" x14ac:dyDescent="0.3">
      <c r="A72" t="s">
        <v>76</v>
      </c>
      <c r="B72" s="13">
        <f>_xll.ciqfunctions.udf.CIQ(A72,"IQ_FIRSTPRICINGDATE")</f>
        <v>27400</v>
      </c>
      <c r="C72" s="5">
        <f>_xll.SNL.Clients.Office.Excel.Functions.SPG(A72, "SP_VOLUME_AVG_WEEKLY_TO_SHARES_OUT", , "1M")</f>
        <v>2.9998870015419272</v>
      </c>
      <c r="D72" s="5">
        <f>_xll.SNL.Clients.Office.Excel.Functions.SPG(A72, "SP_VOLUME_AVG_WEEKLY_TO_SHARES_OUT", , "3M")</f>
        <v>2.4116927438063573</v>
      </c>
      <c r="E72" s="5">
        <f>_xll.SNL.Clients.Office.Excel.Functions.SPG(A72, "SP_VOLUME_AVG_DAILY_TO_1YR_AVG_DAILY", , "1M")</f>
        <v>131.47</v>
      </c>
      <c r="F72" s="5">
        <f>_xll.SNL.Clients.Office.Excel.Functions.SPG(A72, "SP_VOLUME_AVG_DAILY_TO_1YR_AVG_DAILY", , "3M")</f>
        <v>105.69</v>
      </c>
      <c r="G72" s="9" t="str">
        <f>_xll.SNL.Clients.Office.Excel.Functions.SPG(A72, "IQ_SECTOR")</f>
        <v>Financials</v>
      </c>
      <c r="H72" s="9" t="str">
        <f>_xll.SNL.Clients.Office.Excel.Functions.SPG(A72, "IQ_INDUSTRY_GROUP")</f>
        <v>Insurance</v>
      </c>
      <c r="I72" s="9" t="str">
        <f>_xll.SNL.Clients.Office.Excel.Functions.SPG(A72, "IQ_INDUSTRY")</f>
        <v>Insurance</v>
      </c>
      <c r="J72" s="9" t="str">
        <f>_xll.SNL.Clients.Office.Excel.Functions.SPG(A72, "IQ_PRIMARY_INDUSTRY")</f>
        <v>Insurance Brokers</v>
      </c>
      <c r="K72" s="9" t="str">
        <f>_xll.SNL.Clients.Office.Excel.Functions.SPG(A72, "NAICS_CODE", "Primary")</f>
        <v>524210 - Insurance Agencies and Brokerages</v>
      </c>
      <c r="L72" s="9" t="str">
        <f>_xll.SNL.Clients.Office.Excel.Functions.SPG(A72, "SP_TOPICTAG")</f>
        <v>Employee Benefits; Dentistry</v>
      </c>
      <c r="M72" s="5">
        <f>_xll.SNL.Clients.Office.Excel.Functions.SPG(A72, "SP_PCT_SHARES_OWNED_ALL_INSTITUTIONS")</f>
        <v>74.77</v>
      </c>
      <c r="N72" s="9" t="str">
        <f>_xll.SNL.Clients.Office.Excel.Functions.SPG(A72, "RD_CREDIT_RATING_GLOBAL", "Issuer Credit Rating", "Local Currency LT|0")</f>
        <v>BBB-</v>
      </c>
      <c r="O72" s="9" t="str">
        <f>_xll.SNL.Clients.Office.Excel.Functions.SPG(A72, "RD_CWOL_GLOBAL", "Issuer Credit Rating", "Local Currency LT|0")</f>
        <v>Stable</v>
      </c>
      <c r="P72" s="9" t="str">
        <f>_xll.SNL.Clients.Office.Excel.Functions.SPG(A72, "RD_RATING_ACTION_GLOBAL", "Issuer Credit Rating", "Local Currency LT|0")</f>
        <v>CreditWatch/Outlook (03/08/2022)</v>
      </c>
      <c r="Q72" s="10">
        <f>_xll.SNL.Clients.Office.Excel.Functions.SPG(A72, "RD_LAST_REVIEW_DATE_GLOBAL", "Issuer Credit Rating", "Local Currency LT")</f>
        <v>45547</v>
      </c>
      <c r="R72" s="10">
        <f>_xll.SNL.Clients.Office.Excel.Functions.SPG(A72, "RD_CREDIT_RATING_DATE_GLOBAL", "Issuer Credit Rating", "Local Currency LT|0")</f>
        <v>41884</v>
      </c>
      <c r="S72" s="10">
        <f>_xll.SNL.Clients.Office.Excel.Functions.SPG(A72, "RD_CREDIT_WATCH_OUTLOOK_DATE_GLOBAL", "Issuer Credit Rating", "Local Currency LT|0")</f>
        <v>44628</v>
      </c>
    </row>
    <row r="73" spans="1:19" x14ac:dyDescent="0.3">
      <c r="A73" t="s">
        <v>77</v>
      </c>
      <c r="B73" s="13">
        <f>_xll.ciqfunctions.udf.CIQ(A73,"IQ_FIRSTPRICINGDATE")</f>
        <v>24839</v>
      </c>
      <c r="C73" s="5">
        <f>_xll.SNL.Clients.Office.Excel.Functions.SPG(A73, "SP_VOLUME_AVG_WEEKLY_TO_SHARES_OUT", , "1M")</f>
        <v>5.2764041798492141</v>
      </c>
      <c r="D73" s="5">
        <f>_xll.SNL.Clients.Office.Excel.Functions.SPG(A73, "SP_VOLUME_AVG_WEEKLY_TO_SHARES_OUT", , "3M")</f>
        <v>4.7471541690546459</v>
      </c>
      <c r="E73" s="5">
        <f>_xll.SNL.Clients.Office.Excel.Functions.SPG(A73, "SP_VOLUME_AVG_DAILY_TO_1YR_AVG_DAILY", , "1M")</f>
        <v>141.41</v>
      </c>
      <c r="F73" s="5">
        <f>_xll.SNL.Clients.Office.Excel.Functions.SPG(A73, "SP_VOLUME_AVG_DAILY_TO_1YR_AVG_DAILY", , "3M")</f>
        <v>127.23</v>
      </c>
      <c r="G73" s="9" t="str">
        <f>_xll.SNL.Clients.Office.Excel.Functions.SPG(A73, "IQ_SECTOR")</f>
        <v>Consumer Staples</v>
      </c>
      <c r="H73" s="9" t="str">
        <f>_xll.SNL.Clients.Office.Excel.Functions.SPG(A73, "IQ_INDUSTRY_GROUP")</f>
        <v>Food, Beverage and Tobacco</v>
      </c>
      <c r="I73" s="9" t="str">
        <f>_xll.SNL.Clients.Office.Excel.Functions.SPG(A73, "IQ_INDUSTRY")</f>
        <v>Beverages</v>
      </c>
      <c r="J73" s="9" t="str">
        <f>_xll.SNL.Clients.Office.Excel.Functions.SPG(A73, "IQ_PRIMARY_INDUSTRY")</f>
        <v>Distillers and Vintners</v>
      </c>
      <c r="K73" s="9" t="str">
        <f>_xll.SNL.Clients.Office.Excel.Functions.SPG(A73, "NAICS_CODE", "Primary")</f>
        <v>312140 - Distilleries</v>
      </c>
      <c r="L73" s="9" t="str">
        <f>_xll.SNL.Clients.Office.Excel.Functions.SPG(A73, "SP_TOPICTAG")</f>
        <v>Distillery</v>
      </c>
      <c r="M73" s="5">
        <f>_xll.SNL.Clients.Office.Excel.Functions.SPG(A73, "SP_PCT_SHARES_OWNED_ALL_INSTITUTIONS")</f>
        <v>44.08</v>
      </c>
      <c r="N73" s="9" t="str">
        <f>_xll.SNL.Clients.Office.Excel.Functions.SPG(A73, "RD_CREDIT_RATING_GLOBAL", "Issuer Credit Rating", "Local Currency LT|0")</f>
        <v>A-</v>
      </c>
      <c r="O73" s="9" t="str">
        <f>_xll.SNL.Clients.Office.Excel.Functions.SPG(A73, "RD_CWOL_GLOBAL", "Issuer Credit Rating", "Local Currency LT|0")</f>
        <v>Stable</v>
      </c>
      <c r="P73" s="9" t="str">
        <f>_xll.SNL.Clients.Office.Excel.Functions.SPG(A73, "RD_RATING_ACTION_GLOBAL", "Issuer Credit Rating", "Local Currency LT|0")</f>
        <v>CreditWatch/Outlook (09/15/2017)</v>
      </c>
      <c r="Q73" s="10">
        <f>_xll.SNL.Clients.Office.Excel.Functions.SPG(A73, "RD_LAST_REVIEW_DATE_GLOBAL", "Issuer Credit Rating", "Local Currency LT")</f>
        <v>45484</v>
      </c>
      <c r="R73" s="10">
        <f>_xll.SNL.Clients.Office.Excel.Functions.SPG(A73, "RD_CREDIT_RATING_DATE_GLOBAL", "Issuer Credit Rating", "Local Currency LT|0")</f>
        <v>41241</v>
      </c>
      <c r="S73" s="10">
        <f>_xll.SNL.Clients.Office.Excel.Functions.SPG(A73, "RD_CREDIT_WATCH_OUTLOOK_DATE_GLOBAL", "Issuer Credit Rating", "Local Currency LT|0")</f>
        <v>42993</v>
      </c>
    </row>
    <row r="74" spans="1:19" x14ac:dyDescent="0.3">
      <c r="A74" t="s">
        <v>78</v>
      </c>
      <c r="B74" s="13">
        <f>_xll.ciqfunctions.udf.CIQ(A74,"IQ_FIRSTPRICINGDATE")</f>
        <v>38525</v>
      </c>
      <c r="C74" s="5">
        <f>_xll.SNL.Clients.Office.Excel.Functions.SPG(A74, "SP_VOLUME_AVG_WEEKLY_TO_SHARES_OUT", , "1M")</f>
        <v>7.239255267012668</v>
      </c>
      <c r="D74" s="5">
        <f>_xll.SNL.Clients.Office.Excel.Functions.SPG(A74, "SP_VOLUME_AVG_WEEKLY_TO_SHARES_OUT", , "3M")</f>
        <v>6.1384594572720763</v>
      </c>
      <c r="E74" s="5">
        <f>_xll.SNL.Clients.Office.Excel.Functions.SPG(A74, "SP_VOLUME_AVG_DAILY_TO_1YR_AVG_DAILY", , "1M")</f>
        <v>105.45</v>
      </c>
      <c r="F74" s="5">
        <f>_xll.SNL.Clients.Office.Excel.Functions.SPG(A74, "SP_VOLUME_AVG_DAILY_TO_1YR_AVG_DAILY", , "3M")</f>
        <v>89.41</v>
      </c>
      <c r="G74" s="9" t="str">
        <f>_xll.SNL.Clients.Office.Excel.Functions.SPG(A74, "IQ_SECTOR")</f>
        <v>Industrials</v>
      </c>
      <c r="H74" s="9" t="str">
        <f>_xll.SNL.Clients.Office.Excel.Functions.SPG(A74, "IQ_INDUSTRY_GROUP")</f>
        <v>Capital Goods</v>
      </c>
      <c r="I74" s="9" t="str">
        <f>_xll.SNL.Clients.Office.Excel.Functions.SPG(A74, "IQ_INDUSTRY")</f>
        <v>Building Products</v>
      </c>
      <c r="J74" s="9" t="str">
        <f>_xll.SNL.Clients.Office.Excel.Functions.SPG(A74, "IQ_PRIMARY_INDUSTRY")</f>
        <v>Building Products</v>
      </c>
      <c r="K74" s="9" t="str">
        <f>_xll.SNL.Clients.Office.Excel.Functions.SPG(A74, "NAICS_CODE", "Primary")</f>
        <v>321992 - Prefabricated Wood Building Manufacturing</v>
      </c>
      <c r="L74" s="9" t="str">
        <f>_xll.SNL.Clients.Office.Excel.Functions.SPG(A74, "SP_TOPICTAG")</f>
        <v>Smart Building; Process Automation</v>
      </c>
      <c r="M74" s="5">
        <f>_xll.SNL.Clients.Office.Excel.Functions.SPG(A74, "SP_PCT_SHARES_OWNED_ALL_INSTITUTIONS")</f>
        <v>100.29</v>
      </c>
      <c r="N74" s="9" t="str">
        <f>_xll.SNL.Clients.Office.Excel.Functions.SPG(A74, "RD_CREDIT_RATING_GLOBAL", "Issuer Credit Rating", "Local Currency LT|0")</f>
        <v>BB</v>
      </c>
      <c r="O74" s="9" t="str">
        <f>_xll.SNL.Clients.Office.Excel.Functions.SPG(A74, "RD_CWOL_GLOBAL", "Issuer Credit Rating", "Local Currency LT|0")</f>
        <v>Positive</v>
      </c>
      <c r="P74" s="9" t="str">
        <f>_xll.SNL.Clients.Office.Excel.Functions.SPG(A74, "RD_RATING_ACTION_GLOBAL", "Issuer Credit Rating", "Local Currency LT|0")</f>
        <v>CreditWatch/Outlook (08/15/2023)</v>
      </c>
      <c r="Q74" s="10">
        <f>_xll.SNL.Clients.Office.Excel.Functions.SPG(A74, "RD_LAST_REVIEW_DATE_GLOBAL", "Issuer Credit Rating", "Local Currency LT")</f>
        <v>45518</v>
      </c>
      <c r="R74" s="10">
        <f>_xll.SNL.Clients.Office.Excel.Functions.SPG(A74, "RD_CREDIT_RATING_DATE_GLOBAL", "Issuer Credit Rating", "Local Currency LT|0")</f>
        <v>44398</v>
      </c>
      <c r="S74" s="10">
        <f>_xll.SNL.Clients.Office.Excel.Functions.SPG(A74, "RD_CREDIT_WATCH_OUTLOOK_DATE_GLOBAL", "Issuer Credit Rating", "Local Currency LT|0")</f>
        <v>45153</v>
      </c>
    </row>
    <row r="75" spans="1:19" x14ac:dyDescent="0.3">
      <c r="A75" t="s">
        <v>79</v>
      </c>
      <c r="B75" s="13">
        <f>_xll.ciqfunctions.udf.CIQ(A75,"IQ_FIRSTPRICINGDATE")</f>
        <v>37105</v>
      </c>
      <c r="C75" s="5">
        <f>_xll.SNL.Clients.Office.Excel.Functions.SPG(A75, "SP_VOLUME_AVG_WEEKLY_TO_SHARES_OUT", , "1M")</f>
        <v>6.3157940548771112</v>
      </c>
      <c r="D75" s="5">
        <f>_xll.SNL.Clients.Office.Excel.Functions.SPG(A75, "SP_VOLUME_AVG_WEEKLY_TO_SHARES_OUT", , "3M")</f>
        <v>6.2157990706311725</v>
      </c>
      <c r="E75" s="5">
        <f>_xll.SNL.Clients.Office.Excel.Functions.SPG(A75, "SP_VOLUME_AVG_DAILY_TO_1YR_AVG_DAILY", , "1M")</f>
        <v>112.21</v>
      </c>
      <c r="F75" s="5">
        <f>_xll.SNL.Clients.Office.Excel.Functions.SPG(A75, "SP_VOLUME_AVG_DAILY_TO_1YR_AVG_DAILY", , "3M")</f>
        <v>110.43</v>
      </c>
      <c r="G75" s="9" t="str">
        <f>_xll.SNL.Clients.Office.Excel.Functions.SPG(A75, "IQ_SECTOR")</f>
        <v>Consumer Staples</v>
      </c>
      <c r="H75" s="9" t="str">
        <f>_xll.SNL.Clients.Office.Excel.Functions.SPG(A75, "IQ_INDUSTRY_GROUP")</f>
        <v>Food, Beverage and Tobacco</v>
      </c>
      <c r="I75" s="9" t="str">
        <f>_xll.SNL.Clients.Office.Excel.Functions.SPG(A75, "IQ_INDUSTRY")</f>
        <v>Food Products</v>
      </c>
      <c r="J75" s="9" t="str">
        <f>_xll.SNL.Clients.Office.Excel.Functions.SPG(A75, "IQ_PRIMARY_INDUSTRY")</f>
        <v>Agricultural Products and Services</v>
      </c>
      <c r="K75" s="9" t="str">
        <f>_xll.SNL.Clients.Office.Excel.Functions.SPG(A75, "NAICS_CODE", "Primary")</f>
        <v>3112 - Grain and Oilseed Milling</v>
      </c>
      <c r="L75" s="9" t="str">
        <f>_xll.SNL.Clients.Office.Excel.Functions.SPG(A75, "SP_TOPICTAG")</f>
        <v>Animal Feed; Farming; Horticulture; Livestock; Biofuel; Nutraceutical; Alternative Protein</v>
      </c>
      <c r="M75" s="5">
        <f>_xll.SNL.Clients.Office.Excel.Functions.SPG(A75, "SP_PCT_SHARES_OWNED_ALL_INSTITUTIONS")</f>
        <v>83.12</v>
      </c>
      <c r="N75" s="9" t="str">
        <f>_xll.SNL.Clients.Office.Excel.Functions.SPG(A75, "RD_CREDIT_RATING_GLOBAL", "Issuer Credit Rating", "Local Currency LT|0")</f>
        <v>BBB+</v>
      </c>
      <c r="O75" s="9" t="str">
        <f>_xll.SNL.Clients.Office.Excel.Functions.SPG(A75, "RD_CWOL_GLOBAL", "Issuer Credit Rating", "Local Currency LT|0")</f>
        <v>Watch Pos</v>
      </c>
      <c r="P75" s="9" t="str">
        <f>_xll.SNL.Clients.Office.Excel.Functions.SPG(A75, "RD_RATING_ACTION_GLOBAL", "Issuer Credit Rating", "Local Currency LT|0")</f>
        <v>CreditWatch/Outlook (09/09/2024)</v>
      </c>
      <c r="Q75" s="10">
        <f>_xll.SNL.Clients.Office.Excel.Functions.SPG(A75, "RD_LAST_REVIEW_DATE_GLOBAL", "Issuer Credit Rating", "Local Currency LT")</f>
        <v>45621</v>
      </c>
      <c r="R75" s="10">
        <f>_xll.SNL.Clients.Office.Excel.Functions.SPG(A75, "RD_CREDIT_RATING_DATE_GLOBAL", "Issuer Credit Rating", "Local Currency LT|0")</f>
        <v>45237</v>
      </c>
      <c r="S75" s="10">
        <f>_xll.SNL.Clients.Office.Excel.Functions.SPG(A75, "RD_CREDIT_WATCH_OUTLOOK_DATE_GLOBAL", "Issuer Credit Rating", "Local Currency LT|0")</f>
        <v>45544</v>
      </c>
    </row>
    <row r="76" spans="1:19" x14ac:dyDescent="0.3">
      <c r="A76" t="s">
        <v>80</v>
      </c>
      <c r="B76" s="13">
        <f>_xll.ciqfunctions.udf.CIQ(A76,"IQ_FIRSTPRICINGDATE")</f>
        <v>35599</v>
      </c>
      <c r="C76" s="5">
        <f>_xll.SNL.Clients.Office.Excel.Functions.SPG(A76, "SP_VOLUME_AVG_WEEKLY_TO_SHARES_OUT", , "1M")</f>
        <v>4.1776817234246515</v>
      </c>
      <c r="D76" s="5">
        <f>_xll.SNL.Clients.Office.Excel.Functions.SPG(A76, "SP_VOLUME_AVG_WEEKLY_TO_SHARES_OUT", , "3M")</f>
        <v>3.7631209477627872</v>
      </c>
      <c r="E76" s="5">
        <f>_xll.SNL.Clients.Office.Excel.Functions.SPG(A76, "SP_VOLUME_AVG_DAILY_TO_1YR_AVG_DAILY", , "1M")</f>
        <v>108.79</v>
      </c>
      <c r="F76" s="5">
        <f>_xll.SNL.Clients.Office.Excel.Functions.SPG(A76, "SP_VOLUME_AVG_DAILY_TO_1YR_AVG_DAILY", , "3M")</f>
        <v>98</v>
      </c>
      <c r="G76" s="9" t="str">
        <f>_xll.SNL.Clients.Office.Excel.Functions.SPG(A76, "IQ_SECTOR")</f>
        <v>Real Estate</v>
      </c>
      <c r="H76" s="9" t="str">
        <f>_xll.SNL.Clients.Office.Excel.Functions.SPG(A76, "IQ_INDUSTRY_GROUP")</f>
        <v>Equity Real Estate Investment Trusts (REITs)</v>
      </c>
      <c r="I76" s="9" t="str">
        <f>_xll.SNL.Clients.Office.Excel.Functions.SPG(A76, "IQ_INDUSTRY")</f>
        <v>Office REITs</v>
      </c>
      <c r="J76" s="9" t="str">
        <f>_xll.SNL.Clients.Office.Excel.Functions.SPG(A76, "IQ_PRIMARY_INDUSTRY")</f>
        <v>Office REITs</v>
      </c>
      <c r="K76" s="9" t="str">
        <f>_xll.SNL.Clients.Office.Excel.Functions.SPG(A76, "NAICS_CODE", "Primary")</f>
        <v>531110 - Lessors of Residential Buildings and Dwellings</v>
      </c>
      <c r="L76" s="9" t="str">
        <f>_xll.SNL.Clients.Office.Excel.Functions.SPG(A76, "SP_TOPICTAG")</f>
        <v/>
      </c>
      <c r="M76" s="5">
        <f>_xll.SNL.Clients.Office.Excel.Functions.SPG(A76, "SP_PCT_SHARES_OWNED_ALL_INSTITUTIONS")</f>
        <v>94.06</v>
      </c>
      <c r="N76" s="9" t="str">
        <f>_xll.SNL.Clients.Office.Excel.Functions.SPG(A76, "RD_CREDIT_RATING_GLOBAL", "Issuer Credit Rating", "Local Currency LT|0")</f>
        <v>BBB</v>
      </c>
      <c r="O76" s="9" t="str">
        <f>_xll.SNL.Clients.Office.Excel.Functions.SPG(A76, "RD_CWOL_GLOBAL", "Issuer Credit Rating", "Local Currency LT|0")</f>
        <v>Negative</v>
      </c>
      <c r="P76" s="9" t="str">
        <f>_xll.SNL.Clients.Office.Excel.Functions.SPG(A76, "RD_RATING_ACTION_GLOBAL", "Issuer Credit Rating", "Local Currency LT|0")</f>
        <v>Downgrade | CreditWatch/Outlook (01/11/2024)</v>
      </c>
      <c r="Q76" s="10">
        <f>_xll.SNL.Clients.Office.Excel.Functions.SPG(A76, "RD_LAST_REVIEW_DATE_GLOBAL", "Issuer Credit Rating", "Local Currency LT")</f>
        <v>45607</v>
      </c>
      <c r="R76" s="10">
        <f>_xll.SNL.Clients.Office.Excel.Functions.SPG(A76, "RD_CREDIT_RATING_DATE_GLOBAL", "Issuer Credit Rating", "Local Currency LT|0")</f>
        <v>45302</v>
      </c>
      <c r="S76" s="10">
        <f>_xll.SNL.Clients.Office.Excel.Functions.SPG(A76, "RD_CREDIT_WATCH_OUTLOOK_DATE_GLOBAL", "Issuer Credit Rating", "Local Currency LT|0")</f>
        <v>45302</v>
      </c>
    </row>
    <row r="77" spans="1:19" x14ac:dyDescent="0.3">
      <c r="A77" t="s">
        <v>81</v>
      </c>
      <c r="B77" s="13">
        <f>_xll.ciqfunctions.udf.CIQ(A77,"IQ_FIRSTPRICINGDATE")</f>
        <v>35718</v>
      </c>
      <c r="C77" s="5">
        <f>_xll.SNL.Clients.Office.Excel.Functions.SPG(A77, "SP_VOLUME_AVG_WEEKLY_TO_SHARES_OUT", , "1M")</f>
        <v>5.2639178111019671</v>
      </c>
      <c r="D77" s="5">
        <f>_xll.SNL.Clients.Office.Excel.Functions.SPG(A77, "SP_VOLUME_AVG_WEEKLY_TO_SHARES_OUT", , "3M")</f>
        <v>4.7487538611672253</v>
      </c>
      <c r="E77" s="5">
        <f>_xll.SNL.Clients.Office.Excel.Functions.SPG(A77, "SP_VOLUME_AVG_DAILY_TO_1YR_AVG_DAILY", , "1M")</f>
        <v>86.93</v>
      </c>
      <c r="F77" s="5">
        <f>_xll.SNL.Clients.Office.Excel.Functions.SPG(A77, "SP_VOLUME_AVG_DAILY_TO_1YR_AVG_DAILY", , "3M")</f>
        <v>78.42</v>
      </c>
      <c r="G77" s="9" t="str">
        <f>_xll.SNL.Clients.Office.Excel.Functions.SPG(A77, "IQ_SECTOR")</f>
        <v>Industrials</v>
      </c>
      <c r="H77" s="9" t="str">
        <f>_xll.SNL.Clients.Office.Excel.Functions.SPG(A77, "IQ_INDUSTRY_GROUP")</f>
        <v>Transportation</v>
      </c>
      <c r="I77" s="9" t="str">
        <f>_xll.SNL.Clients.Office.Excel.Functions.SPG(A77, "IQ_INDUSTRY")</f>
        <v>Air Freight and Logistics</v>
      </c>
      <c r="J77" s="9" t="str">
        <f>_xll.SNL.Clients.Office.Excel.Functions.SPG(A77, "IQ_PRIMARY_INDUSTRY")</f>
        <v>Air Freight and Logistics</v>
      </c>
      <c r="K77" s="9" t="str">
        <f>_xll.SNL.Clients.Office.Excel.Functions.SPG(A77, "NAICS_CODE", "Primary")</f>
        <v>48412 - General Freight Trucking, Long-Distance</v>
      </c>
      <c r="L77" s="9" t="str">
        <f>_xll.SNL.Clients.Office.Excel.Functions.SPG(A77, "SP_TOPICTAG")</f>
        <v>Fleet Management; Freight Service; Last Mile Transportation; Marine Transportation; Packaging Services; Courier Service</v>
      </c>
      <c r="M77" s="5">
        <f>_xll.SNL.Clients.Office.Excel.Functions.SPG(A77, "SP_PCT_SHARES_OWNED_ALL_INSTITUTIONS")</f>
        <v>98.14</v>
      </c>
      <c r="N77" s="9" t="str">
        <f>_xll.SNL.Clients.Office.Excel.Functions.SPG(A77, "RD_CREDIT_RATING_GLOBAL", "Issuer Credit Rating", "Local Currency LT|0")</f>
        <v>BBB</v>
      </c>
      <c r="O77" s="9" t="str">
        <f>_xll.SNL.Clients.Office.Excel.Functions.SPG(A77, "RD_CWOL_GLOBAL", "Issuer Credit Rating", "Local Currency LT|0")</f>
        <v>Stable</v>
      </c>
      <c r="P77" s="9" t="str">
        <f>_xll.SNL.Clients.Office.Excel.Functions.SPG(A77, "RD_RATING_ACTION_GLOBAL", "Issuer Credit Rating", "Local Currency LT|0")</f>
        <v>Downgrade | CreditWatch/Outlook (05/23/2024)</v>
      </c>
      <c r="Q77" s="10">
        <f>_xll.SNL.Clients.Office.Excel.Functions.SPG(A77, "RD_LAST_REVIEW_DATE_GLOBAL", "Issuer Credit Rating", "Local Currency LT")</f>
        <v>45435</v>
      </c>
      <c r="R77" s="10">
        <f>_xll.SNL.Clients.Office.Excel.Functions.SPG(A77, "RD_CREDIT_RATING_DATE_GLOBAL", "Issuer Credit Rating", "Local Currency LT|0")</f>
        <v>45435</v>
      </c>
      <c r="S77" s="10">
        <f>_xll.SNL.Clients.Office.Excel.Functions.SPG(A77, "RD_CREDIT_WATCH_OUTLOOK_DATE_GLOBAL", "Issuer Credit Rating", "Local Currency LT|0")</f>
        <v>45435</v>
      </c>
    </row>
    <row r="78" spans="1:19" x14ac:dyDescent="0.3">
      <c r="A78" t="s">
        <v>82</v>
      </c>
      <c r="B78" s="13">
        <f>_xll.ciqfunctions.udf.CIQ(A78,"IQ_FIRSTPRICINGDATE")</f>
        <v>33133</v>
      </c>
      <c r="C78" s="5">
        <f>_xll.SNL.Clients.Office.Excel.Functions.SPG(A78, "SP_VOLUME_AVG_WEEKLY_TO_SHARES_OUT", , "1M")</f>
        <v>2.839534888566293</v>
      </c>
      <c r="D78" s="5">
        <f>_xll.SNL.Clients.Office.Excel.Functions.SPG(A78, "SP_VOLUME_AVG_WEEKLY_TO_SHARES_OUT", , "3M")</f>
        <v>2.7496180673295343</v>
      </c>
      <c r="E78" s="5">
        <f>_xll.SNL.Clients.Office.Excel.Functions.SPG(A78, "SP_VOLUME_AVG_DAILY_TO_1YR_AVG_DAILY", , "1M")</f>
        <v>89.09</v>
      </c>
      <c r="F78" s="5">
        <f>_xll.SNL.Clients.Office.Excel.Functions.SPG(A78, "SP_VOLUME_AVG_DAILY_TO_1YR_AVG_DAILY", , "3M")</f>
        <v>86.27</v>
      </c>
      <c r="G78" s="9" t="str">
        <f>_xll.SNL.Clients.Office.Excel.Functions.SPG(A78, "IQ_SECTOR")</f>
        <v>Information Technology</v>
      </c>
      <c r="H78" s="9" t="str">
        <f>_xll.SNL.Clients.Office.Excel.Functions.SPG(A78, "IQ_INDUSTRY_GROUP")</f>
        <v>Software and Services</v>
      </c>
      <c r="I78" s="9" t="str">
        <f>_xll.SNL.Clients.Office.Excel.Functions.SPG(A78, "IQ_INDUSTRY")</f>
        <v>Software</v>
      </c>
      <c r="J78" s="9" t="str">
        <f>_xll.SNL.Clients.Office.Excel.Functions.SPG(A78, "IQ_PRIMARY_INDUSTRY")</f>
        <v>Application Software</v>
      </c>
      <c r="K78" s="9" t="str">
        <f>_xll.SNL.Clients.Office.Excel.Functions.SPG(A78, "NAICS_CODE", "Primary")</f>
        <v>513210 - Software Publishers</v>
      </c>
      <c r="L78" s="9" t="str">
        <f>_xll.SNL.Clients.Office.Excel.Functions.SPG(A78, "SP_TOPICTAG")</f>
        <v>Software Development; Data Integration; Simulation; Machine Learning; Data Protection; Cloud Infrastructure; Artificial Intelligence</v>
      </c>
      <c r="M78" s="5">
        <f>_xll.SNL.Clients.Office.Excel.Functions.SPG(A78, "SP_PCT_SHARES_OWNED_ALL_INSTITUTIONS")</f>
        <v>88.17</v>
      </c>
      <c r="N78" s="9" t="str">
        <f>_xll.SNL.Clients.Office.Excel.Functions.SPG(A78, "RD_CREDIT_RATING_GLOBAL", "Issuer Credit Rating", "Local Currency LT|0")</f>
        <v>BBB+</v>
      </c>
      <c r="O78" s="9" t="str">
        <f>_xll.SNL.Clients.Office.Excel.Functions.SPG(A78, "RD_CWOL_GLOBAL", "Issuer Credit Rating", "Local Currency LT|0")</f>
        <v>Positive</v>
      </c>
      <c r="P78" s="9" t="str">
        <f>_xll.SNL.Clients.Office.Excel.Functions.SPG(A78, "RD_RATING_ACTION_GLOBAL", "Issuer Credit Rating", "Local Currency LT|0")</f>
        <v>CreditWatch/Outlook (03/15/2024)</v>
      </c>
      <c r="Q78" s="10">
        <f>_xll.SNL.Clients.Office.Excel.Functions.SPG(A78, "RD_LAST_REVIEW_DATE_GLOBAL", "Issuer Credit Rating", "Local Currency LT")</f>
        <v>45372</v>
      </c>
      <c r="R78" s="10">
        <f>_xll.SNL.Clients.Office.Excel.Functions.SPG(A78, "RD_CREDIT_RATING_DATE_GLOBAL", "Issuer Credit Rating", "Local Currency LT|0")</f>
        <v>43963</v>
      </c>
      <c r="S78" s="10">
        <f>_xll.SNL.Clients.Office.Excel.Functions.SPG(A78, "RD_CREDIT_WATCH_OUTLOOK_DATE_GLOBAL", "Issuer Credit Rating", "Local Currency LT|0")</f>
        <v>45366</v>
      </c>
    </row>
    <row r="79" spans="1:19" x14ac:dyDescent="0.3">
      <c r="A79" t="s">
        <v>83</v>
      </c>
      <c r="B79" s="13">
        <f>_xll.ciqfunctions.udf.CIQ(A79,"IQ_FIRSTPRICINGDATE")</f>
        <v>41904</v>
      </c>
      <c r="C79" s="5">
        <f>_xll.SNL.Clients.Office.Excel.Functions.SPG(A79, "SP_VOLUME_AVG_WEEKLY_TO_SHARES_OUT", , "1M")</f>
        <v>10.231743043458781</v>
      </c>
      <c r="D79" s="5">
        <f>_xll.SNL.Clients.Office.Excel.Functions.SPG(A79, "SP_VOLUME_AVG_WEEKLY_TO_SHARES_OUT", , "3M")</f>
        <v>9.666667963181121</v>
      </c>
      <c r="E79" s="5">
        <f>_xll.SNL.Clients.Office.Excel.Functions.SPG(A79, "SP_VOLUME_AVG_DAILY_TO_1YR_AVG_DAILY", , "1M")</f>
        <v>101.78</v>
      </c>
      <c r="F79" s="5">
        <f>_xll.SNL.Clients.Office.Excel.Functions.SPG(A79, "SP_VOLUME_AVG_DAILY_TO_1YR_AVG_DAILY", , "3M")</f>
        <v>96.16</v>
      </c>
      <c r="G79" s="9" t="str">
        <f>_xll.SNL.Clients.Office.Excel.Functions.SPG(A79, "IQ_SECTOR")</f>
        <v>Consumer Discretionary</v>
      </c>
      <c r="H79" s="9" t="str">
        <f>_xll.SNL.Clients.Office.Excel.Functions.SPG(A79, "IQ_INDUSTRY_GROUP")</f>
        <v>Consumer Services</v>
      </c>
      <c r="I79" s="9" t="str">
        <f>_xll.SNL.Clients.Office.Excel.Functions.SPG(A79, "IQ_INDUSTRY")</f>
        <v>Hotels, Restaurants and Leisure</v>
      </c>
      <c r="J79" s="9" t="str">
        <f>_xll.SNL.Clients.Office.Excel.Functions.SPG(A79, "IQ_PRIMARY_INDUSTRY")</f>
        <v>Casinos and Gaming</v>
      </c>
      <c r="K79" s="9" t="str">
        <f>_xll.SNL.Clients.Office.Excel.Functions.SPG(A79, "NAICS_CODE", "Primary")</f>
        <v>721120 - Casino Hotels</v>
      </c>
      <c r="L79" s="9" t="str">
        <f>_xll.SNL.Clients.Office.Excel.Functions.SPG(A79, "SP_TOPICTAG")</f>
        <v>Entertainment Systems</v>
      </c>
      <c r="M79" s="5">
        <f>_xll.SNL.Clients.Office.Excel.Functions.SPG(A79, "SP_PCT_SHARES_OWNED_ALL_INSTITUTIONS")</f>
        <v>106.2</v>
      </c>
      <c r="N79" s="9" t="str">
        <f>_xll.SNL.Clients.Office.Excel.Functions.SPG(A79, "RD_CREDIT_RATING_GLOBAL", "Issuer Credit Rating", "Local Currency LT|0")</f>
        <v>B+</v>
      </c>
      <c r="O79" s="9" t="str">
        <f>_xll.SNL.Clients.Office.Excel.Functions.SPG(A79, "RD_CWOL_GLOBAL", "Issuer Credit Rating", "Local Currency LT|0")</f>
        <v>Stable</v>
      </c>
      <c r="P79" s="9" t="str">
        <f>_xll.SNL.Clients.Office.Excel.Functions.SPG(A79, "RD_RATING_ACTION_GLOBAL", "Issuer Credit Rating", "Local Currency LT|0")</f>
        <v>CreditWatch/Outlook (11/01/2024)</v>
      </c>
      <c r="Q79" s="10">
        <f>_xll.SNL.Clients.Office.Excel.Functions.SPG(A79, "RD_LAST_REVIEW_DATE_GLOBAL", "Issuer Credit Rating", "Local Currency LT")</f>
        <v>45597</v>
      </c>
      <c r="R79" s="10">
        <f>_xll.SNL.Clients.Office.Excel.Functions.SPG(A79, "RD_CREDIT_RATING_DATE_GLOBAL", "Issuer Credit Rating", "Local Currency LT|0")</f>
        <v>44994</v>
      </c>
      <c r="S79" s="10">
        <f>_xll.SNL.Clients.Office.Excel.Functions.SPG(A79, "RD_CREDIT_WATCH_OUTLOOK_DATE_GLOBAL", "Issuer Credit Rating", "Local Currency LT|0")</f>
        <v>45597</v>
      </c>
    </row>
    <row r="80" spans="1:19" x14ac:dyDescent="0.3">
      <c r="A80" t="s">
        <v>84</v>
      </c>
      <c r="B80" s="13">
        <f>_xll.ciqfunctions.udf.CIQ(A80,"IQ_FIRSTPRICINGDATE")</f>
        <v>34172</v>
      </c>
      <c r="C80" s="5">
        <f>_xll.SNL.Clients.Office.Excel.Functions.SPG(A80, "SP_VOLUME_AVG_WEEKLY_TO_SHARES_OUT", , "1M")</f>
        <v>4.0811250314739684</v>
      </c>
      <c r="D80" s="5">
        <f>_xll.SNL.Clients.Office.Excel.Functions.SPG(A80, "SP_VOLUME_AVG_WEEKLY_TO_SHARES_OUT", , "3M")</f>
        <v>3.5954644315033395</v>
      </c>
      <c r="E80" s="5">
        <f>_xll.SNL.Clients.Office.Excel.Functions.SPG(A80, "SP_VOLUME_AVG_DAILY_TO_1YR_AVG_DAILY", , "1M")</f>
        <v>95.91</v>
      </c>
      <c r="F80" s="5">
        <f>_xll.SNL.Clients.Office.Excel.Functions.SPG(A80, "SP_VOLUME_AVG_DAILY_TO_1YR_AVG_DAILY", , "3M")</f>
        <v>84.49</v>
      </c>
      <c r="G80" s="9" t="str">
        <f>_xll.SNL.Clients.Office.Excel.Functions.SPG(A80, "IQ_SECTOR")</f>
        <v>Real Estate</v>
      </c>
      <c r="H80" s="9" t="str">
        <f>_xll.SNL.Clients.Office.Excel.Functions.SPG(A80, "IQ_INDUSTRY_GROUP")</f>
        <v>Equity Real Estate Investment Trusts (REITs)</v>
      </c>
      <c r="I80" s="9" t="str">
        <f>_xll.SNL.Clients.Office.Excel.Functions.SPG(A80, "IQ_INDUSTRY")</f>
        <v>Residential REITs</v>
      </c>
      <c r="J80" s="9" t="str">
        <f>_xll.SNL.Clients.Office.Excel.Functions.SPG(A80, "IQ_PRIMARY_INDUSTRY")</f>
        <v>Multi-Family Residential REITs</v>
      </c>
      <c r="K80" s="9" t="str">
        <f>_xll.SNL.Clients.Office.Excel.Functions.SPG(A80, "NAICS_CODE", "Primary")</f>
        <v>531110 - Lessors of Residential Buildings and Dwellings</v>
      </c>
      <c r="L80" s="9" t="str">
        <f>_xll.SNL.Clients.Office.Excel.Functions.SPG(A80, "SP_TOPICTAG")</f>
        <v/>
      </c>
      <c r="M80" s="5">
        <f>_xll.SNL.Clients.Office.Excel.Functions.SPG(A80, "SP_PCT_SHARES_OWNED_ALL_INSTITUTIONS")</f>
        <v>97.95</v>
      </c>
      <c r="N80" s="9" t="str">
        <f>_xll.SNL.Clients.Office.Excel.Functions.SPG(A80, "RD_CREDIT_RATING_GLOBAL", "Issuer Credit Rating", "Local Currency LT|0")</f>
        <v>A-</v>
      </c>
      <c r="O80" s="9" t="str">
        <f>_xll.SNL.Clients.Office.Excel.Functions.SPG(A80, "RD_CWOL_GLOBAL", "Issuer Credit Rating", "Local Currency LT|0")</f>
        <v>Stable</v>
      </c>
      <c r="P80" s="9" t="str">
        <f>_xll.SNL.Clients.Office.Excel.Functions.SPG(A80, "RD_RATING_ACTION_GLOBAL", "Issuer Credit Rating", "Local Currency LT|0")</f>
        <v>Upgrade | CreditWatch/Outlook (02/04/2019)</v>
      </c>
      <c r="Q80" s="10">
        <f>_xll.SNL.Clients.Office.Excel.Functions.SPG(A80, "RD_LAST_REVIEW_DATE_GLOBAL", "Issuer Credit Rating", "Local Currency LT")</f>
        <v>45674</v>
      </c>
      <c r="R80" s="10">
        <f>_xll.SNL.Clients.Office.Excel.Functions.SPG(A80, "RD_CREDIT_RATING_DATE_GLOBAL", "Issuer Credit Rating", "Local Currency LT|0")</f>
        <v>43500</v>
      </c>
      <c r="S80" s="10">
        <f>_xll.SNL.Clients.Office.Excel.Functions.SPG(A80, "RD_CREDIT_WATCH_OUTLOOK_DATE_GLOBAL", "Issuer Credit Rating", "Local Currency LT|0")</f>
        <v>43500</v>
      </c>
    </row>
    <row r="81" spans="1:19" x14ac:dyDescent="0.3">
      <c r="A81" t="s">
        <v>85</v>
      </c>
      <c r="B81" s="13">
        <f>_xll.ciqfunctions.udf.CIQ(A81,"IQ_FIRSTPRICINGDATE")</f>
        <v>34654</v>
      </c>
      <c r="C81" s="5">
        <f>_xll.SNL.Clients.Office.Excel.Functions.SPG(A81, "SP_VOLUME_AVG_WEEKLY_TO_SHARES_OUT", , "1M")</f>
        <v>4.7369000149902565</v>
      </c>
      <c r="D81" s="5">
        <f>_xll.SNL.Clients.Office.Excel.Functions.SPG(A81, "SP_VOLUME_AVG_WEEKLY_TO_SHARES_OUT", , "3M")</f>
        <v>3.8631935018447687</v>
      </c>
      <c r="E81" s="5">
        <f>_xll.SNL.Clients.Office.Excel.Functions.SPG(A81, "SP_VOLUME_AVG_DAILY_TO_1YR_AVG_DAILY", , "1M")</f>
        <v>137.15</v>
      </c>
      <c r="F81" s="5">
        <f>_xll.SNL.Clients.Office.Excel.Functions.SPG(A81, "SP_VOLUME_AVG_DAILY_TO_1YR_AVG_DAILY", , "3M")</f>
        <v>111.85</v>
      </c>
      <c r="G81" s="9" t="str">
        <f>_xll.SNL.Clients.Office.Excel.Functions.SPG(A81, "IQ_SECTOR")</f>
        <v>Financials</v>
      </c>
      <c r="H81" s="9" t="str">
        <f>_xll.SNL.Clients.Office.Excel.Functions.SPG(A81, "IQ_INDUSTRY_GROUP")</f>
        <v>Financial Services</v>
      </c>
      <c r="I81" s="9" t="str">
        <f>_xll.SNL.Clients.Office.Excel.Functions.SPG(A81, "IQ_INDUSTRY")</f>
        <v>Consumer Finance</v>
      </c>
      <c r="J81" s="9" t="str">
        <f>_xll.SNL.Clients.Office.Excel.Functions.SPG(A81, "IQ_PRIMARY_INDUSTRY")</f>
        <v>Consumer Finance</v>
      </c>
      <c r="K81" s="9" t="str">
        <f>_xll.SNL.Clients.Office.Excel.Functions.SPG(A81, "NAICS_CODE", "Primary")</f>
        <v>522210 - Credit Card Issuing</v>
      </c>
      <c r="L81" s="9" t="str">
        <f>_xll.SNL.Clients.Office.Excel.Functions.SPG(A81, "SP_TOPICTAG")</f>
        <v>Consumer Lending</v>
      </c>
      <c r="M81" s="5">
        <f>_xll.SNL.Clients.Office.Excel.Functions.SPG(A81, "SP_PCT_SHARES_OWNED_ALL_INSTITUTIONS")</f>
        <v>90.74</v>
      </c>
      <c r="N81" s="9" t="str">
        <f>_xll.SNL.Clients.Office.Excel.Functions.SPG(A81, "RD_CREDIT_RATING_GLOBAL", "Issuer Credit Rating", "Local Currency LT|0")</f>
        <v>BBB</v>
      </c>
      <c r="O81" s="9" t="str">
        <f>_xll.SNL.Clients.Office.Excel.Functions.SPG(A81, "RD_CWOL_GLOBAL", "Issuer Credit Rating", "Local Currency LT|0")</f>
        <v>Stable</v>
      </c>
      <c r="P81" s="9" t="str">
        <f>_xll.SNL.Clients.Office.Excel.Functions.SPG(A81, "RD_RATING_ACTION_GLOBAL", "Issuer Credit Rating", "Local Currency LT|0")</f>
        <v>CreditWatch/Outlook (03/25/2021)</v>
      </c>
      <c r="Q81" s="10">
        <f>_xll.SNL.Clients.Office.Excel.Functions.SPG(A81, "RD_LAST_REVIEW_DATE_GLOBAL", "Issuer Credit Rating", "Local Currency LT")</f>
        <v>45600</v>
      </c>
      <c r="R81" s="10">
        <f>_xll.SNL.Clients.Office.Excel.Functions.SPG(A81, "RD_CREDIT_RATING_DATE_GLOBAL", "Issuer Credit Rating", "Local Currency LT|0")</f>
        <v>39981</v>
      </c>
      <c r="S81" s="10">
        <f>_xll.SNL.Clients.Office.Excel.Functions.SPG(A81, "RD_CREDIT_WATCH_OUTLOOK_DATE_GLOBAL", "Issuer Credit Rating", "Local Currency LT|0")</f>
        <v>44280</v>
      </c>
    </row>
    <row r="82" spans="1:19" x14ac:dyDescent="0.3">
      <c r="A82" t="s">
        <v>86</v>
      </c>
      <c r="B82" s="13">
        <f>_xll.ciqfunctions.udf.CIQ(A82,"IQ_FIRSTPRICINGDATE")</f>
        <v>30532</v>
      </c>
      <c r="C82" s="5">
        <f>_xll.SNL.Clients.Office.Excel.Functions.SPG(A82, "SP_VOLUME_AVG_WEEKLY_TO_SHARES_OUT", , "1M")</f>
        <v>4.9494640427719876</v>
      </c>
      <c r="D82" s="5">
        <f>_xll.SNL.Clients.Office.Excel.Functions.SPG(A82, "SP_VOLUME_AVG_WEEKLY_TO_SHARES_OUT", , "3M")</f>
        <v>4.7408330465102155</v>
      </c>
      <c r="E82" s="5">
        <f>_xll.SNL.Clients.Office.Excel.Functions.SPG(A82, "SP_VOLUME_AVG_DAILY_TO_1YR_AVG_DAILY", , "1M")</f>
        <v>113.1</v>
      </c>
      <c r="F82" s="5">
        <f>_xll.SNL.Clients.Office.Excel.Functions.SPG(A82, "SP_VOLUME_AVG_DAILY_TO_1YR_AVG_DAILY", , "3M")</f>
        <v>108.34</v>
      </c>
      <c r="G82" s="9" t="str">
        <f>_xll.SNL.Clients.Office.Excel.Functions.SPG(A82, "IQ_SECTOR")</f>
        <v>Health Care</v>
      </c>
      <c r="H82" s="9" t="str">
        <f>_xll.SNL.Clients.Office.Excel.Functions.SPG(A82, "IQ_INDUSTRY_GROUP")</f>
        <v>Health Care Equipment and Services</v>
      </c>
      <c r="I82" s="9" t="str">
        <f>_xll.SNL.Clients.Office.Excel.Functions.SPG(A82, "IQ_INDUSTRY")</f>
        <v>Health Care Providers and Services</v>
      </c>
      <c r="J82" s="9" t="str">
        <f>_xll.SNL.Clients.Office.Excel.Functions.SPG(A82, "IQ_PRIMARY_INDUSTRY")</f>
        <v>Health Care Distributors</v>
      </c>
      <c r="K82" s="9" t="str">
        <f>_xll.SNL.Clients.Office.Excel.Functions.SPG(A82, "NAICS_CODE", "Primary")</f>
        <v>423450 - Medical, Dental, and Hospital Equipment and Supplies Merchant Wholesalers</v>
      </c>
      <c r="L82" s="9" t="str">
        <f>_xll.SNL.Clients.Office.Excel.Functions.SPG(A82, "SP_TOPICTAG")</f>
        <v>Health Diagnostics; Nephrology; Oncology; Rheumatology; Surgery; Urology</v>
      </c>
      <c r="M82" s="5">
        <f>_xll.SNL.Clients.Office.Excel.Functions.SPG(A82, "SP_PCT_SHARES_OWNED_ALL_INSTITUTIONS")</f>
        <v>83</v>
      </c>
      <c r="N82" s="9" t="str">
        <f>_xll.SNL.Clients.Office.Excel.Functions.SPG(A82, "RD_CREDIT_RATING_GLOBAL", "Issuer Credit Rating", "Local Currency LT|0")</f>
        <v>BBB</v>
      </c>
      <c r="O82" s="9" t="str">
        <f>_xll.SNL.Clients.Office.Excel.Functions.SPG(A82, "RD_CWOL_GLOBAL", "Issuer Credit Rating", "Local Currency LT|0")</f>
        <v>Stable</v>
      </c>
      <c r="P82" s="9" t="str">
        <f>_xll.SNL.Clients.Office.Excel.Functions.SPG(A82, "RD_RATING_ACTION_GLOBAL", "Issuer Credit Rating", "Local Currency LT|0")</f>
        <v>CreditWatch/Outlook (11/12/2024)</v>
      </c>
      <c r="Q82" s="10">
        <f>_xll.SNL.Clients.Office.Excel.Functions.SPG(A82, "RD_LAST_REVIEW_DATE_GLOBAL", "Issuer Credit Rating", "Local Currency LT")</f>
        <v>45608</v>
      </c>
      <c r="R82" s="10">
        <f>_xll.SNL.Clients.Office.Excel.Functions.SPG(A82, "RD_CREDIT_RATING_DATE_GLOBAL", "Issuer Credit Rating", "Local Currency LT|0")</f>
        <v>43815</v>
      </c>
      <c r="S82" s="10">
        <f>_xll.SNL.Clients.Office.Excel.Functions.SPG(A82, "RD_CREDIT_WATCH_OUTLOOK_DATE_GLOBAL", "Issuer Credit Rating", "Local Currency LT|0")</f>
        <v>45608</v>
      </c>
    </row>
    <row r="83" spans="1:19" x14ac:dyDescent="0.3">
      <c r="A83" t="s">
        <v>87</v>
      </c>
      <c r="B83" s="13">
        <f>_xll.ciqfunctions.udf.CIQ(A83,"IQ_FIRSTPRICINGDATE")</f>
        <v>35465</v>
      </c>
      <c r="C83" s="5">
        <f>_xll.SNL.Clients.Office.Excel.Functions.SPG(A83, "SP_VOLUME_AVG_WEEKLY_TO_SHARES_OUT", , "1M")</f>
        <v>4.958887611478306</v>
      </c>
      <c r="D83" s="5">
        <f>_xll.SNL.Clients.Office.Excel.Functions.SPG(A83, "SP_VOLUME_AVG_WEEKLY_TO_SHARES_OUT", , "3M")</f>
        <v>6.1162797683882486</v>
      </c>
      <c r="E83" s="5">
        <f>_xll.SNL.Clients.Office.Excel.Functions.SPG(A83, "SP_VOLUME_AVG_DAILY_TO_1YR_AVG_DAILY", , "1M")</f>
        <v>80.47</v>
      </c>
      <c r="F83" s="5">
        <f>_xll.SNL.Clients.Office.Excel.Functions.SPG(A83, "SP_VOLUME_AVG_DAILY_TO_1YR_AVG_DAILY", , "3M")</f>
        <v>99.25</v>
      </c>
      <c r="G83" s="9" t="str">
        <f>_xll.SNL.Clients.Office.Excel.Functions.SPG(A83, "IQ_SECTOR")</f>
        <v>Consumer Discretionary</v>
      </c>
      <c r="H83" s="9" t="str">
        <f>_xll.SNL.Clients.Office.Excel.Functions.SPG(A83, "IQ_INDUSTRY_GROUP")</f>
        <v>Consumer Discretionary Distribution and Retail</v>
      </c>
      <c r="I83" s="9" t="str">
        <f>_xll.SNL.Clients.Office.Excel.Functions.SPG(A83, "IQ_INDUSTRY")</f>
        <v>Specialty Retail</v>
      </c>
      <c r="J83" s="9" t="str">
        <f>_xll.SNL.Clients.Office.Excel.Functions.SPG(A83, "IQ_PRIMARY_INDUSTRY")</f>
        <v>Automotive Retail</v>
      </c>
      <c r="K83" s="9" t="str">
        <f>_xll.SNL.Clients.Office.Excel.Functions.SPG(A83, "NAICS_CODE", "Primary")</f>
        <v>4411 - Automobile Dealers</v>
      </c>
      <c r="L83" s="9" t="str">
        <f>_xll.SNL.Clients.Office.Excel.Functions.SPG(A83, "SP_TOPICTAG")</f>
        <v>Fleet Management</v>
      </c>
      <c r="M83" s="5">
        <f>_xll.SNL.Clients.Office.Excel.Functions.SPG(A83, "SP_PCT_SHARES_OWNED_ALL_INSTITUTIONS")</f>
        <v>109.92</v>
      </c>
      <c r="N83" s="9" t="str">
        <f>_xll.SNL.Clients.Office.Excel.Functions.SPG(A83, "RD_CREDIT_RATING_GLOBAL", "Issuer Credit Rating", "Local Currency LT|0")</f>
        <v/>
      </c>
      <c r="O83" s="9" t="str">
        <f>_xll.SNL.Clients.Office.Excel.Functions.SPG(A83, "RD_CWOL_GLOBAL", "Issuer Credit Rating", "Local Currency LT|0")</f>
        <v/>
      </c>
      <c r="P83" s="9" t="str">
        <f>_xll.SNL.Clients.Office.Excel.Functions.SPG(A83, "RD_RATING_ACTION_GLOBAL", "Issuer Credit Rating", "Local Currency LT|0")</f>
        <v/>
      </c>
      <c r="Q83" s="10" t="str">
        <f>_xll.SNL.Clients.Office.Excel.Functions.SPG(A83, "RD_LAST_REVIEW_DATE_GLOBAL", "Issuer Credit Rating", "Local Currency LT")</f>
        <v/>
      </c>
      <c r="R83" s="10" t="str">
        <f>_xll.SNL.Clients.Office.Excel.Functions.SPG(A83, "RD_CREDIT_RATING_DATE_GLOBAL", "Issuer Credit Rating", "Local Currency LT|0")</f>
        <v/>
      </c>
      <c r="S83" s="10" t="str">
        <f>_xll.SNL.Clients.Office.Excel.Functions.SPG(A83, "RD_CREDIT_WATCH_OUTLOOK_DATE_GLOBAL", "Issuer Credit Rating", "Local Currency LT|0")</f>
        <v/>
      </c>
    </row>
    <row r="84" spans="1:19" x14ac:dyDescent="0.3">
      <c r="A84" t="s">
        <v>88</v>
      </c>
      <c r="B84" s="13">
        <f>_xll.ciqfunctions.udf.CIQ(A84,"IQ_FIRSTPRICINGDATE")</f>
        <v>31982</v>
      </c>
      <c r="C84" s="5">
        <f>_xll.SNL.Clients.Office.Excel.Functions.SPG(A84, "SP_VOLUME_AVG_WEEKLY_TO_SHARES_OUT", , "1M")</f>
        <v>8.6543458016580548</v>
      </c>
      <c r="D84" s="5">
        <f>_xll.SNL.Clients.Office.Excel.Functions.SPG(A84, "SP_VOLUME_AVG_WEEKLY_TO_SHARES_OUT", , "3M")</f>
        <v>8.6302827675299145</v>
      </c>
      <c r="E84" s="5">
        <f>_xll.SNL.Clients.Office.Excel.Functions.SPG(A84, "SP_VOLUME_AVG_DAILY_TO_1YR_AVG_DAILY", , "1M")</f>
        <v>74.12</v>
      </c>
      <c r="F84" s="5">
        <f>_xll.SNL.Clients.Office.Excel.Functions.SPG(A84, "SP_VOLUME_AVG_DAILY_TO_1YR_AVG_DAILY", , "3M")</f>
        <v>73.91</v>
      </c>
      <c r="G84" s="9" t="str">
        <f>_xll.SNL.Clients.Office.Excel.Functions.SPG(A84, "IQ_SECTOR")</f>
        <v>Consumer Discretionary</v>
      </c>
      <c r="H84" s="9" t="str">
        <f>_xll.SNL.Clients.Office.Excel.Functions.SPG(A84, "IQ_INDUSTRY_GROUP")</f>
        <v>Consumer Services</v>
      </c>
      <c r="I84" s="9" t="str">
        <f>_xll.SNL.Clients.Office.Excel.Functions.SPG(A84, "IQ_INDUSTRY")</f>
        <v>Hotels, Restaurants and Leisure</v>
      </c>
      <c r="J84" s="9" t="str">
        <f>_xll.SNL.Clients.Office.Excel.Functions.SPG(A84, "IQ_PRIMARY_INDUSTRY")</f>
        <v>Hotels, Resorts and Cruise Lines</v>
      </c>
      <c r="K84" s="9" t="str">
        <f>_xll.SNL.Clients.Office.Excel.Functions.SPG(A84, "NAICS_CODE", "Primary")</f>
        <v>487210 - Scenic and Sightseeing Transportation, Water</v>
      </c>
      <c r="L84" s="9" t="str">
        <f>_xll.SNL.Clients.Office.Excel.Functions.SPG(A84, "SP_TOPICTAG")</f>
        <v>Adventure Travel; Environmental Engineering; Marine Transportation; Tourism; Travel Accommodations</v>
      </c>
      <c r="M84" s="5">
        <f>_xll.SNL.Clients.Office.Excel.Functions.SPG(A84, "SP_PCT_SHARES_OWNED_ALL_INSTITUTIONS")</f>
        <v>62.3</v>
      </c>
      <c r="N84" s="9" t="str">
        <f>_xll.SNL.Clients.Office.Excel.Functions.SPG(A84, "RD_CREDIT_RATING_GLOBAL", "Issuer Credit Rating", "Local Currency LT|0")</f>
        <v/>
      </c>
      <c r="O84" s="9" t="str">
        <f>_xll.SNL.Clients.Office.Excel.Functions.SPG(A84, "RD_CWOL_GLOBAL", "Issuer Credit Rating", "Local Currency LT|0")</f>
        <v/>
      </c>
      <c r="P84" s="9" t="str">
        <f>_xll.SNL.Clients.Office.Excel.Functions.SPG(A84, "RD_RATING_ACTION_GLOBAL", "Issuer Credit Rating", "Local Currency LT|0")</f>
        <v/>
      </c>
      <c r="Q84" s="10" t="str">
        <f>_xll.SNL.Clients.Office.Excel.Functions.SPG(A84, "RD_LAST_REVIEW_DATE_GLOBAL", "Issuer Credit Rating", "Local Currency LT")</f>
        <v/>
      </c>
      <c r="R84" s="10" t="str">
        <f>_xll.SNL.Clients.Office.Excel.Functions.SPG(A84, "RD_CREDIT_RATING_DATE_GLOBAL", "Issuer Credit Rating", "Local Currency LT|0")</f>
        <v/>
      </c>
      <c r="S84" s="10" t="str">
        <f>_xll.SNL.Clients.Office.Excel.Functions.SPG(A84, "RD_CREDIT_WATCH_OUTLOOK_DATE_GLOBAL", "Issuer Credit Rating", "Local Currency LT|0")</f>
        <v/>
      </c>
    </row>
    <row r="85" spans="1:19" x14ac:dyDescent="0.3">
      <c r="A85" t="s">
        <v>89</v>
      </c>
      <c r="B85" s="13">
        <f>_xll.ciqfunctions.udf.CIQ(A85,"IQ_FIRSTPRICINGDATE")</f>
        <v>43909</v>
      </c>
      <c r="C85" s="5">
        <f>_xll.SNL.Clients.Office.Excel.Functions.SPG(A85, "SP_VOLUME_AVG_WEEKLY_TO_SHARES_OUT", , "1M")</f>
        <v>3.421714537706686</v>
      </c>
      <c r="D85" s="5">
        <f>_xll.SNL.Clients.Office.Excel.Functions.SPG(A85, "SP_VOLUME_AVG_WEEKLY_TO_SHARES_OUT", , "3M")</f>
        <v>2.8665312471774165</v>
      </c>
      <c r="E85" s="5">
        <f>_xll.SNL.Clients.Office.Excel.Functions.SPG(A85, "SP_VOLUME_AVG_DAILY_TO_1YR_AVG_DAILY", , "1M")</f>
        <v>139.05000000000001</v>
      </c>
      <c r="F85" s="5">
        <f>_xll.SNL.Clients.Office.Excel.Functions.SPG(A85, "SP_VOLUME_AVG_DAILY_TO_1YR_AVG_DAILY", , "3M")</f>
        <v>116.49</v>
      </c>
      <c r="G85" s="9" t="str">
        <f>_xll.SNL.Clients.Office.Excel.Functions.SPG(A85, "IQ_SECTOR")</f>
        <v>Industrials</v>
      </c>
      <c r="H85" s="9" t="str">
        <f>_xll.SNL.Clients.Office.Excel.Functions.SPG(A85, "IQ_INDUSTRY_GROUP")</f>
        <v>Capital Goods</v>
      </c>
      <c r="I85" s="9" t="str">
        <f>_xll.SNL.Clients.Office.Excel.Functions.SPG(A85, "IQ_INDUSTRY")</f>
        <v>Building Products</v>
      </c>
      <c r="J85" s="9" t="str">
        <f>_xll.SNL.Clients.Office.Excel.Functions.SPG(A85, "IQ_PRIMARY_INDUSTRY")</f>
        <v>Building Products</v>
      </c>
      <c r="K85" s="9" t="str">
        <f>_xll.SNL.Clients.Office.Excel.Functions.SPG(A85, "NAICS_CODE", "Primary")</f>
        <v>333415 - Air-Conditioning and Warm Air Heating Equipment and Commercial and Industrial Refrigeration Equipment Manufacturing</v>
      </c>
      <c r="L85" s="9" t="str">
        <f>_xll.SNL.Clients.Office.Excel.Functions.SPG(A85, "SP_TOPICTAG")</f>
        <v>Energy Management; Industrial Automation; Smart Building; Security Management</v>
      </c>
      <c r="M85" s="5">
        <f>_xll.SNL.Clients.Office.Excel.Functions.SPG(A85, "SP_PCT_SHARES_OWNED_ALL_INSTITUTIONS")</f>
        <v>85.16</v>
      </c>
      <c r="N85" s="9" t="str">
        <f>_xll.SNL.Clients.Office.Excel.Functions.SPG(A85, "RD_CREDIT_RATING_GLOBAL", "Issuer Credit Rating", "Local Currency LT|0")</f>
        <v>BBB</v>
      </c>
      <c r="O85" s="9" t="str">
        <f>_xll.SNL.Clients.Office.Excel.Functions.SPG(A85, "RD_CWOL_GLOBAL", "Issuer Credit Rating", "Local Currency LT|0")</f>
        <v>Positive</v>
      </c>
      <c r="P85" s="9" t="str">
        <f>_xll.SNL.Clients.Office.Excel.Functions.SPG(A85, "RD_RATING_ACTION_GLOBAL", "Issuer Credit Rating", "Local Currency LT|0")</f>
        <v>CreditWatch/Outlook (12/12/2023)</v>
      </c>
      <c r="Q85" s="10">
        <f>_xll.SNL.Clients.Office.Excel.Functions.SPG(A85, "RD_LAST_REVIEW_DATE_GLOBAL", "Issuer Credit Rating", "Local Currency LT")</f>
        <v>45272</v>
      </c>
      <c r="R85" s="10">
        <f>_xll.SNL.Clients.Office.Excel.Functions.SPG(A85, "RD_CREDIT_RATING_DATE_GLOBAL", "Issuer Credit Rating", "Local Currency LT|0")</f>
        <v>43868</v>
      </c>
      <c r="S85" s="10">
        <f>_xll.SNL.Clients.Office.Excel.Functions.SPG(A85, "RD_CREDIT_WATCH_OUTLOOK_DATE_GLOBAL", "Issuer Credit Rating", "Local Currency LT|0")</f>
        <v>45272</v>
      </c>
    </row>
    <row r="86" spans="1:19" x14ac:dyDescent="0.3">
      <c r="A86" t="s">
        <v>90</v>
      </c>
      <c r="B86" s="13">
        <f>_xll.ciqfunctions.udf.CIQ(A86,"IQ_FIRSTPRICINGDATE")</f>
        <v>24839</v>
      </c>
      <c r="C86" s="5">
        <f>_xll.SNL.Clients.Office.Excel.Functions.SPG(A86, "SP_VOLUME_AVG_WEEKLY_TO_SHARES_OUT", , "1M")</f>
        <v>2.6277478306536617</v>
      </c>
      <c r="D86" s="5">
        <f>_xll.SNL.Clients.Office.Excel.Functions.SPG(A86, "SP_VOLUME_AVG_WEEKLY_TO_SHARES_OUT", , "3M")</f>
        <v>2.1839286659773536</v>
      </c>
      <c r="E86" s="5">
        <f>_xll.SNL.Clients.Office.Excel.Functions.SPG(A86, "SP_VOLUME_AVG_DAILY_TO_1YR_AVG_DAILY", , "1M")</f>
        <v>102.59</v>
      </c>
      <c r="F86" s="5">
        <f>_xll.SNL.Clients.Office.Excel.Functions.SPG(A86, "SP_VOLUME_AVG_DAILY_TO_1YR_AVG_DAILY", , "3M")</f>
        <v>85.26</v>
      </c>
      <c r="G86" s="9" t="str">
        <f>_xll.SNL.Clients.Office.Excel.Functions.SPG(A86, "IQ_SECTOR")</f>
        <v>Industrials</v>
      </c>
      <c r="H86" s="9" t="str">
        <f>_xll.SNL.Clients.Office.Excel.Functions.SPG(A86, "IQ_INDUSTRY_GROUP")</f>
        <v>Capital Goods</v>
      </c>
      <c r="I86" s="9" t="str">
        <f>_xll.SNL.Clients.Office.Excel.Functions.SPG(A86, "IQ_INDUSTRY")</f>
        <v>Machinery</v>
      </c>
      <c r="J86" s="9" t="str">
        <f>_xll.SNL.Clients.Office.Excel.Functions.SPG(A86, "IQ_PRIMARY_INDUSTRY")</f>
        <v>Construction Machinery and Heavy Transportation Equipment</v>
      </c>
      <c r="K86" s="9" t="str">
        <f>_xll.SNL.Clients.Office.Excel.Functions.SPG(A86, "NAICS_CODE", "Primary")</f>
        <v>333120 - Construction Machinery Manufacturing</v>
      </c>
      <c r="L86" s="9" t="str">
        <f>_xll.SNL.Clients.Office.Excel.Functions.SPG(A86, "SP_TOPICTAG")</f>
        <v>Energy Storage; Fleet Management; Industrial Automation; Simulation; Employee Benefits; Process Automation</v>
      </c>
      <c r="M86" s="5">
        <f>_xll.SNL.Clients.Office.Excel.Functions.SPG(A86, "SP_PCT_SHARES_OWNED_ALL_INSTITUTIONS")</f>
        <v>72.319999999999993</v>
      </c>
      <c r="N86" s="9" t="str">
        <f>_xll.SNL.Clients.Office.Excel.Functions.SPG(A86, "RD_CREDIT_RATING_GLOBAL", "Issuer Credit Rating", "Local Currency LT|0")</f>
        <v>A</v>
      </c>
      <c r="O86" s="9" t="str">
        <f>_xll.SNL.Clients.Office.Excel.Functions.SPG(A86, "RD_CWOL_GLOBAL", "Issuer Credit Rating", "Local Currency LT|0")</f>
        <v>Stable</v>
      </c>
      <c r="P86" s="9" t="str">
        <f>_xll.SNL.Clients.Office.Excel.Functions.SPG(A86, "RD_RATING_ACTION_GLOBAL", "Issuer Credit Rating", "Local Currency LT|0")</f>
        <v>CreditWatch/Outlook (10/26/2017)</v>
      </c>
      <c r="Q86" s="10">
        <f>_xll.SNL.Clients.Office.Excel.Functions.SPG(A86, "RD_LAST_REVIEW_DATE_GLOBAL", "Issuer Credit Rating", "Local Currency LT")</f>
        <v>45588</v>
      </c>
      <c r="R86" s="10">
        <f>_xll.SNL.Clients.Office.Excel.Functions.SPG(A86, "RD_CREDIT_RATING_DATE_GLOBAL", "Issuer Credit Rating", "Local Currency LT|0")</f>
        <v>37796</v>
      </c>
      <c r="S86" s="10">
        <f>_xll.SNL.Clients.Office.Excel.Functions.SPG(A86, "RD_CREDIT_WATCH_OUTLOOK_DATE_GLOBAL", "Issuer Credit Rating", "Local Currency LT|0")</f>
        <v>43034</v>
      </c>
    </row>
    <row r="87" spans="1:19" x14ac:dyDescent="0.3">
      <c r="A87" t="s">
        <v>91</v>
      </c>
      <c r="B87" s="13">
        <f>_xll.ciqfunctions.udf.CIQ(A87,"IQ_FIRSTPRICINGDATE")</f>
        <v>40344</v>
      </c>
      <c r="C87" s="5">
        <f>_xll.SNL.Clients.Office.Excel.Functions.SPG(A87, "SP_VOLUME_AVG_WEEKLY_TO_SHARES_OUT", , "1M")</f>
        <v>3.7500671971027564</v>
      </c>
      <c r="D87" s="5">
        <f>_xll.SNL.Clients.Office.Excel.Functions.SPG(A87, "SP_VOLUME_AVG_WEEKLY_TO_SHARES_OUT", , "3M")</f>
        <v>4.1866869372877833</v>
      </c>
      <c r="E87" s="5">
        <f>_xll.SNL.Clients.Office.Excel.Functions.SPG(A87, "SP_VOLUME_AVG_DAILY_TO_1YR_AVG_DAILY", , "1M")</f>
        <v>94.08</v>
      </c>
      <c r="F87" s="5">
        <f>_xll.SNL.Clients.Office.Excel.Functions.SPG(A87, "SP_VOLUME_AVG_DAILY_TO_1YR_AVG_DAILY", , "3M")</f>
        <v>105.04</v>
      </c>
      <c r="G87" s="9" t="str">
        <f>_xll.SNL.Clients.Office.Excel.Functions.SPG(A87, "IQ_SECTOR")</f>
        <v>Financials</v>
      </c>
      <c r="H87" s="9" t="str">
        <f>_xll.SNL.Clients.Office.Excel.Functions.SPG(A87, "IQ_INDUSTRY_GROUP")</f>
        <v>Financial Services</v>
      </c>
      <c r="I87" s="9" t="str">
        <f>_xll.SNL.Clients.Office.Excel.Functions.SPG(A87, "IQ_INDUSTRY")</f>
        <v>Capital Markets</v>
      </c>
      <c r="J87" s="9" t="str">
        <f>_xll.SNL.Clients.Office.Excel.Functions.SPG(A87, "IQ_PRIMARY_INDUSTRY")</f>
        <v>Financial Exchanges and Data</v>
      </c>
      <c r="K87" s="9" t="str">
        <f>_xll.SNL.Clients.Office.Excel.Functions.SPG(A87, "NAICS_CODE", "Primary")</f>
        <v>523210 - Securities and Commodity Exchanges</v>
      </c>
      <c r="L87" s="9" t="str">
        <f>_xll.SNL.Clients.Office.Excel.Functions.SPG(A87, "SP_TOPICTAG")</f>
        <v>Data Integration; Digital Asset Management; Data Protection; Cryptocurrency</v>
      </c>
      <c r="M87" s="5">
        <f>_xll.SNL.Clients.Office.Excel.Functions.SPG(A87, "SP_PCT_SHARES_OWNED_ALL_INSTITUTIONS")</f>
        <v>94.03</v>
      </c>
      <c r="N87" s="9" t="str">
        <f>_xll.SNL.Clients.Office.Excel.Functions.SPG(A87, "RD_CREDIT_RATING_GLOBAL", "Issuer Credit Rating", "Local Currency LT|0")</f>
        <v>A-</v>
      </c>
      <c r="O87" s="9" t="str">
        <f>_xll.SNL.Clients.Office.Excel.Functions.SPG(A87, "RD_CWOL_GLOBAL", "Issuer Credit Rating", "Local Currency LT|0")</f>
        <v>Stable</v>
      </c>
      <c r="P87" s="9" t="str">
        <f>_xll.SNL.Clients.Office.Excel.Functions.SPG(A87, "RD_RATING_ACTION_GLOBAL", "Issuer Credit Rating", "Local Currency LT|0")</f>
        <v>CreditWatch/Outlook (09/29/2020)</v>
      </c>
      <c r="Q87" s="10">
        <f>_xll.SNL.Clients.Office.Excel.Functions.SPG(A87, "RD_LAST_REVIEW_DATE_GLOBAL", "Issuer Credit Rating", "Local Currency LT")</f>
        <v>45561</v>
      </c>
      <c r="R87" s="10">
        <f>_xll.SNL.Clients.Office.Excel.Functions.SPG(A87, "RD_CREDIT_RATING_DATE_GLOBAL", "Issuer Credit Rating", "Local Currency LT|0")</f>
        <v>43368</v>
      </c>
      <c r="S87" s="10">
        <f>_xll.SNL.Clients.Office.Excel.Functions.SPG(A87, "RD_CREDIT_WATCH_OUTLOOK_DATE_GLOBAL", "Issuer Credit Rating", "Local Currency LT|0")</f>
        <v>44103</v>
      </c>
    </row>
    <row r="88" spans="1:19" x14ac:dyDescent="0.3">
      <c r="A88" t="s">
        <v>92</v>
      </c>
      <c r="B88" s="13">
        <f>_xll.ciqfunctions.udf.CIQ(A88,"IQ_FIRSTPRICINGDATE")</f>
        <v>38148</v>
      </c>
      <c r="C88" s="5">
        <f>_xll.SNL.Clients.Office.Excel.Functions.SPG(A88, "SP_VOLUME_AVG_WEEKLY_TO_SHARES_OUT", , "1M")</f>
        <v>3.2222979355252654</v>
      </c>
      <c r="D88" s="5">
        <f>_xll.SNL.Clients.Office.Excel.Functions.SPG(A88, "SP_VOLUME_AVG_WEEKLY_TO_SHARES_OUT", , "3M")</f>
        <v>3.1970282938981112</v>
      </c>
      <c r="E88" s="5">
        <f>_xll.SNL.Clients.Office.Excel.Functions.SPG(A88, "SP_VOLUME_AVG_DAILY_TO_1YR_AVG_DAILY", , "1M")</f>
        <v>111.04</v>
      </c>
      <c r="F88" s="5">
        <f>_xll.SNL.Clients.Office.Excel.Functions.SPG(A88, "SP_VOLUME_AVG_DAILY_TO_1YR_AVG_DAILY", , "3M")</f>
        <v>110.17</v>
      </c>
      <c r="G88" s="9" t="str">
        <f>_xll.SNL.Clients.Office.Excel.Functions.SPG(A88, "IQ_SECTOR")</f>
        <v>Real Estate</v>
      </c>
      <c r="H88" s="9" t="str">
        <f>_xll.SNL.Clients.Office.Excel.Functions.SPG(A88, "IQ_INDUSTRY_GROUP")</f>
        <v>Real Estate Management and Development</v>
      </c>
      <c r="I88" s="9" t="str">
        <f>_xll.SNL.Clients.Office.Excel.Functions.SPG(A88, "IQ_INDUSTRY")</f>
        <v>Real Estate Management and Development</v>
      </c>
      <c r="J88" s="9" t="str">
        <f>_xll.SNL.Clients.Office.Excel.Functions.SPG(A88, "IQ_PRIMARY_INDUSTRY")</f>
        <v>Real Estate Services</v>
      </c>
      <c r="K88" s="9" t="str">
        <f>_xll.SNL.Clients.Office.Excel.Functions.SPG(A88, "NAICS_CODE", "Primary")</f>
        <v>531 - Real Estate</v>
      </c>
      <c r="L88" s="9" t="str">
        <f>_xll.SNL.Clients.Office.Excel.Functions.SPG(A88, "SP_TOPICTAG")</f>
        <v>Real Estate Technology</v>
      </c>
      <c r="M88" s="5">
        <f>_xll.SNL.Clients.Office.Excel.Functions.SPG(A88, "SP_PCT_SHARES_OWNED_ALL_INSTITUTIONS")</f>
        <v>100</v>
      </c>
      <c r="N88" s="9" t="str">
        <f>_xll.SNL.Clients.Office.Excel.Functions.SPG(A88, "RD_CREDIT_RATING_GLOBAL", "Issuer Credit Rating", "Local Currency LT|0")</f>
        <v>BBB+</v>
      </c>
      <c r="O88" s="9" t="str">
        <f>_xll.SNL.Clients.Office.Excel.Functions.SPG(A88, "RD_CWOL_GLOBAL", "Issuer Credit Rating", "Local Currency LT|0")</f>
        <v>Stable</v>
      </c>
      <c r="P88" s="9" t="str">
        <f>_xll.SNL.Clients.Office.Excel.Functions.SPG(A88, "RD_RATING_ACTION_GLOBAL", "Issuer Credit Rating", "Local Currency LT|0")</f>
        <v>CreditWatch/Outlook (08/03/2023)</v>
      </c>
      <c r="Q88" s="10">
        <f>_xll.SNL.Clients.Office.Excel.Functions.SPG(A88, "RD_LAST_REVIEW_DATE_GLOBAL", "Issuer Credit Rating", "Local Currency LT")</f>
        <v>45391</v>
      </c>
      <c r="R88" s="10">
        <f>_xll.SNL.Clients.Office.Excel.Functions.SPG(A88, "RD_CREDIT_RATING_DATE_GLOBAL", "Issuer Credit Rating", "Local Currency LT|0")</f>
        <v>44322</v>
      </c>
      <c r="S88" s="10">
        <f>_xll.SNL.Clients.Office.Excel.Functions.SPG(A88, "RD_CREDIT_WATCH_OUTLOOK_DATE_GLOBAL", "Issuer Credit Rating", "Local Currency LT|0")</f>
        <v>45141</v>
      </c>
    </row>
    <row r="89" spans="1:19" x14ac:dyDescent="0.3">
      <c r="A89" t="s">
        <v>93</v>
      </c>
      <c r="B89" s="13">
        <f>_xll.ciqfunctions.udf.CIQ(A89,"IQ_FIRSTPRICINGDATE")</f>
        <v>41452</v>
      </c>
      <c r="C89" s="5">
        <f>_xll.SNL.Clients.Office.Excel.Functions.SPG(A89, "SP_VOLUME_AVG_WEEKLY_TO_SHARES_OUT", , "1M")</f>
        <v>5.6463277506021949</v>
      </c>
      <c r="D89" s="5">
        <f>_xll.SNL.Clients.Office.Excel.Functions.SPG(A89, "SP_VOLUME_AVG_WEEKLY_TO_SHARES_OUT", , "3M")</f>
        <v>5.4011574209658626</v>
      </c>
      <c r="E89" s="5">
        <f>_xll.SNL.Clients.Office.Excel.Functions.SPG(A89, "SP_VOLUME_AVG_DAILY_TO_1YR_AVG_DAILY", , "1M")</f>
        <v>150.12</v>
      </c>
      <c r="F89" s="5">
        <f>_xll.SNL.Clients.Office.Excel.Functions.SPG(A89, "SP_VOLUME_AVG_DAILY_TO_1YR_AVG_DAILY", , "3M")</f>
        <v>143.6</v>
      </c>
      <c r="G89" s="9" t="str">
        <f>_xll.SNL.Clients.Office.Excel.Functions.SPG(A89, "IQ_SECTOR")</f>
        <v>Information Technology</v>
      </c>
      <c r="H89" s="9" t="str">
        <f>_xll.SNL.Clients.Office.Excel.Functions.SPG(A89, "IQ_INDUSTRY_GROUP")</f>
        <v>Technology Hardware and Equipment</v>
      </c>
      <c r="I89" s="9" t="str">
        <f>_xll.SNL.Clients.Office.Excel.Functions.SPG(A89, "IQ_INDUSTRY")</f>
        <v>Electronic Equipment, Instruments and Components</v>
      </c>
      <c r="J89" s="9" t="str">
        <f>_xll.SNL.Clients.Office.Excel.Functions.SPG(A89, "IQ_PRIMARY_INDUSTRY")</f>
        <v>Technology Distributors</v>
      </c>
      <c r="K89" s="9" t="str">
        <f>_xll.SNL.Clients.Office.Excel.Functions.SPG(A89, "NAICS_CODE", "Primary")</f>
        <v>423430 - Computer and Computer Peripheral Equipment and Software Merchant Wholesalers</v>
      </c>
      <c r="L89" s="9" t="str">
        <f>_xll.SNL.Clients.Office.Excel.Functions.SPG(A89, "SP_TOPICTAG")</f>
        <v>Software Development; Cloud Management; Data Integration; Data Protection; Cloud Infrastructure; Cloud Storage; Network Security</v>
      </c>
      <c r="M89" s="5">
        <f>_xll.SNL.Clients.Office.Excel.Functions.SPG(A89, "SP_PCT_SHARES_OWNED_ALL_INSTITUTIONS")</f>
        <v>93.31</v>
      </c>
      <c r="N89" s="9" t="str">
        <f>_xll.SNL.Clients.Office.Excel.Functions.SPG(A89, "RD_CREDIT_RATING_GLOBAL", "Issuer Credit Rating", "Local Currency LT|0")</f>
        <v>BBB-</v>
      </c>
      <c r="O89" s="9" t="str">
        <f>_xll.SNL.Clients.Office.Excel.Functions.SPG(A89, "RD_CWOL_GLOBAL", "Issuer Credit Rating", "Local Currency LT|0")</f>
        <v>Stable</v>
      </c>
      <c r="P89" s="9" t="str">
        <f>_xll.SNL.Clients.Office.Excel.Functions.SPG(A89, "RD_RATING_ACTION_GLOBAL", "Issuer Credit Rating", "Local Currency LT|0")</f>
        <v>Upgrade | CreditWatch/Outlook (05/26/2021)</v>
      </c>
      <c r="Q89" s="10">
        <f>_xll.SNL.Clients.Office.Excel.Functions.SPG(A89, "RD_LAST_REVIEW_DATE_GLOBAL", "Issuer Credit Rating", "Local Currency LT")</f>
        <v>45482</v>
      </c>
      <c r="R89" s="10">
        <f>_xll.SNL.Clients.Office.Excel.Functions.SPG(A89, "RD_CREDIT_RATING_DATE_GLOBAL", "Issuer Credit Rating", "Local Currency LT|0")</f>
        <v>44342</v>
      </c>
      <c r="S89" s="10">
        <f>_xll.SNL.Clients.Office.Excel.Functions.SPG(A89, "RD_CREDIT_WATCH_OUTLOOK_DATE_GLOBAL", "Issuer Credit Rating", "Local Currency LT|0")</f>
        <v>44342</v>
      </c>
    </row>
    <row r="90" spans="1:19" x14ac:dyDescent="0.3">
      <c r="A90" t="s">
        <v>94</v>
      </c>
      <c r="B90" s="13">
        <f>_xll.ciqfunctions.udf.CIQ(A90,"IQ_FIRSTPRICINGDATE")</f>
        <v>38373</v>
      </c>
      <c r="C90" s="5">
        <f>_xll.SNL.Clients.Office.Excel.Functions.SPG(A90, "SP_VOLUME_AVG_WEEKLY_TO_SHARES_OUT", , "1M")</f>
        <v>9.6334366597752776</v>
      </c>
      <c r="D90" s="5">
        <f>_xll.SNL.Clients.Office.Excel.Functions.SPG(A90, "SP_VOLUME_AVG_WEEKLY_TO_SHARES_OUT", , "3M")</f>
        <v>12.033496841391891</v>
      </c>
      <c r="E90" s="5">
        <f>_xll.SNL.Clients.Office.Excel.Functions.SPG(A90, "SP_VOLUME_AVG_DAILY_TO_1YR_AVG_DAILY", , "1M")</f>
        <v>160.6</v>
      </c>
      <c r="F90" s="5">
        <f>_xll.SNL.Clients.Office.Excel.Functions.SPG(A90, "SP_VOLUME_AVG_DAILY_TO_1YR_AVG_DAILY", , "3M")</f>
        <v>200.61</v>
      </c>
      <c r="G90" s="9" t="str">
        <f>_xll.SNL.Clients.Office.Excel.Functions.SPG(A90, "IQ_SECTOR")</f>
        <v>Materials</v>
      </c>
      <c r="H90" s="9" t="str">
        <f>_xll.SNL.Clients.Office.Excel.Functions.SPG(A90, "IQ_INDUSTRY_GROUP")</f>
        <v>Materials</v>
      </c>
      <c r="I90" s="9" t="str">
        <f>_xll.SNL.Clients.Office.Excel.Functions.SPG(A90, "IQ_INDUSTRY")</f>
        <v>Chemicals</v>
      </c>
      <c r="J90" s="9" t="str">
        <f>_xll.SNL.Clients.Office.Excel.Functions.SPG(A90, "IQ_PRIMARY_INDUSTRY")</f>
        <v>Specialty Chemicals</v>
      </c>
      <c r="K90" s="9" t="str">
        <f>_xll.SNL.Clients.Office.Excel.Functions.SPG(A90, "NAICS_CODE", "Primary")</f>
        <v>325 - Chemical Manufacturing</v>
      </c>
      <c r="L90" s="9" t="str">
        <f>_xll.SNL.Clients.Office.Excel.Functions.SPG(A90, "SP_TOPICTAG")</f>
        <v>Environmental Engineering; Packaging Services; CleanTech; Biomass Energy; Anaerobic Digestion</v>
      </c>
      <c r="M90" s="5">
        <f>_xll.SNL.Clients.Office.Excel.Functions.SPG(A90, "SP_PCT_SHARES_OWNED_ALL_INSTITUTIONS")</f>
        <v>89.15</v>
      </c>
      <c r="N90" s="9" t="str">
        <f>_xll.SNL.Clients.Office.Excel.Functions.SPG(A90, "RD_CREDIT_RATING_GLOBAL", "Issuer Credit Rating", "Local Currency LT|0")</f>
        <v>BB+</v>
      </c>
      <c r="O90" s="9" t="str">
        <f>_xll.SNL.Clients.Office.Excel.Functions.SPG(A90, "RD_CWOL_GLOBAL", "Issuer Credit Rating", "Local Currency LT|0")</f>
        <v>Stable</v>
      </c>
      <c r="P90" s="9" t="str">
        <f>_xll.SNL.Clients.Office.Excel.Functions.SPG(A90, "RD_RATING_ACTION_GLOBAL", "Issuer Credit Rating", "Local Currency LT|0")</f>
        <v>Downgrade | CreditWatch/Outlook (11/14/2024)</v>
      </c>
      <c r="Q90" s="10">
        <f>_xll.SNL.Clients.Office.Excel.Functions.SPG(A90, "RD_LAST_REVIEW_DATE_GLOBAL", "Issuer Credit Rating", "Local Currency LT")</f>
        <v>45610</v>
      </c>
      <c r="R90" s="10">
        <f>_xll.SNL.Clients.Office.Excel.Functions.SPG(A90, "RD_CREDIT_RATING_DATE_GLOBAL", "Issuer Credit Rating", "Local Currency LT|0")</f>
        <v>45610</v>
      </c>
      <c r="S90" s="10">
        <f>_xll.SNL.Clients.Office.Excel.Functions.SPG(A90, "RD_CREDIT_WATCH_OUTLOOK_DATE_GLOBAL", "Issuer Credit Rating", "Local Currency LT|0")</f>
        <v>45610</v>
      </c>
    </row>
    <row r="91" spans="1:19" x14ac:dyDescent="0.3">
      <c r="A91" t="s">
        <v>95</v>
      </c>
      <c r="B91" s="13">
        <f>_xll.ciqfunctions.udf.CIQ(A91,"IQ_FIRSTPRICINGDATE")</f>
        <v>34793</v>
      </c>
      <c r="C91" s="5">
        <f>_xll.SNL.Clients.Office.Excel.Functions.SPG(A91, "SP_VOLUME_AVG_WEEKLY_TO_SHARES_OUT", , "1M")</f>
        <v>3.9121998594862366</v>
      </c>
      <c r="D91" s="5">
        <f>_xll.SNL.Clients.Office.Excel.Functions.SPG(A91, "SP_VOLUME_AVG_WEEKLY_TO_SHARES_OUT", , "3M")</f>
        <v>3.3529752963375912</v>
      </c>
      <c r="E91" s="5">
        <f>_xll.SNL.Clients.Office.Excel.Functions.SPG(A91, "SP_VOLUME_AVG_DAILY_TO_1YR_AVG_DAILY", , "1M")</f>
        <v>110.19</v>
      </c>
      <c r="F91" s="5">
        <f>_xll.SNL.Clients.Office.Excel.Functions.SPG(A91, "SP_VOLUME_AVG_DAILY_TO_1YR_AVG_DAILY", , "3M")</f>
        <v>94.44</v>
      </c>
      <c r="G91" s="9" t="str">
        <f>_xll.SNL.Clients.Office.Excel.Functions.SPG(A91, "IQ_SECTOR")</f>
        <v>Health Care</v>
      </c>
      <c r="H91" s="9" t="str">
        <f>_xll.SNL.Clients.Office.Excel.Functions.SPG(A91, "IQ_INDUSTRY_GROUP")</f>
        <v>Health Care Equipment and Services</v>
      </c>
      <c r="I91" s="9" t="str">
        <f>_xll.SNL.Clients.Office.Excel.Functions.SPG(A91, "IQ_INDUSTRY")</f>
        <v>Health Care Providers and Services</v>
      </c>
      <c r="J91" s="9" t="str">
        <f>_xll.SNL.Clients.Office.Excel.Functions.SPG(A91, "IQ_PRIMARY_INDUSTRY")</f>
        <v>Health Care Distributors</v>
      </c>
      <c r="K91" s="9" t="str">
        <f>_xll.SNL.Clients.Office.Excel.Functions.SPG(A91, "NAICS_CODE", "Primary")</f>
        <v>424210 - Drugs and Druggists' Sundries Merchant Wholesalers</v>
      </c>
      <c r="L91" s="9" t="str">
        <f>_xll.SNL.Clients.Office.Excel.Functions.SPG(A91, "SP_TOPICTAG")</f>
        <v>Health Diagnostics; Cardiovascular; Infectious Diseases; Nephrology; Oncology; Vaccines</v>
      </c>
      <c r="M91" s="5">
        <f>_xll.SNL.Clients.Office.Excel.Functions.SPG(A91, "SP_PCT_SHARES_OWNED_ALL_INSTITUTIONS")</f>
        <v>91.39</v>
      </c>
      <c r="N91" s="9" t="str">
        <f>_xll.SNL.Clients.Office.Excel.Functions.SPG(A91, "RD_CREDIT_RATING_GLOBAL", "Issuer Credit Rating", "Local Currency LT|0")</f>
        <v>BBB+</v>
      </c>
      <c r="O91" s="9" t="str">
        <f>_xll.SNL.Clients.Office.Excel.Functions.SPG(A91, "RD_CWOL_GLOBAL", "Issuer Credit Rating", "Local Currency LT|0")</f>
        <v>Stable</v>
      </c>
      <c r="P91" s="9" t="str">
        <f>_xll.SNL.Clients.Office.Excel.Functions.SPG(A91, "RD_RATING_ACTION_GLOBAL", "Issuer Credit Rating", "Local Currency LT|0")</f>
        <v>CreditWatch/Outlook (12/01/2022)</v>
      </c>
      <c r="Q91" s="10">
        <f>_xll.SNL.Clients.Office.Excel.Functions.SPG(A91, "RD_LAST_REVIEW_DATE_GLOBAL", "Issuer Credit Rating", "Local Currency LT")</f>
        <v>45602</v>
      </c>
      <c r="R91" s="10">
        <f>_xll.SNL.Clients.Office.Excel.Functions.SPG(A91, "RD_CREDIT_RATING_DATE_GLOBAL", "Issuer Credit Rating", "Local Currency LT|0")</f>
        <v>44351</v>
      </c>
      <c r="S91" s="10">
        <f>_xll.SNL.Clients.Office.Excel.Functions.SPG(A91, "RD_CREDIT_WATCH_OUTLOOK_DATE_GLOBAL", "Issuer Credit Rating", "Local Currency LT|0")</f>
        <v>44896</v>
      </c>
    </row>
    <row r="92" spans="1:19" x14ac:dyDescent="0.3">
      <c r="A92" t="s">
        <v>96</v>
      </c>
      <c r="B92" s="13">
        <f>_xll.ciqfunctions.udf.CIQ(A92,"IQ_FIRSTPRICINGDATE")</f>
        <v>37238</v>
      </c>
      <c r="C92" s="5">
        <f>_xll.SNL.Clients.Office.Excel.Functions.SPG(A92, "SP_VOLUME_AVG_WEEKLY_TO_SHARES_OUT", , "1M")</f>
        <v>4.3609087802273221</v>
      </c>
      <c r="D92" s="5">
        <f>_xll.SNL.Clients.Office.Excel.Functions.SPG(A92, "SP_VOLUME_AVG_WEEKLY_TO_SHARES_OUT", , "3M")</f>
        <v>5.4153905157945523</v>
      </c>
      <c r="E92" s="5">
        <f>_xll.SNL.Clients.Office.Excel.Functions.SPG(A92, "SP_VOLUME_AVG_DAILY_TO_1YR_AVG_DAILY", , "1M")</f>
        <v>98.97</v>
      </c>
      <c r="F92" s="5">
        <f>_xll.SNL.Clients.Office.Excel.Functions.SPG(A92, "SP_VOLUME_AVG_DAILY_TO_1YR_AVG_DAILY", , "3M")</f>
        <v>122.9</v>
      </c>
      <c r="G92" s="9" t="str">
        <f>_xll.SNL.Clients.Office.Excel.Functions.SPG(A92, "IQ_SECTOR")</f>
        <v>Health Care</v>
      </c>
      <c r="H92" s="9" t="str">
        <f>_xll.SNL.Clients.Office.Excel.Functions.SPG(A92, "IQ_INDUSTRY_GROUP")</f>
        <v>Health Care Equipment and Services</v>
      </c>
      <c r="I92" s="9" t="str">
        <f>_xll.SNL.Clients.Office.Excel.Functions.SPG(A92, "IQ_INDUSTRY")</f>
        <v>Health Care Providers and Services</v>
      </c>
      <c r="J92" s="9" t="str">
        <f>_xll.SNL.Clients.Office.Excel.Functions.SPG(A92, "IQ_PRIMARY_INDUSTRY")</f>
        <v>Managed Health Care</v>
      </c>
      <c r="K92" s="9" t="str">
        <f>_xll.SNL.Clients.Office.Excel.Functions.SPG(A92, "NAICS_CODE", "Primary")</f>
        <v>621491 - HMO Medical Centers</v>
      </c>
      <c r="L92" s="9" t="str">
        <f>_xll.SNL.Clients.Office.Excel.Functions.SPG(A92, "SP_TOPICTAG")</f>
        <v>MHealth; Predictive Analytics; Customer Analytics; Outpatient Care</v>
      </c>
      <c r="M92" s="5">
        <f>_xll.SNL.Clients.Office.Excel.Functions.SPG(A92, "SP_PCT_SHARES_OWNED_ALL_INSTITUTIONS")</f>
        <v>99.7</v>
      </c>
      <c r="N92" s="9" t="str">
        <f>_xll.SNL.Clients.Office.Excel.Functions.SPG(A92, "RD_CREDIT_RATING_GLOBAL", "Issuer Credit Rating", "Local Currency LT|0")</f>
        <v>BBB-</v>
      </c>
      <c r="O92" s="9" t="str">
        <f>_xll.SNL.Clients.Office.Excel.Functions.SPG(A92, "RD_CWOL_GLOBAL", "Issuer Credit Rating", "Local Currency LT|0")</f>
        <v>Negative</v>
      </c>
      <c r="P92" s="9" t="str">
        <f>_xll.SNL.Clients.Office.Excel.Functions.SPG(A92, "RD_RATING_ACTION_GLOBAL", "Issuer Credit Rating", "Local Currency LT|0")</f>
        <v>CreditWatch/Outlook (03/06/2024)</v>
      </c>
      <c r="Q92" s="10">
        <f>_xll.SNL.Clients.Office.Excel.Functions.SPG(A92, "RD_LAST_REVIEW_DATE_GLOBAL", "Issuer Credit Rating", "Local Currency LT")</f>
        <v>45442</v>
      </c>
      <c r="R92" s="10">
        <f>_xll.SNL.Clients.Office.Excel.Functions.SPG(A92, "RD_CREDIT_RATING_DATE_GLOBAL", "Issuer Credit Rating", "Local Currency LT|0")</f>
        <v>43781</v>
      </c>
      <c r="S92" s="10">
        <f>_xll.SNL.Clients.Office.Excel.Functions.SPG(A92, "RD_CREDIT_WATCH_OUTLOOK_DATE_GLOBAL", "Issuer Credit Rating", "Local Currency LT|0")</f>
        <v>45357</v>
      </c>
    </row>
    <row r="93" spans="1:19" x14ac:dyDescent="0.3">
      <c r="A93" t="s">
        <v>97</v>
      </c>
      <c r="B93" s="13">
        <f>_xll.ciqfunctions.udf.CIQ(A93,"IQ_FIRSTPRICINGDATE")</f>
        <v>24839</v>
      </c>
      <c r="C93" s="5">
        <f>_xll.SNL.Clients.Office.Excel.Functions.SPG(A93, "SP_VOLUME_AVG_WEEKLY_TO_SHARES_OUT", , "1M")</f>
        <v>2.994937490357473</v>
      </c>
      <c r="D93" s="5">
        <f>_xll.SNL.Clients.Office.Excel.Functions.SPG(A93, "SP_VOLUME_AVG_WEEKLY_TO_SHARES_OUT", , "3M")</f>
        <v>3.3194615179850562</v>
      </c>
      <c r="E93" s="5">
        <f>_xll.SNL.Clients.Office.Excel.Functions.SPG(A93, "SP_VOLUME_AVG_DAILY_TO_1YR_AVG_DAILY", , "1M")</f>
        <v>74.290000000000006</v>
      </c>
      <c r="F93" s="5">
        <f>_xll.SNL.Clients.Office.Excel.Functions.SPG(A93, "SP_VOLUME_AVG_DAILY_TO_1YR_AVG_DAILY", , "3M")</f>
        <v>82.34</v>
      </c>
      <c r="G93" s="9" t="str">
        <f>_xll.SNL.Clients.Office.Excel.Functions.SPG(A93, "IQ_SECTOR")</f>
        <v>Utilities</v>
      </c>
      <c r="H93" s="9" t="str">
        <f>_xll.SNL.Clients.Office.Excel.Functions.SPG(A93, "IQ_INDUSTRY_GROUP")</f>
        <v>Utilities</v>
      </c>
      <c r="I93" s="9" t="str">
        <f>_xll.SNL.Clients.Office.Excel.Functions.SPG(A93, "IQ_INDUSTRY")</f>
        <v>Multi-Utilities</v>
      </c>
      <c r="J93" s="9" t="str">
        <f>_xll.SNL.Clients.Office.Excel.Functions.SPG(A93, "IQ_PRIMARY_INDUSTRY")</f>
        <v>Multi-Utilities</v>
      </c>
      <c r="K93" s="9" t="str">
        <f>_xll.SNL.Clients.Office.Excel.Functions.SPG(A93, "NAICS_CODE", "Primary")</f>
        <v>22112 - Electric Power Transmission, Control, and Distribution</v>
      </c>
      <c r="L93" s="9" t="str">
        <f>_xll.SNL.Clients.Office.Excel.Functions.SPG(A93, "SP_TOPICTAG")</f>
        <v>Energy Efficiency; Energy Management; Energy Storage; CleanTech; Power Grid</v>
      </c>
      <c r="M93" s="5">
        <f>_xll.SNL.Clients.Office.Excel.Functions.SPG(A93, "SP_PCT_SHARES_OWNED_ALL_INSTITUTIONS")</f>
        <v>93.44</v>
      </c>
      <c r="N93" s="9" t="str">
        <f>_xll.SNL.Clients.Office.Excel.Functions.SPG(A93, "RD_CREDIT_RATING_GLOBAL", "Issuer Credit Rating", "Local Currency LT|0")</f>
        <v>BBB+</v>
      </c>
      <c r="O93" s="9" t="str">
        <f>_xll.SNL.Clients.Office.Excel.Functions.SPG(A93, "RD_CWOL_GLOBAL", "Issuer Credit Rating", "Local Currency LT|0")</f>
        <v>Negative</v>
      </c>
      <c r="P93" s="9" t="str">
        <f>_xll.SNL.Clients.Office.Excel.Functions.SPG(A93, "RD_RATING_ACTION_GLOBAL", "Issuer Credit Rating", "Local Currency LT|0")</f>
        <v>CreditWatch/Outlook (03/19/2024)</v>
      </c>
      <c r="Q93" s="10">
        <f>_xll.SNL.Clients.Office.Excel.Functions.SPG(A93, "RD_LAST_REVIEW_DATE_GLOBAL", "Issuer Credit Rating", "Local Currency LT")</f>
        <v>45594</v>
      </c>
      <c r="R93" s="10">
        <f>_xll.SNL.Clients.Office.Excel.Functions.SPG(A93, "RD_CREDIT_RATING_DATE_GLOBAL", "Issuer Credit Rating", "Local Currency LT|0")</f>
        <v>43497</v>
      </c>
      <c r="S93" s="10">
        <f>_xll.SNL.Clients.Office.Excel.Functions.SPG(A93, "RD_CREDIT_WATCH_OUTLOOK_DATE_GLOBAL", "Issuer Credit Rating", "Local Currency LT|0")</f>
        <v>45370</v>
      </c>
    </row>
    <row r="94" spans="1:19" x14ac:dyDescent="0.3">
      <c r="A94" t="s">
        <v>98</v>
      </c>
      <c r="B94" s="13">
        <f>_xll.ciqfunctions.udf.CIQ(A94,"IQ_FIRSTPRICINGDATE")</f>
        <v>38575</v>
      </c>
      <c r="C94" s="5">
        <f>_xll.SNL.Clients.Office.Excel.Functions.SPG(A94, "SP_VOLUME_AVG_WEEKLY_TO_SHARES_OUT", , "1M")</f>
        <v>6.7961111839913784</v>
      </c>
      <c r="D94" s="5">
        <f>_xll.SNL.Clients.Office.Excel.Functions.SPG(A94, "SP_VOLUME_AVG_WEEKLY_TO_SHARES_OUT", , "3M")</f>
        <v>5.6021681472229901</v>
      </c>
      <c r="E94" s="5">
        <f>_xll.SNL.Clients.Office.Excel.Functions.SPG(A94, "SP_VOLUME_AVG_DAILY_TO_1YR_AVG_DAILY", , "1M")</f>
        <v>114.01</v>
      </c>
      <c r="F94" s="5">
        <f>_xll.SNL.Clients.Office.Excel.Functions.SPG(A94, "SP_VOLUME_AVG_DAILY_TO_1YR_AVG_DAILY", , "3M")</f>
        <v>93.98</v>
      </c>
      <c r="G94" s="9" t="str">
        <f>_xll.SNL.Clients.Office.Excel.Functions.SPG(A94, "IQ_SECTOR")</f>
        <v>Materials</v>
      </c>
      <c r="H94" s="9" t="str">
        <f>_xll.SNL.Clients.Office.Excel.Functions.SPG(A94, "IQ_INDUSTRY_GROUP")</f>
        <v>Materials</v>
      </c>
      <c r="I94" s="9" t="str">
        <f>_xll.SNL.Clients.Office.Excel.Functions.SPG(A94, "IQ_INDUSTRY")</f>
        <v>Chemicals</v>
      </c>
      <c r="J94" s="9" t="str">
        <f>_xll.SNL.Clients.Office.Excel.Functions.SPG(A94, "IQ_PRIMARY_INDUSTRY")</f>
        <v>Fertilizers and Agricultural Chemicals</v>
      </c>
      <c r="K94" s="9" t="str">
        <f>_xll.SNL.Clients.Office.Excel.Functions.SPG(A94, "NAICS_CODE", "Primary")</f>
        <v>325311 - Nitrogenous Fertilizer Manufacturing</v>
      </c>
      <c r="L94" s="9" t="str">
        <f>_xll.SNL.Clients.Office.Excel.Functions.SPG(A94, "SP_TOPICTAG")</f>
        <v>Environmental Consulting; Environmental Engineering; Farming; Horticulture; ClimateTech; Renewable Ammonia</v>
      </c>
      <c r="M94" s="5">
        <f>_xll.SNL.Clients.Office.Excel.Functions.SPG(A94, "SP_PCT_SHARES_OWNED_ALL_INSTITUTIONS")</f>
        <v>96.04</v>
      </c>
      <c r="N94" s="9" t="str">
        <f>_xll.SNL.Clients.Office.Excel.Functions.SPG(A94, "RD_CREDIT_RATING_GLOBAL", "Issuer Credit Rating", "Local Currency LT|0")</f>
        <v>BBB</v>
      </c>
      <c r="O94" s="9" t="str">
        <f>_xll.SNL.Clients.Office.Excel.Functions.SPG(A94, "RD_CWOL_GLOBAL", "Issuer Credit Rating", "Local Currency LT|0")</f>
        <v>Stable</v>
      </c>
      <c r="P94" s="9" t="str">
        <f>_xll.SNL.Clients.Office.Excel.Functions.SPG(A94, "RD_RATING_ACTION_GLOBAL", "Issuer Credit Rating", "Local Currency LT|0")</f>
        <v>Upgrade | CreditWatch/Outlook (10/04/2022)</v>
      </c>
      <c r="Q94" s="10">
        <f>_xll.SNL.Clients.Office.Excel.Functions.SPG(A94, "RD_LAST_REVIEW_DATE_GLOBAL", "Issuer Credit Rating", "Local Currency LT")</f>
        <v>45681</v>
      </c>
      <c r="R94" s="10">
        <f>_xll.SNL.Clients.Office.Excel.Functions.SPG(A94, "RD_CREDIT_RATING_DATE_GLOBAL", "Issuer Credit Rating", "Local Currency LT|0")</f>
        <v>44838</v>
      </c>
      <c r="S94" s="10">
        <f>_xll.SNL.Clients.Office.Excel.Functions.SPG(A94, "RD_CREDIT_WATCH_OUTLOOK_DATE_GLOBAL", "Issuer Credit Rating", "Local Currency LT|0")</f>
        <v>44838</v>
      </c>
    </row>
    <row r="95" spans="1:19" x14ac:dyDescent="0.3">
      <c r="A95" t="s">
        <v>99</v>
      </c>
      <c r="B95" s="13">
        <f>_xll.ciqfunctions.udf.CIQ(A95,"IQ_FIRSTPRICINGDATE")</f>
        <v>36700</v>
      </c>
      <c r="C95" s="5">
        <f>_xll.SNL.Clients.Office.Excel.Functions.SPG(A95, "SP_VOLUME_AVG_WEEKLY_TO_SHARES_OUT", , "1M")</f>
        <v>10.396257634905389</v>
      </c>
      <c r="D95" s="5">
        <f>_xll.SNL.Clients.Office.Excel.Functions.SPG(A95, "SP_VOLUME_AVG_WEEKLY_TO_SHARES_OUT", , "3M")</f>
        <v>7.4074060733258351</v>
      </c>
      <c r="E95" s="5">
        <f>_xll.SNL.Clients.Office.Excel.Functions.SPG(A95, "SP_VOLUME_AVG_DAILY_TO_1YR_AVG_DAILY", , "1M")</f>
        <v>161.5</v>
      </c>
      <c r="F95" s="5">
        <f>_xll.SNL.Clients.Office.Excel.Functions.SPG(A95, "SP_VOLUME_AVG_DAILY_TO_1YR_AVG_DAILY", , "3M")</f>
        <v>115.07</v>
      </c>
      <c r="G95" s="9" t="str">
        <f>_xll.SNL.Clients.Office.Excel.Functions.SPG(A95, "IQ_SECTOR")</f>
        <v>Health Care</v>
      </c>
      <c r="H95" s="9" t="str">
        <f>_xll.SNL.Clients.Office.Excel.Functions.SPG(A95, "IQ_INDUSTRY_GROUP")</f>
        <v>Pharmaceuticals, Biotechnology and Life Sciences</v>
      </c>
      <c r="I95" s="9" t="str">
        <f>_xll.SNL.Clients.Office.Excel.Functions.SPG(A95, "IQ_INDUSTRY")</f>
        <v>Life Sciences Tools and Services</v>
      </c>
      <c r="J95" s="9" t="str">
        <f>_xll.SNL.Clients.Office.Excel.Functions.SPG(A95, "IQ_PRIMARY_INDUSTRY")</f>
        <v>Life Sciences Tools and Services</v>
      </c>
      <c r="K95" s="9" t="str">
        <f>_xll.SNL.Clients.Office.Excel.Functions.SPG(A95, "NAICS_CODE", "Primary")</f>
        <v>54171 - Research and Development in the Physical, Engineering, and Life Sciences</v>
      </c>
      <c r="L95" s="9" t="str">
        <f>_xll.SNL.Clients.Office.Excel.Functions.SPG(A95, "SP_TOPICTAG")</f>
        <v>Health Diagnostics; Genetics; Immunology; Infectious Diseases; Neurology; Oncology; Vaccines</v>
      </c>
      <c r="M95" s="5">
        <f>_xll.SNL.Clients.Office.Excel.Functions.SPG(A95, "SP_PCT_SHARES_OWNED_ALL_INSTITUTIONS")</f>
        <v>101.71</v>
      </c>
      <c r="N95" s="9" t="str">
        <f>_xll.SNL.Clients.Office.Excel.Functions.SPG(A95, "RD_CREDIT_RATING_GLOBAL", "Issuer Credit Rating", "Local Currency LT|0")</f>
        <v>BB+</v>
      </c>
      <c r="O95" s="9" t="str">
        <f>_xll.SNL.Clients.Office.Excel.Functions.SPG(A95, "RD_CWOL_GLOBAL", "Issuer Credit Rating", "Local Currency LT|0")</f>
        <v>Stable</v>
      </c>
      <c r="P95" s="9" t="str">
        <f>_xll.SNL.Clients.Office.Excel.Functions.SPG(A95, "RD_RATING_ACTION_GLOBAL", "Issuer Credit Rating", "Local Currency LT|0")</f>
        <v>CreditWatch/Outlook (01/28/2025)</v>
      </c>
      <c r="Q95" s="10">
        <f>_xll.SNL.Clients.Office.Excel.Functions.SPG(A95, "RD_LAST_REVIEW_DATE_GLOBAL", "Issuer Credit Rating", "Local Currency LT")</f>
        <v>45685</v>
      </c>
      <c r="R95" s="10">
        <f>_xll.SNL.Clients.Office.Excel.Functions.SPG(A95, "RD_CREDIT_RATING_DATE_GLOBAL", "Issuer Credit Rating", "Local Currency LT|0")</f>
        <v>43586</v>
      </c>
      <c r="S95" s="10">
        <f>_xll.SNL.Clients.Office.Excel.Functions.SPG(A95, "RD_CREDIT_WATCH_OUTLOOK_DATE_GLOBAL", "Issuer Credit Rating", "Local Currency LT|0")</f>
        <v>45685</v>
      </c>
    </row>
    <row r="96" spans="1:19" x14ac:dyDescent="0.3">
      <c r="A96" t="s">
        <v>100</v>
      </c>
      <c r="B96" s="13">
        <f>_xll.ciqfunctions.udf.CIQ(A96,"IQ_FIRSTPRICINGDATE")</f>
        <v>40149</v>
      </c>
      <c r="C96" s="5">
        <f>_xll.SNL.Clients.Office.Excel.Functions.SPG(A96, "SP_VOLUME_AVG_WEEKLY_TO_SHARES_OUT", , "1M")</f>
        <v>4.4872629059382945</v>
      </c>
      <c r="D96" s="5">
        <f>_xll.SNL.Clients.Office.Excel.Functions.SPG(A96, "SP_VOLUME_AVG_WEEKLY_TO_SHARES_OUT", , "3M")</f>
        <v>4.0545593246755969</v>
      </c>
      <c r="E96" s="5">
        <f>_xll.SNL.Clients.Office.Excel.Functions.SPG(A96, "SP_VOLUME_AVG_DAILY_TO_1YR_AVG_DAILY", , "1M")</f>
        <v>98.09</v>
      </c>
      <c r="F96" s="5">
        <f>_xll.SNL.Clients.Office.Excel.Functions.SPG(A96, "SP_VOLUME_AVG_DAILY_TO_1YR_AVG_DAILY", , "3M")</f>
        <v>88.63</v>
      </c>
      <c r="G96" s="9" t="str">
        <f>_xll.SNL.Clients.Office.Excel.Functions.SPG(A96, "IQ_SECTOR")</f>
        <v>Communication Services</v>
      </c>
      <c r="H96" s="9" t="str">
        <f>_xll.SNL.Clients.Office.Excel.Functions.SPG(A96, "IQ_INDUSTRY_GROUP")</f>
        <v>Media and Entertainment</v>
      </c>
      <c r="I96" s="9" t="str">
        <f>_xll.SNL.Clients.Office.Excel.Functions.SPG(A96, "IQ_INDUSTRY")</f>
        <v>Media</v>
      </c>
      <c r="J96" s="9" t="str">
        <f>_xll.SNL.Clients.Office.Excel.Functions.SPG(A96, "IQ_PRIMARY_INDUSTRY")</f>
        <v>Cable and Satellite</v>
      </c>
      <c r="K96" s="9" t="str">
        <f>_xll.SNL.Clients.Office.Excel.Functions.SPG(A96, "NAICS_CODE", "Primary")</f>
        <v>516210 - Media Streaming Distribution Services, Social Networks, and Other Media Networks and Content Providers</v>
      </c>
      <c r="L96" s="9" t="str">
        <f>_xll.SNL.Clients.Office.Excel.Functions.SPG(A96, "SP_TOPICTAG")</f>
        <v>Network Backbone; Ad Network; Video Streaming; VoIP; Streaming Media; Network Security; 5G</v>
      </c>
      <c r="M96" s="5">
        <f>_xll.SNL.Clients.Office.Excel.Functions.SPG(A96, "SP_PCT_SHARES_OWNED_ALL_INSTITUTIONS")</f>
        <v>70.209999999999994</v>
      </c>
      <c r="N96" s="9" t="str">
        <f>_xll.SNL.Clients.Office.Excel.Functions.SPG(A96, "RD_CREDIT_RATING_GLOBAL", "Issuer Credit Rating", "Local Currency LT|0")</f>
        <v>BB+</v>
      </c>
      <c r="O96" s="9" t="str">
        <f>_xll.SNL.Clients.Office.Excel.Functions.SPG(A96, "RD_CWOL_GLOBAL", "Issuer Credit Rating", "Local Currency LT|0")</f>
        <v>Stable</v>
      </c>
      <c r="P96" s="9" t="str">
        <f>_xll.SNL.Clients.Office.Excel.Functions.SPG(A96, "RD_RATING_ACTION_GLOBAL", "Issuer Credit Rating", "Local Currency LT|0")</f>
        <v>New Rating | CreditWatch/Outlook (05/18/2016)</v>
      </c>
      <c r="Q96" s="10">
        <f>_xll.SNL.Clients.Office.Excel.Functions.SPG(A96, "RD_LAST_REVIEW_DATE_GLOBAL", "Issuer Credit Rating", "Local Currency LT")</f>
        <v>45432</v>
      </c>
      <c r="R96" s="10">
        <f>_xll.SNL.Clients.Office.Excel.Functions.SPG(A96, "RD_CREDIT_RATING_DATE_GLOBAL", "Issuer Credit Rating", "Local Currency LT|0")</f>
        <v>42508</v>
      </c>
      <c r="S96" s="10">
        <f>_xll.SNL.Clients.Office.Excel.Functions.SPG(A96, "RD_CREDIT_WATCH_OUTLOOK_DATE_GLOBAL", "Issuer Credit Rating", "Local Currency LT|0")</f>
        <v>42508</v>
      </c>
    </row>
    <row r="97" spans="1:19" x14ac:dyDescent="0.3">
      <c r="A97" t="s">
        <v>101</v>
      </c>
      <c r="B97" s="13">
        <f>_xll.ciqfunctions.udf.CIQ(A97,"IQ_FIRSTPRICINGDATE")</f>
        <v>24839</v>
      </c>
      <c r="C97" s="5">
        <f>_xll.SNL.Clients.Office.Excel.Functions.SPG(A97, "SP_VOLUME_AVG_WEEKLY_TO_SHARES_OUT", , "1M")</f>
        <v>2.199607349233788</v>
      </c>
      <c r="D97" s="5">
        <f>_xll.SNL.Clients.Office.Excel.Functions.SPG(A97, "SP_VOLUME_AVG_WEEKLY_TO_SHARES_OUT", , "3M")</f>
        <v>2.2844326449072798</v>
      </c>
      <c r="E97" s="5">
        <f>_xll.SNL.Clients.Office.Excel.Functions.SPG(A97, "SP_VOLUME_AVG_DAILY_TO_1YR_AVG_DAILY", , "1M")</f>
        <v>103.44</v>
      </c>
      <c r="F97" s="5">
        <f>_xll.SNL.Clients.Office.Excel.Functions.SPG(A97, "SP_VOLUME_AVG_DAILY_TO_1YR_AVG_DAILY", , "3M")</f>
        <v>107.43</v>
      </c>
      <c r="G97" s="9" t="str">
        <f>_xll.SNL.Clients.Office.Excel.Functions.SPG(A97, "IQ_SECTOR")</f>
        <v>Energy</v>
      </c>
      <c r="H97" s="9" t="str">
        <f>_xll.SNL.Clients.Office.Excel.Functions.SPG(A97, "IQ_INDUSTRY_GROUP")</f>
        <v>Energy</v>
      </c>
      <c r="I97" s="9" t="str">
        <f>_xll.SNL.Clients.Office.Excel.Functions.SPG(A97, "IQ_INDUSTRY")</f>
        <v>Oil, Gas and Consumable Fuels</v>
      </c>
      <c r="J97" s="9" t="str">
        <f>_xll.SNL.Clients.Office.Excel.Functions.SPG(A97, "IQ_PRIMARY_INDUSTRY")</f>
        <v>Integrated Oil and Gas</v>
      </c>
      <c r="K97" s="9" t="str">
        <f>_xll.SNL.Clients.Office.Excel.Functions.SPG(A97, "NAICS_CODE", "Primary")</f>
        <v>324110 - Petroleum Refineries</v>
      </c>
      <c r="L97" s="9" t="str">
        <f>_xll.SNL.Clients.Office.Excel.Functions.SPG(A97, "SP_TOPICTAG")</f>
        <v>Energy Storage; Environmental Engineering; Freight Service; Marine Transportation; CleanTech; Biofuel; Biomass Energy; ClimateTech; Utility Scale Solar; Onshore and Offshore Wind</v>
      </c>
      <c r="M97" s="5">
        <f>_xll.SNL.Clients.Office.Excel.Functions.SPG(A97, "SP_PCT_SHARES_OWNED_ALL_INSTITUTIONS")</f>
        <v>69.03</v>
      </c>
      <c r="N97" s="9" t="str">
        <f>_xll.SNL.Clients.Office.Excel.Functions.SPG(A97, "RD_CREDIT_RATING_GLOBAL", "Issuer Credit Rating", "Local Currency LT|0")</f>
        <v>AA-</v>
      </c>
      <c r="O97" s="9" t="str">
        <f>_xll.SNL.Clients.Office.Excel.Functions.SPG(A97, "RD_CWOL_GLOBAL", "Issuer Credit Rating", "Local Currency LT|0")</f>
        <v>Stable</v>
      </c>
      <c r="P97" s="9" t="str">
        <f>_xll.SNL.Clients.Office.Excel.Functions.SPG(A97, "RD_RATING_ACTION_GLOBAL", "Issuer Credit Rating", "Local Currency LT|0")</f>
        <v>Downgrade | CreditWatch/Outlook (02/11/2021)</v>
      </c>
      <c r="Q97" s="10">
        <f>_xll.SNL.Clients.Office.Excel.Functions.SPG(A97, "RD_LAST_REVIEW_DATE_GLOBAL", "Issuer Credit Rating", "Local Currency LT")</f>
        <v>45554</v>
      </c>
      <c r="R97" s="10">
        <f>_xll.SNL.Clients.Office.Excel.Functions.SPG(A97, "RD_CREDIT_RATING_DATE_GLOBAL", "Issuer Credit Rating", "Local Currency LT|0")</f>
        <v>44238</v>
      </c>
      <c r="S97" s="10">
        <f>_xll.SNL.Clients.Office.Excel.Functions.SPG(A97, "RD_CREDIT_WATCH_OUTLOOK_DATE_GLOBAL", "Issuer Credit Rating", "Local Currency LT|0")</f>
        <v>44238</v>
      </c>
    </row>
    <row r="98" spans="1:19" x14ac:dyDescent="0.3">
      <c r="A98" t="s">
        <v>102</v>
      </c>
      <c r="B98" s="13">
        <f>_xll.ciqfunctions.udf.CIQ(A98,"IQ_FIRSTPRICINGDATE")</f>
        <v>38743</v>
      </c>
      <c r="C98" s="5">
        <f>_xll.SNL.Clients.Office.Excel.Functions.SPG(A98, "SP_VOLUME_AVG_WEEKLY_TO_SHARES_OUT", , "1M")</f>
        <v>4.1629477005490498</v>
      </c>
      <c r="D98" s="5">
        <f>_xll.SNL.Clients.Office.Excel.Functions.SPG(A98, "SP_VOLUME_AVG_WEEKLY_TO_SHARES_OUT", , "3M")</f>
        <v>3.4141419166622224</v>
      </c>
      <c r="E98" s="5">
        <f>_xll.SNL.Clients.Office.Excel.Functions.SPG(A98, "SP_VOLUME_AVG_DAILY_TO_1YR_AVG_DAILY", , "1M")</f>
        <v>87.12</v>
      </c>
      <c r="F98" s="5">
        <f>_xll.SNL.Clients.Office.Excel.Functions.SPG(A98, "SP_VOLUME_AVG_DAILY_TO_1YR_AVG_DAILY", , "3M")</f>
        <v>71.45</v>
      </c>
      <c r="G98" s="9" t="str">
        <f>_xll.SNL.Clients.Office.Excel.Functions.SPG(A98, "IQ_SECTOR")</f>
        <v>Consumer Discretionary</v>
      </c>
      <c r="H98" s="9" t="str">
        <f>_xll.SNL.Clients.Office.Excel.Functions.SPG(A98, "IQ_INDUSTRY_GROUP")</f>
        <v>Consumer Services</v>
      </c>
      <c r="I98" s="9" t="str">
        <f>_xll.SNL.Clients.Office.Excel.Functions.SPG(A98, "IQ_INDUSTRY")</f>
        <v>Hotels, Restaurants and Leisure</v>
      </c>
      <c r="J98" s="9" t="str">
        <f>_xll.SNL.Clients.Office.Excel.Functions.SPG(A98, "IQ_PRIMARY_INDUSTRY")</f>
        <v>Restaurants</v>
      </c>
      <c r="K98" s="9" t="str">
        <f>_xll.SNL.Clients.Office.Excel.Functions.SPG(A98, "NAICS_CODE", "Primary")</f>
        <v>722513 - Limited-Service Restaurants</v>
      </c>
      <c r="L98" s="9" t="str">
        <f>_xll.SNL.Clients.Office.Excel.Functions.SPG(A98, "SP_TOPICTAG")</f>
        <v>Food Delivery</v>
      </c>
      <c r="M98" s="5">
        <f>_xll.SNL.Clients.Office.Excel.Functions.SPG(A98, "SP_PCT_SHARES_OWNED_ALL_INSTITUTIONS")</f>
        <v>89.03</v>
      </c>
      <c r="N98" s="9" t="str">
        <f>_xll.SNL.Clients.Office.Excel.Functions.SPG(A98, "RD_CREDIT_RATING_GLOBAL", "Issuer Credit Rating", "Local Currency LT|0")</f>
        <v/>
      </c>
      <c r="O98" s="9" t="str">
        <f>_xll.SNL.Clients.Office.Excel.Functions.SPG(A98, "RD_CWOL_GLOBAL", "Issuer Credit Rating", "Local Currency LT|0")</f>
        <v/>
      </c>
      <c r="P98" s="9" t="str">
        <f>_xll.SNL.Clients.Office.Excel.Functions.SPG(A98, "RD_RATING_ACTION_GLOBAL", "Issuer Credit Rating", "Local Currency LT|0")</f>
        <v/>
      </c>
      <c r="Q98" s="10" t="str">
        <f>_xll.SNL.Clients.Office.Excel.Functions.SPG(A98, "RD_LAST_REVIEW_DATE_GLOBAL", "Issuer Credit Rating", "Local Currency LT")</f>
        <v/>
      </c>
      <c r="R98" s="10" t="str">
        <f>_xll.SNL.Clients.Office.Excel.Functions.SPG(A98, "RD_CREDIT_RATING_DATE_GLOBAL", "Issuer Credit Rating", "Local Currency LT|0")</f>
        <v/>
      </c>
      <c r="S98" s="10" t="str">
        <f>_xll.SNL.Clients.Office.Excel.Functions.SPG(A98, "RD_CREDIT_WATCH_OUTLOOK_DATE_GLOBAL", "Issuer Credit Rating", "Local Currency LT|0")</f>
        <v/>
      </c>
    </row>
    <row r="99" spans="1:19" x14ac:dyDescent="0.3">
      <c r="A99" t="s">
        <v>103</v>
      </c>
      <c r="B99" s="13">
        <f>_xll.ciqfunctions.udf.CIQ(A99,"IQ_FIRSTPRICINGDATE")</f>
        <v>34053</v>
      </c>
      <c r="C99" s="5">
        <f>_xll.SNL.Clients.Office.Excel.Functions.SPG(A99, "SP_VOLUME_AVG_WEEKLY_TO_SHARES_OUT", , "1M")</f>
        <v>2.3062528190089253</v>
      </c>
      <c r="D99" s="5">
        <f>_xll.SNL.Clients.Office.Excel.Functions.SPG(A99, "SP_VOLUME_AVG_WEEKLY_TO_SHARES_OUT", , "3M")</f>
        <v>2.0586542489058726</v>
      </c>
      <c r="E99" s="5">
        <f>_xll.SNL.Clients.Office.Excel.Functions.SPG(A99, "SP_VOLUME_AVG_DAILY_TO_1YR_AVG_DAILY", , "1M")</f>
        <v>116.93</v>
      </c>
      <c r="F99" s="5">
        <f>_xll.SNL.Clients.Office.Excel.Functions.SPG(A99, "SP_VOLUME_AVG_DAILY_TO_1YR_AVG_DAILY", , "3M")</f>
        <v>104.38</v>
      </c>
      <c r="G99" s="9" t="str">
        <f>_xll.SNL.Clients.Office.Excel.Functions.SPG(A99, "IQ_SECTOR")</f>
        <v>Financials</v>
      </c>
      <c r="H99" s="9" t="str">
        <f>_xll.SNL.Clients.Office.Excel.Functions.SPG(A99, "IQ_INDUSTRY_GROUP")</f>
        <v>Insurance</v>
      </c>
      <c r="I99" s="9" t="str">
        <f>_xll.SNL.Clients.Office.Excel.Functions.SPG(A99, "IQ_INDUSTRY")</f>
        <v>Insurance</v>
      </c>
      <c r="J99" s="9" t="str">
        <f>_xll.SNL.Clients.Office.Excel.Functions.SPG(A99, "IQ_PRIMARY_INDUSTRY")</f>
        <v>Property and Casualty Insurance</v>
      </c>
      <c r="K99" s="9" t="str">
        <f>_xll.SNL.Clients.Office.Excel.Functions.SPG(A99, "NAICS_CODE", "Primary")</f>
        <v>524126 - Direct Property and Casualty Insurance Carriers</v>
      </c>
      <c r="L99" s="9" t="str">
        <f>_xll.SNL.Clients.Office.Excel.Functions.SPG(A99, "SP_TOPICTAG")</f>
        <v>Employee Benefits</v>
      </c>
      <c r="M99" s="5">
        <f>_xll.SNL.Clients.Office.Excel.Functions.SPG(A99, "SP_PCT_SHARES_OWNED_ALL_INSTITUTIONS")</f>
        <v>84.7</v>
      </c>
      <c r="N99" s="9" t="str">
        <f>_xll.SNL.Clients.Office.Excel.Functions.SPG(A99, "RD_CREDIT_RATING_GLOBAL", "Issuer Credit Rating", "Local Currency LT|0")</f>
        <v>A</v>
      </c>
      <c r="O99" s="9" t="str">
        <f>_xll.SNL.Clients.Office.Excel.Functions.SPG(A99, "RD_CWOL_GLOBAL", "Issuer Credit Rating", "Local Currency LT|0")</f>
        <v>Stable</v>
      </c>
      <c r="P99" s="9" t="str">
        <f>_xll.SNL.Clients.Office.Excel.Functions.SPG(A99, "RD_RATING_ACTION_GLOBAL", "Issuer Credit Rating", "Local Currency LT|0")</f>
        <v>New Rating | CreditWatch/Outlook (01/24/2020)</v>
      </c>
      <c r="Q99" s="10">
        <f>_xll.SNL.Clients.Office.Excel.Functions.SPG(A99, "RD_LAST_REVIEW_DATE_GLOBAL", "Issuer Credit Rating", "Local Currency LT")</f>
        <v>45684</v>
      </c>
      <c r="R99" s="10">
        <f>_xll.SNL.Clients.Office.Excel.Functions.SPG(A99, "RD_CREDIT_RATING_DATE_GLOBAL", "Issuer Credit Rating", "Local Currency LT|0")</f>
        <v>43854</v>
      </c>
      <c r="S99" s="10">
        <f>_xll.SNL.Clients.Office.Excel.Functions.SPG(A99, "RD_CREDIT_WATCH_OUTLOOK_DATE_GLOBAL", "Issuer Credit Rating", "Local Currency LT|0")</f>
        <v>43854</v>
      </c>
    </row>
    <row r="100" spans="1:19" x14ac:dyDescent="0.3">
      <c r="A100" t="s">
        <v>104</v>
      </c>
      <c r="B100" s="13">
        <f>_xll.ciqfunctions.udf.CIQ(A100,"IQ_FIRSTPRICINGDATE")</f>
        <v>27400</v>
      </c>
      <c r="C100" s="5">
        <f>_xll.SNL.Clients.Office.Excel.Functions.SPG(A100, "SP_VOLUME_AVG_WEEKLY_TO_SHARES_OUT", , "1M")</f>
        <v>3.3773203745362848</v>
      </c>
      <c r="D100" s="5">
        <f>_xll.SNL.Clients.Office.Excel.Functions.SPG(A100, "SP_VOLUME_AVG_WEEKLY_TO_SHARES_OUT", , "3M")</f>
        <v>3.0954644555518591</v>
      </c>
      <c r="E100" s="5">
        <f>_xll.SNL.Clients.Office.Excel.Functions.SPG(A100, "SP_VOLUME_AVG_DAILY_TO_1YR_AVG_DAILY", , "1M")</f>
        <v>117.57</v>
      </c>
      <c r="F100" s="5">
        <f>_xll.SNL.Clients.Office.Excel.Functions.SPG(A100, "SP_VOLUME_AVG_DAILY_TO_1YR_AVG_DAILY", , "3M")</f>
        <v>107.76</v>
      </c>
      <c r="G100" s="9" t="str">
        <f>_xll.SNL.Clients.Office.Excel.Functions.SPG(A100, "IQ_SECTOR")</f>
        <v>Consumer Staples</v>
      </c>
      <c r="H100" s="9" t="str">
        <f>_xll.SNL.Clients.Office.Excel.Functions.SPG(A100, "IQ_INDUSTRY_GROUP")</f>
        <v>Household and Personal Products</v>
      </c>
      <c r="I100" s="9" t="str">
        <f>_xll.SNL.Clients.Office.Excel.Functions.SPG(A100, "IQ_INDUSTRY")</f>
        <v>Household Products</v>
      </c>
      <c r="J100" s="9" t="str">
        <f>_xll.SNL.Clients.Office.Excel.Functions.SPG(A100, "IQ_PRIMARY_INDUSTRY")</f>
        <v>Household Products</v>
      </c>
      <c r="K100" s="9" t="str">
        <f>_xll.SNL.Clients.Office.Excel.Functions.SPG(A100, "NAICS_CODE", "Primary")</f>
        <v>325611 - Soap and Other Detergent Manufacturing</v>
      </c>
      <c r="L100" s="9" t="str">
        <f>_xll.SNL.Clients.Office.Excel.Functions.SPG(A100, "SP_TOPICTAG")</f>
        <v>Animal Feed; Livestock; Nutraceutical; Dentistry; Dermatology; Pain Management</v>
      </c>
      <c r="M100" s="5">
        <f>_xll.SNL.Clients.Office.Excel.Functions.SPG(A100, "SP_PCT_SHARES_OWNED_ALL_INSTITUTIONS")</f>
        <v>88.94</v>
      </c>
      <c r="N100" s="9" t="str">
        <f>_xll.SNL.Clients.Office.Excel.Functions.SPG(A100, "RD_CREDIT_RATING_GLOBAL", "Issuer Credit Rating", "Local Currency LT|0")</f>
        <v>BBB+</v>
      </c>
      <c r="O100" s="9" t="str">
        <f>_xll.SNL.Clients.Office.Excel.Functions.SPG(A100, "RD_CWOL_GLOBAL", "Issuer Credit Rating", "Local Currency LT|0")</f>
        <v>Stable</v>
      </c>
      <c r="P100" s="9" t="str">
        <f>_xll.SNL.Clients.Office.Excel.Functions.SPG(A100, "RD_RATING_ACTION_GLOBAL", "Issuer Credit Rating", "Local Currency LT|0")</f>
        <v>Upgrade | CreditWatch/Outlook (06/28/2013)</v>
      </c>
      <c r="Q100" s="10">
        <f>_xll.SNL.Clients.Office.Excel.Functions.SPG(A100, "RD_LAST_REVIEW_DATE_GLOBAL", "Issuer Credit Rating", "Local Currency LT")</f>
        <v>45463</v>
      </c>
      <c r="R100" s="10">
        <f>_xll.SNL.Clients.Office.Excel.Functions.SPG(A100, "RD_CREDIT_RATING_DATE_GLOBAL", "Issuer Credit Rating", "Local Currency LT|0")</f>
        <v>41453</v>
      </c>
      <c r="S100" s="10">
        <f>_xll.SNL.Clients.Office.Excel.Functions.SPG(A100, "RD_CREDIT_WATCH_OUTLOOK_DATE_GLOBAL", "Issuer Credit Rating", "Local Currency LT|0")</f>
        <v>41453</v>
      </c>
    </row>
    <row r="101" spans="1:19" x14ac:dyDescent="0.3">
      <c r="A101" t="s">
        <v>105</v>
      </c>
      <c r="B101" s="13">
        <f>_xll.ciqfunctions.udf.CIQ(A101,"IQ_FIRSTPRICINGDATE")</f>
        <v>26647</v>
      </c>
      <c r="C101" s="5">
        <f>_xll.SNL.Clients.Office.Excel.Functions.SPG(A101, "SP_VOLUME_AVG_WEEKLY_TO_SHARES_OUT", , "1M")</f>
        <v>2.3786351445306626</v>
      </c>
      <c r="D101" s="5">
        <f>_xll.SNL.Clients.Office.Excel.Functions.SPG(A101, "SP_VOLUME_AVG_WEEKLY_TO_SHARES_OUT", , "3M")</f>
        <v>2.0131414512356112</v>
      </c>
      <c r="E101" s="5">
        <f>_xll.SNL.Clients.Office.Excel.Functions.SPG(A101, "SP_VOLUME_AVG_DAILY_TO_1YR_AVG_DAILY", , "1M")</f>
        <v>108.65</v>
      </c>
      <c r="F101" s="5">
        <f>_xll.SNL.Clients.Office.Excel.Functions.SPG(A101, "SP_VOLUME_AVG_DAILY_TO_1YR_AVG_DAILY", , "3M")</f>
        <v>91.95</v>
      </c>
      <c r="G101" s="9" t="str">
        <f>_xll.SNL.Clients.Office.Excel.Functions.SPG(A101, "IQ_SECTOR")</f>
        <v>Financials</v>
      </c>
      <c r="H101" s="9" t="str">
        <f>_xll.SNL.Clients.Office.Excel.Functions.SPG(A101, "IQ_INDUSTRY_GROUP")</f>
        <v>Insurance</v>
      </c>
      <c r="I101" s="9" t="str">
        <f>_xll.SNL.Clients.Office.Excel.Functions.SPG(A101, "IQ_INDUSTRY")</f>
        <v>Insurance</v>
      </c>
      <c r="J101" s="9" t="str">
        <f>_xll.SNL.Clients.Office.Excel.Functions.SPG(A101, "IQ_PRIMARY_INDUSTRY")</f>
        <v>Property and Casualty Insurance</v>
      </c>
      <c r="K101" s="9" t="str">
        <f>_xll.SNL.Clients.Office.Excel.Functions.SPG(A101, "NAICS_CODE", "Primary")</f>
        <v>524126 - Direct Property and Casualty Insurance Carriers</v>
      </c>
      <c r="L101" s="9" t="str">
        <f>_xll.SNL.Clients.Office.Excel.Functions.SPG(A101, "SP_TOPICTAG")</f>
        <v>Employee Benefits</v>
      </c>
      <c r="M101" s="5">
        <f>_xll.SNL.Clients.Office.Excel.Functions.SPG(A101, "SP_PCT_SHARES_OWNED_ALL_INSTITUTIONS")</f>
        <v>67.709999999999994</v>
      </c>
      <c r="N101" s="9" t="str">
        <f>_xll.SNL.Clients.Office.Excel.Functions.SPG(A101, "RD_CREDIT_RATING_GLOBAL", "Issuer Credit Rating", "Local Currency LT|0")</f>
        <v>BBB+</v>
      </c>
      <c r="O101" s="9" t="str">
        <f>_xll.SNL.Clients.Office.Excel.Functions.SPG(A101, "RD_CWOL_GLOBAL", "Issuer Credit Rating", "Local Currency LT|0")</f>
        <v>Stable</v>
      </c>
      <c r="P101" s="9" t="str">
        <f>_xll.SNL.Clients.Office.Excel.Functions.SPG(A101, "RD_RATING_ACTION_GLOBAL", "Issuer Credit Rating", "Local Currency LT|0")</f>
        <v>Upgrade | CreditWatch/Outlook (06/30/2015)</v>
      </c>
      <c r="Q101" s="10">
        <f>_xll.SNL.Clients.Office.Excel.Functions.SPG(A101, "RD_LAST_REVIEW_DATE_GLOBAL", "Issuer Credit Rating", "Local Currency LT")</f>
        <v>45447</v>
      </c>
      <c r="R101" s="10">
        <f>_xll.SNL.Clients.Office.Excel.Functions.SPG(A101, "RD_CREDIT_RATING_DATE_GLOBAL", "Issuer Credit Rating", "Local Currency LT|0")</f>
        <v>42185</v>
      </c>
      <c r="S101" s="10">
        <f>_xll.SNL.Clients.Office.Excel.Functions.SPG(A101, "RD_CREDIT_WATCH_OUTLOOK_DATE_GLOBAL", "Issuer Credit Rating", "Local Currency LT|0")</f>
        <v>42185</v>
      </c>
    </row>
    <row r="102" spans="1:19" x14ac:dyDescent="0.3">
      <c r="A102" t="s">
        <v>106</v>
      </c>
      <c r="B102" s="13">
        <f>_xll.ciqfunctions.udf.CIQ(A102,"IQ_FIRSTPRICINGDATE")</f>
        <v>30547</v>
      </c>
      <c r="C102" s="5">
        <f>_xll.SNL.Clients.Office.Excel.Functions.SPG(A102, "SP_VOLUME_AVG_WEEKLY_TO_SHARES_OUT", , "1M")</f>
        <v>1.962186138196744</v>
      </c>
      <c r="D102" s="5">
        <f>_xll.SNL.Clients.Office.Excel.Functions.SPG(A102, "SP_VOLUME_AVG_WEEKLY_TO_SHARES_OUT", , "3M")</f>
        <v>2.3531346911851263</v>
      </c>
      <c r="E102" s="5">
        <f>_xll.SNL.Clients.Office.Excel.Functions.SPG(A102, "SP_VOLUME_AVG_DAILY_TO_1YR_AVG_DAILY", , "1M")</f>
        <v>100</v>
      </c>
      <c r="F102" s="5">
        <f>_xll.SNL.Clients.Office.Excel.Functions.SPG(A102, "SP_VOLUME_AVG_DAILY_TO_1YR_AVG_DAILY", , "3M")</f>
        <v>119.93</v>
      </c>
      <c r="G102" s="9" t="str">
        <f>_xll.SNL.Clients.Office.Excel.Functions.SPG(A102, "IQ_SECTOR")</f>
        <v>Industrials</v>
      </c>
      <c r="H102" s="9" t="str">
        <f>_xll.SNL.Clients.Office.Excel.Functions.SPG(A102, "IQ_INDUSTRY_GROUP")</f>
        <v>Commercial and Professional Services</v>
      </c>
      <c r="I102" s="9" t="str">
        <f>_xll.SNL.Clients.Office.Excel.Functions.SPG(A102, "IQ_INDUSTRY")</f>
        <v>Commercial Services and Supplies</v>
      </c>
      <c r="J102" s="9" t="str">
        <f>_xll.SNL.Clients.Office.Excel.Functions.SPG(A102, "IQ_PRIMARY_INDUSTRY")</f>
        <v>Diversified Support Services</v>
      </c>
      <c r="K102" s="9" t="str">
        <f>_xll.SNL.Clients.Office.Excel.Functions.SPG(A102, "NAICS_CODE", "Primary")</f>
        <v>561990 - All Other Support Services</v>
      </c>
      <c r="L102" s="9" t="str">
        <f>_xll.SNL.Clients.Office.Excel.Functions.SPG(A102, "SP_TOPICTAG")</f>
        <v/>
      </c>
      <c r="M102" s="5">
        <f>_xll.SNL.Clients.Office.Excel.Functions.SPG(A102, "SP_PCT_SHARES_OWNED_ALL_INSTITUTIONS")</f>
        <v>64.25</v>
      </c>
      <c r="N102" s="9" t="str">
        <f>_xll.SNL.Clients.Office.Excel.Functions.SPG(A102, "RD_CREDIT_RATING_GLOBAL", "Issuer Credit Rating", "Local Currency LT|0")</f>
        <v>A-</v>
      </c>
      <c r="O102" s="9" t="str">
        <f>_xll.SNL.Clients.Office.Excel.Functions.SPG(A102, "RD_CWOL_GLOBAL", "Issuer Credit Rating", "Local Currency LT|0")</f>
        <v>Stable</v>
      </c>
      <c r="P102" s="9" t="str">
        <f>_xll.SNL.Clients.Office.Excel.Functions.SPG(A102, "RD_RATING_ACTION_GLOBAL", "Issuer Credit Rating", "Local Currency LT|0")</f>
        <v>CreditWatch/Outlook (03/17/2021)</v>
      </c>
      <c r="Q102" s="10">
        <f>_xll.SNL.Clients.Office.Excel.Functions.SPG(A102, "RD_LAST_REVIEW_DATE_GLOBAL", "Issuer Credit Rating", "Local Currency LT")</f>
        <v>45378</v>
      </c>
      <c r="R102" s="10">
        <f>_xll.SNL.Clients.Office.Excel.Functions.SPG(A102, "RD_CREDIT_RATING_DATE_GLOBAL", "Issuer Credit Rating", "Local Currency LT|0")</f>
        <v>43509</v>
      </c>
      <c r="S102" s="10">
        <f>_xll.SNL.Clients.Office.Excel.Functions.SPG(A102, "RD_CREDIT_WATCH_OUTLOOK_DATE_GLOBAL", "Issuer Credit Rating", "Local Currency LT|0")</f>
        <v>44272</v>
      </c>
    </row>
    <row r="103" spans="1:19" x14ac:dyDescent="0.3">
      <c r="A103" t="s">
        <v>107</v>
      </c>
      <c r="B103" s="13">
        <f>_xll.ciqfunctions.udf.CIQ(A103,"IQ_FIRSTPRICINGDATE")</f>
        <v>32920</v>
      </c>
      <c r="C103" s="5">
        <f>_xll.SNL.Clients.Office.Excel.Functions.SPG(A103, "SP_VOLUME_AVG_WEEKLY_TO_SHARES_OUT", , "1M")</f>
        <v>2.4057891644838785</v>
      </c>
      <c r="D103" s="5">
        <f>_xll.SNL.Clients.Office.Excel.Functions.SPG(A103, "SP_VOLUME_AVG_WEEKLY_TO_SHARES_OUT", , "3M")</f>
        <v>2.4882972119411404</v>
      </c>
      <c r="E103" s="5">
        <f>_xll.SNL.Clients.Office.Excel.Functions.SPG(A103, "SP_VOLUME_AVG_DAILY_TO_1YR_AVG_DAILY", , "1M")</f>
        <v>99.57</v>
      </c>
      <c r="F103" s="5">
        <f>_xll.SNL.Clients.Office.Excel.Functions.SPG(A103, "SP_VOLUME_AVG_DAILY_TO_1YR_AVG_DAILY", , "3M")</f>
        <v>102.98</v>
      </c>
      <c r="G103" s="9" t="str">
        <f>_xll.SNL.Clients.Office.Excel.Functions.SPG(A103, "IQ_SECTOR")</f>
        <v>Information Technology</v>
      </c>
      <c r="H103" s="9" t="str">
        <f>_xll.SNL.Clients.Office.Excel.Functions.SPG(A103, "IQ_INDUSTRY_GROUP")</f>
        <v>Technology Hardware and Equipment</v>
      </c>
      <c r="I103" s="9" t="str">
        <f>_xll.SNL.Clients.Office.Excel.Functions.SPG(A103, "IQ_INDUSTRY")</f>
        <v>Communications Equipment</v>
      </c>
      <c r="J103" s="9" t="str">
        <f>_xll.SNL.Clients.Office.Excel.Functions.SPG(A103, "IQ_PRIMARY_INDUSTRY")</f>
        <v>Communications Equipment</v>
      </c>
      <c r="K103" s="9" t="str">
        <f>_xll.SNL.Clients.Office.Excel.Functions.SPG(A103, "NAICS_CODE", "Primary")</f>
        <v>3342 - Communications Equipment Manufacturing</v>
      </c>
      <c r="L103" s="9" t="str">
        <f>_xll.SNL.Clients.Office.Excel.Functions.SPG(A103, "SP_TOPICTAG")</f>
        <v>Cloud Management; Data Integration; Machine Learning; Cloud Infrastructure; Cloud Security; Network Security; Artificial Intelligence</v>
      </c>
      <c r="M103" s="5">
        <f>_xll.SNL.Clients.Office.Excel.Functions.SPG(A103, "SP_PCT_SHARES_OWNED_ALL_INSTITUTIONS")</f>
        <v>76.09</v>
      </c>
      <c r="N103" s="9" t="str">
        <f>_xll.SNL.Clients.Office.Excel.Functions.SPG(A103, "RD_CREDIT_RATING_GLOBAL", "Issuer Credit Rating", "Local Currency LT|0")</f>
        <v>AA-</v>
      </c>
      <c r="O103" s="9" t="str">
        <f>_xll.SNL.Clients.Office.Excel.Functions.SPG(A103, "RD_CWOL_GLOBAL", "Issuer Credit Rating", "Local Currency LT|0")</f>
        <v>Stable</v>
      </c>
      <c r="P103" s="9" t="str">
        <f>_xll.SNL.Clients.Office.Excel.Functions.SPG(A103, "RD_RATING_ACTION_GLOBAL", "Issuer Credit Rating", "Local Currency LT|0")</f>
        <v>Upgrade | CreditWatch/Outlook (12/16/2013)</v>
      </c>
      <c r="Q103" s="10">
        <f>_xll.SNL.Clients.Office.Excel.Functions.SPG(A103, "RD_LAST_REVIEW_DATE_GLOBAL", "Issuer Credit Rating", "Local Currency LT")</f>
        <v>45610</v>
      </c>
      <c r="R103" s="10">
        <f>_xll.SNL.Clients.Office.Excel.Functions.SPG(A103, "RD_CREDIT_RATING_DATE_GLOBAL", "Issuer Credit Rating", "Local Currency LT|0")</f>
        <v>41624</v>
      </c>
      <c r="S103" s="10">
        <f>_xll.SNL.Clients.Office.Excel.Functions.SPG(A103, "RD_CREDIT_WATCH_OUTLOOK_DATE_GLOBAL", "Issuer Credit Rating", "Local Currency LT|0")</f>
        <v>41624</v>
      </c>
    </row>
    <row r="104" spans="1:19" x14ac:dyDescent="0.3">
      <c r="A104" t="s">
        <v>108</v>
      </c>
      <c r="B104" s="13">
        <f>_xll.ciqfunctions.udf.CIQ(A104,"IQ_FIRSTPRICINGDATE")</f>
        <v>31714</v>
      </c>
      <c r="C104" s="5">
        <f>_xll.SNL.Clients.Office.Excel.Functions.SPG(A104, "SP_VOLUME_AVG_WEEKLY_TO_SHARES_OUT", , "1M")</f>
        <v>4.4852896819054715</v>
      </c>
      <c r="D104" s="5">
        <f>_xll.SNL.Clients.Office.Excel.Functions.SPG(A104, "SP_VOLUME_AVG_WEEKLY_TO_SHARES_OUT", , "3M")</f>
        <v>3.8299416524460339</v>
      </c>
      <c r="E104" s="5">
        <f>_xll.SNL.Clients.Office.Excel.Functions.SPG(A104, "SP_VOLUME_AVG_DAILY_TO_1YR_AVG_DAILY", , "1M")</f>
        <v>121.87</v>
      </c>
      <c r="F104" s="5">
        <f>_xll.SNL.Clients.Office.Excel.Functions.SPG(A104, "SP_VOLUME_AVG_DAILY_TO_1YR_AVG_DAILY", , "3M")</f>
        <v>104.06</v>
      </c>
      <c r="G104" s="9" t="str">
        <f>_xll.SNL.Clients.Office.Excel.Functions.SPG(A104, "IQ_SECTOR")</f>
        <v>Financials</v>
      </c>
      <c r="H104" s="9" t="str">
        <f>_xll.SNL.Clients.Office.Excel.Functions.SPG(A104, "IQ_INDUSTRY_GROUP")</f>
        <v>Banks</v>
      </c>
      <c r="I104" s="9" t="str">
        <f>_xll.SNL.Clients.Office.Excel.Functions.SPG(A104, "IQ_INDUSTRY")</f>
        <v>Banks</v>
      </c>
      <c r="J104" s="9" t="str">
        <f>_xll.SNL.Clients.Office.Excel.Functions.SPG(A104, "IQ_PRIMARY_INDUSTRY")</f>
        <v>Diversified Banks</v>
      </c>
      <c r="K104" s="9" t="str">
        <f>_xll.SNL.Clients.Office.Excel.Functions.SPG(A104, "NAICS_CODE", "Primary")</f>
        <v>522110 - Commercial Banking</v>
      </c>
      <c r="L104" s="9" t="str">
        <f>_xll.SNL.Clients.Office.Excel.Functions.SPG(A104, "SP_TOPICTAG")</f>
        <v>Consumer Lending; Banking as a Service; Onshore and Offshore Wind</v>
      </c>
      <c r="M104" s="5">
        <f>_xll.SNL.Clients.Office.Excel.Functions.SPG(A104, "SP_PCT_SHARES_OWNED_ALL_INSTITUTIONS")</f>
        <v>74.33</v>
      </c>
      <c r="N104" s="9" t="str">
        <f>_xll.SNL.Clients.Office.Excel.Functions.SPG(A104, "RD_CREDIT_RATING_GLOBAL", "Issuer Credit Rating", "Local Currency LT|0")</f>
        <v>BBB+</v>
      </c>
      <c r="O104" s="9" t="str">
        <f>_xll.SNL.Clients.Office.Excel.Functions.SPG(A104, "RD_CWOL_GLOBAL", "Issuer Credit Rating", "Local Currency LT|0")</f>
        <v>Stable</v>
      </c>
      <c r="P104" s="9" t="str">
        <f>_xll.SNL.Clients.Office.Excel.Functions.SPG(A104, "RD_RATING_ACTION_GLOBAL", "Issuer Credit Rating", "Local Currency LT|0")</f>
        <v>Downgrade | CreditWatch/Outlook (12/02/2015)</v>
      </c>
      <c r="Q104" s="10">
        <f>_xll.SNL.Clients.Office.Excel.Functions.SPG(A104, "RD_LAST_REVIEW_DATE_GLOBAL", "Issuer Credit Rating", "Local Currency LT")</f>
        <v>45519</v>
      </c>
      <c r="R104" s="10">
        <f>_xll.SNL.Clients.Office.Excel.Functions.SPG(A104, "RD_CREDIT_RATING_DATE_GLOBAL", "Issuer Credit Rating", "Local Currency LT|0")</f>
        <v>42340</v>
      </c>
      <c r="S104" s="10">
        <f>_xll.SNL.Clients.Office.Excel.Functions.SPG(A104, "RD_CREDIT_WATCH_OUTLOOK_DATE_GLOBAL", "Issuer Credit Rating", "Local Currency LT|0")</f>
        <v>42340</v>
      </c>
    </row>
    <row r="105" spans="1:19" x14ac:dyDescent="0.3">
      <c r="A105" t="s">
        <v>109</v>
      </c>
      <c r="B105" s="13">
        <f>_xll.ciqfunctions.udf.CIQ(A105,"IQ_FIRSTPRICINGDATE")</f>
        <v>41906</v>
      </c>
      <c r="C105" s="5">
        <f>_xll.SNL.Clients.Office.Excel.Functions.SPG(A105, "SP_VOLUME_AVG_WEEKLY_TO_SHARES_OUT", , "1M")</f>
        <v>4.4841953833329642</v>
      </c>
      <c r="D105" s="5">
        <f>_xll.SNL.Clients.Office.Excel.Functions.SPG(A105, "SP_VOLUME_AVG_WEEKLY_TO_SHARES_OUT", , "3M")</f>
        <v>4.2974808465808811</v>
      </c>
      <c r="E105" s="5">
        <f>_xll.SNL.Clients.Office.Excel.Functions.SPG(A105, "SP_VOLUME_AVG_DAILY_TO_1YR_AVG_DAILY", , "1M")</f>
        <v>81.22</v>
      </c>
      <c r="F105" s="5">
        <f>_xll.SNL.Clients.Office.Excel.Functions.SPG(A105, "SP_VOLUME_AVG_DAILY_TO_1YR_AVG_DAILY", , "3M")</f>
        <v>77.84</v>
      </c>
      <c r="G105" s="9" t="str">
        <f>_xll.SNL.Clients.Office.Excel.Functions.SPG(A105, "IQ_SECTOR")</f>
        <v>Financials</v>
      </c>
      <c r="H105" s="9" t="str">
        <f>_xll.SNL.Clients.Office.Excel.Functions.SPG(A105, "IQ_INDUSTRY_GROUP")</f>
        <v>Banks</v>
      </c>
      <c r="I105" s="9" t="str">
        <f>_xll.SNL.Clients.Office.Excel.Functions.SPG(A105, "IQ_INDUSTRY")</f>
        <v>Banks</v>
      </c>
      <c r="J105" s="9" t="str">
        <f>_xll.SNL.Clients.Office.Excel.Functions.SPG(A105, "IQ_PRIMARY_INDUSTRY")</f>
        <v>Regional Banks</v>
      </c>
      <c r="K105" s="9" t="str">
        <f>_xll.SNL.Clients.Office.Excel.Functions.SPG(A105, "NAICS_CODE", "Primary")</f>
        <v>522110 - Commercial Banking</v>
      </c>
      <c r="L105" s="9" t="str">
        <f>_xll.SNL.Clients.Office.Excel.Functions.SPG(A105, "SP_TOPICTAG")</f>
        <v>Consumer Lending</v>
      </c>
      <c r="M105" s="5">
        <f>_xll.SNL.Clients.Office.Excel.Functions.SPG(A105, "SP_PCT_SHARES_OWNED_ALL_INSTITUTIONS")</f>
        <v>99.58</v>
      </c>
      <c r="N105" s="9" t="str">
        <f>_xll.SNL.Clients.Office.Excel.Functions.SPG(A105, "RD_CREDIT_RATING_GLOBAL", "Issuer Credit Rating", "Local Currency LT|0")</f>
        <v>BBB+</v>
      </c>
      <c r="O105" s="9" t="str">
        <f>_xll.SNL.Clients.Office.Excel.Functions.SPG(A105, "RD_CWOL_GLOBAL", "Issuer Credit Rating", "Local Currency LT|0")</f>
        <v>Stable</v>
      </c>
      <c r="P105" s="9" t="str">
        <f>_xll.SNL.Clients.Office.Excel.Functions.SPG(A105, "RD_RATING_ACTION_GLOBAL", "Issuer Credit Rating", "Local Currency LT|0")</f>
        <v>CreditWatch/Outlook (06/09/2015)</v>
      </c>
      <c r="Q105" s="10">
        <f>_xll.SNL.Clients.Office.Excel.Functions.SPG(A105, "RD_LAST_REVIEW_DATE_GLOBAL", "Issuer Credit Rating", "Local Currency LT")</f>
        <v>45684</v>
      </c>
      <c r="R105" s="10">
        <f>_xll.SNL.Clients.Office.Excel.Functions.SPG(A105, "RD_CREDIT_RATING_DATE_GLOBAL", "Issuer Credit Rating", "Local Currency LT|0")</f>
        <v>41585</v>
      </c>
      <c r="S105" s="10">
        <f>_xll.SNL.Clients.Office.Excel.Functions.SPG(A105, "RD_CREDIT_WATCH_OUTLOOK_DATE_GLOBAL", "Issuer Credit Rating", "Local Currency LT|0")</f>
        <v>42164</v>
      </c>
    </row>
    <row r="106" spans="1:19" x14ac:dyDescent="0.3">
      <c r="A106" t="s">
        <v>110</v>
      </c>
      <c r="B106" s="13">
        <f>_xll.ciqfunctions.udf.CIQ(A106,"IQ_FIRSTPRICINGDATE")</f>
        <v>37596</v>
      </c>
      <c r="C106" s="5">
        <f>_xll.SNL.Clients.Office.Excel.Functions.SPG(A106, "SP_VOLUME_AVG_WEEKLY_TO_SHARES_OUT", , "1M")</f>
        <v>2.5545474057462778</v>
      </c>
      <c r="D106" s="5">
        <f>_xll.SNL.Clients.Office.Excel.Functions.SPG(A106, "SP_VOLUME_AVG_WEEKLY_TO_SHARES_OUT", , "3M")</f>
        <v>2.8529418493157288</v>
      </c>
      <c r="E106" s="5">
        <f>_xll.SNL.Clients.Office.Excel.Functions.SPG(A106, "SP_VOLUME_AVG_DAILY_TO_1YR_AVG_DAILY", , "1M")</f>
        <v>94.49</v>
      </c>
      <c r="F106" s="5">
        <f>_xll.SNL.Clients.Office.Excel.Functions.SPG(A106, "SP_VOLUME_AVG_DAILY_TO_1YR_AVG_DAILY", , "3M")</f>
        <v>105.53</v>
      </c>
      <c r="G106" s="9" t="str">
        <f>_xll.SNL.Clients.Office.Excel.Functions.SPG(A106, "IQ_SECTOR")</f>
        <v>Financials</v>
      </c>
      <c r="H106" s="9" t="str">
        <f>_xll.SNL.Clients.Office.Excel.Functions.SPG(A106, "IQ_INDUSTRY_GROUP")</f>
        <v>Financial Services</v>
      </c>
      <c r="I106" s="9" t="str">
        <f>_xll.SNL.Clients.Office.Excel.Functions.SPG(A106, "IQ_INDUSTRY")</f>
        <v>Capital Markets</v>
      </c>
      <c r="J106" s="9" t="str">
        <f>_xll.SNL.Clients.Office.Excel.Functions.SPG(A106, "IQ_PRIMARY_INDUSTRY")</f>
        <v>Financial Exchanges and Data</v>
      </c>
      <c r="K106" s="9" t="str">
        <f>_xll.SNL.Clients.Office.Excel.Functions.SPG(A106, "NAICS_CODE", "Primary")</f>
        <v>523210 - Securities and Commodity Exchanges</v>
      </c>
      <c r="L106" s="9" t="str">
        <f>_xll.SNL.Clients.Office.Excel.Functions.SPG(A106, "SP_TOPICTAG")</f>
        <v>Data Protection; Cryptocurrency; Digital Brokerage</v>
      </c>
      <c r="M106" s="5">
        <f>_xll.SNL.Clients.Office.Excel.Functions.SPG(A106, "SP_PCT_SHARES_OWNED_ALL_INSTITUTIONS")</f>
        <v>89.79</v>
      </c>
      <c r="N106" s="9" t="str">
        <f>_xll.SNL.Clients.Office.Excel.Functions.SPG(A106, "RD_CREDIT_RATING_GLOBAL", "Issuer Credit Rating", "Local Currency LT|0")</f>
        <v>AA-</v>
      </c>
      <c r="O106" s="9" t="str">
        <f>_xll.SNL.Clients.Office.Excel.Functions.SPG(A106, "RD_CWOL_GLOBAL", "Issuer Credit Rating", "Local Currency LT|0")</f>
        <v>Stable</v>
      </c>
      <c r="P106" s="9" t="str">
        <f>_xll.SNL.Clients.Office.Excel.Functions.SPG(A106, "RD_RATING_ACTION_GLOBAL", "Issuer Credit Rating", "Local Currency LT|0")</f>
        <v>CreditWatch/Outlook (05/15/2013)</v>
      </c>
      <c r="Q106" s="10">
        <f>_xll.SNL.Clients.Office.Excel.Functions.SPG(A106, "RD_LAST_REVIEW_DATE_GLOBAL", "Issuer Credit Rating", "Local Currency LT")</f>
        <v>45498</v>
      </c>
      <c r="R106" s="10">
        <f>_xll.SNL.Clients.Office.Excel.Functions.SPG(A106, "RD_CREDIT_RATING_DATE_GLOBAL", "Issuer Credit Rating", "Local Currency LT|0")</f>
        <v>40947</v>
      </c>
      <c r="S106" s="10">
        <f>_xll.SNL.Clients.Office.Excel.Functions.SPG(A106, "RD_CREDIT_WATCH_OUTLOOK_DATE_GLOBAL", "Issuer Credit Rating", "Local Currency LT|0")</f>
        <v>41409</v>
      </c>
    </row>
    <row r="107" spans="1:19" x14ac:dyDescent="0.3">
      <c r="A107" t="s">
        <v>111</v>
      </c>
      <c r="B107" s="13">
        <f>_xll.ciqfunctions.udf.CIQ(A107,"IQ_FIRSTPRICINGDATE")</f>
        <v>24839</v>
      </c>
      <c r="C107" s="5">
        <f>_xll.SNL.Clients.Office.Excel.Functions.SPG(A107, "SP_VOLUME_AVG_WEEKLY_TO_SHARES_OUT", , "1M")</f>
        <v>4.1141000677304493</v>
      </c>
      <c r="D107" s="5">
        <f>_xll.SNL.Clients.Office.Excel.Functions.SPG(A107, "SP_VOLUME_AVG_WEEKLY_TO_SHARES_OUT", , "3M")</f>
        <v>3.6887782548932853</v>
      </c>
      <c r="E107" s="5">
        <f>_xll.SNL.Clients.Office.Excel.Functions.SPG(A107, "SP_VOLUME_AVG_DAILY_TO_1YR_AVG_DAILY", , "1M")</f>
        <v>108.87</v>
      </c>
      <c r="F107" s="5">
        <f>_xll.SNL.Clients.Office.Excel.Functions.SPG(A107, "SP_VOLUME_AVG_DAILY_TO_1YR_AVG_DAILY", , "3M")</f>
        <v>97.62</v>
      </c>
      <c r="G107" s="9" t="str">
        <f>_xll.SNL.Clients.Office.Excel.Functions.SPG(A107, "IQ_SECTOR")</f>
        <v>Utilities</v>
      </c>
      <c r="H107" s="9" t="str">
        <f>_xll.SNL.Clients.Office.Excel.Functions.SPG(A107, "IQ_INDUSTRY_GROUP")</f>
        <v>Utilities</v>
      </c>
      <c r="I107" s="9" t="str">
        <f>_xll.SNL.Clients.Office.Excel.Functions.SPG(A107, "IQ_INDUSTRY")</f>
        <v>Multi-Utilities</v>
      </c>
      <c r="J107" s="9" t="str">
        <f>_xll.SNL.Clients.Office.Excel.Functions.SPG(A107, "IQ_PRIMARY_INDUSTRY")</f>
        <v>Multi-Utilities</v>
      </c>
      <c r="K107" s="9" t="str">
        <f>_xll.SNL.Clients.Office.Excel.Functions.SPG(A107, "NAICS_CODE", "Primary")</f>
        <v>2211 - Electric Power Generation, Transmission and Distribution</v>
      </c>
      <c r="L107" s="9" t="str">
        <f>_xll.SNL.Clients.Office.Excel.Functions.SPG(A107, "SP_TOPICTAG")</f>
        <v>Clean Energy; Energy Efficiency; Energy Management; Energy Storage; Smart Energy; Power Grid; ClimateTech</v>
      </c>
      <c r="M107" s="5">
        <f>_xll.SNL.Clients.Office.Excel.Functions.SPG(A107, "SP_PCT_SHARES_OWNED_ALL_INSTITUTIONS")</f>
        <v>97.79</v>
      </c>
      <c r="N107" s="9" t="str">
        <f>_xll.SNL.Clients.Office.Excel.Functions.SPG(A107, "RD_CREDIT_RATING_GLOBAL", "Issuer Credit Rating", "Local Currency LT|0")</f>
        <v>BBB+</v>
      </c>
      <c r="O107" s="9" t="str">
        <f>_xll.SNL.Clients.Office.Excel.Functions.SPG(A107, "RD_CWOL_GLOBAL", "Issuer Credit Rating", "Local Currency LT|0")</f>
        <v>Stable</v>
      </c>
      <c r="P107" s="9" t="str">
        <f>_xll.SNL.Clients.Office.Excel.Functions.SPG(A107, "RD_RATING_ACTION_GLOBAL", "Issuer Credit Rating", "Local Currency LT|0")</f>
        <v>Upgrade | CreditWatch/Outlook (12/03/2014)</v>
      </c>
      <c r="Q107" s="10">
        <f>_xll.SNL.Clients.Office.Excel.Functions.SPG(A107, "RD_LAST_REVIEW_DATE_GLOBAL", "Issuer Credit Rating", "Local Currency LT")</f>
        <v>45574</v>
      </c>
      <c r="R107" s="10">
        <f>_xll.SNL.Clients.Office.Excel.Functions.SPG(A107, "RD_CREDIT_RATING_DATE_GLOBAL", "Issuer Credit Rating", "Local Currency LT|0")</f>
        <v>41976</v>
      </c>
      <c r="S107" s="10">
        <f>_xll.SNL.Clients.Office.Excel.Functions.SPG(A107, "RD_CREDIT_WATCH_OUTLOOK_DATE_GLOBAL", "Issuer Credit Rating", "Local Currency LT|0")</f>
        <v>41976</v>
      </c>
    </row>
    <row r="108" spans="1:19" x14ac:dyDescent="0.3">
      <c r="A108" t="s">
        <v>112</v>
      </c>
      <c r="B108" s="13">
        <f>_xll.ciqfunctions.udf.CIQ(A108,"IQ_FIRSTPRICINGDATE")</f>
        <v>35965</v>
      </c>
      <c r="C108" s="5">
        <f>_xll.SNL.Clients.Office.Excel.Functions.SPG(A108, "SP_VOLUME_AVG_WEEKLY_TO_SHARES_OUT", , "1M")</f>
        <v>3.2863547353691507</v>
      </c>
      <c r="D108" s="5">
        <f>_xll.SNL.Clients.Office.Excel.Functions.SPG(A108, "SP_VOLUME_AVG_WEEKLY_TO_SHARES_OUT", , "3M")</f>
        <v>3.0465024819674564</v>
      </c>
      <c r="E108" s="5">
        <f>_xll.SNL.Clients.Office.Excel.Functions.SPG(A108, "SP_VOLUME_AVG_DAILY_TO_1YR_AVG_DAILY", , "1M")</f>
        <v>89.65</v>
      </c>
      <c r="F108" s="5">
        <f>_xll.SNL.Clients.Office.Excel.Functions.SPG(A108, "SP_VOLUME_AVG_DAILY_TO_1YR_AVG_DAILY", , "3M")</f>
        <v>83.11</v>
      </c>
      <c r="G108" s="9" t="str">
        <f>_xll.SNL.Clients.Office.Excel.Functions.SPG(A108, "IQ_SECTOR")</f>
        <v>Information Technology</v>
      </c>
      <c r="H108" s="9" t="str">
        <f>_xll.SNL.Clients.Office.Excel.Functions.SPG(A108, "IQ_INDUSTRY_GROUP")</f>
        <v>Software and Services</v>
      </c>
      <c r="I108" s="9" t="str">
        <f>_xll.SNL.Clients.Office.Excel.Functions.SPG(A108, "IQ_INDUSTRY")</f>
        <v>IT Services</v>
      </c>
      <c r="J108" s="9" t="str">
        <f>_xll.SNL.Clients.Office.Excel.Functions.SPG(A108, "IQ_PRIMARY_INDUSTRY")</f>
        <v>IT Consulting and Other Services</v>
      </c>
      <c r="K108" s="9" t="str">
        <f>_xll.SNL.Clients.Office.Excel.Functions.SPG(A108, "NAICS_CODE", "Primary")</f>
        <v>54151 - Computer Systems Design and Related Services</v>
      </c>
      <c r="L108" s="9" t="str">
        <f>_xll.SNL.Clients.Office.Excel.Functions.SPG(A108, "SP_TOPICTAG")</f>
        <v>Software Development; Data Integration; Machine Learning; Cloud Infrastructure; Process Automation; Artificial Intelligence</v>
      </c>
      <c r="M108" s="5">
        <f>_xll.SNL.Clients.Office.Excel.Functions.SPG(A108, "SP_PCT_SHARES_OWNED_ALL_INSTITUTIONS")</f>
        <v>96.21</v>
      </c>
      <c r="N108" s="9" t="str">
        <f>_xll.SNL.Clients.Office.Excel.Functions.SPG(A108, "RD_CREDIT_RATING_GLOBAL", "Issuer Credit Rating", "Local Currency LT|0")</f>
        <v/>
      </c>
      <c r="O108" s="9" t="str">
        <f>_xll.SNL.Clients.Office.Excel.Functions.SPG(A108, "RD_CWOL_GLOBAL", "Issuer Credit Rating", "Local Currency LT|0")</f>
        <v/>
      </c>
      <c r="P108" s="9" t="str">
        <f>_xll.SNL.Clients.Office.Excel.Functions.SPG(A108, "RD_RATING_ACTION_GLOBAL", "Issuer Credit Rating", "Local Currency LT|0")</f>
        <v/>
      </c>
      <c r="Q108" s="10" t="str">
        <f>_xll.SNL.Clients.Office.Excel.Functions.SPG(A108, "RD_LAST_REVIEW_DATE_GLOBAL", "Issuer Credit Rating", "Local Currency LT")</f>
        <v/>
      </c>
      <c r="R108" s="10" t="str">
        <f>_xll.SNL.Clients.Office.Excel.Functions.SPG(A108, "RD_CREDIT_RATING_DATE_GLOBAL", "Issuer Credit Rating", "Local Currency LT|0")</f>
        <v/>
      </c>
      <c r="S108" s="10" t="str">
        <f>_xll.SNL.Clients.Office.Excel.Functions.SPG(A108, "RD_CREDIT_WATCH_OUTLOOK_DATE_GLOBAL", "Issuer Credit Rating", "Local Currency LT|0")</f>
        <v/>
      </c>
    </row>
    <row r="109" spans="1:19" x14ac:dyDescent="0.3">
      <c r="A109" t="s">
        <v>113</v>
      </c>
      <c r="B109" s="13">
        <f>_xll.ciqfunctions.udf.CIQ(A109,"IQ_FIRSTPRICINGDATE")</f>
        <v>24839</v>
      </c>
      <c r="C109" s="5">
        <f>_xll.SNL.Clients.Office.Excel.Functions.SPG(A109, "SP_VOLUME_AVG_WEEKLY_TO_SHARES_OUT", , "1M")</f>
        <v>3.2935969372982177</v>
      </c>
      <c r="D109" s="5">
        <f>_xll.SNL.Clients.Office.Excel.Functions.SPG(A109, "SP_VOLUME_AVG_WEEKLY_TO_SHARES_OUT", , "3M")</f>
        <v>2.8810641666039296</v>
      </c>
      <c r="E109" s="5">
        <f>_xll.SNL.Clients.Office.Excel.Functions.SPG(A109, "SP_VOLUME_AVG_DAILY_TO_1YR_AVG_DAILY", , "1M")</f>
        <v>124.27</v>
      </c>
      <c r="F109" s="5">
        <f>_xll.SNL.Clients.Office.Excel.Functions.SPG(A109, "SP_VOLUME_AVG_DAILY_TO_1YR_AVG_DAILY", , "3M")</f>
        <v>108.71</v>
      </c>
      <c r="G109" s="9" t="str">
        <f>_xll.SNL.Clients.Office.Excel.Functions.SPG(A109, "IQ_SECTOR")</f>
        <v>Consumer Staples</v>
      </c>
      <c r="H109" s="9" t="str">
        <f>_xll.SNL.Clients.Office.Excel.Functions.SPG(A109, "IQ_INDUSTRY_GROUP")</f>
        <v>Household and Personal Products</v>
      </c>
      <c r="I109" s="9" t="str">
        <f>_xll.SNL.Clients.Office.Excel.Functions.SPG(A109, "IQ_INDUSTRY")</f>
        <v>Household Products</v>
      </c>
      <c r="J109" s="9" t="str">
        <f>_xll.SNL.Clients.Office.Excel.Functions.SPG(A109, "IQ_PRIMARY_INDUSTRY")</f>
        <v>Household Products</v>
      </c>
      <c r="K109" s="9" t="str">
        <f>_xll.SNL.Clients.Office.Excel.Functions.SPG(A109, "NAICS_CODE", "Primary")</f>
        <v>325611 - Soap and Other Detergent Manufacturing</v>
      </c>
      <c r="L109" s="9" t="str">
        <f>_xll.SNL.Clients.Office.Excel.Functions.SPG(A109, "SP_TOPICTAG")</f>
        <v>Dentistry</v>
      </c>
      <c r="M109" s="5">
        <f>_xll.SNL.Clients.Office.Excel.Functions.SPG(A109, "SP_PCT_SHARES_OWNED_ALL_INSTITUTIONS")</f>
        <v>86.51</v>
      </c>
      <c r="N109" s="9" t="str">
        <f>_xll.SNL.Clients.Office.Excel.Functions.SPG(A109, "RD_CREDIT_RATING_GLOBAL", "Issuer Credit Rating", "Local Currency LT|0")</f>
        <v>A+</v>
      </c>
      <c r="O109" s="9" t="str">
        <f>_xll.SNL.Clients.Office.Excel.Functions.SPG(A109, "RD_CWOL_GLOBAL", "Issuer Credit Rating", "Local Currency LT|0")</f>
        <v>Stable</v>
      </c>
      <c r="P109" s="9" t="str">
        <f>_xll.SNL.Clients.Office.Excel.Functions.SPG(A109, "RD_RATING_ACTION_GLOBAL", "Issuer Credit Rating", "Local Currency LT|0")</f>
        <v>Downgrade | CreditWatch/Outlook (04/19/2024)</v>
      </c>
      <c r="Q109" s="10">
        <f>_xll.SNL.Clients.Office.Excel.Functions.SPG(A109, "RD_LAST_REVIEW_DATE_GLOBAL", "Issuer Credit Rating", "Local Currency LT")</f>
        <v>45527</v>
      </c>
      <c r="R109" s="10">
        <f>_xll.SNL.Clients.Office.Excel.Functions.SPG(A109, "RD_CREDIT_RATING_DATE_GLOBAL", "Issuer Credit Rating", "Local Currency LT|0")</f>
        <v>45401</v>
      </c>
      <c r="S109" s="10">
        <f>_xll.SNL.Clients.Office.Excel.Functions.SPG(A109, "RD_CREDIT_WATCH_OUTLOOK_DATE_GLOBAL", "Issuer Credit Rating", "Local Currency LT|0")</f>
        <v>45401</v>
      </c>
    </row>
    <row r="110" spans="1:19" x14ac:dyDescent="0.3">
      <c r="A110" t="s">
        <v>114</v>
      </c>
      <c r="B110" s="13">
        <f>_xll.ciqfunctions.udf.CIQ(A110,"IQ_FIRSTPRICINGDATE")</f>
        <v>26647</v>
      </c>
      <c r="C110" s="5">
        <f>_xll.SNL.Clients.Office.Excel.Functions.SPG(A110, "SP_VOLUME_AVG_WEEKLY_TO_SHARES_OUT", , "1M")</f>
        <v>3.7686036772205527</v>
      </c>
      <c r="D110" s="5">
        <f>_xll.SNL.Clients.Office.Excel.Functions.SPG(A110, "SP_VOLUME_AVG_WEEKLY_TO_SHARES_OUT", , "3M")</f>
        <v>3.0529431632362538</v>
      </c>
      <c r="E110" s="5">
        <f>_xll.SNL.Clients.Office.Excel.Functions.SPG(A110, "SP_VOLUME_AVG_DAILY_TO_1YR_AVG_DAILY", , "1M")</f>
        <v>138.16</v>
      </c>
      <c r="F110" s="5">
        <f>_xll.SNL.Clients.Office.Excel.Functions.SPG(A110, "SP_VOLUME_AVG_DAILY_TO_1YR_AVG_DAILY", , "3M")</f>
        <v>111.93</v>
      </c>
      <c r="G110" s="9" t="str">
        <f>_xll.SNL.Clients.Office.Excel.Functions.SPG(A110, "IQ_SECTOR")</f>
        <v>Communication Services</v>
      </c>
      <c r="H110" s="9" t="str">
        <f>_xll.SNL.Clients.Office.Excel.Functions.SPG(A110, "IQ_INDUSTRY_GROUP")</f>
        <v>Media and Entertainment</v>
      </c>
      <c r="I110" s="9" t="str">
        <f>_xll.SNL.Clients.Office.Excel.Functions.SPG(A110, "IQ_INDUSTRY")</f>
        <v>Media</v>
      </c>
      <c r="J110" s="9" t="str">
        <f>_xll.SNL.Clients.Office.Excel.Functions.SPG(A110, "IQ_PRIMARY_INDUSTRY")</f>
        <v>Cable and Satellite</v>
      </c>
      <c r="K110" s="9" t="str">
        <f>_xll.SNL.Clients.Office.Excel.Functions.SPG(A110, "NAICS_CODE", "Primary")</f>
        <v>516210 - Media Streaming Distribution Services, Social Networks, and Other Media Networks and Content Providers</v>
      </c>
      <c r="L110" s="9" t="str">
        <f>_xll.SNL.Clients.Office.Excel.Functions.SPG(A110, "SP_TOPICTAG")</f>
        <v>Ad Network; Video Streaming; Cloud Infrastructure; Streaming Media; Video-on-Demand Servers; Network Security; 5G</v>
      </c>
      <c r="M110" s="5">
        <f>_xll.SNL.Clients.Office.Excel.Functions.SPG(A110, "SP_PCT_SHARES_OWNED_ALL_INSTITUTIONS")</f>
        <v>85.48</v>
      </c>
      <c r="N110" s="9" t="str">
        <f>_xll.SNL.Clients.Office.Excel.Functions.SPG(A110, "RD_CREDIT_RATING_GLOBAL", "Issuer Credit Rating", "Local Currency LT|0")</f>
        <v>A-</v>
      </c>
      <c r="O110" s="9" t="str">
        <f>_xll.SNL.Clients.Office.Excel.Functions.SPG(A110, "RD_CWOL_GLOBAL", "Issuer Credit Rating", "Local Currency LT|0")</f>
        <v>Stable</v>
      </c>
      <c r="P110" s="9" t="str">
        <f>_xll.SNL.Clients.Office.Excel.Functions.SPG(A110, "RD_RATING_ACTION_GLOBAL", "Issuer Credit Rating", "Local Currency LT|0")</f>
        <v>CreditWatch/Outlook (09/09/2019)</v>
      </c>
      <c r="Q110" s="10">
        <f>_xll.SNL.Clients.Office.Excel.Functions.SPG(A110, "RD_LAST_REVIEW_DATE_GLOBAL", "Issuer Credit Rating", "Local Currency LT")</f>
        <v>45518</v>
      </c>
      <c r="R110" s="10">
        <f>_xll.SNL.Clients.Office.Excel.Functions.SPG(A110, "RD_CREDIT_RATING_DATE_GLOBAL", "Issuer Credit Rating", "Local Currency LT|0")</f>
        <v>41319</v>
      </c>
      <c r="S110" s="10">
        <f>_xll.SNL.Clients.Office.Excel.Functions.SPG(A110, "RD_CREDIT_WATCH_OUTLOOK_DATE_GLOBAL", "Issuer Credit Rating", "Local Currency LT|0")</f>
        <v>43717</v>
      </c>
    </row>
    <row r="111" spans="1:19" x14ac:dyDescent="0.3">
      <c r="A111" t="s">
        <v>115</v>
      </c>
      <c r="B111" s="13">
        <f>_xll.ciqfunctions.udf.CIQ(A111,"IQ_FIRSTPRICINGDATE")</f>
        <v>25205</v>
      </c>
      <c r="C111" s="5">
        <f>_xll.SNL.Clients.Office.Excel.Functions.SPG(A111, "SP_VOLUME_AVG_WEEKLY_TO_SHARES_OUT", , "1M")</f>
        <v>5.8068931156819019</v>
      </c>
      <c r="D111" s="5">
        <f>_xll.SNL.Clients.Office.Excel.Functions.SPG(A111, "SP_VOLUME_AVG_WEEKLY_TO_SHARES_OUT", , "3M")</f>
        <v>5.6774047361349096</v>
      </c>
      <c r="E111" s="5">
        <f>_xll.SNL.Clients.Office.Excel.Functions.SPG(A111, "SP_VOLUME_AVG_DAILY_TO_1YR_AVG_DAILY", , "1M")</f>
        <v>116.02</v>
      </c>
      <c r="F111" s="5">
        <f>_xll.SNL.Clients.Office.Excel.Functions.SPG(A111, "SP_VOLUME_AVG_DAILY_TO_1YR_AVG_DAILY", , "3M")</f>
        <v>113.43</v>
      </c>
      <c r="G111" s="9" t="str">
        <f>_xll.SNL.Clients.Office.Excel.Functions.SPG(A111, "IQ_SECTOR")</f>
        <v>Consumer Staples</v>
      </c>
      <c r="H111" s="9" t="str">
        <f>_xll.SNL.Clients.Office.Excel.Functions.SPG(A111, "IQ_INDUSTRY_GROUP")</f>
        <v>Food, Beverage and Tobacco</v>
      </c>
      <c r="I111" s="9" t="str">
        <f>_xll.SNL.Clients.Office.Excel.Functions.SPG(A111, "IQ_INDUSTRY")</f>
        <v>Food Products</v>
      </c>
      <c r="J111" s="9" t="str">
        <f>_xll.SNL.Clients.Office.Excel.Functions.SPG(A111, "IQ_PRIMARY_INDUSTRY")</f>
        <v>Packaged Foods and Meats</v>
      </c>
      <c r="K111" s="9" t="str">
        <f>_xll.SNL.Clients.Office.Excel.Functions.SPG(A111, "NAICS_CODE", "Primary")</f>
        <v>311 - Food Manufacturing</v>
      </c>
      <c r="L111" s="9" t="str">
        <f>_xll.SNL.Clients.Office.Excel.Functions.SPG(A111, "SP_TOPICTAG")</f>
        <v>Green Consumer Goods; Alternative Protein; Utility Scale Solar</v>
      </c>
      <c r="M111" s="5">
        <f>_xll.SNL.Clients.Office.Excel.Functions.SPG(A111, "SP_PCT_SHARES_OWNED_ALL_INSTITUTIONS")</f>
        <v>88.43</v>
      </c>
      <c r="N111" s="9" t="str">
        <f>_xll.SNL.Clients.Office.Excel.Functions.SPG(A111, "RD_CREDIT_RATING_GLOBAL", "Issuer Credit Rating", "Local Currency LT|0")</f>
        <v>BBB-</v>
      </c>
      <c r="O111" s="9" t="str">
        <f>_xll.SNL.Clients.Office.Excel.Functions.SPG(A111, "RD_CWOL_GLOBAL", "Issuer Credit Rating", "Local Currency LT|0")</f>
        <v>Stable</v>
      </c>
      <c r="P111" s="9" t="str">
        <f>_xll.SNL.Clients.Office.Excel.Functions.SPG(A111, "RD_RATING_ACTION_GLOBAL", "Issuer Credit Rating", "Local Currency LT|0")</f>
        <v>CreditWatch/Outlook (07/14/2023)</v>
      </c>
      <c r="Q111" s="10">
        <f>_xll.SNL.Clients.Office.Excel.Functions.SPG(A111, "RD_LAST_REVIEW_DATE_GLOBAL", "Issuer Credit Rating", "Local Currency LT")</f>
        <v>45406</v>
      </c>
      <c r="R111" s="10">
        <f>_xll.SNL.Clients.Office.Excel.Functions.SPG(A111, "RD_CREDIT_RATING_DATE_GLOBAL", "Issuer Credit Rating", "Local Currency LT|0")</f>
        <v>43472</v>
      </c>
      <c r="S111" s="10">
        <f>_xll.SNL.Clients.Office.Excel.Functions.SPG(A111, "RD_CREDIT_WATCH_OUTLOOK_DATE_GLOBAL", "Issuer Credit Rating", "Local Currency LT|0")</f>
        <v>45121</v>
      </c>
    </row>
    <row r="112" spans="1:19" x14ac:dyDescent="0.3">
      <c r="A112" t="s">
        <v>116</v>
      </c>
      <c r="B112" s="13">
        <f>_xll.ciqfunctions.udf.CIQ(A112,"IQ_FIRSTPRICINGDATE")</f>
        <v>24839</v>
      </c>
      <c r="C112" s="5">
        <f>_xll.SNL.Clients.Office.Excel.Functions.SPG(A112, "SP_VOLUME_AVG_WEEKLY_TO_SHARES_OUT", , "1M")</f>
        <v>2.5470273864565742</v>
      </c>
      <c r="D112" s="5">
        <f>_xll.SNL.Clients.Office.Excel.Functions.SPG(A112, "SP_VOLUME_AVG_WEEKLY_TO_SHARES_OUT", , "3M")</f>
        <v>2.7362241683245525</v>
      </c>
      <c r="E112" s="5">
        <f>_xll.SNL.Clients.Office.Excel.Functions.SPG(A112, "SP_VOLUME_AVG_DAILY_TO_1YR_AVG_DAILY", , "1M")</f>
        <v>104.19</v>
      </c>
      <c r="F112" s="5">
        <f>_xll.SNL.Clients.Office.Excel.Functions.SPG(A112, "SP_VOLUME_AVG_DAILY_TO_1YR_AVG_DAILY", , "3M")</f>
        <v>111.93</v>
      </c>
      <c r="G112" s="9" t="str">
        <f>_xll.SNL.Clients.Office.Excel.Functions.SPG(A112, "IQ_SECTOR")</f>
        <v>Energy</v>
      </c>
      <c r="H112" s="9" t="str">
        <f>_xll.SNL.Clients.Office.Excel.Functions.SPG(A112, "IQ_INDUSTRY_GROUP")</f>
        <v>Energy</v>
      </c>
      <c r="I112" s="9" t="str">
        <f>_xll.SNL.Clients.Office.Excel.Functions.SPG(A112, "IQ_INDUSTRY")</f>
        <v>Oil, Gas and Consumable Fuels</v>
      </c>
      <c r="J112" s="9" t="str">
        <f>_xll.SNL.Clients.Office.Excel.Functions.SPG(A112, "IQ_PRIMARY_INDUSTRY")</f>
        <v>Oil and Gas Exploration and Production</v>
      </c>
      <c r="K112" s="9" t="str">
        <f>_xll.SNL.Clients.Office.Excel.Functions.SPG(A112, "NAICS_CODE", "Primary")</f>
        <v>211120 - Crude Petroleum Extraction</v>
      </c>
      <c r="L112" s="9" t="str">
        <f>_xll.SNL.Clients.Office.Excel.Functions.SPG(A112, "SP_TOPICTAG")</f>
        <v>Environmental Engineering; Freight Service; Marine Transportation; Onshore and Offshore Wind</v>
      </c>
      <c r="M112" s="5">
        <f>_xll.SNL.Clients.Office.Excel.Functions.SPG(A112, "SP_PCT_SHARES_OWNED_ALL_INSTITUTIONS")</f>
        <v>77.03</v>
      </c>
      <c r="N112" s="9" t="str">
        <f>_xll.SNL.Clients.Office.Excel.Functions.SPG(A112, "RD_CREDIT_RATING_GLOBAL", "Issuer Credit Rating", "Local Currency LT|0")</f>
        <v>A-</v>
      </c>
      <c r="O112" s="9" t="str">
        <f>_xll.SNL.Clients.Office.Excel.Functions.SPG(A112, "RD_CWOL_GLOBAL", "Issuer Credit Rating", "Local Currency LT|0")</f>
        <v>Stable</v>
      </c>
      <c r="P112" s="9" t="str">
        <f>_xll.SNL.Clients.Office.Excel.Functions.SPG(A112, "RD_RATING_ACTION_GLOBAL", "Issuer Credit Rating", "Local Currency LT|0")</f>
        <v>Downgrade | CreditWatch/Outlook (02/11/2021)</v>
      </c>
      <c r="Q112" s="10">
        <f>_xll.SNL.Clients.Office.Excel.Functions.SPG(A112, "RD_LAST_REVIEW_DATE_GLOBAL", "Issuer Credit Rating", "Local Currency LT")</f>
        <v>45618</v>
      </c>
      <c r="R112" s="10">
        <f>_xll.SNL.Clients.Office.Excel.Functions.SPG(A112, "RD_CREDIT_RATING_DATE_GLOBAL", "Issuer Credit Rating", "Local Currency LT|0")</f>
        <v>44238</v>
      </c>
      <c r="S112" s="10">
        <f>_xll.SNL.Clients.Office.Excel.Functions.SPG(A112, "RD_CREDIT_WATCH_OUTLOOK_DATE_GLOBAL", "Issuer Credit Rating", "Local Currency LT|0")</f>
        <v>44238</v>
      </c>
    </row>
    <row r="113" spans="1:19" x14ac:dyDescent="0.3">
      <c r="A113" t="s">
        <v>117</v>
      </c>
      <c r="B113" s="13">
        <f>_xll.ciqfunctions.udf.CIQ(A113,"IQ_FIRSTPRICINGDATE")</f>
        <v>24839</v>
      </c>
      <c r="C113" s="5">
        <f>_xll.SNL.Clients.Office.Excel.Functions.SPG(A113, "SP_VOLUME_AVG_WEEKLY_TO_SHARES_OUT", , "1M")</f>
        <v>3.5324377407890015</v>
      </c>
      <c r="D113" s="5">
        <f>_xll.SNL.Clients.Office.Excel.Functions.SPG(A113, "SP_VOLUME_AVG_WEEKLY_TO_SHARES_OUT", , "3M")</f>
        <v>3.2969641556091238</v>
      </c>
      <c r="E113" s="5">
        <f>_xll.SNL.Clients.Office.Excel.Functions.SPG(A113, "SP_VOLUME_AVG_DAILY_TO_1YR_AVG_DAILY", , "1M")</f>
        <v>124.42</v>
      </c>
      <c r="F113" s="5">
        <f>_xll.SNL.Clients.Office.Excel.Functions.SPG(A113, "SP_VOLUME_AVG_DAILY_TO_1YR_AVG_DAILY", , "3M")</f>
        <v>116.13</v>
      </c>
      <c r="G113" s="9" t="str">
        <f>_xll.SNL.Clients.Office.Excel.Functions.SPG(A113, "IQ_SECTOR")</f>
        <v>Utilities</v>
      </c>
      <c r="H113" s="9" t="str">
        <f>_xll.SNL.Clients.Office.Excel.Functions.SPG(A113, "IQ_INDUSTRY_GROUP")</f>
        <v>Utilities</v>
      </c>
      <c r="I113" s="9" t="str">
        <f>_xll.SNL.Clients.Office.Excel.Functions.SPG(A113, "IQ_INDUSTRY")</f>
        <v>Multi-Utilities</v>
      </c>
      <c r="J113" s="9" t="str">
        <f>_xll.SNL.Clients.Office.Excel.Functions.SPG(A113, "IQ_PRIMARY_INDUSTRY")</f>
        <v>Multi-Utilities</v>
      </c>
      <c r="K113" s="9" t="str">
        <f>_xll.SNL.Clients.Office.Excel.Functions.SPG(A113, "NAICS_CODE", "Primary")</f>
        <v>2211 - Electric Power Generation, Transmission and Distribution</v>
      </c>
      <c r="L113" s="9" t="str">
        <f>_xll.SNL.Clients.Office.Excel.Functions.SPG(A113, "SP_TOPICTAG")</f>
        <v>Clean Energy; Energy Efficiency; Energy Management; Energy Storage; CleanTech; Smart Energy; Power Grid; Utility Scale Solar</v>
      </c>
      <c r="M113" s="5">
        <f>_xll.SNL.Clients.Office.Excel.Functions.SPG(A113, "SP_PCT_SHARES_OWNED_ALL_INSTITUTIONS")</f>
        <v>68.56</v>
      </c>
      <c r="N113" s="9" t="str">
        <f>_xll.SNL.Clients.Office.Excel.Functions.SPG(A113, "RD_CREDIT_RATING_GLOBAL", "Issuer Credit Rating", "Local Currency LT|0")</f>
        <v>A-</v>
      </c>
      <c r="O113" s="9" t="str">
        <f>_xll.SNL.Clients.Office.Excel.Functions.SPG(A113, "RD_CWOL_GLOBAL", "Issuer Credit Rating", "Local Currency LT|0")</f>
        <v>Stable</v>
      </c>
      <c r="P113" s="9" t="str">
        <f>_xll.SNL.Clients.Office.Excel.Functions.SPG(A113, "RD_RATING_ACTION_GLOBAL", "Issuer Credit Rating", "Local Currency LT|0")</f>
        <v>CreditWatch/Outlook (10/06/2022)</v>
      </c>
      <c r="Q113" s="10">
        <f>_xll.SNL.Clients.Office.Excel.Functions.SPG(A113, "RD_LAST_REVIEW_DATE_GLOBAL", "Issuer Credit Rating", "Local Currency LT")</f>
        <v>45532</v>
      </c>
      <c r="R113" s="10">
        <f>_xll.SNL.Clients.Office.Excel.Functions.SPG(A113, "RD_CREDIT_RATING_DATE_GLOBAL", "Issuer Credit Rating", "Local Currency LT|0")</f>
        <v>39532</v>
      </c>
      <c r="S113" s="10">
        <f>_xll.SNL.Clients.Office.Excel.Functions.SPG(A113, "RD_CREDIT_WATCH_OUTLOOK_DATE_GLOBAL", "Issuer Credit Rating", "Local Currency LT|0")</f>
        <v>44840</v>
      </c>
    </row>
    <row r="114" spans="1:19" x14ac:dyDescent="0.3">
      <c r="A114" t="s">
        <v>118</v>
      </c>
      <c r="B114" s="13">
        <f>_xll.ciqfunctions.udf.CIQ(A114,"IQ_FIRSTPRICINGDATE")</f>
        <v>31594</v>
      </c>
      <c r="C114" s="5">
        <f>_xll.SNL.Clients.Office.Excel.Functions.SPG(A114, "SP_VOLUME_AVG_WEEKLY_TO_SHARES_OUT", , "1M")</f>
        <v>8.1338698591927194</v>
      </c>
      <c r="D114" s="5">
        <f>_xll.SNL.Clients.Office.Excel.Functions.SPG(A114, "SP_VOLUME_AVG_WEEKLY_TO_SHARES_OUT", , "3M")</f>
        <v>5.4894978052131336</v>
      </c>
      <c r="E114" s="5">
        <f>_xll.SNL.Clients.Office.Excel.Functions.SPG(A114, "SP_VOLUME_AVG_DAILY_TO_1YR_AVG_DAILY", , "1M")</f>
        <v>212.15</v>
      </c>
      <c r="F114" s="5">
        <f>_xll.SNL.Clients.Office.Excel.Functions.SPG(A114, "SP_VOLUME_AVG_DAILY_TO_1YR_AVG_DAILY", , "3M")</f>
        <v>143.18</v>
      </c>
      <c r="G114" s="9" t="str">
        <f>_xll.SNL.Clients.Office.Excel.Functions.SPG(A114, "IQ_SECTOR")</f>
        <v>Consumer Staples</v>
      </c>
      <c r="H114" s="9" t="str">
        <f>_xll.SNL.Clients.Office.Excel.Functions.SPG(A114, "IQ_INDUSTRY_GROUP")</f>
        <v>Food, Beverage and Tobacco</v>
      </c>
      <c r="I114" s="9" t="str">
        <f>_xll.SNL.Clients.Office.Excel.Functions.SPG(A114, "IQ_INDUSTRY")</f>
        <v>Beverages</v>
      </c>
      <c r="J114" s="9" t="str">
        <f>_xll.SNL.Clients.Office.Excel.Functions.SPG(A114, "IQ_PRIMARY_INDUSTRY")</f>
        <v>Distillers and Vintners</v>
      </c>
      <c r="K114" s="9" t="str">
        <f>_xll.SNL.Clients.Office.Excel.Functions.SPG(A114, "NAICS_CODE", "Primary")</f>
        <v>3121 - Beverage Manufacturing</v>
      </c>
      <c r="L114" s="9" t="str">
        <f>_xll.SNL.Clients.Office.Excel.Functions.SPG(A114, "SP_TOPICTAG")</f>
        <v>Distillery</v>
      </c>
      <c r="M114" s="5">
        <f>_xll.SNL.Clients.Office.Excel.Functions.SPG(A114, "SP_PCT_SHARES_OWNED_ALL_INSTITUTIONS")</f>
        <v>85.68</v>
      </c>
      <c r="N114" s="9" t="str">
        <f>_xll.SNL.Clients.Office.Excel.Functions.SPG(A114, "RD_CREDIT_RATING_GLOBAL", "Issuer Credit Rating", "Local Currency LT|0")</f>
        <v>BBB</v>
      </c>
      <c r="O114" s="9" t="str">
        <f>_xll.SNL.Clients.Office.Excel.Functions.SPG(A114, "RD_CWOL_GLOBAL", "Issuer Credit Rating", "Local Currency LT|0")</f>
        <v>Stable</v>
      </c>
      <c r="P114" s="9" t="str">
        <f>_xll.SNL.Clients.Office.Excel.Functions.SPG(A114, "RD_RATING_ACTION_GLOBAL", "Issuer Credit Rating", "Local Currency LT|0")</f>
        <v>CreditWatch/Outlook (12/09/2020)</v>
      </c>
      <c r="Q114" s="10">
        <f>_xll.SNL.Clients.Office.Excel.Functions.SPG(A114, "RD_LAST_REVIEW_DATE_GLOBAL", "Issuer Credit Rating", "Local Currency LT")</f>
        <v>45370</v>
      </c>
      <c r="R114" s="10">
        <f>_xll.SNL.Clients.Office.Excel.Functions.SPG(A114, "RD_CREDIT_RATING_DATE_GLOBAL", "Issuer Credit Rating", "Local Currency LT|0")</f>
        <v>43217</v>
      </c>
      <c r="S114" s="10">
        <f>_xll.SNL.Clients.Office.Excel.Functions.SPG(A114, "RD_CREDIT_WATCH_OUTLOOK_DATE_GLOBAL", "Issuer Credit Rating", "Local Currency LT|0")</f>
        <v>44174</v>
      </c>
    </row>
    <row r="115" spans="1:19" x14ac:dyDescent="0.3">
      <c r="A115" t="s">
        <v>119</v>
      </c>
      <c r="B115" s="13">
        <f>_xll.ciqfunctions.udf.CIQ(A115,"IQ_FIRSTPRICINGDATE")</f>
        <v>44580</v>
      </c>
      <c r="C115" s="5">
        <f>_xll.SNL.Clients.Office.Excel.Functions.SPG(A115, "SP_VOLUME_AVG_WEEKLY_TO_SHARES_OUT", , "1M")</f>
        <v>8.8792091890384075</v>
      </c>
      <c r="D115" s="5">
        <f>_xll.SNL.Clients.Office.Excel.Functions.SPG(A115, "SP_VOLUME_AVG_WEEKLY_TO_SHARES_OUT", , "3M")</f>
        <v>6.0767347863730237</v>
      </c>
      <c r="E115" s="5">
        <f>_xll.SNL.Clients.Office.Excel.Functions.SPG(A115, "SP_VOLUME_AVG_DAILY_TO_1YR_AVG_DAILY", , "1M")</f>
        <v>165.71</v>
      </c>
      <c r="F115" s="5">
        <f>_xll.SNL.Clients.Office.Excel.Functions.SPG(A115, "SP_VOLUME_AVG_DAILY_TO_1YR_AVG_DAILY", , "3M")</f>
        <v>113.41</v>
      </c>
      <c r="G115" s="9" t="str">
        <f>_xll.SNL.Clients.Office.Excel.Functions.SPG(A115, "IQ_SECTOR")</f>
        <v>Utilities</v>
      </c>
      <c r="H115" s="9" t="str">
        <f>_xll.SNL.Clients.Office.Excel.Functions.SPG(A115, "IQ_INDUSTRY_GROUP")</f>
        <v>Utilities</v>
      </c>
      <c r="I115" s="9" t="str">
        <f>_xll.SNL.Clients.Office.Excel.Functions.SPG(A115, "IQ_INDUSTRY")</f>
        <v>Electric Utilities</v>
      </c>
      <c r="J115" s="9" t="str">
        <f>_xll.SNL.Clients.Office.Excel.Functions.SPG(A115, "IQ_PRIMARY_INDUSTRY")</f>
        <v>Electric Utilities</v>
      </c>
      <c r="K115" s="9" t="str">
        <f>_xll.SNL.Clients.Office.Excel.Functions.SPG(A115, "NAICS_CODE", "Primary")</f>
        <v>22111 - Electric Power Generation</v>
      </c>
      <c r="L115" s="9" t="str">
        <f>_xll.SNL.Clients.Office.Excel.Functions.SPG(A115, "SP_TOPICTAG")</f>
        <v>Clean Energy; Energy Efficiency; Energy Management; Energy Storage; CleanTech; Conventional Nuclear; Smart Energy; Biofuel; ClimateTech; Utility Scale Solar; Onshore and Offshore Wind</v>
      </c>
      <c r="M115" s="5">
        <f>_xll.SNL.Clients.Office.Excel.Functions.SPG(A115, "SP_PCT_SHARES_OWNED_ALL_INSTITUTIONS")</f>
        <v>83.31</v>
      </c>
      <c r="N115" s="9" t="str">
        <f>_xll.SNL.Clients.Office.Excel.Functions.SPG(A115, "RD_CREDIT_RATING_GLOBAL", "Issuer Credit Rating", "Local Currency LT|0")</f>
        <v/>
      </c>
      <c r="O115" s="9" t="str">
        <f>_xll.SNL.Clients.Office.Excel.Functions.SPG(A115, "RD_CWOL_GLOBAL", "Issuer Credit Rating", "Local Currency LT|0")</f>
        <v/>
      </c>
      <c r="P115" s="9" t="str">
        <f>_xll.SNL.Clients.Office.Excel.Functions.SPG(A115, "RD_RATING_ACTION_GLOBAL", "Issuer Credit Rating", "Local Currency LT|0")</f>
        <v/>
      </c>
      <c r="Q115" s="10" t="str">
        <f>_xll.SNL.Clients.Office.Excel.Functions.SPG(A115, "RD_LAST_REVIEW_DATE_GLOBAL", "Issuer Credit Rating", "Local Currency LT")</f>
        <v/>
      </c>
      <c r="R115" s="10" t="str">
        <f>_xll.SNL.Clients.Office.Excel.Functions.SPG(A115, "RD_CREDIT_RATING_DATE_GLOBAL", "Issuer Credit Rating", "Local Currency LT|0")</f>
        <v/>
      </c>
      <c r="S115" s="10" t="str">
        <f>_xll.SNL.Clients.Office.Excel.Functions.SPG(A115, "RD_CREDIT_WATCH_OUTLOOK_DATE_GLOBAL", "Issuer Credit Rating", "Local Currency LT|0")</f>
        <v/>
      </c>
    </row>
    <row r="116" spans="1:19" x14ac:dyDescent="0.3">
      <c r="A116" t="s">
        <v>120</v>
      </c>
      <c r="B116" s="13">
        <f>_xll.ciqfunctions.udf.CIQ(A116,"IQ_FIRSTPRICINGDATE")</f>
        <v>34410</v>
      </c>
      <c r="C116" s="5">
        <f>_xll.SNL.Clients.Office.Excel.Functions.SPG(A116, "SP_VOLUME_AVG_WEEKLY_TO_SHARES_OUT", , "1M")</f>
        <v>1.6704525253641171</v>
      </c>
      <c r="D116" s="5">
        <f>_xll.SNL.Clients.Office.Excel.Functions.SPG(A116, "SP_VOLUME_AVG_WEEKLY_TO_SHARES_OUT", , "3M")</f>
        <v>1.9871260746606643</v>
      </c>
      <c r="E116" s="5">
        <f>_xll.SNL.Clients.Office.Excel.Functions.SPG(A116, "SP_VOLUME_AVG_DAILY_TO_1YR_AVG_DAILY", , "1M")</f>
        <v>74.36</v>
      </c>
      <c r="F116" s="5">
        <f>_xll.SNL.Clients.Office.Excel.Functions.SPG(A116, "SP_VOLUME_AVG_DAILY_TO_1YR_AVG_DAILY", , "3M")</f>
        <v>88.46</v>
      </c>
      <c r="G116" s="9" t="str">
        <f>_xll.SNL.Clients.Office.Excel.Functions.SPG(A116, "IQ_SECTOR")</f>
        <v>Industrials</v>
      </c>
      <c r="H116" s="9" t="str">
        <f>_xll.SNL.Clients.Office.Excel.Functions.SPG(A116, "IQ_INDUSTRY_GROUP")</f>
        <v>Commercial and Professional Services</v>
      </c>
      <c r="I116" s="9" t="str">
        <f>_xll.SNL.Clients.Office.Excel.Functions.SPG(A116, "IQ_INDUSTRY")</f>
        <v>Commercial Services and Supplies</v>
      </c>
      <c r="J116" s="9" t="str">
        <f>_xll.SNL.Clients.Office.Excel.Functions.SPG(A116, "IQ_PRIMARY_INDUSTRY")</f>
        <v>Diversified Support Services</v>
      </c>
      <c r="K116" s="9" t="str">
        <f>_xll.SNL.Clients.Office.Excel.Functions.SPG(A116, "NAICS_CODE", "Primary")</f>
        <v>561499 - All Other Business Support Services</v>
      </c>
      <c r="L116" s="9" t="str">
        <f>_xll.SNL.Clients.Office.Excel.Functions.SPG(A116, "SP_TOPICTAG")</f>
        <v>Computer Vision; Fleet Management; Car Sharing; Artificial Intelligence</v>
      </c>
      <c r="M116" s="5">
        <f>_xll.SNL.Clients.Office.Excel.Functions.SPG(A116, "SP_PCT_SHARES_OWNED_ALL_INSTITUTIONS")</f>
        <v>83.89</v>
      </c>
      <c r="N116" s="9" t="str">
        <f>_xll.SNL.Clients.Office.Excel.Functions.SPG(A116, "RD_CREDIT_RATING_GLOBAL", "Issuer Credit Rating", "Local Currency LT|0")</f>
        <v/>
      </c>
      <c r="O116" s="9" t="str">
        <f>_xll.SNL.Clients.Office.Excel.Functions.SPG(A116, "RD_CWOL_GLOBAL", "Issuer Credit Rating", "Local Currency LT|0")</f>
        <v/>
      </c>
      <c r="P116" s="9" t="str">
        <f>_xll.SNL.Clients.Office.Excel.Functions.SPG(A116, "RD_RATING_ACTION_GLOBAL", "Issuer Credit Rating", "Local Currency LT|0")</f>
        <v/>
      </c>
      <c r="Q116" s="10" t="str">
        <f>_xll.SNL.Clients.Office.Excel.Functions.SPG(A116, "RD_LAST_REVIEW_DATE_GLOBAL", "Issuer Credit Rating", "Local Currency LT")</f>
        <v/>
      </c>
      <c r="R116" s="10" t="str">
        <f>_xll.SNL.Clients.Office.Excel.Functions.SPG(A116, "RD_CREDIT_RATING_DATE_GLOBAL", "Issuer Credit Rating", "Local Currency LT|0")</f>
        <v/>
      </c>
      <c r="S116" s="10" t="str">
        <f>_xll.SNL.Clients.Office.Excel.Functions.SPG(A116, "RD_CREDIT_WATCH_OUTLOOK_DATE_GLOBAL", "Issuer Credit Rating", "Local Currency LT|0")</f>
        <v/>
      </c>
    </row>
    <row r="117" spans="1:19" x14ac:dyDescent="0.3">
      <c r="A117" t="s">
        <v>121</v>
      </c>
      <c r="B117" s="13">
        <f>_xll.ciqfunctions.udf.CIQ(A117,"IQ_FIRSTPRICINGDATE")</f>
        <v>24839</v>
      </c>
      <c r="C117" s="5">
        <f>_xll.SNL.Clients.Office.Excel.Functions.SPG(A117, "SP_VOLUME_AVG_WEEKLY_TO_SHARES_OUT", , "1M")</f>
        <v>4.0709061383470972</v>
      </c>
      <c r="D117" s="5">
        <f>_xll.SNL.Clients.Office.Excel.Functions.SPG(A117, "SP_VOLUME_AVG_WEEKLY_TO_SHARES_OUT", , "3M")</f>
        <v>2.9977299031861282</v>
      </c>
      <c r="E117" s="5">
        <f>_xll.SNL.Clients.Office.Excel.Functions.SPG(A117, "SP_VOLUME_AVG_DAILY_TO_1YR_AVG_DAILY", , "1M")</f>
        <v>119.22</v>
      </c>
      <c r="F117" s="5">
        <f>_xll.SNL.Clients.Office.Excel.Functions.SPG(A117, "SP_VOLUME_AVG_DAILY_TO_1YR_AVG_DAILY", , "3M")</f>
        <v>87.79</v>
      </c>
      <c r="G117" s="9" t="str">
        <f>_xll.SNL.Clients.Office.Excel.Functions.SPG(A117, "IQ_SECTOR")</f>
        <v>Information Technology</v>
      </c>
      <c r="H117" s="9" t="str">
        <f>_xll.SNL.Clients.Office.Excel.Functions.SPG(A117, "IQ_INDUSTRY_GROUP")</f>
        <v>Technology Hardware and Equipment</v>
      </c>
      <c r="I117" s="9" t="str">
        <f>_xll.SNL.Clients.Office.Excel.Functions.SPG(A117, "IQ_INDUSTRY")</f>
        <v>Electronic Equipment, Instruments and Components</v>
      </c>
      <c r="J117" s="9" t="str">
        <f>_xll.SNL.Clients.Office.Excel.Functions.SPG(A117, "IQ_PRIMARY_INDUSTRY")</f>
        <v>Electronic Components</v>
      </c>
      <c r="K117" s="9" t="str">
        <f>_xll.SNL.Clients.Office.Excel.Functions.SPG(A117, "NAICS_CODE", "Primary")</f>
        <v>334419 - Other Electronic Component Manufacturing</v>
      </c>
      <c r="L117" s="9" t="str">
        <f>_xll.SNL.Clients.Office.Excel.Functions.SPG(A117, "SP_TOPICTAG")</f>
        <v>Optical Infrastructure; Environmental Engineering; Sensors; Edge Computing; 3D Printing; Onshore and Offshore Wind</v>
      </c>
      <c r="M117" s="5">
        <f>_xll.SNL.Clients.Office.Excel.Functions.SPG(A117, "SP_PCT_SHARES_OWNED_ALL_INSTITUTIONS")</f>
        <v>77.12</v>
      </c>
      <c r="N117" s="9" t="str">
        <f>_xll.SNL.Clients.Office.Excel.Functions.SPG(A117, "RD_CREDIT_RATING_GLOBAL", "Issuer Credit Rating", "Local Currency LT|0")</f>
        <v>BBB+</v>
      </c>
      <c r="O117" s="9" t="str">
        <f>_xll.SNL.Clients.Office.Excel.Functions.SPG(A117, "RD_CWOL_GLOBAL", "Issuer Credit Rating", "Local Currency LT|0")</f>
        <v>Negative</v>
      </c>
      <c r="P117" s="9" t="str">
        <f>_xll.SNL.Clients.Office.Excel.Functions.SPG(A117, "RD_RATING_ACTION_GLOBAL", "Issuer Credit Rating", "Local Currency LT|0")</f>
        <v>CreditWatch/Outlook (02/16/2024)</v>
      </c>
      <c r="Q117" s="10">
        <f>_xll.SNL.Clients.Office.Excel.Functions.SPG(A117, "RD_LAST_REVIEW_DATE_GLOBAL", "Issuer Credit Rating", "Local Currency LT")</f>
        <v>45384</v>
      </c>
      <c r="R117" s="10">
        <f>_xll.SNL.Clients.Office.Excel.Functions.SPG(A117, "RD_CREDIT_RATING_DATE_GLOBAL", "Issuer Credit Rating", "Local Currency LT|0")</f>
        <v>42304</v>
      </c>
      <c r="S117" s="10">
        <f>_xll.SNL.Clients.Office.Excel.Functions.SPG(A117, "RD_CREDIT_WATCH_OUTLOOK_DATE_GLOBAL", "Issuer Credit Rating", "Local Currency LT|0")</f>
        <v>45338</v>
      </c>
    </row>
    <row r="118" spans="1:19" x14ac:dyDescent="0.3">
      <c r="A118" t="s">
        <v>122</v>
      </c>
      <c r="B118" s="13">
        <f>_xll.ciqfunctions.udf.CIQ(A118,"IQ_FIRSTPRICINGDATE")</f>
        <v>40527</v>
      </c>
      <c r="C118" s="5">
        <f>_xll.SNL.Clients.Office.Excel.Functions.SPG(A118, "SP_VOLUME_AVG_WEEKLY_TO_SHARES_OUT", , "1M")</f>
        <v>3.2879638745612629</v>
      </c>
      <c r="D118" s="5">
        <f>_xll.SNL.Clients.Office.Excel.Functions.SPG(A118, "SP_VOLUME_AVG_WEEKLY_TO_SHARES_OUT", , "3M")</f>
        <v>3.3652373452435373</v>
      </c>
      <c r="E118" s="5">
        <f>_xll.SNL.Clients.Office.Excel.Functions.SPG(A118, "SP_VOLUME_AVG_DAILY_TO_1YR_AVG_DAILY", , "1M")</f>
        <v>96.32</v>
      </c>
      <c r="F118" s="5">
        <f>_xll.SNL.Clients.Office.Excel.Functions.SPG(A118, "SP_VOLUME_AVG_DAILY_TO_1YR_AVG_DAILY", , "3M")</f>
        <v>98.58</v>
      </c>
      <c r="G118" s="9" t="str">
        <f>_xll.SNL.Clients.Office.Excel.Functions.SPG(A118, "IQ_SECTOR")</f>
        <v>Financials</v>
      </c>
      <c r="H118" s="9" t="str">
        <f>_xll.SNL.Clients.Office.Excel.Functions.SPG(A118, "IQ_INDUSTRY_GROUP")</f>
        <v>Financial Services</v>
      </c>
      <c r="I118" s="9" t="str">
        <f>_xll.SNL.Clients.Office.Excel.Functions.SPG(A118, "IQ_INDUSTRY")</f>
        <v>Financial Services</v>
      </c>
      <c r="J118" s="9" t="str">
        <f>_xll.SNL.Clients.Office.Excel.Functions.SPG(A118, "IQ_PRIMARY_INDUSTRY")</f>
        <v>Transaction and Payment Processing Services</v>
      </c>
      <c r="K118" s="9" t="str">
        <f>_xll.SNL.Clients.Office.Excel.Functions.SPG(A118, "NAICS_CODE", "Primary")</f>
        <v>513210 - Software Publishers</v>
      </c>
      <c r="L118" s="9" t="str">
        <f>_xll.SNL.Clients.Office.Excel.Functions.SPG(A118, "SP_TOPICTAG")</f>
        <v>Anti-Fraud; Data Protection; Process Automation; Payment Facilitator Enablers</v>
      </c>
      <c r="M118" s="5">
        <f>_xll.SNL.Clients.Office.Excel.Functions.SPG(A118, "SP_PCT_SHARES_OWNED_ALL_INSTITUTIONS")</f>
        <v>88.84</v>
      </c>
      <c r="N118" s="9" t="str">
        <f>_xll.SNL.Clients.Office.Excel.Functions.SPG(A118, "RD_CREDIT_RATING_GLOBAL", "Issuer Credit Rating", "Local Currency LT|0")</f>
        <v>BB+</v>
      </c>
      <c r="O118" s="9" t="str">
        <f>_xll.SNL.Clients.Office.Excel.Functions.SPG(A118, "RD_CWOL_GLOBAL", "Issuer Credit Rating", "Local Currency LT|0")</f>
        <v>Stable</v>
      </c>
      <c r="P118" s="9" t="str">
        <f>_xll.SNL.Clients.Office.Excel.Functions.SPG(A118, "RD_RATING_ACTION_GLOBAL", "Issuer Credit Rating", "Local Currency LT|0")</f>
        <v>CreditWatch/Outlook (10/18/2022)</v>
      </c>
      <c r="Q118" s="10">
        <f>_xll.SNL.Clients.Office.Excel.Functions.SPG(A118, "RD_LAST_REVIEW_DATE_GLOBAL", "Issuer Credit Rating", "Local Currency LT")</f>
        <v>45492</v>
      </c>
      <c r="R118" s="10">
        <f>_xll.SNL.Clients.Office.Excel.Functions.SPG(A118, "RD_CREDIT_RATING_DATE_GLOBAL", "Issuer Credit Rating", "Local Currency LT|0")</f>
        <v>41890</v>
      </c>
      <c r="S118" s="10">
        <f>_xll.SNL.Clients.Office.Excel.Functions.SPG(A118, "RD_CREDIT_WATCH_OUTLOOK_DATE_GLOBAL", "Issuer Credit Rating", "Local Currency LT|0")</f>
        <v>44852</v>
      </c>
    </row>
    <row r="119" spans="1:19" x14ac:dyDescent="0.3">
      <c r="A119" t="s">
        <v>123</v>
      </c>
      <c r="B119" s="13">
        <f>_xll.ciqfunctions.udf.CIQ(A119,"IQ_FIRSTPRICINGDATE")</f>
        <v>43619</v>
      </c>
      <c r="C119" s="5">
        <f>_xll.SNL.Clients.Office.Excel.Functions.SPG(A119, "SP_VOLUME_AVG_WEEKLY_TO_SHARES_OUT", , "1M")</f>
        <v>2.9484955542613487</v>
      </c>
      <c r="D119" s="5">
        <f>_xll.SNL.Clients.Office.Excel.Functions.SPG(A119, "SP_VOLUME_AVG_WEEKLY_TO_SHARES_OUT", , "3M")</f>
        <v>2.6616885286126557</v>
      </c>
      <c r="E119" s="5">
        <f>_xll.SNL.Clients.Office.Excel.Functions.SPG(A119, "SP_VOLUME_AVG_DAILY_TO_1YR_AVG_DAILY", , "1M")</f>
        <v>124.43</v>
      </c>
      <c r="F119" s="5">
        <f>_xll.SNL.Clients.Office.Excel.Functions.SPG(A119, "SP_VOLUME_AVG_DAILY_TO_1YR_AVG_DAILY", , "3M")</f>
        <v>112.33</v>
      </c>
      <c r="G119" s="9" t="str">
        <f>_xll.SNL.Clients.Office.Excel.Functions.SPG(A119, "IQ_SECTOR")</f>
        <v>Materials</v>
      </c>
      <c r="H119" s="9" t="str">
        <f>_xll.SNL.Clients.Office.Excel.Functions.SPG(A119, "IQ_INDUSTRY_GROUP")</f>
        <v>Materials</v>
      </c>
      <c r="I119" s="9" t="str">
        <f>_xll.SNL.Clients.Office.Excel.Functions.SPG(A119, "IQ_INDUSTRY")</f>
        <v>Chemicals</v>
      </c>
      <c r="J119" s="9" t="str">
        <f>_xll.SNL.Clients.Office.Excel.Functions.SPG(A119, "IQ_PRIMARY_INDUSTRY")</f>
        <v>Fertilizers and Agricultural Chemicals</v>
      </c>
      <c r="K119" s="9" t="str">
        <f>_xll.SNL.Clients.Office.Excel.Functions.SPG(A119, "NAICS_CODE", "Primary")</f>
        <v>32531 - Fertilizer and Compost Manufacturing</v>
      </c>
      <c r="L119" s="9" t="str">
        <f>_xll.SNL.Clients.Office.Excel.Functions.SPG(A119, "SP_TOPICTAG")</f>
        <v>Farming; Horticulture</v>
      </c>
      <c r="M119" s="5">
        <f>_xll.SNL.Clients.Office.Excel.Functions.SPG(A119, "SP_PCT_SHARES_OWNED_ALL_INSTITUTIONS")</f>
        <v>85.45</v>
      </c>
      <c r="N119" s="9" t="str">
        <f>_xll.SNL.Clients.Office.Excel.Functions.SPG(A119, "RD_CREDIT_RATING_GLOBAL", "Issuer Credit Rating", "Local Currency LT|0")</f>
        <v>A-</v>
      </c>
      <c r="O119" s="9" t="str">
        <f>_xll.SNL.Clients.Office.Excel.Functions.SPG(A119, "RD_CWOL_GLOBAL", "Issuer Credit Rating", "Local Currency LT|0")</f>
        <v>Stable</v>
      </c>
      <c r="P119" s="9" t="str">
        <f>_xll.SNL.Clients.Office.Excel.Functions.SPG(A119, "RD_RATING_ACTION_GLOBAL", "Issuer Credit Rating", "Local Currency LT|0")</f>
        <v>New Rating | CreditWatch/Outlook (06/03/2019)</v>
      </c>
      <c r="Q119" s="10">
        <f>_xll.SNL.Clients.Office.Excel.Functions.SPG(A119, "RD_LAST_REVIEW_DATE_GLOBAL", "Issuer Credit Rating", "Local Currency LT")</f>
        <v>45618</v>
      </c>
      <c r="R119" s="10">
        <f>_xll.SNL.Clients.Office.Excel.Functions.SPG(A119, "RD_CREDIT_RATING_DATE_GLOBAL", "Issuer Credit Rating", "Local Currency LT|0")</f>
        <v>43619</v>
      </c>
      <c r="S119" s="10">
        <f>_xll.SNL.Clients.Office.Excel.Functions.SPG(A119, "RD_CREDIT_WATCH_OUTLOOK_DATE_GLOBAL", "Issuer Credit Rating", "Local Currency LT|0")</f>
        <v>43619</v>
      </c>
    </row>
    <row r="120" spans="1:19" x14ac:dyDescent="0.3">
      <c r="A120" t="s">
        <v>124</v>
      </c>
      <c r="B120" s="13">
        <f>_xll.ciqfunctions.udf.CIQ(A120,"IQ_FIRSTPRICINGDATE")</f>
        <v>35977</v>
      </c>
      <c r="C120" s="5">
        <f>_xll.SNL.Clients.Office.Excel.Functions.SPG(A120, "SP_VOLUME_AVG_WEEKLY_TO_SHARES_OUT", , "1M")</f>
        <v>3.0181670004121055</v>
      </c>
      <c r="D120" s="5">
        <f>_xll.SNL.Clients.Office.Excel.Functions.SPG(A120, "SP_VOLUME_AVG_WEEKLY_TO_SHARES_OUT", , "3M")</f>
        <v>3.0324724564166834</v>
      </c>
      <c r="E120" s="5">
        <f>_xll.SNL.Clients.Office.Excel.Functions.SPG(A120, "SP_VOLUME_AVG_DAILY_TO_1YR_AVG_DAILY", , "1M")</f>
        <v>99.96</v>
      </c>
      <c r="F120" s="5">
        <f>_xll.SNL.Clients.Office.Excel.Functions.SPG(A120, "SP_VOLUME_AVG_DAILY_TO_1YR_AVG_DAILY", , "3M")</f>
        <v>100.43</v>
      </c>
      <c r="G120" s="9" t="str">
        <f>_xll.SNL.Clients.Office.Excel.Functions.SPG(A120, "IQ_SECTOR")</f>
        <v>Real Estate</v>
      </c>
      <c r="H120" s="9" t="str">
        <f>_xll.SNL.Clients.Office.Excel.Functions.SPG(A120, "IQ_INDUSTRY_GROUP")</f>
        <v>Real Estate Management and Development</v>
      </c>
      <c r="I120" s="9" t="str">
        <f>_xll.SNL.Clients.Office.Excel.Functions.SPG(A120, "IQ_INDUSTRY")</f>
        <v>Real Estate Management and Development</v>
      </c>
      <c r="J120" s="9" t="str">
        <f>_xll.SNL.Clients.Office.Excel.Functions.SPG(A120, "IQ_PRIMARY_INDUSTRY")</f>
        <v>Real Estate Services</v>
      </c>
      <c r="K120" s="9" t="str">
        <f>_xll.SNL.Clients.Office.Excel.Functions.SPG(A120, "NAICS_CODE", "Primary")</f>
        <v>541611 - Administrative Management and General Management Consulting Services</v>
      </c>
      <c r="L120" s="9" t="str">
        <f>_xll.SNL.Clients.Office.Excel.Functions.SPG(A120, "SP_TOPICTAG")</f>
        <v>Data Integration; Digital Media; Customer Analytics; Data Protection; Real Estate Technology; Artificial Intelligence</v>
      </c>
      <c r="M120" s="5">
        <f>_xll.SNL.Clients.Office.Excel.Functions.SPG(A120, "SP_PCT_SHARES_OWNED_ALL_INSTITUTIONS")</f>
        <v>98</v>
      </c>
      <c r="N120" s="9" t="str">
        <f>_xll.SNL.Clients.Office.Excel.Functions.SPG(A120, "RD_CREDIT_RATING_GLOBAL", "Issuer Credit Rating", "Local Currency LT|0")</f>
        <v>BB+</v>
      </c>
      <c r="O120" s="9" t="str">
        <f>_xll.SNL.Clients.Office.Excel.Functions.SPG(A120, "RD_CWOL_GLOBAL", "Issuer Credit Rating", "Local Currency LT|0")</f>
        <v>Stable</v>
      </c>
      <c r="P120" s="9" t="str">
        <f>_xll.SNL.Clients.Office.Excel.Functions.SPG(A120, "RD_RATING_ACTION_GLOBAL", "Issuer Credit Rating", "Local Currency LT|0")</f>
        <v>CreditWatch/Outlook (05/02/2023)</v>
      </c>
      <c r="Q120" s="10">
        <f>_xll.SNL.Clients.Office.Excel.Functions.SPG(A120, "RD_LAST_REVIEW_DATE_GLOBAL", "Issuer Credit Rating", "Local Currency LT")</f>
        <v>45378</v>
      </c>
      <c r="R120" s="10">
        <f>_xll.SNL.Clients.Office.Excel.Functions.SPG(A120, "RD_CREDIT_RATING_DATE_GLOBAL", "Issuer Credit Rating", "Local Currency LT|0")</f>
        <v>44006</v>
      </c>
      <c r="S120" s="10">
        <f>_xll.SNL.Clients.Office.Excel.Functions.SPG(A120, "RD_CREDIT_WATCH_OUTLOOK_DATE_GLOBAL", "Issuer Credit Rating", "Local Currency LT|0")</f>
        <v>45048</v>
      </c>
    </row>
    <row r="121" spans="1:19" x14ac:dyDescent="0.3">
      <c r="A121" t="s">
        <v>125</v>
      </c>
      <c r="B121" s="13">
        <f>_xll.ciqfunctions.udf.CIQ(A121,"IQ_FIRSTPRICINGDATE")</f>
        <v>34264</v>
      </c>
      <c r="C121" s="5">
        <f>_xll.SNL.Clients.Office.Excel.Functions.SPG(A121, "SP_VOLUME_AVG_WEEKLY_TO_SHARES_OUT", , "1M")</f>
        <v>2.2581522635893125</v>
      </c>
      <c r="D121" s="5">
        <f>_xll.SNL.Clients.Office.Excel.Functions.SPG(A121, "SP_VOLUME_AVG_WEEKLY_TO_SHARES_OUT", , "3M")</f>
        <v>2.2759433777076006</v>
      </c>
      <c r="E121" s="5">
        <f>_xll.SNL.Clients.Office.Excel.Functions.SPG(A121, "SP_VOLUME_AVG_DAILY_TO_1YR_AVG_DAILY", , "1M")</f>
        <v>104</v>
      </c>
      <c r="F121" s="5">
        <f>_xll.SNL.Clients.Office.Excel.Functions.SPG(A121, "SP_VOLUME_AVG_DAILY_TO_1YR_AVG_DAILY", , "3M")</f>
        <v>104.82</v>
      </c>
      <c r="G121" s="9" t="str">
        <f>_xll.SNL.Clients.Office.Excel.Functions.SPG(A121, "IQ_SECTOR")</f>
        <v>Consumer Staples</v>
      </c>
      <c r="H121" s="9" t="str">
        <f>_xll.SNL.Clients.Office.Excel.Functions.SPG(A121, "IQ_INDUSTRY_GROUP")</f>
        <v>Consumer Staples Distribution and Retail</v>
      </c>
      <c r="I121" s="9" t="str">
        <f>_xll.SNL.Clients.Office.Excel.Functions.SPG(A121, "IQ_INDUSTRY")</f>
        <v>Consumer Staples Distribution and Retail</v>
      </c>
      <c r="J121" s="9" t="str">
        <f>_xll.SNL.Clients.Office.Excel.Functions.SPG(A121, "IQ_PRIMARY_INDUSTRY")</f>
        <v>Consumer Staples Merchandise Retail</v>
      </c>
      <c r="K121" s="9" t="str">
        <f>_xll.SNL.Clients.Office.Excel.Functions.SPG(A121, "NAICS_CODE", "Primary")</f>
        <v>455211 - Warehouse Clubs and Supercenters</v>
      </c>
      <c r="L121" s="9" t="str">
        <f>_xll.SNL.Clients.Office.Excel.Functions.SPG(A121, "SP_TOPICTAG")</f>
        <v>Fast-Moving Consumer Goods; Food Delivery; Freight Service; Online Grocery; Utility Scale Solar</v>
      </c>
      <c r="M121" s="5">
        <f>_xll.SNL.Clients.Office.Excel.Functions.SPG(A121, "SP_PCT_SHARES_OWNED_ALL_INSTITUTIONS")</f>
        <v>69.09</v>
      </c>
      <c r="N121" s="9" t="str">
        <f>_xll.SNL.Clients.Office.Excel.Functions.SPG(A121, "RD_CREDIT_RATING_GLOBAL", "Issuer Credit Rating", "Local Currency LT|0")</f>
        <v>AA</v>
      </c>
      <c r="O121" s="9" t="str">
        <f>_xll.SNL.Clients.Office.Excel.Functions.SPG(A121, "RD_CWOL_GLOBAL", "Issuer Credit Rating", "Local Currency LT|0")</f>
        <v>Stable</v>
      </c>
      <c r="P121" s="9" t="str">
        <f>_xll.SNL.Clients.Office.Excel.Functions.SPG(A121, "RD_RATING_ACTION_GLOBAL", "Issuer Credit Rating", "Local Currency LT|0")</f>
        <v>Upgrade | CreditWatch/Outlook (01/21/2025)</v>
      </c>
      <c r="Q121" s="10">
        <f>_xll.SNL.Clients.Office.Excel.Functions.SPG(A121, "RD_LAST_REVIEW_DATE_GLOBAL", "Issuer Credit Rating", "Local Currency LT")</f>
        <v>45678</v>
      </c>
      <c r="R121" s="10">
        <f>_xll.SNL.Clients.Office.Excel.Functions.SPG(A121, "RD_CREDIT_RATING_DATE_GLOBAL", "Issuer Credit Rating", "Local Currency LT|0")</f>
        <v>45678</v>
      </c>
      <c r="S121" s="10">
        <f>_xll.SNL.Clients.Office.Excel.Functions.SPG(A121, "RD_CREDIT_WATCH_OUTLOOK_DATE_GLOBAL", "Issuer Credit Rating", "Local Currency LT|0")</f>
        <v>45678</v>
      </c>
    </row>
    <row r="122" spans="1:19" x14ac:dyDescent="0.3">
      <c r="A122" t="s">
        <v>126</v>
      </c>
      <c r="B122" s="13">
        <f>_xll.ciqfunctions.udf.CIQ(A122,"IQ_FIRSTPRICINGDATE")</f>
        <v>32912</v>
      </c>
      <c r="C122" s="5">
        <f>_xll.SNL.Clients.Office.Excel.Functions.SPG(A122, "SP_VOLUME_AVG_WEEKLY_TO_SHARES_OUT", , "1M")</f>
        <v>4.3828913172398307</v>
      </c>
      <c r="D122" s="5">
        <f>_xll.SNL.Clients.Office.Excel.Functions.SPG(A122, "SP_VOLUME_AVG_WEEKLY_TO_SHARES_OUT", , "3M")</f>
        <v>4.1781002353964158</v>
      </c>
      <c r="E122" s="5">
        <f>_xll.SNL.Clients.Office.Excel.Functions.SPG(A122, "SP_VOLUME_AVG_DAILY_TO_1YR_AVG_DAILY", , "1M")</f>
        <v>103.9</v>
      </c>
      <c r="F122" s="5">
        <f>_xll.SNL.Clients.Office.Excel.Functions.SPG(A122, "SP_VOLUME_AVG_DAILY_TO_1YR_AVG_DAILY", , "3M")</f>
        <v>99.05</v>
      </c>
      <c r="G122" s="9" t="str">
        <f>_xll.SNL.Clients.Office.Excel.Functions.SPG(A122, "IQ_SECTOR")</f>
        <v>Energy</v>
      </c>
      <c r="H122" s="9" t="str">
        <f>_xll.SNL.Clients.Office.Excel.Functions.SPG(A122, "IQ_INDUSTRY_GROUP")</f>
        <v>Energy</v>
      </c>
      <c r="I122" s="9" t="str">
        <f>_xll.SNL.Clients.Office.Excel.Functions.SPG(A122, "IQ_INDUSTRY")</f>
        <v>Oil, Gas and Consumable Fuels</v>
      </c>
      <c r="J122" s="9" t="str">
        <f>_xll.SNL.Clients.Office.Excel.Functions.SPG(A122, "IQ_PRIMARY_INDUSTRY")</f>
        <v>Oil and Gas Exploration and Production</v>
      </c>
      <c r="K122" s="9" t="str">
        <f>_xll.SNL.Clients.Office.Excel.Functions.SPG(A122, "NAICS_CODE", "Primary")</f>
        <v>2111 - Oil and Gas Extraction</v>
      </c>
      <c r="L122" s="9" t="str">
        <f>_xll.SNL.Clients.Office.Excel.Functions.SPG(A122, "SP_TOPICTAG")</f>
        <v>Environmental Engineering</v>
      </c>
      <c r="M122" s="5">
        <f>_xll.SNL.Clients.Office.Excel.Functions.SPG(A122, "SP_PCT_SHARES_OWNED_ALL_INSTITUTIONS")</f>
        <v>93.08</v>
      </c>
      <c r="N122" s="9" t="str">
        <f>_xll.SNL.Clients.Office.Excel.Functions.SPG(A122, "RD_CREDIT_RATING_GLOBAL", "Issuer Credit Rating", "Local Currency LT|0")</f>
        <v>BBB</v>
      </c>
      <c r="O122" s="9" t="str">
        <f>_xll.SNL.Clients.Office.Excel.Functions.SPG(A122, "RD_CWOL_GLOBAL", "Issuer Credit Rating", "Local Currency LT|0")</f>
        <v>Stable</v>
      </c>
      <c r="P122" s="9" t="str">
        <f>_xll.SNL.Clients.Office.Excel.Functions.SPG(A122, "RD_RATING_ACTION_GLOBAL", "Issuer Credit Rating", "Local Currency LT|0")</f>
        <v>New Rating | CreditWatch/Outlook (10/07/2021)</v>
      </c>
      <c r="Q122" s="10">
        <f>_xll.SNL.Clients.Office.Excel.Functions.SPG(A122, "RD_LAST_REVIEW_DATE_GLOBAL", "Issuer Credit Rating", "Local Currency LT")</f>
        <v>45525</v>
      </c>
      <c r="R122" s="10">
        <f>_xll.SNL.Clients.Office.Excel.Functions.SPG(A122, "RD_CREDIT_RATING_DATE_GLOBAL", "Issuer Credit Rating", "Local Currency LT|0")</f>
        <v>44476</v>
      </c>
      <c r="S122" s="10">
        <f>_xll.SNL.Clients.Office.Excel.Functions.SPG(A122, "RD_CREDIT_WATCH_OUTLOOK_DATE_GLOBAL", "Issuer Credit Rating", "Local Currency LT|0")</f>
        <v>44476</v>
      </c>
    </row>
    <row r="123" spans="1:19" x14ac:dyDescent="0.3">
      <c r="A123" t="s">
        <v>127</v>
      </c>
      <c r="B123" s="13">
        <f>_xll.ciqfunctions.udf.CIQ(A123,"IQ_FIRSTPRICINGDATE")</f>
        <v>43628</v>
      </c>
      <c r="C123" s="5">
        <f>_xll.SNL.Clients.Office.Excel.Functions.SPG(A123, "SP_VOLUME_AVG_WEEKLY_TO_SHARES_OUT", , "1M")</f>
        <v>6.7455522523657985</v>
      </c>
      <c r="D123" s="5">
        <f>_xll.SNL.Clients.Office.Excel.Functions.SPG(A123, "SP_VOLUME_AVG_WEEKLY_TO_SHARES_OUT", , "3M")</f>
        <v>7.0769473202353055</v>
      </c>
      <c r="E123" s="5">
        <f>_xll.SNL.Clients.Office.Excel.Functions.SPG(A123, "SP_VOLUME_AVG_DAILY_TO_1YR_AVG_DAILY", , "1M")</f>
        <v>68.12</v>
      </c>
      <c r="F123" s="5">
        <f>_xll.SNL.Clients.Office.Excel.Functions.SPG(A123, "SP_VOLUME_AVG_DAILY_TO_1YR_AVG_DAILY", , "3M")</f>
        <v>71.47</v>
      </c>
      <c r="G123" s="9" t="str">
        <f>_xll.SNL.Clients.Office.Excel.Functions.SPG(A123, "IQ_SECTOR")</f>
        <v>Information Technology</v>
      </c>
      <c r="H123" s="9" t="str">
        <f>_xll.SNL.Clients.Office.Excel.Functions.SPG(A123, "IQ_INDUSTRY_GROUP")</f>
        <v>Software and Services</v>
      </c>
      <c r="I123" s="9" t="str">
        <f>_xll.SNL.Clients.Office.Excel.Functions.SPG(A123, "IQ_INDUSTRY")</f>
        <v>Software</v>
      </c>
      <c r="J123" s="9" t="str">
        <f>_xll.SNL.Clients.Office.Excel.Functions.SPG(A123, "IQ_PRIMARY_INDUSTRY")</f>
        <v>Systems Software</v>
      </c>
      <c r="K123" s="9" t="str">
        <f>_xll.SNL.Clients.Office.Excel.Functions.SPG(A123, "NAICS_CODE", "Primary")</f>
        <v>513210 - Software Publishers</v>
      </c>
      <c r="L123" s="9" t="str">
        <f>_xll.SNL.Clients.Office.Excel.Functions.SPG(A123, "SP_TOPICTAG")</f>
        <v>Authentication; Endpoint Security Integrity; Data Protection; Cloud Infrastructure; Cloud Security; Network Security; Security Management</v>
      </c>
      <c r="M123" s="5">
        <f>_xll.SNL.Clients.Office.Excel.Functions.SPG(A123, "SP_PCT_SHARES_OWNED_ALL_INSTITUTIONS")</f>
        <v>73.92</v>
      </c>
      <c r="N123" s="9" t="str">
        <f>_xll.SNL.Clients.Office.Excel.Functions.SPG(A123, "RD_CREDIT_RATING_GLOBAL", "Issuer Credit Rating", "Local Currency LT|0")</f>
        <v>BB+</v>
      </c>
      <c r="O123" s="9" t="str">
        <f>_xll.SNL.Clients.Office.Excel.Functions.SPG(A123, "RD_CWOL_GLOBAL", "Issuer Credit Rating", "Local Currency LT|0")</f>
        <v>Stable</v>
      </c>
      <c r="P123" s="9" t="str">
        <f>_xll.SNL.Clients.Office.Excel.Functions.SPG(A123, "RD_RATING_ACTION_GLOBAL", "Issuer Credit Rating", "Local Currency LT|0")</f>
        <v>New Rating | CreditWatch/Outlook (01/11/2021)</v>
      </c>
      <c r="Q123" s="10">
        <f>_xll.SNL.Clients.Office.Excel.Functions.SPG(A123, "RD_LAST_REVIEW_DATE_GLOBAL", "Issuer Credit Rating", "Local Currency LT")</f>
        <v>45678</v>
      </c>
      <c r="R123" s="10">
        <f>_xll.SNL.Clients.Office.Excel.Functions.SPG(A123, "RD_CREDIT_RATING_DATE_GLOBAL", "Issuer Credit Rating", "Local Currency LT|0")</f>
        <v>44207</v>
      </c>
      <c r="S123" s="10">
        <f>_xll.SNL.Clients.Office.Excel.Functions.SPG(A123, "RD_CREDIT_WATCH_OUTLOOK_DATE_GLOBAL", "Issuer Credit Rating", "Local Currency LT|0")</f>
        <v>44207</v>
      </c>
    </row>
    <row r="124" spans="1:19" x14ac:dyDescent="0.3">
      <c r="A124" t="s">
        <v>128</v>
      </c>
      <c r="B124" s="13">
        <f>_xll.ciqfunctions.udf.CIQ(A124,"IQ_FIRSTPRICINGDATE")</f>
        <v>36025</v>
      </c>
      <c r="C124" s="5">
        <f>_xll.SNL.Clients.Office.Excel.Functions.SPG(A124, "SP_VOLUME_AVG_WEEKLY_TO_SHARES_OUT", , "1M")</f>
        <v>3.2849595270524534</v>
      </c>
      <c r="D124" s="5">
        <f>_xll.SNL.Clients.Office.Excel.Functions.SPG(A124, "SP_VOLUME_AVG_WEEKLY_TO_SHARES_OUT", , "3M")</f>
        <v>3.5606023186749409</v>
      </c>
      <c r="E124" s="5">
        <f>_xll.SNL.Clients.Office.Excel.Functions.SPG(A124, "SP_VOLUME_AVG_DAILY_TO_1YR_AVG_DAILY", , "1M")</f>
        <v>105.41</v>
      </c>
      <c r="F124" s="5">
        <f>_xll.SNL.Clients.Office.Excel.Functions.SPG(A124, "SP_VOLUME_AVG_DAILY_TO_1YR_AVG_DAILY", , "3M")</f>
        <v>114.26</v>
      </c>
      <c r="G124" s="9" t="str">
        <f>_xll.SNL.Clients.Office.Excel.Functions.SPG(A124, "IQ_SECTOR")</f>
        <v>Real Estate</v>
      </c>
      <c r="H124" s="9" t="str">
        <f>_xll.SNL.Clients.Office.Excel.Functions.SPG(A124, "IQ_INDUSTRY_GROUP")</f>
        <v>Equity Real Estate Investment Trusts (REITs)</v>
      </c>
      <c r="I124" s="9" t="str">
        <f>_xll.SNL.Clients.Office.Excel.Functions.SPG(A124, "IQ_INDUSTRY")</f>
        <v>Specialized REITs</v>
      </c>
      <c r="J124" s="9" t="str">
        <f>_xll.SNL.Clients.Office.Excel.Functions.SPG(A124, "IQ_PRIMARY_INDUSTRY")</f>
        <v>Telecom Tower REITs</v>
      </c>
      <c r="K124" s="9" t="str">
        <f>_xll.SNL.Clients.Office.Excel.Functions.SPG(A124, "NAICS_CODE", "Primary")</f>
        <v>334220 - Radio and Television Broadcasting and Wireless Communications Equipment Manufacturing</v>
      </c>
      <c r="L124" s="9" t="str">
        <f>_xll.SNL.Clients.Office.Excel.Functions.SPG(A124, "SP_TOPICTAG")</f>
        <v>Network Backbone; Edge Computing; 5G</v>
      </c>
      <c r="M124" s="5">
        <f>_xll.SNL.Clients.Office.Excel.Functions.SPG(A124, "SP_PCT_SHARES_OWNED_ALL_INSTITUTIONS")</f>
        <v>112.13</v>
      </c>
      <c r="N124" s="9" t="str">
        <f>_xll.SNL.Clients.Office.Excel.Functions.SPG(A124, "RD_CREDIT_RATING_GLOBAL", "Issuer Credit Rating", "Local Currency LT|0")</f>
        <v>BBB</v>
      </c>
      <c r="O124" s="9" t="str">
        <f>_xll.SNL.Clients.Office.Excel.Functions.SPG(A124, "RD_CWOL_GLOBAL", "Issuer Credit Rating", "Local Currency LT|0")</f>
        <v>Stable</v>
      </c>
      <c r="P124" s="9" t="str">
        <f>_xll.SNL.Clients.Office.Excel.Functions.SPG(A124, "RD_RATING_ACTION_GLOBAL", "Issuer Credit Rating", "Local Currency LT|0")</f>
        <v>Upgrade | CreditWatch/Outlook (11/21/2022)</v>
      </c>
      <c r="Q124" s="10">
        <f>_xll.SNL.Clients.Office.Excel.Functions.SPG(A124, "RD_LAST_REVIEW_DATE_GLOBAL", "Issuer Credit Rating", "Local Currency LT")</f>
        <v>45481</v>
      </c>
      <c r="R124" s="10">
        <f>_xll.SNL.Clients.Office.Excel.Functions.SPG(A124, "RD_CREDIT_RATING_DATE_GLOBAL", "Issuer Credit Rating", "Local Currency LT|0")</f>
        <v>44886</v>
      </c>
      <c r="S124" s="10">
        <f>_xll.SNL.Clients.Office.Excel.Functions.SPG(A124, "RD_CREDIT_WATCH_OUTLOOK_DATE_GLOBAL", "Issuer Credit Rating", "Local Currency LT|0")</f>
        <v>44886</v>
      </c>
    </row>
    <row r="125" spans="1:19" x14ac:dyDescent="0.3">
      <c r="A125" t="s">
        <v>129</v>
      </c>
      <c r="B125" s="13">
        <f>_xll.ciqfunctions.udf.CIQ(A125,"IQ_FIRSTPRICINGDATE")</f>
        <v>29528</v>
      </c>
      <c r="C125" s="5">
        <f>_xll.SNL.Clients.Office.Excel.Functions.SPG(A125, "SP_VOLUME_AVG_WEEKLY_TO_SHARES_OUT", , "1M")</f>
        <v>3.9277342730271045</v>
      </c>
      <c r="D125" s="5">
        <f>_xll.SNL.Clients.Office.Excel.Functions.SPG(A125, "SP_VOLUME_AVG_WEEKLY_TO_SHARES_OUT", , "3M")</f>
        <v>3.2478212863889495</v>
      </c>
      <c r="E125" s="5">
        <f>_xll.SNL.Clients.Office.Excel.Functions.SPG(A125, "SP_VOLUME_AVG_DAILY_TO_1YR_AVG_DAILY", , "1M")</f>
        <v>127.04</v>
      </c>
      <c r="F125" s="5">
        <f>_xll.SNL.Clients.Office.Excel.Functions.SPG(A125, "SP_VOLUME_AVG_DAILY_TO_1YR_AVG_DAILY", , "3M")</f>
        <v>105.05</v>
      </c>
      <c r="G125" s="9" t="str">
        <f>_xll.SNL.Clients.Office.Excel.Functions.SPG(A125, "IQ_SECTOR")</f>
        <v>Industrials</v>
      </c>
      <c r="H125" s="9" t="str">
        <f>_xll.SNL.Clients.Office.Excel.Functions.SPG(A125, "IQ_INDUSTRY_GROUP")</f>
        <v>Transportation</v>
      </c>
      <c r="I125" s="9" t="str">
        <f>_xll.SNL.Clients.Office.Excel.Functions.SPG(A125, "IQ_INDUSTRY")</f>
        <v>Ground Transportation</v>
      </c>
      <c r="J125" s="9" t="str">
        <f>_xll.SNL.Clients.Office.Excel.Functions.SPG(A125, "IQ_PRIMARY_INDUSTRY")</f>
        <v>Rail Transportation</v>
      </c>
      <c r="K125" s="9" t="str">
        <f>_xll.SNL.Clients.Office.Excel.Functions.SPG(A125, "NAICS_CODE", "Primary")</f>
        <v>482111 - Line-Haul Railroads</v>
      </c>
      <c r="L125" s="9" t="str">
        <f>_xll.SNL.Clients.Office.Excel.Functions.SPG(A125, "SP_TOPICTAG")</f>
        <v>Fleet Management; Freight Service; Industrial Automation</v>
      </c>
      <c r="M125" s="5">
        <f>_xll.SNL.Clients.Office.Excel.Functions.SPG(A125, "SP_PCT_SHARES_OWNED_ALL_INSTITUTIONS")</f>
        <v>75.599999999999994</v>
      </c>
      <c r="N125" s="9" t="str">
        <f>_xll.SNL.Clients.Office.Excel.Functions.SPG(A125, "RD_CREDIT_RATING_GLOBAL", "Issuer Credit Rating", "Local Currency LT|0")</f>
        <v>BBB+</v>
      </c>
      <c r="O125" s="9" t="str">
        <f>_xll.SNL.Clients.Office.Excel.Functions.SPG(A125, "RD_CWOL_GLOBAL", "Issuer Credit Rating", "Local Currency LT|0")</f>
        <v>Stable</v>
      </c>
      <c r="P125" s="9" t="str">
        <f>_xll.SNL.Clients.Office.Excel.Functions.SPG(A125, "RD_RATING_ACTION_GLOBAL", "Issuer Credit Rating", "Local Currency LT|0")</f>
        <v>Upgrade | CreditWatch/Outlook (10/31/2013)</v>
      </c>
      <c r="Q125" s="10">
        <f>_xll.SNL.Clients.Office.Excel.Functions.SPG(A125, "RD_LAST_REVIEW_DATE_GLOBAL", "Issuer Credit Rating", "Local Currency LT")</f>
        <v>45369</v>
      </c>
      <c r="R125" s="10">
        <f>_xll.SNL.Clients.Office.Excel.Functions.SPG(A125, "RD_CREDIT_RATING_DATE_GLOBAL", "Issuer Credit Rating", "Local Currency LT|0")</f>
        <v>41578</v>
      </c>
      <c r="S125" s="10">
        <f>_xll.SNL.Clients.Office.Excel.Functions.SPG(A125, "RD_CREDIT_WATCH_OUTLOOK_DATE_GLOBAL", "Issuer Credit Rating", "Local Currency LT|0")</f>
        <v>41578</v>
      </c>
    </row>
    <row r="126" spans="1:19" x14ac:dyDescent="0.3">
      <c r="A126" t="s">
        <v>130</v>
      </c>
      <c r="B126" s="13">
        <f>_xll.ciqfunctions.udf.CIQ(A126,"IQ_FIRSTPRICINGDATE")</f>
        <v>24839</v>
      </c>
      <c r="C126" s="5">
        <f>_xll.SNL.Clients.Office.Excel.Functions.SPG(A126, "SP_VOLUME_AVG_WEEKLY_TO_SHARES_OUT", , "1M")</f>
        <v>3.39727022249948</v>
      </c>
      <c r="D126" s="5">
        <f>_xll.SNL.Clients.Office.Excel.Functions.SPG(A126, "SP_VOLUME_AVG_WEEKLY_TO_SHARES_OUT", , "3M")</f>
        <v>2.6150320467671504</v>
      </c>
      <c r="E126" s="5">
        <f>_xll.SNL.Clients.Office.Excel.Functions.SPG(A126, "SP_VOLUME_AVG_DAILY_TO_1YR_AVG_DAILY", , "1M")</f>
        <v>67.599999999999994</v>
      </c>
      <c r="F126" s="5">
        <f>_xll.SNL.Clients.Office.Excel.Functions.SPG(A126, "SP_VOLUME_AVG_DAILY_TO_1YR_AVG_DAILY", , "3M")</f>
        <v>52.04</v>
      </c>
      <c r="G126" s="9" t="str">
        <f>_xll.SNL.Clients.Office.Excel.Functions.SPG(A126, "IQ_SECTOR")</f>
        <v>Industrials</v>
      </c>
      <c r="H126" s="9" t="str">
        <f>_xll.SNL.Clients.Office.Excel.Functions.SPG(A126, "IQ_INDUSTRY_GROUP")</f>
        <v>Capital Goods</v>
      </c>
      <c r="I126" s="9" t="str">
        <f>_xll.SNL.Clients.Office.Excel.Functions.SPG(A126, "IQ_INDUSTRY")</f>
        <v>Machinery</v>
      </c>
      <c r="J126" s="9" t="str">
        <f>_xll.SNL.Clients.Office.Excel.Functions.SPG(A126, "IQ_PRIMARY_INDUSTRY")</f>
        <v>Construction Machinery and Heavy Transportation Equipment</v>
      </c>
      <c r="K126" s="9" t="str">
        <f>_xll.SNL.Clients.Office.Excel.Functions.SPG(A126, "NAICS_CODE", "Primary")</f>
        <v>333618 - Other Engine Equipment Manufacturing</v>
      </c>
      <c r="L126" s="9" t="str">
        <f>_xll.SNL.Clients.Office.Excel.Functions.SPG(A126, "SP_TOPICTAG")</f>
        <v>Clean Energy; Energy Efficiency; Energy Storage; Freight Service; Fuel Cells; Industrial Automation; CleanTech; Utility Scale Solar</v>
      </c>
      <c r="M126" s="5">
        <f>_xll.SNL.Clients.Office.Excel.Functions.SPG(A126, "SP_PCT_SHARES_OWNED_ALL_INSTITUTIONS")</f>
        <v>87.03</v>
      </c>
      <c r="N126" s="9" t="str">
        <f>_xll.SNL.Clients.Office.Excel.Functions.SPG(A126, "RD_CREDIT_RATING_GLOBAL", "Issuer Credit Rating", "Local Currency LT|0")</f>
        <v>A</v>
      </c>
      <c r="O126" s="9" t="str">
        <f>_xll.SNL.Clients.Office.Excel.Functions.SPG(A126, "RD_CWOL_GLOBAL", "Issuer Credit Rating", "Local Currency LT|0")</f>
        <v>Stable</v>
      </c>
      <c r="P126" s="9" t="str">
        <f>_xll.SNL.Clients.Office.Excel.Functions.SPG(A126, "RD_RATING_ACTION_GLOBAL", "Issuer Credit Rating", "Local Currency LT|0")</f>
        <v>Downgrade | CreditWatch/Outlook (02/01/2024)</v>
      </c>
      <c r="Q126" s="10">
        <f>_xll.SNL.Clients.Office.Excel.Functions.SPG(A126, "RD_LAST_REVIEW_DATE_GLOBAL", "Issuer Credit Rating", "Local Currency LT")</f>
        <v>45327</v>
      </c>
      <c r="R126" s="10">
        <f>_xll.SNL.Clients.Office.Excel.Functions.SPG(A126, "RD_CREDIT_RATING_DATE_GLOBAL", "Issuer Credit Rating", "Local Currency LT|0")</f>
        <v>45323</v>
      </c>
      <c r="S126" s="10">
        <f>_xll.SNL.Clients.Office.Excel.Functions.SPG(A126, "RD_CREDIT_WATCH_OUTLOOK_DATE_GLOBAL", "Issuer Credit Rating", "Local Currency LT|0")</f>
        <v>45323</v>
      </c>
    </row>
    <row r="127" spans="1:19" x14ac:dyDescent="0.3">
      <c r="A127" t="s">
        <v>131</v>
      </c>
      <c r="B127" s="13">
        <f>_xll.ciqfunctions.udf.CIQ(A127,"IQ_FIRSTPRICINGDATE")</f>
        <v>24839</v>
      </c>
      <c r="C127" s="5">
        <f>_xll.SNL.Clients.Office.Excel.Functions.SPG(A127, "SP_VOLUME_AVG_WEEKLY_TO_SHARES_OUT", , "1M")</f>
        <v>4.9004706942274536</v>
      </c>
      <c r="D127" s="5">
        <f>_xll.SNL.Clients.Office.Excel.Functions.SPG(A127, "SP_VOLUME_AVG_WEEKLY_TO_SHARES_OUT", , "3M")</f>
        <v>5.2218116824421266</v>
      </c>
      <c r="E127" s="5">
        <f>_xll.SNL.Clients.Office.Excel.Functions.SPG(A127, "SP_VOLUME_AVG_DAILY_TO_1YR_AVG_DAILY", , "1M")</f>
        <v>107.68</v>
      </c>
      <c r="F127" s="5">
        <f>_xll.SNL.Clients.Office.Excel.Functions.SPG(A127, "SP_VOLUME_AVG_DAILY_TO_1YR_AVG_DAILY", , "3M")</f>
        <v>114.74</v>
      </c>
      <c r="G127" s="9" t="str">
        <f>_xll.SNL.Clients.Office.Excel.Functions.SPG(A127, "IQ_SECTOR")</f>
        <v>Health Care</v>
      </c>
      <c r="H127" s="9" t="str">
        <f>_xll.SNL.Clients.Office.Excel.Functions.SPG(A127, "IQ_INDUSTRY_GROUP")</f>
        <v>Health Care Equipment and Services</v>
      </c>
      <c r="I127" s="9" t="str">
        <f>_xll.SNL.Clients.Office.Excel.Functions.SPG(A127, "IQ_INDUSTRY")</f>
        <v>Health Care Providers and Services</v>
      </c>
      <c r="J127" s="9" t="str">
        <f>_xll.SNL.Clients.Office.Excel.Functions.SPG(A127, "IQ_PRIMARY_INDUSTRY")</f>
        <v>Health Care Services</v>
      </c>
      <c r="K127" s="9" t="str">
        <f>_xll.SNL.Clients.Office.Excel.Functions.SPG(A127, "NAICS_CODE", "Primary")</f>
        <v>62 - Health Care and Social Assistance</v>
      </c>
      <c r="L127" s="9" t="str">
        <f>_xll.SNL.Clients.Office.Excel.Functions.SPG(A127, "SP_TOPICTAG")</f>
        <v>Lifestyle; MHealth</v>
      </c>
      <c r="M127" s="5">
        <f>_xll.SNL.Clients.Office.Excel.Functions.SPG(A127, "SP_PCT_SHARES_OWNED_ALL_INSTITUTIONS")</f>
        <v>83.07</v>
      </c>
      <c r="N127" s="9" t="str">
        <f>_xll.SNL.Clients.Office.Excel.Functions.SPG(A127, "RD_CREDIT_RATING_GLOBAL", "Issuer Credit Rating", "Local Currency LT|0")</f>
        <v>BBB</v>
      </c>
      <c r="O127" s="9" t="str">
        <f>_xll.SNL.Clients.Office.Excel.Functions.SPG(A127, "RD_CWOL_GLOBAL", "Issuer Credit Rating", "Local Currency LT|0")</f>
        <v>Negative</v>
      </c>
      <c r="P127" s="9" t="str">
        <f>_xll.SNL.Clients.Office.Excel.Functions.SPG(A127, "RD_RATING_ACTION_GLOBAL", "Issuer Credit Rating", "Local Currency LT|0")</f>
        <v>CreditWatch/Outlook (08/22/2024)</v>
      </c>
      <c r="Q127" s="10">
        <f>_xll.SNL.Clients.Office.Excel.Functions.SPG(A127, "RD_LAST_REVIEW_DATE_GLOBAL", "Issuer Credit Rating", "Local Currency LT")</f>
        <v>45526</v>
      </c>
      <c r="R127" s="10">
        <f>_xll.SNL.Clients.Office.Excel.Functions.SPG(A127, "RD_CREDIT_RATING_DATE_GLOBAL", "Issuer Credit Rating", "Local Currency LT|0")</f>
        <v>43165</v>
      </c>
      <c r="S127" s="10">
        <f>_xll.SNL.Clients.Office.Excel.Functions.SPG(A127, "RD_CREDIT_WATCH_OUTLOOK_DATE_GLOBAL", "Issuer Credit Rating", "Local Currency LT|0")</f>
        <v>45526</v>
      </c>
    </row>
    <row r="128" spans="1:19" x14ac:dyDescent="0.3">
      <c r="A128" t="s">
        <v>132</v>
      </c>
      <c r="B128" s="13">
        <f>_xll.ciqfunctions.udf.CIQ(A128,"IQ_FIRSTPRICINGDATE")</f>
        <v>33760</v>
      </c>
      <c r="C128" s="5">
        <f>_xll.SNL.Clients.Office.Excel.Functions.SPG(A128, "SP_VOLUME_AVG_WEEKLY_TO_SHARES_OUT", , "1M")</f>
        <v>6.1901033679480495</v>
      </c>
      <c r="D128" s="5">
        <f>_xll.SNL.Clients.Office.Excel.Functions.SPG(A128, "SP_VOLUME_AVG_WEEKLY_TO_SHARES_OUT", , "3M")</f>
        <v>4.9683819227778807</v>
      </c>
      <c r="E128" s="5">
        <f>_xll.SNL.Clients.Office.Excel.Functions.SPG(A128, "SP_VOLUME_AVG_DAILY_TO_1YR_AVG_DAILY", , "1M")</f>
        <v>148.43</v>
      </c>
      <c r="F128" s="5">
        <f>_xll.SNL.Clients.Office.Excel.Functions.SPG(A128, "SP_VOLUME_AVG_DAILY_TO_1YR_AVG_DAILY", , "3M")</f>
        <v>119.14</v>
      </c>
      <c r="G128" s="9" t="str">
        <f>_xll.SNL.Clients.Office.Excel.Functions.SPG(A128, "IQ_SECTOR")</f>
        <v>Consumer Discretionary</v>
      </c>
      <c r="H128" s="9" t="str">
        <f>_xll.SNL.Clients.Office.Excel.Functions.SPG(A128, "IQ_INDUSTRY_GROUP")</f>
        <v>Consumer Durables and Apparel</v>
      </c>
      <c r="I128" s="9" t="str">
        <f>_xll.SNL.Clients.Office.Excel.Functions.SPG(A128, "IQ_INDUSTRY")</f>
        <v>Household Durables</v>
      </c>
      <c r="J128" s="9" t="str">
        <f>_xll.SNL.Clients.Office.Excel.Functions.SPG(A128, "IQ_PRIMARY_INDUSTRY")</f>
        <v>Homebuilding</v>
      </c>
      <c r="K128" s="9" t="str">
        <f>_xll.SNL.Clients.Office.Excel.Functions.SPG(A128, "NAICS_CODE", "Primary")</f>
        <v>236117 - New Housing For-Sale Builders</v>
      </c>
      <c r="L128" s="9" t="str">
        <f>_xll.SNL.Clients.Office.Excel.Functions.SPG(A128, "SP_TOPICTAG")</f>
        <v>Home Improvement</v>
      </c>
      <c r="M128" s="5">
        <f>_xll.SNL.Clients.Office.Excel.Functions.SPG(A128, "SP_PCT_SHARES_OWNED_ALL_INSTITUTIONS")</f>
        <v>84.78</v>
      </c>
      <c r="N128" s="9" t="str">
        <f>_xll.SNL.Clients.Office.Excel.Functions.SPG(A128, "RD_CREDIT_RATING_GLOBAL", "Issuer Credit Rating", "Local Currency LT|0")</f>
        <v>BBB+</v>
      </c>
      <c r="O128" s="9" t="str">
        <f>_xll.SNL.Clients.Office.Excel.Functions.SPG(A128, "RD_CWOL_GLOBAL", "Issuer Credit Rating", "Local Currency LT|0")</f>
        <v>Stable</v>
      </c>
      <c r="P128" s="9" t="str">
        <f>_xll.SNL.Clients.Office.Excel.Functions.SPG(A128, "RD_RATING_ACTION_GLOBAL", "Issuer Credit Rating", "Local Currency LT|0")</f>
        <v>Upgrade | CreditWatch/Outlook (07/27/2023)</v>
      </c>
      <c r="Q128" s="10">
        <f>_xll.SNL.Clients.Office.Excel.Functions.SPG(A128, "RD_LAST_REVIEW_DATE_GLOBAL", "Issuer Credit Rating", "Local Currency LT")</f>
        <v>45685</v>
      </c>
      <c r="R128" s="10">
        <f>_xll.SNL.Clients.Office.Excel.Functions.SPG(A128, "RD_CREDIT_RATING_DATE_GLOBAL", "Issuer Credit Rating", "Local Currency LT|0")</f>
        <v>45134</v>
      </c>
      <c r="S128" s="10">
        <f>_xll.SNL.Clients.Office.Excel.Functions.SPG(A128, "RD_CREDIT_WATCH_OUTLOOK_DATE_GLOBAL", "Issuer Credit Rating", "Local Currency LT|0")</f>
        <v>45134</v>
      </c>
    </row>
    <row r="129" spans="1:19" x14ac:dyDescent="0.3">
      <c r="A129" t="s">
        <v>133</v>
      </c>
      <c r="B129" s="13">
        <f>_xll.ciqfunctions.udf.CIQ(A129,"IQ_FIRSTPRICINGDATE")</f>
        <v>25511</v>
      </c>
      <c r="C129" s="5">
        <f>_xll.SNL.Clients.Office.Excel.Functions.SPG(A129, "SP_VOLUME_AVG_WEEKLY_TO_SHARES_OUT", , "1M")</f>
        <v>3.1259417856977305</v>
      </c>
      <c r="D129" s="5">
        <f>_xll.SNL.Clients.Office.Excel.Functions.SPG(A129, "SP_VOLUME_AVG_WEEKLY_TO_SHARES_OUT", , "3M")</f>
        <v>2.5058993096208972</v>
      </c>
      <c r="E129" s="5">
        <f>_xll.SNL.Clients.Office.Excel.Functions.SPG(A129, "SP_VOLUME_AVG_DAILY_TO_1YR_AVG_DAILY", , "1M")</f>
        <v>154.13</v>
      </c>
      <c r="F129" s="5">
        <f>_xll.SNL.Clients.Office.Excel.Functions.SPG(A129, "SP_VOLUME_AVG_DAILY_TO_1YR_AVG_DAILY", , "3M")</f>
        <v>123.56</v>
      </c>
      <c r="G129" s="9" t="str">
        <f>_xll.SNL.Clients.Office.Excel.Functions.SPG(A129, "IQ_SECTOR")</f>
        <v>Health Care</v>
      </c>
      <c r="H129" s="9" t="str">
        <f>_xll.SNL.Clients.Office.Excel.Functions.SPG(A129, "IQ_INDUSTRY_GROUP")</f>
        <v>Pharmaceuticals, Biotechnology and Life Sciences</v>
      </c>
      <c r="I129" s="9" t="str">
        <f>_xll.SNL.Clients.Office.Excel.Functions.SPG(A129, "IQ_INDUSTRY")</f>
        <v>Life Sciences Tools and Services</v>
      </c>
      <c r="J129" s="9" t="str">
        <f>_xll.SNL.Clients.Office.Excel.Functions.SPG(A129, "IQ_PRIMARY_INDUSTRY")</f>
        <v>Life Sciences Tools and Services</v>
      </c>
      <c r="K129" s="9" t="str">
        <f>_xll.SNL.Clients.Office.Excel.Functions.SPG(A129, "NAICS_CODE", "Primary")</f>
        <v>33911 - Medical Equipment and Supplies Manufacturing</v>
      </c>
      <c r="L129" s="9" t="str">
        <f>_xll.SNL.Clients.Office.Excel.Functions.SPG(A129, "SP_TOPICTAG")</f>
        <v>Health Diagnostics; Genetics; Artificial Intelligence; Immunology; Oncology; Vaccines</v>
      </c>
      <c r="M129" s="5">
        <f>_xll.SNL.Clients.Office.Excel.Functions.SPG(A129, "SP_PCT_SHARES_OWNED_ALL_INSTITUTIONS")</f>
        <v>81.430000000000007</v>
      </c>
      <c r="N129" s="9" t="str">
        <f>_xll.SNL.Clients.Office.Excel.Functions.SPG(A129, "RD_CREDIT_RATING_GLOBAL", "Issuer Credit Rating", "Local Currency LT|0")</f>
        <v>A-</v>
      </c>
      <c r="O129" s="9" t="str">
        <f>_xll.SNL.Clients.Office.Excel.Functions.SPG(A129, "RD_CWOL_GLOBAL", "Issuer Credit Rating", "Local Currency LT|0")</f>
        <v>Stable</v>
      </c>
      <c r="P129" s="9" t="str">
        <f>_xll.SNL.Clients.Office.Excel.Functions.SPG(A129, "RD_RATING_ACTION_GLOBAL", "Issuer Credit Rating", "Local Currency LT|0")</f>
        <v>Upgrade | CreditWatch/Outlook (06/14/2022)</v>
      </c>
      <c r="Q129" s="10">
        <f>_xll.SNL.Clients.Office.Excel.Functions.SPG(A129, "RD_LAST_REVIEW_DATE_GLOBAL", "Issuer Credit Rating", "Local Currency LT")</f>
        <v>45454</v>
      </c>
      <c r="R129" s="10">
        <f>_xll.SNL.Clients.Office.Excel.Functions.SPG(A129, "RD_CREDIT_RATING_DATE_GLOBAL", "Issuer Credit Rating", "Local Currency LT|0")</f>
        <v>44726</v>
      </c>
      <c r="S129" s="10">
        <f>_xll.SNL.Clients.Office.Excel.Functions.SPG(A129, "RD_CREDIT_WATCH_OUTLOOK_DATE_GLOBAL", "Issuer Credit Rating", "Local Currency LT|0")</f>
        <v>44726</v>
      </c>
    </row>
    <row r="130" spans="1:19" x14ac:dyDescent="0.3">
      <c r="A130" t="s">
        <v>134</v>
      </c>
      <c r="B130" s="13">
        <f>_xll.ciqfunctions.udf.CIQ(A130,"IQ_FIRSTPRICINGDATE")</f>
        <v>34828</v>
      </c>
      <c r="C130" s="5">
        <f>_xll.SNL.Clients.Office.Excel.Functions.SPG(A130, "SP_VOLUME_AVG_WEEKLY_TO_SHARES_OUT", , "1M")</f>
        <v>4.5396845320276427</v>
      </c>
      <c r="D130" s="5">
        <f>_xll.SNL.Clients.Office.Excel.Functions.SPG(A130, "SP_VOLUME_AVG_WEEKLY_TO_SHARES_OUT", , "3M")</f>
        <v>5.4866311194649704</v>
      </c>
      <c r="E130" s="5">
        <f>_xll.SNL.Clients.Office.Excel.Functions.SPG(A130, "SP_VOLUME_AVG_DAILY_TO_1YR_AVG_DAILY", , "1M")</f>
        <v>84.29</v>
      </c>
      <c r="F130" s="5">
        <f>_xll.SNL.Clients.Office.Excel.Functions.SPG(A130, "SP_VOLUME_AVG_DAILY_TO_1YR_AVG_DAILY", , "3M")</f>
        <v>101.87</v>
      </c>
      <c r="G130" s="9" t="str">
        <f>_xll.SNL.Clients.Office.Excel.Functions.SPG(A130, "IQ_SECTOR")</f>
        <v>Consumer Discretionary</v>
      </c>
      <c r="H130" s="9" t="str">
        <f>_xll.SNL.Clients.Office.Excel.Functions.SPG(A130, "IQ_INDUSTRY_GROUP")</f>
        <v>Consumer Services</v>
      </c>
      <c r="I130" s="9" t="str">
        <f>_xll.SNL.Clients.Office.Excel.Functions.SPG(A130, "IQ_INDUSTRY")</f>
        <v>Hotels, Restaurants and Leisure</v>
      </c>
      <c r="J130" s="9" t="str">
        <f>_xll.SNL.Clients.Office.Excel.Functions.SPG(A130, "IQ_PRIMARY_INDUSTRY")</f>
        <v>Restaurants</v>
      </c>
      <c r="K130" s="9" t="str">
        <f>_xll.SNL.Clients.Office.Excel.Functions.SPG(A130, "NAICS_CODE", "Primary")</f>
        <v>722511 - Full-Service Restaurants</v>
      </c>
      <c r="L130" s="9" t="str">
        <f>_xll.SNL.Clients.Office.Excel.Functions.SPG(A130, "SP_TOPICTAG")</f>
        <v/>
      </c>
      <c r="M130" s="5">
        <f>_xll.SNL.Clients.Office.Excel.Functions.SPG(A130, "SP_PCT_SHARES_OWNED_ALL_INSTITUTIONS")</f>
        <v>96.4</v>
      </c>
      <c r="N130" s="9" t="str">
        <f>_xll.SNL.Clients.Office.Excel.Functions.SPG(A130, "RD_CREDIT_RATING_GLOBAL", "Issuer Credit Rating", "Local Currency LT|0")</f>
        <v>BBB</v>
      </c>
      <c r="O130" s="9" t="str">
        <f>_xll.SNL.Clients.Office.Excel.Functions.SPG(A130, "RD_CWOL_GLOBAL", "Issuer Credit Rating", "Local Currency LT|0")</f>
        <v>Stable</v>
      </c>
      <c r="P130" s="9" t="str">
        <f>_xll.SNL.Clients.Office.Excel.Functions.SPG(A130, "RD_RATING_ACTION_GLOBAL", "Issuer Credit Rating", "Local Currency LT|0")</f>
        <v>Upgrade | CreditWatch/Outlook (10/12/2021)</v>
      </c>
      <c r="Q130" s="10">
        <f>_xll.SNL.Clients.Office.Excel.Functions.SPG(A130, "RD_LAST_REVIEW_DATE_GLOBAL", "Issuer Credit Rating", "Local Currency LT")</f>
        <v>45404</v>
      </c>
      <c r="R130" s="10">
        <f>_xll.SNL.Clients.Office.Excel.Functions.SPG(A130, "RD_CREDIT_RATING_DATE_GLOBAL", "Issuer Credit Rating", "Local Currency LT|0")</f>
        <v>44481</v>
      </c>
      <c r="S130" s="10">
        <f>_xll.SNL.Clients.Office.Excel.Functions.SPG(A130, "RD_CREDIT_WATCH_OUTLOOK_DATE_GLOBAL", "Issuer Credit Rating", "Local Currency LT|0")</f>
        <v>44481</v>
      </c>
    </row>
    <row r="131" spans="1:19" x14ac:dyDescent="0.3">
      <c r="A131" t="s">
        <v>135</v>
      </c>
      <c r="B131" s="13">
        <f>_xll.ciqfunctions.udf.CIQ(A131,"IQ_FIRSTPRICINGDATE")</f>
        <v>35003</v>
      </c>
      <c r="C131" s="5">
        <f>_xll.SNL.Clients.Office.Excel.Functions.SPG(A131, "SP_VOLUME_AVG_WEEKLY_TO_SHARES_OUT", , "1M")</f>
        <v>3.4477253193960515</v>
      </c>
      <c r="D131" s="5">
        <f>_xll.SNL.Clients.Office.Excel.Functions.SPG(A131, "SP_VOLUME_AVG_WEEKLY_TO_SHARES_OUT", , "3M")</f>
        <v>4.0807651455546816</v>
      </c>
      <c r="E131" s="5">
        <f>_xll.SNL.Clients.Office.Excel.Functions.SPG(A131, "SP_VOLUME_AVG_DAILY_TO_1YR_AVG_DAILY", , "1M")</f>
        <v>71.62</v>
      </c>
      <c r="F131" s="5">
        <f>_xll.SNL.Clients.Office.Excel.Functions.SPG(A131, "SP_VOLUME_AVG_DAILY_TO_1YR_AVG_DAILY", , "3M")</f>
        <v>84.77</v>
      </c>
      <c r="G131" s="9" t="str">
        <f>_xll.SNL.Clients.Office.Excel.Functions.SPG(A131, "IQ_SECTOR")</f>
        <v>Health Care</v>
      </c>
      <c r="H131" s="9" t="str">
        <f>_xll.SNL.Clients.Office.Excel.Functions.SPG(A131, "IQ_INDUSTRY_GROUP")</f>
        <v>Health Care Equipment and Services</v>
      </c>
      <c r="I131" s="9" t="str">
        <f>_xll.SNL.Clients.Office.Excel.Functions.SPG(A131, "IQ_INDUSTRY")</f>
        <v>Health Care Providers and Services</v>
      </c>
      <c r="J131" s="9" t="str">
        <f>_xll.SNL.Clients.Office.Excel.Functions.SPG(A131, "IQ_PRIMARY_INDUSTRY")</f>
        <v>Health Care Services</v>
      </c>
      <c r="K131" s="9" t="str">
        <f>_xll.SNL.Clients.Office.Excel.Functions.SPG(A131, "NAICS_CODE", "Primary")</f>
        <v>621492 - Kidney Dialysis Centers</v>
      </c>
      <c r="L131" s="9" t="str">
        <f>_xll.SNL.Clients.Office.Excel.Functions.SPG(A131, "SP_TOPICTAG")</f>
        <v>Health Diagnostics; Chronic Diseases; Nephrology</v>
      </c>
      <c r="M131" s="5">
        <f>_xll.SNL.Clients.Office.Excel.Functions.SPG(A131, "SP_PCT_SHARES_OWNED_ALL_INSTITUTIONS")</f>
        <v>47.77</v>
      </c>
      <c r="N131" s="9" t="str">
        <f>_xll.SNL.Clients.Office.Excel.Functions.SPG(A131, "RD_CREDIT_RATING_GLOBAL", "Issuer Credit Rating", "Local Currency LT|0")</f>
        <v>BB</v>
      </c>
      <c r="O131" s="9" t="str">
        <f>_xll.SNL.Clients.Office.Excel.Functions.SPG(A131, "RD_CWOL_GLOBAL", "Issuer Credit Rating", "Local Currency LT|0")</f>
        <v>Stable</v>
      </c>
      <c r="P131" s="9" t="str">
        <f>_xll.SNL.Clients.Office.Excel.Functions.SPG(A131, "RD_RATING_ACTION_GLOBAL", "Issuer Credit Rating", "Local Currency LT|0")</f>
        <v>CreditWatch/Outlook (03/04/2024)</v>
      </c>
      <c r="Q131" s="10">
        <f>_xll.SNL.Clients.Office.Excel.Functions.SPG(A131, "RD_LAST_REVIEW_DATE_GLOBAL", "Issuer Credit Rating", "Local Currency LT")</f>
        <v>45558</v>
      </c>
      <c r="R131" s="10">
        <f>_xll.SNL.Clients.Office.Excel.Functions.SPG(A131, "RD_CREDIT_RATING_DATE_GLOBAL", "Issuer Credit Rating", "Local Currency LT|0")</f>
        <v>41794</v>
      </c>
      <c r="S131" s="10">
        <f>_xll.SNL.Clients.Office.Excel.Functions.SPG(A131, "RD_CREDIT_WATCH_OUTLOOK_DATE_GLOBAL", "Issuer Credit Rating", "Local Currency LT|0")</f>
        <v>45355</v>
      </c>
    </row>
    <row r="132" spans="1:19" x14ac:dyDescent="0.3">
      <c r="A132" t="s">
        <v>136</v>
      </c>
      <c r="B132" s="13">
        <f>_xll.ciqfunctions.udf.CIQ(A132,"IQ_FIRSTPRICINGDATE")</f>
        <v>43216</v>
      </c>
      <c r="C132" s="5">
        <f>_xll.SNL.Clients.Office.Excel.Functions.SPG(A132, "SP_VOLUME_AVG_WEEKLY_TO_SHARES_OUT", , "1M")</f>
        <v>5.9024573225516628</v>
      </c>
      <c r="D132" s="5">
        <f>_xll.SNL.Clients.Office.Excel.Functions.SPG(A132, "SP_VOLUME_AVG_WEEKLY_TO_SHARES_OUT", , "3M")</f>
        <v>5.0282458409413682</v>
      </c>
      <c r="E132" s="5">
        <f>_xll.SNL.Clients.Office.Excel.Functions.SPG(A132, "SP_VOLUME_AVG_DAILY_TO_1YR_AVG_DAILY", , "1M")</f>
        <v>116.47</v>
      </c>
      <c r="F132" s="5">
        <f>_xll.SNL.Clients.Office.Excel.Functions.SPG(A132, "SP_VOLUME_AVG_DAILY_TO_1YR_AVG_DAILY", , "3M")</f>
        <v>99.22</v>
      </c>
      <c r="G132" s="9" t="str">
        <f>_xll.SNL.Clients.Office.Excel.Functions.SPG(A132, "IQ_SECTOR")</f>
        <v>Industrials</v>
      </c>
      <c r="H132" s="9" t="str">
        <f>_xll.SNL.Clients.Office.Excel.Functions.SPG(A132, "IQ_INDUSTRY_GROUP")</f>
        <v>Commercial and Professional Services</v>
      </c>
      <c r="I132" s="9" t="str">
        <f>_xll.SNL.Clients.Office.Excel.Functions.SPG(A132, "IQ_INDUSTRY")</f>
        <v>Professional Services</v>
      </c>
      <c r="J132" s="9" t="str">
        <f>_xll.SNL.Clients.Office.Excel.Functions.SPG(A132, "IQ_PRIMARY_INDUSTRY")</f>
        <v>Human Resource and Employment Services</v>
      </c>
      <c r="K132" s="9" t="str">
        <f>_xll.SNL.Clients.Office.Excel.Functions.SPG(A132, "NAICS_CODE", "Primary")</f>
        <v>513210 - Software Publishers</v>
      </c>
      <c r="L132" s="9" t="str">
        <f>_xll.SNL.Clients.Office.Excel.Functions.SPG(A132, "SP_TOPICTAG")</f>
        <v>Software Development; Cloud Management; Customer Relationship Management; Cloud Infrastructure; Cloud Storage; Process Automation; Team Collaboration</v>
      </c>
      <c r="M132" s="5">
        <f>_xll.SNL.Clients.Office.Excel.Functions.SPG(A132, "SP_PCT_SHARES_OWNED_ALL_INSTITUTIONS")</f>
        <v>109.16</v>
      </c>
      <c r="N132" s="9" t="str">
        <f>_xll.SNL.Clients.Office.Excel.Functions.SPG(A132, "RD_CREDIT_RATING_GLOBAL", "Issuer Credit Rating", "Local Currency LT|0")</f>
        <v>BB-</v>
      </c>
      <c r="O132" s="9" t="str">
        <f>_xll.SNL.Clients.Office.Excel.Functions.SPG(A132, "RD_CWOL_GLOBAL", "Issuer Credit Rating", "Local Currency LT|0")</f>
        <v>Positive</v>
      </c>
      <c r="P132" s="9" t="str">
        <f>_xll.SNL.Clients.Office.Excel.Functions.SPG(A132, "RD_RATING_ACTION_GLOBAL", "Issuer Credit Rating", "Local Currency LT|0")</f>
        <v>CreditWatch/Outlook (02/05/2025)</v>
      </c>
      <c r="Q132" s="10">
        <f>_xll.SNL.Clients.Office.Excel.Functions.SPG(A132, "RD_LAST_REVIEW_DATE_GLOBAL", "Issuer Credit Rating", "Local Currency LT")</f>
        <v>45693</v>
      </c>
      <c r="R132" s="10">
        <f>_xll.SNL.Clients.Office.Excel.Functions.SPG(A132, "RD_CREDIT_RATING_DATE_GLOBAL", "Issuer Credit Rating", "Local Currency LT|0")</f>
        <v>45334</v>
      </c>
      <c r="S132" s="10">
        <f>_xll.SNL.Clients.Office.Excel.Functions.SPG(A132, "RD_CREDIT_WATCH_OUTLOOK_DATE_GLOBAL", "Issuer Credit Rating", "Local Currency LT|0")</f>
        <v>45693</v>
      </c>
    </row>
    <row r="133" spans="1:19" x14ac:dyDescent="0.3">
      <c r="A133" t="s">
        <v>137</v>
      </c>
      <c r="B133" s="13">
        <f>_xll.ciqfunctions.udf.CIQ(A133,"IQ_FIRSTPRICINGDATE")</f>
        <v>34257</v>
      </c>
      <c r="C133" s="5">
        <f>_xll.SNL.Clients.Office.Excel.Functions.SPG(A133, "SP_VOLUME_AVG_WEEKLY_TO_SHARES_OUT", , "1M")</f>
        <v>10.960464899027315</v>
      </c>
      <c r="D133" s="5">
        <f>_xll.SNL.Clients.Office.Excel.Functions.SPG(A133, "SP_VOLUME_AVG_WEEKLY_TO_SHARES_OUT", , "3M")</f>
        <v>7.4852619934407922</v>
      </c>
      <c r="E133" s="5">
        <f>_xll.SNL.Clients.Office.Excel.Functions.SPG(A133, "SP_VOLUME_AVG_DAILY_TO_1YR_AVG_DAILY", , "1M")</f>
        <v>146.06</v>
      </c>
      <c r="F133" s="5">
        <f>_xll.SNL.Clients.Office.Excel.Functions.SPG(A133, "SP_VOLUME_AVG_DAILY_TO_1YR_AVG_DAILY", , "3M")</f>
        <v>99.75</v>
      </c>
      <c r="G133" s="9" t="str">
        <f>_xll.SNL.Clients.Office.Excel.Functions.SPG(A133, "IQ_SECTOR")</f>
        <v>Consumer Discretionary</v>
      </c>
      <c r="H133" s="9" t="str">
        <f>_xll.SNL.Clients.Office.Excel.Functions.SPG(A133, "IQ_INDUSTRY_GROUP")</f>
        <v>Consumer Durables and Apparel</v>
      </c>
      <c r="I133" s="9" t="str">
        <f>_xll.SNL.Clients.Office.Excel.Functions.SPG(A133, "IQ_INDUSTRY")</f>
        <v>Textiles, Apparel and Luxury Goods</v>
      </c>
      <c r="J133" s="9" t="str">
        <f>_xll.SNL.Clients.Office.Excel.Functions.SPG(A133, "IQ_PRIMARY_INDUSTRY")</f>
        <v>Footwear</v>
      </c>
      <c r="K133" s="9" t="str">
        <f>_xll.SNL.Clients.Office.Excel.Functions.SPG(A133, "NAICS_CODE", "Primary")</f>
        <v>316210 - Footwear Manufacturing</v>
      </c>
      <c r="L133" s="9" t="str">
        <f>_xll.SNL.Clients.Office.Excel.Functions.SPG(A133, "SP_TOPICTAG")</f>
        <v>Lifestyle; Brand Marketing</v>
      </c>
      <c r="M133" s="5">
        <f>_xll.SNL.Clients.Office.Excel.Functions.SPG(A133, "SP_PCT_SHARES_OWNED_ALL_INSTITUTIONS")</f>
        <v>99.59</v>
      </c>
      <c r="N133" s="9" t="str">
        <f>_xll.SNL.Clients.Office.Excel.Functions.SPG(A133, "RD_CREDIT_RATING_GLOBAL", "Issuer Credit Rating", "Local Currency LT|0")</f>
        <v/>
      </c>
      <c r="O133" s="9" t="str">
        <f>_xll.SNL.Clients.Office.Excel.Functions.SPG(A133, "RD_CWOL_GLOBAL", "Issuer Credit Rating", "Local Currency LT|0")</f>
        <v/>
      </c>
      <c r="P133" s="9" t="str">
        <f>_xll.SNL.Clients.Office.Excel.Functions.SPG(A133, "RD_RATING_ACTION_GLOBAL", "Issuer Credit Rating", "Local Currency LT|0")</f>
        <v/>
      </c>
      <c r="Q133" s="10" t="str">
        <f>_xll.SNL.Clients.Office.Excel.Functions.SPG(A133, "RD_LAST_REVIEW_DATE_GLOBAL", "Issuer Credit Rating", "Local Currency LT")</f>
        <v/>
      </c>
      <c r="R133" s="10" t="str">
        <f>_xll.SNL.Clients.Office.Excel.Functions.SPG(A133, "RD_CREDIT_RATING_DATE_GLOBAL", "Issuer Credit Rating", "Local Currency LT|0")</f>
        <v/>
      </c>
      <c r="S133" s="10" t="str">
        <f>_xll.SNL.Clients.Office.Excel.Functions.SPG(A133, "RD_CREDIT_WATCH_OUTLOOK_DATE_GLOBAL", "Issuer Credit Rating", "Local Currency LT|0")</f>
        <v/>
      </c>
    </row>
    <row r="134" spans="1:19" x14ac:dyDescent="0.3">
      <c r="A134" t="s">
        <v>138</v>
      </c>
      <c r="B134" s="13">
        <f>_xll.ciqfunctions.udf.CIQ(A134,"IQ_FIRSTPRICINGDATE")</f>
        <v>24839</v>
      </c>
      <c r="C134" s="5">
        <f>_xll.SNL.Clients.Office.Excel.Functions.SPG(A134, "SP_VOLUME_AVG_WEEKLY_TO_SHARES_OUT", , "1M")</f>
        <v>2.5517741220691774</v>
      </c>
      <c r="D134" s="5">
        <f>_xll.SNL.Clients.Office.Excel.Functions.SPG(A134, "SP_VOLUME_AVG_WEEKLY_TO_SHARES_OUT", , "3M")</f>
        <v>2.4657878892740381</v>
      </c>
      <c r="E134" s="5">
        <f>_xll.SNL.Clients.Office.Excel.Functions.SPG(A134, "SP_VOLUME_AVG_DAILY_TO_1YR_AVG_DAILY", , "1M")</f>
        <v>97.32</v>
      </c>
      <c r="F134" s="5">
        <f>_xll.SNL.Clients.Office.Excel.Functions.SPG(A134, "SP_VOLUME_AVG_DAILY_TO_1YR_AVG_DAILY", , "3M")</f>
        <v>94.04</v>
      </c>
      <c r="G134" s="9" t="str">
        <f>_xll.SNL.Clients.Office.Excel.Functions.SPG(A134, "IQ_SECTOR")</f>
        <v>Industrials</v>
      </c>
      <c r="H134" s="9" t="str">
        <f>_xll.SNL.Clients.Office.Excel.Functions.SPG(A134, "IQ_INDUSTRY_GROUP")</f>
        <v>Capital Goods</v>
      </c>
      <c r="I134" s="9" t="str">
        <f>_xll.SNL.Clients.Office.Excel.Functions.SPG(A134, "IQ_INDUSTRY")</f>
        <v>Machinery</v>
      </c>
      <c r="J134" s="9" t="str">
        <f>_xll.SNL.Clients.Office.Excel.Functions.SPG(A134, "IQ_PRIMARY_INDUSTRY")</f>
        <v>Agricultural and Farm Machinery</v>
      </c>
      <c r="K134" s="9" t="str">
        <f>_xll.SNL.Clients.Office.Excel.Functions.SPG(A134, "NAICS_CODE", "Primary")</f>
        <v>333111 - Farm Machinery and Equipment Manufacturing</v>
      </c>
      <c r="L134" s="9" t="str">
        <f>_xll.SNL.Clients.Office.Excel.Functions.SPG(A134, "SP_TOPICTAG")</f>
        <v>Farming; Forestry; Industrial Automation; Livestock; AgriTech; Process Automation</v>
      </c>
      <c r="M134" s="5">
        <f>_xll.SNL.Clients.Office.Excel.Functions.SPG(A134, "SP_PCT_SHARES_OWNED_ALL_INSTITUTIONS")</f>
        <v>80.05</v>
      </c>
      <c r="N134" s="9" t="str">
        <f>_xll.SNL.Clients.Office.Excel.Functions.SPG(A134, "RD_CREDIT_RATING_GLOBAL", "Issuer Credit Rating", "Local Currency LT|0")</f>
        <v>A</v>
      </c>
      <c r="O134" s="9" t="str">
        <f>_xll.SNL.Clients.Office.Excel.Functions.SPG(A134, "RD_CWOL_GLOBAL", "Issuer Credit Rating", "Local Currency LT|0")</f>
        <v>Stable</v>
      </c>
      <c r="P134" s="9" t="str">
        <f>_xll.SNL.Clients.Office.Excel.Functions.SPG(A134, "RD_RATING_ACTION_GLOBAL", "Issuer Credit Rating", "Local Currency LT|0")</f>
        <v>Upgrade | CreditWatch/Outlook (12/14/2006)</v>
      </c>
      <c r="Q134" s="10">
        <f>_xll.SNL.Clients.Office.Excel.Functions.SPG(A134, "RD_LAST_REVIEW_DATE_GLOBAL", "Issuer Credit Rating", "Local Currency LT")</f>
        <v>45560</v>
      </c>
      <c r="R134" s="10">
        <f>_xll.SNL.Clients.Office.Excel.Functions.SPG(A134, "RD_CREDIT_RATING_DATE_GLOBAL", "Issuer Credit Rating", "Local Currency LT|0")</f>
        <v>39065</v>
      </c>
      <c r="S134" s="10">
        <f>_xll.SNL.Clients.Office.Excel.Functions.SPG(A134, "RD_CREDIT_WATCH_OUTLOOK_DATE_GLOBAL", "Issuer Credit Rating", "Local Currency LT|0")</f>
        <v>39065</v>
      </c>
    </row>
    <row r="135" spans="1:19" x14ac:dyDescent="0.3">
      <c r="A135" t="s">
        <v>139</v>
      </c>
      <c r="B135" s="13">
        <f>_xll.ciqfunctions.udf.CIQ(A135,"IQ_FIRSTPRICINGDATE")</f>
        <v>43462</v>
      </c>
      <c r="C135" s="5">
        <f>_xll.SNL.Clients.Office.Excel.Functions.SPG(A135, "SP_VOLUME_AVG_WEEKLY_TO_SHARES_OUT", , "1M")</f>
        <v>12.42948618838526</v>
      </c>
      <c r="D135" s="5">
        <f>_xll.SNL.Clients.Office.Excel.Functions.SPG(A135, "SP_VOLUME_AVG_WEEKLY_TO_SHARES_OUT", , "3M")</f>
        <v>11.364285714489414</v>
      </c>
      <c r="E135" s="5">
        <f>_xll.SNL.Clients.Office.Excel.Functions.SPG(A135, "SP_VOLUME_AVG_DAILY_TO_1YR_AVG_DAILY", , "1M")</f>
        <v>85.86</v>
      </c>
      <c r="F135" s="5">
        <f>_xll.SNL.Clients.Office.Excel.Functions.SPG(A135, "SP_VOLUME_AVG_DAILY_TO_1YR_AVG_DAILY", , "3M")</f>
        <v>78.5</v>
      </c>
      <c r="G135" s="9" t="str">
        <f>_xll.SNL.Clients.Office.Excel.Functions.SPG(A135, "IQ_SECTOR")</f>
        <v>Information Technology</v>
      </c>
      <c r="H135" s="9" t="str">
        <f>_xll.SNL.Clients.Office.Excel.Functions.SPG(A135, "IQ_INDUSTRY_GROUP")</f>
        <v>Technology Hardware and Equipment</v>
      </c>
      <c r="I135" s="9" t="str">
        <f>_xll.SNL.Clients.Office.Excel.Functions.SPG(A135, "IQ_INDUSTRY")</f>
        <v>Technology Hardware, Storage and Peripherals</v>
      </c>
      <c r="J135" s="9" t="str">
        <f>_xll.SNL.Clients.Office.Excel.Functions.SPG(A135, "IQ_PRIMARY_INDUSTRY")</f>
        <v>Technology Hardware, Storage and Peripherals</v>
      </c>
      <c r="K135" s="9" t="str">
        <f>_xll.SNL.Clients.Office.Excel.Functions.SPG(A135, "NAICS_CODE", "Primary")</f>
        <v>33411 - Computer and Peripheral Equipment Manufacturing</v>
      </c>
      <c r="L135" s="9" t="str">
        <f>_xll.SNL.Clients.Office.Excel.Functions.SPG(A135, "SP_TOPICTAG")</f>
        <v>Software Development; Data Protection; Cloud Infrastructure; Cloud Security; Cloud Storage; Storage Management; Data Center Technology</v>
      </c>
      <c r="M135" s="5">
        <f>_xll.SNL.Clients.Office.Excel.Functions.SPG(A135, "SP_PCT_SHARES_OWNED_ALL_INSTITUTIONS")</f>
        <v>34.65</v>
      </c>
      <c r="N135" s="9" t="str">
        <f>_xll.SNL.Clients.Office.Excel.Functions.SPG(A135, "RD_CREDIT_RATING_GLOBAL", "Issuer Credit Rating", "Local Currency LT|0")</f>
        <v>BBB</v>
      </c>
      <c r="O135" s="9" t="str">
        <f>_xll.SNL.Clients.Office.Excel.Functions.SPG(A135, "RD_CWOL_GLOBAL", "Issuer Credit Rating", "Local Currency LT|0")</f>
        <v>Stable</v>
      </c>
      <c r="P135" s="9" t="str">
        <f>_xll.SNL.Clients.Office.Excel.Functions.SPG(A135, "RD_RATING_ACTION_GLOBAL", "Issuer Credit Rating", "Local Currency LT|0")</f>
        <v>Upgrade | CreditWatch/Outlook (09/29/2021)</v>
      </c>
      <c r="Q135" s="10">
        <f>_xll.SNL.Clients.Office.Excel.Functions.SPG(A135, "RD_LAST_REVIEW_DATE_GLOBAL", "Issuer Credit Rating", "Local Currency LT")</f>
        <v>45505</v>
      </c>
      <c r="R135" s="10">
        <f>_xll.SNL.Clients.Office.Excel.Functions.SPG(A135, "RD_CREDIT_RATING_DATE_GLOBAL", "Issuer Credit Rating", "Local Currency LT|0")</f>
        <v>44468</v>
      </c>
      <c r="S135" s="10">
        <f>_xll.SNL.Clients.Office.Excel.Functions.SPG(A135, "RD_CREDIT_WATCH_OUTLOOK_DATE_GLOBAL", "Issuer Credit Rating", "Local Currency LT|0")</f>
        <v>44468</v>
      </c>
    </row>
    <row r="136" spans="1:19" x14ac:dyDescent="0.3">
      <c r="A136" t="s">
        <v>140</v>
      </c>
      <c r="B136" s="13">
        <f>_xll.ciqfunctions.udf.CIQ(A136,"IQ_FIRSTPRICINGDATE")</f>
        <v>39198</v>
      </c>
      <c r="C136" s="5">
        <f>_xll.SNL.Clients.Office.Excel.Functions.SPG(A136, "SP_VOLUME_AVG_WEEKLY_TO_SHARES_OUT", , "1M")</f>
        <v>6.192799691384403</v>
      </c>
      <c r="D136" s="5">
        <f>_xll.SNL.Clients.Office.Excel.Functions.SPG(A136, "SP_VOLUME_AVG_WEEKLY_TO_SHARES_OUT", , "3M")</f>
        <v>5.8746800307854876</v>
      </c>
      <c r="E136" s="5">
        <f>_xll.SNL.Clients.Office.Excel.Functions.SPG(A136, "SP_VOLUME_AVG_DAILY_TO_1YR_AVG_DAILY", , "1M")</f>
        <v>91.58</v>
      </c>
      <c r="F136" s="5">
        <f>_xll.SNL.Clients.Office.Excel.Functions.SPG(A136, "SP_VOLUME_AVG_DAILY_TO_1YR_AVG_DAILY", , "3M")</f>
        <v>86.88</v>
      </c>
      <c r="G136" s="9" t="str">
        <f>_xll.SNL.Clients.Office.Excel.Functions.SPG(A136, "IQ_SECTOR")</f>
        <v>Industrials</v>
      </c>
      <c r="H136" s="9" t="str">
        <f>_xll.SNL.Clients.Office.Excel.Functions.SPG(A136, "IQ_INDUSTRY_GROUP")</f>
        <v>Transportation</v>
      </c>
      <c r="I136" s="9" t="str">
        <f>_xll.SNL.Clients.Office.Excel.Functions.SPG(A136, "IQ_INDUSTRY")</f>
        <v>Passenger Airlines</v>
      </c>
      <c r="J136" s="9" t="str">
        <f>_xll.SNL.Clients.Office.Excel.Functions.SPG(A136, "IQ_PRIMARY_INDUSTRY")</f>
        <v>Passenger Airlines</v>
      </c>
      <c r="K136" s="9" t="str">
        <f>_xll.SNL.Clients.Office.Excel.Functions.SPG(A136, "NAICS_CODE", "Primary")</f>
        <v>48111 - Scheduled Air Transportation</v>
      </c>
      <c r="L136" s="9" t="str">
        <f>_xll.SNL.Clients.Office.Excel.Functions.SPG(A136, "SP_TOPICTAG")</f>
        <v>Business Travel; Fleet Management; Freight Service; Passenger Aircraft Manufacturing</v>
      </c>
      <c r="M136" s="5">
        <f>_xll.SNL.Clients.Office.Excel.Functions.SPG(A136, "SP_PCT_SHARES_OWNED_ALL_INSTITUTIONS")</f>
        <v>81.38</v>
      </c>
      <c r="N136" s="9" t="str">
        <f>_xll.SNL.Clients.Office.Excel.Functions.SPG(A136, "RD_CREDIT_RATING_GLOBAL", "Issuer Credit Rating", "Local Currency LT|0")</f>
        <v>BBB-</v>
      </c>
      <c r="O136" s="9" t="str">
        <f>_xll.SNL.Clients.Office.Excel.Functions.SPG(A136, "RD_CWOL_GLOBAL", "Issuer Credit Rating", "Local Currency LT|0")</f>
        <v>Stable</v>
      </c>
      <c r="P136" s="9" t="str">
        <f>_xll.SNL.Clients.Office.Excel.Functions.SPG(A136, "RD_RATING_ACTION_GLOBAL", "Issuer Credit Rating", "Local Currency LT|0")</f>
        <v>Upgrade | CreditWatch/Outlook (12/03/2024)</v>
      </c>
      <c r="Q136" s="10">
        <f>_xll.SNL.Clients.Office.Excel.Functions.SPG(A136, "RD_LAST_REVIEW_DATE_GLOBAL", "Issuer Credit Rating", "Local Currency LT")</f>
        <v>45629</v>
      </c>
      <c r="R136" s="10">
        <f>_xll.SNL.Clients.Office.Excel.Functions.SPG(A136, "RD_CREDIT_RATING_DATE_GLOBAL", "Issuer Credit Rating", "Local Currency LT|0")</f>
        <v>45629</v>
      </c>
      <c r="S136" s="10">
        <f>_xll.SNL.Clients.Office.Excel.Functions.SPG(A136, "RD_CREDIT_WATCH_OUTLOOK_DATE_GLOBAL", "Issuer Credit Rating", "Local Currency LT|0")</f>
        <v>45629</v>
      </c>
    </row>
    <row r="137" spans="1:19" x14ac:dyDescent="0.3">
      <c r="A137" t="s">
        <v>141</v>
      </c>
      <c r="B137" s="13">
        <f>_xll.ciqfunctions.udf.CIQ(A137,"IQ_FIRSTPRICINGDATE")</f>
        <v>32415</v>
      </c>
      <c r="C137" s="5">
        <f>_xll.SNL.Clients.Office.Excel.Functions.SPG(A137, "SP_VOLUME_AVG_WEEKLY_TO_SHARES_OUT", , "1M")</f>
        <v>6.8851028278566719</v>
      </c>
      <c r="D137" s="5">
        <f>_xll.SNL.Clients.Office.Excel.Functions.SPG(A137, "SP_VOLUME_AVG_WEEKLY_TO_SHARES_OUT", , "3M")</f>
        <v>7.5068172967849973</v>
      </c>
      <c r="E137" s="5">
        <f>_xll.SNL.Clients.Office.Excel.Functions.SPG(A137, "SP_VOLUME_AVG_DAILY_TO_1YR_AVG_DAILY", , "1M")</f>
        <v>114.14</v>
      </c>
      <c r="F137" s="5">
        <f>_xll.SNL.Clients.Office.Excel.Functions.SPG(A137, "SP_VOLUME_AVG_DAILY_TO_1YR_AVG_DAILY", , "3M")</f>
        <v>124.45</v>
      </c>
      <c r="G137" s="9" t="str">
        <f>_xll.SNL.Clients.Office.Excel.Functions.SPG(A137, "IQ_SECTOR")</f>
        <v>Energy</v>
      </c>
      <c r="H137" s="9" t="str">
        <f>_xll.SNL.Clients.Office.Excel.Functions.SPG(A137, "IQ_INDUSTRY_GROUP")</f>
        <v>Energy</v>
      </c>
      <c r="I137" s="9" t="str">
        <f>_xll.SNL.Clients.Office.Excel.Functions.SPG(A137, "IQ_INDUSTRY")</f>
        <v>Oil, Gas and Consumable Fuels</v>
      </c>
      <c r="J137" s="9" t="str">
        <f>_xll.SNL.Clients.Office.Excel.Functions.SPG(A137, "IQ_PRIMARY_INDUSTRY")</f>
        <v>Oil and Gas Exploration and Production</v>
      </c>
      <c r="K137" s="9" t="str">
        <f>_xll.SNL.Clients.Office.Excel.Functions.SPG(A137, "NAICS_CODE", "Primary")</f>
        <v>2111 - Oil and Gas Extraction</v>
      </c>
      <c r="L137" s="9" t="str">
        <f>_xll.SNL.Clients.Office.Excel.Functions.SPG(A137, "SP_TOPICTAG")</f>
        <v/>
      </c>
      <c r="M137" s="5">
        <f>_xll.SNL.Clients.Office.Excel.Functions.SPG(A137, "SP_PCT_SHARES_OWNED_ALL_INSTITUTIONS")</f>
        <v>72.27</v>
      </c>
      <c r="N137" s="9" t="str">
        <f>_xll.SNL.Clients.Office.Excel.Functions.SPG(A137, "RD_CREDIT_RATING_GLOBAL", "Issuer Credit Rating", "Local Currency LT|0")</f>
        <v>BBB</v>
      </c>
      <c r="O137" s="9" t="str">
        <f>_xll.SNL.Clients.Office.Excel.Functions.SPG(A137, "RD_CWOL_GLOBAL", "Issuer Credit Rating", "Local Currency LT|0")</f>
        <v>Stable</v>
      </c>
      <c r="P137" s="9" t="str">
        <f>_xll.SNL.Clients.Office.Excel.Functions.SPG(A137, "RD_RATING_ACTION_GLOBAL", "Issuer Credit Rating", "Local Currency LT|0")</f>
        <v>Upgrade | CreditWatch/Outlook (04/20/2022)</v>
      </c>
      <c r="Q137" s="10">
        <f>_xll.SNL.Clients.Office.Excel.Functions.SPG(A137, "RD_LAST_REVIEW_DATE_GLOBAL", "Issuer Credit Rating", "Local Currency LT")</f>
        <v>45561</v>
      </c>
      <c r="R137" s="10">
        <f>_xll.SNL.Clients.Office.Excel.Functions.SPG(A137, "RD_CREDIT_RATING_DATE_GLOBAL", "Issuer Credit Rating", "Local Currency LT|0")</f>
        <v>44671</v>
      </c>
      <c r="S137" s="10">
        <f>_xll.SNL.Clients.Office.Excel.Functions.SPG(A137, "RD_CREDIT_WATCH_OUTLOOK_DATE_GLOBAL", "Issuer Credit Rating", "Local Currency LT|0")</f>
        <v>44671</v>
      </c>
    </row>
    <row r="138" spans="1:19" x14ac:dyDescent="0.3">
      <c r="A138" t="s">
        <v>142</v>
      </c>
      <c r="B138" s="13">
        <f>_xll.ciqfunctions.udf.CIQ(A138,"IQ_FIRSTPRICINGDATE")</f>
        <v>38456</v>
      </c>
      <c r="C138" s="5">
        <f>_xll.SNL.Clients.Office.Excel.Functions.SPG(A138, "SP_VOLUME_AVG_WEEKLY_TO_SHARES_OUT", , "1M")</f>
        <v>4.4601635199120224</v>
      </c>
      <c r="D138" s="5">
        <f>_xll.SNL.Clients.Office.Excel.Functions.SPG(A138, "SP_VOLUME_AVG_WEEKLY_TO_SHARES_OUT", , "3M")</f>
        <v>4.4437547121042815</v>
      </c>
      <c r="E138" s="5">
        <f>_xll.SNL.Clients.Office.Excel.Functions.SPG(A138, "SP_VOLUME_AVG_DAILY_TO_1YR_AVG_DAILY", , "1M")</f>
        <v>88.42</v>
      </c>
      <c r="F138" s="5">
        <f>_xll.SNL.Clients.Office.Excel.Functions.SPG(A138, "SP_VOLUME_AVG_DAILY_TO_1YR_AVG_DAILY", , "3M")</f>
        <v>88.09</v>
      </c>
      <c r="G138" s="9" t="str">
        <f>_xll.SNL.Clients.Office.Excel.Functions.SPG(A138, "IQ_SECTOR")</f>
        <v>Health Care</v>
      </c>
      <c r="H138" s="9" t="str">
        <f>_xll.SNL.Clients.Office.Excel.Functions.SPG(A138, "IQ_INDUSTRY_GROUP")</f>
        <v>Health Care Equipment and Services</v>
      </c>
      <c r="I138" s="9" t="str">
        <f>_xll.SNL.Clients.Office.Excel.Functions.SPG(A138, "IQ_INDUSTRY")</f>
        <v>Health Care Equipment and Supplies</v>
      </c>
      <c r="J138" s="9" t="str">
        <f>_xll.SNL.Clients.Office.Excel.Functions.SPG(A138, "IQ_PRIMARY_INDUSTRY")</f>
        <v>Health Care Equipment</v>
      </c>
      <c r="K138" s="9" t="str">
        <f>_xll.SNL.Clients.Office.Excel.Functions.SPG(A138, "NAICS_CODE", "Primary")</f>
        <v>334510 - Electromedical and Electrotherapeutic Apparatus Manufacturing</v>
      </c>
      <c r="L138" s="9" t="str">
        <f>_xll.SNL.Clients.Office.Excel.Functions.SPG(A138, "SP_TOPICTAG")</f>
        <v>Health Diagnostics; MHealth; Wearables; Diabetes; Endocrinology</v>
      </c>
      <c r="M138" s="5">
        <f>_xll.SNL.Clients.Office.Excel.Functions.SPG(A138, "SP_PCT_SHARES_OWNED_ALL_INSTITUTIONS")</f>
        <v>96.11</v>
      </c>
      <c r="N138" s="9" t="str">
        <f>_xll.SNL.Clients.Office.Excel.Functions.SPG(A138, "RD_CREDIT_RATING_GLOBAL", "Issuer Credit Rating", "Local Currency LT|0")</f>
        <v/>
      </c>
      <c r="O138" s="9" t="str">
        <f>_xll.SNL.Clients.Office.Excel.Functions.SPG(A138, "RD_CWOL_GLOBAL", "Issuer Credit Rating", "Local Currency LT|0")</f>
        <v/>
      </c>
      <c r="P138" s="9" t="str">
        <f>_xll.SNL.Clients.Office.Excel.Functions.SPG(A138, "RD_RATING_ACTION_GLOBAL", "Issuer Credit Rating", "Local Currency LT|0")</f>
        <v/>
      </c>
      <c r="Q138" s="10" t="str">
        <f>_xll.SNL.Clients.Office.Excel.Functions.SPG(A138, "RD_LAST_REVIEW_DATE_GLOBAL", "Issuer Credit Rating", "Local Currency LT")</f>
        <v/>
      </c>
      <c r="R138" s="10" t="str">
        <f>_xll.SNL.Clients.Office.Excel.Functions.SPG(A138, "RD_CREDIT_RATING_DATE_GLOBAL", "Issuer Credit Rating", "Local Currency LT|0")</f>
        <v/>
      </c>
      <c r="S138" s="10" t="str">
        <f>_xll.SNL.Clients.Office.Excel.Functions.SPG(A138, "RD_CREDIT_WATCH_OUTLOOK_DATE_GLOBAL", "Issuer Credit Rating", "Local Currency LT|0")</f>
        <v/>
      </c>
    </row>
    <row r="139" spans="1:19" x14ac:dyDescent="0.3">
      <c r="A139" t="s">
        <v>143</v>
      </c>
      <c r="B139" s="13">
        <f>_xll.ciqfunctions.udf.CIQ(A139,"IQ_FIRSTPRICINGDATE")</f>
        <v>41194</v>
      </c>
      <c r="C139" s="5">
        <f>_xll.SNL.Clients.Office.Excel.Functions.SPG(A139, "SP_VOLUME_AVG_WEEKLY_TO_SHARES_OUT", , "1M")</f>
        <v>3.3399503296752302</v>
      </c>
      <c r="D139" s="5">
        <f>_xll.SNL.Clients.Office.Excel.Functions.SPG(A139, "SP_VOLUME_AVG_WEEKLY_TO_SHARES_OUT", , "3M")</f>
        <v>3.5977341129650431</v>
      </c>
      <c r="E139" s="5">
        <f>_xll.SNL.Clients.Office.Excel.Functions.SPG(A139, "SP_VOLUME_AVG_DAILY_TO_1YR_AVG_DAILY", , "1M")</f>
        <v>105.83</v>
      </c>
      <c r="F139" s="5">
        <f>_xll.SNL.Clients.Office.Excel.Functions.SPG(A139, "SP_VOLUME_AVG_DAILY_TO_1YR_AVG_DAILY", , "3M")</f>
        <v>114</v>
      </c>
      <c r="G139" s="9" t="str">
        <f>_xll.SNL.Clients.Office.Excel.Functions.SPG(A139, "IQ_SECTOR")</f>
        <v>Energy</v>
      </c>
      <c r="H139" s="9" t="str">
        <f>_xll.SNL.Clients.Office.Excel.Functions.SPG(A139, "IQ_INDUSTRY_GROUP")</f>
        <v>Energy</v>
      </c>
      <c r="I139" s="9" t="str">
        <f>_xll.SNL.Clients.Office.Excel.Functions.SPG(A139, "IQ_INDUSTRY")</f>
        <v>Oil, Gas and Consumable Fuels</v>
      </c>
      <c r="J139" s="9" t="str">
        <f>_xll.SNL.Clients.Office.Excel.Functions.SPG(A139, "IQ_PRIMARY_INDUSTRY")</f>
        <v>Oil and Gas Exploration and Production</v>
      </c>
      <c r="K139" s="9" t="str">
        <f>_xll.SNL.Clients.Office.Excel.Functions.SPG(A139, "NAICS_CODE", "Primary")</f>
        <v>2111 - Oil and Gas Extraction</v>
      </c>
      <c r="L139" s="9" t="str">
        <f>_xll.SNL.Clients.Office.Excel.Functions.SPG(A139, "SP_TOPICTAG")</f>
        <v/>
      </c>
      <c r="M139" s="5">
        <f>_xll.SNL.Clients.Office.Excel.Functions.SPG(A139, "SP_PCT_SHARES_OWNED_ALL_INSTITUTIONS")</f>
        <v>58.87</v>
      </c>
      <c r="N139" s="9" t="str">
        <f>_xll.SNL.Clients.Office.Excel.Functions.SPG(A139, "RD_CREDIT_RATING_GLOBAL", "Issuer Credit Rating", "Local Currency LT|0")</f>
        <v>BBB</v>
      </c>
      <c r="O139" s="9" t="str">
        <f>_xll.SNL.Clients.Office.Excel.Functions.SPG(A139, "RD_CWOL_GLOBAL", "Issuer Credit Rating", "Local Currency LT|0")</f>
        <v>Stable</v>
      </c>
      <c r="P139" s="9" t="str">
        <f>_xll.SNL.Clients.Office.Excel.Functions.SPG(A139, "RD_RATING_ACTION_GLOBAL", "Issuer Credit Rating", "Local Currency LT|0")</f>
        <v>Upgrade | CreditWatch/Outlook (09/19/2024)</v>
      </c>
      <c r="Q139" s="10">
        <f>_xll.SNL.Clients.Office.Excel.Functions.SPG(A139, "RD_LAST_REVIEW_DATE_GLOBAL", "Issuer Credit Rating", "Local Currency LT")</f>
        <v>45611</v>
      </c>
      <c r="R139" s="10">
        <f>_xll.SNL.Clients.Office.Excel.Functions.SPG(A139, "RD_CREDIT_RATING_DATE_GLOBAL", "Issuer Credit Rating", "Local Currency LT|0")</f>
        <v>45554</v>
      </c>
      <c r="S139" s="10">
        <f>_xll.SNL.Clients.Office.Excel.Functions.SPG(A139, "RD_CREDIT_WATCH_OUTLOOK_DATE_GLOBAL", "Issuer Credit Rating", "Local Currency LT|0")</f>
        <v>45554</v>
      </c>
    </row>
    <row r="140" spans="1:19" x14ac:dyDescent="0.3">
      <c r="A140" t="s">
        <v>144</v>
      </c>
      <c r="B140" s="13">
        <f>_xll.ciqfunctions.udf.CIQ(A140,"IQ_FIRSTPRICINGDATE")</f>
        <v>38289</v>
      </c>
      <c r="C140" s="5">
        <f>_xll.SNL.Clients.Office.Excel.Functions.SPG(A140, "SP_VOLUME_AVG_WEEKLY_TO_SHARES_OUT", , "1M")</f>
        <v>3.5778597050564511</v>
      </c>
      <c r="D140" s="5">
        <f>_xll.SNL.Clients.Office.Excel.Functions.SPG(A140, "SP_VOLUME_AVG_WEEKLY_TO_SHARES_OUT", , "3M")</f>
        <v>3.1497913345369937</v>
      </c>
      <c r="E140" s="5">
        <f>_xll.SNL.Clients.Office.Excel.Functions.SPG(A140, "SP_VOLUME_AVG_DAILY_TO_1YR_AVG_DAILY", , "1M")</f>
        <v>123.76</v>
      </c>
      <c r="F140" s="5">
        <f>_xll.SNL.Clients.Office.Excel.Functions.SPG(A140, "SP_VOLUME_AVG_DAILY_TO_1YR_AVG_DAILY", , "3M")</f>
        <v>108.95</v>
      </c>
      <c r="G140" s="9" t="str">
        <f>_xll.SNL.Clients.Office.Excel.Functions.SPG(A140, "IQ_SECTOR")</f>
        <v>Real Estate</v>
      </c>
      <c r="H140" s="9" t="str">
        <f>_xll.SNL.Clients.Office.Excel.Functions.SPG(A140, "IQ_INDUSTRY_GROUP")</f>
        <v>Equity Real Estate Investment Trusts (REITs)</v>
      </c>
      <c r="I140" s="9" t="str">
        <f>_xll.SNL.Clients.Office.Excel.Functions.SPG(A140, "IQ_INDUSTRY")</f>
        <v>Specialized REITs</v>
      </c>
      <c r="J140" s="9" t="str">
        <f>_xll.SNL.Clients.Office.Excel.Functions.SPG(A140, "IQ_PRIMARY_INDUSTRY")</f>
        <v>Data Center REITs</v>
      </c>
      <c r="K140" s="9" t="str">
        <f>_xll.SNL.Clients.Office.Excel.Functions.SPG(A140, "NAICS_CODE", "Primary")</f>
        <v>531210 - Offices of Real Estate Agents and Brokers</v>
      </c>
      <c r="L140" s="9" t="str">
        <f>_xll.SNL.Clients.Office.Excel.Functions.SPG(A140, "SP_TOPICTAG")</f>
        <v>Data Centers and Facilities</v>
      </c>
      <c r="M140" s="5">
        <f>_xll.SNL.Clients.Office.Excel.Functions.SPG(A140, "SP_PCT_SHARES_OWNED_ALL_INSTITUTIONS")</f>
        <v>93.24</v>
      </c>
      <c r="N140" s="9" t="str">
        <f>_xll.SNL.Clients.Office.Excel.Functions.SPG(A140, "RD_CREDIT_RATING_GLOBAL", "Issuer Credit Rating", "Local Currency LT|0")</f>
        <v>BBB</v>
      </c>
      <c r="O140" s="9" t="str">
        <f>_xll.SNL.Clients.Office.Excel.Functions.SPG(A140, "RD_CWOL_GLOBAL", "Issuer Credit Rating", "Local Currency LT|0")</f>
        <v>Stable</v>
      </c>
      <c r="P140" s="9" t="str">
        <f>_xll.SNL.Clients.Office.Excel.Functions.SPG(A140, "RD_RATING_ACTION_GLOBAL", "Issuer Credit Rating", "Local Currency LT|0")</f>
        <v>CreditWatch/Outlook (12/14/2023)</v>
      </c>
      <c r="Q140" s="10">
        <f>_xll.SNL.Clients.Office.Excel.Functions.SPG(A140, "RD_LAST_REVIEW_DATE_GLOBAL", "Issuer Credit Rating", "Local Currency LT")</f>
        <v>45538</v>
      </c>
      <c r="R140" s="10">
        <f>_xll.SNL.Clients.Office.Excel.Functions.SPG(A140, "RD_CREDIT_RATING_DATE_GLOBAL", "Issuer Credit Rating", "Local Currency LT|0")</f>
        <v>40129</v>
      </c>
      <c r="S140" s="10">
        <f>_xll.SNL.Clients.Office.Excel.Functions.SPG(A140, "RD_CREDIT_WATCH_OUTLOOK_DATE_GLOBAL", "Issuer Credit Rating", "Local Currency LT|0")</f>
        <v>45274</v>
      </c>
    </row>
    <row r="141" spans="1:19" x14ac:dyDescent="0.3">
      <c r="A141" t="s">
        <v>145</v>
      </c>
      <c r="B141" s="13">
        <f>_xll.ciqfunctions.udf.CIQ(A141,"IQ_FIRSTPRICINGDATE")</f>
        <v>39247</v>
      </c>
      <c r="C141" s="5">
        <f>_xll.SNL.Clients.Office.Excel.Functions.SPG(A141, "SP_VOLUME_AVG_WEEKLY_TO_SHARES_OUT", , "1M")</f>
        <v>3.0591730338755854</v>
      </c>
      <c r="D141" s="5">
        <f>_xll.SNL.Clients.Office.Excel.Functions.SPG(A141, "SP_VOLUME_AVG_WEEKLY_TO_SHARES_OUT", , "3M")</f>
        <v>2.8916168376202833</v>
      </c>
      <c r="E141" s="5">
        <f>_xll.SNL.Clients.Office.Excel.Functions.SPG(A141, "SP_VOLUME_AVG_DAILY_TO_1YR_AVG_DAILY", , "1M")</f>
        <v>99.97</v>
      </c>
      <c r="F141" s="5">
        <f>_xll.SNL.Clients.Office.Excel.Functions.SPG(A141, "SP_VOLUME_AVG_DAILY_TO_1YR_AVG_DAILY", , "3M")</f>
        <v>94.5</v>
      </c>
      <c r="G141" s="9" t="str">
        <f>_xll.SNL.Clients.Office.Excel.Functions.SPG(A141, "IQ_SECTOR")</f>
        <v>Financials</v>
      </c>
      <c r="H141" s="9" t="str">
        <f>_xll.SNL.Clients.Office.Excel.Functions.SPG(A141, "IQ_INDUSTRY_GROUP")</f>
        <v>Financial Services</v>
      </c>
      <c r="I141" s="9" t="str">
        <f>_xll.SNL.Clients.Office.Excel.Functions.SPG(A141, "IQ_INDUSTRY")</f>
        <v>Consumer Finance</v>
      </c>
      <c r="J141" s="9" t="str">
        <f>_xll.SNL.Clients.Office.Excel.Functions.SPG(A141, "IQ_PRIMARY_INDUSTRY")</f>
        <v>Consumer Finance</v>
      </c>
      <c r="K141" s="9" t="str">
        <f>_xll.SNL.Clients.Office.Excel.Functions.SPG(A141, "NAICS_CODE", "Primary")</f>
        <v>522210 - Credit Card Issuing</v>
      </c>
      <c r="L141" s="9" t="str">
        <f>_xll.SNL.Clients.Office.Excel.Functions.SPG(A141, "SP_TOPICTAG")</f>
        <v>Anti-Fraud; Consumer Lending; Credit Cards; Fintech; Authentication; Digital Brokerage; Payment Facilitator Enablers; Online Payments</v>
      </c>
      <c r="M141" s="5">
        <f>_xll.SNL.Clients.Office.Excel.Functions.SPG(A141, "SP_PCT_SHARES_OWNED_ALL_INSTITUTIONS")</f>
        <v>85.36</v>
      </c>
      <c r="N141" s="9" t="str">
        <f>_xll.SNL.Clients.Office.Excel.Functions.SPG(A141, "RD_CREDIT_RATING_GLOBAL", "Issuer Credit Rating", "Local Currency LT|0")</f>
        <v>BBB-</v>
      </c>
      <c r="O141" s="9" t="str">
        <f>_xll.SNL.Clients.Office.Excel.Functions.SPG(A141, "RD_CWOL_GLOBAL", "Issuer Credit Rating", "Local Currency LT|0")</f>
        <v>Watch Pos</v>
      </c>
      <c r="P141" s="9" t="str">
        <f>_xll.SNL.Clients.Office.Excel.Functions.SPG(A141, "RD_RATING_ACTION_GLOBAL", "Issuer Credit Rating", "Local Currency LT|0")</f>
        <v>CreditWatch/Outlook (02/21/2024)</v>
      </c>
      <c r="Q141" s="10">
        <f>_xll.SNL.Clients.Office.Excel.Functions.SPG(A141, "RD_LAST_REVIEW_DATE_GLOBAL", "Issuer Credit Rating", "Local Currency LT")</f>
        <v>45618</v>
      </c>
      <c r="R141" s="10">
        <f>_xll.SNL.Clients.Office.Excel.Functions.SPG(A141, "RD_CREDIT_RATING_DATE_GLOBAL", "Issuer Credit Rating", "Local Currency LT|0")</f>
        <v>39206</v>
      </c>
      <c r="S141" s="10">
        <f>_xll.SNL.Clients.Office.Excel.Functions.SPG(A141, "RD_CREDIT_WATCH_OUTLOOK_DATE_GLOBAL", "Issuer Credit Rating", "Local Currency LT|0")</f>
        <v>45343</v>
      </c>
    </row>
    <row r="142" spans="1:19" x14ac:dyDescent="0.3">
      <c r="A142" t="s">
        <v>146</v>
      </c>
      <c r="B142" s="13">
        <f>_xll.ciqfunctions.udf.CIQ(A142,"IQ_FIRSTPRICINGDATE")</f>
        <v>40130</v>
      </c>
      <c r="C142" s="5">
        <f>_xll.SNL.Clients.Office.Excel.Functions.SPG(A142, "SP_VOLUME_AVG_WEEKLY_TO_SHARES_OUT", , "1M")</f>
        <v>7.7560942034902709</v>
      </c>
      <c r="D142" s="5">
        <f>_xll.SNL.Clients.Office.Excel.Functions.SPG(A142, "SP_VOLUME_AVG_WEEKLY_TO_SHARES_OUT", , "3M")</f>
        <v>8.7103486285367051</v>
      </c>
      <c r="E142" s="5">
        <f>_xll.SNL.Clients.Office.Excel.Functions.SPG(A142, "SP_VOLUME_AVG_DAILY_TO_1YR_AVG_DAILY", , "1M")</f>
        <v>99.13</v>
      </c>
      <c r="F142" s="5">
        <f>_xll.SNL.Clients.Office.Excel.Functions.SPG(A142, "SP_VOLUME_AVG_DAILY_TO_1YR_AVG_DAILY", , "3M")</f>
        <v>111.32</v>
      </c>
      <c r="G142" s="9" t="str">
        <f>_xll.SNL.Clients.Office.Excel.Functions.SPG(A142, "IQ_SECTOR")</f>
        <v>Consumer Staples</v>
      </c>
      <c r="H142" s="9" t="str">
        <f>_xll.SNL.Clients.Office.Excel.Functions.SPG(A142, "IQ_INDUSTRY_GROUP")</f>
        <v>Consumer Staples Distribution and Retail</v>
      </c>
      <c r="I142" s="9" t="str">
        <f>_xll.SNL.Clients.Office.Excel.Functions.SPG(A142, "IQ_INDUSTRY")</f>
        <v>Consumer Staples Distribution and Retail</v>
      </c>
      <c r="J142" s="9" t="str">
        <f>_xll.SNL.Clients.Office.Excel.Functions.SPG(A142, "IQ_PRIMARY_INDUSTRY")</f>
        <v>Consumer Staples Merchandise Retail</v>
      </c>
      <c r="K142" s="9" t="str">
        <f>_xll.SNL.Clients.Office.Excel.Functions.SPG(A142, "NAICS_CODE", "Primary")</f>
        <v>45521 - Warehouse Clubs, Supercenters, and Other General Merchandise Retailers</v>
      </c>
      <c r="L142" s="9" t="str">
        <f>_xll.SNL.Clients.Office.Excel.Functions.SPG(A142, "SP_TOPICTAG")</f>
        <v>Fast-Moving Consumer Goods</v>
      </c>
      <c r="M142" s="5">
        <f>_xll.SNL.Clients.Office.Excel.Functions.SPG(A142, "SP_PCT_SHARES_OWNED_ALL_INSTITUTIONS")</f>
        <v>93.26</v>
      </c>
      <c r="N142" s="9" t="str">
        <f>_xll.SNL.Clients.Office.Excel.Functions.SPG(A142, "RD_CREDIT_RATING_GLOBAL", "Issuer Credit Rating", "Local Currency LT|0")</f>
        <v>BBB</v>
      </c>
      <c r="O142" s="9" t="str">
        <f>_xll.SNL.Clients.Office.Excel.Functions.SPG(A142, "RD_CWOL_GLOBAL", "Issuer Credit Rating", "Local Currency LT|0")</f>
        <v>Negative</v>
      </c>
      <c r="P142" s="9" t="str">
        <f>_xll.SNL.Clients.Office.Excel.Functions.SPG(A142, "RD_RATING_ACTION_GLOBAL", "Issuer Credit Rating", "Local Currency LT|0")</f>
        <v>CreditWatch/Outlook (03/21/2024)</v>
      </c>
      <c r="Q142" s="10">
        <f>_xll.SNL.Clients.Office.Excel.Functions.SPG(A142, "RD_LAST_REVIEW_DATE_GLOBAL", "Issuer Credit Rating", "Local Currency LT")</f>
        <v>45541</v>
      </c>
      <c r="R142" s="10">
        <f>_xll.SNL.Clients.Office.Excel.Functions.SPG(A142, "RD_CREDIT_RATING_DATE_GLOBAL", "Issuer Credit Rating", "Local Currency LT|0")</f>
        <v>42292</v>
      </c>
      <c r="S142" s="10">
        <f>_xll.SNL.Clients.Office.Excel.Functions.SPG(A142, "RD_CREDIT_WATCH_OUTLOOK_DATE_GLOBAL", "Issuer Credit Rating", "Local Currency LT|0")</f>
        <v>45372</v>
      </c>
    </row>
    <row r="143" spans="1:19" x14ac:dyDescent="0.3">
      <c r="A143" t="s">
        <v>147</v>
      </c>
      <c r="B143" s="13">
        <f>_xll.ciqfunctions.udf.CIQ(A143,"IQ_FIRSTPRICINGDATE")</f>
        <v>34765</v>
      </c>
      <c r="C143" s="5">
        <f>_xll.SNL.Clients.Office.Excel.Functions.SPG(A143, "SP_VOLUME_AVG_WEEKLY_TO_SHARES_OUT", , "1M")</f>
        <v>6.0087712059935763</v>
      </c>
      <c r="D143" s="5">
        <f>_xll.SNL.Clients.Office.Excel.Functions.SPG(A143, "SP_VOLUME_AVG_WEEKLY_TO_SHARES_OUT", , "3M")</f>
        <v>8.2869339599122824</v>
      </c>
      <c r="E143" s="5">
        <f>_xll.SNL.Clients.Office.Excel.Functions.SPG(A143, "SP_VOLUME_AVG_DAILY_TO_1YR_AVG_DAILY", , "1M")</f>
        <v>74.27</v>
      </c>
      <c r="F143" s="5">
        <f>_xll.SNL.Clients.Office.Excel.Functions.SPG(A143, "SP_VOLUME_AVG_DAILY_TO_1YR_AVG_DAILY", , "3M")</f>
        <v>102.43</v>
      </c>
      <c r="G143" s="9" t="str">
        <f>_xll.SNL.Clients.Office.Excel.Functions.SPG(A143, "IQ_SECTOR")</f>
        <v>Consumer Staples</v>
      </c>
      <c r="H143" s="9" t="str">
        <f>_xll.SNL.Clients.Office.Excel.Functions.SPG(A143, "IQ_INDUSTRY_GROUP")</f>
        <v>Consumer Staples Distribution and Retail</v>
      </c>
      <c r="I143" s="9" t="str">
        <f>_xll.SNL.Clients.Office.Excel.Functions.SPG(A143, "IQ_INDUSTRY")</f>
        <v>Consumer Staples Distribution and Retail</v>
      </c>
      <c r="J143" s="9" t="str">
        <f>_xll.SNL.Clients.Office.Excel.Functions.SPG(A143, "IQ_PRIMARY_INDUSTRY")</f>
        <v>Consumer Staples Merchandise Retail</v>
      </c>
      <c r="K143" s="9" t="str">
        <f>_xll.SNL.Clients.Office.Excel.Functions.SPG(A143, "NAICS_CODE", "Primary")</f>
        <v>455219 - All Other General Merchandise Retailers</v>
      </c>
      <c r="L143" s="9" t="str">
        <f>_xll.SNL.Clients.Office.Excel.Functions.SPG(A143, "SP_TOPICTAG")</f>
        <v>Fast-Moving Consumer Goods; Lifestyle; Online Grocery</v>
      </c>
      <c r="M143" s="5">
        <f>_xll.SNL.Clients.Office.Excel.Functions.SPG(A143, "SP_PCT_SHARES_OWNED_ALL_INSTITUTIONS")</f>
        <v>90.62</v>
      </c>
      <c r="N143" s="9" t="str">
        <f>_xll.SNL.Clients.Office.Excel.Functions.SPG(A143, "RD_CREDIT_RATING_GLOBAL", "Issuer Credit Rating", "Local Currency LT|0")</f>
        <v>BBB</v>
      </c>
      <c r="O143" s="9" t="str">
        <f>_xll.SNL.Clients.Office.Excel.Functions.SPG(A143, "RD_CWOL_GLOBAL", "Issuer Credit Rating", "Local Currency LT|0")</f>
        <v>Stable</v>
      </c>
      <c r="P143" s="9" t="str">
        <f>_xll.SNL.Clients.Office.Excel.Functions.SPG(A143, "RD_RATING_ACTION_GLOBAL", "Issuer Credit Rating", "Local Currency LT|0")</f>
        <v>Upgrade | CreditWatch/Outlook (12/10/2020)</v>
      </c>
      <c r="Q143" s="10">
        <f>_xll.SNL.Clients.Office.Excel.Functions.SPG(A143, "RD_LAST_REVIEW_DATE_GLOBAL", "Issuer Credit Rating", "Local Currency LT")</f>
        <v>45684</v>
      </c>
      <c r="R143" s="10">
        <f>_xll.SNL.Clients.Office.Excel.Functions.SPG(A143, "RD_CREDIT_RATING_DATE_GLOBAL", "Issuer Credit Rating", "Local Currency LT|0")</f>
        <v>44175</v>
      </c>
      <c r="S143" s="10">
        <f>_xll.SNL.Clients.Office.Excel.Functions.SPG(A143, "RD_CREDIT_WATCH_OUTLOOK_DATE_GLOBAL", "Issuer Credit Rating", "Local Currency LT|0")</f>
        <v>44175</v>
      </c>
    </row>
    <row r="144" spans="1:19" x14ac:dyDescent="0.3">
      <c r="A144" t="s">
        <v>148</v>
      </c>
      <c r="B144" s="13">
        <f>_xll.ciqfunctions.udf.CIQ(A144,"IQ_FIRSTPRICINGDATE")</f>
        <v>30456</v>
      </c>
      <c r="C144" s="5">
        <f>_xll.SNL.Clients.Office.Excel.Functions.SPG(A144, "SP_VOLUME_AVG_WEEKLY_TO_SHARES_OUT", , "1M")</f>
        <v>2.8477937828729005</v>
      </c>
      <c r="D144" s="5">
        <f>_xll.SNL.Clients.Office.Excel.Functions.SPG(A144, "SP_VOLUME_AVG_WEEKLY_TO_SHARES_OUT", , "3M")</f>
        <v>2.7166313494971397</v>
      </c>
      <c r="E144" s="5">
        <f>_xll.SNL.Clients.Office.Excel.Functions.SPG(A144, "SP_VOLUME_AVG_DAILY_TO_1YR_AVG_DAILY", , "1M")</f>
        <v>107.65</v>
      </c>
      <c r="F144" s="5">
        <f>_xll.SNL.Clients.Office.Excel.Functions.SPG(A144, "SP_VOLUME_AVG_DAILY_TO_1YR_AVG_DAILY", , "3M")</f>
        <v>102.7</v>
      </c>
      <c r="G144" s="9" t="str">
        <f>_xll.SNL.Clients.Office.Excel.Functions.SPG(A144, "IQ_SECTOR")</f>
        <v>Utilities</v>
      </c>
      <c r="H144" s="9" t="str">
        <f>_xll.SNL.Clients.Office.Excel.Functions.SPG(A144, "IQ_INDUSTRY_GROUP")</f>
        <v>Utilities</v>
      </c>
      <c r="I144" s="9" t="str">
        <f>_xll.SNL.Clients.Office.Excel.Functions.SPG(A144, "IQ_INDUSTRY")</f>
        <v>Multi-Utilities</v>
      </c>
      <c r="J144" s="9" t="str">
        <f>_xll.SNL.Clients.Office.Excel.Functions.SPG(A144, "IQ_PRIMARY_INDUSTRY")</f>
        <v>Multi-Utilities</v>
      </c>
      <c r="K144" s="9" t="str">
        <f>_xll.SNL.Clients.Office.Excel.Functions.SPG(A144, "NAICS_CODE", "Primary")</f>
        <v>2211 - Electric Power Generation, Transmission and Distribution</v>
      </c>
      <c r="L144" s="9" t="str">
        <f>_xll.SNL.Clients.Office.Excel.Functions.SPG(A144, "SP_TOPICTAG")</f>
        <v>Energy Storage; Conventional Nuclear; Utility Scale Solar; Onshore and Offshore Wind</v>
      </c>
      <c r="M144" s="5">
        <f>_xll.SNL.Clients.Office.Excel.Functions.SPG(A144, "SP_PCT_SHARES_OWNED_ALL_INSTITUTIONS")</f>
        <v>77.94</v>
      </c>
      <c r="N144" s="9" t="str">
        <f>_xll.SNL.Clients.Office.Excel.Functions.SPG(A144, "RD_CREDIT_RATING_GLOBAL", "Issuer Credit Rating", "Local Currency LT|0")</f>
        <v>BBB+</v>
      </c>
      <c r="O144" s="9" t="str">
        <f>_xll.SNL.Clients.Office.Excel.Functions.SPG(A144, "RD_CWOL_GLOBAL", "Issuer Credit Rating", "Local Currency LT|0")</f>
        <v>Stable</v>
      </c>
      <c r="P144" s="9" t="str">
        <f>_xll.SNL.Clients.Office.Excel.Functions.SPG(A144, "RD_RATING_ACTION_GLOBAL", "Issuer Credit Rating", "Local Currency LT|0")</f>
        <v>CreditWatch/Outlook (06/06/2024)</v>
      </c>
      <c r="Q144" s="10">
        <f>_xll.SNL.Clients.Office.Excel.Functions.SPG(A144, "RD_LAST_REVIEW_DATE_GLOBAL", "Issuer Credit Rating", "Local Currency LT")</f>
        <v>45449</v>
      </c>
      <c r="R144" s="10">
        <f>_xll.SNL.Clients.Office.Excel.Functions.SPG(A144, "RD_CREDIT_RATING_DATE_GLOBAL", "Issuer Credit Rating", "Local Currency LT|0")</f>
        <v>42401</v>
      </c>
      <c r="S144" s="10">
        <f>_xll.SNL.Clients.Office.Excel.Functions.SPG(A144, "RD_CREDIT_WATCH_OUTLOOK_DATE_GLOBAL", "Issuer Credit Rating", "Local Currency LT|0")</f>
        <v>45449</v>
      </c>
    </row>
    <row r="145" spans="1:19" x14ac:dyDescent="0.3">
      <c r="A145" t="s">
        <v>149</v>
      </c>
      <c r="B145" s="13">
        <f>_xll.ciqfunctions.udf.CIQ(A145,"IQ_FIRSTPRICINGDATE")</f>
        <v>38181</v>
      </c>
      <c r="C145" s="5">
        <f>_xll.SNL.Clients.Office.Excel.Functions.SPG(A145, "SP_VOLUME_AVG_WEEKLY_TO_SHARES_OUT", , "1M")</f>
        <v>8.251150416307464</v>
      </c>
      <c r="D145" s="5">
        <f>_xll.SNL.Clients.Office.Excel.Functions.SPG(A145, "SP_VOLUME_AVG_WEEKLY_TO_SHARES_OUT", , "3M")</f>
        <v>7.9185663689151475</v>
      </c>
      <c r="E145" s="5">
        <f>_xll.SNL.Clients.Office.Excel.Functions.SPG(A145, "SP_VOLUME_AVG_DAILY_TO_1YR_AVG_DAILY", , "1M")</f>
        <v>94.52</v>
      </c>
      <c r="F145" s="5">
        <f>_xll.SNL.Clients.Office.Excel.Functions.SPG(A145, "SP_VOLUME_AVG_DAILY_TO_1YR_AVG_DAILY", , "3M")</f>
        <v>90.71</v>
      </c>
      <c r="G145" s="9" t="str">
        <f>_xll.SNL.Clients.Office.Excel.Functions.SPG(A145, "IQ_SECTOR")</f>
        <v>Consumer Discretionary</v>
      </c>
      <c r="H145" s="9" t="str">
        <f>_xll.SNL.Clients.Office.Excel.Functions.SPG(A145, "IQ_INDUSTRY_GROUP")</f>
        <v>Consumer Services</v>
      </c>
      <c r="I145" s="9" t="str">
        <f>_xll.SNL.Clients.Office.Excel.Functions.SPG(A145, "IQ_INDUSTRY")</f>
        <v>Hotels, Restaurants and Leisure</v>
      </c>
      <c r="J145" s="9" t="str">
        <f>_xll.SNL.Clients.Office.Excel.Functions.SPG(A145, "IQ_PRIMARY_INDUSTRY")</f>
        <v>Restaurants</v>
      </c>
      <c r="K145" s="9" t="str">
        <f>_xll.SNL.Clients.Office.Excel.Functions.SPG(A145, "NAICS_CODE", "Primary")</f>
        <v>722513 - Limited-Service Restaurants</v>
      </c>
      <c r="L145" s="9" t="str">
        <f>_xll.SNL.Clients.Office.Excel.Functions.SPG(A145, "SP_TOPICTAG")</f>
        <v>Food Delivery; Brand Marketing</v>
      </c>
      <c r="M145" s="5">
        <f>_xll.SNL.Clients.Office.Excel.Functions.SPG(A145, "SP_PCT_SHARES_OWNED_ALL_INSTITUTIONS")</f>
        <v>98.38</v>
      </c>
      <c r="N145" s="9" t="str">
        <f>_xll.SNL.Clients.Office.Excel.Functions.SPG(A145, "RD_CREDIT_RATING_GLOBAL", "Issuer Credit Rating", "Local Currency LT|0")</f>
        <v/>
      </c>
      <c r="O145" s="9" t="str">
        <f>_xll.SNL.Clients.Office.Excel.Functions.SPG(A145, "RD_CWOL_GLOBAL", "Issuer Credit Rating", "Local Currency LT|0")</f>
        <v/>
      </c>
      <c r="P145" s="9" t="str">
        <f>_xll.SNL.Clients.Office.Excel.Functions.SPG(A145, "RD_RATING_ACTION_GLOBAL", "Issuer Credit Rating", "Local Currency LT|0")</f>
        <v/>
      </c>
      <c r="Q145" s="10" t="str">
        <f>_xll.SNL.Clients.Office.Excel.Functions.SPG(A145, "RD_LAST_REVIEW_DATE_GLOBAL", "Issuer Credit Rating", "Local Currency LT")</f>
        <v/>
      </c>
      <c r="R145" s="10" t="str">
        <f>_xll.SNL.Clients.Office.Excel.Functions.SPG(A145, "RD_CREDIT_RATING_DATE_GLOBAL", "Issuer Credit Rating", "Local Currency LT|0")</f>
        <v/>
      </c>
      <c r="S145" s="10" t="str">
        <f>_xll.SNL.Clients.Office.Excel.Functions.SPG(A145, "RD_CREDIT_WATCH_OUTLOOK_DATE_GLOBAL", "Issuer Credit Rating", "Local Currency LT|0")</f>
        <v/>
      </c>
    </row>
    <row r="146" spans="1:19" x14ac:dyDescent="0.3">
      <c r="A146" t="s">
        <v>150</v>
      </c>
      <c r="B146" s="13">
        <f>_xll.ciqfunctions.udf.CIQ(A146,"IQ_FIRSTPRICINGDATE")</f>
        <v>24839</v>
      </c>
      <c r="C146" s="5">
        <f>_xll.SNL.Clients.Office.Excel.Functions.SPG(A146, "SP_VOLUME_AVG_WEEKLY_TO_SHARES_OUT", , "1M")</f>
        <v>3.4828806090236948</v>
      </c>
      <c r="D146" s="5">
        <f>_xll.SNL.Clients.Office.Excel.Functions.SPG(A146, "SP_VOLUME_AVG_WEEKLY_TO_SHARES_OUT", , "3M")</f>
        <v>2.7702269317450998</v>
      </c>
      <c r="E146" s="5">
        <f>_xll.SNL.Clients.Office.Excel.Functions.SPG(A146, "SP_VOLUME_AVG_DAILY_TO_1YR_AVG_DAILY", , "1M")</f>
        <v>103.69</v>
      </c>
      <c r="F146" s="5">
        <f>_xll.SNL.Clients.Office.Excel.Functions.SPG(A146, "SP_VOLUME_AVG_DAILY_TO_1YR_AVG_DAILY", , "3M")</f>
        <v>82.47</v>
      </c>
      <c r="G146" s="9" t="str">
        <f>_xll.SNL.Clients.Office.Excel.Functions.SPG(A146, "IQ_SECTOR")</f>
        <v>Industrials</v>
      </c>
      <c r="H146" s="9" t="str">
        <f>_xll.SNL.Clients.Office.Excel.Functions.SPG(A146, "IQ_INDUSTRY_GROUP")</f>
        <v>Capital Goods</v>
      </c>
      <c r="I146" s="9" t="str">
        <f>_xll.SNL.Clients.Office.Excel.Functions.SPG(A146, "IQ_INDUSTRY")</f>
        <v>Machinery</v>
      </c>
      <c r="J146" s="9" t="str">
        <f>_xll.SNL.Clients.Office.Excel.Functions.SPG(A146, "IQ_PRIMARY_INDUSTRY")</f>
        <v>Industrial Machinery and Supplies and Components</v>
      </c>
      <c r="K146" s="9" t="str">
        <f>_xll.SNL.Clients.Office.Excel.Functions.SPG(A146, "NAICS_CODE", "Primary")</f>
        <v>333 - Machinery Manufacturing</v>
      </c>
      <c r="L146" s="9" t="str">
        <f>_xll.SNL.Clients.Office.Excel.Functions.SPG(A146, "SP_TOPICTAG")</f>
        <v>Energy Storage; Fleet Management; Industrial Automation; Process Automation; ClimateTech</v>
      </c>
      <c r="M146" s="5">
        <f>_xll.SNL.Clients.Office.Excel.Functions.SPG(A146, "SP_PCT_SHARES_OWNED_ALL_INSTITUTIONS")</f>
        <v>86.65</v>
      </c>
      <c r="N146" s="9" t="str">
        <f>_xll.SNL.Clients.Office.Excel.Functions.SPG(A146, "RD_CREDIT_RATING_GLOBAL", "Issuer Credit Rating", "Local Currency LT|0")</f>
        <v>BBB+</v>
      </c>
      <c r="O146" s="9" t="str">
        <f>_xll.SNL.Clients.Office.Excel.Functions.SPG(A146, "RD_CWOL_GLOBAL", "Issuer Credit Rating", "Local Currency LT|0")</f>
        <v>Stable</v>
      </c>
      <c r="P146" s="9" t="str">
        <f>_xll.SNL.Clients.Office.Excel.Functions.SPG(A146, "RD_RATING_ACTION_GLOBAL", "Issuer Credit Rating", "Local Currency LT|0")</f>
        <v>CreditWatch/Outlook (05/13/2021)</v>
      </c>
      <c r="Q146" s="10">
        <f>_xll.SNL.Clients.Office.Excel.Functions.SPG(A146, "RD_LAST_REVIEW_DATE_GLOBAL", "Issuer Credit Rating", "Local Currency LT")</f>
        <v>45422</v>
      </c>
      <c r="R146" s="10">
        <f>_xll.SNL.Clients.Office.Excel.Functions.SPG(A146, "RD_CREDIT_RATING_DATE_GLOBAL", "Issuer Credit Rating", "Local Currency LT|0")</f>
        <v>43087</v>
      </c>
      <c r="S146" s="10">
        <f>_xll.SNL.Clients.Office.Excel.Functions.SPG(A146, "RD_CREDIT_WATCH_OUTLOOK_DATE_GLOBAL", "Issuer Credit Rating", "Local Currency LT|0")</f>
        <v>44329</v>
      </c>
    </row>
    <row r="147" spans="1:19" x14ac:dyDescent="0.3">
      <c r="A147" t="s">
        <v>151</v>
      </c>
      <c r="B147" s="13">
        <f>_xll.ciqfunctions.udf.CIQ(A147,"IQ_FIRSTPRICINGDATE")</f>
        <v>43557</v>
      </c>
      <c r="C147" s="5">
        <f>_xll.SNL.Clients.Office.Excel.Functions.SPG(A147, "SP_VOLUME_AVG_WEEKLY_TO_SHARES_OUT", , "1M")</f>
        <v>5.4682101439951643</v>
      </c>
      <c r="D147" s="5">
        <f>_xll.SNL.Clients.Office.Excel.Functions.SPG(A147, "SP_VOLUME_AVG_WEEKLY_TO_SHARES_OUT", , "3M")</f>
        <v>5.5017131456298971</v>
      </c>
      <c r="E147" s="5">
        <f>_xll.SNL.Clients.Office.Excel.Functions.SPG(A147, "SP_VOLUME_AVG_DAILY_TO_1YR_AVG_DAILY", , "1M")</f>
        <v>142.26</v>
      </c>
      <c r="F147" s="5">
        <f>_xll.SNL.Clients.Office.Excel.Functions.SPG(A147, "SP_VOLUME_AVG_DAILY_TO_1YR_AVG_DAILY", , "3M")</f>
        <v>143.13999999999999</v>
      </c>
      <c r="G147" s="9" t="str">
        <f>_xll.SNL.Clients.Office.Excel.Functions.SPG(A147, "IQ_SECTOR")</f>
        <v>Materials</v>
      </c>
      <c r="H147" s="9" t="str">
        <f>_xll.SNL.Clients.Office.Excel.Functions.SPG(A147, "IQ_INDUSTRY_GROUP")</f>
        <v>Materials</v>
      </c>
      <c r="I147" s="9" t="str">
        <f>_xll.SNL.Clients.Office.Excel.Functions.SPG(A147, "IQ_INDUSTRY")</f>
        <v>Chemicals</v>
      </c>
      <c r="J147" s="9" t="str">
        <f>_xll.SNL.Clients.Office.Excel.Functions.SPG(A147, "IQ_PRIMARY_INDUSTRY")</f>
        <v>Commodity Chemicals</v>
      </c>
      <c r="K147" s="9" t="str">
        <f>_xll.SNL.Clients.Office.Excel.Functions.SPG(A147, "NAICS_CODE", "Primary")</f>
        <v>325211 - Plastics Material and Resin Manufacturing</v>
      </c>
      <c r="L147" s="9" t="str">
        <f>_xll.SNL.Clients.Office.Excel.Functions.SPG(A147, "SP_TOPICTAG")</f>
        <v>Environmental Engineering; Packaging Services; Disposal and Recycling; Pollution Control; ClimateTech</v>
      </c>
      <c r="M147" s="5">
        <f>_xll.SNL.Clients.Office.Excel.Functions.SPG(A147, "SP_PCT_SHARES_OWNED_ALL_INSTITUTIONS")</f>
        <v>69.12</v>
      </c>
      <c r="N147" s="9" t="str">
        <f>_xll.SNL.Clients.Office.Excel.Functions.SPG(A147, "RD_CREDIT_RATING_GLOBAL", "Issuer Credit Rating", "Local Currency LT|0")</f>
        <v/>
      </c>
      <c r="O147" s="9" t="str">
        <f>_xll.SNL.Clients.Office.Excel.Functions.SPG(A147, "RD_CWOL_GLOBAL", "Issuer Credit Rating", "Local Currency LT|0")</f>
        <v/>
      </c>
      <c r="P147" s="9" t="str">
        <f>_xll.SNL.Clients.Office.Excel.Functions.SPG(A147, "RD_RATING_ACTION_GLOBAL", "Issuer Credit Rating", "Local Currency LT|0")</f>
        <v/>
      </c>
      <c r="Q147" s="10" t="str">
        <f>_xll.SNL.Clients.Office.Excel.Functions.SPG(A147, "RD_LAST_REVIEW_DATE_GLOBAL", "Issuer Credit Rating", "Local Currency LT")</f>
        <v/>
      </c>
      <c r="R147" s="10" t="str">
        <f>_xll.SNL.Clients.Office.Excel.Functions.SPG(A147, "RD_CREDIT_RATING_DATE_GLOBAL", "Issuer Credit Rating", "Local Currency LT|0")</f>
        <v/>
      </c>
      <c r="S147" s="10" t="str">
        <f>_xll.SNL.Clients.Office.Excel.Functions.SPG(A147, "RD_CREDIT_WATCH_OUTLOOK_DATE_GLOBAL", "Issuer Credit Rating", "Local Currency LT|0")</f>
        <v/>
      </c>
    </row>
    <row r="148" spans="1:19" x14ac:dyDescent="0.3">
      <c r="A148" t="s">
        <v>152</v>
      </c>
      <c r="B148" s="13">
        <f>_xll.ciqfunctions.udf.CIQ(A148,"IQ_FIRSTPRICINGDATE")</f>
        <v>35066</v>
      </c>
      <c r="C148" s="5">
        <f>_xll.SNL.Clients.Office.Excel.Functions.SPG(A148, "SP_VOLUME_AVG_WEEKLY_TO_SHARES_OUT", , "1M")</f>
        <v>2.8110493911904055</v>
      </c>
      <c r="D148" s="5">
        <f>_xll.SNL.Clients.Office.Excel.Functions.SPG(A148, "SP_VOLUME_AVG_WEEKLY_TO_SHARES_OUT", , "3M")</f>
        <v>3.1345402031031715</v>
      </c>
      <c r="E148" s="5">
        <f>_xll.SNL.Clients.Office.Excel.Functions.SPG(A148, "SP_VOLUME_AVG_DAILY_TO_1YR_AVG_DAILY", , "1M")</f>
        <v>102.89</v>
      </c>
      <c r="F148" s="5">
        <f>_xll.SNL.Clients.Office.Excel.Functions.SPG(A148, "SP_VOLUME_AVG_DAILY_TO_1YR_AVG_DAILY", , "3M")</f>
        <v>114.73</v>
      </c>
      <c r="G148" s="9" t="str">
        <f>_xll.SNL.Clients.Office.Excel.Functions.SPG(A148, "IQ_SECTOR")</f>
        <v>Utilities</v>
      </c>
      <c r="H148" s="9" t="str">
        <f>_xll.SNL.Clients.Office.Excel.Functions.SPG(A148, "IQ_INDUSTRY_GROUP")</f>
        <v>Utilities</v>
      </c>
      <c r="I148" s="9" t="str">
        <f>_xll.SNL.Clients.Office.Excel.Functions.SPG(A148, "IQ_INDUSTRY")</f>
        <v>Multi-Utilities</v>
      </c>
      <c r="J148" s="9" t="str">
        <f>_xll.SNL.Clients.Office.Excel.Functions.SPG(A148, "IQ_PRIMARY_INDUSTRY")</f>
        <v>Multi-Utilities</v>
      </c>
      <c r="K148" s="9" t="str">
        <f>_xll.SNL.Clients.Office.Excel.Functions.SPG(A148, "NAICS_CODE", "Primary")</f>
        <v>2211 - Electric Power Generation, Transmission and Distribution</v>
      </c>
      <c r="L148" s="9" t="str">
        <f>_xll.SNL.Clients.Office.Excel.Functions.SPG(A148, "SP_TOPICTAG")</f>
        <v>Clean Energy; Energy Efficiency; Energy Management; Energy Storage; Environmental Engineering; Smart Energy; ClimateTech; Utility Scale Solar; Onshore and Offshore Wind</v>
      </c>
      <c r="M148" s="5">
        <f>_xll.SNL.Clients.Office.Excel.Functions.SPG(A148, "SP_PCT_SHARES_OWNED_ALL_INSTITUTIONS")</f>
        <v>77.73</v>
      </c>
      <c r="N148" s="9" t="str">
        <f>_xll.SNL.Clients.Office.Excel.Functions.SPG(A148, "RD_CREDIT_RATING_GLOBAL", "Issuer Credit Rating", "Local Currency LT|0")</f>
        <v>BBB+</v>
      </c>
      <c r="O148" s="9" t="str">
        <f>_xll.SNL.Clients.Office.Excel.Functions.SPG(A148, "RD_CWOL_GLOBAL", "Issuer Credit Rating", "Local Currency LT|0")</f>
        <v>Stable</v>
      </c>
      <c r="P148" s="9" t="str">
        <f>_xll.SNL.Clients.Office.Excel.Functions.SPG(A148, "RD_RATING_ACTION_GLOBAL", "Issuer Credit Rating", "Local Currency LT|0")</f>
        <v>CreditWatch/Outlook (08/21/2015)</v>
      </c>
      <c r="Q148" s="10">
        <f>_xll.SNL.Clients.Office.Excel.Functions.SPG(A148, "RD_LAST_REVIEW_DATE_GLOBAL", "Issuer Credit Rating", "Local Currency LT")</f>
        <v>45526</v>
      </c>
      <c r="R148" s="10">
        <f>_xll.SNL.Clients.Office.Excel.Functions.SPG(A148, "RD_CREDIT_RATING_DATE_GLOBAL", "Issuer Credit Rating", "Local Currency LT|0")</f>
        <v>40521</v>
      </c>
      <c r="S148" s="10">
        <f>_xll.SNL.Clients.Office.Excel.Functions.SPG(A148, "RD_CREDIT_WATCH_OUTLOOK_DATE_GLOBAL", "Issuer Credit Rating", "Local Currency LT|0")</f>
        <v>42237</v>
      </c>
    </row>
    <row r="149" spans="1:19" x14ac:dyDescent="0.3">
      <c r="A149" t="s">
        <v>153</v>
      </c>
      <c r="B149" s="13">
        <f>_xll.ciqfunctions.udf.CIQ(A149,"IQ_FIRSTPRICINGDATE")</f>
        <v>24839</v>
      </c>
      <c r="C149" s="5">
        <f>_xll.SNL.Clients.Office.Excel.Functions.SPG(A149, "SP_VOLUME_AVG_WEEKLY_TO_SHARES_OUT", , "1M")</f>
        <v>2.0586598652813639</v>
      </c>
      <c r="D149" s="5">
        <f>_xll.SNL.Clients.Office.Excel.Functions.SPG(A149, "SP_VOLUME_AVG_WEEKLY_TO_SHARES_OUT", , "3M")</f>
        <v>2.0640355806613342</v>
      </c>
      <c r="E149" s="5">
        <f>_xll.SNL.Clients.Office.Excel.Functions.SPG(A149, "SP_VOLUME_AVG_DAILY_TO_1YR_AVG_DAILY", , "1M")</f>
        <v>102.69</v>
      </c>
      <c r="F149" s="5">
        <f>_xll.SNL.Clients.Office.Excel.Functions.SPG(A149, "SP_VOLUME_AVG_DAILY_TO_1YR_AVG_DAILY", , "3M")</f>
        <v>102.96</v>
      </c>
      <c r="G149" s="9" t="str">
        <f>_xll.SNL.Clients.Office.Excel.Functions.SPG(A149, "IQ_SECTOR")</f>
        <v>Utilities</v>
      </c>
      <c r="H149" s="9" t="str">
        <f>_xll.SNL.Clients.Office.Excel.Functions.SPG(A149, "IQ_INDUSTRY_GROUP")</f>
        <v>Utilities</v>
      </c>
      <c r="I149" s="9" t="str">
        <f>_xll.SNL.Clients.Office.Excel.Functions.SPG(A149, "IQ_INDUSTRY")</f>
        <v>Electric Utilities</v>
      </c>
      <c r="J149" s="9" t="str">
        <f>_xll.SNL.Clients.Office.Excel.Functions.SPG(A149, "IQ_PRIMARY_INDUSTRY")</f>
        <v>Electric Utilities</v>
      </c>
      <c r="K149" s="9" t="str">
        <f>_xll.SNL.Clients.Office.Excel.Functions.SPG(A149, "NAICS_CODE", "Primary")</f>
        <v>2211 - Electric Power Generation, Transmission and Distribution</v>
      </c>
      <c r="L149" s="9" t="str">
        <f>_xll.SNL.Clients.Office.Excel.Functions.SPG(A149, "SP_TOPICTAG")</f>
        <v>Clean Energy; Energy Management; Energy Storage; Conventional Nuclear; Smart Energy; Biomass Energy; Power Grid; Utility Scale Solar</v>
      </c>
      <c r="M149" s="5">
        <f>_xll.SNL.Clients.Office.Excel.Functions.SPG(A149, "SP_PCT_SHARES_OWNED_ALL_INSTITUTIONS")</f>
        <v>68.010000000000005</v>
      </c>
      <c r="N149" s="9" t="str">
        <f>_xll.SNL.Clients.Office.Excel.Functions.SPG(A149, "RD_CREDIT_RATING_GLOBAL", "Issuer Credit Rating", "Local Currency LT|0")</f>
        <v>BBB+</v>
      </c>
      <c r="O149" s="9" t="str">
        <f>_xll.SNL.Clients.Office.Excel.Functions.SPG(A149, "RD_CWOL_GLOBAL", "Issuer Credit Rating", "Local Currency LT|0")</f>
        <v>Stable</v>
      </c>
      <c r="P149" s="9" t="str">
        <f>_xll.SNL.Clients.Office.Excel.Functions.SPG(A149, "RD_RATING_ACTION_GLOBAL", "Issuer Credit Rating", "Local Currency LT|0")</f>
        <v>Downgrade | CreditWatch/Outlook (01/26/2021)</v>
      </c>
      <c r="Q149" s="10">
        <f>_xll.SNL.Clients.Office.Excel.Functions.SPG(A149, "RD_LAST_REVIEW_DATE_GLOBAL", "Issuer Credit Rating", "Local Currency LT")</f>
        <v>45411</v>
      </c>
      <c r="R149" s="10">
        <f>_xll.SNL.Clients.Office.Excel.Functions.SPG(A149, "RD_CREDIT_RATING_DATE_GLOBAL", "Issuer Credit Rating", "Local Currency LT|0")</f>
        <v>44222</v>
      </c>
      <c r="S149" s="10">
        <f>_xll.SNL.Clients.Office.Excel.Functions.SPG(A149, "RD_CREDIT_WATCH_OUTLOOK_DATE_GLOBAL", "Issuer Credit Rating", "Local Currency LT|0")</f>
        <v>44222</v>
      </c>
    </row>
    <row r="150" spans="1:19" x14ac:dyDescent="0.3">
      <c r="A150" t="s">
        <v>154</v>
      </c>
      <c r="B150" s="13">
        <f>_xll.ciqfunctions.udf.CIQ(A150,"IQ_FIRSTPRICINGDATE")</f>
        <v>24839</v>
      </c>
      <c r="C150" s="5">
        <f>_xll.SNL.Clients.Office.Excel.Functions.SPG(A150, "SP_VOLUME_AVG_WEEKLY_TO_SHARES_OUT", , "1M")</f>
        <v>2.7293813178463444</v>
      </c>
      <c r="D150" s="5">
        <f>_xll.SNL.Clients.Office.Excel.Functions.SPG(A150, "SP_VOLUME_AVG_WEEKLY_TO_SHARES_OUT", , "3M")</f>
        <v>2.5138521990142584</v>
      </c>
      <c r="E150" s="5">
        <f>_xll.SNL.Clients.Office.Excel.Functions.SPG(A150, "SP_VOLUME_AVG_DAILY_TO_1YR_AVG_DAILY", , "1M")</f>
        <v>103.09</v>
      </c>
      <c r="F150" s="5">
        <f>_xll.SNL.Clients.Office.Excel.Functions.SPG(A150, "SP_VOLUME_AVG_DAILY_TO_1YR_AVG_DAILY", , "3M")</f>
        <v>94.95</v>
      </c>
      <c r="G150" s="9" t="str">
        <f>_xll.SNL.Clients.Office.Excel.Functions.SPG(A150, "IQ_SECTOR")</f>
        <v>Materials</v>
      </c>
      <c r="H150" s="9" t="str">
        <f>_xll.SNL.Clients.Office.Excel.Functions.SPG(A150, "IQ_INDUSTRY_GROUP")</f>
        <v>Materials</v>
      </c>
      <c r="I150" s="9" t="str">
        <f>_xll.SNL.Clients.Office.Excel.Functions.SPG(A150, "IQ_INDUSTRY")</f>
        <v>Chemicals</v>
      </c>
      <c r="J150" s="9" t="str">
        <f>_xll.SNL.Clients.Office.Excel.Functions.SPG(A150, "IQ_PRIMARY_INDUSTRY")</f>
        <v>Specialty Chemicals</v>
      </c>
      <c r="K150" s="9" t="str">
        <f>_xll.SNL.Clients.Office.Excel.Functions.SPG(A150, "NAICS_CODE", "Primary")</f>
        <v>3251 - Basic Chemical Manufacturing</v>
      </c>
      <c r="L150" s="9" t="str">
        <f>_xll.SNL.Clients.Office.Excel.Functions.SPG(A150, "SP_TOPICTAG")</f>
        <v>Environmental Engineering; Water Purification; 3D Printing; Utility Scale Solar</v>
      </c>
      <c r="M150" s="5">
        <f>_xll.SNL.Clients.Office.Excel.Functions.SPG(A150, "SP_PCT_SHARES_OWNED_ALL_INSTITUTIONS")</f>
        <v>73.06</v>
      </c>
      <c r="N150" s="9" t="str">
        <f>_xll.SNL.Clients.Office.Excel.Functions.SPG(A150, "RD_CREDIT_RATING_GLOBAL", "Issuer Credit Rating", "Local Currency LT|0")</f>
        <v>BBB+</v>
      </c>
      <c r="O150" s="9" t="str">
        <f>_xll.SNL.Clients.Office.Excel.Functions.SPG(A150, "RD_CWOL_GLOBAL", "Issuer Credit Rating", "Local Currency LT|0")</f>
        <v>Watch Neg</v>
      </c>
      <c r="P150" s="9" t="str">
        <f>_xll.SNL.Clients.Office.Excel.Functions.SPG(A150, "RD_RATING_ACTION_GLOBAL", "Issuer Credit Rating", "Local Currency LT|0")</f>
        <v>CreditWatch/Outlook (05/23/2024)</v>
      </c>
      <c r="Q150" s="10">
        <f>_xll.SNL.Clients.Office.Excel.Functions.SPG(A150, "RD_LAST_REVIEW_DATE_GLOBAL", "Issuer Credit Rating", "Local Currency LT")</f>
        <v>45586</v>
      </c>
      <c r="R150" s="10">
        <f>_xll.SNL.Clients.Office.Excel.Functions.SPG(A150, "RD_CREDIT_RATING_DATE_GLOBAL", "Issuer Credit Rating", "Local Currency LT|0")</f>
        <v>43917</v>
      </c>
      <c r="S150" s="10">
        <f>_xll.SNL.Clients.Office.Excel.Functions.SPG(A150, "RD_CREDIT_WATCH_OUTLOOK_DATE_GLOBAL", "Issuer Credit Rating", "Local Currency LT|0")</f>
        <v>45435</v>
      </c>
    </row>
    <row r="151" spans="1:19" x14ac:dyDescent="0.3">
      <c r="A151" t="s">
        <v>155</v>
      </c>
      <c r="B151" s="13">
        <f>_xll.ciqfunctions.udf.CIQ(A151,"IQ_FIRSTPRICINGDATE")</f>
        <v>34317</v>
      </c>
      <c r="C151" s="5">
        <f>_xll.SNL.Clients.Office.Excel.Functions.SPG(A151, "SP_VOLUME_AVG_WEEKLY_TO_SHARES_OUT", , "1M")</f>
        <v>5.2122942528904694</v>
      </c>
      <c r="D151" s="5">
        <f>_xll.SNL.Clients.Office.Excel.Functions.SPG(A151, "SP_VOLUME_AVG_WEEKLY_TO_SHARES_OUT", , "3M")</f>
        <v>5.0055849531916499</v>
      </c>
      <c r="E151" s="5">
        <f>_xll.SNL.Clients.Office.Excel.Functions.SPG(A151, "SP_VOLUME_AVG_DAILY_TO_1YR_AVG_DAILY", , "1M")</f>
        <v>123.35</v>
      </c>
      <c r="F151" s="5">
        <f>_xll.SNL.Clients.Office.Excel.Functions.SPG(A151, "SP_VOLUME_AVG_DAILY_TO_1YR_AVG_DAILY", , "3M")</f>
        <v>118.46</v>
      </c>
      <c r="G151" s="9" t="str">
        <f>_xll.SNL.Clients.Office.Excel.Functions.SPG(A151, "IQ_SECTOR")</f>
        <v>Materials</v>
      </c>
      <c r="H151" s="9" t="str">
        <f>_xll.SNL.Clients.Office.Excel.Functions.SPG(A151, "IQ_INDUSTRY_GROUP")</f>
        <v>Materials</v>
      </c>
      <c r="I151" s="9" t="str">
        <f>_xll.SNL.Clients.Office.Excel.Functions.SPG(A151, "IQ_INDUSTRY")</f>
        <v>Chemicals</v>
      </c>
      <c r="J151" s="9" t="str">
        <f>_xll.SNL.Clients.Office.Excel.Functions.SPG(A151, "IQ_PRIMARY_INDUSTRY")</f>
        <v>Specialty Chemicals</v>
      </c>
      <c r="K151" s="9" t="str">
        <f>_xll.SNL.Clients.Office.Excel.Functions.SPG(A151, "NAICS_CODE", "Primary")</f>
        <v>325 - Chemical Manufacturing</v>
      </c>
      <c r="L151" s="9" t="str">
        <f>_xll.SNL.Clients.Office.Excel.Functions.SPG(A151, "SP_TOPICTAG")</f>
        <v>Environmental Engineering; Pollution Control</v>
      </c>
      <c r="M151" s="5">
        <f>_xll.SNL.Clients.Office.Excel.Functions.SPG(A151, "SP_PCT_SHARES_OWNED_ALL_INSTITUTIONS")</f>
        <v>88.95</v>
      </c>
      <c r="N151" s="9" t="str">
        <f>_xll.SNL.Clients.Office.Excel.Functions.SPG(A151, "RD_CREDIT_RATING_GLOBAL", "Issuer Credit Rating", "Local Currency LT|0")</f>
        <v>BBB</v>
      </c>
      <c r="O151" s="9" t="str">
        <f>_xll.SNL.Clients.Office.Excel.Functions.SPG(A151, "RD_CWOL_GLOBAL", "Issuer Credit Rating", "Local Currency LT|0")</f>
        <v>Stable</v>
      </c>
      <c r="P151" s="9" t="str">
        <f>_xll.SNL.Clients.Office.Excel.Functions.SPG(A151, "RD_RATING_ACTION_GLOBAL", "Issuer Credit Rating", "Local Currency LT|0")</f>
        <v>Upgrade | CreditWatch/Outlook (04/02/2021)</v>
      </c>
      <c r="Q151" s="10">
        <f>_xll.SNL.Clients.Office.Excel.Functions.SPG(A151, "RD_LAST_REVIEW_DATE_GLOBAL", "Issuer Credit Rating", "Local Currency LT")</f>
        <v>45618</v>
      </c>
      <c r="R151" s="10">
        <f>_xll.SNL.Clients.Office.Excel.Functions.SPG(A151, "RD_CREDIT_RATING_DATE_GLOBAL", "Issuer Credit Rating", "Local Currency LT|0")</f>
        <v>44288</v>
      </c>
      <c r="S151" s="10">
        <f>_xll.SNL.Clients.Office.Excel.Functions.SPG(A151, "RD_CREDIT_WATCH_OUTLOOK_DATE_GLOBAL", "Issuer Credit Rating", "Local Currency LT|0")</f>
        <v>44288</v>
      </c>
    </row>
    <row r="152" spans="1:19" x14ac:dyDescent="0.3">
      <c r="A152" t="s">
        <v>156</v>
      </c>
      <c r="B152" s="13">
        <f>_xll.ciqfunctions.udf.CIQ(A152,"IQ_FIRSTPRICINGDATE")</f>
        <v>24839</v>
      </c>
      <c r="C152" s="5">
        <f>_xll.SNL.Clients.Office.Excel.Functions.SPG(A152, "SP_VOLUME_AVG_WEEKLY_TO_SHARES_OUT", , "1M")</f>
        <v>4.7460173269712751</v>
      </c>
      <c r="D152" s="5">
        <f>_xll.SNL.Clients.Office.Excel.Functions.SPG(A152, "SP_VOLUME_AVG_WEEKLY_TO_SHARES_OUT", , "3M")</f>
        <v>3.1999890827021029</v>
      </c>
      <c r="E152" s="5">
        <f>_xll.SNL.Clients.Office.Excel.Functions.SPG(A152, "SP_VOLUME_AVG_DAILY_TO_1YR_AVG_DAILY", , "1M")</f>
        <v>165.49</v>
      </c>
      <c r="F152" s="5">
        <f>_xll.SNL.Clients.Office.Excel.Functions.SPG(A152, "SP_VOLUME_AVG_DAILY_TO_1YR_AVG_DAILY", , "3M")</f>
        <v>111.58</v>
      </c>
      <c r="G152" s="9" t="str">
        <f>_xll.SNL.Clients.Office.Excel.Functions.SPG(A152, "IQ_SECTOR")</f>
        <v>Industrials</v>
      </c>
      <c r="H152" s="9" t="str">
        <f>_xll.SNL.Clients.Office.Excel.Functions.SPG(A152, "IQ_INDUSTRY_GROUP")</f>
        <v>Capital Goods</v>
      </c>
      <c r="I152" s="9" t="str">
        <f>_xll.SNL.Clients.Office.Excel.Functions.SPG(A152, "IQ_INDUSTRY")</f>
        <v>Electrical Equipment</v>
      </c>
      <c r="J152" s="9" t="str">
        <f>_xll.SNL.Clients.Office.Excel.Functions.SPG(A152, "IQ_PRIMARY_INDUSTRY")</f>
        <v>Electrical Components and Equipment</v>
      </c>
      <c r="K152" s="9" t="str">
        <f>_xll.SNL.Clients.Office.Excel.Functions.SPG(A152, "NAICS_CODE", "Primary")</f>
        <v>33531 - Electrical Equipment Manufacturing</v>
      </c>
      <c r="L152" s="9" t="str">
        <f>_xll.SNL.Clients.Office.Excel.Functions.SPG(A152, "SP_TOPICTAG")</f>
        <v>Industrial Automation; Sensors; Smart Energy; Electric Vehicle; Power Grid; Battery Energy Storage System (BESS)</v>
      </c>
      <c r="M152" s="5">
        <f>_xll.SNL.Clients.Office.Excel.Functions.SPG(A152, "SP_PCT_SHARES_OWNED_ALL_INSTITUTIONS")</f>
        <v>83.44</v>
      </c>
      <c r="N152" s="9" t="str">
        <f>_xll.SNL.Clients.Office.Excel.Functions.SPG(A152, "RD_CREDIT_RATING_GLOBAL", "Issuer Credit Rating", "Local Currency LT|0")</f>
        <v>A-</v>
      </c>
      <c r="O152" s="9" t="str">
        <f>_xll.SNL.Clients.Office.Excel.Functions.SPG(A152, "RD_CWOL_GLOBAL", "Issuer Credit Rating", "Local Currency LT|0")</f>
        <v>Stable</v>
      </c>
      <c r="P152" s="9" t="str">
        <f>_xll.SNL.Clients.Office.Excel.Functions.SPG(A152, "RD_RATING_ACTION_GLOBAL", "Issuer Credit Rating", "Local Currency LT|0")</f>
        <v>CreditWatch/Outlook (05/24/2018)</v>
      </c>
      <c r="Q152" s="10">
        <f>_xll.SNL.Clients.Office.Excel.Functions.SPG(A152, "RD_LAST_REVIEW_DATE_GLOBAL", "Issuer Credit Rating", "Local Currency LT")</f>
        <v>45422</v>
      </c>
      <c r="R152" s="10">
        <f>_xll.SNL.Clients.Office.Excel.Functions.SPG(A152, "RD_CREDIT_RATING_DATE_GLOBAL", "Issuer Credit Rating", "Local Currency LT|0")</f>
        <v>42671</v>
      </c>
      <c r="S152" s="10">
        <f>_xll.SNL.Clients.Office.Excel.Functions.SPG(A152, "RD_CREDIT_WATCH_OUTLOOK_DATE_GLOBAL", "Issuer Credit Rating", "Local Currency LT|0")</f>
        <v>43244</v>
      </c>
    </row>
    <row r="153" spans="1:19" x14ac:dyDescent="0.3">
      <c r="A153" t="s">
        <v>157</v>
      </c>
      <c r="B153" s="13">
        <f>_xll.ciqfunctions.udf.CIQ(A153,"IQ_FIRSTPRICINGDATE")</f>
        <v>36062</v>
      </c>
      <c r="C153" s="5">
        <f>_xll.SNL.Clients.Office.Excel.Functions.SPG(A153, "SP_VOLUME_AVG_WEEKLY_TO_SHARES_OUT", , "1M")</f>
        <v>4.0062580773436727</v>
      </c>
      <c r="D153" s="5">
        <f>_xll.SNL.Clients.Office.Excel.Functions.SPG(A153, "SP_VOLUME_AVG_WEEKLY_TO_SHARES_OUT", , "3M")</f>
        <v>4.4739432790086875</v>
      </c>
      <c r="E153" s="5">
        <f>_xll.SNL.Clients.Office.Excel.Functions.SPG(A153, "SP_VOLUME_AVG_DAILY_TO_1YR_AVG_DAILY", , "1M")</f>
        <v>74.02</v>
      </c>
      <c r="F153" s="5">
        <f>_xll.SNL.Clients.Office.Excel.Functions.SPG(A153, "SP_VOLUME_AVG_DAILY_TO_1YR_AVG_DAILY", , "3M")</f>
        <v>82.66</v>
      </c>
      <c r="G153" s="9" t="str">
        <f>_xll.SNL.Clients.Office.Excel.Functions.SPG(A153, "IQ_SECTOR")</f>
        <v>Consumer Discretionary</v>
      </c>
      <c r="H153" s="9" t="str">
        <f>_xll.SNL.Clients.Office.Excel.Functions.SPG(A153, "IQ_INDUSTRY_GROUP")</f>
        <v>Consumer Discretionary Distribution and Retail</v>
      </c>
      <c r="I153" s="9" t="str">
        <f>_xll.SNL.Clients.Office.Excel.Functions.SPG(A153, "IQ_INDUSTRY")</f>
        <v>Broadline Retail</v>
      </c>
      <c r="J153" s="9" t="str">
        <f>_xll.SNL.Clients.Office.Excel.Functions.SPG(A153, "IQ_PRIMARY_INDUSTRY")</f>
        <v>Broadline Retail</v>
      </c>
      <c r="K153" s="9" t="str">
        <f>_xll.SNL.Clients.Office.Excel.Functions.SPG(A153, "NAICS_CODE", "Primary")</f>
        <v>455219 - All Other General Merchandise Retailers</v>
      </c>
      <c r="L153" s="9" t="str">
        <f>_xll.SNL.Clients.Office.Excel.Functions.SPG(A153, "SP_TOPICTAG")</f>
        <v>Crowdsourcing; Online Payments</v>
      </c>
      <c r="M153" s="5">
        <f>_xll.SNL.Clients.Office.Excel.Functions.SPG(A153, "SP_PCT_SHARES_OWNED_ALL_INSTITUTIONS")</f>
        <v>95.06</v>
      </c>
      <c r="N153" s="9" t="str">
        <f>_xll.SNL.Clients.Office.Excel.Functions.SPG(A153, "RD_CREDIT_RATING_GLOBAL", "Issuer Credit Rating", "Local Currency LT|0")</f>
        <v>BBB+</v>
      </c>
      <c r="O153" s="9" t="str">
        <f>_xll.SNL.Clients.Office.Excel.Functions.SPG(A153, "RD_CWOL_GLOBAL", "Issuer Credit Rating", "Local Currency LT|0")</f>
        <v>Stable</v>
      </c>
      <c r="P153" s="9" t="str">
        <f>_xll.SNL.Clients.Office.Excel.Functions.SPG(A153, "RD_RATING_ACTION_GLOBAL", "Issuer Credit Rating", "Local Currency LT|0")</f>
        <v>Downgrade | CreditWatch/Outlook (07/20/2015)</v>
      </c>
      <c r="Q153" s="10">
        <f>_xll.SNL.Clients.Office.Excel.Functions.SPG(A153, "RD_LAST_REVIEW_DATE_GLOBAL", "Issuer Credit Rating", "Local Currency LT")</f>
        <v>45457</v>
      </c>
      <c r="R153" s="10">
        <f>_xll.SNL.Clients.Office.Excel.Functions.SPG(A153, "RD_CREDIT_RATING_DATE_GLOBAL", "Issuer Credit Rating", "Local Currency LT|0")</f>
        <v>42205</v>
      </c>
      <c r="S153" s="10">
        <f>_xll.SNL.Clients.Office.Excel.Functions.SPG(A153, "RD_CREDIT_WATCH_OUTLOOK_DATE_GLOBAL", "Issuer Credit Rating", "Local Currency LT|0")</f>
        <v>42205</v>
      </c>
    </row>
    <row r="154" spans="1:19" x14ac:dyDescent="0.3">
      <c r="A154" t="s">
        <v>158</v>
      </c>
      <c r="B154" s="13">
        <f>_xll.ciqfunctions.udf.CIQ(A154,"IQ_FIRSTPRICINGDATE")</f>
        <v>25205</v>
      </c>
      <c r="C154" s="5">
        <f>_xll.SNL.Clients.Office.Excel.Functions.SPG(A154, "SP_VOLUME_AVG_WEEKLY_TO_SHARES_OUT", , "1M")</f>
        <v>2.1299056446616618</v>
      </c>
      <c r="D154" s="5">
        <f>_xll.SNL.Clients.Office.Excel.Functions.SPG(A154, "SP_VOLUME_AVG_WEEKLY_TO_SHARES_OUT", , "3M")</f>
        <v>1.9934999091053753</v>
      </c>
      <c r="E154" s="5">
        <f>_xll.SNL.Clients.Office.Excel.Functions.SPG(A154, "SP_VOLUME_AVG_DAILY_TO_1YR_AVG_DAILY", , "1M")</f>
        <v>109.83</v>
      </c>
      <c r="F154" s="5">
        <f>_xll.SNL.Clients.Office.Excel.Functions.SPG(A154, "SP_VOLUME_AVG_DAILY_TO_1YR_AVG_DAILY", , "3M")</f>
        <v>102.8</v>
      </c>
      <c r="G154" s="9" t="str">
        <f>_xll.SNL.Clients.Office.Excel.Functions.SPG(A154, "IQ_SECTOR")</f>
        <v>Materials</v>
      </c>
      <c r="H154" s="9" t="str">
        <f>_xll.SNL.Clients.Office.Excel.Functions.SPG(A154, "IQ_INDUSTRY_GROUP")</f>
        <v>Materials</v>
      </c>
      <c r="I154" s="9" t="str">
        <f>_xll.SNL.Clients.Office.Excel.Functions.SPG(A154, "IQ_INDUSTRY")</f>
        <v>Chemicals</v>
      </c>
      <c r="J154" s="9" t="str">
        <f>_xll.SNL.Clients.Office.Excel.Functions.SPG(A154, "IQ_PRIMARY_INDUSTRY")</f>
        <v>Specialty Chemicals</v>
      </c>
      <c r="K154" s="9" t="str">
        <f>_xll.SNL.Clients.Office.Excel.Functions.SPG(A154, "NAICS_CODE", "Primary")</f>
        <v>325612 - Polish and Other Sanitation Good Manufacturing</v>
      </c>
      <c r="L154" s="9" t="str">
        <f>_xll.SNL.Clients.Office.Excel.Functions.SPG(A154, "SP_TOPICTAG")</f>
        <v>Energy Efficiency; Environmental Consulting; Environmental Engineering; Disposal and Recycling; Water Purification; CleanTech; Pollution Control</v>
      </c>
      <c r="M154" s="5">
        <f>_xll.SNL.Clients.Office.Excel.Functions.SPG(A154, "SP_PCT_SHARES_OWNED_ALL_INSTITUTIONS")</f>
        <v>89.66</v>
      </c>
      <c r="N154" s="9" t="str">
        <f>_xll.SNL.Clients.Office.Excel.Functions.SPG(A154, "RD_CREDIT_RATING_GLOBAL", "Issuer Credit Rating", "Local Currency LT|0")</f>
        <v>A-</v>
      </c>
      <c r="O154" s="9" t="str">
        <f>_xll.SNL.Clients.Office.Excel.Functions.SPG(A154, "RD_CWOL_GLOBAL", "Issuer Credit Rating", "Local Currency LT|0")</f>
        <v>Stable</v>
      </c>
      <c r="P154" s="9" t="str">
        <f>_xll.SNL.Clients.Office.Excel.Functions.SPG(A154, "RD_RATING_ACTION_GLOBAL", "Issuer Credit Rating", "Local Currency LT|0")</f>
        <v>CreditWatch/Outlook (02/14/2024)</v>
      </c>
      <c r="Q154" s="10">
        <f>_xll.SNL.Clients.Office.Excel.Functions.SPG(A154, "RD_LAST_REVIEW_DATE_GLOBAL", "Issuer Credit Rating", "Local Currency LT")</f>
        <v>45523</v>
      </c>
      <c r="R154" s="10">
        <f>_xll.SNL.Clients.Office.Excel.Functions.SPG(A154, "RD_CREDIT_RATING_DATE_GLOBAL", "Issuer Credit Rating", "Local Currency LT|0")</f>
        <v>42457</v>
      </c>
      <c r="S154" s="10">
        <f>_xll.SNL.Clients.Office.Excel.Functions.SPG(A154, "RD_CREDIT_WATCH_OUTLOOK_DATE_GLOBAL", "Issuer Credit Rating", "Local Currency LT|0")</f>
        <v>45336</v>
      </c>
    </row>
    <row r="155" spans="1:19" x14ac:dyDescent="0.3">
      <c r="A155" t="s">
        <v>159</v>
      </c>
      <c r="B155" s="13">
        <f>_xll.ciqfunctions.udf.CIQ(A155,"IQ_FIRSTPRICINGDATE")</f>
        <v>24839</v>
      </c>
      <c r="C155" s="5">
        <f>_xll.SNL.Clients.Office.Excel.Functions.SPG(A155, "SP_VOLUME_AVG_WEEKLY_TO_SHARES_OUT", , "1M")</f>
        <v>9.9049139987750312</v>
      </c>
      <c r="D155" s="5">
        <f>_xll.SNL.Clients.Office.Excel.Functions.SPG(A155, "SP_VOLUME_AVG_WEEKLY_TO_SHARES_OUT", , "3M")</f>
        <v>5.3806686064503211</v>
      </c>
      <c r="E155" s="5">
        <f>_xll.SNL.Clients.Office.Excel.Functions.SPG(A155, "SP_VOLUME_AVG_DAILY_TO_1YR_AVG_DAILY", , "1M")</f>
        <v>311.83</v>
      </c>
      <c r="F155" s="5">
        <f>_xll.SNL.Clients.Office.Excel.Functions.SPG(A155, "SP_VOLUME_AVG_DAILY_TO_1YR_AVG_DAILY", , "3M")</f>
        <v>169.39</v>
      </c>
      <c r="G155" s="9" t="str">
        <f>_xll.SNL.Clients.Office.Excel.Functions.SPG(A155, "IQ_SECTOR")</f>
        <v>Utilities</v>
      </c>
      <c r="H155" s="9" t="str">
        <f>_xll.SNL.Clients.Office.Excel.Functions.SPG(A155, "IQ_INDUSTRY_GROUP")</f>
        <v>Utilities</v>
      </c>
      <c r="I155" s="9" t="str">
        <f>_xll.SNL.Clients.Office.Excel.Functions.SPG(A155, "IQ_INDUSTRY")</f>
        <v>Electric Utilities</v>
      </c>
      <c r="J155" s="9" t="str">
        <f>_xll.SNL.Clients.Office.Excel.Functions.SPG(A155, "IQ_PRIMARY_INDUSTRY")</f>
        <v>Electric Utilities</v>
      </c>
      <c r="K155" s="9" t="str">
        <f>_xll.SNL.Clients.Office.Excel.Functions.SPG(A155, "NAICS_CODE", "Primary")</f>
        <v>22111 - Electric Power Generation</v>
      </c>
      <c r="L155" s="9" t="str">
        <f>_xll.SNL.Clients.Office.Excel.Functions.SPG(A155, "SP_TOPICTAG")</f>
        <v>Clean Energy; Energy Efficiency; Energy Management; Energy Storage; Smart Energy; Power Grid</v>
      </c>
      <c r="M155" s="5">
        <f>_xll.SNL.Clients.Office.Excel.Functions.SPG(A155, "SP_PCT_SHARES_OWNED_ALL_INSTITUTIONS")</f>
        <v>89.43</v>
      </c>
      <c r="N155" s="9" t="str">
        <f>_xll.SNL.Clients.Office.Excel.Functions.SPG(A155, "RD_CREDIT_RATING_GLOBAL", "Issuer Credit Rating", "Local Currency LT|0")</f>
        <v>BBB</v>
      </c>
      <c r="O155" s="9" t="str">
        <f>_xll.SNL.Clients.Office.Excel.Functions.SPG(A155, "RD_CWOL_GLOBAL", "Issuer Credit Rating", "Local Currency LT|0")</f>
        <v>Negative</v>
      </c>
      <c r="P155" s="9" t="str">
        <f>_xll.SNL.Clients.Office.Excel.Functions.SPG(A155, "RD_RATING_ACTION_GLOBAL", "Issuer Credit Rating", "Local Currency LT|0")</f>
        <v>CreditWatch/Outlook (02/03/2025)</v>
      </c>
      <c r="Q155" s="10">
        <f>_xll.SNL.Clients.Office.Excel.Functions.SPG(A155, "RD_LAST_REVIEW_DATE_GLOBAL", "Issuer Credit Rating", "Local Currency LT")</f>
        <v>45691</v>
      </c>
      <c r="R155" s="10">
        <f>_xll.SNL.Clients.Office.Excel.Functions.SPG(A155, "RD_CREDIT_RATING_DATE_GLOBAL", "Issuer Credit Rating", "Local Currency LT|0")</f>
        <v>43486</v>
      </c>
      <c r="S155" s="10">
        <f>_xll.SNL.Clients.Office.Excel.Functions.SPG(A155, "RD_CREDIT_WATCH_OUTLOOK_DATE_GLOBAL", "Issuer Credit Rating", "Local Currency LT|0")</f>
        <v>45691</v>
      </c>
    </row>
    <row r="156" spans="1:19" x14ac:dyDescent="0.3">
      <c r="A156" t="s">
        <v>160</v>
      </c>
      <c r="B156" s="13">
        <f>_xll.ciqfunctions.udf.CIQ(A156,"IQ_FIRSTPRICINGDATE")</f>
        <v>36612</v>
      </c>
      <c r="C156" s="5">
        <f>_xll.SNL.Clients.Office.Excel.Functions.SPG(A156, "SP_VOLUME_AVG_WEEKLY_TO_SHARES_OUT", , "1M")</f>
        <v>3.8433610263366114</v>
      </c>
      <c r="D156" s="5">
        <f>_xll.SNL.Clients.Office.Excel.Functions.SPG(A156, "SP_VOLUME_AVG_WEEKLY_TO_SHARES_OUT", , "3M")</f>
        <v>4.0544233556481695</v>
      </c>
      <c r="E156" s="5">
        <f>_xll.SNL.Clients.Office.Excel.Functions.SPG(A156, "SP_VOLUME_AVG_DAILY_TO_1YR_AVG_DAILY", , "1M")</f>
        <v>96.42</v>
      </c>
      <c r="F156" s="5">
        <f>_xll.SNL.Clients.Office.Excel.Functions.SPG(A156, "SP_VOLUME_AVG_DAILY_TO_1YR_AVG_DAILY", , "3M")</f>
        <v>101.71</v>
      </c>
      <c r="G156" s="9" t="str">
        <f>_xll.SNL.Clients.Office.Excel.Functions.SPG(A156, "IQ_SECTOR")</f>
        <v>Health Care</v>
      </c>
      <c r="H156" s="9" t="str">
        <f>_xll.SNL.Clients.Office.Excel.Functions.SPG(A156, "IQ_INDUSTRY_GROUP")</f>
        <v>Health Care Equipment and Services</v>
      </c>
      <c r="I156" s="9" t="str">
        <f>_xll.SNL.Clients.Office.Excel.Functions.SPG(A156, "IQ_INDUSTRY")</f>
        <v>Health Care Equipment and Supplies</v>
      </c>
      <c r="J156" s="9" t="str">
        <f>_xll.SNL.Clients.Office.Excel.Functions.SPG(A156, "IQ_PRIMARY_INDUSTRY")</f>
        <v>Health Care Equipment</v>
      </c>
      <c r="K156" s="9" t="str">
        <f>_xll.SNL.Clients.Office.Excel.Functions.SPG(A156, "NAICS_CODE", "Primary")</f>
        <v>339113 - Surgical Appliance and Supplies Manufacturing</v>
      </c>
      <c r="L156" s="9" t="str">
        <f>_xll.SNL.Clients.Office.Excel.Functions.SPG(A156, "SP_TOPICTAG")</f>
        <v>Health Diagnostics; Cardiovascular; Surgery</v>
      </c>
      <c r="M156" s="5">
        <f>_xll.SNL.Clients.Office.Excel.Functions.SPG(A156, "SP_PCT_SHARES_OWNED_ALL_INSTITUTIONS")</f>
        <v>88</v>
      </c>
      <c r="N156" s="9" t="str">
        <f>_xll.SNL.Clients.Office.Excel.Functions.SPG(A156, "RD_CREDIT_RATING_GLOBAL", "Issuer Credit Rating", "Local Currency LT|0")</f>
        <v>BBB</v>
      </c>
      <c r="O156" s="9" t="str">
        <f>_xll.SNL.Clients.Office.Excel.Functions.SPG(A156, "RD_CWOL_GLOBAL", "Issuer Credit Rating", "Local Currency LT|0")</f>
        <v>Stable</v>
      </c>
      <c r="P156" s="9" t="str">
        <f>_xll.SNL.Clients.Office.Excel.Functions.SPG(A156, "RD_RATING_ACTION_GLOBAL", "Issuer Credit Rating", "Local Currency LT|0")</f>
        <v>Upgrade | CreditWatch/Outlook (09/17/2019)</v>
      </c>
      <c r="Q156" s="10">
        <f>_xll.SNL.Clients.Office.Excel.Functions.SPG(A156, "RD_LAST_REVIEW_DATE_GLOBAL", "Issuer Credit Rating", "Local Currency LT")</f>
        <v>45526</v>
      </c>
      <c r="R156" s="10">
        <f>_xll.SNL.Clients.Office.Excel.Functions.SPG(A156, "RD_CREDIT_RATING_DATE_GLOBAL", "Issuer Credit Rating", "Local Currency LT|0")</f>
        <v>43725</v>
      </c>
      <c r="S156" s="10">
        <f>_xll.SNL.Clients.Office.Excel.Functions.SPG(A156, "RD_CREDIT_WATCH_OUTLOOK_DATE_GLOBAL", "Issuer Credit Rating", "Local Currency LT|0")</f>
        <v>43725</v>
      </c>
    </row>
    <row r="157" spans="1:19" x14ac:dyDescent="0.3">
      <c r="A157" t="s">
        <v>161</v>
      </c>
      <c r="B157" s="13">
        <f>_xll.ciqfunctions.udf.CIQ(A157,"IQ_FIRSTPRICINGDATE")</f>
        <v>32771</v>
      </c>
      <c r="C157" s="5">
        <f>_xll.SNL.Clients.Office.Excel.Functions.SPG(A157, "SP_VOLUME_AVG_WEEKLY_TO_SHARES_OUT", , "1M")</f>
        <v>9.8818817201391163</v>
      </c>
      <c r="D157" s="5">
        <f>_xll.SNL.Clients.Office.Excel.Functions.SPG(A157, "SP_VOLUME_AVG_WEEKLY_TO_SHARES_OUT", , "3M")</f>
        <v>5.7974684325938037</v>
      </c>
      <c r="E157" s="5">
        <f>_xll.SNL.Clients.Office.Excel.Functions.SPG(A157, "SP_VOLUME_AVG_DAILY_TO_1YR_AVG_DAILY", , "1M")</f>
        <v>220.72</v>
      </c>
      <c r="F157" s="5">
        <f>_xll.SNL.Clients.Office.Excel.Functions.SPG(A157, "SP_VOLUME_AVG_DAILY_TO_1YR_AVG_DAILY", , "3M")</f>
        <v>129.49</v>
      </c>
      <c r="G157" s="9" t="str">
        <f>_xll.SNL.Clients.Office.Excel.Functions.SPG(A157, "IQ_SECTOR")</f>
        <v>Communication Services</v>
      </c>
      <c r="H157" s="9" t="str">
        <f>_xll.SNL.Clients.Office.Excel.Functions.SPG(A157, "IQ_INDUSTRY_GROUP")</f>
        <v>Media and Entertainment</v>
      </c>
      <c r="I157" s="9" t="str">
        <f>_xll.SNL.Clients.Office.Excel.Functions.SPG(A157, "IQ_INDUSTRY")</f>
        <v>Entertainment</v>
      </c>
      <c r="J157" s="9" t="str">
        <f>_xll.SNL.Clients.Office.Excel.Functions.SPG(A157, "IQ_PRIMARY_INDUSTRY")</f>
        <v>Interactive Home Entertainment</v>
      </c>
      <c r="K157" s="9" t="str">
        <f>_xll.SNL.Clients.Office.Excel.Functions.SPG(A157, "NAICS_CODE", "Primary")</f>
        <v>513210 - Software Publishers</v>
      </c>
      <c r="L157" s="9" t="str">
        <f>_xll.SNL.Clients.Office.Excel.Functions.SPG(A157, "SP_TOPICTAG")</f>
        <v>Social Networking and Collaboration; E-learning; Content Creation; Video Games; E-Sports</v>
      </c>
      <c r="M157" s="5">
        <f>_xll.SNL.Clients.Office.Excel.Functions.SPG(A157, "SP_PCT_SHARES_OWNED_ALL_INSTITUTIONS")</f>
        <v>88.52</v>
      </c>
      <c r="N157" s="9" t="str">
        <f>_xll.SNL.Clients.Office.Excel.Functions.SPG(A157, "RD_CREDIT_RATING_GLOBAL", "Issuer Credit Rating", "Local Currency LT|0")</f>
        <v>BBB+</v>
      </c>
      <c r="O157" s="9" t="str">
        <f>_xll.SNL.Clients.Office.Excel.Functions.SPG(A157, "RD_CWOL_GLOBAL", "Issuer Credit Rating", "Local Currency LT|0")</f>
        <v>Stable</v>
      </c>
      <c r="P157" s="9" t="str">
        <f>_xll.SNL.Clients.Office.Excel.Functions.SPG(A157, "RD_RATING_ACTION_GLOBAL", "Issuer Credit Rating", "Local Currency LT|0")</f>
        <v>Upgrade | CreditWatch/Outlook (03/20/2018)</v>
      </c>
      <c r="Q157" s="10">
        <f>_xll.SNL.Clients.Office.Excel.Functions.SPG(A157, "RD_LAST_REVIEW_DATE_GLOBAL", "Issuer Credit Rating", "Local Currency LT")</f>
        <v>45511</v>
      </c>
      <c r="R157" s="10">
        <f>_xll.SNL.Clients.Office.Excel.Functions.SPG(A157, "RD_CREDIT_RATING_DATE_GLOBAL", "Issuer Credit Rating", "Local Currency LT|0")</f>
        <v>43179</v>
      </c>
      <c r="S157" s="10">
        <f>_xll.SNL.Clients.Office.Excel.Functions.SPG(A157, "RD_CREDIT_WATCH_OUTLOOK_DATE_GLOBAL", "Issuer Credit Rating", "Local Currency LT|0")</f>
        <v>43179</v>
      </c>
    </row>
    <row r="158" spans="1:19" x14ac:dyDescent="0.3">
      <c r="A158" t="s">
        <v>162</v>
      </c>
      <c r="B158" s="13">
        <f>_xll.ciqfunctions.udf.CIQ(A158,"IQ_FIRSTPRICINGDATE")</f>
        <v>37194</v>
      </c>
      <c r="C158" s="5">
        <f>_xll.SNL.Clients.Office.Excel.Functions.SPG(A158, "SP_VOLUME_AVG_WEEKLY_TO_SHARES_OUT", , "1M")</f>
        <v>3.8158695783582752</v>
      </c>
      <c r="D158" s="5">
        <f>_xll.SNL.Clients.Office.Excel.Functions.SPG(A158, "SP_VOLUME_AVG_WEEKLY_TO_SHARES_OUT", , "3M")</f>
        <v>3.8677579977659602</v>
      </c>
      <c r="E158" s="5">
        <f>_xll.SNL.Clients.Office.Excel.Functions.SPG(A158, "SP_VOLUME_AVG_DAILY_TO_1YR_AVG_DAILY", , "1M")</f>
        <v>136.28</v>
      </c>
      <c r="F158" s="5">
        <f>_xll.SNL.Clients.Office.Excel.Functions.SPG(A158, "SP_VOLUME_AVG_DAILY_TO_1YR_AVG_DAILY", , "3M")</f>
        <v>138.13</v>
      </c>
      <c r="G158" s="9" t="str">
        <f>_xll.SNL.Clients.Office.Excel.Functions.SPG(A158, "IQ_SECTOR")</f>
        <v>Health Care</v>
      </c>
      <c r="H158" s="9" t="str">
        <f>_xll.SNL.Clients.Office.Excel.Functions.SPG(A158, "IQ_INDUSTRY_GROUP")</f>
        <v>Health Care Equipment and Services</v>
      </c>
      <c r="I158" s="9" t="str">
        <f>_xll.SNL.Clients.Office.Excel.Functions.SPG(A158, "IQ_INDUSTRY")</f>
        <v>Health Care Providers and Services</v>
      </c>
      <c r="J158" s="9" t="str">
        <f>_xll.SNL.Clients.Office.Excel.Functions.SPG(A158, "IQ_PRIMARY_INDUSTRY")</f>
        <v>Managed Health Care</v>
      </c>
      <c r="K158" s="9" t="str">
        <f>_xll.SNL.Clients.Office.Excel.Functions.SPG(A158, "NAICS_CODE", "Primary")</f>
        <v>621491 - HMO Medical Centers</v>
      </c>
      <c r="L158" s="9" t="str">
        <f>_xll.SNL.Clients.Office.Excel.Functions.SPG(A158, "SP_TOPICTAG")</f>
        <v>Outpatient Care; Employee Benefits; Chronic Diseases; Digital Wellness</v>
      </c>
      <c r="M158" s="5">
        <f>_xll.SNL.Clients.Office.Excel.Functions.SPG(A158, "SP_PCT_SHARES_OWNED_ALL_INSTITUTIONS")</f>
        <v>90.32</v>
      </c>
      <c r="N158" s="9" t="str">
        <f>_xll.SNL.Clients.Office.Excel.Functions.SPG(A158, "RD_CREDIT_RATING_GLOBAL", "Issuer Credit Rating", "Local Currency LT|0")</f>
        <v>A</v>
      </c>
      <c r="O158" s="9" t="str">
        <f>_xll.SNL.Clients.Office.Excel.Functions.SPG(A158, "RD_CWOL_GLOBAL", "Issuer Credit Rating", "Local Currency LT|0")</f>
        <v>Negative</v>
      </c>
      <c r="P158" s="9" t="str">
        <f>_xll.SNL.Clients.Office.Excel.Functions.SPG(A158, "RD_RATING_ACTION_GLOBAL", "Issuer Credit Rating", "Local Currency LT|0")</f>
        <v>CreditWatch/Outlook (03/06/2024)</v>
      </c>
      <c r="Q158" s="10">
        <f>_xll.SNL.Clients.Office.Excel.Functions.SPG(A158, "RD_LAST_REVIEW_DATE_GLOBAL", "Issuer Credit Rating", "Local Currency LT")</f>
        <v>45594</v>
      </c>
      <c r="R158" s="10">
        <f>_xll.SNL.Clients.Office.Excel.Functions.SPG(A158, "RD_CREDIT_RATING_DATE_GLOBAL", "Issuer Credit Rating", "Local Currency LT|0")</f>
        <v>42125</v>
      </c>
      <c r="S158" s="10">
        <f>_xll.SNL.Clients.Office.Excel.Functions.SPG(A158, "RD_CREDIT_WATCH_OUTLOOK_DATE_GLOBAL", "Issuer Credit Rating", "Local Currency LT|0")</f>
        <v>45357</v>
      </c>
    </row>
    <row r="159" spans="1:19" x14ac:dyDescent="0.3">
      <c r="A159" t="s">
        <v>163</v>
      </c>
      <c r="B159" s="13">
        <f>_xll.ciqfunctions.udf.CIQ(A159,"IQ_FIRSTPRICINGDATE")</f>
        <v>25205</v>
      </c>
      <c r="C159" s="5">
        <f>_xll.SNL.Clients.Office.Excel.Functions.SPG(A159, "SP_VOLUME_AVG_WEEKLY_TO_SHARES_OUT", , "1M")</f>
        <v>2.3435435295061429</v>
      </c>
      <c r="D159" s="5">
        <f>_xll.SNL.Clients.Office.Excel.Functions.SPG(A159, "SP_VOLUME_AVG_WEEKLY_TO_SHARES_OUT", , "3M")</f>
        <v>2.1894046149479829</v>
      </c>
      <c r="E159" s="5">
        <f>_xll.SNL.Clients.Office.Excel.Functions.SPG(A159, "SP_VOLUME_AVG_DAILY_TO_1YR_AVG_DAILY", , "1M")</f>
        <v>129.33000000000001</v>
      </c>
      <c r="F159" s="5">
        <f>_xll.SNL.Clients.Office.Excel.Functions.SPG(A159, "SP_VOLUME_AVG_DAILY_TO_1YR_AVG_DAILY", , "3M")</f>
        <v>120.83</v>
      </c>
      <c r="G159" s="9" t="str">
        <f>_xll.SNL.Clients.Office.Excel.Functions.SPG(A159, "IQ_SECTOR")</f>
        <v>Health Care</v>
      </c>
      <c r="H159" s="9" t="str">
        <f>_xll.SNL.Clients.Office.Excel.Functions.SPG(A159, "IQ_INDUSTRY_GROUP")</f>
        <v>Pharmaceuticals, Biotechnology and Life Sciences</v>
      </c>
      <c r="I159" s="9" t="str">
        <f>_xll.SNL.Clients.Office.Excel.Functions.SPG(A159, "IQ_INDUSTRY")</f>
        <v>Pharmaceuticals</v>
      </c>
      <c r="J159" s="9" t="str">
        <f>_xll.SNL.Clients.Office.Excel.Functions.SPG(A159, "IQ_PRIMARY_INDUSTRY")</f>
        <v>Pharmaceuticals</v>
      </c>
      <c r="K159" s="9" t="str">
        <f>_xll.SNL.Clients.Office.Excel.Functions.SPG(A159, "NAICS_CODE", "Primary")</f>
        <v>325412 - Pharmaceutical Preparation Manufacturing</v>
      </c>
      <c r="L159" s="9" t="str">
        <f>_xll.SNL.Clients.Office.Excel.Functions.SPG(A159, "SP_TOPICTAG")</f>
        <v>Diabetes; Osteoporosis; Neurology; Oncology; Rheumatology; Urology; Utility Scale Solar</v>
      </c>
      <c r="M159" s="5">
        <f>_xll.SNL.Clients.Office.Excel.Functions.SPG(A159, "SP_PCT_SHARES_OWNED_ALL_INSTITUTIONS")</f>
        <v>87.35</v>
      </c>
      <c r="N159" s="9" t="str">
        <f>_xll.SNL.Clients.Office.Excel.Functions.SPG(A159, "RD_CREDIT_RATING_GLOBAL", "Issuer Credit Rating", "Local Currency LT|0")</f>
        <v>A+</v>
      </c>
      <c r="O159" s="9" t="str">
        <f>_xll.SNL.Clients.Office.Excel.Functions.SPG(A159, "RD_CWOL_GLOBAL", "Issuer Credit Rating", "Local Currency LT|0")</f>
        <v>Stable</v>
      </c>
      <c r="P159" s="9" t="str">
        <f>_xll.SNL.Clients.Office.Excel.Functions.SPG(A159, "RD_RATING_ACTION_GLOBAL", "Issuer Credit Rating", "Local Currency LT|0")</f>
        <v>CreditWatch/Outlook (02/07/2022)</v>
      </c>
      <c r="Q159" s="10">
        <f>_xll.SNL.Clients.Office.Excel.Functions.SPG(A159, "RD_LAST_REVIEW_DATE_GLOBAL", "Issuer Credit Rating", "Local Currency LT")</f>
        <v>45372</v>
      </c>
      <c r="R159" s="10">
        <f>_xll.SNL.Clients.Office.Excel.Functions.SPG(A159, "RD_CREDIT_RATING_DATE_GLOBAL", "Issuer Credit Rating", "Local Currency LT|0")</f>
        <v>43515</v>
      </c>
      <c r="S159" s="10">
        <f>_xll.SNL.Clients.Office.Excel.Functions.SPG(A159, "RD_CREDIT_WATCH_OUTLOOK_DATE_GLOBAL", "Issuer Credit Rating", "Local Currency LT|0")</f>
        <v>44599</v>
      </c>
    </row>
    <row r="160" spans="1:19" x14ac:dyDescent="0.3">
      <c r="A160" t="s">
        <v>164</v>
      </c>
      <c r="B160" s="13">
        <f>_xll.ciqfunctions.udf.CIQ(A160,"IQ_FIRSTPRICINGDATE")</f>
        <v>24839</v>
      </c>
      <c r="C160" s="5">
        <f>_xll.SNL.Clients.Office.Excel.Functions.SPG(A160, "SP_VOLUME_AVG_WEEKLY_TO_SHARES_OUT", , "1M")</f>
        <v>2.9642473336204489</v>
      </c>
      <c r="D160" s="5">
        <f>_xll.SNL.Clients.Office.Excel.Functions.SPG(A160, "SP_VOLUME_AVG_WEEKLY_TO_SHARES_OUT", , "3M")</f>
        <v>2.699219305070105</v>
      </c>
      <c r="E160" s="5">
        <f>_xll.SNL.Clients.Office.Excel.Functions.SPG(A160, "SP_VOLUME_AVG_DAILY_TO_1YR_AVG_DAILY", , "1M")</f>
        <v>119.55</v>
      </c>
      <c r="F160" s="5">
        <f>_xll.SNL.Clients.Office.Excel.Functions.SPG(A160, "SP_VOLUME_AVG_DAILY_TO_1YR_AVG_DAILY", , "3M")</f>
        <v>108.86</v>
      </c>
      <c r="G160" s="9" t="str">
        <f>_xll.SNL.Clients.Office.Excel.Functions.SPG(A160, "IQ_SECTOR")</f>
        <v>Industrials</v>
      </c>
      <c r="H160" s="9" t="str">
        <f>_xll.SNL.Clients.Office.Excel.Functions.SPG(A160, "IQ_INDUSTRY_GROUP")</f>
        <v>Capital Goods</v>
      </c>
      <c r="I160" s="9" t="str">
        <f>_xll.SNL.Clients.Office.Excel.Functions.SPG(A160, "IQ_INDUSTRY")</f>
        <v>Electrical Equipment</v>
      </c>
      <c r="J160" s="9" t="str">
        <f>_xll.SNL.Clients.Office.Excel.Functions.SPG(A160, "IQ_PRIMARY_INDUSTRY")</f>
        <v>Electrical Components and Equipment</v>
      </c>
      <c r="K160" s="9" t="str">
        <f>_xll.SNL.Clients.Office.Excel.Functions.SPG(A160, "NAICS_CODE", "Primary")</f>
        <v>33531 - Electrical Equipment Manufacturing</v>
      </c>
      <c r="L160" s="9" t="str">
        <f>_xll.SNL.Clients.Office.Excel.Functions.SPG(A160, "SP_TOPICTAG")</f>
        <v>Environmental Engineering; Industrial Automation; Sensors; Simulation; Smart Energy; Process Automation</v>
      </c>
      <c r="M160" s="5">
        <f>_xll.SNL.Clients.Office.Excel.Functions.SPG(A160, "SP_PCT_SHARES_OWNED_ALL_INSTITUTIONS")</f>
        <v>80.2</v>
      </c>
      <c r="N160" s="9" t="str">
        <f>_xll.SNL.Clients.Office.Excel.Functions.SPG(A160, "RD_CREDIT_RATING_GLOBAL", "Issuer Credit Rating", "Local Currency LT|0")</f>
        <v>A</v>
      </c>
      <c r="O160" s="9" t="str">
        <f>_xll.SNL.Clients.Office.Excel.Functions.SPG(A160, "RD_CWOL_GLOBAL", "Issuer Credit Rating", "Local Currency LT|0")</f>
        <v>Stable</v>
      </c>
      <c r="P160" s="9" t="str">
        <f>_xll.SNL.Clients.Office.Excel.Functions.SPG(A160, "RD_RATING_ACTION_GLOBAL", "Issuer Credit Rating", "Local Currency LT|0")</f>
        <v>CreditWatch/Outlook (05/09/2008)</v>
      </c>
      <c r="Q160" s="10">
        <f>_xll.SNL.Clients.Office.Excel.Functions.SPG(A160, "RD_LAST_REVIEW_DATE_GLOBAL", "Issuer Credit Rating", "Local Currency LT")</f>
        <v>45429</v>
      </c>
      <c r="R160" s="10">
        <f>_xll.SNL.Clients.Office.Excel.Functions.SPG(A160, "RD_CREDIT_RATING_DATE_GLOBAL", "Issuer Credit Rating", "Local Currency LT|0")</f>
        <v>37291</v>
      </c>
      <c r="S160" s="10">
        <f>_xll.SNL.Clients.Office.Excel.Functions.SPG(A160, "RD_CREDIT_WATCH_OUTLOOK_DATE_GLOBAL", "Issuer Credit Rating", "Local Currency LT|0")</f>
        <v>39577</v>
      </c>
    </row>
    <row r="161" spans="1:19" x14ac:dyDescent="0.3">
      <c r="A161" t="s">
        <v>165</v>
      </c>
      <c r="B161" s="13">
        <f>_xll.ciqfunctions.udf.CIQ(A161,"IQ_FIRSTPRICINGDATE")</f>
        <v>40998</v>
      </c>
      <c r="C161" s="5">
        <f>_xll.SNL.Clients.Office.Excel.Functions.SPG(A161, "SP_VOLUME_AVG_WEEKLY_TO_SHARES_OUT", , "1M")</f>
        <v>15.589934349465009</v>
      </c>
      <c r="D161" s="5">
        <f>_xll.SNL.Clients.Office.Excel.Functions.SPG(A161, "SP_VOLUME_AVG_WEEKLY_TO_SHARES_OUT", , "3M")</f>
        <v>15.993922023769402</v>
      </c>
      <c r="E161" s="5">
        <f>_xll.SNL.Clients.Office.Excel.Functions.SPG(A161, "SP_VOLUME_AVG_DAILY_TO_1YR_AVG_DAILY", , "1M")</f>
        <v>106.28</v>
      </c>
      <c r="F161" s="5">
        <f>_xll.SNL.Clients.Office.Excel.Functions.SPG(A161, "SP_VOLUME_AVG_DAILY_TO_1YR_AVG_DAILY", , "3M")</f>
        <v>109.03</v>
      </c>
      <c r="G161" s="9" t="str">
        <f>_xll.SNL.Clients.Office.Excel.Functions.SPG(A161, "IQ_SECTOR")</f>
        <v>Information Technology</v>
      </c>
      <c r="H161" s="9" t="str">
        <f>_xll.SNL.Clients.Office.Excel.Functions.SPG(A161, "IQ_INDUSTRY_GROUP")</f>
        <v>Semiconductors and Semiconductor Equipment</v>
      </c>
      <c r="I161" s="9" t="str">
        <f>_xll.SNL.Clients.Office.Excel.Functions.SPG(A161, "IQ_INDUSTRY")</f>
        <v>Semiconductors and Semiconductor Equipment</v>
      </c>
      <c r="J161" s="9" t="str">
        <f>_xll.SNL.Clients.Office.Excel.Functions.SPG(A161, "IQ_PRIMARY_INDUSTRY")</f>
        <v>Semiconductor Materials and Equipment</v>
      </c>
      <c r="K161" s="9" t="str">
        <f>_xll.SNL.Clients.Office.Excel.Functions.SPG(A161, "NAICS_CODE", "Primary")</f>
        <v>334413 - Semiconductor and Related Device Manufacturing</v>
      </c>
      <c r="L161" s="9" t="str">
        <f>_xll.SNL.Clients.Office.Excel.Functions.SPG(A161, "SP_TOPICTAG")</f>
        <v>Clean Energy; Energy Management; Energy Storage; Smart Energy; ClimateTech</v>
      </c>
      <c r="M161" s="5">
        <f>_xll.SNL.Clients.Office.Excel.Functions.SPG(A161, "SP_PCT_SHARES_OWNED_ALL_INSTITUTIONS")</f>
        <v>88.33</v>
      </c>
      <c r="N161" s="9" t="str">
        <f>_xll.SNL.Clients.Office.Excel.Functions.SPG(A161, "RD_CREDIT_RATING_GLOBAL", "Issuer Credit Rating", "Local Currency LT|0")</f>
        <v/>
      </c>
      <c r="O161" s="9" t="str">
        <f>_xll.SNL.Clients.Office.Excel.Functions.SPG(A161, "RD_CWOL_GLOBAL", "Issuer Credit Rating", "Local Currency LT|0")</f>
        <v/>
      </c>
      <c r="P161" s="9" t="str">
        <f>_xll.SNL.Clients.Office.Excel.Functions.SPG(A161, "RD_RATING_ACTION_GLOBAL", "Issuer Credit Rating", "Local Currency LT|0")</f>
        <v/>
      </c>
      <c r="Q161" s="10" t="str">
        <f>_xll.SNL.Clients.Office.Excel.Functions.SPG(A161, "RD_LAST_REVIEW_DATE_GLOBAL", "Issuer Credit Rating", "Local Currency LT")</f>
        <v/>
      </c>
      <c r="R161" s="10" t="str">
        <f>_xll.SNL.Clients.Office.Excel.Functions.SPG(A161, "RD_CREDIT_RATING_DATE_GLOBAL", "Issuer Credit Rating", "Local Currency LT|0")</f>
        <v/>
      </c>
      <c r="S161" s="10" t="str">
        <f>_xll.SNL.Clients.Office.Excel.Functions.SPG(A161, "RD_CREDIT_WATCH_OUTLOOK_DATE_GLOBAL", "Issuer Credit Rating", "Local Currency LT|0")</f>
        <v/>
      </c>
    </row>
    <row r="162" spans="1:19" x14ac:dyDescent="0.3">
      <c r="A162" t="s">
        <v>166</v>
      </c>
      <c r="B162" s="13">
        <f>_xll.ciqfunctions.udf.CIQ(A162,"IQ_FIRSTPRICINGDATE")</f>
        <v>24839</v>
      </c>
      <c r="C162" s="5">
        <f>_xll.SNL.Clients.Office.Excel.Functions.SPG(A162, "SP_VOLUME_AVG_WEEKLY_TO_SHARES_OUT", , "1M")</f>
        <v>4.7236117502852029</v>
      </c>
      <c r="D162" s="5">
        <f>_xll.SNL.Clients.Office.Excel.Functions.SPG(A162, "SP_VOLUME_AVG_WEEKLY_TO_SHARES_OUT", , "3M")</f>
        <v>4.0807454718463294</v>
      </c>
      <c r="E162" s="5">
        <f>_xll.SNL.Clients.Office.Excel.Functions.SPG(A162, "SP_VOLUME_AVG_DAILY_TO_1YR_AVG_DAILY", , "1M")</f>
        <v>121.52</v>
      </c>
      <c r="F162" s="5">
        <f>_xll.SNL.Clients.Office.Excel.Functions.SPG(A162, "SP_VOLUME_AVG_DAILY_TO_1YR_AVG_DAILY", , "3M")</f>
        <v>104.98</v>
      </c>
      <c r="G162" s="9" t="str">
        <f>_xll.SNL.Clients.Office.Excel.Functions.SPG(A162, "IQ_SECTOR")</f>
        <v>Utilities</v>
      </c>
      <c r="H162" s="9" t="str">
        <f>_xll.SNL.Clients.Office.Excel.Functions.SPG(A162, "IQ_INDUSTRY_GROUP")</f>
        <v>Utilities</v>
      </c>
      <c r="I162" s="9" t="str">
        <f>_xll.SNL.Clients.Office.Excel.Functions.SPG(A162, "IQ_INDUSTRY")</f>
        <v>Electric Utilities</v>
      </c>
      <c r="J162" s="9" t="str">
        <f>_xll.SNL.Clients.Office.Excel.Functions.SPG(A162, "IQ_PRIMARY_INDUSTRY")</f>
        <v>Electric Utilities</v>
      </c>
      <c r="K162" s="9" t="str">
        <f>_xll.SNL.Clients.Office.Excel.Functions.SPG(A162, "NAICS_CODE", "Primary")</f>
        <v>2211 - Electric Power Generation, Transmission and Distribution</v>
      </c>
      <c r="L162" s="9" t="str">
        <f>_xll.SNL.Clients.Office.Excel.Functions.SPG(A162, "SP_TOPICTAG")</f>
        <v>Clean Energy; Energy Efficiency; Energy Management; Energy Storage; Conventional Nuclear; Smart Energy; Power Grid</v>
      </c>
      <c r="M162" s="5">
        <f>_xll.SNL.Clients.Office.Excel.Functions.SPG(A162, "SP_PCT_SHARES_OWNED_ALL_INSTITUTIONS")</f>
        <v>93.3</v>
      </c>
      <c r="N162" s="9" t="str">
        <f>_xll.SNL.Clients.Office.Excel.Functions.SPG(A162, "RD_CREDIT_RATING_GLOBAL", "Issuer Credit Rating", "Local Currency LT|0")</f>
        <v>BBB+</v>
      </c>
      <c r="O162" s="9" t="str">
        <f>_xll.SNL.Clients.Office.Excel.Functions.SPG(A162, "RD_CWOL_GLOBAL", "Issuer Credit Rating", "Local Currency LT|0")</f>
        <v>Stable</v>
      </c>
      <c r="P162" s="9" t="str">
        <f>_xll.SNL.Clients.Office.Excel.Functions.SPG(A162, "RD_RATING_ACTION_GLOBAL", "Issuer Credit Rating", "Local Currency LT|0")</f>
        <v>CreditWatch/Outlook (05/03/2018)</v>
      </c>
      <c r="Q162" s="10">
        <f>_xll.SNL.Clients.Office.Excel.Functions.SPG(A162, "RD_LAST_REVIEW_DATE_GLOBAL", "Issuer Credit Rating", "Local Currency LT")</f>
        <v>45470</v>
      </c>
      <c r="R162" s="10">
        <f>_xll.SNL.Clients.Office.Excel.Functions.SPG(A162, "RD_CREDIT_RATING_DATE_GLOBAL", "Issuer Credit Rating", "Local Currency LT|0")</f>
        <v>42586</v>
      </c>
      <c r="S162" s="10">
        <f>_xll.SNL.Clients.Office.Excel.Functions.SPG(A162, "RD_CREDIT_WATCH_OUTLOOK_DATE_GLOBAL", "Issuer Credit Rating", "Local Currency LT|0")</f>
        <v>43223</v>
      </c>
    </row>
    <row r="163" spans="1:19" x14ac:dyDescent="0.3">
      <c r="A163" t="s">
        <v>167</v>
      </c>
      <c r="B163" s="13">
        <f>_xll.ciqfunctions.udf.CIQ(A163,"IQ_FIRSTPRICINGDATE")</f>
        <v>32785</v>
      </c>
      <c r="C163" s="5">
        <f>_xll.SNL.Clients.Office.Excel.Functions.SPG(A163, "SP_VOLUME_AVG_WEEKLY_TO_SHARES_OUT", , "1M")</f>
        <v>2.6496858249714892</v>
      </c>
      <c r="D163" s="5">
        <f>_xll.SNL.Clients.Office.Excel.Functions.SPG(A163, "SP_VOLUME_AVG_WEEKLY_TO_SHARES_OUT", , "3M")</f>
        <v>2.7616794877083897</v>
      </c>
      <c r="E163" s="5">
        <f>_xll.SNL.Clients.Office.Excel.Functions.SPG(A163, "SP_VOLUME_AVG_DAILY_TO_1YR_AVG_DAILY", , "1M")</f>
        <v>94.56</v>
      </c>
      <c r="F163" s="5">
        <f>_xll.SNL.Clients.Office.Excel.Functions.SPG(A163, "SP_VOLUME_AVG_DAILY_TO_1YR_AVG_DAILY", , "3M")</f>
        <v>98.55</v>
      </c>
      <c r="G163" s="9" t="str">
        <f>_xll.SNL.Clients.Office.Excel.Functions.SPG(A163, "IQ_SECTOR")</f>
        <v>Energy</v>
      </c>
      <c r="H163" s="9" t="str">
        <f>_xll.SNL.Clients.Office.Excel.Functions.SPG(A163, "IQ_INDUSTRY_GROUP")</f>
        <v>Energy</v>
      </c>
      <c r="I163" s="9" t="str">
        <f>_xll.SNL.Clients.Office.Excel.Functions.SPG(A163, "IQ_INDUSTRY")</f>
        <v>Oil, Gas and Consumable Fuels</v>
      </c>
      <c r="J163" s="9" t="str">
        <f>_xll.SNL.Clients.Office.Excel.Functions.SPG(A163, "IQ_PRIMARY_INDUSTRY")</f>
        <v>Oil and Gas Exploration and Production</v>
      </c>
      <c r="K163" s="9" t="str">
        <f>_xll.SNL.Clients.Office.Excel.Functions.SPG(A163, "NAICS_CODE", "Primary")</f>
        <v>2111 - Oil and Gas Extraction</v>
      </c>
      <c r="L163" s="9" t="str">
        <f>_xll.SNL.Clients.Office.Excel.Functions.SPG(A163, "SP_TOPICTAG")</f>
        <v/>
      </c>
      <c r="M163" s="5">
        <f>_xll.SNL.Clients.Office.Excel.Functions.SPG(A163, "SP_PCT_SHARES_OWNED_ALL_INSTITUTIONS")</f>
        <v>93.09</v>
      </c>
      <c r="N163" s="9" t="str">
        <f>_xll.SNL.Clients.Office.Excel.Functions.SPG(A163, "RD_CREDIT_RATING_GLOBAL", "Issuer Credit Rating", "Local Currency LT|0")</f>
        <v>A-</v>
      </c>
      <c r="O163" s="9" t="str">
        <f>_xll.SNL.Clients.Office.Excel.Functions.SPG(A163, "RD_CWOL_GLOBAL", "Issuer Credit Rating", "Local Currency LT|0")</f>
        <v>Stable</v>
      </c>
      <c r="P163" s="9" t="str">
        <f>_xll.SNL.Clients.Office.Excel.Functions.SPG(A163, "RD_RATING_ACTION_GLOBAL", "Issuer Credit Rating", "Local Currency LT|0")</f>
        <v>CreditWatch/Outlook (09/30/2020)</v>
      </c>
      <c r="Q163" s="10">
        <f>_xll.SNL.Clients.Office.Excel.Functions.SPG(A163, "RD_LAST_REVIEW_DATE_GLOBAL", "Issuer Credit Rating", "Local Currency LT")</f>
        <v>45525</v>
      </c>
      <c r="R163" s="10">
        <f>_xll.SNL.Clients.Office.Excel.Functions.SPG(A163, "RD_CREDIT_RATING_DATE_GLOBAL", "Issuer Credit Rating", "Local Currency LT|0")</f>
        <v>43301</v>
      </c>
      <c r="S163" s="10">
        <f>_xll.SNL.Clients.Office.Excel.Functions.SPG(A163, "RD_CREDIT_WATCH_OUTLOOK_DATE_GLOBAL", "Issuer Credit Rating", "Local Currency LT|0")</f>
        <v>44104</v>
      </c>
    </row>
    <row r="164" spans="1:19" x14ac:dyDescent="0.3">
      <c r="A164" t="s">
        <v>168</v>
      </c>
      <c r="B164" s="13">
        <f>_xll.ciqfunctions.udf.CIQ(A164,"IQ_FIRSTPRICINGDATE")</f>
        <v>40947</v>
      </c>
      <c r="C164" s="5">
        <f>_xll.SNL.Clients.Office.Excel.Functions.SPG(A164, "SP_VOLUME_AVG_WEEKLY_TO_SHARES_OUT", , "1M")</f>
        <v>4.5600131389669087</v>
      </c>
      <c r="D164" s="5">
        <f>_xll.SNL.Clients.Office.Excel.Functions.SPG(A164, "SP_VOLUME_AVG_WEEKLY_TO_SHARES_OUT", , "3M")</f>
        <v>5.358142557582056</v>
      </c>
      <c r="E164" s="5">
        <f>_xll.SNL.Clients.Office.Excel.Functions.SPG(A164, "SP_VOLUME_AVG_DAILY_TO_1YR_AVG_DAILY", , "1M")</f>
        <v>81.569999999999993</v>
      </c>
      <c r="F164" s="5">
        <f>_xll.SNL.Clients.Office.Excel.Functions.SPG(A164, "SP_VOLUME_AVG_DAILY_TO_1YR_AVG_DAILY", , "3M")</f>
        <v>95.84</v>
      </c>
      <c r="G164" s="9" t="str">
        <f>_xll.SNL.Clients.Office.Excel.Functions.SPG(A164, "IQ_SECTOR")</f>
        <v>Information Technology</v>
      </c>
      <c r="H164" s="9" t="str">
        <f>_xll.SNL.Clients.Office.Excel.Functions.SPG(A164, "IQ_INDUSTRY_GROUP")</f>
        <v>Software and Services</v>
      </c>
      <c r="I164" s="9" t="str">
        <f>_xll.SNL.Clients.Office.Excel.Functions.SPG(A164, "IQ_INDUSTRY")</f>
        <v>IT Services</v>
      </c>
      <c r="J164" s="9" t="str">
        <f>_xll.SNL.Clients.Office.Excel.Functions.SPG(A164, "IQ_PRIMARY_INDUSTRY")</f>
        <v>IT Consulting and Other Services</v>
      </c>
      <c r="K164" s="9" t="str">
        <f>_xll.SNL.Clients.Office.Excel.Functions.SPG(A164, "NAICS_CODE", "Primary")</f>
        <v>541512 - Computer Systems Design Services</v>
      </c>
      <c r="L164" s="9" t="str">
        <f>_xll.SNL.Clients.Office.Excel.Functions.SPG(A164, "SP_TOPICTAG")</f>
        <v>Software Development; Cloud Management; Data Integration; Cloud Infrastructure; Process Automation; Artificial Intelligence</v>
      </c>
      <c r="M164" s="5">
        <f>_xll.SNL.Clients.Office.Excel.Functions.SPG(A164, "SP_PCT_SHARES_OWNED_ALL_INSTITUTIONS")</f>
        <v>89.29</v>
      </c>
      <c r="N164" s="9" t="str">
        <f>_xll.SNL.Clients.Office.Excel.Functions.SPG(A164, "RD_CREDIT_RATING_GLOBAL", "Issuer Credit Rating", "Local Currency LT|0")</f>
        <v/>
      </c>
      <c r="O164" s="9" t="str">
        <f>_xll.SNL.Clients.Office.Excel.Functions.SPG(A164, "RD_CWOL_GLOBAL", "Issuer Credit Rating", "Local Currency LT|0")</f>
        <v/>
      </c>
      <c r="P164" s="9" t="str">
        <f>_xll.SNL.Clients.Office.Excel.Functions.SPG(A164, "RD_RATING_ACTION_GLOBAL", "Issuer Credit Rating", "Local Currency LT|0")</f>
        <v/>
      </c>
      <c r="Q164" s="10" t="str">
        <f>_xll.SNL.Clients.Office.Excel.Functions.SPG(A164, "RD_LAST_REVIEW_DATE_GLOBAL", "Issuer Credit Rating", "Local Currency LT")</f>
        <v/>
      </c>
      <c r="R164" s="10" t="str">
        <f>_xll.SNL.Clients.Office.Excel.Functions.SPG(A164, "RD_CREDIT_RATING_DATE_GLOBAL", "Issuer Credit Rating", "Local Currency LT|0")</f>
        <v/>
      </c>
      <c r="S164" s="10" t="str">
        <f>_xll.SNL.Clients.Office.Excel.Functions.SPG(A164, "RD_CREDIT_WATCH_OUTLOOK_DATE_GLOBAL", "Issuer Credit Rating", "Local Currency LT|0")</f>
        <v/>
      </c>
    </row>
    <row r="165" spans="1:19" x14ac:dyDescent="0.3">
      <c r="A165" t="s">
        <v>169</v>
      </c>
      <c r="B165" s="13">
        <f>_xll.ciqfunctions.udf.CIQ(A165,"IQ_FIRSTPRICINGDATE")</f>
        <v>23438</v>
      </c>
      <c r="C165" s="5">
        <f>_xll.SNL.Clients.Office.Excel.Functions.SPG(A165, "SP_VOLUME_AVG_WEEKLY_TO_SHARES_OUT", , "1M")</f>
        <v>6.8717282674310178</v>
      </c>
      <c r="D165" s="5">
        <f>_xll.SNL.Clients.Office.Excel.Functions.SPG(A165, "SP_VOLUME_AVG_WEEKLY_TO_SHARES_OUT", , "3M")</f>
        <v>6.4920268625463597</v>
      </c>
      <c r="E165" s="5">
        <f>_xll.SNL.Clients.Office.Excel.Functions.SPG(A165, "SP_VOLUME_AVG_DAILY_TO_1YR_AVG_DAILY", , "1M")</f>
        <v>110.28</v>
      </c>
      <c r="F165" s="5">
        <f>_xll.SNL.Clients.Office.Excel.Functions.SPG(A165, "SP_VOLUME_AVG_DAILY_TO_1YR_AVG_DAILY", , "3M")</f>
        <v>104.19</v>
      </c>
      <c r="G165" s="9" t="str">
        <f>_xll.SNL.Clients.Office.Excel.Functions.SPG(A165, "IQ_SECTOR")</f>
        <v>Energy</v>
      </c>
      <c r="H165" s="9" t="str">
        <f>_xll.SNL.Clients.Office.Excel.Functions.SPG(A165, "IQ_INDUSTRY_GROUP")</f>
        <v>Energy</v>
      </c>
      <c r="I165" s="9" t="str">
        <f>_xll.SNL.Clients.Office.Excel.Functions.SPG(A165, "IQ_INDUSTRY")</f>
        <v>Oil, Gas and Consumable Fuels</v>
      </c>
      <c r="J165" s="9" t="str">
        <f>_xll.SNL.Clients.Office.Excel.Functions.SPG(A165, "IQ_PRIMARY_INDUSTRY")</f>
        <v>Oil and Gas Exploration and Production</v>
      </c>
      <c r="K165" s="9" t="str">
        <f>_xll.SNL.Clients.Office.Excel.Functions.SPG(A165, "NAICS_CODE", "Primary")</f>
        <v>211130 - Natural Gas Extraction</v>
      </c>
      <c r="L165" s="9" t="str">
        <f>_xll.SNL.Clients.Office.Excel.Functions.SPG(A165, "SP_TOPICTAG")</f>
        <v>Energy Storage; Utility Scale Solar</v>
      </c>
      <c r="M165" s="5">
        <f>_xll.SNL.Clients.Office.Excel.Functions.SPG(A165, "SP_PCT_SHARES_OWNED_ALL_INSTITUTIONS")</f>
        <v>104.24</v>
      </c>
      <c r="N165" s="9" t="str">
        <f>_xll.SNL.Clients.Office.Excel.Functions.SPG(A165, "RD_CREDIT_RATING_GLOBAL", "Issuer Credit Rating", "Local Currency LT|0")</f>
        <v>BBB-</v>
      </c>
      <c r="O165" s="9" t="str">
        <f>_xll.SNL.Clients.Office.Excel.Functions.SPG(A165, "RD_CWOL_GLOBAL", "Issuer Credit Rating", "Local Currency LT|0")</f>
        <v>Stable</v>
      </c>
      <c r="P165" s="9" t="str">
        <f>_xll.SNL.Clients.Office.Excel.Functions.SPG(A165, "RD_RATING_ACTION_GLOBAL", "Issuer Credit Rating", "Local Currency LT|0")</f>
        <v>CreditWatch/Outlook (11/25/2024)</v>
      </c>
      <c r="Q165" s="10">
        <f>_xll.SNL.Clients.Office.Excel.Functions.SPG(A165, "RD_LAST_REVIEW_DATE_GLOBAL", "Issuer Credit Rating", "Local Currency LT")</f>
        <v>45621</v>
      </c>
      <c r="R165" s="10">
        <f>_xll.SNL.Clients.Office.Excel.Functions.SPG(A165, "RD_CREDIT_RATING_DATE_GLOBAL", "Issuer Credit Rating", "Local Currency LT|0")</f>
        <v>44648</v>
      </c>
      <c r="S165" s="10">
        <f>_xll.SNL.Clients.Office.Excel.Functions.SPG(A165, "RD_CREDIT_WATCH_OUTLOOK_DATE_GLOBAL", "Issuer Credit Rating", "Local Currency LT|0")</f>
        <v>45621</v>
      </c>
    </row>
    <row r="166" spans="1:19" x14ac:dyDescent="0.3">
      <c r="A166" t="s">
        <v>170</v>
      </c>
      <c r="B166" s="13">
        <f>_xll.ciqfunctions.udf.CIQ(A166,"IQ_FIRSTPRICINGDATE")</f>
        <v>25205</v>
      </c>
      <c r="C166" s="5">
        <f>_xll.SNL.Clients.Office.Excel.Functions.SPG(A166, "SP_VOLUME_AVG_WEEKLY_TO_SHARES_OUT", , "1M")</f>
        <v>4.452549347158218</v>
      </c>
      <c r="D166" s="5">
        <f>_xll.SNL.Clients.Office.Excel.Functions.SPG(A166, "SP_VOLUME_AVG_WEEKLY_TO_SHARES_OUT", , "3M")</f>
        <v>4.0878933402705515</v>
      </c>
      <c r="E166" s="5">
        <f>_xll.SNL.Clients.Office.Excel.Functions.SPG(A166, "SP_VOLUME_AVG_DAILY_TO_1YR_AVG_DAILY", , "1M")</f>
        <v>122.41</v>
      </c>
      <c r="F166" s="5">
        <f>_xll.SNL.Clients.Office.Excel.Functions.SPG(A166, "SP_VOLUME_AVG_DAILY_TO_1YR_AVG_DAILY", , "3M")</f>
        <v>112.38</v>
      </c>
      <c r="G166" s="9" t="str">
        <f>_xll.SNL.Clients.Office.Excel.Functions.SPG(A166, "IQ_SECTOR")</f>
        <v>Industrials</v>
      </c>
      <c r="H166" s="9" t="str">
        <f>_xll.SNL.Clients.Office.Excel.Functions.SPG(A166, "IQ_INDUSTRY_GROUP")</f>
        <v>Commercial and Professional Services</v>
      </c>
      <c r="I166" s="9" t="str">
        <f>_xll.SNL.Clients.Office.Excel.Functions.SPG(A166, "IQ_INDUSTRY")</f>
        <v>Professional Services</v>
      </c>
      <c r="J166" s="9" t="str">
        <f>_xll.SNL.Clients.Office.Excel.Functions.SPG(A166, "IQ_PRIMARY_INDUSTRY")</f>
        <v>Research and Consulting Services</v>
      </c>
      <c r="K166" s="9" t="str">
        <f>_xll.SNL.Clients.Office.Excel.Functions.SPG(A166, "NAICS_CODE", "Primary")</f>
        <v>561450 - Credit Bureaus</v>
      </c>
      <c r="L166" s="9" t="str">
        <f>_xll.SNL.Clients.Office.Excel.Functions.SPG(A166, "SP_TOPICTAG")</f>
        <v>Anti-Fraud; Consumer Lending; Authentication; Identity Theft Prevention; Text Analytics; Data Protection</v>
      </c>
      <c r="M166" s="5">
        <f>_xll.SNL.Clients.Office.Excel.Functions.SPG(A166, "SP_PCT_SHARES_OWNED_ALL_INSTITUTIONS")</f>
        <v>96.15</v>
      </c>
      <c r="N166" s="9" t="str">
        <f>_xll.SNL.Clients.Office.Excel.Functions.SPG(A166, "RD_CREDIT_RATING_GLOBAL", "Issuer Credit Rating", "Local Currency LT|0")</f>
        <v>BBB</v>
      </c>
      <c r="O166" s="9" t="str">
        <f>_xll.SNL.Clients.Office.Excel.Functions.SPG(A166, "RD_CWOL_GLOBAL", "Issuer Credit Rating", "Local Currency LT|0")</f>
        <v>Negative</v>
      </c>
      <c r="P166" s="9" t="str">
        <f>_xll.SNL.Clients.Office.Excel.Functions.SPG(A166, "RD_RATING_ACTION_GLOBAL", "Issuer Credit Rating", "Local Currency LT|0")</f>
        <v>CreditWatch/Outlook (03/21/2023)</v>
      </c>
      <c r="Q166" s="10">
        <f>_xll.SNL.Clients.Office.Excel.Functions.SPG(A166, "RD_LAST_REVIEW_DATE_GLOBAL", "Issuer Credit Rating", "Local Currency LT")</f>
        <v>45387</v>
      </c>
      <c r="R166" s="10">
        <f>_xll.SNL.Clients.Office.Excel.Functions.SPG(A166, "RD_CREDIT_RATING_DATE_GLOBAL", "Issuer Credit Rating", "Local Currency LT|0")</f>
        <v>43538</v>
      </c>
      <c r="S166" s="10">
        <f>_xll.SNL.Clients.Office.Excel.Functions.SPG(A166, "RD_CREDIT_WATCH_OUTLOOK_DATE_GLOBAL", "Issuer Credit Rating", "Local Currency LT|0")</f>
        <v>45006</v>
      </c>
    </row>
    <row r="167" spans="1:19" x14ac:dyDescent="0.3">
      <c r="A167" t="s">
        <v>171</v>
      </c>
      <c r="B167" s="13">
        <f>_xll.ciqfunctions.udf.CIQ(A167,"IQ_FIRSTPRICINGDATE")</f>
        <v>36749</v>
      </c>
      <c r="C167" s="5">
        <f>_xll.SNL.Clients.Office.Excel.Functions.SPG(A167, "SP_VOLUME_AVG_WEEKLY_TO_SHARES_OUT", , "1M")</f>
        <v>2.6377635617666217</v>
      </c>
      <c r="D167" s="5">
        <f>_xll.SNL.Clients.Office.Excel.Functions.SPG(A167, "SP_VOLUME_AVG_WEEKLY_TO_SHARES_OUT", , "3M")</f>
        <v>2.6501071292599221</v>
      </c>
      <c r="E167" s="5">
        <f>_xll.SNL.Clients.Office.Excel.Functions.SPG(A167, "SP_VOLUME_AVG_DAILY_TO_1YR_AVG_DAILY", , "1M")</f>
        <v>94.78</v>
      </c>
      <c r="F167" s="5">
        <f>_xll.SNL.Clients.Office.Excel.Functions.SPG(A167, "SP_VOLUME_AVG_DAILY_TO_1YR_AVG_DAILY", , "3M")</f>
        <v>95.23</v>
      </c>
      <c r="G167" s="9" t="str">
        <f>_xll.SNL.Clients.Office.Excel.Functions.SPG(A167, "IQ_SECTOR")</f>
        <v>Real Estate</v>
      </c>
      <c r="H167" s="9" t="str">
        <f>_xll.SNL.Clients.Office.Excel.Functions.SPG(A167, "IQ_INDUSTRY_GROUP")</f>
        <v>Equity Real Estate Investment Trusts (REITs)</v>
      </c>
      <c r="I167" s="9" t="str">
        <f>_xll.SNL.Clients.Office.Excel.Functions.SPG(A167, "IQ_INDUSTRY")</f>
        <v>Specialized REITs</v>
      </c>
      <c r="J167" s="9" t="str">
        <f>_xll.SNL.Clients.Office.Excel.Functions.SPG(A167, "IQ_PRIMARY_INDUSTRY")</f>
        <v>Data Center REITs</v>
      </c>
      <c r="K167" s="9" t="str">
        <f>_xll.SNL.Clients.Office.Excel.Functions.SPG(A167, "NAICS_CODE", "Primary")</f>
        <v>518210 - Computing Infrastructure Providers, Data Processing, Web Hosting, and Related Services</v>
      </c>
      <c r="L167" s="9" t="str">
        <f>_xll.SNL.Clients.Office.Excel.Functions.SPG(A167, "SP_TOPICTAG")</f>
        <v>Data Integration; Cloud Data Services; Cloud Infrastructure; Cloud Security; Edge Computing; Data Centers and Facilities; Data Center Technology</v>
      </c>
      <c r="M167" s="5">
        <f>_xll.SNL.Clients.Office.Excel.Functions.SPG(A167, "SP_PCT_SHARES_OWNED_ALL_INSTITUTIONS")</f>
        <v>97.87</v>
      </c>
      <c r="N167" s="9" t="str">
        <f>_xll.SNL.Clients.Office.Excel.Functions.SPG(A167, "RD_CREDIT_RATING_GLOBAL", "Issuer Credit Rating", "Local Currency LT|0")</f>
        <v>BBB</v>
      </c>
      <c r="O167" s="9" t="str">
        <f>_xll.SNL.Clients.Office.Excel.Functions.SPG(A167, "RD_CWOL_GLOBAL", "Issuer Credit Rating", "Local Currency LT|0")</f>
        <v>Stable</v>
      </c>
      <c r="P167" s="9" t="str">
        <f>_xll.SNL.Clients.Office.Excel.Functions.SPG(A167, "RD_RATING_ACTION_GLOBAL", "Issuer Credit Rating", "Local Currency LT|0")</f>
        <v>Upgrade | CreditWatch/Outlook (04/28/2021)</v>
      </c>
      <c r="Q167" s="10">
        <f>_xll.SNL.Clients.Office.Excel.Functions.SPG(A167, "RD_LAST_REVIEW_DATE_GLOBAL", "Issuer Credit Rating", "Local Currency LT")</f>
        <v>45460</v>
      </c>
      <c r="R167" s="10">
        <f>_xll.SNL.Clients.Office.Excel.Functions.SPG(A167, "RD_CREDIT_RATING_DATE_GLOBAL", "Issuer Credit Rating", "Local Currency LT|0")</f>
        <v>44314</v>
      </c>
      <c r="S167" s="10">
        <f>_xll.SNL.Clients.Office.Excel.Functions.SPG(A167, "RD_CREDIT_WATCH_OUTLOOK_DATE_GLOBAL", "Issuer Credit Rating", "Local Currency LT|0")</f>
        <v>44314</v>
      </c>
    </row>
    <row r="168" spans="1:19" x14ac:dyDescent="0.3">
      <c r="A168" t="s">
        <v>172</v>
      </c>
      <c r="B168" s="13">
        <f>_xll.ciqfunctions.udf.CIQ(A168,"IQ_FIRSTPRICINGDATE")</f>
        <v>34193</v>
      </c>
      <c r="C168" s="5">
        <f>_xll.SNL.Clients.Office.Excel.Functions.SPG(A168, "SP_VOLUME_AVG_WEEKLY_TO_SHARES_OUT", , "1M")</f>
        <v>2.345376806444285</v>
      </c>
      <c r="D168" s="5">
        <f>_xll.SNL.Clients.Office.Excel.Functions.SPG(A168, "SP_VOLUME_AVG_WEEKLY_TO_SHARES_OUT", , "3M")</f>
        <v>2.0440578967036878</v>
      </c>
      <c r="E168" s="5">
        <f>_xll.SNL.Clients.Office.Excel.Functions.SPG(A168, "SP_VOLUME_AVG_DAILY_TO_1YR_AVG_DAILY", , "1M")</f>
        <v>103.09</v>
      </c>
      <c r="F168" s="5">
        <f>_xll.SNL.Clients.Office.Excel.Functions.SPG(A168, "SP_VOLUME_AVG_DAILY_TO_1YR_AVG_DAILY", , "3M")</f>
        <v>89.85</v>
      </c>
      <c r="G168" s="9" t="str">
        <f>_xll.SNL.Clients.Office.Excel.Functions.SPG(A168, "IQ_SECTOR")</f>
        <v>Real Estate</v>
      </c>
      <c r="H168" s="9" t="str">
        <f>_xll.SNL.Clients.Office.Excel.Functions.SPG(A168, "IQ_INDUSTRY_GROUP")</f>
        <v>Equity Real Estate Investment Trusts (REITs)</v>
      </c>
      <c r="I168" s="9" t="str">
        <f>_xll.SNL.Clients.Office.Excel.Functions.SPG(A168, "IQ_INDUSTRY")</f>
        <v>Residential REITs</v>
      </c>
      <c r="J168" s="9" t="str">
        <f>_xll.SNL.Clients.Office.Excel.Functions.SPG(A168, "IQ_PRIMARY_INDUSTRY")</f>
        <v>Multi-Family Residential REITs</v>
      </c>
      <c r="K168" s="9" t="str">
        <f>_xll.SNL.Clients.Office.Excel.Functions.SPG(A168, "NAICS_CODE", "Primary")</f>
        <v>531110 - Lessors of Residential Buildings and Dwellings</v>
      </c>
      <c r="L168" s="9" t="str">
        <f>_xll.SNL.Clients.Office.Excel.Functions.SPG(A168, "SP_TOPICTAG")</f>
        <v/>
      </c>
      <c r="M168" s="5">
        <f>_xll.SNL.Clients.Office.Excel.Functions.SPG(A168, "SP_PCT_SHARES_OWNED_ALL_INSTITUTIONS")</f>
        <v>84.64</v>
      </c>
      <c r="N168" s="9" t="str">
        <f>_xll.SNL.Clients.Office.Excel.Functions.SPG(A168, "RD_CREDIT_RATING_GLOBAL", "Issuer Credit Rating", "Local Currency LT|0")</f>
        <v>A-</v>
      </c>
      <c r="O168" s="9" t="str">
        <f>_xll.SNL.Clients.Office.Excel.Functions.SPG(A168, "RD_CWOL_GLOBAL", "Issuer Credit Rating", "Local Currency LT|0")</f>
        <v>Stable</v>
      </c>
      <c r="P168" s="9" t="str">
        <f>_xll.SNL.Clients.Office.Excel.Functions.SPG(A168, "RD_RATING_ACTION_GLOBAL", "Issuer Credit Rating", "Local Currency LT|0")</f>
        <v>Upgrade | CreditWatch/Outlook (04/30/2015)</v>
      </c>
      <c r="Q168" s="10">
        <f>_xll.SNL.Clients.Office.Excel.Functions.SPG(A168, "RD_LAST_REVIEW_DATE_GLOBAL", "Issuer Credit Rating", "Local Currency LT")</f>
        <v>45414</v>
      </c>
      <c r="R168" s="10">
        <f>_xll.SNL.Clients.Office.Excel.Functions.SPG(A168, "RD_CREDIT_RATING_DATE_GLOBAL", "Issuer Credit Rating", "Local Currency LT|0")</f>
        <v>42124</v>
      </c>
      <c r="S168" s="10">
        <f>_xll.SNL.Clients.Office.Excel.Functions.SPG(A168, "RD_CREDIT_WATCH_OUTLOOK_DATE_GLOBAL", "Issuer Credit Rating", "Local Currency LT|0")</f>
        <v>42124</v>
      </c>
    </row>
    <row r="169" spans="1:19" x14ac:dyDescent="0.3">
      <c r="A169" t="s">
        <v>173</v>
      </c>
      <c r="B169" s="13">
        <f>_xll.ciqfunctions.udf.CIQ(A169,"IQ_FIRSTPRICINGDATE")</f>
        <v>34974</v>
      </c>
      <c r="C169" s="5">
        <f>_xll.SNL.Clients.Office.Excel.Functions.SPG(A169, "SP_VOLUME_AVG_WEEKLY_TO_SHARES_OUT", , "1M")</f>
        <v>2.2537403583606985</v>
      </c>
      <c r="D169" s="5">
        <f>_xll.SNL.Clients.Office.Excel.Functions.SPG(A169, "SP_VOLUME_AVG_WEEKLY_TO_SHARES_OUT", , "3M")</f>
        <v>1.7460478436292579</v>
      </c>
      <c r="E169" s="5">
        <f>_xll.SNL.Clients.Office.Excel.Functions.SPG(A169, "SP_VOLUME_AVG_DAILY_TO_1YR_AVG_DAILY", , "1M")</f>
        <v>156.51</v>
      </c>
      <c r="F169" s="5">
        <f>_xll.SNL.Clients.Office.Excel.Functions.SPG(A169, "SP_VOLUME_AVG_DAILY_TO_1YR_AVG_DAILY", , "3M")</f>
        <v>121.25</v>
      </c>
      <c r="G169" s="9" t="str">
        <f>_xll.SNL.Clients.Office.Excel.Functions.SPG(A169, "IQ_SECTOR")</f>
        <v>Financials</v>
      </c>
      <c r="H169" s="9" t="str">
        <f>_xll.SNL.Clients.Office.Excel.Functions.SPG(A169, "IQ_INDUSTRY_GROUP")</f>
        <v>Insurance</v>
      </c>
      <c r="I169" s="9" t="str">
        <f>_xll.SNL.Clients.Office.Excel.Functions.SPG(A169, "IQ_INDUSTRY")</f>
        <v>Insurance</v>
      </c>
      <c r="J169" s="9" t="str">
        <f>_xll.SNL.Clients.Office.Excel.Functions.SPG(A169, "IQ_PRIMARY_INDUSTRY")</f>
        <v>Property and Casualty Insurance</v>
      </c>
      <c r="K169" s="9" t="str">
        <f>_xll.SNL.Clients.Office.Excel.Functions.SPG(A169, "NAICS_CODE", "Primary")</f>
        <v>524298 - All Other Insurance Related Activities</v>
      </c>
      <c r="L169" s="9" t="str">
        <f>_xll.SNL.Clients.Office.Excel.Functions.SPG(A169, "SP_TOPICTAG")</f>
        <v/>
      </c>
      <c r="M169" s="5">
        <f>_xll.SNL.Clients.Office.Excel.Functions.SPG(A169, "SP_PCT_SHARES_OWNED_ALL_INSTITUTIONS")</f>
        <v>34.049999999999997</v>
      </c>
      <c r="N169" s="9" t="str">
        <f>_xll.SNL.Clients.Office.Excel.Functions.SPG(A169, "RD_CREDIT_RATING_GLOBAL", "Issuer Credit Rating", "Local Currency LT|0")</f>
        <v/>
      </c>
      <c r="O169" s="9" t="str">
        <f>_xll.SNL.Clients.Office.Excel.Functions.SPG(A169, "RD_CWOL_GLOBAL", "Issuer Credit Rating", "Local Currency LT|0")</f>
        <v/>
      </c>
      <c r="P169" s="9" t="str">
        <f>_xll.SNL.Clients.Office.Excel.Functions.SPG(A169, "RD_RATING_ACTION_GLOBAL", "Issuer Credit Rating", "Local Currency LT|0")</f>
        <v/>
      </c>
      <c r="Q169" s="10" t="str">
        <f>_xll.SNL.Clients.Office.Excel.Functions.SPG(A169, "RD_LAST_REVIEW_DATE_GLOBAL", "Issuer Credit Rating", "Local Currency LT")</f>
        <v/>
      </c>
      <c r="R169" s="10" t="str">
        <f>_xll.SNL.Clients.Office.Excel.Functions.SPG(A169, "RD_CREDIT_RATING_DATE_GLOBAL", "Issuer Credit Rating", "Local Currency LT|0")</f>
        <v/>
      </c>
      <c r="S169" s="10" t="str">
        <f>_xll.SNL.Clients.Office.Excel.Functions.SPG(A169, "RD_CREDIT_WATCH_OUTLOOK_DATE_GLOBAL", "Issuer Credit Rating", "Local Currency LT|0")</f>
        <v/>
      </c>
    </row>
    <row r="170" spans="1:19" x14ac:dyDescent="0.3">
      <c r="A170" t="s">
        <v>174</v>
      </c>
      <c r="B170" s="13">
        <f>_xll.ciqfunctions.udf.CIQ(A170,"IQ_FIRSTPRICINGDATE")</f>
        <v>34492</v>
      </c>
      <c r="C170" s="5">
        <f>_xll.SNL.Clients.Office.Excel.Functions.SPG(A170, "SP_VOLUME_AVG_WEEKLY_TO_SHARES_OUT", , "1M")</f>
        <v>3.8331922096778972</v>
      </c>
      <c r="D170" s="5">
        <f>_xll.SNL.Clients.Office.Excel.Functions.SPG(A170, "SP_VOLUME_AVG_WEEKLY_TO_SHARES_OUT", , "3M")</f>
        <v>3.0632543860529537</v>
      </c>
      <c r="E170" s="5">
        <f>_xll.SNL.Clients.Office.Excel.Functions.SPG(A170, "SP_VOLUME_AVG_DAILY_TO_1YR_AVG_DAILY", , "1M")</f>
        <v>130.21</v>
      </c>
      <c r="F170" s="5">
        <f>_xll.SNL.Clients.Office.Excel.Functions.SPG(A170, "SP_VOLUME_AVG_DAILY_TO_1YR_AVG_DAILY", , "3M")</f>
        <v>104.05</v>
      </c>
      <c r="G170" s="9" t="str">
        <f>_xll.SNL.Clients.Office.Excel.Functions.SPG(A170, "IQ_SECTOR")</f>
        <v>Real Estate</v>
      </c>
      <c r="H170" s="9" t="str">
        <f>_xll.SNL.Clients.Office.Excel.Functions.SPG(A170, "IQ_INDUSTRY_GROUP")</f>
        <v>Equity Real Estate Investment Trusts (REITs)</v>
      </c>
      <c r="I170" s="9" t="str">
        <f>_xll.SNL.Clients.Office.Excel.Functions.SPG(A170, "IQ_INDUSTRY")</f>
        <v>Residential REITs</v>
      </c>
      <c r="J170" s="9" t="str">
        <f>_xll.SNL.Clients.Office.Excel.Functions.SPG(A170, "IQ_PRIMARY_INDUSTRY")</f>
        <v>Multi-Family Residential REITs</v>
      </c>
      <c r="K170" s="9" t="str">
        <f>_xll.SNL.Clients.Office.Excel.Functions.SPG(A170, "NAICS_CODE", "Primary")</f>
        <v>531110 - Lessors of Residential Buildings and Dwellings</v>
      </c>
      <c r="L170" s="9" t="str">
        <f>_xll.SNL.Clients.Office.Excel.Functions.SPG(A170, "SP_TOPICTAG")</f>
        <v/>
      </c>
      <c r="M170" s="5">
        <f>_xll.SNL.Clients.Office.Excel.Functions.SPG(A170, "SP_PCT_SHARES_OWNED_ALL_INSTITUTIONS")</f>
        <v>97.47</v>
      </c>
      <c r="N170" s="9" t="str">
        <f>_xll.SNL.Clients.Office.Excel.Functions.SPG(A170, "RD_CREDIT_RATING_GLOBAL", "Issuer Credit Rating", "Local Currency LT|0")</f>
        <v>BBB+</v>
      </c>
      <c r="O170" s="9" t="str">
        <f>_xll.SNL.Clients.Office.Excel.Functions.SPG(A170, "RD_CWOL_GLOBAL", "Issuer Credit Rating", "Local Currency LT|0")</f>
        <v>Stable</v>
      </c>
      <c r="P170" s="9" t="str">
        <f>_xll.SNL.Clients.Office.Excel.Functions.SPG(A170, "RD_RATING_ACTION_GLOBAL", "Issuer Credit Rating", "Local Currency LT|0")</f>
        <v>Upgrade | CreditWatch/Outlook (10/19/2016)</v>
      </c>
      <c r="Q170" s="10">
        <f>_xll.SNL.Clients.Office.Excel.Functions.SPG(A170, "RD_LAST_REVIEW_DATE_GLOBAL", "Issuer Credit Rating", "Local Currency LT")</f>
        <v>45566</v>
      </c>
      <c r="R170" s="10">
        <f>_xll.SNL.Clients.Office.Excel.Functions.SPG(A170, "RD_CREDIT_RATING_DATE_GLOBAL", "Issuer Credit Rating", "Local Currency LT|0")</f>
        <v>42662</v>
      </c>
      <c r="S170" s="10">
        <f>_xll.SNL.Clients.Office.Excel.Functions.SPG(A170, "RD_CREDIT_WATCH_OUTLOOK_DATE_GLOBAL", "Issuer Credit Rating", "Local Currency LT|0")</f>
        <v>42662</v>
      </c>
    </row>
    <row r="171" spans="1:19" x14ac:dyDescent="0.3">
      <c r="A171" t="s">
        <v>175</v>
      </c>
      <c r="B171" s="13">
        <f>_xll.ciqfunctions.udf.CIQ(A171,"IQ_FIRSTPRICINGDATE")</f>
        <v>34975</v>
      </c>
      <c r="C171" s="5">
        <f>_xll.SNL.Clients.Office.Excel.Functions.SPG(A171, "SP_VOLUME_AVG_WEEKLY_TO_SHARES_OUT", , "1M")</f>
        <v>5.5584803233428701</v>
      </c>
      <c r="D171" s="5">
        <f>_xll.SNL.Clients.Office.Excel.Functions.SPG(A171, "SP_VOLUME_AVG_WEEKLY_TO_SHARES_OUT", , "3M")</f>
        <v>4.8680752023587504</v>
      </c>
      <c r="E171" s="5">
        <f>_xll.SNL.Clients.Office.Excel.Functions.SPG(A171, "SP_VOLUME_AVG_DAILY_TO_1YR_AVG_DAILY", , "1M")</f>
        <v>132.6</v>
      </c>
      <c r="F171" s="5">
        <f>_xll.SNL.Clients.Office.Excel.Functions.SPG(A171, "SP_VOLUME_AVG_DAILY_TO_1YR_AVG_DAILY", , "3M")</f>
        <v>116.13</v>
      </c>
      <c r="G171" s="9" t="str">
        <f>_xll.SNL.Clients.Office.Excel.Functions.SPG(A171, "IQ_SECTOR")</f>
        <v>Financials</v>
      </c>
      <c r="H171" s="9" t="str">
        <f>_xll.SNL.Clients.Office.Excel.Functions.SPG(A171, "IQ_INDUSTRY_GROUP")</f>
        <v>Insurance</v>
      </c>
      <c r="I171" s="9" t="str">
        <f>_xll.SNL.Clients.Office.Excel.Functions.SPG(A171, "IQ_INDUSTRY")</f>
        <v>Insurance</v>
      </c>
      <c r="J171" s="9" t="str">
        <f>_xll.SNL.Clients.Office.Excel.Functions.SPG(A171, "IQ_PRIMARY_INDUSTRY")</f>
        <v>Reinsurance</v>
      </c>
      <c r="K171" s="9" t="str">
        <f>_xll.SNL.Clients.Office.Excel.Functions.SPG(A171, "NAICS_CODE", "Primary")</f>
        <v>524130 - Reinsurance Carriers</v>
      </c>
      <c r="L171" s="9" t="str">
        <f>_xll.SNL.Clients.Office.Excel.Functions.SPG(A171, "SP_TOPICTAG")</f>
        <v/>
      </c>
      <c r="M171" s="5">
        <f>_xll.SNL.Clients.Office.Excel.Functions.SPG(A171, "SP_PCT_SHARES_OWNED_ALL_INSTITUTIONS")</f>
        <v>94.45</v>
      </c>
      <c r="N171" s="9" t="str">
        <f>_xll.SNL.Clients.Office.Excel.Functions.SPG(A171, "RD_CREDIT_RATING_GLOBAL", "Issuer Credit Rating", "Local Currency LT|0")</f>
        <v>BBB+</v>
      </c>
      <c r="O171" s="9" t="str">
        <f>_xll.SNL.Clients.Office.Excel.Functions.SPG(A171, "RD_CWOL_GLOBAL", "Issuer Credit Rating", "Local Currency LT|0")</f>
        <v>Negative</v>
      </c>
      <c r="P171" s="9" t="str">
        <f>_xll.SNL.Clients.Office.Excel.Functions.SPG(A171, "RD_RATING_ACTION_GLOBAL", "Issuer Credit Rating", "Local Currency LT|0")</f>
        <v>CreditWatch/Outlook (01/28/2025)</v>
      </c>
      <c r="Q171" s="10">
        <f>_xll.SNL.Clients.Office.Excel.Functions.SPG(A171, "RD_LAST_REVIEW_DATE_GLOBAL", "Issuer Credit Rating", "Local Currency LT")</f>
        <v>45685</v>
      </c>
      <c r="R171" s="10">
        <f>_xll.SNL.Clients.Office.Excel.Functions.SPG(A171, "RD_CREDIT_RATING_DATE_GLOBAL", "Issuer Credit Rating", "Local Currency LT|0")</f>
        <v>45320</v>
      </c>
      <c r="S171" s="10">
        <f>_xll.SNL.Clients.Office.Excel.Functions.SPG(A171, "RD_CREDIT_WATCH_OUTLOOK_DATE_GLOBAL", "Issuer Credit Rating", "Local Currency LT|0")</f>
        <v>45685</v>
      </c>
    </row>
    <row r="172" spans="1:19" x14ac:dyDescent="0.3">
      <c r="A172" t="s">
        <v>176</v>
      </c>
      <c r="B172" s="13">
        <f>_xll.ciqfunctions.udf.CIQ(A172,"IQ_FIRSTPRICINGDATE")</f>
        <v>33725</v>
      </c>
      <c r="C172" s="5">
        <f>_xll.SNL.Clients.Office.Excel.Functions.SPG(A172, "SP_VOLUME_AVG_WEEKLY_TO_SHARES_OUT", , "1M")</f>
        <v>3.852670996116045</v>
      </c>
      <c r="D172" s="5">
        <f>_xll.SNL.Clients.Office.Excel.Functions.SPG(A172, "SP_VOLUME_AVG_WEEKLY_TO_SHARES_OUT", , "3M")</f>
        <v>4.0322500868312607</v>
      </c>
      <c r="E172" s="5">
        <f>_xll.SNL.Clients.Office.Excel.Functions.SPG(A172, "SP_VOLUME_AVG_DAILY_TO_1YR_AVG_DAILY", , "1M")</f>
        <v>93.03</v>
      </c>
      <c r="F172" s="5">
        <f>_xll.SNL.Clients.Office.Excel.Functions.SPG(A172, "SP_VOLUME_AVG_DAILY_TO_1YR_AVG_DAILY", , "3M")</f>
        <v>97.37</v>
      </c>
      <c r="G172" s="9" t="str">
        <f>_xll.SNL.Clients.Office.Excel.Functions.SPG(A172, "IQ_SECTOR")</f>
        <v>Utilities</v>
      </c>
      <c r="H172" s="9" t="str">
        <f>_xll.SNL.Clients.Office.Excel.Functions.SPG(A172, "IQ_INDUSTRY_GROUP")</f>
        <v>Utilities</v>
      </c>
      <c r="I172" s="9" t="str">
        <f>_xll.SNL.Clients.Office.Excel.Functions.SPG(A172, "IQ_INDUSTRY")</f>
        <v>Electric Utilities</v>
      </c>
      <c r="J172" s="9" t="str">
        <f>_xll.SNL.Clients.Office.Excel.Functions.SPG(A172, "IQ_PRIMARY_INDUSTRY")</f>
        <v>Electric Utilities</v>
      </c>
      <c r="K172" s="9" t="str">
        <f>_xll.SNL.Clients.Office.Excel.Functions.SPG(A172, "NAICS_CODE", "Primary")</f>
        <v>2211 - Electric Power Generation, Transmission and Distribution</v>
      </c>
      <c r="L172" s="9" t="str">
        <f>_xll.SNL.Clients.Office.Excel.Functions.SPG(A172, "SP_TOPICTAG")</f>
        <v>Clean Energy; Energy Management; Energy Storage; Power Grid; Utility Scale Solar; Onshore and Offshore Wind</v>
      </c>
      <c r="M172" s="5">
        <f>_xll.SNL.Clients.Office.Excel.Functions.SPG(A172, "SP_PCT_SHARES_OWNED_ALL_INSTITUTIONS")</f>
        <v>88.25</v>
      </c>
      <c r="N172" s="9" t="str">
        <f>_xll.SNL.Clients.Office.Excel.Functions.SPG(A172, "RD_CREDIT_RATING_GLOBAL", "Issuer Credit Rating", "Local Currency LT|0")</f>
        <v>BBB+</v>
      </c>
      <c r="O172" s="9" t="str">
        <f>_xll.SNL.Clients.Office.Excel.Functions.SPG(A172, "RD_CWOL_GLOBAL", "Issuer Credit Rating", "Local Currency LT|0")</f>
        <v>Stable</v>
      </c>
      <c r="P172" s="9" t="str">
        <f>_xll.SNL.Clients.Office.Excel.Functions.SPG(A172, "RD_RATING_ACTION_GLOBAL", "Issuer Credit Rating", "Local Currency LT|0")</f>
        <v>Downgrade | CreditWatch/Outlook (11/29/2023)</v>
      </c>
      <c r="Q172" s="10">
        <f>_xll.SNL.Clients.Office.Excel.Functions.SPG(A172, "RD_LAST_REVIEW_DATE_GLOBAL", "Issuer Credit Rating", "Local Currency LT")</f>
        <v>45618</v>
      </c>
      <c r="R172" s="10">
        <f>_xll.SNL.Clients.Office.Excel.Functions.SPG(A172, "RD_CREDIT_RATING_DATE_GLOBAL", "Issuer Credit Rating", "Local Currency LT|0")</f>
        <v>45259</v>
      </c>
      <c r="S172" s="10">
        <f>_xll.SNL.Clients.Office.Excel.Functions.SPG(A172, "RD_CREDIT_WATCH_OUTLOOK_DATE_GLOBAL", "Issuer Credit Rating", "Local Currency LT|0")</f>
        <v>45259</v>
      </c>
    </row>
    <row r="173" spans="1:19" x14ac:dyDescent="0.3">
      <c r="A173" t="s">
        <v>177</v>
      </c>
      <c r="B173" s="13">
        <f>_xll.ciqfunctions.udf.CIQ(A173,"IQ_FIRSTPRICINGDATE")</f>
        <v>24839</v>
      </c>
      <c r="C173" s="5">
        <f>_xll.SNL.Clients.Office.Excel.Functions.SPG(A173, "SP_VOLUME_AVG_WEEKLY_TO_SHARES_OUT", , "1M")</f>
        <v>4.3840575431365743</v>
      </c>
      <c r="D173" s="5">
        <f>_xll.SNL.Clients.Office.Excel.Functions.SPG(A173, "SP_VOLUME_AVG_WEEKLY_TO_SHARES_OUT", , "3M")</f>
        <v>3.3239409996997065</v>
      </c>
      <c r="E173" s="5">
        <f>_xll.SNL.Clients.Office.Excel.Functions.SPG(A173, "SP_VOLUME_AVG_DAILY_TO_1YR_AVG_DAILY", , "1M")</f>
        <v>139.13999999999999</v>
      </c>
      <c r="F173" s="5">
        <f>_xll.SNL.Clients.Office.Excel.Functions.SPG(A173, "SP_VOLUME_AVG_DAILY_TO_1YR_AVG_DAILY", , "3M")</f>
        <v>105.5</v>
      </c>
      <c r="G173" s="9" t="str">
        <f>_xll.SNL.Clients.Office.Excel.Functions.SPG(A173, "IQ_SECTOR")</f>
        <v>Utilities</v>
      </c>
      <c r="H173" s="9" t="str">
        <f>_xll.SNL.Clients.Office.Excel.Functions.SPG(A173, "IQ_INDUSTRY_GROUP")</f>
        <v>Utilities</v>
      </c>
      <c r="I173" s="9" t="str">
        <f>_xll.SNL.Clients.Office.Excel.Functions.SPG(A173, "IQ_INDUSTRY")</f>
        <v>Electric Utilities</v>
      </c>
      <c r="J173" s="9" t="str">
        <f>_xll.SNL.Clients.Office.Excel.Functions.SPG(A173, "IQ_PRIMARY_INDUSTRY")</f>
        <v>Electric Utilities</v>
      </c>
      <c r="K173" s="9" t="str">
        <f>_xll.SNL.Clients.Office.Excel.Functions.SPG(A173, "NAICS_CODE", "Primary")</f>
        <v>221122 - Electric Power Distribution</v>
      </c>
      <c r="L173" s="9" t="str">
        <f>_xll.SNL.Clients.Office.Excel.Functions.SPG(A173, "SP_TOPICTAG")</f>
        <v>Clean Energy; Energy Efficiency; Energy Management; Energy Storage; CleanTech; Smart Energy; Power Grid; Utility Scale Solar; Onshore and Offshore Wind</v>
      </c>
      <c r="M173" s="5">
        <f>_xll.SNL.Clients.Office.Excel.Functions.SPG(A173, "SP_PCT_SHARES_OWNED_ALL_INSTITUTIONS")</f>
        <v>84.65</v>
      </c>
      <c r="N173" s="9" t="str">
        <f>_xll.SNL.Clients.Office.Excel.Functions.SPG(A173, "RD_CREDIT_RATING_GLOBAL", "Issuer Credit Rating", "Local Currency LT|0")</f>
        <v>BBB+</v>
      </c>
      <c r="O173" s="9" t="str">
        <f>_xll.SNL.Clients.Office.Excel.Functions.SPG(A173, "RD_CWOL_GLOBAL", "Issuer Credit Rating", "Local Currency LT|0")</f>
        <v>Stable</v>
      </c>
      <c r="P173" s="9" t="str">
        <f>_xll.SNL.Clients.Office.Excel.Functions.SPG(A173, "RD_RATING_ACTION_GLOBAL", "Issuer Credit Rating", "Local Currency LT|0")</f>
        <v>Downgrade | CreditWatch/Outlook (12/09/2024)</v>
      </c>
      <c r="Q173" s="10">
        <f>_xll.SNL.Clients.Office.Excel.Functions.SPG(A173, "RD_LAST_REVIEW_DATE_GLOBAL", "Issuer Credit Rating", "Local Currency LT")</f>
        <v>45635</v>
      </c>
      <c r="R173" s="10">
        <f>_xll.SNL.Clients.Office.Excel.Functions.SPG(A173, "RD_CREDIT_RATING_DATE_GLOBAL", "Issuer Credit Rating", "Local Currency LT|0")</f>
        <v>45635</v>
      </c>
      <c r="S173" s="10">
        <f>_xll.SNL.Clients.Office.Excel.Functions.SPG(A173, "RD_CREDIT_WATCH_OUTLOOK_DATE_GLOBAL", "Issuer Credit Rating", "Local Currency LT|0")</f>
        <v>45635</v>
      </c>
    </row>
    <row r="174" spans="1:19" x14ac:dyDescent="0.3">
      <c r="A174" t="s">
        <v>178</v>
      </c>
      <c r="B174" s="13">
        <f>_xll.ciqfunctions.udf.CIQ(A174,"IQ_FIRSTPRICINGDATE")</f>
        <v>34337</v>
      </c>
      <c r="C174" s="5">
        <f>_xll.SNL.Clients.Office.Excel.Functions.SPG(A174, "SP_VOLUME_AVG_WEEKLY_TO_SHARES_OUT", , "1M")</f>
        <v>3.3146463099573094</v>
      </c>
      <c r="D174" s="5">
        <f>_xll.SNL.Clients.Office.Excel.Functions.SPG(A174, "SP_VOLUME_AVG_WEEKLY_TO_SHARES_OUT", , "3M")</f>
        <v>3.1720086689533988</v>
      </c>
      <c r="E174" s="5">
        <f>_xll.SNL.Clients.Office.Excel.Functions.SPG(A174, "SP_VOLUME_AVG_DAILY_TO_1YR_AVG_DAILY", , "1M")</f>
        <v>99.72</v>
      </c>
      <c r="F174" s="5">
        <f>_xll.SNL.Clients.Office.Excel.Functions.SPG(A174, "SP_VOLUME_AVG_DAILY_TO_1YR_AVG_DAILY", , "3M")</f>
        <v>95.43</v>
      </c>
      <c r="G174" s="9" t="str">
        <f>_xll.SNL.Clients.Office.Excel.Functions.SPG(A174, "IQ_SECTOR")</f>
        <v>Utilities</v>
      </c>
      <c r="H174" s="9" t="str">
        <f>_xll.SNL.Clients.Office.Excel.Functions.SPG(A174, "IQ_INDUSTRY_GROUP")</f>
        <v>Utilities</v>
      </c>
      <c r="I174" s="9" t="str">
        <f>_xll.SNL.Clients.Office.Excel.Functions.SPG(A174, "IQ_INDUSTRY")</f>
        <v>Electric Utilities</v>
      </c>
      <c r="J174" s="9" t="str">
        <f>_xll.SNL.Clients.Office.Excel.Functions.SPG(A174, "IQ_PRIMARY_INDUSTRY")</f>
        <v>Electric Utilities</v>
      </c>
      <c r="K174" s="9" t="str">
        <f>_xll.SNL.Clients.Office.Excel.Functions.SPG(A174, "NAICS_CODE", "Primary")</f>
        <v>22112 - Electric Power Transmission, Control, and Distribution</v>
      </c>
      <c r="L174" s="9" t="str">
        <f>_xll.SNL.Clients.Office.Excel.Functions.SPG(A174, "SP_TOPICTAG")</f>
        <v>Clean Energy; Energy Management; Power Grid; ClimateTech; Utility Scale Solar</v>
      </c>
      <c r="M174" s="5">
        <f>_xll.SNL.Clients.Office.Excel.Functions.SPG(A174, "SP_PCT_SHARES_OWNED_ALL_INSTITUTIONS")</f>
        <v>84.82</v>
      </c>
      <c r="N174" s="9" t="str">
        <f>_xll.SNL.Clients.Office.Excel.Functions.SPG(A174, "RD_CREDIT_RATING_GLOBAL", "Issuer Credit Rating", "Local Currency LT|0")</f>
        <v>A-</v>
      </c>
      <c r="O174" s="9" t="str">
        <f>_xll.SNL.Clients.Office.Excel.Functions.SPG(A174, "RD_CWOL_GLOBAL", "Issuer Credit Rating", "Local Currency LT|0")</f>
        <v>Stable</v>
      </c>
      <c r="P174" s="9" t="str">
        <f>_xll.SNL.Clients.Office.Excel.Functions.SPG(A174, "RD_RATING_ACTION_GLOBAL", "Issuer Credit Rating", "Local Currency LT|0")</f>
        <v>Upgrade | CreditWatch/Outlook (02/07/2025)</v>
      </c>
      <c r="Q174" s="10">
        <f>_xll.SNL.Clients.Office.Excel.Functions.SPG(A174, "RD_LAST_REVIEW_DATE_GLOBAL", "Issuer Credit Rating", "Local Currency LT")</f>
        <v>45695</v>
      </c>
      <c r="R174" s="10">
        <f>_xll.SNL.Clients.Office.Excel.Functions.SPG(A174, "RD_CREDIT_RATING_DATE_GLOBAL", "Issuer Credit Rating", "Local Currency LT|0")</f>
        <v>45695</v>
      </c>
      <c r="S174" s="10">
        <f>_xll.SNL.Clients.Office.Excel.Functions.SPG(A174, "RD_CREDIT_WATCH_OUTLOOK_DATE_GLOBAL", "Issuer Credit Rating", "Local Currency LT|0")</f>
        <v>45695</v>
      </c>
    </row>
    <row r="175" spans="1:19" x14ac:dyDescent="0.3">
      <c r="A175" t="s">
        <v>179</v>
      </c>
      <c r="B175" s="13">
        <f>_xll.ciqfunctions.udf.CIQ(A175,"IQ_FIRSTPRICINGDATE")</f>
        <v>38553</v>
      </c>
      <c r="C175" s="5">
        <f>_xll.SNL.Clients.Office.Excel.Functions.SPG(A175, "SP_VOLUME_AVG_WEEKLY_TO_SHARES_OUT", , "1M")</f>
        <v>9.369067646606922</v>
      </c>
      <c r="D175" s="5">
        <f>_xll.SNL.Clients.Office.Excel.Functions.SPG(A175, "SP_VOLUME_AVG_WEEKLY_TO_SHARES_OUT", , "3M")</f>
        <v>6.8034016003383293</v>
      </c>
      <c r="E175" s="5">
        <f>_xll.SNL.Clients.Office.Excel.Functions.SPG(A175, "SP_VOLUME_AVG_DAILY_TO_1YR_AVG_DAILY", , "1M")</f>
        <v>113.06</v>
      </c>
      <c r="F175" s="5">
        <f>_xll.SNL.Clients.Office.Excel.Functions.SPG(A175, "SP_VOLUME_AVG_DAILY_TO_1YR_AVG_DAILY", , "3M")</f>
        <v>82.1</v>
      </c>
      <c r="G175" s="9" t="str">
        <f>_xll.SNL.Clients.Office.Excel.Functions.SPG(A175, "IQ_SECTOR")</f>
        <v>Consumer Discretionary</v>
      </c>
      <c r="H175" s="9" t="str">
        <f>_xll.SNL.Clients.Office.Excel.Functions.SPG(A175, "IQ_INDUSTRY_GROUP")</f>
        <v>Consumer Services</v>
      </c>
      <c r="I175" s="9" t="str">
        <f>_xll.SNL.Clients.Office.Excel.Functions.SPG(A175, "IQ_INDUSTRY")</f>
        <v>Hotels, Restaurants and Leisure</v>
      </c>
      <c r="J175" s="9" t="str">
        <f>_xll.SNL.Clients.Office.Excel.Functions.SPG(A175, "IQ_PRIMARY_INDUSTRY")</f>
        <v>Hotels, Resorts and Cruise Lines</v>
      </c>
      <c r="K175" s="9" t="str">
        <f>_xll.SNL.Clients.Office.Excel.Functions.SPG(A175, "NAICS_CODE", "Primary")</f>
        <v>561510 - Travel Agencies</v>
      </c>
      <c r="L175" s="9" t="str">
        <f>_xll.SNL.Clients.Office.Excel.Functions.SPG(A175, "SP_TOPICTAG")</f>
        <v>Business Travel; Location Based Services; Marketing Automation; Tourism; Travel Accommodations; Customer Relationship Management; Vacation Rental</v>
      </c>
      <c r="M175" s="5">
        <f>_xll.SNL.Clients.Office.Excel.Functions.SPG(A175, "SP_PCT_SHARES_OWNED_ALL_INSTITUTIONS")</f>
        <v>91.41</v>
      </c>
      <c r="N175" s="9" t="str">
        <f>_xll.SNL.Clients.Office.Excel.Functions.SPG(A175, "RD_CREDIT_RATING_GLOBAL", "Issuer Credit Rating", "Local Currency LT|0")</f>
        <v>BBB</v>
      </c>
      <c r="O175" s="9" t="str">
        <f>_xll.SNL.Clients.Office.Excel.Functions.SPG(A175, "RD_CWOL_GLOBAL", "Issuer Credit Rating", "Local Currency LT|0")</f>
        <v>Stable</v>
      </c>
      <c r="P175" s="9" t="str">
        <f>_xll.SNL.Clients.Office.Excel.Functions.SPG(A175, "RD_RATING_ACTION_GLOBAL", "Issuer Credit Rating", "Local Currency LT|0")</f>
        <v>Upgrade | CreditWatch/Outlook (03/16/2023)</v>
      </c>
      <c r="Q175" s="10">
        <f>_xll.SNL.Clients.Office.Excel.Functions.SPG(A175, "RD_LAST_REVIEW_DATE_GLOBAL", "Issuer Credit Rating", "Local Currency LT")</f>
        <v>45372</v>
      </c>
      <c r="R175" s="10">
        <f>_xll.SNL.Clients.Office.Excel.Functions.SPG(A175, "RD_CREDIT_RATING_DATE_GLOBAL", "Issuer Credit Rating", "Local Currency LT|0")</f>
        <v>45001</v>
      </c>
      <c r="S175" s="10">
        <f>_xll.SNL.Clients.Office.Excel.Functions.SPG(A175, "RD_CREDIT_WATCH_OUTLOOK_DATE_GLOBAL", "Issuer Credit Rating", "Local Currency LT|0")</f>
        <v>45001</v>
      </c>
    </row>
    <row r="176" spans="1:19" x14ac:dyDescent="0.3">
      <c r="A176" t="s">
        <v>180</v>
      </c>
      <c r="B176" s="13">
        <f>_xll.ciqfunctions.udf.CIQ(A176,"IQ_FIRSTPRICINGDATE")</f>
        <v>30951</v>
      </c>
      <c r="C176" s="5">
        <f>_xll.SNL.Clients.Office.Excel.Functions.SPG(A176, "SP_VOLUME_AVG_WEEKLY_TO_SHARES_OUT", , "1M")</f>
        <v>3.6898878229145788</v>
      </c>
      <c r="D176" s="5">
        <f>_xll.SNL.Clients.Office.Excel.Functions.SPG(A176, "SP_VOLUME_AVG_WEEKLY_TO_SHARES_OUT", , "3M")</f>
        <v>3.6366988472583066</v>
      </c>
      <c r="E176" s="5">
        <f>_xll.SNL.Clients.Office.Excel.Functions.SPG(A176, "SP_VOLUME_AVG_DAILY_TO_1YR_AVG_DAILY", , "1M")</f>
        <v>87.22</v>
      </c>
      <c r="F176" s="5">
        <f>_xll.SNL.Clients.Office.Excel.Functions.SPG(A176, "SP_VOLUME_AVG_DAILY_TO_1YR_AVG_DAILY", , "3M")</f>
        <v>85.96</v>
      </c>
      <c r="G176" s="9" t="str">
        <f>_xll.SNL.Clients.Office.Excel.Functions.SPG(A176, "IQ_SECTOR")</f>
        <v>Industrials</v>
      </c>
      <c r="H176" s="9" t="str">
        <f>_xll.SNL.Clients.Office.Excel.Functions.SPG(A176, "IQ_INDUSTRY_GROUP")</f>
        <v>Transportation</v>
      </c>
      <c r="I176" s="9" t="str">
        <f>_xll.SNL.Clients.Office.Excel.Functions.SPG(A176, "IQ_INDUSTRY")</f>
        <v>Air Freight and Logistics</v>
      </c>
      <c r="J176" s="9" t="str">
        <f>_xll.SNL.Clients.Office.Excel.Functions.SPG(A176, "IQ_PRIMARY_INDUSTRY")</f>
        <v>Air Freight and Logistics</v>
      </c>
      <c r="K176" s="9" t="str">
        <f>_xll.SNL.Clients.Office.Excel.Functions.SPG(A176, "NAICS_CODE", "Primary")</f>
        <v>488510 - Freight Transportation Arrangement</v>
      </c>
      <c r="L176" s="9" t="str">
        <f>_xll.SNL.Clients.Office.Excel.Functions.SPG(A176, "SP_TOPICTAG")</f>
        <v>Fleet Management; Freight Service; Marine Transportation; Courier Service; Process Automation; Storage Management</v>
      </c>
      <c r="M176" s="5">
        <f>_xll.SNL.Clients.Office.Excel.Functions.SPG(A176, "SP_PCT_SHARES_OWNED_ALL_INSTITUTIONS")</f>
        <v>92.71</v>
      </c>
      <c r="N176" s="9" t="str">
        <f>_xll.SNL.Clients.Office.Excel.Functions.SPG(A176, "RD_CREDIT_RATING_GLOBAL", "Issuer Credit Rating", "Local Currency LT|0")</f>
        <v/>
      </c>
      <c r="O176" s="9" t="str">
        <f>_xll.SNL.Clients.Office.Excel.Functions.SPG(A176, "RD_CWOL_GLOBAL", "Issuer Credit Rating", "Local Currency LT|0")</f>
        <v/>
      </c>
      <c r="P176" s="9" t="str">
        <f>_xll.SNL.Clients.Office.Excel.Functions.SPG(A176, "RD_RATING_ACTION_GLOBAL", "Issuer Credit Rating", "Local Currency LT|0")</f>
        <v/>
      </c>
      <c r="Q176" s="10" t="str">
        <f>_xll.SNL.Clients.Office.Excel.Functions.SPG(A176, "RD_LAST_REVIEW_DATE_GLOBAL", "Issuer Credit Rating", "Local Currency LT")</f>
        <v/>
      </c>
      <c r="R176" s="10" t="str">
        <f>_xll.SNL.Clients.Office.Excel.Functions.SPG(A176, "RD_CREDIT_RATING_DATE_GLOBAL", "Issuer Credit Rating", "Local Currency LT|0")</f>
        <v/>
      </c>
      <c r="S176" s="10" t="str">
        <f>_xll.SNL.Clients.Office.Excel.Functions.SPG(A176, "RD_CREDIT_WATCH_OUTLOOK_DATE_GLOBAL", "Issuer Credit Rating", "Local Currency LT|0")</f>
        <v/>
      </c>
    </row>
    <row r="177" spans="1:19" x14ac:dyDescent="0.3">
      <c r="A177" t="s">
        <v>181</v>
      </c>
      <c r="B177" s="13">
        <f>_xll.ciqfunctions.udf.CIQ(A177,"IQ_FIRSTPRICINGDATE")</f>
        <v>38211</v>
      </c>
      <c r="C177" s="5">
        <f>_xll.SNL.Clients.Office.Excel.Functions.SPG(A177, "SP_VOLUME_AVG_WEEKLY_TO_SHARES_OUT", , "1M")</f>
        <v>3.2932548959062045</v>
      </c>
      <c r="D177" s="5">
        <f>_xll.SNL.Clients.Office.Excel.Functions.SPG(A177, "SP_VOLUME_AVG_WEEKLY_TO_SHARES_OUT", , "3M")</f>
        <v>2.5779531076489182</v>
      </c>
      <c r="E177" s="5">
        <f>_xll.SNL.Clients.Office.Excel.Functions.SPG(A177, "SP_VOLUME_AVG_DAILY_TO_1YR_AVG_DAILY", , "1M")</f>
        <v>133.59</v>
      </c>
      <c r="F177" s="5">
        <f>_xll.SNL.Clients.Office.Excel.Functions.SPG(A177, "SP_VOLUME_AVG_DAILY_TO_1YR_AVG_DAILY", , "3M")</f>
        <v>104.57</v>
      </c>
      <c r="G177" s="9" t="str">
        <f>_xll.SNL.Clients.Office.Excel.Functions.SPG(A177, "IQ_SECTOR")</f>
        <v>Real Estate</v>
      </c>
      <c r="H177" s="9" t="str">
        <f>_xll.SNL.Clients.Office.Excel.Functions.SPG(A177, "IQ_INDUSTRY_GROUP")</f>
        <v>Equity Real Estate Investment Trusts (REITs)</v>
      </c>
      <c r="I177" s="9" t="str">
        <f>_xll.SNL.Clients.Office.Excel.Functions.SPG(A177, "IQ_INDUSTRY")</f>
        <v>Specialized REITs</v>
      </c>
      <c r="J177" s="9" t="str">
        <f>_xll.SNL.Clients.Office.Excel.Functions.SPG(A177, "IQ_PRIMARY_INDUSTRY")</f>
        <v>Self-Storage REITs</v>
      </c>
      <c r="K177" s="9" t="str">
        <f>_xll.SNL.Clients.Office.Excel.Functions.SPG(A177, "NAICS_CODE", "Primary")</f>
        <v>531130 - Lessors of Miniwarehouses and Self-Storage Units</v>
      </c>
      <c r="L177" s="9" t="str">
        <f>_xll.SNL.Clients.Office.Excel.Functions.SPG(A177, "SP_TOPICTAG")</f>
        <v/>
      </c>
      <c r="M177" s="5">
        <f>_xll.SNL.Clients.Office.Excel.Functions.SPG(A177, "SP_PCT_SHARES_OWNED_ALL_INSTITUTIONS")</f>
        <v>98.72</v>
      </c>
      <c r="N177" s="9" t="str">
        <f>_xll.SNL.Clients.Office.Excel.Functions.SPG(A177, "RD_CREDIT_RATING_GLOBAL", "Issuer Credit Rating", "Local Currency LT|0")</f>
        <v>BBB+</v>
      </c>
      <c r="O177" s="9" t="str">
        <f>_xll.SNL.Clients.Office.Excel.Functions.SPG(A177, "RD_CWOL_GLOBAL", "Issuer Credit Rating", "Local Currency LT|0")</f>
        <v>Stable</v>
      </c>
      <c r="P177" s="9" t="str">
        <f>_xll.SNL.Clients.Office.Excel.Functions.SPG(A177, "RD_RATING_ACTION_GLOBAL", "Issuer Credit Rating", "Local Currency LT|0")</f>
        <v>Upgrade | CreditWatch/Outlook (07/25/2023)</v>
      </c>
      <c r="Q177" s="10">
        <f>_xll.SNL.Clients.Office.Excel.Functions.SPG(A177, "RD_LAST_REVIEW_DATE_GLOBAL", "Issuer Credit Rating", "Local Currency LT")</f>
        <v>45582</v>
      </c>
      <c r="R177" s="10">
        <f>_xll.SNL.Clients.Office.Excel.Functions.SPG(A177, "RD_CREDIT_RATING_DATE_GLOBAL", "Issuer Credit Rating", "Local Currency LT|0")</f>
        <v>45132</v>
      </c>
      <c r="S177" s="10">
        <f>_xll.SNL.Clients.Office.Excel.Functions.SPG(A177, "RD_CREDIT_WATCH_OUTLOOK_DATE_GLOBAL", "Issuer Credit Rating", "Local Currency LT|0")</f>
        <v>45132</v>
      </c>
    </row>
    <row r="178" spans="1:19" x14ac:dyDescent="0.3">
      <c r="A178" t="s">
        <v>182</v>
      </c>
      <c r="B178" s="13">
        <f>_xll.ciqfunctions.udf.CIQ(A178,"IQ_FIRSTPRICINGDATE")</f>
        <v>24839</v>
      </c>
      <c r="C178" s="5">
        <f>_xll.SNL.Clients.Office.Excel.Functions.SPG(A178, "SP_VOLUME_AVG_WEEKLY_TO_SHARES_OUT", , "1M")</f>
        <v>1.7127820933565248</v>
      </c>
      <c r="D178" s="5">
        <f>_xll.SNL.Clients.Office.Excel.Functions.SPG(A178, "SP_VOLUME_AVG_WEEKLY_TO_SHARES_OUT", , "3M")</f>
        <v>1.7644378645057543</v>
      </c>
      <c r="E178" s="5">
        <f>_xll.SNL.Clients.Office.Excel.Functions.SPG(A178, "SP_VOLUME_AVG_DAILY_TO_1YR_AVG_DAILY", , "1M")</f>
        <v>94.12</v>
      </c>
      <c r="F178" s="5">
        <f>_xll.SNL.Clients.Office.Excel.Functions.SPG(A178, "SP_VOLUME_AVG_DAILY_TO_1YR_AVG_DAILY", , "3M")</f>
        <v>96.96</v>
      </c>
      <c r="G178" s="9" t="str">
        <f>_xll.SNL.Clients.Office.Excel.Functions.SPG(A178, "IQ_SECTOR")</f>
        <v>Energy</v>
      </c>
      <c r="H178" s="9" t="str">
        <f>_xll.SNL.Clients.Office.Excel.Functions.SPG(A178, "IQ_INDUSTRY_GROUP")</f>
        <v>Energy</v>
      </c>
      <c r="I178" s="9" t="str">
        <f>_xll.SNL.Clients.Office.Excel.Functions.SPG(A178, "IQ_INDUSTRY")</f>
        <v>Oil, Gas and Consumable Fuels</v>
      </c>
      <c r="J178" s="9" t="str">
        <f>_xll.SNL.Clients.Office.Excel.Functions.SPG(A178, "IQ_PRIMARY_INDUSTRY")</f>
        <v>Integrated Oil and Gas</v>
      </c>
      <c r="K178" s="9" t="str">
        <f>_xll.SNL.Clients.Office.Excel.Functions.SPG(A178, "NAICS_CODE", "Primary")</f>
        <v>211 - Oil and Gas Extraction</v>
      </c>
      <c r="L178" s="9" t="str">
        <f>_xll.SNL.Clients.Office.Excel.Functions.SPG(A178, "SP_TOPICTAG")</f>
        <v>Environmental Engineering; Biomass Energy</v>
      </c>
      <c r="M178" s="5">
        <f>_xll.SNL.Clients.Office.Excel.Functions.SPG(A178, "SP_PCT_SHARES_OWNED_ALL_INSTITUTIONS")</f>
        <v>65.95</v>
      </c>
      <c r="N178" s="9" t="str">
        <f>_xll.SNL.Clients.Office.Excel.Functions.SPG(A178, "RD_CREDIT_RATING_GLOBAL", "Issuer Credit Rating", "Local Currency LT|0")</f>
        <v>AA-</v>
      </c>
      <c r="O178" s="9" t="str">
        <f>_xll.SNL.Clients.Office.Excel.Functions.SPG(A178, "RD_CWOL_GLOBAL", "Issuer Credit Rating", "Local Currency LT|0")</f>
        <v>Stable</v>
      </c>
      <c r="P178" s="9" t="str">
        <f>_xll.SNL.Clients.Office.Excel.Functions.SPG(A178, "RD_RATING_ACTION_GLOBAL", "Issuer Credit Rating", "Local Currency LT|0")</f>
        <v>CreditWatch/Outlook (05/10/2022)</v>
      </c>
      <c r="Q178" s="10">
        <f>_xll.SNL.Clients.Office.Excel.Functions.SPG(A178, "RD_LAST_REVIEW_DATE_GLOBAL", "Issuer Credit Rating", "Local Currency LT")</f>
        <v>45561</v>
      </c>
      <c r="R178" s="10">
        <f>_xll.SNL.Clients.Office.Excel.Functions.SPG(A178, "RD_CREDIT_RATING_DATE_GLOBAL", "Issuer Credit Rating", "Local Currency LT|0")</f>
        <v>44238</v>
      </c>
      <c r="S178" s="10">
        <f>_xll.SNL.Clients.Office.Excel.Functions.SPG(A178, "RD_CREDIT_WATCH_OUTLOOK_DATE_GLOBAL", "Issuer Credit Rating", "Local Currency LT|0")</f>
        <v>44691</v>
      </c>
    </row>
    <row r="179" spans="1:19" x14ac:dyDescent="0.3">
      <c r="A179" t="s">
        <v>183</v>
      </c>
      <c r="B179" s="13">
        <f>_xll.ciqfunctions.udf.CIQ(A179,"IQ_FIRSTPRICINGDATE")</f>
        <v>36315</v>
      </c>
      <c r="C179" s="5">
        <f>_xll.SNL.Clients.Office.Excel.Functions.SPG(A179, "SP_VOLUME_AVG_WEEKLY_TO_SHARES_OUT", , "1M")</f>
        <v>6.07458655299836</v>
      </c>
      <c r="D179" s="5">
        <f>_xll.SNL.Clients.Office.Excel.Functions.SPG(A179, "SP_VOLUME_AVG_WEEKLY_TO_SHARES_OUT", , "3M")</f>
        <v>4.818937684455193</v>
      </c>
      <c r="E179" s="5">
        <f>_xll.SNL.Clients.Office.Excel.Functions.SPG(A179, "SP_VOLUME_AVG_DAILY_TO_1YR_AVG_DAILY", , "1M")</f>
        <v>128.87</v>
      </c>
      <c r="F179" s="5">
        <f>_xll.SNL.Clients.Office.Excel.Functions.SPG(A179, "SP_VOLUME_AVG_DAILY_TO_1YR_AVG_DAILY", , "3M")</f>
        <v>102.23</v>
      </c>
      <c r="G179" s="9" t="str">
        <f>_xll.SNL.Clients.Office.Excel.Functions.SPG(A179, "IQ_SECTOR")</f>
        <v>Information Technology</v>
      </c>
      <c r="H179" s="9" t="str">
        <f>_xll.SNL.Clients.Office.Excel.Functions.SPG(A179, "IQ_INDUSTRY_GROUP")</f>
        <v>Technology Hardware and Equipment</v>
      </c>
      <c r="I179" s="9" t="str">
        <f>_xll.SNL.Clients.Office.Excel.Functions.SPG(A179, "IQ_INDUSTRY")</f>
        <v>Communications Equipment</v>
      </c>
      <c r="J179" s="9" t="str">
        <f>_xll.SNL.Clients.Office.Excel.Functions.SPG(A179, "IQ_PRIMARY_INDUSTRY")</f>
        <v>Communications Equipment</v>
      </c>
      <c r="K179" s="9" t="str">
        <f>_xll.SNL.Clients.Office.Excel.Functions.SPG(A179, "NAICS_CODE", "Primary")</f>
        <v>5132 - Software Publishers</v>
      </c>
      <c r="L179" s="9" t="str">
        <f>_xll.SNL.Clients.Office.Excel.Functions.SPG(A179, "SP_TOPICTAG")</f>
        <v>Software Development; Cloud Management; Authentication; Data Protection; Cloud Infrastructure; Cloud Security; Network Security</v>
      </c>
      <c r="M179" s="5">
        <f>_xll.SNL.Clients.Office.Excel.Functions.SPG(A179, "SP_PCT_SHARES_OWNED_ALL_INSTITUTIONS")</f>
        <v>98.93</v>
      </c>
      <c r="N179" s="9" t="str">
        <f>_xll.SNL.Clients.Office.Excel.Functions.SPG(A179, "RD_CREDIT_RATING_GLOBAL", "Issuer Credit Rating", "Local Currency LT|0")</f>
        <v/>
      </c>
      <c r="O179" s="9" t="str">
        <f>_xll.SNL.Clients.Office.Excel.Functions.SPG(A179, "RD_CWOL_GLOBAL", "Issuer Credit Rating", "Local Currency LT|0")</f>
        <v/>
      </c>
      <c r="P179" s="9" t="str">
        <f>_xll.SNL.Clients.Office.Excel.Functions.SPG(A179, "RD_RATING_ACTION_GLOBAL", "Issuer Credit Rating", "Local Currency LT|0")</f>
        <v/>
      </c>
      <c r="Q179" s="10" t="str">
        <f>_xll.SNL.Clients.Office.Excel.Functions.SPG(A179, "RD_LAST_REVIEW_DATE_GLOBAL", "Issuer Credit Rating", "Local Currency LT")</f>
        <v/>
      </c>
      <c r="R179" s="10" t="str">
        <f>_xll.SNL.Clients.Office.Excel.Functions.SPG(A179, "RD_CREDIT_RATING_DATE_GLOBAL", "Issuer Credit Rating", "Local Currency LT|0")</f>
        <v/>
      </c>
      <c r="S179" s="10" t="str">
        <f>_xll.SNL.Clients.Office.Excel.Functions.SPG(A179, "RD_CREDIT_WATCH_OUTLOOK_DATE_GLOBAL", "Issuer Credit Rating", "Local Currency LT|0")</f>
        <v/>
      </c>
    </row>
    <row r="180" spans="1:19" x14ac:dyDescent="0.3">
      <c r="A180" t="s">
        <v>184</v>
      </c>
      <c r="B180" s="13">
        <f>_xll.ciqfunctions.udf.CIQ(A180,"IQ_FIRSTPRICINGDATE")</f>
        <v>35244</v>
      </c>
      <c r="C180" s="5">
        <f>_xll.SNL.Clients.Office.Excel.Functions.SPG(A180, "SP_VOLUME_AVG_WEEKLY_TO_SHARES_OUT", , "1M")</f>
        <v>4.3972311987712231</v>
      </c>
      <c r="D180" s="5">
        <f>_xll.SNL.Clients.Office.Excel.Functions.SPG(A180, "SP_VOLUME_AVG_WEEKLY_TO_SHARES_OUT", , "3M")</f>
        <v>3.9340814467354783</v>
      </c>
      <c r="E180" s="5">
        <f>_xll.SNL.Clients.Office.Excel.Functions.SPG(A180, "SP_VOLUME_AVG_DAILY_TO_1YR_AVG_DAILY", , "1M")</f>
        <v>119.9</v>
      </c>
      <c r="F180" s="5">
        <f>_xll.SNL.Clients.Office.Excel.Functions.SPG(A180, "SP_VOLUME_AVG_DAILY_TO_1YR_AVG_DAILY", , "3M")</f>
        <v>107.27</v>
      </c>
      <c r="G180" s="9" t="str">
        <f>_xll.SNL.Clients.Office.Excel.Functions.SPG(A180, "IQ_SECTOR")</f>
        <v>Financials</v>
      </c>
      <c r="H180" s="9" t="str">
        <f>_xll.SNL.Clients.Office.Excel.Functions.SPG(A180, "IQ_INDUSTRY_GROUP")</f>
        <v>Financial Services</v>
      </c>
      <c r="I180" s="9" t="str">
        <f>_xll.SNL.Clients.Office.Excel.Functions.SPG(A180, "IQ_INDUSTRY")</f>
        <v>Capital Markets</v>
      </c>
      <c r="J180" s="9" t="str">
        <f>_xll.SNL.Clients.Office.Excel.Functions.SPG(A180, "IQ_PRIMARY_INDUSTRY")</f>
        <v>Financial Exchanges and Data</v>
      </c>
      <c r="K180" s="9" t="str">
        <f>_xll.SNL.Clients.Office.Excel.Functions.SPG(A180, "NAICS_CODE", "Primary")</f>
        <v>519 - Web Search Portals, Libraries, Archives, and Other Information Services</v>
      </c>
      <c r="L180" s="9" t="str">
        <f>_xll.SNL.Clients.Office.Excel.Functions.SPG(A180, "SP_TOPICTAG")</f>
        <v>Online Analysis and Reference; Software Development; Data Integration; Fintech; Text Analytics; Data Protection; Cloud Data Services</v>
      </c>
      <c r="M180" s="5">
        <f>_xll.SNL.Clients.Office.Excel.Functions.SPG(A180, "SP_PCT_SHARES_OWNED_ALL_INSTITUTIONS")</f>
        <v>97.36</v>
      </c>
      <c r="N180" s="9" t="str">
        <f>_xll.SNL.Clients.Office.Excel.Functions.SPG(A180, "RD_CREDIT_RATING_GLOBAL", "Issuer Credit Rating", "Local Currency LT|0")</f>
        <v/>
      </c>
      <c r="O180" s="9" t="str">
        <f>_xll.SNL.Clients.Office.Excel.Functions.SPG(A180, "RD_CWOL_GLOBAL", "Issuer Credit Rating", "Local Currency LT|0")</f>
        <v/>
      </c>
      <c r="P180" s="9" t="str">
        <f>_xll.SNL.Clients.Office.Excel.Functions.SPG(A180, "RD_RATING_ACTION_GLOBAL", "Issuer Credit Rating", "Local Currency LT|0")</f>
        <v/>
      </c>
      <c r="Q180" s="10" t="str">
        <f>_xll.SNL.Clients.Office.Excel.Functions.SPG(A180, "RD_LAST_REVIEW_DATE_GLOBAL", "Issuer Credit Rating", "Local Currency LT")</f>
        <v/>
      </c>
      <c r="R180" s="10" t="str">
        <f>_xll.SNL.Clients.Office.Excel.Functions.SPG(A180, "RD_CREDIT_RATING_DATE_GLOBAL", "Issuer Credit Rating", "Local Currency LT|0")</f>
        <v/>
      </c>
      <c r="S180" s="10" t="str">
        <f>_xll.SNL.Clients.Office.Excel.Functions.SPG(A180, "RD_CREDIT_WATCH_OUTLOOK_DATE_GLOBAL", "Issuer Credit Rating", "Local Currency LT|0")</f>
        <v/>
      </c>
    </row>
    <row r="181" spans="1:19" x14ac:dyDescent="0.3">
      <c r="A181" t="s">
        <v>185</v>
      </c>
      <c r="B181" s="13">
        <f>_xll.ciqfunctions.udf.CIQ(A181,"IQ_FIRSTPRICINGDATE")</f>
        <v>31980</v>
      </c>
      <c r="C181" s="5">
        <f>_xll.SNL.Clients.Office.Excel.Functions.SPG(A181, "SP_VOLUME_AVG_WEEKLY_TO_SHARES_OUT", , "1M")</f>
        <v>5.3410082370112004</v>
      </c>
      <c r="D181" s="5">
        <f>_xll.SNL.Clients.Office.Excel.Functions.SPG(A181, "SP_VOLUME_AVG_WEEKLY_TO_SHARES_OUT", , "3M")</f>
        <v>3.9216300287026979</v>
      </c>
      <c r="E181" s="5">
        <f>_xll.SNL.Clients.Office.Excel.Functions.SPG(A181, "SP_VOLUME_AVG_DAILY_TO_1YR_AVG_DAILY", , "1M")</f>
        <v>148.91</v>
      </c>
      <c r="F181" s="5">
        <f>_xll.SNL.Clients.Office.Excel.Functions.SPG(A181, "SP_VOLUME_AVG_DAILY_TO_1YR_AVG_DAILY", , "3M")</f>
        <v>109.34</v>
      </c>
      <c r="G181" s="9" t="str">
        <f>_xll.SNL.Clients.Office.Excel.Functions.SPG(A181, "IQ_SECTOR")</f>
        <v>Information Technology</v>
      </c>
      <c r="H181" s="9" t="str">
        <f>_xll.SNL.Clients.Office.Excel.Functions.SPG(A181, "IQ_INDUSTRY_GROUP")</f>
        <v>Software and Services</v>
      </c>
      <c r="I181" s="9" t="str">
        <f>_xll.SNL.Clients.Office.Excel.Functions.SPG(A181, "IQ_INDUSTRY")</f>
        <v>Software</v>
      </c>
      <c r="J181" s="9" t="str">
        <f>_xll.SNL.Clients.Office.Excel.Functions.SPG(A181, "IQ_PRIMARY_INDUSTRY")</f>
        <v>Application Software</v>
      </c>
      <c r="K181" s="9" t="str">
        <f>_xll.SNL.Clients.Office.Excel.Functions.SPG(A181, "NAICS_CODE", "Primary")</f>
        <v>5132 - Software Publishers</v>
      </c>
      <c r="L181" s="9" t="str">
        <f>_xll.SNL.Clients.Office.Excel.Functions.SPG(A181, "SP_TOPICTAG")</f>
        <v>Software Development; Data Integration; Fintech; Predictive Analytics; Machine Learning; Data Protection; Artificial Intelligence</v>
      </c>
      <c r="M181" s="5">
        <f>_xll.SNL.Clients.Office.Excel.Functions.SPG(A181, "SP_PCT_SHARES_OWNED_ALL_INSTITUTIONS")</f>
        <v>88.41</v>
      </c>
      <c r="N181" s="9" t="str">
        <f>_xll.SNL.Clients.Office.Excel.Functions.SPG(A181, "RD_CREDIT_RATING_GLOBAL", "Issuer Credit Rating", "Local Currency LT|0")</f>
        <v>BB+</v>
      </c>
      <c r="O181" s="9" t="str">
        <f>_xll.SNL.Clients.Office.Excel.Functions.SPG(A181, "RD_CWOL_GLOBAL", "Issuer Credit Rating", "Local Currency LT|0")</f>
        <v>Stable</v>
      </c>
      <c r="P181" s="9" t="str">
        <f>_xll.SNL.Clients.Office.Excel.Functions.SPG(A181, "RD_RATING_ACTION_GLOBAL", "Issuer Credit Rating", "Local Currency LT|0")</f>
        <v>CreditWatch/Outlook (12/08/2020)</v>
      </c>
      <c r="Q181" s="10">
        <f>_xll.SNL.Clients.Office.Excel.Functions.SPG(A181, "RD_LAST_REVIEW_DATE_GLOBAL", "Issuer Credit Rating", "Local Currency LT")</f>
        <v>45330</v>
      </c>
      <c r="R181" s="10">
        <f>_xll.SNL.Clients.Office.Excel.Functions.SPG(A181, "RD_CREDIT_RATING_DATE_GLOBAL", "Issuer Credit Rating", "Local Currency LT|0")</f>
        <v>43220</v>
      </c>
      <c r="S181" s="10">
        <f>_xll.SNL.Clients.Office.Excel.Functions.SPG(A181, "RD_CREDIT_WATCH_OUTLOOK_DATE_GLOBAL", "Issuer Credit Rating", "Local Currency LT|0")</f>
        <v>44173</v>
      </c>
    </row>
    <row r="182" spans="1:19" x14ac:dyDescent="0.3">
      <c r="A182" t="s">
        <v>186</v>
      </c>
      <c r="B182" s="13">
        <f>_xll.ciqfunctions.udf.CIQ(A182,"IQ_FIRSTPRICINGDATE")</f>
        <v>32009</v>
      </c>
      <c r="C182" s="5">
        <f>_xll.SNL.Clients.Office.Excel.Functions.SPG(A182, "SP_VOLUME_AVG_WEEKLY_TO_SHARES_OUT", , "1M")</f>
        <v>2.9753214625860718</v>
      </c>
      <c r="D182" s="5">
        <f>_xll.SNL.Clients.Office.Excel.Functions.SPG(A182, "SP_VOLUME_AVG_WEEKLY_TO_SHARES_OUT", , "3M")</f>
        <v>2.4828778620235159</v>
      </c>
      <c r="E182" s="5">
        <f>_xll.SNL.Clients.Office.Excel.Functions.SPG(A182, "SP_VOLUME_AVG_DAILY_TO_1YR_AVG_DAILY", , "1M")</f>
        <v>110.83</v>
      </c>
      <c r="F182" s="5">
        <f>_xll.SNL.Clients.Office.Excel.Functions.SPG(A182, "SP_VOLUME_AVG_DAILY_TO_1YR_AVG_DAILY", , "3M")</f>
        <v>92.48</v>
      </c>
      <c r="G182" s="9" t="str">
        <f>_xll.SNL.Clients.Office.Excel.Functions.SPG(A182, "IQ_SECTOR")</f>
        <v>Industrials</v>
      </c>
      <c r="H182" s="9" t="str">
        <f>_xll.SNL.Clients.Office.Excel.Functions.SPG(A182, "IQ_INDUSTRY_GROUP")</f>
        <v>Capital Goods</v>
      </c>
      <c r="I182" s="9" t="str">
        <f>_xll.SNL.Clients.Office.Excel.Functions.SPG(A182, "IQ_INDUSTRY")</f>
        <v>Trading Companies and Distributors</v>
      </c>
      <c r="J182" s="9" t="str">
        <f>_xll.SNL.Clients.Office.Excel.Functions.SPG(A182, "IQ_PRIMARY_INDUSTRY")</f>
        <v>Trading Companies and Distributors</v>
      </c>
      <c r="K182" s="9" t="str">
        <f>_xll.SNL.Clients.Office.Excel.Functions.SPG(A182, "NAICS_CODE", "Primary")</f>
        <v>42371 - Hardware Merchant Wholesalers</v>
      </c>
      <c r="L182" s="9" t="str">
        <f>_xll.SNL.Clients.Office.Excel.Functions.SPG(A182, "SP_TOPICTAG")</f>
        <v>Data Integration; Industrial Automation; RFID (Radio Frequency Identification); Process Automation</v>
      </c>
      <c r="M182" s="5">
        <f>_xll.SNL.Clients.Office.Excel.Functions.SPG(A182, "SP_PCT_SHARES_OWNED_ALL_INSTITUTIONS")</f>
        <v>82.77</v>
      </c>
      <c r="N182" s="9" t="str">
        <f>_xll.SNL.Clients.Office.Excel.Functions.SPG(A182, "RD_CREDIT_RATING_GLOBAL", "Issuer Credit Rating", "Local Currency LT|0")</f>
        <v/>
      </c>
      <c r="O182" s="9" t="str">
        <f>_xll.SNL.Clients.Office.Excel.Functions.SPG(A182, "RD_CWOL_GLOBAL", "Issuer Credit Rating", "Local Currency LT|0")</f>
        <v/>
      </c>
      <c r="P182" s="9" t="str">
        <f>_xll.SNL.Clients.Office.Excel.Functions.SPG(A182, "RD_RATING_ACTION_GLOBAL", "Issuer Credit Rating", "Local Currency LT|0")</f>
        <v/>
      </c>
      <c r="Q182" s="10" t="str">
        <f>_xll.SNL.Clients.Office.Excel.Functions.SPG(A182, "RD_LAST_REVIEW_DATE_GLOBAL", "Issuer Credit Rating", "Local Currency LT")</f>
        <v/>
      </c>
      <c r="R182" s="10" t="str">
        <f>_xll.SNL.Clients.Office.Excel.Functions.SPG(A182, "RD_CREDIT_RATING_DATE_GLOBAL", "Issuer Credit Rating", "Local Currency LT|0")</f>
        <v/>
      </c>
      <c r="S182" s="10" t="str">
        <f>_xll.SNL.Clients.Office.Excel.Functions.SPG(A182, "RD_CREDIT_WATCH_OUTLOOK_DATE_GLOBAL", "Issuer Credit Rating", "Local Currency LT|0")</f>
        <v/>
      </c>
    </row>
    <row r="183" spans="1:19" x14ac:dyDescent="0.3">
      <c r="A183" t="s">
        <v>187</v>
      </c>
      <c r="B183" s="13">
        <f>_xll.ciqfunctions.udf.CIQ(A183,"IQ_FIRSTPRICINGDATE")</f>
        <v>26647</v>
      </c>
      <c r="C183" s="5">
        <f>_xll.SNL.Clients.Office.Excel.Functions.SPG(A183, "SP_VOLUME_AVG_WEEKLY_TO_SHARES_OUT", , "1M")</f>
        <v>4.1225063643524242</v>
      </c>
      <c r="D183" s="5">
        <f>_xll.SNL.Clients.Office.Excel.Functions.SPG(A183, "SP_VOLUME_AVG_WEEKLY_TO_SHARES_OUT", , "3M")</f>
        <v>3.8567184270168084</v>
      </c>
      <c r="E183" s="5">
        <f>_xll.SNL.Clients.Office.Excel.Functions.SPG(A183, "SP_VOLUME_AVG_DAILY_TO_1YR_AVG_DAILY", , "1M")</f>
        <v>112.6</v>
      </c>
      <c r="F183" s="5">
        <f>_xll.SNL.Clients.Office.Excel.Functions.SPG(A183, "SP_VOLUME_AVG_DAILY_TO_1YR_AVG_DAILY", , "3M")</f>
        <v>105.34</v>
      </c>
      <c r="G183" s="9" t="str">
        <f>_xll.SNL.Clients.Office.Excel.Functions.SPG(A183, "IQ_SECTOR")</f>
        <v>Real Estate</v>
      </c>
      <c r="H183" s="9" t="str">
        <f>_xll.SNL.Clients.Office.Excel.Functions.SPG(A183, "IQ_INDUSTRY_GROUP")</f>
        <v>Equity Real Estate Investment Trusts (REITs)</v>
      </c>
      <c r="I183" s="9" t="str">
        <f>_xll.SNL.Clients.Office.Excel.Functions.SPG(A183, "IQ_INDUSTRY")</f>
        <v>Retail REITs</v>
      </c>
      <c r="J183" s="9" t="str">
        <f>_xll.SNL.Clients.Office.Excel.Functions.SPG(A183, "IQ_PRIMARY_INDUSTRY")</f>
        <v>Retail REITs</v>
      </c>
      <c r="K183" s="9" t="str">
        <f>_xll.SNL.Clients.Office.Excel.Functions.SPG(A183, "NAICS_CODE", "Primary")</f>
        <v>531110 - Lessors of Residential Buildings and Dwellings</v>
      </c>
      <c r="L183" s="9" t="str">
        <f>_xll.SNL.Clients.Office.Excel.Functions.SPG(A183, "SP_TOPICTAG")</f>
        <v>Utility Scale Solar</v>
      </c>
      <c r="M183" s="5">
        <f>_xll.SNL.Clients.Office.Excel.Functions.SPG(A183, "SP_PCT_SHARES_OWNED_ALL_INSTITUTIONS")</f>
        <v>88.84</v>
      </c>
      <c r="N183" s="9" t="str">
        <f>_xll.SNL.Clients.Office.Excel.Functions.SPG(A183, "RD_CREDIT_RATING_GLOBAL", "Issuer Credit Rating", "Local Currency LT|0")</f>
        <v>BBB+</v>
      </c>
      <c r="O183" s="9" t="str">
        <f>_xll.SNL.Clients.Office.Excel.Functions.SPG(A183, "RD_CWOL_GLOBAL", "Issuer Credit Rating", "Local Currency LT|0")</f>
        <v>Stable</v>
      </c>
      <c r="P183" s="9" t="str">
        <f>_xll.SNL.Clients.Office.Excel.Functions.SPG(A183, "RD_RATING_ACTION_GLOBAL", "Issuer Credit Rating", "Local Currency LT|0")</f>
        <v>Downgrade | CreditWatch/Outlook (03/10/2022)</v>
      </c>
      <c r="Q183" s="10">
        <f>_xll.SNL.Clients.Office.Excel.Functions.SPG(A183, "RD_LAST_REVIEW_DATE_GLOBAL", "Issuer Credit Rating", "Local Currency LT")</f>
        <v>45356</v>
      </c>
      <c r="R183" s="10">
        <f>_xll.SNL.Clients.Office.Excel.Functions.SPG(A183, "RD_CREDIT_RATING_DATE_GLOBAL", "Issuer Credit Rating", "Local Currency LT|0")</f>
        <v>44630</v>
      </c>
      <c r="S183" s="10">
        <f>_xll.SNL.Clients.Office.Excel.Functions.SPG(A183, "RD_CREDIT_WATCH_OUTLOOK_DATE_GLOBAL", "Issuer Credit Rating", "Local Currency LT|0")</f>
        <v>44630</v>
      </c>
    </row>
    <row r="184" spans="1:19" x14ac:dyDescent="0.3">
      <c r="A184" t="s">
        <v>188</v>
      </c>
      <c r="B184" s="13">
        <f>_xll.ciqfunctions.udf.CIQ(A184,"IQ_FIRSTPRICINGDATE")</f>
        <v>33605</v>
      </c>
      <c r="C184" s="5">
        <f>_xll.SNL.Clients.Office.Excel.Functions.SPG(A184, "SP_VOLUME_AVG_WEEKLY_TO_SHARES_OUT", , "1M")</f>
        <v>3.6842304233202152</v>
      </c>
      <c r="D184" s="5">
        <f>_xll.SNL.Clients.Office.Excel.Functions.SPG(A184, "SP_VOLUME_AVG_WEEKLY_TO_SHARES_OUT", , "3M")</f>
        <v>3.7390020032325779</v>
      </c>
      <c r="E184" s="5">
        <f>_xll.SNL.Clients.Office.Excel.Functions.SPG(A184, "SP_VOLUME_AVG_DAILY_TO_1YR_AVG_DAILY", , "1M")</f>
        <v>100.97</v>
      </c>
      <c r="F184" s="5">
        <f>_xll.SNL.Clients.Office.Excel.Functions.SPG(A184, "SP_VOLUME_AVG_DAILY_TO_1YR_AVG_DAILY", , "3M")</f>
        <v>102.47</v>
      </c>
      <c r="G184" s="9" t="str">
        <f>_xll.SNL.Clients.Office.Excel.Functions.SPG(A184, "IQ_SECTOR")</f>
        <v>Industrials</v>
      </c>
      <c r="H184" s="9" t="str">
        <f>_xll.SNL.Clients.Office.Excel.Functions.SPG(A184, "IQ_INDUSTRY_GROUP")</f>
        <v>Transportation</v>
      </c>
      <c r="I184" s="9" t="str">
        <f>_xll.SNL.Clients.Office.Excel.Functions.SPG(A184, "IQ_INDUSTRY")</f>
        <v>Air Freight and Logistics</v>
      </c>
      <c r="J184" s="9" t="str">
        <f>_xll.SNL.Clients.Office.Excel.Functions.SPG(A184, "IQ_PRIMARY_INDUSTRY")</f>
        <v>Air Freight and Logistics</v>
      </c>
      <c r="K184" s="9" t="str">
        <f>_xll.SNL.Clients.Office.Excel.Functions.SPG(A184, "NAICS_CODE", "Primary")</f>
        <v>492110 - Couriers and Express Delivery Services</v>
      </c>
      <c r="L184" s="9" t="str">
        <f>_xll.SNL.Clients.Office.Excel.Functions.SPG(A184, "SP_TOPICTAG")</f>
        <v>Fleet Management; Freight Service; GPS; Marine Transportation; Courier Service; Process Automation</v>
      </c>
      <c r="M184" s="5">
        <f>_xll.SNL.Clients.Office.Excel.Functions.SPG(A184, "SP_PCT_SHARES_OWNED_ALL_INSTITUTIONS")</f>
        <v>79.61</v>
      </c>
      <c r="N184" s="9" t="str">
        <f>_xll.SNL.Clients.Office.Excel.Functions.SPG(A184, "RD_CREDIT_RATING_GLOBAL", "Issuer Credit Rating", "Local Currency LT|0")</f>
        <v>BBB</v>
      </c>
      <c r="O184" s="9" t="str">
        <f>_xll.SNL.Clients.Office.Excel.Functions.SPG(A184, "RD_CWOL_GLOBAL", "Issuer Credit Rating", "Local Currency LT|0")</f>
        <v>Stable</v>
      </c>
      <c r="P184" s="9" t="str">
        <f>_xll.SNL.Clients.Office.Excel.Functions.SPG(A184, "RD_RATING_ACTION_GLOBAL", "Issuer Credit Rating", "Local Currency LT|0")</f>
        <v>CreditWatch/Outlook (04/14/2021)</v>
      </c>
      <c r="Q184" s="10">
        <f>_xll.SNL.Clients.Office.Excel.Functions.SPG(A184, "RD_LAST_REVIEW_DATE_GLOBAL", "Issuer Credit Rating", "Local Currency LT")</f>
        <v>45510</v>
      </c>
      <c r="R184" s="10">
        <f>_xll.SNL.Clients.Office.Excel.Functions.SPG(A184, "RD_CREDIT_RATING_DATE_GLOBAL", "Issuer Credit Rating", "Local Currency LT|0")</f>
        <v>35828</v>
      </c>
      <c r="S184" s="10">
        <f>_xll.SNL.Clients.Office.Excel.Functions.SPG(A184, "RD_CREDIT_WATCH_OUTLOOK_DATE_GLOBAL", "Issuer Credit Rating", "Local Currency LT|0")</f>
        <v>44300</v>
      </c>
    </row>
    <row r="185" spans="1:19" x14ac:dyDescent="0.3">
      <c r="A185" t="s">
        <v>189</v>
      </c>
      <c r="B185" s="13">
        <f>_xll.ciqfunctions.udf.CIQ(A185,"IQ_FIRSTPRICINGDATE")</f>
        <v>38750</v>
      </c>
      <c r="C185" s="5">
        <f>_xll.SNL.Clients.Office.Excel.Functions.SPG(A185, "SP_VOLUME_AVG_WEEKLY_TO_SHARES_OUT", , "1M")</f>
        <v>2.1093198915951326</v>
      </c>
      <c r="D185" s="5">
        <f>_xll.SNL.Clients.Office.Excel.Functions.SPG(A185, "SP_VOLUME_AVG_WEEKLY_TO_SHARES_OUT", , "3M")</f>
        <v>2.6090215832679196</v>
      </c>
      <c r="E185" s="5">
        <f>_xll.SNL.Clients.Office.Excel.Functions.SPG(A185, "SP_VOLUME_AVG_DAILY_TO_1YR_AVG_DAILY", , "1M")</f>
        <v>66.84</v>
      </c>
      <c r="F185" s="5">
        <f>_xll.SNL.Clients.Office.Excel.Functions.SPG(A185, "SP_VOLUME_AVG_DAILY_TO_1YR_AVG_DAILY", , "3M")</f>
        <v>82.68</v>
      </c>
      <c r="G185" s="9" t="str">
        <f>_xll.SNL.Clients.Office.Excel.Functions.SPG(A185, "IQ_SECTOR")</f>
        <v>Financials</v>
      </c>
      <c r="H185" s="9" t="str">
        <f>_xll.SNL.Clients.Office.Excel.Functions.SPG(A185, "IQ_INDUSTRY_GROUP")</f>
        <v>Financial Services</v>
      </c>
      <c r="I185" s="9" t="str">
        <f>_xll.SNL.Clients.Office.Excel.Functions.SPG(A185, "IQ_INDUSTRY")</f>
        <v>Financial Services</v>
      </c>
      <c r="J185" s="9" t="str">
        <f>_xll.SNL.Clients.Office.Excel.Functions.SPG(A185, "IQ_PRIMARY_INDUSTRY")</f>
        <v>Transaction and Payment Processing Services</v>
      </c>
      <c r="K185" s="9" t="str">
        <f>_xll.SNL.Clients.Office.Excel.Functions.SPG(A185, "NAICS_CODE", "Primary")</f>
        <v>522320 - Financial Transactions Processing, Reserve, and Clearinghouse Activities</v>
      </c>
      <c r="L185" s="9" t="str">
        <f>_xll.SNL.Clients.Office.Excel.Functions.SPG(A185, "SP_TOPICTAG")</f>
        <v>Anti-Fraud; Software Development; Data Integration; Fintech; Process Automation; Payment Facilitator Enablers; Online Payments</v>
      </c>
      <c r="M185" s="5">
        <f>_xll.SNL.Clients.Office.Excel.Functions.SPG(A185, "SP_PCT_SHARES_OWNED_ALL_INSTITUTIONS")</f>
        <v>97.12</v>
      </c>
      <c r="N185" s="9" t="str">
        <f>_xll.SNL.Clients.Office.Excel.Functions.SPG(A185, "RD_CREDIT_RATING_GLOBAL", "Issuer Credit Rating", "Local Currency LT|0")</f>
        <v>BBB</v>
      </c>
      <c r="O185" s="9" t="str">
        <f>_xll.SNL.Clients.Office.Excel.Functions.SPG(A185, "RD_CWOL_GLOBAL", "Issuer Credit Rating", "Local Currency LT|0")</f>
        <v>Stable</v>
      </c>
      <c r="P185" s="9" t="str">
        <f>_xll.SNL.Clients.Office.Excel.Functions.SPG(A185, "RD_RATING_ACTION_GLOBAL", "Issuer Credit Rating", "Local Currency LT|0")</f>
        <v>CreditWatch/Outlook (05/05/2017)</v>
      </c>
      <c r="Q185" s="10">
        <f>_xll.SNL.Clients.Office.Excel.Functions.SPG(A185, "RD_LAST_REVIEW_DATE_GLOBAL", "Issuer Credit Rating", "Local Currency LT")</f>
        <v>45670</v>
      </c>
      <c r="R185" s="10">
        <f>_xll.SNL.Clients.Office.Excel.Functions.SPG(A185, "RD_CREDIT_RATING_DATE_GLOBAL", "Issuer Credit Rating", "Local Currency LT|0")</f>
        <v>41663</v>
      </c>
      <c r="S185" s="10">
        <f>_xll.SNL.Clients.Office.Excel.Functions.SPG(A185, "RD_CREDIT_WATCH_OUTLOOK_DATE_GLOBAL", "Issuer Credit Rating", "Local Currency LT|0")</f>
        <v>42860</v>
      </c>
    </row>
    <row r="186" spans="1:19" x14ac:dyDescent="0.3">
      <c r="A186" t="s">
        <v>190</v>
      </c>
      <c r="B186" s="13">
        <f>_xll.ciqfunctions.udf.CIQ(A186,"IQ_FIRSTPRICINGDATE")</f>
        <v>29222</v>
      </c>
      <c r="C186" s="5">
        <f>_xll.SNL.Clients.Office.Excel.Functions.SPG(A186, "SP_VOLUME_AVG_WEEKLY_TO_SHARES_OUT", , "1M")</f>
        <v>3.6073684215764428</v>
      </c>
      <c r="D186" s="5">
        <f>_xll.SNL.Clients.Office.Excel.Functions.SPG(A186, "SP_VOLUME_AVG_WEEKLY_TO_SHARES_OUT", , "3M")</f>
        <v>3.2138742896020576</v>
      </c>
      <c r="E186" s="5">
        <f>_xll.SNL.Clients.Office.Excel.Functions.SPG(A186, "SP_VOLUME_AVG_DAILY_TO_1YR_AVG_DAILY", , "1M")</f>
        <v>109.04</v>
      </c>
      <c r="F186" s="5">
        <f>_xll.SNL.Clients.Office.Excel.Functions.SPG(A186, "SP_VOLUME_AVG_DAILY_TO_1YR_AVG_DAILY", , "3M")</f>
        <v>97.15</v>
      </c>
      <c r="G186" s="9" t="str">
        <f>_xll.SNL.Clients.Office.Excel.Functions.SPG(A186, "IQ_SECTOR")</f>
        <v>Financials</v>
      </c>
      <c r="H186" s="9" t="str">
        <f>_xll.SNL.Clients.Office.Excel.Functions.SPG(A186, "IQ_INDUSTRY_GROUP")</f>
        <v>Banks</v>
      </c>
      <c r="I186" s="9" t="str">
        <f>_xll.SNL.Clients.Office.Excel.Functions.SPG(A186, "IQ_INDUSTRY")</f>
        <v>Banks</v>
      </c>
      <c r="J186" s="9" t="str">
        <f>_xll.SNL.Clients.Office.Excel.Functions.SPG(A186, "IQ_PRIMARY_INDUSTRY")</f>
        <v>Diversified Banks</v>
      </c>
      <c r="K186" s="9" t="str">
        <f>_xll.SNL.Clients.Office.Excel.Functions.SPG(A186, "NAICS_CODE", "Primary")</f>
        <v>522110 - Commercial Banking</v>
      </c>
      <c r="L186" s="9" t="str">
        <f>_xll.SNL.Clients.Office.Excel.Functions.SPG(A186, "SP_TOPICTAG")</f>
        <v>Consumer Lending; Digital Brokerage</v>
      </c>
      <c r="M186" s="5">
        <f>_xll.SNL.Clients.Office.Excel.Functions.SPG(A186, "SP_PCT_SHARES_OWNED_ALL_INSTITUTIONS")</f>
        <v>87.23</v>
      </c>
      <c r="N186" s="9" t="str">
        <f>_xll.SNL.Clients.Office.Excel.Functions.SPG(A186, "RD_CREDIT_RATING_GLOBAL", "Issuer Credit Rating", "Local Currency LT|0")</f>
        <v>BBB+</v>
      </c>
      <c r="O186" s="9" t="str">
        <f>_xll.SNL.Clients.Office.Excel.Functions.SPG(A186, "RD_CWOL_GLOBAL", "Issuer Credit Rating", "Local Currency LT|0")</f>
        <v>Stable</v>
      </c>
      <c r="P186" s="9" t="str">
        <f>_xll.SNL.Clients.Office.Excel.Functions.SPG(A186, "RD_RATING_ACTION_GLOBAL", "Issuer Credit Rating", "Local Currency LT|0")</f>
        <v>Upgrade | CreditWatch/Outlook (09/25/2013)</v>
      </c>
      <c r="Q186" s="10">
        <f>_xll.SNL.Clients.Office.Excel.Functions.SPG(A186, "RD_LAST_REVIEW_DATE_GLOBAL", "Issuer Credit Rating", "Local Currency LT")</f>
        <v>45551</v>
      </c>
      <c r="R186" s="10">
        <f>_xll.SNL.Clients.Office.Excel.Functions.SPG(A186, "RD_CREDIT_RATING_DATE_GLOBAL", "Issuer Credit Rating", "Local Currency LT|0")</f>
        <v>41542</v>
      </c>
      <c r="S186" s="10">
        <f>_xll.SNL.Clients.Office.Excel.Functions.SPG(A186, "RD_CREDIT_WATCH_OUTLOOK_DATE_GLOBAL", "Issuer Credit Rating", "Local Currency LT|0")</f>
        <v>41542</v>
      </c>
    </row>
    <row r="187" spans="1:19" x14ac:dyDescent="0.3">
      <c r="A187" t="s">
        <v>191</v>
      </c>
      <c r="B187" s="13">
        <f>_xll.ciqfunctions.udf.CIQ(A187,"IQ_FIRSTPRICINGDATE")</f>
        <v>39038</v>
      </c>
      <c r="C187" s="5">
        <f>_xll.SNL.Clients.Office.Excel.Functions.SPG(A187, "SP_VOLUME_AVG_WEEKLY_TO_SHARES_OUT", , "1M")</f>
        <v>11.018439498205911</v>
      </c>
      <c r="D187" s="5">
        <f>_xll.SNL.Clients.Office.Excel.Functions.SPG(A187, "SP_VOLUME_AVG_WEEKLY_TO_SHARES_OUT", , "3M")</f>
        <v>10.59547116973509</v>
      </c>
      <c r="E187" s="5">
        <f>_xll.SNL.Clients.Office.Excel.Functions.SPG(A187, "SP_VOLUME_AVG_DAILY_TO_1YR_AVG_DAILY", , "1M")</f>
        <v>93.73</v>
      </c>
      <c r="F187" s="5">
        <f>_xll.SNL.Clients.Office.Excel.Functions.SPG(A187, "SP_VOLUME_AVG_DAILY_TO_1YR_AVG_DAILY", , "3M")</f>
        <v>90.14</v>
      </c>
      <c r="G187" s="9" t="str">
        <f>_xll.SNL.Clients.Office.Excel.Functions.SPG(A187, "IQ_SECTOR")</f>
        <v>Information Technology</v>
      </c>
      <c r="H187" s="9" t="str">
        <f>_xll.SNL.Clients.Office.Excel.Functions.SPG(A187, "IQ_INDUSTRY_GROUP")</f>
        <v>Semiconductors and Semiconductor Equipment</v>
      </c>
      <c r="I187" s="9" t="str">
        <f>_xll.SNL.Clients.Office.Excel.Functions.SPG(A187, "IQ_INDUSTRY")</f>
        <v>Semiconductors and Semiconductor Equipment</v>
      </c>
      <c r="J187" s="9" t="str">
        <f>_xll.SNL.Clients.Office.Excel.Functions.SPG(A187, "IQ_PRIMARY_INDUSTRY")</f>
        <v>Semiconductors</v>
      </c>
      <c r="K187" s="9" t="str">
        <f>_xll.SNL.Clients.Office.Excel.Functions.SPG(A187, "NAICS_CODE", "Primary")</f>
        <v>334413 - Semiconductor and Related Device Manufacturing</v>
      </c>
      <c r="L187" s="9" t="str">
        <f>_xll.SNL.Clients.Office.Excel.Functions.SPG(A187, "SP_TOPICTAG")</f>
        <v>Clean Energy; Energy Management; Energy Storage; CleanTech; Smart Energy; Utility Scale Solar</v>
      </c>
      <c r="M187" s="5">
        <f>_xll.SNL.Clients.Office.Excel.Functions.SPG(A187, "SP_PCT_SHARES_OWNED_ALL_INSTITUTIONS")</f>
        <v>92.1</v>
      </c>
      <c r="N187" s="9" t="str">
        <f>_xll.SNL.Clients.Office.Excel.Functions.SPG(A187, "RD_CREDIT_RATING_GLOBAL", "Issuer Credit Rating", "Local Currency LT|0")</f>
        <v/>
      </c>
      <c r="O187" s="9" t="str">
        <f>_xll.SNL.Clients.Office.Excel.Functions.SPG(A187, "RD_CWOL_GLOBAL", "Issuer Credit Rating", "Local Currency LT|0")</f>
        <v/>
      </c>
      <c r="P187" s="9" t="str">
        <f>_xll.SNL.Clients.Office.Excel.Functions.SPG(A187, "RD_RATING_ACTION_GLOBAL", "Issuer Credit Rating", "Local Currency LT|0")</f>
        <v/>
      </c>
      <c r="Q187" s="10" t="str">
        <f>_xll.SNL.Clients.Office.Excel.Functions.SPG(A187, "RD_LAST_REVIEW_DATE_GLOBAL", "Issuer Credit Rating", "Local Currency LT")</f>
        <v/>
      </c>
      <c r="R187" s="10" t="str">
        <f>_xll.SNL.Clients.Office.Excel.Functions.SPG(A187, "RD_CREDIT_RATING_DATE_GLOBAL", "Issuer Credit Rating", "Local Currency LT|0")</f>
        <v/>
      </c>
      <c r="S187" s="10" t="str">
        <f>_xll.SNL.Clients.Office.Excel.Functions.SPG(A187, "RD_CREDIT_WATCH_OUTLOOK_DATE_GLOBAL", "Issuer Credit Rating", "Local Currency LT|0")</f>
        <v/>
      </c>
    </row>
    <row r="188" spans="1:19" x14ac:dyDescent="0.3">
      <c r="A188" t="s">
        <v>192</v>
      </c>
      <c r="B188" s="13">
        <f>_xll.ciqfunctions.udf.CIQ(A188,"IQ_FIRSTPRICINGDATE")</f>
        <v>35744</v>
      </c>
      <c r="C188" s="5">
        <f>_xll.SNL.Clients.Office.Excel.Functions.SPG(A188, "SP_VOLUME_AVG_WEEKLY_TO_SHARES_OUT", , "1M")</f>
        <v>3.451782671363012</v>
      </c>
      <c r="D188" s="5">
        <f>_xll.SNL.Clients.Office.Excel.Functions.SPG(A188, "SP_VOLUME_AVG_WEEKLY_TO_SHARES_OUT", , "3M")</f>
        <v>2.6464824674411194</v>
      </c>
      <c r="E188" s="5">
        <f>_xll.SNL.Clients.Office.Excel.Functions.SPG(A188, "SP_VOLUME_AVG_DAILY_TO_1YR_AVG_DAILY", , "1M")</f>
        <v>139.03</v>
      </c>
      <c r="F188" s="5">
        <f>_xll.SNL.Clients.Office.Excel.Functions.SPG(A188, "SP_VOLUME_AVG_DAILY_TO_1YR_AVG_DAILY", , "3M")</f>
        <v>106.6</v>
      </c>
      <c r="G188" s="9" t="str">
        <f>_xll.SNL.Clients.Office.Excel.Functions.SPG(A188, "IQ_SECTOR")</f>
        <v>Utilities</v>
      </c>
      <c r="H188" s="9" t="str">
        <f>_xll.SNL.Clients.Office.Excel.Functions.SPG(A188, "IQ_INDUSTRY_GROUP")</f>
        <v>Utilities</v>
      </c>
      <c r="I188" s="9" t="str">
        <f>_xll.SNL.Clients.Office.Excel.Functions.SPG(A188, "IQ_INDUSTRY")</f>
        <v>Electric Utilities</v>
      </c>
      <c r="J188" s="9" t="str">
        <f>_xll.SNL.Clients.Office.Excel.Functions.SPG(A188, "IQ_PRIMARY_INDUSTRY")</f>
        <v>Electric Utilities</v>
      </c>
      <c r="K188" s="9" t="str">
        <f>_xll.SNL.Clients.Office.Excel.Functions.SPG(A188, "NAICS_CODE", "Primary")</f>
        <v>22111 - Electric Power Generation</v>
      </c>
      <c r="L188" s="9" t="str">
        <f>_xll.SNL.Clients.Office.Excel.Functions.SPG(A188, "SP_TOPICTAG")</f>
        <v>Clean Energy; Energy Management; Energy Storage; Smart Energy; Power Grid; Utility Scale Solar</v>
      </c>
      <c r="M188" s="5">
        <f>_xll.SNL.Clients.Office.Excel.Functions.SPG(A188, "SP_PCT_SHARES_OWNED_ALL_INSTITUTIONS")</f>
        <v>84.74</v>
      </c>
      <c r="N188" s="9" t="str">
        <f>_xll.SNL.Clients.Office.Excel.Functions.SPG(A188, "RD_CREDIT_RATING_GLOBAL", "Issuer Credit Rating", "Local Currency LT|0")</f>
        <v>BBB</v>
      </c>
      <c r="O188" s="9" t="str">
        <f>_xll.SNL.Clients.Office.Excel.Functions.SPG(A188, "RD_CWOL_GLOBAL", "Issuer Credit Rating", "Local Currency LT|0")</f>
        <v>Positive</v>
      </c>
      <c r="P188" s="9" t="str">
        <f>_xll.SNL.Clients.Office.Excel.Functions.SPG(A188, "RD_RATING_ACTION_GLOBAL", "Issuer Credit Rating", "Local Currency LT|0")</f>
        <v>Upgrade | CreditWatch/Outlook (04/23/2024)</v>
      </c>
      <c r="Q188" s="10">
        <f>_xll.SNL.Clients.Office.Excel.Functions.SPG(A188, "RD_LAST_REVIEW_DATE_GLOBAL", "Issuer Credit Rating", "Local Currency LT")</f>
        <v>45405</v>
      </c>
      <c r="R188" s="10">
        <f>_xll.SNL.Clients.Office.Excel.Functions.SPG(A188, "RD_CREDIT_RATING_DATE_GLOBAL", "Issuer Credit Rating", "Local Currency LT|0")</f>
        <v>45405</v>
      </c>
      <c r="S188" s="10">
        <f>_xll.SNL.Clients.Office.Excel.Functions.SPG(A188, "RD_CREDIT_WATCH_OUTLOOK_DATE_GLOBAL", "Issuer Credit Rating", "Local Currency LT|0")</f>
        <v>45405</v>
      </c>
    </row>
    <row r="189" spans="1:19" x14ac:dyDescent="0.3">
      <c r="A189" t="s">
        <v>193</v>
      </c>
      <c r="B189" s="13">
        <f>_xll.ciqfunctions.udf.CIQ(A189,"IQ_FIRSTPRICINGDATE")</f>
        <v>31680</v>
      </c>
      <c r="C189" s="5">
        <f>_xll.SNL.Clients.Office.Excel.Functions.SPG(A189, "SP_VOLUME_AVG_WEEKLY_TO_SHARES_OUT", , "1M")</f>
        <v>2.4411847887286782</v>
      </c>
      <c r="D189" s="5">
        <f>_xll.SNL.Clients.Office.Excel.Functions.SPG(A189, "SP_VOLUME_AVG_WEEKLY_TO_SHARES_OUT", , "3M")</f>
        <v>2.4045790096666386</v>
      </c>
      <c r="E189" s="5">
        <f>_xll.SNL.Clients.Office.Excel.Functions.SPG(A189, "SP_VOLUME_AVG_DAILY_TO_1YR_AVG_DAILY", , "1M")</f>
        <v>109.72</v>
      </c>
      <c r="F189" s="5">
        <f>_xll.SNL.Clients.Office.Excel.Functions.SPG(A189, "SP_VOLUME_AVG_DAILY_TO_1YR_AVG_DAILY", , "3M")</f>
        <v>108.07</v>
      </c>
      <c r="G189" s="9" t="str">
        <f>_xll.SNL.Clients.Office.Excel.Functions.SPG(A189, "IQ_SECTOR")</f>
        <v>Financials</v>
      </c>
      <c r="H189" s="9" t="str">
        <f>_xll.SNL.Clients.Office.Excel.Functions.SPG(A189, "IQ_INDUSTRY_GROUP")</f>
        <v>Financial Services</v>
      </c>
      <c r="I189" s="9" t="str">
        <f>_xll.SNL.Clients.Office.Excel.Functions.SPG(A189, "IQ_INDUSTRY")</f>
        <v>Financial Services</v>
      </c>
      <c r="J189" s="9" t="str">
        <f>_xll.SNL.Clients.Office.Excel.Functions.SPG(A189, "IQ_PRIMARY_INDUSTRY")</f>
        <v>Transaction and Payment Processing Services</v>
      </c>
      <c r="K189" s="9" t="str">
        <f>_xll.SNL.Clients.Office.Excel.Functions.SPG(A189, "NAICS_CODE", "Primary")</f>
        <v>522320 - Financial Transactions Processing, Reserve, and Clearinghouse Activities</v>
      </c>
      <c r="L189" s="9" t="str">
        <f>_xll.SNL.Clients.Office.Excel.Functions.SPG(A189, "SP_TOPICTAG")</f>
        <v>Anti-Fraud; Consumer Lending; Fintech; Cloud Infrastructure; Cloud Storage; Banking as a Service; Online Payments</v>
      </c>
      <c r="M189" s="5">
        <f>_xll.SNL.Clients.Office.Excel.Functions.SPG(A189, "SP_PCT_SHARES_OWNED_ALL_INSTITUTIONS")</f>
        <v>92.3</v>
      </c>
      <c r="N189" s="9" t="str">
        <f>_xll.SNL.Clients.Office.Excel.Functions.SPG(A189, "RD_CREDIT_RATING_GLOBAL", "Issuer Credit Rating", "Local Currency LT|0")</f>
        <v>BBB</v>
      </c>
      <c r="O189" s="9" t="str">
        <f>_xll.SNL.Clients.Office.Excel.Functions.SPG(A189, "RD_CWOL_GLOBAL", "Issuer Credit Rating", "Local Currency LT|0")</f>
        <v>Stable</v>
      </c>
      <c r="P189" s="9" t="str">
        <f>_xll.SNL.Clients.Office.Excel.Functions.SPG(A189, "RD_RATING_ACTION_GLOBAL", "Issuer Credit Rating", "Local Currency LT|0")</f>
        <v>Upgrade | CreditWatch/Outlook (03/25/2014)</v>
      </c>
      <c r="Q189" s="10">
        <f>_xll.SNL.Clients.Office.Excel.Functions.SPG(A189, "RD_LAST_REVIEW_DATE_GLOBAL", "Issuer Credit Rating", "Local Currency LT")</f>
        <v>45348</v>
      </c>
      <c r="R189" s="10">
        <f>_xll.SNL.Clients.Office.Excel.Functions.SPG(A189, "RD_CREDIT_RATING_DATE_GLOBAL", "Issuer Credit Rating", "Local Currency LT|0")</f>
        <v>41723</v>
      </c>
      <c r="S189" s="10">
        <f>_xll.SNL.Clients.Office.Excel.Functions.SPG(A189, "RD_CREDIT_WATCH_OUTLOOK_DATE_GLOBAL", "Issuer Credit Rating", "Local Currency LT|0")</f>
        <v>41723</v>
      </c>
    </row>
    <row r="190" spans="1:19" x14ac:dyDescent="0.3">
      <c r="A190" t="s">
        <v>194</v>
      </c>
      <c r="B190" s="13">
        <f>_xll.ciqfunctions.udf.CIQ(A190,"IQ_FIRSTPRICINGDATE")</f>
        <v>24839</v>
      </c>
      <c r="C190" s="5">
        <f>_xll.SNL.Clients.Office.Excel.Functions.SPG(A190, "SP_VOLUME_AVG_WEEKLY_TO_SHARES_OUT", , "1M")</f>
        <v>13.887870183861978</v>
      </c>
      <c r="D190" s="5">
        <f>_xll.SNL.Clients.Office.Excel.Functions.SPG(A190, "SP_VOLUME_AVG_WEEKLY_TO_SHARES_OUT", , "3M")</f>
        <v>8.5677350673014612</v>
      </c>
      <c r="E190" s="5">
        <f>_xll.SNL.Clients.Office.Excel.Functions.SPG(A190, "SP_VOLUME_AVG_DAILY_TO_1YR_AVG_DAILY", , "1M")</f>
        <v>194.68</v>
      </c>
      <c r="F190" s="5">
        <f>_xll.SNL.Clients.Office.Excel.Functions.SPG(A190, "SP_VOLUME_AVG_DAILY_TO_1YR_AVG_DAILY", , "3M")</f>
        <v>120.1</v>
      </c>
      <c r="G190" s="9" t="str">
        <f>_xll.SNL.Clients.Office.Excel.Functions.SPG(A190, "IQ_SECTOR")</f>
        <v>Materials</v>
      </c>
      <c r="H190" s="9" t="str">
        <f>_xll.SNL.Clients.Office.Excel.Functions.SPG(A190, "IQ_INDUSTRY_GROUP")</f>
        <v>Materials</v>
      </c>
      <c r="I190" s="9" t="str">
        <f>_xll.SNL.Clients.Office.Excel.Functions.SPG(A190, "IQ_INDUSTRY")</f>
        <v>Chemicals</v>
      </c>
      <c r="J190" s="9" t="str">
        <f>_xll.SNL.Clients.Office.Excel.Functions.SPG(A190, "IQ_PRIMARY_INDUSTRY")</f>
        <v>Fertilizers and Agricultural Chemicals</v>
      </c>
      <c r="K190" s="9" t="str">
        <f>_xll.SNL.Clients.Office.Excel.Functions.SPG(A190, "NAICS_CODE", "Primary")</f>
        <v>32531 - Fertilizer and Compost Manufacturing</v>
      </c>
      <c r="L190" s="9" t="str">
        <f>_xll.SNL.Clients.Office.Excel.Functions.SPG(A190, "SP_TOPICTAG")</f>
        <v>Farming; Horticulture; AgriTech</v>
      </c>
      <c r="M190" s="5">
        <f>_xll.SNL.Clients.Office.Excel.Functions.SPG(A190, "SP_PCT_SHARES_OWNED_ALL_INSTITUTIONS")</f>
        <v>94.27</v>
      </c>
      <c r="N190" s="9" t="str">
        <f>_xll.SNL.Clients.Office.Excel.Functions.SPG(A190, "RD_CREDIT_RATING_GLOBAL", "Issuer Credit Rating", "Local Currency LT|0")</f>
        <v>BBB-</v>
      </c>
      <c r="O190" s="9" t="str">
        <f>_xll.SNL.Clients.Office.Excel.Functions.SPG(A190, "RD_CWOL_GLOBAL", "Issuer Credit Rating", "Local Currency LT|0")</f>
        <v>Negative</v>
      </c>
      <c r="P190" s="9" t="str">
        <f>_xll.SNL.Clients.Office.Excel.Functions.SPG(A190, "RD_RATING_ACTION_GLOBAL", "Issuer Credit Rating", "Local Currency LT|0")</f>
        <v>CreditWatch/Outlook (12/01/2023)</v>
      </c>
      <c r="Q190" s="10">
        <f>_xll.SNL.Clients.Office.Excel.Functions.SPG(A190, "RD_LAST_REVIEW_DATE_GLOBAL", "Issuer Credit Rating", "Local Currency LT")</f>
        <v>45681</v>
      </c>
      <c r="R190" s="10">
        <f>_xll.SNL.Clients.Office.Excel.Functions.SPG(A190, "RD_CREDIT_RATING_DATE_GLOBAL", "Issuer Credit Rating", "Local Currency LT|0")</f>
        <v>43040</v>
      </c>
      <c r="S190" s="10">
        <f>_xll.SNL.Clients.Office.Excel.Functions.SPG(A190, "RD_CREDIT_WATCH_OUTLOOK_DATE_GLOBAL", "Issuer Credit Rating", "Local Currency LT|0")</f>
        <v>45261</v>
      </c>
    </row>
    <row r="191" spans="1:19" x14ac:dyDescent="0.3">
      <c r="A191" t="s">
        <v>195</v>
      </c>
      <c r="B191" s="13">
        <f>_xll.ciqfunctions.udf.CIQ(A191,"IQ_FIRSTPRICINGDATE")</f>
        <v>24839</v>
      </c>
      <c r="C191" s="5">
        <f>_xll.SNL.Clients.Office.Excel.Functions.SPG(A191, "SP_VOLUME_AVG_WEEKLY_TO_SHARES_OUT", , "1M")</f>
        <v>10.756061024648414</v>
      </c>
      <c r="D191" s="5">
        <f>_xll.SNL.Clients.Office.Excel.Functions.SPG(A191, "SP_VOLUME_AVG_WEEKLY_TO_SHARES_OUT", , "3M")</f>
        <v>8.497077688152153</v>
      </c>
      <c r="E191" s="5">
        <f>_xll.SNL.Clients.Office.Excel.Functions.SPG(A191, "SP_VOLUME_AVG_DAILY_TO_1YR_AVG_DAILY", , "1M")</f>
        <v>149.11000000000001</v>
      </c>
      <c r="F191" s="5">
        <f>_xll.SNL.Clients.Office.Excel.Functions.SPG(A191, "SP_VOLUME_AVG_DAILY_TO_1YR_AVG_DAILY", , "3M")</f>
        <v>117.8</v>
      </c>
      <c r="G191" s="9" t="str">
        <f>_xll.SNL.Clients.Office.Excel.Functions.SPG(A191, "IQ_SECTOR")</f>
        <v>Consumer Discretionary</v>
      </c>
      <c r="H191" s="9" t="str">
        <f>_xll.SNL.Clients.Office.Excel.Functions.SPG(A191, "IQ_INDUSTRY_GROUP")</f>
        <v>Automobiles and Components</v>
      </c>
      <c r="I191" s="9" t="str">
        <f>_xll.SNL.Clients.Office.Excel.Functions.SPG(A191, "IQ_INDUSTRY")</f>
        <v>Automobiles</v>
      </c>
      <c r="J191" s="9" t="str">
        <f>_xll.SNL.Clients.Office.Excel.Functions.SPG(A191, "IQ_PRIMARY_INDUSTRY")</f>
        <v>Automobile Manufacturers</v>
      </c>
      <c r="K191" s="9" t="str">
        <f>_xll.SNL.Clients.Office.Excel.Functions.SPG(A191, "NAICS_CODE", "Primary")</f>
        <v>336110 - Automobile and Light Duty Motor Vehicle Manufacturing</v>
      </c>
      <c r="L191" s="9" t="str">
        <f>_xll.SNL.Clients.Office.Excel.Functions.SPG(A191, "SP_TOPICTAG")</f>
        <v>Fleet Management; Freight Service; Passenger Aircraft Manufacturing; Autonomous Vehicles</v>
      </c>
      <c r="M191" s="5">
        <f>_xll.SNL.Clients.Office.Excel.Functions.SPG(A191, "SP_PCT_SHARES_OWNED_ALL_INSTITUTIONS")</f>
        <v>60.68</v>
      </c>
      <c r="N191" s="9" t="str">
        <f>_xll.SNL.Clients.Office.Excel.Functions.SPG(A191, "RD_CREDIT_RATING_GLOBAL", "Issuer Credit Rating", "Local Currency LT|0")</f>
        <v>BBB-</v>
      </c>
      <c r="O191" s="9" t="str">
        <f>_xll.SNL.Clients.Office.Excel.Functions.SPG(A191, "RD_CWOL_GLOBAL", "Issuer Credit Rating", "Local Currency LT|0")</f>
        <v>Negative</v>
      </c>
      <c r="P191" s="9" t="str">
        <f>_xll.SNL.Clients.Office.Excel.Functions.SPG(A191, "RD_RATING_ACTION_GLOBAL", "Issuer Credit Rating", "Local Currency LT|0")</f>
        <v>CreditWatch/Outlook (02/06/2025)</v>
      </c>
      <c r="Q191" s="10">
        <f>_xll.SNL.Clients.Office.Excel.Functions.SPG(A191, "RD_LAST_REVIEW_DATE_GLOBAL", "Issuer Credit Rating", "Local Currency LT")</f>
        <v>45694</v>
      </c>
      <c r="R191" s="10">
        <f>_xll.SNL.Clients.Office.Excel.Functions.SPG(A191, "RD_CREDIT_RATING_DATE_GLOBAL", "Issuer Credit Rating", "Local Currency LT|0")</f>
        <v>45229</v>
      </c>
      <c r="S191" s="10">
        <f>_xll.SNL.Clients.Office.Excel.Functions.SPG(A191, "RD_CREDIT_WATCH_OUTLOOK_DATE_GLOBAL", "Issuer Credit Rating", "Local Currency LT|0")</f>
        <v>45694</v>
      </c>
    </row>
    <row r="192" spans="1:19" x14ac:dyDescent="0.3">
      <c r="A192" t="s">
        <v>196</v>
      </c>
      <c r="B192" s="13">
        <f>_xll.ciqfunctions.udf.CIQ(A192,"IQ_FIRSTPRICINGDATE")</f>
        <v>40135</v>
      </c>
      <c r="C192" s="5">
        <f>_xll.SNL.Clients.Office.Excel.Functions.SPG(A192, "SP_VOLUME_AVG_WEEKLY_TO_SHARES_OUT", , "1M")</f>
        <v>3.0368820962653538</v>
      </c>
      <c r="D192" s="5">
        <f>_xll.SNL.Clients.Office.Excel.Functions.SPG(A192, "SP_VOLUME_AVG_WEEKLY_TO_SHARES_OUT", , "3M")</f>
        <v>3.1278717396738398</v>
      </c>
      <c r="E192" s="5">
        <f>_xll.SNL.Clients.Office.Excel.Functions.SPG(A192, "SP_VOLUME_AVG_DAILY_TO_1YR_AVG_DAILY", , "1M")</f>
        <v>92.88</v>
      </c>
      <c r="F192" s="5">
        <f>_xll.SNL.Clients.Office.Excel.Functions.SPG(A192, "SP_VOLUME_AVG_DAILY_TO_1YR_AVG_DAILY", , "3M")</f>
        <v>95.66</v>
      </c>
      <c r="G192" s="9" t="str">
        <f>_xll.SNL.Clients.Office.Excel.Functions.SPG(A192, "IQ_SECTOR")</f>
        <v>Information Technology</v>
      </c>
      <c r="H192" s="9" t="str">
        <f>_xll.SNL.Clients.Office.Excel.Functions.SPG(A192, "IQ_INDUSTRY_GROUP")</f>
        <v>Software and Services</v>
      </c>
      <c r="I192" s="9" t="str">
        <f>_xll.SNL.Clients.Office.Excel.Functions.SPG(A192, "IQ_INDUSTRY")</f>
        <v>Software</v>
      </c>
      <c r="J192" s="9" t="str">
        <f>_xll.SNL.Clients.Office.Excel.Functions.SPG(A192, "IQ_PRIMARY_INDUSTRY")</f>
        <v>Systems Software</v>
      </c>
      <c r="K192" s="9" t="str">
        <f>_xll.SNL.Clients.Office.Excel.Functions.SPG(A192, "NAICS_CODE", "Primary")</f>
        <v>513210 - Software Publishers</v>
      </c>
      <c r="L192" s="9" t="str">
        <f>_xll.SNL.Clients.Office.Excel.Functions.SPG(A192, "SP_TOPICTAG")</f>
        <v>Authentication; Encryption; Endpoint Security Integrity; Data Protection; Cloud Infrastructure; Cloud Security; Network Security; GenAI</v>
      </c>
      <c r="M192" s="5">
        <f>_xll.SNL.Clients.Office.Excel.Functions.SPG(A192, "SP_PCT_SHARES_OWNED_ALL_INSTITUTIONS")</f>
        <v>68.58</v>
      </c>
      <c r="N192" s="9" t="str">
        <f>_xll.SNL.Clients.Office.Excel.Functions.SPG(A192, "RD_CREDIT_RATING_GLOBAL", "Issuer Credit Rating", "Local Currency LT|0")</f>
        <v>BBB+</v>
      </c>
      <c r="O192" s="9" t="str">
        <f>_xll.SNL.Clients.Office.Excel.Functions.SPG(A192, "RD_CWOL_GLOBAL", "Issuer Credit Rating", "Local Currency LT|0")</f>
        <v>Stable</v>
      </c>
      <c r="P192" s="9" t="str">
        <f>_xll.SNL.Clients.Office.Excel.Functions.SPG(A192, "RD_RATING_ACTION_GLOBAL", "Issuer Credit Rating", "Local Currency LT|0")</f>
        <v>New Rating | CreditWatch/Outlook (02/22/2021)</v>
      </c>
      <c r="Q192" s="10">
        <f>_xll.SNL.Clients.Office.Excel.Functions.SPG(A192, "RD_LAST_REVIEW_DATE_GLOBAL", "Issuer Credit Rating", "Local Currency LT")</f>
        <v>45681</v>
      </c>
      <c r="R192" s="10">
        <f>_xll.SNL.Clients.Office.Excel.Functions.SPG(A192, "RD_CREDIT_RATING_DATE_GLOBAL", "Issuer Credit Rating", "Local Currency LT|0")</f>
        <v>44249</v>
      </c>
      <c r="S192" s="10">
        <f>_xll.SNL.Clients.Office.Excel.Functions.SPG(A192, "RD_CREDIT_WATCH_OUTLOOK_DATE_GLOBAL", "Issuer Credit Rating", "Local Currency LT|0")</f>
        <v>44249</v>
      </c>
    </row>
    <row r="193" spans="1:19" x14ac:dyDescent="0.3">
      <c r="A193" t="s">
        <v>197</v>
      </c>
      <c r="B193" s="13">
        <f>_xll.ciqfunctions.udf.CIQ(A193,"IQ_FIRSTPRICINGDATE")</f>
        <v>42556</v>
      </c>
      <c r="C193" s="5">
        <f>_xll.SNL.Clients.Office.Excel.Functions.SPG(A193, "SP_VOLUME_AVG_WEEKLY_TO_SHARES_OUT", , "1M")</f>
        <v>3.5884407971864007</v>
      </c>
      <c r="D193" s="5">
        <f>_xll.SNL.Clients.Office.Excel.Functions.SPG(A193, "SP_VOLUME_AVG_WEEKLY_TO_SHARES_OUT", , "3M")</f>
        <v>3.7037370239760987</v>
      </c>
      <c r="E193" s="5">
        <f>_xll.SNL.Clients.Office.Excel.Functions.SPG(A193, "SP_VOLUME_AVG_DAILY_TO_1YR_AVG_DAILY", , "1M")</f>
        <v>117.04</v>
      </c>
      <c r="F193" s="5">
        <f>_xll.SNL.Clients.Office.Excel.Functions.SPG(A193, "SP_VOLUME_AVG_DAILY_TO_1YR_AVG_DAILY", , "3M")</f>
        <v>120.8</v>
      </c>
      <c r="G193" s="9" t="str">
        <f>_xll.SNL.Clients.Office.Excel.Functions.SPG(A193, "IQ_SECTOR")</f>
        <v>Industrials</v>
      </c>
      <c r="H193" s="9" t="str">
        <f>_xll.SNL.Clients.Office.Excel.Functions.SPG(A193, "IQ_INDUSTRY_GROUP")</f>
        <v>Capital Goods</v>
      </c>
      <c r="I193" s="9" t="str">
        <f>_xll.SNL.Clients.Office.Excel.Functions.SPG(A193, "IQ_INDUSTRY")</f>
        <v>Machinery</v>
      </c>
      <c r="J193" s="9" t="str">
        <f>_xll.SNL.Clients.Office.Excel.Functions.SPG(A193, "IQ_PRIMARY_INDUSTRY")</f>
        <v>Industrial Machinery and Supplies and Components</v>
      </c>
      <c r="K193" s="9" t="str">
        <f>_xll.SNL.Clients.Office.Excel.Functions.SPG(A193, "NAICS_CODE", "Primary")</f>
        <v>33451 - Navigational, Measuring, Electromedical, and Control Instruments Manufacturing</v>
      </c>
      <c r="L193" s="9" t="str">
        <f>_xll.SNL.Clients.Office.Excel.Functions.SPG(A193, "SP_TOPICTAG")</f>
        <v>Industrial Automation; Sensors; Smart Building; Smart Energy; Process Automation</v>
      </c>
      <c r="M193" s="5">
        <f>_xll.SNL.Clients.Office.Excel.Functions.SPG(A193, "SP_PCT_SHARES_OWNED_ALL_INSTITUTIONS")</f>
        <v>97.45</v>
      </c>
      <c r="N193" s="9" t="str">
        <f>_xll.SNL.Clients.Office.Excel.Functions.SPG(A193, "RD_CREDIT_RATING_GLOBAL", "Issuer Credit Rating", "Local Currency LT|0")</f>
        <v>BBB</v>
      </c>
      <c r="O193" s="9" t="str">
        <f>_xll.SNL.Clients.Office.Excel.Functions.SPG(A193, "RD_CWOL_GLOBAL", "Issuer Credit Rating", "Local Currency LT|0")</f>
        <v>Stable</v>
      </c>
      <c r="P193" s="9" t="str">
        <f>_xll.SNL.Clients.Office.Excel.Functions.SPG(A193, "RD_RATING_ACTION_GLOBAL", "Issuer Credit Rating", "Local Currency LT|0")</f>
        <v>CreditWatch/Outlook (03/11/2021)</v>
      </c>
      <c r="Q193" s="10">
        <f>_xll.SNL.Clients.Office.Excel.Functions.SPG(A193, "RD_LAST_REVIEW_DATE_GLOBAL", "Issuer Credit Rating", "Local Currency LT")</f>
        <v>45376</v>
      </c>
      <c r="R193" s="10">
        <f>_xll.SNL.Clients.Office.Excel.Functions.SPG(A193, "RD_CREDIT_RATING_DATE_GLOBAL", "Issuer Credit Rating", "Local Currency LT|0")</f>
        <v>42496</v>
      </c>
      <c r="S193" s="10">
        <f>_xll.SNL.Clients.Office.Excel.Functions.SPG(A193, "RD_CREDIT_WATCH_OUTLOOK_DATE_GLOBAL", "Issuer Credit Rating", "Local Currency LT|0")</f>
        <v>44266</v>
      </c>
    </row>
    <row r="194" spans="1:19" x14ac:dyDescent="0.3">
      <c r="A194" t="s">
        <v>198</v>
      </c>
      <c r="B194" s="13">
        <f>_xll.ciqfunctions.udf.CIQ(A194,"IQ_FIRSTPRICINGDATE")</f>
        <v>43543</v>
      </c>
      <c r="C194" s="5">
        <f>_xll.SNL.Clients.Office.Excel.Functions.SPG(A194, "SP_VOLUME_AVG_WEEKLY_TO_SHARES_OUT", , "1M")</f>
        <v>2.2122138030348379</v>
      </c>
      <c r="D194" s="5">
        <f>_xll.SNL.Clients.Office.Excel.Functions.SPG(A194, "SP_VOLUME_AVG_WEEKLY_TO_SHARES_OUT", , "3M")</f>
        <v>2.4486188097375754</v>
      </c>
      <c r="E194" s="5">
        <f>_xll.SNL.Clients.Office.Excel.Functions.SPG(A194, "SP_VOLUME_AVG_DAILY_TO_1YR_AVG_DAILY", , "1M")</f>
        <v>95.68</v>
      </c>
      <c r="F194" s="5">
        <f>_xll.SNL.Clients.Office.Excel.Functions.SPG(A194, "SP_VOLUME_AVG_DAILY_TO_1YR_AVG_DAILY", , "3M")</f>
        <v>105.91</v>
      </c>
      <c r="G194" s="9" t="str">
        <f>_xll.SNL.Clients.Office.Excel.Functions.SPG(A194, "IQ_SECTOR")</f>
        <v>Communication Services</v>
      </c>
      <c r="H194" s="9" t="str">
        <f>_xll.SNL.Clients.Office.Excel.Functions.SPG(A194, "IQ_INDUSTRY_GROUP")</f>
        <v>Media and Entertainment</v>
      </c>
      <c r="I194" s="9" t="str">
        <f>_xll.SNL.Clients.Office.Excel.Functions.SPG(A194, "IQ_INDUSTRY")</f>
        <v>Media</v>
      </c>
      <c r="J194" s="9" t="str">
        <f>_xll.SNL.Clients.Office.Excel.Functions.SPG(A194, "IQ_PRIMARY_INDUSTRY")</f>
        <v>Broadcasting</v>
      </c>
      <c r="K194" s="9" t="str">
        <f>_xll.SNL.Clients.Office.Excel.Functions.SPG(A194, "NAICS_CODE", "Primary")</f>
        <v>516120 - Television Broadcasting Stations</v>
      </c>
      <c r="L194" s="9" t="str">
        <f>_xll.SNL.Clients.Office.Excel.Functions.SPG(A194, "SP_TOPICTAG")</f>
        <v>Entertainment Systems; Ad Network; Video Streaming; Social Networking and Collaboration; Streaming Media; Video-on-Demand Servers; Content Creation</v>
      </c>
      <c r="M194" s="5">
        <f>_xll.SNL.Clients.Office.Excel.Functions.SPG(A194, "SP_PCT_SHARES_OWNED_ALL_INSTITUTIONS")</f>
        <v>83.93</v>
      </c>
      <c r="N194" s="9" t="str">
        <f>_xll.SNL.Clients.Office.Excel.Functions.SPG(A194, "RD_CREDIT_RATING_GLOBAL", "Issuer Credit Rating", "Local Currency LT|0")</f>
        <v>BBB</v>
      </c>
      <c r="O194" s="9" t="str">
        <f>_xll.SNL.Clients.Office.Excel.Functions.SPG(A194, "RD_CWOL_GLOBAL", "Issuer Credit Rating", "Local Currency LT|0")</f>
        <v>Stable</v>
      </c>
      <c r="P194" s="9" t="str">
        <f>_xll.SNL.Clients.Office.Excel.Functions.SPG(A194, "RD_RATING_ACTION_GLOBAL", "Issuer Credit Rating", "Local Currency LT|0")</f>
        <v>New Rating | CreditWatch/Outlook (01/10/2019)</v>
      </c>
      <c r="Q194" s="10">
        <f>_xll.SNL.Clients.Office.Excel.Functions.SPG(A194, "RD_LAST_REVIEW_DATE_GLOBAL", "Issuer Credit Rating", "Local Currency LT")</f>
        <v>45581</v>
      </c>
      <c r="R194" s="10">
        <f>_xll.SNL.Clients.Office.Excel.Functions.SPG(A194, "RD_CREDIT_RATING_DATE_GLOBAL", "Issuer Credit Rating", "Local Currency LT|0")</f>
        <v>43475</v>
      </c>
      <c r="S194" s="10">
        <f>_xll.SNL.Clients.Office.Excel.Functions.SPG(A194, "RD_CREDIT_WATCH_OUTLOOK_DATE_GLOBAL", "Issuer Credit Rating", "Local Currency LT|0")</f>
        <v>43475</v>
      </c>
    </row>
    <row r="195" spans="1:19" x14ac:dyDescent="0.3">
      <c r="A195" t="s">
        <v>199</v>
      </c>
      <c r="B195" s="13">
        <f>_xll.ciqfunctions.udf.CIQ(A195,"IQ_FIRSTPRICINGDATE")</f>
        <v>43536</v>
      </c>
      <c r="C195" s="5">
        <f>_xll.SNL.Clients.Office.Excel.Functions.SPG(A195, "SP_VOLUME_AVG_WEEKLY_TO_SHARES_OUT", , "1M")</f>
        <v>8.5925990946124973</v>
      </c>
      <c r="D195" s="5">
        <f>_xll.SNL.Clients.Office.Excel.Functions.SPG(A195, "SP_VOLUME_AVG_WEEKLY_TO_SHARES_OUT", , "3M")</f>
        <v>8.620006002403148</v>
      </c>
      <c r="E195" s="5">
        <f>_xll.SNL.Clients.Office.Excel.Functions.SPG(A195, "SP_VOLUME_AVG_DAILY_TO_1YR_AVG_DAILY", , "1M")</f>
        <v>118.8</v>
      </c>
      <c r="F195" s="5">
        <f>_xll.SNL.Clients.Office.Excel.Functions.SPG(A195, "SP_VOLUME_AVG_DAILY_TO_1YR_AVG_DAILY", , "3M")</f>
        <v>119.18</v>
      </c>
      <c r="G195" s="9" t="str">
        <f>_xll.SNL.Clients.Office.Excel.Functions.SPG(A195, "IQ_SECTOR")</f>
        <v>Communication Services</v>
      </c>
      <c r="H195" s="9" t="str">
        <f>_xll.SNL.Clients.Office.Excel.Functions.SPG(A195, "IQ_INDUSTRY_GROUP")</f>
        <v>Media and Entertainment</v>
      </c>
      <c r="I195" s="9" t="str">
        <f>_xll.SNL.Clients.Office.Excel.Functions.SPG(A195, "IQ_INDUSTRY")</f>
        <v>Media</v>
      </c>
      <c r="J195" s="9" t="str">
        <f>_xll.SNL.Clients.Office.Excel.Functions.SPG(A195, "IQ_PRIMARY_INDUSTRY")</f>
        <v>Broadcasting</v>
      </c>
      <c r="K195" s="9" t="str">
        <f>_xll.SNL.Clients.Office.Excel.Functions.SPG(A195, "NAICS_CODE", "Primary")</f>
        <v>516120 - Television Broadcasting Stations</v>
      </c>
      <c r="L195" s="9" t="str">
        <f>_xll.SNL.Clients.Office.Excel.Functions.SPG(A195, "SP_TOPICTAG")</f>
        <v>Entertainment Systems; Ad Network; Video Streaming; Social Networking and Collaboration; Streaming Media; Video-on-Demand Servers; Content Creation</v>
      </c>
      <c r="M195" s="5">
        <f>_xll.SNL.Clients.Office.Excel.Functions.SPG(A195, "SP_PCT_SHARES_OWNED_ALL_INSTITUTIONS")</f>
        <v>83.93</v>
      </c>
      <c r="N195" s="9" t="str">
        <f>_xll.SNL.Clients.Office.Excel.Functions.SPG(A195, "RD_CREDIT_RATING_GLOBAL", "Issuer Credit Rating", "Local Currency LT|0")</f>
        <v>BBB</v>
      </c>
      <c r="O195" s="9" t="str">
        <f>_xll.SNL.Clients.Office.Excel.Functions.SPG(A195, "RD_CWOL_GLOBAL", "Issuer Credit Rating", "Local Currency LT|0")</f>
        <v>Stable</v>
      </c>
      <c r="P195" s="9" t="str">
        <f>_xll.SNL.Clients.Office.Excel.Functions.SPG(A195, "RD_RATING_ACTION_GLOBAL", "Issuer Credit Rating", "Local Currency LT|0")</f>
        <v>New Rating | CreditWatch/Outlook (01/10/2019)</v>
      </c>
      <c r="Q195" s="10">
        <f>_xll.SNL.Clients.Office.Excel.Functions.SPG(A195, "RD_LAST_REVIEW_DATE_GLOBAL", "Issuer Credit Rating", "Local Currency LT")</f>
        <v>45581</v>
      </c>
      <c r="R195" s="10">
        <f>_xll.SNL.Clients.Office.Excel.Functions.SPG(A195, "RD_CREDIT_RATING_DATE_GLOBAL", "Issuer Credit Rating", "Local Currency LT|0")</f>
        <v>43475</v>
      </c>
      <c r="S195" s="10">
        <f>_xll.SNL.Clients.Office.Excel.Functions.SPG(A195, "RD_CREDIT_WATCH_OUTLOOK_DATE_GLOBAL", "Issuer Credit Rating", "Local Currency LT|0")</f>
        <v>43475</v>
      </c>
    </row>
    <row r="196" spans="1:19" x14ac:dyDescent="0.3">
      <c r="A196" t="s">
        <v>200</v>
      </c>
      <c r="B196" s="13">
        <f>_xll.ciqfunctions.udf.CIQ(A196,"IQ_FIRSTPRICINGDATE")</f>
        <v>29808</v>
      </c>
      <c r="C196" s="5">
        <f>_xll.SNL.Clients.Office.Excel.Functions.SPG(A196, "SP_VOLUME_AVG_WEEKLY_TO_SHARES_OUT", , "1M")</f>
        <v>4.7504418547264455</v>
      </c>
      <c r="D196" s="5">
        <f>_xll.SNL.Clients.Office.Excel.Functions.SPG(A196, "SP_VOLUME_AVG_WEEKLY_TO_SHARES_OUT", , "3M")</f>
        <v>3.9439486288155781</v>
      </c>
      <c r="E196" s="5">
        <f>_xll.SNL.Clients.Office.Excel.Functions.SPG(A196, "SP_VOLUME_AVG_DAILY_TO_1YR_AVG_DAILY", , "1M")</f>
        <v>121.7</v>
      </c>
      <c r="F196" s="5">
        <f>_xll.SNL.Clients.Office.Excel.Functions.SPG(A196, "SP_VOLUME_AVG_DAILY_TO_1YR_AVG_DAILY", , "3M")</f>
        <v>101.04</v>
      </c>
      <c r="G196" s="9" t="str">
        <f>_xll.SNL.Clients.Office.Excel.Functions.SPG(A196, "IQ_SECTOR")</f>
        <v>Financials</v>
      </c>
      <c r="H196" s="9" t="str">
        <f>_xll.SNL.Clients.Office.Excel.Functions.SPG(A196, "IQ_INDUSTRY_GROUP")</f>
        <v>Financial Services</v>
      </c>
      <c r="I196" s="9" t="str">
        <f>_xll.SNL.Clients.Office.Excel.Functions.SPG(A196, "IQ_INDUSTRY")</f>
        <v>Capital Markets</v>
      </c>
      <c r="J196" s="9" t="str">
        <f>_xll.SNL.Clients.Office.Excel.Functions.SPG(A196, "IQ_PRIMARY_INDUSTRY")</f>
        <v>Asset Management and Custody Banks</v>
      </c>
      <c r="K196" s="9" t="str">
        <f>_xll.SNL.Clients.Office.Excel.Functions.SPG(A196, "NAICS_CODE", "Primary")</f>
        <v>523940 - Portfolio Management and Investment Advice</v>
      </c>
      <c r="L196" s="9" t="str">
        <f>_xll.SNL.Clients.Office.Excel.Functions.SPG(A196, "SP_TOPICTAG")</f>
        <v/>
      </c>
      <c r="M196" s="5">
        <f>_xll.SNL.Clients.Office.Excel.Functions.SPG(A196, "SP_PCT_SHARES_OWNED_ALL_INSTITUTIONS")</f>
        <v>50.85</v>
      </c>
      <c r="N196" s="9" t="str">
        <f>_xll.SNL.Clients.Office.Excel.Functions.SPG(A196, "RD_CREDIT_RATING_GLOBAL", "Issuer Credit Rating", "Local Currency LT|0")</f>
        <v>A</v>
      </c>
      <c r="O196" s="9" t="str">
        <f>_xll.SNL.Clients.Office.Excel.Functions.SPG(A196, "RD_CWOL_GLOBAL", "Issuer Credit Rating", "Local Currency LT|0")</f>
        <v>Stable</v>
      </c>
      <c r="P196" s="9" t="str">
        <f>_xll.SNL.Clients.Office.Excel.Functions.SPG(A196, "RD_RATING_ACTION_GLOBAL", "Issuer Credit Rating", "Local Currency LT|0")</f>
        <v>Downgrade | CreditWatch/Outlook (05/15/2020)</v>
      </c>
      <c r="Q196" s="10">
        <f>_xll.SNL.Clients.Office.Excel.Functions.SPG(A196, "RD_LAST_REVIEW_DATE_GLOBAL", "Issuer Credit Rating", "Local Currency LT")</f>
        <v>45432</v>
      </c>
      <c r="R196" s="10">
        <f>_xll.SNL.Clients.Office.Excel.Functions.SPG(A196, "RD_CREDIT_RATING_DATE_GLOBAL", "Issuer Credit Rating", "Local Currency LT|0")</f>
        <v>43966</v>
      </c>
      <c r="S196" s="10">
        <f>_xll.SNL.Clients.Office.Excel.Functions.SPG(A196, "RD_CREDIT_WATCH_OUTLOOK_DATE_GLOBAL", "Issuer Credit Rating", "Local Currency LT|0")</f>
        <v>43966</v>
      </c>
    </row>
    <row r="197" spans="1:19" x14ac:dyDescent="0.3">
      <c r="A197" t="s">
        <v>201</v>
      </c>
      <c r="B197" s="13">
        <f>_xll.ciqfunctions.udf.CIQ(A197,"IQ_FIRSTPRICINGDATE")</f>
        <v>34890</v>
      </c>
      <c r="C197" s="5">
        <f>_xll.SNL.Clients.Office.Excel.Functions.SPG(A197, "SP_VOLUME_AVG_WEEKLY_TO_SHARES_OUT", , "1M")</f>
        <v>5.2804737460446418</v>
      </c>
      <c r="D197" s="5">
        <f>_xll.SNL.Clients.Office.Excel.Functions.SPG(A197, "SP_VOLUME_AVG_WEEKLY_TO_SHARES_OUT", , "3M")</f>
        <v>4.5104326236201135</v>
      </c>
      <c r="E197" s="5">
        <f>_xll.SNL.Clients.Office.Excel.Functions.SPG(A197, "SP_VOLUME_AVG_DAILY_TO_1YR_AVG_DAILY", , "1M")</f>
        <v>117.29</v>
      </c>
      <c r="F197" s="5">
        <f>_xll.SNL.Clients.Office.Excel.Functions.SPG(A197, "SP_VOLUME_AVG_DAILY_TO_1YR_AVG_DAILY", , "3M")</f>
        <v>100.19</v>
      </c>
      <c r="G197" s="9" t="str">
        <f>_xll.SNL.Clients.Office.Excel.Functions.SPG(A197, "IQ_SECTOR")</f>
        <v>Materials</v>
      </c>
      <c r="H197" s="9" t="str">
        <f>_xll.SNL.Clients.Office.Excel.Functions.SPG(A197, "IQ_INDUSTRY_GROUP")</f>
        <v>Materials</v>
      </c>
      <c r="I197" s="9" t="str">
        <f>_xll.SNL.Clients.Office.Excel.Functions.SPG(A197, "IQ_INDUSTRY")</f>
        <v>Metals and Mining</v>
      </c>
      <c r="J197" s="9" t="str">
        <f>_xll.SNL.Clients.Office.Excel.Functions.SPG(A197, "IQ_PRIMARY_INDUSTRY")</f>
        <v>Copper</v>
      </c>
      <c r="K197" s="9" t="str">
        <f>_xll.SNL.Clients.Office.Excel.Functions.SPG(A197, "NAICS_CODE", "Primary")</f>
        <v>212230 - Copper, Nickel, Lead, and Zinc Mining</v>
      </c>
      <c r="L197" s="9" t="str">
        <f>_xll.SNL.Clients.Office.Excel.Functions.SPG(A197, "SP_TOPICTAG")</f>
        <v>Environmental Engineering; Mining Technology; Disposal and Recycling</v>
      </c>
      <c r="M197" s="5">
        <f>_xll.SNL.Clients.Office.Excel.Functions.SPG(A197, "SP_PCT_SHARES_OWNED_ALL_INSTITUTIONS")</f>
        <v>85.48</v>
      </c>
      <c r="N197" s="9" t="str">
        <f>_xll.SNL.Clients.Office.Excel.Functions.SPG(A197, "RD_CREDIT_RATING_GLOBAL", "Issuer Credit Rating", "Local Currency LT|0")</f>
        <v>BBB-</v>
      </c>
      <c r="O197" s="9" t="str">
        <f>_xll.SNL.Clients.Office.Excel.Functions.SPG(A197, "RD_CWOL_GLOBAL", "Issuer Credit Rating", "Local Currency LT|0")</f>
        <v>Stable</v>
      </c>
      <c r="P197" s="9" t="str">
        <f>_xll.SNL.Clients.Office.Excel.Functions.SPG(A197, "RD_RATING_ACTION_GLOBAL", "Issuer Credit Rating", "Local Currency LT|0")</f>
        <v>Upgrade | CreditWatch/Outlook (05/13/2024)</v>
      </c>
      <c r="Q197" s="10">
        <f>_xll.SNL.Clients.Office.Excel.Functions.SPG(A197, "RD_LAST_REVIEW_DATE_GLOBAL", "Issuer Credit Rating", "Local Currency LT")</f>
        <v>45425</v>
      </c>
      <c r="R197" s="10">
        <f>_xll.SNL.Clients.Office.Excel.Functions.SPG(A197, "RD_CREDIT_RATING_DATE_GLOBAL", "Issuer Credit Rating", "Local Currency LT|0")</f>
        <v>45425</v>
      </c>
      <c r="S197" s="10">
        <f>_xll.SNL.Clients.Office.Excel.Functions.SPG(A197, "RD_CREDIT_WATCH_OUTLOOK_DATE_GLOBAL", "Issuer Credit Rating", "Local Currency LT|0")</f>
        <v>45425</v>
      </c>
    </row>
    <row r="198" spans="1:19" x14ac:dyDescent="0.3">
      <c r="A198" t="s">
        <v>202</v>
      </c>
      <c r="B198" s="13">
        <f>_xll.ciqfunctions.udf.CIQ(A198,"IQ_FIRSTPRICINGDATE")</f>
        <v>36868</v>
      </c>
      <c r="C198" s="5">
        <f>_xll.SNL.Clients.Office.Excel.Functions.SPG(A198, "SP_VOLUME_AVG_WEEKLY_TO_SHARES_OUT", , "1M")</f>
        <v>1.7909610395262614</v>
      </c>
      <c r="D198" s="5">
        <f>_xll.SNL.Clients.Office.Excel.Functions.SPG(A198, "SP_VOLUME_AVG_WEEKLY_TO_SHARES_OUT", , "3M")</f>
        <v>2.0153873507376385</v>
      </c>
      <c r="E198" s="5">
        <f>_xll.SNL.Clients.Office.Excel.Functions.SPG(A198, "SP_VOLUME_AVG_DAILY_TO_1YR_AVG_DAILY", , "1M")</f>
        <v>80.83</v>
      </c>
      <c r="F198" s="5">
        <f>_xll.SNL.Clients.Office.Excel.Functions.SPG(A198, "SP_VOLUME_AVG_DAILY_TO_1YR_AVG_DAILY", , "3M")</f>
        <v>90.96</v>
      </c>
      <c r="G198" s="9" t="str">
        <f>_xll.SNL.Clients.Office.Excel.Functions.SPG(A198, "IQ_SECTOR")</f>
        <v>Consumer Discretionary</v>
      </c>
      <c r="H198" s="9" t="str">
        <f>_xll.SNL.Clients.Office.Excel.Functions.SPG(A198, "IQ_INDUSTRY_GROUP")</f>
        <v>Consumer Durables and Apparel</v>
      </c>
      <c r="I198" s="9" t="str">
        <f>_xll.SNL.Clients.Office.Excel.Functions.SPG(A198, "IQ_INDUSTRY")</f>
        <v>Household Durables</v>
      </c>
      <c r="J198" s="9" t="str">
        <f>_xll.SNL.Clients.Office.Excel.Functions.SPG(A198, "IQ_PRIMARY_INDUSTRY")</f>
        <v>Consumer Electronics</v>
      </c>
      <c r="K198" s="9" t="str">
        <f>_xll.SNL.Clients.Office.Excel.Functions.SPG(A198, "NAICS_CODE", "Primary")</f>
        <v>33451 - Navigational, Measuring, Electromedical, and Control Instruments Manufacturing</v>
      </c>
      <c r="L198" s="9" t="str">
        <f>_xll.SNL.Clients.Office.Excel.Functions.SPG(A198, "SP_TOPICTAG")</f>
        <v>Software Development; Fitness; GPS; Mapping Services; Navigation; Sensors; Wearables</v>
      </c>
      <c r="M198" s="5">
        <f>_xll.SNL.Clients.Office.Excel.Functions.SPG(A198, "SP_PCT_SHARES_OWNED_ALL_INSTITUTIONS")</f>
        <v>57.92</v>
      </c>
      <c r="N198" s="9" t="str">
        <f>_xll.SNL.Clients.Office.Excel.Functions.SPG(A198, "RD_CREDIT_RATING_GLOBAL", "Issuer Credit Rating", "Local Currency LT|0")</f>
        <v/>
      </c>
      <c r="O198" s="9" t="str">
        <f>_xll.SNL.Clients.Office.Excel.Functions.SPG(A198, "RD_CWOL_GLOBAL", "Issuer Credit Rating", "Local Currency LT|0")</f>
        <v/>
      </c>
      <c r="P198" s="9" t="str">
        <f>_xll.SNL.Clients.Office.Excel.Functions.SPG(A198, "RD_RATING_ACTION_GLOBAL", "Issuer Credit Rating", "Local Currency LT|0")</f>
        <v/>
      </c>
      <c r="Q198" s="10" t="str">
        <f>_xll.SNL.Clients.Office.Excel.Functions.SPG(A198, "RD_LAST_REVIEW_DATE_GLOBAL", "Issuer Credit Rating", "Local Currency LT")</f>
        <v/>
      </c>
      <c r="R198" s="10" t="str">
        <f>_xll.SNL.Clients.Office.Excel.Functions.SPG(A198, "RD_CREDIT_RATING_DATE_GLOBAL", "Issuer Credit Rating", "Local Currency LT|0")</f>
        <v/>
      </c>
      <c r="S198" s="10" t="str">
        <f>_xll.SNL.Clients.Office.Excel.Functions.SPG(A198, "RD_CREDIT_WATCH_OUTLOOK_DATE_GLOBAL", "Issuer Credit Rating", "Local Currency LT|0")</f>
        <v/>
      </c>
    </row>
    <row r="199" spans="1:19" x14ac:dyDescent="0.3">
      <c r="A199" t="s">
        <v>203</v>
      </c>
      <c r="B199" s="13">
        <f>_xll.ciqfunctions.udf.CIQ(A199,"IQ_FIRSTPRICINGDATE")</f>
        <v>34247</v>
      </c>
      <c r="C199" s="5">
        <f>_xll.SNL.Clients.Office.Excel.Functions.SPG(A199, "SP_VOLUME_AVG_WEEKLY_TO_SHARES_OUT", , "1M")</f>
        <v>3.2802928063828931</v>
      </c>
      <c r="D199" s="5">
        <f>_xll.SNL.Clients.Office.Excel.Functions.SPG(A199, "SP_VOLUME_AVG_WEEKLY_TO_SHARES_OUT", , "3M")</f>
        <v>2.9273655483783307</v>
      </c>
      <c r="E199" s="5">
        <f>_xll.SNL.Clients.Office.Excel.Functions.SPG(A199, "SP_VOLUME_AVG_DAILY_TO_1YR_AVG_DAILY", , "1M")</f>
        <v>133.02000000000001</v>
      </c>
      <c r="F199" s="5">
        <f>_xll.SNL.Clients.Office.Excel.Functions.SPG(A199, "SP_VOLUME_AVG_DAILY_TO_1YR_AVG_DAILY", , "3M")</f>
        <v>118.71</v>
      </c>
      <c r="G199" s="9" t="str">
        <f>_xll.SNL.Clients.Office.Excel.Functions.SPG(A199, "IQ_SECTOR")</f>
        <v>Information Technology</v>
      </c>
      <c r="H199" s="9" t="str">
        <f>_xll.SNL.Clients.Office.Excel.Functions.SPG(A199, "IQ_INDUSTRY_GROUP")</f>
        <v>Software and Services</v>
      </c>
      <c r="I199" s="9" t="str">
        <f>_xll.SNL.Clients.Office.Excel.Functions.SPG(A199, "IQ_INDUSTRY")</f>
        <v>IT Services</v>
      </c>
      <c r="J199" s="9" t="str">
        <f>_xll.SNL.Clients.Office.Excel.Functions.SPG(A199, "IQ_PRIMARY_INDUSTRY")</f>
        <v>IT Consulting and Other Services</v>
      </c>
      <c r="K199" s="9" t="str">
        <f>_xll.SNL.Clients.Office.Excel.Functions.SPG(A199, "NAICS_CODE", "Primary")</f>
        <v>541512 - Computer Systems Design Services</v>
      </c>
      <c r="L199" s="9" t="str">
        <f>_xll.SNL.Clients.Office.Excel.Functions.SPG(A199, "SP_TOPICTAG")</f>
        <v>Customer Relationship Management; Text Analytics; Content Creation</v>
      </c>
      <c r="M199" s="5">
        <f>_xll.SNL.Clients.Office.Excel.Functions.SPG(A199, "SP_PCT_SHARES_OWNED_ALL_INSTITUTIONS")</f>
        <v>94.14</v>
      </c>
      <c r="N199" s="9" t="str">
        <f>_xll.SNL.Clients.Office.Excel.Functions.SPG(A199, "RD_CREDIT_RATING_GLOBAL", "Issuer Credit Rating", "Local Currency LT|0")</f>
        <v>BBB-</v>
      </c>
      <c r="O199" s="9" t="str">
        <f>_xll.SNL.Clients.Office.Excel.Functions.SPG(A199, "RD_CWOL_GLOBAL", "Issuer Credit Rating", "Local Currency LT|0")</f>
        <v>Stable</v>
      </c>
      <c r="P199" s="9" t="str">
        <f>_xll.SNL.Clients.Office.Excel.Functions.SPG(A199, "RD_RATING_ACTION_GLOBAL", "Issuer Credit Rating", "Local Currency LT|0")</f>
        <v>Upgrade | CreditWatch/Outlook (07/18/2023)</v>
      </c>
      <c r="Q199" s="10">
        <f>_xll.SNL.Clients.Office.Excel.Functions.SPG(A199, "RD_LAST_REVIEW_DATE_GLOBAL", "Issuer Credit Rating", "Local Currency LT")</f>
        <v>45643</v>
      </c>
      <c r="R199" s="10">
        <f>_xll.SNL.Clients.Office.Excel.Functions.SPG(A199, "RD_CREDIT_RATING_DATE_GLOBAL", "Issuer Credit Rating", "Local Currency LT|0")</f>
        <v>45125</v>
      </c>
      <c r="S199" s="10">
        <f>_xll.SNL.Clients.Office.Excel.Functions.SPG(A199, "RD_CREDIT_WATCH_OUTLOOK_DATE_GLOBAL", "Issuer Credit Rating", "Local Currency LT|0")</f>
        <v>45125</v>
      </c>
    </row>
    <row r="200" spans="1:19" x14ac:dyDescent="0.3">
      <c r="A200" t="s">
        <v>204</v>
      </c>
      <c r="B200" s="13">
        <f>_xll.ciqfunctions.udf.CIQ(A200,"IQ_FIRSTPRICINGDATE")</f>
        <v>44910</v>
      </c>
      <c r="C200" s="5">
        <f>_xll.SNL.Clients.Office.Excel.Functions.SPG(A200, "SP_VOLUME_AVG_WEEKLY_TO_SHARES_OUT", , "1M")</f>
        <v>2.6599326053234003</v>
      </c>
      <c r="D200" s="5">
        <f>_xll.SNL.Clients.Office.Excel.Functions.SPG(A200, "SP_VOLUME_AVG_WEEKLY_TO_SHARES_OUT", , "3M")</f>
        <v>3.3547524242421169</v>
      </c>
      <c r="E200" s="5">
        <f>_xll.SNL.Clients.Office.Excel.Functions.SPG(A200, "SP_VOLUME_AVG_DAILY_TO_1YR_AVG_DAILY", , "1M")</f>
        <v>80.73</v>
      </c>
      <c r="F200" s="5">
        <f>_xll.SNL.Clients.Office.Excel.Functions.SPG(A200, "SP_VOLUME_AVG_DAILY_TO_1YR_AVG_DAILY", , "3M")</f>
        <v>101.82</v>
      </c>
      <c r="G200" s="9" t="str">
        <f>_xll.SNL.Clients.Office.Excel.Functions.SPG(A200, "IQ_SECTOR")</f>
        <v>Health Care</v>
      </c>
      <c r="H200" s="9" t="str">
        <f>_xll.SNL.Clients.Office.Excel.Functions.SPG(A200, "IQ_INDUSTRY_GROUP")</f>
        <v>Health Care Equipment and Services</v>
      </c>
      <c r="I200" s="9" t="str">
        <f>_xll.SNL.Clients.Office.Excel.Functions.SPG(A200, "IQ_INDUSTRY")</f>
        <v>Health Care Equipment and Supplies</v>
      </c>
      <c r="J200" s="9" t="str">
        <f>_xll.SNL.Clients.Office.Excel.Functions.SPG(A200, "IQ_PRIMARY_INDUSTRY")</f>
        <v>Health Care Equipment</v>
      </c>
      <c r="K200" s="9" t="str">
        <f>_xll.SNL.Clients.Office.Excel.Functions.SPG(A200, "NAICS_CODE", "Primary")</f>
        <v>33451 - Navigational, Measuring, Electromedical, and Control Instruments Manufacturing</v>
      </c>
      <c r="L200" s="9" t="str">
        <f>_xll.SNL.Clients.Office.Excel.Functions.SPG(A200, "SP_TOPICTAG")</f>
        <v>Health Diagnostics; Assistive Technology; Cardiovascular; Neurology; Surgery</v>
      </c>
      <c r="M200" s="5">
        <f>_xll.SNL.Clients.Office.Excel.Functions.SPG(A200, "SP_PCT_SHARES_OWNED_ALL_INSTITUTIONS")</f>
        <v>83.36</v>
      </c>
      <c r="N200" s="9" t="str">
        <f>_xll.SNL.Clients.Office.Excel.Functions.SPG(A200, "RD_CREDIT_RATING_GLOBAL", "Issuer Credit Rating", "Local Currency LT|0")</f>
        <v>BBB</v>
      </c>
      <c r="O200" s="9" t="str">
        <f>_xll.SNL.Clients.Office.Excel.Functions.SPG(A200, "RD_CWOL_GLOBAL", "Issuer Credit Rating", "Local Currency LT|0")</f>
        <v>Stable</v>
      </c>
      <c r="P200" s="9" t="str">
        <f>_xll.SNL.Clients.Office.Excel.Functions.SPG(A200, "RD_RATING_ACTION_GLOBAL", "Issuer Credit Rating", "Local Currency LT|0")</f>
        <v>New Rating | CreditWatch/Outlook (01/04/2023)</v>
      </c>
      <c r="Q200" s="10">
        <f>_xll.SNL.Clients.Office.Excel.Functions.SPG(A200, "RD_LAST_REVIEW_DATE_GLOBAL", "Issuer Credit Rating", "Local Currency LT")</f>
        <v>45679</v>
      </c>
      <c r="R200" s="10">
        <f>_xll.SNL.Clients.Office.Excel.Functions.SPG(A200, "RD_CREDIT_RATING_DATE_GLOBAL", "Issuer Credit Rating", "Local Currency LT|0")</f>
        <v>44930</v>
      </c>
      <c r="S200" s="10">
        <f>_xll.SNL.Clients.Office.Excel.Functions.SPG(A200, "RD_CREDIT_WATCH_OUTLOOK_DATE_GLOBAL", "Issuer Credit Rating", "Local Currency LT|0")</f>
        <v>44930</v>
      </c>
    </row>
    <row r="201" spans="1:19" x14ac:dyDescent="0.3">
      <c r="A201" t="s">
        <v>205</v>
      </c>
      <c r="B201" s="13">
        <f>_xll.ciqfunctions.udf.CIQ(A201,"IQ_FIRSTPRICINGDATE")</f>
        <v>45378</v>
      </c>
      <c r="C201" s="5">
        <f>_xll.SNL.Clients.Office.Excel.Functions.SPG(A201, "SP_VOLUME_AVG_WEEKLY_TO_SHARES_OUT", , "1M")</f>
        <v>7.6985214797650787</v>
      </c>
      <c r="D201" s="5">
        <f>_xll.SNL.Clients.Office.Excel.Functions.SPG(A201, "SP_VOLUME_AVG_WEEKLY_TO_SHARES_OUT", , "3M")</f>
        <v>6.0531723758197664</v>
      </c>
      <c r="E201" s="5">
        <f>_xll.SNL.Clients.Office.Excel.Functions.SPG(A201, "SP_VOLUME_AVG_DAILY_TO_1YR_AVG_DAILY", , "1M")</f>
        <v>121.72</v>
      </c>
      <c r="F201" s="5">
        <f>_xll.SNL.Clients.Office.Excel.Functions.SPG(A201, "SP_VOLUME_AVG_DAILY_TO_1YR_AVG_DAILY", , "3M")</f>
        <v>95.71</v>
      </c>
      <c r="G201" s="9" t="str">
        <f>_xll.SNL.Clients.Office.Excel.Functions.SPG(A201, "IQ_SECTOR")</f>
        <v>Industrials</v>
      </c>
      <c r="H201" s="9" t="str">
        <f>_xll.SNL.Clients.Office.Excel.Functions.SPG(A201, "IQ_INDUSTRY_GROUP")</f>
        <v>Capital Goods</v>
      </c>
      <c r="I201" s="9" t="str">
        <f>_xll.SNL.Clients.Office.Excel.Functions.SPG(A201, "IQ_INDUSTRY")</f>
        <v>Electrical Equipment</v>
      </c>
      <c r="J201" s="9" t="str">
        <f>_xll.SNL.Clients.Office.Excel.Functions.SPG(A201, "IQ_PRIMARY_INDUSTRY")</f>
        <v>Heavy Electrical Equipment</v>
      </c>
      <c r="K201" s="9" t="str">
        <f>_xll.SNL.Clients.Office.Excel.Functions.SPG(A201, "NAICS_CODE", "Primary")</f>
        <v>33361 - Engine, Turbine, and Power Transmission Equipment Manufacturing</v>
      </c>
      <c r="L201" s="9" t="str">
        <f>_xll.SNL.Clients.Office.Excel.Functions.SPG(A201, "SP_TOPICTAG")</f>
        <v>Clean Energy; Energy Storage; Utility Scale Solar</v>
      </c>
      <c r="M201" s="5">
        <f>_xll.SNL.Clients.Office.Excel.Functions.SPG(A201, "SP_PCT_SHARES_OWNED_ALL_INSTITUTIONS")</f>
        <v>78.28</v>
      </c>
      <c r="N201" s="9" t="str">
        <f>_xll.SNL.Clients.Office.Excel.Functions.SPG(A201, "RD_CREDIT_RATING_GLOBAL", "Issuer Credit Rating", "Local Currency LT|0")</f>
        <v>BBB-</v>
      </c>
      <c r="O201" s="9" t="str">
        <f>_xll.SNL.Clients.Office.Excel.Functions.SPG(A201, "RD_CWOL_GLOBAL", "Issuer Credit Rating", "Local Currency LT|0")</f>
        <v>Stable</v>
      </c>
      <c r="P201" s="9" t="str">
        <f>_xll.SNL.Clients.Office.Excel.Functions.SPG(A201, "RD_RATING_ACTION_GLOBAL", "Issuer Credit Rating", "Local Currency LT|0")</f>
        <v>New Rating | CreditWatch/Outlook (04/02/2024)</v>
      </c>
      <c r="Q201" s="10">
        <f>_xll.SNL.Clients.Office.Excel.Functions.SPG(A201, "RD_LAST_REVIEW_DATE_GLOBAL", "Issuer Credit Rating", "Local Currency LT")</f>
        <v>45384</v>
      </c>
      <c r="R201" s="10">
        <f>_xll.SNL.Clients.Office.Excel.Functions.SPG(A201, "RD_CREDIT_RATING_DATE_GLOBAL", "Issuer Credit Rating", "Local Currency LT|0")</f>
        <v>45384</v>
      </c>
      <c r="S201" s="10">
        <f>_xll.SNL.Clients.Office.Excel.Functions.SPG(A201, "RD_CREDIT_WATCH_OUTLOOK_DATE_GLOBAL", "Issuer Credit Rating", "Local Currency LT|0")</f>
        <v>45384</v>
      </c>
    </row>
    <row r="202" spans="1:19" x14ac:dyDescent="0.3">
      <c r="A202" t="s">
        <v>206</v>
      </c>
      <c r="B202" s="13">
        <f>_xll.ciqfunctions.udf.CIQ(A202,"IQ_FIRSTPRICINGDATE")</f>
        <v>32682</v>
      </c>
      <c r="C202" s="5">
        <f>_xll.SNL.Clients.Office.Excel.Functions.SPG(A202, "SP_VOLUME_AVG_WEEKLY_TO_SHARES_OUT", , "1M")</f>
        <v>2.7825039989640583</v>
      </c>
      <c r="D202" s="5">
        <f>_xll.SNL.Clients.Office.Excel.Functions.SPG(A202, "SP_VOLUME_AVG_WEEKLY_TO_SHARES_OUT", , "3M")</f>
        <v>2.7071194308677944</v>
      </c>
      <c r="E202" s="5">
        <f>_xll.SNL.Clients.Office.Excel.Functions.SPG(A202, "SP_VOLUME_AVG_DAILY_TO_1YR_AVG_DAILY", , "1M")</f>
        <v>87.93</v>
      </c>
      <c r="F202" s="5">
        <f>_xll.SNL.Clients.Office.Excel.Functions.SPG(A202, "SP_VOLUME_AVG_DAILY_TO_1YR_AVG_DAILY", , "3M")</f>
        <v>85.55</v>
      </c>
      <c r="G202" s="9" t="str">
        <f>_xll.SNL.Clients.Office.Excel.Functions.SPG(A202, "IQ_SECTOR")</f>
        <v>Information Technology</v>
      </c>
      <c r="H202" s="9" t="str">
        <f>_xll.SNL.Clients.Office.Excel.Functions.SPG(A202, "IQ_INDUSTRY_GROUP")</f>
        <v>Software and Services</v>
      </c>
      <c r="I202" s="9" t="str">
        <f>_xll.SNL.Clients.Office.Excel.Functions.SPG(A202, "IQ_INDUSTRY")</f>
        <v>Software</v>
      </c>
      <c r="J202" s="9" t="str">
        <f>_xll.SNL.Clients.Office.Excel.Functions.SPG(A202, "IQ_PRIMARY_INDUSTRY")</f>
        <v>Systems Software</v>
      </c>
      <c r="K202" s="9" t="str">
        <f>_xll.SNL.Clients.Office.Excel.Functions.SPG(A202, "NAICS_CODE", "Primary")</f>
        <v>513210 - Software Publishers</v>
      </c>
      <c r="L202" s="9" t="str">
        <f>_xll.SNL.Clients.Office.Excel.Functions.SPG(A202, "SP_TOPICTAG")</f>
        <v>Anti-Fraud; Authentication; Encryption; Endpoint Security Integrity; Identity Theft Prevention; Cloud Security; Network Security</v>
      </c>
      <c r="M202" s="5">
        <f>_xll.SNL.Clients.Office.Excel.Functions.SPG(A202, "SP_PCT_SHARES_OWNED_ALL_INSTITUTIONS")</f>
        <v>85.5</v>
      </c>
      <c r="N202" s="9" t="str">
        <f>_xll.SNL.Clients.Office.Excel.Functions.SPG(A202, "RD_CREDIT_RATING_GLOBAL", "Issuer Credit Rating", "Local Currency LT|0")</f>
        <v>BB</v>
      </c>
      <c r="O202" s="9" t="str">
        <f>_xll.SNL.Clients.Office.Excel.Functions.SPG(A202, "RD_CWOL_GLOBAL", "Issuer Credit Rating", "Local Currency LT|0")</f>
        <v>Stable</v>
      </c>
      <c r="P202" s="9" t="str">
        <f>_xll.SNL.Clients.Office.Excel.Functions.SPG(A202, "RD_RATING_ACTION_GLOBAL", "Issuer Credit Rating", "Local Currency LT|0")</f>
        <v>Downgrade | CreditWatch/Outlook (11/04/2019)</v>
      </c>
      <c r="Q202" s="10">
        <f>_xll.SNL.Clients.Office.Excel.Functions.SPG(A202, "RD_LAST_REVIEW_DATE_GLOBAL", "Issuer Credit Rating", "Local Currency LT")</f>
        <v>45698</v>
      </c>
      <c r="R202" s="10">
        <f>_xll.SNL.Clients.Office.Excel.Functions.SPG(A202, "RD_CREDIT_RATING_DATE_GLOBAL", "Issuer Credit Rating", "Local Currency LT|0")</f>
        <v>43773</v>
      </c>
      <c r="S202" s="10">
        <f>_xll.SNL.Clients.Office.Excel.Functions.SPG(A202, "RD_CREDIT_WATCH_OUTLOOK_DATE_GLOBAL", "Issuer Credit Rating", "Local Currency LT|0")</f>
        <v>43773</v>
      </c>
    </row>
    <row r="203" spans="1:19" x14ac:dyDescent="0.3">
      <c r="A203" t="s">
        <v>207</v>
      </c>
      <c r="B203" s="13">
        <f>_xll.ciqfunctions.udf.CIQ(A203,"IQ_FIRSTPRICINGDATE")</f>
        <v>40220</v>
      </c>
      <c r="C203" s="5">
        <f>_xll.SNL.Clients.Office.Excel.Functions.SPG(A203, "SP_VOLUME_AVG_WEEKLY_TO_SHARES_OUT", , "1M")</f>
        <v>6.5305225317386553</v>
      </c>
      <c r="D203" s="5">
        <f>_xll.SNL.Clients.Office.Excel.Functions.SPG(A203, "SP_VOLUME_AVG_WEEKLY_TO_SHARES_OUT", , "3M")</f>
        <v>6.0245656890057786</v>
      </c>
      <c r="E203" s="5">
        <f>_xll.SNL.Clients.Office.Excel.Functions.SPG(A203, "SP_VOLUME_AVG_DAILY_TO_1YR_AVG_DAILY", , "1M")</f>
        <v>84.42</v>
      </c>
      <c r="F203" s="5">
        <f>_xll.SNL.Clients.Office.Excel.Functions.SPG(A203, "SP_VOLUME_AVG_DAILY_TO_1YR_AVG_DAILY", , "3M")</f>
        <v>77.88</v>
      </c>
      <c r="G203" s="9" t="str">
        <f>_xll.SNL.Clients.Office.Excel.Functions.SPG(A203, "IQ_SECTOR")</f>
        <v>Industrials</v>
      </c>
      <c r="H203" s="9" t="str">
        <f>_xll.SNL.Clients.Office.Excel.Functions.SPG(A203, "IQ_INDUSTRY_GROUP")</f>
        <v>Capital Goods</v>
      </c>
      <c r="I203" s="9" t="str">
        <f>_xll.SNL.Clients.Office.Excel.Functions.SPG(A203, "IQ_INDUSTRY")</f>
        <v>Electrical Equipment</v>
      </c>
      <c r="J203" s="9" t="str">
        <f>_xll.SNL.Clients.Office.Excel.Functions.SPG(A203, "IQ_PRIMARY_INDUSTRY")</f>
        <v>Electrical Components and Equipment</v>
      </c>
      <c r="K203" s="9" t="str">
        <f>_xll.SNL.Clients.Office.Excel.Functions.SPG(A203, "NAICS_CODE", "Primary")</f>
        <v>335312 - Motor and Generator Manufacturing</v>
      </c>
      <c r="L203" s="9" t="str">
        <f>_xll.SNL.Clients.Office.Excel.Functions.SPG(A203, "SP_TOPICTAG")</f>
        <v>Clean Energy; Energy Efficiency; Energy Management; Energy Storage; Industrial Automation; Smart Energy; Remote Access and Control</v>
      </c>
      <c r="M203" s="5">
        <f>_xll.SNL.Clients.Office.Excel.Functions.SPG(A203, "SP_PCT_SHARES_OWNED_ALL_INSTITUTIONS")</f>
        <v>90.19</v>
      </c>
      <c r="N203" s="9" t="str">
        <f>_xll.SNL.Clients.Office.Excel.Functions.SPG(A203, "RD_CREDIT_RATING_GLOBAL", "Issuer Credit Rating", "Local Currency LT|0")</f>
        <v/>
      </c>
      <c r="O203" s="9" t="str">
        <f>_xll.SNL.Clients.Office.Excel.Functions.SPG(A203, "RD_CWOL_GLOBAL", "Issuer Credit Rating", "Local Currency LT|0")</f>
        <v/>
      </c>
      <c r="P203" s="9" t="str">
        <f>_xll.SNL.Clients.Office.Excel.Functions.SPG(A203, "RD_RATING_ACTION_GLOBAL", "Issuer Credit Rating", "Local Currency LT|0")</f>
        <v/>
      </c>
      <c r="Q203" s="10" t="str">
        <f>_xll.SNL.Clients.Office.Excel.Functions.SPG(A203, "RD_LAST_REVIEW_DATE_GLOBAL", "Issuer Credit Rating", "Local Currency LT")</f>
        <v/>
      </c>
      <c r="R203" s="10" t="str">
        <f>_xll.SNL.Clients.Office.Excel.Functions.SPG(A203, "RD_CREDIT_RATING_DATE_GLOBAL", "Issuer Credit Rating", "Local Currency LT|0")</f>
        <v/>
      </c>
      <c r="S203" s="10" t="str">
        <f>_xll.SNL.Clients.Office.Excel.Functions.SPG(A203, "RD_CREDIT_WATCH_OUTLOOK_DATE_GLOBAL", "Issuer Credit Rating", "Local Currency LT|0")</f>
        <v/>
      </c>
    </row>
    <row r="204" spans="1:19" x14ac:dyDescent="0.3">
      <c r="A204" t="s">
        <v>208</v>
      </c>
      <c r="B204" s="13">
        <f>_xll.ciqfunctions.udf.CIQ(A204,"IQ_FIRSTPRICINGDATE")</f>
        <v>24839</v>
      </c>
      <c r="C204" s="5">
        <f>_xll.SNL.Clients.Office.Excel.Functions.SPG(A204, "SP_VOLUME_AVG_WEEKLY_TO_SHARES_OUT", , "1M")</f>
        <v>3.164841889003009</v>
      </c>
      <c r="D204" s="5">
        <f>_xll.SNL.Clients.Office.Excel.Functions.SPG(A204, "SP_VOLUME_AVG_WEEKLY_TO_SHARES_OUT", , "3M")</f>
        <v>2.9820354091358183</v>
      </c>
      <c r="E204" s="5">
        <f>_xll.SNL.Clients.Office.Excel.Functions.SPG(A204, "SP_VOLUME_AVG_DAILY_TO_1YR_AVG_DAILY", , "1M")</f>
        <v>143.05000000000001</v>
      </c>
      <c r="F204" s="5">
        <f>_xll.SNL.Clients.Office.Excel.Functions.SPG(A204, "SP_VOLUME_AVG_DAILY_TO_1YR_AVG_DAILY", , "3M")</f>
        <v>134.79</v>
      </c>
      <c r="G204" s="9" t="str">
        <f>_xll.SNL.Clients.Office.Excel.Functions.SPG(A204, "IQ_SECTOR")</f>
        <v>Industrials</v>
      </c>
      <c r="H204" s="9" t="str">
        <f>_xll.SNL.Clients.Office.Excel.Functions.SPG(A204, "IQ_INDUSTRY_GROUP")</f>
        <v>Capital Goods</v>
      </c>
      <c r="I204" s="9" t="str">
        <f>_xll.SNL.Clients.Office.Excel.Functions.SPG(A204, "IQ_INDUSTRY")</f>
        <v>Aerospace and Defense</v>
      </c>
      <c r="J204" s="9" t="str">
        <f>_xll.SNL.Clients.Office.Excel.Functions.SPG(A204, "IQ_PRIMARY_INDUSTRY")</f>
        <v>Aerospace and Defense</v>
      </c>
      <c r="K204" s="9" t="str">
        <f>_xll.SNL.Clients.Office.Excel.Functions.SPG(A204, "NAICS_CODE", "Primary")</f>
        <v>336411 - Aircraft Manufacturing</v>
      </c>
      <c r="L204" s="9" t="str">
        <f>_xll.SNL.Clients.Office.Excel.Functions.SPG(A204, "SP_TOPICTAG")</f>
        <v>Industrial Automation; Marine Transportation; Simulation; Process Automation</v>
      </c>
      <c r="M204" s="5">
        <f>_xll.SNL.Clients.Office.Excel.Functions.SPG(A204, "SP_PCT_SHARES_OWNED_ALL_INSTITUTIONS")</f>
        <v>85.29</v>
      </c>
      <c r="N204" s="9" t="str">
        <f>_xll.SNL.Clients.Office.Excel.Functions.SPG(A204, "RD_CREDIT_RATING_GLOBAL", "Issuer Credit Rating", "Local Currency LT|0")</f>
        <v>A</v>
      </c>
      <c r="O204" s="9" t="str">
        <f>_xll.SNL.Clients.Office.Excel.Functions.SPG(A204, "RD_CWOL_GLOBAL", "Issuer Credit Rating", "Local Currency LT|0")</f>
        <v>Stable</v>
      </c>
      <c r="P204" s="9" t="str">
        <f>_xll.SNL.Clients.Office.Excel.Functions.SPG(A204, "RD_RATING_ACTION_GLOBAL", "Issuer Credit Rating", "Local Currency LT|0")</f>
        <v>Upgrade | CreditWatch/Outlook (07/16/2024)</v>
      </c>
      <c r="Q204" s="10">
        <f>_xll.SNL.Clients.Office.Excel.Functions.SPG(A204, "RD_LAST_REVIEW_DATE_GLOBAL", "Issuer Credit Rating", "Local Currency LT")</f>
        <v>45582</v>
      </c>
      <c r="R204" s="10">
        <f>_xll.SNL.Clients.Office.Excel.Functions.SPG(A204, "RD_CREDIT_RATING_DATE_GLOBAL", "Issuer Credit Rating", "Local Currency LT|0")</f>
        <v>45489</v>
      </c>
      <c r="S204" s="10">
        <f>_xll.SNL.Clients.Office.Excel.Functions.SPG(A204, "RD_CREDIT_WATCH_OUTLOOK_DATE_GLOBAL", "Issuer Credit Rating", "Local Currency LT|0")</f>
        <v>45489</v>
      </c>
    </row>
    <row r="205" spans="1:19" x14ac:dyDescent="0.3">
      <c r="A205" t="s">
        <v>209</v>
      </c>
      <c r="B205" s="13">
        <f>_xll.ciqfunctions.udf.CIQ(A205,"IQ_FIRSTPRICINGDATE")</f>
        <v>24839</v>
      </c>
      <c r="C205" s="5">
        <f>_xll.SNL.Clients.Office.Excel.Functions.SPG(A205, "SP_VOLUME_AVG_WEEKLY_TO_SHARES_OUT", , "1M")</f>
        <v>2.8380367354059288</v>
      </c>
      <c r="D205" s="5">
        <f>_xll.SNL.Clients.Office.Excel.Functions.SPG(A205, "SP_VOLUME_AVG_WEEKLY_TO_SHARES_OUT", , "3M")</f>
        <v>2.4401723205946597</v>
      </c>
      <c r="E205" s="5">
        <f>_xll.SNL.Clients.Office.Excel.Functions.SPG(A205, "SP_VOLUME_AVG_DAILY_TO_1YR_AVG_DAILY", , "1M")</f>
        <v>105.06</v>
      </c>
      <c r="F205" s="5">
        <f>_xll.SNL.Clients.Office.Excel.Functions.SPG(A205, "SP_VOLUME_AVG_DAILY_TO_1YR_AVG_DAILY", , "3M")</f>
        <v>90.33</v>
      </c>
      <c r="G205" s="9" t="str">
        <f>_xll.SNL.Clients.Office.Excel.Functions.SPG(A205, "IQ_SECTOR")</f>
        <v>Industrials</v>
      </c>
      <c r="H205" s="9" t="str">
        <f>_xll.SNL.Clients.Office.Excel.Functions.SPG(A205, "IQ_INDUSTRY_GROUP")</f>
        <v>Capital Goods</v>
      </c>
      <c r="I205" s="9" t="str">
        <f>_xll.SNL.Clients.Office.Excel.Functions.SPG(A205, "IQ_INDUSTRY")</f>
        <v>Aerospace and Defense</v>
      </c>
      <c r="J205" s="9" t="str">
        <f>_xll.SNL.Clients.Office.Excel.Functions.SPG(A205, "IQ_PRIMARY_INDUSTRY")</f>
        <v>Aerospace and Defense</v>
      </c>
      <c r="K205" s="9" t="str">
        <f>_xll.SNL.Clients.Office.Excel.Functions.SPG(A205, "NAICS_CODE", "Primary")</f>
        <v>3364 - Aerospace Product and Parts Manufacturing</v>
      </c>
      <c r="L205" s="9" t="str">
        <f>_xll.SNL.Clients.Office.Excel.Functions.SPG(A205, "SP_TOPICTAG")</f>
        <v>Energy Efficiency; Energy Management; Energy Storage; Industrial Automation; Smart Energy; Passenger Aircraft Manufacturing; Utility Scale Solar; Onshore and Offshore Wind</v>
      </c>
      <c r="M205" s="5">
        <f>_xll.SNL.Clients.Office.Excel.Functions.SPG(A205, "SP_PCT_SHARES_OWNED_ALL_INSTITUTIONS")</f>
        <v>79.510000000000005</v>
      </c>
      <c r="N205" s="9" t="str">
        <f>_xll.SNL.Clients.Office.Excel.Functions.SPG(A205, "RD_CREDIT_RATING_GLOBAL", "Issuer Credit Rating", "Local Currency LT|0")</f>
        <v>BBB+</v>
      </c>
      <c r="O205" s="9" t="str">
        <f>_xll.SNL.Clients.Office.Excel.Functions.SPG(A205, "RD_CWOL_GLOBAL", "Issuer Credit Rating", "Local Currency LT|0")</f>
        <v>Stable</v>
      </c>
      <c r="P205" s="9" t="str">
        <f>_xll.SNL.Clients.Office.Excel.Functions.SPG(A205, "RD_RATING_ACTION_GLOBAL", "Issuer Credit Rating", "Local Currency LT|0")</f>
        <v>CreditWatch/Outlook (10/28/2022)</v>
      </c>
      <c r="Q205" s="10">
        <f>_xll.SNL.Clients.Office.Excel.Functions.SPG(A205, "RD_LAST_REVIEW_DATE_GLOBAL", "Issuer Credit Rating", "Local Currency LT")</f>
        <v>45398</v>
      </c>
      <c r="R205" s="10">
        <f>_xll.SNL.Clients.Office.Excel.Functions.SPG(A205, "RD_CREDIT_RATING_DATE_GLOBAL", "Issuer Credit Rating", "Local Currency LT|0")</f>
        <v>43375</v>
      </c>
      <c r="S205" s="10">
        <f>_xll.SNL.Clients.Office.Excel.Functions.SPG(A205, "RD_CREDIT_WATCH_OUTLOOK_DATE_GLOBAL", "Issuer Credit Rating", "Local Currency LT|0")</f>
        <v>44862</v>
      </c>
    </row>
    <row r="206" spans="1:19" x14ac:dyDescent="0.3">
      <c r="A206" t="s">
        <v>210</v>
      </c>
      <c r="B206" s="13">
        <f>_xll.ciqfunctions.udf.CIQ(A206,"IQ_FIRSTPRICINGDATE")</f>
        <v>24839</v>
      </c>
      <c r="C206" s="5">
        <f>_xll.SNL.Clients.Office.Excel.Functions.SPG(A206, "SP_VOLUME_AVG_WEEKLY_TO_SHARES_OUT", , "1M")</f>
        <v>4.2037521343198634</v>
      </c>
      <c r="D206" s="5">
        <f>_xll.SNL.Clients.Office.Excel.Functions.SPG(A206, "SP_VOLUME_AVG_WEEKLY_TO_SHARES_OUT", , "3M")</f>
        <v>3.9760929449357993</v>
      </c>
      <c r="E206" s="5">
        <f>_xll.SNL.Clients.Office.Excel.Functions.SPG(A206, "SP_VOLUME_AVG_DAILY_TO_1YR_AVG_DAILY", , "1M")</f>
        <v>116.35</v>
      </c>
      <c r="F206" s="5">
        <f>_xll.SNL.Clients.Office.Excel.Functions.SPG(A206, "SP_VOLUME_AVG_DAILY_TO_1YR_AVG_DAILY", , "3M")</f>
        <v>110.05</v>
      </c>
      <c r="G206" s="9" t="str">
        <f>_xll.SNL.Clients.Office.Excel.Functions.SPG(A206, "IQ_SECTOR")</f>
        <v>Consumer Staples</v>
      </c>
      <c r="H206" s="9" t="str">
        <f>_xll.SNL.Clients.Office.Excel.Functions.SPG(A206, "IQ_INDUSTRY_GROUP")</f>
        <v>Food, Beverage and Tobacco</v>
      </c>
      <c r="I206" s="9" t="str">
        <f>_xll.SNL.Clients.Office.Excel.Functions.SPG(A206, "IQ_INDUSTRY")</f>
        <v>Food Products</v>
      </c>
      <c r="J206" s="9" t="str">
        <f>_xll.SNL.Clients.Office.Excel.Functions.SPG(A206, "IQ_PRIMARY_INDUSTRY")</f>
        <v>Packaged Foods and Meats</v>
      </c>
      <c r="K206" s="9" t="str">
        <f>_xll.SNL.Clients.Office.Excel.Functions.SPG(A206, "NAICS_CODE", "Primary")</f>
        <v>311 - Food Manufacturing</v>
      </c>
      <c r="L206" s="9" t="str">
        <f>_xll.SNL.Clients.Office.Excel.Functions.SPG(A206, "SP_TOPICTAG")</f>
        <v>Organic; Alternative Protein</v>
      </c>
      <c r="M206" s="5">
        <f>_xll.SNL.Clients.Office.Excel.Functions.SPG(A206, "SP_PCT_SHARES_OWNED_ALL_INSTITUTIONS")</f>
        <v>80.819999999999993</v>
      </c>
      <c r="N206" s="9" t="str">
        <f>_xll.SNL.Clients.Office.Excel.Functions.SPG(A206, "RD_CREDIT_RATING_GLOBAL", "Issuer Credit Rating", "Local Currency LT|0")</f>
        <v>BBB</v>
      </c>
      <c r="O206" s="9" t="str">
        <f>_xll.SNL.Clients.Office.Excel.Functions.SPG(A206, "RD_CWOL_GLOBAL", "Issuer Credit Rating", "Local Currency LT|0")</f>
        <v>Stable</v>
      </c>
      <c r="P206" s="9" t="str">
        <f>_xll.SNL.Clients.Office.Excel.Functions.SPG(A206, "RD_RATING_ACTION_GLOBAL", "Issuer Credit Rating", "Local Currency LT|0")</f>
        <v>Downgrade | CreditWatch/Outlook (02/23/2018)</v>
      </c>
      <c r="Q206" s="10">
        <f>_xll.SNL.Clients.Office.Excel.Functions.SPG(A206, "RD_LAST_REVIEW_DATE_GLOBAL", "Issuer Credit Rating", "Local Currency LT")</f>
        <v>45323</v>
      </c>
      <c r="R206" s="10">
        <f>_xll.SNL.Clients.Office.Excel.Functions.SPG(A206, "RD_CREDIT_RATING_DATE_GLOBAL", "Issuer Credit Rating", "Local Currency LT|0")</f>
        <v>43154</v>
      </c>
      <c r="S206" s="10">
        <f>_xll.SNL.Clients.Office.Excel.Functions.SPG(A206, "RD_CREDIT_WATCH_OUTLOOK_DATE_GLOBAL", "Issuer Credit Rating", "Local Currency LT|0")</f>
        <v>43154</v>
      </c>
    </row>
    <row r="207" spans="1:19" x14ac:dyDescent="0.3">
      <c r="A207" t="s">
        <v>211</v>
      </c>
      <c r="B207" s="13">
        <f>_xll.ciqfunctions.udf.CIQ(A207,"IQ_FIRSTPRICINGDATE")</f>
        <v>40500</v>
      </c>
      <c r="C207" s="5">
        <f>_xll.SNL.Clients.Office.Excel.Functions.SPG(A207, "SP_VOLUME_AVG_WEEKLY_TO_SHARES_OUT", , "1M")</f>
        <v>6.1305434099062275</v>
      </c>
      <c r="D207" s="5">
        <f>_xll.SNL.Clients.Office.Excel.Functions.SPG(A207, "SP_VOLUME_AVG_WEEKLY_TO_SHARES_OUT", , "3M")</f>
        <v>5.835598416644034</v>
      </c>
      <c r="E207" s="5">
        <f>_xll.SNL.Clients.Office.Excel.Functions.SPG(A207, "SP_VOLUME_AVG_DAILY_TO_1YR_AVG_DAILY", , "1M")</f>
        <v>89.42</v>
      </c>
      <c r="F207" s="5">
        <f>_xll.SNL.Clients.Office.Excel.Functions.SPG(A207, "SP_VOLUME_AVG_DAILY_TO_1YR_AVG_DAILY", , "3M")</f>
        <v>85.12</v>
      </c>
      <c r="G207" s="9" t="str">
        <f>_xll.SNL.Clients.Office.Excel.Functions.SPG(A207, "IQ_SECTOR")</f>
        <v>Consumer Discretionary</v>
      </c>
      <c r="H207" s="9" t="str">
        <f>_xll.SNL.Clients.Office.Excel.Functions.SPG(A207, "IQ_INDUSTRY_GROUP")</f>
        <v>Automobiles and Components</v>
      </c>
      <c r="I207" s="9" t="str">
        <f>_xll.SNL.Clients.Office.Excel.Functions.SPG(A207, "IQ_INDUSTRY")</f>
        <v>Automobiles</v>
      </c>
      <c r="J207" s="9" t="str">
        <f>_xll.SNL.Clients.Office.Excel.Functions.SPG(A207, "IQ_PRIMARY_INDUSTRY")</f>
        <v>Automobile Manufacturers</v>
      </c>
      <c r="K207" s="9" t="str">
        <f>_xll.SNL.Clients.Office.Excel.Functions.SPG(A207, "NAICS_CODE", "Primary")</f>
        <v>336110 - Automobile and Light Duty Motor Vehicle Manufacturing</v>
      </c>
      <c r="L207" s="9" t="str">
        <f>_xll.SNL.Clients.Office.Excel.Functions.SPG(A207, "SP_TOPICTAG")</f>
        <v>Fleet Management; GPS; Navigation; Car Sharing; Autonomous Vehicles; Utility Scale Solar</v>
      </c>
      <c r="M207" s="5">
        <f>_xll.SNL.Clients.Office.Excel.Functions.SPG(A207, "SP_PCT_SHARES_OWNED_ALL_INSTITUTIONS")</f>
        <v>95.97</v>
      </c>
      <c r="N207" s="9" t="str">
        <f>_xll.SNL.Clients.Office.Excel.Functions.SPG(A207, "RD_CREDIT_RATING_GLOBAL", "Issuer Credit Rating", "Local Currency LT|0")</f>
        <v>BBB</v>
      </c>
      <c r="O207" s="9" t="str">
        <f>_xll.SNL.Clients.Office.Excel.Functions.SPG(A207, "RD_CWOL_GLOBAL", "Issuer Credit Rating", "Local Currency LT|0")</f>
        <v>Stable</v>
      </c>
      <c r="P207" s="9" t="str">
        <f>_xll.SNL.Clients.Office.Excel.Functions.SPG(A207, "RD_RATING_ACTION_GLOBAL", "Issuer Credit Rating", "Local Currency LT|0")</f>
        <v>CreditWatch/Outlook (11/18/2021)</v>
      </c>
      <c r="Q207" s="10">
        <f>_xll.SNL.Clients.Office.Excel.Functions.SPG(A207, "RD_LAST_REVIEW_DATE_GLOBAL", "Issuer Credit Rating", "Local Currency LT")</f>
        <v>45672</v>
      </c>
      <c r="R207" s="10">
        <f>_xll.SNL.Clients.Office.Excel.Functions.SPG(A207, "RD_CREDIT_RATING_DATE_GLOBAL", "Issuer Credit Rating", "Local Currency LT|0")</f>
        <v>42745</v>
      </c>
      <c r="S207" s="10">
        <f>_xll.SNL.Clients.Office.Excel.Functions.SPG(A207, "RD_CREDIT_WATCH_OUTLOOK_DATE_GLOBAL", "Issuer Credit Rating", "Local Currency LT|0")</f>
        <v>44518</v>
      </c>
    </row>
    <row r="208" spans="1:19" x14ac:dyDescent="0.3">
      <c r="A208" t="s">
        <v>212</v>
      </c>
      <c r="B208" s="13">
        <f>_xll.ciqfunctions.udf.CIQ(A208,"IQ_FIRSTPRICINGDATE")</f>
        <v>25070</v>
      </c>
      <c r="C208" s="5">
        <f>_xll.SNL.Clients.Office.Excel.Functions.SPG(A208, "SP_VOLUME_AVG_WEEKLY_TO_SHARES_OUT", , "1M")</f>
        <v>6.0112365632894216</v>
      </c>
      <c r="D208" s="5">
        <f>_xll.SNL.Clients.Office.Excel.Functions.SPG(A208, "SP_VOLUME_AVG_WEEKLY_TO_SHARES_OUT", , "3M")</f>
        <v>4.810479260000105</v>
      </c>
      <c r="E208" s="5">
        <f>_xll.SNL.Clients.Office.Excel.Functions.SPG(A208, "SP_VOLUME_AVG_DAILY_TO_1YR_AVG_DAILY", , "1M")</f>
        <v>146.55000000000001</v>
      </c>
      <c r="F208" s="5">
        <f>_xll.SNL.Clients.Office.Excel.Functions.SPG(A208, "SP_VOLUME_AVG_DAILY_TO_1YR_AVG_DAILY", , "3M")</f>
        <v>117.28</v>
      </c>
      <c r="G208" s="9" t="str">
        <f>_xll.SNL.Clients.Office.Excel.Functions.SPG(A208, "IQ_SECTOR")</f>
        <v>Consumer Discretionary</v>
      </c>
      <c r="H208" s="9" t="str">
        <f>_xll.SNL.Clients.Office.Excel.Functions.SPG(A208, "IQ_INDUSTRY_GROUP")</f>
        <v>Consumer Discretionary Distribution and Retail</v>
      </c>
      <c r="I208" s="9" t="str">
        <f>_xll.SNL.Clients.Office.Excel.Functions.SPG(A208, "IQ_INDUSTRY")</f>
        <v>Distributors</v>
      </c>
      <c r="J208" s="9" t="str">
        <f>_xll.SNL.Clients.Office.Excel.Functions.SPG(A208, "IQ_PRIMARY_INDUSTRY")</f>
        <v>Distributors</v>
      </c>
      <c r="K208" s="9" t="str">
        <f>_xll.SNL.Clients.Office.Excel.Functions.SPG(A208, "NAICS_CODE", "Primary")</f>
        <v>423120 - Motor Vehicle Supplies and New Parts Merchant Wholesalers</v>
      </c>
      <c r="L208" s="9" t="str">
        <f>_xll.SNL.Clients.Office.Excel.Functions.SPG(A208, "SP_TOPICTAG")</f>
        <v>Fleet Management; Industrial Automation; Process Automation; Autonomous Vehicles</v>
      </c>
      <c r="M208" s="5">
        <f>_xll.SNL.Clients.Office.Excel.Functions.SPG(A208, "SP_PCT_SHARES_OWNED_ALL_INSTITUTIONS")</f>
        <v>82.24</v>
      </c>
      <c r="N208" s="9" t="str">
        <f>_xll.SNL.Clients.Office.Excel.Functions.SPG(A208, "RD_CREDIT_RATING_GLOBAL", "Issuer Credit Rating", "Local Currency LT|0")</f>
        <v>BBB</v>
      </c>
      <c r="O208" s="9" t="str">
        <f>_xll.SNL.Clients.Office.Excel.Functions.SPG(A208, "RD_CWOL_GLOBAL", "Issuer Credit Rating", "Local Currency LT|0")</f>
        <v>Stable</v>
      </c>
      <c r="P208" s="9" t="str">
        <f>_xll.SNL.Clients.Office.Excel.Functions.SPG(A208, "RD_RATING_ACTION_GLOBAL", "Issuer Credit Rating", "Local Currency LT|0")</f>
        <v>New Rating | CreditWatch/Outlook (10/23/2020)</v>
      </c>
      <c r="Q208" s="10">
        <f>_xll.SNL.Clients.Office.Excel.Functions.SPG(A208, "RD_LAST_REVIEW_DATE_GLOBAL", "Issuer Credit Rating", "Local Currency LT")</f>
        <v>45456</v>
      </c>
      <c r="R208" s="10">
        <f>_xll.SNL.Clients.Office.Excel.Functions.SPG(A208, "RD_CREDIT_RATING_DATE_GLOBAL", "Issuer Credit Rating", "Local Currency LT|0")</f>
        <v>44127</v>
      </c>
      <c r="S208" s="10">
        <f>_xll.SNL.Clients.Office.Excel.Functions.SPG(A208, "RD_CREDIT_WATCH_OUTLOOK_DATE_GLOBAL", "Issuer Credit Rating", "Local Currency LT|0")</f>
        <v>44127</v>
      </c>
    </row>
    <row r="209" spans="1:19" x14ac:dyDescent="0.3">
      <c r="A209" t="s">
        <v>213</v>
      </c>
      <c r="B209" s="13">
        <f>_xll.ciqfunctions.udf.CIQ(A209,"IQ_FIRSTPRICINGDATE")</f>
        <v>33625</v>
      </c>
      <c r="C209" s="5">
        <f>_xll.SNL.Clients.Office.Excel.Functions.SPG(A209, "SP_VOLUME_AVG_WEEKLY_TO_SHARES_OUT", , "1M")</f>
        <v>2.9446940603032714</v>
      </c>
      <c r="D209" s="5">
        <f>_xll.SNL.Clients.Office.Excel.Functions.SPG(A209, "SP_VOLUME_AVG_WEEKLY_TO_SHARES_OUT", , "3M")</f>
        <v>2.8173180405583911</v>
      </c>
      <c r="E209" s="5">
        <f>_xll.SNL.Clients.Office.Excel.Functions.SPG(A209, "SP_VOLUME_AVG_DAILY_TO_1YR_AVG_DAILY", , "1M")</f>
        <v>105.5</v>
      </c>
      <c r="F209" s="5">
        <f>_xll.SNL.Clients.Office.Excel.Functions.SPG(A209, "SP_VOLUME_AVG_DAILY_TO_1YR_AVG_DAILY", , "3M")</f>
        <v>100.93</v>
      </c>
      <c r="G209" s="9" t="str">
        <f>_xll.SNL.Clients.Office.Excel.Functions.SPG(A209, "IQ_SECTOR")</f>
        <v>Health Care</v>
      </c>
      <c r="H209" s="9" t="str">
        <f>_xll.SNL.Clients.Office.Excel.Functions.SPG(A209, "IQ_INDUSTRY_GROUP")</f>
        <v>Pharmaceuticals, Biotechnology and Life Sciences</v>
      </c>
      <c r="I209" s="9" t="str">
        <f>_xll.SNL.Clients.Office.Excel.Functions.SPG(A209, "IQ_INDUSTRY")</f>
        <v>Biotechnology</v>
      </c>
      <c r="J209" s="9" t="str">
        <f>_xll.SNL.Clients.Office.Excel.Functions.SPG(A209, "IQ_PRIMARY_INDUSTRY")</f>
        <v>Biotechnology</v>
      </c>
      <c r="K209" s="9" t="str">
        <f>_xll.SNL.Clients.Office.Excel.Functions.SPG(A209, "NAICS_CODE", "Primary")</f>
        <v>325414 - Biological Product (except Diagnostic) Manufacturing</v>
      </c>
      <c r="L209" s="9" t="str">
        <f>_xll.SNL.Clients.Office.Excel.Functions.SPG(A209, "SP_TOPICTAG")</f>
        <v>Energy Storage; Hematology; Hepatology; Immunology; Infectious Diseases; Oncology; Respiratory; Utility Scale Solar</v>
      </c>
      <c r="M209" s="5">
        <f>_xll.SNL.Clients.Office.Excel.Functions.SPG(A209, "SP_PCT_SHARES_OWNED_ALL_INSTITUTIONS")</f>
        <v>85.82</v>
      </c>
      <c r="N209" s="9" t="str">
        <f>_xll.SNL.Clients.Office.Excel.Functions.SPG(A209, "RD_CREDIT_RATING_GLOBAL", "Issuer Credit Rating", "Local Currency LT|0")</f>
        <v>BBB+</v>
      </c>
      <c r="O209" s="9" t="str">
        <f>_xll.SNL.Clients.Office.Excel.Functions.SPG(A209, "RD_CWOL_GLOBAL", "Issuer Credit Rating", "Local Currency LT|0")</f>
        <v>Positive</v>
      </c>
      <c r="P209" s="9" t="str">
        <f>_xll.SNL.Clients.Office.Excel.Functions.SPG(A209, "RD_RATING_ACTION_GLOBAL", "Issuer Credit Rating", "Local Currency LT|0")</f>
        <v>CreditWatch/Outlook (05/18/2023)</v>
      </c>
      <c r="Q209" s="10">
        <f>_xll.SNL.Clients.Office.Excel.Functions.SPG(A209, "RD_LAST_REVIEW_DATE_GLOBAL", "Issuer Credit Rating", "Local Currency LT")</f>
        <v>45610</v>
      </c>
      <c r="R209" s="10">
        <f>_xll.SNL.Clients.Office.Excel.Functions.SPG(A209, "RD_CREDIT_RATING_DATE_GLOBAL", "Issuer Credit Rating", "Local Currency LT|0")</f>
        <v>44131</v>
      </c>
      <c r="S209" s="10">
        <f>_xll.SNL.Clients.Office.Excel.Functions.SPG(A209, "RD_CREDIT_WATCH_OUTLOOK_DATE_GLOBAL", "Issuer Credit Rating", "Local Currency LT|0")</f>
        <v>45064</v>
      </c>
    </row>
    <row r="210" spans="1:19" x14ac:dyDescent="0.3">
      <c r="A210" t="s">
        <v>214</v>
      </c>
      <c r="B210" s="13">
        <f>_xll.ciqfunctions.udf.CIQ(A210,"IQ_FIRSTPRICINGDATE")</f>
        <v>36903</v>
      </c>
      <c r="C210" s="5">
        <f>_xll.SNL.Clients.Office.Excel.Functions.SPG(A210, "SP_VOLUME_AVG_WEEKLY_TO_SHARES_OUT", , "1M")</f>
        <v>3.1337671258398916</v>
      </c>
      <c r="D210" s="5">
        <f>_xll.SNL.Clients.Office.Excel.Functions.SPG(A210, "SP_VOLUME_AVG_WEEKLY_TO_SHARES_OUT", , "3M")</f>
        <v>3.3443749267496541</v>
      </c>
      <c r="E210" s="5">
        <f>_xll.SNL.Clients.Office.Excel.Functions.SPG(A210, "SP_VOLUME_AVG_DAILY_TO_1YR_AVG_DAILY", , "1M")</f>
        <v>72.900000000000006</v>
      </c>
      <c r="F210" s="5">
        <f>_xll.SNL.Clients.Office.Excel.Functions.SPG(A210, "SP_VOLUME_AVG_DAILY_TO_1YR_AVG_DAILY", , "3M")</f>
        <v>77.8</v>
      </c>
      <c r="G210" s="9" t="str">
        <f>_xll.SNL.Clients.Office.Excel.Functions.SPG(A210, "IQ_SECTOR")</f>
        <v>Financials</v>
      </c>
      <c r="H210" s="9" t="str">
        <f>_xll.SNL.Clients.Office.Excel.Functions.SPG(A210, "IQ_INDUSTRY_GROUP")</f>
        <v>Financial Services</v>
      </c>
      <c r="I210" s="9" t="str">
        <f>_xll.SNL.Clients.Office.Excel.Functions.SPG(A210, "IQ_INDUSTRY")</f>
        <v>Financial Services</v>
      </c>
      <c r="J210" s="9" t="str">
        <f>_xll.SNL.Clients.Office.Excel.Functions.SPG(A210, "IQ_PRIMARY_INDUSTRY")</f>
        <v>Transaction and Payment Processing Services</v>
      </c>
      <c r="K210" s="9" t="str">
        <f>_xll.SNL.Clients.Office.Excel.Functions.SPG(A210, "NAICS_CODE", "Primary")</f>
        <v>522320 - Financial Transactions Processing, Reserve, and Clearinghouse Activities</v>
      </c>
      <c r="L210" s="9" t="str">
        <f>_xll.SNL.Clients.Office.Excel.Functions.SPG(A210, "SP_TOPICTAG")</f>
        <v>Software Development; Fintech; Data Protection; Cloud Security; Process Automation; Payment Facilitator Enablers; Online Payments</v>
      </c>
      <c r="M210" s="5">
        <f>_xll.SNL.Clients.Office.Excel.Functions.SPG(A210, "SP_PCT_SHARES_OWNED_ALL_INSTITUTIONS")</f>
        <v>92.29</v>
      </c>
      <c r="N210" s="9" t="str">
        <f>_xll.SNL.Clients.Office.Excel.Functions.SPG(A210, "RD_CREDIT_RATING_GLOBAL", "Issuer Credit Rating", "Local Currency LT|0")</f>
        <v>BBB-</v>
      </c>
      <c r="O210" s="9" t="str">
        <f>_xll.SNL.Clients.Office.Excel.Functions.SPG(A210, "RD_CWOL_GLOBAL", "Issuer Credit Rating", "Local Currency LT|0")</f>
        <v>Stable</v>
      </c>
      <c r="P210" s="9" t="str">
        <f>_xll.SNL.Clients.Office.Excel.Functions.SPG(A210, "RD_RATING_ACTION_GLOBAL", "Issuer Credit Rating", "Local Currency LT|0")</f>
        <v>Upgrade | CreditWatch/Outlook (09/18/2019)</v>
      </c>
      <c r="Q210" s="10">
        <f>_xll.SNL.Clients.Office.Excel.Functions.SPG(A210, "RD_LAST_REVIEW_DATE_GLOBAL", "Issuer Credit Rating", "Local Currency LT")</f>
        <v>45693</v>
      </c>
      <c r="R210" s="10">
        <f>_xll.SNL.Clients.Office.Excel.Functions.SPG(A210, "RD_CREDIT_RATING_DATE_GLOBAL", "Issuer Credit Rating", "Local Currency LT|0")</f>
        <v>43726</v>
      </c>
      <c r="S210" s="10">
        <f>_xll.SNL.Clients.Office.Excel.Functions.SPG(A210, "RD_CREDIT_WATCH_OUTLOOK_DATE_GLOBAL", "Issuer Credit Rating", "Local Currency LT|0")</f>
        <v>43726</v>
      </c>
    </row>
    <row r="211" spans="1:19" x14ac:dyDescent="0.3">
      <c r="A211" t="s">
        <v>215</v>
      </c>
      <c r="B211" s="13">
        <f>_xll.ciqfunctions.udf.CIQ(A211,"IQ_FIRSTPRICINGDATE")</f>
        <v>29222</v>
      </c>
      <c r="C211" s="5">
        <f>_xll.SNL.Clients.Office.Excel.Functions.SPG(A211, "SP_VOLUME_AVG_WEEKLY_TO_SHARES_OUT", , "1M")</f>
        <v>3.2939056315165716</v>
      </c>
      <c r="D211" s="5">
        <f>_xll.SNL.Clients.Office.Excel.Functions.SPG(A211, "SP_VOLUME_AVG_WEEKLY_TO_SHARES_OUT", , "3M")</f>
        <v>3.9140540309675891</v>
      </c>
      <c r="E211" s="5">
        <f>_xll.SNL.Clients.Office.Excel.Functions.SPG(A211, "SP_VOLUME_AVG_DAILY_TO_1YR_AVG_DAILY", , "1M")</f>
        <v>38.229999999999997</v>
      </c>
      <c r="F211" s="5">
        <f>_xll.SNL.Clients.Office.Excel.Functions.SPG(A211, "SP_VOLUME_AVG_DAILY_TO_1YR_AVG_DAILY", , "3M")</f>
        <v>45.43</v>
      </c>
      <c r="G211" s="9" t="str">
        <f>_xll.SNL.Clients.Office.Excel.Functions.SPG(A211, "IQ_SECTOR")</f>
        <v>Financials</v>
      </c>
      <c r="H211" s="9" t="str">
        <f>_xll.SNL.Clients.Office.Excel.Functions.SPG(A211, "IQ_INDUSTRY_GROUP")</f>
        <v>Insurance</v>
      </c>
      <c r="I211" s="9" t="str">
        <f>_xll.SNL.Clients.Office.Excel.Functions.SPG(A211, "IQ_INDUSTRY")</f>
        <v>Insurance</v>
      </c>
      <c r="J211" s="9" t="str">
        <f>_xll.SNL.Clients.Office.Excel.Functions.SPG(A211, "IQ_PRIMARY_INDUSTRY")</f>
        <v>Life and Health Insurance</v>
      </c>
      <c r="K211" s="9" t="str">
        <f>_xll.SNL.Clients.Office.Excel.Functions.SPG(A211, "NAICS_CODE", "Primary")</f>
        <v>524113 - Direct Life Insurance Carriers</v>
      </c>
      <c r="L211" s="9" t="str">
        <f>_xll.SNL.Clients.Office.Excel.Functions.SPG(A211, "SP_TOPICTAG")</f>
        <v/>
      </c>
      <c r="M211" s="5">
        <f>_xll.SNL.Clients.Office.Excel.Functions.SPG(A211, "SP_PCT_SHARES_OWNED_ALL_INSTITUTIONS")</f>
        <v>82.97</v>
      </c>
      <c r="N211" s="9" t="str">
        <f>_xll.SNL.Clients.Office.Excel.Functions.SPG(A211, "RD_CREDIT_RATING_GLOBAL", "Issuer Credit Rating", "Local Currency LT|0")</f>
        <v>A</v>
      </c>
      <c r="O211" s="9" t="str">
        <f>_xll.SNL.Clients.Office.Excel.Functions.SPG(A211, "RD_CWOL_GLOBAL", "Issuer Credit Rating", "Local Currency LT|0")</f>
        <v>Stable</v>
      </c>
      <c r="P211" s="9" t="str">
        <f>_xll.SNL.Clients.Office.Excel.Functions.SPG(A211, "RD_RATING_ACTION_GLOBAL", "Issuer Credit Rating", "Local Currency LT|0")</f>
        <v>CreditWatch/Outlook (03/01/2024)</v>
      </c>
      <c r="Q211" s="10">
        <f>_xll.SNL.Clients.Office.Excel.Functions.SPG(A211, "RD_LAST_REVIEW_DATE_GLOBAL", "Issuer Credit Rating", "Local Currency LT")</f>
        <v>45595</v>
      </c>
      <c r="R211" s="10">
        <f>_xll.SNL.Clients.Office.Excel.Functions.SPG(A211, "RD_CREDIT_RATING_DATE_GLOBAL", "Issuer Credit Rating", "Local Currency LT|0")</f>
        <v>39401</v>
      </c>
      <c r="S211" s="10">
        <f>_xll.SNL.Clients.Office.Excel.Functions.SPG(A211, "RD_CREDIT_WATCH_OUTLOOK_DATE_GLOBAL", "Issuer Credit Rating", "Local Currency LT|0")</f>
        <v>45352</v>
      </c>
    </row>
    <row r="212" spans="1:19" x14ac:dyDescent="0.3">
      <c r="A212" t="s">
        <v>216</v>
      </c>
      <c r="B212" s="13">
        <f>_xll.ciqfunctions.udf.CIQ(A212,"IQ_FIRSTPRICINGDATE")</f>
        <v>42095</v>
      </c>
      <c r="C212" s="5">
        <f>_xll.SNL.Clients.Office.Excel.Functions.SPG(A212, "SP_VOLUME_AVG_WEEKLY_TO_SHARES_OUT", , "1M")</f>
        <v>4.0526758034123782</v>
      </c>
      <c r="D212" s="5">
        <f>_xll.SNL.Clients.Office.Excel.Functions.SPG(A212, "SP_VOLUME_AVG_WEEKLY_TO_SHARES_OUT", , "3M")</f>
        <v>4.3051941301489274</v>
      </c>
      <c r="E212" s="5">
        <f>_xll.SNL.Clients.Office.Excel.Functions.SPG(A212, "SP_VOLUME_AVG_DAILY_TO_1YR_AVG_DAILY", , "1M")</f>
        <v>81.28</v>
      </c>
      <c r="F212" s="5">
        <f>_xll.SNL.Clients.Office.Excel.Functions.SPG(A212, "SP_VOLUME_AVG_DAILY_TO_1YR_AVG_DAILY", , "3M")</f>
        <v>86.34</v>
      </c>
      <c r="G212" s="9" t="str">
        <f>_xll.SNL.Clients.Office.Excel.Functions.SPG(A212, "IQ_SECTOR")</f>
        <v>Information Technology</v>
      </c>
      <c r="H212" s="9" t="str">
        <f>_xll.SNL.Clients.Office.Excel.Functions.SPG(A212, "IQ_INDUSTRY_GROUP")</f>
        <v>Software and Services</v>
      </c>
      <c r="I212" s="9" t="str">
        <f>_xll.SNL.Clients.Office.Excel.Functions.SPG(A212, "IQ_INDUSTRY")</f>
        <v>IT Services</v>
      </c>
      <c r="J212" s="9" t="str">
        <f>_xll.SNL.Clients.Office.Excel.Functions.SPG(A212, "IQ_PRIMARY_INDUSTRY")</f>
        <v>Internet Services and Infrastructure</v>
      </c>
      <c r="K212" s="9" t="str">
        <f>_xll.SNL.Clients.Office.Excel.Functions.SPG(A212, "NAICS_CODE", "Primary")</f>
        <v>518210 - Computing Infrastructure Providers, Data Processing, Web Hosting, and Related Services</v>
      </c>
      <c r="L212" s="9" t="str">
        <f>_xll.SNL.Clients.Office.Excel.Functions.SPG(A212, "SP_TOPICTAG")</f>
        <v>Invoice Management Software; Digital Media; Marketing Automation; Web Development; Cloud Infrastructure; Cloud Storage; Search Engine Optimization; Online Payments</v>
      </c>
      <c r="M212" s="5">
        <f>_xll.SNL.Clients.Office.Excel.Functions.SPG(A212, "SP_PCT_SHARES_OWNED_ALL_INSTITUTIONS")</f>
        <v>100.01</v>
      </c>
      <c r="N212" s="9" t="str">
        <f>_xll.SNL.Clients.Office.Excel.Functions.SPG(A212, "RD_CREDIT_RATING_GLOBAL", "Issuer Credit Rating", "Local Currency LT|0")</f>
        <v/>
      </c>
      <c r="O212" s="9" t="str">
        <f>_xll.SNL.Clients.Office.Excel.Functions.SPG(A212, "RD_CWOL_GLOBAL", "Issuer Credit Rating", "Local Currency LT|0")</f>
        <v/>
      </c>
      <c r="P212" s="9" t="str">
        <f>_xll.SNL.Clients.Office.Excel.Functions.SPG(A212, "RD_RATING_ACTION_GLOBAL", "Issuer Credit Rating", "Local Currency LT|0")</f>
        <v/>
      </c>
      <c r="Q212" s="10" t="str">
        <f>_xll.SNL.Clients.Office.Excel.Functions.SPG(A212, "RD_LAST_REVIEW_DATE_GLOBAL", "Issuer Credit Rating", "Local Currency LT")</f>
        <v/>
      </c>
      <c r="R212" s="10" t="str">
        <f>_xll.SNL.Clients.Office.Excel.Functions.SPG(A212, "RD_CREDIT_RATING_DATE_GLOBAL", "Issuer Credit Rating", "Local Currency LT|0")</f>
        <v/>
      </c>
      <c r="S212" s="10" t="str">
        <f>_xll.SNL.Clients.Office.Excel.Functions.SPG(A212, "RD_CREDIT_WATCH_OUTLOOK_DATE_GLOBAL", "Issuer Credit Rating", "Local Currency LT|0")</f>
        <v/>
      </c>
    </row>
    <row r="213" spans="1:19" x14ac:dyDescent="0.3">
      <c r="A213" t="s">
        <v>217</v>
      </c>
      <c r="B213" s="13">
        <f>_xll.ciqfunctions.udf.CIQ(A213,"IQ_FIRSTPRICINGDATE")</f>
        <v>24839</v>
      </c>
      <c r="C213" s="5">
        <f>_xll.SNL.Clients.Office.Excel.Functions.SPG(A213, "SP_VOLUME_AVG_WEEKLY_TO_SHARES_OUT", , "1M")</f>
        <v>6.7031689339731138</v>
      </c>
      <c r="D213" s="5">
        <f>_xll.SNL.Clients.Office.Excel.Functions.SPG(A213, "SP_VOLUME_AVG_WEEKLY_TO_SHARES_OUT", , "3M")</f>
        <v>5.7039062188161944</v>
      </c>
      <c r="E213" s="5">
        <f>_xll.SNL.Clients.Office.Excel.Functions.SPG(A213, "SP_VOLUME_AVG_DAILY_TO_1YR_AVG_DAILY", , "1M")</f>
        <v>138.69999999999999</v>
      </c>
      <c r="F213" s="5">
        <f>_xll.SNL.Clients.Office.Excel.Functions.SPG(A213, "SP_VOLUME_AVG_DAILY_TO_1YR_AVG_DAILY", , "3M")</f>
        <v>118.02</v>
      </c>
      <c r="G213" s="9" t="str">
        <f>_xll.SNL.Clients.Office.Excel.Functions.SPG(A213, "IQ_SECTOR")</f>
        <v>Energy</v>
      </c>
      <c r="H213" s="9" t="str">
        <f>_xll.SNL.Clients.Office.Excel.Functions.SPG(A213, "IQ_INDUSTRY_GROUP")</f>
        <v>Energy</v>
      </c>
      <c r="I213" s="9" t="str">
        <f>_xll.SNL.Clients.Office.Excel.Functions.SPG(A213, "IQ_INDUSTRY")</f>
        <v>Energy Equipment and Services</v>
      </c>
      <c r="J213" s="9" t="str">
        <f>_xll.SNL.Clients.Office.Excel.Functions.SPG(A213, "IQ_PRIMARY_INDUSTRY")</f>
        <v>Oil and Gas Equipment and Services</v>
      </c>
      <c r="K213" s="9" t="str">
        <f>_xll.SNL.Clients.Office.Excel.Functions.SPG(A213, "NAICS_CODE", "Primary")</f>
        <v>213112 - Support Activities for Oil and Gas Operations</v>
      </c>
      <c r="L213" s="9" t="str">
        <f>_xll.SNL.Clients.Office.Excel.Functions.SPG(A213, "SP_TOPICTAG")</f>
        <v>Industrial Automation; Process Automation; Ocean Data Collection</v>
      </c>
      <c r="M213" s="5">
        <f>_xll.SNL.Clients.Office.Excel.Functions.SPG(A213, "SP_PCT_SHARES_OWNED_ALL_INSTITUTIONS")</f>
        <v>86.59</v>
      </c>
      <c r="N213" s="9" t="str">
        <f>_xll.SNL.Clients.Office.Excel.Functions.SPG(A213, "RD_CREDIT_RATING_GLOBAL", "Issuer Credit Rating", "Local Currency LT|0")</f>
        <v>BBB+</v>
      </c>
      <c r="O213" s="9" t="str">
        <f>_xll.SNL.Clients.Office.Excel.Functions.SPG(A213, "RD_CWOL_GLOBAL", "Issuer Credit Rating", "Local Currency LT|0")</f>
        <v>Positive</v>
      </c>
      <c r="P213" s="9" t="str">
        <f>_xll.SNL.Clients.Office.Excel.Functions.SPG(A213, "RD_RATING_ACTION_GLOBAL", "Issuer Credit Rating", "Local Currency LT|0")</f>
        <v>CreditWatch/Outlook (11/17/2023)</v>
      </c>
      <c r="Q213" s="10">
        <f>_xll.SNL.Clients.Office.Excel.Functions.SPG(A213, "RD_LAST_REVIEW_DATE_GLOBAL", "Issuer Credit Rating", "Local Currency LT")</f>
        <v>45370</v>
      </c>
      <c r="R213" s="10">
        <f>_xll.SNL.Clients.Office.Excel.Functions.SPG(A213, "RD_CREDIT_RATING_DATE_GLOBAL", "Issuer Credit Rating", "Local Currency LT|0")</f>
        <v>43916</v>
      </c>
      <c r="S213" s="10">
        <f>_xll.SNL.Clients.Office.Excel.Functions.SPG(A213, "RD_CREDIT_WATCH_OUTLOOK_DATE_GLOBAL", "Issuer Credit Rating", "Local Currency LT|0")</f>
        <v>45247</v>
      </c>
    </row>
    <row r="214" spans="1:19" x14ac:dyDescent="0.3">
      <c r="A214" t="s">
        <v>218</v>
      </c>
      <c r="B214" s="13">
        <f>_xll.ciqfunctions.udf.CIQ(A214,"IQ_FIRSTPRICINGDATE")</f>
        <v>25237</v>
      </c>
      <c r="C214" s="5">
        <f>_xll.SNL.Clients.Office.Excel.Functions.SPG(A214, "SP_VOLUME_AVG_WEEKLY_TO_SHARES_OUT", , "1M")</f>
        <v>4.5209750381994578</v>
      </c>
      <c r="D214" s="5">
        <f>_xll.SNL.Clients.Office.Excel.Functions.SPG(A214, "SP_VOLUME_AVG_WEEKLY_TO_SHARES_OUT", , "3M")</f>
        <v>5.3391169622144927</v>
      </c>
      <c r="E214" s="5">
        <f>_xll.SNL.Clients.Office.Excel.Functions.SPG(A214, "SP_VOLUME_AVG_DAILY_TO_1YR_AVG_DAILY", , "1M")</f>
        <v>78.599999999999994</v>
      </c>
      <c r="F214" s="5">
        <f>_xll.SNL.Clients.Office.Excel.Functions.SPG(A214, "SP_VOLUME_AVG_DAILY_TO_1YR_AVG_DAILY", , "3M")</f>
        <v>92.82</v>
      </c>
      <c r="G214" s="9" t="str">
        <f>_xll.SNL.Clients.Office.Excel.Functions.SPG(A214, "IQ_SECTOR")</f>
        <v>Consumer Discretionary</v>
      </c>
      <c r="H214" s="9" t="str">
        <f>_xll.SNL.Clients.Office.Excel.Functions.SPG(A214, "IQ_INDUSTRY_GROUP")</f>
        <v>Consumer Durables and Apparel</v>
      </c>
      <c r="I214" s="9" t="str">
        <f>_xll.SNL.Clients.Office.Excel.Functions.SPG(A214, "IQ_INDUSTRY")</f>
        <v>Leisure Products</v>
      </c>
      <c r="J214" s="9" t="str">
        <f>_xll.SNL.Clients.Office.Excel.Functions.SPG(A214, "IQ_PRIMARY_INDUSTRY")</f>
        <v>Leisure Products</v>
      </c>
      <c r="K214" s="9" t="str">
        <f>_xll.SNL.Clients.Office.Excel.Functions.SPG(A214, "NAICS_CODE", "Primary")</f>
        <v>339930 - Doll, Toy, and Game Manufacturing</v>
      </c>
      <c r="L214" s="9" t="str">
        <f>_xll.SNL.Clients.Office.Excel.Functions.SPG(A214, "SP_TOPICTAG")</f>
        <v>Entertainment Systems; Lifestyle; Content Creation; Video Games</v>
      </c>
      <c r="M214" s="5">
        <f>_xll.SNL.Clients.Office.Excel.Functions.SPG(A214, "SP_PCT_SHARES_OWNED_ALL_INSTITUTIONS")</f>
        <v>85.01</v>
      </c>
      <c r="N214" s="9" t="str">
        <f>_xll.SNL.Clients.Office.Excel.Functions.SPG(A214, "RD_CREDIT_RATING_GLOBAL", "Issuer Credit Rating", "Local Currency LT|0")</f>
        <v>BBB</v>
      </c>
      <c r="O214" s="9" t="str">
        <f>_xll.SNL.Clients.Office.Excel.Functions.SPG(A214, "RD_CWOL_GLOBAL", "Issuer Credit Rating", "Local Currency LT|0")</f>
        <v>Negative</v>
      </c>
      <c r="P214" s="9" t="str">
        <f>_xll.SNL.Clients.Office.Excel.Functions.SPG(A214, "RD_RATING_ACTION_GLOBAL", "Issuer Credit Rating", "Local Currency LT|0")</f>
        <v>CreditWatch/Outlook (12/13/2023)</v>
      </c>
      <c r="Q214" s="10">
        <f>_xll.SNL.Clients.Office.Excel.Functions.SPG(A214, "RD_LAST_REVIEW_DATE_GLOBAL", "Issuer Credit Rating", "Local Currency LT")</f>
        <v>45371</v>
      </c>
      <c r="R214" s="10">
        <f>_xll.SNL.Clients.Office.Excel.Functions.SPG(A214, "RD_CREDIT_RATING_DATE_GLOBAL", "Issuer Credit Rating", "Local Currency LT|0")</f>
        <v>44608</v>
      </c>
      <c r="S214" s="10">
        <f>_xll.SNL.Clients.Office.Excel.Functions.SPG(A214, "RD_CREDIT_WATCH_OUTLOOK_DATE_GLOBAL", "Issuer Credit Rating", "Local Currency LT|0")</f>
        <v>45273</v>
      </c>
    </row>
    <row r="215" spans="1:19" x14ac:dyDescent="0.3">
      <c r="A215" t="s">
        <v>219</v>
      </c>
      <c r="B215" s="13">
        <f>_xll.ciqfunctions.udf.CIQ(A215,"IQ_FIRSTPRICINGDATE")</f>
        <v>40612</v>
      </c>
      <c r="C215" s="5">
        <f>_xll.SNL.Clients.Office.Excel.Functions.SPG(A215, "SP_VOLUME_AVG_WEEKLY_TO_SHARES_OUT", , "1M")</f>
        <v>3.3983198837593145</v>
      </c>
      <c r="D215" s="5">
        <f>_xll.SNL.Clients.Office.Excel.Functions.SPG(A215, "SP_VOLUME_AVG_WEEKLY_TO_SHARES_OUT", , "3M")</f>
        <v>2.9775516959231649</v>
      </c>
      <c r="E215" s="5">
        <f>_xll.SNL.Clients.Office.Excel.Functions.SPG(A215, "SP_VOLUME_AVG_DAILY_TO_1YR_AVG_DAILY", , "1M")</f>
        <v>137.33000000000001</v>
      </c>
      <c r="F215" s="5">
        <f>_xll.SNL.Clients.Office.Excel.Functions.SPG(A215, "SP_VOLUME_AVG_DAILY_TO_1YR_AVG_DAILY", , "3M")</f>
        <v>120.32</v>
      </c>
      <c r="G215" s="9" t="str">
        <f>_xll.SNL.Clients.Office.Excel.Functions.SPG(A215, "IQ_SECTOR")</f>
        <v>Health Care</v>
      </c>
      <c r="H215" s="9" t="str">
        <f>_xll.SNL.Clients.Office.Excel.Functions.SPG(A215, "IQ_INDUSTRY_GROUP")</f>
        <v>Health Care Equipment and Services</v>
      </c>
      <c r="I215" s="9" t="str">
        <f>_xll.SNL.Clients.Office.Excel.Functions.SPG(A215, "IQ_INDUSTRY")</f>
        <v>Health Care Providers and Services</v>
      </c>
      <c r="J215" s="9" t="str">
        <f>_xll.SNL.Clients.Office.Excel.Functions.SPG(A215, "IQ_PRIMARY_INDUSTRY")</f>
        <v>Health Care Facilities</v>
      </c>
      <c r="K215" s="9" t="str">
        <f>_xll.SNL.Clients.Office.Excel.Functions.SPG(A215, "NAICS_CODE", "Primary")</f>
        <v>622 - Hospitals</v>
      </c>
      <c r="L215" s="9" t="str">
        <f>_xll.SNL.Clients.Office.Excel.Functions.SPG(A215, "SP_TOPICTAG")</f>
        <v>Health Diagnostics; Cardiovascular; Internal Diseases; Neurology; Oncology; Psychiatry; Surgery</v>
      </c>
      <c r="M215" s="5">
        <f>_xll.SNL.Clients.Office.Excel.Functions.SPG(A215, "SP_PCT_SHARES_OWNED_ALL_INSTITUTIONS")</f>
        <v>63.86</v>
      </c>
      <c r="N215" s="9" t="str">
        <f>_xll.SNL.Clients.Office.Excel.Functions.SPG(A215, "RD_CREDIT_RATING_GLOBAL", "Issuer Credit Rating", "Local Currency LT|0")</f>
        <v>BBB-</v>
      </c>
      <c r="O215" s="9" t="str">
        <f>_xll.SNL.Clients.Office.Excel.Functions.SPG(A215, "RD_CWOL_GLOBAL", "Issuer Credit Rating", "Local Currency LT|0")</f>
        <v>Stable</v>
      </c>
      <c r="P215" s="9" t="str">
        <f>_xll.SNL.Clients.Office.Excel.Functions.SPG(A215, "RD_RATING_ACTION_GLOBAL", "Issuer Credit Rating", "Local Currency LT|0")</f>
        <v>Upgrade | CreditWatch/Outlook (05/25/2022)</v>
      </c>
      <c r="Q215" s="10">
        <f>_xll.SNL.Clients.Office.Excel.Functions.SPG(A215, "RD_LAST_REVIEW_DATE_GLOBAL", "Issuer Credit Rating", "Local Currency LT")</f>
        <v>45434</v>
      </c>
      <c r="R215" s="10">
        <f>_xll.SNL.Clients.Office.Excel.Functions.SPG(A215, "RD_CREDIT_RATING_DATE_GLOBAL", "Issuer Credit Rating", "Local Currency LT|0")</f>
        <v>44706</v>
      </c>
      <c r="S215" s="10">
        <f>_xll.SNL.Clients.Office.Excel.Functions.SPG(A215, "RD_CREDIT_WATCH_OUTLOOK_DATE_GLOBAL", "Issuer Credit Rating", "Local Currency LT|0")</f>
        <v>44706</v>
      </c>
    </row>
    <row r="216" spans="1:19" x14ac:dyDescent="0.3">
      <c r="A216" t="s">
        <v>220</v>
      </c>
      <c r="B216" s="13">
        <f>_xll.ciqfunctions.udf.CIQ(A216,"IQ_FIRSTPRICINGDATE")</f>
        <v>31190</v>
      </c>
      <c r="C216" s="5">
        <f>_xll.SNL.Clients.Office.Excel.Functions.SPG(A216, "SP_VOLUME_AVG_WEEKLY_TO_SHARES_OUT", , "1M")</f>
        <v>3.5843281279874915</v>
      </c>
      <c r="D216" s="5">
        <f>_xll.SNL.Clients.Office.Excel.Functions.SPG(A216, "SP_VOLUME_AVG_WEEKLY_TO_SHARES_OUT", , "3M")</f>
        <v>3.366884357902268</v>
      </c>
      <c r="E216" s="5">
        <f>_xll.SNL.Clients.Office.Excel.Functions.SPG(A216, "SP_VOLUME_AVG_DAILY_TO_1YR_AVG_DAILY", , "1M")</f>
        <v>90.88</v>
      </c>
      <c r="F216" s="5">
        <f>_xll.SNL.Clients.Office.Excel.Functions.SPG(A216, "SP_VOLUME_AVG_DAILY_TO_1YR_AVG_DAILY", , "3M")</f>
        <v>85.37</v>
      </c>
      <c r="G216" s="9" t="str">
        <f>_xll.SNL.Clients.Office.Excel.Functions.SPG(A216, "IQ_SECTOR")</f>
        <v>Real Estate</v>
      </c>
      <c r="H216" s="9" t="str">
        <f>_xll.SNL.Clients.Office.Excel.Functions.SPG(A216, "IQ_INDUSTRY_GROUP")</f>
        <v>Equity Real Estate Investment Trusts (REITs)</v>
      </c>
      <c r="I216" s="9" t="str">
        <f>_xll.SNL.Clients.Office.Excel.Functions.SPG(A216, "IQ_INDUSTRY")</f>
        <v>Health Care REITs</v>
      </c>
      <c r="J216" s="9" t="str">
        <f>_xll.SNL.Clients.Office.Excel.Functions.SPG(A216, "IQ_PRIMARY_INDUSTRY")</f>
        <v>Health Care REITs</v>
      </c>
      <c r="K216" s="9" t="str">
        <f>_xll.SNL.Clients.Office.Excel.Functions.SPG(A216, "NAICS_CODE", "Primary")</f>
        <v>531110 - Lessors of Residential Buildings and Dwellings</v>
      </c>
      <c r="L216" s="9" t="str">
        <f>_xll.SNL.Clients.Office.Excel.Functions.SPG(A216, "SP_TOPICTAG")</f>
        <v/>
      </c>
      <c r="M216" s="5">
        <f>_xll.SNL.Clients.Office.Excel.Functions.SPG(A216, "SP_PCT_SHARES_OWNED_ALL_INSTITUTIONS")</f>
        <v>95.76</v>
      </c>
      <c r="N216" s="9" t="str">
        <f>_xll.SNL.Clients.Office.Excel.Functions.SPG(A216, "RD_CREDIT_RATING_GLOBAL", "Issuer Credit Rating", "Local Currency LT|0")</f>
        <v>BBB+</v>
      </c>
      <c r="O216" s="9" t="str">
        <f>_xll.SNL.Clients.Office.Excel.Functions.SPG(A216, "RD_CWOL_GLOBAL", "Issuer Credit Rating", "Local Currency LT|0")</f>
        <v>Stable</v>
      </c>
      <c r="P216" s="9" t="str">
        <f>_xll.SNL.Clients.Office.Excel.Functions.SPG(A216, "RD_RATING_ACTION_GLOBAL", "Issuer Credit Rating", "Local Currency LT|0")</f>
        <v>New Rating | CreditWatch/Outlook (02/10/2023)</v>
      </c>
      <c r="Q216" s="10">
        <f>_xll.SNL.Clients.Office.Excel.Functions.SPG(A216, "RD_LAST_REVIEW_DATE_GLOBAL", "Issuer Credit Rating", "Local Currency LT")</f>
        <v>45582</v>
      </c>
      <c r="R216" s="10">
        <f>_xll.SNL.Clients.Office.Excel.Functions.SPG(A216, "RD_CREDIT_RATING_DATE_GLOBAL", "Issuer Credit Rating", "Local Currency LT|0")</f>
        <v>44967</v>
      </c>
      <c r="S216" s="10">
        <f>_xll.SNL.Clients.Office.Excel.Functions.SPG(A216, "RD_CREDIT_WATCH_OUTLOOK_DATE_GLOBAL", "Issuer Credit Rating", "Local Currency LT|0")</f>
        <v>44967</v>
      </c>
    </row>
    <row r="217" spans="1:19" x14ac:dyDescent="0.3">
      <c r="A217" t="s">
        <v>221</v>
      </c>
      <c r="B217" s="13">
        <f>_xll.ciqfunctions.udf.CIQ(A217,"IQ_FIRSTPRICINGDATE")</f>
        <v>35006</v>
      </c>
      <c r="C217" s="5">
        <f>_xll.SNL.Clients.Office.Excel.Functions.SPG(A217, "SP_VOLUME_AVG_WEEKLY_TO_SHARES_OUT", , "1M")</f>
        <v>6.2994216888625454</v>
      </c>
      <c r="D217" s="5">
        <f>_xll.SNL.Clients.Office.Excel.Functions.SPG(A217, "SP_VOLUME_AVG_WEEKLY_TO_SHARES_OUT", , "3M")</f>
        <v>6.2275538767383312</v>
      </c>
      <c r="E217" s="5">
        <f>_xll.SNL.Clients.Office.Excel.Functions.SPG(A217, "SP_VOLUME_AVG_DAILY_TO_1YR_AVG_DAILY", , "1M")</f>
        <v>108.53</v>
      </c>
      <c r="F217" s="5">
        <f>_xll.SNL.Clients.Office.Excel.Functions.SPG(A217, "SP_VOLUME_AVG_DAILY_TO_1YR_AVG_DAILY", , "3M")</f>
        <v>107.29</v>
      </c>
      <c r="G217" s="9" t="str">
        <f>_xll.SNL.Clients.Office.Excel.Functions.SPG(A217, "IQ_SECTOR")</f>
        <v>Health Care</v>
      </c>
      <c r="H217" s="9" t="str">
        <f>_xll.SNL.Clients.Office.Excel.Functions.SPG(A217, "IQ_INDUSTRY_GROUP")</f>
        <v>Health Care Equipment and Services</v>
      </c>
      <c r="I217" s="9" t="str">
        <f>_xll.SNL.Clients.Office.Excel.Functions.SPG(A217, "IQ_INDUSTRY")</f>
        <v>Health Care Providers and Services</v>
      </c>
      <c r="J217" s="9" t="str">
        <f>_xll.SNL.Clients.Office.Excel.Functions.SPG(A217, "IQ_PRIMARY_INDUSTRY")</f>
        <v>Health Care Distributors</v>
      </c>
      <c r="K217" s="9" t="str">
        <f>_xll.SNL.Clients.Office.Excel.Functions.SPG(A217, "NAICS_CODE", "Primary")</f>
        <v>423450 - Medical, Dental, and Hospital Equipment and Supplies Merchant Wholesalers</v>
      </c>
      <c r="L217" s="9" t="str">
        <f>_xll.SNL.Clients.Office.Excel.Functions.SPG(A217, "SP_TOPICTAG")</f>
        <v>Health Diagnostics; MHealth; Dentistry; Orthopaedics; Surgery; Vaccines</v>
      </c>
      <c r="M217" s="5">
        <f>_xll.SNL.Clients.Office.Excel.Functions.SPG(A217, "SP_PCT_SHARES_OWNED_ALL_INSTITUTIONS")</f>
        <v>104</v>
      </c>
      <c r="N217" s="9" t="str">
        <f>_xll.SNL.Clients.Office.Excel.Functions.SPG(A217, "RD_CREDIT_RATING_GLOBAL", "Issuer Credit Rating", "Local Currency LT|0")</f>
        <v/>
      </c>
      <c r="O217" s="9" t="str">
        <f>_xll.SNL.Clients.Office.Excel.Functions.SPG(A217, "RD_CWOL_GLOBAL", "Issuer Credit Rating", "Local Currency LT|0")</f>
        <v/>
      </c>
      <c r="P217" s="9" t="str">
        <f>_xll.SNL.Clients.Office.Excel.Functions.SPG(A217, "RD_RATING_ACTION_GLOBAL", "Issuer Credit Rating", "Local Currency LT|0")</f>
        <v/>
      </c>
      <c r="Q217" s="10" t="str">
        <f>_xll.SNL.Clients.Office.Excel.Functions.SPG(A217, "RD_LAST_REVIEW_DATE_GLOBAL", "Issuer Credit Rating", "Local Currency LT")</f>
        <v/>
      </c>
      <c r="R217" s="10" t="str">
        <f>_xll.SNL.Clients.Office.Excel.Functions.SPG(A217, "RD_CREDIT_RATING_DATE_GLOBAL", "Issuer Credit Rating", "Local Currency LT|0")</f>
        <v/>
      </c>
      <c r="S217" s="10" t="str">
        <f>_xll.SNL.Clients.Office.Excel.Functions.SPG(A217, "RD_CREDIT_WATCH_OUTLOOK_DATE_GLOBAL", "Issuer Credit Rating", "Local Currency LT|0")</f>
        <v/>
      </c>
    </row>
    <row r="218" spans="1:19" x14ac:dyDescent="0.3">
      <c r="A218" t="s">
        <v>222</v>
      </c>
      <c r="B218" s="13">
        <f>_xll.ciqfunctions.udf.CIQ(A218,"IQ_FIRSTPRICINGDATE")</f>
        <v>23437</v>
      </c>
      <c r="C218" s="5">
        <f>_xll.SNL.Clients.Office.Excel.Functions.SPG(A218, "SP_VOLUME_AVG_WEEKLY_TO_SHARES_OUT", , "1M")</f>
        <v>3.4246791680213238</v>
      </c>
      <c r="D218" s="5">
        <f>_xll.SNL.Clients.Office.Excel.Functions.SPG(A218, "SP_VOLUME_AVG_WEEKLY_TO_SHARES_OUT", , "3M")</f>
        <v>2.9154610882733816</v>
      </c>
      <c r="E218" s="5">
        <f>_xll.SNL.Clients.Office.Excel.Functions.SPG(A218, "SP_VOLUME_AVG_DAILY_TO_1YR_AVG_DAILY", , "1M")</f>
        <v>105.44</v>
      </c>
      <c r="F218" s="5">
        <f>_xll.SNL.Clients.Office.Excel.Functions.SPG(A218, "SP_VOLUME_AVG_DAILY_TO_1YR_AVG_DAILY", , "3M")</f>
        <v>89.76</v>
      </c>
      <c r="G218" s="9" t="str">
        <f>_xll.SNL.Clients.Office.Excel.Functions.SPG(A218, "IQ_SECTOR")</f>
        <v>Energy</v>
      </c>
      <c r="H218" s="9" t="str">
        <f>_xll.SNL.Clients.Office.Excel.Functions.SPG(A218, "IQ_INDUSTRY_GROUP")</f>
        <v>Energy</v>
      </c>
      <c r="I218" s="9" t="str">
        <f>_xll.SNL.Clients.Office.Excel.Functions.SPG(A218, "IQ_INDUSTRY")</f>
        <v>Oil, Gas and Consumable Fuels</v>
      </c>
      <c r="J218" s="9" t="str">
        <f>_xll.SNL.Clients.Office.Excel.Functions.SPG(A218, "IQ_PRIMARY_INDUSTRY")</f>
        <v>Oil and Gas Exploration and Production</v>
      </c>
      <c r="K218" s="9" t="str">
        <f>_xll.SNL.Clients.Office.Excel.Functions.SPG(A218, "NAICS_CODE", "Primary")</f>
        <v>2111 - Oil and Gas Extraction</v>
      </c>
      <c r="L218" s="9" t="str">
        <f>_xll.SNL.Clients.Office.Excel.Functions.SPG(A218, "SP_TOPICTAG")</f>
        <v>Freight Service</v>
      </c>
      <c r="M218" s="5">
        <f>_xll.SNL.Clients.Office.Excel.Functions.SPG(A218, "SP_PCT_SHARES_OWNED_ALL_INSTITUTIONS")</f>
        <v>83.09</v>
      </c>
      <c r="N218" s="9" t="str">
        <f>_xll.SNL.Clients.Office.Excel.Functions.SPG(A218, "RD_CREDIT_RATING_GLOBAL", "Issuer Credit Rating", "Local Currency LT|0")</f>
        <v>BBB-</v>
      </c>
      <c r="O218" s="9" t="str">
        <f>_xll.SNL.Clients.Office.Excel.Functions.SPG(A218, "RD_CWOL_GLOBAL", "Issuer Credit Rating", "Local Currency LT|0")</f>
        <v>Watch Pos</v>
      </c>
      <c r="P218" s="9" t="str">
        <f>_xll.SNL.Clients.Office.Excel.Functions.SPG(A218, "RD_RATING_ACTION_GLOBAL", "Issuer Credit Rating", "Local Currency LT|0")</f>
        <v>CreditWatch/Outlook (10/23/2023)</v>
      </c>
      <c r="Q218" s="10">
        <f>_xll.SNL.Clients.Office.Excel.Functions.SPG(A218, "RD_LAST_REVIEW_DATE_GLOBAL", "Issuer Credit Rating", "Local Currency LT")</f>
        <v>45525</v>
      </c>
      <c r="R218" s="10">
        <f>_xll.SNL.Clients.Office.Excel.Functions.SPG(A218, "RD_CREDIT_RATING_DATE_GLOBAL", "Issuer Credit Rating", "Local Currency LT|0")</f>
        <v>42402</v>
      </c>
      <c r="S218" s="10">
        <f>_xll.SNL.Clients.Office.Excel.Functions.SPG(A218, "RD_CREDIT_WATCH_OUTLOOK_DATE_GLOBAL", "Issuer Credit Rating", "Local Currency LT|0")</f>
        <v>45222</v>
      </c>
    </row>
    <row r="219" spans="1:19" x14ac:dyDescent="0.3">
      <c r="A219" t="s">
        <v>223</v>
      </c>
      <c r="B219" s="13">
        <f>_xll.ciqfunctions.udf.CIQ(A219,"IQ_FIRSTPRICINGDATE")</f>
        <v>42296</v>
      </c>
      <c r="C219" s="5">
        <f>_xll.SNL.Clients.Office.Excel.Functions.SPG(A219, "SP_VOLUME_AVG_WEEKLY_TO_SHARES_OUT", , "1M")</f>
        <v>6.1230050407555412</v>
      </c>
      <c r="D219" s="5">
        <f>_xll.SNL.Clients.Office.Excel.Functions.SPG(A219, "SP_VOLUME_AVG_WEEKLY_TO_SHARES_OUT", , "3M")</f>
        <v>5.6141721012227501</v>
      </c>
      <c r="E219" s="5">
        <f>_xll.SNL.Clients.Office.Excel.Functions.SPG(A219, "SP_VOLUME_AVG_DAILY_TO_1YR_AVG_DAILY", , "1M")</f>
        <v>103.36</v>
      </c>
      <c r="F219" s="5">
        <f>_xll.SNL.Clients.Office.Excel.Functions.SPG(A219, "SP_VOLUME_AVG_DAILY_TO_1YR_AVG_DAILY", , "3M")</f>
        <v>94.77</v>
      </c>
      <c r="G219" s="9" t="str">
        <f>_xll.SNL.Clients.Office.Excel.Functions.SPG(A219, "IQ_SECTOR")</f>
        <v>Information Technology</v>
      </c>
      <c r="H219" s="9" t="str">
        <f>_xll.SNL.Clients.Office.Excel.Functions.SPG(A219, "IQ_INDUSTRY_GROUP")</f>
        <v>Technology Hardware and Equipment</v>
      </c>
      <c r="I219" s="9" t="str">
        <f>_xll.SNL.Clients.Office.Excel.Functions.SPG(A219, "IQ_INDUSTRY")</f>
        <v>Technology Hardware, Storage and Peripherals</v>
      </c>
      <c r="J219" s="9" t="str">
        <f>_xll.SNL.Clients.Office.Excel.Functions.SPG(A219, "IQ_PRIMARY_INDUSTRY")</f>
        <v>Technology Hardware, Storage and Peripherals</v>
      </c>
      <c r="K219" s="9" t="str">
        <f>_xll.SNL.Clients.Office.Excel.Functions.SPG(A219, "NAICS_CODE", "Primary")</f>
        <v>33411 - Computer and Peripheral Equipment Manufacturing</v>
      </c>
      <c r="L219" s="9" t="str">
        <f>_xll.SNL.Clients.Office.Excel.Functions.SPG(A219, "SP_TOPICTAG")</f>
        <v>Data Integration; Machine Learning; Data Protection; Cloud Infrastructure; Cloud Storage; Storage Management; Artificial Intelligence; Utility Scale Solar</v>
      </c>
      <c r="M219" s="5">
        <f>_xll.SNL.Clients.Office.Excel.Functions.SPG(A219, "SP_PCT_SHARES_OWNED_ALL_INSTITUTIONS")</f>
        <v>84.7</v>
      </c>
      <c r="N219" s="9" t="str">
        <f>_xll.SNL.Clients.Office.Excel.Functions.SPG(A219, "RD_CREDIT_RATING_GLOBAL", "Issuer Credit Rating", "Local Currency LT|0")</f>
        <v>BBB</v>
      </c>
      <c r="O219" s="9" t="str">
        <f>_xll.SNL.Clients.Office.Excel.Functions.SPG(A219, "RD_CWOL_GLOBAL", "Issuer Credit Rating", "Local Currency LT|0")</f>
        <v>Negative</v>
      </c>
      <c r="P219" s="9" t="str">
        <f>_xll.SNL.Clients.Office.Excel.Functions.SPG(A219, "RD_RATING_ACTION_GLOBAL", "Issuer Credit Rating", "Local Currency LT|0")</f>
        <v>CreditWatch/Outlook (01/11/2024)</v>
      </c>
      <c r="Q219" s="10">
        <f>_xll.SNL.Clients.Office.Excel.Functions.SPG(A219, "RD_LAST_REVIEW_DATE_GLOBAL", "Issuer Credit Rating", "Local Currency LT")</f>
        <v>45349</v>
      </c>
      <c r="R219" s="10">
        <f>_xll.SNL.Clients.Office.Excel.Functions.SPG(A219, "RD_CREDIT_RATING_DATE_GLOBAL", "Issuer Credit Rating", "Local Currency LT|0")</f>
        <v>42270</v>
      </c>
      <c r="S219" s="10">
        <f>_xll.SNL.Clients.Office.Excel.Functions.SPG(A219, "RD_CREDIT_WATCH_OUTLOOK_DATE_GLOBAL", "Issuer Credit Rating", "Local Currency LT|0")</f>
        <v>45302</v>
      </c>
    </row>
    <row r="220" spans="1:19" x14ac:dyDescent="0.3">
      <c r="A220" t="s">
        <v>224</v>
      </c>
      <c r="B220" s="13">
        <f>_xll.ciqfunctions.udf.CIQ(A220,"IQ_FIRSTPRICINGDATE")</f>
        <v>41620</v>
      </c>
      <c r="C220" s="5">
        <f>_xll.SNL.Clients.Office.Excel.Functions.SPG(A220, "SP_VOLUME_AVG_WEEKLY_TO_SHARES_OUT", , "1M")</f>
        <v>3.2728119672698446</v>
      </c>
      <c r="D220" s="5">
        <f>_xll.SNL.Clients.Office.Excel.Functions.SPG(A220, "SP_VOLUME_AVG_WEEKLY_TO_SHARES_OUT", , "3M")</f>
        <v>2.896175190942138</v>
      </c>
      <c r="E220" s="5">
        <f>_xll.SNL.Clients.Office.Excel.Functions.SPG(A220, "SP_VOLUME_AVG_DAILY_TO_1YR_AVG_DAILY", , "1M")</f>
        <v>103.13</v>
      </c>
      <c r="F220" s="5">
        <f>_xll.SNL.Clients.Office.Excel.Functions.SPG(A220, "SP_VOLUME_AVG_DAILY_TO_1YR_AVG_DAILY", , "3M")</f>
        <v>91.26</v>
      </c>
      <c r="G220" s="9" t="str">
        <f>_xll.SNL.Clients.Office.Excel.Functions.SPG(A220, "IQ_SECTOR")</f>
        <v>Consumer Discretionary</v>
      </c>
      <c r="H220" s="9" t="str">
        <f>_xll.SNL.Clients.Office.Excel.Functions.SPG(A220, "IQ_INDUSTRY_GROUP")</f>
        <v>Consumer Services</v>
      </c>
      <c r="I220" s="9" t="str">
        <f>_xll.SNL.Clients.Office.Excel.Functions.SPG(A220, "IQ_INDUSTRY")</f>
        <v>Hotels, Restaurants and Leisure</v>
      </c>
      <c r="J220" s="9" t="str">
        <f>_xll.SNL.Clients.Office.Excel.Functions.SPG(A220, "IQ_PRIMARY_INDUSTRY")</f>
        <v>Hotels, Resorts and Cruise Lines</v>
      </c>
      <c r="K220" s="9" t="str">
        <f>_xll.SNL.Clients.Office.Excel.Functions.SPG(A220, "NAICS_CODE", "Primary")</f>
        <v>721110 - Hotels (except Casino Hotels) and Motels</v>
      </c>
      <c r="L220" s="9" t="str">
        <f>_xll.SNL.Clients.Office.Excel.Functions.SPG(A220, "SP_TOPICTAG")</f>
        <v>Lifestyle; Tourism; Travel Accommodations</v>
      </c>
      <c r="M220" s="5">
        <f>_xll.SNL.Clients.Office.Excel.Functions.SPG(A220, "SP_PCT_SHARES_OWNED_ALL_INSTITUTIONS")</f>
        <v>98.84</v>
      </c>
      <c r="N220" s="9" t="str">
        <f>_xll.SNL.Clients.Office.Excel.Functions.SPG(A220, "RD_CREDIT_RATING_GLOBAL", "Issuer Credit Rating", "Local Currency LT|0")</f>
        <v>BB+</v>
      </c>
      <c r="O220" s="9" t="str">
        <f>_xll.SNL.Clients.Office.Excel.Functions.SPG(A220, "RD_CWOL_GLOBAL", "Issuer Credit Rating", "Local Currency LT|0")</f>
        <v>Stable</v>
      </c>
      <c r="P220" s="9" t="str">
        <f>_xll.SNL.Clients.Office.Excel.Functions.SPG(A220, "RD_RATING_ACTION_GLOBAL", "Issuer Credit Rating", "Local Currency LT|0")</f>
        <v>Upgrade | CreditWatch/Outlook (08/01/2022)</v>
      </c>
      <c r="Q220" s="10">
        <f>_xll.SNL.Clients.Office.Excel.Functions.SPG(A220, "RD_LAST_REVIEW_DATE_GLOBAL", "Issuer Credit Rating", "Local Currency LT")</f>
        <v>45400</v>
      </c>
      <c r="R220" s="10">
        <f>_xll.SNL.Clients.Office.Excel.Functions.SPG(A220, "RD_CREDIT_RATING_DATE_GLOBAL", "Issuer Credit Rating", "Local Currency LT|0")</f>
        <v>44774</v>
      </c>
      <c r="S220" s="10">
        <f>_xll.SNL.Clients.Office.Excel.Functions.SPG(A220, "RD_CREDIT_WATCH_OUTLOOK_DATE_GLOBAL", "Issuer Credit Rating", "Local Currency LT|0")</f>
        <v>44774</v>
      </c>
    </row>
    <row r="221" spans="1:19" x14ac:dyDescent="0.3">
      <c r="A221" t="s">
        <v>225</v>
      </c>
      <c r="B221" s="13">
        <f>_xll.ciqfunctions.udf.CIQ(A221,"IQ_FIRSTPRICINGDATE")</f>
        <v>32933</v>
      </c>
      <c r="C221" s="5">
        <f>_xll.SNL.Clients.Office.Excel.Functions.SPG(A221, "SP_VOLUME_AVG_WEEKLY_TO_SHARES_OUT", , "1M")</f>
        <v>6.1583871148103553</v>
      </c>
      <c r="D221" s="5">
        <f>_xll.SNL.Clients.Office.Excel.Functions.SPG(A221, "SP_VOLUME_AVG_WEEKLY_TO_SHARES_OUT", , "3M")</f>
        <v>5.1764815812792042</v>
      </c>
      <c r="E221" s="5">
        <f>_xll.SNL.Clients.Office.Excel.Functions.SPG(A221, "SP_VOLUME_AVG_DAILY_TO_1YR_AVG_DAILY", , "1M")</f>
        <v>159.38999999999999</v>
      </c>
      <c r="F221" s="5">
        <f>_xll.SNL.Clients.Office.Excel.Functions.SPG(A221, "SP_VOLUME_AVG_DAILY_TO_1YR_AVG_DAILY", , "3M")</f>
        <v>133.97999999999999</v>
      </c>
      <c r="G221" s="9" t="str">
        <f>_xll.SNL.Clients.Office.Excel.Functions.SPG(A221, "IQ_SECTOR")</f>
        <v>Health Care</v>
      </c>
      <c r="H221" s="9" t="str">
        <f>_xll.SNL.Clients.Office.Excel.Functions.SPG(A221, "IQ_INDUSTRY_GROUP")</f>
        <v>Health Care Equipment and Services</v>
      </c>
      <c r="I221" s="9" t="str">
        <f>_xll.SNL.Clients.Office.Excel.Functions.SPG(A221, "IQ_INDUSTRY")</f>
        <v>Health Care Equipment and Supplies</v>
      </c>
      <c r="J221" s="9" t="str">
        <f>_xll.SNL.Clients.Office.Excel.Functions.SPG(A221, "IQ_PRIMARY_INDUSTRY")</f>
        <v>Health Care Equipment</v>
      </c>
      <c r="K221" s="9" t="str">
        <f>_xll.SNL.Clients.Office.Excel.Functions.SPG(A221, "NAICS_CODE", "Primary")</f>
        <v>334517 - Irradiation Apparatus Manufacturing</v>
      </c>
      <c r="L221" s="9" t="str">
        <f>_xll.SNL.Clients.Office.Excel.Functions.SPG(A221, "SP_TOPICTAG")</f>
        <v>Health Diagnostics; Infectious Diseases; Oncology; Orthopaedics; Surgery</v>
      </c>
      <c r="M221" s="5">
        <f>_xll.SNL.Clients.Office.Excel.Functions.SPG(A221, "SP_PCT_SHARES_OWNED_ALL_INSTITUTIONS")</f>
        <v>105.41</v>
      </c>
      <c r="N221" s="9" t="str">
        <f>_xll.SNL.Clients.Office.Excel.Functions.SPG(A221, "RD_CREDIT_RATING_GLOBAL", "Issuer Credit Rating", "Local Currency LT|0")</f>
        <v>BBB-</v>
      </c>
      <c r="O221" s="9" t="str">
        <f>_xll.SNL.Clients.Office.Excel.Functions.SPG(A221, "RD_CWOL_GLOBAL", "Issuer Credit Rating", "Local Currency LT|0")</f>
        <v>Stable</v>
      </c>
      <c r="P221" s="9" t="str">
        <f>_xll.SNL.Clients.Office.Excel.Functions.SPG(A221, "RD_RATING_ACTION_GLOBAL", "Issuer Credit Rating", "Local Currency LT|0")</f>
        <v>Upgrade | CreditWatch/Outlook (11/09/2021)</v>
      </c>
      <c r="Q221" s="10">
        <f>_xll.SNL.Clients.Office.Excel.Functions.SPG(A221, "RD_LAST_REVIEW_DATE_GLOBAL", "Issuer Credit Rating", "Local Currency LT")</f>
        <v>45345</v>
      </c>
      <c r="R221" s="10">
        <f>_xll.SNL.Clients.Office.Excel.Functions.SPG(A221, "RD_CREDIT_RATING_DATE_GLOBAL", "Issuer Credit Rating", "Local Currency LT|0")</f>
        <v>44509</v>
      </c>
      <c r="S221" s="10">
        <f>_xll.SNL.Clients.Office.Excel.Functions.SPG(A221, "RD_CREDIT_WATCH_OUTLOOK_DATE_GLOBAL", "Issuer Credit Rating", "Local Currency LT|0")</f>
        <v>44509</v>
      </c>
    </row>
    <row r="222" spans="1:19" x14ac:dyDescent="0.3">
      <c r="A222" t="s">
        <v>226</v>
      </c>
      <c r="B222" s="13">
        <f>_xll.ciqfunctions.udf.CIQ(A222,"IQ_FIRSTPRICINGDATE")</f>
        <v>31309</v>
      </c>
      <c r="C222" s="5">
        <f>_xll.SNL.Clients.Office.Excel.Functions.SPG(A222, "SP_VOLUME_AVG_WEEKLY_TO_SHARES_OUT", , "1M")</f>
        <v>3.3796261106188905</v>
      </c>
      <c r="D222" s="5">
        <f>_xll.SNL.Clients.Office.Excel.Functions.SPG(A222, "SP_VOLUME_AVG_WEEKLY_TO_SHARES_OUT", , "3M")</f>
        <v>3.2196007612939859</v>
      </c>
      <c r="E222" s="5">
        <f>_xll.SNL.Clients.Office.Excel.Functions.SPG(A222, "SP_VOLUME_AVG_DAILY_TO_1YR_AVG_DAILY", , "1M")</f>
        <v>134.47</v>
      </c>
      <c r="F222" s="5">
        <f>_xll.SNL.Clients.Office.Excel.Functions.SPG(A222, "SP_VOLUME_AVG_DAILY_TO_1YR_AVG_DAILY", , "3M")</f>
        <v>128.1</v>
      </c>
      <c r="G222" s="9" t="str">
        <f>_xll.SNL.Clients.Office.Excel.Functions.SPG(A222, "IQ_SECTOR")</f>
        <v>Industrials</v>
      </c>
      <c r="H222" s="9" t="str">
        <f>_xll.SNL.Clients.Office.Excel.Functions.SPG(A222, "IQ_INDUSTRY_GROUP")</f>
        <v>Capital Goods</v>
      </c>
      <c r="I222" s="9" t="str">
        <f>_xll.SNL.Clients.Office.Excel.Functions.SPG(A222, "IQ_INDUSTRY")</f>
        <v>Industrial Conglomerates</v>
      </c>
      <c r="J222" s="9" t="str">
        <f>_xll.SNL.Clients.Office.Excel.Functions.SPG(A222, "IQ_PRIMARY_INDUSTRY")</f>
        <v>Industrial Conglomerates</v>
      </c>
      <c r="K222" s="9" t="str">
        <f>_xll.SNL.Clients.Office.Excel.Functions.SPG(A222, "NAICS_CODE", "Primary")</f>
        <v>335 - Electrical Equipment, Appliance, and Component Manufacturing</v>
      </c>
      <c r="L222" s="9" t="str">
        <f>_xll.SNL.Clients.Office.Excel.Functions.SPG(A222, "SP_TOPICTAG")</f>
        <v>Software Development; Data Integration; Industrial Automation; Sensors; Process Automation; Artificial Intelligence; Utility Scale Solar; Battery Energy Storage System (BESS)</v>
      </c>
      <c r="M222" s="5">
        <f>_xll.SNL.Clients.Office.Excel.Functions.SPG(A222, "SP_PCT_SHARES_OWNED_ALL_INSTITUTIONS")</f>
        <v>79.41</v>
      </c>
      <c r="N222" s="9" t="str">
        <f>_xll.SNL.Clients.Office.Excel.Functions.SPG(A222, "RD_CREDIT_RATING_GLOBAL", "Issuer Credit Rating", "Local Currency LT|0")</f>
        <v>A</v>
      </c>
      <c r="O222" s="9" t="str">
        <f>_xll.SNL.Clients.Office.Excel.Functions.SPG(A222, "RD_CWOL_GLOBAL", "Issuer Credit Rating", "Local Currency LT|0")</f>
        <v>Watch Neg</v>
      </c>
      <c r="P222" s="9" t="str">
        <f>_xll.SNL.Clients.Office.Excel.Functions.SPG(A222, "RD_RATING_ACTION_GLOBAL", "Issuer Credit Rating", "Local Currency LT|0")</f>
        <v>CreditWatch/Outlook (02/06/2025)</v>
      </c>
      <c r="Q222" s="10">
        <f>_xll.SNL.Clients.Office.Excel.Functions.SPG(A222, "RD_LAST_REVIEW_DATE_GLOBAL", "Issuer Credit Rating", "Local Currency LT")</f>
        <v>45694</v>
      </c>
      <c r="R222" s="10">
        <f>_xll.SNL.Clients.Office.Excel.Functions.SPG(A222, "RD_CREDIT_RATING_DATE_GLOBAL", "Issuer Credit Rating", "Local Currency LT|0")</f>
        <v>33967</v>
      </c>
      <c r="S222" s="10">
        <f>_xll.SNL.Clients.Office.Excel.Functions.SPG(A222, "RD_CREDIT_WATCH_OUTLOOK_DATE_GLOBAL", "Issuer Credit Rating", "Local Currency LT|0")</f>
        <v>45694</v>
      </c>
    </row>
    <row r="223" spans="1:19" x14ac:dyDescent="0.3">
      <c r="A223" t="s">
        <v>227</v>
      </c>
      <c r="B223" s="13">
        <f>_xll.ciqfunctions.udf.CIQ(A223,"IQ_FIRSTPRICINGDATE")</f>
        <v>24839</v>
      </c>
      <c r="C223" s="5">
        <f>_xll.SNL.Clients.Office.Excel.Functions.SPG(A223, "SP_VOLUME_AVG_WEEKLY_TO_SHARES_OUT", , "1M")</f>
        <v>2.778471682571539</v>
      </c>
      <c r="D223" s="5">
        <f>_xll.SNL.Clients.Office.Excel.Functions.SPG(A223, "SP_VOLUME_AVG_WEEKLY_TO_SHARES_OUT", , "3M")</f>
        <v>2.4345025578527748</v>
      </c>
      <c r="E223" s="5">
        <f>_xll.SNL.Clients.Office.Excel.Functions.SPG(A223, "SP_VOLUME_AVG_DAILY_TO_1YR_AVG_DAILY", , "1M")</f>
        <v>118.26</v>
      </c>
      <c r="F223" s="5">
        <f>_xll.SNL.Clients.Office.Excel.Functions.SPG(A223, "SP_VOLUME_AVG_DAILY_TO_1YR_AVG_DAILY", , "3M")</f>
        <v>103.62</v>
      </c>
      <c r="G223" s="9" t="str">
        <f>_xll.SNL.Clients.Office.Excel.Functions.SPG(A223, "IQ_SECTOR")</f>
        <v>Consumer Staples</v>
      </c>
      <c r="H223" s="9" t="str">
        <f>_xll.SNL.Clients.Office.Excel.Functions.SPG(A223, "IQ_INDUSTRY_GROUP")</f>
        <v>Food, Beverage and Tobacco</v>
      </c>
      <c r="I223" s="9" t="str">
        <f>_xll.SNL.Clients.Office.Excel.Functions.SPG(A223, "IQ_INDUSTRY")</f>
        <v>Food Products</v>
      </c>
      <c r="J223" s="9" t="str">
        <f>_xll.SNL.Clients.Office.Excel.Functions.SPG(A223, "IQ_PRIMARY_INDUSTRY")</f>
        <v>Packaged Foods and Meats</v>
      </c>
      <c r="K223" s="9" t="str">
        <f>_xll.SNL.Clients.Office.Excel.Functions.SPG(A223, "NAICS_CODE", "Primary")</f>
        <v>311611 - Animal (except Poultry) Slaughtering</v>
      </c>
      <c r="L223" s="9" t="str">
        <f>_xll.SNL.Clients.Office.Excel.Functions.SPG(A223, "SP_TOPICTAG")</f>
        <v>Farming; Livestock; Alternative Protein</v>
      </c>
      <c r="M223" s="5">
        <f>_xll.SNL.Clients.Office.Excel.Functions.SPG(A223, "SP_PCT_SHARES_OWNED_ALL_INSTITUTIONS")</f>
        <v>41.18</v>
      </c>
      <c r="N223" s="9" t="str">
        <f>_xll.SNL.Clients.Office.Excel.Functions.SPG(A223, "RD_CREDIT_RATING_GLOBAL", "Issuer Credit Rating", "Local Currency LT|0")</f>
        <v>A-</v>
      </c>
      <c r="O223" s="9" t="str">
        <f>_xll.SNL.Clients.Office.Excel.Functions.SPG(A223, "RD_CWOL_GLOBAL", "Issuer Credit Rating", "Local Currency LT|0")</f>
        <v>Stable</v>
      </c>
      <c r="P223" s="9" t="str">
        <f>_xll.SNL.Clients.Office.Excel.Functions.SPG(A223, "RD_RATING_ACTION_GLOBAL", "Issuer Credit Rating", "Local Currency LT|0")</f>
        <v>Downgrade | CreditWatch/Outlook (03/13/2023)</v>
      </c>
      <c r="Q223" s="10">
        <f>_xll.SNL.Clients.Office.Excel.Functions.SPG(A223, "RD_LAST_REVIEW_DATE_GLOBAL", "Issuer Credit Rating", "Local Currency LT")</f>
        <v>45356</v>
      </c>
      <c r="R223" s="10">
        <f>_xll.SNL.Clients.Office.Excel.Functions.SPG(A223, "RD_CREDIT_RATING_DATE_GLOBAL", "Issuer Credit Rating", "Local Currency LT|0")</f>
        <v>44998</v>
      </c>
      <c r="S223" s="10">
        <f>_xll.SNL.Clients.Office.Excel.Functions.SPG(A223, "RD_CREDIT_WATCH_OUTLOOK_DATE_GLOBAL", "Issuer Credit Rating", "Local Currency LT|0")</f>
        <v>44998</v>
      </c>
    </row>
    <row r="224" spans="1:19" x14ac:dyDescent="0.3">
      <c r="A224" t="s">
        <v>228</v>
      </c>
      <c r="B224" s="13">
        <f>_xll.ciqfunctions.udf.CIQ(A224,"IQ_FIRSTPRICINGDATE")</f>
        <v>25076</v>
      </c>
      <c r="C224" s="5">
        <f>_xll.SNL.Clients.Office.Excel.Functions.SPG(A224, "SP_VOLUME_AVG_WEEKLY_TO_SHARES_OUT", , "1M")</f>
        <v>5.8378492512311064</v>
      </c>
      <c r="D224" s="5">
        <f>_xll.SNL.Clients.Office.Excel.Functions.SPG(A224, "SP_VOLUME_AVG_WEEKLY_TO_SHARES_OUT", , "3M")</f>
        <v>5.369492037850967</v>
      </c>
      <c r="E224" s="5">
        <f>_xll.SNL.Clients.Office.Excel.Functions.SPG(A224, "SP_VOLUME_AVG_DAILY_TO_1YR_AVG_DAILY", , "1M")</f>
        <v>116.61</v>
      </c>
      <c r="F224" s="5">
        <f>_xll.SNL.Clients.Office.Excel.Functions.SPG(A224, "SP_VOLUME_AVG_DAILY_TO_1YR_AVG_DAILY", , "3M")</f>
        <v>107.26</v>
      </c>
      <c r="G224" s="9" t="str">
        <f>_xll.SNL.Clients.Office.Excel.Functions.SPG(A224, "IQ_SECTOR")</f>
        <v>Real Estate</v>
      </c>
      <c r="H224" s="9" t="str">
        <f>_xll.SNL.Clients.Office.Excel.Functions.SPG(A224, "IQ_INDUSTRY_GROUP")</f>
        <v>Equity Real Estate Investment Trusts (REITs)</v>
      </c>
      <c r="I224" s="9" t="str">
        <f>_xll.SNL.Clients.Office.Excel.Functions.SPG(A224, "IQ_INDUSTRY")</f>
        <v>Hotel and Resort REITs</v>
      </c>
      <c r="J224" s="9" t="str">
        <f>_xll.SNL.Clients.Office.Excel.Functions.SPG(A224, "IQ_PRIMARY_INDUSTRY")</f>
        <v>Hotel and Resort REITs</v>
      </c>
      <c r="K224" s="9" t="str">
        <f>_xll.SNL.Clients.Office.Excel.Functions.SPG(A224, "NAICS_CODE", "Primary")</f>
        <v>531110 - Lessors of Residential Buildings and Dwellings</v>
      </c>
      <c r="L224" s="9" t="str">
        <f>_xll.SNL.Clients.Office.Excel.Functions.SPG(A224, "SP_TOPICTAG")</f>
        <v/>
      </c>
      <c r="M224" s="5">
        <f>_xll.SNL.Clients.Office.Excel.Functions.SPG(A224, "SP_PCT_SHARES_OWNED_ALL_INSTITUTIONS")</f>
        <v>100.95</v>
      </c>
      <c r="N224" s="9" t="str">
        <f>_xll.SNL.Clients.Office.Excel.Functions.SPG(A224, "RD_CREDIT_RATING_GLOBAL", "Issuer Credit Rating", "Local Currency LT|0")</f>
        <v>BBB-</v>
      </c>
      <c r="O224" s="9" t="str">
        <f>_xll.SNL.Clients.Office.Excel.Functions.SPG(A224, "RD_CWOL_GLOBAL", "Issuer Credit Rating", "Local Currency LT|0")</f>
        <v>Stable</v>
      </c>
      <c r="P224" s="9" t="str">
        <f>_xll.SNL.Clients.Office.Excel.Functions.SPG(A224, "RD_RATING_ACTION_GLOBAL", "Issuer Credit Rating", "Local Currency LT|0")</f>
        <v>Upgrade | CreditWatch/Outlook (05/04/2023)</v>
      </c>
      <c r="Q224" s="10">
        <f>_xll.SNL.Clients.Office.Excel.Functions.SPG(A224, "RD_LAST_REVIEW_DATE_GLOBAL", "Issuer Credit Rating", "Local Currency LT")</f>
        <v>45618</v>
      </c>
      <c r="R224" s="10">
        <f>_xll.SNL.Clients.Office.Excel.Functions.SPG(A224, "RD_CREDIT_RATING_DATE_GLOBAL", "Issuer Credit Rating", "Local Currency LT|0")</f>
        <v>45050</v>
      </c>
      <c r="S224" s="10">
        <f>_xll.SNL.Clients.Office.Excel.Functions.SPG(A224, "RD_CREDIT_WATCH_OUTLOOK_DATE_GLOBAL", "Issuer Credit Rating", "Local Currency LT|0")</f>
        <v>45050</v>
      </c>
    </row>
    <row r="225" spans="1:19" x14ac:dyDescent="0.3">
      <c r="A225" t="s">
        <v>229</v>
      </c>
      <c r="B225" s="13">
        <f>_xll.ciqfunctions.udf.CIQ(A225,"IQ_FIRSTPRICINGDATE")</f>
        <v>42675</v>
      </c>
      <c r="C225" s="5">
        <f>_xll.SNL.Clients.Office.Excel.Functions.SPG(A225, "SP_VOLUME_AVG_WEEKLY_TO_SHARES_OUT", , "1M")</f>
        <v>3.2650264434170237</v>
      </c>
      <c r="D225" s="5">
        <f>_xll.SNL.Clients.Office.Excel.Functions.SPG(A225, "SP_VOLUME_AVG_WEEKLY_TO_SHARES_OUT", , "3M")</f>
        <v>2.9606690522595041</v>
      </c>
      <c r="E225" s="5">
        <f>_xll.SNL.Clients.Office.Excel.Functions.SPG(A225, "SP_VOLUME_AVG_DAILY_TO_1YR_AVG_DAILY", , "1M")</f>
        <v>94.62</v>
      </c>
      <c r="F225" s="5">
        <f>_xll.SNL.Clients.Office.Excel.Functions.SPG(A225, "SP_VOLUME_AVG_DAILY_TO_1YR_AVG_DAILY", , "3M")</f>
        <v>85.8</v>
      </c>
      <c r="G225" s="9" t="str">
        <f>_xll.SNL.Clients.Office.Excel.Functions.SPG(A225, "IQ_SECTOR")</f>
        <v>Industrials</v>
      </c>
      <c r="H225" s="9" t="str">
        <f>_xll.SNL.Clients.Office.Excel.Functions.SPG(A225, "IQ_INDUSTRY_GROUP")</f>
        <v>Capital Goods</v>
      </c>
      <c r="I225" s="9" t="str">
        <f>_xll.SNL.Clients.Office.Excel.Functions.SPG(A225, "IQ_INDUSTRY")</f>
        <v>Aerospace and Defense</v>
      </c>
      <c r="J225" s="9" t="str">
        <f>_xll.SNL.Clients.Office.Excel.Functions.SPG(A225, "IQ_PRIMARY_INDUSTRY")</f>
        <v>Aerospace and Defense</v>
      </c>
      <c r="K225" s="9" t="str">
        <f>_xll.SNL.Clients.Office.Excel.Functions.SPG(A225, "NAICS_CODE", "Primary")</f>
        <v>3364 - Aerospace Product and Parts Manufacturing</v>
      </c>
      <c r="L225" s="9" t="str">
        <f>_xll.SNL.Clients.Office.Excel.Functions.SPG(A225, "SP_TOPICTAG")</f>
        <v>Freight Service; Industrial Automation; Process Automation; Passenger Aircraft Manufacturing</v>
      </c>
      <c r="M225" s="5">
        <f>_xll.SNL.Clients.Office.Excel.Functions.SPG(A225, "SP_PCT_SHARES_OWNED_ALL_INSTITUTIONS")</f>
        <v>91.99</v>
      </c>
      <c r="N225" s="9" t="str">
        <f>_xll.SNL.Clients.Office.Excel.Functions.SPG(A225, "RD_CREDIT_RATING_GLOBAL", "Issuer Credit Rating", "Local Currency LT|0")</f>
        <v>BBB</v>
      </c>
      <c r="O225" s="9" t="str">
        <f>_xll.SNL.Clients.Office.Excel.Functions.SPG(A225, "RD_CWOL_GLOBAL", "Issuer Credit Rating", "Local Currency LT|0")</f>
        <v>Stable</v>
      </c>
      <c r="P225" s="9" t="str">
        <f>_xll.SNL.Clients.Office.Excel.Functions.SPG(A225, "RD_RATING_ACTION_GLOBAL", "Issuer Credit Rating", "Local Currency LT|0")</f>
        <v>Upgrade | CreditWatch/Outlook (11/26/2024)</v>
      </c>
      <c r="Q225" s="10">
        <f>_xll.SNL.Clients.Office.Excel.Functions.SPG(A225, "RD_LAST_REVIEW_DATE_GLOBAL", "Issuer Credit Rating", "Local Currency LT")</f>
        <v>45622</v>
      </c>
      <c r="R225" s="10">
        <f>_xll.SNL.Clients.Office.Excel.Functions.SPG(A225, "RD_CREDIT_RATING_DATE_GLOBAL", "Issuer Credit Rating", "Local Currency LT|0")</f>
        <v>45622</v>
      </c>
      <c r="S225" s="10">
        <f>_xll.SNL.Clients.Office.Excel.Functions.SPG(A225, "RD_CREDIT_WATCH_OUTLOOK_DATE_GLOBAL", "Issuer Credit Rating", "Local Currency LT|0")</f>
        <v>45622</v>
      </c>
    </row>
    <row r="226" spans="1:19" x14ac:dyDescent="0.3">
      <c r="A226" t="s">
        <v>230</v>
      </c>
      <c r="B226" s="13">
        <f>_xll.ciqfunctions.udf.CIQ(A226,"IQ_FIRSTPRICINGDATE")</f>
        <v>24839</v>
      </c>
      <c r="C226" s="5">
        <f>_xll.SNL.Clients.Office.Excel.Functions.SPG(A226, "SP_VOLUME_AVG_WEEKLY_TO_SHARES_OUT", , "1M")</f>
        <v>3.2705068850592238</v>
      </c>
      <c r="D226" s="5">
        <f>_xll.SNL.Clients.Office.Excel.Functions.SPG(A226, "SP_VOLUME_AVG_WEEKLY_TO_SHARES_OUT", , "3M")</f>
        <v>3.7952898468145286</v>
      </c>
      <c r="E226" s="5">
        <f>_xll.SNL.Clients.Office.Excel.Functions.SPG(A226, "SP_VOLUME_AVG_DAILY_TO_1YR_AVG_DAILY", , "1M")</f>
        <v>81.19</v>
      </c>
      <c r="F226" s="5">
        <f>_xll.SNL.Clients.Office.Excel.Functions.SPG(A226, "SP_VOLUME_AVG_DAILY_TO_1YR_AVG_DAILY", , "3M")</f>
        <v>94.22</v>
      </c>
      <c r="G226" s="9" t="str">
        <f>_xll.SNL.Clients.Office.Excel.Functions.SPG(A226, "IQ_SECTOR")</f>
        <v>Information Technology</v>
      </c>
      <c r="H226" s="9" t="str">
        <f>_xll.SNL.Clients.Office.Excel.Functions.SPG(A226, "IQ_INDUSTRY_GROUP")</f>
        <v>Technology Hardware and Equipment</v>
      </c>
      <c r="I226" s="9" t="str">
        <f>_xll.SNL.Clients.Office.Excel.Functions.SPG(A226, "IQ_INDUSTRY")</f>
        <v>Technology Hardware, Storage and Peripherals</v>
      </c>
      <c r="J226" s="9" t="str">
        <f>_xll.SNL.Clients.Office.Excel.Functions.SPG(A226, "IQ_PRIMARY_INDUSTRY")</f>
        <v>Technology Hardware, Storage and Peripherals</v>
      </c>
      <c r="K226" s="9" t="str">
        <f>_xll.SNL.Clients.Office.Excel.Functions.SPG(A226, "NAICS_CODE", "Primary")</f>
        <v>33411 - Computer and Peripheral Equipment Manufacturing</v>
      </c>
      <c r="L226" s="9" t="str">
        <f>_xll.SNL.Clients.Office.Excel.Functions.SPG(A226, "SP_TOPICTAG")</f>
        <v>Software Development; Video Chat; Cloud Storage; 3D Printing; Storage Management; Data Center Technology; Artificial Intelligence</v>
      </c>
      <c r="M226" s="5">
        <f>_xll.SNL.Clients.Office.Excel.Functions.SPG(A226, "SP_PCT_SHARES_OWNED_ALL_INSTITUTIONS")</f>
        <v>84.29</v>
      </c>
      <c r="N226" s="9" t="str">
        <f>_xll.SNL.Clients.Office.Excel.Functions.SPG(A226, "RD_CREDIT_RATING_GLOBAL", "Issuer Credit Rating", "Local Currency LT|0")</f>
        <v>BBB</v>
      </c>
      <c r="O226" s="9" t="str">
        <f>_xll.SNL.Clients.Office.Excel.Functions.SPG(A226, "RD_CWOL_GLOBAL", "Issuer Credit Rating", "Local Currency LT|0")</f>
        <v>Stable</v>
      </c>
      <c r="P226" s="9" t="str">
        <f>_xll.SNL.Clients.Office.Excel.Functions.SPG(A226, "RD_RATING_ACTION_GLOBAL", "Issuer Credit Rating", "Local Currency LT|0")</f>
        <v>Downgrade | CreditWatch/Outlook (10/30/2015)</v>
      </c>
      <c r="Q226" s="10">
        <f>_xll.SNL.Clients.Office.Excel.Functions.SPG(A226, "RD_LAST_REVIEW_DATE_GLOBAL", "Issuer Credit Rating", "Local Currency LT")</f>
        <v>45492</v>
      </c>
      <c r="R226" s="10">
        <f>_xll.SNL.Clients.Office.Excel.Functions.SPG(A226, "RD_CREDIT_RATING_DATE_GLOBAL", "Issuer Credit Rating", "Local Currency LT|0")</f>
        <v>42307</v>
      </c>
      <c r="S226" s="10">
        <f>_xll.SNL.Clients.Office.Excel.Functions.SPG(A226, "RD_CREDIT_WATCH_OUTLOOK_DATE_GLOBAL", "Issuer Credit Rating", "Local Currency LT|0")</f>
        <v>42307</v>
      </c>
    </row>
    <row r="227" spans="1:19" x14ac:dyDescent="0.3">
      <c r="A227" t="s">
        <v>231</v>
      </c>
      <c r="B227" s="13">
        <f>_xll.ciqfunctions.udf.CIQ(A227,"IQ_FIRSTPRICINGDATE")</f>
        <v>24839</v>
      </c>
      <c r="C227" s="5">
        <f>_xll.SNL.Clients.Office.Excel.Functions.SPG(A227, "SP_VOLUME_AVG_WEEKLY_TO_SHARES_OUT", , "1M")</f>
        <v>6.615449555468671</v>
      </c>
      <c r="D227" s="5">
        <f>_xll.SNL.Clients.Office.Excel.Functions.SPG(A227, "SP_VOLUME_AVG_WEEKLY_TO_SHARES_OUT", , "3M")</f>
        <v>4.5534833566338824</v>
      </c>
      <c r="E227" s="5">
        <f>_xll.SNL.Clients.Office.Excel.Functions.SPG(A227, "SP_VOLUME_AVG_DAILY_TO_1YR_AVG_DAILY", , "1M")</f>
        <v>155.19</v>
      </c>
      <c r="F227" s="5">
        <f>_xll.SNL.Clients.Office.Excel.Functions.SPG(A227, "SP_VOLUME_AVG_DAILY_TO_1YR_AVG_DAILY", , "3M")</f>
        <v>106.82</v>
      </c>
      <c r="G227" s="9" t="str">
        <f>_xll.SNL.Clients.Office.Excel.Functions.SPG(A227, "IQ_SECTOR")</f>
        <v>Industrials</v>
      </c>
      <c r="H227" s="9" t="str">
        <f>_xll.SNL.Clients.Office.Excel.Functions.SPG(A227, "IQ_INDUSTRY_GROUP")</f>
        <v>Capital Goods</v>
      </c>
      <c r="I227" s="9" t="str">
        <f>_xll.SNL.Clients.Office.Excel.Functions.SPG(A227, "IQ_INDUSTRY")</f>
        <v>Electrical Equipment</v>
      </c>
      <c r="J227" s="9" t="str">
        <f>_xll.SNL.Clients.Office.Excel.Functions.SPG(A227, "IQ_PRIMARY_INDUSTRY")</f>
        <v>Electrical Components and Equipment</v>
      </c>
      <c r="K227" s="9" t="str">
        <f>_xll.SNL.Clients.Office.Excel.Functions.SPG(A227, "NAICS_CODE", "Primary")</f>
        <v>3351 - Electric Lighting Equipment Manufacturing</v>
      </c>
      <c r="L227" s="9" t="str">
        <f>_xll.SNL.Clients.Office.Excel.Functions.SPG(A227, "SP_TOPICTAG")</f>
        <v>Energy Management; Industrial Automation; Sensors; Smart Building; Smart Energy; Data Center Technology</v>
      </c>
      <c r="M227" s="5">
        <f>_xll.SNL.Clients.Office.Excel.Functions.SPG(A227, "SP_PCT_SHARES_OWNED_ALL_INSTITUTIONS")</f>
        <v>94.77</v>
      </c>
      <c r="N227" s="9" t="str">
        <f>_xll.SNL.Clients.Office.Excel.Functions.SPG(A227, "RD_CREDIT_RATING_GLOBAL", "Issuer Credit Rating", "Local Currency LT|0")</f>
        <v>BBB+</v>
      </c>
      <c r="O227" s="9" t="str">
        <f>_xll.SNL.Clients.Office.Excel.Functions.SPG(A227, "RD_CWOL_GLOBAL", "Issuer Credit Rating", "Local Currency LT|0")</f>
        <v>Stable</v>
      </c>
      <c r="P227" s="9" t="str">
        <f>_xll.SNL.Clients.Office.Excel.Functions.SPG(A227, "RD_RATING_ACTION_GLOBAL", "Issuer Credit Rating", "Local Currency LT|0")</f>
        <v>Downgrade | CreditWatch/Outlook (01/31/2018)</v>
      </c>
      <c r="Q227" s="10">
        <f>_xll.SNL.Clients.Office.Excel.Functions.SPG(A227, "RD_LAST_REVIEW_DATE_GLOBAL", "Issuer Credit Rating", "Local Currency LT")</f>
        <v>45510</v>
      </c>
      <c r="R227" s="10">
        <f>_xll.SNL.Clients.Office.Excel.Functions.SPG(A227, "RD_CREDIT_RATING_DATE_GLOBAL", "Issuer Credit Rating", "Local Currency LT|0")</f>
        <v>43131</v>
      </c>
      <c r="S227" s="10">
        <f>_xll.SNL.Clients.Office.Excel.Functions.SPG(A227, "RD_CREDIT_WATCH_OUTLOOK_DATE_GLOBAL", "Issuer Credit Rating", "Local Currency LT|0")</f>
        <v>43131</v>
      </c>
    </row>
    <row r="228" spans="1:19" x14ac:dyDescent="0.3">
      <c r="A228" t="s">
        <v>232</v>
      </c>
      <c r="B228" s="13">
        <f>_xll.ciqfunctions.udf.CIQ(A228,"IQ_FIRSTPRICINGDATE")</f>
        <v>25386</v>
      </c>
      <c r="C228" s="5">
        <f>_xll.SNL.Clients.Office.Excel.Functions.SPG(A228, "SP_VOLUME_AVG_WEEKLY_TO_SHARES_OUT", , "1M")</f>
        <v>6.7879774099893249</v>
      </c>
      <c r="D228" s="5">
        <f>_xll.SNL.Clients.Office.Excel.Functions.SPG(A228, "SP_VOLUME_AVG_WEEKLY_TO_SHARES_OUT", , "3M")</f>
        <v>6.9555741454818616</v>
      </c>
      <c r="E228" s="5">
        <f>_xll.SNL.Clients.Office.Excel.Functions.SPG(A228, "SP_VOLUME_AVG_DAILY_TO_1YR_AVG_DAILY", , "1M")</f>
        <v>94.63</v>
      </c>
      <c r="F228" s="5">
        <f>_xll.SNL.Clients.Office.Excel.Functions.SPG(A228, "SP_VOLUME_AVG_DAILY_TO_1YR_AVG_DAILY", , "3M")</f>
        <v>96.97</v>
      </c>
      <c r="G228" s="9" t="str">
        <f>_xll.SNL.Clients.Office.Excel.Functions.SPG(A228, "IQ_SECTOR")</f>
        <v>Health Care</v>
      </c>
      <c r="H228" s="9" t="str">
        <f>_xll.SNL.Clients.Office.Excel.Functions.SPG(A228, "IQ_INDUSTRY_GROUP")</f>
        <v>Health Care Equipment and Services</v>
      </c>
      <c r="I228" s="9" t="str">
        <f>_xll.SNL.Clients.Office.Excel.Functions.SPG(A228, "IQ_INDUSTRY")</f>
        <v>Health Care Providers and Services</v>
      </c>
      <c r="J228" s="9" t="str">
        <f>_xll.SNL.Clients.Office.Excel.Functions.SPG(A228, "IQ_PRIMARY_INDUSTRY")</f>
        <v>Managed Health Care</v>
      </c>
      <c r="K228" s="9" t="str">
        <f>_xll.SNL.Clients.Office.Excel.Functions.SPG(A228, "NAICS_CODE", "Primary")</f>
        <v>621491 - HMO Medical Centers</v>
      </c>
      <c r="L228" s="9" t="str">
        <f>_xll.SNL.Clients.Office.Excel.Functions.SPG(A228, "SP_TOPICTAG")</f>
        <v>Health Diagnostics; MHealth; Customer Relationship Management; Customer Analytics; Outpatient Care; Employee Benefits</v>
      </c>
      <c r="M228" s="5">
        <f>_xll.SNL.Clients.Office.Excel.Functions.SPG(A228, "SP_PCT_SHARES_OWNED_ALL_INSTITUTIONS")</f>
        <v>96.54</v>
      </c>
      <c r="N228" s="9" t="str">
        <f>_xll.SNL.Clients.Office.Excel.Functions.SPG(A228, "RD_CREDIT_RATING_GLOBAL", "Issuer Credit Rating", "Local Currency LT|0")</f>
        <v>BBB</v>
      </c>
      <c r="O228" s="9" t="str">
        <f>_xll.SNL.Clients.Office.Excel.Functions.SPG(A228, "RD_CWOL_GLOBAL", "Issuer Credit Rating", "Local Currency LT|0")</f>
        <v>Stable</v>
      </c>
      <c r="P228" s="9" t="str">
        <f>_xll.SNL.Clients.Office.Excel.Functions.SPG(A228, "RD_RATING_ACTION_GLOBAL", "Issuer Credit Rating", "Local Currency LT|0")</f>
        <v>Downgrade | CreditWatch/Outlook (03/06/2024)</v>
      </c>
      <c r="Q228" s="10">
        <f>_xll.SNL.Clients.Office.Excel.Functions.SPG(A228, "RD_LAST_REVIEW_DATE_GLOBAL", "Issuer Credit Rating", "Local Currency LT")</f>
        <v>45532</v>
      </c>
      <c r="R228" s="10">
        <f>_xll.SNL.Clients.Office.Excel.Functions.SPG(A228, "RD_CREDIT_RATING_DATE_GLOBAL", "Issuer Credit Rating", "Local Currency LT|0")</f>
        <v>45357</v>
      </c>
      <c r="S228" s="10">
        <f>_xll.SNL.Clients.Office.Excel.Functions.SPG(A228, "RD_CREDIT_WATCH_OUTLOOK_DATE_GLOBAL", "Issuer Credit Rating", "Local Currency LT|0")</f>
        <v>45357</v>
      </c>
    </row>
    <row r="229" spans="1:19" x14ac:dyDescent="0.3">
      <c r="A229" t="s">
        <v>233</v>
      </c>
      <c r="B229" s="13">
        <f>_xll.ciqfunctions.udf.CIQ(A229,"IQ_FIRSTPRICINGDATE")</f>
        <v>29222</v>
      </c>
      <c r="C229" s="5">
        <f>_xll.SNL.Clients.Office.Excel.Functions.SPG(A229, "SP_VOLUME_AVG_WEEKLY_TO_SHARES_OUT", , "1M")</f>
        <v>7.0575885411277932</v>
      </c>
      <c r="D229" s="5">
        <f>_xll.SNL.Clients.Office.Excel.Functions.SPG(A229, "SP_VOLUME_AVG_WEEKLY_TO_SHARES_OUT", , "3M")</f>
        <v>5.5743644813999245</v>
      </c>
      <c r="E229" s="5">
        <f>_xll.SNL.Clients.Office.Excel.Functions.SPG(A229, "SP_VOLUME_AVG_DAILY_TO_1YR_AVG_DAILY", , "1M")</f>
        <v>128.58000000000001</v>
      </c>
      <c r="F229" s="5">
        <f>_xll.SNL.Clients.Office.Excel.Functions.SPG(A229, "SP_VOLUME_AVG_DAILY_TO_1YR_AVG_DAILY", , "3M")</f>
        <v>101.56</v>
      </c>
      <c r="G229" s="9" t="str">
        <f>_xll.SNL.Clients.Office.Excel.Functions.SPG(A229, "IQ_SECTOR")</f>
        <v>Financials</v>
      </c>
      <c r="H229" s="9" t="str">
        <f>_xll.SNL.Clients.Office.Excel.Functions.SPG(A229, "IQ_INDUSTRY_GROUP")</f>
        <v>Banks</v>
      </c>
      <c r="I229" s="9" t="str">
        <f>_xll.SNL.Clients.Office.Excel.Functions.SPG(A229, "IQ_INDUSTRY")</f>
        <v>Banks</v>
      </c>
      <c r="J229" s="9" t="str">
        <f>_xll.SNL.Clients.Office.Excel.Functions.SPG(A229, "IQ_PRIMARY_INDUSTRY")</f>
        <v>Regional Banks</v>
      </c>
      <c r="K229" s="9" t="str">
        <f>_xll.SNL.Clients.Office.Excel.Functions.SPG(A229, "NAICS_CODE", "Primary")</f>
        <v>522110 - Commercial Banking</v>
      </c>
      <c r="L229" s="9" t="str">
        <f>_xll.SNL.Clients.Office.Excel.Functions.SPG(A229, "SP_TOPICTAG")</f>
        <v>Consumer Lending; Digital Brokerage; Banking as a Service</v>
      </c>
      <c r="M229" s="5">
        <f>_xll.SNL.Clients.Office.Excel.Functions.SPG(A229, "SP_PCT_SHARES_OWNED_ALL_INSTITUTIONS")</f>
        <v>85.6</v>
      </c>
      <c r="N229" s="9" t="str">
        <f>_xll.SNL.Clients.Office.Excel.Functions.SPG(A229, "RD_CREDIT_RATING_GLOBAL", "Issuer Credit Rating", "Local Currency LT|0")</f>
        <v>BBB+</v>
      </c>
      <c r="O229" s="9" t="str">
        <f>_xll.SNL.Clients.Office.Excel.Functions.SPG(A229, "RD_CWOL_GLOBAL", "Issuer Credit Rating", "Local Currency LT|0")</f>
        <v>Stable</v>
      </c>
      <c r="P229" s="9" t="str">
        <f>_xll.SNL.Clients.Office.Excel.Functions.SPG(A229, "RD_RATING_ACTION_GLOBAL", "Issuer Credit Rating", "Local Currency LT|0")</f>
        <v>CreditWatch/Outlook (04/14/2022)</v>
      </c>
      <c r="Q229" s="10">
        <f>_xll.SNL.Clients.Office.Excel.Functions.SPG(A229, "RD_LAST_REVIEW_DATE_GLOBAL", "Issuer Credit Rating", "Local Currency LT")</f>
        <v>45400</v>
      </c>
      <c r="R229" s="10">
        <f>_xll.SNL.Clients.Office.Excel.Functions.SPG(A229, "RD_CREDIT_RATING_DATE_GLOBAL", "Issuer Credit Rating", "Local Currency LT|0")</f>
        <v>43217</v>
      </c>
      <c r="S229" s="10">
        <f>_xll.SNL.Clients.Office.Excel.Functions.SPG(A229, "RD_CREDIT_WATCH_OUTLOOK_DATE_GLOBAL", "Issuer Credit Rating", "Local Currency LT|0")</f>
        <v>44665</v>
      </c>
    </row>
    <row r="230" spans="1:19" x14ac:dyDescent="0.3">
      <c r="A230" t="s">
        <v>234</v>
      </c>
      <c r="B230" s="13">
        <f>_xll.ciqfunctions.udf.CIQ(A230,"IQ_FIRSTPRICINGDATE")</f>
        <v>40624</v>
      </c>
      <c r="C230" s="5">
        <f>_xll.SNL.Clients.Office.Excel.Functions.SPG(A230, "SP_VOLUME_AVG_WEEKLY_TO_SHARES_OUT", , "1M")</f>
        <v>8.1616018191339883</v>
      </c>
      <c r="D230" s="5">
        <f>_xll.SNL.Clients.Office.Excel.Functions.SPG(A230, "SP_VOLUME_AVG_WEEKLY_TO_SHARES_OUT", , "3M")</f>
        <v>7.6387133060036971</v>
      </c>
      <c r="E230" s="5">
        <f>_xll.SNL.Clients.Office.Excel.Functions.SPG(A230, "SP_VOLUME_AVG_DAILY_TO_1YR_AVG_DAILY", , "1M")</f>
        <v>159.63</v>
      </c>
      <c r="F230" s="5">
        <f>_xll.SNL.Clients.Office.Excel.Functions.SPG(A230, "SP_VOLUME_AVG_DAILY_TO_1YR_AVG_DAILY", , "3M")</f>
        <v>149.41</v>
      </c>
      <c r="G230" s="9" t="str">
        <f>_xll.SNL.Clients.Office.Excel.Functions.SPG(A230, "IQ_SECTOR")</f>
        <v>Industrials</v>
      </c>
      <c r="H230" s="9" t="str">
        <f>_xll.SNL.Clients.Office.Excel.Functions.SPG(A230, "IQ_INDUSTRY_GROUP")</f>
        <v>Capital Goods</v>
      </c>
      <c r="I230" s="9" t="str">
        <f>_xll.SNL.Clients.Office.Excel.Functions.SPG(A230, "IQ_INDUSTRY")</f>
        <v>Aerospace and Defense</v>
      </c>
      <c r="J230" s="9" t="str">
        <f>_xll.SNL.Clients.Office.Excel.Functions.SPG(A230, "IQ_PRIMARY_INDUSTRY")</f>
        <v>Aerospace and Defense</v>
      </c>
      <c r="K230" s="9" t="str">
        <f>_xll.SNL.Clients.Office.Excel.Functions.SPG(A230, "NAICS_CODE", "Primary")</f>
        <v>336611 - Ship Building and Repairing</v>
      </c>
      <c r="L230" s="9" t="str">
        <f>_xll.SNL.Clients.Office.Excel.Functions.SPG(A230, "SP_TOPICTAG")</f>
        <v>Disaster Recovery; Fleet Management; Industrial Automation; Marine Transportation; Simulation; Conventional Nuclear; Passenger Aircraft Manufacturing</v>
      </c>
      <c r="M230" s="5">
        <f>_xll.SNL.Clients.Office.Excel.Functions.SPG(A230, "SP_PCT_SHARES_OWNED_ALL_INSTITUTIONS")</f>
        <v>94.86</v>
      </c>
      <c r="N230" s="9" t="str">
        <f>_xll.SNL.Clients.Office.Excel.Functions.SPG(A230, "RD_CREDIT_RATING_GLOBAL", "Issuer Credit Rating", "Local Currency LT|0")</f>
        <v>BBB-</v>
      </c>
      <c r="O230" s="9" t="str">
        <f>_xll.SNL.Clients.Office.Excel.Functions.SPG(A230, "RD_CWOL_GLOBAL", "Issuer Credit Rating", "Local Currency LT|0")</f>
        <v>Negative</v>
      </c>
      <c r="P230" s="9" t="str">
        <f>_xll.SNL.Clients.Office.Excel.Functions.SPG(A230, "RD_RATING_ACTION_GLOBAL", "Issuer Credit Rating", "Local Currency LT|0")</f>
        <v>CreditWatch/Outlook (11/07/2024)</v>
      </c>
      <c r="Q230" s="10">
        <f>_xll.SNL.Clients.Office.Excel.Functions.SPG(A230, "RD_LAST_REVIEW_DATE_GLOBAL", "Issuer Credit Rating", "Local Currency LT")</f>
        <v>45603</v>
      </c>
      <c r="R230" s="10">
        <f>_xll.SNL.Clients.Office.Excel.Functions.SPG(A230, "RD_CREDIT_RATING_DATE_GLOBAL", "Issuer Credit Rating", "Local Currency LT|0")</f>
        <v>44243</v>
      </c>
      <c r="S230" s="10">
        <f>_xll.SNL.Clients.Office.Excel.Functions.SPG(A230, "RD_CREDIT_WATCH_OUTLOOK_DATE_GLOBAL", "Issuer Credit Rating", "Local Currency LT|0")</f>
        <v>45603</v>
      </c>
    </row>
    <row r="231" spans="1:19" x14ac:dyDescent="0.3">
      <c r="A231" t="s">
        <v>235</v>
      </c>
      <c r="B231" s="13">
        <f>_xll.ciqfunctions.udf.CIQ(A231,"IQ_FIRSTPRICINGDATE")</f>
        <v>32661</v>
      </c>
      <c r="C231" s="5">
        <f>_xll.SNL.Clients.Office.Excel.Functions.SPG(A231, "SP_VOLUME_AVG_WEEKLY_TO_SHARES_OUT", , "1M")</f>
        <v>3.5099911754666451</v>
      </c>
      <c r="D231" s="5">
        <f>_xll.SNL.Clients.Office.Excel.Functions.SPG(A231, "SP_VOLUME_AVG_WEEKLY_TO_SHARES_OUT", , "3M")</f>
        <v>3.6276308699749271</v>
      </c>
      <c r="E231" s="5">
        <f>_xll.SNL.Clients.Office.Excel.Functions.SPG(A231, "SP_VOLUME_AVG_DAILY_TO_1YR_AVG_DAILY", , "1M")</f>
        <v>107.15</v>
      </c>
      <c r="F231" s="5">
        <f>_xll.SNL.Clients.Office.Excel.Functions.SPG(A231, "SP_VOLUME_AVG_DAILY_TO_1YR_AVG_DAILY", , "3M")</f>
        <v>110.74</v>
      </c>
      <c r="G231" s="9" t="str">
        <f>_xll.SNL.Clients.Office.Excel.Functions.SPG(A231, "IQ_SECTOR")</f>
        <v>Industrials</v>
      </c>
      <c r="H231" s="9" t="str">
        <f>_xll.SNL.Clients.Office.Excel.Functions.SPG(A231, "IQ_INDUSTRY_GROUP")</f>
        <v>Capital Goods</v>
      </c>
      <c r="I231" s="9" t="str">
        <f>_xll.SNL.Clients.Office.Excel.Functions.SPG(A231, "IQ_INDUSTRY")</f>
        <v>Machinery</v>
      </c>
      <c r="J231" s="9" t="str">
        <f>_xll.SNL.Clients.Office.Excel.Functions.SPG(A231, "IQ_PRIMARY_INDUSTRY")</f>
        <v>Industrial Machinery and Supplies and Components</v>
      </c>
      <c r="K231" s="9" t="str">
        <f>_xll.SNL.Clients.Office.Excel.Functions.SPG(A231, "NAICS_CODE", "Primary")</f>
        <v>333914 - Measuring, Dispensing, and Other Pumping Equipment Manufacturing</v>
      </c>
      <c r="L231" s="9" t="str">
        <f>_xll.SNL.Clients.Office.Excel.Functions.SPG(A231, "SP_TOPICTAG")</f>
        <v>Environmental Engineering; Industrial Automation; Sensors; Water Purification; Process Automation</v>
      </c>
      <c r="M231" s="5">
        <f>_xll.SNL.Clients.Office.Excel.Functions.SPG(A231, "SP_PCT_SHARES_OWNED_ALL_INSTITUTIONS")</f>
        <v>100.23</v>
      </c>
      <c r="N231" s="9" t="str">
        <f>_xll.SNL.Clients.Office.Excel.Functions.SPG(A231, "RD_CREDIT_RATING_GLOBAL", "Issuer Credit Rating", "Local Currency LT|0")</f>
        <v>BBB</v>
      </c>
      <c r="O231" s="9" t="str">
        <f>_xll.SNL.Clients.Office.Excel.Functions.SPG(A231, "RD_CWOL_GLOBAL", "Issuer Credit Rating", "Local Currency LT|0")</f>
        <v>Stable</v>
      </c>
      <c r="P231" s="9" t="str">
        <f>_xll.SNL.Clients.Office.Excel.Functions.SPG(A231, "RD_RATING_ACTION_GLOBAL", "Issuer Credit Rating", "Local Currency LT|0")</f>
        <v>Upgrade | CreditWatch/Outlook (03/27/2003)</v>
      </c>
      <c r="Q231" s="10">
        <f>_xll.SNL.Clients.Office.Excel.Functions.SPG(A231, "RD_LAST_REVIEW_DATE_GLOBAL", "Issuer Credit Rating", "Local Currency LT")</f>
        <v>45553</v>
      </c>
      <c r="R231" s="10">
        <f>_xll.SNL.Clients.Office.Excel.Functions.SPG(A231, "RD_CREDIT_RATING_DATE_GLOBAL", "Issuer Credit Rating", "Local Currency LT|0")</f>
        <v>37707.041666666664</v>
      </c>
      <c r="S231" s="10">
        <f>_xll.SNL.Clients.Office.Excel.Functions.SPG(A231, "RD_CREDIT_WATCH_OUTLOOK_DATE_GLOBAL", "Issuer Credit Rating", "Local Currency LT|0")</f>
        <v>37707.041666666664</v>
      </c>
    </row>
    <row r="232" spans="1:19" x14ac:dyDescent="0.3">
      <c r="A232" t="s">
        <v>236</v>
      </c>
      <c r="B232" s="13">
        <f>_xll.ciqfunctions.udf.CIQ(A232,"IQ_FIRSTPRICINGDATE")</f>
        <v>33410</v>
      </c>
      <c r="C232" s="5">
        <f>_xll.SNL.Clients.Office.Excel.Functions.SPG(A232, "SP_VOLUME_AVG_WEEKLY_TO_SHARES_OUT", , "1M")</f>
        <v>4.8031323783948237</v>
      </c>
      <c r="D232" s="5">
        <f>_xll.SNL.Clients.Office.Excel.Functions.SPG(A232, "SP_VOLUME_AVG_WEEKLY_TO_SHARES_OUT", , "3M")</f>
        <v>4.000498897626497</v>
      </c>
      <c r="E232" s="5">
        <f>_xll.SNL.Clients.Office.Excel.Functions.SPG(A232, "SP_VOLUME_AVG_DAILY_TO_1YR_AVG_DAILY", , "1M")</f>
        <v>146.5</v>
      </c>
      <c r="F232" s="5">
        <f>_xll.SNL.Clients.Office.Excel.Functions.SPG(A232, "SP_VOLUME_AVG_DAILY_TO_1YR_AVG_DAILY", , "3M")</f>
        <v>122.02</v>
      </c>
      <c r="G232" s="9" t="str">
        <f>_xll.SNL.Clients.Office.Excel.Functions.SPG(A232, "IQ_SECTOR")</f>
        <v>Health Care</v>
      </c>
      <c r="H232" s="9" t="str">
        <f>_xll.SNL.Clients.Office.Excel.Functions.SPG(A232, "IQ_INDUSTRY_GROUP")</f>
        <v>Health Care Equipment and Services</v>
      </c>
      <c r="I232" s="9" t="str">
        <f>_xll.SNL.Clients.Office.Excel.Functions.SPG(A232, "IQ_INDUSTRY")</f>
        <v>Health Care Equipment and Supplies</v>
      </c>
      <c r="J232" s="9" t="str">
        <f>_xll.SNL.Clients.Office.Excel.Functions.SPG(A232, "IQ_PRIMARY_INDUSTRY")</f>
        <v>Health Care Equipment</v>
      </c>
      <c r="K232" s="9" t="str">
        <f>_xll.SNL.Clients.Office.Excel.Functions.SPG(A232, "NAICS_CODE", "Primary")</f>
        <v>339112 - Surgical and Medical Instrument Manufacturing</v>
      </c>
      <c r="L232" s="9" t="str">
        <f>_xll.SNL.Clients.Office.Excel.Functions.SPG(A232, "SP_TOPICTAG")</f>
        <v>Livestock; Cloud Storage; Infectious Diseases; Pet Care</v>
      </c>
      <c r="M232" s="5">
        <f>_xll.SNL.Clients.Office.Excel.Functions.SPG(A232, "SP_PCT_SHARES_OWNED_ALL_INSTITUTIONS")</f>
        <v>91.78</v>
      </c>
      <c r="N232" s="9" t="str">
        <f>_xll.SNL.Clients.Office.Excel.Functions.SPG(A232, "RD_CREDIT_RATING_GLOBAL", "Issuer Credit Rating", "Local Currency LT|0")</f>
        <v/>
      </c>
      <c r="O232" s="9" t="str">
        <f>_xll.SNL.Clients.Office.Excel.Functions.SPG(A232, "RD_CWOL_GLOBAL", "Issuer Credit Rating", "Local Currency LT|0")</f>
        <v/>
      </c>
      <c r="P232" s="9" t="str">
        <f>_xll.SNL.Clients.Office.Excel.Functions.SPG(A232, "RD_RATING_ACTION_GLOBAL", "Issuer Credit Rating", "Local Currency LT|0")</f>
        <v/>
      </c>
      <c r="Q232" s="10" t="str">
        <f>_xll.SNL.Clients.Office.Excel.Functions.SPG(A232, "RD_LAST_REVIEW_DATE_GLOBAL", "Issuer Credit Rating", "Local Currency LT")</f>
        <v/>
      </c>
      <c r="R232" s="10" t="str">
        <f>_xll.SNL.Clients.Office.Excel.Functions.SPG(A232, "RD_CREDIT_RATING_DATE_GLOBAL", "Issuer Credit Rating", "Local Currency LT|0")</f>
        <v/>
      </c>
      <c r="S232" s="10" t="str">
        <f>_xll.SNL.Clients.Office.Excel.Functions.SPG(A232, "RD_CREDIT_WATCH_OUTLOOK_DATE_GLOBAL", "Issuer Credit Rating", "Local Currency LT|0")</f>
        <v/>
      </c>
    </row>
    <row r="233" spans="1:19" x14ac:dyDescent="0.3">
      <c r="A233" t="s">
        <v>237</v>
      </c>
      <c r="B233" s="13">
        <f>_xll.ciqfunctions.udf.CIQ(A233,"IQ_FIRSTPRICINGDATE")</f>
        <v>26480</v>
      </c>
      <c r="C233" s="5">
        <f>_xll.SNL.Clients.Office.Excel.Functions.SPG(A233, "SP_VOLUME_AVG_WEEKLY_TO_SHARES_OUT", , "1M")</f>
        <v>1.7394314095431604</v>
      </c>
      <c r="D233" s="5">
        <f>_xll.SNL.Clients.Office.Excel.Functions.SPG(A233, "SP_VOLUME_AVG_WEEKLY_TO_SHARES_OUT", , "3M")</f>
        <v>1.5442584359262859</v>
      </c>
      <c r="E233" s="5">
        <f>_xll.SNL.Clients.Office.Excel.Functions.SPG(A233, "SP_VOLUME_AVG_DAILY_TO_1YR_AVG_DAILY", , "1M")</f>
        <v>101.16</v>
      </c>
      <c r="F233" s="5">
        <f>_xll.SNL.Clients.Office.Excel.Functions.SPG(A233, "SP_VOLUME_AVG_DAILY_TO_1YR_AVG_DAILY", , "3M")</f>
        <v>89.81</v>
      </c>
      <c r="G233" s="9" t="str">
        <f>_xll.SNL.Clients.Office.Excel.Functions.SPG(A233, "IQ_SECTOR")</f>
        <v>Industrials</v>
      </c>
      <c r="H233" s="9" t="str">
        <f>_xll.SNL.Clients.Office.Excel.Functions.SPG(A233, "IQ_INDUSTRY_GROUP")</f>
        <v>Capital Goods</v>
      </c>
      <c r="I233" s="9" t="str">
        <f>_xll.SNL.Clients.Office.Excel.Functions.SPG(A233, "IQ_INDUSTRY")</f>
        <v>Machinery</v>
      </c>
      <c r="J233" s="9" t="str">
        <f>_xll.SNL.Clients.Office.Excel.Functions.SPG(A233, "IQ_PRIMARY_INDUSTRY")</f>
        <v>Industrial Machinery and Supplies and Components</v>
      </c>
      <c r="K233" s="9" t="str">
        <f>_xll.SNL.Clients.Office.Excel.Functions.SPG(A233, "NAICS_CODE", "Primary")</f>
        <v>3339 - Other General Purpose Machinery Manufacturing</v>
      </c>
      <c r="L233" s="9" t="str">
        <f>_xll.SNL.Clients.Office.Excel.Functions.SPG(A233, "SP_TOPICTAG")</f>
        <v>Home Improvement; Industrial Automation</v>
      </c>
      <c r="M233" s="5">
        <f>_xll.SNL.Clients.Office.Excel.Functions.SPG(A233, "SP_PCT_SHARES_OWNED_ALL_INSTITUTIONS")</f>
        <v>83.11</v>
      </c>
      <c r="N233" s="9" t="str">
        <f>_xll.SNL.Clients.Office.Excel.Functions.SPG(A233, "RD_CREDIT_RATING_GLOBAL", "Issuer Credit Rating", "Local Currency LT|0")</f>
        <v>A+</v>
      </c>
      <c r="O233" s="9" t="str">
        <f>_xll.SNL.Clients.Office.Excel.Functions.SPG(A233, "RD_CWOL_GLOBAL", "Issuer Credit Rating", "Local Currency LT|0")</f>
        <v>Stable</v>
      </c>
      <c r="P233" s="9" t="str">
        <f>_xll.SNL.Clients.Office.Excel.Functions.SPG(A233, "RD_RATING_ACTION_GLOBAL", "Issuer Credit Rating", "Local Currency LT|0")</f>
        <v>CreditWatch/Outlook (03/25/2010)</v>
      </c>
      <c r="Q233" s="10">
        <f>_xll.SNL.Clients.Office.Excel.Functions.SPG(A233, "RD_LAST_REVIEW_DATE_GLOBAL", "Issuer Credit Rating", "Local Currency LT")</f>
        <v>45621</v>
      </c>
      <c r="R233" s="10">
        <f>_xll.SNL.Clients.Office.Excel.Functions.SPG(A233, "RD_CREDIT_RATING_DATE_GLOBAL", "Issuer Credit Rating", "Local Currency LT|0")</f>
        <v>39882</v>
      </c>
      <c r="S233" s="10">
        <f>_xll.SNL.Clients.Office.Excel.Functions.SPG(A233, "RD_CREDIT_WATCH_OUTLOOK_DATE_GLOBAL", "Issuer Credit Rating", "Local Currency LT|0")</f>
        <v>40262</v>
      </c>
    </row>
    <row r="234" spans="1:19" x14ac:dyDescent="0.3">
      <c r="A234" t="s">
        <v>238</v>
      </c>
      <c r="B234" s="13">
        <f>_xll.ciqfunctions.udf.CIQ(A234,"IQ_FIRSTPRICINGDATE")</f>
        <v>34277</v>
      </c>
      <c r="C234" s="5">
        <f>_xll.SNL.Clients.Office.Excel.Functions.SPG(A234, "SP_VOLUME_AVG_WEEKLY_TO_SHARES_OUT", , "1M")</f>
        <v>3.8784522189446307</v>
      </c>
      <c r="D234" s="5">
        <f>_xll.SNL.Clients.Office.Excel.Functions.SPG(A234, "SP_VOLUME_AVG_WEEKLY_TO_SHARES_OUT", , "3M")</f>
        <v>4.9412323214634108</v>
      </c>
      <c r="E234" s="5">
        <f>_xll.SNL.Clients.Office.Excel.Functions.SPG(A234, "SP_VOLUME_AVG_DAILY_TO_1YR_AVG_DAILY", , "1M")</f>
        <v>64.5</v>
      </c>
      <c r="F234" s="5">
        <f>_xll.SNL.Clients.Office.Excel.Functions.SPG(A234, "SP_VOLUME_AVG_DAILY_TO_1YR_AVG_DAILY", , "3M")</f>
        <v>82.18</v>
      </c>
      <c r="G234" s="9" t="str">
        <f>_xll.SNL.Clients.Office.Excel.Functions.SPG(A234, "IQ_SECTOR")</f>
        <v>Health Care</v>
      </c>
      <c r="H234" s="9" t="str">
        <f>_xll.SNL.Clients.Office.Excel.Functions.SPG(A234, "IQ_INDUSTRY_GROUP")</f>
        <v>Pharmaceuticals, Biotechnology and Life Sciences</v>
      </c>
      <c r="I234" s="9" t="str">
        <f>_xll.SNL.Clients.Office.Excel.Functions.SPG(A234, "IQ_INDUSTRY")</f>
        <v>Biotechnology</v>
      </c>
      <c r="J234" s="9" t="str">
        <f>_xll.SNL.Clients.Office.Excel.Functions.SPG(A234, "IQ_PRIMARY_INDUSTRY")</f>
        <v>Biotechnology</v>
      </c>
      <c r="K234" s="9" t="str">
        <f>_xll.SNL.Clients.Office.Excel.Functions.SPG(A234, "NAICS_CODE", "Primary")</f>
        <v>325414 - Biological Product (except Diagnostic) Manufacturing</v>
      </c>
      <c r="L234" s="9" t="str">
        <f>_xll.SNL.Clients.Office.Excel.Functions.SPG(A234, "SP_TOPICTAG")</f>
        <v>Genetics; Dermatology; Hematology; Immunology; Inflammation; Oncology; Respiratory</v>
      </c>
      <c r="M234" s="5">
        <f>_xll.SNL.Clients.Office.Excel.Functions.SPG(A234, "SP_PCT_SHARES_OWNED_ALL_INSTITUTIONS")</f>
        <v>80.569999999999993</v>
      </c>
      <c r="N234" s="9" t="str">
        <f>_xll.SNL.Clients.Office.Excel.Functions.SPG(A234, "RD_CREDIT_RATING_GLOBAL", "Issuer Credit Rating", "Local Currency LT|0")</f>
        <v>NR</v>
      </c>
      <c r="O234" s="9" t="str">
        <f>_xll.SNL.Clients.Office.Excel.Functions.SPG(A234, "RD_CWOL_GLOBAL", "Issuer Credit Rating", "Local Currency LT|0")</f>
        <v>NR</v>
      </c>
      <c r="P234" s="9" t="str">
        <f>_xll.SNL.Clients.Office.Excel.Functions.SPG(A234, "RD_RATING_ACTION_GLOBAL", "Issuer Credit Rating", "Local Currency LT|0")</f>
        <v>Not Rated | CreditWatch/Outlook (12/30/2002)</v>
      </c>
      <c r="Q234" s="10" t="str">
        <f>_xll.SNL.Clients.Office.Excel.Functions.SPG(A234, "RD_LAST_REVIEW_DATE_GLOBAL", "Issuer Credit Rating", "Local Currency LT")</f>
        <v/>
      </c>
      <c r="R234" s="10">
        <f>_xll.SNL.Clients.Office.Excel.Functions.SPG(A234, "RD_CREDIT_RATING_DATE_GLOBAL", "Issuer Credit Rating", "Local Currency LT|0")</f>
        <v>37620</v>
      </c>
      <c r="S234" s="10">
        <f>_xll.SNL.Clients.Office.Excel.Functions.SPG(A234, "RD_CREDIT_WATCH_OUTLOOK_DATE_GLOBAL", "Issuer Credit Rating", "Local Currency LT|0")</f>
        <v>37620</v>
      </c>
    </row>
    <row r="235" spans="1:19" x14ac:dyDescent="0.3">
      <c r="A235" t="s">
        <v>239</v>
      </c>
      <c r="B235" s="13">
        <f>_xll.ciqfunctions.udf.CIQ(A235,"IQ_FIRSTPRICINGDATE")</f>
        <v>42867</v>
      </c>
      <c r="C235" s="5">
        <f>_xll.SNL.Clients.Office.Excel.Functions.SPG(A235, "SP_VOLUME_AVG_WEEKLY_TO_SHARES_OUT", , "1M")</f>
        <v>2.7686848208738621</v>
      </c>
      <c r="D235" s="5">
        <f>_xll.SNL.Clients.Office.Excel.Functions.SPG(A235, "SP_VOLUME_AVG_WEEKLY_TO_SHARES_OUT", , "3M")</f>
        <v>2.5658209028635381</v>
      </c>
      <c r="E235" s="5">
        <f>_xll.SNL.Clients.Office.Excel.Functions.SPG(A235, "SP_VOLUME_AVG_DAILY_TO_1YR_AVG_DAILY", , "1M")</f>
        <v>92.29</v>
      </c>
      <c r="F235" s="5">
        <f>_xll.SNL.Clients.Office.Excel.Functions.SPG(A235, "SP_VOLUME_AVG_DAILY_TO_1YR_AVG_DAILY", , "3M")</f>
        <v>85.53</v>
      </c>
      <c r="G235" s="9" t="str">
        <f>_xll.SNL.Clients.Office.Excel.Functions.SPG(A235, "IQ_SECTOR")</f>
        <v>Industrials</v>
      </c>
      <c r="H235" s="9" t="str">
        <f>_xll.SNL.Clients.Office.Excel.Functions.SPG(A235, "IQ_INDUSTRY_GROUP")</f>
        <v>Capital Goods</v>
      </c>
      <c r="I235" s="9" t="str">
        <f>_xll.SNL.Clients.Office.Excel.Functions.SPG(A235, "IQ_INDUSTRY")</f>
        <v>Machinery</v>
      </c>
      <c r="J235" s="9" t="str">
        <f>_xll.SNL.Clients.Office.Excel.Functions.SPG(A235, "IQ_PRIMARY_INDUSTRY")</f>
        <v>Industrial Machinery and Supplies and Components</v>
      </c>
      <c r="K235" s="9" t="str">
        <f>_xll.SNL.Clients.Office.Excel.Functions.SPG(A235, "NAICS_CODE", "Primary")</f>
        <v>3339 - Other General Purpose Machinery Manufacturing</v>
      </c>
      <c r="L235" s="9" t="str">
        <f>_xll.SNL.Clients.Office.Excel.Functions.SPG(A235, "SP_TOPICTAG")</f>
        <v>Environmental Engineering; Industrial Automation; Pollution Control; Process Automation</v>
      </c>
      <c r="M235" s="5">
        <f>_xll.SNL.Clients.Office.Excel.Functions.SPG(A235, "SP_PCT_SHARES_OWNED_ALL_INSTITUTIONS")</f>
        <v>100.96</v>
      </c>
      <c r="N235" s="9" t="str">
        <f>_xll.SNL.Clients.Office.Excel.Functions.SPG(A235, "RD_CREDIT_RATING_GLOBAL", "Issuer Credit Rating", "Local Currency LT|0")</f>
        <v>BBB</v>
      </c>
      <c r="O235" s="9" t="str">
        <f>_xll.SNL.Clients.Office.Excel.Functions.SPG(A235, "RD_CWOL_GLOBAL", "Issuer Credit Rating", "Local Currency LT|0")</f>
        <v>Stable</v>
      </c>
      <c r="P235" s="9" t="str">
        <f>_xll.SNL.Clients.Office.Excel.Functions.SPG(A235, "RD_RATING_ACTION_GLOBAL", "Issuer Credit Rating", "Local Currency LT|0")</f>
        <v>Upgrade | CreditWatch/Outlook (05/06/2024)</v>
      </c>
      <c r="Q235" s="10">
        <f>_xll.SNL.Clients.Office.Excel.Functions.SPG(A235, "RD_LAST_REVIEW_DATE_GLOBAL", "Issuer Credit Rating", "Local Currency LT")</f>
        <v>45418</v>
      </c>
      <c r="R235" s="10">
        <f>_xll.SNL.Clients.Office.Excel.Functions.SPG(A235, "RD_CREDIT_RATING_DATE_GLOBAL", "Issuer Credit Rating", "Local Currency LT|0")</f>
        <v>45418</v>
      </c>
      <c r="S235" s="10">
        <f>_xll.SNL.Clients.Office.Excel.Functions.SPG(A235, "RD_CREDIT_WATCH_OUTLOOK_DATE_GLOBAL", "Issuer Credit Rating", "Local Currency LT|0")</f>
        <v>45418</v>
      </c>
    </row>
    <row r="236" spans="1:19" x14ac:dyDescent="0.3">
      <c r="A236" t="s">
        <v>240</v>
      </c>
      <c r="B236" s="13">
        <f>_xll.ciqfunctions.udf.CIQ(A236,"IQ_FIRSTPRICINGDATE")</f>
        <v>39217</v>
      </c>
      <c r="C236" s="5">
        <f>_xll.SNL.Clients.Office.Excel.Functions.SPG(A236, "SP_VOLUME_AVG_WEEKLY_TO_SHARES_OUT", , "1M")</f>
        <v>3.8213904232862874</v>
      </c>
      <c r="D236" s="5">
        <f>_xll.SNL.Clients.Office.Excel.Functions.SPG(A236, "SP_VOLUME_AVG_WEEKLY_TO_SHARES_OUT", , "3M")</f>
        <v>4.0503684769659749</v>
      </c>
      <c r="E236" s="5">
        <f>_xll.SNL.Clients.Office.Excel.Functions.SPG(A236, "SP_VOLUME_AVG_DAILY_TO_1YR_AVG_DAILY", , "1M")</f>
        <v>74.239999999999995</v>
      </c>
      <c r="F236" s="5">
        <f>_xll.SNL.Clients.Office.Excel.Functions.SPG(A236, "SP_VOLUME_AVG_DAILY_TO_1YR_AVG_DAILY", , "3M")</f>
        <v>78.69</v>
      </c>
      <c r="G236" s="9" t="str">
        <f>_xll.SNL.Clients.Office.Excel.Functions.SPG(A236, "IQ_SECTOR")</f>
        <v>Health Care</v>
      </c>
      <c r="H236" s="9" t="str">
        <f>_xll.SNL.Clients.Office.Excel.Functions.SPG(A236, "IQ_INDUSTRY_GROUP")</f>
        <v>Health Care Equipment and Services</v>
      </c>
      <c r="I236" s="9" t="str">
        <f>_xll.SNL.Clients.Office.Excel.Functions.SPG(A236, "IQ_INDUSTRY")</f>
        <v>Health Care Equipment and Supplies</v>
      </c>
      <c r="J236" s="9" t="str">
        <f>_xll.SNL.Clients.Office.Excel.Functions.SPG(A236, "IQ_PRIMARY_INDUSTRY")</f>
        <v>Health Care Equipment</v>
      </c>
      <c r="K236" s="9" t="str">
        <f>_xll.SNL.Clients.Office.Excel.Functions.SPG(A236, "NAICS_CODE", "Primary")</f>
        <v>334510 - Electromedical and Electrotherapeutic Apparatus Manufacturing</v>
      </c>
      <c r="L236" s="9" t="str">
        <f>_xll.SNL.Clients.Office.Excel.Functions.SPG(A236, "SP_TOPICTAG")</f>
        <v>Health Diagnostics; MHealth; Wearables; Cloud Storage; Diabetes</v>
      </c>
      <c r="M236" s="5">
        <f>_xll.SNL.Clients.Office.Excel.Functions.SPG(A236, "SP_PCT_SHARES_OWNED_ALL_INSTITUTIONS")</f>
        <v>103.59</v>
      </c>
      <c r="N236" s="9" t="str">
        <f>_xll.SNL.Clients.Office.Excel.Functions.SPG(A236, "RD_CREDIT_RATING_GLOBAL", "Issuer Credit Rating", "Local Currency LT|0")</f>
        <v>BB-</v>
      </c>
      <c r="O236" s="9" t="str">
        <f>_xll.SNL.Clients.Office.Excel.Functions.SPG(A236, "RD_CWOL_GLOBAL", "Issuer Credit Rating", "Local Currency LT|0")</f>
        <v>Stable</v>
      </c>
      <c r="P236" s="9" t="str">
        <f>_xll.SNL.Clients.Office.Excel.Functions.SPG(A236, "RD_RATING_ACTION_GLOBAL", "Issuer Credit Rating", "Local Currency LT|0")</f>
        <v>Upgrade | CreditWatch/Outlook (11/19/2024)</v>
      </c>
      <c r="Q236" s="10">
        <f>_xll.SNL.Clients.Office.Excel.Functions.SPG(A236, "RD_LAST_REVIEW_DATE_GLOBAL", "Issuer Credit Rating", "Local Currency LT")</f>
        <v>45617</v>
      </c>
      <c r="R236" s="10">
        <f>_xll.SNL.Clients.Office.Excel.Functions.SPG(A236, "RD_CREDIT_RATING_DATE_GLOBAL", "Issuer Credit Rating", "Local Currency LT|0")</f>
        <v>45615</v>
      </c>
      <c r="S236" s="10">
        <f>_xll.SNL.Clients.Office.Excel.Functions.SPG(A236, "RD_CREDIT_WATCH_OUTLOOK_DATE_GLOBAL", "Issuer Credit Rating", "Local Currency LT|0")</f>
        <v>45615</v>
      </c>
    </row>
    <row r="237" spans="1:19" x14ac:dyDescent="0.3">
      <c r="A237" t="s">
        <v>241</v>
      </c>
      <c r="B237" s="13">
        <f>_xll.ciqfunctions.udf.CIQ(A237,"IQ_FIRSTPRICINGDATE")</f>
        <v>26623</v>
      </c>
      <c r="C237" s="5">
        <f>_xll.SNL.Clients.Office.Excel.Functions.SPG(A237, "SP_VOLUME_AVG_WEEKLY_TO_SHARES_OUT", , "1M")</f>
        <v>8.5771275156713962</v>
      </c>
      <c r="D237" s="5">
        <f>_xll.SNL.Clients.Office.Excel.Functions.SPG(A237, "SP_VOLUME_AVG_WEEKLY_TO_SHARES_OUT", , "3M")</f>
        <v>8.2496488266408416</v>
      </c>
      <c r="E237" s="5">
        <f>_xll.SNL.Clients.Office.Excel.Functions.SPG(A237, "SP_VOLUME_AVG_DAILY_TO_1YR_AVG_DAILY", , "1M")</f>
        <v>115.4</v>
      </c>
      <c r="F237" s="5">
        <f>_xll.SNL.Clients.Office.Excel.Functions.SPG(A237, "SP_VOLUME_AVG_DAILY_TO_1YR_AVG_DAILY", , "3M")</f>
        <v>110.99</v>
      </c>
      <c r="G237" s="9" t="str">
        <f>_xll.SNL.Clients.Office.Excel.Functions.SPG(A237, "IQ_SECTOR")</f>
        <v>Information Technology</v>
      </c>
      <c r="H237" s="9" t="str">
        <f>_xll.SNL.Clients.Office.Excel.Functions.SPG(A237, "IQ_INDUSTRY_GROUP")</f>
        <v>Semiconductors and Semiconductor Equipment</v>
      </c>
      <c r="I237" s="9" t="str">
        <f>_xll.SNL.Clients.Office.Excel.Functions.SPG(A237, "IQ_INDUSTRY")</f>
        <v>Semiconductors and Semiconductor Equipment</v>
      </c>
      <c r="J237" s="9" t="str">
        <f>_xll.SNL.Clients.Office.Excel.Functions.SPG(A237, "IQ_PRIMARY_INDUSTRY")</f>
        <v>Semiconductors</v>
      </c>
      <c r="K237" s="9" t="str">
        <f>_xll.SNL.Clients.Office.Excel.Functions.SPG(A237, "NAICS_CODE", "Primary")</f>
        <v>334413 - Semiconductor and Related Device Manufacturing</v>
      </c>
      <c r="L237" s="9" t="str">
        <f>_xll.SNL.Clients.Office.Excel.Functions.SPG(A237, "SP_TOPICTAG")</f>
        <v>Computer Vision; Machine Learning; Cloud Infrastructure; Edge Computing; Data Center Technology; Artificial Intelligence; 5G; Utility Scale Solar</v>
      </c>
      <c r="M237" s="5">
        <f>_xll.SNL.Clients.Office.Excel.Functions.SPG(A237, "SP_PCT_SHARES_OWNED_ALL_INSTITUTIONS")</f>
        <v>61.78</v>
      </c>
      <c r="N237" s="9" t="str">
        <f>_xll.SNL.Clients.Office.Excel.Functions.SPG(A237, "RD_CREDIT_RATING_GLOBAL", "Issuer Credit Rating", "Local Currency LT|0")</f>
        <v>BBB</v>
      </c>
      <c r="O237" s="9" t="str">
        <f>_xll.SNL.Clients.Office.Excel.Functions.SPG(A237, "RD_CWOL_GLOBAL", "Issuer Credit Rating", "Local Currency LT|0")</f>
        <v>Stable</v>
      </c>
      <c r="P237" s="9" t="str">
        <f>_xll.SNL.Clients.Office.Excel.Functions.SPG(A237, "RD_RATING_ACTION_GLOBAL", "Issuer Credit Rating", "Local Currency LT|0")</f>
        <v>Downgrade | CreditWatch/Outlook (12/10/2024)</v>
      </c>
      <c r="Q237" s="10">
        <f>_xll.SNL.Clients.Office.Excel.Functions.SPG(A237, "RD_LAST_REVIEW_DATE_GLOBAL", "Issuer Credit Rating", "Local Currency LT")</f>
        <v>45636</v>
      </c>
      <c r="R237" s="10">
        <f>_xll.SNL.Clients.Office.Excel.Functions.SPG(A237, "RD_CREDIT_RATING_DATE_GLOBAL", "Issuer Credit Rating", "Local Currency LT|0")</f>
        <v>45636</v>
      </c>
      <c r="S237" s="10">
        <f>_xll.SNL.Clients.Office.Excel.Functions.SPG(A237, "RD_CREDIT_WATCH_OUTLOOK_DATE_GLOBAL", "Issuer Credit Rating", "Local Currency LT|0")</f>
        <v>45636</v>
      </c>
    </row>
    <row r="238" spans="1:19" x14ac:dyDescent="0.3">
      <c r="A238" t="s">
        <v>242</v>
      </c>
      <c r="B238" s="13">
        <f>_xll.ciqfunctions.udf.CIQ(A238,"IQ_FIRSTPRICINGDATE")</f>
        <v>38672</v>
      </c>
      <c r="C238" s="5">
        <f>_xll.SNL.Clients.Office.Excel.Functions.SPG(A238, "SP_VOLUME_AVG_WEEKLY_TO_SHARES_OUT", , "1M")</f>
        <v>2.8427704915595862</v>
      </c>
      <c r="D238" s="5">
        <f>_xll.SNL.Clients.Office.Excel.Functions.SPG(A238, "SP_VOLUME_AVG_WEEKLY_TO_SHARES_OUT", , "3M")</f>
        <v>2.6446018146989285</v>
      </c>
      <c r="E238" s="5">
        <f>_xll.SNL.Clients.Office.Excel.Functions.SPG(A238, "SP_VOLUME_AVG_DAILY_TO_1YR_AVG_DAILY", , "1M")</f>
        <v>120.7</v>
      </c>
      <c r="F238" s="5">
        <f>_xll.SNL.Clients.Office.Excel.Functions.SPG(A238, "SP_VOLUME_AVG_DAILY_TO_1YR_AVG_DAILY", , "3M")</f>
        <v>112.28</v>
      </c>
      <c r="G238" s="9" t="str">
        <f>_xll.SNL.Clients.Office.Excel.Functions.SPG(A238, "IQ_SECTOR")</f>
        <v>Financials</v>
      </c>
      <c r="H238" s="9" t="str">
        <f>_xll.SNL.Clients.Office.Excel.Functions.SPG(A238, "IQ_INDUSTRY_GROUP")</f>
        <v>Financial Services</v>
      </c>
      <c r="I238" s="9" t="str">
        <f>_xll.SNL.Clients.Office.Excel.Functions.SPG(A238, "IQ_INDUSTRY")</f>
        <v>Capital Markets</v>
      </c>
      <c r="J238" s="9" t="str">
        <f>_xll.SNL.Clients.Office.Excel.Functions.SPG(A238, "IQ_PRIMARY_INDUSTRY")</f>
        <v>Financial Exchanges and Data</v>
      </c>
      <c r="K238" s="9" t="str">
        <f>_xll.SNL.Clients.Office.Excel.Functions.SPG(A238, "NAICS_CODE", "Primary")</f>
        <v>523210 - Securities and Commodity Exchanges</v>
      </c>
      <c r="L238" s="9" t="str">
        <f>_xll.SNL.Clients.Office.Excel.Functions.SPG(A238, "SP_TOPICTAG")</f>
        <v>Data Integration; Fintech; Data Protection; Cloud Data Services; Cloud Infrastructure; Process Automation; Digital Brokerage</v>
      </c>
      <c r="M238" s="5">
        <f>_xll.SNL.Clients.Office.Excel.Functions.SPG(A238, "SP_PCT_SHARES_OWNED_ALL_INSTITUTIONS")</f>
        <v>94.29</v>
      </c>
      <c r="N238" s="9" t="str">
        <f>_xll.SNL.Clients.Office.Excel.Functions.SPG(A238, "RD_CREDIT_RATING_GLOBAL", "Issuer Credit Rating", "Local Currency LT|0")</f>
        <v>A-</v>
      </c>
      <c r="O238" s="9" t="str">
        <f>_xll.SNL.Clients.Office.Excel.Functions.SPG(A238, "RD_CWOL_GLOBAL", "Issuer Credit Rating", "Local Currency LT|0")</f>
        <v>Stable</v>
      </c>
      <c r="P238" s="9" t="str">
        <f>_xll.SNL.Clients.Office.Excel.Functions.SPG(A238, "RD_RATING_ACTION_GLOBAL", "Issuer Credit Rating", "Local Currency LT|0")</f>
        <v>Upgrade | CreditWatch/Outlook (11/29/2021)</v>
      </c>
      <c r="Q238" s="10">
        <f>_xll.SNL.Clients.Office.Excel.Functions.SPG(A238, "RD_LAST_REVIEW_DATE_GLOBAL", "Issuer Credit Rating", "Local Currency LT")</f>
        <v>45348</v>
      </c>
      <c r="R238" s="10">
        <f>_xll.SNL.Clients.Office.Excel.Functions.SPG(A238, "RD_CREDIT_RATING_DATE_GLOBAL", "Issuer Credit Rating", "Local Currency LT|0")</f>
        <v>44529</v>
      </c>
      <c r="S238" s="10">
        <f>_xll.SNL.Clients.Office.Excel.Functions.SPG(A238, "RD_CREDIT_WATCH_OUTLOOK_DATE_GLOBAL", "Issuer Credit Rating", "Local Currency LT|0")</f>
        <v>44529</v>
      </c>
    </row>
    <row r="239" spans="1:19" x14ac:dyDescent="0.3">
      <c r="A239" t="s">
        <v>243</v>
      </c>
      <c r="B239" s="13">
        <f>_xll.ciqfunctions.udf.CIQ(A239,"IQ_FIRSTPRICINGDATE")</f>
        <v>24839</v>
      </c>
      <c r="C239" s="5">
        <f>_xll.SNL.Clients.Office.Excel.Functions.SPG(A239, "SP_VOLUME_AVG_WEEKLY_TO_SHARES_OUT", , "1M")</f>
        <v>2.8559283567452369</v>
      </c>
      <c r="D239" s="5">
        <f>_xll.SNL.Clients.Office.Excel.Functions.SPG(A239, "SP_VOLUME_AVG_WEEKLY_TO_SHARES_OUT", , "3M")</f>
        <v>2.3458523295982929</v>
      </c>
      <c r="E239" s="5">
        <f>_xll.SNL.Clients.Office.Excel.Functions.SPG(A239, "SP_VOLUME_AVG_DAILY_TO_1YR_AVG_DAILY", , "1M")</f>
        <v>128.62</v>
      </c>
      <c r="F239" s="5">
        <f>_xll.SNL.Clients.Office.Excel.Functions.SPG(A239, "SP_VOLUME_AVG_DAILY_TO_1YR_AVG_DAILY", , "3M")</f>
        <v>105.65</v>
      </c>
      <c r="G239" s="9" t="str">
        <f>_xll.SNL.Clients.Office.Excel.Functions.SPG(A239, "IQ_SECTOR")</f>
        <v>Information Technology</v>
      </c>
      <c r="H239" s="9" t="str">
        <f>_xll.SNL.Clients.Office.Excel.Functions.SPG(A239, "IQ_INDUSTRY_GROUP")</f>
        <v>Software and Services</v>
      </c>
      <c r="I239" s="9" t="str">
        <f>_xll.SNL.Clients.Office.Excel.Functions.SPG(A239, "IQ_INDUSTRY")</f>
        <v>IT Services</v>
      </c>
      <c r="J239" s="9" t="str">
        <f>_xll.SNL.Clients.Office.Excel.Functions.SPG(A239, "IQ_PRIMARY_INDUSTRY")</f>
        <v>IT Consulting and Other Services</v>
      </c>
      <c r="K239" s="9" t="str">
        <f>_xll.SNL.Clients.Office.Excel.Functions.SPG(A239, "NAICS_CODE", "Primary")</f>
        <v>54151 - Computer Systems Design and Related Services</v>
      </c>
      <c r="L239" s="9" t="str">
        <f>_xll.SNL.Clients.Office.Excel.Functions.SPG(A239, "SP_TOPICTAG")</f>
        <v>Invoice Management Software; Software Development; Cloud Management; Machine Learning; IaaS (Infrastructure as a Service); Cloud Infrastructure; Cloud Security; Artificial Intelligence; GenAI</v>
      </c>
      <c r="M239" s="5">
        <f>_xll.SNL.Clients.Office.Excel.Functions.SPG(A239, "SP_PCT_SHARES_OWNED_ALL_INSTITUTIONS")</f>
        <v>62.75</v>
      </c>
      <c r="N239" s="9" t="str">
        <f>_xll.SNL.Clients.Office.Excel.Functions.SPG(A239, "RD_CREDIT_RATING_GLOBAL", "Issuer Credit Rating", "Local Currency LT|0")</f>
        <v>A-</v>
      </c>
      <c r="O239" s="9" t="str">
        <f>_xll.SNL.Clients.Office.Excel.Functions.SPG(A239, "RD_CWOL_GLOBAL", "Issuer Credit Rating", "Local Currency LT|0")</f>
        <v>Stable</v>
      </c>
      <c r="P239" s="9" t="str">
        <f>_xll.SNL.Clients.Office.Excel.Functions.SPG(A239, "RD_RATING_ACTION_GLOBAL", "Issuer Credit Rating", "Local Currency LT|0")</f>
        <v>Downgrade | CreditWatch/Outlook (05/06/2021)</v>
      </c>
      <c r="Q239" s="10">
        <f>_xll.SNL.Clients.Office.Excel.Functions.SPG(A239, "RD_LAST_REVIEW_DATE_GLOBAL", "Issuer Credit Rating", "Local Currency LT")</f>
        <v>45681</v>
      </c>
      <c r="R239" s="10">
        <f>_xll.SNL.Clients.Office.Excel.Functions.SPG(A239, "RD_CREDIT_RATING_DATE_GLOBAL", "Issuer Credit Rating", "Local Currency LT|0")</f>
        <v>44322</v>
      </c>
      <c r="S239" s="10">
        <f>_xll.SNL.Clients.Office.Excel.Functions.SPG(A239, "RD_CREDIT_WATCH_OUTLOOK_DATE_GLOBAL", "Issuer Credit Rating", "Local Currency LT|0")</f>
        <v>44322</v>
      </c>
    </row>
    <row r="240" spans="1:19" x14ac:dyDescent="0.3">
      <c r="A240" t="s">
        <v>244</v>
      </c>
      <c r="B240" s="13">
        <f>_xll.ciqfunctions.udf.CIQ(A240,"IQ_FIRSTPRICINGDATE")</f>
        <v>24839</v>
      </c>
      <c r="C240" s="5">
        <f>_xll.SNL.Clients.Office.Excel.Functions.SPG(A240, "SP_VOLUME_AVG_WEEKLY_TO_SHARES_OUT", , "1M")</f>
        <v>2.630221716596278</v>
      </c>
      <c r="D240" s="5">
        <f>_xll.SNL.Clients.Office.Excel.Functions.SPG(A240, "SP_VOLUME_AVG_WEEKLY_TO_SHARES_OUT", , "3M")</f>
        <v>2.8312041185420593</v>
      </c>
      <c r="E240" s="5">
        <f>_xll.SNL.Clients.Office.Excel.Functions.SPG(A240, "SP_VOLUME_AVG_DAILY_TO_1YR_AVG_DAILY", , "1M")</f>
        <v>83.63</v>
      </c>
      <c r="F240" s="5">
        <f>_xll.SNL.Clients.Office.Excel.Functions.SPG(A240, "SP_VOLUME_AVG_DAILY_TO_1YR_AVG_DAILY", , "3M")</f>
        <v>90.02</v>
      </c>
      <c r="G240" s="9" t="str">
        <f>_xll.SNL.Clients.Office.Excel.Functions.SPG(A240, "IQ_SECTOR")</f>
        <v>Materials</v>
      </c>
      <c r="H240" s="9" t="str">
        <f>_xll.SNL.Clients.Office.Excel.Functions.SPG(A240, "IQ_INDUSTRY_GROUP")</f>
        <v>Materials</v>
      </c>
      <c r="I240" s="9" t="str">
        <f>_xll.SNL.Clients.Office.Excel.Functions.SPG(A240, "IQ_INDUSTRY")</f>
        <v>Chemicals</v>
      </c>
      <c r="J240" s="9" t="str">
        <f>_xll.SNL.Clients.Office.Excel.Functions.SPG(A240, "IQ_PRIMARY_INDUSTRY")</f>
        <v>Specialty Chemicals</v>
      </c>
      <c r="K240" s="9" t="str">
        <f>_xll.SNL.Clients.Office.Excel.Functions.SPG(A240, "NAICS_CODE", "Primary")</f>
        <v>325199 - All Other Basic Organic Chemical Manufacturing</v>
      </c>
      <c r="L240" s="9" t="str">
        <f>_xll.SNL.Clients.Office.Excel.Functions.SPG(A240, "SP_TOPICTAG")</f>
        <v>Organic; Biofuel; Nutraceutical; Alternative Protein; Onshore and Offshore Wind</v>
      </c>
      <c r="M240" s="5">
        <f>_xll.SNL.Clients.Office.Excel.Functions.SPG(A240, "SP_PCT_SHARES_OWNED_ALL_INSTITUTIONS")</f>
        <v>92.32</v>
      </c>
      <c r="N240" s="9" t="str">
        <f>_xll.SNL.Clients.Office.Excel.Functions.SPG(A240, "RD_CREDIT_RATING_GLOBAL", "Issuer Credit Rating", "Local Currency LT|0")</f>
        <v>BBB-</v>
      </c>
      <c r="O240" s="9" t="str">
        <f>_xll.SNL.Clients.Office.Excel.Functions.SPG(A240, "RD_CWOL_GLOBAL", "Issuer Credit Rating", "Local Currency LT|0")</f>
        <v>Stable</v>
      </c>
      <c r="P240" s="9" t="str">
        <f>_xll.SNL.Clients.Office.Excel.Functions.SPG(A240, "RD_RATING_ACTION_GLOBAL", "Issuer Credit Rating", "Local Currency LT|0")</f>
        <v>CreditWatch/Outlook (11/15/2024)</v>
      </c>
      <c r="Q240" s="10">
        <f>_xll.SNL.Clients.Office.Excel.Functions.SPG(A240, "RD_LAST_REVIEW_DATE_GLOBAL", "Issuer Credit Rating", "Local Currency LT")</f>
        <v>45611</v>
      </c>
      <c r="R240" s="10">
        <f>_xll.SNL.Clients.Office.Excel.Functions.SPG(A240, "RD_CREDIT_RATING_DATE_GLOBAL", "Issuer Credit Rating", "Local Currency LT|0")</f>
        <v>44847</v>
      </c>
      <c r="S240" s="10">
        <f>_xll.SNL.Clients.Office.Excel.Functions.SPG(A240, "RD_CREDIT_WATCH_OUTLOOK_DATE_GLOBAL", "Issuer Credit Rating", "Local Currency LT|0")</f>
        <v>45611</v>
      </c>
    </row>
    <row r="241" spans="1:19" x14ac:dyDescent="0.3">
      <c r="A241" t="s">
        <v>245</v>
      </c>
      <c r="B241" s="13">
        <f>_xll.ciqfunctions.udf.CIQ(A241,"IQ_FIRSTPRICINGDATE")</f>
        <v>24839</v>
      </c>
      <c r="C241" s="5">
        <f>_xll.SNL.Clients.Office.Excel.Functions.SPG(A241, "SP_VOLUME_AVG_WEEKLY_TO_SHARES_OUT", , "1M")</f>
        <v>14.178819871015547</v>
      </c>
      <c r="D241" s="5">
        <f>_xll.SNL.Clients.Office.Excel.Functions.SPG(A241, "SP_VOLUME_AVG_WEEKLY_TO_SHARES_OUT", , "3M")</f>
        <v>7.0240986644850816</v>
      </c>
      <c r="E241" s="5">
        <f>_xll.SNL.Clients.Office.Excel.Functions.SPG(A241, "SP_VOLUME_AVG_DAILY_TO_1YR_AVG_DAILY", , "1M")</f>
        <v>246.64</v>
      </c>
      <c r="F241" s="5">
        <f>_xll.SNL.Clients.Office.Excel.Functions.SPG(A241, "SP_VOLUME_AVG_DAILY_TO_1YR_AVG_DAILY", , "3M")</f>
        <v>122.18</v>
      </c>
      <c r="G241" s="9" t="str">
        <f>_xll.SNL.Clients.Office.Excel.Functions.SPG(A241, "IQ_SECTOR")</f>
        <v>Materials</v>
      </c>
      <c r="H241" s="9" t="str">
        <f>_xll.SNL.Clients.Office.Excel.Functions.SPG(A241, "IQ_INDUSTRY_GROUP")</f>
        <v>Materials</v>
      </c>
      <c r="I241" s="9" t="str">
        <f>_xll.SNL.Clients.Office.Excel.Functions.SPG(A241, "IQ_INDUSTRY")</f>
        <v>Containers and Packaging</v>
      </c>
      <c r="J241" s="9" t="str">
        <f>_xll.SNL.Clients.Office.Excel.Functions.SPG(A241, "IQ_PRIMARY_INDUSTRY")</f>
        <v>Paper and Plastic Packaging Products and Materials</v>
      </c>
      <c r="K241" s="9" t="str">
        <f>_xll.SNL.Clients.Office.Excel.Functions.SPG(A241, "NAICS_CODE", "Primary")</f>
        <v>32221 - Paperboard Container Manufacturing</v>
      </c>
      <c r="L241" s="9" t="str">
        <f>_xll.SNL.Clients.Office.Excel.Functions.SPG(A241, "SP_TOPICTAG")</f>
        <v>Packaging Services; Biomass Energy; Utility Scale Solar</v>
      </c>
      <c r="M241" s="5">
        <f>_xll.SNL.Clients.Office.Excel.Functions.SPG(A241, "SP_PCT_SHARES_OWNED_ALL_INSTITUTIONS")</f>
        <v>90.67</v>
      </c>
      <c r="N241" s="9" t="str">
        <f>_xll.SNL.Clients.Office.Excel.Functions.SPG(A241, "RD_CREDIT_RATING_GLOBAL", "Issuer Credit Rating", "Local Currency LT|0")</f>
        <v>BBB</v>
      </c>
      <c r="O241" s="9" t="str">
        <f>_xll.SNL.Clients.Office.Excel.Functions.SPG(A241, "RD_CWOL_GLOBAL", "Issuer Credit Rating", "Local Currency LT|0")</f>
        <v>Stable</v>
      </c>
      <c r="P241" s="9" t="str">
        <f>_xll.SNL.Clients.Office.Excel.Functions.SPG(A241, "RD_RATING_ACTION_GLOBAL", "Issuer Credit Rating", "Local Currency LT|0")</f>
        <v>CreditWatch/Outlook (03/15/2010)</v>
      </c>
      <c r="Q241" s="10">
        <f>_xll.SNL.Clients.Office.Excel.Functions.SPG(A241, "RD_LAST_REVIEW_DATE_GLOBAL", "Issuer Credit Rating", "Local Currency LT")</f>
        <v>45399</v>
      </c>
      <c r="R241" s="10">
        <f>_xll.SNL.Clients.Office.Excel.Functions.SPG(A241, "RD_CREDIT_RATING_DATE_GLOBAL", "Issuer Credit Rating", "Local Currency LT|0")</f>
        <v>37054</v>
      </c>
      <c r="S241" s="10">
        <f>_xll.SNL.Clients.Office.Excel.Functions.SPG(A241, "RD_CREDIT_WATCH_OUTLOOK_DATE_GLOBAL", "Issuer Credit Rating", "Local Currency LT|0")</f>
        <v>40252</v>
      </c>
    </row>
    <row r="242" spans="1:19" x14ac:dyDescent="0.3">
      <c r="A242" t="s">
        <v>246</v>
      </c>
      <c r="B242" s="13">
        <f>_xll.ciqfunctions.udf.CIQ(A242,"IQ_FIRSTPRICINGDATE")</f>
        <v>34040</v>
      </c>
      <c r="C242" s="5">
        <f>_xll.SNL.Clients.Office.Excel.Functions.SPG(A242, "SP_VOLUME_AVG_WEEKLY_TO_SHARES_OUT", , "1M")</f>
        <v>3.3203313603034115</v>
      </c>
      <c r="D242" s="5">
        <f>_xll.SNL.Clients.Office.Excel.Functions.SPG(A242, "SP_VOLUME_AVG_WEEKLY_TO_SHARES_OUT", , "3M")</f>
        <v>3.0301030523875379</v>
      </c>
      <c r="E242" s="5">
        <f>_xll.SNL.Clients.Office.Excel.Functions.SPG(A242, "SP_VOLUME_AVG_DAILY_TO_1YR_AVG_DAILY", , "1M")</f>
        <v>129.15</v>
      </c>
      <c r="F242" s="5">
        <f>_xll.SNL.Clients.Office.Excel.Functions.SPG(A242, "SP_VOLUME_AVG_DAILY_TO_1YR_AVG_DAILY", , "3M")</f>
        <v>117.86</v>
      </c>
      <c r="G242" s="9" t="str">
        <f>_xll.SNL.Clients.Office.Excel.Functions.SPG(A242, "IQ_SECTOR")</f>
        <v>Information Technology</v>
      </c>
      <c r="H242" s="9" t="str">
        <f>_xll.SNL.Clients.Office.Excel.Functions.SPG(A242, "IQ_INDUSTRY_GROUP")</f>
        <v>Software and Services</v>
      </c>
      <c r="I242" s="9" t="str">
        <f>_xll.SNL.Clients.Office.Excel.Functions.SPG(A242, "IQ_INDUSTRY")</f>
        <v>Software</v>
      </c>
      <c r="J242" s="9" t="str">
        <f>_xll.SNL.Clients.Office.Excel.Functions.SPG(A242, "IQ_PRIMARY_INDUSTRY")</f>
        <v>Application Software</v>
      </c>
      <c r="K242" s="9" t="str">
        <f>_xll.SNL.Clients.Office.Excel.Functions.SPG(A242, "NAICS_CODE", "Primary")</f>
        <v>513210 - Software Publishers</v>
      </c>
      <c r="L242" s="9" t="str">
        <f>_xll.SNL.Clients.Office.Excel.Functions.SPG(A242, "SP_TOPICTAG")</f>
        <v>Software Development; Fintech; Marketing Automation; Customer Relationship Management; Process Automation; Online Payments</v>
      </c>
      <c r="M242" s="5">
        <f>_xll.SNL.Clients.Office.Excel.Functions.SPG(A242, "SP_PCT_SHARES_OWNED_ALL_INSTITUTIONS")</f>
        <v>84.88</v>
      </c>
      <c r="N242" s="9" t="str">
        <f>_xll.SNL.Clients.Office.Excel.Functions.SPG(A242, "RD_CREDIT_RATING_GLOBAL", "Issuer Credit Rating", "Local Currency LT|0")</f>
        <v>A-</v>
      </c>
      <c r="O242" s="9" t="str">
        <f>_xll.SNL.Clients.Office.Excel.Functions.SPG(A242, "RD_CWOL_GLOBAL", "Issuer Credit Rating", "Local Currency LT|0")</f>
        <v>Stable</v>
      </c>
      <c r="P242" s="9" t="str">
        <f>_xll.SNL.Clients.Office.Excel.Functions.SPG(A242, "RD_RATING_ACTION_GLOBAL", "Issuer Credit Rating", "Local Currency LT|0")</f>
        <v>Upgrade | CreditWatch/Outlook (03/30/2017)</v>
      </c>
      <c r="Q242" s="10">
        <f>_xll.SNL.Clients.Office.Excel.Functions.SPG(A242, "RD_LAST_REVIEW_DATE_GLOBAL", "Issuer Credit Rating", "Local Currency LT")</f>
        <v>45471</v>
      </c>
      <c r="R242" s="10">
        <f>_xll.SNL.Clients.Office.Excel.Functions.SPG(A242, "RD_CREDIT_RATING_DATE_GLOBAL", "Issuer Credit Rating", "Local Currency LT|0")</f>
        <v>42824</v>
      </c>
      <c r="S242" s="10">
        <f>_xll.SNL.Clients.Office.Excel.Functions.SPG(A242, "RD_CREDIT_WATCH_OUTLOOK_DATE_GLOBAL", "Issuer Credit Rating", "Local Currency LT|0")</f>
        <v>42824</v>
      </c>
    </row>
    <row r="243" spans="1:19" x14ac:dyDescent="0.3">
      <c r="A243" t="s">
        <v>247</v>
      </c>
      <c r="B243" s="13">
        <f>_xll.ciqfunctions.udf.CIQ(A243,"IQ_FIRSTPRICINGDATE")</f>
        <v>36690</v>
      </c>
      <c r="C243" s="5">
        <f>_xll.SNL.Clients.Office.Excel.Functions.SPG(A243, "SP_VOLUME_AVG_WEEKLY_TO_SHARES_OUT", , "1M")</f>
        <v>2.7974678906365185</v>
      </c>
      <c r="D243" s="5">
        <f>_xll.SNL.Clients.Office.Excel.Functions.SPG(A243, "SP_VOLUME_AVG_WEEKLY_TO_SHARES_OUT", , "3M")</f>
        <v>2.1768835033607323</v>
      </c>
      <c r="E243" s="5">
        <f>_xll.SNL.Clients.Office.Excel.Functions.SPG(A243, "SP_VOLUME_AVG_DAILY_TO_1YR_AVG_DAILY", , "1M")</f>
        <v>139.41</v>
      </c>
      <c r="F243" s="5">
        <f>_xll.SNL.Clients.Office.Excel.Functions.SPG(A243, "SP_VOLUME_AVG_DAILY_TO_1YR_AVG_DAILY", , "3M")</f>
        <v>108.49</v>
      </c>
      <c r="G243" s="9" t="str">
        <f>_xll.SNL.Clients.Office.Excel.Functions.SPG(A243, "IQ_SECTOR")</f>
        <v>Health Care</v>
      </c>
      <c r="H243" s="9" t="str">
        <f>_xll.SNL.Clients.Office.Excel.Functions.SPG(A243, "IQ_INDUSTRY_GROUP")</f>
        <v>Health Care Equipment and Services</v>
      </c>
      <c r="I243" s="9" t="str">
        <f>_xll.SNL.Clients.Office.Excel.Functions.SPG(A243, "IQ_INDUSTRY")</f>
        <v>Health Care Equipment and Supplies</v>
      </c>
      <c r="J243" s="9" t="str">
        <f>_xll.SNL.Clients.Office.Excel.Functions.SPG(A243, "IQ_PRIMARY_INDUSTRY")</f>
        <v>Health Care Equipment</v>
      </c>
      <c r="K243" s="9" t="str">
        <f>_xll.SNL.Clients.Office.Excel.Functions.SPG(A243, "NAICS_CODE", "Primary")</f>
        <v>334510 - Electromedical and Electrotherapeutic Apparatus Manufacturing</v>
      </c>
      <c r="L243" s="9" t="str">
        <f>_xll.SNL.Clients.Office.Excel.Functions.SPG(A243, "SP_TOPICTAG")</f>
        <v>Health Diagnostics; Assistive Technology; Surgery; Urology</v>
      </c>
      <c r="M243" s="5">
        <f>_xll.SNL.Clients.Office.Excel.Functions.SPG(A243, "SP_PCT_SHARES_OWNED_ALL_INSTITUTIONS")</f>
        <v>86.82</v>
      </c>
      <c r="N243" s="9" t="str">
        <f>_xll.SNL.Clients.Office.Excel.Functions.SPG(A243, "RD_CREDIT_RATING_GLOBAL", "Issuer Credit Rating", "Local Currency LT|0")</f>
        <v/>
      </c>
      <c r="O243" s="9" t="str">
        <f>_xll.SNL.Clients.Office.Excel.Functions.SPG(A243, "RD_CWOL_GLOBAL", "Issuer Credit Rating", "Local Currency LT|0")</f>
        <v/>
      </c>
      <c r="P243" s="9" t="str">
        <f>_xll.SNL.Clients.Office.Excel.Functions.SPG(A243, "RD_RATING_ACTION_GLOBAL", "Issuer Credit Rating", "Local Currency LT|0")</f>
        <v/>
      </c>
      <c r="Q243" s="10" t="str">
        <f>_xll.SNL.Clients.Office.Excel.Functions.SPG(A243, "RD_LAST_REVIEW_DATE_GLOBAL", "Issuer Credit Rating", "Local Currency LT")</f>
        <v/>
      </c>
      <c r="R243" s="10" t="str">
        <f>_xll.SNL.Clients.Office.Excel.Functions.SPG(A243, "RD_CREDIT_RATING_DATE_GLOBAL", "Issuer Credit Rating", "Local Currency LT|0")</f>
        <v/>
      </c>
      <c r="S243" s="10" t="str">
        <f>_xll.SNL.Clients.Office.Excel.Functions.SPG(A243, "RD_CREDIT_WATCH_OUTLOOK_DATE_GLOBAL", "Issuer Credit Rating", "Local Currency LT|0")</f>
        <v/>
      </c>
    </row>
    <row r="244" spans="1:19" x14ac:dyDescent="0.3">
      <c r="A244" t="s">
        <v>248</v>
      </c>
      <c r="B244" s="13">
        <f>_xll.ciqfunctions.udf.CIQ(A244,"IQ_FIRSTPRICINGDATE")</f>
        <v>34936</v>
      </c>
      <c r="C244" s="5">
        <f>_xll.SNL.Clients.Office.Excel.Functions.SPG(A244, "SP_VOLUME_AVG_WEEKLY_TO_SHARES_OUT", , "1M")</f>
        <v>5.4765620969614313</v>
      </c>
      <c r="D244" s="5">
        <f>_xll.SNL.Clients.Office.Excel.Functions.SPG(A244, "SP_VOLUME_AVG_WEEKLY_TO_SHARES_OUT", , "3M")</f>
        <v>4.1087347553787907</v>
      </c>
      <c r="E244" s="5">
        <f>_xll.SNL.Clients.Office.Excel.Functions.SPG(A244, "SP_VOLUME_AVG_DAILY_TO_1YR_AVG_DAILY", , "1M")</f>
        <v>123.23</v>
      </c>
      <c r="F244" s="5">
        <f>_xll.SNL.Clients.Office.Excel.Functions.SPG(A244, "SP_VOLUME_AVG_DAILY_TO_1YR_AVG_DAILY", , "3M")</f>
        <v>92.45</v>
      </c>
      <c r="G244" s="9" t="str">
        <f>_xll.SNL.Clients.Office.Excel.Functions.SPG(A244, "IQ_SECTOR")</f>
        <v>Financials</v>
      </c>
      <c r="H244" s="9" t="str">
        <f>_xll.SNL.Clients.Office.Excel.Functions.SPG(A244, "IQ_INDUSTRY_GROUP")</f>
        <v>Financial Services</v>
      </c>
      <c r="I244" s="9" t="str">
        <f>_xll.SNL.Clients.Office.Excel.Functions.SPG(A244, "IQ_INDUSTRY")</f>
        <v>Capital Markets</v>
      </c>
      <c r="J244" s="9" t="str">
        <f>_xll.SNL.Clients.Office.Excel.Functions.SPG(A244, "IQ_PRIMARY_INDUSTRY")</f>
        <v>Asset Management and Custody Banks</v>
      </c>
      <c r="K244" s="9" t="str">
        <f>_xll.SNL.Clients.Office.Excel.Functions.SPG(A244, "NAICS_CODE", "Primary")</f>
        <v>523940 - Portfolio Management and Investment Advice</v>
      </c>
      <c r="L244" s="9" t="str">
        <f>_xll.SNL.Clients.Office.Excel.Functions.SPG(A244, "SP_TOPICTAG")</f>
        <v/>
      </c>
      <c r="M244" s="5">
        <f>_xll.SNL.Clients.Office.Excel.Functions.SPG(A244, "SP_PCT_SHARES_OWNED_ALL_INSTITUTIONS")</f>
        <v>67.09</v>
      </c>
      <c r="N244" s="9" t="str">
        <f>_xll.SNL.Clients.Office.Excel.Functions.SPG(A244, "RD_CREDIT_RATING_GLOBAL", "Issuer Credit Rating", "Local Currency LT|0")</f>
        <v>BBB+</v>
      </c>
      <c r="O244" s="9" t="str">
        <f>_xll.SNL.Clients.Office.Excel.Functions.SPG(A244, "RD_CWOL_GLOBAL", "Issuer Credit Rating", "Local Currency LT|0")</f>
        <v>Stable</v>
      </c>
      <c r="P244" s="9" t="str">
        <f>_xll.SNL.Clients.Office.Excel.Functions.SPG(A244, "RD_RATING_ACTION_GLOBAL", "Issuer Credit Rating", "Local Currency LT|0")</f>
        <v>Downgrade | CreditWatch/Outlook (10/18/2018)</v>
      </c>
      <c r="Q244" s="10">
        <f>_xll.SNL.Clients.Office.Excel.Functions.SPG(A244, "RD_LAST_REVIEW_DATE_GLOBAL", "Issuer Credit Rating", "Local Currency LT")</f>
        <v>45464</v>
      </c>
      <c r="R244" s="10">
        <f>_xll.SNL.Clients.Office.Excel.Functions.SPG(A244, "RD_CREDIT_RATING_DATE_GLOBAL", "Issuer Credit Rating", "Local Currency LT|0")</f>
        <v>43391</v>
      </c>
      <c r="S244" s="10">
        <f>_xll.SNL.Clients.Office.Excel.Functions.SPG(A244, "RD_CREDIT_WATCH_OUTLOOK_DATE_GLOBAL", "Issuer Credit Rating", "Local Currency LT|0")</f>
        <v>43391</v>
      </c>
    </row>
    <row r="245" spans="1:19" x14ac:dyDescent="0.3">
      <c r="A245" t="s">
        <v>249</v>
      </c>
      <c r="B245" s="13">
        <f>_xll.ciqfunctions.udf.CIQ(A245,"IQ_FIRSTPRICINGDATE")</f>
        <v>42767</v>
      </c>
      <c r="C245" s="5">
        <f>_xll.SNL.Clients.Office.Excel.Functions.SPG(A245, "SP_VOLUME_AVG_WEEKLY_TO_SHARES_OUT", , "1M")</f>
        <v>2.3995240398888029</v>
      </c>
      <c r="D245" s="5">
        <f>_xll.SNL.Clients.Office.Excel.Functions.SPG(A245, "SP_VOLUME_AVG_WEEKLY_TO_SHARES_OUT", , "3M")</f>
        <v>2.4377170564260688</v>
      </c>
      <c r="E245" s="5">
        <f>_xll.SNL.Clients.Office.Excel.Functions.SPG(A245, "SP_VOLUME_AVG_DAILY_TO_1YR_AVG_DAILY", , "1M")</f>
        <v>88.77</v>
      </c>
      <c r="F245" s="5">
        <f>_xll.SNL.Clients.Office.Excel.Functions.SPG(A245, "SP_VOLUME_AVG_DAILY_TO_1YR_AVG_DAILY", , "3M")</f>
        <v>90.18</v>
      </c>
      <c r="G245" s="9" t="str">
        <f>_xll.SNL.Clients.Office.Excel.Functions.SPG(A245, "IQ_SECTOR")</f>
        <v>Real Estate</v>
      </c>
      <c r="H245" s="9" t="str">
        <f>_xll.SNL.Clients.Office.Excel.Functions.SPG(A245, "IQ_INDUSTRY_GROUP")</f>
        <v>Equity Real Estate Investment Trusts (REITs)</v>
      </c>
      <c r="I245" s="9" t="str">
        <f>_xll.SNL.Clients.Office.Excel.Functions.SPG(A245, "IQ_INDUSTRY")</f>
        <v>Residential REITs</v>
      </c>
      <c r="J245" s="9" t="str">
        <f>_xll.SNL.Clients.Office.Excel.Functions.SPG(A245, "IQ_PRIMARY_INDUSTRY")</f>
        <v>Single-Family Residential REITs</v>
      </c>
      <c r="K245" s="9" t="str">
        <f>_xll.SNL.Clients.Office.Excel.Functions.SPG(A245, "NAICS_CODE", "Primary")</f>
        <v>531190 - Lessors of Other Real Estate Property</v>
      </c>
      <c r="L245" s="9" t="str">
        <f>_xll.SNL.Clients.Office.Excel.Functions.SPG(A245, "SP_TOPICTAG")</f>
        <v>Lifestyle</v>
      </c>
      <c r="M245" s="5">
        <f>_xll.SNL.Clients.Office.Excel.Functions.SPG(A245, "SP_PCT_SHARES_OWNED_ALL_INSTITUTIONS")</f>
        <v>92.22</v>
      </c>
      <c r="N245" s="9" t="str">
        <f>_xll.SNL.Clients.Office.Excel.Functions.SPG(A245, "RD_CREDIT_RATING_GLOBAL", "Issuer Credit Rating", "Local Currency LT|0")</f>
        <v>BBB</v>
      </c>
      <c r="O245" s="9" t="str">
        <f>_xll.SNL.Clients.Office.Excel.Functions.SPG(A245, "RD_CWOL_GLOBAL", "Issuer Credit Rating", "Local Currency LT|0")</f>
        <v>Stable</v>
      </c>
      <c r="P245" s="9" t="str">
        <f>_xll.SNL.Clients.Office.Excel.Functions.SPG(A245, "RD_RATING_ACTION_GLOBAL", "Issuer Credit Rating", "Local Currency LT|0")</f>
        <v>Upgrade | CreditWatch/Outlook (03/16/2023)</v>
      </c>
      <c r="Q245" s="10">
        <f>_xll.SNL.Clients.Office.Excel.Functions.SPG(A245, "RD_LAST_REVIEW_DATE_GLOBAL", "Issuer Credit Rating", "Local Currency LT")</f>
        <v>45383</v>
      </c>
      <c r="R245" s="10">
        <f>_xll.SNL.Clients.Office.Excel.Functions.SPG(A245, "RD_CREDIT_RATING_DATE_GLOBAL", "Issuer Credit Rating", "Local Currency LT|0")</f>
        <v>45001</v>
      </c>
      <c r="S245" s="10">
        <f>_xll.SNL.Clients.Office.Excel.Functions.SPG(A245, "RD_CREDIT_WATCH_OUTLOOK_DATE_GLOBAL", "Issuer Credit Rating", "Local Currency LT|0")</f>
        <v>45001</v>
      </c>
    </row>
    <row r="246" spans="1:19" x14ac:dyDescent="0.3">
      <c r="A246" t="s">
        <v>250</v>
      </c>
      <c r="B246" s="13">
        <f>_xll.ciqfunctions.udf.CIQ(A246,"IQ_FIRSTPRICINGDATE")</f>
        <v>41403</v>
      </c>
      <c r="C246" s="5">
        <f>_xll.SNL.Clients.Office.Excel.Functions.SPG(A246, "SP_VOLUME_AVG_WEEKLY_TO_SHARES_OUT", , "1M")</f>
        <v>4.3141379356967091</v>
      </c>
      <c r="D246" s="5">
        <f>_xll.SNL.Clients.Office.Excel.Functions.SPG(A246, "SP_VOLUME_AVG_WEEKLY_TO_SHARES_OUT", , "3M")</f>
        <v>4.5870575277976222</v>
      </c>
      <c r="E246" s="5">
        <f>_xll.SNL.Clients.Office.Excel.Functions.SPG(A246, "SP_VOLUME_AVG_DAILY_TO_1YR_AVG_DAILY", , "1M")</f>
        <v>122.91</v>
      </c>
      <c r="F246" s="5">
        <f>_xll.SNL.Clients.Office.Excel.Functions.SPG(A246, "SP_VOLUME_AVG_DAILY_TO_1YR_AVG_DAILY", , "3M")</f>
        <v>130.68</v>
      </c>
      <c r="G246" s="9" t="str">
        <f>_xll.SNL.Clients.Office.Excel.Functions.SPG(A246, "IQ_SECTOR")</f>
        <v>Health Care</v>
      </c>
      <c r="H246" s="9" t="str">
        <f>_xll.SNL.Clients.Office.Excel.Functions.SPG(A246, "IQ_INDUSTRY_GROUP")</f>
        <v>Pharmaceuticals, Biotechnology and Life Sciences</v>
      </c>
      <c r="I246" s="9" t="str">
        <f>_xll.SNL.Clients.Office.Excel.Functions.SPG(A246, "IQ_INDUSTRY")</f>
        <v>Life Sciences Tools and Services</v>
      </c>
      <c r="J246" s="9" t="str">
        <f>_xll.SNL.Clients.Office.Excel.Functions.SPG(A246, "IQ_PRIMARY_INDUSTRY")</f>
        <v>Life Sciences Tools and Services</v>
      </c>
      <c r="K246" s="9" t="str">
        <f>_xll.SNL.Clients.Office.Excel.Functions.SPG(A246, "NAICS_CODE", "Primary")</f>
        <v>541715 - Research and Development in the Physical, Engineering, and Life Sciences (except Nanotechnology and Biotechnology)</v>
      </c>
      <c r="L246" s="9" t="str">
        <f>_xll.SNL.Clients.Office.Excel.Functions.SPG(A246, "SP_TOPICTAG")</f>
        <v>Data Integration; Health Diagnostics; Predictive Analytics; Text Analytics; Data Protection; Genetics</v>
      </c>
      <c r="M246" s="5">
        <f>_xll.SNL.Clients.Office.Excel.Functions.SPG(A246, "SP_PCT_SHARES_OWNED_ALL_INSTITUTIONS")</f>
        <v>92.67</v>
      </c>
      <c r="N246" s="9" t="str">
        <f>_xll.SNL.Clients.Office.Excel.Functions.SPG(A246, "RD_CREDIT_RATING_GLOBAL", "Issuer Credit Rating", "Local Currency LT|0")</f>
        <v>BB+</v>
      </c>
      <c r="O246" s="9" t="str">
        <f>_xll.SNL.Clients.Office.Excel.Functions.SPG(A246, "RD_CWOL_GLOBAL", "Issuer Credit Rating", "Local Currency LT|0")</f>
        <v>Stable</v>
      </c>
      <c r="P246" s="9" t="str">
        <f>_xll.SNL.Clients.Office.Excel.Functions.SPG(A246, "RD_RATING_ACTION_GLOBAL", "Issuer Credit Rating", "Local Currency LT|0")</f>
        <v>Downgrade | CreditWatch/Outlook (05/30/2018)</v>
      </c>
      <c r="Q246" s="10">
        <f>_xll.SNL.Clients.Office.Excel.Functions.SPG(A246, "RD_LAST_REVIEW_DATE_GLOBAL", "Issuer Credit Rating", "Local Currency LT")</f>
        <v>45385</v>
      </c>
      <c r="R246" s="10">
        <f>_xll.SNL.Clients.Office.Excel.Functions.SPG(A246, "RD_CREDIT_RATING_DATE_GLOBAL", "Issuer Credit Rating", "Local Currency LT|0")</f>
        <v>43250</v>
      </c>
      <c r="S246" s="10">
        <f>_xll.SNL.Clients.Office.Excel.Functions.SPG(A246, "RD_CREDIT_WATCH_OUTLOOK_DATE_GLOBAL", "Issuer Credit Rating", "Local Currency LT|0")</f>
        <v>43250</v>
      </c>
    </row>
    <row r="247" spans="1:19" x14ac:dyDescent="0.3">
      <c r="A247" t="s">
        <v>251</v>
      </c>
      <c r="B247" s="13">
        <f>_xll.ciqfunctions.udf.CIQ(A247,"IQ_FIRSTPRICINGDATE")</f>
        <v>35612</v>
      </c>
      <c r="C247" s="5">
        <f>_xll.SNL.Clients.Office.Excel.Functions.SPG(A247, "SP_VOLUME_AVG_WEEKLY_TO_SHARES_OUT", , "1M")</f>
        <v>2.9603856833956668</v>
      </c>
      <c r="D247" s="5">
        <f>_xll.SNL.Clients.Office.Excel.Functions.SPG(A247, "SP_VOLUME_AVG_WEEKLY_TO_SHARES_OUT", , "3M")</f>
        <v>2.9018408978008581</v>
      </c>
      <c r="E247" s="5">
        <f>_xll.SNL.Clients.Office.Excel.Functions.SPG(A247, "SP_VOLUME_AVG_DAILY_TO_1YR_AVG_DAILY", , "1M")</f>
        <v>104.74</v>
      </c>
      <c r="F247" s="5">
        <f>_xll.SNL.Clients.Office.Excel.Functions.SPG(A247, "SP_VOLUME_AVG_DAILY_TO_1YR_AVG_DAILY", , "3M")</f>
        <v>102.67</v>
      </c>
      <c r="G247" s="9" t="str">
        <f>_xll.SNL.Clients.Office.Excel.Functions.SPG(A247, "IQ_SECTOR")</f>
        <v>Real Estate</v>
      </c>
      <c r="H247" s="9" t="str">
        <f>_xll.SNL.Clients.Office.Excel.Functions.SPG(A247, "IQ_INDUSTRY_GROUP")</f>
        <v>Equity Real Estate Investment Trusts (REITs)</v>
      </c>
      <c r="I247" s="9" t="str">
        <f>_xll.SNL.Clients.Office.Excel.Functions.SPG(A247, "IQ_INDUSTRY")</f>
        <v>Specialized REITs</v>
      </c>
      <c r="J247" s="9" t="str">
        <f>_xll.SNL.Clients.Office.Excel.Functions.SPG(A247, "IQ_PRIMARY_INDUSTRY")</f>
        <v>Other Specialized REITs</v>
      </c>
      <c r="K247" s="9" t="str">
        <f>_xll.SNL.Clients.Office.Excel.Functions.SPG(A247, "NAICS_CODE", "Primary")</f>
        <v>493190 - Other Warehousing and Storage</v>
      </c>
      <c r="L247" s="9" t="str">
        <f>_xll.SNL.Clients.Office.Excel.Functions.SPG(A247, "SP_TOPICTAG")</f>
        <v>Disaster Recovery; Backup and Recovery; Data Protection; Courier Service</v>
      </c>
      <c r="M247" s="5">
        <f>_xll.SNL.Clients.Office.Excel.Functions.SPG(A247, "SP_PCT_SHARES_OWNED_ALL_INSTITUTIONS")</f>
        <v>84.09</v>
      </c>
      <c r="N247" s="9" t="str">
        <f>_xll.SNL.Clients.Office.Excel.Functions.SPG(A247, "RD_CREDIT_RATING_GLOBAL", "Issuer Credit Rating", "Local Currency LT|0")</f>
        <v>BB-</v>
      </c>
      <c r="O247" s="9" t="str">
        <f>_xll.SNL.Clients.Office.Excel.Functions.SPG(A247, "RD_CWOL_GLOBAL", "Issuer Credit Rating", "Local Currency LT|0")</f>
        <v>Stable</v>
      </c>
      <c r="P247" s="9" t="str">
        <f>_xll.SNL.Clients.Office.Excel.Functions.SPG(A247, "RD_RATING_ACTION_GLOBAL", "Issuer Credit Rating", "Local Currency LT|0")</f>
        <v>CreditWatch/Outlook (12/13/2021)</v>
      </c>
      <c r="Q247" s="10">
        <f>_xll.SNL.Clients.Office.Excel.Functions.SPG(A247, "RD_LAST_REVIEW_DATE_GLOBAL", "Issuer Credit Rating", "Local Currency LT")</f>
        <v>45335</v>
      </c>
      <c r="R247" s="10">
        <f>_xll.SNL.Clients.Office.Excel.Functions.SPG(A247, "RD_CREDIT_RATING_DATE_GLOBAL", "Issuer Credit Rating", "Local Currency LT|0")</f>
        <v>42492</v>
      </c>
      <c r="S247" s="10">
        <f>_xll.SNL.Clients.Office.Excel.Functions.SPG(A247, "RD_CREDIT_WATCH_OUTLOOK_DATE_GLOBAL", "Issuer Credit Rating", "Local Currency LT|0")</f>
        <v>44543</v>
      </c>
    </row>
    <row r="248" spans="1:19" x14ac:dyDescent="0.3">
      <c r="A248" t="s">
        <v>252</v>
      </c>
      <c r="B248" s="13">
        <f>_xll.ciqfunctions.udf.CIQ(A248,"IQ_FIRSTPRICINGDATE")</f>
        <v>30642</v>
      </c>
      <c r="C248" s="5">
        <f>_xll.SNL.Clients.Office.Excel.Functions.SPG(A248, "SP_VOLUME_AVG_WEEKLY_TO_SHARES_OUT", , "1M")</f>
        <v>5.3680454430292821</v>
      </c>
      <c r="D248" s="5">
        <f>_xll.SNL.Clients.Office.Excel.Functions.SPG(A248, "SP_VOLUME_AVG_WEEKLY_TO_SHARES_OUT", , "3M")</f>
        <v>4.2924968842280187</v>
      </c>
      <c r="E248" s="5">
        <f>_xll.SNL.Clients.Office.Excel.Functions.SPG(A248, "SP_VOLUME_AVG_DAILY_TO_1YR_AVG_DAILY", , "1M")</f>
        <v>125.25</v>
      </c>
      <c r="F248" s="5">
        <f>_xll.SNL.Clients.Office.Excel.Functions.SPG(A248, "SP_VOLUME_AVG_DAILY_TO_1YR_AVG_DAILY", , "3M")</f>
        <v>100.15</v>
      </c>
      <c r="G248" s="9" t="str">
        <f>_xll.SNL.Clients.Office.Excel.Functions.SPG(A248, "IQ_SECTOR")</f>
        <v>Industrials</v>
      </c>
      <c r="H248" s="9" t="str">
        <f>_xll.SNL.Clients.Office.Excel.Functions.SPG(A248, "IQ_INDUSTRY_GROUP")</f>
        <v>Transportation</v>
      </c>
      <c r="I248" s="9" t="str">
        <f>_xll.SNL.Clients.Office.Excel.Functions.SPG(A248, "IQ_INDUSTRY")</f>
        <v>Ground Transportation</v>
      </c>
      <c r="J248" s="9" t="str">
        <f>_xll.SNL.Clients.Office.Excel.Functions.SPG(A248, "IQ_PRIMARY_INDUSTRY")</f>
        <v>Cargo Ground Transportation</v>
      </c>
      <c r="K248" s="9" t="str">
        <f>_xll.SNL.Clients.Office.Excel.Functions.SPG(A248, "NAICS_CODE", "Primary")</f>
        <v>484 - Truck Transportation</v>
      </c>
      <c r="L248" s="9" t="str">
        <f>_xll.SNL.Clients.Office.Excel.Functions.SPG(A248, "SP_TOPICTAG")</f>
        <v>Fleet Management; Freight Service; Last Mile Transportation</v>
      </c>
      <c r="M248" s="5">
        <f>_xll.SNL.Clients.Office.Excel.Functions.SPG(A248, "SP_PCT_SHARES_OWNED_ALL_INSTITUTIONS")</f>
        <v>75.98</v>
      </c>
      <c r="N248" s="9" t="str">
        <f>_xll.SNL.Clients.Office.Excel.Functions.SPG(A248, "RD_CREDIT_RATING_GLOBAL", "Issuer Credit Rating", "Local Currency LT|0")</f>
        <v>BBB+</v>
      </c>
      <c r="O248" s="9" t="str">
        <f>_xll.SNL.Clients.Office.Excel.Functions.SPG(A248, "RD_CWOL_GLOBAL", "Issuer Credit Rating", "Local Currency LT|0")</f>
        <v>Stable</v>
      </c>
      <c r="P248" s="9" t="str">
        <f>_xll.SNL.Clients.Office.Excel.Functions.SPG(A248, "RD_RATING_ACTION_GLOBAL", "Issuer Credit Rating", "Local Currency LT|0")</f>
        <v>CreditWatch/Outlook (08/23/2024)</v>
      </c>
      <c r="Q248" s="10">
        <f>_xll.SNL.Clients.Office.Excel.Functions.SPG(A248, "RD_LAST_REVIEW_DATE_GLOBAL", "Issuer Credit Rating", "Local Currency LT")</f>
        <v>45527</v>
      </c>
      <c r="R248" s="10">
        <f>_xll.SNL.Clients.Office.Excel.Functions.SPG(A248, "RD_CREDIT_RATING_DATE_GLOBAL", "Issuer Credit Rating", "Local Currency LT|0")</f>
        <v>41110</v>
      </c>
      <c r="S248" s="10">
        <f>_xll.SNL.Clients.Office.Excel.Functions.SPG(A248, "RD_CREDIT_WATCH_OUTLOOK_DATE_GLOBAL", "Issuer Credit Rating", "Local Currency LT|0")</f>
        <v>45527</v>
      </c>
    </row>
    <row r="249" spans="1:19" x14ac:dyDescent="0.3">
      <c r="A249" t="s">
        <v>253</v>
      </c>
      <c r="B249" s="13">
        <f>_xll.ciqfunctions.udf.CIQ(A249,"IQ_FIRSTPRICINGDATE")</f>
        <v>34088</v>
      </c>
      <c r="C249" s="5">
        <f>_xll.SNL.Clients.Office.Excel.Functions.SPG(A249, "SP_VOLUME_AVG_WEEKLY_TO_SHARES_OUT", , "1M")</f>
        <v>6.2920159802724678</v>
      </c>
      <c r="D249" s="5">
        <f>_xll.SNL.Clients.Office.Excel.Functions.SPG(A249, "SP_VOLUME_AVG_WEEKLY_TO_SHARES_OUT", , "3M")</f>
        <v>6.1341886369733816</v>
      </c>
      <c r="E249" s="5">
        <f>_xll.SNL.Clients.Office.Excel.Functions.SPG(A249, "SP_VOLUME_AVG_DAILY_TO_1YR_AVG_DAILY", , "1M")</f>
        <v>95.52</v>
      </c>
      <c r="F249" s="5">
        <f>_xll.SNL.Clients.Office.Excel.Functions.SPG(A249, "SP_VOLUME_AVG_DAILY_TO_1YR_AVG_DAILY", , "3M")</f>
        <v>93.12</v>
      </c>
      <c r="G249" s="9" t="str">
        <f>_xll.SNL.Clients.Office.Excel.Functions.SPG(A249, "IQ_SECTOR")</f>
        <v>Information Technology</v>
      </c>
      <c r="H249" s="9" t="str">
        <f>_xll.SNL.Clients.Office.Excel.Functions.SPG(A249, "IQ_INDUSTRY_GROUP")</f>
        <v>Technology Hardware and Equipment</v>
      </c>
      <c r="I249" s="9" t="str">
        <f>_xll.SNL.Clients.Office.Excel.Functions.SPG(A249, "IQ_INDUSTRY")</f>
        <v>Electronic Equipment, Instruments and Components</v>
      </c>
      <c r="J249" s="9" t="str">
        <f>_xll.SNL.Clients.Office.Excel.Functions.SPG(A249, "IQ_PRIMARY_INDUSTRY")</f>
        <v>Electronic Manufacturing Services</v>
      </c>
      <c r="K249" s="9" t="str">
        <f>_xll.SNL.Clients.Office.Excel.Functions.SPG(A249, "NAICS_CODE", "Primary")</f>
        <v>334419 - Other Electronic Component Manufacturing</v>
      </c>
      <c r="L249" s="9" t="str">
        <f>_xll.SNL.Clients.Office.Excel.Functions.SPG(A249, "SP_TOPICTAG")</f>
        <v>Software Development; Industrial Automation; RFID (Radio Frequency Identification); Process Automation; 3D Printing; Artificial Intelligence; Onshore and Offshore Wind</v>
      </c>
      <c r="M249" s="5">
        <f>_xll.SNL.Clients.Office.Excel.Functions.SPG(A249, "SP_PCT_SHARES_OWNED_ALL_INSTITUTIONS")</f>
        <v>96.53</v>
      </c>
      <c r="N249" s="9" t="str">
        <f>_xll.SNL.Clients.Office.Excel.Functions.SPG(A249, "RD_CREDIT_RATING_GLOBAL", "Issuer Credit Rating", "Local Currency LT|0")</f>
        <v>BBB-</v>
      </c>
      <c r="O249" s="9" t="str">
        <f>_xll.SNL.Clients.Office.Excel.Functions.SPG(A249, "RD_CWOL_GLOBAL", "Issuer Credit Rating", "Local Currency LT|0")</f>
        <v>Stable</v>
      </c>
      <c r="P249" s="9" t="str">
        <f>_xll.SNL.Clients.Office.Excel.Functions.SPG(A249, "RD_RATING_ACTION_GLOBAL", "Issuer Credit Rating", "Local Currency LT|0")</f>
        <v>Upgrade | CreditWatch/Outlook (12/10/2012)</v>
      </c>
      <c r="Q249" s="10">
        <f>_xll.SNL.Clients.Office.Excel.Functions.SPG(A249, "RD_LAST_REVIEW_DATE_GLOBAL", "Issuer Credit Rating", "Local Currency LT")</f>
        <v>45527</v>
      </c>
      <c r="R249" s="10">
        <f>_xll.SNL.Clients.Office.Excel.Functions.SPG(A249, "RD_CREDIT_RATING_DATE_GLOBAL", "Issuer Credit Rating", "Local Currency LT|0")</f>
        <v>41253</v>
      </c>
      <c r="S249" s="10">
        <f>_xll.SNL.Clients.Office.Excel.Functions.SPG(A249, "RD_CREDIT_WATCH_OUTLOOK_DATE_GLOBAL", "Issuer Credit Rating", "Local Currency LT|0")</f>
        <v>41253</v>
      </c>
    </row>
    <row r="250" spans="1:19" x14ac:dyDescent="0.3">
      <c r="A250" t="s">
        <v>254</v>
      </c>
      <c r="B250" s="13">
        <f>_xll.ciqfunctions.udf.CIQ(A250,"IQ_FIRSTPRICINGDATE")</f>
        <v>31371</v>
      </c>
      <c r="C250" s="5">
        <f>_xll.SNL.Clients.Office.Excel.Functions.SPG(A250, "SP_VOLUME_AVG_WEEKLY_TO_SHARES_OUT", , "1M")</f>
        <v>4.329350215030157</v>
      </c>
      <c r="D250" s="5">
        <f>_xll.SNL.Clients.Office.Excel.Functions.SPG(A250, "SP_VOLUME_AVG_WEEKLY_TO_SHARES_OUT", , "3M")</f>
        <v>4.2560850192850603</v>
      </c>
      <c r="E250" s="5">
        <f>_xll.SNL.Clients.Office.Excel.Functions.SPG(A250, "SP_VOLUME_AVG_DAILY_TO_1YR_AVG_DAILY", , "1M")</f>
        <v>131.4</v>
      </c>
      <c r="F250" s="5">
        <f>_xll.SNL.Clients.Office.Excel.Functions.SPG(A250, "SP_VOLUME_AVG_DAILY_TO_1YR_AVG_DAILY", , "3M")</f>
        <v>129.16999999999999</v>
      </c>
      <c r="G250" s="9" t="str">
        <f>_xll.SNL.Clients.Office.Excel.Functions.SPG(A250, "IQ_SECTOR")</f>
        <v>Financials</v>
      </c>
      <c r="H250" s="9" t="str">
        <f>_xll.SNL.Clients.Office.Excel.Functions.SPG(A250, "IQ_INDUSTRY_GROUP")</f>
        <v>Financial Services</v>
      </c>
      <c r="I250" s="9" t="str">
        <f>_xll.SNL.Clients.Office.Excel.Functions.SPG(A250, "IQ_INDUSTRY")</f>
        <v>Financial Services</v>
      </c>
      <c r="J250" s="9" t="str">
        <f>_xll.SNL.Clients.Office.Excel.Functions.SPG(A250, "IQ_PRIMARY_INDUSTRY")</f>
        <v>Transaction and Payment Processing Services</v>
      </c>
      <c r="K250" s="9" t="str">
        <f>_xll.SNL.Clients.Office.Excel.Functions.SPG(A250, "NAICS_CODE", "Primary")</f>
        <v>522320 - Financial Transactions Processing, Reserve, and Clearinghouse Activities</v>
      </c>
      <c r="L250" s="9" t="str">
        <f>_xll.SNL.Clients.Office.Excel.Functions.SPG(A250, "SP_TOPICTAG")</f>
        <v>Invoice Management Software; Software Development; Cloud Management; Data Integration; Fintech; Cloud Infrastructure; Process Automation</v>
      </c>
      <c r="M250" s="5">
        <f>_xll.SNL.Clients.Office.Excel.Functions.SPG(A250, "SP_PCT_SHARES_OWNED_ALL_INSTITUTIONS")</f>
        <v>101.24</v>
      </c>
      <c r="N250" s="9" t="str">
        <f>_xll.SNL.Clients.Office.Excel.Functions.SPG(A250, "RD_CREDIT_RATING_GLOBAL", "Issuer Credit Rating", "Local Currency LT|0")</f>
        <v/>
      </c>
      <c r="O250" s="9" t="str">
        <f>_xll.SNL.Clients.Office.Excel.Functions.SPG(A250, "RD_CWOL_GLOBAL", "Issuer Credit Rating", "Local Currency LT|0")</f>
        <v/>
      </c>
      <c r="P250" s="9" t="str">
        <f>_xll.SNL.Clients.Office.Excel.Functions.SPG(A250, "RD_RATING_ACTION_GLOBAL", "Issuer Credit Rating", "Local Currency LT|0")</f>
        <v/>
      </c>
      <c r="Q250" s="10" t="str">
        <f>_xll.SNL.Clients.Office.Excel.Functions.SPG(A250, "RD_LAST_REVIEW_DATE_GLOBAL", "Issuer Credit Rating", "Local Currency LT")</f>
        <v/>
      </c>
      <c r="R250" s="10" t="str">
        <f>_xll.SNL.Clients.Office.Excel.Functions.SPG(A250, "RD_CREDIT_RATING_DATE_GLOBAL", "Issuer Credit Rating", "Local Currency LT|0")</f>
        <v/>
      </c>
      <c r="S250" s="10" t="str">
        <f>_xll.SNL.Clients.Office.Excel.Functions.SPG(A250, "RD_CREDIT_WATCH_OUTLOOK_DATE_GLOBAL", "Issuer Credit Rating", "Local Currency LT|0")</f>
        <v/>
      </c>
    </row>
    <row r="251" spans="1:19" x14ac:dyDescent="0.3">
      <c r="A251" t="s">
        <v>255</v>
      </c>
      <c r="B251" s="13">
        <f>_xll.ciqfunctions.udf.CIQ(A251,"IQ_FIRSTPRICINGDATE")</f>
        <v>26077</v>
      </c>
      <c r="C251" s="5">
        <f>_xll.SNL.Clients.Office.Excel.Functions.SPG(A251, "SP_VOLUME_AVG_WEEKLY_TO_SHARES_OUT", , "1M")</f>
        <v>3.3323124961018755</v>
      </c>
      <c r="D251" s="5">
        <f>_xll.SNL.Clients.Office.Excel.Functions.SPG(A251, "SP_VOLUME_AVG_WEEKLY_TO_SHARES_OUT", , "3M")</f>
        <v>3.3369577537354429</v>
      </c>
      <c r="E251" s="5">
        <f>_xll.SNL.Clients.Office.Excel.Functions.SPG(A251, "SP_VOLUME_AVG_DAILY_TO_1YR_AVG_DAILY", , "1M")</f>
        <v>116.53</v>
      </c>
      <c r="F251" s="5">
        <f>_xll.SNL.Clients.Office.Excel.Functions.SPG(A251, "SP_VOLUME_AVG_DAILY_TO_1YR_AVG_DAILY", , "3M")</f>
        <v>116.69</v>
      </c>
      <c r="G251" s="9" t="str">
        <f>_xll.SNL.Clients.Office.Excel.Functions.SPG(A251, "IQ_SECTOR")</f>
        <v>Industrials</v>
      </c>
      <c r="H251" s="9" t="str">
        <f>_xll.SNL.Clients.Office.Excel.Functions.SPG(A251, "IQ_INDUSTRY_GROUP")</f>
        <v>Commercial and Professional Services</v>
      </c>
      <c r="I251" s="9" t="str">
        <f>_xll.SNL.Clients.Office.Excel.Functions.SPG(A251, "IQ_INDUSTRY")</f>
        <v>Professional Services</v>
      </c>
      <c r="J251" s="9" t="str">
        <f>_xll.SNL.Clients.Office.Excel.Functions.SPG(A251, "IQ_PRIMARY_INDUSTRY")</f>
        <v>Research and Consulting Services</v>
      </c>
      <c r="K251" s="9" t="str">
        <f>_xll.SNL.Clients.Office.Excel.Functions.SPG(A251, "NAICS_CODE", "Primary")</f>
        <v>54151 - Computer Systems Design and Related Services</v>
      </c>
      <c r="L251" s="9" t="str">
        <f>_xll.SNL.Clients.Office.Excel.Functions.SPG(A251, "SP_TOPICTAG")</f>
        <v>Software Development; Data Integration; Environmental Engineering; Data Protection; Cloud Infrastructure; Process Automation</v>
      </c>
      <c r="M251" s="5">
        <f>_xll.SNL.Clients.Office.Excel.Functions.SPG(A251, "SP_PCT_SHARES_OWNED_ALL_INSTITUTIONS")</f>
        <v>87.44</v>
      </c>
      <c r="N251" s="9" t="str">
        <f>_xll.SNL.Clients.Office.Excel.Functions.SPG(A251, "RD_CREDIT_RATING_GLOBAL", "Issuer Credit Rating", "Local Currency LT|0")</f>
        <v>BBB-</v>
      </c>
      <c r="O251" s="9" t="str">
        <f>_xll.SNL.Clients.Office.Excel.Functions.SPG(A251, "RD_CWOL_GLOBAL", "Issuer Credit Rating", "Local Currency LT|0")</f>
        <v>Stable</v>
      </c>
      <c r="P251" s="9" t="str">
        <f>_xll.SNL.Clients.Office.Excel.Functions.SPG(A251, "RD_RATING_ACTION_GLOBAL", "Issuer Credit Rating", "Local Currency LT|0")</f>
        <v>New Rating | CreditWatch/Outlook (02/07/2023)</v>
      </c>
      <c r="Q251" s="10">
        <f>_xll.SNL.Clients.Office.Excel.Functions.SPG(A251, "RD_LAST_REVIEW_DATE_GLOBAL", "Issuer Credit Rating", "Local Currency LT")</f>
        <v>45513</v>
      </c>
      <c r="R251" s="10">
        <f>_xll.SNL.Clients.Office.Excel.Functions.SPG(A251, "RD_CREDIT_RATING_DATE_GLOBAL", "Issuer Credit Rating", "Local Currency LT|0")</f>
        <v>44964</v>
      </c>
      <c r="S251" s="10">
        <f>_xll.SNL.Clients.Office.Excel.Functions.SPG(A251, "RD_CREDIT_WATCH_OUTLOOK_DATE_GLOBAL", "Issuer Credit Rating", "Local Currency LT|0")</f>
        <v>44964</v>
      </c>
    </row>
    <row r="252" spans="1:19" x14ac:dyDescent="0.3">
      <c r="A252" t="s">
        <v>256</v>
      </c>
      <c r="B252" s="13">
        <f>_xll.ciqfunctions.udf.CIQ(A252,"IQ_FIRSTPRICINGDATE")</f>
        <v>24839</v>
      </c>
      <c r="C252" s="5">
        <f>_xll.SNL.Clients.Office.Excel.Functions.SPG(A252, "SP_VOLUME_AVG_WEEKLY_TO_SHARES_OUT", , "1M")</f>
        <v>1.970234001761777</v>
      </c>
      <c r="D252" s="5">
        <f>_xll.SNL.Clients.Office.Excel.Functions.SPG(A252, "SP_VOLUME_AVG_WEEKLY_TO_SHARES_OUT", , "3M")</f>
        <v>1.7985709591678196</v>
      </c>
      <c r="E252" s="5">
        <f>_xll.SNL.Clients.Office.Excel.Functions.SPG(A252, "SP_VOLUME_AVG_DAILY_TO_1YR_AVG_DAILY", , "1M")</f>
        <v>128.44</v>
      </c>
      <c r="F252" s="5">
        <f>_xll.SNL.Clients.Office.Excel.Functions.SPG(A252, "SP_VOLUME_AVG_DAILY_TO_1YR_AVG_DAILY", , "3M")</f>
        <v>117.25</v>
      </c>
      <c r="G252" s="9" t="str">
        <f>_xll.SNL.Clients.Office.Excel.Functions.SPG(A252, "IQ_SECTOR")</f>
        <v>Health Care</v>
      </c>
      <c r="H252" s="9" t="str">
        <f>_xll.SNL.Clients.Office.Excel.Functions.SPG(A252, "IQ_INDUSTRY_GROUP")</f>
        <v>Pharmaceuticals, Biotechnology and Life Sciences</v>
      </c>
      <c r="I252" s="9" t="str">
        <f>_xll.SNL.Clients.Office.Excel.Functions.SPG(A252, "IQ_INDUSTRY")</f>
        <v>Pharmaceuticals</v>
      </c>
      <c r="J252" s="9" t="str">
        <f>_xll.SNL.Clients.Office.Excel.Functions.SPG(A252, "IQ_PRIMARY_INDUSTRY")</f>
        <v>Pharmaceuticals</v>
      </c>
      <c r="K252" s="9" t="str">
        <f>_xll.SNL.Clients.Office.Excel.Functions.SPG(A252, "NAICS_CODE", "Primary")</f>
        <v>325412 - Pharmaceutical Preparation Manufacturing</v>
      </c>
      <c r="L252" s="9" t="str">
        <f>_xll.SNL.Clients.Office.Excel.Functions.SPG(A252, "SP_TOPICTAG")</f>
        <v>Cardiovascular; Dermatology; Immunology; Oncology; Pulmonology; Respiratory; Women's Health</v>
      </c>
      <c r="M252" s="5">
        <f>_xll.SNL.Clients.Office.Excel.Functions.SPG(A252, "SP_PCT_SHARES_OWNED_ALL_INSTITUTIONS")</f>
        <v>72.98</v>
      </c>
      <c r="N252" s="9" t="str">
        <f>_xll.SNL.Clients.Office.Excel.Functions.SPG(A252, "RD_CREDIT_RATING_GLOBAL", "Issuer Credit Rating", "Local Currency LT|0")</f>
        <v>AAA</v>
      </c>
      <c r="O252" s="9" t="str">
        <f>_xll.SNL.Clients.Office.Excel.Functions.SPG(A252, "RD_CWOL_GLOBAL", "Issuer Credit Rating", "Local Currency LT|0")</f>
        <v>Watch Neg</v>
      </c>
      <c r="P252" s="9" t="str">
        <f>_xll.SNL.Clients.Office.Excel.Functions.SPG(A252, "RD_RATING_ACTION_GLOBAL", "Issuer Credit Rating", "Local Currency LT|0")</f>
        <v>CreditWatch/Outlook (01/14/2025)</v>
      </c>
      <c r="Q252" s="10">
        <f>_xll.SNL.Clients.Office.Excel.Functions.SPG(A252, "RD_LAST_REVIEW_DATE_GLOBAL", "Issuer Credit Rating", "Local Currency LT")</f>
        <v>45679</v>
      </c>
      <c r="R252" s="10">
        <f>_xll.SNL.Clients.Office.Excel.Functions.SPG(A252, "RD_CREDIT_RATING_DATE_GLOBAL", "Issuer Credit Rating", "Local Currency LT|0")</f>
        <v>32037</v>
      </c>
      <c r="S252" s="10">
        <f>_xll.SNL.Clients.Office.Excel.Functions.SPG(A252, "RD_CREDIT_WATCH_OUTLOOK_DATE_GLOBAL", "Issuer Credit Rating", "Local Currency LT|0")</f>
        <v>45671</v>
      </c>
    </row>
    <row r="253" spans="1:19" x14ac:dyDescent="0.3">
      <c r="A253" t="s">
        <v>257</v>
      </c>
      <c r="B253" s="13">
        <f>_xll.ciqfunctions.udf.CIQ(A253,"IQ_FIRSTPRICINGDATE")</f>
        <v>24839</v>
      </c>
      <c r="C253" s="5">
        <f>_xll.SNL.Clients.Office.Excel.Functions.SPG(A253, "SP_VOLUME_AVG_WEEKLY_TO_SHARES_OUT", , "1M")</f>
        <v>4.1464123197981726</v>
      </c>
      <c r="D253" s="5">
        <f>_xll.SNL.Clients.Office.Excel.Functions.SPG(A253, "SP_VOLUME_AVG_WEEKLY_TO_SHARES_OUT", , "3M")</f>
        <v>3.0350924534750323</v>
      </c>
      <c r="E253" s="5">
        <f>_xll.SNL.Clients.Office.Excel.Functions.SPG(A253, "SP_VOLUME_AVG_DAILY_TO_1YR_AVG_DAILY", , "1M")</f>
        <v>120.38</v>
      </c>
      <c r="F253" s="5">
        <f>_xll.SNL.Clients.Office.Excel.Functions.SPG(A253, "SP_VOLUME_AVG_DAILY_TO_1YR_AVG_DAILY", , "3M")</f>
        <v>88.11</v>
      </c>
      <c r="G253" s="9" t="str">
        <f>_xll.SNL.Clients.Office.Excel.Functions.SPG(A253, "IQ_SECTOR")</f>
        <v>Industrials</v>
      </c>
      <c r="H253" s="9" t="str">
        <f>_xll.SNL.Clients.Office.Excel.Functions.SPG(A253, "IQ_INDUSTRY_GROUP")</f>
        <v>Capital Goods</v>
      </c>
      <c r="I253" s="9" t="str">
        <f>_xll.SNL.Clients.Office.Excel.Functions.SPG(A253, "IQ_INDUSTRY")</f>
        <v>Building Products</v>
      </c>
      <c r="J253" s="9" t="str">
        <f>_xll.SNL.Clients.Office.Excel.Functions.SPG(A253, "IQ_PRIMARY_INDUSTRY")</f>
        <v>Building Products</v>
      </c>
      <c r="K253" s="9" t="str">
        <f>_xll.SNL.Clients.Office.Excel.Functions.SPG(A253, "NAICS_CODE", "Primary")</f>
        <v>33341 - Ventilation, Heating, Air-Conditioning, and Commercial Refrigeration Equipment Manufacturing</v>
      </c>
      <c r="L253" s="9" t="str">
        <f>_xll.SNL.Clients.Office.Excel.Functions.SPG(A253, "SP_TOPICTAG")</f>
        <v>Industrial Automation; Smart Building; Process Automation</v>
      </c>
      <c r="M253" s="5">
        <f>_xll.SNL.Clients.Office.Excel.Functions.SPG(A253, "SP_PCT_SHARES_OWNED_ALL_INSTITUTIONS")</f>
        <v>93.52</v>
      </c>
      <c r="N253" s="9" t="str">
        <f>_xll.SNL.Clients.Office.Excel.Functions.SPG(A253, "RD_CREDIT_RATING_GLOBAL", "Issuer Credit Rating", "Local Currency LT|0")</f>
        <v>BBB+</v>
      </c>
      <c r="O253" s="9" t="str">
        <f>_xll.SNL.Clients.Office.Excel.Functions.SPG(A253, "RD_CWOL_GLOBAL", "Issuer Credit Rating", "Local Currency LT|0")</f>
        <v>Stable</v>
      </c>
      <c r="P253" s="9" t="str">
        <f>_xll.SNL.Clients.Office.Excel.Functions.SPG(A253, "RD_RATING_ACTION_GLOBAL", "Issuer Credit Rating", "Local Currency LT|0")</f>
        <v>CreditWatch/Outlook (06/30/2021)</v>
      </c>
      <c r="Q253" s="10">
        <f>_xll.SNL.Clients.Office.Excel.Functions.SPG(A253, "RD_LAST_REVIEW_DATE_GLOBAL", "Issuer Credit Rating", "Local Currency LT")</f>
        <v>45544</v>
      </c>
      <c r="R253" s="10">
        <f>_xll.SNL.Clients.Office.Excel.Functions.SPG(A253, "RD_CREDIT_RATING_DATE_GLOBAL", "Issuer Credit Rating", "Local Currency LT|0")</f>
        <v>42607</v>
      </c>
      <c r="S253" s="10">
        <f>_xll.SNL.Clients.Office.Excel.Functions.SPG(A253, "RD_CREDIT_WATCH_OUTLOOK_DATE_GLOBAL", "Issuer Credit Rating", "Local Currency LT|0")</f>
        <v>44377</v>
      </c>
    </row>
    <row r="254" spans="1:19" x14ac:dyDescent="0.3">
      <c r="A254" t="s">
        <v>258</v>
      </c>
      <c r="B254" s="13">
        <f>_xll.ciqfunctions.udf.CIQ(A254,"IQ_FIRSTPRICINGDATE")</f>
        <v>25267</v>
      </c>
      <c r="C254" s="5">
        <f>_xll.SNL.Clients.Office.Excel.Functions.SPG(A254, "SP_VOLUME_AVG_WEEKLY_TO_SHARES_OUT", , "1M")</f>
        <v>1.7551638394133748</v>
      </c>
      <c r="D254" s="5">
        <f>_xll.SNL.Clients.Office.Excel.Functions.SPG(A254, "SP_VOLUME_AVG_WEEKLY_TO_SHARES_OUT", , "3M")</f>
        <v>1.6177909031473985</v>
      </c>
      <c r="E254" s="5">
        <f>_xll.SNL.Clients.Office.Excel.Functions.SPG(A254, "SP_VOLUME_AVG_DAILY_TO_1YR_AVG_DAILY", , "1M")</f>
        <v>109.66</v>
      </c>
      <c r="F254" s="5">
        <f>_xll.SNL.Clients.Office.Excel.Functions.SPG(A254, "SP_VOLUME_AVG_DAILY_TO_1YR_AVG_DAILY", , "3M")</f>
        <v>101.07</v>
      </c>
      <c r="G254" s="9" t="str">
        <f>_xll.SNL.Clients.Office.Excel.Functions.SPG(A254, "IQ_SECTOR")</f>
        <v>Financials</v>
      </c>
      <c r="H254" s="9" t="str">
        <f>_xll.SNL.Clients.Office.Excel.Functions.SPG(A254, "IQ_INDUSTRY_GROUP")</f>
        <v>Banks</v>
      </c>
      <c r="I254" s="9" t="str">
        <f>_xll.SNL.Clients.Office.Excel.Functions.SPG(A254, "IQ_INDUSTRY")</f>
        <v>Banks</v>
      </c>
      <c r="J254" s="9" t="str">
        <f>_xll.SNL.Clients.Office.Excel.Functions.SPG(A254, "IQ_PRIMARY_INDUSTRY")</f>
        <v>Diversified Banks</v>
      </c>
      <c r="K254" s="9" t="str">
        <f>_xll.SNL.Clients.Office.Excel.Functions.SPG(A254, "NAICS_CODE", "Primary")</f>
        <v>522110 - Commercial Banking</v>
      </c>
      <c r="L254" s="9" t="str">
        <f>_xll.SNL.Clients.Office.Excel.Functions.SPG(A254, "SP_TOPICTAG")</f>
        <v>Consumer Lending; Digital Brokerage; Onshore and Offshore Wind</v>
      </c>
      <c r="M254" s="5">
        <f>_xll.SNL.Clients.Office.Excel.Functions.SPG(A254, "SP_PCT_SHARES_OWNED_ALL_INSTITUTIONS")</f>
        <v>73.959999999999994</v>
      </c>
      <c r="N254" s="9" t="str">
        <f>_xll.SNL.Clients.Office.Excel.Functions.SPG(A254, "RD_CREDIT_RATING_GLOBAL", "Issuer Credit Rating", "Local Currency LT|0")</f>
        <v>A</v>
      </c>
      <c r="O254" s="9" t="str">
        <f>_xll.SNL.Clients.Office.Excel.Functions.SPG(A254, "RD_CWOL_GLOBAL", "Issuer Credit Rating", "Local Currency LT|0")</f>
        <v>Stable</v>
      </c>
      <c r="P254" s="9" t="str">
        <f>_xll.SNL.Clients.Office.Excel.Functions.SPG(A254, "RD_RATING_ACTION_GLOBAL", "Issuer Credit Rating", "Local Currency LT|0")</f>
        <v>Upgrade | CreditWatch/Outlook (11/15/2024)</v>
      </c>
      <c r="Q254" s="10">
        <f>_xll.SNL.Clients.Office.Excel.Functions.SPG(A254, "RD_LAST_REVIEW_DATE_GLOBAL", "Issuer Credit Rating", "Local Currency LT")</f>
        <v>45611</v>
      </c>
      <c r="R254" s="10">
        <f>_xll.SNL.Clients.Office.Excel.Functions.SPG(A254, "RD_CREDIT_RATING_DATE_GLOBAL", "Issuer Credit Rating", "Local Currency LT|0")</f>
        <v>45611</v>
      </c>
      <c r="S254" s="10">
        <f>_xll.SNL.Clients.Office.Excel.Functions.SPG(A254, "RD_CREDIT_WATCH_OUTLOOK_DATE_GLOBAL", "Issuer Credit Rating", "Local Currency LT|0")</f>
        <v>45611</v>
      </c>
    </row>
    <row r="255" spans="1:19" x14ac:dyDescent="0.3">
      <c r="A255" t="s">
        <v>259</v>
      </c>
      <c r="B255" s="13">
        <f>_xll.ciqfunctions.udf.CIQ(A255,"IQ_FIRSTPRICINGDATE")</f>
        <v>36336</v>
      </c>
      <c r="C255" s="5">
        <f>_xll.SNL.Clients.Office.Excel.Functions.SPG(A255, "SP_VOLUME_AVG_WEEKLY_TO_SHARES_OUT", , "1M")</f>
        <v>8.5071839864810865</v>
      </c>
      <c r="D255" s="5">
        <f>_xll.SNL.Clients.Office.Excel.Functions.SPG(A255, "SP_VOLUME_AVG_WEEKLY_TO_SHARES_OUT", , "3M")</f>
        <v>6.7377410502732538</v>
      </c>
      <c r="E255" s="5">
        <f>_xll.SNL.Clients.Office.Excel.Functions.SPG(A255, "SP_VOLUME_AVG_DAILY_TO_1YR_AVG_DAILY", , "1M")</f>
        <v>167</v>
      </c>
      <c r="F255" s="5">
        <f>_xll.SNL.Clients.Office.Excel.Functions.SPG(A255, "SP_VOLUME_AVG_DAILY_TO_1YR_AVG_DAILY", , "3M")</f>
        <v>132.26</v>
      </c>
      <c r="G255" s="9" t="str">
        <f>_xll.SNL.Clients.Office.Excel.Functions.SPG(A255, "IQ_SECTOR")</f>
        <v>Information Technology</v>
      </c>
      <c r="H255" s="9" t="str">
        <f>_xll.SNL.Clients.Office.Excel.Functions.SPG(A255, "IQ_INDUSTRY_GROUP")</f>
        <v>Technology Hardware and Equipment</v>
      </c>
      <c r="I255" s="9" t="str">
        <f>_xll.SNL.Clients.Office.Excel.Functions.SPG(A255, "IQ_INDUSTRY")</f>
        <v>Communications Equipment</v>
      </c>
      <c r="J255" s="9" t="str">
        <f>_xll.SNL.Clients.Office.Excel.Functions.SPG(A255, "IQ_PRIMARY_INDUSTRY")</f>
        <v>Communications Equipment</v>
      </c>
      <c r="K255" s="9" t="str">
        <f>_xll.SNL.Clients.Office.Excel.Functions.SPG(A255, "NAICS_CODE", "Primary")</f>
        <v>334290 - Other Communications Equipment Manufacturing</v>
      </c>
      <c r="L255" s="9" t="str">
        <f>_xll.SNL.Clients.Office.Excel.Functions.SPG(A255, "SP_TOPICTAG")</f>
        <v>Cloud Management; Cloud Infrastructure; Cloud Security; Process Automation; Network Security</v>
      </c>
      <c r="M255" s="5">
        <f>_xll.SNL.Clients.Office.Excel.Functions.SPG(A255, "SP_PCT_SHARES_OWNED_ALL_INSTITUTIONS")</f>
        <v>86.37</v>
      </c>
      <c r="N255" s="9" t="str">
        <f>_xll.SNL.Clients.Office.Excel.Functions.SPG(A255, "RD_CREDIT_RATING_GLOBAL", "Issuer Credit Rating", "Local Currency LT|0")</f>
        <v>BBB</v>
      </c>
      <c r="O255" s="9" t="str">
        <f>_xll.SNL.Clients.Office.Excel.Functions.SPG(A255, "RD_CWOL_GLOBAL", "Issuer Credit Rating", "Local Currency LT|0")</f>
        <v>Negative</v>
      </c>
      <c r="P255" s="9" t="str">
        <f>_xll.SNL.Clients.Office.Excel.Functions.SPG(A255, "RD_RATING_ACTION_GLOBAL", "Issuer Credit Rating", "Local Currency LT|0")</f>
        <v>CreditWatch/Outlook (01/12/2024)</v>
      </c>
      <c r="Q255" s="10">
        <f>_xll.SNL.Clients.Office.Excel.Functions.SPG(A255, "RD_LAST_REVIEW_DATE_GLOBAL", "Issuer Credit Rating", "Local Currency LT")</f>
        <v>45678</v>
      </c>
      <c r="R255" s="10">
        <f>_xll.SNL.Clients.Office.Excel.Functions.SPG(A255, "RD_CREDIT_RATING_DATE_GLOBAL", "Issuer Credit Rating", "Local Currency LT|0")</f>
        <v>40602</v>
      </c>
      <c r="S255" s="10">
        <f>_xll.SNL.Clients.Office.Excel.Functions.SPG(A255, "RD_CREDIT_WATCH_OUTLOOK_DATE_GLOBAL", "Issuer Credit Rating", "Local Currency LT|0")</f>
        <v>45303</v>
      </c>
    </row>
    <row r="256" spans="1:19" x14ac:dyDescent="0.3">
      <c r="A256" t="s">
        <v>260</v>
      </c>
      <c r="B256" s="13">
        <f>_xll.ciqfunctions.udf.CIQ(A256,"IQ_FIRSTPRICINGDATE")</f>
        <v>24839</v>
      </c>
      <c r="C256" s="5">
        <f>_xll.SNL.Clients.Office.Excel.Functions.SPG(A256, "SP_VOLUME_AVG_WEEKLY_TO_SHARES_OUT", , "1M")</f>
        <v>3.4834116011661589</v>
      </c>
      <c r="D256" s="5">
        <f>_xll.SNL.Clients.Office.Excel.Functions.SPG(A256, "SP_VOLUME_AVG_WEEKLY_TO_SHARES_OUT", , "3M")</f>
        <v>2.9726140140635167</v>
      </c>
      <c r="E256" s="5">
        <f>_xll.SNL.Clients.Office.Excel.Functions.SPG(A256, "SP_VOLUME_AVG_DAILY_TO_1YR_AVG_DAILY", , "1M")</f>
        <v>84.66</v>
      </c>
      <c r="F256" s="5">
        <f>_xll.SNL.Clients.Office.Excel.Functions.SPG(A256, "SP_VOLUME_AVG_DAILY_TO_1YR_AVG_DAILY", , "3M")</f>
        <v>72.239999999999995</v>
      </c>
      <c r="G256" s="9" t="str">
        <f>_xll.SNL.Clients.Office.Excel.Functions.SPG(A256, "IQ_SECTOR")</f>
        <v>Consumer Staples</v>
      </c>
      <c r="H256" s="9" t="str">
        <f>_xll.SNL.Clients.Office.Excel.Functions.SPG(A256, "IQ_INDUSTRY_GROUP")</f>
        <v>Food, Beverage and Tobacco</v>
      </c>
      <c r="I256" s="9" t="str">
        <f>_xll.SNL.Clients.Office.Excel.Functions.SPG(A256, "IQ_INDUSTRY")</f>
        <v>Food Products</v>
      </c>
      <c r="J256" s="9" t="str">
        <f>_xll.SNL.Clients.Office.Excel.Functions.SPG(A256, "IQ_PRIMARY_INDUSTRY")</f>
        <v>Packaged Foods and Meats</v>
      </c>
      <c r="K256" s="9" t="str">
        <f>_xll.SNL.Clients.Office.Excel.Functions.SPG(A256, "NAICS_CODE", "Primary")</f>
        <v>31191 - Snack Food Manufacturing</v>
      </c>
      <c r="L256" s="9" t="str">
        <f>_xll.SNL.Clients.Office.Excel.Functions.SPG(A256, "SP_TOPICTAG")</f>
        <v>Alternative Protein</v>
      </c>
      <c r="M256" s="5">
        <f>_xll.SNL.Clients.Office.Excel.Functions.SPG(A256, "SP_PCT_SHARES_OWNED_ALL_INSTITUTIONS")</f>
        <v>96.31</v>
      </c>
      <c r="N256" s="9" t="str">
        <f>_xll.SNL.Clients.Office.Excel.Functions.SPG(A256, "RD_CREDIT_RATING_GLOBAL", "Issuer Credit Rating", "Local Currency LT|0")</f>
        <v>NR</v>
      </c>
      <c r="O256" s="9" t="str">
        <f>_xll.SNL.Clients.Office.Excel.Functions.SPG(A256, "RD_CWOL_GLOBAL", "Issuer Credit Rating", "Local Currency LT|0")</f>
        <v>NR</v>
      </c>
      <c r="P256" s="9" t="str">
        <f>_xll.SNL.Clients.Office.Excel.Functions.SPG(A256, "RD_RATING_ACTION_GLOBAL", "Issuer Credit Rating", "Local Currency LT|0")</f>
        <v>Not Rated | CreditWatch/Outlook (02/15/2024)</v>
      </c>
      <c r="Q256" s="10">
        <f>_xll.SNL.Clients.Office.Excel.Functions.SPG(A256, "RD_LAST_REVIEW_DATE_GLOBAL", "Issuer Credit Rating", "Local Currency LT")</f>
        <v>45337</v>
      </c>
      <c r="R256" s="10">
        <f>_xll.SNL.Clients.Office.Excel.Functions.SPG(A256, "RD_CREDIT_RATING_DATE_GLOBAL", "Issuer Credit Rating", "Local Currency LT|0")</f>
        <v>45337</v>
      </c>
      <c r="S256" s="10">
        <f>_xll.SNL.Clients.Office.Excel.Functions.SPG(A256, "RD_CREDIT_WATCH_OUTLOOK_DATE_GLOBAL", "Issuer Credit Rating", "Local Currency LT|0")</f>
        <v>45337</v>
      </c>
    </row>
    <row r="257" spans="1:19" x14ac:dyDescent="0.3">
      <c r="A257" t="s">
        <v>261</v>
      </c>
      <c r="B257" s="13">
        <f>_xll.ciqfunctions.udf.CIQ(A257,"IQ_FIRSTPRICINGDATE")</f>
        <v>45050</v>
      </c>
      <c r="C257" s="5">
        <f>_xll.SNL.Clients.Office.Excel.Functions.SPG(A257, "SP_VOLUME_AVG_WEEKLY_TO_SHARES_OUT", , "1M")</f>
        <v>3.6280461178014765</v>
      </c>
      <c r="D257" s="5">
        <f>_xll.SNL.Clients.Office.Excel.Functions.SPG(A257, "SP_VOLUME_AVG_WEEKLY_TO_SHARES_OUT", , "3M")</f>
        <v>3.3071308022393273</v>
      </c>
      <c r="E257" s="5">
        <f>_xll.SNL.Clients.Office.Excel.Functions.SPG(A257, "SP_VOLUME_AVG_DAILY_TO_1YR_AVG_DAILY", , "1M")</f>
        <v>82.27</v>
      </c>
      <c r="F257" s="5">
        <f>_xll.SNL.Clients.Office.Excel.Functions.SPG(A257, "SP_VOLUME_AVG_DAILY_TO_1YR_AVG_DAILY", , "3M")</f>
        <v>75</v>
      </c>
      <c r="G257" s="9" t="str">
        <f>_xll.SNL.Clients.Office.Excel.Functions.SPG(A257, "IQ_SECTOR")</f>
        <v>Consumer Staples</v>
      </c>
      <c r="H257" s="9" t="str">
        <f>_xll.SNL.Clients.Office.Excel.Functions.SPG(A257, "IQ_INDUSTRY_GROUP")</f>
        <v>Household and Personal Products</v>
      </c>
      <c r="I257" s="9" t="str">
        <f>_xll.SNL.Clients.Office.Excel.Functions.SPG(A257, "IQ_INDUSTRY")</f>
        <v>Personal Care Products</v>
      </c>
      <c r="J257" s="9" t="str">
        <f>_xll.SNL.Clients.Office.Excel.Functions.SPG(A257, "IQ_PRIMARY_INDUSTRY")</f>
        <v>Personal Care Products</v>
      </c>
      <c r="K257" s="9" t="str">
        <f>_xll.SNL.Clients.Office.Excel.Functions.SPG(A257, "NAICS_CODE", "Primary")</f>
        <v>325620 - Toilet Preparation Manufacturing</v>
      </c>
      <c r="L257" s="9" t="str">
        <f>_xll.SNL.Clients.Office.Excel.Functions.SPG(A257, "SP_TOPICTAG")</f>
        <v>Addiction; Dermatology; Allergy</v>
      </c>
      <c r="M257" s="5">
        <f>_xll.SNL.Clients.Office.Excel.Functions.SPG(A257, "SP_PCT_SHARES_OWNED_ALL_INSTITUTIONS")</f>
        <v>100.39</v>
      </c>
      <c r="N257" s="9" t="str">
        <f>_xll.SNL.Clients.Office.Excel.Functions.SPG(A257, "RD_CREDIT_RATING_GLOBAL", "Issuer Credit Rating", "Local Currency LT|0")</f>
        <v>A</v>
      </c>
      <c r="O257" s="9" t="str">
        <f>_xll.SNL.Clients.Office.Excel.Functions.SPG(A257, "RD_CWOL_GLOBAL", "Issuer Credit Rating", "Local Currency LT|0")</f>
        <v>Stable</v>
      </c>
      <c r="P257" s="9" t="str">
        <f>_xll.SNL.Clients.Office.Excel.Functions.SPG(A257, "RD_RATING_ACTION_GLOBAL", "Issuer Credit Rating", "Local Currency LT|0")</f>
        <v>New Rating | CreditWatch/Outlook (04/07/2023)</v>
      </c>
      <c r="Q257" s="10">
        <f>_xll.SNL.Clients.Office.Excel.Functions.SPG(A257, "RD_LAST_REVIEW_DATE_GLOBAL", "Issuer Credit Rating", "Local Currency LT")</f>
        <v>45407</v>
      </c>
      <c r="R257" s="10">
        <f>_xll.SNL.Clients.Office.Excel.Functions.SPG(A257, "RD_CREDIT_RATING_DATE_GLOBAL", "Issuer Credit Rating", "Local Currency LT|0")</f>
        <v>45023</v>
      </c>
      <c r="S257" s="10">
        <f>_xll.SNL.Clients.Office.Excel.Functions.SPG(A257, "RD_CREDIT_WATCH_OUTLOOK_DATE_GLOBAL", "Issuer Credit Rating", "Local Currency LT|0")</f>
        <v>45023</v>
      </c>
    </row>
    <row r="258" spans="1:19" x14ac:dyDescent="0.3">
      <c r="A258" t="s">
        <v>262</v>
      </c>
      <c r="B258" s="13">
        <f>_xll.ciqfunctions.udf.CIQ(A258,"IQ_FIRSTPRICINGDATE")</f>
        <v>43291</v>
      </c>
      <c r="C258" s="5">
        <f>_xll.SNL.Clients.Office.Excel.Functions.SPG(A258, "SP_VOLUME_AVG_WEEKLY_TO_SHARES_OUT", , "1M")</f>
        <v>3.1624106927442268</v>
      </c>
      <c r="D258" s="5">
        <f>_xll.SNL.Clients.Office.Excel.Functions.SPG(A258, "SP_VOLUME_AVG_WEEKLY_TO_SHARES_OUT", , "3M")</f>
        <v>3.4046401748517674</v>
      </c>
      <c r="E258" s="5">
        <f>_xll.SNL.Clients.Office.Excel.Functions.SPG(A258, "SP_VOLUME_AVG_DAILY_TO_1YR_AVG_DAILY", , "1M")</f>
        <v>91.78</v>
      </c>
      <c r="F258" s="5">
        <f>_xll.SNL.Clients.Office.Excel.Functions.SPG(A258, "SP_VOLUME_AVG_DAILY_TO_1YR_AVG_DAILY", , "3M")</f>
        <v>98.82</v>
      </c>
      <c r="G258" s="9" t="str">
        <f>_xll.SNL.Clients.Office.Excel.Functions.SPG(A258, "IQ_SECTOR")</f>
        <v>Consumer Staples</v>
      </c>
      <c r="H258" s="9" t="str">
        <f>_xll.SNL.Clients.Office.Excel.Functions.SPG(A258, "IQ_INDUSTRY_GROUP")</f>
        <v>Food, Beverage and Tobacco</v>
      </c>
      <c r="I258" s="9" t="str">
        <f>_xll.SNL.Clients.Office.Excel.Functions.SPG(A258, "IQ_INDUSTRY")</f>
        <v>Beverages</v>
      </c>
      <c r="J258" s="9" t="str">
        <f>_xll.SNL.Clients.Office.Excel.Functions.SPG(A258, "IQ_PRIMARY_INDUSTRY")</f>
        <v>Soft Drinks and Non-alcoholic Beverages</v>
      </c>
      <c r="K258" s="9" t="str">
        <f>_xll.SNL.Clients.Office.Excel.Functions.SPG(A258, "NAICS_CODE", "Primary")</f>
        <v>311920 - Coffee and Tea Manufacturing</v>
      </c>
      <c r="L258" s="9" t="str">
        <f>_xll.SNL.Clients.Office.Excel.Functions.SPG(A258, "SP_TOPICTAG")</f>
        <v>Coffee; Organic</v>
      </c>
      <c r="M258" s="5">
        <f>_xll.SNL.Clients.Office.Excel.Functions.SPG(A258, "SP_PCT_SHARES_OWNED_ALL_INSTITUTIONS")</f>
        <v>75.099999999999994</v>
      </c>
      <c r="N258" s="9" t="str">
        <f>_xll.SNL.Clients.Office.Excel.Functions.SPG(A258, "RD_CREDIT_RATING_GLOBAL", "Issuer Credit Rating", "Local Currency LT|0")</f>
        <v>BBB</v>
      </c>
      <c r="O258" s="9" t="str">
        <f>_xll.SNL.Clients.Office.Excel.Functions.SPG(A258, "RD_CWOL_GLOBAL", "Issuer Credit Rating", "Local Currency LT|0")</f>
        <v>Stable</v>
      </c>
      <c r="P258" s="9" t="str">
        <f>_xll.SNL.Clients.Office.Excel.Functions.SPG(A258, "RD_RATING_ACTION_GLOBAL", "Issuer Credit Rating", "Local Currency LT|0")</f>
        <v>Downgrade | CreditWatch/Outlook (05/14/2018)</v>
      </c>
      <c r="Q258" s="10">
        <f>_xll.SNL.Clients.Office.Excel.Functions.SPG(A258, "RD_LAST_REVIEW_DATE_GLOBAL", "Issuer Credit Rating", "Local Currency LT")</f>
        <v>45399</v>
      </c>
      <c r="R258" s="10">
        <f>_xll.SNL.Clients.Office.Excel.Functions.SPG(A258, "RD_CREDIT_RATING_DATE_GLOBAL", "Issuer Credit Rating", "Local Currency LT|0")</f>
        <v>43234</v>
      </c>
      <c r="S258" s="10">
        <f>_xll.SNL.Clients.Office.Excel.Functions.SPG(A258, "RD_CREDIT_WATCH_OUTLOOK_DATE_GLOBAL", "Issuer Credit Rating", "Local Currency LT|0")</f>
        <v>43234</v>
      </c>
    </row>
    <row r="259" spans="1:19" x14ac:dyDescent="0.3">
      <c r="A259" t="s">
        <v>263</v>
      </c>
      <c r="B259" s="13">
        <f>_xll.ciqfunctions.udf.CIQ(A259,"IQ_FIRSTPRICINGDATE")</f>
        <v>29222</v>
      </c>
      <c r="C259" s="5">
        <f>_xll.SNL.Clients.Office.Excel.Functions.SPG(A259, "SP_VOLUME_AVG_WEEKLY_TO_SHARES_OUT", , "1M")</f>
        <v>6.4368245833732383</v>
      </c>
      <c r="D259" s="5">
        <f>_xll.SNL.Clients.Office.Excel.Functions.SPG(A259, "SP_VOLUME_AVG_WEEKLY_TO_SHARES_OUT", , "3M")</f>
        <v>4.8555363195484427</v>
      </c>
      <c r="E259" s="5">
        <f>_xll.SNL.Clients.Office.Excel.Functions.SPG(A259, "SP_VOLUME_AVG_DAILY_TO_1YR_AVG_DAILY", , "1M")</f>
        <v>112.76</v>
      </c>
      <c r="F259" s="5">
        <f>_xll.SNL.Clients.Office.Excel.Functions.SPG(A259, "SP_VOLUME_AVG_DAILY_TO_1YR_AVG_DAILY", , "3M")</f>
        <v>85.06</v>
      </c>
      <c r="G259" s="9" t="str">
        <f>_xll.SNL.Clients.Office.Excel.Functions.SPG(A259, "IQ_SECTOR")</f>
        <v>Financials</v>
      </c>
      <c r="H259" s="9" t="str">
        <f>_xll.SNL.Clients.Office.Excel.Functions.SPG(A259, "IQ_INDUSTRY_GROUP")</f>
        <v>Banks</v>
      </c>
      <c r="I259" s="9" t="str">
        <f>_xll.SNL.Clients.Office.Excel.Functions.SPG(A259, "IQ_INDUSTRY")</f>
        <v>Banks</v>
      </c>
      <c r="J259" s="9" t="str">
        <f>_xll.SNL.Clients.Office.Excel.Functions.SPG(A259, "IQ_PRIMARY_INDUSTRY")</f>
        <v>Diversified Banks</v>
      </c>
      <c r="K259" s="9" t="str">
        <f>_xll.SNL.Clients.Office.Excel.Functions.SPG(A259, "NAICS_CODE", "Primary")</f>
        <v>522110 - Commercial Banking</v>
      </c>
      <c r="L259" s="9" t="str">
        <f>_xll.SNL.Clients.Office.Excel.Functions.SPG(A259, "SP_TOPICTAG")</f>
        <v>Consumer Lending; Digital Brokerage</v>
      </c>
      <c r="M259" s="5">
        <f>_xll.SNL.Clients.Office.Excel.Functions.SPG(A259, "SP_PCT_SHARES_OWNED_ALL_INSTITUTIONS")</f>
        <v>72.14</v>
      </c>
      <c r="N259" s="9" t="str">
        <f>_xll.SNL.Clients.Office.Excel.Functions.SPG(A259, "RD_CREDIT_RATING_GLOBAL", "Issuer Credit Rating", "Local Currency LT|0")</f>
        <v>BBB</v>
      </c>
      <c r="O259" s="9" t="str">
        <f>_xll.SNL.Clients.Office.Excel.Functions.SPG(A259, "RD_CWOL_GLOBAL", "Issuer Credit Rating", "Local Currency LT|0")</f>
        <v>Stable</v>
      </c>
      <c r="P259" s="9" t="str">
        <f>_xll.SNL.Clients.Office.Excel.Functions.SPG(A259, "RD_RATING_ACTION_GLOBAL", "Issuer Credit Rating", "Local Currency LT|0")</f>
        <v>Downgrade | CreditWatch/Outlook (08/21/2023)</v>
      </c>
      <c r="Q259" s="10">
        <f>_xll.SNL.Clients.Office.Excel.Functions.SPG(A259, "RD_LAST_REVIEW_DATE_GLOBAL", "Issuer Credit Rating", "Local Currency LT")</f>
        <v>45467</v>
      </c>
      <c r="R259" s="10">
        <f>_xll.SNL.Clients.Office.Excel.Functions.SPG(A259, "RD_CREDIT_RATING_DATE_GLOBAL", "Issuer Credit Rating", "Local Currency LT|0")</f>
        <v>45159</v>
      </c>
      <c r="S259" s="10">
        <f>_xll.SNL.Clients.Office.Excel.Functions.SPG(A259, "RD_CREDIT_WATCH_OUTLOOK_DATE_GLOBAL", "Issuer Credit Rating", "Local Currency LT|0")</f>
        <v>45159</v>
      </c>
    </row>
    <row r="260" spans="1:19" x14ac:dyDescent="0.3">
      <c r="A260" t="s">
        <v>264</v>
      </c>
      <c r="B260" s="13">
        <f>_xll.ciqfunctions.udf.CIQ(A260,"IQ_FIRSTPRICINGDATE")</f>
        <v>41933</v>
      </c>
      <c r="C260" s="5">
        <f>_xll.SNL.Clients.Office.Excel.Functions.SPG(A260, "SP_VOLUME_AVG_WEEKLY_TO_SHARES_OUT", , "1M")</f>
        <v>2.7033653090514442</v>
      </c>
      <c r="D260" s="5">
        <f>_xll.SNL.Clients.Office.Excel.Functions.SPG(A260, "SP_VOLUME_AVG_WEEKLY_TO_SHARES_OUT", , "3M")</f>
        <v>3.3542990924188159</v>
      </c>
      <c r="E260" s="5">
        <f>_xll.SNL.Clients.Office.Excel.Functions.SPG(A260, "SP_VOLUME_AVG_DAILY_TO_1YR_AVG_DAILY", , "1M")</f>
        <v>77.989999999999995</v>
      </c>
      <c r="F260" s="5">
        <f>_xll.SNL.Clients.Office.Excel.Functions.SPG(A260, "SP_VOLUME_AVG_DAILY_TO_1YR_AVG_DAILY", , "3M")</f>
        <v>96.77</v>
      </c>
      <c r="G260" s="9" t="str">
        <f>_xll.SNL.Clients.Office.Excel.Functions.SPG(A260, "IQ_SECTOR")</f>
        <v>Information Technology</v>
      </c>
      <c r="H260" s="9" t="str">
        <f>_xll.SNL.Clients.Office.Excel.Functions.SPG(A260, "IQ_INDUSTRY_GROUP")</f>
        <v>Technology Hardware and Equipment</v>
      </c>
      <c r="I260" s="9" t="str">
        <f>_xll.SNL.Clients.Office.Excel.Functions.SPG(A260, "IQ_INDUSTRY")</f>
        <v>Electronic Equipment, Instruments and Components</v>
      </c>
      <c r="J260" s="9" t="str">
        <f>_xll.SNL.Clients.Office.Excel.Functions.SPG(A260, "IQ_PRIMARY_INDUSTRY")</f>
        <v>Electronic Equipment and Instruments</v>
      </c>
      <c r="K260" s="9" t="str">
        <f>_xll.SNL.Clients.Office.Excel.Functions.SPG(A260, "NAICS_CODE", "Primary")</f>
        <v>33451 - Navigational, Measuring, Electromedical, and Control Instruments Manufacturing</v>
      </c>
      <c r="L260" s="9" t="str">
        <f>_xll.SNL.Clients.Office.Excel.Functions.SPG(A260, "SP_TOPICTAG")</f>
        <v>Software Development; Simulation; Encryption; Process Automation; Network Security; Artificial Intelligence</v>
      </c>
      <c r="M260" s="5">
        <f>_xll.SNL.Clients.Office.Excel.Functions.SPG(A260, "SP_PCT_SHARES_OWNED_ALL_INSTITUTIONS")</f>
        <v>87.62</v>
      </c>
      <c r="N260" s="9" t="str">
        <f>_xll.SNL.Clients.Office.Excel.Functions.SPG(A260, "RD_CREDIT_RATING_GLOBAL", "Issuer Credit Rating", "Local Currency LT|0")</f>
        <v>BBB</v>
      </c>
      <c r="O260" s="9" t="str">
        <f>_xll.SNL.Clients.Office.Excel.Functions.SPG(A260, "RD_CWOL_GLOBAL", "Issuer Credit Rating", "Local Currency LT|0")</f>
        <v>Stable</v>
      </c>
      <c r="P260" s="9" t="str">
        <f>_xll.SNL.Clients.Office.Excel.Functions.SPG(A260, "RD_RATING_ACTION_GLOBAL", "Issuer Credit Rating", "Local Currency LT|0")</f>
        <v>Upgrade | CreditWatch/Outlook (08/07/2019)</v>
      </c>
      <c r="Q260" s="10">
        <f>_xll.SNL.Clients.Office.Excel.Functions.SPG(A260, "RD_LAST_REVIEW_DATE_GLOBAL", "Issuer Credit Rating", "Local Currency LT")</f>
        <v>45406</v>
      </c>
      <c r="R260" s="10">
        <f>_xll.SNL.Clients.Office.Excel.Functions.SPG(A260, "RD_CREDIT_RATING_DATE_GLOBAL", "Issuer Credit Rating", "Local Currency LT|0")</f>
        <v>43684</v>
      </c>
      <c r="S260" s="10">
        <f>_xll.SNL.Clients.Office.Excel.Functions.SPG(A260, "RD_CREDIT_WATCH_OUTLOOK_DATE_GLOBAL", "Issuer Credit Rating", "Local Currency LT|0")</f>
        <v>43684</v>
      </c>
    </row>
    <row r="261" spans="1:19" x14ac:dyDescent="0.3">
      <c r="A261" t="s">
        <v>265</v>
      </c>
      <c r="B261" s="13">
        <f>_xll.ciqfunctions.udf.CIQ(A261,"IQ_FIRSTPRICINGDATE")</f>
        <v>24839</v>
      </c>
      <c r="C261" s="5">
        <f>_xll.SNL.Clients.Office.Excel.Functions.SPG(A261, "SP_VOLUME_AVG_WEEKLY_TO_SHARES_OUT", , "1M")</f>
        <v>3.4782330864835385</v>
      </c>
      <c r="D261" s="5">
        <f>_xll.SNL.Clients.Office.Excel.Functions.SPG(A261, "SP_VOLUME_AVG_WEEKLY_TO_SHARES_OUT", , "3M")</f>
        <v>3.3051404120243442</v>
      </c>
      <c r="E261" s="5">
        <f>_xll.SNL.Clients.Office.Excel.Functions.SPG(A261, "SP_VOLUME_AVG_DAILY_TO_1YR_AVG_DAILY", , "1M")</f>
        <v>108.5</v>
      </c>
      <c r="F261" s="5">
        <f>_xll.SNL.Clients.Office.Excel.Functions.SPG(A261, "SP_VOLUME_AVG_DAILY_TO_1YR_AVG_DAILY", , "3M")</f>
        <v>103.1</v>
      </c>
      <c r="G261" s="9" t="str">
        <f>_xll.SNL.Clients.Office.Excel.Functions.SPG(A261, "IQ_SECTOR")</f>
        <v>Consumer Staples</v>
      </c>
      <c r="H261" s="9" t="str">
        <f>_xll.SNL.Clients.Office.Excel.Functions.SPG(A261, "IQ_INDUSTRY_GROUP")</f>
        <v>Household and Personal Products</v>
      </c>
      <c r="I261" s="9" t="str">
        <f>_xll.SNL.Clients.Office.Excel.Functions.SPG(A261, "IQ_INDUSTRY")</f>
        <v>Household Products</v>
      </c>
      <c r="J261" s="9" t="str">
        <f>_xll.SNL.Clients.Office.Excel.Functions.SPG(A261, "IQ_PRIMARY_INDUSTRY")</f>
        <v>Household Products</v>
      </c>
      <c r="K261" s="9" t="str">
        <f>_xll.SNL.Clients.Office.Excel.Functions.SPG(A261, "NAICS_CODE", "Primary")</f>
        <v>322291 - Sanitary Paper Product Manufacturing</v>
      </c>
      <c r="L261" s="9" t="str">
        <f>_xll.SNL.Clients.Office.Excel.Functions.SPG(A261, "SP_TOPICTAG")</f>
        <v>Biomass Energy</v>
      </c>
      <c r="M261" s="5">
        <f>_xll.SNL.Clients.Office.Excel.Functions.SPG(A261, "SP_PCT_SHARES_OWNED_ALL_INSTITUTIONS")</f>
        <v>79.77</v>
      </c>
      <c r="N261" s="9" t="str">
        <f>_xll.SNL.Clients.Office.Excel.Functions.SPG(A261, "RD_CREDIT_RATING_GLOBAL", "Issuer Credit Rating", "Local Currency LT|0")</f>
        <v>A</v>
      </c>
      <c r="O261" s="9" t="str">
        <f>_xll.SNL.Clients.Office.Excel.Functions.SPG(A261, "RD_CWOL_GLOBAL", "Issuer Credit Rating", "Local Currency LT|0")</f>
        <v>Stable</v>
      </c>
      <c r="P261" s="9" t="str">
        <f>_xll.SNL.Clients.Office.Excel.Functions.SPG(A261, "RD_RATING_ACTION_GLOBAL", "Issuer Credit Rating", "Local Currency LT|0")</f>
        <v>CreditWatch/Outlook (09/05/2023)</v>
      </c>
      <c r="Q261" s="10">
        <f>_xll.SNL.Clients.Office.Excel.Functions.SPG(A261, "RD_LAST_REVIEW_DATE_GLOBAL", "Issuer Credit Rating", "Local Currency LT")</f>
        <v>45572</v>
      </c>
      <c r="R261" s="10">
        <f>_xll.SNL.Clients.Office.Excel.Functions.SPG(A261, "RD_CREDIT_RATING_DATE_GLOBAL", "Issuer Credit Rating", "Local Currency LT|0")</f>
        <v>39679</v>
      </c>
      <c r="S261" s="10">
        <f>_xll.SNL.Clients.Office.Excel.Functions.SPG(A261, "RD_CREDIT_WATCH_OUTLOOK_DATE_GLOBAL", "Issuer Credit Rating", "Local Currency LT|0")</f>
        <v>45174</v>
      </c>
    </row>
    <row r="262" spans="1:19" x14ac:dyDescent="0.3">
      <c r="A262" t="s">
        <v>266</v>
      </c>
      <c r="B262" s="13">
        <f>_xll.ciqfunctions.udf.CIQ(A262,"IQ_FIRSTPRICINGDATE")</f>
        <v>33564</v>
      </c>
      <c r="C262" s="5">
        <f>_xll.SNL.Clients.Office.Excel.Functions.SPG(A262, "SP_VOLUME_AVG_WEEKLY_TO_SHARES_OUT", , "1M")</f>
        <v>3.463128814402582</v>
      </c>
      <c r="D262" s="5">
        <f>_xll.SNL.Clients.Office.Excel.Functions.SPG(A262, "SP_VOLUME_AVG_WEEKLY_TO_SHARES_OUT", , "3M")</f>
        <v>3.053985700837925</v>
      </c>
      <c r="E262" s="5">
        <f>_xll.SNL.Clients.Office.Excel.Functions.SPG(A262, "SP_VOLUME_AVG_DAILY_TO_1YR_AVG_DAILY", , "1M")</f>
        <v>109.59</v>
      </c>
      <c r="F262" s="5">
        <f>_xll.SNL.Clients.Office.Excel.Functions.SPG(A262, "SP_VOLUME_AVG_DAILY_TO_1YR_AVG_DAILY", , "3M")</f>
        <v>96.65</v>
      </c>
      <c r="G262" s="9" t="str">
        <f>_xll.SNL.Clients.Office.Excel.Functions.SPG(A262, "IQ_SECTOR")</f>
        <v>Real Estate</v>
      </c>
      <c r="H262" s="9" t="str">
        <f>_xll.SNL.Clients.Office.Excel.Functions.SPG(A262, "IQ_INDUSTRY_GROUP")</f>
        <v>Equity Real Estate Investment Trusts (REITs)</v>
      </c>
      <c r="I262" s="9" t="str">
        <f>_xll.SNL.Clients.Office.Excel.Functions.SPG(A262, "IQ_INDUSTRY")</f>
        <v>Retail REITs</v>
      </c>
      <c r="J262" s="9" t="str">
        <f>_xll.SNL.Clients.Office.Excel.Functions.SPG(A262, "IQ_PRIMARY_INDUSTRY")</f>
        <v>Retail REITs</v>
      </c>
      <c r="K262" s="9" t="str">
        <f>_xll.SNL.Clients.Office.Excel.Functions.SPG(A262, "NAICS_CODE", "Primary")</f>
        <v>531110 - Lessors of Residential Buildings and Dwellings</v>
      </c>
      <c r="L262" s="9" t="str">
        <f>_xll.SNL.Clients.Office.Excel.Functions.SPG(A262, "SP_TOPICTAG")</f>
        <v/>
      </c>
      <c r="M262" s="5">
        <f>_xll.SNL.Clients.Office.Excel.Functions.SPG(A262, "SP_PCT_SHARES_OWNED_ALL_INSTITUTIONS")</f>
        <v>92.84</v>
      </c>
      <c r="N262" s="9" t="str">
        <f>_xll.SNL.Clients.Office.Excel.Functions.SPG(A262, "RD_CREDIT_RATING_GLOBAL", "Issuer Credit Rating", "Local Currency LT|0")</f>
        <v>BBB+</v>
      </c>
      <c r="O262" s="9" t="str">
        <f>_xll.SNL.Clients.Office.Excel.Functions.SPG(A262, "RD_CWOL_GLOBAL", "Issuer Credit Rating", "Local Currency LT|0")</f>
        <v>Positive</v>
      </c>
      <c r="P262" s="9" t="str">
        <f>_xll.SNL.Clients.Office.Excel.Functions.SPG(A262, "RD_RATING_ACTION_GLOBAL", "Issuer Credit Rating", "Local Currency LT|0")</f>
        <v>CreditWatch/Outlook (09/11/2024)</v>
      </c>
      <c r="Q262" s="10">
        <f>_xll.SNL.Clients.Office.Excel.Functions.SPG(A262, "RD_LAST_REVIEW_DATE_GLOBAL", "Issuer Credit Rating", "Local Currency LT")</f>
        <v>45546</v>
      </c>
      <c r="R262" s="10">
        <f>_xll.SNL.Clients.Office.Excel.Functions.SPG(A262, "RD_CREDIT_RATING_DATE_GLOBAL", "Issuer Credit Rating", "Local Currency LT|0")</f>
        <v>44932</v>
      </c>
      <c r="S262" s="10">
        <f>_xll.SNL.Clients.Office.Excel.Functions.SPG(A262, "RD_CREDIT_WATCH_OUTLOOK_DATE_GLOBAL", "Issuer Credit Rating", "Local Currency LT|0")</f>
        <v>45546</v>
      </c>
    </row>
    <row r="263" spans="1:19" x14ac:dyDescent="0.3">
      <c r="A263" t="s">
        <v>267</v>
      </c>
      <c r="B263" s="13">
        <f>_xll.ciqfunctions.udf.CIQ(A263,"IQ_FIRSTPRICINGDATE")</f>
        <v>40585</v>
      </c>
      <c r="C263" s="5">
        <f>_xll.SNL.Clients.Office.Excel.Functions.SPG(A263, "SP_VOLUME_AVG_WEEKLY_TO_SHARES_OUT", , "1M")</f>
        <v>3.8845089057262374</v>
      </c>
      <c r="D263" s="5">
        <f>_xll.SNL.Clients.Office.Excel.Functions.SPG(A263, "SP_VOLUME_AVG_WEEKLY_TO_SHARES_OUT", , "3M")</f>
        <v>3.1918059501355325</v>
      </c>
      <c r="E263" s="5">
        <f>_xll.SNL.Clients.Office.Excel.Functions.SPG(A263, "SP_VOLUME_AVG_DAILY_TO_1YR_AVG_DAILY", , "1M")</f>
        <v>125.64</v>
      </c>
      <c r="F263" s="5">
        <f>_xll.SNL.Clients.Office.Excel.Functions.SPG(A263, "SP_VOLUME_AVG_DAILY_TO_1YR_AVG_DAILY", , "3M")</f>
        <v>103.24</v>
      </c>
      <c r="G263" s="9" t="str">
        <f>_xll.SNL.Clients.Office.Excel.Functions.SPG(A263, "IQ_SECTOR")</f>
        <v>Energy</v>
      </c>
      <c r="H263" s="9" t="str">
        <f>_xll.SNL.Clients.Office.Excel.Functions.SPG(A263, "IQ_INDUSTRY_GROUP")</f>
        <v>Energy</v>
      </c>
      <c r="I263" s="9" t="str">
        <f>_xll.SNL.Clients.Office.Excel.Functions.SPG(A263, "IQ_INDUSTRY")</f>
        <v>Oil, Gas and Consumable Fuels</v>
      </c>
      <c r="J263" s="9" t="str">
        <f>_xll.SNL.Clients.Office.Excel.Functions.SPG(A263, "IQ_PRIMARY_INDUSTRY")</f>
        <v>Oil and Gas Storage and Transportation</v>
      </c>
      <c r="K263" s="9" t="str">
        <f>_xll.SNL.Clients.Office.Excel.Functions.SPG(A263, "NAICS_CODE", "Primary")</f>
        <v>486210 - Pipeline Transportation of Natural Gas</v>
      </c>
      <c r="L263" s="9" t="str">
        <f>_xll.SNL.Clients.Office.Excel.Functions.SPG(A263, "SP_TOPICTAG")</f>
        <v>Clean Energy; Energy Storage; Freight Service; Marine Transportation</v>
      </c>
      <c r="M263" s="5">
        <f>_xll.SNL.Clients.Office.Excel.Functions.SPG(A263, "SP_PCT_SHARES_OWNED_ALL_INSTITUTIONS")</f>
        <v>67.12</v>
      </c>
      <c r="N263" s="9" t="str">
        <f>_xll.SNL.Clients.Office.Excel.Functions.SPG(A263, "RD_CREDIT_RATING_GLOBAL", "Issuer Credit Rating", "Local Currency LT|0")</f>
        <v>BBB</v>
      </c>
      <c r="O263" s="9" t="str">
        <f>_xll.SNL.Clients.Office.Excel.Functions.SPG(A263, "RD_CWOL_GLOBAL", "Issuer Credit Rating", "Local Currency LT|0")</f>
        <v>Stable</v>
      </c>
      <c r="P263" s="9" t="str">
        <f>_xll.SNL.Clients.Office.Excel.Functions.SPG(A263, "RD_RATING_ACTION_GLOBAL", "Issuer Credit Rating", "Local Currency LT|0")</f>
        <v>Upgrade | CreditWatch/Outlook (01/07/2019)</v>
      </c>
      <c r="Q263" s="10">
        <f>_xll.SNL.Clients.Office.Excel.Functions.SPG(A263, "RD_LAST_REVIEW_DATE_GLOBAL", "Issuer Credit Rating", "Local Currency LT")</f>
        <v>45412</v>
      </c>
      <c r="R263" s="10">
        <f>_xll.SNL.Clients.Office.Excel.Functions.SPG(A263, "RD_CREDIT_RATING_DATE_GLOBAL", "Issuer Credit Rating", "Local Currency LT|0")</f>
        <v>43472</v>
      </c>
      <c r="S263" s="10">
        <f>_xll.SNL.Clients.Office.Excel.Functions.SPG(A263, "RD_CREDIT_WATCH_OUTLOOK_DATE_GLOBAL", "Issuer Credit Rating", "Local Currency LT|0")</f>
        <v>43472</v>
      </c>
    </row>
    <row r="264" spans="1:19" x14ac:dyDescent="0.3">
      <c r="A264" t="s">
        <v>268</v>
      </c>
      <c r="B264" s="13">
        <f>_xll.ciqfunctions.udf.CIQ(A264,"IQ_FIRSTPRICINGDATE")</f>
        <v>40374</v>
      </c>
      <c r="C264" s="5">
        <f>_xll.SNL.Clients.Office.Excel.Functions.SPG(A264, "SP_VOLUME_AVG_WEEKLY_TO_SHARES_OUT", , "1M")</f>
        <v>2.4381084902717167</v>
      </c>
      <c r="D264" s="5">
        <f>_xll.SNL.Clients.Office.Excel.Functions.SPG(A264, "SP_VOLUME_AVG_WEEKLY_TO_SHARES_OUT", , "3M")</f>
        <v>2.0398824710165067</v>
      </c>
      <c r="E264" s="5">
        <f>_xll.SNL.Clients.Office.Excel.Functions.SPG(A264, "SP_VOLUME_AVG_DAILY_TO_1YR_AVG_DAILY", , "1M")</f>
        <v>102.08</v>
      </c>
      <c r="F264" s="5">
        <f>_xll.SNL.Clients.Office.Excel.Functions.SPG(A264, "SP_VOLUME_AVG_DAILY_TO_1YR_AVG_DAILY", , "3M")</f>
        <v>85.4</v>
      </c>
      <c r="G264" s="9" t="str">
        <f>_xll.SNL.Clients.Office.Excel.Functions.SPG(A264, "IQ_SECTOR")</f>
        <v>Financials</v>
      </c>
      <c r="H264" s="9" t="str">
        <f>_xll.SNL.Clients.Office.Excel.Functions.SPG(A264, "IQ_INDUSTRY_GROUP")</f>
        <v>Financial Services</v>
      </c>
      <c r="I264" s="9" t="str">
        <f>_xll.SNL.Clients.Office.Excel.Functions.SPG(A264, "IQ_INDUSTRY")</f>
        <v>Capital Markets</v>
      </c>
      <c r="J264" s="9" t="str">
        <f>_xll.SNL.Clients.Office.Excel.Functions.SPG(A264, "IQ_PRIMARY_INDUSTRY")</f>
        <v>Asset Management and Custody Banks</v>
      </c>
      <c r="K264" s="9" t="str">
        <f>_xll.SNL.Clients.Office.Excel.Functions.SPG(A264, "NAICS_CODE", "Primary")</f>
        <v>523940 - Portfolio Management and Investment Advice</v>
      </c>
      <c r="L264" s="9" t="str">
        <f>_xll.SNL.Clients.Office.Excel.Functions.SPG(A264, "SP_TOPICTAG")</f>
        <v/>
      </c>
      <c r="M264" s="5">
        <f>_xll.SNL.Clients.Office.Excel.Functions.SPG(A264, "SP_PCT_SHARES_OWNED_ALL_INSTITUTIONS")</f>
        <v>61.59</v>
      </c>
      <c r="N264" s="9" t="str">
        <f>_xll.SNL.Clients.Office.Excel.Functions.SPG(A264, "RD_CREDIT_RATING_GLOBAL", "Issuer Credit Rating", "Local Currency LT|0")</f>
        <v>A</v>
      </c>
      <c r="O264" s="9" t="str">
        <f>_xll.SNL.Clients.Office.Excel.Functions.SPG(A264, "RD_CWOL_GLOBAL", "Issuer Credit Rating", "Local Currency LT|0")</f>
        <v>Stable</v>
      </c>
      <c r="P264" s="9" t="str">
        <f>_xll.SNL.Clients.Office.Excel.Functions.SPG(A264, "RD_RATING_ACTION_GLOBAL", "Issuer Credit Rating", "Local Currency LT|0")</f>
        <v>CreditWatch/Outlook (02/03/2021)</v>
      </c>
      <c r="Q264" s="10">
        <f>_xll.SNL.Clients.Office.Excel.Functions.SPG(A264, "RD_LAST_REVIEW_DATE_GLOBAL", "Issuer Credit Rating", "Local Currency LT")</f>
        <v>45674</v>
      </c>
      <c r="R264" s="10">
        <f>_xll.SNL.Clients.Office.Excel.Functions.SPG(A264, "RD_CREDIT_RATING_DATE_GLOBAL", "Issuer Credit Rating", "Local Currency LT|0")</f>
        <v>41625</v>
      </c>
      <c r="S264" s="10">
        <f>_xll.SNL.Clients.Office.Excel.Functions.SPG(A264, "RD_CREDIT_WATCH_OUTLOOK_DATE_GLOBAL", "Issuer Credit Rating", "Local Currency LT|0")</f>
        <v>44230</v>
      </c>
    </row>
    <row r="265" spans="1:19" x14ac:dyDescent="0.3">
      <c r="A265" t="s">
        <v>269</v>
      </c>
      <c r="B265" s="13">
        <f>_xll.ciqfunctions.udf.CIQ(A265,"IQ_FIRSTPRICINGDATE")</f>
        <v>29502</v>
      </c>
      <c r="C265" s="5">
        <f>_xll.SNL.Clients.Office.Excel.Functions.SPG(A265, "SP_VOLUME_AVG_WEEKLY_TO_SHARES_OUT", , "1M")</f>
        <v>4.6694776503609354</v>
      </c>
      <c r="D265" s="5">
        <f>_xll.SNL.Clients.Office.Excel.Functions.SPG(A265, "SP_VOLUME_AVG_WEEKLY_TO_SHARES_OUT", , "3M")</f>
        <v>4.4665945672410068</v>
      </c>
      <c r="E265" s="5">
        <f>_xll.SNL.Clients.Office.Excel.Functions.SPG(A265, "SP_VOLUME_AVG_DAILY_TO_1YR_AVG_DAILY", , "1M")</f>
        <v>123.79</v>
      </c>
      <c r="F265" s="5">
        <f>_xll.SNL.Clients.Office.Excel.Functions.SPG(A265, "SP_VOLUME_AVG_DAILY_TO_1YR_AVG_DAILY", , "3M")</f>
        <v>118.41</v>
      </c>
      <c r="G265" s="9" t="str">
        <f>_xll.SNL.Clients.Office.Excel.Functions.SPG(A265, "IQ_SECTOR")</f>
        <v>Information Technology</v>
      </c>
      <c r="H265" s="9" t="str">
        <f>_xll.SNL.Clients.Office.Excel.Functions.SPG(A265, "IQ_INDUSTRY_GROUP")</f>
        <v>Semiconductors and Semiconductor Equipment</v>
      </c>
      <c r="I265" s="9" t="str">
        <f>_xll.SNL.Clients.Office.Excel.Functions.SPG(A265, "IQ_INDUSTRY")</f>
        <v>Semiconductors and Semiconductor Equipment</v>
      </c>
      <c r="J265" s="9" t="str">
        <f>_xll.SNL.Clients.Office.Excel.Functions.SPG(A265, "IQ_PRIMARY_INDUSTRY")</f>
        <v>Semiconductor Materials and Equipment</v>
      </c>
      <c r="K265" s="9" t="str">
        <f>_xll.SNL.Clients.Office.Excel.Functions.SPG(A265, "NAICS_CODE", "Primary")</f>
        <v>333242 - Semiconductor Machinery Manufacturing</v>
      </c>
      <c r="L265" s="9" t="str">
        <f>_xll.SNL.Clients.Office.Excel.Functions.SPG(A265, "SP_TOPICTAG")</f>
        <v>Sensors; 3D Printing; Artificial Intelligence</v>
      </c>
      <c r="M265" s="5">
        <f>_xll.SNL.Clients.Office.Excel.Functions.SPG(A265, "SP_PCT_SHARES_OWNED_ALL_INSTITUTIONS")</f>
        <v>88.92</v>
      </c>
      <c r="N265" s="9" t="str">
        <f>_xll.SNL.Clients.Office.Excel.Functions.SPG(A265, "RD_CREDIT_RATING_GLOBAL", "Issuer Credit Rating", "Local Currency LT|0")</f>
        <v>A-</v>
      </c>
      <c r="O265" s="9" t="str">
        <f>_xll.SNL.Clients.Office.Excel.Functions.SPG(A265, "RD_CWOL_GLOBAL", "Issuer Credit Rating", "Local Currency LT|0")</f>
        <v>Stable</v>
      </c>
      <c r="P265" s="9" t="str">
        <f>_xll.SNL.Clients.Office.Excel.Functions.SPG(A265, "RD_RATING_ACTION_GLOBAL", "Issuer Credit Rating", "Local Currency LT|0")</f>
        <v>Upgrade | CreditWatch/Outlook (06/21/2022)</v>
      </c>
      <c r="Q265" s="10">
        <f>_xll.SNL.Clients.Office.Excel.Functions.SPG(A265, "RD_LAST_REVIEW_DATE_GLOBAL", "Issuer Credit Rating", "Local Currency LT")</f>
        <v>45399</v>
      </c>
      <c r="R265" s="10">
        <f>_xll.SNL.Clients.Office.Excel.Functions.SPG(A265, "RD_CREDIT_RATING_DATE_GLOBAL", "Issuer Credit Rating", "Local Currency LT|0")</f>
        <v>44733</v>
      </c>
      <c r="S265" s="10">
        <f>_xll.SNL.Clients.Office.Excel.Functions.SPG(A265, "RD_CREDIT_WATCH_OUTLOOK_DATE_GLOBAL", "Issuer Credit Rating", "Local Currency LT|0")</f>
        <v>44733</v>
      </c>
    </row>
    <row r="266" spans="1:19" x14ac:dyDescent="0.3">
      <c r="A266" t="s">
        <v>270</v>
      </c>
      <c r="B266" s="13">
        <f>_xll.ciqfunctions.udf.CIQ(A266,"IQ_FIRSTPRICINGDATE")</f>
        <v>24839</v>
      </c>
      <c r="C266" s="5">
        <f>_xll.SNL.Clients.Office.Excel.Functions.SPG(A266, "SP_VOLUME_AVG_WEEKLY_TO_SHARES_OUT", , "1M")</f>
        <v>3.3646052151673884</v>
      </c>
      <c r="D266" s="5">
        <f>_xll.SNL.Clients.Office.Excel.Functions.SPG(A266, "SP_VOLUME_AVG_WEEKLY_TO_SHARES_OUT", , "3M")</f>
        <v>2.8939220017361635</v>
      </c>
      <c r="E266" s="5">
        <f>_xll.SNL.Clients.Office.Excel.Functions.SPG(A266, "SP_VOLUME_AVG_DAILY_TO_1YR_AVG_DAILY", , "1M")</f>
        <v>138.36000000000001</v>
      </c>
      <c r="F266" s="5">
        <f>_xll.SNL.Clients.Office.Excel.Functions.SPG(A266, "SP_VOLUME_AVG_DAILY_TO_1YR_AVG_DAILY", , "3M")</f>
        <v>119</v>
      </c>
      <c r="G266" s="9" t="str">
        <f>_xll.SNL.Clients.Office.Excel.Functions.SPG(A266, "IQ_SECTOR")</f>
        <v>Industrials</v>
      </c>
      <c r="H266" s="9" t="str">
        <f>_xll.SNL.Clients.Office.Excel.Functions.SPG(A266, "IQ_INDUSTRY_GROUP")</f>
        <v>Capital Goods</v>
      </c>
      <c r="I266" s="9" t="str">
        <f>_xll.SNL.Clients.Office.Excel.Functions.SPG(A266, "IQ_INDUSTRY")</f>
        <v>Aerospace and Defense</v>
      </c>
      <c r="J266" s="9" t="str">
        <f>_xll.SNL.Clients.Office.Excel.Functions.SPG(A266, "IQ_PRIMARY_INDUSTRY")</f>
        <v>Aerospace and Defense</v>
      </c>
      <c r="K266" s="9" t="str">
        <f>_xll.SNL.Clients.Office.Excel.Functions.SPG(A266, "NAICS_CODE", "Primary")</f>
        <v>334511 - Search, Detection, Navigation, Guidance, Aeronautical, and Nautical System and Instrument Manufacturing</v>
      </c>
      <c r="L266" s="9" t="str">
        <f>_xll.SNL.Clients.Office.Excel.Functions.SPG(A266, "SP_TOPICTAG")</f>
        <v>Computer Vision; Fleet Management; Industrial Automation; Navigation; Physical Security; Sensors; Process Automation</v>
      </c>
      <c r="M266" s="5">
        <f>_xll.SNL.Clients.Office.Excel.Functions.SPG(A266, "SP_PCT_SHARES_OWNED_ALL_INSTITUTIONS")</f>
        <v>86.03</v>
      </c>
      <c r="N266" s="9" t="str">
        <f>_xll.SNL.Clients.Office.Excel.Functions.SPG(A266, "RD_CREDIT_RATING_GLOBAL", "Issuer Credit Rating", "Local Currency LT|0")</f>
        <v>BBB</v>
      </c>
      <c r="O266" s="9" t="str">
        <f>_xll.SNL.Clients.Office.Excel.Functions.SPG(A266, "RD_CWOL_GLOBAL", "Issuer Credit Rating", "Local Currency LT|0")</f>
        <v>Stable</v>
      </c>
      <c r="P266" s="9" t="str">
        <f>_xll.SNL.Clients.Office.Excel.Functions.SPG(A266, "RD_RATING_ACTION_GLOBAL", "Issuer Credit Rating", "Local Currency LT|0")</f>
        <v>CreditWatch/Outlook (08/20/2024)</v>
      </c>
      <c r="Q266" s="10">
        <f>_xll.SNL.Clients.Office.Excel.Functions.SPG(A266, "RD_LAST_REVIEW_DATE_GLOBAL", "Issuer Credit Rating", "Local Currency LT")</f>
        <v>45524</v>
      </c>
      <c r="R266" s="10">
        <f>_xll.SNL.Clients.Office.Excel.Functions.SPG(A266, "RD_CREDIT_RATING_DATE_GLOBAL", "Issuer Credit Rating", "Local Currency LT|0")</f>
        <v>43647</v>
      </c>
      <c r="S266" s="10">
        <f>_xll.SNL.Clients.Office.Excel.Functions.SPG(A266, "RD_CREDIT_WATCH_OUTLOOK_DATE_GLOBAL", "Issuer Credit Rating", "Local Currency LT|0")</f>
        <v>45524</v>
      </c>
    </row>
    <row r="267" spans="1:19" x14ac:dyDescent="0.3">
      <c r="A267" t="s">
        <v>271</v>
      </c>
      <c r="B267" s="13">
        <f>_xll.ciqfunctions.udf.CIQ(A267,"IQ_FIRSTPRICINGDATE")</f>
        <v>32331</v>
      </c>
      <c r="C267" s="5">
        <f>_xll.SNL.Clients.Office.Excel.Functions.SPG(A267, "SP_VOLUME_AVG_WEEKLY_TO_SHARES_OUT", , "1M")</f>
        <v>3.7566763731871644</v>
      </c>
      <c r="D267" s="5">
        <f>_xll.SNL.Clients.Office.Excel.Functions.SPG(A267, "SP_VOLUME_AVG_WEEKLY_TO_SHARES_OUT", , "3M")</f>
        <v>3.5256570550011608</v>
      </c>
      <c r="E267" s="5">
        <f>_xll.SNL.Clients.Office.Excel.Functions.SPG(A267, "SP_VOLUME_AVG_DAILY_TO_1YR_AVG_DAILY", , "1M")</f>
        <v>96.89</v>
      </c>
      <c r="F267" s="5">
        <f>_xll.SNL.Clients.Office.Excel.Functions.SPG(A267, "SP_VOLUME_AVG_DAILY_TO_1YR_AVG_DAILY", , "3M")</f>
        <v>90.93</v>
      </c>
      <c r="G267" s="9" t="str">
        <f>_xll.SNL.Clients.Office.Excel.Functions.SPG(A267, "IQ_SECTOR")</f>
        <v>Health Care</v>
      </c>
      <c r="H267" s="9" t="str">
        <f>_xll.SNL.Clients.Office.Excel.Functions.SPG(A267, "IQ_INDUSTRY_GROUP")</f>
        <v>Health Care Equipment and Services</v>
      </c>
      <c r="I267" s="9" t="str">
        <f>_xll.SNL.Clients.Office.Excel.Functions.SPG(A267, "IQ_INDUSTRY")</f>
        <v>Health Care Providers and Services</v>
      </c>
      <c r="J267" s="9" t="str">
        <f>_xll.SNL.Clients.Office.Excel.Functions.SPG(A267, "IQ_PRIMARY_INDUSTRY")</f>
        <v>Health Care Services</v>
      </c>
      <c r="K267" s="9" t="str">
        <f>_xll.SNL.Clients.Office.Excel.Functions.SPG(A267, "NAICS_CODE", "Primary")</f>
        <v>621511 - Medical Laboratories</v>
      </c>
      <c r="L267" s="9" t="str">
        <f>_xll.SNL.Clients.Office.Excel.Functions.SPG(A267, "SP_TOPICTAG")</f>
        <v>Health Diagnostics; Genetics; Cardiovascular; Chronic Diseases; Endocrinology; Infectious Diseases; Oncology</v>
      </c>
      <c r="M267" s="5">
        <f>_xll.SNL.Clients.Office.Excel.Functions.SPG(A267, "SP_PCT_SHARES_OWNED_ALL_INSTITUTIONS")</f>
        <v>95.03</v>
      </c>
      <c r="N267" s="9" t="str">
        <f>_xll.SNL.Clients.Office.Excel.Functions.SPG(A267, "RD_CREDIT_RATING_GLOBAL", "Issuer Credit Rating", "Local Currency LT|0")</f>
        <v>BBB</v>
      </c>
      <c r="O267" s="9" t="str">
        <f>_xll.SNL.Clients.Office.Excel.Functions.SPG(A267, "RD_CWOL_GLOBAL", "Issuer Credit Rating", "Local Currency LT|0")</f>
        <v>Stable</v>
      </c>
      <c r="P267" s="9" t="str">
        <f>_xll.SNL.Clients.Office.Excel.Functions.SPG(A267, "RD_RATING_ACTION_GLOBAL", "Issuer Credit Rating", "Local Currency LT|0")</f>
        <v>Downgrade | CreditWatch/Outlook (01/21/2015)</v>
      </c>
      <c r="Q267" s="10">
        <f>_xll.SNL.Clients.Office.Excel.Functions.SPG(A267, "RD_LAST_REVIEW_DATE_GLOBAL", "Issuer Credit Rating", "Local Currency LT")</f>
        <v>45512</v>
      </c>
      <c r="R267" s="10">
        <f>_xll.SNL.Clients.Office.Excel.Functions.SPG(A267, "RD_CREDIT_RATING_DATE_GLOBAL", "Issuer Credit Rating", "Local Currency LT|0")</f>
        <v>42025</v>
      </c>
      <c r="S267" s="10">
        <f>_xll.SNL.Clients.Office.Excel.Functions.SPG(A267, "RD_CREDIT_WATCH_OUTLOOK_DATE_GLOBAL", "Issuer Credit Rating", "Local Currency LT|0")</f>
        <v>42025</v>
      </c>
    </row>
    <row r="268" spans="1:19" x14ac:dyDescent="0.3">
      <c r="A268" t="s">
        <v>272</v>
      </c>
      <c r="B268" s="13">
        <f>_xll.ciqfunctions.udf.CIQ(A268,"IQ_FIRSTPRICINGDATE")</f>
        <v>30806</v>
      </c>
      <c r="C268" s="5">
        <f>_xll.SNL.Clients.Office.Excel.Functions.SPG(A268, "SP_VOLUME_AVG_WEEKLY_TO_SHARES_OUT", , "1M")</f>
        <v>5.1192773190331744</v>
      </c>
      <c r="D268" s="5">
        <f>_xll.SNL.Clients.Office.Excel.Functions.SPG(A268, "SP_VOLUME_AVG_WEEKLY_TO_SHARES_OUT", , "3M")</f>
        <v>4.621058353417423</v>
      </c>
      <c r="E268" s="5">
        <f>_xll.SNL.Clients.Office.Excel.Functions.SPG(A268, "SP_VOLUME_AVG_DAILY_TO_1YR_AVG_DAILY", , "1M")</f>
        <v>114.76</v>
      </c>
      <c r="F268" s="5">
        <f>_xll.SNL.Clients.Office.Excel.Functions.SPG(A268, "SP_VOLUME_AVG_DAILY_TO_1YR_AVG_DAILY", , "3M")</f>
        <v>103.59</v>
      </c>
      <c r="G268" s="9" t="str">
        <f>_xll.SNL.Clients.Office.Excel.Functions.SPG(A268, "IQ_SECTOR")</f>
        <v>Information Technology</v>
      </c>
      <c r="H268" s="9" t="str">
        <f>_xll.SNL.Clients.Office.Excel.Functions.SPG(A268, "IQ_INDUSTRY_GROUP")</f>
        <v>Semiconductors and Semiconductor Equipment</v>
      </c>
      <c r="I268" s="9" t="str">
        <f>_xll.SNL.Clients.Office.Excel.Functions.SPG(A268, "IQ_INDUSTRY")</f>
        <v>Semiconductors and Semiconductor Equipment</v>
      </c>
      <c r="J268" s="9" t="str">
        <f>_xll.SNL.Clients.Office.Excel.Functions.SPG(A268, "IQ_PRIMARY_INDUSTRY")</f>
        <v>Semiconductor Materials and Equipment</v>
      </c>
      <c r="K268" s="9" t="str">
        <f>_xll.SNL.Clients.Office.Excel.Functions.SPG(A268, "NAICS_CODE", "Primary")</f>
        <v>333242 - Semiconductor Machinery Manufacturing</v>
      </c>
      <c r="L268" s="9" t="str">
        <f>_xll.SNL.Clients.Office.Excel.Functions.SPG(A268, "SP_TOPICTAG")</f>
        <v>Software Development; Computer Vision; Industrial Automation; Sensors; 3D Printing; Artificial Intelligence</v>
      </c>
      <c r="M268" s="5">
        <f>_xll.SNL.Clients.Office.Excel.Functions.SPG(A268, "SP_PCT_SHARES_OWNED_ALL_INSTITUTIONS")</f>
        <v>78.45</v>
      </c>
      <c r="N268" s="9" t="str">
        <f>_xll.SNL.Clients.Office.Excel.Functions.SPG(A268, "RD_CREDIT_RATING_GLOBAL", "Issuer Credit Rating", "Local Currency LT|0")</f>
        <v>A-</v>
      </c>
      <c r="O268" s="9" t="str">
        <f>_xll.SNL.Clients.Office.Excel.Functions.SPG(A268, "RD_CWOL_GLOBAL", "Issuer Credit Rating", "Local Currency LT|0")</f>
        <v>Stable</v>
      </c>
      <c r="P268" s="9" t="str">
        <f>_xll.SNL.Clients.Office.Excel.Functions.SPG(A268, "RD_RATING_ACTION_GLOBAL", "Issuer Credit Rating", "Local Currency LT|0")</f>
        <v>Upgrade | CreditWatch/Outlook (03/12/2020)</v>
      </c>
      <c r="Q268" s="10">
        <f>_xll.SNL.Clients.Office.Excel.Functions.SPG(A268, "RD_LAST_REVIEW_DATE_GLOBAL", "Issuer Credit Rating", "Local Currency LT")</f>
        <v>45498</v>
      </c>
      <c r="R268" s="10">
        <f>_xll.SNL.Clients.Office.Excel.Functions.SPG(A268, "RD_CREDIT_RATING_DATE_GLOBAL", "Issuer Credit Rating", "Local Currency LT|0")</f>
        <v>43902</v>
      </c>
      <c r="S268" s="10">
        <f>_xll.SNL.Clients.Office.Excel.Functions.SPG(A268, "RD_CREDIT_WATCH_OUTLOOK_DATE_GLOBAL", "Issuer Credit Rating", "Local Currency LT|0")</f>
        <v>43902</v>
      </c>
    </row>
    <row r="269" spans="1:19" x14ac:dyDescent="0.3">
      <c r="A269" t="s">
        <v>273</v>
      </c>
      <c r="B269" s="13">
        <f>_xll.ciqfunctions.udf.CIQ(A269,"IQ_FIRSTPRICINGDATE")</f>
        <v>42675</v>
      </c>
      <c r="C269" s="5">
        <f>_xll.SNL.Clients.Office.Excel.Functions.SPG(A269, "SP_VOLUME_AVG_WEEKLY_TO_SHARES_OUT", , "1M")</f>
        <v>7.5767890855894802</v>
      </c>
      <c r="D269" s="5">
        <f>_xll.SNL.Clients.Office.Excel.Functions.SPG(A269, "SP_VOLUME_AVG_WEEKLY_TO_SHARES_OUT", , "3M")</f>
        <v>8.6678201188669632</v>
      </c>
      <c r="E269" s="5">
        <f>_xll.SNL.Clients.Office.Excel.Functions.SPG(A269, "SP_VOLUME_AVG_DAILY_TO_1YR_AVG_DAILY", , "1M")</f>
        <v>83.23</v>
      </c>
      <c r="F269" s="5">
        <f>_xll.SNL.Clients.Office.Excel.Functions.SPG(A269, "SP_VOLUME_AVG_DAILY_TO_1YR_AVG_DAILY", , "3M")</f>
        <v>95.22</v>
      </c>
      <c r="G269" s="9" t="str">
        <f>_xll.SNL.Clients.Office.Excel.Functions.SPG(A269, "IQ_SECTOR")</f>
        <v>Consumer Staples</v>
      </c>
      <c r="H269" s="9" t="str">
        <f>_xll.SNL.Clients.Office.Excel.Functions.SPG(A269, "IQ_INDUSTRY_GROUP")</f>
        <v>Food, Beverage and Tobacco</v>
      </c>
      <c r="I269" s="9" t="str">
        <f>_xll.SNL.Clients.Office.Excel.Functions.SPG(A269, "IQ_INDUSTRY")</f>
        <v>Food Products</v>
      </c>
      <c r="J269" s="9" t="str">
        <f>_xll.SNL.Clients.Office.Excel.Functions.SPG(A269, "IQ_PRIMARY_INDUSTRY")</f>
        <v>Packaged Foods and Meats</v>
      </c>
      <c r="K269" s="9" t="str">
        <f>_xll.SNL.Clients.Office.Excel.Functions.SPG(A269, "NAICS_CODE", "Primary")</f>
        <v>311411 - Frozen Fruit, Juice, and Vegetable Manufacturing</v>
      </c>
      <c r="L269" s="9" t="str">
        <f>_xll.SNL.Clients.Office.Excel.Functions.SPG(A269, "SP_TOPICTAG")</f>
        <v>Animal Feed; Farming; Horticulture; Livestock</v>
      </c>
      <c r="M269" s="5">
        <f>_xll.SNL.Clients.Office.Excel.Functions.SPG(A269, "SP_PCT_SHARES_OWNED_ALL_INSTITUTIONS")</f>
        <v>91.45</v>
      </c>
      <c r="N269" s="9" t="str">
        <f>_xll.SNL.Clients.Office.Excel.Functions.SPG(A269, "RD_CREDIT_RATING_GLOBAL", "Issuer Credit Rating", "Local Currency LT|0")</f>
        <v>BB+</v>
      </c>
      <c r="O269" s="9" t="str">
        <f>_xll.SNL.Clients.Office.Excel.Functions.SPG(A269, "RD_CWOL_GLOBAL", "Issuer Credit Rating", "Local Currency LT|0")</f>
        <v>Stable</v>
      </c>
      <c r="P269" s="9" t="str">
        <f>_xll.SNL.Clients.Office.Excel.Functions.SPG(A269, "RD_RATING_ACTION_GLOBAL", "Issuer Credit Rating", "Local Currency LT|0")</f>
        <v>Upgrade | CreditWatch/Outlook (08/09/2019)</v>
      </c>
      <c r="Q269" s="10">
        <f>_xll.SNL.Clients.Office.Excel.Functions.SPG(A269, "RD_LAST_REVIEW_DATE_GLOBAL", "Issuer Credit Rating", "Local Currency LT")</f>
        <v>45574</v>
      </c>
      <c r="R269" s="10">
        <f>_xll.SNL.Clients.Office.Excel.Functions.SPG(A269, "RD_CREDIT_RATING_DATE_GLOBAL", "Issuer Credit Rating", "Local Currency LT|0")</f>
        <v>43686</v>
      </c>
      <c r="S269" s="10">
        <f>_xll.SNL.Clients.Office.Excel.Functions.SPG(A269, "RD_CREDIT_WATCH_OUTLOOK_DATE_GLOBAL", "Issuer Credit Rating", "Local Currency LT|0")</f>
        <v>43686</v>
      </c>
    </row>
    <row r="270" spans="1:19" x14ac:dyDescent="0.3">
      <c r="A270" t="s">
        <v>274</v>
      </c>
      <c r="B270" s="13">
        <f>_xll.ciqfunctions.udf.CIQ(A270,"IQ_FIRSTPRICINGDATE")</f>
        <v>38336</v>
      </c>
      <c r="C270" s="5">
        <f>_xll.SNL.Clients.Office.Excel.Functions.SPG(A270, "SP_VOLUME_AVG_WEEKLY_TO_SHARES_OUT", , "1M")</f>
        <v>4.7936354780642949</v>
      </c>
      <c r="D270" s="5">
        <f>_xll.SNL.Clients.Office.Excel.Functions.SPG(A270, "SP_VOLUME_AVG_WEEKLY_TO_SHARES_OUT", , "3M")</f>
        <v>3.6589780878419105</v>
      </c>
      <c r="E270" s="5">
        <f>_xll.SNL.Clients.Office.Excel.Functions.SPG(A270, "SP_VOLUME_AVG_DAILY_TO_1YR_AVG_DAILY", , "1M")</f>
        <v>120.28</v>
      </c>
      <c r="F270" s="5">
        <f>_xll.SNL.Clients.Office.Excel.Functions.SPG(A270, "SP_VOLUME_AVG_DAILY_TO_1YR_AVG_DAILY", , "3M")</f>
        <v>91.81</v>
      </c>
      <c r="G270" s="9" t="str">
        <f>_xll.SNL.Clients.Office.Excel.Functions.SPG(A270, "IQ_SECTOR")</f>
        <v>Consumer Discretionary</v>
      </c>
      <c r="H270" s="9" t="str">
        <f>_xll.SNL.Clients.Office.Excel.Functions.SPG(A270, "IQ_INDUSTRY_GROUP")</f>
        <v>Consumer Services</v>
      </c>
      <c r="I270" s="9" t="str">
        <f>_xll.SNL.Clients.Office.Excel.Functions.SPG(A270, "IQ_INDUSTRY")</f>
        <v>Hotels, Restaurants and Leisure</v>
      </c>
      <c r="J270" s="9" t="str">
        <f>_xll.SNL.Clients.Office.Excel.Functions.SPG(A270, "IQ_PRIMARY_INDUSTRY")</f>
        <v>Casinos and Gaming</v>
      </c>
      <c r="K270" s="9" t="str">
        <f>_xll.SNL.Clients.Office.Excel.Functions.SPG(A270, "NAICS_CODE", "Primary")</f>
        <v>721120 - Casino Hotels</v>
      </c>
      <c r="L270" s="9" t="str">
        <f>_xll.SNL.Clients.Office.Excel.Functions.SPG(A270, "SP_TOPICTAG")</f>
        <v>Travel Accommodations</v>
      </c>
      <c r="M270" s="5">
        <f>_xll.SNL.Clients.Office.Excel.Functions.SPG(A270, "SP_PCT_SHARES_OWNED_ALL_INSTITUTIONS")</f>
        <v>48.12</v>
      </c>
      <c r="N270" s="9" t="str">
        <f>_xll.SNL.Clients.Office.Excel.Functions.SPG(A270, "RD_CREDIT_RATING_GLOBAL", "Issuer Credit Rating", "Local Currency LT|0")</f>
        <v>BBB-</v>
      </c>
      <c r="O270" s="9" t="str">
        <f>_xll.SNL.Clients.Office.Excel.Functions.SPG(A270, "RD_CWOL_GLOBAL", "Issuer Credit Rating", "Local Currency LT|0")</f>
        <v>Stable</v>
      </c>
      <c r="P270" s="9" t="str">
        <f>_xll.SNL.Clients.Office.Excel.Functions.SPG(A270, "RD_RATING_ACTION_GLOBAL", "Issuer Credit Rating", "Local Currency LT|0")</f>
        <v>Upgrade | CreditWatch/Outlook (07/26/2023)</v>
      </c>
      <c r="Q270" s="10">
        <f>_xll.SNL.Clients.Office.Excel.Functions.SPG(A270, "RD_LAST_REVIEW_DATE_GLOBAL", "Issuer Credit Rating", "Local Currency LT")</f>
        <v>45498</v>
      </c>
      <c r="R270" s="10">
        <f>_xll.SNL.Clients.Office.Excel.Functions.SPG(A270, "RD_CREDIT_RATING_DATE_GLOBAL", "Issuer Credit Rating", "Local Currency LT|0")</f>
        <v>45133</v>
      </c>
      <c r="S270" s="10">
        <f>_xll.SNL.Clients.Office.Excel.Functions.SPG(A270, "RD_CREDIT_WATCH_OUTLOOK_DATE_GLOBAL", "Issuer Credit Rating", "Local Currency LT|0")</f>
        <v>45133</v>
      </c>
    </row>
    <row r="271" spans="1:19" x14ac:dyDescent="0.3">
      <c r="A271" t="s">
        <v>275</v>
      </c>
      <c r="B271" s="13">
        <f>_xll.ciqfunctions.udf.CIQ(A271,"IQ_FIRSTPRICINGDATE")</f>
        <v>39003</v>
      </c>
      <c r="C271" s="5">
        <f>_xll.SNL.Clients.Office.Excel.Functions.SPG(A271, "SP_VOLUME_AVG_WEEKLY_TO_SHARES_OUT", , "1M")</f>
        <v>5.0845526402796066</v>
      </c>
      <c r="D271" s="5">
        <f>_xll.SNL.Clients.Office.Excel.Functions.SPG(A271, "SP_VOLUME_AVG_WEEKLY_TO_SHARES_OUT", , "3M")</f>
        <v>5.5123984838121061</v>
      </c>
      <c r="E271" s="5">
        <f>_xll.SNL.Clients.Office.Excel.Functions.SPG(A271, "SP_VOLUME_AVG_DAILY_TO_1YR_AVG_DAILY", , "1M")</f>
        <v>131.13999999999999</v>
      </c>
      <c r="F271" s="5">
        <f>_xll.SNL.Clients.Office.Excel.Functions.SPG(A271, "SP_VOLUME_AVG_DAILY_TO_1YR_AVG_DAILY", , "3M")</f>
        <v>142.18</v>
      </c>
      <c r="G271" s="9" t="str">
        <f>_xll.SNL.Clients.Office.Excel.Functions.SPG(A271, "IQ_SECTOR")</f>
        <v>Industrials</v>
      </c>
      <c r="H271" s="9" t="str">
        <f>_xll.SNL.Clients.Office.Excel.Functions.SPG(A271, "IQ_INDUSTRY_GROUP")</f>
        <v>Commercial and Professional Services</v>
      </c>
      <c r="I271" s="9" t="str">
        <f>_xll.SNL.Clients.Office.Excel.Functions.SPG(A271, "IQ_INDUSTRY")</f>
        <v>Professional Services</v>
      </c>
      <c r="J271" s="9" t="str">
        <f>_xll.SNL.Clients.Office.Excel.Functions.SPG(A271, "IQ_PRIMARY_INDUSTRY")</f>
        <v>Research and Consulting Services</v>
      </c>
      <c r="K271" s="9" t="str">
        <f>_xll.SNL.Clients.Office.Excel.Functions.SPG(A271, "NAICS_CODE", "Primary")</f>
        <v>54151 - Computer Systems Design and Related Services</v>
      </c>
      <c r="L271" s="9" t="str">
        <f>_xll.SNL.Clients.Office.Excel.Functions.SPG(A271, "SP_TOPICTAG")</f>
        <v>Software Development; Data Integration; Data Protection; Cloud Infrastructure; Cloud Security; Process Automation</v>
      </c>
      <c r="M271" s="5">
        <f>_xll.SNL.Clients.Office.Excel.Functions.SPG(A271, "SP_PCT_SHARES_OWNED_ALL_INSTITUTIONS")</f>
        <v>75.55</v>
      </c>
      <c r="N271" s="9" t="str">
        <f>_xll.SNL.Clients.Office.Excel.Functions.SPG(A271, "RD_CREDIT_RATING_GLOBAL", "Issuer Credit Rating", "Local Currency LT|0")</f>
        <v>BBB</v>
      </c>
      <c r="O271" s="9" t="str">
        <f>_xll.SNL.Clients.Office.Excel.Functions.SPG(A271, "RD_CWOL_GLOBAL", "Issuer Credit Rating", "Local Currency LT|0")</f>
        <v>Stable</v>
      </c>
      <c r="P271" s="9" t="str">
        <f>_xll.SNL.Clients.Office.Excel.Functions.SPG(A271, "RD_RATING_ACTION_GLOBAL", "Issuer Credit Rating", "Local Currency LT|0")</f>
        <v>Upgrade | CreditWatch/Outlook (11/25/2024)</v>
      </c>
      <c r="Q271" s="10">
        <f>_xll.SNL.Clients.Office.Excel.Functions.SPG(A271, "RD_LAST_REVIEW_DATE_GLOBAL", "Issuer Credit Rating", "Local Currency LT")</f>
        <v>45621</v>
      </c>
      <c r="R271" s="10">
        <f>_xll.SNL.Clients.Office.Excel.Functions.SPG(A271, "RD_CREDIT_RATING_DATE_GLOBAL", "Issuer Credit Rating", "Local Currency LT|0")</f>
        <v>45621</v>
      </c>
      <c r="S271" s="10">
        <f>_xll.SNL.Clients.Office.Excel.Functions.SPG(A271, "RD_CREDIT_WATCH_OUTLOOK_DATE_GLOBAL", "Issuer Credit Rating", "Local Currency LT|0")</f>
        <v>45621</v>
      </c>
    </row>
    <row r="272" spans="1:19" x14ac:dyDescent="0.3">
      <c r="A272" t="s">
        <v>276</v>
      </c>
      <c r="B272" s="13">
        <f>_xll.ciqfunctions.udf.CIQ(A272,"IQ_FIRSTPRICINGDATE")</f>
        <v>26107</v>
      </c>
      <c r="C272" s="5">
        <f>_xll.SNL.Clients.Office.Excel.Functions.SPG(A272, "SP_VOLUME_AVG_WEEKLY_TO_SHARES_OUT", , "1M")</f>
        <v>8.3436183301490612</v>
      </c>
      <c r="D272" s="5">
        <f>_xll.SNL.Clients.Office.Excel.Functions.SPG(A272, "SP_VOLUME_AVG_WEEKLY_TO_SHARES_OUT", , "3M")</f>
        <v>6.2910411145796568</v>
      </c>
      <c r="E272" s="5">
        <f>_xll.SNL.Clients.Office.Excel.Functions.SPG(A272, "SP_VOLUME_AVG_DAILY_TO_1YR_AVG_DAILY", , "1M")</f>
        <v>171.56</v>
      </c>
      <c r="F272" s="5">
        <f>_xll.SNL.Clients.Office.Excel.Functions.SPG(A272, "SP_VOLUME_AVG_DAILY_TO_1YR_AVG_DAILY", , "3M")</f>
        <v>129.36000000000001</v>
      </c>
      <c r="G272" s="9" t="str">
        <f>_xll.SNL.Clients.Office.Excel.Functions.SPG(A272, "IQ_SECTOR")</f>
        <v>Consumer Discretionary</v>
      </c>
      <c r="H272" s="9" t="str">
        <f>_xll.SNL.Clients.Office.Excel.Functions.SPG(A272, "IQ_INDUSTRY_GROUP")</f>
        <v>Consumer Durables and Apparel</v>
      </c>
      <c r="I272" s="9" t="str">
        <f>_xll.SNL.Clients.Office.Excel.Functions.SPG(A272, "IQ_INDUSTRY")</f>
        <v>Household Durables</v>
      </c>
      <c r="J272" s="9" t="str">
        <f>_xll.SNL.Clients.Office.Excel.Functions.SPG(A272, "IQ_PRIMARY_INDUSTRY")</f>
        <v>Homebuilding</v>
      </c>
      <c r="K272" s="9" t="str">
        <f>_xll.SNL.Clients.Office.Excel.Functions.SPG(A272, "NAICS_CODE", "Primary")</f>
        <v>23611 - Residential Building Construction</v>
      </c>
      <c r="L272" s="9" t="str">
        <f>_xll.SNL.Clients.Office.Excel.Functions.SPG(A272, "SP_TOPICTAG")</f>
        <v>Marketing Automation; Predictive Analytics; Smart Building; Real Estate Technology</v>
      </c>
      <c r="M272" s="5">
        <f>_xll.SNL.Clients.Office.Excel.Functions.SPG(A272, "SP_PCT_SHARES_OWNED_ALL_INSTITUTIONS")</f>
        <v>88.22</v>
      </c>
      <c r="N272" s="9" t="str">
        <f>_xll.SNL.Clients.Office.Excel.Functions.SPG(A272, "RD_CREDIT_RATING_GLOBAL", "Issuer Credit Rating", "Local Currency LT|0")</f>
        <v>BBB</v>
      </c>
      <c r="O272" s="9" t="str">
        <f>_xll.SNL.Clients.Office.Excel.Functions.SPG(A272, "RD_CWOL_GLOBAL", "Issuer Credit Rating", "Local Currency LT|0")</f>
        <v>Stable</v>
      </c>
      <c r="P272" s="9" t="str">
        <f>_xll.SNL.Clients.Office.Excel.Functions.SPG(A272, "RD_RATING_ACTION_GLOBAL", "Issuer Credit Rating", "Local Currency LT|0")</f>
        <v>Upgrade | CreditWatch/Outlook (07/27/2023)</v>
      </c>
      <c r="Q272" s="10">
        <f>_xll.SNL.Clients.Office.Excel.Functions.SPG(A272, "RD_LAST_REVIEW_DATE_GLOBAL", "Issuer Credit Rating", "Local Currency LT")</f>
        <v>45491</v>
      </c>
      <c r="R272" s="10">
        <f>_xll.SNL.Clients.Office.Excel.Functions.SPG(A272, "RD_CREDIT_RATING_DATE_GLOBAL", "Issuer Credit Rating", "Local Currency LT|0")</f>
        <v>45134</v>
      </c>
      <c r="S272" s="10">
        <f>_xll.SNL.Clients.Office.Excel.Functions.SPG(A272, "RD_CREDIT_WATCH_OUTLOOK_DATE_GLOBAL", "Issuer Credit Rating", "Local Currency LT|0")</f>
        <v>45134</v>
      </c>
    </row>
    <row r="273" spans="1:19" x14ac:dyDescent="0.3">
      <c r="A273" t="s">
        <v>277</v>
      </c>
      <c r="B273" s="13">
        <f>_xll.ciqfunctions.udf.CIQ(A273,"IQ_FIRSTPRICINGDATE")</f>
        <v>36370</v>
      </c>
      <c r="C273" s="5">
        <f>_xll.SNL.Clients.Office.Excel.Functions.SPG(A273, "SP_VOLUME_AVG_WEEKLY_TO_SHARES_OUT", , "1M")</f>
        <v>5.3878313327331648</v>
      </c>
      <c r="D273" s="5">
        <f>_xll.SNL.Clients.Office.Excel.Functions.SPG(A273, "SP_VOLUME_AVG_WEEKLY_TO_SHARES_OUT", , "3M")</f>
        <v>5.9745467237075207</v>
      </c>
      <c r="E273" s="5">
        <f>_xll.SNL.Clients.Office.Excel.Functions.SPG(A273, "SP_VOLUME_AVG_DAILY_TO_1YR_AVG_DAILY", , "1M")</f>
        <v>125.57</v>
      </c>
      <c r="F273" s="5">
        <f>_xll.SNL.Clients.Office.Excel.Functions.SPG(A273, "SP_VOLUME_AVG_DAILY_TO_1YR_AVG_DAILY", , "3M")</f>
        <v>139.24</v>
      </c>
      <c r="G273" s="9" t="str">
        <f>_xll.SNL.Clients.Office.Excel.Functions.SPG(A273, "IQ_SECTOR")</f>
        <v>Industrials</v>
      </c>
      <c r="H273" s="9" t="str">
        <f>_xll.SNL.Clients.Office.Excel.Functions.SPG(A273, "IQ_INDUSTRY_GROUP")</f>
        <v>Capital Goods</v>
      </c>
      <c r="I273" s="9" t="str">
        <f>_xll.SNL.Clients.Office.Excel.Functions.SPG(A273, "IQ_INDUSTRY")</f>
        <v>Building Products</v>
      </c>
      <c r="J273" s="9" t="str">
        <f>_xll.SNL.Clients.Office.Excel.Functions.SPG(A273, "IQ_PRIMARY_INDUSTRY")</f>
        <v>Building Products</v>
      </c>
      <c r="K273" s="9" t="str">
        <f>_xll.SNL.Clients.Office.Excel.Functions.SPG(A273, "NAICS_CODE", "Primary")</f>
        <v>333415 - Air-Conditioning and Warm Air Heating Equipment and Commercial and Industrial Refrigeration Equipment Manufacturing</v>
      </c>
      <c r="L273" s="9" t="str">
        <f>_xll.SNL.Clients.Office.Excel.Functions.SPG(A273, "SP_TOPICTAG")</f>
        <v>Energy Management; Data Center Technology; ClimateTech</v>
      </c>
      <c r="M273" s="5">
        <f>_xll.SNL.Clients.Office.Excel.Functions.SPG(A273, "SP_PCT_SHARES_OWNED_ALL_INSTITUTIONS")</f>
        <v>67.569999999999993</v>
      </c>
      <c r="N273" s="9" t="str">
        <f>_xll.SNL.Clients.Office.Excel.Functions.SPG(A273, "RD_CREDIT_RATING_GLOBAL", "Issuer Credit Rating", "Local Currency LT|0")</f>
        <v>BBB</v>
      </c>
      <c r="O273" s="9" t="str">
        <f>_xll.SNL.Clients.Office.Excel.Functions.SPG(A273, "RD_CWOL_GLOBAL", "Issuer Credit Rating", "Local Currency LT|0")</f>
        <v>Stable</v>
      </c>
      <c r="P273" s="9" t="str">
        <f>_xll.SNL.Clients.Office.Excel.Functions.SPG(A273, "RD_RATING_ACTION_GLOBAL", "Issuer Credit Rating", "Local Currency LT|0")</f>
        <v>Upgrade | CreditWatch/Outlook (03/12/2014)</v>
      </c>
      <c r="Q273" s="10">
        <f>_xll.SNL.Clients.Office.Excel.Functions.SPG(A273, "RD_LAST_REVIEW_DATE_GLOBAL", "Issuer Credit Rating", "Local Currency LT")</f>
        <v>45404</v>
      </c>
      <c r="R273" s="10">
        <f>_xll.SNL.Clients.Office.Excel.Functions.SPG(A273, "RD_CREDIT_RATING_DATE_GLOBAL", "Issuer Credit Rating", "Local Currency LT|0")</f>
        <v>41710</v>
      </c>
      <c r="S273" s="10">
        <f>_xll.SNL.Clients.Office.Excel.Functions.SPG(A273, "RD_CREDIT_WATCH_OUTLOOK_DATE_GLOBAL", "Issuer Credit Rating", "Local Currency LT|0")</f>
        <v>41710</v>
      </c>
    </row>
    <row r="274" spans="1:19" x14ac:dyDescent="0.3">
      <c r="A274" t="s">
        <v>278</v>
      </c>
      <c r="B274" s="13">
        <f>_xll.ciqfunctions.udf.CIQ(A274,"IQ_FIRSTPRICINGDATE")</f>
        <v>33772</v>
      </c>
      <c r="C274" s="5">
        <f>_xll.SNL.Clients.Office.Excel.Functions.SPG(A274, "SP_VOLUME_AVG_WEEKLY_TO_SHARES_OUT", , "1M")</f>
        <v>2.4539333581212492</v>
      </c>
      <c r="D274" s="5">
        <f>_xll.SNL.Clients.Office.Excel.Functions.SPG(A274, "SP_VOLUME_AVG_WEEKLY_TO_SHARES_OUT", , "3M")</f>
        <v>2.394539458261967</v>
      </c>
      <c r="E274" s="5">
        <f>_xll.SNL.Clients.Office.Excel.Functions.SPG(A274, "SP_VOLUME_AVG_DAILY_TO_1YR_AVG_DAILY", , "1M")</f>
        <v>118.84</v>
      </c>
      <c r="F274" s="5">
        <f>_xll.SNL.Clients.Office.Excel.Functions.SPG(A274, "SP_VOLUME_AVG_DAILY_TO_1YR_AVG_DAILY", , "3M")</f>
        <v>115.97</v>
      </c>
      <c r="G274" s="9" t="str">
        <f>_xll.SNL.Clients.Office.Excel.Functions.SPG(A274, "IQ_SECTOR")</f>
        <v>Materials</v>
      </c>
      <c r="H274" s="9" t="str">
        <f>_xll.SNL.Clients.Office.Excel.Functions.SPG(A274, "IQ_INDUSTRY_GROUP")</f>
        <v>Materials</v>
      </c>
      <c r="I274" s="9" t="str">
        <f>_xll.SNL.Clients.Office.Excel.Functions.SPG(A274, "IQ_INDUSTRY")</f>
        <v>Chemicals</v>
      </c>
      <c r="J274" s="9" t="str">
        <f>_xll.SNL.Clients.Office.Excel.Functions.SPG(A274, "IQ_PRIMARY_INDUSTRY")</f>
        <v>Industrial Gases</v>
      </c>
      <c r="K274" s="9" t="str">
        <f>_xll.SNL.Clients.Office.Excel.Functions.SPG(A274, "NAICS_CODE", "Primary")</f>
        <v>325120 - Industrial Gas Manufacturing</v>
      </c>
      <c r="L274" s="9" t="str">
        <f>_xll.SNL.Clients.Office.Excel.Functions.SPG(A274, "SP_TOPICTAG")</f>
        <v>Clean Energy; Environmental Engineering; Fuel Cells; CleanTech; ClimateTech</v>
      </c>
      <c r="M274" s="5">
        <f>_xll.SNL.Clients.Office.Excel.Functions.SPG(A274, "SP_PCT_SHARES_OWNED_ALL_INSTITUTIONS")</f>
        <v>83.96</v>
      </c>
      <c r="N274" s="9" t="str">
        <f>_xll.SNL.Clients.Office.Excel.Functions.SPG(A274, "RD_CREDIT_RATING_GLOBAL", "Issuer Credit Rating", "Local Currency LT|0")</f>
        <v>A</v>
      </c>
      <c r="O274" s="9" t="str">
        <f>_xll.SNL.Clients.Office.Excel.Functions.SPG(A274, "RD_CWOL_GLOBAL", "Issuer Credit Rating", "Local Currency LT|0")</f>
        <v>Stable</v>
      </c>
      <c r="P274" s="9" t="str">
        <f>_xll.SNL.Clients.Office.Excel.Functions.SPG(A274, "RD_RATING_ACTION_GLOBAL", "Issuer Credit Rating", "Local Currency LT|0")</f>
        <v>New Rating | CreditWatch/Outlook (03/05/2019)</v>
      </c>
      <c r="Q274" s="10">
        <f>_xll.SNL.Clients.Office.Excel.Functions.SPG(A274, "RD_LAST_REVIEW_DATE_GLOBAL", "Issuer Credit Rating", "Local Currency LT")</f>
        <v>45439</v>
      </c>
      <c r="R274" s="10">
        <f>_xll.SNL.Clients.Office.Excel.Functions.SPG(A274, "RD_CREDIT_RATING_DATE_GLOBAL", "Issuer Credit Rating", "Local Currency LT|0")</f>
        <v>43529</v>
      </c>
      <c r="S274" s="10">
        <f>_xll.SNL.Clients.Office.Excel.Functions.SPG(A274, "RD_CREDIT_WATCH_OUTLOOK_DATE_GLOBAL", "Issuer Credit Rating", "Local Currency LT|0")</f>
        <v>43529</v>
      </c>
    </row>
    <row r="275" spans="1:19" x14ac:dyDescent="0.3">
      <c r="A275" t="s">
        <v>279</v>
      </c>
      <c r="B275" s="13">
        <f>_xll.ciqfunctions.udf.CIQ(A275,"IQ_FIRSTPRICINGDATE")</f>
        <v>38700</v>
      </c>
      <c r="C275" s="5">
        <f>_xll.SNL.Clients.Office.Excel.Functions.SPG(A275, "SP_VOLUME_AVG_WEEKLY_TO_SHARES_OUT", , "1M")</f>
        <v>4.0807690204000089</v>
      </c>
      <c r="D275" s="5">
        <f>_xll.SNL.Clients.Office.Excel.Functions.SPG(A275, "SP_VOLUME_AVG_WEEKLY_TO_SHARES_OUT", , "3M")</f>
        <v>4.8557628257159093</v>
      </c>
      <c r="E275" s="5">
        <f>_xll.SNL.Clients.Office.Excel.Functions.SPG(A275, "SP_VOLUME_AVG_DAILY_TO_1YR_AVG_DAILY", , "1M")</f>
        <v>86.91</v>
      </c>
      <c r="F275" s="5">
        <f>_xll.SNL.Clients.Office.Excel.Functions.SPG(A275, "SP_VOLUME_AVG_DAILY_TO_1YR_AVG_DAILY", , "3M")</f>
        <v>103.42</v>
      </c>
      <c r="G275" s="9" t="str">
        <f>_xll.SNL.Clients.Office.Excel.Functions.SPG(A275, "IQ_SECTOR")</f>
        <v>Communication Services</v>
      </c>
      <c r="H275" s="9" t="str">
        <f>_xll.SNL.Clients.Office.Excel.Functions.SPG(A275, "IQ_INDUSTRY_GROUP")</f>
        <v>Media and Entertainment</v>
      </c>
      <c r="I275" s="9" t="str">
        <f>_xll.SNL.Clients.Office.Excel.Functions.SPG(A275, "IQ_INDUSTRY")</f>
        <v>Entertainment</v>
      </c>
      <c r="J275" s="9" t="str">
        <f>_xll.SNL.Clients.Office.Excel.Functions.SPG(A275, "IQ_PRIMARY_INDUSTRY")</f>
        <v>Movies and Entertainment</v>
      </c>
      <c r="K275" s="9" t="str">
        <f>_xll.SNL.Clients.Office.Excel.Functions.SPG(A275, "NAICS_CODE", "Primary")</f>
        <v>7111 - Performing Arts Companies</v>
      </c>
      <c r="L275" s="9" t="str">
        <f>_xll.SNL.Clients.Office.Excel.Functions.SPG(A275, "SP_TOPICTAG")</f>
        <v>Tourism; Video Streaming; Amateur Sports</v>
      </c>
      <c r="M275" s="5">
        <f>_xll.SNL.Clients.Office.Excel.Functions.SPG(A275, "SP_PCT_SHARES_OWNED_ALL_INSTITUTIONS")</f>
        <v>71.38</v>
      </c>
      <c r="N275" s="9" t="str">
        <f>_xll.SNL.Clients.Office.Excel.Functions.SPG(A275, "RD_CREDIT_RATING_GLOBAL", "Issuer Credit Rating", "Local Currency LT|0")</f>
        <v>BB-</v>
      </c>
      <c r="O275" s="9" t="str">
        <f>_xll.SNL.Clients.Office.Excel.Functions.SPG(A275, "RD_CWOL_GLOBAL", "Issuer Credit Rating", "Local Currency LT|0")</f>
        <v>Negative</v>
      </c>
      <c r="P275" s="9" t="str">
        <f>_xll.SNL.Clients.Office.Excel.Functions.SPG(A275, "RD_RATING_ACTION_GLOBAL", "Issuer Credit Rating", "Local Currency LT|0")</f>
        <v>CreditWatch/Outlook (05/29/2024)</v>
      </c>
      <c r="Q275" s="10">
        <f>_xll.SNL.Clients.Office.Excel.Functions.SPG(A275, "RD_LAST_REVIEW_DATE_GLOBAL", "Issuer Credit Rating", "Local Currency LT")</f>
        <v>45616</v>
      </c>
      <c r="R275" s="10">
        <f>_xll.SNL.Clients.Office.Excel.Functions.SPG(A275, "RD_CREDIT_RATING_DATE_GLOBAL", "Issuer Credit Rating", "Local Currency LT|0")</f>
        <v>45091</v>
      </c>
      <c r="S275" s="10">
        <f>_xll.SNL.Clients.Office.Excel.Functions.SPG(A275, "RD_CREDIT_WATCH_OUTLOOK_DATE_GLOBAL", "Issuer Credit Rating", "Local Currency LT|0")</f>
        <v>45441</v>
      </c>
    </row>
    <row r="276" spans="1:19" x14ac:dyDescent="0.3">
      <c r="A276" t="s">
        <v>280</v>
      </c>
      <c r="B276" s="13">
        <f>_xll.ciqfunctions.udf.CIQ(A276,"IQ_FIRSTPRICINGDATE")</f>
        <v>37897</v>
      </c>
      <c r="C276" s="5">
        <f>_xll.SNL.Clients.Office.Excel.Functions.SPG(A276, "SP_VOLUME_AVG_WEEKLY_TO_SHARES_OUT", , "1M")</f>
        <v>3.9962337702790127</v>
      </c>
      <c r="D276" s="5">
        <f>_xll.SNL.Clients.Office.Excel.Functions.SPG(A276, "SP_VOLUME_AVG_WEEKLY_TO_SHARES_OUT", , "3M")</f>
        <v>4.129585414311931</v>
      </c>
      <c r="E276" s="5">
        <f>_xll.SNL.Clients.Office.Excel.Functions.SPG(A276, "SP_VOLUME_AVG_DAILY_TO_1YR_AVG_DAILY", , "1M")</f>
        <v>102.46</v>
      </c>
      <c r="F276" s="5">
        <f>_xll.SNL.Clients.Office.Excel.Functions.SPG(A276, "SP_VOLUME_AVG_DAILY_TO_1YR_AVG_DAILY", , "3M")</f>
        <v>105.88</v>
      </c>
      <c r="G276" s="9" t="str">
        <f>_xll.SNL.Clients.Office.Excel.Functions.SPG(A276, "IQ_SECTOR")</f>
        <v>Consumer Discretionary</v>
      </c>
      <c r="H276" s="9" t="str">
        <f>_xll.SNL.Clients.Office.Excel.Functions.SPG(A276, "IQ_INDUSTRY_GROUP")</f>
        <v>Consumer Discretionary Distribution and Retail</v>
      </c>
      <c r="I276" s="9" t="str">
        <f>_xll.SNL.Clients.Office.Excel.Functions.SPG(A276, "IQ_INDUSTRY")</f>
        <v>Distributors</v>
      </c>
      <c r="J276" s="9" t="str">
        <f>_xll.SNL.Clients.Office.Excel.Functions.SPG(A276, "IQ_PRIMARY_INDUSTRY")</f>
        <v>Distributors</v>
      </c>
      <c r="K276" s="9" t="str">
        <f>_xll.SNL.Clients.Office.Excel.Functions.SPG(A276, "NAICS_CODE", "Primary")</f>
        <v>4231 - Motor Vehicle and Motor Vehicle Parts and Supplies Merchant Wholesalers</v>
      </c>
      <c r="L276" s="9" t="str">
        <f>_xll.SNL.Clients.Office.Excel.Functions.SPG(A276, "SP_TOPICTAG")</f>
        <v>Fleet Management; Freight Service; Industrial Automation; Last Mile Transportation; Sensors; Process Automation; Artificial Intelligence</v>
      </c>
      <c r="M276" s="5">
        <f>_xll.SNL.Clients.Office.Excel.Functions.SPG(A276, "SP_PCT_SHARES_OWNED_ALL_INSTITUTIONS")</f>
        <v>98.2</v>
      </c>
      <c r="N276" s="9" t="str">
        <f>_xll.SNL.Clients.Office.Excel.Functions.SPG(A276, "RD_CREDIT_RATING_GLOBAL", "Issuer Credit Rating", "Local Currency LT|0")</f>
        <v>BBB-</v>
      </c>
      <c r="O276" s="9" t="str">
        <f>_xll.SNL.Clients.Office.Excel.Functions.SPG(A276, "RD_CWOL_GLOBAL", "Issuer Credit Rating", "Local Currency LT|0")</f>
        <v>Stable</v>
      </c>
      <c r="P276" s="9" t="str">
        <f>_xll.SNL.Clients.Office.Excel.Functions.SPG(A276, "RD_RATING_ACTION_GLOBAL", "Issuer Credit Rating", "Local Currency LT|0")</f>
        <v>Upgrade | CreditWatch/Outlook (04/18/2022)</v>
      </c>
      <c r="Q276" s="10">
        <f>_xll.SNL.Clients.Office.Excel.Functions.SPG(A276, "RD_LAST_REVIEW_DATE_GLOBAL", "Issuer Credit Rating", "Local Currency LT")</f>
        <v>45428</v>
      </c>
      <c r="R276" s="10">
        <f>_xll.SNL.Clients.Office.Excel.Functions.SPG(A276, "RD_CREDIT_RATING_DATE_GLOBAL", "Issuer Credit Rating", "Local Currency LT|0")</f>
        <v>44669</v>
      </c>
      <c r="S276" s="10">
        <f>_xll.SNL.Clients.Office.Excel.Functions.SPG(A276, "RD_CREDIT_WATCH_OUTLOOK_DATE_GLOBAL", "Issuer Credit Rating", "Local Currency LT|0")</f>
        <v>44669</v>
      </c>
    </row>
    <row r="277" spans="1:19" x14ac:dyDescent="0.3">
      <c r="A277" t="s">
        <v>281</v>
      </c>
      <c r="B277" s="13">
        <f>_xll.ciqfunctions.udf.CIQ(A277,"IQ_FIRSTPRICINGDATE")</f>
        <v>24839</v>
      </c>
      <c r="C277" s="5">
        <f>_xll.SNL.Clients.Office.Excel.Functions.SPG(A277, "SP_VOLUME_AVG_WEEKLY_TO_SHARES_OUT", , "1M")</f>
        <v>3.1547147668698567</v>
      </c>
      <c r="D277" s="5">
        <f>_xll.SNL.Clients.Office.Excel.Functions.SPG(A277, "SP_VOLUME_AVG_WEEKLY_TO_SHARES_OUT", , "3M")</f>
        <v>2.8916266753554614</v>
      </c>
      <c r="E277" s="5">
        <f>_xll.SNL.Clients.Office.Excel.Functions.SPG(A277, "SP_VOLUME_AVG_DAILY_TO_1YR_AVG_DAILY", , "1M")</f>
        <v>132.9</v>
      </c>
      <c r="F277" s="5">
        <f>_xll.SNL.Clients.Office.Excel.Functions.SPG(A277, "SP_VOLUME_AVG_DAILY_TO_1YR_AVG_DAILY", , "3M")</f>
        <v>121.82</v>
      </c>
      <c r="G277" s="9" t="str">
        <f>_xll.SNL.Clients.Office.Excel.Functions.SPG(A277, "IQ_SECTOR")</f>
        <v>Industrials</v>
      </c>
      <c r="H277" s="9" t="str">
        <f>_xll.SNL.Clients.Office.Excel.Functions.SPG(A277, "IQ_INDUSTRY_GROUP")</f>
        <v>Capital Goods</v>
      </c>
      <c r="I277" s="9" t="str">
        <f>_xll.SNL.Clients.Office.Excel.Functions.SPG(A277, "IQ_INDUSTRY")</f>
        <v>Aerospace and Defense</v>
      </c>
      <c r="J277" s="9" t="str">
        <f>_xll.SNL.Clients.Office.Excel.Functions.SPG(A277, "IQ_PRIMARY_INDUSTRY")</f>
        <v>Aerospace and Defense</v>
      </c>
      <c r="K277" s="9" t="str">
        <f>_xll.SNL.Clients.Office.Excel.Functions.SPG(A277, "NAICS_CODE", "Primary")</f>
        <v>336411 - Aircraft Manufacturing</v>
      </c>
      <c r="L277" s="9" t="str">
        <f>_xll.SNL.Clients.Office.Excel.Functions.SPG(A277, "SP_TOPICTAG")</f>
        <v>Energy Storage; Homeland Security; Industrial Automation; Physical Security; Simulation; Network Security; Security Management; Commercial Space Launch; Utility Scale Solar</v>
      </c>
      <c r="M277" s="5">
        <f>_xll.SNL.Clients.Office.Excel.Functions.SPG(A277, "SP_PCT_SHARES_OWNED_ALL_INSTITUTIONS")</f>
        <v>74.89</v>
      </c>
      <c r="N277" s="9" t="str">
        <f>_xll.SNL.Clients.Office.Excel.Functions.SPG(A277, "RD_CREDIT_RATING_GLOBAL", "Issuer Credit Rating", "Local Currency LT|0")</f>
        <v>A-</v>
      </c>
      <c r="O277" s="9" t="str">
        <f>_xll.SNL.Clients.Office.Excel.Functions.SPG(A277, "RD_CWOL_GLOBAL", "Issuer Credit Rating", "Local Currency LT|0")</f>
        <v>Stable</v>
      </c>
      <c r="P277" s="9" t="str">
        <f>_xll.SNL.Clients.Office.Excel.Functions.SPG(A277, "RD_RATING_ACTION_GLOBAL", "Issuer Credit Rating", "Local Currency LT|0")</f>
        <v>Upgrade | CreditWatch/Outlook (05/02/2019)</v>
      </c>
      <c r="Q277" s="10">
        <f>_xll.SNL.Clients.Office.Excel.Functions.SPG(A277, "RD_LAST_REVIEW_DATE_GLOBAL", "Issuer Credit Rating", "Local Currency LT")</f>
        <v>45434</v>
      </c>
      <c r="R277" s="10">
        <f>_xll.SNL.Clients.Office.Excel.Functions.SPG(A277, "RD_CREDIT_RATING_DATE_GLOBAL", "Issuer Credit Rating", "Local Currency LT|0")</f>
        <v>43587</v>
      </c>
      <c r="S277" s="10">
        <f>_xll.SNL.Clients.Office.Excel.Functions.SPG(A277, "RD_CREDIT_WATCH_OUTLOOK_DATE_GLOBAL", "Issuer Credit Rating", "Local Currency LT|0")</f>
        <v>43587</v>
      </c>
    </row>
    <row r="278" spans="1:19" x14ac:dyDescent="0.3">
      <c r="A278" t="s">
        <v>282</v>
      </c>
      <c r="B278" s="13">
        <f>_xll.ciqfunctions.udf.CIQ(A278,"IQ_FIRSTPRICINGDATE")</f>
        <v>24839</v>
      </c>
      <c r="C278" s="5">
        <f>_xll.SNL.Clients.Office.Excel.Functions.SPG(A278, "SP_VOLUME_AVG_WEEKLY_TO_SHARES_OUT", , "1M")</f>
        <v>1.5299487657196087</v>
      </c>
      <c r="D278" s="5">
        <f>_xll.SNL.Clients.Office.Excel.Functions.SPG(A278, "SP_VOLUME_AVG_WEEKLY_TO_SHARES_OUT", , "3M")</f>
        <v>1.7418715537058462</v>
      </c>
      <c r="E278" s="5">
        <f>_xll.SNL.Clients.Office.Excel.Functions.SPG(A278, "SP_VOLUME_AVG_DAILY_TO_1YR_AVG_DAILY", , "1M")</f>
        <v>91.96</v>
      </c>
      <c r="F278" s="5">
        <f>_xll.SNL.Clients.Office.Excel.Functions.SPG(A278, "SP_VOLUME_AVG_DAILY_TO_1YR_AVG_DAILY", , "3M")</f>
        <v>104.7</v>
      </c>
      <c r="G278" s="9" t="str">
        <f>_xll.SNL.Clients.Office.Excel.Functions.SPG(A278, "IQ_SECTOR")</f>
        <v>Financials</v>
      </c>
      <c r="H278" s="9" t="str">
        <f>_xll.SNL.Clients.Office.Excel.Functions.SPG(A278, "IQ_INDUSTRY_GROUP")</f>
        <v>Insurance</v>
      </c>
      <c r="I278" s="9" t="str">
        <f>_xll.SNL.Clients.Office.Excel.Functions.SPG(A278, "IQ_INDUSTRY")</f>
        <v>Insurance</v>
      </c>
      <c r="J278" s="9" t="str">
        <f>_xll.SNL.Clients.Office.Excel.Functions.SPG(A278, "IQ_PRIMARY_INDUSTRY")</f>
        <v>Property and Casualty Insurance</v>
      </c>
      <c r="K278" s="9" t="str">
        <f>_xll.SNL.Clients.Office.Excel.Functions.SPG(A278, "NAICS_CODE", "Primary")</f>
        <v>524126 - Direct Property and Casualty Insurance Carriers</v>
      </c>
      <c r="L278" s="9" t="str">
        <f>_xll.SNL.Clients.Office.Excel.Functions.SPG(A278, "SP_TOPICTAG")</f>
        <v>Nutraceutical</v>
      </c>
      <c r="M278" s="5">
        <f>_xll.SNL.Clients.Office.Excel.Functions.SPG(A278, "SP_PCT_SHARES_OWNED_ALL_INSTITUTIONS")</f>
        <v>59.67</v>
      </c>
      <c r="N278" s="9" t="str">
        <f>_xll.SNL.Clients.Office.Excel.Functions.SPG(A278, "RD_CREDIT_RATING_GLOBAL", "Issuer Credit Rating", "Local Currency LT|0")</f>
        <v>A</v>
      </c>
      <c r="O278" s="9" t="str">
        <f>_xll.SNL.Clients.Office.Excel.Functions.SPG(A278, "RD_CWOL_GLOBAL", "Issuer Credit Rating", "Local Currency LT|0")</f>
        <v>Stable</v>
      </c>
      <c r="P278" s="9" t="str">
        <f>_xll.SNL.Clients.Office.Excel.Functions.SPG(A278, "RD_RATING_ACTION_GLOBAL", "Issuer Credit Rating", "Local Currency LT|0")</f>
        <v>Downgrade | CreditWatch/Outlook (06/05/2017)</v>
      </c>
      <c r="Q278" s="10">
        <f>_xll.SNL.Clients.Office.Excel.Functions.SPG(A278, "RD_LAST_REVIEW_DATE_GLOBAL", "Issuer Credit Rating", "Local Currency LT")</f>
        <v>45623</v>
      </c>
      <c r="R278" s="10">
        <f>_xll.SNL.Clients.Office.Excel.Functions.SPG(A278, "RD_CREDIT_RATING_DATE_GLOBAL", "Issuer Credit Rating", "Local Currency LT|0")</f>
        <v>42891</v>
      </c>
      <c r="S278" s="10">
        <f>_xll.SNL.Clients.Office.Excel.Functions.SPG(A278, "RD_CREDIT_WATCH_OUTLOOK_DATE_GLOBAL", "Issuer Credit Rating", "Local Currency LT|0")</f>
        <v>42891</v>
      </c>
    </row>
    <row r="279" spans="1:19" x14ac:dyDescent="0.3">
      <c r="A279" t="s">
        <v>283</v>
      </c>
      <c r="B279" s="13">
        <f>_xll.ciqfunctions.udf.CIQ(A279,"IQ_FIRSTPRICINGDATE")</f>
        <v>25205</v>
      </c>
      <c r="C279" s="5">
        <f>_xll.SNL.Clients.Office.Excel.Functions.SPG(A279, "SP_VOLUME_AVG_WEEKLY_TO_SHARES_OUT", , "1M")</f>
        <v>1.9181761815023635</v>
      </c>
      <c r="D279" s="5">
        <f>_xll.SNL.Clients.Office.Excel.Functions.SPG(A279, "SP_VOLUME_AVG_WEEKLY_TO_SHARES_OUT", , "3M")</f>
        <v>2.0497395578928637</v>
      </c>
      <c r="E279" s="5">
        <f>_xll.SNL.Clients.Office.Excel.Functions.SPG(A279, "SP_VOLUME_AVG_DAILY_TO_1YR_AVG_DAILY", , "1M")</f>
        <v>90.52</v>
      </c>
      <c r="F279" s="5">
        <f>_xll.SNL.Clients.Office.Excel.Functions.SPG(A279, "SP_VOLUME_AVG_DAILY_TO_1YR_AVG_DAILY", , "3M")</f>
        <v>96.73</v>
      </c>
      <c r="G279" s="9" t="str">
        <f>_xll.SNL.Clients.Office.Excel.Functions.SPG(A279, "IQ_SECTOR")</f>
        <v>Consumer Discretionary</v>
      </c>
      <c r="H279" s="9" t="str">
        <f>_xll.SNL.Clients.Office.Excel.Functions.SPG(A279, "IQ_INDUSTRY_GROUP")</f>
        <v>Consumer Discretionary Distribution and Retail</v>
      </c>
      <c r="I279" s="9" t="str">
        <f>_xll.SNL.Clients.Office.Excel.Functions.SPG(A279, "IQ_INDUSTRY")</f>
        <v>Specialty Retail</v>
      </c>
      <c r="J279" s="9" t="str">
        <f>_xll.SNL.Clients.Office.Excel.Functions.SPG(A279, "IQ_PRIMARY_INDUSTRY")</f>
        <v>Home Improvement Retail</v>
      </c>
      <c r="K279" s="9" t="str">
        <f>_xll.SNL.Clients.Office.Excel.Functions.SPG(A279, "NAICS_CODE", "Primary")</f>
        <v>444 - Building Material and Garden Equipment and Supplies Dealers</v>
      </c>
      <c r="L279" s="9" t="str">
        <f>_xll.SNL.Clients.Office.Excel.Functions.SPG(A279, "SP_TOPICTAG")</f>
        <v>Home Improvement; Team Collaboration</v>
      </c>
      <c r="M279" s="5">
        <f>_xll.SNL.Clients.Office.Excel.Functions.SPG(A279, "SP_PCT_SHARES_OWNED_ALL_INSTITUTIONS")</f>
        <v>77.13</v>
      </c>
      <c r="N279" s="9" t="str">
        <f>_xll.SNL.Clients.Office.Excel.Functions.SPG(A279, "RD_CREDIT_RATING_GLOBAL", "Issuer Credit Rating", "Local Currency LT|0")</f>
        <v>BBB+</v>
      </c>
      <c r="O279" s="9" t="str">
        <f>_xll.SNL.Clients.Office.Excel.Functions.SPG(A279, "RD_CWOL_GLOBAL", "Issuer Credit Rating", "Local Currency LT|0")</f>
        <v>Stable</v>
      </c>
      <c r="P279" s="9" t="str">
        <f>_xll.SNL.Clients.Office.Excel.Functions.SPG(A279, "RD_RATING_ACTION_GLOBAL", "Issuer Credit Rating", "Local Currency LT|0")</f>
        <v>Downgrade | CreditWatch/Outlook (12/12/2018)</v>
      </c>
      <c r="Q279" s="10">
        <f>_xll.SNL.Clients.Office.Excel.Functions.SPG(A279, "RD_LAST_REVIEW_DATE_GLOBAL", "Issuer Credit Rating", "Local Currency LT")</f>
        <v>45467</v>
      </c>
      <c r="R279" s="10">
        <f>_xll.SNL.Clients.Office.Excel.Functions.SPG(A279, "RD_CREDIT_RATING_DATE_GLOBAL", "Issuer Credit Rating", "Local Currency LT|0")</f>
        <v>43446</v>
      </c>
      <c r="S279" s="10">
        <f>_xll.SNL.Clients.Office.Excel.Functions.SPG(A279, "RD_CREDIT_WATCH_OUTLOOK_DATE_GLOBAL", "Issuer Credit Rating", "Local Currency LT|0")</f>
        <v>43446</v>
      </c>
    </row>
    <row r="280" spans="1:19" x14ac:dyDescent="0.3">
      <c r="A280" t="s">
        <v>284</v>
      </c>
      <c r="B280" s="13">
        <f>_xll.ciqfunctions.udf.CIQ(A280,"IQ_FIRSTPRICINGDATE")</f>
        <v>39290</v>
      </c>
      <c r="C280" s="5">
        <f>_xll.SNL.Clients.Office.Excel.Functions.SPG(A280, "SP_VOLUME_AVG_WEEKLY_TO_SHARES_OUT", , "1M")</f>
        <v>7.072562396381052</v>
      </c>
      <c r="D280" s="5">
        <f>_xll.SNL.Clients.Office.Excel.Functions.SPG(A280, "SP_VOLUME_AVG_WEEKLY_TO_SHARES_OUT", , "3M")</f>
        <v>7.9464004757348157</v>
      </c>
      <c r="E280" s="5">
        <f>_xll.SNL.Clients.Office.Excel.Functions.SPG(A280, "SP_VOLUME_AVG_DAILY_TO_1YR_AVG_DAILY", , "1M")</f>
        <v>77.150000000000006</v>
      </c>
      <c r="F280" s="5">
        <f>_xll.SNL.Clients.Office.Excel.Functions.SPG(A280, "SP_VOLUME_AVG_DAILY_TO_1YR_AVG_DAILY", , "3M")</f>
        <v>86.69</v>
      </c>
      <c r="G280" s="9" t="str">
        <f>_xll.SNL.Clients.Office.Excel.Functions.SPG(A280, "IQ_SECTOR")</f>
        <v>Consumer Discretionary</v>
      </c>
      <c r="H280" s="9" t="str">
        <f>_xll.SNL.Clients.Office.Excel.Functions.SPG(A280, "IQ_INDUSTRY_GROUP")</f>
        <v>Consumer Durables and Apparel</v>
      </c>
      <c r="I280" s="9" t="str">
        <f>_xll.SNL.Clients.Office.Excel.Functions.SPG(A280, "IQ_INDUSTRY")</f>
        <v>Textiles, Apparel and Luxury Goods</v>
      </c>
      <c r="J280" s="9" t="str">
        <f>_xll.SNL.Clients.Office.Excel.Functions.SPG(A280, "IQ_PRIMARY_INDUSTRY")</f>
        <v>Apparel, Accessories and Luxury Goods</v>
      </c>
      <c r="K280" s="9" t="str">
        <f>_xll.SNL.Clients.Office.Excel.Functions.SPG(A280, "NAICS_CODE", "Primary")</f>
        <v>315 - Apparel Manufacturing</v>
      </c>
      <c r="L280" s="9" t="str">
        <f>_xll.SNL.Clients.Office.Excel.Functions.SPG(A280, "SP_TOPICTAG")</f>
        <v>Fitness; Lifestyle; Smart Clothing</v>
      </c>
      <c r="M280" s="5">
        <f>_xll.SNL.Clients.Office.Excel.Functions.SPG(A280, "SP_PCT_SHARES_OWNED_ALL_INSTITUTIONS")</f>
        <v>84.54</v>
      </c>
      <c r="N280" s="9" t="str">
        <f>_xll.SNL.Clients.Office.Excel.Functions.SPG(A280, "RD_CREDIT_RATING_GLOBAL", "Issuer Credit Rating", "Local Currency LT|0")</f>
        <v/>
      </c>
      <c r="O280" s="9" t="str">
        <f>_xll.SNL.Clients.Office.Excel.Functions.SPG(A280, "RD_CWOL_GLOBAL", "Issuer Credit Rating", "Local Currency LT|0")</f>
        <v/>
      </c>
      <c r="P280" s="9" t="str">
        <f>_xll.SNL.Clients.Office.Excel.Functions.SPG(A280, "RD_RATING_ACTION_GLOBAL", "Issuer Credit Rating", "Local Currency LT|0")</f>
        <v/>
      </c>
      <c r="Q280" s="10" t="str">
        <f>_xll.SNL.Clients.Office.Excel.Functions.SPG(A280, "RD_LAST_REVIEW_DATE_GLOBAL", "Issuer Credit Rating", "Local Currency LT")</f>
        <v/>
      </c>
      <c r="R280" s="10" t="str">
        <f>_xll.SNL.Clients.Office.Excel.Functions.SPG(A280, "RD_CREDIT_RATING_DATE_GLOBAL", "Issuer Credit Rating", "Local Currency LT|0")</f>
        <v/>
      </c>
      <c r="S280" s="10" t="str">
        <f>_xll.SNL.Clients.Office.Excel.Functions.SPG(A280, "RD_CREDIT_WATCH_OUTLOOK_DATE_GLOBAL", "Issuer Credit Rating", "Local Currency LT|0")</f>
        <v/>
      </c>
    </row>
    <row r="281" spans="1:19" x14ac:dyDescent="0.3">
      <c r="A281" t="s">
        <v>285</v>
      </c>
      <c r="B281" s="13">
        <f>_xll.ciqfunctions.udf.CIQ(A281,"IQ_FIRSTPRICINGDATE")</f>
        <v>40296</v>
      </c>
      <c r="C281" s="5">
        <f>_xll.SNL.Clients.Office.Excel.Functions.SPG(A281, "SP_VOLUME_AVG_WEEKLY_TO_SHARES_OUT", , "1M")</f>
        <v>4.3462900787340146</v>
      </c>
      <c r="D281" s="5">
        <f>_xll.SNL.Clients.Office.Excel.Functions.SPG(A281, "SP_VOLUME_AVG_WEEKLY_TO_SHARES_OUT", , "3M")</f>
        <v>4.4752022854088125</v>
      </c>
      <c r="E281" s="5">
        <f>_xll.SNL.Clients.Office.Excel.Functions.SPG(A281, "SP_VOLUME_AVG_DAILY_TO_1YR_AVG_DAILY", , "1M")</f>
        <v>132.06</v>
      </c>
      <c r="F281" s="5">
        <f>_xll.SNL.Clients.Office.Excel.Functions.SPG(A281, "SP_VOLUME_AVG_DAILY_TO_1YR_AVG_DAILY", , "3M")</f>
        <v>135.97</v>
      </c>
      <c r="G281" s="9" t="str">
        <f>_xll.SNL.Clients.Office.Excel.Functions.SPG(A281, "IQ_SECTOR")</f>
        <v>Materials</v>
      </c>
      <c r="H281" s="9" t="str">
        <f>_xll.SNL.Clients.Office.Excel.Functions.SPG(A281, "IQ_INDUSTRY_GROUP")</f>
        <v>Materials</v>
      </c>
      <c r="I281" s="9" t="str">
        <f>_xll.SNL.Clients.Office.Excel.Functions.SPG(A281, "IQ_INDUSTRY")</f>
        <v>Chemicals</v>
      </c>
      <c r="J281" s="9" t="str">
        <f>_xll.SNL.Clients.Office.Excel.Functions.SPG(A281, "IQ_PRIMARY_INDUSTRY")</f>
        <v>Commodity Chemicals</v>
      </c>
      <c r="K281" s="9" t="str">
        <f>_xll.SNL.Clients.Office.Excel.Functions.SPG(A281, "NAICS_CODE", "Primary")</f>
        <v>3252 - Resin, Synthetic Rubber, and Artificial and Synthetic Fibers and Filaments Manufacturing</v>
      </c>
      <c r="L281" s="9" t="str">
        <f>_xll.SNL.Clients.Office.Excel.Functions.SPG(A281, "SP_TOPICTAG")</f>
        <v>Disposal and Recycling</v>
      </c>
      <c r="M281" s="5">
        <f>_xll.SNL.Clients.Office.Excel.Functions.SPG(A281, "SP_PCT_SHARES_OWNED_ALL_INSTITUTIONS")</f>
        <v>73.930000000000007</v>
      </c>
      <c r="N281" s="9" t="str">
        <f>_xll.SNL.Clients.Office.Excel.Functions.SPG(A281, "RD_CREDIT_RATING_GLOBAL", "Issuer Credit Rating", "Local Currency LT|0")</f>
        <v>BBB</v>
      </c>
      <c r="O281" s="9" t="str">
        <f>_xll.SNL.Clients.Office.Excel.Functions.SPG(A281, "RD_CWOL_GLOBAL", "Issuer Credit Rating", "Local Currency LT|0")</f>
        <v>Stable</v>
      </c>
      <c r="P281" s="9" t="str">
        <f>_xll.SNL.Clients.Office.Excel.Functions.SPG(A281, "RD_RATING_ACTION_GLOBAL", "Issuer Credit Rating", "Local Currency LT|0")</f>
        <v>Upgrade | CreditWatch/Outlook (07/22/2021)</v>
      </c>
      <c r="Q281" s="10">
        <f>_xll.SNL.Clients.Office.Excel.Functions.SPG(A281, "RD_LAST_REVIEW_DATE_GLOBAL", "Issuer Credit Rating", "Local Currency LT")</f>
        <v>45681</v>
      </c>
      <c r="R281" s="10">
        <f>_xll.SNL.Clients.Office.Excel.Functions.SPG(A281, "RD_CREDIT_RATING_DATE_GLOBAL", "Issuer Credit Rating", "Local Currency LT|0")</f>
        <v>44399</v>
      </c>
      <c r="S281" s="10">
        <f>_xll.SNL.Clients.Office.Excel.Functions.SPG(A281, "RD_CREDIT_WATCH_OUTLOOK_DATE_GLOBAL", "Issuer Credit Rating", "Local Currency LT|0")</f>
        <v>44399</v>
      </c>
    </row>
    <row r="282" spans="1:19" x14ac:dyDescent="0.3">
      <c r="A282" t="s">
        <v>286</v>
      </c>
      <c r="B282" s="13">
        <f>_xll.ciqfunctions.udf.CIQ(A282,"IQ_FIRSTPRICINGDATE")</f>
        <v>25205</v>
      </c>
      <c r="C282" s="5">
        <f>_xll.SNL.Clients.Office.Excel.Functions.SPG(A282, "SP_VOLUME_AVG_WEEKLY_TO_SHARES_OUT", , "1M")</f>
        <v>3.9757572253071451</v>
      </c>
      <c r="D282" s="5">
        <f>_xll.SNL.Clients.Office.Excel.Functions.SPG(A282, "SP_VOLUME_AVG_WEEKLY_TO_SHARES_OUT", , "3M")</f>
        <v>3.4470339519802566</v>
      </c>
      <c r="E282" s="5">
        <f>_xll.SNL.Clients.Office.Excel.Functions.SPG(A282, "SP_VOLUME_AVG_DAILY_TO_1YR_AVG_DAILY", , "1M")</f>
        <v>126.58</v>
      </c>
      <c r="F282" s="5">
        <f>_xll.SNL.Clients.Office.Excel.Functions.SPG(A282, "SP_VOLUME_AVG_DAILY_TO_1YR_AVG_DAILY", , "3M")</f>
        <v>109.74</v>
      </c>
      <c r="G282" s="9" t="str">
        <f>_xll.SNL.Clients.Office.Excel.Functions.SPG(A282, "IQ_SECTOR")</f>
        <v>Financials</v>
      </c>
      <c r="H282" s="9" t="str">
        <f>_xll.SNL.Clients.Office.Excel.Functions.SPG(A282, "IQ_INDUSTRY_GROUP")</f>
        <v>Banks</v>
      </c>
      <c r="I282" s="9" t="str">
        <f>_xll.SNL.Clients.Office.Excel.Functions.SPG(A282, "IQ_INDUSTRY")</f>
        <v>Banks</v>
      </c>
      <c r="J282" s="9" t="str">
        <f>_xll.SNL.Clients.Office.Excel.Functions.SPG(A282, "IQ_PRIMARY_INDUSTRY")</f>
        <v>Regional Banks</v>
      </c>
      <c r="K282" s="9" t="str">
        <f>_xll.SNL.Clients.Office.Excel.Functions.SPG(A282, "NAICS_CODE", "Primary")</f>
        <v>522110 - Commercial Banking</v>
      </c>
      <c r="L282" s="9" t="str">
        <f>_xll.SNL.Clients.Office.Excel.Functions.SPG(A282, "SP_TOPICTAG")</f>
        <v>Consumer Lending; Digital Brokerage</v>
      </c>
      <c r="M282" s="5">
        <f>_xll.SNL.Clients.Office.Excel.Functions.SPG(A282, "SP_PCT_SHARES_OWNED_ALL_INSTITUTIONS")</f>
        <v>88.85</v>
      </c>
      <c r="N282" s="9" t="str">
        <f>_xll.SNL.Clients.Office.Excel.Functions.SPG(A282, "RD_CREDIT_RATING_GLOBAL", "Issuer Credit Rating", "Local Currency LT|0")</f>
        <v>BBB+</v>
      </c>
      <c r="O282" s="9" t="str">
        <f>_xll.SNL.Clients.Office.Excel.Functions.SPG(A282, "RD_CWOL_GLOBAL", "Issuer Credit Rating", "Local Currency LT|0")</f>
        <v>Negative</v>
      </c>
      <c r="P282" s="9" t="str">
        <f>_xll.SNL.Clients.Office.Excel.Functions.SPG(A282, "RD_RATING_ACTION_GLOBAL", "Issuer Credit Rating", "Local Currency LT|0")</f>
        <v>CreditWatch/Outlook (03/26/2024)</v>
      </c>
      <c r="Q282" s="10">
        <f>_xll.SNL.Clients.Office.Excel.Functions.SPG(A282, "RD_LAST_REVIEW_DATE_GLOBAL", "Issuer Credit Rating", "Local Currency LT")</f>
        <v>45434</v>
      </c>
      <c r="R282" s="10">
        <f>_xll.SNL.Clients.Office.Excel.Functions.SPG(A282, "RD_CREDIT_RATING_DATE_GLOBAL", "Issuer Credit Rating", "Local Currency LT|0")</f>
        <v>44449</v>
      </c>
      <c r="S282" s="10">
        <f>_xll.SNL.Clients.Office.Excel.Functions.SPG(A282, "RD_CREDIT_WATCH_OUTLOOK_DATE_GLOBAL", "Issuer Credit Rating", "Local Currency LT|0")</f>
        <v>45377</v>
      </c>
    </row>
    <row r="283" spans="1:19" x14ac:dyDescent="0.3">
      <c r="A283" t="s">
        <v>287</v>
      </c>
      <c r="B283" s="13">
        <f>_xll.ciqfunctions.udf.CIQ(A283,"IQ_FIRSTPRICINGDATE")</f>
        <v>40717</v>
      </c>
      <c r="C283" s="5">
        <f>_xll.SNL.Clients.Office.Excel.Functions.SPG(A283, "SP_VOLUME_AVG_WEEKLY_TO_SHARES_OUT", , "1M")</f>
        <v>4.5380892103676915</v>
      </c>
      <c r="D283" s="5">
        <f>_xll.SNL.Clients.Office.Excel.Functions.SPG(A283, "SP_VOLUME_AVG_WEEKLY_TO_SHARES_OUT", , "3M")</f>
        <v>4.2764102694977542</v>
      </c>
      <c r="E283" s="5">
        <f>_xll.SNL.Clients.Office.Excel.Functions.SPG(A283, "SP_VOLUME_AVG_DAILY_TO_1YR_AVG_DAILY", , "1M")</f>
        <v>108.66</v>
      </c>
      <c r="F283" s="5">
        <f>_xll.SNL.Clients.Office.Excel.Functions.SPG(A283, "SP_VOLUME_AVG_DAILY_TO_1YR_AVG_DAILY", , "3M")</f>
        <v>102.39</v>
      </c>
      <c r="G283" s="9" t="str">
        <f>_xll.SNL.Clients.Office.Excel.Functions.SPG(A283, "IQ_SECTOR")</f>
        <v>Energy</v>
      </c>
      <c r="H283" s="9" t="str">
        <f>_xll.SNL.Clients.Office.Excel.Functions.SPG(A283, "IQ_INDUSTRY_GROUP")</f>
        <v>Energy</v>
      </c>
      <c r="I283" s="9" t="str">
        <f>_xll.SNL.Clients.Office.Excel.Functions.SPG(A283, "IQ_INDUSTRY")</f>
        <v>Oil, Gas and Consumable Fuels</v>
      </c>
      <c r="J283" s="9" t="str">
        <f>_xll.SNL.Clients.Office.Excel.Functions.SPG(A283, "IQ_PRIMARY_INDUSTRY")</f>
        <v>Oil and Gas Refining and Marketing</v>
      </c>
      <c r="K283" s="9" t="str">
        <f>_xll.SNL.Clients.Office.Excel.Functions.SPG(A283, "NAICS_CODE", "Primary")</f>
        <v>324110 - Petroleum Refineries</v>
      </c>
      <c r="L283" s="9" t="str">
        <f>_xll.SNL.Clients.Office.Excel.Functions.SPG(A283, "SP_TOPICTAG")</f>
        <v>CleanTech; Biofuel; Biomass Energy; ClimateTech</v>
      </c>
      <c r="M283" s="5">
        <f>_xll.SNL.Clients.Office.Excel.Functions.SPG(A283, "SP_PCT_SHARES_OWNED_ALL_INSTITUTIONS")</f>
        <v>76.41</v>
      </c>
      <c r="N283" s="9" t="str">
        <f>_xll.SNL.Clients.Office.Excel.Functions.SPG(A283, "RD_CREDIT_RATING_GLOBAL", "Issuer Credit Rating", "Local Currency LT|0")</f>
        <v>BBB</v>
      </c>
      <c r="O283" s="9" t="str">
        <f>_xll.SNL.Clients.Office.Excel.Functions.SPG(A283, "RD_CWOL_GLOBAL", "Issuer Credit Rating", "Local Currency LT|0")</f>
        <v>Stable</v>
      </c>
      <c r="P283" s="9" t="str">
        <f>_xll.SNL.Clients.Office.Excel.Functions.SPG(A283, "RD_RATING_ACTION_GLOBAL", "Issuer Credit Rating", "Local Currency LT|0")</f>
        <v>CreditWatch/Outlook (11/23/2021)</v>
      </c>
      <c r="Q283" s="10">
        <f>_xll.SNL.Clients.Office.Excel.Functions.SPG(A283, "RD_LAST_REVIEW_DATE_GLOBAL", "Issuer Credit Rating", "Local Currency LT")</f>
        <v>45666</v>
      </c>
      <c r="R283" s="10">
        <f>_xll.SNL.Clients.Office.Excel.Functions.SPG(A283, "RD_CREDIT_RATING_DATE_GLOBAL", "Issuer Credit Rating", "Local Currency LT|0")</f>
        <v>40570</v>
      </c>
      <c r="S283" s="10">
        <f>_xll.SNL.Clients.Office.Excel.Functions.SPG(A283, "RD_CREDIT_WATCH_OUTLOOK_DATE_GLOBAL", "Issuer Credit Rating", "Local Currency LT|0")</f>
        <v>44523</v>
      </c>
    </row>
    <row r="284" spans="1:19" x14ac:dyDescent="0.3">
      <c r="A284" t="s">
        <v>288</v>
      </c>
      <c r="B284" s="13">
        <f>_xll.ciqfunctions.udf.CIQ(A284,"IQ_FIRSTPRICINGDATE")</f>
        <v>38296</v>
      </c>
      <c r="C284" s="5">
        <f>_xll.SNL.Clients.Office.Excel.Functions.SPG(A284, "SP_VOLUME_AVG_WEEKLY_TO_SHARES_OUT", , "1M")</f>
        <v>7.0920450380504398</v>
      </c>
      <c r="D284" s="5">
        <f>_xll.SNL.Clients.Office.Excel.Functions.SPG(A284, "SP_VOLUME_AVG_WEEKLY_TO_SHARES_OUT", , "3M")</f>
        <v>6.0642945991011006</v>
      </c>
      <c r="E284" s="5">
        <f>_xll.SNL.Clients.Office.Excel.Functions.SPG(A284, "SP_VOLUME_AVG_DAILY_TO_1YR_AVG_DAILY", , "1M")</f>
        <v>129.55000000000001</v>
      </c>
      <c r="F284" s="5">
        <f>_xll.SNL.Clients.Office.Excel.Functions.SPG(A284, "SP_VOLUME_AVG_DAILY_TO_1YR_AVG_DAILY", , "3M")</f>
        <v>110.77</v>
      </c>
      <c r="G284" s="9" t="str">
        <f>_xll.SNL.Clients.Office.Excel.Functions.SPG(A284, "IQ_SECTOR")</f>
        <v>Financials</v>
      </c>
      <c r="H284" s="9" t="str">
        <f>_xll.SNL.Clients.Office.Excel.Functions.SPG(A284, "IQ_INDUSTRY_GROUP")</f>
        <v>Financial Services</v>
      </c>
      <c r="I284" s="9" t="str">
        <f>_xll.SNL.Clients.Office.Excel.Functions.SPG(A284, "IQ_INDUSTRY")</f>
        <v>Capital Markets</v>
      </c>
      <c r="J284" s="9" t="str">
        <f>_xll.SNL.Clients.Office.Excel.Functions.SPG(A284, "IQ_PRIMARY_INDUSTRY")</f>
        <v>Financial Exchanges and Data</v>
      </c>
      <c r="K284" s="9" t="str">
        <f>_xll.SNL.Clients.Office.Excel.Functions.SPG(A284, "NAICS_CODE", "Primary")</f>
        <v>523210 - Securities and Commodity Exchanges</v>
      </c>
      <c r="L284" s="9" t="str">
        <f>_xll.SNL.Clients.Office.Excel.Functions.SPG(A284, "SP_TOPICTAG")</f>
        <v>Data Integration; Predictive Analytics; Digital Brokerage; RegTech</v>
      </c>
      <c r="M284" s="5">
        <f>_xll.SNL.Clients.Office.Excel.Functions.SPG(A284, "SP_PCT_SHARES_OWNED_ALL_INSTITUTIONS")</f>
        <v>99.63</v>
      </c>
      <c r="N284" s="9" t="str">
        <f>_xll.SNL.Clients.Office.Excel.Functions.SPG(A284, "RD_CREDIT_RATING_GLOBAL", "Issuer Credit Rating", "Local Currency LT|0")</f>
        <v/>
      </c>
      <c r="O284" s="9" t="str">
        <f>_xll.SNL.Clients.Office.Excel.Functions.SPG(A284, "RD_CWOL_GLOBAL", "Issuer Credit Rating", "Local Currency LT|0")</f>
        <v/>
      </c>
      <c r="P284" s="9" t="str">
        <f>_xll.SNL.Clients.Office.Excel.Functions.SPG(A284, "RD_RATING_ACTION_GLOBAL", "Issuer Credit Rating", "Local Currency LT|0")</f>
        <v/>
      </c>
      <c r="Q284" s="10" t="str">
        <f>_xll.SNL.Clients.Office.Excel.Functions.SPG(A284, "RD_LAST_REVIEW_DATE_GLOBAL", "Issuer Credit Rating", "Local Currency LT")</f>
        <v/>
      </c>
      <c r="R284" s="10" t="str">
        <f>_xll.SNL.Clients.Office.Excel.Functions.SPG(A284, "RD_CREDIT_RATING_DATE_GLOBAL", "Issuer Credit Rating", "Local Currency LT|0")</f>
        <v/>
      </c>
      <c r="S284" s="10" t="str">
        <f>_xll.SNL.Clients.Office.Excel.Functions.SPG(A284, "RD_CREDIT_WATCH_OUTLOOK_DATE_GLOBAL", "Issuer Credit Rating", "Local Currency LT|0")</f>
        <v/>
      </c>
    </row>
    <row r="285" spans="1:19" x14ac:dyDescent="0.3">
      <c r="A285" t="s">
        <v>289</v>
      </c>
      <c r="B285" s="13">
        <f>_xll.ciqfunctions.udf.CIQ(A285,"IQ_FIRSTPRICINGDATE")</f>
        <v>35877</v>
      </c>
      <c r="C285" s="5">
        <f>_xll.SNL.Clients.Office.Excel.Functions.SPG(A285, "SP_VOLUME_AVG_WEEKLY_TO_SHARES_OUT", , "1M")</f>
        <v>2.6812605289505025</v>
      </c>
      <c r="D285" s="5">
        <f>_xll.SNL.Clients.Office.Excel.Functions.SPG(A285, "SP_VOLUME_AVG_WEEKLY_TO_SHARES_OUT", , "3M")</f>
        <v>2.3407709433296069</v>
      </c>
      <c r="E285" s="5">
        <f>_xll.SNL.Clients.Office.Excel.Functions.SPG(A285, "SP_VOLUME_AVG_DAILY_TO_1YR_AVG_DAILY", , "1M")</f>
        <v>102.85</v>
      </c>
      <c r="F285" s="5">
        <f>_xll.SNL.Clients.Office.Excel.Functions.SPG(A285, "SP_VOLUME_AVG_DAILY_TO_1YR_AVG_DAILY", , "3M")</f>
        <v>89.79</v>
      </c>
      <c r="G285" s="9" t="str">
        <f>_xll.SNL.Clients.Office.Excel.Functions.SPG(A285, "IQ_SECTOR")</f>
        <v>Consumer Discretionary</v>
      </c>
      <c r="H285" s="9" t="str">
        <f>_xll.SNL.Clients.Office.Excel.Functions.SPG(A285, "IQ_INDUSTRY_GROUP")</f>
        <v>Consumer Services</v>
      </c>
      <c r="I285" s="9" t="str">
        <f>_xll.SNL.Clients.Office.Excel.Functions.SPG(A285, "IQ_INDUSTRY")</f>
        <v>Hotels, Restaurants and Leisure</v>
      </c>
      <c r="J285" s="9" t="str">
        <f>_xll.SNL.Clients.Office.Excel.Functions.SPG(A285, "IQ_PRIMARY_INDUSTRY")</f>
        <v>Hotels, Resorts and Cruise Lines</v>
      </c>
      <c r="K285" s="9" t="str">
        <f>_xll.SNL.Clients.Office.Excel.Functions.SPG(A285, "NAICS_CODE", "Primary")</f>
        <v>721110 - Hotels (except Casino Hotels) and Motels</v>
      </c>
      <c r="L285" s="9" t="str">
        <f>_xll.SNL.Clients.Office.Excel.Functions.SPG(A285, "SP_TOPICTAG")</f>
        <v>Travel Accommodations</v>
      </c>
      <c r="M285" s="5">
        <f>_xll.SNL.Clients.Office.Excel.Functions.SPG(A285, "SP_PCT_SHARES_OWNED_ALL_INSTITUTIONS")</f>
        <v>63.78</v>
      </c>
      <c r="N285" s="9" t="str">
        <f>_xll.SNL.Clients.Office.Excel.Functions.SPG(A285, "RD_CREDIT_RATING_GLOBAL", "Issuer Credit Rating", "Local Currency LT|0")</f>
        <v>BBB</v>
      </c>
      <c r="O285" s="9" t="str">
        <f>_xll.SNL.Clients.Office.Excel.Functions.SPG(A285, "RD_CWOL_GLOBAL", "Issuer Credit Rating", "Local Currency LT|0")</f>
        <v>Stable</v>
      </c>
      <c r="P285" s="9" t="str">
        <f>_xll.SNL.Clients.Office.Excel.Functions.SPG(A285, "RD_RATING_ACTION_GLOBAL", "Issuer Credit Rating", "Local Currency LT|0")</f>
        <v>Upgrade | CreditWatch/Outlook (05/12/2022)</v>
      </c>
      <c r="Q285" s="10">
        <f>_xll.SNL.Clients.Office.Excel.Functions.SPG(A285, "RD_LAST_REVIEW_DATE_GLOBAL", "Issuer Credit Rating", "Local Currency LT")</f>
        <v>45404</v>
      </c>
      <c r="R285" s="10">
        <f>_xll.SNL.Clients.Office.Excel.Functions.SPG(A285, "RD_CREDIT_RATING_DATE_GLOBAL", "Issuer Credit Rating", "Local Currency LT|0")</f>
        <v>44693</v>
      </c>
      <c r="S285" s="10">
        <f>_xll.SNL.Clients.Office.Excel.Functions.SPG(A285, "RD_CREDIT_WATCH_OUTLOOK_DATE_GLOBAL", "Issuer Credit Rating", "Local Currency LT|0")</f>
        <v>44693</v>
      </c>
    </row>
    <row r="286" spans="1:19" x14ac:dyDescent="0.3">
      <c r="A286" t="s">
        <v>290</v>
      </c>
      <c r="B286" s="13">
        <f>_xll.ciqfunctions.udf.CIQ(A286,"IQ_FIRSTPRICINGDATE")</f>
        <v>24884</v>
      </c>
      <c r="C286" s="5">
        <f>_xll.SNL.Clients.Office.Excel.Functions.SPG(A286, "SP_VOLUME_AVG_WEEKLY_TO_SHARES_OUT", , "1M")</f>
        <v>2.4882986602740647</v>
      </c>
      <c r="D286" s="5">
        <f>_xll.SNL.Clients.Office.Excel.Functions.SPG(A286, "SP_VOLUME_AVG_WEEKLY_TO_SHARES_OUT", , "3M")</f>
        <v>2.0561041625225518</v>
      </c>
      <c r="E286" s="5">
        <f>_xll.SNL.Clients.Office.Excel.Functions.SPG(A286, "SP_VOLUME_AVG_DAILY_TO_1YR_AVG_DAILY", , "1M")</f>
        <v>140.54</v>
      </c>
      <c r="F286" s="5">
        <f>_xll.SNL.Clients.Office.Excel.Functions.SPG(A286, "SP_VOLUME_AVG_DAILY_TO_1YR_AVG_DAILY", , "3M")</f>
        <v>116.13</v>
      </c>
      <c r="G286" s="9" t="str">
        <f>_xll.SNL.Clients.Office.Excel.Functions.SPG(A286, "IQ_SECTOR")</f>
        <v>Financials</v>
      </c>
      <c r="H286" s="9" t="str">
        <f>_xll.SNL.Clients.Office.Excel.Functions.SPG(A286, "IQ_INDUSTRY_GROUP")</f>
        <v>Insurance</v>
      </c>
      <c r="I286" s="9" t="str">
        <f>_xll.SNL.Clients.Office.Excel.Functions.SPG(A286, "IQ_INDUSTRY")</f>
        <v>Insurance</v>
      </c>
      <c r="J286" s="9" t="str">
        <f>_xll.SNL.Clients.Office.Excel.Functions.SPG(A286, "IQ_PRIMARY_INDUSTRY")</f>
        <v>Insurance Brokers</v>
      </c>
      <c r="K286" s="9" t="str">
        <f>_xll.SNL.Clients.Office.Excel.Functions.SPG(A286, "NAICS_CODE", "Primary")</f>
        <v>524210 - Insurance Agencies and Brokerages</v>
      </c>
      <c r="L286" s="9" t="str">
        <f>_xll.SNL.Clients.Office.Excel.Functions.SPG(A286, "SP_TOPICTAG")</f>
        <v>Employee Benefits</v>
      </c>
      <c r="M286" s="5">
        <f>_xll.SNL.Clients.Office.Excel.Functions.SPG(A286, "SP_PCT_SHARES_OWNED_ALL_INSTITUTIONS")</f>
        <v>90.95</v>
      </c>
      <c r="N286" s="9" t="str">
        <f>_xll.SNL.Clients.Office.Excel.Functions.SPG(A286, "RD_CREDIT_RATING_GLOBAL", "Issuer Credit Rating", "Local Currency LT|0")</f>
        <v>A-</v>
      </c>
      <c r="O286" s="9" t="str">
        <f>_xll.SNL.Clients.Office.Excel.Functions.SPG(A286, "RD_CWOL_GLOBAL", "Issuer Credit Rating", "Local Currency LT|0")</f>
        <v>Stable</v>
      </c>
      <c r="P286" s="9" t="str">
        <f>_xll.SNL.Clients.Office.Excel.Functions.SPG(A286, "RD_RATING_ACTION_GLOBAL", "Issuer Credit Rating", "Local Currency LT|0")</f>
        <v>CreditWatch/Outlook (02/09/2021)</v>
      </c>
      <c r="Q286" s="10">
        <f>_xll.SNL.Clients.Office.Excel.Functions.SPG(A286, "RD_LAST_REVIEW_DATE_GLOBAL", "Issuer Credit Rating", "Local Currency LT")</f>
        <v>45614</v>
      </c>
      <c r="R286" s="10">
        <f>_xll.SNL.Clients.Office.Excel.Functions.SPG(A286, "RD_CREDIT_RATING_DATE_GLOBAL", "Issuer Credit Rating", "Local Currency LT|0")</f>
        <v>41598</v>
      </c>
      <c r="S286" s="10">
        <f>_xll.SNL.Clients.Office.Excel.Functions.SPG(A286, "RD_CREDIT_WATCH_OUTLOOK_DATE_GLOBAL", "Issuer Credit Rating", "Local Currency LT|0")</f>
        <v>44236</v>
      </c>
    </row>
    <row r="287" spans="1:19" x14ac:dyDescent="0.3">
      <c r="A287" t="s">
        <v>291</v>
      </c>
      <c r="B287" s="13">
        <f>_xll.ciqfunctions.udf.CIQ(A287,"IQ_FIRSTPRICINGDATE")</f>
        <v>34382</v>
      </c>
      <c r="C287" s="5">
        <f>_xll.SNL.Clients.Office.Excel.Functions.SPG(A287, "SP_VOLUME_AVG_WEEKLY_TO_SHARES_OUT", , "1M")</f>
        <v>2.9575699464959855</v>
      </c>
      <c r="D287" s="5">
        <f>_xll.SNL.Clients.Office.Excel.Functions.SPG(A287, "SP_VOLUME_AVG_WEEKLY_TO_SHARES_OUT", , "3M")</f>
        <v>3.220189770356801</v>
      </c>
      <c r="E287" s="5">
        <f>_xll.SNL.Clients.Office.Excel.Functions.SPG(A287, "SP_VOLUME_AVG_DAILY_TO_1YR_AVG_DAILY", , "1M")</f>
        <v>80.099999999999994</v>
      </c>
      <c r="F287" s="5">
        <f>_xll.SNL.Clients.Office.Excel.Functions.SPG(A287, "SP_VOLUME_AVG_DAILY_TO_1YR_AVG_DAILY", , "3M")</f>
        <v>87.22</v>
      </c>
      <c r="G287" s="9" t="str">
        <f>_xll.SNL.Clients.Office.Excel.Functions.SPG(A287, "IQ_SECTOR")</f>
        <v>Materials</v>
      </c>
      <c r="H287" s="9" t="str">
        <f>_xll.SNL.Clients.Office.Excel.Functions.SPG(A287, "IQ_INDUSTRY_GROUP")</f>
        <v>Materials</v>
      </c>
      <c r="I287" s="9" t="str">
        <f>_xll.SNL.Clients.Office.Excel.Functions.SPG(A287, "IQ_INDUSTRY")</f>
        <v>Construction Materials</v>
      </c>
      <c r="J287" s="9" t="str">
        <f>_xll.SNL.Clients.Office.Excel.Functions.SPG(A287, "IQ_PRIMARY_INDUSTRY")</f>
        <v>Construction Materials</v>
      </c>
      <c r="K287" s="9" t="str">
        <f>_xll.SNL.Clients.Office.Excel.Functions.SPG(A287, "NAICS_CODE", "Primary")</f>
        <v>2123 - Nonmetallic Mineral Mining and Quarrying</v>
      </c>
      <c r="L287" s="9" t="str">
        <f>_xll.SNL.Clients.Office.Excel.Functions.SPG(A287, "SP_TOPICTAG")</f>
        <v/>
      </c>
      <c r="M287" s="5">
        <f>_xll.SNL.Clients.Office.Excel.Functions.SPG(A287, "SP_PCT_SHARES_OWNED_ALL_INSTITUTIONS")</f>
        <v>102.91</v>
      </c>
      <c r="N287" s="9" t="str">
        <f>_xll.SNL.Clients.Office.Excel.Functions.SPG(A287, "RD_CREDIT_RATING_GLOBAL", "Issuer Credit Rating", "Local Currency LT|0")</f>
        <v>BBB+</v>
      </c>
      <c r="O287" s="9" t="str">
        <f>_xll.SNL.Clients.Office.Excel.Functions.SPG(A287, "RD_CWOL_GLOBAL", "Issuer Credit Rating", "Local Currency LT|0")</f>
        <v>Stable</v>
      </c>
      <c r="P287" s="9" t="str">
        <f>_xll.SNL.Clients.Office.Excel.Functions.SPG(A287, "RD_RATING_ACTION_GLOBAL", "Issuer Credit Rating", "Local Currency LT|0")</f>
        <v>CreditWatch/Outlook (12/04/2017)</v>
      </c>
      <c r="Q287" s="10">
        <f>_xll.SNL.Clients.Office.Excel.Functions.SPG(A287, "RD_LAST_REVIEW_DATE_GLOBAL", "Issuer Credit Rating", "Local Currency LT")</f>
        <v>45436</v>
      </c>
      <c r="R287" s="10">
        <f>_xll.SNL.Clients.Office.Excel.Functions.SPG(A287, "RD_CREDIT_RATING_DATE_GLOBAL", "Issuer Credit Rating", "Local Currency LT|0")</f>
        <v>42521</v>
      </c>
      <c r="S287" s="10">
        <f>_xll.SNL.Clients.Office.Excel.Functions.SPG(A287, "RD_CREDIT_WATCH_OUTLOOK_DATE_GLOBAL", "Issuer Credit Rating", "Local Currency LT|0")</f>
        <v>43073</v>
      </c>
    </row>
    <row r="288" spans="1:19" x14ac:dyDescent="0.3">
      <c r="A288" t="s">
        <v>292</v>
      </c>
      <c r="B288" s="13">
        <f>_xll.ciqfunctions.udf.CIQ(A288,"IQ_FIRSTPRICINGDATE")</f>
        <v>24839</v>
      </c>
      <c r="C288" s="5">
        <f>_xll.SNL.Clients.Office.Excel.Functions.SPG(A288, "SP_VOLUME_AVG_WEEKLY_TO_SHARES_OUT", , "1M")</f>
        <v>3.5406092387668648</v>
      </c>
      <c r="D288" s="5">
        <f>_xll.SNL.Clients.Office.Excel.Functions.SPG(A288, "SP_VOLUME_AVG_WEEKLY_TO_SHARES_OUT", , "3M")</f>
        <v>3.2948202546774836</v>
      </c>
      <c r="E288" s="5">
        <f>_xll.SNL.Clients.Office.Excel.Functions.SPG(A288, "SP_VOLUME_AVG_DAILY_TO_1YR_AVG_DAILY", , "1M")</f>
        <v>89.56</v>
      </c>
      <c r="F288" s="5">
        <f>_xll.SNL.Clients.Office.Excel.Functions.SPG(A288, "SP_VOLUME_AVG_DAILY_TO_1YR_AVG_DAILY", , "3M")</f>
        <v>83.34</v>
      </c>
      <c r="G288" s="9" t="str">
        <f>_xll.SNL.Clients.Office.Excel.Functions.SPG(A288, "IQ_SECTOR")</f>
        <v>Industrials</v>
      </c>
      <c r="H288" s="9" t="str">
        <f>_xll.SNL.Clients.Office.Excel.Functions.SPG(A288, "IQ_INDUSTRY_GROUP")</f>
        <v>Capital Goods</v>
      </c>
      <c r="I288" s="9" t="str">
        <f>_xll.SNL.Clients.Office.Excel.Functions.SPG(A288, "IQ_INDUSTRY")</f>
        <v>Building Products</v>
      </c>
      <c r="J288" s="9" t="str">
        <f>_xll.SNL.Clients.Office.Excel.Functions.SPG(A288, "IQ_PRIMARY_INDUSTRY")</f>
        <v>Building Products</v>
      </c>
      <c r="K288" s="9" t="str">
        <f>_xll.SNL.Clients.Office.Excel.Functions.SPG(A288, "NAICS_CODE", "Primary")</f>
        <v>332913 - Plumbing Fixture Fitting and Trim Manufacturing</v>
      </c>
      <c r="L288" s="9" t="str">
        <f>_xll.SNL.Clients.Office.Excel.Functions.SPG(A288, "SP_TOPICTAG")</f>
        <v>Home Improvement; Speech Recognition; Water Purification; Artificial Intelligence</v>
      </c>
      <c r="M288" s="5">
        <f>_xll.SNL.Clients.Office.Excel.Functions.SPG(A288, "SP_PCT_SHARES_OWNED_ALL_INSTITUTIONS")</f>
        <v>94.9</v>
      </c>
      <c r="N288" s="9" t="str">
        <f>_xll.SNL.Clients.Office.Excel.Functions.SPG(A288, "RD_CREDIT_RATING_GLOBAL", "Issuer Credit Rating", "Local Currency LT|0")</f>
        <v>BBB</v>
      </c>
      <c r="O288" s="9" t="str">
        <f>_xll.SNL.Clients.Office.Excel.Functions.SPG(A288, "RD_CWOL_GLOBAL", "Issuer Credit Rating", "Local Currency LT|0")</f>
        <v>Stable</v>
      </c>
      <c r="P288" s="9" t="str">
        <f>_xll.SNL.Clients.Office.Excel.Functions.SPG(A288, "RD_RATING_ACTION_GLOBAL", "Issuer Credit Rating", "Local Currency LT|0")</f>
        <v>Upgrade | CreditWatch/Outlook (12/19/2014)</v>
      </c>
      <c r="Q288" s="10">
        <f>_xll.SNL.Clients.Office.Excel.Functions.SPG(A288, "RD_LAST_REVIEW_DATE_GLOBAL", "Issuer Credit Rating", "Local Currency LT")</f>
        <v>45356</v>
      </c>
      <c r="R288" s="10">
        <f>_xll.SNL.Clients.Office.Excel.Functions.SPG(A288, "RD_CREDIT_RATING_DATE_GLOBAL", "Issuer Credit Rating", "Local Currency LT|0")</f>
        <v>41992</v>
      </c>
      <c r="S288" s="10">
        <f>_xll.SNL.Clients.Office.Excel.Functions.SPG(A288, "RD_CREDIT_WATCH_OUTLOOK_DATE_GLOBAL", "Issuer Credit Rating", "Local Currency LT|0")</f>
        <v>41992</v>
      </c>
    </row>
    <row r="289" spans="1:19" x14ac:dyDescent="0.3">
      <c r="A289" t="s">
        <v>293</v>
      </c>
      <c r="B289" s="13">
        <f>_xll.ciqfunctions.udf.CIQ(A289,"IQ_FIRSTPRICINGDATE")</f>
        <v>38862</v>
      </c>
      <c r="C289" s="5">
        <f>_xll.SNL.Clients.Office.Excel.Functions.SPG(A289, "SP_VOLUME_AVG_WEEKLY_TO_SHARES_OUT", , "1M")</f>
        <v>1.5672336063422061</v>
      </c>
      <c r="D289" s="5">
        <f>_xll.SNL.Clients.Office.Excel.Functions.SPG(A289, "SP_VOLUME_AVG_WEEKLY_TO_SHARES_OUT", , "3M")</f>
        <v>1.456784107479461</v>
      </c>
      <c r="E289" s="5">
        <f>_xll.SNL.Clients.Office.Excel.Functions.SPG(A289, "SP_VOLUME_AVG_DAILY_TO_1YR_AVG_DAILY", , "1M")</f>
        <v>114.21</v>
      </c>
      <c r="F289" s="5">
        <f>_xll.SNL.Clients.Office.Excel.Functions.SPG(A289, "SP_VOLUME_AVG_DAILY_TO_1YR_AVG_DAILY", , "3M")</f>
        <v>106.16</v>
      </c>
      <c r="G289" s="9" t="str">
        <f>_xll.SNL.Clients.Office.Excel.Functions.SPG(A289, "IQ_SECTOR")</f>
        <v>Financials</v>
      </c>
      <c r="H289" s="9" t="str">
        <f>_xll.SNL.Clients.Office.Excel.Functions.SPG(A289, "IQ_INDUSTRY_GROUP")</f>
        <v>Financial Services</v>
      </c>
      <c r="I289" s="9" t="str">
        <f>_xll.SNL.Clients.Office.Excel.Functions.SPG(A289, "IQ_INDUSTRY")</f>
        <v>Financial Services</v>
      </c>
      <c r="J289" s="9" t="str">
        <f>_xll.SNL.Clients.Office.Excel.Functions.SPG(A289, "IQ_PRIMARY_INDUSTRY")</f>
        <v>Transaction and Payment Processing Services</v>
      </c>
      <c r="K289" s="9" t="str">
        <f>_xll.SNL.Clients.Office.Excel.Functions.SPG(A289, "NAICS_CODE", "Primary")</f>
        <v>522320 - Financial Transactions Processing, Reserve, and Clearinghouse Activities</v>
      </c>
      <c r="L289" s="9" t="str">
        <f>_xll.SNL.Clients.Office.Excel.Functions.SPG(A289, "SP_TOPICTAG")</f>
        <v>Anti-Fraud; Invoice Management Software; Fintech; Authentication; Data Protection; Cloud Security; Payment Facilitator Enablers; Online Payments</v>
      </c>
      <c r="M289" s="5">
        <f>_xll.SNL.Clients.Office.Excel.Functions.SPG(A289, "SP_PCT_SHARES_OWNED_ALL_INSTITUTIONS")</f>
        <v>89.1</v>
      </c>
      <c r="N289" s="9" t="str">
        <f>_xll.SNL.Clients.Office.Excel.Functions.SPG(A289, "RD_CREDIT_RATING_GLOBAL", "Issuer Credit Rating", "Local Currency LT|0")</f>
        <v>A+</v>
      </c>
      <c r="O289" s="9" t="str">
        <f>_xll.SNL.Clients.Office.Excel.Functions.SPG(A289, "RD_CWOL_GLOBAL", "Issuer Credit Rating", "Local Currency LT|0")</f>
        <v>Stable</v>
      </c>
      <c r="P289" s="9" t="str">
        <f>_xll.SNL.Clients.Office.Excel.Functions.SPG(A289, "RD_RATING_ACTION_GLOBAL", "Issuer Credit Rating", "Local Currency LT|0")</f>
        <v>Upgrade | CreditWatch/Outlook (11/20/2018)</v>
      </c>
      <c r="Q289" s="10">
        <f>_xll.SNL.Clients.Office.Excel.Functions.SPG(A289, "RD_LAST_REVIEW_DATE_GLOBAL", "Issuer Credit Rating", "Local Currency LT")</f>
        <v>45454</v>
      </c>
      <c r="R289" s="10">
        <f>_xll.SNL.Clients.Office.Excel.Functions.SPG(A289, "RD_CREDIT_RATING_DATE_GLOBAL", "Issuer Credit Rating", "Local Currency LT|0")</f>
        <v>43424</v>
      </c>
      <c r="S289" s="10">
        <f>_xll.SNL.Clients.Office.Excel.Functions.SPG(A289, "RD_CREDIT_WATCH_OUTLOOK_DATE_GLOBAL", "Issuer Credit Rating", "Local Currency LT|0")</f>
        <v>43424</v>
      </c>
    </row>
    <row r="290" spans="1:19" x14ac:dyDescent="0.3">
      <c r="A290" t="s">
        <v>294</v>
      </c>
      <c r="B290" s="13">
        <f>_xll.ciqfunctions.udf.CIQ(A290,"IQ_FIRSTPRICINGDATE")</f>
        <v>44013</v>
      </c>
      <c r="C290" s="5">
        <f>_xll.SNL.Clients.Office.Excel.Functions.SPG(A290, "SP_VOLUME_AVG_WEEKLY_TO_SHARES_OUT", , "1M")</f>
        <v>9.2037334393216756</v>
      </c>
      <c r="D290" s="5">
        <f>_xll.SNL.Clients.Office.Excel.Functions.SPG(A290, "SP_VOLUME_AVG_WEEKLY_TO_SHARES_OUT", , "3M")</f>
        <v>9.033165867480383</v>
      </c>
      <c r="E290" s="5">
        <f>_xll.SNL.Clients.Office.Excel.Functions.SPG(A290, "SP_VOLUME_AVG_DAILY_TO_1YR_AVG_DAILY", , "1M")</f>
        <v>94.15</v>
      </c>
      <c r="F290" s="5">
        <f>_xll.SNL.Clients.Office.Excel.Functions.SPG(A290, "SP_VOLUME_AVG_DAILY_TO_1YR_AVG_DAILY", , "3M")</f>
        <v>92.4</v>
      </c>
      <c r="G290" s="9" t="str">
        <f>_xll.SNL.Clients.Office.Excel.Functions.SPG(A290, "IQ_SECTOR")</f>
        <v>Communication Services</v>
      </c>
      <c r="H290" s="9" t="str">
        <f>_xll.SNL.Clients.Office.Excel.Functions.SPG(A290, "IQ_INDUSTRY_GROUP")</f>
        <v>Media and Entertainment</v>
      </c>
      <c r="I290" s="9" t="str">
        <f>_xll.SNL.Clients.Office.Excel.Functions.SPG(A290, "IQ_INDUSTRY")</f>
        <v>Interactive Media and Services</v>
      </c>
      <c r="J290" s="9" t="str">
        <f>_xll.SNL.Clients.Office.Excel.Functions.SPG(A290, "IQ_PRIMARY_INDUSTRY")</f>
        <v>Interactive Media and Services</v>
      </c>
      <c r="K290" s="9" t="str">
        <f>_xll.SNL.Clients.Office.Excel.Functions.SPG(A290, "NAICS_CODE", "Primary")</f>
        <v>519290 - Web Search Portals and All Other Information Services</v>
      </c>
      <c r="L290" s="9" t="str">
        <f>_xll.SNL.Clients.Office.Excel.Functions.SPG(A290, "SP_TOPICTAG")</f>
        <v>Digital Media; Social Media Marketing; Video Streaming; Social Networking and Collaboration; Data Protection</v>
      </c>
      <c r="M290" s="5">
        <f>_xll.SNL.Clients.Office.Excel.Functions.SPG(A290, "SP_PCT_SHARES_OWNED_ALL_INSTITUTIONS")</f>
        <v>110.09</v>
      </c>
      <c r="N290" s="9" t="str">
        <f>_xll.SNL.Clients.Office.Excel.Functions.SPG(A290, "RD_CREDIT_RATING_GLOBAL", "Issuer Credit Rating", "Local Currency LT|0")</f>
        <v>BB</v>
      </c>
      <c r="O290" s="9" t="str">
        <f>_xll.SNL.Clients.Office.Excel.Functions.SPG(A290, "RD_CWOL_GLOBAL", "Issuer Credit Rating", "Local Currency LT|0")</f>
        <v>Stable</v>
      </c>
      <c r="P290" s="9" t="str">
        <f>_xll.SNL.Clients.Office.Excel.Functions.SPG(A290, "RD_RATING_ACTION_GLOBAL", "Issuer Credit Rating", "Local Currency LT|0")</f>
        <v>CreditWatch/Outlook (01/21/2025)</v>
      </c>
      <c r="Q290" s="10">
        <f>_xll.SNL.Clients.Office.Excel.Functions.SPG(A290, "RD_LAST_REVIEW_DATE_GLOBAL", "Issuer Credit Rating", "Local Currency LT")</f>
        <v>45684</v>
      </c>
      <c r="R290" s="10">
        <f>_xll.SNL.Clients.Office.Excel.Functions.SPG(A290, "RD_CREDIT_RATING_DATE_GLOBAL", "Issuer Credit Rating", "Local Currency LT|0")</f>
        <v>42296</v>
      </c>
      <c r="S290" s="10">
        <f>_xll.SNL.Clients.Office.Excel.Functions.SPG(A290, "RD_CREDIT_WATCH_OUTLOOK_DATE_GLOBAL", "Issuer Credit Rating", "Local Currency LT|0")</f>
        <v>45678</v>
      </c>
    </row>
    <row r="291" spans="1:19" x14ac:dyDescent="0.3">
      <c r="A291" t="s">
        <v>295</v>
      </c>
      <c r="B291" s="13">
        <f>_xll.ciqfunctions.udf.CIQ(A291,"IQ_FIRSTPRICINGDATE")</f>
        <v>25205</v>
      </c>
      <c r="C291" s="5">
        <f>_xll.SNL.Clients.Office.Excel.Functions.SPG(A291, "SP_VOLUME_AVG_WEEKLY_TO_SHARES_OUT", , "1M")</f>
        <v>4.2569068260831191</v>
      </c>
      <c r="D291" s="5">
        <f>_xll.SNL.Clients.Office.Excel.Functions.SPG(A291, "SP_VOLUME_AVG_WEEKLY_TO_SHARES_OUT", , "3M")</f>
        <v>3.6805527468286656</v>
      </c>
      <c r="E291" s="5">
        <f>_xll.SNL.Clients.Office.Excel.Functions.SPG(A291, "SP_VOLUME_AVG_DAILY_TO_1YR_AVG_DAILY", , "1M")</f>
        <v>114.84</v>
      </c>
      <c r="F291" s="5">
        <f>_xll.SNL.Clients.Office.Excel.Functions.SPG(A291, "SP_VOLUME_AVG_DAILY_TO_1YR_AVG_DAILY", , "3M")</f>
        <v>99.29</v>
      </c>
      <c r="G291" s="9" t="str">
        <f>_xll.SNL.Clients.Office.Excel.Functions.SPG(A291, "IQ_SECTOR")</f>
        <v>Consumer Staples</v>
      </c>
      <c r="H291" s="9" t="str">
        <f>_xll.SNL.Clients.Office.Excel.Functions.SPG(A291, "IQ_INDUSTRY_GROUP")</f>
        <v>Food, Beverage and Tobacco</v>
      </c>
      <c r="I291" s="9" t="str">
        <f>_xll.SNL.Clients.Office.Excel.Functions.SPG(A291, "IQ_INDUSTRY")</f>
        <v>Food Products</v>
      </c>
      <c r="J291" s="9" t="str">
        <f>_xll.SNL.Clients.Office.Excel.Functions.SPG(A291, "IQ_PRIMARY_INDUSTRY")</f>
        <v>Packaged Foods and Meats</v>
      </c>
      <c r="K291" s="9" t="str">
        <f>_xll.SNL.Clients.Office.Excel.Functions.SPG(A291, "NAICS_CODE", "Primary")</f>
        <v>31194 - Seasoning and Dressing Manufacturing</v>
      </c>
      <c r="L291" s="9" t="str">
        <f>_xll.SNL.Clients.Office.Excel.Functions.SPG(A291, "SP_TOPICTAG")</f>
        <v>Green Consumer Goods; Organic</v>
      </c>
      <c r="M291" s="5">
        <f>_xll.SNL.Clients.Office.Excel.Functions.SPG(A291, "SP_PCT_SHARES_OWNED_ALL_INSTITUTIONS")</f>
        <v>82.17</v>
      </c>
      <c r="N291" s="9" t="str">
        <f>_xll.SNL.Clients.Office.Excel.Functions.SPG(A291, "RD_CREDIT_RATING_GLOBAL", "Issuer Credit Rating", "Local Currency LT|0")</f>
        <v>BBB</v>
      </c>
      <c r="O291" s="9" t="str">
        <f>_xll.SNL.Clients.Office.Excel.Functions.SPG(A291, "RD_CWOL_GLOBAL", "Issuer Credit Rating", "Local Currency LT|0")</f>
        <v>Stable</v>
      </c>
      <c r="P291" s="9" t="str">
        <f>_xll.SNL.Clients.Office.Excel.Functions.SPG(A291, "RD_RATING_ACTION_GLOBAL", "Issuer Credit Rating", "Local Currency LT|0")</f>
        <v>CreditWatch/Outlook (02/13/2024)</v>
      </c>
      <c r="Q291" s="10">
        <f>_xll.SNL.Clients.Office.Excel.Functions.SPG(A291, "RD_LAST_REVIEW_DATE_GLOBAL", "Issuer Credit Rating", "Local Currency LT")</f>
        <v>45454</v>
      </c>
      <c r="R291" s="10">
        <f>_xll.SNL.Clients.Office.Excel.Functions.SPG(A291, "RD_CREDIT_RATING_DATE_GLOBAL", "Issuer Credit Rating", "Local Currency LT|0")</f>
        <v>42956</v>
      </c>
      <c r="S291" s="10">
        <f>_xll.SNL.Clients.Office.Excel.Functions.SPG(A291, "RD_CREDIT_WATCH_OUTLOOK_DATE_GLOBAL", "Issuer Credit Rating", "Local Currency LT|0")</f>
        <v>45335</v>
      </c>
    </row>
    <row r="292" spans="1:19" x14ac:dyDescent="0.3">
      <c r="A292" t="s">
        <v>296</v>
      </c>
      <c r="B292" s="13">
        <f>_xll.ciqfunctions.udf.CIQ(A292,"IQ_FIRSTPRICINGDATE")</f>
        <v>24839</v>
      </c>
      <c r="C292" s="5">
        <f>_xll.SNL.Clients.Office.Excel.Functions.SPG(A292, "SP_VOLUME_AVG_WEEKLY_TO_SHARES_OUT", , "1M")</f>
        <v>2.2904119738678368</v>
      </c>
      <c r="D292" s="5">
        <f>_xll.SNL.Clients.Office.Excel.Functions.SPG(A292, "SP_VOLUME_AVG_WEEKLY_TO_SHARES_OUT", , "3M")</f>
        <v>2.1260519677495813</v>
      </c>
      <c r="E292" s="5">
        <f>_xll.SNL.Clients.Office.Excel.Functions.SPG(A292, "SP_VOLUME_AVG_DAILY_TO_1YR_AVG_DAILY", , "1M")</f>
        <v>96.05</v>
      </c>
      <c r="F292" s="5">
        <f>_xll.SNL.Clients.Office.Excel.Functions.SPG(A292, "SP_VOLUME_AVG_DAILY_TO_1YR_AVG_DAILY", , "3M")</f>
        <v>89.15</v>
      </c>
      <c r="G292" s="9" t="str">
        <f>_xll.SNL.Clients.Office.Excel.Functions.SPG(A292, "IQ_SECTOR")</f>
        <v>Consumer Discretionary</v>
      </c>
      <c r="H292" s="9" t="str">
        <f>_xll.SNL.Clients.Office.Excel.Functions.SPG(A292, "IQ_INDUSTRY_GROUP")</f>
        <v>Consumer Services</v>
      </c>
      <c r="I292" s="9" t="str">
        <f>_xll.SNL.Clients.Office.Excel.Functions.SPG(A292, "IQ_INDUSTRY")</f>
        <v>Hotels, Restaurants and Leisure</v>
      </c>
      <c r="J292" s="9" t="str">
        <f>_xll.SNL.Clients.Office.Excel.Functions.SPG(A292, "IQ_PRIMARY_INDUSTRY")</f>
        <v>Restaurants</v>
      </c>
      <c r="K292" s="9" t="str">
        <f>_xll.SNL.Clients.Office.Excel.Functions.SPG(A292, "NAICS_CODE", "Primary")</f>
        <v>722513 - Limited-Service Restaurants</v>
      </c>
      <c r="L292" s="9" t="str">
        <f>_xll.SNL.Clients.Office.Excel.Functions.SPG(A292, "SP_TOPICTAG")</f>
        <v/>
      </c>
      <c r="M292" s="5">
        <f>_xll.SNL.Clients.Office.Excel.Functions.SPG(A292, "SP_PCT_SHARES_OWNED_ALL_INSTITUTIONS")</f>
        <v>73.03</v>
      </c>
      <c r="N292" s="9" t="str">
        <f>_xll.SNL.Clients.Office.Excel.Functions.SPG(A292, "RD_CREDIT_RATING_GLOBAL", "Issuer Credit Rating", "Local Currency LT|0")</f>
        <v>BBB+</v>
      </c>
      <c r="O292" s="9" t="str">
        <f>_xll.SNL.Clients.Office.Excel.Functions.SPG(A292, "RD_CWOL_GLOBAL", "Issuer Credit Rating", "Local Currency LT|0")</f>
        <v>Stable</v>
      </c>
      <c r="P292" s="9" t="str">
        <f>_xll.SNL.Clients.Office.Excel.Functions.SPG(A292, "RD_RATING_ACTION_GLOBAL", "Issuer Credit Rating", "Local Currency LT|0")</f>
        <v>CreditWatch/Outlook (04/26/2021)</v>
      </c>
      <c r="Q292" s="10">
        <f>_xll.SNL.Clients.Office.Excel.Functions.SPG(A292, "RD_LAST_REVIEW_DATE_GLOBAL", "Issuer Credit Rating", "Local Currency LT")</f>
        <v>45397</v>
      </c>
      <c r="R292" s="10">
        <f>_xll.SNL.Clients.Office.Excel.Functions.SPG(A292, "RD_CREDIT_RATING_DATE_GLOBAL", "Issuer Credit Rating", "Local Currency LT|0")</f>
        <v>42318</v>
      </c>
      <c r="S292" s="10">
        <f>_xll.SNL.Clients.Office.Excel.Functions.SPG(A292, "RD_CREDIT_WATCH_OUTLOOK_DATE_GLOBAL", "Issuer Credit Rating", "Local Currency LT|0")</f>
        <v>44312</v>
      </c>
    </row>
    <row r="293" spans="1:19" x14ac:dyDescent="0.3">
      <c r="A293" t="s">
        <v>297</v>
      </c>
      <c r="B293" s="13">
        <f>_xll.ciqfunctions.udf.CIQ(A293,"IQ_FIRSTPRICINGDATE")</f>
        <v>34648</v>
      </c>
      <c r="C293" s="5">
        <f>_xll.SNL.Clients.Office.Excel.Functions.SPG(A293, "SP_VOLUME_AVG_WEEKLY_TO_SHARES_OUT", , "1M")</f>
        <v>3.1912886626287098</v>
      </c>
      <c r="D293" s="5">
        <f>_xll.SNL.Clients.Office.Excel.Functions.SPG(A293, "SP_VOLUME_AVG_WEEKLY_TO_SHARES_OUT", , "3M")</f>
        <v>3.11641057544333</v>
      </c>
      <c r="E293" s="5">
        <f>_xll.SNL.Clients.Office.Excel.Functions.SPG(A293, "SP_VOLUME_AVG_DAILY_TO_1YR_AVG_DAILY", , "1M")</f>
        <v>98.3</v>
      </c>
      <c r="F293" s="5">
        <f>_xll.SNL.Clients.Office.Excel.Functions.SPG(A293, "SP_VOLUME_AVG_DAILY_TO_1YR_AVG_DAILY", , "3M")</f>
        <v>96</v>
      </c>
      <c r="G293" s="9" t="str">
        <f>_xll.SNL.Clients.Office.Excel.Functions.SPG(A293, "IQ_SECTOR")</f>
        <v>Health Care</v>
      </c>
      <c r="H293" s="9" t="str">
        <f>_xll.SNL.Clients.Office.Excel.Functions.SPG(A293, "IQ_INDUSTRY_GROUP")</f>
        <v>Health Care Equipment and Services</v>
      </c>
      <c r="I293" s="9" t="str">
        <f>_xll.SNL.Clients.Office.Excel.Functions.SPG(A293, "IQ_INDUSTRY")</f>
        <v>Health Care Providers and Services</v>
      </c>
      <c r="J293" s="9" t="str">
        <f>_xll.SNL.Clients.Office.Excel.Functions.SPG(A293, "IQ_PRIMARY_INDUSTRY")</f>
        <v>Health Care Distributors</v>
      </c>
      <c r="K293" s="9" t="str">
        <f>_xll.SNL.Clients.Office.Excel.Functions.SPG(A293, "NAICS_CODE", "Primary")</f>
        <v>424210 - Drugs and Druggists' Sundries Merchant Wholesalers</v>
      </c>
      <c r="L293" s="9" t="str">
        <f>_xll.SNL.Clients.Office.Excel.Functions.SPG(A293, "SP_TOPICTAG")</f>
        <v>Health Diagnostics; MHealth; Genetics; Oncology; Ophthalmology; Rheumatology</v>
      </c>
      <c r="M293" s="5">
        <f>_xll.SNL.Clients.Office.Excel.Functions.SPG(A293, "SP_PCT_SHARES_OWNED_ALL_INSTITUTIONS")</f>
        <v>88.91</v>
      </c>
      <c r="N293" s="9" t="str">
        <f>_xll.SNL.Clients.Office.Excel.Functions.SPG(A293, "RD_CREDIT_RATING_GLOBAL", "Issuer Credit Rating", "Local Currency LT|0")</f>
        <v>BBB+</v>
      </c>
      <c r="O293" s="9" t="str">
        <f>_xll.SNL.Clients.Office.Excel.Functions.SPG(A293, "RD_CWOL_GLOBAL", "Issuer Credit Rating", "Local Currency LT|0")</f>
        <v>Positive</v>
      </c>
      <c r="P293" s="9" t="str">
        <f>_xll.SNL.Clients.Office.Excel.Functions.SPG(A293, "RD_RATING_ACTION_GLOBAL", "Issuer Credit Rating", "Local Currency LT|0")</f>
        <v>CreditWatch/Outlook (02/06/2025)</v>
      </c>
      <c r="Q293" s="10">
        <f>_xll.SNL.Clients.Office.Excel.Functions.SPG(A293, "RD_LAST_REVIEW_DATE_GLOBAL", "Issuer Credit Rating", "Local Currency LT")</f>
        <v>45694</v>
      </c>
      <c r="R293" s="10">
        <f>_xll.SNL.Clients.Office.Excel.Functions.SPG(A293, "RD_CREDIT_RATING_DATE_GLOBAL", "Issuer Credit Rating", "Local Currency LT|0")</f>
        <v>41703</v>
      </c>
      <c r="S293" s="10">
        <f>_xll.SNL.Clients.Office.Excel.Functions.SPG(A293, "RD_CREDIT_WATCH_OUTLOOK_DATE_GLOBAL", "Issuer Credit Rating", "Local Currency LT|0")</f>
        <v>45694</v>
      </c>
    </row>
    <row r="294" spans="1:19" x14ac:dyDescent="0.3">
      <c r="A294" t="s">
        <v>298</v>
      </c>
      <c r="B294" s="13">
        <f>_xll.ciqfunctions.udf.CIQ(A294,"IQ_FIRSTPRICINGDATE")</f>
        <v>25205</v>
      </c>
      <c r="C294" s="5">
        <f>_xll.SNL.Clients.Office.Excel.Functions.SPG(A294, "SP_VOLUME_AVG_WEEKLY_TO_SHARES_OUT", , "1M")</f>
        <v>2.7802026679798599</v>
      </c>
      <c r="D294" s="5">
        <f>_xll.SNL.Clients.Office.Excel.Functions.SPG(A294, "SP_VOLUME_AVG_WEEKLY_TO_SHARES_OUT", , "3M")</f>
        <v>2.6365950259621567</v>
      </c>
      <c r="E294" s="5">
        <f>_xll.SNL.Clients.Office.Excel.Functions.SPG(A294, "SP_VOLUME_AVG_DAILY_TO_1YR_AVG_DAILY", , "1M")</f>
        <v>112.01</v>
      </c>
      <c r="F294" s="5">
        <f>_xll.SNL.Clients.Office.Excel.Functions.SPG(A294, "SP_VOLUME_AVG_DAILY_TO_1YR_AVG_DAILY", , "3M")</f>
        <v>106.22</v>
      </c>
      <c r="G294" s="9" t="str">
        <f>_xll.SNL.Clients.Office.Excel.Functions.SPG(A294, "IQ_SECTOR")</f>
        <v>Health Care</v>
      </c>
      <c r="H294" s="9" t="str">
        <f>_xll.SNL.Clients.Office.Excel.Functions.SPG(A294, "IQ_INDUSTRY_GROUP")</f>
        <v>Health Care Equipment and Services</v>
      </c>
      <c r="I294" s="9" t="str">
        <f>_xll.SNL.Clients.Office.Excel.Functions.SPG(A294, "IQ_INDUSTRY")</f>
        <v>Health Care Equipment and Supplies</v>
      </c>
      <c r="J294" s="9" t="str">
        <f>_xll.SNL.Clients.Office.Excel.Functions.SPG(A294, "IQ_PRIMARY_INDUSTRY")</f>
        <v>Health Care Equipment</v>
      </c>
      <c r="K294" s="9" t="str">
        <f>_xll.SNL.Clients.Office.Excel.Functions.SPG(A294, "NAICS_CODE", "Primary")</f>
        <v>334510 - Electromedical and Electrotherapeutic Apparatus Manufacturing</v>
      </c>
      <c r="L294" s="9" t="str">
        <f>_xll.SNL.Clients.Office.Excel.Functions.SPG(A294, "SP_TOPICTAG")</f>
        <v>Health Diagnostics; Neuroscience; Cardiovascular; Ear Nose &amp; Throat (ENT); Neurology; Surgery</v>
      </c>
      <c r="M294" s="5">
        <f>_xll.SNL.Clients.Office.Excel.Functions.SPG(A294, "SP_PCT_SHARES_OWNED_ALL_INSTITUTIONS")</f>
        <v>84.98</v>
      </c>
      <c r="N294" s="9" t="str">
        <f>_xll.SNL.Clients.Office.Excel.Functions.SPG(A294, "RD_CREDIT_RATING_GLOBAL", "Issuer Credit Rating", "Local Currency LT|0")</f>
        <v>A</v>
      </c>
      <c r="O294" s="9" t="str">
        <f>_xll.SNL.Clients.Office.Excel.Functions.SPG(A294, "RD_CWOL_GLOBAL", "Issuer Credit Rating", "Local Currency LT|0")</f>
        <v>Stable</v>
      </c>
      <c r="P294" s="9" t="str">
        <f>_xll.SNL.Clients.Office.Excel.Functions.SPG(A294, "RD_RATING_ACTION_GLOBAL", "Issuer Credit Rating", "Local Currency LT|0")</f>
        <v>New Rating | CreditWatch/Outlook (01/26/2015)</v>
      </c>
      <c r="Q294" s="10">
        <f>_xll.SNL.Clients.Office.Excel.Functions.SPG(A294, "RD_LAST_REVIEW_DATE_GLOBAL", "Issuer Credit Rating", "Local Currency LT")</f>
        <v>45527</v>
      </c>
      <c r="R294" s="10">
        <f>_xll.SNL.Clients.Office.Excel.Functions.SPG(A294, "RD_CREDIT_RATING_DATE_GLOBAL", "Issuer Credit Rating", "Local Currency LT|0")</f>
        <v>42030</v>
      </c>
      <c r="S294" s="10">
        <f>_xll.SNL.Clients.Office.Excel.Functions.SPG(A294, "RD_CREDIT_WATCH_OUTLOOK_DATE_GLOBAL", "Issuer Credit Rating", "Local Currency LT|0")</f>
        <v>42030</v>
      </c>
    </row>
    <row r="295" spans="1:19" x14ac:dyDescent="0.3">
      <c r="A295" t="s">
        <v>299</v>
      </c>
      <c r="B295" s="13">
        <f>_xll.ciqfunctions.udf.CIQ(A295,"IQ_FIRSTPRICINGDATE")</f>
        <v>24839</v>
      </c>
      <c r="C295" s="5">
        <f>_xll.SNL.Clients.Office.Excel.Functions.SPG(A295, "SP_VOLUME_AVG_WEEKLY_TO_SHARES_OUT", , "1M")</f>
        <v>3.0144151169135776</v>
      </c>
      <c r="D295" s="5">
        <f>_xll.SNL.Clients.Office.Excel.Functions.SPG(A295, "SP_VOLUME_AVG_WEEKLY_TO_SHARES_OUT", , "3M")</f>
        <v>2.5602036180373169</v>
      </c>
      <c r="E295" s="5">
        <f>_xll.SNL.Clients.Office.Excel.Functions.SPG(A295, "SP_VOLUME_AVG_DAILY_TO_1YR_AVG_DAILY", , "1M")</f>
        <v>153.44</v>
      </c>
      <c r="F295" s="5">
        <f>_xll.SNL.Clients.Office.Excel.Functions.SPG(A295, "SP_VOLUME_AVG_DAILY_TO_1YR_AVG_DAILY", , "3M")</f>
        <v>130.32</v>
      </c>
      <c r="G295" s="9" t="str">
        <f>_xll.SNL.Clients.Office.Excel.Functions.SPG(A295, "IQ_SECTOR")</f>
        <v>Health Care</v>
      </c>
      <c r="H295" s="9" t="str">
        <f>_xll.SNL.Clients.Office.Excel.Functions.SPG(A295, "IQ_INDUSTRY_GROUP")</f>
        <v>Pharmaceuticals, Biotechnology and Life Sciences</v>
      </c>
      <c r="I295" s="9" t="str">
        <f>_xll.SNL.Clients.Office.Excel.Functions.SPG(A295, "IQ_INDUSTRY")</f>
        <v>Pharmaceuticals</v>
      </c>
      <c r="J295" s="9" t="str">
        <f>_xll.SNL.Clients.Office.Excel.Functions.SPG(A295, "IQ_PRIMARY_INDUSTRY")</f>
        <v>Pharmaceuticals</v>
      </c>
      <c r="K295" s="9" t="str">
        <f>_xll.SNL.Clients.Office.Excel.Functions.SPG(A295, "NAICS_CODE", "Primary")</f>
        <v>325412 - Pharmaceutical Preparation Manufacturing</v>
      </c>
      <c r="L295" s="9" t="str">
        <f>_xll.SNL.Clients.Office.Excel.Functions.SPG(A295, "SP_TOPICTAG")</f>
        <v>Cardiovascular; Infectious Diseases; Neurology; Oncology; Respiratory; Vaccines; Utility Scale Solar</v>
      </c>
      <c r="M295" s="5">
        <f>_xll.SNL.Clients.Office.Excel.Functions.SPG(A295, "SP_PCT_SHARES_OWNED_ALL_INSTITUTIONS")</f>
        <v>79.16</v>
      </c>
      <c r="N295" s="9" t="str">
        <f>_xll.SNL.Clients.Office.Excel.Functions.SPG(A295, "RD_CREDIT_RATING_GLOBAL", "Issuer Credit Rating", "Local Currency LT|0")</f>
        <v>A+</v>
      </c>
      <c r="O295" s="9" t="str">
        <f>_xll.SNL.Clients.Office.Excel.Functions.SPG(A295, "RD_CWOL_GLOBAL", "Issuer Credit Rating", "Local Currency LT|0")</f>
        <v>Stable</v>
      </c>
      <c r="P295" s="9" t="str">
        <f>_xll.SNL.Clients.Office.Excel.Functions.SPG(A295, "RD_RATING_ACTION_GLOBAL", "Issuer Credit Rating", "Local Currency LT|0")</f>
        <v>Downgrade | CreditWatch/Outlook (06/03/2021)</v>
      </c>
      <c r="Q295" s="10">
        <f>_xll.SNL.Clients.Office.Excel.Functions.SPG(A295, "RD_LAST_REVIEW_DATE_GLOBAL", "Issuer Credit Rating", "Local Currency LT")</f>
        <v>45440</v>
      </c>
      <c r="R295" s="10">
        <f>_xll.SNL.Clients.Office.Excel.Functions.SPG(A295, "RD_CREDIT_RATING_DATE_GLOBAL", "Issuer Credit Rating", "Local Currency LT|0")</f>
        <v>44350</v>
      </c>
      <c r="S295" s="10">
        <f>_xll.SNL.Clients.Office.Excel.Functions.SPG(A295, "RD_CREDIT_WATCH_OUTLOOK_DATE_GLOBAL", "Issuer Credit Rating", "Local Currency LT|0")</f>
        <v>44350</v>
      </c>
    </row>
    <row r="296" spans="1:19" x14ac:dyDescent="0.3">
      <c r="A296" t="s">
        <v>300</v>
      </c>
      <c r="B296" s="13">
        <f>_xll.ciqfunctions.udf.CIQ(A296,"IQ_FIRSTPRICINGDATE")</f>
        <v>41047</v>
      </c>
      <c r="C296" s="5">
        <f>_xll.SNL.Clients.Office.Excel.Functions.SPG(A296, "SP_VOLUME_AVG_WEEKLY_TO_SHARES_OUT", , "1M")</f>
        <v>3.8329972138959953</v>
      </c>
      <c r="D296" s="5">
        <f>_xll.SNL.Clients.Office.Excel.Functions.SPG(A296, "SP_VOLUME_AVG_WEEKLY_TO_SHARES_OUT", , "3M")</f>
        <v>3.1092967569729271</v>
      </c>
      <c r="E296" s="5">
        <f>_xll.SNL.Clients.Office.Excel.Functions.SPG(A296, "SP_VOLUME_AVG_DAILY_TO_1YR_AVG_DAILY", , "1M")</f>
        <v>118.78</v>
      </c>
      <c r="F296" s="5">
        <f>_xll.SNL.Clients.Office.Excel.Functions.SPG(A296, "SP_VOLUME_AVG_DAILY_TO_1YR_AVG_DAILY", , "3M")</f>
        <v>96.35</v>
      </c>
      <c r="G296" s="9" t="str">
        <f>_xll.SNL.Clients.Office.Excel.Functions.SPG(A296, "IQ_SECTOR")</f>
        <v>Communication Services</v>
      </c>
      <c r="H296" s="9" t="str">
        <f>_xll.SNL.Clients.Office.Excel.Functions.SPG(A296, "IQ_INDUSTRY_GROUP")</f>
        <v>Media and Entertainment</v>
      </c>
      <c r="I296" s="9" t="str">
        <f>_xll.SNL.Clients.Office.Excel.Functions.SPG(A296, "IQ_INDUSTRY")</f>
        <v>Interactive Media and Services</v>
      </c>
      <c r="J296" s="9" t="str">
        <f>_xll.SNL.Clients.Office.Excel.Functions.SPG(A296, "IQ_PRIMARY_INDUSTRY")</f>
        <v>Interactive Media and Services</v>
      </c>
      <c r="K296" s="9" t="str">
        <f>_xll.SNL.Clients.Office.Excel.Functions.SPG(A296, "NAICS_CODE", "Primary")</f>
        <v>519290 - Web Search Portals and All Other Information Services</v>
      </c>
      <c r="L296" s="9" t="str">
        <f>_xll.SNL.Clients.Office.Excel.Functions.SPG(A296, "SP_TOPICTAG")</f>
        <v>Social Networking and Collaboration; E-learning; Video Chat; Wearables; Augmented Reality; Content Creation; Artificial Intelligence; GenAI</v>
      </c>
      <c r="M296" s="5">
        <f>_xll.SNL.Clients.Office.Excel.Functions.SPG(A296, "SP_PCT_SHARES_OWNED_ALL_INSTITUTIONS")</f>
        <v>67.11</v>
      </c>
      <c r="N296" s="9" t="str">
        <f>_xll.SNL.Clients.Office.Excel.Functions.SPG(A296, "RD_CREDIT_RATING_GLOBAL", "Issuer Credit Rating", "Local Currency LT|0")</f>
        <v>AA-</v>
      </c>
      <c r="O296" s="9" t="str">
        <f>_xll.SNL.Clients.Office.Excel.Functions.SPG(A296, "RD_CWOL_GLOBAL", "Issuer Credit Rating", "Local Currency LT|0")</f>
        <v>Stable</v>
      </c>
      <c r="P296" s="9" t="str">
        <f>_xll.SNL.Clients.Office.Excel.Functions.SPG(A296, "RD_RATING_ACTION_GLOBAL", "Issuer Credit Rating", "Local Currency LT|0")</f>
        <v>New Rating | CreditWatch/Outlook (08/03/2022)</v>
      </c>
      <c r="Q296" s="10">
        <f>_xll.SNL.Clients.Office.Excel.Functions.SPG(A296, "RD_LAST_REVIEW_DATE_GLOBAL", "Issuer Credit Rating", "Local Currency LT")</f>
        <v>45693</v>
      </c>
      <c r="R296" s="10">
        <f>_xll.SNL.Clients.Office.Excel.Functions.SPG(A296, "RD_CREDIT_RATING_DATE_GLOBAL", "Issuer Credit Rating", "Local Currency LT|0")</f>
        <v>44776</v>
      </c>
      <c r="S296" s="10">
        <f>_xll.SNL.Clients.Office.Excel.Functions.SPG(A296, "RD_CREDIT_WATCH_OUTLOOK_DATE_GLOBAL", "Issuer Credit Rating", "Local Currency LT|0")</f>
        <v>44776</v>
      </c>
    </row>
    <row r="297" spans="1:19" x14ac:dyDescent="0.3">
      <c r="A297" t="s">
        <v>301</v>
      </c>
      <c r="B297" s="13">
        <f>_xll.ciqfunctions.udf.CIQ(A297,"IQ_FIRSTPRICINGDATE")</f>
        <v>36621</v>
      </c>
      <c r="C297" s="5">
        <f>_xll.SNL.Clients.Office.Excel.Functions.SPG(A297, "SP_VOLUME_AVG_WEEKLY_TO_SHARES_OUT", , "1M")</f>
        <v>2.8754360473150378</v>
      </c>
      <c r="D297" s="5">
        <f>_xll.SNL.Clients.Office.Excel.Functions.SPG(A297, "SP_VOLUME_AVG_WEEKLY_TO_SHARES_OUT", , "3M")</f>
        <v>2.5297186663359108</v>
      </c>
      <c r="E297" s="5">
        <f>_xll.SNL.Clients.Office.Excel.Functions.SPG(A297, "SP_VOLUME_AVG_DAILY_TO_1YR_AVG_DAILY", , "1M")</f>
        <v>120.92</v>
      </c>
      <c r="F297" s="5">
        <f>_xll.SNL.Clients.Office.Excel.Functions.SPG(A297, "SP_VOLUME_AVG_DAILY_TO_1YR_AVG_DAILY", , "3M")</f>
        <v>106.38</v>
      </c>
      <c r="G297" s="9" t="str">
        <f>_xll.SNL.Clients.Office.Excel.Functions.SPG(A297, "IQ_SECTOR")</f>
        <v>Financials</v>
      </c>
      <c r="H297" s="9" t="str">
        <f>_xll.SNL.Clients.Office.Excel.Functions.SPG(A297, "IQ_INDUSTRY_GROUP")</f>
        <v>Insurance</v>
      </c>
      <c r="I297" s="9" t="str">
        <f>_xll.SNL.Clients.Office.Excel.Functions.SPG(A297, "IQ_INDUSTRY")</f>
        <v>Insurance</v>
      </c>
      <c r="J297" s="9" t="str">
        <f>_xll.SNL.Clients.Office.Excel.Functions.SPG(A297, "IQ_PRIMARY_INDUSTRY")</f>
        <v>Life and Health Insurance</v>
      </c>
      <c r="K297" s="9" t="str">
        <f>_xll.SNL.Clients.Office.Excel.Functions.SPG(A297, "NAICS_CODE", "Primary")</f>
        <v>5241 - Insurance Carriers</v>
      </c>
      <c r="L297" s="9" t="str">
        <f>_xll.SNL.Clients.Office.Excel.Functions.SPG(A297, "SP_TOPICTAG")</f>
        <v>Employee Benefits; End-of-Life Planning; Utility Scale Solar</v>
      </c>
      <c r="M297" s="5">
        <f>_xll.SNL.Clients.Office.Excel.Functions.SPG(A297, "SP_PCT_SHARES_OWNED_ALL_INSTITUTIONS")</f>
        <v>75.94</v>
      </c>
      <c r="N297" s="9" t="str">
        <f>_xll.SNL.Clients.Office.Excel.Functions.SPG(A297, "RD_CREDIT_RATING_GLOBAL", "Issuer Credit Rating", "Local Currency LT|0")</f>
        <v>A-</v>
      </c>
      <c r="O297" s="9" t="str">
        <f>_xll.SNL.Clients.Office.Excel.Functions.SPG(A297, "RD_CWOL_GLOBAL", "Issuer Credit Rating", "Local Currency LT|0")</f>
        <v>Stable</v>
      </c>
      <c r="P297" s="9" t="str">
        <f>_xll.SNL.Clients.Office.Excel.Functions.SPG(A297, "RD_RATING_ACTION_GLOBAL", "Issuer Credit Rating", "Local Currency LT|0")</f>
        <v>CreditWatch/Outlook (02/25/2016)</v>
      </c>
      <c r="Q297" s="10">
        <f>_xll.SNL.Clients.Office.Excel.Functions.SPG(A297, "RD_LAST_REVIEW_DATE_GLOBAL", "Issuer Credit Rating", "Local Currency LT")</f>
        <v>45345</v>
      </c>
      <c r="R297" s="10">
        <f>_xll.SNL.Clients.Office.Excel.Functions.SPG(A297, "RD_CREDIT_RATING_DATE_GLOBAL", "Issuer Credit Rating", "Local Currency LT|0")</f>
        <v>39870</v>
      </c>
      <c r="S297" s="10">
        <f>_xll.SNL.Clients.Office.Excel.Functions.SPG(A297, "RD_CREDIT_WATCH_OUTLOOK_DATE_GLOBAL", "Issuer Credit Rating", "Local Currency LT|0")</f>
        <v>42425</v>
      </c>
    </row>
    <row r="298" spans="1:19" x14ac:dyDescent="0.3">
      <c r="A298" t="s">
        <v>302</v>
      </c>
      <c r="B298" s="13">
        <f>_xll.ciqfunctions.udf.CIQ(A298,"IQ_FIRSTPRICINGDATE")</f>
        <v>35748</v>
      </c>
      <c r="C298" s="5">
        <f>_xll.SNL.Clients.Office.Excel.Functions.SPG(A298, "SP_VOLUME_AVG_WEEKLY_TO_SHARES_OUT", , "1M")</f>
        <v>3.3954952936937413</v>
      </c>
      <c r="D298" s="5">
        <f>_xll.SNL.Clients.Office.Excel.Functions.SPG(A298, "SP_VOLUME_AVG_WEEKLY_TO_SHARES_OUT", , "3M")</f>
        <v>3.3647637751871429</v>
      </c>
      <c r="E298" s="5">
        <f>_xll.SNL.Clients.Office.Excel.Functions.SPG(A298, "SP_VOLUME_AVG_DAILY_TO_1YR_AVG_DAILY", , "1M")</f>
        <v>107.99</v>
      </c>
      <c r="F298" s="5">
        <f>_xll.SNL.Clients.Office.Excel.Functions.SPG(A298, "SP_VOLUME_AVG_DAILY_TO_1YR_AVG_DAILY", , "3M")</f>
        <v>107.01</v>
      </c>
      <c r="G298" s="9" t="str">
        <f>_xll.SNL.Clients.Office.Excel.Functions.SPG(A298, "IQ_SECTOR")</f>
        <v>Health Care</v>
      </c>
      <c r="H298" s="9" t="str">
        <f>_xll.SNL.Clients.Office.Excel.Functions.SPG(A298, "IQ_INDUSTRY_GROUP")</f>
        <v>Pharmaceuticals, Biotechnology and Life Sciences</v>
      </c>
      <c r="I298" s="9" t="str">
        <f>_xll.SNL.Clients.Office.Excel.Functions.SPG(A298, "IQ_INDUSTRY")</f>
        <v>Life Sciences Tools and Services</v>
      </c>
      <c r="J298" s="9" t="str">
        <f>_xll.SNL.Clients.Office.Excel.Functions.SPG(A298, "IQ_PRIMARY_INDUSTRY")</f>
        <v>Life Sciences Tools and Services</v>
      </c>
      <c r="K298" s="9" t="str">
        <f>_xll.SNL.Clients.Office.Excel.Functions.SPG(A298, "NAICS_CODE", "Primary")</f>
        <v>334516 - Analytical Laboratory Instrument Manufacturing</v>
      </c>
      <c r="L298" s="9" t="str">
        <f>_xll.SNL.Clients.Office.Excel.Functions.SPG(A298, "SP_TOPICTAG")</f>
        <v>Software Development; Data Integration; Industrial Automation; Sensors; Process Automation; Artificial Intelligence</v>
      </c>
      <c r="M298" s="5">
        <f>_xll.SNL.Clients.Office.Excel.Functions.SPG(A298, "SP_PCT_SHARES_OWNED_ALL_INSTITUTIONS")</f>
        <v>95.52</v>
      </c>
      <c r="N298" s="9" t="str">
        <f>_xll.SNL.Clients.Office.Excel.Functions.SPG(A298, "RD_CREDIT_RATING_GLOBAL", "Issuer Credit Rating", "Local Currency LT|0")</f>
        <v>NR</v>
      </c>
      <c r="O298" s="9" t="str">
        <f>_xll.SNL.Clients.Office.Excel.Functions.SPG(A298, "RD_CWOL_GLOBAL", "Issuer Credit Rating", "Local Currency LT|0")</f>
        <v>NR</v>
      </c>
      <c r="P298" s="9" t="str">
        <f>_xll.SNL.Clients.Office.Excel.Functions.SPG(A298, "RD_RATING_ACTION_GLOBAL", "Issuer Credit Rating", "Local Currency LT|0")</f>
        <v>Not Rated | CreditWatch/Outlook (09/17/2012)</v>
      </c>
      <c r="Q298" s="10" t="str">
        <f>_xll.SNL.Clients.Office.Excel.Functions.SPG(A298, "RD_LAST_REVIEW_DATE_GLOBAL", "Issuer Credit Rating", "Local Currency LT")</f>
        <v/>
      </c>
      <c r="R298" s="10">
        <f>_xll.SNL.Clients.Office.Excel.Functions.SPG(A298, "RD_CREDIT_RATING_DATE_GLOBAL", "Issuer Credit Rating", "Local Currency LT|0")</f>
        <v>41169</v>
      </c>
      <c r="S298" s="10">
        <f>_xll.SNL.Clients.Office.Excel.Functions.SPG(A298, "RD_CREDIT_WATCH_OUTLOOK_DATE_GLOBAL", "Issuer Credit Rating", "Local Currency LT|0")</f>
        <v>41169</v>
      </c>
    </row>
    <row r="299" spans="1:19" x14ac:dyDescent="0.3">
      <c r="A299" t="s">
        <v>303</v>
      </c>
      <c r="B299" s="13">
        <f>_xll.ciqfunctions.udf.CIQ(A299,"IQ_FIRSTPRICINGDATE")</f>
        <v>32265</v>
      </c>
      <c r="C299" s="5">
        <f>_xll.SNL.Clients.Office.Excel.Functions.SPG(A299, "SP_VOLUME_AVG_WEEKLY_TO_SHARES_OUT", , "1M")</f>
        <v>7.8915753897131387</v>
      </c>
      <c r="D299" s="5">
        <f>_xll.SNL.Clients.Office.Excel.Functions.SPG(A299, "SP_VOLUME_AVG_WEEKLY_TO_SHARES_OUT", , "3M")</f>
        <v>6.9464798439685467</v>
      </c>
      <c r="E299" s="5">
        <f>_xll.SNL.Clients.Office.Excel.Functions.SPG(A299, "SP_VOLUME_AVG_DAILY_TO_1YR_AVG_DAILY", , "1M")</f>
        <v>114.32</v>
      </c>
      <c r="F299" s="5">
        <f>_xll.SNL.Clients.Office.Excel.Functions.SPG(A299, "SP_VOLUME_AVG_DAILY_TO_1YR_AVG_DAILY", , "3M")</f>
        <v>100.63</v>
      </c>
      <c r="G299" s="9" t="str">
        <f>_xll.SNL.Clients.Office.Excel.Functions.SPG(A299, "IQ_SECTOR")</f>
        <v>Consumer Discretionary</v>
      </c>
      <c r="H299" s="9" t="str">
        <f>_xll.SNL.Clients.Office.Excel.Functions.SPG(A299, "IQ_INDUSTRY_GROUP")</f>
        <v>Consumer Services</v>
      </c>
      <c r="I299" s="9" t="str">
        <f>_xll.SNL.Clients.Office.Excel.Functions.SPG(A299, "IQ_INDUSTRY")</f>
        <v>Hotels, Restaurants and Leisure</v>
      </c>
      <c r="J299" s="9" t="str">
        <f>_xll.SNL.Clients.Office.Excel.Functions.SPG(A299, "IQ_PRIMARY_INDUSTRY")</f>
        <v>Casinos and Gaming</v>
      </c>
      <c r="K299" s="9" t="str">
        <f>_xll.SNL.Clients.Office.Excel.Functions.SPG(A299, "NAICS_CODE", "Primary")</f>
        <v>721120 - Casino Hotels</v>
      </c>
      <c r="L299" s="9" t="str">
        <f>_xll.SNL.Clients.Office.Excel.Functions.SPG(A299, "SP_TOPICTAG")</f>
        <v>Entertainment Systems; Business Travel; Video Games</v>
      </c>
      <c r="M299" s="5">
        <f>_xll.SNL.Clients.Office.Excel.Functions.SPG(A299, "SP_PCT_SHARES_OWNED_ALL_INSTITUTIONS")</f>
        <v>69.150000000000006</v>
      </c>
      <c r="N299" s="9" t="str">
        <f>_xll.SNL.Clients.Office.Excel.Functions.SPG(A299, "RD_CREDIT_RATING_GLOBAL", "Issuer Credit Rating", "Local Currency LT|0")</f>
        <v>B+</v>
      </c>
      <c r="O299" s="9" t="str">
        <f>_xll.SNL.Clients.Office.Excel.Functions.SPG(A299, "RD_CWOL_GLOBAL", "Issuer Credit Rating", "Local Currency LT|0")</f>
        <v>Stable</v>
      </c>
      <c r="P299" s="9" t="str">
        <f>_xll.SNL.Clients.Office.Excel.Functions.SPG(A299, "RD_RATING_ACTION_GLOBAL", "Issuer Credit Rating", "Local Currency LT|0")</f>
        <v>CreditWatch/Outlook (05/11/2023)</v>
      </c>
      <c r="Q299" s="10">
        <f>_xll.SNL.Clients.Office.Excel.Functions.SPG(A299, "RD_LAST_REVIEW_DATE_GLOBAL", "Issuer Credit Rating", "Local Currency LT")</f>
        <v>45460</v>
      </c>
      <c r="R299" s="10">
        <f>_xll.SNL.Clients.Office.Excel.Functions.SPG(A299, "RD_CREDIT_RATING_DATE_GLOBAL", "Issuer Credit Rating", "Local Currency LT|0")</f>
        <v>44259</v>
      </c>
      <c r="S299" s="10">
        <f>_xll.SNL.Clients.Office.Excel.Functions.SPG(A299, "RD_CREDIT_WATCH_OUTLOOK_DATE_GLOBAL", "Issuer Credit Rating", "Local Currency LT|0")</f>
        <v>45057</v>
      </c>
    </row>
    <row r="300" spans="1:19" x14ac:dyDescent="0.3">
      <c r="A300" t="s">
        <v>304</v>
      </c>
      <c r="B300" s="13">
        <f>_xll.ciqfunctions.udf.CIQ(A300,"IQ_FIRSTPRICINGDATE")</f>
        <v>34047</v>
      </c>
      <c r="C300" s="5">
        <f>_xll.SNL.Clients.Office.Excel.Functions.SPG(A300, "SP_VOLUME_AVG_WEEKLY_TO_SHARES_OUT", , "1M")</f>
        <v>8.8276813828781115</v>
      </c>
      <c r="D300" s="5">
        <f>_xll.SNL.Clients.Office.Excel.Functions.SPG(A300, "SP_VOLUME_AVG_WEEKLY_TO_SHARES_OUT", , "3M")</f>
        <v>8.2323753009429339</v>
      </c>
      <c r="E300" s="5">
        <f>_xll.SNL.Clients.Office.Excel.Functions.SPG(A300, "SP_VOLUME_AVG_DAILY_TO_1YR_AVG_DAILY", , "1M")</f>
        <v>141.77000000000001</v>
      </c>
      <c r="F300" s="5">
        <f>_xll.SNL.Clients.Office.Excel.Functions.SPG(A300, "SP_VOLUME_AVG_DAILY_TO_1YR_AVG_DAILY", , "3M")</f>
        <v>132.21</v>
      </c>
      <c r="G300" s="9" t="str">
        <f>_xll.SNL.Clients.Office.Excel.Functions.SPG(A300, "IQ_SECTOR")</f>
        <v>Information Technology</v>
      </c>
      <c r="H300" s="9" t="str">
        <f>_xll.SNL.Clients.Office.Excel.Functions.SPG(A300, "IQ_INDUSTRY_GROUP")</f>
        <v>Semiconductors and Semiconductor Equipment</v>
      </c>
      <c r="I300" s="9" t="str">
        <f>_xll.SNL.Clients.Office.Excel.Functions.SPG(A300, "IQ_INDUSTRY")</f>
        <v>Semiconductors and Semiconductor Equipment</v>
      </c>
      <c r="J300" s="9" t="str">
        <f>_xll.SNL.Clients.Office.Excel.Functions.SPG(A300, "IQ_PRIMARY_INDUSTRY")</f>
        <v>Semiconductors</v>
      </c>
      <c r="K300" s="9" t="str">
        <f>_xll.SNL.Clients.Office.Excel.Functions.SPG(A300, "NAICS_CODE", "Primary")</f>
        <v>334413 - Semiconductor and Related Device Manufacturing</v>
      </c>
      <c r="L300" s="9" t="str">
        <f>_xll.SNL.Clients.Office.Excel.Functions.SPG(A300, "SP_TOPICTAG")</f>
        <v>RFID (Radio Frequency Identification); Smart Building; Smart Energy; Edge Computing; Artificial Intelligence; 5G</v>
      </c>
      <c r="M300" s="5">
        <f>_xll.SNL.Clients.Office.Excel.Functions.SPG(A300, "SP_PCT_SHARES_OWNED_ALL_INSTITUTIONS")</f>
        <v>95.83</v>
      </c>
      <c r="N300" s="9" t="str">
        <f>_xll.SNL.Clients.Office.Excel.Functions.SPG(A300, "RD_CREDIT_RATING_GLOBAL", "Issuer Credit Rating", "Local Currency LT|0")</f>
        <v>NR</v>
      </c>
      <c r="O300" s="9" t="str">
        <f>_xll.SNL.Clients.Office.Excel.Functions.SPG(A300, "RD_CWOL_GLOBAL", "Issuer Credit Rating", "Local Currency LT|0")</f>
        <v>NR</v>
      </c>
      <c r="P300" s="9" t="str">
        <f>_xll.SNL.Clients.Office.Excel.Functions.SPG(A300, "RD_RATING_ACTION_GLOBAL", "Issuer Credit Rating", "Local Currency LT|0")</f>
        <v>Not Rated | CreditWatch/Outlook (08/26/2020)</v>
      </c>
      <c r="Q300" s="10">
        <f>_xll.SNL.Clients.Office.Excel.Functions.SPG(A300, "RD_LAST_REVIEW_DATE_GLOBAL", "Issuer Credit Rating", "Local Currency LT")</f>
        <v>44069</v>
      </c>
      <c r="R300" s="10">
        <f>_xll.SNL.Clients.Office.Excel.Functions.SPG(A300, "RD_CREDIT_RATING_DATE_GLOBAL", "Issuer Credit Rating", "Local Currency LT|0")</f>
        <v>44069</v>
      </c>
      <c r="S300" s="10">
        <f>_xll.SNL.Clients.Office.Excel.Functions.SPG(A300, "RD_CREDIT_WATCH_OUTLOOK_DATE_GLOBAL", "Issuer Credit Rating", "Local Currency LT|0")</f>
        <v>44069</v>
      </c>
    </row>
    <row r="301" spans="1:19" x14ac:dyDescent="0.3">
      <c r="A301" t="s">
        <v>305</v>
      </c>
      <c r="B301" s="13">
        <f>_xll.ciqfunctions.udf.CIQ(A301,"IQ_FIRSTPRICINGDATE")</f>
        <v>30834</v>
      </c>
      <c r="C301" s="5">
        <f>_xll.SNL.Clients.Office.Excel.Functions.SPG(A301, "SP_VOLUME_AVG_WEEKLY_TO_SHARES_OUT", , "1M")</f>
        <v>9.818167192461468</v>
      </c>
      <c r="D301" s="5">
        <f>_xll.SNL.Clients.Office.Excel.Functions.SPG(A301, "SP_VOLUME_AVG_WEEKLY_TO_SHARES_OUT", , "3M")</f>
        <v>10.480276792626547</v>
      </c>
      <c r="E301" s="5">
        <f>_xll.SNL.Clients.Office.Excel.Functions.SPG(A301, "SP_VOLUME_AVG_DAILY_TO_1YR_AVG_DAILY", , "1M")</f>
        <v>94.87</v>
      </c>
      <c r="F301" s="5">
        <f>_xll.SNL.Clients.Office.Excel.Functions.SPG(A301, "SP_VOLUME_AVG_DAILY_TO_1YR_AVG_DAILY", , "3M")</f>
        <v>101.27</v>
      </c>
      <c r="G301" s="9" t="str">
        <f>_xll.SNL.Clients.Office.Excel.Functions.SPG(A301, "IQ_SECTOR")</f>
        <v>Information Technology</v>
      </c>
      <c r="H301" s="9" t="str">
        <f>_xll.SNL.Clients.Office.Excel.Functions.SPG(A301, "IQ_INDUSTRY_GROUP")</f>
        <v>Semiconductors and Semiconductor Equipment</v>
      </c>
      <c r="I301" s="9" t="str">
        <f>_xll.SNL.Clients.Office.Excel.Functions.SPG(A301, "IQ_INDUSTRY")</f>
        <v>Semiconductors and Semiconductor Equipment</v>
      </c>
      <c r="J301" s="9" t="str">
        <f>_xll.SNL.Clients.Office.Excel.Functions.SPG(A301, "IQ_PRIMARY_INDUSTRY")</f>
        <v>Semiconductors</v>
      </c>
      <c r="K301" s="9" t="str">
        <f>_xll.SNL.Clients.Office.Excel.Functions.SPG(A301, "NAICS_CODE", "Primary")</f>
        <v>334413 - Semiconductor and Related Device Manufacturing</v>
      </c>
      <c r="L301" s="9" t="str">
        <f>_xll.SNL.Clients.Office.Excel.Functions.SPG(A301, "SP_TOPICTAG")</f>
        <v>Machine Learning; Augmented Reality; Cloud Storage; Data Centers and Facilities; Storage Management; Data Center Technology; Artificial Intelligence</v>
      </c>
      <c r="M301" s="5">
        <f>_xll.SNL.Clients.Office.Excel.Functions.SPG(A301, "SP_PCT_SHARES_OWNED_ALL_INSTITUTIONS")</f>
        <v>77.58</v>
      </c>
      <c r="N301" s="9" t="str">
        <f>_xll.SNL.Clients.Office.Excel.Functions.SPG(A301, "RD_CREDIT_RATING_GLOBAL", "Issuer Credit Rating", "Local Currency LT|0")</f>
        <v>BBB-</v>
      </c>
      <c r="O301" s="9" t="str">
        <f>_xll.SNL.Clients.Office.Excel.Functions.SPG(A301, "RD_CWOL_GLOBAL", "Issuer Credit Rating", "Local Currency LT|0")</f>
        <v>Stable</v>
      </c>
      <c r="P301" s="9" t="str">
        <f>_xll.SNL.Clients.Office.Excel.Functions.SPG(A301, "RD_RATING_ACTION_GLOBAL", "Issuer Credit Rating", "Local Currency LT|0")</f>
        <v>CreditWatch/Outlook (12/13/2022)</v>
      </c>
      <c r="Q301" s="10">
        <f>_xll.SNL.Clients.Office.Excel.Functions.SPG(A301, "RD_LAST_REVIEW_DATE_GLOBAL", "Issuer Credit Rating", "Local Currency LT")</f>
        <v>45429</v>
      </c>
      <c r="R301" s="10">
        <f>_xll.SNL.Clients.Office.Excel.Functions.SPG(A301, "RD_CREDIT_RATING_DATE_GLOBAL", "Issuer Credit Rating", "Local Currency LT|0")</f>
        <v>43796</v>
      </c>
      <c r="S301" s="10">
        <f>_xll.SNL.Clients.Office.Excel.Functions.SPG(A301, "RD_CREDIT_WATCH_OUTLOOK_DATE_GLOBAL", "Issuer Credit Rating", "Local Currency LT|0")</f>
        <v>44908</v>
      </c>
    </row>
    <row r="302" spans="1:19" x14ac:dyDescent="0.3">
      <c r="A302" t="s">
        <v>306</v>
      </c>
      <c r="B302" s="13">
        <f>_xll.ciqfunctions.udf.CIQ(A302,"IQ_FIRSTPRICINGDATE")</f>
        <v>31484</v>
      </c>
      <c r="C302" s="5">
        <f>_xll.SNL.Clients.Office.Excel.Functions.SPG(A302, "SP_VOLUME_AVG_WEEKLY_TO_SHARES_OUT", , "1M")</f>
        <v>1.5942948760240458</v>
      </c>
      <c r="D302" s="5">
        <f>_xll.SNL.Clients.Office.Excel.Functions.SPG(A302, "SP_VOLUME_AVG_WEEKLY_TO_SHARES_OUT", , "3M")</f>
        <v>1.4745127901286645</v>
      </c>
      <c r="E302" s="5">
        <f>_xll.SNL.Clients.Office.Excel.Functions.SPG(A302, "SP_VOLUME_AVG_DAILY_TO_1YR_AVG_DAILY", , "1M")</f>
        <v>116.68</v>
      </c>
      <c r="F302" s="5">
        <f>_xll.SNL.Clients.Office.Excel.Functions.SPG(A302, "SP_VOLUME_AVG_DAILY_TO_1YR_AVG_DAILY", , "3M")</f>
        <v>107.91</v>
      </c>
      <c r="G302" s="9" t="str">
        <f>_xll.SNL.Clients.Office.Excel.Functions.SPG(A302, "IQ_SECTOR")</f>
        <v>Information Technology</v>
      </c>
      <c r="H302" s="9" t="str">
        <f>_xll.SNL.Clients.Office.Excel.Functions.SPG(A302, "IQ_INDUSTRY_GROUP")</f>
        <v>Software and Services</v>
      </c>
      <c r="I302" s="9" t="str">
        <f>_xll.SNL.Clients.Office.Excel.Functions.SPG(A302, "IQ_INDUSTRY")</f>
        <v>Software</v>
      </c>
      <c r="J302" s="9" t="str">
        <f>_xll.SNL.Clients.Office.Excel.Functions.SPG(A302, "IQ_PRIMARY_INDUSTRY")</f>
        <v>Systems Software</v>
      </c>
      <c r="K302" s="9" t="str">
        <f>_xll.SNL.Clients.Office.Excel.Functions.SPG(A302, "NAICS_CODE", "Primary")</f>
        <v>513210 - Software Publishers</v>
      </c>
      <c r="L302" s="9" t="str">
        <f>_xll.SNL.Clients.Office.Excel.Functions.SPG(A302, "SP_TOPICTAG")</f>
        <v>Software Development; Cloud Management; Machine Learning; Customer Relationship Management; Cloud Infrastructure; Cloud Security; Cloud Storage; Chatbot; Artificial Intelligence; GenAI</v>
      </c>
      <c r="M302" s="5">
        <f>_xll.SNL.Clients.Office.Excel.Functions.SPG(A302, "SP_PCT_SHARES_OWNED_ALL_INSTITUTIONS")</f>
        <v>72.84</v>
      </c>
      <c r="N302" s="9" t="str">
        <f>_xll.SNL.Clients.Office.Excel.Functions.SPG(A302, "RD_CREDIT_RATING_GLOBAL", "Issuer Credit Rating", "Local Currency LT|0")</f>
        <v>AAA</v>
      </c>
      <c r="O302" s="9" t="str">
        <f>_xll.SNL.Clients.Office.Excel.Functions.SPG(A302, "RD_CWOL_GLOBAL", "Issuer Credit Rating", "Local Currency LT|0")</f>
        <v>Stable</v>
      </c>
      <c r="P302" s="9" t="str">
        <f>_xll.SNL.Clients.Office.Excel.Functions.SPG(A302, "RD_RATING_ACTION_GLOBAL", "Issuer Credit Rating", "Local Currency LT|0")</f>
        <v>New Rating | CreditWatch/Outlook (09/22/2008)</v>
      </c>
      <c r="Q302" s="10">
        <f>_xll.SNL.Clients.Office.Excel.Functions.SPG(A302, "RD_LAST_REVIEW_DATE_GLOBAL", "Issuer Credit Rating", "Local Currency LT")</f>
        <v>45490</v>
      </c>
      <c r="R302" s="10">
        <f>_xll.SNL.Clients.Office.Excel.Functions.SPG(A302, "RD_CREDIT_RATING_DATE_GLOBAL", "Issuer Credit Rating", "Local Currency LT|0")</f>
        <v>39713</v>
      </c>
      <c r="S302" s="10">
        <f>_xll.SNL.Clients.Office.Excel.Functions.SPG(A302, "RD_CREDIT_WATCH_OUTLOOK_DATE_GLOBAL", "Issuer Credit Rating", "Local Currency LT|0")</f>
        <v>39713</v>
      </c>
    </row>
    <row r="303" spans="1:19" x14ac:dyDescent="0.3">
      <c r="A303" t="s">
        <v>307</v>
      </c>
      <c r="B303" s="13">
        <f>_xll.ciqfunctions.udf.CIQ(A303,"IQ_FIRSTPRICINGDATE")</f>
        <v>34362</v>
      </c>
      <c r="C303" s="5">
        <f>_xll.SNL.Clients.Office.Excel.Functions.SPG(A303, "SP_VOLUME_AVG_WEEKLY_TO_SHARES_OUT", , "1M")</f>
        <v>3.3643113297256799</v>
      </c>
      <c r="D303" s="5">
        <f>_xll.SNL.Clients.Office.Excel.Functions.SPG(A303, "SP_VOLUME_AVG_WEEKLY_TO_SHARES_OUT", , "3M")</f>
        <v>2.9441696716951453</v>
      </c>
      <c r="E303" s="5">
        <f>_xll.SNL.Clients.Office.Excel.Functions.SPG(A303, "SP_VOLUME_AVG_DAILY_TO_1YR_AVG_DAILY", , "1M")</f>
        <v>113.13</v>
      </c>
      <c r="F303" s="5">
        <f>_xll.SNL.Clients.Office.Excel.Functions.SPG(A303, "SP_VOLUME_AVG_DAILY_TO_1YR_AVG_DAILY", , "3M")</f>
        <v>99.01</v>
      </c>
      <c r="G303" s="9" t="str">
        <f>_xll.SNL.Clients.Office.Excel.Functions.SPG(A303, "IQ_SECTOR")</f>
        <v>Real Estate</v>
      </c>
      <c r="H303" s="9" t="str">
        <f>_xll.SNL.Clients.Office.Excel.Functions.SPG(A303, "IQ_INDUSTRY_GROUP")</f>
        <v>Equity Real Estate Investment Trusts (REITs)</v>
      </c>
      <c r="I303" s="9" t="str">
        <f>_xll.SNL.Clients.Office.Excel.Functions.SPG(A303, "IQ_INDUSTRY")</f>
        <v>Residential REITs</v>
      </c>
      <c r="J303" s="9" t="str">
        <f>_xll.SNL.Clients.Office.Excel.Functions.SPG(A303, "IQ_PRIMARY_INDUSTRY")</f>
        <v>Multi-Family Residential REITs</v>
      </c>
      <c r="K303" s="9" t="str">
        <f>_xll.SNL.Clients.Office.Excel.Functions.SPG(A303, "NAICS_CODE", "Primary")</f>
        <v>531110 - Lessors of Residential Buildings and Dwellings</v>
      </c>
      <c r="L303" s="9" t="str">
        <f>_xll.SNL.Clients.Office.Excel.Functions.SPG(A303, "SP_TOPICTAG")</f>
        <v/>
      </c>
      <c r="M303" s="5">
        <f>_xll.SNL.Clients.Office.Excel.Functions.SPG(A303, "SP_PCT_SHARES_OWNED_ALL_INSTITUTIONS")</f>
        <v>94.38</v>
      </c>
      <c r="N303" s="9" t="str">
        <f>_xll.SNL.Clients.Office.Excel.Functions.SPG(A303, "RD_CREDIT_RATING_GLOBAL", "Issuer Credit Rating", "Local Currency LT|0")</f>
        <v>A-</v>
      </c>
      <c r="O303" s="9" t="str">
        <f>_xll.SNL.Clients.Office.Excel.Functions.SPG(A303, "RD_CWOL_GLOBAL", "Issuer Credit Rating", "Local Currency LT|0")</f>
        <v>Stable</v>
      </c>
      <c r="P303" s="9" t="str">
        <f>_xll.SNL.Clients.Office.Excel.Functions.SPG(A303, "RD_RATING_ACTION_GLOBAL", "Issuer Credit Rating", "Local Currency LT|0")</f>
        <v>Upgrade | CreditWatch/Outlook (08/24/2022)</v>
      </c>
      <c r="Q303" s="10">
        <f>_xll.SNL.Clients.Office.Excel.Functions.SPG(A303, "RD_LAST_REVIEW_DATE_GLOBAL", "Issuer Credit Rating", "Local Currency LT")</f>
        <v>45688</v>
      </c>
      <c r="R303" s="10">
        <f>_xll.SNL.Clients.Office.Excel.Functions.SPG(A303, "RD_CREDIT_RATING_DATE_GLOBAL", "Issuer Credit Rating", "Local Currency LT|0")</f>
        <v>44797</v>
      </c>
      <c r="S303" s="10">
        <f>_xll.SNL.Clients.Office.Excel.Functions.SPG(A303, "RD_CREDIT_WATCH_OUTLOOK_DATE_GLOBAL", "Issuer Credit Rating", "Local Currency LT|0")</f>
        <v>44797</v>
      </c>
    </row>
    <row r="304" spans="1:19" x14ac:dyDescent="0.3">
      <c r="A304" t="s">
        <v>308</v>
      </c>
      <c r="B304" s="13">
        <f>_xll.ciqfunctions.udf.CIQ(A304,"IQ_FIRSTPRICINGDATE")</f>
        <v>43441</v>
      </c>
      <c r="C304" s="5">
        <f>_xll.SNL.Clients.Office.Excel.Functions.SPG(A304, "SP_VOLUME_AVG_WEEKLY_TO_SHARES_OUT", , "1M")</f>
        <v>16.822286771514772</v>
      </c>
      <c r="D304" s="5">
        <f>_xll.SNL.Clients.Office.Excel.Functions.SPG(A304, "SP_VOLUME_AVG_WEEKLY_TO_SHARES_OUT", , "3M")</f>
        <v>13.871718098693689</v>
      </c>
      <c r="E304" s="5">
        <f>_xll.SNL.Clients.Office.Excel.Functions.SPG(A304, "SP_VOLUME_AVG_DAILY_TO_1YR_AVG_DAILY", , "1M")</f>
        <v>216.53</v>
      </c>
      <c r="F304" s="5">
        <f>_xll.SNL.Clients.Office.Excel.Functions.SPG(A304, "SP_VOLUME_AVG_DAILY_TO_1YR_AVG_DAILY", , "3M")</f>
        <v>178.55</v>
      </c>
      <c r="G304" s="9" t="str">
        <f>_xll.SNL.Clients.Office.Excel.Functions.SPG(A304, "IQ_SECTOR")</f>
        <v>Health Care</v>
      </c>
      <c r="H304" s="9" t="str">
        <f>_xll.SNL.Clients.Office.Excel.Functions.SPG(A304, "IQ_INDUSTRY_GROUP")</f>
        <v>Pharmaceuticals, Biotechnology and Life Sciences</v>
      </c>
      <c r="I304" s="9" t="str">
        <f>_xll.SNL.Clients.Office.Excel.Functions.SPG(A304, "IQ_INDUSTRY")</f>
        <v>Biotechnology</v>
      </c>
      <c r="J304" s="9" t="str">
        <f>_xll.SNL.Clients.Office.Excel.Functions.SPG(A304, "IQ_PRIMARY_INDUSTRY")</f>
        <v>Biotechnology</v>
      </c>
      <c r="K304" s="9" t="str">
        <f>_xll.SNL.Clients.Office.Excel.Functions.SPG(A304, "NAICS_CODE", "Primary")</f>
        <v>325414 - Biological Product (except Diagnostic) Manufacturing</v>
      </c>
      <c r="L304" s="9" t="str">
        <f>_xll.SNL.Clients.Office.Excel.Functions.SPG(A304, "SP_TOPICTAG")</f>
        <v>Genetics; Genetic Disorder; Infectious Diseases; Oncology; Respiratory; Vaccines</v>
      </c>
      <c r="M304" s="5">
        <f>_xll.SNL.Clients.Office.Excel.Functions.SPG(A304, "SP_PCT_SHARES_OWNED_ALL_INSTITUTIONS")</f>
        <v>67.19</v>
      </c>
      <c r="N304" s="9" t="str">
        <f>_xll.SNL.Clients.Office.Excel.Functions.SPG(A304, "RD_CREDIT_RATING_GLOBAL", "Issuer Credit Rating", "Local Currency LT|0")</f>
        <v/>
      </c>
      <c r="O304" s="9" t="str">
        <f>_xll.SNL.Clients.Office.Excel.Functions.SPG(A304, "RD_CWOL_GLOBAL", "Issuer Credit Rating", "Local Currency LT|0")</f>
        <v/>
      </c>
      <c r="P304" s="9" t="str">
        <f>_xll.SNL.Clients.Office.Excel.Functions.SPG(A304, "RD_RATING_ACTION_GLOBAL", "Issuer Credit Rating", "Local Currency LT|0")</f>
        <v/>
      </c>
      <c r="Q304" s="10" t="str">
        <f>_xll.SNL.Clients.Office.Excel.Functions.SPG(A304, "RD_LAST_REVIEW_DATE_GLOBAL", "Issuer Credit Rating", "Local Currency LT")</f>
        <v/>
      </c>
      <c r="R304" s="10" t="str">
        <f>_xll.SNL.Clients.Office.Excel.Functions.SPG(A304, "RD_CREDIT_RATING_DATE_GLOBAL", "Issuer Credit Rating", "Local Currency LT|0")</f>
        <v/>
      </c>
      <c r="S304" s="10" t="str">
        <f>_xll.SNL.Clients.Office.Excel.Functions.SPG(A304, "RD_CREDIT_WATCH_OUTLOOK_DATE_GLOBAL", "Issuer Credit Rating", "Local Currency LT|0")</f>
        <v/>
      </c>
    </row>
    <row r="305" spans="1:19" x14ac:dyDescent="0.3">
      <c r="A305" t="s">
        <v>309</v>
      </c>
      <c r="B305" s="13">
        <f>_xll.ciqfunctions.udf.CIQ(A305,"IQ_FIRSTPRICINGDATE")</f>
        <v>33695</v>
      </c>
      <c r="C305" s="5">
        <f>_xll.SNL.Clients.Office.Excel.Functions.SPG(A305, "SP_VOLUME_AVG_WEEKLY_TO_SHARES_OUT", , "1M")</f>
        <v>7.010498078745699</v>
      </c>
      <c r="D305" s="5">
        <f>_xll.SNL.Clients.Office.Excel.Functions.SPG(A305, "SP_VOLUME_AVG_WEEKLY_TO_SHARES_OUT", , "3M")</f>
        <v>5.6821114426924799</v>
      </c>
      <c r="E305" s="5">
        <f>_xll.SNL.Clients.Office.Excel.Functions.SPG(A305, "SP_VOLUME_AVG_DAILY_TO_1YR_AVG_DAILY", , "1M")</f>
        <v>123.07</v>
      </c>
      <c r="F305" s="5">
        <f>_xll.SNL.Clients.Office.Excel.Functions.SPG(A305, "SP_VOLUME_AVG_DAILY_TO_1YR_AVG_DAILY", , "3M")</f>
        <v>99.75</v>
      </c>
      <c r="G305" s="9" t="str">
        <f>_xll.SNL.Clients.Office.Excel.Functions.SPG(A305, "IQ_SECTOR")</f>
        <v>Consumer Discretionary</v>
      </c>
      <c r="H305" s="9" t="str">
        <f>_xll.SNL.Clients.Office.Excel.Functions.SPG(A305, "IQ_INDUSTRY_GROUP")</f>
        <v>Consumer Durables and Apparel</v>
      </c>
      <c r="I305" s="9" t="str">
        <f>_xll.SNL.Clients.Office.Excel.Functions.SPG(A305, "IQ_INDUSTRY")</f>
        <v>Household Durables</v>
      </c>
      <c r="J305" s="9" t="str">
        <f>_xll.SNL.Clients.Office.Excel.Functions.SPG(A305, "IQ_PRIMARY_INDUSTRY")</f>
        <v>Home Furnishings</v>
      </c>
      <c r="K305" s="9" t="str">
        <f>_xll.SNL.Clients.Office.Excel.Functions.SPG(A305, "NAICS_CODE", "Primary")</f>
        <v>314110 - Carpet and Rug Mills</v>
      </c>
      <c r="L305" s="9" t="str">
        <f>_xll.SNL.Clients.Office.Excel.Functions.SPG(A305, "SP_TOPICTAG")</f>
        <v/>
      </c>
      <c r="M305" s="5">
        <f>_xll.SNL.Clients.Office.Excel.Functions.SPG(A305, "SP_PCT_SHARES_OWNED_ALL_INSTITUTIONS")</f>
        <v>81.08</v>
      </c>
      <c r="N305" s="9" t="str">
        <f>_xll.SNL.Clients.Office.Excel.Functions.SPG(A305, "RD_CREDIT_RATING_GLOBAL", "Issuer Credit Rating", "Local Currency LT|0")</f>
        <v>BBB+</v>
      </c>
      <c r="O305" s="9" t="str">
        <f>_xll.SNL.Clients.Office.Excel.Functions.SPG(A305, "RD_CWOL_GLOBAL", "Issuer Credit Rating", "Local Currency LT|0")</f>
        <v>Stable</v>
      </c>
      <c r="P305" s="9" t="str">
        <f>_xll.SNL.Clients.Office.Excel.Functions.SPG(A305, "RD_RATING_ACTION_GLOBAL", "Issuer Credit Rating", "Local Currency LT|0")</f>
        <v>CreditWatch/Outlook (07/01/2021)</v>
      </c>
      <c r="Q305" s="10">
        <f>_xll.SNL.Clients.Office.Excel.Functions.SPG(A305, "RD_LAST_REVIEW_DATE_GLOBAL", "Issuer Credit Rating", "Local Currency LT")</f>
        <v>45406</v>
      </c>
      <c r="R305" s="10">
        <f>_xll.SNL.Clients.Office.Excel.Functions.SPG(A305, "RD_CREDIT_RATING_DATE_GLOBAL", "Issuer Credit Rating", "Local Currency LT|0")</f>
        <v>42592</v>
      </c>
      <c r="S305" s="10">
        <f>_xll.SNL.Clients.Office.Excel.Functions.SPG(A305, "RD_CREDIT_WATCH_OUTLOOK_DATE_GLOBAL", "Issuer Credit Rating", "Local Currency LT|0")</f>
        <v>44378</v>
      </c>
    </row>
    <row r="306" spans="1:19" x14ac:dyDescent="0.3">
      <c r="A306" t="s">
        <v>310</v>
      </c>
      <c r="B306" s="13">
        <f>_xll.ciqfunctions.udf.CIQ(A306,"IQ_FIRSTPRICINGDATE")</f>
        <v>37804</v>
      </c>
      <c r="C306" s="5">
        <f>_xll.SNL.Clients.Office.Excel.Functions.SPG(A306, "SP_VOLUME_AVG_WEEKLY_TO_SHARES_OUT", , "1M")</f>
        <v>6.2347448979591835</v>
      </c>
      <c r="D306" s="5">
        <f>_xll.SNL.Clients.Office.Excel.Functions.SPG(A306, "SP_VOLUME_AVG_WEEKLY_TO_SHARES_OUT", , "3M")</f>
        <v>5.8063266129032263</v>
      </c>
      <c r="E306" s="5">
        <f>_xll.SNL.Clients.Office.Excel.Functions.SPG(A306, "SP_VOLUME_AVG_DAILY_TO_1YR_AVG_DAILY", , "1M")</f>
        <v>121.77</v>
      </c>
      <c r="F306" s="5">
        <f>_xll.SNL.Clients.Office.Excel.Functions.SPG(A306, "SP_VOLUME_AVG_DAILY_TO_1YR_AVG_DAILY", , "3M")</f>
        <v>113.41</v>
      </c>
      <c r="G306" s="9" t="str">
        <f>_xll.SNL.Clients.Office.Excel.Functions.SPG(A306, "IQ_SECTOR")</f>
        <v>Health Care</v>
      </c>
      <c r="H306" s="9" t="str">
        <f>_xll.SNL.Clients.Office.Excel.Functions.SPG(A306, "IQ_INDUSTRY_GROUP")</f>
        <v>Health Care Equipment and Services</v>
      </c>
      <c r="I306" s="9" t="str">
        <f>_xll.SNL.Clients.Office.Excel.Functions.SPG(A306, "IQ_INDUSTRY")</f>
        <v>Health Care Providers and Services</v>
      </c>
      <c r="J306" s="9" t="str">
        <f>_xll.SNL.Clients.Office.Excel.Functions.SPG(A306, "IQ_PRIMARY_INDUSTRY")</f>
        <v>Managed Health Care</v>
      </c>
      <c r="K306" s="9" t="str">
        <f>_xll.SNL.Clients.Office.Excel.Functions.SPG(A306, "NAICS_CODE", "Primary")</f>
        <v>621491 - HMO Medical Centers</v>
      </c>
      <c r="L306" s="9" t="str">
        <f>_xll.SNL.Clients.Office.Excel.Functions.SPG(A306, "SP_TOPICTAG")</f>
        <v>MHealth; Employee Benefits</v>
      </c>
      <c r="M306" s="5">
        <f>_xll.SNL.Clients.Office.Excel.Functions.SPG(A306, "SP_PCT_SHARES_OWNED_ALL_INSTITUTIONS")</f>
        <v>100.95</v>
      </c>
      <c r="N306" s="9" t="str">
        <f>_xll.SNL.Clients.Office.Excel.Functions.SPG(A306, "RD_CREDIT_RATING_GLOBAL", "Issuer Credit Rating", "Local Currency LT|0")</f>
        <v>BB</v>
      </c>
      <c r="O306" s="9" t="str">
        <f>_xll.SNL.Clients.Office.Excel.Functions.SPG(A306, "RD_CWOL_GLOBAL", "Issuer Credit Rating", "Local Currency LT|0")</f>
        <v>Stable</v>
      </c>
      <c r="P306" s="9" t="str">
        <f>_xll.SNL.Clients.Office.Excel.Functions.SPG(A306, "RD_RATING_ACTION_GLOBAL", "Issuer Credit Rating", "Local Currency LT|0")</f>
        <v>Upgrade | CreditWatch/Outlook (03/05/2024)</v>
      </c>
      <c r="Q306" s="10">
        <f>_xll.SNL.Clients.Office.Excel.Functions.SPG(A306, "RD_LAST_REVIEW_DATE_GLOBAL", "Issuer Credit Rating", "Local Currency LT")</f>
        <v>45595</v>
      </c>
      <c r="R306" s="10">
        <f>_xll.SNL.Clients.Office.Excel.Functions.SPG(A306, "RD_CREDIT_RATING_DATE_GLOBAL", "Issuer Credit Rating", "Local Currency LT|0")</f>
        <v>45356</v>
      </c>
      <c r="S306" s="10">
        <f>_xll.SNL.Clients.Office.Excel.Functions.SPG(A306, "RD_CREDIT_WATCH_OUTLOOK_DATE_GLOBAL", "Issuer Credit Rating", "Local Currency LT|0")</f>
        <v>45356</v>
      </c>
    </row>
    <row r="307" spans="1:19" x14ac:dyDescent="0.3">
      <c r="A307" t="s">
        <v>311</v>
      </c>
      <c r="B307" s="13">
        <f>_xll.ciqfunctions.udf.CIQ(A307,"IQ_FIRSTPRICINGDATE")</f>
        <v>27557</v>
      </c>
      <c r="C307" s="5">
        <f>_xll.SNL.Clients.Office.Excel.Functions.SPG(A307, "SP_VOLUME_AVG_WEEKLY_TO_SHARES_OUT", , "1M")</f>
        <v>4.2451433834938674</v>
      </c>
      <c r="D307" s="5">
        <f>_xll.SNL.Clients.Office.Excel.Functions.SPG(A307, "SP_VOLUME_AVG_WEEKLY_TO_SHARES_OUT", , "3M")</f>
        <v>4.5710192044153759</v>
      </c>
      <c r="E307" s="5">
        <f>_xll.SNL.Clients.Office.Excel.Functions.SPG(A307, "SP_VOLUME_AVG_DAILY_TO_1YR_AVG_DAILY", , "1M")</f>
        <v>85.88</v>
      </c>
      <c r="F307" s="5">
        <f>_xll.SNL.Clients.Office.Excel.Functions.SPG(A307, "SP_VOLUME_AVG_DAILY_TO_1YR_AVG_DAILY", , "3M")</f>
        <v>92.47</v>
      </c>
      <c r="G307" s="9" t="str">
        <f>_xll.SNL.Clients.Office.Excel.Functions.SPG(A307, "IQ_SECTOR")</f>
        <v>Consumer Staples</v>
      </c>
      <c r="H307" s="9" t="str">
        <f>_xll.SNL.Clients.Office.Excel.Functions.SPG(A307, "IQ_INDUSTRY_GROUP")</f>
        <v>Food, Beverage and Tobacco</v>
      </c>
      <c r="I307" s="9" t="str">
        <f>_xll.SNL.Clients.Office.Excel.Functions.SPG(A307, "IQ_INDUSTRY")</f>
        <v>Beverages</v>
      </c>
      <c r="J307" s="9" t="str">
        <f>_xll.SNL.Clients.Office.Excel.Functions.SPG(A307, "IQ_PRIMARY_INDUSTRY")</f>
        <v>Brewers</v>
      </c>
      <c r="K307" s="9" t="str">
        <f>_xll.SNL.Clients.Office.Excel.Functions.SPG(A307, "NAICS_CODE", "Primary")</f>
        <v>312120 - Breweries</v>
      </c>
      <c r="L307" s="9" t="str">
        <f>_xll.SNL.Clients.Office.Excel.Functions.SPG(A307, "SP_TOPICTAG")</f>
        <v>Distillery; Biomass Energy; Utility Scale Solar</v>
      </c>
      <c r="M307" s="5">
        <f>_xll.SNL.Clients.Office.Excel.Functions.SPG(A307, "SP_PCT_SHARES_OWNED_ALL_INSTITUTIONS")</f>
        <v>82.76</v>
      </c>
      <c r="N307" s="9" t="str">
        <f>_xll.SNL.Clients.Office.Excel.Functions.SPG(A307, "RD_CREDIT_RATING_GLOBAL", "Issuer Credit Rating", "Local Currency LT|0")</f>
        <v>BBB</v>
      </c>
      <c r="O307" s="9" t="str">
        <f>_xll.SNL.Clients.Office.Excel.Functions.SPG(A307, "RD_CWOL_GLOBAL", "Issuer Credit Rating", "Local Currency LT|0")</f>
        <v>Stable</v>
      </c>
      <c r="P307" s="9" t="str">
        <f>_xll.SNL.Clients.Office.Excel.Functions.SPG(A307, "RD_RATING_ACTION_GLOBAL", "Issuer Credit Rating", "Local Currency LT|0")</f>
        <v>Upgrade | CreditWatch/Outlook (10/05/2023)</v>
      </c>
      <c r="Q307" s="10">
        <f>_xll.SNL.Clients.Office.Excel.Functions.SPG(A307, "RD_LAST_REVIEW_DATE_GLOBAL", "Issuer Credit Rating", "Local Currency LT")</f>
        <v>45525</v>
      </c>
      <c r="R307" s="10">
        <f>_xll.SNL.Clients.Office.Excel.Functions.SPG(A307, "RD_CREDIT_RATING_DATE_GLOBAL", "Issuer Credit Rating", "Local Currency LT|0")</f>
        <v>45204</v>
      </c>
      <c r="S307" s="10">
        <f>_xll.SNL.Clients.Office.Excel.Functions.SPG(A307, "RD_CREDIT_WATCH_OUTLOOK_DATE_GLOBAL", "Issuer Credit Rating", "Local Currency LT|0")</f>
        <v>45204</v>
      </c>
    </row>
    <row r="308" spans="1:19" x14ac:dyDescent="0.3">
      <c r="A308" t="s">
        <v>312</v>
      </c>
      <c r="B308" s="13">
        <f>_xll.ciqfunctions.udf.CIQ(A308,"IQ_FIRSTPRICINGDATE")</f>
        <v>37055</v>
      </c>
      <c r="C308" s="5">
        <f>_xll.SNL.Clients.Office.Excel.Functions.SPG(A308, "SP_VOLUME_AVG_WEEKLY_TO_SHARES_OUT", , "1M")</f>
        <v>4.6030220063927132</v>
      </c>
      <c r="D308" s="5">
        <f>_xll.SNL.Clients.Office.Excel.Functions.SPG(A308, "SP_VOLUME_AVG_WEEKLY_TO_SHARES_OUT", , "3M")</f>
        <v>3.8442114189974133</v>
      </c>
      <c r="E308" s="5">
        <f>_xll.SNL.Clients.Office.Excel.Functions.SPG(A308, "SP_VOLUME_AVG_DAILY_TO_1YR_AVG_DAILY", , "1M")</f>
        <v>157.46</v>
      </c>
      <c r="F308" s="5">
        <f>_xll.SNL.Clients.Office.Excel.Functions.SPG(A308, "SP_VOLUME_AVG_DAILY_TO_1YR_AVG_DAILY", , "3M")</f>
        <v>131.51</v>
      </c>
      <c r="G308" s="9" t="str">
        <f>_xll.SNL.Clients.Office.Excel.Functions.SPG(A308, "IQ_SECTOR")</f>
        <v>Consumer Staples</v>
      </c>
      <c r="H308" s="9" t="str">
        <f>_xll.SNL.Clients.Office.Excel.Functions.SPG(A308, "IQ_INDUSTRY_GROUP")</f>
        <v>Food, Beverage and Tobacco</v>
      </c>
      <c r="I308" s="9" t="str">
        <f>_xll.SNL.Clients.Office.Excel.Functions.SPG(A308, "IQ_INDUSTRY")</f>
        <v>Food Products</v>
      </c>
      <c r="J308" s="9" t="str">
        <f>_xll.SNL.Clients.Office.Excel.Functions.SPG(A308, "IQ_PRIMARY_INDUSTRY")</f>
        <v>Packaged Foods and Meats</v>
      </c>
      <c r="K308" s="9" t="str">
        <f>_xll.SNL.Clients.Office.Excel.Functions.SPG(A308, "NAICS_CODE", "Primary")</f>
        <v>311821 - Cookie and Cracker Manufacturing</v>
      </c>
      <c r="L308" s="9" t="str">
        <f>_xll.SNL.Clients.Office.Excel.Functions.SPG(A308, "SP_TOPICTAG")</f>
        <v>Fast-Moving Consumer Goods; Online Grocery</v>
      </c>
      <c r="M308" s="5">
        <f>_xll.SNL.Clients.Office.Excel.Functions.SPG(A308, "SP_PCT_SHARES_OWNED_ALL_INSTITUTIONS")</f>
        <v>82.65</v>
      </c>
      <c r="N308" s="9" t="str">
        <f>_xll.SNL.Clients.Office.Excel.Functions.SPG(A308, "RD_CREDIT_RATING_GLOBAL", "Issuer Credit Rating", "Local Currency LT|0")</f>
        <v>BBB</v>
      </c>
      <c r="O308" s="9" t="str">
        <f>_xll.SNL.Clients.Office.Excel.Functions.SPG(A308, "RD_CWOL_GLOBAL", "Issuer Credit Rating", "Local Currency LT|0")</f>
        <v>Stable</v>
      </c>
      <c r="P308" s="9" t="str">
        <f>_xll.SNL.Clients.Office.Excel.Functions.SPG(A308, "RD_RATING_ACTION_GLOBAL", "Issuer Credit Rating", "Local Currency LT|0")</f>
        <v>CreditWatch/Outlook (05/10/2016)</v>
      </c>
      <c r="Q308" s="10">
        <f>_xll.SNL.Clients.Office.Excel.Functions.SPG(A308, "RD_LAST_REVIEW_DATE_GLOBAL", "Issuer Credit Rating", "Local Currency LT")</f>
        <v>45610</v>
      </c>
      <c r="R308" s="10">
        <f>_xll.SNL.Clients.Office.Excel.Functions.SPG(A308, "RD_CREDIT_RATING_DATE_GLOBAL", "Issuer Credit Rating", "Local Currency LT|0")</f>
        <v>40211</v>
      </c>
      <c r="S308" s="10">
        <f>_xll.SNL.Clients.Office.Excel.Functions.SPG(A308, "RD_CREDIT_WATCH_OUTLOOK_DATE_GLOBAL", "Issuer Credit Rating", "Local Currency LT|0")</f>
        <v>42500</v>
      </c>
    </row>
    <row r="309" spans="1:19" x14ac:dyDescent="0.3">
      <c r="A309" t="s">
        <v>313</v>
      </c>
      <c r="B309" s="13">
        <f>_xll.ciqfunctions.udf.CIQ(A309,"IQ_FIRSTPRICINGDATE")</f>
        <v>38310</v>
      </c>
      <c r="C309" s="5">
        <f>_xll.SNL.Clients.Office.Excel.Functions.SPG(A309, "SP_VOLUME_AVG_WEEKLY_TO_SHARES_OUT", , "1M")</f>
        <v>10.893380152805534</v>
      </c>
      <c r="D309" s="5">
        <f>_xll.SNL.Clients.Office.Excel.Functions.SPG(A309, "SP_VOLUME_AVG_WEEKLY_TO_SHARES_OUT", , "3M")</f>
        <v>10.957847924436413</v>
      </c>
      <c r="E309" s="5">
        <f>_xll.SNL.Clients.Office.Excel.Functions.SPG(A309, "SP_VOLUME_AVG_DAILY_TO_1YR_AVG_DAILY", , "1M")</f>
        <v>154.24</v>
      </c>
      <c r="F309" s="5">
        <f>_xll.SNL.Clients.Office.Excel.Functions.SPG(A309, "SP_VOLUME_AVG_DAILY_TO_1YR_AVG_DAILY", , "3M")</f>
        <v>155.16</v>
      </c>
      <c r="G309" s="9" t="str">
        <f>_xll.SNL.Clients.Office.Excel.Functions.SPG(A309, "IQ_SECTOR")</f>
        <v>Information Technology</v>
      </c>
      <c r="H309" s="9" t="str">
        <f>_xll.SNL.Clients.Office.Excel.Functions.SPG(A309, "IQ_INDUSTRY_GROUP")</f>
        <v>Semiconductors and Semiconductor Equipment</v>
      </c>
      <c r="I309" s="9" t="str">
        <f>_xll.SNL.Clients.Office.Excel.Functions.SPG(A309, "IQ_INDUSTRY")</f>
        <v>Semiconductors and Semiconductor Equipment</v>
      </c>
      <c r="J309" s="9" t="str">
        <f>_xll.SNL.Clients.Office.Excel.Functions.SPG(A309, "IQ_PRIMARY_INDUSTRY")</f>
        <v>Semiconductors</v>
      </c>
      <c r="K309" s="9" t="str">
        <f>_xll.SNL.Clients.Office.Excel.Functions.SPG(A309, "NAICS_CODE", "Primary")</f>
        <v>334413 - Semiconductor and Related Device Manufacturing</v>
      </c>
      <c r="L309" s="9" t="str">
        <f>_xll.SNL.Clients.Office.Excel.Functions.SPG(A309, "SP_TOPICTAG")</f>
        <v>Sensors</v>
      </c>
      <c r="M309" s="5">
        <f>_xll.SNL.Clients.Office.Excel.Functions.SPG(A309, "SP_PCT_SHARES_OWNED_ALL_INSTITUTIONS")</f>
        <v>98.22</v>
      </c>
      <c r="N309" s="9" t="str">
        <f>_xll.SNL.Clients.Office.Excel.Functions.SPG(A309, "RD_CREDIT_RATING_GLOBAL", "Issuer Credit Rating", "Local Currency LT|0")</f>
        <v/>
      </c>
      <c r="O309" s="9" t="str">
        <f>_xll.SNL.Clients.Office.Excel.Functions.SPG(A309, "RD_CWOL_GLOBAL", "Issuer Credit Rating", "Local Currency LT|0")</f>
        <v/>
      </c>
      <c r="P309" s="9" t="str">
        <f>_xll.SNL.Clients.Office.Excel.Functions.SPG(A309, "RD_RATING_ACTION_GLOBAL", "Issuer Credit Rating", "Local Currency LT|0")</f>
        <v/>
      </c>
      <c r="Q309" s="10" t="str">
        <f>_xll.SNL.Clients.Office.Excel.Functions.SPG(A309, "RD_LAST_REVIEW_DATE_GLOBAL", "Issuer Credit Rating", "Local Currency LT")</f>
        <v/>
      </c>
      <c r="R309" s="10" t="str">
        <f>_xll.SNL.Clients.Office.Excel.Functions.SPG(A309, "RD_CREDIT_RATING_DATE_GLOBAL", "Issuer Credit Rating", "Local Currency LT|0")</f>
        <v/>
      </c>
      <c r="S309" s="10" t="str">
        <f>_xll.SNL.Clients.Office.Excel.Functions.SPG(A309, "RD_CREDIT_WATCH_OUTLOOK_DATE_GLOBAL", "Issuer Credit Rating", "Local Currency LT|0")</f>
        <v/>
      </c>
    </row>
    <row r="310" spans="1:19" x14ac:dyDescent="0.3">
      <c r="A310" t="s">
        <v>314</v>
      </c>
      <c r="B310" s="13">
        <f>_xll.ciqfunctions.udf.CIQ(A310,"IQ_FIRSTPRICINGDATE")</f>
        <v>31387</v>
      </c>
      <c r="C310" s="5" t="str">
        <f>_xll.SNL.Clients.Office.Excel.Functions.SPG(A310, "SP_VOLUME_AVG_WEEKLY_TO_SHARES_OUT", , "1M")</f>
        <v>NA</v>
      </c>
      <c r="D310" s="5" t="str">
        <f>_xll.SNL.Clients.Office.Excel.Functions.SPG(A310, "SP_VOLUME_AVG_WEEKLY_TO_SHARES_OUT", , "3M")</f>
        <v>NA</v>
      </c>
      <c r="E310" s="5">
        <f>_xll.SNL.Clients.Office.Excel.Functions.SPG(A310, "SP_VOLUME_AVG_DAILY_TO_1YR_AVG_DAILY", , "1M")</f>
        <v>104.73</v>
      </c>
      <c r="F310" s="5">
        <f>_xll.SNL.Clients.Office.Excel.Functions.SPG(A310, "SP_VOLUME_AVG_DAILY_TO_1YR_AVG_DAILY", , "3M")</f>
        <v>84.54</v>
      </c>
      <c r="G310" s="9" t="str">
        <f>_xll.SNL.Clients.Office.Excel.Functions.SPG(A310, "IQ_SECTOR")</f>
        <v>Consumer Staples</v>
      </c>
      <c r="H310" s="9" t="str">
        <f>_xll.SNL.Clients.Office.Excel.Functions.SPG(A310, "IQ_INDUSTRY_GROUP")</f>
        <v>Food, Beverage and Tobacco</v>
      </c>
      <c r="I310" s="9" t="str">
        <f>_xll.SNL.Clients.Office.Excel.Functions.SPG(A310, "IQ_INDUSTRY")</f>
        <v>Beverages</v>
      </c>
      <c r="J310" s="9" t="str">
        <f>_xll.SNL.Clients.Office.Excel.Functions.SPG(A310, "IQ_PRIMARY_INDUSTRY")</f>
        <v>Soft Drinks and Non-alcoholic Beverages</v>
      </c>
      <c r="K310" s="9" t="str">
        <f>_xll.SNL.Clients.Office.Excel.Functions.SPG(A310, "NAICS_CODE", "Primary")</f>
        <v>312111 - Soft Drink Manufacturing</v>
      </c>
      <c r="L310" s="9" t="str">
        <f>_xll.SNL.Clients.Office.Excel.Functions.SPG(A310, "SP_TOPICTAG")</f>
        <v>Coffee; Distillery; Green Consumer Goods</v>
      </c>
      <c r="M310" s="5">
        <f>_xll.SNL.Clients.Office.Excel.Functions.SPG(A310, "SP_PCT_SHARES_OWNED_ALL_INSTITUTIONS")</f>
        <v>66.040000000000006</v>
      </c>
      <c r="N310" s="9" t="str">
        <f>_xll.SNL.Clients.Office.Excel.Functions.SPG(A310, "RD_CREDIT_RATING_GLOBAL", "Issuer Credit Rating", "Local Currency LT|0")</f>
        <v/>
      </c>
      <c r="O310" s="9" t="str">
        <f>_xll.SNL.Clients.Office.Excel.Functions.SPG(A310, "RD_CWOL_GLOBAL", "Issuer Credit Rating", "Local Currency LT|0")</f>
        <v/>
      </c>
      <c r="P310" s="9" t="str">
        <f>_xll.SNL.Clients.Office.Excel.Functions.SPG(A310, "RD_RATING_ACTION_GLOBAL", "Issuer Credit Rating", "Local Currency LT|0")</f>
        <v/>
      </c>
      <c r="Q310" s="10" t="str">
        <f>_xll.SNL.Clients.Office.Excel.Functions.SPG(A310, "RD_LAST_REVIEW_DATE_GLOBAL", "Issuer Credit Rating", "Local Currency LT")</f>
        <v/>
      </c>
      <c r="R310" s="10" t="str">
        <f>_xll.SNL.Clients.Office.Excel.Functions.SPG(A310, "RD_CREDIT_RATING_DATE_GLOBAL", "Issuer Credit Rating", "Local Currency LT|0")</f>
        <v/>
      </c>
      <c r="S310" s="10" t="str">
        <f>_xll.SNL.Clients.Office.Excel.Functions.SPG(A310, "RD_CREDIT_WATCH_OUTLOOK_DATE_GLOBAL", "Issuer Credit Rating", "Local Currency LT|0")</f>
        <v/>
      </c>
    </row>
    <row r="311" spans="1:19" x14ac:dyDescent="0.3">
      <c r="A311" t="s">
        <v>315</v>
      </c>
      <c r="B311" s="13">
        <f>_xll.ciqfunctions.udf.CIQ(A311,"IQ_FIRSTPRICINGDATE")</f>
        <v>35965</v>
      </c>
      <c r="C311" s="5">
        <f>_xll.SNL.Clients.Office.Excel.Functions.SPG(A311, "SP_VOLUME_AVG_WEEKLY_TO_SHARES_OUT", , "1M")</f>
        <v>1.9448115379984439</v>
      </c>
      <c r="D311" s="5">
        <f>_xll.SNL.Clients.Office.Excel.Functions.SPG(A311, "SP_VOLUME_AVG_WEEKLY_TO_SHARES_OUT", , "3M")</f>
        <v>1.7444825436610776</v>
      </c>
      <c r="E311" s="5">
        <f>_xll.SNL.Clients.Office.Excel.Functions.SPG(A311, "SP_VOLUME_AVG_DAILY_TO_1YR_AVG_DAILY", , "1M")</f>
        <v>97.46</v>
      </c>
      <c r="F311" s="5">
        <f>_xll.SNL.Clients.Office.Excel.Functions.SPG(A311, "SP_VOLUME_AVG_DAILY_TO_1YR_AVG_DAILY", , "3M")</f>
        <v>87.42</v>
      </c>
      <c r="G311" s="9" t="str">
        <f>_xll.SNL.Clients.Office.Excel.Functions.SPG(A311, "IQ_SECTOR")</f>
        <v>Financials</v>
      </c>
      <c r="H311" s="9" t="str">
        <f>_xll.SNL.Clients.Office.Excel.Functions.SPG(A311, "IQ_INDUSTRY_GROUP")</f>
        <v>Financial Services</v>
      </c>
      <c r="I311" s="9" t="str">
        <f>_xll.SNL.Clients.Office.Excel.Functions.SPG(A311, "IQ_INDUSTRY")</f>
        <v>Capital Markets</v>
      </c>
      <c r="J311" s="9" t="str">
        <f>_xll.SNL.Clients.Office.Excel.Functions.SPG(A311, "IQ_PRIMARY_INDUSTRY")</f>
        <v>Financial Exchanges and Data</v>
      </c>
      <c r="K311" s="9" t="str">
        <f>_xll.SNL.Clients.Office.Excel.Functions.SPG(A311, "NAICS_CODE", "Primary")</f>
        <v>561450 - Credit Bureaus</v>
      </c>
      <c r="L311" s="9" t="str">
        <f>_xll.SNL.Clients.Office.Excel.Functions.SPG(A311, "SP_TOPICTAG")</f>
        <v>Online Analysis and Reference; Data Integration; Predictive Analytics; Customer Analytics; Text Analytics; DaaS</v>
      </c>
      <c r="M311" s="5">
        <f>_xll.SNL.Clients.Office.Excel.Functions.SPG(A311, "SP_PCT_SHARES_OWNED_ALL_INSTITUTIONS")</f>
        <v>71.08</v>
      </c>
      <c r="N311" s="9" t="str">
        <f>_xll.SNL.Clients.Office.Excel.Functions.SPG(A311, "RD_CREDIT_RATING_GLOBAL", "Issuer Credit Rating", "Local Currency LT|0")</f>
        <v>BBB+</v>
      </c>
      <c r="O311" s="9" t="str">
        <f>_xll.SNL.Clients.Office.Excel.Functions.SPG(A311, "RD_CWOL_GLOBAL", "Issuer Credit Rating", "Local Currency LT|0")</f>
        <v>Stable</v>
      </c>
      <c r="P311" s="9" t="str">
        <f>_xll.SNL.Clients.Office.Excel.Functions.SPG(A311, "RD_RATING_ACTION_GLOBAL", "Issuer Credit Rating", "Local Currency LT|0")</f>
        <v>CreditWatch/Outlook (05/17/2018)</v>
      </c>
      <c r="Q311" s="10">
        <f>_xll.SNL.Clients.Office.Excel.Functions.SPG(A311, "RD_LAST_REVIEW_DATE_GLOBAL", "Issuer Credit Rating", "Local Currency LT")</f>
        <v>45432</v>
      </c>
      <c r="R311" s="10">
        <f>_xll.SNL.Clients.Office.Excel.Functions.SPG(A311, "RD_CREDIT_RATING_DATE_GLOBAL", "Issuer Credit Rating", "Local Currency LT|0")</f>
        <v>40393</v>
      </c>
      <c r="S311" s="10">
        <f>_xll.SNL.Clients.Office.Excel.Functions.SPG(A311, "RD_CREDIT_WATCH_OUTLOOK_DATE_GLOBAL", "Issuer Credit Rating", "Local Currency LT|0")</f>
        <v>43237</v>
      </c>
    </row>
    <row r="312" spans="1:19" x14ac:dyDescent="0.3">
      <c r="A312" t="s">
        <v>316</v>
      </c>
      <c r="B312" s="13">
        <f>_xll.ciqfunctions.udf.CIQ(A312,"IQ_FIRSTPRICINGDATE")</f>
        <v>34023</v>
      </c>
      <c r="C312" s="5">
        <f>_xll.SNL.Clients.Office.Excel.Functions.SPG(A312, "SP_VOLUME_AVG_WEEKLY_TO_SHARES_OUT", , "1M")</f>
        <v>2.2529939550182241</v>
      </c>
      <c r="D312" s="5">
        <f>_xll.SNL.Clients.Office.Excel.Functions.SPG(A312, "SP_VOLUME_AVG_WEEKLY_TO_SHARES_OUT", , "3M")</f>
        <v>2.0141163558624569</v>
      </c>
      <c r="E312" s="5">
        <f>_xll.SNL.Clients.Office.Excel.Functions.SPG(A312, "SP_VOLUME_AVG_DAILY_TO_1YR_AVG_DAILY", , "1M")</f>
        <v>107.65</v>
      </c>
      <c r="F312" s="5">
        <f>_xll.SNL.Clients.Office.Excel.Functions.SPG(A312, "SP_VOLUME_AVG_DAILY_TO_1YR_AVG_DAILY", , "3M")</f>
        <v>96.24</v>
      </c>
      <c r="G312" s="9" t="str">
        <f>_xll.SNL.Clients.Office.Excel.Functions.SPG(A312, "IQ_SECTOR")</f>
        <v>Financials</v>
      </c>
      <c r="H312" s="9" t="str">
        <f>_xll.SNL.Clients.Office.Excel.Functions.SPG(A312, "IQ_INDUSTRY_GROUP")</f>
        <v>Financial Services</v>
      </c>
      <c r="I312" s="9" t="str">
        <f>_xll.SNL.Clients.Office.Excel.Functions.SPG(A312, "IQ_INDUSTRY")</f>
        <v>Capital Markets</v>
      </c>
      <c r="J312" s="9" t="str">
        <f>_xll.SNL.Clients.Office.Excel.Functions.SPG(A312, "IQ_PRIMARY_INDUSTRY")</f>
        <v>Investment Banking and Brokerage</v>
      </c>
      <c r="K312" s="9" t="str">
        <f>_xll.SNL.Clients.Office.Excel.Functions.SPG(A312, "NAICS_CODE", "Primary")</f>
        <v>517121 - Telecommunications Resellers</v>
      </c>
      <c r="L312" s="9" t="str">
        <f>_xll.SNL.Clients.Office.Excel.Functions.SPG(A312, "SP_TOPICTAG")</f>
        <v/>
      </c>
      <c r="M312" s="5">
        <f>_xll.SNL.Clients.Office.Excel.Functions.SPG(A312, "SP_PCT_SHARES_OWNED_ALL_INSTITUTIONS")</f>
        <v>62.26</v>
      </c>
      <c r="N312" s="9" t="str">
        <f>_xll.SNL.Clients.Office.Excel.Functions.SPG(A312, "RD_CREDIT_RATING_GLOBAL", "Issuer Credit Rating", "Local Currency LT|0")</f>
        <v>A-</v>
      </c>
      <c r="O312" s="9" t="str">
        <f>_xll.SNL.Clients.Office.Excel.Functions.SPG(A312, "RD_CWOL_GLOBAL", "Issuer Credit Rating", "Local Currency LT|0")</f>
        <v>Stable</v>
      </c>
      <c r="P312" s="9" t="str">
        <f>_xll.SNL.Clients.Office.Excel.Functions.SPG(A312, "RD_RATING_ACTION_GLOBAL", "Issuer Credit Rating", "Local Currency LT|0")</f>
        <v>Upgrade | CreditWatch/Outlook (05/17/2022)</v>
      </c>
      <c r="Q312" s="10">
        <f>_xll.SNL.Clients.Office.Excel.Functions.SPG(A312, "RD_LAST_REVIEW_DATE_GLOBAL", "Issuer Credit Rating", "Local Currency LT")</f>
        <v>45435</v>
      </c>
      <c r="R312" s="10">
        <f>_xll.SNL.Clients.Office.Excel.Functions.SPG(A312, "RD_CREDIT_RATING_DATE_GLOBAL", "Issuer Credit Rating", "Local Currency LT|0")</f>
        <v>44698</v>
      </c>
      <c r="S312" s="10">
        <f>_xll.SNL.Clients.Office.Excel.Functions.SPG(A312, "RD_CREDIT_WATCH_OUTLOOK_DATE_GLOBAL", "Issuer Credit Rating", "Local Currency LT|0")</f>
        <v>44698</v>
      </c>
    </row>
    <row r="313" spans="1:19" x14ac:dyDescent="0.3">
      <c r="A313" t="s">
        <v>317</v>
      </c>
      <c r="B313" s="13">
        <f>_xll.ciqfunctions.udf.CIQ(A313,"IQ_FIRSTPRICINGDATE")</f>
        <v>24839</v>
      </c>
      <c r="C313" s="5">
        <f>_xll.SNL.Clients.Office.Excel.Functions.SPG(A313, "SP_VOLUME_AVG_WEEKLY_TO_SHARES_OUT", , "1M")</f>
        <v>2.0691838243376686</v>
      </c>
      <c r="D313" s="5">
        <f>_xll.SNL.Clients.Office.Excel.Functions.SPG(A313, "SP_VOLUME_AVG_WEEKLY_TO_SHARES_OUT", , "3M")</f>
        <v>2.4643400079650961</v>
      </c>
      <c r="E313" s="5">
        <f>_xll.SNL.Clients.Office.Excel.Functions.SPG(A313, "SP_VOLUME_AVG_DAILY_TO_1YR_AVG_DAILY", , "1M")</f>
        <v>97.56</v>
      </c>
      <c r="F313" s="5">
        <f>_xll.SNL.Clients.Office.Excel.Functions.SPG(A313, "SP_VOLUME_AVG_DAILY_TO_1YR_AVG_DAILY", , "3M")</f>
        <v>116.19</v>
      </c>
      <c r="G313" s="9" t="str">
        <f>_xll.SNL.Clients.Office.Excel.Functions.SPG(A313, "IQ_SECTOR")</f>
        <v>Information Technology</v>
      </c>
      <c r="H313" s="9" t="str">
        <f>_xll.SNL.Clients.Office.Excel.Functions.SPG(A313, "IQ_INDUSTRY_GROUP")</f>
        <v>Technology Hardware and Equipment</v>
      </c>
      <c r="I313" s="9" t="str">
        <f>_xll.SNL.Clients.Office.Excel.Functions.SPG(A313, "IQ_INDUSTRY")</f>
        <v>Communications Equipment</v>
      </c>
      <c r="J313" s="9" t="str">
        <f>_xll.SNL.Clients.Office.Excel.Functions.SPG(A313, "IQ_PRIMARY_INDUSTRY")</f>
        <v>Communications Equipment</v>
      </c>
      <c r="K313" s="9" t="str">
        <f>_xll.SNL.Clients.Office.Excel.Functions.SPG(A313, "NAICS_CODE", "Primary")</f>
        <v>334220 - Radio and Television Broadcasting and Wireless Communications Equipment Manufacturing</v>
      </c>
      <c r="L313" s="9" t="str">
        <f>_xll.SNL.Clients.Office.Excel.Functions.SPG(A313, "SP_TOPICTAG")</f>
        <v>Physical Security; Video Streaming; Authorization and Access Control; Video Chat; Network Security</v>
      </c>
      <c r="M313" s="5">
        <f>_xll.SNL.Clients.Office.Excel.Functions.SPG(A313, "SP_PCT_SHARES_OWNED_ALL_INSTITUTIONS")</f>
        <v>87.23</v>
      </c>
      <c r="N313" s="9" t="str">
        <f>_xll.SNL.Clients.Office.Excel.Functions.SPG(A313, "RD_CREDIT_RATING_GLOBAL", "Issuer Credit Rating", "Local Currency LT|0")</f>
        <v>BBB</v>
      </c>
      <c r="O313" s="9" t="str">
        <f>_xll.SNL.Clients.Office.Excel.Functions.SPG(A313, "RD_CWOL_GLOBAL", "Issuer Credit Rating", "Local Currency LT|0")</f>
        <v>Stable</v>
      </c>
      <c r="P313" s="9" t="str">
        <f>_xll.SNL.Clients.Office.Excel.Functions.SPG(A313, "RD_RATING_ACTION_GLOBAL", "Issuer Credit Rating", "Local Currency LT|0")</f>
        <v>Upgrade | CreditWatch/Outlook (03/05/2024)</v>
      </c>
      <c r="Q313" s="10">
        <f>_xll.SNL.Clients.Office.Excel.Functions.SPG(A313, "RD_LAST_REVIEW_DATE_GLOBAL", "Issuer Credit Rating", "Local Currency LT")</f>
        <v>45356</v>
      </c>
      <c r="R313" s="10">
        <f>_xll.SNL.Clients.Office.Excel.Functions.SPG(A313, "RD_CREDIT_RATING_DATE_GLOBAL", "Issuer Credit Rating", "Local Currency LT|0")</f>
        <v>45356</v>
      </c>
      <c r="S313" s="10">
        <f>_xll.SNL.Clients.Office.Excel.Functions.SPG(A313, "RD_CREDIT_WATCH_OUTLOOK_DATE_GLOBAL", "Issuer Credit Rating", "Local Currency LT|0")</f>
        <v>45356</v>
      </c>
    </row>
    <row r="314" spans="1:19" x14ac:dyDescent="0.3">
      <c r="A314" t="s">
        <v>318</v>
      </c>
      <c r="B314" s="13">
        <f>_xll.ciqfunctions.udf.CIQ(A314,"IQ_FIRSTPRICINGDATE")</f>
        <v>39401</v>
      </c>
      <c r="C314" s="5">
        <f>_xll.SNL.Clients.Office.Excel.Functions.SPG(A314, "SP_VOLUME_AVG_WEEKLY_TO_SHARES_OUT", , "1M")</f>
        <v>3.600157525518803</v>
      </c>
      <c r="D314" s="5">
        <f>_xll.SNL.Clients.Office.Excel.Functions.SPG(A314, "SP_VOLUME_AVG_WEEKLY_TO_SHARES_OUT", , "3M")</f>
        <v>3.1062127458207232</v>
      </c>
      <c r="E314" s="5">
        <f>_xll.SNL.Clients.Office.Excel.Functions.SPG(A314, "SP_VOLUME_AVG_DAILY_TO_1YR_AVG_DAILY", , "1M")</f>
        <v>105.63</v>
      </c>
      <c r="F314" s="5">
        <f>_xll.SNL.Clients.Office.Excel.Functions.SPG(A314, "SP_VOLUME_AVG_DAILY_TO_1YR_AVG_DAILY", , "3M")</f>
        <v>91.14</v>
      </c>
      <c r="G314" s="9" t="str">
        <f>_xll.SNL.Clients.Office.Excel.Functions.SPG(A314, "IQ_SECTOR")</f>
        <v>Financials</v>
      </c>
      <c r="H314" s="9" t="str">
        <f>_xll.SNL.Clients.Office.Excel.Functions.SPG(A314, "IQ_INDUSTRY_GROUP")</f>
        <v>Financial Services</v>
      </c>
      <c r="I314" s="9" t="str">
        <f>_xll.SNL.Clients.Office.Excel.Functions.SPG(A314, "IQ_INDUSTRY")</f>
        <v>Capital Markets</v>
      </c>
      <c r="J314" s="9" t="str">
        <f>_xll.SNL.Clients.Office.Excel.Functions.SPG(A314, "IQ_PRIMARY_INDUSTRY")</f>
        <v>Financial Exchanges and Data</v>
      </c>
      <c r="K314" s="9" t="str">
        <f>_xll.SNL.Clients.Office.Excel.Functions.SPG(A314, "NAICS_CODE", "Primary")</f>
        <v>523210 - Securities and Commodity Exchanges</v>
      </c>
      <c r="L314" s="9" t="str">
        <f>_xll.SNL.Clients.Office.Excel.Functions.SPG(A314, "SP_TOPICTAG")</f>
        <v>Online Analysis and Reference; Data Integration; Predictive Analytics; Customer Analytics; Text Analytics; Data Protection; Cloud Data Services</v>
      </c>
      <c r="M314" s="5">
        <f>_xll.SNL.Clients.Office.Excel.Functions.SPG(A314, "SP_PCT_SHARES_OWNED_ALL_INSTITUTIONS")</f>
        <v>92.04</v>
      </c>
      <c r="N314" s="9" t="str">
        <f>_xll.SNL.Clients.Office.Excel.Functions.SPG(A314, "RD_CREDIT_RATING_GLOBAL", "Issuer Credit Rating", "Local Currency LT|0")</f>
        <v>BBB-</v>
      </c>
      <c r="O314" s="9" t="str">
        <f>_xll.SNL.Clients.Office.Excel.Functions.SPG(A314, "RD_CWOL_GLOBAL", "Issuer Credit Rating", "Local Currency LT|0")</f>
        <v>Stable</v>
      </c>
      <c r="P314" s="9" t="str">
        <f>_xll.SNL.Clients.Office.Excel.Functions.SPG(A314, "RD_RATING_ACTION_GLOBAL", "Issuer Credit Rating", "Local Currency LT|0")</f>
        <v>Upgrade | CreditWatch/Outlook (02/23/2023)</v>
      </c>
      <c r="Q314" s="10">
        <f>_xll.SNL.Clients.Office.Excel.Functions.SPG(A314, "RD_LAST_REVIEW_DATE_GLOBAL", "Issuer Credit Rating", "Local Currency LT")</f>
        <v>45371</v>
      </c>
      <c r="R314" s="10">
        <f>_xll.SNL.Clients.Office.Excel.Functions.SPG(A314, "RD_CREDIT_RATING_DATE_GLOBAL", "Issuer Credit Rating", "Local Currency LT|0")</f>
        <v>44980</v>
      </c>
      <c r="S314" s="10">
        <f>_xll.SNL.Clients.Office.Excel.Functions.SPG(A314, "RD_CREDIT_WATCH_OUTLOOK_DATE_GLOBAL", "Issuer Credit Rating", "Local Currency LT|0")</f>
        <v>44980</v>
      </c>
    </row>
    <row r="315" spans="1:19" x14ac:dyDescent="0.3">
      <c r="A315" t="s">
        <v>319</v>
      </c>
      <c r="B315" s="13">
        <f>_xll.ciqfunctions.udf.CIQ(A315,"IQ_FIRSTPRICINGDATE")</f>
        <v>37438</v>
      </c>
      <c r="C315" s="5">
        <f>_xll.SNL.Clients.Office.Excel.Functions.SPG(A315, "SP_VOLUME_AVG_WEEKLY_TO_SHARES_OUT", , "1M")</f>
        <v>2.4582444506052856</v>
      </c>
      <c r="D315" s="5">
        <f>_xll.SNL.Clients.Office.Excel.Functions.SPG(A315, "SP_VOLUME_AVG_WEEKLY_TO_SHARES_OUT", , "3M")</f>
        <v>2.3089907514046284</v>
      </c>
      <c r="E315" s="5">
        <f>_xll.SNL.Clients.Office.Excel.Functions.SPG(A315, "SP_VOLUME_AVG_DAILY_TO_1YR_AVG_DAILY", , "1M")</f>
        <v>97.98</v>
      </c>
      <c r="F315" s="5">
        <f>_xll.SNL.Clients.Office.Excel.Functions.SPG(A315, "SP_VOLUME_AVG_DAILY_TO_1YR_AVG_DAILY", , "3M")</f>
        <v>92.03</v>
      </c>
      <c r="G315" s="9" t="str">
        <f>_xll.SNL.Clients.Office.Excel.Functions.SPG(A315, "IQ_SECTOR")</f>
        <v>Financials</v>
      </c>
      <c r="H315" s="9" t="str">
        <f>_xll.SNL.Clients.Office.Excel.Functions.SPG(A315, "IQ_INDUSTRY_GROUP")</f>
        <v>Financial Services</v>
      </c>
      <c r="I315" s="9" t="str">
        <f>_xll.SNL.Clients.Office.Excel.Functions.SPG(A315, "IQ_INDUSTRY")</f>
        <v>Capital Markets</v>
      </c>
      <c r="J315" s="9" t="str">
        <f>_xll.SNL.Clients.Office.Excel.Functions.SPG(A315, "IQ_PRIMARY_INDUSTRY")</f>
        <v>Financial Exchanges and Data</v>
      </c>
      <c r="K315" s="9" t="str">
        <f>_xll.SNL.Clients.Office.Excel.Functions.SPG(A315, "NAICS_CODE", "Primary")</f>
        <v>523210 - Securities and Commodity Exchanges</v>
      </c>
      <c r="L315" s="9" t="str">
        <f>_xll.SNL.Clients.Office.Excel.Functions.SPG(A315, "SP_TOPICTAG")</f>
        <v>Online Analysis and Reference; Cloud Management; Data Integration; Fintech; Data Protection; Cloud Infrastructure</v>
      </c>
      <c r="M315" s="5">
        <f>_xll.SNL.Clients.Office.Excel.Functions.SPG(A315, "SP_PCT_SHARES_OWNED_ALL_INSTITUTIONS")</f>
        <v>78.430000000000007</v>
      </c>
      <c r="N315" s="9" t="str">
        <f>_xll.SNL.Clients.Office.Excel.Functions.SPG(A315, "RD_CREDIT_RATING_GLOBAL", "Issuer Credit Rating", "Local Currency LT|0")</f>
        <v>BBB</v>
      </c>
      <c r="O315" s="9" t="str">
        <f>_xll.SNL.Clients.Office.Excel.Functions.SPG(A315, "RD_CWOL_GLOBAL", "Issuer Credit Rating", "Local Currency LT|0")</f>
        <v>Positive</v>
      </c>
      <c r="P315" s="9" t="str">
        <f>_xll.SNL.Clients.Office.Excel.Functions.SPG(A315, "RD_RATING_ACTION_GLOBAL", "Issuer Credit Rating", "Local Currency LT|0")</f>
        <v>CreditWatch/Outlook (11/20/2024)</v>
      </c>
      <c r="Q315" s="10">
        <f>_xll.SNL.Clients.Office.Excel.Functions.SPG(A315, "RD_LAST_REVIEW_DATE_GLOBAL", "Issuer Credit Rating", "Local Currency LT")</f>
        <v>45616</v>
      </c>
      <c r="R315" s="10">
        <f>_xll.SNL.Clients.Office.Excel.Functions.SPG(A315, "RD_CREDIT_RATING_DATE_GLOBAL", "Issuer Credit Rating", "Local Currency LT|0")</f>
        <v>45089</v>
      </c>
      <c r="S315" s="10">
        <f>_xll.SNL.Clients.Office.Excel.Functions.SPG(A315, "RD_CREDIT_WATCH_OUTLOOK_DATE_GLOBAL", "Issuer Credit Rating", "Local Currency LT|0")</f>
        <v>45616</v>
      </c>
    </row>
    <row r="316" spans="1:19" x14ac:dyDescent="0.3">
      <c r="A316" t="s">
        <v>320</v>
      </c>
      <c r="B316" s="13">
        <f>_xll.ciqfunctions.udf.CIQ(A316,"IQ_FIRSTPRICINGDATE")</f>
        <v>35024</v>
      </c>
      <c r="C316" s="5">
        <f>_xll.SNL.Clients.Office.Excel.Functions.SPG(A316, "SP_VOLUME_AVG_WEEKLY_TO_SHARES_OUT", , "1M")</f>
        <v>3.3722568264270696</v>
      </c>
      <c r="D316" s="5">
        <f>_xll.SNL.Clients.Office.Excel.Functions.SPG(A316, "SP_VOLUME_AVG_WEEKLY_TO_SHARES_OUT", , "3M")</f>
        <v>4.2428578154520089</v>
      </c>
      <c r="E316" s="5">
        <f>_xll.SNL.Clients.Office.Excel.Functions.SPG(A316, "SP_VOLUME_AVG_DAILY_TO_1YR_AVG_DAILY", , "1M")</f>
        <v>75.510000000000005</v>
      </c>
      <c r="F316" s="5">
        <f>_xll.SNL.Clients.Office.Excel.Functions.SPG(A316, "SP_VOLUME_AVG_DAILY_TO_1YR_AVG_DAILY", , "3M")</f>
        <v>95</v>
      </c>
      <c r="G316" s="9" t="str">
        <f>_xll.SNL.Clients.Office.Excel.Functions.SPG(A316, "IQ_SECTOR")</f>
        <v>Information Technology</v>
      </c>
      <c r="H316" s="9" t="str">
        <f>_xll.SNL.Clients.Office.Excel.Functions.SPG(A316, "IQ_INDUSTRY_GROUP")</f>
        <v>Technology Hardware and Equipment</v>
      </c>
      <c r="I316" s="9" t="str">
        <f>_xll.SNL.Clients.Office.Excel.Functions.SPG(A316, "IQ_INDUSTRY")</f>
        <v>Technology Hardware, Storage and Peripherals</v>
      </c>
      <c r="J316" s="9" t="str">
        <f>_xll.SNL.Clients.Office.Excel.Functions.SPG(A316, "IQ_PRIMARY_INDUSTRY")</f>
        <v>Technology Hardware, Storage and Peripherals</v>
      </c>
      <c r="K316" s="9" t="str">
        <f>_xll.SNL.Clients.Office.Excel.Functions.SPG(A316, "NAICS_CODE", "Primary")</f>
        <v>334112 - Computer Storage Device Manufacturing</v>
      </c>
      <c r="L316" s="9" t="str">
        <f>_xll.SNL.Clients.Office.Excel.Functions.SPG(A316, "SP_TOPICTAG")</f>
        <v>Cloud Management; Data Integration; Data Protection; Cloud Infrastructure; Cloud Storage; Storage Management; Data Center Technology</v>
      </c>
      <c r="M316" s="5">
        <f>_xll.SNL.Clients.Office.Excel.Functions.SPG(A316, "SP_PCT_SHARES_OWNED_ALL_INSTITUTIONS")</f>
        <v>95.73</v>
      </c>
      <c r="N316" s="9" t="str">
        <f>_xll.SNL.Clients.Office.Excel.Functions.SPG(A316, "RD_CREDIT_RATING_GLOBAL", "Issuer Credit Rating", "Local Currency LT|0")</f>
        <v>BBB+</v>
      </c>
      <c r="O316" s="9" t="str">
        <f>_xll.SNL.Clients.Office.Excel.Functions.SPG(A316, "RD_CWOL_GLOBAL", "Issuer Credit Rating", "Local Currency LT|0")</f>
        <v>Stable</v>
      </c>
      <c r="P316" s="9" t="str">
        <f>_xll.SNL.Clients.Office.Excel.Functions.SPG(A316, "RD_RATING_ACTION_GLOBAL", "Issuer Credit Rating", "Local Currency LT|0")</f>
        <v>New Rating | CreditWatch/Outlook (12/04/2012)</v>
      </c>
      <c r="Q316" s="10">
        <f>_xll.SNL.Clients.Office.Excel.Functions.SPG(A316, "RD_LAST_REVIEW_DATE_GLOBAL", "Issuer Credit Rating", "Local Currency LT")</f>
        <v>45495</v>
      </c>
      <c r="R316" s="10">
        <f>_xll.SNL.Clients.Office.Excel.Functions.SPG(A316, "RD_CREDIT_RATING_DATE_GLOBAL", "Issuer Credit Rating", "Local Currency LT|0")</f>
        <v>41247</v>
      </c>
      <c r="S316" s="10">
        <f>_xll.SNL.Clients.Office.Excel.Functions.SPG(A316, "RD_CREDIT_WATCH_OUTLOOK_DATE_GLOBAL", "Issuer Credit Rating", "Local Currency LT|0")</f>
        <v>41247</v>
      </c>
    </row>
    <row r="317" spans="1:19" x14ac:dyDescent="0.3">
      <c r="A317" t="s">
        <v>321</v>
      </c>
      <c r="B317" s="13">
        <f>_xll.ciqfunctions.udf.CIQ(A317,"IQ_FIRSTPRICINGDATE")</f>
        <v>37399</v>
      </c>
      <c r="C317" s="5">
        <f>_xll.SNL.Clients.Office.Excel.Functions.SPG(A317, "SP_VOLUME_AVG_WEEKLY_TO_SHARES_OUT", , "1M")</f>
        <v>5.5644296394245378</v>
      </c>
      <c r="D317" s="5">
        <f>_xll.SNL.Clients.Office.Excel.Functions.SPG(A317, "SP_VOLUME_AVG_WEEKLY_TO_SHARES_OUT", , "3M")</f>
        <v>4.1664896744497772</v>
      </c>
      <c r="E317" s="5">
        <f>_xll.SNL.Clients.Office.Excel.Functions.SPG(A317, "SP_VOLUME_AVG_DAILY_TO_1YR_AVG_DAILY", , "1M")</f>
        <v>140.72</v>
      </c>
      <c r="F317" s="5">
        <f>_xll.SNL.Clients.Office.Excel.Functions.SPG(A317, "SP_VOLUME_AVG_DAILY_TO_1YR_AVG_DAILY", , "3M")</f>
        <v>105.37</v>
      </c>
      <c r="G317" s="9" t="str">
        <f>_xll.SNL.Clients.Office.Excel.Functions.SPG(A317, "IQ_SECTOR")</f>
        <v>Communication Services</v>
      </c>
      <c r="H317" s="9" t="str">
        <f>_xll.SNL.Clients.Office.Excel.Functions.SPG(A317, "IQ_INDUSTRY_GROUP")</f>
        <v>Media and Entertainment</v>
      </c>
      <c r="I317" s="9" t="str">
        <f>_xll.SNL.Clients.Office.Excel.Functions.SPG(A317, "IQ_INDUSTRY")</f>
        <v>Entertainment</v>
      </c>
      <c r="J317" s="9" t="str">
        <f>_xll.SNL.Clients.Office.Excel.Functions.SPG(A317, "IQ_PRIMARY_INDUSTRY")</f>
        <v>Movies and Entertainment</v>
      </c>
      <c r="K317" s="9" t="str">
        <f>_xll.SNL.Clients.Office.Excel.Functions.SPG(A317, "NAICS_CODE", "Primary")</f>
        <v>512110 - Motion Picture and Video Production</v>
      </c>
      <c r="L317" s="9" t="str">
        <f>_xll.SNL.Clients.Office.Excel.Functions.SPG(A317, "SP_TOPICTAG")</f>
        <v>Streaming Media</v>
      </c>
      <c r="M317" s="5">
        <f>_xll.SNL.Clients.Office.Excel.Functions.SPG(A317, "SP_PCT_SHARES_OWNED_ALL_INSTITUTIONS")</f>
        <v>83.79</v>
      </c>
      <c r="N317" s="9" t="str">
        <f>_xll.SNL.Clients.Office.Excel.Functions.SPG(A317, "RD_CREDIT_RATING_GLOBAL", "Issuer Credit Rating", "Local Currency LT|0")</f>
        <v>A</v>
      </c>
      <c r="O317" s="9" t="str">
        <f>_xll.SNL.Clients.Office.Excel.Functions.SPG(A317, "RD_CWOL_GLOBAL", "Issuer Credit Rating", "Local Currency LT|0")</f>
        <v>Stable</v>
      </c>
      <c r="P317" s="9" t="str">
        <f>_xll.SNL.Clients.Office.Excel.Functions.SPG(A317, "RD_RATING_ACTION_GLOBAL", "Issuer Credit Rating", "Local Currency LT|0")</f>
        <v>Upgrade | CreditWatch/Outlook (07/22/2024)</v>
      </c>
      <c r="Q317" s="10">
        <f>_xll.SNL.Clients.Office.Excel.Functions.SPG(A317, "RD_LAST_REVIEW_DATE_GLOBAL", "Issuer Credit Rating", "Local Currency LT")</f>
        <v>45509</v>
      </c>
      <c r="R317" s="10">
        <f>_xll.SNL.Clients.Office.Excel.Functions.SPG(A317, "RD_CREDIT_RATING_DATE_GLOBAL", "Issuer Credit Rating", "Local Currency LT|0")</f>
        <v>45495</v>
      </c>
      <c r="S317" s="10">
        <f>_xll.SNL.Clients.Office.Excel.Functions.SPG(A317, "RD_CREDIT_WATCH_OUTLOOK_DATE_GLOBAL", "Issuer Credit Rating", "Local Currency LT|0")</f>
        <v>45495</v>
      </c>
    </row>
    <row r="318" spans="1:19" x14ac:dyDescent="0.3">
      <c r="A318" t="s">
        <v>322</v>
      </c>
      <c r="B318" s="13">
        <f>_xll.ciqfunctions.udf.CIQ(A318,"IQ_FIRSTPRICINGDATE")</f>
        <v>24839</v>
      </c>
      <c r="C318" s="5">
        <f>_xll.SNL.Clients.Office.Excel.Functions.SPG(A318, "SP_VOLUME_AVG_WEEKLY_TO_SHARES_OUT", , "1M")</f>
        <v>3.9866879986155559</v>
      </c>
      <c r="D318" s="5">
        <f>_xll.SNL.Clients.Office.Excel.Functions.SPG(A318, "SP_VOLUME_AVG_WEEKLY_TO_SHARES_OUT", , "3M")</f>
        <v>4.3657396548595502</v>
      </c>
      <c r="E318" s="5">
        <f>_xll.SNL.Clients.Office.Excel.Functions.SPG(A318, "SP_VOLUME_AVG_DAILY_TO_1YR_AVG_DAILY", , "1M")</f>
        <v>87.19</v>
      </c>
      <c r="F318" s="5">
        <f>_xll.SNL.Clients.Office.Excel.Functions.SPG(A318, "SP_VOLUME_AVG_DAILY_TO_1YR_AVG_DAILY", , "3M")</f>
        <v>95.48</v>
      </c>
      <c r="G318" s="9" t="str">
        <f>_xll.SNL.Clients.Office.Excel.Functions.SPG(A318, "IQ_SECTOR")</f>
        <v>Materials</v>
      </c>
      <c r="H318" s="9" t="str">
        <f>_xll.SNL.Clients.Office.Excel.Functions.SPG(A318, "IQ_INDUSTRY_GROUP")</f>
        <v>Materials</v>
      </c>
      <c r="I318" s="9" t="str">
        <f>_xll.SNL.Clients.Office.Excel.Functions.SPG(A318, "IQ_INDUSTRY")</f>
        <v>Metals and Mining</v>
      </c>
      <c r="J318" s="9" t="str">
        <f>_xll.SNL.Clients.Office.Excel.Functions.SPG(A318, "IQ_PRIMARY_INDUSTRY")</f>
        <v>Gold</v>
      </c>
      <c r="K318" s="9" t="str">
        <f>_xll.SNL.Clients.Office.Excel.Functions.SPG(A318, "NAICS_CODE", "Primary")</f>
        <v>212220 - Gold Ore and Silver Ore Mining</v>
      </c>
      <c r="L318" s="9" t="str">
        <f>_xll.SNL.Clients.Office.Excel.Functions.SPG(A318, "SP_TOPICTAG")</f>
        <v>Environmental Engineering; Farming; Utility Scale Solar</v>
      </c>
      <c r="M318" s="5">
        <f>_xll.SNL.Clients.Office.Excel.Functions.SPG(A318, "SP_PCT_SHARES_OWNED_ALL_INSTITUTIONS")</f>
        <v>74.78</v>
      </c>
      <c r="N318" s="9" t="str">
        <f>_xll.SNL.Clients.Office.Excel.Functions.SPG(A318, "RD_CREDIT_RATING_GLOBAL", "Issuer Credit Rating", "Local Currency LT|0")</f>
        <v>BBB+</v>
      </c>
      <c r="O318" s="9" t="str">
        <f>_xll.SNL.Clients.Office.Excel.Functions.SPG(A318, "RD_CWOL_GLOBAL", "Issuer Credit Rating", "Local Currency LT|0")</f>
        <v>Stable</v>
      </c>
      <c r="P318" s="9" t="str">
        <f>_xll.SNL.Clients.Office.Excel.Functions.SPG(A318, "RD_RATING_ACTION_GLOBAL", "Issuer Credit Rating", "Local Currency LT|0")</f>
        <v>Upgrade | CreditWatch/Outlook (03/29/2022)</v>
      </c>
      <c r="Q318" s="10">
        <f>_xll.SNL.Clients.Office.Excel.Functions.SPG(A318, "RD_LAST_REVIEW_DATE_GLOBAL", "Issuer Credit Rating", "Local Currency LT")</f>
        <v>45558</v>
      </c>
      <c r="R318" s="10">
        <f>_xll.SNL.Clients.Office.Excel.Functions.SPG(A318, "RD_CREDIT_RATING_DATE_GLOBAL", "Issuer Credit Rating", "Local Currency LT|0")</f>
        <v>44649</v>
      </c>
      <c r="S318" s="10">
        <f>_xll.SNL.Clients.Office.Excel.Functions.SPG(A318, "RD_CREDIT_WATCH_OUTLOOK_DATE_GLOBAL", "Issuer Credit Rating", "Local Currency LT|0")</f>
        <v>44649</v>
      </c>
    </row>
    <row r="319" spans="1:19" x14ac:dyDescent="0.3">
      <c r="A319" t="s">
        <v>323</v>
      </c>
      <c r="B319" s="13">
        <f>_xll.ciqfunctions.udf.CIQ(A319,"IQ_FIRSTPRICINGDATE")</f>
        <v>41444</v>
      </c>
      <c r="C319" s="5">
        <f>_xll.SNL.Clients.Office.Excel.Functions.SPG(A319, "SP_VOLUME_AVG_WEEKLY_TO_SHARES_OUT", , "1M")</f>
        <v>2.3686434038110367</v>
      </c>
      <c r="D319" s="5">
        <f>_xll.SNL.Clients.Office.Excel.Functions.SPG(A319, "SP_VOLUME_AVG_WEEKLY_TO_SHARES_OUT", , "3M")</f>
        <v>2.1087421491917993</v>
      </c>
      <c r="E319" s="5">
        <f>_xll.SNL.Clients.Office.Excel.Functions.SPG(A319, "SP_VOLUME_AVG_DAILY_TO_1YR_AVG_DAILY", , "1M")</f>
        <v>123.48</v>
      </c>
      <c r="F319" s="5">
        <f>_xll.SNL.Clients.Office.Excel.Functions.SPG(A319, "SP_VOLUME_AVG_DAILY_TO_1YR_AVG_DAILY", , "3M")</f>
        <v>109.93</v>
      </c>
      <c r="G319" s="9" t="str">
        <f>_xll.SNL.Clients.Office.Excel.Functions.SPG(A319, "IQ_SECTOR")</f>
        <v>Communication Services</v>
      </c>
      <c r="H319" s="9" t="str">
        <f>_xll.SNL.Clients.Office.Excel.Functions.SPG(A319, "IQ_INDUSTRY_GROUP")</f>
        <v>Media and Entertainment</v>
      </c>
      <c r="I319" s="9" t="str">
        <f>_xll.SNL.Clients.Office.Excel.Functions.SPG(A319, "IQ_INDUSTRY")</f>
        <v>Media</v>
      </c>
      <c r="J319" s="9" t="str">
        <f>_xll.SNL.Clients.Office.Excel.Functions.SPG(A319, "IQ_PRIMARY_INDUSTRY")</f>
        <v>Publishing</v>
      </c>
      <c r="K319" s="9" t="str">
        <f>_xll.SNL.Clients.Office.Excel.Functions.SPG(A319, "NAICS_CODE", "Primary")</f>
        <v>513110 - Newspaper Publishers</v>
      </c>
      <c r="L319" s="9" t="str">
        <f>_xll.SNL.Clients.Office.Excel.Functions.SPG(A319, "SP_TOPICTAG")</f>
        <v>Digital Media; Social Media Advertising; Video Streaming; Text Analytics; Podcast; Content Creation</v>
      </c>
      <c r="M319" s="5">
        <f>_xll.SNL.Clients.Office.Excel.Functions.SPG(A319, "SP_PCT_SHARES_OWNED_ALL_INSTITUTIONS")</f>
        <v>82.39</v>
      </c>
      <c r="N319" s="9" t="str">
        <f>_xll.SNL.Clients.Office.Excel.Functions.SPG(A319, "RD_CREDIT_RATING_GLOBAL", "Issuer Credit Rating", "Local Currency LT|0")</f>
        <v>BBB-</v>
      </c>
      <c r="O319" s="9" t="str">
        <f>_xll.SNL.Clients.Office.Excel.Functions.SPG(A319, "RD_CWOL_GLOBAL", "Issuer Credit Rating", "Local Currency LT|0")</f>
        <v>Stable</v>
      </c>
      <c r="P319" s="9" t="str">
        <f>_xll.SNL.Clients.Office.Excel.Functions.SPG(A319, "RD_RATING_ACTION_GLOBAL", "Issuer Credit Rating", "Local Currency LT|0")</f>
        <v>Upgrade | CreditWatch/Outlook (01/08/2025)</v>
      </c>
      <c r="Q319" s="10">
        <f>_xll.SNL.Clients.Office.Excel.Functions.SPG(A319, "RD_LAST_REVIEW_DATE_GLOBAL", "Issuer Credit Rating", "Local Currency LT")</f>
        <v>45665</v>
      </c>
      <c r="R319" s="10">
        <f>_xll.SNL.Clients.Office.Excel.Functions.SPG(A319, "RD_CREDIT_RATING_DATE_GLOBAL", "Issuer Credit Rating", "Local Currency LT|0")</f>
        <v>45665</v>
      </c>
      <c r="S319" s="10">
        <f>_xll.SNL.Clients.Office.Excel.Functions.SPG(A319, "RD_CREDIT_WATCH_OUTLOOK_DATE_GLOBAL", "Issuer Credit Rating", "Local Currency LT|0")</f>
        <v>45665</v>
      </c>
    </row>
    <row r="320" spans="1:19" x14ac:dyDescent="0.3">
      <c r="A320" t="s">
        <v>324</v>
      </c>
      <c r="B320" s="13">
        <f>_xll.ciqfunctions.udf.CIQ(A320,"IQ_FIRSTPRICINGDATE")</f>
        <v>41444</v>
      </c>
      <c r="C320" s="5">
        <f>_xll.SNL.Clients.Office.Excel.Functions.SPG(A320, "SP_VOLUME_AVG_WEEKLY_TO_SHARES_OUT", , "1M")</f>
        <v>3.9320444572620947</v>
      </c>
      <c r="D320" s="5">
        <f>_xll.SNL.Clients.Office.Excel.Functions.SPG(A320, "SP_VOLUME_AVG_WEEKLY_TO_SHARES_OUT", , "3M")</f>
        <v>3.5496713563936479</v>
      </c>
      <c r="E320" s="5">
        <f>_xll.SNL.Clients.Office.Excel.Functions.SPG(A320, "SP_VOLUME_AVG_DAILY_TO_1YR_AVG_DAILY", , "1M")</f>
        <v>113.62</v>
      </c>
      <c r="F320" s="5">
        <f>_xll.SNL.Clients.Office.Excel.Functions.SPG(A320, "SP_VOLUME_AVG_DAILY_TO_1YR_AVG_DAILY", , "3M")</f>
        <v>102.57</v>
      </c>
      <c r="G320" s="9" t="str">
        <f>_xll.SNL.Clients.Office.Excel.Functions.SPG(A320, "IQ_SECTOR")</f>
        <v>Communication Services</v>
      </c>
      <c r="H320" s="9" t="str">
        <f>_xll.SNL.Clients.Office.Excel.Functions.SPG(A320, "IQ_INDUSTRY_GROUP")</f>
        <v>Media and Entertainment</v>
      </c>
      <c r="I320" s="9" t="str">
        <f>_xll.SNL.Clients.Office.Excel.Functions.SPG(A320, "IQ_INDUSTRY")</f>
        <v>Media</v>
      </c>
      <c r="J320" s="9" t="str">
        <f>_xll.SNL.Clients.Office.Excel.Functions.SPG(A320, "IQ_PRIMARY_INDUSTRY")</f>
        <v>Publishing</v>
      </c>
      <c r="K320" s="9" t="str">
        <f>_xll.SNL.Clients.Office.Excel.Functions.SPG(A320, "NAICS_CODE", "Primary")</f>
        <v>513110 - Newspaper Publishers</v>
      </c>
      <c r="L320" s="9" t="str">
        <f>_xll.SNL.Clients.Office.Excel.Functions.SPG(A320, "SP_TOPICTAG")</f>
        <v>Digital Media; Social Media Advertising; Video Streaming; Text Analytics; Podcast; Content Creation</v>
      </c>
      <c r="M320" s="5">
        <f>_xll.SNL.Clients.Office.Excel.Functions.SPG(A320, "SP_PCT_SHARES_OWNED_ALL_INSTITUTIONS")</f>
        <v>82.39</v>
      </c>
      <c r="N320" s="9" t="str">
        <f>_xll.SNL.Clients.Office.Excel.Functions.SPG(A320, "RD_CREDIT_RATING_GLOBAL", "Issuer Credit Rating", "Local Currency LT|0")</f>
        <v>BBB-</v>
      </c>
      <c r="O320" s="9" t="str">
        <f>_xll.SNL.Clients.Office.Excel.Functions.SPG(A320, "RD_CWOL_GLOBAL", "Issuer Credit Rating", "Local Currency LT|0")</f>
        <v>Stable</v>
      </c>
      <c r="P320" s="9" t="str">
        <f>_xll.SNL.Clients.Office.Excel.Functions.SPG(A320, "RD_RATING_ACTION_GLOBAL", "Issuer Credit Rating", "Local Currency LT|0")</f>
        <v>Upgrade | CreditWatch/Outlook (01/08/2025)</v>
      </c>
      <c r="Q320" s="10">
        <f>_xll.SNL.Clients.Office.Excel.Functions.SPG(A320, "RD_LAST_REVIEW_DATE_GLOBAL", "Issuer Credit Rating", "Local Currency LT")</f>
        <v>45665</v>
      </c>
      <c r="R320" s="10">
        <f>_xll.SNL.Clients.Office.Excel.Functions.SPG(A320, "RD_CREDIT_RATING_DATE_GLOBAL", "Issuer Credit Rating", "Local Currency LT|0")</f>
        <v>45665</v>
      </c>
      <c r="S320" s="10">
        <f>_xll.SNL.Clients.Office.Excel.Functions.SPG(A320, "RD_CREDIT_WATCH_OUTLOOK_DATE_GLOBAL", "Issuer Credit Rating", "Local Currency LT|0")</f>
        <v>45665</v>
      </c>
    </row>
    <row r="321" spans="1:19" x14ac:dyDescent="0.3">
      <c r="A321" t="s">
        <v>325</v>
      </c>
      <c r="B321" s="13">
        <f>_xll.ciqfunctions.udf.CIQ(A321,"IQ_FIRSTPRICINGDATE")</f>
        <v>24839</v>
      </c>
      <c r="C321" s="5">
        <f>_xll.SNL.Clients.Office.Excel.Functions.SPG(A321, "SP_VOLUME_AVG_WEEKLY_TO_SHARES_OUT", , "1M")</f>
        <v>3.0500154155558552</v>
      </c>
      <c r="D321" s="5">
        <f>_xll.SNL.Clients.Office.Excel.Functions.SPG(A321, "SP_VOLUME_AVG_WEEKLY_TO_SHARES_OUT", , "3M")</f>
        <v>2.5539136599850583</v>
      </c>
      <c r="E321" s="5">
        <f>_xll.SNL.Clients.Office.Excel.Functions.SPG(A321, "SP_VOLUME_AVG_DAILY_TO_1YR_AVG_DAILY", , "1M")</f>
        <v>115.91</v>
      </c>
      <c r="F321" s="5">
        <f>_xll.SNL.Clients.Office.Excel.Functions.SPG(A321, "SP_VOLUME_AVG_DAILY_TO_1YR_AVG_DAILY", , "3M")</f>
        <v>97.06</v>
      </c>
      <c r="G321" s="9" t="str">
        <f>_xll.SNL.Clients.Office.Excel.Functions.SPG(A321, "IQ_SECTOR")</f>
        <v>Utilities</v>
      </c>
      <c r="H321" s="9" t="str">
        <f>_xll.SNL.Clients.Office.Excel.Functions.SPG(A321, "IQ_INDUSTRY_GROUP")</f>
        <v>Utilities</v>
      </c>
      <c r="I321" s="9" t="str">
        <f>_xll.SNL.Clients.Office.Excel.Functions.SPG(A321, "IQ_INDUSTRY")</f>
        <v>Electric Utilities</v>
      </c>
      <c r="J321" s="9" t="str">
        <f>_xll.SNL.Clients.Office.Excel.Functions.SPG(A321, "IQ_PRIMARY_INDUSTRY")</f>
        <v>Electric Utilities</v>
      </c>
      <c r="K321" s="9" t="str">
        <f>_xll.SNL.Clients.Office.Excel.Functions.SPG(A321, "NAICS_CODE", "Primary")</f>
        <v>2211 - Electric Power Generation, Transmission and Distribution</v>
      </c>
      <c r="L321" s="9" t="str">
        <f>_xll.SNL.Clients.Office.Excel.Functions.SPG(A321, "SP_TOPICTAG")</f>
        <v>Clean Energy; Energy Efficiency; Energy Management; Energy Storage; Conventional Nuclear; Smart Energy; Power Grid; Utility Scale Solar; Onshore and Offshore Wind</v>
      </c>
      <c r="M321" s="5">
        <f>_xll.SNL.Clients.Office.Excel.Functions.SPG(A321, "SP_PCT_SHARES_OWNED_ALL_INSTITUTIONS")</f>
        <v>82.11</v>
      </c>
      <c r="N321" s="9" t="str">
        <f>_xll.SNL.Clients.Office.Excel.Functions.SPG(A321, "RD_CREDIT_RATING_GLOBAL", "Issuer Credit Rating", "Local Currency LT|0")</f>
        <v>A-</v>
      </c>
      <c r="O321" s="9" t="str">
        <f>_xll.SNL.Clients.Office.Excel.Functions.SPG(A321, "RD_CWOL_GLOBAL", "Issuer Credit Rating", "Local Currency LT|0")</f>
        <v>Stable</v>
      </c>
      <c r="P321" s="9" t="str">
        <f>_xll.SNL.Clients.Office.Excel.Functions.SPG(A321, "RD_RATING_ACTION_GLOBAL", "Issuer Credit Rating", "Local Currency LT|0")</f>
        <v>Downgrade | CreditWatch/Outlook (03/11/2010)</v>
      </c>
      <c r="Q321" s="10">
        <f>_xll.SNL.Clients.Office.Excel.Functions.SPG(A321, "RD_LAST_REVIEW_DATE_GLOBAL", "Issuer Credit Rating", "Local Currency LT")</f>
        <v>45468</v>
      </c>
      <c r="R321" s="10">
        <f>_xll.SNL.Clients.Office.Excel.Functions.SPG(A321, "RD_CREDIT_RATING_DATE_GLOBAL", "Issuer Credit Rating", "Local Currency LT|0")</f>
        <v>40248</v>
      </c>
      <c r="S321" s="10">
        <f>_xll.SNL.Clients.Office.Excel.Functions.SPG(A321, "RD_CREDIT_WATCH_OUTLOOK_DATE_GLOBAL", "Issuer Credit Rating", "Local Currency LT|0")</f>
        <v>40248</v>
      </c>
    </row>
    <row r="322" spans="1:19" x14ac:dyDescent="0.3">
      <c r="A322" t="s">
        <v>326</v>
      </c>
      <c r="B322" s="13">
        <f>_xll.ciqfunctions.udf.CIQ(A322,"IQ_FIRSTPRICINGDATE")</f>
        <v>29557</v>
      </c>
      <c r="C322" s="5">
        <f>_xll.SNL.Clients.Office.Excel.Functions.SPG(A322, "SP_VOLUME_AVG_WEEKLY_TO_SHARES_OUT", , "1M")</f>
        <v>5.7644961957681842</v>
      </c>
      <c r="D322" s="5">
        <f>_xll.SNL.Clients.Office.Excel.Functions.SPG(A322, "SP_VOLUME_AVG_WEEKLY_TO_SHARES_OUT", , "3M")</f>
        <v>5.3295905604654612</v>
      </c>
      <c r="E322" s="5">
        <f>_xll.SNL.Clients.Office.Excel.Functions.SPG(A322, "SP_VOLUME_AVG_DAILY_TO_1YR_AVG_DAILY", , "1M")</f>
        <v>112.65</v>
      </c>
      <c r="F322" s="5">
        <f>_xll.SNL.Clients.Office.Excel.Functions.SPG(A322, "SP_VOLUME_AVG_DAILY_TO_1YR_AVG_DAILY", , "3M")</f>
        <v>104.15</v>
      </c>
      <c r="G322" s="9" t="str">
        <f>_xll.SNL.Clients.Office.Excel.Functions.SPG(A322, "IQ_SECTOR")</f>
        <v>Consumer Discretionary</v>
      </c>
      <c r="H322" s="9" t="str">
        <f>_xll.SNL.Clients.Office.Excel.Functions.SPG(A322, "IQ_INDUSTRY_GROUP")</f>
        <v>Consumer Durables and Apparel</v>
      </c>
      <c r="I322" s="9" t="str">
        <f>_xll.SNL.Clients.Office.Excel.Functions.SPG(A322, "IQ_INDUSTRY")</f>
        <v>Textiles, Apparel and Luxury Goods</v>
      </c>
      <c r="J322" s="9" t="str">
        <f>_xll.SNL.Clients.Office.Excel.Functions.SPG(A322, "IQ_PRIMARY_INDUSTRY")</f>
        <v>Footwear</v>
      </c>
      <c r="K322" s="9" t="str">
        <f>_xll.SNL.Clients.Office.Excel.Functions.SPG(A322, "NAICS_CODE", "Primary")</f>
        <v>316210 - Footwear Manufacturing</v>
      </c>
      <c r="L322" s="9" t="str">
        <f>_xll.SNL.Clients.Office.Excel.Functions.SPG(A322, "SP_TOPICTAG")</f>
        <v>Fitness; Lifestyle</v>
      </c>
      <c r="M322" s="5">
        <f>_xll.SNL.Clients.Office.Excel.Functions.SPG(A322, "SP_PCT_SHARES_OWNED_ALL_INSTITUTIONS")</f>
        <v>65.989999999999995</v>
      </c>
      <c r="N322" s="9" t="str">
        <f>_xll.SNL.Clients.Office.Excel.Functions.SPG(A322, "RD_CREDIT_RATING_GLOBAL", "Issuer Credit Rating", "Local Currency LT|0")</f>
        <v>AA-</v>
      </c>
      <c r="O322" s="9" t="str">
        <f>_xll.SNL.Clients.Office.Excel.Functions.SPG(A322, "RD_CWOL_GLOBAL", "Issuer Credit Rating", "Local Currency LT|0")</f>
        <v>Negative</v>
      </c>
      <c r="P322" s="9" t="str">
        <f>_xll.SNL.Clients.Office.Excel.Functions.SPG(A322, "RD_RATING_ACTION_GLOBAL", "Issuer Credit Rating", "Local Currency LT|0")</f>
        <v>CreditWatch/Outlook (10/17/2024)</v>
      </c>
      <c r="Q322" s="10">
        <f>_xll.SNL.Clients.Office.Excel.Functions.SPG(A322, "RD_LAST_REVIEW_DATE_GLOBAL", "Issuer Credit Rating", "Local Currency LT")</f>
        <v>45588</v>
      </c>
      <c r="R322" s="10">
        <f>_xll.SNL.Clients.Office.Excel.Functions.SPG(A322, "RD_CREDIT_RATING_DATE_GLOBAL", "Issuer Credit Rating", "Local Currency LT|0")</f>
        <v>41584</v>
      </c>
      <c r="S322" s="10">
        <f>_xll.SNL.Clients.Office.Excel.Functions.SPG(A322, "RD_CREDIT_WATCH_OUTLOOK_DATE_GLOBAL", "Issuer Credit Rating", "Local Currency LT|0")</f>
        <v>45582</v>
      </c>
    </row>
    <row r="323" spans="1:19" x14ac:dyDescent="0.3">
      <c r="A323" t="s">
        <v>327</v>
      </c>
      <c r="B323" s="13">
        <f>_xll.ciqfunctions.udf.CIQ(A323,"IQ_FIRSTPRICINGDATE")</f>
        <v>24839</v>
      </c>
      <c r="C323" s="5">
        <f>_xll.SNL.Clients.Office.Excel.Functions.SPG(A323, "SP_VOLUME_AVG_WEEKLY_TO_SHARES_OUT", , "1M")</f>
        <v>3.8880856285755807</v>
      </c>
      <c r="D323" s="5">
        <f>_xll.SNL.Clients.Office.Excel.Functions.SPG(A323, "SP_VOLUME_AVG_WEEKLY_TO_SHARES_OUT", , "3M")</f>
        <v>3.9384196706742656</v>
      </c>
      <c r="E323" s="5">
        <f>_xll.SNL.Clients.Office.Excel.Functions.SPG(A323, "SP_VOLUME_AVG_DAILY_TO_1YR_AVG_DAILY", , "1M")</f>
        <v>91.68</v>
      </c>
      <c r="F323" s="5">
        <f>_xll.SNL.Clients.Office.Excel.Functions.SPG(A323, "SP_VOLUME_AVG_DAILY_TO_1YR_AVG_DAILY", , "3M")</f>
        <v>92.87</v>
      </c>
      <c r="G323" s="9" t="str">
        <f>_xll.SNL.Clients.Office.Excel.Functions.SPG(A323, "IQ_SECTOR")</f>
        <v>Utilities</v>
      </c>
      <c r="H323" s="9" t="str">
        <f>_xll.SNL.Clients.Office.Excel.Functions.SPG(A323, "IQ_INDUSTRY_GROUP")</f>
        <v>Utilities</v>
      </c>
      <c r="I323" s="9" t="str">
        <f>_xll.SNL.Clients.Office.Excel.Functions.SPG(A323, "IQ_INDUSTRY")</f>
        <v>Multi-Utilities</v>
      </c>
      <c r="J323" s="9" t="str">
        <f>_xll.SNL.Clients.Office.Excel.Functions.SPG(A323, "IQ_PRIMARY_INDUSTRY")</f>
        <v>Multi-Utilities</v>
      </c>
      <c r="K323" s="9" t="str">
        <f>_xll.SNL.Clients.Office.Excel.Functions.SPG(A323, "NAICS_CODE", "Primary")</f>
        <v>221210 - Natural Gas Distribution</v>
      </c>
      <c r="L323" s="9" t="str">
        <f>_xll.SNL.Clients.Office.Excel.Functions.SPG(A323, "SP_TOPICTAG")</f>
        <v>Energy Efficiency; Energy Storage; ClimateTech</v>
      </c>
      <c r="M323" s="5">
        <f>_xll.SNL.Clients.Office.Excel.Functions.SPG(A323, "SP_PCT_SHARES_OWNED_ALL_INSTITUTIONS")</f>
        <v>98.39</v>
      </c>
      <c r="N323" s="9" t="str">
        <f>_xll.SNL.Clients.Office.Excel.Functions.SPG(A323, "RD_CREDIT_RATING_GLOBAL", "Issuer Credit Rating", "Local Currency LT|0")</f>
        <v>BBB+</v>
      </c>
      <c r="O323" s="9" t="str">
        <f>_xll.SNL.Clients.Office.Excel.Functions.SPG(A323, "RD_CWOL_GLOBAL", "Issuer Credit Rating", "Local Currency LT|0")</f>
        <v>Stable</v>
      </c>
      <c r="P323" s="9" t="str">
        <f>_xll.SNL.Clients.Office.Excel.Functions.SPG(A323, "RD_RATING_ACTION_GLOBAL", "Issuer Credit Rating", "Local Currency LT|0")</f>
        <v>CreditWatch/Outlook (02/28/2020)</v>
      </c>
      <c r="Q323" s="10">
        <f>_xll.SNL.Clients.Office.Excel.Functions.SPG(A323, "RD_LAST_REVIEW_DATE_GLOBAL", "Issuer Credit Rating", "Local Currency LT")</f>
        <v>45344</v>
      </c>
      <c r="R323" s="10">
        <f>_xll.SNL.Clients.Office.Excel.Functions.SPG(A323, "RD_CREDIT_RATING_DATE_GLOBAL", "Issuer Credit Rating", "Local Currency LT|0")</f>
        <v>42173</v>
      </c>
      <c r="S323" s="10">
        <f>_xll.SNL.Clients.Office.Excel.Functions.SPG(A323, "RD_CREDIT_WATCH_OUTLOOK_DATE_GLOBAL", "Issuer Credit Rating", "Local Currency LT|0")</f>
        <v>43889</v>
      </c>
    </row>
    <row r="324" spans="1:19" x14ac:dyDescent="0.3">
      <c r="A324" t="s">
        <v>328</v>
      </c>
      <c r="B324" s="13">
        <f>_xll.ciqfunctions.udf.CIQ(A324,"IQ_FIRSTPRICINGDATE")</f>
        <v>29202</v>
      </c>
      <c r="C324" s="5">
        <f>_xll.SNL.Clients.Office.Excel.Functions.SPG(A324, "SP_VOLUME_AVG_WEEKLY_TO_SHARES_OUT", , "1M")</f>
        <v>3.1204053555473297</v>
      </c>
      <c r="D324" s="5">
        <f>_xll.SNL.Clients.Office.Excel.Functions.SPG(A324, "SP_VOLUME_AVG_WEEKLY_TO_SHARES_OUT", , "3M")</f>
        <v>3.0804349437234797</v>
      </c>
      <c r="E324" s="5">
        <f>_xll.SNL.Clients.Office.Excel.Functions.SPG(A324, "SP_VOLUME_AVG_DAILY_TO_1YR_AVG_DAILY", , "1M")</f>
        <v>134.31</v>
      </c>
      <c r="F324" s="5">
        <f>_xll.SNL.Clients.Office.Excel.Functions.SPG(A324, "SP_VOLUME_AVG_DAILY_TO_1YR_AVG_DAILY", , "3M")</f>
        <v>132.59</v>
      </c>
      <c r="G324" s="9" t="str">
        <f>_xll.SNL.Clients.Office.Excel.Functions.SPG(A324, "IQ_SECTOR")</f>
        <v>Industrials</v>
      </c>
      <c r="H324" s="9" t="str">
        <f>_xll.SNL.Clients.Office.Excel.Functions.SPG(A324, "IQ_INDUSTRY_GROUP")</f>
        <v>Capital Goods</v>
      </c>
      <c r="I324" s="9" t="str">
        <f>_xll.SNL.Clients.Office.Excel.Functions.SPG(A324, "IQ_INDUSTRY")</f>
        <v>Machinery</v>
      </c>
      <c r="J324" s="9" t="str">
        <f>_xll.SNL.Clients.Office.Excel.Functions.SPG(A324, "IQ_PRIMARY_INDUSTRY")</f>
        <v>Industrial Machinery and Supplies and Components</v>
      </c>
      <c r="K324" s="9" t="str">
        <f>_xll.SNL.Clients.Office.Excel.Functions.SPG(A324, "NAICS_CODE", "Primary")</f>
        <v>333998 - All Other Miscellaneous General Purpose Machinery Manufacturing</v>
      </c>
      <c r="L324" s="9" t="str">
        <f>_xll.SNL.Clients.Office.Excel.Functions.SPG(A324, "SP_TOPICTAG")</f>
        <v>Computer Vision; Industrial Automation; Sensors; Process Automation; 3D Printing; Artificial Intelligence</v>
      </c>
      <c r="M324" s="5">
        <f>_xll.SNL.Clients.Office.Excel.Functions.SPG(A324, "SP_PCT_SHARES_OWNED_ALL_INSTITUTIONS")</f>
        <v>75.02</v>
      </c>
      <c r="N324" s="9" t="str">
        <f>_xll.SNL.Clients.Office.Excel.Functions.SPG(A324, "RD_CREDIT_RATING_GLOBAL", "Issuer Credit Rating", "Local Currency LT|0")</f>
        <v>BBB</v>
      </c>
      <c r="O324" s="9" t="str">
        <f>_xll.SNL.Clients.Office.Excel.Functions.SPG(A324, "RD_CWOL_GLOBAL", "Issuer Credit Rating", "Local Currency LT|0")</f>
        <v>Stable</v>
      </c>
      <c r="P324" s="9" t="str">
        <f>_xll.SNL.Clients.Office.Excel.Functions.SPG(A324, "RD_RATING_ACTION_GLOBAL", "Issuer Credit Rating", "Local Currency LT|0")</f>
        <v>New Rating | CreditWatch/Outlook (09/13/2023)</v>
      </c>
      <c r="Q324" s="10">
        <f>_xll.SNL.Clients.Office.Excel.Functions.SPG(A324, "RD_LAST_REVIEW_DATE_GLOBAL", "Issuer Credit Rating", "Local Currency LT")</f>
        <v>45560</v>
      </c>
      <c r="R324" s="10">
        <f>_xll.SNL.Clients.Office.Excel.Functions.SPG(A324, "RD_CREDIT_RATING_DATE_GLOBAL", "Issuer Credit Rating", "Local Currency LT|0")</f>
        <v>45182</v>
      </c>
      <c r="S324" s="10">
        <f>_xll.SNL.Clients.Office.Excel.Functions.SPG(A324, "RD_CREDIT_WATCH_OUTLOOK_DATE_GLOBAL", "Issuer Credit Rating", "Local Currency LT|0")</f>
        <v>45182</v>
      </c>
    </row>
    <row r="325" spans="1:19" x14ac:dyDescent="0.3">
      <c r="A325" t="s">
        <v>329</v>
      </c>
      <c r="B325" s="13">
        <f>_xll.ciqfunctions.udf.CIQ(A325,"IQ_FIRSTPRICINGDATE")</f>
        <v>30104</v>
      </c>
      <c r="C325" s="5">
        <f>_xll.SNL.Clients.Office.Excel.Functions.SPG(A325, "SP_VOLUME_AVG_WEEKLY_TO_SHARES_OUT", , "1M")</f>
        <v>2.8243203841608824</v>
      </c>
      <c r="D325" s="5">
        <f>_xll.SNL.Clients.Office.Excel.Functions.SPG(A325, "SP_VOLUME_AVG_WEEKLY_TO_SHARES_OUT", , "3M")</f>
        <v>2.6077052945380603</v>
      </c>
      <c r="E325" s="5">
        <f>_xll.SNL.Clients.Office.Excel.Functions.SPG(A325, "SP_VOLUME_AVG_DAILY_TO_1YR_AVG_DAILY", , "1M")</f>
        <v>105.92</v>
      </c>
      <c r="F325" s="5">
        <f>_xll.SNL.Clients.Office.Excel.Functions.SPG(A325, "SP_VOLUME_AVG_DAILY_TO_1YR_AVG_DAILY", , "3M")</f>
        <v>97.8</v>
      </c>
      <c r="G325" s="9" t="str">
        <f>_xll.SNL.Clients.Office.Excel.Functions.SPG(A325, "IQ_SECTOR")</f>
        <v>Industrials</v>
      </c>
      <c r="H325" s="9" t="str">
        <f>_xll.SNL.Clients.Office.Excel.Functions.SPG(A325, "IQ_INDUSTRY_GROUP")</f>
        <v>Transportation</v>
      </c>
      <c r="I325" s="9" t="str">
        <f>_xll.SNL.Clients.Office.Excel.Functions.SPG(A325, "IQ_INDUSTRY")</f>
        <v>Ground Transportation</v>
      </c>
      <c r="J325" s="9" t="str">
        <f>_xll.SNL.Clients.Office.Excel.Functions.SPG(A325, "IQ_PRIMARY_INDUSTRY")</f>
        <v>Rail Transportation</v>
      </c>
      <c r="K325" s="9" t="str">
        <f>_xll.SNL.Clients.Office.Excel.Functions.SPG(A325, "NAICS_CODE", "Primary")</f>
        <v>482111 - Line-Haul Railroads</v>
      </c>
      <c r="L325" s="9" t="str">
        <f>_xll.SNL.Clients.Office.Excel.Functions.SPG(A325, "SP_TOPICTAG")</f>
        <v>Animal Feed; Farming; Fleet Management; Freight Service; GPS; Homeland Security; Livestock</v>
      </c>
      <c r="M325" s="5">
        <f>_xll.SNL.Clients.Office.Excel.Functions.SPG(A325, "SP_PCT_SHARES_OWNED_ALL_INSTITUTIONS")</f>
        <v>77.430000000000007</v>
      </c>
      <c r="N325" s="9" t="str">
        <f>_xll.SNL.Clients.Office.Excel.Functions.SPG(A325, "RD_CREDIT_RATING_GLOBAL", "Issuer Credit Rating", "Local Currency LT|0")</f>
        <v>BBB+</v>
      </c>
      <c r="O325" s="9" t="str">
        <f>_xll.SNL.Clients.Office.Excel.Functions.SPG(A325, "RD_CWOL_GLOBAL", "Issuer Credit Rating", "Local Currency LT|0")</f>
        <v>Stable</v>
      </c>
      <c r="P325" s="9" t="str">
        <f>_xll.SNL.Clients.Office.Excel.Functions.SPG(A325, "RD_RATING_ACTION_GLOBAL", "Issuer Credit Rating", "Local Currency LT|0")</f>
        <v>Upgrade | CreditWatch/Outlook (07/18/2005)</v>
      </c>
      <c r="Q325" s="10">
        <f>_xll.SNL.Clients.Office.Excel.Functions.SPG(A325, "RD_LAST_REVIEW_DATE_GLOBAL", "Issuer Credit Rating", "Local Currency LT")</f>
        <v>45541</v>
      </c>
      <c r="R325" s="10">
        <f>_xll.SNL.Clients.Office.Excel.Functions.SPG(A325, "RD_CREDIT_RATING_DATE_GLOBAL", "Issuer Credit Rating", "Local Currency LT|0")</f>
        <v>38551</v>
      </c>
      <c r="S325" s="10">
        <f>_xll.SNL.Clients.Office.Excel.Functions.SPG(A325, "RD_CREDIT_WATCH_OUTLOOK_DATE_GLOBAL", "Issuer Credit Rating", "Local Currency LT|0")</f>
        <v>38551</v>
      </c>
    </row>
    <row r="326" spans="1:19" x14ac:dyDescent="0.3">
      <c r="A326" t="s">
        <v>330</v>
      </c>
      <c r="B326" s="13">
        <f>_xll.ciqfunctions.udf.CIQ(A326,"IQ_FIRSTPRICINGDATE")</f>
        <v>25205</v>
      </c>
      <c r="C326" s="5">
        <f>_xll.SNL.Clients.Office.Excel.Functions.SPG(A326, "SP_VOLUME_AVG_WEEKLY_TO_SHARES_OUT", , "1M")</f>
        <v>3.0410590056301139</v>
      </c>
      <c r="D326" s="5">
        <f>_xll.SNL.Clients.Office.Excel.Functions.SPG(A326, "SP_VOLUME_AVG_WEEKLY_TO_SHARES_OUT", , "3M")</f>
        <v>3.0853143255962481</v>
      </c>
      <c r="E326" s="5">
        <f>_xll.SNL.Clients.Office.Excel.Functions.SPG(A326, "SP_VOLUME_AVG_DAILY_TO_1YR_AVG_DAILY", , "1M")</f>
        <v>93.61</v>
      </c>
      <c r="F326" s="5">
        <f>_xll.SNL.Clients.Office.Excel.Functions.SPG(A326, "SP_VOLUME_AVG_DAILY_TO_1YR_AVG_DAILY", , "3M")</f>
        <v>94.97</v>
      </c>
      <c r="G326" s="9" t="str">
        <f>_xll.SNL.Clients.Office.Excel.Functions.SPG(A326, "IQ_SECTOR")</f>
        <v>Financials</v>
      </c>
      <c r="H326" s="9" t="str">
        <f>_xll.SNL.Clients.Office.Excel.Functions.SPG(A326, "IQ_INDUSTRY_GROUP")</f>
        <v>Financial Services</v>
      </c>
      <c r="I326" s="9" t="str">
        <f>_xll.SNL.Clients.Office.Excel.Functions.SPG(A326, "IQ_INDUSTRY")</f>
        <v>Capital Markets</v>
      </c>
      <c r="J326" s="9" t="str">
        <f>_xll.SNL.Clients.Office.Excel.Functions.SPG(A326, "IQ_PRIMARY_INDUSTRY")</f>
        <v>Asset Management and Custody Banks</v>
      </c>
      <c r="K326" s="9" t="str">
        <f>_xll.SNL.Clients.Office.Excel.Functions.SPG(A326, "NAICS_CODE", "Primary")</f>
        <v>5239 - Other Financial Investment Activities</v>
      </c>
      <c r="L326" s="9" t="str">
        <f>_xll.SNL.Clients.Office.Excel.Functions.SPG(A326, "SP_TOPICTAG")</f>
        <v/>
      </c>
      <c r="M326" s="5">
        <f>_xll.SNL.Clients.Office.Excel.Functions.SPG(A326, "SP_PCT_SHARES_OWNED_ALL_INSTITUTIONS")</f>
        <v>87.78</v>
      </c>
      <c r="N326" s="9" t="str">
        <f>_xll.SNL.Clients.Office.Excel.Functions.SPG(A326, "RD_CREDIT_RATING_GLOBAL", "Issuer Credit Rating", "Local Currency LT|0")</f>
        <v>A+</v>
      </c>
      <c r="O326" s="9" t="str">
        <f>_xll.SNL.Clients.Office.Excel.Functions.SPG(A326, "RD_CWOL_GLOBAL", "Issuer Credit Rating", "Local Currency LT|0")</f>
        <v>Stable</v>
      </c>
      <c r="P326" s="9" t="str">
        <f>_xll.SNL.Clients.Office.Excel.Functions.SPG(A326, "RD_RATING_ACTION_GLOBAL", "Issuer Credit Rating", "Local Currency LT|0")</f>
        <v>Downgrade | CreditWatch/Outlook (12/06/2011)</v>
      </c>
      <c r="Q326" s="10">
        <f>_xll.SNL.Clients.Office.Excel.Functions.SPG(A326, "RD_LAST_REVIEW_DATE_GLOBAL", "Issuer Credit Rating", "Local Currency LT")</f>
        <v>45617</v>
      </c>
      <c r="R326" s="10">
        <f>_xll.SNL.Clients.Office.Excel.Functions.SPG(A326, "RD_CREDIT_RATING_DATE_GLOBAL", "Issuer Credit Rating", "Local Currency LT|0")</f>
        <v>40883</v>
      </c>
      <c r="S326" s="10">
        <f>_xll.SNL.Clients.Office.Excel.Functions.SPG(A326, "RD_CREDIT_WATCH_OUTLOOK_DATE_GLOBAL", "Issuer Credit Rating", "Local Currency LT|0")</f>
        <v>40883</v>
      </c>
    </row>
    <row r="327" spans="1:19" x14ac:dyDescent="0.3">
      <c r="A327" t="s">
        <v>331</v>
      </c>
      <c r="B327" s="13">
        <f>_xll.ciqfunctions.udf.CIQ(A327,"IQ_FIRSTPRICINGDATE")</f>
        <v>24839</v>
      </c>
      <c r="C327" s="5">
        <f>_xll.SNL.Clients.Office.Excel.Functions.SPG(A327, "SP_VOLUME_AVG_WEEKLY_TO_SHARES_OUT", , "1M")</f>
        <v>3.0033137886973158</v>
      </c>
      <c r="D327" s="5">
        <f>_xll.SNL.Clients.Office.Excel.Functions.SPG(A327, "SP_VOLUME_AVG_WEEKLY_TO_SHARES_OUT", , "3M")</f>
        <v>2.764057853717707</v>
      </c>
      <c r="E327" s="5">
        <f>_xll.SNL.Clients.Office.Excel.Functions.SPG(A327, "SP_VOLUME_AVG_DAILY_TO_1YR_AVG_DAILY", , "1M")</f>
        <v>105.44</v>
      </c>
      <c r="F327" s="5">
        <f>_xll.SNL.Clients.Office.Excel.Functions.SPG(A327, "SP_VOLUME_AVG_DAILY_TO_1YR_AVG_DAILY", , "3M")</f>
        <v>97.04</v>
      </c>
      <c r="G327" s="9" t="str">
        <f>_xll.SNL.Clients.Office.Excel.Functions.SPG(A327, "IQ_SECTOR")</f>
        <v>Industrials</v>
      </c>
      <c r="H327" s="9" t="str">
        <f>_xll.SNL.Clients.Office.Excel.Functions.SPG(A327, "IQ_INDUSTRY_GROUP")</f>
        <v>Capital Goods</v>
      </c>
      <c r="I327" s="9" t="str">
        <f>_xll.SNL.Clients.Office.Excel.Functions.SPG(A327, "IQ_INDUSTRY")</f>
        <v>Aerospace and Defense</v>
      </c>
      <c r="J327" s="9" t="str">
        <f>_xll.SNL.Clients.Office.Excel.Functions.SPG(A327, "IQ_PRIMARY_INDUSTRY")</f>
        <v>Aerospace and Defense</v>
      </c>
      <c r="K327" s="9" t="str">
        <f>_xll.SNL.Clients.Office.Excel.Functions.SPG(A327, "NAICS_CODE", "Primary")</f>
        <v>334511 - Search, Detection, Navigation, Guidance, Aeronautical, and Nautical System and Instrument Manufacturing</v>
      </c>
      <c r="L327" s="9" t="str">
        <f>_xll.SNL.Clients.Office.Excel.Functions.SPG(A327, "SP_TOPICTAG")</f>
        <v>Computer Vision; Industrial Automation; Sensors; Simulation; Process Automation; Commercial Space Launch; Autonomous Vehicles</v>
      </c>
      <c r="M327" s="5">
        <f>_xll.SNL.Clients.Office.Excel.Functions.SPG(A327, "SP_PCT_SHARES_OWNED_ALL_INSTITUTIONS")</f>
        <v>83.17</v>
      </c>
      <c r="N327" s="9" t="str">
        <f>_xll.SNL.Clients.Office.Excel.Functions.SPG(A327, "RD_CREDIT_RATING_GLOBAL", "Issuer Credit Rating", "Local Currency LT|0")</f>
        <v>BBB+</v>
      </c>
      <c r="O327" s="9" t="str">
        <f>_xll.SNL.Clients.Office.Excel.Functions.SPG(A327, "RD_CWOL_GLOBAL", "Issuer Credit Rating", "Local Currency LT|0")</f>
        <v>Stable</v>
      </c>
      <c r="P327" s="9" t="str">
        <f>_xll.SNL.Clients.Office.Excel.Functions.SPG(A327, "RD_RATING_ACTION_GLOBAL", "Issuer Credit Rating", "Local Currency LT|0")</f>
        <v>Upgrade | CreditWatch/Outlook (03/18/2021)</v>
      </c>
      <c r="Q327" s="10">
        <f>_xll.SNL.Clients.Office.Excel.Functions.SPG(A327, "RD_LAST_REVIEW_DATE_GLOBAL", "Issuer Credit Rating", "Local Currency LT")</f>
        <v>45371</v>
      </c>
      <c r="R327" s="10">
        <f>_xll.SNL.Clients.Office.Excel.Functions.SPG(A327, "RD_CREDIT_RATING_DATE_GLOBAL", "Issuer Credit Rating", "Local Currency LT|0")</f>
        <v>44273</v>
      </c>
      <c r="S327" s="10">
        <f>_xll.SNL.Clients.Office.Excel.Functions.SPG(A327, "RD_CREDIT_WATCH_OUTLOOK_DATE_GLOBAL", "Issuer Credit Rating", "Local Currency LT|0")</f>
        <v>44273</v>
      </c>
    </row>
    <row r="328" spans="1:19" x14ac:dyDescent="0.3">
      <c r="A328" t="s">
        <v>332</v>
      </c>
      <c r="B328" s="13">
        <f>_xll.ciqfunctions.udf.CIQ(A328,"IQ_FIRSTPRICINGDATE")</f>
        <v>41292</v>
      </c>
      <c r="C328" s="5">
        <f>_xll.SNL.Clients.Office.Excel.Functions.SPG(A328, "SP_VOLUME_AVG_WEEKLY_TO_SHARES_OUT", , "1M")</f>
        <v>9.301983761844852</v>
      </c>
      <c r="D328" s="5">
        <f>_xll.SNL.Clients.Office.Excel.Functions.SPG(A328, "SP_VOLUME_AVG_WEEKLY_TO_SHARES_OUT", , "3M")</f>
        <v>10.148488464656046</v>
      </c>
      <c r="E328" s="5">
        <f>_xll.SNL.Clients.Office.Excel.Functions.SPG(A328, "SP_VOLUME_AVG_DAILY_TO_1YR_AVG_DAILY", , "1M")</f>
        <v>67.86</v>
      </c>
      <c r="F328" s="5">
        <f>_xll.SNL.Clients.Office.Excel.Functions.SPG(A328, "SP_VOLUME_AVG_DAILY_TO_1YR_AVG_DAILY", , "3M")</f>
        <v>74.040000000000006</v>
      </c>
      <c r="G328" s="9" t="str">
        <f>_xll.SNL.Clients.Office.Excel.Functions.SPG(A328, "IQ_SECTOR")</f>
        <v>Consumer Discretionary</v>
      </c>
      <c r="H328" s="9" t="str">
        <f>_xll.SNL.Clients.Office.Excel.Functions.SPG(A328, "IQ_INDUSTRY_GROUP")</f>
        <v>Consumer Services</v>
      </c>
      <c r="I328" s="9" t="str">
        <f>_xll.SNL.Clients.Office.Excel.Functions.SPG(A328, "IQ_INDUSTRY")</f>
        <v>Hotels, Restaurants and Leisure</v>
      </c>
      <c r="J328" s="9" t="str">
        <f>_xll.SNL.Clients.Office.Excel.Functions.SPG(A328, "IQ_PRIMARY_INDUSTRY")</f>
        <v>Hotels, Resorts and Cruise Lines</v>
      </c>
      <c r="K328" s="9" t="str">
        <f>_xll.SNL.Clients.Office.Excel.Functions.SPG(A328, "NAICS_CODE", "Primary")</f>
        <v>483112 - Deep Sea Passenger Transportation</v>
      </c>
      <c r="L328" s="9" t="str">
        <f>_xll.SNL.Clients.Office.Excel.Functions.SPG(A328, "SP_TOPICTAG")</f>
        <v>Adventure Travel; Tourism; Travel Accommodations</v>
      </c>
      <c r="M328" s="5">
        <f>_xll.SNL.Clients.Office.Excel.Functions.SPG(A328, "SP_PCT_SHARES_OWNED_ALL_INSTITUTIONS")</f>
        <v>75.150000000000006</v>
      </c>
      <c r="N328" s="9" t="str">
        <f>_xll.SNL.Clients.Office.Excel.Functions.SPG(A328, "RD_CREDIT_RATING_GLOBAL", "Issuer Credit Rating", "Local Currency LT|0")</f>
        <v>NR</v>
      </c>
      <c r="O328" s="9" t="str">
        <f>_xll.SNL.Clients.Office.Excel.Functions.SPG(A328, "RD_CWOL_GLOBAL", "Issuer Credit Rating", "Local Currency LT|0")</f>
        <v>NR</v>
      </c>
      <c r="P328" s="9" t="str">
        <f>_xll.SNL.Clients.Office.Excel.Functions.SPG(A328, "RD_RATING_ACTION_GLOBAL", "Issuer Credit Rating", "Local Currency LT|0")</f>
        <v>Not Rated | CreditWatch/Outlook (06/20/2000)</v>
      </c>
      <c r="Q328" s="10" t="str">
        <f>_xll.SNL.Clients.Office.Excel.Functions.SPG(A328, "RD_LAST_REVIEW_DATE_GLOBAL", "Issuer Credit Rating", "Local Currency LT")</f>
        <v/>
      </c>
      <c r="R328" s="10">
        <f>_xll.SNL.Clients.Office.Excel.Functions.SPG(A328, "RD_CREDIT_RATING_DATE_GLOBAL", "Issuer Credit Rating", "Local Currency LT|0")</f>
        <v>36697</v>
      </c>
      <c r="S328" s="10">
        <f>_xll.SNL.Clients.Office.Excel.Functions.SPG(A328, "RD_CREDIT_WATCH_OUTLOOK_DATE_GLOBAL", "Issuer Credit Rating", "Local Currency LT|0")</f>
        <v>36697</v>
      </c>
    </row>
    <row r="329" spans="1:19" x14ac:dyDescent="0.3">
      <c r="A329" t="s">
        <v>333</v>
      </c>
      <c r="B329" s="13">
        <f>_xll.ciqfunctions.udf.CIQ(A329,"IQ_FIRSTPRICINGDATE")</f>
        <v>37957</v>
      </c>
      <c r="C329" s="5">
        <f>_xll.SNL.Clients.Office.Excel.Functions.SPG(A329, "SP_VOLUME_AVG_WEEKLY_TO_SHARES_OUT", , "1M")</f>
        <v>7.5827540052290709</v>
      </c>
      <c r="D329" s="5">
        <f>_xll.SNL.Clients.Office.Excel.Functions.SPG(A329, "SP_VOLUME_AVG_WEEKLY_TO_SHARES_OUT", , "3M")</f>
        <v>6.9480801095094611</v>
      </c>
      <c r="E329" s="5">
        <f>_xll.SNL.Clients.Office.Excel.Functions.SPG(A329, "SP_VOLUME_AVG_DAILY_TO_1YR_AVG_DAILY", , "1M")</f>
        <v>96.88</v>
      </c>
      <c r="F329" s="5">
        <f>_xll.SNL.Clients.Office.Excel.Functions.SPG(A329, "SP_VOLUME_AVG_DAILY_TO_1YR_AVG_DAILY", , "3M")</f>
        <v>88.77</v>
      </c>
      <c r="G329" s="9" t="str">
        <f>_xll.SNL.Clients.Office.Excel.Functions.SPG(A329, "IQ_SECTOR")</f>
        <v>Utilities</v>
      </c>
      <c r="H329" s="9" t="str">
        <f>_xll.SNL.Clients.Office.Excel.Functions.SPG(A329, "IQ_INDUSTRY_GROUP")</f>
        <v>Utilities</v>
      </c>
      <c r="I329" s="9" t="str">
        <f>_xll.SNL.Clients.Office.Excel.Functions.SPG(A329, "IQ_INDUSTRY")</f>
        <v>Electric Utilities</v>
      </c>
      <c r="J329" s="9" t="str">
        <f>_xll.SNL.Clients.Office.Excel.Functions.SPG(A329, "IQ_PRIMARY_INDUSTRY")</f>
        <v>Electric Utilities</v>
      </c>
      <c r="K329" s="9" t="str">
        <f>_xll.SNL.Clients.Office.Excel.Functions.SPG(A329, "NAICS_CODE", "Primary")</f>
        <v>22111 - Electric Power Generation</v>
      </c>
      <c r="L329" s="9" t="str">
        <f>_xll.SNL.Clients.Office.Excel.Functions.SPG(A329, "SP_TOPICTAG")</f>
        <v>Clean Energy; Energy Efficiency; Energy Management; Energy Storage; Conventional Nuclear; Smart Energy; Utility Scale Solar</v>
      </c>
      <c r="M329" s="5">
        <f>_xll.SNL.Clients.Office.Excel.Functions.SPG(A329, "SP_PCT_SHARES_OWNED_ALL_INSTITUTIONS")</f>
        <v>101.4</v>
      </c>
      <c r="N329" s="9" t="str">
        <f>_xll.SNL.Clients.Office.Excel.Functions.SPG(A329, "RD_CREDIT_RATING_GLOBAL", "Issuer Credit Rating", "Local Currency LT|0")</f>
        <v>BB</v>
      </c>
      <c r="O329" s="9" t="str">
        <f>_xll.SNL.Clients.Office.Excel.Functions.SPG(A329, "RD_CWOL_GLOBAL", "Issuer Credit Rating", "Local Currency LT|0")</f>
        <v>Positive</v>
      </c>
      <c r="P329" s="9" t="str">
        <f>_xll.SNL.Clients.Office.Excel.Functions.SPG(A329, "RD_RATING_ACTION_GLOBAL", "Issuer Credit Rating", "Local Currency LT|0")</f>
        <v>CreditWatch/Outlook (03/18/2024)</v>
      </c>
      <c r="Q329" s="10">
        <f>_xll.SNL.Clients.Office.Excel.Functions.SPG(A329, "RD_LAST_REVIEW_DATE_GLOBAL", "Issuer Credit Rating", "Local Currency LT")</f>
        <v>45580</v>
      </c>
      <c r="R329" s="10">
        <f>_xll.SNL.Clients.Office.Excel.Functions.SPG(A329, "RD_CREDIT_RATING_DATE_GLOBAL", "Issuer Credit Rating", "Local Currency LT|0")</f>
        <v>44986</v>
      </c>
      <c r="S329" s="10">
        <f>_xll.SNL.Clients.Office.Excel.Functions.SPG(A329, "RD_CREDIT_WATCH_OUTLOOK_DATE_GLOBAL", "Issuer Credit Rating", "Local Currency LT|0")</f>
        <v>45369</v>
      </c>
    </row>
    <row r="330" spans="1:19" x14ac:dyDescent="0.3">
      <c r="A330" t="s">
        <v>334</v>
      </c>
      <c r="B330" s="13">
        <f>_xll.ciqfunctions.udf.CIQ(A330,"IQ_FIRSTPRICINGDATE")</f>
        <v>24839</v>
      </c>
      <c r="C330" s="5">
        <f>_xll.SNL.Clients.Office.Excel.Functions.SPG(A330, "SP_VOLUME_AVG_WEEKLY_TO_SHARES_OUT", , "1M")</f>
        <v>6.5546264600749318</v>
      </c>
      <c r="D330" s="5">
        <f>_xll.SNL.Clients.Office.Excel.Functions.SPG(A330, "SP_VOLUME_AVG_WEEKLY_TO_SHARES_OUT", , "3M")</f>
        <v>5.3004718102282071</v>
      </c>
      <c r="E330" s="5">
        <f>_xll.SNL.Clients.Office.Excel.Functions.SPG(A330, "SP_VOLUME_AVG_DAILY_TO_1YR_AVG_DAILY", , "1M")</f>
        <v>175.15</v>
      </c>
      <c r="F330" s="5">
        <f>_xll.SNL.Clients.Office.Excel.Functions.SPG(A330, "SP_VOLUME_AVG_DAILY_TO_1YR_AVG_DAILY", , "3M")</f>
        <v>141.63999999999999</v>
      </c>
      <c r="G330" s="9" t="str">
        <f>_xll.SNL.Clients.Office.Excel.Functions.SPG(A330, "IQ_SECTOR")</f>
        <v>Materials</v>
      </c>
      <c r="H330" s="9" t="str">
        <f>_xll.SNL.Clients.Office.Excel.Functions.SPG(A330, "IQ_INDUSTRY_GROUP")</f>
        <v>Materials</v>
      </c>
      <c r="I330" s="9" t="str">
        <f>_xll.SNL.Clients.Office.Excel.Functions.SPG(A330, "IQ_INDUSTRY")</f>
        <v>Metals and Mining</v>
      </c>
      <c r="J330" s="9" t="str">
        <f>_xll.SNL.Clients.Office.Excel.Functions.SPG(A330, "IQ_PRIMARY_INDUSTRY")</f>
        <v>Steel</v>
      </c>
      <c r="K330" s="9" t="str">
        <f>_xll.SNL.Clients.Office.Excel.Functions.SPG(A330, "NAICS_CODE", "Primary")</f>
        <v>331110 - Iron and Steel Mills and Ferroalloy Manufacturing</v>
      </c>
      <c r="L330" s="9" t="str">
        <f>_xll.SNL.Clients.Office.Excel.Functions.SPG(A330, "SP_TOPICTAG")</f>
        <v>Clean Energy; Environmental Engineering; Disposal and Recycling; CleanTech; Pollution Control; Green Steel</v>
      </c>
      <c r="M330" s="5">
        <f>_xll.SNL.Clients.Office.Excel.Functions.SPG(A330, "SP_PCT_SHARES_OWNED_ALL_INSTITUTIONS")</f>
        <v>77.17</v>
      </c>
      <c r="N330" s="9" t="str">
        <f>_xll.SNL.Clients.Office.Excel.Functions.SPG(A330, "RD_CREDIT_RATING_GLOBAL", "Issuer Credit Rating", "Local Currency LT|0")</f>
        <v>A-</v>
      </c>
      <c r="O330" s="9" t="str">
        <f>_xll.SNL.Clients.Office.Excel.Functions.SPG(A330, "RD_CWOL_GLOBAL", "Issuer Credit Rating", "Local Currency LT|0")</f>
        <v>Stable</v>
      </c>
      <c r="P330" s="9" t="str">
        <f>_xll.SNL.Clients.Office.Excel.Functions.SPG(A330, "RD_RATING_ACTION_GLOBAL", "Issuer Credit Rating", "Local Currency LT|0")</f>
        <v>Downgrade | CreditWatch/Outlook (09/29/2015)</v>
      </c>
      <c r="Q330" s="10">
        <f>_xll.SNL.Clients.Office.Excel.Functions.SPG(A330, "RD_LAST_REVIEW_DATE_GLOBAL", "Issuer Credit Rating", "Local Currency LT")</f>
        <v>45467</v>
      </c>
      <c r="R330" s="10">
        <f>_xll.SNL.Clients.Office.Excel.Functions.SPG(A330, "RD_CREDIT_RATING_DATE_GLOBAL", "Issuer Credit Rating", "Local Currency LT|0")</f>
        <v>42276</v>
      </c>
      <c r="S330" s="10">
        <f>_xll.SNL.Clients.Office.Excel.Functions.SPG(A330, "RD_CREDIT_WATCH_OUTLOOK_DATE_GLOBAL", "Issuer Credit Rating", "Local Currency LT|0")</f>
        <v>42276</v>
      </c>
    </row>
    <row r="331" spans="1:19" x14ac:dyDescent="0.3">
      <c r="A331" t="s">
        <v>335</v>
      </c>
      <c r="B331" s="13">
        <f>_xll.ciqfunctions.udf.CIQ(A331,"IQ_FIRSTPRICINGDATE")</f>
        <v>36182</v>
      </c>
      <c r="C331" s="5">
        <f>_xll.SNL.Clients.Office.Excel.Functions.SPG(A331, "SP_VOLUME_AVG_WEEKLY_TO_SHARES_OUT", , "1M")</f>
        <v>6.0914559460615605</v>
      </c>
      <c r="D331" s="5">
        <f>_xll.SNL.Clients.Office.Excel.Functions.SPG(A331, "SP_VOLUME_AVG_WEEKLY_TO_SHARES_OUT", , "3M")</f>
        <v>4.9781055941200494</v>
      </c>
      <c r="E331" s="5">
        <f>_xll.SNL.Clients.Office.Excel.Functions.SPG(A331, "SP_VOLUME_AVG_DAILY_TO_1YR_AVG_DAILY", , "1M")</f>
        <v>83.39</v>
      </c>
      <c r="F331" s="5">
        <f>_xll.SNL.Clients.Office.Excel.Functions.SPG(A331, "SP_VOLUME_AVG_DAILY_TO_1YR_AVG_DAILY", , "3M")</f>
        <v>68.150000000000006</v>
      </c>
      <c r="G331" s="9" t="str">
        <f>_xll.SNL.Clients.Office.Excel.Functions.SPG(A331, "IQ_SECTOR")</f>
        <v>Information Technology</v>
      </c>
      <c r="H331" s="9" t="str">
        <f>_xll.SNL.Clients.Office.Excel.Functions.SPG(A331, "IQ_INDUSTRY_GROUP")</f>
        <v>Semiconductors and Semiconductor Equipment</v>
      </c>
      <c r="I331" s="9" t="str">
        <f>_xll.SNL.Clients.Office.Excel.Functions.SPG(A331, "IQ_INDUSTRY")</f>
        <v>Semiconductors and Semiconductor Equipment</v>
      </c>
      <c r="J331" s="9" t="str">
        <f>_xll.SNL.Clients.Office.Excel.Functions.SPG(A331, "IQ_PRIMARY_INDUSTRY")</f>
        <v>Semiconductors</v>
      </c>
      <c r="K331" s="9" t="str">
        <f>_xll.SNL.Clients.Office.Excel.Functions.SPG(A331, "NAICS_CODE", "Primary")</f>
        <v>334413 - Semiconductor and Related Device Manufacturing</v>
      </c>
      <c r="L331" s="9" t="str">
        <f>_xll.SNL.Clients.Office.Excel.Functions.SPG(A331, "SP_TOPICTAG")</f>
        <v>Computer Vision; Natural Language Processing; Simulation; Machine Learning; Data Center Technology; Artificial Intelligence; Autonomous Vehicles</v>
      </c>
      <c r="M331" s="5">
        <f>_xll.SNL.Clients.Office.Excel.Functions.SPG(A331, "SP_PCT_SHARES_OWNED_ALL_INSTITUTIONS")</f>
        <v>65.739999999999995</v>
      </c>
      <c r="N331" s="9" t="str">
        <f>_xll.SNL.Clients.Office.Excel.Functions.SPG(A331, "RD_CREDIT_RATING_GLOBAL", "Issuer Credit Rating", "Local Currency LT|0")</f>
        <v>AA-</v>
      </c>
      <c r="O331" s="9" t="str">
        <f>_xll.SNL.Clients.Office.Excel.Functions.SPG(A331, "RD_CWOL_GLOBAL", "Issuer Credit Rating", "Local Currency LT|0")</f>
        <v>Stable</v>
      </c>
      <c r="P331" s="9" t="str">
        <f>_xll.SNL.Clients.Office.Excel.Functions.SPG(A331, "RD_RATING_ACTION_GLOBAL", "Issuer Credit Rating", "Local Currency LT|0")</f>
        <v>Upgrade | CreditWatch/Outlook (04/30/2024)</v>
      </c>
      <c r="Q331" s="10">
        <f>_xll.SNL.Clients.Office.Excel.Functions.SPG(A331, "RD_LAST_REVIEW_DATE_GLOBAL", "Issuer Credit Rating", "Local Currency LT")</f>
        <v>45412</v>
      </c>
      <c r="R331" s="10">
        <f>_xll.SNL.Clients.Office.Excel.Functions.SPG(A331, "RD_CREDIT_RATING_DATE_GLOBAL", "Issuer Credit Rating", "Local Currency LT|0")</f>
        <v>45412</v>
      </c>
      <c r="S331" s="10">
        <f>_xll.SNL.Clients.Office.Excel.Functions.SPG(A331, "RD_CREDIT_WATCH_OUTLOOK_DATE_GLOBAL", "Issuer Credit Rating", "Local Currency LT|0")</f>
        <v>45412</v>
      </c>
    </row>
    <row r="332" spans="1:19" x14ac:dyDescent="0.3">
      <c r="A332" t="s">
        <v>336</v>
      </c>
      <c r="B332" s="13">
        <f>_xll.ciqfunctions.udf.CIQ(A332,"IQ_FIRSTPRICINGDATE")</f>
        <v>31952</v>
      </c>
      <c r="C332" s="5">
        <f>_xll.SNL.Clients.Office.Excel.Functions.SPG(A332, "SP_VOLUME_AVG_WEEKLY_TO_SHARES_OUT", , "1M")</f>
        <v>4.5025716376646301</v>
      </c>
      <c r="D332" s="5">
        <f>_xll.SNL.Clients.Office.Excel.Functions.SPG(A332, "SP_VOLUME_AVG_WEEKLY_TO_SHARES_OUT", , "3M")</f>
        <v>4.120680994682103</v>
      </c>
      <c r="E332" s="5">
        <f>_xll.SNL.Clients.Office.Excel.Functions.SPG(A332, "SP_VOLUME_AVG_DAILY_TO_1YR_AVG_DAILY", , "1M")</f>
        <v>133.03</v>
      </c>
      <c r="F332" s="5">
        <f>_xll.SNL.Clients.Office.Excel.Functions.SPG(A332, "SP_VOLUME_AVG_DAILY_TO_1YR_AVG_DAILY", , "3M")</f>
        <v>121.74</v>
      </c>
      <c r="G332" s="9" t="str">
        <f>_xll.SNL.Clients.Office.Excel.Functions.SPG(A332, "IQ_SECTOR")</f>
        <v>Consumer Discretionary</v>
      </c>
      <c r="H332" s="9" t="str">
        <f>_xll.SNL.Clients.Office.Excel.Functions.SPG(A332, "IQ_INDUSTRY_GROUP")</f>
        <v>Consumer Durables and Apparel</v>
      </c>
      <c r="I332" s="9" t="str">
        <f>_xll.SNL.Clients.Office.Excel.Functions.SPG(A332, "IQ_INDUSTRY")</f>
        <v>Household Durables</v>
      </c>
      <c r="J332" s="9" t="str">
        <f>_xll.SNL.Clients.Office.Excel.Functions.SPG(A332, "IQ_PRIMARY_INDUSTRY")</f>
        <v>Homebuilding</v>
      </c>
      <c r="K332" s="9" t="str">
        <f>_xll.SNL.Clients.Office.Excel.Functions.SPG(A332, "NAICS_CODE", "Primary")</f>
        <v>23611 - Residential Building Construction</v>
      </c>
      <c r="L332" s="9" t="str">
        <f>_xll.SNL.Clients.Office.Excel.Functions.SPG(A332, "SP_TOPICTAG")</f>
        <v/>
      </c>
      <c r="M332" s="5">
        <f>_xll.SNL.Clients.Office.Excel.Functions.SPG(A332, "SP_PCT_SHARES_OWNED_ALL_INSTITUTIONS")</f>
        <v>86.64</v>
      </c>
      <c r="N332" s="9" t="str">
        <f>_xll.SNL.Clients.Office.Excel.Functions.SPG(A332, "RD_CREDIT_RATING_GLOBAL", "Issuer Credit Rating", "Local Currency LT|0")</f>
        <v>BBB+</v>
      </c>
      <c r="O332" s="9" t="str">
        <f>_xll.SNL.Clients.Office.Excel.Functions.SPG(A332, "RD_CWOL_GLOBAL", "Issuer Credit Rating", "Local Currency LT|0")</f>
        <v>Stable</v>
      </c>
      <c r="P332" s="9" t="str">
        <f>_xll.SNL.Clients.Office.Excel.Functions.SPG(A332, "RD_RATING_ACTION_GLOBAL", "Issuer Credit Rating", "Local Currency LT|0")</f>
        <v>Upgrade | CreditWatch/Outlook (05/12/2015)</v>
      </c>
      <c r="Q332" s="10">
        <f>_xll.SNL.Clients.Office.Excel.Functions.SPG(A332, "RD_LAST_REVIEW_DATE_GLOBAL", "Issuer Credit Rating", "Local Currency LT")</f>
        <v>45375</v>
      </c>
      <c r="R332" s="10">
        <f>_xll.SNL.Clients.Office.Excel.Functions.SPG(A332, "RD_CREDIT_RATING_DATE_GLOBAL", "Issuer Credit Rating", "Local Currency LT|0")</f>
        <v>42136</v>
      </c>
      <c r="S332" s="10">
        <f>_xll.SNL.Clients.Office.Excel.Functions.SPG(A332, "RD_CREDIT_WATCH_OUTLOOK_DATE_GLOBAL", "Issuer Credit Rating", "Local Currency LT|0")</f>
        <v>42136</v>
      </c>
    </row>
    <row r="333" spans="1:19" x14ac:dyDescent="0.3">
      <c r="A333" t="s">
        <v>337</v>
      </c>
      <c r="B333" s="13">
        <f>_xll.ciqfunctions.udf.CIQ(A333,"IQ_FIRSTPRICINGDATE")</f>
        <v>40396</v>
      </c>
      <c r="C333" s="5">
        <f>_xll.SNL.Clients.Office.Excel.Functions.SPG(A333, "SP_VOLUME_AVG_WEEKLY_TO_SHARES_OUT", , "1M")</f>
        <v>5.4757848004154068</v>
      </c>
      <c r="D333" s="5">
        <f>_xll.SNL.Clients.Office.Excel.Functions.SPG(A333, "SP_VOLUME_AVG_WEEKLY_TO_SHARES_OUT", , "3M")</f>
        <v>4.8426550319575785</v>
      </c>
      <c r="E333" s="5">
        <f>_xll.SNL.Clients.Office.Excel.Functions.SPG(A333, "SP_VOLUME_AVG_DAILY_TO_1YR_AVG_DAILY", , "1M")</f>
        <v>120.1</v>
      </c>
      <c r="F333" s="5">
        <f>_xll.SNL.Clients.Office.Excel.Functions.SPG(A333, "SP_VOLUME_AVG_DAILY_TO_1YR_AVG_DAILY", , "3M")</f>
        <v>106.21</v>
      </c>
      <c r="G333" s="9" t="str">
        <f>_xll.SNL.Clients.Office.Excel.Functions.SPG(A333, "IQ_SECTOR")</f>
        <v>Information Technology</v>
      </c>
      <c r="H333" s="9" t="str">
        <f>_xll.SNL.Clients.Office.Excel.Functions.SPG(A333, "IQ_INDUSTRY_GROUP")</f>
        <v>Semiconductors and Semiconductor Equipment</v>
      </c>
      <c r="I333" s="9" t="str">
        <f>_xll.SNL.Clients.Office.Excel.Functions.SPG(A333, "IQ_INDUSTRY")</f>
        <v>Semiconductors and Semiconductor Equipment</v>
      </c>
      <c r="J333" s="9" t="str">
        <f>_xll.SNL.Clients.Office.Excel.Functions.SPG(A333, "IQ_PRIMARY_INDUSTRY")</f>
        <v>Semiconductors</v>
      </c>
      <c r="K333" s="9" t="str">
        <f>_xll.SNL.Clients.Office.Excel.Functions.SPG(A333, "NAICS_CODE", "Primary")</f>
        <v>334413 - Semiconductor and Related Device Manufacturing</v>
      </c>
      <c r="L333" s="9" t="str">
        <f>_xll.SNL.Clients.Office.Excel.Functions.SPG(A333, "SP_TOPICTAG")</f>
        <v>Computer Vision; Sensors; Encryption; Process Automation; Artificial Intelligence</v>
      </c>
      <c r="M333" s="5">
        <f>_xll.SNL.Clients.Office.Excel.Functions.SPG(A333, "SP_PCT_SHARES_OWNED_ALL_INSTITUTIONS")</f>
        <v>94.52</v>
      </c>
      <c r="N333" s="9" t="str">
        <f>_xll.SNL.Clients.Office.Excel.Functions.SPG(A333, "RD_CREDIT_RATING_GLOBAL", "Issuer Credit Rating", "Local Currency LT|0")</f>
        <v>BBB+</v>
      </c>
      <c r="O333" s="9" t="str">
        <f>_xll.SNL.Clients.Office.Excel.Functions.SPG(A333, "RD_CWOL_GLOBAL", "Issuer Credit Rating", "Local Currency LT|0")</f>
        <v>Stable</v>
      </c>
      <c r="P333" s="9" t="str">
        <f>_xll.SNL.Clients.Office.Excel.Functions.SPG(A333, "RD_RATING_ACTION_GLOBAL", "Issuer Credit Rating", "Local Currency LT|0")</f>
        <v>Upgrade | CreditWatch/Outlook (05/10/2023)</v>
      </c>
      <c r="Q333" s="10">
        <f>_xll.SNL.Clients.Office.Excel.Functions.SPG(A333, "RD_LAST_REVIEW_DATE_GLOBAL", "Issuer Credit Rating", "Local Currency LT")</f>
        <v>45618</v>
      </c>
      <c r="R333" s="10">
        <f>_xll.SNL.Clients.Office.Excel.Functions.SPG(A333, "RD_CREDIT_RATING_DATE_GLOBAL", "Issuer Credit Rating", "Local Currency LT|0")</f>
        <v>45056</v>
      </c>
      <c r="S333" s="10">
        <f>_xll.SNL.Clients.Office.Excel.Functions.SPG(A333, "RD_CREDIT_WATCH_OUTLOOK_DATE_GLOBAL", "Issuer Credit Rating", "Local Currency LT|0")</f>
        <v>45056</v>
      </c>
    </row>
    <row r="334" spans="1:19" x14ac:dyDescent="0.3">
      <c r="A334" t="s">
        <v>338</v>
      </c>
      <c r="B334" s="13">
        <f>_xll.ciqfunctions.udf.CIQ(A334,"IQ_FIRSTPRICINGDATE")</f>
        <v>34082</v>
      </c>
      <c r="C334" s="5">
        <f>_xll.SNL.Clients.Office.Excel.Functions.SPG(A334, "SP_VOLUME_AVG_WEEKLY_TO_SHARES_OUT", , "1M")</f>
        <v>2.9911897405919556</v>
      </c>
      <c r="D334" s="5">
        <f>_xll.SNL.Clients.Office.Excel.Functions.SPG(A334, "SP_VOLUME_AVG_WEEKLY_TO_SHARES_OUT", , "3M")</f>
        <v>2.9489020571167113</v>
      </c>
      <c r="E334" s="5">
        <f>_xll.SNL.Clients.Office.Excel.Functions.SPG(A334, "SP_VOLUME_AVG_DAILY_TO_1YR_AVG_DAILY", , "1M")</f>
        <v>94.98</v>
      </c>
      <c r="F334" s="5">
        <f>_xll.SNL.Clients.Office.Excel.Functions.SPG(A334, "SP_VOLUME_AVG_DAILY_TO_1YR_AVG_DAILY", , "3M")</f>
        <v>93.64</v>
      </c>
      <c r="G334" s="9" t="str">
        <f>_xll.SNL.Clients.Office.Excel.Functions.SPG(A334, "IQ_SECTOR")</f>
        <v>Consumer Discretionary</v>
      </c>
      <c r="H334" s="9" t="str">
        <f>_xll.SNL.Clients.Office.Excel.Functions.SPG(A334, "IQ_INDUSTRY_GROUP")</f>
        <v>Consumer Discretionary Distribution and Retail</v>
      </c>
      <c r="I334" s="9" t="str">
        <f>_xll.SNL.Clients.Office.Excel.Functions.SPG(A334, "IQ_INDUSTRY")</f>
        <v>Specialty Retail</v>
      </c>
      <c r="J334" s="9" t="str">
        <f>_xll.SNL.Clients.Office.Excel.Functions.SPG(A334, "IQ_PRIMARY_INDUSTRY")</f>
        <v>Automotive Retail</v>
      </c>
      <c r="K334" s="9" t="str">
        <f>_xll.SNL.Clients.Office.Excel.Functions.SPG(A334, "NAICS_CODE", "Primary")</f>
        <v>441330 - Automotive Parts and Accessories Retailers</v>
      </c>
      <c r="L334" s="9" t="str">
        <f>_xll.SNL.Clients.Office.Excel.Functions.SPG(A334, "SP_TOPICTAG")</f>
        <v>Industrial Automation</v>
      </c>
      <c r="M334" s="5">
        <f>_xll.SNL.Clients.Office.Excel.Functions.SPG(A334, "SP_PCT_SHARES_OWNED_ALL_INSTITUTIONS")</f>
        <v>86.71</v>
      </c>
      <c r="N334" s="9" t="str">
        <f>_xll.SNL.Clients.Office.Excel.Functions.SPG(A334, "RD_CREDIT_RATING_GLOBAL", "Issuer Credit Rating", "Local Currency LT|0")</f>
        <v>BBB</v>
      </c>
      <c r="O334" s="9" t="str">
        <f>_xll.SNL.Clients.Office.Excel.Functions.SPG(A334, "RD_CWOL_GLOBAL", "Issuer Credit Rating", "Local Currency LT|0")</f>
        <v>Stable</v>
      </c>
      <c r="P334" s="9" t="str">
        <f>_xll.SNL.Clients.Office.Excel.Functions.SPG(A334, "RD_RATING_ACTION_GLOBAL", "Issuer Credit Rating", "Local Currency LT|0")</f>
        <v>Downgrade | CreditWatch/Outlook (05/09/2018)</v>
      </c>
      <c r="Q334" s="10">
        <f>_xll.SNL.Clients.Office.Excel.Functions.SPG(A334, "RD_LAST_REVIEW_DATE_GLOBAL", "Issuer Credit Rating", "Local Currency LT")</f>
        <v>45575</v>
      </c>
      <c r="R334" s="10">
        <f>_xll.SNL.Clients.Office.Excel.Functions.SPG(A334, "RD_CREDIT_RATING_DATE_GLOBAL", "Issuer Credit Rating", "Local Currency LT|0")</f>
        <v>43229</v>
      </c>
      <c r="S334" s="10">
        <f>_xll.SNL.Clients.Office.Excel.Functions.SPG(A334, "RD_CREDIT_WATCH_OUTLOOK_DATE_GLOBAL", "Issuer Credit Rating", "Local Currency LT|0")</f>
        <v>43229</v>
      </c>
    </row>
    <row r="335" spans="1:19" x14ac:dyDescent="0.3">
      <c r="A335" t="s">
        <v>339</v>
      </c>
      <c r="B335" s="13">
        <f>_xll.ciqfunctions.udf.CIQ(A335,"IQ_FIRSTPRICINGDATE")</f>
        <v>24839</v>
      </c>
      <c r="C335" s="5">
        <f>_xll.SNL.Clients.Office.Excel.Functions.SPG(A335, "SP_VOLUME_AVG_WEEKLY_TO_SHARES_OUT", , "1M")</f>
        <v>5.2648923665675991</v>
      </c>
      <c r="D335" s="5">
        <f>_xll.SNL.Clients.Office.Excel.Functions.SPG(A335, "SP_VOLUME_AVG_WEEKLY_TO_SHARES_OUT", , "3M")</f>
        <v>5.9593013614971051</v>
      </c>
      <c r="E335" s="5">
        <f>_xll.SNL.Clients.Office.Excel.Functions.SPG(A335, "SP_VOLUME_AVG_DAILY_TO_1YR_AVG_DAILY", , "1M")</f>
        <v>101.6</v>
      </c>
      <c r="F335" s="5">
        <f>_xll.SNL.Clients.Office.Excel.Functions.SPG(A335, "SP_VOLUME_AVG_DAILY_TO_1YR_AVG_DAILY", , "3M")</f>
        <v>115</v>
      </c>
      <c r="G335" s="9" t="str">
        <f>_xll.SNL.Clients.Office.Excel.Functions.SPG(A335, "IQ_SECTOR")</f>
        <v>Energy</v>
      </c>
      <c r="H335" s="9" t="str">
        <f>_xll.SNL.Clients.Office.Excel.Functions.SPG(A335, "IQ_INDUSTRY_GROUP")</f>
        <v>Energy</v>
      </c>
      <c r="I335" s="9" t="str">
        <f>_xll.SNL.Clients.Office.Excel.Functions.SPG(A335, "IQ_INDUSTRY")</f>
        <v>Oil, Gas and Consumable Fuels</v>
      </c>
      <c r="J335" s="9" t="str">
        <f>_xll.SNL.Clients.Office.Excel.Functions.SPG(A335, "IQ_PRIMARY_INDUSTRY")</f>
        <v>Integrated Oil and Gas</v>
      </c>
      <c r="K335" s="9" t="str">
        <f>_xll.SNL.Clients.Office.Excel.Functions.SPG(A335, "NAICS_CODE", "Primary")</f>
        <v>2111 - Oil and Gas Extraction</v>
      </c>
      <c r="L335" s="9" t="str">
        <f>_xll.SNL.Clients.Office.Excel.Functions.SPG(A335, "SP_TOPICTAG")</f>
        <v>Environmental Engineering; Marine Transportation</v>
      </c>
      <c r="M335" s="5">
        <f>_xll.SNL.Clients.Office.Excel.Functions.SPG(A335, "SP_PCT_SHARES_OWNED_ALL_INSTITUTIONS")</f>
        <v>50.48</v>
      </c>
      <c r="N335" s="9" t="str">
        <f>_xll.SNL.Clients.Office.Excel.Functions.SPG(A335, "RD_CREDIT_RATING_GLOBAL", "Issuer Credit Rating", "Local Currency LT|0")</f>
        <v>BB+</v>
      </c>
      <c r="O335" s="9" t="str">
        <f>_xll.SNL.Clients.Office.Excel.Functions.SPG(A335, "RD_CWOL_GLOBAL", "Issuer Credit Rating", "Local Currency LT|0")</f>
        <v>Stable</v>
      </c>
      <c r="P335" s="9" t="str">
        <f>_xll.SNL.Clients.Office.Excel.Functions.SPG(A335, "RD_RATING_ACTION_GLOBAL", "Issuer Credit Rating", "Local Currency LT|0")</f>
        <v>Upgrade | CreditWatch/Outlook (01/25/2022)</v>
      </c>
      <c r="Q335" s="10">
        <f>_xll.SNL.Clients.Office.Excel.Functions.SPG(A335, "RD_LAST_REVIEW_DATE_GLOBAL", "Issuer Credit Rating", "Local Currency LT")</f>
        <v>45593</v>
      </c>
      <c r="R335" s="10">
        <f>_xll.SNL.Clients.Office.Excel.Functions.SPG(A335, "RD_CREDIT_RATING_DATE_GLOBAL", "Issuer Credit Rating", "Local Currency LT|0")</f>
        <v>44586</v>
      </c>
      <c r="S335" s="10">
        <f>_xll.SNL.Clients.Office.Excel.Functions.SPG(A335, "RD_CREDIT_WATCH_OUTLOOK_DATE_GLOBAL", "Issuer Credit Rating", "Local Currency LT|0")</f>
        <v>44586</v>
      </c>
    </row>
    <row r="336" spans="1:19" x14ac:dyDescent="0.3">
      <c r="A336" t="s">
        <v>340</v>
      </c>
      <c r="B336" s="13">
        <f>_xll.ciqfunctions.udf.CIQ(A336,"IQ_FIRSTPRICINGDATE")</f>
        <v>33535</v>
      </c>
      <c r="C336" s="5">
        <f>_xll.SNL.Clients.Office.Excel.Functions.SPG(A336, "SP_VOLUME_AVG_WEEKLY_TO_SHARES_OUT", , "1M")</f>
        <v>3.7265296811758275</v>
      </c>
      <c r="D336" s="5">
        <f>_xll.SNL.Clients.Office.Excel.Functions.SPG(A336, "SP_VOLUME_AVG_WEEKLY_TO_SHARES_OUT", , "3M")</f>
        <v>3.3889423753077583</v>
      </c>
      <c r="E336" s="5">
        <f>_xll.SNL.Clients.Office.Excel.Functions.SPG(A336, "SP_VOLUME_AVG_DAILY_TO_1YR_AVG_DAILY", , "1M")</f>
        <v>103.54</v>
      </c>
      <c r="F336" s="5">
        <f>_xll.SNL.Clients.Office.Excel.Functions.SPG(A336, "SP_VOLUME_AVG_DAILY_TO_1YR_AVG_DAILY", , "3M")</f>
        <v>94.16</v>
      </c>
      <c r="G336" s="9" t="str">
        <f>_xll.SNL.Clients.Office.Excel.Functions.SPG(A336, "IQ_SECTOR")</f>
        <v>Industrials</v>
      </c>
      <c r="H336" s="9" t="str">
        <f>_xll.SNL.Clients.Office.Excel.Functions.SPG(A336, "IQ_INDUSTRY_GROUP")</f>
        <v>Transportation</v>
      </c>
      <c r="I336" s="9" t="str">
        <f>_xll.SNL.Clients.Office.Excel.Functions.SPG(A336, "IQ_INDUSTRY")</f>
        <v>Ground Transportation</v>
      </c>
      <c r="J336" s="9" t="str">
        <f>_xll.SNL.Clients.Office.Excel.Functions.SPG(A336, "IQ_PRIMARY_INDUSTRY")</f>
        <v>Cargo Ground Transportation</v>
      </c>
      <c r="K336" s="9" t="str">
        <f>_xll.SNL.Clients.Office.Excel.Functions.SPG(A336, "NAICS_CODE", "Primary")</f>
        <v>4841 - General Freight Trucking</v>
      </c>
      <c r="L336" s="9" t="str">
        <f>_xll.SNL.Clients.Office.Excel.Functions.SPG(A336, "SP_TOPICTAG")</f>
        <v>Fleet Management; Freight Service; Utility Scale Solar</v>
      </c>
      <c r="M336" s="5">
        <f>_xll.SNL.Clients.Office.Excel.Functions.SPG(A336, "SP_PCT_SHARES_OWNED_ALL_INSTITUTIONS")</f>
        <v>79.44</v>
      </c>
      <c r="N336" s="9" t="str">
        <f>_xll.SNL.Clients.Office.Excel.Functions.SPG(A336, "RD_CREDIT_RATING_GLOBAL", "Issuer Credit Rating", "Local Currency LT|0")</f>
        <v/>
      </c>
      <c r="O336" s="9" t="str">
        <f>_xll.SNL.Clients.Office.Excel.Functions.SPG(A336, "RD_CWOL_GLOBAL", "Issuer Credit Rating", "Local Currency LT|0")</f>
        <v/>
      </c>
      <c r="P336" s="9" t="str">
        <f>_xll.SNL.Clients.Office.Excel.Functions.SPG(A336, "RD_RATING_ACTION_GLOBAL", "Issuer Credit Rating", "Local Currency LT|0")</f>
        <v/>
      </c>
      <c r="Q336" s="10" t="str">
        <f>_xll.SNL.Clients.Office.Excel.Functions.SPG(A336, "RD_LAST_REVIEW_DATE_GLOBAL", "Issuer Credit Rating", "Local Currency LT")</f>
        <v/>
      </c>
      <c r="R336" s="10" t="str">
        <f>_xll.SNL.Clients.Office.Excel.Functions.SPG(A336, "RD_CREDIT_RATING_DATE_GLOBAL", "Issuer Credit Rating", "Local Currency LT|0")</f>
        <v/>
      </c>
      <c r="S336" s="10" t="str">
        <f>_xll.SNL.Clients.Office.Excel.Functions.SPG(A336, "RD_CREDIT_WATCH_OUTLOOK_DATE_GLOBAL", "Issuer Credit Rating", "Local Currency LT|0")</f>
        <v/>
      </c>
    </row>
    <row r="337" spans="1:19" x14ac:dyDescent="0.3">
      <c r="A337" t="s">
        <v>341</v>
      </c>
      <c r="B337" s="13">
        <f>_xll.ciqfunctions.udf.CIQ(A337,"IQ_FIRSTPRICINGDATE")</f>
        <v>25205</v>
      </c>
      <c r="C337" s="5">
        <f>_xll.SNL.Clients.Office.Excel.Functions.SPG(A337, "SP_VOLUME_AVG_WEEKLY_TO_SHARES_OUT", , "1M")</f>
        <v>6.5659774809286464</v>
      </c>
      <c r="D337" s="5">
        <f>_xll.SNL.Clients.Office.Excel.Functions.SPG(A337, "SP_VOLUME_AVG_WEEKLY_TO_SHARES_OUT", , "3M")</f>
        <v>6.1130208626862492</v>
      </c>
      <c r="E337" s="5">
        <f>_xll.SNL.Clients.Office.Excel.Functions.SPG(A337, "SP_VOLUME_AVG_DAILY_TO_1YR_AVG_DAILY", , "1M")</f>
        <v>149.57</v>
      </c>
      <c r="F337" s="5">
        <f>_xll.SNL.Clients.Office.Excel.Functions.SPG(A337, "SP_VOLUME_AVG_DAILY_TO_1YR_AVG_DAILY", , "3M")</f>
        <v>139.25</v>
      </c>
      <c r="G337" s="9" t="str">
        <f>_xll.SNL.Clients.Office.Excel.Functions.SPG(A337, "IQ_SECTOR")</f>
        <v>Communication Services</v>
      </c>
      <c r="H337" s="9" t="str">
        <f>_xll.SNL.Clients.Office.Excel.Functions.SPG(A337, "IQ_INDUSTRY_GROUP")</f>
        <v>Media and Entertainment</v>
      </c>
      <c r="I337" s="9" t="str">
        <f>_xll.SNL.Clients.Office.Excel.Functions.SPG(A337, "IQ_INDUSTRY")</f>
        <v>Media</v>
      </c>
      <c r="J337" s="9" t="str">
        <f>_xll.SNL.Clients.Office.Excel.Functions.SPG(A337, "IQ_PRIMARY_INDUSTRY")</f>
        <v>Advertising</v>
      </c>
      <c r="K337" s="9" t="str">
        <f>_xll.SNL.Clients.Office.Excel.Functions.SPG(A337, "NAICS_CODE", "Primary")</f>
        <v>541810 - Advertising Agencies</v>
      </c>
      <c r="L337" s="9" t="str">
        <f>_xll.SNL.Clients.Office.Excel.Functions.SPG(A337, "SP_TOPICTAG")</f>
        <v>Ad Network; Social Media Marketing; Customer Analytics; Ad Targeting; Text Analytics; Brand Marketing; Content Creation</v>
      </c>
      <c r="M337" s="5">
        <f>_xll.SNL.Clients.Office.Excel.Functions.SPG(A337, "SP_PCT_SHARES_OWNED_ALL_INSTITUTIONS")</f>
        <v>98.91</v>
      </c>
      <c r="N337" s="9" t="str">
        <f>_xll.SNL.Clients.Office.Excel.Functions.SPG(A337, "RD_CREDIT_RATING_GLOBAL", "Issuer Credit Rating", "Local Currency LT|0")</f>
        <v>BBB+</v>
      </c>
      <c r="O337" s="9" t="str">
        <f>_xll.SNL.Clients.Office.Excel.Functions.SPG(A337, "RD_CWOL_GLOBAL", "Issuer Credit Rating", "Local Currency LT|0")</f>
        <v>Stable</v>
      </c>
      <c r="P337" s="9" t="str">
        <f>_xll.SNL.Clients.Office.Excel.Functions.SPG(A337, "RD_RATING_ACTION_GLOBAL", "Issuer Credit Rating", "Local Currency LT|0")</f>
        <v>Downgrade | CreditWatch/Outlook (08/02/2010)</v>
      </c>
      <c r="Q337" s="10">
        <f>_xll.SNL.Clients.Office.Excel.Functions.SPG(A337, "RD_LAST_REVIEW_DATE_GLOBAL", "Issuer Credit Rating", "Local Currency LT")</f>
        <v>45582</v>
      </c>
      <c r="R337" s="10">
        <f>_xll.SNL.Clients.Office.Excel.Functions.SPG(A337, "RD_CREDIT_RATING_DATE_GLOBAL", "Issuer Credit Rating", "Local Currency LT|0")</f>
        <v>40392</v>
      </c>
      <c r="S337" s="10">
        <f>_xll.SNL.Clients.Office.Excel.Functions.SPG(A337, "RD_CREDIT_WATCH_OUTLOOK_DATE_GLOBAL", "Issuer Credit Rating", "Local Currency LT|0")</f>
        <v>40392</v>
      </c>
    </row>
    <row r="338" spans="1:19" x14ac:dyDescent="0.3">
      <c r="A338" t="s">
        <v>342</v>
      </c>
      <c r="B338" s="13">
        <f>_xll.ciqfunctions.udf.CIQ(A338,"IQ_FIRSTPRICINGDATE")</f>
        <v>36644</v>
      </c>
      <c r="C338" s="5">
        <f>_xll.SNL.Clients.Office.Excel.Functions.SPG(A338, "SP_VOLUME_AVG_WEEKLY_TO_SHARES_OUT", , "1M")</f>
        <v>11.257349769390087</v>
      </c>
      <c r="D338" s="5">
        <f>_xll.SNL.Clients.Office.Excel.Functions.SPG(A338, "SP_VOLUME_AVG_WEEKLY_TO_SHARES_OUT", , "3M")</f>
        <v>8.8552678679286512</v>
      </c>
      <c r="E338" s="5">
        <f>_xll.SNL.Clients.Office.Excel.Functions.SPG(A338, "SP_VOLUME_AVG_DAILY_TO_1YR_AVG_DAILY", , "1M")</f>
        <v>142.69999999999999</v>
      </c>
      <c r="F338" s="5">
        <f>_xll.SNL.Clients.Office.Excel.Functions.SPG(A338, "SP_VOLUME_AVG_DAILY_TO_1YR_AVG_DAILY", , "3M")</f>
        <v>112.25</v>
      </c>
      <c r="G338" s="9" t="str">
        <f>_xll.SNL.Clients.Office.Excel.Functions.SPG(A338, "IQ_SECTOR")</f>
        <v>Information Technology</v>
      </c>
      <c r="H338" s="9" t="str">
        <f>_xll.SNL.Clients.Office.Excel.Functions.SPG(A338, "IQ_INDUSTRY_GROUP")</f>
        <v>Semiconductors and Semiconductor Equipment</v>
      </c>
      <c r="I338" s="9" t="str">
        <f>_xll.SNL.Clients.Office.Excel.Functions.SPG(A338, "IQ_INDUSTRY")</f>
        <v>Semiconductors and Semiconductor Equipment</v>
      </c>
      <c r="J338" s="9" t="str">
        <f>_xll.SNL.Clients.Office.Excel.Functions.SPG(A338, "IQ_PRIMARY_INDUSTRY")</f>
        <v>Semiconductors</v>
      </c>
      <c r="K338" s="9" t="str">
        <f>_xll.SNL.Clients.Office.Excel.Functions.SPG(A338, "NAICS_CODE", "Primary")</f>
        <v>334413 - Semiconductor and Related Device Manufacturing</v>
      </c>
      <c r="L338" s="9" t="str">
        <f>_xll.SNL.Clients.Office.Excel.Functions.SPG(A338, "SP_TOPICTAG")</f>
        <v>Computer Vision; Image Recognition; Sensors; Smart Cities; Smart Energy; Edge Computing; Autonomous Vehicles; Battery Energy Storage System (BESS)</v>
      </c>
      <c r="M338" s="5">
        <f>_xll.SNL.Clients.Office.Excel.Functions.SPG(A338, "SP_PCT_SHARES_OWNED_ALL_INSTITUTIONS")</f>
        <v>101.34</v>
      </c>
      <c r="N338" s="9" t="str">
        <f>_xll.SNL.Clients.Office.Excel.Functions.SPG(A338, "RD_CREDIT_RATING_GLOBAL", "Issuer Credit Rating", "Local Currency LT|0")</f>
        <v>BB+</v>
      </c>
      <c r="O338" s="9" t="str">
        <f>_xll.SNL.Clients.Office.Excel.Functions.SPG(A338, "RD_CWOL_GLOBAL", "Issuer Credit Rating", "Local Currency LT|0")</f>
        <v>Positive</v>
      </c>
      <c r="P338" s="9" t="str">
        <f>_xll.SNL.Clients.Office.Excel.Functions.SPG(A338, "RD_RATING_ACTION_GLOBAL", "Issuer Credit Rating", "Local Currency LT|0")</f>
        <v>CreditWatch/Outlook (11/13/2024)</v>
      </c>
      <c r="Q338" s="10">
        <f>_xll.SNL.Clients.Office.Excel.Functions.SPG(A338, "RD_LAST_REVIEW_DATE_GLOBAL", "Issuer Credit Rating", "Local Currency LT")</f>
        <v>45614</v>
      </c>
      <c r="R338" s="10">
        <f>_xll.SNL.Clients.Office.Excel.Functions.SPG(A338, "RD_CREDIT_RATING_DATE_GLOBAL", "Issuer Credit Rating", "Local Currency LT|0")</f>
        <v>44060</v>
      </c>
      <c r="S338" s="10">
        <f>_xll.SNL.Clients.Office.Excel.Functions.SPG(A338, "RD_CREDIT_WATCH_OUTLOOK_DATE_GLOBAL", "Issuer Credit Rating", "Local Currency LT|0")</f>
        <v>45609</v>
      </c>
    </row>
    <row r="339" spans="1:19" x14ac:dyDescent="0.3">
      <c r="A339" t="s">
        <v>343</v>
      </c>
      <c r="B339" s="13">
        <f>_xll.ciqfunctions.udf.CIQ(A339,"IQ_FIRSTPRICINGDATE")</f>
        <v>23438</v>
      </c>
      <c r="C339" s="5">
        <f>_xll.SNL.Clients.Office.Excel.Functions.SPG(A339, "SP_VOLUME_AVG_WEEKLY_TO_SHARES_OUT", , "1M")</f>
        <v>3.7863006481370078</v>
      </c>
      <c r="D339" s="5">
        <f>_xll.SNL.Clients.Office.Excel.Functions.SPG(A339, "SP_VOLUME_AVG_WEEKLY_TO_SHARES_OUT", , "3M")</f>
        <v>3.0582553345484436</v>
      </c>
      <c r="E339" s="5">
        <f>_xll.SNL.Clients.Office.Excel.Functions.SPG(A339, "SP_VOLUME_AVG_DAILY_TO_1YR_AVG_DAILY", , "1M")</f>
        <v>151.41</v>
      </c>
      <c r="F339" s="5">
        <f>_xll.SNL.Clients.Office.Excel.Functions.SPG(A339, "SP_VOLUME_AVG_DAILY_TO_1YR_AVG_DAILY", , "3M")</f>
        <v>122.29</v>
      </c>
      <c r="G339" s="9" t="str">
        <f>_xll.SNL.Clients.Office.Excel.Functions.SPG(A339, "IQ_SECTOR")</f>
        <v>Energy</v>
      </c>
      <c r="H339" s="9" t="str">
        <f>_xll.SNL.Clients.Office.Excel.Functions.SPG(A339, "IQ_INDUSTRY_GROUP")</f>
        <v>Energy</v>
      </c>
      <c r="I339" s="9" t="str">
        <f>_xll.SNL.Clients.Office.Excel.Functions.SPG(A339, "IQ_INDUSTRY")</f>
        <v>Oil, Gas and Consumable Fuels</v>
      </c>
      <c r="J339" s="9" t="str">
        <f>_xll.SNL.Clients.Office.Excel.Functions.SPG(A339, "IQ_PRIMARY_INDUSTRY")</f>
        <v>Oil and Gas Storage and Transportation</v>
      </c>
      <c r="K339" s="9" t="str">
        <f>_xll.SNL.Clients.Office.Excel.Functions.SPG(A339, "NAICS_CODE", "Primary")</f>
        <v>486 - Pipeline Transportation</v>
      </c>
      <c r="L339" s="9" t="str">
        <f>_xll.SNL.Clients.Office.Excel.Functions.SPG(A339, "SP_TOPICTAG")</f>
        <v>Freight Service; Marine Transportation</v>
      </c>
      <c r="M339" s="5">
        <f>_xll.SNL.Clients.Office.Excel.Functions.SPG(A339, "SP_PCT_SHARES_OWNED_ALL_INSTITUTIONS")</f>
        <v>72.5</v>
      </c>
      <c r="N339" s="9" t="str">
        <f>_xll.SNL.Clients.Office.Excel.Functions.SPG(A339, "RD_CREDIT_RATING_GLOBAL", "Issuer Credit Rating", "Local Currency LT|0")</f>
        <v>BBB</v>
      </c>
      <c r="O339" s="9" t="str">
        <f>_xll.SNL.Clients.Office.Excel.Functions.SPG(A339, "RD_CWOL_GLOBAL", "Issuer Credit Rating", "Local Currency LT|0")</f>
        <v>Stable</v>
      </c>
      <c r="P339" s="9" t="str">
        <f>_xll.SNL.Clients.Office.Excel.Functions.SPG(A339, "RD_RATING_ACTION_GLOBAL", "Issuer Credit Rating", "Local Currency LT|0")</f>
        <v>Upgrade | CreditWatch/Outlook (06/30/2017)</v>
      </c>
      <c r="Q339" s="10">
        <f>_xll.SNL.Clients.Office.Excel.Functions.SPG(A339, "RD_LAST_REVIEW_DATE_GLOBAL", "Issuer Credit Rating", "Local Currency LT")</f>
        <v>45533</v>
      </c>
      <c r="R339" s="10">
        <f>_xll.SNL.Clients.Office.Excel.Functions.SPG(A339, "RD_CREDIT_RATING_DATE_GLOBAL", "Issuer Credit Rating", "Local Currency LT|0")</f>
        <v>42916</v>
      </c>
      <c r="S339" s="10">
        <f>_xll.SNL.Clients.Office.Excel.Functions.SPG(A339, "RD_CREDIT_WATCH_OUTLOOK_DATE_GLOBAL", "Issuer Credit Rating", "Local Currency LT|0")</f>
        <v>42916</v>
      </c>
    </row>
    <row r="340" spans="1:19" x14ac:dyDescent="0.3">
      <c r="A340" t="s">
        <v>344</v>
      </c>
      <c r="B340" s="13">
        <f>_xll.ciqfunctions.udf.CIQ(A340,"IQ_FIRSTPRICINGDATE")</f>
        <v>31483</v>
      </c>
      <c r="C340" s="5">
        <f>_xll.SNL.Clients.Office.Excel.Functions.SPG(A340, "SP_VOLUME_AVG_WEEKLY_TO_SHARES_OUT", , "1M")</f>
        <v>2.66209882662233</v>
      </c>
      <c r="D340" s="5">
        <f>_xll.SNL.Clients.Office.Excel.Functions.SPG(A340, "SP_VOLUME_AVG_WEEKLY_TO_SHARES_OUT", , "3M")</f>
        <v>1.8980329519755785</v>
      </c>
      <c r="E340" s="5">
        <f>_xll.SNL.Clients.Office.Excel.Functions.SPG(A340, "SP_VOLUME_AVG_DAILY_TO_1YR_AVG_DAILY", , "1M")</f>
        <v>167.08</v>
      </c>
      <c r="F340" s="5">
        <f>_xll.SNL.Clients.Office.Excel.Functions.SPG(A340, "SP_VOLUME_AVG_DAILY_TO_1YR_AVG_DAILY", , "3M")</f>
        <v>119.12</v>
      </c>
      <c r="G340" s="9" t="str">
        <f>_xll.SNL.Clients.Office.Excel.Functions.SPG(A340, "IQ_SECTOR")</f>
        <v>Information Technology</v>
      </c>
      <c r="H340" s="9" t="str">
        <f>_xll.SNL.Clients.Office.Excel.Functions.SPG(A340, "IQ_INDUSTRY_GROUP")</f>
        <v>Software and Services</v>
      </c>
      <c r="I340" s="9" t="str">
        <f>_xll.SNL.Clients.Office.Excel.Functions.SPG(A340, "IQ_INDUSTRY")</f>
        <v>Software</v>
      </c>
      <c r="J340" s="9" t="str">
        <f>_xll.SNL.Clients.Office.Excel.Functions.SPG(A340, "IQ_PRIMARY_INDUSTRY")</f>
        <v>Systems Software</v>
      </c>
      <c r="K340" s="9" t="str">
        <f>_xll.SNL.Clients.Office.Excel.Functions.SPG(A340, "NAICS_CODE", "Primary")</f>
        <v>513210 - Software Publishers</v>
      </c>
      <c r="L340" s="9" t="str">
        <f>_xll.SNL.Clients.Office.Excel.Functions.SPG(A340, "SP_TOPICTAG")</f>
        <v>Software Development; Cloud Management; Data Integration; Data Protection; Cloud Infrastructure; Cloud Security; Cloud Storage</v>
      </c>
      <c r="M340" s="5">
        <f>_xll.SNL.Clients.Office.Excel.Functions.SPG(A340, "SP_PCT_SHARES_OWNED_ALL_INSTITUTIONS")</f>
        <v>44.46</v>
      </c>
      <c r="N340" s="9" t="str">
        <f>_xll.SNL.Clients.Office.Excel.Functions.SPG(A340, "RD_CREDIT_RATING_GLOBAL", "Issuer Credit Rating", "Local Currency LT|0")</f>
        <v>BBB</v>
      </c>
      <c r="O340" s="9" t="str">
        <f>_xll.SNL.Clients.Office.Excel.Functions.SPG(A340, "RD_CWOL_GLOBAL", "Issuer Credit Rating", "Local Currency LT|0")</f>
        <v>Stable</v>
      </c>
      <c r="P340" s="9" t="str">
        <f>_xll.SNL.Clients.Office.Excel.Functions.SPG(A340, "RD_RATING_ACTION_GLOBAL", "Issuer Credit Rating", "Local Currency LT|0")</f>
        <v>CreditWatch/Outlook (11/07/2022)</v>
      </c>
      <c r="Q340" s="10">
        <f>_xll.SNL.Clients.Office.Excel.Functions.SPG(A340, "RD_LAST_REVIEW_DATE_GLOBAL", "Issuer Credit Rating", "Local Currency LT")</f>
        <v>45469</v>
      </c>
      <c r="R340" s="10">
        <f>_xll.SNL.Clients.Office.Excel.Functions.SPG(A340, "RD_CREDIT_RATING_DATE_GLOBAL", "Issuer Credit Rating", "Local Currency LT|0")</f>
        <v>44720</v>
      </c>
      <c r="S340" s="10">
        <f>_xll.SNL.Clients.Office.Excel.Functions.SPG(A340, "RD_CREDIT_WATCH_OUTLOOK_DATE_GLOBAL", "Issuer Credit Rating", "Local Currency LT|0")</f>
        <v>44872</v>
      </c>
    </row>
    <row r="341" spans="1:19" x14ac:dyDescent="0.3">
      <c r="A341" t="s">
        <v>345</v>
      </c>
      <c r="B341" s="13">
        <f>_xll.ciqfunctions.udf.CIQ(A341,"IQ_FIRSTPRICINGDATE")</f>
        <v>43909</v>
      </c>
      <c r="C341" s="5">
        <f>_xll.SNL.Clients.Office.Excel.Functions.SPG(A341, "SP_VOLUME_AVG_WEEKLY_TO_SHARES_OUT", , "1M")</f>
        <v>2.6689120995230442</v>
      </c>
      <c r="D341" s="5">
        <f>_xll.SNL.Clients.Office.Excel.Functions.SPG(A341, "SP_VOLUME_AVG_WEEKLY_TO_SHARES_OUT", , "3M")</f>
        <v>2.3916758290663576</v>
      </c>
      <c r="E341" s="5">
        <f>_xll.SNL.Clients.Office.Excel.Functions.SPG(A341, "SP_VOLUME_AVG_DAILY_TO_1YR_AVG_DAILY", , "1M")</f>
        <v>103.78</v>
      </c>
      <c r="F341" s="5">
        <f>_xll.SNL.Clients.Office.Excel.Functions.SPG(A341, "SP_VOLUME_AVG_DAILY_TO_1YR_AVG_DAILY", , "3M")</f>
        <v>93</v>
      </c>
      <c r="G341" s="9" t="str">
        <f>_xll.SNL.Clients.Office.Excel.Functions.SPG(A341, "IQ_SECTOR")</f>
        <v>Industrials</v>
      </c>
      <c r="H341" s="9" t="str">
        <f>_xll.SNL.Clients.Office.Excel.Functions.SPG(A341, "IQ_INDUSTRY_GROUP")</f>
        <v>Capital Goods</v>
      </c>
      <c r="I341" s="9" t="str">
        <f>_xll.SNL.Clients.Office.Excel.Functions.SPG(A341, "IQ_INDUSTRY")</f>
        <v>Machinery</v>
      </c>
      <c r="J341" s="9" t="str">
        <f>_xll.SNL.Clients.Office.Excel.Functions.SPG(A341, "IQ_PRIMARY_INDUSTRY")</f>
        <v>Industrial Machinery and Supplies and Components</v>
      </c>
      <c r="K341" s="9" t="str">
        <f>_xll.SNL.Clients.Office.Excel.Functions.SPG(A341, "NAICS_CODE", "Primary")</f>
        <v>333921 - Elevator and Moving Stairway Manufacturing</v>
      </c>
      <c r="L341" s="9" t="str">
        <f>_xll.SNL.Clients.Office.Excel.Functions.SPG(A341, "SP_TOPICTAG")</f>
        <v>Computer Vision; Industrial Automation; Sensors; Smart Building; Process Automation; Utility Scale Solar</v>
      </c>
      <c r="M341" s="5">
        <f>_xll.SNL.Clients.Office.Excel.Functions.SPG(A341, "SP_PCT_SHARES_OWNED_ALL_INSTITUTIONS")</f>
        <v>92.25</v>
      </c>
      <c r="N341" s="9" t="str">
        <f>_xll.SNL.Clients.Office.Excel.Functions.SPG(A341, "RD_CREDIT_RATING_GLOBAL", "Issuer Credit Rating", "Local Currency LT|0")</f>
        <v>BBB</v>
      </c>
      <c r="O341" s="9" t="str">
        <f>_xll.SNL.Clients.Office.Excel.Functions.SPG(A341, "RD_CWOL_GLOBAL", "Issuer Credit Rating", "Local Currency LT|0")</f>
        <v>Stable</v>
      </c>
      <c r="P341" s="9" t="str">
        <f>_xll.SNL.Clients.Office.Excel.Functions.SPG(A341, "RD_RATING_ACTION_GLOBAL", "Issuer Credit Rating", "Local Currency LT|0")</f>
        <v>CreditWatch/Outlook (02/08/2021)</v>
      </c>
      <c r="Q341" s="10">
        <f>_xll.SNL.Clients.Office.Excel.Functions.SPG(A341, "RD_LAST_REVIEW_DATE_GLOBAL", "Issuer Credit Rating", "Local Currency LT")</f>
        <v>45680</v>
      </c>
      <c r="R341" s="10">
        <f>_xll.SNL.Clients.Office.Excel.Functions.SPG(A341, "RD_CREDIT_RATING_DATE_GLOBAL", "Issuer Credit Rating", "Local Currency LT|0")</f>
        <v>43868</v>
      </c>
      <c r="S341" s="10">
        <f>_xll.SNL.Clients.Office.Excel.Functions.SPG(A341, "RD_CREDIT_WATCH_OUTLOOK_DATE_GLOBAL", "Issuer Credit Rating", "Local Currency LT|0")</f>
        <v>44235</v>
      </c>
    </row>
    <row r="342" spans="1:19" x14ac:dyDescent="0.3">
      <c r="A342" t="s">
        <v>346</v>
      </c>
      <c r="B342" s="13">
        <f>_xll.ciqfunctions.udf.CIQ(A342,"IQ_FIRSTPRICINGDATE")</f>
        <v>25630</v>
      </c>
      <c r="C342" s="5">
        <f>_xll.SNL.Clients.Office.Excel.Functions.SPG(A342, "SP_VOLUME_AVG_WEEKLY_TO_SHARES_OUT", , "1M")</f>
        <v>2.2138752678798443</v>
      </c>
      <c r="D342" s="5">
        <f>_xll.SNL.Clients.Office.Excel.Functions.SPG(A342, "SP_VOLUME_AVG_WEEKLY_TO_SHARES_OUT", , "3M")</f>
        <v>2.0920450561009818</v>
      </c>
      <c r="E342" s="5">
        <f>_xll.SNL.Clients.Office.Excel.Functions.SPG(A342, "SP_VOLUME_AVG_DAILY_TO_1YR_AVG_DAILY", , "1M")</f>
        <v>90.88</v>
      </c>
      <c r="F342" s="5">
        <f>_xll.SNL.Clients.Office.Excel.Functions.SPG(A342, "SP_VOLUME_AVG_DAILY_TO_1YR_AVG_DAILY", , "3M")</f>
        <v>85.88</v>
      </c>
      <c r="G342" s="9" t="str">
        <f>_xll.SNL.Clients.Office.Excel.Functions.SPG(A342, "IQ_SECTOR")</f>
        <v>Industrials</v>
      </c>
      <c r="H342" s="9" t="str">
        <f>_xll.SNL.Clients.Office.Excel.Functions.SPG(A342, "IQ_INDUSTRY_GROUP")</f>
        <v>Capital Goods</v>
      </c>
      <c r="I342" s="9" t="str">
        <f>_xll.SNL.Clients.Office.Excel.Functions.SPG(A342, "IQ_INDUSTRY")</f>
        <v>Machinery</v>
      </c>
      <c r="J342" s="9" t="str">
        <f>_xll.SNL.Clients.Office.Excel.Functions.SPG(A342, "IQ_PRIMARY_INDUSTRY")</f>
        <v>Construction Machinery and Heavy Transportation Equipment</v>
      </c>
      <c r="K342" s="9" t="str">
        <f>_xll.SNL.Clients.Office.Excel.Functions.SPG(A342, "NAICS_CODE", "Primary")</f>
        <v>336120 - Heavy Duty Truck Manufacturing</v>
      </c>
      <c r="L342" s="9" t="str">
        <f>_xll.SNL.Clients.Office.Excel.Functions.SPG(A342, "SP_TOPICTAG")</f>
        <v>Fleet Management; Freight Service; Industrial Automation; Passenger Aircraft Manufacturing</v>
      </c>
      <c r="M342" s="5">
        <f>_xll.SNL.Clients.Office.Excel.Functions.SPG(A342, "SP_PCT_SHARES_OWNED_ALL_INSTITUTIONS")</f>
        <v>69.28</v>
      </c>
      <c r="N342" s="9" t="str">
        <f>_xll.SNL.Clients.Office.Excel.Functions.SPG(A342, "RD_CREDIT_RATING_GLOBAL", "Issuer Credit Rating", "Local Currency LT|0")</f>
        <v>A+</v>
      </c>
      <c r="O342" s="9" t="str">
        <f>_xll.SNL.Clients.Office.Excel.Functions.SPG(A342, "RD_CWOL_GLOBAL", "Issuer Credit Rating", "Local Currency LT|0")</f>
        <v>Stable</v>
      </c>
      <c r="P342" s="9" t="str">
        <f>_xll.SNL.Clients.Office.Excel.Functions.SPG(A342, "RD_RATING_ACTION_GLOBAL", "Issuer Credit Rating", "Local Currency LT|0")</f>
        <v>Downgrade | CreditWatch/Outlook (04/29/2010)</v>
      </c>
      <c r="Q342" s="10">
        <f>_xll.SNL.Clients.Office.Excel.Functions.SPG(A342, "RD_LAST_REVIEW_DATE_GLOBAL", "Issuer Credit Rating", "Local Currency LT")</f>
        <v>45414</v>
      </c>
      <c r="R342" s="10">
        <f>_xll.SNL.Clients.Office.Excel.Functions.SPG(A342, "RD_CREDIT_RATING_DATE_GLOBAL", "Issuer Credit Rating", "Local Currency LT|0")</f>
        <v>40297</v>
      </c>
      <c r="S342" s="10">
        <f>_xll.SNL.Clients.Office.Excel.Functions.SPG(A342, "RD_CREDIT_WATCH_OUTLOOK_DATE_GLOBAL", "Issuer Credit Rating", "Local Currency LT|0")</f>
        <v>40297</v>
      </c>
    </row>
    <row r="343" spans="1:19" x14ac:dyDescent="0.3">
      <c r="A343" t="s">
        <v>347</v>
      </c>
      <c r="B343" s="13">
        <f>_xll.ciqfunctions.udf.CIQ(A343,"IQ_FIRSTPRICINGDATE")</f>
        <v>36553</v>
      </c>
      <c r="C343" s="5">
        <f>_xll.SNL.Clients.Office.Excel.Functions.SPG(A343, "SP_VOLUME_AVG_WEEKLY_TO_SHARES_OUT", , "1M")</f>
        <v>5.4376970390356032</v>
      </c>
      <c r="D343" s="5">
        <f>_xll.SNL.Clients.Office.Excel.Functions.SPG(A343, "SP_VOLUME_AVG_WEEKLY_TO_SHARES_OUT", , "3M")</f>
        <v>4.5079281622668415</v>
      </c>
      <c r="E343" s="5">
        <f>_xll.SNL.Clients.Office.Excel.Functions.SPG(A343, "SP_VOLUME_AVG_DAILY_TO_1YR_AVG_DAILY", , "1M")</f>
        <v>153.04</v>
      </c>
      <c r="F343" s="5">
        <f>_xll.SNL.Clients.Office.Excel.Functions.SPG(A343, "SP_VOLUME_AVG_DAILY_TO_1YR_AVG_DAILY", , "3M")</f>
        <v>126.87</v>
      </c>
      <c r="G343" s="9" t="str">
        <f>_xll.SNL.Clients.Office.Excel.Functions.SPG(A343, "IQ_SECTOR")</f>
        <v>Materials</v>
      </c>
      <c r="H343" s="9" t="str">
        <f>_xll.SNL.Clients.Office.Excel.Functions.SPG(A343, "IQ_INDUSTRY_GROUP")</f>
        <v>Materials</v>
      </c>
      <c r="I343" s="9" t="str">
        <f>_xll.SNL.Clients.Office.Excel.Functions.SPG(A343, "IQ_INDUSTRY")</f>
        <v>Containers and Packaging</v>
      </c>
      <c r="J343" s="9" t="str">
        <f>_xll.SNL.Clients.Office.Excel.Functions.SPG(A343, "IQ_PRIMARY_INDUSTRY")</f>
        <v>Paper and Plastic Packaging Products and Materials</v>
      </c>
      <c r="K343" s="9" t="str">
        <f>_xll.SNL.Clients.Office.Excel.Functions.SPG(A343, "NAICS_CODE", "Primary")</f>
        <v>322130 - Paperboard Mills</v>
      </c>
      <c r="L343" s="9" t="str">
        <f>_xll.SNL.Clients.Office.Excel.Functions.SPG(A343, "SP_TOPICTAG")</f>
        <v>Packaging Services; Biomass Energy</v>
      </c>
      <c r="M343" s="5">
        <f>_xll.SNL.Clients.Office.Excel.Functions.SPG(A343, "SP_PCT_SHARES_OWNED_ALL_INSTITUTIONS")</f>
        <v>93.12</v>
      </c>
      <c r="N343" s="9" t="str">
        <f>_xll.SNL.Clients.Office.Excel.Functions.SPG(A343, "RD_CREDIT_RATING_GLOBAL", "Issuer Credit Rating", "Local Currency LT|0")</f>
        <v>BBB</v>
      </c>
      <c r="O343" s="9" t="str">
        <f>_xll.SNL.Clients.Office.Excel.Functions.SPG(A343, "RD_CWOL_GLOBAL", "Issuer Credit Rating", "Local Currency LT|0")</f>
        <v>Positive</v>
      </c>
      <c r="P343" s="9" t="str">
        <f>_xll.SNL.Clients.Office.Excel.Functions.SPG(A343, "RD_RATING_ACTION_GLOBAL", "Issuer Credit Rating", "Local Currency LT|0")</f>
        <v>CreditWatch/Outlook (07/26/2024)</v>
      </c>
      <c r="Q343" s="10">
        <f>_xll.SNL.Clients.Office.Excel.Functions.SPG(A343, "RD_LAST_REVIEW_DATE_GLOBAL", "Issuer Credit Rating", "Local Currency LT")</f>
        <v>45499</v>
      </c>
      <c r="R343" s="10">
        <f>_xll.SNL.Clients.Office.Excel.Functions.SPG(A343, "RD_CREDIT_RATING_DATE_GLOBAL", "Issuer Credit Rating", "Local Currency LT|0")</f>
        <v>37825</v>
      </c>
      <c r="S343" s="10">
        <f>_xll.SNL.Clients.Office.Excel.Functions.SPG(A343, "RD_CREDIT_WATCH_OUTLOOK_DATE_GLOBAL", "Issuer Credit Rating", "Local Currency LT|0")</f>
        <v>45499</v>
      </c>
    </row>
    <row r="344" spans="1:19" x14ac:dyDescent="0.3">
      <c r="A344" t="s">
        <v>348</v>
      </c>
      <c r="B344" s="13">
        <f>_xll.ciqfunctions.udf.CIQ(A344,"IQ_FIRSTPRICINGDATE")</f>
        <v>44104</v>
      </c>
      <c r="C344" s="5">
        <f>_xll.SNL.Clients.Office.Excel.Functions.SPG(A344, "SP_VOLUME_AVG_WEEKLY_TO_SHARES_OUT", , "1M")</f>
        <v>19.33369834747489</v>
      </c>
      <c r="D344" s="5">
        <f>_xll.SNL.Clients.Office.Excel.Functions.SPG(A344, "SP_VOLUME_AVG_WEEKLY_TO_SHARES_OUT", , "3M")</f>
        <v>19.730036750238622</v>
      </c>
      <c r="E344" s="5">
        <f>_xll.SNL.Clients.Office.Excel.Functions.SPG(A344, "SP_VOLUME_AVG_DAILY_TO_1YR_AVG_DAILY", , "1M")</f>
        <v>134.72999999999999</v>
      </c>
      <c r="F344" s="5">
        <f>_xll.SNL.Clients.Office.Excel.Functions.SPG(A344, "SP_VOLUME_AVG_DAILY_TO_1YR_AVG_DAILY", , "3M")</f>
        <v>137.49</v>
      </c>
      <c r="G344" s="9" t="str">
        <f>_xll.SNL.Clients.Office.Excel.Functions.SPG(A344, "IQ_SECTOR")</f>
        <v>Information Technology</v>
      </c>
      <c r="H344" s="9" t="str">
        <f>_xll.SNL.Clients.Office.Excel.Functions.SPG(A344, "IQ_INDUSTRY_GROUP")</f>
        <v>Software and Services</v>
      </c>
      <c r="I344" s="9" t="str">
        <f>_xll.SNL.Clients.Office.Excel.Functions.SPG(A344, "IQ_INDUSTRY")</f>
        <v>Software</v>
      </c>
      <c r="J344" s="9" t="str">
        <f>_xll.SNL.Clients.Office.Excel.Functions.SPG(A344, "IQ_PRIMARY_INDUSTRY")</f>
        <v>Application Software</v>
      </c>
      <c r="K344" s="9" t="str">
        <f>_xll.SNL.Clients.Office.Excel.Functions.SPG(A344, "NAICS_CODE", "Primary")</f>
        <v>513210 - Software Publishers</v>
      </c>
      <c r="L344" s="9" t="str">
        <f>_xll.SNL.Clients.Office.Excel.Functions.SPG(A344, "SP_TOPICTAG")</f>
        <v>Software Development; Cloud Management; Data Integration; Machine Learning; Data Protection; Cloud Infrastructure; Artificial Intelligence</v>
      </c>
      <c r="M344" s="5">
        <f>_xll.SNL.Clients.Office.Excel.Functions.SPG(A344, "SP_PCT_SHARES_OWNED_ALL_INSTITUTIONS")</f>
        <v>48.92</v>
      </c>
      <c r="N344" s="9" t="str">
        <f>_xll.SNL.Clients.Office.Excel.Functions.SPG(A344, "RD_CREDIT_RATING_GLOBAL", "Issuer Credit Rating", "Local Currency LT|0")</f>
        <v/>
      </c>
      <c r="O344" s="9" t="str">
        <f>_xll.SNL.Clients.Office.Excel.Functions.SPG(A344, "RD_CWOL_GLOBAL", "Issuer Credit Rating", "Local Currency LT|0")</f>
        <v/>
      </c>
      <c r="P344" s="9" t="str">
        <f>_xll.SNL.Clients.Office.Excel.Functions.SPG(A344, "RD_RATING_ACTION_GLOBAL", "Issuer Credit Rating", "Local Currency LT|0")</f>
        <v/>
      </c>
      <c r="Q344" s="10" t="str">
        <f>_xll.SNL.Clients.Office.Excel.Functions.SPG(A344, "RD_LAST_REVIEW_DATE_GLOBAL", "Issuer Credit Rating", "Local Currency LT")</f>
        <v/>
      </c>
      <c r="R344" s="10" t="str">
        <f>_xll.SNL.Clients.Office.Excel.Functions.SPG(A344, "RD_CREDIT_RATING_DATE_GLOBAL", "Issuer Credit Rating", "Local Currency LT|0")</f>
        <v/>
      </c>
      <c r="S344" s="10" t="str">
        <f>_xll.SNL.Clients.Office.Excel.Functions.SPG(A344, "RD_CREDIT_WATCH_OUTLOOK_DATE_GLOBAL", "Issuer Credit Rating", "Local Currency LT|0")</f>
        <v/>
      </c>
    </row>
    <row r="345" spans="1:19" x14ac:dyDescent="0.3">
      <c r="A345" t="s">
        <v>349</v>
      </c>
      <c r="B345" s="13">
        <f>_xll.ciqfunctions.udf.CIQ(A345,"IQ_FIRSTPRICINGDATE")</f>
        <v>41110</v>
      </c>
      <c r="C345" s="5">
        <f>_xll.SNL.Clients.Office.Excel.Functions.SPG(A345, "SP_VOLUME_AVG_WEEKLY_TO_SHARES_OUT", , "1M")</f>
        <v>4.3659173669467792</v>
      </c>
      <c r="D345" s="5">
        <f>_xll.SNL.Clients.Office.Excel.Functions.SPG(A345, "SP_VOLUME_AVG_WEEKLY_TO_SHARES_OUT", , "3M")</f>
        <v>4.2633155337180835</v>
      </c>
      <c r="E345" s="5">
        <f>_xll.SNL.Clients.Office.Excel.Functions.SPG(A345, "SP_VOLUME_AVG_DAILY_TO_1YR_AVG_DAILY", , "1M")</f>
        <v>77.319999999999993</v>
      </c>
      <c r="F345" s="5">
        <f>_xll.SNL.Clients.Office.Excel.Functions.SPG(A345, "SP_VOLUME_AVG_DAILY_TO_1YR_AVG_DAILY", , "3M")</f>
        <v>75.510000000000005</v>
      </c>
      <c r="G345" s="9" t="str">
        <f>_xll.SNL.Clients.Office.Excel.Functions.SPG(A345, "IQ_SECTOR")</f>
        <v>Information Technology</v>
      </c>
      <c r="H345" s="9" t="str">
        <f>_xll.SNL.Clients.Office.Excel.Functions.SPG(A345, "IQ_INDUSTRY_GROUP")</f>
        <v>Software and Services</v>
      </c>
      <c r="I345" s="9" t="str">
        <f>_xll.SNL.Clients.Office.Excel.Functions.SPG(A345, "IQ_INDUSTRY")</f>
        <v>Software</v>
      </c>
      <c r="J345" s="9" t="str">
        <f>_xll.SNL.Clients.Office.Excel.Functions.SPG(A345, "IQ_PRIMARY_INDUSTRY")</f>
        <v>Systems Software</v>
      </c>
      <c r="K345" s="9" t="str">
        <f>_xll.SNL.Clients.Office.Excel.Functions.SPG(A345, "NAICS_CODE", "Primary")</f>
        <v>513210 - Software Publishers</v>
      </c>
      <c r="L345" s="9" t="str">
        <f>_xll.SNL.Clients.Office.Excel.Functions.SPG(A345, "SP_TOPICTAG")</f>
        <v>Cloud Management; Authentication; Endpoint Security Integrity; Data Protection; Cloud Infrastructure; Cloud Security; Network Security</v>
      </c>
      <c r="M345" s="5">
        <f>_xll.SNL.Clients.Office.Excel.Functions.SPG(A345, "SP_PCT_SHARES_OWNED_ALL_INSTITUTIONS")</f>
        <v>77.64</v>
      </c>
      <c r="N345" s="9" t="str">
        <f>_xll.SNL.Clients.Office.Excel.Functions.SPG(A345, "RD_CREDIT_RATING_GLOBAL", "Issuer Credit Rating", "Local Currency LT|0")</f>
        <v/>
      </c>
      <c r="O345" s="9" t="str">
        <f>_xll.SNL.Clients.Office.Excel.Functions.SPG(A345, "RD_CWOL_GLOBAL", "Issuer Credit Rating", "Local Currency LT|0")</f>
        <v/>
      </c>
      <c r="P345" s="9" t="str">
        <f>_xll.SNL.Clients.Office.Excel.Functions.SPG(A345, "RD_RATING_ACTION_GLOBAL", "Issuer Credit Rating", "Local Currency LT|0")</f>
        <v/>
      </c>
      <c r="Q345" s="10" t="str">
        <f>_xll.SNL.Clients.Office.Excel.Functions.SPG(A345, "RD_LAST_REVIEW_DATE_GLOBAL", "Issuer Credit Rating", "Local Currency LT")</f>
        <v/>
      </c>
      <c r="R345" s="10" t="str">
        <f>_xll.SNL.Clients.Office.Excel.Functions.SPG(A345, "RD_CREDIT_RATING_DATE_GLOBAL", "Issuer Credit Rating", "Local Currency LT|0")</f>
        <v/>
      </c>
      <c r="S345" s="10" t="str">
        <f>_xll.SNL.Clients.Office.Excel.Functions.SPG(A345, "RD_CREDIT_WATCH_OUTLOOK_DATE_GLOBAL", "Issuer Credit Rating", "Local Currency LT|0")</f>
        <v/>
      </c>
    </row>
    <row r="346" spans="1:19" x14ac:dyDescent="0.3">
      <c r="A346" t="s">
        <v>350</v>
      </c>
      <c r="B346" s="13">
        <f>_xll.ciqfunctions.udf.CIQ(A346,"IQ_FIRSTPRICINGDATE")</f>
        <v>38694</v>
      </c>
      <c r="C346" s="5">
        <f>_xll.SNL.Clients.Office.Excel.Functions.SPG(A346, "SP_VOLUME_AVG_WEEKLY_TO_SHARES_OUT", , "1M")</f>
        <v>7.263609543749924</v>
      </c>
      <c r="D346" s="5">
        <f>_xll.SNL.Clients.Office.Excel.Functions.SPG(A346, "SP_VOLUME_AVG_WEEKLY_TO_SHARES_OUT", , "3M")</f>
        <v>8.1042829963937635</v>
      </c>
      <c r="E346" s="5">
        <f>_xll.SNL.Clients.Office.Excel.Functions.SPG(A346, "SP_VOLUME_AVG_DAILY_TO_1YR_AVG_DAILY", , "1M")</f>
        <v>66.86</v>
      </c>
      <c r="F346" s="5">
        <f>_xll.SNL.Clients.Office.Excel.Functions.SPG(A346, "SP_VOLUME_AVG_DAILY_TO_1YR_AVG_DAILY", , "3M")</f>
        <v>74.599999999999994</v>
      </c>
      <c r="G346" s="9" t="str">
        <f>_xll.SNL.Clients.Office.Excel.Functions.SPG(A346, "IQ_SECTOR")</f>
        <v>Communication Services</v>
      </c>
      <c r="H346" s="9" t="str">
        <f>_xll.SNL.Clients.Office.Excel.Functions.SPG(A346, "IQ_INDUSTRY_GROUP")</f>
        <v>Media and Entertainment</v>
      </c>
      <c r="I346" s="9" t="str">
        <f>_xll.SNL.Clients.Office.Excel.Functions.SPG(A346, "IQ_INDUSTRY")</f>
        <v>Media</v>
      </c>
      <c r="J346" s="9" t="str">
        <f>_xll.SNL.Clients.Office.Excel.Functions.SPG(A346, "IQ_PRIMARY_INDUSTRY")</f>
        <v>Broadcasting</v>
      </c>
      <c r="K346" s="9" t="str">
        <f>_xll.SNL.Clients.Office.Excel.Functions.SPG(A346, "NAICS_CODE", "Primary")</f>
        <v>516120 - Television Broadcasting Stations</v>
      </c>
      <c r="L346" s="9" t="str">
        <f>_xll.SNL.Clients.Office.Excel.Functions.SPG(A346, "SP_TOPICTAG")</f>
        <v>Digital Media; Video Streaming; Animation/av Workstations; Video Advertising; Streaming Media; Video-on-Demand Servers; Content Creation</v>
      </c>
      <c r="M346" s="5">
        <f>_xll.SNL.Clients.Office.Excel.Functions.SPG(A346, "SP_PCT_SHARES_OWNED_ALL_INSTITUTIONS")</f>
        <v>71.61</v>
      </c>
      <c r="N346" s="9" t="str">
        <f>_xll.SNL.Clients.Office.Excel.Functions.SPG(A346, "RD_CREDIT_RATING_GLOBAL", "Issuer Credit Rating", "Local Currency LT|0")</f>
        <v>BB+</v>
      </c>
      <c r="O346" s="9" t="str">
        <f>_xll.SNL.Clients.Office.Excel.Functions.SPG(A346, "RD_CWOL_GLOBAL", "Issuer Credit Rating", "Local Currency LT|0")</f>
        <v>Stable</v>
      </c>
      <c r="P346" s="9" t="str">
        <f>_xll.SNL.Clients.Office.Excel.Functions.SPG(A346, "RD_RATING_ACTION_GLOBAL", "Issuer Credit Rating", "Local Currency LT|0")</f>
        <v>Downgrade | CreditWatch/Outlook (03/27/2024)</v>
      </c>
      <c r="Q346" s="10">
        <f>_xll.SNL.Clients.Office.Excel.Functions.SPG(A346, "RD_LAST_REVIEW_DATE_GLOBAL", "Issuer Credit Rating", "Local Currency LT")</f>
        <v>45378</v>
      </c>
      <c r="R346" s="10">
        <f>_xll.SNL.Clients.Office.Excel.Functions.SPG(A346, "RD_CREDIT_RATING_DATE_GLOBAL", "Issuer Credit Rating", "Local Currency LT|0")</f>
        <v>45378</v>
      </c>
      <c r="S346" s="10">
        <f>_xll.SNL.Clients.Office.Excel.Functions.SPG(A346, "RD_CREDIT_WATCH_OUTLOOK_DATE_GLOBAL", "Issuer Credit Rating", "Local Currency LT|0")</f>
        <v>45378</v>
      </c>
    </row>
    <row r="347" spans="1:19" x14ac:dyDescent="0.3">
      <c r="A347" t="s">
        <v>351</v>
      </c>
      <c r="B347" s="13">
        <f>_xll.ciqfunctions.udf.CIQ(A347,"IQ_FIRSTPRICINGDATE")</f>
        <v>24839</v>
      </c>
      <c r="C347" s="5">
        <f>_xll.SNL.Clients.Office.Excel.Functions.SPG(A347, "SP_VOLUME_AVG_WEEKLY_TO_SHARES_OUT", , "1M")</f>
        <v>2.6087751592996837</v>
      </c>
      <c r="D347" s="5">
        <f>_xll.SNL.Clients.Office.Excel.Functions.SPG(A347, "SP_VOLUME_AVG_WEEKLY_TO_SHARES_OUT", , "3M")</f>
        <v>2.2947638843494151</v>
      </c>
      <c r="E347" s="5">
        <f>_xll.SNL.Clients.Office.Excel.Functions.SPG(A347, "SP_VOLUME_AVG_DAILY_TO_1YR_AVG_DAILY", , "1M")</f>
        <v>106.08</v>
      </c>
      <c r="F347" s="5">
        <f>_xll.SNL.Clients.Office.Excel.Functions.SPG(A347, "SP_VOLUME_AVG_DAILY_TO_1YR_AVG_DAILY", , "3M")</f>
        <v>93.31</v>
      </c>
      <c r="G347" s="9" t="str">
        <f>_xll.SNL.Clients.Office.Excel.Functions.SPG(A347, "IQ_SECTOR")</f>
        <v>Industrials</v>
      </c>
      <c r="H347" s="9" t="str">
        <f>_xll.SNL.Clients.Office.Excel.Functions.SPG(A347, "IQ_INDUSTRY_GROUP")</f>
        <v>Capital Goods</v>
      </c>
      <c r="I347" s="9" t="str">
        <f>_xll.SNL.Clients.Office.Excel.Functions.SPG(A347, "IQ_INDUSTRY")</f>
        <v>Machinery</v>
      </c>
      <c r="J347" s="9" t="str">
        <f>_xll.SNL.Clients.Office.Excel.Functions.SPG(A347, "IQ_PRIMARY_INDUSTRY")</f>
        <v>Industrial Machinery and Supplies and Components</v>
      </c>
      <c r="K347" s="9" t="str">
        <f>_xll.SNL.Clients.Office.Excel.Functions.SPG(A347, "NAICS_CODE", "Primary")</f>
        <v>332912 - Fluid Power Valve and Hose Fitting Manufacturing</v>
      </c>
      <c r="L347" s="9" t="str">
        <f>_xll.SNL.Clients.Office.Excel.Functions.SPG(A347, "SP_TOPICTAG")</f>
        <v>Energy Management; Environmental Engineering; Industrial Automation; Sensors; Process Automation</v>
      </c>
      <c r="M347" s="5">
        <f>_xll.SNL.Clients.Office.Excel.Functions.SPG(A347, "SP_PCT_SHARES_OWNED_ALL_INSTITUTIONS")</f>
        <v>86.99</v>
      </c>
      <c r="N347" s="9" t="str">
        <f>_xll.SNL.Clients.Office.Excel.Functions.SPG(A347, "RD_CREDIT_RATING_GLOBAL", "Issuer Credit Rating", "Local Currency LT|0")</f>
        <v>BBB+</v>
      </c>
      <c r="O347" s="9" t="str">
        <f>_xll.SNL.Clients.Office.Excel.Functions.SPG(A347, "RD_CWOL_GLOBAL", "Issuer Credit Rating", "Local Currency LT|0")</f>
        <v>Stable</v>
      </c>
      <c r="P347" s="9" t="str">
        <f>_xll.SNL.Clients.Office.Excel.Functions.SPG(A347, "RD_RATING_ACTION_GLOBAL", "Issuer Credit Rating", "Local Currency LT|0")</f>
        <v>CreditWatch/Outlook (09/29/2023)</v>
      </c>
      <c r="Q347" s="10">
        <f>_xll.SNL.Clients.Office.Excel.Functions.SPG(A347, "RD_LAST_REVIEW_DATE_GLOBAL", "Issuer Credit Rating", "Local Currency LT")</f>
        <v>45343</v>
      </c>
      <c r="R347" s="10">
        <f>_xll.SNL.Clients.Office.Excel.Functions.SPG(A347, "RD_CREDIT_RATING_DATE_GLOBAL", "Issuer Credit Rating", "Local Currency LT|0")</f>
        <v>43913</v>
      </c>
      <c r="S347" s="10">
        <f>_xll.SNL.Clients.Office.Excel.Functions.SPG(A347, "RD_CREDIT_WATCH_OUTLOOK_DATE_GLOBAL", "Issuer Credit Rating", "Local Currency LT|0")</f>
        <v>45198</v>
      </c>
    </row>
    <row r="348" spans="1:19" x14ac:dyDescent="0.3">
      <c r="A348" t="s">
        <v>352</v>
      </c>
      <c r="B348" s="13">
        <f>_xll.ciqfunctions.udf.CIQ(A348,"IQ_FIRSTPRICINGDATE")</f>
        <v>30554</v>
      </c>
      <c r="C348" s="5">
        <f>_xll.SNL.Clients.Office.Excel.Functions.SPG(A348, "SP_VOLUME_AVG_WEEKLY_TO_SHARES_OUT", , "1M")</f>
        <v>2.4901101474396521</v>
      </c>
      <c r="D348" s="5">
        <f>_xll.SNL.Clients.Office.Excel.Functions.SPG(A348, "SP_VOLUME_AVG_WEEKLY_TO_SHARES_OUT", , "3M")</f>
        <v>2.6238864274741647</v>
      </c>
      <c r="E348" s="5">
        <f>_xll.SNL.Clients.Office.Excel.Functions.SPG(A348, "SP_VOLUME_AVG_DAILY_TO_1YR_AVG_DAILY", , "1M")</f>
        <v>98.2</v>
      </c>
      <c r="F348" s="5">
        <f>_xll.SNL.Clients.Office.Excel.Functions.SPG(A348, "SP_VOLUME_AVG_DAILY_TO_1YR_AVG_DAILY", , "3M")</f>
        <v>103.48</v>
      </c>
      <c r="G348" s="9" t="str">
        <f>_xll.SNL.Clients.Office.Excel.Functions.SPG(A348, "IQ_SECTOR")</f>
        <v>Industrials</v>
      </c>
      <c r="H348" s="9" t="str">
        <f>_xll.SNL.Clients.Office.Excel.Functions.SPG(A348, "IQ_INDUSTRY_GROUP")</f>
        <v>Commercial and Professional Services</v>
      </c>
      <c r="I348" s="9" t="str">
        <f>_xll.SNL.Clients.Office.Excel.Functions.SPG(A348, "IQ_INDUSTRY")</f>
        <v>Professional Services</v>
      </c>
      <c r="J348" s="9" t="str">
        <f>_xll.SNL.Clients.Office.Excel.Functions.SPG(A348, "IQ_PRIMARY_INDUSTRY")</f>
        <v>Human Resource and Employment Services</v>
      </c>
      <c r="K348" s="9" t="str">
        <f>_xll.SNL.Clients.Office.Excel.Functions.SPG(A348, "NAICS_CODE", "Primary")</f>
        <v>541214 - Payroll Services</v>
      </c>
      <c r="L348" s="9" t="str">
        <f>_xll.SNL.Clients.Office.Excel.Functions.SPG(A348, "SP_TOPICTAG")</f>
        <v>Software Development; Customer Relationship Management; Cloud Infrastructure; Employee Benefits; Process Automation; Team Collaboration</v>
      </c>
      <c r="M348" s="5">
        <f>_xll.SNL.Clients.Office.Excel.Functions.SPG(A348, "SP_PCT_SHARES_OWNED_ALL_INSTITUTIONS")</f>
        <v>77.989999999999995</v>
      </c>
      <c r="N348" s="9" t="str">
        <f>_xll.SNL.Clients.Office.Excel.Functions.SPG(A348, "RD_CREDIT_RATING_GLOBAL", "Issuer Credit Rating", "Local Currency LT|0")</f>
        <v/>
      </c>
      <c r="O348" s="9" t="str">
        <f>_xll.SNL.Clients.Office.Excel.Functions.SPG(A348, "RD_CWOL_GLOBAL", "Issuer Credit Rating", "Local Currency LT|0")</f>
        <v/>
      </c>
      <c r="P348" s="9" t="str">
        <f>_xll.SNL.Clients.Office.Excel.Functions.SPG(A348, "RD_RATING_ACTION_GLOBAL", "Issuer Credit Rating", "Local Currency LT|0")</f>
        <v/>
      </c>
      <c r="Q348" s="10" t="str">
        <f>_xll.SNL.Clients.Office.Excel.Functions.SPG(A348, "RD_LAST_REVIEW_DATE_GLOBAL", "Issuer Credit Rating", "Local Currency LT")</f>
        <v/>
      </c>
      <c r="R348" s="10" t="str">
        <f>_xll.SNL.Clients.Office.Excel.Functions.SPG(A348, "RD_CREDIT_RATING_DATE_GLOBAL", "Issuer Credit Rating", "Local Currency LT|0")</f>
        <v/>
      </c>
      <c r="S348" s="10" t="str">
        <f>_xll.SNL.Clients.Office.Excel.Functions.SPG(A348, "RD_CREDIT_WATCH_OUTLOOK_DATE_GLOBAL", "Issuer Credit Rating", "Local Currency LT|0")</f>
        <v/>
      </c>
    </row>
    <row r="349" spans="1:19" x14ac:dyDescent="0.3">
      <c r="A349" t="s">
        <v>353</v>
      </c>
      <c r="B349" s="13">
        <f>_xll.ciqfunctions.udf.CIQ(A349,"IQ_FIRSTPRICINGDATE")</f>
        <v>41744</v>
      </c>
      <c r="C349" s="5">
        <f>_xll.SNL.Clients.Office.Excel.Functions.SPG(A349, "SP_VOLUME_AVG_WEEKLY_TO_SHARES_OUT", , "1M")</f>
        <v>4.2586832333434606</v>
      </c>
      <c r="D349" s="5">
        <f>_xll.SNL.Clients.Office.Excel.Functions.SPG(A349, "SP_VOLUME_AVG_WEEKLY_TO_SHARES_OUT", , "3M")</f>
        <v>4.6121488334913758</v>
      </c>
      <c r="E349" s="5">
        <f>_xll.SNL.Clients.Office.Excel.Functions.SPG(A349, "SP_VOLUME_AVG_DAILY_TO_1YR_AVG_DAILY", , "1M")</f>
        <v>64.16</v>
      </c>
      <c r="F349" s="5">
        <f>_xll.SNL.Clients.Office.Excel.Functions.SPG(A349, "SP_VOLUME_AVG_DAILY_TO_1YR_AVG_DAILY", , "3M")</f>
        <v>69.489999999999995</v>
      </c>
      <c r="G349" s="9" t="str">
        <f>_xll.SNL.Clients.Office.Excel.Functions.SPG(A349, "IQ_SECTOR")</f>
        <v>Industrials</v>
      </c>
      <c r="H349" s="9" t="str">
        <f>_xll.SNL.Clients.Office.Excel.Functions.SPG(A349, "IQ_INDUSTRY_GROUP")</f>
        <v>Commercial and Professional Services</v>
      </c>
      <c r="I349" s="9" t="str">
        <f>_xll.SNL.Clients.Office.Excel.Functions.SPG(A349, "IQ_INDUSTRY")</f>
        <v>Professional Services</v>
      </c>
      <c r="J349" s="9" t="str">
        <f>_xll.SNL.Clients.Office.Excel.Functions.SPG(A349, "IQ_PRIMARY_INDUSTRY")</f>
        <v>Human Resource and Employment Services</v>
      </c>
      <c r="K349" s="9" t="str">
        <f>_xll.SNL.Clients.Office.Excel.Functions.SPG(A349, "NAICS_CODE", "Primary")</f>
        <v>561311 - Employment Placement Agencies</v>
      </c>
      <c r="L349" s="9" t="str">
        <f>_xll.SNL.Clients.Office.Excel.Functions.SPG(A349, "SP_TOPICTAG")</f>
        <v>Software Development; Customer Relationship Management; Text Analytics; Data Protection; Employee Benefits; Process Automation; Artificial Intelligence</v>
      </c>
      <c r="M349" s="5">
        <f>_xll.SNL.Clients.Office.Excel.Functions.SPG(A349, "SP_PCT_SHARES_OWNED_ALL_INSTITUTIONS")</f>
        <v>86.71</v>
      </c>
      <c r="N349" s="9" t="str">
        <f>_xll.SNL.Clients.Office.Excel.Functions.SPG(A349, "RD_CREDIT_RATING_GLOBAL", "Issuer Credit Rating", "Local Currency LT|0")</f>
        <v/>
      </c>
      <c r="O349" s="9" t="str">
        <f>_xll.SNL.Clients.Office.Excel.Functions.SPG(A349, "RD_CWOL_GLOBAL", "Issuer Credit Rating", "Local Currency LT|0")</f>
        <v/>
      </c>
      <c r="P349" s="9" t="str">
        <f>_xll.SNL.Clients.Office.Excel.Functions.SPG(A349, "RD_RATING_ACTION_GLOBAL", "Issuer Credit Rating", "Local Currency LT|0")</f>
        <v/>
      </c>
      <c r="Q349" s="10" t="str">
        <f>_xll.SNL.Clients.Office.Excel.Functions.SPG(A349, "RD_LAST_REVIEW_DATE_GLOBAL", "Issuer Credit Rating", "Local Currency LT")</f>
        <v/>
      </c>
      <c r="R349" s="10" t="str">
        <f>_xll.SNL.Clients.Office.Excel.Functions.SPG(A349, "RD_CREDIT_RATING_DATE_GLOBAL", "Issuer Credit Rating", "Local Currency LT|0")</f>
        <v/>
      </c>
      <c r="S349" s="10" t="str">
        <f>_xll.SNL.Clients.Office.Excel.Functions.SPG(A349, "RD_CREDIT_WATCH_OUTLOOK_DATE_GLOBAL", "Issuer Credit Rating", "Local Currency LT|0")</f>
        <v/>
      </c>
    </row>
    <row r="350" spans="1:19" x14ac:dyDescent="0.3">
      <c r="A350" t="s">
        <v>354</v>
      </c>
      <c r="B350" s="13">
        <f>_xll.ciqfunctions.udf.CIQ(A350,"IQ_FIRSTPRICINGDATE")</f>
        <v>42191</v>
      </c>
      <c r="C350" s="5">
        <f>_xll.SNL.Clients.Office.Excel.Functions.SPG(A350, "SP_VOLUME_AVG_WEEKLY_TO_SHARES_OUT", , "1M")</f>
        <v>6.3527737928189154</v>
      </c>
      <c r="D350" s="5">
        <f>_xll.SNL.Clients.Office.Excel.Functions.SPG(A350, "SP_VOLUME_AVG_WEEKLY_TO_SHARES_OUT", , "3M")</f>
        <v>4.9049677078133156</v>
      </c>
      <c r="E350" s="5">
        <f>_xll.SNL.Clients.Office.Excel.Functions.SPG(A350, "SP_VOLUME_AVG_DAILY_TO_1YR_AVG_DAILY", , "1M")</f>
        <v>107.56</v>
      </c>
      <c r="F350" s="5">
        <f>_xll.SNL.Clients.Office.Excel.Functions.SPG(A350, "SP_VOLUME_AVG_DAILY_TO_1YR_AVG_DAILY", , "3M")</f>
        <v>83.05</v>
      </c>
      <c r="G350" s="9" t="str">
        <f>_xll.SNL.Clients.Office.Excel.Functions.SPG(A350, "IQ_SECTOR")</f>
        <v>Financials</v>
      </c>
      <c r="H350" s="9" t="str">
        <f>_xll.SNL.Clients.Office.Excel.Functions.SPG(A350, "IQ_INDUSTRY_GROUP")</f>
        <v>Financial Services</v>
      </c>
      <c r="I350" s="9" t="str">
        <f>_xll.SNL.Clients.Office.Excel.Functions.SPG(A350, "IQ_INDUSTRY")</f>
        <v>Financial Services</v>
      </c>
      <c r="J350" s="9" t="str">
        <f>_xll.SNL.Clients.Office.Excel.Functions.SPG(A350, "IQ_PRIMARY_INDUSTRY")</f>
        <v>Transaction and Payment Processing Services</v>
      </c>
      <c r="K350" s="9" t="str">
        <f>_xll.SNL.Clients.Office.Excel.Functions.SPG(A350, "NAICS_CODE", "Primary")</f>
        <v>52232 - Financial Transactions Processing, Reserve, and Clearinghouse Activities</v>
      </c>
      <c r="L350" s="9" t="str">
        <f>_xll.SNL.Clients.Office.Excel.Functions.SPG(A350, "SP_TOPICTAG")</f>
        <v>Anti-Fraud; Fintech; Data Protection; Cloud Security; Cryptocurrency; Online Payments</v>
      </c>
      <c r="M350" s="5">
        <f>_xll.SNL.Clients.Office.Excel.Functions.SPG(A350, "SP_PCT_SHARES_OWNED_ALL_INSTITUTIONS")</f>
        <v>73.84</v>
      </c>
      <c r="N350" s="9" t="str">
        <f>_xll.SNL.Clients.Office.Excel.Functions.SPG(A350, "RD_CREDIT_RATING_GLOBAL", "Issuer Credit Rating", "Local Currency LT|0")</f>
        <v>A-</v>
      </c>
      <c r="O350" s="9" t="str">
        <f>_xll.SNL.Clients.Office.Excel.Functions.SPG(A350, "RD_CWOL_GLOBAL", "Issuer Credit Rating", "Local Currency LT|0")</f>
        <v>Stable</v>
      </c>
      <c r="P350" s="9" t="str">
        <f>_xll.SNL.Clients.Office.Excel.Functions.SPG(A350, "RD_RATING_ACTION_GLOBAL", "Issuer Credit Rating", "Local Currency LT|0")</f>
        <v>Upgrade | CreditWatch/Outlook (06/03/2021)</v>
      </c>
      <c r="Q350" s="10">
        <f>_xll.SNL.Clients.Office.Excel.Functions.SPG(A350, "RD_LAST_REVIEW_DATE_GLOBAL", "Issuer Credit Rating", "Local Currency LT")</f>
        <v>45467</v>
      </c>
      <c r="R350" s="10">
        <f>_xll.SNL.Clients.Office.Excel.Functions.SPG(A350, "RD_CREDIT_RATING_DATE_GLOBAL", "Issuer Credit Rating", "Local Currency LT|0")</f>
        <v>44350</v>
      </c>
      <c r="S350" s="10">
        <f>_xll.SNL.Clients.Office.Excel.Functions.SPG(A350, "RD_CREDIT_WATCH_OUTLOOK_DATE_GLOBAL", "Issuer Credit Rating", "Local Currency LT|0")</f>
        <v>44350</v>
      </c>
    </row>
    <row r="351" spans="1:19" x14ac:dyDescent="0.3">
      <c r="A351" t="s">
        <v>355</v>
      </c>
      <c r="B351" s="13">
        <f>_xll.ciqfunctions.udf.CIQ(A351,"IQ_FIRSTPRICINGDATE")</f>
        <v>26647</v>
      </c>
      <c r="C351" s="5">
        <f>_xll.SNL.Clients.Office.Excel.Functions.SPG(A351, "SP_VOLUME_AVG_WEEKLY_TO_SHARES_OUT", , "1M")</f>
        <v>4.4546770796156521</v>
      </c>
      <c r="D351" s="5">
        <f>_xll.SNL.Clients.Office.Excel.Functions.SPG(A351, "SP_VOLUME_AVG_WEEKLY_TO_SHARES_OUT", , "3M")</f>
        <v>3.7131052329691641</v>
      </c>
      <c r="E351" s="5">
        <f>_xll.SNL.Clients.Office.Excel.Functions.SPG(A351, "SP_VOLUME_AVG_DAILY_TO_1YR_AVG_DAILY", , "1M")</f>
        <v>100.44</v>
      </c>
      <c r="F351" s="5">
        <f>_xll.SNL.Clients.Office.Excel.Functions.SPG(A351, "SP_VOLUME_AVG_DAILY_TO_1YR_AVG_DAILY", , "3M")</f>
        <v>83.72</v>
      </c>
      <c r="G351" s="9" t="str">
        <f>_xll.SNL.Clients.Office.Excel.Functions.SPG(A351, "IQ_SECTOR")</f>
        <v>Industrials</v>
      </c>
      <c r="H351" s="9" t="str">
        <f>_xll.SNL.Clients.Office.Excel.Functions.SPG(A351, "IQ_INDUSTRY_GROUP")</f>
        <v>Capital Goods</v>
      </c>
      <c r="I351" s="9" t="str">
        <f>_xll.SNL.Clients.Office.Excel.Functions.SPG(A351, "IQ_INDUSTRY")</f>
        <v>Machinery</v>
      </c>
      <c r="J351" s="9" t="str">
        <f>_xll.SNL.Clients.Office.Excel.Functions.SPG(A351, "IQ_PRIMARY_INDUSTRY")</f>
        <v>Industrial Machinery and Supplies and Components</v>
      </c>
      <c r="K351" s="9" t="str">
        <f>_xll.SNL.Clients.Office.Excel.Functions.SPG(A351, "NAICS_CODE", "Primary")</f>
        <v>333914 - Measuring, Dispensing, and Other Pumping Equipment Manufacturing</v>
      </c>
      <c r="L351" s="9" t="str">
        <f>_xll.SNL.Clients.Office.Excel.Functions.SPG(A351, "SP_TOPICTAG")</f>
        <v>Aquaculture; Environmental Engineering; Farming; Water Purification; CleanTech</v>
      </c>
      <c r="M351" s="5">
        <f>_xll.SNL.Clients.Office.Excel.Functions.SPG(A351, "SP_PCT_SHARES_OWNED_ALL_INSTITUTIONS")</f>
        <v>93.1</v>
      </c>
      <c r="N351" s="9" t="str">
        <f>_xll.SNL.Clients.Office.Excel.Functions.SPG(A351, "RD_CREDIT_RATING_GLOBAL", "Issuer Credit Rating", "Local Currency LT|0")</f>
        <v>BBB-</v>
      </c>
      <c r="O351" s="9" t="str">
        <f>_xll.SNL.Clients.Office.Excel.Functions.SPG(A351, "RD_CWOL_GLOBAL", "Issuer Credit Rating", "Local Currency LT|0")</f>
        <v>Stable</v>
      </c>
      <c r="P351" s="9" t="str">
        <f>_xll.SNL.Clients.Office.Excel.Functions.SPG(A351, "RD_RATING_ACTION_GLOBAL", "Issuer Credit Rating", "Local Currency LT|0")</f>
        <v>CreditWatch/Outlook (02/27/2018)</v>
      </c>
      <c r="Q351" s="10">
        <f>_xll.SNL.Clients.Office.Excel.Functions.SPG(A351, "RD_LAST_REVIEW_DATE_GLOBAL", "Issuer Credit Rating", "Local Currency LT")</f>
        <v>45464</v>
      </c>
      <c r="R351" s="10">
        <f>_xll.SNL.Clients.Office.Excel.Functions.SPG(A351, "RD_CREDIT_RATING_DATE_GLOBAL", "Issuer Credit Rating", "Local Currency LT|0")</f>
        <v>42454</v>
      </c>
      <c r="S351" s="10">
        <f>_xll.SNL.Clients.Office.Excel.Functions.SPG(A351, "RD_CREDIT_WATCH_OUTLOOK_DATE_GLOBAL", "Issuer Credit Rating", "Local Currency LT|0")</f>
        <v>43158</v>
      </c>
    </row>
    <row r="352" spans="1:19" x14ac:dyDescent="0.3">
      <c r="A352" t="s">
        <v>356</v>
      </c>
      <c r="B352" s="13">
        <f>_xll.ciqfunctions.udf.CIQ(A352,"IQ_FIRSTPRICINGDATE")</f>
        <v>24839</v>
      </c>
      <c r="C352" s="5">
        <f>_xll.SNL.Clients.Office.Excel.Functions.SPG(A352, "SP_VOLUME_AVG_WEEKLY_TO_SHARES_OUT", , "1M")</f>
        <v>2.5505689296126612</v>
      </c>
      <c r="D352" s="5">
        <f>_xll.SNL.Clients.Office.Excel.Functions.SPG(A352, "SP_VOLUME_AVG_WEEKLY_TO_SHARES_OUT", , "3M")</f>
        <v>2.3947051455374773</v>
      </c>
      <c r="E352" s="5">
        <f>_xll.SNL.Clients.Office.Excel.Functions.SPG(A352, "SP_VOLUME_AVG_DAILY_TO_1YR_AVG_DAILY", , "1M")</f>
        <v>121.75</v>
      </c>
      <c r="F352" s="5">
        <f>_xll.SNL.Clients.Office.Excel.Functions.SPG(A352, "SP_VOLUME_AVG_DAILY_TO_1YR_AVG_DAILY", , "3M")</f>
        <v>114.31</v>
      </c>
      <c r="G352" s="9" t="str">
        <f>_xll.SNL.Clients.Office.Excel.Functions.SPG(A352, "IQ_SECTOR")</f>
        <v>Consumer Staples</v>
      </c>
      <c r="H352" s="9" t="str">
        <f>_xll.SNL.Clients.Office.Excel.Functions.SPG(A352, "IQ_INDUSTRY_GROUP")</f>
        <v>Food, Beverage and Tobacco</v>
      </c>
      <c r="I352" s="9" t="str">
        <f>_xll.SNL.Clients.Office.Excel.Functions.SPG(A352, "IQ_INDUSTRY")</f>
        <v>Beverages</v>
      </c>
      <c r="J352" s="9" t="str">
        <f>_xll.SNL.Clients.Office.Excel.Functions.SPG(A352, "IQ_PRIMARY_INDUSTRY")</f>
        <v>Soft Drinks and Non-alcoholic Beverages</v>
      </c>
      <c r="K352" s="9" t="str">
        <f>_xll.SNL.Clients.Office.Excel.Functions.SPG(A352, "NAICS_CODE", "Primary")</f>
        <v>31211 - Soft Drink and Ice Manufacturing</v>
      </c>
      <c r="L352" s="9" t="str">
        <f>_xll.SNL.Clients.Office.Excel.Functions.SPG(A352, "SP_TOPICTAG")</f>
        <v>Coffee</v>
      </c>
      <c r="M352" s="5">
        <f>_xll.SNL.Clients.Office.Excel.Functions.SPG(A352, "SP_PCT_SHARES_OWNED_ALL_INSTITUTIONS")</f>
        <v>75.97</v>
      </c>
      <c r="N352" s="9" t="str">
        <f>_xll.SNL.Clients.Office.Excel.Functions.SPG(A352, "RD_CREDIT_RATING_GLOBAL", "Issuer Credit Rating", "Local Currency LT|0")</f>
        <v>A+</v>
      </c>
      <c r="O352" s="9" t="str">
        <f>_xll.SNL.Clients.Office.Excel.Functions.SPG(A352, "RD_CWOL_GLOBAL", "Issuer Credit Rating", "Local Currency LT|0")</f>
        <v>Stable</v>
      </c>
      <c r="P352" s="9" t="str">
        <f>_xll.SNL.Clients.Office.Excel.Functions.SPG(A352, "RD_RATING_ACTION_GLOBAL", "Issuer Credit Rating", "Local Currency LT|0")</f>
        <v>Upgrade | CreditWatch/Outlook (04/26/2017)</v>
      </c>
      <c r="Q352" s="10">
        <f>_xll.SNL.Clients.Office.Excel.Functions.SPG(A352, "RD_LAST_REVIEW_DATE_GLOBAL", "Issuer Credit Rating", "Local Currency LT")</f>
        <v>45586</v>
      </c>
      <c r="R352" s="10">
        <f>_xll.SNL.Clients.Office.Excel.Functions.SPG(A352, "RD_CREDIT_RATING_DATE_GLOBAL", "Issuer Credit Rating", "Local Currency LT|0")</f>
        <v>42851</v>
      </c>
      <c r="S352" s="10">
        <f>_xll.SNL.Clients.Office.Excel.Functions.SPG(A352, "RD_CREDIT_WATCH_OUTLOOK_DATE_GLOBAL", "Issuer Credit Rating", "Local Currency LT|0")</f>
        <v>42851</v>
      </c>
    </row>
    <row r="353" spans="1:19" x14ac:dyDescent="0.3">
      <c r="A353" t="s">
        <v>357</v>
      </c>
      <c r="B353" s="13">
        <f>_xll.ciqfunctions.udf.CIQ(A353,"IQ_FIRSTPRICINGDATE")</f>
        <v>24839</v>
      </c>
      <c r="C353" s="5">
        <f>_xll.SNL.Clients.Office.Excel.Functions.SPG(A353, "SP_VOLUME_AVG_WEEKLY_TO_SHARES_OUT", , "1M")</f>
        <v>3.4774669995221426</v>
      </c>
      <c r="D353" s="5">
        <f>_xll.SNL.Clients.Office.Excel.Functions.SPG(A353, "SP_VOLUME_AVG_WEEKLY_TO_SHARES_OUT", , "3M")</f>
        <v>3.8329100439636736</v>
      </c>
      <c r="E353" s="5">
        <f>_xll.SNL.Clients.Office.Excel.Functions.SPG(A353, "SP_VOLUME_AVG_DAILY_TO_1YR_AVG_DAILY", , "1M")</f>
        <v>103.6</v>
      </c>
      <c r="F353" s="5">
        <f>_xll.SNL.Clients.Office.Excel.Functions.SPG(A353, "SP_VOLUME_AVG_DAILY_TO_1YR_AVG_DAILY", , "3M")</f>
        <v>114.19</v>
      </c>
      <c r="G353" s="9" t="str">
        <f>_xll.SNL.Clients.Office.Excel.Functions.SPG(A353, "IQ_SECTOR")</f>
        <v>Health Care</v>
      </c>
      <c r="H353" s="9" t="str">
        <f>_xll.SNL.Clients.Office.Excel.Functions.SPG(A353, "IQ_INDUSTRY_GROUP")</f>
        <v>Pharmaceuticals, Biotechnology and Life Sciences</v>
      </c>
      <c r="I353" s="9" t="str">
        <f>_xll.SNL.Clients.Office.Excel.Functions.SPG(A353, "IQ_INDUSTRY")</f>
        <v>Pharmaceuticals</v>
      </c>
      <c r="J353" s="9" t="str">
        <f>_xll.SNL.Clients.Office.Excel.Functions.SPG(A353, "IQ_PRIMARY_INDUSTRY")</f>
        <v>Pharmaceuticals</v>
      </c>
      <c r="K353" s="9" t="str">
        <f>_xll.SNL.Clients.Office.Excel.Functions.SPG(A353, "NAICS_CODE", "Primary")</f>
        <v>325412 - Pharmaceutical Preparation Manufacturing</v>
      </c>
      <c r="L353" s="9" t="str">
        <f>_xll.SNL.Clients.Office.Excel.Functions.SPG(A353, "SP_TOPICTAG")</f>
        <v>Cardiovascular; Endocrinology; Hematology; Infectious Diseases; Inflammation; Vaccines</v>
      </c>
      <c r="M353" s="5">
        <f>_xll.SNL.Clients.Office.Excel.Functions.SPG(A353, "SP_PCT_SHARES_OWNED_ALL_INSTITUTIONS")</f>
        <v>68.180000000000007</v>
      </c>
      <c r="N353" s="9" t="str">
        <f>_xll.SNL.Clients.Office.Excel.Functions.SPG(A353, "RD_CREDIT_RATING_GLOBAL", "Issuer Credit Rating", "Local Currency LT|0")</f>
        <v>A</v>
      </c>
      <c r="O353" s="9" t="str">
        <f>_xll.SNL.Clients.Office.Excel.Functions.SPG(A353, "RD_CWOL_GLOBAL", "Issuer Credit Rating", "Local Currency LT|0")</f>
        <v>Stable</v>
      </c>
      <c r="P353" s="9" t="str">
        <f>_xll.SNL.Clients.Office.Excel.Functions.SPG(A353, "RD_RATING_ACTION_GLOBAL", "Issuer Credit Rating", "Local Currency LT|0")</f>
        <v>Downgrade | CreditWatch/Outlook (12/13/2023)</v>
      </c>
      <c r="Q353" s="10">
        <f>_xll.SNL.Clients.Office.Excel.Functions.SPG(A353, "RD_LAST_REVIEW_DATE_GLOBAL", "Issuer Credit Rating", "Local Currency LT")</f>
        <v>45617</v>
      </c>
      <c r="R353" s="10">
        <f>_xll.SNL.Clients.Office.Excel.Functions.SPG(A353, "RD_CREDIT_RATING_DATE_GLOBAL", "Issuer Credit Rating", "Local Currency LT|0")</f>
        <v>45273</v>
      </c>
      <c r="S353" s="10">
        <f>_xll.SNL.Clients.Office.Excel.Functions.SPG(A353, "RD_CREDIT_WATCH_OUTLOOK_DATE_GLOBAL", "Issuer Credit Rating", "Local Currency LT|0")</f>
        <v>45273</v>
      </c>
    </row>
    <row r="354" spans="1:19" x14ac:dyDescent="0.3">
      <c r="A354" t="s">
        <v>358</v>
      </c>
      <c r="B354" s="13">
        <f>_xll.ciqfunctions.udf.CIQ(A354,"IQ_FIRSTPRICINGDATE")</f>
        <v>35432</v>
      </c>
      <c r="C354" s="5">
        <f>_xll.SNL.Clients.Office.Excel.Functions.SPG(A354, "SP_VOLUME_AVG_WEEKLY_TO_SHARES_OUT", , "1M")</f>
        <v>7.4246160847214586</v>
      </c>
      <c r="D354" s="5">
        <f>_xll.SNL.Clients.Office.Excel.Functions.SPG(A354, "SP_VOLUME_AVG_WEEKLY_TO_SHARES_OUT", , "3M")</f>
        <v>5.1304292736075965</v>
      </c>
      <c r="E354" s="5">
        <f>_xll.SNL.Clients.Office.Excel.Functions.SPG(A354, "SP_VOLUME_AVG_DAILY_TO_1YR_AVG_DAILY", , "1M")</f>
        <v>209.48</v>
      </c>
      <c r="F354" s="5">
        <f>_xll.SNL.Clients.Office.Excel.Functions.SPG(A354, "SP_VOLUME_AVG_DAILY_TO_1YR_AVG_DAILY", , "3M")</f>
        <v>144.75</v>
      </c>
      <c r="G354" s="9" t="str">
        <f>_xll.SNL.Clients.Office.Excel.Functions.SPG(A354, "IQ_SECTOR")</f>
        <v>Utilities</v>
      </c>
      <c r="H354" s="9" t="str">
        <f>_xll.SNL.Clients.Office.Excel.Functions.SPG(A354, "IQ_INDUSTRY_GROUP")</f>
        <v>Utilities</v>
      </c>
      <c r="I354" s="9" t="str">
        <f>_xll.SNL.Clients.Office.Excel.Functions.SPG(A354, "IQ_INDUSTRY")</f>
        <v>Electric Utilities</v>
      </c>
      <c r="J354" s="9" t="str">
        <f>_xll.SNL.Clients.Office.Excel.Functions.SPG(A354, "IQ_PRIMARY_INDUSTRY")</f>
        <v>Electric Utilities</v>
      </c>
      <c r="K354" s="9" t="str">
        <f>_xll.SNL.Clients.Office.Excel.Functions.SPG(A354, "NAICS_CODE", "Primary")</f>
        <v>2211 - Electric Power Generation, Transmission and Distribution</v>
      </c>
      <c r="L354" s="9" t="str">
        <f>_xll.SNL.Clients.Office.Excel.Functions.SPG(A354, "SP_TOPICTAG")</f>
        <v>Clean Energy; Energy Efficiency; Energy Management; Energy Storage; Environmental Engineering; Smart Energy; Power Grid; Utility Scale Solar</v>
      </c>
      <c r="M354" s="5">
        <f>_xll.SNL.Clients.Office.Excel.Functions.SPG(A354, "SP_PCT_SHARES_OWNED_ALL_INSTITUTIONS")</f>
        <v>93.75</v>
      </c>
      <c r="N354" s="9" t="str">
        <f>_xll.SNL.Clients.Office.Excel.Functions.SPG(A354, "RD_CREDIT_RATING_GLOBAL", "Issuer Credit Rating", "Local Currency LT|0")</f>
        <v>BB</v>
      </c>
      <c r="O354" s="9" t="str">
        <f>_xll.SNL.Clients.Office.Excel.Functions.SPG(A354, "RD_CWOL_GLOBAL", "Issuer Credit Rating", "Local Currency LT|0")</f>
        <v>Positive</v>
      </c>
      <c r="P354" s="9" t="str">
        <f>_xll.SNL.Clients.Office.Excel.Functions.SPG(A354, "RD_RATING_ACTION_GLOBAL", "Issuer Credit Rating", "Local Currency LT|0")</f>
        <v>CreditWatch/Outlook (12/03/2024)</v>
      </c>
      <c r="Q354" s="10">
        <f>_xll.SNL.Clients.Office.Excel.Functions.SPG(A354, "RD_LAST_REVIEW_DATE_GLOBAL", "Issuer Credit Rating", "Local Currency LT")</f>
        <v>45670</v>
      </c>
      <c r="R354" s="10">
        <f>_xll.SNL.Clients.Office.Excel.Functions.SPG(A354, "RD_CREDIT_RATING_DATE_GLOBAL", "Issuer Credit Rating", "Local Currency LT|0")</f>
        <v>45345</v>
      </c>
      <c r="S354" s="10">
        <f>_xll.SNL.Clients.Office.Excel.Functions.SPG(A354, "RD_CREDIT_WATCH_OUTLOOK_DATE_GLOBAL", "Issuer Credit Rating", "Local Currency LT|0")</f>
        <v>45629</v>
      </c>
    </row>
    <row r="355" spans="1:19" x14ac:dyDescent="0.3">
      <c r="A355" t="s">
        <v>359</v>
      </c>
      <c r="B355" s="13">
        <f>_xll.ciqfunctions.udf.CIQ(A355,"IQ_FIRSTPRICINGDATE")</f>
        <v>39524</v>
      </c>
      <c r="C355" s="5">
        <f>_xll.SNL.Clients.Office.Excel.Functions.SPG(A355, "SP_VOLUME_AVG_WEEKLY_TO_SHARES_OUT", , "1M")</f>
        <v>1.9013572791826749</v>
      </c>
      <c r="D355" s="5">
        <f>_xll.SNL.Clients.Office.Excel.Functions.SPG(A355, "SP_VOLUME_AVG_WEEKLY_TO_SHARES_OUT", , "3M")</f>
        <v>1.6610605715504139</v>
      </c>
      <c r="E355" s="5">
        <f>_xll.SNL.Clients.Office.Excel.Functions.SPG(A355, "SP_VOLUME_AVG_DAILY_TO_1YR_AVG_DAILY", , "1M")</f>
        <v>109.96</v>
      </c>
      <c r="F355" s="5">
        <f>_xll.SNL.Clients.Office.Excel.Functions.SPG(A355, "SP_VOLUME_AVG_DAILY_TO_1YR_AVG_DAILY", , "3M")</f>
        <v>96.07</v>
      </c>
      <c r="G355" s="9" t="str">
        <f>_xll.SNL.Clients.Office.Excel.Functions.SPG(A355, "IQ_SECTOR")</f>
        <v>Consumer Staples</v>
      </c>
      <c r="H355" s="9" t="str">
        <f>_xll.SNL.Clients.Office.Excel.Functions.SPG(A355, "IQ_INDUSTRY_GROUP")</f>
        <v>Food, Beverage and Tobacco</v>
      </c>
      <c r="I355" s="9" t="str">
        <f>_xll.SNL.Clients.Office.Excel.Functions.SPG(A355, "IQ_INDUSTRY")</f>
        <v>Tobacco</v>
      </c>
      <c r="J355" s="9" t="str">
        <f>_xll.SNL.Clients.Office.Excel.Functions.SPG(A355, "IQ_PRIMARY_INDUSTRY")</f>
        <v>Tobacco</v>
      </c>
      <c r="K355" s="9" t="str">
        <f>_xll.SNL.Clients.Office.Excel.Functions.SPG(A355, "NAICS_CODE", "Primary")</f>
        <v>312230 - Tobacco Manufacturing</v>
      </c>
      <c r="L355" s="9" t="str">
        <f>_xll.SNL.Clients.Office.Excel.Functions.SPG(A355, "SP_TOPICTAG")</f>
        <v>Fast-Moving Consumer Goods</v>
      </c>
      <c r="M355" s="5">
        <f>_xll.SNL.Clients.Office.Excel.Functions.SPG(A355, "SP_PCT_SHARES_OWNED_ALL_INSTITUTIONS")</f>
        <v>80.97</v>
      </c>
      <c r="N355" s="9" t="str">
        <f>_xll.SNL.Clients.Office.Excel.Functions.SPG(A355, "RD_CREDIT_RATING_GLOBAL", "Issuer Credit Rating", "Local Currency LT|0")</f>
        <v>A-</v>
      </c>
      <c r="O355" s="9" t="str">
        <f>_xll.SNL.Clients.Office.Excel.Functions.SPG(A355, "RD_CWOL_GLOBAL", "Issuer Credit Rating", "Local Currency LT|0")</f>
        <v>Stable</v>
      </c>
      <c r="P355" s="9" t="str">
        <f>_xll.SNL.Clients.Office.Excel.Functions.SPG(A355, "RD_RATING_ACTION_GLOBAL", "Issuer Credit Rating", "Local Currency LT|0")</f>
        <v>Downgrade | CreditWatch/Outlook (11/11/2022)</v>
      </c>
      <c r="Q355" s="10">
        <f>_xll.SNL.Clients.Office.Excel.Functions.SPG(A355, "RD_LAST_REVIEW_DATE_GLOBAL", "Issuer Credit Rating", "Local Currency LT")</f>
        <v>45378</v>
      </c>
      <c r="R355" s="10">
        <f>_xll.SNL.Clients.Office.Excel.Functions.SPG(A355, "RD_CREDIT_RATING_DATE_GLOBAL", "Issuer Credit Rating", "Local Currency LT|0")</f>
        <v>44876</v>
      </c>
      <c r="S355" s="10">
        <f>_xll.SNL.Clients.Office.Excel.Functions.SPG(A355, "RD_CREDIT_WATCH_OUTLOOK_DATE_GLOBAL", "Issuer Credit Rating", "Local Currency LT|0")</f>
        <v>44876</v>
      </c>
    </row>
    <row r="356" spans="1:19" x14ac:dyDescent="0.3">
      <c r="A356" t="s">
        <v>360</v>
      </c>
      <c r="B356" s="13">
        <f>_xll.ciqfunctions.udf.CIQ(A356,"IQ_FIRSTPRICINGDATE")</f>
        <v>41011</v>
      </c>
      <c r="C356" s="5">
        <f>_xll.SNL.Clients.Office.Excel.Functions.SPG(A356, "SP_VOLUME_AVG_WEEKLY_TO_SHARES_OUT", , "1M")</f>
        <v>3.9043194149537879</v>
      </c>
      <c r="D356" s="5">
        <f>_xll.SNL.Clients.Office.Excel.Functions.SPG(A356, "SP_VOLUME_AVG_WEEKLY_TO_SHARES_OUT", , "3M")</f>
        <v>3.5910130255005104</v>
      </c>
      <c r="E356" s="5">
        <f>_xll.SNL.Clients.Office.Excel.Functions.SPG(A356, "SP_VOLUME_AVG_DAILY_TO_1YR_AVG_DAILY", , "1M")</f>
        <v>120.71</v>
      </c>
      <c r="F356" s="5">
        <f>_xll.SNL.Clients.Office.Excel.Functions.SPG(A356, "SP_VOLUME_AVG_DAILY_TO_1YR_AVG_DAILY", , "3M")</f>
        <v>111.02</v>
      </c>
      <c r="G356" s="9" t="str">
        <f>_xll.SNL.Clients.Office.Excel.Functions.SPG(A356, "IQ_SECTOR")</f>
        <v>Energy</v>
      </c>
      <c r="H356" s="9" t="str">
        <f>_xll.SNL.Clients.Office.Excel.Functions.SPG(A356, "IQ_INDUSTRY_GROUP")</f>
        <v>Energy</v>
      </c>
      <c r="I356" s="9" t="str">
        <f>_xll.SNL.Clients.Office.Excel.Functions.SPG(A356, "IQ_INDUSTRY")</f>
        <v>Oil, Gas and Consumable Fuels</v>
      </c>
      <c r="J356" s="9" t="str">
        <f>_xll.SNL.Clients.Office.Excel.Functions.SPG(A356, "IQ_PRIMARY_INDUSTRY")</f>
        <v>Oil and Gas Refining and Marketing</v>
      </c>
      <c r="K356" s="9" t="str">
        <f>_xll.SNL.Clients.Office.Excel.Functions.SPG(A356, "NAICS_CODE", "Primary")</f>
        <v>324110 - Petroleum Refineries</v>
      </c>
      <c r="L356" s="9" t="str">
        <f>_xll.SNL.Clients.Office.Excel.Functions.SPG(A356, "SP_TOPICTAG")</f>
        <v>Freight Service; Fuel Cells; Marine Transportation; CleanTech</v>
      </c>
      <c r="M356" s="5">
        <f>_xll.SNL.Clients.Office.Excel.Functions.SPG(A356, "SP_PCT_SHARES_OWNED_ALL_INSTITUTIONS")</f>
        <v>74.78</v>
      </c>
      <c r="N356" s="9" t="str">
        <f>_xll.SNL.Clients.Office.Excel.Functions.SPG(A356, "RD_CREDIT_RATING_GLOBAL", "Issuer Credit Rating", "Local Currency LT|0")</f>
        <v>BBB+</v>
      </c>
      <c r="O356" s="9" t="str">
        <f>_xll.SNL.Clients.Office.Excel.Functions.SPG(A356, "RD_CWOL_GLOBAL", "Issuer Credit Rating", "Local Currency LT|0")</f>
        <v>Stable</v>
      </c>
      <c r="P356" s="9" t="str">
        <f>_xll.SNL.Clients.Office.Excel.Functions.SPG(A356, "RD_RATING_ACTION_GLOBAL", "Issuer Credit Rating", "Local Currency LT|0")</f>
        <v>CreditWatch/Outlook (11/09/2021)</v>
      </c>
      <c r="Q356" s="10">
        <f>_xll.SNL.Clients.Office.Excel.Functions.SPG(A356, "RD_LAST_REVIEW_DATE_GLOBAL", "Issuer Credit Rating", "Local Currency LT")</f>
        <v>45551</v>
      </c>
      <c r="R356" s="10">
        <f>_xll.SNL.Clients.Office.Excel.Functions.SPG(A356, "RD_CREDIT_RATING_DATE_GLOBAL", "Issuer Credit Rating", "Local Currency LT|0")</f>
        <v>41955</v>
      </c>
      <c r="S356" s="10">
        <f>_xll.SNL.Clients.Office.Excel.Functions.SPG(A356, "RD_CREDIT_WATCH_OUTLOOK_DATE_GLOBAL", "Issuer Credit Rating", "Local Currency LT|0")</f>
        <v>44509</v>
      </c>
    </row>
    <row r="357" spans="1:19" x14ac:dyDescent="0.3">
      <c r="A357" t="s">
        <v>361</v>
      </c>
      <c r="B357" s="13">
        <f>_xll.ciqfunctions.udf.CIQ(A357,"IQ_FIRSTPRICINGDATE")</f>
        <v>24839</v>
      </c>
      <c r="C357" s="5">
        <f>_xll.SNL.Clients.Office.Excel.Functions.SPG(A357, "SP_VOLUME_AVG_WEEKLY_TO_SHARES_OUT", , "1M")</f>
        <v>4.4942078100705798</v>
      </c>
      <c r="D357" s="5">
        <f>_xll.SNL.Clients.Office.Excel.Functions.SPG(A357, "SP_VOLUME_AVG_WEEKLY_TO_SHARES_OUT", , "3M")</f>
        <v>4.9662137803140389</v>
      </c>
      <c r="E357" s="5">
        <f>_xll.SNL.Clients.Office.Excel.Functions.SPG(A357, "SP_VOLUME_AVG_DAILY_TO_1YR_AVG_DAILY", , "1M")</f>
        <v>90.51</v>
      </c>
      <c r="F357" s="5">
        <f>_xll.SNL.Clients.Office.Excel.Functions.SPG(A357, "SP_VOLUME_AVG_DAILY_TO_1YR_AVG_DAILY", , "3M")</f>
        <v>100.02</v>
      </c>
      <c r="G357" s="9" t="str">
        <f>_xll.SNL.Clients.Office.Excel.Functions.SPG(A357, "IQ_SECTOR")</f>
        <v>Utilities</v>
      </c>
      <c r="H357" s="9" t="str">
        <f>_xll.SNL.Clients.Office.Excel.Functions.SPG(A357, "IQ_INDUSTRY_GROUP")</f>
        <v>Utilities</v>
      </c>
      <c r="I357" s="9" t="str">
        <f>_xll.SNL.Clients.Office.Excel.Functions.SPG(A357, "IQ_INDUSTRY")</f>
        <v>Electric Utilities</v>
      </c>
      <c r="J357" s="9" t="str">
        <f>_xll.SNL.Clients.Office.Excel.Functions.SPG(A357, "IQ_PRIMARY_INDUSTRY")</f>
        <v>Electric Utilities</v>
      </c>
      <c r="K357" s="9" t="str">
        <f>_xll.SNL.Clients.Office.Excel.Functions.SPG(A357, "NAICS_CODE", "Primary")</f>
        <v>221118 - Other Electric Power Generation</v>
      </c>
      <c r="L357" s="9" t="str">
        <f>_xll.SNL.Clients.Office.Excel.Functions.SPG(A357, "SP_TOPICTAG")</f>
        <v>Clean Energy; Energy Efficiency; Energy Management; Energy Storage; Conventional Nuclear; Smart Energy; Power Grid</v>
      </c>
      <c r="M357" s="5">
        <f>_xll.SNL.Clients.Office.Excel.Functions.SPG(A357, "SP_PCT_SHARES_OWNED_ALL_INSTITUTIONS")</f>
        <v>108.79</v>
      </c>
      <c r="N357" s="9" t="str">
        <f>_xll.SNL.Clients.Office.Excel.Functions.SPG(A357, "RD_CREDIT_RATING_GLOBAL", "Issuer Credit Rating", "Local Currency LT|0")</f>
        <v>BBB+</v>
      </c>
      <c r="O357" s="9" t="str">
        <f>_xll.SNL.Clients.Office.Excel.Functions.SPG(A357, "RD_CWOL_GLOBAL", "Issuer Credit Rating", "Local Currency LT|0")</f>
        <v>Stable</v>
      </c>
      <c r="P357" s="9" t="str">
        <f>_xll.SNL.Clients.Office.Excel.Functions.SPG(A357, "RD_RATING_ACTION_GLOBAL", "Issuer Credit Rating", "Local Currency LT|0")</f>
        <v>CreditWatch/Outlook (03/07/2024)</v>
      </c>
      <c r="Q357" s="10">
        <f>_xll.SNL.Clients.Office.Excel.Functions.SPG(A357, "RD_LAST_REVIEW_DATE_GLOBAL", "Issuer Credit Rating", "Local Currency LT")</f>
        <v>45560</v>
      </c>
      <c r="R357" s="10">
        <f>_xll.SNL.Clients.Office.Excel.Functions.SPG(A357, "RD_CREDIT_RATING_DATE_GLOBAL", "Issuer Credit Rating", "Local Currency LT|0")</f>
        <v>44509</v>
      </c>
      <c r="S357" s="10">
        <f>_xll.SNL.Clients.Office.Excel.Functions.SPG(A357, "RD_CREDIT_WATCH_OUTLOOK_DATE_GLOBAL", "Issuer Credit Rating", "Local Currency LT|0")</f>
        <v>45358</v>
      </c>
    </row>
    <row r="358" spans="1:19" x14ac:dyDescent="0.3">
      <c r="A358" t="s">
        <v>362</v>
      </c>
      <c r="B358" s="13">
        <f>_xll.ciqfunctions.udf.CIQ(A358,"IQ_FIRSTPRICINGDATE")</f>
        <v>34985</v>
      </c>
      <c r="C358" s="5">
        <f>_xll.SNL.Clients.Office.Excel.Functions.SPG(A358, "SP_VOLUME_AVG_WEEKLY_TO_SHARES_OUT", , "1M")</f>
        <v>4.2664486654186238</v>
      </c>
      <c r="D358" s="5">
        <f>_xll.SNL.Clients.Office.Excel.Functions.SPG(A358, "SP_VOLUME_AVG_WEEKLY_TO_SHARES_OUT", , "3M")</f>
        <v>4.5059094324069173</v>
      </c>
      <c r="E358" s="5">
        <f>_xll.SNL.Clients.Office.Excel.Functions.SPG(A358, "SP_VOLUME_AVG_DAILY_TO_1YR_AVG_DAILY", , "1M")</f>
        <v>91.33</v>
      </c>
      <c r="F358" s="5">
        <f>_xll.SNL.Clients.Office.Excel.Functions.SPG(A358, "SP_VOLUME_AVG_DAILY_TO_1YR_AVG_DAILY", , "3M")</f>
        <v>96.46</v>
      </c>
      <c r="G358" s="9" t="str">
        <f>_xll.SNL.Clients.Office.Excel.Functions.SPG(A358, "IQ_SECTOR")</f>
        <v>Consumer Discretionary</v>
      </c>
      <c r="H358" s="9" t="str">
        <f>_xll.SNL.Clients.Office.Excel.Functions.SPG(A358, "IQ_INDUSTRY_GROUP")</f>
        <v>Consumer Discretionary Distribution and Retail</v>
      </c>
      <c r="I358" s="9" t="str">
        <f>_xll.SNL.Clients.Office.Excel.Functions.SPG(A358, "IQ_INDUSTRY")</f>
        <v>Distributors</v>
      </c>
      <c r="J358" s="9" t="str">
        <f>_xll.SNL.Clients.Office.Excel.Functions.SPG(A358, "IQ_PRIMARY_INDUSTRY")</f>
        <v>Distributors</v>
      </c>
      <c r="K358" s="9" t="str">
        <f>_xll.SNL.Clients.Office.Excel.Functions.SPG(A358, "NAICS_CODE", "Primary")</f>
        <v>423910 - Sporting and Recreational Goods and Supplies Merchant Wholesalers</v>
      </c>
      <c r="L358" s="9" t="str">
        <f>_xll.SNL.Clients.Office.Excel.Functions.SPG(A358, "SP_TOPICTAG")</f>
        <v>Fast-Moving Consumer Goods; Horticulture; Social Media Advertising; Ad Targeting; Brand Marketing</v>
      </c>
      <c r="M358" s="5">
        <f>_xll.SNL.Clients.Office.Excel.Functions.SPG(A358, "SP_PCT_SHARES_OWNED_ALL_INSTITUTIONS")</f>
        <v>100.08</v>
      </c>
      <c r="N358" s="9" t="str">
        <f>_xll.SNL.Clients.Office.Excel.Functions.SPG(A358, "RD_CREDIT_RATING_GLOBAL", "Issuer Credit Rating", "Local Currency LT|0")</f>
        <v/>
      </c>
      <c r="O358" s="9" t="str">
        <f>_xll.SNL.Clients.Office.Excel.Functions.SPG(A358, "RD_CWOL_GLOBAL", "Issuer Credit Rating", "Local Currency LT|0")</f>
        <v/>
      </c>
      <c r="P358" s="9" t="str">
        <f>_xll.SNL.Clients.Office.Excel.Functions.SPG(A358, "RD_RATING_ACTION_GLOBAL", "Issuer Credit Rating", "Local Currency LT|0")</f>
        <v/>
      </c>
      <c r="Q358" s="10" t="str">
        <f>_xll.SNL.Clients.Office.Excel.Functions.SPG(A358, "RD_LAST_REVIEW_DATE_GLOBAL", "Issuer Credit Rating", "Local Currency LT")</f>
        <v/>
      </c>
      <c r="R358" s="10" t="str">
        <f>_xll.SNL.Clients.Office.Excel.Functions.SPG(A358, "RD_CREDIT_RATING_DATE_GLOBAL", "Issuer Credit Rating", "Local Currency LT|0")</f>
        <v/>
      </c>
      <c r="S358" s="10" t="str">
        <f>_xll.SNL.Clients.Office.Excel.Functions.SPG(A358, "RD_CREDIT_WATCH_OUTLOOK_DATE_GLOBAL", "Issuer Credit Rating", "Local Currency LT|0")</f>
        <v/>
      </c>
    </row>
    <row r="359" spans="1:19" x14ac:dyDescent="0.3">
      <c r="A359" t="s">
        <v>363</v>
      </c>
      <c r="B359" s="13">
        <f>_xll.ciqfunctions.udf.CIQ(A359,"IQ_FIRSTPRICINGDATE")</f>
        <v>24839</v>
      </c>
      <c r="C359" s="5">
        <f>_xll.SNL.Clients.Office.Excel.Functions.SPG(A359, "SP_VOLUME_AVG_WEEKLY_TO_SHARES_OUT", , "1M")</f>
        <v>4.8082016726111672</v>
      </c>
      <c r="D359" s="5">
        <f>_xll.SNL.Clients.Office.Excel.Functions.SPG(A359, "SP_VOLUME_AVG_WEEKLY_TO_SHARES_OUT", , "3M")</f>
        <v>4.3023651181850813</v>
      </c>
      <c r="E359" s="5">
        <f>_xll.SNL.Clients.Office.Excel.Functions.SPG(A359, "SP_VOLUME_AVG_DAILY_TO_1YR_AVG_DAILY", , "1M")</f>
        <v>133.47</v>
      </c>
      <c r="F359" s="5">
        <f>_xll.SNL.Clients.Office.Excel.Functions.SPG(A359, "SP_VOLUME_AVG_DAILY_TO_1YR_AVG_DAILY", , "3M")</f>
        <v>119.43</v>
      </c>
      <c r="G359" s="9" t="str">
        <f>_xll.SNL.Clients.Office.Excel.Functions.SPG(A359, "IQ_SECTOR")</f>
        <v>Materials</v>
      </c>
      <c r="H359" s="9" t="str">
        <f>_xll.SNL.Clients.Office.Excel.Functions.SPG(A359, "IQ_INDUSTRY_GROUP")</f>
        <v>Materials</v>
      </c>
      <c r="I359" s="9" t="str">
        <f>_xll.SNL.Clients.Office.Excel.Functions.SPG(A359, "IQ_INDUSTRY")</f>
        <v>Chemicals</v>
      </c>
      <c r="J359" s="9" t="str">
        <f>_xll.SNL.Clients.Office.Excel.Functions.SPG(A359, "IQ_PRIMARY_INDUSTRY")</f>
        <v>Specialty Chemicals</v>
      </c>
      <c r="K359" s="9" t="str">
        <f>_xll.SNL.Clients.Office.Excel.Functions.SPG(A359, "NAICS_CODE", "Primary")</f>
        <v>325510 - Paint and Coating Manufacturing</v>
      </c>
      <c r="L359" s="9" t="str">
        <f>_xll.SNL.Clients.Office.Excel.Functions.SPG(A359, "SP_TOPICTAG")</f>
        <v>Passenger Aircraft Manufacturing</v>
      </c>
      <c r="M359" s="5">
        <f>_xll.SNL.Clients.Office.Excel.Functions.SPG(A359, "SP_PCT_SHARES_OWNED_ALL_INSTITUTIONS")</f>
        <v>85.31</v>
      </c>
      <c r="N359" s="9" t="str">
        <f>_xll.SNL.Clients.Office.Excel.Functions.SPG(A359, "RD_CREDIT_RATING_GLOBAL", "Issuer Credit Rating", "Local Currency LT|0")</f>
        <v>BBB+</v>
      </c>
      <c r="O359" s="9" t="str">
        <f>_xll.SNL.Clients.Office.Excel.Functions.SPG(A359, "RD_CWOL_GLOBAL", "Issuer Credit Rating", "Local Currency LT|0")</f>
        <v>Stable</v>
      </c>
      <c r="P359" s="9" t="str">
        <f>_xll.SNL.Clients.Office.Excel.Functions.SPG(A359, "RD_RATING_ACTION_GLOBAL", "Issuer Credit Rating", "Local Currency LT|0")</f>
        <v>CreditWatch/Outlook (11/06/2023)</v>
      </c>
      <c r="Q359" s="10">
        <f>_xll.SNL.Clients.Office.Excel.Functions.SPG(A359, "RD_LAST_REVIEW_DATE_GLOBAL", "Issuer Credit Rating", "Local Currency LT")</f>
        <v>45618</v>
      </c>
      <c r="R359" s="10">
        <f>_xll.SNL.Clients.Office.Excel.Functions.SPG(A359, "RD_CREDIT_RATING_DATE_GLOBAL", "Issuer Credit Rating", "Local Currency LT|0")</f>
        <v>43914</v>
      </c>
      <c r="S359" s="10">
        <f>_xll.SNL.Clients.Office.Excel.Functions.SPG(A359, "RD_CREDIT_WATCH_OUTLOOK_DATE_GLOBAL", "Issuer Credit Rating", "Local Currency LT|0")</f>
        <v>45236</v>
      </c>
    </row>
    <row r="360" spans="1:19" x14ac:dyDescent="0.3">
      <c r="A360" t="s">
        <v>364</v>
      </c>
      <c r="B360" s="13">
        <f>_xll.ciqfunctions.udf.CIQ(A360,"IQ_FIRSTPRICINGDATE")</f>
        <v>24839</v>
      </c>
      <c r="C360" s="5">
        <f>_xll.SNL.Clients.Office.Excel.Functions.SPG(A360, "SP_VOLUME_AVG_WEEKLY_TO_SHARES_OUT", , "1M")</f>
        <v>2.9241176207942154</v>
      </c>
      <c r="D360" s="5">
        <f>_xll.SNL.Clients.Office.Excel.Functions.SPG(A360, "SP_VOLUME_AVG_WEEKLY_TO_SHARES_OUT", , "3M")</f>
        <v>2.8925619103168767</v>
      </c>
      <c r="E360" s="5">
        <f>_xll.SNL.Clients.Office.Excel.Functions.SPG(A360, "SP_VOLUME_AVG_DAILY_TO_1YR_AVG_DAILY", , "1M")</f>
        <v>91.47</v>
      </c>
      <c r="F360" s="5">
        <f>_xll.SNL.Clients.Office.Excel.Functions.SPG(A360, "SP_VOLUME_AVG_DAILY_TO_1YR_AVG_DAILY", , "3M")</f>
        <v>90.48</v>
      </c>
      <c r="G360" s="9" t="str">
        <f>_xll.SNL.Clients.Office.Excel.Functions.SPG(A360, "IQ_SECTOR")</f>
        <v>Utilities</v>
      </c>
      <c r="H360" s="9" t="str">
        <f>_xll.SNL.Clients.Office.Excel.Functions.SPG(A360, "IQ_INDUSTRY_GROUP")</f>
        <v>Utilities</v>
      </c>
      <c r="I360" s="9" t="str">
        <f>_xll.SNL.Clients.Office.Excel.Functions.SPG(A360, "IQ_INDUSTRY")</f>
        <v>Electric Utilities</v>
      </c>
      <c r="J360" s="9" t="str">
        <f>_xll.SNL.Clients.Office.Excel.Functions.SPG(A360, "IQ_PRIMARY_INDUSTRY")</f>
        <v>Electric Utilities</v>
      </c>
      <c r="K360" s="9" t="str">
        <f>_xll.SNL.Clients.Office.Excel.Functions.SPG(A360, "NAICS_CODE", "Primary")</f>
        <v>2211 - Electric Power Generation, Transmission and Distribution</v>
      </c>
      <c r="L360" s="9" t="str">
        <f>_xll.SNL.Clients.Office.Excel.Functions.SPG(A360, "SP_TOPICTAG")</f>
        <v>Clean Energy; Energy Efficiency; Energy Management; Energy Storage; Power Grid; Utility Scale Solar</v>
      </c>
      <c r="M360" s="5">
        <f>_xll.SNL.Clients.Office.Excel.Functions.SPG(A360, "SP_PCT_SHARES_OWNED_ALL_INSTITUTIONS")</f>
        <v>79.319999999999993</v>
      </c>
      <c r="N360" s="9" t="str">
        <f>_xll.SNL.Clients.Office.Excel.Functions.SPG(A360, "RD_CREDIT_RATING_GLOBAL", "Issuer Credit Rating", "Local Currency LT|0")</f>
        <v>A-</v>
      </c>
      <c r="O360" s="9" t="str">
        <f>_xll.SNL.Clients.Office.Excel.Functions.SPG(A360, "RD_CWOL_GLOBAL", "Issuer Credit Rating", "Local Currency LT|0")</f>
        <v>Stable</v>
      </c>
      <c r="P360" s="9" t="str">
        <f>_xll.SNL.Clients.Office.Excel.Functions.SPG(A360, "RD_RATING_ACTION_GLOBAL", "Issuer Credit Rating", "Local Currency LT|0")</f>
        <v>Upgrade | CreditWatch/Outlook (06/01/2015)</v>
      </c>
      <c r="Q360" s="10">
        <f>_xll.SNL.Clients.Office.Excel.Functions.SPG(A360, "RD_LAST_REVIEW_DATE_GLOBAL", "Issuer Credit Rating", "Local Currency LT")</f>
        <v>45531</v>
      </c>
      <c r="R360" s="10">
        <f>_xll.SNL.Clients.Office.Excel.Functions.SPG(A360, "RD_CREDIT_RATING_DATE_GLOBAL", "Issuer Credit Rating", "Local Currency LT|0")</f>
        <v>42156</v>
      </c>
      <c r="S360" s="10">
        <f>_xll.SNL.Clients.Office.Excel.Functions.SPG(A360, "RD_CREDIT_WATCH_OUTLOOK_DATE_GLOBAL", "Issuer Credit Rating", "Local Currency LT|0")</f>
        <v>42156</v>
      </c>
    </row>
    <row r="361" spans="1:19" x14ac:dyDescent="0.3">
      <c r="A361" t="s">
        <v>365</v>
      </c>
      <c r="B361" s="13">
        <f>_xll.ciqfunctions.udf.CIQ(A361,"IQ_FIRSTPRICINGDATE")</f>
        <v>37187</v>
      </c>
      <c r="C361" s="5">
        <f>_xll.SNL.Clients.Office.Excel.Functions.SPG(A361, "SP_VOLUME_AVG_WEEKLY_TO_SHARES_OUT", , "1M")</f>
        <v>3.5352731463938358</v>
      </c>
      <c r="D361" s="5">
        <f>_xll.SNL.Clients.Office.Excel.Functions.SPG(A361, "SP_VOLUME_AVG_WEEKLY_TO_SHARES_OUT", , "3M")</f>
        <v>2.9291818544821879</v>
      </c>
      <c r="E361" s="5">
        <f>_xll.SNL.Clients.Office.Excel.Functions.SPG(A361, "SP_VOLUME_AVG_DAILY_TO_1YR_AVG_DAILY", , "1M")</f>
        <v>132.36000000000001</v>
      </c>
      <c r="F361" s="5">
        <f>_xll.SNL.Clients.Office.Excel.Functions.SPG(A361, "SP_VOLUME_AVG_DAILY_TO_1YR_AVG_DAILY", , "3M")</f>
        <v>109.67</v>
      </c>
      <c r="G361" s="9" t="str">
        <f>_xll.SNL.Clients.Office.Excel.Functions.SPG(A361, "IQ_SECTOR")</f>
        <v>Financials</v>
      </c>
      <c r="H361" s="9" t="str">
        <f>_xll.SNL.Clients.Office.Excel.Functions.SPG(A361, "IQ_INDUSTRY_GROUP")</f>
        <v>Insurance</v>
      </c>
      <c r="I361" s="9" t="str">
        <f>_xll.SNL.Clients.Office.Excel.Functions.SPG(A361, "IQ_INDUSTRY")</f>
        <v>Insurance</v>
      </c>
      <c r="J361" s="9" t="str">
        <f>_xll.SNL.Clients.Office.Excel.Functions.SPG(A361, "IQ_PRIMARY_INDUSTRY")</f>
        <v>Life and Health Insurance</v>
      </c>
      <c r="K361" s="9" t="str">
        <f>_xll.SNL.Clients.Office.Excel.Functions.SPG(A361, "NAICS_CODE", "Primary")</f>
        <v>524113 - Direct Life Insurance Carriers</v>
      </c>
      <c r="L361" s="9" t="str">
        <f>_xll.SNL.Clients.Office.Excel.Functions.SPG(A361, "SP_TOPICTAG")</f>
        <v>Employee Benefits; Digital Brokerage; Income Share Agreements; End-of-Life Planning</v>
      </c>
      <c r="M361" s="5">
        <f>_xll.SNL.Clients.Office.Excel.Functions.SPG(A361, "SP_PCT_SHARES_OWNED_ALL_INSTITUTIONS")</f>
        <v>73.42</v>
      </c>
      <c r="N361" s="9" t="str">
        <f>_xll.SNL.Clients.Office.Excel.Functions.SPG(A361, "RD_CREDIT_RATING_GLOBAL", "Issuer Credit Rating", "Local Currency LT|0")</f>
        <v>A-</v>
      </c>
      <c r="O361" s="9" t="str">
        <f>_xll.SNL.Clients.Office.Excel.Functions.SPG(A361, "RD_CWOL_GLOBAL", "Issuer Credit Rating", "Local Currency LT|0")</f>
        <v>Stable</v>
      </c>
      <c r="P361" s="9" t="str">
        <f>_xll.SNL.Clients.Office.Excel.Functions.SPG(A361, "RD_RATING_ACTION_GLOBAL", "Issuer Credit Rating", "Local Currency LT|0")</f>
        <v>CreditWatch/Outlook (06/28/2021)</v>
      </c>
      <c r="Q361" s="10">
        <f>_xll.SNL.Clients.Office.Excel.Functions.SPG(A361, "RD_LAST_REVIEW_DATE_GLOBAL", "Issuer Credit Rating", "Local Currency LT")</f>
        <v>45411</v>
      </c>
      <c r="R361" s="10">
        <f>_xll.SNL.Clients.Office.Excel.Functions.SPG(A361, "RD_CREDIT_RATING_DATE_GLOBAL", "Issuer Credit Rating", "Local Currency LT|0")</f>
        <v>43207</v>
      </c>
      <c r="S361" s="10">
        <f>_xll.SNL.Clients.Office.Excel.Functions.SPG(A361, "RD_CREDIT_WATCH_OUTLOOK_DATE_GLOBAL", "Issuer Credit Rating", "Local Currency LT|0")</f>
        <v>44375</v>
      </c>
    </row>
    <row r="362" spans="1:19" x14ac:dyDescent="0.3">
      <c r="A362" t="s">
        <v>366</v>
      </c>
      <c r="B362" s="13">
        <f>_xll.ciqfunctions.udf.CIQ(A362,"IQ_FIRSTPRICINGDATE")</f>
        <v>40697</v>
      </c>
      <c r="C362" s="5">
        <f>_xll.SNL.Clients.Office.Excel.Functions.SPG(A362, "SP_VOLUME_AVG_WEEKLY_TO_SHARES_OUT", , "1M")</f>
        <v>2.2677709010561871</v>
      </c>
      <c r="D362" s="5">
        <f>_xll.SNL.Clients.Office.Excel.Functions.SPG(A362, "SP_VOLUME_AVG_WEEKLY_TO_SHARES_OUT", , "3M")</f>
        <v>2.2486433014035354</v>
      </c>
      <c r="E362" s="5">
        <f>_xll.SNL.Clients.Office.Excel.Functions.SPG(A362, "SP_VOLUME_AVG_DAILY_TO_1YR_AVG_DAILY", , "1M")</f>
        <v>110.03</v>
      </c>
      <c r="F362" s="5">
        <f>_xll.SNL.Clients.Office.Excel.Functions.SPG(A362, "SP_VOLUME_AVG_DAILY_TO_1YR_AVG_DAILY", , "3M")</f>
        <v>109.1</v>
      </c>
      <c r="G362" s="9" t="str">
        <f>_xll.SNL.Clients.Office.Excel.Functions.SPG(A362, "IQ_SECTOR")</f>
        <v>Real Estate</v>
      </c>
      <c r="H362" s="9" t="str">
        <f>_xll.SNL.Clients.Office.Excel.Functions.SPG(A362, "IQ_INDUSTRY_GROUP")</f>
        <v>Equity Real Estate Investment Trusts (REITs)</v>
      </c>
      <c r="I362" s="9" t="str">
        <f>_xll.SNL.Clients.Office.Excel.Functions.SPG(A362, "IQ_INDUSTRY")</f>
        <v>Industrial REITs</v>
      </c>
      <c r="J362" s="9" t="str">
        <f>_xll.SNL.Clients.Office.Excel.Functions.SPG(A362, "IQ_PRIMARY_INDUSTRY")</f>
        <v>Industrial REITs</v>
      </c>
      <c r="K362" s="9" t="str">
        <f>_xll.SNL.Clients.Office.Excel.Functions.SPG(A362, "NAICS_CODE", "Primary")</f>
        <v>531110 - Lessors of Residential Buildings and Dwellings</v>
      </c>
      <c r="L362" s="9" t="str">
        <f>_xll.SNL.Clients.Office.Excel.Functions.SPG(A362, "SP_TOPICTAG")</f>
        <v>Utility Scale Solar</v>
      </c>
      <c r="M362" s="5">
        <f>_xll.SNL.Clients.Office.Excel.Functions.SPG(A362, "SP_PCT_SHARES_OWNED_ALL_INSTITUTIONS")</f>
        <v>94.47</v>
      </c>
      <c r="N362" s="9" t="str">
        <f>_xll.SNL.Clients.Office.Excel.Functions.SPG(A362, "RD_CREDIT_RATING_GLOBAL", "Issuer Credit Rating", "Local Currency LT|0")</f>
        <v>A</v>
      </c>
      <c r="O362" s="9" t="str">
        <f>_xll.SNL.Clients.Office.Excel.Functions.SPG(A362, "RD_CWOL_GLOBAL", "Issuer Credit Rating", "Local Currency LT|0")</f>
        <v>Stable</v>
      </c>
      <c r="P362" s="9" t="str">
        <f>_xll.SNL.Clients.Office.Excel.Functions.SPG(A362, "RD_RATING_ACTION_GLOBAL", "Issuer Credit Rating", "Local Currency LT|0")</f>
        <v>Upgrade | CreditWatch/Outlook (08/02/2022)</v>
      </c>
      <c r="Q362" s="10">
        <f>_xll.SNL.Clients.Office.Excel.Functions.SPG(A362, "RD_LAST_REVIEW_DATE_GLOBAL", "Issuer Credit Rating", "Local Currency LT")</f>
        <v>45371</v>
      </c>
      <c r="R362" s="10">
        <f>_xll.SNL.Clients.Office.Excel.Functions.SPG(A362, "RD_CREDIT_RATING_DATE_GLOBAL", "Issuer Credit Rating", "Local Currency LT|0")</f>
        <v>44775</v>
      </c>
      <c r="S362" s="10">
        <f>_xll.SNL.Clients.Office.Excel.Functions.SPG(A362, "RD_CREDIT_WATCH_OUTLOOK_DATE_GLOBAL", "Issuer Credit Rating", "Local Currency LT|0")</f>
        <v>44775</v>
      </c>
    </row>
    <row r="363" spans="1:19" x14ac:dyDescent="0.3">
      <c r="A363" t="s">
        <v>367</v>
      </c>
      <c r="B363" s="13">
        <f>_xll.ciqfunctions.udf.CIQ(A363,"IQ_FIRSTPRICINGDATE")</f>
        <v>37238</v>
      </c>
      <c r="C363" s="5">
        <f>_xll.SNL.Clients.Office.Excel.Functions.SPG(A363, "SP_VOLUME_AVG_WEEKLY_TO_SHARES_OUT", , "1M")</f>
        <v>2.6872708350119514</v>
      </c>
      <c r="D363" s="5">
        <f>_xll.SNL.Clients.Office.Excel.Functions.SPG(A363, "SP_VOLUME_AVG_WEEKLY_TO_SHARES_OUT", , "3M")</f>
        <v>2.228372541527937</v>
      </c>
      <c r="E363" s="5">
        <f>_xll.SNL.Clients.Office.Excel.Functions.SPG(A363, "SP_VOLUME_AVG_DAILY_TO_1YR_AVG_DAILY", , "1M")</f>
        <v>125.98</v>
      </c>
      <c r="F363" s="5">
        <f>_xll.SNL.Clients.Office.Excel.Functions.SPG(A363, "SP_VOLUME_AVG_DAILY_TO_1YR_AVG_DAILY", , "3M")</f>
        <v>104.47</v>
      </c>
      <c r="G363" s="9" t="str">
        <f>_xll.SNL.Clients.Office.Excel.Functions.SPG(A363, "IQ_SECTOR")</f>
        <v>Financials</v>
      </c>
      <c r="H363" s="9" t="str">
        <f>_xll.SNL.Clients.Office.Excel.Functions.SPG(A363, "IQ_INDUSTRY_GROUP")</f>
        <v>Insurance</v>
      </c>
      <c r="I363" s="9" t="str">
        <f>_xll.SNL.Clients.Office.Excel.Functions.SPG(A363, "IQ_INDUSTRY")</f>
        <v>Insurance</v>
      </c>
      <c r="J363" s="9" t="str">
        <f>_xll.SNL.Clients.Office.Excel.Functions.SPG(A363, "IQ_PRIMARY_INDUSTRY")</f>
        <v>Life and Health Insurance</v>
      </c>
      <c r="K363" s="9" t="str">
        <f>_xll.SNL.Clients.Office.Excel.Functions.SPG(A363, "NAICS_CODE", "Primary")</f>
        <v>524113 - Direct Life Insurance Carriers</v>
      </c>
      <c r="L363" s="9" t="str">
        <f>_xll.SNL.Clients.Office.Excel.Functions.SPG(A363, "SP_TOPICTAG")</f>
        <v>Text Analytics; Employee Benefits; Digital Brokerage</v>
      </c>
      <c r="M363" s="5">
        <f>_xll.SNL.Clients.Office.Excel.Functions.SPG(A363, "SP_PCT_SHARES_OWNED_ALL_INSTITUTIONS")</f>
        <v>59.92</v>
      </c>
      <c r="N363" s="9" t="str">
        <f>_xll.SNL.Clients.Office.Excel.Functions.SPG(A363, "RD_CREDIT_RATING_GLOBAL", "Issuer Credit Rating", "Local Currency LT|0")</f>
        <v>A</v>
      </c>
      <c r="O363" s="9" t="str">
        <f>_xll.SNL.Clients.Office.Excel.Functions.SPG(A363, "RD_CWOL_GLOBAL", "Issuer Credit Rating", "Local Currency LT|0")</f>
        <v>Stable</v>
      </c>
      <c r="P363" s="9" t="str">
        <f>_xll.SNL.Clients.Office.Excel.Functions.SPG(A363, "RD_RATING_ACTION_GLOBAL", "Issuer Credit Rating", "Local Currency LT|0")</f>
        <v>CreditWatch/Outlook (02/16/2024)</v>
      </c>
      <c r="Q363" s="10">
        <f>_xll.SNL.Clients.Office.Excel.Functions.SPG(A363, "RD_LAST_REVIEW_DATE_GLOBAL", "Issuer Credit Rating", "Local Currency LT")</f>
        <v>45620</v>
      </c>
      <c r="R363" s="10">
        <f>_xll.SNL.Clients.Office.Excel.Functions.SPG(A363, "RD_CREDIT_RATING_DATE_GLOBAL", "Issuer Credit Rating", "Local Currency LT|0")</f>
        <v>39861</v>
      </c>
      <c r="S363" s="10">
        <f>_xll.SNL.Clients.Office.Excel.Functions.SPG(A363, "RD_CREDIT_WATCH_OUTLOOK_DATE_GLOBAL", "Issuer Credit Rating", "Local Currency LT|0")</f>
        <v>45338</v>
      </c>
    </row>
    <row r="364" spans="1:19" x14ac:dyDescent="0.3">
      <c r="A364" t="s">
        <v>368</v>
      </c>
      <c r="B364" s="13">
        <f>_xll.ciqfunctions.udf.CIQ(A364,"IQ_FIRSTPRICINGDATE")</f>
        <v>32850</v>
      </c>
      <c r="C364" s="5">
        <f>_xll.SNL.Clients.Office.Excel.Functions.SPG(A364, "SP_VOLUME_AVG_WEEKLY_TO_SHARES_OUT", , "1M")</f>
        <v>4.8648962446521695</v>
      </c>
      <c r="D364" s="5">
        <f>_xll.SNL.Clients.Office.Excel.Functions.SPG(A364, "SP_VOLUME_AVG_WEEKLY_TO_SHARES_OUT", , "3M")</f>
        <v>3.7437193511195432</v>
      </c>
      <c r="E364" s="5">
        <f>_xll.SNL.Clients.Office.Excel.Functions.SPG(A364, "SP_VOLUME_AVG_DAILY_TO_1YR_AVG_DAILY", , "1M")</f>
        <v>143.47</v>
      </c>
      <c r="F364" s="5">
        <f>_xll.SNL.Clients.Office.Excel.Functions.SPG(A364, "SP_VOLUME_AVG_DAILY_TO_1YR_AVG_DAILY", , "3M")</f>
        <v>110.41</v>
      </c>
      <c r="G364" s="9" t="str">
        <f>_xll.SNL.Clients.Office.Excel.Functions.SPG(A364, "IQ_SECTOR")</f>
        <v>Information Technology</v>
      </c>
      <c r="H364" s="9" t="str">
        <f>_xll.SNL.Clients.Office.Excel.Functions.SPG(A364, "IQ_INDUSTRY_GROUP")</f>
        <v>Software and Services</v>
      </c>
      <c r="I364" s="9" t="str">
        <f>_xll.SNL.Clients.Office.Excel.Functions.SPG(A364, "IQ_INDUSTRY")</f>
        <v>Software</v>
      </c>
      <c r="J364" s="9" t="str">
        <f>_xll.SNL.Clients.Office.Excel.Functions.SPG(A364, "IQ_PRIMARY_INDUSTRY")</f>
        <v>Application Software</v>
      </c>
      <c r="K364" s="9" t="str">
        <f>_xll.SNL.Clients.Office.Excel.Functions.SPG(A364, "NAICS_CODE", "Primary")</f>
        <v>513210 - Software Publishers</v>
      </c>
      <c r="L364" s="9" t="str">
        <f>_xll.SNL.Clients.Office.Excel.Functions.SPG(A364, "SP_TOPICTAG")</f>
        <v>Software Development; Cloud Management; Machine Learning; Cloud Infrastructure; Cloud Storage; Process Automation; Artificial Intelligence</v>
      </c>
      <c r="M364" s="5">
        <f>_xll.SNL.Clients.Office.Excel.Functions.SPG(A364, "SP_PCT_SHARES_OWNED_ALL_INSTITUTIONS")</f>
        <v>97.75</v>
      </c>
      <c r="N364" s="9" t="str">
        <f>_xll.SNL.Clients.Office.Excel.Functions.SPG(A364, "RD_CREDIT_RATING_GLOBAL", "Issuer Credit Rating", "Local Currency LT|0")</f>
        <v>BB+</v>
      </c>
      <c r="O364" s="9" t="str">
        <f>_xll.SNL.Clients.Office.Excel.Functions.SPG(A364, "RD_CWOL_GLOBAL", "Issuer Credit Rating", "Local Currency LT|0")</f>
        <v>Stable</v>
      </c>
      <c r="P364" s="9" t="str">
        <f>_xll.SNL.Clients.Office.Excel.Functions.SPG(A364, "RD_RATING_ACTION_GLOBAL", "Issuer Credit Rating", "Local Currency LT|0")</f>
        <v>Upgrade | CreditWatch/Outlook (12/04/2020)</v>
      </c>
      <c r="Q364" s="10">
        <f>_xll.SNL.Clients.Office.Excel.Functions.SPG(A364, "RD_LAST_REVIEW_DATE_GLOBAL", "Issuer Credit Rating", "Local Currency LT")</f>
        <v>45400</v>
      </c>
      <c r="R364" s="10">
        <f>_xll.SNL.Clients.Office.Excel.Functions.SPG(A364, "RD_CREDIT_RATING_DATE_GLOBAL", "Issuer Credit Rating", "Local Currency LT|0")</f>
        <v>44169</v>
      </c>
      <c r="S364" s="10">
        <f>_xll.SNL.Clients.Office.Excel.Functions.SPG(A364, "RD_CREDIT_WATCH_OUTLOOK_DATE_GLOBAL", "Issuer Credit Rating", "Local Currency LT|0")</f>
        <v>44169</v>
      </c>
    </row>
    <row r="365" spans="1:19" x14ac:dyDescent="0.3">
      <c r="A365" t="s">
        <v>369</v>
      </c>
      <c r="B365" s="13">
        <f>_xll.ciqfunctions.udf.CIQ(A365,"IQ_FIRSTPRICINGDATE")</f>
        <v>24839</v>
      </c>
      <c r="C365" s="5">
        <f>_xll.SNL.Clients.Office.Excel.Functions.SPG(A365, "SP_VOLUME_AVG_WEEKLY_TO_SHARES_OUT", , "1M")</f>
        <v>2.2759617478450584</v>
      </c>
      <c r="D365" s="5">
        <f>_xll.SNL.Clients.Office.Excel.Functions.SPG(A365, "SP_VOLUME_AVG_WEEKLY_TO_SHARES_OUT", , "3M")</f>
        <v>2.2725129915349784</v>
      </c>
      <c r="E365" s="5">
        <f>_xll.SNL.Clients.Office.Excel.Functions.SPG(A365, "SP_VOLUME_AVG_DAILY_TO_1YR_AVG_DAILY", , "1M")</f>
        <v>84.9</v>
      </c>
      <c r="F365" s="5">
        <f>_xll.SNL.Clients.Office.Excel.Functions.SPG(A365, "SP_VOLUME_AVG_DAILY_TO_1YR_AVG_DAILY", , "3M")</f>
        <v>84.77</v>
      </c>
      <c r="G365" s="9" t="str">
        <f>_xll.SNL.Clients.Office.Excel.Functions.SPG(A365, "IQ_SECTOR")</f>
        <v>Utilities</v>
      </c>
      <c r="H365" s="9" t="str">
        <f>_xll.SNL.Clients.Office.Excel.Functions.SPG(A365, "IQ_INDUSTRY_GROUP")</f>
        <v>Utilities</v>
      </c>
      <c r="I365" s="9" t="str">
        <f>_xll.SNL.Clients.Office.Excel.Functions.SPG(A365, "IQ_INDUSTRY")</f>
        <v>Multi-Utilities</v>
      </c>
      <c r="J365" s="9" t="str">
        <f>_xll.SNL.Clients.Office.Excel.Functions.SPG(A365, "IQ_PRIMARY_INDUSTRY")</f>
        <v>Multi-Utilities</v>
      </c>
      <c r="K365" s="9" t="str">
        <f>_xll.SNL.Clients.Office.Excel.Functions.SPG(A365, "NAICS_CODE", "Primary")</f>
        <v>2211 - Electric Power Generation, Transmission and Distribution</v>
      </c>
      <c r="L365" s="9" t="str">
        <f>_xll.SNL.Clients.Office.Excel.Functions.SPG(A365, "SP_TOPICTAG")</f>
        <v>Clean Energy; Energy Efficiency; Energy Management; Energy Storage; Fuel Cells; Smart Energy; Power Grid; Utility Scale Solar</v>
      </c>
      <c r="M365" s="5">
        <f>_xll.SNL.Clients.Office.Excel.Functions.SPG(A365, "SP_PCT_SHARES_OWNED_ALL_INSTITUTIONS")</f>
        <v>76.959999999999994</v>
      </c>
      <c r="N365" s="9" t="str">
        <f>_xll.SNL.Clients.Office.Excel.Functions.SPG(A365, "RD_CREDIT_RATING_GLOBAL", "Issuer Credit Rating", "Local Currency LT|0")</f>
        <v>BBB+</v>
      </c>
      <c r="O365" s="9" t="str">
        <f>_xll.SNL.Clients.Office.Excel.Functions.SPG(A365, "RD_CWOL_GLOBAL", "Issuer Credit Rating", "Local Currency LT|0")</f>
        <v>Stable</v>
      </c>
      <c r="P365" s="9" t="str">
        <f>_xll.SNL.Clients.Office.Excel.Functions.SPG(A365, "RD_RATING_ACTION_GLOBAL", "Issuer Credit Rating", "Local Currency LT|0")</f>
        <v>CreditWatch/Outlook (05/05/2015)</v>
      </c>
      <c r="Q365" s="10">
        <f>_xll.SNL.Clients.Office.Excel.Functions.SPG(A365, "RD_LAST_REVIEW_DATE_GLOBAL", "Issuer Credit Rating", "Local Currency LT")</f>
        <v>45400</v>
      </c>
      <c r="R365" s="10">
        <f>_xll.SNL.Clients.Office.Excel.Functions.SPG(A365, "RD_CREDIT_RATING_DATE_GLOBAL", "Issuer Credit Rating", "Local Currency LT|0")</f>
        <v>41387</v>
      </c>
      <c r="S365" s="10">
        <f>_xll.SNL.Clients.Office.Excel.Functions.SPG(A365, "RD_CREDIT_WATCH_OUTLOOK_DATE_GLOBAL", "Issuer Credit Rating", "Local Currency LT|0")</f>
        <v>42129</v>
      </c>
    </row>
    <row r="366" spans="1:19" x14ac:dyDescent="0.3">
      <c r="A366" t="s">
        <v>370</v>
      </c>
      <c r="B366" s="13">
        <f>_xll.ciqfunctions.udf.CIQ(A366,"IQ_FIRSTPRICINGDATE")</f>
        <v>29543</v>
      </c>
      <c r="C366" s="5">
        <f>_xll.SNL.Clients.Office.Excel.Functions.SPG(A366, "SP_VOLUME_AVG_WEEKLY_TO_SHARES_OUT", , "1M")</f>
        <v>1.9949611306237083</v>
      </c>
      <c r="D366" s="5">
        <f>_xll.SNL.Clients.Office.Excel.Functions.SPG(A366, "SP_VOLUME_AVG_WEEKLY_TO_SHARES_OUT", , "3M")</f>
        <v>2.0353538819772252</v>
      </c>
      <c r="E366" s="5">
        <f>_xll.SNL.Clients.Office.Excel.Functions.SPG(A366, "SP_VOLUME_AVG_DAILY_TO_1YR_AVG_DAILY", , "1M")</f>
        <v>97.74</v>
      </c>
      <c r="F366" s="5">
        <f>_xll.SNL.Clients.Office.Excel.Functions.SPG(A366, "SP_VOLUME_AVG_DAILY_TO_1YR_AVG_DAILY", , "3M")</f>
        <v>99.72</v>
      </c>
      <c r="G366" s="9" t="str">
        <f>_xll.SNL.Clients.Office.Excel.Functions.SPG(A366, "IQ_SECTOR")</f>
        <v>Real Estate</v>
      </c>
      <c r="H366" s="9" t="str">
        <f>_xll.SNL.Clients.Office.Excel.Functions.SPG(A366, "IQ_INDUSTRY_GROUP")</f>
        <v>Equity Real Estate Investment Trusts (REITs)</v>
      </c>
      <c r="I366" s="9" t="str">
        <f>_xll.SNL.Clients.Office.Excel.Functions.SPG(A366, "IQ_INDUSTRY")</f>
        <v>Specialized REITs</v>
      </c>
      <c r="J366" s="9" t="str">
        <f>_xll.SNL.Clients.Office.Excel.Functions.SPG(A366, "IQ_PRIMARY_INDUSTRY")</f>
        <v>Self-Storage REITs</v>
      </c>
      <c r="K366" s="9" t="str">
        <f>_xll.SNL.Clients.Office.Excel.Functions.SPG(A366, "NAICS_CODE", "Primary")</f>
        <v>531110 - Lessors of Residential Buildings and Dwellings</v>
      </c>
      <c r="L366" s="9" t="str">
        <f>_xll.SNL.Clients.Office.Excel.Functions.SPG(A366, "SP_TOPICTAG")</f>
        <v/>
      </c>
      <c r="M366" s="5">
        <f>_xll.SNL.Clients.Office.Excel.Functions.SPG(A366, "SP_PCT_SHARES_OWNED_ALL_INSTITUTIONS")</f>
        <v>82.49</v>
      </c>
      <c r="N366" s="9" t="str">
        <f>_xll.SNL.Clients.Office.Excel.Functions.SPG(A366, "RD_CREDIT_RATING_GLOBAL", "Issuer Credit Rating", "Local Currency LT|0")</f>
        <v>A</v>
      </c>
      <c r="O366" s="9" t="str">
        <f>_xll.SNL.Clients.Office.Excel.Functions.SPG(A366, "RD_CWOL_GLOBAL", "Issuer Credit Rating", "Local Currency LT|0")</f>
        <v>Stable</v>
      </c>
      <c r="P366" s="9" t="str">
        <f>_xll.SNL.Clients.Office.Excel.Functions.SPG(A366, "RD_RATING_ACTION_GLOBAL", "Issuer Credit Rating", "Local Currency LT|0")</f>
        <v>Upgrade | CreditWatch/Outlook (12/10/2010)</v>
      </c>
      <c r="Q366" s="10">
        <f>_xll.SNL.Clients.Office.Excel.Functions.SPG(A366, "RD_LAST_REVIEW_DATE_GLOBAL", "Issuer Credit Rating", "Local Currency LT")</f>
        <v>45538</v>
      </c>
      <c r="R366" s="10">
        <f>_xll.SNL.Clients.Office.Excel.Functions.SPG(A366, "RD_CREDIT_RATING_DATE_GLOBAL", "Issuer Credit Rating", "Local Currency LT|0")</f>
        <v>40522</v>
      </c>
      <c r="S366" s="10">
        <f>_xll.SNL.Clients.Office.Excel.Functions.SPG(A366, "RD_CREDIT_WATCH_OUTLOOK_DATE_GLOBAL", "Issuer Credit Rating", "Local Currency LT|0")</f>
        <v>40522</v>
      </c>
    </row>
    <row r="367" spans="1:19" x14ac:dyDescent="0.3">
      <c r="A367" t="s">
        <v>371</v>
      </c>
      <c r="B367" s="13">
        <f>_xll.ciqfunctions.udf.CIQ(A367,"IQ_FIRSTPRICINGDATE")</f>
        <v>26336</v>
      </c>
      <c r="C367" s="5">
        <f>_xll.SNL.Clients.Office.Excel.Functions.SPG(A367, "SP_VOLUME_AVG_WEEKLY_TO_SHARES_OUT", , "1M")</f>
        <v>6.0225940032182468</v>
      </c>
      <c r="D367" s="5">
        <f>_xll.SNL.Clients.Office.Excel.Functions.SPG(A367, "SP_VOLUME_AVG_WEEKLY_TO_SHARES_OUT", , "3M")</f>
        <v>4.9543650665729828</v>
      </c>
      <c r="E367" s="5">
        <f>_xll.SNL.Clients.Office.Excel.Functions.SPG(A367, "SP_VOLUME_AVG_DAILY_TO_1YR_AVG_DAILY", , "1M")</f>
        <v>129.87</v>
      </c>
      <c r="F367" s="5">
        <f>_xll.SNL.Clients.Office.Excel.Functions.SPG(A367, "SP_VOLUME_AVG_DAILY_TO_1YR_AVG_DAILY", , "3M")</f>
        <v>106.84</v>
      </c>
      <c r="G367" s="9" t="str">
        <f>_xll.SNL.Clients.Office.Excel.Functions.SPG(A367, "IQ_SECTOR")</f>
        <v>Consumer Discretionary</v>
      </c>
      <c r="H367" s="9" t="str">
        <f>_xll.SNL.Clients.Office.Excel.Functions.SPG(A367, "IQ_INDUSTRY_GROUP")</f>
        <v>Consumer Durables and Apparel</v>
      </c>
      <c r="I367" s="9" t="str">
        <f>_xll.SNL.Clients.Office.Excel.Functions.SPG(A367, "IQ_INDUSTRY")</f>
        <v>Household Durables</v>
      </c>
      <c r="J367" s="9" t="str">
        <f>_xll.SNL.Clients.Office.Excel.Functions.SPG(A367, "IQ_PRIMARY_INDUSTRY")</f>
        <v>Homebuilding</v>
      </c>
      <c r="K367" s="9" t="str">
        <f>_xll.SNL.Clients.Office.Excel.Functions.SPG(A367, "NAICS_CODE", "Primary")</f>
        <v>23611 - Residential Building Construction</v>
      </c>
      <c r="L367" s="9" t="str">
        <f>_xll.SNL.Clients.Office.Excel.Functions.SPG(A367, "SP_TOPICTAG")</f>
        <v>Home Improvement</v>
      </c>
      <c r="M367" s="5">
        <f>_xll.SNL.Clients.Office.Excel.Functions.SPG(A367, "SP_PCT_SHARES_OWNED_ALL_INSTITUTIONS")</f>
        <v>94.67</v>
      </c>
      <c r="N367" s="9" t="str">
        <f>_xll.SNL.Clients.Office.Excel.Functions.SPG(A367, "RD_CREDIT_RATING_GLOBAL", "Issuer Credit Rating", "Local Currency LT|0")</f>
        <v>BBB</v>
      </c>
      <c r="O367" s="9" t="str">
        <f>_xll.SNL.Clients.Office.Excel.Functions.SPG(A367, "RD_CWOL_GLOBAL", "Issuer Credit Rating", "Local Currency LT|0")</f>
        <v>Positive</v>
      </c>
      <c r="P367" s="9" t="str">
        <f>_xll.SNL.Clients.Office.Excel.Functions.SPG(A367, "RD_RATING_ACTION_GLOBAL", "Issuer Credit Rating", "Local Currency LT|0")</f>
        <v>CreditWatch/Outlook (08/26/2024)</v>
      </c>
      <c r="Q367" s="10">
        <f>_xll.SNL.Clients.Office.Excel.Functions.SPG(A367, "RD_LAST_REVIEW_DATE_GLOBAL", "Issuer Credit Rating", "Local Currency LT")</f>
        <v>45530</v>
      </c>
      <c r="R367" s="10">
        <f>_xll.SNL.Clients.Office.Excel.Functions.SPG(A367, "RD_CREDIT_RATING_DATE_GLOBAL", "Issuer Credit Rating", "Local Currency LT|0")</f>
        <v>45134</v>
      </c>
      <c r="S367" s="10">
        <f>_xll.SNL.Clients.Office.Excel.Functions.SPG(A367, "RD_CREDIT_WATCH_OUTLOOK_DATE_GLOBAL", "Issuer Credit Rating", "Local Currency LT|0")</f>
        <v>45530</v>
      </c>
    </row>
    <row r="368" spans="1:19" x14ac:dyDescent="0.3">
      <c r="A368" t="s">
        <v>372</v>
      </c>
      <c r="B368" s="13">
        <f>_xll.ciqfunctions.udf.CIQ(A368,"IQ_FIRSTPRICINGDATE")</f>
        <v>33585</v>
      </c>
      <c r="C368" s="5">
        <f>_xll.SNL.Clients.Office.Excel.Functions.SPG(A368, "SP_VOLUME_AVG_WEEKLY_TO_SHARES_OUT", , "1M")</f>
        <v>3.7186746687454488</v>
      </c>
      <c r="D368" s="5">
        <f>_xll.SNL.Clients.Office.Excel.Functions.SPG(A368, "SP_VOLUME_AVG_WEEKLY_TO_SHARES_OUT", , "3M")</f>
        <v>3.6670866438595255</v>
      </c>
      <c r="E368" s="5">
        <f>_xll.SNL.Clients.Office.Excel.Functions.SPG(A368, "SP_VOLUME_AVG_DAILY_TO_1YR_AVG_DAILY", , "1M")</f>
        <v>93.79</v>
      </c>
      <c r="F368" s="5">
        <f>_xll.SNL.Clients.Office.Excel.Functions.SPG(A368, "SP_VOLUME_AVG_DAILY_TO_1YR_AVG_DAILY", , "3M")</f>
        <v>92.49</v>
      </c>
      <c r="G368" s="9" t="str">
        <f>_xll.SNL.Clients.Office.Excel.Functions.SPG(A368, "IQ_SECTOR")</f>
        <v>Information Technology</v>
      </c>
      <c r="H368" s="9" t="str">
        <f>_xll.SNL.Clients.Office.Excel.Functions.SPG(A368, "IQ_INDUSTRY_GROUP")</f>
        <v>Semiconductors and Semiconductor Equipment</v>
      </c>
      <c r="I368" s="9" t="str">
        <f>_xll.SNL.Clients.Office.Excel.Functions.SPG(A368, "IQ_INDUSTRY")</f>
        <v>Semiconductors and Semiconductor Equipment</v>
      </c>
      <c r="J368" s="9" t="str">
        <f>_xll.SNL.Clients.Office.Excel.Functions.SPG(A368, "IQ_PRIMARY_INDUSTRY")</f>
        <v>Semiconductors</v>
      </c>
      <c r="K368" s="9" t="str">
        <f>_xll.SNL.Clients.Office.Excel.Functions.SPG(A368, "NAICS_CODE", "Primary")</f>
        <v>334413 - Semiconductor and Related Device Manufacturing</v>
      </c>
      <c r="L368" s="9" t="str">
        <f>_xll.SNL.Clients.Office.Excel.Functions.SPG(A368, "SP_TOPICTAG")</f>
        <v>Computer Vision; GPS; Sensors; Smart Cities; Artificial Intelligence; 5G</v>
      </c>
      <c r="M368" s="5">
        <f>_xll.SNL.Clients.Office.Excel.Functions.SPG(A368, "SP_PCT_SHARES_OWNED_ALL_INSTITUTIONS")</f>
        <v>78.290000000000006</v>
      </c>
      <c r="N368" s="9" t="str">
        <f>_xll.SNL.Clients.Office.Excel.Functions.SPG(A368, "RD_CREDIT_RATING_GLOBAL", "Issuer Credit Rating", "Local Currency LT|0")</f>
        <v>A</v>
      </c>
      <c r="O368" s="9" t="str">
        <f>_xll.SNL.Clients.Office.Excel.Functions.SPG(A368, "RD_CWOL_GLOBAL", "Issuer Credit Rating", "Local Currency LT|0")</f>
        <v>Stable</v>
      </c>
      <c r="P368" s="9" t="str">
        <f>_xll.SNL.Clients.Office.Excel.Functions.SPG(A368, "RD_RATING_ACTION_GLOBAL", "Issuer Credit Rating", "Local Currency LT|0")</f>
        <v>Upgrade | CreditWatch/Outlook (12/09/2021)</v>
      </c>
      <c r="Q368" s="10">
        <f>_xll.SNL.Clients.Office.Excel.Functions.SPG(A368, "RD_LAST_REVIEW_DATE_GLOBAL", "Issuer Credit Rating", "Local Currency LT")</f>
        <v>45359</v>
      </c>
      <c r="R368" s="10">
        <f>_xll.SNL.Clients.Office.Excel.Functions.SPG(A368, "RD_CREDIT_RATING_DATE_GLOBAL", "Issuer Credit Rating", "Local Currency LT|0")</f>
        <v>44539</v>
      </c>
      <c r="S368" s="10">
        <f>_xll.SNL.Clients.Office.Excel.Functions.SPG(A368, "RD_CREDIT_WATCH_OUTLOOK_DATE_GLOBAL", "Issuer Credit Rating", "Local Currency LT|0")</f>
        <v>44539</v>
      </c>
    </row>
    <row r="369" spans="1:19" x14ac:dyDescent="0.3">
      <c r="A369" t="s">
        <v>373</v>
      </c>
      <c r="B369" s="13">
        <f>_xll.ciqfunctions.udf.CIQ(A369,"IQ_FIRSTPRICINGDATE")</f>
        <v>35838</v>
      </c>
      <c r="C369" s="5">
        <f>_xll.SNL.Clients.Office.Excel.Functions.SPG(A369, "SP_VOLUME_AVG_WEEKLY_TO_SHARES_OUT", , "1M")</f>
        <v>5.1351686063105584</v>
      </c>
      <c r="D369" s="5">
        <f>_xll.SNL.Clients.Office.Excel.Functions.SPG(A369, "SP_VOLUME_AVG_WEEKLY_TO_SHARES_OUT", , "3M")</f>
        <v>3.8661181250919059</v>
      </c>
      <c r="E369" s="5">
        <f>_xll.SNL.Clients.Office.Excel.Functions.SPG(A369, "SP_VOLUME_AVG_DAILY_TO_1YR_AVG_DAILY", , "1M")</f>
        <v>160.25</v>
      </c>
      <c r="F369" s="5">
        <f>_xll.SNL.Clients.Office.Excel.Functions.SPG(A369, "SP_VOLUME_AVG_DAILY_TO_1YR_AVG_DAILY", , "3M")</f>
        <v>120.65</v>
      </c>
      <c r="G369" s="9" t="str">
        <f>_xll.SNL.Clients.Office.Excel.Functions.SPG(A369, "IQ_SECTOR")</f>
        <v>Industrials</v>
      </c>
      <c r="H369" s="9" t="str">
        <f>_xll.SNL.Clients.Office.Excel.Functions.SPG(A369, "IQ_INDUSTRY_GROUP")</f>
        <v>Capital Goods</v>
      </c>
      <c r="I369" s="9" t="str">
        <f>_xll.SNL.Clients.Office.Excel.Functions.SPG(A369, "IQ_INDUSTRY")</f>
        <v>Construction and Engineering</v>
      </c>
      <c r="J369" s="9" t="str">
        <f>_xll.SNL.Clients.Office.Excel.Functions.SPG(A369, "IQ_PRIMARY_INDUSTRY")</f>
        <v>Construction and Engineering</v>
      </c>
      <c r="K369" s="9" t="str">
        <f>_xll.SNL.Clients.Office.Excel.Functions.SPG(A369, "NAICS_CODE", "Primary")</f>
        <v>238 - Specialty Trade Contractors</v>
      </c>
      <c r="L369" s="9" t="str">
        <f>_xll.SNL.Clients.Office.Excel.Functions.SPG(A369, "SP_TOPICTAG")</f>
        <v>Clean Energy; Energy Efficiency; Energy Management; Energy Storage; Environmental Engineering; Smart Energy; Utility Scale Solar</v>
      </c>
      <c r="M369" s="5">
        <f>_xll.SNL.Clients.Office.Excel.Functions.SPG(A369, "SP_PCT_SHARES_OWNED_ALL_INSTITUTIONS")</f>
        <v>92.32</v>
      </c>
      <c r="N369" s="9" t="str">
        <f>_xll.SNL.Clients.Office.Excel.Functions.SPG(A369, "RD_CREDIT_RATING_GLOBAL", "Issuer Credit Rating", "Local Currency LT|0")</f>
        <v>BBB-</v>
      </c>
      <c r="O369" s="9" t="str">
        <f>_xll.SNL.Clients.Office.Excel.Functions.SPG(A369, "RD_CWOL_GLOBAL", "Issuer Credit Rating", "Local Currency LT|0")</f>
        <v>Positive</v>
      </c>
      <c r="P369" s="9" t="str">
        <f>_xll.SNL.Clients.Office.Excel.Functions.SPG(A369, "RD_RATING_ACTION_GLOBAL", "Issuer Credit Rating", "Local Currency LT|0")</f>
        <v>CreditWatch/Outlook (05/21/2024)</v>
      </c>
      <c r="Q369" s="10">
        <f>_xll.SNL.Clients.Office.Excel.Functions.SPG(A369, "RD_LAST_REVIEW_DATE_GLOBAL", "Issuer Credit Rating", "Local Currency LT")</f>
        <v>45447</v>
      </c>
      <c r="R369" s="10">
        <f>_xll.SNL.Clients.Office.Excel.Functions.SPG(A369, "RD_CREDIT_RATING_DATE_GLOBAL", "Issuer Credit Rating", "Local Currency LT|0")</f>
        <v>44088</v>
      </c>
      <c r="S369" s="10">
        <f>_xll.SNL.Clients.Office.Excel.Functions.SPG(A369, "RD_CREDIT_WATCH_OUTLOOK_DATE_GLOBAL", "Issuer Credit Rating", "Local Currency LT|0")</f>
        <v>45433</v>
      </c>
    </row>
    <row r="370" spans="1:19" x14ac:dyDescent="0.3">
      <c r="A370" t="s">
        <v>374</v>
      </c>
      <c r="B370" s="13">
        <f>_xll.ciqfunctions.udf.CIQ(A370,"IQ_FIRSTPRICINGDATE")</f>
        <v>35416</v>
      </c>
      <c r="C370" s="5">
        <f>_xll.SNL.Clients.Office.Excel.Functions.SPG(A370, "SP_VOLUME_AVG_WEEKLY_TO_SHARES_OUT", , "1M")</f>
        <v>4.8780791505791496</v>
      </c>
      <c r="D370" s="5">
        <f>_xll.SNL.Clients.Office.Excel.Functions.SPG(A370, "SP_VOLUME_AVG_WEEKLY_TO_SHARES_OUT", , "3M")</f>
        <v>4.0912894507410629</v>
      </c>
      <c r="E370" s="5">
        <f>_xll.SNL.Clients.Office.Excel.Functions.SPG(A370, "SP_VOLUME_AVG_DAILY_TO_1YR_AVG_DAILY", , "1M")</f>
        <v>122.6</v>
      </c>
      <c r="F370" s="5">
        <f>_xll.SNL.Clients.Office.Excel.Functions.SPG(A370, "SP_VOLUME_AVG_DAILY_TO_1YR_AVG_DAILY", , "3M")</f>
        <v>102.83</v>
      </c>
      <c r="G370" s="9" t="str">
        <f>_xll.SNL.Clients.Office.Excel.Functions.SPG(A370, "IQ_SECTOR")</f>
        <v>Health Care</v>
      </c>
      <c r="H370" s="9" t="str">
        <f>_xll.SNL.Clients.Office.Excel.Functions.SPG(A370, "IQ_INDUSTRY_GROUP")</f>
        <v>Health Care Equipment and Services</v>
      </c>
      <c r="I370" s="9" t="str">
        <f>_xll.SNL.Clients.Office.Excel.Functions.SPG(A370, "IQ_INDUSTRY")</f>
        <v>Health Care Providers and Services</v>
      </c>
      <c r="J370" s="9" t="str">
        <f>_xll.SNL.Clients.Office.Excel.Functions.SPG(A370, "IQ_PRIMARY_INDUSTRY")</f>
        <v>Health Care Services</v>
      </c>
      <c r="K370" s="9" t="str">
        <f>_xll.SNL.Clients.Office.Excel.Functions.SPG(A370, "NAICS_CODE", "Primary")</f>
        <v>621511 - Medical Laboratories</v>
      </c>
      <c r="L370" s="9" t="str">
        <f>_xll.SNL.Clients.Office.Excel.Functions.SPG(A370, "SP_TOPICTAG")</f>
        <v>Health Diagnostics; MHealth; Chronic Diseases; Infectious Diseases; Neurology; Oncology</v>
      </c>
      <c r="M370" s="5">
        <f>_xll.SNL.Clients.Office.Excel.Functions.SPG(A370, "SP_PCT_SHARES_OWNED_ALL_INSTITUTIONS")</f>
        <v>90.97</v>
      </c>
      <c r="N370" s="9" t="str">
        <f>_xll.SNL.Clients.Office.Excel.Functions.SPG(A370, "RD_CREDIT_RATING_GLOBAL", "Issuer Credit Rating", "Local Currency LT|0")</f>
        <v>BBB+</v>
      </c>
      <c r="O370" s="9" t="str">
        <f>_xll.SNL.Clients.Office.Excel.Functions.SPG(A370, "RD_CWOL_GLOBAL", "Issuer Credit Rating", "Local Currency LT|0")</f>
        <v>Stable</v>
      </c>
      <c r="P370" s="9" t="str">
        <f>_xll.SNL.Clients.Office.Excel.Functions.SPG(A370, "RD_RATING_ACTION_GLOBAL", "Issuer Credit Rating", "Local Currency LT|0")</f>
        <v>CreditWatch/Outlook (04/30/2015)</v>
      </c>
      <c r="Q370" s="10">
        <f>_xll.SNL.Clients.Office.Excel.Functions.SPG(A370, "RD_LAST_REVIEW_DATE_GLOBAL", "Issuer Credit Rating", "Local Currency LT")</f>
        <v>45461</v>
      </c>
      <c r="R370" s="10">
        <f>_xll.SNL.Clients.Office.Excel.Functions.SPG(A370, "RD_CREDIT_RATING_DATE_GLOBAL", "Issuer Credit Rating", "Local Currency LT|0")</f>
        <v>38649</v>
      </c>
      <c r="S370" s="10">
        <f>_xll.SNL.Clients.Office.Excel.Functions.SPG(A370, "RD_CREDIT_WATCH_OUTLOOK_DATE_GLOBAL", "Issuer Credit Rating", "Local Currency LT|0")</f>
        <v>42124</v>
      </c>
    </row>
    <row r="371" spans="1:19" x14ac:dyDescent="0.3">
      <c r="A371" t="s">
        <v>375</v>
      </c>
      <c r="B371" s="13">
        <f>_xll.ciqfunctions.udf.CIQ(A371,"IQ_FIRSTPRICINGDATE")</f>
        <v>35593</v>
      </c>
      <c r="C371" s="5">
        <f>_xll.SNL.Clients.Office.Excel.Functions.SPG(A371, "SP_VOLUME_AVG_WEEKLY_TO_SHARES_OUT", , "1M")</f>
        <v>10.092119363429584</v>
      </c>
      <c r="D371" s="5">
        <f>_xll.SNL.Clients.Office.Excel.Functions.SPG(A371, "SP_VOLUME_AVG_WEEKLY_TO_SHARES_OUT", , "3M")</f>
        <v>8.978560861858508</v>
      </c>
      <c r="E371" s="5">
        <f>_xll.SNL.Clients.Office.Excel.Functions.SPG(A371, "SP_VOLUME_AVG_DAILY_TO_1YR_AVG_DAILY", , "1M")</f>
        <v>97.29</v>
      </c>
      <c r="F371" s="5">
        <f>_xll.SNL.Clients.Office.Excel.Functions.SPG(A371, "SP_VOLUME_AVG_DAILY_TO_1YR_AVG_DAILY", , "3M")</f>
        <v>86.55</v>
      </c>
      <c r="G371" s="9" t="str">
        <f>_xll.SNL.Clients.Office.Excel.Functions.SPG(A371, "IQ_SECTOR")</f>
        <v>Consumer Discretionary</v>
      </c>
      <c r="H371" s="9" t="str">
        <f>_xll.SNL.Clients.Office.Excel.Functions.SPG(A371, "IQ_INDUSTRY_GROUP")</f>
        <v>Consumer Durables and Apparel</v>
      </c>
      <c r="I371" s="9" t="str">
        <f>_xll.SNL.Clients.Office.Excel.Functions.SPG(A371, "IQ_INDUSTRY")</f>
        <v>Textiles, Apparel and Luxury Goods</v>
      </c>
      <c r="J371" s="9" t="str">
        <f>_xll.SNL.Clients.Office.Excel.Functions.SPG(A371, "IQ_PRIMARY_INDUSTRY")</f>
        <v>Apparel, Accessories and Luxury Goods</v>
      </c>
      <c r="K371" s="9" t="str">
        <f>_xll.SNL.Clients.Office.Excel.Functions.SPG(A371, "NAICS_CODE", "Primary")</f>
        <v>315 - Apparel Manufacturing</v>
      </c>
      <c r="L371" s="9" t="str">
        <f>_xll.SNL.Clients.Office.Excel.Functions.SPG(A371, "SP_TOPICTAG")</f>
        <v>Fast-Moving Consumer Goods; Lifestyle; Virtual Goods; Brand Marketing; Smart Clothing</v>
      </c>
      <c r="M371" s="5">
        <f>_xll.SNL.Clients.Office.Excel.Functions.SPG(A371, "SP_PCT_SHARES_OWNED_ALL_INSTITUTIONS")</f>
        <v>67.239999999999995</v>
      </c>
      <c r="N371" s="9" t="str">
        <f>_xll.SNL.Clients.Office.Excel.Functions.SPG(A371, "RD_CREDIT_RATING_GLOBAL", "Issuer Credit Rating", "Local Currency LT|0")</f>
        <v>A-</v>
      </c>
      <c r="O371" s="9" t="str">
        <f>_xll.SNL.Clients.Office.Excel.Functions.SPG(A371, "RD_CWOL_GLOBAL", "Issuer Credit Rating", "Local Currency LT|0")</f>
        <v>Stable</v>
      </c>
      <c r="P371" s="9" t="str">
        <f>_xll.SNL.Clients.Office.Excel.Functions.SPG(A371, "RD_RATING_ACTION_GLOBAL", "Issuer Credit Rating", "Local Currency LT|0")</f>
        <v>CreditWatch/Outlook (06/09/2022)</v>
      </c>
      <c r="Q371" s="10">
        <f>_xll.SNL.Clients.Office.Excel.Functions.SPG(A371, "RD_LAST_REVIEW_DATE_GLOBAL", "Issuer Credit Rating", "Local Currency LT")</f>
        <v>45622</v>
      </c>
      <c r="R371" s="10">
        <f>_xll.SNL.Clients.Office.Excel.Functions.SPG(A371, "RD_CREDIT_RATING_DATE_GLOBAL", "Issuer Credit Rating", "Local Currency LT|0")</f>
        <v>42930</v>
      </c>
      <c r="S371" s="10">
        <f>_xll.SNL.Clients.Office.Excel.Functions.SPG(A371, "RD_CREDIT_WATCH_OUTLOOK_DATE_GLOBAL", "Issuer Credit Rating", "Local Currency LT|0")</f>
        <v>44721</v>
      </c>
    </row>
    <row r="372" spans="1:19" x14ac:dyDescent="0.3">
      <c r="A372" t="s">
        <v>376</v>
      </c>
      <c r="B372" s="13">
        <f>_xll.ciqfunctions.udf.CIQ(A372,"IQ_FIRSTPRICINGDATE")</f>
        <v>30498</v>
      </c>
      <c r="C372" s="5">
        <f>_xll.SNL.Clients.Office.Excel.Functions.SPG(A372, "SP_VOLUME_AVG_WEEKLY_TO_SHARES_OUT", , "1M")</f>
        <v>3.2988137985426698</v>
      </c>
      <c r="D372" s="5">
        <f>_xll.SNL.Clients.Office.Excel.Functions.SPG(A372, "SP_VOLUME_AVG_WEEKLY_TO_SHARES_OUT", , "3M")</f>
        <v>2.8774088808794169</v>
      </c>
      <c r="E372" s="5">
        <f>_xll.SNL.Clients.Office.Excel.Functions.SPG(A372, "SP_VOLUME_AVG_DAILY_TO_1YR_AVG_DAILY", , "1M")</f>
        <v>117.23</v>
      </c>
      <c r="F372" s="5">
        <f>_xll.SNL.Clients.Office.Excel.Functions.SPG(A372, "SP_VOLUME_AVG_DAILY_TO_1YR_AVG_DAILY", , "3M")</f>
        <v>102.25</v>
      </c>
      <c r="G372" s="9" t="str">
        <f>_xll.SNL.Clients.Office.Excel.Functions.SPG(A372, "IQ_SECTOR")</f>
        <v>Financials</v>
      </c>
      <c r="H372" s="9" t="str">
        <f>_xll.SNL.Clients.Office.Excel.Functions.SPG(A372, "IQ_INDUSTRY_GROUP")</f>
        <v>Financial Services</v>
      </c>
      <c r="I372" s="9" t="str">
        <f>_xll.SNL.Clients.Office.Excel.Functions.SPG(A372, "IQ_INDUSTRY")</f>
        <v>Capital Markets</v>
      </c>
      <c r="J372" s="9" t="str">
        <f>_xll.SNL.Clients.Office.Excel.Functions.SPG(A372, "IQ_PRIMARY_INDUSTRY")</f>
        <v>Investment Banking and Brokerage</v>
      </c>
      <c r="K372" s="9" t="str">
        <f>_xll.SNL.Clients.Office.Excel.Functions.SPG(A372, "NAICS_CODE", "Primary")</f>
        <v>523150 - Investment Banking and Securities Intermediation</v>
      </c>
      <c r="L372" s="9" t="str">
        <f>_xll.SNL.Clients.Office.Excel.Functions.SPG(A372, "SP_TOPICTAG")</f>
        <v/>
      </c>
      <c r="M372" s="5">
        <f>_xll.SNL.Clients.Office.Excel.Functions.SPG(A372, "SP_PCT_SHARES_OWNED_ALL_INSTITUTIONS")</f>
        <v>77.91</v>
      </c>
      <c r="N372" s="9" t="str">
        <f>_xll.SNL.Clients.Office.Excel.Functions.SPG(A372, "RD_CREDIT_RATING_GLOBAL", "Issuer Credit Rating", "Local Currency LT|0")</f>
        <v>A-</v>
      </c>
      <c r="O372" s="9" t="str">
        <f>_xll.SNL.Clients.Office.Excel.Functions.SPG(A372, "RD_CWOL_GLOBAL", "Issuer Credit Rating", "Local Currency LT|0")</f>
        <v>Stable</v>
      </c>
      <c r="P372" s="9" t="str">
        <f>_xll.SNL.Clients.Office.Excel.Functions.SPG(A372, "RD_RATING_ACTION_GLOBAL", "Issuer Credit Rating", "Local Currency LT|0")</f>
        <v>Upgrade | CreditWatch/Outlook (02/13/2023)</v>
      </c>
      <c r="Q372" s="10">
        <f>_xll.SNL.Clients.Office.Excel.Functions.SPG(A372, "RD_LAST_REVIEW_DATE_GLOBAL", "Issuer Credit Rating", "Local Currency LT")</f>
        <v>45691</v>
      </c>
      <c r="R372" s="10">
        <f>_xll.SNL.Clients.Office.Excel.Functions.SPG(A372, "RD_CREDIT_RATING_DATE_GLOBAL", "Issuer Credit Rating", "Local Currency LT|0")</f>
        <v>44970</v>
      </c>
      <c r="S372" s="10">
        <f>_xll.SNL.Clients.Office.Excel.Functions.SPG(A372, "RD_CREDIT_WATCH_OUTLOOK_DATE_GLOBAL", "Issuer Credit Rating", "Local Currency LT|0")</f>
        <v>44970</v>
      </c>
    </row>
    <row r="373" spans="1:19" x14ac:dyDescent="0.3">
      <c r="A373" t="s">
        <v>377</v>
      </c>
      <c r="B373" s="13">
        <f>_xll.ciqfunctions.udf.CIQ(A373,"IQ_FIRSTPRICINGDATE")</f>
        <v>34625</v>
      </c>
      <c r="C373" s="5">
        <f>_xll.SNL.Clients.Office.Excel.Functions.SPG(A373, "SP_VOLUME_AVG_WEEKLY_TO_SHARES_OUT", , "1M")</f>
        <v>2.6527632283392562</v>
      </c>
      <c r="D373" s="5">
        <f>_xll.SNL.Clients.Office.Excel.Functions.SPG(A373, "SP_VOLUME_AVG_WEEKLY_TO_SHARES_OUT", , "3M")</f>
        <v>2.8183155863358751</v>
      </c>
      <c r="E373" s="5">
        <f>_xll.SNL.Clients.Office.Excel.Functions.SPG(A373, "SP_VOLUME_AVG_DAILY_TO_1YR_AVG_DAILY", , "1M")</f>
        <v>89.12</v>
      </c>
      <c r="F373" s="5">
        <f>_xll.SNL.Clients.Office.Excel.Functions.SPG(A373, "SP_VOLUME_AVG_DAILY_TO_1YR_AVG_DAILY", , "3M")</f>
        <v>94.68</v>
      </c>
      <c r="G373" s="9" t="str">
        <f>_xll.SNL.Clients.Office.Excel.Functions.SPG(A373, "IQ_SECTOR")</f>
        <v>Real Estate</v>
      </c>
      <c r="H373" s="9" t="str">
        <f>_xll.SNL.Clients.Office.Excel.Functions.SPG(A373, "IQ_INDUSTRY_GROUP")</f>
        <v>Equity Real Estate Investment Trusts (REITs)</v>
      </c>
      <c r="I373" s="9" t="str">
        <f>_xll.SNL.Clients.Office.Excel.Functions.SPG(A373, "IQ_INDUSTRY")</f>
        <v>Retail REITs</v>
      </c>
      <c r="J373" s="9" t="str">
        <f>_xll.SNL.Clients.Office.Excel.Functions.SPG(A373, "IQ_PRIMARY_INDUSTRY")</f>
        <v>Retail REITs</v>
      </c>
      <c r="K373" s="9" t="str">
        <f>_xll.SNL.Clients.Office.Excel.Functions.SPG(A373, "NAICS_CODE", "Primary")</f>
        <v>531312 - Nonresidential Property Managers</v>
      </c>
      <c r="L373" s="9" t="str">
        <f>_xll.SNL.Clients.Office.Excel.Functions.SPG(A373, "SP_TOPICTAG")</f>
        <v/>
      </c>
      <c r="M373" s="5">
        <f>_xll.SNL.Clients.Office.Excel.Functions.SPG(A373, "SP_PCT_SHARES_OWNED_ALL_INSTITUTIONS")</f>
        <v>80.06</v>
      </c>
      <c r="N373" s="9" t="str">
        <f>_xll.SNL.Clients.Office.Excel.Functions.SPG(A373, "RD_CREDIT_RATING_GLOBAL", "Issuer Credit Rating", "Local Currency LT|0")</f>
        <v>A-</v>
      </c>
      <c r="O373" s="9" t="str">
        <f>_xll.SNL.Clients.Office.Excel.Functions.SPG(A373, "RD_CWOL_GLOBAL", "Issuer Credit Rating", "Local Currency LT|0")</f>
        <v>Stable</v>
      </c>
      <c r="P373" s="9" t="str">
        <f>_xll.SNL.Clients.Office.Excel.Functions.SPG(A373, "RD_RATING_ACTION_GLOBAL", "Issuer Credit Rating", "Local Currency LT|0")</f>
        <v>Upgrade | CreditWatch/Outlook (08/16/2018)</v>
      </c>
      <c r="Q373" s="10">
        <f>_xll.SNL.Clients.Office.Excel.Functions.SPG(A373, "RD_LAST_REVIEW_DATE_GLOBAL", "Issuer Credit Rating", "Local Currency LT")</f>
        <v>45464</v>
      </c>
      <c r="R373" s="10">
        <f>_xll.SNL.Clients.Office.Excel.Functions.SPG(A373, "RD_CREDIT_RATING_DATE_GLOBAL", "Issuer Credit Rating", "Local Currency LT|0")</f>
        <v>43328</v>
      </c>
      <c r="S373" s="10">
        <f>_xll.SNL.Clients.Office.Excel.Functions.SPG(A373, "RD_CREDIT_WATCH_OUTLOOK_DATE_GLOBAL", "Issuer Credit Rating", "Local Currency LT|0")</f>
        <v>43328</v>
      </c>
    </row>
    <row r="374" spans="1:19" x14ac:dyDescent="0.3">
      <c r="A374" t="s">
        <v>378</v>
      </c>
      <c r="B374" s="13">
        <f>_xll.ciqfunctions.udf.CIQ(A374,"IQ_FIRSTPRICINGDATE")</f>
        <v>34271</v>
      </c>
      <c r="C374" s="5">
        <f>_xll.SNL.Clients.Office.Excel.Functions.SPG(A374, "SP_VOLUME_AVG_WEEKLY_TO_SHARES_OUT", , "1M")</f>
        <v>2.6565084215578736</v>
      </c>
      <c r="D374" s="5">
        <f>_xll.SNL.Clients.Office.Excel.Functions.SPG(A374, "SP_VOLUME_AVG_WEEKLY_TO_SHARES_OUT", , "3M")</f>
        <v>2.9721531428156096</v>
      </c>
      <c r="E374" s="5">
        <f>_xll.SNL.Clients.Office.Excel.Functions.SPG(A374, "SP_VOLUME_AVG_DAILY_TO_1YR_AVG_DAILY", , "1M")</f>
        <v>89.91</v>
      </c>
      <c r="F374" s="5">
        <f>_xll.SNL.Clients.Office.Excel.Functions.SPG(A374, "SP_VOLUME_AVG_DAILY_TO_1YR_AVG_DAILY", , "3M")</f>
        <v>100.59</v>
      </c>
      <c r="G374" s="9" t="str">
        <f>_xll.SNL.Clients.Office.Excel.Functions.SPG(A374, "IQ_SECTOR")</f>
        <v>Real Estate</v>
      </c>
      <c r="H374" s="9" t="str">
        <f>_xll.SNL.Clients.Office.Excel.Functions.SPG(A374, "IQ_INDUSTRY_GROUP")</f>
        <v>Equity Real Estate Investment Trusts (REITs)</v>
      </c>
      <c r="I374" s="9" t="str">
        <f>_xll.SNL.Clients.Office.Excel.Functions.SPG(A374, "IQ_INDUSTRY")</f>
        <v>Retail REITs</v>
      </c>
      <c r="J374" s="9" t="str">
        <f>_xll.SNL.Clients.Office.Excel.Functions.SPG(A374, "IQ_PRIMARY_INDUSTRY")</f>
        <v>Retail REITs</v>
      </c>
      <c r="K374" s="9" t="str">
        <f>_xll.SNL.Clients.Office.Excel.Functions.SPG(A374, "NAICS_CODE", "Primary")</f>
        <v>531110 - Lessors of Residential Buildings and Dwellings</v>
      </c>
      <c r="L374" s="9" t="str">
        <f>_xll.SNL.Clients.Office.Excel.Functions.SPG(A374, "SP_TOPICTAG")</f>
        <v/>
      </c>
      <c r="M374" s="5">
        <f>_xll.SNL.Clients.Office.Excel.Functions.SPG(A374, "SP_PCT_SHARES_OWNED_ALL_INSTITUTIONS")</f>
        <v>89.77</v>
      </c>
      <c r="N374" s="9" t="str">
        <f>_xll.SNL.Clients.Office.Excel.Functions.SPG(A374, "RD_CREDIT_RATING_GLOBAL", "Issuer Credit Rating", "Local Currency LT|0")</f>
        <v>BBB+</v>
      </c>
      <c r="O374" s="9" t="str">
        <f>_xll.SNL.Clients.Office.Excel.Functions.SPG(A374, "RD_CWOL_GLOBAL", "Issuer Credit Rating", "Local Currency LT|0")</f>
        <v>Positive</v>
      </c>
      <c r="P374" s="9" t="str">
        <f>_xll.SNL.Clients.Office.Excel.Functions.SPG(A374, "RD_RATING_ACTION_GLOBAL", "Issuer Credit Rating", "Local Currency LT|0")</f>
        <v>CreditWatch/Outlook (05/16/2024)</v>
      </c>
      <c r="Q374" s="10">
        <f>_xll.SNL.Clients.Office.Excel.Functions.SPG(A374, "RD_LAST_REVIEW_DATE_GLOBAL", "Issuer Credit Rating", "Local Currency LT")</f>
        <v>45428</v>
      </c>
      <c r="R374" s="10">
        <f>_xll.SNL.Clients.Office.Excel.Functions.SPG(A374, "RD_CREDIT_RATING_DATE_GLOBAL", "Issuer Credit Rating", "Local Currency LT|0")</f>
        <v>42517</v>
      </c>
      <c r="S374" s="10">
        <f>_xll.SNL.Clients.Office.Excel.Functions.SPG(A374, "RD_CREDIT_WATCH_OUTLOOK_DATE_GLOBAL", "Issuer Credit Rating", "Local Currency LT|0")</f>
        <v>45428</v>
      </c>
    </row>
    <row r="375" spans="1:19" x14ac:dyDescent="0.3">
      <c r="A375" t="s">
        <v>379</v>
      </c>
      <c r="B375" s="13">
        <f>_xll.ciqfunctions.udf.CIQ(A375,"IQ_FIRSTPRICINGDATE")</f>
        <v>33330</v>
      </c>
      <c r="C375" s="5">
        <f>_xll.SNL.Clients.Office.Excel.Functions.SPG(A375, "SP_VOLUME_AVG_WEEKLY_TO_SHARES_OUT", , "1M")</f>
        <v>4.8366782394751642</v>
      </c>
      <c r="D375" s="5">
        <f>_xll.SNL.Clients.Office.Excel.Functions.SPG(A375, "SP_VOLUME_AVG_WEEKLY_TO_SHARES_OUT", , "3M")</f>
        <v>4.2545980951218612</v>
      </c>
      <c r="E375" s="5">
        <f>_xll.SNL.Clients.Office.Excel.Functions.SPG(A375, "SP_VOLUME_AVG_DAILY_TO_1YR_AVG_DAILY", , "1M")</f>
        <v>166.9</v>
      </c>
      <c r="F375" s="5">
        <f>_xll.SNL.Clients.Office.Excel.Functions.SPG(A375, "SP_VOLUME_AVG_DAILY_TO_1YR_AVG_DAILY", , "3M")</f>
        <v>146.81</v>
      </c>
      <c r="G375" s="9" t="str">
        <f>_xll.SNL.Clients.Office.Excel.Functions.SPG(A375, "IQ_SECTOR")</f>
        <v>Health Care</v>
      </c>
      <c r="H375" s="9" t="str">
        <f>_xll.SNL.Clients.Office.Excel.Functions.SPG(A375, "IQ_INDUSTRY_GROUP")</f>
        <v>Pharmaceuticals, Biotechnology and Life Sciences</v>
      </c>
      <c r="I375" s="9" t="str">
        <f>_xll.SNL.Clients.Office.Excel.Functions.SPG(A375, "IQ_INDUSTRY")</f>
        <v>Biotechnology</v>
      </c>
      <c r="J375" s="9" t="str">
        <f>_xll.SNL.Clients.Office.Excel.Functions.SPG(A375, "IQ_PRIMARY_INDUSTRY")</f>
        <v>Biotechnology</v>
      </c>
      <c r="K375" s="9" t="str">
        <f>_xll.SNL.Clients.Office.Excel.Functions.SPG(A375, "NAICS_CODE", "Primary")</f>
        <v>325412 - Pharmaceutical Preparation Manufacturing</v>
      </c>
      <c r="L375" s="9" t="str">
        <f>_xll.SNL.Clients.Office.Excel.Functions.SPG(A375, "SP_TOPICTAG")</f>
        <v>Dermatology; Hematology; Infectious Diseases; Inflammation; Oncology; Ophthalmology</v>
      </c>
      <c r="M375" s="5">
        <f>_xll.SNL.Clients.Office.Excel.Functions.SPG(A375, "SP_PCT_SHARES_OWNED_ALL_INSTITUTIONS")</f>
        <v>89.6</v>
      </c>
      <c r="N375" s="9" t="str">
        <f>_xll.SNL.Clients.Office.Excel.Functions.SPG(A375, "RD_CREDIT_RATING_GLOBAL", "Issuer Credit Rating", "Local Currency LT|0")</f>
        <v>BBB+</v>
      </c>
      <c r="O375" s="9" t="str">
        <f>_xll.SNL.Clients.Office.Excel.Functions.SPG(A375, "RD_CWOL_GLOBAL", "Issuer Credit Rating", "Local Currency LT|0")</f>
        <v>Stable</v>
      </c>
      <c r="P375" s="9" t="str">
        <f>_xll.SNL.Clients.Office.Excel.Functions.SPG(A375, "RD_RATING_ACTION_GLOBAL", "Issuer Credit Rating", "Local Currency LT|0")</f>
        <v>New Rating | CreditWatch/Outlook (08/05/2020)</v>
      </c>
      <c r="Q375" s="10">
        <f>_xll.SNL.Clients.Office.Excel.Functions.SPG(A375, "RD_LAST_REVIEW_DATE_GLOBAL", "Issuer Credit Rating", "Local Currency LT")</f>
        <v>45527</v>
      </c>
      <c r="R375" s="10">
        <f>_xll.SNL.Clients.Office.Excel.Functions.SPG(A375, "RD_CREDIT_RATING_DATE_GLOBAL", "Issuer Credit Rating", "Local Currency LT|0")</f>
        <v>44048</v>
      </c>
      <c r="S375" s="10">
        <f>_xll.SNL.Clients.Office.Excel.Functions.SPG(A375, "RD_CREDIT_WATCH_OUTLOOK_DATE_GLOBAL", "Issuer Credit Rating", "Local Currency LT|0")</f>
        <v>44048</v>
      </c>
    </row>
    <row r="376" spans="1:19" x14ac:dyDescent="0.3">
      <c r="A376" t="s">
        <v>380</v>
      </c>
      <c r="B376" s="13">
        <f>_xll.ciqfunctions.udf.CIQ(A376,"IQ_FIRSTPRICINGDATE")</f>
        <v>38169</v>
      </c>
      <c r="C376" s="5">
        <f>_xll.SNL.Clients.Office.Excel.Functions.SPG(A376, "SP_VOLUME_AVG_WEEKLY_TO_SHARES_OUT", , "1M")</f>
        <v>4.4263762153406478</v>
      </c>
      <c r="D376" s="5">
        <f>_xll.SNL.Clients.Office.Excel.Functions.SPG(A376, "SP_VOLUME_AVG_WEEKLY_TO_SHARES_OUT", , "3M")</f>
        <v>4.3128129098999315</v>
      </c>
      <c r="E376" s="5">
        <f>_xll.SNL.Clients.Office.Excel.Functions.SPG(A376, "SP_VOLUME_AVG_DAILY_TO_1YR_AVG_DAILY", , "1M")</f>
        <v>103.74</v>
      </c>
      <c r="F376" s="5">
        <f>_xll.SNL.Clients.Office.Excel.Functions.SPG(A376, "SP_VOLUME_AVG_DAILY_TO_1YR_AVG_DAILY", , "3M")</f>
        <v>101.08</v>
      </c>
      <c r="G376" s="9" t="str">
        <f>_xll.SNL.Clients.Office.Excel.Functions.SPG(A376, "IQ_SECTOR")</f>
        <v>Financials</v>
      </c>
      <c r="H376" s="9" t="str">
        <f>_xll.SNL.Clients.Office.Excel.Functions.SPG(A376, "IQ_INDUSTRY_GROUP")</f>
        <v>Banks</v>
      </c>
      <c r="I376" s="9" t="str">
        <f>_xll.SNL.Clients.Office.Excel.Functions.SPG(A376, "IQ_INDUSTRY")</f>
        <v>Banks</v>
      </c>
      <c r="J376" s="9" t="str">
        <f>_xll.SNL.Clients.Office.Excel.Functions.SPG(A376, "IQ_PRIMARY_INDUSTRY")</f>
        <v>Regional Banks</v>
      </c>
      <c r="K376" s="9" t="str">
        <f>_xll.SNL.Clients.Office.Excel.Functions.SPG(A376, "NAICS_CODE", "Primary")</f>
        <v>522110 - Commercial Banking</v>
      </c>
      <c r="L376" s="9" t="str">
        <f>_xll.SNL.Clients.Office.Excel.Functions.SPG(A376, "SP_TOPICTAG")</f>
        <v>Consumer Lending; Digital Brokerage</v>
      </c>
      <c r="M376" s="5">
        <f>_xll.SNL.Clients.Office.Excel.Functions.SPG(A376, "SP_PCT_SHARES_OWNED_ALL_INSTITUTIONS")</f>
        <v>81.650000000000006</v>
      </c>
      <c r="N376" s="9" t="str">
        <f>_xll.SNL.Clients.Office.Excel.Functions.SPG(A376, "RD_CREDIT_RATING_GLOBAL", "Issuer Credit Rating", "Local Currency LT|0")</f>
        <v>BBB+</v>
      </c>
      <c r="O376" s="9" t="str">
        <f>_xll.SNL.Clients.Office.Excel.Functions.SPG(A376, "RD_CWOL_GLOBAL", "Issuer Credit Rating", "Local Currency LT|0")</f>
        <v>Stable</v>
      </c>
      <c r="P376" s="9" t="str">
        <f>_xll.SNL.Clients.Office.Excel.Functions.SPG(A376, "RD_RATING_ACTION_GLOBAL", "Issuer Credit Rating", "Local Currency LT|0")</f>
        <v>Upgrade | CreditWatch/Outlook (11/13/2017)</v>
      </c>
      <c r="Q376" s="10">
        <f>_xll.SNL.Clients.Office.Excel.Functions.SPG(A376, "RD_LAST_REVIEW_DATE_GLOBAL", "Issuer Credit Rating", "Local Currency LT")</f>
        <v>45590</v>
      </c>
      <c r="R376" s="10">
        <f>_xll.SNL.Clients.Office.Excel.Functions.SPG(A376, "RD_CREDIT_RATING_DATE_GLOBAL", "Issuer Credit Rating", "Local Currency LT|0")</f>
        <v>43052</v>
      </c>
      <c r="S376" s="10">
        <f>_xll.SNL.Clients.Office.Excel.Functions.SPG(A376, "RD_CREDIT_WATCH_OUTLOOK_DATE_GLOBAL", "Issuer Credit Rating", "Local Currency LT|0")</f>
        <v>43052</v>
      </c>
    </row>
    <row r="377" spans="1:19" x14ac:dyDescent="0.3">
      <c r="A377" t="s">
        <v>381</v>
      </c>
      <c r="B377" s="13">
        <f>_xll.ciqfunctions.udf.CIQ(A377,"IQ_FIRSTPRICINGDATE")</f>
        <v>35977</v>
      </c>
      <c r="C377" s="5">
        <f>_xll.SNL.Clients.Office.Excel.Functions.SPG(A377, "SP_VOLUME_AVG_WEEKLY_TO_SHARES_OUT", , "1M")</f>
        <v>1.5410130511928553</v>
      </c>
      <c r="D377" s="5">
        <f>_xll.SNL.Clients.Office.Excel.Functions.SPG(A377, "SP_VOLUME_AVG_WEEKLY_TO_SHARES_OUT", , "3M")</f>
        <v>1.570259839274011</v>
      </c>
      <c r="E377" s="5">
        <f>_xll.SNL.Clients.Office.Excel.Functions.SPG(A377, "SP_VOLUME_AVG_DAILY_TO_1YR_AVG_DAILY", , "1M")</f>
        <v>88.06</v>
      </c>
      <c r="F377" s="5">
        <f>_xll.SNL.Clients.Office.Excel.Functions.SPG(A377, "SP_VOLUME_AVG_DAILY_TO_1YR_AVG_DAILY", , "3M")</f>
        <v>89.74</v>
      </c>
      <c r="G377" s="9" t="str">
        <f>_xll.SNL.Clients.Office.Excel.Functions.SPG(A377, "IQ_SECTOR")</f>
        <v>Industrials</v>
      </c>
      <c r="H377" s="9" t="str">
        <f>_xll.SNL.Clients.Office.Excel.Functions.SPG(A377, "IQ_INDUSTRY_GROUP")</f>
        <v>Commercial and Professional Services</v>
      </c>
      <c r="I377" s="9" t="str">
        <f>_xll.SNL.Clients.Office.Excel.Functions.SPG(A377, "IQ_INDUSTRY")</f>
        <v>Commercial Services and Supplies</v>
      </c>
      <c r="J377" s="9" t="str">
        <f>_xll.SNL.Clients.Office.Excel.Functions.SPG(A377, "IQ_PRIMARY_INDUSTRY")</f>
        <v>Environmental and Facilities Services</v>
      </c>
      <c r="K377" s="9" t="str">
        <f>_xll.SNL.Clients.Office.Excel.Functions.SPG(A377, "NAICS_CODE", "Primary")</f>
        <v>56211 - Waste Collection</v>
      </c>
      <c r="L377" s="9" t="str">
        <f>_xll.SNL.Clients.Office.Excel.Functions.SPG(A377, "SP_TOPICTAG")</f>
        <v>Environmental Consulting; Environmental Engineering; Disposal and Recycling; CleanTech; Pollution Control; Biofuel; Utility Scale Solar</v>
      </c>
      <c r="M377" s="5">
        <f>_xll.SNL.Clients.Office.Excel.Functions.SPG(A377, "SP_PCT_SHARES_OWNED_ALL_INSTITUTIONS")</f>
        <v>94.51</v>
      </c>
      <c r="N377" s="9" t="str">
        <f>_xll.SNL.Clients.Office.Excel.Functions.SPG(A377, "RD_CREDIT_RATING_GLOBAL", "Issuer Credit Rating", "Local Currency LT|0")</f>
        <v>BBB+</v>
      </c>
      <c r="O377" s="9" t="str">
        <f>_xll.SNL.Clients.Office.Excel.Functions.SPG(A377, "RD_CWOL_GLOBAL", "Issuer Credit Rating", "Local Currency LT|0")</f>
        <v>Stable</v>
      </c>
      <c r="P377" s="9" t="str">
        <f>_xll.SNL.Clients.Office.Excel.Functions.SPG(A377, "RD_RATING_ACTION_GLOBAL", "Issuer Credit Rating", "Local Currency LT|0")</f>
        <v>Upgrade | CreditWatch/Outlook (12/12/2013)</v>
      </c>
      <c r="Q377" s="10">
        <f>_xll.SNL.Clients.Office.Excel.Functions.SPG(A377, "RD_LAST_REVIEW_DATE_GLOBAL", "Issuer Credit Rating", "Local Currency LT")</f>
        <v>45464</v>
      </c>
      <c r="R377" s="10">
        <f>_xll.SNL.Clients.Office.Excel.Functions.SPG(A377, "RD_CREDIT_RATING_DATE_GLOBAL", "Issuer Credit Rating", "Local Currency LT|0")</f>
        <v>41620</v>
      </c>
      <c r="S377" s="10">
        <f>_xll.SNL.Clients.Office.Excel.Functions.SPG(A377, "RD_CREDIT_WATCH_OUTLOOK_DATE_GLOBAL", "Issuer Credit Rating", "Local Currency LT|0")</f>
        <v>41620</v>
      </c>
    </row>
    <row r="378" spans="1:19" x14ac:dyDescent="0.3">
      <c r="A378" t="s">
        <v>382</v>
      </c>
      <c r="B378" s="13">
        <f>_xll.ciqfunctions.udf.CIQ(A378,"IQ_FIRSTPRICINGDATE")</f>
        <v>34852</v>
      </c>
      <c r="C378" s="5">
        <f>_xll.SNL.Clients.Office.Excel.Functions.SPG(A378, "SP_VOLUME_AVG_WEEKLY_TO_SHARES_OUT", , "1M")</f>
        <v>3.7018412660300259</v>
      </c>
      <c r="D378" s="5">
        <f>_xll.SNL.Clients.Office.Excel.Functions.SPG(A378, "SP_VOLUME_AVG_WEEKLY_TO_SHARES_OUT", , "3M")</f>
        <v>2.9726586788045997</v>
      </c>
      <c r="E378" s="5">
        <f>_xll.SNL.Clients.Office.Excel.Functions.SPG(A378, "SP_VOLUME_AVG_DAILY_TO_1YR_AVG_DAILY", , "1M")</f>
        <v>107.18</v>
      </c>
      <c r="F378" s="5">
        <f>_xll.SNL.Clients.Office.Excel.Functions.SPG(A378, "SP_VOLUME_AVG_DAILY_TO_1YR_AVG_DAILY", , "3M")</f>
        <v>86.07</v>
      </c>
      <c r="G378" s="9" t="str">
        <f>_xll.SNL.Clients.Office.Excel.Functions.SPG(A378, "IQ_SECTOR")</f>
        <v>Health Care</v>
      </c>
      <c r="H378" s="9" t="str">
        <f>_xll.SNL.Clients.Office.Excel.Functions.SPG(A378, "IQ_INDUSTRY_GROUP")</f>
        <v>Health Care Equipment and Services</v>
      </c>
      <c r="I378" s="9" t="str">
        <f>_xll.SNL.Clients.Office.Excel.Functions.SPG(A378, "IQ_INDUSTRY")</f>
        <v>Health Care Equipment and Supplies</v>
      </c>
      <c r="J378" s="9" t="str">
        <f>_xll.SNL.Clients.Office.Excel.Functions.SPG(A378, "IQ_PRIMARY_INDUSTRY")</f>
        <v>Health Care Equipment</v>
      </c>
      <c r="K378" s="9" t="str">
        <f>_xll.SNL.Clients.Office.Excel.Functions.SPG(A378, "NAICS_CODE", "Primary")</f>
        <v>334510 - Electromedical and Electrotherapeutic Apparatus Manufacturing</v>
      </c>
      <c r="L378" s="9" t="str">
        <f>_xll.SNL.Clients.Office.Excel.Functions.SPG(A378, "SP_TOPICTAG")</f>
        <v>Health Diagnostics; MHealth; Sensors; Outpatient Care; Sleep Technology; Artificial Intelligence; Respiratory</v>
      </c>
      <c r="M378" s="5">
        <f>_xll.SNL.Clients.Office.Excel.Functions.SPG(A378, "SP_PCT_SHARES_OWNED_ALL_INSTITUTIONS")</f>
        <v>69.56</v>
      </c>
      <c r="N378" s="9" t="str">
        <f>_xll.SNL.Clients.Office.Excel.Functions.SPG(A378, "RD_CREDIT_RATING_GLOBAL", "Issuer Credit Rating", "Local Currency LT|0")</f>
        <v>NR</v>
      </c>
      <c r="O378" s="9" t="str">
        <f>_xll.SNL.Clients.Office.Excel.Functions.SPG(A378, "RD_CWOL_GLOBAL", "Issuer Credit Rating", "Local Currency LT|0")</f>
        <v>NR</v>
      </c>
      <c r="P378" s="9" t="str">
        <f>_xll.SNL.Clients.Office.Excel.Functions.SPG(A378, "RD_RATING_ACTION_GLOBAL", "Issuer Credit Rating", "Local Currency LT|0")</f>
        <v>Not Rated | CreditWatch/Outlook (06/20/2006)</v>
      </c>
      <c r="Q378" s="10" t="str">
        <f>_xll.SNL.Clients.Office.Excel.Functions.SPG(A378, "RD_LAST_REVIEW_DATE_GLOBAL", "Issuer Credit Rating", "Local Currency LT")</f>
        <v/>
      </c>
      <c r="R378" s="10">
        <f>_xll.SNL.Clients.Office.Excel.Functions.SPG(A378, "RD_CREDIT_RATING_DATE_GLOBAL", "Issuer Credit Rating", "Local Currency LT|0")</f>
        <v>38888</v>
      </c>
      <c r="S378" s="10">
        <f>_xll.SNL.Clients.Office.Excel.Functions.SPG(A378, "RD_CREDIT_WATCH_OUTLOOK_DATE_GLOBAL", "Issuer Credit Rating", "Local Currency LT|0")</f>
        <v>38888</v>
      </c>
    </row>
    <row r="379" spans="1:19" x14ac:dyDescent="0.3">
      <c r="A379" t="s">
        <v>383</v>
      </c>
      <c r="B379" s="13">
        <f>_xll.ciqfunctions.udf.CIQ(A379,"IQ_FIRSTPRICINGDATE")</f>
        <v>24839</v>
      </c>
      <c r="C379" s="5">
        <f>_xll.SNL.Clients.Office.Excel.Functions.SPG(A379, "SP_VOLUME_AVG_WEEKLY_TO_SHARES_OUT", , "1M")</f>
        <v>4.029934644752486</v>
      </c>
      <c r="D379" s="5">
        <f>_xll.SNL.Clients.Office.Excel.Functions.SPG(A379, "SP_VOLUME_AVG_WEEKLY_TO_SHARES_OUT", , "3M")</f>
        <v>3.7226198649222262</v>
      </c>
      <c r="E379" s="5">
        <f>_xll.SNL.Clients.Office.Excel.Functions.SPG(A379, "SP_VOLUME_AVG_DAILY_TO_1YR_AVG_DAILY", , "1M")</f>
        <v>116.41</v>
      </c>
      <c r="F379" s="5">
        <f>_xll.SNL.Clients.Office.Excel.Functions.SPG(A379, "SP_VOLUME_AVG_DAILY_TO_1YR_AVG_DAILY", , "3M")</f>
        <v>107.53</v>
      </c>
      <c r="G379" s="9" t="str">
        <f>_xll.SNL.Clients.Office.Excel.Functions.SPG(A379, "IQ_SECTOR")</f>
        <v>Health Care</v>
      </c>
      <c r="H379" s="9" t="str">
        <f>_xll.SNL.Clients.Office.Excel.Functions.SPG(A379, "IQ_INDUSTRY_GROUP")</f>
        <v>Pharmaceuticals, Biotechnology and Life Sciences</v>
      </c>
      <c r="I379" s="9" t="str">
        <f>_xll.SNL.Clients.Office.Excel.Functions.SPG(A379, "IQ_INDUSTRY")</f>
        <v>Life Sciences Tools and Services</v>
      </c>
      <c r="J379" s="9" t="str">
        <f>_xll.SNL.Clients.Office.Excel.Functions.SPG(A379, "IQ_PRIMARY_INDUSTRY")</f>
        <v>Life Sciences Tools and Services</v>
      </c>
      <c r="K379" s="9" t="str">
        <f>_xll.SNL.Clients.Office.Excel.Functions.SPG(A379, "NAICS_CODE", "Primary")</f>
        <v>334516 - Analytical Laboratory Instrument Manufacturing</v>
      </c>
      <c r="L379" s="9" t="str">
        <f>_xll.SNL.Clients.Office.Excel.Functions.SPG(A379, "SP_TOPICTAG")</f>
        <v>Health Diagnostics; Neuroscience; Machine Learning; Genetics; Artificial Intelligence; Infectious Diseases</v>
      </c>
      <c r="M379" s="5">
        <f>_xll.SNL.Clients.Office.Excel.Functions.SPG(A379, "SP_PCT_SHARES_OWNED_ALL_INSTITUTIONS")</f>
        <v>91.59</v>
      </c>
      <c r="N379" s="9" t="str">
        <f>_xll.SNL.Clients.Office.Excel.Functions.SPG(A379, "RD_CREDIT_RATING_GLOBAL", "Issuer Credit Rating", "Local Currency LT|0")</f>
        <v>BBB</v>
      </c>
      <c r="O379" s="9" t="str">
        <f>_xll.SNL.Clients.Office.Excel.Functions.SPG(A379, "RD_CWOL_GLOBAL", "Issuer Credit Rating", "Local Currency LT|0")</f>
        <v>Negative</v>
      </c>
      <c r="P379" s="9" t="str">
        <f>_xll.SNL.Clients.Office.Excel.Functions.SPG(A379, "RD_RATING_ACTION_GLOBAL", "Issuer Credit Rating", "Local Currency LT|0")</f>
        <v>CreditWatch/Outlook (05/31/2024)</v>
      </c>
      <c r="Q379" s="10">
        <f>_xll.SNL.Clients.Office.Excel.Functions.SPG(A379, "RD_LAST_REVIEW_DATE_GLOBAL", "Issuer Credit Rating", "Local Currency LT")</f>
        <v>45475</v>
      </c>
      <c r="R379" s="10">
        <f>_xll.SNL.Clients.Office.Excel.Functions.SPG(A379, "RD_CREDIT_RATING_DATE_GLOBAL", "Issuer Credit Rating", "Local Currency LT|0")</f>
        <v>39304</v>
      </c>
      <c r="S379" s="10">
        <f>_xll.SNL.Clients.Office.Excel.Functions.SPG(A379, "RD_CREDIT_WATCH_OUTLOOK_DATE_GLOBAL", "Issuer Credit Rating", "Local Currency LT|0")</f>
        <v>45443</v>
      </c>
    </row>
    <row r="380" spans="1:19" x14ac:dyDescent="0.3">
      <c r="A380" t="s">
        <v>384</v>
      </c>
      <c r="B380" s="13">
        <f>_xll.ciqfunctions.udf.CIQ(A380,"IQ_FIRSTPRICINGDATE")</f>
        <v>24839</v>
      </c>
      <c r="C380" s="5">
        <f>_xll.SNL.Clients.Office.Excel.Functions.SPG(A380, "SP_VOLUME_AVG_WEEKLY_TO_SHARES_OUT", , "1M")</f>
        <v>3.9830922499594941</v>
      </c>
      <c r="D380" s="5">
        <f>_xll.SNL.Clients.Office.Excel.Functions.SPG(A380, "SP_VOLUME_AVG_WEEKLY_TO_SHARES_OUT", , "3M")</f>
        <v>4.1037774719996039</v>
      </c>
      <c r="E380" s="5">
        <f>_xll.SNL.Clients.Office.Excel.Functions.SPG(A380, "SP_VOLUME_AVG_DAILY_TO_1YR_AVG_DAILY", , "1M")</f>
        <v>103.45</v>
      </c>
      <c r="F380" s="5">
        <f>_xll.SNL.Clients.Office.Excel.Functions.SPG(A380, "SP_VOLUME_AVG_DAILY_TO_1YR_AVG_DAILY", , "3M")</f>
        <v>106.59</v>
      </c>
      <c r="G380" s="9" t="str">
        <f>_xll.SNL.Clients.Office.Excel.Functions.SPG(A380, "IQ_SECTOR")</f>
        <v>Industrials</v>
      </c>
      <c r="H380" s="9" t="str">
        <f>_xll.SNL.Clients.Office.Excel.Functions.SPG(A380, "IQ_INDUSTRY_GROUP")</f>
        <v>Capital Goods</v>
      </c>
      <c r="I380" s="9" t="str">
        <f>_xll.SNL.Clients.Office.Excel.Functions.SPG(A380, "IQ_INDUSTRY")</f>
        <v>Electrical Equipment</v>
      </c>
      <c r="J380" s="9" t="str">
        <f>_xll.SNL.Clients.Office.Excel.Functions.SPG(A380, "IQ_PRIMARY_INDUSTRY")</f>
        <v>Electrical Components and Equipment</v>
      </c>
      <c r="K380" s="9" t="str">
        <f>_xll.SNL.Clients.Office.Excel.Functions.SPG(A380, "NAICS_CODE", "Primary")</f>
        <v>335314 - Relay and Industrial Control Manufacturing</v>
      </c>
      <c r="L380" s="9" t="str">
        <f>_xll.SNL.Clients.Office.Excel.Functions.SPG(A380, "SP_TOPICTAG")</f>
        <v>Industrial Automation; Sensors; Data Protection; Electric Vehicle; Process Automation; Network Security</v>
      </c>
      <c r="M380" s="5">
        <f>_xll.SNL.Clients.Office.Excel.Functions.SPG(A380, "SP_PCT_SHARES_OWNED_ALL_INSTITUTIONS")</f>
        <v>82.19</v>
      </c>
      <c r="N380" s="9" t="str">
        <f>_xll.SNL.Clients.Office.Excel.Functions.SPG(A380, "RD_CREDIT_RATING_GLOBAL", "Issuer Credit Rating", "Local Currency LT|0")</f>
        <v>A-</v>
      </c>
      <c r="O380" s="9" t="str">
        <f>_xll.SNL.Clients.Office.Excel.Functions.SPG(A380, "RD_CWOL_GLOBAL", "Issuer Credit Rating", "Local Currency LT|0")</f>
        <v>Stable</v>
      </c>
      <c r="P380" s="9" t="str">
        <f>_xll.SNL.Clients.Office.Excel.Functions.SPG(A380, "RD_RATING_ACTION_GLOBAL", "Issuer Credit Rating", "Local Currency LT|0")</f>
        <v>Downgrade | CreditWatch/Outlook (07/02/2024)</v>
      </c>
      <c r="Q380" s="10">
        <f>_xll.SNL.Clients.Office.Excel.Functions.SPG(A380, "RD_LAST_REVIEW_DATE_GLOBAL", "Issuer Credit Rating", "Local Currency LT")</f>
        <v>45475</v>
      </c>
      <c r="R380" s="10">
        <f>_xll.SNL.Clients.Office.Excel.Functions.SPG(A380, "RD_CREDIT_RATING_DATE_GLOBAL", "Issuer Credit Rating", "Local Currency LT|0")</f>
        <v>45475</v>
      </c>
      <c r="S380" s="10">
        <f>_xll.SNL.Clients.Office.Excel.Functions.SPG(A380, "RD_CREDIT_WATCH_OUTLOOK_DATE_GLOBAL", "Issuer Credit Rating", "Local Currency LT|0")</f>
        <v>45475</v>
      </c>
    </row>
    <row r="381" spans="1:19" x14ac:dyDescent="0.3">
      <c r="A381" t="s">
        <v>385</v>
      </c>
      <c r="B381" s="13">
        <f>_xll.ciqfunctions.udf.CIQ(A381,"IQ_FIRSTPRICINGDATE")</f>
        <v>24839</v>
      </c>
      <c r="C381" s="5">
        <f>_xll.SNL.Clients.Office.Excel.Functions.SPG(A381, "SP_VOLUME_AVG_WEEKLY_TO_SHARES_OUT", , "1M")</f>
        <v>1.6143995207232906</v>
      </c>
      <c r="D381" s="5">
        <f>_xll.SNL.Clients.Office.Excel.Functions.SPG(A381, "SP_VOLUME_AVG_WEEKLY_TO_SHARES_OUT", , "3M")</f>
        <v>1.6499862411155075</v>
      </c>
      <c r="E381" s="5">
        <f>_xll.SNL.Clients.Office.Excel.Functions.SPG(A381, "SP_VOLUME_AVG_DAILY_TO_1YR_AVG_DAILY", , "1M")</f>
        <v>92.05</v>
      </c>
      <c r="F381" s="5">
        <f>_xll.SNL.Clients.Office.Excel.Functions.SPG(A381, "SP_VOLUME_AVG_DAILY_TO_1YR_AVG_DAILY", , "3M")</f>
        <v>94.07</v>
      </c>
      <c r="G381" s="9" t="str">
        <f>_xll.SNL.Clients.Office.Excel.Functions.SPG(A381, "IQ_SECTOR")</f>
        <v>Industrials</v>
      </c>
      <c r="H381" s="9" t="str">
        <f>_xll.SNL.Clients.Office.Excel.Functions.SPG(A381, "IQ_INDUSTRY_GROUP")</f>
        <v>Commercial and Professional Services</v>
      </c>
      <c r="I381" s="9" t="str">
        <f>_xll.SNL.Clients.Office.Excel.Functions.SPG(A381, "IQ_INDUSTRY")</f>
        <v>Commercial Services and Supplies</v>
      </c>
      <c r="J381" s="9" t="str">
        <f>_xll.SNL.Clients.Office.Excel.Functions.SPG(A381, "IQ_PRIMARY_INDUSTRY")</f>
        <v>Environmental and Facilities Services</v>
      </c>
      <c r="K381" s="9" t="str">
        <f>_xll.SNL.Clients.Office.Excel.Functions.SPG(A381, "NAICS_CODE", "Primary")</f>
        <v>561710 - Exterminating and Pest Control Services</v>
      </c>
      <c r="L381" s="9" t="str">
        <f>_xll.SNL.Clients.Office.Excel.Functions.SPG(A381, "SP_TOPICTAG")</f>
        <v/>
      </c>
      <c r="M381" s="5">
        <f>_xll.SNL.Clients.Office.Excel.Functions.SPG(A381, "SP_PCT_SHARES_OWNED_ALL_INSTITUTIONS")</f>
        <v>54.02</v>
      </c>
      <c r="N381" s="9" t="str">
        <f>_xll.SNL.Clients.Office.Excel.Functions.SPG(A381, "RD_CREDIT_RATING_GLOBAL", "Issuer Credit Rating", "Local Currency LT|0")</f>
        <v/>
      </c>
      <c r="O381" s="9" t="str">
        <f>_xll.SNL.Clients.Office.Excel.Functions.SPG(A381, "RD_CWOL_GLOBAL", "Issuer Credit Rating", "Local Currency LT|0")</f>
        <v/>
      </c>
      <c r="P381" s="9" t="str">
        <f>_xll.SNL.Clients.Office.Excel.Functions.SPG(A381, "RD_RATING_ACTION_GLOBAL", "Issuer Credit Rating", "Local Currency LT|0")</f>
        <v/>
      </c>
      <c r="Q381" s="10" t="str">
        <f>_xll.SNL.Clients.Office.Excel.Functions.SPG(A381, "RD_LAST_REVIEW_DATE_GLOBAL", "Issuer Credit Rating", "Local Currency LT")</f>
        <v/>
      </c>
      <c r="R381" s="10" t="str">
        <f>_xll.SNL.Clients.Office.Excel.Functions.SPG(A381, "RD_CREDIT_RATING_DATE_GLOBAL", "Issuer Credit Rating", "Local Currency LT|0")</f>
        <v/>
      </c>
      <c r="S381" s="10" t="str">
        <f>_xll.SNL.Clients.Office.Excel.Functions.SPG(A381, "RD_CREDIT_WATCH_OUTLOOK_DATE_GLOBAL", "Issuer Credit Rating", "Local Currency LT|0")</f>
        <v/>
      </c>
    </row>
    <row r="382" spans="1:19" x14ac:dyDescent="0.3">
      <c r="A382" t="s">
        <v>386</v>
      </c>
      <c r="B382" s="13">
        <f>_xll.ciqfunctions.udf.CIQ(A382,"IQ_FIRSTPRICINGDATE")</f>
        <v>33647</v>
      </c>
      <c r="C382" s="5">
        <f>_xll.SNL.Clients.Office.Excel.Functions.SPG(A382, "SP_VOLUME_AVG_WEEKLY_TO_SHARES_OUT", , "1M")</f>
        <v>3.1913718615388014</v>
      </c>
      <c r="D382" s="5">
        <f>_xll.SNL.Clients.Office.Excel.Functions.SPG(A382, "SP_VOLUME_AVG_WEEKLY_TO_SHARES_OUT", , "3M")</f>
        <v>2.8147420020260188</v>
      </c>
      <c r="E382" s="5">
        <f>_xll.SNL.Clients.Office.Excel.Functions.SPG(A382, "SP_VOLUME_AVG_DAILY_TO_1YR_AVG_DAILY", , "1M")</f>
        <v>130.37</v>
      </c>
      <c r="F382" s="5">
        <f>_xll.SNL.Clients.Office.Excel.Functions.SPG(A382, "SP_VOLUME_AVG_DAILY_TO_1YR_AVG_DAILY", , "3M")</f>
        <v>114.99</v>
      </c>
      <c r="G382" s="9" t="str">
        <f>_xll.SNL.Clients.Office.Excel.Functions.SPG(A382, "IQ_SECTOR")</f>
        <v>Information Technology</v>
      </c>
      <c r="H382" s="9" t="str">
        <f>_xll.SNL.Clients.Office.Excel.Functions.SPG(A382, "IQ_INDUSTRY_GROUP")</f>
        <v>Software and Services</v>
      </c>
      <c r="I382" s="9" t="str">
        <f>_xll.SNL.Clients.Office.Excel.Functions.SPG(A382, "IQ_INDUSTRY")</f>
        <v>Software</v>
      </c>
      <c r="J382" s="9" t="str">
        <f>_xll.SNL.Clients.Office.Excel.Functions.SPG(A382, "IQ_PRIMARY_INDUSTRY")</f>
        <v>Application Software</v>
      </c>
      <c r="K382" s="9" t="str">
        <f>_xll.SNL.Clients.Office.Excel.Functions.SPG(A382, "NAICS_CODE", "Primary")</f>
        <v>513210 - Software Publishers</v>
      </c>
      <c r="L382" s="9" t="str">
        <f>_xll.SNL.Clients.Office.Excel.Functions.SPG(A382, "SP_TOPICTAG")</f>
        <v>Software Development; Data Integration; RFID (Radio Frequency Identification); Sensors; Cloud Infrastructure; Cloud Storage</v>
      </c>
      <c r="M382" s="5">
        <f>_xll.SNL.Clients.Office.Excel.Functions.SPG(A382, "SP_PCT_SHARES_OWNED_ALL_INSTITUTIONS")</f>
        <v>93.62</v>
      </c>
      <c r="N382" s="9" t="str">
        <f>_xll.SNL.Clients.Office.Excel.Functions.SPG(A382, "RD_CREDIT_RATING_GLOBAL", "Issuer Credit Rating", "Local Currency LT|0")</f>
        <v>BBB+</v>
      </c>
      <c r="O382" s="9" t="str">
        <f>_xll.SNL.Clients.Office.Excel.Functions.SPG(A382, "RD_CWOL_GLOBAL", "Issuer Credit Rating", "Local Currency LT|0")</f>
        <v>Stable</v>
      </c>
      <c r="P382" s="9" t="str">
        <f>_xll.SNL.Clients.Office.Excel.Functions.SPG(A382, "RD_RATING_ACTION_GLOBAL", "Issuer Credit Rating", "Local Currency LT|0")</f>
        <v>Upgrade | CreditWatch/Outlook (02/21/2018)</v>
      </c>
      <c r="Q382" s="10">
        <f>_xll.SNL.Clients.Office.Excel.Functions.SPG(A382, "RD_LAST_REVIEW_DATE_GLOBAL", "Issuer Credit Rating", "Local Currency LT")</f>
        <v>45680</v>
      </c>
      <c r="R382" s="10">
        <f>_xll.SNL.Clients.Office.Excel.Functions.SPG(A382, "RD_CREDIT_RATING_DATE_GLOBAL", "Issuer Credit Rating", "Local Currency LT|0")</f>
        <v>43152</v>
      </c>
      <c r="S382" s="10">
        <f>_xll.SNL.Clients.Office.Excel.Functions.SPG(A382, "RD_CREDIT_WATCH_OUTLOOK_DATE_GLOBAL", "Issuer Credit Rating", "Local Currency LT|0")</f>
        <v>43152</v>
      </c>
    </row>
    <row r="383" spans="1:19" x14ac:dyDescent="0.3">
      <c r="A383" t="s">
        <v>387</v>
      </c>
      <c r="B383" s="13">
        <f>_xll.ciqfunctions.udf.CIQ(A383,"IQ_FIRSTPRICINGDATE")</f>
        <v>31267</v>
      </c>
      <c r="C383" s="5">
        <f>_xll.SNL.Clients.Office.Excel.Functions.SPG(A383, "SP_VOLUME_AVG_WEEKLY_TO_SHARES_OUT", , "1M")</f>
        <v>3.5839060284659747</v>
      </c>
      <c r="D383" s="5">
        <f>_xll.SNL.Clients.Office.Excel.Functions.SPG(A383, "SP_VOLUME_AVG_WEEKLY_TO_SHARES_OUT", , "3M")</f>
        <v>4.0050778560460101</v>
      </c>
      <c r="E383" s="5">
        <f>_xll.SNL.Clients.Office.Excel.Functions.SPG(A383, "SP_VOLUME_AVG_DAILY_TO_1YR_AVG_DAILY", , "1M")</f>
        <v>98.53</v>
      </c>
      <c r="F383" s="5">
        <f>_xll.SNL.Clients.Office.Excel.Functions.SPG(A383, "SP_VOLUME_AVG_DAILY_TO_1YR_AVG_DAILY", , "3M")</f>
        <v>110.11</v>
      </c>
      <c r="G383" s="9" t="str">
        <f>_xll.SNL.Clients.Office.Excel.Functions.SPG(A383, "IQ_SECTOR")</f>
        <v>Consumer Discretionary</v>
      </c>
      <c r="H383" s="9" t="str">
        <f>_xll.SNL.Clients.Office.Excel.Functions.SPG(A383, "IQ_INDUSTRY_GROUP")</f>
        <v>Consumer Discretionary Distribution and Retail</v>
      </c>
      <c r="I383" s="9" t="str">
        <f>_xll.SNL.Clients.Office.Excel.Functions.SPG(A383, "IQ_INDUSTRY")</f>
        <v>Specialty Retail</v>
      </c>
      <c r="J383" s="9" t="str">
        <f>_xll.SNL.Clients.Office.Excel.Functions.SPG(A383, "IQ_PRIMARY_INDUSTRY")</f>
        <v>Apparel Retail</v>
      </c>
      <c r="K383" s="9" t="str">
        <f>_xll.SNL.Clients.Office.Excel.Functions.SPG(A383, "NAICS_CODE", "Primary")</f>
        <v>458110 - Clothing and Clothing Accessories Retailers</v>
      </c>
      <c r="L383" s="9" t="str">
        <f>_xll.SNL.Clients.Office.Excel.Functions.SPG(A383, "SP_TOPICTAG")</f>
        <v>Lifestyle; Brand Marketing</v>
      </c>
      <c r="M383" s="5">
        <f>_xll.SNL.Clients.Office.Excel.Functions.SPG(A383, "SP_PCT_SHARES_OWNED_ALL_INSTITUTIONS")</f>
        <v>89.79</v>
      </c>
      <c r="N383" s="9" t="str">
        <f>_xll.SNL.Clients.Office.Excel.Functions.SPG(A383, "RD_CREDIT_RATING_GLOBAL", "Issuer Credit Rating", "Local Currency LT|0")</f>
        <v>BBB+</v>
      </c>
      <c r="O383" s="9" t="str">
        <f>_xll.SNL.Clients.Office.Excel.Functions.SPG(A383, "RD_CWOL_GLOBAL", "Issuer Credit Rating", "Local Currency LT|0")</f>
        <v>Stable</v>
      </c>
      <c r="P383" s="9" t="str">
        <f>_xll.SNL.Clients.Office.Excel.Functions.SPG(A383, "RD_RATING_ACTION_GLOBAL", "Issuer Credit Rating", "Local Currency LT|0")</f>
        <v>CreditWatch/Outlook (03/19/2021)</v>
      </c>
      <c r="Q383" s="10">
        <f>_xll.SNL.Clients.Office.Excel.Functions.SPG(A383, "RD_LAST_REVIEW_DATE_GLOBAL", "Issuer Credit Rating", "Local Currency LT")</f>
        <v>45373</v>
      </c>
      <c r="R383" s="10">
        <f>_xll.SNL.Clients.Office.Excel.Functions.SPG(A383, "RD_CREDIT_RATING_DATE_GLOBAL", "Issuer Credit Rating", "Local Currency LT|0")</f>
        <v>43917</v>
      </c>
      <c r="S383" s="10">
        <f>_xll.SNL.Clients.Office.Excel.Functions.SPG(A383, "RD_CREDIT_WATCH_OUTLOOK_DATE_GLOBAL", "Issuer Credit Rating", "Local Currency LT|0")</f>
        <v>44274</v>
      </c>
    </row>
    <row r="384" spans="1:19" x14ac:dyDescent="0.3">
      <c r="A384" t="s">
        <v>388</v>
      </c>
      <c r="B384" s="13">
        <f>_xll.ciqfunctions.udf.CIQ(A384,"IQ_FIRSTPRICINGDATE")</f>
        <v>34087</v>
      </c>
      <c r="C384" s="5">
        <f>_xll.SNL.Clients.Office.Excel.Functions.SPG(A384, "SP_VOLUME_AVG_WEEKLY_TO_SHARES_OUT", , "1M")</f>
        <v>4.5470807204475996</v>
      </c>
      <c r="D384" s="5">
        <f>_xll.SNL.Clients.Office.Excel.Functions.SPG(A384, "SP_VOLUME_AVG_WEEKLY_TO_SHARES_OUT", , "3M")</f>
        <v>3.8077641907813833</v>
      </c>
      <c r="E384" s="5">
        <f>_xll.SNL.Clients.Office.Excel.Functions.SPG(A384, "SP_VOLUME_AVG_DAILY_TO_1YR_AVG_DAILY", , "1M")</f>
        <v>107.9</v>
      </c>
      <c r="F384" s="5">
        <f>_xll.SNL.Clients.Office.Excel.Functions.SPG(A384, "SP_VOLUME_AVG_DAILY_TO_1YR_AVG_DAILY", , "3M")</f>
        <v>90.36</v>
      </c>
      <c r="G384" s="9" t="str">
        <f>_xll.SNL.Clients.Office.Excel.Functions.SPG(A384, "IQ_SECTOR")</f>
        <v>Consumer Discretionary</v>
      </c>
      <c r="H384" s="9" t="str">
        <f>_xll.SNL.Clients.Office.Excel.Functions.SPG(A384, "IQ_INDUSTRY_GROUP")</f>
        <v>Consumer Services</v>
      </c>
      <c r="I384" s="9" t="str">
        <f>_xll.SNL.Clients.Office.Excel.Functions.SPG(A384, "IQ_INDUSTRY")</f>
        <v>Hotels, Restaurants and Leisure</v>
      </c>
      <c r="J384" s="9" t="str">
        <f>_xll.SNL.Clients.Office.Excel.Functions.SPG(A384, "IQ_PRIMARY_INDUSTRY")</f>
        <v>Hotels, Resorts and Cruise Lines</v>
      </c>
      <c r="K384" s="9" t="str">
        <f>_xll.SNL.Clients.Office.Excel.Functions.SPG(A384, "NAICS_CODE", "Primary")</f>
        <v>483112 - Deep Sea Passenger Transportation</v>
      </c>
      <c r="L384" s="9" t="str">
        <f>_xll.SNL.Clients.Office.Excel.Functions.SPG(A384, "SP_TOPICTAG")</f>
        <v>Adventure Travel; Business Travel; Tourism; Travel Accommodations</v>
      </c>
      <c r="M384" s="5">
        <f>_xll.SNL.Clients.Office.Excel.Functions.SPG(A384, "SP_PCT_SHARES_OWNED_ALL_INSTITUTIONS")</f>
        <v>81.760000000000005</v>
      </c>
      <c r="N384" s="9" t="str">
        <f>_xll.SNL.Clients.Office.Excel.Functions.SPG(A384, "RD_CREDIT_RATING_GLOBAL", "Issuer Credit Rating", "Local Currency LT|0")</f>
        <v>BBB-</v>
      </c>
      <c r="O384" s="9" t="str">
        <f>_xll.SNL.Clients.Office.Excel.Functions.SPG(A384, "RD_CWOL_GLOBAL", "Issuer Credit Rating", "Local Currency LT|0")</f>
        <v>Stable</v>
      </c>
      <c r="P384" s="9" t="str">
        <f>_xll.SNL.Clients.Office.Excel.Functions.SPG(A384, "RD_RATING_ACTION_GLOBAL", "Issuer Credit Rating", "Local Currency LT|0")</f>
        <v>Upgrade | CreditWatch/Outlook (02/04/2025)</v>
      </c>
      <c r="Q384" s="10">
        <f>_xll.SNL.Clients.Office.Excel.Functions.SPG(A384, "RD_LAST_REVIEW_DATE_GLOBAL", "Issuer Credit Rating", "Local Currency LT")</f>
        <v>45698</v>
      </c>
      <c r="R384" s="10">
        <f>_xll.SNL.Clients.Office.Excel.Functions.SPG(A384, "RD_CREDIT_RATING_DATE_GLOBAL", "Issuer Credit Rating", "Local Currency LT|0")</f>
        <v>45692</v>
      </c>
      <c r="S384" s="10">
        <f>_xll.SNL.Clients.Office.Excel.Functions.SPG(A384, "RD_CREDIT_WATCH_OUTLOOK_DATE_GLOBAL", "Issuer Credit Rating", "Local Currency LT|0")</f>
        <v>45692</v>
      </c>
    </row>
    <row r="385" spans="1:19" x14ac:dyDescent="0.3">
      <c r="A385" t="s">
        <v>389</v>
      </c>
      <c r="B385" s="13">
        <f>_xll.ciqfunctions.udf.CIQ(A385,"IQ_FIRSTPRICINGDATE")</f>
        <v>24839</v>
      </c>
      <c r="C385" s="5">
        <f>_xll.SNL.Clients.Office.Excel.Functions.SPG(A385, "SP_VOLUME_AVG_WEEKLY_TO_SHARES_OUT", , "1M")</f>
        <v>1.849662116499927</v>
      </c>
      <c r="D385" s="5">
        <f>_xll.SNL.Clients.Office.Excel.Functions.SPG(A385, "SP_VOLUME_AVG_WEEKLY_TO_SHARES_OUT", , "3M")</f>
        <v>1.7041625027367082</v>
      </c>
      <c r="E385" s="5">
        <f>_xll.SNL.Clients.Office.Excel.Functions.SPG(A385, "SP_VOLUME_AVG_DAILY_TO_1YR_AVG_DAILY", , "1M")</f>
        <v>81.99</v>
      </c>
      <c r="F385" s="5">
        <f>_xll.SNL.Clients.Office.Excel.Functions.SPG(A385, "SP_VOLUME_AVG_DAILY_TO_1YR_AVG_DAILY", , "3M")</f>
        <v>75.540000000000006</v>
      </c>
      <c r="G385" s="9" t="str">
        <f>_xll.SNL.Clients.Office.Excel.Functions.SPG(A385, "IQ_SECTOR")</f>
        <v>Industrials</v>
      </c>
      <c r="H385" s="9" t="str">
        <f>_xll.SNL.Clients.Office.Excel.Functions.SPG(A385, "IQ_INDUSTRY_GROUP")</f>
        <v>Capital Goods</v>
      </c>
      <c r="I385" s="9" t="str">
        <f>_xll.SNL.Clients.Office.Excel.Functions.SPG(A385, "IQ_INDUSTRY")</f>
        <v>Aerospace and Defense</v>
      </c>
      <c r="J385" s="9" t="str">
        <f>_xll.SNL.Clients.Office.Excel.Functions.SPG(A385, "IQ_PRIMARY_INDUSTRY")</f>
        <v>Aerospace and Defense</v>
      </c>
      <c r="K385" s="9" t="str">
        <f>_xll.SNL.Clients.Office.Excel.Functions.SPG(A385, "NAICS_CODE", "Primary")</f>
        <v>33641 - Aerospace Product and Parts Manufacturing</v>
      </c>
      <c r="L385" s="9" t="str">
        <f>_xll.SNL.Clients.Office.Excel.Functions.SPG(A385, "SP_TOPICTAG")</f>
        <v>Fleet Management; Industrial Automation; Navigation; Simulation; Network Security; Commercial Space Launch; Passenger Aircraft Manufacturing</v>
      </c>
      <c r="M385" s="5">
        <f>_xll.SNL.Clients.Office.Excel.Functions.SPG(A385, "SP_PCT_SHARES_OWNED_ALL_INSTITUTIONS")</f>
        <v>81.05</v>
      </c>
      <c r="N385" s="9" t="str">
        <f>_xll.SNL.Clients.Office.Excel.Functions.SPG(A385, "RD_CREDIT_RATING_GLOBAL", "Issuer Credit Rating", "Local Currency LT|0")</f>
        <v>BBB+</v>
      </c>
      <c r="O385" s="9" t="str">
        <f>_xll.SNL.Clients.Office.Excel.Functions.SPG(A385, "RD_CWOL_GLOBAL", "Issuer Credit Rating", "Local Currency LT|0")</f>
        <v>Negative</v>
      </c>
      <c r="P385" s="9" t="str">
        <f>_xll.SNL.Clients.Office.Excel.Functions.SPG(A385, "RD_RATING_ACTION_GLOBAL", "Issuer Credit Rating", "Local Currency LT|0")</f>
        <v>CreditWatch/Outlook (10/27/2023)</v>
      </c>
      <c r="Q385" s="10">
        <f>_xll.SNL.Clients.Office.Excel.Functions.SPG(A385, "RD_LAST_REVIEW_DATE_GLOBAL", "Issuer Credit Rating", "Local Currency LT")</f>
        <v>45553</v>
      </c>
      <c r="R385" s="10">
        <f>_xll.SNL.Clients.Office.Excel.Functions.SPG(A385, "RD_CREDIT_RATING_DATE_GLOBAL", "Issuer Credit Rating", "Local Currency LT|0")</f>
        <v>45141</v>
      </c>
      <c r="S385" s="10">
        <f>_xll.SNL.Clients.Office.Excel.Functions.SPG(A385, "RD_CREDIT_WATCH_OUTLOOK_DATE_GLOBAL", "Issuer Credit Rating", "Local Currency LT|0")</f>
        <v>45226</v>
      </c>
    </row>
    <row r="386" spans="1:19" x14ac:dyDescent="0.3">
      <c r="A386" t="s">
        <v>390</v>
      </c>
      <c r="B386" s="13">
        <f>_xll.ciqfunctions.udf.CIQ(A386,"IQ_FIRSTPRICINGDATE")</f>
        <v>24839</v>
      </c>
      <c r="C386" s="5">
        <f>_xll.SNL.Clients.Office.Excel.Functions.SPG(A386, "SP_VOLUME_AVG_WEEKLY_TO_SHARES_OUT", , "1M")</f>
        <v>2.0952911278281889</v>
      </c>
      <c r="D386" s="5">
        <f>_xll.SNL.Clients.Office.Excel.Functions.SPG(A386, "SP_VOLUME_AVG_WEEKLY_TO_SHARES_OUT", , "3M")</f>
        <v>1.99707046098948</v>
      </c>
      <c r="E386" s="5">
        <f>_xll.SNL.Clients.Office.Excel.Functions.SPG(A386, "SP_VOLUME_AVG_DAILY_TO_1YR_AVG_DAILY", , "1M")</f>
        <v>106.46</v>
      </c>
      <c r="F386" s="5">
        <f>_xll.SNL.Clients.Office.Excel.Functions.SPG(A386, "SP_VOLUME_AVG_DAILY_TO_1YR_AVG_DAILY", , "3M")</f>
        <v>101.47</v>
      </c>
      <c r="G386" s="9" t="str">
        <f>_xll.SNL.Clients.Office.Excel.Functions.SPG(A386, "IQ_SECTOR")</f>
        <v>Financials</v>
      </c>
      <c r="H386" s="9" t="str">
        <f>_xll.SNL.Clients.Office.Excel.Functions.SPG(A386, "IQ_INDUSTRY_GROUP")</f>
        <v>Financial Services</v>
      </c>
      <c r="I386" s="9" t="str">
        <f>_xll.SNL.Clients.Office.Excel.Functions.SPG(A386, "IQ_INDUSTRY")</f>
        <v>Capital Markets</v>
      </c>
      <c r="J386" s="9" t="str">
        <f>_xll.SNL.Clients.Office.Excel.Functions.SPG(A386, "IQ_PRIMARY_INDUSTRY")</f>
        <v>Financial Exchanges and Data</v>
      </c>
      <c r="K386" s="9" t="str">
        <f>_xll.SNL.Clients.Office.Excel.Functions.SPG(A386, "NAICS_CODE", "Primary")</f>
        <v>523 - Securities, Commodity Contracts, and Other Financial Investments and Related Activities</v>
      </c>
      <c r="L386" s="9" t="str">
        <f>_xll.SNL.Clients.Office.Excel.Functions.SPG(A386, "SP_TOPICTAG")</f>
        <v>Online Analysis and Reference; Fintech; Predictive Analytics; Text Analytics; DaaS</v>
      </c>
      <c r="M386" s="5">
        <f>_xll.SNL.Clients.Office.Excel.Functions.SPG(A386, "SP_PCT_SHARES_OWNED_ALL_INSTITUTIONS")</f>
        <v>89.75</v>
      </c>
      <c r="N386" s="9" t="str">
        <f>_xll.SNL.Clients.Office.Excel.Functions.SPG(A386, "RD_CREDIT_RATING_GLOBAL", "Issuer Credit Rating", "Local Currency LT|0")</f>
        <v/>
      </c>
      <c r="O386" s="9" t="str">
        <f>_xll.SNL.Clients.Office.Excel.Functions.SPG(A386, "RD_CWOL_GLOBAL", "Issuer Credit Rating", "Local Currency LT|0")</f>
        <v/>
      </c>
      <c r="P386" s="9" t="str">
        <f>_xll.SNL.Clients.Office.Excel.Functions.SPG(A386, "RD_RATING_ACTION_GLOBAL", "Issuer Credit Rating", "Local Currency LT|0")</f>
        <v/>
      </c>
      <c r="Q386" s="10" t="str">
        <f>_xll.SNL.Clients.Office.Excel.Functions.SPG(A386, "RD_LAST_REVIEW_DATE_GLOBAL", "Issuer Credit Rating", "Local Currency LT")</f>
        <v/>
      </c>
      <c r="R386" s="10" t="str">
        <f>_xll.SNL.Clients.Office.Excel.Functions.SPG(A386, "RD_CREDIT_RATING_DATE_GLOBAL", "Issuer Credit Rating", "Local Currency LT|0")</f>
        <v/>
      </c>
      <c r="S386" s="10" t="str">
        <f>_xll.SNL.Clients.Office.Excel.Functions.SPG(A386, "RD_CREDIT_WATCH_OUTLOOK_DATE_GLOBAL", "Issuer Credit Rating", "Local Currency LT|0")</f>
        <v/>
      </c>
    </row>
    <row r="387" spans="1:19" x14ac:dyDescent="0.3">
      <c r="A387" t="s">
        <v>391</v>
      </c>
      <c r="B387" s="13">
        <f>_xll.ciqfunctions.udf.CIQ(A387,"IQ_FIRSTPRICINGDATE")</f>
        <v>38161</v>
      </c>
      <c r="C387" s="5">
        <f>_xll.SNL.Clients.Office.Excel.Functions.SPG(A387, "SP_VOLUME_AVG_WEEKLY_TO_SHARES_OUT", , "1M")</f>
        <v>3.5838890381649002</v>
      </c>
      <c r="D387" s="5">
        <f>_xll.SNL.Clients.Office.Excel.Functions.SPG(A387, "SP_VOLUME_AVG_WEEKLY_TO_SHARES_OUT", , "3M")</f>
        <v>3.5692583510297631</v>
      </c>
      <c r="E387" s="5">
        <f>_xll.SNL.Clients.Office.Excel.Functions.SPG(A387, "SP_VOLUME_AVG_DAILY_TO_1YR_AVG_DAILY", , "1M")</f>
        <v>105.31</v>
      </c>
      <c r="F387" s="5">
        <f>_xll.SNL.Clients.Office.Excel.Functions.SPG(A387, "SP_VOLUME_AVG_DAILY_TO_1YR_AVG_DAILY", , "3M")</f>
        <v>104.88</v>
      </c>
      <c r="G387" s="9" t="str">
        <f>_xll.SNL.Clients.Office.Excel.Functions.SPG(A387, "IQ_SECTOR")</f>
        <v>Information Technology</v>
      </c>
      <c r="H387" s="9" t="str">
        <f>_xll.SNL.Clients.Office.Excel.Functions.SPG(A387, "IQ_INDUSTRY_GROUP")</f>
        <v>Software and Services</v>
      </c>
      <c r="I387" s="9" t="str">
        <f>_xll.SNL.Clients.Office.Excel.Functions.SPG(A387, "IQ_INDUSTRY")</f>
        <v>Software</v>
      </c>
      <c r="J387" s="9" t="str">
        <f>_xll.SNL.Clients.Office.Excel.Functions.SPG(A387, "IQ_PRIMARY_INDUSTRY")</f>
        <v>Application Software</v>
      </c>
      <c r="K387" s="9" t="str">
        <f>_xll.SNL.Clients.Office.Excel.Functions.SPG(A387, "NAICS_CODE", "Primary")</f>
        <v>513210 - Software Publishers</v>
      </c>
      <c r="L387" s="9" t="str">
        <f>_xll.SNL.Clients.Office.Excel.Functions.SPG(A387, "SP_TOPICTAG")</f>
        <v>Software Development; Marketing Automation; Salesforce Automation; Customer Relationship Management; Cloud Infrastructure; Process Automation; Artificial Intelligence</v>
      </c>
      <c r="M387" s="5">
        <f>_xll.SNL.Clients.Office.Excel.Functions.SPG(A387, "SP_PCT_SHARES_OWNED_ALL_INSTITUTIONS")</f>
        <v>82.1</v>
      </c>
      <c r="N387" s="9" t="str">
        <f>_xll.SNL.Clients.Office.Excel.Functions.SPG(A387, "RD_CREDIT_RATING_GLOBAL", "Issuer Credit Rating", "Local Currency LT|0")</f>
        <v>A+</v>
      </c>
      <c r="O387" s="9" t="str">
        <f>_xll.SNL.Clients.Office.Excel.Functions.SPG(A387, "RD_CWOL_GLOBAL", "Issuer Credit Rating", "Local Currency LT|0")</f>
        <v>Stable</v>
      </c>
      <c r="P387" s="9" t="str">
        <f>_xll.SNL.Clients.Office.Excel.Functions.SPG(A387, "RD_RATING_ACTION_GLOBAL", "Issuer Credit Rating", "Local Currency LT|0")</f>
        <v>Upgrade | CreditWatch/Outlook (06/29/2021)</v>
      </c>
      <c r="Q387" s="10">
        <f>_xll.SNL.Clients.Office.Excel.Functions.SPG(A387, "RD_LAST_REVIEW_DATE_GLOBAL", "Issuer Credit Rating", "Local Currency LT")</f>
        <v>45401</v>
      </c>
      <c r="R387" s="10">
        <f>_xll.SNL.Clients.Office.Excel.Functions.SPG(A387, "RD_CREDIT_RATING_DATE_GLOBAL", "Issuer Credit Rating", "Local Currency LT|0")</f>
        <v>44376</v>
      </c>
      <c r="S387" s="10">
        <f>_xll.SNL.Clients.Office.Excel.Functions.SPG(A387, "RD_CREDIT_WATCH_OUTLOOK_DATE_GLOBAL", "Issuer Credit Rating", "Local Currency LT|0")</f>
        <v>44376</v>
      </c>
    </row>
    <row r="388" spans="1:19" x14ac:dyDescent="0.3">
      <c r="A388" t="s">
        <v>392</v>
      </c>
      <c r="B388" s="13">
        <f>_xll.ciqfunctions.udf.CIQ(A388,"IQ_FIRSTPRICINGDATE")</f>
        <v>36327</v>
      </c>
      <c r="C388" s="5">
        <f>_xll.SNL.Clients.Office.Excel.Functions.SPG(A388, "SP_VOLUME_AVG_WEEKLY_TO_SHARES_OUT", , "1M")</f>
        <v>3.7543966342769006</v>
      </c>
      <c r="D388" s="5">
        <f>_xll.SNL.Clients.Office.Excel.Functions.SPG(A388, "SP_VOLUME_AVG_WEEKLY_TO_SHARES_OUT", , "3M")</f>
        <v>3.9111511350589088</v>
      </c>
      <c r="E388" s="5">
        <f>_xll.SNL.Clients.Office.Excel.Functions.SPG(A388, "SP_VOLUME_AVG_DAILY_TO_1YR_AVG_DAILY", , "1M")</f>
        <v>88.79</v>
      </c>
      <c r="F388" s="5">
        <f>_xll.SNL.Clients.Office.Excel.Functions.SPG(A388, "SP_VOLUME_AVG_DAILY_TO_1YR_AVG_DAILY", , "3M")</f>
        <v>92.49</v>
      </c>
      <c r="G388" s="9" t="str">
        <f>_xll.SNL.Clients.Office.Excel.Functions.SPG(A388, "IQ_SECTOR")</f>
        <v>Real Estate</v>
      </c>
      <c r="H388" s="9" t="str">
        <f>_xll.SNL.Clients.Office.Excel.Functions.SPG(A388, "IQ_INDUSTRY_GROUP")</f>
        <v>Equity Real Estate Investment Trusts (REITs)</v>
      </c>
      <c r="I388" s="9" t="str">
        <f>_xll.SNL.Clients.Office.Excel.Functions.SPG(A388, "IQ_INDUSTRY")</f>
        <v>Specialized REITs</v>
      </c>
      <c r="J388" s="9" t="str">
        <f>_xll.SNL.Clients.Office.Excel.Functions.SPG(A388, "IQ_PRIMARY_INDUSTRY")</f>
        <v>Telecom Tower REITs</v>
      </c>
      <c r="K388" s="9" t="str">
        <f>_xll.SNL.Clients.Office.Excel.Functions.SPG(A388, "NAICS_CODE", "Primary")</f>
        <v>517810 - All Other Telecommunications</v>
      </c>
      <c r="L388" s="9" t="str">
        <f>_xll.SNL.Clients.Office.Excel.Functions.SPG(A388, "SP_TOPICTAG")</f>
        <v/>
      </c>
      <c r="M388" s="5">
        <f>_xll.SNL.Clients.Office.Excel.Functions.SPG(A388, "SP_PCT_SHARES_OWNED_ALL_INSTITUTIONS")</f>
        <v>97.21</v>
      </c>
      <c r="N388" s="9" t="str">
        <f>_xll.SNL.Clients.Office.Excel.Functions.SPG(A388, "RD_CREDIT_RATING_GLOBAL", "Issuer Credit Rating", "Local Currency LT|0")</f>
        <v>BB+</v>
      </c>
      <c r="O388" s="9" t="str">
        <f>_xll.SNL.Clients.Office.Excel.Functions.SPG(A388, "RD_CWOL_GLOBAL", "Issuer Credit Rating", "Local Currency LT|0")</f>
        <v>Stable</v>
      </c>
      <c r="P388" s="9" t="str">
        <f>_xll.SNL.Clients.Office.Excel.Functions.SPG(A388, "RD_RATING_ACTION_GLOBAL", "Issuer Credit Rating", "Local Currency LT|0")</f>
        <v>Upgrade | CreditWatch/Outlook (12/02/2022)</v>
      </c>
      <c r="Q388" s="10">
        <f>_xll.SNL.Clients.Office.Excel.Functions.SPG(A388, "RD_LAST_REVIEW_DATE_GLOBAL", "Issuer Credit Rating", "Local Currency LT")</f>
        <v>45679</v>
      </c>
      <c r="R388" s="10">
        <f>_xll.SNL.Clients.Office.Excel.Functions.SPG(A388, "RD_CREDIT_RATING_DATE_GLOBAL", "Issuer Credit Rating", "Local Currency LT|0")</f>
        <v>44897</v>
      </c>
      <c r="S388" s="10">
        <f>_xll.SNL.Clients.Office.Excel.Functions.SPG(A388, "RD_CREDIT_WATCH_OUTLOOK_DATE_GLOBAL", "Issuer Credit Rating", "Local Currency LT|0")</f>
        <v>44897</v>
      </c>
    </row>
    <row r="389" spans="1:19" x14ac:dyDescent="0.3">
      <c r="A389" t="s">
        <v>393</v>
      </c>
      <c r="B389" s="13">
        <f>_xll.ciqfunctions.udf.CIQ(A389,"IQ_FIRSTPRICINGDATE")</f>
        <v>24839</v>
      </c>
      <c r="C389" s="5">
        <f>_xll.SNL.Clients.Office.Excel.Functions.SPG(A389, "SP_VOLUME_AVG_WEEKLY_TO_SHARES_OUT", , "1M")</f>
        <v>5.5994150868659309</v>
      </c>
      <c r="D389" s="5">
        <f>_xll.SNL.Clients.Office.Excel.Functions.SPG(A389, "SP_VOLUME_AVG_WEEKLY_TO_SHARES_OUT", , "3M")</f>
        <v>4.5142340301377599</v>
      </c>
      <c r="E389" s="5">
        <f>_xll.SNL.Clients.Office.Excel.Functions.SPG(A389, "SP_VOLUME_AVG_DAILY_TO_1YR_AVG_DAILY", , "1M")</f>
        <v>140.25</v>
      </c>
      <c r="F389" s="5">
        <f>_xll.SNL.Clients.Office.Excel.Functions.SPG(A389, "SP_VOLUME_AVG_DAILY_TO_1YR_AVG_DAILY", , "3M")</f>
        <v>113.07</v>
      </c>
      <c r="G389" s="9" t="str">
        <f>_xll.SNL.Clients.Office.Excel.Functions.SPG(A389, "IQ_SECTOR")</f>
        <v>Energy</v>
      </c>
      <c r="H389" s="9" t="str">
        <f>_xll.SNL.Clients.Office.Excel.Functions.SPG(A389, "IQ_INDUSTRY_GROUP")</f>
        <v>Energy</v>
      </c>
      <c r="I389" s="9" t="str">
        <f>_xll.SNL.Clients.Office.Excel.Functions.SPG(A389, "IQ_INDUSTRY")</f>
        <v>Energy Equipment and Services</v>
      </c>
      <c r="J389" s="9" t="str">
        <f>_xll.SNL.Clients.Office.Excel.Functions.SPG(A389, "IQ_PRIMARY_INDUSTRY")</f>
        <v>Oil and Gas Equipment and Services</v>
      </c>
      <c r="K389" s="9" t="str">
        <f>_xll.SNL.Clients.Office.Excel.Functions.SPG(A389, "NAICS_CODE", "Primary")</f>
        <v>213112 - Support Activities for Oil and Gas Operations</v>
      </c>
      <c r="L389" s="9" t="str">
        <f>_xll.SNL.Clients.Office.Excel.Functions.SPG(A389, "SP_TOPICTAG")</f>
        <v>Clean Energy; Data Integration; Energy Management; Energy Storage; CleanTech; Process Automation; Utility Scale Solar</v>
      </c>
      <c r="M389" s="5">
        <f>_xll.SNL.Clients.Office.Excel.Functions.SPG(A389, "SP_PCT_SHARES_OWNED_ALL_INSTITUTIONS")</f>
        <v>85.91</v>
      </c>
      <c r="N389" s="9" t="str">
        <f>_xll.SNL.Clients.Office.Excel.Functions.SPG(A389, "RD_CREDIT_RATING_GLOBAL", "Issuer Credit Rating", "Local Currency LT|0")</f>
        <v>A</v>
      </c>
      <c r="O389" s="9" t="str">
        <f>_xll.SNL.Clients.Office.Excel.Functions.SPG(A389, "RD_CWOL_GLOBAL", "Issuer Credit Rating", "Local Currency LT|0")</f>
        <v>Positive</v>
      </c>
      <c r="P389" s="9" t="str">
        <f>_xll.SNL.Clients.Office.Excel.Functions.SPG(A389, "RD_RATING_ACTION_GLOBAL", "Issuer Credit Rating", "Local Currency LT|0")</f>
        <v>CreditWatch/Outlook (11/17/2023)</v>
      </c>
      <c r="Q389" s="10">
        <f>_xll.SNL.Clients.Office.Excel.Functions.SPG(A389, "RD_LAST_REVIEW_DATE_GLOBAL", "Issuer Credit Rating", "Local Currency LT")</f>
        <v>45617</v>
      </c>
      <c r="R389" s="10">
        <f>_xll.SNL.Clients.Office.Excel.Functions.SPG(A389, "RD_CREDIT_RATING_DATE_GLOBAL", "Issuer Credit Rating", "Local Currency LT|0")</f>
        <v>43916</v>
      </c>
      <c r="S389" s="10">
        <f>_xll.SNL.Clients.Office.Excel.Functions.SPG(A389, "RD_CREDIT_WATCH_OUTLOOK_DATE_GLOBAL", "Issuer Credit Rating", "Local Currency LT|0")</f>
        <v>45247</v>
      </c>
    </row>
    <row r="390" spans="1:19" x14ac:dyDescent="0.3">
      <c r="A390" t="s">
        <v>394</v>
      </c>
      <c r="B390" s="13">
        <f>_xll.ciqfunctions.udf.CIQ(A390,"IQ_FIRSTPRICINGDATE")</f>
        <v>37601</v>
      </c>
      <c r="C390" s="5">
        <f>_xll.SNL.Clients.Office.Excel.Functions.SPG(A390, "SP_VOLUME_AVG_WEEKLY_TO_SHARES_OUT", , "1M")</f>
        <v>8.6872859780889495</v>
      </c>
      <c r="D390" s="5">
        <f>_xll.SNL.Clients.Office.Excel.Functions.SPG(A390, "SP_VOLUME_AVG_WEEKLY_TO_SHARES_OUT", , "3M")</f>
        <v>6.8296290802746569</v>
      </c>
      <c r="E390" s="5">
        <f>_xll.SNL.Clients.Office.Excel.Functions.SPG(A390, "SP_VOLUME_AVG_DAILY_TO_1YR_AVG_DAILY", , "1M")</f>
        <v>142.13</v>
      </c>
      <c r="F390" s="5">
        <f>_xll.SNL.Clients.Office.Excel.Functions.SPG(A390, "SP_VOLUME_AVG_DAILY_TO_1YR_AVG_DAILY", , "3M")</f>
        <v>111.74</v>
      </c>
      <c r="G390" s="9" t="str">
        <f>_xll.SNL.Clients.Office.Excel.Functions.SPG(A390, "IQ_SECTOR")</f>
        <v>Information Technology</v>
      </c>
      <c r="H390" s="9" t="str">
        <f>_xll.SNL.Clients.Office.Excel.Functions.SPG(A390, "IQ_INDUSTRY_GROUP")</f>
        <v>Technology Hardware and Equipment</v>
      </c>
      <c r="I390" s="9" t="str">
        <f>_xll.SNL.Clients.Office.Excel.Functions.SPG(A390, "IQ_INDUSTRY")</f>
        <v>Technology Hardware, Storage and Peripherals</v>
      </c>
      <c r="J390" s="9" t="str">
        <f>_xll.SNL.Clients.Office.Excel.Functions.SPG(A390, "IQ_PRIMARY_INDUSTRY")</f>
        <v>Technology Hardware, Storage and Peripherals</v>
      </c>
      <c r="K390" s="9" t="str">
        <f>_xll.SNL.Clients.Office.Excel.Functions.SPG(A390, "NAICS_CODE", "Primary")</f>
        <v>334112 - Computer Storage Device Manufacturing</v>
      </c>
      <c r="L390" s="9" t="str">
        <f>_xll.SNL.Clients.Office.Excel.Functions.SPG(A390, "SP_TOPICTAG")</f>
        <v>Data Integration; Flash Storage; Data Protection; Cloud Infrastructure; Cloud Storage; Storage Management; Data Center Technology</v>
      </c>
      <c r="M390" s="5">
        <f>_xll.SNL.Clients.Office.Excel.Functions.SPG(A390, "SP_PCT_SHARES_OWNED_ALL_INSTITUTIONS")</f>
        <v>90.82</v>
      </c>
      <c r="N390" s="9" t="str">
        <f>_xll.SNL.Clients.Office.Excel.Functions.SPG(A390, "RD_CREDIT_RATING_GLOBAL", "Issuer Credit Rating", "Local Currency LT|0")</f>
        <v>BB</v>
      </c>
      <c r="O390" s="9" t="str">
        <f>_xll.SNL.Clients.Office.Excel.Functions.SPG(A390, "RD_CWOL_GLOBAL", "Issuer Credit Rating", "Local Currency LT|0")</f>
        <v>Positive</v>
      </c>
      <c r="P390" s="9" t="str">
        <f>_xll.SNL.Clients.Office.Excel.Functions.SPG(A390, "RD_RATING_ACTION_GLOBAL", "Issuer Credit Rating", "Local Currency LT|0")</f>
        <v>CreditWatch/Outlook (10/23/2024)</v>
      </c>
      <c r="Q390" s="10">
        <f>_xll.SNL.Clients.Office.Excel.Functions.SPG(A390, "RD_LAST_REVIEW_DATE_GLOBAL", "Issuer Credit Rating", "Local Currency LT")</f>
        <v>45618</v>
      </c>
      <c r="R390" s="10">
        <f>_xll.SNL.Clients.Office.Excel.Functions.SPG(A390, "RD_CREDIT_RATING_DATE_GLOBAL", "Issuer Credit Rating", "Local Currency LT|0")</f>
        <v>45042</v>
      </c>
      <c r="S390" s="10">
        <f>_xll.SNL.Clients.Office.Excel.Functions.SPG(A390, "RD_CREDIT_WATCH_OUTLOOK_DATE_GLOBAL", "Issuer Credit Rating", "Local Currency LT|0")</f>
        <v>45588</v>
      </c>
    </row>
    <row r="391" spans="1:19" x14ac:dyDescent="0.3">
      <c r="A391" t="s">
        <v>395</v>
      </c>
      <c r="B391" s="13">
        <f>_xll.ciqfunctions.udf.CIQ(A391,"IQ_FIRSTPRICINGDATE")</f>
        <v>35975</v>
      </c>
      <c r="C391" s="5">
        <f>_xll.SNL.Clients.Office.Excel.Functions.SPG(A391, "SP_VOLUME_AVG_WEEKLY_TO_SHARES_OUT", , "1M")</f>
        <v>3.7472639284369524</v>
      </c>
      <c r="D391" s="5">
        <f>_xll.SNL.Clients.Office.Excel.Functions.SPG(A391, "SP_VOLUME_AVG_WEEKLY_TO_SHARES_OUT", , "3M")</f>
        <v>3.0309056297881813</v>
      </c>
      <c r="E391" s="5">
        <f>_xll.SNL.Clients.Office.Excel.Functions.SPG(A391, "SP_VOLUME_AVG_DAILY_TO_1YR_AVG_DAILY", , "1M")</f>
        <v>151.16</v>
      </c>
      <c r="F391" s="5">
        <f>_xll.SNL.Clients.Office.Excel.Functions.SPG(A391, "SP_VOLUME_AVG_DAILY_TO_1YR_AVG_DAILY", , "3M")</f>
        <v>122.27</v>
      </c>
      <c r="G391" s="9" t="str">
        <f>_xll.SNL.Clients.Office.Excel.Functions.SPG(A391, "IQ_SECTOR")</f>
        <v>Utilities</v>
      </c>
      <c r="H391" s="9" t="str">
        <f>_xll.SNL.Clients.Office.Excel.Functions.SPG(A391, "IQ_INDUSTRY_GROUP")</f>
        <v>Utilities</v>
      </c>
      <c r="I391" s="9" t="str">
        <f>_xll.SNL.Clients.Office.Excel.Functions.SPG(A391, "IQ_INDUSTRY")</f>
        <v>Multi-Utilities</v>
      </c>
      <c r="J391" s="9" t="str">
        <f>_xll.SNL.Clients.Office.Excel.Functions.SPG(A391, "IQ_PRIMARY_INDUSTRY")</f>
        <v>Multi-Utilities</v>
      </c>
      <c r="K391" s="9" t="str">
        <f>_xll.SNL.Clients.Office.Excel.Functions.SPG(A391, "NAICS_CODE", "Primary")</f>
        <v>2211 - Electric Power Generation, Transmission and Distribution</v>
      </c>
      <c r="L391" s="9" t="str">
        <f>_xll.SNL.Clients.Office.Excel.Functions.SPG(A391, "SP_TOPICTAG")</f>
        <v>Clean Energy; Energy Efficiency; Energy Management; Energy Storage; CleanTech; Smart Energy; Power Grid</v>
      </c>
      <c r="M391" s="5">
        <f>_xll.SNL.Clients.Office.Excel.Functions.SPG(A391, "SP_PCT_SHARES_OWNED_ALL_INSTITUTIONS")</f>
        <v>92.99</v>
      </c>
      <c r="N391" s="9" t="str">
        <f>_xll.SNL.Clients.Office.Excel.Functions.SPG(A391, "RD_CREDIT_RATING_GLOBAL", "Issuer Credit Rating", "Local Currency LT|0")</f>
        <v>BBB+</v>
      </c>
      <c r="O391" s="9" t="str">
        <f>_xll.SNL.Clients.Office.Excel.Functions.SPG(A391, "RD_CWOL_GLOBAL", "Issuer Credit Rating", "Local Currency LT|0")</f>
        <v>Negative</v>
      </c>
      <c r="P391" s="9" t="str">
        <f>_xll.SNL.Clients.Office.Excel.Functions.SPG(A391, "RD_RATING_ACTION_GLOBAL", "Issuer Credit Rating", "Local Currency LT|0")</f>
        <v>CreditWatch/Outlook (01/09/2025)</v>
      </c>
      <c r="Q391" s="10">
        <f>_xll.SNL.Clients.Office.Excel.Functions.SPG(A391, "RD_LAST_REVIEW_DATE_GLOBAL", "Issuer Credit Rating", "Local Currency LT")</f>
        <v>45666</v>
      </c>
      <c r="R391" s="10">
        <f>_xll.SNL.Clients.Office.Excel.Functions.SPG(A391, "RD_CREDIT_RATING_DATE_GLOBAL", "Issuer Credit Rating", "Local Currency LT|0")</f>
        <v>37901</v>
      </c>
      <c r="S391" s="10">
        <f>_xll.SNL.Clients.Office.Excel.Functions.SPG(A391, "RD_CREDIT_WATCH_OUTLOOK_DATE_GLOBAL", "Issuer Credit Rating", "Local Currency LT|0")</f>
        <v>45666</v>
      </c>
    </row>
    <row r="392" spans="1:19" x14ac:dyDescent="0.3">
      <c r="A392" t="s">
        <v>396</v>
      </c>
      <c r="B392" s="13">
        <f>_xll.ciqfunctions.udf.CIQ(A392,"IQ_FIRSTPRICINGDATE")</f>
        <v>41089</v>
      </c>
      <c r="C392" s="5">
        <f>_xll.SNL.Clients.Office.Excel.Functions.SPG(A392, "SP_VOLUME_AVG_WEEKLY_TO_SHARES_OUT", , "1M")</f>
        <v>4.4039648636153492</v>
      </c>
      <c r="D392" s="5">
        <f>_xll.SNL.Clients.Office.Excel.Functions.SPG(A392, "SP_VOLUME_AVG_WEEKLY_TO_SHARES_OUT", , "3M")</f>
        <v>3.4180768477920456</v>
      </c>
      <c r="E392" s="5">
        <f>_xll.SNL.Clients.Office.Excel.Functions.SPG(A392, "SP_VOLUME_AVG_DAILY_TO_1YR_AVG_DAILY", , "1M")</f>
        <v>137.69</v>
      </c>
      <c r="F392" s="5">
        <f>_xll.SNL.Clients.Office.Excel.Functions.SPG(A392, "SP_VOLUME_AVG_DAILY_TO_1YR_AVG_DAILY", , "3M")</f>
        <v>106.87</v>
      </c>
      <c r="G392" s="9" t="str">
        <f>_xll.SNL.Clients.Office.Excel.Functions.SPG(A392, "IQ_SECTOR")</f>
        <v>Information Technology</v>
      </c>
      <c r="H392" s="9" t="str">
        <f>_xll.SNL.Clients.Office.Excel.Functions.SPG(A392, "IQ_INDUSTRY_GROUP")</f>
        <v>Software and Services</v>
      </c>
      <c r="I392" s="9" t="str">
        <f>_xll.SNL.Clients.Office.Excel.Functions.SPG(A392, "IQ_INDUSTRY")</f>
        <v>Software</v>
      </c>
      <c r="J392" s="9" t="str">
        <f>_xll.SNL.Clients.Office.Excel.Functions.SPG(A392, "IQ_PRIMARY_INDUSTRY")</f>
        <v>Systems Software</v>
      </c>
      <c r="K392" s="9" t="str">
        <f>_xll.SNL.Clients.Office.Excel.Functions.SPG(A392, "NAICS_CODE", "Primary")</f>
        <v>513210 - Software Publishers</v>
      </c>
      <c r="L392" s="9" t="str">
        <f>_xll.SNL.Clients.Office.Excel.Functions.SPG(A392, "SP_TOPICTAG")</f>
        <v>Software Development; Machine Learning; Customer Relationship Management; Cloud Infrastructure; Process Automation; Artificial Intelligence; GenAI</v>
      </c>
      <c r="M392" s="5">
        <f>_xll.SNL.Clients.Office.Excel.Functions.SPG(A392, "SP_PCT_SHARES_OWNED_ALL_INSTITUTIONS")</f>
        <v>91.8</v>
      </c>
      <c r="N392" s="9" t="str">
        <f>_xll.SNL.Clients.Office.Excel.Functions.SPG(A392, "RD_CREDIT_RATING_GLOBAL", "Issuer Credit Rating", "Local Currency LT|0")</f>
        <v>A</v>
      </c>
      <c r="O392" s="9" t="str">
        <f>_xll.SNL.Clients.Office.Excel.Functions.SPG(A392, "RD_CWOL_GLOBAL", "Issuer Credit Rating", "Local Currency LT|0")</f>
        <v>Stable</v>
      </c>
      <c r="P392" s="9" t="str">
        <f>_xll.SNL.Clients.Office.Excel.Functions.SPG(A392, "RD_RATING_ACTION_GLOBAL", "Issuer Credit Rating", "Local Currency LT|0")</f>
        <v>Upgrade | CreditWatch/Outlook (08/12/2024)</v>
      </c>
      <c r="Q392" s="10">
        <f>_xll.SNL.Clients.Office.Excel.Functions.SPG(A392, "RD_LAST_REVIEW_DATE_GLOBAL", "Issuer Credit Rating", "Local Currency LT")</f>
        <v>45687</v>
      </c>
      <c r="R392" s="10">
        <f>_xll.SNL.Clients.Office.Excel.Functions.SPG(A392, "RD_CREDIT_RATING_DATE_GLOBAL", "Issuer Credit Rating", "Local Currency LT|0")</f>
        <v>45516</v>
      </c>
      <c r="S392" s="10">
        <f>_xll.SNL.Clients.Office.Excel.Functions.SPG(A392, "RD_CREDIT_WATCH_OUTLOOK_DATE_GLOBAL", "Issuer Credit Rating", "Local Currency LT|0")</f>
        <v>45516</v>
      </c>
    </row>
    <row r="393" spans="1:19" x14ac:dyDescent="0.3">
      <c r="A393" t="s">
        <v>397</v>
      </c>
      <c r="B393" s="13">
        <f>_xll.ciqfunctions.udf.CIQ(A393,"IQ_FIRSTPRICINGDATE")</f>
        <v>34317</v>
      </c>
      <c r="C393" s="5">
        <f>_xll.SNL.Clients.Office.Excel.Functions.SPG(A393, "SP_VOLUME_AVG_WEEKLY_TO_SHARES_OUT", , "1M")</f>
        <v>1.9083067295603988</v>
      </c>
      <c r="D393" s="5">
        <f>_xll.SNL.Clients.Office.Excel.Functions.SPG(A393, "SP_VOLUME_AVG_WEEKLY_TO_SHARES_OUT", , "3M")</f>
        <v>2.1824590076732773</v>
      </c>
      <c r="E393" s="5">
        <f>_xll.SNL.Clients.Office.Excel.Functions.SPG(A393, "SP_VOLUME_AVG_DAILY_TO_1YR_AVG_DAILY", , "1M")</f>
        <v>87.51</v>
      </c>
      <c r="F393" s="5">
        <f>_xll.SNL.Clients.Office.Excel.Functions.SPG(A393, "SP_VOLUME_AVG_DAILY_TO_1YR_AVG_DAILY", , "3M")</f>
        <v>100.08</v>
      </c>
      <c r="G393" s="9" t="str">
        <f>_xll.SNL.Clients.Office.Excel.Functions.SPG(A393, "IQ_SECTOR")</f>
        <v>Real Estate</v>
      </c>
      <c r="H393" s="9" t="str">
        <f>_xll.SNL.Clients.Office.Excel.Functions.SPG(A393, "IQ_INDUSTRY_GROUP")</f>
        <v>Equity Real Estate Investment Trusts (REITs)</v>
      </c>
      <c r="I393" s="9" t="str">
        <f>_xll.SNL.Clients.Office.Excel.Functions.SPG(A393, "IQ_INDUSTRY")</f>
        <v>Retail REITs</v>
      </c>
      <c r="J393" s="9" t="str">
        <f>_xll.SNL.Clients.Office.Excel.Functions.SPG(A393, "IQ_PRIMARY_INDUSTRY")</f>
        <v>Retail REITs</v>
      </c>
      <c r="K393" s="9" t="str">
        <f>_xll.SNL.Clients.Office.Excel.Functions.SPG(A393, "NAICS_CODE", "Primary")</f>
        <v>531110 - Lessors of Residential Buildings and Dwellings</v>
      </c>
      <c r="L393" s="9" t="str">
        <f>_xll.SNL.Clients.Office.Excel.Functions.SPG(A393, "SP_TOPICTAG")</f>
        <v/>
      </c>
      <c r="M393" s="5">
        <f>_xll.SNL.Clients.Office.Excel.Functions.SPG(A393, "SP_PCT_SHARES_OWNED_ALL_INSTITUTIONS")</f>
        <v>86.6</v>
      </c>
      <c r="N393" s="9" t="str">
        <f>_xll.SNL.Clients.Office.Excel.Functions.SPG(A393, "RD_CREDIT_RATING_GLOBAL", "Issuer Credit Rating", "Local Currency LT|0")</f>
        <v>A-</v>
      </c>
      <c r="O393" s="9" t="str">
        <f>_xll.SNL.Clients.Office.Excel.Functions.SPG(A393, "RD_CWOL_GLOBAL", "Issuer Credit Rating", "Local Currency LT|0")</f>
        <v>Positive</v>
      </c>
      <c r="P393" s="9" t="str">
        <f>_xll.SNL.Clients.Office.Excel.Functions.SPG(A393, "RD_RATING_ACTION_GLOBAL", "Issuer Credit Rating", "Local Currency LT|0")</f>
        <v>CreditWatch/Outlook (02/06/2025)</v>
      </c>
      <c r="Q393" s="10">
        <f>_xll.SNL.Clients.Office.Excel.Functions.SPG(A393, "RD_LAST_REVIEW_DATE_GLOBAL", "Issuer Credit Rating", "Local Currency LT")</f>
        <v>45694</v>
      </c>
      <c r="R393" s="10">
        <f>_xll.SNL.Clients.Office.Excel.Functions.SPG(A393, "RD_CREDIT_RATING_DATE_GLOBAL", "Issuer Credit Rating", "Local Currency LT|0")</f>
        <v>44335</v>
      </c>
      <c r="S393" s="10">
        <f>_xll.SNL.Clients.Office.Excel.Functions.SPG(A393, "RD_CREDIT_WATCH_OUTLOOK_DATE_GLOBAL", "Issuer Credit Rating", "Local Currency LT|0")</f>
        <v>45694</v>
      </c>
    </row>
    <row r="394" spans="1:19" x14ac:dyDescent="0.3">
      <c r="A394" t="s">
        <v>398</v>
      </c>
      <c r="B394" s="13">
        <f>_xll.ciqfunctions.udf.CIQ(A394,"IQ_FIRSTPRICINGDATE")</f>
        <v>37433</v>
      </c>
      <c r="C394" s="5">
        <f>_xll.SNL.Clients.Office.Excel.Functions.SPG(A394, "SP_VOLUME_AVG_WEEKLY_TO_SHARES_OUT", , "1M")</f>
        <v>11.865715363472768</v>
      </c>
      <c r="D394" s="5">
        <f>_xll.SNL.Clients.Office.Excel.Functions.SPG(A394, "SP_VOLUME_AVG_WEEKLY_TO_SHARES_OUT", , "3M")</f>
        <v>9.2249294062915759</v>
      </c>
      <c r="E394" s="5">
        <f>_xll.SNL.Clients.Office.Excel.Functions.SPG(A394, "SP_VOLUME_AVG_DAILY_TO_1YR_AVG_DAILY", , "1M")</f>
        <v>151.56</v>
      </c>
      <c r="F394" s="5">
        <f>_xll.SNL.Clients.Office.Excel.Functions.SPG(A394, "SP_VOLUME_AVG_DAILY_TO_1YR_AVG_DAILY", , "3M")</f>
        <v>117.83</v>
      </c>
      <c r="G394" s="9" t="str">
        <f>_xll.SNL.Clients.Office.Excel.Functions.SPG(A394, "IQ_SECTOR")</f>
        <v>Information Technology</v>
      </c>
      <c r="H394" s="9" t="str">
        <f>_xll.SNL.Clients.Office.Excel.Functions.SPG(A394, "IQ_INDUSTRY_GROUP")</f>
        <v>Semiconductors and Semiconductor Equipment</v>
      </c>
      <c r="I394" s="9" t="str">
        <f>_xll.SNL.Clients.Office.Excel.Functions.SPG(A394, "IQ_INDUSTRY")</f>
        <v>Semiconductors and Semiconductor Equipment</v>
      </c>
      <c r="J394" s="9" t="str">
        <f>_xll.SNL.Clients.Office.Excel.Functions.SPG(A394, "IQ_PRIMARY_INDUSTRY")</f>
        <v>Semiconductors</v>
      </c>
      <c r="K394" s="9" t="str">
        <f>_xll.SNL.Clients.Office.Excel.Functions.SPG(A394, "NAICS_CODE", "Primary")</f>
        <v>334413 - Semiconductor and Related Device Manufacturing</v>
      </c>
      <c r="L394" s="9" t="str">
        <f>_xll.SNL.Clients.Office.Excel.Functions.SPG(A394, "SP_TOPICTAG")</f>
        <v>RFID (Radio Frequency Identification); Sensors; Edge Computing; Network Security; Data Center Technology</v>
      </c>
      <c r="M394" s="5">
        <f>_xll.SNL.Clients.Office.Excel.Functions.SPG(A394, "SP_PCT_SHARES_OWNED_ALL_INSTITUTIONS")</f>
        <v>93.57</v>
      </c>
      <c r="N394" s="9" t="str">
        <f>_xll.SNL.Clients.Office.Excel.Functions.SPG(A394, "RD_CREDIT_RATING_GLOBAL", "Issuer Credit Rating", "Local Currency LT|0")</f>
        <v>BBB-</v>
      </c>
      <c r="O394" s="9" t="str">
        <f>_xll.SNL.Clients.Office.Excel.Functions.SPG(A394, "RD_CWOL_GLOBAL", "Issuer Credit Rating", "Local Currency LT|0")</f>
        <v>Stable</v>
      </c>
      <c r="P394" s="9" t="str">
        <f>_xll.SNL.Clients.Office.Excel.Functions.SPG(A394, "RD_RATING_ACTION_GLOBAL", "Issuer Credit Rating", "Local Currency LT|0")</f>
        <v>New Rating | CreditWatch/Outlook (04/22/2021)</v>
      </c>
      <c r="Q394" s="10">
        <f>_xll.SNL.Clients.Office.Excel.Functions.SPG(A394, "RD_LAST_REVIEW_DATE_GLOBAL", "Issuer Credit Rating", "Local Currency LT")</f>
        <v>45394</v>
      </c>
      <c r="R394" s="10">
        <f>_xll.SNL.Clients.Office.Excel.Functions.SPG(A394, "RD_CREDIT_RATING_DATE_GLOBAL", "Issuer Credit Rating", "Local Currency LT|0")</f>
        <v>44308</v>
      </c>
      <c r="S394" s="10">
        <f>_xll.SNL.Clients.Office.Excel.Functions.SPG(A394, "RD_CREDIT_WATCH_OUTLOOK_DATE_GLOBAL", "Issuer Credit Rating", "Local Currency LT|0")</f>
        <v>44308</v>
      </c>
    </row>
    <row r="395" spans="1:19" x14ac:dyDescent="0.3">
      <c r="A395" t="s">
        <v>399</v>
      </c>
      <c r="B395" s="13">
        <f>_xll.ciqfunctions.udf.CIQ(A395,"IQ_FIRSTPRICINGDATE")</f>
        <v>39548</v>
      </c>
      <c r="C395" s="5">
        <f>_xll.SNL.Clients.Office.Excel.Functions.SPG(A395, "SP_VOLUME_AVG_WEEKLY_TO_SHARES_OUT", , "1M")</f>
        <v>3.1053619941252473</v>
      </c>
      <c r="D395" s="5">
        <f>_xll.SNL.Clients.Office.Excel.Functions.SPG(A395, "SP_VOLUME_AVG_WEEKLY_TO_SHARES_OUT", , "3M")</f>
        <v>3.2233062963857124</v>
      </c>
      <c r="E395" s="5">
        <f>_xll.SNL.Clients.Office.Excel.Functions.SPG(A395, "SP_VOLUME_AVG_DAILY_TO_1YR_AVG_DAILY", , "1M")</f>
        <v>109.01</v>
      </c>
      <c r="F395" s="5">
        <f>_xll.SNL.Clients.Office.Excel.Functions.SPG(A395, "SP_VOLUME_AVG_DAILY_TO_1YR_AVG_DAILY", , "3M")</f>
        <v>113.15</v>
      </c>
      <c r="G395" s="9" t="str">
        <f>_xll.SNL.Clients.Office.Excel.Functions.SPG(A395, "IQ_SECTOR")</f>
        <v>Materials</v>
      </c>
      <c r="H395" s="9" t="str">
        <f>_xll.SNL.Clients.Office.Excel.Functions.SPG(A395, "IQ_INDUSTRY_GROUP")</f>
        <v>Materials</v>
      </c>
      <c r="I395" s="9" t="str">
        <f>_xll.SNL.Clients.Office.Excel.Functions.SPG(A395, "IQ_INDUSTRY")</f>
        <v>Containers and Packaging</v>
      </c>
      <c r="J395" s="9" t="str">
        <f>_xll.SNL.Clients.Office.Excel.Functions.SPG(A395, "IQ_PRIMARY_INDUSTRY")</f>
        <v>Paper and Plastic Packaging Products and Materials</v>
      </c>
      <c r="K395" s="9" t="str">
        <f>_xll.SNL.Clients.Office.Excel.Functions.SPG(A395, "NAICS_CODE", "Primary")</f>
        <v>3222 - Converted Paper Product Manufacturing</v>
      </c>
      <c r="L395" s="9" t="str">
        <f>_xll.SNL.Clients.Office.Excel.Functions.SPG(A395, "SP_TOPICTAG")</f>
        <v>Packaging Services</v>
      </c>
      <c r="M395" s="5">
        <f>_xll.SNL.Clients.Office.Excel.Functions.SPG(A395, "SP_PCT_SHARES_OWNED_ALL_INSTITUTIONS")</f>
        <v>85.58</v>
      </c>
      <c r="N395" s="9" t="str">
        <f>_xll.SNL.Clients.Office.Excel.Functions.SPG(A395, "RD_CREDIT_RATING_GLOBAL", "Issuer Credit Rating", "Local Currency LT|0")</f>
        <v>BBB</v>
      </c>
      <c r="O395" s="9" t="str">
        <f>_xll.SNL.Clients.Office.Excel.Functions.SPG(A395, "RD_CWOL_GLOBAL", "Issuer Credit Rating", "Local Currency LT|0")</f>
        <v>Stable</v>
      </c>
      <c r="P395" s="9" t="str">
        <f>_xll.SNL.Clients.Office.Excel.Functions.SPG(A395, "RD_RATING_ACTION_GLOBAL", "Issuer Credit Rating", "Local Currency LT|0")</f>
        <v>New Rating | CreditWatch/Outlook (07/05/2024)</v>
      </c>
      <c r="Q395" s="10">
        <f>_xll.SNL.Clients.Office.Excel.Functions.SPG(A395, "RD_LAST_REVIEW_DATE_GLOBAL", "Issuer Credit Rating", "Local Currency LT")</f>
        <v>45478</v>
      </c>
      <c r="R395" s="10">
        <f>_xll.SNL.Clients.Office.Excel.Functions.SPG(A395, "RD_CREDIT_RATING_DATE_GLOBAL", "Issuer Credit Rating", "Local Currency LT|0")</f>
        <v>45478</v>
      </c>
      <c r="S395" s="10">
        <f>_xll.SNL.Clients.Office.Excel.Functions.SPG(A395, "RD_CREDIT_WATCH_OUTLOOK_DATE_GLOBAL", "Issuer Credit Rating", "Local Currency LT|0")</f>
        <v>45478</v>
      </c>
    </row>
    <row r="396" spans="1:19" x14ac:dyDescent="0.3">
      <c r="A396" t="s">
        <v>400</v>
      </c>
      <c r="B396" s="13">
        <f>_xll.ciqfunctions.udf.CIQ(A396,"IQ_FIRSTPRICINGDATE")</f>
        <v>28548</v>
      </c>
      <c r="C396" s="5">
        <f>_xll.SNL.Clients.Office.Excel.Functions.SPG(A396, "SP_VOLUME_AVG_WEEKLY_TO_SHARES_OUT", , "1M")</f>
        <v>3.9453523189546758</v>
      </c>
      <c r="D396" s="5">
        <f>_xll.SNL.Clients.Office.Excel.Functions.SPG(A396, "SP_VOLUME_AVG_WEEKLY_TO_SHARES_OUT", , "3M")</f>
        <v>3.7453544406920098</v>
      </c>
      <c r="E396" s="5">
        <f>_xll.SNL.Clients.Office.Excel.Functions.SPG(A396, "SP_VOLUME_AVG_DAILY_TO_1YR_AVG_DAILY", , "1M")</f>
        <v>122.49</v>
      </c>
      <c r="F396" s="5">
        <f>_xll.SNL.Clients.Office.Excel.Functions.SPG(A396, "SP_VOLUME_AVG_DAILY_TO_1YR_AVG_DAILY", , "3M")</f>
        <v>116.28</v>
      </c>
      <c r="G396" s="9" t="str">
        <f>_xll.SNL.Clients.Office.Excel.Functions.SPG(A396, "IQ_SECTOR")</f>
        <v>Industrials</v>
      </c>
      <c r="H396" s="9" t="str">
        <f>_xll.SNL.Clients.Office.Excel.Functions.SPG(A396, "IQ_INDUSTRY_GROUP")</f>
        <v>Capital Goods</v>
      </c>
      <c r="I396" s="9" t="str">
        <f>_xll.SNL.Clients.Office.Excel.Functions.SPG(A396, "IQ_INDUSTRY")</f>
        <v>Machinery</v>
      </c>
      <c r="J396" s="9" t="str">
        <f>_xll.SNL.Clients.Office.Excel.Functions.SPG(A396, "IQ_PRIMARY_INDUSTRY")</f>
        <v>Industrial Machinery and Supplies and Components</v>
      </c>
      <c r="K396" s="9" t="str">
        <f>_xll.SNL.Clients.Office.Excel.Functions.SPG(A396, "NAICS_CODE", "Primary")</f>
        <v>33221 - Cutlery and Handtool Manufacturing</v>
      </c>
      <c r="L396" s="9" t="str">
        <f>_xll.SNL.Clients.Office.Excel.Functions.SPG(A396, "SP_TOPICTAG")</f>
        <v>Computer Vision; Fleet Management; Industrial Automation; Simulation; Process Automation</v>
      </c>
      <c r="M396" s="5">
        <f>_xll.SNL.Clients.Office.Excel.Functions.SPG(A396, "SP_PCT_SHARES_OWNED_ALL_INSTITUTIONS")</f>
        <v>92.47</v>
      </c>
      <c r="N396" s="9" t="str">
        <f>_xll.SNL.Clients.Office.Excel.Functions.SPG(A396, "RD_CREDIT_RATING_GLOBAL", "Issuer Credit Rating", "Local Currency LT|0")</f>
        <v>A-</v>
      </c>
      <c r="O396" s="9" t="str">
        <f>_xll.SNL.Clients.Office.Excel.Functions.SPG(A396, "RD_CWOL_GLOBAL", "Issuer Credit Rating", "Local Currency LT|0")</f>
        <v>Stable</v>
      </c>
      <c r="P396" s="9" t="str">
        <f>_xll.SNL.Clients.Office.Excel.Functions.SPG(A396, "RD_RATING_ACTION_GLOBAL", "Issuer Credit Rating", "Local Currency LT|0")</f>
        <v>CreditWatch/Outlook (12/03/2010)</v>
      </c>
      <c r="Q396" s="10">
        <f>_xll.SNL.Clients.Office.Excel.Functions.SPG(A396, "RD_LAST_REVIEW_DATE_GLOBAL", "Issuer Credit Rating", "Local Currency LT")</f>
        <v>45383</v>
      </c>
      <c r="R396" s="10">
        <f>_xll.SNL.Clients.Office.Excel.Functions.SPG(A396, "RD_CREDIT_RATING_DATE_GLOBAL", "Issuer Credit Rating", "Local Currency LT|0")</f>
        <v>39051</v>
      </c>
      <c r="S396" s="10">
        <f>_xll.SNL.Clients.Office.Excel.Functions.SPG(A396, "RD_CREDIT_WATCH_OUTLOOK_DATE_GLOBAL", "Issuer Credit Rating", "Local Currency LT|0")</f>
        <v>40515</v>
      </c>
    </row>
    <row r="397" spans="1:19" x14ac:dyDescent="0.3">
      <c r="A397" t="s">
        <v>401</v>
      </c>
      <c r="B397" s="13">
        <f>_xll.ciqfunctions.udf.CIQ(A397,"IQ_FIRSTPRICINGDATE")</f>
        <v>45377</v>
      </c>
      <c r="C397" s="5">
        <f>_xll.SNL.Clients.Office.Excel.Functions.SPG(A397, "SP_VOLUME_AVG_WEEKLY_TO_SHARES_OUT", , "1M")</f>
        <v>2.6193810547863681</v>
      </c>
      <c r="D397" s="5">
        <f>_xll.SNL.Clients.Office.Excel.Functions.SPG(A397, "SP_VOLUME_AVG_WEEKLY_TO_SHARES_OUT", , "3M")</f>
        <v>2.6528324153184557</v>
      </c>
      <c r="E397" s="5">
        <f>_xll.SNL.Clients.Office.Excel.Functions.SPG(A397, "SP_VOLUME_AVG_DAILY_TO_1YR_AVG_DAILY", , "1M")</f>
        <v>59.9</v>
      </c>
      <c r="F397" s="5">
        <f>_xll.SNL.Clients.Office.Excel.Functions.SPG(A397, "SP_VOLUME_AVG_DAILY_TO_1YR_AVG_DAILY", , "3M")</f>
        <v>60.67</v>
      </c>
      <c r="G397" s="9" t="str">
        <f>_xll.SNL.Clients.Office.Excel.Functions.SPG(A397, "IQ_SECTOR")</f>
        <v>Health Care</v>
      </c>
      <c r="H397" s="9" t="str">
        <f>_xll.SNL.Clients.Office.Excel.Functions.SPG(A397, "IQ_INDUSTRY_GROUP")</f>
        <v>Health Care Equipment and Services</v>
      </c>
      <c r="I397" s="9" t="str">
        <f>_xll.SNL.Clients.Office.Excel.Functions.SPG(A397, "IQ_INDUSTRY")</f>
        <v>Health Care Equipment and Supplies</v>
      </c>
      <c r="J397" s="9" t="str">
        <f>_xll.SNL.Clients.Office.Excel.Functions.SPG(A397, "IQ_PRIMARY_INDUSTRY")</f>
        <v>Health Care Supplies</v>
      </c>
      <c r="K397" s="9" t="str">
        <f>_xll.SNL.Clients.Office.Excel.Functions.SPG(A397, "NAICS_CODE", "Primary")</f>
        <v>33911 - Medical Equipment and Supplies Manufacturing</v>
      </c>
      <c r="L397" s="9" t="str">
        <f>_xll.SNL.Clients.Office.Excel.Functions.SPG(A397, "SP_TOPICTAG")</f>
        <v/>
      </c>
      <c r="M397" s="5">
        <f>_xll.SNL.Clients.Office.Excel.Functions.SPG(A397, "SP_PCT_SHARES_OWNED_ALL_INSTITUTIONS")</f>
        <v>62.87</v>
      </c>
      <c r="N397" s="9" t="str">
        <f>_xll.SNL.Clients.Office.Excel.Functions.SPG(A397, "RD_CREDIT_RATING_GLOBAL", "Issuer Credit Rating", "Local Currency LT|0")</f>
        <v>BBB-</v>
      </c>
      <c r="O397" s="9" t="str">
        <f>_xll.SNL.Clients.Office.Excel.Functions.SPG(A397, "RD_CWOL_GLOBAL", "Issuer Credit Rating", "Local Currency LT|0")</f>
        <v>Stable</v>
      </c>
      <c r="P397" s="9" t="str">
        <f>_xll.SNL.Clients.Office.Excel.Functions.SPG(A397, "RD_RATING_ACTION_GLOBAL", "Issuer Credit Rating", "Local Currency LT|0")</f>
        <v>New Rating | CreditWatch/Outlook (02/20/2024)</v>
      </c>
      <c r="Q397" s="10">
        <f>_xll.SNL.Clients.Office.Excel.Functions.SPG(A397, "RD_LAST_REVIEW_DATE_GLOBAL", "Issuer Credit Rating", "Local Currency LT")</f>
        <v>45342</v>
      </c>
      <c r="R397" s="10">
        <f>_xll.SNL.Clients.Office.Excel.Functions.SPG(A397, "RD_CREDIT_RATING_DATE_GLOBAL", "Issuer Credit Rating", "Local Currency LT|0")</f>
        <v>45342</v>
      </c>
      <c r="S397" s="10">
        <f>_xll.SNL.Clients.Office.Excel.Functions.SPG(A397, "RD_CREDIT_WATCH_OUTLOOK_DATE_GLOBAL", "Issuer Credit Rating", "Local Currency LT|0")</f>
        <v>45342</v>
      </c>
    </row>
    <row r="398" spans="1:19" x14ac:dyDescent="0.3">
      <c r="A398" t="s">
        <v>402</v>
      </c>
      <c r="B398" s="13">
        <f>_xll.ciqfunctions.udf.CIQ(A398,"IQ_FIRSTPRICINGDATE")</f>
        <v>27691</v>
      </c>
      <c r="C398" s="5">
        <f>_xll.SNL.Clients.Office.Excel.Functions.SPG(A398, "SP_VOLUME_AVG_WEEKLY_TO_SHARES_OUT", , "1M")</f>
        <v>7.6180178857419945</v>
      </c>
      <c r="D398" s="5">
        <f>_xll.SNL.Clients.Office.Excel.Functions.SPG(A398, "SP_VOLUME_AVG_WEEKLY_TO_SHARES_OUT", , "3M")</f>
        <v>6.0978043816332459</v>
      </c>
      <c r="E398" s="5">
        <f>_xll.SNL.Clients.Office.Excel.Functions.SPG(A398, "SP_VOLUME_AVG_DAILY_TO_1YR_AVG_DAILY", , "1M")</f>
        <v>101.25</v>
      </c>
      <c r="F398" s="5">
        <f>_xll.SNL.Clients.Office.Excel.Functions.SPG(A398, "SP_VOLUME_AVG_DAILY_TO_1YR_AVG_DAILY", , "3M")</f>
        <v>81.05</v>
      </c>
      <c r="G398" s="9" t="str">
        <f>_xll.SNL.Clients.Office.Excel.Functions.SPG(A398, "IQ_SECTOR")</f>
        <v>Industrials</v>
      </c>
      <c r="H398" s="9" t="str">
        <f>_xll.SNL.Clients.Office.Excel.Functions.SPG(A398, "IQ_INDUSTRY_GROUP")</f>
        <v>Transportation</v>
      </c>
      <c r="I398" s="9" t="str">
        <f>_xll.SNL.Clients.Office.Excel.Functions.SPG(A398, "IQ_INDUSTRY")</f>
        <v>Passenger Airlines</v>
      </c>
      <c r="J398" s="9" t="str">
        <f>_xll.SNL.Clients.Office.Excel.Functions.SPG(A398, "IQ_PRIMARY_INDUSTRY")</f>
        <v>Passenger Airlines</v>
      </c>
      <c r="K398" s="9" t="str">
        <f>_xll.SNL.Clients.Office.Excel.Functions.SPG(A398, "NAICS_CODE", "Primary")</f>
        <v>481111 - Scheduled Passenger Air Transportation</v>
      </c>
      <c r="L398" s="9" t="str">
        <f>_xll.SNL.Clients.Office.Excel.Functions.SPG(A398, "SP_TOPICTAG")</f>
        <v>Adventure Travel; Business Travel; Customer Relationship Management</v>
      </c>
      <c r="M398" s="5">
        <f>_xll.SNL.Clients.Office.Excel.Functions.SPG(A398, "SP_PCT_SHARES_OWNED_ALL_INSTITUTIONS")</f>
        <v>81.34</v>
      </c>
      <c r="N398" s="9" t="str">
        <f>_xll.SNL.Clients.Office.Excel.Functions.SPG(A398, "RD_CREDIT_RATING_GLOBAL", "Issuer Credit Rating", "Local Currency LT|0")</f>
        <v>BBB</v>
      </c>
      <c r="O398" s="9" t="str">
        <f>_xll.SNL.Clients.Office.Excel.Functions.SPG(A398, "RD_CWOL_GLOBAL", "Issuer Credit Rating", "Local Currency LT|0")</f>
        <v>Negative</v>
      </c>
      <c r="P398" s="9" t="str">
        <f>_xll.SNL.Clients.Office.Excel.Functions.SPG(A398, "RD_RATING_ACTION_GLOBAL", "Issuer Credit Rating", "Local Currency LT|0")</f>
        <v>CreditWatch/Outlook (07/29/2024)</v>
      </c>
      <c r="Q398" s="10">
        <f>_xll.SNL.Clients.Office.Excel.Functions.SPG(A398, "RD_LAST_REVIEW_DATE_GLOBAL", "Issuer Credit Rating", "Local Currency LT")</f>
        <v>45503</v>
      </c>
      <c r="R398" s="10">
        <f>_xll.SNL.Clients.Office.Excel.Functions.SPG(A398, "RD_CREDIT_RATING_DATE_GLOBAL", "Issuer Credit Rating", "Local Currency LT|0")</f>
        <v>43908</v>
      </c>
      <c r="S398" s="10">
        <f>_xll.SNL.Clients.Office.Excel.Functions.SPG(A398, "RD_CREDIT_WATCH_OUTLOOK_DATE_GLOBAL", "Issuer Credit Rating", "Local Currency LT|0")</f>
        <v>45502</v>
      </c>
    </row>
    <row r="399" spans="1:19" x14ac:dyDescent="0.3">
      <c r="A399" t="s">
        <v>403</v>
      </c>
      <c r="B399" s="13">
        <f>_xll.ciqfunctions.udf.CIQ(A399,"IQ_FIRSTPRICINGDATE")</f>
        <v>24839</v>
      </c>
      <c r="C399" s="5">
        <f>_xll.SNL.Clients.Office.Excel.Functions.SPG(A399, "SP_VOLUME_AVG_WEEKLY_TO_SHARES_OUT", , "1M")</f>
        <v>6.9981369614641684</v>
      </c>
      <c r="D399" s="5">
        <f>_xll.SNL.Clients.Office.Excel.Functions.SPG(A399, "SP_VOLUME_AVG_WEEKLY_TO_SHARES_OUT", , "3M")</f>
        <v>5.8148461531099001</v>
      </c>
      <c r="E399" s="5">
        <f>_xll.SNL.Clients.Office.Excel.Functions.SPG(A399, "SP_VOLUME_AVG_DAILY_TO_1YR_AVG_DAILY", , "1M")</f>
        <v>141.51</v>
      </c>
      <c r="F399" s="5">
        <f>_xll.SNL.Clients.Office.Excel.Functions.SPG(A399, "SP_VOLUME_AVG_DAILY_TO_1YR_AVG_DAILY", , "3M")</f>
        <v>117.58</v>
      </c>
      <c r="G399" s="9" t="str">
        <f>_xll.SNL.Clients.Office.Excel.Functions.SPG(A399, "IQ_SECTOR")</f>
        <v>Industrials</v>
      </c>
      <c r="H399" s="9" t="str">
        <f>_xll.SNL.Clients.Office.Excel.Functions.SPG(A399, "IQ_INDUSTRY_GROUP")</f>
        <v>Capital Goods</v>
      </c>
      <c r="I399" s="9" t="str">
        <f>_xll.SNL.Clients.Office.Excel.Functions.SPG(A399, "IQ_INDUSTRY")</f>
        <v>Machinery</v>
      </c>
      <c r="J399" s="9" t="str">
        <f>_xll.SNL.Clients.Office.Excel.Functions.SPG(A399, "IQ_PRIMARY_INDUSTRY")</f>
        <v>Industrial Machinery and Supplies and Components</v>
      </c>
      <c r="K399" s="9" t="str">
        <f>_xll.SNL.Clients.Office.Excel.Functions.SPG(A399, "NAICS_CODE", "Primary")</f>
        <v>332510 - Hardware Manufacturing</v>
      </c>
      <c r="L399" s="9" t="str">
        <f>_xll.SNL.Clients.Office.Excel.Functions.SPG(A399, "SP_TOPICTAG")</f>
        <v>Industrial Automation; Process Automation</v>
      </c>
      <c r="M399" s="5">
        <f>_xll.SNL.Clients.Office.Excel.Functions.SPG(A399, "SP_PCT_SHARES_OWNED_ALL_INSTITUTIONS")</f>
        <v>89.19</v>
      </c>
      <c r="N399" s="9" t="str">
        <f>_xll.SNL.Clients.Office.Excel.Functions.SPG(A399, "RD_CREDIT_RATING_GLOBAL", "Issuer Credit Rating", "Local Currency LT|0")</f>
        <v>A-</v>
      </c>
      <c r="O399" s="9" t="str">
        <f>_xll.SNL.Clients.Office.Excel.Functions.SPG(A399, "RD_CWOL_GLOBAL", "Issuer Credit Rating", "Local Currency LT|0")</f>
        <v>Negative</v>
      </c>
      <c r="P399" s="9" t="str">
        <f>_xll.SNL.Clients.Office.Excel.Functions.SPG(A399, "RD_RATING_ACTION_GLOBAL", "Issuer Credit Rating", "Local Currency LT|0")</f>
        <v>Downgrade | CreditWatch/Outlook (08/23/2023)</v>
      </c>
      <c r="Q399" s="10">
        <f>_xll.SNL.Clients.Office.Excel.Functions.SPG(A399, "RD_LAST_REVIEW_DATE_GLOBAL", "Issuer Credit Rating", "Local Currency LT")</f>
        <v>45463</v>
      </c>
      <c r="R399" s="10">
        <f>_xll.SNL.Clients.Office.Excel.Functions.SPG(A399, "RD_CREDIT_RATING_DATE_GLOBAL", "Issuer Credit Rating", "Local Currency LT|0")</f>
        <v>45161</v>
      </c>
      <c r="S399" s="10">
        <f>_xll.SNL.Clients.Office.Excel.Functions.SPG(A399, "RD_CREDIT_WATCH_OUTLOOK_DATE_GLOBAL", "Issuer Credit Rating", "Local Currency LT|0")</f>
        <v>45161</v>
      </c>
    </row>
    <row r="400" spans="1:19" x14ac:dyDescent="0.3">
      <c r="A400" t="s">
        <v>404</v>
      </c>
      <c r="B400" s="13">
        <f>_xll.ciqfunctions.udf.CIQ(A400,"IQ_FIRSTPRICINGDATE")</f>
        <v>33781</v>
      </c>
      <c r="C400" s="5">
        <f>_xll.SNL.Clients.Office.Excel.Functions.SPG(A400, "SP_VOLUME_AVG_WEEKLY_TO_SHARES_OUT", , "1M")</f>
        <v>4.9187134917927322</v>
      </c>
      <c r="D400" s="5">
        <f>_xll.SNL.Clients.Office.Excel.Functions.SPG(A400, "SP_VOLUME_AVG_WEEKLY_TO_SHARES_OUT", , "3M")</f>
        <v>4.014380482442812</v>
      </c>
      <c r="E400" s="5">
        <f>_xll.SNL.Clients.Office.Excel.Functions.SPG(A400, "SP_VOLUME_AVG_DAILY_TO_1YR_AVG_DAILY", , "1M")</f>
        <v>102.79</v>
      </c>
      <c r="F400" s="5">
        <f>_xll.SNL.Clients.Office.Excel.Functions.SPG(A400, "SP_VOLUME_AVG_DAILY_TO_1YR_AVG_DAILY", , "3M")</f>
        <v>83.89</v>
      </c>
      <c r="G400" s="9" t="str">
        <f>_xll.SNL.Clients.Office.Excel.Functions.SPG(A400, "IQ_SECTOR")</f>
        <v>Consumer Discretionary</v>
      </c>
      <c r="H400" s="9" t="str">
        <f>_xll.SNL.Clients.Office.Excel.Functions.SPG(A400, "IQ_INDUSTRY_GROUP")</f>
        <v>Consumer Services</v>
      </c>
      <c r="I400" s="9" t="str">
        <f>_xll.SNL.Clients.Office.Excel.Functions.SPG(A400, "IQ_INDUSTRY")</f>
        <v>Hotels, Restaurants and Leisure</v>
      </c>
      <c r="J400" s="9" t="str">
        <f>_xll.SNL.Clients.Office.Excel.Functions.SPG(A400, "IQ_PRIMARY_INDUSTRY")</f>
        <v>Restaurants</v>
      </c>
      <c r="K400" s="9" t="str">
        <f>_xll.SNL.Clients.Office.Excel.Functions.SPG(A400, "NAICS_CODE", "Primary")</f>
        <v>722515 - Snack and Nonalcoholic Beverage Bars</v>
      </c>
      <c r="L400" s="9" t="str">
        <f>_xll.SNL.Clients.Office.Excel.Functions.SPG(A400, "SP_TOPICTAG")</f>
        <v>Coffee; Location Based Services; Customer Relationship Management; App Marketing</v>
      </c>
      <c r="M400" s="5">
        <f>_xll.SNL.Clients.Office.Excel.Functions.SPG(A400, "SP_PCT_SHARES_OWNED_ALL_INSTITUTIONS")</f>
        <v>77.72</v>
      </c>
      <c r="N400" s="9" t="str">
        <f>_xll.SNL.Clients.Office.Excel.Functions.SPG(A400, "RD_CREDIT_RATING_GLOBAL", "Issuer Credit Rating", "Local Currency LT|0")</f>
        <v>BBB+</v>
      </c>
      <c r="O400" s="9" t="str">
        <f>_xll.SNL.Clients.Office.Excel.Functions.SPG(A400, "RD_CWOL_GLOBAL", "Issuer Credit Rating", "Local Currency LT|0")</f>
        <v>Negative</v>
      </c>
      <c r="P400" s="9" t="str">
        <f>_xll.SNL.Clients.Office.Excel.Functions.SPG(A400, "RD_RATING_ACTION_GLOBAL", "Issuer Credit Rating", "Local Currency LT|0")</f>
        <v>CreditWatch/Outlook (12/05/2024)</v>
      </c>
      <c r="Q400" s="10">
        <f>_xll.SNL.Clients.Office.Excel.Functions.SPG(A400, "RD_LAST_REVIEW_DATE_GLOBAL", "Issuer Credit Rating", "Local Currency LT")</f>
        <v>45631</v>
      </c>
      <c r="R400" s="10">
        <f>_xll.SNL.Clients.Office.Excel.Functions.SPG(A400, "RD_CREDIT_RATING_DATE_GLOBAL", "Issuer Credit Rating", "Local Currency LT|0")</f>
        <v>43271</v>
      </c>
      <c r="S400" s="10">
        <f>_xll.SNL.Clients.Office.Excel.Functions.SPG(A400, "RD_CREDIT_WATCH_OUTLOOK_DATE_GLOBAL", "Issuer Credit Rating", "Local Currency LT|0")</f>
        <v>45631</v>
      </c>
    </row>
    <row r="401" spans="1:19" x14ac:dyDescent="0.3">
      <c r="A401" t="s">
        <v>405</v>
      </c>
      <c r="B401" s="13">
        <f>_xll.ciqfunctions.udf.CIQ(A401,"IQ_FIRSTPRICINGDATE")</f>
        <v>29222</v>
      </c>
      <c r="C401" s="5">
        <f>_xll.SNL.Clients.Office.Excel.Functions.SPG(A401, "SP_VOLUME_AVG_WEEKLY_TO_SHARES_OUT", , "1M")</f>
        <v>3.7670239576761597</v>
      </c>
      <c r="D401" s="5">
        <f>_xll.SNL.Clients.Office.Excel.Functions.SPG(A401, "SP_VOLUME_AVG_WEEKLY_TO_SHARES_OUT", , "3M")</f>
        <v>3.6095607407577139</v>
      </c>
      <c r="E401" s="5">
        <f>_xll.SNL.Clients.Office.Excel.Functions.SPG(A401, "SP_VOLUME_AVG_DAILY_TO_1YR_AVG_DAILY", , "1M")</f>
        <v>99.82</v>
      </c>
      <c r="F401" s="5">
        <f>_xll.SNL.Clients.Office.Excel.Functions.SPG(A401, "SP_VOLUME_AVG_DAILY_TO_1YR_AVG_DAILY", , "3M")</f>
        <v>95.64</v>
      </c>
      <c r="G401" s="9" t="str">
        <f>_xll.SNL.Clients.Office.Excel.Functions.SPG(A401, "IQ_SECTOR")</f>
        <v>Financials</v>
      </c>
      <c r="H401" s="9" t="str">
        <f>_xll.SNL.Clients.Office.Excel.Functions.SPG(A401, "IQ_INDUSTRY_GROUP")</f>
        <v>Financial Services</v>
      </c>
      <c r="I401" s="9" t="str">
        <f>_xll.SNL.Clients.Office.Excel.Functions.SPG(A401, "IQ_INDUSTRY")</f>
        <v>Capital Markets</v>
      </c>
      <c r="J401" s="9" t="str">
        <f>_xll.SNL.Clients.Office.Excel.Functions.SPG(A401, "IQ_PRIMARY_INDUSTRY")</f>
        <v>Asset Management and Custody Banks</v>
      </c>
      <c r="K401" s="9" t="str">
        <f>_xll.SNL.Clients.Office.Excel.Functions.SPG(A401, "NAICS_CODE", "Primary")</f>
        <v>525990 - Other Financial Vehicles</v>
      </c>
      <c r="L401" s="9" t="str">
        <f>_xll.SNL.Clients.Office.Excel.Functions.SPG(A401, "SP_TOPICTAG")</f>
        <v/>
      </c>
      <c r="M401" s="5">
        <f>_xll.SNL.Clients.Office.Excel.Functions.SPG(A401, "SP_PCT_SHARES_OWNED_ALL_INSTITUTIONS")</f>
        <v>91.02</v>
      </c>
      <c r="N401" s="9" t="str">
        <f>_xll.SNL.Clients.Office.Excel.Functions.SPG(A401, "RD_CREDIT_RATING_GLOBAL", "Issuer Credit Rating", "Local Currency LT|0")</f>
        <v>A</v>
      </c>
      <c r="O401" s="9" t="str">
        <f>_xll.SNL.Clients.Office.Excel.Functions.SPG(A401, "RD_CWOL_GLOBAL", "Issuer Credit Rating", "Local Currency LT|0")</f>
        <v>Stable</v>
      </c>
      <c r="P401" s="9" t="str">
        <f>_xll.SNL.Clients.Office.Excel.Functions.SPG(A401, "RD_RATING_ACTION_GLOBAL", "Issuer Credit Rating", "Local Currency LT|0")</f>
        <v>Downgrade | CreditWatch/Outlook (12/02/2015)</v>
      </c>
      <c r="Q401" s="10">
        <f>_xll.SNL.Clients.Office.Excel.Functions.SPG(A401, "RD_LAST_REVIEW_DATE_GLOBAL", "Issuer Credit Rating", "Local Currency LT")</f>
        <v>45401</v>
      </c>
      <c r="R401" s="10">
        <f>_xll.SNL.Clients.Office.Excel.Functions.SPG(A401, "RD_CREDIT_RATING_DATE_GLOBAL", "Issuer Credit Rating", "Local Currency LT|0")</f>
        <v>42340</v>
      </c>
      <c r="S401" s="10">
        <f>_xll.SNL.Clients.Office.Excel.Functions.SPG(A401, "RD_CREDIT_WATCH_OUTLOOK_DATE_GLOBAL", "Issuer Credit Rating", "Local Currency LT|0")</f>
        <v>42340</v>
      </c>
    </row>
    <row r="402" spans="1:19" x14ac:dyDescent="0.3">
      <c r="A402" t="s">
        <v>406</v>
      </c>
      <c r="B402" s="13">
        <f>_xll.ciqfunctions.udf.CIQ(A402,"IQ_FIRSTPRICINGDATE")</f>
        <v>35391</v>
      </c>
      <c r="C402" s="5">
        <f>_xll.SNL.Clients.Office.Excel.Functions.SPG(A402, "SP_VOLUME_AVG_WEEKLY_TO_SHARES_OUT", , "1M")</f>
        <v>5.8984405209448605</v>
      </c>
      <c r="D402" s="5">
        <f>_xll.SNL.Clients.Office.Excel.Functions.SPG(A402, "SP_VOLUME_AVG_WEEKLY_TO_SHARES_OUT", , "3M")</f>
        <v>5.1803664939378917</v>
      </c>
      <c r="E402" s="5">
        <f>_xll.SNL.Clients.Office.Excel.Functions.SPG(A402, "SP_VOLUME_AVG_DAILY_TO_1YR_AVG_DAILY", , "1M")</f>
        <v>133.91</v>
      </c>
      <c r="F402" s="5">
        <f>_xll.SNL.Clients.Office.Excel.Functions.SPG(A402, "SP_VOLUME_AVG_DAILY_TO_1YR_AVG_DAILY", , "3M")</f>
        <v>117.61</v>
      </c>
      <c r="G402" s="9" t="str">
        <f>_xll.SNL.Clients.Office.Excel.Functions.SPG(A402, "IQ_SECTOR")</f>
        <v>Materials</v>
      </c>
      <c r="H402" s="9" t="str">
        <f>_xll.SNL.Clients.Office.Excel.Functions.SPG(A402, "IQ_INDUSTRY_GROUP")</f>
        <v>Materials</v>
      </c>
      <c r="I402" s="9" t="str">
        <f>_xll.SNL.Clients.Office.Excel.Functions.SPG(A402, "IQ_INDUSTRY")</f>
        <v>Metals and Mining</v>
      </c>
      <c r="J402" s="9" t="str">
        <f>_xll.SNL.Clients.Office.Excel.Functions.SPG(A402, "IQ_PRIMARY_INDUSTRY")</f>
        <v>Steel</v>
      </c>
      <c r="K402" s="9" t="str">
        <f>_xll.SNL.Clients.Office.Excel.Functions.SPG(A402, "NAICS_CODE", "Primary")</f>
        <v>3312 - Steel Product Manufacturing from Purchased Steel</v>
      </c>
      <c r="L402" s="9" t="str">
        <f>_xll.SNL.Clients.Office.Excel.Functions.SPG(A402, "SP_TOPICTAG")</f>
        <v>Environmental Engineering; Disposal and Recycling; CleanTech</v>
      </c>
      <c r="M402" s="5">
        <f>_xll.SNL.Clients.Office.Excel.Functions.SPG(A402, "SP_PCT_SHARES_OWNED_ALL_INSTITUTIONS")</f>
        <v>83.32</v>
      </c>
      <c r="N402" s="9" t="str">
        <f>_xll.SNL.Clients.Office.Excel.Functions.SPG(A402, "RD_CREDIT_RATING_GLOBAL", "Issuer Credit Rating", "Local Currency LT|0")</f>
        <v>BBB</v>
      </c>
      <c r="O402" s="9" t="str">
        <f>_xll.SNL.Clients.Office.Excel.Functions.SPG(A402, "RD_CWOL_GLOBAL", "Issuer Credit Rating", "Local Currency LT|0")</f>
        <v>Stable</v>
      </c>
      <c r="P402" s="9" t="str">
        <f>_xll.SNL.Clients.Office.Excel.Functions.SPG(A402, "RD_RATING_ACTION_GLOBAL", "Issuer Credit Rating", "Local Currency LT|0")</f>
        <v>Upgrade | CreditWatch/Outlook (06/15/2023)</v>
      </c>
      <c r="Q402" s="10">
        <f>_xll.SNL.Clients.Office.Excel.Functions.SPG(A402, "RD_LAST_REVIEW_DATE_GLOBAL", "Issuer Credit Rating", "Local Currency LT")</f>
        <v>45434</v>
      </c>
      <c r="R402" s="10">
        <f>_xll.SNL.Clients.Office.Excel.Functions.SPG(A402, "RD_CREDIT_RATING_DATE_GLOBAL", "Issuer Credit Rating", "Local Currency LT|0")</f>
        <v>45092</v>
      </c>
      <c r="S402" s="10">
        <f>_xll.SNL.Clients.Office.Excel.Functions.SPG(A402, "RD_CREDIT_WATCH_OUTLOOK_DATE_GLOBAL", "Issuer Credit Rating", "Local Currency LT|0")</f>
        <v>45092</v>
      </c>
    </row>
    <row r="403" spans="1:19" x14ac:dyDescent="0.3">
      <c r="A403" t="s">
        <v>407</v>
      </c>
      <c r="B403" s="13">
        <f>_xll.ciqfunctions.udf.CIQ(A403,"IQ_FIRSTPRICINGDATE")</f>
        <v>33756</v>
      </c>
      <c r="C403" s="5">
        <f>_xll.SNL.Clients.Office.Excel.Functions.SPG(A403, "SP_VOLUME_AVG_WEEKLY_TO_SHARES_OUT", , "1M")</f>
        <v>2.7585378862405245</v>
      </c>
      <c r="D403" s="5">
        <f>_xll.SNL.Clients.Office.Excel.Functions.SPG(A403, "SP_VOLUME_AVG_WEEKLY_TO_SHARES_OUT", , "3M")</f>
        <v>2.8281190435972463</v>
      </c>
      <c r="E403" s="5">
        <f>_xll.SNL.Clients.Office.Excel.Functions.SPG(A403, "SP_VOLUME_AVG_DAILY_TO_1YR_AVG_DAILY", , "1M")</f>
        <v>106.32</v>
      </c>
      <c r="F403" s="5">
        <f>_xll.SNL.Clients.Office.Excel.Functions.SPG(A403, "SP_VOLUME_AVG_DAILY_TO_1YR_AVG_DAILY", , "3M")</f>
        <v>109</v>
      </c>
      <c r="G403" s="9" t="str">
        <f>_xll.SNL.Clients.Office.Excel.Functions.SPG(A403, "IQ_SECTOR")</f>
        <v>Health Care</v>
      </c>
      <c r="H403" s="9" t="str">
        <f>_xll.SNL.Clients.Office.Excel.Functions.SPG(A403, "IQ_INDUSTRY_GROUP")</f>
        <v>Health Care Equipment and Services</v>
      </c>
      <c r="I403" s="9" t="str">
        <f>_xll.SNL.Clients.Office.Excel.Functions.SPG(A403, "IQ_INDUSTRY")</f>
        <v>Health Care Equipment and Supplies</v>
      </c>
      <c r="J403" s="9" t="str">
        <f>_xll.SNL.Clients.Office.Excel.Functions.SPG(A403, "IQ_PRIMARY_INDUSTRY")</f>
        <v>Health Care Equipment</v>
      </c>
      <c r="K403" s="9" t="str">
        <f>_xll.SNL.Clients.Office.Excel.Functions.SPG(A403, "NAICS_CODE", "Primary")</f>
        <v>339112 - Surgical and Medical Instrument Manufacturing</v>
      </c>
      <c r="L403" s="9" t="str">
        <f>_xll.SNL.Clients.Office.Excel.Functions.SPG(A403, "SP_TOPICTAG")</f>
        <v>Health Diagnostics; Dentistry; Respiratory; Vaccines</v>
      </c>
      <c r="M403" s="5">
        <f>_xll.SNL.Clients.Office.Excel.Functions.SPG(A403, "SP_PCT_SHARES_OWNED_ALL_INSTITUTIONS")</f>
        <v>97.08</v>
      </c>
      <c r="N403" s="9" t="str">
        <f>_xll.SNL.Clients.Office.Excel.Functions.SPG(A403, "RD_CREDIT_RATING_GLOBAL", "Issuer Credit Rating", "Local Currency LT|0")</f>
        <v>BBB</v>
      </c>
      <c r="O403" s="9" t="str">
        <f>_xll.SNL.Clients.Office.Excel.Functions.SPG(A403, "RD_CWOL_GLOBAL", "Issuer Credit Rating", "Local Currency LT|0")</f>
        <v>Stable</v>
      </c>
      <c r="P403" s="9" t="str">
        <f>_xll.SNL.Clients.Office.Excel.Functions.SPG(A403, "RD_RATING_ACTION_GLOBAL", "Issuer Credit Rating", "Local Currency LT|0")</f>
        <v>Upgrade | CreditWatch/Outlook (05/18/2023)</v>
      </c>
      <c r="Q403" s="10">
        <f>_xll.SNL.Clients.Office.Excel.Functions.SPG(A403, "RD_LAST_REVIEW_DATE_GLOBAL", "Issuer Credit Rating", "Local Currency LT")</f>
        <v>45455</v>
      </c>
      <c r="R403" s="10">
        <f>_xll.SNL.Clients.Office.Excel.Functions.SPG(A403, "RD_CREDIT_RATING_DATE_GLOBAL", "Issuer Credit Rating", "Local Currency LT|0")</f>
        <v>45064</v>
      </c>
      <c r="S403" s="10">
        <f>_xll.SNL.Clients.Office.Excel.Functions.SPG(A403, "RD_CREDIT_WATCH_OUTLOOK_DATE_GLOBAL", "Issuer Credit Rating", "Local Currency LT|0")</f>
        <v>45064</v>
      </c>
    </row>
    <row r="404" spans="1:19" x14ac:dyDescent="0.3">
      <c r="A404" t="s">
        <v>408</v>
      </c>
      <c r="B404" s="13">
        <f>_xll.ciqfunctions.udf.CIQ(A404,"IQ_FIRSTPRICINGDATE")</f>
        <v>29222</v>
      </c>
      <c r="C404" s="5">
        <f>_xll.SNL.Clients.Office.Excel.Functions.SPG(A404, "SP_VOLUME_AVG_WEEKLY_TO_SHARES_OUT", , "1M")</f>
        <v>2.0130193151418063</v>
      </c>
      <c r="D404" s="5">
        <f>_xll.SNL.Clients.Office.Excel.Functions.SPG(A404, "SP_VOLUME_AVG_WEEKLY_TO_SHARES_OUT", , "3M")</f>
        <v>1.7945655928497468</v>
      </c>
      <c r="E404" s="5">
        <f>_xll.SNL.Clients.Office.Excel.Functions.SPG(A404, "SP_VOLUME_AVG_DAILY_TO_1YR_AVG_DAILY", , "1M")</f>
        <v>122.18</v>
      </c>
      <c r="F404" s="5">
        <f>_xll.SNL.Clients.Office.Excel.Functions.SPG(A404, "SP_VOLUME_AVG_DAILY_TO_1YR_AVG_DAILY", , "3M")</f>
        <v>108.92</v>
      </c>
      <c r="G404" s="9" t="str">
        <f>_xll.SNL.Clients.Office.Excel.Functions.SPG(A404, "IQ_SECTOR")</f>
        <v>Health Care</v>
      </c>
      <c r="H404" s="9" t="str">
        <f>_xll.SNL.Clients.Office.Excel.Functions.SPG(A404, "IQ_INDUSTRY_GROUP")</f>
        <v>Health Care Equipment and Services</v>
      </c>
      <c r="I404" s="9" t="str">
        <f>_xll.SNL.Clients.Office.Excel.Functions.SPG(A404, "IQ_INDUSTRY")</f>
        <v>Health Care Equipment and Supplies</v>
      </c>
      <c r="J404" s="9" t="str">
        <f>_xll.SNL.Clients.Office.Excel.Functions.SPG(A404, "IQ_PRIMARY_INDUSTRY")</f>
        <v>Health Care Equipment</v>
      </c>
      <c r="K404" s="9" t="str">
        <f>_xll.SNL.Clients.Office.Excel.Functions.SPG(A404, "NAICS_CODE", "Primary")</f>
        <v>339112 - Surgical and Medical Instrument Manufacturing</v>
      </c>
      <c r="L404" s="9" t="str">
        <f>_xll.SNL.Clients.Office.Excel.Functions.SPG(A404, "SP_TOPICTAG")</f>
        <v>Health Diagnostics; Navigation; Neuroscience; Assistive Technology; Neurology; Orthopaedics; Surgery</v>
      </c>
      <c r="M404" s="5">
        <f>_xll.SNL.Clients.Office.Excel.Functions.SPG(A404, "SP_PCT_SHARES_OWNED_ALL_INSTITUTIONS")</f>
        <v>79.150000000000006</v>
      </c>
      <c r="N404" s="9" t="str">
        <f>_xll.SNL.Clients.Office.Excel.Functions.SPG(A404, "RD_CREDIT_RATING_GLOBAL", "Issuer Credit Rating", "Local Currency LT|0")</f>
        <v>BBB+</v>
      </c>
      <c r="O404" s="9" t="str">
        <f>_xll.SNL.Clients.Office.Excel.Functions.SPG(A404, "RD_CWOL_GLOBAL", "Issuer Credit Rating", "Local Currency LT|0")</f>
        <v>Stable</v>
      </c>
      <c r="P404" s="9" t="str">
        <f>_xll.SNL.Clients.Office.Excel.Functions.SPG(A404, "RD_RATING_ACTION_GLOBAL", "Issuer Credit Rating", "Local Currency LT|0")</f>
        <v>Downgrade | CreditWatch/Outlook (02/25/2022)</v>
      </c>
      <c r="Q404" s="10">
        <f>_xll.SNL.Clients.Office.Excel.Functions.SPG(A404, "RD_LAST_REVIEW_DATE_GLOBAL", "Issuer Credit Rating", "Local Currency LT")</f>
        <v>45408</v>
      </c>
      <c r="R404" s="10">
        <f>_xll.SNL.Clients.Office.Excel.Functions.SPG(A404, "RD_CREDIT_RATING_DATE_GLOBAL", "Issuer Credit Rating", "Local Currency LT|0")</f>
        <v>44617</v>
      </c>
      <c r="S404" s="10">
        <f>_xll.SNL.Clients.Office.Excel.Functions.SPG(A404, "RD_CREDIT_WATCH_OUTLOOK_DATE_GLOBAL", "Issuer Credit Rating", "Local Currency LT|0")</f>
        <v>44617</v>
      </c>
    </row>
    <row r="405" spans="1:19" x14ac:dyDescent="0.3">
      <c r="A405" t="s">
        <v>409</v>
      </c>
      <c r="B405" s="13">
        <f>_xll.ciqfunctions.udf.CIQ(A405,"IQ_FIRSTPRICINGDATE")</f>
        <v>39170</v>
      </c>
      <c r="C405" s="5">
        <f>_xll.SNL.Clients.Office.Excel.Functions.SPG(A405, "SP_VOLUME_AVG_WEEKLY_TO_SHARES_OUT", , "1M")</f>
        <v>37.47454282203978</v>
      </c>
      <c r="D405" s="5">
        <f>_xll.SNL.Clients.Office.Excel.Functions.SPG(A405, "SP_VOLUME_AVG_WEEKLY_TO_SHARES_OUT", , "3M")</f>
        <v>59.162265755562551</v>
      </c>
      <c r="E405" s="5">
        <f>_xll.SNL.Clients.Office.Excel.Functions.SPG(A405, "SP_VOLUME_AVG_DAILY_TO_1YR_AVG_DAILY", , "1M")</f>
        <v>56.96</v>
      </c>
      <c r="F405" s="5">
        <f>_xll.SNL.Clients.Office.Excel.Functions.SPG(A405, "SP_VOLUME_AVG_DAILY_TO_1YR_AVG_DAILY", , "3M")</f>
        <v>89.93</v>
      </c>
      <c r="G405" s="9" t="str">
        <f>_xll.SNL.Clients.Office.Excel.Functions.SPG(A405, "IQ_SECTOR")</f>
        <v>Information Technology</v>
      </c>
      <c r="H405" s="9" t="str">
        <f>_xll.SNL.Clients.Office.Excel.Functions.SPG(A405, "IQ_INDUSTRY_GROUP")</f>
        <v>Technology Hardware and Equipment</v>
      </c>
      <c r="I405" s="9" t="str">
        <f>_xll.SNL.Clients.Office.Excel.Functions.SPG(A405, "IQ_INDUSTRY")</f>
        <v>Technology Hardware, Storage and Peripherals</v>
      </c>
      <c r="J405" s="9" t="str">
        <f>_xll.SNL.Clients.Office.Excel.Functions.SPG(A405, "IQ_PRIMARY_INDUSTRY")</f>
        <v>Technology Hardware, Storage and Peripherals</v>
      </c>
      <c r="K405" s="9" t="str">
        <f>_xll.SNL.Clients.Office.Excel.Functions.SPG(A405, "NAICS_CODE", "Primary")</f>
        <v>33411 - Computer and Peripheral Equipment Manufacturing</v>
      </c>
      <c r="L405" s="9" t="str">
        <f>_xll.SNL.Clients.Office.Excel.Functions.SPG(A405, "SP_TOPICTAG")</f>
        <v>Data Protection; Cloud Infrastructure; Cloud Storage; Edge Computing; Storage Management; Data Center Technology; Artificial Intelligence</v>
      </c>
      <c r="M405" s="5">
        <f>_xll.SNL.Clients.Office.Excel.Functions.SPG(A405, "SP_PCT_SHARES_OWNED_ALL_INSTITUTIONS")</f>
        <v>49.21</v>
      </c>
      <c r="N405" s="9" t="str">
        <f>_xll.SNL.Clients.Office.Excel.Functions.SPG(A405, "RD_CREDIT_RATING_GLOBAL", "Issuer Credit Rating", "Local Currency LT|0")</f>
        <v/>
      </c>
      <c r="O405" s="9" t="str">
        <f>_xll.SNL.Clients.Office.Excel.Functions.SPG(A405, "RD_CWOL_GLOBAL", "Issuer Credit Rating", "Local Currency LT|0")</f>
        <v/>
      </c>
      <c r="P405" s="9" t="str">
        <f>_xll.SNL.Clients.Office.Excel.Functions.SPG(A405, "RD_RATING_ACTION_GLOBAL", "Issuer Credit Rating", "Local Currency LT|0")</f>
        <v/>
      </c>
      <c r="Q405" s="10" t="str">
        <f>_xll.SNL.Clients.Office.Excel.Functions.SPG(A405, "RD_LAST_REVIEW_DATE_GLOBAL", "Issuer Credit Rating", "Local Currency LT")</f>
        <v/>
      </c>
      <c r="R405" s="10" t="str">
        <f>_xll.SNL.Clients.Office.Excel.Functions.SPG(A405, "RD_CREDIT_RATING_DATE_GLOBAL", "Issuer Credit Rating", "Local Currency LT|0")</f>
        <v/>
      </c>
      <c r="S405" s="10" t="str">
        <f>_xll.SNL.Clients.Office.Excel.Functions.SPG(A405, "RD_CREDIT_WATCH_OUTLOOK_DATE_GLOBAL", "Issuer Credit Rating", "Local Currency LT|0")</f>
        <v/>
      </c>
    </row>
    <row r="406" spans="1:19" x14ac:dyDescent="0.3">
      <c r="A406" t="s">
        <v>410</v>
      </c>
      <c r="B406" s="13">
        <f>_xll.ciqfunctions.udf.CIQ(A406,"IQ_FIRSTPRICINGDATE")</f>
        <v>41852</v>
      </c>
      <c r="C406" s="5">
        <f>_xll.SNL.Clients.Office.Excel.Functions.SPG(A406, "SP_VOLUME_AVG_WEEKLY_TO_SHARES_OUT", , "1M")</f>
        <v>5.0828771758511682</v>
      </c>
      <c r="D406" s="5">
        <f>_xll.SNL.Clients.Office.Excel.Functions.SPG(A406, "SP_VOLUME_AVG_WEEKLY_TO_SHARES_OUT", , "3M")</f>
        <v>4.6349020575860171</v>
      </c>
      <c r="E406" s="5">
        <f>_xll.SNL.Clients.Office.Excel.Functions.SPG(A406, "SP_VOLUME_AVG_DAILY_TO_1YR_AVG_DAILY", , "1M")</f>
        <v>103.86</v>
      </c>
      <c r="F406" s="5">
        <f>_xll.SNL.Clients.Office.Excel.Functions.SPG(A406, "SP_VOLUME_AVG_DAILY_TO_1YR_AVG_DAILY", , "3M")</f>
        <v>94.7</v>
      </c>
      <c r="G406" s="9" t="str">
        <f>_xll.SNL.Clients.Office.Excel.Functions.SPG(A406, "IQ_SECTOR")</f>
        <v>Financials</v>
      </c>
      <c r="H406" s="9" t="str">
        <f>_xll.SNL.Clients.Office.Excel.Functions.SPG(A406, "IQ_INDUSTRY_GROUP")</f>
        <v>Financial Services</v>
      </c>
      <c r="I406" s="9" t="str">
        <f>_xll.SNL.Clients.Office.Excel.Functions.SPG(A406, "IQ_INDUSTRY")</f>
        <v>Consumer Finance</v>
      </c>
      <c r="J406" s="9" t="str">
        <f>_xll.SNL.Clients.Office.Excel.Functions.SPG(A406, "IQ_PRIMARY_INDUSTRY")</f>
        <v>Consumer Finance</v>
      </c>
      <c r="K406" s="9" t="str">
        <f>_xll.SNL.Clients.Office.Excel.Functions.SPG(A406, "NAICS_CODE", "Primary")</f>
        <v>522291 - Consumer Lending</v>
      </c>
      <c r="L406" s="9" t="str">
        <f>_xll.SNL.Clients.Office.Excel.Functions.SPG(A406, "SP_TOPICTAG")</f>
        <v>Consumer Lending; Data Protection; Digital Brokerage</v>
      </c>
      <c r="M406" s="5">
        <f>_xll.SNL.Clients.Office.Excel.Functions.SPG(A406, "SP_PCT_SHARES_OWNED_ALL_INSTITUTIONS")</f>
        <v>100.29</v>
      </c>
      <c r="N406" s="9" t="str">
        <f>_xll.SNL.Clients.Office.Excel.Functions.SPG(A406, "RD_CREDIT_RATING_GLOBAL", "Issuer Credit Rating", "Local Currency LT|0")</f>
        <v>BBB-</v>
      </c>
      <c r="O406" s="9" t="str">
        <f>_xll.SNL.Clients.Office.Excel.Functions.SPG(A406, "RD_CWOL_GLOBAL", "Issuer Credit Rating", "Local Currency LT|0")</f>
        <v>Stable</v>
      </c>
      <c r="P406" s="9" t="str">
        <f>_xll.SNL.Clients.Office.Excel.Functions.SPG(A406, "RD_RATING_ACTION_GLOBAL", "Issuer Credit Rating", "Local Currency LT|0")</f>
        <v>CreditWatch/Outlook (03/25/2021)</v>
      </c>
      <c r="Q406" s="10">
        <f>_xll.SNL.Clients.Office.Excel.Functions.SPG(A406, "RD_LAST_REVIEW_DATE_GLOBAL", "Issuer Credit Rating", "Local Currency LT")</f>
        <v>45369</v>
      </c>
      <c r="R406" s="10">
        <f>_xll.SNL.Clients.Office.Excel.Functions.SPG(A406, "RD_CREDIT_RATING_DATE_GLOBAL", "Issuer Credit Rating", "Local Currency LT|0")</f>
        <v>41835</v>
      </c>
      <c r="S406" s="10">
        <f>_xll.SNL.Clients.Office.Excel.Functions.SPG(A406, "RD_CREDIT_WATCH_OUTLOOK_DATE_GLOBAL", "Issuer Credit Rating", "Local Currency LT|0")</f>
        <v>44280</v>
      </c>
    </row>
    <row r="407" spans="1:19" x14ac:dyDescent="0.3">
      <c r="A407" t="s">
        <v>411</v>
      </c>
      <c r="B407" s="13">
        <f>_xll.ciqfunctions.udf.CIQ(A407,"IQ_FIRSTPRICINGDATE")</f>
        <v>33660</v>
      </c>
      <c r="C407" s="5">
        <f>_xll.SNL.Clients.Office.Excel.Functions.SPG(A407, "SP_VOLUME_AVG_WEEKLY_TO_SHARES_OUT", , "1M")</f>
        <v>3.3472677189363718</v>
      </c>
      <c r="D407" s="5">
        <f>_xll.SNL.Clients.Office.Excel.Functions.SPG(A407, "SP_VOLUME_AVG_WEEKLY_TO_SHARES_OUT", , "3M")</f>
        <v>3.4952888590903202</v>
      </c>
      <c r="E407" s="5">
        <f>_xll.SNL.Clients.Office.Excel.Functions.SPG(A407, "SP_VOLUME_AVG_DAILY_TO_1YR_AVG_DAILY", , "1M")</f>
        <v>102.25</v>
      </c>
      <c r="F407" s="5">
        <f>_xll.SNL.Clients.Office.Excel.Functions.SPG(A407, "SP_VOLUME_AVG_DAILY_TO_1YR_AVG_DAILY", , "3M")</f>
        <v>106.77</v>
      </c>
      <c r="G407" s="9" t="str">
        <f>_xll.SNL.Clients.Office.Excel.Functions.SPG(A407, "IQ_SECTOR")</f>
        <v>Information Technology</v>
      </c>
      <c r="H407" s="9" t="str">
        <f>_xll.SNL.Clients.Office.Excel.Functions.SPG(A407, "IQ_INDUSTRY_GROUP")</f>
        <v>Software and Services</v>
      </c>
      <c r="I407" s="9" t="str">
        <f>_xll.SNL.Clients.Office.Excel.Functions.SPG(A407, "IQ_INDUSTRY")</f>
        <v>Software</v>
      </c>
      <c r="J407" s="9" t="str">
        <f>_xll.SNL.Clients.Office.Excel.Functions.SPG(A407, "IQ_PRIMARY_INDUSTRY")</f>
        <v>Application Software</v>
      </c>
      <c r="K407" s="9" t="str">
        <f>_xll.SNL.Clients.Office.Excel.Functions.SPG(A407, "NAICS_CODE", "Primary")</f>
        <v>513210 - Software Publishers</v>
      </c>
      <c r="L407" s="9" t="str">
        <f>_xll.SNL.Clients.Office.Excel.Functions.SPG(A407, "SP_TOPICTAG")</f>
        <v>Software Development; Data Integration; Machine Learning; Data Protection; Cloud Infrastructure; Process Automation; Artificial Intelligence</v>
      </c>
      <c r="M407" s="5">
        <f>_xll.SNL.Clients.Office.Excel.Functions.SPG(A407, "SP_PCT_SHARES_OWNED_ALL_INSTITUTIONS")</f>
        <v>88.01</v>
      </c>
      <c r="N407" s="9" t="str">
        <f>_xll.SNL.Clients.Office.Excel.Functions.SPG(A407, "RD_CREDIT_RATING_GLOBAL", "Issuer Credit Rating", "Local Currency LT|0")</f>
        <v/>
      </c>
      <c r="O407" s="9" t="str">
        <f>_xll.SNL.Clients.Office.Excel.Functions.SPG(A407, "RD_CWOL_GLOBAL", "Issuer Credit Rating", "Local Currency LT|0")</f>
        <v/>
      </c>
      <c r="P407" s="9" t="str">
        <f>_xll.SNL.Clients.Office.Excel.Functions.SPG(A407, "RD_RATING_ACTION_GLOBAL", "Issuer Credit Rating", "Local Currency LT|0")</f>
        <v/>
      </c>
      <c r="Q407" s="10" t="str">
        <f>_xll.SNL.Clients.Office.Excel.Functions.SPG(A407, "RD_LAST_REVIEW_DATE_GLOBAL", "Issuer Credit Rating", "Local Currency LT")</f>
        <v/>
      </c>
      <c r="R407" s="10" t="str">
        <f>_xll.SNL.Clients.Office.Excel.Functions.SPG(A407, "RD_CREDIT_RATING_DATE_GLOBAL", "Issuer Credit Rating", "Local Currency LT|0")</f>
        <v/>
      </c>
      <c r="S407" s="10" t="str">
        <f>_xll.SNL.Clients.Office.Excel.Functions.SPG(A407, "RD_CREDIT_WATCH_OUTLOOK_DATE_GLOBAL", "Issuer Credit Rating", "Local Currency LT|0")</f>
        <v/>
      </c>
    </row>
    <row r="408" spans="1:19" x14ac:dyDescent="0.3">
      <c r="A408" t="s">
        <v>412</v>
      </c>
      <c r="B408" s="13">
        <f>_xll.ciqfunctions.udf.CIQ(A408,"IQ_FIRSTPRICINGDATE")</f>
        <v>25990</v>
      </c>
      <c r="C408" s="5">
        <f>_xll.SNL.Clients.Office.Excel.Functions.SPG(A408, "SP_VOLUME_AVG_WEEKLY_TO_SHARES_OUT", , "1M")</f>
        <v>4.1562358995641917</v>
      </c>
      <c r="D408" s="5">
        <f>_xll.SNL.Clients.Office.Excel.Functions.SPG(A408, "SP_VOLUME_AVG_WEEKLY_TO_SHARES_OUT", , "3M")</f>
        <v>3.218802985515075</v>
      </c>
      <c r="E408" s="5">
        <f>_xll.SNL.Clients.Office.Excel.Functions.SPG(A408, "SP_VOLUME_AVG_DAILY_TO_1YR_AVG_DAILY", , "1M")</f>
        <v>129.94</v>
      </c>
      <c r="F408" s="5">
        <f>_xll.SNL.Clients.Office.Excel.Functions.SPG(A408, "SP_VOLUME_AVG_DAILY_TO_1YR_AVG_DAILY", , "3M")</f>
        <v>100.64</v>
      </c>
      <c r="G408" s="9" t="str">
        <f>_xll.SNL.Clients.Office.Excel.Functions.SPG(A408, "IQ_SECTOR")</f>
        <v>Consumer Staples</v>
      </c>
      <c r="H408" s="9" t="str">
        <f>_xll.SNL.Clients.Office.Excel.Functions.SPG(A408, "IQ_INDUSTRY_GROUP")</f>
        <v>Consumer Staples Distribution and Retail</v>
      </c>
      <c r="I408" s="9" t="str">
        <f>_xll.SNL.Clients.Office.Excel.Functions.SPG(A408, "IQ_INDUSTRY")</f>
        <v>Consumer Staples Distribution and Retail</v>
      </c>
      <c r="J408" s="9" t="str">
        <f>_xll.SNL.Clients.Office.Excel.Functions.SPG(A408, "IQ_PRIMARY_INDUSTRY")</f>
        <v>Food Distributors</v>
      </c>
      <c r="K408" s="9" t="str">
        <f>_xll.SNL.Clients.Office.Excel.Functions.SPG(A408, "NAICS_CODE", "Primary")</f>
        <v>4244 - Grocery and Related Product Merchant Wholesalers</v>
      </c>
      <c r="L408" s="9" t="str">
        <f>_xll.SNL.Clients.Office.Excel.Functions.SPG(A408, "SP_TOPICTAG")</f>
        <v>Aquaculture; Farming; Food Delivery; Livestock; Data Protection; Online Grocery</v>
      </c>
      <c r="M408" s="5">
        <f>_xll.SNL.Clients.Office.Excel.Functions.SPG(A408, "SP_PCT_SHARES_OWNED_ALL_INSTITUTIONS")</f>
        <v>87.93</v>
      </c>
      <c r="N408" s="9" t="str">
        <f>_xll.SNL.Clients.Office.Excel.Functions.SPG(A408, "RD_CREDIT_RATING_GLOBAL", "Issuer Credit Rating", "Local Currency LT|0")</f>
        <v>BBB</v>
      </c>
      <c r="O408" s="9" t="str">
        <f>_xll.SNL.Clients.Office.Excel.Functions.SPG(A408, "RD_CWOL_GLOBAL", "Issuer Credit Rating", "Local Currency LT|0")</f>
        <v>Stable</v>
      </c>
      <c r="P408" s="9" t="str">
        <f>_xll.SNL.Clients.Office.Excel.Functions.SPG(A408, "RD_RATING_ACTION_GLOBAL", "Issuer Credit Rating", "Local Currency LT|0")</f>
        <v>Upgrade | CreditWatch/Outlook (09/10/2021)</v>
      </c>
      <c r="Q408" s="10">
        <f>_xll.SNL.Clients.Office.Excel.Functions.SPG(A408, "RD_LAST_REVIEW_DATE_GLOBAL", "Issuer Credit Rating", "Local Currency LT")</f>
        <v>45490</v>
      </c>
      <c r="R408" s="10">
        <f>_xll.SNL.Clients.Office.Excel.Functions.SPG(A408, "RD_CREDIT_RATING_DATE_GLOBAL", "Issuer Credit Rating", "Local Currency LT|0")</f>
        <v>44449</v>
      </c>
      <c r="S408" s="10">
        <f>_xll.SNL.Clients.Office.Excel.Functions.SPG(A408, "RD_CREDIT_WATCH_OUTLOOK_DATE_GLOBAL", "Issuer Credit Rating", "Local Currency LT|0")</f>
        <v>44449</v>
      </c>
    </row>
    <row r="409" spans="1:19" x14ac:dyDescent="0.3">
      <c r="A409" t="s">
        <v>413</v>
      </c>
      <c r="B409" s="13">
        <f>_xll.ciqfunctions.udf.CIQ(A409,"IQ_FIRSTPRICINGDATE")</f>
        <v>41395</v>
      </c>
      <c r="C409" s="5">
        <f>_xll.SNL.Clients.Office.Excel.Functions.SPG(A409, "SP_VOLUME_AVG_WEEKLY_TO_SHARES_OUT", , "1M")</f>
        <v>1.7095201903017019</v>
      </c>
      <c r="D409" s="5">
        <f>_xll.SNL.Clients.Office.Excel.Functions.SPG(A409, "SP_VOLUME_AVG_WEEKLY_TO_SHARES_OUT", , "3M")</f>
        <v>1.6379833680538871</v>
      </c>
      <c r="E409" s="5">
        <f>_xll.SNL.Clients.Office.Excel.Functions.SPG(A409, "SP_VOLUME_AVG_DAILY_TO_1YR_AVG_DAILY", , "1M")</f>
        <v>92.4</v>
      </c>
      <c r="F409" s="5">
        <f>_xll.SNL.Clients.Office.Excel.Functions.SPG(A409, "SP_VOLUME_AVG_DAILY_TO_1YR_AVG_DAILY", , "3M")</f>
        <v>88.53</v>
      </c>
      <c r="G409" s="9" t="str">
        <f>_xll.SNL.Clients.Office.Excel.Functions.SPG(A409, "IQ_SECTOR")</f>
        <v>Communication Services</v>
      </c>
      <c r="H409" s="9" t="str">
        <f>_xll.SNL.Clients.Office.Excel.Functions.SPG(A409, "IQ_INDUSTRY_GROUP")</f>
        <v>Telecommunication Services</v>
      </c>
      <c r="I409" s="9" t="str">
        <f>_xll.SNL.Clients.Office.Excel.Functions.SPG(A409, "IQ_INDUSTRY")</f>
        <v>Wireless Telecommunication Services</v>
      </c>
      <c r="J409" s="9" t="str">
        <f>_xll.SNL.Clients.Office.Excel.Functions.SPG(A409, "IQ_PRIMARY_INDUSTRY")</f>
        <v>Wireless Telecommunication Services</v>
      </c>
      <c r="K409" s="9" t="str">
        <f>_xll.SNL.Clients.Office.Excel.Functions.SPG(A409, "NAICS_CODE", "Primary")</f>
        <v>517112 - Wireless Telecommunications Carriers (except Satellite)</v>
      </c>
      <c r="L409" s="9" t="str">
        <f>_xll.SNL.Clients.Office.Excel.Functions.SPG(A409, "SP_TOPICTAG")</f>
        <v>Network Backbone; Location Based Services; VoIP; Wearables; Edge Computing; Network Security; 5G</v>
      </c>
      <c r="M409" s="5">
        <f>_xll.SNL.Clients.Office.Excel.Functions.SPG(A409, "SP_PCT_SHARES_OWNED_ALL_INSTITUTIONS")</f>
        <v>37.68</v>
      </c>
      <c r="N409" s="9" t="str">
        <f>_xll.SNL.Clients.Office.Excel.Functions.SPG(A409, "RD_CREDIT_RATING_GLOBAL", "Issuer Credit Rating", "Local Currency LT|0")</f>
        <v>BBB</v>
      </c>
      <c r="O409" s="9" t="str">
        <f>_xll.SNL.Clients.Office.Excel.Functions.SPG(A409, "RD_CWOL_GLOBAL", "Issuer Credit Rating", "Local Currency LT|0")</f>
        <v>Stable</v>
      </c>
      <c r="P409" s="9" t="str">
        <f>_xll.SNL.Clients.Office.Excel.Functions.SPG(A409, "RD_RATING_ACTION_GLOBAL", "Issuer Credit Rating", "Local Currency LT|0")</f>
        <v>Upgrade | CreditWatch/Outlook (05/19/2023)</v>
      </c>
      <c r="Q409" s="10">
        <f>_xll.SNL.Clients.Office.Excel.Functions.SPG(A409, "RD_LAST_REVIEW_DATE_GLOBAL", "Issuer Credit Rating", "Local Currency LT")</f>
        <v>45610</v>
      </c>
      <c r="R409" s="10">
        <f>_xll.SNL.Clients.Office.Excel.Functions.SPG(A409, "RD_CREDIT_RATING_DATE_GLOBAL", "Issuer Credit Rating", "Local Currency LT|0")</f>
        <v>45065</v>
      </c>
      <c r="S409" s="10">
        <f>_xll.SNL.Clients.Office.Excel.Functions.SPG(A409, "RD_CREDIT_WATCH_OUTLOOK_DATE_GLOBAL", "Issuer Credit Rating", "Local Currency LT|0")</f>
        <v>45065</v>
      </c>
    </row>
    <row r="410" spans="1:19" x14ac:dyDescent="0.3">
      <c r="A410" t="s">
        <v>414</v>
      </c>
      <c r="B410" s="13">
        <f>_xll.ciqfunctions.udf.CIQ(A410,"IQ_FIRSTPRICINGDATE")</f>
        <v>31504</v>
      </c>
      <c r="C410" s="5">
        <f>_xll.SNL.Clients.Office.Excel.Functions.SPG(A410, "SP_VOLUME_AVG_WEEKLY_TO_SHARES_OUT", , "1M")</f>
        <v>3.8617782404441594</v>
      </c>
      <c r="D410" s="5">
        <f>_xll.SNL.Clients.Office.Excel.Functions.SPG(A410, "SP_VOLUME_AVG_WEEKLY_TO_SHARES_OUT", , "3M")</f>
        <v>3.2770249168233763</v>
      </c>
      <c r="E410" s="5">
        <f>_xll.SNL.Clients.Office.Excel.Functions.SPG(A410, "SP_VOLUME_AVG_DAILY_TO_1YR_AVG_DAILY", , "1M")</f>
        <v>133.86000000000001</v>
      </c>
      <c r="F410" s="5">
        <f>_xll.SNL.Clients.Office.Excel.Functions.SPG(A410, "SP_VOLUME_AVG_DAILY_TO_1YR_AVG_DAILY", , "3M")</f>
        <v>113.59</v>
      </c>
      <c r="G410" s="9" t="str">
        <f>_xll.SNL.Clients.Office.Excel.Functions.SPG(A410, "IQ_SECTOR")</f>
        <v>Financials</v>
      </c>
      <c r="H410" s="9" t="str">
        <f>_xll.SNL.Clients.Office.Excel.Functions.SPG(A410, "IQ_INDUSTRY_GROUP")</f>
        <v>Financial Services</v>
      </c>
      <c r="I410" s="9" t="str">
        <f>_xll.SNL.Clients.Office.Excel.Functions.SPG(A410, "IQ_INDUSTRY")</f>
        <v>Capital Markets</v>
      </c>
      <c r="J410" s="9" t="str">
        <f>_xll.SNL.Clients.Office.Excel.Functions.SPG(A410, "IQ_PRIMARY_INDUSTRY")</f>
        <v>Asset Management and Custody Banks</v>
      </c>
      <c r="K410" s="9" t="str">
        <f>_xll.SNL.Clients.Office.Excel.Functions.SPG(A410, "NAICS_CODE", "Primary")</f>
        <v>523940 - Portfolio Management and Investment Advice</v>
      </c>
      <c r="L410" s="9" t="str">
        <f>_xll.SNL.Clients.Office.Excel.Functions.SPG(A410, "SP_TOPICTAG")</f>
        <v/>
      </c>
      <c r="M410" s="5">
        <f>_xll.SNL.Clients.Office.Excel.Functions.SPG(A410, "SP_PCT_SHARES_OWNED_ALL_INSTITUTIONS")</f>
        <v>75.22</v>
      </c>
      <c r="N410" s="9" t="str">
        <f>_xll.SNL.Clients.Office.Excel.Functions.SPG(A410, "RD_CREDIT_RATING_GLOBAL", "Issuer Credit Rating", "Local Currency LT|0")</f>
        <v/>
      </c>
      <c r="O410" s="9" t="str">
        <f>_xll.SNL.Clients.Office.Excel.Functions.SPG(A410, "RD_CWOL_GLOBAL", "Issuer Credit Rating", "Local Currency LT|0")</f>
        <v/>
      </c>
      <c r="P410" s="9" t="str">
        <f>_xll.SNL.Clients.Office.Excel.Functions.SPG(A410, "RD_RATING_ACTION_GLOBAL", "Issuer Credit Rating", "Local Currency LT|0")</f>
        <v/>
      </c>
      <c r="Q410" s="10" t="str">
        <f>_xll.SNL.Clients.Office.Excel.Functions.SPG(A410, "RD_LAST_REVIEW_DATE_GLOBAL", "Issuer Credit Rating", "Local Currency LT")</f>
        <v/>
      </c>
      <c r="R410" s="10" t="str">
        <f>_xll.SNL.Clients.Office.Excel.Functions.SPG(A410, "RD_CREDIT_RATING_DATE_GLOBAL", "Issuer Credit Rating", "Local Currency LT|0")</f>
        <v/>
      </c>
      <c r="S410" s="10" t="str">
        <f>_xll.SNL.Clients.Office.Excel.Functions.SPG(A410, "RD_CREDIT_WATCH_OUTLOOK_DATE_GLOBAL", "Issuer Credit Rating", "Local Currency LT|0")</f>
        <v/>
      </c>
    </row>
    <row r="411" spans="1:19" x14ac:dyDescent="0.3">
      <c r="A411" t="s">
        <v>415</v>
      </c>
      <c r="B411" s="13">
        <f>_xll.ciqfunctions.udf.CIQ(A411,"IQ_FIRSTPRICINGDATE")</f>
        <v>35535</v>
      </c>
      <c r="C411" s="5">
        <f>_xll.SNL.Clients.Office.Excel.Functions.SPG(A411, "SP_VOLUME_AVG_WEEKLY_TO_SHARES_OUT", , "1M")</f>
        <v>5.4753275953569629</v>
      </c>
      <c r="D411" s="5">
        <f>_xll.SNL.Clients.Office.Excel.Functions.SPG(A411, "SP_VOLUME_AVG_WEEKLY_TO_SHARES_OUT", , "3M")</f>
        <v>4.5704324021819946</v>
      </c>
      <c r="E411" s="5">
        <f>_xll.SNL.Clients.Office.Excel.Functions.SPG(A411, "SP_VOLUME_AVG_DAILY_TO_1YR_AVG_DAILY", , "1M")</f>
        <v>116.66</v>
      </c>
      <c r="F411" s="5">
        <f>_xll.SNL.Clients.Office.Excel.Functions.SPG(A411, "SP_VOLUME_AVG_DAILY_TO_1YR_AVG_DAILY", , "3M")</f>
        <v>97.38</v>
      </c>
      <c r="G411" s="9" t="str">
        <f>_xll.SNL.Clients.Office.Excel.Functions.SPG(A411, "IQ_SECTOR")</f>
        <v>Communication Services</v>
      </c>
      <c r="H411" s="9" t="str">
        <f>_xll.SNL.Clients.Office.Excel.Functions.SPG(A411, "IQ_INDUSTRY_GROUP")</f>
        <v>Media and Entertainment</v>
      </c>
      <c r="I411" s="9" t="str">
        <f>_xll.SNL.Clients.Office.Excel.Functions.SPG(A411, "IQ_INDUSTRY")</f>
        <v>Entertainment</v>
      </c>
      <c r="J411" s="9" t="str">
        <f>_xll.SNL.Clients.Office.Excel.Functions.SPG(A411, "IQ_PRIMARY_INDUSTRY")</f>
        <v>Interactive Home Entertainment</v>
      </c>
      <c r="K411" s="9" t="str">
        <f>_xll.SNL.Clients.Office.Excel.Functions.SPG(A411, "NAICS_CODE", "Primary")</f>
        <v>513210 - Software Publishers</v>
      </c>
      <c r="L411" s="9" t="str">
        <f>_xll.SNL.Clients.Office.Excel.Functions.SPG(A411, "SP_TOPICTAG")</f>
        <v>Social Networking and Collaboration; Cloud Infrastructure; Content Creation; Video Games; E-Sports</v>
      </c>
      <c r="M411" s="5">
        <f>_xll.SNL.Clients.Office.Excel.Functions.SPG(A411, "SP_PCT_SHARES_OWNED_ALL_INSTITUTIONS")</f>
        <v>90.86</v>
      </c>
      <c r="N411" s="9" t="str">
        <f>_xll.SNL.Clients.Office.Excel.Functions.SPG(A411, "RD_CREDIT_RATING_GLOBAL", "Issuer Credit Rating", "Local Currency LT|0")</f>
        <v>BBB</v>
      </c>
      <c r="O411" s="9" t="str">
        <f>_xll.SNL.Clients.Office.Excel.Functions.SPG(A411, "RD_CWOL_GLOBAL", "Issuer Credit Rating", "Local Currency LT|0")</f>
        <v>Negative</v>
      </c>
      <c r="P411" s="9" t="str">
        <f>_xll.SNL.Clients.Office.Excel.Functions.SPG(A411, "RD_RATING_ACTION_GLOBAL", "Issuer Credit Rating", "Local Currency LT|0")</f>
        <v>CreditWatch/Outlook (06/04/2024)</v>
      </c>
      <c r="Q411" s="10">
        <f>_xll.SNL.Clients.Office.Excel.Functions.SPG(A411, "RD_LAST_REVIEW_DATE_GLOBAL", "Issuer Credit Rating", "Local Currency LT")</f>
        <v>45447</v>
      </c>
      <c r="R411" s="10">
        <f>_xll.SNL.Clients.Office.Excel.Functions.SPG(A411, "RD_CREDIT_RATING_DATE_GLOBAL", "Issuer Credit Rating", "Local Currency LT|0")</f>
        <v>44656</v>
      </c>
      <c r="S411" s="10">
        <f>_xll.SNL.Clients.Office.Excel.Functions.SPG(A411, "RD_CREDIT_WATCH_OUTLOOK_DATE_GLOBAL", "Issuer Credit Rating", "Local Currency LT|0")</f>
        <v>45447</v>
      </c>
    </row>
    <row r="412" spans="1:19" x14ac:dyDescent="0.3">
      <c r="A412" t="s">
        <v>416</v>
      </c>
      <c r="B412" s="13">
        <f>_xll.ciqfunctions.udf.CIQ(A412,"IQ_FIRSTPRICINGDATE")</f>
        <v>36804</v>
      </c>
      <c r="C412" s="5">
        <f>_xll.SNL.Clients.Office.Excel.Functions.SPG(A412, "SP_VOLUME_AVG_WEEKLY_TO_SHARES_OUT", , "1M")</f>
        <v>13.01977752422339</v>
      </c>
      <c r="D412" s="5">
        <f>_xll.SNL.Clients.Office.Excel.Functions.SPG(A412, "SP_VOLUME_AVG_WEEKLY_TO_SHARES_OUT", , "3M")</f>
        <v>12.24090450866208</v>
      </c>
      <c r="E412" s="5">
        <f>_xll.SNL.Clients.Office.Excel.Functions.SPG(A412, "SP_VOLUME_AVG_DAILY_TO_1YR_AVG_DAILY", , "1M")</f>
        <v>145.63999999999999</v>
      </c>
      <c r="F412" s="5">
        <f>_xll.SNL.Clients.Office.Excel.Functions.SPG(A412, "SP_VOLUME_AVG_DAILY_TO_1YR_AVG_DAILY", , "3M")</f>
        <v>136.93</v>
      </c>
      <c r="G412" s="9" t="str">
        <f>_xll.SNL.Clients.Office.Excel.Functions.SPG(A412, "IQ_SECTOR")</f>
        <v>Consumer Discretionary</v>
      </c>
      <c r="H412" s="9" t="str">
        <f>_xll.SNL.Clients.Office.Excel.Functions.SPG(A412, "IQ_INDUSTRY_GROUP")</f>
        <v>Consumer Durables and Apparel</v>
      </c>
      <c r="I412" s="9" t="str">
        <f>_xll.SNL.Clients.Office.Excel.Functions.SPG(A412, "IQ_INDUSTRY")</f>
        <v>Textiles, Apparel and Luxury Goods</v>
      </c>
      <c r="J412" s="9" t="str">
        <f>_xll.SNL.Clients.Office.Excel.Functions.SPG(A412, "IQ_PRIMARY_INDUSTRY")</f>
        <v>Apparel, Accessories and Luxury Goods</v>
      </c>
      <c r="K412" s="9" t="str">
        <f>_xll.SNL.Clients.Office.Excel.Functions.SPG(A412, "NAICS_CODE", "Primary")</f>
        <v>316990 - Other Leather and Allied Product Manufacturing</v>
      </c>
      <c r="L412" s="9" t="str">
        <f>_xll.SNL.Clients.Office.Excel.Functions.SPG(A412, "SP_TOPICTAG")</f>
        <v>Lifestyle</v>
      </c>
      <c r="M412" s="5">
        <f>_xll.SNL.Clients.Office.Excel.Functions.SPG(A412, "SP_PCT_SHARES_OWNED_ALL_INSTITUTIONS")</f>
        <v>98.67</v>
      </c>
      <c r="N412" s="9" t="str">
        <f>_xll.SNL.Clients.Office.Excel.Functions.SPG(A412, "RD_CREDIT_RATING_GLOBAL", "Issuer Credit Rating", "Local Currency LT|0")</f>
        <v>BBB</v>
      </c>
      <c r="O412" s="9" t="str">
        <f>_xll.SNL.Clients.Office.Excel.Functions.SPG(A412, "RD_CWOL_GLOBAL", "Issuer Credit Rating", "Local Currency LT|0")</f>
        <v>Stable</v>
      </c>
      <c r="P412" s="9" t="str">
        <f>_xll.SNL.Clients.Office.Excel.Functions.SPG(A412, "RD_RATING_ACTION_GLOBAL", "Issuer Credit Rating", "Local Currency LT|0")</f>
        <v>CreditWatch/Outlook (12/03/2024)</v>
      </c>
      <c r="Q412" s="10">
        <f>_xll.SNL.Clients.Office.Excel.Functions.SPG(A412, "RD_LAST_REVIEW_DATE_GLOBAL", "Issuer Credit Rating", "Local Currency LT")</f>
        <v>45629</v>
      </c>
      <c r="R412" s="10">
        <f>_xll.SNL.Clients.Office.Excel.Functions.SPG(A412, "RD_CREDIT_RATING_DATE_GLOBAL", "Issuer Credit Rating", "Local Currency LT|0")</f>
        <v>45099</v>
      </c>
      <c r="S412" s="10">
        <f>_xll.SNL.Clients.Office.Excel.Functions.SPG(A412, "RD_CREDIT_WATCH_OUTLOOK_DATE_GLOBAL", "Issuer Credit Rating", "Local Currency LT|0")</f>
        <v>45629</v>
      </c>
    </row>
    <row r="413" spans="1:19" x14ac:dyDescent="0.3">
      <c r="A413" t="s">
        <v>417</v>
      </c>
      <c r="B413" s="13">
        <f>_xll.ciqfunctions.udf.CIQ(A413,"IQ_FIRSTPRICINGDATE")</f>
        <v>40519</v>
      </c>
      <c r="C413" s="5">
        <f>_xll.SNL.Clients.Office.Excel.Functions.SPG(A413, "SP_VOLUME_AVG_WEEKLY_TO_SHARES_OUT", , "1M")</f>
        <v>3.3271759476477101</v>
      </c>
      <c r="D413" s="5">
        <f>_xll.SNL.Clients.Office.Excel.Functions.SPG(A413, "SP_VOLUME_AVG_WEEKLY_TO_SHARES_OUT", , "3M")</f>
        <v>3.7462920152808534</v>
      </c>
      <c r="E413" s="5">
        <f>_xll.SNL.Clients.Office.Excel.Functions.SPG(A413, "SP_VOLUME_AVG_DAILY_TO_1YR_AVG_DAILY", , "1M")</f>
        <v>87.27</v>
      </c>
      <c r="F413" s="5">
        <f>_xll.SNL.Clients.Office.Excel.Functions.SPG(A413, "SP_VOLUME_AVG_DAILY_TO_1YR_AVG_DAILY", , "3M")</f>
        <v>98.26</v>
      </c>
      <c r="G413" s="9" t="str">
        <f>_xll.SNL.Clients.Office.Excel.Functions.SPG(A413, "IQ_SECTOR")</f>
        <v>Energy</v>
      </c>
      <c r="H413" s="9" t="str">
        <f>_xll.SNL.Clients.Office.Excel.Functions.SPG(A413, "IQ_INDUSTRY_GROUP")</f>
        <v>Energy</v>
      </c>
      <c r="I413" s="9" t="str">
        <f>_xll.SNL.Clients.Office.Excel.Functions.SPG(A413, "IQ_INDUSTRY")</f>
        <v>Oil, Gas and Consumable Fuels</v>
      </c>
      <c r="J413" s="9" t="str">
        <f>_xll.SNL.Clients.Office.Excel.Functions.SPG(A413, "IQ_PRIMARY_INDUSTRY")</f>
        <v>Oil and Gas Storage and Transportation</v>
      </c>
      <c r="K413" s="9" t="str">
        <f>_xll.SNL.Clients.Office.Excel.Functions.SPG(A413, "NAICS_CODE", "Primary")</f>
        <v>486210 - Pipeline Transportation of Natural Gas</v>
      </c>
      <c r="L413" s="9" t="str">
        <f>_xll.SNL.Clients.Office.Excel.Functions.SPG(A413, "SP_TOPICTAG")</f>
        <v>Freight Service; Marine Transportation</v>
      </c>
      <c r="M413" s="5">
        <f>_xll.SNL.Clients.Office.Excel.Functions.SPG(A413, "SP_PCT_SHARES_OWNED_ALL_INSTITUTIONS")</f>
        <v>91.81</v>
      </c>
      <c r="N413" s="9" t="str">
        <f>_xll.SNL.Clients.Office.Excel.Functions.SPG(A413, "RD_CREDIT_RATING_GLOBAL", "Issuer Credit Rating", "Local Currency LT|0")</f>
        <v>BBB</v>
      </c>
      <c r="O413" s="9" t="str">
        <f>_xll.SNL.Clients.Office.Excel.Functions.SPG(A413, "RD_CWOL_GLOBAL", "Issuer Credit Rating", "Local Currency LT|0")</f>
        <v>Stable</v>
      </c>
      <c r="P413" s="9" t="str">
        <f>_xll.SNL.Clients.Office.Excel.Functions.SPG(A413, "RD_RATING_ACTION_GLOBAL", "Issuer Credit Rating", "Local Currency LT|0")</f>
        <v>Upgrade | CreditWatch/Outlook (02/15/2024)</v>
      </c>
      <c r="Q413" s="10">
        <f>_xll.SNL.Clients.Office.Excel.Functions.SPG(A413, "RD_LAST_REVIEW_DATE_GLOBAL", "Issuer Credit Rating", "Local Currency LT")</f>
        <v>45463</v>
      </c>
      <c r="R413" s="10">
        <f>_xll.SNL.Clients.Office.Excel.Functions.SPG(A413, "RD_CREDIT_RATING_DATE_GLOBAL", "Issuer Credit Rating", "Local Currency LT|0")</f>
        <v>45337</v>
      </c>
      <c r="S413" s="10">
        <f>_xll.SNL.Clients.Office.Excel.Functions.SPG(A413, "RD_CREDIT_WATCH_OUTLOOK_DATE_GLOBAL", "Issuer Credit Rating", "Local Currency LT|0")</f>
        <v>45337</v>
      </c>
    </row>
    <row r="414" spans="1:19" x14ac:dyDescent="0.3">
      <c r="A414" t="s">
        <v>418</v>
      </c>
      <c r="B414" s="13">
        <f>_xll.ciqfunctions.udf.CIQ(A414,"IQ_FIRSTPRICINGDATE")</f>
        <v>25205</v>
      </c>
      <c r="C414" s="5">
        <f>_xll.SNL.Clients.Office.Excel.Functions.SPG(A414, "SP_VOLUME_AVG_WEEKLY_TO_SHARES_OUT", , "1M")</f>
        <v>5.5749654362810501</v>
      </c>
      <c r="D414" s="5">
        <f>_xll.SNL.Clients.Office.Excel.Functions.SPG(A414, "SP_VOLUME_AVG_WEEKLY_TO_SHARES_OUT", , "3M")</f>
        <v>7.4863522095182615</v>
      </c>
      <c r="E414" s="5">
        <f>_xll.SNL.Clients.Office.Excel.Functions.SPG(A414, "SP_VOLUME_AVG_DAILY_TO_1YR_AVG_DAILY", , "1M")</f>
        <v>108.64</v>
      </c>
      <c r="F414" s="5">
        <f>_xll.SNL.Clients.Office.Excel.Functions.SPG(A414, "SP_VOLUME_AVG_DAILY_TO_1YR_AVG_DAILY", , "3M")</f>
        <v>145.88999999999999</v>
      </c>
      <c r="G414" s="9" t="str">
        <f>_xll.SNL.Clients.Office.Excel.Functions.SPG(A414, "IQ_SECTOR")</f>
        <v>Consumer Staples</v>
      </c>
      <c r="H414" s="9" t="str">
        <f>_xll.SNL.Clients.Office.Excel.Functions.SPG(A414, "IQ_INDUSTRY_GROUP")</f>
        <v>Consumer Staples Distribution and Retail</v>
      </c>
      <c r="I414" s="9" t="str">
        <f>_xll.SNL.Clients.Office.Excel.Functions.SPG(A414, "IQ_INDUSTRY")</f>
        <v>Consumer Staples Distribution and Retail</v>
      </c>
      <c r="J414" s="9" t="str">
        <f>_xll.SNL.Clients.Office.Excel.Functions.SPG(A414, "IQ_PRIMARY_INDUSTRY")</f>
        <v>Consumer Staples Merchandise Retail</v>
      </c>
      <c r="K414" s="9" t="str">
        <f>_xll.SNL.Clients.Office.Excel.Functions.SPG(A414, "NAICS_CODE", "Primary")</f>
        <v>455219 - All Other General Merchandise Retailers</v>
      </c>
      <c r="L414" s="9" t="str">
        <f>_xll.SNL.Clients.Office.Excel.Functions.SPG(A414, "SP_TOPICTAG")</f>
        <v>Fast-Moving Consumer Goods; Food Delivery; Home Improvement; Lifestyle; Online Grocery; Pet Care</v>
      </c>
      <c r="M414" s="5">
        <f>_xll.SNL.Clients.Office.Excel.Functions.SPG(A414, "SP_PCT_SHARES_OWNED_ALL_INSTITUTIONS")</f>
        <v>83.28</v>
      </c>
      <c r="N414" s="9" t="str">
        <f>_xll.SNL.Clients.Office.Excel.Functions.SPG(A414, "RD_CREDIT_RATING_GLOBAL", "Issuer Credit Rating", "Local Currency LT|0")</f>
        <v>A</v>
      </c>
      <c r="O414" s="9" t="str">
        <f>_xll.SNL.Clients.Office.Excel.Functions.SPG(A414, "RD_CWOL_GLOBAL", "Issuer Credit Rating", "Local Currency LT|0")</f>
        <v>Stable</v>
      </c>
      <c r="P414" s="9" t="str">
        <f>_xll.SNL.Clients.Office.Excel.Functions.SPG(A414, "RD_RATING_ACTION_GLOBAL", "Issuer Credit Rating", "Local Currency LT|0")</f>
        <v>Downgrade | CreditWatch/Outlook (03/28/2014)</v>
      </c>
      <c r="Q414" s="10">
        <f>_xll.SNL.Clients.Office.Excel.Functions.SPG(A414, "RD_LAST_REVIEW_DATE_GLOBAL", "Issuer Credit Rating", "Local Currency LT")</f>
        <v>45371</v>
      </c>
      <c r="R414" s="10">
        <f>_xll.SNL.Clients.Office.Excel.Functions.SPG(A414, "RD_CREDIT_RATING_DATE_GLOBAL", "Issuer Credit Rating", "Local Currency LT|0")</f>
        <v>41726</v>
      </c>
      <c r="S414" s="10">
        <f>_xll.SNL.Clients.Office.Excel.Functions.SPG(A414, "RD_CREDIT_WATCH_OUTLOOK_DATE_GLOBAL", "Issuer Credit Rating", "Local Currency LT|0")</f>
        <v>41726</v>
      </c>
    </row>
    <row r="415" spans="1:19" x14ac:dyDescent="0.3">
      <c r="A415" t="s">
        <v>419</v>
      </c>
      <c r="B415" s="13">
        <f>_xll.ciqfunctions.udf.CIQ(A415,"IQ_FIRSTPRICINGDATE")</f>
        <v>39247</v>
      </c>
      <c r="C415" s="5">
        <f>_xll.SNL.Clients.Office.Excel.Functions.SPG(A415, "SP_VOLUME_AVG_WEEKLY_TO_SHARES_OUT", , "1M")</f>
        <v>2.8544787406784451</v>
      </c>
      <c r="D415" s="5">
        <f>_xll.SNL.Clients.Office.Excel.Functions.SPG(A415, "SP_VOLUME_AVG_WEEKLY_TO_SHARES_OUT", , "3M")</f>
        <v>2.5743317517719402</v>
      </c>
      <c r="E415" s="5">
        <f>_xll.SNL.Clients.Office.Excel.Functions.SPG(A415, "SP_VOLUME_AVG_DAILY_TO_1YR_AVG_DAILY", , "1M")</f>
        <v>99.27</v>
      </c>
      <c r="F415" s="5">
        <f>_xll.SNL.Clients.Office.Excel.Functions.SPG(A415, "SP_VOLUME_AVG_DAILY_TO_1YR_AVG_DAILY", , "3M")</f>
        <v>89.53</v>
      </c>
      <c r="G415" s="9" t="str">
        <f>_xll.SNL.Clients.Office.Excel.Functions.SPG(A415, "IQ_SECTOR")</f>
        <v>Information Technology</v>
      </c>
      <c r="H415" s="9" t="str">
        <f>_xll.SNL.Clients.Office.Excel.Functions.SPG(A415, "IQ_INDUSTRY_GROUP")</f>
        <v>Technology Hardware and Equipment</v>
      </c>
      <c r="I415" s="9" t="str">
        <f>_xll.SNL.Clients.Office.Excel.Functions.SPG(A415, "IQ_INDUSTRY")</f>
        <v>Electronic Equipment, Instruments and Components</v>
      </c>
      <c r="J415" s="9" t="str">
        <f>_xll.SNL.Clients.Office.Excel.Functions.SPG(A415, "IQ_PRIMARY_INDUSTRY")</f>
        <v>Electronic Manufacturing Services</v>
      </c>
      <c r="K415" s="9" t="str">
        <f>_xll.SNL.Clients.Office.Excel.Functions.SPG(A415, "NAICS_CODE", "Primary")</f>
        <v>334417 - Electronic Connector Manufacturing</v>
      </c>
      <c r="L415" s="9" t="str">
        <f>_xll.SNL.Clients.Office.Excel.Functions.SPG(A415, "SP_TOPICTAG")</f>
        <v>Environmental Engineering; Industrial Automation; RFID (Radio Frequency Identification); Sensors; Smart Building; Smart Cities</v>
      </c>
      <c r="M415" s="5">
        <f>_xll.SNL.Clients.Office.Excel.Functions.SPG(A415, "SP_PCT_SHARES_OWNED_ALL_INSTITUTIONS")</f>
        <v>87.57</v>
      </c>
      <c r="N415" s="9" t="str">
        <f>_xll.SNL.Clients.Office.Excel.Functions.SPG(A415, "RD_CREDIT_RATING_GLOBAL", "Issuer Credit Rating", "Local Currency LT|0")</f>
        <v>A-</v>
      </c>
      <c r="O415" s="9" t="str">
        <f>_xll.SNL.Clients.Office.Excel.Functions.SPG(A415, "RD_CWOL_GLOBAL", "Issuer Credit Rating", "Local Currency LT|0")</f>
        <v>Stable</v>
      </c>
      <c r="P415" s="9" t="str">
        <f>_xll.SNL.Clients.Office.Excel.Functions.SPG(A415, "RD_RATING_ACTION_GLOBAL", "Issuer Credit Rating", "Local Currency LT|0")</f>
        <v>CreditWatch/Outlook (01/27/2021)</v>
      </c>
      <c r="Q415" s="10">
        <f>_xll.SNL.Clients.Office.Excel.Functions.SPG(A415, "RD_LAST_REVIEW_DATE_GLOBAL", "Issuer Credit Rating", "Local Currency LT")</f>
        <v>45364</v>
      </c>
      <c r="R415" s="10">
        <f>_xll.SNL.Clients.Office.Excel.Functions.SPG(A415, "RD_CREDIT_RATING_DATE_GLOBAL", "Issuer Credit Rating", "Local Currency LT|0")</f>
        <v>41723</v>
      </c>
      <c r="S415" s="10">
        <f>_xll.SNL.Clients.Office.Excel.Functions.SPG(A415, "RD_CREDIT_WATCH_OUTLOOK_DATE_GLOBAL", "Issuer Credit Rating", "Local Currency LT|0")</f>
        <v>44223</v>
      </c>
    </row>
    <row r="416" spans="1:19" x14ac:dyDescent="0.3">
      <c r="A416" t="s">
        <v>420</v>
      </c>
      <c r="B416" s="13">
        <f>_xll.ciqfunctions.udf.CIQ(A416,"IQ_FIRSTPRICINGDATE")</f>
        <v>36487</v>
      </c>
      <c r="C416" s="5">
        <f>_xll.SNL.Clients.Office.Excel.Functions.SPG(A416, "SP_VOLUME_AVG_WEEKLY_TO_SHARES_OUT", , "1M")</f>
        <v>2.8346850956608955</v>
      </c>
      <c r="D416" s="5">
        <f>_xll.SNL.Clients.Office.Excel.Functions.SPG(A416, "SP_VOLUME_AVG_WEEKLY_TO_SHARES_OUT", , "3M")</f>
        <v>2.6752390031001578</v>
      </c>
      <c r="E416" s="5">
        <f>_xll.SNL.Clients.Office.Excel.Functions.SPG(A416, "SP_VOLUME_AVG_DAILY_TO_1YR_AVG_DAILY", , "1M")</f>
        <v>107.96</v>
      </c>
      <c r="F416" s="5">
        <f>_xll.SNL.Clients.Office.Excel.Functions.SPG(A416, "SP_VOLUME_AVG_DAILY_TO_1YR_AVG_DAILY", , "3M")</f>
        <v>101.88</v>
      </c>
      <c r="G416" s="9" t="str">
        <f>_xll.SNL.Clients.Office.Excel.Functions.SPG(A416, "IQ_SECTOR")</f>
        <v>Information Technology</v>
      </c>
      <c r="H416" s="9" t="str">
        <f>_xll.SNL.Clients.Office.Excel.Functions.SPG(A416, "IQ_INDUSTRY_GROUP")</f>
        <v>Technology Hardware and Equipment</v>
      </c>
      <c r="I416" s="9" t="str">
        <f>_xll.SNL.Clients.Office.Excel.Functions.SPG(A416, "IQ_INDUSTRY")</f>
        <v>Electronic Equipment, Instruments and Components</v>
      </c>
      <c r="J416" s="9" t="str">
        <f>_xll.SNL.Clients.Office.Excel.Functions.SPG(A416, "IQ_PRIMARY_INDUSTRY")</f>
        <v>Electronic Equipment and Instruments</v>
      </c>
      <c r="K416" s="9" t="str">
        <f>_xll.SNL.Clients.Office.Excel.Functions.SPG(A416, "NAICS_CODE", "Primary")</f>
        <v>33451 - Navigational, Measuring, Electromedical, and Control Instruments Manufacturing</v>
      </c>
      <c r="L416" s="9" t="str">
        <f>_xll.SNL.Clients.Office.Excel.Functions.SPG(A416, "SP_TOPICTAG")</f>
        <v>Computer Vision; Industrial Automation; Sensors; Simulation; Data Protection; Process Automation</v>
      </c>
      <c r="M416" s="5">
        <f>_xll.SNL.Clients.Office.Excel.Functions.SPG(A416, "SP_PCT_SHARES_OWNED_ALL_INSTITUTIONS")</f>
        <v>95.12</v>
      </c>
      <c r="N416" s="9" t="str">
        <f>_xll.SNL.Clients.Office.Excel.Functions.SPG(A416, "RD_CREDIT_RATING_GLOBAL", "Issuer Credit Rating", "Local Currency LT|0")</f>
        <v>BBB</v>
      </c>
      <c r="O416" s="9" t="str">
        <f>_xll.SNL.Clients.Office.Excel.Functions.SPG(A416, "RD_CWOL_GLOBAL", "Issuer Credit Rating", "Local Currency LT|0")</f>
        <v>Stable</v>
      </c>
      <c r="P416" s="9" t="str">
        <f>_xll.SNL.Clients.Office.Excel.Functions.SPG(A416, "RD_RATING_ACTION_GLOBAL", "Issuer Credit Rating", "Local Currency LT|0")</f>
        <v>New Rating | CreditWatch/Outlook (03/04/2021)</v>
      </c>
      <c r="Q416" s="10">
        <f>_xll.SNL.Clients.Office.Excel.Functions.SPG(A416, "RD_LAST_REVIEW_DATE_GLOBAL", "Issuer Credit Rating", "Local Currency LT")</f>
        <v>45399</v>
      </c>
      <c r="R416" s="10">
        <f>_xll.SNL.Clients.Office.Excel.Functions.SPG(A416, "RD_CREDIT_RATING_DATE_GLOBAL", "Issuer Credit Rating", "Local Currency LT|0")</f>
        <v>44259</v>
      </c>
      <c r="S416" s="10">
        <f>_xll.SNL.Clients.Office.Excel.Functions.SPG(A416, "RD_CREDIT_WATCH_OUTLOOK_DATE_GLOBAL", "Issuer Credit Rating", "Local Currency LT|0")</f>
        <v>44259</v>
      </c>
    </row>
    <row r="417" spans="1:19" x14ac:dyDescent="0.3">
      <c r="A417" t="s">
        <v>421</v>
      </c>
      <c r="B417" s="13">
        <f>_xll.ciqfunctions.udf.CIQ(A417,"IQ_FIRSTPRICINGDATE")</f>
        <v>24839</v>
      </c>
      <c r="C417" s="5">
        <f>_xll.SNL.Clients.Office.Excel.Functions.SPG(A417, "SP_VOLUME_AVG_WEEKLY_TO_SHARES_OUT", , "1M")</f>
        <v>5.8263126363981472</v>
      </c>
      <c r="D417" s="5">
        <f>_xll.SNL.Clients.Office.Excel.Functions.SPG(A417, "SP_VOLUME_AVG_WEEKLY_TO_SHARES_OUT", , "3M")</f>
        <v>5.2189326065370949</v>
      </c>
      <c r="E417" s="5">
        <f>_xll.SNL.Clients.Office.Excel.Functions.SPG(A417, "SP_VOLUME_AVG_DAILY_TO_1YR_AVG_DAILY", , "1M")</f>
        <v>128.44999999999999</v>
      </c>
      <c r="F417" s="5">
        <f>_xll.SNL.Clients.Office.Excel.Functions.SPG(A417, "SP_VOLUME_AVG_DAILY_TO_1YR_AVG_DAILY", , "3M")</f>
        <v>115.06</v>
      </c>
      <c r="G417" s="9" t="str">
        <f>_xll.SNL.Clients.Office.Excel.Functions.SPG(A417, "IQ_SECTOR")</f>
        <v>Health Care</v>
      </c>
      <c r="H417" s="9" t="str">
        <f>_xll.SNL.Clients.Office.Excel.Functions.SPG(A417, "IQ_INDUSTRY_GROUP")</f>
        <v>Health Care Equipment and Services</v>
      </c>
      <c r="I417" s="9" t="str">
        <f>_xll.SNL.Clients.Office.Excel.Functions.SPG(A417, "IQ_INDUSTRY")</f>
        <v>Health Care Equipment and Supplies</v>
      </c>
      <c r="J417" s="9" t="str">
        <f>_xll.SNL.Clients.Office.Excel.Functions.SPG(A417, "IQ_PRIMARY_INDUSTRY")</f>
        <v>Health Care Equipment</v>
      </c>
      <c r="K417" s="9" t="str">
        <f>_xll.SNL.Clients.Office.Excel.Functions.SPG(A417, "NAICS_CODE", "Primary")</f>
        <v>339112 - Surgical and Medical Instrument Manufacturing</v>
      </c>
      <c r="L417" s="9" t="str">
        <f>_xll.SNL.Clients.Office.Excel.Functions.SPG(A417, "SP_TOPICTAG")</f>
        <v>Health Diagnostics; Cardiovascular; Orthopaedics; Pain Management; Respiratory; Surgery; Urology</v>
      </c>
      <c r="M417" s="5">
        <f>_xll.SNL.Clients.Office.Excel.Functions.SPG(A417, "SP_PCT_SHARES_OWNED_ALL_INSTITUTIONS")</f>
        <v>99.73</v>
      </c>
      <c r="N417" s="9" t="str">
        <f>_xll.SNL.Clients.Office.Excel.Functions.SPG(A417, "RD_CREDIT_RATING_GLOBAL", "Issuer Credit Rating", "Local Currency LT|0")</f>
        <v>BB+</v>
      </c>
      <c r="O417" s="9" t="str">
        <f>_xll.SNL.Clients.Office.Excel.Functions.SPG(A417, "RD_CWOL_GLOBAL", "Issuer Credit Rating", "Local Currency LT|0")</f>
        <v>Stable</v>
      </c>
      <c r="P417" s="9" t="str">
        <f>_xll.SNL.Clients.Office.Excel.Functions.SPG(A417, "RD_RATING_ACTION_GLOBAL", "Issuer Credit Rating", "Local Currency LT|0")</f>
        <v>CreditWatch/Outlook (03/02/2020)</v>
      </c>
      <c r="Q417" s="10">
        <f>_xll.SNL.Clients.Office.Excel.Functions.SPG(A417, "RD_LAST_REVIEW_DATE_GLOBAL", "Issuer Credit Rating", "Local Currency LT")</f>
        <v>45370</v>
      </c>
      <c r="R417" s="10">
        <f>_xll.SNL.Clients.Office.Excel.Functions.SPG(A417, "RD_CREDIT_RATING_DATE_GLOBAL", "Issuer Credit Rating", "Local Currency LT|0")</f>
        <v>42461</v>
      </c>
      <c r="S417" s="10">
        <f>_xll.SNL.Clients.Office.Excel.Functions.SPG(A417, "RD_CREDIT_WATCH_OUTLOOK_DATE_GLOBAL", "Issuer Credit Rating", "Local Currency LT|0")</f>
        <v>43892</v>
      </c>
    </row>
    <row r="418" spans="1:19" x14ac:dyDescent="0.3">
      <c r="A418" t="s">
        <v>422</v>
      </c>
      <c r="B418" s="13">
        <f>_xll.ciqfunctions.udf.CIQ(A418,"IQ_FIRSTPRICINGDATE")</f>
        <v>25861</v>
      </c>
      <c r="C418" s="5">
        <f>_xll.SNL.Clients.Office.Excel.Functions.SPG(A418, "SP_VOLUME_AVG_WEEKLY_TO_SHARES_OUT", , "1M")</f>
        <v>8.7629148204970608</v>
      </c>
      <c r="D418" s="5">
        <f>_xll.SNL.Clients.Office.Excel.Functions.SPG(A418, "SP_VOLUME_AVG_WEEKLY_TO_SHARES_OUT", , "3M")</f>
        <v>7.8933228339445547</v>
      </c>
      <c r="E418" s="5">
        <f>_xll.SNL.Clients.Office.Excel.Functions.SPG(A418, "SP_VOLUME_AVG_DAILY_TO_1YR_AVG_DAILY", , "1M")</f>
        <v>130.43</v>
      </c>
      <c r="F418" s="5">
        <f>_xll.SNL.Clients.Office.Excel.Functions.SPG(A418, "SP_VOLUME_AVG_DAILY_TO_1YR_AVG_DAILY", , "3M")</f>
        <v>117.49</v>
      </c>
      <c r="G418" s="9" t="str">
        <f>_xll.SNL.Clients.Office.Excel.Functions.SPG(A418, "IQ_SECTOR")</f>
        <v>Information Technology</v>
      </c>
      <c r="H418" s="9" t="str">
        <f>_xll.SNL.Clients.Office.Excel.Functions.SPG(A418, "IQ_INDUSTRY_GROUP")</f>
        <v>Semiconductors and Semiconductor Equipment</v>
      </c>
      <c r="I418" s="9" t="str">
        <f>_xll.SNL.Clients.Office.Excel.Functions.SPG(A418, "IQ_INDUSTRY")</f>
        <v>Semiconductors and Semiconductor Equipment</v>
      </c>
      <c r="J418" s="9" t="str">
        <f>_xll.SNL.Clients.Office.Excel.Functions.SPG(A418, "IQ_PRIMARY_INDUSTRY")</f>
        <v>Semiconductor Materials and Equipment</v>
      </c>
      <c r="K418" s="9" t="str">
        <f>_xll.SNL.Clients.Office.Excel.Functions.SPG(A418, "NAICS_CODE", "Primary")</f>
        <v>333242 - Semiconductor Machinery Manufacturing</v>
      </c>
      <c r="L418" s="9" t="str">
        <f>_xll.SNL.Clients.Office.Excel.Functions.SPG(A418, "SP_TOPICTAG")</f>
        <v>Industrial Automation; Sensors; Data Protection; Process Automation; Artificial Intelligence; Autonomous Vehicles; 5G</v>
      </c>
      <c r="M418" s="5">
        <f>_xll.SNL.Clients.Office.Excel.Functions.SPG(A418, "SP_PCT_SHARES_OWNED_ALL_INSTITUTIONS")</f>
        <v>102.08</v>
      </c>
      <c r="N418" s="9" t="str">
        <f>_xll.SNL.Clients.Office.Excel.Functions.SPG(A418, "RD_CREDIT_RATING_GLOBAL", "Issuer Credit Rating", "Local Currency LT|0")</f>
        <v>NR</v>
      </c>
      <c r="O418" s="9" t="str">
        <f>_xll.SNL.Clients.Office.Excel.Functions.SPG(A418, "RD_CWOL_GLOBAL", "Issuer Credit Rating", "Local Currency LT|0")</f>
        <v>NR</v>
      </c>
      <c r="P418" s="9" t="str">
        <f>_xll.SNL.Clients.Office.Excel.Functions.SPG(A418, "RD_RATING_ACTION_GLOBAL", "Issuer Credit Rating", "Local Currency LT|0")</f>
        <v>Not Rated | CreditWatch/Outlook (03/24/2005)</v>
      </c>
      <c r="Q418" s="10" t="str">
        <f>_xll.SNL.Clients.Office.Excel.Functions.SPG(A418, "RD_LAST_REVIEW_DATE_GLOBAL", "Issuer Credit Rating", "Local Currency LT")</f>
        <v/>
      </c>
      <c r="R418" s="10">
        <f>_xll.SNL.Clients.Office.Excel.Functions.SPG(A418, "RD_CREDIT_RATING_DATE_GLOBAL", "Issuer Credit Rating", "Local Currency LT|0")</f>
        <v>38435.041666666664</v>
      </c>
      <c r="S418" s="10">
        <f>_xll.SNL.Clients.Office.Excel.Functions.SPG(A418, "RD_CREDIT_WATCH_OUTLOOK_DATE_GLOBAL", "Issuer Credit Rating", "Local Currency LT|0")</f>
        <v>38435.041666666664</v>
      </c>
    </row>
    <row r="419" spans="1:19" x14ac:dyDescent="0.3">
      <c r="A419" t="s">
        <v>423</v>
      </c>
      <c r="B419" s="13">
        <f>_xll.ciqfunctions.udf.CIQ(A419,"IQ_FIRSTPRICINGDATE")</f>
        <v>40358</v>
      </c>
      <c r="C419" s="5">
        <f>_xll.SNL.Clients.Office.Excel.Functions.SPG(A419, "SP_VOLUME_AVG_WEEKLY_TO_SHARES_OUT", , "1M")</f>
        <v>11.13965856833998</v>
      </c>
      <c r="D419" s="5">
        <f>_xll.SNL.Clients.Office.Excel.Functions.SPG(A419, "SP_VOLUME_AVG_WEEKLY_TO_SHARES_OUT", , "3M")</f>
        <v>13.693642666530007</v>
      </c>
      <c r="E419" s="5">
        <f>_xll.SNL.Clients.Office.Excel.Functions.SPG(A419, "SP_VOLUME_AVG_DAILY_TO_1YR_AVG_DAILY", , "1M")</f>
        <v>78.72</v>
      </c>
      <c r="F419" s="5">
        <f>_xll.SNL.Clients.Office.Excel.Functions.SPG(A419, "SP_VOLUME_AVG_DAILY_TO_1YR_AVG_DAILY", , "3M")</f>
        <v>96.77</v>
      </c>
      <c r="G419" s="9" t="str">
        <f>_xll.SNL.Clients.Office.Excel.Functions.SPG(A419, "IQ_SECTOR")</f>
        <v>Consumer Discretionary</v>
      </c>
      <c r="H419" s="9" t="str">
        <f>_xll.SNL.Clients.Office.Excel.Functions.SPG(A419, "IQ_INDUSTRY_GROUP")</f>
        <v>Automobiles and Components</v>
      </c>
      <c r="I419" s="9" t="str">
        <f>_xll.SNL.Clients.Office.Excel.Functions.SPG(A419, "IQ_INDUSTRY")</f>
        <v>Automobiles</v>
      </c>
      <c r="J419" s="9" t="str">
        <f>_xll.SNL.Clients.Office.Excel.Functions.SPG(A419, "IQ_PRIMARY_INDUSTRY")</f>
        <v>Automobile Manufacturers</v>
      </c>
      <c r="K419" s="9" t="str">
        <f>_xll.SNL.Clients.Office.Excel.Functions.SPG(A419, "NAICS_CODE", "Primary")</f>
        <v>336110 - Automobile and Light Duty Motor Vehicle Manufacturing</v>
      </c>
      <c r="L419" s="9" t="str">
        <f>_xll.SNL.Clients.Office.Excel.Functions.SPG(A419, "SP_TOPICTAG")</f>
        <v>Clean Energy; Energy Management; Energy Storage; Fleet Management; Industrial Automation; Electric Vehicle; Autonomous Vehicles; Utility Scale Solar; Battery Energy Storage System (BESS); Electric Vehicle Charging Infrastructure</v>
      </c>
      <c r="M419" s="5">
        <f>_xll.SNL.Clients.Office.Excel.Functions.SPG(A419, "SP_PCT_SHARES_OWNED_ALL_INSTITUTIONS")</f>
        <v>46.34</v>
      </c>
      <c r="N419" s="9" t="str">
        <f>_xll.SNL.Clients.Office.Excel.Functions.SPG(A419, "RD_CREDIT_RATING_GLOBAL", "Issuer Credit Rating", "Local Currency LT|0")</f>
        <v>BBB</v>
      </c>
      <c r="O419" s="9" t="str">
        <f>_xll.SNL.Clients.Office.Excel.Functions.SPG(A419, "RD_CWOL_GLOBAL", "Issuer Credit Rating", "Local Currency LT|0")</f>
        <v>Stable</v>
      </c>
      <c r="P419" s="9" t="str">
        <f>_xll.SNL.Clients.Office.Excel.Functions.SPG(A419, "RD_RATING_ACTION_GLOBAL", "Issuer Credit Rating", "Local Currency LT|0")</f>
        <v>Upgrade | CreditWatch/Outlook (10/06/2022)</v>
      </c>
      <c r="Q419" s="10">
        <f>_xll.SNL.Clients.Office.Excel.Functions.SPG(A419, "RD_LAST_REVIEW_DATE_GLOBAL", "Issuer Credit Rating", "Local Currency LT")</f>
        <v>45413</v>
      </c>
      <c r="R419" s="10">
        <f>_xll.SNL.Clients.Office.Excel.Functions.SPG(A419, "RD_CREDIT_RATING_DATE_GLOBAL", "Issuer Credit Rating", "Local Currency LT|0")</f>
        <v>44840</v>
      </c>
      <c r="S419" s="10">
        <f>_xll.SNL.Clients.Office.Excel.Functions.SPG(A419, "RD_CREDIT_WATCH_OUTLOOK_DATE_GLOBAL", "Issuer Credit Rating", "Local Currency LT|0")</f>
        <v>44840</v>
      </c>
    </row>
    <row r="420" spans="1:19" x14ac:dyDescent="0.3">
      <c r="A420" t="s">
        <v>424</v>
      </c>
      <c r="B420" s="13">
        <f>_xll.ciqfunctions.udf.CIQ(A420,"IQ_FIRSTPRICINGDATE")</f>
        <v>24839</v>
      </c>
      <c r="C420" s="5">
        <f>_xll.SNL.Clients.Office.Excel.Functions.SPG(A420, "SP_VOLUME_AVG_WEEKLY_TO_SHARES_OUT", , "1M")</f>
        <v>3.9460737285034755</v>
      </c>
      <c r="D420" s="5">
        <f>_xll.SNL.Clients.Office.Excel.Functions.SPG(A420, "SP_VOLUME_AVG_WEEKLY_TO_SHARES_OUT", , "3M")</f>
        <v>3.3553317782656427</v>
      </c>
      <c r="E420" s="5">
        <f>_xll.SNL.Clients.Office.Excel.Functions.SPG(A420, "SP_VOLUME_AVG_DAILY_TO_1YR_AVG_DAILY", , "1M")</f>
        <v>129.36000000000001</v>
      </c>
      <c r="F420" s="5">
        <f>_xll.SNL.Clients.Office.Excel.Functions.SPG(A420, "SP_VOLUME_AVG_DAILY_TO_1YR_AVG_DAILY", , "3M")</f>
        <v>110</v>
      </c>
      <c r="G420" s="9" t="str">
        <f>_xll.SNL.Clients.Office.Excel.Functions.SPG(A420, "IQ_SECTOR")</f>
        <v>Information Technology</v>
      </c>
      <c r="H420" s="9" t="str">
        <f>_xll.SNL.Clients.Office.Excel.Functions.SPG(A420, "IQ_INDUSTRY_GROUP")</f>
        <v>Semiconductors and Semiconductor Equipment</v>
      </c>
      <c r="I420" s="9" t="str">
        <f>_xll.SNL.Clients.Office.Excel.Functions.SPG(A420, "IQ_INDUSTRY")</f>
        <v>Semiconductors and Semiconductor Equipment</v>
      </c>
      <c r="J420" s="9" t="str">
        <f>_xll.SNL.Clients.Office.Excel.Functions.SPG(A420, "IQ_PRIMARY_INDUSTRY")</f>
        <v>Semiconductors</v>
      </c>
      <c r="K420" s="9" t="str">
        <f>_xll.SNL.Clients.Office.Excel.Functions.SPG(A420, "NAICS_CODE", "Primary")</f>
        <v>334413 - Semiconductor and Related Device Manufacturing</v>
      </c>
      <c r="L420" s="9" t="str">
        <f>_xll.SNL.Clients.Office.Excel.Functions.SPG(A420, "SP_TOPICTAG")</f>
        <v>Software Development; Data Integration; Supercomputers; Process Automation; Online Payments</v>
      </c>
      <c r="M420" s="5">
        <f>_xll.SNL.Clients.Office.Excel.Functions.SPG(A420, "SP_PCT_SHARES_OWNED_ALL_INSTITUTIONS")</f>
        <v>89.45</v>
      </c>
      <c r="N420" s="9" t="str">
        <f>_xll.SNL.Clients.Office.Excel.Functions.SPG(A420, "RD_CREDIT_RATING_GLOBAL", "Issuer Credit Rating", "Local Currency LT|0")</f>
        <v>A+</v>
      </c>
      <c r="O420" s="9" t="str">
        <f>_xll.SNL.Clients.Office.Excel.Functions.SPG(A420, "RD_CWOL_GLOBAL", "Issuer Credit Rating", "Local Currency LT|0")</f>
        <v>Stable</v>
      </c>
      <c r="P420" s="9" t="str">
        <f>_xll.SNL.Clients.Office.Excel.Functions.SPG(A420, "RD_RATING_ACTION_GLOBAL", "Issuer Credit Rating", "Local Currency LT|0")</f>
        <v>Upgrade | CreditWatch/Outlook (09/23/2010)</v>
      </c>
      <c r="Q420" s="10">
        <f>_xll.SNL.Clients.Office.Excel.Functions.SPG(A420, "RD_LAST_REVIEW_DATE_GLOBAL", "Issuer Credit Rating", "Local Currency LT")</f>
        <v>45681</v>
      </c>
      <c r="R420" s="10">
        <f>_xll.SNL.Clients.Office.Excel.Functions.SPG(A420, "RD_CREDIT_RATING_DATE_GLOBAL", "Issuer Credit Rating", "Local Currency LT|0")</f>
        <v>40444</v>
      </c>
      <c r="S420" s="10">
        <f>_xll.SNL.Clients.Office.Excel.Functions.SPG(A420, "RD_CREDIT_WATCH_OUTLOOK_DATE_GLOBAL", "Issuer Credit Rating", "Local Currency LT|0")</f>
        <v>40444</v>
      </c>
    </row>
    <row r="421" spans="1:19" x14ac:dyDescent="0.3">
      <c r="A421" t="s">
        <v>425</v>
      </c>
      <c r="B421" s="13">
        <f>_xll.ciqfunctions.udf.CIQ(A421,"IQ_FIRSTPRICINGDATE")</f>
        <v>24839</v>
      </c>
      <c r="C421" s="5">
        <f>_xll.SNL.Clients.Office.Excel.Functions.SPG(A421, "SP_VOLUME_AVG_WEEKLY_TO_SHARES_OUT", , "1M")</f>
        <v>2.742160634938819</v>
      </c>
      <c r="D421" s="5">
        <f>_xll.SNL.Clients.Office.Excel.Functions.SPG(A421, "SP_VOLUME_AVG_WEEKLY_TO_SHARES_OUT", , "3M")</f>
        <v>5.2058540191748612</v>
      </c>
      <c r="E421" s="5">
        <f>_xll.SNL.Clients.Office.Excel.Functions.SPG(A421, "SP_VOLUME_AVG_DAILY_TO_1YR_AVG_DAILY", , "1M")</f>
        <v>88.78</v>
      </c>
      <c r="F421" s="5">
        <f>_xll.SNL.Clients.Office.Excel.Functions.SPG(A421, "SP_VOLUME_AVG_DAILY_TO_1YR_AVG_DAILY", , "3M")</f>
        <v>168.54</v>
      </c>
      <c r="G421" s="9" t="str">
        <f>_xll.SNL.Clients.Office.Excel.Functions.SPG(A421, "IQ_SECTOR")</f>
        <v>Energy</v>
      </c>
      <c r="H421" s="9" t="str">
        <f>_xll.SNL.Clients.Office.Excel.Functions.SPG(A421, "IQ_INDUSTRY_GROUP")</f>
        <v>Energy</v>
      </c>
      <c r="I421" s="9" t="str">
        <f>_xll.SNL.Clients.Office.Excel.Functions.SPG(A421, "IQ_INDUSTRY")</f>
        <v>Oil, Gas and Consumable Fuels</v>
      </c>
      <c r="J421" s="9" t="str">
        <f>_xll.SNL.Clients.Office.Excel.Functions.SPG(A421, "IQ_PRIMARY_INDUSTRY")</f>
        <v>Oil and Gas Exploration and Production</v>
      </c>
      <c r="K421" s="9" t="str">
        <f>_xll.SNL.Clients.Office.Excel.Functions.SPG(A421, "NAICS_CODE", "Primary")</f>
        <v>2111 - Oil and Gas Extraction</v>
      </c>
      <c r="L421" s="9" t="str">
        <f>_xll.SNL.Clients.Office.Excel.Functions.SPG(A421, "SP_TOPICTAG")</f>
        <v>Environmental Engineering</v>
      </c>
      <c r="M421" s="5">
        <f>_xll.SNL.Clients.Office.Excel.Functions.SPG(A421, "SP_PCT_SHARES_OWNED_ALL_INSTITUTIONS")</f>
        <v>67.599999999999994</v>
      </c>
      <c r="N421" s="9" t="str">
        <f>_xll.SNL.Clients.Office.Excel.Functions.SPG(A421, "RD_CREDIT_RATING_GLOBAL", "Issuer Credit Rating", "Local Currency LT|0")</f>
        <v/>
      </c>
      <c r="O421" s="9" t="str">
        <f>_xll.SNL.Clients.Office.Excel.Functions.SPG(A421, "RD_CWOL_GLOBAL", "Issuer Credit Rating", "Local Currency LT|0")</f>
        <v/>
      </c>
      <c r="P421" s="9" t="str">
        <f>_xll.SNL.Clients.Office.Excel.Functions.SPG(A421, "RD_RATING_ACTION_GLOBAL", "Issuer Credit Rating", "Local Currency LT|0")</f>
        <v/>
      </c>
      <c r="Q421" s="10" t="str">
        <f>_xll.SNL.Clients.Office.Excel.Functions.SPG(A421, "RD_LAST_REVIEW_DATE_GLOBAL", "Issuer Credit Rating", "Local Currency LT")</f>
        <v/>
      </c>
      <c r="R421" s="10" t="str">
        <f>_xll.SNL.Clients.Office.Excel.Functions.SPG(A421, "RD_CREDIT_RATING_DATE_GLOBAL", "Issuer Credit Rating", "Local Currency LT|0")</f>
        <v/>
      </c>
      <c r="S421" s="10" t="str">
        <f>_xll.SNL.Clients.Office.Excel.Functions.SPG(A421, "RD_CREDIT_WATCH_OUTLOOK_DATE_GLOBAL", "Issuer Credit Rating", "Local Currency LT|0")</f>
        <v/>
      </c>
    </row>
    <row r="422" spans="1:19" x14ac:dyDescent="0.3">
      <c r="A422" t="s">
        <v>426</v>
      </c>
      <c r="B422" s="13">
        <f>_xll.ciqfunctions.udf.CIQ(A422,"IQ_FIRSTPRICINGDATE")</f>
        <v>24839</v>
      </c>
      <c r="C422" s="5">
        <f>_xll.SNL.Clients.Office.Excel.Functions.SPG(A422, "SP_VOLUME_AVG_WEEKLY_TO_SHARES_OUT", , "1M")</f>
        <v>3.7751606124028512</v>
      </c>
      <c r="D422" s="5">
        <f>_xll.SNL.Clients.Office.Excel.Functions.SPG(A422, "SP_VOLUME_AVG_WEEKLY_TO_SHARES_OUT", , "3M")</f>
        <v>3.3516415313523238</v>
      </c>
      <c r="E422" s="5">
        <f>_xll.SNL.Clients.Office.Excel.Functions.SPG(A422, "SP_VOLUME_AVG_DAILY_TO_1YR_AVG_DAILY", , "1M")</f>
        <v>125.28</v>
      </c>
      <c r="F422" s="5">
        <f>_xll.SNL.Clients.Office.Excel.Functions.SPG(A422, "SP_VOLUME_AVG_DAILY_TO_1YR_AVG_DAILY", , "3M")</f>
        <v>111.23</v>
      </c>
      <c r="G422" s="9" t="str">
        <f>_xll.SNL.Clients.Office.Excel.Functions.SPG(A422, "IQ_SECTOR")</f>
        <v>Industrials</v>
      </c>
      <c r="H422" s="9" t="str">
        <f>_xll.SNL.Clients.Office.Excel.Functions.SPG(A422, "IQ_INDUSTRY_GROUP")</f>
        <v>Capital Goods</v>
      </c>
      <c r="I422" s="9" t="str">
        <f>_xll.SNL.Clients.Office.Excel.Functions.SPG(A422, "IQ_INDUSTRY")</f>
        <v>Aerospace and Defense</v>
      </c>
      <c r="J422" s="9" t="str">
        <f>_xll.SNL.Clients.Office.Excel.Functions.SPG(A422, "IQ_PRIMARY_INDUSTRY")</f>
        <v>Aerospace and Defense</v>
      </c>
      <c r="K422" s="9" t="str">
        <f>_xll.SNL.Clients.Office.Excel.Functions.SPG(A422, "NAICS_CODE", "Primary")</f>
        <v>336411 - Aircraft Manufacturing</v>
      </c>
      <c r="L422" s="9" t="str">
        <f>_xll.SNL.Clients.Office.Excel.Functions.SPG(A422, "SP_TOPICTAG")</f>
        <v>Computer Vision; Fleet Management; Industrial Automation; Sensors; Commercial Space Launch; Passenger Aircraft Manufacturing; Autonomous Vehicles; Battery Energy Storage System (BESS)</v>
      </c>
      <c r="M422" s="5">
        <f>_xll.SNL.Clients.Office.Excel.Functions.SPG(A422, "SP_PCT_SHARES_OWNED_ALL_INSTITUTIONS")</f>
        <v>86.09</v>
      </c>
      <c r="N422" s="9" t="str">
        <f>_xll.SNL.Clients.Office.Excel.Functions.SPG(A422, "RD_CREDIT_RATING_GLOBAL", "Issuer Credit Rating", "Local Currency LT|0")</f>
        <v>BBB</v>
      </c>
      <c r="O422" s="9" t="str">
        <f>_xll.SNL.Clients.Office.Excel.Functions.SPG(A422, "RD_CWOL_GLOBAL", "Issuer Credit Rating", "Local Currency LT|0")</f>
        <v>Stable</v>
      </c>
      <c r="P422" s="9" t="str">
        <f>_xll.SNL.Clients.Office.Excel.Functions.SPG(A422, "RD_RATING_ACTION_GLOBAL", "Issuer Credit Rating", "Local Currency LT|0")</f>
        <v>CreditWatch/Outlook (03/09/2022)</v>
      </c>
      <c r="Q422" s="10">
        <f>_xll.SNL.Clients.Office.Excel.Functions.SPG(A422, "RD_LAST_REVIEW_DATE_GLOBAL", "Issuer Credit Rating", "Local Currency LT")</f>
        <v>45681</v>
      </c>
      <c r="R422" s="10">
        <f>_xll.SNL.Clients.Office.Excel.Functions.SPG(A422, "RD_CREDIT_RATING_DATE_GLOBAL", "Issuer Credit Rating", "Local Currency LT|0")</f>
        <v>42017</v>
      </c>
      <c r="S422" s="10">
        <f>_xll.SNL.Clients.Office.Excel.Functions.SPG(A422, "RD_CREDIT_WATCH_OUTLOOK_DATE_GLOBAL", "Issuer Credit Rating", "Local Currency LT|0")</f>
        <v>44629</v>
      </c>
    </row>
    <row r="423" spans="1:19" x14ac:dyDescent="0.3">
      <c r="A423" t="s">
        <v>427</v>
      </c>
      <c r="B423" s="13">
        <f>_xll.ciqfunctions.udf.CIQ(A423,"IQ_FIRSTPRICINGDATE")</f>
        <v>33415</v>
      </c>
      <c r="C423" s="5">
        <f>_xll.SNL.Clients.Office.Excel.Functions.SPG(A423, "SP_VOLUME_AVG_WEEKLY_TO_SHARES_OUT", , "1M")</f>
        <v>10.148432769043277</v>
      </c>
      <c r="D423" s="5">
        <f>_xll.SNL.Clients.Office.Excel.Functions.SPG(A423, "SP_VOLUME_AVG_WEEKLY_TO_SHARES_OUT", , "3M")</f>
        <v>9.9287009977907719</v>
      </c>
      <c r="E423" s="5">
        <f>_xll.SNL.Clients.Office.Excel.Functions.SPG(A423, "SP_VOLUME_AVG_DAILY_TO_1YR_AVG_DAILY", , "1M")</f>
        <v>141.63999999999999</v>
      </c>
      <c r="F423" s="5">
        <f>_xll.SNL.Clients.Office.Excel.Functions.SPG(A423, "SP_VOLUME_AVG_DAILY_TO_1YR_AVG_DAILY", , "3M")</f>
        <v>138.57</v>
      </c>
      <c r="G423" s="9" t="str">
        <f>_xll.SNL.Clients.Office.Excel.Functions.SPG(A423, "IQ_SECTOR")</f>
        <v>Utilities</v>
      </c>
      <c r="H423" s="9" t="str">
        <f>_xll.SNL.Clients.Office.Excel.Functions.SPG(A423, "IQ_INDUSTRY_GROUP")</f>
        <v>Utilities</v>
      </c>
      <c r="I423" s="9" t="str">
        <f>_xll.SNL.Clients.Office.Excel.Functions.SPG(A423, "IQ_INDUSTRY")</f>
        <v>Independent Power and Renewable Electricity Producers</v>
      </c>
      <c r="J423" s="9" t="str">
        <f>_xll.SNL.Clients.Office.Excel.Functions.SPG(A423, "IQ_PRIMARY_INDUSTRY")</f>
        <v>Independent Power Producers and Energy Traders</v>
      </c>
      <c r="K423" s="9" t="str">
        <f>_xll.SNL.Clients.Office.Excel.Functions.SPG(A423, "NAICS_CODE", "Primary")</f>
        <v>22111 - Electric Power Generation</v>
      </c>
      <c r="L423" s="9" t="str">
        <f>_xll.SNL.Clients.Office.Excel.Functions.SPG(A423, "SP_TOPICTAG")</f>
        <v>Clean Energy; Energy Efficiency; Energy Management; Energy Storage; CleanTech; Smart Energy; ClimateTech; Utility Scale Solar; Onshore and Offshore Wind; Battery Energy Storage System (BESS)</v>
      </c>
      <c r="M423" s="5">
        <f>_xll.SNL.Clients.Office.Excel.Functions.SPG(A423, "SP_PCT_SHARES_OWNED_ALL_INSTITUTIONS")</f>
        <v>89.44</v>
      </c>
      <c r="N423" s="9" t="str">
        <f>_xll.SNL.Clients.Office.Excel.Functions.SPG(A423, "RD_CREDIT_RATING_GLOBAL", "Issuer Credit Rating", "Local Currency LT|0")</f>
        <v>BBB-</v>
      </c>
      <c r="O423" s="9" t="str">
        <f>_xll.SNL.Clients.Office.Excel.Functions.SPG(A423, "RD_CWOL_GLOBAL", "Issuer Credit Rating", "Local Currency LT|0")</f>
        <v>Stable</v>
      </c>
      <c r="P423" s="9" t="str">
        <f>_xll.SNL.Clients.Office.Excel.Functions.SPG(A423, "RD_RATING_ACTION_GLOBAL", "Issuer Credit Rating", "Local Currency LT|0")</f>
        <v>Upgrade | CreditWatch/Outlook (11/02/2020)</v>
      </c>
      <c r="Q423" s="10">
        <f>_xll.SNL.Clients.Office.Excel.Functions.SPG(A423, "RD_LAST_REVIEW_DATE_GLOBAL", "Issuer Credit Rating", "Local Currency LT")</f>
        <v>45464</v>
      </c>
      <c r="R423" s="10">
        <f>_xll.SNL.Clients.Office.Excel.Functions.SPG(A423, "RD_CREDIT_RATING_DATE_GLOBAL", "Issuer Credit Rating", "Local Currency LT|0")</f>
        <v>44137</v>
      </c>
      <c r="S423" s="10">
        <f>_xll.SNL.Clients.Office.Excel.Functions.SPG(A423, "RD_CREDIT_WATCH_OUTLOOK_DATE_GLOBAL", "Issuer Credit Rating", "Local Currency LT|0")</f>
        <v>44137</v>
      </c>
    </row>
    <row r="424" spans="1:19" x14ac:dyDescent="0.3">
      <c r="A424" t="s">
        <v>428</v>
      </c>
      <c r="B424" s="13">
        <f>_xll.ciqfunctions.udf.CIQ(A424,"IQ_FIRSTPRICINGDATE")</f>
        <v>34123</v>
      </c>
      <c r="C424" s="5">
        <f>_xll.SNL.Clients.Office.Excel.Functions.SPG(A424, "SP_VOLUME_AVG_WEEKLY_TO_SHARES_OUT", , "1M")</f>
        <v>3.1943143842680572</v>
      </c>
      <c r="D424" s="5">
        <f>_xll.SNL.Clients.Office.Excel.Functions.SPG(A424, "SP_VOLUME_AVG_WEEKLY_TO_SHARES_OUT", , "3M")</f>
        <v>2.9888483341515211</v>
      </c>
      <c r="E424" s="5">
        <f>_xll.SNL.Clients.Office.Excel.Functions.SPG(A424, "SP_VOLUME_AVG_DAILY_TO_1YR_AVG_DAILY", , "1M")</f>
        <v>109.16</v>
      </c>
      <c r="F424" s="5">
        <f>_xll.SNL.Clients.Office.Excel.Functions.SPG(A424, "SP_VOLUME_AVG_DAILY_TO_1YR_AVG_DAILY", , "3M")</f>
        <v>102.14</v>
      </c>
      <c r="G424" s="9" t="str">
        <f>_xll.SNL.Clients.Office.Excel.Functions.SPG(A424, "IQ_SECTOR")</f>
        <v>Financials</v>
      </c>
      <c r="H424" s="9" t="str">
        <f>_xll.SNL.Clients.Office.Excel.Functions.SPG(A424, "IQ_INDUSTRY_GROUP")</f>
        <v>Insurance</v>
      </c>
      <c r="I424" s="9" t="str">
        <f>_xll.SNL.Clients.Office.Excel.Functions.SPG(A424, "IQ_INDUSTRY")</f>
        <v>Insurance</v>
      </c>
      <c r="J424" s="9" t="str">
        <f>_xll.SNL.Clients.Office.Excel.Functions.SPG(A424, "IQ_PRIMARY_INDUSTRY")</f>
        <v>Property and Casualty Insurance</v>
      </c>
      <c r="K424" s="9" t="str">
        <f>_xll.SNL.Clients.Office.Excel.Functions.SPG(A424, "NAICS_CODE", "Primary")</f>
        <v>524126 - Direct Property and Casualty Insurance Carriers</v>
      </c>
      <c r="L424" s="9" t="str">
        <f>_xll.SNL.Clients.Office.Excel.Functions.SPG(A424, "SP_TOPICTAG")</f>
        <v>Employee Benefits</v>
      </c>
      <c r="M424" s="5">
        <f>_xll.SNL.Clients.Office.Excel.Functions.SPG(A424, "SP_PCT_SHARES_OWNED_ALL_INSTITUTIONS")</f>
        <v>78.23</v>
      </c>
      <c r="N424" s="9" t="str">
        <f>_xll.SNL.Clients.Office.Excel.Functions.SPG(A424, "RD_CREDIT_RATING_GLOBAL", "Issuer Credit Rating", "Local Currency LT|0")</f>
        <v>BBB+</v>
      </c>
      <c r="O424" s="9" t="str">
        <f>_xll.SNL.Clients.Office.Excel.Functions.SPG(A424, "RD_CWOL_GLOBAL", "Issuer Credit Rating", "Local Currency LT|0")</f>
        <v>Stable</v>
      </c>
      <c r="P424" s="9" t="str">
        <f>_xll.SNL.Clients.Office.Excel.Functions.SPG(A424, "RD_RATING_ACTION_GLOBAL", "Issuer Credit Rating", "Local Currency LT|0")</f>
        <v>Downgrade | CreditWatch/Outlook (08/11/2023)</v>
      </c>
      <c r="Q424" s="10">
        <f>_xll.SNL.Clients.Office.Excel.Functions.SPG(A424, "RD_LAST_REVIEW_DATE_GLOBAL", "Issuer Credit Rating", "Local Currency LT")</f>
        <v>45441</v>
      </c>
      <c r="R424" s="10">
        <f>_xll.SNL.Clients.Office.Excel.Functions.SPG(A424, "RD_CREDIT_RATING_DATE_GLOBAL", "Issuer Credit Rating", "Local Currency LT|0")</f>
        <v>45149</v>
      </c>
      <c r="S424" s="10">
        <f>_xll.SNL.Clients.Office.Excel.Functions.SPG(A424, "RD_CREDIT_WATCH_OUTLOOK_DATE_GLOBAL", "Issuer Credit Rating", "Local Currency LT|0")</f>
        <v>45149</v>
      </c>
    </row>
    <row r="425" spans="1:19" x14ac:dyDescent="0.3">
      <c r="A425" t="s">
        <v>429</v>
      </c>
      <c r="B425" s="13">
        <f>_xll.ciqfunctions.udf.CIQ(A425,"IQ_FIRSTPRICINGDATE")</f>
        <v>25205</v>
      </c>
      <c r="C425" s="5">
        <f>_xll.SNL.Clients.Office.Excel.Functions.SPG(A425, "SP_VOLUME_AVG_WEEKLY_TO_SHARES_OUT", , "1M")</f>
        <v>2.7695193440769468</v>
      </c>
      <c r="D425" s="5">
        <f>_xll.SNL.Clients.Office.Excel.Functions.SPG(A425, "SP_VOLUME_AVG_WEEKLY_TO_SHARES_OUT", , "3M")</f>
        <v>2.605530454762838</v>
      </c>
      <c r="E425" s="5">
        <f>_xll.SNL.Clients.Office.Excel.Functions.SPG(A425, "SP_VOLUME_AVG_DAILY_TO_1YR_AVG_DAILY", , "1M")</f>
        <v>105.42</v>
      </c>
      <c r="F425" s="5">
        <f>_xll.SNL.Clients.Office.Excel.Functions.SPG(A425, "SP_VOLUME_AVG_DAILY_TO_1YR_AVG_DAILY", , "3M")</f>
        <v>99.18</v>
      </c>
      <c r="G425" s="9" t="str">
        <f>_xll.SNL.Clients.Office.Excel.Functions.SPG(A425, "IQ_SECTOR")</f>
        <v>Financials</v>
      </c>
      <c r="H425" s="9" t="str">
        <f>_xll.SNL.Clients.Office.Excel.Functions.SPG(A425, "IQ_INDUSTRY_GROUP")</f>
        <v>Financial Services</v>
      </c>
      <c r="I425" s="9" t="str">
        <f>_xll.SNL.Clients.Office.Excel.Functions.SPG(A425, "IQ_INDUSTRY")</f>
        <v>Capital Markets</v>
      </c>
      <c r="J425" s="9" t="str">
        <f>_xll.SNL.Clients.Office.Excel.Functions.SPG(A425, "IQ_PRIMARY_INDUSTRY")</f>
        <v>Asset Management and Custody Banks</v>
      </c>
      <c r="K425" s="9" t="str">
        <f>_xll.SNL.Clients.Office.Excel.Functions.SPG(A425, "NAICS_CODE", "Primary")</f>
        <v>523999 - Miscellaneous Financial Investment Activities</v>
      </c>
      <c r="L425" s="9" t="str">
        <f>_xll.SNL.Clients.Office.Excel.Functions.SPG(A425, "SP_TOPICTAG")</f>
        <v/>
      </c>
      <c r="M425" s="5">
        <f>_xll.SNL.Clients.Office.Excel.Functions.SPG(A425, "SP_PCT_SHARES_OWNED_ALL_INSTITUTIONS")</f>
        <v>88.37</v>
      </c>
      <c r="N425" s="9" t="str">
        <f>_xll.SNL.Clients.Office.Excel.Functions.SPG(A425, "RD_CREDIT_RATING_GLOBAL", "Issuer Credit Rating", "Local Currency LT|0")</f>
        <v>A</v>
      </c>
      <c r="O425" s="9" t="str">
        <f>_xll.SNL.Clients.Office.Excel.Functions.SPG(A425, "RD_CWOL_GLOBAL", "Issuer Credit Rating", "Local Currency LT|0")</f>
        <v>Stable</v>
      </c>
      <c r="P425" s="9" t="str">
        <f>_xll.SNL.Clients.Office.Excel.Functions.SPG(A425, "RD_RATING_ACTION_GLOBAL", "Issuer Credit Rating", "Local Currency LT|0")</f>
        <v>Downgrade | CreditWatch/Outlook (12/02/2015)</v>
      </c>
      <c r="Q425" s="10">
        <f>_xll.SNL.Clients.Office.Excel.Functions.SPG(A425, "RD_LAST_REVIEW_DATE_GLOBAL", "Issuer Credit Rating", "Local Currency LT")</f>
        <v>45589</v>
      </c>
      <c r="R425" s="10">
        <f>_xll.SNL.Clients.Office.Excel.Functions.SPG(A425, "RD_CREDIT_RATING_DATE_GLOBAL", "Issuer Credit Rating", "Local Currency LT|0")</f>
        <v>42340</v>
      </c>
      <c r="S425" s="10">
        <f>_xll.SNL.Clients.Office.Excel.Functions.SPG(A425, "RD_CREDIT_WATCH_OUTLOOK_DATE_GLOBAL", "Issuer Credit Rating", "Local Currency LT|0")</f>
        <v>42340</v>
      </c>
    </row>
    <row r="426" spans="1:19" x14ac:dyDescent="0.3">
      <c r="A426" t="s">
        <v>430</v>
      </c>
      <c r="B426" s="13">
        <f>_xll.ciqfunctions.udf.CIQ(A426,"IQ_FIRSTPRICINGDATE")</f>
        <v>24839</v>
      </c>
      <c r="C426" s="5">
        <f>_xll.SNL.Clients.Office.Excel.Functions.SPG(A426, "SP_VOLUME_AVG_WEEKLY_TO_SHARES_OUT", , "1M")</f>
        <v>5.1966826668296919</v>
      </c>
      <c r="D426" s="5">
        <f>_xll.SNL.Clients.Office.Excel.Functions.SPG(A426, "SP_VOLUME_AVG_WEEKLY_TO_SHARES_OUT", , "3M")</f>
        <v>6.696935813057447</v>
      </c>
      <c r="E426" s="5">
        <f>_xll.SNL.Clients.Office.Excel.Functions.SPG(A426, "SP_VOLUME_AVG_DAILY_TO_1YR_AVG_DAILY", , "1M")</f>
        <v>88.87</v>
      </c>
      <c r="F426" s="5">
        <f>_xll.SNL.Clients.Office.Excel.Functions.SPG(A426, "SP_VOLUME_AVG_DAILY_TO_1YR_AVG_DAILY", , "3M")</f>
        <v>114.52</v>
      </c>
      <c r="G426" s="9" t="str">
        <f>_xll.SNL.Clients.Office.Excel.Functions.SPG(A426, "IQ_SECTOR")</f>
        <v>Industrials</v>
      </c>
      <c r="H426" s="9" t="str">
        <f>_xll.SNL.Clients.Office.Excel.Functions.SPG(A426, "IQ_INDUSTRY_GROUP")</f>
        <v>Capital Goods</v>
      </c>
      <c r="I426" s="9" t="str">
        <f>_xll.SNL.Clients.Office.Excel.Functions.SPG(A426, "IQ_INDUSTRY")</f>
        <v>Aerospace and Defense</v>
      </c>
      <c r="J426" s="9" t="str">
        <f>_xll.SNL.Clients.Office.Excel.Functions.SPG(A426, "IQ_PRIMARY_INDUSTRY")</f>
        <v>Aerospace and Defense</v>
      </c>
      <c r="K426" s="9" t="str">
        <f>_xll.SNL.Clients.Office.Excel.Functions.SPG(A426, "NAICS_CODE", "Primary")</f>
        <v>3364 - Aerospace Product and Parts Manufacturing</v>
      </c>
      <c r="L426" s="9" t="str">
        <f>_xll.SNL.Clients.Office.Excel.Functions.SPG(A426, "SP_TOPICTAG")</f>
        <v>Fleet Management; Industrial Automation; Commercial Space Launch; Passenger Aircraft Manufacturing</v>
      </c>
      <c r="M426" s="5">
        <f>_xll.SNL.Clients.Office.Excel.Functions.SPG(A426, "SP_PCT_SHARES_OWNED_ALL_INSTITUTIONS")</f>
        <v>53.66</v>
      </c>
      <c r="N426" s="9" t="str">
        <f>_xll.SNL.Clients.Office.Excel.Functions.SPG(A426, "RD_CREDIT_RATING_GLOBAL", "Issuer Credit Rating", "Local Currency LT|0")</f>
        <v>BBB-</v>
      </c>
      <c r="O426" s="9" t="str">
        <f>_xll.SNL.Clients.Office.Excel.Functions.SPG(A426, "RD_CWOL_GLOBAL", "Issuer Credit Rating", "Local Currency LT|0")</f>
        <v>Watch Neg</v>
      </c>
      <c r="P426" s="9" t="str">
        <f>_xll.SNL.Clients.Office.Excel.Functions.SPG(A426, "RD_RATING_ACTION_GLOBAL", "Issuer Credit Rating", "Local Currency LT|0")</f>
        <v>CreditWatch/Outlook (10/08/2024)</v>
      </c>
      <c r="Q426" s="10">
        <f>_xll.SNL.Clients.Office.Excel.Functions.SPG(A426, "RD_LAST_REVIEW_DATE_GLOBAL", "Issuer Credit Rating", "Local Currency LT")</f>
        <v>45597</v>
      </c>
      <c r="R426" s="10">
        <f>_xll.SNL.Clients.Office.Excel.Functions.SPG(A426, "RD_CREDIT_RATING_DATE_GLOBAL", "Issuer Credit Rating", "Local Currency LT|0")</f>
        <v>43950</v>
      </c>
      <c r="S426" s="10">
        <f>_xll.SNL.Clients.Office.Excel.Functions.SPG(A426, "RD_CREDIT_WATCH_OUTLOOK_DATE_GLOBAL", "Issuer Credit Rating", "Local Currency LT|0")</f>
        <v>45573</v>
      </c>
    </row>
    <row r="427" spans="1:19" x14ac:dyDescent="0.3">
      <c r="A427" t="s">
        <v>431</v>
      </c>
      <c r="B427" s="13">
        <f>_xll.ciqfunctions.udf.CIQ(A427,"IQ_FIRSTPRICINGDATE")</f>
        <v>24839</v>
      </c>
      <c r="C427" s="5">
        <f>_xll.SNL.Clients.Office.Excel.Functions.SPG(A427, "SP_VOLUME_AVG_WEEKLY_TO_SHARES_OUT", , "1M")</f>
        <v>4.9742507114191303</v>
      </c>
      <c r="D427" s="5">
        <f>_xll.SNL.Clients.Office.Excel.Functions.SPG(A427, "SP_VOLUME_AVG_WEEKLY_TO_SHARES_OUT", , "3M")</f>
        <v>4.8549741090562177</v>
      </c>
      <c r="E427" s="5">
        <f>_xll.SNL.Clients.Office.Excel.Functions.SPG(A427, "SP_VOLUME_AVG_DAILY_TO_1YR_AVG_DAILY", , "1M")</f>
        <v>113.75</v>
      </c>
      <c r="F427" s="5">
        <f>_xll.SNL.Clients.Office.Excel.Functions.SPG(A427, "SP_VOLUME_AVG_DAILY_TO_1YR_AVG_DAILY", , "3M")</f>
        <v>111.02</v>
      </c>
      <c r="G427" s="9" t="str">
        <f>_xll.SNL.Clients.Office.Excel.Functions.SPG(A427, "IQ_SECTOR")</f>
        <v>Consumer Staples</v>
      </c>
      <c r="H427" s="9" t="str">
        <f>_xll.SNL.Clients.Office.Excel.Functions.SPG(A427, "IQ_INDUSTRY_GROUP")</f>
        <v>Food, Beverage and Tobacco</v>
      </c>
      <c r="I427" s="9" t="str">
        <f>_xll.SNL.Clients.Office.Excel.Functions.SPG(A427, "IQ_INDUSTRY")</f>
        <v>Food Products</v>
      </c>
      <c r="J427" s="9" t="str">
        <f>_xll.SNL.Clients.Office.Excel.Functions.SPG(A427, "IQ_PRIMARY_INDUSTRY")</f>
        <v>Packaged Foods and Meats</v>
      </c>
      <c r="K427" s="9" t="str">
        <f>_xll.SNL.Clients.Office.Excel.Functions.SPG(A427, "NAICS_CODE", "Primary")</f>
        <v>311 - Food Manufacturing</v>
      </c>
      <c r="L427" s="9" t="str">
        <f>_xll.SNL.Clients.Office.Excel.Functions.SPG(A427, "SP_TOPICTAG")</f>
        <v>Green Consumer Goods; Online Grocery</v>
      </c>
      <c r="M427" s="5">
        <f>_xll.SNL.Clients.Office.Excel.Functions.SPG(A427, "SP_PCT_SHARES_OWNED_ALL_INSTITUTIONS")</f>
        <v>54.57</v>
      </c>
      <c r="N427" s="9" t="str">
        <f>_xll.SNL.Clients.Office.Excel.Functions.SPG(A427, "RD_CREDIT_RATING_GLOBAL", "Issuer Credit Rating", "Local Currency LT|0")</f>
        <v>BBB-</v>
      </c>
      <c r="O427" s="9" t="str">
        <f>_xll.SNL.Clients.Office.Excel.Functions.SPG(A427, "RD_CWOL_GLOBAL", "Issuer Credit Rating", "Local Currency LT|0")</f>
        <v>Stable</v>
      </c>
      <c r="P427" s="9" t="str">
        <f>_xll.SNL.Clients.Office.Excel.Functions.SPG(A427, "RD_RATING_ACTION_GLOBAL", "Issuer Credit Rating", "Local Currency LT|0")</f>
        <v>Downgrade | CreditWatch/Outlook (08/07/2023)</v>
      </c>
      <c r="Q427" s="10">
        <f>_xll.SNL.Clients.Office.Excel.Functions.SPG(A427, "RD_LAST_REVIEW_DATE_GLOBAL", "Issuer Credit Rating", "Local Currency LT")</f>
        <v>45520</v>
      </c>
      <c r="R427" s="10">
        <f>_xll.SNL.Clients.Office.Excel.Functions.SPG(A427, "RD_CREDIT_RATING_DATE_GLOBAL", "Issuer Credit Rating", "Local Currency LT|0")</f>
        <v>45145</v>
      </c>
      <c r="S427" s="10">
        <f>_xll.SNL.Clients.Office.Excel.Functions.SPG(A427, "RD_CREDIT_WATCH_OUTLOOK_DATE_GLOBAL", "Issuer Credit Rating", "Local Currency LT|0")</f>
        <v>45145</v>
      </c>
    </row>
    <row r="428" spans="1:19" x14ac:dyDescent="0.3">
      <c r="A428" t="s">
        <v>432</v>
      </c>
      <c r="B428" s="13">
        <f>_xll.ciqfunctions.udf.CIQ(A428,"IQ_FIRSTPRICINGDATE")</f>
        <v>32042</v>
      </c>
      <c r="C428" s="5">
        <f>_xll.SNL.Clients.Office.Excel.Functions.SPG(A428, "SP_VOLUME_AVG_WEEKLY_TO_SHARES_OUT", , "1M")</f>
        <v>2.4947594085598332</v>
      </c>
      <c r="D428" s="5">
        <f>_xll.SNL.Clients.Office.Excel.Functions.SPG(A428, "SP_VOLUME_AVG_WEEKLY_TO_SHARES_OUT", , "3M")</f>
        <v>2.293977410970311</v>
      </c>
      <c r="E428" s="5">
        <f>_xll.SNL.Clients.Office.Excel.Functions.SPG(A428, "SP_VOLUME_AVG_DAILY_TO_1YR_AVG_DAILY", , "1M")</f>
        <v>110.93</v>
      </c>
      <c r="F428" s="5">
        <f>_xll.SNL.Clients.Office.Excel.Functions.SPG(A428, "SP_VOLUME_AVG_DAILY_TO_1YR_AVG_DAILY", , "3M")</f>
        <v>102.01</v>
      </c>
      <c r="G428" s="9" t="str">
        <f>_xll.SNL.Clients.Office.Excel.Functions.SPG(A428, "IQ_SECTOR")</f>
        <v>Financials</v>
      </c>
      <c r="H428" s="9" t="str">
        <f>_xll.SNL.Clients.Office.Excel.Functions.SPG(A428, "IQ_INDUSTRY_GROUP")</f>
        <v>Financial Services</v>
      </c>
      <c r="I428" s="9" t="str">
        <f>_xll.SNL.Clients.Office.Excel.Functions.SPG(A428, "IQ_INDUSTRY")</f>
        <v>Capital Markets</v>
      </c>
      <c r="J428" s="9" t="str">
        <f>_xll.SNL.Clients.Office.Excel.Functions.SPG(A428, "IQ_PRIMARY_INDUSTRY")</f>
        <v>Investment Banking and Brokerage</v>
      </c>
      <c r="K428" s="9" t="str">
        <f>_xll.SNL.Clients.Office.Excel.Functions.SPG(A428, "NAICS_CODE", "Primary")</f>
        <v>523150 - Investment Banking and Securities Intermediation</v>
      </c>
      <c r="L428" s="9" t="str">
        <f>_xll.SNL.Clients.Office.Excel.Functions.SPG(A428, "SP_TOPICTAG")</f>
        <v/>
      </c>
      <c r="M428" s="5">
        <f>_xll.SNL.Clients.Office.Excel.Functions.SPG(A428, "SP_PCT_SHARES_OWNED_ALL_INSTITUTIONS")</f>
        <v>72.11</v>
      </c>
      <c r="N428" s="9" t="str">
        <f>_xll.SNL.Clients.Office.Excel.Functions.SPG(A428, "RD_CREDIT_RATING_GLOBAL", "Issuer Credit Rating", "Local Currency LT|0")</f>
        <v>A-</v>
      </c>
      <c r="O428" s="9" t="str">
        <f>_xll.SNL.Clients.Office.Excel.Functions.SPG(A428, "RD_CWOL_GLOBAL", "Issuer Credit Rating", "Local Currency LT|0")</f>
        <v>Stable</v>
      </c>
      <c r="P428" s="9" t="str">
        <f>_xll.SNL.Clients.Office.Excel.Functions.SPG(A428, "RD_RATING_ACTION_GLOBAL", "Issuer Credit Rating", "Local Currency LT|0")</f>
        <v>Downgrade | CreditWatch/Outlook (04/19/2023)</v>
      </c>
      <c r="Q428" s="10">
        <f>_xll.SNL.Clients.Office.Excel.Functions.SPG(A428, "RD_LAST_REVIEW_DATE_GLOBAL", "Issuer Credit Rating", "Local Currency LT")</f>
        <v>45644</v>
      </c>
      <c r="R428" s="10">
        <f>_xll.SNL.Clients.Office.Excel.Functions.SPG(A428, "RD_CREDIT_RATING_DATE_GLOBAL", "Issuer Credit Rating", "Local Currency LT|0")</f>
        <v>45035</v>
      </c>
      <c r="S428" s="10">
        <f>_xll.SNL.Clients.Office.Excel.Functions.SPG(A428, "RD_CREDIT_WATCH_OUTLOOK_DATE_GLOBAL", "Issuer Credit Rating", "Local Currency LT|0")</f>
        <v>45035</v>
      </c>
    </row>
    <row r="429" spans="1:19" x14ac:dyDescent="0.3">
      <c r="A429" t="s">
        <v>433</v>
      </c>
      <c r="B429" s="13">
        <f>_xll.ciqfunctions.udf.CIQ(A429,"IQ_FIRSTPRICINGDATE")</f>
        <v>30042</v>
      </c>
      <c r="C429" s="5">
        <f>_xll.SNL.Clients.Office.Excel.Functions.SPG(A429, "SP_VOLUME_AVG_WEEKLY_TO_SHARES_OUT", , "1M")</f>
        <v>3.6355947096794154</v>
      </c>
      <c r="D429" s="5">
        <f>_xll.SNL.Clients.Office.Excel.Functions.SPG(A429, "SP_VOLUME_AVG_WEEKLY_TO_SHARES_OUT", , "3M")</f>
        <v>3.6415558225454268</v>
      </c>
      <c r="E429" s="5">
        <f>_xll.SNL.Clients.Office.Excel.Functions.SPG(A429, "SP_VOLUME_AVG_DAILY_TO_1YR_AVG_DAILY", , "1M")</f>
        <v>124.34</v>
      </c>
      <c r="F429" s="5">
        <f>_xll.SNL.Clients.Office.Excel.Functions.SPG(A429, "SP_VOLUME_AVG_DAILY_TO_1YR_AVG_DAILY", , "3M")</f>
        <v>124.54</v>
      </c>
      <c r="G429" s="9" t="str">
        <f>_xll.SNL.Clients.Office.Excel.Functions.SPG(A429, "IQ_SECTOR")</f>
        <v>Health Care</v>
      </c>
      <c r="H429" s="9" t="str">
        <f>_xll.SNL.Clients.Office.Excel.Functions.SPG(A429, "IQ_INDUSTRY_GROUP")</f>
        <v>Health Care Equipment and Services</v>
      </c>
      <c r="I429" s="9" t="str">
        <f>_xll.SNL.Clients.Office.Excel.Functions.SPG(A429, "IQ_INDUSTRY")</f>
        <v>Health Care Providers and Services</v>
      </c>
      <c r="J429" s="9" t="str">
        <f>_xll.SNL.Clients.Office.Excel.Functions.SPG(A429, "IQ_PRIMARY_INDUSTRY")</f>
        <v>Health Care Services</v>
      </c>
      <c r="K429" s="9" t="str">
        <f>_xll.SNL.Clients.Office.Excel.Functions.SPG(A429, "NAICS_CODE", "Primary")</f>
        <v>62 - Health Care and Social Assistance</v>
      </c>
      <c r="L429" s="9" t="str">
        <f>_xll.SNL.Clients.Office.Excel.Functions.SPG(A429, "SP_TOPICTAG")</f>
        <v>MHealth; Predictive Analytics; Outpatient Care; Chronic Diseases</v>
      </c>
      <c r="M429" s="5">
        <f>_xll.SNL.Clients.Office.Excel.Functions.SPG(A429, "SP_PCT_SHARES_OWNED_ALL_INSTITUTIONS")</f>
        <v>89.14</v>
      </c>
      <c r="N429" s="9" t="str">
        <f>_xll.SNL.Clients.Office.Excel.Functions.SPG(A429, "RD_CREDIT_RATING_GLOBAL", "Issuer Credit Rating", "Local Currency LT|0")</f>
        <v>A-</v>
      </c>
      <c r="O429" s="9" t="str">
        <f>_xll.SNL.Clients.Office.Excel.Functions.SPG(A429, "RD_CWOL_GLOBAL", "Issuer Credit Rating", "Local Currency LT|0")</f>
        <v>Stable</v>
      </c>
      <c r="P429" s="9" t="str">
        <f>_xll.SNL.Clients.Office.Excel.Functions.SPG(A429, "RD_RATING_ACTION_GLOBAL", "Issuer Credit Rating", "Local Currency LT|0")</f>
        <v>CreditWatch/Outlook (12/21/2020)</v>
      </c>
      <c r="Q429" s="10">
        <f>_xll.SNL.Clients.Office.Excel.Functions.SPG(A429, "RD_LAST_REVIEW_DATE_GLOBAL", "Issuer Credit Rating", "Local Currency LT")</f>
        <v>45470</v>
      </c>
      <c r="R429" s="10">
        <f>_xll.SNL.Clients.Office.Excel.Functions.SPG(A429, "RD_CREDIT_RATING_DATE_GLOBAL", "Issuer Credit Rating", "Local Currency LT|0")</f>
        <v>43347</v>
      </c>
      <c r="S429" s="10">
        <f>_xll.SNL.Clients.Office.Excel.Functions.SPG(A429, "RD_CREDIT_WATCH_OUTLOOK_DATE_GLOBAL", "Issuer Credit Rating", "Local Currency LT|0")</f>
        <v>44186</v>
      </c>
    </row>
    <row r="430" spans="1:19" x14ac:dyDescent="0.3">
      <c r="A430" t="s">
        <v>434</v>
      </c>
      <c r="B430" s="13">
        <f>_xll.ciqfunctions.udf.CIQ(A430,"IQ_FIRSTPRICINGDATE")</f>
        <v>25051</v>
      </c>
      <c r="C430" s="5">
        <f>_xll.SNL.Clients.Office.Excel.Functions.SPG(A430, "SP_VOLUME_AVG_WEEKLY_TO_SHARES_OUT", , "1M")</f>
        <v>5.8263326386832031</v>
      </c>
      <c r="D430" s="5">
        <f>_xll.SNL.Clients.Office.Excel.Functions.SPG(A430, "SP_VOLUME_AVG_WEEKLY_TO_SHARES_OUT", , "3M")</f>
        <v>4.9852370856800023</v>
      </c>
      <c r="E430" s="5">
        <f>_xll.SNL.Clients.Office.Excel.Functions.SPG(A430, "SP_VOLUME_AVG_DAILY_TO_1YR_AVG_DAILY", , "1M")</f>
        <v>117.16</v>
      </c>
      <c r="F430" s="5">
        <f>_xll.SNL.Clients.Office.Excel.Functions.SPG(A430, "SP_VOLUME_AVG_DAILY_TO_1YR_AVG_DAILY", , "3M")</f>
        <v>100.25</v>
      </c>
      <c r="G430" s="9" t="str">
        <f>_xll.SNL.Clients.Office.Excel.Functions.SPG(A430, "IQ_SECTOR")</f>
        <v>Consumer Staples</v>
      </c>
      <c r="H430" s="9" t="str">
        <f>_xll.SNL.Clients.Office.Excel.Functions.SPG(A430, "IQ_INDUSTRY_GROUP")</f>
        <v>Household and Personal Products</v>
      </c>
      <c r="I430" s="9" t="str">
        <f>_xll.SNL.Clients.Office.Excel.Functions.SPG(A430, "IQ_INDUSTRY")</f>
        <v>Household Products</v>
      </c>
      <c r="J430" s="9" t="str">
        <f>_xll.SNL.Clients.Office.Excel.Functions.SPG(A430, "IQ_PRIMARY_INDUSTRY")</f>
        <v>Household Products</v>
      </c>
      <c r="K430" s="9" t="str">
        <f>_xll.SNL.Clients.Office.Excel.Functions.SPG(A430, "NAICS_CODE", "Primary")</f>
        <v>325612 - Polish and Other Sanitation Good Manufacturing</v>
      </c>
      <c r="L430" s="9" t="str">
        <f>_xll.SNL.Clients.Office.Excel.Functions.SPG(A430, "SP_TOPICTAG")</f>
        <v>Fast-Moving Consumer Goods; Green Consumer Goods; Lifestyle; Online Grocery</v>
      </c>
      <c r="M430" s="5">
        <f>_xll.SNL.Clients.Office.Excel.Functions.SPG(A430, "SP_PCT_SHARES_OWNED_ALL_INSTITUTIONS")</f>
        <v>88.96</v>
      </c>
      <c r="N430" s="9" t="str">
        <f>_xll.SNL.Clients.Office.Excel.Functions.SPG(A430, "RD_CREDIT_RATING_GLOBAL", "Issuer Credit Rating", "Local Currency LT|0")</f>
        <v>BBB+</v>
      </c>
      <c r="O430" s="9" t="str">
        <f>_xll.SNL.Clients.Office.Excel.Functions.SPG(A430, "RD_CWOL_GLOBAL", "Issuer Credit Rating", "Local Currency LT|0")</f>
        <v>Stable</v>
      </c>
      <c r="P430" s="9" t="str">
        <f>_xll.SNL.Clients.Office.Excel.Functions.SPG(A430, "RD_RATING_ACTION_GLOBAL", "Issuer Credit Rating", "Local Currency LT|0")</f>
        <v>CreditWatch/Outlook (08/23/2024)</v>
      </c>
      <c r="Q430" s="10">
        <f>_xll.SNL.Clients.Office.Excel.Functions.SPG(A430, "RD_LAST_REVIEW_DATE_GLOBAL", "Issuer Credit Rating", "Local Currency LT")</f>
        <v>45527</v>
      </c>
      <c r="R430" s="10">
        <f>_xll.SNL.Clients.Office.Excel.Functions.SPG(A430, "RD_CREDIT_RATING_DATE_GLOBAL", "Issuer Credit Rating", "Local Currency LT|0")</f>
        <v>44603</v>
      </c>
      <c r="S430" s="10">
        <f>_xll.SNL.Clients.Office.Excel.Functions.SPG(A430, "RD_CREDIT_WATCH_OUTLOOK_DATE_GLOBAL", "Issuer Credit Rating", "Local Currency LT|0")</f>
        <v>45527</v>
      </c>
    </row>
    <row r="431" spans="1:19" x14ac:dyDescent="0.3">
      <c r="A431" t="s">
        <v>435</v>
      </c>
      <c r="B431" s="13">
        <f>_xll.ciqfunctions.udf.CIQ(A431,"IQ_FIRSTPRICINGDATE")</f>
        <v>24839</v>
      </c>
      <c r="C431" s="5">
        <f>_xll.SNL.Clients.Office.Excel.Functions.SPG(A431, "SP_VOLUME_AVG_WEEKLY_TO_SHARES_OUT", , "1M")</f>
        <v>1.8301101489577067</v>
      </c>
      <c r="D431" s="5">
        <f>_xll.SNL.Clients.Office.Excel.Functions.SPG(A431, "SP_VOLUME_AVG_WEEKLY_TO_SHARES_OUT", , "3M")</f>
        <v>1.9809564945539304</v>
      </c>
      <c r="E431" s="5">
        <f>_xll.SNL.Clients.Office.Excel.Functions.SPG(A431, "SP_VOLUME_AVG_DAILY_TO_1YR_AVG_DAILY", , "1M")</f>
        <v>111.48</v>
      </c>
      <c r="F431" s="5">
        <f>_xll.SNL.Clients.Office.Excel.Functions.SPG(A431, "SP_VOLUME_AVG_DAILY_TO_1YR_AVG_DAILY", , "3M")</f>
        <v>120.67</v>
      </c>
      <c r="G431" s="9" t="str">
        <f>_xll.SNL.Clients.Office.Excel.Functions.SPG(A431, "IQ_SECTOR")</f>
        <v>Consumer Staples</v>
      </c>
      <c r="H431" s="9" t="str">
        <f>_xll.SNL.Clients.Office.Excel.Functions.SPG(A431, "IQ_INDUSTRY_GROUP")</f>
        <v>Food, Beverage and Tobacco</v>
      </c>
      <c r="I431" s="9" t="str">
        <f>_xll.SNL.Clients.Office.Excel.Functions.SPG(A431, "IQ_INDUSTRY")</f>
        <v>Beverages</v>
      </c>
      <c r="J431" s="9" t="str">
        <f>_xll.SNL.Clients.Office.Excel.Functions.SPG(A431, "IQ_PRIMARY_INDUSTRY")</f>
        <v>Soft Drinks and Non-alcoholic Beverages</v>
      </c>
      <c r="K431" s="9" t="str">
        <f>_xll.SNL.Clients.Office.Excel.Functions.SPG(A431, "NAICS_CODE", "Primary")</f>
        <v>31211 - Soft Drink and Ice Manufacturing</v>
      </c>
      <c r="L431" s="9" t="str">
        <f>_xll.SNL.Clients.Office.Excel.Functions.SPG(A431, "SP_TOPICTAG")</f>
        <v>Coffee</v>
      </c>
      <c r="M431" s="5">
        <f>_xll.SNL.Clients.Office.Excel.Functions.SPG(A431, "SP_PCT_SHARES_OWNED_ALL_INSTITUTIONS")</f>
        <v>64.2</v>
      </c>
      <c r="N431" s="9" t="str">
        <f>_xll.SNL.Clients.Office.Excel.Functions.SPG(A431, "RD_CREDIT_RATING_GLOBAL", "Issuer Credit Rating", "Local Currency LT|0")</f>
        <v>A+</v>
      </c>
      <c r="O431" s="9" t="str">
        <f>_xll.SNL.Clients.Office.Excel.Functions.SPG(A431, "RD_CWOL_GLOBAL", "Issuer Credit Rating", "Local Currency LT|0")</f>
        <v>Stable</v>
      </c>
      <c r="P431" s="9" t="str">
        <f>_xll.SNL.Clients.Office.Excel.Functions.SPG(A431, "RD_RATING_ACTION_GLOBAL", "Issuer Credit Rating", "Local Currency LT|0")</f>
        <v>CreditWatch/Outlook (05/05/2022)</v>
      </c>
      <c r="Q431" s="10">
        <f>_xll.SNL.Clients.Office.Excel.Functions.SPG(A431, "RD_LAST_REVIEW_DATE_GLOBAL", "Issuer Credit Rating", "Local Currency LT")</f>
        <v>45595</v>
      </c>
      <c r="R431" s="10">
        <f>_xll.SNL.Clients.Office.Excel.Functions.SPG(A431, "RD_CREDIT_RATING_DATE_GLOBAL", "Issuer Credit Rating", "Local Currency LT|0")</f>
        <v>43216</v>
      </c>
      <c r="S431" s="10">
        <f>_xll.SNL.Clients.Office.Excel.Functions.SPG(A431, "RD_CREDIT_WATCH_OUTLOOK_DATE_GLOBAL", "Issuer Credit Rating", "Local Currency LT|0")</f>
        <v>44686</v>
      </c>
    </row>
    <row r="432" spans="1:19" x14ac:dyDescent="0.3">
      <c r="A432" t="s">
        <v>436</v>
      </c>
      <c r="B432" s="13">
        <f>_xll.ciqfunctions.udf.CIQ(A432,"IQ_FIRSTPRICINGDATE")</f>
        <v>30337</v>
      </c>
      <c r="C432" s="5">
        <f>_xll.SNL.Clients.Office.Excel.Functions.SPG(A432, "SP_VOLUME_AVG_WEEKLY_TO_SHARES_OUT", , "1M")</f>
        <v>3.4042230996313561</v>
      </c>
      <c r="D432" s="5">
        <f>_xll.SNL.Clients.Office.Excel.Functions.SPG(A432, "SP_VOLUME_AVG_WEEKLY_TO_SHARES_OUT", , "3M")</f>
        <v>3.4883917151799477</v>
      </c>
      <c r="E432" s="5">
        <f>_xll.SNL.Clients.Office.Excel.Functions.SPG(A432, "SP_VOLUME_AVG_DAILY_TO_1YR_AVG_DAILY", , "1M")</f>
        <v>112.61</v>
      </c>
      <c r="F432" s="5">
        <f>_xll.SNL.Clients.Office.Excel.Functions.SPG(A432, "SP_VOLUME_AVG_DAILY_TO_1YR_AVG_DAILY", , "3M")</f>
        <v>115.39</v>
      </c>
      <c r="G432" s="9" t="str">
        <f>_xll.SNL.Clients.Office.Excel.Functions.SPG(A432, "IQ_SECTOR")</f>
        <v>Health Care</v>
      </c>
      <c r="H432" s="9" t="str">
        <f>_xll.SNL.Clients.Office.Excel.Functions.SPG(A432, "IQ_INDUSTRY_GROUP")</f>
        <v>Health Care Equipment and Services</v>
      </c>
      <c r="I432" s="9" t="str">
        <f>_xll.SNL.Clients.Office.Excel.Functions.SPG(A432, "IQ_INDUSTRY")</f>
        <v>Health Care Equipment and Supplies</v>
      </c>
      <c r="J432" s="9" t="str">
        <f>_xll.SNL.Clients.Office.Excel.Functions.SPG(A432, "IQ_PRIMARY_INDUSTRY")</f>
        <v>Health Care Supplies</v>
      </c>
      <c r="K432" s="9" t="str">
        <f>_xll.SNL.Clients.Office.Excel.Functions.SPG(A432, "NAICS_CODE", "Primary")</f>
        <v>339115 - Ophthalmic Goods Manufacturing</v>
      </c>
      <c r="L432" s="9" t="str">
        <f>_xll.SNL.Clients.Office.Excel.Functions.SPG(A432, "SP_TOPICTAG")</f>
        <v>Health Diagnostics; Fertility; Genetics; Ophthalmology; Reproductive Health</v>
      </c>
      <c r="M432" s="5">
        <f>_xll.SNL.Clients.Office.Excel.Functions.SPG(A432, "SP_PCT_SHARES_OWNED_ALL_INSTITUTIONS")</f>
        <v>97.44</v>
      </c>
      <c r="N432" s="9" t="str">
        <f>_xll.SNL.Clients.Office.Excel.Functions.SPG(A432, "RD_CREDIT_RATING_GLOBAL", "Issuer Credit Rating", "Local Currency LT|0")</f>
        <v>NR</v>
      </c>
      <c r="O432" s="9" t="str">
        <f>_xll.SNL.Clients.Office.Excel.Functions.SPG(A432, "RD_CWOL_GLOBAL", "Issuer Credit Rating", "Local Currency LT|0")</f>
        <v>NR</v>
      </c>
      <c r="P432" s="9" t="str">
        <f>_xll.SNL.Clients.Office.Excel.Functions.SPG(A432, "RD_RATING_ACTION_GLOBAL", "Issuer Credit Rating", "Local Currency LT|0")</f>
        <v>Not Rated | CreditWatch/Outlook (01/08/2019)</v>
      </c>
      <c r="Q432" s="10">
        <f>_xll.SNL.Clients.Office.Excel.Functions.SPG(A432, "RD_LAST_REVIEW_DATE_GLOBAL", "Issuer Credit Rating", "Local Currency LT")</f>
        <v>43473</v>
      </c>
      <c r="R432" s="10">
        <f>_xll.SNL.Clients.Office.Excel.Functions.SPG(A432, "RD_CREDIT_RATING_DATE_GLOBAL", "Issuer Credit Rating", "Local Currency LT|0")</f>
        <v>43473</v>
      </c>
      <c r="S432" s="10">
        <f>_xll.SNL.Clients.Office.Excel.Functions.SPG(A432, "RD_CREDIT_WATCH_OUTLOOK_DATE_GLOBAL", "Issuer Credit Rating", "Local Currency LT|0")</f>
        <v>43473</v>
      </c>
    </row>
    <row r="433" spans="1:19" x14ac:dyDescent="0.3">
      <c r="A433" t="s">
        <v>437</v>
      </c>
      <c r="B433" s="13">
        <f>_xll.ciqfunctions.udf.CIQ(A433,"IQ_FIRSTPRICINGDATE")</f>
        <v>35020</v>
      </c>
      <c r="C433" s="5">
        <f>_xll.SNL.Clients.Office.Excel.Functions.SPG(A433, "SP_VOLUME_AVG_WEEKLY_TO_SHARES_OUT", , "1M")</f>
        <v>10.381543581400905</v>
      </c>
      <c r="D433" s="5">
        <f>_xll.SNL.Clients.Office.Excel.Functions.SPG(A433, "SP_VOLUME_AVG_WEEKLY_TO_SHARES_OUT", , "3M")</f>
        <v>9.5006239500564362</v>
      </c>
      <c r="E433" s="5">
        <f>_xll.SNL.Clients.Office.Excel.Functions.SPG(A433, "SP_VOLUME_AVG_DAILY_TO_1YR_AVG_DAILY", , "1M")</f>
        <v>132.41999999999999</v>
      </c>
      <c r="F433" s="5">
        <f>_xll.SNL.Clients.Office.Excel.Functions.SPG(A433, "SP_VOLUME_AVG_DAILY_TO_1YR_AVG_DAILY", , "3M")</f>
        <v>121.19</v>
      </c>
      <c r="G433" s="9" t="str">
        <f>_xll.SNL.Clients.Office.Excel.Functions.SPG(A433, "IQ_SECTOR")</f>
        <v>Consumer Staples</v>
      </c>
      <c r="H433" s="9" t="str">
        <f>_xll.SNL.Clients.Office.Excel.Functions.SPG(A433, "IQ_INDUSTRY_GROUP")</f>
        <v>Household and Personal Products</v>
      </c>
      <c r="I433" s="9" t="str">
        <f>_xll.SNL.Clients.Office.Excel.Functions.SPG(A433, "IQ_INDUSTRY")</f>
        <v>Personal Care Products</v>
      </c>
      <c r="J433" s="9" t="str">
        <f>_xll.SNL.Clients.Office.Excel.Functions.SPG(A433, "IQ_PRIMARY_INDUSTRY")</f>
        <v>Personal Care Products</v>
      </c>
      <c r="K433" s="9" t="str">
        <f>_xll.SNL.Clients.Office.Excel.Functions.SPG(A433, "NAICS_CODE", "Primary")</f>
        <v>325620 - Toilet Preparation Manufacturing</v>
      </c>
      <c r="L433" s="9" t="str">
        <f>_xll.SNL.Clients.Office.Excel.Functions.SPG(A433, "SP_TOPICTAG")</f>
        <v>Lifestyle; Social Media Marketing; Ad Targeting; Brand Marketing; Dermatology</v>
      </c>
      <c r="M433" s="5">
        <f>_xll.SNL.Clients.Office.Excel.Functions.SPG(A433, "SP_PCT_SHARES_OWNED_ALL_INSTITUTIONS")</f>
        <v>58.62</v>
      </c>
      <c r="N433" s="9" t="str">
        <f>_xll.SNL.Clients.Office.Excel.Functions.SPG(A433, "RD_CREDIT_RATING_GLOBAL", "Issuer Credit Rating", "Local Currency LT|0")</f>
        <v>A-</v>
      </c>
      <c r="O433" s="9" t="str">
        <f>_xll.SNL.Clients.Office.Excel.Functions.SPG(A433, "RD_CWOL_GLOBAL", "Issuer Credit Rating", "Local Currency LT|0")</f>
        <v>Negative</v>
      </c>
      <c r="P433" s="9" t="str">
        <f>_xll.SNL.Clients.Office.Excel.Functions.SPG(A433, "RD_RATING_ACTION_GLOBAL", "Issuer Credit Rating", "Local Currency LT|0")</f>
        <v>Downgrade | CreditWatch/Outlook (02/10/2025)</v>
      </c>
      <c r="Q433" s="10">
        <f>_xll.SNL.Clients.Office.Excel.Functions.SPG(A433, "RD_LAST_REVIEW_DATE_GLOBAL", "Issuer Credit Rating", "Local Currency LT")</f>
        <v>45698</v>
      </c>
      <c r="R433" s="10">
        <f>_xll.SNL.Clients.Office.Excel.Functions.SPG(A433, "RD_CREDIT_RATING_DATE_GLOBAL", "Issuer Credit Rating", "Local Currency LT|0")</f>
        <v>45698</v>
      </c>
      <c r="S433" s="10">
        <f>_xll.SNL.Clients.Office.Excel.Functions.SPG(A433, "RD_CREDIT_WATCH_OUTLOOK_DATE_GLOBAL", "Issuer Credit Rating", "Local Currency LT|0")</f>
        <v>45698</v>
      </c>
    </row>
    <row r="434" spans="1:19" x14ac:dyDescent="0.3">
      <c r="A434" t="s">
        <v>438</v>
      </c>
      <c r="B434" s="13">
        <f>_xll.ciqfunctions.udf.CIQ(A434,"IQ_FIRSTPRICINGDATE")</f>
        <v>36284</v>
      </c>
      <c r="C434" s="5">
        <f>_xll.SNL.Clients.Office.Excel.Functions.SPG(A434, "SP_VOLUME_AVG_WEEKLY_TO_SHARES_OUT", , "1M")</f>
        <v>4.0084867227804377</v>
      </c>
      <c r="D434" s="5">
        <f>_xll.SNL.Clients.Office.Excel.Functions.SPG(A434, "SP_VOLUME_AVG_WEEKLY_TO_SHARES_OUT", , "3M")</f>
        <v>3.2529722889245187</v>
      </c>
      <c r="E434" s="5">
        <f>_xll.SNL.Clients.Office.Excel.Functions.SPG(A434, "SP_VOLUME_AVG_DAILY_TO_1YR_AVG_DAILY", , "1M")</f>
        <v>123.05</v>
      </c>
      <c r="F434" s="5">
        <f>_xll.SNL.Clients.Office.Excel.Functions.SPG(A434, "SP_VOLUME_AVG_DAILY_TO_1YR_AVG_DAILY", , "3M")</f>
        <v>99.86</v>
      </c>
      <c r="G434" s="9" t="str">
        <f>_xll.SNL.Clients.Office.Excel.Functions.SPG(A434, "IQ_SECTOR")</f>
        <v>Financials</v>
      </c>
      <c r="H434" s="9" t="str">
        <f>_xll.SNL.Clients.Office.Excel.Functions.SPG(A434, "IQ_INDUSTRY_GROUP")</f>
        <v>Financial Services</v>
      </c>
      <c r="I434" s="9" t="str">
        <f>_xll.SNL.Clients.Office.Excel.Functions.SPG(A434, "IQ_INDUSTRY")</f>
        <v>Capital Markets</v>
      </c>
      <c r="J434" s="9" t="str">
        <f>_xll.SNL.Clients.Office.Excel.Functions.SPG(A434, "IQ_PRIMARY_INDUSTRY")</f>
        <v>Investment Banking and Brokerage</v>
      </c>
      <c r="K434" s="9" t="str">
        <f>_xll.SNL.Clients.Office.Excel.Functions.SPG(A434, "NAICS_CODE", "Primary")</f>
        <v>523150 - Investment Banking and Securities Intermediation</v>
      </c>
      <c r="L434" s="9" t="str">
        <f>_xll.SNL.Clients.Office.Excel.Functions.SPG(A434, "SP_TOPICTAG")</f>
        <v/>
      </c>
      <c r="M434" s="5">
        <f>_xll.SNL.Clients.Office.Excel.Functions.SPG(A434, "SP_PCT_SHARES_OWNED_ALL_INSTITUTIONS")</f>
        <v>68.31</v>
      </c>
      <c r="N434" s="9" t="str">
        <f>_xll.SNL.Clients.Office.Excel.Functions.SPG(A434, "RD_CREDIT_RATING_GLOBAL", "Issuer Credit Rating", "Local Currency LT|0")</f>
        <v>BBB+</v>
      </c>
      <c r="O434" s="9" t="str">
        <f>_xll.SNL.Clients.Office.Excel.Functions.SPG(A434, "RD_CWOL_GLOBAL", "Issuer Credit Rating", "Local Currency LT|0")</f>
        <v>Stable</v>
      </c>
      <c r="P434" s="9" t="str">
        <f>_xll.SNL.Clients.Office.Excel.Functions.SPG(A434, "RD_RATING_ACTION_GLOBAL", "Issuer Credit Rating", "Local Currency LT|0")</f>
        <v>Downgrade | CreditWatch/Outlook (12/02/2015)</v>
      </c>
      <c r="Q434" s="10">
        <f>_xll.SNL.Clients.Office.Excel.Functions.SPG(A434, "RD_LAST_REVIEW_DATE_GLOBAL", "Issuer Credit Rating", "Local Currency LT")</f>
        <v>45398</v>
      </c>
      <c r="R434" s="10">
        <f>_xll.SNL.Clients.Office.Excel.Functions.SPG(A434, "RD_CREDIT_RATING_DATE_GLOBAL", "Issuer Credit Rating", "Local Currency LT|0")</f>
        <v>42340</v>
      </c>
      <c r="S434" s="10">
        <f>_xll.SNL.Clients.Office.Excel.Functions.SPG(A434, "RD_CREDIT_WATCH_OUTLOOK_DATE_GLOBAL", "Issuer Credit Rating", "Local Currency LT|0")</f>
        <v>42340</v>
      </c>
    </row>
    <row r="435" spans="1:19" x14ac:dyDescent="0.3">
      <c r="A435" t="s">
        <v>439</v>
      </c>
      <c r="B435" s="13">
        <f>_xll.ciqfunctions.udf.CIQ(A435,"IQ_FIRSTPRICINGDATE")</f>
        <v>35048</v>
      </c>
      <c r="C435" s="5">
        <f>_xll.SNL.Clients.Office.Excel.Functions.SPG(A435, "SP_VOLUME_AVG_WEEKLY_TO_SHARES_OUT", , "1M")</f>
        <v>3.1392489568845621</v>
      </c>
      <c r="D435" s="5">
        <f>_xll.SNL.Clients.Office.Excel.Functions.SPG(A435, "SP_VOLUME_AVG_WEEKLY_TO_SHARES_OUT", , "3M")</f>
        <v>2.7925363127551708</v>
      </c>
      <c r="E435" s="5">
        <f>_xll.SNL.Clients.Office.Excel.Functions.SPG(A435, "SP_VOLUME_AVG_DAILY_TO_1YR_AVG_DAILY", , "1M")</f>
        <v>114.08</v>
      </c>
      <c r="F435" s="5">
        <f>_xll.SNL.Clients.Office.Excel.Functions.SPG(A435, "SP_VOLUME_AVG_DAILY_TO_1YR_AVG_DAILY", , "3M")</f>
        <v>101.48</v>
      </c>
      <c r="G435" s="9" t="str">
        <f>_xll.SNL.Clients.Office.Excel.Functions.SPG(A435, "IQ_SECTOR")</f>
        <v>Financials</v>
      </c>
      <c r="H435" s="9" t="str">
        <f>_xll.SNL.Clients.Office.Excel.Functions.SPG(A435, "IQ_INDUSTRY_GROUP")</f>
        <v>Insurance</v>
      </c>
      <c r="I435" s="9" t="str">
        <f>_xll.SNL.Clients.Office.Excel.Functions.SPG(A435, "IQ_INDUSTRY")</f>
        <v>Insurance</v>
      </c>
      <c r="J435" s="9" t="str">
        <f>_xll.SNL.Clients.Office.Excel.Functions.SPG(A435, "IQ_PRIMARY_INDUSTRY")</f>
        <v>Property and Casualty Insurance</v>
      </c>
      <c r="K435" s="9" t="str">
        <f>_xll.SNL.Clients.Office.Excel.Functions.SPG(A435, "NAICS_CODE", "Primary")</f>
        <v>5241 - Insurance Carriers</v>
      </c>
      <c r="L435" s="9" t="str">
        <f>_xll.SNL.Clients.Office.Excel.Functions.SPG(A435, "SP_TOPICTAG")</f>
        <v>Employee Benefits</v>
      </c>
      <c r="M435" s="5">
        <f>_xll.SNL.Clients.Office.Excel.Functions.SPG(A435, "SP_PCT_SHARES_OWNED_ALL_INSTITUTIONS")</f>
        <v>96.13</v>
      </c>
      <c r="N435" s="9" t="str">
        <f>_xll.SNL.Clients.Office.Excel.Functions.SPG(A435, "RD_CREDIT_RATING_GLOBAL", "Issuer Credit Rating", "Local Currency LT|0")</f>
        <v>BBB+</v>
      </c>
      <c r="O435" s="9" t="str">
        <f>_xll.SNL.Clients.Office.Excel.Functions.SPG(A435, "RD_CWOL_GLOBAL", "Issuer Credit Rating", "Local Currency LT|0")</f>
        <v>Positive</v>
      </c>
      <c r="P435" s="9" t="str">
        <f>_xll.SNL.Clients.Office.Excel.Functions.SPG(A435, "RD_RATING_ACTION_GLOBAL", "Issuer Credit Rating", "Local Currency LT|0")</f>
        <v>CreditWatch/Outlook (06/28/2024)</v>
      </c>
      <c r="Q435" s="10">
        <f>_xll.SNL.Clients.Office.Excel.Functions.SPG(A435, "RD_LAST_REVIEW_DATE_GLOBAL", "Issuer Credit Rating", "Local Currency LT")</f>
        <v>45471</v>
      </c>
      <c r="R435" s="10">
        <f>_xll.SNL.Clients.Office.Excel.Functions.SPG(A435, "RD_CREDIT_RATING_DATE_GLOBAL", "Issuer Credit Rating", "Local Currency LT|0")</f>
        <v>42111</v>
      </c>
      <c r="S435" s="10">
        <f>_xll.SNL.Clients.Office.Excel.Functions.SPG(A435, "RD_CREDIT_WATCH_OUTLOOK_DATE_GLOBAL", "Issuer Credit Rating", "Local Currency LT|0")</f>
        <v>45471</v>
      </c>
    </row>
    <row r="436" spans="1:19" x14ac:dyDescent="0.3">
      <c r="A436" t="s">
        <v>440</v>
      </c>
      <c r="B436" s="13">
        <f>_xll.ciqfunctions.udf.CIQ(A436,"IQ_FIRSTPRICINGDATE")</f>
        <v>24839</v>
      </c>
      <c r="C436" s="5">
        <f>_xll.SNL.Clients.Office.Excel.Functions.SPG(A436, "SP_VOLUME_AVG_WEEKLY_TO_SHARES_OUT", , "1M")</f>
        <v>7.5406052651518811</v>
      </c>
      <c r="D436" s="5">
        <f>_xll.SNL.Clients.Office.Excel.Functions.SPG(A436, "SP_VOLUME_AVG_WEEKLY_TO_SHARES_OUT", , "3M")</f>
        <v>8.0121504342176166</v>
      </c>
      <c r="E436" s="5">
        <f>_xll.SNL.Clients.Office.Excel.Functions.SPG(A436, "SP_VOLUME_AVG_DAILY_TO_1YR_AVG_DAILY", , "1M")</f>
        <v>121.1</v>
      </c>
      <c r="F436" s="5">
        <f>_xll.SNL.Clients.Office.Excel.Functions.SPG(A436, "SP_VOLUME_AVG_DAILY_TO_1YR_AVG_DAILY", , "3M")</f>
        <v>128.68</v>
      </c>
      <c r="G436" s="9" t="str">
        <f>_xll.SNL.Clients.Office.Excel.Functions.SPG(A436, "IQ_SECTOR")</f>
        <v>Consumer Staples</v>
      </c>
      <c r="H436" s="9" t="str">
        <f>_xll.SNL.Clients.Office.Excel.Functions.SPG(A436, "IQ_INDUSTRY_GROUP")</f>
        <v>Food, Beverage and Tobacco</v>
      </c>
      <c r="I436" s="9" t="str">
        <f>_xll.SNL.Clients.Office.Excel.Functions.SPG(A436, "IQ_INDUSTRY")</f>
        <v>Food Products</v>
      </c>
      <c r="J436" s="9" t="str">
        <f>_xll.SNL.Clients.Office.Excel.Functions.SPG(A436, "IQ_PRIMARY_INDUSTRY")</f>
        <v>Packaged Foods and Meats</v>
      </c>
      <c r="K436" s="9" t="str">
        <f>_xll.SNL.Clients.Office.Excel.Functions.SPG(A436, "NAICS_CODE", "Primary")</f>
        <v>31135 - Chocolate and Confectionery Manufacturing</v>
      </c>
      <c r="L436" s="9" t="str">
        <f>_xll.SNL.Clients.Office.Excel.Functions.SPG(A436, "SP_TOPICTAG")</f>
        <v>Fast-Moving Consumer Goods; Alternative Protein</v>
      </c>
      <c r="M436" s="5">
        <f>_xll.SNL.Clients.Office.Excel.Functions.SPG(A436, "SP_PCT_SHARES_OWNED_ALL_INSTITUTIONS")</f>
        <v>87.98</v>
      </c>
      <c r="N436" s="9" t="str">
        <f>_xll.SNL.Clients.Office.Excel.Functions.SPG(A436, "RD_CREDIT_RATING_GLOBAL", "Issuer Credit Rating", "Local Currency LT|0")</f>
        <v>A</v>
      </c>
      <c r="O436" s="9" t="str">
        <f>_xll.SNL.Clients.Office.Excel.Functions.SPG(A436, "RD_CWOL_GLOBAL", "Issuer Credit Rating", "Local Currency LT|0")</f>
        <v>Stable</v>
      </c>
      <c r="P436" s="9" t="str">
        <f>_xll.SNL.Clients.Office.Excel.Functions.SPG(A436, "RD_RATING_ACTION_GLOBAL", "Issuer Credit Rating", "Local Currency LT|0")</f>
        <v>CreditWatch/Outlook (10/25/2019)</v>
      </c>
      <c r="Q436" s="10">
        <f>_xll.SNL.Clients.Office.Excel.Functions.SPG(A436, "RD_LAST_REVIEW_DATE_GLOBAL", "Issuer Credit Rating", "Local Currency LT")</f>
        <v>45489</v>
      </c>
      <c r="R436" s="10">
        <f>_xll.SNL.Clients.Office.Excel.Functions.SPG(A436, "RD_CREDIT_RATING_DATE_GLOBAL", "Issuer Credit Rating", "Local Currency LT|0")</f>
        <v>39335</v>
      </c>
      <c r="S436" s="10">
        <f>_xll.SNL.Clients.Office.Excel.Functions.SPG(A436, "RD_CREDIT_WATCH_OUTLOOK_DATE_GLOBAL", "Issuer Credit Rating", "Local Currency LT|0")</f>
        <v>43763</v>
      </c>
    </row>
    <row r="437" spans="1:19" x14ac:dyDescent="0.3">
      <c r="A437" t="s">
        <v>441</v>
      </c>
      <c r="B437" s="13">
        <f>_xll.ciqfunctions.udf.CIQ(A437,"IQ_FIRSTPRICINGDATE")</f>
        <v>29851</v>
      </c>
      <c r="C437" s="5">
        <f>_xll.SNL.Clients.Office.Excel.Functions.SPG(A437, "SP_VOLUME_AVG_WEEKLY_TO_SHARES_OUT", , "1M")</f>
        <v>1.5554964333608319</v>
      </c>
      <c r="D437" s="5">
        <f>_xll.SNL.Clients.Office.Excel.Functions.SPG(A437, "SP_VOLUME_AVG_WEEKLY_TO_SHARES_OUT", , "3M")</f>
        <v>1.6066311731789615</v>
      </c>
      <c r="E437" s="5">
        <f>_xll.SNL.Clients.Office.Excel.Functions.SPG(A437, "SP_VOLUME_AVG_DAILY_TO_1YR_AVG_DAILY", , "1M")</f>
        <v>91.91</v>
      </c>
      <c r="F437" s="5">
        <f>_xll.SNL.Clients.Office.Excel.Functions.SPG(A437, "SP_VOLUME_AVG_DAILY_TO_1YR_AVG_DAILY", , "3M")</f>
        <v>94.94</v>
      </c>
      <c r="G437" s="9" t="str">
        <f>_xll.SNL.Clients.Office.Excel.Functions.SPG(A437, "IQ_SECTOR")</f>
        <v>Consumer Discretionary</v>
      </c>
      <c r="H437" s="9" t="str">
        <f>_xll.SNL.Clients.Office.Excel.Functions.SPG(A437, "IQ_INDUSTRY_GROUP")</f>
        <v>Consumer Discretionary Distribution and Retail</v>
      </c>
      <c r="I437" s="9" t="str">
        <f>_xll.SNL.Clients.Office.Excel.Functions.SPG(A437, "IQ_INDUSTRY")</f>
        <v>Specialty Retail</v>
      </c>
      <c r="J437" s="9" t="str">
        <f>_xll.SNL.Clients.Office.Excel.Functions.SPG(A437, "IQ_PRIMARY_INDUSTRY")</f>
        <v>Home Improvement Retail</v>
      </c>
      <c r="K437" s="9" t="str">
        <f>_xll.SNL.Clients.Office.Excel.Functions.SPG(A437, "NAICS_CODE", "Primary")</f>
        <v>4491 - Furniture and Home Furnishings Retailers</v>
      </c>
      <c r="L437" s="9" t="str">
        <f>_xll.SNL.Clients.Office.Excel.Functions.SPG(A437, "SP_TOPICTAG")</f>
        <v>Home Improvement</v>
      </c>
      <c r="M437" s="5">
        <f>_xll.SNL.Clients.Office.Excel.Functions.SPG(A437, "SP_PCT_SHARES_OWNED_ALL_INSTITUTIONS")</f>
        <v>72.44</v>
      </c>
      <c r="N437" s="9" t="str">
        <f>_xll.SNL.Clients.Office.Excel.Functions.SPG(A437, "RD_CREDIT_RATING_GLOBAL", "Issuer Credit Rating", "Local Currency LT|0")</f>
        <v>A</v>
      </c>
      <c r="O437" s="9" t="str">
        <f>_xll.SNL.Clients.Office.Excel.Functions.SPG(A437, "RD_CWOL_GLOBAL", "Issuer Credit Rating", "Local Currency LT|0")</f>
        <v>Stable</v>
      </c>
      <c r="P437" s="9" t="str">
        <f>_xll.SNL.Clients.Office.Excel.Functions.SPG(A437, "RD_RATING_ACTION_GLOBAL", "Issuer Credit Rating", "Local Currency LT|0")</f>
        <v>Upgrade | CreditWatch/Outlook (10/15/2013)</v>
      </c>
      <c r="Q437" s="10">
        <f>_xll.SNL.Clients.Office.Excel.Functions.SPG(A437, "RD_LAST_REVIEW_DATE_GLOBAL", "Issuer Credit Rating", "Local Currency LT")</f>
        <v>45523</v>
      </c>
      <c r="R437" s="10">
        <f>_xll.SNL.Clients.Office.Excel.Functions.SPG(A437, "RD_CREDIT_RATING_DATE_GLOBAL", "Issuer Credit Rating", "Local Currency LT|0")</f>
        <v>41562</v>
      </c>
      <c r="S437" s="10">
        <f>_xll.SNL.Clients.Office.Excel.Functions.SPG(A437, "RD_CREDIT_WATCH_OUTLOOK_DATE_GLOBAL", "Issuer Credit Rating", "Local Currency LT|0")</f>
        <v>41562</v>
      </c>
    </row>
    <row r="438" spans="1:19" x14ac:dyDescent="0.3">
      <c r="A438" t="s">
        <v>442</v>
      </c>
      <c r="B438" s="13">
        <f>_xll.ciqfunctions.udf.CIQ(A438,"IQ_FIRSTPRICINGDATE")</f>
        <v>26221</v>
      </c>
      <c r="C438" s="5">
        <f>_xll.SNL.Clients.Office.Excel.Functions.SPG(A438, "SP_VOLUME_AVG_WEEKLY_TO_SHARES_OUT", , "1M")</f>
        <v>6.8991273339925527</v>
      </c>
      <c r="D438" s="5">
        <f>_xll.SNL.Clients.Office.Excel.Functions.SPG(A438, "SP_VOLUME_AVG_WEEKLY_TO_SHARES_OUT", , "3M")</f>
        <v>7.9413468604442521</v>
      </c>
      <c r="E438" s="5">
        <f>_xll.SNL.Clients.Office.Excel.Functions.SPG(A438, "SP_VOLUME_AVG_DAILY_TO_1YR_AVG_DAILY", , "1M")</f>
        <v>115.9</v>
      </c>
      <c r="F438" s="5">
        <f>_xll.SNL.Clients.Office.Excel.Functions.SPG(A438, "SP_VOLUME_AVG_DAILY_TO_1YR_AVG_DAILY", , "3M")</f>
        <v>133.41</v>
      </c>
      <c r="G438" s="9" t="str">
        <f>_xll.SNL.Clients.Office.Excel.Functions.SPG(A438, "IQ_SECTOR")</f>
        <v>Communication Services</v>
      </c>
      <c r="H438" s="9" t="str">
        <f>_xll.SNL.Clients.Office.Excel.Functions.SPG(A438, "IQ_INDUSTRY_GROUP")</f>
        <v>Media and Entertainment</v>
      </c>
      <c r="I438" s="9" t="str">
        <f>_xll.SNL.Clients.Office.Excel.Functions.SPG(A438, "IQ_INDUSTRY")</f>
        <v>Media</v>
      </c>
      <c r="J438" s="9" t="str">
        <f>_xll.SNL.Clients.Office.Excel.Functions.SPG(A438, "IQ_PRIMARY_INDUSTRY")</f>
        <v>Advertising</v>
      </c>
      <c r="K438" s="9" t="str">
        <f>_xll.SNL.Clients.Office.Excel.Functions.SPG(A438, "NAICS_CODE", "Primary")</f>
        <v>541810 - Advertising Agencies</v>
      </c>
      <c r="L438" s="9" t="str">
        <f>_xll.SNL.Clients.Office.Excel.Functions.SPG(A438, "SP_TOPICTAG")</f>
        <v>Ad Network; Marketing Automation; Social Media Advertising; Customer Analytics; Ad Targeting; Brand Marketing; Content Creation</v>
      </c>
      <c r="M438" s="5">
        <f>_xll.SNL.Clients.Office.Excel.Functions.SPG(A438, "SP_PCT_SHARES_OWNED_ALL_INSTITUTIONS")</f>
        <v>108.04</v>
      </c>
      <c r="N438" s="9" t="str">
        <f>_xll.SNL.Clients.Office.Excel.Functions.SPG(A438, "RD_CREDIT_RATING_GLOBAL", "Issuer Credit Rating", "Local Currency LT|0")</f>
        <v>BBB</v>
      </c>
      <c r="O438" s="9" t="str">
        <f>_xll.SNL.Clients.Office.Excel.Functions.SPG(A438, "RD_CWOL_GLOBAL", "Issuer Credit Rating", "Local Currency LT|0")</f>
        <v>Watch Pos</v>
      </c>
      <c r="P438" s="9" t="str">
        <f>_xll.SNL.Clients.Office.Excel.Functions.SPG(A438, "RD_RATING_ACTION_GLOBAL", "Issuer Credit Rating", "Local Currency LT|0")</f>
        <v>CreditWatch/Outlook (12/10/2024)</v>
      </c>
      <c r="Q438" s="10">
        <f>_xll.SNL.Clients.Office.Excel.Functions.SPG(A438, "RD_LAST_REVIEW_DATE_GLOBAL", "Issuer Credit Rating", "Local Currency LT")</f>
        <v>45636</v>
      </c>
      <c r="R438" s="10">
        <f>_xll.SNL.Clients.Office.Excel.Functions.SPG(A438, "RD_CREDIT_RATING_DATE_GLOBAL", "Issuer Credit Rating", "Local Currency LT|0")</f>
        <v>42836</v>
      </c>
      <c r="S438" s="10">
        <f>_xll.SNL.Clients.Office.Excel.Functions.SPG(A438, "RD_CREDIT_WATCH_OUTLOOK_DATE_GLOBAL", "Issuer Credit Rating", "Local Currency LT|0")</f>
        <v>45636</v>
      </c>
    </row>
    <row r="439" spans="1:19" x14ac:dyDescent="0.3">
      <c r="A439" t="s">
        <v>443</v>
      </c>
      <c r="B439" s="13">
        <f>_xll.ciqfunctions.udf.CIQ(A439,"IQ_FIRSTPRICINGDATE")</f>
        <v>24839</v>
      </c>
      <c r="C439" s="5">
        <f>_xll.SNL.Clients.Office.Excel.Functions.SPG(A439, "SP_VOLUME_AVG_WEEKLY_TO_SHARES_OUT", , "1M")</f>
        <v>4.6061828311509112</v>
      </c>
      <c r="D439" s="5">
        <f>_xll.SNL.Clients.Office.Excel.Functions.SPG(A439, "SP_VOLUME_AVG_WEEKLY_TO_SHARES_OUT", , "3M")</f>
        <v>5.5666429836253828</v>
      </c>
      <c r="E439" s="5">
        <f>_xll.SNL.Clients.Office.Excel.Functions.SPG(A439, "SP_VOLUME_AVG_DAILY_TO_1YR_AVG_DAILY", , "1M")</f>
        <v>84.72</v>
      </c>
      <c r="F439" s="5">
        <f>_xll.SNL.Clients.Office.Excel.Functions.SPG(A439, "SP_VOLUME_AVG_DAILY_TO_1YR_AVG_DAILY", , "3M")</f>
        <v>102.38</v>
      </c>
      <c r="G439" s="9" t="str">
        <f>_xll.SNL.Clients.Office.Excel.Functions.SPG(A439, "IQ_SECTOR")</f>
        <v>Consumer Staples</v>
      </c>
      <c r="H439" s="9" t="str">
        <f>_xll.SNL.Clients.Office.Excel.Functions.SPG(A439, "IQ_INDUSTRY_GROUP")</f>
        <v>Food, Beverage and Tobacco</v>
      </c>
      <c r="I439" s="9" t="str">
        <f>_xll.SNL.Clients.Office.Excel.Functions.SPG(A439, "IQ_INDUSTRY")</f>
        <v>Food Products</v>
      </c>
      <c r="J439" s="9" t="str">
        <f>_xll.SNL.Clients.Office.Excel.Functions.SPG(A439, "IQ_PRIMARY_INDUSTRY")</f>
        <v>Packaged Foods and Meats</v>
      </c>
      <c r="K439" s="9" t="str">
        <f>_xll.SNL.Clients.Office.Excel.Functions.SPG(A439, "NAICS_CODE", "Primary")</f>
        <v>3119 - Other Food Manufacturing</v>
      </c>
      <c r="L439" s="9" t="str">
        <f>_xll.SNL.Clients.Office.Excel.Functions.SPG(A439, "SP_TOPICTAG")</f>
        <v>Coffee</v>
      </c>
      <c r="M439" s="5">
        <f>_xll.SNL.Clients.Office.Excel.Functions.SPG(A439, "SP_PCT_SHARES_OWNED_ALL_INSTITUTIONS")</f>
        <v>83.01</v>
      </c>
      <c r="N439" s="9" t="str">
        <f>_xll.SNL.Clients.Office.Excel.Functions.SPG(A439, "RD_CREDIT_RATING_GLOBAL", "Issuer Credit Rating", "Local Currency LT|0")</f>
        <v>BBB</v>
      </c>
      <c r="O439" s="9" t="str">
        <f>_xll.SNL.Clients.Office.Excel.Functions.SPG(A439, "RD_CWOL_GLOBAL", "Issuer Credit Rating", "Local Currency LT|0")</f>
        <v>Negative</v>
      </c>
      <c r="P439" s="9" t="str">
        <f>_xll.SNL.Clients.Office.Excel.Functions.SPG(A439, "RD_RATING_ACTION_GLOBAL", "Issuer Credit Rating", "Local Currency LT|0")</f>
        <v>CreditWatch/Outlook (09/11/2023)</v>
      </c>
      <c r="Q439" s="10">
        <f>_xll.SNL.Clients.Office.Excel.Functions.SPG(A439, "RD_LAST_REVIEW_DATE_GLOBAL", "Issuer Credit Rating", "Local Currency LT")</f>
        <v>45345</v>
      </c>
      <c r="R439" s="10">
        <f>_xll.SNL.Clients.Office.Excel.Functions.SPG(A439, "RD_CREDIT_RATING_DATE_GLOBAL", "Issuer Credit Rating", "Local Currency LT|0")</f>
        <v>42052</v>
      </c>
      <c r="S439" s="10">
        <f>_xll.SNL.Clients.Office.Excel.Functions.SPG(A439, "RD_CREDIT_WATCH_OUTLOOK_DATE_GLOBAL", "Issuer Credit Rating", "Local Currency LT|0")</f>
        <v>45180</v>
      </c>
    </row>
    <row r="440" spans="1:19" x14ac:dyDescent="0.3">
      <c r="A440" t="s">
        <v>444</v>
      </c>
      <c r="B440" s="13">
        <f>_xll.ciqfunctions.udf.CIQ(A440,"IQ_FIRSTPRICINGDATE")</f>
        <v>42191</v>
      </c>
      <c r="C440" s="5">
        <f>_xll.SNL.Clients.Office.Excel.Functions.SPG(A440, "SP_VOLUME_AVG_WEEKLY_TO_SHARES_OUT", , "1M")</f>
        <v>4.0161462090914588</v>
      </c>
      <c r="D440" s="5">
        <f>_xll.SNL.Clients.Office.Excel.Functions.SPG(A440, "SP_VOLUME_AVG_WEEKLY_TO_SHARES_OUT", , "3M")</f>
        <v>4.2384208021718557</v>
      </c>
      <c r="E440" s="5">
        <f>_xll.SNL.Clients.Office.Excel.Functions.SPG(A440, "SP_VOLUME_AVG_DAILY_TO_1YR_AVG_DAILY", , "1M")</f>
        <v>116.16</v>
      </c>
      <c r="F440" s="5">
        <f>_xll.SNL.Clients.Office.Excel.Functions.SPG(A440, "SP_VOLUME_AVG_DAILY_TO_1YR_AVG_DAILY", , "3M")</f>
        <v>122.59</v>
      </c>
      <c r="G440" s="9" t="str">
        <f>_xll.SNL.Clients.Office.Excel.Functions.SPG(A440, "IQ_SECTOR")</f>
        <v>Consumer Staples</v>
      </c>
      <c r="H440" s="9" t="str">
        <f>_xll.SNL.Clients.Office.Excel.Functions.SPG(A440, "IQ_INDUSTRY_GROUP")</f>
        <v>Food, Beverage and Tobacco</v>
      </c>
      <c r="I440" s="9" t="str">
        <f>_xll.SNL.Clients.Office.Excel.Functions.SPG(A440, "IQ_INDUSTRY")</f>
        <v>Food Products</v>
      </c>
      <c r="J440" s="9" t="str">
        <f>_xll.SNL.Clients.Office.Excel.Functions.SPG(A440, "IQ_PRIMARY_INDUSTRY")</f>
        <v>Packaged Foods and Meats</v>
      </c>
      <c r="K440" s="9" t="str">
        <f>_xll.SNL.Clients.Office.Excel.Functions.SPG(A440, "NAICS_CODE", "Primary")</f>
        <v>311 - Food Manufacturing</v>
      </c>
      <c r="L440" s="9" t="str">
        <f>_xll.SNL.Clients.Office.Excel.Functions.SPG(A440, "SP_TOPICTAG")</f>
        <v>Coffee; Online Grocery</v>
      </c>
      <c r="M440" s="5">
        <f>_xll.SNL.Clients.Office.Excel.Functions.SPG(A440, "SP_PCT_SHARES_OWNED_ALL_INSTITUTIONS")</f>
        <v>56.74</v>
      </c>
      <c r="N440" s="9" t="str">
        <f>_xll.SNL.Clients.Office.Excel.Functions.SPG(A440, "RD_CREDIT_RATING_GLOBAL", "Issuer Credit Rating", "Local Currency LT|0")</f>
        <v>BBB</v>
      </c>
      <c r="O440" s="9" t="str">
        <f>_xll.SNL.Clients.Office.Excel.Functions.SPG(A440, "RD_CWOL_GLOBAL", "Issuer Credit Rating", "Local Currency LT|0")</f>
        <v>Stable</v>
      </c>
      <c r="P440" s="9" t="str">
        <f>_xll.SNL.Clients.Office.Excel.Functions.SPG(A440, "RD_RATING_ACTION_GLOBAL", "Issuer Credit Rating", "Local Currency LT|0")</f>
        <v>Upgrade | CreditWatch/Outlook (02/17/2023)</v>
      </c>
      <c r="Q440" s="10">
        <f>_xll.SNL.Clients.Office.Excel.Functions.SPG(A440, "RD_LAST_REVIEW_DATE_GLOBAL", "Issuer Credit Rating", "Local Currency LT")</f>
        <v>45369</v>
      </c>
      <c r="R440" s="10">
        <f>_xll.SNL.Clients.Office.Excel.Functions.SPG(A440, "RD_CREDIT_RATING_DATE_GLOBAL", "Issuer Credit Rating", "Local Currency LT|0")</f>
        <v>44974</v>
      </c>
      <c r="S440" s="10">
        <f>_xll.SNL.Clients.Office.Excel.Functions.SPG(A440, "RD_CREDIT_WATCH_OUTLOOK_DATE_GLOBAL", "Issuer Credit Rating", "Local Currency LT|0")</f>
        <v>44974</v>
      </c>
    </row>
    <row r="441" spans="1:19" x14ac:dyDescent="0.3">
      <c r="A441" t="s">
        <v>445</v>
      </c>
      <c r="B441" s="13">
        <f>_xll.ciqfunctions.udf.CIQ(A441,"IQ_FIRSTPRICINGDATE")</f>
        <v>24839</v>
      </c>
      <c r="C441" s="5">
        <f>_xll.SNL.Clients.Office.Excel.Functions.SPG(A441, "SP_VOLUME_AVG_WEEKLY_TO_SHARES_OUT", , "1M")</f>
        <v>3.5028884725293459</v>
      </c>
      <c r="D441" s="5">
        <f>_xll.SNL.Clients.Office.Excel.Functions.SPG(A441, "SP_VOLUME_AVG_WEEKLY_TO_SHARES_OUT", , "3M")</f>
        <v>3.8847511225567581</v>
      </c>
      <c r="E441" s="5">
        <f>_xll.SNL.Clients.Office.Excel.Functions.SPG(A441, "SP_VOLUME_AVG_DAILY_TO_1YR_AVG_DAILY", , "1M")</f>
        <v>101.34</v>
      </c>
      <c r="F441" s="5">
        <f>_xll.SNL.Clients.Office.Excel.Functions.SPG(A441, "SP_VOLUME_AVG_DAILY_TO_1YR_AVG_DAILY", , "3M")</f>
        <v>112.39</v>
      </c>
      <c r="G441" s="9" t="str">
        <f>_xll.SNL.Clients.Office.Excel.Functions.SPG(A441, "IQ_SECTOR")</f>
        <v>Consumer Staples</v>
      </c>
      <c r="H441" s="9" t="str">
        <f>_xll.SNL.Clients.Office.Excel.Functions.SPG(A441, "IQ_INDUSTRY_GROUP")</f>
        <v>Consumer Staples Distribution and Retail</v>
      </c>
      <c r="I441" s="9" t="str">
        <f>_xll.SNL.Clients.Office.Excel.Functions.SPG(A441, "IQ_INDUSTRY")</f>
        <v>Consumer Staples Distribution and Retail</v>
      </c>
      <c r="J441" s="9" t="str">
        <f>_xll.SNL.Clients.Office.Excel.Functions.SPG(A441, "IQ_PRIMARY_INDUSTRY")</f>
        <v>Food Retail</v>
      </c>
      <c r="K441" s="9" t="str">
        <f>_xll.SNL.Clients.Office.Excel.Functions.SPG(A441, "NAICS_CODE", "Primary")</f>
        <v>445110 - Supermarkets and Other Grocery Retailers (except Convenience Retailers)</v>
      </c>
      <c r="L441" s="9" t="str">
        <f>_xll.SNL.Clients.Office.Excel.Functions.SPG(A441, "SP_TOPICTAG")</f>
        <v>Fast-Moving Consumer Goods; Food Delivery; Organic; Online Grocery</v>
      </c>
      <c r="M441" s="5">
        <f>_xll.SNL.Clients.Office.Excel.Functions.SPG(A441, "SP_PCT_SHARES_OWNED_ALL_INSTITUTIONS")</f>
        <v>74.38</v>
      </c>
      <c r="N441" s="9" t="str">
        <f>_xll.SNL.Clients.Office.Excel.Functions.SPG(A441, "RD_CREDIT_RATING_GLOBAL", "Issuer Credit Rating", "Local Currency LT|0")</f>
        <v>BBB</v>
      </c>
      <c r="O441" s="9" t="str">
        <f>_xll.SNL.Clients.Office.Excel.Functions.SPG(A441, "RD_CWOL_GLOBAL", "Issuer Credit Rating", "Local Currency LT|0")</f>
        <v>Stable</v>
      </c>
      <c r="P441" s="9" t="str">
        <f>_xll.SNL.Clients.Office.Excel.Functions.SPG(A441, "RD_RATING_ACTION_GLOBAL", "Issuer Credit Rating", "Local Currency LT|0")</f>
        <v>CreditWatch/Outlook (12/16/2024)</v>
      </c>
      <c r="Q441" s="10">
        <f>_xll.SNL.Clients.Office.Excel.Functions.SPG(A441, "RD_LAST_REVIEW_DATE_GLOBAL", "Issuer Credit Rating", "Local Currency LT")</f>
        <v>45698</v>
      </c>
      <c r="R441" s="10">
        <f>_xll.SNL.Clients.Office.Excel.Functions.SPG(A441, "RD_CREDIT_RATING_DATE_GLOBAL", "Issuer Credit Rating", "Local Currency LT|0")</f>
        <v>40086</v>
      </c>
      <c r="S441" s="10">
        <f>_xll.SNL.Clients.Office.Excel.Functions.SPG(A441, "RD_CREDIT_WATCH_OUTLOOK_DATE_GLOBAL", "Issuer Credit Rating", "Local Currency LT|0")</f>
        <v>45642</v>
      </c>
    </row>
    <row r="442" spans="1:19" x14ac:dyDescent="0.3">
      <c r="A442" t="s">
        <v>446</v>
      </c>
      <c r="B442" s="13">
        <f>_xll.ciqfunctions.udf.CIQ(A442,"IQ_FIRSTPRICINGDATE")</f>
        <v>32168</v>
      </c>
      <c r="C442" s="5">
        <f>_xll.SNL.Clients.Office.Excel.Functions.SPG(A442, "SP_VOLUME_AVG_WEEKLY_TO_SHARES_OUT", , "1M")</f>
        <v>7.5541563817589834</v>
      </c>
      <c r="D442" s="5">
        <f>_xll.SNL.Clients.Office.Excel.Functions.SPG(A442, "SP_VOLUME_AVG_WEEKLY_TO_SHARES_OUT", , "3M")</f>
        <v>7.2060429300052826</v>
      </c>
      <c r="E442" s="5">
        <f>_xll.SNL.Clients.Office.Excel.Functions.SPG(A442, "SP_VOLUME_AVG_DAILY_TO_1YR_AVG_DAILY", , "1M")</f>
        <v>110.56</v>
      </c>
      <c r="F442" s="5">
        <f>_xll.SNL.Clients.Office.Excel.Functions.SPG(A442, "SP_VOLUME_AVG_DAILY_TO_1YR_AVG_DAILY", , "3M")</f>
        <v>105.46</v>
      </c>
      <c r="G442" s="9" t="str">
        <f>_xll.SNL.Clients.Office.Excel.Functions.SPG(A442, "IQ_SECTOR")</f>
        <v>Materials</v>
      </c>
      <c r="H442" s="9" t="str">
        <f>_xll.SNL.Clients.Office.Excel.Functions.SPG(A442, "IQ_INDUSTRY_GROUP")</f>
        <v>Materials</v>
      </c>
      <c r="I442" s="9" t="str">
        <f>_xll.SNL.Clients.Office.Excel.Functions.SPG(A442, "IQ_INDUSTRY")</f>
        <v>Chemicals</v>
      </c>
      <c r="J442" s="9" t="str">
        <f>_xll.SNL.Clients.Office.Excel.Functions.SPG(A442, "IQ_PRIMARY_INDUSTRY")</f>
        <v>Fertilizers and Agricultural Chemicals</v>
      </c>
      <c r="K442" s="9" t="str">
        <f>_xll.SNL.Clients.Office.Excel.Functions.SPG(A442, "NAICS_CODE", "Primary")</f>
        <v>32531 - Fertilizer and Compost Manufacturing</v>
      </c>
      <c r="L442" s="9" t="str">
        <f>_xll.SNL.Clients.Office.Excel.Functions.SPG(A442, "SP_TOPICTAG")</f>
        <v>Animal Feed; Environmental Engineering; Farming; Horticulture</v>
      </c>
      <c r="M442" s="5">
        <f>_xll.SNL.Clients.Office.Excel.Functions.SPG(A442, "SP_PCT_SHARES_OWNED_ALL_INSTITUTIONS")</f>
        <v>88.35</v>
      </c>
      <c r="N442" s="9" t="str">
        <f>_xll.SNL.Clients.Office.Excel.Functions.SPG(A442, "RD_CREDIT_RATING_GLOBAL", "Issuer Credit Rating", "Local Currency LT|0")</f>
        <v>BBB</v>
      </c>
      <c r="O442" s="9" t="str">
        <f>_xll.SNL.Clients.Office.Excel.Functions.SPG(A442, "RD_CWOL_GLOBAL", "Issuer Credit Rating", "Local Currency LT|0")</f>
        <v>Stable</v>
      </c>
      <c r="P442" s="9" t="str">
        <f>_xll.SNL.Clients.Office.Excel.Functions.SPG(A442, "RD_RATING_ACTION_GLOBAL", "Issuer Credit Rating", "Local Currency LT|0")</f>
        <v>Upgrade | CreditWatch/Outlook (08/13/2021)</v>
      </c>
      <c r="Q442" s="10">
        <f>_xll.SNL.Clients.Office.Excel.Functions.SPG(A442, "RD_LAST_REVIEW_DATE_GLOBAL", "Issuer Credit Rating", "Local Currency LT")</f>
        <v>45644</v>
      </c>
      <c r="R442" s="10">
        <f>_xll.SNL.Clients.Office.Excel.Functions.SPG(A442, "RD_CREDIT_RATING_DATE_GLOBAL", "Issuer Credit Rating", "Local Currency LT|0")</f>
        <v>44421</v>
      </c>
      <c r="S442" s="10">
        <f>_xll.SNL.Clients.Office.Excel.Functions.SPG(A442, "RD_CREDIT_WATCH_OUTLOOK_DATE_GLOBAL", "Issuer Credit Rating", "Local Currency LT|0")</f>
        <v>44421</v>
      </c>
    </row>
    <row r="443" spans="1:19" x14ac:dyDescent="0.3">
      <c r="A443" t="s">
        <v>447</v>
      </c>
      <c r="B443" s="13">
        <f>_xll.ciqfunctions.udf.CIQ(A443,"IQ_FIRSTPRICINGDATE")</f>
        <v>25205</v>
      </c>
      <c r="C443" s="5">
        <f>_xll.SNL.Clients.Office.Excel.Functions.SPG(A443, "SP_VOLUME_AVG_WEEKLY_TO_SHARES_OUT", , "1M")</f>
        <v>2.963961701800137</v>
      </c>
      <c r="D443" s="5">
        <f>_xll.SNL.Clients.Office.Excel.Functions.SPG(A443, "SP_VOLUME_AVG_WEEKLY_TO_SHARES_OUT", , "3M")</f>
        <v>2.5519908772996938</v>
      </c>
      <c r="E443" s="5">
        <f>_xll.SNL.Clients.Office.Excel.Functions.SPG(A443, "SP_VOLUME_AVG_DAILY_TO_1YR_AVG_DAILY", , "1M")</f>
        <v>126.52</v>
      </c>
      <c r="F443" s="5">
        <f>_xll.SNL.Clients.Office.Excel.Functions.SPG(A443, "SP_VOLUME_AVG_DAILY_TO_1YR_AVG_DAILY", , "3M")</f>
        <v>108.94</v>
      </c>
      <c r="G443" s="9" t="str">
        <f>_xll.SNL.Clients.Office.Excel.Functions.SPG(A443, "IQ_SECTOR")</f>
        <v>Financials</v>
      </c>
      <c r="H443" s="9" t="str">
        <f>_xll.SNL.Clients.Office.Excel.Functions.SPG(A443, "IQ_INDUSTRY_GROUP")</f>
        <v>Banks</v>
      </c>
      <c r="I443" s="9" t="str">
        <f>_xll.SNL.Clients.Office.Excel.Functions.SPG(A443, "IQ_INDUSTRY")</f>
        <v>Banks</v>
      </c>
      <c r="J443" s="9" t="str">
        <f>_xll.SNL.Clients.Office.Excel.Functions.SPG(A443, "IQ_PRIMARY_INDUSTRY")</f>
        <v>Diversified Banks</v>
      </c>
      <c r="K443" s="9" t="str">
        <f>_xll.SNL.Clients.Office.Excel.Functions.SPG(A443, "NAICS_CODE", "Primary")</f>
        <v>522110 - Commercial Banking</v>
      </c>
      <c r="L443" s="9" t="str">
        <f>_xll.SNL.Clients.Office.Excel.Functions.SPG(A443, "SP_TOPICTAG")</f>
        <v>Consumer Lending; Digital Brokerage; Banking as a Service</v>
      </c>
      <c r="M443" s="5">
        <f>_xll.SNL.Clients.Office.Excel.Functions.SPG(A443, "SP_PCT_SHARES_OWNED_ALL_INSTITUTIONS")</f>
        <v>86.07</v>
      </c>
      <c r="N443" s="9" t="str">
        <f>_xll.SNL.Clients.Office.Excel.Functions.SPG(A443, "RD_CREDIT_RATING_GLOBAL", "Issuer Credit Rating", "Local Currency LT|0")</f>
        <v>A-</v>
      </c>
      <c r="O443" s="9" t="str">
        <f>_xll.SNL.Clients.Office.Excel.Functions.SPG(A443, "RD_CWOL_GLOBAL", "Issuer Credit Rating", "Local Currency LT|0")</f>
        <v>Stable</v>
      </c>
      <c r="P443" s="9" t="str">
        <f>_xll.SNL.Clients.Office.Excel.Functions.SPG(A443, "RD_RATING_ACTION_GLOBAL", "Issuer Credit Rating", "Local Currency LT|0")</f>
        <v>CreditWatch/Outlook (03/31/2023)</v>
      </c>
      <c r="Q443" s="10">
        <f>_xll.SNL.Clients.Office.Excel.Functions.SPG(A443, "RD_LAST_REVIEW_DATE_GLOBAL", "Issuer Credit Rating", "Local Currency LT")</f>
        <v>45593</v>
      </c>
      <c r="R443" s="10">
        <f>_xll.SNL.Clients.Office.Excel.Functions.SPG(A443, "RD_CREDIT_RATING_DATE_GLOBAL", "Issuer Credit Rating", "Local Currency LT|0")</f>
        <v>40883</v>
      </c>
      <c r="S443" s="10">
        <f>_xll.SNL.Clients.Office.Excel.Functions.SPG(A443, "RD_CREDIT_WATCH_OUTLOOK_DATE_GLOBAL", "Issuer Credit Rating", "Local Currency LT|0")</f>
        <v>45016</v>
      </c>
    </row>
    <row r="444" spans="1:19" x14ac:dyDescent="0.3">
      <c r="A444" t="s">
        <v>448</v>
      </c>
      <c r="B444" s="13">
        <f>_xll.ciqfunctions.udf.CIQ(A444,"IQ_FIRSTPRICINGDATE")</f>
        <v>24839</v>
      </c>
      <c r="C444" s="5">
        <f>_xll.SNL.Clients.Office.Excel.Functions.SPG(A444, "SP_VOLUME_AVG_WEEKLY_TO_SHARES_OUT", , "1M")</f>
        <v>1.5632047831524811</v>
      </c>
      <c r="D444" s="5">
        <f>_xll.SNL.Clients.Office.Excel.Functions.SPG(A444, "SP_VOLUME_AVG_WEEKLY_TO_SHARES_OUT", , "3M")</f>
        <v>1.4964356630479414</v>
      </c>
      <c r="E444" s="5">
        <f>_xll.SNL.Clients.Office.Excel.Functions.SPG(A444, "SP_VOLUME_AVG_DAILY_TO_1YR_AVG_DAILY", , "1M")</f>
        <v>111.47</v>
      </c>
      <c r="F444" s="5">
        <f>_xll.SNL.Clients.Office.Excel.Functions.SPG(A444, "SP_VOLUME_AVG_DAILY_TO_1YR_AVG_DAILY", , "3M")</f>
        <v>106.71</v>
      </c>
      <c r="G444" s="9" t="str">
        <f>_xll.SNL.Clients.Office.Excel.Functions.SPG(A444, "IQ_SECTOR")</f>
        <v>Consumer Staples</v>
      </c>
      <c r="H444" s="9" t="str">
        <f>_xll.SNL.Clients.Office.Excel.Functions.SPG(A444, "IQ_INDUSTRY_GROUP")</f>
        <v>Household and Personal Products</v>
      </c>
      <c r="I444" s="9" t="str">
        <f>_xll.SNL.Clients.Office.Excel.Functions.SPG(A444, "IQ_INDUSTRY")</f>
        <v>Household Products</v>
      </c>
      <c r="J444" s="9" t="str">
        <f>_xll.SNL.Clients.Office.Excel.Functions.SPG(A444, "IQ_PRIMARY_INDUSTRY")</f>
        <v>Household Products</v>
      </c>
      <c r="K444" s="9" t="str">
        <f>_xll.SNL.Clients.Office.Excel.Functions.SPG(A444, "NAICS_CODE", "Primary")</f>
        <v>3256 - Soap, Cleaning Compound, and Toilet Preparation Manufacturing</v>
      </c>
      <c r="L444" s="9" t="str">
        <f>_xll.SNL.Clients.Office.Excel.Functions.SPG(A444, "SP_TOPICTAG")</f>
        <v>Lifestyle; Pain Management; Respiratory</v>
      </c>
      <c r="M444" s="5">
        <f>_xll.SNL.Clients.Office.Excel.Functions.SPG(A444, "SP_PCT_SHARES_OWNED_ALL_INSTITUTIONS")</f>
        <v>69.58</v>
      </c>
      <c r="N444" s="9" t="str">
        <f>_xll.SNL.Clients.Office.Excel.Functions.SPG(A444, "RD_CREDIT_RATING_GLOBAL", "Issuer Credit Rating", "Local Currency LT|0")</f>
        <v>AA-</v>
      </c>
      <c r="O444" s="9" t="str">
        <f>_xll.SNL.Clients.Office.Excel.Functions.SPG(A444, "RD_CWOL_GLOBAL", "Issuer Credit Rating", "Local Currency LT|0")</f>
        <v>Stable</v>
      </c>
      <c r="P444" s="9" t="str">
        <f>_xll.SNL.Clients.Office.Excel.Functions.SPG(A444, "RD_RATING_ACTION_GLOBAL", "Issuer Credit Rating", "Local Currency LT|0")</f>
        <v>CreditWatch/Outlook (02/27/2007)</v>
      </c>
      <c r="Q444" s="10">
        <f>_xll.SNL.Clients.Office.Excel.Functions.SPG(A444, "RD_LAST_REVIEW_DATE_GLOBAL", "Issuer Credit Rating", "Local Currency LT")</f>
        <v>45681</v>
      </c>
      <c r="R444" s="10">
        <f>_xll.SNL.Clients.Office.Excel.Functions.SPG(A444, "RD_CREDIT_RATING_DATE_GLOBAL", "Issuer Credit Rating", "Local Currency LT|0")</f>
        <v>37211</v>
      </c>
      <c r="S444" s="10">
        <f>_xll.SNL.Clients.Office.Excel.Functions.SPG(A444, "RD_CREDIT_WATCH_OUTLOOK_DATE_GLOBAL", "Issuer Credit Rating", "Local Currency LT|0")</f>
        <v>39140</v>
      </c>
    </row>
    <row r="445" spans="1:19" x14ac:dyDescent="0.3">
      <c r="A445" t="s">
        <v>449</v>
      </c>
      <c r="B445" s="13">
        <f>_xll.ciqfunctions.udf.CIQ(A445,"IQ_FIRSTPRICINGDATE")</f>
        <v>26584</v>
      </c>
      <c r="C445" s="5">
        <f>_xll.SNL.Clients.Office.Excel.Functions.SPG(A445, "SP_VOLUME_AVG_WEEKLY_TO_SHARES_OUT", , "1M")</f>
        <v>2.1375522806791221</v>
      </c>
      <c r="D445" s="5">
        <f>_xll.SNL.Clients.Office.Excel.Functions.SPG(A445, "SP_VOLUME_AVG_WEEKLY_TO_SHARES_OUT", , "3M")</f>
        <v>2.1194710135283907</v>
      </c>
      <c r="E445" s="5">
        <f>_xll.SNL.Clients.Office.Excel.Functions.SPG(A445, "SP_VOLUME_AVG_DAILY_TO_1YR_AVG_DAILY", , "1M")</f>
        <v>100</v>
      </c>
      <c r="F445" s="5">
        <f>_xll.SNL.Clients.Office.Excel.Functions.SPG(A445, "SP_VOLUME_AVG_DAILY_TO_1YR_AVG_DAILY", , "3M")</f>
        <v>99.16</v>
      </c>
      <c r="G445" s="9" t="str">
        <f>_xll.SNL.Clients.Office.Excel.Functions.SPG(A445, "IQ_SECTOR")</f>
        <v>Financials</v>
      </c>
      <c r="H445" s="9" t="str">
        <f>_xll.SNL.Clients.Office.Excel.Functions.SPG(A445, "IQ_INDUSTRY_GROUP")</f>
        <v>Insurance</v>
      </c>
      <c r="I445" s="9" t="str">
        <f>_xll.SNL.Clients.Office.Excel.Functions.SPG(A445, "IQ_INDUSTRY")</f>
        <v>Insurance</v>
      </c>
      <c r="J445" s="9" t="str">
        <f>_xll.SNL.Clients.Office.Excel.Functions.SPG(A445, "IQ_PRIMARY_INDUSTRY")</f>
        <v>Property and Casualty Insurance</v>
      </c>
      <c r="K445" s="9" t="str">
        <f>_xll.SNL.Clients.Office.Excel.Functions.SPG(A445, "NAICS_CODE", "Primary")</f>
        <v>524126 - Direct Property and Casualty Insurance Carriers</v>
      </c>
      <c r="L445" s="9" t="str">
        <f>_xll.SNL.Clients.Office.Excel.Functions.SPG(A445, "SP_TOPICTAG")</f>
        <v>Fleet Management; GPS; Data Protection; Taxi Service; Process Automation</v>
      </c>
      <c r="M445" s="5">
        <f>_xll.SNL.Clients.Office.Excel.Functions.SPG(A445, "SP_PCT_SHARES_OWNED_ALL_INSTITUTIONS")</f>
        <v>87.12</v>
      </c>
      <c r="N445" s="9" t="str">
        <f>_xll.SNL.Clients.Office.Excel.Functions.SPG(A445, "RD_CREDIT_RATING_GLOBAL", "Issuer Credit Rating", "Local Currency LT|0")</f>
        <v>A</v>
      </c>
      <c r="O445" s="9" t="str">
        <f>_xll.SNL.Clients.Office.Excel.Functions.SPG(A445, "RD_CWOL_GLOBAL", "Issuer Credit Rating", "Local Currency LT|0")</f>
        <v>Stable</v>
      </c>
      <c r="P445" s="9" t="str">
        <f>_xll.SNL.Clients.Office.Excel.Functions.SPG(A445, "RD_RATING_ACTION_GLOBAL", "Issuer Credit Rating", "Local Currency LT|0")</f>
        <v>Downgrade | CreditWatch/Outlook (05/19/2016)</v>
      </c>
      <c r="Q445" s="10">
        <f>_xll.SNL.Clients.Office.Excel.Functions.SPG(A445, "RD_LAST_REVIEW_DATE_GLOBAL", "Issuer Credit Rating", "Local Currency LT")</f>
        <v>45441</v>
      </c>
      <c r="R445" s="10">
        <f>_xll.SNL.Clients.Office.Excel.Functions.SPG(A445, "RD_CREDIT_RATING_DATE_GLOBAL", "Issuer Credit Rating", "Local Currency LT|0")</f>
        <v>42509</v>
      </c>
      <c r="S445" s="10">
        <f>_xll.SNL.Clients.Office.Excel.Functions.SPG(A445, "RD_CREDIT_WATCH_OUTLOOK_DATE_GLOBAL", "Issuer Credit Rating", "Local Currency LT|0")</f>
        <v>42509</v>
      </c>
    </row>
    <row r="446" spans="1:19" x14ac:dyDescent="0.3">
      <c r="A446" t="s">
        <v>450</v>
      </c>
      <c r="B446" s="13">
        <f>_xll.ciqfunctions.udf.CIQ(A446,"IQ_FIRSTPRICINGDATE")</f>
        <v>24839</v>
      </c>
      <c r="C446" s="5">
        <f>_xll.SNL.Clients.Office.Excel.Functions.SPG(A446, "SP_VOLUME_AVG_WEEKLY_TO_SHARES_OUT", , "1M")</f>
        <v>3.1345068575256305</v>
      </c>
      <c r="D446" s="5">
        <f>_xll.SNL.Clients.Office.Excel.Functions.SPG(A446, "SP_VOLUME_AVG_WEEKLY_TO_SHARES_OUT", , "3M")</f>
        <v>3.17341539300168</v>
      </c>
      <c r="E446" s="5">
        <f>_xll.SNL.Clients.Office.Excel.Functions.SPG(A446, "SP_VOLUME_AVG_DAILY_TO_1YR_AVG_DAILY", , "1M")</f>
        <v>97.01</v>
      </c>
      <c r="F446" s="5">
        <f>_xll.SNL.Clients.Office.Excel.Functions.SPG(A446, "SP_VOLUME_AVG_DAILY_TO_1YR_AVG_DAILY", , "3M")</f>
        <v>98.21</v>
      </c>
      <c r="G446" s="9" t="str">
        <f>_xll.SNL.Clients.Office.Excel.Functions.SPG(A446, "IQ_SECTOR")</f>
        <v>Materials</v>
      </c>
      <c r="H446" s="9" t="str">
        <f>_xll.SNL.Clients.Office.Excel.Functions.SPG(A446, "IQ_INDUSTRY_GROUP")</f>
        <v>Materials</v>
      </c>
      <c r="I446" s="9" t="str">
        <f>_xll.SNL.Clients.Office.Excel.Functions.SPG(A446, "IQ_INDUSTRY")</f>
        <v>Chemicals</v>
      </c>
      <c r="J446" s="9" t="str">
        <f>_xll.SNL.Clients.Office.Excel.Functions.SPG(A446, "IQ_PRIMARY_INDUSTRY")</f>
        <v>Specialty Chemicals</v>
      </c>
      <c r="K446" s="9" t="str">
        <f>_xll.SNL.Clients.Office.Excel.Functions.SPG(A446, "NAICS_CODE", "Primary")</f>
        <v>325510 - Paint and Coating Manufacturing</v>
      </c>
      <c r="L446" s="9" t="str">
        <f>_xll.SNL.Clients.Office.Excel.Functions.SPG(A446, "SP_TOPICTAG")</f>
        <v/>
      </c>
      <c r="M446" s="5">
        <f>_xll.SNL.Clients.Office.Excel.Functions.SPG(A446, "SP_PCT_SHARES_OWNED_ALL_INSTITUTIONS")</f>
        <v>82.36</v>
      </c>
      <c r="N446" s="9" t="str">
        <f>_xll.SNL.Clients.Office.Excel.Functions.SPG(A446, "RD_CREDIT_RATING_GLOBAL", "Issuer Credit Rating", "Local Currency LT|0")</f>
        <v>BBB</v>
      </c>
      <c r="O446" s="9" t="str">
        <f>_xll.SNL.Clients.Office.Excel.Functions.SPG(A446, "RD_CWOL_GLOBAL", "Issuer Credit Rating", "Local Currency LT|0")</f>
        <v>Stable</v>
      </c>
      <c r="P446" s="9" t="str">
        <f>_xll.SNL.Clients.Office.Excel.Functions.SPG(A446, "RD_RATING_ACTION_GLOBAL", "Issuer Credit Rating", "Local Currency LT|0")</f>
        <v>Upgrade | CreditWatch/Outlook (03/12/2021)</v>
      </c>
      <c r="Q446" s="10">
        <f>_xll.SNL.Clients.Office.Excel.Functions.SPG(A446, "RD_LAST_REVIEW_DATE_GLOBAL", "Issuer Credit Rating", "Local Currency LT")</f>
        <v>45376</v>
      </c>
      <c r="R446" s="10">
        <f>_xll.SNL.Clients.Office.Excel.Functions.SPG(A446, "RD_CREDIT_RATING_DATE_GLOBAL", "Issuer Credit Rating", "Local Currency LT|0")</f>
        <v>44267</v>
      </c>
      <c r="S446" s="10">
        <f>_xll.SNL.Clients.Office.Excel.Functions.SPG(A446, "RD_CREDIT_WATCH_OUTLOOK_DATE_GLOBAL", "Issuer Credit Rating", "Local Currency LT|0")</f>
        <v>44267</v>
      </c>
    </row>
    <row r="447" spans="1:19" x14ac:dyDescent="0.3">
      <c r="A447" t="s">
        <v>451</v>
      </c>
      <c r="B447" s="13">
        <f>_xll.ciqfunctions.udf.CIQ(A447,"IQ_FIRSTPRICINGDATE")</f>
        <v>24839</v>
      </c>
      <c r="C447" s="5">
        <f>_xll.SNL.Clients.Office.Excel.Functions.SPG(A447, "SP_VOLUME_AVG_WEEKLY_TO_SHARES_OUT", , "1M")</f>
        <v>2.3424166415753644</v>
      </c>
      <c r="D447" s="5">
        <f>_xll.SNL.Clients.Office.Excel.Functions.SPG(A447, "SP_VOLUME_AVG_WEEKLY_TO_SHARES_OUT", , "3M")</f>
        <v>2.0041870756778155</v>
      </c>
      <c r="E447" s="5">
        <f>_xll.SNL.Clients.Office.Excel.Functions.SPG(A447, "SP_VOLUME_AVG_DAILY_TO_1YR_AVG_DAILY", , "1M")</f>
        <v>115.48</v>
      </c>
      <c r="F447" s="5">
        <f>_xll.SNL.Clients.Office.Excel.Functions.SPG(A447, "SP_VOLUME_AVG_DAILY_TO_1YR_AVG_DAILY", , "3M")</f>
        <v>98.8</v>
      </c>
      <c r="G447" s="9" t="str">
        <f>_xll.SNL.Clients.Office.Excel.Functions.SPG(A447, "IQ_SECTOR")</f>
        <v>Utilities</v>
      </c>
      <c r="H447" s="9" t="str">
        <f>_xll.SNL.Clients.Office.Excel.Functions.SPG(A447, "IQ_INDUSTRY_GROUP")</f>
        <v>Utilities</v>
      </c>
      <c r="I447" s="9" t="str">
        <f>_xll.SNL.Clients.Office.Excel.Functions.SPG(A447, "IQ_INDUSTRY")</f>
        <v>Electric Utilities</v>
      </c>
      <c r="J447" s="9" t="str">
        <f>_xll.SNL.Clients.Office.Excel.Functions.SPG(A447, "IQ_PRIMARY_INDUSTRY")</f>
        <v>Electric Utilities</v>
      </c>
      <c r="K447" s="9" t="str">
        <f>_xll.SNL.Clients.Office.Excel.Functions.SPG(A447, "NAICS_CODE", "Primary")</f>
        <v>2211 - Electric Power Generation, Transmission and Distribution</v>
      </c>
      <c r="L447" s="9" t="str">
        <f>_xll.SNL.Clients.Office.Excel.Functions.SPG(A447, "SP_TOPICTAG")</f>
        <v>Clean Energy; Energy Efficiency; Energy Management; Energy Storage; Conventional Nuclear; Smart Energy; Power Grid; Utility Scale Solar; Onshore and Offshore Wind; Battery Energy Storage System (BESS)</v>
      </c>
      <c r="M447" s="5">
        <f>_xll.SNL.Clients.Office.Excel.Functions.SPG(A447, "SP_PCT_SHARES_OWNED_ALL_INSTITUTIONS")</f>
        <v>69.33</v>
      </c>
      <c r="N447" s="9" t="str">
        <f>_xll.SNL.Clients.Office.Excel.Functions.SPG(A447, "RD_CREDIT_RATING_GLOBAL", "Issuer Credit Rating", "Local Currency LT|0")</f>
        <v>A-</v>
      </c>
      <c r="O447" s="9" t="str">
        <f>_xll.SNL.Clients.Office.Excel.Functions.SPG(A447, "RD_CWOL_GLOBAL", "Issuer Credit Rating", "Local Currency LT|0")</f>
        <v>Stable</v>
      </c>
      <c r="P447" s="9" t="str">
        <f>_xll.SNL.Clients.Office.Excel.Functions.SPG(A447, "RD_RATING_ACTION_GLOBAL", "Issuer Credit Rating", "Local Currency LT|0")</f>
        <v>Upgrade | CreditWatch/Outlook (05/02/2024)</v>
      </c>
      <c r="Q447" s="10">
        <f>_xll.SNL.Clients.Office.Excel.Functions.SPG(A447, "RD_LAST_REVIEW_DATE_GLOBAL", "Issuer Credit Rating", "Local Currency LT")</f>
        <v>45491</v>
      </c>
      <c r="R447" s="10">
        <f>_xll.SNL.Clients.Office.Excel.Functions.SPG(A447, "RD_CREDIT_RATING_DATE_GLOBAL", "Issuer Credit Rating", "Local Currency LT|0")</f>
        <v>45414</v>
      </c>
      <c r="S447" s="10">
        <f>_xll.SNL.Clients.Office.Excel.Functions.SPG(A447, "RD_CREDIT_WATCH_OUTLOOK_DATE_GLOBAL", "Issuer Credit Rating", "Local Currency LT|0")</f>
        <v>45414</v>
      </c>
    </row>
    <row r="448" spans="1:19" x14ac:dyDescent="0.3">
      <c r="A448" t="s">
        <v>452</v>
      </c>
      <c r="B448" s="13">
        <f>_xll.ciqfunctions.udf.CIQ(A448,"IQ_FIRSTPRICINGDATE")</f>
        <v>24839</v>
      </c>
      <c r="C448" s="5">
        <f>_xll.SNL.Clients.Office.Excel.Functions.SPG(A448, "SP_VOLUME_AVG_WEEKLY_TO_SHARES_OUT", , "1M")</f>
        <v>1.9424371636395026</v>
      </c>
      <c r="D448" s="5">
        <f>_xll.SNL.Clients.Office.Excel.Functions.SPG(A448, "SP_VOLUME_AVG_WEEKLY_TO_SHARES_OUT", , "3M")</f>
        <v>2.1909165902567702</v>
      </c>
      <c r="E448" s="5">
        <f>_xll.SNL.Clients.Office.Excel.Functions.SPG(A448, "SP_VOLUME_AVG_DAILY_TO_1YR_AVG_DAILY", , "1M")</f>
        <v>83.31</v>
      </c>
      <c r="F448" s="5">
        <f>_xll.SNL.Clients.Office.Excel.Functions.SPG(A448, "SP_VOLUME_AVG_DAILY_TO_1YR_AVG_DAILY", , "3M")</f>
        <v>93.97</v>
      </c>
      <c r="G448" s="9" t="str">
        <f>_xll.SNL.Clients.Office.Excel.Functions.SPG(A448, "IQ_SECTOR")</f>
        <v>Consumer Discretionary</v>
      </c>
      <c r="H448" s="9" t="str">
        <f>_xll.SNL.Clients.Office.Excel.Functions.SPG(A448, "IQ_INDUSTRY_GROUP")</f>
        <v>Consumer Discretionary Distribution and Retail</v>
      </c>
      <c r="I448" s="9" t="str">
        <f>_xll.SNL.Clients.Office.Excel.Functions.SPG(A448, "IQ_INDUSTRY")</f>
        <v>Specialty Retail</v>
      </c>
      <c r="J448" s="9" t="str">
        <f>_xll.SNL.Clients.Office.Excel.Functions.SPG(A448, "IQ_PRIMARY_INDUSTRY")</f>
        <v>Apparel Retail</v>
      </c>
      <c r="K448" s="9" t="str">
        <f>_xll.SNL.Clients.Office.Excel.Functions.SPG(A448, "NAICS_CODE", "Primary")</f>
        <v>4581 - Clothing and Clothing Accessories Retailers</v>
      </c>
      <c r="L448" s="9" t="str">
        <f>_xll.SNL.Clients.Office.Excel.Functions.SPG(A448, "SP_TOPICTAG")</f>
        <v>Lifestyle; Brand Marketing</v>
      </c>
      <c r="M448" s="5">
        <f>_xll.SNL.Clients.Office.Excel.Functions.SPG(A448, "SP_PCT_SHARES_OWNED_ALL_INSTITUTIONS")</f>
        <v>91.63</v>
      </c>
      <c r="N448" s="9" t="str">
        <f>_xll.SNL.Clients.Office.Excel.Functions.SPG(A448, "RD_CREDIT_RATING_GLOBAL", "Issuer Credit Rating", "Local Currency LT|0")</f>
        <v>A</v>
      </c>
      <c r="O448" s="9" t="str">
        <f>_xll.SNL.Clients.Office.Excel.Functions.SPG(A448, "RD_CWOL_GLOBAL", "Issuer Credit Rating", "Local Currency LT|0")</f>
        <v>Stable</v>
      </c>
      <c r="P448" s="9" t="str">
        <f>_xll.SNL.Clients.Office.Excel.Functions.SPG(A448, "RD_RATING_ACTION_GLOBAL", "Issuer Credit Rating", "Local Currency LT|0")</f>
        <v>CreditWatch/Outlook (03/11/2021)</v>
      </c>
      <c r="Q448" s="10">
        <f>_xll.SNL.Clients.Office.Excel.Functions.SPG(A448, "RD_LAST_REVIEW_DATE_GLOBAL", "Issuer Credit Rating", "Local Currency LT")</f>
        <v>45373</v>
      </c>
      <c r="R448" s="10">
        <f>_xll.SNL.Clients.Office.Excel.Functions.SPG(A448, "RD_CREDIT_RATING_DATE_GLOBAL", "Issuer Credit Rating", "Local Currency LT|0")</f>
        <v>43917</v>
      </c>
      <c r="S448" s="10">
        <f>_xll.SNL.Clients.Office.Excel.Functions.SPG(A448, "RD_CREDIT_WATCH_OUTLOOK_DATE_GLOBAL", "Issuer Credit Rating", "Local Currency LT|0")</f>
        <v>44266</v>
      </c>
    </row>
    <row r="449" spans="1:19" x14ac:dyDescent="0.3">
      <c r="A449" t="s">
        <v>453</v>
      </c>
      <c r="B449" s="13">
        <f>_xll.ciqfunctions.udf.CIQ(A449,"IQ_FIRSTPRICINGDATE")</f>
        <v>37475</v>
      </c>
      <c r="C449" s="5">
        <f>_xll.SNL.Clients.Office.Excel.Functions.SPG(A449, "SP_VOLUME_AVG_WEEKLY_TO_SHARES_OUT", , "1M")</f>
        <v>3.157315597024335</v>
      </c>
      <c r="D449" s="5">
        <f>_xll.SNL.Clients.Office.Excel.Functions.SPG(A449, "SP_VOLUME_AVG_WEEKLY_TO_SHARES_OUT", , "3M")</f>
        <v>2.9152382342055065</v>
      </c>
      <c r="E449" s="5">
        <f>_xll.SNL.Clients.Office.Excel.Functions.SPG(A449, "SP_VOLUME_AVG_DAILY_TO_1YR_AVG_DAILY", , "1M")</f>
        <v>111.8</v>
      </c>
      <c r="F449" s="5">
        <f>_xll.SNL.Clients.Office.Excel.Functions.SPG(A449, "SP_VOLUME_AVG_DAILY_TO_1YR_AVG_DAILY", , "3M")</f>
        <v>103.23</v>
      </c>
      <c r="G449" s="9" t="str">
        <f>_xll.SNL.Clients.Office.Excel.Functions.SPG(A449, "IQ_SECTOR")</f>
        <v>Financials</v>
      </c>
      <c r="H449" s="9" t="str">
        <f>_xll.SNL.Clients.Office.Excel.Functions.SPG(A449, "IQ_INDUSTRY_GROUP")</f>
        <v>Insurance</v>
      </c>
      <c r="I449" s="9" t="str">
        <f>_xll.SNL.Clients.Office.Excel.Functions.SPG(A449, "IQ_INDUSTRY")</f>
        <v>Insurance</v>
      </c>
      <c r="J449" s="9" t="str">
        <f>_xll.SNL.Clients.Office.Excel.Functions.SPG(A449, "IQ_PRIMARY_INDUSTRY")</f>
        <v>Property and Casualty Insurance</v>
      </c>
      <c r="K449" s="9" t="str">
        <f>_xll.SNL.Clients.Office.Excel.Functions.SPG(A449, "NAICS_CODE", "Primary")</f>
        <v>524126 - Direct Property and Casualty Insurance Carriers</v>
      </c>
      <c r="L449" s="9" t="str">
        <f>_xll.SNL.Clients.Office.Excel.Functions.SPG(A449, "SP_TOPICTAG")</f>
        <v/>
      </c>
      <c r="M449" s="5">
        <f>_xll.SNL.Clients.Office.Excel.Functions.SPG(A449, "SP_PCT_SHARES_OWNED_ALL_INSTITUTIONS")</f>
        <v>84.08</v>
      </c>
      <c r="N449" s="9" t="str">
        <f>_xll.SNL.Clients.Office.Excel.Functions.SPG(A449, "RD_CREDIT_RATING_GLOBAL", "Issuer Credit Rating", "Local Currency LT|0")</f>
        <v>A</v>
      </c>
      <c r="O449" s="9" t="str">
        <f>_xll.SNL.Clients.Office.Excel.Functions.SPG(A449, "RD_CWOL_GLOBAL", "Issuer Credit Rating", "Local Currency LT|0")</f>
        <v>Stable</v>
      </c>
      <c r="P449" s="9" t="str">
        <f>_xll.SNL.Clients.Office.Excel.Functions.SPG(A449, "RD_RATING_ACTION_GLOBAL", "Issuer Credit Rating", "Local Currency LT|0")</f>
        <v>Upgrade | CreditWatch/Outlook (07/28/2011)</v>
      </c>
      <c r="Q449" s="10">
        <f>_xll.SNL.Clients.Office.Excel.Functions.SPG(A449, "RD_LAST_REVIEW_DATE_GLOBAL", "Issuer Credit Rating", "Local Currency LT")</f>
        <v>45461</v>
      </c>
      <c r="R449" s="10">
        <f>_xll.SNL.Clients.Office.Excel.Functions.SPG(A449, "RD_CREDIT_RATING_DATE_GLOBAL", "Issuer Credit Rating", "Local Currency LT|0")</f>
        <v>40752</v>
      </c>
      <c r="S449" s="10">
        <f>_xll.SNL.Clients.Office.Excel.Functions.SPG(A449, "RD_CREDIT_WATCH_OUTLOOK_DATE_GLOBAL", "Issuer Credit Rating", "Local Currency LT|0")</f>
        <v>40752</v>
      </c>
    </row>
    <row r="450" spans="1:19" x14ac:dyDescent="0.3">
      <c r="A450" t="s">
        <v>454</v>
      </c>
      <c r="B450" s="13">
        <f>_xll.ciqfunctions.udf.CIQ(A450,"IQ_FIRSTPRICINGDATE")</f>
        <v>24839</v>
      </c>
      <c r="C450" s="5">
        <f>_xll.SNL.Clients.Office.Excel.Functions.SPG(A450, "SP_VOLUME_AVG_WEEKLY_TO_SHARES_OUT", , "1M")</f>
        <v>2.4904220164428272</v>
      </c>
      <c r="D450" s="5">
        <f>_xll.SNL.Clients.Office.Excel.Functions.SPG(A450, "SP_VOLUME_AVG_WEEKLY_TO_SHARES_OUT", , "3M")</f>
        <v>2.6763929263637554</v>
      </c>
      <c r="E450" s="5">
        <f>_xll.SNL.Clients.Office.Excel.Functions.SPG(A450, "SP_VOLUME_AVG_DAILY_TO_1YR_AVG_DAILY", , "1M")</f>
        <v>89.29</v>
      </c>
      <c r="F450" s="5">
        <f>_xll.SNL.Clients.Office.Excel.Functions.SPG(A450, "SP_VOLUME_AVG_DAILY_TO_1YR_AVG_DAILY", , "3M")</f>
        <v>95.96</v>
      </c>
      <c r="G450" s="9" t="str">
        <f>_xll.SNL.Clients.Office.Excel.Functions.SPG(A450, "IQ_SECTOR")</f>
        <v>Communication Services</v>
      </c>
      <c r="H450" s="9" t="str">
        <f>_xll.SNL.Clients.Office.Excel.Functions.SPG(A450, "IQ_INDUSTRY_GROUP")</f>
        <v>Media and Entertainment</v>
      </c>
      <c r="I450" s="9" t="str">
        <f>_xll.SNL.Clients.Office.Excel.Functions.SPG(A450, "IQ_INDUSTRY")</f>
        <v>Entertainment</v>
      </c>
      <c r="J450" s="9" t="str">
        <f>_xll.SNL.Clients.Office.Excel.Functions.SPG(A450, "IQ_PRIMARY_INDUSTRY")</f>
        <v>Movies and Entertainment</v>
      </c>
      <c r="K450" s="9" t="str">
        <f>_xll.SNL.Clients.Office.Excel.Functions.SPG(A450, "NAICS_CODE", "Primary")</f>
        <v>512 - Motion Picture and Sound Recording Industries</v>
      </c>
      <c r="L450" s="9" t="str">
        <f>_xll.SNL.Clients.Office.Excel.Functions.SPG(A450, "SP_TOPICTAG")</f>
        <v>Entertainment Systems; Tourism; Video Streaming; Video Advertising; Streaming Media; Video-on-Demand Servers; Video Games; Utility Scale Solar</v>
      </c>
      <c r="M450" s="5">
        <f>_xll.SNL.Clients.Office.Excel.Functions.SPG(A450, "SP_PCT_SHARES_OWNED_ALL_INSTITUTIONS")</f>
        <v>70.069999999999993</v>
      </c>
      <c r="N450" s="9" t="str">
        <f>_xll.SNL.Clients.Office.Excel.Functions.SPG(A450, "RD_CREDIT_RATING_GLOBAL", "Issuer Credit Rating", "Local Currency LT|0")</f>
        <v>A</v>
      </c>
      <c r="O450" s="9" t="str">
        <f>_xll.SNL.Clients.Office.Excel.Functions.SPG(A450, "RD_CWOL_GLOBAL", "Issuer Credit Rating", "Local Currency LT|0")</f>
        <v>Stable</v>
      </c>
      <c r="P450" s="9" t="str">
        <f>_xll.SNL.Clients.Office.Excel.Functions.SPG(A450, "RD_RATING_ACTION_GLOBAL", "Issuer Credit Rating", "Local Currency LT|0")</f>
        <v>Upgrade | CreditWatch/Outlook (12/02/2024)</v>
      </c>
      <c r="Q450" s="10">
        <f>_xll.SNL.Clients.Office.Excel.Functions.SPG(A450, "RD_LAST_REVIEW_DATE_GLOBAL", "Issuer Credit Rating", "Local Currency LT")</f>
        <v>45663</v>
      </c>
      <c r="R450" s="10">
        <f>_xll.SNL.Clients.Office.Excel.Functions.SPG(A450, "RD_CREDIT_RATING_DATE_GLOBAL", "Issuer Credit Rating", "Local Currency LT|0")</f>
        <v>45628</v>
      </c>
      <c r="S450" s="10">
        <f>_xll.SNL.Clients.Office.Excel.Functions.SPG(A450, "RD_CREDIT_WATCH_OUTLOOK_DATE_GLOBAL", "Issuer Credit Rating", "Local Currency LT|0")</f>
        <v>45628</v>
      </c>
    </row>
    <row r="451" spans="1:19" x14ac:dyDescent="0.3">
      <c r="A451" t="s">
        <v>455</v>
      </c>
      <c r="B451" s="13">
        <f>_xll.ciqfunctions.udf.CIQ(A451,"IQ_FIRSTPRICINGDATE")</f>
        <v>24839</v>
      </c>
      <c r="C451" s="5">
        <f>_xll.SNL.Clients.Office.Excel.Functions.SPG(A451, "SP_VOLUME_AVG_WEEKLY_TO_SHARES_OUT", , "1M")</f>
        <v>3.1692766040223113</v>
      </c>
      <c r="D451" s="5">
        <f>_xll.SNL.Clients.Office.Excel.Functions.SPG(A451, "SP_VOLUME_AVG_WEEKLY_TO_SHARES_OUT", , "3M")</f>
        <v>2.9494474721474617</v>
      </c>
      <c r="E451" s="5">
        <f>_xll.SNL.Clients.Office.Excel.Functions.SPG(A451, "SP_VOLUME_AVG_DAILY_TO_1YR_AVG_DAILY", , "1M")</f>
        <v>119.6</v>
      </c>
      <c r="F451" s="5">
        <f>_xll.SNL.Clients.Office.Excel.Functions.SPG(A451, "SP_VOLUME_AVG_DAILY_TO_1YR_AVG_DAILY", , "3M")</f>
        <v>111.31</v>
      </c>
      <c r="G451" s="9" t="str">
        <f>_xll.SNL.Clients.Office.Excel.Functions.SPG(A451, "IQ_SECTOR")</f>
        <v>Energy</v>
      </c>
      <c r="H451" s="9" t="str">
        <f>_xll.SNL.Clients.Office.Excel.Functions.SPG(A451, "IQ_INDUSTRY_GROUP")</f>
        <v>Energy</v>
      </c>
      <c r="I451" s="9" t="str">
        <f>_xll.SNL.Clients.Office.Excel.Functions.SPG(A451, "IQ_INDUSTRY")</f>
        <v>Oil, Gas and Consumable Fuels</v>
      </c>
      <c r="J451" s="9" t="str">
        <f>_xll.SNL.Clients.Office.Excel.Functions.SPG(A451, "IQ_PRIMARY_INDUSTRY")</f>
        <v>Oil and Gas Storage and Transportation</v>
      </c>
      <c r="K451" s="9" t="str">
        <f>_xll.SNL.Clients.Office.Excel.Functions.SPG(A451, "NAICS_CODE", "Primary")</f>
        <v>486210 - Pipeline Transportation of Natural Gas</v>
      </c>
      <c r="L451" s="9" t="str">
        <f>_xll.SNL.Clients.Office.Excel.Functions.SPG(A451, "SP_TOPICTAG")</f>
        <v>Freight Service; Marine Transportation; CleanTech; Biomass Energy; ClimateTech</v>
      </c>
      <c r="M451" s="5">
        <f>_xll.SNL.Clients.Office.Excel.Functions.SPG(A451, "SP_PCT_SHARES_OWNED_ALL_INSTITUTIONS")</f>
        <v>89.02</v>
      </c>
      <c r="N451" s="9" t="str">
        <f>_xll.SNL.Clients.Office.Excel.Functions.SPG(A451, "RD_CREDIT_RATING_GLOBAL", "Issuer Credit Rating", "Local Currency LT|0")</f>
        <v>BBB</v>
      </c>
      <c r="O451" s="9" t="str">
        <f>_xll.SNL.Clients.Office.Excel.Functions.SPG(A451, "RD_CWOL_GLOBAL", "Issuer Credit Rating", "Local Currency LT|0")</f>
        <v>Positive</v>
      </c>
      <c r="P451" s="9" t="str">
        <f>_xll.SNL.Clients.Office.Excel.Functions.SPG(A451, "RD_RATING_ACTION_GLOBAL", "Issuer Credit Rating", "Local Currency LT|0")</f>
        <v>CreditWatch/Outlook (04/19/2024)</v>
      </c>
      <c r="Q451" s="10">
        <f>_xll.SNL.Clients.Office.Excel.Functions.SPG(A451, "RD_LAST_REVIEW_DATE_GLOBAL", "Issuer Credit Rating", "Local Currency LT")</f>
        <v>45406</v>
      </c>
      <c r="R451" s="10">
        <f>_xll.SNL.Clients.Office.Excel.Functions.SPG(A451, "RD_CREDIT_RATING_DATE_GLOBAL", "Issuer Credit Rating", "Local Currency LT|0")</f>
        <v>43322</v>
      </c>
      <c r="S451" s="10">
        <f>_xll.SNL.Clients.Office.Excel.Functions.SPG(A451, "RD_CREDIT_WATCH_OUTLOOK_DATE_GLOBAL", "Issuer Credit Rating", "Local Currency LT|0")</f>
        <v>45401</v>
      </c>
    </row>
    <row r="452" spans="1:19" x14ac:dyDescent="0.3">
      <c r="A452" t="s">
        <v>456</v>
      </c>
      <c r="B452" s="13">
        <f>_xll.ciqfunctions.udf.CIQ(A452,"IQ_FIRSTPRICINGDATE")</f>
        <v>29222</v>
      </c>
      <c r="C452" s="5">
        <f>_xll.SNL.Clients.Office.Excel.Functions.SPG(A452, "SP_VOLUME_AVG_WEEKLY_TO_SHARES_OUT", , "1M")</f>
        <v>2.8472571621554801</v>
      </c>
      <c r="D452" s="5">
        <f>_xll.SNL.Clients.Office.Excel.Functions.SPG(A452, "SP_VOLUME_AVG_WEEKLY_TO_SHARES_OUT", , "3M")</f>
        <v>2.7071065579691864</v>
      </c>
      <c r="E452" s="5">
        <f>_xll.SNL.Clients.Office.Excel.Functions.SPG(A452, "SP_VOLUME_AVG_DAILY_TO_1YR_AVG_DAILY", , "1M")</f>
        <v>140.30000000000001</v>
      </c>
      <c r="F452" s="5">
        <f>_xll.SNL.Clients.Office.Excel.Functions.SPG(A452, "SP_VOLUME_AVG_DAILY_TO_1YR_AVG_DAILY", , "3M")</f>
        <v>133.38999999999999</v>
      </c>
      <c r="G452" s="9" t="str">
        <f>_xll.SNL.Clients.Office.Excel.Functions.SPG(A452, "IQ_SECTOR")</f>
        <v>Health Care</v>
      </c>
      <c r="H452" s="9" t="str">
        <f>_xll.SNL.Clients.Office.Excel.Functions.SPG(A452, "IQ_INDUSTRY_GROUP")</f>
        <v>Pharmaceuticals, Biotechnology and Life Sciences</v>
      </c>
      <c r="I452" s="9" t="str">
        <f>_xll.SNL.Clients.Office.Excel.Functions.SPG(A452, "IQ_INDUSTRY")</f>
        <v>Life Sciences Tools and Services</v>
      </c>
      <c r="J452" s="9" t="str">
        <f>_xll.SNL.Clients.Office.Excel.Functions.SPG(A452, "IQ_PRIMARY_INDUSTRY")</f>
        <v>Life Sciences Tools and Services</v>
      </c>
      <c r="K452" s="9" t="str">
        <f>_xll.SNL.Clients.Office.Excel.Functions.SPG(A452, "NAICS_CODE", "Primary")</f>
        <v>541715 - Research and Development in the Physical, Engineering, and Life Sciences (except Nanotechnology and Biotechnology)</v>
      </c>
      <c r="L452" s="9" t="str">
        <f>_xll.SNL.Clients.Office.Excel.Functions.SPG(A452, "SP_TOPICTAG")</f>
        <v>Health Diagnostics; Genetics; Immunology; Infectious Diseases; Oncology; Vaccines; Allergy</v>
      </c>
      <c r="M452" s="5">
        <f>_xll.SNL.Clients.Office.Excel.Functions.SPG(A452, "SP_PCT_SHARES_OWNED_ALL_INSTITUTIONS")</f>
        <v>90.12</v>
      </c>
      <c r="N452" s="9" t="str">
        <f>_xll.SNL.Clients.Office.Excel.Functions.SPG(A452, "RD_CREDIT_RATING_GLOBAL", "Issuer Credit Rating", "Local Currency LT|0")</f>
        <v>A-</v>
      </c>
      <c r="O452" s="9" t="str">
        <f>_xll.SNL.Clients.Office.Excel.Functions.SPG(A452, "RD_CWOL_GLOBAL", "Issuer Credit Rating", "Local Currency LT|0")</f>
        <v>Stable</v>
      </c>
      <c r="P452" s="9" t="str">
        <f>_xll.SNL.Clients.Office.Excel.Functions.SPG(A452, "RD_RATING_ACTION_GLOBAL", "Issuer Credit Rating", "Local Currency LT|0")</f>
        <v>Upgrade | CreditWatch/Outlook (06/14/2022)</v>
      </c>
      <c r="Q452" s="10">
        <f>_xll.SNL.Clients.Office.Excel.Functions.SPG(A452, "RD_LAST_REVIEW_DATE_GLOBAL", "Issuer Credit Rating", "Local Currency LT")</f>
        <v>45456</v>
      </c>
      <c r="R452" s="10">
        <f>_xll.SNL.Clients.Office.Excel.Functions.SPG(A452, "RD_CREDIT_RATING_DATE_GLOBAL", "Issuer Credit Rating", "Local Currency LT|0")</f>
        <v>44726</v>
      </c>
      <c r="S452" s="10">
        <f>_xll.SNL.Clients.Office.Excel.Functions.SPG(A452, "RD_CREDIT_WATCH_OUTLOOK_DATE_GLOBAL", "Issuer Credit Rating", "Local Currency LT|0")</f>
        <v>44726</v>
      </c>
    </row>
    <row r="453" spans="1:19" x14ac:dyDescent="0.3">
      <c r="A453" t="s">
        <v>457</v>
      </c>
      <c r="B453" s="13">
        <f>_xll.ciqfunctions.udf.CIQ(A453,"IQ_FIRSTPRICINGDATE")</f>
        <v>34383</v>
      </c>
      <c r="C453" s="5">
        <f>_xll.SNL.Clients.Office.Excel.Functions.SPG(A453, "SP_VOLUME_AVG_WEEKLY_TO_SHARES_OUT", , "1M")</f>
        <v>5.4314466430974333</v>
      </c>
      <c r="D453" s="5">
        <f>_xll.SNL.Clients.Office.Excel.Functions.SPG(A453, "SP_VOLUME_AVG_WEEKLY_TO_SHARES_OUT", , "3M")</f>
        <v>4.9102754394029304</v>
      </c>
      <c r="E453" s="5">
        <f>_xll.SNL.Clients.Office.Excel.Functions.SPG(A453, "SP_VOLUME_AVG_DAILY_TO_1YR_AVG_DAILY", , "1M")</f>
        <v>114.67</v>
      </c>
      <c r="F453" s="5">
        <f>_xll.SNL.Clients.Office.Excel.Functions.SPG(A453, "SP_VOLUME_AVG_DAILY_TO_1YR_AVG_DAILY", , "3M")</f>
        <v>103.66</v>
      </c>
      <c r="G453" s="9" t="str">
        <f>_xll.SNL.Clients.Office.Excel.Functions.SPG(A453, "IQ_SECTOR")</f>
        <v>Consumer Discretionary</v>
      </c>
      <c r="H453" s="9" t="str">
        <f>_xll.SNL.Clients.Office.Excel.Functions.SPG(A453, "IQ_INDUSTRY_GROUP")</f>
        <v>Consumer Discretionary Distribution and Retail</v>
      </c>
      <c r="I453" s="9" t="str">
        <f>_xll.SNL.Clients.Office.Excel.Functions.SPG(A453, "IQ_INDUSTRY")</f>
        <v>Specialty Retail</v>
      </c>
      <c r="J453" s="9" t="str">
        <f>_xll.SNL.Clients.Office.Excel.Functions.SPG(A453, "IQ_PRIMARY_INDUSTRY")</f>
        <v>Other Specialty Retail</v>
      </c>
      <c r="K453" s="9" t="str">
        <f>_xll.SNL.Clients.Office.Excel.Functions.SPG(A453, "NAICS_CODE", "Primary")</f>
        <v>444 - Building Material and Garden Equipment and Supplies Dealers</v>
      </c>
      <c r="L453" s="9" t="str">
        <f>_xll.SNL.Clients.Office.Excel.Functions.SPG(A453, "SP_TOPICTAG")</f>
        <v>Animal Feed; Farming; Lifestyle; Livestock; Online Grocery; Pet Care; Pet Food and Supplies</v>
      </c>
      <c r="M453" s="5">
        <f>_xll.SNL.Clients.Office.Excel.Functions.SPG(A453, "SP_PCT_SHARES_OWNED_ALL_INSTITUTIONS")</f>
        <v>95.79</v>
      </c>
      <c r="N453" s="9" t="str">
        <f>_xll.SNL.Clients.Office.Excel.Functions.SPG(A453, "RD_CREDIT_RATING_GLOBAL", "Issuer Credit Rating", "Local Currency LT|0")</f>
        <v>BBB</v>
      </c>
      <c r="O453" s="9" t="str">
        <f>_xll.SNL.Clients.Office.Excel.Functions.SPG(A453, "RD_CWOL_GLOBAL", "Issuer Credit Rating", "Local Currency LT|0")</f>
        <v>Stable</v>
      </c>
      <c r="P453" s="9" t="str">
        <f>_xll.SNL.Clients.Office.Excel.Functions.SPG(A453, "RD_RATING_ACTION_GLOBAL", "Issuer Credit Rating", "Local Currency LT|0")</f>
        <v>New Rating | CreditWatch/Outlook (10/21/2020)</v>
      </c>
      <c r="Q453" s="10">
        <f>_xll.SNL.Clients.Office.Excel.Functions.SPG(A453, "RD_LAST_REVIEW_DATE_GLOBAL", "Issuer Credit Rating", "Local Currency LT")</f>
        <v>45362</v>
      </c>
      <c r="R453" s="10">
        <f>_xll.SNL.Clients.Office.Excel.Functions.SPG(A453, "RD_CREDIT_RATING_DATE_GLOBAL", "Issuer Credit Rating", "Local Currency LT|0")</f>
        <v>44125</v>
      </c>
      <c r="S453" s="10">
        <f>_xll.SNL.Clients.Office.Excel.Functions.SPG(A453, "RD_CREDIT_WATCH_OUTLOOK_DATE_GLOBAL", "Issuer Credit Rating", "Local Currency LT|0")</f>
        <v>44125</v>
      </c>
    </row>
    <row r="454" spans="1:19" x14ac:dyDescent="0.3">
      <c r="A454" t="s">
        <v>458</v>
      </c>
      <c r="B454" s="13">
        <f>_xll.ciqfunctions.udf.CIQ(A454,"IQ_FIRSTPRICINGDATE")</f>
        <v>24839</v>
      </c>
      <c r="C454" s="5">
        <f>_xll.SNL.Clients.Office.Excel.Functions.SPG(A454, "SP_VOLUME_AVG_WEEKLY_TO_SHARES_OUT", , "1M")</f>
        <v>3.552895183571843</v>
      </c>
      <c r="D454" s="5">
        <f>_xll.SNL.Clients.Office.Excel.Functions.SPG(A454, "SP_VOLUME_AVG_WEEKLY_TO_SHARES_OUT", , "3M")</f>
        <v>2.8952007308828804</v>
      </c>
      <c r="E454" s="5">
        <f>_xll.SNL.Clients.Office.Excel.Functions.SPG(A454, "SP_VOLUME_AVG_DAILY_TO_1YR_AVG_DAILY", , "1M")</f>
        <v>138.36000000000001</v>
      </c>
      <c r="F454" s="5">
        <f>_xll.SNL.Clients.Office.Excel.Functions.SPG(A454, "SP_VOLUME_AVG_DAILY_TO_1YR_AVG_DAILY", , "3M")</f>
        <v>112.75</v>
      </c>
      <c r="G454" s="9" t="str">
        <f>_xll.SNL.Clients.Office.Excel.Functions.SPG(A454, "IQ_SECTOR")</f>
        <v>Industrials</v>
      </c>
      <c r="H454" s="9" t="str">
        <f>_xll.SNL.Clients.Office.Excel.Functions.SPG(A454, "IQ_INDUSTRY_GROUP")</f>
        <v>Capital Goods</v>
      </c>
      <c r="I454" s="9" t="str">
        <f>_xll.SNL.Clients.Office.Excel.Functions.SPG(A454, "IQ_INDUSTRY")</f>
        <v>Building Products</v>
      </c>
      <c r="J454" s="9" t="str">
        <f>_xll.SNL.Clients.Office.Excel.Functions.SPG(A454, "IQ_PRIMARY_INDUSTRY")</f>
        <v>Building Products</v>
      </c>
      <c r="K454" s="9" t="str">
        <f>_xll.SNL.Clients.Office.Excel.Functions.SPG(A454, "NAICS_CODE", "Primary")</f>
        <v>33341 - Ventilation, Heating, Air-Conditioning, and Commercial Refrigeration Equipment Manufacturing</v>
      </c>
      <c r="L454" s="9" t="str">
        <f>_xll.SNL.Clients.Office.Excel.Functions.SPG(A454, "SP_TOPICTAG")</f>
        <v>Clean Energy; Energy Management; Industrial Automation; CleanTech</v>
      </c>
      <c r="M454" s="5">
        <f>_xll.SNL.Clients.Office.Excel.Functions.SPG(A454, "SP_PCT_SHARES_OWNED_ALL_INSTITUTIONS")</f>
        <v>86.88</v>
      </c>
      <c r="N454" s="9" t="str">
        <f>_xll.SNL.Clients.Office.Excel.Functions.SPG(A454, "RD_CREDIT_RATING_GLOBAL", "Issuer Credit Rating", "Local Currency LT|0")</f>
        <v>BBB+</v>
      </c>
      <c r="O454" s="9" t="str">
        <f>_xll.SNL.Clients.Office.Excel.Functions.SPG(A454, "RD_CWOL_GLOBAL", "Issuer Credit Rating", "Local Currency LT|0")</f>
        <v>Positive</v>
      </c>
      <c r="P454" s="9" t="str">
        <f>_xll.SNL.Clients.Office.Excel.Functions.SPG(A454, "RD_RATING_ACTION_GLOBAL", "Issuer Credit Rating", "Local Currency LT|0")</f>
        <v>CreditWatch/Outlook (10/31/2024)</v>
      </c>
      <c r="Q454" s="10">
        <f>_xll.SNL.Clients.Office.Excel.Functions.SPG(A454, "RD_LAST_REVIEW_DATE_GLOBAL", "Issuer Credit Rating", "Local Currency LT")</f>
        <v>45596</v>
      </c>
      <c r="R454" s="10">
        <f>_xll.SNL.Clients.Office.Excel.Functions.SPG(A454, "RD_CREDIT_RATING_DATE_GLOBAL", "Issuer Credit Rating", "Local Currency LT|0")</f>
        <v>45156</v>
      </c>
      <c r="S454" s="10">
        <f>_xll.SNL.Clients.Office.Excel.Functions.SPG(A454, "RD_CREDIT_WATCH_OUTLOOK_DATE_GLOBAL", "Issuer Credit Rating", "Local Currency LT|0")</f>
        <v>45596</v>
      </c>
    </row>
    <row r="455" spans="1:19" x14ac:dyDescent="0.3">
      <c r="A455" t="s">
        <v>459</v>
      </c>
      <c r="B455" s="13">
        <f>_xll.ciqfunctions.udf.CIQ(A455,"IQ_FIRSTPRICINGDATE")</f>
        <v>38791</v>
      </c>
      <c r="C455" s="5">
        <f>_xll.SNL.Clients.Office.Excel.Functions.SPG(A455, "SP_VOLUME_AVG_WEEKLY_TO_SHARES_OUT", , "1M")</f>
        <v>2.2924246634140411</v>
      </c>
      <c r="D455" s="5">
        <f>_xll.SNL.Clients.Office.Excel.Functions.SPG(A455, "SP_VOLUME_AVG_WEEKLY_TO_SHARES_OUT", , "3M")</f>
        <v>2.664458677677862</v>
      </c>
      <c r="E455" s="5">
        <f>_xll.SNL.Clients.Office.Excel.Functions.SPG(A455, "SP_VOLUME_AVG_DAILY_TO_1YR_AVG_DAILY", , "1M")</f>
        <v>108.88</v>
      </c>
      <c r="F455" s="5">
        <f>_xll.SNL.Clients.Office.Excel.Functions.SPG(A455, "SP_VOLUME_AVG_DAILY_TO_1YR_AVG_DAILY", , "3M")</f>
        <v>126.55</v>
      </c>
      <c r="G455" s="9" t="str">
        <f>_xll.SNL.Clients.Office.Excel.Functions.SPG(A455, "IQ_SECTOR")</f>
        <v>Industrials</v>
      </c>
      <c r="H455" s="9" t="str">
        <f>_xll.SNL.Clients.Office.Excel.Functions.SPG(A455, "IQ_INDUSTRY_GROUP")</f>
        <v>Capital Goods</v>
      </c>
      <c r="I455" s="9" t="str">
        <f>_xll.SNL.Clients.Office.Excel.Functions.SPG(A455, "IQ_INDUSTRY")</f>
        <v>Aerospace and Defense</v>
      </c>
      <c r="J455" s="9" t="str">
        <f>_xll.SNL.Clients.Office.Excel.Functions.SPG(A455, "IQ_PRIMARY_INDUSTRY")</f>
        <v>Aerospace and Defense</v>
      </c>
      <c r="K455" s="9" t="str">
        <f>_xll.SNL.Clients.Office.Excel.Functions.SPG(A455, "NAICS_CODE", "Primary")</f>
        <v>336413 - Other Aircraft Parts and Auxiliary Equipment Manufacturing</v>
      </c>
      <c r="L455" s="9" t="str">
        <f>_xll.SNL.Clients.Office.Excel.Functions.SPG(A455, "SP_TOPICTAG")</f>
        <v>Fleet Management; Industrial Automation; Sensors; Process Automation; Passenger Aircraft Manufacturing</v>
      </c>
      <c r="M455" s="5">
        <f>_xll.SNL.Clients.Office.Excel.Functions.SPG(A455, "SP_PCT_SHARES_OWNED_ALL_INSTITUTIONS")</f>
        <v>93.95</v>
      </c>
      <c r="N455" s="9" t="str">
        <f>_xll.SNL.Clients.Office.Excel.Functions.SPG(A455, "RD_CREDIT_RATING_GLOBAL", "Issuer Credit Rating", "Local Currency LT|0")</f>
        <v/>
      </c>
      <c r="O455" s="9" t="str">
        <f>_xll.SNL.Clients.Office.Excel.Functions.SPG(A455, "RD_CWOL_GLOBAL", "Issuer Credit Rating", "Local Currency LT|0")</f>
        <v/>
      </c>
      <c r="P455" s="9" t="str">
        <f>_xll.SNL.Clients.Office.Excel.Functions.SPG(A455, "RD_RATING_ACTION_GLOBAL", "Issuer Credit Rating", "Local Currency LT|0")</f>
        <v/>
      </c>
      <c r="Q455" s="10" t="str">
        <f>_xll.SNL.Clients.Office.Excel.Functions.SPG(A455, "RD_LAST_REVIEW_DATE_GLOBAL", "Issuer Credit Rating", "Local Currency LT")</f>
        <v/>
      </c>
      <c r="R455" s="10" t="str">
        <f>_xll.SNL.Clients.Office.Excel.Functions.SPG(A455, "RD_CREDIT_RATING_DATE_GLOBAL", "Issuer Credit Rating", "Local Currency LT|0")</f>
        <v/>
      </c>
      <c r="S455" s="10" t="str">
        <f>_xll.SNL.Clients.Office.Excel.Functions.SPG(A455, "RD_CREDIT_WATCH_OUTLOOK_DATE_GLOBAL", "Issuer Credit Rating", "Local Currency LT|0")</f>
        <v/>
      </c>
    </row>
    <row r="456" spans="1:19" x14ac:dyDescent="0.3">
      <c r="A456" t="s">
        <v>460</v>
      </c>
      <c r="B456" s="13">
        <f>_xll.ciqfunctions.udf.CIQ(A456,"IQ_FIRSTPRICINGDATE")</f>
        <v>33074</v>
      </c>
      <c r="C456" s="5">
        <f>_xll.SNL.Clients.Office.Excel.Functions.SPG(A456, "SP_VOLUME_AVG_WEEKLY_TO_SHARES_OUT", , "1M")</f>
        <v>2.5229683439179507</v>
      </c>
      <c r="D456" s="5">
        <f>_xll.SNL.Clients.Office.Excel.Functions.SPG(A456, "SP_VOLUME_AVG_WEEKLY_TO_SHARES_OUT", , "3M")</f>
        <v>2.5781070113110145</v>
      </c>
      <c r="E456" s="5">
        <f>_xll.SNL.Clients.Office.Excel.Functions.SPG(A456, "SP_VOLUME_AVG_DAILY_TO_1YR_AVG_DAILY", , "1M")</f>
        <v>91.15</v>
      </c>
      <c r="F456" s="5">
        <f>_xll.SNL.Clients.Office.Excel.Functions.SPG(A456, "SP_VOLUME_AVG_DAILY_TO_1YR_AVG_DAILY", , "3M")</f>
        <v>93.14</v>
      </c>
      <c r="G456" s="9" t="str">
        <f>_xll.SNL.Clients.Office.Excel.Functions.SPG(A456, "IQ_SECTOR")</f>
        <v>Information Technology</v>
      </c>
      <c r="H456" s="9" t="str">
        <f>_xll.SNL.Clients.Office.Excel.Functions.SPG(A456, "IQ_INDUSTRY_GROUP")</f>
        <v>Technology Hardware and Equipment</v>
      </c>
      <c r="I456" s="9" t="str">
        <f>_xll.SNL.Clients.Office.Excel.Functions.SPG(A456, "IQ_INDUSTRY")</f>
        <v>Electronic Equipment, Instruments and Components</v>
      </c>
      <c r="J456" s="9" t="str">
        <f>_xll.SNL.Clients.Office.Excel.Functions.SPG(A456, "IQ_PRIMARY_INDUSTRY")</f>
        <v>Electronic Equipment and Instruments</v>
      </c>
      <c r="K456" s="9" t="str">
        <f>_xll.SNL.Clients.Office.Excel.Functions.SPG(A456, "NAICS_CODE", "Primary")</f>
        <v>334519 - Other Measuring and Controlling Device Manufacturing</v>
      </c>
      <c r="L456" s="9" t="str">
        <f>_xll.SNL.Clients.Office.Excel.Functions.SPG(A456, "SP_TOPICTAG")</f>
        <v>Farming; Predictive Analytics; Team Collaboration; DaaS</v>
      </c>
      <c r="M456" s="5">
        <f>_xll.SNL.Clients.Office.Excel.Functions.SPG(A456, "SP_PCT_SHARES_OWNED_ALL_INSTITUTIONS")</f>
        <v>96.01</v>
      </c>
      <c r="N456" s="9" t="str">
        <f>_xll.SNL.Clients.Office.Excel.Functions.SPG(A456, "RD_CREDIT_RATING_GLOBAL", "Issuer Credit Rating", "Local Currency LT|0")</f>
        <v>BBB-</v>
      </c>
      <c r="O456" s="9" t="str">
        <f>_xll.SNL.Clients.Office.Excel.Functions.SPG(A456, "RD_CWOL_GLOBAL", "Issuer Credit Rating", "Local Currency LT|0")</f>
        <v>Stable</v>
      </c>
      <c r="P456" s="9" t="str">
        <f>_xll.SNL.Clients.Office.Excel.Functions.SPG(A456, "RD_RATING_ACTION_GLOBAL", "Issuer Credit Rating", "Local Currency LT|0")</f>
        <v>CreditWatch/Outlook (06/18/2019)</v>
      </c>
      <c r="Q456" s="10">
        <f>_xll.SNL.Clients.Office.Excel.Functions.SPG(A456, "RD_LAST_REVIEW_DATE_GLOBAL", "Issuer Credit Rating", "Local Currency LT")</f>
        <v>45590</v>
      </c>
      <c r="R456" s="10">
        <f>_xll.SNL.Clients.Office.Excel.Functions.SPG(A456, "RD_CREDIT_RATING_DATE_GLOBAL", "Issuer Credit Rating", "Local Currency LT|0")</f>
        <v>41942</v>
      </c>
      <c r="S456" s="10">
        <f>_xll.SNL.Clients.Office.Excel.Functions.SPG(A456, "RD_CREDIT_WATCH_OUTLOOK_DATE_GLOBAL", "Issuer Credit Rating", "Local Currency LT|0")</f>
        <v>43634</v>
      </c>
    </row>
    <row r="457" spans="1:19" x14ac:dyDescent="0.3">
      <c r="A457" t="s">
        <v>461</v>
      </c>
      <c r="B457" s="13">
        <f>_xll.ciqfunctions.udf.CIQ(A457,"IQ_FIRSTPRICINGDATE")</f>
        <v>26647</v>
      </c>
      <c r="C457" s="5">
        <f>_xll.SNL.Clients.Office.Excel.Functions.SPG(A457, "SP_VOLUME_AVG_WEEKLY_TO_SHARES_OUT", , "1M")</f>
        <v>3.1348538407715303</v>
      </c>
      <c r="D457" s="5">
        <f>_xll.SNL.Clients.Office.Excel.Functions.SPG(A457, "SP_VOLUME_AVG_WEEKLY_TO_SHARES_OUT", , "3M")</f>
        <v>2.8462124996470068</v>
      </c>
      <c r="E457" s="5">
        <f>_xll.SNL.Clients.Office.Excel.Functions.SPG(A457, "SP_VOLUME_AVG_DAILY_TO_1YR_AVG_DAILY", , "1M")</f>
        <v>104.14</v>
      </c>
      <c r="F457" s="5">
        <f>_xll.SNL.Clients.Office.Excel.Functions.SPG(A457, "SP_VOLUME_AVG_DAILY_TO_1YR_AVG_DAILY", , "3M")</f>
        <v>94.55</v>
      </c>
      <c r="G457" s="9" t="str">
        <f>_xll.SNL.Clients.Office.Excel.Functions.SPG(A457, "IQ_SECTOR")</f>
        <v>Financials</v>
      </c>
      <c r="H457" s="9" t="str">
        <f>_xll.SNL.Clients.Office.Excel.Functions.SPG(A457, "IQ_INDUSTRY_GROUP")</f>
        <v>Banks</v>
      </c>
      <c r="I457" s="9" t="str">
        <f>_xll.SNL.Clients.Office.Excel.Functions.SPG(A457, "IQ_INDUSTRY")</f>
        <v>Banks</v>
      </c>
      <c r="J457" s="9" t="str">
        <f>_xll.SNL.Clients.Office.Excel.Functions.SPG(A457, "IQ_PRIMARY_INDUSTRY")</f>
        <v>Regional Banks</v>
      </c>
      <c r="K457" s="9" t="str">
        <f>_xll.SNL.Clients.Office.Excel.Functions.SPG(A457, "NAICS_CODE", "Primary")</f>
        <v>522110 - Commercial Banking</v>
      </c>
      <c r="L457" s="9" t="str">
        <f>_xll.SNL.Clients.Office.Excel.Functions.SPG(A457, "SP_TOPICTAG")</f>
        <v>Consumer Lending</v>
      </c>
      <c r="M457" s="5">
        <f>_xll.SNL.Clients.Office.Excel.Functions.SPG(A457, "SP_PCT_SHARES_OWNED_ALL_INSTITUTIONS")</f>
        <v>85.9</v>
      </c>
      <c r="N457" s="9" t="str">
        <f>_xll.SNL.Clients.Office.Excel.Functions.SPG(A457, "RD_CREDIT_RATING_GLOBAL", "Issuer Credit Rating", "Local Currency LT|0")</f>
        <v>A-</v>
      </c>
      <c r="O457" s="9" t="str">
        <f>_xll.SNL.Clients.Office.Excel.Functions.SPG(A457, "RD_CWOL_GLOBAL", "Issuer Credit Rating", "Local Currency LT|0")</f>
        <v>Stable</v>
      </c>
      <c r="P457" s="9" t="str">
        <f>_xll.SNL.Clients.Office.Excel.Functions.SPG(A457, "RD_RATING_ACTION_GLOBAL", "Issuer Credit Rating", "Local Currency LT|0")</f>
        <v>CreditWatch/Outlook (03/31/2023)</v>
      </c>
      <c r="Q457" s="10">
        <f>_xll.SNL.Clients.Office.Excel.Functions.SPG(A457, "RD_LAST_REVIEW_DATE_GLOBAL", "Issuer Credit Rating", "Local Currency LT")</f>
        <v>45684</v>
      </c>
      <c r="R457" s="10">
        <f>_xll.SNL.Clients.Office.Excel.Functions.SPG(A457, "RD_CREDIT_RATING_DATE_GLOBAL", "Issuer Credit Rating", "Local Currency LT|0")</f>
        <v>40883</v>
      </c>
      <c r="S457" s="10">
        <f>_xll.SNL.Clients.Office.Excel.Functions.SPG(A457, "RD_CREDIT_WATCH_OUTLOOK_DATE_GLOBAL", "Issuer Credit Rating", "Local Currency LT|0")</f>
        <v>45016</v>
      </c>
    </row>
    <row r="458" spans="1:19" x14ac:dyDescent="0.3">
      <c r="A458" t="s">
        <v>462</v>
      </c>
      <c r="B458" s="13">
        <f>_xll.ciqfunctions.udf.CIQ(A458,"IQ_FIRSTPRICINGDATE")</f>
        <v>25245</v>
      </c>
      <c r="C458" s="5">
        <f>_xll.SNL.Clients.Office.Excel.Functions.SPG(A458, "SP_VOLUME_AVG_WEEKLY_TO_SHARES_OUT", , "1M")</f>
        <v>2.5886136188848297</v>
      </c>
      <c r="D458" s="5">
        <f>_xll.SNL.Clients.Office.Excel.Functions.SPG(A458, "SP_VOLUME_AVG_WEEKLY_TO_SHARES_OUT", , "3M")</f>
        <v>2.9118293845311669</v>
      </c>
      <c r="E458" s="5">
        <f>_xll.SNL.Clients.Office.Excel.Functions.SPG(A458, "SP_VOLUME_AVG_DAILY_TO_1YR_AVG_DAILY", , "1M")</f>
        <v>92.34</v>
      </c>
      <c r="F458" s="5">
        <f>_xll.SNL.Clients.Office.Excel.Functions.SPG(A458, "SP_VOLUME_AVG_DAILY_TO_1YR_AVG_DAILY", , "3M")</f>
        <v>103.87</v>
      </c>
      <c r="G458" s="9" t="str">
        <f>_xll.SNL.Clients.Office.Excel.Functions.SPG(A458, "IQ_SECTOR")</f>
        <v>Information Technology</v>
      </c>
      <c r="H458" s="9" t="str">
        <f>_xll.SNL.Clients.Office.Excel.Functions.SPG(A458, "IQ_INDUSTRY_GROUP")</f>
        <v>Software and Services</v>
      </c>
      <c r="I458" s="9" t="str">
        <f>_xll.SNL.Clients.Office.Excel.Functions.SPG(A458, "IQ_INDUSTRY")</f>
        <v>Software</v>
      </c>
      <c r="J458" s="9" t="str">
        <f>_xll.SNL.Clients.Office.Excel.Functions.SPG(A458, "IQ_PRIMARY_INDUSTRY")</f>
        <v>Application Software</v>
      </c>
      <c r="K458" s="9" t="str">
        <f>_xll.SNL.Clients.Office.Excel.Functions.SPG(A458, "NAICS_CODE", "Primary")</f>
        <v>513210 - Software Publishers</v>
      </c>
      <c r="L458" s="9" t="str">
        <f>_xll.SNL.Clients.Office.Excel.Functions.SPG(A458, "SP_TOPICTAG")</f>
        <v>Software Development; Data Integration; Customer Relationship Management; GovTech; Data Protection; Cloud Infrastructure; Process Automation</v>
      </c>
      <c r="M458" s="5">
        <f>_xll.SNL.Clients.Office.Excel.Functions.SPG(A458, "SP_PCT_SHARES_OWNED_ALL_INSTITUTIONS")</f>
        <v>95.48</v>
      </c>
      <c r="N458" s="9" t="str">
        <f>_xll.SNL.Clients.Office.Excel.Functions.SPG(A458, "RD_CREDIT_RATING_GLOBAL", "Issuer Credit Rating", "Local Currency LT|0")</f>
        <v/>
      </c>
      <c r="O458" s="9" t="str">
        <f>_xll.SNL.Clients.Office.Excel.Functions.SPG(A458, "RD_CWOL_GLOBAL", "Issuer Credit Rating", "Local Currency LT|0")</f>
        <v/>
      </c>
      <c r="P458" s="9" t="str">
        <f>_xll.SNL.Clients.Office.Excel.Functions.SPG(A458, "RD_RATING_ACTION_GLOBAL", "Issuer Credit Rating", "Local Currency LT|0")</f>
        <v/>
      </c>
      <c r="Q458" s="10" t="str">
        <f>_xll.SNL.Clients.Office.Excel.Functions.SPG(A458, "RD_LAST_REVIEW_DATE_GLOBAL", "Issuer Credit Rating", "Local Currency LT")</f>
        <v/>
      </c>
      <c r="R458" s="10" t="str">
        <f>_xll.SNL.Clients.Office.Excel.Functions.SPG(A458, "RD_CREDIT_RATING_DATE_GLOBAL", "Issuer Credit Rating", "Local Currency LT|0")</f>
        <v/>
      </c>
      <c r="S458" s="10" t="str">
        <f>_xll.SNL.Clients.Office.Excel.Functions.SPG(A458, "RD_CREDIT_WATCH_OUTLOOK_DATE_GLOBAL", "Issuer Credit Rating", "Local Currency LT|0")</f>
        <v/>
      </c>
    </row>
    <row r="459" spans="1:19" x14ac:dyDescent="0.3">
      <c r="A459" t="s">
        <v>463</v>
      </c>
      <c r="B459" s="13">
        <f>_xll.ciqfunctions.udf.CIQ(A459,"IQ_FIRSTPRICINGDATE")</f>
        <v>29222</v>
      </c>
      <c r="C459" s="5">
        <f>_xll.SNL.Clients.Office.Excel.Functions.SPG(A459, "SP_VOLUME_AVG_WEEKLY_TO_SHARES_OUT", , "1M")</f>
        <v>4.2642711209470354</v>
      </c>
      <c r="D459" s="5">
        <f>_xll.SNL.Clients.Office.Excel.Functions.SPG(A459, "SP_VOLUME_AVG_WEEKLY_TO_SHARES_OUT", , "3M")</f>
        <v>4.302912075527396</v>
      </c>
      <c r="E459" s="5">
        <f>_xll.SNL.Clients.Office.Excel.Functions.SPG(A459, "SP_VOLUME_AVG_DAILY_TO_1YR_AVG_DAILY", , "1M")</f>
        <v>101.36</v>
      </c>
      <c r="F459" s="5">
        <f>_xll.SNL.Clients.Office.Excel.Functions.SPG(A459, "SP_VOLUME_AVG_DAILY_TO_1YR_AVG_DAILY", , "3M")</f>
        <v>102.28</v>
      </c>
      <c r="G459" s="9" t="str">
        <f>_xll.SNL.Clients.Office.Excel.Functions.SPG(A459, "IQ_SECTOR")</f>
        <v>Consumer Staples</v>
      </c>
      <c r="H459" s="9" t="str">
        <f>_xll.SNL.Clients.Office.Excel.Functions.SPG(A459, "IQ_INDUSTRY_GROUP")</f>
        <v>Food, Beverage and Tobacco</v>
      </c>
      <c r="I459" s="9" t="str">
        <f>_xll.SNL.Clients.Office.Excel.Functions.SPG(A459, "IQ_INDUSTRY")</f>
        <v>Food Products</v>
      </c>
      <c r="J459" s="9" t="str">
        <f>_xll.SNL.Clients.Office.Excel.Functions.SPG(A459, "IQ_PRIMARY_INDUSTRY")</f>
        <v>Packaged Foods and Meats</v>
      </c>
      <c r="K459" s="9" t="str">
        <f>_xll.SNL.Clients.Office.Excel.Functions.SPG(A459, "NAICS_CODE", "Primary")</f>
        <v>31161 - Animal Slaughtering and Processing</v>
      </c>
      <c r="L459" s="9" t="str">
        <f>_xll.SNL.Clients.Office.Excel.Functions.SPG(A459, "SP_TOPICTAG")</f>
        <v>Animal Feed; Farming; Livestock; Alternative Protein</v>
      </c>
      <c r="M459" s="5">
        <f>_xll.SNL.Clients.Office.Excel.Functions.SPG(A459, "SP_PCT_SHARES_OWNED_ALL_INSTITUTIONS")</f>
        <v>69.349999999999994</v>
      </c>
      <c r="N459" s="9" t="str">
        <f>_xll.SNL.Clients.Office.Excel.Functions.SPG(A459, "RD_CREDIT_RATING_GLOBAL", "Issuer Credit Rating", "Local Currency LT|0")</f>
        <v>BBB</v>
      </c>
      <c r="O459" s="9" t="str">
        <f>_xll.SNL.Clients.Office.Excel.Functions.SPG(A459, "RD_CWOL_GLOBAL", "Issuer Credit Rating", "Local Currency LT|0")</f>
        <v>Stable</v>
      </c>
      <c r="P459" s="9" t="str">
        <f>_xll.SNL.Clients.Office.Excel.Functions.SPG(A459, "RD_RATING_ACTION_GLOBAL", "Issuer Credit Rating", "Local Currency LT|0")</f>
        <v>Downgrade | CreditWatch/Outlook (11/28/2023)</v>
      </c>
      <c r="Q459" s="10">
        <f>_xll.SNL.Clients.Office.Excel.Functions.SPG(A459, "RD_LAST_REVIEW_DATE_GLOBAL", "Issuer Credit Rating", "Local Currency LT")</f>
        <v>45348</v>
      </c>
      <c r="R459" s="10">
        <f>_xll.SNL.Clients.Office.Excel.Functions.SPG(A459, "RD_CREDIT_RATING_DATE_GLOBAL", "Issuer Credit Rating", "Local Currency LT|0")</f>
        <v>45258</v>
      </c>
      <c r="S459" s="10">
        <f>_xll.SNL.Clients.Office.Excel.Functions.SPG(A459, "RD_CREDIT_WATCH_OUTLOOK_DATE_GLOBAL", "Issuer Credit Rating", "Local Currency LT|0")</f>
        <v>45258</v>
      </c>
    </row>
    <row r="460" spans="1:19" x14ac:dyDescent="0.3">
      <c r="A460" t="s">
        <v>464</v>
      </c>
      <c r="B460" s="13">
        <f>_xll.ciqfunctions.udf.CIQ(A460,"IQ_FIRSTPRICINGDATE")</f>
        <v>29222</v>
      </c>
      <c r="C460" s="5">
        <f>_xll.SNL.Clients.Office.Excel.Functions.SPG(A460, "SP_VOLUME_AVG_WEEKLY_TO_SHARES_OUT", , "1M")</f>
        <v>3.3742994708772254</v>
      </c>
      <c r="D460" s="5">
        <f>_xll.SNL.Clients.Office.Excel.Functions.SPG(A460, "SP_VOLUME_AVG_WEEKLY_TO_SHARES_OUT", , "3M")</f>
        <v>2.6361404567611215</v>
      </c>
      <c r="E460" s="5">
        <f>_xll.SNL.Clients.Office.Excel.Functions.SPG(A460, "SP_VOLUME_AVG_DAILY_TO_1YR_AVG_DAILY", , "1M")</f>
        <v>129.09</v>
      </c>
      <c r="F460" s="5">
        <f>_xll.SNL.Clients.Office.Excel.Functions.SPG(A460, "SP_VOLUME_AVG_DAILY_TO_1YR_AVG_DAILY", , "3M")</f>
        <v>100.85</v>
      </c>
      <c r="G460" s="9" t="str">
        <f>_xll.SNL.Clients.Office.Excel.Functions.SPG(A460, "IQ_SECTOR")</f>
        <v>Financials</v>
      </c>
      <c r="H460" s="9" t="str">
        <f>_xll.SNL.Clients.Office.Excel.Functions.SPG(A460, "IQ_INDUSTRY_GROUP")</f>
        <v>Banks</v>
      </c>
      <c r="I460" s="9" t="str">
        <f>_xll.SNL.Clients.Office.Excel.Functions.SPG(A460, "IQ_INDUSTRY")</f>
        <v>Banks</v>
      </c>
      <c r="J460" s="9" t="str">
        <f>_xll.SNL.Clients.Office.Excel.Functions.SPG(A460, "IQ_PRIMARY_INDUSTRY")</f>
        <v>Diversified Banks</v>
      </c>
      <c r="K460" s="9" t="str">
        <f>_xll.SNL.Clients.Office.Excel.Functions.SPG(A460, "NAICS_CODE", "Primary")</f>
        <v>522110 - Commercial Banking</v>
      </c>
      <c r="L460" s="9" t="str">
        <f>_xll.SNL.Clients.Office.Excel.Functions.SPG(A460, "SP_TOPICTAG")</f>
        <v>Consumer Lending; Digital Brokerage; Banking as a Service</v>
      </c>
      <c r="M460" s="5">
        <f>_xll.SNL.Clients.Office.Excel.Functions.SPG(A460, "SP_PCT_SHARES_OWNED_ALL_INSTITUTIONS")</f>
        <v>80.78</v>
      </c>
      <c r="N460" s="9" t="str">
        <f>_xll.SNL.Clients.Office.Excel.Functions.SPG(A460, "RD_CREDIT_RATING_GLOBAL", "Issuer Credit Rating", "Local Currency LT|0")</f>
        <v>A</v>
      </c>
      <c r="O460" s="9" t="str">
        <f>_xll.SNL.Clients.Office.Excel.Functions.SPG(A460, "RD_CWOL_GLOBAL", "Issuer Credit Rating", "Local Currency LT|0")</f>
        <v>Stable</v>
      </c>
      <c r="P460" s="9" t="str">
        <f>_xll.SNL.Clients.Office.Excel.Functions.SPG(A460, "RD_RATING_ACTION_GLOBAL", "Issuer Credit Rating", "Local Currency LT|0")</f>
        <v>Downgrade | CreditWatch/Outlook (05/11/2023)</v>
      </c>
      <c r="Q460" s="10">
        <f>_xll.SNL.Clients.Office.Excel.Functions.SPG(A460, "RD_LAST_REVIEW_DATE_GLOBAL", "Issuer Credit Rating", "Local Currency LT")</f>
        <v>45470</v>
      </c>
      <c r="R460" s="10">
        <f>_xll.SNL.Clients.Office.Excel.Functions.SPG(A460, "RD_CREDIT_RATING_DATE_GLOBAL", "Issuer Credit Rating", "Local Currency LT|0")</f>
        <v>45057</v>
      </c>
      <c r="S460" s="10">
        <f>_xll.SNL.Clients.Office.Excel.Functions.SPG(A460, "RD_CREDIT_WATCH_OUTLOOK_DATE_GLOBAL", "Issuer Credit Rating", "Local Currency LT|0")</f>
        <v>45057</v>
      </c>
    </row>
    <row r="461" spans="1:19" x14ac:dyDescent="0.3">
      <c r="A461" t="s">
        <v>465</v>
      </c>
      <c r="B461" s="13">
        <f>_xll.ciqfunctions.udf.CIQ(A461,"IQ_FIRSTPRICINGDATE")</f>
        <v>43595</v>
      </c>
      <c r="C461" s="5">
        <f>_xll.SNL.Clients.Office.Excel.Functions.SPG(A461, "SP_VOLUME_AVG_WEEKLY_TO_SHARES_OUT", , "1M")</f>
        <v>7.5239348667099666</v>
      </c>
      <c r="D461" s="5">
        <f>_xll.SNL.Clients.Office.Excel.Functions.SPG(A461, "SP_VOLUME_AVG_WEEKLY_TO_SHARES_OUT", , "3M")</f>
        <v>6.6452835087354236</v>
      </c>
      <c r="E461" s="5">
        <f>_xll.SNL.Clients.Office.Excel.Functions.SPG(A461, "SP_VOLUME_AVG_DAILY_TO_1YR_AVG_DAILY", , "1M")</f>
        <v>157.94</v>
      </c>
      <c r="F461" s="5">
        <f>_xll.SNL.Clients.Office.Excel.Functions.SPG(A461, "SP_VOLUME_AVG_DAILY_TO_1YR_AVG_DAILY", , "3M")</f>
        <v>139.5</v>
      </c>
      <c r="G461" s="9" t="str">
        <f>_xll.SNL.Clients.Office.Excel.Functions.SPG(A461, "IQ_SECTOR")</f>
        <v>Industrials</v>
      </c>
      <c r="H461" s="9" t="str">
        <f>_xll.SNL.Clients.Office.Excel.Functions.SPG(A461, "IQ_INDUSTRY_GROUP")</f>
        <v>Transportation</v>
      </c>
      <c r="I461" s="9" t="str">
        <f>_xll.SNL.Clients.Office.Excel.Functions.SPG(A461, "IQ_INDUSTRY")</f>
        <v>Ground Transportation</v>
      </c>
      <c r="J461" s="9" t="str">
        <f>_xll.SNL.Clients.Office.Excel.Functions.SPG(A461, "IQ_PRIMARY_INDUSTRY")</f>
        <v>Passenger Ground Transportation</v>
      </c>
      <c r="K461" s="9" t="str">
        <f>_xll.SNL.Clients.Office.Excel.Functions.SPG(A461, "NAICS_CODE", "Primary")</f>
        <v>485310 - Taxi and Ridesharing Services</v>
      </c>
      <c r="L461" s="9" t="str">
        <f>_xll.SNL.Clients.Office.Excel.Functions.SPG(A461, "SP_TOPICTAG")</f>
        <v>Freight Service; Last Mile Transportation; Location Based Services; Ride Sharing; Car Sharing; Process Automation; Micro-Mobility</v>
      </c>
      <c r="M461" s="5">
        <f>_xll.SNL.Clients.Office.Excel.Functions.SPG(A461, "SP_PCT_SHARES_OWNED_ALL_INSTITUTIONS")</f>
        <v>84.95</v>
      </c>
      <c r="N461" s="9" t="str">
        <f>_xll.SNL.Clients.Office.Excel.Functions.SPG(A461, "RD_CREDIT_RATING_GLOBAL", "Issuer Credit Rating", "Local Currency LT|0")</f>
        <v>BBB-</v>
      </c>
      <c r="O461" s="9" t="str">
        <f>_xll.SNL.Clients.Office.Excel.Functions.SPG(A461, "RD_CWOL_GLOBAL", "Issuer Credit Rating", "Local Currency LT|0")</f>
        <v>Positive</v>
      </c>
      <c r="P461" s="9" t="str">
        <f>_xll.SNL.Clients.Office.Excel.Functions.SPG(A461, "RD_RATING_ACTION_GLOBAL", "Issuer Credit Rating", "Local Currency LT|0")</f>
        <v>Upgrade | CreditWatch/Outlook (08/16/2024)</v>
      </c>
      <c r="Q461" s="10">
        <f>_xll.SNL.Clients.Office.Excel.Functions.SPG(A461, "RD_LAST_REVIEW_DATE_GLOBAL", "Issuer Credit Rating", "Local Currency LT")</f>
        <v>45520</v>
      </c>
      <c r="R461" s="10">
        <f>_xll.SNL.Clients.Office.Excel.Functions.SPG(A461, "RD_CREDIT_RATING_DATE_GLOBAL", "Issuer Credit Rating", "Local Currency LT|0")</f>
        <v>45520</v>
      </c>
      <c r="S461" s="10">
        <f>_xll.SNL.Clients.Office.Excel.Functions.SPG(A461, "RD_CREDIT_WATCH_OUTLOOK_DATE_GLOBAL", "Issuer Credit Rating", "Local Currency LT|0")</f>
        <v>45520</v>
      </c>
    </row>
    <row r="462" spans="1:19" x14ac:dyDescent="0.3">
      <c r="A462" t="s">
        <v>466</v>
      </c>
      <c r="B462" s="13">
        <f>_xll.ciqfunctions.udf.CIQ(A462,"IQ_FIRSTPRICINGDATE")</f>
        <v>29262</v>
      </c>
      <c r="C462" s="5">
        <f>_xll.SNL.Clients.Office.Excel.Functions.SPG(A462, "SP_VOLUME_AVG_WEEKLY_TO_SHARES_OUT", , "1M")</f>
        <v>2.9818966324414742</v>
      </c>
      <c r="D462" s="5">
        <f>_xll.SNL.Clients.Office.Excel.Functions.SPG(A462, "SP_VOLUME_AVG_WEEKLY_TO_SHARES_OUT", , "3M")</f>
        <v>2.8543867448615852</v>
      </c>
      <c r="E462" s="5">
        <f>_xll.SNL.Clients.Office.Excel.Functions.SPG(A462, "SP_VOLUME_AVG_DAILY_TO_1YR_AVG_DAILY", , "1M")</f>
        <v>87.21</v>
      </c>
      <c r="F462" s="5">
        <f>_xll.SNL.Clients.Office.Excel.Functions.SPG(A462, "SP_VOLUME_AVG_DAILY_TO_1YR_AVG_DAILY", , "3M")</f>
        <v>83.48</v>
      </c>
      <c r="G462" s="9" t="str">
        <f>_xll.SNL.Clients.Office.Excel.Functions.SPG(A462, "IQ_SECTOR")</f>
        <v>Real Estate</v>
      </c>
      <c r="H462" s="9" t="str">
        <f>_xll.SNL.Clients.Office.Excel.Functions.SPG(A462, "IQ_INDUSTRY_GROUP")</f>
        <v>Equity Real Estate Investment Trusts (REITs)</v>
      </c>
      <c r="I462" s="9" t="str">
        <f>_xll.SNL.Clients.Office.Excel.Functions.SPG(A462, "IQ_INDUSTRY")</f>
        <v>Residential REITs</v>
      </c>
      <c r="J462" s="9" t="str">
        <f>_xll.SNL.Clients.Office.Excel.Functions.SPG(A462, "IQ_PRIMARY_INDUSTRY")</f>
        <v>Multi-Family Residential REITs</v>
      </c>
      <c r="K462" s="9" t="str">
        <f>_xll.SNL.Clients.Office.Excel.Functions.SPG(A462, "NAICS_CODE", "Primary")</f>
        <v>531110 - Lessors of Residential Buildings and Dwellings</v>
      </c>
      <c r="L462" s="9" t="str">
        <f>_xll.SNL.Clients.Office.Excel.Functions.SPG(A462, "SP_TOPICTAG")</f>
        <v/>
      </c>
      <c r="M462" s="5">
        <f>_xll.SNL.Clients.Office.Excel.Functions.SPG(A462, "SP_PCT_SHARES_OWNED_ALL_INSTITUTIONS")</f>
        <v>90.81</v>
      </c>
      <c r="N462" s="9" t="str">
        <f>_xll.SNL.Clients.Office.Excel.Functions.SPG(A462, "RD_CREDIT_RATING_GLOBAL", "Issuer Credit Rating", "Local Currency LT|0")</f>
        <v>BBB+</v>
      </c>
      <c r="O462" s="9" t="str">
        <f>_xll.SNL.Clients.Office.Excel.Functions.SPG(A462, "RD_CWOL_GLOBAL", "Issuer Credit Rating", "Local Currency LT|0")</f>
        <v>Stable</v>
      </c>
      <c r="P462" s="9" t="str">
        <f>_xll.SNL.Clients.Office.Excel.Functions.SPG(A462, "RD_RATING_ACTION_GLOBAL", "Issuer Credit Rating", "Local Currency LT|0")</f>
        <v>Upgrade | CreditWatch/Outlook (06/03/2015)</v>
      </c>
      <c r="Q462" s="10">
        <f>_xll.SNL.Clients.Office.Excel.Functions.SPG(A462, "RD_LAST_REVIEW_DATE_GLOBAL", "Issuer Credit Rating", "Local Currency LT")</f>
        <v>45467</v>
      </c>
      <c r="R462" s="10">
        <f>_xll.SNL.Clients.Office.Excel.Functions.SPG(A462, "RD_CREDIT_RATING_DATE_GLOBAL", "Issuer Credit Rating", "Local Currency LT|0")</f>
        <v>42158</v>
      </c>
      <c r="S462" s="10">
        <f>_xll.SNL.Clients.Office.Excel.Functions.SPG(A462, "RD_CREDIT_WATCH_OUTLOOK_DATE_GLOBAL", "Issuer Credit Rating", "Local Currency LT|0")</f>
        <v>42158</v>
      </c>
    </row>
    <row r="463" spans="1:19" x14ac:dyDescent="0.3">
      <c r="A463" t="s">
        <v>467</v>
      </c>
      <c r="B463" s="13">
        <f>_xll.ciqfunctions.udf.CIQ(A463,"IQ_FIRSTPRICINGDATE")</f>
        <v>39380</v>
      </c>
      <c r="C463" s="5">
        <f>_xll.SNL.Clients.Office.Excel.Functions.SPG(A463, "SP_VOLUME_AVG_WEEKLY_TO_SHARES_OUT", , "1M")</f>
        <v>8.7941056838424494</v>
      </c>
      <c r="D463" s="5">
        <f>_xll.SNL.Clients.Office.Excel.Functions.SPG(A463, "SP_VOLUME_AVG_WEEKLY_TO_SHARES_OUT", , "3M")</f>
        <v>10.12810311944094</v>
      </c>
      <c r="E463" s="5">
        <f>_xll.SNL.Clients.Office.Excel.Functions.SPG(A463, "SP_VOLUME_AVG_DAILY_TO_1YR_AVG_DAILY", , "1M")</f>
        <v>81.61</v>
      </c>
      <c r="F463" s="5">
        <f>_xll.SNL.Clients.Office.Excel.Functions.SPG(A463, "SP_VOLUME_AVG_DAILY_TO_1YR_AVG_DAILY", , "3M")</f>
        <v>93.99</v>
      </c>
      <c r="G463" s="9" t="str">
        <f>_xll.SNL.Clients.Office.Excel.Functions.SPG(A463, "IQ_SECTOR")</f>
        <v>Consumer Discretionary</v>
      </c>
      <c r="H463" s="9" t="str">
        <f>_xll.SNL.Clients.Office.Excel.Functions.SPG(A463, "IQ_INDUSTRY_GROUP")</f>
        <v>Consumer Discretionary Distribution and Retail</v>
      </c>
      <c r="I463" s="9" t="str">
        <f>_xll.SNL.Clients.Office.Excel.Functions.SPG(A463, "IQ_INDUSTRY")</f>
        <v>Specialty Retail</v>
      </c>
      <c r="J463" s="9" t="str">
        <f>_xll.SNL.Clients.Office.Excel.Functions.SPG(A463, "IQ_PRIMARY_INDUSTRY")</f>
        <v>Other Specialty Retail</v>
      </c>
      <c r="K463" s="9" t="str">
        <f>_xll.SNL.Clients.Office.Excel.Functions.SPG(A463, "NAICS_CODE", "Primary")</f>
        <v>456120 - Cosmetics, Beauty Supplies, and Perfume Retailers</v>
      </c>
      <c r="L463" s="9" t="str">
        <f>_xll.SNL.Clients.Office.Excel.Functions.SPG(A463, "SP_TOPICTAG")</f>
        <v/>
      </c>
      <c r="M463" s="5">
        <f>_xll.SNL.Clients.Office.Excel.Functions.SPG(A463, "SP_PCT_SHARES_OWNED_ALL_INSTITUTIONS")</f>
        <v>91.84</v>
      </c>
      <c r="N463" s="9" t="str">
        <f>_xll.SNL.Clients.Office.Excel.Functions.SPG(A463, "RD_CREDIT_RATING_GLOBAL", "Issuer Credit Rating", "Local Currency LT|0")</f>
        <v/>
      </c>
      <c r="O463" s="9" t="str">
        <f>_xll.SNL.Clients.Office.Excel.Functions.SPG(A463, "RD_CWOL_GLOBAL", "Issuer Credit Rating", "Local Currency LT|0")</f>
        <v/>
      </c>
      <c r="P463" s="9" t="str">
        <f>_xll.SNL.Clients.Office.Excel.Functions.SPG(A463, "RD_RATING_ACTION_GLOBAL", "Issuer Credit Rating", "Local Currency LT|0")</f>
        <v/>
      </c>
      <c r="Q463" s="10" t="str">
        <f>_xll.SNL.Clients.Office.Excel.Functions.SPG(A463, "RD_LAST_REVIEW_DATE_GLOBAL", "Issuer Credit Rating", "Local Currency LT")</f>
        <v/>
      </c>
      <c r="R463" s="10" t="str">
        <f>_xll.SNL.Clients.Office.Excel.Functions.SPG(A463, "RD_CREDIT_RATING_DATE_GLOBAL", "Issuer Credit Rating", "Local Currency LT|0")</f>
        <v/>
      </c>
      <c r="S463" s="10" t="str">
        <f>_xll.SNL.Clients.Office.Excel.Functions.SPG(A463, "RD_CREDIT_WATCH_OUTLOOK_DATE_GLOBAL", "Issuer Credit Rating", "Local Currency LT|0")</f>
        <v/>
      </c>
    </row>
    <row r="464" spans="1:19" x14ac:dyDescent="0.3">
      <c r="A464" t="s">
        <v>468</v>
      </c>
      <c r="B464" s="13">
        <f>_xll.ciqfunctions.udf.CIQ(A464,"IQ_FIRSTPRICINGDATE")</f>
        <v>25205</v>
      </c>
      <c r="C464" s="5">
        <f>_xll.SNL.Clients.Office.Excel.Functions.SPG(A464, "SP_VOLUME_AVG_WEEKLY_TO_SHARES_OUT", , "1M")</f>
        <v>2.3990636376557144</v>
      </c>
      <c r="D464" s="5">
        <f>_xll.SNL.Clients.Office.Excel.Functions.SPG(A464, "SP_VOLUME_AVG_WEEKLY_TO_SHARES_OUT", , "3M")</f>
        <v>2.2285202854811055</v>
      </c>
      <c r="E464" s="5">
        <f>_xll.SNL.Clients.Office.Excel.Functions.SPG(A464, "SP_VOLUME_AVG_DAILY_TO_1YR_AVG_DAILY", , "1M")</f>
        <v>121.44</v>
      </c>
      <c r="F464" s="5">
        <f>_xll.SNL.Clients.Office.Excel.Functions.SPG(A464, "SP_VOLUME_AVG_DAILY_TO_1YR_AVG_DAILY", , "3M")</f>
        <v>112.81</v>
      </c>
      <c r="G464" s="9" t="str">
        <f>_xll.SNL.Clients.Office.Excel.Functions.SPG(A464, "IQ_SECTOR")</f>
        <v>Industrials</v>
      </c>
      <c r="H464" s="9" t="str">
        <f>_xll.SNL.Clients.Office.Excel.Functions.SPG(A464, "IQ_INDUSTRY_GROUP")</f>
        <v>Transportation</v>
      </c>
      <c r="I464" s="9" t="str">
        <f>_xll.SNL.Clients.Office.Excel.Functions.SPG(A464, "IQ_INDUSTRY")</f>
        <v>Ground Transportation</v>
      </c>
      <c r="J464" s="9" t="str">
        <f>_xll.SNL.Clients.Office.Excel.Functions.SPG(A464, "IQ_PRIMARY_INDUSTRY")</f>
        <v>Rail Transportation</v>
      </c>
      <c r="K464" s="9" t="str">
        <f>_xll.SNL.Clients.Office.Excel.Functions.SPG(A464, "NAICS_CODE", "Primary")</f>
        <v>482111 - Line-Haul Railroads</v>
      </c>
      <c r="L464" s="9" t="str">
        <f>_xll.SNL.Clients.Office.Excel.Functions.SPG(A464, "SP_TOPICTAG")</f>
        <v>Animal Feed; Farming; Fleet Management; Freight Service; GPS; Marine Transportation</v>
      </c>
      <c r="M464" s="5">
        <f>_xll.SNL.Clients.Office.Excel.Functions.SPG(A464, "SP_PCT_SHARES_OWNED_ALL_INSTITUTIONS")</f>
        <v>81.7</v>
      </c>
      <c r="N464" s="9" t="str">
        <f>_xll.SNL.Clients.Office.Excel.Functions.SPG(A464, "RD_CREDIT_RATING_GLOBAL", "Issuer Credit Rating", "Local Currency LT|0")</f>
        <v>A-</v>
      </c>
      <c r="O464" s="9" t="str">
        <f>_xll.SNL.Clients.Office.Excel.Functions.SPG(A464, "RD_CWOL_GLOBAL", "Issuer Credit Rating", "Local Currency LT|0")</f>
        <v>Stable</v>
      </c>
      <c r="P464" s="9" t="str">
        <f>_xll.SNL.Clients.Office.Excel.Functions.SPG(A464, "RD_RATING_ACTION_GLOBAL", "Issuer Credit Rating", "Local Currency LT|0")</f>
        <v>Downgrade | CreditWatch/Outlook (05/31/2018)</v>
      </c>
      <c r="Q464" s="10">
        <f>_xll.SNL.Clients.Office.Excel.Functions.SPG(A464, "RD_LAST_REVIEW_DATE_GLOBAL", "Issuer Credit Rating", "Local Currency LT")</f>
        <v>45510</v>
      </c>
      <c r="R464" s="10">
        <f>_xll.SNL.Clients.Office.Excel.Functions.SPG(A464, "RD_CREDIT_RATING_DATE_GLOBAL", "Issuer Credit Rating", "Local Currency LT|0")</f>
        <v>43251</v>
      </c>
      <c r="S464" s="10">
        <f>_xll.SNL.Clients.Office.Excel.Functions.SPG(A464, "RD_CREDIT_WATCH_OUTLOOK_DATE_GLOBAL", "Issuer Credit Rating", "Local Currency LT|0")</f>
        <v>43251</v>
      </c>
    </row>
    <row r="465" spans="1:19" x14ac:dyDescent="0.3">
      <c r="A465" t="s">
        <v>469</v>
      </c>
      <c r="B465" s="13">
        <f>_xll.ciqfunctions.udf.CIQ(A465,"IQ_FIRSTPRICINGDATE")</f>
        <v>38743</v>
      </c>
      <c r="C465" s="5">
        <f>_xll.SNL.Clients.Office.Excel.Functions.SPG(A465, "SP_VOLUME_AVG_WEEKLY_TO_SHARES_OUT", , "1M")</f>
        <v>10.046412933383369</v>
      </c>
      <c r="D465" s="5">
        <f>_xll.SNL.Clients.Office.Excel.Functions.SPG(A465, "SP_VOLUME_AVG_WEEKLY_TO_SHARES_OUT", , "3M")</f>
        <v>8.3902915766962156</v>
      </c>
      <c r="E465" s="5">
        <f>_xll.SNL.Clients.Office.Excel.Functions.SPG(A465, "SP_VOLUME_AVG_DAILY_TO_1YR_AVG_DAILY", , "1M")</f>
        <v>86.78</v>
      </c>
      <c r="F465" s="5">
        <f>_xll.SNL.Clients.Office.Excel.Functions.SPG(A465, "SP_VOLUME_AVG_DAILY_TO_1YR_AVG_DAILY", , "3M")</f>
        <v>72.47</v>
      </c>
      <c r="G465" s="9" t="str">
        <f>_xll.SNL.Clients.Office.Excel.Functions.SPG(A465, "IQ_SECTOR")</f>
        <v>Industrials</v>
      </c>
      <c r="H465" s="9" t="str">
        <f>_xll.SNL.Clients.Office.Excel.Functions.SPG(A465, "IQ_INDUSTRY_GROUP")</f>
        <v>Transportation</v>
      </c>
      <c r="I465" s="9" t="str">
        <f>_xll.SNL.Clients.Office.Excel.Functions.SPG(A465, "IQ_INDUSTRY")</f>
        <v>Passenger Airlines</v>
      </c>
      <c r="J465" s="9" t="str">
        <f>_xll.SNL.Clients.Office.Excel.Functions.SPG(A465, "IQ_PRIMARY_INDUSTRY")</f>
        <v>Passenger Airlines</v>
      </c>
      <c r="K465" s="9" t="str">
        <f>_xll.SNL.Clients.Office.Excel.Functions.SPG(A465, "NAICS_CODE", "Primary")</f>
        <v>48111 - Scheduled Air Transportation</v>
      </c>
      <c r="L465" s="9" t="str">
        <f>_xll.SNL.Clients.Office.Excel.Functions.SPG(A465, "SP_TOPICTAG")</f>
        <v>Business Travel; Fleet Management; Freight Service; Passenger Aircraft Manufacturing</v>
      </c>
      <c r="M465" s="5">
        <f>_xll.SNL.Clients.Office.Excel.Functions.SPG(A465, "SP_PCT_SHARES_OWNED_ALL_INSTITUTIONS")</f>
        <v>81.56</v>
      </c>
      <c r="N465" s="9" t="str">
        <f>_xll.SNL.Clients.Office.Excel.Functions.SPG(A465, "RD_CREDIT_RATING_GLOBAL", "Issuer Credit Rating", "Local Currency LT|0")</f>
        <v>BB</v>
      </c>
      <c r="O465" s="9" t="str">
        <f>_xll.SNL.Clients.Office.Excel.Functions.SPG(A465, "RD_CWOL_GLOBAL", "Issuer Credit Rating", "Local Currency LT|0")</f>
        <v>Stable</v>
      </c>
      <c r="P465" s="9" t="str">
        <f>_xll.SNL.Clients.Office.Excel.Functions.SPG(A465, "RD_RATING_ACTION_GLOBAL", "Issuer Credit Rating", "Local Currency LT|0")</f>
        <v>Upgrade | CreditWatch/Outlook (11/26/2024)</v>
      </c>
      <c r="Q465" s="10">
        <f>_xll.SNL.Clients.Office.Excel.Functions.SPG(A465, "RD_LAST_REVIEW_DATE_GLOBAL", "Issuer Credit Rating", "Local Currency LT")</f>
        <v>45622</v>
      </c>
      <c r="R465" s="10">
        <f>_xll.SNL.Clients.Office.Excel.Functions.SPG(A465, "RD_CREDIT_RATING_DATE_GLOBAL", "Issuer Credit Rating", "Local Currency LT|0")</f>
        <v>45622</v>
      </c>
      <c r="S465" s="10">
        <f>_xll.SNL.Clients.Office.Excel.Functions.SPG(A465, "RD_CREDIT_WATCH_OUTLOOK_DATE_GLOBAL", "Issuer Credit Rating", "Local Currency LT|0")</f>
        <v>45622</v>
      </c>
    </row>
    <row r="466" spans="1:19" x14ac:dyDescent="0.3">
      <c r="A466" t="s">
        <v>470</v>
      </c>
      <c r="B466" s="13">
        <f>_xll.ciqfunctions.udf.CIQ(A466,"IQ_FIRSTPRICINGDATE")</f>
        <v>36474</v>
      </c>
      <c r="C466" s="5">
        <f>_xll.SNL.Clients.Office.Excel.Functions.SPG(A466, "SP_VOLUME_AVG_WEEKLY_TO_SHARES_OUT", , "1M")</f>
        <v>5.2854495666814474</v>
      </c>
      <c r="D466" s="5">
        <f>_xll.SNL.Clients.Office.Excel.Functions.SPG(A466, "SP_VOLUME_AVG_WEEKLY_TO_SHARES_OUT", , "3M")</f>
        <v>3.7286737805506718</v>
      </c>
      <c r="E466" s="5">
        <f>_xll.SNL.Clients.Office.Excel.Functions.SPG(A466, "SP_VOLUME_AVG_DAILY_TO_1YR_AVG_DAILY", , "1M")</f>
        <v>173.58</v>
      </c>
      <c r="F466" s="5">
        <f>_xll.SNL.Clients.Office.Excel.Functions.SPG(A466, "SP_VOLUME_AVG_DAILY_TO_1YR_AVG_DAILY", , "3M")</f>
        <v>122.45</v>
      </c>
      <c r="G466" s="9" t="str">
        <f>_xll.SNL.Clients.Office.Excel.Functions.SPG(A466, "IQ_SECTOR")</f>
        <v>Industrials</v>
      </c>
      <c r="H466" s="9" t="str">
        <f>_xll.SNL.Clients.Office.Excel.Functions.SPG(A466, "IQ_INDUSTRY_GROUP")</f>
        <v>Transportation</v>
      </c>
      <c r="I466" s="9" t="str">
        <f>_xll.SNL.Clients.Office.Excel.Functions.SPG(A466, "IQ_INDUSTRY")</f>
        <v>Air Freight and Logistics</v>
      </c>
      <c r="J466" s="9" t="str">
        <f>_xll.SNL.Clients.Office.Excel.Functions.SPG(A466, "IQ_PRIMARY_INDUSTRY")</f>
        <v>Air Freight and Logistics</v>
      </c>
      <c r="K466" s="9" t="str">
        <f>_xll.SNL.Clients.Office.Excel.Functions.SPG(A466, "NAICS_CODE", "Primary")</f>
        <v>49211 - Couriers and Express Delivery Services</v>
      </c>
      <c r="L466" s="9" t="str">
        <f>_xll.SNL.Clients.Office.Excel.Functions.SPG(A466, "SP_TOPICTAG")</f>
        <v>Freight Service; Marine Transportation; Courier Service; Utility Scale Solar</v>
      </c>
      <c r="M466" s="5">
        <f>_xll.SNL.Clients.Office.Excel.Functions.SPG(A466, "SP_PCT_SHARES_OWNED_ALL_INSTITUTIONS")</f>
        <v>61.92</v>
      </c>
      <c r="N466" s="9" t="str">
        <f>_xll.SNL.Clients.Office.Excel.Functions.SPG(A466, "RD_CREDIT_RATING_GLOBAL", "Issuer Credit Rating", "Local Currency LT|0")</f>
        <v>A</v>
      </c>
      <c r="O466" s="9" t="str">
        <f>_xll.SNL.Clients.Office.Excel.Functions.SPG(A466, "RD_CWOL_GLOBAL", "Issuer Credit Rating", "Local Currency LT|0")</f>
        <v>Stable</v>
      </c>
      <c r="P466" s="9" t="str">
        <f>_xll.SNL.Clients.Office.Excel.Functions.SPG(A466, "RD_RATING_ACTION_GLOBAL", "Issuer Credit Rating", "Local Currency LT|0")</f>
        <v>Upgrade | CreditWatch/Outlook (05/09/2022)</v>
      </c>
      <c r="Q466" s="10">
        <f>_xll.SNL.Clients.Office.Excel.Functions.SPG(A466, "RD_LAST_REVIEW_DATE_GLOBAL", "Issuer Credit Rating", "Local Currency LT")</f>
        <v>45446</v>
      </c>
      <c r="R466" s="10">
        <f>_xll.SNL.Clients.Office.Excel.Functions.SPG(A466, "RD_CREDIT_RATING_DATE_GLOBAL", "Issuer Credit Rating", "Local Currency LT|0")</f>
        <v>44690</v>
      </c>
      <c r="S466" s="10">
        <f>_xll.SNL.Clients.Office.Excel.Functions.SPG(A466, "RD_CREDIT_WATCH_OUTLOOK_DATE_GLOBAL", "Issuer Credit Rating", "Local Currency LT|0")</f>
        <v>44690</v>
      </c>
    </row>
    <row r="467" spans="1:19" x14ac:dyDescent="0.3">
      <c r="A467" t="s">
        <v>471</v>
      </c>
      <c r="B467" s="13">
        <f>_xll.ciqfunctions.udf.CIQ(A467,"IQ_FIRSTPRICINGDATE")</f>
        <v>35782</v>
      </c>
      <c r="C467" s="5">
        <f>_xll.SNL.Clients.Office.Excel.Functions.SPG(A467, "SP_VOLUME_AVG_WEEKLY_TO_SHARES_OUT", , "1M")</f>
        <v>5.3053450710088281</v>
      </c>
      <c r="D467" s="5">
        <f>_xll.SNL.Clients.Office.Excel.Functions.SPG(A467, "SP_VOLUME_AVG_WEEKLY_TO_SHARES_OUT", , "3M")</f>
        <v>4.4551047066494878</v>
      </c>
      <c r="E467" s="5">
        <f>_xll.SNL.Clients.Office.Excel.Functions.SPG(A467, "SP_VOLUME_AVG_DAILY_TO_1YR_AVG_DAILY", , "1M")</f>
        <v>128.13999999999999</v>
      </c>
      <c r="F467" s="5">
        <f>_xll.SNL.Clients.Office.Excel.Functions.SPG(A467, "SP_VOLUME_AVG_DAILY_TO_1YR_AVG_DAILY", , "3M")</f>
        <v>107.61</v>
      </c>
      <c r="G467" s="9" t="str">
        <f>_xll.SNL.Clients.Office.Excel.Functions.SPG(A467, "IQ_SECTOR")</f>
        <v>Industrials</v>
      </c>
      <c r="H467" s="9" t="str">
        <f>_xll.SNL.Clients.Office.Excel.Functions.SPG(A467, "IQ_INDUSTRY_GROUP")</f>
        <v>Capital Goods</v>
      </c>
      <c r="I467" s="9" t="str">
        <f>_xll.SNL.Clients.Office.Excel.Functions.SPG(A467, "IQ_INDUSTRY")</f>
        <v>Trading Companies and Distributors</v>
      </c>
      <c r="J467" s="9" t="str">
        <f>_xll.SNL.Clients.Office.Excel.Functions.SPG(A467, "IQ_PRIMARY_INDUSTRY")</f>
        <v>Trading Companies and Distributors</v>
      </c>
      <c r="K467" s="9" t="str">
        <f>_xll.SNL.Clients.Office.Excel.Functions.SPG(A467, "NAICS_CODE", "Primary")</f>
        <v>532490 - Other Commercial and Industrial Machinery and Equipment Rental and Leasing</v>
      </c>
      <c r="L467" s="9" t="str">
        <f>_xll.SNL.Clients.Office.Excel.Functions.SPG(A467, "SP_TOPICTAG")</f>
        <v>Fast-Moving Consumer Goods; Customer Relationship Management; Car Sharing</v>
      </c>
      <c r="M467" s="5">
        <f>_xll.SNL.Clients.Office.Excel.Functions.SPG(A467, "SP_PCT_SHARES_OWNED_ALL_INSTITUTIONS")</f>
        <v>95.17</v>
      </c>
      <c r="N467" s="9" t="str">
        <f>_xll.SNL.Clients.Office.Excel.Functions.SPG(A467, "RD_CREDIT_RATING_GLOBAL", "Issuer Credit Rating", "Local Currency LT|0")</f>
        <v>BB+</v>
      </c>
      <c r="O467" s="9" t="str">
        <f>_xll.SNL.Clients.Office.Excel.Functions.SPG(A467, "RD_CWOL_GLOBAL", "Issuer Credit Rating", "Local Currency LT|0")</f>
        <v>Stable</v>
      </c>
      <c r="P467" s="9" t="str">
        <f>_xll.SNL.Clients.Office.Excel.Functions.SPG(A467, "RD_RATING_ACTION_GLOBAL", "Issuer Credit Rating", "Local Currency LT|0")</f>
        <v>Upgrade | CreditWatch/Outlook (03/05/2021)</v>
      </c>
      <c r="Q467" s="10">
        <f>_xll.SNL.Clients.Office.Excel.Functions.SPG(A467, "RD_LAST_REVIEW_DATE_GLOBAL", "Issuer Credit Rating", "Local Currency LT")</f>
        <v>45363</v>
      </c>
      <c r="R467" s="10">
        <f>_xll.SNL.Clients.Office.Excel.Functions.SPG(A467, "RD_CREDIT_RATING_DATE_GLOBAL", "Issuer Credit Rating", "Local Currency LT|0")</f>
        <v>44260</v>
      </c>
      <c r="S467" s="10">
        <f>_xll.SNL.Clients.Office.Excel.Functions.SPG(A467, "RD_CREDIT_WATCH_OUTLOOK_DATE_GLOBAL", "Issuer Credit Rating", "Local Currency LT|0")</f>
        <v>44260</v>
      </c>
    </row>
    <row r="468" spans="1:19" x14ac:dyDescent="0.3">
      <c r="A468" t="s">
        <v>472</v>
      </c>
      <c r="B468" s="13">
        <f>_xll.ciqfunctions.udf.CIQ(A468,"IQ_FIRSTPRICINGDATE")</f>
        <v>30972</v>
      </c>
      <c r="C468" s="5">
        <f>_xll.SNL.Clients.Office.Excel.Functions.SPG(A468, "SP_VOLUME_AVG_WEEKLY_TO_SHARES_OUT", , "1M")</f>
        <v>2.4182686844632149</v>
      </c>
      <c r="D468" s="5">
        <f>_xll.SNL.Clients.Office.Excel.Functions.SPG(A468, "SP_VOLUME_AVG_WEEKLY_TO_SHARES_OUT", , "3M")</f>
        <v>2.6684502221287092</v>
      </c>
      <c r="E468" s="5">
        <f>_xll.SNL.Clients.Office.Excel.Functions.SPG(A468, "SP_VOLUME_AVG_DAILY_TO_1YR_AVG_DAILY", , "1M")</f>
        <v>108.54</v>
      </c>
      <c r="F468" s="5">
        <f>_xll.SNL.Clients.Office.Excel.Functions.SPG(A468, "SP_VOLUME_AVG_DAILY_TO_1YR_AVG_DAILY", , "3M")</f>
        <v>119.76</v>
      </c>
      <c r="G468" s="9" t="str">
        <f>_xll.SNL.Clients.Office.Excel.Functions.SPG(A468, "IQ_SECTOR")</f>
        <v>Health Care</v>
      </c>
      <c r="H468" s="9" t="str">
        <f>_xll.SNL.Clients.Office.Excel.Functions.SPG(A468, "IQ_INDUSTRY_GROUP")</f>
        <v>Health Care Equipment and Services</v>
      </c>
      <c r="I468" s="9" t="str">
        <f>_xll.SNL.Clients.Office.Excel.Functions.SPG(A468, "IQ_INDUSTRY")</f>
        <v>Health Care Providers and Services</v>
      </c>
      <c r="J468" s="9" t="str">
        <f>_xll.SNL.Clients.Office.Excel.Functions.SPG(A468, "IQ_PRIMARY_INDUSTRY")</f>
        <v>Managed Health Care</v>
      </c>
      <c r="K468" s="9" t="str">
        <f>_xll.SNL.Clients.Office.Excel.Functions.SPG(A468, "NAICS_CODE", "Primary")</f>
        <v>621491 - HMO Medical Centers</v>
      </c>
      <c r="L468" s="9" t="str">
        <f>_xll.SNL.Clients.Office.Excel.Functions.SPG(A468, "SP_TOPICTAG")</f>
        <v>Health Diagnostics; MHealth; Employee Benefits; Chronic Diseases; Digital Wellness</v>
      </c>
      <c r="M468" s="5">
        <f>_xll.SNL.Clients.Office.Excel.Functions.SPG(A468, "SP_PCT_SHARES_OWNED_ALL_INSTITUTIONS")</f>
        <v>89.57</v>
      </c>
      <c r="N468" s="9" t="str">
        <f>_xll.SNL.Clients.Office.Excel.Functions.SPG(A468, "RD_CREDIT_RATING_GLOBAL", "Issuer Credit Rating", "Local Currency LT|0")</f>
        <v>A+</v>
      </c>
      <c r="O468" s="9" t="str">
        <f>_xll.SNL.Clients.Office.Excel.Functions.SPG(A468, "RD_CWOL_GLOBAL", "Issuer Credit Rating", "Local Currency LT|0")</f>
        <v>Stable</v>
      </c>
      <c r="P468" s="9" t="str">
        <f>_xll.SNL.Clients.Office.Excel.Functions.SPG(A468, "RD_RATING_ACTION_GLOBAL", "Issuer Credit Rating", "Local Currency LT|0")</f>
        <v>CreditWatch/Outlook (01/30/2018)</v>
      </c>
      <c r="Q468" s="10">
        <f>_xll.SNL.Clients.Office.Excel.Functions.SPG(A468, "RD_LAST_REVIEW_DATE_GLOBAL", "Issuer Credit Rating", "Local Currency LT")</f>
        <v>45502</v>
      </c>
      <c r="R468" s="10">
        <f>_xll.SNL.Clients.Office.Excel.Functions.SPG(A468, "RD_CREDIT_RATING_DATE_GLOBAL", "Issuer Credit Rating", "Local Currency LT|0")</f>
        <v>41946</v>
      </c>
      <c r="S468" s="10">
        <f>_xll.SNL.Clients.Office.Excel.Functions.SPG(A468, "RD_CREDIT_WATCH_OUTLOOK_DATE_GLOBAL", "Issuer Credit Rating", "Local Currency LT|0")</f>
        <v>43130</v>
      </c>
    </row>
    <row r="469" spans="1:19" x14ac:dyDescent="0.3">
      <c r="A469" t="s">
        <v>473</v>
      </c>
      <c r="B469" s="13">
        <f>_xll.ciqfunctions.udf.CIQ(A469,"IQ_FIRSTPRICINGDATE")</f>
        <v>33395</v>
      </c>
      <c r="C469" s="5">
        <f>_xll.SNL.Clients.Office.Excel.Functions.SPG(A469, "SP_VOLUME_AVG_WEEKLY_TO_SHARES_OUT", , "1M")</f>
        <v>3.8538698954484705</v>
      </c>
      <c r="D469" s="5">
        <f>_xll.SNL.Clients.Office.Excel.Functions.SPG(A469, "SP_VOLUME_AVG_WEEKLY_TO_SHARES_OUT", , "3M")</f>
        <v>4.8875867231209549</v>
      </c>
      <c r="E469" s="5">
        <f>_xll.SNL.Clients.Office.Excel.Functions.SPG(A469, "SP_VOLUME_AVG_DAILY_TO_1YR_AVG_DAILY", , "1M")</f>
        <v>66.739999999999995</v>
      </c>
      <c r="F469" s="5">
        <f>_xll.SNL.Clients.Office.Excel.Functions.SPG(A469, "SP_VOLUME_AVG_DAILY_TO_1YR_AVG_DAILY", , "3M")</f>
        <v>84.64</v>
      </c>
      <c r="G469" s="9" t="str">
        <f>_xll.SNL.Clients.Office.Excel.Functions.SPG(A469, "IQ_SECTOR")</f>
        <v>Health Care</v>
      </c>
      <c r="H469" s="9" t="str">
        <f>_xll.SNL.Clients.Office.Excel.Functions.SPG(A469, "IQ_INDUSTRY_GROUP")</f>
        <v>Health Care Equipment and Services</v>
      </c>
      <c r="I469" s="9" t="str">
        <f>_xll.SNL.Clients.Office.Excel.Functions.SPG(A469, "IQ_INDUSTRY")</f>
        <v>Health Care Providers and Services</v>
      </c>
      <c r="J469" s="9" t="str">
        <f>_xll.SNL.Clients.Office.Excel.Functions.SPG(A469, "IQ_PRIMARY_INDUSTRY")</f>
        <v>Health Care Facilities</v>
      </c>
      <c r="K469" s="9" t="str">
        <f>_xll.SNL.Clients.Office.Excel.Functions.SPG(A469, "NAICS_CODE", "Primary")</f>
        <v>622110 - General Medical and Surgical Hospitals</v>
      </c>
      <c r="L469" s="9" t="str">
        <f>_xll.SNL.Clients.Office.Excel.Functions.SPG(A469, "SP_TOPICTAG")</f>
        <v>Health Diagnostics; Oncology; Surgery</v>
      </c>
      <c r="M469" s="5">
        <f>_xll.SNL.Clients.Office.Excel.Functions.SPG(A469, "SP_PCT_SHARES_OWNED_ALL_INSTITUTIONS")</f>
        <v>83.69</v>
      </c>
      <c r="N469" s="9" t="str">
        <f>_xll.SNL.Clients.Office.Excel.Functions.SPG(A469, "RD_CREDIT_RATING_GLOBAL", "Issuer Credit Rating", "Local Currency LT|0")</f>
        <v>BB+</v>
      </c>
      <c r="O469" s="9" t="str">
        <f>_xll.SNL.Clients.Office.Excel.Functions.SPG(A469, "RD_CWOL_GLOBAL", "Issuer Credit Rating", "Local Currency LT|0")</f>
        <v>Stable</v>
      </c>
      <c r="P469" s="9" t="str">
        <f>_xll.SNL.Clients.Office.Excel.Functions.SPG(A469, "RD_RATING_ACTION_GLOBAL", "Issuer Credit Rating", "Local Currency LT|0")</f>
        <v>Upgrade | CreditWatch/Outlook (03/25/2015)</v>
      </c>
      <c r="Q469" s="10">
        <f>_xll.SNL.Clients.Office.Excel.Functions.SPG(A469, "RD_LAST_REVIEW_DATE_GLOBAL", "Issuer Credit Rating", "Local Currency LT")</f>
        <v>45435</v>
      </c>
      <c r="R469" s="10">
        <f>_xll.SNL.Clients.Office.Excel.Functions.SPG(A469, "RD_CREDIT_RATING_DATE_GLOBAL", "Issuer Credit Rating", "Local Currency LT|0")</f>
        <v>42088</v>
      </c>
      <c r="S469" s="10">
        <f>_xll.SNL.Clients.Office.Excel.Functions.SPG(A469, "RD_CREDIT_WATCH_OUTLOOK_DATE_GLOBAL", "Issuer Credit Rating", "Local Currency LT|0")</f>
        <v>42088</v>
      </c>
    </row>
    <row r="470" spans="1:19" x14ac:dyDescent="0.3">
      <c r="A470" t="s">
        <v>474</v>
      </c>
      <c r="B470" s="13">
        <f>_xll.ciqfunctions.udf.CIQ(A470,"IQ_FIRSTPRICINGDATE")</f>
        <v>29222</v>
      </c>
      <c r="C470" s="5">
        <f>_xll.SNL.Clients.Office.Excel.Functions.SPG(A470, "SP_VOLUME_AVG_WEEKLY_TO_SHARES_OUT", , "1M")</f>
        <v>5.2846788603312911</v>
      </c>
      <c r="D470" s="5">
        <f>_xll.SNL.Clients.Office.Excel.Functions.SPG(A470, "SP_VOLUME_AVG_WEEKLY_TO_SHARES_OUT", , "3M")</f>
        <v>4.496739164179786</v>
      </c>
      <c r="E470" s="5">
        <f>_xll.SNL.Clients.Office.Excel.Functions.SPG(A470, "SP_VOLUME_AVG_DAILY_TO_1YR_AVG_DAILY", , "1M")</f>
        <v>115.65</v>
      </c>
      <c r="F470" s="5">
        <f>_xll.SNL.Clients.Office.Excel.Functions.SPG(A470, "SP_VOLUME_AVG_DAILY_TO_1YR_AVG_DAILY", , "3M")</f>
        <v>98.41</v>
      </c>
      <c r="G470" s="9" t="str">
        <f>_xll.SNL.Clients.Office.Excel.Functions.SPG(A470, "IQ_SECTOR")</f>
        <v>Energy</v>
      </c>
      <c r="H470" s="9" t="str">
        <f>_xll.SNL.Clients.Office.Excel.Functions.SPG(A470, "IQ_INDUSTRY_GROUP")</f>
        <v>Energy</v>
      </c>
      <c r="I470" s="9" t="str">
        <f>_xll.SNL.Clients.Office.Excel.Functions.SPG(A470, "IQ_INDUSTRY")</f>
        <v>Oil, Gas and Consumable Fuels</v>
      </c>
      <c r="J470" s="9" t="str">
        <f>_xll.SNL.Clients.Office.Excel.Functions.SPG(A470, "IQ_PRIMARY_INDUSTRY")</f>
        <v>Oil and Gas Refining and Marketing</v>
      </c>
      <c r="K470" s="9" t="str">
        <f>_xll.SNL.Clients.Office.Excel.Functions.SPG(A470, "NAICS_CODE", "Primary")</f>
        <v>324110 - Petroleum Refineries</v>
      </c>
      <c r="L470" s="9" t="str">
        <f>_xll.SNL.Clients.Office.Excel.Functions.SPG(A470, "SP_TOPICTAG")</f>
        <v>Animal Feed; Disposal and Recycling; CleanTech; Biofuel; Sustainable Aviation Fuel (SAF); Bio-based and Renewable Materials</v>
      </c>
      <c r="M470" s="5">
        <f>_xll.SNL.Clients.Office.Excel.Functions.SPG(A470, "SP_PCT_SHARES_OWNED_ALL_INSTITUTIONS")</f>
        <v>85.09</v>
      </c>
      <c r="N470" s="9" t="str">
        <f>_xll.SNL.Clients.Office.Excel.Functions.SPG(A470, "RD_CREDIT_RATING_GLOBAL", "Issuer Credit Rating", "Local Currency LT|0")</f>
        <v>BBB</v>
      </c>
      <c r="O470" s="9" t="str">
        <f>_xll.SNL.Clients.Office.Excel.Functions.SPG(A470, "RD_CWOL_GLOBAL", "Issuer Credit Rating", "Local Currency LT|0")</f>
        <v>Stable</v>
      </c>
      <c r="P470" s="9" t="str">
        <f>_xll.SNL.Clients.Office.Excel.Functions.SPG(A470, "RD_RATING_ACTION_GLOBAL", "Issuer Credit Rating", "Local Currency LT|0")</f>
        <v>CreditWatch/Outlook (11/18/2021)</v>
      </c>
      <c r="Q470" s="10">
        <f>_xll.SNL.Clients.Office.Excel.Functions.SPG(A470, "RD_LAST_REVIEW_DATE_GLOBAL", "Issuer Credit Rating", "Local Currency LT")</f>
        <v>45443</v>
      </c>
      <c r="R470" s="10">
        <f>_xll.SNL.Clients.Office.Excel.Functions.SPG(A470, "RD_CREDIT_RATING_DATE_GLOBAL", "Issuer Credit Rating", "Local Currency LT|0")</f>
        <v>39028</v>
      </c>
      <c r="S470" s="10">
        <f>_xll.SNL.Clients.Office.Excel.Functions.SPG(A470, "RD_CREDIT_WATCH_OUTLOOK_DATE_GLOBAL", "Issuer Credit Rating", "Local Currency LT|0")</f>
        <v>44518</v>
      </c>
    </row>
    <row r="471" spans="1:19" x14ac:dyDescent="0.3">
      <c r="A471" t="s">
        <v>475</v>
      </c>
      <c r="B471" s="13">
        <f>_xll.ciqfunctions.udf.CIQ(A471,"IQ_FIRSTPRICINGDATE")</f>
        <v>32770</v>
      </c>
      <c r="C471" s="5">
        <f>_xll.SNL.Clients.Office.Excel.Functions.SPG(A471, "SP_VOLUME_AVG_WEEKLY_TO_SHARES_OUT", , "1M")</f>
        <v>2.6949904265823901</v>
      </c>
      <c r="D471" s="5">
        <f>_xll.SNL.Clients.Office.Excel.Functions.SPG(A471, "SP_VOLUME_AVG_WEEKLY_TO_SHARES_OUT", , "3M")</f>
        <v>3.1411205950248275</v>
      </c>
      <c r="E471" s="5">
        <f>_xll.SNL.Clients.Office.Excel.Functions.SPG(A471, "SP_VOLUME_AVG_DAILY_TO_1YR_AVG_DAILY", , "1M")</f>
        <v>90.77</v>
      </c>
      <c r="F471" s="5">
        <f>_xll.SNL.Clients.Office.Excel.Functions.SPG(A471, "SP_VOLUME_AVG_DAILY_TO_1YR_AVG_DAILY", , "3M")</f>
        <v>105.8</v>
      </c>
      <c r="G471" s="9" t="str">
        <f>_xll.SNL.Clients.Office.Excel.Functions.SPG(A471, "IQ_SECTOR")</f>
        <v>Real Estate</v>
      </c>
      <c r="H471" s="9" t="str">
        <f>_xll.SNL.Clients.Office.Excel.Functions.SPG(A471, "IQ_INDUSTRY_GROUP")</f>
        <v>Equity Real Estate Investment Trusts (REITs)</v>
      </c>
      <c r="I471" s="9" t="str">
        <f>_xll.SNL.Clients.Office.Excel.Functions.SPG(A471, "IQ_INDUSTRY")</f>
        <v>Health Care REITs</v>
      </c>
      <c r="J471" s="9" t="str">
        <f>_xll.SNL.Clients.Office.Excel.Functions.SPG(A471, "IQ_PRIMARY_INDUSTRY")</f>
        <v>Health Care REITs</v>
      </c>
      <c r="K471" s="9" t="str">
        <f>_xll.SNL.Clients.Office.Excel.Functions.SPG(A471, "NAICS_CODE", "Primary")</f>
        <v>531110 - Lessors of Residential Buildings and Dwellings</v>
      </c>
      <c r="L471" s="9" t="str">
        <f>_xll.SNL.Clients.Office.Excel.Functions.SPG(A471, "SP_TOPICTAG")</f>
        <v/>
      </c>
      <c r="M471" s="5">
        <f>_xll.SNL.Clients.Office.Excel.Functions.SPG(A471, "SP_PCT_SHARES_OWNED_ALL_INSTITUTIONS")</f>
        <v>97.15</v>
      </c>
      <c r="N471" s="9" t="str">
        <f>_xll.SNL.Clients.Office.Excel.Functions.SPG(A471, "RD_CREDIT_RATING_GLOBAL", "Issuer Credit Rating", "Local Currency LT|0")</f>
        <v>BBB+</v>
      </c>
      <c r="O471" s="9" t="str">
        <f>_xll.SNL.Clients.Office.Excel.Functions.SPG(A471, "RD_CWOL_GLOBAL", "Issuer Credit Rating", "Local Currency LT|0")</f>
        <v>Stable</v>
      </c>
      <c r="P471" s="9" t="str">
        <f>_xll.SNL.Clients.Office.Excel.Functions.SPG(A471, "RD_RATING_ACTION_GLOBAL", "Issuer Credit Rating", "Local Currency LT|0")</f>
        <v>CreditWatch/Outlook (05/18/2022)</v>
      </c>
      <c r="Q471" s="10">
        <f>_xll.SNL.Clients.Office.Excel.Functions.SPG(A471, "RD_LAST_REVIEW_DATE_GLOBAL", "Issuer Credit Rating", "Local Currency LT")</f>
        <v>45573</v>
      </c>
      <c r="R471" s="10">
        <f>_xll.SNL.Clients.Office.Excel.Functions.SPG(A471, "RD_CREDIT_RATING_DATE_GLOBAL", "Issuer Credit Rating", "Local Currency LT|0")</f>
        <v>41624</v>
      </c>
      <c r="S471" s="10">
        <f>_xll.SNL.Clients.Office.Excel.Functions.SPG(A471, "RD_CREDIT_WATCH_OUTLOOK_DATE_GLOBAL", "Issuer Credit Rating", "Local Currency LT|0")</f>
        <v>44699</v>
      </c>
    </row>
    <row r="472" spans="1:19" x14ac:dyDescent="0.3">
      <c r="A472" t="s">
        <v>476</v>
      </c>
      <c r="B472" s="13">
        <f>_xll.ciqfunctions.udf.CIQ(A472,"IQ_FIRSTPRICINGDATE")</f>
        <v>45196</v>
      </c>
      <c r="C472" s="5">
        <f>_xll.SNL.Clients.Office.Excel.Functions.SPG(A472, "SP_VOLUME_AVG_WEEKLY_TO_SHARES_OUT", , "1M")</f>
        <v>3.1164002984116603</v>
      </c>
      <c r="D472" s="5">
        <f>_xll.SNL.Clients.Office.Excel.Functions.SPG(A472, "SP_VOLUME_AVG_WEEKLY_TO_SHARES_OUT", , "3M")</f>
        <v>2.763610464081486</v>
      </c>
      <c r="E472" s="5">
        <f>_xll.SNL.Clients.Office.Excel.Functions.SPG(A472, "SP_VOLUME_AVG_DAILY_TO_1YR_AVG_DAILY", , "1M")</f>
        <v>101.99</v>
      </c>
      <c r="F472" s="5">
        <f>_xll.SNL.Clients.Office.Excel.Functions.SPG(A472, "SP_VOLUME_AVG_DAILY_TO_1YR_AVG_DAILY", , "3M")</f>
        <v>90.44</v>
      </c>
      <c r="G472" s="9" t="str">
        <f>_xll.SNL.Clients.Office.Excel.Functions.SPG(A472, "IQ_SECTOR")</f>
        <v>Industrials</v>
      </c>
      <c r="H472" s="9" t="str">
        <f>_xll.SNL.Clients.Office.Excel.Functions.SPG(A472, "IQ_INDUSTRY_GROUP")</f>
        <v>Commercial and Professional Services</v>
      </c>
      <c r="I472" s="9" t="str">
        <f>_xll.SNL.Clients.Office.Excel.Functions.SPG(A472, "IQ_INDUSTRY")</f>
        <v>Commercial Services and Supplies</v>
      </c>
      <c r="J472" s="9" t="str">
        <f>_xll.SNL.Clients.Office.Excel.Functions.SPG(A472, "IQ_PRIMARY_INDUSTRY")</f>
        <v>Environmental and Facilities Services</v>
      </c>
      <c r="K472" s="9" t="str">
        <f>_xll.SNL.Clients.Office.Excel.Functions.SPG(A472, "NAICS_CODE", "Primary")</f>
        <v>221310 - Water Supply and Irrigation Systems</v>
      </c>
      <c r="L472" s="9" t="str">
        <f>_xll.SNL.Clients.Office.Excel.Functions.SPG(A472, "SP_TOPICTAG")</f>
        <v>Packaging Services; Water Purification; CleanTech; Digital Asset Management; Cryptocurrency</v>
      </c>
      <c r="M472" s="5">
        <f>_xll.SNL.Clients.Office.Excel.Functions.SPG(A472, "SP_PCT_SHARES_OWNED_ALL_INSTITUTIONS")</f>
        <v>95.94</v>
      </c>
      <c r="N472" s="9" t="str">
        <f>_xll.SNL.Clients.Office.Excel.Functions.SPG(A472, "RD_CREDIT_RATING_GLOBAL", "Issuer Credit Rating", "Local Currency LT|0")</f>
        <v>BBB</v>
      </c>
      <c r="O472" s="9" t="str">
        <f>_xll.SNL.Clients.Office.Excel.Functions.SPG(A472, "RD_CWOL_GLOBAL", "Issuer Credit Rating", "Local Currency LT|0")</f>
        <v>Stable</v>
      </c>
      <c r="P472" s="9" t="str">
        <f>_xll.SNL.Clients.Office.Excel.Functions.SPG(A472, "RD_RATING_ACTION_GLOBAL", "Issuer Credit Rating", "Local Currency LT|0")</f>
        <v>New Rating | CreditWatch/Outlook (08/22/2023)</v>
      </c>
      <c r="Q472" s="10">
        <f>_xll.SNL.Clients.Office.Excel.Functions.SPG(A472, "RD_LAST_REVIEW_DATE_GLOBAL", "Issuer Credit Rating", "Local Currency LT")</f>
        <v>45523</v>
      </c>
      <c r="R472" s="10">
        <f>_xll.SNL.Clients.Office.Excel.Functions.SPG(A472, "RD_CREDIT_RATING_DATE_GLOBAL", "Issuer Credit Rating", "Local Currency LT|0")</f>
        <v>45160</v>
      </c>
      <c r="S472" s="10">
        <f>_xll.SNL.Clients.Office.Excel.Functions.SPG(A472, "RD_CREDIT_WATCH_OUTLOOK_DATE_GLOBAL", "Issuer Credit Rating", "Local Currency LT|0")</f>
        <v>45160</v>
      </c>
    </row>
    <row r="473" spans="1:19" x14ac:dyDescent="0.3">
      <c r="A473" t="s">
        <v>477</v>
      </c>
      <c r="B473" s="13">
        <f>_xll.ciqfunctions.udf.CIQ(A473,"IQ_FIRSTPRICINGDATE")</f>
        <v>35825</v>
      </c>
      <c r="C473" s="5">
        <f>_xll.SNL.Clients.Office.Excel.Functions.SPG(A473, "SP_VOLUME_AVG_WEEKLY_TO_SHARES_OUT", , "1M")</f>
        <v>3.6415809523809526</v>
      </c>
      <c r="D473" s="5">
        <f>_xll.SNL.Clients.Office.Excel.Functions.SPG(A473, "SP_VOLUME_AVG_WEEKLY_TO_SHARES_OUT", , "3M")</f>
        <v>3.575846859083192</v>
      </c>
      <c r="E473" s="5">
        <f>_xll.SNL.Clients.Office.Excel.Functions.SPG(A473, "SP_VOLUME_AVG_DAILY_TO_1YR_AVG_DAILY", , "1M")</f>
        <v>100.51</v>
      </c>
      <c r="F473" s="5">
        <f>_xll.SNL.Clients.Office.Excel.Functions.SPG(A473, "SP_VOLUME_AVG_DAILY_TO_1YR_AVG_DAILY", , "3M")</f>
        <v>98.7</v>
      </c>
      <c r="G473" s="9" t="str">
        <f>_xll.SNL.Clients.Office.Excel.Functions.SPG(A473, "IQ_SECTOR")</f>
        <v>Information Technology</v>
      </c>
      <c r="H473" s="9" t="str">
        <f>_xll.SNL.Clients.Office.Excel.Functions.SPG(A473, "IQ_INDUSTRY_GROUP")</f>
        <v>Software and Services</v>
      </c>
      <c r="I473" s="9" t="str">
        <f>_xll.SNL.Clients.Office.Excel.Functions.SPG(A473, "IQ_INDUSTRY")</f>
        <v>IT Services</v>
      </c>
      <c r="J473" s="9" t="str">
        <f>_xll.SNL.Clients.Office.Excel.Functions.SPG(A473, "IQ_PRIMARY_INDUSTRY")</f>
        <v>Internet Services and Infrastructure</v>
      </c>
      <c r="K473" s="9" t="str">
        <f>_xll.SNL.Clients.Office.Excel.Functions.SPG(A473, "NAICS_CODE", "Primary")</f>
        <v>518210 - Computing Infrastructure Providers, Data Processing, Web Hosting, and Related Services</v>
      </c>
      <c r="L473" s="9" t="str">
        <f>_xll.SNL.Clients.Office.Excel.Functions.SPG(A473, "SP_TOPICTAG")</f>
        <v>Data Integration; Cloud Infrastructure; Network Security</v>
      </c>
      <c r="M473" s="5">
        <f>_xll.SNL.Clients.Office.Excel.Functions.SPG(A473, "SP_PCT_SHARES_OWNED_ALL_INSTITUTIONS")</f>
        <v>84.49</v>
      </c>
      <c r="N473" s="9" t="str">
        <f>_xll.SNL.Clients.Office.Excel.Functions.SPG(A473, "RD_CREDIT_RATING_GLOBAL", "Issuer Credit Rating", "Local Currency LT|0")</f>
        <v>BBB</v>
      </c>
      <c r="O473" s="9" t="str">
        <f>_xll.SNL.Clients.Office.Excel.Functions.SPG(A473, "RD_CWOL_GLOBAL", "Issuer Credit Rating", "Local Currency LT|0")</f>
        <v>Stable</v>
      </c>
      <c r="P473" s="9" t="str">
        <f>_xll.SNL.Clients.Office.Excel.Functions.SPG(A473, "RD_RATING_ACTION_GLOBAL", "Issuer Credit Rating", "Local Currency LT|0")</f>
        <v>Upgrade | CreditWatch/Outlook (04/16/2021)</v>
      </c>
      <c r="Q473" s="10">
        <f>_xll.SNL.Clients.Office.Excel.Functions.SPG(A473, "RD_LAST_REVIEW_DATE_GLOBAL", "Issuer Credit Rating", "Local Currency LT")</f>
        <v>45404</v>
      </c>
      <c r="R473" s="10">
        <f>_xll.SNL.Clients.Office.Excel.Functions.SPG(A473, "RD_CREDIT_RATING_DATE_GLOBAL", "Issuer Credit Rating", "Local Currency LT|0")</f>
        <v>44302</v>
      </c>
      <c r="S473" s="10">
        <f>_xll.SNL.Clients.Office.Excel.Functions.SPG(A473, "RD_CREDIT_WATCH_OUTLOOK_DATE_GLOBAL", "Issuer Credit Rating", "Local Currency LT|0")</f>
        <v>44302</v>
      </c>
    </row>
    <row r="474" spans="1:19" x14ac:dyDescent="0.3">
      <c r="A474" t="s">
        <v>478</v>
      </c>
      <c r="B474" s="13">
        <f>_xll.ciqfunctions.udf.CIQ(A474,"IQ_FIRSTPRICINGDATE")</f>
        <v>40093</v>
      </c>
      <c r="C474" s="5">
        <f>_xll.SNL.Clients.Office.Excel.Functions.SPG(A474, "SP_VOLUME_AVG_WEEKLY_TO_SHARES_OUT", , "1M")</f>
        <v>2.3526278582431082</v>
      </c>
      <c r="D474" s="5">
        <f>_xll.SNL.Clients.Office.Excel.Functions.SPG(A474, "SP_VOLUME_AVG_WEEKLY_TO_SHARES_OUT", , "3M")</f>
        <v>2.4473667448969838</v>
      </c>
      <c r="E474" s="5">
        <f>_xll.SNL.Clients.Office.Excel.Functions.SPG(A474, "SP_VOLUME_AVG_DAILY_TO_1YR_AVG_DAILY", , "1M")</f>
        <v>86.02</v>
      </c>
      <c r="F474" s="5">
        <f>_xll.SNL.Clients.Office.Excel.Functions.SPG(A474, "SP_VOLUME_AVG_DAILY_TO_1YR_AVG_DAILY", , "3M")</f>
        <v>89.48</v>
      </c>
      <c r="G474" s="9" t="str">
        <f>_xll.SNL.Clients.Office.Excel.Functions.SPG(A474, "IQ_SECTOR")</f>
        <v>Industrials</v>
      </c>
      <c r="H474" s="9" t="str">
        <f>_xll.SNL.Clients.Office.Excel.Functions.SPG(A474, "IQ_INDUSTRY_GROUP")</f>
        <v>Commercial and Professional Services</v>
      </c>
      <c r="I474" s="9" t="str">
        <f>_xll.SNL.Clients.Office.Excel.Functions.SPG(A474, "IQ_INDUSTRY")</f>
        <v>Professional Services</v>
      </c>
      <c r="J474" s="9" t="str">
        <f>_xll.SNL.Clients.Office.Excel.Functions.SPG(A474, "IQ_PRIMARY_INDUSTRY")</f>
        <v>Research and Consulting Services</v>
      </c>
      <c r="K474" s="9" t="str">
        <f>_xll.SNL.Clients.Office.Excel.Functions.SPG(A474, "NAICS_CODE", "Primary")</f>
        <v>561499 - All Other Business Support Services</v>
      </c>
      <c r="L474" s="9" t="str">
        <f>_xll.SNL.Clients.Office.Excel.Functions.SPG(A474, "SP_TOPICTAG")</f>
        <v>Anti-Fraud; Data Integration; Insurtech; Predictive Analytics; Machine Learning; Data Protection; Artificial Intelligence</v>
      </c>
      <c r="M474" s="5">
        <f>_xll.SNL.Clients.Office.Excel.Functions.SPG(A474, "SP_PCT_SHARES_OWNED_ALL_INSTITUTIONS")</f>
        <v>93.18</v>
      </c>
      <c r="N474" s="9" t="str">
        <f>_xll.SNL.Clients.Office.Excel.Functions.SPG(A474, "RD_CREDIT_RATING_GLOBAL", "Issuer Credit Rating", "Local Currency LT|0")</f>
        <v>BBB</v>
      </c>
      <c r="O474" s="9" t="str">
        <f>_xll.SNL.Clients.Office.Excel.Functions.SPG(A474, "RD_CWOL_GLOBAL", "Issuer Credit Rating", "Local Currency LT|0")</f>
        <v>Stable</v>
      </c>
      <c r="P474" s="9" t="str">
        <f>_xll.SNL.Clients.Office.Excel.Functions.SPG(A474, "RD_RATING_ACTION_GLOBAL", "Issuer Credit Rating", "Local Currency LT|0")</f>
        <v>Upgrade | CreditWatch/Outlook (01/30/2019)</v>
      </c>
      <c r="Q474" s="10">
        <f>_xll.SNL.Clients.Office.Excel.Functions.SPG(A474, "RD_LAST_REVIEW_DATE_GLOBAL", "Issuer Credit Rating", "Local Currency LT")</f>
        <v>45632</v>
      </c>
      <c r="R474" s="10">
        <f>_xll.SNL.Clients.Office.Excel.Functions.SPG(A474, "RD_CREDIT_RATING_DATE_GLOBAL", "Issuer Credit Rating", "Local Currency LT|0")</f>
        <v>43495</v>
      </c>
      <c r="S474" s="10">
        <f>_xll.SNL.Clients.Office.Excel.Functions.SPG(A474, "RD_CREDIT_WATCH_OUTLOOK_DATE_GLOBAL", "Issuer Credit Rating", "Local Currency LT|0")</f>
        <v>43495</v>
      </c>
    </row>
    <row r="475" spans="1:19" x14ac:dyDescent="0.3">
      <c r="A475" t="s">
        <v>479</v>
      </c>
      <c r="B475" s="13">
        <f>_xll.ciqfunctions.udf.CIQ(A475,"IQ_FIRSTPRICINGDATE")</f>
        <v>30641</v>
      </c>
      <c r="C475" s="5">
        <f>_xll.SNL.Clients.Office.Excel.Functions.SPG(A475, "SP_VOLUME_AVG_WEEKLY_TO_SHARES_OUT", , "1M")</f>
        <v>2.9671905778851726</v>
      </c>
      <c r="D475" s="5">
        <f>_xll.SNL.Clients.Office.Excel.Functions.SPG(A475, "SP_VOLUME_AVG_WEEKLY_TO_SHARES_OUT", , "3M")</f>
        <v>2.4255104748059324</v>
      </c>
      <c r="E475" s="5">
        <f>_xll.SNL.Clients.Office.Excel.Functions.SPG(A475, "SP_VOLUME_AVG_DAILY_TO_1YR_AVG_DAILY", , "1M")</f>
        <v>135.13</v>
      </c>
      <c r="F475" s="5">
        <f>_xll.SNL.Clients.Office.Excel.Functions.SPG(A475, "SP_VOLUME_AVG_DAILY_TO_1YR_AVG_DAILY", , "3M")</f>
        <v>110.46</v>
      </c>
      <c r="G475" s="9" t="str">
        <f>_xll.SNL.Clients.Office.Excel.Functions.SPG(A475, "IQ_SECTOR")</f>
        <v>Communication Services</v>
      </c>
      <c r="H475" s="9" t="str">
        <f>_xll.SNL.Clients.Office.Excel.Functions.SPG(A475, "IQ_INDUSTRY_GROUP")</f>
        <v>Telecommunication Services</v>
      </c>
      <c r="I475" s="9" t="str">
        <f>_xll.SNL.Clients.Office.Excel.Functions.SPG(A475, "IQ_INDUSTRY")</f>
        <v>Diversified Telecommunication Services</v>
      </c>
      <c r="J475" s="9" t="str">
        <f>_xll.SNL.Clients.Office.Excel.Functions.SPG(A475, "IQ_PRIMARY_INDUSTRY")</f>
        <v>Integrated Telecommunication Services</v>
      </c>
      <c r="K475" s="9" t="str">
        <f>_xll.SNL.Clients.Office.Excel.Functions.SPG(A475, "NAICS_CODE", "Primary")</f>
        <v>517 - Telecommunications</v>
      </c>
      <c r="L475" s="9" t="str">
        <f>_xll.SNL.Clients.Office.Excel.Functions.SPG(A475, "SP_TOPICTAG")</f>
        <v>Network Backbone; VoIP; Enterprise Voip and Telephony; Edge Computing; Network Security; SSL VPNs; 5G; Utility Scale Solar</v>
      </c>
      <c r="M475" s="5">
        <f>_xll.SNL.Clients.Office.Excel.Functions.SPG(A475, "SP_PCT_SHARES_OWNED_ALL_INSTITUTIONS")</f>
        <v>65.3</v>
      </c>
      <c r="N475" s="9" t="str">
        <f>_xll.SNL.Clients.Office.Excel.Functions.SPG(A475, "RD_CREDIT_RATING_GLOBAL", "Issuer Credit Rating", "Local Currency LT|0")</f>
        <v>BBB+</v>
      </c>
      <c r="O475" s="9" t="str">
        <f>_xll.SNL.Clients.Office.Excel.Functions.SPG(A475, "RD_CWOL_GLOBAL", "Issuer Credit Rating", "Local Currency LT|0")</f>
        <v>Stable</v>
      </c>
      <c r="P475" s="9" t="str">
        <f>_xll.SNL.Clients.Office.Excel.Functions.SPG(A475, "RD_RATING_ACTION_GLOBAL", "Issuer Credit Rating", "Local Currency LT|0")</f>
        <v>CreditWatch/Outlook (03/04/2021)</v>
      </c>
      <c r="Q475" s="10">
        <f>_xll.SNL.Clients.Office.Excel.Functions.SPG(A475, "RD_LAST_REVIEW_DATE_GLOBAL", "Issuer Credit Rating", "Local Currency LT")</f>
        <v>45448</v>
      </c>
      <c r="R475" s="10">
        <f>_xll.SNL.Clients.Office.Excel.Functions.SPG(A475, "RD_CREDIT_RATING_DATE_GLOBAL", "Issuer Credit Rating", "Local Currency LT|0")</f>
        <v>41519</v>
      </c>
      <c r="S475" s="10">
        <f>_xll.SNL.Clients.Office.Excel.Functions.SPG(A475, "RD_CREDIT_WATCH_OUTLOOK_DATE_GLOBAL", "Issuer Credit Rating", "Local Currency LT|0")</f>
        <v>44259</v>
      </c>
    </row>
    <row r="476" spans="1:19" x14ac:dyDescent="0.3">
      <c r="A476" t="s">
        <v>480</v>
      </c>
      <c r="B476" s="13">
        <f>_xll.ciqfunctions.udf.CIQ(A476,"IQ_FIRSTPRICINGDATE")</f>
        <v>33443</v>
      </c>
      <c r="C476" s="5">
        <f>_xll.SNL.Clients.Office.Excel.Functions.SPG(A476, "SP_VOLUME_AVG_WEEKLY_TO_SHARES_OUT", , "1M")</f>
        <v>3.1510254897330601</v>
      </c>
      <c r="D476" s="5">
        <f>_xll.SNL.Clients.Office.Excel.Functions.SPG(A476, "SP_VOLUME_AVG_WEEKLY_TO_SHARES_OUT", , "3M")</f>
        <v>3.1932682799041068</v>
      </c>
      <c r="E476" s="5">
        <f>_xll.SNL.Clients.Office.Excel.Functions.SPG(A476, "SP_VOLUME_AVG_DAILY_TO_1YR_AVG_DAILY", , "1M")</f>
        <v>131.33000000000001</v>
      </c>
      <c r="F476" s="5">
        <f>_xll.SNL.Clients.Office.Excel.Functions.SPG(A476, "SP_VOLUME_AVG_DAILY_TO_1YR_AVG_DAILY", , "3M")</f>
        <v>133.09</v>
      </c>
      <c r="G476" s="9" t="str">
        <f>_xll.SNL.Clients.Office.Excel.Functions.SPG(A476, "IQ_SECTOR")</f>
        <v>Health Care</v>
      </c>
      <c r="H476" s="9" t="str">
        <f>_xll.SNL.Clients.Office.Excel.Functions.SPG(A476, "IQ_INDUSTRY_GROUP")</f>
        <v>Pharmaceuticals, Biotechnology and Life Sciences</v>
      </c>
      <c r="I476" s="9" t="str">
        <f>_xll.SNL.Clients.Office.Excel.Functions.SPG(A476, "IQ_INDUSTRY")</f>
        <v>Biotechnology</v>
      </c>
      <c r="J476" s="9" t="str">
        <f>_xll.SNL.Clients.Office.Excel.Functions.SPG(A476, "IQ_PRIMARY_INDUSTRY")</f>
        <v>Biotechnology</v>
      </c>
      <c r="K476" s="9" t="str">
        <f>_xll.SNL.Clients.Office.Excel.Functions.SPG(A476, "NAICS_CODE", "Primary")</f>
        <v>325412 - Pharmaceutical Preparation Manufacturing</v>
      </c>
      <c r="L476" s="9" t="str">
        <f>_xll.SNL.Clients.Office.Excel.Functions.SPG(A476, "SP_TOPICTAG")</f>
        <v>Diabetes; Genetics; Genetic Disorder; Hematology; Neurology; Pain Management; Respiratory</v>
      </c>
      <c r="M476" s="5">
        <f>_xll.SNL.Clients.Office.Excel.Functions.SPG(A476, "SP_PCT_SHARES_OWNED_ALL_INSTITUTIONS")</f>
        <v>93.14</v>
      </c>
      <c r="N476" s="9" t="str">
        <f>_xll.SNL.Clients.Office.Excel.Functions.SPG(A476, "RD_CREDIT_RATING_GLOBAL", "Issuer Credit Rating", "Local Currency LT|0")</f>
        <v/>
      </c>
      <c r="O476" s="9" t="str">
        <f>_xll.SNL.Clients.Office.Excel.Functions.SPG(A476, "RD_CWOL_GLOBAL", "Issuer Credit Rating", "Local Currency LT|0")</f>
        <v/>
      </c>
      <c r="P476" s="9" t="str">
        <f>_xll.SNL.Clients.Office.Excel.Functions.SPG(A476, "RD_RATING_ACTION_GLOBAL", "Issuer Credit Rating", "Local Currency LT|0")</f>
        <v/>
      </c>
      <c r="Q476" s="10" t="str">
        <f>_xll.SNL.Clients.Office.Excel.Functions.SPG(A476, "RD_LAST_REVIEW_DATE_GLOBAL", "Issuer Credit Rating", "Local Currency LT")</f>
        <v/>
      </c>
      <c r="R476" s="10" t="str">
        <f>_xll.SNL.Clients.Office.Excel.Functions.SPG(A476, "RD_CREDIT_RATING_DATE_GLOBAL", "Issuer Credit Rating", "Local Currency LT|0")</f>
        <v/>
      </c>
      <c r="S476" s="10" t="str">
        <f>_xll.SNL.Clients.Office.Excel.Functions.SPG(A476, "RD_CREDIT_WATCH_OUTLOOK_DATE_GLOBAL", "Issuer Credit Rating", "Local Currency LT|0")</f>
        <v/>
      </c>
    </row>
    <row r="477" spans="1:19" x14ac:dyDescent="0.3">
      <c r="A477" t="s">
        <v>481</v>
      </c>
      <c r="B477" s="13">
        <f>_xll.ciqfunctions.udf.CIQ(A477,"IQ_FIRSTPRICINGDATE")</f>
        <v>26718</v>
      </c>
      <c r="C477" s="5">
        <f>_xll.SNL.Clients.Office.Excel.Functions.SPG(A477, "SP_VOLUME_AVG_WEEKLY_TO_SHARES_OUT", , "1M")</f>
        <v>4.2259794465739642</v>
      </c>
      <c r="D477" s="5">
        <f>_xll.SNL.Clients.Office.Excel.Functions.SPG(A477, "SP_VOLUME_AVG_WEEKLY_TO_SHARES_OUT", , "3M")</f>
        <v>3.8417385553183712</v>
      </c>
      <c r="E477" s="5">
        <f>_xll.SNL.Clients.Office.Excel.Functions.SPG(A477, "SP_VOLUME_AVG_DAILY_TO_1YR_AVG_DAILY", , "1M")</f>
        <v>116.67</v>
      </c>
      <c r="F477" s="5">
        <f>_xll.SNL.Clients.Office.Excel.Functions.SPG(A477, "SP_VOLUME_AVG_DAILY_TO_1YR_AVG_DAILY", , "3M")</f>
        <v>106.06</v>
      </c>
      <c r="G477" s="9" t="str">
        <f>_xll.SNL.Clients.Office.Excel.Functions.SPG(A477, "IQ_SECTOR")</f>
        <v>Health Care</v>
      </c>
      <c r="H477" s="9" t="str">
        <f>_xll.SNL.Clients.Office.Excel.Functions.SPG(A477, "IQ_INDUSTRY_GROUP")</f>
        <v>Pharmaceuticals, Biotechnology and Life Sciences</v>
      </c>
      <c r="I477" s="9" t="str">
        <f>_xll.SNL.Clients.Office.Excel.Functions.SPG(A477, "IQ_INDUSTRY")</f>
        <v>Pharmaceuticals</v>
      </c>
      <c r="J477" s="9" t="str">
        <f>_xll.SNL.Clients.Office.Excel.Functions.SPG(A477, "IQ_PRIMARY_INDUSTRY")</f>
        <v>Pharmaceuticals</v>
      </c>
      <c r="K477" s="9" t="str">
        <f>_xll.SNL.Clients.Office.Excel.Functions.SPG(A477, "NAICS_CODE", "Primary")</f>
        <v>325412 - Pharmaceutical Preparation Manufacturing</v>
      </c>
      <c r="L477" s="9" t="str">
        <f>_xll.SNL.Clients.Office.Excel.Functions.SPG(A477, "SP_TOPICTAG")</f>
        <v>Health Diagnostics; Cardiovascular; Central Nervous System; Dermatology; Infectious Diseases; Oncology; Ophthalmology</v>
      </c>
      <c r="M477" s="5">
        <f>_xll.SNL.Clients.Office.Excel.Functions.SPG(A477, "SP_PCT_SHARES_OWNED_ALL_INSTITUTIONS")</f>
        <v>84.67</v>
      </c>
      <c r="N477" s="9" t="str">
        <f>_xll.SNL.Clients.Office.Excel.Functions.SPG(A477, "RD_CREDIT_RATING_GLOBAL", "Issuer Credit Rating", "Local Currency LT|0")</f>
        <v>BBB-</v>
      </c>
      <c r="O477" s="9" t="str">
        <f>_xll.SNL.Clients.Office.Excel.Functions.SPG(A477, "RD_CWOL_GLOBAL", "Issuer Credit Rating", "Local Currency LT|0")</f>
        <v>Negative</v>
      </c>
      <c r="P477" s="9" t="str">
        <f>_xll.SNL.Clients.Office.Excel.Functions.SPG(A477, "RD_RATING_ACTION_GLOBAL", "Issuer Credit Rating", "Local Currency LT|0")</f>
        <v>CreditWatch/Outlook (08/10/2023)</v>
      </c>
      <c r="Q477" s="10">
        <f>_xll.SNL.Clients.Office.Excel.Functions.SPG(A477, "RD_LAST_REVIEW_DATE_GLOBAL", "Issuer Credit Rating", "Local Currency LT")</f>
        <v>45400</v>
      </c>
      <c r="R477" s="10">
        <f>_xll.SNL.Clients.Office.Excel.Functions.SPG(A477, "RD_CREDIT_RATING_DATE_GLOBAL", "Issuer Credit Rating", "Local Currency LT|0")</f>
        <v>44160</v>
      </c>
      <c r="S477" s="10">
        <f>_xll.SNL.Clients.Office.Excel.Functions.SPG(A477, "RD_CREDIT_WATCH_OUTLOOK_DATE_GLOBAL", "Issuer Credit Rating", "Local Currency LT|0")</f>
        <v>45148</v>
      </c>
    </row>
    <row r="478" spans="1:19" x14ac:dyDescent="0.3">
      <c r="A478" t="s">
        <v>482</v>
      </c>
      <c r="B478" s="13">
        <f>_xll.ciqfunctions.udf.CIQ(A478,"IQ_FIRSTPRICINGDATE")</f>
        <v>43026</v>
      </c>
      <c r="C478" s="5">
        <f>_xll.SNL.Clients.Office.Excel.Functions.SPG(A478, "SP_VOLUME_AVG_WEEKLY_TO_SHARES_OUT", , "1M")</f>
        <v>2.8576033756150365</v>
      </c>
      <c r="D478" s="5">
        <f>_xll.SNL.Clients.Office.Excel.Functions.SPG(A478, "SP_VOLUME_AVG_WEEKLY_TO_SHARES_OUT", , "3M")</f>
        <v>2.7153560679391564</v>
      </c>
      <c r="E478" s="5">
        <f>_xll.SNL.Clients.Office.Excel.Functions.SPG(A478, "SP_VOLUME_AVG_DAILY_TO_1YR_AVG_DAILY", , "1M")</f>
        <v>106.31</v>
      </c>
      <c r="F478" s="5">
        <f>_xll.SNL.Clients.Office.Excel.Functions.SPG(A478, "SP_VOLUME_AVG_DAILY_TO_1YR_AVG_DAILY", , "3M")</f>
        <v>101.01</v>
      </c>
      <c r="G478" s="9" t="str">
        <f>_xll.SNL.Clients.Office.Excel.Functions.SPG(A478, "IQ_SECTOR")</f>
        <v>Real Estate</v>
      </c>
      <c r="H478" s="9" t="str">
        <f>_xll.SNL.Clients.Office.Excel.Functions.SPG(A478, "IQ_INDUSTRY_GROUP")</f>
        <v>Equity Real Estate Investment Trusts (REITs)</v>
      </c>
      <c r="I478" s="9" t="str">
        <f>_xll.SNL.Clients.Office.Excel.Functions.SPG(A478, "IQ_INDUSTRY")</f>
        <v>Specialized REITs</v>
      </c>
      <c r="J478" s="9" t="str">
        <f>_xll.SNL.Clients.Office.Excel.Functions.SPG(A478, "IQ_PRIMARY_INDUSTRY")</f>
        <v>Other Specialized REITs</v>
      </c>
      <c r="K478" s="9" t="str">
        <f>_xll.SNL.Clients.Office.Excel.Functions.SPG(A478, "NAICS_CODE", "Primary")</f>
        <v>531120 - Lessors of Nonresidential Buildings (except Miniwarehouses)</v>
      </c>
      <c r="L478" s="9" t="str">
        <f>_xll.SNL.Clients.Office.Excel.Functions.SPG(A478, "SP_TOPICTAG")</f>
        <v/>
      </c>
      <c r="M478" s="5">
        <f>_xll.SNL.Clients.Office.Excel.Functions.SPG(A478, "SP_PCT_SHARES_OWNED_ALL_INSTITUTIONS")</f>
        <v>99.34</v>
      </c>
      <c r="N478" s="9" t="str">
        <f>_xll.SNL.Clients.Office.Excel.Functions.SPG(A478, "RD_CREDIT_RATING_GLOBAL", "Issuer Credit Rating", "Local Currency LT|0")</f>
        <v>BBB-</v>
      </c>
      <c r="O478" s="9" t="str">
        <f>_xll.SNL.Clients.Office.Excel.Functions.SPG(A478, "RD_CWOL_GLOBAL", "Issuer Credit Rating", "Local Currency LT|0")</f>
        <v>Stable</v>
      </c>
      <c r="P478" s="9" t="str">
        <f>_xll.SNL.Clients.Office.Excel.Functions.SPG(A478, "RD_RATING_ACTION_GLOBAL", "Issuer Credit Rating", "Local Currency LT|0")</f>
        <v>Upgrade | CreditWatch/Outlook (04/18/2022)</v>
      </c>
      <c r="Q478" s="10">
        <f>_xll.SNL.Clients.Office.Excel.Functions.SPG(A478, "RD_LAST_REVIEW_DATE_GLOBAL", "Issuer Credit Rating", "Local Currency LT")</f>
        <v>45467</v>
      </c>
      <c r="R478" s="10">
        <f>_xll.SNL.Clients.Office.Excel.Functions.SPG(A478, "RD_CREDIT_RATING_DATE_GLOBAL", "Issuer Credit Rating", "Local Currency LT|0")</f>
        <v>44669</v>
      </c>
      <c r="S478" s="10">
        <f>_xll.SNL.Clients.Office.Excel.Functions.SPG(A478, "RD_CREDIT_WATCH_OUTLOOK_DATE_GLOBAL", "Issuer Credit Rating", "Local Currency LT|0")</f>
        <v>44669</v>
      </c>
    </row>
    <row r="479" spans="1:19" x14ac:dyDescent="0.3">
      <c r="A479" t="s">
        <v>483</v>
      </c>
      <c r="B479" s="13">
        <f>_xll.ciqfunctions.udf.CIQ(A479,"IQ_FIRSTPRICINGDATE")</f>
        <v>39526</v>
      </c>
      <c r="C479" s="5">
        <f>_xll.SNL.Clients.Office.Excel.Functions.SPG(A479, "SP_VOLUME_AVG_WEEKLY_TO_SHARES_OUT", , "1M")</f>
        <v>1.7242174621916306</v>
      </c>
      <c r="D479" s="5">
        <f>_xll.SNL.Clients.Office.Excel.Functions.SPG(A479, "SP_VOLUME_AVG_WEEKLY_TO_SHARES_OUT", , "3M")</f>
        <v>1.730197271534772</v>
      </c>
      <c r="E479" s="5">
        <f>_xll.SNL.Clients.Office.Excel.Functions.SPG(A479, "SP_VOLUME_AVG_DAILY_TO_1YR_AVG_DAILY", , "1M")</f>
        <v>85.67</v>
      </c>
      <c r="F479" s="5">
        <f>_xll.SNL.Clients.Office.Excel.Functions.SPG(A479, "SP_VOLUME_AVG_DAILY_TO_1YR_AVG_DAILY", , "3M")</f>
        <v>85.97</v>
      </c>
      <c r="G479" s="9" t="str">
        <f>_xll.SNL.Clients.Office.Excel.Functions.SPG(A479, "IQ_SECTOR")</f>
        <v>Financials</v>
      </c>
      <c r="H479" s="9" t="str">
        <f>_xll.SNL.Clients.Office.Excel.Functions.SPG(A479, "IQ_INDUSTRY_GROUP")</f>
        <v>Financial Services</v>
      </c>
      <c r="I479" s="9" t="str">
        <f>_xll.SNL.Clients.Office.Excel.Functions.SPG(A479, "IQ_INDUSTRY")</f>
        <v>Financial Services</v>
      </c>
      <c r="J479" s="9" t="str">
        <f>_xll.SNL.Clients.Office.Excel.Functions.SPG(A479, "IQ_PRIMARY_INDUSTRY")</f>
        <v>Transaction and Payment Processing Services</v>
      </c>
      <c r="K479" s="9" t="str">
        <f>_xll.SNL.Clients.Office.Excel.Functions.SPG(A479, "NAICS_CODE", "Primary")</f>
        <v>522320 - Financial Transactions Processing, Reserve, and Clearinghouse Activities</v>
      </c>
      <c r="L479" s="9" t="str">
        <f>_xll.SNL.Clients.Office.Excel.Functions.SPG(A479, "SP_TOPICTAG")</f>
        <v>Invoice Management Software; Credit Cards; Fintech; Authentication; Data Protection; Cloud Security; Network Security; Payment Facilitator Enablers; Online Payments</v>
      </c>
      <c r="M479" s="5">
        <f>_xll.SNL.Clients.Office.Excel.Functions.SPG(A479, "SP_PCT_SHARES_OWNED_ALL_INSTITUTIONS")</f>
        <v>88.56</v>
      </c>
      <c r="N479" s="9" t="str">
        <f>_xll.SNL.Clients.Office.Excel.Functions.SPG(A479, "RD_CREDIT_RATING_GLOBAL", "Issuer Credit Rating", "Local Currency LT|0")</f>
        <v>AA-</v>
      </c>
      <c r="O479" s="9" t="str">
        <f>_xll.SNL.Clients.Office.Excel.Functions.SPG(A479, "RD_CWOL_GLOBAL", "Issuer Credit Rating", "Local Currency LT|0")</f>
        <v>Stable</v>
      </c>
      <c r="P479" s="9" t="str">
        <f>_xll.SNL.Clients.Office.Excel.Functions.SPG(A479, "RD_RATING_ACTION_GLOBAL", "Issuer Credit Rating", "Local Currency LT|0")</f>
        <v>Upgrade | CreditWatch/Outlook (11/20/2018)</v>
      </c>
      <c r="Q479" s="10">
        <f>_xll.SNL.Clients.Office.Excel.Functions.SPG(A479, "RD_LAST_REVIEW_DATE_GLOBAL", "Issuer Credit Rating", "Local Currency LT")</f>
        <v>45450</v>
      </c>
      <c r="R479" s="10">
        <f>_xll.SNL.Clients.Office.Excel.Functions.SPG(A479, "RD_CREDIT_RATING_DATE_GLOBAL", "Issuer Credit Rating", "Local Currency LT|0")</f>
        <v>43424</v>
      </c>
      <c r="S479" s="10">
        <f>_xll.SNL.Clients.Office.Excel.Functions.SPG(A479, "RD_CREDIT_WATCH_OUTLOOK_DATE_GLOBAL", "Issuer Credit Rating", "Local Currency LT|0")</f>
        <v>43424</v>
      </c>
    </row>
    <row r="480" spans="1:19" x14ac:dyDescent="0.3">
      <c r="A480" t="s">
        <v>484</v>
      </c>
      <c r="B480" s="13">
        <f>_xll.ciqfunctions.udf.CIQ(A480,"IQ_FIRSTPRICINGDATE")</f>
        <v>42643</v>
      </c>
      <c r="C480" s="5">
        <f>_xll.SNL.Clients.Office.Excel.Functions.SPG(A480, "SP_VOLUME_AVG_WEEKLY_TO_SHARES_OUT", , "1M")</f>
        <v>15.327244874765434</v>
      </c>
      <c r="D480" s="5">
        <f>_xll.SNL.Clients.Office.Excel.Functions.SPG(A480, "SP_VOLUME_AVG_WEEKLY_TO_SHARES_OUT", , "3M")</f>
        <v>10.370953765608448</v>
      </c>
      <c r="E480" s="5">
        <f>_xll.SNL.Clients.Office.Excel.Functions.SPG(A480, "SP_VOLUME_AVG_DAILY_TO_1YR_AVG_DAILY", , "1M")</f>
        <v>141.31</v>
      </c>
      <c r="F480" s="5">
        <f>_xll.SNL.Clients.Office.Excel.Functions.SPG(A480, "SP_VOLUME_AVG_DAILY_TO_1YR_AVG_DAILY", , "3M")</f>
        <v>95.62</v>
      </c>
      <c r="G480" s="9" t="str">
        <f>_xll.SNL.Clients.Office.Excel.Functions.SPG(A480, "IQ_SECTOR")</f>
        <v>Utilities</v>
      </c>
      <c r="H480" s="9" t="str">
        <f>_xll.SNL.Clients.Office.Excel.Functions.SPG(A480, "IQ_INDUSTRY_GROUP")</f>
        <v>Utilities</v>
      </c>
      <c r="I480" s="9" t="str">
        <f>_xll.SNL.Clients.Office.Excel.Functions.SPG(A480, "IQ_INDUSTRY")</f>
        <v>Independent Power and Renewable Electricity Producers</v>
      </c>
      <c r="J480" s="9" t="str">
        <f>_xll.SNL.Clients.Office.Excel.Functions.SPG(A480, "IQ_PRIMARY_INDUSTRY")</f>
        <v>Independent Power Producers and Energy Traders</v>
      </c>
      <c r="K480" s="9" t="str">
        <f>_xll.SNL.Clients.Office.Excel.Functions.SPG(A480, "NAICS_CODE", "Primary")</f>
        <v>22111 - Electric Power Generation</v>
      </c>
      <c r="L480" s="9" t="str">
        <f>_xll.SNL.Clients.Office.Excel.Functions.SPG(A480, "SP_TOPICTAG")</f>
        <v>Clean Energy; Energy Management; Energy Storage; Smart Energy; Power Grid; ClimateTech; Utility Scale Solar</v>
      </c>
      <c r="M480" s="5">
        <f>_xll.SNL.Clients.Office.Excel.Functions.SPG(A480, "SP_PCT_SHARES_OWNED_ALL_INSTITUTIONS")</f>
        <v>88.73</v>
      </c>
      <c r="N480" s="9" t="str">
        <f>_xll.SNL.Clients.Office.Excel.Functions.SPG(A480, "RD_CREDIT_RATING_GLOBAL", "Issuer Credit Rating", "Local Currency LT|0")</f>
        <v>BB+</v>
      </c>
      <c r="O480" s="9" t="str">
        <f>_xll.SNL.Clients.Office.Excel.Functions.SPG(A480, "RD_CWOL_GLOBAL", "Issuer Credit Rating", "Local Currency LT|0")</f>
        <v>Stable</v>
      </c>
      <c r="P480" s="9" t="str">
        <f>_xll.SNL.Clients.Office.Excel.Functions.SPG(A480, "RD_RATING_ACTION_GLOBAL", "Issuer Credit Rating", "Local Currency LT|0")</f>
        <v>Upgrade | CreditWatch/Outlook (10/01/2024)</v>
      </c>
      <c r="Q480" s="10">
        <f>_xll.SNL.Clients.Office.Excel.Functions.SPG(A480, "RD_LAST_REVIEW_DATE_GLOBAL", "Issuer Credit Rating", "Local Currency LT")</f>
        <v>45566</v>
      </c>
      <c r="R480" s="10">
        <f>_xll.SNL.Clients.Office.Excel.Functions.SPG(A480, "RD_CREDIT_RATING_DATE_GLOBAL", "Issuer Credit Rating", "Local Currency LT|0")</f>
        <v>45566</v>
      </c>
      <c r="S480" s="10">
        <f>_xll.SNL.Clients.Office.Excel.Functions.SPG(A480, "RD_CREDIT_WATCH_OUTLOOK_DATE_GLOBAL", "Issuer Credit Rating", "Local Currency LT|0")</f>
        <v>45566</v>
      </c>
    </row>
    <row r="481" spans="1:19" x14ac:dyDescent="0.3">
      <c r="A481" t="s">
        <v>485</v>
      </c>
      <c r="B481" s="13">
        <f>_xll.ciqfunctions.udf.CIQ(A481,"IQ_FIRSTPRICINGDATE")</f>
        <v>24839</v>
      </c>
      <c r="C481" s="5">
        <f>_xll.SNL.Clients.Office.Excel.Functions.SPG(A481, "SP_VOLUME_AVG_WEEKLY_TO_SHARES_OUT", , "1M")</f>
        <v>2.5337629756462388</v>
      </c>
      <c r="D481" s="5">
        <f>_xll.SNL.Clients.Office.Excel.Functions.SPG(A481, "SP_VOLUME_AVG_WEEKLY_TO_SHARES_OUT", , "3M")</f>
        <v>2.6164904591250973</v>
      </c>
      <c r="E481" s="5">
        <f>_xll.SNL.Clients.Office.Excel.Functions.SPG(A481, "SP_VOLUME_AVG_DAILY_TO_1YR_AVG_DAILY", , "1M")</f>
        <v>81.260000000000005</v>
      </c>
      <c r="F481" s="5">
        <f>_xll.SNL.Clients.Office.Excel.Functions.SPG(A481, "SP_VOLUME_AVG_DAILY_TO_1YR_AVG_DAILY", , "3M")</f>
        <v>83.91</v>
      </c>
      <c r="G481" s="9" t="str">
        <f>_xll.SNL.Clients.Office.Excel.Functions.SPG(A481, "IQ_SECTOR")</f>
        <v>Materials</v>
      </c>
      <c r="H481" s="9" t="str">
        <f>_xll.SNL.Clients.Office.Excel.Functions.SPG(A481, "IQ_INDUSTRY_GROUP")</f>
        <v>Materials</v>
      </c>
      <c r="I481" s="9" t="str">
        <f>_xll.SNL.Clients.Office.Excel.Functions.SPG(A481, "IQ_INDUSTRY")</f>
        <v>Construction Materials</v>
      </c>
      <c r="J481" s="9" t="str">
        <f>_xll.SNL.Clients.Office.Excel.Functions.SPG(A481, "IQ_PRIMARY_INDUSTRY")</f>
        <v>Construction Materials</v>
      </c>
      <c r="K481" s="9" t="str">
        <f>_xll.SNL.Clients.Office.Excel.Functions.SPG(A481, "NAICS_CODE", "Primary")</f>
        <v>212319 - Other Crushed and Broken Stone Mining and Quarrying</v>
      </c>
      <c r="L481" s="9" t="str">
        <f>_xll.SNL.Clients.Office.Excel.Functions.SPG(A481, "SP_TOPICTAG")</f>
        <v/>
      </c>
      <c r="M481" s="5">
        <f>_xll.SNL.Clients.Office.Excel.Functions.SPG(A481, "SP_PCT_SHARES_OWNED_ALL_INSTITUTIONS")</f>
        <v>93.27</v>
      </c>
      <c r="N481" s="9" t="str">
        <f>_xll.SNL.Clients.Office.Excel.Functions.SPG(A481, "RD_CREDIT_RATING_GLOBAL", "Issuer Credit Rating", "Local Currency LT|0")</f>
        <v>BBB+</v>
      </c>
      <c r="O481" s="9" t="str">
        <f>_xll.SNL.Clients.Office.Excel.Functions.SPG(A481, "RD_CWOL_GLOBAL", "Issuer Credit Rating", "Local Currency LT|0")</f>
        <v>Stable</v>
      </c>
      <c r="P481" s="9" t="str">
        <f>_xll.SNL.Clients.Office.Excel.Functions.SPG(A481, "RD_RATING_ACTION_GLOBAL", "Issuer Credit Rating", "Local Currency LT|0")</f>
        <v>Upgrade | CreditWatch/Outlook (02/28/2020)</v>
      </c>
      <c r="Q481" s="10">
        <f>_xll.SNL.Clients.Office.Excel.Functions.SPG(A481, "RD_LAST_REVIEW_DATE_GLOBAL", "Issuer Credit Rating", "Local Currency LT")</f>
        <v>45365</v>
      </c>
      <c r="R481" s="10">
        <f>_xll.SNL.Clients.Office.Excel.Functions.SPG(A481, "RD_CREDIT_RATING_DATE_GLOBAL", "Issuer Credit Rating", "Local Currency LT|0")</f>
        <v>43889</v>
      </c>
      <c r="S481" s="10">
        <f>_xll.SNL.Clients.Office.Excel.Functions.SPG(A481, "RD_CREDIT_WATCH_OUTLOOK_DATE_GLOBAL", "Issuer Credit Rating", "Local Currency LT|0")</f>
        <v>43889</v>
      </c>
    </row>
    <row r="482" spans="1:19" x14ac:dyDescent="0.3">
      <c r="A482" t="s">
        <v>486</v>
      </c>
      <c r="B482" s="13">
        <f>_xll.ciqfunctions.udf.CIQ(A482,"IQ_FIRSTPRICINGDATE")</f>
        <v>26960</v>
      </c>
      <c r="C482" s="5">
        <f>_xll.SNL.Clients.Office.Excel.Functions.SPG(A482, "SP_VOLUME_AVG_WEEKLY_TO_SHARES_OUT", , "1M")</f>
        <v>2.9362638268591446</v>
      </c>
      <c r="D482" s="5">
        <f>_xll.SNL.Clients.Office.Excel.Functions.SPG(A482, "SP_VOLUME_AVG_WEEKLY_TO_SHARES_OUT", , "3M")</f>
        <v>2.1781990369075115</v>
      </c>
      <c r="E482" s="5">
        <f>_xll.SNL.Clients.Office.Excel.Functions.SPG(A482, "SP_VOLUME_AVG_DAILY_TO_1YR_AVG_DAILY", , "1M")</f>
        <v>127.55</v>
      </c>
      <c r="F482" s="5">
        <f>_xll.SNL.Clients.Office.Excel.Functions.SPG(A482, "SP_VOLUME_AVG_DAILY_TO_1YR_AVG_DAILY", , "3M")</f>
        <v>94.62</v>
      </c>
      <c r="G482" s="9" t="str">
        <f>_xll.SNL.Clients.Office.Excel.Functions.SPG(A482, "IQ_SECTOR")</f>
        <v>Financials</v>
      </c>
      <c r="H482" s="9" t="str">
        <f>_xll.SNL.Clients.Office.Excel.Functions.SPG(A482, "IQ_INDUSTRY_GROUP")</f>
        <v>Insurance</v>
      </c>
      <c r="I482" s="9" t="str">
        <f>_xll.SNL.Clients.Office.Excel.Functions.SPG(A482, "IQ_INDUSTRY")</f>
        <v>Insurance</v>
      </c>
      <c r="J482" s="9" t="str">
        <f>_xll.SNL.Clients.Office.Excel.Functions.SPG(A482, "IQ_PRIMARY_INDUSTRY")</f>
        <v>Property and Casualty Insurance</v>
      </c>
      <c r="K482" s="9" t="str">
        <f>_xll.SNL.Clients.Office.Excel.Functions.SPG(A482, "NAICS_CODE", "Primary")</f>
        <v>524126 - Direct Property and Casualty Insurance Carriers</v>
      </c>
      <c r="L482" s="9" t="str">
        <f>_xll.SNL.Clients.Office.Excel.Functions.SPG(A482, "SP_TOPICTAG")</f>
        <v>Employee Benefits</v>
      </c>
      <c r="M482" s="5">
        <f>_xll.SNL.Clients.Office.Excel.Functions.SPG(A482, "SP_PCT_SHARES_OWNED_ALL_INSTITUTIONS")</f>
        <v>69.290000000000006</v>
      </c>
      <c r="N482" s="9" t="str">
        <f>_xll.SNL.Clients.Office.Excel.Functions.SPG(A482, "RD_CREDIT_RATING_GLOBAL", "Issuer Credit Rating", "Local Currency LT|0")</f>
        <v>BBB+</v>
      </c>
      <c r="O482" s="9" t="str">
        <f>_xll.SNL.Clients.Office.Excel.Functions.SPG(A482, "RD_CWOL_GLOBAL", "Issuer Credit Rating", "Local Currency LT|0")</f>
        <v>Positive</v>
      </c>
      <c r="P482" s="9" t="str">
        <f>_xll.SNL.Clients.Office.Excel.Functions.SPG(A482, "RD_RATING_ACTION_GLOBAL", "Issuer Credit Rating", "Local Currency LT|0")</f>
        <v>CreditWatch/Outlook (02/23/2024)</v>
      </c>
      <c r="Q482" s="10">
        <f>_xll.SNL.Clients.Office.Excel.Functions.SPG(A482, "RD_LAST_REVIEW_DATE_GLOBAL", "Issuer Credit Rating", "Local Currency LT")</f>
        <v>45345</v>
      </c>
      <c r="R482" s="10">
        <f>_xll.SNL.Clients.Office.Excel.Functions.SPG(A482, "RD_CREDIT_RATING_DATE_GLOBAL", "Issuer Credit Rating", "Local Currency LT|0")</f>
        <v>36293</v>
      </c>
      <c r="S482" s="10">
        <f>_xll.SNL.Clients.Office.Excel.Functions.SPG(A482, "RD_CREDIT_WATCH_OUTLOOK_DATE_GLOBAL", "Issuer Credit Rating", "Local Currency LT|0")</f>
        <v>45345</v>
      </c>
    </row>
    <row r="483" spans="1:19" x14ac:dyDescent="0.3">
      <c r="A483" t="s">
        <v>487</v>
      </c>
      <c r="B483" s="13">
        <f>_xll.ciqfunctions.udf.CIQ(A483,"IQ_FIRSTPRICINGDATE")</f>
        <v>26123</v>
      </c>
      <c r="C483" s="5">
        <f>_xll.SNL.Clients.Office.Excel.Functions.SPG(A483, "SP_VOLUME_AVG_WEEKLY_TO_SHARES_OUT", , "1M")</f>
        <v>3.2909588313558711</v>
      </c>
      <c r="D483" s="5">
        <f>_xll.SNL.Clients.Office.Excel.Functions.SPG(A483, "SP_VOLUME_AVG_WEEKLY_TO_SHARES_OUT", , "3M")</f>
        <v>2.6989827082886975</v>
      </c>
      <c r="E483" s="5">
        <f>_xll.SNL.Clients.Office.Excel.Functions.SPG(A483, "SP_VOLUME_AVG_DAILY_TO_1YR_AVG_DAILY", , "1M")</f>
        <v>135.38999999999999</v>
      </c>
      <c r="F483" s="5">
        <f>_xll.SNL.Clients.Office.Excel.Functions.SPG(A483, "SP_VOLUME_AVG_DAILY_TO_1YR_AVG_DAILY", , "3M")</f>
        <v>111.04</v>
      </c>
      <c r="G483" s="9" t="str">
        <f>_xll.SNL.Clients.Office.Excel.Functions.SPG(A483, "IQ_SECTOR")</f>
        <v>Industrials</v>
      </c>
      <c r="H483" s="9" t="str">
        <f>_xll.SNL.Clients.Office.Excel.Functions.SPG(A483, "IQ_INDUSTRY_GROUP")</f>
        <v>Capital Goods</v>
      </c>
      <c r="I483" s="9" t="str">
        <f>_xll.SNL.Clients.Office.Excel.Functions.SPG(A483, "IQ_INDUSTRY")</f>
        <v>Trading Companies and Distributors</v>
      </c>
      <c r="J483" s="9" t="str">
        <f>_xll.SNL.Clients.Office.Excel.Functions.SPG(A483, "IQ_PRIMARY_INDUSTRY")</f>
        <v>Trading Companies and Distributors</v>
      </c>
      <c r="K483" s="9" t="str">
        <f>_xll.SNL.Clients.Office.Excel.Functions.SPG(A483, "NAICS_CODE", "Primary")</f>
        <v>423 - Merchant Wholesalers, Durable Goods</v>
      </c>
      <c r="L483" s="9" t="str">
        <f>_xll.SNL.Clients.Office.Excel.Functions.SPG(A483, "SP_TOPICTAG")</f>
        <v>Freight Service; Courier Service; Process Automation; Storage Management</v>
      </c>
      <c r="M483" s="5">
        <f>_xll.SNL.Clients.Office.Excel.Functions.SPG(A483, "SP_PCT_SHARES_OWNED_ALL_INSTITUTIONS")</f>
        <v>73.72</v>
      </c>
      <c r="N483" s="9" t="str">
        <f>_xll.SNL.Clients.Office.Excel.Functions.SPG(A483, "RD_CREDIT_RATING_GLOBAL", "Issuer Credit Rating", "Local Currency LT|0")</f>
        <v>A+</v>
      </c>
      <c r="O483" s="9" t="str">
        <f>_xll.SNL.Clients.Office.Excel.Functions.SPG(A483, "RD_CWOL_GLOBAL", "Issuer Credit Rating", "Local Currency LT|0")</f>
        <v>Stable</v>
      </c>
      <c r="P483" s="9" t="str">
        <f>_xll.SNL.Clients.Office.Excel.Functions.SPG(A483, "RD_RATING_ACTION_GLOBAL", "Issuer Credit Rating", "Local Currency LT|0")</f>
        <v>Downgrade | CreditWatch/Outlook (04/25/2017)</v>
      </c>
      <c r="Q483" s="10">
        <f>_xll.SNL.Clients.Office.Excel.Functions.SPG(A483, "RD_LAST_REVIEW_DATE_GLOBAL", "Issuer Credit Rating", "Local Currency LT")</f>
        <v>45383</v>
      </c>
      <c r="R483" s="10">
        <f>_xll.SNL.Clients.Office.Excel.Functions.SPG(A483, "RD_CREDIT_RATING_DATE_GLOBAL", "Issuer Credit Rating", "Local Currency LT|0")</f>
        <v>42850</v>
      </c>
      <c r="S483" s="10">
        <f>_xll.SNL.Clients.Office.Excel.Functions.SPG(A483, "RD_CREDIT_WATCH_OUTLOOK_DATE_GLOBAL", "Issuer Credit Rating", "Local Currency LT|0")</f>
        <v>42850</v>
      </c>
    </row>
    <row r="484" spans="1:19" x14ac:dyDescent="0.3">
      <c r="A484" t="s">
        <v>488</v>
      </c>
      <c r="B484" s="13">
        <f>_xll.ciqfunctions.udf.CIQ(A484,"IQ_FIRSTPRICINGDATE")</f>
        <v>24839</v>
      </c>
      <c r="C484" s="5">
        <f>_xll.SNL.Clients.Office.Excel.Functions.SPG(A484, "SP_VOLUME_AVG_WEEKLY_TO_SHARES_OUT", , "1M")</f>
        <v>17.791553620085409</v>
      </c>
      <c r="D484" s="5">
        <f>_xll.SNL.Clients.Office.Excel.Functions.SPG(A484, "SP_VOLUME_AVG_WEEKLY_TO_SHARES_OUT", , "3M")</f>
        <v>14.752339713104694</v>
      </c>
      <c r="E484" s="5">
        <f>_xll.SNL.Clients.Office.Excel.Functions.SPG(A484, "SP_VOLUME_AVG_DAILY_TO_1YR_AVG_DAILY", , "1M")</f>
        <v>159.26</v>
      </c>
      <c r="F484" s="5">
        <f>_xll.SNL.Clients.Office.Excel.Functions.SPG(A484, "SP_VOLUME_AVG_DAILY_TO_1YR_AVG_DAILY", , "3M")</f>
        <v>132.05000000000001</v>
      </c>
      <c r="G484" s="9" t="str">
        <f>_xll.SNL.Clients.Office.Excel.Functions.SPG(A484, "IQ_SECTOR")</f>
        <v>Consumer Staples</v>
      </c>
      <c r="H484" s="9" t="str">
        <f>_xll.SNL.Clients.Office.Excel.Functions.SPG(A484, "IQ_INDUSTRY_GROUP")</f>
        <v>Consumer Staples Distribution and Retail</v>
      </c>
      <c r="I484" s="9" t="str">
        <f>_xll.SNL.Clients.Office.Excel.Functions.SPG(A484, "IQ_INDUSTRY")</f>
        <v>Consumer Staples Distribution and Retail</v>
      </c>
      <c r="J484" s="9" t="str">
        <f>_xll.SNL.Clients.Office.Excel.Functions.SPG(A484, "IQ_PRIMARY_INDUSTRY")</f>
        <v>Drug Retail</v>
      </c>
      <c r="K484" s="9" t="str">
        <f>_xll.SNL.Clients.Office.Excel.Functions.SPG(A484, "NAICS_CODE", "Primary")</f>
        <v>456110 - Pharmacies and Drug Retailers</v>
      </c>
      <c r="L484" s="9" t="str">
        <f>_xll.SNL.Clients.Office.Excel.Functions.SPG(A484, "SP_TOPICTAG")</f>
        <v>Health Diagnostics; MHealth; Chronic Diseases; Vaccines</v>
      </c>
      <c r="M484" s="5">
        <f>_xll.SNL.Clients.Office.Excel.Functions.SPG(A484, "SP_PCT_SHARES_OWNED_ALL_INSTITUTIONS")</f>
        <v>62.13</v>
      </c>
      <c r="N484" s="9" t="str">
        <f>_xll.SNL.Clients.Office.Excel.Functions.SPG(A484, "RD_CREDIT_RATING_GLOBAL", "Issuer Credit Rating", "Local Currency LT|0")</f>
        <v>BB-</v>
      </c>
      <c r="O484" s="9" t="str">
        <f>_xll.SNL.Clients.Office.Excel.Functions.SPG(A484, "RD_CWOL_GLOBAL", "Issuer Credit Rating", "Local Currency LT|0")</f>
        <v>Stable</v>
      </c>
      <c r="P484" s="9" t="str">
        <f>_xll.SNL.Clients.Office.Excel.Functions.SPG(A484, "RD_RATING_ACTION_GLOBAL", "Issuer Credit Rating", "Local Currency LT|0")</f>
        <v>Downgrade | CreditWatch/Outlook (12/31/2024)</v>
      </c>
      <c r="Q484" s="10">
        <f>_xll.SNL.Clients.Office.Excel.Functions.SPG(A484, "RD_LAST_REVIEW_DATE_GLOBAL", "Issuer Credit Rating", "Local Currency LT")</f>
        <v>45657</v>
      </c>
      <c r="R484" s="10">
        <f>_xll.SNL.Clients.Office.Excel.Functions.SPG(A484, "RD_CREDIT_RATING_DATE_GLOBAL", "Issuer Credit Rating", "Local Currency LT|0")</f>
        <v>45657</v>
      </c>
      <c r="S484" s="10">
        <f>_xll.SNL.Clients.Office.Excel.Functions.SPG(A484, "RD_CREDIT_WATCH_OUTLOOK_DATE_GLOBAL", "Issuer Credit Rating", "Local Currency LT|0")</f>
        <v>45657</v>
      </c>
    </row>
    <row r="485" spans="1:19" x14ac:dyDescent="0.3">
      <c r="A485" t="s">
        <v>489</v>
      </c>
      <c r="B485" s="13">
        <f>_xll.ciqfunctions.udf.CIQ(A485,"IQ_FIRSTPRICINGDATE")</f>
        <v>26392</v>
      </c>
      <c r="C485" s="5">
        <f>_xll.SNL.Clients.Office.Excel.Functions.SPG(A485, "SP_VOLUME_AVG_WEEKLY_TO_SHARES_OUT", , "1M")</f>
        <v>0.97627567475529964</v>
      </c>
      <c r="D485" s="5">
        <f>_xll.SNL.Clients.Office.Excel.Functions.SPG(A485, "SP_VOLUME_AVG_WEEKLY_TO_SHARES_OUT", , "3M")</f>
        <v>1.0537250950813157</v>
      </c>
      <c r="E485" s="5">
        <f>_xll.SNL.Clients.Office.Excel.Functions.SPG(A485, "SP_VOLUME_AVG_DAILY_TO_1YR_AVG_DAILY", , "1M")</f>
        <v>94.11</v>
      </c>
      <c r="F485" s="5">
        <f>_xll.SNL.Clients.Office.Excel.Functions.SPG(A485, "SP_VOLUME_AVG_DAILY_TO_1YR_AVG_DAILY", , "3M")</f>
        <v>101.58</v>
      </c>
      <c r="G485" s="9" t="str">
        <f>_xll.SNL.Clients.Office.Excel.Functions.SPG(A485, "IQ_SECTOR")</f>
        <v>Consumer Staples</v>
      </c>
      <c r="H485" s="9" t="str">
        <f>_xll.SNL.Clients.Office.Excel.Functions.SPG(A485, "IQ_INDUSTRY_GROUP")</f>
        <v>Consumer Staples Distribution and Retail</v>
      </c>
      <c r="I485" s="9" t="str">
        <f>_xll.SNL.Clients.Office.Excel.Functions.SPG(A485, "IQ_INDUSTRY")</f>
        <v>Consumer Staples Distribution and Retail</v>
      </c>
      <c r="J485" s="9" t="str">
        <f>_xll.SNL.Clients.Office.Excel.Functions.SPG(A485, "IQ_PRIMARY_INDUSTRY")</f>
        <v>Consumer Staples Merchandise Retail</v>
      </c>
      <c r="K485" s="9" t="str">
        <f>_xll.SNL.Clients.Office.Excel.Functions.SPG(A485, "NAICS_CODE", "Primary")</f>
        <v>45521 - Warehouse Clubs, Supercenters, and Other General Merchandise Retailers</v>
      </c>
      <c r="L485" s="9" t="str">
        <f>_xll.SNL.Clients.Office.Excel.Functions.SPG(A485, "SP_TOPICTAG")</f>
        <v>Fast-Moving Consumer Goods; Food Delivery; Home Improvement; Customer Relationship Management; Online Grocery; Video Games</v>
      </c>
      <c r="M485" s="5">
        <f>_xll.SNL.Clients.Office.Excel.Functions.SPG(A485, "SP_PCT_SHARES_OWNED_ALL_INSTITUTIONS")</f>
        <v>35.39</v>
      </c>
      <c r="N485" s="9" t="str">
        <f>_xll.SNL.Clients.Office.Excel.Functions.SPG(A485, "RD_CREDIT_RATING_GLOBAL", "Issuer Credit Rating", "Local Currency LT|0")</f>
        <v>AA</v>
      </c>
      <c r="O485" s="9" t="str">
        <f>_xll.SNL.Clients.Office.Excel.Functions.SPG(A485, "RD_CWOL_GLOBAL", "Issuer Credit Rating", "Local Currency LT|0")</f>
        <v>Stable</v>
      </c>
      <c r="P485" s="9" t="str">
        <f>_xll.SNL.Clients.Office.Excel.Functions.SPG(A485, "RD_RATING_ACTION_GLOBAL", "Issuer Credit Rating", "Local Currency LT|0")</f>
        <v>CreditWatch/Outlook (06/10/2019)</v>
      </c>
      <c r="Q485" s="10">
        <f>_xll.SNL.Clients.Office.Excel.Functions.SPG(A485, "RD_LAST_REVIEW_DATE_GLOBAL", "Issuer Credit Rating", "Local Currency LT")</f>
        <v>45432</v>
      </c>
      <c r="R485" s="10">
        <f>_xll.SNL.Clients.Office.Excel.Functions.SPG(A485, "RD_CREDIT_RATING_DATE_GLOBAL", "Issuer Credit Rating", "Local Currency LT|0")</f>
        <v>30522</v>
      </c>
      <c r="S485" s="10">
        <f>_xll.SNL.Clients.Office.Excel.Functions.SPG(A485, "RD_CREDIT_WATCH_OUTLOOK_DATE_GLOBAL", "Issuer Credit Rating", "Local Currency LT|0")</f>
        <v>43626</v>
      </c>
    </row>
    <row r="486" spans="1:19" x14ac:dyDescent="0.3">
      <c r="A486" t="s">
        <v>490</v>
      </c>
      <c r="B486" s="13">
        <f>_xll.ciqfunctions.udf.CIQ(A486,"IQ_FIRSTPRICINGDATE")</f>
        <v>39709</v>
      </c>
      <c r="C486" s="5">
        <f>_xll.SNL.Clients.Office.Excel.Functions.SPG(A486, "SP_VOLUME_AVG_WEEKLY_TO_SHARES_OUT", , "1M")</f>
        <v>5.2082173707155794</v>
      </c>
      <c r="D486" s="5">
        <f>_xll.SNL.Clients.Office.Excel.Functions.SPG(A486, "SP_VOLUME_AVG_WEEKLY_TO_SHARES_OUT", , "3M")</f>
        <v>5.9762807273963841</v>
      </c>
      <c r="E486" s="5">
        <f>_xll.SNL.Clients.Office.Excel.Functions.SPG(A486, "SP_VOLUME_AVG_DAILY_TO_1YR_AVG_DAILY", , "1M")</f>
        <v>84.84</v>
      </c>
      <c r="F486" s="5">
        <f>_xll.SNL.Clients.Office.Excel.Functions.SPG(A486, "SP_VOLUME_AVG_DAILY_TO_1YR_AVG_DAILY", , "3M")</f>
        <v>97.35</v>
      </c>
      <c r="G486" s="9" t="str">
        <f>_xll.SNL.Clients.Office.Excel.Functions.SPG(A486, "IQ_SECTOR")</f>
        <v>Communication Services</v>
      </c>
      <c r="H486" s="9" t="str">
        <f>_xll.SNL.Clients.Office.Excel.Functions.SPG(A486, "IQ_INDUSTRY_GROUP")</f>
        <v>Media and Entertainment</v>
      </c>
      <c r="I486" s="9" t="str">
        <f>_xll.SNL.Clients.Office.Excel.Functions.SPG(A486, "IQ_INDUSTRY")</f>
        <v>Entertainment</v>
      </c>
      <c r="J486" s="9" t="str">
        <f>_xll.SNL.Clients.Office.Excel.Functions.SPG(A486, "IQ_PRIMARY_INDUSTRY")</f>
        <v>Movies and Entertainment</v>
      </c>
      <c r="K486" s="9" t="str">
        <f>_xll.SNL.Clients.Office.Excel.Functions.SPG(A486, "NAICS_CODE", "Primary")</f>
        <v>516120 - Television Broadcasting Stations</v>
      </c>
      <c r="L486" s="9" t="str">
        <f>_xll.SNL.Clients.Office.Excel.Functions.SPG(A486, "SP_TOPICTAG")</f>
        <v>Entertainment Systems; Lifestyle; Video Streaming; Animation/av Workstations; Streaming Media; Content Creation; Video Games</v>
      </c>
      <c r="M486" s="5">
        <f>_xll.SNL.Clients.Office.Excel.Functions.SPG(A486, "SP_PCT_SHARES_OWNED_ALL_INSTITUTIONS")</f>
        <v>62.33</v>
      </c>
      <c r="N486" s="9" t="str">
        <f>_xll.SNL.Clients.Office.Excel.Functions.SPG(A486, "RD_CREDIT_RATING_GLOBAL", "Issuer Credit Rating", "Local Currency LT|0")</f>
        <v>BBB-</v>
      </c>
      <c r="O486" s="9" t="str">
        <f>_xll.SNL.Clients.Office.Excel.Functions.SPG(A486, "RD_CWOL_GLOBAL", "Issuer Credit Rating", "Local Currency LT|0")</f>
        <v>Negative</v>
      </c>
      <c r="P486" s="9" t="str">
        <f>_xll.SNL.Clients.Office.Excel.Functions.SPG(A486, "RD_RATING_ACTION_GLOBAL", "Issuer Credit Rating", "Local Currency LT|0")</f>
        <v>CreditWatch/Outlook (08/16/2024)</v>
      </c>
      <c r="Q486" s="10">
        <f>_xll.SNL.Clients.Office.Excel.Functions.SPG(A486, "RD_LAST_REVIEW_DATE_GLOBAL", "Issuer Credit Rating", "Local Currency LT")</f>
        <v>45520</v>
      </c>
      <c r="R486" s="10">
        <f>_xll.SNL.Clients.Office.Excel.Functions.SPG(A486, "RD_CREDIT_RATING_DATE_GLOBAL", "Issuer Credit Rating", "Local Currency LT|0")</f>
        <v>42311</v>
      </c>
      <c r="S486" s="10">
        <f>_xll.SNL.Clients.Office.Excel.Functions.SPG(A486, "RD_CREDIT_WATCH_OUTLOOK_DATE_GLOBAL", "Issuer Credit Rating", "Local Currency LT|0")</f>
        <v>45520</v>
      </c>
    </row>
    <row r="487" spans="1:19" x14ac:dyDescent="0.3">
      <c r="A487" t="s">
        <v>491</v>
      </c>
      <c r="B487" s="13">
        <f>_xll.ciqfunctions.udf.CIQ(A487,"IQ_FIRSTPRICINGDATE")</f>
        <v>32297</v>
      </c>
      <c r="C487" s="5">
        <f>_xll.SNL.Clients.Office.Excel.Functions.SPG(A487, "SP_VOLUME_AVG_WEEKLY_TO_SHARES_OUT", , "1M")</f>
        <v>2.2148387481548957</v>
      </c>
      <c r="D487" s="5">
        <f>_xll.SNL.Clients.Office.Excel.Functions.SPG(A487, "SP_VOLUME_AVG_WEEKLY_TO_SHARES_OUT", , "3M")</f>
        <v>2.0900244205519987</v>
      </c>
      <c r="E487" s="5">
        <f>_xll.SNL.Clients.Office.Excel.Functions.SPG(A487, "SP_VOLUME_AVG_DAILY_TO_1YR_AVG_DAILY", , "1M")</f>
        <v>108.16</v>
      </c>
      <c r="F487" s="5">
        <f>_xll.SNL.Clients.Office.Excel.Functions.SPG(A487, "SP_VOLUME_AVG_DAILY_TO_1YR_AVG_DAILY", , "3M")</f>
        <v>102.07</v>
      </c>
      <c r="G487" s="9" t="str">
        <f>_xll.SNL.Clients.Office.Excel.Functions.SPG(A487, "IQ_SECTOR")</f>
        <v>Industrials</v>
      </c>
      <c r="H487" s="9" t="str">
        <f>_xll.SNL.Clients.Office.Excel.Functions.SPG(A487, "IQ_INDUSTRY_GROUP")</f>
        <v>Commercial and Professional Services</v>
      </c>
      <c r="I487" s="9" t="str">
        <f>_xll.SNL.Clients.Office.Excel.Functions.SPG(A487, "IQ_INDUSTRY")</f>
        <v>Commercial Services and Supplies</v>
      </c>
      <c r="J487" s="9" t="str">
        <f>_xll.SNL.Clients.Office.Excel.Functions.SPG(A487, "IQ_PRIMARY_INDUSTRY")</f>
        <v>Environmental and Facilities Services</v>
      </c>
      <c r="K487" s="9" t="str">
        <f>_xll.SNL.Clients.Office.Excel.Functions.SPG(A487, "NAICS_CODE", "Primary")</f>
        <v>56221 - Waste Treatment and Disposal</v>
      </c>
      <c r="L487" s="9" t="str">
        <f>_xll.SNL.Clients.Office.Excel.Functions.SPG(A487, "SP_TOPICTAG")</f>
        <v>Environmental Consulting; Disposal and Recycling; CleanTech; Pollution Control; Biofuel; Biomass Energy</v>
      </c>
      <c r="M487" s="5">
        <f>_xll.SNL.Clients.Office.Excel.Functions.SPG(A487, "SP_PCT_SHARES_OWNED_ALL_INSTITUTIONS")</f>
        <v>82.51</v>
      </c>
      <c r="N487" s="9" t="str">
        <f>_xll.SNL.Clients.Office.Excel.Functions.SPG(A487, "RD_CREDIT_RATING_GLOBAL", "Issuer Credit Rating", "Local Currency LT|0")</f>
        <v>A-</v>
      </c>
      <c r="O487" s="9" t="str">
        <f>_xll.SNL.Clients.Office.Excel.Functions.SPG(A487, "RD_CWOL_GLOBAL", "Issuer Credit Rating", "Local Currency LT|0")</f>
        <v>Negative</v>
      </c>
      <c r="P487" s="9" t="str">
        <f>_xll.SNL.Clients.Office.Excel.Functions.SPG(A487, "RD_RATING_ACTION_GLOBAL", "Issuer Credit Rating", "Local Currency LT|0")</f>
        <v>CreditWatch/Outlook (06/04/2024)</v>
      </c>
      <c r="Q487" s="10">
        <f>_xll.SNL.Clients.Office.Excel.Functions.SPG(A487, "RD_LAST_REVIEW_DATE_GLOBAL", "Issuer Credit Rating", "Local Currency LT")</f>
        <v>45464</v>
      </c>
      <c r="R487" s="10">
        <f>_xll.SNL.Clients.Office.Excel.Functions.SPG(A487, "RD_CREDIT_RATING_DATE_GLOBAL", "Issuer Credit Rating", "Local Currency LT|0")</f>
        <v>41620</v>
      </c>
      <c r="S487" s="10">
        <f>_xll.SNL.Clients.Office.Excel.Functions.SPG(A487, "RD_CREDIT_WATCH_OUTLOOK_DATE_GLOBAL", "Issuer Credit Rating", "Local Currency LT|0")</f>
        <v>45447</v>
      </c>
    </row>
    <row r="488" spans="1:19" x14ac:dyDescent="0.3">
      <c r="A488" t="s">
        <v>492</v>
      </c>
      <c r="B488" s="13">
        <f>_xll.ciqfunctions.udf.CIQ(A488,"IQ_FIRSTPRICINGDATE")</f>
        <v>35020</v>
      </c>
      <c r="C488" s="5">
        <f>_xll.SNL.Clients.Office.Excel.Functions.SPG(A488, "SP_VOLUME_AVG_WEEKLY_TO_SHARES_OUT", , "1M")</f>
        <v>3.5828520648542903</v>
      </c>
      <c r="D488" s="5">
        <f>_xll.SNL.Clients.Office.Excel.Functions.SPG(A488, "SP_VOLUME_AVG_WEEKLY_TO_SHARES_OUT", , "3M")</f>
        <v>3.8589820339329615</v>
      </c>
      <c r="E488" s="5">
        <f>_xll.SNL.Clients.Office.Excel.Functions.SPG(A488, "SP_VOLUME_AVG_DAILY_TO_1YR_AVG_DAILY", , "1M")</f>
        <v>96.92</v>
      </c>
      <c r="F488" s="5">
        <f>_xll.SNL.Clients.Office.Excel.Functions.SPG(A488, "SP_VOLUME_AVG_DAILY_TO_1YR_AVG_DAILY", , "3M")</f>
        <v>104.39</v>
      </c>
      <c r="G488" s="9" t="str">
        <f>_xll.SNL.Clients.Office.Excel.Functions.SPG(A488, "IQ_SECTOR")</f>
        <v>Health Care</v>
      </c>
      <c r="H488" s="9" t="str">
        <f>_xll.SNL.Clients.Office.Excel.Functions.SPG(A488, "IQ_INDUSTRY_GROUP")</f>
        <v>Pharmaceuticals, Biotechnology and Life Sciences</v>
      </c>
      <c r="I488" s="9" t="str">
        <f>_xll.SNL.Clients.Office.Excel.Functions.SPG(A488, "IQ_INDUSTRY")</f>
        <v>Life Sciences Tools and Services</v>
      </c>
      <c r="J488" s="9" t="str">
        <f>_xll.SNL.Clients.Office.Excel.Functions.SPG(A488, "IQ_PRIMARY_INDUSTRY")</f>
        <v>Life Sciences Tools and Services</v>
      </c>
      <c r="K488" s="9" t="str">
        <f>_xll.SNL.Clients.Office.Excel.Functions.SPG(A488, "NAICS_CODE", "Primary")</f>
        <v>334516 - Analytical Laboratory Instrument Manufacturing</v>
      </c>
      <c r="L488" s="9" t="str">
        <f>_xll.SNL.Clients.Office.Excel.Functions.SPG(A488, "SP_TOPICTAG")</f>
        <v>Software Development; Environmental Consulting; Health Diagnostics; Genetics; Process Automation; Artificial Intelligence</v>
      </c>
      <c r="M488" s="5">
        <f>_xll.SNL.Clients.Office.Excel.Functions.SPG(A488, "SP_PCT_SHARES_OWNED_ALL_INSTITUTIONS")</f>
        <v>96.64</v>
      </c>
      <c r="N488" s="9" t="str">
        <f>_xll.SNL.Clients.Office.Excel.Functions.SPG(A488, "RD_CREDIT_RATING_GLOBAL", "Issuer Credit Rating", "Local Currency LT|0")</f>
        <v/>
      </c>
      <c r="O488" s="9" t="str">
        <f>_xll.SNL.Clients.Office.Excel.Functions.SPG(A488, "RD_CWOL_GLOBAL", "Issuer Credit Rating", "Local Currency LT|0")</f>
        <v/>
      </c>
      <c r="P488" s="9" t="str">
        <f>_xll.SNL.Clients.Office.Excel.Functions.SPG(A488, "RD_RATING_ACTION_GLOBAL", "Issuer Credit Rating", "Local Currency LT|0")</f>
        <v/>
      </c>
      <c r="Q488" s="10" t="str">
        <f>_xll.SNL.Clients.Office.Excel.Functions.SPG(A488, "RD_LAST_REVIEW_DATE_GLOBAL", "Issuer Credit Rating", "Local Currency LT")</f>
        <v/>
      </c>
      <c r="R488" s="10" t="str">
        <f>_xll.SNL.Clients.Office.Excel.Functions.SPG(A488, "RD_CREDIT_RATING_DATE_GLOBAL", "Issuer Credit Rating", "Local Currency LT|0")</f>
        <v/>
      </c>
      <c r="S488" s="10" t="str">
        <f>_xll.SNL.Clients.Office.Excel.Functions.SPG(A488, "RD_CREDIT_WATCH_OUTLOOK_DATE_GLOBAL", "Issuer Credit Rating", "Local Currency LT|0")</f>
        <v/>
      </c>
    </row>
    <row r="489" spans="1:19" x14ac:dyDescent="0.3">
      <c r="A489" t="s">
        <v>493</v>
      </c>
      <c r="B489" s="13">
        <f>_xll.ciqfunctions.udf.CIQ(A489,"IQ_FIRSTPRICINGDATE")</f>
        <v>24839</v>
      </c>
      <c r="C489" s="5">
        <f>_xll.SNL.Clients.Office.Excel.Functions.SPG(A489, "SP_VOLUME_AVG_WEEKLY_TO_SHARES_OUT", , "1M")</f>
        <v>3.5983514245542345</v>
      </c>
      <c r="D489" s="5">
        <f>_xll.SNL.Clients.Office.Excel.Functions.SPG(A489, "SP_VOLUME_AVG_WEEKLY_TO_SHARES_OUT", , "3M")</f>
        <v>2.9151744790152425</v>
      </c>
      <c r="E489" s="5">
        <f>_xll.SNL.Clients.Office.Excel.Functions.SPG(A489, "SP_VOLUME_AVG_DAILY_TO_1YR_AVG_DAILY", , "1M")</f>
        <v>113.04</v>
      </c>
      <c r="F489" s="5">
        <f>_xll.SNL.Clients.Office.Excel.Functions.SPG(A489, "SP_VOLUME_AVG_DAILY_TO_1YR_AVG_DAILY", , "3M")</f>
        <v>91.58</v>
      </c>
      <c r="G489" s="9" t="str">
        <f>_xll.SNL.Clients.Office.Excel.Functions.SPG(A489, "IQ_SECTOR")</f>
        <v>Utilities</v>
      </c>
      <c r="H489" s="9" t="str">
        <f>_xll.SNL.Clients.Office.Excel.Functions.SPG(A489, "IQ_INDUSTRY_GROUP")</f>
        <v>Utilities</v>
      </c>
      <c r="I489" s="9" t="str">
        <f>_xll.SNL.Clients.Office.Excel.Functions.SPG(A489, "IQ_INDUSTRY")</f>
        <v>Multi-Utilities</v>
      </c>
      <c r="J489" s="9" t="str">
        <f>_xll.SNL.Clients.Office.Excel.Functions.SPG(A489, "IQ_PRIMARY_INDUSTRY")</f>
        <v>Multi-Utilities</v>
      </c>
      <c r="K489" s="9" t="str">
        <f>_xll.SNL.Clients.Office.Excel.Functions.SPG(A489, "NAICS_CODE", "Primary")</f>
        <v>2211 - Electric Power Generation, Transmission and Distribution</v>
      </c>
      <c r="L489" s="9" t="str">
        <f>_xll.SNL.Clients.Office.Excel.Functions.SPG(A489, "SP_TOPICTAG")</f>
        <v>Clean Energy; Energy Efficiency; Energy Management; Energy Storage; CleanTech; Power Grid; Utility Scale Solar; Onshore and Offshore Wind</v>
      </c>
      <c r="M489" s="5">
        <f>_xll.SNL.Clients.Office.Excel.Functions.SPG(A489, "SP_PCT_SHARES_OWNED_ALL_INSTITUTIONS")</f>
        <v>80.62</v>
      </c>
      <c r="N489" s="9" t="str">
        <f>_xll.SNL.Clients.Office.Excel.Functions.SPG(A489, "RD_CREDIT_RATING_GLOBAL", "Issuer Credit Rating", "Local Currency LT|0")</f>
        <v>A-</v>
      </c>
      <c r="O489" s="9" t="str">
        <f>_xll.SNL.Clients.Office.Excel.Functions.SPG(A489, "RD_CWOL_GLOBAL", "Issuer Credit Rating", "Local Currency LT|0")</f>
        <v>Stable</v>
      </c>
      <c r="P489" s="9" t="str">
        <f>_xll.SNL.Clients.Office.Excel.Functions.SPG(A489, "RD_RATING_ACTION_GLOBAL", "Issuer Credit Rating", "Local Currency LT|0")</f>
        <v>CreditWatch/Outlook (11/21/2023)</v>
      </c>
      <c r="Q489" s="10">
        <f>_xll.SNL.Clients.Office.Excel.Functions.SPG(A489, "RD_LAST_REVIEW_DATE_GLOBAL", "Issuer Credit Rating", "Local Currency LT")</f>
        <v>45531</v>
      </c>
      <c r="R489" s="10">
        <f>_xll.SNL.Clients.Office.Excel.Functions.SPG(A489, "RD_CREDIT_RATING_DATE_GLOBAL", "Issuer Credit Rating", "Local Currency LT|0")</f>
        <v>40721</v>
      </c>
      <c r="S489" s="10">
        <f>_xll.SNL.Clients.Office.Excel.Functions.SPG(A489, "RD_CREDIT_WATCH_OUTLOOK_DATE_GLOBAL", "Issuer Credit Rating", "Local Currency LT|0")</f>
        <v>45251</v>
      </c>
    </row>
    <row r="490" spans="1:19" x14ac:dyDescent="0.3">
      <c r="A490" t="s">
        <v>494</v>
      </c>
      <c r="B490" s="13">
        <f>_xll.ciqfunctions.udf.CIQ(A490,"IQ_FIRSTPRICINGDATE")</f>
        <v>24839</v>
      </c>
      <c r="C490" s="5">
        <f>_xll.SNL.Clients.Office.Excel.Functions.SPG(A490, "SP_VOLUME_AVG_WEEKLY_TO_SHARES_OUT", , "1M")</f>
        <v>2.4316355794270188</v>
      </c>
      <c r="D490" s="5">
        <f>_xll.SNL.Clients.Office.Excel.Functions.SPG(A490, "SP_VOLUME_AVG_WEEKLY_TO_SHARES_OUT", , "3M")</f>
        <v>2.4108026528611526</v>
      </c>
      <c r="E490" s="5">
        <f>_xll.SNL.Clients.Office.Excel.Functions.SPG(A490, "SP_VOLUME_AVG_DAILY_TO_1YR_AVG_DAILY", , "1M")</f>
        <v>90.9</v>
      </c>
      <c r="F490" s="5">
        <f>_xll.SNL.Clients.Office.Excel.Functions.SPG(A490, "SP_VOLUME_AVG_DAILY_TO_1YR_AVG_DAILY", , "3M")</f>
        <v>90.12</v>
      </c>
      <c r="G490" s="9" t="str">
        <f>_xll.SNL.Clients.Office.Excel.Functions.SPG(A490, "IQ_SECTOR")</f>
        <v>Financials</v>
      </c>
      <c r="H490" s="9" t="str">
        <f>_xll.SNL.Clients.Office.Excel.Functions.SPG(A490, "IQ_INDUSTRY_GROUP")</f>
        <v>Banks</v>
      </c>
      <c r="I490" s="9" t="str">
        <f>_xll.SNL.Clients.Office.Excel.Functions.SPG(A490, "IQ_INDUSTRY")</f>
        <v>Banks</v>
      </c>
      <c r="J490" s="9" t="str">
        <f>_xll.SNL.Clients.Office.Excel.Functions.SPG(A490, "IQ_PRIMARY_INDUSTRY")</f>
        <v>Diversified Banks</v>
      </c>
      <c r="K490" s="9" t="str">
        <f>_xll.SNL.Clients.Office.Excel.Functions.SPG(A490, "NAICS_CODE", "Primary")</f>
        <v>522110 - Commercial Banking</v>
      </c>
      <c r="L490" s="9" t="str">
        <f>_xll.SNL.Clients.Office.Excel.Functions.SPG(A490, "SP_TOPICTAG")</f>
        <v>Consumer Lending; Digital Brokerage; Utility Scale Solar</v>
      </c>
      <c r="M490" s="5">
        <f>_xll.SNL.Clients.Office.Excel.Functions.SPG(A490, "SP_PCT_SHARES_OWNED_ALL_INSTITUTIONS")</f>
        <v>77.650000000000006</v>
      </c>
      <c r="N490" s="9" t="str">
        <f>_xll.SNL.Clients.Office.Excel.Functions.SPG(A490, "RD_CREDIT_RATING_GLOBAL", "Issuer Credit Rating", "Local Currency LT|0")</f>
        <v>BBB+</v>
      </c>
      <c r="O490" s="9" t="str">
        <f>_xll.SNL.Clients.Office.Excel.Functions.SPG(A490, "RD_CWOL_GLOBAL", "Issuer Credit Rating", "Local Currency LT|0")</f>
        <v>Stable</v>
      </c>
      <c r="P490" s="9" t="str">
        <f>_xll.SNL.Clients.Office.Excel.Functions.SPG(A490, "RD_RATING_ACTION_GLOBAL", "Issuer Credit Rating", "Local Currency LT|0")</f>
        <v>Downgrade | CreditWatch/Outlook (07/22/2020)</v>
      </c>
      <c r="Q490" s="10">
        <f>_xll.SNL.Clients.Office.Excel.Functions.SPG(A490, "RD_LAST_REVIEW_DATE_GLOBAL", "Issuer Credit Rating", "Local Currency LT")</f>
        <v>45560</v>
      </c>
      <c r="R490" s="10">
        <f>_xll.SNL.Clients.Office.Excel.Functions.SPG(A490, "RD_CREDIT_RATING_DATE_GLOBAL", "Issuer Credit Rating", "Local Currency LT|0")</f>
        <v>44034</v>
      </c>
      <c r="S490" s="10">
        <f>_xll.SNL.Clients.Office.Excel.Functions.SPG(A490, "RD_CREDIT_WATCH_OUTLOOK_DATE_GLOBAL", "Issuer Credit Rating", "Local Currency LT|0")</f>
        <v>44034</v>
      </c>
    </row>
    <row r="491" spans="1:19" x14ac:dyDescent="0.3">
      <c r="A491" t="s">
        <v>495</v>
      </c>
      <c r="B491" s="13">
        <f>_xll.ciqfunctions.udf.CIQ(A491,"IQ_FIRSTPRICINGDATE")</f>
        <v>29222</v>
      </c>
      <c r="C491" s="5">
        <f>_xll.SNL.Clients.Office.Excel.Functions.SPG(A491, "SP_VOLUME_AVG_WEEKLY_TO_SHARES_OUT", , "1M")</f>
        <v>2.0637075524210662</v>
      </c>
      <c r="D491" s="5">
        <f>_xll.SNL.Clients.Office.Excel.Functions.SPG(A491, "SP_VOLUME_AVG_WEEKLY_TO_SHARES_OUT", , "3M")</f>
        <v>2.1988287297765017</v>
      </c>
      <c r="E491" s="5">
        <f>_xll.SNL.Clients.Office.Excel.Functions.SPG(A491, "SP_VOLUME_AVG_DAILY_TO_1YR_AVG_DAILY", , "1M")</f>
        <v>93.87</v>
      </c>
      <c r="F491" s="5">
        <f>_xll.SNL.Clients.Office.Excel.Functions.SPG(A491, "SP_VOLUME_AVG_DAILY_TO_1YR_AVG_DAILY", , "3M")</f>
        <v>100.01</v>
      </c>
      <c r="G491" s="9" t="str">
        <f>_xll.SNL.Clients.Office.Excel.Functions.SPG(A491, "IQ_SECTOR")</f>
        <v>Real Estate</v>
      </c>
      <c r="H491" s="9" t="str">
        <f>_xll.SNL.Clients.Office.Excel.Functions.SPG(A491, "IQ_INDUSTRY_GROUP")</f>
        <v>Equity Real Estate Investment Trusts (REITs)</v>
      </c>
      <c r="I491" s="9" t="str">
        <f>_xll.SNL.Clients.Office.Excel.Functions.SPG(A491, "IQ_INDUSTRY")</f>
        <v>Health Care REITs</v>
      </c>
      <c r="J491" s="9" t="str">
        <f>_xll.SNL.Clients.Office.Excel.Functions.SPG(A491, "IQ_PRIMARY_INDUSTRY")</f>
        <v>Health Care REITs</v>
      </c>
      <c r="K491" s="9" t="str">
        <f>_xll.SNL.Clients.Office.Excel.Functions.SPG(A491, "NAICS_CODE", "Primary")</f>
        <v>531110 - Lessors of Residential Buildings and Dwellings</v>
      </c>
      <c r="L491" s="9" t="str">
        <f>_xll.SNL.Clients.Office.Excel.Functions.SPG(A491, "SP_TOPICTAG")</f>
        <v/>
      </c>
      <c r="M491" s="5">
        <f>_xll.SNL.Clients.Office.Excel.Functions.SPG(A491, "SP_PCT_SHARES_OWNED_ALL_INSTITUTIONS")</f>
        <v>93.75</v>
      </c>
      <c r="N491" s="9" t="str">
        <f>_xll.SNL.Clients.Office.Excel.Functions.SPG(A491, "RD_CREDIT_RATING_GLOBAL", "Issuer Credit Rating", "Local Currency LT|0")</f>
        <v>BBB+</v>
      </c>
      <c r="O491" s="9" t="str">
        <f>_xll.SNL.Clients.Office.Excel.Functions.SPG(A491, "RD_CWOL_GLOBAL", "Issuer Credit Rating", "Local Currency LT|0")</f>
        <v>Positive</v>
      </c>
      <c r="P491" s="9" t="str">
        <f>_xll.SNL.Clients.Office.Excel.Functions.SPG(A491, "RD_RATING_ACTION_GLOBAL", "Issuer Credit Rating", "Local Currency LT|0")</f>
        <v>CreditWatch/Outlook (05/22/2024)</v>
      </c>
      <c r="Q491" s="10">
        <f>_xll.SNL.Clients.Office.Excel.Functions.SPG(A491, "RD_LAST_REVIEW_DATE_GLOBAL", "Issuer Credit Rating", "Local Currency LT")</f>
        <v>45435</v>
      </c>
      <c r="R491" s="10">
        <f>_xll.SNL.Clients.Office.Excel.Functions.SPG(A491, "RD_CREDIT_RATING_DATE_GLOBAL", "Issuer Credit Rating", "Local Currency LT|0")</f>
        <v>42676</v>
      </c>
      <c r="S491" s="10">
        <f>_xll.SNL.Clients.Office.Excel.Functions.SPG(A491, "RD_CREDIT_WATCH_OUTLOOK_DATE_GLOBAL", "Issuer Credit Rating", "Local Currency LT|0")</f>
        <v>45434</v>
      </c>
    </row>
    <row r="492" spans="1:19" x14ac:dyDescent="0.3">
      <c r="A492" t="s">
        <v>496</v>
      </c>
      <c r="B492" s="13">
        <f>_xll.ciqfunctions.udf.CIQ(A492,"IQ_FIRSTPRICINGDATE")</f>
        <v>26647</v>
      </c>
      <c r="C492" s="5">
        <f>_xll.SNL.Clients.Office.Excel.Functions.SPG(A492, "SP_VOLUME_AVG_WEEKLY_TO_SHARES_OUT", , "1M")</f>
        <v>3.0972233512639931</v>
      </c>
      <c r="D492" s="5">
        <f>_xll.SNL.Clients.Office.Excel.Functions.SPG(A492, "SP_VOLUME_AVG_WEEKLY_TO_SHARES_OUT", , "3M")</f>
        <v>3.420972257806683</v>
      </c>
      <c r="E492" s="5">
        <f>_xll.SNL.Clients.Office.Excel.Functions.SPG(A492, "SP_VOLUME_AVG_DAILY_TO_1YR_AVG_DAILY", , "1M")</f>
        <v>79.959999999999994</v>
      </c>
      <c r="F492" s="5">
        <f>_xll.SNL.Clients.Office.Excel.Functions.SPG(A492, "SP_VOLUME_AVG_DAILY_TO_1YR_AVG_DAILY", , "3M")</f>
        <v>88.32</v>
      </c>
      <c r="G492" s="9" t="str">
        <f>_xll.SNL.Clients.Office.Excel.Functions.SPG(A492, "IQ_SECTOR")</f>
        <v>Health Care</v>
      </c>
      <c r="H492" s="9" t="str">
        <f>_xll.SNL.Clients.Office.Excel.Functions.SPG(A492, "IQ_INDUSTRY_GROUP")</f>
        <v>Pharmaceuticals, Biotechnology and Life Sciences</v>
      </c>
      <c r="I492" s="9" t="str">
        <f>_xll.SNL.Clients.Office.Excel.Functions.SPG(A492, "IQ_INDUSTRY")</f>
        <v>Life Sciences Tools and Services</v>
      </c>
      <c r="J492" s="9" t="str">
        <f>_xll.SNL.Clients.Office.Excel.Functions.SPG(A492, "IQ_PRIMARY_INDUSTRY")</f>
        <v>Life Sciences Tools and Services</v>
      </c>
      <c r="K492" s="9" t="str">
        <f>_xll.SNL.Clients.Office.Excel.Functions.SPG(A492, "NAICS_CODE", "Primary")</f>
        <v>33911 - Medical Equipment and Supplies Manufacturing</v>
      </c>
      <c r="L492" s="9" t="str">
        <f>_xll.SNL.Clients.Office.Excel.Functions.SPG(A492, "SP_TOPICTAG")</f>
        <v>Health Diagnostics; Pain Management; Respiratory</v>
      </c>
      <c r="M492" s="5">
        <f>_xll.SNL.Clients.Office.Excel.Functions.SPG(A492, "SP_PCT_SHARES_OWNED_ALL_INSTITUTIONS")</f>
        <v>98.38</v>
      </c>
      <c r="N492" s="9" t="str">
        <f>_xll.SNL.Clients.Office.Excel.Functions.SPG(A492, "RD_CREDIT_RATING_GLOBAL", "Issuer Credit Rating", "Local Currency LT|0")</f>
        <v/>
      </c>
      <c r="O492" s="9" t="str">
        <f>_xll.SNL.Clients.Office.Excel.Functions.SPG(A492, "RD_CWOL_GLOBAL", "Issuer Credit Rating", "Local Currency LT|0")</f>
        <v/>
      </c>
      <c r="P492" s="9" t="str">
        <f>_xll.SNL.Clients.Office.Excel.Functions.SPG(A492, "RD_RATING_ACTION_GLOBAL", "Issuer Credit Rating", "Local Currency LT|0")</f>
        <v/>
      </c>
      <c r="Q492" s="10" t="str">
        <f>_xll.SNL.Clients.Office.Excel.Functions.SPG(A492, "RD_LAST_REVIEW_DATE_GLOBAL", "Issuer Credit Rating", "Local Currency LT")</f>
        <v/>
      </c>
      <c r="R492" s="10" t="str">
        <f>_xll.SNL.Clients.Office.Excel.Functions.SPG(A492, "RD_CREDIT_RATING_DATE_GLOBAL", "Issuer Credit Rating", "Local Currency LT|0")</f>
        <v/>
      </c>
      <c r="S492" s="10" t="str">
        <f>_xll.SNL.Clients.Office.Excel.Functions.SPG(A492, "RD_CREDIT_WATCH_OUTLOOK_DATE_GLOBAL", "Issuer Credit Rating", "Local Currency LT|0")</f>
        <v/>
      </c>
    </row>
    <row r="493" spans="1:19" x14ac:dyDescent="0.3">
      <c r="A493" t="s">
        <v>497</v>
      </c>
      <c r="B493" s="13">
        <f>_xll.ciqfunctions.udf.CIQ(A493,"IQ_FIRSTPRICINGDATE")</f>
        <v>26690</v>
      </c>
      <c r="C493" s="5">
        <f>_xll.SNL.Clients.Office.Excel.Functions.SPG(A493, "SP_VOLUME_AVG_WEEKLY_TO_SHARES_OUT", , "1M")</f>
        <v>9.8999516414021755</v>
      </c>
      <c r="D493" s="5">
        <f>_xll.SNL.Clients.Office.Excel.Functions.SPG(A493, "SP_VOLUME_AVG_WEEKLY_TO_SHARES_OUT", , "3M")</f>
        <v>8.3507032634818366</v>
      </c>
      <c r="E493" s="5">
        <f>_xll.SNL.Clients.Office.Excel.Functions.SPG(A493, "SP_VOLUME_AVG_DAILY_TO_1YR_AVG_DAILY", , "1M")</f>
        <v>117.01</v>
      </c>
      <c r="F493" s="5">
        <f>_xll.SNL.Clients.Office.Excel.Functions.SPG(A493, "SP_VOLUME_AVG_DAILY_TO_1YR_AVG_DAILY", , "3M")</f>
        <v>98.7</v>
      </c>
      <c r="G493" s="9" t="str">
        <f>_xll.SNL.Clients.Office.Excel.Functions.SPG(A493, "IQ_SECTOR")</f>
        <v>Information Technology</v>
      </c>
      <c r="H493" s="9" t="str">
        <f>_xll.SNL.Clients.Office.Excel.Functions.SPG(A493, "IQ_INDUSTRY_GROUP")</f>
        <v>Technology Hardware and Equipment</v>
      </c>
      <c r="I493" s="9" t="str">
        <f>_xll.SNL.Clients.Office.Excel.Functions.SPG(A493, "IQ_INDUSTRY")</f>
        <v>Technology Hardware, Storage and Peripherals</v>
      </c>
      <c r="J493" s="9" t="str">
        <f>_xll.SNL.Clients.Office.Excel.Functions.SPG(A493, "IQ_PRIMARY_INDUSTRY")</f>
        <v>Technology Hardware, Storage and Peripherals</v>
      </c>
      <c r="K493" s="9" t="str">
        <f>_xll.SNL.Clients.Office.Excel.Functions.SPG(A493, "NAICS_CODE", "Primary")</f>
        <v>334112 - Computer Storage Device Manufacturing</v>
      </c>
      <c r="L493" s="9" t="str">
        <f>_xll.SNL.Clients.Office.Excel.Functions.SPG(A493, "SP_TOPICTAG")</f>
        <v>Flash Storage; Data Protection; Cloud Infrastructure; Cloud Storage; Data Centers and Facilities; Storage Management; Data Center Technology</v>
      </c>
      <c r="M493" s="5">
        <f>_xll.SNL.Clients.Office.Excel.Functions.SPG(A493, "SP_PCT_SHARES_OWNED_ALL_INSTITUTIONS")</f>
        <v>95.05</v>
      </c>
      <c r="N493" s="9" t="str">
        <f>_xll.SNL.Clients.Office.Excel.Functions.SPG(A493, "RD_CREDIT_RATING_GLOBAL", "Issuer Credit Rating", "Local Currency LT|0")</f>
        <v>BB</v>
      </c>
      <c r="O493" s="9" t="str">
        <f>_xll.SNL.Clients.Office.Excel.Functions.SPG(A493, "RD_CWOL_GLOBAL", "Issuer Credit Rating", "Local Currency LT|0")</f>
        <v>Watch Neg</v>
      </c>
      <c r="P493" s="9" t="str">
        <f>_xll.SNL.Clients.Office.Excel.Functions.SPG(A493, "RD_RATING_ACTION_GLOBAL", "Issuer Credit Rating", "Local Currency LT|0")</f>
        <v>CreditWatch/Outlook (10/31/2023)</v>
      </c>
      <c r="Q493" s="10">
        <f>_xll.SNL.Clients.Office.Excel.Functions.SPG(A493, "RD_LAST_REVIEW_DATE_GLOBAL", "Issuer Credit Rating", "Local Currency LT")</f>
        <v>45432</v>
      </c>
      <c r="R493" s="10">
        <f>_xll.SNL.Clients.Office.Excel.Functions.SPG(A493, "RD_CREDIT_RATING_DATE_GLOBAL", "Issuer Credit Rating", "Local Currency LT|0")</f>
        <v>44872</v>
      </c>
      <c r="S493" s="10">
        <f>_xll.SNL.Clients.Office.Excel.Functions.SPG(A493, "RD_CREDIT_WATCH_OUTLOOK_DATE_GLOBAL", "Issuer Credit Rating", "Local Currency LT|0")</f>
        <v>45230</v>
      </c>
    </row>
    <row r="494" spans="1:19" x14ac:dyDescent="0.3">
      <c r="A494" t="s">
        <v>498</v>
      </c>
      <c r="B494" s="13">
        <f>_xll.ciqfunctions.udf.CIQ(A494,"IQ_FIRSTPRICINGDATE")</f>
        <v>34866</v>
      </c>
      <c r="C494" s="5">
        <f>_xll.SNL.Clients.Office.Excel.Functions.SPG(A494, "SP_VOLUME_AVG_WEEKLY_TO_SHARES_OUT", , "1M")</f>
        <v>2.495428749811039</v>
      </c>
      <c r="D494" s="5">
        <f>_xll.SNL.Clients.Office.Excel.Functions.SPG(A494, "SP_VOLUME_AVG_WEEKLY_TO_SHARES_OUT", , "3M")</f>
        <v>2.8830013388651792</v>
      </c>
      <c r="E494" s="5">
        <f>_xll.SNL.Clients.Office.Excel.Functions.SPG(A494, "SP_VOLUME_AVG_DAILY_TO_1YR_AVG_DAILY", , "1M")</f>
        <v>80.040000000000006</v>
      </c>
      <c r="F494" s="5">
        <f>_xll.SNL.Clients.Office.Excel.Functions.SPG(A494, "SP_VOLUME_AVG_DAILY_TO_1YR_AVG_DAILY", , "3M")</f>
        <v>92.48</v>
      </c>
      <c r="G494" s="9" t="str">
        <f>_xll.SNL.Clients.Office.Excel.Functions.SPG(A494, "IQ_SECTOR")</f>
        <v>Industrials</v>
      </c>
      <c r="H494" s="9" t="str">
        <f>_xll.SNL.Clients.Office.Excel.Functions.SPG(A494, "IQ_INDUSTRY_GROUP")</f>
        <v>Capital Goods</v>
      </c>
      <c r="I494" s="9" t="str">
        <f>_xll.SNL.Clients.Office.Excel.Functions.SPG(A494, "IQ_INDUSTRY")</f>
        <v>Machinery</v>
      </c>
      <c r="J494" s="9" t="str">
        <f>_xll.SNL.Clients.Office.Excel.Functions.SPG(A494, "IQ_PRIMARY_INDUSTRY")</f>
        <v>Construction Machinery and Heavy Transportation Equipment</v>
      </c>
      <c r="K494" s="9" t="str">
        <f>_xll.SNL.Clients.Office.Excel.Functions.SPG(A494, "NAICS_CODE", "Primary")</f>
        <v>336510 - Railroad Rolling Stock Manufacturing</v>
      </c>
      <c r="L494" s="9" t="str">
        <f>_xll.SNL.Clients.Office.Excel.Functions.SPG(A494, "SP_TOPICTAG")</f>
        <v>Fleet Management; Freight Service; Industrial Automation; Marine Transportation; Sensors; Electric Vehicle; Passenger Aircraft Manufacturing</v>
      </c>
      <c r="M494" s="5">
        <f>_xll.SNL.Clients.Office.Excel.Functions.SPG(A494, "SP_PCT_SHARES_OWNED_ALL_INSTITUTIONS")</f>
        <v>93.4</v>
      </c>
      <c r="N494" s="9" t="str">
        <f>_xll.SNL.Clients.Office.Excel.Functions.SPG(A494, "RD_CREDIT_RATING_GLOBAL", "Issuer Credit Rating", "Local Currency LT|0")</f>
        <v>BBB</v>
      </c>
      <c r="O494" s="9" t="str">
        <f>_xll.SNL.Clients.Office.Excel.Functions.SPG(A494, "RD_CWOL_GLOBAL", "Issuer Credit Rating", "Local Currency LT|0")</f>
        <v>Stable</v>
      </c>
      <c r="P494" s="9" t="str">
        <f>_xll.SNL.Clients.Office.Excel.Functions.SPG(A494, "RD_RATING_ACTION_GLOBAL", "Issuer Credit Rating", "Local Currency LT|0")</f>
        <v>Upgrade | CreditWatch/Outlook (02/26/2024)</v>
      </c>
      <c r="Q494" s="10">
        <f>_xll.SNL.Clients.Office.Excel.Functions.SPG(A494, "RD_LAST_REVIEW_DATE_GLOBAL", "Issuer Credit Rating", "Local Currency LT")</f>
        <v>45356</v>
      </c>
      <c r="R494" s="10">
        <f>_xll.SNL.Clients.Office.Excel.Functions.SPG(A494, "RD_CREDIT_RATING_DATE_GLOBAL", "Issuer Credit Rating", "Local Currency LT|0")</f>
        <v>45348</v>
      </c>
      <c r="S494" s="10">
        <f>_xll.SNL.Clients.Office.Excel.Functions.SPG(A494, "RD_CREDIT_WATCH_OUTLOOK_DATE_GLOBAL", "Issuer Credit Rating", "Local Currency LT|0")</f>
        <v>45348</v>
      </c>
    </row>
    <row r="495" spans="1:19" x14ac:dyDescent="0.3">
      <c r="A495" t="s">
        <v>499</v>
      </c>
      <c r="B495" s="13">
        <f>_xll.ciqfunctions.udf.CIQ(A495,"IQ_FIRSTPRICINGDATE")</f>
        <v>24839</v>
      </c>
      <c r="C495" s="5">
        <f>_xll.SNL.Clients.Office.Excel.Functions.SPG(A495, "SP_VOLUME_AVG_WEEKLY_TO_SHARES_OUT", , "1M")</f>
        <v>2.5378725419863679</v>
      </c>
      <c r="D495" s="5">
        <f>_xll.SNL.Clients.Office.Excel.Functions.SPG(A495, "SP_VOLUME_AVG_WEEKLY_TO_SHARES_OUT", , "3M")</f>
        <v>2.3646016356020203</v>
      </c>
      <c r="E495" s="5">
        <f>_xll.SNL.Clients.Office.Excel.Functions.SPG(A495, "SP_VOLUME_AVG_DAILY_TO_1YR_AVG_DAILY", , "1M")</f>
        <v>102.44</v>
      </c>
      <c r="F495" s="5">
        <f>_xll.SNL.Clients.Office.Excel.Functions.SPG(A495, "SP_VOLUME_AVG_DAILY_TO_1YR_AVG_DAILY", , "3M")</f>
        <v>95.44</v>
      </c>
      <c r="G495" s="9" t="str">
        <f>_xll.SNL.Clients.Office.Excel.Functions.SPG(A495, "IQ_SECTOR")</f>
        <v>Real Estate</v>
      </c>
      <c r="H495" s="9" t="str">
        <f>_xll.SNL.Clients.Office.Excel.Functions.SPG(A495, "IQ_INDUSTRY_GROUP")</f>
        <v>Equity Real Estate Investment Trusts (REITs)</v>
      </c>
      <c r="I495" s="9" t="str">
        <f>_xll.SNL.Clients.Office.Excel.Functions.SPG(A495, "IQ_INDUSTRY")</f>
        <v>Specialized REITs</v>
      </c>
      <c r="J495" s="9" t="str">
        <f>_xll.SNL.Clients.Office.Excel.Functions.SPG(A495, "IQ_PRIMARY_INDUSTRY")</f>
        <v>Timber REITs</v>
      </c>
      <c r="K495" s="9" t="str">
        <f>_xll.SNL.Clients.Office.Excel.Functions.SPG(A495, "NAICS_CODE", "Primary")</f>
        <v>321211 - Hardwood Veneer and Plywood Manufacturing</v>
      </c>
      <c r="L495" s="9" t="str">
        <f>_xll.SNL.Clients.Office.Excel.Functions.SPG(A495, "SP_TOPICTAG")</f>
        <v>Biomass Energy</v>
      </c>
      <c r="M495" s="5">
        <f>_xll.SNL.Clients.Office.Excel.Functions.SPG(A495, "SP_PCT_SHARES_OWNED_ALL_INSTITUTIONS")</f>
        <v>89.76</v>
      </c>
      <c r="N495" s="9" t="str">
        <f>_xll.SNL.Clients.Office.Excel.Functions.SPG(A495, "RD_CREDIT_RATING_GLOBAL", "Issuer Credit Rating", "Local Currency LT|0")</f>
        <v>BBB</v>
      </c>
      <c r="O495" s="9" t="str">
        <f>_xll.SNL.Clients.Office.Excel.Functions.SPG(A495, "RD_CWOL_GLOBAL", "Issuer Credit Rating", "Local Currency LT|0")</f>
        <v>Stable</v>
      </c>
      <c r="P495" s="9" t="str">
        <f>_xll.SNL.Clients.Office.Excel.Functions.SPG(A495, "RD_RATING_ACTION_GLOBAL", "Issuer Credit Rating", "Local Currency LT|0")</f>
        <v>Upgrade | CreditWatch/Outlook (12/03/2020)</v>
      </c>
      <c r="Q495" s="10">
        <f>_xll.SNL.Clients.Office.Excel.Functions.SPG(A495, "RD_LAST_REVIEW_DATE_GLOBAL", "Issuer Credit Rating", "Local Currency LT")</f>
        <v>45385</v>
      </c>
      <c r="R495" s="10">
        <f>_xll.SNL.Clients.Office.Excel.Functions.SPG(A495, "RD_CREDIT_RATING_DATE_GLOBAL", "Issuer Credit Rating", "Local Currency LT|0")</f>
        <v>44168</v>
      </c>
      <c r="S495" s="10">
        <f>_xll.SNL.Clients.Office.Excel.Functions.SPG(A495, "RD_CREDIT_WATCH_OUTLOOK_DATE_GLOBAL", "Issuer Credit Rating", "Local Currency LT|0")</f>
        <v>44168</v>
      </c>
    </row>
    <row r="496" spans="1:19" x14ac:dyDescent="0.3">
      <c r="A496" t="s">
        <v>500</v>
      </c>
      <c r="B496" s="13">
        <f>_xll.ciqfunctions.udf.CIQ(A496,"IQ_FIRSTPRICINGDATE")</f>
        <v>37054</v>
      </c>
      <c r="C496" s="5">
        <f>_xll.SNL.Clients.Office.Excel.Functions.SPG(A496, "SP_VOLUME_AVG_WEEKLY_TO_SHARES_OUT", , "1M")</f>
        <v>2.7346171257626084</v>
      </c>
      <c r="D496" s="5">
        <f>_xll.SNL.Clients.Office.Excel.Functions.SPG(A496, "SP_VOLUME_AVG_WEEKLY_TO_SHARES_OUT", , "3M")</f>
        <v>3.3164090328494065</v>
      </c>
      <c r="E496" s="5">
        <f>_xll.SNL.Clients.Office.Excel.Functions.SPG(A496, "SP_VOLUME_AVG_DAILY_TO_1YR_AVG_DAILY", , "1M")</f>
        <v>103.83</v>
      </c>
      <c r="F496" s="5">
        <f>_xll.SNL.Clients.Office.Excel.Functions.SPG(A496, "SP_VOLUME_AVG_DAILY_TO_1YR_AVG_DAILY", , "3M")</f>
        <v>125.92</v>
      </c>
      <c r="G496" s="9" t="str">
        <f>_xll.SNL.Clients.Office.Excel.Functions.SPG(A496, "IQ_SECTOR")</f>
        <v>Financials</v>
      </c>
      <c r="H496" s="9" t="str">
        <f>_xll.SNL.Clients.Office.Excel.Functions.SPG(A496, "IQ_INDUSTRY_GROUP")</f>
        <v>Insurance</v>
      </c>
      <c r="I496" s="9" t="str">
        <f>_xll.SNL.Clients.Office.Excel.Functions.SPG(A496, "IQ_INDUSTRY")</f>
        <v>Insurance</v>
      </c>
      <c r="J496" s="9" t="str">
        <f>_xll.SNL.Clients.Office.Excel.Functions.SPG(A496, "IQ_PRIMARY_INDUSTRY")</f>
        <v>Insurance Brokers</v>
      </c>
      <c r="K496" s="9" t="str">
        <f>_xll.SNL.Clients.Office.Excel.Functions.SPG(A496, "NAICS_CODE", "Primary")</f>
        <v>522299 - International, Secondary Market, and All Other Nondepository Credit Intermediation</v>
      </c>
      <c r="L496" s="9" t="str">
        <f>_xll.SNL.Clients.Office.Excel.Functions.SPG(A496, "SP_TOPICTAG")</f>
        <v>Employee Benefits; RegTech</v>
      </c>
      <c r="M496" s="5">
        <f>_xll.SNL.Clients.Office.Excel.Functions.SPG(A496, "SP_PCT_SHARES_OWNED_ALL_INSTITUTIONS")</f>
        <v>95.5</v>
      </c>
      <c r="N496" s="9" t="str">
        <f>_xll.SNL.Clients.Office.Excel.Functions.SPG(A496, "RD_CREDIT_RATING_GLOBAL", "Issuer Credit Rating", "Local Currency LT|0")</f>
        <v>BBB+</v>
      </c>
      <c r="O496" s="9" t="str">
        <f>_xll.SNL.Clients.Office.Excel.Functions.SPG(A496, "RD_CWOL_GLOBAL", "Issuer Credit Rating", "Local Currency LT|0")</f>
        <v>Stable</v>
      </c>
      <c r="P496" s="9" t="str">
        <f>_xll.SNL.Clients.Office.Excel.Functions.SPG(A496, "RD_RATING_ACTION_GLOBAL", "Issuer Credit Rating", "Local Currency LT|0")</f>
        <v>Upgrade | CreditWatch/Outlook (02/21/2023)</v>
      </c>
      <c r="Q496" s="10">
        <f>_xll.SNL.Clients.Office.Excel.Functions.SPG(A496, "RD_LAST_REVIEW_DATE_GLOBAL", "Issuer Credit Rating", "Local Currency LT")</f>
        <v>45610</v>
      </c>
      <c r="R496" s="10">
        <f>_xll.SNL.Clients.Office.Excel.Functions.SPG(A496, "RD_CREDIT_RATING_DATE_GLOBAL", "Issuer Credit Rating", "Local Currency LT|0")</f>
        <v>44978</v>
      </c>
      <c r="S496" s="10">
        <f>_xll.SNL.Clients.Office.Excel.Functions.SPG(A496, "RD_CREDIT_WATCH_OUTLOOK_DATE_GLOBAL", "Issuer Credit Rating", "Local Currency LT|0")</f>
        <v>44978</v>
      </c>
    </row>
    <row r="497" spans="1:19" x14ac:dyDescent="0.3">
      <c r="A497" t="s">
        <v>501</v>
      </c>
      <c r="B497" s="13">
        <f>_xll.ciqfunctions.udf.CIQ(A497,"IQ_FIRSTPRICINGDATE")</f>
        <v>41194</v>
      </c>
      <c r="C497" s="5">
        <f>_xll.SNL.Clients.Office.Excel.Functions.SPG(A497, "SP_VOLUME_AVG_WEEKLY_TO_SHARES_OUT", , "1M")</f>
        <v>4.9173660436137068</v>
      </c>
      <c r="D497" s="5">
        <f>_xll.SNL.Clients.Office.Excel.Functions.SPG(A497, "SP_VOLUME_AVG_WEEKLY_TO_SHARES_OUT", , "3M")</f>
        <v>8.0841726334036785</v>
      </c>
      <c r="E497" s="5">
        <f>_xll.SNL.Clients.Office.Excel.Functions.SPG(A497, "SP_VOLUME_AVG_DAILY_TO_1YR_AVG_DAILY", , "1M")</f>
        <v>83.22</v>
      </c>
      <c r="F497" s="5">
        <f>_xll.SNL.Clients.Office.Excel.Functions.SPG(A497, "SP_VOLUME_AVG_DAILY_TO_1YR_AVG_DAILY", , "3M")</f>
        <v>136.81</v>
      </c>
      <c r="G497" s="9" t="str">
        <f>_xll.SNL.Clients.Office.Excel.Functions.SPG(A497, "IQ_SECTOR")</f>
        <v>Information Technology</v>
      </c>
      <c r="H497" s="9" t="str">
        <f>_xll.SNL.Clients.Office.Excel.Functions.SPG(A497, "IQ_INDUSTRY_GROUP")</f>
        <v>Software and Services</v>
      </c>
      <c r="I497" s="9" t="str">
        <f>_xll.SNL.Clients.Office.Excel.Functions.SPG(A497, "IQ_INDUSTRY")</f>
        <v>Software</v>
      </c>
      <c r="J497" s="9" t="str">
        <f>_xll.SNL.Clients.Office.Excel.Functions.SPG(A497, "IQ_PRIMARY_INDUSTRY")</f>
        <v>Application Software</v>
      </c>
      <c r="K497" s="9" t="str">
        <f>_xll.SNL.Clients.Office.Excel.Functions.SPG(A497, "NAICS_CODE", "Primary")</f>
        <v>513210 - Software Publishers</v>
      </c>
      <c r="L497" s="9" t="str">
        <f>_xll.SNL.Clients.Office.Excel.Functions.SPG(A497, "SP_TOPICTAG")</f>
        <v>Software Development; Cloud Management; Data Integration; Machine Learning; Cloud Infrastructure; Process Automation; Artificial Intelligence</v>
      </c>
      <c r="M497" s="5">
        <f>_xll.SNL.Clients.Office.Excel.Functions.SPG(A497, "SP_PCT_SHARES_OWNED_ALL_INSTITUTIONS")</f>
        <v>75.22</v>
      </c>
      <c r="N497" s="9" t="str">
        <f>_xll.SNL.Clients.Office.Excel.Functions.SPG(A497, "RD_CREDIT_RATING_GLOBAL", "Issuer Credit Rating", "Local Currency LT|0")</f>
        <v>BBB</v>
      </c>
      <c r="O497" s="9" t="str">
        <f>_xll.SNL.Clients.Office.Excel.Functions.SPG(A497, "RD_CWOL_GLOBAL", "Issuer Credit Rating", "Local Currency LT|0")</f>
        <v>Stable</v>
      </c>
      <c r="P497" s="9" t="str">
        <f>_xll.SNL.Clients.Office.Excel.Functions.SPG(A497, "RD_RATING_ACTION_GLOBAL", "Issuer Credit Rating", "Local Currency LT|0")</f>
        <v>New Rating | CreditWatch/Outlook (03/28/2022)</v>
      </c>
      <c r="Q497" s="10">
        <f>_xll.SNL.Clients.Office.Excel.Functions.SPG(A497, "RD_LAST_REVIEW_DATE_GLOBAL", "Issuer Credit Rating", "Local Currency LT")</f>
        <v>45344</v>
      </c>
      <c r="R497" s="10">
        <f>_xll.SNL.Clients.Office.Excel.Functions.SPG(A497, "RD_CREDIT_RATING_DATE_GLOBAL", "Issuer Credit Rating", "Local Currency LT|0")</f>
        <v>44648</v>
      </c>
      <c r="S497" s="10">
        <f>_xll.SNL.Clients.Office.Excel.Functions.SPG(A497, "RD_CREDIT_WATCH_OUTLOOK_DATE_GLOBAL", "Issuer Credit Rating", "Local Currency LT|0")</f>
        <v>44648</v>
      </c>
    </row>
    <row r="498" spans="1:19" x14ac:dyDescent="0.3">
      <c r="A498" t="s">
        <v>502</v>
      </c>
      <c r="B498" s="13">
        <f>_xll.ciqfunctions.udf.CIQ(A498,"IQ_FIRSTPRICINGDATE")</f>
        <v>37554</v>
      </c>
      <c r="C498" s="5">
        <f>_xll.SNL.Clients.Office.Excel.Functions.SPG(A498, "SP_VOLUME_AVG_WEEKLY_TO_SHARES_OUT", , "1M")</f>
        <v>11.361143196935286</v>
      </c>
      <c r="D498" s="5">
        <f>_xll.SNL.Clients.Office.Excel.Functions.SPG(A498, "SP_VOLUME_AVG_WEEKLY_TO_SHARES_OUT", , "3M")</f>
        <v>10.780392464273966</v>
      </c>
      <c r="E498" s="5">
        <f>_xll.SNL.Clients.Office.Excel.Functions.SPG(A498, "SP_VOLUME_AVG_DAILY_TO_1YR_AVG_DAILY", , "1M")</f>
        <v>111.56</v>
      </c>
      <c r="F498" s="5">
        <f>_xll.SNL.Clients.Office.Excel.Functions.SPG(A498, "SP_VOLUME_AVG_DAILY_TO_1YR_AVG_DAILY", , "3M")</f>
        <v>105.86</v>
      </c>
      <c r="G498" s="9" t="str">
        <f>_xll.SNL.Clients.Office.Excel.Functions.SPG(A498, "IQ_SECTOR")</f>
        <v>Consumer Discretionary</v>
      </c>
      <c r="H498" s="9" t="str">
        <f>_xll.SNL.Clients.Office.Excel.Functions.SPG(A498, "IQ_INDUSTRY_GROUP")</f>
        <v>Consumer Services</v>
      </c>
      <c r="I498" s="9" t="str">
        <f>_xll.SNL.Clients.Office.Excel.Functions.SPG(A498, "IQ_INDUSTRY")</f>
        <v>Hotels, Restaurants and Leisure</v>
      </c>
      <c r="J498" s="9" t="str">
        <f>_xll.SNL.Clients.Office.Excel.Functions.SPG(A498, "IQ_PRIMARY_INDUSTRY")</f>
        <v>Casinos and Gaming</v>
      </c>
      <c r="K498" s="9" t="str">
        <f>_xll.SNL.Clients.Office.Excel.Functions.SPG(A498, "NAICS_CODE", "Primary")</f>
        <v>721120 - Casino Hotels</v>
      </c>
      <c r="L498" s="9" t="str">
        <f>_xll.SNL.Clients.Office.Excel.Functions.SPG(A498, "SP_TOPICTAG")</f>
        <v/>
      </c>
      <c r="M498" s="5">
        <f>_xll.SNL.Clients.Office.Excel.Functions.SPG(A498, "SP_PCT_SHARES_OWNED_ALL_INSTITUTIONS")</f>
        <v>65.98</v>
      </c>
      <c r="N498" s="9" t="str">
        <f>_xll.SNL.Clients.Office.Excel.Functions.SPG(A498, "RD_CREDIT_RATING_GLOBAL", "Issuer Credit Rating", "Local Currency LT|0")</f>
        <v>BB-</v>
      </c>
      <c r="O498" s="9" t="str">
        <f>_xll.SNL.Clients.Office.Excel.Functions.SPG(A498, "RD_CWOL_GLOBAL", "Issuer Credit Rating", "Local Currency LT|0")</f>
        <v>Stable</v>
      </c>
      <c r="P498" s="9" t="str">
        <f>_xll.SNL.Clients.Office.Excel.Functions.SPG(A498, "RD_RATING_ACTION_GLOBAL", "Issuer Credit Rating", "Local Currency LT|0")</f>
        <v>Upgrade | CreditWatch/Outlook (11/15/2023)</v>
      </c>
      <c r="Q498" s="10">
        <f>_xll.SNL.Clients.Office.Excel.Functions.SPG(A498, "RD_LAST_REVIEW_DATE_GLOBAL", "Issuer Credit Rating", "Local Currency LT")</f>
        <v>45400</v>
      </c>
      <c r="R498" s="10">
        <f>_xll.SNL.Clients.Office.Excel.Functions.SPG(A498, "RD_CREDIT_RATING_DATE_GLOBAL", "Issuer Credit Rating", "Local Currency LT|0")</f>
        <v>45245</v>
      </c>
      <c r="S498" s="10">
        <f>_xll.SNL.Clients.Office.Excel.Functions.SPG(A498, "RD_CREDIT_WATCH_OUTLOOK_DATE_GLOBAL", "Issuer Credit Rating", "Local Currency LT|0")</f>
        <v>45245</v>
      </c>
    </row>
    <row r="499" spans="1:19" x14ac:dyDescent="0.3">
      <c r="A499" t="s">
        <v>503</v>
      </c>
      <c r="B499" s="13">
        <f>_xll.ciqfunctions.udf.CIQ(A499,"IQ_FIRSTPRICINGDATE")</f>
        <v>24839</v>
      </c>
      <c r="C499" s="5">
        <f>_xll.SNL.Clients.Office.Excel.Functions.SPG(A499, "SP_VOLUME_AVG_WEEKLY_TO_SHARES_OUT", , "1M")</f>
        <v>3.2240448538918796</v>
      </c>
      <c r="D499" s="5">
        <f>_xll.SNL.Clients.Office.Excel.Functions.SPG(A499, "SP_VOLUME_AVG_WEEKLY_TO_SHARES_OUT", , "3M")</f>
        <v>3.0364836070238859</v>
      </c>
      <c r="E499" s="5">
        <f>_xll.SNL.Clients.Office.Excel.Functions.SPG(A499, "SP_VOLUME_AVG_DAILY_TO_1YR_AVG_DAILY", , "1M")</f>
        <v>92.1</v>
      </c>
      <c r="F499" s="5">
        <f>_xll.SNL.Clients.Office.Excel.Functions.SPG(A499, "SP_VOLUME_AVG_DAILY_TO_1YR_AVG_DAILY", , "3M")</f>
        <v>86.75</v>
      </c>
      <c r="G499" s="9" t="str">
        <f>_xll.SNL.Clients.Office.Excel.Functions.SPG(A499, "IQ_SECTOR")</f>
        <v>Utilities</v>
      </c>
      <c r="H499" s="9" t="str">
        <f>_xll.SNL.Clients.Office.Excel.Functions.SPG(A499, "IQ_INDUSTRY_GROUP")</f>
        <v>Utilities</v>
      </c>
      <c r="I499" s="9" t="str">
        <f>_xll.SNL.Clients.Office.Excel.Functions.SPG(A499, "IQ_INDUSTRY")</f>
        <v>Electric Utilities</v>
      </c>
      <c r="J499" s="9" t="str">
        <f>_xll.SNL.Clients.Office.Excel.Functions.SPG(A499, "IQ_PRIMARY_INDUSTRY")</f>
        <v>Electric Utilities</v>
      </c>
      <c r="K499" s="9" t="str">
        <f>_xll.SNL.Clients.Office.Excel.Functions.SPG(A499, "NAICS_CODE", "Primary")</f>
        <v>22111 - Electric Power Generation</v>
      </c>
      <c r="L499" s="9" t="str">
        <f>_xll.SNL.Clients.Office.Excel.Functions.SPG(A499, "SP_TOPICTAG")</f>
        <v>Clean Energy; Energy Efficiency; Energy Management; Energy Storage; Conventional Nuclear; Power Grid; Utility Scale Solar</v>
      </c>
      <c r="M499" s="5">
        <f>_xll.SNL.Clients.Office.Excel.Functions.SPG(A499, "SP_PCT_SHARES_OWNED_ALL_INSTITUTIONS")</f>
        <v>80.16</v>
      </c>
      <c r="N499" s="9" t="str">
        <f>_xll.SNL.Clients.Office.Excel.Functions.SPG(A499, "RD_CREDIT_RATING_GLOBAL", "Issuer Credit Rating", "Local Currency LT|0")</f>
        <v>BBB+</v>
      </c>
      <c r="O499" s="9" t="str">
        <f>_xll.SNL.Clients.Office.Excel.Functions.SPG(A499, "RD_CWOL_GLOBAL", "Issuer Credit Rating", "Local Currency LT|0")</f>
        <v>Negative</v>
      </c>
      <c r="P499" s="9" t="str">
        <f>_xll.SNL.Clients.Office.Excel.Functions.SPG(A499, "RD_RATING_ACTION_GLOBAL", "Issuer Credit Rating", "Local Currency LT|0")</f>
        <v>Downgrade | CreditWatch/Outlook (03/13/2024)</v>
      </c>
      <c r="Q499" s="10">
        <f>_xll.SNL.Clients.Office.Excel.Functions.SPG(A499, "RD_LAST_REVIEW_DATE_GLOBAL", "Issuer Credit Rating", "Local Currency LT")</f>
        <v>45618</v>
      </c>
      <c r="R499" s="10">
        <f>_xll.SNL.Clients.Office.Excel.Functions.SPG(A499, "RD_CREDIT_RATING_DATE_GLOBAL", "Issuer Credit Rating", "Local Currency LT|0")</f>
        <v>45364</v>
      </c>
      <c r="S499" s="10">
        <f>_xll.SNL.Clients.Office.Excel.Functions.SPG(A499, "RD_CREDIT_WATCH_OUTLOOK_DATE_GLOBAL", "Issuer Credit Rating", "Local Currency LT|0")</f>
        <v>45364</v>
      </c>
    </row>
    <row r="500" spans="1:19" x14ac:dyDescent="0.3">
      <c r="A500" t="s">
        <v>504</v>
      </c>
      <c r="B500" s="13">
        <f>_xll.ciqfunctions.udf.CIQ(A500,"IQ_FIRSTPRICINGDATE")</f>
        <v>40829</v>
      </c>
      <c r="C500" s="5">
        <f>_xll.SNL.Clients.Office.Excel.Functions.SPG(A500, "SP_VOLUME_AVG_WEEKLY_TO_SHARES_OUT", , "1M")</f>
        <v>3.003620696744469</v>
      </c>
      <c r="D500" s="5">
        <f>_xll.SNL.Clients.Office.Excel.Functions.SPG(A500, "SP_VOLUME_AVG_WEEKLY_TO_SHARES_OUT", , "3M")</f>
        <v>3.0190254526170262</v>
      </c>
      <c r="E500" s="5">
        <f>_xll.SNL.Clients.Office.Excel.Functions.SPG(A500, "SP_VOLUME_AVG_DAILY_TO_1YR_AVG_DAILY", , "1M")</f>
        <v>117.41</v>
      </c>
      <c r="F500" s="5">
        <f>_xll.SNL.Clients.Office.Excel.Functions.SPG(A500, "SP_VOLUME_AVG_DAILY_TO_1YR_AVG_DAILY", , "3M")</f>
        <v>118.02</v>
      </c>
      <c r="G500" s="9" t="str">
        <f>_xll.SNL.Clients.Office.Excel.Functions.SPG(A500, "IQ_SECTOR")</f>
        <v>Industrials</v>
      </c>
      <c r="H500" s="9" t="str">
        <f>_xll.SNL.Clients.Office.Excel.Functions.SPG(A500, "IQ_INDUSTRY_GROUP")</f>
        <v>Capital Goods</v>
      </c>
      <c r="I500" s="9" t="str">
        <f>_xll.SNL.Clients.Office.Excel.Functions.SPG(A500, "IQ_INDUSTRY")</f>
        <v>Machinery</v>
      </c>
      <c r="J500" s="9" t="str">
        <f>_xll.SNL.Clients.Office.Excel.Functions.SPG(A500, "IQ_PRIMARY_INDUSTRY")</f>
        <v>Industrial Machinery and Supplies and Components</v>
      </c>
      <c r="K500" s="9" t="str">
        <f>_xll.SNL.Clients.Office.Excel.Functions.SPG(A500, "NAICS_CODE", "Primary")</f>
        <v>333914 - Measuring, Dispensing, and Other Pumping Equipment Manufacturing</v>
      </c>
      <c r="L500" s="9" t="str">
        <f>_xll.SNL.Clients.Office.Excel.Functions.SPG(A500, "SP_TOPICTAG")</f>
        <v>Energy Management; Industrial Automation; Sensors; Water Purification; Process Automation; Remote Access and Control</v>
      </c>
      <c r="M500" s="5">
        <f>_xll.SNL.Clients.Office.Excel.Functions.SPG(A500, "SP_PCT_SHARES_OWNED_ALL_INSTITUTIONS")</f>
        <v>94.97</v>
      </c>
      <c r="N500" s="9" t="str">
        <f>_xll.SNL.Clients.Office.Excel.Functions.SPG(A500, "RD_CREDIT_RATING_GLOBAL", "Issuer Credit Rating", "Local Currency LT|0")</f>
        <v>BBB</v>
      </c>
      <c r="O500" s="9" t="str">
        <f>_xll.SNL.Clients.Office.Excel.Functions.SPG(A500, "RD_CWOL_GLOBAL", "Issuer Credit Rating", "Local Currency LT|0")</f>
        <v>Stable</v>
      </c>
      <c r="P500" s="9" t="str">
        <f>_xll.SNL.Clients.Office.Excel.Functions.SPG(A500, "RD_RATING_ACTION_GLOBAL", "Issuer Credit Rating", "Local Currency LT|0")</f>
        <v>CreditWatch/Outlook (08/20/2021)</v>
      </c>
      <c r="Q500" s="10">
        <f>_xll.SNL.Clients.Office.Excel.Functions.SPG(A500, "RD_LAST_REVIEW_DATE_GLOBAL", "Issuer Credit Rating", "Local Currency LT")</f>
        <v>45496</v>
      </c>
      <c r="R500" s="10">
        <f>_xll.SNL.Clients.Office.Excel.Functions.SPG(A500, "RD_CREDIT_RATING_DATE_GLOBAL", "Issuer Credit Rating", "Local Currency LT|0")</f>
        <v>40800</v>
      </c>
      <c r="S500" s="10">
        <f>_xll.SNL.Clients.Office.Excel.Functions.SPG(A500, "RD_CREDIT_WATCH_OUTLOOK_DATE_GLOBAL", "Issuer Credit Rating", "Local Currency LT|0")</f>
        <v>44428</v>
      </c>
    </row>
    <row r="501" spans="1:19" x14ac:dyDescent="0.3">
      <c r="A501" t="s">
        <v>505</v>
      </c>
      <c r="B501" s="13">
        <f>_xll.ciqfunctions.udf.CIQ(A501,"IQ_FIRSTPRICINGDATE")</f>
        <v>35684</v>
      </c>
      <c r="C501" s="5">
        <f>_xll.SNL.Clients.Office.Excel.Functions.SPG(A501, "SP_VOLUME_AVG_WEEKLY_TO_SHARES_OUT", , "1M")</f>
        <v>4.0875088752346818</v>
      </c>
      <c r="D501" s="5">
        <f>_xll.SNL.Clients.Office.Excel.Functions.SPG(A501, "SP_VOLUME_AVG_WEEKLY_TO_SHARES_OUT", , "3M")</f>
        <v>3.359206613481327</v>
      </c>
      <c r="E501" s="5">
        <f>_xll.SNL.Clients.Office.Excel.Functions.SPG(A501, "SP_VOLUME_AVG_DAILY_TO_1YR_AVG_DAILY", , "1M")</f>
        <v>116.68</v>
      </c>
      <c r="F501" s="5">
        <f>_xll.SNL.Clients.Office.Excel.Functions.SPG(A501, "SP_VOLUME_AVG_DAILY_TO_1YR_AVG_DAILY", , "3M")</f>
        <v>95.89</v>
      </c>
      <c r="G501" s="9" t="str">
        <f>_xll.SNL.Clients.Office.Excel.Functions.SPG(A501, "IQ_SECTOR")</f>
        <v>Consumer Discretionary</v>
      </c>
      <c r="H501" s="9" t="str">
        <f>_xll.SNL.Clients.Office.Excel.Functions.SPG(A501, "IQ_INDUSTRY_GROUP")</f>
        <v>Consumer Services</v>
      </c>
      <c r="I501" s="9" t="str">
        <f>_xll.SNL.Clients.Office.Excel.Functions.SPG(A501, "IQ_INDUSTRY")</f>
        <v>Hotels, Restaurants and Leisure</v>
      </c>
      <c r="J501" s="9" t="str">
        <f>_xll.SNL.Clients.Office.Excel.Functions.SPG(A501, "IQ_PRIMARY_INDUSTRY")</f>
        <v>Restaurants</v>
      </c>
      <c r="K501" s="9" t="str">
        <f>_xll.SNL.Clients.Office.Excel.Functions.SPG(A501, "NAICS_CODE", "Primary")</f>
        <v>72251 - Restaurants and Other Eating Places</v>
      </c>
      <c r="L501" s="9" t="str">
        <f>_xll.SNL.Clients.Office.Excel.Functions.SPG(A501, "SP_TOPICTAG")</f>
        <v>Food Delivery</v>
      </c>
      <c r="M501" s="5">
        <f>_xll.SNL.Clients.Office.Excel.Functions.SPG(A501, "SP_PCT_SHARES_OWNED_ALL_INSTITUTIONS")</f>
        <v>86.84</v>
      </c>
      <c r="N501" s="9" t="str">
        <f>_xll.SNL.Clients.Office.Excel.Functions.SPG(A501, "RD_CREDIT_RATING_GLOBAL", "Issuer Credit Rating", "Local Currency LT|0")</f>
        <v>BB+</v>
      </c>
      <c r="O501" s="9" t="str">
        <f>_xll.SNL.Clients.Office.Excel.Functions.SPG(A501, "RD_CWOL_GLOBAL", "Issuer Credit Rating", "Local Currency LT|0")</f>
        <v>Stable</v>
      </c>
      <c r="P501" s="9" t="str">
        <f>_xll.SNL.Clients.Office.Excel.Functions.SPG(A501, "RD_RATING_ACTION_GLOBAL", "Issuer Credit Rating", "Local Currency LT|0")</f>
        <v>Upgrade | CreditWatch/Outlook (03/17/2022)</v>
      </c>
      <c r="Q501" s="10">
        <f>_xll.SNL.Clients.Office.Excel.Functions.SPG(A501, "RD_LAST_REVIEW_DATE_GLOBAL", "Issuer Credit Rating", "Local Currency LT")</f>
        <v>45399</v>
      </c>
      <c r="R501" s="10">
        <f>_xll.SNL.Clients.Office.Excel.Functions.SPG(A501, "RD_CREDIT_RATING_DATE_GLOBAL", "Issuer Credit Rating", "Local Currency LT|0")</f>
        <v>44637</v>
      </c>
      <c r="S501" s="10">
        <f>_xll.SNL.Clients.Office.Excel.Functions.SPG(A501, "RD_CREDIT_WATCH_OUTLOOK_DATE_GLOBAL", "Issuer Credit Rating", "Local Currency LT|0")</f>
        <v>44637</v>
      </c>
    </row>
    <row r="502" spans="1:19" x14ac:dyDescent="0.3">
      <c r="A502" t="s">
        <v>506</v>
      </c>
      <c r="B502" s="13">
        <f>_xll.ciqfunctions.udf.CIQ(A502,"IQ_FIRSTPRICINGDATE")</f>
        <v>33465</v>
      </c>
      <c r="C502" s="5">
        <f>_xll.SNL.Clients.Office.Excel.Functions.SPG(A502, "SP_VOLUME_AVG_WEEKLY_TO_SHARES_OUT", , "1M")</f>
        <v>4.7415200723667326</v>
      </c>
      <c r="D502" s="5">
        <f>_xll.SNL.Clients.Office.Excel.Functions.SPG(A502, "SP_VOLUME_AVG_WEEKLY_TO_SHARES_OUT", , "3M")</f>
        <v>3.6806537950396541</v>
      </c>
      <c r="E502" s="5">
        <f>_xll.SNL.Clients.Office.Excel.Functions.SPG(A502, "SP_VOLUME_AVG_DAILY_TO_1YR_AVG_DAILY", , "1M")</f>
        <v>134.82</v>
      </c>
      <c r="F502" s="5">
        <f>_xll.SNL.Clients.Office.Excel.Functions.SPG(A502, "SP_VOLUME_AVG_DAILY_TO_1YR_AVG_DAILY", , "3M")</f>
        <v>104.65</v>
      </c>
      <c r="G502" s="9" t="str">
        <f>_xll.SNL.Clients.Office.Excel.Functions.SPG(A502, "IQ_SECTOR")</f>
        <v>Information Technology</v>
      </c>
      <c r="H502" s="9" t="str">
        <f>_xll.SNL.Clients.Office.Excel.Functions.SPG(A502, "IQ_INDUSTRY_GROUP")</f>
        <v>Technology Hardware and Equipment</v>
      </c>
      <c r="I502" s="9" t="str">
        <f>_xll.SNL.Clients.Office.Excel.Functions.SPG(A502, "IQ_INDUSTRY")</f>
        <v>Electronic Equipment, Instruments and Components</v>
      </c>
      <c r="J502" s="9" t="str">
        <f>_xll.SNL.Clients.Office.Excel.Functions.SPG(A502, "IQ_PRIMARY_INDUSTRY")</f>
        <v>Electronic Equipment and Instruments</v>
      </c>
      <c r="K502" s="9" t="str">
        <f>_xll.SNL.Clients.Office.Excel.Functions.SPG(A502, "NAICS_CODE", "Primary")</f>
        <v>334519 - Other Measuring and Controlling Device Manufacturing</v>
      </c>
      <c r="L502" s="9" t="str">
        <f>_xll.SNL.Clients.Office.Excel.Functions.SPG(A502, "SP_TOPICTAG")</f>
        <v>Data Integration; Industrial Automation; RFID (Radio Frequency Identification); Sensors; Cloud Infrastructure; Process Automation; Artificial Intelligence</v>
      </c>
      <c r="M502" s="5">
        <f>_xll.SNL.Clients.Office.Excel.Functions.SPG(A502, "SP_PCT_SHARES_OWNED_ALL_INSTITUTIONS")</f>
        <v>91.25</v>
      </c>
      <c r="N502" s="9" t="str">
        <f>_xll.SNL.Clients.Office.Excel.Functions.SPG(A502, "RD_CREDIT_RATING_GLOBAL", "Issuer Credit Rating", "Local Currency LT|0")</f>
        <v>BB+</v>
      </c>
      <c r="O502" s="9" t="str">
        <f>_xll.SNL.Clients.Office.Excel.Functions.SPG(A502, "RD_CWOL_GLOBAL", "Issuer Credit Rating", "Local Currency LT|0")</f>
        <v>Stable</v>
      </c>
      <c r="P502" s="9" t="str">
        <f>_xll.SNL.Clients.Office.Excel.Functions.SPG(A502, "RD_RATING_ACTION_GLOBAL", "Issuer Credit Rating", "Local Currency LT|0")</f>
        <v>Upgrade | CreditWatch/Outlook (08/05/2019)</v>
      </c>
      <c r="Q502" s="10">
        <f>_xll.SNL.Clients.Office.Excel.Functions.SPG(A502, "RD_LAST_REVIEW_DATE_GLOBAL", "Issuer Credit Rating", "Local Currency LT")</f>
        <v>45527</v>
      </c>
      <c r="R502" s="10">
        <f>_xll.SNL.Clients.Office.Excel.Functions.SPG(A502, "RD_CREDIT_RATING_DATE_GLOBAL", "Issuer Credit Rating", "Local Currency LT|0")</f>
        <v>43682</v>
      </c>
      <c r="S502" s="10">
        <f>_xll.SNL.Clients.Office.Excel.Functions.SPG(A502, "RD_CREDIT_WATCH_OUTLOOK_DATE_GLOBAL", "Issuer Credit Rating", "Local Currency LT|0")</f>
        <v>43682</v>
      </c>
    </row>
    <row r="503" spans="1:19" x14ac:dyDescent="0.3">
      <c r="A503" t="s">
        <v>507</v>
      </c>
      <c r="B503" s="13">
        <f>_xll.ciqfunctions.udf.CIQ(A503,"IQ_FIRSTPRICINGDATE")</f>
        <v>37097</v>
      </c>
      <c r="C503" s="5">
        <f>_xll.SNL.Clients.Office.Excel.Functions.SPG(A503, "SP_VOLUME_AVG_WEEKLY_TO_SHARES_OUT", , "1M")</f>
        <v>4.8606194721451539</v>
      </c>
      <c r="D503" s="5">
        <f>_xll.SNL.Clients.Office.Excel.Functions.SPG(A503, "SP_VOLUME_AVG_WEEKLY_TO_SHARES_OUT", , "3M")</f>
        <v>4.1744789414563943</v>
      </c>
      <c r="E503" s="5">
        <f>_xll.SNL.Clients.Office.Excel.Functions.SPG(A503, "SP_VOLUME_AVG_DAILY_TO_1YR_AVG_DAILY", , "1M")</f>
        <v>128.41</v>
      </c>
      <c r="F503" s="5">
        <f>_xll.SNL.Clients.Office.Excel.Functions.SPG(A503, "SP_VOLUME_AVG_DAILY_TO_1YR_AVG_DAILY", , "3M")</f>
        <v>110.28</v>
      </c>
      <c r="G503" s="9" t="str">
        <f>_xll.SNL.Clients.Office.Excel.Functions.SPG(A503, "IQ_SECTOR")</f>
        <v>Health Care</v>
      </c>
      <c r="H503" s="9" t="str">
        <f>_xll.SNL.Clients.Office.Excel.Functions.SPG(A503, "IQ_INDUSTRY_GROUP")</f>
        <v>Health Care Equipment and Services</v>
      </c>
      <c r="I503" s="9" t="str">
        <f>_xll.SNL.Clients.Office.Excel.Functions.SPG(A503, "IQ_INDUSTRY")</f>
        <v>Health Care Equipment and Supplies</v>
      </c>
      <c r="J503" s="9" t="str">
        <f>_xll.SNL.Clients.Office.Excel.Functions.SPG(A503, "IQ_PRIMARY_INDUSTRY")</f>
        <v>Health Care Equipment</v>
      </c>
      <c r="K503" s="9" t="str">
        <f>_xll.SNL.Clients.Office.Excel.Functions.SPG(A503, "NAICS_CODE", "Primary")</f>
        <v>339113 - Surgical Appliance and Supplies Manufacturing</v>
      </c>
      <c r="L503" s="9" t="str">
        <f>_xll.SNL.Clients.Office.Excel.Functions.SPG(A503, "SP_TOPICTAG")</f>
        <v>Health Diagnostics; Orthopaedics; Surgery</v>
      </c>
      <c r="M503" s="5">
        <f>_xll.SNL.Clients.Office.Excel.Functions.SPG(A503, "SP_PCT_SHARES_OWNED_ALL_INSTITUTIONS")</f>
        <v>91.13</v>
      </c>
      <c r="N503" s="9" t="str">
        <f>_xll.SNL.Clients.Office.Excel.Functions.SPG(A503, "RD_CREDIT_RATING_GLOBAL", "Issuer Credit Rating", "Local Currency LT|0")</f>
        <v>BBB</v>
      </c>
      <c r="O503" s="9" t="str">
        <f>_xll.SNL.Clients.Office.Excel.Functions.SPG(A503, "RD_CWOL_GLOBAL", "Issuer Credit Rating", "Local Currency LT|0")</f>
        <v>Stable</v>
      </c>
      <c r="P503" s="9" t="str">
        <f>_xll.SNL.Clients.Office.Excel.Functions.SPG(A503, "RD_RATING_ACTION_GLOBAL", "Issuer Credit Rating", "Local Currency LT|0")</f>
        <v>CreditWatch/Outlook (02/05/2021)</v>
      </c>
      <c r="Q503" s="10">
        <f>_xll.SNL.Clients.Office.Excel.Functions.SPG(A503, "RD_LAST_REVIEW_DATE_GLOBAL", "Issuer Credit Rating", "Local Currency LT")</f>
        <v>45370</v>
      </c>
      <c r="R503" s="10">
        <f>_xll.SNL.Clients.Office.Excel.Functions.SPG(A503, "RD_CREDIT_RATING_DATE_GLOBAL", "Issuer Credit Rating", "Local Currency LT|0")</f>
        <v>42179</v>
      </c>
      <c r="S503" s="10">
        <f>_xll.SNL.Clients.Office.Excel.Functions.SPG(A503, "RD_CREDIT_WATCH_OUTLOOK_DATE_GLOBAL", "Issuer Credit Rating", "Local Currency LT|0")</f>
        <v>44232</v>
      </c>
    </row>
    <row r="504" spans="1:19" x14ac:dyDescent="0.3">
      <c r="A504" t="s">
        <v>508</v>
      </c>
      <c r="B504" s="13">
        <f>_xll.ciqfunctions.udf.CIQ(A504,"IQ_FIRSTPRICINGDATE")</f>
        <v>41306</v>
      </c>
      <c r="C504" s="5">
        <f>_xll.SNL.Clients.Office.Excel.Functions.SPG(A504, "SP_VOLUME_AVG_WEEKLY_TO_SHARES_OUT", , "1M")</f>
        <v>2.9784367045507185</v>
      </c>
      <c r="D504" s="5">
        <f>_xll.SNL.Clients.Office.Excel.Functions.SPG(A504, "SP_VOLUME_AVG_WEEKLY_TO_SHARES_OUT", , "3M")</f>
        <v>2.843969396090797</v>
      </c>
      <c r="E504" s="5">
        <f>_xll.SNL.Clients.Office.Excel.Functions.SPG(A504, "SP_VOLUME_AVG_DAILY_TO_1YR_AVG_DAILY", , "1M")</f>
        <v>102.78</v>
      </c>
      <c r="F504" s="5">
        <f>_xll.SNL.Clients.Office.Excel.Functions.SPG(A504, "SP_VOLUME_AVG_DAILY_TO_1YR_AVG_DAILY", , "3M")</f>
        <v>98.14</v>
      </c>
      <c r="G504" s="9" t="str">
        <f>_xll.SNL.Clients.Office.Excel.Functions.SPG(A504, "IQ_SECTOR")</f>
        <v>Health Care</v>
      </c>
      <c r="H504" s="9" t="str">
        <f>_xll.SNL.Clients.Office.Excel.Functions.SPG(A504, "IQ_INDUSTRY_GROUP")</f>
        <v>Pharmaceuticals, Biotechnology and Life Sciences</v>
      </c>
      <c r="I504" s="9" t="str">
        <f>_xll.SNL.Clients.Office.Excel.Functions.SPG(A504, "IQ_INDUSTRY")</f>
        <v>Pharmaceuticals</v>
      </c>
      <c r="J504" s="9" t="str">
        <f>_xll.SNL.Clients.Office.Excel.Functions.SPG(A504, "IQ_PRIMARY_INDUSTRY")</f>
        <v>Pharmaceuticals</v>
      </c>
      <c r="K504" s="9" t="str">
        <f>_xll.SNL.Clients.Office.Excel.Functions.SPG(A504, "NAICS_CODE", "Primary")</f>
        <v>325412 - Pharmaceutical Preparation Manufacturing</v>
      </c>
      <c r="L504" s="9" t="str">
        <f>_xll.SNL.Clients.Office.Excel.Functions.SPG(A504, "SP_TOPICTAG")</f>
        <v>Animal Feed; Health Diagnostics; Livestock; Dermatology; Infectious Diseases; Vaccines; Pet Care</v>
      </c>
      <c r="M504" s="5">
        <f>_xll.SNL.Clients.Office.Excel.Functions.SPG(A504, "SP_PCT_SHARES_OWNED_ALL_INSTITUTIONS")</f>
        <v>94.92</v>
      </c>
      <c r="N504" s="9" t="str">
        <f>_xll.SNL.Clients.Office.Excel.Functions.SPG(A504, "RD_CREDIT_RATING_GLOBAL", "Issuer Credit Rating", "Local Currency LT|0")</f>
        <v>BBB</v>
      </c>
      <c r="O504" s="9" t="str">
        <f>_xll.SNL.Clients.Office.Excel.Functions.SPG(A504, "RD_CWOL_GLOBAL", "Issuer Credit Rating", "Local Currency LT|0")</f>
        <v>Stable</v>
      </c>
      <c r="P504" s="9" t="str">
        <f>_xll.SNL.Clients.Office.Excel.Functions.SPG(A504, "RD_RATING_ACTION_GLOBAL", "Issuer Credit Rating", "Local Currency LT|0")</f>
        <v>Upgrade | CreditWatch/Outlook (12/23/2016)</v>
      </c>
      <c r="Q504" s="10">
        <f>_xll.SNL.Clients.Office.Excel.Functions.SPG(A504, "RD_LAST_REVIEW_DATE_GLOBAL", "Issuer Credit Rating", "Local Currency LT")</f>
        <v>45505</v>
      </c>
      <c r="R504" s="10">
        <f>_xll.SNL.Clients.Office.Excel.Functions.SPG(A504, "RD_CREDIT_RATING_DATE_GLOBAL", "Issuer Credit Rating", "Local Currency LT|0")</f>
        <v>42727</v>
      </c>
      <c r="S504" s="10">
        <f>_xll.SNL.Clients.Office.Excel.Functions.SPG(A504, "RD_CREDIT_WATCH_OUTLOOK_DATE_GLOBAL", "Issuer Credit Rating", "Local Currency LT|0")</f>
        <v>42727</v>
      </c>
    </row>
    <row r="505" spans="1:19" x14ac:dyDescent="0.3">
      <c r="B505" s="13" t="str">
        <f>_xll.ciqfunctions.udf.CIQ(A505,"IQ_FIRSTPRICINGDATE")</f>
        <v>(Invalid Identifier)</v>
      </c>
      <c r="C505" t="str">
        <f>_xll.SNL.Clients.Office.Excel.Functions.SPG(A505, "SP_VOLUME_AVG_WEEKLY_TO_SHARES_OUT", , "1M")</f>
        <v>#INVALID COMPANY ID</v>
      </c>
      <c r="D505" t="str">
        <f>_xll.SNL.Clients.Office.Excel.Functions.SPG(A505, "SP_VOLUME_AVG_WEEKLY_TO_SHARES_OUT", , "3M")</f>
        <v>#INVALID COMPANY ID</v>
      </c>
      <c r="E505" t="str">
        <f>_xll.SNL.Clients.Office.Excel.Functions.SPG(A505, "SP_VOLUME_AVG_DAILY_TO_1YR_AVG_DAILY", , "1M")</f>
        <v>#INVALID COMPANY ID</v>
      </c>
      <c r="F505" t="str">
        <f>_xll.SNL.Clients.Office.Excel.Functions.SPG(A505, "SP_VOLUME_AVG_DAILY_TO_1YR_AVG_DAILY", , "3M")</f>
        <v>#INVALID COMPANY ID</v>
      </c>
      <c r="G505" s="9" t="str">
        <f>_xll.SNL.Clients.Office.Excel.Functions.SPG(A505, "IQ_SECTOR")</f>
        <v>#INVALID COMPANY ID</v>
      </c>
      <c r="H505" s="9" t="str">
        <f>_xll.SNL.Clients.Office.Excel.Functions.SPG(A505, "IQ_INDUSTRY_GROUP")</f>
        <v>#INVALID COMPANY ID</v>
      </c>
      <c r="I505" s="9" t="str">
        <f>_xll.SNL.Clients.Office.Excel.Functions.SPG(A505, "IQ_INDUSTRY")</f>
        <v>#INVALID COMPANY ID</v>
      </c>
      <c r="J505" s="9" t="str">
        <f>_xll.SNL.Clients.Office.Excel.Functions.SPG(A505, "IQ_PRIMARY_INDUSTRY")</f>
        <v>#INVALID COMPANY ID</v>
      </c>
      <c r="K505" s="9" t="str">
        <f>_xll.SNL.Clients.Office.Excel.Functions.SPG(A505, "NAICS_CODE", "Primary")</f>
        <v>#INVALID COMPANY ID</v>
      </c>
      <c r="L505" s="9" t="str">
        <f>_xll.SNL.Clients.Office.Excel.Functions.SPG(A505, "SP_TOPICTAG")</f>
        <v>#INVALID COMPANY ID</v>
      </c>
      <c r="M505" s="5" t="str">
        <f>_xll.SNL.Clients.Office.Excel.Functions.SPG(A505, "SP_PCT_SHARES_OWNED_ALL_INSTITUTIONS")</f>
        <v>#INVALID COMPANY ID</v>
      </c>
      <c r="N505" s="9" t="str">
        <f>_xll.SNL.Clients.Office.Excel.Functions.SPG(A505, "RD_CREDIT_RATING_GLOBAL", "Issuer Credit Rating", "Local Currency LT|0")</f>
        <v>#INVALID COMPANY ID</v>
      </c>
      <c r="O505" s="9" t="str">
        <f>_xll.SNL.Clients.Office.Excel.Functions.SPG(A505, "RD_CWOL_GLOBAL", "Issuer Credit Rating", "Local Currency LT|0")</f>
        <v>#INVALID COMPANY ID</v>
      </c>
      <c r="P505" s="9" t="str">
        <f>_xll.SNL.Clients.Office.Excel.Functions.SPG(A505, "RD_RATING_ACTION_GLOBAL", "Issuer Credit Rating", "Local Currency LT|0")</f>
        <v>#INVALID COMPANY ID</v>
      </c>
      <c r="Q505" s="10" t="str">
        <f>_xll.SNL.Clients.Office.Excel.Functions.SPG(A505, "RD_LAST_REVIEW_DATE_GLOBAL", "Issuer Credit Rating", "Local Currency LT")</f>
        <v>#INVALID COMPANY ID</v>
      </c>
      <c r="R505" s="10" t="str">
        <f>_xll.SNL.Clients.Office.Excel.Functions.SPG(A505, "RD_CREDIT_RATING_DATE_GLOBAL", "Issuer Credit Rating", "Local Currency LT|0")</f>
        <v>#INVALID COMPANY ID</v>
      </c>
      <c r="S505" s="10" t="str">
        <f>_xll.SNL.Clients.Office.Excel.Functions.SPG(A505, "RD_CREDIT_WATCH_OUTLOOK_DATE_GLOBAL", "Issuer Credit Rating", "Local Currency LT|0")</f>
        <v>#INVALID COMPANY ID</v>
      </c>
    </row>
    <row r="506" spans="1:19" x14ac:dyDescent="0.3">
      <c r="B506" s="13" t="str">
        <f>_xll.ciqfunctions.udf.CIQ(A506,"IQ_FIRSTPRICINGDATE")</f>
        <v>(Invalid Identifier)</v>
      </c>
      <c r="C506" t="str">
        <f>_xll.SNL.Clients.Office.Excel.Functions.SPG(A506, "SP_VOLUME_AVG_WEEKLY_TO_SHARES_OUT", , "1M")</f>
        <v>#INVALID COMPANY ID</v>
      </c>
      <c r="D506" t="str">
        <f>_xll.SNL.Clients.Office.Excel.Functions.SPG(A506, "SP_VOLUME_AVG_WEEKLY_TO_SHARES_OUT", , "3M")</f>
        <v>#INVALID COMPANY ID</v>
      </c>
      <c r="E506" t="str">
        <f>_xll.SNL.Clients.Office.Excel.Functions.SPG(A506, "SP_VOLUME_AVG_DAILY_TO_1YR_AVG_DAILY", , "1M")</f>
        <v>#INVALID COMPANY ID</v>
      </c>
      <c r="F506" t="str">
        <f>_xll.SNL.Clients.Office.Excel.Functions.SPG(A506, "SP_VOLUME_AVG_DAILY_TO_1YR_AVG_DAILY", , "3M")</f>
        <v>#INVALID COMPANY ID</v>
      </c>
      <c r="G506" s="9" t="str">
        <f>_xll.SNL.Clients.Office.Excel.Functions.SPG(A506, "IQ_SECTOR")</f>
        <v>#INVALID COMPANY ID</v>
      </c>
      <c r="H506" s="9" t="str">
        <f>_xll.SNL.Clients.Office.Excel.Functions.SPG(A506, "IQ_INDUSTRY_GROUP")</f>
        <v>#INVALID COMPANY ID</v>
      </c>
      <c r="I506" s="9" t="str">
        <f>_xll.SNL.Clients.Office.Excel.Functions.SPG(A506, "IQ_INDUSTRY")</f>
        <v>#INVALID COMPANY ID</v>
      </c>
      <c r="J506" s="9" t="str">
        <f>_xll.SNL.Clients.Office.Excel.Functions.SPG(A506, "IQ_PRIMARY_INDUSTRY")</f>
        <v>#INVALID COMPANY ID</v>
      </c>
      <c r="K506" s="9" t="str">
        <f>_xll.SNL.Clients.Office.Excel.Functions.SPG(A506, "NAICS_CODE", "Primary")</f>
        <v>#INVALID COMPANY ID</v>
      </c>
      <c r="L506" s="9" t="str">
        <f>_xll.SNL.Clients.Office.Excel.Functions.SPG(A506, "SP_TOPICTAG")</f>
        <v>#INVALID COMPANY ID</v>
      </c>
      <c r="M506" s="5" t="str">
        <f>_xll.SNL.Clients.Office.Excel.Functions.SPG(A506, "SP_PCT_SHARES_OWNED_ALL_INSTITUTIONS")</f>
        <v>#INVALID COMPANY ID</v>
      </c>
      <c r="N506" s="9" t="str">
        <f>_xll.SNL.Clients.Office.Excel.Functions.SPG(A506, "RD_CREDIT_RATING_GLOBAL", "Issuer Credit Rating", "Local Currency LT|0")</f>
        <v>#INVALID COMPANY ID</v>
      </c>
      <c r="O506" s="9" t="str">
        <f>_xll.SNL.Clients.Office.Excel.Functions.SPG(A506, "RD_CWOL_GLOBAL", "Issuer Credit Rating", "Local Currency LT|0")</f>
        <v>#INVALID COMPANY ID</v>
      </c>
      <c r="P506" s="9" t="str">
        <f>_xll.SNL.Clients.Office.Excel.Functions.SPG(A506, "RD_RATING_ACTION_GLOBAL", "Issuer Credit Rating", "Local Currency LT|0")</f>
        <v>#INVALID COMPANY ID</v>
      </c>
      <c r="Q506" s="10" t="str">
        <f>_xll.SNL.Clients.Office.Excel.Functions.SPG(A506, "RD_LAST_REVIEW_DATE_GLOBAL", "Issuer Credit Rating", "Local Currency LT")</f>
        <v>#INVALID COMPANY ID</v>
      </c>
      <c r="R506" s="10" t="str">
        <f>_xll.SNL.Clients.Office.Excel.Functions.SPG(A506, "RD_CREDIT_RATING_DATE_GLOBAL", "Issuer Credit Rating", "Local Currency LT|0")</f>
        <v>#INVALID COMPANY ID</v>
      </c>
      <c r="S506" s="10" t="str">
        <f>_xll.SNL.Clients.Office.Excel.Functions.SPG(A506, "RD_CREDIT_WATCH_OUTLOOK_DATE_GLOBAL", "Issuer Credit Rating", "Local Currency LT|0")</f>
        <v>#INVALID COMPANY ID</v>
      </c>
    </row>
    <row r="507" spans="1:19" x14ac:dyDescent="0.3">
      <c r="B507" s="13" t="str">
        <f>_xll.ciqfunctions.udf.CIQ(A507,"IQ_FIRSTPRICINGDATE")</f>
        <v>(Invalid Identifier)</v>
      </c>
      <c r="C507" t="str">
        <f>_xll.SNL.Clients.Office.Excel.Functions.SPG(A507, "SP_VOLUME_AVG_WEEKLY_TO_SHARES_OUT", , "1M")</f>
        <v>#INVALID COMPANY ID</v>
      </c>
      <c r="D507" t="str">
        <f>_xll.SNL.Clients.Office.Excel.Functions.SPG(A507, "SP_VOLUME_AVG_WEEKLY_TO_SHARES_OUT", , "3M")</f>
        <v>#INVALID COMPANY ID</v>
      </c>
      <c r="E507" t="str">
        <f>_xll.SNL.Clients.Office.Excel.Functions.SPG(A507, "SP_VOLUME_AVG_DAILY_TO_1YR_AVG_DAILY", , "1M")</f>
        <v>#INVALID COMPANY ID</v>
      </c>
      <c r="F507" t="str">
        <f>_xll.SNL.Clients.Office.Excel.Functions.SPG(A507, "SP_VOLUME_AVG_DAILY_TO_1YR_AVG_DAILY", , "3M")</f>
        <v>#INVALID COMPANY ID</v>
      </c>
      <c r="G507" s="9" t="str">
        <f>_xll.SNL.Clients.Office.Excel.Functions.SPG(A507, "IQ_SECTOR")</f>
        <v>#INVALID COMPANY ID</v>
      </c>
      <c r="H507" s="9" t="str">
        <f>_xll.SNL.Clients.Office.Excel.Functions.SPG(A507, "IQ_INDUSTRY_GROUP")</f>
        <v>#INVALID COMPANY ID</v>
      </c>
      <c r="I507" s="9" t="str">
        <f>_xll.SNL.Clients.Office.Excel.Functions.SPG(A507, "IQ_INDUSTRY")</f>
        <v>#INVALID COMPANY ID</v>
      </c>
      <c r="J507" s="9" t="str">
        <f>_xll.SNL.Clients.Office.Excel.Functions.SPG(A507, "IQ_PRIMARY_INDUSTRY")</f>
        <v>#INVALID COMPANY ID</v>
      </c>
      <c r="K507" s="9" t="str">
        <f>_xll.SNL.Clients.Office.Excel.Functions.SPG(A507, "NAICS_CODE", "Primary")</f>
        <v>#INVALID COMPANY ID</v>
      </c>
      <c r="L507" s="9" t="str">
        <f>_xll.SNL.Clients.Office.Excel.Functions.SPG(A507, "SP_TOPICTAG")</f>
        <v>#INVALID COMPANY ID</v>
      </c>
      <c r="M507" s="5" t="str">
        <f>_xll.SNL.Clients.Office.Excel.Functions.SPG(A507, "SP_PCT_SHARES_OWNED_ALL_INSTITUTIONS")</f>
        <v>#INVALID COMPANY ID</v>
      </c>
      <c r="N507" s="9" t="str">
        <f>_xll.SNL.Clients.Office.Excel.Functions.SPG(A507, "RD_CREDIT_RATING_GLOBAL", "Issuer Credit Rating", "Local Currency LT|0")</f>
        <v>#INVALID COMPANY ID</v>
      </c>
      <c r="O507" s="9" t="str">
        <f>_xll.SNL.Clients.Office.Excel.Functions.SPG(A507, "RD_CWOL_GLOBAL", "Issuer Credit Rating", "Local Currency LT|0")</f>
        <v>#INVALID COMPANY ID</v>
      </c>
      <c r="P507" s="9" t="str">
        <f>_xll.SNL.Clients.Office.Excel.Functions.SPG(A507, "RD_RATING_ACTION_GLOBAL", "Issuer Credit Rating", "Local Currency LT|0")</f>
        <v>#INVALID COMPANY ID</v>
      </c>
      <c r="Q507" s="10" t="str">
        <f>_xll.SNL.Clients.Office.Excel.Functions.SPG(A507, "RD_LAST_REVIEW_DATE_GLOBAL", "Issuer Credit Rating", "Local Currency LT")</f>
        <v>#INVALID COMPANY ID</v>
      </c>
      <c r="R507" s="10" t="str">
        <f>_xll.SNL.Clients.Office.Excel.Functions.SPG(A507, "RD_CREDIT_RATING_DATE_GLOBAL", "Issuer Credit Rating", "Local Currency LT|0")</f>
        <v>#INVALID COMPANY ID</v>
      </c>
      <c r="S507" s="10" t="str">
        <f>_xll.SNL.Clients.Office.Excel.Functions.SPG(A507, "RD_CREDIT_WATCH_OUTLOOK_DATE_GLOBAL", "Issuer Credit Rating", "Local Currency LT|0")</f>
        <v>#INVALID COMPANY ID</v>
      </c>
    </row>
    <row r="508" spans="1:19" x14ac:dyDescent="0.3">
      <c r="B508" s="13" t="str">
        <f>_xll.ciqfunctions.udf.CIQ(A508,"IQ_FIRSTPRICINGDATE")</f>
        <v>(Invalid Identifier)</v>
      </c>
      <c r="C508" t="str">
        <f>_xll.SNL.Clients.Office.Excel.Functions.SPG(A508, "SP_VOLUME_AVG_WEEKLY_TO_SHARES_OUT", , "1M")</f>
        <v>#INVALID COMPANY ID</v>
      </c>
      <c r="D508" t="str">
        <f>_xll.SNL.Clients.Office.Excel.Functions.SPG(A508, "SP_VOLUME_AVG_WEEKLY_TO_SHARES_OUT", , "3M")</f>
        <v>#INVALID COMPANY ID</v>
      </c>
      <c r="E508" t="str">
        <f>_xll.SNL.Clients.Office.Excel.Functions.SPG(A508, "SP_VOLUME_AVG_DAILY_TO_1YR_AVG_DAILY", , "1M")</f>
        <v>#INVALID COMPANY ID</v>
      </c>
      <c r="F508" t="str">
        <f>_xll.SNL.Clients.Office.Excel.Functions.SPG(A508, "SP_VOLUME_AVG_DAILY_TO_1YR_AVG_DAILY", , "3M")</f>
        <v>#INVALID COMPANY ID</v>
      </c>
      <c r="G508" s="9" t="str">
        <f>_xll.SNL.Clients.Office.Excel.Functions.SPG(A508, "IQ_SECTOR")</f>
        <v>#INVALID COMPANY ID</v>
      </c>
      <c r="H508" s="9" t="str">
        <f>_xll.SNL.Clients.Office.Excel.Functions.SPG(A508, "IQ_INDUSTRY_GROUP")</f>
        <v>#INVALID COMPANY ID</v>
      </c>
      <c r="I508" s="9" t="str">
        <f>_xll.SNL.Clients.Office.Excel.Functions.SPG(A508, "IQ_INDUSTRY")</f>
        <v>#INVALID COMPANY ID</v>
      </c>
      <c r="J508" s="9" t="str">
        <f>_xll.SNL.Clients.Office.Excel.Functions.SPG(A508, "IQ_PRIMARY_INDUSTRY")</f>
        <v>#INVALID COMPANY ID</v>
      </c>
      <c r="K508" s="9" t="str">
        <f>_xll.SNL.Clients.Office.Excel.Functions.SPG(A508, "NAICS_CODE", "Primary")</f>
        <v>#INVALID COMPANY ID</v>
      </c>
      <c r="L508" s="9" t="str">
        <f>_xll.SNL.Clients.Office.Excel.Functions.SPG(A508, "SP_TOPICTAG")</f>
        <v>#INVALID COMPANY ID</v>
      </c>
      <c r="M508" s="5" t="str">
        <f>_xll.SNL.Clients.Office.Excel.Functions.SPG(A508, "SP_PCT_SHARES_OWNED_ALL_INSTITUTIONS")</f>
        <v>#INVALID COMPANY ID</v>
      </c>
      <c r="N508" s="9" t="str">
        <f>_xll.SNL.Clients.Office.Excel.Functions.SPG(A508, "RD_CREDIT_RATING_GLOBAL", "Issuer Credit Rating", "Local Currency LT|0")</f>
        <v>#INVALID COMPANY ID</v>
      </c>
      <c r="O508" s="9" t="str">
        <f>_xll.SNL.Clients.Office.Excel.Functions.SPG(A508, "RD_CWOL_GLOBAL", "Issuer Credit Rating", "Local Currency LT|0")</f>
        <v>#INVALID COMPANY ID</v>
      </c>
      <c r="P508" s="9" t="str">
        <f>_xll.SNL.Clients.Office.Excel.Functions.SPG(A508, "RD_RATING_ACTION_GLOBAL", "Issuer Credit Rating", "Local Currency LT|0")</f>
        <v>#INVALID COMPANY ID</v>
      </c>
      <c r="Q508" s="10" t="str">
        <f>_xll.SNL.Clients.Office.Excel.Functions.SPG(A508, "RD_LAST_REVIEW_DATE_GLOBAL", "Issuer Credit Rating", "Local Currency LT")</f>
        <v>#INVALID COMPANY ID</v>
      </c>
      <c r="R508" s="10" t="str">
        <f>_xll.SNL.Clients.Office.Excel.Functions.SPG(A508, "RD_CREDIT_RATING_DATE_GLOBAL", "Issuer Credit Rating", "Local Currency LT|0")</f>
        <v>#INVALID COMPANY ID</v>
      </c>
      <c r="S508" s="10" t="str">
        <f>_xll.SNL.Clients.Office.Excel.Functions.SPG(A508, "RD_CREDIT_WATCH_OUTLOOK_DATE_GLOBAL", "Issuer Credit Rating", "Local Currency LT|0")</f>
        <v>#INVALID COMPANY ID</v>
      </c>
    </row>
    <row r="509" spans="1:19" x14ac:dyDescent="0.3">
      <c r="B509" s="13" t="str">
        <f>_xll.ciqfunctions.udf.CIQ(A509,"IQ_FIRSTPRICINGDATE")</f>
        <v>(Invalid Identifier)</v>
      </c>
      <c r="C509" t="str">
        <f>_xll.SNL.Clients.Office.Excel.Functions.SPG(A509, "SP_VOLUME_AVG_WEEKLY_TO_SHARES_OUT", , "1M")</f>
        <v>#INVALID COMPANY ID</v>
      </c>
      <c r="D509" t="str">
        <f>_xll.SNL.Clients.Office.Excel.Functions.SPG(A509, "SP_VOLUME_AVG_WEEKLY_TO_SHARES_OUT", , "3M")</f>
        <v>#INVALID COMPANY ID</v>
      </c>
      <c r="E509" t="str">
        <f>_xll.SNL.Clients.Office.Excel.Functions.SPG(A509, "SP_VOLUME_AVG_DAILY_TO_1YR_AVG_DAILY", , "1M")</f>
        <v>#INVALID COMPANY ID</v>
      </c>
      <c r="F509" t="str">
        <f>_xll.SNL.Clients.Office.Excel.Functions.SPG(A509, "SP_VOLUME_AVG_DAILY_TO_1YR_AVG_DAILY", , "3M")</f>
        <v>#INVALID COMPANY ID</v>
      </c>
      <c r="G509" s="9" t="str">
        <f>_xll.SNL.Clients.Office.Excel.Functions.SPG(A509, "IQ_SECTOR")</f>
        <v>#INVALID COMPANY ID</v>
      </c>
      <c r="H509" s="9" t="str">
        <f>_xll.SNL.Clients.Office.Excel.Functions.SPG(A509, "IQ_INDUSTRY_GROUP")</f>
        <v>#INVALID COMPANY ID</v>
      </c>
      <c r="I509" s="9" t="str">
        <f>_xll.SNL.Clients.Office.Excel.Functions.SPG(A509, "IQ_INDUSTRY")</f>
        <v>#INVALID COMPANY ID</v>
      </c>
      <c r="J509" s="9" t="str">
        <f>_xll.SNL.Clients.Office.Excel.Functions.SPG(A509, "IQ_PRIMARY_INDUSTRY")</f>
        <v>#INVALID COMPANY ID</v>
      </c>
      <c r="K509" s="9" t="str">
        <f>_xll.SNL.Clients.Office.Excel.Functions.SPG(A509, "NAICS_CODE", "Primary")</f>
        <v>#INVALID COMPANY ID</v>
      </c>
      <c r="L509" s="9" t="str">
        <f>_xll.SNL.Clients.Office.Excel.Functions.SPG(A509, "SP_TOPICTAG")</f>
        <v>#INVALID COMPANY ID</v>
      </c>
      <c r="M509" s="5" t="str">
        <f>_xll.SNL.Clients.Office.Excel.Functions.SPG(A509, "SP_PCT_SHARES_OWNED_ALL_INSTITUTIONS")</f>
        <v>#INVALID COMPANY ID</v>
      </c>
      <c r="N509" s="9" t="str">
        <f>_xll.SNL.Clients.Office.Excel.Functions.SPG(A509, "RD_CREDIT_RATING_GLOBAL", "Issuer Credit Rating", "Local Currency LT|0")</f>
        <v>#INVALID COMPANY ID</v>
      </c>
      <c r="O509" s="9" t="str">
        <f>_xll.SNL.Clients.Office.Excel.Functions.SPG(A509, "RD_CWOL_GLOBAL", "Issuer Credit Rating", "Local Currency LT|0")</f>
        <v>#INVALID COMPANY ID</v>
      </c>
      <c r="P509" s="9" t="str">
        <f>_xll.SNL.Clients.Office.Excel.Functions.SPG(A509, "RD_RATING_ACTION_GLOBAL", "Issuer Credit Rating", "Local Currency LT|0")</f>
        <v>#INVALID COMPANY ID</v>
      </c>
      <c r="Q509" s="10" t="str">
        <f>_xll.SNL.Clients.Office.Excel.Functions.SPG(A509, "RD_LAST_REVIEW_DATE_GLOBAL", "Issuer Credit Rating", "Local Currency LT")</f>
        <v>#INVALID COMPANY ID</v>
      </c>
      <c r="R509" s="10" t="str">
        <f>_xll.SNL.Clients.Office.Excel.Functions.SPG(A509, "RD_CREDIT_RATING_DATE_GLOBAL", "Issuer Credit Rating", "Local Currency LT|0")</f>
        <v>#INVALID COMPANY ID</v>
      </c>
      <c r="S509" s="10" t="str">
        <f>_xll.SNL.Clients.Office.Excel.Functions.SPG(A509, "RD_CREDIT_WATCH_OUTLOOK_DATE_GLOBAL", "Issuer Credit Rating", "Local Currency LT|0")</f>
        <v>#INVALID COMPANY ID</v>
      </c>
    </row>
    <row r="510" spans="1:19" x14ac:dyDescent="0.3">
      <c r="B510" s="13" t="str">
        <f>_xll.ciqfunctions.udf.CIQ(A510,"IQ_FIRSTPRICINGDATE")</f>
        <v>(Invalid Identifier)</v>
      </c>
      <c r="C510" t="str">
        <f>_xll.SNL.Clients.Office.Excel.Functions.SPG(A510, "SP_VOLUME_AVG_WEEKLY_TO_SHARES_OUT", , "1M")</f>
        <v>#INVALID COMPANY ID</v>
      </c>
      <c r="D510" t="str">
        <f>_xll.SNL.Clients.Office.Excel.Functions.SPG(A510, "SP_VOLUME_AVG_WEEKLY_TO_SHARES_OUT", , "3M")</f>
        <v>#INVALID COMPANY ID</v>
      </c>
      <c r="E510" t="str">
        <f>_xll.SNL.Clients.Office.Excel.Functions.SPG(A510, "SP_VOLUME_AVG_DAILY_TO_1YR_AVG_DAILY", , "1M")</f>
        <v>#INVALID COMPANY ID</v>
      </c>
      <c r="F510" t="str">
        <f>_xll.SNL.Clients.Office.Excel.Functions.SPG(A510, "SP_VOLUME_AVG_DAILY_TO_1YR_AVG_DAILY", , "3M")</f>
        <v>#INVALID COMPANY ID</v>
      </c>
      <c r="G510" s="9" t="str">
        <f>_xll.SNL.Clients.Office.Excel.Functions.SPG(A510, "IQ_SECTOR")</f>
        <v>#INVALID COMPANY ID</v>
      </c>
      <c r="H510" s="9" t="str">
        <f>_xll.SNL.Clients.Office.Excel.Functions.SPG(A510, "IQ_INDUSTRY_GROUP")</f>
        <v>#INVALID COMPANY ID</v>
      </c>
      <c r="I510" s="9" t="str">
        <f>_xll.SNL.Clients.Office.Excel.Functions.SPG(A510, "IQ_INDUSTRY")</f>
        <v>#INVALID COMPANY ID</v>
      </c>
      <c r="J510" s="9" t="str">
        <f>_xll.SNL.Clients.Office.Excel.Functions.SPG(A510, "IQ_PRIMARY_INDUSTRY")</f>
        <v>#INVALID COMPANY ID</v>
      </c>
      <c r="K510" s="9" t="str">
        <f>_xll.SNL.Clients.Office.Excel.Functions.SPG(A510, "NAICS_CODE", "Primary")</f>
        <v>#INVALID COMPANY ID</v>
      </c>
      <c r="L510" s="9" t="str">
        <f>_xll.SNL.Clients.Office.Excel.Functions.SPG(A510, "SP_TOPICTAG")</f>
        <v>#INVALID COMPANY ID</v>
      </c>
      <c r="M510" s="5" t="str">
        <f>_xll.SNL.Clients.Office.Excel.Functions.SPG(A510, "SP_PCT_SHARES_OWNED_ALL_INSTITUTIONS")</f>
        <v>#INVALID COMPANY ID</v>
      </c>
      <c r="N510" s="9" t="str">
        <f>_xll.SNL.Clients.Office.Excel.Functions.SPG(A510, "RD_CREDIT_RATING_GLOBAL", "Issuer Credit Rating", "Local Currency LT|0")</f>
        <v>#INVALID COMPANY ID</v>
      </c>
      <c r="O510" s="9" t="str">
        <f>_xll.SNL.Clients.Office.Excel.Functions.SPG(A510, "RD_CWOL_GLOBAL", "Issuer Credit Rating", "Local Currency LT|0")</f>
        <v>#INVALID COMPANY ID</v>
      </c>
      <c r="P510" s="9" t="str">
        <f>_xll.SNL.Clients.Office.Excel.Functions.SPG(A510, "RD_RATING_ACTION_GLOBAL", "Issuer Credit Rating", "Local Currency LT|0")</f>
        <v>#INVALID COMPANY ID</v>
      </c>
      <c r="Q510" s="10" t="str">
        <f>_xll.SNL.Clients.Office.Excel.Functions.SPG(A510, "RD_LAST_REVIEW_DATE_GLOBAL", "Issuer Credit Rating", "Local Currency LT")</f>
        <v>#INVALID COMPANY ID</v>
      </c>
      <c r="R510" s="10" t="str">
        <f>_xll.SNL.Clients.Office.Excel.Functions.SPG(A510, "RD_CREDIT_RATING_DATE_GLOBAL", "Issuer Credit Rating", "Local Currency LT|0")</f>
        <v>#INVALID COMPANY ID</v>
      </c>
      <c r="S510" s="10" t="str">
        <f>_xll.SNL.Clients.Office.Excel.Functions.SPG(A510, "RD_CREDIT_WATCH_OUTLOOK_DATE_GLOBAL", "Issuer Credit Rating", "Local Currency LT|0")</f>
        <v>#INVALID COMPANY ID</v>
      </c>
    </row>
    <row r="511" spans="1:19" x14ac:dyDescent="0.3">
      <c r="B511" s="13" t="str">
        <f>_xll.ciqfunctions.udf.CIQ(A511,"IQ_FIRSTPRICINGDATE")</f>
        <v>(Invalid Identifier)</v>
      </c>
      <c r="C511" t="str">
        <f>_xll.SNL.Clients.Office.Excel.Functions.SPG(A511, "SP_VOLUME_AVG_WEEKLY_TO_SHARES_OUT", , "1M")</f>
        <v>#INVALID COMPANY ID</v>
      </c>
      <c r="D511" t="str">
        <f>_xll.SNL.Clients.Office.Excel.Functions.SPG(A511, "SP_VOLUME_AVG_WEEKLY_TO_SHARES_OUT", , "3M")</f>
        <v>#INVALID COMPANY ID</v>
      </c>
      <c r="E511" t="str">
        <f>_xll.SNL.Clients.Office.Excel.Functions.SPG(A511, "SP_VOLUME_AVG_DAILY_TO_1YR_AVG_DAILY", , "1M")</f>
        <v>#INVALID COMPANY ID</v>
      </c>
      <c r="F511" t="str">
        <f>_xll.SNL.Clients.Office.Excel.Functions.SPG(A511, "SP_VOLUME_AVG_DAILY_TO_1YR_AVG_DAILY", , "3M")</f>
        <v>#INVALID COMPANY ID</v>
      </c>
      <c r="G511" s="9" t="str">
        <f>_xll.SNL.Clients.Office.Excel.Functions.SPG(A511, "IQ_SECTOR")</f>
        <v>#INVALID COMPANY ID</v>
      </c>
      <c r="H511" s="9" t="str">
        <f>_xll.SNL.Clients.Office.Excel.Functions.SPG(A511, "IQ_INDUSTRY_GROUP")</f>
        <v>#INVALID COMPANY ID</v>
      </c>
      <c r="I511" s="9" t="str">
        <f>_xll.SNL.Clients.Office.Excel.Functions.SPG(A511, "IQ_INDUSTRY")</f>
        <v>#INVALID COMPANY ID</v>
      </c>
      <c r="J511" s="9" t="str">
        <f>_xll.SNL.Clients.Office.Excel.Functions.SPG(A511, "IQ_PRIMARY_INDUSTRY")</f>
        <v>#INVALID COMPANY ID</v>
      </c>
      <c r="K511" s="9" t="str">
        <f>_xll.SNL.Clients.Office.Excel.Functions.SPG(A511, "NAICS_CODE", "Primary")</f>
        <v>#INVALID COMPANY ID</v>
      </c>
      <c r="L511" s="9" t="str">
        <f>_xll.SNL.Clients.Office.Excel.Functions.SPG(A511, "SP_TOPICTAG")</f>
        <v>#INVALID COMPANY ID</v>
      </c>
      <c r="M511" s="5" t="str">
        <f>_xll.SNL.Clients.Office.Excel.Functions.SPG(A511, "SP_PCT_SHARES_OWNED_ALL_INSTITUTIONS")</f>
        <v>#INVALID COMPANY ID</v>
      </c>
      <c r="N511" s="9" t="str">
        <f>_xll.SNL.Clients.Office.Excel.Functions.SPG(A511, "RD_CREDIT_RATING_GLOBAL", "Issuer Credit Rating", "Local Currency LT|0")</f>
        <v>#INVALID COMPANY ID</v>
      </c>
      <c r="O511" s="9" t="str">
        <f>_xll.SNL.Clients.Office.Excel.Functions.SPG(A511, "RD_CWOL_GLOBAL", "Issuer Credit Rating", "Local Currency LT|0")</f>
        <v>#INVALID COMPANY ID</v>
      </c>
      <c r="P511" s="9" t="str">
        <f>_xll.SNL.Clients.Office.Excel.Functions.SPG(A511, "RD_RATING_ACTION_GLOBAL", "Issuer Credit Rating", "Local Currency LT|0")</f>
        <v>#INVALID COMPANY ID</v>
      </c>
      <c r="Q511" s="10" t="str">
        <f>_xll.SNL.Clients.Office.Excel.Functions.SPG(A511, "RD_LAST_REVIEW_DATE_GLOBAL", "Issuer Credit Rating", "Local Currency LT")</f>
        <v>#INVALID COMPANY ID</v>
      </c>
      <c r="R511" s="10" t="str">
        <f>_xll.SNL.Clients.Office.Excel.Functions.SPG(A511, "RD_CREDIT_RATING_DATE_GLOBAL", "Issuer Credit Rating", "Local Currency LT|0")</f>
        <v>#INVALID COMPANY ID</v>
      </c>
      <c r="S511" s="10" t="str">
        <f>_xll.SNL.Clients.Office.Excel.Functions.SPG(A511, "RD_CREDIT_WATCH_OUTLOOK_DATE_GLOBAL", "Issuer Credit Rating", "Local Currency LT|0")</f>
        <v>#INVALID COMPANY ID</v>
      </c>
    </row>
    <row r="512" spans="1:19" x14ac:dyDescent="0.3">
      <c r="B512" s="13" t="str">
        <f>_xll.ciqfunctions.udf.CIQ(A512,"IQ_FIRSTPRICINGDATE")</f>
        <v>(Invalid Identifier)</v>
      </c>
      <c r="C512" t="str">
        <f>_xll.SNL.Clients.Office.Excel.Functions.SPG(A512, "SP_VOLUME_AVG_WEEKLY_TO_SHARES_OUT", , "1M")</f>
        <v>#INVALID COMPANY ID</v>
      </c>
      <c r="D512" t="str">
        <f>_xll.SNL.Clients.Office.Excel.Functions.SPG(A512, "SP_VOLUME_AVG_WEEKLY_TO_SHARES_OUT", , "3M")</f>
        <v>#INVALID COMPANY ID</v>
      </c>
      <c r="E512" t="str">
        <f>_xll.SNL.Clients.Office.Excel.Functions.SPG(A512, "SP_VOLUME_AVG_DAILY_TO_1YR_AVG_DAILY", , "1M")</f>
        <v>#INVALID COMPANY ID</v>
      </c>
      <c r="F512" t="str">
        <f>_xll.SNL.Clients.Office.Excel.Functions.SPG(A512, "SP_VOLUME_AVG_DAILY_TO_1YR_AVG_DAILY", , "3M")</f>
        <v>#INVALID COMPANY ID</v>
      </c>
      <c r="G512" s="9" t="str">
        <f>_xll.SNL.Clients.Office.Excel.Functions.SPG(A512, "IQ_SECTOR")</f>
        <v>#INVALID COMPANY ID</v>
      </c>
      <c r="H512" s="9" t="str">
        <f>_xll.SNL.Clients.Office.Excel.Functions.SPG(A512, "IQ_INDUSTRY_GROUP")</f>
        <v>#INVALID COMPANY ID</v>
      </c>
      <c r="I512" s="9" t="str">
        <f>_xll.SNL.Clients.Office.Excel.Functions.SPG(A512, "IQ_INDUSTRY")</f>
        <v>#INVALID COMPANY ID</v>
      </c>
      <c r="J512" s="9" t="str">
        <f>_xll.SNL.Clients.Office.Excel.Functions.SPG(A512, "IQ_PRIMARY_INDUSTRY")</f>
        <v>#INVALID COMPANY ID</v>
      </c>
      <c r="K512" s="9" t="str">
        <f>_xll.SNL.Clients.Office.Excel.Functions.SPG(A512, "NAICS_CODE", "Primary")</f>
        <v>#INVALID COMPANY ID</v>
      </c>
      <c r="L512" s="9" t="str">
        <f>_xll.SNL.Clients.Office.Excel.Functions.SPG(A512, "SP_TOPICTAG")</f>
        <v>#INVALID COMPANY ID</v>
      </c>
      <c r="M512" s="5" t="str">
        <f>_xll.SNL.Clients.Office.Excel.Functions.SPG(A512, "SP_PCT_SHARES_OWNED_ALL_INSTITUTIONS")</f>
        <v>#INVALID COMPANY ID</v>
      </c>
      <c r="N512" s="9" t="str">
        <f>_xll.SNL.Clients.Office.Excel.Functions.SPG(A512, "RD_CREDIT_RATING_GLOBAL", "Issuer Credit Rating", "Local Currency LT|0")</f>
        <v>#INVALID COMPANY ID</v>
      </c>
      <c r="O512" s="9" t="str">
        <f>_xll.SNL.Clients.Office.Excel.Functions.SPG(A512, "RD_CWOL_GLOBAL", "Issuer Credit Rating", "Local Currency LT|0")</f>
        <v>#INVALID COMPANY ID</v>
      </c>
      <c r="P512" s="9" t="str">
        <f>_xll.SNL.Clients.Office.Excel.Functions.SPG(A512, "RD_RATING_ACTION_GLOBAL", "Issuer Credit Rating", "Local Currency LT|0")</f>
        <v>#INVALID COMPANY ID</v>
      </c>
      <c r="Q512" s="10" t="str">
        <f>_xll.SNL.Clients.Office.Excel.Functions.SPG(A512, "RD_LAST_REVIEW_DATE_GLOBAL", "Issuer Credit Rating", "Local Currency LT")</f>
        <v>#INVALID COMPANY ID</v>
      </c>
      <c r="R512" s="10" t="str">
        <f>_xll.SNL.Clients.Office.Excel.Functions.SPG(A512, "RD_CREDIT_RATING_DATE_GLOBAL", "Issuer Credit Rating", "Local Currency LT|0")</f>
        <v>#INVALID COMPANY ID</v>
      </c>
      <c r="S512" s="10" t="str">
        <f>_xll.SNL.Clients.Office.Excel.Functions.SPG(A512, "RD_CREDIT_WATCH_OUTLOOK_DATE_GLOBAL", "Issuer Credit Rating", "Local Currency LT|0")</f>
        <v>#INVALID COMPANY ID</v>
      </c>
    </row>
    <row r="513" spans="7:19" x14ac:dyDescent="0.3">
      <c r="G513" s="9"/>
      <c r="H513" s="9"/>
      <c r="I513" s="9"/>
      <c r="J513" s="9"/>
      <c r="K513" s="9"/>
      <c r="L513" s="9"/>
      <c r="M513" s="5"/>
      <c r="N513" s="9"/>
      <c r="O513" s="9"/>
      <c r="P513" s="9"/>
      <c r="Q513" s="10"/>
      <c r="R513" s="10"/>
      <c r="S513" s="10"/>
    </row>
    <row r="514" spans="7:19" x14ac:dyDescent="0.3">
      <c r="G514" s="9"/>
      <c r="H514" s="9"/>
      <c r="I514" s="9"/>
      <c r="J514" s="9"/>
      <c r="K514" s="9"/>
      <c r="L514" s="9"/>
      <c r="M514" s="5"/>
      <c r="N514" s="9"/>
      <c r="O514" s="9"/>
      <c r="P514" s="9"/>
      <c r="Q514" s="10"/>
      <c r="R514" s="10"/>
      <c r="S514" s="10"/>
    </row>
    <row r="515" spans="7:19" x14ac:dyDescent="0.3">
      <c r="G515" s="9"/>
      <c r="H515" s="9"/>
      <c r="I515" s="9"/>
      <c r="J515" s="9"/>
      <c r="K515" s="9"/>
      <c r="L515" s="9"/>
      <c r="M515" s="5"/>
      <c r="N515" s="9"/>
      <c r="O515" s="9"/>
      <c r="P515" s="9"/>
      <c r="Q515" s="10"/>
      <c r="R515" s="10"/>
      <c r="S515" s="10"/>
    </row>
    <row r="516" spans="7:19" x14ac:dyDescent="0.3">
      <c r="G516" s="9"/>
      <c r="H516" s="9"/>
      <c r="I516" s="9"/>
      <c r="J516" s="9"/>
      <c r="K516" s="9"/>
      <c r="L516" s="9"/>
      <c r="M516" s="5"/>
      <c r="N516" s="9"/>
      <c r="O516" s="9"/>
      <c r="P516" s="9"/>
      <c r="Q516" s="10"/>
      <c r="R516" s="10"/>
      <c r="S516" s="10"/>
    </row>
    <row r="517" spans="7:19" x14ac:dyDescent="0.3">
      <c r="G517" s="9"/>
      <c r="H517" s="9"/>
      <c r="I517" s="9"/>
      <c r="J517" s="9"/>
      <c r="K517" s="9"/>
      <c r="L517" s="9"/>
      <c r="M517" s="5"/>
      <c r="N517" s="9"/>
      <c r="O517" s="9"/>
      <c r="P517" s="9"/>
      <c r="Q517" s="10"/>
      <c r="R517" s="10"/>
      <c r="S517" s="10"/>
    </row>
    <row r="518" spans="7:19" x14ac:dyDescent="0.3">
      <c r="G518" s="9"/>
      <c r="H518" s="9"/>
      <c r="I518" s="9"/>
      <c r="J518" s="9"/>
      <c r="K518" s="9"/>
      <c r="L518" s="9"/>
      <c r="M518" s="5"/>
      <c r="N518" s="9"/>
      <c r="O518" s="9"/>
      <c r="P518" s="9"/>
      <c r="Q518" s="10"/>
      <c r="R518" s="10"/>
      <c r="S518" s="10"/>
    </row>
    <row r="519" spans="7:19" x14ac:dyDescent="0.3">
      <c r="G519" s="9"/>
      <c r="H519" s="9"/>
      <c r="I519" s="9"/>
      <c r="J519" s="9"/>
      <c r="K519" s="9"/>
      <c r="L519" s="9"/>
      <c r="M519" s="5"/>
      <c r="N519" s="9"/>
      <c r="O519" s="9"/>
      <c r="P519" s="9"/>
      <c r="Q519" s="10"/>
      <c r="R519" s="10"/>
      <c r="S519" s="10"/>
    </row>
    <row r="520" spans="7:19" x14ac:dyDescent="0.3">
      <c r="G520" s="9"/>
      <c r="H520" s="9"/>
      <c r="I520" s="9"/>
      <c r="J520" s="9"/>
      <c r="K520" s="9"/>
      <c r="L520" s="9"/>
      <c r="M520" s="5"/>
      <c r="N520" s="9"/>
      <c r="O520" s="9"/>
      <c r="P520" s="9"/>
      <c r="Q520" s="10"/>
      <c r="R520" s="10"/>
      <c r="S520" s="10"/>
    </row>
    <row r="521" spans="7:19" x14ac:dyDescent="0.3">
      <c r="G521" s="9"/>
      <c r="H521" s="9"/>
      <c r="I521" s="9"/>
      <c r="J521" s="9"/>
      <c r="K521" s="9"/>
      <c r="L521" s="9"/>
      <c r="M521" s="5"/>
      <c r="N521" s="9"/>
      <c r="O521" s="9"/>
      <c r="P521" s="9"/>
      <c r="Q521" s="10"/>
      <c r="R521" s="10"/>
      <c r="S521" s="10"/>
    </row>
    <row r="522" spans="7:19" x14ac:dyDescent="0.3">
      <c r="G522" s="9"/>
      <c r="H522" s="9"/>
      <c r="I522" s="9"/>
      <c r="J522" s="9"/>
      <c r="K522" s="9"/>
      <c r="L522" s="9"/>
      <c r="M522" s="5"/>
      <c r="N522" s="9"/>
      <c r="O522" s="9"/>
      <c r="P522" s="9"/>
      <c r="Q522" s="10"/>
      <c r="R522" s="10"/>
      <c r="S522" s="10"/>
    </row>
    <row r="523" spans="7:19" x14ac:dyDescent="0.3">
      <c r="G523" s="9"/>
      <c r="H523" s="9"/>
      <c r="I523" s="9"/>
      <c r="J523" s="9"/>
      <c r="K523" s="9"/>
      <c r="L523" s="9"/>
      <c r="M523" s="5"/>
      <c r="N523" s="9"/>
      <c r="O523" s="9"/>
      <c r="P523" s="9"/>
      <c r="Q523" s="10"/>
      <c r="R523" s="10"/>
      <c r="S523" s="10"/>
    </row>
    <row r="524" spans="7:19" x14ac:dyDescent="0.3">
      <c r="G524" s="9"/>
      <c r="H524" s="9"/>
      <c r="I524" s="9"/>
      <c r="J524" s="9"/>
      <c r="K524" s="9"/>
      <c r="L524" s="9"/>
      <c r="M524" s="5"/>
      <c r="N524" s="9"/>
      <c r="O524" s="9"/>
      <c r="P524" s="9"/>
      <c r="Q524" s="10"/>
      <c r="R524" s="10"/>
      <c r="S524" s="10"/>
    </row>
    <row r="525" spans="7:19" x14ac:dyDescent="0.3">
      <c r="G525" s="9"/>
      <c r="H525" s="9"/>
      <c r="I525" s="9"/>
      <c r="J525" s="9"/>
      <c r="K525" s="9"/>
      <c r="L525" s="9"/>
      <c r="M525" s="5"/>
      <c r="N525" s="9"/>
      <c r="O525" s="9"/>
      <c r="P525" s="9"/>
      <c r="Q525" s="10"/>
      <c r="R525" s="10"/>
      <c r="S525" s="10"/>
    </row>
    <row r="526" spans="7:19" x14ac:dyDescent="0.3">
      <c r="G526" s="9"/>
      <c r="H526" s="9"/>
      <c r="I526" s="9"/>
      <c r="J526" s="9"/>
      <c r="K526" s="9"/>
      <c r="L526" s="9"/>
      <c r="M526" s="5"/>
      <c r="N526" s="9"/>
      <c r="O526" s="9"/>
      <c r="P526" s="9"/>
      <c r="Q526" s="10"/>
      <c r="R526" s="10"/>
      <c r="S526" s="10"/>
    </row>
    <row r="527" spans="7:19" x14ac:dyDescent="0.3">
      <c r="G527" s="9"/>
      <c r="H527" s="9"/>
      <c r="I527" s="9"/>
      <c r="J527" s="9"/>
      <c r="K527" s="9"/>
      <c r="L527" s="9"/>
      <c r="M527" s="5"/>
      <c r="N527" s="9"/>
      <c r="O527" s="9"/>
      <c r="P527" s="9"/>
      <c r="Q527" s="10"/>
      <c r="R527" s="10"/>
      <c r="S527" s="10"/>
    </row>
    <row r="528" spans="7:19" x14ac:dyDescent="0.3">
      <c r="G528" s="9"/>
      <c r="H528" s="9"/>
      <c r="I528" s="9"/>
      <c r="J528" s="9"/>
      <c r="K528" s="9"/>
      <c r="L528" s="9"/>
      <c r="M528" s="5"/>
      <c r="N528" s="9"/>
      <c r="O528" s="9"/>
      <c r="P528" s="9"/>
      <c r="Q528" s="10"/>
      <c r="R528" s="10"/>
      <c r="S528" s="10"/>
    </row>
    <row r="529" spans="7:19" x14ac:dyDescent="0.3">
      <c r="G529" s="9"/>
      <c r="H529" s="9"/>
      <c r="I529" s="9"/>
      <c r="J529" s="9"/>
      <c r="K529" s="9"/>
      <c r="L529" s="9"/>
      <c r="M529" s="5"/>
      <c r="N529" s="9"/>
      <c r="O529" s="9"/>
      <c r="P529" s="9"/>
      <c r="Q529" s="10"/>
      <c r="R529" s="10"/>
      <c r="S529" s="10"/>
    </row>
    <row r="530" spans="7:19" x14ac:dyDescent="0.3">
      <c r="G530" s="9"/>
      <c r="H530" s="9"/>
      <c r="I530" s="9"/>
      <c r="J530" s="9"/>
      <c r="K530" s="9"/>
      <c r="L530" s="9"/>
      <c r="M530" s="5"/>
      <c r="N530" s="9"/>
      <c r="O530" s="9"/>
      <c r="P530" s="9"/>
      <c r="Q530" s="10"/>
      <c r="R530" s="10"/>
      <c r="S530" s="10"/>
    </row>
    <row r="531" spans="7:19" x14ac:dyDescent="0.3">
      <c r="G531" s="9"/>
      <c r="H531" s="9"/>
      <c r="I531" s="9"/>
      <c r="J531" s="9"/>
      <c r="K531" s="9"/>
      <c r="L531" s="9"/>
      <c r="M531" s="5"/>
      <c r="N531" s="9"/>
      <c r="O531" s="9"/>
      <c r="P531" s="9"/>
      <c r="Q531" s="10"/>
      <c r="R531" s="10"/>
      <c r="S531" s="10"/>
    </row>
    <row r="532" spans="7:19" x14ac:dyDescent="0.3">
      <c r="G532" s="9"/>
      <c r="H532" s="9"/>
      <c r="I532" s="9"/>
      <c r="J532" s="9"/>
      <c r="K532" s="9"/>
      <c r="L532" s="9"/>
      <c r="M532" s="5"/>
      <c r="N532" s="9"/>
      <c r="O532" s="9"/>
      <c r="P532" s="9"/>
      <c r="Q532" s="10"/>
      <c r="R532" s="10"/>
      <c r="S532" s="10"/>
    </row>
    <row r="533" spans="7:19" x14ac:dyDescent="0.3">
      <c r="G533" s="9"/>
      <c r="H533" s="9"/>
      <c r="I533" s="9"/>
      <c r="J533" s="9"/>
      <c r="K533" s="9"/>
      <c r="L533" s="9"/>
      <c r="M533" s="5"/>
      <c r="N533" s="9"/>
      <c r="O533" s="9"/>
      <c r="P533" s="9"/>
      <c r="Q533" s="10"/>
      <c r="R533" s="10"/>
      <c r="S533" s="10"/>
    </row>
    <row r="534" spans="7:19" x14ac:dyDescent="0.3">
      <c r="G534" s="9"/>
      <c r="H534" s="9"/>
      <c r="I534" s="9"/>
      <c r="J534" s="9"/>
      <c r="K534" s="9"/>
      <c r="L534" s="9"/>
      <c r="M534" s="5"/>
      <c r="N534" s="9"/>
      <c r="O534" s="9"/>
      <c r="P534" s="9"/>
      <c r="Q534" s="10"/>
      <c r="R534" s="10"/>
      <c r="S534" s="10"/>
    </row>
    <row r="535" spans="7:19" x14ac:dyDescent="0.3">
      <c r="G535" s="9"/>
      <c r="H535" s="9"/>
      <c r="I535" s="9"/>
      <c r="J535" s="9"/>
      <c r="K535" s="9"/>
      <c r="L535" s="9"/>
      <c r="M535" s="5"/>
      <c r="N535" s="9"/>
      <c r="O535" s="9"/>
      <c r="P535" s="9"/>
      <c r="Q535" s="10"/>
      <c r="R535" s="10"/>
      <c r="S535" s="10"/>
    </row>
    <row r="536" spans="7:19" x14ac:dyDescent="0.3">
      <c r="G536" s="9"/>
      <c r="H536" s="9"/>
      <c r="I536" s="9"/>
      <c r="J536" s="9"/>
      <c r="K536" s="9"/>
      <c r="L536" s="9"/>
      <c r="M536" s="5"/>
      <c r="N536" s="9"/>
      <c r="O536" s="9"/>
      <c r="P536" s="9"/>
      <c r="Q536" s="10"/>
      <c r="R536" s="10"/>
      <c r="S536" s="10"/>
    </row>
    <row r="537" spans="7:19" x14ac:dyDescent="0.3">
      <c r="G537" s="9"/>
      <c r="H537" s="9"/>
      <c r="I537" s="9"/>
      <c r="J537" s="9"/>
      <c r="K537" s="9"/>
      <c r="L537" s="9"/>
      <c r="M537" s="5"/>
      <c r="N537" s="9"/>
      <c r="O537" s="9"/>
      <c r="P537" s="9"/>
      <c r="Q537" s="10"/>
      <c r="R537" s="10"/>
      <c r="S537" s="10"/>
    </row>
    <row r="538" spans="7:19" x14ac:dyDescent="0.3">
      <c r="G538" s="9"/>
      <c r="H538" s="9"/>
      <c r="I538" s="9"/>
      <c r="J538" s="9"/>
      <c r="K538" s="9"/>
      <c r="L538" s="9"/>
      <c r="M538" s="5"/>
      <c r="N538" s="9"/>
      <c r="O538" s="9"/>
      <c r="P538" s="9"/>
      <c r="Q538" s="10"/>
      <c r="R538" s="10"/>
      <c r="S538" s="10"/>
    </row>
    <row r="539" spans="7:19" x14ac:dyDescent="0.3">
      <c r="G539" s="9"/>
      <c r="H539" s="9"/>
      <c r="I539" s="9"/>
      <c r="J539" s="9"/>
      <c r="K539" s="9"/>
      <c r="L539" s="9"/>
      <c r="M539" s="5"/>
      <c r="N539" s="9"/>
      <c r="O539" s="9"/>
      <c r="P539" s="9"/>
      <c r="Q539" s="10"/>
      <c r="R539" s="10"/>
      <c r="S539" s="10"/>
    </row>
    <row r="540" spans="7:19" x14ac:dyDescent="0.3">
      <c r="G540" s="9"/>
      <c r="H540" s="9"/>
      <c r="I540" s="9"/>
      <c r="J540" s="9"/>
      <c r="K540" s="9"/>
      <c r="L540" s="9"/>
      <c r="M540" s="5"/>
      <c r="N540" s="9"/>
      <c r="O540" s="9"/>
      <c r="P540" s="9"/>
      <c r="Q540" s="10"/>
      <c r="R540" s="10"/>
      <c r="S540" s="10"/>
    </row>
    <row r="541" spans="7:19" x14ac:dyDescent="0.3">
      <c r="G541" s="9"/>
      <c r="H541" s="9"/>
      <c r="I541" s="9"/>
      <c r="J541" s="9"/>
      <c r="K541" s="9"/>
      <c r="L541" s="9"/>
      <c r="M541" s="5"/>
      <c r="N541" s="9"/>
      <c r="O541" s="9"/>
      <c r="P541" s="9"/>
      <c r="Q541" s="10"/>
      <c r="R541" s="10"/>
      <c r="S541" s="10"/>
    </row>
    <row r="542" spans="7:19" x14ac:dyDescent="0.3">
      <c r="G542" s="9"/>
      <c r="H542" s="9"/>
      <c r="I542" s="9"/>
      <c r="J542" s="9"/>
      <c r="K542" s="9"/>
      <c r="L542" s="9"/>
      <c r="M542" s="5"/>
      <c r="N542" s="9"/>
      <c r="O542" s="9"/>
      <c r="P542" s="9"/>
      <c r="Q542" s="10"/>
      <c r="R542" s="10"/>
      <c r="S542" s="10"/>
    </row>
    <row r="543" spans="7:19" x14ac:dyDescent="0.3">
      <c r="G543" s="9"/>
      <c r="H543" s="9"/>
      <c r="I543" s="9"/>
      <c r="J543" s="9"/>
      <c r="K543" s="9"/>
      <c r="L543" s="9"/>
      <c r="M543" s="5"/>
      <c r="N543" s="9"/>
      <c r="O543" s="9"/>
      <c r="P543" s="9"/>
      <c r="Q543" s="10"/>
      <c r="R543" s="10"/>
      <c r="S543" s="10"/>
    </row>
    <row r="544" spans="7:19" x14ac:dyDescent="0.3">
      <c r="G544" s="9"/>
      <c r="H544" s="9"/>
      <c r="I544" s="9"/>
      <c r="J544" s="9"/>
      <c r="K544" s="9"/>
      <c r="L544" s="9"/>
      <c r="M544" s="5"/>
      <c r="N544" s="9"/>
      <c r="O544" s="9"/>
      <c r="P544" s="9"/>
      <c r="Q544" s="10"/>
      <c r="R544" s="10"/>
      <c r="S544" s="10"/>
    </row>
    <row r="545" spans="7:19" x14ac:dyDescent="0.3">
      <c r="G545" s="9"/>
      <c r="H545" s="9"/>
      <c r="I545" s="9"/>
      <c r="J545" s="9"/>
      <c r="K545" s="9"/>
      <c r="L545" s="9"/>
      <c r="M545" s="5"/>
      <c r="N545" s="9"/>
      <c r="O545" s="9"/>
      <c r="P545" s="9"/>
      <c r="Q545" s="10"/>
      <c r="R545" s="10"/>
      <c r="S545" s="10"/>
    </row>
    <row r="546" spans="7:19" x14ac:dyDescent="0.3">
      <c r="G546" s="9"/>
      <c r="H546" s="9"/>
      <c r="I546" s="9"/>
      <c r="J546" s="9"/>
      <c r="K546" s="9"/>
      <c r="L546" s="9"/>
      <c r="M546" s="5"/>
      <c r="N546" s="9"/>
      <c r="O546" s="9"/>
      <c r="P546" s="9"/>
      <c r="Q546" s="10"/>
      <c r="R546" s="10"/>
      <c r="S546" s="10"/>
    </row>
    <row r="547" spans="7:19" x14ac:dyDescent="0.3">
      <c r="G547" s="9"/>
      <c r="H547" s="9"/>
      <c r="I547" s="9"/>
      <c r="J547" s="9"/>
      <c r="K547" s="9"/>
      <c r="L547" s="9"/>
      <c r="M547" s="5"/>
      <c r="N547" s="9"/>
      <c r="O547" s="9"/>
      <c r="P547" s="9"/>
      <c r="Q547" s="10"/>
      <c r="R547" s="10"/>
      <c r="S547" s="10"/>
    </row>
    <row r="548" spans="7:19" x14ac:dyDescent="0.3">
      <c r="G548" s="9"/>
      <c r="H548" s="9"/>
      <c r="I548" s="9"/>
      <c r="J548" s="9"/>
      <c r="K548" s="9"/>
      <c r="L548" s="9"/>
      <c r="M548" s="5"/>
      <c r="N548" s="9"/>
      <c r="O548" s="9"/>
      <c r="P548" s="9"/>
      <c r="Q548" s="10"/>
      <c r="R548" s="10"/>
      <c r="S548" s="10"/>
    </row>
    <row r="549" spans="7:19" x14ac:dyDescent="0.3">
      <c r="G549" s="9"/>
      <c r="H549" s="9"/>
      <c r="I549" s="9"/>
      <c r="J549" s="9"/>
      <c r="K549" s="9"/>
      <c r="L549" s="9"/>
      <c r="M549" s="5"/>
      <c r="N549" s="9"/>
      <c r="O549" s="9"/>
      <c r="P549" s="9"/>
      <c r="Q549" s="10"/>
      <c r="R549" s="10"/>
      <c r="S549" s="10"/>
    </row>
    <row r="550" spans="7:19" x14ac:dyDescent="0.3">
      <c r="G550" s="9"/>
      <c r="H550" s="9"/>
      <c r="I550" s="9"/>
      <c r="J550" s="9"/>
      <c r="K550" s="9"/>
      <c r="L550" s="9"/>
      <c r="M550" s="5"/>
      <c r="N550" s="9"/>
      <c r="O550" s="9"/>
      <c r="P550" s="9"/>
      <c r="Q550" s="10"/>
      <c r="R550" s="10"/>
      <c r="S550" s="10"/>
    </row>
    <row r="551" spans="7:19" x14ac:dyDescent="0.3">
      <c r="G551" s="9"/>
      <c r="H551" s="9"/>
      <c r="I551" s="9"/>
      <c r="J551" s="9"/>
      <c r="K551" s="9"/>
      <c r="L551" s="9"/>
      <c r="M551" s="5"/>
      <c r="N551" s="9"/>
      <c r="O551" s="9"/>
      <c r="P551" s="9"/>
      <c r="Q551" s="10"/>
      <c r="R551" s="10"/>
      <c r="S551" s="10"/>
    </row>
    <row r="552" spans="7:19" x14ac:dyDescent="0.3">
      <c r="G552" s="9"/>
      <c r="H552" s="9"/>
      <c r="I552" s="9"/>
      <c r="J552" s="9"/>
      <c r="K552" s="9"/>
      <c r="L552" s="9"/>
      <c r="M552" s="5"/>
      <c r="N552" s="9"/>
      <c r="O552" s="9"/>
      <c r="P552" s="9"/>
      <c r="Q552" s="10"/>
      <c r="R552" s="10"/>
      <c r="S552" s="10"/>
    </row>
    <row r="553" spans="7:19" x14ac:dyDescent="0.3">
      <c r="G553" s="9"/>
      <c r="H553" s="9"/>
      <c r="I553" s="9"/>
      <c r="J553" s="9"/>
      <c r="K553" s="9"/>
      <c r="L553" s="9"/>
      <c r="M553" s="5"/>
      <c r="N553" s="9"/>
      <c r="O553" s="9"/>
      <c r="P553" s="9"/>
      <c r="Q553" s="10"/>
      <c r="R553" s="10"/>
      <c r="S553" s="10"/>
    </row>
    <row r="554" spans="7:19" x14ac:dyDescent="0.3">
      <c r="G554" s="9"/>
      <c r="H554" s="9"/>
      <c r="I554" s="9"/>
      <c r="J554" s="9"/>
      <c r="K554" s="9"/>
      <c r="L554" s="9"/>
      <c r="M554" s="5"/>
      <c r="N554" s="9"/>
      <c r="O554" s="9"/>
      <c r="P554" s="9"/>
      <c r="Q554" s="10"/>
      <c r="R554" s="10"/>
      <c r="S554" s="10"/>
    </row>
    <row r="555" spans="7:19" x14ac:dyDescent="0.3">
      <c r="G555" s="9"/>
      <c r="H555" s="9"/>
      <c r="I555" s="9"/>
      <c r="J555" s="9"/>
      <c r="K555" s="9"/>
      <c r="L555" s="9"/>
      <c r="M555" s="5"/>
      <c r="N555" s="9"/>
      <c r="O555" s="9"/>
      <c r="P555" s="9"/>
      <c r="Q555" s="10"/>
      <c r="R555" s="10"/>
      <c r="S555" s="10"/>
    </row>
    <row r="556" spans="7:19" x14ac:dyDescent="0.3">
      <c r="G556" s="9"/>
      <c r="H556" s="9"/>
      <c r="I556" s="9"/>
      <c r="J556" s="9"/>
      <c r="K556" s="9"/>
      <c r="L556" s="9"/>
      <c r="M556" s="5"/>
      <c r="N556" s="9"/>
      <c r="O556" s="9"/>
      <c r="P556" s="9"/>
      <c r="Q556" s="10"/>
      <c r="R556" s="10"/>
      <c r="S556" s="10"/>
    </row>
    <row r="557" spans="7:19" x14ac:dyDescent="0.3">
      <c r="G557" s="9"/>
      <c r="H557" s="9"/>
      <c r="I557" s="9"/>
      <c r="J557" s="9"/>
      <c r="K557" s="9"/>
      <c r="L557" s="9"/>
      <c r="M557" s="5"/>
      <c r="N557" s="9"/>
      <c r="O557" s="9"/>
      <c r="P557" s="9"/>
      <c r="Q557" s="10"/>
      <c r="R557" s="10"/>
      <c r="S557" s="10"/>
    </row>
    <row r="558" spans="7:19" x14ac:dyDescent="0.3">
      <c r="G558" s="9"/>
      <c r="H558" s="9"/>
      <c r="I558" s="9"/>
      <c r="J558" s="9"/>
      <c r="K558" s="9"/>
      <c r="L558" s="9"/>
      <c r="M558" s="5"/>
      <c r="N558" s="9"/>
      <c r="O558" s="9"/>
      <c r="P558" s="9"/>
      <c r="Q558" s="10"/>
      <c r="R558" s="10"/>
      <c r="S558" s="10"/>
    </row>
    <row r="559" spans="7:19" x14ac:dyDescent="0.3">
      <c r="G559" s="9"/>
      <c r="H559" s="9"/>
      <c r="I559" s="9"/>
      <c r="J559" s="9"/>
      <c r="K559" s="9"/>
      <c r="L559" s="9"/>
      <c r="M559" s="5"/>
      <c r="N559" s="9"/>
      <c r="O559" s="9"/>
      <c r="P559" s="9"/>
      <c r="Q559" s="10"/>
      <c r="R559" s="10"/>
      <c r="S559" s="10"/>
    </row>
    <row r="560" spans="7:19" x14ac:dyDescent="0.3">
      <c r="G560" s="9"/>
      <c r="H560" s="9"/>
      <c r="I560" s="9"/>
      <c r="J560" s="9"/>
      <c r="K560" s="9"/>
      <c r="L560" s="9"/>
      <c r="M560" s="5"/>
      <c r="N560" s="9"/>
      <c r="O560" s="9"/>
      <c r="P560" s="9"/>
      <c r="Q560" s="10"/>
      <c r="R560" s="10"/>
      <c r="S560" s="10"/>
    </row>
    <row r="561" spans="7:19" x14ac:dyDescent="0.3">
      <c r="G561" s="9"/>
      <c r="H561" s="9"/>
      <c r="I561" s="9"/>
      <c r="J561" s="9"/>
      <c r="K561" s="9"/>
      <c r="L561" s="9"/>
      <c r="M561" s="5"/>
      <c r="N561" s="9"/>
      <c r="O561" s="9"/>
      <c r="P561" s="9"/>
      <c r="Q561" s="10"/>
      <c r="R561" s="10"/>
      <c r="S561" s="10"/>
    </row>
    <row r="562" spans="7:19" x14ac:dyDescent="0.3">
      <c r="G562" s="9"/>
      <c r="H562" s="9"/>
      <c r="I562" s="9"/>
      <c r="J562" s="9"/>
      <c r="K562" s="9"/>
      <c r="L562" s="9"/>
      <c r="M562" s="5"/>
      <c r="N562" s="9"/>
      <c r="O562" s="9"/>
      <c r="P562" s="9"/>
      <c r="Q562" s="10"/>
      <c r="R562" s="10"/>
      <c r="S562" s="10"/>
    </row>
    <row r="563" spans="7:19" x14ac:dyDescent="0.3">
      <c r="G563" s="9"/>
      <c r="H563" s="9"/>
      <c r="I563" s="9"/>
      <c r="J563" s="9"/>
      <c r="K563" s="9"/>
      <c r="L563" s="9"/>
      <c r="M563" s="5"/>
      <c r="N563" s="9"/>
      <c r="O563" s="9"/>
      <c r="P563" s="9"/>
      <c r="Q563" s="10"/>
      <c r="R563" s="10"/>
      <c r="S563" s="10"/>
    </row>
    <row r="564" spans="7:19" x14ac:dyDescent="0.3">
      <c r="G564" s="9"/>
      <c r="H564" s="9"/>
      <c r="I564" s="9"/>
      <c r="J564" s="9"/>
      <c r="K564" s="9"/>
      <c r="L564" s="9"/>
      <c r="M564" s="5"/>
      <c r="N564" s="9"/>
      <c r="O564" s="9"/>
      <c r="P564" s="9"/>
      <c r="Q564" s="10"/>
      <c r="R564" s="10"/>
      <c r="S564" s="10"/>
    </row>
    <row r="565" spans="7:19" x14ac:dyDescent="0.3">
      <c r="G565" s="9"/>
      <c r="H565" s="9"/>
      <c r="I565" s="9"/>
      <c r="J565" s="9"/>
      <c r="K565" s="9"/>
      <c r="L565" s="9"/>
      <c r="M565" s="5"/>
      <c r="N565" s="9"/>
      <c r="O565" s="9"/>
      <c r="P565" s="9"/>
      <c r="Q565" s="10"/>
      <c r="R565" s="10"/>
      <c r="S565" s="10"/>
    </row>
    <row r="566" spans="7:19" x14ac:dyDescent="0.3">
      <c r="G566" s="9"/>
      <c r="H566" s="9"/>
      <c r="I566" s="9"/>
      <c r="J566" s="9"/>
      <c r="K566" s="9"/>
      <c r="L566" s="9"/>
      <c r="M566" s="5"/>
      <c r="N566" s="9"/>
      <c r="O566" s="9"/>
      <c r="P566" s="9"/>
      <c r="Q566" s="10"/>
      <c r="R566" s="10"/>
      <c r="S566" s="10"/>
    </row>
    <row r="567" spans="7:19" x14ac:dyDescent="0.3">
      <c r="G567" s="9"/>
      <c r="H567" s="9"/>
      <c r="I567" s="9"/>
      <c r="J567" s="9"/>
      <c r="K567" s="9"/>
      <c r="L567" s="9"/>
      <c r="M567" s="5"/>
      <c r="N567" s="9"/>
      <c r="O567" s="9"/>
      <c r="P567" s="9"/>
      <c r="Q567" s="10"/>
      <c r="R567" s="10"/>
      <c r="S567" s="10"/>
    </row>
    <row r="568" spans="7:19" x14ac:dyDescent="0.3">
      <c r="G568" s="9"/>
      <c r="H568" s="9"/>
      <c r="I568" s="9"/>
      <c r="J568" s="9"/>
      <c r="K568" s="9"/>
      <c r="L568" s="9"/>
      <c r="M568" s="5"/>
      <c r="N568" s="9"/>
      <c r="O568" s="9"/>
      <c r="P568" s="9"/>
      <c r="Q568" s="10"/>
      <c r="R568" s="10"/>
      <c r="S568" s="10"/>
    </row>
    <row r="569" spans="7:19" x14ac:dyDescent="0.3">
      <c r="G569" s="9"/>
      <c r="H569" s="9"/>
      <c r="I569" s="9"/>
      <c r="J569" s="9"/>
      <c r="K569" s="9"/>
      <c r="L569" s="9"/>
      <c r="M569" s="5"/>
      <c r="N569" s="9"/>
      <c r="O569" s="9"/>
      <c r="P569" s="9"/>
      <c r="Q569" s="10"/>
      <c r="R569" s="10"/>
      <c r="S569" s="10"/>
    </row>
    <row r="570" spans="7:19" x14ac:dyDescent="0.3">
      <c r="G570" s="9"/>
      <c r="H570" s="9"/>
      <c r="I570" s="9"/>
      <c r="J570" s="9"/>
      <c r="K570" s="9"/>
      <c r="L570" s="9"/>
      <c r="M570" s="5"/>
      <c r="N570" s="9"/>
      <c r="O570" s="9"/>
      <c r="P570" s="9"/>
      <c r="Q570" s="10"/>
      <c r="R570" s="10"/>
      <c r="S570" s="10"/>
    </row>
    <row r="571" spans="7:19" x14ac:dyDescent="0.3">
      <c r="G571" s="9"/>
      <c r="H571" s="9"/>
      <c r="I571" s="9"/>
      <c r="J571" s="9"/>
      <c r="K571" s="9"/>
      <c r="L571" s="9"/>
      <c r="M571" s="5"/>
      <c r="N571" s="9"/>
      <c r="O571" s="9"/>
      <c r="P571" s="9"/>
      <c r="Q571" s="10"/>
      <c r="R571" s="10"/>
      <c r="S571" s="10"/>
    </row>
    <row r="572" spans="7:19" x14ac:dyDescent="0.3">
      <c r="G572" s="9"/>
      <c r="H572" s="9"/>
      <c r="I572" s="9"/>
      <c r="J572" s="9"/>
      <c r="K572" s="9"/>
      <c r="L572" s="9"/>
      <c r="M572" s="5"/>
      <c r="N572" s="9"/>
      <c r="O572" s="9"/>
      <c r="P572" s="9"/>
      <c r="Q572" s="10"/>
      <c r="R572" s="10"/>
      <c r="S572" s="10"/>
    </row>
    <row r="573" spans="7:19" x14ac:dyDescent="0.3">
      <c r="G573" s="9"/>
      <c r="H573" s="9"/>
      <c r="I573" s="9"/>
      <c r="J573" s="9"/>
      <c r="K573" s="9"/>
      <c r="L573" s="9"/>
      <c r="M573" s="5"/>
      <c r="N573" s="9"/>
      <c r="O573" s="9"/>
      <c r="P573" s="9"/>
      <c r="Q573" s="10"/>
      <c r="R573" s="10"/>
      <c r="S573" s="10"/>
    </row>
    <row r="574" spans="7:19" x14ac:dyDescent="0.3">
      <c r="G574" s="9"/>
      <c r="H574" s="9"/>
      <c r="I574" s="9"/>
      <c r="J574" s="9"/>
      <c r="K574" s="9"/>
      <c r="L574" s="9"/>
      <c r="M574" s="5"/>
      <c r="N574" s="9"/>
      <c r="O574" s="9"/>
      <c r="P574" s="9"/>
      <c r="Q574" s="10"/>
      <c r="R574" s="10"/>
      <c r="S574" s="10"/>
    </row>
    <row r="575" spans="7:19" x14ac:dyDescent="0.3">
      <c r="G575" s="9"/>
      <c r="H575" s="9"/>
      <c r="I575" s="9"/>
      <c r="J575" s="9"/>
      <c r="K575" s="9"/>
      <c r="L575" s="9"/>
      <c r="M575" s="5"/>
      <c r="N575" s="9"/>
      <c r="O575" s="9"/>
      <c r="P575" s="9"/>
      <c r="Q575" s="10"/>
      <c r="R575" s="10"/>
      <c r="S575" s="10"/>
    </row>
    <row r="576" spans="7:19" x14ac:dyDescent="0.3">
      <c r="G576" s="9"/>
      <c r="H576" s="9"/>
      <c r="I576" s="9"/>
      <c r="J576" s="9"/>
      <c r="K576" s="9"/>
      <c r="L576" s="9"/>
      <c r="M576" s="5"/>
      <c r="N576" s="9"/>
      <c r="O576" s="9"/>
      <c r="P576" s="9"/>
      <c r="Q576" s="10"/>
      <c r="R576" s="10"/>
      <c r="S576" s="10"/>
    </row>
    <row r="577" spans="7:19" x14ac:dyDescent="0.3">
      <c r="G577" s="9"/>
      <c r="H577" s="9"/>
      <c r="I577" s="9"/>
      <c r="J577" s="9"/>
      <c r="K577" s="9"/>
      <c r="L577" s="9"/>
      <c r="M577" s="5"/>
      <c r="N577" s="9"/>
      <c r="O577" s="9"/>
      <c r="P577" s="9"/>
      <c r="Q577" s="10"/>
      <c r="R577" s="10"/>
      <c r="S577" s="10"/>
    </row>
    <row r="578" spans="7:19" x14ac:dyDescent="0.3">
      <c r="G578" s="9"/>
      <c r="H578" s="9"/>
      <c r="I578" s="9"/>
      <c r="J578" s="9"/>
      <c r="K578" s="9"/>
      <c r="L578" s="9"/>
      <c r="M578" s="5"/>
      <c r="N578" s="9"/>
      <c r="O578" s="9"/>
      <c r="P578" s="9"/>
      <c r="Q578" s="10"/>
      <c r="R578" s="10"/>
      <c r="S578" s="10"/>
    </row>
    <row r="579" spans="7:19" x14ac:dyDescent="0.3">
      <c r="G579" s="9"/>
      <c r="H579" s="9"/>
      <c r="I579" s="9"/>
      <c r="J579" s="9"/>
      <c r="K579" s="9"/>
      <c r="L579" s="9"/>
      <c r="M579" s="5"/>
      <c r="N579" s="9"/>
      <c r="O579" s="9"/>
      <c r="P579" s="9"/>
      <c r="Q579" s="10"/>
      <c r="R579" s="10"/>
      <c r="S579" s="10"/>
    </row>
    <row r="580" spans="7:19" x14ac:dyDescent="0.3">
      <c r="G580" s="9"/>
      <c r="H580" s="9"/>
      <c r="I580" s="9"/>
      <c r="J580" s="9"/>
      <c r="K580" s="9"/>
      <c r="L580" s="9"/>
      <c r="M580" s="5"/>
      <c r="N580" s="9"/>
      <c r="O580" s="9"/>
      <c r="P580" s="9"/>
      <c r="Q580" s="10"/>
      <c r="R580" s="10"/>
      <c r="S580" s="10"/>
    </row>
    <row r="581" spans="7:19" x14ac:dyDescent="0.3">
      <c r="G581" s="9"/>
      <c r="H581" s="9"/>
      <c r="I581" s="9"/>
      <c r="J581" s="9"/>
      <c r="K581" s="9"/>
      <c r="L581" s="9"/>
      <c r="M581" s="5"/>
      <c r="N581" s="9"/>
      <c r="O581" s="9"/>
      <c r="P581" s="9"/>
      <c r="Q581" s="10"/>
      <c r="R581" s="10"/>
      <c r="S581" s="10"/>
    </row>
    <row r="582" spans="7:19" x14ac:dyDescent="0.3">
      <c r="G582" s="9"/>
      <c r="H582" s="9"/>
      <c r="I582" s="9"/>
      <c r="J582" s="9"/>
      <c r="K582" s="9"/>
      <c r="L582" s="9"/>
      <c r="M582" s="5"/>
      <c r="N582" s="9"/>
      <c r="O582" s="9"/>
      <c r="P582" s="9"/>
      <c r="Q582" s="10"/>
      <c r="R582" s="10"/>
      <c r="S582" s="10"/>
    </row>
    <row r="583" spans="7:19" x14ac:dyDescent="0.3">
      <c r="G583" s="9"/>
      <c r="H583" s="9"/>
      <c r="I583" s="9"/>
      <c r="J583" s="9"/>
      <c r="K583" s="9"/>
      <c r="L583" s="9"/>
      <c r="M583" s="5"/>
      <c r="N583" s="9"/>
      <c r="O583" s="9"/>
      <c r="P583" s="9"/>
      <c r="Q583" s="10"/>
      <c r="R583" s="10"/>
      <c r="S583" s="10"/>
    </row>
    <row r="584" spans="7:19" x14ac:dyDescent="0.3">
      <c r="G584" s="9"/>
      <c r="H584" s="9"/>
      <c r="I584" s="9"/>
      <c r="J584" s="9"/>
      <c r="K584" s="9"/>
      <c r="L584" s="9"/>
      <c r="M584" s="5"/>
      <c r="N584" s="9"/>
      <c r="O584" s="9"/>
      <c r="P584" s="9"/>
      <c r="Q584" s="10"/>
      <c r="R584" s="10"/>
      <c r="S584" s="10"/>
    </row>
    <row r="585" spans="7:19" x14ac:dyDescent="0.3">
      <c r="G585" s="9"/>
      <c r="H585" s="9"/>
      <c r="I585" s="9"/>
      <c r="J585" s="9"/>
      <c r="K585" s="9"/>
      <c r="L585" s="9"/>
      <c r="M585" s="5"/>
      <c r="N585" s="9"/>
      <c r="O585" s="9"/>
      <c r="P585" s="9"/>
      <c r="Q585" s="10"/>
      <c r="R585" s="10"/>
      <c r="S585" s="10"/>
    </row>
    <row r="586" spans="7:19" x14ac:dyDescent="0.3">
      <c r="G586" s="9"/>
      <c r="H586" s="9"/>
      <c r="I586" s="9"/>
      <c r="J586" s="9"/>
      <c r="K586" s="9"/>
      <c r="L586" s="9"/>
      <c r="M586" s="5"/>
      <c r="N586" s="9"/>
      <c r="O586" s="9"/>
      <c r="P586" s="9"/>
      <c r="Q586" s="10"/>
      <c r="R586" s="10"/>
      <c r="S586" s="10"/>
    </row>
    <row r="587" spans="7:19" x14ac:dyDescent="0.3">
      <c r="G587" s="9"/>
      <c r="H587" s="9"/>
      <c r="I587" s="9"/>
      <c r="J587" s="9"/>
      <c r="K587" s="9"/>
      <c r="L587" s="9"/>
      <c r="M587" s="5"/>
      <c r="N587" s="9"/>
      <c r="O587" s="9"/>
      <c r="P587" s="9"/>
      <c r="Q587" s="10"/>
      <c r="R587" s="10"/>
      <c r="S587" s="10"/>
    </row>
    <row r="588" spans="7:19" x14ac:dyDescent="0.3">
      <c r="G588" s="9"/>
      <c r="H588" s="9"/>
      <c r="I588" s="9"/>
      <c r="J588" s="9"/>
      <c r="K588" s="9"/>
      <c r="L588" s="9"/>
      <c r="M588" s="5"/>
      <c r="N588" s="9"/>
      <c r="O588" s="9"/>
      <c r="P588" s="9"/>
      <c r="Q588" s="10"/>
      <c r="R588" s="10"/>
      <c r="S588" s="10"/>
    </row>
    <row r="589" spans="7:19" x14ac:dyDescent="0.3">
      <c r="G589" s="9"/>
      <c r="H589" s="9"/>
      <c r="I589" s="9"/>
      <c r="J589" s="9"/>
      <c r="K589" s="9"/>
      <c r="L589" s="9"/>
      <c r="M589" s="5"/>
      <c r="N589" s="9"/>
      <c r="O589" s="9"/>
      <c r="P589" s="9"/>
      <c r="Q589" s="10"/>
      <c r="R589" s="10"/>
      <c r="S589" s="10"/>
    </row>
    <row r="590" spans="7:19" x14ac:dyDescent="0.3">
      <c r="G590" s="9"/>
      <c r="H590" s="9"/>
      <c r="I590" s="9"/>
      <c r="J590" s="9"/>
      <c r="K590" s="9"/>
      <c r="L590" s="9"/>
      <c r="M590" s="5"/>
      <c r="N590" s="9"/>
      <c r="O590" s="9"/>
      <c r="P590" s="9"/>
      <c r="Q590" s="10"/>
      <c r="R590" s="10"/>
      <c r="S590" s="10"/>
    </row>
    <row r="591" spans="7:19" x14ac:dyDescent="0.3">
      <c r="G591" s="9"/>
      <c r="H591" s="9"/>
      <c r="I591" s="9"/>
      <c r="J591" s="9"/>
      <c r="K591" s="9"/>
      <c r="L591" s="9"/>
      <c r="M591" s="5"/>
      <c r="N591" s="9"/>
      <c r="O591" s="9"/>
      <c r="P591" s="9"/>
      <c r="Q591" s="10"/>
      <c r="R591" s="10"/>
      <c r="S591" s="10"/>
    </row>
    <row r="592" spans="7:19" x14ac:dyDescent="0.3">
      <c r="G592" s="9"/>
      <c r="H592" s="9"/>
      <c r="I592" s="9"/>
      <c r="J592" s="9"/>
      <c r="K592" s="9"/>
      <c r="L592" s="9"/>
      <c r="M592" s="5"/>
      <c r="N592" s="9"/>
      <c r="O592" s="9"/>
      <c r="P592" s="9"/>
      <c r="Q592" s="10"/>
      <c r="R592" s="10"/>
      <c r="S592" s="10"/>
    </row>
    <row r="593" spans="7:19" x14ac:dyDescent="0.3">
      <c r="G593" s="9"/>
      <c r="H593" s="9"/>
      <c r="I593" s="9"/>
      <c r="J593" s="9"/>
      <c r="K593" s="9"/>
      <c r="L593" s="9"/>
      <c r="M593" s="5"/>
      <c r="N593" s="9"/>
      <c r="O593" s="9"/>
      <c r="P593" s="9"/>
      <c r="Q593" s="10"/>
      <c r="R593" s="10"/>
      <c r="S593" s="10"/>
    </row>
    <row r="594" spans="7:19" x14ac:dyDescent="0.3">
      <c r="G594" s="9"/>
      <c r="H594" s="9"/>
      <c r="I594" s="9"/>
      <c r="J594" s="9"/>
      <c r="K594" s="9"/>
      <c r="L594" s="9"/>
      <c r="M594" s="5"/>
      <c r="N594" s="9"/>
      <c r="O594" s="9"/>
      <c r="P594" s="9"/>
      <c r="Q594" s="10"/>
      <c r="R594" s="10"/>
      <c r="S594" s="10"/>
    </row>
    <row r="595" spans="7:19" x14ac:dyDescent="0.3">
      <c r="G595" s="9"/>
      <c r="H595" s="9"/>
      <c r="I595" s="9"/>
      <c r="J595" s="9"/>
      <c r="K595" s="9"/>
      <c r="L595" s="9"/>
      <c r="M595" s="5"/>
      <c r="N595" s="9"/>
      <c r="O595" s="9"/>
      <c r="P595" s="9"/>
      <c r="Q595" s="10"/>
      <c r="R595" s="10"/>
      <c r="S595" s="10"/>
    </row>
    <row r="596" spans="7:19" x14ac:dyDescent="0.3">
      <c r="G596" s="9"/>
      <c r="H596" s="9"/>
      <c r="I596" s="9"/>
      <c r="J596" s="9"/>
      <c r="K596" s="9"/>
      <c r="L596" s="9"/>
      <c r="M596" s="5"/>
      <c r="N596" s="9"/>
      <c r="O596" s="9"/>
      <c r="P596" s="9"/>
      <c r="Q596" s="10"/>
      <c r="R596" s="10"/>
      <c r="S596" s="10"/>
    </row>
    <row r="597" spans="7:19" x14ac:dyDescent="0.3">
      <c r="G597" s="9"/>
      <c r="H597" s="9"/>
      <c r="I597" s="9"/>
      <c r="J597" s="9"/>
      <c r="K597" s="9"/>
      <c r="L597" s="9"/>
      <c r="M597" s="5"/>
      <c r="N597" s="9"/>
      <c r="O597" s="9"/>
      <c r="P597" s="9"/>
      <c r="Q597" s="10"/>
      <c r="R597" s="10"/>
      <c r="S597" s="10"/>
    </row>
    <row r="598" spans="7:19" x14ac:dyDescent="0.3">
      <c r="G598" s="9"/>
      <c r="H598" s="9"/>
      <c r="I598" s="9"/>
      <c r="J598" s="9"/>
      <c r="K598" s="9"/>
      <c r="L598" s="9"/>
      <c r="M598" s="5"/>
      <c r="N598" s="9"/>
      <c r="O598" s="9"/>
      <c r="P598" s="9"/>
      <c r="Q598" s="10"/>
      <c r="R598" s="10"/>
      <c r="S598" s="10"/>
    </row>
    <row r="599" spans="7:19" x14ac:dyDescent="0.3">
      <c r="G599" s="9"/>
      <c r="H599" s="9"/>
      <c r="I599" s="9"/>
      <c r="J599" s="9"/>
      <c r="K599" s="9"/>
      <c r="L599" s="9"/>
      <c r="M599" s="5"/>
      <c r="N599" s="9"/>
      <c r="O599" s="9"/>
      <c r="P599" s="9"/>
      <c r="Q599" s="10"/>
      <c r="R599" s="10"/>
      <c r="S599" s="10"/>
    </row>
    <row r="600" spans="7:19" x14ac:dyDescent="0.3">
      <c r="G600" s="9"/>
      <c r="H600" s="9"/>
      <c r="I600" s="9"/>
      <c r="J600" s="9"/>
      <c r="K600" s="9"/>
      <c r="L600" s="9"/>
      <c r="M600" s="5"/>
      <c r="N600" s="9"/>
      <c r="O600" s="9"/>
      <c r="P600" s="9"/>
      <c r="Q600" s="10"/>
      <c r="R600" s="10"/>
      <c r="S600" s="10"/>
    </row>
    <row r="601" spans="7:19" x14ac:dyDescent="0.3">
      <c r="G601" s="9"/>
      <c r="H601" s="9"/>
      <c r="I601" s="9"/>
      <c r="J601" s="9"/>
      <c r="K601" s="9"/>
      <c r="L601" s="9"/>
      <c r="M601" s="5"/>
      <c r="N601" s="9"/>
      <c r="O601" s="9"/>
      <c r="P601" s="9"/>
      <c r="Q601" s="10"/>
      <c r="R601" s="10"/>
      <c r="S601" s="10"/>
    </row>
    <row r="602" spans="7:19" x14ac:dyDescent="0.3">
      <c r="G602" s="9"/>
      <c r="H602" s="9"/>
      <c r="I602" s="9"/>
      <c r="J602" s="9"/>
      <c r="K602" s="9"/>
      <c r="L602" s="9"/>
      <c r="M602" s="5"/>
      <c r="N602" s="9"/>
      <c r="O602" s="9"/>
      <c r="P602" s="9"/>
      <c r="Q602" s="10"/>
      <c r="R602" s="10"/>
      <c r="S602" s="10"/>
    </row>
    <row r="603" spans="7:19" x14ac:dyDescent="0.3">
      <c r="G603" s="9"/>
      <c r="H603" s="9"/>
      <c r="I603" s="9"/>
      <c r="J603" s="9"/>
      <c r="K603" s="9"/>
      <c r="L603" s="9"/>
      <c r="M603" s="5"/>
      <c r="N603" s="9"/>
      <c r="O603" s="9"/>
      <c r="P603" s="9"/>
      <c r="Q603" s="10"/>
      <c r="R603" s="10"/>
      <c r="S603" s="10"/>
    </row>
    <row r="604" spans="7:19" x14ac:dyDescent="0.3">
      <c r="G604" s="9"/>
      <c r="H604" s="9"/>
      <c r="I604" s="9"/>
      <c r="J604" s="9"/>
      <c r="K604" s="9"/>
      <c r="L604" s="9"/>
      <c r="M604" s="5"/>
      <c r="N604" s="9"/>
      <c r="O604" s="9"/>
      <c r="P604" s="9"/>
      <c r="Q604" s="10"/>
      <c r="R604" s="10"/>
      <c r="S604" s="10"/>
    </row>
    <row r="605" spans="7:19" x14ac:dyDescent="0.3">
      <c r="G605" s="9"/>
      <c r="H605" s="9"/>
      <c r="I605" s="9"/>
      <c r="J605" s="9"/>
      <c r="K605" s="9"/>
      <c r="L605" s="9"/>
      <c r="M605" s="5"/>
      <c r="N605" s="9"/>
      <c r="O605" s="9"/>
      <c r="P605" s="9"/>
      <c r="Q605" s="10"/>
      <c r="R605" s="10"/>
      <c r="S605" s="10"/>
    </row>
    <row r="606" spans="7:19" x14ac:dyDescent="0.3">
      <c r="G606" s="9"/>
      <c r="H606" s="9"/>
      <c r="I606" s="9"/>
      <c r="J606" s="9"/>
      <c r="K606" s="9"/>
      <c r="L606" s="9"/>
      <c r="M606" s="5"/>
      <c r="N606" s="9"/>
      <c r="O606" s="9"/>
      <c r="P606" s="9"/>
      <c r="Q606" s="10"/>
      <c r="R606" s="10"/>
      <c r="S606" s="10"/>
    </row>
    <row r="607" spans="7:19" x14ac:dyDescent="0.3">
      <c r="G607" s="9"/>
      <c r="H607" s="9"/>
      <c r="I607" s="9"/>
      <c r="J607" s="9"/>
      <c r="K607" s="9"/>
      <c r="L607" s="9"/>
      <c r="M607" s="5"/>
      <c r="N607" s="9"/>
      <c r="O607" s="9"/>
      <c r="P607" s="9"/>
      <c r="Q607" s="10"/>
      <c r="R607" s="10"/>
      <c r="S607"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6C952-82E3-489C-AFDC-3558FA784576}">
  <dimension ref="A1:S607"/>
  <sheetViews>
    <sheetView workbookViewId="0">
      <selection activeCell="B2" sqref="B2"/>
    </sheetView>
  </sheetViews>
  <sheetFormatPr defaultRowHeight="14.4" x14ac:dyDescent="0.3"/>
  <cols>
    <col min="1" max="1" width="17.33203125" bestFit="1" customWidth="1"/>
    <col min="2" max="6" width="17.33203125" customWidth="1"/>
    <col min="7" max="7" width="23.109375" bestFit="1" customWidth="1"/>
    <col min="8" max="8" width="45.6640625" bestFit="1" customWidth="1"/>
    <col min="9" max="9" width="52.6640625" bestFit="1" customWidth="1"/>
    <col min="10" max="10" width="56.6640625" bestFit="1" customWidth="1"/>
    <col min="11" max="11" width="117" bestFit="1" customWidth="1"/>
    <col min="12" max="12" width="159" bestFit="1" customWidth="1"/>
    <col min="13" max="15" width="21.5546875" bestFit="1" customWidth="1"/>
    <col min="16" max="16" width="44.6640625" bestFit="1" customWidth="1"/>
    <col min="17" max="19" width="21.5546875" bestFit="1" customWidth="1"/>
  </cols>
  <sheetData>
    <row r="1" spans="1:19" s="11" customFormat="1" x14ac:dyDescent="0.3">
      <c r="A1" s="11" t="str" cm="1">
        <f t="array" ref="A1">_xll.ciqfunctions.udf.CIQRANGE("^SML", "IQ_CONSTITUENTS", 1, 700, , , , , "Constituents")</f>
        <v>Constituents</v>
      </c>
      <c r="B1" s="11" t="s">
        <v>2045</v>
      </c>
      <c r="C1" s="11" t="s">
        <v>2046</v>
      </c>
      <c r="D1" s="11" t="s">
        <v>2047</v>
      </c>
      <c r="E1" s="11" t="s">
        <v>2048</v>
      </c>
      <c r="F1" s="11" t="s">
        <v>2049</v>
      </c>
      <c r="G1" s="11" t="s">
        <v>1029</v>
      </c>
      <c r="H1" s="11" t="s">
        <v>1030</v>
      </c>
      <c r="I1" s="11" t="s">
        <v>1031</v>
      </c>
      <c r="J1" s="11" t="s">
        <v>1032</v>
      </c>
      <c r="K1" s="11" t="s">
        <v>1033</v>
      </c>
      <c r="L1" s="11" t="s">
        <v>1034</v>
      </c>
      <c r="M1" s="11" t="s">
        <v>1035</v>
      </c>
      <c r="N1" s="11" t="s">
        <v>1637</v>
      </c>
      <c r="O1" s="11" t="s">
        <v>1638</v>
      </c>
      <c r="P1" s="11" t="s">
        <v>1639</v>
      </c>
      <c r="Q1" s="11" t="s">
        <v>1641</v>
      </c>
      <c r="R1" s="11" t="s">
        <v>1640</v>
      </c>
      <c r="S1" s="11" t="s">
        <v>1642</v>
      </c>
    </row>
    <row r="2" spans="1:19" x14ac:dyDescent="0.3">
      <c r="A2" t="s">
        <v>1036</v>
      </c>
      <c r="B2" s="10">
        <f>_xll.ciqfunctions.udf.CIQ(A2,"IQ_FIRSTPRICINGDATE")</f>
        <v>41719</v>
      </c>
      <c r="C2" s="5">
        <f>_xll.SNL.Clients.Office.Excel.Functions.SPG(A2, "SP_VOLUME_AVG_WEEKLY_TO_SHARES_OUT", , "1M")</f>
        <v>4.8296927471950877</v>
      </c>
      <c r="D2" s="5">
        <f>_xll.SNL.Clients.Office.Excel.Functions.SPG(A2, "SP_VOLUME_AVG_WEEKLY_TO_SHARES_OUT", , "3M")</f>
        <v>4.9713407803866341</v>
      </c>
      <c r="E2" s="5">
        <f>_xll.SNL.Clients.Office.Excel.Functions.SPG(A2, "SP_VOLUME_AVG_DAILY_TO_1YR_AVG_DAILY", , "1M")</f>
        <v>96.72</v>
      </c>
      <c r="F2" s="5">
        <f>_xll.SNL.Clients.Office.Excel.Functions.SPG(A2, "SP_VOLUME_AVG_DAILY_TO_1YR_AVG_DAILY", , "3M")</f>
        <v>99.56</v>
      </c>
      <c r="G2" s="9" t="str">
        <f>_xll.SNL.Clients.Office.Excel.Functions.SPG(A2, "IQ_SECTOR")</f>
        <v>Information Technology</v>
      </c>
      <c r="H2" s="9" t="str">
        <f>_xll.SNL.Clients.Office.Excel.Functions.SPG(A2, "IQ_INDUSTRY_GROUP")</f>
        <v>Software and Services</v>
      </c>
      <c r="I2" s="9" t="str">
        <f>_xll.SNL.Clients.Office.Excel.Functions.SPG(A2, "IQ_INDUSTRY")</f>
        <v>Software</v>
      </c>
      <c r="J2" s="9" t="str">
        <f>_xll.SNL.Clients.Office.Excel.Functions.SPG(A2, "IQ_PRIMARY_INDUSTRY")</f>
        <v>Systems Software</v>
      </c>
      <c r="K2" s="9" t="str">
        <f>_xll.SNL.Clients.Office.Excel.Functions.SPG(A2, "NAICS_CODE", "Primary")</f>
        <v>513210 - Software Publishers</v>
      </c>
      <c r="L2" s="9" t="str">
        <f>_xll.SNL.Clients.Office.Excel.Functions.SPG(A2, "SP_TOPICTAG")</f>
        <v>Software Development; Encryption; Data Protection; Cloud Infrastructure; Cloud Security; Process Automation; Network Security</v>
      </c>
      <c r="M2" s="5">
        <f>_xll.SNL.Clients.Office.Excel.Functions.SPG(A2, "SP_PCT_SHARES_OWNED_ALL_INSTITUTIONS")</f>
        <v>90.57</v>
      </c>
      <c r="N2" s="9" t="str">
        <f>_xll.SNL.Clients.Office.Excel.Functions.SPG(A2, "RD_CREDIT_RATING_GLOBAL", "Issuer Credit Rating", "Local Currency LT|0")</f>
        <v/>
      </c>
      <c r="O2" s="9" t="str">
        <f>_xll.SNL.Clients.Office.Excel.Functions.SPG(A2, "RD_CWOL_GLOBAL", "Issuer Credit Rating", "Local Currency LT|0")</f>
        <v/>
      </c>
      <c r="P2" s="9" t="str">
        <f>_xll.SNL.Clients.Office.Excel.Functions.SPG(A2, "RD_RATING_ACTION_GLOBAL", "Issuer Credit Rating", "Local Currency LT|0")</f>
        <v/>
      </c>
      <c r="Q2" s="10" t="str">
        <f>_xll.SNL.Clients.Office.Excel.Functions.SPG(A2, "RD_LAST_REVIEW_DATE_GLOBAL", "Issuer Credit Rating", "Local Currency LT")</f>
        <v/>
      </c>
      <c r="R2" s="10" t="str">
        <f>_xll.SNL.Clients.Office.Excel.Functions.SPG(A2, "RD_CREDIT_RATING_DATE_GLOBAL", "Issuer Credit Rating", "Local Currency LT|0")</f>
        <v/>
      </c>
      <c r="S2" s="10" t="str">
        <f>_xll.SNL.Clients.Office.Excel.Functions.SPG(A2, "RD_CREDIT_WATCH_OUTLOOK_DATE_GLOBAL", "Issuer Credit Rating", "Local Currency LT|0")</f>
        <v/>
      </c>
    </row>
    <row r="3" spans="1:19" x14ac:dyDescent="0.3">
      <c r="A3" t="s">
        <v>1037</v>
      </c>
      <c r="B3" s="10">
        <f>_xll.ciqfunctions.udf.CIQ(A3,"IQ_FIRSTPRICINGDATE")</f>
        <v>26413</v>
      </c>
      <c r="C3" s="5">
        <f>_xll.SNL.Clients.Office.Excel.Functions.SPG(A3, "SP_VOLUME_AVG_WEEKLY_TO_SHARES_OUT", , "1M")</f>
        <v>3.1018869501601647</v>
      </c>
      <c r="D3" s="5">
        <f>_xll.SNL.Clients.Office.Excel.Functions.SPG(A3, "SP_VOLUME_AVG_WEEKLY_TO_SHARES_OUT", , "3M")</f>
        <v>3.3613392639983504</v>
      </c>
      <c r="E3" s="5">
        <f>_xll.SNL.Clients.Office.Excel.Functions.SPG(A3, "SP_VOLUME_AVG_DAILY_TO_1YR_AVG_DAILY", , "1M")</f>
        <v>75.83</v>
      </c>
      <c r="F3" s="5">
        <f>_xll.SNL.Clients.Office.Excel.Functions.SPG(A3, "SP_VOLUME_AVG_DAILY_TO_1YR_AVG_DAILY", , "3M")</f>
        <v>82.18</v>
      </c>
      <c r="G3" s="9" t="str">
        <f>_xll.SNL.Clients.Office.Excel.Functions.SPG(A3, "IQ_SECTOR")</f>
        <v>Industrials</v>
      </c>
      <c r="H3" s="9" t="str">
        <f>_xll.SNL.Clients.Office.Excel.Functions.SPG(A3, "IQ_INDUSTRY_GROUP")</f>
        <v>Capital Goods</v>
      </c>
      <c r="I3" s="9" t="str">
        <f>_xll.SNL.Clients.Office.Excel.Functions.SPG(A3, "IQ_INDUSTRY")</f>
        <v>Aerospace and Defense</v>
      </c>
      <c r="J3" s="9" t="str">
        <f>_xll.SNL.Clients.Office.Excel.Functions.SPG(A3, "IQ_PRIMARY_INDUSTRY")</f>
        <v>Aerospace and Defense</v>
      </c>
      <c r="K3" s="9" t="str">
        <f>_xll.SNL.Clients.Office.Excel.Functions.SPG(A3, "NAICS_CODE", "Primary")</f>
        <v>488190 - Other Support Activities for Air Transportation</v>
      </c>
      <c r="L3" s="9" t="str">
        <f>_xll.SNL.Clients.Office.Excel.Functions.SPG(A3, "SP_TOPICTAG")</f>
        <v>Fleet Management; Freight Service; Industrial Automation; Passenger Aircraft Manufacturing</v>
      </c>
      <c r="M3" s="5">
        <f>_xll.SNL.Clients.Office.Excel.Functions.SPG(A3, "SP_PCT_SHARES_OWNED_ALL_INSTITUTIONS")</f>
        <v>96.67</v>
      </c>
      <c r="N3" s="9" t="str">
        <f>_xll.SNL.Clients.Office.Excel.Functions.SPG(A3, "RD_CREDIT_RATING_GLOBAL", "Issuer Credit Rating", "Local Currency LT|0")</f>
        <v>BB</v>
      </c>
      <c r="O3" s="9" t="str">
        <f>_xll.SNL.Clients.Office.Excel.Functions.SPG(A3, "RD_CWOL_GLOBAL", "Issuer Credit Rating", "Local Currency LT|0")</f>
        <v>Stable</v>
      </c>
      <c r="P3" s="9" t="str">
        <f>_xll.SNL.Clients.Office.Excel.Functions.SPG(A3, "RD_RATING_ACTION_GLOBAL", "Issuer Credit Rating", "Local Currency LT|0")</f>
        <v>Downgrade | CreditWatch/Outlook (02/14/2024)</v>
      </c>
      <c r="Q3" s="10">
        <f>_xll.SNL.Clients.Office.Excel.Functions.SPG(A3, "RD_LAST_REVIEW_DATE_GLOBAL", "Issuer Credit Rating", "Local Currency LT")</f>
        <v>45344</v>
      </c>
      <c r="R3" s="10">
        <f>_xll.SNL.Clients.Office.Excel.Functions.SPG(A3, "RD_CREDIT_RATING_DATE_GLOBAL", "Issuer Credit Rating", "Local Currency LT|0")</f>
        <v>45336</v>
      </c>
      <c r="S3" s="10">
        <f>_xll.SNL.Clients.Office.Excel.Functions.SPG(A3, "RD_CREDIT_WATCH_OUTLOOK_DATE_GLOBAL", "Issuer Credit Rating", "Local Currency LT|0")</f>
        <v>45336</v>
      </c>
    </row>
    <row r="4" spans="1:19" x14ac:dyDescent="0.3">
      <c r="A4" t="s">
        <v>1038</v>
      </c>
      <c r="B4" s="10">
        <f>_xll.ciqfunctions.udf.CIQ(A4,"IQ_FIRSTPRICINGDATE")</f>
        <v>25205</v>
      </c>
      <c r="C4" s="5">
        <f>_xll.SNL.Clients.Office.Excel.Functions.SPG(A4, "SP_VOLUME_AVG_WEEKLY_TO_SHARES_OUT", , "1M")</f>
        <v>2.3410433128179773</v>
      </c>
      <c r="D4" s="5">
        <f>_xll.SNL.Clients.Office.Excel.Functions.SPG(A4, "SP_VOLUME_AVG_WEEKLY_TO_SHARES_OUT", , "3M")</f>
        <v>2.7070728441970275</v>
      </c>
      <c r="E4" s="5">
        <f>_xll.SNL.Clients.Office.Excel.Functions.SPG(A4, "SP_VOLUME_AVG_DAILY_TO_1YR_AVG_DAILY", , "1M")</f>
        <v>56.38</v>
      </c>
      <c r="F4" s="5">
        <f>_xll.SNL.Clients.Office.Excel.Functions.SPG(A4, "SP_VOLUME_AVG_DAILY_TO_1YR_AVG_DAILY", , "3M")</f>
        <v>65.19</v>
      </c>
      <c r="G4" s="9" t="str">
        <f>_xll.SNL.Clients.Office.Excel.Functions.SPG(A4, "IQ_SECTOR")</f>
        <v>Industrials</v>
      </c>
      <c r="H4" s="9" t="str">
        <f>_xll.SNL.Clients.Office.Excel.Functions.SPG(A4, "IQ_INDUSTRY_GROUP")</f>
        <v>Commercial and Professional Services</v>
      </c>
      <c r="I4" s="9" t="str">
        <f>_xll.SNL.Clients.Office.Excel.Functions.SPG(A4, "IQ_INDUSTRY")</f>
        <v>Commercial Services and Supplies</v>
      </c>
      <c r="J4" s="9" t="str">
        <f>_xll.SNL.Clients.Office.Excel.Functions.SPG(A4, "IQ_PRIMARY_INDUSTRY")</f>
        <v>Environmental and Facilities Services</v>
      </c>
      <c r="K4" s="9" t="str">
        <f>_xll.SNL.Clients.Office.Excel.Functions.SPG(A4, "NAICS_CODE", "Primary")</f>
        <v>5617 - Services to Buildings and Dwellings</v>
      </c>
      <c r="L4" s="9" t="str">
        <f>_xll.SNL.Clients.Office.Excel.Functions.SPG(A4, "SP_TOPICTAG")</f>
        <v>Energy Storage; Environmental Engineering; Fleet Management; Industrial Automation; Utility Scale Solar</v>
      </c>
      <c r="M4" s="5">
        <f>_xll.SNL.Clients.Office.Excel.Functions.SPG(A4, "SP_PCT_SHARES_OWNED_ALL_INSTITUTIONS")</f>
        <v>94.71</v>
      </c>
      <c r="N4" s="9" t="str">
        <f>_xll.SNL.Clients.Office.Excel.Functions.SPG(A4, "RD_CREDIT_RATING_GLOBAL", "Issuer Credit Rating", "Local Currency LT|0")</f>
        <v/>
      </c>
      <c r="O4" s="9" t="str">
        <f>_xll.SNL.Clients.Office.Excel.Functions.SPG(A4, "RD_CWOL_GLOBAL", "Issuer Credit Rating", "Local Currency LT|0")</f>
        <v/>
      </c>
      <c r="P4" s="9" t="str">
        <f>_xll.SNL.Clients.Office.Excel.Functions.SPG(A4, "RD_RATING_ACTION_GLOBAL", "Issuer Credit Rating", "Local Currency LT|0")</f>
        <v/>
      </c>
      <c r="Q4" s="10" t="str">
        <f>_xll.SNL.Clients.Office.Excel.Functions.SPG(A4, "RD_LAST_REVIEW_DATE_GLOBAL", "Issuer Credit Rating", "Local Currency LT")</f>
        <v/>
      </c>
      <c r="R4" s="10" t="str">
        <f>_xll.SNL.Clients.Office.Excel.Functions.SPG(A4, "RD_CREDIT_RATING_DATE_GLOBAL", "Issuer Credit Rating", "Local Currency LT|0")</f>
        <v/>
      </c>
      <c r="S4" s="10" t="str">
        <f>_xll.SNL.Clients.Office.Excel.Functions.SPG(A4, "RD_CREDIT_WATCH_OUTLOOK_DATE_GLOBAL", "Issuer Credit Rating", "Local Currency LT|0")</f>
        <v/>
      </c>
    </row>
    <row r="5" spans="1:19" x14ac:dyDescent="0.3">
      <c r="A5" t="s">
        <v>1039</v>
      </c>
      <c r="B5" s="10">
        <f>_xll.ciqfunctions.udf.CIQ(A5,"IQ_FIRSTPRICINGDATE")</f>
        <v>44106</v>
      </c>
      <c r="C5" s="5">
        <f>_xll.SNL.Clients.Office.Excel.Functions.SPG(A5, "SP_VOLUME_AVG_WEEKLY_TO_SHARES_OUT", , "1M")</f>
        <v>10.470384455912985</v>
      </c>
      <c r="D5" s="5">
        <f>_xll.SNL.Clients.Office.Excel.Functions.SPG(A5, "SP_VOLUME_AVG_WEEKLY_TO_SHARES_OUT", , "3M")</f>
        <v>12.165471812449946</v>
      </c>
      <c r="E5" s="5">
        <f>_xll.SNL.Clients.Office.Excel.Functions.SPG(A5, "SP_VOLUME_AVG_DAILY_TO_1YR_AVG_DAILY", , "1M")</f>
        <v>95.01</v>
      </c>
      <c r="F5" s="5">
        <f>_xll.SNL.Clients.Office.Excel.Functions.SPG(A5, "SP_VOLUME_AVG_DAILY_TO_1YR_AVG_DAILY", , "3M")</f>
        <v>110.39</v>
      </c>
      <c r="G5" s="9" t="str">
        <f>_xll.SNL.Clients.Office.Excel.Functions.SPG(A5, "IQ_SECTOR")</f>
        <v>Consumer Discretionary</v>
      </c>
      <c r="H5" s="9" t="str">
        <f>_xll.SNL.Clients.Office.Excel.Functions.SPG(A5, "IQ_INDUSTRY_GROUP")</f>
        <v>Consumer Discretionary Distribution and Retail</v>
      </c>
      <c r="I5" s="9" t="str">
        <f>_xll.SNL.Clients.Office.Excel.Functions.SPG(A5, "IQ_INDUSTRY")</f>
        <v>Specialty Retail</v>
      </c>
      <c r="J5" s="9" t="str">
        <f>_xll.SNL.Clients.Office.Excel.Functions.SPG(A5, "IQ_PRIMARY_INDUSTRY")</f>
        <v>Other Specialty Retail</v>
      </c>
      <c r="K5" s="9" t="str">
        <f>_xll.SNL.Clients.Office.Excel.Functions.SPG(A5, "NAICS_CODE", "Primary")</f>
        <v>459110 - Sporting Goods Retailers</v>
      </c>
      <c r="L5" s="9" t="str">
        <f>_xll.SNL.Clients.Office.Excel.Functions.SPG(A5, "SP_TOPICTAG")</f>
        <v>Lifestyle; Location Based Services; Social Media Marketing; Ad Targeting; Brand Marketing; Amateur Sports</v>
      </c>
      <c r="M5" s="5">
        <f>_xll.SNL.Clients.Office.Excel.Functions.SPG(A5, "SP_PCT_SHARES_OWNED_ALL_INSTITUTIONS")</f>
        <v>109.04</v>
      </c>
      <c r="N5" s="9" t="str">
        <f>_xll.SNL.Clients.Office.Excel.Functions.SPG(A5, "RD_CREDIT_RATING_GLOBAL", "Issuer Credit Rating", "Local Currency LT|0")</f>
        <v>BB+</v>
      </c>
      <c r="O5" s="9" t="str">
        <f>_xll.SNL.Clients.Office.Excel.Functions.SPG(A5, "RD_CWOL_GLOBAL", "Issuer Credit Rating", "Local Currency LT|0")</f>
        <v>Stable</v>
      </c>
      <c r="P5" s="9" t="str">
        <f>_xll.SNL.Clients.Office.Excel.Functions.SPG(A5, "RD_RATING_ACTION_GLOBAL", "Issuer Credit Rating", "Local Currency LT|0")</f>
        <v>Upgrade | CreditWatch/Outlook (10/02/2024)</v>
      </c>
      <c r="Q5" s="10">
        <f>_xll.SNL.Clients.Office.Excel.Functions.SPG(A5, "RD_LAST_REVIEW_DATE_GLOBAL", "Issuer Credit Rating", "Local Currency LT")</f>
        <v>45597</v>
      </c>
      <c r="R5" s="10">
        <f>_xll.SNL.Clients.Office.Excel.Functions.SPG(A5, "RD_CREDIT_RATING_DATE_GLOBAL", "Issuer Credit Rating", "Local Currency LT|0")</f>
        <v>45567</v>
      </c>
      <c r="S5" s="10">
        <f>_xll.SNL.Clients.Office.Excel.Functions.SPG(A5, "RD_CREDIT_WATCH_OUTLOOK_DATE_GLOBAL", "Issuer Credit Rating", "Local Currency LT|0")</f>
        <v>45567</v>
      </c>
    </row>
    <row r="6" spans="1:19" x14ac:dyDescent="0.3">
      <c r="A6" t="s">
        <v>1040</v>
      </c>
      <c r="B6" s="10">
        <f>_xll.ciqfunctions.udf.CIQ(A6,"IQ_FIRSTPRICINGDATE")</f>
        <v>38134</v>
      </c>
      <c r="C6" s="5">
        <f>_xll.SNL.Clients.Office.Excel.Functions.SPG(A6, "SP_VOLUME_AVG_WEEKLY_TO_SHARES_OUT", , "1M")</f>
        <v>5.0116936917087536</v>
      </c>
      <c r="D6" s="5">
        <f>_xll.SNL.Clients.Office.Excel.Functions.SPG(A6, "SP_VOLUME_AVG_WEEKLY_TO_SHARES_OUT", , "3M")</f>
        <v>7.15731296490691</v>
      </c>
      <c r="E6" s="5">
        <f>_xll.SNL.Clients.Office.Excel.Functions.SPG(A6, "SP_VOLUME_AVG_DAILY_TO_1YR_AVG_DAILY", , "1M")</f>
        <v>88.82</v>
      </c>
      <c r="F6" s="5">
        <f>_xll.SNL.Clients.Office.Excel.Functions.SPG(A6, "SP_VOLUME_AVG_DAILY_TO_1YR_AVG_DAILY", , "3M")</f>
        <v>126.84</v>
      </c>
      <c r="G6" s="9" t="str">
        <f>_xll.SNL.Clients.Office.Excel.Functions.SPG(A6, "IQ_SECTOR")</f>
        <v>Health Care</v>
      </c>
      <c r="H6" s="9" t="str">
        <f>_xll.SNL.Clients.Office.Excel.Functions.SPG(A6, "IQ_INDUSTRY_GROUP")</f>
        <v>Pharmaceuticals, Biotechnology and Life Sciences</v>
      </c>
      <c r="I6" s="9" t="str">
        <f>_xll.SNL.Clients.Office.Excel.Functions.SPG(A6, "IQ_INDUSTRY")</f>
        <v>Biotechnology</v>
      </c>
      <c r="J6" s="9" t="str">
        <f>_xll.SNL.Clients.Office.Excel.Functions.SPG(A6, "IQ_PRIMARY_INDUSTRY")</f>
        <v>Biotechnology</v>
      </c>
      <c r="K6" s="9" t="str">
        <f>_xll.SNL.Clients.Office.Excel.Functions.SPG(A6, "NAICS_CODE", "Primary")</f>
        <v>325414 - Biological Product (except Diagnostic) Manufacturing</v>
      </c>
      <c r="L6" s="9" t="str">
        <f>_xll.SNL.Clients.Office.Excel.Functions.SPG(A6, "SP_TOPICTAG")</f>
        <v>Neuroscience; Central Nervous System; Genetic Disorder; Inflammation; Neurology; Psychiatry</v>
      </c>
      <c r="M6" s="5">
        <f>_xll.SNL.Clients.Office.Excel.Functions.SPG(A6, "SP_PCT_SHARES_OWNED_ALL_INSTITUTIONS")</f>
        <v>66.290000000000006</v>
      </c>
      <c r="N6" s="9" t="str">
        <f>_xll.SNL.Clients.Office.Excel.Functions.SPG(A6, "RD_CREDIT_RATING_GLOBAL", "Issuer Credit Rating", "Local Currency LT|0")</f>
        <v/>
      </c>
      <c r="O6" s="9" t="str">
        <f>_xll.SNL.Clients.Office.Excel.Functions.SPG(A6, "RD_CWOL_GLOBAL", "Issuer Credit Rating", "Local Currency LT|0")</f>
        <v/>
      </c>
      <c r="P6" s="9" t="str">
        <f>_xll.SNL.Clients.Office.Excel.Functions.SPG(A6, "RD_RATING_ACTION_GLOBAL", "Issuer Credit Rating", "Local Currency LT|0")</f>
        <v/>
      </c>
      <c r="Q6" s="10" t="str">
        <f>_xll.SNL.Clients.Office.Excel.Functions.SPG(A6, "RD_LAST_REVIEW_DATE_GLOBAL", "Issuer Credit Rating", "Local Currency LT")</f>
        <v/>
      </c>
      <c r="R6" s="10" t="str">
        <f>_xll.SNL.Clients.Office.Excel.Functions.SPG(A6, "RD_CREDIT_RATING_DATE_GLOBAL", "Issuer Credit Rating", "Local Currency LT|0")</f>
        <v/>
      </c>
      <c r="S6" s="10" t="str">
        <f>_xll.SNL.Clients.Office.Excel.Functions.SPG(A6, "RD_CREDIT_WATCH_OUTLOOK_DATE_GLOBAL", "Issuer Credit Rating", "Local Currency LT|0")</f>
        <v/>
      </c>
    </row>
    <row r="7" spans="1:19" x14ac:dyDescent="0.3">
      <c r="A7" t="s">
        <v>1041</v>
      </c>
      <c r="B7" s="10">
        <f>_xll.ciqfunctions.udf.CIQ(A7,"IQ_FIRSTPRICINGDATE")</f>
        <v>36020</v>
      </c>
      <c r="C7" s="5">
        <f>_xll.SNL.Clients.Office.Excel.Functions.SPG(A7, "SP_VOLUME_AVG_WEEKLY_TO_SHARES_OUT", , "1M")</f>
        <v>3.5130756618975409</v>
      </c>
      <c r="D7" s="5">
        <f>_xll.SNL.Clients.Office.Excel.Functions.SPG(A7, "SP_VOLUME_AVG_WEEKLY_TO_SHARES_OUT", , "3M")</f>
        <v>5.2777417546789689</v>
      </c>
      <c r="E7" s="5">
        <f>_xll.SNL.Clients.Office.Excel.Functions.SPG(A7, "SP_VOLUME_AVG_DAILY_TO_1YR_AVG_DAILY", , "1M")</f>
        <v>80.84</v>
      </c>
      <c r="F7" s="5">
        <f>_xll.SNL.Clients.Office.Excel.Functions.SPG(A7, "SP_VOLUME_AVG_DAILY_TO_1YR_AVG_DAILY", , "3M")</f>
        <v>121.44</v>
      </c>
      <c r="G7" s="9" t="str">
        <f>_xll.SNL.Clients.Office.Excel.Functions.SPG(A7, "IQ_SECTOR")</f>
        <v>Real Estate</v>
      </c>
      <c r="H7" s="9" t="str">
        <f>_xll.SNL.Clients.Office.Excel.Functions.SPG(A7, "IQ_INDUSTRY_GROUP")</f>
        <v>Equity Real Estate Investment Trusts (REITs)</v>
      </c>
      <c r="I7" s="9" t="str">
        <f>_xll.SNL.Clients.Office.Excel.Functions.SPG(A7, "IQ_INDUSTRY")</f>
        <v>Retail REITs</v>
      </c>
      <c r="J7" s="9" t="str">
        <f>_xll.SNL.Clients.Office.Excel.Functions.SPG(A7, "IQ_PRIMARY_INDUSTRY")</f>
        <v>Retail REITs</v>
      </c>
      <c r="K7" s="9" t="str">
        <f>_xll.SNL.Clients.Office.Excel.Functions.SPG(A7, "NAICS_CODE", "Primary")</f>
        <v>531110 - Lessors of Residential Buildings and Dwellings</v>
      </c>
      <c r="L7" s="9" t="str">
        <f>_xll.SNL.Clients.Office.Excel.Functions.SPG(A7, "SP_TOPICTAG")</f>
        <v/>
      </c>
      <c r="M7" s="5">
        <f>_xll.SNL.Clients.Office.Excel.Functions.SPG(A7, "SP_PCT_SHARES_OWNED_ALL_INSTITUTIONS")</f>
        <v>106.74</v>
      </c>
      <c r="N7" s="9" t="str">
        <f>_xll.SNL.Clients.Office.Excel.Functions.SPG(A7, "RD_CREDIT_RATING_GLOBAL", "Issuer Credit Rating", "Local Currency LT|0")</f>
        <v/>
      </c>
      <c r="O7" s="9" t="str">
        <f>_xll.SNL.Clients.Office.Excel.Functions.SPG(A7, "RD_CWOL_GLOBAL", "Issuer Credit Rating", "Local Currency LT|0")</f>
        <v/>
      </c>
      <c r="P7" s="9" t="str">
        <f>_xll.SNL.Clients.Office.Excel.Functions.SPG(A7, "RD_RATING_ACTION_GLOBAL", "Issuer Credit Rating", "Local Currency LT|0")</f>
        <v/>
      </c>
      <c r="Q7" s="10" t="str">
        <f>_xll.SNL.Clients.Office.Excel.Functions.SPG(A7, "RD_LAST_REVIEW_DATE_GLOBAL", "Issuer Credit Rating", "Local Currency LT")</f>
        <v/>
      </c>
      <c r="R7" s="10" t="str">
        <f>_xll.SNL.Clients.Office.Excel.Functions.SPG(A7, "RD_CREDIT_RATING_DATE_GLOBAL", "Issuer Credit Rating", "Local Currency LT|0")</f>
        <v/>
      </c>
      <c r="S7" s="10" t="str">
        <f>_xll.SNL.Clients.Office.Excel.Functions.SPG(A7, "RD_CREDIT_WATCH_OUTLOOK_DATE_GLOBAL", "Issuer Credit Rating", "Local Currency LT|0")</f>
        <v/>
      </c>
    </row>
    <row r="8" spans="1:19" x14ac:dyDescent="0.3">
      <c r="A8" t="s">
        <v>1042</v>
      </c>
      <c r="B8" s="10">
        <f>_xll.ciqfunctions.udf.CIQ(A8,"IQ_FIRSTPRICINGDATE")</f>
        <v>41922</v>
      </c>
      <c r="C8" s="5">
        <f>_xll.SNL.Clients.Office.Excel.Functions.SPG(A8, "SP_VOLUME_AVG_WEEKLY_TO_SHARES_OUT", , "1M")</f>
        <v>2.2332225833260644</v>
      </c>
      <c r="D8" s="5">
        <f>_xll.SNL.Clients.Office.Excel.Functions.SPG(A8, "SP_VOLUME_AVG_WEEKLY_TO_SHARES_OUT", , "3M")</f>
        <v>2.6688175035027997</v>
      </c>
      <c r="E8" s="5">
        <f>_xll.SNL.Clients.Office.Excel.Functions.SPG(A8, "SP_VOLUME_AVG_DAILY_TO_1YR_AVG_DAILY", , "1M")</f>
        <v>74.31</v>
      </c>
      <c r="F8" s="5">
        <f>_xll.SNL.Clients.Office.Excel.Functions.SPG(A8, "SP_VOLUME_AVG_DAILY_TO_1YR_AVG_DAILY", , "3M")</f>
        <v>88.8</v>
      </c>
      <c r="G8" s="9" t="str">
        <f>_xll.SNL.Clients.Office.Excel.Functions.SPG(A8, "IQ_SECTOR")</f>
        <v>Financials</v>
      </c>
      <c r="H8" s="9" t="str">
        <f>_xll.SNL.Clients.Office.Excel.Functions.SPG(A8, "IQ_INDUSTRY_GROUP")</f>
        <v>Financial Services</v>
      </c>
      <c r="I8" s="9" t="str">
        <f>_xll.SNL.Clients.Office.Excel.Functions.SPG(A8, "IQ_INDUSTRY")</f>
        <v>Capital Markets</v>
      </c>
      <c r="J8" s="9" t="str">
        <f>_xll.SNL.Clients.Office.Excel.Functions.SPG(A8, "IQ_PRIMARY_INDUSTRY")</f>
        <v>Asset Management and Custody Banks</v>
      </c>
      <c r="K8" s="9" t="str">
        <f>_xll.SNL.Clients.Office.Excel.Functions.SPG(A8, "NAICS_CODE", "Primary")</f>
        <v>551111 - Offices of Bank Holding Companies</v>
      </c>
      <c r="L8" s="9" t="str">
        <f>_xll.SNL.Clients.Office.Excel.Functions.SPG(A8, "SP_TOPICTAG")</f>
        <v/>
      </c>
      <c r="M8" s="5">
        <f>_xll.SNL.Clients.Office.Excel.Functions.SPG(A8, "SP_PCT_SHARES_OWNED_ALL_INSTITUTIONS")</f>
        <v>67.569999999999993</v>
      </c>
      <c r="N8" s="9" t="str">
        <f>_xll.SNL.Clients.Office.Excel.Functions.SPG(A8, "RD_CREDIT_RATING_GLOBAL", "Issuer Credit Rating", "Local Currency LT|0")</f>
        <v>BB+</v>
      </c>
      <c r="O8" s="9" t="str">
        <f>_xll.SNL.Clients.Office.Excel.Functions.SPG(A8, "RD_CWOL_GLOBAL", "Issuer Credit Rating", "Local Currency LT|0")</f>
        <v>Stable</v>
      </c>
      <c r="P8" s="9" t="str">
        <f>_xll.SNL.Clients.Office.Excel.Functions.SPG(A8, "RD_RATING_ACTION_GLOBAL", "Issuer Credit Rating", "Local Currency LT|0")</f>
        <v>Downgrade | CreditWatch/Outlook (08/13/2021)</v>
      </c>
      <c r="Q8" s="10">
        <f>_xll.SNL.Clients.Office.Excel.Functions.SPG(A8, "RD_LAST_REVIEW_DATE_GLOBAL", "Issuer Credit Rating", "Local Currency LT")</f>
        <v>45364</v>
      </c>
      <c r="R8" s="10">
        <f>_xll.SNL.Clients.Office.Excel.Functions.SPG(A8, "RD_CREDIT_RATING_DATE_GLOBAL", "Issuer Credit Rating", "Local Currency LT|0")</f>
        <v>44421</v>
      </c>
      <c r="S8" s="10">
        <f>_xll.SNL.Clients.Office.Excel.Functions.SPG(A8, "RD_CREDIT_WATCH_OUTLOOK_DATE_GLOBAL", "Issuer Credit Rating", "Local Currency LT|0")</f>
        <v>44421</v>
      </c>
    </row>
    <row r="9" spans="1:19" x14ac:dyDescent="0.3">
      <c r="A9" t="s">
        <v>1043</v>
      </c>
      <c r="B9" s="10">
        <f>_xll.ciqfunctions.udf.CIQ(A9,"IQ_FIRSTPRICINGDATE")</f>
        <v>34754</v>
      </c>
      <c r="C9" s="5">
        <f>_xll.SNL.Clients.Office.Excel.Functions.SPG(A9, "SP_VOLUME_AVG_WEEKLY_TO_SHARES_OUT", , "1M")</f>
        <v>3.099967950499622</v>
      </c>
      <c r="D9" s="5">
        <f>_xll.SNL.Clients.Office.Excel.Functions.SPG(A9, "SP_VOLUME_AVG_WEEKLY_TO_SHARES_OUT", , "3M")</f>
        <v>3.3589508994414929</v>
      </c>
      <c r="E9" s="5">
        <f>_xll.SNL.Clients.Office.Excel.Functions.SPG(A9, "SP_VOLUME_AVG_DAILY_TO_1YR_AVG_DAILY", , "1M")</f>
        <v>98.26</v>
      </c>
      <c r="F9" s="5">
        <f>_xll.SNL.Clients.Office.Excel.Functions.SPG(A9, "SP_VOLUME_AVG_DAILY_TO_1YR_AVG_DAILY", , "3M")</f>
        <v>106.47</v>
      </c>
      <c r="G9" s="9" t="str">
        <f>_xll.SNL.Clients.Office.Excel.Functions.SPG(A9, "IQ_SECTOR")</f>
        <v>Information Technology</v>
      </c>
      <c r="H9" s="9" t="str">
        <f>_xll.SNL.Clients.Office.Excel.Functions.SPG(A9, "IQ_INDUSTRY_GROUP")</f>
        <v>Software and Services</v>
      </c>
      <c r="I9" s="9" t="str">
        <f>_xll.SNL.Clients.Office.Excel.Functions.SPG(A9, "IQ_INDUSTRY")</f>
        <v>Software</v>
      </c>
      <c r="J9" s="9" t="str">
        <f>_xll.SNL.Clients.Office.Excel.Functions.SPG(A9, "IQ_PRIMARY_INDUSTRY")</f>
        <v>Application Software</v>
      </c>
      <c r="K9" s="9" t="str">
        <f>_xll.SNL.Clients.Office.Excel.Functions.SPG(A9, "NAICS_CODE", "Primary")</f>
        <v>513210 - Software Publishers</v>
      </c>
      <c r="L9" s="9" t="str">
        <f>_xll.SNL.Clients.Office.Excel.Functions.SPG(A9, "SP_TOPICTAG")</f>
        <v>Anti-Fraud; Software Development; Data Integration; Cloud Infrastructure; Process Automation; Payment Facilitator Enablers; Online Payments</v>
      </c>
      <c r="M9" s="5">
        <f>_xll.SNL.Clients.Office.Excel.Functions.SPG(A9, "SP_PCT_SHARES_OWNED_ALL_INSTITUTIONS")</f>
        <v>99.1</v>
      </c>
      <c r="N9" s="9" t="str">
        <f>_xll.SNL.Clients.Office.Excel.Functions.SPG(A9, "RD_CREDIT_RATING_GLOBAL", "Issuer Credit Rating", "Local Currency LT|0")</f>
        <v>BB+</v>
      </c>
      <c r="O9" s="9" t="str">
        <f>_xll.SNL.Clients.Office.Excel.Functions.SPG(A9, "RD_CWOL_GLOBAL", "Issuer Credit Rating", "Local Currency LT|0")</f>
        <v>Stable</v>
      </c>
      <c r="P9" s="9" t="str">
        <f>_xll.SNL.Clients.Office.Excel.Functions.SPG(A9, "RD_RATING_ACTION_GLOBAL", "Issuer Credit Rating", "Local Currency LT|0")</f>
        <v>Upgrade | CreditWatch/Outlook (01/22/2025)</v>
      </c>
      <c r="Q9" s="10">
        <f>_xll.SNL.Clients.Office.Excel.Functions.SPG(A9, "RD_LAST_REVIEW_DATE_GLOBAL", "Issuer Credit Rating", "Local Currency LT")</f>
        <v>45679</v>
      </c>
      <c r="R9" s="10">
        <f>_xll.SNL.Clients.Office.Excel.Functions.SPG(A9, "RD_CREDIT_RATING_DATE_GLOBAL", "Issuer Credit Rating", "Local Currency LT|0")</f>
        <v>45679</v>
      </c>
      <c r="S9" s="10">
        <f>_xll.SNL.Clients.Office.Excel.Functions.SPG(A9, "RD_CREDIT_WATCH_OUTLOOK_DATE_GLOBAL", "Issuer Credit Rating", "Local Currency LT|0")</f>
        <v>45679</v>
      </c>
    </row>
    <row r="10" spans="1:19" x14ac:dyDescent="0.3">
      <c r="A10" t="s">
        <v>1044</v>
      </c>
      <c r="B10" s="10">
        <f>_xll.ciqfunctions.udf.CIQ(A10,"IQ_FIRSTPRICINGDATE")</f>
        <v>43780</v>
      </c>
      <c r="C10" s="5">
        <f>_xll.SNL.Clients.Office.Excel.Functions.SPG(A10, "SP_VOLUME_AVG_WEEKLY_TO_SHARES_OUT", , "1M")</f>
        <v>3.5633916995386974</v>
      </c>
      <c r="D10" s="5">
        <f>_xll.SNL.Clients.Office.Excel.Functions.SPG(A10, "SP_VOLUME_AVG_WEEKLY_TO_SHARES_OUT", , "3M")</f>
        <v>4.4105069608880161</v>
      </c>
      <c r="E10" s="5">
        <f>_xll.SNL.Clients.Office.Excel.Functions.SPG(A10, "SP_VOLUME_AVG_DAILY_TO_1YR_AVG_DAILY", , "1M")</f>
        <v>84.98</v>
      </c>
      <c r="F10" s="5">
        <f>_xll.SNL.Clients.Office.Excel.Functions.SPG(A10, "SP_VOLUME_AVG_DAILY_TO_1YR_AVG_DAILY", , "3M")</f>
        <v>105.19</v>
      </c>
      <c r="G10" s="9" t="str">
        <f>_xll.SNL.Clients.Office.Excel.Functions.SPG(A10, "IQ_SECTOR")</f>
        <v>Health Care</v>
      </c>
      <c r="H10" s="9" t="str">
        <f>_xll.SNL.Clients.Office.Excel.Functions.SPG(A10, "IQ_INDUSTRY_GROUP")</f>
        <v>Health Care Equipment and Services</v>
      </c>
      <c r="I10" s="9" t="str">
        <f>_xll.SNL.Clients.Office.Excel.Functions.SPG(A10, "IQ_INDUSTRY")</f>
        <v>Health Care Providers and Services</v>
      </c>
      <c r="J10" s="9" t="str">
        <f>_xll.SNL.Clients.Office.Excel.Functions.SPG(A10, "IQ_PRIMARY_INDUSTRY")</f>
        <v>Health Care Distributors</v>
      </c>
      <c r="K10" s="9" t="str">
        <f>_xll.SNL.Clients.Office.Excel.Functions.SPG(A10, "NAICS_CODE", "Primary")</f>
        <v>423450 - Medical, Dental, and Hospital Equipment and Supplies Merchant Wholesalers</v>
      </c>
      <c r="L10" s="9" t="str">
        <f>_xll.SNL.Clients.Office.Excel.Functions.SPG(A10, "SP_TOPICTAG")</f>
        <v>Health Diagnostics; MHealth; Diabetes; Sleep Technology; Chronic Diseases; Endocrinology; Respiratory</v>
      </c>
      <c r="M10" s="5">
        <f>_xll.SNL.Clients.Office.Excel.Functions.SPG(A10, "SP_PCT_SHARES_OWNED_ALL_INSTITUTIONS")</f>
        <v>76.98</v>
      </c>
      <c r="N10" s="9" t="str">
        <f>_xll.SNL.Clients.Office.Excel.Functions.SPG(A10, "RD_CREDIT_RATING_GLOBAL", "Issuer Credit Rating", "Local Currency LT|0")</f>
        <v>BB-</v>
      </c>
      <c r="O10" s="9" t="str">
        <f>_xll.SNL.Clients.Office.Excel.Functions.SPG(A10, "RD_CWOL_GLOBAL", "Issuer Credit Rating", "Local Currency LT|0")</f>
        <v>Stable</v>
      </c>
      <c r="P10" s="9" t="str">
        <f>_xll.SNL.Clients.Office.Excel.Functions.SPG(A10, "RD_RATING_ACTION_GLOBAL", "Issuer Credit Rating", "Local Currency LT|0")</f>
        <v>Upgrade | CreditWatch/Outlook (09/25/2024)</v>
      </c>
      <c r="Q10" s="10">
        <f>_xll.SNL.Clients.Office.Excel.Functions.SPG(A10, "RD_LAST_REVIEW_DATE_GLOBAL", "Issuer Credit Rating", "Local Currency LT")</f>
        <v>45587</v>
      </c>
      <c r="R10" s="10">
        <f>_xll.SNL.Clients.Office.Excel.Functions.SPG(A10, "RD_CREDIT_RATING_DATE_GLOBAL", "Issuer Credit Rating", "Local Currency LT|0")</f>
        <v>45560</v>
      </c>
      <c r="S10" s="10">
        <f>_xll.SNL.Clients.Office.Excel.Functions.SPG(A10, "RD_CREDIT_WATCH_OUTLOOK_DATE_GLOBAL", "Issuer Credit Rating", "Local Currency LT|0")</f>
        <v>45560</v>
      </c>
    </row>
    <row r="11" spans="1:19" x14ac:dyDescent="0.3">
      <c r="A11" t="s">
        <v>1045</v>
      </c>
      <c r="B11" s="10">
        <f>_xll.ciqfunctions.udf.CIQ(A11,"IQ_FIRSTPRICINGDATE")</f>
        <v>40114</v>
      </c>
      <c r="C11" s="5">
        <f>_xll.SNL.Clients.Office.Excel.Functions.SPG(A11, "SP_VOLUME_AVG_WEEKLY_TO_SHARES_OUT", , "1M")</f>
        <v>4.3664105539405806</v>
      </c>
      <c r="D11" s="5">
        <f>_xll.SNL.Clients.Office.Excel.Functions.SPG(A11, "SP_VOLUME_AVG_WEEKLY_TO_SHARES_OUT", , "3M")</f>
        <v>4.0626713760524433</v>
      </c>
      <c r="E11" s="5">
        <f>_xll.SNL.Clients.Office.Excel.Functions.SPG(A11, "SP_VOLUME_AVG_DAILY_TO_1YR_AVG_DAILY", , "1M")</f>
        <v>111.8</v>
      </c>
      <c r="F11" s="5">
        <f>_xll.SNL.Clients.Office.Excel.Functions.SPG(A11, "SP_VOLUME_AVG_DAILY_TO_1YR_AVG_DAILY", , "3M")</f>
        <v>104.03</v>
      </c>
      <c r="G11" s="9" t="str">
        <f>_xll.SNL.Clients.Office.Excel.Functions.SPG(A11, "IQ_SECTOR")</f>
        <v>Health Care</v>
      </c>
      <c r="H11" s="9" t="str">
        <f>_xll.SNL.Clients.Office.Excel.Functions.SPG(A11, "IQ_INDUSTRY_GROUP")</f>
        <v>Health Care Equipment and Services</v>
      </c>
      <c r="I11" s="9" t="str">
        <f>_xll.SNL.Clients.Office.Excel.Functions.SPG(A11, "IQ_INDUSTRY")</f>
        <v>Health Care Providers and Services</v>
      </c>
      <c r="J11" s="9" t="str">
        <f>_xll.SNL.Clients.Office.Excel.Functions.SPG(A11, "IQ_PRIMARY_INDUSTRY")</f>
        <v>Health Care Services</v>
      </c>
      <c r="K11" s="9" t="str">
        <f>_xll.SNL.Clients.Office.Excel.Functions.SPG(A11, "NAICS_CODE", "Primary")</f>
        <v>621610 - Home Health Care Services</v>
      </c>
      <c r="L11" s="9" t="str">
        <f>_xll.SNL.Clients.Office.Excel.Functions.SPG(A11, "SP_TOPICTAG")</f>
        <v>MHealth; Assisted Living; End-of-Life Planning</v>
      </c>
      <c r="M11" s="5">
        <f>_xll.SNL.Clients.Office.Excel.Functions.SPG(A11, "SP_PCT_SHARES_OWNED_ALL_INSTITUTIONS")</f>
        <v>100.78</v>
      </c>
      <c r="N11" s="9" t="str">
        <f>_xll.SNL.Clients.Office.Excel.Functions.SPG(A11, "RD_CREDIT_RATING_GLOBAL", "Issuer Credit Rating", "Local Currency LT|0")</f>
        <v/>
      </c>
      <c r="O11" s="9" t="str">
        <f>_xll.SNL.Clients.Office.Excel.Functions.SPG(A11, "RD_CWOL_GLOBAL", "Issuer Credit Rating", "Local Currency LT|0")</f>
        <v/>
      </c>
      <c r="P11" s="9" t="str">
        <f>_xll.SNL.Clients.Office.Excel.Functions.SPG(A11, "RD_RATING_ACTION_GLOBAL", "Issuer Credit Rating", "Local Currency LT|0")</f>
        <v/>
      </c>
      <c r="Q11" s="10" t="str">
        <f>_xll.SNL.Clients.Office.Excel.Functions.SPG(A11, "RD_LAST_REVIEW_DATE_GLOBAL", "Issuer Credit Rating", "Local Currency LT")</f>
        <v/>
      </c>
      <c r="R11" s="10" t="str">
        <f>_xll.SNL.Clients.Office.Excel.Functions.SPG(A11, "RD_CREDIT_RATING_DATE_GLOBAL", "Issuer Credit Rating", "Local Currency LT|0")</f>
        <v/>
      </c>
      <c r="S11" s="10" t="str">
        <f>_xll.SNL.Clients.Office.Excel.Functions.SPG(A11, "RD_CREDIT_WATCH_OUTLOOK_DATE_GLOBAL", "Issuer Credit Rating", "Local Currency LT|0")</f>
        <v/>
      </c>
    </row>
    <row r="12" spans="1:19" x14ac:dyDescent="0.3">
      <c r="A12" t="s">
        <v>1046</v>
      </c>
      <c r="B12" s="10">
        <f>_xll.ciqfunctions.udf.CIQ(A12,"IQ_FIRSTPRICINGDATE")</f>
        <v>37938</v>
      </c>
      <c r="C12" s="5">
        <f>_xll.SNL.Clients.Office.Excel.Functions.SPG(A12, "SP_VOLUME_AVG_WEEKLY_TO_SHARES_OUT", , "1M")</f>
        <v>1.9697481247978457</v>
      </c>
      <c r="D12" s="5">
        <f>_xll.SNL.Clients.Office.Excel.Functions.SPG(A12, "SP_VOLUME_AVG_WEEKLY_TO_SHARES_OUT", , "3M")</f>
        <v>2.4874457653209441</v>
      </c>
      <c r="E12" s="5">
        <f>_xll.SNL.Clients.Office.Excel.Functions.SPG(A12, "SP_VOLUME_AVG_DAILY_TO_1YR_AVG_DAILY", , "1M")</f>
        <v>86.99</v>
      </c>
      <c r="F12" s="5">
        <f>_xll.SNL.Clients.Office.Excel.Functions.SPG(A12, "SP_VOLUME_AVG_DAILY_TO_1YR_AVG_DAILY", , "3M")</f>
        <v>109.85</v>
      </c>
      <c r="G12" s="9" t="str">
        <f>_xll.SNL.Clients.Office.Excel.Functions.SPG(A12, "IQ_SECTOR")</f>
        <v>Information Technology</v>
      </c>
      <c r="H12" s="9" t="str">
        <f>_xll.SNL.Clients.Office.Excel.Functions.SPG(A12, "IQ_INDUSTRY_GROUP")</f>
        <v>Software and Services</v>
      </c>
      <c r="I12" s="9" t="str">
        <f>_xll.SNL.Clients.Office.Excel.Functions.SPG(A12, "IQ_INDUSTRY")</f>
        <v>Software</v>
      </c>
      <c r="J12" s="9" t="str">
        <f>_xll.SNL.Clients.Office.Excel.Functions.SPG(A12, "IQ_PRIMARY_INDUSTRY")</f>
        <v>Systems Software</v>
      </c>
      <c r="K12" s="9" t="str">
        <f>_xll.SNL.Clients.Office.Excel.Functions.SPG(A12, "NAICS_CODE", "Primary")</f>
        <v>513210 - Software Publishers</v>
      </c>
      <c r="L12" s="9" t="str">
        <f>_xll.SNL.Clients.Office.Excel.Functions.SPG(A12, "SP_TOPICTAG")</f>
        <v>Software Development; Data Integration; Digital Media; Sensors; Data Protection; Cloud Storage; Streaming Media</v>
      </c>
      <c r="M12" s="5">
        <f>_xll.SNL.Clients.Office.Excel.Functions.SPG(A12, "SP_PCT_SHARES_OWNED_ALL_INSTITUTIONS")</f>
        <v>96.9</v>
      </c>
      <c r="N12" s="9" t="str">
        <f>_xll.SNL.Clients.Office.Excel.Functions.SPG(A12, "RD_CREDIT_RATING_GLOBAL", "Issuer Credit Rating", "Local Currency LT|0")</f>
        <v>BB-</v>
      </c>
      <c r="O12" s="9" t="str">
        <f>_xll.SNL.Clients.Office.Excel.Functions.SPG(A12, "RD_CWOL_GLOBAL", "Issuer Credit Rating", "Local Currency LT|0")</f>
        <v>Stable</v>
      </c>
      <c r="P12" s="9" t="str">
        <f>_xll.SNL.Clients.Office.Excel.Functions.SPG(A12, "RD_RATING_ACTION_GLOBAL", "Issuer Credit Rating", "Local Currency LT|0")</f>
        <v>CreditWatch/Outlook (11/07/2022)</v>
      </c>
      <c r="Q12" s="10">
        <f>_xll.SNL.Clients.Office.Excel.Functions.SPG(A12, "RD_LAST_REVIEW_DATE_GLOBAL", "Issuer Credit Rating", "Local Currency LT")</f>
        <v>45435</v>
      </c>
      <c r="R12" s="10">
        <f>_xll.SNL.Clients.Office.Excel.Functions.SPG(A12, "RD_CREDIT_RATING_DATE_GLOBAL", "Issuer Credit Rating", "Local Currency LT|0")</f>
        <v>43964</v>
      </c>
      <c r="S12" s="10">
        <f>_xll.SNL.Clients.Office.Excel.Functions.SPG(A12, "RD_CREDIT_WATCH_OUTLOOK_DATE_GLOBAL", "Issuer Credit Rating", "Local Currency LT|0")</f>
        <v>44872</v>
      </c>
    </row>
    <row r="13" spans="1:19" x14ac:dyDescent="0.3">
      <c r="A13" t="s">
        <v>1047</v>
      </c>
      <c r="B13" s="10">
        <f>_xll.ciqfunctions.udf.CIQ(A13,"IQ_FIRSTPRICINGDATE")</f>
        <v>42660</v>
      </c>
      <c r="C13" s="5">
        <f>_xll.SNL.Clients.Office.Excel.Functions.SPG(A13, "SP_VOLUME_AVG_WEEKLY_TO_SHARES_OUT", , "1M")</f>
        <v>8.9886975893659855</v>
      </c>
      <c r="D13" s="5">
        <f>_xll.SNL.Clients.Office.Excel.Functions.SPG(A13, "SP_VOLUME_AVG_WEEKLY_TO_SHARES_OUT", , "3M")</f>
        <v>7.7435527282672529</v>
      </c>
      <c r="E13" s="5">
        <f>_xll.SNL.Clients.Office.Excel.Functions.SPG(A13, "SP_VOLUME_AVG_DAILY_TO_1YR_AVG_DAILY", , "1M")</f>
        <v>118</v>
      </c>
      <c r="F13" s="5">
        <f>_xll.SNL.Clients.Office.Excel.Functions.SPG(A13, "SP_VOLUME_AVG_DAILY_TO_1YR_AVG_DAILY", , "3M")</f>
        <v>101.65</v>
      </c>
      <c r="G13" s="9" t="str">
        <f>_xll.SNL.Clients.Office.Excel.Functions.SPG(A13, "IQ_SECTOR")</f>
        <v>Consumer Discretionary</v>
      </c>
      <c r="H13" s="9" t="str">
        <f>_xll.SNL.Clients.Office.Excel.Functions.SPG(A13, "IQ_INDUSTRY_GROUP")</f>
        <v>Automobiles and Components</v>
      </c>
      <c r="I13" s="9" t="str">
        <f>_xll.SNL.Clients.Office.Excel.Functions.SPG(A13, "IQ_INDUSTRY")</f>
        <v>Automobile Components</v>
      </c>
      <c r="J13" s="9" t="str">
        <f>_xll.SNL.Clients.Office.Excel.Functions.SPG(A13, "IQ_PRIMARY_INDUSTRY")</f>
        <v>Automotive Parts and Equipment</v>
      </c>
      <c r="K13" s="9" t="str">
        <f>_xll.SNL.Clients.Office.Excel.Functions.SPG(A13, "NAICS_CODE", "Primary")</f>
        <v>3363 - Motor Vehicle Parts Manufacturing</v>
      </c>
      <c r="L13" s="9" t="str">
        <f>_xll.SNL.Clients.Office.Excel.Functions.SPG(A13, "SP_TOPICTAG")</f>
        <v/>
      </c>
      <c r="M13" s="5">
        <f>_xll.SNL.Clients.Office.Excel.Functions.SPG(A13, "SP_PCT_SHARES_OWNED_ALL_INSTITUTIONS")</f>
        <v>104.28</v>
      </c>
      <c r="N13" s="9" t="str">
        <f>_xll.SNL.Clients.Office.Excel.Functions.SPG(A13, "RD_CREDIT_RATING_GLOBAL", "Issuer Credit Rating", "Local Currency LT|0")</f>
        <v>BB</v>
      </c>
      <c r="O13" s="9" t="str">
        <f>_xll.SNL.Clients.Office.Excel.Functions.SPG(A13, "RD_CWOL_GLOBAL", "Issuer Credit Rating", "Local Currency LT|0")</f>
        <v>Stable</v>
      </c>
      <c r="P13" s="9" t="str">
        <f>_xll.SNL.Clients.Office.Excel.Functions.SPG(A13, "RD_RATING_ACTION_GLOBAL", "Issuer Credit Rating", "Local Currency LT|0")</f>
        <v>Upgrade | CreditWatch/Outlook (12/07/2023)</v>
      </c>
      <c r="Q13" s="10">
        <f>_xll.SNL.Clients.Office.Excel.Functions.SPG(A13, "RD_LAST_REVIEW_DATE_GLOBAL", "Issuer Credit Rating", "Local Currency LT")</f>
        <v>45616</v>
      </c>
      <c r="R13" s="10">
        <f>_xll.SNL.Clients.Office.Excel.Functions.SPG(A13, "RD_CREDIT_RATING_DATE_GLOBAL", "Issuer Credit Rating", "Local Currency LT|0")</f>
        <v>45267</v>
      </c>
      <c r="S13" s="10">
        <f>_xll.SNL.Clients.Office.Excel.Functions.SPG(A13, "RD_CREDIT_WATCH_OUTLOOK_DATE_GLOBAL", "Issuer Credit Rating", "Local Currency LT|0")</f>
        <v>45267</v>
      </c>
    </row>
    <row r="14" spans="1:19" x14ac:dyDescent="0.3">
      <c r="A14" t="s">
        <v>1048</v>
      </c>
      <c r="B14" s="10">
        <f>_xll.ciqfunctions.udf.CIQ(A14,"IQ_FIRSTPRICINGDATE")</f>
        <v>41565</v>
      </c>
      <c r="C14" s="5">
        <f>_xll.SNL.Clients.Office.Excel.Functions.SPG(A14, "SP_VOLUME_AVG_WEEKLY_TO_SHARES_OUT", , "1M")</f>
        <v>5.1326232941068817</v>
      </c>
      <c r="D14" s="5">
        <f>_xll.SNL.Clients.Office.Excel.Functions.SPG(A14, "SP_VOLUME_AVG_WEEKLY_TO_SHARES_OUT", , "3M")</f>
        <v>5.6319371867316921</v>
      </c>
      <c r="E14" s="5">
        <f>_xll.SNL.Clients.Office.Excel.Functions.SPG(A14, "SP_VOLUME_AVG_DAILY_TO_1YR_AVG_DAILY", , "1M")</f>
        <v>69.099999999999994</v>
      </c>
      <c r="F14" s="5">
        <f>_xll.SNL.Clients.Office.Excel.Functions.SPG(A14, "SP_VOLUME_AVG_DAILY_TO_1YR_AVG_DAILY", , "3M")</f>
        <v>75.83</v>
      </c>
      <c r="G14" s="9" t="str">
        <f>_xll.SNL.Clients.Office.Excel.Functions.SPG(A14, "IQ_SECTOR")</f>
        <v>Health Care</v>
      </c>
      <c r="H14" s="9" t="str">
        <f>_xll.SNL.Clients.Office.Excel.Functions.SPG(A14, "IQ_INDUSTRY_GROUP")</f>
        <v>Pharmaceuticals, Biotechnology and Life Sciences</v>
      </c>
      <c r="I14" s="9" t="str">
        <f>_xll.SNL.Clients.Office.Excel.Functions.SPG(A14, "IQ_INDUSTRY")</f>
        <v>Biotechnology</v>
      </c>
      <c r="J14" s="9" t="str">
        <f>_xll.SNL.Clients.Office.Excel.Functions.SPG(A14, "IQ_PRIMARY_INDUSTRY")</f>
        <v>Biotechnology</v>
      </c>
      <c r="K14" s="9" t="str">
        <f>_xll.SNL.Clients.Office.Excel.Functions.SPG(A14, "NAICS_CODE", "Primary")</f>
        <v>325414 - Biological Product (except Diagnostic) Manufacturing</v>
      </c>
      <c r="L14" s="9" t="str">
        <f>_xll.SNL.Clients.Office.Excel.Functions.SPG(A14, "SP_TOPICTAG")</f>
        <v>Health Diagnostics; Genetic Disorder; Hepatology; Immunology; Infectious Diseases; Respiratory</v>
      </c>
      <c r="M14" s="5">
        <f>_xll.SNL.Clients.Office.Excel.Functions.SPG(A14, "SP_PCT_SHARES_OWNED_ALL_INSTITUTIONS")</f>
        <v>90.71</v>
      </c>
      <c r="N14" s="9" t="str">
        <f>_xll.SNL.Clients.Office.Excel.Functions.SPG(A14, "RD_CREDIT_RATING_GLOBAL", "Issuer Credit Rating", "Local Currency LT|0")</f>
        <v/>
      </c>
      <c r="O14" s="9" t="str">
        <f>_xll.SNL.Clients.Office.Excel.Functions.SPG(A14, "RD_CWOL_GLOBAL", "Issuer Credit Rating", "Local Currency LT|0")</f>
        <v/>
      </c>
      <c r="P14" s="9" t="str">
        <f>_xll.SNL.Clients.Office.Excel.Functions.SPG(A14, "RD_RATING_ACTION_GLOBAL", "Issuer Credit Rating", "Local Currency LT|0")</f>
        <v/>
      </c>
      <c r="Q14" s="10" t="str">
        <f>_xll.SNL.Clients.Office.Excel.Functions.SPG(A14, "RD_LAST_REVIEW_DATE_GLOBAL", "Issuer Credit Rating", "Local Currency LT")</f>
        <v/>
      </c>
      <c r="R14" s="10" t="str">
        <f>_xll.SNL.Clients.Office.Excel.Functions.SPG(A14, "RD_CREDIT_RATING_DATE_GLOBAL", "Issuer Credit Rating", "Local Currency LT|0")</f>
        <v/>
      </c>
      <c r="S14" s="10" t="str">
        <f>_xll.SNL.Clients.Office.Excel.Functions.SPG(A14, "RD_CREDIT_WATCH_OUTLOOK_DATE_GLOBAL", "Issuer Credit Rating", "Local Currency LT|0")</f>
        <v/>
      </c>
    </row>
    <row r="15" spans="1:19" x14ac:dyDescent="0.3">
      <c r="A15" t="s">
        <v>1049</v>
      </c>
      <c r="B15" s="10">
        <f>_xll.ciqfunctions.udf.CIQ(A15,"IQ_FIRSTPRICINGDATE")</f>
        <v>33410</v>
      </c>
      <c r="C15" s="5">
        <f>_xll.SNL.Clients.Office.Excel.Functions.SPG(A15, "SP_VOLUME_AVG_WEEKLY_TO_SHARES_OUT", , "1M")</f>
        <v>5.4026743796793912</v>
      </c>
      <c r="D15" s="5">
        <f>_xll.SNL.Clients.Office.Excel.Functions.SPG(A15, "SP_VOLUME_AVG_WEEKLY_TO_SHARES_OUT", , "3M")</f>
        <v>5.3725861811278222</v>
      </c>
      <c r="E15" s="5">
        <f>_xll.SNL.Clients.Office.Excel.Functions.SPG(A15, "SP_VOLUME_AVG_DAILY_TO_1YR_AVG_DAILY", , "1M")</f>
        <v>94.8</v>
      </c>
      <c r="F15" s="5">
        <f>_xll.SNL.Clients.Office.Excel.Functions.SPG(A15, "SP_VOLUME_AVG_DAILY_TO_1YR_AVG_DAILY", , "3M")</f>
        <v>94.27</v>
      </c>
      <c r="G15" s="9" t="str">
        <f>_xll.SNL.Clients.Office.Excel.Functions.SPG(A15, "IQ_SECTOR")</f>
        <v>Consumer Discretionary</v>
      </c>
      <c r="H15" s="9" t="str">
        <f>_xll.SNL.Clients.Office.Excel.Functions.SPG(A15, "IQ_INDUSTRY_GROUP")</f>
        <v>Consumer Services</v>
      </c>
      <c r="I15" s="9" t="str">
        <f>_xll.SNL.Clients.Office.Excel.Functions.SPG(A15, "IQ_INDUSTRY")</f>
        <v>Diversified Consumer Services</v>
      </c>
      <c r="J15" s="9" t="str">
        <f>_xll.SNL.Clients.Office.Excel.Functions.SPG(A15, "IQ_PRIMARY_INDUSTRY")</f>
        <v>Education Services</v>
      </c>
      <c r="K15" s="9" t="str">
        <f>_xll.SNL.Clients.Office.Excel.Functions.SPG(A15, "NAICS_CODE", "Primary")</f>
        <v>611 - Educational Services</v>
      </c>
      <c r="L15" s="9" t="str">
        <f>_xll.SNL.Clients.Office.Excel.Functions.SPG(A15, "SP_TOPICTAG")</f>
        <v>Livestock; Psychiatry</v>
      </c>
      <c r="M15" s="5">
        <f>_xll.SNL.Clients.Office.Excel.Functions.SPG(A15, "SP_PCT_SHARES_OWNED_ALL_INSTITUTIONS")</f>
        <v>94.2</v>
      </c>
      <c r="N15" s="9" t="str">
        <f>_xll.SNL.Clients.Office.Excel.Functions.SPG(A15, "RD_CREDIT_RATING_GLOBAL", "Issuer Credit Rating", "Local Currency LT|0")</f>
        <v>BB</v>
      </c>
      <c r="O15" s="9" t="str">
        <f>_xll.SNL.Clients.Office.Excel.Functions.SPG(A15, "RD_CWOL_GLOBAL", "Issuer Credit Rating", "Local Currency LT|0")</f>
        <v>Stable</v>
      </c>
      <c r="P15" s="9" t="str">
        <f>_xll.SNL.Clients.Office.Excel.Functions.SPG(A15, "RD_RATING_ACTION_GLOBAL", "Issuer Credit Rating", "Local Currency LT|0")</f>
        <v>Upgrade | CreditWatch/Outlook (02/16/2023)</v>
      </c>
      <c r="Q15" s="10">
        <f>_xll.SNL.Clients.Office.Excel.Functions.SPG(A15, "RD_LAST_REVIEW_DATE_GLOBAL", "Issuer Credit Rating", "Local Currency LT")</f>
        <v>45525</v>
      </c>
      <c r="R15" s="10">
        <f>_xll.SNL.Clients.Office.Excel.Functions.SPG(A15, "RD_CREDIT_RATING_DATE_GLOBAL", "Issuer Credit Rating", "Local Currency LT|0")</f>
        <v>44973</v>
      </c>
      <c r="S15" s="10">
        <f>_xll.SNL.Clients.Office.Excel.Functions.SPG(A15, "RD_CREDIT_WATCH_OUTLOOK_DATE_GLOBAL", "Issuer Credit Rating", "Local Currency LT|0")</f>
        <v>44973</v>
      </c>
    </row>
    <row r="16" spans="1:19" x14ac:dyDescent="0.3">
      <c r="A16" t="s">
        <v>1050</v>
      </c>
      <c r="B16" s="10">
        <f>_xll.ciqfunctions.udf.CIQ(A16,"IQ_FIRSTPRICINGDATE")</f>
        <v>37224</v>
      </c>
      <c r="C16" s="5">
        <f>_xll.SNL.Clients.Office.Excel.Functions.SPG(A16, "SP_VOLUME_AVG_WEEKLY_TO_SHARES_OUT", , "1M")</f>
        <v>13.026819347806157</v>
      </c>
      <c r="D16" s="5">
        <f>_xll.SNL.Clients.Office.Excel.Functions.SPG(A16, "SP_VOLUME_AVG_WEEKLY_TO_SHARES_OUT", , "3M")</f>
        <v>18.109770785258924</v>
      </c>
      <c r="E16" s="5">
        <f>_xll.SNL.Clients.Office.Excel.Functions.SPG(A16, "SP_VOLUME_AVG_DAILY_TO_1YR_AVG_DAILY", , "1M")</f>
        <v>73.569999999999993</v>
      </c>
      <c r="F16" s="5">
        <f>_xll.SNL.Clients.Office.Excel.Functions.SPG(A16, "SP_VOLUME_AVG_DAILY_TO_1YR_AVG_DAILY", , "3M")</f>
        <v>102.28</v>
      </c>
      <c r="G16" s="9" t="str">
        <f>_xll.SNL.Clients.Office.Excel.Functions.SPG(A16, "IQ_SECTOR")</f>
        <v>Consumer Discretionary</v>
      </c>
      <c r="H16" s="9" t="str">
        <f>_xll.SNL.Clients.Office.Excel.Functions.SPG(A16, "IQ_INDUSTRY_GROUP")</f>
        <v>Consumer Discretionary Distribution and Retail</v>
      </c>
      <c r="I16" s="9" t="str">
        <f>_xll.SNL.Clients.Office.Excel.Functions.SPG(A16, "IQ_INDUSTRY")</f>
        <v>Specialty Retail</v>
      </c>
      <c r="J16" s="9" t="str">
        <f>_xll.SNL.Clients.Office.Excel.Functions.SPG(A16, "IQ_PRIMARY_INDUSTRY")</f>
        <v>Automotive Retail</v>
      </c>
      <c r="K16" s="9" t="str">
        <f>_xll.SNL.Clients.Office.Excel.Functions.SPG(A16, "NAICS_CODE", "Primary")</f>
        <v>441330 - Automotive Parts and Accessories Retailers</v>
      </c>
      <c r="L16" s="9" t="str">
        <f>_xll.SNL.Clients.Office.Excel.Functions.SPG(A16, "SP_TOPICTAG")</f>
        <v>Fleet Management; Industrial Automation</v>
      </c>
      <c r="M16" s="5">
        <f>_xll.SNL.Clients.Office.Excel.Functions.SPG(A16, "SP_PCT_SHARES_OWNED_ALL_INSTITUTIONS")</f>
        <v>111.68</v>
      </c>
      <c r="N16" s="9" t="str">
        <f>_xll.SNL.Clients.Office.Excel.Functions.SPG(A16, "RD_CREDIT_RATING_GLOBAL", "Issuer Credit Rating", "Local Currency LT|0")</f>
        <v>BB+</v>
      </c>
      <c r="O16" s="9" t="str">
        <f>_xll.SNL.Clients.Office.Excel.Functions.SPG(A16, "RD_CWOL_GLOBAL", "Issuer Credit Rating", "Local Currency LT|0")</f>
        <v>Negative</v>
      </c>
      <c r="P16" s="9" t="str">
        <f>_xll.SNL.Clients.Office.Excel.Functions.SPG(A16, "RD_RATING_ACTION_GLOBAL", "Issuer Credit Rating", "Local Currency LT|0")</f>
        <v>CreditWatch/Outlook (09/26/2024)</v>
      </c>
      <c r="Q16" s="10">
        <f>_xll.SNL.Clients.Office.Excel.Functions.SPG(A16, "RD_LAST_REVIEW_DATE_GLOBAL", "Issuer Credit Rating", "Local Currency LT")</f>
        <v>45561</v>
      </c>
      <c r="R16" s="10">
        <f>_xll.SNL.Clients.Office.Excel.Functions.SPG(A16, "RD_CREDIT_RATING_DATE_GLOBAL", "Issuer Credit Rating", "Local Currency LT|0")</f>
        <v>45181</v>
      </c>
      <c r="S16" s="10">
        <f>_xll.SNL.Clients.Office.Excel.Functions.SPG(A16, "RD_CREDIT_WATCH_OUTLOOK_DATE_GLOBAL", "Issuer Credit Rating", "Local Currency LT|0")</f>
        <v>45561</v>
      </c>
    </row>
    <row r="17" spans="1:19" x14ac:dyDescent="0.3">
      <c r="A17" t="s">
        <v>1051</v>
      </c>
      <c r="B17" s="10">
        <f>_xll.ciqfunctions.udf.CIQ(A17,"IQ_FIRSTPRICINGDATE")</f>
        <v>35020</v>
      </c>
      <c r="C17" s="5">
        <f>_xll.SNL.Clients.Office.Excel.Functions.SPG(A17, "SP_VOLUME_AVG_WEEKLY_TO_SHARES_OUT", , "1M")</f>
        <v>3.3580261160351732</v>
      </c>
      <c r="D17" s="5">
        <f>_xll.SNL.Clients.Office.Excel.Functions.SPG(A17, "SP_VOLUME_AVG_WEEKLY_TO_SHARES_OUT", , "3M")</f>
        <v>3.0458839553089918</v>
      </c>
      <c r="E17" s="5">
        <f>_xll.SNL.Clients.Office.Excel.Functions.SPG(A17, "SP_VOLUME_AVG_DAILY_TO_1YR_AVG_DAILY", , "1M")</f>
        <v>115.9</v>
      </c>
      <c r="F17" s="5">
        <f>_xll.SNL.Clients.Office.Excel.Functions.SPG(A17, "SP_VOLUME_AVG_DAILY_TO_1YR_AVG_DAILY", , "3M")</f>
        <v>105.13</v>
      </c>
      <c r="G17" s="9" t="str">
        <f>_xll.SNL.Clients.Office.Excel.Functions.SPG(A17, "IQ_SECTOR")</f>
        <v>Information Technology</v>
      </c>
      <c r="H17" s="9" t="str">
        <f>_xll.SNL.Clients.Office.Excel.Functions.SPG(A17, "IQ_INDUSTRY_GROUP")</f>
        <v>Technology Hardware and Equipment</v>
      </c>
      <c r="I17" s="9" t="str">
        <f>_xll.SNL.Clients.Office.Excel.Functions.SPG(A17, "IQ_INDUSTRY")</f>
        <v>Electronic Equipment, Instruments and Components</v>
      </c>
      <c r="J17" s="9" t="str">
        <f>_xll.SNL.Clients.Office.Excel.Functions.SPG(A17, "IQ_PRIMARY_INDUSTRY")</f>
        <v>Electronic Equipment and Instruments</v>
      </c>
      <c r="K17" s="9" t="str">
        <f>_xll.SNL.Clients.Office.Excel.Functions.SPG(A17, "NAICS_CODE", "Primary")</f>
        <v>333242 - Semiconductor Machinery Manufacturing</v>
      </c>
      <c r="L17" s="9" t="str">
        <f>_xll.SNL.Clients.Office.Excel.Functions.SPG(A17, "SP_TOPICTAG")</f>
        <v>Energy Management; Industrial Automation; Sensors; Smart Energy; Power Grid; Data Center Technology; Utility Scale Solar</v>
      </c>
      <c r="M17" s="5">
        <f>_xll.SNL.Clients.Office.Excel.Functions.SPG(A17, "SP_PCT_SHARES_OWNED_ALL_INSTITUTIONS")</f>
        <v>104.45</v>
      </c>
      <c r="N17" s="9" t="str">
        <f>_xll.SNL.Clients.Office.Excel.Functions.SPG(A17, "RD_CREDIT_RATING_GLOBAL", "Issuer Credit Rating", "Local Currency LT|0")</f>
        <v/>
      </c>
      <c r="O17" s="9" t="str">
        <f>_xll.SNL.Clients.Office.Excel.Functions.SPG(A17, "RD_CWOL_GLOBAL", "Issuer Credit Rating", "Local Currency LT|0")</f>
        <v/>
      </c>
      <c r="P17" s="9" t="str">
        <f>_xll.SNL.Clients.Office.Excel.Functions.SPG(A17, "RD_RATING_ACTION_GLOBAL", "Issuer Credit Rating", "Local Currency LT|0")</f>
        <v/>
      </c>
      <c r="Q17" s="10" t="str">
        <f>_xll.SNL.Clients.Office.Excel.Functions.SPG(A17, "RD_LAST_REVIEW_DATE_GLOBAL", "Issuer Credit Rating", "Local Currency LT")</f>
        <v/>
      </c>
      <c r="R17" s="10" t="str">
        <f>_xll.SNL.Clients.Office.Excel.Functions.SPG(A17, "RD_CREDIT_RATING_DATE_GLOBAL", "Issuer Credit Rating", "Local Currency LT|0")</f>
        <v/>
      </c>
      <c r="S17" s="10" t="str">
        <f>_xll.SNL.Clients.Office.Excel.Functions.SPG(A17, "RD_CREDIT_WATCH_OUTLOOK_DATE_GLOBAL", "Issuer Credit Rating", "Local Currency LT|0")</f>
        <v/>
      </c>
    </row>
    <row r="18" spans="1:19" x14ac:dyDescent="0.3">
      <c r="A18" t="s">
        <v>1052</v>
      </c>
      <c r="B18" s="10">
        <f>_xll.ciqfunctions.udf.CIQ(A18,"IQ_FIRSTPRICINGDATE")</f>
        <v>42628</v>
      </c>
      <c r="C18" s="5">
        <f>_xll.SNL.Clients.Office.Excel.Functions.SPG(A18, "SP_VOLUME_AVG_WEEKLY_TO_SHARES_OUT", , "1M")</f>
        <v>2.2648237412034771</v>
      </c>
      <c r="D18" s="5">
        <f>_xll.SNL.Clients.Office.Excel.Functions.SPG(A18, "SP_VOLUME_AVG_WEEKLY_TO_SHARES_OUT", , "3M")</f>
        <v>2.3156554416487944</v>
      </c>
      <c r="E18" s="5">
        <f>_xll.SNL.Clients.Office.Excel.Functions.SPG(A18, "SP_VOLUME_AVG_DAILY_TO_1YR_AVG_DAILY", , "1M")</f>
        <v>88.38</v>
      </c>
      <c r="F18" s="5">
        <f>_xll.SNL.Clients.Office.Excel.Functions.SPG(A18, "SP_VOLUME_AVG_DAILY_TO_1YR_AVG_DAILY", , "3M")</f>
        <v>90.36</v>
      </c>
      <c r="G18" s="9" t="str">
        <f>_xll.SNL.Clients.Office.Excel.Functions.SPG(A18, "IQ_SECTOR")</f>
        <v>Materials</v>
      </c>
      <c r="H18" s="9" t="str">
        <f>_xll.SNL.Clients.Office.Excel.Functions.SPG(A18, "IQ_INDUSTRY_GROUP")</f>
        <v>Materials</v>
      </c>
      <c r="I18" s="9" t="str">
        <f>_xll.SNL.Clients.Office.Excel.Functions.SPG(A18, "IQ_INDUSTRY")</f>
        <v>Chemicals</v>
      </c>
      <c r="J18" s="9" t="str">
        <f>_xll.SNL.Clients.Office.Excel.Functions.SPG(A18, "IQ_PRIMARY_INDUSTRY")</f>
        <v>Commodity Chemicals</v>
      </c>
      <c r="K18" s="9" t="str">
        <f>_xll.SNL.Clients.Office.Excel.Functions.SPG(A18, "NAICS_CODE", "Primary")</f>
        <v>325211 - Plastics Material and Resin Manufacturing</v>
      </c>
      <c r="L18" s="9" t="str">
        <f>_xll.SNL.Clients.Office.Excel.Functions.SPG(A18, "SP_TOPICTAG")</f>
        <v/>
      </c>
      <c r="M18" s="5">
        <f>_xll.SNL.Clients.Office.Excel.Functions.SPG(A18, "SP_PCT_SHARES_OWNED_ALL_INSTITUTIONS")</f>
        <v>87.75</v>
      </c>
      <c r="N18" s="9" t="str">
        <f>_xll.SNL.Clients.Office.Excel.Functions.SPG(A18, "RD_CREDIT_RATING_GLOBAL", "Issuer Credit Rating", "Local Currency LT|0")</f>
        <v/>
      </c>
      <c r="O18" s="9" t="str">
        <f>_xll.SNL.Clients.Office.Excel.Functions.SPG(A18, "RD_CWOL_GLOBAL", "Issuer Credit Rating", "Local Currency LT|0")</f>
        <v/>
      </c>
      <c r="P18" s="9" t="str">
        <f>_xll.SNL.Clients.Office.Excel.Functions.SPG(A18, "RD_RATING_ACTION_GLOBAL", "Issuer Credit Rating", "Local Currency LT|0")</f>
        <v/>
      </c>
      <c r="Q18" s="10" t="str">
        <f>_xll.SNL.Clients.Office.Excel.Functions.SPG(A18, "RD_LAST_REVIEW_DATE_GLOBAL", "Issuer Credit Rating", "Local Currency LT")</f>
        <v/>
      </c>
      <c r="R18" s="10" t="str">
        <f>_xll.SNL.Clients.Office.Excel.Functions.SPG(A18, "RD_CREDIT_RATING_DATE_GLOBAL", "Issuer Credit Rating", "Local Currency LT|0")</f>
        <v/>
      </c>
      <c r="S18" s="10" t="str">
        <f>_xll.SNL.Clients.Office.Excel.Functions.SPG(A18, "RD_CREDIT_WATCH_OUTLOOK_DATE_GLOBAL", "Issuer Credit Rating", "Local Currency LT|0")</f>
        <v/>
      </c>
    </row>
    <row r="19" spans="1:19" x14ac:dyDescent="0.3">
      <c r="A19" t="s">
        <v>1053</v>
      </c>
      <c r="B19" s="10">
        <f>_xll.ciqfunctions.udf.CIQ(A19,"IQ_FIRSTPRICINGDATE")</f>
        <v>39105</v>
      </c>
      <c r="C19" s="5">
        <f>_xll.SNL.Clients.Office.Excel.Functions.SPG(A19, "SP_VOLUME_AVG_WEEKLY_TO_SHARES_OUT", , "1M")</f>
        <v>6.2062213356097411</v>
      </c>
      <c r="D19" s="5">
        <f>_xll.SNL.Clients.Office.Excel.Functions.SPG(A19, "SP_VOLUME_AVG_WEEKLY_TO_SHARES_OUT", , "3M")</f>
        <v>8.6970253232237305</v>
      </c>
      <c r="E19" s="5">
        <f>_xll.SNL.Clients.Office.Excel.Functions.SPG(A19, "SP_VOLUME_AVG_DAILY_TO_1YR_AVG_DAILY", , "1M")</f>
        <v>89.25</v>
      </c>
      <c r="F19" s="5">
        <f>_xll.SNL.Clients.Office.Excel.Functions.SPG(A19, "SP_VOLUME_AVG_DAILY_TO_1YR_AVG_DAILY", , "3M")</f>
        <v>125.07</v>
      </c>
      <c r="G19" s="9" t="str">
        <f>_xll.SNL.Clients.Office.Excel.Functions.SPG(A19, "IQ_SECTOR")</f>
        <v>Industrials</v>
      </c>
      <c r="H19" s="9" t="str">
        <f>_xll.SNL.Clients.Office.Excel.Functions.SPG(A19, "IQ_INDUSTRY_GROUP")</f>
        <v>Capital Goods</v>
      </c>
      <c r="I19" s="9" t="str">
        <f>_xll.SNL.Clients.Office.Excel.Functions.SPG(A19, "IQ_INDUSTRY")</f>
        <v>Aerospace and Defense</v>
      </c>
      <c r="J19" s="9" t="str">
        <f>_xll.SNL.Clients.Office.Excel.Functions.SPG(A19, "IQ_PRIMARY_INDUSTRY")</f>
        <v>Aerospace and Defense</v>
      </c>
      <c r="K19" s="9" t="str">
        <f>_xll.SNL.Clients.Office.Excel.Functions.SPG(A19, "NAICS_CODE", "Primary")</f>
        <v>336411 - Aircraft Manufacturing</v>
      </c>
      <c r="L19" s="9" t="str">
        <f>_xll.SNL.Clients.Office.Excel.Functions.SPG(A19, "SP_TOPICTAG")</f>
        <v>Drone Management; Industrial Automation; Sensors; Process Automation; Remote Access and Control; Autonomous Vehicles</v>
      </c>
      <c r="M19" s="5">
        <f>_xll.SNL.Clients.Office.Excel.Functions.SPG(A19, "SP_PCT_SHARES_OWNED_ALL_INSTITUTIONS")</f>
        <v>94.19</v>
      </c>
      <c r="N19" s="9" t="str">
        <f>_xll.SNL.Clients.Office.Excel.Functions.SPG(A19, "RD_CREDIT_RATING_GLOBAL", "Issuer Credit Rating", "Local Currency LT|0")</f>
        <v/>
      </c>
      <c r="O19" s="9" t="str">
        <f>_xll.SNL.Clients.Office.Excel.Functions.SPG(A19, "RD_CWOL_GLOBAL", "Issuer Credit Rating", "Local Currency LT|0")</f>
        <v/>
      </c>
      <c r="P19" s="9" t="str">
        <f>_xll.SNL.Clients.Office.Excel.Functions.SPG(A19, "RD_RATING_ACTION_GLOBAL", "Issuer Credit Rating", "Local Currency LT|0")</f>
        <v/>
      </c>
      <c r="Q19" s="10" t="str">
        <f>_xll.SNL.Clients.Office.Excel.Functions.SPG(A19, "RD_LAST_REVIEW_DATE_GLOBAL", "Issuer Credit Rating", "Local Currency LT")</f>
        <v/>
      </c>
      <c r="R19" s="10" t="str">
        <f>_xll.SNL.Clients.Office.Excel.Functions.SPG(A19, "RD_CREDIT_RATING_DATE_GLOBAL", "Issuer Credit Rating", "Local Currency LT|0")</f>
        <v/>
      </c>
      <c r="S19" s="10" t="str">
        <f>_xll.SNL.Clients.Office.Excel.Functions.SPG(A19, "RD_CREDIT_WATCH_OUTLOOK_DATE_GLOBAL", "Issuer Credit Rating", "Local Currency LT|0")</f>
        <v/>
      </c>
    </row>
    <row r="20" spans="1:19" x14ac:dyDescent="0.3">
      <c r="A20" t="s">
        <v>1054</v>
      </c>
      <c r="B20" s="10">
        <f>_xll.ciqfunctions.udf.CIQ(A20,"IQ_FIRSTPRICINGDATE")</f>
        <v>26647</v>
      </c>
      <c r="C20" s="5">
        <f>_xll.SNL.Clients.Office.Excel.Functions.SPG(A20, "SP_VOLUME_AVG_WEEKLY_TO_SHARES_OUT", , "1M")</f>
        <v>8.6080490392782494</v>
      </c>
      <c r="D20" s="5">
        <f>_xll.SNL.Clients.Office.Excel.Functions.SPG(A20, "SP_VOLUME_AVG_WEEKLY_TO_SHARES_OUT", , "3M")</f>
        <v>5.3684172847523177</v>
      </c>
      <c r="E20" s="5">
        <f>_xll.SNL.Clients.Office.Excel.Functions.SPG(A20, "SP_VOLUME_AVG_DAILY_TO_1YR_AVG_DAILY", , "1M")</f>
        <v>203.55</v>
      </c>
      <c r="F20" s="5">
        <f>_xll.SNL.Clients.Office.Excel.Functions.SPG(A20, "SP_VOLUME_AVG_DAILY_TO_1YR_AVG_DAILY", , "3M")</f>
        <v>126.94</v>
      </c>
      <c r="G20" s="9" t="str">
        <f>_xll.SNL.Clients.Office.Excel.Functions.SPG(A20, "IQ_SECTOR")</f>
        <v>Information Technology</v>
      </c>
      <c r="H20" s="9" t="str">
        <f>_xll.SNL.Clients.Office.Excel.Functions.SPG(A20, "IQ_INDUSTRY_GROUP")</f>
        <v>Software and Services</v>
      </c>
      <c r="I20" s="9" t="str">
        <f>_xll.SNL.Clients.Office.Excel.Functions.SPG(A20, "IQ_INDUSTRY")</f>
        <v>Software</v>
      </c>
      <c r="J20" s="9" t="str">
        <f>_xll.SNL.Clients.Office.Excel.Functions.SPG(A20, "IQ_PRIMARY_INDUSTRY")</f>
        <v>Application Software</v>
      </c>
      <c r="K20" s="9" t="str">
        <f>_xll.SNL.Clients.Office.Excel.Functions.SPG(A20, "NAICS_CODE", "Primary")</f>
        <v>513210 - Software Publishers</v>
      </c>
      <c r="L20" s="9" t="str">
        <f>_xll.SNL.Clients.Office.Excel.Functions.SPG(A20, "SP_TOPICTAG")</f>
        <v>Software Development; Cloud Management; Data Integration; Customer Relationship Management; App Marketing; Cloud Infrastructure; Process Automation</v>
      </c>
      <c r="M20" s="5">
        <f>_xll.SNL.Clients.Office.Excel.Functions.SPG(A20, "SP_PCT_SHARES_OWNED_ALL_INSTITUTIONS")</f>
        <v>98.5</v>
      </c>
      <c r="N20" s="9" t="str">
        <f>_xll.SNL.Clients.Office.Excel.Functions.SPG(A20, "RD_CREDIT_RATING_GLOBAL", "Issuer Credit Rating", "Local Currency LT|0")</f>
        <v>NR</v>
      </c>
      <c r="O20" s="9" t="str">
        <f>_xll.SNL.Clients.Office.Excel.Functions.SPG(A20, "RD_CWOL_GLOBAL", "Issuer Credit Rating", "Local Currency LT|0")</f>
        <v>NR</v>
      </c>
      <c r="P20" s="9" t="str">
        <f>_xll.SNL.Clients.Office.Excel.Functions.SPG(A20, "RD_RATING_ACTION_GLOBAL", "Issuer Credit Rating", "Local Currency LT|0")</f>
        <v>Not Rated | CreditWatch/Outlook (01/03/2007)</v>
      </c>
      <c r="Q20" s="10" t="str">
        <f>_xll.SNL.Clients.Office.Excel.Functions.SPG(A20, "RD_LAST_REVIEW_DATE_GLOBAL", "Issuer Credit Rating", "Local Currency LT")</f>
        <v/>
      </c>
      <c r="R20" s="10">
        <f>_xll.SNL.Clients.Office.Excel.Functions.SPG(A20, "RD_CREDIT_RATING_DATE_GLOBAL", "Issuer Credit Rating", "Local Currency LT|0")</f>
        <v>39085</v>
      </c>
      <c r="S20" s="10">
        <f>_xll.SNL.Clients.Office.Excel.Functions.SPG(A20, "RD_CREDIT_WATCH_OUTLOOK_DATE_GLOBAL", "Issuer Credit Rating", "Local Currency LT|0")</f>
        <v>39085</v>
      </c>
    </row>
    <row r="21" spans="1:19" x14ac:dyDescent="0.3">
      <c r="A21" t="s">
        <v>1055</v>
      </c>
      <c r="B21" s="10">
        <f>_xll.ciqfunctions.udf.CIQ(A21,"IQ_FIRSTPRICINGDATE")</f>
        <v>40652</v>
      </c>
      <c r="C21" s="5">
        <f>_xll.SNL.Clients.Office.Excel.Functions.SPG(A21, "SP_VOLUME_AVG_WEEKLY_TO_SHARES_OUT", , "1M")</f>
        <v>2.7731647832862012</v>
      </c>
      <c r="D21" s="5">
        <f>_xll.SNL.Clients.Office.Excel.Functions.SPG(A21, "SP_VOLUME_AVG_WEEKLY_TO_SHARES_OUT", , "3M")</f>
        <v>2.8318509419869189</v>
      </c>
      <c r="E21" s="5">
        <f>_xll.SNL.Clients.Office.Excel.Functions.SPG(A21, "SP_VOLUME_AVG_DAILY_TO_1YR_AVG_DAILY", , "1M")</f>
        <v>67.239999999999995</v>
      </c>
      <c r="F21" s="5">
        <f>_xll.SNL.Clients.Office.Excel.Functions.SPG(A21, "SP_VOLUME_AVG_DAILY_TO_1YR_AVG_DAILY", , "3M")</f>
        <v>68.66</v>
      </c>
      <c r="G21" s="9" t="str">
        <f>_xll.SNL.Clients.Office.Excel.Functions.SPG(A21, "IQ_SECTOR")</f>
        <v>Industrials</v>
      </c>
      <c r="H21" s="9" t="str">
        <f>_xll.SNL.Clients.Office.Excel.Functions.SPG(A21, "IQ_INDUSTRY_GROUP")</f>
        <v>Capital Goods</v>
      </c>
      <c r="I21" s="9" t="str">
        <f>_xll.SNL.Clients.Office.Excel.Functions.SPG(A21, "IQ_INDUSTRY")</f>
        <v>Trading Companies and Distributors</v>
      </c>
      <c r="J21" s="9" t="str">
        <f>_xll.SNL.Clients.Office.Excel.Functions.SPG(A21, "IQ_PRIMARY_INDUSTRY")</f>
        <v>Trading Companies and Distributors</v>
      </c>
      <c r="K21" s="9" t="str">
        <f>_xll.SNL.Clients.Office.Excel.Functions.SPG(A21, "NAICS_CODE", "Primary")</f>
        <v>532411 - Commercial Air, Rail, and Water Transportation Equipment Rental and Leasing</v>
      </c>
      <c r="L21" s="9" t="str">
        <f>_xll.SNL.Clients.Office.Excel.Functions.SPG(A21, "SP_TOPICTAG")</f>
        <v>Fleet Management; Passenger Aircraft Manufacturing</v>
      </c>
      <c r="M21" s="5">
        <f>_xll.SNL.Clients.Office.Excel.Functions.SPG(A21, "SP_PCT_SHARES_OWNED_ALL_INSTITUTIONS")</f>
        <v>98.2</v>
      </c>
      <c r="N21" s="9" t="str">
        <f>_xll.SNL.Clients.Office.Excel.Functions.SPG(A21, "RD_CREDIT_RATING_GLOBAL", "Issuer Credit Rating", "Local Currency LT|0")</f>
        <v>BBB</v>
      </c>
      <c r="O21" s="9" t="str">
        <f>_xll.SNL.Clients.Office.Excel.Functions.SPG(A21, "RD_CWOL_GLOBAL", "Issuer Credit Rating", "Local Currency LT|0")</f>
        <v>Stable</v>
      </c>
      <c r="P21" s="9" t="str">
        <f>_xll.SNL.Clients.Office.Excel.Functions.SPG(A21, "RD_RATING_ACTION_GLOBAL", "Issuer Credit Rating", "Local Currency LT|0")</f>
        <v>CreditWatch/Outlook (04/07/2021)</v>
      </c>
      <c r="Q21" s="10">
        <f>_xll.SNL.Clients.Office.Excel.Functions.SPG(A21, "RD_LAST_REVIEW_DATE_GLOBAL", "Issuer Credit Rating", "Local Currency LT")</f>
        <v>45590</v>
      </c>
      <c r="R21" s="10">
        <f>_xll.SNL.Clients.Office.Excel.Functions.SPG(A21, "RD_CREDIT_RATING_DATE_GLOBAL", "Issuer Credit Rating", "Local Currency LT|0")</f>
        <v>42660</v>
      </c>
      <c r="S21" s="10">
        <f>_xll.SNL.Clients.Office.Excel.Functions.SPG(A21, "RD_CREDIT_WATCH_OUTLOOK_DATE_GLOBAL", "Issuer Credit Rating", "Local Currency LT|0")</f>
        <v>44293</v>
      </c>
    </row>
    <row r="22" spans="1:19" x14ac:dyDescent="0.3">
      <c r="A22" t="s">
        <v>1056</v>
      </c>
      <c r="B22" s="10">
        <f>_xll.ciqfunctions.udf.CIQ(A22,"IQ_FIRSTPRICINGDATE")</f>
        <v>34047</v>
      </c>
      <c r="C22" s="5">
        <f>_xll.SNL.Clients.Office.Excel.Functions.SPG(A22, "SP_VOLUME_AVG_WEEKLY_TO_SHARES_OUT", , "1M")</f>
        <v>4.0357954276622392</v>
      </c>
      <c r="D22" s="5">
        <f>_xll.SNL.Clients.Office.Excel.Functions.SPG(A22, "SP_VOLUME_AVG_WEEKLY_TO_SHARES_OUT", , "3M")</f>
        <v>3.9707715288012828</v>
      </c>
      <c r="E22" s="5">
        <f>_xll.SNL.Clients.Office.Excel.Functions.SPG(A22, "SP_VOLUME_AVG_DAILY_TO_1YR_AVG_DAILY", , "1M")</f>
        <v>118.6</v>
      </c>
      <c r="F22" s="5">
        <f>_xll.SNL.Clients.Office.Excel.Functions.SPG(A22, "SP_VOLUME_AVG_DAILY_TO_1YR_AVG_DAILY", , "3M")</f>
        <v>116.69</v>
      </c>
      <c r="G22" s="9" t="str">
        <f>_xll.SNL.Clients.Office.Excel.Functions.SPG(A22, "IQ_SECTOR")</f>
        <v>Industrials</v>
      </c>
      <c r="H22" s="9" t="str">
        <f>_xll.SNL.Clients.Office.Excel.Functions.SPG(A22, "IQ_INDUSTRY_GROUP")</f>
        <v>Capital Goods</v>
      </c>
      <c r="I22" s="9" t="str">
        <f>_xll.SNL.Clients.Office.Excel.Functions.SPG(A22, "IQ_INDUSTRY")</f>
        <v>Machinery</v>
      </c>
      <c r="J22" s="9" t="str">
        <f>_xll.SNL.Clients.Office.Excel.Functions.SPG(A22, "IQ_PRIMARY_INDUSTRY")</f>
        <v>Agricultural and Farm Machinery</v>
      </c>
      <c r="K22" s="9" t="str">
        <f>_xll.SNL.Clients.Office.Excel.Functions.SPG(A22, "NAICS_CODE", "Primary")</f>
        <v>333 - Machinery Manufacturing</v>
      </c>
      <c r="L22" s="9" t="str">
        <f>_xll.SNL.Clients.Office.Excel.Functions.SPG(A22, "SP_TOPICTAG")</f>
        <v>Environmental Engineering; Farming; Forestry; Horticulture; Industrial Automation; Pollution Control</v>
      </c>
      <c r="M22" s="5">
        <f>_xll.SNL.Clients.Office.Excel.Functions.SPG(A22, "SP_PCT_SHARES_OWNED_ALL_INSTITUTIONS")</f>
        <v>91.59</v>
      </c>
      <c r="N22" s="9" t="str">
        <f>_xll.SNL.Clients.Office.Excel.Functions.SPG(A22, "RD_CREDIT_RATING_GLOBAL", "Issuer Credit Rating", "Local Currency LT|0")</f>
        <v/>
      </c>
      <c r="O22" s="9" t="str">
        <f>_xll.SNL.Clients.Office.Excel.Functions.SPG(A22, "RD_CWOL_GLOBAL", "Issuer Credit Rating", "Local Currency LT|0")</f>
        <v/>
      </c>
      <c r="P22" s="9" t="str">
        <f>_xll.SNL.Clients.Office.Excel.Functions.SPG(A22, "RD_RATING_ACTION_GLOBAL", "Issuer Credit Rating", "Local Currency LT|0")</f>
        <v/>
      </c>
      <c r="Q22" s="10" t="str">
        <f>_xll.SNL.Clients.Office.Excel.Functions.SPG(A22, "RD_LAST_REVIEW_DATE_GLOBAL", "Issuer Credit Rating", "Local Currency LT")</f>
        <v/>
      </c>
      <c r="R22" s="10" t="str">
        <f>_xll.SNL.Clients.Office.Excel.Functions.SPG(A22, "RD_CREDIT_RATING_DATE_GLOBAL", "Issuer Credit Rating", "Local Currency LT|0")</f>
        <v/>
      </c>
      <c r="S22" s="10" t="str">
        <f>_xll.SNL.Clients.Office.Excel.Functions.SPG(A22, "RD_CREDIT_WATCH_OUTLOOK_DATE_GLOBAL", "Issuer Credit Rating", "Local Currency LT|0")</f>
        <v/>
      </c>
    </row>
    <row r="23" spans="1:19" x14ac:dyDescent="0.3">
      <c r="A23" t="s">
        <v>1057</v>
      </c>
      <c r="B23" s="10">
        <f>_xll.ciqfunctions.udf.CIQ(A23,"IQ_FIRSTPRICINGDATE")</f>
        <v>42181</v>
      </c>
      <c r="C23" s="5">
        <f>_xll.SNL.Clients.Office.Excel.Functions.SPG(A23, "SP_VOLUME_AVG_WEEKLY_TO_SHARES_OUT", , "1M")</f>
        <v>2.5151001465395906</v>
      </c>
      <c r="D23" s="5">
        <f>_xll.SNL.Clients.Office.Excel.Functions.SPG(A23, "SP_VOLUME_AVG_WEEKLY_TO_SHARES_OUT", , "3M")</f>
        <v>3.7518961268547888</v>
      </c>
      <c r="E23" s="5">
        <f>_xll.SNL.Clients.Office.Excel.Functions.SPG(A23, "SP_VOLUME_AVG_DAILY_TO_1YR_AVG_DAILY", , "1M")</f>
        <v>64.12</v>
      </c>
      <c r="F23" s="5">
        <f>_xll.SNL.Clients.Office.Excel.Functions.SPG(A23, "SP_VOLUME_AVG_DAILY_TO_1YR_AVG_DAILY", , "3M")</f>
        <v>95.65</v>
      </c>
      <c r="G23" s="9" t="str">
        <f>_xll.SNL.Clients.Office.Excel.Functions.SPG(A23, "IQ_SECTOR")</f>
        <v>Information Technology</v>
      </c>
      <c r="H23" s="9" t="str">
        <f>_xll.SNL.Clients.Office.Excel.Functions.SPG(A23, "IQ_INDUSTRY_GROUP")</f>
        <v>Software and Services</v>
      </c>
      <c r="I23" s="9" t="str">
        <f>_xll.SNL.Clients.Office.Excel.Functions.SPG(A23, "IQ_INDUSTRY")</f>
        <v>Software</v>
      </c>
      <c r="J23" s="9" t="str">
        <f>_xll.SNL.Clients.Office.Excel.Functions.SPG(A23, "IQ_PRIMARY_INDUSTRY")</f>
        <v>Application Software</v>
      </c>
      <c r="K23" s="9" t="str">
        <f>_xll.SNL.Clients.Office.Excel.Functions.SPG(A23, "NAICS_CODE", "Primary")</f>
        <v>518210 - Computing Infrastructure Providers, Data Processing, Web Hosting, and Related Services</v>
      </c>
      <c r="L23" s="9" t="str">
        <f>_xll.SNL.Clients.Office.Excel.Functions.SPG(A23, "SP_TOPICTAG")</f>
        <v>Smart Building; Video Streaming; Cloud Infrastructure; Process Automation; Security Management; Artificial Intelligence</v>
      </c>
      <c r="M23" s="5">
        <f>_xll.SNL.Clients.Office.Excel.Functions.SPG(A23, "SP_PCT_SHARES_OWNED_ALL_INSTITUTIONS")</f>
        <v>96.79</v>
      </c>
      <c r="N23" s="9" t="str">
        <f>_xll.SNL.Clients.Office.Excel.Functions.SPG(A23, "RD_CREDIT_RATING_GLOBAL", "Issuer Credit Rating", "Local Currency LT|0")</f>
        <v/>
      </c>
      <c r="O23" s="9" t="str">
        <f>_xll.SNL.Clients.Office.Excel.Functions.SPG(A23, "RD_CWOL_GLOBAL", "Issuer Credit Rating", "Local Currency LT|0")</f>
        <v/>
      </c>
      <c r="P23" s="9" t="str">
        <f>_xll.SNL.Clients.Office.Excel.Functions.SPG(A23, "RD_RATING_ACTION_GLOBAL", "Issuer Credit Rating", "Local Currency LT|0")</f>
        <v/>
      </c>
      <c r="Q23" s="10" t="str">
        <f>_xll.SNL.Clients.Office.Excel.Functions.SPG(A23, "RD_LAST_REVIEW_DATE_GLOBAL", "Issuer Credit Rating", "Local Currency LT")</f>
        <v/>
      </c>
      <c r="R23" s="10" t="str">
        <f>_xll.SNL.Clients.Office.Excel.Functions.SPG(A23, "RD_CREDIT_RATING_DATE_GLOBAL", "Issuer Credit Rating", "Local Currency LT|0")</f>
        <v/>
      </c>
      <c r="S23" s="10" t="str">
        <f>_xll.SNL.Clients.Office.Excel.Functions.SPG(A23, "RD_CREDIT_WATCH_OUTLOOK_DATE_GLOBAL", "Issuer Credit Rating", "Local Currency LT|0")</f>
        <v/>
      </c>
    </row>
    <row r="24" spans="1:19" x14ac:dyDescent="0.3">
      <c r="A24" t="s">
        <v>1058</v>
      </c>
      <c r="B24" s="10">
        <f>_xll.ciqfunctions.udf.CIQ(A24,"IQ_FIRSTPRICINGDATE")</f>
        <v>24839</v>
      </c>
      <c r="C24" s="5">
        <f>_xll.SNL.Clients.Office.Excel.Functions.SPG(A24, "SP_VOLUME_AVG_WEEKLY_TO_SHARES_OUT", , "1M")</f>
        <v>11.930260713092707</v>
      </c>
      <c r="D24" s="5">
        <f>_xll.SNL.Clients.Office.Excel.Functions.SPG(A24, "SP_VOLUME_AVG_WEEKLY_TO_SHARES_OUT", , "3M")</f>
        <v>11.118781333306945</v>
      </c>
      <c r="E24" s="5">
        <f>_xll.SNL.Clients.Office.Excel.Functions.SPG(A24, "SP_VOLUME_AVG_DAILY_TO_1YR_AVG_DAILY", , "1M")</f>
        <v>125.81</v>
      </c>
      <c r="F24" s="5">
        <f>_xll.SNL.Clients.Office.Excel.Functions.SPG(A24, "SP_VOLUME_AVG_DAILY_TO_1YR_AVG_DAILY", , "3M")</f>
        <v>117.25</v>
      </c>
      <c r="G24" s="9" t="str">
        <f>_xll.SNL.Clients.Office.Excel.Functions.SPG(A24, "IQ_SECTOR")</f>
        <v>Industrials</v>
      </c>
      <c r="H24" s="9" t="str">
        <f>_xll.SNL.Clients.Office.Excel.Functions.SPG(A24, "IQ_INDUSTRY_GROUP")</f>
        <v>Transportation</v>
      </c>
      <c r="I24" s="9" t="str">
        <f>_xll.SNL.Clients.Office.Excel.Functions.SPG(A24, "IQ_INDUSTRY")</f>
        <v>Passenger Airlines</v>
      </c>
      <c r="J24" s="9" t="str">
        <f>_xll.SNL.Clients.Office.Excel.Functions.SPG(A24, "IQ_PRIMARY_INDUSTRY")</f>
        <v>Passenger Airlines</v>
      </c>
      <c r="K24" s="9" t="str">
        <f>_xll.SNL.Clients.Office.Excel.Functions.SPG(A24, "NAICS_CODE", "Primary")</f>
        <v>481111 - Scheduled Passenger Air Transportation</v>
      </c>
      <c r="L24" s="9" t="str">
        <f>_xll.SNL.Clients.Office.Excel.Functions.SPG(A24, "SP_TOPICTAG")</f>
        <v>Business Travel; Freight Service; Passenger Aircraft Manufacturing</v>
      </c>
      <c r="M24" s="5">
        <f>_xll.SNL.Clients.Office.Excel.Functions.SPG(A24, "SP_PCT_SHARES_OWNED_ALL_INSTITUTIONS")</f>
        <v>88.92</v>
      </c>
      <c r="N24" s="9" t="str">
        <f>_xll.SNL.Clients.Office.Excel.Functions.SPG(A24, "RD_CREDIT_RATING_GLOBAL", "Issuer Credit Rating", "Local Currency LT|0")</f>
        <v>BB</v>
      </c>
      <c r="O24" s="9" t="str">
        <f>_xll.SNL.Clients.Office.Excel.Functions.SPG(A24, "RD_CWOL_GLOBAL", "Issuer Credit Rating", "Local Currency LT|0")</f>
        <v>Negative</v>
      </c>
      <c r="P24" s="9" t="str">
        <f>_xll.SNL.Clients.Office.Excel.Functions.SPG(A24, "RD_RATING_ACTION_GLOBAL", "Issuer Credit Rating", "Local Currency LT|0")</f>
        <v>CreditWatch/Outlook (12/04/2023)</v>
      </c>
      <c r="Q24" s="10">
        <f>_xll.SNL.Clients.Office.Excel.Functions.SPG(A24, "RD_LAST_REVIEW_DATE_GLOBAL", "Issuer Credit Rating", "Local Currency LT")</f>
        <v>45568</v>
      </c>
      <c r="R24" s="10">
        <f>_xll.SNL.Clients.Office.Excel.Functions.SPG(A24, "RD_CREDIT_RATING_DATE_GLOBAL", "Issuer Credit Rating", "Local Currency LT|0")</f>
        <v>44550</v>
      </c>
      <c r="S24" s="10">
        <f>_xll.SNL.Clients.Office.Excel.Functions.SPG(A24, "RD_CREDIT_WATCH_OUTLOOK_DATE_GLOBAL", "Issuer Credit Rating", "Local Currency LT|0")</f>
        <v>45264</v>
      </c>
    </row>
    <row r="25" spans="1:19" x14ac:dyDescent="0.3">
      <c r="A25" t="s">
        <v>1059</v>
      </c>
      <c r="B25" s="10">
        <f>_xll.ciqfunctions.udf.CIQ(A25,"IQ_FIRSTPRICINGDATE")</f>
        <v>32050</v>
      </c>
      <c r="C25" s="5">
        <f>_xll.SNL.Clients.Office.Excel.Functions.SPG(A25, "SP_VOLUME_AVG_WEEKLY_TO_SHARES_OUT", , "1M")</f>
        <v>2.5518522744561083</v>
      </c>
      <c r="D25" s="5">
        <f>_xll.SNL.Clients.Office.Excel.Functions.SPG(A25, "SP_VOLUME_AVG_WEEKLY_TO_SHARES_OUT", , "3M")</f>
        <v>3.4723026383592703</v>
      </c>
      <c r="E25" s="5">
        <f>_xll.SNL.Clients.Office.Excel.Functions.SPG(A25, "SP_VOLUME_AVG_DAILY_TO_1YR_AVG_DAILY", , "1M")</f>
        <v>90.09</v>
      </c>
      <c r="F25" s="5">
        <f>_xll.SNL.Clients.Office.Excel.Functions.SPG(A25, "SP_VOLUME_AVG_DAILY_TO_1YR_AVG_DAILY", , "3M")</f>
        <v>122.58</v>
      </c>
      <c r="G25" s="9" t="str">
        <f>_xll.SNL.Clients.Office.Excel.Functions.SPG(A25, "IQ_SECTOR")</f>
        <v>Industrials</v>
      </c>
      <c r="H25" s="9" t="str">
        <f>_xll.SNL.Clients.Office.Excel.Functions.SPG(A25, "IQ_INDUSTRY_GROUP")</f>
        <v>Capital Goods</v>
      </c>
      <c r="I25" s="9" t="str">
        <f>_xll.SNL.Clients.Office.Excel.Functions.SPG(A25, "IQ_INDUSTRY")</f>
        <v>Machinery</v>
      </c>
      <c r="J25" s="9" t="str">
        <f>_xll.SNL.Clients.Office.Excel.Functions.SPG(A25, "IQ_PRIMARY_INDUSTRY")</f>
        <v>Industrial Machinery and Supplies and Components</v>
      </c>
      <c r="K25" s="9" t="str">
        <f>_xll.SNL.Clients.Office.Excel.Functions.SPG(A25, "NAICS_CODE", "Primary")</f>
        <v>33324 - Industrial Machinery Manufacturing</v>
      </c>
      <c r="L25" s="9" t="str">
        <f>_xll.SNL.Clients.Office.Excel.Functions.SPG(A25, "SP_TOPICTAG")</f>
        <v/>
      </c>
      <c r="M25" s="5">
        <f>_xll.SNL.Clients.Office.Excel.Functions.SPG(A25, "SP_PCT_SHARES_OWNED_ALL_INSTITUTIONS")</f>
        <v>94.35</v>
      </c>
      <c r="N25" s="9" t="str">
        <f>_xll.SNL.Clients.Office.Excel.Functions.SPG(A25, "RD_CREDIT_RATING_GLOBAL", "Issuer Credit Rating", "Local Currency LT|0")</f>
        <v/>
      </c>
      <c r="O25" s="9" t="str">
        <f>_xll.SNL.Clients.Office.Excel.Functions.SPG(A25, "RD_CWOL_GLOBAL", "Issuer Credit Rating", "Local Currency LT|0")</f>
        <v/>
      </c>
      <c r="P25" s="9" t="str">
        <f>_xll.SNL.Clients.Office.Excel.Functions.SPG(A25, "RD_RATING_ACTION_GLOBAL", "Issuer Credit Rating", "Local Currency LT|0")</f>
        <v/>
      </c>
      <c r="Q25" s="10" t="str">
        <f>_xll.SNL.Clients.Office.Excel.Functions.SPG(A25, "RD_LAST_REVIEW_DATE_GLOBAL", "Issuer Credit Rating", "Local Currency LT")</f>
        <v/>
      </c>
      <c r="R25" s="10" t="str">
        <f>_xll.SNL.Clients.Office.Excel.Functions.SPG(A25, "RD_CREDIT_RATING_DATE_GLOBAL", "Issuer Credit Rating", "Local Currency LT|0")</f>
        <v/>
      </c>
      <c r="S25" s="10" t="str">
        <f>_xll.SNL.Clients.Office.Excel.Functions.SPG(A25, "RD_CREDIT_WATCH_OUTLOOK_DATE_GLOBAL", "Issuer Credit Rating", "Local Currency LT|0")</f>
        <v/>
      </c>
    </row>
    <row r="26" spans="1:19" x14ac:dyDescent="0.3">
      <c r="A26" t="s">
        <v>1060</v>
      </c>
      <c r="B26" s="10">
        <f>_xll.ciqfunctions.udf.CIQ(A26,"IQ_FIRSTPRICINGDATE")</f>
        <v>41074</v>
      </c>
      <c r="C26" s="5">
        <f>_xll.SNL.Clients.Office.Excel.Functions.SPG(A26, "SP_VOLUME_AVG_WEEKLY_TO_SHARES_OUT", , "1M")</f>
        <v>1.9894851115798269</v>
      </c>
      <c r="D26" s="5">
        <f>_xll.SNL.Clients.Office.Excel.Functions.SPG(A26, "SP_VOLUME_AVG_WEEKLY_TO_SHARES_OUT", , "3M")</f>
        <v>2.3632061773874886</v>
      </c>
      <c r="E26" s="5">
        <f>_xll.SNL.Clients.Office.Excel.Functions.SPG(A26, "SP_VOLUME_AVG_DAILY_TO_1YR_AVG_DAILY", , "1M")</f>
        <v>86.11</v>
      </c>
      <c r="F26" s="5">
        <f>_xll.SNL.Clients.Office.Excel.Functions.SPG(A26, "SP_VOLUME_AVG_DAILY_TO_1YR_AVG_DAILY", , "3M")</f>
        <v>102.29</v>
      </c>
      <c r="G26" s="9" t="str">
        <f>_xll.SNL.Clients.Office.Excel.Functions.SPG(A26, "IQ_SECTOR")</f>
        <v>Real Estate</v>
      </c>
      <c r="H26" s="9" t="str">
        <f>_xll.SNL.Clients.Office.Excel.Functions.SPG(A26, "IQ_INDUSTRY_GROUP")</f>
        <v>Equity Real Estate Investment Trusts (REITs)</v>
      </c>
      <c r="I26" s="9" t="str">
        <f>_xll.SNL.Clients.Office.Excel.Functions.SPG(A26, "IQ_INDUSTRY")</f>
        <v>Diversified REITs</v>
      </c>
      <c r="J26" s="9" t="str">
        <f>_xll.SNL.Clients.Office.Excel.Functions.SPG(A26, "IQ_PRIMARY_INDUSTRY")</f>
        <v>Diversified REITs</v>
      </c>
      <c r="K26" s="9" t="str">
        <f>_xll.SNL.Clients.Office.Excel.Functions.SPG(A26, "NAICS_CODE", "Primary")</f>
        <v>531312 - Nonresidential Property Managers</v>
      </c>
      <c r="L26" s="9" t="str">
        <f>_xll.SNL.Clients.Office.Excel.Functions.SPG(A26, "SP_TOPICTAG")</f>
        <v/>
      </c>
      <c r="M26" s="5">
        <f>_xll.SNL.Clients.Office.Excel.Functions.SPG(A26, "SP_PCT_SHARES_OWNED_ALL_INSTITUTIONS")</f>
        <v>85.74</v>
      </c>
      <c r="N26" s="9" t="str">
        <f>_xll.SNL.Clients.Office.Excel.Functions.SPG(A26, "RD_CREDIT_RATING_GLOBAL", "Issuer Credit Rating", "Local Currency LT|0")</f>
        <v>NR</v>
      </c>
      <c r="O26" s="9" t="str">
        <f>_xll.SNL.Clients.Office.Excel.Functions.SPG(A26, "RD_CWOL_GLOBAL", "Issuer Credit Rating", "Local Currency LT|0")</f>
        <v>NR</v>
      </c>
      <c r="P26" s="9" t="str">
        <f>_xll.SNL.Clients.Office.Excel.Functions.SPG(A26, "RD_RATING_ACTION_GLOBAL", "Issuer Credit Rating", "Local Currency LT|0")</f>
        <v>Not Rated | CreditWatch/Outlook (08/22/2011)</v>
      </c>
      <c r="Q26" s="10" t="str">
        <f>_xll.SNL.Clients.Office.Excel.Functions.SPG(A26, "RD_LAST_REVIEW_DATE_GLOBAL", "Issuer Credit Rating", "Local Currency LT")</f>
        <v/>
      </c>
      <c r="R26" s="10">
        <f>_xll.SNL.Clients.Office.Excel.Functions.SPG(A26, "RD_CREDIT_RATING_DATE_GLOBAL", "Issuer Credit Rating", "Local Currency LT|0")</f>
        <v>40777</v>
      </c>
      <c r="S26" s="10">
        <f>_xll.SNL.Clients.Office.Excel.Functions.SPG(A26, "RD_CREDIT_WATCH_OUTLOOK_DATE_GLOBAL", "Issuer Credit Rating", "Local Currency LT|0")</f>
        <v>40777</v>
      </c>
    </row>
    <row r="27" spans="1:19" x14ac:dyDescent="0.3">
      <c r="A27" t="s">
        <v>1061</v>
      </c>
      <c r="B27" s="10">
        <f>_xll.ciqfunctions.udf.CIQ(A27,"IQ_FIRSTPRICINGDATE")</f>
        <v>33435</v>
      </c>
      <c r="C27" s="5">
        <f>_xll.SNL.Clients.Office.Excel.Functions.SPG(A27, "SP_VOLUME_AVG_WEEKLY_TO_SHARES_OUT", , "1M")</f>
        <v>4.494344073190403</v>
      </c>
      <c r="D27" s="5">
        <f>_xll.SNL.Clients.Office.Excel.Functions.SPG(A27, "SP_VOLUME_AVG_WEEKLY_TO_SHARES_OUT", , "3M")</f>
        <v>4.7061329912620513</v>
      </c>
      <c r="E27" s="5">
        <f>_xll.SNL.Clients.Office.Excel.Functions.SPG(A27, "SP_VOLUME_AVG_DAILY_TO_1YR_AVG_DAILY", , "1M")</f>
        <v>80.55</v>
      </c>
      <c r="F27" s="5">
        <f>_xll.SNL.Clients.Office.Excel.Functions.SPG(A27, "SP_VOLUME_AVG_DAILY_TO_1YR_AVG_DAILY", , "3M")</f>
        <v>84.34</v>
      </c>
      <c r="G27" s="9" t="str">
        <f>_xll.SNL.Clients.Office.Excel.Functions.SPG(A27, "IQ_SECTOR")</f>
        <v>Health Care</v>
      </c>
      <c r="H27" s="9" t="str">
        <f>_xll.SNL.Clients.Office.Excel.Functions.SPG(A27, "IQ_INDUSTRY_GROUP")</f>
        <v>Pharmaceuticals, Biotechnology and Life Sciences</v>
      </c>
      <c r="I27" s="9" t="str">
        <f>_xll.SNL.Clients.Office.Excel.Functions.SPG(A27, "IQ_INDUSTRY")</f>
        <v>Biotechnology</v>
      </c>
      <c r="J27" s="9" t="str">
        <f>_xll.SNL.Clients.Office.Excel.Functions.SPG(A27, "IQ_PRIMARY_INDUSTRY")</f>
        <v>Biotechnology</v>
      </c>
      <c r="K27" s="9" t="str">
        <f>_xll.SNL.Clients.Office.Excel.Functions.SPG(A27, "NAICS_CODE", "Primary")</f>
        <v>325412 - Pharmaceutical Preparation Manufacturing</v>
      </c>
      <c r="L27" s="9" t="str">
        <f>_xll.SNL.Clients.Office.Excel.Functions.SPG(A27, "SP_TOPICTAG")</f>
        <v>Health Diagnostics; Central Nervous System; Chronic Diseases; Neurology; Oncology; Pain Management; Psychiatry</v>
      </c>
      <c r="M27" s="5">
        <f>_xll.SNL.Clients.Office.Excel.Functions.SPG(A27, "SP_PCT_SHARES_OWNED_ALL_INSTITUTIONS")</f>
        <v>111.85</v>
      </c>
      <c r="N27" s="9" t="str">
        <f>_xll.SNL.Clients.Office.Excel.Functions.SPG(A27, "RD_CREDIT_RATING_GLOBAL", "Issuer Credit Rating", "Local Currency LT|0")</f>
        <v>BB</v>
      </c>
      <c r="O27" s="9" t="str">
        <f>_xll.SNL.Clients.Office.Excel.Functions.SPG(A27, "RD_CWOL_GLOBAL", "Issuer Credit Rating", "Local Currency LT|0")</f>
        <v>Stable</v>
      </c>
      <c r="P27" s="9" t="str">
        <f>_xll.SNL.Clients.Office.Excel.Functions.SPG(A27, "RD_RATING_ACTION_GLOBAL", "Issuer Credit Rating", "Local Currency LT|0")</f>
        <v>Upgrade | CreditWatch/Outlook (02/29/2024)</v>
      </c>
      <c r="Q27" s="10">
        <f>_xll.SNL.Clients.Office.Excel.Functions.SPG(A27, "RD_LAST_REVIEW_DATE_GLOBAL", "Issuer Credit Rating", "Local Currency LT")</f>
        <v>45364</v>
      </c>
      <c r="R27" s="10">
        <f>_xll.SNL.Clients.Office.Excel.Functions.SPG(A27, "RD_CREDIT_RATING_DATE_GLOBAL", "Issuer Credit Rating", "Local Currency LT|0")</f>
        <v>45351</v>
      </c>
      <c r="S27" s="10">
        <f>_xll.SNL.Clients.Office.Excel.Functions.SPG(A27, "RD_CREDIT_WATCH_OUTLOOK_DATE_GLOBAL", "Issuer Credit Rating", "Local Currency LT|0")</f>
        <v>45351</v>
      </c>
    </row>
    <row r="28" spans="1:19" x14ac:dyDescent="0.3">
      <c r="A28" t="s">
        <v>1062</v>
      </c>
      <c r="B28" s="10">
        <f>_xll.ciqfunctions.udf.CIQ(A28,"IQ_FIRSTPRICINGDATE")</f>
        <v>39059</v>
      </c>
      <c r="C28" s="5">
        <f>_xll.SNL.Clients.Office.Excel.Functions.SPG(A28, "SP_VOLUME_AVG_WEEKLY_TO_SHARES_OUT", , "1M")</f>
        <v>10.262821159701742</v>
      </c>
      <c r="D28" s="5">
        <f>_xll.SNL.Clients.Office.Excel.Functions.SPG(A28, "SP_VOLUME_AVG_WEEKLY_TO_SHARES_OUT", , "3M")</f>
        <v>9.7009534945404337</v>
      </c>
      <c r="E28" s="5">
        <f>_xll.SNL.Clients.Office.Excel.Functions.SPG(A28, "SP_VOLUME_AVG_DAILY_TO_1YR_AVG_DAILY", , "1M")</f>
        <v>96.56</v>
      </c>
      <c r="F28" s="5">
        <f>_xll.SNL.Clients.Office.Excel.Functions.SPG(A28, "SP_VOLUME_AVG_DAILY_TO_1YR_AVG_DAILY", , "3M")</f>
        <v>91.27</v>
      </c>
      <c r="G28" s="9" t="str">
        <f>_xll.SNL.Clients.Office.Excel.Functions.SPG(A28, "IQ_SECTOR")</f>
        <v>Industrials</v>
      </c>
      <c r="H28" s="9" t="str">
        <f>_xll.SNL.Clients.Office.Excel.Functions.SPG(A28, "IQ_INDUSTRY_GROUP")</f>
        <v>Transportation</v>
      </c>
      <c r="I28" s="9" t="str">
        <f>_xll.SNL.Clients.Office.Excel.Functions.SPG(A28, "IQ_INDUSTRY")</f>
        <v>Passenger Airlines</v>
      </c>
      <c r="J28" s="9" t="str">
        <f>_xll.SNL.Clients.Office.Excel.Functions.SPG(A28, "IQ_PRIMARY_INDUSTRY")</f>
        <v>Passenger Airlines</v>
      </c>
      <c r="K28" s="9" t="str">
        <f>_xll.SNL.Clients.Office.Excel.Functions.SPG(A28, "NAICS_CODE", "Primary")</f>
        <v>481111 - Scheduled Passenger Air Transportation</v>
      </c>
      <c r="L28" s="9" t="str">
        <f>_xll.SNL.Clients.Office.Excel.Functions.SPG(A28, "SP_TOPICTAG")</f>
        <v>Adventure Travel; Business Travel; Tourism; Travel Accommodations; Car Sharing; Passenger Aircraft Manufacturing</v>
      </c>
      <c r="M28" s="5">
        <f>_xll.SNL.Clients.Office.Excel.Functions.SPG(A28, "SP_PCT_SHARES_OWNED_ALL_INSTITUTIONS")</f>
        <v>86.46</v>
      </c>
      <c r="N28" s="9" t="str">
        <f>_xll.SNL.Clients.Office.Excel.Functions.SPG(A28, "RD_CREDIT_RATING_GLOBAL", "Issuer Credit Rating", "Local Currency LT|0")</f>
        <v>B+</v>
      </c>
      <c r="O28" s="9" t="str">
        <f>_xll.SNL.Clients.Office.Excel.Functions.SPG(A28, "RD_CWOL_GLOBAL", "Issuer Credit Rating", "Local Currency LT|0")</f>
        <v>Negative</v>
      </c>
      <c r="P28" s="9" t="str">
        <f>_xll.SNL.Clients.Office.Excel.Functions.SPG(A28, "RD_RATING_ACTION_GLOBAL", "Issuer Credit Rating", "Local Currency LT|0")</f>
        <v>CreditWatch/Outlook (05/21/2024)</v>
      </c>
      <c r="Q28" s="10">
        <f>_xll.SNL.Clients.Office.Excel.Functions.SPG(A28, "RD_LAST_REVIEW_DATE_GLOBAL", "Issuer Credit Rating", "Local Currency LT")</f>
        <v>45434</v>
      </c>
      <c r="R28" s="10">
        <f>_xll.SNL.Clients.Office.Excel.Functions.SPG(A28, "RD_CREDIT_RATING_DATE_GLOBAL", "Issuer Credit Rating", "Local Currency LT|0")</f>
        <v>44301</v>
      </c>
      <c r="S28" s="10">
        <f>_xll.SNL.Clients.Office.Excel.Functions.SPG(A28, "RD_CREDIT_WATCH_OUTLOOK_DATE_GLOBAL", "Issuer Credit Rating", "Local Currency LT|0")</f>
        <v>45433</v>
      </c>
    </row>
    <row r="29" spans="1:19" x14ac:dyDescent="0.3">
      <c r="A29" t="s">
        <v>1063</v>
      </c>
      <c r="B29" s="10">
        <f>_xll.ciqfunctions.udf.CIQ(A29,"IQ_FIRSTPRICINGDATE")</f>
        <v>40297</v>
      </c>
      <c r="C29" s="5">
        <f>_xll.SNL.Clients.Office.Excel.Functions.SPG(A29, "SP_VOLUME_AVG_WEEKLY_TO_SHARES_OUT", , "1M")</f>
        <v>13.507068264440186</v>
      </c>
      <c r="D29" s="5">
        <f>_xll.SNL.Clients.Office.Excel.Functions.SPG(A29, "SP_VOLUME_AVG_WEEKLY_TO_SHARES_OUT", , "3M")</f>
        <v>14.110384210862586</v>
      </c>
      <c r="E29" s="5">
        <f>_xll.SNL.Clients.Office.Excel.Functions.SPG(A29, "SP_VOLUME_AVG_DAILY_TO_1YR_AVG_DAILY", , "1M")</f>
        <v>199.06</v>
      </c>
      <c r="F29" s="5">
        <f>_xll.SNL.Clients.Office.Excel.Functions.SPG(A29, "SP_VOLUME_AVG_DAILY_TO_1YR_AVG_DAILY", , "3M")</f>
        <v>207.95</v>
      </c>
      <c r="G29" s="9" t="str">
        <f>_xll.SNL.Clients.Office.Excel.Functions.SPG(A29, "IQ_SECTOR")</f>
        <v>Information Technology</v>
      </c>
      <c r="H29" s="9" t="str">
        <f>_xll.SNL.Clients.Office.Excel.Functions.SPG(A29, "IQ_INDUSTRY_GROUP")</f>
        <v>Semiconductors and Semiconductor Equipment</v>
      </c>
      <c r="I29" s="9" t="str">
        <f>_xll.SNL.Clients.Office.Excel.Functions.SPG(A29, "IQ_INDUSTRY")</f>
        <v>Semiconductors and Semiconductor Equipment</v>
      </c>
      <c r="J29" s="9" t="str">
        <f>_xll.SNL.Clients.Office.Excel.Functions.SPG(A29, "IQ_PRIMARY_INDUSTRY")</f>
        <v>Semiconductors</v>
      </c>
      <c r="K29" s="9" t="str">
        <f>_xll.SNL.Clients.Office.Excel.Functions.SPG(A29, "NAICS_CODE", "Primary")</f>
        <v>334413 - Semiconductor and Related Device Manufacturing</v>
      </c>
      <c r="L29" s="9" t="str">
        <f>_xll.SNL.Clients.Office.Excel.Functions.SPG(A29, "SP_TOPICTAG")</f>
        <v>Energy Management; Energy Storage; Smart Energy; Edge Computing; Data Center Technology; 5G</v>
      </c>
      <c r="M29" s="5">
        <f>_xll.SNL.Clients.Office.Excel.Functions.SPG(A29, "SP_PCT_SHARES_OWNED_ALL_INSTITUTIONS")</f>
        <v>68.040000000000006</v>
      </c>
      <c r="N29" s="9" t="str">
        <f>_xll.SNL.Clients.Office.Excel.Functions.SPG(A29, "RD_CREDIT_RATING_GLOBAL", "Issuer Credit Rating", "Local Currency LT|0")</f>
        <v/>
      </c>
      <c r="O29" s="9" t="str">
        <f>_xll.SNL.Clients.Office.Excel.Functions.SPG(A29, "RD_CWOL_GLOBAL", "Issuer Credit Rating", "Local Currency LT|0")</f>
        <v/>
      </c>
      <c r="P29" s="9" t="str">
        <f>_xll.SNL.Clients.Office.Excel.Functions.SPG(A29, "RD_RATING_ACTION_GLOBAL", "Issuer Credit Rating", "Local Currency LT|0")</f>
        <v/>
      </c>
      <c r="Q29" s="10" t="str">
        <f>_xll.SNL.Clients.Office.Excel.Functions.SPG(A29, "RD_LAST_REVIEW_DATE_GLOBAL", "Issuer Credit Rating", "Local Currency LT")</f>
        <v/>
      </c>
      <c r="R29" s="10" t="str">
        <f>_xll.SNL.Clients.Office.Excel.Functions.SPG(A29, "RD_CREDIT_RATING_DATE_GLOBAL", "Issuer Credit Rating", "Local Currency LT|0")</f>
        <v/>
      </c>
      <c r="S29" s="10" t="str">
        <f>_xll.SNL.Clients.Office.Excel.Functions.SPG(A29, "RD_CREDIT_WATCH_OUTLOOK_DATE_GLOBAL", "Issuer Credit Rating", "Local Currency LT|0")</f>
        <v/>
      </c>
    </row>
    <row r="30" spans="1:19" x14ac:dyDescent="0.3">
      <c r="A30" t="s">
        <v>1064</v>
      </c>
      <c r="B30" s="10">
        <f>_xll.ciqfunctions.udf.CIQ(A30,"IQ_FIRSTPRICINGDATE")</f>
        <v>42600</v>
      </c>
      <c r="C30" s="5">
        <f>_xll.SNL.Clients.Office.Excel.Functions.SPG(A30, "SP_VOLUME_AVG_WEEKLY_TO_SHARES_OUT", , "1M")</f>
        <v>7.3712023006392009</v>
      </c>
      <c r="D30" s="5">
        <f>_xll.SNL.Clients.Office.Excel.Functions.SPG(A30, "SP_VOLUME_AVG_WEEKLY_TO_SHARES_OUT", , "3M")</f>
        <v>6.8709500713897489</v>
      </c>
      <c r="E30" s="5">
        <f>_xll.SNL.Clients.Office.Excel.Functions.SPG(A30, "SP_VOLUME_AVG_DAILY_TO_1YR_AVG_DAILY", , "1M")</f>
        <v>90.82</v>
      </c>
      <c r="F30" s="5">
        <f>_xll.SNL.Clients.Office.Excel.Functions.SPG(A30, "SP_VOLUME_AVG_DAILY_TO_1YR_AVG_DAILY", , "3M")</f>
        <v>84.66</v>
      </c>
      <c r="G30" s="9" t="str">
        <f>_xll.SNL.Clients.Office.Excel.Functions.SPG(A30, "IQ_SECTOR")</f>
        <v>Materials</v>
      </c>
      <c r="H30" s="9" t="str">
        <f>_xll.SNL.Clients.Office.Excel.Functions.SPG(A30, "IQ_INDUSTRY_GROUP")</f>
        <v>Materials</v>
      </c>
      <c r="I30" s="9" t="str">
        <f>_xll.SNL.Clients.Office.Excel.Functions.SPG(A30, "IQ_INDUSTRY")</f>
        <v>Metals and Mining</v>
      </c>
      <c r="J30" s="9" t="str">
        <f>_xll.SNL.Clients.Office.Excel.Functions.SPG(A30, "IQ_PRIMARY_INDUSTRY")</f>
        <v>Steel</v>
      </c>
      <c r="K30" s="9" t="str">
        <f>_xll.SNL.Clients.Office.Excel.Functions.SPG(A30, "NAICS_CODE", "Primary")</f>
        <v>21211 - Coal Mining</v>
      </c>
      <c r="L30" s="9" t="str">
        <f>_xll.SNL.Clients.Office.Excel.Functions.SPG(A30, "SP_TOPICTAG")</f>
        <v>Environmental Engineering</v>
      </c>
      <c r="M30" s="5">
        <f>_xll.SNL.Clients.Office.Excel.Functions.SPG(A30, "SP_PCT_SHARES_OWNED_ALL_INSTITUTIONS")</f>
        <v>85.72</v>
      </c>
      <c r="N30" s="9" t="str">
        <f>_xll.SNL.Clients.Office.Excel.Functions.SPG(A30, "RD_CREDIT_RATING_GLOBAL", "Issuer Credit Rating", "Local Currency LT|0")</f>
        <v>BB-</v>
      </c>
      <c r="O30" s="9" t="str">
        <f>_xll.SNL.Clients.Office.Excel.Functions.SPG(A30, "RD_CWOL_GLOBAL", "Issuer Credit Rating", "Local Currency LT|0")</f>
        <v>Stable</v>
      </c>
      <c r="P30" s="9" t="str">
        <f>_xll.SNL.Clients.Office.Excel.Functions.SPG(A30, "RD_RATING_ACTION_GLOBAL", "Issuer Credit Rating", "Local Currency LT|0")</f>
        <v>Upgrade | CreditWatch/Outlook (12/05/2024)</v>
      </c>
      <c r="Q30" s="10">
        <f>_xll.SNL.Clients.Office.Excel.Functions.SPG(A30, "RD_LAST_REVIEW_DATE_GLOBAL", "Issuer Credit Rating", "Local Currency LT")</f>
        <v>45636</v>
      </c>
      <c r="R30" s="10">
        <f>_xll.SNL.Clients.Office.Excel.Functions.SPG(A30, "RD_CREDIT_RATING_DATE_GLOBAL", "Issuer Credit Rating", "Local Currency LT|0")</f>
        <v>45631</v>
      </c>
      <c r="S30" s="10">
        <f>_xll.SNL.Clients.Office.Excel.Functions.SPG(A30, "RD_CREDIT_WATCH_OUTLOOK_DATE_GLOBAL", "Issuer Credit Rating", "Local Currency LT|0")</f>
        <v>45631</v>
      </c>
    </row>
    <row r="31" spans="1:19" x14ac:dyDescent="0.3">
      <c r="A31" t="s">
        <v>1065</v>
      </c>
      <c r="B31" s="10">
        <f>_xll.ciqfunctions.udf.CIQ(A31,"IQ_FIRSTPRICINGDATE")</f>
        <v>41395</v>
      </c>
      <c r="C31" s="5">
        <f>_xll.SNL.Clients.Office.Excel.Functions.SPG(A31, "SP_VOLUME_AVG_WEEKLY_TO_SHARES_OUT", , "1M")</f>
        <v>4.2674957959023994</v>
      </c>
      <c r="D31" s="5">
        <f>_xll.SNL.Clients.Office.Excel.Functions.SPG(A31, "SP_VOLUME_AVG_WEEKLY_TO_SHARES_OUT", , "3M")</f>
        <v>6.0737630158443832</v>
      </c>
      <c r="E31" s="5">
        <f>_xll.SNL.Clients.Office.Excel.Functions.SPG(A31, "SP_VOLUME_AVG_DAILY_TO_1YR_AVG_DAILY", , "1M")</f>
        <v>81.22</v>
      </c>
      <c r="F31" s="5">
        <f>_xll.SNL.Clients.Office.Excel.Functions.SPG(A31, "SP_VOLUME_AVG_DAILY_TO_1YR_AVG_DAILY", , "3M")</f>
        <v>115.59</v>
      </c>
      <c r="G31" s="9" t="str">
        <f>_xll.SNL.Clients.Office.Excel.Functions.SPG(A31, "IQ_SECTOR")</f>
        <v>Financials</v>
      </c>
      <c r="H31" s="9" t="str">
        <f>_xll.SNL.Clients.Office.Excel.Functions.SPG(A31, "IQ_INDUSTRY_GROUP")</f>
        <v>Insurance</v>
      </c>
      <c r="I31" s="9" t="str">
        <f>_xll.SNL.Clients.Office.Excel.Functions.SPG(A31, "IQ_INDUSTRY")</f>
        <v>Insurance</v>
      </c>
      <c r="J31" s="9" t="str">
        <f>_xll.SNL.Clients.Office.Excel.Functions.SPG(A31, "IQ_PRIMARY_INDUSTRY")</f>
        <v>Property and Casualty Insurance</v>
      </c>
      <c r="K31" s="9" t="str">
        <f>_xll.SNL.Clients.Office.Excel.Functions.SPG(A31, "NAICS_CODE", "Primary")</f>
        <v>5241 - Insurance Carriers</v>
      </c>
      <c r="L31" s="9" t="str">
        <f>_xll.SNL.Clients.Office.Excel.Functions.SPG(A31, "SP_TOPICTAG")</f>
        <v>Employee Benefits</v>
      </c>
      <c r="M31" s="5">
        <f>_xll.SNL.Clients.Office.Excel.Functions.SPG(A31, "SP_PCT_SHARES_OWNED_ALL_INSTITUTIONS")</f>
        <v>83.96</v>
      </c>
      <c r="N31" s="9" t="str">
        <f>_xll.SNL.Clients.Office.Excel.Functions.SPG(A31, "RD_CREDIT_RATING_GLOBAL", "Issuer Credit Rating", "Local Currency LT|0")</f>
        <v>NR</v>
      </c>
      <c r="O31" s="9" t="str">
        <f>_xll.SNL.Clients.Office.Excel.Functions.SPG(A31, "RD_CWOL_GLOBAL", "Issuer Credit Rating", "Local Currency LT|0")</f>
        <v/>
      </c>
      <c r="P31" s="9" t="str">
        <f>_xll.SNL.Clients.Office.Excel.Functions.SPG(A31, "RD_RATING_ACTION_GLOBAL", "Issuer Credit Rating", "Local Currency LT|0")</f>
        <v>Not Rated (11/30/2010)</v>
      </c>
      <c r="Q31" s="10" t="str">
        <f>_xll.SNL.Clients.Office.Excel.Functions.SPG(A31, "RD_LAST_REVIEW_DATE_GLOBAL", "Issuer Credit Rating", "Local Currency LT")</f>
        <v/>
      </c>
      <c r="R31" s="10">
        <f>_xll.SNL.Clients.Office.Excel.Functions.SPG(A31, "RD_CREDIT_RATING_DATE_GLOBAL", "Issuer Credit Rating", "Local Currency LT|0")</f>
        <v>40512</v>
      </c>
      <c r="S31" s="10" t="str">
        <f>_xll.SNL.Clients.Office.Excel.Functions.SPG(A31, "RD_CREDIT_WATCH_OUTLOOK_DATE_GLOBAL", "Issuer Credit Rating", "Local Currency LT|0")</f>
        <v/>
      </c>
    </row>
    <row r="32" spans="1:19" x14ac:dyDescent="0.3">
      <c r="A32" t="s">
        <v>1066</v>
      </c>
      <c r="B32" s="10">
        <f>_xll.ciqfunctions.udf.CIQ(A32,"IQ_FIRSTPRICINGDATE")</f>
        <v>45559</v>
      </c>
      <c r="C32" s="5">
        <f>_xll.SNL.Clients.Office.Excel.Functions.SPG(A32, "SP_VOLUME_AVG_WEEKLY_TO_SHARES_OUT", , "1M")</f>
        <v>4.6786855615613447</v>
      </c>
      <c r="D32" s="5">
        <f>_xll.SNL.Clients.Office.Excel.Functions.SPG(A32, "SP_VOLUME_AVG_WEEKLY_TO_SHARES_OUT", , "3M")</f>
        <v>5.944288606105709</v>
      </c>
      <c r="E32" s="5">
        <f>_xll.SNL.Clients.Office.Excel.Functions.SPG(A32, "SP_VOLUME_AVG_DAILY_TO_1YR_AVG_DAILY", , "1M")</f>
        <v>79.05</v>
      </c>
      <c r="F32" s="5">
        <f>_xll.SNL.Clients.Office.Excel.Functions.SPG(A32, "SP_VOLUME_AVG_DAILY_TO_1YR_AVG_DAILY", , "3M")</f>
        <v>100.43</v>
      </c>
      <c r="G32" s="9" t="str">
        <f>_xll.SNL.Clients.Office.Excel.Functions.SPG(A32, "IQ_SECTOR")</f>
        <v>Industrials</v>
      </c>
      <c r="H32" s="9" t="str">
        <f>_xll.SNL.Clients.Office.Excel.Functions.SPG(A32, "IQ_INDUSTRY_GROUP")</f>
        <v>Commercial and Professional Services</v>
      </c>
      <c r="I32" s="9" t="str">
        <f>_xll.SNL.Clients.Office.Excel.Functions.SPG(A32, "IQ_INDUSTRY")</f>
        <v>Professional Services</v>
      </c>
      <c r="J32" s="9" t="str">
        <f>_xll.SNL.Clients.Office.Excel.Functions.SPG(A32, "IQ_PRIMARY_INDUSTRY")</f>
        <v>Research and Consulting Services</v>
      </c>
      <c r="K32" s="9" t="str">
        <f>_xll.SNL.Clients.Office.Excel.Functions.SPG(A32, "NAICS_CODE", "Primary")</f>
        <v>551112 - Offices of Other Holding Companies</v>
      </c>
      <c r="L32" s="9" t="str">
        <f>_xll.SNL.Clients.Office.Excel.Functions.SPG(A32, "SP_TOPICTAG")</f>
        <v>Data Integration</v>
      </c>
      <c r="M32" s="5">
        <f>_xll.SNL.Clients.Office.Excel.Functions.SPG(A32, "SP_PCT_SHARES_OWNED_ALL_INSTITUTIONS")</f>
        <v>48.09</v>
      </c>
      <c r="N32" s="9" t="str">
        <f>_xll.SNL.Clients.Office.Excel.Functions.SPG(A32, "RD_CREDIT_RATING_GLOBAL", "Issuer Credit Rating", "Local Currency LT|0")</f>
        <v/>
      </c>
      <c r="O32" s="9" t="str">
        <f>_xll.SNL.Clients.Office.Excel.Functions.SPG(A32, "RD_CWOL_GLOBAL", "Issuer Credit Rating", "Local Currency LT|0")</f>
        <v/>
      </c>
      <c r="P32" s="9" t="str">
        <f>_xll.SNL.Clients.Office.Excel.Functions.SPG(A32, "RD_RATING_ACTION_GLOBAL", "Issuer Credit Rating", "Local Currency LT|0")</f>
        <v/>
      </c>
      <c r="Q32" s="10" t="str">
        <f>_xll.SNL.Clients.Office.Excel.Functions.SPG(A32, "RD_LAST_REVIEW_DATE_GLOBAL", "Issuer Credit Rating", "Local Currency LT")</f>
        <v/>
      </c>
      <c r="R32" s="10" t="str">
        <f>_xll.SNL.Clients.Office.Excel.Functions.SPG(A32, "RD_CREDIT_RATING_DATE_GLOBAL", "Issuer Credit Rating", "Local Currency LT|0")</f>
        <v/>
      </c>
      <c r="S32" s="10" t="str">
        <f>_xll.SNL.Clients.Office.Excel.Functions.SPG(A32, "RD_CREDIT_WATCH_OUTLOOK_DATE_GLOBAL", "Issuer Credit Rating", "Local Currency LT|0")</f>
        <v/>
      </c>
    </row>
    <row r="33" spans="1:19" x14ac:dyDescent="0.3">
      <c r="A33" t="s">
        <v>1067</v>
      </c>
      <c r="B33" s="10">
        <f>_xll.ciqfunctions.udf.CIQ(A33,"IQ_FIRSTPRICINGDATE")</f>
        <v>40556</v>
      </c>
      <c r="C33" s="5">
        <f>_xll.SNL.Clients.Office.Excel.Functions.SPG(A33, "SP_VOLUME_AVG_WEEKLY_TO_SHARES_OUT", , "1M")</f>
        <v>2.4451418875805131</v>
      </c>
      <c r="D33" s="5">
        <f>_xll.SNL.Clients.Office.Excel.Functions.SPG(A33, "SP_VOLUME_AVG_WEEKLY_TO_SHARES_OUT", , "3M")</f>
        <v>2.3409580169303665</v>
      </c>
      <c r="E33" s="5">
        <f>_xll.SNL.Clients.Office.Excel.Functions.SPG(A33, "SP_VOLUME_AVG_DAILY_TO_1YR_AVG_DAILY", , "1M")</f>
        <v>108.04</v>
      </c>
      <c r="F33" s="5">
        <f>_xll.SNL.Clients.Office.Excel.Functions.SPG(A33, "SP_VOLUME_AVG_DAILY_TO_1YR_AVG_DAILY", , "3M")</f>
        <v>103.44</v>
      </c>
      <c r="G33" s="9" t="str">
        <f>_xll.SNL.Clients.Office.Excel.Functions.SPG(A33, "IQ_SECTOR")</f>
        <v>Real Estate</v>
      </c>
      <c r="H33" s="9" t="str">
        <f>_xll.SNL.Clients.Office.Excel.Functions.SPG(A33, "IQ_INDUSTRY_GROUP")</f>
        <v>Equity Real Estate Investment Trusts (REITs)</v>
      </c>
      <c r="I33" s="9" t="str">
        <f>_xll.SNL.Clients.Office.Excel.Functions.SPG(A33, "IQ_INDUSTRY")</f>
        <v>Diversified REITs</v>
      </c>
      <c r="J33" s="9" t="str">
        <f>_xll.SNL.Clients.Office.Excel.Functions.SPG(A33, "IQ_PRIMARY_INDUSTRY")</f>
        <v>Diversified REITs</v>
      </c>
      <c r="K33" s="9" t="str">
        <f>_xll.SNL.Clients.Office.Excel.Functions.SPG(A33, "NAICS_CODE", "Primary")</f>
        <v>531110 - Lessors of Residential Buildings and Dwellings</v>
      </c>
      <c r="L33" s="9" t="str">
        <f>_xll.SNL.Clients.Office.Excel.Functions.SPG(A33, "SP_TOPICTAG")</f>
        <v/>
      </c>
      <c r="M33" s="5">
        <f>_xll.SNL.Clients.Office.Excel.Functions.SPG(A33, "SP_PCT_SHARES_OWNED_ALL_INSTITUTIONS")</f>
        <v>84.52</v>
      </c>
      <c r="N33" s="9" t="str">
        <f>_xll.SNL.Clients.Office.Excel.Functions.SPG(A33, "RD_CREDIT_RATING_GLOBAL", "Issuer Credit Rating", "Local Currency LT|0")</f>
        <v>BBB-</v>
      </c>
      <c r="O33" s="9" t="str">
        <f>_xll.SNL.Clients.Office.Excel.Functions.SPG(A33, "RD_CWOL_GLOBAL", "Issuer Credit Rating", "Local Currency LT|0")</f>
        <v>Stable</v>
      </c>
      <c r="P33" s="9" t="str">
        <f>_xll.SNL.Clients.Office.Excel.Functions.SPG(A33, "RD_RATING_ACTION_GLOBAL", "Issuer Credit Rating", "Local Currency LT|0")</f>
        <v>New Rating | CreditWatch/Outlook (07/01/2015)</v>
      </c>
      <c r="Q33" s="10">
        <f>_xll.SNL.Clients.Office.Excel.Functions.SPG(A33, "RD_LAST_REVIEW_DATE_GLOBAL", "Issuer Credit Rating", "Local Currency LT")</f>
        <v>45490</v>
      </c>
      <c r="R33" s="10">
        <f>_xll.SNL.Clients.Office.Excel.Functions.SPG(A33, "RD_CREDIT_RATING_DATE_GLOBAL", "Issuer Credit Rating", "Local Currency LT|0")</f>
        <v>42186</v>
      </c>
      <c r="S33" s="10">
        <f>_xll.SNL.Clients.Office.Excel.Functions.SPG(A33, "RD_CREDIT_WATCH_OUTLOOK_DATE_GLOBAL", "Issuer Credit Rating", "Local Currency LT|0")</f>
        <v>42186</v>
      </c>
    </row>
    <row r="34" spans="1:19" x14ac:dyDescent="0.3">
      <c r="A34" t="s">
        <v>1068</v>
      </c>
      <c r="B34" s="10">
        <f>_xll.ciqfunctions.udf.CIQ(A34,"IQ_FIRSTPRICINGDATE")</f>
        <v>36189</v>
      </c>
      <c r="C34" s="5">
        <f>_xll.SNL.Clients.Office.Excel.Functions.SPG(A34, "SP_VOLUME_AVG_WEEKLY_TO_SHARES_OUT", , "1M")</f>
        <v>9.4740725559585215</v>
      </c>
      <c r="D34" s="5">
        <f>_xll.SNL.Clients.Office.Excel.Functions.SPG(A34, "SP_VOLUME_AVG_WEEKLY_TO_SHARES_OUT", , "3M")</f>
        <v>7.6601860326233657</v>
      </c>
      <c r="E34" s="5">
        <f>_xll.SNL.Clients.Office.Excel.Functions.SPG(A34, "SP_VOLUME_AVG_DAILY_TO_1YR_AVG_DAILY", , "1M")</f>
        <v>131.43</v>
      </c>
      <c r="F34" s="5">
        <f>_xll.SNL.Clients.Office.Excel.Functions.SPG(A34, "SP_VOLUME_AVG_DAILY_TO_1YR_AVG_DAILY", , "3M")</f>
        <v>106.26</v>
      </c>
      <c r="G34" s="9" t="str">
        <f>_xll.SNL.Clients.Office.Excel.Functions.SPG(A34, "IQ_SECTOR")</f>
        <v>Consumer Discretionary</v>
      </c>
      <c r="H34" s="9" t="str">
        <f>_xll.SNL.Clients.Office.Excel.Functions.SPG(A34, "IQ_INDUSTRY_GROUP")</f>
        <v>Automobiles and Components</v>
      </c>
      <c r="I34" s="9" t="str">
        <f>_xll.SNL.Clients.Office.Excel.Functions.SPG(A34, "IQ_INDUSTRY")</f>
        <v>Automobile Components</v>
      </c>
      <c r="J34" s="9" t="str">
        <f>_xll.SNL.Clients.Office.Excel.Functions.SPG(A34, "IQ_PRIMARY_INDUSTRY")</f>
        <v>Automotive Parts and Equipment</v>
      </c>
      <c r="K34" s="9" t="str">
        <f>_xll.SNL.Clients.Office.Excel.Functions.SPG(A34, "NAICS_CODE", "Primary")</f>
        <v>336390 - Other Motor Vehicle Parts Manufacturing</v>
      </c>
      <c r="L34" s="9" t="str">
        <f>_xll.SNL.Clients.Office.Excel.Functions.SPG(A34, "SP_TOPICTAG")</f>
        <v>Industrial Automation; Electric Vehicle; Autonomous Vehicles</v>
      </c>
      <c r="M34" s="5">
        <f>_xll.SNL.Clients.Office.Excel.Functions.SPG(A34, "SP_PCT_SHARES_OWNED_ALL_INSTITUTIONS")</f>
        <v>101.96</v>
      </c>
      <c r="N34" s="9" t="str">
        <f>_xll.SNL.Clients.Office.Excel.Functions.SPG(A34, "RD_CREDIT_RATING_GLOBAL", "Issuer Credit Rating", "Local Currency LT|0")</f>
        <v>BB-</v>
      </c>
      <c r="O34" s="9" t="str">
        <f>_xll.SNL.Clients.Office.Excel.Functions.SPG(A34, "RD_CWOL_GLOBAL", "Issuer Credit Rating", "Local Currency LT|0")</f>
        <v>Stable</v>
      </c>
      <c r="P34" s="9" t="str">
        <f>_xll.SNL.Clients.Office.Excel.Functions.SPG(A34, "RD_RATING_ACTION_GLOBAL", "Issuer Credit Rating", "Local Currency LT|0")</f>
        <v>Upgrade | CreditWatch/Outlook (02/24/2021)</v>
      </c>
      <c r="Q34" s="10">
        <f>_xll.SNL.Clients.Office.Excel.Functions.SPG(A34, "RD_LAST_REVIEW_DATE_GLOBAL", "Issuer Credit Rating", "Local Currency LT")</f>
        <v>45344</v>
      </c>
      <c r="R34" s="10">
        <f>_xll.SNL.Clients.Office.Excel.Functions.SPG(A34, "RD_CREDIT_RATING_DATE_GLOBAL", "Issuer Credit Rating", "Local Currency LT|0")</f>
        <v>44251</v>
      </c>
      <c r="S34" s="10">
        <f>_xll.SNL.Clients.Office.Excel.Functions.SPG(A34, "RD_CREDIT_WATCH_OUTLOOK_DATE_GLOBAL", "Issuer Credit Rating", "Local Currency LT|0")</f>
        <v>44251</v>
      </c>
    </row>
    <row r="35" spans="1:19" x14ac:dyDescent="0.3">
      <c r="A35" t="s">
        <v>1069</v>
      </c>
      <c r="B35" s="10">
        <f>_xll.ciqfunctions.udf.CIQ(A35,"IQ_FIRSTPRICINGDATE")</f>
        <v>34438</v>
      </c>
      <c r="C35" s="5">
        <f>_xll.SNL.Clients.Office.Excel.Functions.SPG(A35, "SP_VOLUME_AVG_WEEKLY_TO_SHARES_OUT", , "1M")</f>
        <v>11.081498246315451</v>
      </c>
      <c r="D35" s="5">
        <f>_xll.SNL.Clients.Office.Excel.Functions.SPG(A35, "SP_VOLUME_AVG_WEEKLY_TO_SHARES_OUT", , "3M")</f>
        <v>13.241132915124915</v>
      </c>
      <c r="E35" s="5">
        <f>_xll.SNL.Clients.Office.Excel.Functions.SPG(A35, "SP_VOLUME_AVG_DAILY_TO_1YR_AVG_DAILY", , "1M")</f>
        <v>90.74</v>
      </c>
      <c r="F35" s="5">
        <f>_xll.SNL.Clients.Office.Excel.Functions.SPG(A35, "SP_VOLUME_AVG_DAILY_TO_1YR_AVG_DAILY", , "3M")</f>
        <v>108.42</v>
      </c>
      <c r="G35" s="9" t="str">
        <f>_xll.SNL.Clients.Office.Excel.Functions.SPG(A35, "IQ_SECTOR")</f>
        <v>Consumer Discretionary</v>
      </c>
      <c r="H35" s="9" t="str">
        <f>_xll.SNL.Clients.Office.Excel.Functions.SPG(A35, "IQ_INDUSTRY_GROUP")</f>
        <v>Consumer Discretionary Distribution and Retail</v>
      </c>
      <c r="I35" s="9" t="str">
        <f>_xll.SNL.Clients.Office.Excel.Functions.SPG(A35, "IQ_INDUSTRY")</f>
        <v>Specialty Retail</v>
      </c>
      <c r="J35" s="9" t="str">
        <f>_xll.SNL.Clients.Office.Excel.Functions.SPG(A35, "IQ_PRIMARY_INDUSTRY")</f>
        <v>Apparel Retail</v>
      </c>
      <c r="K35" s="9" t="str">
        <f>_xll.SNL.Clients.Office.Excel.Functions.SPG(A35, "NAICS_CODE", "Primary")</f>
        <v>4581 - Clothing and Clothing Accessories Retailers</v>
      </c>
      <c r="L35" s="9" t="str">
        <f>_xll.SNL.Clients.Office.Excel.Functions.SPG(A35, "SP_TOPICTAG")</f>
        <v>Lifestyle; Customer Relationship Management; Brand Marketing; Courier Service</v>
      </c>
      <c r="M35" s="5">
        <f>_xll.SNL.Clients.Office.Excel.Functions.SPG(A35, "SP_PCT_SHARES_OWNED_ALL_INSTITUTIONS")</f>
        <v>94.27</v>
      </c>
      <c r="N35" s="9" t="str">
        <f>_xll.SNL.Clients.Office.Excel.Functions.SPG(A35, "RD_CREDIT_RATING_GLOBAL", "Issuer Credit Rating", "Local Currency LT|0")</f>
        <v/>
      </c>
      <c r="O35" s="9" t="str">
        <f>_xll.SNL.Clients.Office.Excel.Functions.SPG(A35, "RD_CWOL_GLOBAL", "Issuer Credit Rating", "Local Currency LT|0")</f>
        <v/>
      </c>
      <c r="P35" s="9" t="str">
        <f>_xll.SNL.Clients.Office.Excel.Functions.SPG(A35, "RD_RATING_ACTION_GLOBAL", "Issuer Credit Rating", "Local Currency LT|0")</f>
        <v/>
      </c>
      <c r="Q35" s="10" t="str">
        <f>_xll.SNL.Clients.Office.Excel.Functions.SPG(A35, "RD_LAST_REVIEW_DATE_GLOBAL", "Issuer Credit Rating", "Local Currency LT")</f>
        <v/>
      </c>
      <c r="R35" s="10" t="str">
        <f>_xll.SNL.Clients.Office.Excel.Functions.SPG(A35, "RD_CREDIT_RATING_DATE_GLOBAL", "Issuer Credit Rating", "Local Currency LT|0")</f>
        <v/>
      </c>
      <c r="S35" s="10" t="str">
        <f>_xll.SNL.Clients.Office.Excel.Functions.SPG(A35, "RD_CREDIT_WATCH_OUTLOOK_DATE_GLOBAL", "Issuer Credit Rating", "Local Currency LT|0")</f>
        <v/>
      </c>
    </row>
    <row r="36" spans="1:19" x14ac:dyDescent="0.3">
      <c r="A36" t="s">
        <v>1070</v>
      </c>
      <c r="B36" s="10">
        <f>_xll.ciqfunctions.udf.CIQ(A36,"IQ_FIRSTPRICINGDATE")</f>
        <v>25205</v>
      </c>
      <c r="C36" s="5" t="str">
        <f>_xll.SNL.Clients.Office.Excel.Functions.SPG(A36, "SP_VOLUME_AVG_WEEKLY_TO_SHARES_OUT", , "1M")</f>
        <v>NA</v>
      </c>
      <c r="D36" s="5" t="str">
        <f>_xll.SNL.Clients.Office.Excel.Functions.SPG(A36, "SP_VOLUME_AVG_WEEKLY_TO_SHARES_OUT", , "3M")</f>
        <v>NA</v>
      </c>
      <c r="E36" s="5">
        <f>_xll.SNL.Clients.Office.Excel.Functions.SPG(A36, "SP_VOLUME_AVG_DAILY_TO_1YR_AVG_DAILY", , "1M")</f>
        <v>87.52</v>
      </c>
      <c r="F36" s="5">
        <f>_xll.SNL.Clients.Office.Excel.Functions.SPG(A36, "SP_VOLUME_AVG_DAILY_TO_1YR_AVG_DAILY", , "3M")</f>
        <v>95.91</v>
      </c>
      <c r="G36" s="9" t="str">
        <f>_xll.SNL.Clients.Office.Excel.Functions.SPG(A36, "IQ_SECTOR")</f>
        <v>Utilities</v>
      </c>
      <c r="H36" s="9" t="str">
        <f>_xll.SNL.Clients.Office.Excel.Functions.SPG(A36, "IQ_INDUSTRY_GROUP")</f>
        <v>Utilities</v>
      </c>
      <c r="I36" s="9" t="str">
        <f>_xll.SNL.Clients.Office.Excel.Functions.SPG(A36, "IQ_INDUSTRY")</f>
        <v>Water Utilities</v>
      </c>
      <c r="J36" s="9" t="str">
        <f>_xll.SNL.Clients.Office.Excel.Functions.SPG(A36, "IQ_PRIMARY_INDUSTRY")</f>
        <v>Water Utilities</v>
      </c>
      <c r="K36" s="9" t="str">
        <f>_xll.SNL.Clients.Office.Excel.Functions.SPG(A36, "NAICS_CODE", "Primary")</f>
        <v>221310 - Water Supply and Irrigation Systems</v>
      </c>
      <c r="L36" s="9" t="str">
        <f>_xll.SNL.Clients.Office.Excel.Functions.SPG(A36, "SP_TOPICTAG")</f>
        <v>Energy Management; Water Purification; Smart Energy; Power Grid</v>
      </c>
      <c r="M36" s="5">
        <f>_xll.SNL.Clients.Office.Excel.Functions.SPG(A36, "SP_PCT_SHARES_OWNED_ALL_INSTITUTIONS")</f>
        <v>79.22</v>
      </c>
      <c r="N36" s="9" t="str">
        <f>_xll.SNL.Clients.Office.Excel.Functions.SPG(A36, "RD_CREDIT_RATING_GLOBAL", "Issuer Credit Rating", "Local Currency LT|0")</f>
        <v>A</v>
      </c>
      <c r="O36" s="9" t="str">
        <f>_xll.SNL.Clients.Office.Excel.Functions.SPG(A36, "RD_CWOL_GLOBAL", "Issuer Credit Rating", "Local Currency LT|0")</f>
        <v>Stable</v>
      </c>
      <c r="P36" s="9" t="str">
        <f>_xll.SNL.Clients.Office.Excel.Functions.SPG(A36, "RD_RATING_ACTION_GLOBAL", "Issuer Credit Rating", "Local Currency LT|0")</f>
        <v>Downgrade | CreditWatch/Outlook (07/07/2023)</v>
      </c>
      <c r="Q36" s="10">
        <f>_xll.SNL.Clients.Office.Excel.Functions.SPG(A36, "RD_LAST_REVIEW_DATE_GLOBAL", "Issuer Credit Rating", "Local Currency LT")</f>
        <v>45408</v>
      </c>
      <c r="R36" s="10">
        <f>_xll.SNL.Clients.Office.Excel.Functions.SPG(A36, "RD_CREDIT_RATING_DATE_GLOBAL", "Issuer Credit Rating", "Local Currency LT|0")</f>
        <v>45114</v>
      </c>
      <c r="S36" s="10">
        <f>_xll.SNL.Clients.Office.Excel.Functions.SPG(A36, "RD_CREDIT_WATCH_OUTLOOK_DATE_GLOBAL", "Issuer Credit Rating", "Local Currency LT|0")</f>
        <v>45114</v>
      </c>
    </row>
    <row r="37" spans="1:19" x14ac:dyDescent="0.3">
      <c r="A37" t="s">
        <v>1071</v>
      </c>
      <c r="B37" s="10">
        <f>_xll.ciqfunctions.udf.CIQ(A37,"IQ_FIRSTPRICINGDATE")</f>
        <v>31611</v>
      </c>
      <c r="C37" s="5">
        <f>_xll.SNL.Clients.Office.Excel.Functions.SPG(A37, "SP_VOLUME_AVG_WEEKLY_TO_SHARES_OUT", , "1M")</f>
        <v>4.5264794704364979</v>
      </c>
      <c r="D37" s="5">
        <f>_xll.SNL.Clients.Office.Excel.Functions.SPG(A37, "SP_VOLUME_AVG_WEEKLY_TO_SHARES_OUT", , "3M")</f>
        <v>5.0996278120106577</v>
      </c>
      <c r="E37" s="5">
        <f>_xll.SNL.Clients.Office.Excel.Functions.SPG(A37, "SP_VOLUME_AVG_DAILY_TO_1YR_AVG_DAILY", , "1M")</f>
        <v>85.53</v>
      </c>
      <c r="F37" s="5">
        <f>_xll.SNL.Clients.Office.Excel.Functions.SPG(A37, "SP_VOLUME_AVG_DAILY_TO_1YR_AVG_DAILY", , "3M")</f>
        <v>96.36</v>
      </c>
      <c r="G37" s="9" t="str">
        <f>_xll.SNL.Clients.Office.Excel.Functions.SPG(A37, "IQ_SECTOR")</f>
        <v>Industrials</v>
      </c>
      <c r="H37" s="9" t="str">
        <f>_xll.SNL.Clients.Office.Excel.Functions.SPG(A37, "IQ_INDUSTRY_GROUP")</f>
        <v>Capital Goods</v>
      </c>
      <c r="I37" s="9" t="str">
        <f>_xll.SNL.Clients.Office.Excel.Functions.SPG(A37, "IQ_INDUSTRY")</f>
        <v>Building Products</v>
      </c>
      <c r="J37" s="9" t="str">
        <f>_xll.SNL.Clients.Office.Excel.Functions.SPG(A37, "IQ_PRIMARY_INDUSTRY")</f>
        <v>Building Products</v>
      </c>
      <c r="K37" s="9" t="str">
        <f>_xll.SNL.Clients.Office.Excel.Functions.SPG(A37, "NAICS_CODE", "Primary")</f>
        <v>337110 - Wood Kitchen Cabinet and Countertop Manufacturing</v>
      </c>
      <c r="L37" s="9" t="str">
        <f>_xll.SNL.Clients.Office.Excel.Functions.SPG(A37, "SP_TOPICTAG")</f>
        <v>Home Improvement</v>
      </c>
      <c r="M37" s="5">
        <f>_xll.SNL.Clients.Office.Excel.Functions.SPG(A37, "SP_PCT_SHARES_OWNED_ALL_INSTITUTIONS")</f>
        <v>98.81</v>
      </c>
      <c r="N37" s="9" t="str">
        <f>_xll.SNL.Clients.Office.Excel.Functions.SPG(A37, "RD_CREDIT_RATING_GLOBAL", "Issuer Credit Rating", "Local Currency LT|0")</f>
        <v>NR</v>
      </c>
      <c r="O37" s="9" t="str">
        <f>_xll.SNL.Clients.Office.Excel.Functions.SPG(A37, "RD_CWOL_GLOBAL", "Issuer Credit Rating", "Local Currency LT|0")</f>
        <v>NR</v>
      </c>
      <c r="P37" s="9" t="str">
        <f>_xll.SNL.Clients.Office.Excel.Functions.SPG(A37, "RD_RATING_ACTION_GLOBAL", "Issuer Credit Rating", "Local Currency LT|0")</f>
        <v>Not Rated | CreditWatch/Outlook (05/05/2021)</v>
      </c>
      <c r="Q37" s="10">
        <f>_xll.SNL.Clients.Office.Excel.Functions.SPG(A37, "RD_LAST_REVIEW_DATE_GLOBAL", "Issuer Credit Rating", "Local Currency LT")</f>
        <v>44321</v>
      </c>
      <c r="R37" s="10">
        <f>_xll.SNL.Clients.Office.Excel.Functions.SPG(A37, "RD_CREDIT_RATING_DATE_GLOBAL", "Issuer Credit Rating", "Local Currency LT|0")</f>
        <v>44321</v>
      </c>
      <c r="S37" s="10">
        <f>_xll.SNL.Clients.Office.Excel.Functions.SPG(A37, "RD_CREDIT_WATCH_OUTLOOK_DATE_GLOBAL", "Issuer Credit Rating", "Local Currency LT|0")</f>
        <v>44321</v>
      </c>
    </row>
    <row r="38" spans="1:19" x14ac:dyDescent="0.3">
      <c r="A38" t="s">
        <v>1072</v>
      </c>
      <c r="B38" s="10">
        <f>_xll.ciqfunctions.udf.CIQ(A38,"IQ_FIRSTPRICINGDATE")</f>
        <v>34473</v>
      </c>
      <c r="C38" s="5">
        <f>_xll.SNL.Clients.Office.Excel.Functions.SPG(A38, "SP_VOLUME_AVG_WEEKLY_TO_SHARES_OUT", , "1M")</f>
        <v>3.0536743531026884</v>
      </c>
      <c r="D38" s="5">
        <f>_xll.SNL.Clients.Office.Excel.Functions.SPG(A38, "SP_VOLUME_AVG_WEEKLY_TO_SHARES_OUT", , "3M")</f>
        <v>2.9355201198945204</v>
      </c>
      <c r="E38" s="5">
        <f>_xll.SNL.Clients.Office.Excel.Functions.SPG(A38, "SP_VOLUME_AVG_DAILY_TO_1YR_AVG_DAILY", , "1M")</f>
        <v>113.61</v>
      </c>
      <c r="F38" s="5">
        <f>_xll.SNL.Clients.Office.Excel.Functions.SPG(A38, "SP_VOLUME_AVG_DAILY_TO_1YR_AVG_DAILY", , "3M")</f>
        <v>109.22</v>
      </c>
      <c r="G38" s="9" t="str">
        <f>_xll.SNL.Clients.Office.Excel.Functions.SPG(A38, "IQ_SECTOR")</f>
        <v>Financials</v>
      </c>
      <c r="H38" s="9" t="str">
        <f>_xll.SNL.Clients.Office.Excel.Functions.SPG(A38, "IQ_INDUSTRY_GROUP")</f>
        <v>Banks</v>
      </c>
      <c r="I38" s="9" t="str">
        <f>_xll.SNL.Clients.Office.Excel.Functions.SPG(A38, "IQ_INDUSTRY")</f>
        <v>Banks</v>
      </c>
      <c r="J38" s="9" t="str">
        <f>_xll.SNL.Clients.Office.Excel.Functions.SPG(A38, "IQ_PRIMARY_INDUSTRY")</f>
        <v>Regional Banks</v>
      </c>
      <c r="K38" s="9" t="str">
        <f>_xll.SNL.Clients.Office.Excel.Functions.SPG(A38, "NAICS_CODE", "Primary")</f>
        <v>522110 - Commercial Banking</v>
      </c>
      <c r="L38" s="9" t="str">
        <f>_xll.SNL.Clients.Office.Excel.Functions.SPG(A38, "SP_TOPICTAG")</f>
        <v>Consumer Lending; Farming; Livestock</v>
      </c>
      <c r="M38" s="5">
        <f>_xll.SNL.Clients.Office.Excel.Functions.SPG(A38, "SP_PCT_SHARES_OWNED_ALL_INSTITUTIONS")</f>
        <v>92.49</v>
      </c>
      <c r="N38" s="9" t="str">
        <f>_xll.SNL.Clients.Office.Excel.Functions.SPG(A38, "RD_CREDIT_RATING_GLOBAL", "Issuer Credit Rating", "Local Currency LT|0")</f>
        <v/>
      </c>
      <c r="O38" s="9" t="str">
        <f>_xll.SNL.Clients.Office.Excel.Functions.SPG(A38, "RD_CWOL_GLOBAL", "Issuer Credit Rating", "Local Currency LT|0")</f>
        <v/>
      </c>
      <c r="P38" s="9" t="str">
        <f>_xll.SNL.Clients.Office.Excel.Functions.SPG(A38, "RD_RATING_ACTION_GLOBAL", "Issuer Credit Rating", "Local Currency LT|0")</f>
        <v/>
      </c>
      <c r="Q38" s="10" t="str">
        <f>_xll.SNL.Clients.Office.Excel.Functions.SPG(A38, "RD_LAST_REVIEW_DATE_GLOBAL", "Issuer Credit Rating", "Local Currency LT")</f>
        <v/>
      </c>
      <c r="R38" s="10" t="str">
        <f>_xll.SNL.Clients.Office.Excel.Functions.SPG(A38, "RD_CREDIT_RATING_DATE_GLOBAL", "Issuer Credit Rating", "Local Currency LT|0")</f>
        <v/>
      </c>
      <c r="S38" s="10" t="str">
        <f>_xll.SNL.Clients.Office.Excel.Functions.SPG(A38, "RD_CREDIT_WATCH_OUTLOOK_DATE_GLOBAL", "Issuer Credit Rating", "Local Currency LT|0")</f>
        <v/>
      </c>
    </row>
    <row r="39" spans="1:19" x14ac:dyDescent="0.3">
      <c r="A39" t="s">
        <v>1073</v>
      </c>
      <c r="B39" s="10">
        <f>_xll.ciqfunctions.udf.CIQ(A39,"IQ_FIRSTPRICINGDATE")</f>
        <v>38674</v>
      </c>
      <c r="C39" s="5">
        <f>_xll.SNL.Clients.Office.Excel.Functions.SPG(A39, "SP_VOLUME_AVG_WEEKLY_TO_SHARES_OUT", , "1M")</f>
        <v>1.8365536296783977</v>
      </c>
      <c r="D39" s="5">
        <f>_xll.SNL.Clients.Office.Excel.Functions.SPG(A39, "SP_VOLUME_AVG_WEEKLY_TO_SHARES_OUT", , "3M")</f>
        <v>2.6460107735801133</v>
      </c>
      <c r="E39" s="5">
        <f>_xll.SNL.Clients.Office.Excel.Functions.SPG(A39, "SP_VOLUME_AVG_DAILY_TO_1YR_AVG_DAILY", , "1M")</f>
        <v>57.25</v>
      </c>
      <c r="F39" s="5">
        <f>_xll.SNL.Clients.Office.Excel.Functions.SPG(A39, "SP_VOLUME_AVG_DAILY_TO_1YR_AVG_DAILY", , "3M")</f>
        <v>82.49</v>
      </c>
      <c r="G39" s="9" t="str">
        <f>_xll.SNL.Clients.Office.Excel.Functions.SPG(A39, "IQ_SECTOR")</f>
        <v>Financials</v>
      </c>
      <c r="H39" s="9" t="str">
        <f>_xll.SNL.Clients.Office.Excel.Functions.SPG(A39, "IQ_INDUSTRY_GROUP")</f>
        <v>Insurance</v>
      </c>
      <c r="I39" s="9" t="str">
        <f>_xll.SNL.Clients.Office.Excel.Functions.SPG(A39, "IQ_INDUSTRY")</f>
        <v>Insurance</v>
      </c>
      <c r="J39" s="9" t="str">
        <f>_xll.SNL.Clients.Office.Excel.Functions.SPG(A39, "IQ_PRIMARY_INDUSTRY")</f>
        <v>Property and Casualty Insurance</v>
      </c>
      <c r="K39" s="9" t="str">
        <f>_xll.SNL.Clients.Office.Excel.Functions.SPG(A39, "NAICS_CODE", "Primary")</f>
        <v>524126 - Direct Property and Casualty Insurance Carriers</v>
      </c>
      <c r="L39" s="9" t="str">
        <f>_xll.SNL.Clients.Office.Excel.Functions.SPG(A39, "SP_TOPICTAG")</f>
        <v>Employee Benefits</v>
      </c>
      <c r="M39" s="5">
        <f>_xll.SNL.Clients.Office.Excel.Functions.SPG(A39, "SP_PCT_SHARES_OWNED_ALL_INSTITUTIONS")</f>
        <v>97.29</v>
      </c>
      <c r="N39" s="9" t="str">
        <f>_xll.SNL.Clients.Office.Excel.Functions.SPG(A39, "RD_CREDIT_RATING_GLOBAL", "Issuer Credit Rating", "Local Currency LT|0")</f>
        <v/>
      </c>
      <c r="O39" s="9" t="str">
        <f>_xll.SNL.Clients.Office.Excel.Functions.SPG(A39, "RD_CWOL_GLOBAL", "Issuer Credit Rating", "Local Currency LT|0")</f>
        <v/>
      </c>
      <c r="P39" s="9" t="str">
        <f>_xll.SNL.Clients.Office.Excel.Functions.SPG(A39, "RD_RATING_ACTION_GLOBAL", "Issuer Credit Rating", "Local Currency LT|0")</f>
        <v/>
      </c>
      <c r="Q39" s="10" t="str">
        <f>_xll.SNL.Clients.Office.Excel.Functions.SPG(A39, "RD_LAST_REVIEW_DATE_GLOBAL", "Issuer Credit Rating", "Local Currency LT")</f>
        <v/>
      </c>
      <c r="R39" s="10" t="str">
        <f>_xll.SNL.Clients.Office.Excel.Functions.SPG(A39, "RD_CREDIT_RATING_DATE_GLOBAL", "Issuer Credit Rating", "Local Currency LT|0")</f>
        <v/>
      </c>
      <c r="S39" s="10" t="str">
        <f>_xll.SNL.Clients.Office.Excel.Functions.SPG(A39, "RD_CREDIT_WATCH_OUTLOOK_DATE_GLOBAL", "Issuer Credit Rating", "Local Currency LT|0")</f>
        <v/>
      </c>
    </row>
    <row r="40" spans="1:19" x14ac:dyDescent="0.3">
      <c r="A40" t="s">
        <v>1074</v>
      </c>
      <c r="B40" s="10">
        <f>_xll.ciqfunctions.udf.CIQ(A40,"IQ_FIRSTPRICINGDATE")</f>
        <v>37208</v>
      </c>
      <c r="C40" s="5">
        <f>_xll.SNL.Clients.Office.Excel.Functions.SPG(A40, "SP_VOLUME_AVG_WEEKLY_TO_SHARES_OUT", , "1M")</f>
        <v>8.170372105739391</v>
      </c>
      <c r="D40" s="5">
        <f>_xll.SNL.Clients.Office.Excel.Functions.SPG(A40, "SP_VOLUME_AVG_WEEKLY_TO_SHARES_OUT", , "3M")</f>
        <v>12.777091862686477</v>
      </c>
      <c r="E40" s="5">
        <f>_xll.SNL.Clients.Office.Excel.Functions.SPG(A40, "SP_VOLUME_AVG_DAILY_TO_1YR_AVG_DAILY", , "1M")</f>
        <v>71.5</v>
      </c>
      <c r="F40" s="5">
        <f>_xll.SNL.Clients.Office.Excel.Functions.SPG(A40, "SP_VOLUME_AVG_DAILY_TO_1YR_AVG_DAILY", , "3M")</f>
        <v>111.81</v>
      </c>
      <c r="G40" s="9" t="str">
        <f>_xll.SNL.Clients.Office.Excel.Functions.SPG(A40, "IQ_SECTOR")</f>
        <v>Health Care</v>
      </c>
      <c r="H40" s="9" t="str">
        <f>_xll.SNL.Clients.Office.Excel.Functions.SPG(A40, "IQ_INDUSTRY_GROUP")</f>
        <v>Health Care Equipment and Services</v>
      </c>
      <c r="I40" s="9" t="str">
        <f>_xll.SNL.Clients.Office.Excel.Functions.SPG(A40, "IQ_INDUSTRY")</f>
        <v>Health Care Providers and Services</v>
      </c>
      <c r="J40" s="9" t="str">
        <f>_xll.SNL.Clients.Office.Excel.Functions.SPG(A40, "IQ_PRIMARY_INDUSTRY")</f>
        <v>Health Care Services</v>
      </c>
      <c r="K40" s="9" t="str">
        <f>_xll.SNL.Clients.Office.Excel.Functions.SPG(A40, "NAICS_CODE", "Primary")</f>
        <v>561311 - Employment Placement Agencies</v>
      </c>
      <c r="L40" s="9" t="str">
        <f>_xll.SNL.Clients.Office.Excel.Functions.SPG(A40, "SP_TOPICTAG")</f>
        <v>Data Integration; MHealth; Predictive Analytics; Outpatient Care; Assistive Technology; Process Automation</v>
      </c>
      <c r="M40" s="5">
        <f>_xll.SNL.Clients.Office.Excel.Functions.SPG(A40, "SP_PCT_SHARES_OWNED_ALL_INSTITUTIONS")</f>
        <v>113.14</v>
      </c>
      <c r="N40" s="9" t="str">
        <f>_xll.SNL.Clients.Office.Excel.Functions.SPG(A40, "RD_CREDIT_RATING_GLOBAL", "Issuer Credit Rating", "Local Currency LT|0")</f>
        <v>BB</v>
      </c>
      <c r="O40" s="9" t="str">
        <f>_xll.SNL.Clients.Office.Excel.Functions.SPG(A40, "RD_CWOL_GLOBAL", "Issuer Credit Rating", "Local Currency LT|0")</f>
        <v>Stable</v>
      </c>
      <c r="P40" s="9" t="str">
        <f>_xll.SNL.Clients.Office.Excel.Functions.SPG(A40, "RD_RATING_ACTION_GLOBAL", "Issuer Credit Rating", "Local Currency LT|0")</f>
        <v>Downgrade | CreditWatch/Outlook (11/18/2024)</v>
      </c>
      <c r="Q40" s="10">
        <f>_xll.SNL.Clients.Office.Excel.Functions.SPG(A40, "RD_LAST_REVIEW_DATE_GLOBAL", "Issuer Credit Rating", "Local Currency LT")</f>
        <v>45695</v>
      </c>
      <c r="R40" s="10">
        <f>_xll.SNL.Clients.Office.Excel.Functions.SPG(A40, "RD_CREDIT_RATING_DATE_GLOBAL", "Issuer Credit Rating", "Local Currency LT|0")</f>
        <v>45614</v>
      </c>
      <c r="S40" s="10">
        <f>_xll.SNL.Clients.Office.Excel.Functions.SPG(A40, "RD_CREDIT_WATCH_OUTLOOK_DATE_GLOBAL", "Issuer Credit Rating", "Local Currency LT|0")</f>
        <v>45614</v>
      </c>
    </row>
    <row r="41" spans="1:19" x14ac:dyDescent="0.3">
      <c r="A41" t="s">
        <v>1075</v>
      </c>
      <c r="B41" s="10">
        <f>_xll.ciqfunctions.udf.CIQ(A41,"IQ_FIRSTPRICINGDATE")</f>
        <v>41816</v>
      </c>
      <c r="C41" s="5">
        <f>_xll.SNL.Clients.Office.Excel.Functions.SPG(A41, "SP_VOLUME_AVG_WEEKLY_TO_SHARES_OUT", , "1M")</f>
        <v>5.0756776975190636</v>
      </c>
      <c r="D41" s="5">
        <f>_xll.SNL.Clients.Office.Excel.Functions.SPG(A41, "SP_VOLUME_AVG_WEEKLY_TO_SHARES_OUT", , "3M")</f>
        <v>5.544565806822745</v>
      </c>
      <c r="E41" s="5">
        <f>_xll.SNL.Clients.Office.Excel.Functions.SPG(A41, "SP_VOLUME_AVG_DAILY_TO_1YR_AVG_DAILY", , "1M")</f>
        <v>116.66</v>
      </c>
      <c r="F41" s="5">
        <f>_xll.SNL.Clients.Office.Excel.Functions.SPG(A41, "SP_VOLUME_AVG_DAILY_TO_1YR_AVG_DAILY", , "3M")</f>
        <v>127.44</v>
      </c>
      <c r="G41" s="9" t="str">
        <f>_xll.SNL.Clients.Office.Excel.Functions.SPG(A41, "IQ_SECTOR")</f>
        <v>Health Care</v>
      </c>
      <c r="H41" s="9" t="str">
        <f>_xll.SNL.Clients.Office.Excel.Functions.SPG(A41, "IQ_INDUSTRY_GROUP")</f>
        <v>Pharmaceuticals, Biotechnology and Life Sciences</v>
      </c>
      <c r="I41" s="9" t="str">
        <f>_xll.SNL.Clients.Office.Excel.Functions.SPG(A41, "IQ_INDUSTRY")</f>
        <v>Pharmaceuticals</v>
      </c>
      <c r="J41" s="9" t="str">
        <f>_xll.SNL.Clients.Office.Excel.Functions.SPG(A41, "IQ_PRIMARY_INDUSTRY")</f>
        <v>Pharmaceuticals</v>
      </c>
      <c r="K41" s="9" t="str">
        <f>_xll.SNL.Clients.Office.Excel.Functions.SPG(A41, "NAICS_CODE", "Primary")</f>
        <v>325412 - Pharmaceutical Preparation Manufacturing</v>
      </c>
      <c r="L41" s="9" t="str">
        <f>_xll.SNL.Clients.Office.Excel.Functions.SPG(A41, "SP_TOPICTAG")</f>
        <v>Health Diagnostics; Diabetes; Cardiovascular; Endocrinology; Respiratory; Urology; Allergy</v>
      </c>
      <c r="M41" s="5">
        <f>_xll.SNL.Clients.Office.Excel.Functions.SPG(A41, "SP_PCT_SHARES_OWNED_ALL_INSTITUTIONS")</f>
        <v>77.17</v>
      </c>
      <c r="N41" s="9" t="str">
        <f>_xll.SNL.Clients.Office.Excel.Functions.SPG(A41, "RD_CREDIT_RATING_GLOBAL", "Issuer Credit Rating", "Local Currency LT|0")</f>
        <v/>
      </c>
      <c r="O41" s="9" t="str">
        <f>_xll.SNL.Clients.Office.Excel.Functions.SPG(A41, "RD_CWOL_GLOBAL", "Issuer Credit Rating", "Local Currency LT|0")</f>
        <v/>
      </c>
      <c r="P41" s="9" t="str">
        <f>_xll.SNL.Clients.Office.Excel.Functions.SPG(A41, "RD_RATING_ACTION_GLOBAL", "Issuer Credit Rating", "Local Currency LT|0")</f>
        <v/>
      </c>
      <c r="Q41" s="10" t="str">
        <f>_xll.SNL.Clients.Office.Excel.Functions.SPG(A41, "RD_LAST_REVIEW_DATE_GLOBAL", "Issuer Credit Rating", "Local Currency LT")</f>
        <v/>
      </c>
      <c r="R41" s="10" t="str">
        <f>_xll.SNL.Clients.Office.Excel.Functions.SPG(A41, "RD_CREDIT_RATING_DATE_GLOBAL", "Issuer Credit Rating", "Local Currency LT|0")</f>
        <v/>
      </c>
      <c r="S41" s="10" t="str">
        <f>_xll.SNL.Clients.Office.Excel.Functions.SPG(A41, "RD_CREDIT_WATCH_OUTLOOK_DATE_GLOBAL", "Issuer Credit Rating", "Local Currency LT|0")</f>
        <v/>
      </c>
    </row>
    <row r="42" spans="1:19" x14ac:dyDescent="0.3">
      <c r="A42" t="s">
        <v>1076</v>
      </c>
      <c r="B42" s="10">
        <f>_xll.ciqfunctions.udf.CIQ(A42,"IQ_FIRSTPRICINGDATE")</f>
        <v>41446</v>
      </c>
      <c r="C42" s="5">
        <f>_xll.SNL.Clients.Office.Excel.Functions.SPG(A42, "SP_VOLUME_AVG_WEEKLY_TO_SHARES_OUT", , "1M")</f>
        <v>5.0469284720127554</v>
      </c>
      <c r="D42" s="5">
        <f>_xll.SNL.Clients.Office.Excel.Functions.SPG(A42, "SP_VOLUME_AVG_WEEKLY_TO_SHARES_OUT", , "3M")</f>
        <v>6.2546514000966749</v>
      </c>
      <c r="E42" s="5">
        <f>_xll.SNL.Clients.Office.Excel.Functions.SPG(A42, "SP_VOLUME_AVG_DAILY_TO_1YR_AVG_DAILY", , "1M")</f>
        <v>84.01</v>
      </c>
      <c r="F42" s="5">
        <f>_xll.SNL.Clients.Office.Excel.Functions.SPG(A42, "SP_VOLUME_AVG_DAILY_TO_1YR_AVG_DAILY", , "3M")</f>
        <v>104.12</v>
      </c>
      <c r="G42" s="9" t="str">
        <f>_xll.SNL.Clients.Office.Excel.Functions.SPG(A42, "IQ_SECTOR")</f>
        <v>Health Care</v>
      </c>
      <c r="H42" s="9" t="str">
        <f>_xll.SNL.Clients.Office.Excel.Functions.SPG(A42, "IQ_INDUSTRY_GROUP")</f>
        <v>Pharmaceuticals, Biotechnology and Life Sciences</v>
      </c>
      <c r="I42" s="9" t="str">
        <f>_xll.SNL.Clients.Office.Excel.Functions.SPG(A42, "IQ_INDUSTRY")</f>
        <v>Pharmaceuticals</v>
      </c>
      <c r="J42" s="9" t="str">
        <f>_xll.SNL.Clients.Office.Excel.Functions.SPG(A42, "IQ_PRIMARY_INDUSTRY")</f>
        <v>Pharmaceuticals</v>
      </c>
      <c r="K42" s="9" t="str">
        <f>_xll.SNL.Clients.Office.Excel.Functions.SPG(A42, "NAICS_CODE", "Primary")</f>
        <v>325412 - Pharmaceutical Preparation Manufacturing</v>
      </c>
      <c r="L42" s="9" t="str">
        <f>_xll.SNL.Clients.Office.Excel.Functions.SPG(A42, "SP_TOPICTAG")</f>
        <v>Health Diagnostics; Chronic Diseases; Inflammation; Oncology</v>
      </c>
      <c r="M42" s="5">
        <f>_xll.SNL.Clients.Office.Excel.Functions.SPG(A42, "SP_PCT_SHARES_OWNED_ALL_INSTITUTIONS")</f>
        <v>96.14</v>
      </c>
      <c r="N42" s="9" t="str">
        <f>_xll.SNL.Clients.Office.Excel.Functions.SPG(A42, "RD_CREDIT_RATING_GLOBAL", "Issuer Credit Rating", "Local Currency LT|0")</f>
        <v>BB-</v>
      </c>
      <c r="O42" s="9" t="str">
        <f>_xll.SNL.Clients.Office.Excel.Functions.SPG(A42, "RD_CWOL_GLOBAL", "Issuer Credit Rating", "Local Currency LT|0")</f>
        <v>Stable</v>
      </c>
      <c r="P42" s="9" t="str">
        <f>_xll.SNL.Clients.Office.Excel.Functions.SPG(A42, "RD_RATING_ACTION_GLOBAL", "Issuer Credit Rating", "Local Currency LT|0")</f>
        <v>Upgrade | CreditWatch/Outlook (06/27/2024)</v>
      </c>
      <c r="Q42" s="10">
        <f>_xll.SNL.Clients.Office.Excel.Functions.SPG(A42, "RD_LAST_REVIEW_DATE_GLOBAL", "Issuer Credit Rating", "Local Currency LT")</f>
        <v>45509</v>
      </c>
      <c r="R42" s="10">
        <f>_xll.SNL.Clients.Office.Excel.Functions.SPG(A42, "RD_CREDIT_RATING_DATE_GLOBAL", "Issuer Credit Rating", "Local Currency LT|0")</f>
        <v>45470</v>
      </c>
      <c r="S42" s="10">
        <f>_xll.SNL.Clients.Office.Excel.Functions.SPG(A42, "RD_CREDIT_WATCH_OUTLOOK_DATE_GLOBAL", "Issuer Credit Rating", "Local Currency LT|0")</f>
        <v>45470</v>
      </c>
    </row>
    <row r="43" spans="1:19" x14ac:dyDescent="0.3">
      <c r="A43" t="s">
        <v>1077</v>
      </c>
      <c r="B43" s="10">
        <f>_xll.ciqfunctions.udf.CIQ(A43,"IQ_FIRSTPRICINGDATE")</f>
        <v>26647</v>
      </c>
      <c r="C43" s="5">
        <f>_xll.SNL.Clients.Office.Excel.Functions.SPG(A43, "SP_VOLUME_AVG_WEEKLY_TO_SHARES_OUT", , "1M")</f>
        <v>6.6854381471038851</v>
      </c>
      <c r="D43" s="5">
        <f>_xll.SNL.Clients.Office.Excel.Functions.SPG(A43, "SP_VOLUME_AVG_WEEKLY_TO_SHARES_OUT", , "3M")</f>
        <v>5.2764240625954253</v>
      </c>
      <c r="E43" s="5">
        <f>_xll.SNL.Clients.Office.Excel.Functions.SPG(A43, "SP_VOLUME_AVG_DAILY_TO_1YR_AVG_DAILY", , "1M")</f>
        <v>171.64</v>
      </c>
      <c r="F43" s="5">
        <f>_xll.SNL.Clients.Office.Excel.Functions.SPG(A43, "SP_VOLUME_AVG_DAILY_TO_1YR_AVG_DAILY", , "3M")</f>
        <v>135.47</v>
      </c>
      <c r="G43" s="9" t="str">
        <f>_xll.SNL.Clients.Office.Excel.Functions.SPG(A43, "IQ_SECTOR")</f>
        <v>Industrials</v>
      </c>
      <c r="H43" s="9" t="str">
        <f>_xll.SNL.Clients.Office.Excel.Functions.SPG(A43, "IQ_INDUSTRY_GROUP")</f>
        <v>Capital Goods</v>
      </c>
      <c r="I43" s="9" t="str">
        <f>_xll.SNL.Clients.Office.Excel.Functions.SPG(A43, "IQ_INDUSTRY")</f>
        <v>Building Products</v>
      </c>
      <c r="J43" s="9" t="str">
        <f>_xll.SNL.Clients.Office.Excel.Functions.SPG(A43, "IQ_PRIMARY_INDUSTRY")</f>
        <v>Building Products</v>
      </c>
      <c r="K43" s="9" t="str">
        <f>_xll.SNL.Clients.Office.Excel.Functions.SPG(A43, "NAICS_CODE", "Primary")</f>
        <v>327215 - Glass Product Manufacturing Made of Purchased Glass</v>
      </c>
      <c r="L43" s="9" t="str">
        <f>_xll.SNL.Clients.Office.Excel.Functions.SPG(A43, "SP_TOPICTAG")</f>
        <v>3D Printing</v>
      </c>
      <c r="M43" s="5">
        <f>_xll.SNL.Clients.Office.Excel.Functions.SPG(A43, "SP_PCT_SHARES_OWNED_ALL_INSTITUTIONS")</f>
        <v>93.34</v>
      </c>
      <c r="N43" s="9" t="str">
        <f>_xll.SNL.Clients.Office.Excel.Functions.SPG(A43, "RD_CREDIT_RATING_GLOBAL", "Issuer Credit Rating", "Local Currency LT|0")</f>
        <v/>
      </c>
      <c r="O43" s="9" t="str">
        <f>_xll.SNL.Clients.Office.Excel.Functions.SPG(A43, "RD_CWOL_GLOBAL", "Issuer Credit Rating", "Local Currency LT|0")</f>
        <v/>
      </c>
      <c r="P43" s="9" t="str">
        <f>_xll.SNL.Clients.Office.Excel.Functions.SPG(A43, "RD_RATING_ACTION_GLOBAL", "Issuer Credit Rating", "Local Currency LT|0")</f>
        <v/>
      </c>
      <c r="Q43" s="10" t="str">
        <f>_xll.SNL.Clients.Office.Excel.Functions.SPG(A43, "RD_LAST_REVIEW_DATE_GLOBAL", "Issuer Credit Rating", "Local Currency LT")</f>
        <v/>
      </c>
      <c r="R43" s="10" t="str">
        <f>_xll.SNL.Clients.Office.Excel.Functions.SPG(A43, "RD_CREDIT_RATING_DATE_GLOBAL", "Issuer Credit Rating", "Local Currency LT|0")</f>
        <v/>
      </c>
      <c r="S43" s="10" t="str">
        <f>_xll.SNL.Clients.Office.Excel.Functions.SPG(A43, "RD_CREDIT_WATCH_OUTLOOK_DATE_GLOBAL", "Issuer Credit Rating", "Local Currency LT|0")</f>
        <v/>
      </c>
    </row>
    <row r="44" spans="1:19" x14ac:dyDescent="0.3">
      <c r="A44" t="s">
        <v>1078</v>
      </c>
      <c r="B44" s="10">
        <f>_xll.ciqfunctions.udf.CIQ(A44,"IQ_FIRSTPRICINGDATE")</f>
        <v>40080</v>
      </c>
      <c r="C44" s="5">
        <f>_xll.SNL.Clients.Office.Excel.Functions.SPG(A44, "SP_VOLUME_AVG_WEEKLY_TO_SHARES_OUT", , "1M")</f>
        <v>3.1157773758268106</v>
      </c>
      <c r="D44" s="5">
        <f>_xll.SNL.Clients.Office.Excel.Functions.SPG(A44, "SP_VOLUME_AVG_WEEKLY_TO_SHARES_OUT", , "3M")</f>
        <v>3.9242479513972772</v>
      </c>
      <c r="E44" s="5">
        <f>_xll.SNL.Clients.Office.Excel.Functions.SPG(A44, "SP_VOLUME_AVG_DAILY_TO_1YR_AVG_DAILY", , "1M")</f>
        <v>85.75</v>
      </c>
      <c r="F44" s="5">
        <f>_xll.SNL.Clients.Office.Excel.Functions.SPG(A44, "SP_VOLUME_AVG_DAILY_TO_1YR_AVG_DAILY", , "3M")</f>
        <v>107.99</v>
      </c>
      <c r="G44" s="9" t="str">
        <f>_xll.SNL.Clients.Office.Excel.Functions.SPG(A44, "IQ_SECTOR")</f>
        <v>Financials</v>
      </c>
      <c r="H44" s="9" t="str">
        <f>_xll.SNL.Clients.Office.Excel.Functions.SPG(A44, "IQ_INDUSTRY_GROUP")</f>
        <v>Financial Services</v>
      </c>
      <c r="I44" s="9" t="str">
        <f>_xll.SNL.Clients.Office.Excel.Functions.SPG(A44, "IQ_INDUSTRY")</f>
        <v>Mortgage Real Estate Investment Trusts (REITs)</v>
      </c>
      <c r="J44" s="9" t="str">
        <f>_xll.SNL.Clients.Office.Excel.Functions.SPG(A44, "IQ_PRIMARY_INDUSTRY")</f>
        <v>Mortgage REITs</v>
      </c>
      <c r="K44" s="9" t="str">
        <f>_xll.SNL.Clients.Office.Excel.Functions.SPG(A44, "NAICS_CODE", "Primary")</f>
        <v>52599 - Other Financial Vehicles</v>
      </c>
      <c r="L44" s="9" t="str">
        <f>_xll.SNL.Clients.Office.Excel.Functions.SPG(A44, "SP_TOPICTAG")</f>
        <v/>
      </c>
      <c r="M44" s="5">
        <f>_xll.SNL.Clients.Office.Excel.Functions.SPG(A44, "SP_PCT_SHARES_OWNED_ALL_INSTITUTIONS")</f>
        <v>57.76</v>
      </c>
      <c r="N44" s="9" t="str">
        <f>_xll.SNL.Clients.Office.Excel.Functions.SPG(A44, "RD_CREDIT_RATING_GLOBAL", "Issuer Credit Rating", "Local Currency LT|0")</f>
        <v>B+</v>
      </c>
      <c r="O44" s="9" t="str">
        <f>_xll.SNL.Clients.Office.Excel.Functions.SPG(A44, "RD_CWOL_GLOBAL", "Issuer Credit Rating", "Local Currency LT|0")</f>
        <v>Stable</v>
      </c>
      <c r="P44" s="9" t="str">
        <f>_xll.SNL.Clients.Office.Excel.Functions.SPG(A44, "RD_RATING_ACTION_GLOBAL", "Issuer Credit Rating", "Local Currency LT|0")</f>
        <v>CreditWatch/Outlook (06/07/2021)</v>
      </c>
      <c r="Q44" s="10">
        <f>_xll.SNL.Clients.Office.Excel.Functions.SPG(A44, "RD_LAST_REVIEW_DATE_GLOBAL", "Issuer Credit Rating", "Local Currency LT")</f>
        <v>45618</v>
      </c>
      <c r="R44" s="10">
        <f>_xll.SNL.Clients.Office.Excel.Functions.SPG(A44, "RD_CREDIT_RATING_DATE_GLOBAL", "Issuer Credit Rating", "Local Currency LT|0")</f>
        <v>43916</v>
      </c>
      <c r="S44" s="10">
        <f>_xll.SNL.Clients.Office.Excel.Functions.SPG(A44, "RD_CREDIT_WATCH_OUTLOOK_DATE_GLOBAL", "Issuer Credit Rating", "Local Currency LT|0")</f>
        <v>44354</v>
      </c>
    </row>
    <row r="45" spans="1:19" x14ac:dyDescent="0.3">
      <c r="A45" t="s">
        <v>1079</v>
      </c>
      <c r="B45" s="10">
        <f>_xll.ciqfunctions.udf.CIQ(A45,"IQ_FIRSTPRICINGDATE")</f>
        <v>42143</v>
      </c>
      <c r="C45" s="5">
        <f>_xll.SNL.Clients.Office.Excel.Functions.SPG(A45, "SP_VOLUME_AVG_WEEKLY_TO_SHARES_OUT", , "1M")</f>
        <v>3.3340439619583488</v>
      </c>
      <c r="D45" s="5">
        <f>_xll.SNL.Clients.Office.Excel.Functions.SPG(A45, "SP_VOLUME_AVG_WEEKLY_TO_SHARES_OUT", , "3M")</f>
        <v>3.5314300684243944</v>
      </c>
      <c r="E45" s="5">
        <f>_xll.SNL.Clients.Office.Excel.Functions.SPG(A45, "SP_VOLUME_AVG_DAILY_TO_1YR_AVG_DAILY", , "1M")</f>
        <v>80.930000000000007</v>
      </c>
      <c r="F45" s="5">
        <f>_xll.SNL.Clients.Office.Excel.Functions.SPG(A45, "SP_VOLUME_AVG_DAILY_TO_1YR_AVG_DAILY", , "3M")</f>
        <v>85.72</v>
      </c>
      <c r="G45" s="9" t="str">
        <f>_xll.SNL.Clients.Office.Excel.Functions.SPG(A45, "IQ_SECTOR")</f>
        <v>Real Estate</v>
      </c>
      <c r="H45" s="9" t="str">
        <f>_xll.SNL.Clients.Office.Excel.Functions.SPG(A45, "IQ_INDUSTRY_GROUP")</f>
        <v>Equity Real Estate Investment Trusts (REITs)</v>
      </c>
      <c r="I45" s="9" t="str">
        <f>_xll.SNL.Clients.Office.Excel.Functions.SPG(A45, "IQ_INDUSTRY")</f>
        <v>Hotel and Resort REITs</v>
      </c>
      <c r="J45" s="9" t="str">
        <f>_xll.SNL.Clients.Office.Excel.Functions.SPG(A45, "IQ_PRIMARY_INDUSTRY")</f>
        <v>Hotel and Resort REITs</v>
      </c>
      <c r="K45" s="9" t="str">
        <f>_xll.SNL.Clients.Office.Excel.Functions.SPG(A45, "NAICS_CODE", "Primary")</f>
        <v>531110 - Lessors of Residential Buildings and Dwellings</v>
      </c>
      <c r="L45" s="9" t="str">
        <f>_xll.SNL.Clients.Office.Excel.Functions.SPG(A45, "SP_TOPICTAG")</f>
        <v/>
      </c>
      <c r="M45" s="5">
        <f>_xll.SNL.Clients.Office.Excel.Functions.SPG(A45, "SP_PCT_SHARES_OWNED_ALL_INSTITUTIONS")</f>
        <v>87.72</v>
      </c>
      <c r="N45" s="9" t="str">
        <f>_xll.SNL.Clients.Office.Excel.Functions.SPG(A45, "RD_CREDIT_RATING_GLOBAL", "Issuer Credit Rating", "Local Currency LT|0")</f>
        <v/>
      </c>
      <c r="O45" s="9" t="str">
        <f>_xll.SNL.Clients.Office.Excel.Functions.SPG(A45, "RD_CWOL_GLOBAL", "Issuer Credit Rating", "Local Currency LT|0")</f>
        <v/>
      </c>
      <c r="P45" s="9" t="str">
        <f>_xll.SNL.Clients.Office.Excel.Functions.SPG(A45, "RD_RATING_ACTION_GLOBAL", "Issuer Credit Rating", "Local Currency LT|0")</f>
        <v/>
      </c>
      <c r="Q45" s="10" t="str">
        <f>_xll.SNL.Clients.Office.Excel.Functions.SPG(A45, "RD_LAST_REVIEW_DATE_GLOBAL", "Issuer Credit Rating", "Local Currency LT")</f>
        <v/>
      </c>
      <c r="R45" s="10" t="str">
        <f>_xll.SNL.Clients.Office.Excel.Functions.SPG(A45, "RD_CREDIT_RATING_DATE_GLOBAL", "Issuer Credit Rating", "Local Currency LT|0")</f>
        <v/>
      </c>
      <c r="S45" s="10" t="str">
        <f>_xll.SNL.Clients.Office.Excel.Functions.SPG(A45, "RD_CREDIT_WATCH_OUTLOOK_DATE_GLOBAL", "Issuer Credit Rating", "Local Currency LT|0")</f>
        <v/>
      </c>
    </row>
    <row r="46" spans="1:19" x14ac:dyDescent="0.3">
      <c r="A46" t="s">
        <v>1080</v>
      </c>
      <c r="B46" s="10">
        <f>_xll.ciqfunctions.udf.CIQ(A46,"IQ_FIRSTPRICINGDATE")</f>
        <v>38084</v>
      </c>
      <c r="C46" s="5">
        <f>_xll.SNL.Clients.Office.Excel.Functions.SPG(A46, "SP_VOLUME_AVG_WEEKLY_TO_SHARES_OUT", , "1M")</f>
        <v>5.8777377500911783</v>
      </c>
      <c r="D46" s="5">
        <f>_xll.SNL.Clients.Office.Excel.Functions.SPG(A46, "SP_VOLUME_AVG_WEEKLY_TO_SHARES_OUT", , "3M")</f>
        <v>5.8537411099002208</v>
      </c>
      <c r="E46" s="5">
        <f>_xll.SNL.Clients.Office.Excel.Functions.SPG(A46, "SP_VOLUME_AVG_DAILY_TO_1YR_AVG_DAILY", , "1M")</f>
        <v>67.14</v>
      </c>
      <c r="F46" s="5">
        <f>_xll.SNL.Clients.Office.Excel.Functions.SPG(A46, "SP_VOLUME_AVG_DAILY_TO_1YR_AVG_DAILY", , "3M")</f>
        <v>66.87</v>
      </c>
      <c r="G46" s="9" t="str">
        <f>_xll.SNL.Clients.Office.Excel.Functions.SPG(A46, "IQ_SECTOR")</f>
        <v>Financials</v>
      </c>
      <c r="H46" s="9" t="str">
        <f>_xll.SNL.Clients.Office.Excel.Functions.SPG(A46, "IQ_INDUSTRY_GROUP")</f>
        <v>Financial Services</v>
      </c>
      <c r="I46" s="9" t="str">
        <f>_xll.SNL.Clients.Office.Excel.Functions.SPG(A46, "IQ_INDUSTRY")</f>
        <v>Mortgage Real Estate Investment Trusts (REITs)</v>
      </c>
      <c r="J46" s="9" t="str">
        <f>_xll.SNL.Clients.Office.Excel.Functions.SPG(A46, "IQ_PRIMARY_INDUSTRY")</f>
        <v>Mortgage REITs</v>
      </c>
      <c r="K46" s="9" t="str">
        <f>_xll.SNL.Clients.Office.Excel.Functions.SPG(A46, "NAICS_CODE", "Primary")</f>
        <v>525990 - Other Financial Vehicles</v>
      </c>
      <c r="L46" s="9" t="str">
        <f>_xll.SNL.Clients.Office.Excel.Functions.SPG(A46, "SP_TOPICTAG")</f>
        <v/>
      </c>
      <c r="M46" s="5">
        <f>_xll.SNL.Clients.Office.Excel.Functions.SPG(A46, "SP_PCT_SHARES_OWNED_ALL_INSTITUTIONS")</f>
        <v>59.38</v>
      </c>
      <c r="N46" s="9" t="str">
        <f>_xll.SNL.Clients.Office.Excel.Functions.SPG(A46, "RD_CREDIT_RATING_GLOBAL", "Issuer Credit Rating", "Local Currency LT|0")</f>
        <v/>
      </c>
      <c r="O46" s="9" t="str">
        <f>_xll.SNL.Clients.Office.Excel.Functions.SPG(A46, "RD_CWOL_GLOBAL", "Issuer Credit Rating", "Local Currency LT|0")</f>
        <v/>
      </c>
      <c r="P46" s="9" t="str">
        <f>_xll.SNL.Clients.Office.Excel.Functions.SPG(A46, "RD_RATING_ACTION_GLOBAL", "Issuer Credit Rating", "Local Currency LT|0")</f>
        <v/>
      </c>
      <c r="Q46" s="10" t="str">
        <f>_xll.SNL.Clients.Office.Excel.Functions.SPG(A46, "RD_LAST_REVIEW_DATE_GLOBAL", "Issuer Credit Rating", "Local Currency LT")</f>
        <v/>
      </c>
      <c r="R46" s="10" t="str">
        <f>_xll.SNL.Clients.Office.Excel.Functions.SPG(A46, "RD_CREDIT_RATING_DATE_GLOBAL", "Issuer Credit Rating", "Local Currency LT|0")</f>
        <v/>
      </c>
      <c r="S46" s="10" t="str">
        <f>_xll.SNL.Clients.Office.Excel.Functions.SPG(A46, "RD_CREDIT_WATCH_OUTLOOK_DATE_GLOBAL", "Issuer Credit Rating", "Local Currency LT|0")</f>
        <v/>
      </c>
    </row>
    <row r="47" spans="1:19" x14ac:dyDescent="0.3">
      <c r="A47" t="s">
        <v>1081</v>
      </c>
      <c r="B47" s="10">
        <f>_xll.ciqfunctions.udf.CIQ(A47,"IQ_FIRSTPRICINGDATE")</f>
        <v>33737</v>
      </c>
      <c r="C47" s="5">
        <f>_xll.SNL.Clients.Office.Excel.Functions.SPG(A47, "SP_VOLUME_AVG_WEEKLY_TO_SHARES_OUT", , "1M")</f>
        <v>6.1655774430892354</v>
      </c>
      <c r="D47" s="5">
        <f>_xll.SNL.Clients.Office.Excel.Functions.SPG(A47, "SP_VOLUME_AVG_WEEKLY_TO_SHARES_OUT", , "3M")</f>
        <v>5.6918503055135572</v>
      </c>
      <c r="E47" s="5">
        <f>_xll.SNL.Clients.Office.Excel.Functions.SPG(A47, "SP_VOLUME_AVG_DAILY_TO_1YR_AVG_DAILY", , "1M")</f>
        <v>99.44</v>
      </c>
      <c r="F47" s="5">
        <f>_xll.SNL.Clients.Office.Excel.Functions.SPG(A47, "SP_VOLUME_AVG_DAILY_TO_1YR_AVG_DAILY", , "3M")</f>
        <v>91.8</v>
      </c>
      <c r="G47" s="9" t="str">
        <f>_xll.SNL.Clients.Office.Excel.Functions.SPG(A47, "IQ_SECTOR")</f>
        <v>Industrials</v>
      </c>
      <c r="H47" s="9" t="str">
        <f>_xll.SNL.Clients.Office.Excel.Functions.SPG(A47, "IQ_INDUSTRY_GROUP")</f>
        <v>Transportation</v>
      </c>
      <c r="I47" s="9" t="str">
        <f>_xll.SNL.Clients.Office.Excel.Functions.SPG(A47, "IQ_INDUSTRY")</f>
        <v>Ground Transportation</v>
      </c>
      <c r="J47" s="9" t="str">
        <f>_xll.SNL.Clients.Office.Excel.Functions.SPG(A47, "IQ_PRIMARY_INDUSTRY")</f>
        <v>Cargo Ground Transportation</v>
      </c>
      <c r="K47" s="9" t="str">
        <f>_xll.SNL.Clients.Office.Excel.Functions.SPG(A47, "NAICS_CODE", "Primary")</f>
        <v>4841 - General Freight Trucking</v>
      </c>
      <c r="L47" s="9" t="str">
        <f>_xll.SNL.Clients.Office.Excel.Functions.SPG(A47, "SP_TOPICTAG")</f>
        <v>Fleet Management; Freight Service; GPS; Last Mile Transportation</v>
      </c>
      <c r="M47" s="5">
        <f>_xll.SNL.Clients.Office.Excel.Functions.SPG(A47, "SP_PCT_SHARES_OWNED_ALL_INSTITUTIONS")</f>
        <v>102.75</v>
      </c>
      <c r="N47" s="9" t="str">
        <f>_xll.SNL.Clients.Office.Excel.Functions.SPG(A47, "RD_CREDIT_RATING_GLOBAL", "Issuer Credit Rating", "Local Currency LT|0")</f>
        <v>NR</v>
      </c>
      <c r="O47" s="9" t="str">
        <f>_xll.SNL.Clients.Office.Excel.Functions.SPG(A47, "RD_CWOL_GLOBAL", "Issuer Credit Rating", "Local Currency LT|0")</f>
        <v>NR</v>
      </c>
      <c r="P47" s="9" t="str">
        <f>_xll.SNL.Clients.Office.Excel.Functions.SPG(A47, "RD_RATING_ACTION_GLOBAL", "Issuer Credit Rating", "Local Currency LT|0")</f>
        <v>Not Rated | CreditWatch/Outlook (01/11/2010)</v>
      </c>
      <c r="Q47" s="10" t="str">
        <f>_xll.SNL.Clients.Office.Excel.Functions.SPG(A47, "RD_LAST_REVIEW_DATE_GLOBAL", "Issuer Credit Rating", "Local Currency LT")</f>
        <v/>
      </c>
      <c r="R47" s="10">
        <f>_xll.SNL.Clients.Office.Excel.Functions.SPG(A47, "RD_CREDIT_RATING_DATE_GLOBAL", "Issuer Credit Rating", "Local Currency LT|0")</f>
        <v>40189</v>
      </c>
      <c r="S47" s="10">
        <f>_xll.SNL.Clients.Office.Excel.Functions.SPG(A47, "RD_CREDIT_WATCH_OUTLOOK_DATE_GLOBAL", "Issuer Credit Rating", "Local Currency LT|0")</f>
        <v>40189</v>
      </c>
    </row>
    <row r="48" spans="1:19" x14ac:dyDescent="0.3">
      <c r="A48" t="s">
        <v>1082</v>
      </c>
      <c r="B48" s="10">
        <f>_xll.ciqfunctions.udf.CIQ(A48,"IQ_FIRSTPRICINGDATE")</f>
        <v>35612</v>
      </c>
      <c r="C48" s="5">
        <f>_xll.SNL.Clients.Office.Excel.Functions.SPG(A48, "SP_VOLUME_AVG_WEEKLY_TO_SHARES_OUT", , "1M")</f>
        <v>3.962530753677961</v>
      </c>
      <c r="D48" s="5">
        <f>_xll.SNL.Clients.Office.Excel.Functions.SPG(A48, "SP_VOLUME_AVG_WEEKLY_TO_SHARES_OUT", , "3M")</f>
        <v>3.8873953341909608</v>
      </c>
      <c r="E48" s="5">
        <f>_xll.SNL.Clients.Office.Excel.Functions.SPG(A48, "SP_VOLUME_AVG_DAILY_TO_1YR_AVG_DAILY", , "1M")</f>
        <v>96.09</v>
      </c>
      <c r="F48" s="5">
        <f>_xll.SNL.Clients.Office.Excel.Functions.SPG(A48, "SP_VOLUME_AVG_DAILY_TO_1YR_AVG_DAILY", , "3M")</f>
        <v>94.26</v>
      </c>
      <c r="G48" s="9" t="str">
        <f>_xll.SNL.Clients.Office.Excel.Functions.SPG(A48, "IQ_SECTOR")</f>
        <v>Energy</v>
      </c>
      <c r="H48" s="9" t="str">
        <f>_xll.SNL.Clients.Office.Excel.Functions.SPG(A48, "IQ_INDUSTRY_GROUP")</f>
        <v>Energy</v>
      </c>
      <c r="I48" s="9" t="str">
        <f>_xll.SNL.Clients.Office.Excel.Functions.SPG(A48, "IQ_INDUSTRY")</f>
        <v>Energy Equipment and Services</v>
      </c>
      <c r="J48" s="9" t="str">
        <f>_xll.SNL.Clients.Office.Excel.Functions.SPG(A48, "IQ_PRIMARY_INDUSTRY")</f>
        <v>Oil and Gas Equipment and Services</v>
      </c>
      <c r="K48" s="9" t="str">
        <f>_xll.SNL.Clients.Office.Excel.Functions.SPG(A48, "NAICS_CODE", "Primary")</f>
        <v>333132 - Oil and Gas Field Machinery and Equipment Manufacturing</v>
      </c>
      <c r="L48" s="9" t="str">
        <f>_xll.SNL.Clients.Office.Excel.Functions.SPG(A48, "SP_TOPICTAG")</f>
        <v>Environmental Engineering; Pollution Control</v>
      </c>
      <c r="M48" s="5">
        <f>_xll.SNL.Clients.Office.Excel.Functions.SPG(A48, "SP_PCT_SHARES_OWNED_ALL_INSTITUTIONS")</f>
        <v>96.18</v>
      </c>
      <c r="N48" s="9" t="str">
        <f>_xll.SNL.Clients.Office.Excel.Functions.SPG(A48, "RD_CREDIT_RATING_GLOBAL", "Issuer Credit Rating", "Local Currency LT|0")</f>
        <v>BB-</v>
      </c>
      <c r="O48" s="9" t="str">
        <f>_xll.SNL.Clients.Office.Excel.Functions.SPG(A48, "RD_CWOL_GLOBAL", "Issuer Credit Rating", "Local Currency LT|0")</f>
        <v>Stable</v>
      </c>
      <c r="P48" s="9" t="str">
        <f>_xll.SNL.Clients.Office.Excel.Functions.SPG(A48, "RD_RATING_ACTION_GLOBAL", "Issuer Credit Rating", "Local Currency LT|0")</f>
        <v>Upgrade | CreditWatch/Outlook (02/29/2024)</v>
      </c>
      <c r="Q48" s="10">
        <f>_xll.SNL.Clients.Office.Excel.Functions.SPG(A48, "RD_LAST_REVIEW_DATE_GLOBAL", "Issuer Credit Rating", "Local Currency LT")</f>
        <v>45475</v>
      </c>
      <c r="R48" s="10">
        <f>_xll.SNL.Clients.Office.Excel.Functions.SPG(A48, "RD_CREDIT_RATING_DATE_GLOBAL", "Issuer Credit Rating", "Local Currency LT|0")</f>
        <v>45351</v>
      </c>
      <c r="S48" s="10">
        <f>_xll.SNL.Clients.Office.Excel.Functions.SPG(A48, "RD_CREDIT_WATCH_OUTLOOK_DATE_GLOBAL", "Issuer Credit Rating", "Local Currency LT|0")</f>
        <v>45351</v>
      </c>
    </row>
    <row r="49" spans="1:19" x14ac:dyDescent="0.3">
      <c r="A49" t="s">
        <v>1083</v>
      </c>
      <c r="B49" s="10">
        <f>_xll.ciqfunctions.udf.CIQ(A49,"IQ_FIRSTPRICINGDATE")</f>
        <v>43403</v>
      </c>
      <c r="C49" s="5">
        <f>_xll.SNL.Clients.Office.Excel.Functions.SPG(A49, "SP_VOLUME_AVG_WEEKLY_TO_SHARES_OUT", , "1M")</f>
        <v>2.6116070333325343</v>
      </c>
      <c r="D49" s="5">
        <f>_xll.SNL.Clients.Office.Excel.Functions.SPG(A49, "SP_VOLUME_AVG_WEEKLY_TO_SHARES_OUT", , "3M")</f>
        <v>2.475222632828729</v>
      </c>
      <c r="E49" s="5">
        <f>_xll.SNL.Clients.Office.Excel.Functions.SPG(A49, "SP_VOLUME_AVG_DAILY_TO_1YR_AVG_DAILY", , "1M")</f>
        <v>104.49</v>
      </c>
      <c r="F49" s="5">
        <f>_xll.SNL.Clients.Office.Excel.Functions.SPG(A49, "SP_VOLUME_AVG_DAILY_TO_1YR_AVG_DAILY", , "3M")</f>
        <v>99.03</v>
      </c>
      <c r="G49" s="9" t="str">
        <f>_xll.SNL.Clients.Office.Excel.Functions.SPG(A49, "IQ_SECTOR")</f>
        <v>Industrials</v>
      </c>
      <c r="H49" s="9" t="str">
        <f>_xll.SNL.Clients.Office.Excel.Functions.SPG(A49, "IQ_INDUSTRY_GROUP")</f>
        <v>Capital Goods</v>
      </c>
      <c r="I49" s="9" t="str">
        <f>_xll.SNL.Clients.Office.Excel.Functions.SPG(A49, "IQ_INDUSTRY")</f>
        <v>Construction and Engineering</v>
      </c>
      <c r="J49" s="9" t="str">
        <f>_xll.SNL.Clients.Office.Excel.Functions.SPG(A49, "IQ_PRIMARY_INDUSTRY")</f>
        <v>Construction and Engineering</v>
      </c>
      <c r="K49" s="9" t="str">
        <f>_xll.SNL.Clients.Office.Excel.Functions.SPG(A49, "NAICS_CODE", "Primary")</f>
        <v>237 - Heavy and Civil Engineering Construction</v>
      </c>
      <c r="L49" s="9" t="str">
        <f>_xll.SNL.Clients.Office.Excel.Functions.SPG(A49, "SP_TOPICTAG")</f>
        <v>Freight Service; Industrial Automation; Marine Transportation; Disposal and Recycling; Sensors; Smart Cities</v>
      </c>
      <c r="M49" s="5">
        <f>_xll.SNL.Clients.Office.Excel.Functions.SPG(A49, "SP_PCT_SHARES_OWNED_ALL_INSTITUTIONS")</f>
        <v>90.76</v>
      </c>
      <c r="N49" s="9" t="str">
        <f>_xll.SNL.Clients.Office.Excel.Functions.SPG(A49, "RD_CREDIT_RATING_GLOBAL", "Issuer Credit Rating", "Local Currency LT|0")</f>
        <v>BB</v>
      </c>
      <c r="O49" s="9" t="str">
        <f>_xll.SNL.Clients.Office.Excel.Functions.SPG(A49, "RD_CWOL_GLOBAL", "Issuer Credit Rating", "Local Currency LT|0")</f>
        <v>Negative</v>
      </c>
      <c r="P49" s="9" t="str">
        <f>_xll.SNL.Clients.Office.Excel.Functions.SPG(A49, "RD_RATING_ACTION_GLOBAL", "Issuer Credit Rating", "Local Currency LT|0")</f>
        <v>CreditWatch/Outlook (08/06/2024)</v>
      </c>
      <c r="Q49" s="10">
        <f>_xll.SNL.Clients.Office.Excel.Functions.SPG(A49, "RD_LAST_REVIEW_DATE_GLOBAL", "Issuer Credit Rating", "Local Currency LT")</f>
        <v>45510</v>
      </c>
      <c r="R49" s="10">
        <f>_xll.SNL.Clients.Office.Excel.Functions.SPG(A49, "RD_CREDIT_RATING_DATE_GLOBAL", "Issuer Credit Rating", "Local Currency LT|0")</f>
        <v>44284</v>
      </c>
      <c r="S49" s="10">
        <f>_xll.SNL.Clients.Office.Excel.Functions.SPG(A49, "RD_CREDIT_WATCH_OUTLOOK_DATE_GLOBAL", "Issuer Credit Rating", "Local Currency LT|0")</f>
        <v>45510</v>
      </c>
    </row>
    <row r="50" spans="1:19" x14ac:dyDescent="0.3">
      <c r="A50" t="s">
        <v>1084</v>
      </c>
      <c r="B50" s="10">
        <f>_xll.ciqfunctions.udf.CIQ(A50,"IQ_FIRSTPRICINGDATE")</f>
        <v>43174</v>
      </c>
      <c r="C50" s="5">
        <f>_xll.SNL.Clients.Office.Excel.Functions.SPG(A50, "SP_VOLUME_AVG_WEEKLY_TO_SHARES_OUT", , "1M")</f>
        <v>3.5494575494631664</v>
      </c>
      <c r="D50" s="5">
        <f>_xll.SNL.Clients.Office.Excel.Functions.SPG(A50, "SP_VOLUME_AVG_WEEKLY_TO_SHARES_OUT", , "3M")</f>
        <v>3.6172955090109338</v>
      </c>
      <c r="E50" s="5">
        <f>_xll.SNL.Clients.Office.Excel.Functions.SPG(A50, "SP_VOLUME_AVG_DAILY_TO_1YR_AVG_DAILY", , "1M")</f>
        <v>91.7</v>
      </c>
      <c r="F50" s="5">
        <f>_xll.SNL.Clients.Office.Excel.Functions.SPG(A50, "SP_VOLUME_AVG_DAILY_TO_1YR_AVG_DAILY", , "3M")</f>
        <v>93.46</v>
      </c>
      <c r="G50" s="9" t="str">
        <f>_xll.SNL.Clients.Office.Excel.Functions.SPG(A50, "IQ_SECTOR")</f>
        <v>Health Care</v>
      </c>
      <c r="H50" s="9" t="str">
        <f>_xll.SNL.Clients.Office.Excel.Functions.SPG(A50, "IQ_INDUSTRY_GROUP")</f>
        <v>Pharmaceuticals, Biotechnology and Life Sciences</v>
      </c>
      <c r="I50" s="9" t="str">
        <f>_xll.SNL.Clients.Office.Excel.Functions.SPG(A50, "IQ_INDUSTRY")</f>
        <v>Biotechnology</v>
      </c>
      <c r="J50" s="9" t="str">
        <f>_xll.SNL.Clients.Office.Excel.Functions.SPG(A50, "IQ_PRIMARY_INDUSTRY")</f>
        <v>Biotechnology</v>
      </c>
      <c r="K50" s="9" t="str">
        <f>_xll.SNL.Clients.Office.Excel.Functions.SPG(A50, "NAICS_CODE", "Primary")</f>
        <v>325414 - Biological Product (except Diagnostic) Manufacturing</v>
      </c>
      <c r="L50" s="9" t="str">
        <f>_xll.SNL.Clients.Office.Excel.Functions.SPG(A50, "SP_TOPICTAG")</f>
        <v>Genetics; Gastroenterology; Hematology; Immunology; Inflammation; Oncology; Respiratory</v>
      </c>
      <c r="M50" s="5">
        <f>_xll.SNL.Clients.Office.Excel.Functions.SPG(A50, "SP_PCT_SHARES_OWNED_ALL_INSTITUTIONS")</f>
        <v>58.47</v>
      </c>
      <c r="N50" s="9" t="str">
        <f>_xll.SNL.Clients.Office.Excel.Functions.SPG(A50, "RD_CREDIT_RATING_GLOBAL", "Issuer Credit Rating", "Local Currency LT|0")</f>
        <v/>
      </c>
      <c r="O50" s="9" t="str">
        <f>_xll.SNL.Clients.Office.Excel.Functions.SPG(A50, "RD_CWOL_GLOBAL", "Issuer Credit Rating", "Local Currency LT|0")</f>
        <v/>
      </c>
      <c r="P50" s="9" t="str">
        <f>_xll.SNL.Clients.Office.Excel.Functions.SPG(A50, "RD_RATING_ACTION_GLOBAL", "Issuer Credit Rating", "Local Currency LT|0")</f>
        <v/>
      </c>
      <c r="Q50" s="10" t="str">
        <f>_xll.SNL.Clients.Office.Excel.Functions.SPG(A50, "RD_LAST_REVIEW_DATE_GLOBAL", "Issuer Credit Rating", "Local Currency LT")</f>
        <v/>
      </c>
      <c r="R50" s="10" t="str">
        <f>_xll.SNL.Clients.Office.Excel.Functions.SPG(A50, "RD_CREDIT_RATING_DATE_GLOBAL", "Issuer Credit Rating", "Local Currency LT|0")</f>
        <v/>
      </c>
      <c r="S50" s="10" t="str">
        <f>_xll.SNL.Clients.Office.Excel.Functions.SPG(A50, "RD_CREDIT_WATCH_OUTLOOK_DATE_GLOBAL", "Issuer Credit Rating", "Local Currency LT|0")</f>
        <v/>
      </c>
    </row>
    <row r="51" spans="1:19" x14ac:dyDescent="0.3">
      <c r="A51" t="s">
        <v>1085</v>
      </c>
      <c r="B51" s="10">
        <f>_xll.ciqfunctions.udf.CIQ(A51,"IQ_FIRSTPRICINGDATE")</f>
        <v>43315</v>
      </c>
      <c r="C51" s="5">
        <f>_xll.SNL.Clients.Office.Excel.Functions.SPG(A51, "SP_VOLUME_AVG_WEEKLY_TO_SHARES_OUT", , "1M")</f>
        <v>3.7021894708149676</v>
      </c>
      <c r="D51" s="5">
        <f>_xll.SNL.Clients.Office.Excel.Functions.SPG(A51, "SP_VOLUME_AVG_WEEKLY_TO_SHARES_OUT", , "3M")</f>
        <v>4.2176696300591736</v>
      </c>
      <c r="E51" s="5">
        <f>_xll.SNL.Clients.Office.Excel.Functions.SPG(A51, "SP_VOLUME_AVG_DAILY_TO_1YR_AVG_DAILY", , "1M")</f>
        <v>79.63</v>
      </c>
      <c r="F51" s="5">
        <f>_xll.SNL.Clients.Office.Excel.Functions.SPG(A51, "SP_VOLUME_AVG_DAILY_TO_1YR_AVG_DAILY", , "3M")</f>
        <v>90.71</v>
      </c>
      <c r="G51" s="9" t="str">
        <f>_xll.SNL.Clients.Office.Excel.Functions.SPG(A51, "IQ_SECTOR")</f>
        <v>Information Technology</v>
      </c>
      <c r="H51" s="9" t="str">
        <f>_xll.SNL.Clients.Office.Excel.Functions.SPG(A51, "IQ_INDUSTRY_GROUP")</f>
        <v>Technology Hardware and Equipment</v>
      </c>
      <c r="I51" s="9" t="str">
        <f>_xll.SNL.Clients.Office.Excel.Functions.SPG(A51, "IQ_INDUSTRY")</f>
        <v>Electronic Equipment, Instruments and Components</v>
      </c>
      <c r="J51" s="9" t="str">
        <f>_xll.SNL.Clients.Office.Excel.Functions.SPG(A51, "IQ_PRIMARY_INDUSTRY")</f>
        <v>Electronic Equipment and Instruments</v>
      </c>
      <c r="K51" s="9" t="str">
        <f>_xll.SNL.Clients.Office.Excel.Functions.SPG(A51, "NAICS_CODE", "Primary")</f>
        <v>334519 - Other Measuring and Controlling Device Manufacturing</v>
      </c>
      <c r="L51" s="9" t="str">
        <f>_xll.SNL.Clients.Office.Excel.Functions.SPG(A51, "SP_TOPICTAG")</f>
        <v>Sensors; Smart Building; Machine Learning; Remote Access and Control; Security Management; Artificial Intelligence</v>
      </c>
      <c r="M51" s="5">
        <f>_xll.SNL.Clients.Office.Excel.Functions.SPG(A51, "SP_PCT_SHARES_OWNED_ALL_INSTITUTIONS")</f>
        <v>90.88</v>
      </c>
      <c r="N51" s="9" t="str">
        <f>_xll.SNL.Clients.Office.Excel.Functions.SPG(A51, "RD_CREDIT_RATING_GLOBAL", "Issuer Credit Rating", "Local Currency LT|0")</f>
        <v/>
      </c>
      <c r="O51" s="9" t="str">
        <f>_xll.SNL.Clients.Office.Excel.Functions.SPG(A51, "RD_CWOL_GLOBAL", "Issuer Credit Rating", "Local Currency LT|0")</f>
        <v/>
      </c>
      <c r="P51" s="9" t="str">
        <f>_xll.SNL.Clients.Office.Excel.Functions.SPG(A51, "RD_RATING_ACTION_GLOBAL", "Issuer Credit Rating", "Local Currency LT|0")</f>
        <v/>
      </c>
      <c r="Q51" s="10" t="str">
        <f>_xll.SNL.Clients.Office.Excel.Functions.SPG(A51, "RD_LAST_REVIEW_DATE_GLOBAL", "Issuer Credit Rating", "Local Currency LT")</f>
        <v/>
      </c>
      <c r="R51" s="10" t="str">
        <f>_xll.SNL.Clients.Office.Excel.Functions.SPG(A51, "RD_CREDIT_RATING_DATE_GLOBAL", "Issuer Credit Rating", "Local Currency LT|0")</f>
        <v/>
      </c>
      <c r="S51" s="10" t="str">
        <f>_xll.SNL.Clients.Office.Excel.Functions.SPG(A51, "RD_CREDIT_WATCH_OUTLOOK_DATE_GLOBAL", "Issuer Credit Rating", "Local Currency LT|0")</f>
        <v/>
      </c>
    </row>
    <row r="52" spans="1:19" x14ac:dyDescent="0.3">
      <c r="A52" t="s">
        <v>1086</v>
      </c>
      <c r="B52" s="10">
        <f>_xll.ciqfunctions.udf.CIQ(A52,"IQ_FIRSTPRICINGDATE")</f>
        <v>41402</v>
      </c>
      <c r="C52" s="5">
        <f>_xll.SNL.Clients.Office.Excel.Functions.SPG(A52, "SP_VOLUME_AVG_WEEKLY_TO_SHARES_OUT", , "1M")</f>
        <v>4.0055127255892176</v>
      </c>
      <c r="D52" s="5">
        <f>_xll.SNL.Clients.Office.Excel.Functions.SPG(A52, "SP_VOLUME_AVG_WEEKLY_TO_SHARES_OUT", , "3M")</f>
        <v>4.6876925927644075</v>
      </c>
      <c r="E52" s="5">
        <f>_xll.SNL.Clients.Office.Excel.Functions.SPG(A52, "SP_VOLUME_AVG_DAILY_TO_1YR_AVG_DAILY", , "1M")</f>
        <v>114.05</v>
      </c>
      <c r="F52" s="5">
        <f>_xll.SNL.Clients.Office.Excel.Functions.SPG(A52, "SP_VOLUME_AVG_DAILY_TO_1YR_AVG_DAILY", , "3M")</f>
        <v>133.47999999999999</v>
      </c>
      <c r="G52" s="9" t="str">
        <f>_xll.SNL.Clients.Office.Excel.Functions.SPG(A52, "IQ_SECTOR")</f>
        <v>Real Estate</v>
      </c>
      <c r="H52" s="9" t="str">
        <f>_xll.SNL.Clients.Office.Excel.Functions.SPG(A52, "IQ_INDUSTRY_GROUP")</f>
        <v>Equity Real Estate Investment Trusts (REITs)</v>
      </c>
      <c r="I52" s="9" t="str">
        <f>_xll.SNL.Clients.Office.Excel.Functions.SPG(A52, "IQ_INDUSTRY")</f>
        <v>Diversified REITs</v>
      </c>
      <c r="J52" s="9" t="str">
        <f>_xll.SNL.Clients.Office.Excel.Functions.SPG(A52, "IQ_PRIMARY_INDUSTRY")</f>
        <v>Diversified REITs</v>
      </c>
      <c r="K52" s="9" t="str">
        <f>_xll.SNL.Clients.Office.Excel.Functions.SPG(A52, "NAICS_CODE", "Primary")</f>
        <v>531110 - Lessors of Residential Buildings and Dwellings</v>
      </c>
      <c r="L52" s="9" t="str">
        <f>_xll.SNL.Clients.Office.Excel.Functions.SPG(A52, "SP_TOPICTAG")</f>
        <v/>
      </c>
      <c r="M52" s="5">
        <f>_xll.SNL.Clients.Office.Excel.Functions.SPG(A52, "SP_PCT_SHARES_OWNED_ALL_INSTITUTIONS")</f>
        <v>91.27</v>
      </c>
      <c r="N52" s="9" t="str">
        <f>_xll.SNL.Clients.Office.Excel.Functions.SPG(A52, "RD_CREDIT_RATING_GLOBAL", "Issuer Credit Rating", "Local Currency LT|0")</f>
        <v/>
      </c>
      <c r="O52" s="9" t="str">
        <f>_xll.SNL.Clients.Office.Excel.Functions.SPG(A52, "RD_CWOL_GLOBAL", "Issuer Credit Rating", "Local Currency LT|0")</f>
        <v/>
      </c>
      <c r="P52" s="9" t="str">
        <f>_xll.SNL.Clients.Office.Excel.Functions.SPG(A52, "RD_RATING_ACTION_GLOBAL", "Issuer Credit Rating", "Local Currency LT|0")</f>
        <v/>
      </c>
      <c r="Q52" s="10" t="str">
        <f>_xll.SNL.Clients.Office.Excel.Functions.SPG(A52, "RD_LAST_REVIEW_DATE_GLOBAL", "Issuer Credit Rating", "Local Currency LT")</f>
        <v/>
      </c>
      <c r="R52" s="10" t="str">
        <f>_xll.SNL.Clients.Office.Excel.Functions.SPG(A52, "RD_CREDIT_RATING_DATE_GLOBAL", "Issuer Credit Rating", "Local Currency LT|0")</f>
        <v/>
      </c>
      <c r="S52" s="10" t="str">
        <f>_xll.SNL.Clients.Office.Excel.Functions.SPG(A52, "RD_CREDIT_WATCH_OUTLOOK_DATE_GLOBAL", "Issuer Credit Rating", "Local Currency LT|0")</f>
        <v/>
      </c>
    </row>
    <row r="53" spans="1:19" x14ac:dyDescent="0.3">
      <c r="A53" t="s">
        <v>1087</v>
      </c>
      <c r="B53" s="10">
        <f>_xll.ciqfunctions.udf.CIQ(A53,"IQ_FIRSTPRICINGDATE")</f>
        <v>40126</v>
      </c>
      <c r="C53" s="5">
        <f>_xll.SNL.Clients.Office.Excel.Functions.SPG(A53, "SP_VOLUME_AVG_WEEKLY_TO_SHARES_OUT", , "1M")</f>
        <v>19.547583868959236</v>
      </c>
      <c r="D53" s="5">
        <f>_xll.SNL.Clients.Office.Excel.Functions.SPG(A53, "SP_VOLUME_AVG_WEEKLY_TO_SHARES_OUT", , "3M")</f>
        <v>17.561036898742149</v>
      </c>
      <c r="E53" s="5">
        <f>_xll.SNL.Clients.Office.Excel.Functions.SPG(A53, "SP_VOLUME_AVG_DAILY_TO_1YR_AVG_DAILY", , "1M")</f>
        <v>160.13999999999999</v>
      </c>
      <c r="F53" s="5">
        <f>_xll.SNL.Clients.Office.Excel.Functions.SPG(A53, "SP_VOLUME_AVG_DAILY_TO_1YR_AVG_DAILY", , "3M")</f>
        <v>143.86000000000001</v>
      </c>
      <c r="G53" s="9" t="str">
        <f>_xll.SNL.Clients.Office.Excel.Functions.SPG(A53, "IQ_SECTOR")</f>
        <v>Financials</v>
      </c>
      <c r="H53" s="9" t="str">
        <f>_xll.SNL.Clients.Office.Excel.Functions.SPG(A53, "IQ_INDUSTRY_GROUP")</f>
        <v>Financial Services</v>
      </c>
      <c r="I53" s="9" t="str">
        <f>_xll.SNL.Clients.Office.Excel.Functions.SPG(A53, "IQ_INDUSTRY")</f>
        <v>Mortgage Real Estate Investment Trusts (REITs)</v>
      </c>
      <c r="J53" s="9" t="str">
        <f>_xll.SNL.Clients.Office.Excel.Functions.SPG(A53, "IQ_PRIMARY_INDUSTRY")</f>
        <v>Mortgage REITs</v>
      </c>
      <c r="K53" s="9" t="str">
        <f>_xll.SNL.Clients.Office.Excel.Functions.SPG(A53, "NAICS_CODE", "Primary")</f>
        <v>525990 - Other Financial Vehicles</v>
      </c>
      <c r="L53" s="9" t="str">
        <f>_xll.SNL.Clients.Office.Excel.Functions.SPG(A53, "SP_TOPICTAG")</f>
        <v/>
      </c>
      <c r="M53" s="5">
        <f>_xll.SNL.Clients.Office.Excel.Functions.SPG(A53, "SP_PCT_SHARES_OWNED_ALL_INSTITUTIONS")</f>
        <v>53.55</v>
      </c>
      <c r="N53" s="9" t="str">
        <f>_xll.SNL.Clients.Office.Excel.Functions.SPG(A53, "RD_CREDIT_RATING_GLOBAL", "Issuer Credit Rating", "Local Currency LT|0")</f>
        <v/>
      </c>
      <c r="O53" s="9" t="str">
        <f>_xll.SNL.Clients.Office.Excel.Functions.SPG(A53, "RD_CWOL_GLOBAL", "Issuer Credit Rating", "Local Currency LT|0")</f>
        <v/>
      </c>
      <c r="P53" s="9" t="str">
        <f>_xll.SNL.Clients.Office.Excel.Functions.SPG(A53, "RD_RATING_ACTION_GLOBAL", "Issuer Credit Rating", "Local Currency LT|0")</f>
        <v/>
      </c>
      <c r="Q53" s="10" t="str">
        <f>_xll.SNL.Clients.Office.Excel.Functions.SPG(A53, "RD_LAST_REVIEW_DATE_GLOBAL", "Issuer Credit Rating", "Local Currency LT")</f>
        <v/>
      </c>
      <c r="R53" s="10" t="str">
        <f>_xll.SNL.Clients.Office.Excel.Functions.SPG(A53, "RD_CREDIT_RATING_DATE_GLOBAL", "Issuer Credit Rating", "Local Currency LT|0")</f>
        <v/>
      </c>
      <c r="S53" s="10" t="str">
        <f>_xll.SNL.Clients.Office.Excel.Functions.SPG(A53, "RD_CREDIT_WATCH_OUTLOOK_DATE_GLOBAL", "Issuer Credit Rating", "Local Currency LT|0")</f>
        <v/>
      </c>
    </row>
    <row r="54" spans="1:19" x14ac:dyDescent="0.3">
      <c r="A54" t="s">
        <v>1088</v>
      </c>
      <c r="B54" s="10">
        <f>_xll.ciqfunctions.udf.CIQ(A54,"IQ_FIRSTPRICINGDATE")</f>
        <v>39001</v>
      </c>
      <c r="C54" s="5">
        <f>_xll.SNL.Clients.Office.Excel.Functions.SPG(A54, "SP_VOLUME_AVG_WEEKLY_TO_SHARES_OUT", , "1M")</f>
        <v>2.2652923453856331</v>
      </c>
      <c r="D54" s="5">
        <f>_xll.SNL.Clients.Office.Excel.Functions.SPG(A54, "SP_VOLUME_AVG_WEEKLY_TO_SHARES_OUT", , "3M")</f>
        <v>2.1228509777466029</v>
      </c>
      <c r="E54" s="5">
        <f>_xll.SNL.Clients.Office.Excel.Functions.SPG(A54, "SP_VOLUME_AVG_DAILY_TO_1YR_AVG_DAILY", , "1M")</f>
        <v>70.39</v>
      </c>
      <c r="F54" s="5">
        <f>_xll.SNL.Clients.Office.Excel.Functions.SPG(A54, "SP_VOLUME_AVG_DAILY_TO_1YR_AVG_DAILY", , "3M")</f>
        <v>65.959999999999994</v>
      </c>
      <c r="G54" s="9" t="str">
        <f>_xll.SNL.Clients.Office.Excel.Functions.SPG(A54, "IQ_SECTOR")</f>
        <v>Industrials</v>
      </c>
      <c r="H54" s="9" t="str">
        <f>_xll.SNL.Clients.Office.Excel.Functions.SPG(A54, "IQ_INDUSTRY_GROUP")</f>
        <v>Capital Goods</v>
      </c>
      <c r="I54" s="9" t="str">
        <f>_xll.SNL.Clients.Office.Excel.Functions.SPG(A54, "IQ_INDUSTRY")</f>
        <v>Building Products</v>
      </c>
      <c r="J54" s="9" t="str">
        <f>_xll.SNL.Clients.Office.Excel.Functions.SPG(A54, "IQ_PRIMARY_INDUSTRY")</f>
        <v>Building Products</v>
      </c>
      <c r="K54" s="9" t="str">
        <f>_xll.SNL.Clients.Office.Excel.Functions.SPG(A54, "NAICS_CODE", "Primary")</f>
        <v>332322 - Sheet Metal Work Manufacturing</v>
      </c>
      <c r="L54" s="9" t="str">
        <f>_xll.SNL.Clients.Office.Excel.Functions.SPG(A54, "SP_TOPICTAG")</f>
        <v>Biomass Energy</v>
      </c>
      <c r="M54" s="5">
        <f>_xll.SNL.Clients.Office.Excel.Functions.SPG(A54, "SP_PCT_SHARES_OWNED_ALL_INSTITUTIONS")</f>
        <v>100.94</v>
      </c>
      <c r="N54" s="9" t="str">
        <f>_xll.SNL.Clients.Office.Excel.Functions.SPG(A54, "RD_CREDIT_RATING_GLOBAL", "Issuer Credit Rating", "Local Currency LT|0")</f>
        <v>NR</v>
      </c>
      <c r="O54" s="9" t="str">
        <f>_xll.SNL.Clients.Office.Excel.Functions.SPG(A54, "RD_CWOL_GLOBAL", "Issuer Credit Rating", "Local Currency LT|0")</f>
        <v>NR</v>
      </c>
      <c r="P54" s="9" t="str">
        <f>_xll.SNL.Clients.Office.Excel.Functions.SPG(A54, "RD_RATING_ACTION_GLOBAL", "Issuer Credit Rating", "Local Currency LT|0")</f>
        <v>Not Rated | CreditWatch/Outlook (10/11/2019)</v>
      </c>
      <c r="Q54" s="10">
        <f>_xll.SNL.Clients.Office.Excel.Functions.SPG(A54, "RD_LAST_REVIEW_DATE_GLOBAL", "Issuer Credit Rating", "Local Currency LT")</f>
        <v>43749</v>
      </c>
      <c r="R54" s="10">
        <f>_xll.SNL.Clients.Office.Excel.Functions.SPG(A54, "RD_CREDIT_RATING_DATE_GLOBAL", "Issuer Credit Rating", "Local Currency LT|0")</f>
        <v>43749</v>
      </c>
      <c r="S54" s="10">
        <f>_xll.SNL.Clients.Office.Excel.Functions.SPG(A54, "RD_CREDIT_WATCH_OUTLOOK_DATE_GLOBAL", "Issuer Credit Rating", "Local Currency LT|0")</f>
        <v>43749</v>
      </c>
    </row>
    <row r="55" spans="1:19" x14ac:dyDescent="0.3">
      <c r="A55" t="s">
        <v>1089</v>
      </c>
      <c r="B55" s="10">
        <f>_xll.ciqfunctions.udf.CIQ(A55,"IQ_FIRSTPRICINGDATE")</f>
        <v>37999</v>
      </c>
      <c r="C55" s="5">
        <f>_xll.SNL.Clients.Office.Excel.Functions.SPG(A55, "SP_VOLUME_AVG_WEEKLY_TO_SHARES_OUT", , "1M")</f>
        <v>10.573213923554491</v>
      </c>
      <c r="D55" s="5">
        <f>_xll.SNL.Clients.Office.Excel.Functions.SPG(A55, "SP_VOLUME_AVG_WEEKLY_TO_SHARES_OUT", , "3M")</f>
        <v>8.0831536249728035</v>
      </c>
      <c r="E55" s="5">
        <f>_xll.SNL.Clients.Office.Excel.Functions.SPG(A55, "SP_VOLUME_AVG_DAILY_TO_1YR_AVG_DAILY", , "1M")</f>
        <v>197.73</v>
      </c>
      <c r="F55" s="5">
        <f>_xll.SNL.Clients.Office.Excel.Functions.SPG(A55, "SP_VOLUME_AVG_DAILY_TO_1YR_AVG_DAILY", , "3M")</f>
        <v>151.16</v>
      </c>
      <c r="G55" s="9" t="str">
        <f>_xll.SNL.Clients.Office.Excel.Functions.SPG(A55, "IQ_SECTOR")</f>
        <v>Health Care</v>
      </c>
      <c r="H55" s="9" t="str">
        <f>_xll.SNL.Clients.Office.Excel.Functions.SPG(A55, "IQ_INDUSTRY_GROUP")</f>
        <v>Pharmaceuticals, Biotechnology and Life Sciences</v>
      </c>
      <c r="I55" s="9" t="str">
        <f>_xll.SNL.Clients.Office.Excel.Functions.SPG(A55, "IQ_INDUSTRY")</f>
        <v>Biotechnology</v>
      </c>
      <c r="J55" s="9" t="str">
        <f>_xll.SNL.Clients.Office.Excel.Functions.SPG(A55, "IQ_PRIMARY_INDUSTRY")</f>
        <v>Biotechnology</v>
      </c>
      <c r="K55" s="9" t="str">
        <f>_xll.SNL.Clients.Office.Excel.Functions.SPG(A55, "NAICS_CODE", "Primary")</f>
        <v>325412 - Pharmaceutical Preparation Manufacturing</v>
      </c>
      <c r="L55" s="9" t="str">
        <f>_xll.SNL.Clients.Office.Excel.Functions.SPG(A55, "SP_TOPICTAG")</f>
        <v>Genetics; Cardiovascular; Hepatology; Inflammation; Nephrology; Neurology; Respiratory</v>
      </c>
      <c r="M55" s="5">
        <f>_xll.SNL.Clients.Office.Excel.Functions.SPG(A55, "SP_PCT_SHARES_OWNED_ALL_INSTITUTIONS")</f>
        <v>70.739999999999995</v>
      </c>
      <c r="N55" s="9" t="str">
        <f>_xll.SNL.Clients.Office.Excel.Functions.SPG(A55, "RD_CREDIT_RATING_GLOBAL", "Issuer Credit Rating", "Local Currency LT|0")</f>
        <v/>
      </c>
      <c r="O55" s="9" t="str">
        <f>_xll.SNL.Clients.Office.Excel.Functions.SPG(A55, "RD_CWOL_GLOBAL", "Issuer Credit Rating", "Local Currency LT|0")</f>
        <v/>
      </c>
      <c r="P55" s="9" t="str">
        <f>_xll.SNL.Clients.Office.Excel.Functions.SPG(A55, "RD_RATING_ACTION_GLOBAL", "Issuer Credit Rating", "Local Currency LT|0")</f>
        <v/>
      </c>
      <c r="Q55" s="10" t="str">
        <f>_xll.SNL.Clients.Office.Excel.Functions.SPG(A55, "RD_LAST_REVIEW_DATE_GLOBAL", "Issuer Credit Rating", "Local Currency LT")</f>
        <v/>
      </c>
      <c r="R55" s="10" t="str">
        <f>_xll.SNL.Clients.Office.Excel.Functions.SPG(A55, "RD_CREDIT_RATING_DATE_GLOBAL", "Issuer Credit Rating", "Local Currency LT|0")</f>
        <v/>
      </c>
      <c r="S55" s="10" t="str">
        <f>_xll.SNL.Clients.Office.Excel.Functions.SPG(A55, "RD_CREDIT_WATCH_OUTLOOK_DATE_GLOBAL", "Issuer Credit Rating", "Local Currency LT|0")</f>
        <v/>
      </c>
    </row>
    <row r="56" spans="1:19" x14ac:dyDescent="0.3">
      <c r="A56" t="s">
        <v>1090</v>
      </c>
      <c r="B56" s="10">
        <f>_xll.ciqfunctions.udf.CIQ(A56,"IQ_FIRSTPRICINGDATE")</f>
        <v>41341</v>
      </c>
      <c r="C56" s="5">
        <f>_xll.SNL.Clients.Office.Excel.Functions.SPG(A56, "SP_VOLUME_AVG_WEEKLY_TO_SHARES_OUT", , "1M")</f>
        <v>3.40423272875484</v>
      </c>
      <c r="D56" s="5">
        <f>_xll.SNL.Clients.Office.Excel.Functions.SPG(A56, "SP_VOLUME_AVG_WEEKLY_TO_SHARES_OUT", , "3M")</f>
        <v>2.9813098798950803</v>
      </c>
      <c r="E56" s="5">
        <f>_xll.SNL.Clients.Office.Excel.Functions.SPG(A56, "SP_VOLUME_AVG_DAILY_TO_1YR_AVG_DAILY", , "1M")</f>
        <v>111.08</v>
      </c>
      <c r="F56" s="5">
        <f>_xll.SNL.Clients.Office.Excel.Functions.SPG(A56, "SP_VOLUME_AVG_DAILY_TO_1YR_AVG_DAILY", , "3M")</f>
        <v>97.28</v>
      </c>
      <c r="G56" s="9" t="str">
        <f>_xll.SNL.Clients.Office.Excel.Functions.SPG(A56, "IQ_SECTOR")</f>
        <v>Financials</v>
      </c>
      <c r="H56" s="9" t="str">
        <f>_xll.SNL.Clients.Office.Excel.Functions.SPG(A56, "IQ_INDUSTRY_GROUP")</f>
        <v>Financial Services</v>
      </c>
      <c r="I56" s="9" t="str">
        <f>_xll.SNL.Clients.Office.Excel.Functions.SPG(A56, "IQ_INDUSTRY")</f>
        <v>Capital Markets</v>
      </c>
      <c r="J56" s="9" t="str">
        <f>_xll.SNL.Clients.Office.Excel.Functions.SPG(A56, "IQ_PRIMARY_INDUSTRY")</f>
        <v>Asset Management and Custody Banks</v>
      </c>
      <c r="K56" s="9" t="str">
        <f>_xll.SNL.Clients.Office.Excel.Functions.SPG(A56, "NAICS_CODE", "Primary")</f>
        <v>523940 - Portfolio Management and Investment Advice</v>
      </c>
      <c r="L56" s="9" t="str">
        <f>_xll.SNL.Clients.Office.Excel.Functions.SPG(A56, "SP_TOPICTAG")</f>
        <v/>
      </c>
      <c r="M56" s="5">
        <f>_xll.SNL.Clients.Office.Excel.Functions.SPG(A56, "SP_PCT_SHARES_OWNED_ALL_INSTITUTIONS")</f>
        <v>90.41</v>
      </c>
      <c r="N56" s="9" t="str">
        <f>_xll.SNL.Clients.Office.Excel.Functions.SPG(A56, "RD_CREDIT_RATING_GLOBAL", "Issuer Credit Rating", "Local Currency LT|0")</f>
        <v/>
      </c>
      <c r="O56" s="9" t="str">
        <f>_xll.SNL.Clients.Office.Excel.Functions.SPG(A56, "RD_CWOL_GLOBAL", "Issuer Credit Rating", "Local Currency LT|0")</f>
        <v/>
      </c>
      <c r="P56" s="9" t="str">
        <f>_xll.SNL.Clients.Office.Excel.Functions.SPG(A56, "RD_RATING_ACTION_GLOBAL", "Issuer Credit Rating", "Local Currency LT|0")</f>
        <v/>
      </c>
      <c r="Q56" s="10" t="str">
        <f>_xll.SNL.Clients.Office.Excel.Functions.SPG(A56, "RD_LAST_REVIEW_DATE_GLOBAL", "Issuer Credit Rating", "Local Currency LT")</f>
        <v/>
      </c>
      <c r="R56" s="10" t="str">
        <f>_xll.SNL.Clients.Office.Excel.Functions.SPG(A56, "RD_CREDIT_RATING_DATE_GLOBAL", "Issuer Credit Rating", "Local Currency LT|0")</f>
        <v/>
      </c>
      <c r="S56" s="10" t="str">
        <f>_xll.SNL.Clients.Office.Excel.Functions.SPG(A56, "RD_CREDIT_WATCH_OUTLOOK_DATE_GLOBAL", "Issuer Credit Rating", "Local Currency LT|0")</f>
        <v/>
      </c>
    </row>
    <row r="57" spans="1:19" x14ac:dyDescent="0.3">
      <c r="A57" t="s">
        <v>1091</v>
      </c>
      <c r="B57" s="10">
        <f>_xll.ciqfunctions.udf.CIQ(A57,"IQ_FIRSTPRICINGDATE")</f>
        <v>34012</v>
      </c>
      <c r="C57" s="5">
        <f>_xll.SNL.Clients.Office.Excel.Functions.SPG(A57, "SP_VOLUME_AVG_WEEKLY_TO_SHARES_OUT", , "1M")</f>
        <v>4.2344440067540328</v>
      </c>
      <c r="D57" s="5">
        <f>_xll.SNL.Clients.Office.Excel.Functions.SPG(A57, "SP_VOLUME_AVG_WEEKLY_TO_SHARES_OUT", , "3M")</f>
        <v>3.5366642315666419</v>
      </c>
      <c r="E57" s="5">
        <f>_xll.SNL.Clients.Office.Excel.Functions.SPG(A57, "SP_VOLUME_AVG_DAILY_TO_1YR_AVG_DAILY", , "1M")</f>
        <v>146.21</v>
      </c>
      <c r="F57" s="5">
        <f>_xll.SNL.Clients.Office.Excel.Functions.SPG(A57, "SP_VOLUME_AVG_DAILY_TO_1YR_AVG_DAILY", , "3M")</f>
        <v>122.12</v>
      </c>
      <c r="G57" s="9" t="str">
        <f>_xll.SNL.Clients.Office.Excel.Functions.SPG(A57, "IQ_SECTOR")</f>
        <v>Health Care</v>
      </c>
      <c r="H57" s="9" t="str">
        <f>_xll.SNL.Clients.Office.Excel.Functions.SPG(A57, "IQ_INDUSTRY_GROUP")</f>
        <v>Health Care Equipment and Services</v>
      </c>
      <c r="I57" s="9" t="str">
        <f>_xll.SNL.Clients.Office.Excel.Functions.SPG(A57, "IQ_INDUSTRY")</f>
        <v>Health Care Equipment and Supplies</v>
      </c>
      <c r="J57" s="9" t="str">
        <f>_xll.SNL.Clients.Office.Excel.Functions.SPG(A57, "IQ_PRIMARY_INDUSTRY")</f>
        <v>Health Care Equipment</v>
      </c>
      <c r="K57" s="9" t="str">
        <f>_xll.SNL.Clients.Office.Excel.Functions.SPG(A57, "NAICS_CODE", "Primary")</f>
        <v>33911 - Medical Equipment and Supplies Manufacturing</v>
      </c>
      <c r="L57" s="9" t="str">
        <f>_xll.SNL.Clients.Office.Excel.Functions.SPG(A57, "SP_TOPICTAG")</f>
        <v>Health Diagnostics; Cardiovascular; Ear Nose &amp; Throat (ENT); Neurology; Orthopaedics; Surgery</v>
      </c>
      <c r="M57" s="5">
        <f>_xll.SNL.Clients.Office.Excel.Functions.SPG(A57, "SP_PCT_SHARES_OWNED_ALL_INSTITUTIONS")</f>
        <v>74.790000000000006</v>
      </c>
      <c r="N57" s="9" t="str">
        <f>_xll.SNL.Clients.Office.Excel.Functions.SPG(A57, "RD_CREDIT_RATING_GLOBAL", "Issuer Credit Rating", "Local Currency LT|0")</f>
        <v>NR</v>
      </c>
      <c r="O57" s="9" t="str">
        <f>_xll.SNL.Clients.Office.Excel.Functions.SPG(A57, "RD_CWOL_GLOBAL", "Issuer Credit Rating", "Local Currency LT|0")</f>
        <v>NR</v>
      </c>
      <c r="P57" s="9" t="str">
        <f>_xll.SNL.Clients.Office.Excel.Functions.SPG(A57, "RD_RATING_ACTION_GLOBAL", "Issuer Credit Rating", "Local Currency LT|0")</f>
        <v>Not Rated | CreditWatch/Outlook (01/24/2024)</v>
      </c>
      <c r="Q57" s="10">
        <f>_xll.SNL.Clients.Office.Excel.Functions.SPG(A57, "RD_LAST_REVIEW_DATE_GLOBAL", "Issuer Credit Rating", "Local Currency LT")</f>
        <v>45315</v>
      </c>
      <c r="R57" s="10">
        <f>_xll.SNL.Clients.Office.Excel.Functions.SPG(A57, "RD_CREDIT_RATING_DATE_GLOBAL", "Issuer Credit Rating", "Local Currency LT|0")</f>
        <v>45315</v>
      </c>
      <c r="S57" s="10">
        <f>_xll.SNL.Clients.Office.Excel.Functions.SPG(A57, "RD_CREDIT_WATCH_OUTLOOK_DATE_GLOBAL", "Issuer Credit Rating", "Local Currency LT|0")</f>
        <v>45315</v>
      </c>
    </row>
    <row r="58" spans="1:19" x14ac:dyDescent="0.3">
      <c r="A58" t="s">
        <v>1092</v>
      </c>
      <c r="B58" s="10">
        <f>_xll.ciqfunctions.udf.CIQ(A58,"IQ_FIRSTPRICINGDATE")</f>
        <v>37329</v>
      </c>
      <c r="C58" s="5">
        <f>_xll.SNL.Clients.Office.Excel.Functions.SPG(A58, "SP_VOLUME_AVG_WEEKLY_TO_SHARES_OUT", , "1M")</f>
        <v>5.9090785248527293</v>
      </c>
      <c r="D58" s="5">
        <f>_xll.SNL.Clients.Office.Excel.Functions.SPG(A58, "SP_VOLUME_AVG_WEEKLY_TO_SHARES_OUT", , "3M")</f>
        <v>4.6364343502613332</v>
      </c>
      <c r="E58" s="5">
        <f>_xll.SNL.Clients.Office.Excel.Functions.SPG(A58, "SP_VOLUME_AVG_DAILY_TO_1YR_AVG_DAILY", , "1M")</f>
        <v>122.75</v>
      </c>
      <c r="F58" s="5">
        <f>_xll.SNL.Clients.Office.Excel.Functions.SPG(A58, "SP_VOLUME_AVG_DAILY_TO_1YR_AVG_DAILY", , "3M")</f>
        <v>96.31</v>
      </c>
      <c r="G58" s="9" t="str">
        <f>_xll.SNL.Clients.Office.Excel.Functions.SPG(A58, "IQ_SECTOR")</f>
        <v>Consumer Discretionary</v>
      </c>
      <c r="H58" s="9" t="str">
        <f>_xll.SNL.Clients.Office.Excel.Functions.SPG(A58, "IQ_INDUSTRY_GROUP")</f>
        <v>Consumer Discretionary Distribution and Retail</v>
      </c>
      <c r="I58" s="9" t="str">
        <f>_xll.SNL.Clients.Office.Excel.Functions.SPG(A58, "IQ_INDUSTRY")</f>
        <v>Specialty Retail</v>
      </c>
      <c r="J58" s="9" t="str">
        <f>_xll.SNL.Clients.Office.Excel.Functions.SPG(A58, "IQ_PRIMARY_INDUSTRY")</f>
        <v>Automotive Retail</v>
      </c>
      <c r="K58" s="9" t="str">
        <f>_xll.SNL.Clients.Office.Excel.Functions.SPG(A58, "NAICS_CODE", "Primary")</f>
        <v>441 - Motor Vehicle and Parts Dealers</v>
      </c>
      <c r="L58" s="9" t="str">
        <f>_xll.SNL.Clients.Office.Excel.Functions.SPG(A58, "SP_TOPICTAG")</f>
        <v>Fleet Management</v>
      </c>
      <c r="M58" s="5">
        <f>_xll.SNL.Clients.Office.Excel.Functions.SPG(A58, "SP_PCT_SHARES_OWNED_ALL_INSTITUTIONS")</f>
        <v>93.58</v>
      </c>
      <c r="N58" s="9" t="str">
        <f>_xll.SNL.Clients.Office.Excel.Functions.SPG(A58, "RD_CREDIT_RATING_GLOBAL", "Issuer Credit Rating", "Local Currency LT|0")</f>
        <v>BB+</v>
      </c>
      <c r="O58" s="9" t="str">
        <f>_xll.SNL.Clients.Office.Excel.Functions.SPG(A58, "RD_CWOL_GLOBAL", "Issuer Credit Rating", "Local Currency LT|0")</f>
        <v>Stable</v>
      </c>
      <c r="P58" s="9" t="str">
        <f>_xll.SNL.Clients.Office.Excel.Functions.SPG(A58, "RD_RATING_ACTION_GLOBAL", "Issuer Credit Rating", "Local Currency LT|0")</f>
        <v>CreditWatch/Outlook (11/05/2020)</v>
      </c>
      <c r="Q58" s="10">
        <f>_xll.SNL.Clients.Office.Excel.Functions.SPG(A58, "RD_LAST_REVIEW_DATE_GLOBAL", "Issuer Credit Rating", "Local Currency LT")</f>
        <v>45463</v>
      </c>
      <c r="R58" s="10">
        <f>_xll.SNL.Clients.Office.Excel.Functions.SPG(A58, "RD_CREDIT_RATING_DATE_GLOBAL", "Issuer Credit Rating", "Local Currency LT|0")</f>
        <v>42157</v>
      </c>
      <c r="S58" s="10">
        <f>_xll.SNL.Clients.Office.Excel.Functions.SPG(A58, "RD_CREDIT_WATCH_OUTLOOK_DATE_GLOBAL", "Issuer Credit Rating", "Local Currency LT|0")</f>
        <v>44140</v>
      </c>
    </row>
    <row r="59" spans="1:19" x14ac:dyDescent="0.3">
      <c r="A59" t="s">
        <v>1093</v>
      </c>
      <c r="B59" s="10">
        <f>_xll.ciqfunctions.udf.CIQ(A59,"IQ_FIRSTPRICINGDATE")</f>
        <v>38100</v>
      </c>
      <c r="C59" s="5">
        <f>_xll.SNL.Clients.Office.Excel.Functions.SPG(A59, "SP_VOLUME_AVG_WEEKLY_TO_SHARES_OUT", , "1M")</f>
        <v>2.0897529267266139</v>
      </c>
      <c r="D59" s="5">
        <f>_xll.SNL.Clients.Office.Excel.Functions.SPG(A59, "SP_VOLUME_AVG_WEEKLY_TO_SHARES_OUT", , "3M")</f>
        <v>2.6577918229107609</v>
      </c>
      <c r="E59" s="5">
        <f>_xll.SNL.Clients.Office.Excel.Functions.SPG(A59, "SP_VOLUME_AVG_DAILY_TO_1YR_AVG_DAILY", , "1M")</f>
        <v>58.25</v>
      </c>
      <c r="F59" s="5">
        <f>_xll.SNL.Clients.Office.Excel.Functions.SPG(A59, "SP_VOLUME_AVG_DAILY_TO_1YR_AVG_DAILY", , "3M")</f>
        <v>74.08</v>
      </c>
      <c r="G59" s="9" t="str">
        <f>_xll.SNL.Clients.Office.Excel.Functions.SPG(A59, "IQ_SECTOR")</f>
        <v>Financials</v>
      </c>
      <c r="H59" s="9" t="str">
        <f>_xll.SNL.Clients.Office.Excel.Functions.SPG(A59, "IQ_INDUSTRY_GROUP")</f>
        <v>Insurance</v>
      </c>
      <c r="I59" s="9" t="str">
        <f>_xll.SNL.Clients.Office.Excel.Functions.SPG(A59, "IQ_INDUSTRY")</f>
        <v>Insurance</v>
      </c>
      <c r="J59" s="9" t="str">
        <f>_xll.SNL.Clients.Office.Excel.Functions.SPG(A59, "IQ_PRIMARY_INDUSTRY")</f>
        <v>Property and Casualty Insurance</v>
      </c>
      <c r="K59" s="9" t="str">
        <f>_xll.SNL.Clients.Office.Excel.Functions.SPG(A59, "NAICS_CODE", "Primary")</f>
        <v>524126 - Direct Property and Casualty Insurance Carriers</v>
      </c>
      <c r="L59" s="9" t="str">
        <f>_xll.SNL.Clients.Office.Excel.Functions.SPG(A59, "SP_TOPICTAG")</f>
        <v>Consumer Lending</v>
      </c>
      <c r="M59" s="5">
        <f>_xll.SNL.Clients.Office.Excel.Functions.SPG(A59, "SP_PCT_SHARES_OWNED_ALL_INSTITUTIONS")</f>
        <v>94.33</v>
      </c>
      <c r="N59" s="9" t="str">
        <f>_xll.SNL.Clients.Office.Excel.Functions.SPG(A59, "RD_CREDIT_RATING_GLOBAL", "Issuer Credit Rating", "Local Currency LT|0")</f>
        <v>A</v>
      </c>
      <c r="O59" s="9" t="str">
        <f>_xll.SNL.Clients.Office.Excel.Functions.SPG(A59, "RD_CWOL_GLOBAL", "Issuer Credit Rating", "Local Currency LT|0")</f>
        <v>Stable</v>
      </c>
      <c r="P59" s="9" t="str">
        <f>_xll.SNL.Clients.Office.Excel.Functions.SPG(A59, "RD_RATING_ACTION_GLOBAL", "Issuer Credit Rating", "Local Currency LT|0")</f>
        <v>Upgrade | CreditWatch/Outlook (03/18/2014)</v>
      </c>
      <c r="Q59" s="10">
        <f>_xll.SNL.Clients.Office.Excel.Functions.SPG(A59, "RD_LAST_REVIEW_DATE_GLOBAL", "Issuer Credit Rating", "Local Currency LT")</f>
        <v>45440</v>
      </c>
      <c r="R59" s="10">
        <f>_xll.SNL.Clients.Office.Excel.Functions.SPG(A59, "RD_CREDIT_RATING_DATE_GLOBAL", "Issuer Credit Rating", "Local Currency LT|0")</f>
        <v>41716</v>
      </c>
      <c r="S59" s="10">
        <f>_xll.SNL.Clients.Office.Excel.Functions.SPG(A59, "RD_CREDIT_WATCH_OUTLOOK_DATE_GLOBAL", "Issuer Credit Rating", "Local Currency LT|0")</f>
        <v>41716</v>
      </c>
    </row>
    <row r="60" spans="1:19" x14ac:dyDescent="0.3">
      <c r="A60" t="s">
        <v>1094</v>
      </c>
      <c r="B60" s="10">
        <f>_xll.ciqfunctions.udf.CIQ(A60,"IQ_FIRSTPRICINGDATE")</f>
        <v>31581</v>
      </c>
      <c r="C60" s="5">
        <f>_xll.SNL.Clients.Office.Excel.Functions.SPG(A60, "SP_VOLUME_AVG_WEEKLY_TO_SHARES_OUT", , "1M")</f>
        <v>5.0072782000348193</v>
      </c>
      <c r="D60" s="5">
        <f>_xll.SNL.Clients.Office.Excel.Functions.SPG(A60, "SP_VOLUME_AVG_WEEKLY_TO_SHARES_OUT", , "3M")</f>
        <v>3.3782213018170117</v>
      </c>
      <c r="E60" s="5">
        <f>_xll.SNL.Clients.Office.Excel.Functions.SPG(A60, "SP_VOLUME_AVG_DAILY_TO_1YR_AVG_DAILY", , "1M")</f>
        <v>148.02000000000001</v>
      </c>
      <c r="F60" s="5">
        <f>_xll.SNL.Clients.Office.Excel.Functions.SPG(A60, "SP_VOLUME_AVG_DAILY_TO_1YR_AVG_DAILY", , "3M")</f>
        <v>99.87</v>
      </c>
      <c r="G60" s="9" t="str">
        <f>_xll.SNL.Clients.Office.Excel.Functions.SPG(A60, "IQ_SECTOR")</f>
        <v>Industrials</v>
      </c>
      <c r="H60" s="9" t="str">
        <f>_xll.SNL.Clients.Office.Excel.Functions.SPG(A60, "IQ_INDUSTRY_GROUP")</f>
        <v>Capital Goods</v>
      </c>
      <c r="I60" s="9" t="str">
        <f>_xll.SNL.Clients.Office.Excel.Functions.SPG(A60, "IQ_INDUSTRY")</f>
        <v>Machinery</v>
      </c>
      <c r="J60" s="9" t="str">
        <f>_xll.SNL.Clients.Office.Excel.Functions.SPG(A60, "IQ_PRIMARY_INDUSTRY")</f>
        <v>Construction Machinery and Heavy Transportation Equipment</v>
      </c>
      <c r="K60" s="9" t="str">
        <f>_xll.SNL.Clients.Office.Excel.Functions.SPG(A60, "NAICS_CODE", "Primary")</f>
        <v>333 - Machinery Manufacturing</v>
      </c>
      <c r="L60" s="9" t="str">
        <f>_xll.SNL.Clients.Office.Excel.Functions.SPG(A60, "SP_TOPICTAG")</f>
        <v>Environmental Engineering; Fleet Management; Industrial Automation; Pollution Control; Process Automation</v>
      </c>
      <c r="M60" s="5">
        <f>_xll.SNL.Clients.Office.Excel.Functions.SPG(A60, "SP_PCT_SHARES_OWNED_ALL_INSTITUTIONS")</f>
        <v>96.2</v>
      </c>
      <c r="N60" s="9" t="str">
        <f>_xll.SNL.Clients.Office.Excel.Functions.SPG(A60, "RD_CREDIT_RATING_GLOBAL", "Issuer Credit Rating", "Local Currency LT|0")</f>
        <v/>
      </c>
      <c r="O60" s="9" t="str">
        <f>_xll.SNL.Clients.Office.Excel.Functions.SPG(A60, "RD_CWOL_GLOBAL", "Issuer Credit Rating", "Local Currency LT|0")</f>
        <v/>
      </c>
      <c r="P60" s="9" t="str">
        <f>_xll.SNL.Clients.Office.Excel.Functions.SPG(A60, "RD_RATING_ACTION_GLOBAL", "Issuer Credit Rating", "Local Currency LT|0")</f>
        <v/>
      </c>
      <c r="Q60" s="10" t="str">
        <f>_xll.SNL.Clients.Office.Excel.Functions.SPG(A60, "RD_LAST_REVIEW_DATE_GLOBAL", "Issuer Credit Rating", "Local Currency LT")</f>
        <v/>
      </c>
      <c r="R60" s="10" t="str">
        <f>_xll.SNL.Clients.Office.Excel.Functions.SPG(A60, "RD_CREDIT_RATING_DATE_GLOBAL", "Issuer Credit Rating", "Local Currency LT|0")</f>
        <v/>
      </c>
      <c r="S60" s="10" t="str">
        <f>_xll.SNL.Clients.Office.Excel.Functions.SPG(A60, "RD_CREDIT_WATCH_OUTLOOK_DATE_GLOBAL", "Issuer Credit Rating", "Local Currency LT|0")</f>
        <v/>
      </c>
    </row>
    <row r="61" spans="1:19" x14ac:dyDescent="0.3">
      <c r="A61" t="s">
        <v>1095</v>
      </c>
      <c r="B61" s="10">
        <f>_xll.ciqfunctions.udf.CIQ(A61,"IQ_FIRSTPRICINGDATE")</f>
        <v>43080</v>
      </c>
      <c r="C61" s="5">
        <f>_xll.SNL.Clients.Office.Excel.Functions.SPG(A61, "SP_VOLUME_AVG_WEEKLY_TO_SHARES_OUT", , "1M")</f>
        <v>3.5995478333952375</v>
      </c>
      <c r="D61" s="5">
        <f>_xll.SNL.Clients.Office.Excel.Functions.SPG(A61, "SP_VOLUME_AVG_WEEKLY_TO_SHARES_OUT", , "3M")</f>
        <v>3.5438957815326417</v>
      </c>
      <c r="E61" s="5">
        <f>_xll.SNL.Clients.Office.Excel.Functions.SPG(A61, "SP_VOLUME_AVG_DAILY_TO_1YR_AVG_DAILY", , "1M")</f>
        <v>147.55000000000001</v>
      </c>
      <c r="F61" s="5">
        <f>_xll.SNL.Clients.Office.Excel.Functions.SPG(A61, "SP_VOLUME_AVG_DAILY_TO_1YR_AVG_DAILY", , "3M")</f>
        <v>145.26</v>
      </c>
      <c r="G61" s="9" t="str">
        <f>_xll.SNL.Clients.Office.Excel.Functions.SPG(A61, "IQ_SECTOR")</f>
        <v>Health Care</v>
      </c>
      <c r="H61" s="9" t="str">
        <f>_xll.SNL.Clients.Office.Excel.Functions.SPG(A61, "IQ_INDUSTRY_GROUP")</f>
        <v>Health Care Equipment and Services</v>
      </c>
      <c r="I61" s="9" t="str">
        <f>_xll.SNL.Clients.Office.Excel.Functions.SPG(A61, "IQ_INDUSTRY")</f>
        <v>Health Care Providers and Services</v>
      </c>
      <c r="J61" s="9" t="str">
        <f>_xll.SNL.Clients.Office.Excel.Functions.SPG(A61, "IQ_PRIMARY_INDUSTRY")</f>
        <v>Health Care Services</v>
      </c>
      <c r="K61" s="9" t="str">
        <f>_xll.SNL.Clients.Office.Excel.Functions.SPG(A61, "NAICS_CODE", "Primary")</f>
        <v>621 - Ambulatory Health Care Services</v>
      </c>
      <c r="L61" s="9" t="str">
        <f>_xll.SNL.Clients.Office.Excel.Functions.SPG(A61, "SP_TOPICTAG")</f>
        <v>Health Diagnostics; MHealth; Outpatient Care</v>
      </c>
      <c r="M61" s="5">
        <f>_xll.SNL.Clients.Office.Excel.Functions.SPG(A61, "SP_PCT_SHARES_OWNED_ALL_INSTITUTIONS")</f>
        <v>51.19</v>
      </c>
      <c r="N61" s="9" t="str">
        <f>_xll.SNL.Clients.Office.Excel.Functions.SPG(A61, "RD_CREDIT_RATING_GLOBAL", "Issuer Credit Rating", "Local Currency LT|0")</f>
        <v/>
      </c>
      <c r="O61" s="9" t="str">
        <f>_xll.SNL.Clients.Office.Excel.Functions.SPG(A61, "RD_CWOL_GLOBAL", "Issuer Credit Rating", "Local Currency LT|0")</f>
        <v/>
      </c>
      <c r="P61" s="9" t="str">
        <f>_xll.SNL.Clients.Office.Excel.Functions.SPG(A61, "RD_RATING_ACTION_GLOBAL", "Issuer Credit Rating", "Local Currency LT|0")</f>
        <v/>
      </c>
      <c r="Q61" s="10" t="str">
        <f>_xll.SNL.Clients.Office.Excel.Functions.SPG(A61, "RD_LAST_REVIEW_DATE_GLOBAL", "Issuer Credit Rating", "Local Currency LT")</f>
        <v/>
      </c>
      <c r="R61" s="10" t="str">
        <f>_xll.SNL.Clients.Office.Excel.Functions.SPG(A61, "RD_CREDIT_RATING_DATE_GLOBAL", "Issuer Credit Rating", "Local Currency LT|0")</f>
        <v/>
      </c>
      <c r="S61" s="10" t="str">
        <f>_xll.SNL.Clients.Office.Excel.Functions.SPG(A61, "RD_CREDIT_WATCH_OUTLOOK_DATE_GLOBAL", "Issuer Credit Rating", "Local Currency LT|0")</f>
        <v/>
      </c>
    </row>
    <row r="62" spans="1:19" x14ac:dyDescent="0.3">
      <c r="A62" t="s">
        <v>1096</v>
      </c>
      <c r="B62" s="10">
        <f>_xll.ciqfunctions.udf.CIQ(A62,"IQ_FIRSTPRICINGDATE")</f>
        <v>31905</v>
      </c>
      <c r="C62" s="5">
        <f>_xll.SNL.Clients.Office.Excel.Functions.SPG(A62, "SP_VOLUME_AVG_WEEKLY_TO_SHARES_OUT", , "1M")</f>
        <v>5.5849380566804196</v>
      </c>
      <c r="D62" s="5">
        <f>_xll.SNL.Clients.Office.Excel.Functions.SPG(A62, "SP_VOLUME_AVG_WEEKLY_TO_SHARES_OUT", , "3M")</f>
        <v>5.0200479542387875</v>
      </c>
      <c r="E62" s="5">
        <f>_xll.SNL.Clients.Office.Excel.Functions.SPG(A62, "SP_VOLUME_AVG_DAILY_TO_1YR_AVG_DAILY", , "1M")</f>
        <v>108.64</v>
      </c>
      <c r="F62" s="5">
        <f>_xll.SNL.Clients.Office.Excel.Functions.SPG(A62, "SP_VOLUME_AVG_DAILY_TO_1YR_AVG_DAILY", , "3M")</f>
        <v>97.65</v>
      </c>
      <c r="G62" s="9" t="str">
        <f>_xll.SNL.Clients.Office.Excel.Functions.SPG(A62, "IQ_SECTOR")</f>
        <v>Materials</v>
      </c>
      <c r="H62" s="9" t="str">
        <f>_xll.SNL.Clients.Office.Excel.Functions.SPG(A62, "IQ_INDUSTRY_GROUP")</f>
        <v>Materials</v>
      </c>
      <c r="I62" s="9" t="str">
        <f>_xll.SNL.Clients.Office.Excel.Functions.SPG(A62, "IQ_INDUSTRY")</f>
        <v>Metals and Mining</v>
      </c>
      <c r="J62" s="9" t="str">
        <f>_xll.SNL.Clients.Office.Excel.Functions.SPG(A62, "IQ_PRIMARY_INDUSTRY")</f>
        <v>Steel</v>
      </c>
      <c r="K62" s="9" t="str">
        <f>_xll.SNL.Clients.Office.Excel.Functions.SPG(A62, "NAICS_CODE", "Primary")</f>
        <v>331110 - Iron and Steel Mills and Ferroalloy Manufacturing</v>
      </c>
      <c r="L62" s="9" t="str">
        <f>_xll.SNL.Clients.Office.Excel.Functions.SPG(A62, "SP_TOPICTAG")</f>
        <v>Energy Management; Energy Storage; Industrial Automation; Conventional Nuclear; Pollution Control; Passenger Aircraft Manufacturing</v>
      </c>
      <c r="M62" s="5">
        <f>_xll.SNL.Clients.Office.Excel.Functions.SPG(A62, "SP_PCT_SHARES_OWNED_ALL_INSTITUTIONS")</f>
        <v>94.61</v>
      </c>
      <c r="N62" s="9" t="str">
        <f>_xll.SNL.Clients.Office.Excel.Functions.SPG(A62, "RD_CREDIT_RATING_GLOBAL", "Issuer Credit Rating", "Local Currency LT|0")</f>
        <v>BB-</v>
      </c>
      <c r="O62" s="9" t="str">
        <f>_xll.SNL.Clients.Office.Excel.Functions.SPG(A62, "RD_CWOL_GLOBAL", "Issuer Credit Rating", "Local Currency LT|0")</f>
        <v>Positive</v>
      </c>
      <c r="P62" s="9" t="str">
        <f>_xll.SNL.Clients.Office.Excel.Functions.SPG(A62, "RD_RATING_ACTION_GLOBAL", "Issuer Credit Rating", "Local Currency LT|0")</f>
        <v>Upgrade | CreditWatch/Outlook (07/31/2024)</v>
      </c>
      <c r="Q62" s="10">
        <f>_xll.SNL.Clients.Office.Excel.Functions.SPG(A62, "RD_LAST_REVIEW_DATE_GLOBAL", "Issuer Credit Rating", "Local Currency LT")</f>
        <v>45558</v>
      </c>
      <c r="R62" s="10">
        <f>_xll.SNL.Clients.Office.Excel.Functions.SPG(A62, "RD_CREDIT_RATING_DATE_GLOBAL", "Issuer Credit Rating", "Local Currency LT|0")</f>
        <v>45504</v>
      </c>
      <c r="S62" s="10">
        <f>_xll.SNL.Clients.Office.Excel.Functions.SPG(A62, "RD_CREDIT_WATCH_OUTLOOK_DATE_GLOBAL", "Issuer Credit Rating", "Local Currency LT|0")</f>
        <v>45504</v>
      </c>
    </row>
    <row r="63" spans="1:19" x14ac:dyDescent="0.3">
      <c r="A63" t="s">
        <v>1097</v>
      </c>
      <c r="B63" s="10">
        <f>_xll.ciqfunctions.udf.CIQ(A63,"IQ_FIRSTPRICINGDATE")</f>
        <v>34248</v>
      </c>
      <c r="C63" s="5">
        <f>_xll.SNL.Clients.Office.Excel.Functions.SPG(A63, "SP_VOLUME_AVG_WEEKLY_TO_SHARES_OUT", , "1M")</f>
        <v>5.3309951565866713</v>
      </c>
      <c r="D63" s="5">
        <f>_xll.SNL.Clients.Office.Excel.Functions.SPG(A63, "SP_VOLUME_AVG_WEEKLY_TO_SHARES_OUT", , "3M")</f>
        <v>4.8937094460562864</v>
      </c>
      <c r="E63" s="5">
        <f>_xll.SNL.Clients.Office.Excel.Functions.SPG(A63, "SP_VOLUME_AVG_DAILY_TO_1YR_AVG_DAILY", , "1M")</f>
        <v>152.33000000000001</v>
      </c>
      <c r="F63" s="5">
        <f>_xll.SNL.Clients.Office.Excel.Functions.SPG(A63, "SP_VOLUME_AVG_DAILY_TO_1YR_AVG_DAILY", , "3M")</f>
        <v>139.84</v>
      </c>
      <c r="G63" s="9" t="str">
        <f>_xll.SNL.Clients.Office.Excel.Functions.SPG(A63, "IQ_SECTOR")</f>
        <v>Financials</v>
      </c>
      <c r="H63" s="9" t="str">
        <f>_xll.SNL.Clients.Office.Excel.Functions.SPG(A63, "IQ_INDUSTRY_GROUP")</f>
        <v>Banks</v>
      </c>
      <c r="I63" s="9" t="str">
        <f>_xll.SNL.Clients.Office.Excel.Functions.SPG(A63, "IQ_INDUSTRY")</f>
        <v>Banks</v>
      </c>
      <c r="J63" s="9" t="str">
        <f>_xll.SNL.Clients.Office.Excel.Functions.SPG(A63, "IQ_PRIMARY_INDUSTRY")</f>
        <v>Regional Banks</v>
      </c>
      <c r="K63" s="9" t="str">
        <f>_xll.SNL.Clients.Office.Excel.Functions.SPG(A63, "NAICS_CODE", "Primary")</f>
        <v>522110 - Commercial Banking</v>
      </c>
      <c r="L63" s="9" t="str">
        <f>_xll.SNL.Clients.Office.Excel.Functions.SPG(A63, "SP_TOPICTAG")</f>
        <v>Consumer Lending</v>
      </c>
      <c r="M63" s="5">
        <f>_xll.SNL.Clients.Office.Excel.Functions.SPG(A63, "SP_PCT_SHARES_OWNED_ALL_INSTITUTIONS")</f>
        <v>78.569999999999993</v>
      </c>
      <c r="N63" s="9" t="str">
        <f>_xll.SNL.Clients.Office.Excel.Functions.SPG(A63, "RD_CREDIT_RATING_GLOBAL", "Issuer Credit Rating", "Local Currency LT|0")</f>
        <v/>
      </c>
      <c r="O63" s="9" t="str">
        <f>_xll.SNL.Clients.Office.Excel.Functions.SPG(A63, "RD_CWOL_GLOBAL", "Issuer Credit Rating", "Local Currency LT|0")</f>
        <v/>
      </c>
      <c r="P63" s="9" t="str">
        <f>_xll.SNL.Clients.Office.Excel.Functions.SPG(A63, "RD_RATING_ACTION_GLOBAL", "Issuer Credit Rating", "Local Currency LT|0")</f>
        <v/>
      </c>
      <c r="Q63" s="10" t="str">
        <f>_xll.SNL.Clients.Office.Excel.Functions.SPG(A63, "RD_LAST_REVIEW_DATE_GLOBAL", "Issuer Credit Rating", "Local Currency LT")</f>
        <v/>
      </c>
      <c r="R63" s="10" t="str">
        <f>_xll.SNL.Clients.Office.Excel.Functions.SPG(A63, "RD_CREDIT_RATING_DATE_GLOBAL", "Issuer Credit Rating", "Local Currency LT|0")</f>
        <v/>
      </c>
      <c r="S63" s="10" t="str">
        <f>_xll.SNL.Clients.Office.Excel.Functions.SPG(A63, "RD_CREDIT_WATCH_OUTLOOK_DATE_GLOBAL", "Issuer Credit Rating", "Local Currency LT|0")</f>
        <v/>
      </c>
    </row>
    <row r="64" spans="1:19" x14ac:dyDescent="0.3">
      <c r="A64" t="s">
        <v>1098</v>
      </c>
      <c r="B64" s="10">
        <f>_xll.ciqfunctions.udf.CIQ(A64,"IQ_FIRSTPRICINGDATE")</f>
        <v>44994</v>
      </c>
      <c r="C64" s="5">
        <f>_xll.SNL.Clients.Office.Excel.Functions.SPG(A64, "SP_VOLUME_AVG_WEEKLY_TO_SHARES_OUT", , "1M")</f>
        <v>7.8364294587496204</v>
      </c>
      <c r="D64" s="5">
        <f>_xll.SNL.Clients.Office.Excel.Functions.SPG(A64, "SP_VOLUME_AVG_WEEKLY_TO_SHARES_OUT", , "3M")</f>
        <v>6.0732989089095506</v>
      </c>
      <c r="E64" s="5">
        <f>_xll.SNL.Clients.Office.Excel.Functions.SPG(A64, "SP_VOLUME_AVG_DAILY_TO_1YR_AVG_DAILY", , "1M")</f>
        <v>177.76</v>
      </c>
      <c r="F64" s="5">
        <f>_xll.SNL.Clients.Office.Excel.Functions.SPG(A64, "SP_VOLUME_AVG_DAILY_TO_1YR_AVG_DAILY", , "3M")</f>
        <v>137.76</v>
      </c>
      <c r="G64" s="9" t="str">
        <f>_xll.SNL.Clients.Office.Excel.Functions.SPG(A64, "IQ_SECTOR")</f>
        <v>Energy</v>
      </c>
      <c r="H64" s="9" t="str">
        <f>_xll.SNL.Clients.Office.Excel.Functions.SPG(A64, "IQ_INDUSTRY_GROUP")</f>
        <v>Energy</v>
      </c>
      <c r="I64" s="9" t="str">
        <f>_xll.SNL.Clients.Office.Excel.Functions.SPG(A64, "IQ_INDUSTRY")</f>
        <v>Energy Equipment and Services</v>
      </c>
      <c r="J64" s="9" t="str">
        <f>_xll.SNL.Clients.Office.Excel.Functions.SPG(A64, "IQ_PRIMARY_INDUSTRY")</f>
        <v>Oil and Gas Equipment and Services</v>
      </c>
      <c r="K64" s="9" t="str">
        <f>_xll.SNL.Clients.Office.Excel.Functions.SPG(A64, "NAICS_CODE", "Primary")</f>
        <v>213115 - Support Activities for Nonmetallic Minerals (except Fuels) Mining</v>
      </c>
      <c r="L64" s="9" t="str">
        <f>_xll.SNL.Clients.Office.Excel.Functions.SPG(A64, "SP_TOPICTAG")</f>
        <v/>
      </c>
      <c r="M64" s="5">
        <f>_xll.SNL.Clients.Office.Excel.Functions.SPG(A64, "SP_PCT_SHARES_OWNED_ALL_INSTITUTIONS")</f>
        <v>71.709999999999994</v>
      </c>
      <c r="N64" s="9" t="str">
        <f>_xll.SNL.Clients.Office.Excel.Functions.SPG(A64, "RD_CREDIT_RATING_GLOBAL", "Issuer Credit Rating", "Local Currency LT|0")</f>
        <v/>
      </c>
      <c r="O64" s="9" t="str">
        <f>_xll.SNL.Clients.Office.Excel.Functions.SPG(A64, "RD_CWOL_GLOBAL", "Issuer Credit Rating", "Local Currency LT|0")</f>
        <v/>
      </c>
      <c r="P64" s="9" t="str">
        <f>_xll.SNL.Clients.Office.Excel.Functions.SPG(A64, "RD_RATING_ACTION_GLOBAL", "Issuer Credit Rating", "Local Currency LT|0")</f>
        <v/>
      </c>
      <c r="Q64" s="10" t="str">
        <f>_xll.SNL.Clients.Office.Excel.Functions.SPG(A64, "RD_LAST_REVIEW_DATE_GLOBAL", "Issuer Credit Rating", "Local Currency LT")</f>
        <v/>
      </c>
      <c r="R64" s="10" t="str">
        <f>_xll.SNL.Clients.Office.Excel.Functions.SPG(A64, "RD_CREDIT_RATING_DATE_GLOBAL", "Issuer Credit Rating", "Local Currency LT|0")</f>
        <v/>
      </c>
      <c r="S64" s="10" t="str">
        <f>_xll.SNL.Clients.Office.Excel.Functions.SPG(A64, "RD_CREDIT_WATCH_OUTLOOK_DATE_GLOBAL", "Issuer Credit Rating", "Local Currency LT|0")</f>
        <v/>
      </c>
    </row>
    <row r="65" spans="1:19" x14ac:dyDescent="0.3">
      <c r="A65" t="s">
        <v>1099</v>
      </c>
      <c r="B65" s="10">
        <f>_xll.ciqfunctions.udf.CIQ(A65,"IQ_FIRSTPRICINGDATE")</f>
        <v>41934</v>
      </c>
      <c r="C65" s="5">
        <f>_xll.SNL.Clients.Office.Excel.Functions.SPG(A65, "SP_VOLUME_AVG_WEEKLY_TO_SHARES_OUT", , "1M")</f>
        <v>6.9093346346550675</v>
      </c>
      <c r="D65" s="5">
        <f>_xll.SNL.Clients.Office.Excel.Functions.SPG(A65, "SP_VOLUME_AVG_WEEKLY_TO_SHARES_OUT", , "3M")</f>
        <v>5.2375256455639789</v>
      </c>
      <c r="E65" s="5">
        <f>_xll.SNL.Clients.Office.Excel.Functions.SPG(A65, "SP_VOLUME_AVG_DAILY_TO_1YR_AVG_DAILY", , "1M")</f>
        <v>213.38</v>
      </c>
      <c r="F65" s="5">
        <f>_xll.SNL.Clients.Office.Excel.Functions.SPG(A65, "SP_VOLUME_AVG_DAILY_TO_1YR_AVG_DAILY", , "3M")</f>
        <v>161.75</v>
      </c>
      <c r="G65" s="9" t="str">
        <f>_xll.SNL.Clients.Office.Excel.Functions.SPG(A65, "IQ_SECTOR")</f>
        <v>Health Care</v>
      </c>
      <c r="H65" s="9" t="str">
        <f>_xll.SNL.Clients.Office.Excel.Functions.SPG(A65, "IQ_INDUSTRY_GROUP")</f>
        <v>Health Care Equipment and Services</v>
      </c>
      <c r="I65" s="9" t="str">
        <f>_xll.SNL.Clients.Office.Excel.Functions.SPG(A65, "IQ_INDUSTRY")</f>
        <v>Health Care Equipment and Supplies</v>
      </c>
      <c r="J65" s="9" t="str">
        <f>_xll.SNL.Clients.Office.Excel.Functions.SPG(A65, "IQ_PRIMARY_INDUSTRY")</f>
        <v>Health Care Supplies</v>
      </c>
      <c r="K65" s="9" t="str">
        <f>_xll.SNL.Clients.Office.Excel.Functions.SPG(A65, "NAICS_CODE", "Primary")</f>
        <v>33911 - Medical Equipment and Supplies Manufacturing</v>
      </c>
      <c r="L65" s="9" t="str">
        <f>_xll.SNL.Clients.Office.Excel.Functions.SPG(A65, "SP_TOPICTAG")</f>
        <v>Health Diagnostics; Gastroenterology; Orthopaedics; Pain Management; Respiratory</v>
      </c>
      <c r="M65" s="5">
        <f>_xll.SNL.Clients.Office.Excel.Functions.SPG(A65, "SP_PCT_SHARES_OWNED_ALL_INSTITUTIONS")</f>
        <v>94.47</v>
      </c>
      <c r="N65" s="9" t="str">
        <f>_xll.SNL.Clients.Office.Excel.Functions.SPG(A65, "RD_CREDIT_RATING_GLOBAL", "Issuer Credit Rating", "Local Currency LT|0")</f>
        <v>NR</v>
      </c>
      <c r="O65" s="9" t="str">
        <f>_xll.SNL.Clients.Office.Excel.Functions.SPG(A65, "RD_CWOL_GLOBAL", "Issuer Credit Rating", "Local Currency LT|0")</f>
        <v>NR</v>
      </c>
      <c r="P65" s="9" t="str">
        <f>_xll.SNL.Clients.Office.Excel.Functions.SPG(A65, "RD_RATING_ACTION_GLOBAL", "Issuer Credit Rating", "Local Currency LT|0")</f>
        <v>Not Rated | CreditWatch/Outlook (01/08/2021)</v>
      </c>
      <c r="Q65" s="10">
        <f>_xll.SNL.Clients.Office.Excel.Functions.SPG(A65, "RD_LAST_REVIEW_DATE_GLOBAL", "Issuer Credit Rating", "Local Currency LT")</f>
        <v>44204</v>
      </c>
      <c r="R65" s="10">
        <f>_xll.SNL.Clients.Office.Excel.Functions.SPG(A65, "RD_CREDIT_RATING_DATE_GLOBAL", "Issuer Credit Rating", "Local Currency LT|0")</f>
        <v>44204</v>
      </c>
      <c r="S65" s="10">
        <f>_xll.SNL.Clients.Office.Excel.Functions.SPG(A65, "RD_CREDIT_WATCH_OUTLOOK_DATE_GLOBAL", "Issuer Credit Rating", "Local Currency LT|0")</f>
        <v>44204</v>
      </c>
    </row>
    <row r="66" spans="1:19" x14ac:dyDescent="0.3">
      <c r="A66" t="s">
        <v>1100</v>
      </c>
      <c r="B66" s="10">
        <f>_xll.ciqfunctions.udf.CIQ(A66,"IQ_FIRSTPRICINGDATE")</f>
        <v>24839</v>
      </c>
      <c r="C66" s="5">
        <f>_xll.SNL.Clients.Office.Excel.Functions.SPG(A66, "SP_VOLUME_AVG_WEEKLY_TO_SHARES_OUT", , "1M")</f>
        <v>2.7529460565860373</v>
      </c>
      <c r="D66" s="5">
        <f>_xll.SNL.Clients.Office.Excel.Functions.SPG(A66, "SP_VOLUME_AVG_WEEKLY_TO_SHARES_OUT", , "3M")</f>
        <v>3.1738945494995785</v>
      </c>
      <c r="E66" s="5">
        <f>_xll.SNL.Clients.Office.Excel.Functions.SPG(A66, "SP_VOLUME_AVG_DAILY_TO_1YR_AVG_DAILY", , "1M")</f>
        <v>87.84</v>
      </c>
      <c r="F66" s="5">
        <f>_xll.SNL.Clients.Office.Excel.Functions.SPG(A66, "SP_VOLUME_AVG_DAILY_TO_1YR_AVG_DAILY", , "3M")</f>
        <v>101.27</v>
      </c>
      <c r="G66" s="9" t="str">
        <f>_xll.SNL.Clients.Office.Excel.Functions.SPG(A66, "IQ_SECTOR")</f>
        <v>Utilities</v>
      </c>
      <c r="H66" s="9" t="str">
        <f>_xll.SNL.Clients.Office.Excel.Functions.SPG(A66, "IQ_INDUSTRY_GROUP")</f>
        <v>Utilities</v>
      </c>
      <c r="I66" s="9" t="str">
        <f>_xll.SNL.Clients.Office.Excel.Functions.SPG(A66, "IQ_INDUSTRY")</f>
        <v>Multi-Utilities</v>
      </c>
      <c r="J66" s="9" t="str">
        <f>_xll.SNL.Clients.Office.Excel.Functions.SPG(A66, "IQ_PRIMARY_INDUSTRY")</f>
        <v>Multi-Utilities</v>
      </c>
      <c r="K66" s="9" t="str">
        <f>_xll.SNL.Clients.Office.Excel.Functions.SPG(A66, "NAICS_CODE", "Primary")</f>
        <v>2211 - Electric Power Generation, Transmission and Distribution</v>
      </c>
      <c r="L66" s="9" t="str">
        <f>_xll.SNL.Clients.Office.Excel.Functions.SPG(A66, "SP_TOPICTAG")</f>
        <v>Clean Energy; Energy Efficiency; Energy Management; Energy Storage; Smart Energy; Biomass Energy; Power Grid; Onshore and Offshore Wind</v>
      </c>
      <c r="M66" s="5">
        <f>_xll.SNL.Clients.Office.Excel.Functions.SPG(A66, "SP_PCT_SHARES_OWNED_ALL_INSTITUTIONS")</f>
        <v>87.7</v>
      </c>
      <c r="N66" s="9" t="str">
        <f>_xll.SNL.Clients.Office.Excel.Functions.SPG(A66, "RD_CREDIT_RATING_GLOBAL", "Issuer Credit Rating", "Local Currency LT|0")</f>
        <v>BBB</v>
      </c>
      <c r="O66" s="9" t="str">
        <f>_xll.SNL.Clients.Office.Excel.Functions.SPG(A66, "RD_CWOL_GLOBAL", "Issuer Credit Rating", "Local Currency LT|0")</f>
        <v>Negative</v>
      </c>
      <c r="P66" s="9" t="str">
        <f>_xll.SNL.Clients.Office.Excel.Functions.SPG(A66, "RD_RATING_ACTION_GLOBAL", "Issuer Credit Rating", "Local Currency LT|0")</f>
        <v>CreditWatch/Outlook (11/11/2022)</v>
      </c>
      <c r="Q66" s="10">
        <f>_xll.SNL.Clients.Office.Excel.Functions.SPG(A66, "RD_LAST_REVIEW_DATE_GLOBAL", "Issuer Credit Rating", "Local Currency LT")</f>
        <v>45440</v>
      </c>
      <c r="R66" s="10">
        <f>_xll.SNL.Clients.Office.Excel.Functions.SPG(A66, "RD_CREDIT_RATING_DATE_GLOBAL", "Issuer Credit Rating", "Local Currency LT|0")</f>
        <v>40604</v>
      </c>
      <c r="S66" s="10">
        <f>_xll.SNL.Clients.Office.Excel.Functions.SPG(A66, "RD_CREDIT_WATCH_OUTLOOK_DATE_GLOBAL", "Issuer Credit Rating", "Local Currency LT|0")</f>
        <v>44876</v>
      </c>
    </row>
    <row r="67" spans="1:19" x14ac:dyDescent="0.3">
      <c r="A67" t="s">
        <v>1101</v>
      </c>
      <c r="B67" s="10">
        <f>_xll.ciqfunctions.udf.CIQ(A67,"IQ_FIRSTPRICINGDATE")</f>
        <v>36718</v>
      </c>
      <c r="C67" s="5">
        <f>_xll.SNL.Clients.Office.Excel.Functions.SPG(A67, "SP_VOLUME_AVG_WEEKLY_TO_SHARES_OUT", , "1M")</f>
        <v>9.0216970499573357</v>
      </c>
      <c r="D67" s="5">
        <f>_xll.SNL.Clients.Office.Excel.Functions.SPG(A67, "SP_VOLUME_AVG_WEEKLY_TO_SHARES_OUT", , "3M")</f>
        <v>9.5219626797697092</v>
      </c>
      <c r="E67" s="5">
        <f>_xll.SNL.Clients.Office.Excel.Functions.SPG(A67, "SP_VOLUME_AVG_DAILY_TO_1YR_AVG_DAILY", , "1M")</f>
        <v>96.57</v>
      </c>
      <c r="F67" s="5">
        <f>_xll.SNL.Clients.Office.Excel.Functions.SPG(A67, "SP_VOLUME_AVG_DAILY_TO_1YR_AVG_DAILY", , "3M")</f>
        <v>101.93</v>
      </c>
      <c r="G67" s="9" t="str">
        <f>_xll.SNL.Clients.Office.Excel.Functions.SPG(A67, "IQ_SECTOR")</f>
        <v>Information Technology</v>
      </c>
      <c r="H67" s="9" t="str">
        <f>_xll.SNL.Clients.Office.Excel.Functions.SPG(A67, "IQ_INDUSTRY_GROUP")</f>
        <v>Semiconductors and Semiconductor Equipment</v>
      </c>
      <c r="I67" s="9" t="str">
        <f>_xll.SNL.Clients.Office.Excel.Functions.SPG(A67, "IQ_INDUSTRY")</f>
        <v>Semiconductors and Semiconductor Equipment</v>
      </c>
      <c r="J67" s="9" t="str">
        <f>_xll.SNL.Clients.Office.Excel.Functions.SPG(A67, "IQ_PRIMARY_INDUSTRY")</f>
        <v>Semiconductor Materials and Equipment</v>
      </c>
      <c r="K67" s="9" t="str">
        <f>_xll.SNL.Clients.Office.Excel.Functions.SPG(A67, "NAICS_CODE", "Primary")</f>
        <v>333242 - Semiconductor Machinery Manufacturing</v>
      </c>
      <c r="L67" s="9" t="str">
        <f>_xll.SNL.Clients.Office.Excel.Functions.SPG(A67, "SP_TOPICTAG")</f>
        <v>Industrial Automation; Sensors; Process Automation</v>
      </c>
      <c r="M67" s="5">
        <f>_xll.SNL.Clients.Office.Excel.Functions.SPG(A67, "SP_PCT_SHARES_OWNED_ALL_INSTITUTIONS")</f>
        <v>99.29</v>
      </c>
      <c r="N67" s="9" t="str">
        <f>_xll.SNL.Clients.Office.Excel.Functions.SPG(A67, "RD_CREDIT_RATING_GLOBAL", "Issuer Credit Rating", "Local Currency LT|0")</f>
        <v/>
      </c>
      <c r="O67" s="9" t="str">
        <f>_xll.SNL.Clients.Office.Excel.Functions.SPG(A67, "RD_CWOL_GLOBAL", "Issuer Credit Rating", "Local Currency LT|0")</f>
        <v/>
      </c>
      <c r="P67" s="9" t="str">
        <f>_xll.SNL.Clients.Office.Excel.Functions.SPG(A67, "RD_RATING_ACTION_GLOBAL", "Issuer Credit Rating", "Local Currency LT|0")</f>
        <v/>
      </c>
      <c r="Q67" s="10" t="str">
        <f>_xll.SNL.Clients.Office.Excel.Functions.SPG(A67, "RD_LAST_REVIEW_DATE_GLOBAL", "Issuer Credit Rating", "Local Currency LT")</f>
        <v/>
      </c>
      <c r="R67" s="10" t="str">
        <f>_xll.SNL.Clients.Office.Excel.Functions.SPG(A67, "RD_CREDIT_RATING_DATE_GLOBAL", "Issuer Credit Rating", "Local Currency LT|0")</f>
        <v/>
      </c>
      <c r="S67" s="10" t="str">
        <f>_xll.SNL.Clients.Office.Excel.Functions.SPG(A67, "RD_CREDIT_WATCH_OUTLOOK_DATE_GLOBAL", "Issuer Credit Rating", "Local Currency LT|0")</f>
        <v/>
      </c>
    </row>
    <row r="68" spans="1:19" x14ac:dyDescent="0.3">
      <c r="A68" t="s">
        <v>1102</v>
      </c>
      <c r="B68" s="10">
        <f>_xll.ciqfunctions.udf.CIQ(A68,"IQ_FIRSTPRICINGDATE")</f>
        <v>38426</v>
      </c>
      <c r="C68" s="5">
        <f>_xll.SNL.Clients.Office.Excel.Functions.SPG(A68, "SP_VOLUME_AVG_WEEKLY_TO_SHARES_OUT", , "1M")</f>
        <v>3.8365334704504948</v>
      </c>
      <c r="D68" s="5">
        <f>_xll.SNL.Clients.Office.Excel.Functions.SPG(A68, "SP_VOLUME_AVG_WEEKLY_TO_SHARES_OUT", , "3M")</f>
        <v>3.8228840790550991</v>
      </c>
      <c r="E68" s="5">
        <f>_xll.SNL.Clients.Office.Excel.Functions.SPG(A68, "SP_VOLUME_AVG_DAILY_TO_1YR_AVG_DAILY", , "1M")</f>
        <v>81.66</v>
      </c>
      <c r="F68" s="5">
        <f>_xll.SNL.Clients.Office.Excel.Functions.SPG(A68, "SP_VOLUME_AVG_DAILY_TO_1YR_AVG_DAILY", , "3M")</f>
        <v>81.37</v>
      </c>
      <c r="G68" s="9" t="str">
        <f>_xll.SNL.Clients.Office.Excel.Functions.SPG(A68, "IQ_SECTOR")</f>
        <v>Financials</v>
      </c>
      <c r="H68" s="9" t="str">
        <f>_xll.SNL.Clients.Office.Excel.Functions.SPG(A68, "IQ_INDUSTRY_GROUP")</f>
        <v>Banks</v>
      </c>
      <c r="I68" s="9" t="str">
        <f>_xll.SNL.Clients.Office.Excel.Functions.SPG(A68, "IQ_INDUSTRY")</f>
        <v>Banks</v>
      </c>
      <c r="J68" s="9" t="str">
        <f>_xll.SNL.Clients.Office.Excel.Functions.SPG(A68, "IQ_PRIMARY_INDUSTRY")</f>
        <v>Regional Banks</v>
      </c>
      <c r="K68" s="9" t="str">
        <f>_xll.SNL.Clients.Office.Excel.Functions.SPG(A68, "NAICS_CODE", "Primary")</f>
        <v>522180 - Savings Institutions and Other Depository Credit Intermediation</v>
      </c>
      <c r="L68" s="9" t="str">
        <f>_xll.SNL.Clients.Office.Excel.Functions.SPG(A68, "SP_TOPICTAG")</f>
        <v>Consumer Lending; Digital Asset Management; Digital Brokerage; Banking as a Service</v>
      </c>
      <c r="M68" s="5">
        <f>_xll.SNL.Clients.Office.Excel.Functions.SPG(A68, "SP_PCT_SHARES_OWNED_ALL_INSTITUTIONS")</f>
        <v>84.36</v>
      </c>
      <c r="N68" s="9" t="str">
        <f>_xll.SNL.Clients.Office.Excel.Functions.SPG(A68, "RD_CREDIT_RATING_GLOBAL", "Issuer Credit Rating", "Local Currency LT|0")</f>
        <v/>
      </c>
      <c r="O68" s="9" t="str">
        <f>_xll.SNL.Clients.Office.Excel.Functions.SPG(A68, "RD_CWOL_GLOBAL", "Issuer Credit Rating", "Local Currency LT|0")</f>
        <v/>
      </c>
      <c r="P68" s="9" t="str">
        <f>_xll.SNL.Clients.Office.Excel.Functions.SPG(A68, "RD_RATING_ACTION_GLOBAL", "Issuer Credit Rating", "Local Currency LT|0")</f>
        <v/>
      </c>
      <c r="Q68" s="10" t="str">
        <f>_xll.SNL.Clients.Office.Excel.Functions.SPG(A68, "RD_LAST_REVIEW_DATE_GLOBAL", "Issuer Credit Rating", "Local Currency LT")</f>
        <v/>
      </c>
      <c r="R68" s="10" t="str">
        <f>_xll.SNL.Clients.Office.Excel.Functions.SPG(A68, "RD_CREDIT_RATING_DATE_GLOBAL", "Issuer Credit Rating", "Local Currency LT|0")</f>
        <v/>
      </c>
      <c r="S68" s="10" t="str">
        <f>_xll.SNL.Clients.Office.Excel.Functions.SPG(A68, "RD_CREDIT_WATCH_OUTLOOK_DATE_GLOBAL", "Issuer Credit Rating", "Local Currency LT|0")</f>
        <v/>
      </c>
    </row>
    <row r="69" spans="1:19" x14ac:dyDescent="0.3">
      <c r="A69" t="s">
        <v>1103</v>
      </c>
      <c r="B69" s="10">
        <f>_xll.ciqfunctions.udf.CIQ(A69,"IQ_FIRSTPRICINGDATE")</f>
        <v>34732</v>
      </c>
      <c r="C69" s="5">
        <f>_xll.SNL.Clients.Office.Excel.Functions.SPG(A69, "SP_VOLUME_AVG_WEEKLY_TO_SHARES_OUT", , "1M")</f>
        <v>5.4320989568839257</v>
      </c>
      <c r="D69" s="5">
        <f>_xll.SNL.Clients.Office.Excel.Functions.SPG(A69, "SP_VOLUME_AVG_WEEKLY_TO_SHARES_OUT", , "3M")</f>
        <v>8.6835432116739781</v>
      </c>
      <c r="E69" s="5">
        <f>_xll.SNL.Clients.Office.Excel.Functions.SPG(A69, "SP_VOLUME_AVG_DAILY_TO_1YR_AVG_DAILY", , "1M")</f>
        <v>85.41</v>
      </c>
      <c r="F69" s="5">
        <f>_xll.SNL.Clients.Office.Excel.Functions.SPG(A69, "SP_VOLUME_AVG_DAILY_TO_1YR_AVG_DAILY", , "3M")</f>
        <v>136.53</v>
      </c>
      <c r="G69" s="9" t="str">
        <f>_xll.SNL.Clients.Office.Excel.Functions.SPG(A69, "IQ_SECTOR")</f>
        <v>Health Care</v>
      </c>
      <c r="H69" s="9" t="str">
        <f>_xll.SNL.Clients.Office.Excel.Functions.SPG(A69, "IQ_INDUSTRY_GROUP")</f>
        <v>Pharmaceuticals, Biotechnology and Life Sciences</v>
      </c>
      <c r="I69" s="9" t="str">
        <f>_xll.SNL.Clients.Office.Excel.Functions.SPG(A69, "IQ_INDUSTRY")</f>
        <v>Life Sciences Tools and Services</v>
      </c>
      <c r="J69" s="9" t="str">
        <f>_xll.SNL.Clients.Office.Excel.Functions.SPG(A69, "IQ_PRIMARY_INDUSTRY")</f>
        <v>Life Sciences Tools and Services</v>
      </c>
      <c r="K69" s="9" t="str">
        <f>_xll.SNL.Clients.Office.Excel.Functions.SPG(A69, "NAICS_CODE", "Primary")</f>
        <v>541715 - Research and Development in the Physical, Engineering, and Life Sciences (except Nanotechnology and Biotechnology)</v>
      </c>
      <c r="L69" s="9" t="str">
        <f>_xll.SNL.Clients.Office.Excel.Functions.SPG(A69, "SP_TOPICTAG")</f>
        <v>Health Diagnostics; Natural Language Processing; Genetics; Artificial Intelligence</v>
      </c>
      <c r="M69" s="5">
        <f>_xll.SNL.Clients.Office.Excel.Functions.SPG(A69, "SP_PCT_SHARES_OWNED_ALL_INSTITUTIONS")</f>
        <v>102.78</v>
      </c>
      <c r="N69" s="9" t="str">
        <f>_xll.SNL.Clients.Office.Excel.Functions.SPG(A69, "RD_CREDIT_RATING_GLOBAL", "Issuer Credit Rating", "Local Currency LT|0")</f>
        <v>NR</v>
      </c>
      <c r="O69" s="9" t="str">
        <f>_xll.SNL.Clients.Office.Excel.Functions.SPG(A69, "RD_CWOL_GLOBAL", "Issuer Credit Rating", "Local Currency LT|0")</f>
        <v>NR</v>
      </c>
      <c r="P69" s="9" t="str">
        <f>_xll.SNL.Clients.Office.Excel.Functions.SPG(A69, "RD_RATING_ACTION_GLOBAL", "Issuer Credit Rating", "Local Currency LT|0")</f>
        <v>Not Rated | CreditWatch/Outlook (04/07/2022)</v>
      </c>
      <c r="Q69" s="10">
        <f>_xll.SNL.Clients.Office.Excel.Functions.SPG(A69, "RD_LAST_REVIEW_DATE_GLOBAL", "Issuer Credit Rating", "Local Currency LT")</f>
        <v>44658</v>
      </c>
      <c r="R69" s="10">
        <f>_xll.SNL.Clients.Office.Excel.Functions.SPG(A69, "RD_CREDIT_RATING_DATE_GLOBAL", "Issuer Credit Rating", "Local Currency LT|0")</f>
        <v>44658</v>
      </c>
      <c r="S69" s="10">
        <f>_xll.SNL.Clients.Office.Excel.Functions.SPG(A69, "RD_CREDIT_WATCH_OUTLOOK_DATE_GLOBAL", "Issuer Credit Rating", "Local Currency LT|0")</f>
        <v>44658</v>
      </c>
    </row>
    <row r="70" spans="1:19" x14ac:dyDescent="0.3">
      <c r="A70" t="s">
        <v>1104</v>
      </c>
      <c r="B70" s="10">
        <f>_xll.ciqfunctions.udf.CIQ(A70,"IQ_FIRSTPRICINGDATE")</f>
        <v>26647</v>
      </c>
      <c r="C70" s="5">
        <f>_xll.SNL.Clients.Office.Excel.Functions.SPG(A70, "SP_VOLUME_AVG_WEEKLY_TO_SHARES_OUT", , "1M")</f>
        <v>3.353877798814473</v>
      </c>
      <c r="D70" s="5">
        <f>_xll.SNL.Clients.Office.Excel.Functions.SPG(A70, "SP_VOLUME_AVG_WEEKLY_TO_SHARES_OUT", , "3M")</f>
        <v>3.2710463880196592</v>
      </c>
      <c r="E70" s="5">
        <f>_xll.SNL.Clients.Office.Excel.Functions.SPG(A70, "SP_VOLUME_AVG_DAILY_TO_1YR_AVG_DAILY", , "1M")</f>
        <v>87.94</v>
      </c>
      <c r="F70" s="5">
        <f>_xll.SNL.Clients.Office.Excel.Functions.SPG(A70, "SP_VOLUME_AVG_DAILY_TO_1YR_AVG_DAILY", , "3M")</f>
        <v>85.77</v>
      </c>
      <c r="G70" s="9" t="str">
        <f>_xll.SNL.Clients.Office.Excel.Functions.SPG(A70, "IQ_SECTOR")</f>
        <v>Industrials</v>
      </c>
      <c r="H70" s="9" t="str">
        <f>_xll.SNL.Clients.Office.Excel.Functions.SPG(A70, "IQ_INDUSTRY_GROUP")</f>
        <v>Capital Goods</v>
      </c>
      <c r="I70" s="9" t="str">
        <f>_xll.SNL.Clients.Office.Excel.Functions.SPG(A70, "IQ_INDUSTRY")</f>
        <v>Building Products</v>
      </c>
      <c r="J70" s="9" t="str">
        <f>_xll.SNL.Clients.Office.Excel.Functions.SPG(A70, "IQ_PRIMARY_INDUSTRY")</f>
        <v>Building Products</v>
      </c>
      <c r="K70" s="9" t="str">
        <f>_xll.SNL.Clients.Office.Excel.Functions.SPG(A70, "NAICS_CODE", "Primary")</f>
        <v>335132 - Commercial, Industrial, and Institutional Electric Lighting Fixture Manufacturing</v>
      </c>
      <c r="L70" s="9" t="str">
        <f>_xll.SNL.Clients.Office.Excel.Functions.SPG(A70, "SP_TOPICTAG")</f>
        <v/>
      </c>
      <c r="M70" s="5">
        <f>_xll.SNL.Clients.Office.Excel.Functions.SPG(A70, "SP_PCT_SHARES_OWNED_ALL_INSTITUTIONS")</f>
        <v>92.11</v>
      </c>
      <c r="N70" s="9" t="str">
        <f>_xll.SNL.Clients.Office.Excel.Functions.SPG(A70, "RD_CREDIT_RATING_GLOBAL", "Issuer Credit Rating", "Local Currency LT|0")</f>
        <v>BB-</v>
      </c>
      <c r="O70" s="9" t="str">
        <f>_xll.SNL.Clients.Office.Excel.Functions.SPG(A70, "RD_CWOL_GLOBAL", "Issuer Credit Rating", "Local Currency LT|0")</f>
        <v>Stable</v>
      </c>
      <c r="P70" s="9" t="str">
        <f>_xll.SNL.Clients.Office.Excel.Functions.SPG(A70, "RD_RATING_ACTION_GLOBAL", "Issuer Credit Rating", "Local Currency LT|0")</f>
        <v>Upgrade | CreditWatch/Outlook (11/18/2024)</v>
      </c>
      <c r="Q70" s="10">
        <f>_xll.SNL.Clients.Office.Excel.Functions.SPG(A70, "RD_LAST_REVIEW_DATE_GLOBAL", "Issuer Credit Rating", "Local Currency LT")</f>
        <v>45614</v>
      </c>
      <c r="R70" s="10">
        <f>_xll.SNL.Clients.Office.Excel.Functions.SPG(A70, "RD_CREDIT_RATING_DATE_GLOBAL", "Issuer Credit Rating", "Local Currency LT|0")</f>
        <v>45614</v>
      </c>
      <c r="S70" s="10">
        <f>_xll.SNL.Clients.Office.Excel.Functions.SPG(A70, "RD_CREDIT_WATCH_OUTLOOK_DATE_GLOBAL", "Issuer Credit Rating", "Local Currency LT|0")</f>
        <v>45614</v>
      </c>
    </row>
    <row r="71" spans="1:19" x14ac:dyDescent="0.3">
      <c r="A71" t="s">
        <v>1105</v>
      </c>
      <c r="B71" s="10">
        <f>_xll.ciqfunctions.udf.CIQ(A71,"IQ_FIRSTPRICINGDATE")</f>
        <v>39225</v>
      </c>
      <c r="C71" s="5">
        <f>_xll.SNL.Clients.Office.Excel.Functions.SPG(A71, "SP_VOLUME_AVG_WEEKLY_TO_SHARES_OUT", , "1M")</f>
        <v>9.5790615697571742</v>
      </c>
      <c r="D71" s="5">
        <f>_xll.SNL.Clients.Office.Excel.Functions.SPG(A71, "SP_VOLUME_AVG_WEEKLY_TO_SHARES_OUT", , "3M")</f>
        <v>10.472933286450763</v>
      </c>
      <c r="E71" s="5">
        <f>_xll.SNL.Clients.Office.Excel.Functions.SPG(A71, "SP_VOLUME_AVG_DAILY_TO_1YR_AVG_DAILY", , "1M")</f>
        <v>125.45</v>
      </c>
      <c r="F71" s="5">
        <f>_xll.SNL.Clients.Office.Excel.Functions.SPG(A71, "SP_VOLUME_AVG_DAILY_TO_1YR_AVG_DAILY", , "3M")</f>
        <v>137.15</v>
      </c>
      <c r="G71" s="9" t="str">
        <f>_xll.SNL.Clients.Office.Excel.Functions.SPG(A71, "IQ_SECTOR")</f>
        <v>Consumer Staples</v>
      </c>
      <c r="H71" s="9" t="str">
        <f>_xll.SNL.Clients.Office.Excel.Functions.SPG(A71, "IQ_INDUSTRY_GROUP")</f>
        <v>Food, Beverage and Tobacco</v>
      </c>
      <c r="I71" s="9" t="str">
        <f>_xll.SNL.Clients.Office.Excel.Functions.SPG(A71, "IQ_INDUSTRY")</f>
        <v>Food Products</v>
      </c>
      <c r="J71" s="9" t="str">
        <f>_xll.SNL.Clients.Office.Excel.Functions.SPG(A71, "IQ_PRIMARY_INDUSTRY")</f>
        <v>Packaged Foods and Meats</v>
      </c>
      <c r="K71" s="9" t="str">
        <f>_xll.SNL.Clients.Office.Excel.Functions.SPG(A71, "NAICS_CODE", "Primary")</f>
        <v>31142 - Fruit and Vegetable Canning, Pickling, and Drying</v>
      </c>
      <c r="L71" s="9" t="str">
        <f>_xll.SNL.Clients.Office.Excel.Functions.SPG(A71, "SP_TOPICTAG")</f>
        <v>Fast-Moving Consumer Goods; Green Consumer Goods; Organic</v>
      </c>
      <c r="M71" s="5">
        <f>_xll.SNL.Clients.Office.Excel.Functions.SPG(A71, "SP_PCT_SHARES_OWNED_ALL_INSTITUTIONS")</f>
        <v>62.08</v>
      </c>
      <c r="N71" s="9" t="str">
        <f>_xll.SNL.Clients.Office.Excel.Functions.SPG(A71, "RD_CREDIT_RATING_GLOBAL", "Issuer Credit Rating", "Local Currency LT|0")</f>
        <v>B-</v>
      </c>
      <c r="O71" s="9" t="str">
        <f>_xll.SNL.Clients.Office.Excel.Functions.SPG(A71, "RD_CWOL_GLOBAL", "Issuer Credit Rating", "Local Currency LT|0")</f>
        <v>Positive</v>
      </c>
      <c r="P71" s="9" t="str">
        <f>_xll.SNL.Clients.Office.Excel.Functions.SPG(A71, "RD_RATING_ACTION_GLOBAL", "Issuer Credit Rating", "Local Currency LT|0")</f>
        <v>CreditWatch/Outlook (03/13/2024)</v>
      </c>
      <c r="Q71" s="10">
        <f>_xll.SNL.Clients.Office.Excel.Functions.SPG(A71, "RD_LAST_REVIEW_DATE_GLOBAL", "Issuer Credit Rating", "Local Currency LT")</f>
        <v>45554</v>
      </c>
      <c r="R71" s="10">
        <f>_xll.SNL.Clients.Office.Excel.Functions.SPG(A71, "RD_CREDIT_RATING_DATE_GLOBAL", "Issuer Credit Rating", "Local Currency LT|0")</f>
        <v>44791</v>
      </c>
      <c r="S71" s="10">
        <f>_xll.SNL.Clients.Office.Excel.Functions.SPG(A71, "RD_CREDIT_WATCH_OUTLOOK_DATE_GLOBAL", "Issuer Credit Rating", "Local Currency LT|0")</f>
        <v>45364</v>
      </c>
    </row>
    <row r="72" spans="1:19" x14ac:dyDescent="0.3">
      <c r="A72" t="s">
        <v>1106</v>
      </c>
      <c r="B72" s="10">
        <f>_xll.ciqfunctions.udf.CIQ(A72,"IQ_FIRSTPRICINGDATE")</f>
        <v>26232</v>
      </c>
      <c r="C72" s="5">
        <f>_xll.SNL.Clients.Office.Excel.Functions.SPG(A72, "SP_VOLUME_AVG_WEEKLY_TO_SHARES_OUT", , "1M")</f>
        <v>3.7913833485581359</v>
      </c>
      <c r="D72" s="5">
        <f>_xll.SNL.Clients.Office.Excel.Functions.SPG(A72, "SP_VOLUME_AVG_WEEKLY_TO_SHARES_OUT", , "3M")</f>
        <v>3.4458242486295858</v>
      </c>
      <c r="E72" s="5">
        <f>_xll.SNL.Clients.Office.Excel.Functions.SPG(A72, "SP_VOLUME_AVG_DAILY_TO_1YR_AVG_DAILY", , "1M")</f>
        <v>122.49</v>
      </c>
      <c r="F72" s="5">
        <f>_xll.SNL.Clients.Office.Excel.Functions.SPG(A72, "SP_VOLUME_AVG_DAILY_TO_1YR_AVG_DAILY", , "3M")</f>
        <v>111.33</v>
      </c>
      <c r="G72" s="9" t="str">
        <f>_xll.SNL.Clients.Office.Excel.Functions.SPG(A72, "IQ_SECTOR")</f>
        <v>Information Technology</v>
      </c>
      <c r="H72" s="9" t="str">
        <f>_xll.SNL.Clients.Office.Excel.Functions.SPG(A72, "IQ_INDUSTRY_GROUP")</f>
        <v>Technology Hardware and Equipment</v>
      </c>
      <c r="I72" s="9" t="str">
        <f>_xll.SNL.Clients.Office.Excel.Functions.SPG(A72, "IQ_INDUSTRY")</f>
        <v>Electronic Equipment, Instruments and Components</v>
      </c>
      <c r="J72" s="9" t="str">
        <f>_xll.SNL.Clients.Office.Excel.Functions.SPG(A72, "IQ_PRIMARY_INDUSTRY")</f>
        <v>Electronic Equipment and Instruments</v>
      </c>
      <c r="K72" s="9" t="str">
        <f>_xll.SNL.Clients.Office.Excel.Functions.SPG(A72, "NAICS_CODE", "Primary")</f>
        <v>333310 - Commercial and Service Industry Machinery Manufacturing</v>
      </c>
      <c r="L72" s="9" t="str">
        <f>_xll.SNL.Clients.Office.Excel.Functions.SPG(A72, "SP_TOPICTAG")</f>
        <v>Environmental Engineering; RFID (Radio Frequency Identification); Sensors; Smart Cities</v>
      </c>
      <c r="M72" s="5">
        <f>_xll.SNL.Clients.Office.Excel.Functions.SPG(A72, "SP_PCT_SHARES_OWNED_ALL_INSTITUTIONS")</f>
        <v>90.22</v>
      </c>
      <c r="N72" s="9" t="str">
        <f>_xll.SNL.Clients.Office.Excel.Functions.SPG(A72, "RD_CREDIT_RATING_GLOBAL", "Issuer Credit Rating", "Local Currency LT|0")</f>
        <v/>
      </c>
      <c r="O72" s="9" t="str">
        <f>_xll.SNL.Clients.Office.Excel.Functions.SPG(A72, "RD_CWOL_GLOBAL", "Issuer Credit Rating", "Local Currency LT|0")</f>
        <v/>
      </c>
      <c r="P72" s="9" t="str">
        <f>_xll.SNL.Clients.Office.Excel.Functions.SPG(A72, "RD_RATING_ACTION_GLOBAL", "Issuer Credit Rating", "Local Currency LT|0")</f>
        <v/>
      </c>
      <c r="Q72" s="10" t="str">
        <f>_xll.SNL.Clients.Office.Excel.Functions.SPG(A72, "RD_LAST_REVIEW_DATE_GLOBAL", "Issuer Credit Rating", "Local Currency LT")</f>
        <v/>
      </c>
      <c r="R72" s="10" t="str">
        <f>_xll.SNL.Clients.Office.Excel.Functions.SPG(A72, "RD_CREDIT_RATING_DATE_GLOBAL", "Issuer Credit Rating", "Local Currency LT|0")</f>
        <v/>
      </c>
      <c r="S72" s="10" t="str">
        <f>_xll.SNL.Clients.Office.Excel.Functions.SPG(A72, "RD_CREDIT_WATCH_OUTLOOK_DATE_GLOBAL", "Issuer Credit Rating", "Local Currency LT|0")</f>
        <v/>
      </c>
    </row>
    <row r="73" spans="1:19" x14ac:dyDescent="0.3">
      <c r="A73" t="s">
        <v>1107</v>
      </c>
      <c r="B73" s="10">
        <f>_xll.ciqfunctions.udf.CIQ(A73,"IQ_FIRSTPRICINGDATE")</f>
        <v>27400</v>
      </c>
      <c r="C73" s="5">
        <f>_xll.SNL.Clients.Office.Excel.Functions.SPG(A73, "SP_VOLUME_AVG_WEEKLY_TO_SHARES_OUT", , "1M")</f>
        <v>1.8199005283487013</v>
      </c>
      <c r="D73" s="5">
        <f>_xll.SNL.Clients.Office.Excel.Functions.SPG(A73, "SP_VOLUME_AVG_WEEKLY_TO_SHARES_OUT", , "3M")</f>
        <v>1.8746556723194081</v>
      </c>
      <c r="E73" s="5">
        <f>_xll.SNL.Clients.Office.Excel.Functions.SPG(A73, "SP_VOLUME_AVG_DAILY_TO_1YR_AVG_DAILY", , "1M")</f>
        <v>104.63</v>
      </c>
      <c r="F73" s="5">
        <f>_xll.SNL.Clients.Office.Excel.Functions.SPG(A73, "SP_VOLUME_AVG_DAILY_TO_1YR_AVG_DAILY", , "3M")</f>
        <v>107.78</v>
      </c>
      <c r="G73" s="9" t="str">
        <f>_xll.SNL.Clients.Office.Excel.Functions.SPG(A73, "IQ_SECTOR")</f>
        <v>Materials</v>
      </c>
      <c r="H73" s="9" t="str">
        <f>_xll.SNL.Clients.Office.Excel.Functions.SPG(A73, "IQ_INDUSTRY_GROUP")</f>
        <v>Materials</v>
      </c>
      <c r="I73" s="9" t="str">
        <f>_xll.SNL.Clients.Office.Excel.Functions.SPG(A73, "IQ_INDUSTRY")</f>
        <v>Chemicals</v>
      </c>
      <c r="J73" s="9" t="str">
        <f>_xll.SNL.Clients.Office.Excel.Functions.SPG(A73, "IQ_PRIMARY_INDUSTRY")</f>
        <v>Specialty Chemicals</v>
      </c>
      <c r="K73" s="9" t="str">
        <f>_xll.SNL.Clients.Office.Excel.Functions.SPG(A73, "NAICS_CODE", "Primary")</f>
        <v>325 - Chemical Manufacturing</v>
      </c>
      <c r="L73" s="9" t="str">
        <f>_xll.SNL.Clients.Office.Excel.Functions.SPG(A73, "SP_TOPICTAG")</f>
        <v>Animal Feed; Farming; Livestock; Organic; Nutraceutical</v>
      </c>
      <c r="M73" s="5">
        <f>_xll.SNL.Clients.Office.Excel.Functions.SPG(A73, "SP_PCT_SHARES_OWNED_ALL_INSTITUTIONS")</f>
        <v>90.59</v>
      </c>
      <c r="N73" s="9" t="str">
        <f>_xll.SNL.Clients.Office.Excel.Functions.SPG(A73, "RD_CREDIT_RATING_GLOBAL", "Issuer Credit Rating", "Local Currency LT|0")</f>
        <v/>
      </c>
      <c r="O73" s="9" t="str">
        <f>_xll.SNL.Clients.Office.Excel.Functions.SPG(A73, "RD_CWOL_GLOBAL", "Issuer Credit Rating", "Local Currency LT|0")</f>
        <v/>
      </c>
      <c r="P73" s="9" t="str">
        <f>_xll.SNL.Clients.Office.Excel.Functions.SPG(A73, "RD_RATING_ACTION_GLOBAL", "Issuer Credit Rating", "Local Currency LT|0")</f>
        <v/>
      </c>
      <c r="Q73" s="10" t="str">
        <f>_xll.SNL.Clients.Office.Excel.Functions.SPG(A73, "RD_LAST_REVIEW_DATE_GLOBAL", "Issuer Credit Rating", "Local Currency LT")</f>
        <v/>
      </c>
      <c r="R73" s="10" t="str">
        <f>_xll.SNL.Clients.Office.Excel.Functions.SPG(A73, "RD_CREDIT_RATING_DATE_GLOBAL", "Issuer Credit Rating", "Local Currency LT|0")</f>
        <v/>
      </c>
      <c r="S73" s="10" t="str">
        <f>_xll.SNL.Clients.Office.Excel.Functions.SPG(A73, "RD_CREDIT_WATCH_OUTLOOK_DATE_GLOBAL", "Issuer Credit Rating", "Local Currency LT|0")</f>
        <v/>
      </c>
    </row>
    <row r="74" spans="1:19" x14ac:dyDescent="0.3">
      <c r="A74" t="s">
        <v>1108</v>
      </c>
      <c r="B74" s="10">
        <f>_xll.ciqfunctions.udf.CIQ(A74,"IQ_FIRSTPRICINGDATE")</f>
        <v>45261</v>
      </c>
      <c r="C74" s="5">
        <f>_xll.SNL.Clients.Office.Excel.Functions.SPG(A74, "SP_VOLUME_AVG_WEEKLY_TO_SHARES_OUT", , "1M")</f>
        <v>5.9543637889261642</v>
      </c>
      <c r="D74" s="5">
        <f>_xll.SNL.Clients.Office.Excel.Functions.SPG(A74, "SP_VOLUME_AVG_WEEKLY_TO_SHARES_OUT", , "3M")</f>
        <v>6.0958434036057785</v>
      </c>
      <c r="E74" s="5">
        <f>_xll.SNL.Clients.Office.Excel.Functions.SPG(A74, "SP_VOLUME_AVG_DAILY_TO_1YR_AVG_DAILY", , "1M")</f>
        <v>85.81</v>
      </c>
      <c r="F74" s="5">
        <f>_xll.SNL.Clients.Office.Excel.Functions.SPG(A74, "SP_VOLUME_AVG_DAILY_TO_1YR_AVG_DAILY", , "3M")</f>
        <v>87.85</v>
      </c>
      <c r="G74" s="9" t="str">
        <f>_xll.SNL.Clients.Office.Excel.Functions.SPG(A74, "IQ_SECTOR")</f>
        <v>Financials</v>
      </c>
      <c r="H74" s="9" t="str">
        <f>_xll.SNL.Clients.Office.Excel.Functions.SPG(A74, "IQ_INDUSTRY_GROUP")</f>
        <v>Banks</v>
      </c>
      <c r="I74" s="9" t="str">
        <f>_xll.SNL.Clients.Office.Excel.Functions.SPG(A74, "IQ_INDUSTRY")</f>
        <v>Banks</v>
      </c>
      <c r="J74" s="9" t="str">
        <f>_xll.SNL.Clients.Office.Excel.Functions.SPG(A74, "IQ_PRIMARY_INDUSTRY")</f>
        <v>Regional Banks</v>
      </c>
      <c r="K74" s="9" t="str">
        <f>_xll.SNL.Clients.Office.Excel.Functions.SPG(A74, "NAICS_CODE", "Primary")</f>
        <v>522110 - Commercial Banking</v>
      </c>
      <c r="L74" s="9" t="str">
        <f>_xll.SNL.Clients.Office.Excel.Functions.SPG(A74, "SP_TOPICTAG")</f>
        <v>Consumer Lending</v>
      </c>
      <c r="M74" s="5">
        <f>_xll.SNL.Clients.Office.Excel.Functions.SPG(A74, "SP_PCT_SHARES_OWNED_ALL_INSTITUTIONS")</f>
        <v>82.45</v>
      </c>
      <c r="N74" s="9" t="str">
        <f>_xll.SNL.Clients.Office.Excel.Functions.SPG(A74, "RD_CREDIT_RATING_GLOBAL", "Issuer Credit Rating", "Local Currency LT|0")</f>
        <v/>
      </c>
      <c r="O74" s="9" t="str">
        <f>_xll.SNL.Clients.Office.Excel.Functions.SPG(A74, "RD_CWOL_GLOBAL", "Issuer Credit Rating", "Local Currency LT|0")</f>
        <v/>
      </c>
      <c r="P74" s="9" t="str">
        <f>_xll.SNL.Clients.Office.Excel.Functions.SPG(A74, "RD_RATING_ACTION_GLOBAL", "Issuer Credit Rating", "Local Currency LT|0")</f>
        <v/>
      </c>
      <c r="Q74" s="10" t="str">
        <f>_xll.SNL.Clients.Office.Excel.Functions.SPG(A74, "RD_LAST_REVIEW_DATE_GLOBAL", "Issuer Credit Rating", "Local Currency LT")</f>
        <v/>
      </c>
      <c r="R74" s="10" t="str">
        <f>_xll.SNL.Clients.Office.Excel.Functions.SPG(A74, "RD_CREDIT_RATING_DATE_GLOBAL", "Issuer Credit Rating", "Local Currency LT|0")</f>
        <v/>
      </c>
      <c r="S74" s="10" t="str">
        <f>_xll.SNL.Clients.Office.Excel.Functions.SPG(A74, "RD_CREDIT_WATCH_OUTLOOK_DATE_GLOBAL", "Issuer Credit Rating", "Local Currency LT|0")</f>
        <v/>
      </c>
    </row>
    <row r="75" spans="1:19" x14ac:dyDescent="0.3">
      <c r="A75" t="s">
        <v>1109</v>
      </c>
      <c r="B75" s="10">
        <f>_xll.ciqfunctions.udf.CIQ(A75,"IQ_FIRSTPRICINGDATE")</f>
        <v>34060</v>
      </c>
      <c r="C75" s="5">
        <f>_xll.SNL.Clients.Office.Excel.Functions.SPG(A75, "SP_VOLUME_AVG_WEEKLY_TO_SHARES_OUT", , "1M")</f>
        <v>1.9921535053659523</v>
      </c>
      <c r="D75" s="5">
        <f>_xll.SNL.Clients.Office.Excel.Functions.SPG(A75, "SP_VOLUME_AVG_WEEKLY_TO_SHARES_OUT", , "3M")</f>
        <v>1.6459243978051423</v>
      </c>
      <c r="E75" s="5">
        <f>_xll.SNL.Clients.Office.Excel.Functions.SPG(A75, "SP_VOLUME_AVG_DAILY_TO_1YR_AVG_DAILY", , "1M")</f>
        <v>142.05000000000001</v>
      </c>
      <c r="F75" s="5">
        <f>_xll.SNL.Clients.Office.Excel.Functions.SPG(A75, "SP_VOLUME_AVG_DAILY_TO_1YR_AVG_DAILY", , "3M")</f>
        <v>117.36</v>
      </c>
      <c r="G75" s="9" t="str">
        <f>_xll.SNL.Clients.Office.Excel.Functions.SPG(A75, "IQ_SECTOR")</f>
        <v>Financials</v>
      </c>
      <c r="H75" s="9" t="str">
        <f>_xll.SNL.Clients.Office.Excel.Functions.SPG(A75, "IQ_INDUSTRY_GROUP")</f>
        <v>Banks</v>
      </c>
      <c r="I75" s="9" t="str">
        <f>_xll.SNL.Clients.Office.Excel.Functions.SPG(A75, "IQ_INDUSTRY")</f>
        <v>Banks</v>
      </c>
      <c r="J75" s="9" t="str">
        <f>_xll.SNL.Clients.Office.Excel.Functions.SPG(A75, "IQ_PRIMARY_INDUSTRY")</f>
        <v>Regional Banks</v>
      </c>
      <c r="K75" s="9" t="str">
        <f>_xll.SNL.Clients.Office.Excel.Functions.SPG(A75, "NAICS_CODE", "Primary")</f>
        <v>522110 - Commercial Banking</v>
      </c>
      <c r="L75" s="9" t="str">
        <f>_xll.SNL.Clients.Office.Excel.Functions.SPG(A75, "SP_TOPICTAG")</f>
        <v>Consumer Lending</v>
      </c>
      <c r="M75" s="5">
        <f>_xll.SNL.Clients.Office.Excel.Functions.SPG(A75, "SP_PCT_SHARES_OWNED_ALL_INSTITUTIONS")</f>
        <v>53.8</v>
      </c>
      <c r="N75" s="9" t="str">
        <f>_xll.SNL.Clients.Office.Excel.Functions.SPG(A75, "RD_CREDIT_RATING_GLOBAL", "Issuer Credit Rating", "Local Currency LT|0")</f>
        <v/>
      </c>
      <c r="O75" s="9" t="str">
        <f>_xll.SNL.Clients.Office.Excel.Functions.SPG(A75, "RD_CWOL_GLOBAL", "Issuer Credit Rating", "Local Currency LT|0")</f>
        <v/>
      </c>
      <c r="P75" s="9" t="str">
        <f>_xll.SNL.Clients.Office.Excel.Functions.SPG(A75, "RD_RATING_ACTION_GLOBAL", "Issuer Credit Rating", "Local Currency LT|0")</f>
        <v/>
      </c>
      <c r="Q75" s="10" t="str">
        <f>_xll.SNL.Clients.Office.Excel.Functions.SPG(A75, "RD_LAST_REVIEW_DATE_GLOBAL", "Issuer Credit Rating", "Local Currency LT")</f>
        <v/>
      </c>
      <c r="R75" s="10" t="str">
        <f>_xll.SNL.Clients.Office.Excel.Functions.SPG(A75, "RD_CREDIT_RATING_DATE_GLOBAL", "Issuer Credit Rating", "Local Currency LT|0")</f>
        <v/>
      </c>
      <c r="S75" s="10" t="str">
        <f>_xll.SNL.Clients.Office.Excel.Functions.SPG(A75, "RD_CREDIT_WATCH_OUTLOOK_DATE_GLOBAL", "Issuer Credit Rating", "Local Currency LT|0")</f>
        <v/>
      </c>
    </row>
    <row r="76" spans="1:19" x14ac:dyDescent="0.3">
      <c r="A76" t="s">
        <v>1110</v>
      </c>
      <c r="B76" s="10">
        <f>_xll.ciqfunctions.udf.CIQ(A76,"IQ_FIRSTPRICINGDATE")</f>
        <v>26417</v>
      </c>
      <c r="C76" s="5">
        <f>_xll.SNL.Clients.Office.Excel.Functions.SPG(A76, "SP_VOLUME_AVG_WEEKLY_TO_SHARES_OUT", , "1M")</f>
        <v>5.3778167019858163</v>
      </c>
      <c r="D76" s="5">
        <f>_xll.SNL.Clients.Office.Excel.Functions.SPG(A76, "SP_VOLUME_AVG_WEEKLY_TO_SHARES_OUT", , "3M")</f>
        <v>4.6146614867339277</v>
      </c>
      <c r="E76" s="5">
        <f>_xll.SNL.Clients.Office.Excel.Functions.SPG(A76, "SP_VOLUME_AVG_DAILY_TO_1YR_AVG_DAILY", , "1M")</f>
        <v>131.57</v>
      </c>
      <c r="F76" s="5">
        <f>_xll.SNL.Clients.Office.Excel.Functions.SPG(A76, "SP_VOLUME_AVG_DAILY_TO_1YR_AVG_DAILY", , "3M")</f>
        <v>112.9</v>
      </c>
      <c r="G76" s="9" t="str">
        <f>_xll.SNL.Clients.Office.Excel.Functions.SPG(A76, "IQ_SECTOR")</f>
        <v>Financials</v>
      </c>
      <c r="H76" s="9" t="str">
        <f>_xll.SNL.Clients.Office.Excel.Functions.SPG(A76, "IQ_INDUSTRY_GROUP")</f>
        <v>Banks</v>
      </c>
      <c r="I76" s="9" t="str">
        <f>_xll.SNL.Clients.Office.Excel.Functions.SPG(A76, "IQ_INDUSTRY")</f>
        <v>Banks</v>
      </c>
      <c r="J76" s="9" t="str">
        <f>_xll.SNL.Clients.Office.Excel.Functions.SPG(A76, "IQ_PRIMARY_INDUSTRY")</f>
        <v>Regional Banks</v>
      </c>
      <c r="K76" s="9" t="str">
        <f>_xll.SNL.Clients.Office.Excel.Functions.SPG(A76, "NAICS_CODE", "Primary")</f>
        <v>522110 - Commercial Banking</v>
      </c>
      <c r="L76" s="9" t="str">
        <f>_xll.SNL.Clients.Office.Excel.Functions.SPG(A76, "SP_TOPICTAG")</f>
        <v>Consumer Lending</v>
      </c>
      <c r="M76" s="5">
        <f>_xll.SNL.Clients.Office.Excel.Functions.SPG(A76, "SP_PCT_SHARES_OWNED_ALL_INSTITUTIONS")</f>
        <v>78.08</v>
      </c>
      <c r="N76" s="9" t="str">
        <f>_xll.SNL.Clients.Office.Excel.Functions.SPG(A76, "RD_CREDIT_RATING_GLOBAL", "Issuer Credit Rating", "Local Currency LT|0")</f>
        <v>NR</v>
      </c>
      <c r="O76" s="9" t="str">
        <f>_xll.SNL.Clients.Office.Excel.Functions.SPG(A76, "RD_CWOL_GLOBAL", "Issuer Credit Rating", "Local Currency LT|0")</f>
        <v>NR</v>
      </c>
      <c r="P76" s="9" t="str">
        <f>_xll.SNL.Clients.Office.Excel.Functions.SPG(A76, "RD_RATING_ACTION_GLOBAL", "Issuer Credit Rating", "Local Currency LT|0")</f>
        <v>Not Rated | CreditWatch/Outlook (05/08/2008)</v>
      </c>
      <c r="Q76" s="10" t="str">
        <f>_xll.SNL.Clients.Office.Excel.Functions.SPG(A76, "RD_LAST_REVIEW_DATE_GLOBAL", "Issuer Credit Rating", "Local Currency LT")</f>
        <v/>
      </c>
      <c r="R76" s="10">
        <f>_xll.SNL.Clients.Office.Excel.Functions.SPG(A76, "RD_CREDIT_RATING_DATE_GLOBAL", "Issuer Credit Rating", "Local Currency LT|0")</f>
        <v>39576</v>
      </c>
      <c r="S76" s="10">
        <f>_xll.SNL.Clients.Office.Excel.Functions.SPG(A76, "RD_CREDIT_WATCH_OUTLOOK_DATE_GLOBAL", "Issuer Credit Rating", "Local Currency LT|0")</f>
        <v>39576</v>
      </c>
    </row>
    <row r="77" spans="1:19" x14ac:dyDescent="0.3">
      <c r="A77" t="s">
        <v>1111</v>
      </c>
      <c r="B77" s="10">
        <f>_xll.ciqfunctions.udf.CIQ(A77,"IQ_FIRSTPRICINGDATE")</f>
        <v>40571</v>
      </c>
      <c r="C77" s="5">
        <f>_xll.SNL.Clients.Office.Excel.Functions.SPG(A77, "SP_VOLUME_AVG_WEEKLY_TO_SHARES_OUT", , "1M")</f>
        <v>5.2224177501892584</v>
      </c>
      <c r="D77" s="5">
        <f>_xll.SNL.Clients.Office.Excel.Functions.SPG(A77, "SP_VOLUME_AVG_WEEKLY_TO_SHARES_OUT", , "3M")</f>
        <v>4.7501685299453316</v>
      </c>
      <c r="E77" s="5">
        <f>_xll.SNL.Clients.Office.Excel.Functions.SPG(A77, "SP_VOLUME_AVG_DAILY_TO_1YR_AVG_DAILY", , "1M")</f>
        <v>101.81</v>
      </c>
      <c r="F77" s="5">
        <f>_xll.SNL.Clients.Office.Excel.Functions.SPG(A77, "SP_VOLUME_AVG_DAILY_TO_1YR_AVG_DAILY", , "3M")</f>
        <v>92.6</v>
      </c>
      <c r="G77" s="9" t="str">
        <f>_xll.SNL.Clients.Office.Excel.Functions.SPG(A77, "IQ_SECTOR")</f>
        <v>Financials</v>
      </c>
      <c r="H77" s="9" t="str">
        <f>_xll.SNL.Clients.Office.Excel.Functions.SPG(A77, "IQ_INDUSTRY_GROUP")</f>
        <v>Banks</v>
      </c>
      <c r="I77" s="9" t="str">
        <f>_xll.SNL.Clients.Office.Excel.Functions.SPG(A77, "IQ_INDUSTRY")</f>
        <v>Banks</v>
      </c>
      <c r="J77" s="9" t="str">
        <f>_xll.SNL.Clients.Office.Excel.Functions.SPG(A77, "IQ_PRIMARY_INDUSTRY")</f>
        <v>Regional Banks</v>
      </c>
      <c r="K77" s="9" t="str">
        <f>_xll.SNL.Clients.Office.Excel.Functions.SPG(A77, "NAICS_CODE", "Primary")</f>
        <v>522110 - Commercial Banking</v>
      </c>
      <c r="L77" s="9" t="str">
        <f>_xll.SNL.Clients.Office.Excel.Functions.SPG(A77, "SP_TOPICTAG")</f>
        <v>Consumer Lending</v>
      </c>
      <c r="M77" s="5">
        <f>_xll.SNL.Clients.Office.Excel.Functions.SPG(A77, "SP_PCT_SHARES_OWNED_ALL_INSTITUTIONS")</f>
        <v>99.76</v>
      </c>
      <c r="N77" s="9" t="str">
        <f>_xll.SNL.Clients.Office.Excel.Functions.SPG(A77, "RD_CREDIT_RATING_GLOBAL", "Issuer Credit Rating", "Local Currency LT|0")</f>
        <v/>
      </c>
      <c r="O77" s="9" t="str">
        <f>_xll.SNL.Clients.Office.Excel.Functions.SPG(A77, "RD_CWOL_GLOBAL", "Issuer Credit Rating", "Local Currency LT|0")</f>
        <v/>
      </c>
      <c r="P77" s="9" t="str">
        <f>_xll.SNL.Clients.Office.Excel.Functions.SPG(A77, "RD_RATING_ACTION_GLOBAL", "Issuer Credit Rating", "Local Currency LT|0")</f>
        <v/>
      </c>
      <c r="Q77" s="10" t="str">
        <f>_xll.SNL.Clients.Office.Excel.Functions.SPG(A77, "RD_LAST_REVIEW_DATE_GLOBAL", "Issuer Credit Rating", "Local Currency LT")</f>
        <v/>
      </c>
      <c r="R77" s="10" t="str">
        <f>_xll.SNL.Clients.Office.Excel.Functions.SPG(A77, "RD_CREDIT_RATING_DATE_GLOBAL", "Issuer Credit Rating", "Local Currency LT|0")</f>
        <v/>
      </c>
      <c r="S77" s="10" t="str">
        <f>_xll.SNL.Clients.Office.Excel.Functions.SPG(A77, "RD_CREDIT_WATCH_OUTLOOK_DATE_GLOBAL", "Issuer Credit Rating", "Local Currency LT|0")</f>
        <v/>
      </c>
    </row>
    <row r="78" spans="1:19" x14ac:dyDescent="0.3">
      <c r="A78" t="s">
        <v>1112</v>
      </c>
      <c r="B78" s="10">
        <f>_xll.ciqfunctions.udf.CIQ(A78,"IQ_FIRSTPRICINGDATE")</f>
        <v>35004</v>
      </c>
      <c r="C78" s="5">
        <f>_xll.SNL.Clients.Office.Excel.Functions.SPG(A78, "SP_VOLUME_AVG_WEEKLY_TO_SHARES_OUT", , "1M")</f>
        <v>3.2924987092494349</v>
      </c>
      <c r="D78" s="5">
        <f>_xll.SNL.Clients.Office.Excel.Functions.SPG(A78, "SP_VOLUME_AVG_WEEKLY_TO_SHARES_OUT", , "3M")</f>
        <v>3.132134089223912</v>
      </c>
      <c r="E78" s="5">
        <f>_xll.SNL.Clients.Office.Excel.Functions.SPG(A78, "SP_VOLUME_AVG_DAILY_TO_1YR_AVG_DAILY", , "1M")</f>
        <v>111.31</v>
      </c>
      <c r="F78" s="5">
        <f>_xll.SNL.Clients.Office.Excel.Functions.SPG(A78, "SP_VOLUME_AVG_DAILY_TO_1YR_AVG_DAILY", , "3M")</f>
        <v>105.89</v>
      </c>
      <c r="G78" s="9" t="str">
        <f>_xll.SNL.Clients.Office.Excel.Functions.SPG(A78, "IQ_SECTOR")</f>
        <v>Financials</v>
      </c>
      <c r="H78" s="9" t="str">
        <f>_xll.SNL.Clients.Office.Excel.Functions.SPG(A78, "IQ_INDUSTRY_GROUP")</f>
        <v>Banks</v>
      </c>
      <c r="I78" s="9" t="str">
        <f>_xll.SNL.Clients.Office.Excel.Functions.SPG(A78, "IQ_INDUSTRY")</f>
        <v>Banks</v>
      </c>
      <c r="J78" s="9" t="str">
        <f>_xll.SNL.Clients.Office.Excel.Functions.SPG(A78, "IQ_PRIMARY_INDUSTRY")</f>
        <v>Regional Banks</v>
      </c>
      <c r="K78" s="9" t="str">
        <f>_xll.SNL.Clients.Office.Excel.Functions.SPG(A78, "NAICS_CODE", "Primary")</f>
        <v>522110 - Commercial Banking</v>
      </c>
      <c r="L78" s="9" t="str">
        <f>_xll.SNL.Clients.Office.Excel.Functions.SPG(A78, "SP_TOPICTAG")</f>
        <v>Consumer Lending; Banking as a Service</v>
      </c>
      <c r="M78" s="5">
        <f>_xll.SNL.Clients.Office.Excel.Functions.SPG(A78, "SP_PCT_SHARES_OWNED_ALL_INSTITUTIONS")</f>
        <v>91.09</v>
      </c>
      <c r="N78" s="9" t="str">
        <f>_xll.SNL.Clients.Office.Excel.Functions.SPG(A78, "RD_CREDIT_RATING_GLOBAL", "Issuer Credit Rating", "Local Currency LT|0")</f>
        <v/>
      </c>
      <c r="O78" s="9" t="str">
        <f>_xll.SNL.Clients.Office.Excel.Functions.SPG(A78, "RD_CWOL_GLOBAL", "Issuer Credit Rating", "Local Currency LT|0")</f>
        <v/>
      </c>
      <c r="P78" s="9" t="str">
        <f>_xll.SNL.Clients.Office.Excel.Functions.SPG(A78, "RD_RATING_ACTION_GLOBAL", "Issuer Credit Rating", "Local Currency LT|0")</f>
        <v/>
      </c>
      <c r="Q78" s="10" t="str">
        <f>_xll.SNL.Clients.Office.Excel.Functions.SPG(A78, "RD_LAST_REVIEW_DATE_GLOBAL", "Issuer Credit Rating", "Local Currency LT")</f>
        <v/>
      </c>
      <c r="R78" s="10" t="str">
        <f>_xll.SNL.Clients.Office.Excel.Functions.SPG(A78, "RD_CREDIT_RATING_DATE_GLOBAL", "Issuer Credit Rating", "Local Currency LT|0")</f>
        <v/>
      </c>
      <c r="S78" s="10" t="str">
        <f>_xll.SNL.Clients.Office.Excel.Functions.SPG(A78, "RD_CREDIT_WATCH_OUTLOOK_DATE_GLOBAL", "Issuer Credit Rating", "Local Currency LT|0")</f>
        <v/>
      </c>
    </row>
    <row r="79" spans="1:19" x14ac:dyDescent="0.3">
      <c r="A79" t="s">
        <v>1113</v>
      </c>
      <c r="B79" s="10">
        <f>_xll.ciqfunctions.udf.CIQ(A79,"IQ_FIRSTPRICINGDATE")</f>
        <v>26704</v>
      </c>
      <c r="C79" s="5">
        <f>_xll.SNL.Clients.Office.Excel.Functions.SPG(A79, "SP_VOLUME_AVG_WEEKLY_TO_SHARES_OUT", , "1M")</f>
        <v>6.7793934433369856</v>
      </c>
      <c r="D79" s="5">
        <f>_xll.SNL.Clients.Office.Excel.Functions.SPG(A79, "SP_VOLUME_AVG_WEEKLY_TO_SHARES_OUT", , "3M")</f>
        <v>10.185503827752159</v>
      </c>
      <c r="E79" s="5">
        <f>_xll.SNL.Clients.Office.Excel.Functions.SPG(A79, "SP_VOLUME_AVG_DAILY_TO_1YR_AVG_DAILY", , "1M")</f>
        <v>73.099999999999994</v>
      </c>
      <c r="F79" s="5">
        <f>_xll.SNL.Clients.Office.Excel.Functions.SPG(A79, "SP_VOLUME_AVG_DAILY_TO_1YR_AVG_DAILY", , "3M")</f>
        <v>109.82</v>
      </c>
      <c r="G79" s="9" t="str">
        <f>_xll.SNL.Clients.Office.Excel.Functions.SPG(A79, "IQ_SECTOR")</f>
        <v>Consumer Discretionary</v>
      </c>
      <c r="H79" s="9" t="str">
        <f>_xll.SNL.Clients.Office.Excel.Functions.SPG(A79, "IQ_INDUSTRY_GROUP")</f>
        <v>Consumer Discretionary Distribution and Retail</v>
      </c>
      <c r="I79" s="9" t="str">
        <f>_xll.SNL.Clients.Office.Excel.Functions.SPG(A79, "IQ_INDUSTRY")</f>
        <v>Specialty Retail</v>
      </c>
      <c r="J79" s="9" t="str">
        <f>_xll.SNL.Clients.Office.Excel.Functions.SPG(A79, "IQ_PRIMARY_INDUSTRY")</f>
        <v>Other Specialty Retail</v>
      </c>
      <c r="K79" s="9" t="str">
        <f>_xll.SNL.Clients.Office.Excel.Functions.SPG(A79, "NAICS_CODE", "Primary")</f>
        <v>458110 - Clothing and Clothing Accessories Retailers</v>
      </c>
      <c r="L79" s="9" t="str">
        <f>_xll.SNL.Clients.Office.Excel.Functions.SPG(A79, "SP_TOPICTAG")</f>
        <v/>
      </c>
      <c r="M79" s="5">
        <f>_xll.SNL.Clients.Office.Excel.Functions.SPG(A79, "SP_PCT_SHARES_OWNED_ALL_INSTITUTIONS")</f>
        <v>97</v>
      </c>
      <c r="N79" s="9" t="str">
        <f>_xll.SNL.Clients.Office.Excel.Functions.SPG(A79, "RD_CREDIT_RATING_GLOBAL", "Issuer Credit Rating", "Local Currency LT|0")</f>
        <v>BB</v>
      </c>
      <c r="O79" s="9" t="str">
        <f>_xll.SNL.Clients.Office.Excel.Functions.SPG(A79, "RD_CWOL_GLOBAL", "Issuer Credit Rating", "Local Currency LT|0")</f>
        <v>Stable</v>
      </c>
      <c r="P79" s="9" t="str">
        <f>_xll.SNL.Clients.Office.Excel.Functions.SPG(A79, "RD_RATING_ACTION_GLOBAL", "Issuer Credit Rating", "Local Currency LT|0")</f>
        <v>CreditWatch/Outlook (07/27/2022)</v>
      </c>
      <c r="Q79" s="10">
        <f>_xll.SNL.Clients.Office.Excel.Functions.SPG(A79, "RD_LAST_REVIEW_DATE_GLOBAL", "Issuer Credit Rating", "Local Currency LT")</f>
        <v>45491</v>
      </c>
      <c r="R79" s="10">
        <f>_xll.SNL.Clients.Office.Excel.Functions.SPG(A79, "RD_CREDIT_RATING_DATE_GLOBAL", "Issuer Credit Rating", "Local Currency LT|0")</f>
        <v>44411</v>
      </c>
      <c r="S79" s="10">
        <f>_xll.SNL.Clients.Office.Excel.Functions.SPG(A79, "RD_CREDIT_WATCH_OUTLOOK_DATE_GLOBAL", "Issuer Credit Rating", "Local Currency LT|0")</f>
        <v>44769</v>
      </c>
    </row>
    <row r="80" spans="1:19" x14ac:dyDescent="0.3">
      <c r="A80" t="s">
        <v>1114</v>
      </c>
      <c r="B80" s="10">
        <f>_xll.ciqfunctions.udf.CIQ(A80,"IQ_FIRSTPRICINGDATE")</f>
        <v>33051</v>
      </c>
      <c r="C80" s="5">
        <f>_xll.SNL.Clients.Office.Excel.Functions.SPG(A80, "SP_VOLUME_AVG_WEEKLY_TO_SHARES_OUT", , "1M")</f>
        <v>3.7555198226032309</v>
      </c>
      <c r="D80" s="5">
        <f>_xll.SNL.Clients.Office.Excel.Functions.SPG(A80, "SP_VOLUME_AVG_WEEKLY_TO_SHARES_OUT", , "3M")</f>
        <v>3.4544002537837271</v>
      </c>
      <c r="E80" s="5">
        <f>_xll.SNL.Clients.Office.Excel.Functions.SPG(A80, "SP_VOLUME_AVG_DAILY_TO_1YR_AVG_DAILY", , "1M")</f>
        <v>88.94</v>
      </c>
      <c r="F80" s="5">
        <f>_xll.SNL.Clients.Office.Excel.Functions.SPG(A80, "SP_VOLUME_AVG_DAILY_TO_1YR_AVG_DAILY", , "3M")</f>
        <v>81.81</v>
      </c>
      <c r="G80" s="9" t="str">
        <f>_xll.SNL.Clients.Office.Excel.Functions.SPG(A80, "IQ_SECTOR")</f>
        <v>Information Technology</v>
      </c>
      <c r="H80" s="9" t="str">
        <f>_xll.SNL.Clients.Office.Excel.Functions.SPG(A80, "IQ_INDUSTRY_GROUP")</f>
        <v>Technology Hardware and Equipment</v>
      </c>
      <c r="I80" s="9" t="str">
        <f>_xll.SNL.Clients.Office.Excel.Functions.SPG(A80, "IQ_INDUSTRY")</f>
        <v>Electronic Equipment, Instruments and Components</v>
      </c>
      <c r="J80" s="9" t="str">
        <f>_xll.SNL.Clients.Office.Excel.Functions.SPG(A80, "IQ_PRIMARY_INDUSTRY")</f>
        <v>Electronic Manufacturing Services</v>
      </c>
      <c r="K80" s="9" t="str">
        <f>_xll.SNL.Clients.Office.Excel.Functions.SPG(A80, "NAICS_CODE", "Primary")</f>
        <v>33441 - Semiconductor and Other Electronic Component Manufacturing</v>
      </c>
      <c r="L80" s="9" t="str">
        <f>_xll.SNL.Clients.Office.Excel.Functions.SPG(A80, "SP_TOPICTAG")</f>
        <v>Software Development; Data Integration; Industrial Automation; Process Automation; 3D Printing; Artificial Intelligence</v>
      </c>
      <c r="M80" s="5">
        <f>_xll.SNL.Clients.Office.Excel.Functions.SPG(A80, "SP_PCT_SHARES_OWNED_ALL_INSTITUTIONS")</f>
        <v>99.32</v>
      </c>
      <c r="N80" s="9" t="str">
        <f>_xll.SNL.Clients.Office.Excel.Functions.SPG(A80, "RD_CREDIT_RATING_GLOBAL", "Issuer Credit Rating", "Local Currency LT|0")</f>
        <v>NR</v>
      </c>
      <c r="O80" s="9" t="str">
        <f>_xll.SNL.Clients.Office.Excel.Functions.SPG(A80, "RD_CWOL_GLOBAL", "Issuer Credit Rating", "Local Currency LT|0")</f>
        <v>NR</v>
      </c>
      <c r="P80" s="9" t="str">
        <f>_xll.SNL.Clients.Office.Excel.Functions.SPG(A80, "RD_RATING_ACTION_GLOBAL", "Issuer Credit Rating", "Local Currency LT|0")</f>
        <v>Not Rated | CreditWatch/Outlook (12/17/2019)</v>
      </c>
      <c r="Q80" s="10">
        <f>_xll.SNL.Clients.Office.Excel.Functions.SPG(A80, "RD_LAST_REVIEW_DATE_GLOBAL", "Issuer Credit Rating", "Local Currency LT")</f>
        <v>43816</v>
      </c>
      <c r="R80" s="10">
        <f>_xll.SNL.Clients.Office.Excel.Functions.SPG(A80, "RD_CREDIT_RATING_DATE_GLOBAL", "Issuer Credit Rating", "Local Currency LT|0")</f>
        <v>43816</v>
      </c>
      <c r="S80" s="10">
        <f>_xll.SNL.Clients.Office.Excel.Functions.SPG(A80, "RD_CREDIT_WATCH_OUTLOOK_DATE_GLOBAL", "Issuer Credit Rating", "Local Currency LT|0")</f>
        <v>43816</v>
      </c>
    </row>
    <row r="81" spans="1:19" x14ac:dyDescent="0.3">
      <c r="A81" t="s">
        <v>1115</v>
      </c>
      <c r="B81" s="10">
        <f>_xll.ciqfunctions.udf.CIQ(A81,"IQ_FIRSTPRICINGDATE")</f>
        <v>36705</v>
      </c>
      <c r="C81" s="5">
        <f>_xll.SNL.Clients.Office.Excel.Functions.SPG(A81, "SP_VOLUME_AVG_WEEKLY_TO_SHARES_OUT", , "1M")</f>
        <v>4.3460956563024258</v>
      </c>
      <c r="D81" s="5">
        <f>_xll.SNL.Clients.Office.Excel.Functions.SPG(A81, "SP_VOLUME_AVG_WEEKLY_TO_SHARES_OUT", , "3M")</f>
        <v>4.3225536193830534</v>
      </c>
      <c r="E81" s="5">
        <f>_xll.SNL.Clients.Office.Excel.Functions.SPG(A81, "SP_VOLUME_AVG_DAILY_TO_1YR_AVG_DAILY", , "1M")</f>
        <v>136.41999999999999</v>
      </c>
      <c r="F81" s="5">
        <f>_xll.SNL.Clients.Office.Excel.Functions.SPG(A81, "SP_VOLUME_AVG_DAILY_TO_1YR_AVG_DAILY", , "3M")</f>
        <v>135.68</v>
      </c>
      <c r="G81" s="9" t="str">
        <f>_xll.SNL.Clients.Office.Excel.Functions.SPG(A81, "IQ_SECTOR")</f>
        <v>Financials</v>
      </c>
      <c r="H81" s="9" t="str">
        <f>_xll.SNL.Clients.Office.Excel.Functions.SPG(A81, "IQ_INDUSTRY_GROUP")</f>
        <v>Banks</v>
      </c>
      <c r="I81" s="9" t="str">
        <f>_xll.SNL.Clients.Office.Excel.Functions.SPG(A81, "IQ_INDUSTRY")</f>
        <v>Banks</v>
      </c>
      <c r="J81" s="9" t="str">
        <f>_xll.SNL.Clients.Office.Excel.Functions.SPG(A81, "IQ_PRIMARY_INDUSTRY")</f>
        <v>Regional Banks</v>
      </c>
      <c r="K81" s="9" t="str">
        <f>_xll.SNL.Clients.Office.Excel.Functions.SPG(A81, "NAICS_CODE", "Primary")</f>
        <v>522110 - Commercial Banking</v>
      </c>
      <c r="L81" s="9" t="str">
        <f>_xll.SNL.Clients.Office.Excel.Functions.SPG(A81, "SP_TOPICTAG")</f>
        <v>Consumer Lending; Digital Brokerage</v>
      </c>
      <c r="M81" s="5">
        <f>_xll.SNL.Clients.Office.Excel.Functions.SPG(A81, "SP_PCT_SHARES_OWNED_ALL_INSTITUTIONS")</f>
        <v>79.239999999999995</v>
      </c>
      <c r="N81" s="9" t="str">
        <f>_xll.SNL.Clients.Office.Excel.Functions.SPG(A81, "RD_CREDIT_RATING_GLOBAL", "Issuer Credit Rating", "Local Currency LT|0")</f>
        <v/>
      </c>
      <c r="O81" s="9" t="str">
        <f>_xll.SNL.Clients.Office.Excel.Functions.SPG(A81, "RD_CWOL_GLOBAL", "Issuer Credit Rating", "Local Currency LT|0")</f>
        <v/>
      </c>
      <c r="P81" s="9" t="str">
        <f>_xll.SNL.Clients.Office.Excel.Functions.SPG(A81, "RD_RATING_ACTION_GLOBAL", "Issuer Credit Rating", "Local Currency LT|0")</f>
        <v/>
      </c>
      <c r="Q81" s="10" t="str">
        <f>_xll.SNL.Clients.Office.Excel.Functions.SPG(A81, "RD_LAST_REVIEW_DATE_GLOBAL", "Issuer Credit Rating", "Local Currency LT")</f>
        <v/>
      </c>
      <c r="R81" s="10" t="str">
        <f>_xll.SNL.Clients.Office.Excel.Functions.SPG(A81, "RD_CREDIT_RATING_DATE_GLOBAL", "Issuer Credit Rating", "Local Currency LT|0")</f>
        <v/>
      </c>
      <c r="S81" s="10" t="str">
        <f>_xll.SNL.Clients.Office.Excel.Functions.SPG(A81, "RD_CREDIT_WATCH_OUTLOOK_DATE_GLOBAL", "Issuer Credit Rating", "Local Currency LT|0")</f>
        <v/>
      </c>
    </row>
    <row r="82" spans="1:19" x14ac:dyDescent="0.3">
      <c r="A82" t="s">
        <v>1116</v>
      </c>
      <c r="B82" s="10">
        <f>_xll.ciqfunctions.udf.CIQ(A82,"IQ_FIRSTPRICINGDATE")</f>
        <v>36504</v>
      </c>
      <c r="C82" s="5">
        <f>_xll.SNL.Clients.Office.Excel.Functions.SPG(A82, "SP_VOLUME_AVG_WEEKLY_TO_SHARES_OUT", , "1M")</f>
        <v>3.3012352199347665</v>
      </c>
      <c r="D82" s="5">
        <f>_xll.SNL.Clients.Office.Excel.Functions.SPG(A82, "SP_VOLUME_AVG_WEEKLY_TO_SHARES_OUT", , "3M")</f>
        <v>4.1066098339477088</v>
      </c>
      <c r="E82" s="5">
        <f>_xll.SNL.Clients.Office.Excel.Functions.SPG(A82, "SP_VOLUME_AVG_DAILY_TO_1YR_AVG_DAILY", , "1M")</f>
        <v>67.709999999999994</v>
      </c>
      <c r="F82" s="5">
        <f>_xll.SNL.Clients.Office.Excel.Functions.SPG(A82, "SP_VOLUME_AVG_DAILY_TO_1YR_AVG_DAILY", , "3M")</f>
        <v>84.23</v>
      </c>
      <c r="G82" s="9" t="str">
        <f>_xll.SNL.Clients.Office.Excel.Functions.SPG(A82, "IQ_SECTOR")</f>
        <v>Financials</v>
      </c>
      <c r="H82" s="9" t="str">
        <f>_xll.SNL.Clients.Office.Excel.Functions.SPG(A82, "IQ_INDUSTRY_GROUP")</f>
        <v>Financial Services</v>
      </c>
      <c r="I82" s="9" t="str">
        <f>_xll.SNL.Clients.Office.Excel.Functions.SPG(A82, "IQ_INDUSTRY")</f>
        <v>Capital Markets</v>
      </c>
      <c r="J82" s="9" t="str">
        <f>_xll.SNL.Clients.Office.Excel.Functions.SPG(A82, "IQ_PRIMARY_INDUSTRY")</f>
        <v>Investment Banking and Brokerage</v>
      </c>
      <c r="K82" s="9" t="str">
        <f>_xll.SNL.Clients.Office.Excel.Functions.SPG(A82, "NAICS_CODE", "Primary")</f>
        <v>523150 - Investment Banking and Securities Intermediation</v>
      </c>
      <c r="L82" s="9" t="str">
        <f>_xll.SNL.Clients.Office.Excel.Functions.SPG(A82, "SP_TOPICTAG")</f>
        <v/>
      </c>
      <c r="M82" s="5">
        <f>_xll.SNL.Clients.Office.Excel.Functions.SPG(A82, "SP_PCT_SHARES_OWNED_ALL_INSTITUTIONS")</f>
        <v>59.65</v>
      </c>
      <c r="N82" s="9" t="str">
        <f>_xll.SNL.Clients.Office.Excel.Functions.SPG(A82, "RD_CREDIT_RATING_GLOBAL", "Issuer Credit Rating", "Local Currency LT|0")</f>
        <v>BBB-</v>
      </c>
      <c r="O82" s="9" t="str">
        <f>_xll.SNL.Clients.Office.Excel.Functions.SPG(A82, "RD_CWOL_GLOBAL", "Issuer Credit Rating", "Local Currency LT|0")</f>
        <v>Stable</v>
      </c>
      <c r="P82" s="9" t="str">
        <f>_xll.SNL.Clients.Office.Excel.Functions.SPG(A82, "RD_RATING_ACTION_GLOBAL", "Issuer Credit Rating", "Local Currency LT|0")</f>
        <v>New Rating | CreditWatch/Outlook (08/09/2023)</v>
      </c>
      <c r="Q82" s="10">
        <f>_xll.SNL.Clients.Office.Excel.Functions.SPG(A82, "RD_LAST_REVIEW_DATE_GLOBAL", "Issuer Credit Rating", "Local Currency LT")</f>
        <v>45623</v>
      </c>
      <c r="R82" s="10">
        <f>_xll.SNL.Clients.Office.Excel.Functions.SPG(A82, "RD_CREDIT_RATING_DATE_GLOBAL", "Issuer Credit Rating", "Local Currency LT|0")</f>
        <v>45147</v>
      </c>
      <c r="S82" s="10">
        <f>_xll.SNL.Clients.Office.Excel.Functions.SPG(A82, "RD_CREDIT_WATCH_OUTLOOK_DATE_GLOBAL", "Issuer Credit Rating", "Local Currency LT|0")</f>
        <v>45147</v>
      </c>
    </row>
    <row r="83" spans="1:19" x14ac:dyDescent="0.3">
      <c r="A83" t="s">
        <v>1117</v>
      </c>
      <c r="B83" s="10">
        <f>_xll.ciqfunctions.udf.CIQ(A83,"IQ_FIRSTPRICINGDATE")</f>
        <v>32834</v>
      </c>
      <c r="C83" s="5">
        <f>_xll.SNL.Clients.Office.Excel.Functions.SPG(A83, "SP_VOLUME_AVG_WEEKLY_TO_SHARES_OUT", , "1M")</f>
        <v>2.4986092893943534</v>
      </c>
      <c r="D83" s="5">
        <f>_xll.SNL.Clients.Office.Excel.Functions.SPG(A83, "SP_VOLUME_AVG_WEEKLY_TO_SHARES_OUT", , "3M")</f>
        <v>4.0220788482374585</v>
      </c>
      <c r="E83" s="5">
        <f>_xll.SNL.Clients.Office.Excel.Functions.SPG(A83, "SP_VOLUME_AVG_DAILY_TO_1YR_AVG_DAILY", , "1M")</f>
        <v>64.36</v>
      </c>
      <c r="F83" s="5">
        <f>_xll.SNL.Clients.Office.Excel.Functions.SPG(A83, "SP_VOLUME_AVG_DAILY_TO_1YR_AVG_DAILY", , "3M")</f>
        <v>103.6</v>
      </c>
      <c r="G83" s="9" t="str">
        <f>_xll.SNL.Clients.Office.Excel.Functions.SPG(A83, "IQ_SECTOR")</f>
        <v>Health Care</v>
      </c>
      <c r="H83" s="9" t="str">
        <f>_xll.SNL.Clients.Office.Excel.Functions.SPG(A83, "IQ_INDUSTRY_GROUP")</f>
        <v>Pharmaceuticals, Biotechnology and Life Sciences</v>
      </c>
      <c r="I83" s="9" t="str">
        <f>_xll.SNL.Clients.Office.Excel.Functions.SPG(A83, "IQ_INDUSTRY")</f>
        <v>Life Sciences Tools and Services</v>
      </c>
      <c r="J83" s="9" t="str">
        <f>_xll.SNL.Clients.Office.Excel.Functions.SPG(A83, "IQ_PRIMARY_INDUSTRY")</f>
        <v>Life Sciences Tools and Services</v>
      </c>
      <c r="K83" s="9" t="str">
        <f>_xll.SNL.Clients.Office.Excel.Functions.SPG(A83, "NAICS_CODE", "Primary")</f>
        <v>339113 - Surgical Appliance and Supplies Manufacturing</v>
      </c>
      <c r="L83" s="9" t="str">
        <f>_xll.SNL.Clients.Office.Excel.Functions.SPG(A83, "SP_TOPICTAG")</f>
        <v>Health Diagnostics; Genetics; Nutraceutical; Immunology</v>
      </c>
      <c r="M83" s="5">
        <f>_xll.SNL.Clients.Office.Excel.Functions.SPG(A83, "SP_PCT_SHARES_OWNED_ALL_INSTITUTIONS")</f>
        <v>81.61</v>
      </c>
      <c r="N83" s="9" t="str">
        <f>_xll.SNL.Clients.Office.Excel.Functions.SPG(A83, "RD_CREDIT_RATING_GLOBAL", "Issuer Credit Rating", "Local Currency LT|0")</f>
        <v/>
      </c>
      <c r="O83" s="9" t="str">
        <f>_xll.SNL.Clients.Office.Excel.Functions.SPG(A83, "RD_CWOL_GLOBAL", "Issuer Credit Rating", "Local Currency LT|0")</f>
        <v/>
      </c>
      <c r="P83" s="9" t="str">
        <f>_xll.SNL.Clients.Office.Excel.Functions.SPG(A83, "RD_RATING_ACTION_GLOBAL", "Issuer Credit Rating", "Local Currency LT|0")</f>
        <v/>
      </c>
      <c r="Q83" s="10" t="str">
        <f>_xll.SNL.Clients.Office.Excel.Functions.SPG(A83, "RD_LAST_REVIEW_DATE_GLOBAL", "Issuer Credit Rating", "Local Currency LT")</f>
        <v/>
      </c>
      <c r="R83" s="10" t="str">
        <f>_xll.SNL.Clients.Office.Excel.Functions.SPG(A83, "RD_CREDIT_RATING_DATE_GLOBAL", "Issuer Credit Rating", "Local Currency LT|0")</f>
        <v/>
      </c>
      <c r="S83" s="10" t="str">
        <f>_xll.SNL.Clients.Office.Excel.Functions.SPG(A83, "RD_CREDIT_WATCH_OUTLOOK_DATE_GLOBAL", "Issuer Credit Rating", "Local Currency LT|0")</f>
        <v/>
      </c>
    </row>
    <row r="84" spans="1:19" x14ac:dyDescent="0.3">
      <c r="A84" t="s">
        <v>1118</v>
      </c>
      <c r="B84" s="10">
        <f>_xll.ciqfunctions.udf.CIQ(A84,"IQ_FIRSTPRICINGDATE")</f>
        <v>35347</v>
      </c>
      <c r="C84" s="5">
        <f>_xll.SNL.Clients.Office.Excel.Functions.SPG(A84, "SP_VOLUME_AVG_WEEKLY_TO_SHARES_OUT", , "1M")</f>
        <v>4.7376040798965926</v>
      </c>
      <c r="D84" s="5">
        <f>_xll.SNL.Clients.Office.Excel.Functions.SPG(A84, "SP_VOLUME_AVG_WEEKLY_TO_SHARES_OUT", , "3M")</f>
        <v>5.3003951977049297</v>
      </c>
      <c r="E84" s="5">
        <f>_xll.SNL.Clients.Office.Excel.Functions.SPG(A84, "SP_VOLUME_AVG_DAILY_TO_1YR_AVG_DAILY", , "1M")</f>
        <v>60.7</v>
      </c>
      <c r="F84" s="5">
        <f>_xll.SNL.Clients.Office.Excel.Functions.SPG(A84, "SP_VOLUME_AVG_DAILY_TO_1YR_AVG_DAILY", , "3M")</f>
        <v>67.91</v>
      </c>
      <c r="G84" s="9" t="str">
        <f>_xll.SNL.Clients.Office.Excel.Functions.SPG(A84, "IQ_SECTOR")</f>
        <v>Consumer Discretionary</v>
      </c>
      <c r="H84" s="9" t="str">
        <f>_xll.SNL.Clients.Office.Excel.Functions.SPG(A84, "IQ_INDUSTRY_GROUP")</f>
        <v>Consumer Services</v>
      </c>
      <c r="I84" s="9" t="str">
        <f>_xll.SNL.Clients.Office.Excel.Functions.SPG(A84, "IQ_INDUSTRY")</f>
        <v>Hotels, Restaurants and Leisure</v>
      </c>
      <c r="J84" s="9" t="str">
        <f>_xll.SNL.Clients.Office.Excel.Functions.SPG(A84, "IQ_PRIMARY_INDUSTRY")</f>
        <v>Restaurants</v>
      </c>
      <c r="K84" s="9" t="str">
        <f>_xll.SNL.Clients.Office.Excel.Functions.SPG(A84, "NAICS_CODE", "Primary")</f>
        <v>722511 - Full-Service Restaurants</v>
      </c>
      <c r="L84" s="9" t="str">
        <f>_xll.SNL.Clients.Office.Excel.Functions.SPG(A84, "SP_TOPICTAG")</f>
        <v/>
      </c>
      <c r="M84" s="5">
        <f>_xll.SNL.Clients.Office.Excel.Functions.SPG(A84, "SP_PCT_SHARES_OWNED_ALL_INSTITUTIONS")</f>
        <v>85.2</v>
      </c>
      <c r="N84" s="9" t="str">
        <f>_xll.SNL.Clients.Office.Excel.Functions.SPG(A84, "RD_CREDIT_RATING_GLOBAL", "Issuer Credit Rating", "Local Currency LT|0")</f>
        <v/>
      </c>
      <c r="O84" s="9" t="str">
        <f>_xll.SNL.Clients.Office.Excel.Functions.SPG(A84, "RD_CWOL_GLOBAL", "Issuer Credit Rating", "Local Currency LT|0")</f>
        <v/>
      </c>
      <c r="P84" s="9" t="str">
        <f>_xll.SNL.Clients.Office.Excel.Functions.SPG(A84, "RD_RATING_ACTION_GLOBAL", "Issuer Credit Rating", "Local Currency LT|0")</f>
        <v/>
      </c>
      <c r="Q84" s="10" t="str">
        <f>_xll.SNL.Clients.Office.Excel.Functions.SPG(A84, "RD_LAST_REVIEW_DATE_GLOBAL", "Issuer Credit Rating", "Local Currency LT")</f>
        <v/>
      </c>
      <c r="R84" s="10" t="str">
        <f>_xll.SNL.Clients.Office.Excel.Functions.SPG(A84, "RD_CREDIT_RATING_DATE_GLOBAL", "Issuer Credit Rating", "Local Currency LT|0")</f>
        <v/>
      </c>
      <c r="S84" s="10" t="str">
        <f>_xll.SNL.Clients.Office.Excel.Functions.SPG(A84, "RD_CREDIT_WATCH_OUTLOOK_DATE_GLOBAL", "Issuer Credit Rating", "Local Currency LT|0")</f>
        <v/>
      </c>
    </row>
    <row r="85" spans="1:19" x14ac:dyDescent="0.3">
      <c r="A85" t="s">
        <v>1119</v>
      </c>
      <c r="B85" s="10">
        <f>_xll.ciqfunctions.udf.CIQ(A85,"IQ_FIRSTPRICINGDATE")</f>
        <v>42671</v>
      </c>
      <c r="C85" s="5">
        <f>_xll.SNL.Clients.Office.Excel.Functions.SPG(A85, "SP_VOLUME_AVG_WEEKLY_TO_SHARES_OUT", , "1M")</f>
        <v>4.4682705660038309</v>
      </c>
      <c r="D85" s="5">
        <f>_xll.SNL.Clients.Office.Excel.Functions.SPG(A85, "SP_VOLUME_AVG_WEEKLY_TO_SHARES_OUT", , "3M")</f>
        <v>4.7331189448801503</v>
      </c>
      <c r="E85" s="5">
        <f>_xll.SNL.Clients.Office.Excel.Functions.SPG(A85, "SP_VOLUME_AVG_DAILY_TO_1YR_AVG_DAILY", , "1M")</f>
        <v>65.36</v>
      </c>
      <c r="F85" s="5">
        <f>_xll.SNL.Clients.Office.Excel.Functions.SPG(A85, "SP_VOLUME_AVG_DAILY_TO_1YR_AVG_DAILY", , "3M")</f>
        <v>69.23</v>
      </c>
      <c r="G85" s="9" t="str">
        <f>_xll.SNL.Clients.Office.Excel.Functions.SPG(A85, "IQ_SECTOR")</f>
        <v>Information Technology</v>
      </c>
      <c r="H85" s="9" t="str">
        <f>_xll.SNL.Clients.Office.Excel.Functions.SPG(A85, "IQ_INDUSTRY_GROUP")</f>
        <v>Software and Services</v>
      </c>
      <c r="I85" s="9" t="str">
        <f>_xll.SNL.Clients.Office.Excel.Functions.SPG(A85, "IQ_INDUSTRY")</f>
        <v>Software</v>
      </c>
      <c r="J85" s="9" t="str">
        <f>_xll.SNL.Clients.Office.Excel.Functions.SPG(A85, "IQ_PRIMARY_INDUSTRY")</f>
        <v>Application Software</v>
      </c>
      <c r="K85" s="9" t="str">
        <f>_xll.SNL.Clients.Office.Excel.Functions.SPG(A85, "NAICS_CODE", "Primary")</f>
        <v>513210 - Software Publishers</v>
      </c>
      <c r="L85" s="9" t="str">
        <f>_xll.SNL.Clients.Office.Excel.Functions.SPG(A85, "SP_TOPICTAG")</f>
        <v>Invoice Management Software; Software Development; Cloud Management; Data Integration; Customer Relationship Management; Cloud Infrastructure; Process Automation</v>
      </c>
      <c r="M85" s="5">
        <f>_xll.SNL.Clients.Office.Excel.Functions.SPG(A85, "SP_PCT_SHARES_OWNED_ALL_INSTITUTIONS")</f>
        <v>88.15</v>
      </c>
      <c r="N85" s="9" t="str">
        <f>_xll.SNL.Clients.Office.Excel.Functions.SPG(A85, "RD_CREDIT_RATING_GLOBAL", "Issuer Credit Rating", "Local Currency LT|0")</f>
        <v/>
      </c>
      <c r="O85" s="9" t="str">
        <f>_xll.SNL.Clients.Office.Excel.Functions.SPG(A85, "RD_CWOL_GLOBAL", "Issuer Credit Rating", "Local Currency LT|0")</f>
        <v/>
      </c>
      <c r="P85" s="9" t="str">
        <f>_xll.SNL.Clients.Office.Excel.Functions.SPG(A85, "RD_RATING_ACTION_GLOBAL", "Issuer Credit Rating", "Local Currency LT|0")</f>
        <v/>
      </c>
      <c r="Q85" s="10" t="str">
        <f>_xll.SNL.Clients.Office.Excel.Functions.SPG(A85, "RD_LAST_REVIEW_DATE_GLOBAL", "Issuer Credit Rating", "Local Currency LT")</f>
        <v/>
      </c>
      <c r="R85" s="10" t="str">
        <f>_xll.SNL.Clients.Office.Excel.Functions.SPG(A85, "RD_CREDIT_RATING_DATE_GLOBAL", "Issuer Credit Rating", "Local Currency LT|0")</f>
        <v/>
      </c>
      <c r="S85" s="10" t="str">
        <f>_xll.SNL.Clients.Office.Excel.Functions.SPG(A85, "RD_CREDIT_WATCH_OUTLOOK_DATE_GLOBAL", "Issuer Credit Rating", "Local Currency LT|0")</f>
        <v/>
      </c>
    </row>
    <row r="86" spans="1:19" x14ac:dyDescent="0.3">
      <c r="A86" t="s">
        <v>1120</v>
      </c>
      <c r="B86" s="10">
        <f>_xll.ciqfunctions.udf.CIQ(A86,"IQ_FIRSTPRICINGDATE")</f>
        <v>29584</v>
      </c>
      <c r="C86" s="5">
        <f>_xll.SNL.Clients.Office.Excel.Functions.SPG(A86, "SP_VOLUME_AVG_WEEKLY_TO_SHARES_OUT", , "1M")</f>
        <v>4.2407163637434628</v>
      </c>
      <c r="D86" s="5">
        <f>_xll.SNL.Clients.Office.Excel.Functions.SPG(A86, "SP_VOLUME_AVG_WEEKLY_TO_SHARES_OUT", , "3M")</f>
        <v>4.297441935262186</v>
      </c>
      <c r="E86" s="5">
        <f>_xll.SNL.Clients.Office.Excel.Functions.SPG(A86, "SP_VOLUME_AVG_DAILY_TO_1YR_AVG_DAILY", , "1M")</f>
        <v>81.69</v>
      </c>
      <c r="F86" s="5">
        <f>_xll.SNL.Clients.Office.Excel.Functions.SPG(A86, "SP_VOLUME_AVG_DAILY_TO_1YR_AVG_DAILY", , "3M")</f>
        <v>82.78</v>
      </c>
      <c r="G86" s="9" t="str">
        <f>_xll.SNL.Clients.Office.Excel.Functions.SPG(A86, "IQ_SECTOR")</f>
        <v>Financials</v>
      </c>
      <c r="H86" s="9" t="str">
        <f>_xll.SNL.Clients.Office.Excel.Functions.SPG(A86, "IQ_INDUSTRY_GROUP")</f>
        <v>Financial Services</v>
      </c>
      <c r="I86" s="9" t="str">
        <f>_xll.SNL.Clients.Office.Excel.Functions.SPG(A86, "IQ_INDUSTRY")</f>
        <v>Mortgage Real Estate Investment Trusts (REITs)</v>
      </c>
      <c r="J86" s="9" t="str">
        <f>_xll.SNL.Clients.Office.Excel.Functions.SPG(A86, "IQ_PRIMARY_INDUSTRY")</f>
        <v>Mortgage REITs</v>
      </c>
      <c r="K86" s="9" t="str">
        <f>_xll.SNL.Clients.Office.Excel.Functions.SPG(A86, "NAICS_CODE", "Primary")</f>
        <v>525990 - Other Financial Vehicles</v>
      </c>
      <c r="L86" s="9" t="str">
        <f>_xll.SNL.Clients.Office.Excel.Functions.SPG(A86, "SP_TOPICTAG")</f>
        <v/>
      </c>
      <c r="M86" s="5">
        <f>_xll.SNL.Clients.Office.Excel.Functions.SPG(A86, "SP_PCT_SHARES_OWNED_ALL_INSTITUTIONS")</f>
        <v>65.13</v>
      </c>
      <c r="N86" s="9" t="str">
        <f>_xll.SNL.Clients.Office.Excel.Functions.SPG(A86, "RD_CREDIT_RATING_GLOBAL", "Issuer Credit Rating", "Local Currency LT|0")</f>
        <v>B+</v>
      </c>
      <c r="O86" s="9" t="str">
        <f>_xll.SNL.Clients.Office.Excel.Functions.SPG(A86, "RD_CWOL_GLOBAL", "Issuer Credit Rating", "Local Currency LT|0")</f>
        <v>Negative</v>
      </c>
      <c r="P86" s="9" t="str">
        <f>_xll.SNL.Clients.Office.Excel.Functions.SPG(A86, "RD_RATING_ACTION_GLOBAL", "Issuer Credit Rating", "Local Currency LT|0")</f>
        <v>CreditWatch/Outlook (08/27/2024)</v>
      </c>
      <c r="Q86" s="10">
        <f>_xll.SNL.Clients.Office.Excel.Functions.SPG(A86, "RD_LAST_REVIEW_DATE_GLOBAL", "Issuer Credit Rating", "Local Currency LT")</f>
        <v>45617</v>
      </c>
      <c r="R86" s="10">
        <f>_xll.SNL.Clients.Office.Excel.Functions.SPG(A86, "RD_CREDIT_RATING_DATE_GLOBAL", "Issuer Credit Rating", "Local Currency LT|0")</f>
        <v>45350</v>
      </c>
      <c r="S86" s="10">
        <f>_xll.SNL.Clients.Office.Excel.Functions.SPG(A86, "RD_CREDIT_WATCH_OUTLOOK_DATE_GLOBAL", "Issuer Credit Rating", "Local Currency LT|0")</f>
        <v>45531</v>
      </c>
    </row>
    <row r="87" spans="1:19" x14ac:dyDescent="0.3">
      <c r="A87" t="s">
        <v>1121</v>
      </c>
      <c r="B87" s="10">
        <f>_xll.ciqfunctions.udf.CIQ(A87,"IQ_FIRSTPRICINGDATE")</f>
        <v>41129</v>
      </c>
      <c r="C87" s="5">
        <f>_xll.SNL.Clients.Office.Excel.Functions.SPG(A87, "SP_VOLUME_AVG_WEEKLY_TO_SHARES_OUT", , "1M")</f>
        <v>8.9185487228535454</v>
      </c>
      <c r="D87" s="5">
        <f>_xll.SNL.Clients.Office.Excel.Functions.SPG(A87, "SP_VOLUME_AVG_WEEKLY_TO_SHARES_OUT", , "3M")</f>
        <v>10.982118770385719</v>
      </c>
      <c r="E87" s="5">
        <f>_xll.SNL.Clients.Office.Excel.Functions.SPG(A87, "SP_VOLUME_AVG_DAILY_TO_1YR_AVG_DAILY", , "1M")</f>
        <v>94.58</v>
      </c>
      <c r="F87" s="5">
        <f>_xll.SNL.Clients.Office.Excel.Functions.SPG(A87, "SP_VOLUME_AVG_DAILY_TO_1YR_AVG_DAILY", , "3M")</f>
        <v>116.47</v>
      </c>
      <c r="G87" s="9" t="str">
        <f>_xll.SNL.Clients.Office.Excel.Functions.SPG(A87, "IQ_SECTOR")</f>
        <v>Consumer Discretionary</v>
      </c>
      <c r="H87" s="9" t="str">
        <f>_xll.SNL.Clients.Office.Excel.Functions.SPG(A87, "IQ_INDUSTRY_GROUP")</f>
        <v>Consumer Services</v>
      </c>
      <c r="I87" s="9" t="str">
        <f>_xll.SNL.Clients.Office.Excel.Functions.SPG(A87, "IQ_INDUSTRY")</f>
        <v>Hotels, Restaurants and Leisure</v>
      </c>
      <c r="J87" s="9" t="str">
        <f>_xll.SNL.Clients.Office.Excel.Functions.SPG(A87, "IQ_PRIMARY_INDUSTRY")</f>
        <v>Restaurants</v>
      </c>
      <c r="K87" s="9" t="str">
        <f>_xll.SNL.Clients.Office.Excel.Functions.SPG(A87, "NAICS_CODE", "Primary")</f>
        <v>722511 - Full-Service Restaurants</v>
      </c>
      <c r="L87" s="9" t="str">
        <f>_xll.SNL.Clients.Office.Excel.Functions.SPG(A87, "SP_TOPICTAG")</f>
        <v/>
      </c>
      <c r="M87" s="5">
        <f>_xll.SNL.Clients.Office.Excel.Functions.SPG(A87, "SP_PCT_SHARES_OWNED_ALL_INSTITUTIONS")</f>
        <v>93.65</v>
      </c>
      <c r="N87" s="9" t="str">
        <f>_xll.SNL.Clients.Office.Excel.Functions.SPG(A87, "RD_CREDIT_RATING_GLOBAL", "Issuer Credit Rating", "Local Currency LT|0")</f>
        <v>BB-</v>
      </c>
      <c r="O87" s="9" t="str">
        <f>_xll.SNL.Clients.Office.Excel.Functions.SPG(A87, "RD_CWOL_GLOBAL", "Issuer Credit Rating", "Local Currency LT|0")</f>
        <v>Positive</v>
      </c>
      <c r="P87" s="9" t="str">
        <f>_xll.SNL.Clients.Office.Excel.Functions.SPG(A87, "RD_RATING_ACTION_GLOBAL", "Issuer Credit Rating", "Local Currency LT|0")</f>
        <v>CreditWatch/Outlook (08/09/2023)</v>
      </c>
      <c r="Q87" s="10">
        <f>_xll.SNL.Clients.Office.Excel.Functions.SPG(A87, "RD_LAST_REVIEW_DATE_GLOBAL", "Issuer Credit Rating", "Local Currency LT")</f>
        <v>45524</v>
      </c>
      <c r="R87" s="10">
        <f>_xll.SNL.Clients.Office.Excel.Functions.SPG(A87, "RD_CREDIT_RATING_DATE_GLOBAL", "Issuer Credit Rating", "Local Currency LT|0")</f>
        <v>44425</v>
      </c>
      <c r="S87" s="10">
        <f>_xll.SNL.Clients.Office.Excel.Functions.SPG(A87, "RD_CREDIT_WATCH_OUTLOOK_DATE_GLOBAL", "Issuer Credit Rating", "Local Currency LT|0")</f>
        <v>45147</v>
      </c>
    </row>
    <row r="88" spans="1:19" x14ac:dyDescent="0.3">
      <c r="A88" t="s">
        <v>1122</v>
      </c>
      <c r="B88" s="10">
        <f>_xll.ciqfunctions.udf.CIQ(A88,"IQ_FIRSTPRICINGDATE")</f>
        <v>41311</v>
      </c>
      <c r="C88" s="5">
        <f>_xll.SNL.Clients.Office.Excel.Functions.SPG(A88, "SP_VOLUME_AVG_WEEKLY_TO_SHARES_OUT", , "1M")</f>
        <v>3.5975044734032471</v>
      </c>
      <c r="D88" s="5">
        <f>_xll.SNL.Clients.Office.Excel.Functions.SPG(A88, "SP_VOLUME_AVG_WEEKLY_TO_SHARES_OUT", , "3M")</f>
        <v>3.6236117396675005</v>
      </c>
      <c r="E88" s="5">
        <f>_xll.SNL.Clients.Office.Excel.Functions.SPG(A88, "SP_VOLUME_AVG_DAILY_TO_1YR_AVG_DAILY", , "1M")</f>
        <v>88.6</v>
      </c>
      <c r="F88" s="5">
        <f>_xll.SNL.Clients.Office.Excel.Functions.SPG(A88, "SP_VOLUME_AVG_DAILY_TO_1YR_AVG_DAILY", , "3M")</f>
        <v>89.24</v>
      </c>
      <c r="G88" s="9" t="str">
        <f>_xll.SNL.Clients.Office.Excel.Functions.SPG(A88, "IQ_SECTOR")</f>
        <v>Industrials</v>
      </c>
      <c r="H88" s="9" t="str">
        <f>_xll.SNL.Clients.Office.Excel.Functions.SPG(A88, "IQ_INDUSTRY_GROUP")</f>
        <v>Capital Goods</v>
      </c>
      <c r="I88" s="9" t="str">
        <f>_xll.SNL.Clients.Office.Excel.Functions.SPG(A88, "IQ_INDUSTRY")</f>
        <v>Trading Companies and Distributors</v>
      </c>
      <c r="J88" s="9" t="str">
        <f>_xll.SNL.Clients.Office.Excel.Functions.SPG(A88, "IQ_PRIMARY_INDUSTRY")</f>
        <v>Trading Companies and Distributors</v>
      </c>
      <c r="K88" s="9" t="str">
        <f>_xll.SNL.Clients.Office.Excel.Functions.SPG(A88, "NAICS_CODE", "Primary")</f>
        <v>423310 - Lumber, Plywood, Millwork, and Wood Panel Merchant Wholesalers</v>
      </c>
      <c r="L88" s="9" t="str">
        <f>_xll.SNL.Clients.Office.Excel.Functions.SPG(A88, "SP_TOPICTAG")</f>
        <v>Home Improvement</v>
      </c>
      <c r="M88" s="5">
        <f>_xll.SNL.Clients.Office.Excel.Functions.SPG(A88, "SP_PCT_SHARES_OWNED_ALL_INSTITUTIONS")</f>
        <v>98.55</v>
      </c>
      <c r="N88" s="9" t="str">
        <f>_xll.SNL.Clients.Office.Excel.Functions.SPG(A88, "RD_CREDIT_RATING_GLOBAL", "Issuer Credit Rating", "Local Currency LT|0")</f>
        <v>BB</v>
      </c>
      <c r="O88" s="9" t="str">
        <f>_xll.SNL.Clients.Office.Excel.Functions.SPG(A88, "RD_CWOL_GLOBAL", "Issuer Credit Rating", "Local Currency LT|0")</f>
        <v>Stable</v>
      </c>
      <c r="P88" s="9" t="str">
        <f>_xll.SNL.Clients.Office.Excel.Functions.SPG(A88, "RD_RATING_ACTION_GLOBAL", "Issuer Credit Rating", "Local Currency LT|0")</f>
        <v>Upgrade | CreditWatch/Outlook (04/17/2024)</v>
      </c>
      <c r="Q88" s="10">
        <f>_xll.SNL.Clients.Office.Excel.Functions.SPG(A88, "RD_LAST_REVIEW_DATE_GLOBAL", "Issuer Credit Rating", "Local Currency LT")</f>
        <v>45568</v>
      </c>
      <c r="R88" s="10">
        <f>_xll.SNL.Clients.Office.Excel.Functions.SPG(A88, "RD_CREDIT_RATING_DATE_GLOBAL", "Issuer Credit Rating", "Local Currency LT|0")</f>
        <v>45399</v>
      </c>
      <c r="S88" s="10">
        <f>_xll.SNL.Clients.Office.Excel.Functions.SPG(A88, "RD_CREDIT_WATCH_OUTLOOK_DATE_GLOBAL", "Issuer Credit Rating", "Local Currency LT|0")</f>
        <v>45399</v>
      </c>
    </row>
    <row r="89" spans="1:19" x14ac:dyDescent="0.3">
      <c r="A89" t="s">
        <v>1123</v>
      </c>
      <c r="B89" s="10">
        <f>_xll.ciqfunctions.udf.CIQ(A89,"IQ_FIRSTPRICINGDATE")</f>
        <v>41943</v>
      </c>
      <c r="C89" s="5">
        <f>_xll.SNL.Clients.Office.Excel.Functions.SPG(A89, "SP_VOLUME_AVG_WEEKLY_TO_SHARES_OUT", , "1M")</f>
        <v>16.970943813999344</v>
      </c>
      <c r="D89" s="5">
        <f>_xll.SNL.Clients.Office.Excel.Functions.SPG(A89, "SP_VOLUME_AVG_WEEKLY_TO_SHARES_OUT", , "3M")</f>
        <v>12.886296608390351</v>
      </c>
      <c r="E89" s="5">
        <f>_xll.SNL.Clients.Office.Excel.Functions.SPG(A89, "SP_VOLUME_AVG_DAILY_TO_1YR_AVG_DAILY", , "1M")</f>
        <v>139.72</v>
      </c>
      <c r="F89" s="5">
        <f>_xll.SNL.Clients.Office.Excel.Functions.SPG(A89, "SP_VOLUME_AVG_DAILY_TO_1YR_AVG_DAILY", , "3M")</f>
        <v>106.09</v>
      </c>
      <c r="G89" s="9" t="str">
        <f>_xll.SNL.Clients.Office.Excel.Functions.SPG(A89, "IQ_SECTOR")</f>
        <v>Consumer Discretionary</v>
      </c>
      <c r="H89" s="9" t="str">
        <f>_xll.SNL.Clients.Office.Excel.Functions.SPG(A89, "IQ_INDUSTRY_GROUP")</f>
        <v>Consumer Discretionary Distribution and Retail</v>
      </c>
      <c r="I89" s="9" t="str">
        <f>_xll.SNL.Clients.Office.Excel.Functions.SPG(A89, "IQ_INDUSTRY")</f>
        <v>Specialty Retail</v>
      </c>
      <c r="J89" s="9" t="str">
        <f>_xll.SNL.Clients.Office.Excel.Functions.SPG(A89, "IQ_PRIMARY_INDUSTRY")</f>
        <v>Apparel Retail</v>
      </c>
      <c r="K89" s="9" t="str">
        <f>_xll.SNL.Clients.Office.Excel.Functions.SPG(A89, "NAICS_CODE", "Primary")</f>
        <v>4581 - Clothing and Clothing Accessories Retailers</v>
      </c>
      <c r="L89" s="9" t="str">
        <f>_xll.SNL.Clients.Office.Excel.Functions.SPG(A89, "SP_TOPICTAG")</f>
        <v>Lifestyle; Virtual Goods; Smart Clothing</v>
      </c>
      <c r="M89" s="5">
        <f>_xll.SNL.Clients.Office.Excel.Functions.SPG(A89, "SP_PCT_SHARES_OWNED_ALL_INSTITUTIONS")</f>
        <v>112.74</v>
      </c>
      <c r="N89" s="9" t="str">
        <f>_xll.SNL.Clients.Office.Excel.Functions.SPG(A89, "RD_CREDIT_RATING_GLOBAL", "Issuer Credit Rating", "Local Currency LT|0")</f>
        <v/>
      </c>
      <c r="O89" s="9" t="str">
        <f>_xll.SNL.Clients.Office.Excel.Functions.SPG(A89, "RD_CWOL_GLOBAL", "Issuer Credit Rating", "Local Currency LT|0")</f>
        <v/>
      </c>
      <c r="P89" s="9" t="str">
        <f>_xll.SNL.Clients.Office.Excel.Functions.SPG(A89, "RD_RATING_ACTION_GLOBAL", "Issuer Credit Rating", "Local Currency LT|0")</f>
        <v/>
      </c>
      <c r="Q89" s="10" t="str">
        <f>_xll.SNL.Clients.Office.Excel.Functions.SPG(A89, "RD_LAST_REVIEW_DATE_GLOBAL", "Issuer Credit Rating", "Local Currency LT")</f>
        <v/>
      </c>
      <c r="R89" s="10" t="str">
        <f>_xll.SNL.Clients.Office.Excel.Functions.SPG(A89, "RD_CREDIT_RATING_DATE_GLOBAL", "Issuer Credit Rating", "Local Currency LT|0")</f>
        <v/>
      </c>
      <c r="S89" s="10" t="str">
        <f>_xll.SNL.Clients.Office.Excel.Functions.SPG(A89, "RD_CREDIT_WATCH_OUTLOOK_DATE_GLOBAL", "Issuer Credit Rating", "Local Currency LT|0")</f>
        <v/>
      </c>
    </row>
    <row r="90" spans="1:19" x14ac:dyDescent="0.3">
      <c r="A90" t="s">
        <v>1124</v>
      </c>
      <c r="B90" s="10">
        <f>_xll.ciqfunctions.udf.CIQ(A90,"IQ_FIRSTPRICINGDATE")</f>
        <v>42027</v>
      </c>
      <c r="C90" s="5">
        <f>_xll.SNL.Clients.Office.Excel.Functions.SPG(A90, "SP_VOLUME_AVG_WEEKLY_TO_SHARES_OUT", , "1M")</f>
        <v>4.7723212299257618</v>
      </c>
      <c r="D90" s="5">
        <f>_xll.SNL.Clients.Office.Excel.Functions.SPG(A90, "SP_VOLUME_AVG_WEEKLY_TO_SHARES_OUT", , "3M")</f>
        <v>5.9388480954783427</v>
      </c>
      <c r="E90" s="5">
        <f>_xll.SNL.Clients.Office.Excel.Functions.SPG(A90, "SP_VOLUME_AVG_DAILY_TO_1YR_AVG_DAILY", , "1M")</f>
        <v>68.69</v>
      </c>
      <c r="F90" s="5">
        <f>_xll.SNL.Clients.Office.Excel.Functions.SPG(A90, "SP_VOLUME_AVG_DAILY_TO_1YR_AVG_DAILY", , "3M")</f>
        <v>85.48</v>
      </c>
      <c r="G90" s="9" t="str">
        <f>_xll.SNL.Clients.Office.Excel.Functions.SPG(A90, "IQ_SECTOR")</f>
        <v>Information Technology</v>
      </c>
      <c r="H90" s="9" t="str">
        <f>_xll.SNL.Clients.Office.Excel.Functions.SPG(A90, "IQ_INDUSTRY_GROUP")</f>
        <v>Software and Services</v>
      </c>
      <c r="I90" s="9" t="str">
        <f>_xll.SNL.Clients.Office.Excel.Functions.SPG(A90, "IQ_INDUSTRY")</f>
        <v>Software</v>
      </c>
      <c r="J90" s="9" t="str">
        <f>_xll.SNL.Clients.Office.Excel.Functions.SPG(A90, "IQ_PRIMARY_INDUSTRY")</f>
        <v>Application Software</v>
      </c>
      <c r="K90" s="9" t="str">
        <f>_xll.SNL.Clients.Office.Excel.Functions.SPG(A90, "NAICS_CODE", "Primary")</f>
        <v>518210 - Computing Infrastructure Providers, Data Processing, Web Hosting, and Related Services</v>
      </c>
      <c r="L90" s="9" t="str">
        <f>_xll.SNL.Clients.Office.Excel.Functions.SPG(A90, "SP_TOPICTAG")</f>
        <v>Software Development; Cloud Management; Data Integration; Data Protection; Cloud Security; Cloud Storage; Team Collaboration</v>
      </c>
      <c r="M90" s="5">
        <f>_xll.SNL.Clients.Office.Excel.Functions.SPG(A90, "SP_PCT_SHARES_OWNED_ALL_INSTITUTIONS")</f>
        <v>101.94</v>
      </c>
      <c r="N90" s="9" t="str">
        <f>_xll.SNL.Clients.Office.Excel.Functions.SPG(A90, "RD_CREDIT_RATING_GLOBAL", "Issuer Credit Rating", "Local Currency LT|0")</f>
        <v/>
      </c>
      <c r="O90" s="9" t="str">
        <f>_xll.SNL.Clients.Office.Excel.Functions.SPG(A90, "RD_CWOL_GLOBAL", "Issuer Credit Rating", "Local Currency LT|0")</f>
        <v/>
      </c>
      <c r="P90" s="9" t="str">
        <f>_xll.SNL.Clients.Office.Excel.Functions.SPG(A90, "RD_RATING_ACTION_GLOBAL", "Issuer Credit Rating", "Local Currency LT|0")</f>
        <v/>
      </c>
      <c r="Q90" s="10" t="str">
        <f>_xll.SNL.Clients.Office.Excel.Functions.SPG(A90, "RD_LAST_REVIEW_DATE_GLOBAL", "Issuer Credit Rating", "Local Currency LT")</f>
        <v/>
      </c>
      <c r="R90" s="10" t="str">
        <f>_xll.SNL.Clients.Office.Excel.Functions.SPG(A90, "RD_CREDIT_RATING_DATE_GLOBAL", "Issuer Credit Rating", "Local Currency LT|0")</f>
        <v/>
      </c>
      <c r="S90" s="10" t="str">
        <f>_xll.SNL.Clients.Office.Excel.Functions.SPG(A90, "RD_CREDIT_WATCH_OUTLOOK_DATE_GLOBAL", "Issuer Credit Rating", "Local Currency LT|0")</f>
        <v/>
      </c>
    </row>
    <row r="91" spans="1:19" x14ac:dyDescent="0.3">
      <c r="A91" t="s">
        <v>1125</v>
      </c>
      <c r="B91" s="10">
        <f>_xll.ciqfunctions.udf.CIQ(A91,"IQ_FIRSTPRICINGDATE")</f>
        <v>30861</v>
      </c>
      <c r="C91" s="5">
        <f>_xll.SNL.Clients.Office.Excel.Functions.SPG(A91, "SP_VOLUME_AVG_WEEKLY_TO_SHARES_OUT", , "1M")</f>
        <v>2.4760834015686388</v>
      </c>
      <c r="D91" s="5">
        <f>_xll.SNL.Clients.Office.Excel.Functions.SPG(A91, "SP_VOLUME_AVG_WEEKLY_TO_SHARES_OUT", , "3M")</f>
        <v>3.0137703724782581</v>
      </c>
      <c r="E91" s="5">
        <f>_xll.SNL.Clients.Office.Excel.Functions.SPG(A91, "SP_VOLUME_AVG_DAILY_TO_1YR_AVG_DAILY", , "1M")</f>
        <v>81.47</v>
      </c>
      <c r="F91" s="5">
        <f>_xll.SNL.Clients.Office.Excel.Functions.SPG(A91, "SP_VOLUME_AVG_DAILY_TO_1YR_AVG_DAILY", , "3M")</f>
        <v>99.16</v>
      </c>
      <c r="G91" s="9" t="str">
        <f>_xll.SNL.Clients.Office.Excel.Functions.SPG(A91, "IQ_SECTOR")</f>
        <v>Industrials</v>
      </c>
      <c r="H91" s="9" t="str">
        <f>_xll.SNL.Clients.Office.Excel.Functions.SPG(A91, "IQ_INDUSTRY_GROUP")</f>
        <v>Commercial and Professional Services</v>
      </c>
      <c r="I91" s="9" t="str">
        <f>_xll.SNL.Clients.Office.Excel.Functions.SPG(A91, "IQ_INDUSTRY")</f>
        <v>Commercial Services and Supplies</v>
      </c>
      <c r="J91" s="9" t="str">
        <f>_xll.SNL.Clients.Office.Excel.Functions.SPG(A91, "IQ_PRIMARY_INDUSTRY")</f>
        <v>Commercial Printing</v>
      </c>
      <c r="K91" s="9" t="str">
        <f>_xll.SNL.Clients.Office.Excel.Functions.SPG(A91, "NAICS_CODE", "Primary")</f>
        <v>323111 - Commercial Printing (except Screen and Books)</v>
      </c>
      <c r="L91" s="9" t="str">
        <f>_xll.SNL.Clients.Office.Excel.Functions.SPG(A91, "SP_TOPICTAG")</f>
        <v>RFID (Radio Frequency Identification); Customer Relationship Management; Authorization and Access Control; Biometrics</v>
      </c>
      <c r="M91" s="5">
        <f>_xll.SNL.Clients.Office.Excel.Functions.SPG(A91, "SP_PCT_SHARES_OWNED_ALL_INSTITUTIONS")</f>
        <v>75.87</v>
      </c>
      <c r="N91" s="9" t="str">
        <f>_xll.SNL.Clients.Office.Excel.Functions.SPG(A91, "RD_CREDIT_RATING_GLOBAL", "Issuer Credit Rating", "Local Currency LT|0")</f>
        <v/>
      </c>
      <c r="O91" s="9" t="str">
        <f>_xll.SNL.Clients.Office.Excel.Functions.SPG(A91, "RD_CWOL_GLOBAL", "Issuer Credit Rating", "Local Currency LT|0")</f>
        <v/>
      </c>
      <c r="P91" s="9" t="str">
        <f>_xll.SNL.Clients.Office.Excel.Functions.SPG(A91, "RD_RATING_ACTION_GLOBAL", "Issuer Credit Rating", "Local Currency LT|0")</f>
        <v/>
      </c>
      <c r="Q91" s="10" t="str">
        <f>_xll.SNL.Clients.Office.Excel.Functions.SPG(A91, "RD_LAST_REVIEW_DATE_GLOBAL", "Issuer Credit Rating", "Local Currency LT")</f>
        <v/>
      </c>
      <c r="R91" s="10" t="str">
        <f>_xll.SNL.Clients.Office.Excel.Functions.SPG(A91, "RD_CREDIT_RATING_DATE_GLOBAL", "Issuer Credit Rating", "Local Currency LT|0")</f>
        <v/>
      </c>
      <c r="S91" s="10" t="str">
        <f>_xll.SNL.Clients.Office.Excel.Functions.SPG(A91, "RD_CREDIT_WATCH_OUTLOOK_DATE_GLOBAL", "Issuer Credit Rating", "Local Currency LT|0")</f>
        <v/>
      </c>
    </row>
    <row r="92" spans="1:19" x14ac:dyDescent="0.3">
      <c r="A92" t="s">
        <v>1126</v>
      </c>
      <c r="B92" s="10">
        <f>_xll.ciqfunctions.udf.CIQ(A92,"IQ_FIRSTPRICINGDATE")</f>
        <v>31616</v>
      </c>
      <c r="C92" s="5">
        <f>_xll.SNL.Clients.Office.Excel.Functions.SPG(A92, "SP_VOLUME_AVG_WEEKLY_TO_SHARES_OUT", , "1M")</f>
        <v>7.8650394198513549</v>
      </c>
      <c r="D92" s="5">
        <f>_xll.SNL.Clients.Office.Excel.Functions.SPG(A92, "SP_VOLUME_AVG_WEEKLY_TO_SHARES_OUT", , "3M")</f>
        <v>6.4276883799697764</v>
      </c>
      <c r="E92" s="5">
        <f>_xll.SNL.Clients.Office.Excel.Functions.SPG(A92, "SP_VOLUME_AVG_DAILY_TO_1YR_AVG_DAILY", , "1M")</f>
        <v>144.56</v>
      </c>
      <c r="F92" s="5">
        <f>_xll.SNL.Clients.Office.Excel.Functions.SPG(A92, "SP_VOLUME_AVG_DAILY_TO_1YR_AVG_DAILY", , "3M")</f>
        <v>118.14</v>
      </c>
      <c r="G92" s="9" t="str">
        <f>_xll.SNL.Clients.Office.Excel.Functions.SPG(A92, "IQ_SECTOR")</f>
        <v>Real Estate</v>
      </c>
      <c r="H92" s="9" t="str">
        <f>_xll.SNL.Clients.Office.Excel.Functions.SPG(A92, "IQ_INDUSTRY_GROUP")</f>
        <v>Equity Real Estate Investment Trusts (REITs)</v>
      </c>
      <c r="I92" s="9" t="str">
        <f>_xll.SNL.Clients.Office.Excel.Functions.SPG(A92, "IQ_INDUSTRY")</f>
        <v>Office REITs</v>
      </c>
      <c r="J92" s="9" t="str">
        <f>_xll.SNL.Clients.Office.Excel.Functions.SPG(A92, "IQ_PRIMARY_INDUSTRY")</f>
        <v>Office REITs</v>
      </c>
      <c r="K92" s="9" t="str">
        <f>_xll.SNL.Clients.Office.Excel.Functions.SPG(A92, "NAICS_CODE", "Primary")</f>
        <v>531110 - Lessors of Residential Buildings and Dwellings</v>
      </c>
      <c r="L92" s="9" t="str">
        <f>_xll.SNL.Clients.Office.Excel.Functions.SPG(A92, "SP_TOPICTAG")</f>
        <v/>
      </c>
      <c r="M92" s="5">
        <f>_xll.SNL.Clients.Office.Excel.Functions.SPG(A92, "SP_PCT_SHARES_OWNED_ALL_INSTITUTIONS")</f>
        <v>87.11</v>
      </c>
      <c r="N92" s="9" t="str">
        <f>_xll.SNL.Clients.Office.Excel.Functions.SPG(A92, "RD_CREDIT_RATING_GLOBAL", "Issuer Credit Rating", "Local Currency LT|0")</f>
        <v>BB</v>
      </c>
      <c r="O92" s="9" t="str">
        <f>_xll.SNL.Clients.Office.Excel.Functions.SPG(A92, "RD_CWOL_GLOBAL", "Issuer Credit Rating", "Local Currency LT|0")</f>
        <v>Stable</v>
      </c>
      <c r="P92" s="9" t="str">
        <f>_xll.SNL.Clients.Office.Excel.Functions.SPG(A92, "RD_RATING_ACTION_GLOBAL", "Issuer Credit Rating", "Local Currency LT|0")</f>
        <v>CreditWatch/Outlook (09/20/2024)</v>
      </c>
      <c r="Q92" s="10">
        <f>_xll.SNL.Clients.Office.Excel.Functions.SPG(A92, "RD_LAST_REVIEW_DATE_GLOBAL", "Issuer Credit Rating", "Local Currency LT")</f>
        <v>45555</v>
      </c>
      <c r="R92" s="10">
        <f>_xll.SNL.Clients.Office.Excel.Functions.SPG(A92, "RD_CREDIT_RATING_DATE_GLOBAL", "Issuer Credit Rating", "Local Currency LT|0")</f>
        <v>45307</v>
      </c>
      <c r="S92" s="10">
        <f>_xll.SNL.Clients.Office.Excel.Functions.SPG(A92, "RD_CREDIT_WATCH_OUTLOOK_DATE_GLOBAL", "Issuer Credit Rating", "Local Currency LT|0")</f>
        <v>45555</v>
      </c>
    </row>
    <row r="93" spans="1:19" x14ac:dyDescent="0.3">
      <c r="A93" t="s">
        <v>1127</v>
      </c>
      <c r="B93" s="10">
        <f>_xll.ciqfunctions.udf.CIQ(A93,"IQ_FIRSTPRICINGDATE")</f>
        <v>37050</v>
      </c>
      <c r="C93" s="5">
        <f>_xll.SNL.Clients.Office.Excel.Functions.SPG(A93, "SP_VOLUME_AVG_WEEKLY_TO_SHARES_OUT", , "1M")</f>
        <v>6.9537096304917068</v>
      </c>
      <c r="D93" s="5">
        <f>_xll.SNL.Clients.Office.Excel.Functions.SPG(A93, "SP_VOLUME_AVG_WEEKLY_TO_SHARES_OUT", , "3M")</f>
        <v>6.7574520399448126</v>
      </c>
      <c r="E93" s="5">
        <f>_xll.SNL.Clients.Office.Excel.Functions.SPG(A93, "SP_VOLUME_AVG_DAILY_TO_1YR_AVG_DAILY", , "1M")</f>
        <v>83.94</v>
      </c>
      <c r="F93" s="5">
        <f>_xll.SNL.Clients.Office.Excel.Functions.SPG(A93, "SP_VOLUME_AVG_DAILY_TO_1YR_AVG_DAILY", , "3M")</f>
        <v>81.569999999999993</v>
      </c>
      <c r="G93" s="9" t="str">
        <f>_xll.SNL.Clients.Office.Excel.Functions.SPG(A93, "IQ_SECTOR")</f>
        <v>Financials</v>
      </c>
      <c r="H93" s="9" t="str">
        <f>_xll.SNL.Clients.Office.Excel.Functions.SPG(A93, "IQ_INDUSTRY_GROUP")</f>
        <v>Financial Services</v>
      </c>
      <c r="I93" s="9" t="str">
        <f>_xll.SNL.Clients.Office.Excel.Functions.SPG(A93, "IQ_INDUSTRY")</f>
        <v>Consumer Finance</v>
      </c>
      <c r="J93" s="9" t="str">
        <f>_xll.SNL.Clients.Office.Excel.Functions.SPG(A93, "IQ_PRIMARY_INDUSTRY")</f>
        <v>Consumer Finance</v>
      </c>
      <c r="K93" s="9" t="str">
        <f>_xll.SNL.Clients.Office.Excel.Functions.SPG(A93, "NAICS_CODE", "Primary")</f>
        <v>522291 - Consumer Lending</v>
      </c>
      <c r="L93" s="9" t="str">
        <f>_xll.SNL.Clients.Office.Excel.Functions.SPG(A93, "SP_TOPICTAG")</f>
        <v>Consumer Lending; Data Integration; Data Protection; Buy Now Pay Later (BNPL)</v>
      </c>
      <c r="M93" s="5">
        <f>_xll.SNL.Clients.Office.Excel.Functions.SPG(A93, "SP_PCT_SHARES_OWNED_ALL_INSTITUTIONS")</f>
        <v>105.35</v>
      </c>
      <c r="N93" s="9" t="str">
        <f>_xll.SNL.Clients.Office.Excel.Functions.SPG(A93, "RD_CREDIT_RATING_GLOBAL", "Issuer Credit Rating", "Local Currency LT|0")</f>
        <v>BB-</v>
      </c>
      <c r="O93" s="9" t="str">
        <f>_xll.SNL.Clients.Office.Excel.Functions.SPG(A93, "RD_CWOL_GLOBAL", "Issuer Credit Rating", "Local Currency LT|0")</f>
        <v>Stable</v>
      </c>
      <c r="P93" s="9" t="str">
        <f>_xll.SNL.Clients.Office.Excel.Functions.SPG(A93, "RD_RATING_ACTION_GLOBAL", "Issuer Credit Rating", "Local Currency LT|0")</f>
        <v>New Rating | CreditWatch/Outlook (11/27/2023)</v>
      </c>
      <c r="Q93" s="10">
        <f>_xll.SNL.Clients.Office.Excel.Functions.SPG(A93, "RD_LAST_REVIEW_DATE_GLOBAL", "Issuer Credit Rating", "Local Currency LT")</f>
        <v>45635</v>
      </c>
      <c r="R93" s="10">
        <f>_xll.SNL.Clients.Office.Excel.Functions.SPG(A93, "RD_CREDIT_RATING_DATE_GLOBAL", "Issuer Credit Rating", "Local Currency LT|0")</f>
        <v>45257</v>
      </c>
      <c r="S93" s="10">
        <f>_xll.SNL.Clients.Office.Excel.Functions.SPG(A93, "RD_CREDIT_WATCH_OUTLOOK_DATE_GLOBAL", "Issuer Credit Rating", "Local Currency LT|0")</f>
        <v>45257</v>
      </c>
    </row>
    <row r="94" spans="1:19" x14ac:dyDescent="0.3">
      <c r="A94" t="s">
        <v>1128</v>
      </c>
      <c r="B94" s="10">
        <f>_xll.ciqfunctions.udf.CIQ(A94,"IQ_FIRSTPRICINGDATE")</f>
        <v>30687</v>
      </c>
      <c r="C94" s="5">
        <f>_xll.SNL.Clients.Office.Excel.Functions.SPG(A94, "SP_VOLUME_AVG_WEEKLY_TO_SHARES_OUT", , "1M")</f>
        <v>16.175770310599084</v>
      </c>
      <c r="D94" s="5">
        <f>_xll.SNL.Clients.Office.Excel.Functions.SPG(A94, "SP_VOLUME_AVG_WEEKLY_TO_SHARES_OUT", , "3M")</f>
        <v>13.428210444340655</v>
      </c>
      <c r="E94" s="5">
        <f>_xll.SNL.Clients.Office.Excel.Functions.SPG(A94, "SP_VOLUME_AVG_DAILY_TO_1YR_AVG_DAILY", , "1M")</f>
        <v>102.74</v>
      </c>
      <c r="F94" s="5">
        <f>_xll.SNL.Clients.Office.Excel.Functions.SPG(A94, "SP_VOLUME_AVG_DAILY_TO_1YR_AVG_DAILY", , "3M")</f>
        <v>85.29</v>
      </c>
      <c r="G94" s="9" t="str">
        <f>_xll.SNL.Clients.Office.Excel.Functions.SPG(A94, "IQ_SECTOR")</f>
        <v>Consumer Discretionary</v>
      </c>
      <c r="H94" s="9" t="str">
        <f>_xll.SNL.Clients.Office.Excel.Functions.SPG(A94, "IQ_INDUSTRY_GROUP")</f>
        <v>Consumer Services</v>
      </c>
      <c r="I94" s="9" t="str">
        <f>_xll.SNL.Clients.Office.Excel.Functions.SPG(A94, "IQ_INDUSTRY")</f>
        <v>Hotels, Restaurants and Leisure</v>
      </c>
      <c r="J94" s="9" t="str">
        <f>_xll.SNL.Clients.Office.Excel.Functions.SPG(A94, "IQ_PRIMARY_INDUSTRY")</f>
        <v>Restaurants</v>
      </c>
      <c r="K94" s="9" t="str">
        <f>_xll.SNL.Clients.Office.Excel.Functions.SPG(A94, "NAICS_CODE", "Primary")</f>
        <v>722511 - Full-Service Restaurants</v>
      </c>
      <c r="L94" s="9" t="str">
        <f>_xll.SNL.Clients.Office.Excel.Functions.SPG(A94, "SP_TOPICTAG")</f>
        <v>Brand Marketing; Ghost Kitchens</v>
      </c>
      <c r="M94" s="5">
        <f>_xll.SNL.Clients.Office.Excel.Functions.SPG(A94, "SP_PCT_SHARES_OWNED_ALL_INSTITUTIONS")</f>
        <v>117.53</v>
      </c>
      <c r="N94" s="9" t="str">
        <f>_xll.SNL.Clients.Office.Excel.Functions.SPG(A94, "RD_CREDIT_RATING_GLOBAL", "Issuer Credit Rating", "Local Currency LT|0")</f>
        <v>BB-</v>
      </c>
      <c r="O94" s="9" t="str">
        <f>_xll.SNL.Clients.Office.Excel.Functions.SPG(A94, "RD_CWOL_GLOBAL", "Issuer Credit Rating", "Local Currency LT|0")</f>
        <v>Positive</v>
      </c>
      <c r="P94" s="9" t="str">
        <f>_xll.SNL.Clients.Office.Excel.Functions.SPG(A94, "RD_RATING_ACTION_GLOBAL", "Issuer Credit Rating", "Local Currency LT|0")</f>
        <v>CreditWatch/Outlook (09/05/2024)</v>
      </c>
      <c r="Q94" s="10">
        <f>_xll.SNL.Clients.Office.Excel.Functions.SPG(A94, "RD_LAST_REVIEW_DATE_GLOBAL", "Issuer Credit Rating", "Local Currency LT")</f>
        <v>45560</v>
      </c>
      <c r="R94" s="10">
        <f>_xll.SNL.Clients.Office.Excel.Functions.SPG(A94, "RD_CREDIT_RATING_DATE_GLOBAL", "Issuer Credit Rating", "Local Currency LT|0")</f>
        <v>44334</v>
      </c>
      <c r="S94" s="10">
        <f>_xll.SNL.Clients.Office.Excel.Functions.SPG(A94, "RD_CREDIT_WATCH_OUTLOOK_DATE_GLOBAL", "Issuer Credit Rating", "Local Currency LT|0")</f>
        <v>45540</v>
      </c>
    </row>
    <row r="95" spans="1:19" x14ac:dyDescent="0.3">
      <c r="A95" t="s">
        <v>1129</v>
      </c>
      <c r="B95" s="10">
        <f>_xll.ciqfunctions.udf.CIQ(A95,"IQ_FIRSTPRICINGDATE")</f>
        <v>43994</v>
      </c>
      <c r="C95" s="5">
        <f>_xll.SNL.Clients.Office.Excel.Functions.SPG(A95, "SP_VOLUME_AVG_WEEKLY_TO_SHARES_OUT", , "1M")</f>
        <v>1.6252636446502593</v>
      </c>
      <c r="D95" s="5">
        <f>_xll.SNL.Clients.Office.Excel.Functions.SPG(A95, "SP_VOLUME_AVG_WEEKLY_TO_SHARES_OUT", , "3M")</f>
        <v>2.0533729103471901</v>
      </c>
      <c r="E95" s="5">
        <f>_xll.SNL.Clients.Office.Excel.Functions.SPG(A95, "SP_VOLUME_AVG_DAILY_TO_1YR_AVG_DAILY", , "1M")</f>
        <v>76.52</v>
      </c>
      <c r="F95" s="5">
        <f>_xll.SNL.Clients.Office.Excel.Functions.SPG(A95, "SP_VOLUME_AVG_DAILY_TO_1YR_AVG_DAILY", , "3M")</f>
        <v>96.68</v>
      </c>
      <c r="G95" s="9" t="str">
        <f>_xll.SNL.Clients.Office.Excel.Functions.SPG(A95, "IQ_SECTOR")</f>
        <v>Energy</v>
      </c>
      <c r="H95" s="9" t="str">
        <f>_xll.SNL.Clients.Office.Excel.Functions.SPG(A95, "IQ_INDUSTRY_GROUP")</f>
        <v>Energy</v>
      </c>
      <c r="I95" s="9" t="str">
        <f>_xll.SNL.Clients.Office.Excel.Functions.SPG(A95, "IQ_INDUSTRY")</f>
        <v>Energy Equipment and Services</v>
      </c>
      <c r="J95" s="9" t="str">
        <f>_xll.SNL.Clients.Office.Excel.Functions.SPG(A95, "IQ_PRIMARY_INDUSTRY")</f>
        <v>Oil and Gas Equipment and Services</v>
      </c>
      <c r="K95" s="9" t="str">
        <f>_xll.SNL.Clients.Office.Excel.Functions.SPG(A95, "NAICS_CODE", "Primary")</f>
        <v>213112 - Support Activities for Oil and Gas Operations</v>
      </c>
      <c r="L95" s="9" t="str">
        <f>_xll.SNL.Clients.Office.Excel.Functions.SPG(A95, "SP_TOPICTAG")</f>
        <v>Disaster Recovery; Fleet Management; Freight Service; Marine Transportation; Passenger Aircraft Manufacturing</v>
      </c>
      <c r="M95" s="5">
        <f>_xll.SNL.Clients.Office.Excel.Functions.SPG(A95, "SP_PCT_SHARES_OWNED_ALL_INSTITUTIONS")</f>
        <v>85.67</v>
      </c>
      <c r="N95" s="9" t="str">
        <f>_xll.SNL.Clients.Office.Excel.Functions.SPG(A95, "RD_CREDIT_RATING_GLOBAL", "Issuer Credit Rating", "Local Currency LT|0")</f>
        <v>B</v>
      </c>
      <c r="O95" s="9" t="str">
        <f>_xll.SNL.Clients.Office.Excel.Functions.SPG(A95, "RD_CWOL_GLOBAL", "Issuer Credit Rating", "Local Currency LT|0")</f>
        <v>Stable</v>
      </c>
      <c r="P95" s="9" t="str">
        <f>_xll.SNL.Clients.Office.Excel.Functions.SPG(A95, "RD_RATING_ACTION_GLOBAL", "Issuer Credit Rating", "Local Currency LT|0")</f>
        <v>Upgrade | CreditWatch/Outlook (02/08/2021)</v>
      </c>
      <c r="Q95" s="10">
        <f>_xll.SNL.Clients.Office.Excel.Functions.SPG(A95, "RD_LAST_REVIEW_DATE_GLOBAL", "Issuer Credit Rating", "Local Currency LT")</f>
        <v>45373</v>
      </c>
      <c r="R95" s="10">
        <f>_xll.SNL.Clients.Office.Excel.Functions.SPG(A95, "RD_CREDIT_RATING_DATE_GLOBAL", "Issuer Credit Rating", "Local Currency LT|0")</f>
        <v>44235</v>
      </c>
      <c r="S95" s="10">
        <f>_xll.SNL.Clients.Office.Excel.Functions.SPG(A95, "RD_CREDIT_WATCH_OUTLOOK_DATE_GLOBAL", "Issuer Credit Rating", "Local Currency LT|0")</f>
        <v>44235</v>
      </c>
    </row>
    <row r="96" spans="1:19" x14ac:dyDescent="0.3">
      <c r="A96" t="s">
        <v>1130</v>
      </c>
      <c r="B96" s="10">
        <f>_xll.ciqfunctions.udf.CIQ(A96,"IQ_FIRSTPRICINGDATE")</f>
        <v>35879</v>
      </c>
      <c r="C96" s="5">
        <f>_xll.SNL.Clients.Office.Excel.Functions.SPG(A96, "SP_VOLUME_AVG_WEEKLY_TO_SHARES_OUT", , "1M")</f>
        <v>3.0837756629014583</v>
      </c>
      <c r="D96" s="5">
        <f>_xll.SNL.Clients.Office.Excel.Functions.SPG(A96, "SP_VOLUME_AVG_WEEKLY_TO_SHARES_OUT", , "3M")</f>
        <v>3.8113608630563975</v>
      </c>
      <c r="E96" s="5">
        <f>_xll.SNL.Clients.Office.Excel.Functions.SPG(A96, "SP_VOLUME_AVG_DAILY_TO_1YR_AVG_DAILY", , "1M")</f>
        <v>98.5</v>
      </c>
      <c r="F96" s="5">
        <f>_xll.SNL.Clients.Office.Excel.Functions.SPG(A96, "SP_VOLUME_AVG_DAILY_TO_1YR_AVG_DAILY", , "3M")</f>
        <v>121.75</v>
      </c>
      <c r="G96" s="9" t="str">
        <f>_xll.SNL.Clients.Office.Excel.Functions.SPG(A96, "IQ_SECTOR")</f>
        <v>Financials</v>
      </c>
      <c r="H96" s="9" t="str">
        <f>_xll.SNL.Clients.Office.Excel.Functions.SPG(A96, "IQ_INDUSTRY_GROUP")</f>
        <v>Banks</v>
      </c>
      <c r="I96" s="9" t="str">
        <f>_xll.SNL.Clients.Office.Excel.Functions.SPG(A96, "IQ_INDUSTRY")</f>
        <v>Banks</v>
      </c>
      <c r="J96" s="9" t="str">
        <f>_xll.SNL.Clients.Office.Excel.Functions.SPG(A96, "IQ_PRIMARY_INDUSTRY")</f>
        <v>Regional Banks</v>
      </c>
      <c r="K96" s="9" t="str">
        <f>_xll.SNL.Clients.Office.Excel.Functions.SPG(A96, "NAICS_CODE", "Primary")</f>
        <v>522110 - Commercial Banking</v>
      </c>
      <c r="L96" s="9" t="str">
        <f>_xll.SNL.Clients.Office.Excel.Functions.SPG(A96, "SP_TOPICTAG")</f>
        <v>Consumer Lending</v>
      </c>
      <c r="M96" s="5">
        <f>_xll.SNL.Clients.Office.Excel.Functions.SPG(A96, "SP_PCT_SHARES_OWNED_ALL_INSTITUTIONS")</f>
        <v>83.02</v>
      </c>
      <c r="N96" s="9" t="str">
        <f>_xll.SNL.Clients.Office.Excel.Functions.SPG(A96, "RD_CREDIT_RATING_GLOBAL", "Issuer Credit Rating", "Local Currency LT|0")</f>
        <v/>
      </c>
      <c r="O96" s="9" t="str">
        <f>_xll.SNL.Clients.Office.Excel.Functions.SPG(A96, "RD_CWOL_GLOBAL", "Issuer Credit Rating", "Local Currency LT|0")</f>
        <v/>
      </c>
      <c r="P96" s="9" t="str">
        <f>_xll.SNL.Clients.Office.Excel.Functions.SPG(A96, "RD_RATING_ACTION_GLOBAL", "Issuer Credit Rating", "Local Currency LT|0")</f>
        <v/>
      </c>
      <c r="Q96" s="10" t="str">
        <f>_xll.SNL.Clients.Office.Excel.Functions.SPG(A96, "RD_LAST_REVIEW_DATE_GLOBAL", "Issuer Credit Rating", "Local Currency LT")</f>
        <v/>
      </c>
      <c r="R96" s="10" t="str">
        <f>_xll.SNL.Clients.Office.Excel.Functions.SPG(A96, "RD_CREDIT_RATING_DATE_GLOBAL", "Issuer Credit Rating", "Local Currency LT|0")</f>
        <v/>
      </c>
      <c r="S96" s="10" t="str">
        <f>_xll.SNL.Clients.Office.Excel.Functions.SPG(A96, "RD_CREDIT_WATCH_OUTLOOK_DATE_GLOBAL", "Issuer Credit Rating", "Local Currency LT|0")</f>
        <v/>
      </c>
    </row>
    <row r="97" spans="1:19" x14ac:dyDescent="0.3">
      <c r="A97" t="s">
        <v>1131</v>
      </c>
      <c r="B97" s="10">
        <f>_xll.ciqfunctions.udf.CIQ(A97,"IQ_FIRSTPRICINGDATE")</f>
        <v>42167</v>
      </c>
      <c r="C97" s="5">
        <f>_xll.SNL.Clients.Office.Excel.Functions.SPG(A97, "SP_VOLUME_AVG_WEEKLY_TO_SHARES_OUT", , "1M")</f>
        <v>10.730117524898542</v>
      </c>
      <c r="D97" s="5">
        <f>_xll.SNL.Clients.Office.Excel.Functions.SPG(A97, "SP_VOLUME_AVG_WEEKLY_TO_SHARES_OUT", , "3M")</f>
        <v>8.6175639544190705</v>
      </c>
      <c r="E97" s="5">
        <f>_xll.SNL.Clients.Office.Excel.Functions.SPG(A97, "SP_VOLUME_AVG_DAILY_TO_1YR_AVG_DAILY", , "1M")</f>
        <v>113.48</v>
      </c>
      <c r="F97" s="5">
        <f>_xll.SNL.Clients.Office.Excel.Functions.SPG(A97, "SP_VOLUME_AVG_DAILY_TO_1YR_AVG_DAILY", , "3M")</f>
        <v>91.14</v>
      </c>
      <c r="G97" s="9" t="str">
        <f>_xll.SNL.Clients.Office.Excel.Functions.SPG(A97, "IQ_SECTOR")</f>
        <v>Communication Services</v>
      </c>
      <c r="H97" s="9" t="str">
        <f>_xll.SNL.Clients.Office.Excel.Functions.SPG(A97, "IQ_INDUSTRY_GROUP")</f>
        <v>Media and Entertainment</v>
      </c>
      <c r="I97" s="9" t="str">
        <f>_xll.SNL.Clients.Office.Excel.Functions.SPG(A97, "IQ_INDUSTRY")</f>
        <v>Media</v>
      </c>
      <c r="J97" s="9" t="str">
        <f>_xll.SNL.Clients.Office.Excel.Functions.SPG(A97, "IQ_PRIMARY_INDUSTRY")</f>
        <v>Cable and Satellite</v>
      </c>
      <c r="K97" s="9" t="str">
        <f>_xll.SNL.Clients.Office.Excel.Functions.SPG(A97, "NAICS_CODE", "Primary")</f>
        <v>516210 - Media Streaming Distribution Services, Social Networks, and Other Media Networks and Content Providers</v>
      </c>
      <c r="L97" s="9" t="str">
        <f>_xll.SNL.Clients.Office.Excel.Functions.SPG(A97, "SP_TOPICTAG")</f>
        <v>Video Streaming; Enterprise Voip and Telephony; Streaming Media; Network Security; DaaS; 5G</v>
      </c>
      <c r="M97" s="5">
        <f>_xll.SNL.Clients.Office.Excel.Functions.SPG(A97, "SP_PCT_SHARES_OWNED_ALL_INSTITUTIONS")</f>
        <v>108.81</v>
      </c>
      <c r="N97" s="9" t="str">
        <f>_xll.SNL.Clients.Office.Excel.Functions.SPG(A97, "RD_CREDIT_RATING_GLOBAL", "Issuer Credit Rating", "Local Currency LT|0")</f>
        <v>BB</v>
      </c>
      <c r="O97" s="9" t="str">
        <f>_xll.SNL.Clients.Office.Excel.Functions.SPG(A97, "RD_CWOL_GLOBAL", "Issuer Credit Rating", "Local Currency LT|0")</f>
        <v>Negative</v>
      </c>
      <c r="P97" s="9" t="str">
        <f>_xll.SNL.Clients.Office.Excel.Functions.SPG(A97, "RD_RATING_ACTION_GLOBAL", "Issuer Credit Rating", "Local Currency LT|0")</f>
        <v>CreditWatch/Outlook (08/14/2024)</v>
      </c>
      <c r="Q97" s="10">
        <f>_xll.SNL.Clients.Office.Excel.Functions.SPG(A97, "RD_LAST_REVIEW_DATE_GLOBAL", "Issuer Credit Rating", "Local Currency LT")</f>
        <v>45518</v>
      </c>
      <c r="R97" s="10">
        <f>_xll.SNL.Clients.Office.Excel.Functions.SPG(A97, "RD_CREDIT_RATING_DATE_GLOBAL", "Issuer Credit Rating", "Local Currency LT|0")</f>
        <v>42156</v>
      </c>
      <c r="S97" s="10">
        <f>_xll.SNL.Clients.Office.Excel.Functions.SPG(A97, "RD_CREDIT_WATCH_OUTLOOK_DATE_GLOBAL", "Issuer Credit Rating", "Local Currency LT|0")</f>
        <v>45518</v>
      </c>
    </row>
    <row r="98" spans="1:19" x14ac:dyDescent="0.3">
      <c r="A98" t="s">
        <v>1132</v>
      </c>
      <c r="B98" s="10">
        <f>_xll.ciqfunctions.udf.CIQ(A98,"IQ_FIRSTPRICINGDATE")</f>
        <v>43139</v>
      </c>
      <c r="C98" s="5">
        <f>_xll.SNL.Clients.Office.Excel.Functions.SPG(A98, "SP_VOLUME_AVG_WEEKLY_TO_SHARES_OUT", , "1M")</f>
        <v>3.4619041675253737</v>
      </c>
      <c r="D98" s="5">
        <f>_xll.SNL.Clients.Office.Excel.Functions.SPG(A98, "SP_VOLUME_AVG_WEEKLY_TO_SHARES_OUT", , "3M")</f>
        <v>4.1901471817119678</v>
      </c>
      <c r="E98" s="5">
        <f>_xll.SNL.Clients.Office.Excel.Functions.SPG(A98, "SP_VOLUME_AVG_DAILY_TO_1YR_AVG_DAILY", , "1M")</f>
        <v>65.83</v>
      </c>
      <c r="F98" s="5">
        <f>_xll.SNL.Clients.Office.Excel.Functions.SPG(A98, "SP_VOLUME_AVG_DAILY_TO_1YR_AVG_DAILY", , "3M")</f>
        <v>79.680000000000007</v>
      </c>
      <c r="G98" s="9" t="str">
        <f>_xll.SNL.Clients.Office.Excel.Functions.SPG(A98, "IQ_SECTOR")</f>
        <v>Energy</v>
      </c>
      <c r="H98" s="9" t="str">
        <f>_xll.SNL.Clients.Office.Excel.Functions.SPG(A98, "IQ_INDUSTRY_GROUP")</f>
        <v>Energy</v>
      </c>
      <c r="I98" s="9" t="str">
        <f>_xll.SNL.Clients.Office.Excel.Functions.SPG(A98, "IQ_INDUSTRY")</f>
        <v>Energy Equipment and Services</v>
      </c>
      <c r="J98" s="9" t="str">
        <f>_xll.SNL.Clients.Office.Excel.Functions.SPG(A98, "IQ_PRIMARY_INDUSTRY")</f>
        <v>Oil and Gas Equipment and Services</v>
      </c>
      <c r="K98" s="9" t="str">
        <f>_xll.SNL.Clients.Office.Excel.Functions.SPG(A98, "NAICS_CODE", "Primary")</f>
        <v>333132 - Oil and Gas Field Machinery and Equipment Manufacturing</v>
      </c>
      <c r="L98" s="9" t="str">
        <f>_xll.SNL.Clients.Office.Excel.Functions.SPG(A98, "SP_TOPICTAG")</f>
        <v>Environmental Consulting; Industrial Automation</v>
      </c>
      <c r="M98" s="5">
        <f>_xll.SNL.Clients.Office.Excel.Functions.SPG(A98, "SP_PCT_SHARES_OWNED_ALL_INSTITUTIONS")</f>
        <v>115.06</v>
      </c>
      <c r="N98" s="9" t="str">
        <f>_xll.SNL.Clients.Office.Excel.Functions.SPG(A98, "RD_CREDIT_RATING_GLOBAL", "Issuer Credit Rating", "Local Currency LT|0")</f>
        <v/>
      </c>
      <c r="O98" s="9" t="str">
        <f>_xll.SNL.Clients.Office.Excel.Functions.SPG(A98, "RD_CWOL_GLOBAL", "Issuer Credit Rating", "Local Currency LT|0")</f>
        <v/>
      </c>
      <c r="P98" s="9" t="str">
        <f>_xll.SNL.Clients.Office.Excel.Functions.SPG(A98, "RD_RATING_ACTION_GLOBAL", "Issuer Credit Rating", "Local Currency LT|0")</f>
        <v/>
      </c>
      <c r="Q98" s="10" t="str">
        <f>_xll.SNL.Clients.Office.Excel.Functions.SPG(A98, "RD_LAST_REVIEW_DATE_GLOBAL", "Issuer Credit Rating", "Local Currency LT")</f>
        <v/>
      </c>
      <c r="R98" s="10" t="str">
        <f>_xll.SNL.Clients.Office.Excel.Functions.SPG(A98, "RD_CREDIT_RATING_DATE_GLOBAL", "Issuer Credit Rating", "Local Currency LT|0")</f>
        <v/>
      </c>
      <c r="S98" s="10" t="str">
        <f>_xll.SNL.Clients.Office.Excel.Functions.SPG(A98, "RD_CREDIT_WATCH_OUTLOOK_DATE_GLOBAL", "Issuer Credit Rating", "Local Currency LT|0")</f>
        <v/>
      </c>
    </row>
    <row r="99" spans="1:19" x14ac:dyDescent="0.3">
      <c r="A99" t="s">
        <v>1133</v>
      </c>
      <c r="B99" s="10">
        <f>_xll.ciqfunctions.udf.CIQ(A99,"IQ_FIRSTPRICINGDATE")</f>
        <v>26647</v>
      </c>
      <c r="C99" s="5">
        <f>_xll.SNL.Clients.Office.Excel.Functions.SPG(A99, "SP_VOLUME_AVG_WEEKLY_TO_SHARES_OUT", , "1M")</f>
        <v>9.2290113286681006</v>
      </c>
      <c r="D99" s="5">
        <f>_xll.SNL.Clients.Office.Excel.Functions.SPG(A99, "SP_VOLUME_AVG_WEEKLY_TO_SHARES_OUT", , "3M")</f>
        <v>7.4062450733122844</v>
      </c>
      <c r="E99" s="5">
        <f>_xll.SNL.Clients.Office.Excel.Functions.SPG(A99, "SP_VOLUME_AVG_DAILY_TO_1YR_AVG_DAILY", , "1M")</f>
        <v>132.16</v>
      </c>
      <c r="F99" s="5">
        <f>_xll.SNL.Clients.Office.Excel.Functions.SPG(A99, "SP_VOLUME_AVG_DAILY_TO_1YR_AVG_DAILY", , "3M")</f>
        <v>106.06</v>
      </c>
      <c r="G99" s="9" t="str">
        <f>_xll.SNL.Clients.Office.Excel.Functions.SPG(A99, "IQ_SECTOR")</f>
        <v>Consumer Staples</v>
      </c>
      <c r="H99" s="9" t="str">
        <f>_xll.SNL.Clients.Office.Excel.Functions.SPG(A99, "IQ_INDUSTRY_GROUP")</f>
        <v>Food, Beverage and Tobacco</v>
      </c>
      <c r="I99" s="9" t="str">
        <f>_xll.SNL.Clients.Office.Excel.Functions.SPG(A99, "IQ_INDUSTRY")</f>
        <v>Food Products</v>
      </c>
      <c r="J99" s="9" t="str">
        <f>_xll.SNL.Clients.Office.Excel.Functions.SPG(A99, "IQ_PRIMARY_INDUSTRY")</f>
        <v>Packaged Foods and Meats</v>
      </c>
      <c r="K99" s="9" t="str">
        <f>_xll.SNL.Clients.Office.Excel.Functions.SPG(A99, "NAICS_CODE", "Primary")</f>
        <v>112310 - Chicken Egg Production</v>
      </c>
      <c r="L99" s="9" t="str">
        <f>_xll.SNL.Clients.Office.Excel.Functions.SPG(A99, "SP_TOPICTAG")</f>
        <v>Animal Feed; Farming; Horticulture; Livestock; Organic</v>
      </c>
      <c r="M99" s="5">
        <f>_xll.SNL.Clients.Office.Excel.Functions.SPG(A99, "SP_PCT_SHARES_OWNED_ALL_INSTITUTIONS")</f>
        <v>79.900000000000006</v>
      </c>
      <c r="N99" s="9" t="str">
        <f>_xll.SNL.Clients.Office.Excel.Functions.SPG(A99, "RD_CREDIT_RATING_GLOBAL", "Issuer Credit Rating", "Local Currency LT|0")</f>
        <v/>
      </c>
      <c r="O99" s="9" t="str">
        <f>_xll.SNL.Clients.Office.Excel.Functions.SPG(A99, "RD_CWOL_GLOBAL", "Issuer Credit Rating", "Local Currency LT|0")</f>
        <v/>
      </c>
      <c r="P99" s="9" t="str">
        <f>_xll.SNL.Clients.Office.Excel.Functions.SPG(A99, "RD_RATING_ACTION_GLOBAL", "Issuer Credit Rating", "Local Currency LT|0")</f>
        <v/>
      </c>
      <c r="Q99" s="10" t="str">
        <f>_xll.SNL.Clients.Office.Excel.Functions.SPG(A99, "RD_LAST_REVIEW_DATE_GLOBAL", "Issuer Credit Rating", "Local Currency LT")</f>
        <v/>
      </c>
      <c r="R99" s="10" t="str">
        <f>_xll.SNL.Clients.Office.Excel.Functions.SPG(A99, "RD_CREDIT_RATING_DATE_GLOBAL", "Issuer Credit Rating", "Local Currency LT|0")</f>
        <v/>
      </c>
      <c r="S99" s="10" t="str">
        <f>_xll.SNL.Clients.Office.Excel.Functions.SPG(A99, "RD_CREDIT_WATCH_OUTLOOK_DATE_GLOBAL", "Issuer Credit Rating", "Local Currency LT|0")</f>
        <v/>
      </c>
    </row>
    <row r="100" spans="1:19" x14ac:dyDescent="0.3">
      <c r="A100" t="s">
        <v>1134</v>
      </c>
      <c r="B100" s="10">
        <f>_xll.ciqfunctions.udf.CIQ(A100,"IQ_FIRSTPRICINGDATE")</f>
        <v>24839</v>
      </c>
      <c r="C100" s="5">
        <f>_xll.SNL.Clients.Office.Excel.Functions.SPG(A100, "SP_VOLUME_AVG_WEEKLY_TO_SHARES_OUT", , "1M")</f>
        <v>10.195835909018241</v>
      </c>
      <c r="D100" s="5">
        <f>_xll.SNL.Clients.Office.Excel.Functions.SPG(A100, "SP_VOLUME_AVG_WEEKLY_TO_SHARES_OUT", , "3M")</f>
        <v>10.566862654814006</v>
      </c>
      <c r="E100" s="5">
        <f>_xll.SNL.Clients.Office.Excel.Functions.SPG(A100, "SP_VOLUME_AVG_DAILY_TO_1YR_AVG_DAILY", , "1M")</f>
        <v>112.44</v>
      </c>
      <c r="F100" s="5">
        <f>_xll.SNL.Clients.Office.Excel.Functions.SPG(A100, "SP_VOLUME_AVG_DAILY_TO_1YR_AVG_DAILY", , "3M")</f>
        <v>116.53</v>
      </c>
      <c r="G100" s="9" t="str">
        <f>_xll.SNL.Clients.Office.Excel.Functions.SPG(A100, "IQ_SECTOR")</f>
        <v>Consumer Discretionary</v>
      </c>
      <c r="H100" s="9" t="str">
        <f>_xll.SNL.Clients.Office.Excel.Functions.SPG(A100, "IQ_INDUSTRY_GROUP")</f>
        <v>Consumer Discretionary Distribution and Retail</v>
      </c>
      <c r="I100" s="9" t="str">
        <f>_xll.SNL.Clients.Office.Excel.Functions.SPG(A100, "IQ_INDUSTRY")</f>
        <v>Specialty Retail</v>
      </c>
      <c r="J100" s="9" t="str">
        <f>_xll.SNL.Clients.Office.Excel.Functions.SPG(A100, "IQ_PRIMARY_INDUSTRY")</f>
        <v>Apparel Retail</v>
      </c>
      <c r="K100" s="9" t="str">
        <f>_xll.SNL.Clients.Office.Excel.Functions.SPG(A100, "NAICS_CODE", "Primary")</f>
        <v>458210 - Shoe Retailers</v>
      </c>
      <c r="L100" s="9" t="str">
        <f>_xll.SNL.Clients.Office.Excel.Functions.SPG(A100, "SP_TOPICTAG")</f>
        <v>Lifestyle; Social Media Advertising; Social Media Marketing; Brand Marketing; Smart Clothing</v>
      </c>
      <c r="M100" s="5">
        <f>_xll.SNL.Clients.Office.Excel.Functions.SPG(A100, "SP_PCT_SHARES_OWNED_ALL_INSTITUTIONS")</f>
        <v>92.71</v>
      </c>
      <c r="N100" s="9" t="str">
        <f>_xll.SNL.Clients.Office.Excel.Functions.SPG(A100, "RD_CREDIT_RATING_GLOBAL", "Issuer Credit Rating", "Local Currency LT|0")</f>
        <v>BB</v>
      </c>
      <c r="O100" s="9" t="str">
        <f>_xll.SNL.Clients.Office.Excel.Functions.SPG(A100, "RD_CWOL_GLOBAL", "Issuer Credit Rating", "Local Currency LT|0")</f>
        <v>Stable</v>
      </c>
      <c r="P100" s="9" t="str">
        <f>_xll.SNL.Clients.Office.Excel.Functions.SPG(A100, "RD_RATING_ACTION_GLOBAL", "Issuer Credit Rating", "Local Currency LT|0")</f>
        <v>Upgrade | CreditWatch/Outlook (04/18/2024)</v>
      </c>
      <c r="Q100" s="10">
        <f>_xll.SNL.Clients.Office.Excel.Functions.SPG(A100, "RD_LAST_REVIEW_DATE_GLOBAL", "Issuer Credit Rating", "Local Currency LT")</f>
        <v>45419</v>
      </c>
      <c r="R100" s="10">
        <f>_xll.SNL.Clients.Office.Excel.Functions.SPG(A100, "RD_CREDIT_RATING_DATE_GLOBAL", "Issuer Credit Rating", "Local Currency LT|0")</f>
        <v>45400</v>
      </c>
      <c r="S100" s="10">
        <f>_xll.SNL.Clients.Office.Excel.Functions.SPG(A100, "RD_CREDIT_WATCH_OUTLOOK_DATE_GLOBAL", "Issuer Credit Rating", "Local Currency LT|0")</f>
        <v>45400</v>
      </c>
    </row>
    <row r="101" spans="1:19" x14ac:dyDescent="0.3">
      <c r="A101" t="s">
        <v>1135</v>
      </c>
      <c r="B101" s="10">
        <f>_xll.ciqfunctions.udf.CIQ(A101,"IQ_FIRSTPRICINGDATE")</f>
        <v>44132</v>
      </c>
      <c r="C101" s="5">
        <f>_xll.SNL.Clients.Office.Excel.Functions.SPG(A101, "SP_VOLUME_AVG_WEEKLY_TO_SHARES_OUT", , "1M")</f>
        <v>3.6040281031104522</v>
      </c>
      <c r="D101" s="5">
        <f>_xll.SNL.Clients.Office.Excel.Functions.SPG(A101, "SP_VOLUME_AVG_WEEKLY_TO_SHARES_OUT", , "3M")</f>
        <v>3.7499001658937652</v>
      </c>
      <c r="E101" s="5">
        <f>_xll.SNL.Clients.Office.Excel.Functions.SPG(A101, "SP_VOLUME_AVG_DAILY_TO_1YR_AVG_DAILY", , "1M")</f>
        <v>78.73</v>
      </c>
      <c r="F101" s="5">
        <f>_xll.SNL.Clients.Office.Excel.Functions.SPG(A101, "SP_VOLUME_AVG_DAILY_TO_1YR_AVG_DAILY", , "3M")</f>
        <v>81.91</v>
      </c>
      <c r="G101" s="9" t="str">
        <f>_xll.SNL.Clients.Office.Excel.Functions.SPG(A101, "IQ_SECTOR")</f>
        <v>Energy</v>
      </c>
      <c r="H101" s="9" t="str">
        <f>_xll.SNL.Clients.Office.Excel.Functions.SPG(A101, "IQ_INDUSTRY_GROUP")</f>
        <v>Energy</v>
      </c>
      <c r="I101" s="9" t="str">
        <f>_xll.SNL.Clients.Office.Excel.Functions.SPG(A101, "IQ_INDUSTRY")</f>
        <v>Oil, Gas and Consumable Fuels</v>
      </c>
      <c r="J101" s="9" t="str">
        <f>_xll.SNL.Clients.Office.Excel.Functions.SPG(A101, "IQ_PRIMARY_INDUSTRY")</f>
        <v>Oil and Gas Exploration and Production</v>
      </c>
      <c r="K101" s="9" t="str">
        <f>_xll.SNL.Clients.Office.Excel.Functions.SPG(A101, "NAICS_CODE", "Primary")</f>
        <v>2111 - Oil and Gas Extraction</v>
      </c>
      <c r="L101" s="9" t="str">
        <f>_xll.SNL.Clients.Office.Excel.Functions.SPG(A101, "SP_TOPICTAG")</f>
        <v>Environmental Consulting; ClimateTech</v>
      </c>
      <c r="M101" s="5">
        <f>_xll.SNL.Clients.Office.Excel.Functions.SPG(A101, "SP_PCT_SHARES_OWNED_ALL_INSTITUTIONS")</f>
        <v>103.75</v>
      </c>
      <c r="N101" s="9" t="str">
        <f>_xll.SNL.Clients.Office.Excel.Functions.SPG(A101, "RD_CREDIT_RATING_GLOBAL", "Issuer Credit Rating", "Local Currency LT|0")</f>
        <v>B+</v>
      </c>
      <c r="O101" s="9" t="str">
        <f>_xll.SNL.Clients.Office.Excel.Functions.SPG(A101, "RD_CWOL_GLOBAL", "Issuer Credit Rating", "Local Currency LT|0")</f>
        <v>Stable</v>
      </c>
      <c r="P101" s="9" t="str">
        <f>_xll.SNL.Clients.Office.Excel.Functions.SPG(A101, "RD_RATING_ACTION_GLOBAL", "Issuer Credit Rating", "Local Currency LT|0")</f>
        <v>Upgrade | CreditWatch/Outlook (10/20/2021)</v>
      </c>
      <c r="Q101" s="10">
        <f>_xll.SNL.Clients.Office.Excel.Functions.SPG(A101, "RD_LAST_REVIEW_DATE_GLOBAL", "Issuer Credit Rating", "Local Currency LT")</f>
        <v>45533</v>
      </c>
      <c r="R101" s="10">
        <f>_xll.SNL.Clients.Office.Excel.Functions.SPG(A101, "RD_CREDIT_RATING_DATE_GLOBAL", "Issuer Credit Rating", "Local Currency LT|0")</f>
        <v>44489</v>
      </c>
      <c r="S101" s="10">
        <f>_xll.SNL.Clients.Office.Excel.Functions.SPG(A101, "RD_CREDIT_WATCH_OUTLOOK_DATE_GLOBAL", "Issuer Credit Rating", "Local Currency LT|0")</f>
        <v>44489</v>
      </c>
    </row>
    <row r="102" spans="1:19" x14ac:dyDescent="0.3">
      <c r="A102" t="s">
        <v>1136</v>
      </c>
      <c r="B102" s="10">
        <f>_xll.ciqfunctions.udf.CIQ(A102,"IQ_FIRSTPRICINGDATE")</f>
        <v>25205</v>
      </c>
      <c r="C102" s="5">
        <f>_xll.SNL.Clients.Office.Excel.Functions.SPG(A102, "SP_VOLUME_AVG_WEEKLY_TO_SHARES_OUT", , "1M")</f>
        <v>3.1447150605551277</v>
      </c>
      <c r="D102" s="5">
        <f>_xll.SNL.Clients.Office.Excel.Functions.SPG(A102, "SP_VOLUME_AVG_WEEKLY_TO_SHARES_OUT", , "3M")</f>
        <v>2.8428608052610729</v>
      </c>
      <c r="E102" s="5">
        <f>_xll.SNL.Clients.Office.Excel.Functions.SPG(A102, "SP_VOLUME_AVG_DAILY_TO_1YR_AVG_DAILY", , "1M")</f>
        <v>113.8</v>
      </c>
      <c r="F102" s="5">
        <f>_xll.SNL.Clients.Office.Excel.Functions.SPG(A102, "SP_VOLUME_AVG_DAILY_TO_1YR_AVG_DAILY", , "3M")</f>
        <v>102.88</v>
      </c>
      <c r="G102" s="9" t="str">
        <f>_xll.SNL.Clients.Office.Excel.Functions.SPG(A102, "IQ_SECTOR")</f>
        <v>Utilities</v>
      </c>
      <c r="H102" s="9" t="str">
        <f>_xll.SNL.Clients.Office.Excel.Functions.SPG(A102, "IQ_INDUSTRY_GROUP")</f>
        <v>Utilities</v>
      </c>
      <c r="I102" s="9" t="str">
        <f>_xll.SNL.Clients.Office.Excel.Functions.SPG(A102, "IQ_INDUSTRY")</f>
        <v>Water Utilities</v>
      </c>
      <c r="J102" s="9" t="str">
        <f>_xll.SNL.Clients.Office.Excel.Functions.SPG(A102, "IQ_PRIMARY_INDUSTRY")</f>
        <v>Water Utilities</v>
      </c>
      <c r="K102" s="9" t="str">
        <f>_xll.SNL.Clients.Office.Excel.Functions.SPG(A102, "NAICS_CODE", "Primary")</f>
        <v>22131 - Water Supply and Irrigation Systems</v>
      </c>
      <c r="L102" s="9" t="str">
        <f>_xll.SNL.Clients.Office.Excel.Functions.SPG(A102, "SP_TOPICTAG")</f>
        <v>Environmental Consulting; Environmental Engineering; Water Purification; CleanTech</v>
      </c>
      <c r="M102" s="5">
        <f>_xll.SNL.Clients.Office.Excel.Functions.SPG(A102, "SP_PCT_SHARES_OWNED_ALL_INSTITUTIONS")</f>
        <v>85.04</v>
      </c>
      <c r="N102" s="9" t="str">
        <f>_xll.SNL.Clients.Office.Excel.Functions.SPG(A102, "RD_CREDIT_RATING_GLOBAL", "Issuer Credit Rating", "Local Currency LT|0")</f>
        <v/>
      </c>
      <c r="O102" s="9" t="str">
        <f>_xll.SNL.Clients.Office.Excel.Functions.SPG(A102, "RD_CWOL_GLOBAL", "Issuer Credit Rating", "Local Currency LT|0")</f>
        <v/>
      </c>
      <c r="P102" s="9" t="str">
        <f>_xll.SNL.Clients.Office.Excel.Functions.SPG(A102, "RD_RATING_ACTION_GLOBAL", "Issuer Credit Rating", "Local Currency LT|0")</f>
        <v/>
      </c>
      <c r="Q102" s="10" t="str">
        <f>_xll.SNL.Clients.Office.Excel.Functions.SPG(A102, "RD_LAST_REVIEW_DATE_GLOBAL", "Issuer Credit Rating", "Local Currency LT")</f>
        <v/>
      </c>
      <c r="R102" s="10" t="str">
        <f>_xll.SNL.Clients.Office.Excel.Functions.SPG(A102, "RD_CREDIT_RATING_DATE_GLOBAL", "Issuer Credit Rating", "Local Currency LT|0")</f>
        <v/>
      </c>
      <c r="S102" s="10" t="str">
        <f>_xll.SNL.Clients.Office.Excel.Functions.SPG(A102, "RD_CREDIT_WATCH_OUTLOOK_DATE_GLOBAL", "Issuer Credit Rating", "Local Currency LT|0")</f>
        <v/>
      </c>
    </row>
    <row r="103" spans="1:19" x14ac:dyDescent="0.3">
      <c r="A103" t="s">
        <v>1137</v>
      </c>
      <c r="B103" s="10">
        <f>_xll.ciqfunctions.udf.CIQ(A103,"IQ_FIRSTPRICINGDATE")</f>
        <v>40261</v>
      </c>
      <c r="C103" s="5">
        <f>_xll.SNL.Clients.Office.Excel.Functions.SPG(A103, "SP_VOLUME_AVG_WEEKLY_TO_SHARES_OUT", , "1M")</f>
        <v>5.0731323395002494</v>
      </c>
      <c r="D103" s="5">
        <f>_xll.SNL.Clients.Office.Excel.Functions.SPG(A103, "SP_VOLUME_AVG_WEEKLY_TO_SHARES_OUT", , "3M")</f>
        <v>5.6518040370773068</v>
      </c>
      <c r="E103" s="5">
        <f>_xll.SNL.Clients.Office.Excel.Functions.SPG(A103, "SP_VOLUME_AVG_DAILY_TO_1YR_AVG_DAILY", , "1M")</f>
        <v>94.41</v>
      </c>
      <c r="F103" s="5">
        <f>_xll.SNL.Clients.Office.Excel.Functions.SPG(A103, "SP_VOLUME_AVG_DAILY_TO_1YR_AVG_DAILY", , "3M")</f>
        <v>105.17</v>
      </c>
      <c r="G103" s="9" t="str">
        <f>_xll.SNL.Clients.Office.Excel.Functions.SPG(A103, "IQ_SECTOR")</f>
        <v>Information Technology</v>
      </c>
      <c r="H103" s="9" t="str">
        <f>_xll.SNL.Clients.Office.Excel.Functions.SPG(A103, "IQ_INDUSTRY_GROUP")</f>
        <v>Technology Hardware and Equipment</v>
      </c>
      <c r="I103" s="9" t="str">
        <f>_xll.SNL.Clients.Office.Excel.Functions.SPG(A103, "IQ_INDUSTRY")</f>
        <v>Communications Equipment</v>
      </c>
      <c r="J103" s="9" t="str">
        <f>_xll.SNL.Clients.Office.Excel.Functions.SPG(A103, "IQ_PRIMARY_INDUSTRY")</f>
        <v>Communications Equipment</v>
      </c>
      <c r="K103" s="9" t="str">
        <f>_xll.SNL.Clients.Office.Excel.Functions.SPG(A103, "NAICS_CODE", "Primary")</f>
        <v>3342 - Communications Equipment Manufacturing</v>
      </c>
      <c r="L103" s="9" t="str">
        <f>_xll.SNL.Clients.Office.Excel.Functions.SPG(A103, "SP_TOPICTAG")</f>
        <v>Cloud Management; Data Integration; Predictive Analytics; Cloud Infrastructure; Cloud Security; Cloud Storage; Network Security</v>
      </c>
      <c r="M103" s="5">
        <f>_xll.SNL.Clients.Office.Excel.Functions.SPG(A103, "SP_PCT_SHARES_OWNED_ALL_INSTITUTIONS")</f>
        <v>83.49</v>
      </c>
      <c r="N103" s="9" t="str">
        <f>_xll.SNL.Clients.Office.Excel.Functions.SPG(A103, "RD_CREDIT_RATING_GLOBAL", "Issuer Credit Rating", "Local Currency LT|0")</f>
        <v/>
      </c>
      <c r="O103" s="9" t="str">
        <f>_xll.SNL.Clients.Office.Excel.Functions.SPG(A103, "RD_CWOL_GLOBAL", "Issuer Credit Rating", "Local Currency LT|0")</f>
        <v/>
      </c>
      <c r="P103" s="9" t="str">
        <f>_xll.SNL.Clients.Office.Excel.Functions.SPG(A103, "RD_RATING_ACTION_GLOBAL", "Issuer Credit Rating", "Local Currency LT|0")</f>
        <v/>
      </c>
      <c r="Q103" s="10" t="str">
        <f>_xll.SNL.Clients.Office.Excel.Functions.SPG(A103, "RD_LAST_REVIEW_DATE_GLOBAL", "Issuer Credit Rating", "Local Currency LT")</f>
        <v/>
      </c>
      <c r="R103" s="10" t="str">
        <f>_xll.SNL.Clients.Office.Excel.Functions.SPG(A103, "RD_CREDIT_RATING_DATE_GLOBAL", "Issuer Credit Rating", "Local Currency LT|0")</f>
        <v/>
      </c>
      <c r="S103" s="10" t="str">
        <f>_xll.SNL.Clients.Office.Excel.Functions.SPG(A103, "RD_CREDIT_WATCH_OUTLOOK_DATE_GLOBAL", "Issuer Credit Rating", "Local Currency LT|0")</f>
        <v/>
      </c>
    </row>
    <row r="104" spans="1:19" x14ac:dyDescent="0.3">
      <c r="A104" t="s">
        <v>1138</v>
      </c>
      <c r="B104" s="10">
        <f>_xll.ciqfunctions.udf.CIQ(A104,"IQ_FIRSTPRICINGDATE")</f>
        <v>36251</v>
      </c>
      <c r="C104" s="5">
        <f>_xll.SNL.Clients.Office.Excel.Functions.SPG(A104, "SP_VOLUME_AVG_WEEKLY_TO_SHARES_OUT", , "1M")</f>
        <v>2.9839357337106542</v>
      </c>
      <c r="D104" s="5">
        <f>_xll.SNL.Clients.Office.Excel.Functions.SPG(A104, "SP_VOLUME_AVG_WEEKLY_TO_SHARES_OUT", , "3M")</f>
        <v>2.8740780197030293</v>
      </c>
      <c r="E104" s="5">
        <f>_xll.SNL.Clients.Office.Excel.Functions.SPG(A104, "SP_VOLUME_AVG_DAILY_TO_1YR_AVG_DAILY", , "1M")</f>
        <v>94.89</v>
      </c>
      <c r="F104" s="5">
        <f>_xll.SNL.Clients.Office.Excel.Functions.SPG(A104, "SP_VOLUME_AVG_DAILY_TO_1YR_AVG_DAILY", , "3M")</f>
        <v>91.39</v>
      </c>
      <c r="G104" s="9" t="str">
        <f>_xll.SNL.Clients.Office.Excel.Functions.SPG(A104, "IQ_SECTOR")</f>
        <v>Financials</v>
      </c>
      <c r="H104" s="9" t="str">
        <f>_xll.SNL.Clients.Office.Excel.Functions.SPG(A104, "IQ_INDUSTRY_GROUP")</f>
        <v>Banks</v>
      </c>
      <c r="I104" s="9" t="str">
        <f>_xll.SNL.Clients.Office.Excel.Functions.SPG(A104, "IQ_INDUSTRY")</f>
        <v>Banks</v>
      </c>
      <c r="J104" s="9" t="str">
        <f>_xll.SNL.Clients.Office.Excel.Functions.SPG(A104, "IQ_PRIMARY_INDUSTRY")</f>
        <v>Regional Banks</v>
      </c>
      <c r="K104" s="9" t="str">
        <f>_xll.SNL.Clients.Office.Excel.Functions.SPG(A104, "NAICS_CODE", "Primary")</f>
        <v>522180 - Savings Institutions and Other Depository Credit Intermediation</v>
      </c>
      <c r="L104" s="9" t="str">
        <f>_xll.SNL.Clients.Office.Excel.Functions.SPG(A104, "SP_TOPICTAG")</f>
        <v>Consumer Lending</v>
      </c>
      <c r="M104" s="5">
        <f>_xll.SNL.Clients.Office.Excel.Functions.SPG(A104, "SP_PCT_SHARES_OWNED_ALL_INSTITUTIONS")</f>
        <v>76.06</v>
      </c>
      <c r="N104" s="9" t="str">
        <f>_xll.SNL.Clients.Office.Excel.Functions.SPG(A104, "RD_CREDIT_RATING_GLOBAL", "Issuer Credit Rating", "Local Currency LT|0")</f>
        <v/>
      </c>
      <c r="O104" s="9" t="str">
        <f>_xll.SNL.Clients.Office.Excel.Functions.SPG(A104, "RD_CWOL_GLOBAL", "Issuer Credit Rating", "Local Currency LT|0")</f>
        <v/>
      </c>
      <c r="P104" s="9" t="str">
        <f>_xll.SNL.Clients.Office.Excel.Functions.SPG(A104, "RD_RATING_ACTION_GLOBAL", "Issuer Credit Rating", "Local Currency LT|0")</f>
        <v/>
      </c>
      <c r="Q104" s="10" t="str">
        <f>_xll.SNL.Clients.Office.Excel.Functions.SPG(A104, "RD_LAST_REVIEW_DATE_GLOBAL", "Issuer Credit Rating", "Local Currency LT")</f>
        <v/>
      </c>
      <c r="R104" s="10" t="str">
        <f>_xll.SNL.Clients.Office.Excel.Functions.SPG(A104, "RD_CREDIT_RATING_DATE_GLOBAL", "Issuer Credit Rating", "Local Currency LT|0")</f>
        <v/>
      </c>
      <c r="S104" s="10" t="str">
        <f>_xll.SNL.Clients.Office.Excel.Functions.SPG(A104, "RD_CREDIT_WATCH_OUTLOOK_DATE_GLOBAL", "Issuer Credit Rating", "Local Currency LT|0")</f>
        <v/>
      </c>
    </row>
    <row r="105" spans="1:19" x14ac:dyDescent="0.3">
      <c r="A105" t="s">
        <v>1139</v>
      </c>
      <c r="B105" s="10">
        <f>_xll.ciqfunctions.udf.CIQ(A105,"IQ_FIRSTPRICINGDATE")</f>
        <v>41779</v>
      </c>
      <c r="C105" s="5">
        <f>_xll.SNL.Clients.Office.Excel.Functions.SPG(A105, "SP_VOLUME_AVG_WEEKLY_TO_SHARES_OUT", , "1M")</f>
        <v>3.9837880606772833</v>
      </c>
      <c r="D105" s="5">
        <f>_xll.SNL.Clients.Office.Excel.Functions.SPG(A105, "SP_VOLUME_AVG_WEEKLY_TO_SHARES_OUT", , "3M")</f>
        <v>5.2377847034164056</v>
      </c>
      <c r="E105" s="5">
        <f>_xll.SNL.Clients.Office.Excel.Functions.SPG(A105, "SP_VOLUME_AVG_DAILY_TO_1YR_AVG_DAILY", , "1M")</f>
        <v>88.34</v>
      </c>
      <c r="F105" s="5">
        <f>_xll.SNL.Clients.Office.Excel.Functions.SPG(A105, "SP_VOLUME_AVG_DAILY_TO_1YR_AVG_DAILY", , "3M")</f>
        <v>116.15</v>
      </c>
      <c r="G105" s="9" t="str">
        <f>_xll.SNL.Clients.Office.Excel.Functions.SPG(A105, "IQ_SECTOR")</f>
        <v>Real Estate</v>
      </c>
      <c r="H105" s="9" t="str">
        <f>_xll.SNL.Clients.Office.Excel.Functions.SPG(A105, "IQ_INDUSTRY_GROUP")</f>
        <v>Equity Real Estate Investment Trusts (REITs)</v>
      </c>
      <c r="I105" s="9" t="str">
        <f>_xll.SNL.Clients.Office.Excel.Functions.SPG(A105, "IQ_INDUSTRY")</f>
        <v>Health Care REITs</v>
      </c>
      <c r="J105" s="9" t="str">
        <f>_xll.SNL.Clients.Office.Excel.Functions.SPG(A105, "IQ_PRIMARY_INDUSTRY")</f>
        <v>Health Care REITs</v>
      </c>
      <c r="K105" s="9" t="str">
        <f>_xll.SNL.Clients.Office.Excel.Functions.SPG(A105, "NAICS_CODE", "Primary")</f>
        <v>531110 - Lessors of Residential Buildings and Dwellings</v>
      </c>
      <c r="L105" s="9" t="str">
        <f>_xll.SNL.Clients.Office.Excel.Functions.SPG(A105, "SP_TOPICTAG")</f>
        <v>Assisted Living</v>
      </c>
      <c r="M105" s="5">
        <f>_xll.SNL.Clients.Office.Excel.Functions.SPG(A105, "SP_PCT_SHARES_OWNED_ALL_INSTITUTIONS")</f>
        <v>93.38</v>
      </c>
      <c r="N105" s="9" t="str">
        <f>_xll.SNL.Clients.Office.Excel.Functions.SPG(A105, "RD_CREDIT_RATING_GLOBAL", "Issuer Credit Rating", "Local Currency LT|0")</f>
        <v>BB+</v>
      </c>
      <c r="O105" s="9" t="str">
        <f>_xll.SNL.Clients.Office.Excel.Functions.SPG(A105, "RD_CWOL_GLOBAL", "Issuer Credit Rating", "Local Currency LT|0")</f>
        <v>Stable</v>
      </c>
      <c r="P105" s="9" t="str">
        <f>_xll.SNL.Clients.Office.Excel.Functions.SPG(A105, "RD_RATING_ACTION_GLOBAL", "Issuer Credit Rating", "Local Currency LT|0")</f>
        <v>Upgrade | CreditWatch/Outlook (12/12/2024)</v>
      </c>
      <c r="Q105" s="10">
        <f>_xll.SNL.Clients.Office.Excel.Functions.SPG(A105, "RD_LAST_REVIEW_DATE_GLOBAL", "Issuer Credit Rating", "Local Currency LT")</f>
        <v>45659</v>
      </c>
      <c r="R105" s="10">
        <f>_xll.SNL.Clients.Office.Excel.Functions.SPG(A105, "RD_CREDIT_RATING_DATE_GLOBAL", "Issuer Credit Rating", "Local Currency LT|0")</f>
        <v>45638</v>
      </c>
      <c r="S105" s="10">
        <f>_xll.SNL.Clients.Office.Excel.Functions.SPG(A105, "RD_CREDIT_WATCH_OUTLOOK_DATE_GLOBAL", "Issuer Credit Rating", "Local Currency LT|0")</f>
        <v>45638</v>
      </c>
    </row>
    <row r="106" spans="1:19" x14ac:dyDescent="0.3">
      <c r="A106" t="s">
        <v>1140</v>
      </c>
      <c r="B106" s="10">
        <f>_xll.ciqfunctions.udf.CIQ(A106,"IQ_FIRSTPRICINGDATE")</f>
        <v>43020</v>
      </c>
      <c r="C106" s="5">
        <f>_xll.SNL.Clients.Office.Excel.Functions.SPG(A106, "SP_VOLUME_AVG_WEEKLY_TO_SHARES_OUT", , "1M")</f>
        <v>4.5020835665129546</v>
      </c>
      <c r="D106" s="5">
        <f>_xll.SNL.Clients.Office.Excel.Functions.SPG(A106, "SP_VOLUME_AVG_WEEKLY_TO_SHARES_OUT", , "3M")</f>
        <v>4.0628070370531475</v>
      </c>
      <c r="E106" s="5">
        <f>_xll.SNL.Clients.Office.Excel.Functions.SPG(A106, "SP_VOLUME_AVG_DAILY_TO_1YR_AVG_DAILY", , "1M")</f>
        <v>96.65</v>
      </c>
      <c r="F106" s="5">
        <f>_xll.SNL.Clients.Office.Excel.Functions.SPG(A106, "SP_VOLUME_AVG_DAILY_TO_1YR_AVG_DAILY", , "3M")</f>
        <v>87.22</v>
      </c>
      <c r="G106" s="9" t="str">
        <f>_xll.SNL.Clients.Office.Excel.Functions.SPG(A106, "IQ_SECTOR")</f>
        <v>Communication Services</v>
      </c>
      <c r="H106" s="9" t="str">
        <f>_xll.SNL.Clients.Office.Excel.Functions.SPG(A106, "IQ_INDUSTRY_GROUP")</f>
        <v>Media and Entertainment</v>
      </c>
      <c r="I106" s="9" t="str">
        <f>_xll.SNL.Clients.Office.Excel.Functions.SPG(A106, "IQ_INDUSTRY")</f>
        <v>Interactive Media and Services</v>
      </c>
      <c r="J106" s="9" t="str">
        <f>_xll.SNL.Clients.Office.Excel.Functions.SPG(A106, "IQ_PRIMARY_INDUSTRY")</f>
        <v>Interactive Media and Services</v>
      </c>
      <c r="K106" s="9" t="str">
        <f>_xll.SNL.Clients.Office.Excel.Functions.SPG(A106, "NAICS_CODE", "Primary")</f>
        <v>519290 - Web Search Portals and All Other Information Services</v>
      </c>
      <c r="L106" s="9" t="str">
        <f>_xll.SNL.Clients.Office.Excel.Functions.SPG(A106, "SP_TOPICTAG")</f>
        <v>Digital Media; Location Based Services; Marketing Automation; Brand Marketing; Search Engine Optimization; Content Creation</v>
      </c>
      <c r="M106" s="5">
        <f>_xll.SNL.Clients.Office.Excel.Functions.SPG(A106, "SP_PCT_SHARES_OWNED_ALL_INSTITUTIONS")</f>
        <v>81.12</v>
      </c>
      <c r="N106" s="9" t="str">
        <f>_xll.SNL.Clients.Office.Excel.Functions.SPG(A106, "RD_CREDIT_RATING_GLOBAL", "Issuer Credit Rating", "Local Currency LT|0")</f>
        <v/>
      </c>
      <c r="O106" s="9" t="str">
        <f>_xll.SNL.Clients.Office.Excel.Functions.SPG(A106, "RD_CWOL_GLOBAL", "Issuer Credit Rating", "Local Currency LT|0")</f>
        <v/>
      </c>
      <c r="P106" s="9" t="str">
        <f>_xll.SNL.Clients.Office.Excel.Functions.SPG(A106, "RD_RATING_ACTION_GLOBAL", "Issuer Credit Rating", "Local Currency LT|0")</f>
        <v/>
      </c>
      <c r="Q106" s="10" t="str">
        <f>_xll.SNL.Clients.Office.Excel.Functions.SPG(A106, "RD_LAST_REVIEW_DATE_GLOBAL", "Issuer Credit Rating", "Local Currency LT")</f>
        <v/>
      </c>
      <c r="R106" s="10" t="str">
        <f>_xll.SNL.Clients.Office.Excel.Functions.SPG(A106, "RD_CREDIT_RATING_DATE_GLOBAL", "Issuer Credit Rating", "Local Currency LT|0")</f>
        <v/>
      </c>
      <c r="S106" s="10" t="str">
        <f>_xll.SNL.Clients.Office.Excel.Functions.SPG(A106, "RD_CREDIT_WATCH_OUTLOOK_DATE_GLOBAL", "Issuer Credit Rating", "Local Currency LT|0")</f>
        <v/>
      </c>
    </row>
    <row r="107" spans="1:19" x14ac:dyDescent="0.3">
      <c r="A107" t="s">
        <v>1141</v>
      </c>
      <c r="B107" s="10">
        <f>_xll.ciqfunctions.udf.CIQ(A107,"IQ_FIRSTPRICINGDATE")</f>
        <v>42873</v>
      </c>
      <c r="C107" s="5">
        <f>_xll.SNL.Clients.Office.Excel.Functions.SPG(A107, "SP_VOLUME_AVG_WEEKLY_TO_SHARES_OUT", , "1M")</f>
        <v>3.06341686834174</v>
      </c>
      <c r="D107" s="5">
        <f>_xll.SNL.Clients.Office.Excel.Functions.SPG(A107, "SP_VOLUME_AVG_WEEKLY_TO_SHARES_OUT", , "3M")</f>
        <v>3.9364229698767637</v>
      </c>
      <c r="E107" s="5">
        <f>_xll.SNL.Clients.Office.Excel.Functions.SPG(A107, "SP_VOLUME_AVG_DAILY_TO_1YR_AVG_DAILY", , "1M")</f>
        <v>78.069999999999993</v>
      </c>
      <c r="F107" s="5">
        <f>_xll.SNL.Clients.Office.Excel.Functions.SPG(A107, "SP_VOLUME_AVG_DAILY_TO_1YR_AVG_DAILY", , "3M")</f>
        <v>100.32</v>
      </c>
      <c r="G107" s="9" t="str">
        <f>_xll.SNL.Clients.Office.Excel.Functions.SPG(A107, "IQ_SECTOR")</f>
        <v>Communication Services</v>
      </c>
      <c r="H107" s="9" t="str">
        <f>_xll.SNL.Clients.Office.Excel.Functions.SPG(A107, "IQ_INDUSTRY_GROUP")</f>
        <v>Media and Entertainment</v>
      </c>
      <c r="I107" s="9" t="str">
        <f>_xll.SNL.Clients.Office.Excel.Functions.SPG(A107, "IQ_INDUSTRY")</f>
        <v>Interactive Media and Services</v>
      </c>
      <c r="J107" s="9" t="str">
        <f>_xll.SNL.Clients.Office.Excel.Functions.SPG(A107, "IQ_PRIMARY_INDUSTRY")</f>
        <v>Interactive Media and Services</v>
      </c>
      <c r="K107" s="9" t="str">
        <f>_xll.SNL.Clients.Office.Excel.Functions.SPG(A107, "NAICS_CODE", "Primary")</f>
        <v>519290 - Web Search Portals and All Other Information Services</v>
      </c>
      <c r="L107" s="9" t="str">
        <f>_xll.SNL.Clients.Office.Excel.Functions.SPG(A107, "SP_TOPICTAG")</f>
        <v>Consumer Lending; Digital Asset Management; Ad Targeting; Car Sharing; Digital Brokerage</v>
      </c>
      <c r="M107" s="5">
        <f>_xll.SNL.Clients.Office.Excel.Functions.SPG(A107, "SP_PCT_SHARES_OWNED_ALL_INSTITUTIONS")</f>
        <v>90.2</v>
      </c>
      <c r="N107" s="9" t="str">
        <f>_xll.SNL.Clients.Office.Excel.Functions.SPG(A107, "RD_CREDIT_RATING_GLOBAL", "Issuer Credit Rating", "Local Currency LT|0")</f>
        <v>BB-</v>
      </c>
      <c r="O107" s="9" t="str">
        <f>_xll.SNL.Clients.Office.Excel.Functions.SPG(A107, "RD_CWOL_GLOBAL", "Issuer Credit Rating", "Local Currency LT|0")</f>
        <v>Stable</v>
      </c>
      <c r="P107" s="9" t="str">
        <f>_xll.SNL.Clients.Office.Excel.Functions.SPG(A107, "RD_RATING_ACTION_GLOBAL", "Issuer Credit Rating", "Local Currency LT|0")</f>
        <v>Upgrade | CreditWatch/Outlook (07/21/2023)</v>
      </c>
      <c r="Q107" s="10">
        <f>_xll.SNL.Clients.Office.Excel.Functions.SPG(A107, "RD_LAST_REVIEW_DATE_GLOBAL", "Issuer Credit Rating", "Local Currency LT")</f>
        <v>45330</v>
      </c>
      <c r="R107" s="10">
        <f>_xll.SNL.Clients.Office.Excel.Functions.SPG(A107, "RD_CREDIT_RATING_DATE_GLOBAL", "Issuer Credit Rating", "Local Currency LT|0")</f>
        <v>45128</v>
      </c>
      <c r="S107" s="10">
        <f>_xll.SNL.Clients.Office.Excel.Functions.SPG(A107, "RD_CREDIT_WATCH_OUTLOOK_DATE_GLOBAL", "Issuer Credit Rating", "Local Currency LT|0")</f>
        <v>45128</v>
      </c>
    </row>
    <row r="108" spans="1:19" x14ac:dyDescent="0.3">
      <c r="A108" t="s">
        <v>1142</v>
      </c>
      <c r="B108" s="10">
        <f>_xll.ciqfunctions.udf.CIQ(A108,"IQ_FIRSTPRICINGDATE")</f>
        <v>37918</v>
      </c>
      <c r="C108" s="5">
        <f>_xll.SNL.Clients.Office.Excel.Functions.SPG(A108, "SP_VOLUME_AVG_WEEKLY_TO_SHARES_OUT", , "1M")</f>
        <v>11.552896565247416</v>
      </c>
      <c r="D108" s="5">
        <f>_xll.SNL.Clients.Office.Excel.Functions.SPG(A108, "SP_VOLUME_AVG_WEEKLY_TO_SHARES_OUT", , "3M")</f>
        <v>15.18386962528252</v>
      </c>
      <c r="E108" s="5">
        <f>_xll.SNL.Clients.Office.Excel.Functions.SPG(A108, "SP_VOLUME_AVG_DAILY_TO_1YR_AVG_DAILY", , "1M")</f>
        <v>80.31</v>
      </c>
      <c r="F108" s="5">
        <f>_xll.SNL.Clients.Office.Excel.Functions.SPG(A108, "SP_VOLUME_AVG_DAILY_TO_1YR_AVG_DAILY", , "3M")</f>
        <v>105.55</v>
      </c>
      <c r="G108" s="9" t="str">
        <f>_xll.SNL.Clients.Office.Excel.Functions.SPG(A108, "IQ_SECTOR")</f>
        <v>Consumer Discretionary</v>
      </c>
      <c r="H108" s="9" t="str">
        <f>_xll.SNL.Clients.Office.Excel.Functions.SPG(A108, "IQ_INDUSTRY_GROUP")</f>
        <v>Consumer Durables and Apparel</v>
      </c>
      <c r="I108" s="9" t="str">
        <f>_xll.SNL.Clients.Office.Excel.Functions.SPG(A108, "IQ_INDUSTRY")</f>
        <v>Textiles, Apparel and Luxury Goods</v>
      </c>
      <c r="J108" s="9" t="str">
        <f>_xll.SNL.Clients.Office.Excel.Functions.SPG(A108, "IQ_PRIMARY_INDUSTRY")</f>
        <v>Apparel, Accessories and Luxury Goods</v>
      </c>
      <c r="K108" s="9" t="str">
        <f>_xll.SNL.Clients.Office.Excel.Functions.SPG(A108, "NAICS_CODE", "Primary")</f>
        <v>315 - Apparel Manufacturing</v>
      </c>
      <c r="L108" s="9" t="str">
        <f>_xll.SNL.Clients.Office.Excel.Functions.SPG(A108, "SP_TOPICTAG")</f>
        <v>Fast-Moving Consumer Goods; Lifestyle; Brand Marketing; E-Discovery</v>
      </c>
      <c r="M108" s="5">
        <f>_xll.SNL.Clients.Office.Excel.Functions.SPG(A108, "SP_PCT_SHARES_OWNED_ALL_INSTITUTIONS")</f>
        <v>121.21</v>
      </c>
      <c r="N108" s="9" t="str">
        <f>_xll.SNL.Clients.Office.Excel.Functions.SPG(A108, "RD_CREDIT_RATING_GLOBAL", "Issuer Credit Rating", "Local Currency LT|0")</f>
        <v>BB+</v>
      </c>
      <c r="O108" s="9" t="str">
        <f>_xll.SNL.Clients.Office.Excel.Functions.SPG(A108, "RD_CWOL_GLOBAL", "Issuer Credit Rating", "Local Currency LT|0")</f>
        <v>Stable</v>
      </c>
      <c r="P108" s="9" t="str">
        <f>_xll.SNL.Clients.Office.Excel.Functions.SPG(A108, "RD_RATING_ACTION_GLOBAL", "Issuer Credit Rating", "Local Currency LT|0")</f>
        <v>CreditWatch/Outlook (03/05/2021)</v>
      </c>
      <c r="Q108" s="10">
        <f>_xll.SNL.Clients.Office.Excel.Functions.SPG(A108, "RD_LAST_REVIEW_DATE_GLOBAL", "Issuer Credit Rating", "Local Currency LT")</f>
        <v>45679</v>
      </c>
      <c r="R108" s="10">
        <f>_xll.SNL.Clients.Office.Excel.Functions.SPG(A108, "RD_CREDIT_RATING_DATE_GLOBAL", "Issuer Credit Rating", "Local Currency LT|0")</f>
        <v>40077</v>
      </c>
      <c r="S108" s="10">
        <f>_xll.SNL.Clients.Office.Excel.Functions.SPG(A108, "RD_CREDIT_WATCH_OUTLOOK_DATE_GLOBAL", "Issuer Credit Rating", "Local Currency LT|0")</f>
        <v>44260</v>
      </c>
    </row>
    <row r="109" spans="1:19" x14ac:dyDescent="0.3">
      <c r="A109" t="s">
        <v>1143</v>
      </c>
      <c r="B109" s="10">
        <f>_xll.ciqfunctions.udf.CIQ(A109,"IQ_FIRSTPRICINGDATE")</f>
        <v>39029</v>
      </c>
      <c r="C109" s="5">
        <f>_xll.SNL.Clients.Office.Excel.Functions.SPG(A109, "SP_VOLUME_AVG_WEEKLY_TO_SHARES_OUT", , "1M")</f>
        <v>5.5422882418241217</v>
      </c>
      <c r="D109" s="5">
        <f>_xll.SNL.Clients.Office.Excel.Functions.SPG(A109, "SP_VOLUME_AVG_WEEKLY_TO_SHARES_OUT", , "3M")</f>
        <v>4.6982752087342794</v>
      </c>
      <c r="E109" s="5">
        <f>_xll.SNL.Clients.Office.Excel.Functions.SPG(A109, "SP_VOLUME_AVG_DAILY_TO_1YR_AVG_DAILY", , "1M")</f>
        <v>117.73</v>
      </c>
      <c r="F109" s="5">
        <f>_xll.SNL.Clients.Office.Excel.Functions.SPG(A109, "SP_VOLUME_AVG_DAILY_TO_1YR_AVG_DAILY", , "3M")</f>
        <v>99.8</v>
      </c>
      <c r="G109" s="9" t="str">
        <f>_xll.SNL.Clients.Office.Excel.Functions.SPG(A109, "IQ_SECTOR")</f>
        <v>Health Care</v>
      </c>
      <c r="H109" s="9" t="str">
        <f>_xll.SNL.Clients.Office.Excel.Functions.SPG(A109, "IQ_INDUSTRY_GROUP")</f>
        <v>Pharmaceuticals, Biotechnology and Life Sciences</v>
      </c>
      <c r="I109" s="9" t="str">
        <f>_xll.SNL.Clients.Office.Excel.Functions.SPG(A109, "IQ_INDUSTRY")</f>
        <v>Biotechnology</v>
      </c>
      <c r="J109" s="9" t="str">
        <f>_xll.SNL.Clients.Office.Excel.Functions.SPG(A109, "IQ_PRIMARY_INDUSTRY")</f>
        <v>Biotechnology</v>
      </c>
      <c r="K109" s="9" t="str">
        <f>_xll.SNL.Clients.Office.Excel.Functions.SPG(A109, "NAICS_CODE", "Primary")</f>
        <v>325414 - Biological Product (except Diagnostic) Manufacturing</v>
      </c>
      <c r="L109" s="9" t="str">
        <f>_xll.SNL.Clients.Office.Excel.Functions.SPG(A109, "SP_TOPICTAG")</f>
        <v>Health Diagnostics; Neuroscience; Central Nervous System; Chronic Diseases; Hepatology; Neurology; Oncology</v>
      </c>
      <c r="M109" s="5">
        <f>_xll.SNL.Clients.Office.Excel.Functions.SPG(A109, "SP_PCT_SHARES_OWNED_ALL_INSTITUTIONS")</f>
        <v>77.16</v>
      </c>
      <c r="N109" s="9" t="str">
        <f>_xll.SNL.Clients.Office.Excel.Functions.SPG(A109, "RD_CREDIT_RATING_GLOBAL", "Issuer Credit Rating", "Local Currency LT|0")</f>
        <v/>
      </c>
      <c r="O109" s="9" t="str">
        <f>_xll.SNL.Clients.Office.Excel.Functions.SPG(A109, "RD_CWOL_GLOBAL", "Issuer Credit Rating", "Local Currency LT|0")</f>
        <v/>
      </c>
      <c r="P109" s="9" t="str">
        <f>_xll.SNL.Clients.Office.Excel.Functions.SPG(A109, "RD_RATING_ACTION_GLOBAL", "Issuer Credit Rating", "Local Currency LT|0")</f>
        <v/>
      </c>
      <c r="Q109" s="10" t="str">
        <f>_xll.SNL.Clients.Office.Excel.Functions.SPG(A109, "RD_LAST_REVIEW_DATE_GLOBAL", "Issuer Credit Rating", "Local Currency LT")</f>
        <v/>
      </c>
      <c r="R109" s="10" t="str">
        <f>_xll.SNL.Clients.Office.Excel.Functions.SPG(A109, "RD_CREDIT_RATING_DATE_GLOBAL", "Issuer Credit Rating", "Local Currency LT|0")</f>
        <v/>
      </c>
      <c r="S109" s="10" t="str">
        <f>_xll.SNL.Clients.Office.Excel.Functions.SPG(A109, "RD_CREDIT_WATCH_OUTLOOK_DATE_GLOBAL", "Issuer Credit Rating", "Local Currency LT|0")</f>
        <v/>
      </c>
    </row>
    <row r="110" spans="1:19" x14ac:dyDescent="0.3">
      <c r="A110" t="s">
        <v>1144</v>
      </c>
      <c r="B110" s="10">
        <f>_xll.ciqfunctions.udf.CIQ(A110,"IQ_FIRSTPRICINGDATE")</f>
        <v>33221</v>
      </c>
      <c r="C110" s="5">
        <f>_xll.SNL.Clients.Office.Excel.Functions.SPG(A110, "SP_VOLUME_AVG_WEEKLY_TO_SHARES_OUT", , "1M")</f>
        <v>2.489886628196313</v>
      </c>
      <c r="D110" s="5">
        <f>_xll.SNL.Clients.Office.Excel.Functions.SPG(A110, "SP_VOLUME_AVG_WEEKLY_TO_SHARES_OUT", , "3M")</f>
        <v>2.3928649311345573</v>
      </c>
      <c r="E110" s="5">
        <f>_xll.SNL.Clients.Office.Excel.Functions.SPG(A110, "SP_VOLUME_AVG_DAILY_TO_1YR_AVG_DAILY", , "1M")</f>
        <v>105.83</v>
      </c>
      <c r="F110" s="5">
        <f>_xll.SNL.Clients.Office.Excel.Functions.SPG(A110, "SP_VOLUME_AVG_DAILY_TO_1YR_AVG_DAILY", , "3M")</f>
        <v>101.71</v>
      </c>
      <c r="G110" s="9" t="str">
        <f>_xll.SNL.Clients.Office.Excel.Functions.SPG(A110, "IQ_SECTOR")</f>
        <v>Financials</v>
      </c>
      <c r="H110" s="9" t="str">
        <f>_xll.SNL.Clients.Office.Excel.Functions.SPG(A110, "IQ_INDUSTRY_GROUP")</f>
        <v>Banks</v>
      </c>
      <c r="I110" s="9" t="str">
        <f>_xll.SNL.Clients.Office.Excel.Functions.SPG(A110, "IQ_INDUSTRY")</f>
        <v>Banks</v>
      </c>
      <c r="J110" s="9" t="str">
        <f>_xll.SNL.Clients.Office.Excel.Functions.SPG(A110, "IQ_PRIMARY_INDUSTRY")</f>
        <v>Regional Banks</v>
      </c>
      <c r="K110" s="9" t="str">
        <f>_xll.SNL.Clients.Office.Excel.Functions.SPG(A110, "NAICS_CODE", "Primary")</f>
        <v>522110 - Commercial Banking</v>
      </c>
      <c r="L110" s="9" t="str">
        <f>_xll.SNL.Clients.Office.Excel.Functions.SPG(A110, "SP_TOPICTAG")</f>
        <v>Consumer Lending; Digital Brokerage</v>
      </c>
      <c r="M110" s="5">
        <f>_xll.SNL.Clients.Office.Excel.Functions.SPG(A110, "SP_PCT_SHARES_OWNED_ALL_INSTITUTIONS")</f>
        <v>73.290000000000006</v>
      </c>
      <c r="N110" s="9" t="str">
        <f>_xll.SNL.Clients.Office.Excel.Functions.SPG(A110, "RD_CREDIT_RATING_GLOBAL", "Issuer Credit Rating", "Local Currency LT|0")</f>
        <v/>
      </c>
      <c r="O110" s="9" t="str">
        <f>_xll.SNL.Clients.Office.Excel.Functions.SPG(A110, "RD_CWOL_GLOBAL", "Issuer Credit Rating", "Local Currency LT|0")</f>
        <v/>
      </c>
      <c r="P110" s="9" t="str">
        <f>_xll.SNL.Clients.Office.Excel.Functions.SPG(A110, "RD_RATING_ACTION_GLOBAL", "Issuer Credit Rating", "Local Currency LT|0")</f>
        <v/>
      </c>
      <c r="Q110" s="10" t="str">
        <f>_xll.SNL.Clients.Office.Excel.Functions.SPG(A110, "RD_LAST_REVIEW_DATE_GLOBAL", "Issuer Credit Rating", "Local Currency LT")</f>
        <v/>
      </c>
      <c r="R110" s="10" t="str">
        <f>_xll.SNL.Clients.Office.Excel.Functions.SPG(A110, "RD_CREDIT_RATING_DATE_GLOBAL", "Issuer Credit Rating", "Local Currency LT|0")</f>
        <v/>
      </c>
      <c r="S110" s="10" t="str">
        <f>_xll.SNL.Clients.Office.Excel.Functions.SPG(A110, "RD_CREDIT_WATCH_OUTLOOK_DATE_GLOBAL", "Issuer Credit Rating", "Local Currency LT|0")</f>
        <v/>
      </c>
    </row>
    <row r="111" spans="1:19" x14ac:dyDescent="0.3">
      <c r="A111" t="s">
        <v>1145</v>
      </c>
      <c r="B111" s="10">
        <f>_xll.ciqfunctions.udf.CIQ(A111,"IQ_FIRSTPRICINGDATE")</f>
        <v>37797</v>
      </c>
      <c r="C111" s="5">
        <f>_xll.SNL.Clients.Office.Excel.Functions.SPG(A111, "SP_VOLUME_AVG_WEEKLY_TO_SHARES_OUT", , "1M")</f>
        <v>4.1062781176279639</v>
      </c>
      <c r="D111" s="5">
        <f>_xll.SNL.Clients.Office.Excel.Functions.SPG(A111, "SP_VOLUME_AVG_WEEKLY_TO_SHARES_OUT", , "3M")</f>
        <v>3.6939964571452619</v>
      </c>
      <c r="E111" s="5">
        <f>_xll.SNL.Clients.Office.Excel.Functions.SPG(A111, "SP_VOLUME_AVG_DAILY_TO_1YR_AVG_DAILY", , "1M")</f>
        <v>103.78</v>
      </c>
      <c r="F111" s="5">
        <f>_xll.SNL.Clients.Office.Excel.Functions.SPG(A111, "SP_VOLUME_AVG_DAILY_TO_1YR_AVG_DAILY", , "3M")</f>
        <v>93.36</v>
      </c>
      <c r="G111" s="9" t="str">
        <f>_xll.SNL.Clients.Office.Excel.Functions.SPG(A111, "IQ_SECTOR")</f>
        <v>Consumer Discretionary</v>
      </c>
      <c r="H111" s="9" t="str">
        <f>_xll.SNL.Clients.Office.Excel.Functions.SPG(A111, "IQ_INDUSTRY_GROUP")</f>
        <v>Consumer Durables and Apparel</v>
      </c>
      <c r="I111" s="9" t="str">
        <f>_xll.SNL.Clients.Office.Excel.Functions.SPG(A111, "IQ_INDUSTRY")</f>
        <v>Household Durables</v>
      </c>
      <c r="J111" s="9" t="str">
        <f>_xll.SNL.Clients.Office.Excel.Functions.SPG(A111, "IQ_PRIMARY_INDUSTRY")</f>
        <v>Homebuilding</v>
      </c>
      <c r="K111" s="9" t="str">
        <f>_xll.SNL.Clients.Office.Excel.Functions.SPG(A111, "NAICS_CODE", "Primary")</f>
        <v>321992 - Prefabricated Wood Building Manufacturing</v>
      </c>
      <c r="L111" s="9" t="str">
        <f>_xll.SNL.Clients.Office.Excel.Functions.SPG(A111, "SP_TOPICTAG")</f>
        <v>Home Improvement; Smart Building</v>
      </c>
      <c r="M111" s="5">
        <f>_xll.SNL.Clients.Office.Excel.Functions.SPG(A111, "SP_PCT_SHARES_OWNED_ALL_INSTITUTIONS")</f>
        <v>97.67</v>
      </c>
      <c r="N111" s="9" t="str">
        <f>_xll.SNL.Clients.Office.Excel.Functions.SPG(A111, "RD_CREDIT_RATING_GLOBAL", "Issuer Credit Rating", "Local Currency LT|0")</f>
        <v/>
      </c>
      <c r="O111" s="9" t="str">
        <f>_xll.SNL.Clients.Office.Excel.Functions.SPG(A111, "RD_CWOL_GLOBAL", "Issuer Credit Rating", "Local Currency LT|0")</f>
        <v/>
      </c>
      <c r="P111" s="9" t="str">
        <f>_xll.SNL.Clients.Office.Excel.Functions.SPG(A111, "RD_RATING_ACTION_GLOBAL", "Issuer Credit Rating", "Local Currency LT|0")</f>
        <v/>
      </c>
      <c r="Q111" s="10" t="str">
        <f>_xll.SNL.Clients.Office.Excel.Functions.SPG(A111, "RD_LAST_REVIEW_DATE_GLOBAL", "Issuer Credit Rating", "Local Currency LT")</f>
        <v/>
      </c>
      <c r="R111" s="10" t="str">
        <f>_xll.SNL.Clients.Office.Excel.Functions.SPG(A111, "RD_CREDIT_RATING_DATE_GLOBAL", "Issuer Credit Rating", "Local Currency LT|0")</f>
        <v/>
      </c>
      <c r="S111" s="10" t="str">
        <f>_xll.SNL.Clients.Office.Excel.Functions.SPG(A111, "RD_CREDIT_WATCH_OUTLOOK_DATE_GLOBAL", "Issuer Credit Rating", "Local Currency LT|0")</f>
        <v/>
      </c>
    </row>
    <row r="112" spans="1:19" x14ac:dyDescent="0.3">
      <c r="A112" t="s">
        <v>1146</v>
      </c>
      <c r="B112" s="10">
        <f>_xll.ciqfunctions.udf.CIQ(A112,"IQ_FIRSTPRICINGDATE")</f>
        <v>35720</v>
      </c>
      <c r="C112" s="5">
        <f>_xll.SNL.Clients.Office.Excel.Functions.SPG(A112, "SP_VOLUME_AVG_WEEKLY_TO_SHARES_OUT", , "1M")</f>
        <v>2.611038903243061</v>
      </c>
      <c r="D112" s="5">
        <f>_xll.SNL.Clients.Office.Excel.Functions.SPG(A112, "SP_VOLUME_AVG_WEEKLY_TO_SHARES_OUT", , "3M")</f>
        <v>3.1151440132921646</v>
      </c>
      <c r="E112" s="5">
        <f>_xll.SNL.Clients.Office.Excel.Functions.SPG(A112, "SP_VOLUME_AVG_DAILY_TO_1YR_AVG_DAILY", , "1M")</f>
        <v>79.11</v>
      </c>
      <c r="F112" s="5">
        <f>_xll.SNL.Clients.Office.Excel.Functions.SPG(A112, "SP_VOLUME_AVG_DAILY_TO_1YR_AVG_DAILY", , "3M")</f>
        <v>94.39</v>
      </c>
      <c r="G112" s="9" t="str">
        <f>_xll.SNL.Clients.Office.Excel.Functions.SPG(A112, "IQ_SECTOR")</f>
        <v>Real Estate</v>
      </c>
      <c r="H112" s="9" t="str">
        <f>_xll.SNL.Clients.Office.Excel.Functions.SPG(A112, "IQ_INDUSTRY_GROUP")</f>
        <v>Equity Real Estate Investment Trusts (REITs)</v>
      </c>
      <c r="I112" s="9" t="str">
        <f>_xll.SNL.Clients.Office.Excel.Functions.SPG(A112, "IQ_INDUSTRY")</f>
        <v>Residential REITs</v>
      </c>
      <c r="J112" s="9" t="str">
        <f>_xll.SNL.Clients.Office.Excel.Functions.SPG(A112, "IQ_PRIMARY_INDUSTRY")</f>
        <v>Multi-Family Residential REITs</v>
      </c>
      <c r="K112" s="9" t="str">
        <f>_xll.SNL.Clients.Office.Excel.Functions.SPG(A112, "NAICS_CODE", "Primary")</f>
        <v>531210 - Offices of Real Estate Agents and Brokers</v>
      </c>
      <c r="L112" s="9" t="str">
        <f>_xll.SNL.Clients.Office.Excel.Functions.SPG(A112, "SP_TOPICTAG")</f>
        <v/>
      </c>
      <c r="M112" s="5">
        <f>_xll.SNL.Clients.Office.Excel.Functions.SPG(A112, "SP_PCT_SHARES_OWNED_ALL_INSTITUTIONS")</f>
        <v>83.34</v>
      </c>
      <c r="N112" s="9" t="str">
        <f>_xll.SNL.Clients.Office.Excel.Functions.SPG(A112, "RD_CREDIT_RATING_GLOBAL", "Issuer Credit Rating", "Local Currency LT|0")</f>
        <v/>
      </c>
      <c r="O112" s="9" t="str">
        <f>_xll.SNL.Clients.Office.Excel.Functions.SPG(A112, "RD_CWOL_GLOBAL", "Issuer Credit Rating", "Local Currency LT|0")</f>
        <v/>
      </c>
      <c r="P112" s="9" t="str">
        <f>_xll.SNL.Clients.Office.Excel.Functions.SPG(A112, "RD_RATING_ACTION_GLOBAL", "Issuer Credit Rating", "Local Currency LT|0")</f>
        <v/>
      </c>
      <c r="Q112" s="10" t="str">
        <f>_xll.SNL.Clients.Office.Excel.Functions.SPG(A112, "RD_LAST_REVIEW_DATE_GLOBAL", "Issuer Credit Rating", "Local Currency LT")</f>
        <v/>
      </c>
      <c r="R112" s="10" t="str">
        <f>_xll.SNL.Clients.Office.Excel.Functions.SPG(A112, "RD_CREDIT_RATING_DATE_GLOBAL", "Issuer Credit Rating", "Local Currency LT|0")</f>
        <v/>
      </c>
      <c r="S112" s="10" t="str">
        <f>_xll.SNL.Clients.Office.Excel.Functions.SPG(A112, "RD_CREDIT_WATCH_OUTLOOK_DATE_GLOBAL", "Issuer Credit Rating", "Local Currency LT|0")</f>
        <v/>
      </c>
    </row>
    <row r="113" spans="1:19" x14ac:dyDescent="0.3">
      <c r="A113" t="s">
        <v>1147</v>
      </c>
      <c r="B113" s="10">
        <f>_xll.ciqfunctions.udf.CIQ(A113,"IQ_FIRSTPRICINGDATE")</f>
        <v>33800</v>
      </c>
      <c r="C113" s="5">
        <f>_xll.SNL.Clients.Office.Excel.Functions.SPG(A113, "SP_VOLUME_AVG_WEEKLY_TO_SHARES_OUT", , "1M")</f>
        <v>4.3417279266646567</v>
      </c>
      <c r="D113" s="5">
        <f>_xll.SNL.Clients.Office.Excel.Functions.SPG(A113, "SP_VOLUME_AVG_WEEKLY_TO_SHARES_OUT", , "3M")</f>
        <v>5.5867924714502335</v>
      </c>
      <c r="E113" s="5">
        <f>_xll.SNL.Clients.Office.Excel.Functions.SPG(A113, "SP_VOLUME_AVG_DAILY_TO_1YR_AVG_DAILY", , "1M")</f>
        <v>78.739999999999995</v>
      </c>
      <c r="F113" s="5">
        <f>_xll.SNL.Clients.Office.Excel.Functions.SPG(A113, "SP_VOLUME_AVG_DAILY_TO_1YR_AVG_DAILY", , "3M")</f>
        <v>101.32</v>
      </c>
      <c r="G113" s="9" t="str">
        <f>_xll.SNL.Clients.Office.Excel.Functions.SPG(A113, "IQ_SECTOR")</f>
        <v>Consumer Staples</v>
      </c>
      <c r="H113" s="9" t="str">
        <f>_xll.SNL.Clients.Office.Excel.Functions.SPG(A113, "IQ_INDUSTRY_GROUP")</f>
        <v>Household and Personal Products</v>
      </c>
      <c r="I113" s="9" t="str">
        <f>_xll.SNL.Clients.Office.Excel.Functions.SPG(A113, "IQ_INDUSTRY")</f>
        <v>Household Products</v>
      </c>
      <c r="J113" s="9" t="str">
        <f>_xll.SNL.Clients.Office.Excel.Functions.SPG(A113, "IQ_PRIMARY_INDUSTRY")</f>
        <v>Household Products</v>
      </c>
      <c r="K113" s="9" t="str">
        <f>_xll.SNL.Clients.Office.Excel.Functions.SPG(A113, "NAICS_CODE", "Primary")</f>
        <v>339999 - All Other Miscellaneous Manufacturing</v>
      </c>
      <c r="L113" s="9" t="str">
        <f>_xll.SNL.Clients.Office.Excel.Functions.SPG(A113, "SP_TOPICTAG")</f>
        <v>Animal Feed; Aquaculture; Fast-Moving Consumer Goods; Horticulture; Livestock; Pet Care; Pet Food and Supplies</v>
      </c>
      <c r="M113" s="5">
        <f>_xll.SNL.Clients.Office.Excel.Functions.SPG(A113, "SP_PCT_SHARES_OWNED_ALL_INSTITUTIONS")</f>
        <v>96.4</v>
      </c>
      <c r="N113" s="9" t="str">
        <f>_xll.SNL.Clients.Office.Excel.Functions.SPG(A113, "RD_CREDIT_RATING_GLOBAL", "Issuer Credit Rating", "Local Currency LT|0")</f>
        <v>BB</v>
      </c>
      <c r="O113" s="9" t="str">
        <f>_xll.SNL.Clients.Office.Excel.Functions.SPG(A113, "RD_CWOL_GLOBAL", "Issuer Credit Rating", "Local Currency LT|0")</f>
        <v>Stable</v>
      </c>
      <c r="P113" s="9" t="str">
        <f>_xll.SNL.Clients.Office.Excel.Functions.SPG(A113, "RD_RATING_ACTION_GLOBAL", "Issuer Credit Rating", "Local Currency LT|0")</f>
        <v>Upgrade | CreditWatch/Outlook (09/11/2018)</v>
      </c>
      <c r="Q113" s="10">
        <f>_xll.SNL.Clients.Office.Excel.Functions.SPG(A113, "RD_LAST_REVIEW_DATE_GLOBAL", "Issuer Credit Rating", "Local Currency LT")</f>
        <v>45404</v>
      </c>
      <c r="R113" s="10">
        <f>_xll.SNL.Clients.Office.Excel.Functions.SPG(A113, "RD_CREDIT_RATING_DATE_GLOBAL", "Issuer Credit Rating", "Local Currency LT|0")</f>
        <v>43354</v>
      </c>
      <c r="S113" s="10">
        <f>_xll.SNL.Clients.Office.Excel.Functions.SPG(A113, "RD_CREDIT_WATCH_OUTLOOK_DATE_GLOBAL", "Issuer Credit Rating", "Local Currency LT|0")</f>
        <v>43354</v>
      </c>
    </row>
    <row r="114" spans="1:19" x14ac:dyDescent="0.3">
      <c r="A114" t="s">
        <v>1148</v>
      </c>
      <c r="B114" s="10">
        <f>_xll.ciqfunctions.udf.CIQ(A114,"IQ_FIRSTPRICINGDATE")</f>
        <v>39119</v>
      </c>
      <c r="C114" s="5">
        <f>_xll.SNL.Clients.Office.Excel.Functions.SPG(A114, "SP_VOLUME_AVG_WEEKLY_TO_SHARES_OUT", , "1M")</f>
        <v>2.4644062342782806</v>
      </c>
      <c r="D114" s="5">
        <f>_xll.SNL.Clients.Office.Excel.Functions.SPG(A114, "SP_VOLUME_AVG_WEEKLY_TO_SHARES_OUT", , "3M")</f>
        <v>2.7305479668352772</v>
      </c>
      <c r="E114" s="5">
        <f>_xll.SNL.Clients.Office.Excel.Functions.SPG(A114, "SP_VOLUME_AVG_DAILY_TO_1YR_AVG_DAILY", , "1M")</f>
        <v>91.22</v>
      </c>
      <c r="F114" s="5">
        <f>_xll.SNL.Clients.Office.Excel.Functions.SPG(A114, "SP_VOLUME_AVG_DAILY_TO_1YR_AVG_DAILY", , "3M")</f>
        <v>101.07</v>
      </c>
      <c r="G114" s="9" t="str">
        <f>_xll.SNL.Clients.Office.Excel.Functions.SPG(A114, "IQ_SECTOR")</f>
        <v>Consumer Staples</v>
      </c>
      <c r="H114" s="9" t="str">
        <f>_xll.SNL.Clients.Office.Excel.Functions.SPG(A114, "IQ_INDUSTRY_GROUP")</f>
        <v>Household and Personal Products</v>
      </c>
      <c r="I114" s="9" t="str">
        <f>_xll.SNL.Clients.Office.Excel.Functions.SPG(A114, "IQ_INDUSTRY")</f>
        <v>Household Products</v>
      </c>
      <c r="J114" s="9" t="str">
        <f>_xll.SNL.Clients.Office.Excel.Functions.SPG(A114, "IQ_PRIMARY_INDUSTRY")</f>
        <v>Household Products</v>
      </c>
      <c r="K114" s="9" t="str">
        <f>_xll.SNL.Clients.Office.Excel.Functions.SPG(A114, "NAICS_CODE", "Primary")</f>
        <v>339999 - All Other Miscellaneous Manufacturing</v>
      </c>
      <c r="L114" s="9" t="str">
        <f>_xll.SNL.Clients.Office.Excel.Functions.SPG(A114, "SP_TOPICTAG")</f>
        <v>Animal Feed; Aquaculture; Fast-Moving Consumer Goods; Horticulture; Livestock; Pet Care; Pet Food and Supplies</v>
      </c>
      <c r="M114" s="5">
        <f>_xll.SNL.Clients.Office.Excel.Functions.SPG(A114, "SP_PCT_SHARES_OWNED_ALL_INSTITUTIONS")</f>
        <v>96.4</v>
      </c>
      <c r="N114" s="9" t="str">
        <f>_xll.SNL.Clients.Office.Excel.Functions.SPG(A114, "RD_CREDIT_RATING_GLOBAL", "Issuer Credit Rating", "Local Currency LT|0")</f>
        <v>BB</v>
      </c>
      <c r="O114" s="9" t="str">
        <f>_xll.SNL.Clients.Office.Excel.Functions.SPG(A114, "RD_CWOL_GLOBAL", "Issuer Credit Rating", "Local Currency LT|0")</f>
        <v>Stable</v>
      </c>
      <c r="P114" s="9" t="str">
        <f>_xll.SNL.Clients.Office.Excel.Functions.SPG(A114, "RD_RATING_ACTION_GLOBAL", "Issuer Credit Rating", "Local Currency LT|0")</f>
        <v>Upgrade | CreditWatch/Outlook (09/11/2018)</v>
      </c>
      <c r="Q114" s="10">
        <f>_xll.SNL.Clients.Office.Excel.Functions.SPG(A114, "RD_LAST_REVIEW_DATE_GLOBAL", "Issuer Credit Rating", "Local Currency LT")</f>
        <v>45404</v>
      </c>
      <c r="R114" s="10">
        <f>_xll.SNL.Clients.Office.Excel.Functions.SPG(A114, "RD_CREDIT_RATING_DATE_GLOBAL", "Issuer Credit Rating", "Local Currency LT|0")</f>
        <v>43354</v>
      </c>
      <c r="S114" s="10">
        <f>_xll.SNL.Clients.Office.Excel.Functions.SPG(A114, "RD_CREDIT_WATCH_OUTLOOK_DATE_GLOBAL", "Issuer Credit Rating", "Local Currency LT|0")</f>
        <v>43354</v>
      </c>
    </row>
    <row r="115" spans="1:19" x14ac:dyDescent="0.3">
      <c r="A115" t="s">
        <v>1149</v>
      </c>
      <c r="B115" s="10">
        <f>_xll.ciqfunctions.udf.CIQ(A115,"IQ_FIRSTPRICINGDATE")</f>
        <v>30883</v>
      </c>
      <c r="C115" s="5">
        <f>_xll.SNL.Clients.Office.Excel.Functions.SPG(A115, "SP_VOLUME_AVG_WEEKLY_TO_SHARES_OUT", , "1M")</f>
        <v>3.7810944380804172</v>
      </c>
      <c r="D115" s="5">
        <f>_xll.SNL.Clients.Office.Excel.Functions.SPG(A115, "SP_VOLUME_AVG_WEEKLY_TO_SHARES_OUT", , "3M")</f>
        <v>4.2798348364670957</v>
      </c>
      <c r="E115" s="5">
        <f>_xll.SNL.Clients.Office.Excel.Functions.SPG(A115, "SP_VOLUME_AVG_DAILY_TO_1YR_AVG_DAILY", , "1M")</f>
        <v>98.59</v>
      </c>
      <c r="F115" s="5">
        <f>_xll.SNL.Clients.Office.Excel.Functions.SPG(A115, "SP_VOLUME_AVG_DAILY_TO_1YR_AVG_DAILY", , "3M")</f>
        <v>111.59</v>
      </c>
      <c r="G115" s="9" t="str">
        <f>_xll.SNL.Clients.Office.Excel.Functions.SPG(A115, "IQ_SECTOR")</f>
        <v>Financials</v>
      </c>
      <c r="H115" s="9" t="str">
        <f>_xll.SNL.Clients.Office.Excel.Functions.SPG(A115, "IQ_INDUSTRY_GROUP")</f>
        <v>Banks</v>
      </c>
      <c r="I115" s="9" t="str">
        <f>_xll.SNL.Clients.Office.Excel.Functions.SPG(A115, "IQ_INDUSTRY")</f>
        <v>Banks</v>
      </c>
      <c r="J115" s="9" t="str">
        <f>_xll.SNL.Clients.Office.Excel.Functions.SPG(A115, "IQ_PRIMARY_INDUSTRY")</f>
        <v>Regional Banks</v>
      </c>
      <c r="K115" s="9" t="str">
        <f>_xll.SNL.Clients.Office.Excel.Functions.SPG(A115, "NAICS_CODE", "Primary")</f>
        <v>522110 - Commercial Banking</v>
      </c>
      <c r="L115" s="9" t="str">
        <f>_xll.SNL.Clients.Office.Excel.Functions.SPG(A115, "SP_TOPICTAG")</f>
        <v>Consumer Lending; Digital Brokerage; Banking as a Service</v>
      </c>
      <c r="M115" s="5">
        <f>_xll.SNL.Clients.Office.Excel.Functions.SPG(A115, "SP_PCT_SHARES_OWNED_ALL_INSTITUTIONS")</f>
        <v>96.11</v>
      </c>
      <c r="N115" s="9" t="str">
        <f>_xll.SNL.Clients.Office.Excel.Functions.SPG(A115, "RD_CREDIT_RATING_GLOBAL", "Issuer Credit Rating", "Local Currency LT|0")</f>
        <v/>
      </c>
      <c r="O115" s="9" t="str">
        <f>_xll.SNL.Clients.Office.Excel.Functions.SPG(A115, "RD_CWOL_GLOBAL", "Issuer Credit Rating", "Local Currency LT|0")</f>
        <v/>
      </c>
      <c r="P115" s="9" t="str">
        <f>_xll.SNL.Clients.Office.Excel.Functions.SPG(A115, "RD_RATING_ACTION_GLOBAL", "Issuer Credit Rating", "Local Currency LT|0")</f>
        <v/>
      </c>
      <c r="Q115" s="10" t="str">
        <f>_xll.SNL.Clients.Office.Excel.Functions.SPG(A115, "RD_LAST_REVIEW_DATE_GLOBAL", "Issuer Credit Rating", "Local Currency LT")</f>
        <v/>
      </c>
      <c r="R115" s="10" t="str">
        <f>_xll.SNL.Clients.Office.Excel.Functions.SPG(A115, "RD_CREDIT_RATING_DATE_GLOBAL", "Issuer Credit Rating", "Local Currency LT|0")</f>
        <v/>
      </c>
      <c r="S115" s="10" t="str">
        <f>_xll.SNL.Clients.Office.Excel.Functions.SPG(A115, "RD_CREDIT_WATCH_OUTLOOK_DATE_GLOBAL", "Issuer Credit Rating", "Local Currency LT|0")</f>
        <v/>
      </c>
    </row>
    <row r="116" spans="1:19" x14ac:dyDescent="0.3">
      <c r="A116" t="s">
        <v>1150</v>
      </c>
      <c r="B116" s="10">
        <f>_xll.ciqfunctions.udf.CIQ(A116,"IQ_FIRSTPRICINGDATE")</f>
        <v>35153</v>
      </c>
      <c r="C116" s="5" t="str">
        <f>_xll.SNL.Clients.Office.Excel.Functions.SPG(A116, "SP_VOLUME_AVG_WEEKLY_TO_SHARES_OUT", , "1M")</f>
        <v>NA</v>
      </c>
      <c r="D116" s="5" t="str">
        <f>_xll.SNL.Clients.Office.Excel.Functions.SPG(A116, "SP_VOLUME_AVG_WEEKLY_TO_SHARES_OUT", , "3M")</f>
        <v>NA</v>
      </c>
      <c r="E116" s="5">
        <f>_xll.SNL.Clients.Office.Excel.Functions.SPG(A116, "SP_VOLUME_AVG_DAILY_TO_1YR_AVG_DAILY", , "1M")</f>
        <v>113.29</v>
      </c>
      <c r="F116" s="5">
        <f>_xll.SNL.Clients.Office.Excel.Functions.SPG(A116, "SP_VOLUME_AVG_DAILY_TO_1YR_AVG_DAILY", , "3M")</f>
        <v>92.27</v>
      </c>
      <c r="G116" s="9" t="str">
        <f>_xll.SNL.Clients.Office.Excel.Functions.SPG(A116, "IQ_SECTOR")</f>
        <v>Materials</v>
      </c>
      <c r="H116" s="9" t="str">
        <f>_xll.SNL.Clients.Office.Excel.Functions.SPG(A116, "IQ_INDUSTRY_GROUP")</f>
        <v>Materials</v>
      </c>
      <c r="I116" s="9" t="str">
        <f>_xll.SNL.Clients.Office.Excel.Functions.SPG(A116, "IQ_INDUSTRY")</f>
        <v>Metals and Mining</v>
      </c>
      <c r="J116" s="9" t="str">
        <f>_xll.SNL.Clients.Office.Excel.Functions.SPG(A116, "IQ_PRIMARY_INDUSTRY")</f>
        <v>Aluminum</v>
      </c>
      <c r="K116" s="9" t="str">
        <f>_xll.SNL.Clients.Office.Excel.Functions.SPG(A116, "NAICS_CODE", "Primary")</f>
        <v>3313 - Alumina and Aluminum Production and Processing</v>
      </c>
      <c r="L116" s="9" t="str">
        <f>_xll.SNL.Clients.Office.Excel.Functions.SPG(A116, "SP_TOPICTAG")</f>
        <v>CleanTech</v>
      </c>
      <c r="M116" s="5">
        <f>_xll.SNL.Clients.Office.Excel.Functions.SPG(A116, "SP_PCT_SHARES_OWNED_ALL_INSTITUTIONS")</f>
        <v>59.55</v>
      </c>
      <c r="N116" s="9" t="str">
        <f>_xll.SNL.Clients.Office.Excel.Functions.SPG(A116, "RD_CREDIT_RATING_GLOBAL", "Issuer Credit Rating", "Local Currency LT|0")</f>
        <v>B-</v>
      </c>
      <c r="O116" s="9" t="str">
        <f>_xll.SNL.Clients.Office.Excel.Functions.SPG(A116, "RD_CWOL_GLOBAL", "Issuer Credit Rating", "Local Currency LT|0")</f>
        <v>Stable</v>
      </c>
      <c r="P116" s="9" t="str">
        <f>_xll.SNL.Clients.Office.Excel.Functions.SPG(A116, "RD_RATING_ACTION_GLOBAL", "Issuer Credit Rating", "Local Currency LT|0")</f>
        <v>Upgrade | CreditWatch/Outlook (06/18/2020)</v>
      </c>
      <c r="Q116" s="10">
        <f>_xll.SNL.Clients.Office.Excel.Functions.SPG(A116, "RD_LAST_REVIEW_DATE_GLOBAL", "Issuer Credit Rating", "Local Currency LT")</f>
        <v>45435</v>
      </c>
      <c r="R116" s="10">
        <f>_xll.SNL.Clients.Office.Excel.Functions.SPG(A116, "RD_CREDIT_RATING_DATE_GLOBAL", "Issuer Credit Rating", "Local Currency LT|0")</f>
        <v>44000</v>
      </c>
      <c r="S116" s="10">
        <f>_xll.SNL.Clients.Office.Excel.Functions.SPG(A116, "RD_CREDIT_WATCH_OUTLOOK_DATE_GLOBAL", "Issuer Credit Rating", "Local Currency LT|0")</f>
        <v>44000</v>
      </c>
    </row>
    <row r="117" spans="1:19" x14ac:dyDescent="0.3">
      <c r="A117" t="s">
        <v>1151</v>
      </c>
      <c r="B117" s="10">
        <f>_xll.ciqfunctions.udf.CIQ(A117,"IQ_FIRSTPRICINGDATE")</f>
        <v>41809</v>
      </c>
      <c r="C117" s="5">
        <f>_xll.SNL.Clients.Office.Excel.Functions.SPG(A117, "SP_VOLUME_AVG_WEEKLY_TO_SHARES_OUT", , "1M")</f>
        <v>7.9082621628658325</v>
      </c>
      <c r="D117" s="5">
        <f>_xll.SNL.Clients.Office.Excel.Functions.SPG(A117, "SP_VOLUME_AVG_WEEKLY_TO_SHARES_OUT", , "3M")</f>
        <v>6.6610015894416756</v>
      </c>
      <c r="E117" s="5">
        <f>_xll.SNL.Clients.Office.Excel.Functions.SPG(A117, "SP_VOLUME_AVG_DAILY_TO_1YR_AVG_DAILY", , "1M")</f>
        <v>146.46</v>
      </c>
      <c r="F117" s="5">
        <f>_xll.SNL.Clients.Office.Excel.Functions.SPG(A117, "SP_VOLUME_AVG_DAILY_TO_1YR_AVG_DAILY", , "3M")</f>
        <v>123.36</v>
      </c>
      <c r="G117" s="9" t="str">
        <f>_xll.SNL.Clients.Office.Excel.Functions.SPG(A117, "IQ_SECTOR")</f>
        <v>Consumer Discretionary</v>
      </c>
      <c r="H117" s="9" t="str">
        <f>_xll.SNL.Clients.Office.Excel.Functions.SPG(A117, "IQ_INDUSTRY_GROUP")</f>
        <v>Consumer Durables and Apparel</v>
      </c>
      <c r="I117" s="9" t="str">
        <f>_xll.SNL.Clients.Office.Excel.Functions.SPG(A117, "IQ_INDUSTRY")</f>
        <v>Household Durables</v>
      </c>
      <c r="J117" s="9" t="str">
        <f>_xll.SNL.Clients.Office.Excel.Functions.SPG(A117, "IQ_PRIMARY_INDUSTRY")</f>
        <v>Homebuilding</v>
      </c>
      <c r="K117" s="9" t="str">
        <f>_xll.SNL.Clients.Office.Excel.Functions.SPG(A117, "NAICS_CODE", "Primary")</f>
        <v>236115 - New Single-Family Housing Construction (except For-Sale Builders)</v>
      </c>
      <c r="L117" s="9" t="str">
        <f>_xll.SNL.Clients.Office.Excel.Functions.SPG(A117, "SP_TOPICTAG")</f>
        <v>Home Improvement</v>
      </c>
      <c r="M117" s="5">
        <f>_xll.SNL.Clients.Office.Excel.Functions.SPG(A117, "SP_PCT_SHARES_OWNED_ALL_INSTITUTIONS")</f>
        <v>90.58</v>
      </c>
      <c r="N117" s="9" t="str">
        <f>_xll.SNL.Clients.Office.Excel.Functions.SPG(A117, "RD_CREDIT_RATING_GLOBAL", "Issuer Credit Rating", "Local Currency LT|0")</f>
        <v>BB</v>
      </c>
      <c r="O117" s="9" t="str">
        <f>_xll.SNL.Clients.Office.Excel.Functions.SPG(A117, "RD_CWOL_GLOBAL", "Issuer Credit Rating", "Local Currency LT|0")</f>
        <v>Stable</v>
      </c>
      <c r="P117" s="9" t="str">
        <f>_xll.SNL.Clients.Office.Excel.Functions.SPG(A117, "RD_RATING_ACTION_GLOBAL", "Issuer Credit Rating", "Local Currency LT|0")</f>
        <v>Upgrade | CreditWatch/Outlook (09/20/2023)</v>
      </c>
      <c r="Q117" s="10">
        <f>_xll.SNL.Clients.Office.Excel.Functions.SPG(A117, "RD_LAST_REVIEW_DATE_GLOBAL", "Issuer Credit Rating", "Local Currency LT")</f>
        <v>45512</v>
      </c>
      <c r="R117" s="10">
        <f>_xll.SNL.Clients.Office.Excel.Functions.SPG(A117, "RD_CREDIT_RATING_DATE_GLOBAL", "Issuer Credit Rating", "Local Currency LT|0")</f>
        <v>45189</v>
      </c>
      <c r="S117" s="10">
        <f>_xll.SNL.Clients.Office.Excel.Functions.SPG(A117, "RD_CREDIT_WATCH_OUTLOOK_DATE_GLOBAL", "Issuer Credit Rating", "Local Currency LT|0")</f>
        <v>45189</v>
      </c>
    </row>
    <row r="118" spans="1:19" x14ac:dyDescent="0.3">
      <c r="A118" t="s">
        <v>1152</v>
      </c>
      <c r="B118" s="10">
        <f>_xll.ciqfunctions.udf.CIQ(A118,"IQ_FIRSTPRICINGDATE")</f>
        <v>44176</v>
      </c>
      <c r="C118" s="5">
        <f>_xll.SNL.Clients.Office.Excel.Functions.SPG(A118, "SP_VOLUME_AVG_WEEKLY_TO_SHARES_OUT", , "1M")</f>
        <v>4.231396805684188</v>
      </c>
      <c r="D118" s="5">
        <f>_xll.SNL.Clients.Office.Excel.Functions.SPG(A118, "SP_VOLUME_AVG_WEEKLY_TO_SHARES_OUT", , "3M")</f>
        <v>3.9028735427676966</v>
      </c>
      <c r="E118" s="5">
        <f>_xll.SNL.Clients.Office.Excel.Functions.SPG(A118, "SP_VOLUME_AVG_DAILY_TO_1YR_AVG_DAILY", , "1M")</f>
        <v>146.69</v>
      </c>
      <c r="F118" s="5">
        <f>_xll.SNL.Clients.Office.Excel.Functions.SPG(A118, "SP_VOLUME_AVG_DAILY_TO_1YR_AVG_DAILY", , "3M")</f>
        <v>135.31</v>
      </c>
      <c r="G118" s="9" t="str">
        <f>_xll.SNL.Clients.Office.Excel.Functions.SPG(A118, "IQ_SECTOR")</f>
        <v>Health Care</v>
      </c>
      <c r="H118" s="9" t="str">
        <f>_xll.SNL.Clients.Office.Excel.Functions.SPG(A118, "IQ_INDUSTRY_GROUP")</f>
        <v>Health Care Equipment and Services</v>
      </c>
      <c r="I118" s="9" t="str">
        <f>_xll.SNL.Clients.Office.Excel.Functions.SPG(A118, "IQ_INDUSTRY")</f>
        <v>Health Care Technology</v>
      </c>
      <c r="J118" s="9" t="str">
        <f>_xll.SNL.Clients.Office.Excel.Functions.SPG(A118, "IQ_PRIMARY_INDUSTRY")</f>
        <v>Health Care Technology</v>
      </c>
      <c r="K118" s="9" t="str">
        <f>_xll.SNL.Clients.Office.Excel.Functions.SPG(A118, "NAICS_CODE", "Primary")</f>
        <v>513210 - Software Publishers</v>
      </c>
      <c r="L118" s="9" t="str">
        <f>_xll.SNL.Clients.Office.Excel.Functions.SPG(A118, "SP_TOPICTAG")</f>
        <v>Software Development; Health Diagnostics; Natural Language Processing; Predictive Analytics; Machine Learning; Artificial Intelligence; Oncology</v>
      </c>
      <c r="M118" s="5">
        <f>_xll.SNL.Clients.Office.Excel.Functions.SPG(A118, "SP_PCT_SHARES_OWNED_ALL_INSTITUTIONS")</f>
        <v>68.05</v>
      </c>
      <c r="N118" s="9" t="str">
        <f>_xll.SNL.Clients.Office.Excel.Functions.SPG(A118, "RD_CREDIT_RATING_GLOBAL", "Issuer Credit Rating", "Local Currency LT|0")</f>
        <v/>
      </c>
      <c r="O118" s="9" t="str">
        <f>_xll.SNL.Clients.Office.Excel.Functions.SPG(A118, "RD_CWOL_GLOBAL", "Issuer Credit Rating", "Local Currency LT|0")</f>
        <v/>
      </c>
      <c r="P118" s="9" t="str">
        <f>_xll.SNL.Clients.Office.Excel.Functions.SPG(A118, "RD_RATING_ACTION_GLOBAL", "Issuer Credit Rating", "Local Currency LT|0")</f>
        <v/>
      </c>
      <c r="Q118" s="10" t="str">
        <f>_xll.SNL.Clients.Office.Excel.Functions.SPG(A118, "RD_LAST_REVIEW_DATE_GLOBAL", "Issuer Credit Rating", "Local Currency LT")</f>
        <v/>
      </c>
      <c r="R118" s="10" t="str">
        <f>_xll.SNL.Clients.Office.Excel.Functions.SPG(A118, "RD_CREDIT_RATING_DATE_GLOBAL", "Issuer Credit Rating", "Local Currency LT|0")</f>
        <v/>
      </c>
      <c r="S118" s="10" t="str">
        <f>_xll.SNL.Clients.Office.Excel.Functions.SPG(A118, "RD_CREDIT_WATCH_OUTLOOK_DATE_GLOBAL", "Issuer Credit Rating", "Local Currency LT|0")</f>
        <v/>
      </c>
    </row>
    <row r="119" spans="1:19" x14ac:dyDescent="0.3">
      <c r="A119" t="s">
        <v>1153</v>
      </c>
      <c r="B119" s="10">
        <f>_xll.ciqfunctions.udf.CIQ(A119,"IQ_FIRSTPRICINGDATE")</f>
        <v>37561</v>
      </c>
      <c r="C119" s="5">
        <f>_xll.SNL.Clients.Office.Excel.Functions.SPG(A119, "SP_VOLUME_AVG_WEEKLY_TO_SHARES_OUT", , "1M")</f>
        <v>7.2841204685762033</v>
      </c>
      <c r="D119" s="5">
        <f>_xll.SNL.Clients.Office.Excel.Functions.SPG(A119, "SP_VOLUME_AVG_WEEKLY_TO_SHARES_OUT", , "3M")</f>
        <v>5.887707648973346</v>
      </c>
      <c r="E119" s="5">
        <f>_xll.SNL.Clients.Office.Excel.Functions.SPG(A119, "SP_VOLUME_AVG_DAILY_TO_1YR_AVG_DAILY", , "1M")</f>
        <v>185.99</v>
      </c>
      <c r="F119" s="5">
        <f>_xll.SNL.Clients.Office.Excel.Functions.SPG(A119, "SP_VOLUME_AVG_DAILY_TO_1YR_AVG_DAILY", , "3M")</f>
        <v>150.34</v>
      </c>
      <c r="G119" s="9" t="str">
        <f>_xll.SNL.Clients.Office.Excel.Functions.SPG(A119, "IQ_SECTOR")</f>
        <v>Information Technology</v>
      </c>
      <c r="H119" s="9" t="str">
        <f>_xll.SNL.Clients.Office.Excel.Functions.SPG(A119, "IQ_INDUSTRY_GROUP")</f>
        <v>Semiconductors and Semiconductor Equipment</v>
      </c>
      <c r="I119" s="9" t="str">
        <f>_xll.SNL.Clients.Office.Excel.Functions.SPG(A119, "IQ_INDUSTRY")</f>
        <v>Semiconductors and Semiconductor Equipment</v>
      </c>
      <c r="J119" s="9" t="str">
        <f>_xll.SNL.Clients.Office.Excel.Functions.SPG(A119, "IQ_PRIMARY_INDUSTRY")</f>
        <v>Semiconductors</v>
      </c>
      <c r="K119" s="9" t="str">
        <f>_xll.SNL.Clients.Office.Excel.Functions.SPG(A119, "NAICS_CODE", "Primary")</f>
        <v>334413 - Semiconductor and Related Device Manufacturing</v>
      </c>
      <c r="L119" s="9" t="str">
        <f>_xll.SNL.Clients.Office.Excel.Functions.SPG(A119, "SP_TOPICTAG")</f>
        <v>Computer Vision; Image Recognition; Sensors; Speech Recognition; Machine Learning; Artificial Intelligence; 5G</v>
      </c>
      <c r="M119" s="5">
        <f>_xll.SNL.Clients.Office.Excel.Functions.SPG(A119, "SP_PCT_SHARES_OWNED_ALL_INSTITUTIONS")</f>
        <v>81.62</v>
      </c>
      <c r="N119" s="9" t="str">
        <f>_xll.SNL.Clients.Office.Excel.Functions.SPG(A119, "RD_CREDIT_RATING_GLOBAL", "Issuer Credit Rating", "Local Currency LT|0")</f>
        <v/>
      </c>
      <c r="O119" s="9" t="str">
        <f>_xll.SNL.Clients.Office.Excel.Functions.SPG(A119, "RD_CWOL_GLOBAL", "Issuer Credit Rating", "Local Currency LT|0")</f>
        <v/>
      </c>
      <c r="P119" s="9" t="str">
        <f>_xll.SNL.Clients.Office.Excel.Functions.SPG(A119, "RD_RATING_ACTION_GLOBAL", "Issuer Credit Rating", "Local Currency LT|0")</f>
        <v/>
      </c>
      <c r="Q119" s="10" t="str">
        <f>_xll.SNL.Clients.Office.Excel.Functions.SPG(A119, "RD_LAST_REVIEW_DATE_GLOBAL", "Issuer Credit Rating", "Local Currency LT")</f>
        <v/>
      </c>
      <c r="R119" s="10" t="str">
        <f>_xll.SNL.Clients.Office.Excel.Functions.SPG(A119, "RD_CREDIT_RATING_DATE_GLOBAL", "Issuer Credit Rating", "Local Currency LT|0")</f>
        <v/>
      </c>
      <c r="S119" s="10" t="str">
        <f>_xll.SNL.Clients.Office.Excel.Functions.SPG(A119, "RD_CREDIT_WATCH_OUTLOOK_DATE_GLOBAL", "Issuer Credit Rating", "Local Currency LT|0")</f>
        <v/>
      </c>
    </row>
    <row r="120" spans="1:19" x14ac:dyDescent="0.3">
      <c r="A120" t="s">
        <v>1154</v>
      </c>
      <c r="B120" s="10">
        <f>_xll.ciqfunctions.udf.CIQ(A120,"IQ_FIRSTPRICINGDATE")</f>
        <v>43255</v>
      </c>
      <c r="C120" s="5">
        <f>_xll.SNL.Clients.Office.Excel.Functions.SPG(A120, "SP_VOLUME_AVG_WEEKLY_TO_SHARES_OUT", , "1M")</f>
        <v>5.6827728804872999</v>
      </c>
      <c r="D120" s="5">
        <f>_xll.SNL.Clients.Office.Excel.Functions.SPG(A120, "SP_VOLUME_AVG_WEEKLY_TO_SHARES_OUT", , "3M")</f>
        <v>7.5311271451800517</v>
      </c>
      <c r="E120" s="5">
        <f>_xll.SNL.Clients.Office.Excel.Functions.SPG(A120, "SP_VOLUME_AVG_DAILY_TO_1YR_AVG_DAILY", , "1M")</f>
        <v>133.33000000000001</v>
      </c>
      <c r="F120" s="5">
        <f>_xll.SNL.Clients.Office.Excel.Functions.SPG(A120, "SP_VOLUME_AVG_DAILY_TO_1YR_AVG_DAILY", , "3M")</f>
        <v>176.7</v>
      </c>
      <c r="G120" s="9" t="str">
        <f>_xll.SNL.Clients.Office.Excel.Functions.SPG(A120, "IQ_SECTOR")</f>
        <v>Consumer Discretionary</v>
      </c>
      <c r="H120" s="9" t="str">
        <f>_xll.SNL.Clients.Office.Excel.Functions.SPG(A120, "IQ_INDUSTRY_GROUP")</f>
        <v>Consumer Durables and Apparel</v>
      </c>
      <c r="I120" s="9" t="str">
        <f>_xll.SNL.Clients.Office.Excel.Functions.SPG(A120, "IQ_INDUSTRY")</f>
        <v>Household Durables</v>
      </c>
      <c r="J120" s="9" t="str">
        <f>_xll.SNL.Clients.Office.Excel.Functions.SPG(A120, "IQ_PRIMARY_INDUSTRY")</f>
        <v>Homebuilding</v>
      </c>
      <c r="K120" s="9" t="str">
        <f>_xll.SNL.Clients.Office.Excel.Functions.SPG(A120, "NAICS_CODE", "Primary")</f>
        <v>321992 - Prefabricated Wood Building Manufacturing</v>
      </c>
      <c r="L120" s="9" t="str">
        <f>_xll.SNL.Clients.Office.Excel.Functions.SPG(A120, "SP_TOPICTAG")</f>
        <v>Fleet Management; Home Improvement</v>
      </c>
      <c r="M120" s="5">
        <f>_xll.SNL.Clients.Office.Excel.Functions.SPG(A120, "SP_PCT_SHARES_OWNED_ALL_INSTITUTIONS")</f>
        <v>110.02</v>
      </c>
      <c r="N120" s="9" t="str">
        <f>_xll.SNL.Clients.Office.Excel.Functions.SPG(A120, "RD_CREDIT_RATING_GLOBAL", "Issuer Credit Rating", "Local Currency LT|0")</f>
        <v/>
      </c>
      <c r="O120" s="9" t="str">
        <f>_xll.SNL.Clients.Office.Excel.Functions.SPG(A120, "RD_CWOL_GLOBAL", "Issuer Credit Rating", "Local Currency LT|0")</f>
        <v/>
      </c>
      <c r="P120" s="9" t="str">
        <f>_xll.SNL.Clients.Office.Excel.Functions.SPG(A120, "RD_RATING_ACTION_GLOBAL", "Issuer Credit Rating", "Local Currency LT|0")</f>
        <v/>
      </c>
      <c r="Q120" s="10" t="str">
        <f>_xll.SNL.Clients.Office.Excel.Functions.SPG(A120, "RD_LAST_REVIEW_DATE_GLOBAL", "Issuer Credit Rating", "Local Currency LT")</f>
        <v/>
      </c>
      <c r="R120" s="10" t="str">
        <f>_xll.SNL.Clients.Office.Excel.Functions.SPG(A120, "RD_CREDIT_RATING_DATE_GLOBAL", "Issuer Credit Rating", "Local Currency LT|0")</f>
        <v/>
      </c>
      <c r="S120" s="10" t="str">
        <f>_xll.SNL.Clients.Office.Excel.Functions.SPG(A120, "RD_CREDIT_WATCH_OUTLOOK_DATE_GLOBAL", "Issuer Credit Rating", "Local Currency LT|0")</f>
        <v/>
      </c>
    </row>
    <row r="121" spans="1:19" x14ac:dyDescent="0.3">
      <c r="A121" t="s">
        <v>1155</v>
      </c>
      <c r="B121" s="10">
        <f>_xll.ciqfunctions.udf.CIQ(A121,"IQ_FIRSTPRICINGDATE")</f>
        <v>25205</v>
      </c>
      <c r="C121" s="5">
        <f>_xll.SNL.Clients.Office.Excel.Functions.SPG(A121, "SP_VOLUME_AVG_WEEKLY_TO_SHARES_OUT", , "1M")</f>
        <v>1.5551011190498085</v>
      </c>
      <c r="D121" s="5">
        <f>_xll.SNL.Clients.Office.Excel.Functions.SPG(A121, "SP_VOLUME_AVG_WEEKLY_TO_SHARES_OUT", , "3M")</f>
        <v>1.900408990618327</v>
      </c>
      <c r="E121" s="5">
        <f>_xll.SNL.Clients.Office.Excel.Functions.SPG(A121, "SP_VOLUME_AVG_DAILY_TO_1YR_AVG_DAILY", , "1M")</f>
        <v>69.61</v>
      </c>
      <c r="F121" s="5">
        <f>_xll.SNL.Clients.Office.Excel.Functions.SPG(A121, "SP_VOLUME_AVG_DAILY_TO_1YR_AVG_DAILY", , "3M")</f>
        <v>85.06</v>
      </c>
      <c r="G121" s="9" t="str">
        <f>_xll.SNL.Clients.Office.Excel.Functions.SPG(A121, "IQ_SECTOR")</f>
        <v>Utilities</v>
      </c>
      <c r="H121" s="9" t="str">
        <f>_xll.SNL.Clients.Office.Excel.Functions.SPG(A121, "IQ_INDUSTRY_GROUP")</f>
        <v>Utilities</v>
      </c>
      <c r="I121" s="9" t="str">
        <f>_xll.SNL.Clients.Office.Excel.Functions.SPG(A121, "IQ_INDUSTRY")</f>
        <v>Gas Utilities</v>
      </c>
      <c r="J121" s="9" t="str">
        <f>_xll.SNL.Clients.Office.Excel.Functions.SPG(A121, "IQ_PRIMARY_INDUSTRY")</f>
        <v>Gas Utilities</v>
      </c>
      <c r="K121" s="9" t="str">
        <f>_xll.SNL.Clients.Office.Excel.Functions.SPG(A121, "NAICS_CODE", "Primary")</f>
        <v>221210 - Natural Gas Distribution</v>
      </c>
      <c r="L121" s="9" t="str">
        <f>_xll.SNL.Clients.Office.Excel.Functions.SPG(A121, "SP_TOPICTAG")</f>
        <v>Clean Energy; Energy Efficiency; Energy Storage; Freight Service; CleanTech</v>
      </c>
      <c r="M121" s="5">
        <f>_xll.SNL.Clients.Office.Excel.Functions.SPG(A121, "SP_PCT_SHARES_OWNED_ALL_INSTITUTIONS")</f>
        <v>86.25</v>
      </c>
      <c r="N121" s="9" t="str">
        <f>_xll.SNL.Clients.Office.Excel.Functions.SPG(A121, "RD_CREDIT_RATING_GLOBAL", "Issuer Credit Rating", "Local Currency LT|0")</f>
        <v/>
      </c>
      <c r="O121" s="9" t="str">
        <f>_xll.SNL.Clients.Office.Excel.Functions.SPG(A121, "RD_CWOL_GLOBAL", "Issuer Credit Rating", "Local Currency LT|0")</f>
        <v/>
      </c>
      <c r="P121" s="9" t="str">
        <f>_xll.SNL.Clients.Office.Excel.Functions.SPG(A121, "RD_RATING_ACTION_GLOBAL", "Issuer Credit Rating", "Local Currency LT|0")</f>
        <v/>
      </c>
      <c r="Q121" s="10" t="str">
        <f>_xll.SNL.Clients.Office.Excel.Functions.SPG(A121, "RD_LAST_REVIEW_DATE_GLOBAL", "Issuer Credit Rating", "Local Currency LT")</f>
        <v/>
      </c>
      <c r="R121" s="10" t="str">
        <f>_xll.SNL.Clients.Office.Excel.Functions.SPG(A121, "RD_CREDIT_RATING_DATE_GLOBAL", "Issuer Credit Rating", "Local Currency LT|0")</f>
        <v/>
      </c>
      <c r="S121" s="10" t="str">
        <f>_xll.SNL.Clients.Office.Excel.Functions.SPG(A121, "RD_CREDIT_WATCH_OUTLOOK_DATE_GLOBAL", "Issuer Credit Rating", "Local Currency LT|0")</f>
        <v/>
      </c>
    </row>
    <row r="122" spans="1:19" x14ac:dyDescent="0.3">
      <c r="A122" t="s">
        <v>1156</v>
      </c>
      <c r="B122" s="10">
        <f>_xll.ciqfunctions.udf.CIQ(A122,"IQ_FIRSTPRICINGDATE")</f>
        <v>39196</v>
      </c>
      <c r="C122" s="5">
        <f>_xll.SNL.Clients.Office.Excel.Functions.SPG(A122, "SP_VOLUME_AVG_WEEKLY_TO_SHARES_OUT", , "1M")</f>
        <v>9.2465909147067116</v>
      </c>
      <c r="D122" s="5">
        <f>_xll.SNL.Clients.Office.Excel.Functions.SPG(A122, "SP_VOLUME_AVG_WEEKLY_TO_SHARES_OUT", , "3M")</f>
        <v>9.6972447073472612</v>
      </c>
      <c r="E122" s="5">
        <f>_xll.SNL.Clients.Office.Excel.Functions.SPG(A122, "SP_VOLUME_AVG_DAILY_TO_1YR_AVG_DAILY", , "1M")</f>
        <v>81.23</v>
      </c>
      <c r="F122" s="5">
        <f>_xll.SNL.Clients.Office.Excel.Functions.SPG(A122, "SP_VOLUME_AVG_DAILY_TO_1YR_AVG_DAILY", , "3M")</f>
        <v>85.18</v>
      </c>
      <c r="G122" s="9" t="str">
        <f>_xll.SNL.Clients.Office.Excel.Functions.SPG(A122, "IQ_SECTOR")</f>
        <v>Communication Services</v>
      </c>
      <c r="H122" s="9" t="str">
        <f>_xll.SNL.Clients.Office.Excel.Functions.SPG(A122, "IQ_INDUSTRY_GROUP")</f>
        <v>Media and Entertainment</v>
      </c>
      <c r="I122" s="9" t="str">
        <f>_xll.SNL.Clients.Office.Excel.Functions.SPG(A122, "IQ_INDUSTRY")</f>
        <v>Entertainment</v>
      </c>
      <c r="J122" s="9" t="str">
        <f>_xll.SNL.Clients.Office.Excel.Functions.SPG(A122, "IQ_PRIMARY_INDUSTRY")</f>
        <v>Movies and Entertainment</v>
      </c>
      <c r="K122" s="9" t="str">
        <f>_xll.SNL.Clients.Office.Excel.Functions.SPG(A122, "NAICS_CODE", "Primary")</f>
        <v>51213 - Motion Picture and Video Exhibition</v>
      </c>
      <c r="L122" s="9" t="str">
        <f>_xll.SNL.Clients.Office.Excel.Functions.SPG(A122, "SP_TOPICTAG")</f>
        <v>Digital Media; Social Media Marketing; Ad Targeting; Video Advertising; Motion Capture</v>
      </c>
      <c r="M122" s="5">
        <f>_xll.SNL.Clients.Office.Excel.Functions.SPG(A122, "SP_PCT_SHARES_OWNED_ALL_INSTITUTIONS")</f>
        <v>116.24</v>
      </c>
      <c r="N122" s="9" t="str">
        <f>_xll.SNL.Clients.Office.Excel.Functions.SPG(A122, "RD_CREDIT_RATING_GLOBAL", "Issuer Credit Rating", "Local Currency LT|0")</f>
        <v>BB-</v>
      </c>
      <c r="O122" s="9" t="str">
        <f>_xll.SNL.Clients.Office.Excel.Functions.SPG(A122, "RD_CWOL_GLOBAL", "Issuer Credit Rating", "Local Currency LT|0")</f>
        <v>Positive</v>
      </c>
      <c r="P122" s="9" t="str">
        <f>_xll.SNL.Clients.Office.Excel.Functions.SPG(A122, "RD_RATING_ACTION_GLOBAL", "Issuer Credit Rating", "Local Currency LT|0")</f>
        <v>CreditWatch/Outlook (01/23/2025)</v>
      </c>
      <c r="Q122" s="10">
        <f>_xll.SNL.Clients.Office.Excel.Functions.SPG(A122, "RD_LAST_REVIEW_DATE_GLOBAL", "Issuer Credit Rating", "Local Currency LT")</f>
        <v>45680</v>
      </c>
      <c r="R122" s="10">
        <f>_xll.SNL.Clients.Office.Excel.Functions.SPG(A122, "RD_CREDIT_RATING_DATE_GLOBAL", "Issuer Credit Rating", "Local Currency LT|0")</f>
        <v>45316</v>
      </c>
      <c r="S122" s="10">
        <f>_xll.SNL.Clients.Office.Excel.Functions.SPG(A122, "RD_CREDIT_WATCH_OUTLOOK_DATE_GLOBAL", "Issuer Credit Rating", "Local Currency LT|0")</f>
        <v>45680</v>
      </c>
    </row>
    <row r="123" spans="1:19" x14ac:dyDescent="0.3">
      <c r="A123" t="s">
        <v>1157</v>
      </c>
      <c r="B123" s="10">
        <f>_xll.ciqfunctions.udf.CIQ(A123,"IQ_FIRSTPRICINGDATE")</f>
        <v>31951</v>
      </c>
      <c r="C123" s="5">
        <f>_xll.SNL.Clients.Office.Excel.Functions.SPG(A123, "SP_VOLUME_AVG_WEEKLY_TO_SHARES_OUT", , "1M")</f>
        <v>1.9055034730655271</v>
      </c>
      <c r="D123" s="5">
        <f>_xll.SNL.Clients.Office.Excel.Functions.SPG(A123, "SP_VOLUME_AVG_WEEKLY_TO_SHARES_OUT", , "3M")</f>
        <v>1.9967198999681917</v>
      </c>
      <c r="E123" s="5">
        <f>_xll.SNL.Clients.Office.Excel.Functions.SPG(A123, "SP_VOLUME_AVG_DAILY_TO_1YR_AVG_DAILY", , "1M")</f>
        <v>99.04</v>
      </c>
      <c r="F123" s="5">
        <f>_xll.SNL.Clients.Office.Excel.Functions.SPG(A123, "SP_VOLUME_AVG_DAILY_TO_1YR_AVG_DAILY", , "3M")</f>
        <v>103.78</v>
      </c>
      <c r="G123" s="9" t="str">
        <f>_xll.SNL.Clients.Office.Excel.Functions.SPG(A123, "IQ_SECTOR")</f>
        <v>Financials</v>
      </c>
      <c r="H123" s="9" t="str">
        <f>_xll.SNL.Clients.Office.Excel.Functions.SPG(A123, "IQ_INDUSTRY_GROUP")</f>
        <v>Banks</v>
      </c>
      <c r="I123" s="9" t="str">
        <f>_xll.SNL.Clients.Office.Excel.Functions.SPG(A123, "IQ_INDUSTRY")</f>
        <v>Banks</v>
      </c>
      <c r="J123" s="9" t="str">
        <f>_xll.SNL.Clients.Office.Excel.Functions.SPG(A123, "IQ_PRIMARY_INDUSTRY")</f>
        <v>Regional Banks</v>
      </c>
      <c r="K123" s="9" t="str">
        <f>_xll.SNL.Clients.Office.Excel.Functions.SPG(A123, "NAICS_CODE", "Primary")</f>
        <v>522110 - Commercial Banking</v>
      </c>
      <c r="L123" s="9" t="str">
        <f>_xll.SNL.Clients.Office.Excel.Functions.SPG(A123, "SP_TOPICTAG")</f>
        <v>Consumer Lending</v>
      </c>
      <c r="M123" s="5">
        <f>_xll.SNL.Clients.Office.Excel.Functions.SPG(A123, "SP_PCT_SHARES_OWNED_ALL_INSTITUTIONS")</f>
        <v>72.319999999999993</v>
      </c>
      <c r="N123" s="9" t="str">
        <f>_xll.SNL.Clients.Office.Excel.Functions.SPG(A123, "RD_CREDIT_RATING_GLOBAL", "Issuer Credit Rating", "Local Currency LT|0")</f>
        <v/>
      </c>
      <c r="O123" s="9" t="str">
        <f>_xll.SNL.Clients.Office.Excel.Functions.SPG(A123, "RD_CWOL_GLOBAL", "Issuer Credit Rating", "Local Currency LT|0")</f>
        <v/>
      </c>
      <c r="P123" s="9" t="str">
        <f>_xll.SNL.Clients.Office.Excel.Functions.SPG(A123, "RD_RATING_ACTION_GLOBAL", "Issuer Credit Rating", "Local Currency LT|0")</f>
        <v/>
      </c>
      <c r="Q123" s="10" t="str">
        <f>_xll.SNL.Clients.Office.Excel.Functions.SPG(A123, "RD_LAST_REVIEW_DATE_GLOBAL", "Issuer Credit Rating", "Local Currency LT")</f>
        <v/>
      </c>
      <c r="R123" s="10" t="str">
        <f>_xll.SNL.Clients.Office.Excel.Functions.SPG(A123, "RD_CREDIT_RATING_DATE_GLOBAL", "Issuer Credit Rating", "Local Currency LT|0")</f>
        <v/>
      </c>
      <c r="S123" s="10" t="str">
        <f>_xll.SNL.Clients.Office.Excel.Functions.SPG(A123, "RD_CREDIT_WATCH_OUTLOOK_DATE_GLOBAL", "Issuer Credit Rating", "Local Currency LT|0")</f>
        <v/>
      </c>
    </row>
    <row r="124" spans="1:19" x14ac:dyDescent="0.3">
      <c r="A124" t="s">
        <v>1158</v>
      </c>
      <c r="B124" s="10">
        <f>_xll.ciqfunctions.udf.CIQ(A124,"IQ_FIRSTPRICINGDATE")</f>
        <v>44377</v>
      </c>
      <c r="C124" s="5">
        <f>_xll.SNL.Clients.Office.Excel.Functions.SPG(A124, "SP_VOLUME_AVG_WEEKLY_TO_SHARES_OUT", , "1M")</f>
        <v>8.7946960299566541</v>
      </c>
      <c r="D124" s="5">
        <f>_xll.SNL.Clients.Office.Excel.Functions.SPG(A124, "SP_VOLUME_AVG_WEEKLY_TO_SHARES_OUT", , "3M")</f>
        <v>10.096018892124315</v>
      </c>
      <c r="E124" s="5">
        <f>_xll.SNL.Clients.Office.Excel.Functions.SPG(A124, "SP_VOLUME_AVG_DAILY_TO_1YR_AVG_DAILY", , "1M")</f>
        <v>90.48</v>
      </c>
      <c r="F124" s="5">
        <f>_xll.SNL.Clients.Office.Excel.Functions.SPG(A124, "SP_VOLUME_AVG_DAILY_TO_1YR_AVG_DAILY", , "3M")</f>
        <v>103.87</v>
      </c>
      <c r="G124" s="9" t="str">
        <f>_xll.SNL.Clients.Office.Excel.Functions.SPG(A124, "IQ_SECTOR")</f>
        <v>Information Technology</v>
      </c>
      <c r="H124" s="9" t="str">
        <f>_xll.SNL.Clients.Office.Excel.Functions.SPG(A124, "IQ_INDUSTRY_GROUP")</f>
        <v>Software and Services</v>
      </c>
      <c r="I124" s="9" t="str">
        <f>_xll.SNL.Clients.Office.Excel.Functions.SPG(A124, "IQ_INDUSTRY")</f>
        <v>Software</v>
      </c>
      <c r="J124" s="9" t="str">
        <f>_xll.SNL.Clients.Office.Excel.Functions.SPG(A124, "IQ_PRIMARY_INDUSTRY")</f>
        <v>Application Software</v>
      </c>
      <c r="K124" s="9" t="str">
        <f>_xll.SNL.Clients.Office.Excel.Functions.SPG(A124, "NAICS_CODE", "Primary")</f>
        <v>513210 - Software Publishers</v>
      </c>
      <c r="L124" s="9" t="str">
        <f>_xll.SNL.Clients.Office.Excel.Functions.SPG(A124, "SP_TOPICTAG")</f>
        <v>Software Development; Physical Security; Identity and Access Management; Authentication; Data Protection; Process Automation; Biometrics</v>
      </c>
      <c r="M124" s="5">
        <f>_xll.SNL.Clients.Office.Excel.Functions.SPG(A124, "SP_PCT_SHARES_OWNED_ALL_INSTITUTIONS")</f>
        <v>102.82</v>
      </c>
      <c r="N124" s="9" t="str">
        <f>_xll.SNL.Clients.Office.Excel.Functions.SPG(A124, "RD_CREDIT_RATING_GLOBAL", "Issuer Credit Rating", "Local Currency LT|0")</f>
        <v/>
      </c>
      <c r="O124" s="9" t="str">
        <f>_xll.SNL.Clients.Office.Excel.Functions.SPG(A124, "RD_CWOL_GLOBAL", "Issuer Credit Rating", "Local Currency LT|0")</f>
        <v/>
      </c>
      <c r="P124" s="9" t="str">
        <f>_xll.SNL.Clients.Office.Excel.Functions.SPG(A124, "RD_RATING_ACTION_GLOBAL", "Issuer Credit Rating", "Local Currency LT|0")</f>
        <v/>
      </c>
      <c r="Q124" s="10" t="str">
        <f>_xll.SNL.Clients.Office.Excel.Functions.SPG(A124, "RD_LAST_REVIEW_DATE_GLOBAL", "Issuer Credit Rating", "Local Currency LT")</f>
        <v/>
      </c>
      <c r="R124" s="10" t="str">
        <f>_xll.SNL.Clients.Office.Excel.Functions.SPG(A124, "RD_CREDIT_RATING_DATE_GLOBAL", "Issuer Credit Rating", "Local Currency LT|0")</f>
        <v/>
      </c>
      <c r="S124" s="10" t="str">
        <f>_xll.SNL.Clients.Office.Excel.Functions.SPG(A124, "RD_CREDIT_WATCH_OUTLOOK_DATE_GLOBAL", "Issuer Credit Rating", "Local Currency LT|0")</f>
        <v/>
      </c>
    </row>
    <row r="125" spans="1:19" x14ac:dyDescent="0.3">
      <c r="A125" t="s">
        <v>1159</v>
      </c>
      <c r="B125" s="10">
        <f>_xll.ciqfunctions.udf.CIQ(A125,"IQ_FIRSTPRICINGDATE")</f>
        <v>42139</v>
      </c>
      <c r="C125" s="5">
        <f>_xll.SNL.Clients.Office.Excel.Functions.SPG(A125, "SP_VOLUME_AVG_WEEKLY_TO_SHARES_OUT", , "1M")</f>
        <v>4.5763645198496503</v>
      </c>
      <c r="D125" s="5">
        <f>_xll.SNL.Clients.Office.Excel.Functions.SPG(A125, "SP_VOLUME_AVG_WEEKLY_TO_SHARES_OUT", , "3M")</f>
        <v>4.6070785527657332</v>
      </c>
      <c r="E125" s="5">
        <f>_xll.SNL.Clients.Office.Excel.Functions.SPG(A125, "SP_VOLUME_AVG_DAILY_TO_1YR_AVG_DAILY", , "1M")</f>
        <v>90.45</v>
      </c>
      <c r="F125" s="5">
        <f>_xll.SNL.Clients.Office.Excel.Functions.SPG(A125, "SP_VOLUME_AVG_DAILY_TO_1YR_AVG_DAILY", , "3M")</f>
        <v>91.06</v>
      </c>
      <c r="G125" s="9" t="str">
        <f>_xll.SNL.Clients.Office.Excel.Functions.SPG(A125, "IQ_SECTOR")</f>
        <v>Utilities</v>
      </c>
      <c r="H125" s="9" t="str">
        <f>_xll.SNL.Clients.Office.Excel.Functions.SPG(A125, "IQ_INDUSTRY_GROUP")</f>
        <v>Utilities</v>
      </c>
      <c r="I125" s="9" t="str">
        <f>_xll.SNL.Clients.Office.Excel.Functions.SPG(A125, "IQ_INDUSTRY")</f>
        <v>Independent Power and Renewable Electricity Producers</v>
      </c>
      <c r="J125" s="9" t="str">
        <f>_xll.SNL.Clients.Office.Excel.Functions.SPG(A125, "IQ_PRIMARY_INDUSTRY")</f>
        <v>Renewable Electricity</v>
      </c>
      <c r="K125" s="9" t="str">
        <f>_xll.SNL.Clients.Office.Excel.Functions.SPG(A125, "NAICS_CODE", "Primary")</f>
        <v>22111 - Electric Power Generation</v>
      </c>
      <c r="L125" s="9" t="str">
        <f>_xll.SNL.Clients.Office.Excel.Functions.SPG(A125, "SP_TOPICTAG")</f>
        <v>Clean Energy; Energy Management; Energy Storage; Utility Scale Solar; Onshore and Offshore Wind</v>
      </c>
      <c r="M125" s="5">
        <f>_xll.SNL.Clients.Office.Excel.Functions.SPG(A125, "SP_PCT_SHARES_OWNED_ALL_INSTITUTIONS")</f>
        <v>72.150000000000006</v>
      </c>
      <c r="N125" s="9" t="str">
        <f>_xll.SNL.Clients.Office.Excel.Functions.SPG(A125, "RD_CREDIT_RATING_GLOBAL", "Issuer Credit Rating", "Local Currency LT|0")</f>
        <v>BB</v>
      </c>
      <c r="O125" s="9" t="str">
        <f>_xll.SNL.Clients.Office.Excel.Functions.SPG(A125, "RD_CWOL_GLOBAL", "Issuer Credit Rating", "Local Currency LT|0")</f>
        <v>Stable</v>
      </c>
      <c r="P125" s="9" t="str">
        <f>_xll.SNL.Clients.Office.Excel.Functions.SPG(A125, "RD_RATING_ACTION_GLOBAL", "Issuer Credit Rating", "Local Currency LT|0")</f>
        <v>CreditWatch/Outlook (06/25/2020)</v>
      </c>
      <c r="Q125" s="10">
        <f>_xll.SNL.Clients.Office.Excel.Functions.SPG(A125, "RD_LAST_REVIEW_DATE_GLOBAL", "Issuer Credit Rating", "Local Currency LT")</f>
        <v>45461</v>
      </c>
      <c r="R125" s="10">
        <f>_xll.SNL.Clients.Office.Excel.Functions.SPG(A125, "RD_CREDIT_RATING_DATE_GLOBAL", "Issuer Credit Rating", "Local Currency LT|0")</f>
        <v>42597</v>
      </c>
      <c r="S125" s="10">
        <f>_xll.SNL.Clients.Office.Excel.Functions.SPG(A125, "RD_CREDIT_WATCH_OUTLOOK_DATE_GLOBAL", "Issuer Credit Rating", "Local Currency LT|0")</f>
        <v>44007</v>
      </c>
    </row>
    <row r="126" spans="1:19" x14ac:dyDescent="0.3">
      <c r="A126" t="s">
        <v>1160</v>
      </c>
      <c r="B126" s="10">
        <f>_xll.ciqfunctions.udf.CIQ(A126,"IQ_FIRSTPRICINGDATE")</f>
        <v>41472</v>
      </c>
      <c r="C126" s="5">
        <f>_xll.SNL.Clients.Office.Excel.Functions.SPG(A126, "SP_VOLUME_AVG_WEEKLY_TO_SHARES_OUT", , "1M")</f>
        <v>2.3387230045067304</v>
      </c>
      <c r="D126" s="5">
        <f>_xll.SNL.Clients.Office.Excel.Functions.SPG(A126, "SP_VOLUME_AVG_WEEKLY_TO_SHARES_OUT", , "3M")</f>
        <v>2.9382837727035231</v>
      </c>
      <c r="E126" s="5">
        <f>_xll.SNL.Clients.Office.Excel.Functions.SPG(A126, "SP_VOLUME_AVG_DAILY_TO_1YR_AVG_DAILY", , "1M")</f>
        <v>75.77</v>
      </c>
      <c r="F126" s="5">
        <f>_xll.SNL.Clients.Office.Excel.Functions.SPG(A126, "SP_VOLUME_AVG_DAILY_TO_1YR_AVG_DAILY", , "3M")</f>
        <v>95.2</v>
      </c>
      <c r="G126" s="9" t="str">
        <f>_xll.SNL.Clients.Office.Excel.Functions.SPG(A126, "IQ_SECTOR")</f>
        <v>Utilities</v>
      </c>
      <c r="H126" s="9" t="str">
        <f>_xll.SNL.Clients.Office.Excel.Functions.SPG(A126, "IQ_INDUSTRY_GROUP")</f>
        <v>Utilities</v>
      </c>
      <c r="I126" s="9" t="str">
        <f>_xll.SNL.Clients.Office.Excel.Functions.SPG(A126, "IQ_INDUSTRY")</f>
        <v>Independent Power and Renewable Electricity Producers</v>
      </c>
      <c r="J126" s="9" t="str">
        <f>_xll.SNL.Clients.Office.Excel.Functions.SPG(A126, "IQ_PRIMARY_INDUSTRY")</f>
        <v>Renewable Electricity</v>
      </c>
      <c r="K126" s="9" t="str">
        <f>_xll.SNL.Clients.Office.Excel.Functions.SPG(A126, "NAICS_CODE", "Primary")</f>
        <v>22111 - Electric Power Generation</v>
      </c>
      <c r="L126" s="9" t="str">
        <f>_xll.SNL.Clients.Office.Excel.Functions.SPG(A126, "SP_TOPICTAG")</f>
        <v>Clean Energy; Energy Management; Energy Storage; Utility Scale Solar; Onshore and Offshore Wind</v>
      </c>
      <c r="M126" s="5">
        <f>_xll.SNL.Clients.Office.Excel.Functions.SPG(A126, "SP_PCT_SHARES_OWNED_ALL_INSTITUTIONS")</f>
        <v>72.150000000000006</v>
      </c>
      <c r="N126" s="9" t="str">
        <f>_xll.SNL.Clients.Office.Excel.Functions.SPG(A126, "RD_CREDIT_RATING_GLOBAL", "Issuer Credit Rating", "Local Currency LT|0")</f>
        <v>BB</v>
      </c>
      <c r="O126" s="9" t="str">
        <f>_xll.SNL.Clients.Office.Excel.Functions.SPG(A126, "RD_CWOL_GLOBAL", "Issuer Credit Rating", "Local Currency LT|0")</f>
        <v>Stable</v>
      </c>
      <c r="P126" s="9" t="str">
        <f>_xll.SNL.Clients.Office.Excel.Functions.SPG(A126, "RD_RATING_ACTION_GLOBAL", "Issuer Credit Rating", "Local Currency LT|0")</f>
        <v>CreditWatch/Outlook (06/25/2020)</v>
      </c>
      <c r="Q126" s="10">
        <f>_xll.SNL.Clients.Office.Excel.Functions.SPG(A126, "RD_LAST_REVIEW_DATE_GLOBAL", "Issuer Credit Rating", "Local Currency LT")</f>
        <v>45461</v>
      </c>
      <c r="R126" s="10">
        <f>_xll.SNL.Clients.Office.Excel.Functions.SPG(A126, "RD_CREDIT_RATING_DATE_GLOBAL", "Issuer Credit Rating", "Local Currency LT|0")</f>
        <v>42597</v>
      </c>
      <c r="S126" s="10">
        <f>_xll.SNL.Clients.Office.Excel.Functions.SPG(A126, "RD_CREDIT_WATCH_OUTLOOK_DATE_GLOBAL", "Issuer Credit Rating", "Local Currency LT|0")</f>
        <v>44007</v>
      </c>
    </row>
    <row r="127" spans="1:19" x14ac:dyDescent="0.3">
      <c r="A127" t="s">
        <v>1161</v>
      </c>
      <c r="B127" s="10">
        <f>_xll.ciqfunctions.udf.CIQ(A127,"IQ_FIRSTPRICINGDATE")</f>
        <v>37292</v>
      </c>
      <c r="C127" s="5">
        <f>_xll.SNL.Clients.Office.Excel.Functions.SPG(A127, "SP_VOLUME_AVG_WEEKLY_TO_SHARES_OUT", , "1M")</f>
        <v>3.3303488214442214</v>
      </c>
      <c r="D127" s="5">
        <f>_xll.SNL.Clients.Office.Excel.Functions.SPG(A127, "SP_VOLUME_AVG_WEEKLY_TO_SHARES_OUT", , "3M")</f>
        <v>4.1811205546339441</v>
      </c>
      <c r="E127" s="5">
        <f>_xll.SNL.Clients.Office.Excel.Functions.SPG(A127, "SP_VOLUME_AVG_DAILY_TO_1YR_AVG_DAILY", , "1M")</f>
        <v>70.17</v>
      </c>
      <c r="F127" s="5">
        <f>_xll.SNL.Clients.Office.Excel.Functions.SPG(A127, "SP_VOLUME_AVG_DAILY_TO_1YR_AVG_DAILY", , "3M")</f>
        <v>88.1</v>
      </c>
      <c r="G127" s="9" t="str">
        <f>_xll.SNL.Clients.Office.Excel.Functions.SPG(A127, "IQ_SECTOR")</f>
        <v>Communication Services</v>
      </c>
      <c r="H127" s="9" t="str">
        <f>_xll.SNL.Clients.Office.Excel.Functions.SPG(A127, "IQ_INDUSTRY_GROUP")</f>
        <v>Telecommunication Services</v>
      </c>
      <c r="I127" s="9" t="str">
        <f>_xll.SNL.Clients.Office.Excel.Functions.SPG(A127, "IQ_INDUSTRY")</f>
        <v>Diversified Telecommunication Services</v>
      </c>
      <c r="J127" s="9" t="str">
        <f>_xll.SNL.Clients.Office.Excel.Functions.SPG(A127, "IQ_PRIMARY_INDUSTRY")</f>
        <v>Alternative Carriers</v>
      </c>
      <c r="K127" s="9" t="str">
        <f>_xll.SNL.Clients.Office.Excel.Functions.SPG(A127, "NAICS_CODE", "Primary")</f>
        <v>517111 - Wired Telecommunications Carriers</v>
      </c>
      <c r="L127" s="9" t="str">
        <f>_xll.SNL.Clients.Office.Excel.Functions.SPG(A127, "SP_TOPICTAG")</f>
        <v>Network Backbone; Optical Infrastructure; Customer Relationship Management; Cloud Infrastructure; Network Security; Data Centers and Facilities; Data Center Technology</v>
      </c>
      <c r="M127" s="5">
        <f>_xll.SNL.Clients.Office.Excel.Functions.SPG(A127, "SP_PCT_SHARES_OWNED_ALL_INSTITUTIONS")</f>
        <v>96.14</v>
      </c>
      <c r="N127" s="9" t="str">
        <f>_xll.SNL.Clients.Office.Excel.Functions.SPG(A127, "RD_CREDIT_RATING_GLOBAL", "Issuer Credit Rating", "Local Currency LT|0")</f>
        <v/>
      </c>
      <c r="O127" s="9" t="str">
        <f>_xll.SNL.Clients.Office.Excel.Functions.SPG(A127, "RD_CWOL_GLOBAL", "Issuer Credit Rating", "Local Currency LT|0")</f>
        <v/>
      </c>
      <c r="P127" s="9" t="str">
        <f>_xll.SNL.Clients.Office.Excel.Functions.SPG(A127, "RD_RATING_ACTION_GLOBAL", "Issuer Credit Rating", "Local Currency LT|0")</f>
        <v/>
      </c>
      <c r="Q127" s="10" t="str">
        <f>_xll.SNL.Clients.Office.Excel.Functions.SPG(A127, "RD_LAST_REVIEW_DATE_GLOBAL", "Issuer Credit Rating", "Local Currency LT")</f>
        <v/>
      </c>
      <c r="R127" s="10" t="str">
        <f>_xll.SNL.Clients.Office.Excel.Functions.SPG(A127, "RD_CREDIT_RATING_DATE_GLOBAL", "Issuer Credit Rating", "Local Currency LT|0")</f>
        <v/>
      </c>
      <c r="S127" s="10" t="str">
        <f>_xll.SNL.Clients.Office.Excel.Functions.SPG(A127, "RD_CREDIT_WATCH_OUTLOOK_DATE_GLOBAL", "Issuer Credit Rating", "Local Currency LT|0")</f>
        <v/>
      </c>
    </row>
    <row r="128" spans="1:19" x14ac:dyDescent="0.3">
      <c r="A128" t="s">
        <v>1162</v>
      </c>
      <c r="B128" s="10">
        <f>_xll.ciqfunctions.udf.CIQ(A128,"IQ_FIRSTPRICINGDATE")</f>
        <v>38212</v>
      </c>
      <c r="C128" s="5">
        <f>_xll.SNL.Clients.Office.Excel.Functions.SPG(A128, "SP_VOLUME_AVG_WEEKLY_TO_SHARES_OUT", , "1M")</f>
        <v>2.2256590834849388</v>
      </c>
      <c r="D128" s="5">
        <f>_xll.SNL.Clients.Office.Excel.Functions.SPG(A128, "SP_VOLUME_AVG_WEEKLY_TO_SHARES_OUT", , "3M")</f>
        <v>1.8557788129970529</v>
      </c>
      <c r="E128" s="5">
        <f>_xll.SNL.Clients.Office.Excel.Functions.SPG(A128, "SP_VOLUME_AVG_DAILY_TO_1YR_AVG_DAILY", , "1M")</f>
        <v>102.79</v>
      </c>
      <c r="F128" s="5">
        <f>_xll.SNL.Clients.Office.Excel.Functions.SPG(A128, "SP_VOLUME_AVG_DAILY_TO_1YR_AVG_DAILY", , "3M")</f>
        <v>85.71</v>
      </c>
      <c r="G128" s="9" t="str">
        <f>_xll.SNL.Clients.Office.Excel.Functions.SPG(A128, "IQ_SECTOR")</f>
        <v>Financials</v>
      </c>
      <c r="H128" s="9" t="str">
        <f>_xll.SNL.Clients.Office.Excel.Functions.SPG(A128, "IQ_INDUSTRY_GROUP")</f>
        <v>Financial Services</v>
      </c>
      <c r="I128" s="9" t="str">
        <f>_xll.SNL.Clients.Office.Excel.Functions.SPG(A128, "IQ_INDUSTRY")</f>
        <v>Capital Markets</v>
      </c>
      <c r="J128" s="9" t="str">
        <f>_xll.SNL.Clients.Office.Excel.Functions.SPG(A128, "IQ_PRIMARY_INDUSTRY")</f>
        <v>Asset Management and Custody Banks</v>
      </c>
      <c r="K128" s="9" t="str">
        <f>_xll.SNL.Clients.Office.Excel.Functions.SPG(A128, "NAICS_CODE", "Primary")</f>
        <v>525910 - Open-End Investment Funds</v>
      </c>
      <c r="L128" s="9" t="str">
        <f>_xll.SNL.Clients.Office.Excel.Functions.SPG(A128, "SP_TOPICTAG")</f>
        <v/>
      </c>
      <c r="M128" s="5">
        <f>_xll.SNL.Clients.Office.Excel.Functions.SPG(A128, "SP_PCT_SHARES_OWNED_ALL_INSTITUTIONS")</f>
        <v>60.46</v>
      </c>
      <c r="N128" s="9" t="str">
        <f>_xll.SNL.Clients.Office.Excel.Functions.SPG(A128, "RD_CREDIT_RATING_GLOBAL", "Issuer Credit Rating", "Local Currency LT|0")</f>
        <v/>
      </c>
      <c r="O128" s="9" t="str">
        <f>_xll.SNL.Clients.Office.Excel.Functions.SPG(A128, "RD_CWOL_GLOBAL", "Issuer Credit Rating", "Local Currency LT|0")</f>
        <v/>
      </c>
      <c r="P128" s="9" t="str">
        <f>_xll.SNL.Clients.Office.Excel.Functions.SPG(A128, "RD_RATING_ACTION_GLOBAL", "Issuer Credit Rating", "Local Currency LT|0")</f>
        <v/>
      </c>
      <c r="Q128" s="10" t="str">
        <f>_xll.SNL.Clients.Office.Excel.Functions.SPG(A128, "RD_LAST_REVIEW_DATE_GLOBAL", "Issuer Credit Rating", "Local Currency LT")</f>
        <v/>
      </c>
      <c r="R128" s="10" t="str">
        <f>_xll.SNL.Clients.Office.Excel.Functions.SPG(A128, "RD_CREDIT_RATING_DATE_GLOBAL", "Issuer Credit Rating", "Local Currency LT|0")</f>
        <v/>
      </c>
      <c r="S128" s="10" t="str">
        <f>_xll.SNL.Clients.Office.Excel.Functions.SPG(A128, "RD_CREDIT_WATCH_OUTLOOK_DATE_GLOBAL", "Issuer Credit Rating", "Local Currency LT|0")</f>
        <v/>
      </c>
    </row>
    <row r="129" spans="1:19" x14ac:dyDescent="0.3">
      <c r="A129" t="s">
        <v>1163</v>
      </c>
      <c r="B129" s="10">
        <f>_xll.ciqfunctions.udf.CIQ(A129,"IQ_FIRSTPRICINGDATE")</f>
        <v>24839</v>
      </c>
      <c r="C129" s="5">
        <f>_xll.SNL.Clients.Office.Excel.Functions.SPG(A129, "SP_VOLUME_AVG_WEEKLY_TO_SHARES_OUT", , "1M")</f>
        <v>4.0725431744186382</v>
      </c>
      <c r="D129" s="5">
        <f>_xll.SNL.Clients.Office.Excel.Functions.SPG(A129, "SP_VOLUME_AVG_WEEKLY_TO_SHARES_OUT", , "3M")</f>
        <v>3.4170538306839497</v>
      </c>
      <c r="E129" s="5">
        <f>_xll.SNL.Clients.Office.Excel.Functions.SPG(A129, "SP_VOLUME_AVG_DAILY_TO_1YR_AVG_DAILY", , "1M")</f>
        <v>117.19</v>
      </c>
      <c r="F129" s="5">
        <f>_xll.SNL.Clients.Office.Excel.Functions.SPG(A129, "SP_VOLUME_AVG_DAILY_TO_1YR_AVG_DAILY", , "3M")</f>
        <v>98.33</v>
      </c>
      <c r="G129" s="9" t="str">
        <f>_xll.SNL.Clients.Office.Excel.Functions.SPG(A129, "IQ_SECTOR")</f>
        <v>Information Technology</v>
      </c>
      <c r="H129" s="9" t="str">
        <f>_xll.SNL.Clients.Office.Excel.Functions.SPG(A129, "IQ_INDUSTRY_GROUP")</f>
        <v>Semiconductors and Semiconductor Equipment</v>
      </c>
      <c r="I129" s="9" t="str">
        <f>_xll.SNL.Clients.Office.Excel.Functions.SPG(A129, "IQ_INDUSTRY")</f>
        <v>Semiconductors and Semiconductor Equipment</v>
      </c>
      <c r="J129" s="9" t="str">
        <f>_xll.SNL.Clients.Office.Excel.Functions.SPG(A129, "IQ_PRIMARY_INDUSTRY")</f>
        <v>Semiconductor Materials and Equipment</v>
      </c>
      <c r="K129" s="9" t="str">
        <f>_xll.SNL.Clients.Office.Excel.Functions.SPG(A129, "NAICS_CODE", "Primary")</f>
        <v>334413 - Semiconductor and Related Device Manufacturing</v>
      </c>
      <c r="L129" s="9" t="str">
        <f>_xll.SNL.Clients.Office.Excel.Functions.SPG(A129, "SP_TOPICTAG")</f>
        <v>Computer Vision; Industrial Automation; Process Automation; Artificial Intelligence</v>
      </c>
      <c r="M129" s="5">
        <f>_xll.SNL.Clients.Office.Excel.Functions.SPG(A129, "SP_PCT_SHARES_OWNED_ALL_INSTITUTIONS")</f>
        <v>92.6</v>
      </c>
      <c r="N129" s="9" t="str">
        <f>_xll.SNL.Clients.Office.Excel.Functions.SPG(A129, "RD_CREDIT_RATING_GLOBAL", "Issuer Credit Rating", "Local Currency LT|0")</f>
        <v/>
      </c>
      <c r="O129" s="9" t="str">
        <f>_xll.SNL.Clients.Office.Excel.Functions.SPG(A129, "RD_CWOL_GLOBAL", "Issuer Credit Rating", "Local Currency LT|0")</f>
        <v/>
      </c>
      <c r="P129" s="9" t="str">
        <f>_xll.SNL.Clients.Office.Excel.Functions.SPG(A129, "RD_RATING_ACTION_GLOBAL", "Issuer Credit Rating", "Local Currency LT|0")</f>
        <v/>
      </c>
      <c r="Q129" s="10" t="str">
        <f>_xll.SNL.Clients.Office.Excel.Functions.SPG(A129, "RD_LAST_REVIEW_DATE_GLOBAL", "Issuer Credit Rating", "Local Currency LT")</f>
        <v/>
      </c>
      <c r="R129" s="10" t="str">
        <f>_xll.SNL.Clients.Office.Excel.Functions.SPG(A129, "RD_CREDIT_RATING_DATE_GLOBAL", "Issuer Credit Rating", "Local Currency LT|0")</f>
        <v/>
      </c>
      <c r="S129" s="10" t="str">
        <f>_xll.SNL.Clients.Office.Excel.Functions.SPG(A129, "RD_CREDIT_WATCH_OUTLOOK_DATE_GLOBAL", "Issuer Credit Rating", "Local Currency LT|0")</f>
        <v/>
      </c>
    </row>
    <row r="130" spans="1:19" x14ac:dyDescent="0.3">
      <c r="A130" t="s">
        <v>1164</v>
      </c>
      <c r="B130" s="10">
        <f>_xll.ciqfunctions.udf.CIQ(A130,"IQ_FIRSTPRICINGDATE")</f>
        <v>42131</v>
      </c>
      <c r="C130" s="5">
        <f>_xll.SNL.Clients.Office.Excel.Functions.SPG(A130, "SP_VOLUME_AVG_WEEKLY_TO_SHARES_OUT", , "1M")</f>
        <v>5.5929180974498474</v>
      </c>
      <c r="D130" s="5">
        <f>_xll.SNL.Clients.Office.Excel.Functions.SPG(A130, "SP_VOLUME_AVG_WEEKLY_TO_SHARES_OUT", , "3M")</f>
        <v>7.2164783238255383</v>
      </c>
      <c r="E130" s="5">
        <f>_xll.SNL.Clients.Office.Excel.Functions.SPG(A130, "SP_VOLUME_AVG_DAILY_TO_1YR_AVG_DAILY", , "1M")</f>
        <v>80.53</v>
      </c>
      <c r="F130" s="5">
        <f>_xll.SNL.Clients.Office.Excel.Functions.SPG(A130, "SP_VOLUME_AVG_DAILY_TO_1YR_AVG_DAILY", , "3M")</f>
        <v>103.91</v>
      </c>
      <c r="G130" s="9" t="str">
        <f>_xll.SNL.Clients.Office.Excel.Functions.SPG(A130, "IQ_SECTOR")</f>
        <v>Health Care</v>
      </c>
      <c r="H130" s="9" t="str">
        <f>_xll.SNL.Clients.Office.Excel.Functions.SPG(A130, "IQ_INDUSTRY_GROUP")</f>
        <v>Pharmaceuticals, Biotechnology and Life Sciences</v>
      </c>
      <c r="I130" s="9" t="str">
        <f>_xll.SNL.Clients.Office.Excel.Functions.SPG(A130, "IQ_INDUSTRY")</f>
        <v>Pharmaceuticals</v>
      </c>
      <c r="J130" s="9" t="str">
        <f>_xll.SNL.Clients.Office.Excel.Functions.SPG(A130, "IQ_PRIMARY_INDUSTRY")</f>
        <v>Pharmaceuticals</v>
      </c>
      <c r="K130" s="9" t="str">
        <f>_xll.SNL.Clients.Office.Excel.Functions.SPG(A130, "NAICS_CODE", "Primary")</f>
        <v>325412 - Pharmaceutical Preparation Manufacturing</v>
      </c>
      <c r="L130" s="9" t="str">
        <f>_xll.SNL.Clients.Office.Excel.Functions.SPG(A130, "SP_TOPICTAG")</f>
        <v>Addiction; Chronic Diseases; Neurology; Pain Management</v>
      </c>
      <c r="M130" s="5">
        <f>_xll.SNL.Clients.Office.Excel.Functions.SPG(A130, "SP_PCT_SHARES_OWNED_ALL_INSTITUTIONS")</f>
        <v>113.64</v>
      </c>
      <c r="N130" s="9" t="str">
        <f>_xll.SNL.Clients.Office.Excel.Functions.SPG(A130, "RD_CREDIT_RATING_GLOBAL", "Issuer Credit Rating", "Local Currency LT|0")</f>
        <v/>
      </c>
      <c r="O130" s="9" t="str">
        <f>_xll.SNL.Clients.Office.Excel.Functions.SPG(A130, "RD_CWOL_GLOBAL", "Issuer Credit Rating", "Local Currency LT|0")</f>
        <v/>
      </c>
      <c r="P130" s="9" t="str">
        <f>_xll.SNL.Clients.Office.Excel.Functions.SPG(A130, "RD_RATING_ACTION_GLOBAL", "Issuer Credit Rating", "Local Currency LT|0")</f>
        <v/>
      </c>
      <c r="Q130" s="10" t="str">
        <f>_xll.SNL.Clients.Office.Excel.Functions.SPG(A130, "RD_LAST_REVIEW_DATE_GLOBAL", "Issuer Credit Rating", "Local Currency LT")</f>
        <v/>
      </c>
      <c r="R130" s="10" t="str">
        <f>_xll.SNL.Clients.Office.Excel.Functions.SPG(A130, "RD_CREDIT_RATING_DATE_GLOBAL", "Issuer Credit Rating", "Local Currency LT|0")</f>
        <v/>
      </c>
      <c r="S130" s="10" t="str">
        <f>_xll.SNL.Clients.Office.Excel.Functions.SPG(A130, "RD_CREDIT_WATCH_OUTLOOK_DATE_GLOBAL", "Issuer Credit Rating", "Local Currency LT|0")</f>
        <v/>
      </c>
    </row>
    <row r="131" spans="1:19" x14ac:dyDescent="0.3">
      <c r="A131" t="s">
        <v>1165</v>
      </c>
      <c r="B131" s="10">
        <f>_xll.ciqfunctions.udf.CIQ(A131,"IQ_FIRSTPRICINGDATE")</f>
        <v>31373</v>
      </c>
      <c r="C131" s="5">
        <f>_xll.SNL.Clients.Office.Excel.Functions.SPG(A131, "SP_VOLUME_AVG_WEEKLY_TO_SHARES_OUT", , "1M")</f>
        <v>2.2612135497473846</v>
      </c>
      <c r="D131" s="5">
        <f>_xll.SNL.Clients.Office.Excel.Functions.SPG(A131, "SP_VOLUME_AVG_WEEKLY_TO_SHARES_OUT", , "3M")</f>
        <v>2.1060892394720918</v>
      </c>
      <c r="E131" s="5">
        <f>_xll.SNL.Clients.Office.Excel.Functions.SPG(A131, "SP_VOLUME_AVG_DAILY_TO_1YR_AVG_DAILY", , "1M")</f>
        <v>89.48</v>
      </c>
      <c r="F131" s="5">
        <f>_xll.SNL.Clients.Office.Excel.Functions.SPG(A131, "SP_VOLUME_AVG_DAILY_TO_1YR_AVG_DAILY", , "3M")</f>
        <v>83.34</v>
      </c>
      <c r="G131" s="9" t="str">
        <f>_xll.SNL.Clients.Office.Excel.Functions.SPG(A131, "IQ_SECTOR")</f>
        <v>Financials</v>
      </c>
      <c r="H131" s="9" t="str">
        <f>_xll.SNL.Clients.Office.Excel.Functions.SPG(A131, "IQ_INDUSTRY_GROUP")</f>
        <v>Banks</v>
      </c>
      <c r="I131" s="9" t="str">
        <f>_xll.SNL.Clients.Office.Excel.Functions.SPG(A131, "IQ_INDUSTRY")</f>
        <v>Banks</v>
      </c>
      <c r="J131" s="9" t="str">
        <f>_xll.SNL.Clients.Office.Excel.Functions.SPG(A131, "IQ_PRIMARY_INDUSTRY")</f>
        <v>Regional Banks</v>
      </c>
      <c r="K131" s="9" t="str">
        <f>_xll.SNL.Clients.Office.Excel.Functions.SPG(A131, "NAICS_CODE", "Primary")</f>
        <v>522110 - Commercial Banking</v>
      </c>
      <c r="L131" s="9" t="str">
        <f>_xll.SNL.Clients.Office.Excel.Functions.SPG(A131, "SP_TOPICTAG")</f>
        <v>Consumer Lending; Employee Benefits; Digital Brokerage</v>
      </c>
      <c r="M131" s="5">
        <f>_xll.SNL.Clients.Office.Excel.Functions.SPG(A131, "SP_PCT_SHARES_OWNED_ALL_INSTITUTIONS")</f>
        <v>71.89</v>
      </c>
      <c r="N131" s="9" t="str">
        <f>_xll.SNL.Clients.Office.Excel.Functions.SPG(A131, "RD_CREDIT_RATING_GLOBAL", "Issuer Credit Rating", "Local Currency LT|0")</f>
        <v/>
      </c>
      <c r="O131" s="9" t="str">
        <f>_xll.SNL.Clients.Office.Excel.Functions.SPG(A131, "RD_CWOL_GLOBAL", "Issuer Credit Rating", "Local Currency LT|0")</f>
        <v/>
      </c>
      <c r="P131" s="9" t="str">
        <f>_xll.SNL.Clients.Office.Excel.Functions.SPG(A131, "RD_RATING_ACTION_GLOBAL", "Issuer Credit Rating", "Local Currency LT|0")</f>
        <v/>
      </c>
      <c r="Q131" s="10" t="str">
        <f>_xll.SNL.Clients.Office.Excel.Functions.SPG(A131, "RD_LAST_REVIEW_DATE_GLOBAL", "Issuer Credit Rating", "Local Currency LT")</f>
        <v/>
      </c>
      <c r="R131" s="10" t="str">
        <f>_xll.SNL.Clients.Office.Excel.Functions.SPG(A131, "RD_CREDIT_RATING_DATE_GLOBAL", "Issuer Credit Rating", "Local Currency LT|0")</f>
        <v/>
      </c>
      <c r="S131" s="10" t="str">
        <f>_xll.SNL.Clients.Office.Excel.Functions.SPG(A131, "RD_CREDIT_WATCH_OUTLOOK_DATE_GLOBAL", "Issuer Credit Rating", "Local Currency LT|0")</f>
        <v/>
      </c>
    </row>
    <row r="132" spans="1:19" x14ac:dyDescent="0.3">
      <c r="A132" t="s">
        <v>1166</v>
      </c>
      <c r="B132" s="10">
        <f>_xll.ciqfunctions.udf.CIQ(A132,"IQ_FIRSTPRICINGDATE")</f>
        <v>43327</v>
      </c>
      <c r="C132" s="5">
        <f>_xll.SNL.Clients.Office.Excel.Functions.SPG(A132, "SP_VOLUME_AVG_WEEKLY_TO_SHARES_OUT", , "1M")</f>
        <v>4.3197513285574578</v>
      </c>
      <c r="D132" s="5">
        <f>_xll.SNL.Clients.Office.Excel.Functions.SPG(A132, "SP_VOLUME_AVG_WEEKLY_TO_SHARES_OUT", , "3M")</f>
        <v>3.9020904362335047</v>
      </c>
      <c r="E132" s="5">
        <f>_xll.SNL.Clients.Office.Excel.Functions.SPG(A132, "SP_VOLUME_AVG_DAILY_TO_1YR_AVG_DAILY", , "1M")</f>
        <v>80.239999999999995</v>
      </c>
      <c r="F132" s="5">
        <f>_xll.SNL.Clients.Office.Excel.Functions.SPG(A132, "SP_VOLUME_AVG_DAILY_TO_1YR_AVG_DAILY", , "3M")</f>
        <v>72.48</v>
      </c>
      <c r="G132" s="9" t="str">
        <f>_xll.SNL.Clients.Office.Excel.Functions.SPG(A132, "IQ_SECTOR")</f>
        <v>Energy</v>
      </c>
      <c r="H132" s="9" t="str">
        <f>_xll.SNL.Clients.Office.Excel.Functions.SPG(A132, "IQ_INDUSTRY_GROUP")</f>
        <v>Energy</v>
      </c>
      <c r="I132" s="9" t="str">
        <f>_xll.SNL.Clients.Office.Excel.Functions.SPG(A132, "IQ_INDUSTRY")</f>
        <v>Oil, Gas and Consumable Fuels</v>
      </c>
      <c r="J132" s="9" t="str">
        <f>_xll.SNL.Clients.Office.Excel.Functions.SPG(A132, "IQ_PRIMARY_INDUSTRY")</f>
        <v>Oil and Gas Exploration and Production</v>
      </c>
      <c r="K132" s="9" t="str">
        <f>_xll.SNL.Clients.Office.Excel.Functions.SPG(A132, "NAICS_CODE", "Primary")</f>
        <v>2111 - Oil and Gas Extraction</v>
      </c>
      <c r="L132" s="9" t="str">
        <f>_xll.SNL.Clients.Office.Excel.Functions.SPG(A132, "SP_TOPICTAG")</f>
        <v/>
      </c>
      <c r="M132" s="5">
        <f>_xll.SNL.Clients.Office.Excel.Functions.SPG(A132, "SP_PCT_SHARES_OWNED_ALL_INSTITUTIONS")</f>
        <v>31.89</v>
      </c>
      <c r="N132" s="9" t="str">
        <f>_xll.SNL.Clients.Office.Excel.Functions.SPG(A132, "RD_CREDIT_RATING_GLOBAL", "Issuer Credit Rating", "Local Currency LT|0")</f>
        <v>B</v>
      </c>
      <c r="O132" s="9" t="str">
        <f>_xll.SNL.Clients.Office.Excel.Functions.SPG(A132, "RD_CWOL_GLOBAL", "Issuer Credit Rating", "Local Currency LT|0")</f>
        <v>Stable</v>
      </c>
      <c r="P132" s="9" t="str">
        <f>_xll.SNL.Clients.Office.Excel.Functions.SPG(A132, "RD_RATING_ACTION_GLOBAL", "Issuer Credit Rating", "Local Currency LT|0")</f>
        <v>Downgrade | CreditWatch/Outlook (03/01/2024)</v>
      </c>
      <c r="Q132" s="10">
        <f>_xll.SNL.Clients.Office.Excel.Functions.SPG(A132, "RD_LAST_REVIEW_DATE_GLOBAL", "Issuer Credit Rating", "Local Currency LT")</f>
        <v>45498</v>
      </c>
      <c r="R132" s="10">
        <f>_xll.SNL.Clients.Office.Excel.Functions.SPG(A132, "RD_CREDIT_RATING_DATE_GLOBAL", "Issuer Credit Rating", "Local Currency LT|0")</f>
        <v>45352</v>
      </c>
      <c r="S132" s="10">
        <f>_xll.SNL.Clients.Office.Excel.Functions.SPG(A132, "RD_CREDIT_WATCH_OUTLOOK_DATE_GLOBAL", "Issuer Credit Rating", "Local Currency LT|0")</f>
        <v>45352</v>
      </c>
    </row>
    <row r="133" spans="1:19" x14ac:dyDescent="0.3">
      <c r="A133" t="s">
        <v>1167</v>
      </c>
      <c r="B133" s="10">
        <f>_xll.ciqfunctions.udf.CIQ(A133,"IQ_FIRSTPRICINGDATE")</f>
        <v>45498</v>
      </c>
      <c r="C133" s="5">
        <f>_xll.SNL.Clients.Office.Excel.Functions.SPG(A133, "SP_VOLUME_AVG_WEEKLY_TO_SHARES_OUT", , "1M")</f>
        <v>3.3282917726343153</v>
      </c>
      <c r="D133" s="5">
        <f>_xll.SNL.Clients.Office.Excel.Functions.SPG(A133, "SP_VOLUME_AVG_WEEKLY_TO_SHARES_OUT", , "3M")</f>
        <v>4.1700057926103247</v>
      </c>
      <c r="E133" s="5">
        <f>_xll.SNL.Clients.Office.Excel.Functions.SPG(A133, "SP_VOLUME_AVG_DAILY_TO_1YR_AVG_DAILY", , "1M")</f>
        <v>110.41</v>
      </c>
      <c r="F133" s="5">
        <f>_xll.SNL.Clients.Office.Excel.Functions.SPG(A133, "SP_VOLUME_AVG_DAILY_TO_1YR_AVG_DAILY", , "3M")</f>
        <v>138.33000000000001</v>
      </c>
      <c r="G133" s="9" t="str">
        <f>_xll.SNL.Clients.Office.Excel.Functions.SPG(A133, "IQ_SECTOR")</f>
        <v>Health Care</v>
      </c>
      <c r="H133" s="9" t="str">
        <f>_xll.SNL.Clients.Office.Excel.Functions.SPG(A133, "IQ_INDUSTRY_GROUP")</f>
        <v>Health Care Equipment and Services</v>
      </c>
      <c r="I133" s="9" t="str">
        <f>_xll.SNL.Clients.Office.Excel.Functions.SPG(A133, "IQ_INDUSTRY")</f>
        <v>Health Care Providers and Services</v>
      </c>
      <c r="J133" s="9" t="str">
        <f>_xll.SNL.Clients.Office.Excel.Functions.SPG(A133, "IQ_PRIMARY_INDUSTRY")</f>
        <v>Health Care Facilities</v>
      </c>
      <c r="K133" s="9" t="str">
        <f>_xll.SNL.Clients.Office.Excel.Functions.SPG(A133, "NAICS_CODE", "Primary")</f>
        <v>62 - Health Care and Social Assistance</v>
      </c>
      <c r="L133" s="9" t="str">
        <f>_xll.SNL.Clients.Office.Excel.Functions.SPG(A133, "SP_TOPICTAG")</f>
        <v/>
      </c>
      <c r="M133" s="5">
        <f>_xll.SNL.Clients.Office.Excel.Functions.SPG(A133, "SP_PCT_SHARES_OWNED_ALL_INSTITUTIONS")</f>
        <v>57.48</v>
      </c>
      <c r="N133" s="9" t="str">
        <f>_xll.SNL.Clients.Office.Excel.Functions.SPG(A133, "RD_CREDIT_RATING_GLOBAL", "Issuer Credit Rating", "Local Currency LT|0")</f>
        <v>BB-</v>
      </c>
      <c r="O133" s="9" t="str">
        <f>_xll.SNL.Clients.Office.Excel.Functions.SPG(A133, "RD_CWOL_GLOBAL", "Issuer Credit Rating", "Local Currency LT|0")</f>
        <v>Stable</v>
      </c>
      <c r="P133" s="9" t="str">
        <f>_xll.SNL.Clients.Office.Excel.Functions.SPG(A133, "RD_RATING_ACTION_GLOBAL", "Issuer Credit Rating", "Local Currency LT|0")</f>
        <v>New Rating | CreditWatch/Outlook (06/17/2024)</v>
      </c>
      <c r="Q133" s="10">
        <f>_xll.SNL.Clients.Office.Excel.Functions.SPG(A133, "RD_LAST_REVIEW_DATE_GLOBAL", "Issuer Credit Rating", "Local Currency LT")</f>
        <v>45681</v>
      </c>
      <c r="R133" s="10">
        <f>_xll.SNL.Clients.Office.Excel.Functions.SPG(A133, "RD_CREDIT_RATING_DATE_GLOBAL", "Issuer Credit Rating", "Local Currency LT|0")</f>
        <v>45460</v>
      </c>
      <c r="S133" s="10">
        <f>_xll.SNL.Clients.Office.Excel.Functions.SPG(A133, "RD_CREDIT_WATCH_OUTLOOK_DATE_GLOBAL", "Issuer Credit Rating", "Local Currency LT|0")</f>
        <v>45460</v>
      </c>
    </row>
    <row r="134" spans="1:19" x14ac:dyDescent="0.3">
      <c r="A134" t="s">
        <v>1168</v>
      </c>
      <c r="B134" s="10">
        <f>_xll.ciqfunctions.udf.CIQ(A134,"IQ_FIRSTPRICINGDATE")</f>
        <v>31981</v>
      </c>
      <c r="C134" s="5">
        <f>_xll.SNL.Clients.Office.Excel.Functions.SPG(A134, "SP_VOLUME_AVG_WEEKLY_TO_SHARES_OUT", , "1M")</f>
        <v>8.1965664260364903</v>
      </c>
      <c r="D134" s="5">
        <f>_xll.SNL.Clients.Office.Excel.Functions.SPG(A134, "SP_VOLUME_AVG_WEEKLY_TO_SHARES_OUT", , "3M")</f>
        <v>6.8980786078670127</v>
      </c>
      <c r="E134" s="5">
        <f>_xll.SNL.Clients.Office.Excel.Functions.SPG(A134, "SP_VOLUME_AVG_DAILY_TO_1YR_AVG_DAILY", , "1M")</f>
        <v>111.95</v>
      </c>
      <c r="F134" s="5">
        <f>_xll.SNL.Clients.Office.Excel.Functions.SPG(A134, "SP_VOLUME_AVG_DAILY_TO_1YR_AVG_DAILY", , "3M")</f>
        <v>94.22</v>
      </c>
      <c r="G134" s="9" t="str">
        <f>_xll.SNL.Clients.Office.Excel.Functions.SPG(A134, "IQ_SECTOR")</f>
        <v>Health Care</v>
      </c>
      <c r="H134" s="9" t="str">
        <f>_xll.SNL.Clients.Office.Excel.Functions.SPG(A134, "IQ_INDUSTRY_GROUP")</f>
        <v>Health Care Equipment and Services</v>
      </c>
      <c r="I134" s="9" t="str">
        <f>_xll.SNL.Clients.Office.Excel.Functions.SPG(A134, "IQ_INDUSTRY")</f>
        <v>Health Care Equipment and Supplies</v>
      </c>
      <c r="J134" s="9" t="str">
        <f>_xll.SNL.Clients.Office.Excel.Functions.SPG(A134, "IQ_PRIMARY_INDUSTRY")</f>
        <v>Health Care Equipment</v>
      </c>
      <c r="K134" s="9" t="str">
        <f>_xll.SNL.Clients.Office.Excel.Functions.SPG(A134, "NAICS_CODE", "Primary")</f>
        <v>334510 - Electromedical and Electrotherapeutic Apparatus Manufacturing</v>
      </c>
      <c r="L134" s="9" t="str">
        <f>_xll.SNL.Clients.Office.Excel.Functions.SPG(A134, "SP_TOPICTAG")</f>
        <v>Health Diagnostics; Gastroenterology; Orthopaedics; Pulmonology; Surgery</v>
      </c>
      <c r="M134" s="5">
        <f>_xll.SNL.Clients.Office.Excel.Functions.SPG(A134, "SP_PCT_SHARES_OWNED_ALL_INSTITUTIONS")</f>
        <v>111.85</v>
      </c>
      <c r="N134" s="9" t="str">
        <f>_xll.SNL.Clients.Office.Excel.Functions.SPG(A134, "RD_CREDIT_RATING_GLOBAL", "Issuer Credit Rating", "Local Currency LT|0")</f>
        <v>NR</v>
      </c>
      <c r="O134" s="9" t="str">
        <f>_xll.SNL.Clients.Office.Excel.Functions.SPG(A134, "RD_CWOL_GLOBAL", "Issuer Credit Rating", "Local Currency LT|0")</f>
        <v>NR</v>
      </c>
      <c r="P134" s="9" t="str">
        <f>_xll.SNL.Clients.Office.Excel.Functions.SPG(A134, "RD_RATING_ACTION_GLOBAL", "Issuer Credit Rating", "Local Currency LT|0")</f>
        <v>Not Rated | CreditWatch/Outlook (06/16/2011)</v>
      </c>
      <c r="Q134" s="10" t="str">
        <f>_xll.SNL.Clients.Office.Excel.Functions.SPG(A134, "RD_LAST_REVIEW_DATE_GLOBAL", "Issuer Credit Rating", "Local Currency LT")</f>
        <v/>
      </c>
      <c r="R134" s="10">
        <f>_xll.SNL.Clients.Office.Excel.Functions.SPG(A134, "RD_CREDIT_RATING_DATE_GLOBAL", "Issuer Credit Rating", "Local Currency LT|0")</f>
        <v>40710</v>
      </c>
      <c r="S134" s="10">
        <f>_xll.SNL.Clients.Office.Excel.Functions.SPG(A134, "RD_CREDIT_WATCH_OUTLOOK_DATE_GLOBAL", "Issuer Credit Rating", "Local Currency LT|0")</f>
        <v>40710</v>
      </c>
    </row>
    <row r="135" spans="1:19" x14ac:dyDescent="0.3">
      <c r="A135" t="s">
        <v>1169</v>
      </c>
      <c r="B135" s="10">
        <f>_xll.ciqfunctions.udf.CIQ(A135,"IQ_FIRSTPRICINGDATE")</f>
        <v>38091</v>
      </c>
      <c r="C135" s="5">
        <f>_xll.SNL.Clients.Office.Excel.Functions.SPG(A135, "SP_VOLUME_AVG_WEEKLY_TO_SHARES_OUT", , "1M")</f>
        <v>4.3569526377599441</v>
      </c>
      <c r="D135" s="5">
        <f>_xll.SNL.Clients.Office.Excel.Functions.SPG(A135, "SP_VOLUME_AVG_WEEKLY_TO_SHARES_OUT", , "3M")</f>
        <v>4.1557505254816451</v>
      </c>
      <c r="E135" s="5">
        <f>_xll.SNL.Clients.Office.Excel.Functions.SPG(A135, "SP_VOLUME_AVG_DAILY_TO_1YR_AVG_DAILY", , "1M")</f>
        <v>91.93</v>
      </c>
      <c r="F135" s="5">
        <f>_xll.SNL.Clients.Office.Excel.Functions.SPG(A135, "SP_VOLUME_AVG_DAILY_TO_1YR_AVG_DAILY", , "3M")</f>
        <v>87.69</v>
      </c>
      <c r="G135" s="9" t="str">
        <f>_xll.SNL.Clients.Office.Excel.Functions.SPG(A135, "IQ_SECTOR")</f>
        <v>Health Care</v>
      </c>
      <c r="H135" s="9" t="str">
        <f>_xll.SNL.Clients.Office.Excel.Functions.SPG(A135, "IQ_INDUSTRY_GROUP")</f>
        <v>Pharmaceuticals, Biotechnology and Life Sciences</v>
      </c>
      <c r="I135" s="9" t="str">
        <f>_xll.SNL.Clients.Office.Excel.Functions.SPG(A135, "IQ_INDUSTRY")</f>
        <v>Pharmaceuticals</v>
      </c>
      <c r="J135" s="9" t="str">
        <f>_xll.SNL.Clients.Office.Excel.Functions.SPG(A135, "IQ_PRIMARY_INDUSTRY")</f>
        <v>Pharmaceuticals</v>
      </c>
      <c r="K135" s="9" t="str">
        <f>_xll.SNL.Clients.Office.Excel.Functions.SPG(A135, "NAICS_CODE", "Primary")</f>
        <v>325412 - Pharmaceutical Preparation Manufacturing</v>
      </c>
      <c r="L135" s="9" t="str">
        <f>_xll.SNL.Clients.Office.Excel.Functions.SPG(A135, "SP_TOPICTAG")</f>
        <v>Neuroscience; Endocrinology; Gastroenterology; Inflammation; Neurology; Oncology; Urology</v>
      </c>
      <c r="M135" s="5">
        <f>_xll.SNL.Clients.Office.Excel.Functions.SPG(A135, "SP_PCT_SHARES_OWNED_ALL_INSTITUTIONS")</f>
        <v>77.63</v>
      </c>
      <c r="N135" s="9" t="str">
        <f>_xll.SNL.Clients.Office.Excel.Functions.SPG(A135, "RD_CREDIT_RATING_GLOBAL", "Issuer Credit Rating", "Local Currency LT|0")</f>
        <v/>
      </c>
      <c r="O135" s="9" t="str">
        <f>_xll.SNL.Clients.Office.Excel.Functions.SPG(A135, "RD_CWOL_GLOBAL", "Issuer Credit Rating", "Local Currency LT|0")</f>
        <v/>
      </c>
      <c r="P135" s="9" t="str">
        <f>_xll.SNL.Clients.Office.Excel.Functions.SPG(A135, "RD_RATING_ACTION_GLOBAL", "Issuer Credit Rating", "Local Currency LT|0")</f>
        <v/>
      </c>
      <c r="Q135" s="10" t="str">
        <f>_xll.SNL.Clients.Office.Excel.Functions.SPG(A135, "RD_LAST_REVIEW_DATE_GLOBAL", "Issuer Credit Rating", "Local Currency LT")</f>
        <v/>
      </c>
      <c r="R135" s="10" t="str">
        <f>_xll.SNL.Clients.Office.Excel.Functions.SPG(A135, "RD_CREDIT_RATING_DATE_GLOBAL", "Issuer Credit Rating", "Local Currency LT|0")</f>
        <v/>
      </c>
      <c r="S135" s="10" t="str">
        <f>_xll.SNL.Clients.Office.Excel.Functions.SPG(A135, "RD_CREDIT_WATCH_OUTLOOK_DATE_GLOBAL", "Issuer Credit Rating", "Local Currency LT|0")</f>
        <v/>
      </c>
    </row>
    <row r="136" spans="1:19" x14ac:dyDescent="0.3">
      <c r="A136" t="s">
        <v>1170</v>
      </c>
      <c r="B136" s="10">
        <f>_xll.ciqfunctions.udf.CIQ(A136,"IQ_FIRSTPRICINGDATE")</f>
        <v>34963</v>
      </c>
      <c r="C136" s="5">
        <f>_xll.SNL.Clients.Office.Excel.Functions.SPG(A136, "SP_VOLUME_AVG_WEEKLY_TO_SHARES_OUT", , "1M")</f>
        <v>3.3706061688308808</v>
      </c>
      <c r="D136" s="5">
        <f>_xll.SNL.Clients.Office.Excel.Functions.SPG(A136, "SP_VOLUME_AVG_WEEKLY_TO_SHARES_OUT", , "3M")</f>
        <v>3.1976399801745692</v>
      </c>
      <c r="E136" s="5">
        <f>_xll.SNL.Clients.Office.Excel.Functions.SPG(A136, "SP_VOLUME_AVG_DAILY_TO_1YR_AVG_DAILY", , "1M")</f>
        <v>83.13</v>
      </c>
      <c r="F136" s="5">
        <f>_xll.SNL.Clients.Office.Excel.Functions.SPG(A136, "SP_VOLUME_AVG_DAILY_TO_1YR_AVG_DAILY", , "3M")</f>
        <v>78.87</v>
      </c>
      <c r="G136" s="9" t="str">
        <f>_xll.SNL.Clients.Office.Excel.Functions.SPG(A136, "IQ_SECTOR")</f>
        <v>Energy</v>
      </c>
      <c r="H136" s="9" t="str">
        <f>_xll.SNL.Clients.Office.Excel.Functions.SPG(A136, "IQ_INDUSTRY_GROUP")</f>
        <v>Energy</v>
      </c>
      <c r="I136" s="9" t="str">
        <f>_xll.SNL.Clients.Office.Excel.Functions.SPG(A136, "IQ_INDUSTRY")</f>
        <v>Energy Equipment and Services</v>
      </c>
      <c r="J136" s="9" t="str">
        <f>_xll.SNL.Clients.Office.Excel.Functions.SPG(A136, "IQ_PRIMARY_INDUSTRY")</f>
        <v>Oil and Gas Equipment and Services</v>
      </c>
      <c r="K136" s="9" t="str">
        <f>_xll.SNL.Clients.Office.Excel.Functions.SPG(A136, "NAICS_CODE", "Primary")</f>
        <v>213112 - Support Activities for Oil and Gas Operations</v>
      </c>
      <c r="L136" s="9" t="str">
        <f>_xll.SNL.Clients.Office.Excel.Functions.SPG(A136, "SP_TOPICTAG")</f>
        <v>Data Integration; Environmental Consulting</v>
      </c>
      <c r="M136" s="5">
        <f>_xll.SNL.Clients.Office.Excel.Functions.SPG(A136, "SP_PCT_SHARES_OWNED_ALL_INSTITUTIONS")</f>
        <v>110.57</v>
      </c>
      <c r="N136" s="9" t="str">
        <f>_xll.SNL.Clients.Office.Excel.Functions.SPG(A136, "RD_CREDIT_RATING_GLOBAL", "Issuer Credit Rating", "Local Currency LT|0")</f>
        <v/>
      </c>
      <c r="O136" s="9" t="str">
        <f>_xll.SNL.Clients.Office.Excel.Functions.SPG(A136, "RD_CWOL_GLOBAL", "Issuer Credit Rating", "Local Currency LT|0")</f>
        <v/>
      </c>
      <c r="P136" s="9" t="str">
        <f>_xll.SNL.Clients.Office.Excel.Functions.SPG(A136, "RD_RATING_ACTION_GLOBAL", "Issuer Credit Rating", "Local Currency LT|0")</f>
        <v/>
      </c>
      <c r="Q136" s="10" t="str">
        <f>_xll.SNL.Clients.Office.Excel.Functions.SPG(A136, "RD_LAST_REVIEW_DATE_GLOBAL", "Issuer Credit Rating", "Local Currency LT")</f>
        <v/>
      </c>
      <c r="R136" s="10" t="str">
        <f>_xll.SNL.Clients.Office.Excel.Functions.SPG(A136, "RD_CREDIT_RATING_DATE_GLOBAL", "Issuer Credit Rating", "Local Currency LT|0")</f>
        <v/>
      </c>
      <c r="S136" s="10" t="str">
        <f>_xll.SNL.Clients.Office.Excel.Functions.SPG(A136, "RD_CREDIT_WATCH_OUTLOOK_DATE_GLOBAL", "Issuer Credit Rating", "Local Currency LT|0")</f>
        <v/>
      </c>
    </row>
    <row r="137" spans="1:19" x14ac:dyDescent="0.3">
      <c r="A137" t="s">
        <v>1171</v>
      </c>
      <c r="B137" s="10">
        <f>_xll.ciqfunctions.udf.CIQ(A137,"IQ_FIRSTPRICINGDATE")</f>
        <v>43068</v>
      </c>
      <c r="C137" s="5">
        <f>_xll.SNL.Clients.Office.Excel.Functions.SPG(A137, "SP_VOLUME_AVG_WEEKLY_TO_SHARES_OUT", , "1M")</f>
        <v>21.482034358828923</v>
      </c>
      <c r="D137" s="5">
        <f>_xll.SNL.Clients.Office.Excel.Functions.SPG(A137, "SP_VOLUME_AVG_WEEKLY_TO_SHARES_OUT", , "3M")</f>
        <v>12.933882882756272</v>
      </c>
      <c r="E137" s="5">
        <f>_xll.SNL.Clients.Office.Excel.Functions.SPG(A137, "SP_VOLUME_AVG_DAILY_TO_1YR_AVG_DAILY", , "1M")</f>
        <v>230.35</v>
      </c>
      <c r="F137" s="5">
        <f>_xll.SNL.Clients.Office.Excel.Functions.SPG(A137, "SP_VOLUME_AVG_DAILY_TO_1YR_AVG_DAILY", , "3M")</f>
        <v>138.69</v>
      </c>
      <c r="G137" s="9" t="str">
        <f>_xll.SNL.Clients.Office.Excel.Functions.SPG(A137, "IQ_SECTOR")</f>
        <v>Energy</v>
      </c>
      <c r="H137" s="9" t="str">
        <f>_xll.SNL.Clients.Office.Excel.Functions.SPG(A137, "IQ_INDUSTRY_GROUP")</f>
        <v>Energy</v>
      </c>
      <c r="I137" s="9" t="str">
        <f>_xll.SNL.Clients.Office.Excel.Functions.SPG(A137, "IQ_INDUSTRY")</f>
        <v>Oil, Gas and Consumable Fuels</v>
      </c>
      <c r="J137" s="9" t="str">
        <f>_xll.SNL.Clients.Office.Excel.Functions.SPG(A137, "IQ_PRIMARY_INDUSTRY")</f>
        <v>Coal and Consumable Fuels</v>
      </c>
      <c r="K137" s="9" t="str">
        <f>_xll.SNL.Clients.Office.Excel.Functions.SPG(A137, "NAICS_CODE", "Primary")</f>
        <v>212115 - Underground Coal Mining</v>
      </c>
      <c r="L137" s="9" t="str">
        <f>_xll.SNL.Clients.Office.Excel.Functions.SPG(A137, "SP_TOPICTAG")</f>
        <v>Environmental Consulting; Pollution Control</v>
      </c>
      <c r="M137" s="5">
        <f>_xll.SNL.Clients.Office.Excel.Functions.SPG(A137, "SP_PCT_SHARES_OWNED_ALL_INSTITUTIONS")</f>
        <v>104.83</v>
      </c>
      <c r="N137" s="9" t="str">
        <f>_xll.SNL.Clients.Office.Excel.Functions.SPG(A137, "RD_CREDIT_RATING_GLOBAL", "Issuer Credit Rating", "Local Currency LT|0")</f>
        <v>BB-</v>
      </c>
      <c r="O137" s="9" t="str">
        <f>_xll.SNL.Clients.Office.Excel.Functions.SPG(A137, "RD_CWOL_GLOBAL", "Issuer Credit Rating", "Local Currency LT|0")</f>
        <v>Stable</v>
      </c>
      <c r="P137" s="9" t="str">
        <f>_xll.SNL.Clients.Office.Excel.Functions.SPG(A137, "RD_RATING_ACTION_GLOBAL", "Issuer Credit Rating", "Local Currency LT|0")</f>
        <v>Upgrade | CreditWatch/Outlook (01/21/2025)</v>
      </c>
      <c r="Q137" s="10">
        <f>_xll.SNL.Clients.Office.Excel.Functions.SPG(A137, "RD_LAST_REVIEW_DATE_GLOBAL", "Issuer Credit Rating", "Local Currency LT")</f>
        <v>45678</v>
      </c>
      <c r="R137" s="10">
        <f>_xll.SNL.Clients.Office.Excel.Functions.SPG(A137, "RD_CREDIT_RATING_DATE_GLOBAL", "Issuer Credit Rating", "Local Currency LT|0")</f>
        <v>45678</v>
      </c>
      <c r="S137" s="10">
        <f>_xll.SNL.Clients.Office.Excel.Functions.SPG(A137, "RD_CREDIT_WATCH_OUTLOOK_DATE_GLOBAL", "Issuer Credit Rating", "Local Currency LT|0")</f>
        <v>45678</v>
      </c>
    </row>
    <row r="138" spans="1:19" x14ac:dyDescent="0.3">
      <c r="A138" t="s">
        <v>1172</v>
      </c>
      <c r="B138" s="10">
        <f>_xll.ciqfunctions.udf.CIQ(A138,"IQ_FIRSTPRICINGDATE")</f>
        <v>35626</v>
      </c>
      <c r="C138" s="5">
        <f>_xll.SNL.Clients.Office.Excel.Functions.SPG(A138, "SP_VOLUME_AVG_WEEKLY_TO_SHARES_OUT", , "1M")</f>
        <v>5.4827447561735401</v>
      </c>
      <c r="D138" s="5">
        <f>_xll.SNL.Clients.Office.Excel.Functions.SPG(A138, "SP_VOLUME_AVG_WEEKLY_TO_SHARES_OUT", , "3M")</f>
        <v>5.8344724664834446</v>
      </c>
      <c r="E138" s="5">
        <f>_xll.SNL.Clients.Office.Excel.Functions.SPG(A138, "SP_VOLUME_AVG_DAILY_TO_1YR_AVG_DAILY", , "1M")</f>
        <v>115.1</v>
      </c>
      <c r="F138" s="5">
        <f>_xll.SNL.Clients.Office.Excel.Functions.SPG(A138, "SP_VOLUME_AVG_DAILY_TO_1YR_AVG_DAILY", , "3M")</f>
        <v>122.48</v>
      </c>
      <c r="G138" s="9" t="str">
        <f>_xll.SNL.Clients.Office.Excel.Functions.SPG(A138, "IQ_SECTOR")</f>
        <v>Industrials</v>
      </c>
      <c r="H138" s="9" t="str">
        <f>_xll.SNL.Clients.Office.Excel.Functions.SPG(A138, "IQ_INDUSTRY_GROUP")</f>
        <v>Commercial and Professional Services</v>
      </c>
      <c r="I138" s="9" t="str">
        <f>_xll.SNL.Clients.Office.Excel.Functions.SPG(A138, "IQ_INDUSTRY")</f>
        <v>Commercial Services and Supplies</v>
      </c>
      <c r="J138" s="9" t="str">
        <f>_xll.SNL.Clients.Office.Excel.Functions.SPG(A138, "IQ_PRIMARY_INDUSTRY")</f>
        <v>Security and Alarm Services</v>
      </c>
      <c r="K138" s="9" t="str">
        <f>_xll.SNL.Clients.Office.Excel.Functions.SPG(A138, "NAICS_CODE", "Primary")</f>
        <v>5616 - Investigation and Security Services</v>
      </c>
      <c r="L138" s="9" t="str">
        <f>_xll.SNL.Clients.Office.Excel.Functions.SPG(A138, "SP_TOPICTAG")</f>
        <v>Physical Security</v>
      </c>
      <c r="M138" s="5">
        <f>_xll.SNL.Clients.Office.Excel.Functions.SPG(A138, "SP_PCT_SHARES_OWNED_ALL_INSTITUTIONS")</f>
        <v>84.31</v>
      </c>
      <c r="N138" s="9" t="str">
        <f>_xll.SNL.Clients.Office.Excel.Functions.SPG(A138, "RD_CREDIT_RATING_GLOBAL", "Issuer Credit Rating", "Local Currency LT|0")</f>
        <v>BB-</v>
      </c>
      <c r="O138" s="9" t="str">
        <f>_xll.SNL.Clients.Office.Excel.Functions.SPG(A138, "RD_CWOL_GLOBAL", "Issuer Credit Rating", "Local Currency LT|0")</f>
        <v>Positive</v>
      </c>
      <c r="P138" s="9" t="str">
        <f>_xll.SNL.Clients.Office.Excel.Functions.SPG(A138, "RD_RATING_ACTION_GLOBAL", "Issuer Credit Rating", "Local Currency LT|0")</f>
        <v>CreditWatch/Outlook (01/16/2024)</v>
      </c>
      <c r="Q138" s="10">
        <f>_xll.SNL.Clients.Office.Excel.Functions.SPG(A138, "RD_LAST_REVIEW_DATE_GLOBAL", "Issuer Credit Rating", "Local Currency LT")</f>
        <v>45674</v>
      </c>
      <c r="R138" s="10">
        <f>_xll.SNL.Clients.Office.Excel.Functions.SPG(A138, "RD_CREDIT_RATING_DATE_GLOBAL", "Issuer Credit Rating", "Local Currency LT|0")</f>
        <v>44279</v>
      </c>
      <c r="S138" s="10">
        <f>_xll.SNL.Clients.Office.Excel.Functions.SPG(A138, "RD_CREDIT_WATCH_OUTLOOK_DATE_GLOBAL", "Issuer Credit Rating", "Local Currency LT|0")</f>
        <v>45307</v>
      </c>
    </row>
    <row r="139" spans="1:19" x14ac:dyDescent="0.3">
      <c r="A139" t="s">
        <v>1173</v>
      </c>
      <c r="B139" s="10">
        <f>_xll.ciqfunctions.udf.CIQ(A139,"IQ_FIRSTPRICINGDATE")</f>
        <v>44097</v>
      </c>
      <c r="C139" s="5">
        <f>_xll.SNL.Clients.Office.Excel.Functions.SPG(A139, "SP_VOLUME_AVG_WEEKLY_TO_SHARES_OUT", , "1M")</f>
        <v>5.1210590005257854</v>
      </c>
      <c r="D139" s="5">
        <f>_xll.SNL.Clients.Office.Excel.Functions.SPG(A139, "SP_VOLUME_AVG_WEEKLY_TO_SHARES_OUT", , "3M")</f>
        <v>3.4239096928361294</v>
      </c>
      <c r="E139" s="5">
        <f>_xll.SNL.Clients.Office.Excel.Functions.SPG(A139, "SP_VOLUME_AVG_DAILY_TO_1YR_AVG_DAILY", , "1M")</f>
        <v>204.31</v>
      </c>
      <c r="F139" s="5">
        <f>_xll.SNL.Clients.Office.Excel.Functions.SPG(A139, "SP_VOLUME_AVG_DAILY_TO_1YR_AVG_DAILY", , "3M")</f>
        <v>136.6</v>
      </c>
      <c r="G139" s="9" t="str">
        <f>_xll.SNL.Clients.Office.Excel.Functions.SPG(A139, "IQ_SECTOR")</f>
        <v>Information Technology</v>
      </c>
      <c r="H139" s="9" t="str">
        <f>_xll.SNL.Clients.Office.Excel.Functions.SPG(A139, "IQ_INDUSTRY_GROUP")</f>
        <v>Technology Hardware and Equipment</v>
      </c>
      <c r="I139" s="9" t="str">
        <f>_xll.SNL.Clients.Office.Excel.Functions.SPG(A139, "IQ_INDUSTRY")</f>
        <v>Technology Hardware, Storage and Peripherals</v>
      </c>
      <c r="J139" s="9" t="str">
        <f>_xll.SNL.Clients.Office.Excel.Functions.SPG(A139, "IQ_PRIMARY_INDUSTRY")</f>
        <v>Technology Hardware, Storage and Peripherals</v>
      </c>
      <c r="K139" s="9" t="str">
        <f>_xll.SNL.Clients.Office.Excel.Functions.SPG(A139, "NAICS_CODE", "Primary")</f>
        <v>33411 - Computer and Peripheral Equipment Manufacturing</v>
      </c>
      <c r="L139" s="9" t="str">
        <f>_xll.SNL.Clients.Office.Excel.Functions.SPG(A139, "SP_TOPICTAG")</f>
        <v>Software Development; Video Streaming; E-learning; Streaming Media; Content Creation; Artificial Intelligence; Video Games</v>
      </c>
      <c r="M139" s="5">
        <f>_xll.SNL.Clients.Office.Excel.Functions.SPG(A139, "SP_PCT_SHARES_OWNED_ALL_INSTITUTIONS")</f>
        <v>32.43</v>
      </c>
      <c r="N139" s="9" t="str">
        <f>_xll.SNL.Clients.Office.Excel.Functions.SPG(A139, "RD_CREDIT_RATING_GLOBAL", "Issuer Credit Rating", "Local Currency LT|0")</f>
        <v>NR</v>
      </c>
      <c r="O139" s="9" t="str">
        <f>_xll.SNL.Clients.Office.Excel.Functions.SPG(A139, "RD_CWOL_GLOBAL", "Issuer Credit Rating", "Local Currency LT|0")</f>
        <v>NR</v>
      </c>
      <c r="P139" s="9" t="str">
        <f>_xll.SNL.Clients.Office.Excel.Functions.SPG(A139, "RD_RATING_ACTION_GLOBAL", "Issuer Credit Rating", "Local Currency LT|0")</f>
        <v>Not Rated | CreditWatch/Outlook (12/05/2024)</v>
      </c>
      <c r="Q139" s="10">
        <f>_xll.SNL.Clients.Office.Excel.Functions.SPG(A139, "RD_LAST_REVIEW_DATE_GLOBAL", "Issuer Credit Rating", "Local Currency LT")</f>
        <v>45631</v>
      </c>
      <c r="R139" s="10">
        <f>_xll.SNL.Clients.Office.Excel.Functions.SPG(A139, "RD_CREDIT_RATING_DATE_GLOBAL", "Issuer Credit Rating", "Local Currency LT|0")</f>
        <v>45631</v>
      </c>
      <c r="S139" s="10">
        <f>_xll.SNL.Clients.Office.Excel.Functions.SPG(A139, "RD_CREDIT_WATCH_OUTLOOK_DATE_GLOBAL", "Issuer Credit Rating", "Local Currency LT|0")</f>
        <v>45631</v>
      </c>
    </row>
    <row r="140" spans="1:19" x14ac:dyDescent="0.3">
      <c r="A140" t="s">
        <v>1174</v>
      </c>
      <c r="B140" s="10">
        <f>_xll.ciqfunctions.udf.CIQ(A140,"IQ_FIRSTPRICINGDATE")</f>
        <v>33417</v>
      </c>
      <c r="C140" s="5">
        <f>_xll.SNL.Clients.Office.Excel.Functions.SPG(A140, "SP_VOLUME_AVG_WEEKLY_TO_SHARES_OUT", , "1M")</f>
        <v>1.0477645811400829</v>
      </c>
      <c r="D140" s="5">
        <f>_xll.SNL.Clients.Office.Excel.Functions.SPG(A140, "SP_VOLUME_AVG_WEEKLY_TO_SHARES_OUT", , "3M")</f>
        <v>1.2110429300379211</v>
      </c>
      <c r="E140" s="5">
        <f>_xll.SNL.Clients.Office.Excel.Functions.SPG(A140, "SP_VOLUME_AVG_DAILY_TO_1YR_AVG_DAILY", , "1M")</f>
        <v>94.39</v>
      </c>
      <c r="F140" s="5">
        <f>_xll.SNL.Clients.Office.Excel.Functions.SPG(A140, "SP_VOLUME_AVG_DAILY_TO_1YR_AVG_DAILY", , "3M")</f>
        <v>109.1</v>
      </c>
      <c r="G140" s="9" t="str">
        <f>_xll.SNL.Clients.Office.Excel.Functions.SPG(A140, "IQ_SECTOR")</f>
        <v>Health Care</v>
      </c>
      <c r="H140" s="9" t="str">
        <f>_xll.SNL.Clients.Office.Excel.Functions.SPG(A140, "IQ_INDUSTRY_GROUP")</f>
        <v>Health Care Equipment and Services</v>
      </c>
      <c r="I140" s="9" t="str">
        <f>_xll.SNL.Clients.Office.Excel.Functions.SPG(A140, "IQ_INDUSTRY")</f>
        <v>Health Care Providers and Services</v>
      </c>
      <c r="J140" s="9" t="str">
        <f>_xll.SNL.Clients.Office.Excel.Functions.SPG(A140, "IQ_PRIMARY_INDUSTRY")</f>
        <v>Health Care Services</v>
      </c>
      <c r="K140" s="9" t="str">
        <f>_xll.SNL.Clients.Office.Excel.Functions.SPG(A140, "NAICS_CODE", "Primary")</f>
        <v>62 - Health Care and Social Assistance</v>
      </c>
      <c r="L140" s="9" t="str">
        <f>_xll.SNL.Clients.Office.Excel.Functions.SPG(A140, "SP_TOPICTAG")</f>
        <v>Data Protection; Cloud Infrastructure; Process Automation</v>
      </c>
      <c r="M140" s="5">
        <f>_xll.SNL.Clients.Office.Excel.Functions.SPG(A140, "SP_PCT_SHARES_OWNED_ALL_INSTITUTIONS")</f>
        <v>52.97</v>
      </c>
      <c r="N140" s="9" t="str">
        <f>_xll.SNL.Clients.Office.Excel.Functions.SPG(A140, "RD_CREDIT_RATING_GLOBAL", "Issuer Credit Rating", "Local Currency LT|0")</f>
        <v/>
      </c>
      <c r="O140" s="9" t="str">
        <f>_xll.SNL.Clients.Office.Excel.Functions.SPG(A140, "RD_CWOL_GLOBAL", "Issuer Credit Rating", "Local Currency LT|0")</f>
        <v/>
      </c>
      <c r="P140" s="9" t="str">
        <f>_xll.SNL.Clients.Office.Excel.Functions.SPG(A140, "RD_RATING_ACTION_GLOBAL", "Issuer Credit Rating", "Local Currency LT|0")</f>
        <v/>
      </c>
      <c r="Q140" s="10" t="str">
        <f>_xll.SNL.Clients.Office.Excel.Functions.SPG(A140, "RD_LAST_REVIEW_DATE_GLOBAL", "Issuer Credit Rating", "Local Currency LT")</f>
        <v/>
      </c>
      <c r="R140" s="10" t="str">
        <f>_xll.SNL.Clients.Office.Excel.Functions.SPG(A140, "RD_CREDIT_RATING_DATE_GLOBAL", "Issuer Credit Rating", "Local Currency LT|0")</f>
        <v/>
      </c>
      <c r="S140" s="10" t="str">
        <f>_xll.SNL.Clients.Office.Excel.Functions.SPG(A140, "RD_CREDIT_WATCH_OUTLOOK_DATE_GLOBAL", "Issuer Credit Rating", "Local Currency LT|0")</f>
        <v/>
      </c>
    </row>
    <row r="141" spans="1:19" x14ac:dyDescent="0.3">
      <c r="A141" t="s">
        <v>1175</v>
      </c>
      <c r="B141" s="10">
        <f>_xll.ciqfunctions.udf.CIQ(A141,"IQ_FIRSTPRICINGDATE")</f>
        <v>29895</v>
      </c>
      <c r="C141" s="5">
        <f>_xll.SNL.Clients.Office.Excel.Functions.SPG(A141, "SP_VOLUME_AVG_WEEKLY_TO_SHARES_OUT", , "1M")</f>
        <v>16.461650447004256</v>
      </c>
      <c r="D141" s="5">
        <f>_xll.SNL.Clients.Office.Excel.Functions.SPG(A141, "SP_VOLUME_AVG_WEEKLY_TO_SHARES_OUT", , "3M")</f>
        <v>17.112703780621842</v>
      </c>
      <c r="E141" s="5">
        <f>_xll.SNL.Clients.Office.Excel.Functions.SPG(A141, "SP_VOLUME_AVG_DAILY_TO_1YR_AVG_DAILY", , "1M")</f>
        <v>96.11</v>
      </c>
      <c r="F141" s="5">
        <f>_xll.SNL.Clients.Office.Excel.Functions.SPG(A141, "SP_VOLUME_AVG_DAILY_TO_1YR_AVG_DAILY", , "3M")</f>
        <v>99.91</v>
      </c>
      <c r="G141" s="9" t="str">
        <f>_xll.SNL.Clients.Office.Excel.Functions.SPG(A141, "IQ_SECTOR")</f>
        <v>Consumer Discretionary</v>
      </c>
      <c r="H141" s="9" t="str">
        <f>_xll.SNL.Clients.Office.Excel.Functions.SPG(A141, "IQ_INDUSTRY_GROUP")</f>
        <v>Consumer Services</v>
      </c>
      <c r="I141" s="9" t="str">
        <f>_xll.SNL.Clients.Office.Excel.Functions.SPG(A141, "IQ_INDUSTRY")</f>
        <v>Hotels, Restaurants and Leisure</v>
      </c>
      <c r="J141" s="9" t="str">
        <f>_xll.SNL.Clients.Office.Excel.Functions.SPG(A141, "IQ_PRIMARY_INDUSTRY")</f>
        <v>Restaurants</v>
      </c>
      <c r="K141" s="9" t="str">
        <f>_xll.SNL.Clients.Office.Excel.Functions.SPG(A141, "NAICS_CODE", "Primary")</f>
        <v>72251 - Restaurants and Other Eating Places</v>
      </c>
      <c r="L141" s="9" t="str">
        <f>_xll.SNL.Clients.Office.Excel.Functions.SPG(A141, "SP_TOPICTAG")</f>
        <v>Food Delivery</v>
      </c>
      <c r="M141" s="5">
        <f>_xll.SNL.Clients.Office.Excel.Functions.SPG(A141, "SP_PCT_SHARES_OWNED_ALL_INSTITUTIONS")</f>
        <v>81</v>
      </c>
      <c r="N141" s="9" t="str">
        <f>_xll.SNL.Clients.Office.Excel.Functions.SPG(A141, "RD_CREDIT_RATING_GLOBAL", "Issuer Credit Rating", "Local Currency LT|0")</f>
        <v>NR</v>
      </c>
      <c r="O141" s="9" t="str">
        <f>_xll.SNL.Clients.Office.Excel.Functions.SPG(A141, "RD_CWOL_GLOBAL", "Issuer Credit Rating", "Local Currency LT|0")</f>
        <v>NR</v>
      </c>
      <c r="P141" s="9" t="str">
        <f>_xll.SNL.Clients.Office.Excel.Functions.SPG(A141, "RD_RATING_ACTION_GLOBAL", "Issuer Credit Rating", "Local Currency LT|0")</f>
        <v>Not Rated | CreditWatch/Outlook (08/04/2011)</v>
      </c>
      <c r="Q141" s="10" t="str">
        <f>_xll.SNL.Clients.Office.Excel.Functions.SPG(A141, "RD_LAST_REVIEW_DATE_GLOBAL", "Issuer Credit Rating", "Local Currency LT")</f>
        <v/>
      </c>
      <c r="R141" s="10">
        <f>_xll.SNL.Clients.Office.Excel.Functions.SPG(A141, "RD_CREDIT_RATING_DATE_GLOBAL", "Issuer Credit Rating", "Local Currency LT|0")</f>
        <v>40759</v>
      </c>
      <c r="S141" s="10">
        <f>_xll.SNL.Clients.Office.Excel.Functions.SPG(A141, "RD_CREDIT_WATCH_OUTLOOK_DATE_GLOBAL", "Issuer Credit Rating", "Local Currency LT|0")</f>
        <v>40759</v>
      </c>
    </row>
    <row r="142" spans="1:19" x14ac:dyDescent="0.3">
      <c r="A142" t="s">
        <v>1176</v>
      </c>
      <c r="B142" s="10">
        <f>_xll.ciqfunctions.udf.CIQ(A142,"IQ_FIRSTPRICINGDATE")</f>
        <v>44538</v>
      </c>
      <c r="C142" s="5">
        <f>_xll.SNL.Clients.Office.Excel.Functions.SPG(A142, "SP_VOLUME_AVG_WEEKLY_TO_SHARES_OUT", , "1M")</f>
        <v>6.0499098002024052</v>
      </c>
      <c r="D142" s="5">
        <f>_xll.SNL.Clients.Office.Excel.Functions.SPG(A142, "SP_VOLUME_AVG_WEEKLY_TO_SHARES_OUT", , "3M")</f>
        <v>8.1661514250201055</v>
      </c>
      <c r="E142" s="5">
        <f>_xll.SNL.Clients.Office.Excel.Functions.SPG(A142, "SP_VOLUME_AVG_DAILY_TO_1YR_AVG_DAILY", , "1M")</f>
        <v>86.22</v>
      </c>
      <c r="F142" s="5">
        <f>_xll.SNL.Clients.Office.Excel.Functions.SPG(A142, "SP_VOLUME_AVG_DAILY_TO_1YR_AVG_DAILY", , "3M")</f>
        <v>116.38</v>
      </c>
      <c r="G142" s="9" t="str">
        <f>_xll.SNL.Clients.Office.Excel.Functions.SPG(A142, "IQ_SECTOR")</f>
        <v>Energy</v>
      </c>
      <c r="H142" s="9" t="str">
        <f>_xll.SNL.Clients.Office.Excel.Functions.SPG(A142, "IQ_INDUSTRY_GROUP")</f>
        <v>Energy</v>
      </c>
      <c r="I142" s="9" t="str">
        <f>_xll.SNL.Clients.Office.Excel.Functions.SPG(A142, "IQ_INDUSTRY")</f>
        <v>Oil, Gas and Consumable Fuels</v>
      </c>
      <c r="J142" s="9" t="str">
        <f>_xll.SNL.Clients.Office.Excel.Functions.SPG(A142, "IQ_PRIMARY_INDUSTRY")</f>
        <v>Oil and Gas Exploration and Production</v>
      </c>
      <c r="K142" s="9" t="str">
        <f>_xll.SNL.Clients.Office.Excel.Functions.SPG(A142, "NAICS_CODE", "Primary")</f>
        <v>2111 - Oil and Gas Extraction</v>
      </c>
      <c r="L142" s="9" t="str">
        <f>_xll.SNL.Clients.Office.Excel.Functions.SPG(A142, "SP_TOPICTAG")</f>
        <v/>
      </c>
      <c r="M142" s="5">
        <f>_xll.SNL.Clients.Office.Excel.Functions.SPG(A142, "SP_PCT_SHARES_OWNED_ALL_INSTITUTIONS")</f>
        <v>93.83</v>
      </c>
      <c r="N142" s="9" t="str">
        <f>_xll.SNL.Clients.Office.Excel.Functions.SPG(A142, "RD_CREDIT_RATING_GLOBAL", "Issuer Credit Rating", "Local Currency LT|0")</f>
        <v>B+</v>
      </c>
      <c r="O142" s="9" t="str">
        <f>_xll.SNL.Clients.Office.Excel.Functions.SPG(A142, "RD_CWOL_GLOBAL", "Issuer Credit Rating", "Local Currency LT|0")</f>
        <v>Positive</v>
      </c>
      <c r="P142" s="9" t="str">
        <f>_xll.SNL.Clients.Office.Excel.Functions.SPG(A142, "RD_RATING_ACTION_GLOBAL", "Issuer Credit Rating", "Local Currency LT|0")</f>
        <v>CreditWatch/Outlook (05/20/2024)</v>
      </c>
      <c r="Q142" s="10">
        <f>_xll.SNL.Clients.Office.Excel.Functions.SPG(A142, "RD_LAST_REVIEW_DATE_GLOBAL", "Issuer Credit Rating", "Local Currency LT")</f>
        <v>45691</v>
      </c>
      <c r="R142" s="10">
        <f>_xll.SNL.Clients.Office.Excel.Functions.SPG(A142, "RD_CREDIT_RATING_DATE_GLOBAL", "Issuer Credit Rating", "Local Currency LT|0")</f>
        <v>45118</v>
      </c>
      <c r="S142" s="10">
        <f>_xll.SNL.Clients.Office.Excel.Functions.SPG(A142, "RD_CREDIT_WATCH_OUTLOOK_DATE_GLOBAL", "Issuer Credit Rating", "Local Currency LT|0")</f>
        <v>45432</v>
      </c>
    </row>
    <row r="143" spans="1:19" x14ac:dyDescent="0.3">
      <c r="A143" t="s">
        <v>1177</v>
      </c>
      <c r="B143" s="10">
        <f>_xll.ciqfunctions.udf.CIQ(A143,"IQ_FIRSTPRICINGDATE")</f>
        <v>35123</v>
      </c>
      <c r="C143" s="5">
        <f>_xll.SNL.Clients.Office.Excel.Functions.SPG(A143, "SP_VOLUME_AVG_WEEKLY_TO_SHARES_OUT", , "1M")</f>
        <v>5.6655713613007057</v>
      </c>
      <c r="D143" s="5">
        <f>_xll.SNL.Clients.Office.Excel.Functions.SPG(A143, "SP_VOLUME_AVG_WEEKLY_TO_SHARES_OUT", , "3M")</f>
        <v>4.3650494206121175</v>
      </c>
      <c r="E143" s="5">
        <f>_xll.SNL.Clients.Office.Excel.Functions.SPG(A143, "SP_VOLUME_AVG_DAILY_TO_1YR_AVG_DAILY", , "1M")</f>
        <v>124.42</v>
      </c>
      <c r="F143" s="5">
        <f>_xll.SNL.Clients.Office.Excel.Functions.SPG(A143, "SP_VOLUME_AVG_DAILY_TO_1YR_AVG_DAILY", , "3M")</f>
        <v>95.86</v>
      </c>
      <c r="G143" s="9" t="str">
        <f>_xll.SNL.Clients.Office.Excel.Functions.SPG(A143, "IQ_SECTOR")</f>
        <v>Industrials</v>
      </c>
      <c r="H143" s="9" t="str">
        <f>_xll.SNL.Clients.Office.Excel.Functions.SPG(A143, "IQ_INDUSTRY_GROUP")</f>
        <v>Commercial and Professional Services</v>
      </c>
      <c r="I143" s="9" t="str">
        <f>_xll.SNL.Clients.Office.Excel.Functions.SPG(A143, "IQ_INDUSTRY")</f>
        <v>Professional Services</v>
      </c>
      <c r="J143" s="9" t="str">
        <f>_xll.SNL.Clients.Office.Excel.Functions.SPG(A143, "IQ_PRIMARY_INDUSTRY")</f>
        <v>Data Processing and Outsourced Services</v>
      </c>
      <c r="K143" s="9" t="str">
        <f>_xll.SNL.Clients.Office.Excel.Functions.SPG(A143, "NAICS_CODE", "Primary")</f>
        <v>518210 - Computing Infrastructure Providers, Data Processing, Web Hosting, and Related Services</v>
      </c>
      <c r="L143" s="9" t="str">
        <f>_xll.SNL.Clients.Office.Excel.Functions.SPG(A143, "SP_TOPICTAG")</f>
        <v>Software Development; Cloud Management; Data Integration; Data Protection; Cloud Infrastructure; Cloud Security; Process Automation</v>
      </c>
      <c r="M143" s="5">
        <f>_xll.SNL.Clients.Office.Excel.Functions.SPG(A143, "SP_PCT_SHARES_OWNED_ALL_INSTITUTIONS")</f>
        <v>108.52</v>
      </c>
      <c r="N143" s="9" t="str">
        <f>_xll.SNL.Clients.Office.Excel.Functions.SPG(A143, "RD_CREDIT_RATING_GLOBAL", "Issuer Credit Rating", "Local Currency LT|0")</f>
        <v>BB+</v>
      </c>
      <c r="O143" s="9" t="str">
        <f>_xll.SNL.Clients.Office.Excel.Functions.SPG(A143, "RD_CWOL_GLOBAL", "Issuer Credit Rating", "Local Currency LT|0")</f>
        <v>Stable</v>
      </c>
      <c r="P143" s="9" t="str">
        <f>_xll.SNL.Clients.Office.Excel.Functions.SPG(A143, "RD_RATING_ACTION_GLOBAL", "Issuer Credit Rating", "Local Currency LT|0")</f>
        <v>Upgrade | CreditWatch/Outlook (12/10/2013)</v>
      </c>
      <c r="Q143" s="10">
        <f>_xll.SNL.Clients.Office.Excel.Functions.SPG(A143, "RD_LAST_REVIEW_DATE_GLOBAL", "Issuer Credit Rating", "Local Currency LT")</f>
        <v>45538</v>
      </c>
      <c r="R143" s="10">
        <f>_xll.SNL.Clients.Office.Excel.Functions.SPG(A143, "RD_CREDIT_RATING_DATE_GLOBAL", "Issuer Credit Rating", "Local Currency LT|0")</f>
        <v>41618</v>
      </c>
      <c r="S143" s="10">
        <f>_xll.SNL.Clients.Office.Excel.Functions.SPG(A143, "RD_CREDIT_WATCH_OUTLOOK_DATE_GLOBAL", "Issuer Credit Rating", "Local Currency LT|0")</f>
        <v>41618</v>
      </c>
    </row>
    <row r="144" spans="1:19" x14ac:dyDescent="0.3">
      <c r="A144" t="s">
        <v>1178</v>
      </c>
      <c r="B144" s="10">
        <f>_xll.ciqfunctions.udf.CIQ(A144,"IQ_FIRSTPRICINGDATE")</f>
        <v>42265</v>
      </c>
      <c r="C144" s="5">
        <f>_xll.SNL.Clients.Office.Excel.Functions.SPG(A144, "SP_VOLUME_AVG_WEEKLY_TO_SHARES_OUT", , "1M")</f>
        <v>3.9390366170373183</v>
      </c>
      <c r="D144" s="5">
        <f>_xll.SNL.Clients.Office.Excel.Functions.SPG(A144, "SP_VOLUME_AVG_WEEKLY_TO_SHARES_OUT", , "3M")</f>
        <v>3.118497435243345</v>
      </c>
      <c r="E144" s="5">
        <f>_xll.SNL.Clients.Office.Excel.Functions.SPG(A144, "SP_VOLUME_AVG_DAILY_TO_1YR_AVG_DAILY", , "1M")</f>
        <v>106.19</v>
      </c>
      <c r="F144" s="5">
        <f>_xll.SNL.Clients.Office.Excel.Functions.SPG(A144, "SP_VOLUME_AVG_DAILY_TO_1YR_AVG_DAILY", , "3M")</f>
        <v>84.07</v>
      </c>
      <c r="G144" s="9" t="str">
        <f>_xll.SNL.Clients.Office.Excel.Functions.SPG(A144, "IQ_SECTOR")</f>
        <v>Industrials</v>
      </c>
      <c r="H144" s="9" t="str">
        <f>_xll.SNL.Clients.Office.Excel.Functions.SPG(A144, "IQ_INDUSTRY_GROUP")</f>
        <v>Capital Goods</v>
      </c>
      <c r="I144" s="9" t="str">
        <f>_xll.SNL.Clients.Office.Excel.Functions.SPG(A144, "IQ_INDUSTRY")</f>
        <v>Building Products</v>
      </c>
      <c r="J144" s="9" t="str">
        <f>_xll.SNL.Clients.Office.Excel.Functions.SPG(A144, "IQ_PRIMARY_INDUSTRY")</f>
        <v>Building Products</v>
      </c>
      <c r="K144" s="9" t="str">
        <f>_xll.SNL.Clients.Office.Excel.Functions.SPG(A144, "NAICS_CODE", "Primary")</f>
        <v>3334 - Ventilation, Heating, Air-Conditioning, and Commercial Refrigeration Equipment Manufacturing</v>
      </c>
      <c r="L144" s="9" t="str">
        <f>_xll.SNL.Clients.Office.Excel.Functions.SPG(A144, "SP_TOPICTAG")</f>
        <v>Energy Management; Industrial Automation; Water Purification; CleanTech</v>
      </c>
      <c r="M144" s="5">
        <f>_xll.SNL.Clients.Office.Excel.Functions.SPG(A144, "SP_PCT_SHARES_OWNED_ALL_INSTITUTIONS")</f>
        <v>92.51</v>
      </c>
      <c r="N144" s="9" t="str">
        <f>_xll.SNL.Clients.Office.Excel.Functions.SPG(A144, "RD_CREDIT_RATING_GLOBAL", "Issuer Credit Rating", "Local Currency LT|0")</f>
        <v/>
      </c>
      <c r="O144" s="9" t="str">
        <f>_xll.SNL.Clients.Office.Excel.Functions.SPG(A144, "RD_CWOL_GLOBAL", "Issuer Credit Rating", "Local Currency LT|0")</f>
        <v/>
      </c>
      <c r="P144" s="9" t="str">
        <f>_xll.SNL.Clients.Office.Excel.Functions.SPG(A144, "RD_RATING_ACTION_GLOBAL", "Issuer Credit Rating", "Local Currency LT|0")</f>
        <v/>
      </c>
      <c r="Q144" s="10" t="str">
        <f>_xll.SNL.Clients.Office.Excel.Functions.SPG(A144, "RD_LAST_REVIEW_DATE_GLOBAL", "Issuer Credit Rating", "Local Currency LT")</f>
        <v/>
      </c>
      <c r="R144" s="10" t="str">
        <f>_xll.SNL.Clients.Office.Excel.Functions.SPG(A144, "RD_CREDIT_RATING_DATE_GLOBAL", "Issuer Credit Rating", "Local Currency LT|0")</f>
        <v/>
      </c>
      <c r="S144" s="10" t="str">
        <f>_xll.SNL.Clients.Office.Excel.Functions.SPG(A144, "RD_CREDIT_WATCH_OUTLOOK_DATE_GLOBAL", "Issuer Credit Rating", "Local Currency LT|0")</f>
        <v/>
      </c>
    </row>
    <row r="145" spans="1:19" x14ac:dyDescent="0.3">
      <c r="A145" t="s">
        <v>1179</v>
      </c>
      <c r="B145" s="10">
        <f>_xll.ciqfunctions.udf.CIQ(A145,"IQ_FIRSTPRICINGDATE")</f>
        <v>24839</v>
      </c>
      <c r="C145" s="5">
        <f>_xll.SNL.Clients.Office.Excel.Functions.SPG(A145, "SP_VOLUME_AVG_WEEKLY_TO_SHARES_OUT", , "1M")</f>
        <v>2.5525094859055115</v>
      </c>
      <c r="D145" s="5">
        <f>_xll.SNL.Clients.Office.Excel.Functions.SPG(A145, "SP_VOLUME_AVG_WEEKLY_TO_SHARES_OUT", , "3M")</f>
        <v>2.5023843783945705</v>
      </c>
      <c r="E145" s="5">
        <f>_xll.SNL.Clients.Office.Excel.Functions.SPG(A145, "SP_VOLUME_AVG_DAILY_TO_1YR_AVG_DAILY", , "1M")</f>
        <v>105.3</v>
      </c>
      <c r="F145" s="5">
        <f>_xll.SNL.Clients.Office.Excel.Functions.SPG(A145, "SP_VOLUME_AVG_DAILY_TO_1YR_AVG_DAILY", , "3M")</f>
        <v>103.23</v>
      </c>
      <c r="G145" s="9" t="str">
        <f>_xll.SNL.Clients.Office.Excel.Functions.SPG(A145, "IQ_SECTOR")</f>
        <v>Information Technology</v>
      </c>
      <c r="H145" s="9" t="str">
        <f>_xll.SNL.Clients.Office.Excel.Functions.SPG(A145, "IQ_INDUSTRY_GROUP")</f>
        <v>Technology Hardware and Equipment</v>
      </c>
      <c r="I145" s="9" t="str">
        <f>_xll.SNL.Clients.Office.Excel.Functions.SPG(A145, "IQ_INDUSTRY")</f>
        <v>Electronic Equipment, Instruments and Components</v>
      </c>
      <c r="J145" s="9" t="str">
        <f>_xll.SNL.Clients.Office.Excel.Functions.SPG(A145, "IQ_PRIMARY_INDUSTRY")</f>
        <v>Electronic Manufacturing Services</v>
      </c>
      <c r="K145" s="9" t="str">
        <f>_xll.SNL.Clients.Office.Excel.Functions.SPG(A145, "NAICS_CODE", "Primary")</f>
        <v>334419 - Other Electronic Component Manufacturing</v>
      </c>
      <c r="L145" s="9" t="str">
        <f>_xll.SNL.Clients.Office.Excel.Functions.SPG(A145, "SP_TOPICTAG")</f>
        <v>Industrial Automation; Sensors; Smart Energy</v>
      </c>
      <c r="M145" s="5">
        <f>_xll.SNL.Clients.Office.Excel.Functions.SPG(A145, "SP_PCT_SHARES_OWNED_ALL_INSTITUTIONS")</f>
        <v>99.72</v>
      </c>
      <c r="N145" s="9" t="str">
        <f>_xll.SNL.Clients.Office.Excel.Functions.SPG(A145, "RD_CREDIT_RATING_GLOBAL", "Issuer Credit Rating", "Local Currency LT|0")</f>
        <v/>
      </c>
      <c r="O145" s="9" t="str">
        <f>_xll.SNL.Clients.Office.Excel.Functions.SPG(A145, "RD_CWOL_GLOBAL", "Issuer Credit Rating", "Local Currency LT|0")</f>
        <v/>
      </c>
      <c r="P145" s="9" t="str">
        <f>_xll.SNL.Clients.Office.Excel.Functions.SPG(A145, "RD_RATING_ACTION_GLOBAL", "Issuer Credit Rating", "Local Currency LT|0")</f>
        <v/>
      </c>
      <c r="Q145" s="10" t="str">
        <f>_xll.SNL.Clients.Office.Excel.Functions.SPG(A145, "RD_LAST_REVIEW_DATE_GLOBAL", "Issuer Credit Rating", "Local Currency LT")</f>
        <v/>
      </c>
      <c r="R145" s="10" t="str">
        <f>_xll.SNL.Clients.Office.Excel.Functions.SPG(A145, "RD_CREDIT_RATING_DATE_GLOBAL", "Issuer Credit Rating", "Local Currency LT|0")</f>
        <v/>
      </c>
      <c r="S145" s="10" t="str">
        <f>_xll.SNL.Clients.Office.Excel.Functions.SPG(A145, "RD_CREDIT_WATCH_OUTLOOK_DATE_GLOBAL", "Issuer Credit Rating", "Local Currency LT|0")</f>
        <v/>
      </c>
    </row>
    <row r="146" spans="1:19" x14ac:dyDescent="0.3">
      <c r="A146" t="s">
        <v>1180</v>
      </c>
      <c r="B146" s="10">
        <f>_xll.ciqfunctions.udf.CIQ(A146,"IQ_FIRSTPRICINGDATE")</f>
        <v>45561</v>
      </c>
      <c r="C146" s="5">
        <f>_xll.SNL.Clients.Office.Excel.Functions.SPG(A146, "SP_VOLUME_AVG_WEEKLY_TO_SHARES_OUT", , "1M")</f>
        <v>2.322807296244771</v>
      </c>
      <c r="D146" s="5">
        <f>_xll.SNL.Clients.Office.Excel.Functions.SPG(A146, "SP_VOLUME_AVG_WEEKLY_TO_SHARES_OUT", , "3M")</f>
        <v>2.8662941352423661</v>
      </c>
      <c r="E146" s="5">
        <f>_xll.SNL.Clients.Office.Excel.Functions.SPG(A146, "SP_VOLUME_AVG_DAILY_TO_1YR_AVG_DAILY", , "1M")</f>
        <v>62.63</v>
      </c>
      <c r="F146" s="5">
        <f>_xll.SNL.Clients.Office.Excel.Functions.SPG(A146, "SP_VOLUME_AVG_DAILY_TO_1YR_AVG_DAILY", , "3M")</f>
        <v>77.290000000000006</v>
      </c>
      <c r="G146" s="9" t="str">
        <f>_xll.SNL.Clients.Office.Excel.Functions.SPG(A146, "IQ_SECTOR")</f>
        <v>Real Estate</v>
      </c>
      <c r="H146" s="9" t="str">
        <f>_xll.SNL.Clients.Office.Excel.Functions.SPG(A146, "IQ_INDUSTRY_GROUP")</f>
        <v>Equity Real Estate Investment Trusts (REITs)</v>
      </c>
      <c r="I146" s="9" t="str">
        <f>_xll.SNL.Clients.Office.Excel.Functions.SPG(A146, "IQ_INDUSTRY")</f>
        <v>Retail REITs</v>
      </c>
      <c r="J146" s="9" t="str">
        <f>_xll.SNL.Clients.Office.Excel.Functions.SPG(A146, "IQ_PRIMARY_INDUSTRY")</f>
        <v>Retail REITs</v>
      </c>
      <c r="K146" s="9" t="str">
        <f>_xll.SNL.Clients.Office.Excel.Functions.SPG(A146, "NAICS_CODE", "Primary")</f>
        <v>531120 - Lessors of Nonresidential Buildings (except Miniwarehouses)</v>
      </c>
      <c r="L146" s="9" t="str">
        <f>_xll.SNL.Clients.Office.Excel.Functions.SPG(A146, "SP_TOPICTAG")</f>
        <v/>
      </c>
      <c r="M146" s="5">
        <f>_xll.SNL.Clients.Office.Excel.Functions.SPG(A146, "SP_PCT_SHARES_OWNED_ALL_INSTITUTIONS")</f>
        <v>71.03</v>
      </c>
      <c r="N146" s="9" t="str">
        <f>_xll.SNL.Clients.Office.Excel.Functions.SPG(A146, "RD_CREDIT_RATING_GLOBAL", "Issuer Credit Rating", "Local Currency LT|0")</f>
        <v/>
      </c>
      <c r="O146" s="9" t="str">
        <f>_xll.SNL.Clients.Office.Excel.Functions.SPG(A146, "RD_CWOL_GLOBAL", "Issuer Credit Rating", "Local Currency LT|0")</f>
        <v/>
      </c>
      <c r="P146" s="9" t="str">
        <f>_xll.SNL.Clients.Office.Excel.Functions.SPG(A146, "RD_RATING_ACTION_GLOBAL", "Issuer Credit Rating", "Local Currency LT|0")</f>
        <v/>
      </c>
      <c r="Q146" s="10" t="str">
        <f>_xll.SNL.Clients.Office.Excel.Functions.SPG(A146, "RD_LAST_REVIEW_DATE_GLOBAL", "Issuer Credit Rating", "Local Currency LT")</f>
        <v/>
      </c>
      <c r="R146" s="10" t="str">
        <f>_xll.SNL.Clients.Office.Excel.Functions.SPG(A146, "RD_CREDIT_RATING_DATE_GLOBAL", "Issuer Credit Rating", "Local Currency LT|0")</f>
        <v/>
      </c>
      <c r="S146" s="10" t="str">
        <f>_xll.SNL.Clients.Office.Excel.Functions.SPG(A146, "RD_CREDIT_WATCH_OUTLOOK_DATE_GLOBAL", "Issuer Credit Rating", "Local Currency LT|0")</f>
        <v/>
      </c>
    </row>
    <row r="147" spans="1:19" x14ac:dyDescent="0.3">
      <c r="A147" t="s">
        <v>1181</v>
      </c>
      <c r="B147" s="10">
        <f>_xll.ciqfunctions.udf.CIQ(A147,"IQ_FIRSTPRICINGDATE")</f>
        <v>43314</v>
      </c>
      <c r="C147" s="5">
        <f>_xll.SNL.Clients.Office.Excel.Functions.SPG(A147, "SP_VOLUME_AVG_WEEKLY_TO_SHARES_OUT", , "1M")</f>
        <v>3.1903222429145375</v>
      </c>
      <c r="D147" s="5">
        <f>_xll.SNL.Clients.Office.Excel.Functions.SPG(A147, "SP_VOLUME_AVG_WEEKLY_TO_SHARES_OUT", , "3M")</f>
        <v>3.1532024625114055</v>
      </c>
      <c r="E147" s="5">
        <f>_xll.SNL.Clients.Office.Excel.Functions.SPG(A147, "SP_VOLUME_AVG_DAILY_TO_1YR_AVG_DAILY", , "1M")</f>
        <v>70.41</v>
      </c>
      <c r="F147" s="5">
        <f>_xll.SNL.Clients.Office.Excel.Functions.SPG(A147, "SP_VOLUME_AVG_DAILY_TO_1YR_AVG_DAILY", , "3M")</f>
        <v>69.599999999999994</v>
      </c>
      <c r="G147" s="9" t="str">
        <f>_xll.SNL.Clients.Office.Excel.Functions.SPG(A147, "IQ_SECTOR")</f>
        <v>Real Estate</v>
      </c>
      <c r="H147" s="9" t="str">
        <f>_xll.SNL.Clients.Office.Excel.Functions.SPG(A147, "IQ_INDUSTRY_GROUP")</f>
        <v>Real Estate Management and Development</v>
      </c>
      <c r="I147" s="9" t="str">
        <f>_xll.SNL.Clients.Office.Excel.Functions.SPG(A147, "IQ_INDUSTRY")</f>
        <v>Real Estate Management and Development</v>
      </c>
      <c r="J147" s="9" t="str">
        <f>_xll.SNL.Clients.Office.Excel.Functions.SPG(A147, "IQ_PRIMARY_INDUSTRY")</f>
        <v>Real Estate Services</v>
      </c>
      <c r="K147" s="9" t="str">
        <f>_xll.SNL.Clients.Office.Excel.Functions.SPG(A147, "NAICS_CODE", "Primary")</f>
        <v>5313 - Activities Related to Real Estate</v>
      </c>
      <c r="L147" s="9" t="str">
        <f>_xll.SNL.Clients.Office.Excel.Functions.SPG(A147, "SP_TOPICTAG")</f>
        <v>Real Estate Technology</v>
      </c>
      <c r="M147" s="5">
        <f>_xll.SNL.Clients.Office.Excel.Functions.SPG(A147, "SP_PCT_SHARES_OWNED_ALL_INSTITUTIONS")</f>
        <v>100.86</v>
      </c>
      <c r="N147" s="9" t="str">
        <f>_xll.SNL.Clients.Office.Excel.Functions.SPG(A147, "RD_CREDIT_RATING_GLOBAL", "Issuer Credit Rating", "Local Currency LT|0")</f>
        <v>BB-</v>
      </c>
      <c r="O147" s="9" t="str">
        <f>_xll.SNL.Clients.Office.Excel.Functions.SPG(A147, "RD_CWOL_GLOBAL", "Issuer Credit Rating", "Local Currency LT|0")</f>
        <v>Negative</v>
      </c>
      <c r="P147" s="9" t="str">
        <f>_xll.SNL.Clients.Office.Excel.Functions.SPG(A147, "RD_RATING_ACTION_GLOBAL", "Issuer Credit Rating", "Local Currency LT|0")</f>
        <v>Downgrade | CreditWatch/Outlook (01/12/2024)</v>
      </c>
      <c r="Q147" s="10">
        <f>_xll.SNL.Clients.Office.Excel.Functions.SPG(A147, "RD_LAST_REVIEW_DATE_GLOBAL", "Issuer Credit Rating", "Local Currency LT")</f>
        <v>45484</v>
      </c>
      <c r="R147" s="10">
        <f>_xll.SNL.Clients.Office.Excel.Functions.SPG(A147, "RD_CREDIT_RATING_DATE_GLOBAL", "Issuer Credit Rating", "Local Currency LT|0")</f>
        <v>45303</v>
      </c>
      <c r="S147" s="10">
        <f>_xll.SNL.Clients.Office.Excel.Functions.SPG(A147, "RD_CREDIT_WATCH_OUTLOOK_DATE_GLOBAL", "Issuer Credit Rating", "Local Currency LT|0")</f>
        <v>45303</v>
      </c>
    </row>
    <row r="148" spans="1:19" x14ac:dyDescent="0.3">
      <c r="A148" t="s">
        <v>1182</v>
      </c>
      <c r="B148" s="10">
        <f>_xll.ciqfunctions.udf.CIQ(A148,"IQ_FIRSTPRICINGDATE")</f>
        <v>40960</v>
      </c>
      <c r="C148" s="5">
        <f>_xll.SNL.Clients.Office.Excel.Functions.SPG(A148, "SP_VOLUME_AVG_WEEKLY_TO_SHARES_OUT", , "1M")</f>
        <v>5.6367623200827293</v>
      </c>
      <c r="D148" s="5">
        <f>_xll.SNL.Clients.Office.Excel.Functions.SPG(A148, "SP_VOLUME_AVG_WEEKLY_TO_SHARES_OUT", , "3M")</f>
        <v>5.5544329893166458</v>
      </c>
      <c r="E148" s="5">
        <f>_xll.SNL.Clients.Office.Excel.Functions.SPG(A148, "SP_VOLUME_AVG_DAILY_TO_1YR_AVG_DAILY", , "1M")</f>
        <v>96.38</v>
      </c>
      <c r="F148" s="5">
        <f>_xll.SNL.Clients.Office.Excel.Functions.SPG(A148, "SP_VOLUME_AVG_DAILY_TO_1YR_AVG_DAILY", , "3M")</f>
        <v>94.97</v>
      </c>
      <c r="G148" s="9" t="str">
        <f>_xll.SNL.Clients.Office.Excel.Functions.SPG(A148, "IQ_SECTOR")</f>
        <v>Financials</v>
      </c>
      <c r="H148" s="9" t="str">
        <f>_xll.SNL.Clients.Office.Excel.Functions.SPG(A148, "IQ_INDUSTRY_GROUP")</f>
        <v>Banks</v>
      </c>
      <c r="I148" s="9" t="str">
        <f>_xll.SNL.Clients.Office.Excel.Functions.SPG(A148, "IQ_INDUSTRY")</f>
        <v>Banks</v>
      </c>
      <c r="J148" s="9" t="str">
        <f>_xll.SNL.Clients.Office.Excel.Functions.SPG(A148, "IQ_PRIMARY_INDUSTRY")</f>
        <v>Regional Banks</v>
      </c>
      <c r="K148" s="9" t="str">
        <f>_xll.SNL.Clients.Office.Excel.Functions.SPG(A148, "NAICS_CODE", "Primary")</f>
        <v>52211 - Commercial Banking</v>
      </c>
      <c r="L148" s="9" t="str">
        <f>_xll.SNL.Clients.Office.Excel.Functions.SPG(A148, "SP_TOPICTAG")</f>
        <v>Consumer Lending; Fintech; Blockchain; Digital Brokerage; Banking as a Service</v>
      </c>
      <c r="M148" s="5">
        <f>_xll.SNL.Clients.Office.Excel.Functions.SPG(A148, "SP_PCT_SHARES_OWNED_ALL_INSTITUTIONS")</f>
        <v>90.97</v>
      </c>
      <c r="N148" s="9" t="str">
        <f>_xll.SNL.Clients.Office.Excel.Functions.SPG(A148, "RD_CREDIT_RATING_GLOBAL", "Issuer Credit Rating", "Local Currency LT|0")</f>
        <v/>
      </c>
      <c r="O148" s="9" t="str">
        <f>_xll.SNL.Clients.Office.Excel.Functions.SPG(A148, "RD_CWOL_GLOBAL", "Issuer Credit Rating", "Local Currency LT|0")</f>
        <v/>
      </c>
      <c r="P148" s="9" t="str">
        <f>_xll.SNL.Clients.Office.Excel.Functions.SPG(A148, "RD_RATING_ACTION_GLOBAL", "Issuer Credit Rating", "Local Currency LT|0")</f>
        <v/>
      </c>
      <c r="Q148" s="10" t="str">
        <f>_xll.SNL.Clients.Office.Excel.Functions.SPG(A148, "RD_LAST_REVIEW_DATE_GLOBAL", "Issuer Credit Rating", "Local Currency LT")</f>
        <v/>
      </c>
      <c r="R148" s="10" t="str">
        <f>_xll.SNL.Clients.Office.Excel.Functions.SPG(A148, "RD_CREDIT_RATING_DATE_GLOBAL", "Issuer Credit Rating", "Local Currency LT|0")</f>
        <v/>
      </c>
      <c r="S148" s="10" t="str">
        <f>_xll.SNL.Clients.Office.Excel.Functions.SPG(A148, "RD_CREDIT_WATCH_OUTLOOK_DATE_GLOBAL", "Issuer Credit Rating", "Local Currency LT|0")</f>
        <v/>
      </c>
    </row>
    <row r="149" spans="1:19" x14ac:dyDescent="0.3">
      <c r="A149" t="s">
        <v>1183</v>
      </c>
      <c r="B149" s="10">
        <f>_xll.ciqfunctions.udf.CIQ(A149,"IQ_FIRSTPRICINGDATE")</f>
        <v>30391</v>
      </c>
      <c r="C149" s="5">
        <f>_xll.SNL.Clients.Office.Excel.Functions.SPG(A149, "SP_VOLUME_AVG_WEEKLY_TO_SHARES_OUT", , "1M")</f>
        <v>2.8572120036052455</v>
      </c>
      <c r="D149" s="5">
        <f>_xll.SNL.Clients.Office.Excel.Functions.SPG(A149, "SP_VOLUME_AVG_WEEKLY_TO_SHARES_OUT", , "3M")</f>
        <v>3.0301827885708366</v>
      </c>
      <c r="E149" s="5">
        <f>_xll.SNL.Clients.Office.Excel.Functions.SPG(A149, "SP_VOLUME_AVG_DAILY_TO_1YR_AVG_DAILY", , "1M")</f>
        <v>97.34</v>
      </c>
      <c r="F149" s="5">
        <f>_xll.SNL.Clients.Office.Excel.Functions.SPG(A149, "SP_VOLUME_AVG_DAILY_TO_1YR_AVG_DAILY", , "3M")</f>
        <v>103.23</v>
      </c>
      <c r="G149" s="9" t="str">
        <f>_xll.SNL.Clients.Office.Excel.Functions.SPG(A149, "IQ_SECTOR")</f>
        <v>Financials</v>
      </c>
      <c r="H149" s="9" t="str">
        <f>_xll.SNL.Clients.Office.Excel.Functions.SPG(A149, "IQ_INDUSTRY_GROUP")</f>
        <v>Banks</v>
      </c>
      <c r="I149" s="9" t="str">
        <f>_xll.SNL.Clients.Office.Excel.Functions.SPG(A149, "IQ_INDUSTRY")</f>
        <v>Banks</v>
      </c>
      <c r="J149" s="9" t="str">
        <f>_xll.SNL.Clients.Office.Excel.Functions.SPG(A149, "IQ_PRIMARY_INDUSTRY")</f>
        <v>Regional Banks</v>
      </c>
      <c r="K149" s="9" t="str">
        <f>_xll.SNL.Clients.Office.Excel.Functions.SPG(A149, "NAICS_CODE", "Primary")</f>
        <v>522110 - Commercial Banking</v>
      </c>
      <c r="L149" s="9" t="str">
        <f>_xll.SNL.Clients.Office.Excel.Functions.SPG(A149, "SP_TOPICTAG")</f>
        <v>Consumer Lending</v>
      </c>
      <c r="M149" s="5">
        <f>_xll.SNL.Clients.Office.Excel.Functions.SPG(A149, "SP_PCT_SHARES_OWNED_ALL_INSTITUTIONS")</f>
        <v>73.569999999999993</v>
      </c>
      <c r="N149" s="9" t="str">
        <f>_xll.SNL.Clients.Office.Excel.Functions.SPG(A149, "RD_CREDIT_RATING_GLOBAL", "Issuer Credit Rating", "Local Currency LT|0")</f>
        <v/>
      </c>
      <c r="O149" s="9" t="str">
        <f>_xll.SNL.Clients.Office.Excel.Functions.SPG(A149, "RD_CWOL_GLOBAL", "Issuer Credit Rating", "Local Currency LT|0")</f>
        <v/>
      </c>
      <c r="P149" s="9" t="str">
        <f>_xll.SNL.Clients.Office.Excel.Functions.SPG(A149, "RD_RATING_ACTION_GLOBAL", "Issuer Credit Rating", "Local Currency LT|0")</f>
        <v/>
      </c>
      <c r="Q149" s="10" t="str">
        <f>_xll.SNL.Clients.Office.Excel.Functions.SPG(A149, "RD_LAST_REVIEW_DATE_GLOBAL", "Issuer Credit Rating", "Local Currency LT")</f>
        <v/>
      </c>
      <c r="R149" s="10" t="str">
        <f>_xll.SNL.Clients.Office.Excel.Functions.SPG(A149, "RD_CREDIT_RATING_DATE_GLOBAL", "Issuer Credit Rating", "Local Currency LT|0")</f>
        <v/>
      </c>
      <c r="S149" s="10" t="str">
        <f>_xll.SNL.Clients.Office.Excel.Functions.SPG(A149, "RD_CREDIT_WATCH_OUTLOOK_DATE_GLOBAL", "Issuer Credit Rating", "Local Currency LT|0")</f>
        <v/>
      </c>
    </row>
    <row r="150" spans="1:19" x14ac:dyDescent="0.3">
      <c r="A150" t="s">
        <v>1184</v>
      </c>
      <c r="B150" s="10">
        <f>_xll.ciqfunctions.udf.CIQ(A150,"IQ_FIRSTPRICINGDATE")</f>
        <v>39378</v>
      </c>
      <c r="C150" s="5">
        <f>_xll.SNL.Clients.Office.Excel.Functions.SPG(A150, "SP_VOLUME_AVG_WEEKLY_TO_SHARES_OUT", , "1M")</f>
        <v>4.0511115095083312</v>
      </c>
      <c r="D150" s="5">
        <f>_xll.SNL.Clients.Office.Excel.Functions.SPG(A150, "SP_VOLUME_AVG_WEEKLY_TO_SHARES_OUT", , "3M")</f>
        <v>6.4719636160952154</v>
      </c>
      <c r="E150" s="5">
        <f>_xll.SNL.Clients.Office.Excel.Functions.SPG(A150, "SP_VOLUME_AVG_DAILY_TO_1YR_AVG_DAILY", , "1M")</f>
        <v>68.06</v>
      </c>
      <c r="F150" s="5">
        <f>_xll.SNL.Clients.Office.Excel.Functions.SPG(A150, "SP_VOLUME_AVG_DAILY_TO_1YR_AVG_DAILY", , "3M")</f>
        <v>108.74</v>
      </c>
      <c r="G150" s="9" t="str">
        <f>_xll.SNL.Clients.Office.Excel.Functions.SPG(A150, "IQ_SECTOR")</f>
        <v>Energy</v>
      </c>
      <c r="H150" s="9" t="str">
        <f>_xll.SNL.Clients.Office.Excel.Functions.SPG(A150, "IQ_INDUSTRY_GROUP")</f>
        <v>Energy</v>
      </c>
      <c r="I150" s="9" t="str">
        <f>_xll.SNL.Clients.Office.Excel.Functions.SPG(A150, "IQ_INDUSTRY")</f>
        <v>Oil, Gas and Consumable Fuels</v>
      </c>
      <c r="J150" s="9" t="str">
        <f>_xll.SNL.Clients.Office.Excel.Functions.SPG(A150, "IQ_PRIMARY_INDUSTRY")</f>
        <v>Oil and Gas Refining and Marketing</v>
      </c>
      <c r="K150" s="9" t="str">
        <f>_xll.SNL.Clients.Office.Excel.Functions.SPG(A150, "NAICS_CODE", "Primary")</f>
        <v>324110 - Petroleum Refineries</v>
      </c>
      <c r="L150" s="9" t="str">
        <f>_xll.SNL.Clients.Office.Excel.Functions.SPG(A150, "SP_TOPICTAG")</f>
        <v>Environmental Engineering; Farming; Horticulture; CleanTech; Biofuel</v>
      </c>
      <c r="M150" s="5">
        <f>_xll.SNL.Clients.Office.Excel.Functions.SPG(A150, "SP_PCT_SHARES_OWNED_ALL_INSTITUTIONS")</f>
        <v>97.17</v>
      </c>
      <c r="N150" s="9" t="str">
        <f>_xll.SNL.Clients.Office.Excel.Functions.SPG(A150, "RD_CREDIT_RATING_GLOBAL", "Issuer Credit Rating", "Local Currency LT|0")</f>
        <v>B+</v>
      </c>
      <c r="O150" s="9" t="str">
        <f>_xll.SNL.Clients.Office.Excel.Functions.SPG(A150, "RD_CWOL_GLOBAL", "Issuer Credit Rating", "Local Currency LT|0")</f>
        <v>Negative</v>
      </c>
      <c r="P150" s="9" t="str">
        <f>_xll.SNL.Clients.Office.Excel.Functions.SPG(A150, "RD_RATING_ACTION_GLOBAL", "Issuer Credit Rating", "Local Currency LT|0")</f>
        <v>CreditWatch/Outlook (12/02/2024)</v>
      </c>
      <c r="Q150" s="10">
        <f>_xll.SNL.Clients.Office.Excel.Functions.SPG(A150, "RD_LAST_REVIEW_DATE_GLOBAL", "Issuer Credit Rating", "Local Currency LT")</f>
        <v>45628</v>
      </c>
      <c r="R150" s="10">
        <f>_xll.SNL.Clients.Office.Excel.Functions.SPG(A150, "RD_CREDIT_RATING_DATE_GLOBAL", "Issuer Credit Rating", "Local Currency LT|0")</f>
        <v>44141</v>
      </c>
      <c r="S150" s="10">
        <f>_xll.SNL.Clients.Office.Excel.Functions.SPG(A150, "RD_CREDIT_WATCH_OUTLOOK_DATE_GLOBAL", "Issuer Credit Rating", "Local Currency LT|0")</f>
        <v>45628</v>
      </c>
    </row>
    <row r="151" spans="1:19" x14ac:dyDescent="0.3">
      <c r="A151" t="s">
        <v>1185</v>
      </c>
      <c r="B151" s="10">
        <f>_xll.ciqfunctions.udf.CIQ(A151,"IQ_FIRSTPRICINGDATE")</f>
        <v>44400</v>
      </c>
      <c r="C151" s="5">
        <f>_xll.SNL.Clients.Office.Excel.Functions.SPG(A151, "SP_VOLUME_AVG_WEEKLY_TO_SHARES_OUT", , "1M")</f>
        <v>3.2639339280948794</v>
      </c>
      <c r="D151" s="5">
        <f>_xll.SNL.Clients.Office.Excel.Functions.SPG(A151, "SP_VOLUME_AVG_WEEKLY_TO_SHARES_OUT", , "3M")</f>
        <v>2.7324873318882088</v>
      </c>
      <c r="E151" s="5">
        <f>_xll.SNL.Clients.Office.Excel.Functions.SPG(A151, "SP_VOLUME_AVG_DAILY_TO_1YR_AVG_DAILY", , "1M")</f>
        <v>121.94</v>
      </c>
      <c r="F151" s="5">
        <f>_xll.SNL.Clients.Office.Excel.Functions.SPG(A151, "SP_VOLUME_AVG_DAILY_TO_1YR_AVG_DAILY", , "3M")</f>
        <v>102.08</v>
      </c>
      <c r="G151" s="9" t="str">
        <f>_xll.SNL.Clients.Office.Excel.Functions.SPG(A151, "IQ_SECTOR")</f>
        <v>Health Care</v>
      </c>
      <c r="H151" s="9" t="str">
        <f>_xll.SNL.Clients.Office.Excel.Functions.SPG(A151, "IQ_INDUSTRY_GROUP")</f>
        <v>Pharmaceuticals, Biotechnology and Life Sciences</v>
      </c>
      <c r="I151" s="9" t="str">
        <f>_xll.SNL.Clients.Office.Excel.Functions.SPG(A151, "IQ_INDUSTRY")</f>
        <v>Life Sciences Tools and Services</v>
      </c>
      <c r="J151" s="9" t="str">
        <f>_xll.SNL.Clients.Office.Excel.Functions.SPG(A151, "IQ_PRIMARY_INDUSTRY")</f>
        <v>Life Sciences Tools and Services</v>
      </c>
      <c r="K151" s="9" t="str">
        <f>_xll.SNL.Clients.Office.Excel.Functions.SPG(A151, "NAICS_CODE", "Primary")</f>
        <v>334516 - Analytical Laboratory Instrument Manufacturing</v>
      </c>
      <c r="L151" s="9" t="str">
        <f>_xll.SNL.Clients.Office.Excel.Functions.SPG(A151, "SP_TOPICTAG")</f>
        <v>Health Diagnostics; Artificial Intelligence; Hematology; Immunology; Infectious Diseases; Inflammation</v>
      </c>
      <c r="M151" s="5">
        <f>_xll.SNL.Clients.Office.Excel.Functions.SPG(A151, "SP_PCT_SHARES_OWNED_ALL_INSTITUTIONS")</f>
        <v>53.54</v>
      </c>
      <c r="N151" s="9" t="str">
        <f>_xll.SNL.Clients.Office.Excel.Functions.SPG(A151, "RD_CREDIT_RATING_GLOBAL", "Issuer Credit Rating", "Local Currency LT|0")</f>
        <v/>
      </c>
      <c r="O151" s="9" t="str">
        <f>_xll.SNL.Clients.Office.Excel.Functions.SPG(A151, "RD_CWOL_GLOBAL", "Issuer Credit Rating", "Local Currency LT|0")</f>
        <v/>
      </c>
      <c r="P151" s="9" t="str">
        <f>_xll.SNL.Clients.Office.Excel.Functions.SPG(A151, "RD_RATING_ACTION_GLOBAL", "Issuer Credit Rating", "Local Currency LT|0")</f>
        <v/>
      </c>
      <c r="Q151" s="10" t="str">
        <f>_xll.SNL.Clients.Office.Excel.Functions.SPG(A151, "RD_LAST_REVIEW_DATE_GLOBAL", "Issuer Credit Rating", "Local Currency LT")</f>
        <v/>
      </c>
      <c r="R151" s="10" t="str">
        <f>_xll.SNL.Clients.Office.Excel.Functions.SPG(A151, "RD_CREDIT_RATING_DATE_GLOBAL", "Issuer Credit Rating", "Local Currency LT|0")</f>
        <v/>
      </c>
      <c r="S151" s="10" t="str">
        <f>_xll.SNL.Clients.Office.Excel.Functions.SPG(A151, "RD_CREDIT_WATCH_OUTLOOK_DATE_GLOBAL", "Issuer Credit Rating", "Local Currency LT|0")</f>
        <v/>
      </c>
    </row>
    <row r="152" spans="1:19" x14ac:dyDescent="0.3">
      <c r="A152" t="s">
        <v>1186</v>
      </c>
      <c r="B152" s="10">
        <f>_xll.ciqfunctions.udf.CIQ(A152,"IQ_FIRSTPRICINGDATE")</f>
        <v>39479</v>
      </c>
      <c r="C152" s="5">
        <f>_xll.SNL.Clients.Office.Excel.Functions.SPG(A152, "SP_VOLUME_AVG_WEEKLY_TO_SHARES_OUT", , "1M")</f>
        <v>6.3966239249112906</v>
      </c>
      <c r="D152" s="5">
        <f>_xll.SNL.Clients.Office.Excel.Functions.SPG(A152, "SP_VOLUME_AVG_WEEKLY_TO_SHARES_OUT", , "3M")</f>
        <v>6.993802598640908</v>
      </c>
      <c r="E152" s="5">
        <f>_xll.SNL.Clients.Office.Excel.Functions.SPG(A152, "SP_VOLUME_AVG_DAILY_TO_1YR_AVG_DAILY", , "1M")</f>
        <v>115.48</v>
      </c>
      <c r="F152" s="5">
        <f>_xll.SNL.Clients.Office.Excel.Functions.SPG(A152, "SP_VOLUME_AVG_DAILY_TO_1YR_AVG_DAILY", , "3M")</f>
        <v>126.27</v>
      </c>
      <c r="G152" s="9" t="str">
        <f>_xll.SNL.Clients.Office.Excel.Functions.SPG(A152, "IQ_SECTOR")</f>
        <v>Consumer Discretionary</v>
      </c>
      <c r="H152" s="9" t="str">
        <f>_xll.SNL.Clients.Office.Excel.Functions.SPG(A152, "IQ_INDUSTRY_GROUP")</f>
        <v>Automobiles and Components</v>
      </c>
      <c r="I152" s="9" t="str">
        <f>_xll.SNL.Clients.Office.Excel.Functions.SPG(A152, "IQ_INDUSTRY")</f>
        <v>Automobile Components</v>
      </c>
      <c r="J152" s="9" t="str">
        <f>_xll.SNL.Clients.Office.Excel.Functions.SPG(A152, "IQ_PRIMARY_INDUSTRY")</f>
        <v>Automotive Parts and Equipment</v>
      </c>
      <c r="K152" s="9" t="str">
        <f>_xll.SNL.Clients.Office.Excel.Functions.SPG(A152, "NAICS_CODE", "Primary")</f>
        <v>3363 - Motor Vehicle Parts Manufacturing</v>
      </c>
      <c r="L152" s="9" t="str">
        <f>_xll.SNL.Clients.Office.Excel.Functions.SPG(A152, "SP_TOPICTAG")</f>
        <v>Energy Storage; Fleet Management; Industrial Automation; Electric Vehicle</v>
      </c>
      <c r="M152" s="5">
        <f>_xll.SNL.Clients.Office.Excel.Functions.SPG(A152, "SP_PCT_SHARES_OWNED_ALL_INSTITUTIONS")</f>
        <v>100.72</v>
      </c>
      <c r="N152" s="9" t="str">
        <f>_xll.SNL.Clients.Office.Excel.Functions.SPG(A152, "RD_CREDIT_RATING_GLOBAL", "Issuer Credit Rating", "Local Currency LT|0")</f>
        <v>BB-</v>
      </c>
      <c r="O152" s="9" t="str">
        <f>_xll.SNL.Clients.Office.Excel.Functions.SPG(A152, "RD_CWOL_GLOBAL", "Issuer Credit Rating", "Local Currency LT|0")</f>
        <v>Stable</v>
      </c>
      <c r="P152" s="9" t="str">
        <f>_xll.SNL.Clients.Office.Excel.Functions.SPG(A152, "RD_RATING_ACTION_GLOBAL", "Issuer Credit Rating", "Local Currency LT|0")</f>
        <v>Downgrade | CreditWatch/Outlook (03/10/2023)</v>
      </c>
      <c r="Q152" s="10">
        <f>_xll.SNL.Clients.Office.Excel.Functions.SPG(A152, "RD_LAST_REVIEW_DATE_GLOBAL", "Issuer Credit Rating", "Local Currency LT")</f>
        <v>45392</v>
      </c>
      <c r="R152" s="10">
        <f>_xll.SNL.Clients.Office.Excel.Functions.SPG(A152, "RD_CREDIT_RATING_DATE_GLOBAL", "Issuer Credit Rating", "Local Currency LT|0")</f>
        <v>44995</v>
      </c>
      <c r="S152" s="10">
        <f>_xll.SNL.Clients.Office.Excel.Functions.SPG(A152, "RD_CREDIT_WATCH_OUTLOOK_DATE_GLOBAL", "Issuer Credit Rating", "Local Currency LT|0")</f>
        <v>44995</v>
      </c>
    </row>
    <row r="153" spans="1:19" x14ac:dyDescent="0.3">
      <c r="A153" t="s">
        <v>1187</v>
      </c>
      <c r="B153" s="10">
        <f>_xll.ciqfunctions.udf.CIQ(A153,"IQ_FIRSTPRICINGDATE")</f>
        <v>41922</v>
      </c>
      <c r="C153" s="5">
        <f>_xll.SNL.Clients.Office.Excel.Functions.SPG(A153, "SP_VOLUME_AVG_WEEKLY_TO_SHARES_OUT", , "1M")</f>
        <v>23.45736282383265</v>
      </c>
      <c r="D153" s="5">
        <f>_xll.SNL.Clients.Office.Excel.Functions.SPG(A153, "SP_VOLUME_AVG_WEEKLY_TO_SHARES_OUT", , "3M")</f>
        <v>24.119234728567886</v>
      </c>
      <c r="E153" s="5">
        <f>_xll.SNL.Clients.Office.Excel.Functions.SPG(A153, "SP_VOLUME_AVG_DAILY_TO_1YR_AVG_DAILY", , "1M")</f>
        <v>126.58</v>
      </c>
      <c r="F153" s="5">
        <f>_xll.SNL.Clients.Office.Excel.Functions.SPG(A153, "SP_VOLUME_AVG_DAILY_TO_1YR_AVG_DAILY", , "3M")</f>
        <v>130.15</v>
      </c>
      <c r="G153" s="9" t="str">
        <f>_xll.SNL.Clients.Office.Excel.Functions.SPG(A153, "IQ_SECTOR")</f>
        <v>Consumer Discretionary</v>
      </c>
      <c r="H153" s="9" t="str">
        <f>_xll.SNL.Clients.Office.Excel.Functions.SPG(A153, "IQ_INDUSTRY_GROUP")</f>
        <v>Consumer Services</v>
      </c>
      <c r="I153" s="9" t="str">
        <f>_xll.SNL.Clients.Office.Excel.Functions.SPG(A153, "IQ_INDUSTRY")</f>
        <v>Hotels, Restaurants and Leisure</v>
      </c>
      <c r="J153" s="9" t="str">
        <f>_xll.SNL.Clients.Office.Excel.Functions.SPG(A153, "IQ_PRIMARY_INDUSTRY")</f>
        <v>Leisure Facilities</v>
      </c>
      <c r="K153" s="9" t="str">
        <f>_xll.SNL.Clients.Office.Excel.Functions.SPG(A153, "NAICS_CODE", "Primary")</f>
        <v>72251 - Restaurants and Other Eating Places</v>
      </c>
      <c r="L153" s="9" t="str">
        <f>_xll.SNL.Clients.Office.Excel.Functions.SPG(A153, "SP_TOPICTAG")</f>
        <v>Entertainment Systems; Lifestyle; Social Networking and Collaboration; Brand Marketing; Video Games</v>
      </c>
      <c r="M153" s="5">
        <f>_xll.SNL.Clients.Office.Excel.Functions.SPG(A153, "SP_PCT_SHARES_OWNED_ALL_INSTITUTIONS")</f>
        <v>98.46</v>
      </c>
      <c r="N153" s="9" t="str">
        <f>_xll.SNL.Clients.Office.Excel.Functions.SPG(A153, "RD_CREDIT_RATING_GLOBAL", "Issuer Credit Rating", "Local Currency LT|0")</f>
        <v>NR</v>
      </c>
      <c r="O153" s="9" t="str">
        <f>_xll.SNL.Clients.Office.Excel.Functions.SPG(A153, "RD_CWOL_GLOBAL", "Issuer Credit Rating", "Local Currency LT|0")</f>
        <v>NR</v>
      </c>
      <c r="P153" s="9" t="str">
        <f>_xll.SNL.Clients.Office.Excel.Functions.SPG(A153, "RD_RATING_ACTION_GLOBAL", "Issuer Credit Rating", "Local Currency LT|0")</f>
        <v>Not Rated | CreditWatch/Outlook (06/15/2015)</v>
      </c>
      <c r="Q153" s="10" t="str">
        <f>_xll.SNL.Clients.Office.Excel.Functions.SPG(A153, "RD_LAST_REVIEW_DATE_GLOBAL", "Issuer Credit Rating", "Local Currency LT")</f>
        <v/>
      </c>
      <c r="R153" s="10">
        <f>_xll.SNL.Clients.Office.Excel.Functions.SPG(A153, "RD_CREDIT_RATING_DATE_GLOBAL", "Issuer Credit Rating", "Local Currency LT|0")</f>
        <v>42170</v>
      </c>
      <c r="S153" s="10">
        <f>_xll.SNL.Clients.Office.Excel.Functions.SPG(A153, "RD_CREDIT_WATCH_OUTLOOK_DATE_GLOBAL", "Issuer Credit Rating", "Local Currency LT|0")</f>
        <v>42170</v>
      </c>
    </row>
    <row r="154" spans="1:19" x14ac:dyDescent="0.3">
      <c r="A154" t="s">
        <v>1188</v>
      </c>
      <c r="B154" s="10">
        <f>_xll.ciqfunctions.udf.CIQ(A154,"IQ_FIRSTPRICINGDATE")</f>
        <v>25205</v>
      </c>
      <c r="C154" s="5">
        <f>_xll.SNL.Clients.Office.Excel.Functions.SPG(A154, "SP_VOLUME_AVG_WEEKLY_TO_SHARES_OUT", , "1M")</f>
        <v>4.1283028219358489</v>
      </c>
      <c r="D154" s="5">
        <f>_xll.SNL.Clients.Office.Excel.Functions.SPG(A154, "SP_VOLUME_AVG_WEEKLY_TO_SHARES_OUT", , "3M")</f>
        <v>3.2838981872999344</v>
      </c>
      <c r="E154" s="5">
        <f>_xll.SNL.Clients.Office.Excel.Functions.SPG(A154, "SP_VOLUME_AVG_DAILY_TO_1YR_AVG_DAILY", , "1M")</f>
        <v>150</v>
      </c>
      <c r="F154" s="5">
        <f>_xll.SNL.Clients.Office.Excel.Functions.SPG(A154, "SP_VOLUME_AVG_DAILY_TO_1YR_AVG_DAILY", , "3M")</f>
        <v>119.32</v>
      </c>
      <c r="G154" s="9" t="str">
        <f>_xll.SNL.Clients.Office.Excel.Functions.SPG(A154, "IQ_SECTOR")</f>
        <v>Industrials</v>
      </c>
      <c r="H154" s="9" t="str">
        <f>_xll.SNL.Clients.Office.Excel.Functions.SPG(A154, "IQ_INDUSTRY_GROUP")</f>
        <v>Commercial and Professional Services</v>
      </c>
      <c r="I154" s="9" t="str">
        <f>_xll.SNL.Clients.Office.Excel.Functions.SPG(A154, "IQ_INDUSTRY")</f>
        <v>Commercial Services and Supplies</v>
      </c>
      <c r="J154" s="9" t="str">
        <f>_xll.SNL.Clients.Office.Excel.Functions.SPG(A154, "IQ_PRIMARY_INDUSTRY")</f>
        <v>Commercial Printing</v>
      </c>
      <c r="K154" s="9" t="str">
        <f>_xll.SNL.Clients.Office.Excel.Functions.SPG(A154, "NAICS_CODE", "Primary")</f>
        <v>32311 - Printing</v>
      </c>
      <c r="L154" s="9" t="str">
        <f>_xll.SNL.Clients.Office.Excel.Functions.SPG(A154, "SP_TOPICTAG")</f>
        <v>Anti-Fraud; Invoice Management Software; Data Integration; Data Protection; Cloud Data Services; Cloud Security; Online Payments</v>
      </c>
      <c r="M154" s="5">
        <f>_xll.SNL.Clients.Office.Excel.Functions.SPG(A154, "SP_PCT_SHARES_OWNED_ALL_INSTITUTIONS")</f>
        <v>87.43</v>
      </c>
      <c r="N154" s="9" t="str">
        <f>_xll.SNL.Clients.Office.Excel.Functions.SPG(A154, "RD_CREDIT_RATING_GLOBAL", "Issuer Credit Rating", "Local Currency LT|0")</f>
        <v>B-</v>
      </c>
      <c r="O154" s="9" t="str">
        <f>_xll.SNL.Clients.Office.Excel.Functions.SPG(A154, "RD_CWOL_GLOBAL", "Issuer Credit Rating", "Local Currency LT|0")</f>
        <v>Positive</v>
      </c>
      <c r="P154" s="9" t="str">
        <f>_xll.SNL.Clients.Office.Excel.Functions.SPG(A154, "RD_RATING_ACTION_GLOBAL", "Issuer Credit Rating", "Local Currency LT|0")</f>
        <v>CreditWatch/Outlook (11/18/2024)</v>
      </c>
      <c r="Q154" s="10">
        <f>_xll.SNL.Clients.Office.Excel.Functions.SPG(A154, "RD_LAST_REVIEW_DATE_GLOBAL", "Issuer Credit Rating", "Local Currency LT")</f>
        <v>45614</v>
      </c>
      <c r="R154" s="10">
        <f>_xll.SNL.Clients.Office.Excel.Functions.SPG(A154, "RD_CREDIT_RATING_DATE_GLOBAL", "Issuer Credit Rating", "Local Currency LT|0")</f>
        <v>45351</v>
      </c>
      <c r="S154" s="10">
        <f>_xll.SNL.Clients.Office.Excel.Functions.SPG(A154, "RD_CREDIT_WATCH_OUTLOOK_DATE_GLOBAL", "Issuer Credit Rating", "Local Currency LT|0")</f>
        <v>45614</v>
      </c>
    </row>
    <row r="155" spans="1:19" x14ac:dyDescent="0.3">
      <c r="A155" t="s">
        <v>1189</v>
      </c>
      <c r="B155" s="10">
        <f>_xll.ciqfunctions.udf.CIQ(A155,"IQ_FIRSTPRICINGDATE")</f>
        <v>38498</v>
      </c>
      <c r="C155" s="5">
        <f>_xll.SNL.Clients.Office.Excel.Functions.SPG(A155, "SP_VOLUME_AVG_WEEKLY_TO_SHARES_OUT", , "1M")</f>
        <v>3.59792987552719</v>
      </c>
      <c r="D155" s="5">
        <f>_xll.SNL.Clients.Office.Excel.Functions.SPG(A155, "SP_VOLUME_AVG_WEEKLY_TO_SHARES_OUT", , "3M")</f>
        <v>5.2132256808797424</v>
      </c>
      <c r="E155" s="5">
        <f>_xll.SNL.Clients.Office.Excel.Functions.SPG(A155, "SP_VOLUME_AVG_DAILY_TO_1YR_AVG_DAILY", , "1M")</f>
        <v>76.319999999999993</v>
      </c>
      <c r="F155" s="5">
        <f>_xll.SNL.Clients.Office.Excel.Functions.SPG(A155, "SP_VOLUME_AVG_DAILY_TO_1YR_AVG_DAILY", , "3M")</f>
        <v>110.59</v>
      </c>
      <c r="G155" s="9" t="str">
        <f>_xll.SNL.Clients.Office.Excel.Functions.SPG(A155, "IQ_SECTOR")</f>
        <v>Real Estate</v>
      </c>
      <c r="H155" s="9" t="str">
        <f>_xll.SNL.Clients.Office.Excel.Functions.SPG(A155, "IQ_INDUSTRY_GROUP")</f>
        <v>Equity Real Estate Investment Trusts (REITs)</v>
      </c>
      <c r="I155" s="9" t="str">
        <f>_xll.SNL.Clients.Office.Excel.Functions.SPG(A155, "IQ_INDUSTRY")</f>
        <v>Hotel and Resort REITs</v>
      </c>
      <c r="J155" s="9" t="str">
        <f>_xll.SNL.Clients.Office.Excel.Functions.SPG(A155, "IQ_PRIMARY_INDUSTRY")</f>
        <v>Hotel and Resort REITs</v>
      </c>
      <c r="K155" s="9" t="str">
        <f>_xll.SNL.Clients.Office.Excel.Functions.SPG(A155, "NAICS_CODE", "Primary")</f>
        <v>531110 - Lessors of Residential Buildings and Dwellings</v>
      </c>
      <c r="L155" s="9" t="str">
        <f>_xll.SNL.Clients.Office.Excel.Functions.SPG(A155, "SP_TOPICTAG")</f>
        <v>Lifestyle</v>
      </c>
      <c r="M155" s="5">
        <f>_xll.SNL.Clients.Office.Excel.Functions.SPG(A155, "SP_PCT_SHARES_OWNED_ALL_INSTITUTIONS")</f>
        <v>102.9</v>
      </c>
      <c r="N155" s="9" t="str">
        <f>_xll.SNL.Clients.Office.Excel.Functions.SPG(A155, "RD_CREDIT_RATING_GLOBAL", "Issuer Credit Rating", "Local Currency LT|0")</f>
        <v/>
      </c>
      <c r="O155" s="9" t="str">
        <f>_xll.SNL.Clients.Office.Excel.Functions.SPG(A155, "RD_CWOL_GLOBAL", "Issuer Credit Rating", "Local Currency LT|0")</f>
        <v/>
      </c>
      <c r="P155" s="9" t="str">
        <f>_xll.SNL.Clients.Office.Excel.Functions.SPG(A155, "RD_RATING_ACTION_GLOBAL", "Issuer Credit Rating", "Local Currency LT|0")</f>
        <v/>
      </c>
      <c r="Q155" s="10" t="str">
        <f>_xll.SNL.Clients.Office.Excel.Functions.SPG(A155, "RD_LAST_REVIEW_DATE_GLOBAL", "Issuer Credit Rating", "Local Currency LT")</f>
        <v/>
      </c>
      <c r="R155" s="10" t="str">
        <f>_xll.SNL.Clients.Office.Excel.Functions.SPG(A155, "RD_CREDIT_RATING_DATE_GLOBAL", "Issuer Credit Rating", "Local Currency LT|0")</f>
        <v/>
      </c>
      <c r="S155" s="10" t="str">
        <f>_xll.SNL.Clients.Office.Excel.Functions.SPG(A155, "RD_CREDIT_WATCH_OUTLOOK_DATE_GLOBAL", "Issuer Credit Rating", "Local Currency LT|0")</f>
        <v/>
      </c>
    </row>
    <row r="156" spans="1:19" x14ac:dyDescent="0.3">
      <c r="A156" t="s">
        <v>1190</v>
      </c>
      <c r="B156" s="10">
        <f>_xll.ciqfunctions.udf.CIQ(A156,"IQ_FIRSTPRICINGDATE")</f>
        <v>32786</v>
      </c>
      <c r="C156" s="5">
        <f>_xll.SNL.Clients.Office.Excel.Functions.SPG(A156, "SP_VOLUME_AVG_WEEKLY_TO_SHARES_OUT", , "1M")</f>
        <v>3.4564721829808138</v>
      </c>
      <c r="D156" s="5">
        <f>_xll.SNL.Clients.Office.Excel.Functions.SPG(A156, "SP_VOLUME_AVG_WEEKLY_TO_SHARES_OUT", , "3M")</f>
        <v>3.377975409531019</v>
      </c>
      <c r="E156" s="5">
        <f>_xll.SNL.Clients.Office.Excel.Functions.SPG(A156, "SP_VOLUME_AVG_DAILY_TO_1YR_AVG_DAILY", , "1M")</f>
        <v>126.91</v>
      </c>
      <c r="F156" s="5">
        <f>_xll.SNL.Clients.Office.Excel.Functions.SPG(A156, "SP_VOLUME_AVG_DAILY_TO_1YR_AVG_DAILY", , "3M")</f>
        <v>124.02</v>
      </c>
      <c r="G156" s="9" t="str">
        <f>_xll.SNL.Clients.Office.Excel.Functions.SPG(A156, "IQ_SECTOR")</f>
        <v>Information Technology</v>
      </c>
      <c r="H156" s="9" t="str">
        <f>_xll.SNL.Clients.Office.Excel.Functions.SPG(A156, "IQ_INDUSTRY_GROUP")</f>
        <v>Technology Hardware and Equipment</v>
      </c>
      <c r="I156" s="9" t="str">
        <f>_xll.SNL.Clients.Office.Excel.Functions.SPG(A156, "IQ_INDUSTRY")</f>
        <v>Communications Equipment</v>
      </c>
      <c r="J156" s="9" t="str">
        <f>_xll.SNL.Clients.Office.Excel.Functions.SPG(A156, "IQ_PRIMARY_INDUSTRY")</f>
        <v>Communications Equipment</v>
      </c>
      <c r="K156" s="9" t="str">
        <f>_xll.SNL.Clients.Office.Excel.Functions.SPG(A156, "NAICS_CODE", "Primary")</f>
        <v>3342 - Communications Equipment Manufacturing</v>
      </c>
      <c r="L156" s="9" t="str">
        <f>_xll.SNL.Clients.Office.Excel.Functions.SPG(A156, "SP_TOPICTAG")</f>
        <v>RFID (Radio Frequency Identification); Sensors; Authentication; Data Protection; Process Automation; Remote Access and Control; Network Security</v>
      </c>
      <c r="M156" s="5">
        <f>_xll.SNL.Clients.Office.Excel.Functions.SPG(A156, "SP_PCT_SHARES_OWNED_ALL_INSTITUTIONS")</f>
        <v>100.91</v>
      </c>
      <c r="N156" s="9" t="str">
        <f>_xll.SNL.Clients.Office.Excel.Functions.SPG(A156, "RD_CREDIT_RATING_GLOBAL", "Issuer Credit Rating", "Local Currency LT|0")</f>
        <v/>
      </c>
      <c r="O156" s="9" t="str">
        <f>_xll.SNL.Clients.Office.Excel.Functions.SPG(A156, "RD_CWOL_GLOBAL", "Issuer Credit Rating", "Local Currency LT|0")</f>
        <v/>
      </c>
      <c r="P156" s="9" t="str">
        <f>_xll.SNL.Clients.Office.Excel.Functions.SPG(A156, "RD_RATING_ACTION_GLOBAL", "Issuer Credit Rating", "Local Currency LT|0")</f>
        <v/>
      </c>
      <c r="Q156" s="10" t="str">
        <f>_xll.SNL.Clients.Office.Excel.Functions.SPG(A156, "RD_LAST_REVIEW_DATE_GLOBAL", "Issuer Credit Rating", "Local Currency LT")</f>
        <v/>
      </c>
      <c r="R156" s="10" t="str">
        <f>_xll.SNL.Clients.Office.Excel.Functions.SPG(A156, "RD_CREDIT_RATING_DATE_GLOBAL", "Issuer Credit Rating", "Local Currency LT|0")</f>
        <v/>
      </c>
      <c r="S156" s="10" t="str">
        <f>_xll.SNL.Clients.Office.Excel.Functions.SPG(A156, "RD_CREDIT_WATCH_OUTLOOK_DATE_GLOBAL", "Issuer Credit Rating", "Local Currency LT|0")</f>
        <v/>
      </c>
    </row>
    <row r="157" spans="1:19" x14ac:dyDescent="0.3">
      <c r="A157" t="s">
        <v>1191</v>
      </c>
      <c r="B157" s="10">
        <f>_xll.ciqfunctions.udf.CIQ(A157,"IQ_FIRSTPRICINGDATE")</f>
        <v>44279</v>
      </c>
      <c r="C157" s="5">
        <f>_xll.SNL.Clients.Office.Excel.Functions.SPG(A157, "SP_VOLUME_AVG_WEEKLY_TO_SHARES_OUT", , "1M")</f>
        <v>6.5899646222461374</v>
      </c>
      <c r="D157" s="5">
        <f>_xll.SNL.Clients.Office.Excel.Functions.SPG(A157, "SP_VOLUME_AVG_WEEKLY_TO_SHARES_OUT", , "3M")</f>
        <v>4.9974861215335205</v>
      </c>
      <c r="E157" s="5">
        <f>_xll.SNL.Clients.Office.Excel.Functions.SPG(A157, "SP_VOLUME_AVG_DAILY_TO_1YR_AVG_DAILY", , "1M")</f>
        <v>99.37</v>
      </c>
      <c r="F157" s="5">
        <f>_xll.SNL.Clients.Office.Excel.Functions.SPG(A157, "SP_VOLUME_AVG_DAILY_TO_1YR_AVG_DAILY", , "3M")</f>
        <v>75.36</v>
      </c>
      <c r="G157" s="9" t="str">
        <f>_xll.SNL.Clients.Office.Excel.Functions.SPG(A157, "IQ_SECTOR")</f>
        <v>Information Technology</v>
      </c>
      <c r="H157" s="9" t="str">
        <f>_xll.SNL.Clients.Office.Excel.Functions.SPG(A157, "IQ_INDUSTRY_GROUP")</f>
        <v>Software and Services</v>
      </c>
      <c r="I157" s="9" t="str">
        <f>_xll.SNL.Clients.Office.Excel.Functions.SPG(A157, "IQ_INDUSTRY")</f>
        <v>IT Services</v>
      </c>
      <c r="J157" s="9" t="str">
        <f>_xll.SNL.Clients.Office.Excel.Functions.SPG(A157, "IQ_PRIMARY_INDUSTRY")</f>
        <v>Internet Services and Infrastructure</v>
      </c>
      <c r="K157" s="9" t="str">
        <f>_xll.SNL.Clients.Office.Excel.Functions.SPG(A157, "NAICS_CODE", "Primary")</f>
        <v>518210 - Computing Infrastructure Providers, Data Processing, Web Hosting, and Related Services</v>
      </c>
      <c r="L157" s="9" t="str">
        <f>_xll.SNL.Clients.Office.Excel.Functions.SPG(A157, "SP_TOPICTAG")</f>
        <v>Software Development; Cloud Management; Data Integration; IaaS (Infrastructure as a Service); Cloud Infrastructure; Cloud Storage; PaaS</v>
      </c>
      <c r="M157" s="5">
        <f>_xll.SNL.Clients.Office.Excel.Functions.SPG(A157, "SP_PCT_SHARES_OWNED_ALL_INSTITUTIONS")</f>
        <v>59.83</v>
      </c>
      <c r="N157" s="9" t="str">
        <f>_xll.SNL.Clients.Office.Excel.Functions.SPG(A157, "RD_CREDIT_RATING_GLOBAL", "Issuer Credit Rating", "Local Currency LT|0")</f>
        <v/>
      </c>
      <c r="O157" s="9" t="str">
        <f>_xll.SNL.Clients.Office.Excel.Functions.SPG(A157, "RD_CWOL_GLOBAL", "Issuer Credit Rating", "Local Currency LT|0")</f>
        <v/>
      </c>
      <c r="P157" s="9" t="str">
        <f>_xll.SNL.Clients.Office.Excel.Functions.SPG(A157, "RD_RATING_ACTION_GLOBAL", "Issuer Credit Rating", "Local Currency LT|0")</f>
        <v/>
      </c>
      <c r="Q157" s="10" t="str">
        <f>_xll.SNL.Clients.Office.Excel.Functions.SPG(A157, "RD_LAST_REVIEW_DATE_GLOBAL", "Issuer Credit Rating", "Local Currency LT")</f>
        <v/>
      </c>
      <c r="R157" s="10" t="str">
        <f>_xll.SNL.Clients.Office.Excel.Functions.SPG(A157, "RD_CREDIT_RATING_DATE_GLOBAL", "Issuer Credit Rating", "Local Currency LT|0")</f>
        <v/>
      </c>
      <c r="S157" s="10" t="str">
        <f>_xll.SNL.Clients.Office.Excel.Functions.SPG(A157, "RD_CREDIT_WATCH_OUTLOOK_DATE_GLOBAL", "Issuer Credit Rating", "Local Currency LT|0")</f>
        <v/>
      </c>
    </row>
    <row r="158" spans="1:19" x14ac:dyDescent="0.3">
      <c r="A158" t="s">
        <v>1192</v>
      </c>
      <c r="B158" s="10">
        <f>_xll.ciqfunctions.udf.CIQ(A158,"IQ_FIRSTPRICINGDATE")</f>
        <v>35242</v>
      </c>
      <c r="C158" s="5">
        <f>_xll.SNL.Clients.Office.Excel.Functions.SPG(A158, "SP_VOLUME_AVG_WEEKLY_TO_SHARES_OUT", , "1M")</f>
        <v>3.6499041549589437</v>
      </c>
      <c r="D158" s="5">
        <f>_xll.SNL.Clients.Office.Excel.Functions.SPG(A158, "SP_VOLUME_AVG_WEEKLY_TO_SHARES_OUT", , "3M")</f>
        <v>4.0105565998807942</v>
      </c>
      <c r="E158" s="5">
        <f>_xll.SNL.Clients.Office.Excel.Functions.SPG(A158, "SP_VOLUME_AVG_DAILY_TO_1YR_AVG_DAILY", , "1M")</f>
        <v>126.79</v>
      </c>
      <c r="F158" s="5">
        <f>_xll.SNL.Clients.Office.Excel.Functions.SPG(A158, "SP_VOLUME_AVG_DAILY_TO_1YR_AVG_DAILY", , "3M")</f>
        <v>139.32</v>
      </c>
      <c r="G158" s="9" t="str">
        <f>_xll.SNL.Clients.Office.Excel.Functions.SPG(A158, "IQ_SECTOR")</f>
        <v>Financials</v>
      </c>
      <c r="H158" s="9" t="str">
        <f>_xll.SNL.Clients.Office.Excel.Functions.SPG(A158, "IQ_INDUSTRY_GROUP")</f>
        <v>Banks</v>
      </c>
      <c r="I158" s="9" t="str">
        <f>_xll.SNL.Clients.Office.Excel.Functions.SPG(A158, "IQ_INDUSTRY")</f>
        <v>Banks</v>
      </c>
      <c r="J158" s="9" t="str">
        <f>_xll.SNL.Clients.Office.Excel.Functions.SPG(A158, "IQ_PRIMARY_INDUSTRY")</f>
        <v>Regional Banks</v>
      </c>
      <c r="K158" s="9" t="str">
        <f>_xll.SNL.Clients.Office.Excel.Functions.SPG(A158, "NAICS_CODE", "Primary")</f>
        <v>522110 - Commercial Banking</v>
      </c>
      <c r="L158" s="9" t="str">
        <f>_xll.SNL.Clients.Office.Excel.Functions.SPG(A158, "SP_TOPICTAG")</f>
        <v>Consumer Lending</v>
      </c>
      <c r="M158" s="5">
        <f>_xll.SNL.Clients.Office.Excel.Functions.SPG(A158, "SP_PCT_SHARES_OWNED_ALL_INSTITUTIONS")</f>
        <v>73.83</v>
      </c>
      <c r="N158" s="9" t="str">
        <f>_xll.SNL.Clients.Office.Excel.Functions.SPG(A158, "RD_CREDIT_RATING_GLOBAL", "Issuer Credit Rating", "Local Currency LT|0")</f>
        <v/>
      </c>
      <c r="O158" s="9" t="str">
        <f>_xll.SNL.Clients.Office.Excel.Functions.SPG(A158, "RD_CWOL_GLOBAL", "Issuer Credit Rating", "Local Currency LT|0")</f>
        <v/>
      </c>
      <c r="P158" s="9" t="str">
        <f>_xll.SNL.Clients.Office.Excel.Functions.SPG(A158, "RD_RATING_ACTION_GLOBAL", "Issuer Credit Rating", "Local Currency LT|0")</f>
        <v/>
      </c>
      <c r="Q158" s="10" t="str">
        <f>_xll.SNL.Clients.Office.Excel.Functions.SPG(A158, "RD_LAST_REVIEW_DATE_GLOBAL", "Issuer Credit Rating", "Local Currency LT")</f>
        <v/>
      </c>
      <c r="R158" s="10" t="str">
        <f>_xll.SNL.Clients.Office.Excel.Functions.SPG(A158, "RD_CREDIT_RATING_DATE_GLOBAL", "Issuer Credit Rating", "Local Currency LT|0")</f>
        <v/>
      </c>
      <c r="S158" s="10" t="str">
        <f>_xll.SNL.Clients.Office.Excel.Functions.SPG(A158, "RD_CREDIT_WATCH_OUTLOOK_DATE_GLOBAL", "Issuer Credit Rating", "Local Currency LT|0")</f>
        <v/>
      </c>
    </row>
    <row r="159" spans="1:19" x14ac:dyDescent="0.3">
      <c r="A159" t="s">
        <v>1193</v>
      </c>
      <c r="B159" s="10">
        <f>_xll.ciqfunctions.udf.CIQ(A159,"IQ_FIRSTPRICINGDATE")</f>
        <v>24839</v>
      </c>
      <c r="C159" s="5">
        <f>_xll.SNL.Clients.Office.Excel.Functions.SPG(A159, "SP_VOLUME_AVG_WEEKLY_TO_SHARES_OUT", , "1M")</f>
        <v>4.8477322166556522</v>
      </c>
      <c r="D159" s="5">
        <f>_xll.SNL.Clients.Office.Excel.Functions.SPG(A159, "SP_VOLUME_AVG_WEEKLY_TO_SHARES_OUT", , "3M")</f>
        <v>4.3660008722489234</v>
      </c>
      <c r="E159" s="5">
        <f>_xll.SNL.Clients.Office.Excel.Functions.SPG(A159, "SP_VOLUME_AVG_DAILY_TO_1YR_AVG_DAILY", , "1M")</f>
        <v>128.46</v>
      </c>
      <c r="F159" s="5">
        <f>_xll.SNL.Clients.Office.Excel.Functions.SPG(A159, "SP_VOLUME_AVG_DAILY_TO_1YR_AVG_DAILY", , "3M")</f>
        <v>115.7</v>
      </c>
      <c r="G159" s="9" t="str">
        <f>_xll.SNL.Clients.Office.Excel.Functions.SPG(A159, "IQ_SECTOR")</f>
        <v>Information Technology</v>
      </c>
      <c r="H159" s="9" t="str">
        <f>_xll.SNL.Clients.Office.Excel.Functions.SPG(A159, "IQ_INDUSTRY_GROUP")</f>
        <v>Semiconductors and Semiconductor Equipment</v>
      </c>
      <c r="I159" s="9" t="str">
        <f>_xll.SNL.Clients.Office.Excel.Functions.SPG(A159, "IQ_INDUSTRY")</f>
        <v>Semiconductors and Semiconductor Equipment</v>
      </c>
      <c r="J159" s="9" t="str">
        <f>_xll.SNL.Clients.Office.Excel.Functions.SPG(A159, "IQ_PRIMARY_INDUSTRY")</f>
        <v>Semiconductors</v>
      </c>
      <c r="K159" s="9" t="str">
        <f>_xll.SNL.Clients.Office.Excel.Functions.SPG(A159, "NAICS_CODE", "Primary")</f>
        <v>334413 - Semiconductor and Related Device Manufacturing</v>
      </c>
      <c r="L159" s="9" t="str">
        <f>_xll.SNL.Clients.Office.Excel.Functions.SPG(A159, "SP_TOPICTAG")</f>
        <v>Sensors; Data Center Technology</v>
      </c>
      <c r="M159" s="5">
        <f>_xll.SNL.Clients.Office.Excel.Functions.SPG(A159, "SP_PCT_SHARES_OWNED_ALL_INSTITUTIONS")</f>
        <v>101.56</v>
      </c>
      <c r="N159" s="9" t="str">
        <f>_xll.SNL.Clients.Office.Excel.Functions.SPG(A159, "RD_CREDIT_RATING_GLOBAL", "Issuer Credit Rating", "Local Currency LT|0")</f>
        <v/>
      </c>
      <c r="O159" s="9" t="str">
        <f>_xll.SNL.Clients.Office.Excel.Functions.SPG(A159, "RD_CWOL_GLOBAL", "Issuer Credit Rating", "Local Currency LT|0")</f>
        <v/>
      </c>
      <c r="P159" s="9" t="str">
        <f>_xll.SNL.Clients.Office.Excel.Functions.SPG(A159, "RD_RATING_ACTION_GLOBAL", "Issuer Credit Rating", "Local Currency LT|0")</f>
        <v/>
      </c>
      <c r="Q159" s="10" t="str">
        <f>_xll.SNL.Clients.Office.Excel.Functions.SPG(A159, "RD_LAST_REVIEW_DATE_GLOBAL", "Issuer Credit Rating", "Local Currency LT")</f>
        <v/>
      </c>
      <c r="R159" s="10" t="str">
        <f>_xll.SNL.Clients.Office.Excel.Functions.SPG(A159, "RD_CREDIT_RATING_DATE_GLOBAL", "Issuer Credit Rating", "Local Currency LT|0")</f>
        <v/>
      </c>
      <c r="S159" s="10" t="str">
        <f>_xll.SNL.Clients.Office.Excel.Functions.SPG(A159, "RD_CREDIT_WATCH_OUTLOOK_DATE_GLOBAL", "Issuer Credit Rating", "Local Currency LT|0")</f>
        <v/>
      </c>
    </row>
    <row r="160" spans="1:19" x14ac:dyDescent="0.3">
      <c r="A160" t="s">
        <v>1194</v>
      </c>
      <c r="B160" s="10">
        <f>_xll.ciqfunctions.udf.CIQ(A160,"IQ_FIRSTPRICINGDATE")</f>
        <v>41779</v>
      </c>
      <c r="C160" s="5">
        <f>_xll.SNL.Clients.Office.Excel.Functions.SPG(A160, "SP_VOLUME_AVG_WEEKLY_TO_SHARES_OUT", , "1M")</f>
        <v>5.6145515203286358</v>
      </c>
      <c r="D160" s="5">
        <f>_xll.SNL.Clients.Office.Excel.Functions.SPG(A160, "SP_VOLUME_AVG_WEEKLY_TO_SHARES_OUT", , "3M")</f>
        <v>4.0659028708588512</v>
      </c>
      <c r="E160" s="5">
        <f>_xll.SNL.Clients.Office.Excel.Functions.SPG(A160, "SP_VOLUME_AVG_DAILY_TO_1YR_AVG_DAILY", , "1M")</f>
        <v>128.47999999999999</v>
      </c>
      <c r="F160" s="5">
        <f>_xll.SNL.Clients.Office.Excel.Functions.SPG(A160, "SP_VOLUME_AVG_DAILY_TO_1YR_AVG_DAILY", , "3M")</f>
        <v>93.04</v>
      </c>
      <c r="G160" s="9" t="str">
        <f>_xll.SNL.Clients.Office.Excel.Functions.SPG(A160, "IQ_SECTOR")</f>
        <v>Industrials</v>
      </c>
      <c r="H160" s="9" t="str">
        <f>_xll.SNL.Clients.Office.Excel.Functions.SPG(A160, "IQ_INDUSTRY_GROUP")</f>
        <v>Capital Goods</v>
      </c>
      <c r="I160" s="9" t="str">
        <f>_xll.SNL.Clients.Office.Excel.Functions.SPG(A160, "IQ_INDUSTRY")</f>
        <v>Trading Companies and Distributors</v>
      </c>
      <c r="J160" s="9" t="str">
        <f>_xll.SNL.Clients.Office.Excel.Functions.SPG(A160, "IQ_PRIMARY_INDUSTRY")</f>
        <v>Trading Companies and Distributors</v>
      </c>
      <c r="K160" s="9" t="str">
        <f>_xll.SNL.Clients.Office.Excel.Functions.SPG(A160, "NAICS_CODE", "Primary")</f>
        <v>4238 - Machinery, Equipment, and Supplies Merchant Wholesalers</v>
      </c>
      <c r="L160" s="9" t="str">
        <f>_xll.SNL.Clients.Office.Excel.Functions.SPG(A160, "SP_TOPICTAG")</f>
        <v>Energy Storage; Freight Service; Industrial Automation; Process Automation; Storage Management</v>
      </c>
      <c r="M160" s="5">
        <f>_xll.SNL.Clients.Office.Excel.Functions.SPG(A160, "SP_PCT_SHARES_OWNED_ALL_INSTITUTIONS")</f>
        <v>102.14</v>
      </c>
      <c r="N160" s="9" t="str">
        <f>_xll.SNL.Clients.Office.Excel.Functions.SPG(A160, "RD_CREDIT_RATING_GLOBAL", "Issuer Credit Rating", "Local Currency LT|0")</f>
        <v/>
      </c>
      <c r="O160" s="9" t="str">
        <f>_xll.SNL.Clients.Office.Excel.Functions.SPG(A160, "RD_CWOL_GLOBAL", "Issuer Credit Rating", "Local Currency LT|0")</f>
        <v/>
      </c>
      <c r="P160" s="9" t="str">
        <f>_xll.SNL.Clients.Office.Excel.Functions.SPG(A160, "RD_RATING_ACTION_GLOBAL", "Issuer Credit Rating", "Local Currency LT|0")</f>
        <v/>
      </c>
      <c r="Q160" s="10" t="str">
        <f>_xll.SNL.Clients.Office.Excel.Functions.SPG(A160, "RD_LAST_REVIEW_DATE_GLOBAL", "Issuer Credit Rating", "Local Currency LT")</f>
        <v/>
      </c>
      <c r="R160" s="10" t="str">
        <f>_xll.SNL.Clients.Office.Excel.Functions.SPG(A160, "RD_CREDIT_RATING_DATE_GLOBAL", "Issuer Credit Rating", "Local Currency LT|0")</f>
        <v/>
      </c>
      <c r="S160" s="10" t="str">
        <f>_xll.SNL.Clients.Office.Excel.Functions.SPG(A160, "RD_CREDIT_WATCH_OUTLOOK_DATE_GLOBAL", "Issuer Credit Rating", "Local Currency LT|0")</f>
        <v/>
      </c>
    </row>
    <row r="161" spans="1:19" x14ac:dyDescent="0.3">
      <c r="A161" t="s">
        <v>1195</v>
      </c>
      <c r="B161" s="10">
        <f>_xll.ciqfunctions.udf.CIQ(A161,"IQ_FIRSTPRICINGDATE")</f>
        <v>42639</v>
      </c>
      <c r="C161" s="5">
        <f>_xll.SNL.Clients.Office.Excel.Functions.SPG(A161, "SP_VOLUME_AVG_WEEKLY_TO_SHARES_OUT", , "1M")</f>
        <v>3.002165048273409</v>
      </c>
      <c r="D161" s="5">
        <f>_xll.SNL.Clients.Office.Excel.Functions.SPG(A161, "SP_VOLUME_AVG_WEEKLY_TO_SHARES_OUT", , "3M")</f>
        <v>3.2572720583124348</v>
      </c>
      <c r="E161" s="5">
        <f>_xll.SNL.Clients.Office.Excel.Functions.SPG(A161, "SP_VOLUME_AVG_DAILY_TO_1YR_AVG_DAILY", , "1M")</f>
        <v>97.06</v>
      </c>
      <c r="F161" s="5">
        <f>_xll.SNL.Clients.Office.Excel.Functions.SPG(A161, "SP_VOLUME_AVG_DAILY_TO_1YR_AVG_DAILY", , "3M")</f>
        <v>105.31</v>
      </c>
      <c r="G161" s="9" t="str">
        <f>_xll.SNL.Clients.Office.Excel.Functions.SPG(A161, "IQ_SECTOR")</f>
        <v>Financials</v>
      </c>
      <c r="H161" s="9" t="str">
        <f>_xll.SNL.Clients.Office.Excel.Functions.SPG(A161, "IQ_INDUSTRY_GROUP")</f>
        <v>Financial Services</v>
      </c>
      <c r="I161" s="9" t="str">
        <f>_xll.SNL.Clients.Office.Excel.Functions.SPG(A161, "IQ_INDUSTRY")</f>
        <v>Capital Markets</v>
      </c>
      <c r="J161" s="9" t="str">
        <f>_xll.SNL.Clients.Office.Excel.Functions.SPG(A161, "IQ_PRIMARY_INDUSTRY")</f>
        <v>Financial Exchanges and Data</v>
      </c>
      <c r="K161" s="9" t="str">
        <f>_xll.SNL.Clients.Office.Excel.Functions.SPG(A161, "NAICS_CODE", "Primary")</f>
        <v>561450 - Credit Bureaus</v>
      </c>
      <c r="L161" s="9" t="str">
        <f>_xll.SNL.Clients.Office.Excel.Functions.SPG(A161, "SP_TOPICTAG")</f>
        <v>Software Development; Data Integration; Data Protection; Cloud Infrastructure; Cloud Storage; RegTech</v>
      </c>
      <c r="M161" s="5">
        <f>_xll.SNL.Clients.Office.Excel.Functions.SPG(A161, "SP_PCT_SHARES_OWNED_ALL_INSTITUTIONS")</f>
        <v>96.64</v>
      </c>
      <c r="N161" s="9" t="str">
        <f>_xll.SNL.Clients.Office.Excel.Functions.SPG(A161, "RD_CREDIT_RATING_GLOBAL", "Issuer Credit Rating", "Local Currency LT|0")</f>
        <v>NR</v>
      </c>
      <c r="O161" s="9" t="str">
        <f>_xll.SNL.Clients.Office.Excel.Functions.SPG(A161, "RD_CWOL_GLOBAL", "Issuer Credit Rating", "Local Currency LT|0")</f>
        <v>NR</v>
      </c>
      <c r="P161" s="9" t="str">
        <f>_xll.SNL.Clients.Office.Excel.Functions.SPG(A161, "RD_RATING_ACTION_GLOBAL", "Issuer Credit Rating", "Local Currency LT|0")</f>
        <v>Not Rated | CreditWatch/Outlook (03/25/2022)</v>
      </c>
      <c r="Q161" s="10">
        <f>_xll.SNL.Clients.Office.Excel.Functions.SPG(A161, "RD_LAST_REVIEW_DATE_GLOBAL", "Issuer Credit Rating", "Local Currency LT")</f>
        <v>44645</v>
      </c>
      <c r="R161" s="10">
        <f>_xll.SNL.Clients.Office.Excel.Functions.SPG(A161, "RD_CREDIT_RATING_DATE_GLOBAL", "Issuer Credit Rating", "Local Currency LT|0")</f>
        <v>44645</v>
      </c>
      <c r="S161" s="10">
        <f>_xll.SNL.Clients.Office.Excel.Functions.SPG(A161, "RD_CREDIT_WATCH_OUTLOOK_DATE_GLOBAL", "Issuer Credit Rating", "Local Currency LT|0")</f>
        <v>44645</v>
      </c>
    </row>
    <row r="162" spans="1:19" x14ac:dyDescent="0.3">
      <c r="A162" t="s">
        <v>1196</v>
      </c>
      <c r="B162" s="10">
        <f>_xll.ciqfunctions.udf.CIQ(A162,"IQ_FIRSTPRICINGDATE")</f>
        <v>41767</v>
      </c>
      <c r="C162" s="5">
        <f>_xll.SNL.Clients.Office.Excel.Functions.SPG(A162, "SP_VOLUME_AVG_WEEKLY_TO_SHARES_OUT", , "1M")</f>
        <v>9.8737781289530133</v>
      </c>
      <c r="D162" s="5">
        <f>_xll.SNL.Clients.Office.Excel.Functions.SPG(A162, "SP_VOLUME_AVG_WEEKLY_TO_SHARES_OUT", , "3M")</f>
        <v>9.2242792568958833</v>
      </c>
      <c r="E162" s="5">
        <f>_xll.SNL.Clients.Office.Excel.Functions.SPG(A162, "SP_VOLUME_AVG_DAILY_TO_1YR_AVG_DAILY", , "1M")</f>
        <v>119.96</v>
      </c>
      <c r="F162" s="5">
        <f>_xll.SNL.Clients.Office.Excel.Functions.SPG(A162, "SP_VOLUME_AVG_DAILY_TO_1YR_AVG_DAILY", , "3M")</f>
        <v>112.07</v>
      </c>
      <c r="G162" s="9" t="str">
        <f>_xll.SNL.Clients.Office.Excel.Functions.SPG(A162, "IQ_SECTOR")</f>
        <v>Energy</v>
      </c>
      <c r="H162" s="9" t="str">
        <f>_xll.SNL.Clients.Office.Excel.Functions.SPG(A162, "IQ_INDUSTRY_GROUP")</f>
        <v>Energy</v>
      </c>
      <c r="I162" s="9" t="str">
        <f>_xll.SNL.Clients.Office.Excel.Functions.SPG(A162, "IQ_INDUSTRY")</f>
        <v>Oil, Gas and Consumable Fuels</v>
      </c>
      <c r="J162" s="9" t="str">
        <f>_xll.SNL.Clients.Office.Excel.Functions.SPG(A162, "IQ_PRIMARY_INDUSTRY")</f>
        <v>Oil and Gas Storage and Transportation</v>
      </c>
      <c r="K162" s="9" t="str">
        <f>_xll.SNL.Clients.Office.Excel.Functions.SPG(A162, "NAICS_CODE", "Primary")</f>
        <v>483111 - Deep Sea Freight Transportation</v>
      </c>
      <c r="L162" s="9" t="str">
        <f>_xll.SNL.Clients.Office.Excel.Functions.SPG(A162, "SP_TOPICTAG")</f>
        <v>Marine Transportation</v>
      </c>
      <c r="M162" s="5">
        <f>_xll.SNL.Clients.Office.Excel.Functions.SPG(A162, "SP_PCT_SHARES_OWNED_ALL_INSTITUTIONS")</f>
        <v>72.63</v>
      </c>
      <c r="N162" s="9" t="str">
        <f>_xll.SNL.Clients.Office.Excel.Functions.SPG(A162, "RD_CREDIT_RATING_GLOBAL", "Issuer Credit Rating", "Local Currency LT|0")</f>
        <v/>
      </c>
      <c r="O162" s="9" t="str">
        <f>_xll.SNL.Clients.Office.Excel.Functions.SPG(A162, "RD_CWOL_GLOBAL", "Issuer Credit Rating", "Local Currency LT|0")</f>
        <v/>
      </c>
      <c r="P162" s="9" t="str">
        <f>_xll.SNL.Clients.Office.Excel.Functions.SPG(A162, "RD_RATING_ACTION_GLOBAL", "Issuer Credit Rating", "Local Currency LT|0")</f>
        <v/>
      </c>
      <c r="Q162" s="10" t="str">
        <f>_xll.SNL.Clients.Office.Excel.Functions.SPG(A162, "RD_LAST_REVIEW_DATE_GLOBAL", "Issuer Credit Rating", "Local Currency LT")</f>
        <v/>
      </c>
      <c r="R162" s="10" t="str">
        <f>_xll.SNL.Clients.Office.Excel.Functions.SPG(A162, "RD_CREDIT_RATING_DATE_GLOBAL", "Issuer Credit Rating", "Local Currency LT|0")</f>
        <v/>
      </c>
      <c r="S162" s="10" t="str">
        <f>_xll.SNL.Clients.Office.Excel.Functions.SPG(A162, "RD_CREDIT_WATCH_OUTLOOK_DATE_GLOBAL", "Issuer Credit Rating", "Local Currency LT|0")</f>
        <v/>
      </c>
    </row>
    <row r="163" spans="1:19" x14ac:dyDescent="0.3">
      <c r="A163" t="s">
        <v>1197</v>
      </c>
      <c r="B163" s="10">
        <f>_xll.ciqfunctions.udf.CIQ(A163,"IQ_FIRSTPRICINGDATE")</f>
        <v>33309</v>
      </c>
      <c r="C163" s="5">
        <f>_xll.SNL.Clients.Office.Excel.Functions.SPG(A163, "SP_VOLUME_AVG_WEEKLY_TO_SHARES_OUT", , "1M")</f>
        <v>3.2007178947929371</v>
      </c>
      <c r="D163" s="5">
        <f>_xll.SNL.Clients.Office.Excel.Functions.SPG(A163, "SP_VOLUME_AVG_WEEKLY_TO_SHARES_OUT", , "3M")</f>
        <v>2.8851573063979936</v>
      </c>
      <c r="E163" s="5">
        <f>_xll.SNL.Clients.Office.Excel.Functions.SPG(A163, "SP_VOLUME_AVG_DAILY_TO_1YR_AVG_DAILY", , "1M")</f>
        <v>131.82</v>
      </c>
      <c r="F163" s="5">
        <f>_xll.SNL.Clients.Office.Excel.Functions.SPG(A163, "SP_VOLUME_AVG_DAILY_TO_1YR_AVG_DAILY", , "3M")</f>
        <v>118.82</v>
      </c>
      <c r="G163" s="9" t="str">
        <f>_xll.SNL.Clients.Office.Excel.Functions.SPG(A163, "IQ_SECTOR")</f>
        <v>Consumer Discretionary</v>
      </c>
      <c r="H163" s="9" t="str">
        <f>_xll.SNL.Clients.Office.Excel.Functions.SPG(A163, "IQ_INDUSTRY_GROUP")</f>
        <v>Automobiles and Components</v>
      </c>
      <c r="I163" s="9" t="str">
        <f>_xll.SNL.Clients.Office.Excel.Functions.SPG(A163, "IQ_INDUSTRY")</f>
        <v>Automobile Components</v>
      </c>
      <c r="J163" s="9" t="str">
        <f>_xll.SNL.Clients.Office.Excel.Functions.SPG(A163, "IQ_PRIMARY_INDUSTRY")</f>
        <v>Automotive Parts and Equipment</v>
      </c>
      <c r="K163" s="9" t="str">
        <f>_xll.SNL.Clients.Office.Excel.Functions.SPG(A163, "NAICS_CODE", "Primary")</f>
        <v>3363 - Motor Vehicle Parts Manufacturing</v>
      </c>
      <c r="L163" s="9" t="str">
        <f>_xll.SNL.Clients.Office.Excel.Functions.SPG(A163, "SP_TOPICTAG")</f>
        <v>Industrial Automation; Sensors; Electric Vehicle; Process Automation</v>
      </c>
      <c r="M163" s="5">
        <f>_xll.SNL.Clients.Office.Excel.Functions.SPG(A163, "SP_PCT_SHARES_OWNED_ALL_INSTITUTIONS")</f>
        <v>80.28</v>
      </c>
      <c r="N163" s="9" t="str">
        <f>_xll.SNL.Clients.Office.Excel.Functions.SPG(A163, "RD_CREDIT_RATING_GLOBAL", "Issuer Credit Rating", "Local Currency LT|0")</f>
        <v/>
      </c>
      <c r="O163" s="9" t="str">
        <f>_xll.SNL.Clients.Office.Excel.Functions.SPG(A163, "RD_CWOL_GLOBAL", "Issuer Credit Rating", "Local Currency LT|0")</f>
        <v/>
      </c>
      <c r="P163" s="9" t="str">
        <f>_xll.SNL.Clients.Office.Excel.Functions.SPG(A163, "RD_RATING_ACTION_GLOBAL", "Issuer Credit Rating", "Local Currency LT|0")</f>
        <v/>
      </c>
      <c r="Q163" s="10" t="str">
        <f>_xll.SNL.Clients.Office.Excel.Functions.SPG(A163, "RD_LAST_REVIEW_DATE_GLOBAL", "Issuer Credit Rating", "Local Currency LT")</f>
        <v/>
      </c>
      <c r="R163" s="10" t="str">
        <f>_xll.SNL.Clients.Office.Excel.Functions.SPG(A163, "RD_CREDIT_RATING_DATE_GLOBAL", "Issuer Credit Rating", "Local Currency LT|0")</f>
        <v/>
      </c>
      <c r="S163" s="10" t="str">
        <f>_xll.SNL.Clients.Office.Excel.Functions.SPG(A163, "RD_CREDIT_WATCH_OUTLOOK_DATE_GLOBAL", "Issuer Credit Rating", "Local Currency LT|0")</f>
        <v/>
      </c>
    </row>
    <row r="164" spans="1:19" x14ac:dyDescent="0.3">
      <c r="A164" t="s">
        <v>1198</v>
      </c>
      <c r="B164" s="10">
        <f>_xll.ciqfunctions.udf.CIQ(A164,"IQ_FIRSTPRICINGDATE")</f>
        <v>44307</v>
      </c>
      <c r="C164" s="5">
        <f>_xll.SNL.Clients.Office.Excel.Functions.SPG(A164, "SP_VOLUME_AVG_WEEKLY_TO_SHARES_OUT", , "1M")</f>
        <v>3.7008732810977594</v>
      </c>
      <c r="D164" s="5">
        <f>_xll.SNL.Clients.Office.Excel.Functions.SPG(A164, "SP_VOLUME_AVG_WEEKLY_TO_SHARES_OUT", , "3M")</f>
        <v>4.7169255315678198</v>
      </c>
      <c r="E164" s="5">
        <f>_xll.SNL.Clients.Office.Excel.Functions.SPG(A164, "SP_VOLUME_AVG_DAILY_TO_1YR_AVG_DAILY", , "1M")</f>
        <v>54.77</v>
      </c>
      <c r="F164" s="5">
        <f>_xll.SNL.Clients.Office.Excel.Functions.SPG(A164, "SP_VOLUME_AVG_DAILY_TO_1YR_AVG_DAILY", , "3M")</f>
        <v>69.8</v>
      </c>
      <c r="G164" s="9" t="str">
        <f>_xll.SNL.Clients.Office.Excel.Functions.SPG(A164, "IQ_SECTOR")</f>
        <v>Information Technology</v>
      </c>
      <c r="H164" s="9" t="str">
        <f>_xll.SNL.Clients.Office.Excel.Functions.SPG(A164, "IQ_INDUSTRY_GROUP")</f>
        <v>Software and Services</v>
      </c>
      <c r="I164" s="9" t="str">
        <f>_xll.SNL.Clients.Office.Excel.Functions.SPG(A164, "IQ_INDUSTRY")</f>
        <v>Software</v>
      </c>
      <c r="J164" s="9" t="str">
        <f>_xll.SNL.Clients.Office.Excel.Functions.SPG(A164, "IQ_PRIMARY_INDUSTRY")</f>
        <v>Application Software</v>
      </c>
      <c r="K164" s="9" t="str">
        <f>_xll.SNL.Clients.Office.Excel.Functions.SPG(A164, "NAICS_CODE", "Primary")</f>
        <v>513210 - Software Publishers</v>
      </c>
      <c r="L164" s="9" t="str">
        <f>_xll.SNL.Clients.Office.Excel.Functions.SPG(A164, "SP_TOPICTAG")</f>
        <v>Ad Network; Data Integration; Marketing Automation; Customer Analytics; Ad Targeting; Ad Exchange; Brand Marketing</v>
      </c>
      <c r="M164" s="5">
        <f>_xll.SNL.Clients.Office.Excel.Functions.SPG(A164, "SP_PCT_SHARES_OWNED_ALL_INSTITUTIONS")</f>
        <v>85.84</v>
      </c>
      <c r="N164" s="9" t="str">
        <f>_xll.SNL.Clients.Office.Excel.Functions.SPG(A164, "RD_CREDIT_RATING_GLOBAL", "Issuer Credit Rating", "Local Currency LT|0")</f>
        <v/>
      </c>
      <c r="O164" s="9" t="str">
        <f>_xll.SNL.Clients.Office.Excel.Functions.SPG(A164, "RD_CWOL_GLOBAL", "Issuer Credit Rating", "Local Currency LT|0")</f>
        <v/>
      </c>
      <c r="P164" s="9" t="str">
        <f>_xll.SNL.Clients.Office.Excel.Functions.SPG(A164, "RD_RATING_ACTION_GLOBAL", "Issuer Credit Rating", "Local Currency LT|0")</f>
        <v/>
      </c>
      <c r="Q164" s="10" t="str">
        <f>_xll.SNL.Clients.Office.Excel.Functions.SPG(A164, "RD_LAST_REVIEW_DATE_GLOBAL", "Issuer Credit Rating", "Local Currency LT")</f>
        <v/>
      </c>
      <c r="R164" s="10" t="str">
        <f>_xll.SNL.Clients.Office.Excel.Functions.SPG(A164, "RD_CREDIT_RATING_DATE_GLOBAL", "Issuer Credit Rating", "Local Currency LT|0")</f>
        <v/>
      </c>
      <c r="S164" s="10" t="str">
        <f>_xll.SNL.Clients.Office.Excel.Functions.SPG(A164, "RD_CREDIT_WATCH_OUTLOOK_DATE_GLOBAL", "Issuer Credit Rating", "Local Currency LT|0")</f>
        <v/>
      </c>
    </row>
    <row r="165" spans="1:19" x14ac:dyDescent="0.3">
      <c r="A165" t="s">
        <v>1199</v>
      </c>
      <c r="B165" s="10">
        <f>_xll.ciqfunctions.udf.CIQ(A165,"IQ_FIRSTPRICINGDATE")</f>
        <v>39014</v>
      </c>
      <c r="C165" s="5">
        <f>_xll.SNL.Clients.Office.Excel.Functions.SPG(A165, "SP_VOLUME_AVG_WEEKLY_TO_SHARES_OUT", , "1M")</f>
        <v>6.5652740271561152</v>
      </c>
      <c r="D165" s="5">
        <f>_xll.SNL.Clients.Office.Excel.Functions.SPG(A165, "SP_VOLUME_AVG_WEEKLY_TO_SHARES_OUT", , "3M")</f>
        <v>4.981143237366247</v>
      </c>
      <c r="E165" s="5">
        <f>_xll.SNL.Clients.Office.Excel.Functions.SPG(A165, "SP_VOLUME_AVG_DAILY_TO_1YR_AVG_DAILY", , "1M")</f>
        <v>138.44</v>
      </c>
      <c r="F165" s="5">
        <f>_xll.SNL.Clients.Office.Excel.Functions.SPG(A165, "SP_VOLUME_AVG_DAILY_TO_1YR_AVG_DAILY", , "3M")</f>
        <v>105.04</v>
      </c>
      <c r="G165" s="9" t="str">
        <f>_xll.SNL.Clients.Office.Excel.Functions.SPG(A165, "IQ_SECTOR")</f>
        <v>Real Estate</v>
      </c>
      <c r="H165" s="9" t="str">
        <f>_xll.SNL.Clients.Office.Excel.Functions.SPG(A165, "IQ_INDUSTRY_GROUP")</f>
        <v>Equity Real Estate Investment Trusts (REITs)</v>
      </c>
      <c r="I165" s="9" t="str">
        <f>_xll.SNL.Clients.Office.Excel.Functions.SPG(A165, "IQ_INDUSTRY")</f>
        <v>Office REITs</v>
      </c>
      <c r="J165" s="9" t="str">
        <f>_xll.SNL.Clients.Office.Excel.Functions.SPG(A165, "IQ_PRIMARY_INDUSTRY")</f>
        <v>Office REITs</v>
      </c>
      <c r="K165" s="9" t="str">
        <f>_xll.SNL.Clients.Office.Excel.Functions.SPG(A165, "NAICS_CODE", "Primary")</f>
        <v>531110 - Lessors of Residential Buildings and Dwellings</v>
      </c>
      <c r="L165" s="9" t="str">
        <f>_xll.SNL.Clients.Office.Excel.Functions.SPG(A165, "SP_TOPICTAG")</f>
        <v>Lifestyle</v>
      </c>
      <c r="M165" s="5">
        <f>_xll.SNL.Clients.Office.Excel.Functions.SPG(A165, "SP_PCT_SHARES_OWNED_ALL_INSTITUTIONS")</f>
        <v>106.33</v>
      </c>
      <c r="N165" s="9" t="str">
        <f>_xll.SNL.Clients.Office.Excel.Functions.SPG(A165, "RD_CREDIT_RATING_GLOBAL", "Issuer Credit Rating", "Local Currency LT|0")</f>
        <v/>
      </c>
      <c r="O165" s="9" t="str">
        <f>_xll.SNL.Clients.Office.Excel.Functions.SPG(A165, "RD_CWOL_GLOBAL", "Issuer Credit Rating", "Local Currency LT|0")</f>
        <v/>
      </c>
      <c r="P165" s="9" t="str">
        <f>_xll.SNL.Clients.Office.Excel.Functions.SPG(A165, "RD_RATING_ACTION_GLOBAL", "Issuer Credit Rating", "Local Currency LT|0")</f>
        <v/>
      </c>
      <c r="Q165" s="10" t="str">
        <f>_xll.SNL.Clients.Office.Excel.Functions.SPG(A165, "RD_LAST_REVIEW_DATE_GLOBAL", "Issuer Credit Rating", "Local Currency LT")</f>
        <v/>
      </c>
      <c r="R165" s="10" t="str">
        <f>_xll.SNL.Clients.Office.Excel.Functions.SPG(A165, "RD_CREDIT_RATING_DATE_GLOBAL", "Issuer Credit Rating", "Local Currency LT|0")</f>
        <v/>
      </c>
      <c r="S165" s="10" t="str">
        <f>_xll.SNL.Clients.Office.Excel.Functions.SPG(A165, "RD_CREDIT_WATCH_OUTLOOK_DATE_GLOBAL", "Issuer Credit Rating", "Local Currency LT|0")</f>
        <v/>
      </c>
    </row>
    <row r="166" spans="1:19" x14ac:dyDescent="0.3">
      <c r="A166" t="s">
        <v>1200</v>
      </c>
      <c r="B166" s="10">
        <f>_xll.ciqfunctions.udf.CIQ(A166,"IQ_FIRSTPRICINGDATE")</f>
        <v>44217</v>
      </c>
      <c r="C166" s="5">
        <f>_xll.SNL.Clients.Office.Excel.Functions.SPG(A166, "SP_VOLUME_AVG_WEEKLY_TO_SHARES_OUT", , "1M")</f>
        <v>5.65891622248279</v>
      </c>
      <c r="D166" s="5">
        <f>_xll.SNL.Clients.Office.Excel.Functions.SPG(A166, "SP_VOLUME_AVG_WEEKLY_TO_SHARES_OUT", , "3M")</f>
        <v>9.6995483354086449</v>
      </c>
      <c r="E166" s="5">
        <f>_xll.SNL.Clients.Office.Excel.Functions.SPG(A166, "SP_VOLUME_AVG_DAILY_TO_1YR_AVG_DAILY", , "1M")</f>
        <v>78.84</v>
      </c>
      <c r="F166" s="5">
        <f>_xll.SNL.Clients.Office.Excel.Functions.SPG(A166, "SP_VOLUME_AVG_DAILY_TO_1YR_AVG_DAILY", , "3M")</f>
        <v>135.13</v>
      </c>
      <c r="G166" s="9" t="str">
        <f>_xll.SNL.Clients.Office.Excel.Functions.SPG(A166, "IQ_SECTOR")</f>
        <v>Consumer Discretionary</v>
      </c>
      <c r="H166" s="9" t="str">
        <f>_xll.SNL.Clients.Office.Excel.Functions.SPG(A166, "IQ_INDUSTRY_GROUP")</f>
        <v>Consumer Durables and Apparel</v>
      </c>
      <c r="I166" s="9" t="str">
        <f>_xll.SNL.Clients.Office.Excel.Functions.SPG(A166, "IQ_INDUSTRY")</f>
        <v>Household Durables</v>
      </c>
      <c r="J166" s="9" t="str">
        <f>_xll.SNL.Clients.Office.Excel.Functions.SPG(A166, "IQ_PRIMARY_INDUSTRY")</f>
        <v>Homebuilding</v>
      </c>
      <c r="K166" s="9" t="str">
        <f>_xll.SNL.Clients.Office.Excel.Functions.SPG(A166, "NAICS_CODE", "Primary")</f>
        <v>23611 - Residential Building Construction</v>
      </c>
      <c r="L166" s="9" t="str">
        <f>_xll.SNL.Clients.Office.Excel.Functions.SPG(A166, "SP_TOPICTAG")</f>
        <v>Home Improvement</v>
      </c>
      <c r="M166" s="5">
        <f>_xll.SNL.Clients.Office.Excel.Functions.SPG(A166, "SP_PCT_SHARES_OWNED_ALL_INSTITUTIONS")</f>
        <v>32.76</v>
      </c>
      <c r="N166" s="9" t="str">
        <f>_xll.SNL.Clients.Office.Excel.Functions.SPG(A166, "RD_CREDIT_RATING_GLOBAL", "Issuer Credit Rating", "Local Currency LT|0")</f>
        <v>BB-</v>
      </c>
      <c r="O166" s="9" t="str">
        <f>_xll.SNL.Clients.Office.Excel.Functions.SPG(A166, "RD_CWOL_GLOBAL", "Issuer Credit Rating", "Local Currency LT|0")</f>
        <v>Stable</v>
      </c>
      <c r="P166" s="9" t="str">
        <f>_xll.SNL.Clients.Office.Excel.Functions.SPG(A166, "RD_RATING_ACTION_GLOBAL", "Issuer Credit Rating", "Local Currency LT|0")</f>
        <v>New Rating | CreditWatch/Outlook (08/07/2023)</v>
      </c>
      <c r="Q166" s="10">
        <f>_xll.SNL.Clients.Office.Excel.Functions.SPG(A166, "RD_LAST_REVIEW_DATE_GLOBAL", "Issuer Credit Rating", "Local Currency LT")</f>
        <v>45496</v>
      </c>
      <c r="R166" s="10">
        <f>_xll.SNL.Clients.Office.Excel.Functions.SPG(A166, "RD_CREDIT_RATING_DATE_GLOBAL", "Issuer Credit Rating", "Local Currency LT|0")</f>
        <v>45145</v>
      </c>
      <c r="S166" s="10">
        <f>_xll.SNL.Clients.Office.Excel.Functions.SPG(A166, "RD_CREDIT_WATCH_OUTLOOK_DATE_GLOBAL", "Issuer Credit Rating", "Local Currency LT|0")</f>
        <v>45145</v>
      </c>
    </row>
    <row r="167" spans="1:19" x14ac:dyDescent="0.3">
      <c r="A167" t="s">
        <v>1201</v>
      </c>
      <c r="B167" s="10">
        <f>_xll.ciqfunctions.udf.CIQ(A167,"IQ_FIRSTPRICINGDATE")</f>
        <v>24839</v>
      </c>
      <c r="C167" s="5">
        <f>_xll.SNL.Clients.Office.Excel.Functions.SPG(A167, "SP_VOLUME_AVG_WEEKLY_TO_SHARES_OUT", , "1M")</f>
        <v>3.1303863960617311</v>
      </c>
      <c r="D167" s="5">
        <f>_xll.SNL.Clients.Office.Excel.Functions.SPG(A167, "SP_VOLUME_AVG_WEEKLY_TO_SHARES_OUT", , "3M")</f>
        <v>3.2570201677335016</v>
      </c>
      <c r="E167" s="5">
        <f>_xll.SNL.Clients.Office.Excel.Functions.SPG(A167, "SP_VOLUME_AVG_DAILY_TO_1YR_AVG_DAILY", , "1M")</f>
        <v>61.23</v>
      </c>
      <c r="F167" s="5">
        <f>_xll.SNL.Clients.Office.Excel.Functions.SPG(A167, "SP_VOLUME_AVG_DAILY_TO_1YR_AVG_DAILY", , "3M")</f>
        <v>63.7</v>
      </c>
      <c r="G167" s="9" t="str">
        <f>_xll.SNL.Clients.Office.Excel.Functions.SPG(A167, "IQ_SECTOR")</f>
        <v>Information Technology</v>
      </c>
      <c r="H167" s="9" t="str">
        <f>_xll.SNL.Clients.Office.Excel.Functions.SPG(A167, "IQ_INDUSTRY_GROUP")</f>
        <v>Software and Services</v>
      </c>
      <c r="I167" s="9" t="str">
        <f>_xll.SNL.Clients.Office.Excel.Functions.SPG(A167, "IQ_INDUSTRY")</f>
        <v>IT Services</v>
      </c>
      <c r="J167" s="9" t="str">
        <f>_xll.SNL.Clients.Office.Excel.Functions.SPG(A167, "IQ_PRIMARY_INDUSTRY")</f>
        <v>IT Consulting and Other Services</v>
      </c>
      <c r="K167" s="9" t="str">
        <f>_xll.SNL.Clients.Office.Excel.Functions.SPG(A167, "NAICS_CODE", "Primary")</f>
        <v>54151 - Computer Systems Design and Related Services</v>
      </c>
      <c r="L167" s="9" t="str">
        <f>_xll.SNL.Clients.Office.Excel.Functions.SPG(A167, "SP_TOPICTAG")</f>
        <v>Software Development; Cloud Management; Data Integration; Data Protection; Cloud Infrastructure; Cloud Security; Process Automation</v>
      </c>
      <c r="M167" s="5">
        <f>_xll.SNL.Clients.Office.Excel.Functions.SPG(A167, "SP_PCT_SHARES_OWNED_ALL_INSTITUTIONS")</f>
        <v>89.89</v>
      </c>
      <c r="N167" s="9" t="str">
        <f>_xll.SNL.Clients.Office.Excel.Functions.SPG(A167, "RD_CREDIT_RATING_GLOBAL", "Issuer Credit Rating", "Local Currency LT|0")</f>
        <v>BBB-</v>
      </c>
      <c r="O167" s="9" t="str">
        <f>_xll.SNL.Clients.Office.Excel.Functions.SPG(A167, "RD_CWOL_GLOBAL", "Issuer Credit Rating", "Local Currency LT|0")</f>
        <v>Stable</v>
      </c>
      <c r="P167" s="9" t="str">
        <f>_xll.SNL.Clients.Office.Excel.Functions.SPG(A167, "RD_RATING_ACTION_GLOBAL", "Issuer Credit Rating", "Local Currency LT|0")</f>
        <v>Downgrade | CreditWatch/Outlook (07/02/2020)</v>
      </c>
      <c r="Q167" s="10">
        <f>_xll.SNL.Clients.Office.Excel.Functions.SPG(A167, "RD_LAST_REVIEW_DATE_GLOBAL", "Issuer Credit Rating", "Local Currency LT")</f>
        <v>45503</v>
      </c>
      <c r="R167" s="10">
        <f>_xll.SNL.Clients.Office.Excel.Functions.SPG(A167, "RD_CREDIT_RATING_DATE_GLOBAL", "Issuer Credit Rating", "Local Currency LT|0")</f>
        <v>44014</v>
      </c>
      <c r="S167" s="10">
        <f>_xll.SNL.Clients.Office.Excel.Functions.SPG(A167, "RD_CREDIT_WATCH_OUTLOOK_DATE_GLOBAL", "Issuer Credit Rating", "Local Currency LT|0")</f>
        <v>44014</v>
      </c>
    </row>
    <row r="168" spans="1:19" x14ac:dyDescent="0.3">
      <c r="A168" t="s">
        <v>1202</v>
      </c>
      <c r="B168" s="10">
        <f>_xll.ciqfunctions.udf.CIQ(A168,"IQ_FIRSTPRICINGDATE")</f>
        <v>34625</v>
      </c>
      <c r="C168" s="5">
        <f>_xll.SNL.Clients.Office.Excel.Functions.SPG(A168, "SP_VOLUME_AVG_WEEKLY_TO_SHARES_OUT", , "1M")</f>
        <v>10.521597268054697</v>
      </c>
      <c r="D168" s="5">
        <f>_xll.SNL.Clients.Office.Excel.Functions.SPG(A168, "SP_VOLUME_AVG_WEEKLY_TO_SHARES_OUT", , "3M")</f>
        <v>7.9771057825333171</v>
      </c>
      <c r="E168" s="5">
        <f>_xll.SNL.Clients.Office.Excel.Functions.SPG(A168, "SP_VOLUME_AVG_DAILY_TO_1YR_AVG_DAILY", , "1M")</f>
        <v>224.94</v>
      </c>
      <c r="F168" s="5">
        <f>_xll.SNL.Clients.Office.Excel.Functions.SPG(A168, "SP_VOLUME_AVG_DAILY_TO_1YR_AVG_DAILY", , "3M")</f>
        <v>170.54</v>
      </c>
      <c r="G168" s="9" t="str">
        <f>_xll.SNL.Clients.Office.Excel.Functions.SPG(A168, "IQ_SECTOR")</f>
        <v>Industrials</v>
      </c>
      <c r="H168" s="9" t="str">
        <f>_xll.SNL.Clients.Office.Excel.Functions.SPG(A168, "IQ_INDUSTRY_GROUP")</f>
        <v>Capital Goods</v>
      </c>
      <c r="I168" s="9" t="str">
        <f>_xll.SNL.Clients.Office.Excel.Functions.SPG(A168, "IQ_INDUSTRY")</f>
        <v>Trading Companies and Distributors</v>
      </c>
      <c r="J168" s="9" t="str">
        <f>_xll.SNL.Clients.Office.Excel.Functions.SPG(A168, "IQ_PRIMARY_INDUSTRY")</f>
        <v>Trading Companies and Distributors</v>
      </c>
      <c r="K168" s="9" t="str">
        <f>_xll.SNL.Clients.Office.Excel.Functions.SPG(A168, "NAICS_CODE", "Primary")</f>
        <v>42383 - Industrial Machinery and Equipment Merchant Wholesalers</v>
      </c>
      <c r="L168" s="9" t="str">
        <f>_xll.SNL.Clients.Office.Excel.Functions.SPG(A168, "SP_TOPICTAG")</f>
        <v>Environmental Consulting; Environmental Engineering; Freight Service; Industrial Automation; Disposal and Recycling; Water Purification; Process Automation</v>
      </c>
      <c r="M168" s="5">
        <f>_xll.SNL.Clients.Office.Excel.Functions.SPG(A168, "SP_PCT_SHARES_OWNED_ALL_INSTITUTIONS")</f>
        <v>72.290000000000006</v>
      </c>
      <c r="N168" s="9" t="str">
        <f>_xll.SNL.Clients.Office.Excel.Functions.SPG(A168, "RD_CREDIT_RATING_GLOBAL", "Issuer Credit Rating", "Local Currency LT|0")</f>
        <v>B</v>
      </c>
      <c r="O168" s="9" t="str">
        <f>_xll.SNL.Clients.Office.Excel.Functions.SPG(A168, "RD_CWOL_GLOBAL", "Issuer Credit Rating", "Local Currency LT|0")</f>
        <v>Stable</v>
      </c>
      <c r="P168" s="9" t="str">
        <f>_xll.SNL.Clients.Office.Excel.Functions.SPG(A168, "RD_RATING_ACTION_GLOBAL", "Issuer Credit Rating", "Local Currency LT|0")</f>
        <v>CreditWatch/Outlook (06/10/2020)</v>
      </c>
      <c r="Q168" s="10">
        <f>_xll.SNL.Clients.Office.Excel.Functions.SPG(A168, "RD_LAST_REVIEW_DATE_GLOBAL", "Issuer Credit Rating", "Local Currency LT")</f>
        <v>45580</v>
      </c>
      <c r="R168" s="10">
        <f>_xll.SNL.Clients.Office.Excel.Functions.SPG(A168, "RD_CREDIT_RATING_DATE_GLOBAL", "Issuer Credit Rating", "Local Currency LT|0")</f>
        <v>42949</v>
      </c>
      <c r="S168" s="10">
        <f>_xll.SNL.Clients.Office.Excel.Functions.SPG(A168, "RD_CREDIT_WATCH_OUTLOOK_DATE_GLOBAL", "Issuer Credit Rating", "Local Currency LT|0")</f>
        <v>43992</v>
      </c>
    </row>
    <row r="169" spans="1:19" x14ac:dyDescent="0.3">
      <c r="A169" t="s">
        <v>1203</v>
      </c>
      <c r="B169" s="10">
        <f>_xll.ciqfunctions.udf.CIQ(A169,"IQ_FIRSTPRICINGDATE")</f>
        <v>26647</v>
      </c>
      <c r="C169" s="5">
        <f>_xll.SNL.Clients.Office.Excel.Functions.SPG(A169, "SP_VOLUME_AVG_WEEKLY_TO_SHARES_OUT", , "1M")</f>
        <v>6.7002469335527834</v>
      </c>
      <c r="D169" s="5">
        <f>_xll.SNL.Clients.Office.Excel.Functions.SPG(A169, "SP_VOLUME_AVG_WEEKLY_TO_SHARES_OUT", , "3M")</f>
        <v>7.9160173391879365</v>
      </c>
      <c r="E169" s="5">
        <f>_xll.SNL.Clients.Office.Excel.Functions.SPG(A169, "SP_VOLUME_AVG_DAILY_TO_1YR_AVG_DAILY", , "1M")</f>
        <v>116.21</v>
      </c>
      <c r="F169" s="5">
        <f>_xll.SNL.Clients.Office.Excel.Functions.SPG(A169, "SP_VOLUME_AVG_DAILY_TO_1YR_AVG_DAILY", , "3M")</f>
        <v>137.29</v>
      </c>
      <c r="G169" s="9" t="str">
        <f>_xll.SNL.Clients.Office.Excel.Functions.SPG(A169, "IQ_SECTOR")</f>
        <v>Industrials</v>
      </c>
      <c r="H169" s="9" t="str">
        <f>_xll.SNL.Clients.Office.Excel.Functions.SPG(A169, "IQ_INDUSTRY_GROUP")</f>
        <v>Capital Goods</v>
      </c>
      <c r="I169" s="9" t="str">
        <f>_xll.SNL.Clients.Office.Excel.Functions.SPG(A169, "IQ_INDUSTRY")</f>
        <v>Construction and Engineering</v>
      </c>
      <c r="J169" s="9" t="str">
        <f>_xll.SNL.Clients.Office.Excel.Functions.SPG(A169, "IQ_PRIMARY_INDUSTRY")</f>
        <v>Construction and Engineering</v>
      </c>
      <c r="K169" s="9" t="str">
        <f>_xll.SNL.Clients.Office.Excel.Functions.SPG(A169, "NAICS_CODE", "Primary")</f>
        <v>238 - Specialty Trade Contractors</v>
      </c>
      <c r="L169" s="9" t="str">
        <f>_xll.SNL.Clients.Office.Excel.Functions.SPG(A169, "SP_TOPICTAG")</f>
        <v>Network Backbone; Optical Infrastructure; Edge Computing; 5G</v>
      </c>
      <c r="M169" s="5">
        <f>_xll.SNL.Clients.Office.Excel.Functions.SPG(A169, "SP_PCT_SHARES_OWNED_ALL_INSTITUTIONS")</f>
        <v>79.58</v>
      </c>
      <c r="N169" s="9" t="str">
        <f>_xll.SNL.Clients.Office.Excel.Functions.SPG(A169, "RD_CREDIT_RATING_GLOBAL", "Issuer Credit Rating", "Local Currency LT|0")</f>
        <v>BB</v>
      </c>
      <c r="O169" s="9" t="str">
        <f>_xll.SNL.Clients.Office.Excel.Functions.SPG(A169, "RD_CWOL_GLOBAL", "Issuer Credit Rating", "Local Currency LT|0")</f>
        <v>Stable</v>
      </c>
      <c r="P169" s="9" t="str">
        <f>_xll.SNL.Clients.Office.Excel.Functions.SPG(A169, "RD_RATING_ACTION_GLOBAL", "Issuer Credit Rating", "Local Currency LT|0")</f>
        <v>New Rating | CreditWatch/Outlook (09/23/2005)</v>
      </c>
      <c r="Q169" s="10">
        <f>_xll.SNL.Clients.Office.Excel.Functions.SPG(A169, "RD_LAST_REVIEW_DATE_GLOBAL", "Issuer Credit Rating", "Local Currency LT")</f>
        <v>45695</v>
      </c>
      <c r="R169" s="10">
        <f>_xll.SNL.Clients.Office.Excel.Functions.SPG(A169, "RD_CREDIT_RATING_DATE_GLOBAL", "Issuer Credit Rating", "Local Currency LT|0")</f>
        <v>38618</v>
      </c>
      <c r="S169" s="10">
        <f>_xll.SNL.Clients.Office.Excel.Functions.SPG(A169, "RD_CREDIT_WATCH_OUTLOOK_DATE_GLOBAL", "Issuer Credit Rating", "Local Currency LT|0")</f>
        <v>38618</v>
      </c>
    </row>
    <row r="170" spans="1:19" x14ac:dyDescent="0.3">
      <c r="A170" t="s">
        <v>1204</v>
      </c>
      <c r="B170" s="10">
        <f>_xll.ciqfunctions.udf.CIQ(A170,"IQ_FIRSTPRICINGDATE")</f>
        <v>38036</v>
      </c>
      <c r="C170" s="5">
        <f>_xll.SNL.Clients.Office.Excel.Functions.SPG(A170, "SP_VOLUME_AVG_WEEKLY_TO_SHARES_OUT", , "1M")</f>
        <v>6.0659198681842117</v>
      </c>
      <c r="D170" s="5">
        <f>_xll.SNL.Clients.Office.Excel.Functions.SPG(A170, "SP_VOLUME_AVG_WEEKLY_TO_SHARES_OUT", , "3M")</f>
        <v>7.3210545819633612</v>
      </c>
      <c r="E170" s="5">
        <f>_xll.SNL.Clients.Office.Excel.Functions.SPG(A170, "SP_VOLUME_AVG_DAILY_TO_1YR_AVG_DAILY", , "1M")</f>
        <v>77.42</v>
      </c>
      <c r="F170" s="5">
        <f>_xll.SNL.Clients.Office.Excel.Functions.SPG(A170, "SP_VOLUME_AVG_DAILY_TO_1YR_AVG_DAILY", , "3M")</f>
        <v>93.45</v>
      </c>
      <c r="G170" s="9" t="str">
        <f>_xll.SNL.Clients.Office.Excel.Functions.SPG(A170, "IQ_SECTOR")</f>
        <v>Health Care</v>
      </c>
      <c r="H170" s="9" t="str">
        <f>_xll.SNL.Clients.Office.Excel.Functions.SPG(A170, "IQ_INDUSTRY_GROUP")</f>
        <v>Pharmaceuticals, Biotechnology and Life Sciences</v>
      </c>
      <c r="I170" s="9" t="str">
        <f>_xll.SNL.Clients.Office.Excel.Functions.SPG(A170, "IQ_INDUSTRY")</f>
        <v>Biotechnology</v>
      </c>
      <c r="J170" s="9" t="str">
        <f>_xll.SNL.Clients.Office.Excel.Functions.SPG(A170, "IQ_PRIMARY_INDUSTRY")</f>
        <v>Biotechnology</v>
      </c>
      <c r="K170" s="9" t="str">
        <f>_xll.SNL.Clients.Office.Excel.Functions.SPG(A170, "NAICS_CODE", "Primary")</f>
        <v>325412 - Pharmaceutical Preparation Manufacturing</v>
      </c>
      <c r="L170" s="9" t="str">
        <f>_xll.SNL.Clients.Office.Excel.Functions.SPG(A170, "SP_TOPICTAG")</f>
        <v>Hepatology; Infectious Diseases; Oncology; Vaccines</v>
      </c>
      <c r="M170" s="5">
        <f>_xll.SNL.Clients.Office.Excel.Functions.SPG(A170, "SP_PCT_SHARES_OWNED_ALL_INSTITUTIONS")</f>
        <v>82.83</v>
      </c>
      <c r="N170" s="9" t="str">
        <f>_xll.SNL.Clients.Office.Excel.Functions.SPG(A170, "RD_CREDIT_RATING_GLOBAL", "Issuer Credit Rating", "Local Currency LT|0")</f>
        <v/>
      </c>
      <c r="O170" s="9" t="str">
        <f>_xll.SNL.Clients.Office.Excel.Functions.SPG(A170, "RD_CWOL_GLOBAL", "Issuer Credit Rating", "Local Currency LT|0")</f>
        <v/>
      </c>
      <c r="P170" s="9" t="str">
        <f>_xll.SNL.Clients.Office.Excel.Functions.SPG(A170, "RD_RATING_ACTION_GLOBAL", "Issuer Credit Rating", "Local Currency LT|0")</f>
        <v/>
      </c>
      <c r="Q170" s="10" t="str">
        <f>_xll.SNL.Clients.Office.Excel.Functions.SPG(A170, "RD_LAST_REVIEW_DATE_GLOBAL", "Issuer Credit Rating", "Local Currency LT")</f>
        <v/>
      </c>
      <c r="R170" s="10" t="str">
        <f>_xll.SNL.Clients.Office.Excel.Functions.SPG(A170, "RD_CREDIT_RATING_DATE_GLOBAL", "Issuer Credit Rating", "Local Currency LT|0")</f>
        <v/>
      </c>
      <c r="S170" s="10" t="str">
        <f>_xll.SNL.Clients.Office.Excel.Functions.SPG(A170, "RD_CREDIT_WATCH_OUTLOOK_DATE_GLOBAL", "Issuer Credit Rating", "Local Currency LT|0")</f>
        <v/>
      </c>
    </row>
    <row r="171" spans="1:19" x14ac:dyDescent="0.3">
      <c r="A171" t="s">
        <v>1205</v>
      </c>
      <c r="B171" s="10">
        <f>_xll.ciqfunctions.udf.CIQ(A171,"IQ_FIRSTPRICINGDATE")</f>
        <v>36007</v>
      </c>
      <c r="C171" s="5">
        <f>_xll.SNL.Clients.Office.Excel.Functions.SPG(A171, "SP_VOLUME_AVG_WEEKLY_TO_SHARES_OUT", , "1M")</f>
        <v>4.0972936858021036</v>
      </c>
      <c r="D171" s="5">
        <f>_xll.SNL.Clients.Office.Excel.Functions.SPG(A171, "SP_VOLUME_AVG_WEEKLY_TO_SHARES_OUT", , "3M")</f>
        <v>4.0091156398019416</v>
      </c>
      <c r="E171" s="5">
        <f>_xll.SNL.Clients.Office.Excel.Functions.SPG(A171, "SP_VOLUME_AVG_DAILY_TO_1YR_AVG_DAILY", , "1M")</f>
        <v>79.86</v>
      </c>
      <c r="F171" s="5">
        <f>_xll.SNL.Clients.Office.Excel.Functions.SPG(A171, "SP_VOLUME_AVG_DAILY_TO_1YR_AVG_DAILY", , "3M")</f>
        <v>78.14</v>
      </c>
      <c r="G171" s="9" t="str">
        <f>_xll.SNL.Clients.Office.Excel.Functions.SPG(A171, "IQ_SECTOR")</f>
        <v>Financials</v>
      </c>
      <c r="H171" s="9" t="str">
        <f>_xll.SNL.Clients.Office.Excel.Functions.SPG(A171, "IQ_INDUSTRY_GROUP")</f>
        <v>Banks</v>
      </c>
      <c r="I171" s="9" t="str">
        <f>_xll.SNL.Clients.Office.Excel.Functions.SPG(A171, "IQ_INDUSTRY")</f>
        <v>Banks</v>
      </c>
      <c r="J171" s="9" t="str">
        <f>_xll.SNL.Clients.Office.Excel.Functions.SPG(A171, "IQ_PRIMARY_INDUSTRY")</f>
        <v>Regional Banks</v>
      </c>
      <c r="K171" s="9" t="str">
        <f>_xll.SNL.Clients.Office.Excel.Functions.SPG(A171, "NAICS_CODE", "Primary")</f>
        <v>52211 - Commercial Banking</v>
      </c>
      <c r="L171" s="9" t="str">
        <f>_xll.SNL.Clients.Office.Excel.Functions.SPG(A171, "SP_TOPICTAG")</f>
        <v>Consumer Lending</v>
      </c>
      <c r="M171" s="5">
        <f>_xll.SNL.Clients.Office.Excel.Functions.SPG(A171, "SP_PCT_SHARES_OWNED_ALL_INSTITUTIONS")</f>
        <v>75.45</v>
      </c>
      <c r="N171" s="9" t="str">
        <f>_xll.SNL.Clients.Office.Excel.Functions.SPG(A171, "RD_CREDIT_RATING_GLOBAL", "Issuer Credit Rating", "Local Currency LT|0")</f>
        <v/>
      </c>
      <c r="O171" s="9" t="str">
        <f>_xll.SNL.Clients.Office.Excel.Functions.SPG(A171, "RD_CWOL_GLOBAL", "Issuer Credit Rating", "Local Currency LT|0")</f>
        <v/>
      </c>
      <c r="P171" s="9" t="str">
        <f>_xll.SNL.Clients.Office.Excel.Functions.SPG(A171, "RD_RATING_ACTION_GLOBAL", "Issuer Credit Rating", "Local Currency LT|0")</f>
        <v/>
      </c>
      <c r="Q171" s="10" t="str">
        <f>_xll.SNL.Clients.Office.Excel.Functions.SPG(A171, "RD_LAST_REVIEW_DATE_GLOBAL", "Issuer Credit Rating", "Local Currency LT")</f>
        <v/>
      </c>
      <c r="R171" s="10" t="str">
        <f>_xll.SNL.Clients.Office.Excel.Functions.SPG(A171, "RD_CREDIT_RATING_DATE_GLOBAL", "Issuer Credit Rating", "Local Currency LT|0")</f>
        <v/>
      </c>
      <c r="S171" s="10" t="str">
        <f>_xll.SNL.Clients.Office.Excel.Functions.SPG(A171, "RD_CREDIT_WATCH_OUTLOOK_DATE_GLOBAL", "Issuer Credit Rating", "Local Currency LT|0")</f>
        <v/>
      </c>
    </row>
    <row r="172" spans="1:19" x14ac:dyDescent="0.3">
      <c r="A172" t="s">
        <v>1206</v>
      </c>
      <c r="B172" s="10">
        <f>_xll.ciqfunctions.udf.CIQ(A172,"IQ_FIRSTPRICINGDATE")</f>
        <v>42041</v>
      </c>
      <c r="C172" s="5">
        <f>_xll.SNL.Clients.Office.Excel.Functions.SPG(A172, "SP_VOLUME_AVG_WEEKLY_TO_SHARES_OUT", , "1M")</f>
        <v>5.4246006117462624</v>
      </c>
      <c r="D172" s="5">
        <f>_xll.SNL.Clients.Office.Excel.Functions.SPG(A172, "SP_VOLUME_AVG_WEEKLY_TO_SHARES_OUT", , "3M")</f>
        <v>6.721284479414499</v>
      </c>
      <c r="E172" s="5">
        <f>_xll.SNL.Clients.Office.Excel.Functions.SPG(A172, "SP_VOLUME_AVG_DAILY_TO_1YR_AVG_DAILY", , "1M")</f>
        <v>114.14</v>
      </c>
      <c r="F172" s="5">
        <f>_xll.SNL.Clients.Office.Excel.Functions.SPG(A172, "SP_VOLUME_AVG_DAILY_TO_1YR_AVG_DAILY", , "3M")</f>
        <v>141.41999999999999</v>
      </c>
      <c r="G172" s="9" t="str">
        <f>_xll.SNL.Clients.Office.Excel.Functions.SPG(A172, "IQ_SECTOR")</f>
        <v>Real Estate</v>
      </c>
      <c r="H172" s="9" t="str">
        <f>_xll.SNL.Clients.Office.Excel.Functions.SPG(A172, "IQ_INDUSTRY_GROUP")</f>
        <v>Equity Real Estate Investment Trusts (REITs)</v>
      </c>
      <c r="I172" s="9" t="str">
        <f>_xll.SNL.Clients.Office.Excel.Functions.SPG(A172, "IQ_INDUSTRY")</f>
        <v>Office REITs</v>
      </c>
      <c r="J172" s="9" t="str">
        <f>_xll.SNL.Clients.Office.Excel.Functions.SPG(A172, "IQ_PRIMARY_INDUSTRY")</f>
        <v>Office REITs</v>
      </c>
      <c r="K172" s="9" t="str">
        <f>_xll.SNL.Clients.Office.Excel.Functions.SPG(A172, "NAICS_CODE", "Primary")</f>
        <v>531120 - Lessors of Nonresidential Buildings (except Miniwarehouses)</v>
      </c>
      <c r="L172" s="9" t="str">
        <f>_xll.SNL.Clients.Office.Excel.Functions.SPG(A172, "SP_TOPICTAG")</f>
        <v/>
      </c>
      <c r="M172" s="5">
        <f>_xll.SNL.Clients.Office.Excel.Functions.SPG(A172, "SP_PCT_SHARES_OWNED_ALL_INSTITUTIONS")</f>
        <v>75.790000000000006</v>
      </c>
      <c r="N172" s="9" t="str">
        <f>_xll.SNL.Clients.Office.Excel.Functions.SPG(A172, "RD_CREDIT_RATING_GLOBAL", "Issuer Credit Rating", "Local Currency LT|0")</f>
        <v/>
      </c>
      <c r="O172" s="9" t="str">
        <f>_xll.SNL.Clients.Office.Excel.Functions.SPG(A172, "RD_CWOL_GLOBAL", "Issuer Credit Rating", "Local Currency LT|0")</f>
        <v/>
      </c>
      <c r="P172" s="9" t="str">
        <f>_xll.SNL.Clients.Office.Excel.Functions.SPG(A172, "RD_RATING_ACTION_GLOBAL", "Issuer Credit Rating", "Local Currency LT|0")</f>
        <v/>
      </c>
      <c r="Q172" s="10" t="str">
        <f>_xll.SNL.Clients.Office.Excel.Functions.SPG(A172, "RD_LAST_REVIEW_DATE_GLOBAL", "Issuer Credit Rating", "Local Currency LT")</f>
        <v/>
      </c>
      <c r="R172" s="10" t="str">
        <f>_xll.SNL.Clients.Office.Excel.Functions.SPG(A172, "RD_CREDIT_RATING_DATE_GLOBAL", "Issuer Credit Rating", "Local Currency LT|0")</f>
        <v/>
      </c>
      <c r="S172" s="10" t="str">
        <f>_xll.SNL.Clients.Office.Excel.Functions.SPG(A172, "RD_CREDIT_WATCH_OUTLOOK_DATE_GLOBAL", "Issuer Credit Rating", "Local Currency LT|0")</f>
        <v/>
      </c>
    </row>
    <row r="173" spans="1:19" x14ac:dyDescent="0.3">
      <c r="A173" t="s">
        <v>1207</v>
      </c>
      <c r="B173" s="10">
        <f>_xll.ciqfunctions.udf.CIQ(A173,"IQ_FIRSTPRICINGDATE")</f>
        <v>39447</v>
      </c>
      <c r="C173" s="5">
        <f>_xll.SNL.Clients.Office.Excel.Functions.SPG(A173, "SP_VOLUME_AVG_WEEKLY_TO_SHARES_OUT", , "1M")</f>
        <v>5.6403765886739778</v>
      </c>
      <c r="D173" s="5">
        <f>_xll.SNL.Clients.Office.Excel.Functions.SPG(A173, "SP_VOLUME_AVG_WEEKLY_TO_SHARES_OUT", , "3M")</f>
        <v>5.7236275108299575</v>
      </c>
      <c r="E173" s="5">
        <f>_xll.SNL.Clients.Office.Excel.Functions.SPG(A173, "SP_VOLUME_AVG_DAILY_TO_1YR_AVG_DAILY", , "1M")</f>
        <v>111.74</v>
      </c>
      <c r="F173" s="5">
        <f>_xll.SNL.Clients.Office.Excel.Functions.SPG(A173, "SP_VOLUME_AVG_DAILY_TO_1YR_AVG_DAILY", , "3M")</f>
        <v>113.39</v>
      </c>
      <c r="G173" s="9" t="str">
        <f>_xll.SNL.Clients.Office.Excel.Functions.SPG(A173, "IQ_SECTOR")</f>
        <v>Communication Services</v>
      </c>
      <c r="H173" s="9" t="str">
        <f>_xll.SNL.Clients.Office.Excel.Functions.SPG(A173, "IQ_INDUSTRY_GROUP")</f>
        <v>Media and Entertainment</v>
      </c>
      <c r="I173" s="9" t="str">
        <f>_xll.SNL.Clients.Office.Excel.Functions.SPG(A173, "IQ_INDUSTRY")</f>
        <v>Media</v>
      </c>
      <c r="J173" s="9" t="str">
        <f>_xll.SNL.Clients.Office.Excel.Functions.SPG(A173, "IQ_PRIMARY_INDUSTRY")</f>
        <v>Cable and Satellite</v>
      </c>
      <c r="K173" s="9" t="str">
        <f>_xll.SNL.Clients.Office.Excel.Functions.SPG(A173, "NAICS_CODE", "Primary")</f>
        <v>517 - Telecommunications</v>
      </c>
      <c r="L173" s="9" t="str">
        <f>_xll.SNL.Clients.Office.Excel.Functions.SPG(A173, "SP_TOPICTAG")</f>
        <v>Network Backbone; Edge Computing; Network Security; 5G</v>
      </c>
      <c r="M173" s="5">
        <f>_xll.SNL.Clients.Office.Excel.Functions.SPG(A173, "SP_PCT_SHARES_OWNED_ALL_INSTITUTIONS")</f>
        <v>41.39</v>
      </c>
      <c r="N173" s="9" t="str">
        <f>_xll.SNL.Clients.Office.Excel.Functions.SPG(A173, "RD_CREDIT_RATING_GLOBAL", "Issuer Credit Rating", "Local Currency LT|0")</f>
        <v>CCC+</v>
      </c>
      <c r="O173" s="9" t="str">
        <f>_xll.SNL.Clients.Office.Excel.Functions.SPG(A173, "RD_CWOL_GLOBAL", "Issuer Credit Rating", "Local Currency LT|0")</f>
        <v>Negative</v>
      </c>
      <c r="P173" s="9" t="str">
        <f>_xll.SNL.Clients.Office.Excel.Functions.SPG(A173, "RD_RATING_ACTION_GLOBAL", "Issuer Credit Rating", "Local Currency LT|0")</f>
        <v>Upgrade | CreditWatch/Outlook (11/14/2024)</v>
      </c>
      <c r="Q173" s="10">
        <f>_xll.SNL.Clients.Office.Excel.Functions.SPG(A173, "RD_LAST_REVIEW_DATE_GLOBAL", "Issuer Credit Rating", "Local Currency LT")</f>
        <v>45610</v>
      </c>
      <c r="R173" s="10">
        <f>_xll.SNL.Clients.Office.Excel.Functions.SPG(A173, "RD_CREDIT_RATING_DATE_GLOBAL", "Issuer Credit Rating", "Local Currency LT|0")</f>
        <v>45610</v>
      </c>
      <c r="S173" s="10">
        <f>_xll.SNL.Clients.Office.Excel.Functions.SPG(A173, "RD_CREDIT_WATCH_OUTLOOK_DATE_GLOBAL", "Issuer Credit Rating", "Local Currency LT|0")</f>
        <v>45610</v>
      </c>
    </row>
    <row r="174" spans="1:19" x14ac:dyDescent="0.3">
      <c r="A174" t="s">
        <v>1208</v>
      </c>
      <c r="B174" s="10">
        <f>_xll.ciqfunctions.udf.CIQ(A174,"IQ_FIRSTPRICINGDATE")</f>
        <v>36612</v>
      </c>
      <c r="C174" s="5">
        <f>_xll.SNL.Clients.Office.Excel.Functions.SPG(A174, "SP_VOLUME_AVG_WEEKLY_TO_SHARES_OUT", , "1M")</f>
        <v>5.6952481540645072</v>
      </c>
      <c r="D174" s="5">
        <f>_xll.SNL.Clients.Office.Excel.Functions.SPG(A174, "SP_VOLUME_AVG_WEEKLY_TO_SHARES_OUT", , "3M")</f>
        <v>4.9878612924259338</v>
      </c>
      <c r="E174" s="5">
        <f>_xll.SNL.Clients.Office.Excel.Functions.SPG(A174, "SP_VOLUME_AVG_DAILY_TO_1YR_AVG_DAILY", , "1M")</f>
        <v>133.46</v>
      </c>
      <c r="F174" s="5">
        <f>_xll.SNL.Clients.Office.Excel.Functions.SPG(A174, "SP_VOLUME_AVG_DAILY_TO_1YR_AVG_DAILY", , "3M")</f>
        <v>116.88</v>
      </c>
      <c r="G174" s="9" t="str">
        <f>_xll.SNL.Clients.Office.Excel.Functions.SPG(A174, "IQ_SECTOR")</f>
        <v>Consumer Staples</v>
      </c>
      <c r="H174" s="9" t="str">
        <f>_xll.SNL.Clients.Office.Excel.Functions.SPG(A174, "IQ_INDUSTRY_GROUP")</f>
        <v>Household and Personal Products</v>
      </c>
      <c r="I174" s="9" t="str">
        <f>_xll.SNL.Clients.Office.Excel.Functions.SPG(A174, "IQ_INDUSTRY")</f>
        <v>Personal Care Products</v>
      </c>
      <c r="J174" s="9" t="str">
        <f>_xll.SNL.Clients.Office.Excel.Functions.SPG(A174, "IQ_PRIMARY_INDUSTRY")</f>
        <v>Personal Care Products</v>
      </c>
      <c r="K174" s="9" t="str">
        <f>_xll.SNL.Clients.Office.Excel.Functions.SPG(A174, "NAICS_CODE", "Primary")</f>
        <v>325620 - Toilet Preparation Manufacturing</v>
      </c>
      <c r="L174" s="9" t="str">
        <f>_xll.SNL.Clients.Office.Excel.Functions.SPG(A174, "SP_TOPICTAG")</f>
        <v>Lifestyle</v>
      </c>
      <c r="M174" s="5">
        <f>_xll.SNL.Clients.Office.Excel.Functions.SPG(A174, "SP_PCT_SHARES_OWNED_ALL_INSTITUTIONS")</f>
        <v>100.34</v>
      </c>
      <c r="N174" s="9" t="str">
        <f>_xll.SNL.Clients.Office.Excel.Functions.SPG(A174, "RD_CREDIT_RATING_GLOBAL", "Issuer Credit Rating", "Local Currency LT|0")</f>
        <v>BB</v>
      </c>
      <c r="O174" s="9" t="str">
        <f>_xll.SNL.Clients.Office.Excel.Functions.SPG(A174, "RD_CWOL_GLOBAL", "Issuer Credit Rating", "Local Currency LT|0")</f>
        <v>Stable</v>
      </c>
      <c r="P174" s="9" t="str">
        <f>_xll.SNL.Clients.Office.Excel.Functions.SPG(A174, "RD_RATING_ACTION_GLOBAL", "Issuer Credit Rating", "Local Currency LT|0")</f>
        <v>CreditWatch/Outlook (10/23/2023)</v>
      </c>
      <c r="Q174" s="10">
        <f>_xll.SNL.Clients.Office.Excel.Functions.SPG(A174, "RD_LAST_REVIEW_DATE_GLOBAL", "Issuer Credit Rating", "Local Currency LT")</f>
        <v>45526</v>
      </c>
      <c r="R174" s="10">
        <f>_xll.SNL.Clients.Office.Excel.Functions.SPG(A174, "RD_CREDIT_RATING_DATE_GLOBAL", "Issuer Credit Rating", "Local Currency LT|0")</f>
        <v>43885</v>
      </c>
      <c r="S174" s="10">
        <f>_xll.SNL.Clients.Office.Excel.Functions.SPG(A174, "RD_CREDIT_WATCH_OUTLOOK_DATE_GLOBAL", "Issuer Credit Rating", "Local Currency LT|0")</f>
        <v>45222</v>
      </c>
    </row>
    <row r="175" spans="1:19" x14ac:dyDescent="0.3">
      <c r="A175" t="s">
        <v>1209</v>
      </c>
      <c r="B175" s="10">
        <f>_xll.ciqfunctions.udf.CIQ(A175,"IQ_FIRSTPRICINGDATE")</f>
        <v>40459</v>
      </c>
      <c r="C175" s="5">
        <f>_xll.SNL.Clients.Office.Excel.Functions.SPG(A175, "SP_VOLUME_AVG_WEEKLY_TO_SHARES_OUT", , "1M")</f>
        <v>4.8019428636406891</v>
      </c>
      <c r="D175" s="5">
        <f>_xll.SNL.Clients.Office.Excel.Functions.SPG(A175, "SP_VOLUME_AVG_WEEKLY_TO_SHARES_OUT", , "3M")</f>
        <v>4.8683814226800441</v>
      </c>
      <c r="E175" s="5">
        <f>_xll.SNL.Clients.Office.Excel.Functions.SPG(A175, "SP_VOLUME_AVG_DAILY_TO_1YR_AVG_DAILY", , "1M")</f>
        <v>94.43</v>
      </c>
      <c r="F175" s="5">
        <f>_xll.SNL.Clients.Office.Excel.Functions.SPG(A175, "SP_VOLUME_AVG_DAILY_TO_1YR_AVG_DAILY", , "3M")</f>
        <v>95.73</v>
      </c>
      <c r="G175" s="9" t="str">
        <f>_xll.SNL.Clients.Office.Excel.Functions.SPG(A175, "IQ_SECTOR")</f>
        <v>Financials</v>
      </c>
      <c r="H175" s="9" t="str">
        <f>_xll.SNL.Clients.Office.Excel.Functions.SPG(A175, "IQ_INDUSTRY_GROUP")</f>
        <v>Financial Services</v>
      </c>
      <c r="I175" s="9" t="str">
        <f>_xll.SNL.Clients.Office.Excel.Functions.SPG(A175, "IQ_INDUSTRY")</f>
        <v>Mortgage Real Estate Investment Trusts (REITs)</v>
      </c>
      <c r="J175" s="9" t="str">
        <f>_xll.SNL.Clients.Office.Excel.Functions.SPG(A175, "IQ_PRIMARY_INDUSTRY")</f>
        <v>Mortgage REITs</v>
      </c>
      <c r="K175" s="9" t="str">
        <f>_xll.SNL.Clients.Office.Excel.Functions.SPG(A175, "NAICS_CODE", "Primary")</f>
        <v>525990 - Other Financial Vehicles</v>
      </c>
      <c r="L175" s="9" t="str">
        <f>_xll.SNL.Clients.Office.Excel.Functions.SPG(A175, "SP_TOPICTAG")</f>
        <v>Consumer Lending</v>
      </c>
      <c r="M175" s="5">
        <f>_xll.SNL.Clients.Office.Excel.Functions.SPG(A175, "SP_PCT_SHARES_OWNED_ALL_INSTITUTIONS")</f>
        <v>57.04</v>
      </c>
      <c r="N175" s="9" t="str">
        <f>_xll.SNL.Clients.Office.Excel.Functions.SPG(A175, "RD_CREDIT_RATING_GLOBAL", "Issuer Credit Rating", "Local Currency LT|0")</f>
        <v/>
      </c>
      <c r="O175" s="9" t="str">
        <f>_xll.SNL.Clients.Office.Excel.Functions.SPG(A175, "RD_CWOL_GLOBAL", "Issuer Credit Rating", "Local Currency LT|0")</f>
        <v/>
      </c>
      <c r="P175" s="9" t="str">
        <f>_xll.SNL.Clients.Office.Excel.Functions.SPG(A175, "RD_RATING_ACTION_GLOBAL", "Issuer Credit Rating", "Local Currency LT|0")</f>
        <v/>
      </c>
      <c r="Q175" s="10" t="str">
        <f>_xll.SNL.Clients.Office.Excel.Functions.SPG(A175, "RD_LAST_REVIEW_DATE_GLOBAL", "Issuer Credit Rating", "Local Currency LT")</f>
        <v/>
      </c>
      <c r="R175" s="10" t="str">
        <f>_xll.SNL.Clients.Office.Excel.Functions.SPG(A175, "RD_CREDIT_RATING_DATE_GLOBAL", "Issuer Credit Rating", "Local Currency LT|0")</f>
        <v/>
      </c>
      <c r="S175" s="10" t="str">
        <f>_xll.SNL.Clients.Office.Excel.Functions.SPG(A175, "RD_CREDIT_WATCH_OUTLOOK_DATE_GLOBAL", "Issuer Credit Rating", "Local Currency LT|0")</f>
        <v/>
      </c>
    </row>
    <row r="176" spans="1:19" x14ac:dyDescent="0.3">
      <c r="A176" t="s">
        <v>1210</v>
      </c>
      <c r="B176" s="10">
        <f>_xll.ciqfunctions.udf.CIQ(A176,"IQ_FIRSTPRICINGDATE")</f>
        <v>26060</v>
      </c>
      <c r="C176" s="5">
        <f>_xll.SNL.Clients.Office.Excel.Functions.SPG(A176, "SP_VOLUME_AVG_WEEKLY_TO_SHARES_OUT", , "1M")</f>
        <v>2.6140848382882433</v>
      </c>
      <c r="D176" s="5">
        <f>_xll.SNL.Clients.Office.Excel.Functions.SPG(A176, "SP_VOLUME_AVG_WEEKLY_TO_SHARES_OUT", , "3M")</f>
        <v>3.3446957733585361</v>
      </c>
      <c r="E176" s="5">
        <f>_xll.SNL.Clients.Office.Excel.Functions.SPG(A176, "SP_VOLUME_AVG_DAILY_TO_1YR_AVG_DAILY", , "1M")</f>
        <v>78.599999999999994</v>
      </c>
      <c r="F176" s="5">
        <f>_xll.SNL.Clients.Office.Excel.Functions.SPG(A176, "SP_VOLUME_AVG_DAILY_TO_1YR_AVG_DAILY", , "3M")</f>
        <v>100.57</v>
      </c>
      <c r="G176" s="9" t="str">
        <f>_xll.SNL.Clients.Office.Excel.Functions.SPG(A176, "IQ_SECTOR")</f>
        <v>Real Estate</v>
      </c>
      <c r="H176" s="9" t="str">
        <f>_xll.SNL.Clients.Office.Excel.Functions.SPG(A176, "IQ_INDUSTRY_GROUP")</f>
        <v>Equity Real Estate Investment Trusts (REITs)</v>
      </c>
      <c r="I176" s="9" t="str">
        <f>_xll.SNL.Clients.Office.Excel.Functions.SPG(A176, "IQ_INDUSTRY")</f>
        <v>Residential REITs</v>
      </c>
      <c r="J176" s="9" t="str">
        <f>_xll.SNL.Clients.Office.Excel.Functions.SPG(A176, "IQ_PRIMARY_INDUSTRY")</f>
        <v>Multi-Family Residential REITs</v>
      </c>
      <c r="K176" s="9" t="str">
        <f>_xll.SNL.Clients.Office.Excel.Functions.SPG(A176, "NAICS_CODE", "Primary")</f>
        <v>531110 - Lessors of Residential Buildings and Dwellings</v>
      </c>
      <c r="L176" s="9" t="str">
        <f>_xll.SNL.Clients.Office.Excel.Functions.SPG(A176, "SP_TOPICTAG")</f>
        <v/>
      </c>
      <c r="M176" s="5">
        <f>_xll.SNL.Clients.Office.Excel.Functions.SPG(A176, "SP_PCT_SHARES_OWNED_ALL_INSTITUTIONS")</f>
        <v>88.69</v>
      </c>
      <c r="N176" s="9" t="str">
        <f>_xll.SNL.Clients.Office.Excel.Functions.SPG(A176, "RD_CREDIT_RATING_GLOBAL", "Issuer Credit Rating", "Local Currency LT|0")</f>
        <v>BBB</v>
      </c>
      <c r="O176" s="9" t="str">
        <f>_xll.SNL.Clients.Office.Excel.Functions.SPG(A176, "RD_CWOL_GLOBAL", "Issuer Credit Rating", "Local Currency LT|0")</f>
        <v>Stable</v>
      </c>
      <c r="P176" s="9" t="str">
        <f>_xll.SNL.Clients.Office.Excel.Functions.SPG(A176, "RD_RATING_ACTION_GLOBAL", "Issuer Credit Rating", "Local Currency LT|0")</f>
        <v>Downgrade | CreditWatch/Outlook (08/23/2012)</v>
      </c>
      <c r="Q176" s="10">
        <f>_xll.SNL.Clients.Office.Excel.Functions.SPG(A176, "RD_LAST_REVIEW_DATE_GLOBAL", "Issuer Credit Rating", "Local Currency LT")</f>
        <v>45408</v>
      </c>
      <c r="R176" s="10">
        <f>_xll.SNL.Clients.Office.Excel.Functions.SPG(A176, "RD_CREDIT_RATING_DATE_GLOBAL", "Issuer Credit Rating", "Local Currency LT|0")</f>
        <v>41144</v>
      </c>
      <c r="S176" s="10">
        <f>_xll.SNL.Clients.Office.Excel.Functions.SPG(A176, "RD_CREDIT_WATCH_OUTLOOK_DATE_GLOBAL", "Issuer Credit Rating", "Local Currency LT|0")</f>
        <v>41144</v>
      </c>
    </row>
    <row r="177" spans="1:19" x14ac:dyDescent="0.3">
      <c r="A177" t="s">
        <v>1211</v>
      </c>
      <c r="B177" s="10">
        <f>_xll.ciqfunctions.udf.CIQ(A177,"IQ_FIRSTPRICINGDATE")</f>
        <v>44641</v>
      </c>
      <c r="C177" s="5">
        <f>_xll.SNL.Clients.Office.Excel.Functions.SPG(A177, "SP_VOLUME_AVG_WEEKLY_TO_SHARES_OUT", , "1M")</f>
        <v>3.1242052646784995</v>
      </c>
      <c r="D177" s="5">
        <f>_xll.SNL.Clients.Office.Excel.Functions.SPG(A177, "SP_VOLUME_AVG_WEEKLY_TO_SHARES_OUT", , "3M")</f>
        <v>3.7199772890804859</v>
      </c>
      <c r="E177" s="5">
        <f>_xll.SNL.Clients.Office.Excel.Functions.SPG(A177, "SP_VOLUME_AVG_DAILY_TO_1YR_AVG_DAILY", , "1M")</f>
        <v>86.7</v>
      </c>
      <c r="F177" s="5">
        <f>_xll.SNL.Clients.Office.Excel.Functions.SPG(A177, "SP_VOLUME_AVG_DAILY_TO_1YR_AVG_DAILY", , "3M")</f>
        <v>103.23</v>
      </c>
      <c r="G177" s="9" t="str">
        <f>_xll.SNL.Clients.Office.Excel.Functions.SPG(A177, "IQ_SECTOR")</f>
        <v>Health Care</v>
      </c>
      <c r="H177" s="9" t="str">
        <f>_xll.SNL.Clients.Office.Excel.Functions.SPG(A177, "IQ_INDUSTRY_GROUP")</f>
        <v>Health Care Equipment and Services</v>
      </c>
      <c r="I177" s="9" t="str">
        <f>_xll.SNL.Clients.Office.Excel.Functions.SPG(A177, "IQ_INDUSTRY")</f>
        <v>Health Care Equipment and Supplies</v>
      </c>
      <c r="J177" s="9" t="str">
        <f>_xll.SNL.Clients.Office.Excel.Functions.SPG(A177, "IQ_PRIMARY_INDUSTRY")</f>
        <v>Health Care Supplies</v>
      </c>
      <c r="K177" s="9" t="str">
        <f>_xll.SNL.Clients.Office.Excel.Functions.SPG(A177, "NAICS_CODE", "Primary")</f>
        <v>339113 - Surgical Appliance and Supplies Manufacturing</v>
      </c>
      <c r="L177" s="9" t="str">
        <f>_xll.SNL.Clients.Office.Excel.Functions.SPG(A177, "SP_TOPICTAG")</f>
        <v>Health Diagnostics; MHealth; Diabetes</v>
      </c>
      <c r="M177" s="5">
        <f>_xll.SNL.Clients.Office.Excel.Functions.SPG(A177, "SP_PCT_SHARES_OWNED_ALL_INSTITUTIONS")</f>
        <v>89.48</v>
      </c>
      <c r="N177" s="9" t="str">
        <f>_xll.SNL.Clients.Office.Excel.Functions.SPG(A177, "RD_CREDIT_RATING_GLOBAL", "Issuer Credit Rating", "Local Currency LT|0")</f>
        <v>B+</v>
      </c>
      <c r="O177" s="9" t="str">
        <f>_xll.SNL.Clients.Office.Excel.Functions.SPG(A177, "RD_CWOL_GLOBAL", "Issuer Credit Rating", "Local Currency LT|0")</f>
        <v>Stable</v>
      </c>
      <c r="P177" s="9" t="str">
        <f>_xll.SNL.Clients.Office.Excel.Functions.SPG(A177, "RD_RATING_ACTION_GLOBAL", "Issuer Credit Rating", "Local Currency LT|0")</f>
        <v>New Rating | CreditWatch/Outlook (01/14/2022)</v>
      </c>
      <c r="Q177" s="10">
        <f>_xll.SNL.Clients.Office.Excel.Functions.SPG(A177, "RD_LAST_REVIEW_DATE_GLOBAL", "Issuer Credit Rating", "Local Currency LT")</f>
        <v>45673</v>
      </c>
      <c r="R177" s="10">
        <f>_xll.SNL.Clients.Office.Excel.Functions.SPG(A177, "RD_CREDIT_RATING_DATE_GLOBAL", "Issuer Credit Rating", "Local Currency LT|0")</f>
        <v>44575</v>
      </c>
      <c r="S177" s="10">
        <f>_xll.SNL.Clients.Office.Excel.Functions.SPG(A177, "RD_CREDIT_WATCH_OUTLOOK_DATE_GLOBAL", "Issuer Credit Rating", "Local Currency LT|0")</f>
        <v>44575</v>
      </c>
    </row>
    <row r="178" spans="1:19" x14ac:dyDescent="0.3">
      <c r="A178" t="s">
        <v>1212</v>
      </c>
      <c r="B178" s="10">
        <f>_xll.ciqfunctions.udf.CIQ(A178,"IQ_FIRSTPRICINGDATE")</f>
        <v>39113</v>
      </c>
      <c r="C178" s="5">
        <f>_xll.SNL.Clients.Office.Excel.Functions.SPG(A178, "SP_VOLUME_AVG_WEEKLY_TO_SHARES_OUT", , "1M")</f>
        <v>2.6664695251014519</v>
      </c>
      <c r="D178" s="5">
        <f>_xll.SNL.Clients.Office.Excel.Functions.SPG(A178, "SP_VOLUME_AVG_WEEKLY_TO_SHARES_OUT", , "3M")</f>
        <v>2.5709416536814453</v>
      </c>
      <c r="E178" s="5">
        <f>_xll.SNL.Clients.Office.Excel.Functions.SPG(A178, "SP_VOLUME_AVG_DAILY_TO_1YR_AVG_DAILY", , "1M")</f>
        <v>101.59</v>
      </c>
      <c r="F178" s="5">
        <f>_xll.SNL.Clients.Office.Excel.Functions.SPG(A178, "SP_VOLUME_AVG_DAILY_TO_1YR_AVG_DAILY", , "3M")</f>
        <v>97.95</v>
      </c>
      <c r="G178" s="9" t="str">
        <f>_xll.SNL.Clients.Office.Excel.Functions.SPG(A178, "IQ_SECTOR")</f>
        <v>Financials</v>
      </c>
      <c r="H178" s="9" t="str">
        <f>_xll.SNL.Clients.Office.Excel.Functions.SPG(A178, "IQ_INDUSTRY_GROUP")</f>
        <v>Insurance</v>
      </c>
      <c r="I178" s="9" t="str">
        <f>_xll.SNL.Clients.Office.Excel.Functions.SPG(A178, "IQ_INDUSTRY")</f>
        <v>Insurance</v>
      </c>
      <c r="J178" s="9" t="str">
        <f>_xll.SNL.Clients.Office.Excel.Functions.SPG(A178, "IQ_PRIMARY_INDUSTRY")</f>
        <v>Property and Casualty Insurance</v>
      </c>
      <c r="K178" s="9" t="str">
        <f>_xll.SNL.Clients.Office.Excel.Functions.SPG(A178, "NAICS_CODE", "Primary")</f>
        <v>524126 - Direct Property and Casualty Insurance Carriers</v>
      </c>
      <c r="L178" s="9" t="str">
        <f>_xll.SNL.Clients.Office.Excel.Functions.SPG(A178, "SP_TOPICTAG")</f>
        <v>Data Protection; Employee Benefits; Process Automation</v>
      </c>
      <c r="M178" s="5">
        <f>_xll.SNL.Clients.Office.Excel.Functions.SPG(A178, "SP_PCT_SHARES_OWNED_ALL_INSTITUTIONS")</f>
        <v>81.040000000000006</v>
      </c>
      <c r="N178" s="9" t="str">
        <f>_xll.SNL.Clients.Office.Excel.Functions.SPG(A178, "RD_CREDIT_RATING_GLOBAL", "Issuer Credit Rating", "Local Currency LT|0")</f>
        <v/>
      </c>
      <c r="O178" s="9" t="str">
        <f>_xll.SNL.Clients.Office.Excel.Functions.SPG(A178, "RD_CWOL_GLOBAL", "Issuer Credit Rating", "Local Currency LT|0")</f>
        <v/>
      </c>
      <c r="P178" s="9" t="str">
        <f>_xll.SNL.Clients.Office.Excel.Functions.SPG(A178, "RD_RATING_ACTION_GLOBAL", "Issuer Credit Rating", "Local Currency LT|0")</f>
        <v/>
      </c>
      <c r="Q178" s="10" t="str">
        <f>_xll.SNL.Clients.Office.Excel.Functions.SPG(A178, "RD_LAST_REVIEW_DATE_GLOBAL", "Issuer Credit Rating", "Local Currency LT")</f>
        <v/>
      </c>
      <c r="R178" s="10" t="str">
        <f>_xll.SNL.Clients.Office.Excel.Functions.SPG(A178, "RD_CREDIT_RATING_DATE_GLOBAL", "Issuer Credit Rating", "Local Currency LT|0")</f>
        <v/>
      </c>
      <c r="S178" s="10" t="str">
        <f>_xll.SNL.Clients.Office.Excel.Functions.SPG(A178, "RD_CREDIT_WATCH_OUTLOOK_DATE_GLOBAL", "Issuer Credit Rating", "Local Currency LT|0")</f>
        <v/>
      </c>
    </row>
    <row r="179" spans="1:19" x14ac:dyDescent="0.3">
      <c r="A179" t="s">
        <v>1213</v>
      </c>
      <c r="B179" s="10">
        <f>_xll.ciqfunctions.udf.CIQ(A179,"IQ_FIRSTPRICINGDATE")</f>
        <v>36350</v>
      </c>
      <c r="C179" s="5">
        <f>_xll.SNL.Clients.Office.Excel.Functions.SPG(A179, "SP_VOLUME_AVG_WEEKLY_TO_SHARES_OUT", , "1M")</f>
        <v>2.9763458728558181</v>
      </c>
      <c r="D179" s="5">
        <f>_xll.SNL.Clients.Office.Excel.Functions.SPG(A179, "SP_VOLUME_AVG_WEEKLY_TO_SHARES_OUT", , "3M")</f>
        <v>2.8826504084314926</v>
      </c>
      <c r="E179" s="5">
        <f>_xll.SNL.Clients.Office.Excel.Functions.SPG(A179, "SP_VOLUME_AVG_DAILY_TO_1YR_AVG_DAILY", , "1M")</f>
        <v>95.61</v>
      </c>
      <c r="F179" s="5">
        <f>_xll.SNL.Clients.Office.Excel.Functions.SPG(A179, "SP_VOLUME_AVG_DAILY_TO_1YR_AVG_DAILY", , "3M")</f>
        <v>92.6</v>
      </c>
      <c r="G179" s="9" t="str">
        <f>_xll.SNL.Clients.Office.Excel.Functions.SPG(A179, "IQ_SECTOR")</f>
        <v>Financials</v>
      </c>
      <c r="H179" s="9" t="str">
        <f>_xll.SNL.Clients.Office.Excel.Functions.SPG(A179, "IQ_INDUSTRY_GROUP")</f>
        <v>Financial Services</v>
      </c>
      <c r="I179" s="9" t="str">
        <f>_xll.SNL.Clients.Office.Excel.Functions.SPG(A179, "IQ_INDUSTRY")</f>
        <v>Consumer Finance</v>
      </c>
      <c r="J179" s="9" t="str">
        <f>_xll.SNL.Clients.Office.Excel.Functions.SPG(A179, "IQ_PRIMARY_INDUSTRY")</f>
        <v>Consumer Finance</v>
      </c>
      <c r="K179" s="9" t="str">
        <f>_xll.SNL.Clients.Office.Excel.Functions.SPG(A179, "NAICS_CODE", "Primary")</f>
        <v>5222 - Nondepository Credit Intermediation</v>
      </c>
      <c r="L179" s="9" t="str">
        <f>_xll.SNL.Clients.Office.Excel.Functions.SPG(A179, "SP_TOPICTAG")</f>
        <v>Anti-Fraud; Consumer Lending; Predictive Analytics; Data Protection; RegTech</v>
      </c>
      <c r="M179" s="5">
        <f>_xll.SNL.Clients.Office.Excel.Functions.SPG(A179, "SP_PCT_SHARES_OWNED_ALL_INSTITUTIONS")</f>
        <v>109.62</v>
      </c>
      <c r="N179" s="9" t="str">
        <f>_xll.SNL.Clients.Office.Excel.Functions.SPG(A179, "RD_CREDIT_RATING_GLOBAL", "Issuer Credit Rating", "Local Currency LT|0")</f>
        <v/>
      </c>
      <c r="O179" s="9" t="str">
        <f>_xll.SNL.Clients.Office.Excel.Functions.SPG(A179, "RD_CWOL_GLOBAL", "Issuer Credit Rating", "Local Currency LT|0")</f>
        <v/>
      </c>
      <c r="P179" s="9" t="str">
        <f>_xll.SNL.Clients.Office.Excel.Functions.SPG(A179, "RD_RATING_ACTION_GLOBAL", "Issuer Credit Rating", "Local Currency LT|0")</f>
        <v/>
      </c>
      <c r="Q179" s="10" t="str">
        <f>_xll.SNL.Clients.Office.Excel.Functions.SPG(A179, "RD_LAST_REVIEW_DATE_GLOBAL", "Issuer Credit Rating", "Local Currency LT")</f>
        <v/>
      </c>
      <c r="R179" s="10" t="str">
        <f>_xll.SNL.Clients.Office.Excel.Functions.SPG(A179, "RD_CREDIT_RATING_DATE_GLOBAL", "Issuer Credit Rating", "Local Currency LT|0")</f>
        <v/>
      </c>
      <c r="S179" s="10" t="str">
        <f>_xll.SNL.Clients.Office.Excel.Functions.SPG(A179, "RD_CREDIT_WATCH_OUTLOOK_DATE_GLOBAL", "Issuer Credit Rating", "Local Currency LT|0")</f>
        <v/>
      </c>
    </row>
    <row r="180" spans="1:19" x14ac:dyDescent="0.3">
      <c r="A180" t="s">
        <v>1214</v>
      </c>
      <c r="B180" s="10">
        <f>_xll.ciqfunctions.udf.CIQ(A180,"IQ_FIRSTPRICINGDATE")</f>
        <v>42167</v>
      </c>
      <c r="C180" s="5">
        <f>_xll.SNL.Clients.Office.Excel.Functions.SPG(A180, "SP_VOLUME_AVG_WEEKLY_TO_SHARES_OUT", , "1M")</f>
        <v>3.8968885468236869</v>
      </c>
      <c r="D180" s="5">
        <f>_xll.SNL.Clients.Office.Excel.Functions.SPG(A180, "SP_VOLUME_AVG_WEEKLY_TO_SHARES_OUT", , "3M")</f>
        <v>4.1471910380682964</v>
      </c>
      <c r="E180" s="5">
        <f>_xll.SNL.Clients.Office.Excel.Functions.SPG(A180, "SP_VOLUME_AVG_DAILY_TO_1YR_AVG_DAILY", , "1M")</f>
        <v>95.93</v>
      </c>
      <c r="F180" s="5">
        <f>_xll.SNL.Clients.Office.Excel.Functions.SPG(A180, "SP_VOLUME_AVG_DAILY_TO_1YR_AVG_DAILY", , "3M")</f>
        <v>102.09</v>
      </c>
      <c r="G180" s="9" t="str">
        <f>_xll.SNL.Clients.Office.Excel.Functions.SPG(A180, "IQ_SECTOR")</f>
        <v>Consumer Staples</v>
      </c>
      <c r="H180" s="9" t="str">
        <f>_xll.SNL.Clients.Office.Excel.Functions.SPG(A180, "IQ_INDUSTRY_GROUP")</f>
        <v>Household and Personal Products</v>
      </c>
      <c r="I180" s="9" t="str">
        <f>_xll.SNL.Clients.Office.Excel.Functions.SPG(A180, "IQ_INDUSTRY")</f>
        <v>Household Products</v>
      </c>
      <c r="J180" s="9" t="str">
        <f>_xll.SNL.Clients.Office.Excel.Functions.SPG(A180, "IQ_PRIMARY_INDUSTRY")</f>
        <v>Household Products</v>
      </c>
      <c r="K180" s="9" t="str">
        <f>_xll.SNL.Clients.Office.Excel.Functions.SPG(A180, "NAICS_CODE", "Primary")</f>
        <v>335910 - Battery Manufacturing</v>
      </c>
      <c r="L180" s="9" t="str">
        <f>_xll.SNL.Clients.Office.Excel.Functions.SPG(A180, "SP_TOPICTAG")</f>
        <v>Energy Storage; Encryption; Data Protection; Smart Energy; Battery Energy Storage System (BESS)</v>
      </c>
      <c r="M180" s="5">
        <f>_xll.SNL.Clients.Office.Excel.Functions.SPG(A180, "SP_PCT_SHARES_OWNED_ALL_INSTITUTIONS")</f>
        <v>84.44</v>
      </c>
      <c r="N180" s="9" t="str">
        <f>_xll.SNL.Clients.Office.Excel.Functions.SPG(A180, "RD_CREDIT_RATING_GLOBAL", "Issuer Credit Rating", "Local Currency LT|0")</f>
        <v>B+</v>
      </c>
      <c r="O180" s="9" t="str">
        <f>_xll.SNL.Clients.Office.Excel.Functions.SPG(A180, "RD_CWOL_GLOBAL", "Issuer Credit Rating", "Local Currency LT|0")</f>
        <v>Stable</v>
      </c>
      <c r="P180" s="9" t="str">
        <f>_xll.SNL.Clients.Office.Excel.Functions.SPG(A180, "RD_RATING_ACTION_GLOBAL", "Issuer Credit Rating", "Local Currency LT|0")</f>
        <v>CreditWatch/Outlook (07/21/2023)</v>
      </c>
      <c r="Q180" s="10">
        <f>_xll.SNL.Clients.Office.Excel.Functions.SPG(A180, "RD_LAST_REVIEW_DATE_GLOBAL", "Issuer Credit Rating", "Local Currency LT")</f>
        <v>45559</v>
      </c>
      <c r="R180" s="10">
        <f>_xll.SNL.Clients.Office.Excel.Functions.SPG(A180, "RD_CREDIT_RATING_DATE_GLOBAL", "Issuer Credit Rating", "Local Currency LT|0")</f>
        <v>44419</v>
      </c>
      <c r="S180" s="10">
        <f>_xll.SNL.Clients.Office.Excel.Functions.SPG(A180, "RD_CREDIT_WATCH_OUTLOOK_DATE_GLOBAL", "Issuer Credit Rating", "Local Currency LT|0")</f>
        <v>45128</v>
      </c>
    </row>
    <row r="181" spans="1:19" x14ac:dyDescent="0.3">
      <c r="A181" t="s">
        <v>1215</v>
      </c>
      <c r="B181" s="10">
        <f>_xll.ciqfunctions.udf.CIQ(A181,"IQ_FIRSTPRICINGDATE")</f>
        <v>31995</v>
      </c>
      <c r="C181" s="5">
        <f>_xll.SNL.Clients.Office.Excel.Functions.SPG(A181, "SP_VOLUME_AVG_WEEKLY_TO_SHARES_OUT", , "1M")</f>
        <v>2.6834106513036464</v>
      </c>
      <c r="D181" s="5">
        <f>_xll.SNL.Clients.Office.Excel.Functions.SPG(A181, "SP_VOLUME_AVG_WEEKLY_TO_SHARES_OUT", , "3M")</f>
        <v>3.1474792009483341</v>
      </c>
      <c r="E181" s="5">
        <f>_xll.SNL.Clients.Office.Excel.Functions.SPG(A181, "SP_VOLUME_AVG_DAILY_TO_1YR_AVG_DAILY", , "1M")</f>
        <v>92.11</v>
      </c>
      <c r="F181" s="5">
        <f>_xll.SNL.Clients.Office.Excel.Functions.SPG(A181, "SP_VOLUME_AVG_DAILY_TO_1YR_AVG_DAILY", , "3M")</f>
        <v>108.04</v>
      </c>
      <c r="G181" s="9" t="str">
        <f>_xll.SNL.Clients.Office.Excel.Functions.SPG(A181, "IQ_SECTOR")</f>
        <v>Industrials</v>
      </c>
      <c r="H181" s="9" t="str">
        <f>_xll.SNL.Clients.Office.Excel.Functions.SPG(A181, "IQ_INDUSTRY_GROUP")</f>
        <v>Capital Goods</v>
      </c>
      <c r="I181" s="9" t="str">
        <f>_xll.SNL.Clients.Office.Excel.Functions.SPG(A181, "IQ_INDUSTRY")</f>
        <v>Machinery</v>
      </c>
      <c r="J181" s="9" t="str">
        <f>_xll.SNL.Clients.Office.Excel.Functions.SPG(A181, "IQ_PRIMARY_INDUSTRY")</f>
        <v>Industrial Machinery and Supplies and Components</v>
      </c>
      <c r="K181" s="9" t="str">
        <f>_xll.SNL.Clients.Office.Excel.Functions.SPG(A181, "NAICS_CODE", "Primary")</f>
        <v>33392 - Material Handling Equipment Manufacturing</v>
      </c>
      <c r="L181" s="9" t="str">
        <f>_xll.SNL.Clients.Office.Excel.Functions.SPG(A181, "SP_TOPICTAG")</f>
        <v>Industrial Automation</v>
      </c>
      <c r="M181" s="5">
        <f>_xll.SNL.Clients.Office.Excel.Functions.SPG(A181, "SP_PCT_SHARES_OWNED_ALL_INSTITUTIONS")</f>
        <v>103.46</v>
      </c>
      <c r="N181" s="9" t="str">
        <f>_xll.SNL.Clients.Office.Excel.Functions.SPG(A181, "RD_CREDIT_RATING_GLOBAL", "Issuer Credit Rating", "Local Currency LT|0")</f>
        <v>NR</v>
      </c>
      <c r="O181" s="9" t="str">
        <f>_xll.SNL.Clients.Office.Excel.Functions.SPG(A181, "RD_CWOL_GLOBAL", "Issuer Credit Rating", "Local Currency LT|0")</f>
        <v>NR</v>
      </c>
      <c r="P181" s="9" t="str">
        <f>_xll.SNL.Clients.Office.Excel.Functions.SPG(A181, "RD_RATING_ACTION_GLOBAL", "Issuer Credit Rating", "Local Currency LT|0")</f>
        <v>Not Rated | CreditWatch/Outlook (07/15/2020)</v>
      </c>
      <c r="Q181" s="10">
        <f>_xll.SNL.Clients.Office.Excel.Functions.SPG(A181, "RD_LAST_REVIEW_DATE_GLOBAL", "Issuer Credit Rating", "Local Currency LT")</f>
        <v>44027</v>
      </c>
      <c r="R181" s="10">
        <f>_xll.SNL.Clients.Office.Excel.Functions.SPG(A181, "RD_CREDIT_RATING_DATE_GLOBAL", "Issuer Credit Rating", "Local Currency LT|0")</f>
        <v>44027</v>
      </c>
      <c r="S181" s="10">
        <f>_xll.SNL.Clients.Office.Excel.Functions.SPG(A181, "RD_CREDIT_WATCH_OUTLOOK_DATE_GLOBAL", "Issuer Credit Rating", "Local Currency LT|0")</f>
        <v>44027</v>
      </c>
    </row>
    <row r="182" spans="1:19" x14ac:dyDescent="0.3">
      <c r="A182" t="s">
        <v>1216</v>
      </c>
      <c r="B182" s="10">
        <f>_xll.ciqfunctions.udf.CIQ(A182,"IQ_FIRSTPRICINGDATE")</f>
        <v>41943</v>
      </c>
      <c r="C182" s="5">
        <f>_xll.SNL.Clients.Office.Excel.Functions.SPG(A182, "SP_VOLUME_AVG_WEEKLY_TO_SHARES_OUT", , "1M")</f>
        <v>4.5201882533664</v>
      </c>
      <c r="D182" s="5">
        <f>_xll.SNL.Clients.Office.Excel.Functions.SPG(A182, "SP_VOLUME_AVG_WEEKLY_TO_SHARES_OUT", , "3M")</f>
        <v>4.2368625271197713</v>
      </c>
      <c r="E182" s="5">
        <f>_xll.SNL.Clients.Office.Excel.Functions.SPG(A182, "SP_VOLUME_AVG_DAILY_TO_1YR_AVG_DAILY", , "1M")</f>
        <v>102.94</v>
      </c>
      <c r="F182" s="5">
        <f>_xll.SNL.Clients.Office.Excel.Functions.SPG(A182, "SP_VOLUME_AVG_DAILY_TO_1YR_AVG_DAILY", , "3M")</f>
        <v>96.49</v>
      </c>
      <c r="G182" s="9" t="str">
        <f>_xll.SNL.Clients.Office.Excel.Functions.SPG(A182, "IQ_SECTOR")</f>
        <v>Financials</v>
      </c>
      <c r="H182" s="9" t="str">
        <f>_xll.SNL.Clients.Office.Excel.Functions.SPG(A182, "IQ_INDUSTRY_GROUP")</f>
        <v>Financial Services</v>
      </c>
      <c r="I182" s="9" t="str">
        <f>_xll.SNL.Clients.Office.Excel.Functions.SPG(A182, "IQ_INDUSTRY")</f>
        <v>Consumer Finance</v>
      </c>
      <c r="J182" s="9" t="str">
        <f>_xll.SNL.Clients.Office.Excel.Functions.SPG(A182, "IQ_PRIMARY_INDUSTRY")</f>
        <v>Consumer Finance</v>
      </c>
      <c r="K182" s="9" t="str">
        <f>_xll.SNL.Clients.Office.Excel.Functions.SPG(A182, "NAICS_CODE", "Primary")</f>
        <v>522291 - Consumer Lending</v>
      </c>
      <c r="L182" s="9" t="str">
        <f>_xll.SNL.Clients.Office.Excel.Functions.SPG(A182, "SP_TOPICTAG")</f>
        <v>Consumer Lending; Fintech; Micro Lending; Digital Brokerage</v>
      </c>
      <c r="M182" s="5">
        <f>_xll.SNL.Clients.Office.Excel.Functions.SPG(A182, "SP_PCT_SHARES_OWNED_ALL_INSTITUTIONS")</f>
        <v>95.79</v>
      </c>
      <c r="N182" s="9" t="str">
        <f>_xll.SNL.Clients.Office.Excel.Functions.SPG(A182, "RD_CREDIT_RATING_GLOBAL", "Issuer Credit Rating", "Local Currency LT|0")</f>
        <v>B</v>
      </c>
      <c r="O182" s="9" t="str">
        <f>_xll.SNL.Clients.Office.Excel.Functions.SPG(A182, "RD_CWOL_GLOBAL", "Issuer Credit Rating", "Local Currency LT|0")</f>
        <v>Stable</v>
      </c>
      <c r="P182" s="9" t="str">
        <f>_xll.SNL.Clients.Office.Excel.Functions.SPG(A182, "RD_RATING_ACTION_GLOBAL", "Issuer Credit Rating", "Local Currency LT|0")</f>
        <v>CreditWatch/Outlook (05/21/2021)</v>
      </c>
      <c r="Q182" s="10">
        <f>_xll.SNL.Clients.Office.Excel.Functions.SPG(A182, "RD_LAST_REVIEW_DATE_GLOBAL", "Issuer Credit Rating", "Local Currency LT")</f>
        <v>45588</v>
      </c>
      <c r="R182" s="10">
        <f>_xll.SNL.Clients.Office.Excel.Functions.SPG(A182, "RD_CREDIT_RATING_DATE_GLOBAL", "Issuer Credit Rating", "Local Currency LT|0")</f>
        <v>41775</v>
      </c>
      <c r="S182" s="10">
        <f>_xll.SNL.Clients.Office.Excel.Functions.SPG(A182, "RD_CREDIT_WATCH_OUTLOOK_DATE_GLOBAL", "Issuer Credit Rating", "Local Currency LT|0")</f>
        <v>44337</v>
      </c>
    </row>
    <row r="183" spans="1:19" x14ac:dyDescent="0.3">
      <c r="A183" t="s">
        <v>1217</v>
      </c>
      <c r="B183" s="10">
        <f>_xll.ciqfunctions.udf.CIQ(A183,"IQ_FIRSTPRICINGDATE")</f>
        <v>39576</v>
      </c>
      <c r="C183" s="5">
        <f>_xll.SNL.Clients.Office.Excel.Functions.SPG(A183, "SP_VOLUME_AVG_WEEKLY_TO_SHARES_OUT", , "1M")</f>
        <v>10.283982883549186</v>
      </c>
      <c r="D183" s="5">
        <f>_xll.SNL.Clients.Office.Excel.Functions.SPG(A183, "SP_VOLUME_AVG_WEEKLY_TO_SHARES_OUT", , "3M")</f>
        <v>6.9617752312026155</v>
      </c>
      <c r="E183" s="5">
        <f>_xll.SNL.Clients.Office.Excel.Functions.SPG(A183, "SP_VOLUME_AVG_DAILY_TO_1YR_AVG_DAILY", , "1M")</f>
        <v>180.41</v>
      </c>
      <c r="F183" s="5">
        <f>_xll.SNL.Clients.Office.Excel.Functions.SPG(A183, "SP_VOLUME_AVG_DAILY_TO_1YR_AVG_DAILY", , "3M")</f>
        <v>122.13</v>
      </c>
      <c r="G183" s="9" t="str">
        <f>_xll.SNL.Clients.Office.Excel.Functions.SPG(A183, "IQ_SECTOR")</f>
        <v>Health Care</v>
      </c>
      <c r="H183" s="9" t="str">
        <f>_xll.SNL.Clients.Office.Excel.Functions.SPG(A183, "IQ_INDUSTRY_GROUP")</f>
        <v>Health Care Equipment and Services</v>
      </c>
      <c r="I183" s="9" t="str">
        <f>_xll.SNL.Clients.Office.Excel.Functions.SPG(A183, "IQ_INDUSTRY")</f>
        <v>Health Care Equipment and Supplies</v>
      </c>
      <c r="J183" s="9" t="str">
        <f>_xll.SNL.Clients.Office.Excel.Functions.SPG(A183, "IQ_PRIMARY_INDUSTRY")</f>
        <v>Health Care Equipment</v>
      </c>
      <c r="K183" s="9" t="str">
        <f>_xll.SNL.Clients.Office.Excel.Functions.SPG(A183, "NAICS_CODE", "Primary")</f>
        <v>3391 - Medical Equipment and Supplies Manufacturing</v>
      </c>
      <c r="L183" s="9" t="str">
        <f>_xll.SNL.Clients.Office.Excel.Functions.SPG(A183, "SP_TOPICTAG")</f>
        <v>Orthopaedics; Pain Management; Surgery</v>
      </c>
      <c r="M183" s="5">
        <f>_xll.SNL.Clients.Office.Excel.Functions.SPG(A183, "SP_PCT_SHARES_OWNED_ALL_INSTITUTIONS")</f>
        <v>107.35</v>
      </c>
      <c r="N183" s="9" t="str">
        <f>_xll.SNL.Clients.Office.Excel.Functions.SPG(A183, "RD_CREDIT_RATING_GLOBAL", "Issuer Credit Rating", "Local Currency LT|0")</f>
        <v>NR</v>
      </c>
      <c r="O183" s="9" t="str">
        <f>_xll.SNL.Clients.Office.Excel.Functions.SPG(A183, "RD_CWOL_GLOBAL", "Issuer Credit Rating", "Local Currency LT|0")</f>
        <v>NR</v>
      </c>
      <c r="P183" s="9" t="str">
        <f>_xll.SNL.Clients.Office.Excel.Functions.SPG(A183, "RD_RATING_ACTION_GLOBAL", "Issuer Credit Rating", "Local Currency LT|0")</f>
        <v>Not Rated | CreditWatch/Outlook (06/21/2022)</v>
      </c>
      <c r="Q183" s="10">
        <f>_xll.SNL.Clients.Office.Excel.Functions.SPG(A183, "RD_LAST_REVIEW_DATE_GLOBAL", "Issuer Credit Rating", "Local Currency LT")</f>
        <v>44733</v>
      </c>
      <c r="R183" s="10">
        <f>_xll.SNL.Clients.Office.Excel.Functions.SPG(A183, "RD_CREDIT_RATING_DATE_GLOBAL", "Issuer Credit Rating", "Local Currency LT|0")</f>
        <v>44733</v>
      </c>
      <c r="S183" s="10">
        <f>_xll.SNL.Clients.Office.Excel.Functions.SPG(A183, "RD_CREDIT_WATCH_OUTLOOK_DATE_GLOBAL", "Issuer Credit Rating", "Local Currency LT|0")</f>
        <v>44733</v>
      </c>
    </row>
    <row r="184" spans="1:19" x14ac:dyDescent="0.3">
      <c r="A184" t="s">
        <v>1218</v>
      </c>
      <c r="B184" s="10">
        <f>_xll.ciqfunctions.udf.CIQ(A184,"IQ_FIRSTPRICINGDATE")</f>
        <v>37400</v>
      </c>
      <c r="C184" s="5">
        <f>_xll.SNL.Clients.Office.Excel.Functions.SPG(A184, "SP_VOLUME_AVG_WEEKLY_TO_SHARES_OUT", , "1M")</f>
        <v>2.322675053079668</v>
      </c>
      <c r="D184" s="5">
        <f>_xll.SNL.Clients.Office.Excel.Functions.SPG(A184, "SP_VOLUME_AVG_WEEKLY_TO_SHARES_OUT", , "3M")</f>
        <v>2.7222638177379355</v>
      </c>
      <c r="E184" s="5">
        <f>_xll.SNL.Clients.Office.Excel.Functions.SPG(A184, "SP_VOLUME_AVG_DAILY_TO_1YR_AVG_DAILY", , "1M")</f>
        <v>96.08</v>
      </c>
      <c r="F184" s="5">
        <f>_xll.SNL.Clients.Office.Excel.Functions.SPG(A184, "SP_VOLUME_AVG_DAILY_TO_1YR_AVG_DAILY", , "3M")</f>
        <v>112.61</v>
      </c>
      <c r="G184" s="9" t="str">
        <f>_xll.SNL.Clients.Office.Excel.Functions.SPG(A184, "IQ_SECTOR")</f>
        <v>Industrials</v>
      </c>
      <c r="H184" s="9" t="str">
        <f>_xll.SNL.Clients.Office.Excel.Functions.SPG(A184, "IQ_INDUSTRY_GROUP")</f>
        <v>Capital Goods</v>
      </c>
      <c r="I184" s="9" t="str">
        <f>_xll.SNL.Clients.Office.Excel.Functions.SPG(A184, "IQ_INDUSTRY")</f>
        <v>Machinery</v>
      </c>
      <c r="J184" s="9" t="str">
        <f>_xll.SNL.Clients.Office.Excel.Functions.SPG(A184, "IQ_PRIMARY_INDUSTRY")</f>
        <v>Industrial Machinery and Supplies and Components</v>
      </c>
      <c r="K184" s="9" t="str">
        <f>_xll.SNL.Clients.Office.Excel.Functions.SPG(A184, "NAICS_CODE", "Primary")</f>
        <v>339991 - Gasket, Packing, and Sealing Device Manufacturing</v>
      </c>
      <c r="L184" s="9" t="str">
        <f>_xll.SNL.Clients.Office.Excel.Functions.SPG(A184, "SP_TOPICTAG")</f>
        <v>Environmental Engineering; Industrial Automation; Pollution Control</v>
      </c>
      <c r="M184" s="5">
        <f>_xll.SNL.Clients.Office.Excel.Functions.SPG(A184, "SP_PCT_SHARES_OWNED_ALL_INSTITUTIONS")</f>
        <v>98.23</v>
      </c>
      <c r="N184" s="9" t="str">
        <f>_xll.SNL.Clients.Office.Excel.Functions.SPG(A184, "RD_CREDIT_RATING_GLOBAL", "Issuer Credit Rating", "Local Currency LT|0")</f>
        <v>BB</v>
      </c>
      <c r="O184" s="9" t="str">
        <f>_xll.SNL.Clients.Office.Excel.Functions.SPG(A184, "RD_CWOL_GLOBAL", "Issuer Credit Rating", "Local Currency LT|0")</f>
        <v>Stable</v>
      </c>
      <c r="P184" s="9" t="str">
        <f>_xll.SNL.Clients.Office.Excel.Functions.SPG(A184, "RD_RATING_ACTION_GLOBAL", "Issuer Credit Rating", "Local Currency LT|0")</f>
        <v>Upgrade | CreditWatch/Outlook (09/20/2018)</v>
      </c>
      <c r="Q184" s="10">
        <f>_xll.SNL.Clients.Office.Excel.Functions.SPG(A184, "RD_LAST_REVIEW_DATE_GLOBAL", "Issuer Credit Rating", "Local Currency LT")</f>
        <v>45411</v>
      </c>
      <c r="R184" s="10">
        <f>_xll.SNL.Clients.Office.Excel.Functions.SPG(A184, "RD_CREDIT_RATING_DATE_GLOBAL", "Issuer Credit Rating", "Local Currency LT|0")</f>
        <v>43363</v>
      </c>
      <c r="S184" s="10">
        <f>_xll.SNL.Clients.Office.Excel.Functions.SPG(A184, "RD_CREDIT_WATCH_OUTLOOK_DATE_GLOBAL", "Issuer Credit Rating", "Local Currency LT|0")</f>
        <v>43363</v>
      </c>
    </row>
    <row r="185" spans="1:19" x14ac:dyDescent="0.3">
      <c r="A185" t="s">
        <v>1219</v>
      </c>
      <c r="B185" s="10">
        <f>_xll.ciqfunctions.udf.CIQ(A185,"IQ_FIRSTPRICINGDATE")</f>
        <v>24839</v>
      </c>
      <c r="C185" s="5">
        <f>_xll.SNL.Clients.Office.Excel.Functions.SPG(A185, "SP_VOLUME_AVG_WEEKLY_TO_SHARES_OUT", , "1M")</f>
        <v>3.5628412191045649</v>
      </c>
      <c r="D185" s="5">
        <f>_xll.SNL.Clients.Office.Excel.Functions.SPG(A185, "SP_VOLUME_AVG_WEEKLY_TO_SHARES_OUT", , "3M")</f>
        <v>5.4958745392645225</v>
      </c>
      <c r="E185" s="5">
        <f>_xll.SNL.Clients.Office.Excel.Functions.SPG(A185, "SP_VOLUME_AVG_DAILY_TO_1YR_AVG_DAILY", , "1M")</f>
        <v>101.2</v>
      </c>
      <c r="F185" s="5">
        <f>_xll.SNL.Clients.Office.Excel.Functions.SPG(A185, "SP_VOLUME_AVG_DAILY_TO_1YR_AVG_DAILY", , "3M")</f>
        <v>156.11000000000001</v>
      </c>
      <c r="G185" s="9" t="str">
        <f>_xll.SNL.Clients.Office.Excel.Functions.SPG(A185, "IQ_SECTOR")</f>
        <v>Industrials</v>
      </c>
      <c r="H185" s="9" t="str">
        <f>_xll.SNL.Clients.Office.Excel.Functions.SPG(A185, "IQ_INDUSTRY_GROUP")</f>
        <v>Commercial and Professional Services</v>
      </c>
      <c r="I185" s="9" t="str">
        <f>_xll.SNL.Clients.Office.Excel.Functions.SPG(A185, "IQ_INDUSTRY")</f>
        <v>Commercial Services and Supplies</v>
      </c>
      <c r="J185" s="9" t="str">
        <f>_xll.SNL.Clients.Office.Excel.Functions.SPG(A185, "IQ_PRIMARY_INDUSTRY")</f>
        <v>Environmental and Facilities Services</v>
      </c>
      <c r="K185" s="9" t="str">
        <f>_xll.SNL.Clients.Office.Excel.Functions.SPG(A185, "NAICS_CODE", "Primary")</f>
        <v>562 - Waste Management and Remediation Services</v>
      </c>
      <c r="L185" s="9" t="str">
        <f>_xll.SNL.Clients.Office.Excel.Functions.SPG(A185, "SP_TOPICTAG")</f>
        <v>Environmental Consulting; Environmental Engineering; Farming; Disposal and Recycling; CleanTech; Pollution Control; ClimateTech</v>
      </c>
      <c r="M185" s="5">
        <f>_xll.SNL.Clients.Office.Excel.Functions.SPG(A185, "SP_PCT_SHARES_OWNED_ALL_INSTITUTIONS")</f>
        <v>92.99</v>
      </c>
      <c r="N185" s="9" t="str">
        <f>_xll.SNL.Clients.Office.Excel.Functions.SPG(A185, "RD_CREDIT_RATING_GLOBAL", "Issuer Credit Rating", "Local Currency LT|0")</f>
        <v>B+</v>
      </c>
      <c r="O185" s="9" t="str">
        <f>_xll.SNL.Clients.Office.Excel.Functions.SPG(A185, "RD_CWOL_GLOBAL", "Issuer Credit Rating", "Local Currency LT|0")</f>
        <v>Stable</v>
      </c>
      <c r="P185" s="9" t="str">
        <f>_xll.SNL.Clients.Office.Excel.Functions.SPG(A185, "RD_RATING_ACTION_GLOBAL", "Issuer Credit Rating", "Local Currency LT|0")</f>
        <v>CreditWatch/Outlook (04/05/2024)</v>
      </c>
      <c r="Q185" s="10">
        <f>_xll.SNL.Clients.Office.Excel.Functions.SPG(A185, "RD_LAST_REVIEW_DATE_GLOBAL", "Issuer Credit Rating", "Local Currency LT")</f>
        <v>45469</v>
      </c>
      <c r="R185" s="10">
        <f>_xll.SNL.Clients.Office.Excel.Functions.SPG(A185, "RD_CREDIT_RATING_DATE_GLOBAL", "Issuer Credit Rating", "Local Currency LT|0")</f>
        <v>44841</v>
      </c>
      <c r="S185" s="10">
        <f>_xll.SNL.Clients.Office.Excel.Functions.SPG(A185, "RD_CREDIT_WATCH_OUTLOOK_DATE_GLOBAL", "Issuer Credit Rating", "Local Currency LT|0")</f>
        <v>45387</v>
      </c>
    </row>
    <row r="186" spans="1:19" x14ac:dyDescent="0.3">
      <c r="A186" t="s">
        <v>1220</v>
      </c>
      <c r="B186" s="10">
        <f>_xll.ciqfunctions.udf.CIQ(A186,"IQ_FIRSTPRICINGDATE")</f>
        <v>35384</v>
      </c>
      <c r="C186" s="5">
        <f>_xll.SNL.Clients.Office.Excel.Functions.SPG(A186, "SP_VOLUME_AVG_WEEKLY_TO_SHARES_OUT", , "1M")</f>
        <v>4.0518097664330357</v>
      </c>
      <c r="D186" s="5">
        <f>_xll.SNL.Clients.Office.Excel.Functions.SPG(A186, "SP_VOLUME_AVG_WEEKLY_TO_SHARES_OUT", , "3M")</f>
        <v>3.8575941568624206</v>
      </c>
      <c r="E186" s="5">
        <f>_xll.SNL.Clients.Office.Excel.Functions.SPG(A186, "SP_VOLUME_AVG_DAILY_TO_1YR_AVG_DAILY", , "1M")</f>
        <v>111.35</v>
      </c>
      <c r="F186" s="5">
        <f>_xll.SNL.Clients.Office.Excel.Functions.SPG(A186, "SP_VOLUME_AVG_DAILY_TO_1YR_AVG_DAILY", , "3M")</f>
        <v>106.02</v>
      </c>
      <c r="G186" s="9" t="str">
        <f>_xll.SNL.Clients.Office.Excel.Functions.SPG(A186, "IQ_SECTOR")</f>
        <v>Information Technology</v>
      </c>
      <c r="H186" s="9" t="str">
        <f>_xll.SNL.Clients.Office.Excel.Functions.SPG(A186, "IQ_INDUSTRY_GROUP")</f>
        <v>Technology Hardware and Equipment</v>
      </c>
      <c r="I186" s="9" t="str">
        <f>_xll.SNL.Clients.Office.Excel.Functions.SPG(A186, "IQ_INDUSTRY")</f>
        <v>Electronic Equipment, Instruments and Components</v>
      </c>
      <c r="J186" s="9" t="str">
        <f>_xll.SNL.Clients.Office.Excel.Functions.SPG(A186, "IQ_PRIMARY_INDUSTRY")</f>
        <v>Technology Distributors</v>
      </c>
      <c r="K186" s="9" t="str">
        <f>_xll.SNL.Clients.Office.Excel.Functions.SPG(A186, "NAICS_CODE", "Primary")</f>
        <v>423430 - Computer and Computer Peripheral Equipment and Software Merchant Wholesalers</v>
      </c>
      <c r="L186" s="9" t="str">
        <f>_xll.SNL.Clients.Office.Excel.Functions.SPG(A186, "SP_TOPICTAG")</f>
        <v>Software Development; Cloud Management; Data Integration; Data Protection; Cloud Infrastructure; Cloud Storage; Process Automation</v>
      </c>
      <c r="M186" s="5">
        <f>_xll.SNL.Clients.Office.Excel.Functions.SPG(A186, "SP_PCT_SHARES_OWNED_ALL_INSTITUTIONS")</f>
        <v>99.91</v>
      </c>
      <c r="N186" s="9" t="str">
        <f>_xll.SNL.Clients.Office.Excel.Functions.SPG(A186, "RD_CREDIT_RATING_GLOBAL", "Issuer Credit Rating", "Local Currency LT|0")</f>
        <v/>
      </c>
      <c r="O186" s="9" t="str">
        <f>_xll.SNL.Clients.Office.Excel.Functions.SPG(A186, "RD_CWOL_GLOBAL", "Issuer Credit Rating", "Local Currency LT|0")</f>
        <v/>
      </c>
      <c r="P186" s="9" t="str">
        <f>_xll.SNL.Clients.Office.Excel.Functions.SPG(A186, "RD_RATING_ACTION_GLOBAL", "Issuer Credit Rating", "Local Currency LT|0")</f>
        <v/>
      </c>
      <c r="Q186" s="10" t="str">
        <f>_xll.SNL.Clients.Office.Excel.Functions.SPG(A186, "RD_LAST_REVIEW_DATE_GLOBAL", "Issuer Credit Rating", "Local Currency LT")</f>
        <v/>
      </c>
      <c r="R186" s="10" t="str">
        <f>_xll.SNL.Clients.Office.Excel.Functions.SPG(A186, "RD_CREDIT_RATING_DATE_GLOBAL", "Issuer Credit Rating", "Local Currency LT|0")</f>
        <v/>
      </c>
      <c r="S186" s="10" t="str">
        <f>_xll.SNL.Clients.Office.Excel.Functions.SPG(A186, "RD_CREDIT_WATCH_OUTLOOK_DATE_GLOBAL", "Issuer Credit Rating", "Local Currency LT|0")</f>
        <v/>
      </c>
    </row>
    <row r="187" spans="1:19" x14ac:dyDescent="0.3">
      <c r="A187" t="s">
        <v>1221</v>
      </c>
      <c r="B187" s="10">
        <f>_xll.ciqfunctions.udf.CIQ(A187,"IQ_FIRSTPRICINGDATE")</f>
        <v>33147</v>
      </c>
      <c r="C187" s="5">
        <f>_xll.SNL.Clients.Office.Excel.Functions.SPG(A187, "SP_VOLUME_AVG_WEEKLY_TO_SHARES_OUT", , "1M")</f>
        <v>2.1577394943023642</v>
      </c>
      <c r="D187" s="5">
        <f>_xll.SNL.Clients.Office.Excel.Functions.SPG(A187, "SP_VOLUME_AVG_WEEKLY_TO_SHARES_OUT", , "3M")</f>
        <v>2.1363253226183208</v>
      </c>
      <c r="E187" s="5">
        <f>_xll.SNL.Clients.Office.Excel.Functions.SPG(A187, "SP_VOLUME_AVG_DAILY_TO_1YR_AVG_DAILY", , "1M")</f>
        <v>90.45</v>
      </c>
      <c r="F187" s="5">
        <f>_xll.SNL.Clients.Office.Excel.Functions.SPG(A187, "SP_VOLUME_AVG_DAILY_TO_1YR_AVG_DAILY", , "3M")</f>
        <v>89.55</v>
      </c>
      <c r="G187" s="9" t="str">
        <f>_xll.SNL.Clients.Office.Excel.Functions.SPG(A187, "IQ_SECTOR")</f>
        <v>Industrials</v>
      </c>
      <c r="H187" s="9" t="str">
        <f>_xll.SNL.Clients.Office.Excel.Functions.SPG(A187, "IQ_INDUSTRY_GROUP")</f>
        <v>Capital Goods</v>
      </c>
      <c r="I187" s="9" t="str">
        <f>_xll.SNL.Clients.Office.Excel.Functions.SPG(A187, "IQ_INDUSTRY")</f>
        <v>Machinery</v>
      </c>
      <c r="J187" s="9" t="str">
        <f>_xll.SNL.Clients.Office.Excel.Functions.SPG(A187, "IQ_PRIMARY_INDUSTRY")</f>
        <v>Industrial Machinery and Supplies and Components</v>
      </c>
      <c r="K187" s="9" t="str">
        <f>_xll.SNL.Clients.Office.Excel.Functions.SPG(A187, "NAICS_CODE", "Primary")</f>
        <v>3339 - Other General Purpose Machinery Manufacturing</v>
      </c>
      <c r="L187" s="9" t="str">
        <f>_xll.SNL.Clients.Office.Excel.Functions.SPG(A187, "SP_TOPICTAG")</f>
        <v>Energy Storage; Industrial Automation; Sensors; Process Automation; Ocean Data Collection</v>
      </c>
      <c r="M187" s="5">
        <f>_xll.SNL.Clients.Office.Excel.Functions.SPG(A187, "SP_PCT_SHARES_OWNED_ALL_INSTITUTIONS")</f>
        <v>98.53</v>
      </c>
      <c r="N187" s="9" t="str">
        <f>_xll.SNL.Clients.Office.Excel.Functions.SPG(A187, "RD_CREDIT_RATING_GLOBAL", "Issuer Credit Rating", "Local Currency LT|0")</f>
        <v/>
      </c>
      <c r="O187" s="9" t="str">
        <f>_xll.SNL.Clients.Office.Excel.Functions.SPG(A187, "RD_CWOL_GLOBAL", "Issuer Credit Rating", "Local Currency LT|0")</f>
        <v/>
      </c>
      <c r="P187" s="9" t="str">
        <f>_xll.SNL.Clients.Office.Excel.Functions.SPG(A187, "RD_RATING_ACTION_GLOBAL", "Issuer Credit Rating", "Local Currency LT|0")</f>
        <v/>
      </c>
      <c r="Q187" s="10" t="str">
        <f>_xll.SNL.Clients.Office.Excel.Functions.SPG(A187, "RD_LAST_REVIEW_DATE_GLOBAL", "Issuer Credit Rating", "Local Currency LT")</f>
        <v/>
      </c>
      <c r="R187" s="10" t="str">
        <f>_xll.SNL.Clients.Office.Excel.Functions.SPG(A187, "RD_CREDIT_RATING_DATE_GLOBAL", "Issuer Credit Rating", "Local Currency LT|0")</f>
        <v/>
      </c>
      <c r="S187" s="10" t="str">
        <f>_xll.SNL.Clients.Office.Excel.Functions.SPG(A187, "RD_CREDIT_WATCH_OUTLOOK_DATE_GLOBAL", "Issuer Credit Rating", "Local Currency LT|0")</f>
        <v/>
      </c>
    </row>
    <row r="188" spans="1:19" x14ac:dyDescent="0.3">
      <c r="A188" t="s">
        <v>1222</v>
      </c>
      <c r="B188" s="10">
        <f>_xll.ciqfunctions.udf.CIQ(A188,"IQ_FIRSTPRICINGDATE")</f>
        <v>43272</v>
      </c>
      <c r="C188" s="5">
        <f>_xll.SNL.Clients.Office.Excel.Functions.SPG(A188, "SP_VOLUME_AVG_WEEKLY_TO_SHARES_OUT", , "1M")</f>
        <v>2.5520564222873823</v>
      </c>
      <c r="D188" s="5">
        <f>_xll.SNL.Clients.Office.Excel.Functions.SPG(A188, "SP_VOLUME_AVG_WEEKLY_TO_SHARES_OUT", , "3M")</f>
        <v>3.1922700251432325</v>
      </c>
      <c r="E188" s="5">
        <f>_xll.SNL.Clients.Office.Excel.Functions.SPG(A188, "SP_VOLUME_AVG_DAILY_TO_1YR_AVG_DAILY", , "1M")</f>
        <v>67.97</v>
      </c>
      <c r="F188" s="5">
        <f>_xll.SNL.Clients.Office.Excel.Functions.SPG(A188, "SP_VOLUME_AVG_DAILY_TO_1YR_AVG_DAILY", , "3M")</f>
        <v>85.02</v>
      </c>
      <c r="G188" s="9" t="str">
        <f>_xll.SNL.Clients.Office.Excel.Functions.SPG(A188, "IQ_SECTOR")</f>
        <v>Real Estate</v>
      </c>
      <c r="H188" s="9" t="str">
        <f>_xll.SNL.Clients.Office.Excel.Functions.SPG(A188, "IQ_INDUSTRY_GROUP")</f>
        <v>Equity Real Estate Investment Trusts (REITs)</v>
      </c>
      <c r="I188" s="9" t="str">
        <f>_xll.SNL.Clients.Office.Excel.Functions.SPG(A188, "IQ_INDUSTRY")</f>
        <v>Diversified REITs</v>
      </c>
      <c r="J188" s="9" t="str">
        <f>_xll.SNL.Clients.Office.Excel.Functions.SPG(A188, "IQ_PRIMARY_INDUSTRY")</f>
        <v>Diversified REITs</v>
      </c>
      <c r="K188" s="9" t="str">
        <f>_xll.SNL.Clients.Office.Excel.Functions.SPG(A188, "NAICS_CODE", "Primary")</f>
        <v>531120 - Lessors of Nonresidential Buildings (except Miniwarehouses)</v>
      </c>
      <c r="L188" s="9" t="str">
        <f>_xll.SNL.Clients.Office.Excel.Functions.SPG(A188, "SP_TOPICTAG")</f>
        <v/>
      </c>
      <c r="M188" s="5">
        <f>_xll.SNL.Clients.Office.Excel.Functions.SPG(A188, "SP_PCT_SHARES_OWNED_ALL_INSTITUTIONS")</f>
        <v>113.79</v>
      </c>
      <c r="N188" s="9" t="str">
        <f>_xll.SNL.Clients.Office.Excel.Functions.SPG(A188, "RD_CREDIT_RATING_GLOBAL", "Issuer Credit Rating", "Local Currency LT|0")</f>
        <v>BBB-</v>
      </c>
      <c r="O188" s="9" t="str">
        <f>_xll.SNL.Clients.Office.Excel.Functions.SPG(A188, "RD_CWOL_GLOBAL", "Issuer Credit Rating", "Local Currency LT|0")</f>
        <v>Stable</v>
      </c>
      <c r="P188" s="9" t="str">
        <f>_xll.SNL.Clients.Office.Excel.Functions.SPG(A188, "RD_RATING_ACTION_GLOBAL", "Issuer Credit Rating", "Local Currency LT|0")</f>
        <v>Upgrade | CreditWatch/Outlook (05/18/2022)</v>
      </c>
      <c r="Q188" s="10">
        <f>_xll.SNL.Clients.Office.Excel.Functions.SPG(A188, "RD_LAST_REVIEW_DATE_GLOBAL", "Issuer Credit Rating", "Local Currency LT")</f>
        <v>45421</v>
      </c>
      <c r="R188" s="10">
        <f>_xll.SNL.Clients.Office.Excel.Functions.SPG(A188, "RD_CREDIT_RATING_DATE_GLOBAL", "Issuer Credit Rating", "Local Currency LT|0")</f>
        <v>44699</v>
      </c>
      <c r="S188" s="10">
        <f>_xll.SNL.Clients.Office.Excel.Functions.SPG(A188, "RD_CREDIT_WATCH_OUTLOOK_DATE_GLOBAL", "Issuer Credit Rating", "Local Currency LT|0")</f>
        <v>44699</v>
      </c>
    </row>
    <row r="189" spans="1:19" x14ac:dyDescent="0.3">
      <c r="A189" t="s">
        <v>1223</v>
      </c>
      <c r="B189" s="10">
        <f>_xll.ciqfunctions.udf.CIQ(A189,"IQ_FIRSTPRICINGDATE")</f>
        <v>34044</v>
      </c>
      <c r="C189" s="5">
        <f>_xll.SNL.Clients.Office.Excel.Functions.SPG(A189, "SP_VOLUME_AVG_WEEKLY_TO_SHARES_OUT", , "1M")</f>
        <v>5.7053560520927356</v>
      </c>
      <c r="D189" s="5">
        <f>_xll.SNL.Clients.Office.Excel.Functions.SPG(A189, "SP_VOLUME_AVG_WEEKLY_TO_SHARES_OUT", , "3M")</f>
        <v>4.3590262392558143</v>
      </c>
      <c r="E189" s="5">
        <f>_xll.SNL.Clients.Office.Excel.Functions.SPG(A189, "SP_VOLUME_AVG_DAILY_TO_1YR_AVG_DAILY", , "1M")</f>
        <v>123.18</v>
      </c>
      <c r="F189" s="5">
        <f>_xll.SNL.Clients.Office.Excel.Functions.SPG(A189, "SP_VOLUME_AVG_DAILY_TO_1YR_AVG_DAILY", , "3M")</f>
        <v>94.11</v>
      </c>
      <c r="G189" s="9" t="str">
        <f>_xll.SNL.Clients.Office.Excel.Functions.SPG(A189, "IQ_SECTOR")</f>
        <v>Consumer Discretionary</v>
      </c>
      <c r="H189" s="9" t="str">
        <f>_xll.SNL.Clients.Office.Excel.Functions.SPG(A189, "IQ_INDUSTRY_GROUP")</f>
        <v>Consumer Durables and Apparel</v>
      </c>
      <c r="I189" s="9" t="str">
        <f>_xll.SNL.Clients.Office.Excel.Functions.SPG(A189, "IQ_INDUSTRY")</f>
        <v>Household Durables</v>
      </c>
      <c r="J189" s="9" t="str">
        <f>_xll.SNL.Clients.Office.Excel.Functions.SPG(A189, "IQ_PRIMARY_INDUSTRY")</f>
        <v>Home Furnishings</v>
      </c>
      <c r="K189" s="9" t="str">
        <f>_xll.SNL.Clients.Office.Excel.Functions.SPG(A189, "NAICS_CODE", "Primary")</f>
        <v>33712 - Household and Institutional Furniture Manufacturing</v>
      </c>
      <c r="L189" s="9" t="str">
        <f>_xll.SNL.Clients.Office.Excel.Functions.SPG(A189, "SP_TOPICTAG")</f>
        <v/>
      </c>
      <c r="M189" s="5">
        <f>_xll.SNL.Clients.Office.Excel.Functions.SPG(A189, "SP_PCT_SHARES_OWNED_ALL_INSTITUTIONS")</f>
        <v>88.95</v>
      </c>
      <c r="N189" s="9" t="str">
        <f>_xll.SNL.Clients.Office.Excel.Functions.SPG(A189, "RD_CREDIT_RATING_GLOBAL", "Issuer Credit Rating", "Local Currency LT|0")</f>
        <v>NR</v>
      </c>
      <c r="O189" s="9" t="str">
        <f>_xll.SNL.Clients.Office.Excel.Functions.SPG(A189, "RD_CWOL_GLOBAL", "Issuer Credit Rating", "Local Currency LT|0")</f>
        <v>NR</v>
      </c>
      <c r="P189" s="9" t="str">
        <f>_xll.SNL.Clients.Office.Excel.Functions.SPG(A189, "RD_RATING_ACTION_GLOBAL", "Issuer Credit Rating", "Local Currency LT|0")</f>
        <v>Not Rated | CreditWatch/Outlook (03/23/2015)</v>
      </c>
      <c r="Q189" s="10" t="str">
        <f>_xll.SNL.Clients.Office.Excel.Functions.SPG(A189, "RD_LAST_REVIEW_DATE_GLOBAL", "Issuer Credit Rating", "Local Currency LT")</f>
        <v/>
      </c>
      <c r="R189" s="10">
        <f>_xll.SNL.Clients.Office.Excel.Functions.SPG(A189, "RD_CREDIT_RATING_DATE_GLOBAL", "Issuer Credit Rating", "Local Currency LT|0")</f>
        <v>42086</v>
      </c>
      <c r="S189" s="10">
        <f>_xll.SNL.Clients.Office.Excel.Functions.SPG(A189, "RD_CREDIT_WATCH_OUTLOOK_DATE_GLOBAL", "Issuer Credit Rating", "Local Currency LT|0")</f>
        <v>42086</v>
      </c>
    </row>
    <row r="190" spans="1:19" x14ac:dyDescent="0.3">
      <c r="A190" t="s">
        <v>1224</v>
      </c>
      <c r="B190" s="10">
        <f>_xll.ciqfunctions.udf.CIQ(A190,"IQ_FIRSTPRICINGDATE")</f>
        <v>42110</v>
      </c>
      <c r="C190" s="5">
        <f>_xll.SNL.Clients.Office.Excel.Functions.SPG(A190, "SP_VOLUME_AVG_WEEKLY_TO_SHARES_OUT", , "1M")</f>
        <v>11.873340441846024</v>
      </c>
      <c r="D190" s="5">
        <f>_xll.SNL.Clients.Office.Excel.Functions.SPG(A190, "SP_VOLUME_AVG_WEEKLY_TO_SHARES_OUT", , "3M")</f>
        <v>14.934963719537611</v>
      </c>
      <c r="E190" s="5">
        <f>_xll.SNL.Clients.Office.Excel.Functions.SPG(A190, "SP_VOLUME_AVG_DAILY_TO_1YR_AVG_DAILY", , "1M")</f>
        <v>73.739999999999995</v>
      </c>
      <c r="F190" s="5">
        <f>_xll.SNL.Clients.Office.Excel.Functions.SPG(A190, "SP_VOLUME_AVG_DAILY_TO_1YR_AVG_DAILY", , "3M")</f>
        <v>92.75</v>
      </c>
      <c r="G190" s="9" t="str">
        <f>_xll.SNL.Clients.Office.Excel.Functions.SPG(A190, "IQ_SECTOR")</f>
        <v>Consumer Discretionary</v>
      </c>
      <c r="H190" s="9" t="str">
        <f>_xll.SNL.Clients.Office.Excel.Functions.SPG(A190, "IQ_INDUSTRY_GROUP")</f>
        <v>Consumer Discretionary Distribution and Retail</v>
      </c>
      <c r="I190" s="9" t="str">
        <f>_xll.SNL.Clients.Office.Excel.Functions.SPG(A190, "IQ_INDUSTRY")</f>
        <v>Broadline Retail</v>
      </c>
      <c r="J190" s="9" t="str">
        <f>_xll.SNL.Clients.Office.Excel.Functions.SPG(A190, "IQ_PRIMARY_INDUSTRY")</f>
        <v>Broadline Retail</v>
      </c>
      <c r="K190" s="9" t="str">
        <f>_xll.SNL.Clients.Office.Excel.Functions.SPG(A190, "NAICS_CODE", "Primary")</f>
        <v>458110 - Clothing and Clothing Accessories Retailers</v>
      </c>
      <c r="L190" s="9" t="str">
        <f>_xll.SNL.Clients.Office.Excel.Functions.SPG(A190, "SP_TOPICTAG")</f>
        <v>Lifestyle; Natural Language Processing; Content Creation; Online Payments</v>
      </c>
      <c r="M190" s="5">
        <f>_xll.SNL.Clients.Office.Excel.Functions.SPG(A190, "SP_PCT_SHARES_OWNED_ALL_INSTITUTIONS")</f>
        <v>111.23</v>
      </c>
      <c r="N190" s="9" t="str">
        <f>_xll.SNL.Clients.Office.Excel.Functions.SPG(A190, "RD_CREDIT_RATING_GLOBAL", "Issuer Credit Rating", "Local Currency LT|0")</f>
        <v/>
      </c>
      <c r="O190" s="9" t="str">
        <f>_xll.SNL.Clients.Office.Excel.Functions.SPG(A190, "RD_CWOL_GLOBAL", "Issuer Credit Rating", "Local Currency LT|0")</f>
        <v/>
      </c>
      <c r="P190" s="9" t="str">
        <f>_xll.SNL.Clients.Office.Excel.Functions.SPG(A190, "RD_RATING_ACTION_GLOBAL", "Issuer Credit Rating", "Local Currency LT|0")</f>
        <v/>
      </c>
      <c r="Q190" s="10" t="str">
        <f>_xll.SNL.Clients.Office.Excel.Functions.SPG(A190, "RD_LAST_REVIEW_DATE_GLOBAL", "Issuer Credit Rating", "Local Currency LT")</f>
        <v/>
      </c>
      <c r="R190" s="10" t="str">
        <f>_xll.SNL.Clients.Office.Excel.Functions.SPG(A190, "RD_CREDIT_RATING_DATE_GLOBAL", "Issuer Credit Rating", "Local Currency LT|0")</f>
        <v/>
      </c>
      <c r="S190" s="10" t="str">
        <f>_xll.SNL.Clients.Office.Excel.Functions.SPG(A190, "RD_CREDIT_WATCH_OUTLOOK_DATE_GLOBAL", "Issuer Credit Rating", "Local Currency LT|0")</f>
        <v/>
      </c>
    </row>
    <row r="191" spans="1:19" x14ac:dyDescent="0.3">
      <c r="A191" t="s">
        <v>1225</v>
      </c>
      <c r="B191" s="10">
        <f>_xll.ciqfunctions.udf.CIQ(A191,"IQ_FIRSTPRICINGDATE")</f>
        <v>41376</v>
      </c>
      <c r="C191" s="5">
        <f>_xll.SNL.Clients.Office.Excel.Functions.SPG(A191, "SP_VOLUME_AVG_WEEKLY_TO_SHARES_OUT", , "1M")</f>
        <v>1.9633210608849538</v>
      </c>
      <c r="D191" s="5">
        <f>_xll.SNL.Clients.Office.Excel.Functions.SPG(A191, "SP_VOLUME_AVG_WEEKLY_TO_SHARES_OUT", , "3M")</f>
        <v>2.2537022031125438</v>
      </c>
      <c r="E191" s="5">
        <f>_xll.SNL.Clients.Office.Excel.Functions.SPG(A191, "SP_VOLUME_AVG_DAILY_TO_1YR_AVG_DAILY", , "1M")</f>
        <v>64.430000000000007</v>
      </c>
      <c r="F191" s="5">
        <f>_xll.SNL.Clients.Office.Excel.Functions.SPG(A191, "SP_VOLUME_AVG_DAILY_TO_1YR_AVG_DAILY", , "3M")</f>
        <v>73.959999999999994</v>
      </c>
      <c r="G191" s="9" t="str">
        <f>_xll.SNL.Clients.Office.Excel.Functions.SPG(A191, "IQ_SECTOR")</f>
        <v>Financials</v>
      </c>
      <c r="H191" s="9" t="str">
        <f>_xll.SNL.Clients.Office.Excel.Functions.SPG(A191, "IQ_INDUSTRY_GROUP")</f>
        <v>Financial Services</v>
      </c>
      <c r="I191" s="9" t="str">
        <f>_xll.SNL.Clients.Office.Excel.Functions.SPG(A191, "IQ_INDUSTRY")</f>
        <v>Financial Services</v>
      </c>
      <c r="J191" s="9" t="str">
        <f>_xll.SNL.Clients.Office.Excel.Functions.SPG(A191, "IQ_PRIMARY_INDUSTRY")</f>
        <v>Transaction and Payment Processing Services</v>
      </c>
      <c r="K191" s="9" t="str">
        <f>_xll.SNL.Clients.Office.Excel.Functions.SPG(A191, "NAICS_CODE", "Primary")</f>
        <v>522320 - Financial Transactions Processing, Reserve, and Clearinghouse Activities</v>
      </c>
      <c r="L191" s="9" t="str">
        <f>_xll.SNL.Clients.Office.Excel.Functions.SPG(A191, "SP_TOPICTAG")</f>
        <v>Anti-Fraud; Software Development; Fintech; Authentication; Process Automation; Payment Facilitator Enablers; Online Payments</v>
      </c>
      <c r="M191" s="5">
        <f>_xll.SNL.Clients.Office.Excel.Functions.SPG(A191, "SP_PCT_SHARES_OWNED_ALL_INSTITUTIONS")</f>
        <v>101.94</v>
      </c>
      <c r="N191" s="9" t="str">
        <f>_xll.SNL.Clients.Office.Excel.Functions.SPG(A191, "RD_CREDIT_RATING_GLOBAL", "Issuer Credit Rating", "Local Currency LT|0")</f>
        <v>BB-</v>
      </c>
      <c r="O191" s="9" t="str">
        <f>_xll.SNL.Clients.Office.Excel.Functions.SPG(A191, "RD_CWOL_GLOBAL", "Issuer Credit Rating", "Local Currency LT|0")</f>
        <v>Stable</v>
      </c>
      <c r="P191" s="9" t="str">
        <f>_xll.SNL.Clients.Office.Excel.Functions.SPG(A191, "RD_RATING_ACTION_GLOBAL", "Issuer Credit Rating", "Local Currency LT|0")</f>
        <v>New Rating | CreditWatch/Outlook (09/26/2023)</v>
      </c>
      <c r="Q191" s="10">
        <f>_xll.SNL.Clients.Office.Excel.Functions.SPG(A191, "RD_LAST_REVIEW_DATE_GLOBAL", "Issuer Credit Rating", "Local Currency LT")</f>
        <v>45524</v>
      </c>
      <c r="R191" s="10">
        <f>_xll.SNL.Clients.Office.Excel.Functions.SPG(A191, "RD_CREDIT_RATING_DATE_GLOBAL", "Issuer Credit Rating", "Local Currency LT|0")</f>
        <v>45195</v>
      </c>
      <c r="S191" s="10">
        <f>_xll.SNL.Clients.Office.Excel.Functions.SPG(A191, "RD_CREDIT_WATCH_OUTLOOK_DATE_GLOBAL", "Issuer Credit Rating", "Local Currency LT|0")</f>
        <v>45195</v>
      </c>
    </row>
    <row r="192" spans="1:19" x14ac:dyDescent="0.3">
      <c r="A192" t="s">
        <v>1226</v>
      </c>
      <c r="B192" s="10">
        <f>_xll.ciqfunctions.udf.CIQ(A192,"IQ_FIRSTPRICINGDATE")</f>
        <v>45593</v>
      </c>
      <c r="C192" s="5">
        <f>_xll.SNL.Clients.Office.Excel.Functions.SPG(A192, "SP_VOLUME_AVG_WEEKLY_TO_SHARES_OUT", , "1M")</f>
        <v>5.9096629876417293</v>
      </c>
      <c r="D192" s="5">
        <f>_xll.SNL.Clients.Office.Excel.Functions.SPG(A192, "SP_VOLUME_AVG_WEEKLY_TO_SHARES_OUT", , "3M")</f>
        <v>5.7656516700016809</v>
      </c>
      <c r="E192" s="5">
        <f>_xll.SNL.Clients.Office.Excel.Functions.SPG(A192, "SP_VOLUME_AVG_DAILY_TO_1YR_AVG_DAILY", , "1M")</f>
        <v>95.5</v>
      </c>
      <c r="F192" s="5">
        <f>_xll.SNL.Clients.Office.Excel.Functions.SPG(A192, "SP_VOLUME_AVG_DAILY_TO_1YR_AVG_DAILY", , "3M")</f>
        <v>93.17</v>
      </c>
      <c r="G192" s="9" t="str">
        <f>_xll.SNL.Clients.Office.Excel.Functions.SPG(A192, "IQ_SECTOR")</f>
        <v>Industrials</v>
      </c>
      <c r="H192" s="9" t="str">
        <f>_xll.SNL.Clients.Office.Excel.Functions.SPG(A192, "IQ_INDUSTRY_GROUP")</f>
        <v>Capital Goods</v>
      </c>
      <c r="I192" s="9" t="str">
        <f>_xll.SNL.Clients.Office.Excel.Functions.SPG(A192, "IQ_INDUSTRY")</f>
        <v>Construction and Engineering</v>
      </c>
      <c r="J192" s="9" t="str">
        <f>_xll.SNL.Clients.Office.Excel.Functions.SPG(A192, "IQ_PRIMARY_INDUSTRY")</f>
        <v>Construction and Engineering</v>
      </c>
      <c r="K192" s="9" t="str">
        <f>_xll.SNL.Clients.Office.Excel.Functions.SPG(A192, "NAICS_CODE", "Primary")</f>
        <v>237130 - Power and Communication Line and Related Structures Construction</v>
      </c>
      <c r="L192" s="9" t="str">
        <f>_xll.SNL.Clients.Office.Excel.Functions.SPG(A192, "SP_TOPICTAG")</f>
        <v/>
      </c>
      <c r="M192" s="5">
        <f>_xll.SNL.Clients.Office.Excel.Functions.SPG(A192, "SP_PCT_SHARES_OWNED_ALL_INSTITUTIONS")</f>
        <v>41.31</v>
      </c>
      <c r="N192" s="9" t="str">
        <f>_xll.SNL.Clients.Office.Excel.Functions.SPG(A192, "RD_CREDIT_RATING_GLOBAL", "Issuer Credit Rating", "Local Currency LT|0")</f>
        <v/>
      </c>
      <c r="O192" s="9" t="str">
        <f>_xll.SNL.Clients.Office.Excel.Functions.SPG(A192, "RD_CWOL_GLOBAL", "Issuer Credit Rating", "Local Currency LT|0")</f>
        <v/>
      </c>
      <c r="P192" s="9" t="str">
        <f>_xll.SNL.Clients.Office.Excel.Functions.SPG(A192, "RD_RATING_ACTION_GLOBAL", "Issuer Credit Rating", "Local Currency LT|0")</f>
        <v/>
      </c>
      <c r="Q192" s="10" t="str">
        <f>_xll.SNL.Clients.Office.Excel.Functions.SPG(A192, "RD_LAST_REVIEW_DATE_GLOBAL", "Issuer Credit Rating", "Local Currency LT")</f>
        <v/>
      </c>
      <c r="R192" s="10" t="str">
        <f>_xll.SNL.Clients.Office.Excel.Functions.SPG(A192, "RD_CREDIT_RATING_DATE_GLOBAL", "Issuer Credit Rating", "Local Currency LT|0")</f>
        <v/>
      </c>
      <c r="S192" s="10" t="str">
        <f>_xll.SNL.Clients.Office.Excel.Functions.SPG(A192, "RD_CREDIT_WATCH_OUTLOOK_DATE_GLOBAL", "Issuer Credit Rating", "Local Currency LT|0")</f>
        <v/>
      </c>
    </row>
    <row r="193" spans="1:19" x14ac:dyDescent="0.3">
      <c r="A193" t="s">
        <v>1227</v>
      </c>
      <c r="B193" s="10">
        <f>_xll.ciqfunctions.udf.CIQ(A193,"IQ_FIRSTPRICINGDATE")</f>
        <v>41547</v>
      </c>
      <c r="C193" s="5">
        <f>_xll.SNL.Clients.Office.Excel.Functions.SPG(A193, "SP_VOLUME_AVG_WEEKLY_TO_SHARES_OUT", , "1M")</f>
        <v>2.7909706055138099</v>
      </c>
      <c r="D193" s="5">
        <f>_xll.SNL.Clients.Office.Excel.Functions.SPG(A193, "SP_VOLUME_AVG_WEEKLY_TO_SHARES_OUT", , "3M")</f>
        <v>3.3494010230219522</v>
      </c>
      <c r="E193" s="5">
        <f>_xll.SNL.Clients.Office.Excel.Functions.SPG(A193, "SP_VOLUME_AVG_DAILY_TO_1YR_AVG_DAILY", , "1M")</f>
        <v>82.99</v>
      </c>
      <c r="F193" s="5">
        <f>_xll.SNL.Clients.Office.Excel.Functions.SPG(A193, "SP_VOLUME_AVG_DAILY_TO_1YR_AVG_DAILY", , "3M")</f>
        <v>99.6</v>
      </c>
      <c r="G193" s="9" t="str">
        <f>_xll.SNL.Clients.Office.Excel.Functions.SPG(A193, "IQ_SECTOR")</f>
        <v>Real Estate</v>
      </c>
      <c r="H193" s="9" t="str">
        <f>_xll.SNL.Clients.Office.Excel.Functions.SPG(A193, "IQ_INDUSTRY_GROUP")</f>
        <v>Real Estate Management and Development</v>
      </c>
      <c r="I193" s="9" t="str">
        <f>_xll.SNL.Clients.Office.Excel.Functions.SPG(A193, "IQ_INDUSTRY")</f>
        <v>Real Estate Management and Development</v>
      </c>
      <c r="J193" s="9" t="str">
        <f>_xll.SNL.Clients.Office.Excel.Functions.SPG(A193, "IQ_PRIMARY_INDUSTRY")</f>
        <v>Real Estate Services</v>
      </c>
      <c r="K193" s="9" t="str">
        <f>_xll.SNL.Clients.Office.Excel.Functions.SPG(A193, "NAICS_CODE", "Primary")</f>
        <v>531210 - Offices of Real Estate Agents and Brokers</v>
      </c>
      <c r="L193" s="9" t="str">
        <f>_xll.SNL.Clients.Office.Excel.Functions.SPG(A193, "SP_TOPICTAG")</f>
        <v>Social Networking and Collaboration; Podcast; Team Collaboration; Real Estate Technology</v>
      </c>
      <c r="M193" s="5">
        <f>_xll.SNL.Clients.Office.Excel.Functions.SPG(A193, "SP_PCT_SHARES_OWNED_ALL_INSTITUTIONS")</f>
        <v>40.98</v>
      </c>
      <c r="N193" s="9" t="str">
        <f>_xll.SNL.Clients.Office.Excel.Functions.SPG(A193, "RD_CREDIT_RATING_GLOBAL", "Issuer Credit Rating", "Local Currency LT|0")</f>
        <v/>
      </c>
      <c r="O193" s="9" t="str">
        <f>_xll.SNL.Clients.Office.Excel.Functions.SPG(A193, "RD_CWOL_GLOBAL", "Issuer Credit Rating", "Local Currency LT|0")</f>
        <v/>
      </c>
      <c r="P193" s="9" t="str">
        <f>_xll.SNL.Clients.Office.Excel.Functions.SPG(A193, "RD_RATING_ACTION_GLOBAL", "Issuer Credit Rating", "Local Currency LT|0")</f>
        <v/>
      </c>
      <c r="Q193" s="10" t="str">
        <f>_xll.SNL.Clients.Office.Excel.Functions.SPG(A193, "RD_LAST_REVIEW_DATE_GLOBAL", "Issuer Credit Rating", "Local Currency LT")</f>
        <v/>
      </c>
      <c r="R193" s="10" t="str">
        <f>_xll.SNL.Clients.Office.Excel.Functions.SPG(A193, "RD_CREDIT_RATING_DATE_GLOBAL", "Issuer Credit Rating", "Local Currency LT|0")</f>
        <v/>
      </c>
      <c r="S193" s="10" t="str">
        <f>_xll.SNL.Clients.Office.Excel.Functions.SPG(A193, "RD_CREDIT_WATCH_OUTLOOK_DATE_GLOBAL", "Issuer Credit Rating", "Local Currency LT|0")</f>
        <v/>
      </c>
    </row>
    <row r="194" spans="1:19" x14ac:dyDescent="0.3">
      <c r="A194" t="s">
        <v>1228</v>
      </c>
      <c r="B194" s="10">
        <f>_xll.ciqfunctions.udf.CIQ(A194,"IQ_FIRSTPRICINGDATE")</f>
        <v>36259</v>
      </c>
      <c r="C194" s="5">
        <f>_xll.SNL.Clients.Office.Excel.Functions.SPG(A194, "SP_VOLUME_AVG_WEEKLY_TO_SHARES_OUT", , "1M")</f>
        <v>4.0646665809981313</v>
      </c>
      <c r="D194" s="5">
        <f>_xll.SNL.Clients.Office.Excel.Functions.SPG(A194, "SP_VOLUME_AVG_WEEKLY_TO_SHARES_OUT", , "3M")</f>
        <v>3.6024026920696826</v>
      </c>
      <c r="E194" s="5">
        <f>_xll.SNL.Clients.Office.Excel.Functions.SPG(A194, "SP_VOLUME_AVG_DAILY_TO_1YR_AVG_DAILY", , "1M")</f>
        <v>67.64</v>
      </c>
      <c r="F194" s="5">
        <f>_xll.SNL.Clients.Office.Excel.Functions.SPG(A194, "SP_VOLUME_AVG_DAILY_TO_1YR_AVG_DAILY", , "3M")</f>
        <v>59.95</v>
      </c>
      <c r="G194" s="9" t="str">
        <f>_xll.SNL.Clients.Office.Excel.Functions.SPG(A194, "IQ_SECTOR")</f>
        <v>Information Technology</v>
      </c>
      <c r="H194" s="9" t="str">
        <f>_xll.SNL.Clients.Office.Excel.Functions.SPG(A194, "IQ_INDUSTRY_GROUP")</f>
        <v>Technology Hardware and Equipment</v>
      </c>
      <c r="I194" s="9" t="str">
        <f>_xll.SNL.Clients.Office.Excel.Functions.SPG(A194, "IQ_INDUSTRY")</f>
        <v>Communications Equipment</v>
      </c>
      <c r="J194" s="9" t="str">
        <f>_xll.SNL.Clients.Office.Excel.Functions.SPG(A194, "IQ_PRIMARY_INDUSTRY")</f>
        <v>Communications Equipment</v>
      </c>
      <c r="K194" s="9" t="str">
        <f>_xll.SNL.Clients.Office.Excel.Functions.SPG(A194, "NAICS_CODE", "Primary")</f>
        <v>3342 - Communications Equipment Manufacturing</v>
      </c>
      <c r="L194" s="9" t="str">
        <f>_xll.SNL.Clients.Office.Excel.Functions.SPG(A194, "SP_TOPICTAG")</f>
        <v>Cloud Management; Data Integration; Cloud Infrastructure; Process Automation; Network Security; Data Center Technology; 5G</v>
      </c>
      <c r="M194" s="5">
        <f>_xll.SNL.Clients.Office.Excel.Functions.SPG(A194, "SP_PCT_SHARES_OWNED_ALL_INSTITUTIONS")</f>
        <v>93.24</v>
      </c>
      <c r="N194" s="9" t="str">
        <f>_xll.SNL.Clients.Office.Excel.Functions.SPG(A194, "RD_CREDIT_RATING_GLOBAL", "Issuer Credit Rating", "Local Currency LT|0")</f>
        <v>NR</v>
      </c>
      <c r="O194" s="9" t="str">
        <f>_xll.SNL.Clients.Office.Excel.Functions.SPG(A194, "RD_CWOL_GLOBAL", "Issuer Credit Rating", "Local Currency LT|0")</f>
        <v>NR</v>
      </c>
      <c r="P194" s="9" t="str">
        <f>_xll.SNL.Clients.Office.Excel.Functions.SPG(A194, "RD_RATING_ACTION_GLOBAL", "Issuer Credit Rating", "Local Currency LT|0")</f>
        <v>Not Rated | CreditWatch/Outlook (03/24/2005)</v>
      </c>
      <c r="Q194" s="10" t="str">
        <f>_xll.SNL.Clients.Office.Excel.Functions.SPG(A194, "RD_LAST_REVIEW_DATE_GLOBAL", "Issuer Credit Rating", "Local Currency LT")</f>
        <v/>
      </c>
      <c r="R194" s="10">
        <f>_xll.SNL.Clients.Office.Excel.Functions.SPG(A194, "RD_CREDIT_RATING_DATE_GLOBAL", "Issuer Credit Rating", "Local Currency LT|0")</f>
        <v>38435.041666666664</v>
      </c>
      <c r="S194" s="10">
        <f>_xll.SNL.Clients.Office.Excel.Functions.SPG(A194, "RD_CREDIT_WATCH_OUTLOOK_DATE_GLOBAL", "Issuer Credit Rating", "Local Currency LT|0")</f>
        <v>38435.041666666664</v>
      </c>
    </row>
    <row r="195" spans="1:19" x14ac:dyDescent="0.3">
      <c r="A195" t="s">
        <v>1229</v>
      </c>
      <c r="B195" s="10">
        <f>_xll.ciqfunctions.udf.CIQ(A195,"IQ_FIRSTPRICINGDATE")</f>
        <v>33477</v>
      </c>
      <c r="C195" s="5">
        <f>_xll.SNL.Clients.Office.Excel.Functions.SPG(A195, "SP_VOLUME_AVG_WEEKLY_TO_SHARES_OUT", , "1M")</f>
        <v>6.0573996424241923</v>
      </c>
      <c r="D195" s="5">
        <f>_xll.SNL.Clients.Office.Excel.Functions.SPG(A195, "SP_VOLUME_AVG_WEEKLY_TO_SHARES_OUT", , "3M")</f>
        <v>5.0592312824180405</v>
      </c>
      <c r="E195" s="5">
        <f>_xll.SNL.Clients.Office.Excel.Functions.SPG(A195, "SP_VOLUME_AVG_DAILY_TO_1YR_AVG_DAILY", , "1M")</f>
        <v>122.06</v>
      </c>
      <c r="F195" s="5">
        <f>_xll.SNL.Clients.Office.Excel.Functions.SPG(A195, "SP_VOLUME_AVG_DAILY_TO_1YR_AVG_DAILY", , "3M")</f>
        <v>101.95</v>
      </c>
      <c r="G195" s="9" t="str">
        <f>_xll.SNL.Clients.Office.Excel.Functions.SPG(A195, "IQ_SECTOR")</f>
        <v>Financials</v>
      </c>
      <c r="H195" s="9" t="str">
        <f>_xll.SNL.Clients.Office.Excel.Functions.SPG(A195, "IQ_INDUSTRY_GROUP")</f>
        <v>Financial Services</v>
      </c>
      <c r="I195" s="9" t="str">
        <f>_xll.SNL.Clients.Office.Excel.Functions.SPG(A195, "IQ_INDUSTRY")</f>
        <v>Consumer Finance</v>
      </c>
      <c r="J195" s="9" t="str">
        <f>_xll.SNL.Clients.Office.Excel.Functions.SPG(A195, "IQ_PRIMARY_INDUSTRY")</f>
        <v>Consumer Finance</v>
      </c>
      <c r="K195" s="9" t="str">
        <f>_xll.SNL.Clients.Office.Excel.Functions.SPG(A195, "NAICS_CODE", "Primary")</f>
        <v>5222 - Nondepository Credit Intermediation</v>
      </c>
      <c r="L195" s="9" t="str">
        <f>_xll.SNL.Clients.Office.Excel.Functions.SPG(A195, "SP_TOPICTAG")</f>
        <v>Consumer Lending</v>
      </c>
      <c r="M195" s="5">
        <f>_xll.SNL.Clients.Office.Excel.Functions.SPG(A195, "SP_PCT_SHARES_OWNED_ALL_INSTITUTIONS")</f>
        <v>104.01</v>
      </c>
      <c r="N195" s="9" t="str">
        <f>_xll.SNL.Clients.Office.Excel.Functions.SPG(A195, "RD_CREDIT_RATING_GLOBAL", "Issuer Credit Rating", "Local Currency LT|0")</f>
        <v/>
      </c>
      <c r="O195" s="9" t="str">
        <f>_xll.SNL.Clients.Office.Excel.Functions.SPG(A195, "RD_CWOL_GLOBAL", "Issuer Credit Rating", "Local Currency LT|0")</f>
        <v/>
      </c>
      <c r="P195" s="9" t="str">
        <f>_xll.SNL.Clients.Office.Excel.Functions.SPG(A195, "RD_RATING_ACTION_GLOBAL", "Issuer Credit Rating", "Local Currency LT|0")</f>
        <v/>
      </c>
      <c r="Q195" s="10" t="str">
        <f>_xll.SNL.Clients.Office.Excel.Functions.SPG(A195, "RD_LAST_REVIEW_DATE_GLOBAL", "Issuer Credit Rating", "Local Currency LT")</f>
        <v/>
      </c>
      <c r="R195" s="10" t="str">
        <f>_xll.SNL.Clients.Office.Excel.Functions.SPG(A195, "RD_CREDIT_RATING_DATE_GLOBAL", "Issuer Credit Rating", "Local Currency LT|0")</f>
        <v/>
      </c>
      <c r="S195" s="10" t="str">
        <f>_xll.SNL.Clients.Office.Excel.Functions.SPG(A195, "RD_CREDIT_WATCH_OUTLOOK_DATE_GLOBAL", "Issuer Credit Rating", "Local Currency LT|0")</f>
        <v/>
      </c>
    </row>
    <row r="196" spans="1:19" x14ac:dyDescent="0.3">
      <c r="A196" t="s">
        <v>1230</v>
      </c>
      <c r="B196" s="10">
        <f>_xll.ciqfunctions.udf.CIQ(A196,"IQ_FIRSTPRICINGDATE")</f>
        <v>42629</v>
      </c>
      <c r="C196" s="5">
        <f>_xll.SNL.Clients.Office.Excel.Functions.SPG(A196, "SP_VOLUME_AVG_WEEKLY_TO_SHARES_OUT", , "1M")</f>
        <v>1.5955355464158136</v>
      </c>
      <c r="D196" s="5">
        <f>_xll.SNL.Clients.Office.Excel.Functions.SPG(A196, "SP_VOLUME_AVG_WEEKLY_TO_SHARES_OUT", , "3M")</f>
        <v>1.578353768250442</v>
      </c>
      <c r="E196" s="5">
        <f>_xll.SNL.Clients.Office.Excel.Functions.SPG(A196, "SP_VOLUME_AVG_DAILY_TO_1YR_AVG_DAILY", , "1M")</f>
        <v>100.6</v>
      </c>
      <c r="F196" s="5">
        <f>_xll.SNL.Clients.Office.Excel.Functions.SPG(A196, "SP_VOLUME_AVG_DAILY_TO_1YR_AVG_DAILY", , "3M")</f>
        <v>99.52</v>
      </c>
      <c r="G196" s="9" t="str">
        <f>_xll.SNL.Clients.Office.Excel.Functions.SPG(A196, "IQ_SECTOR")</f>
        <v>Financials</v>
      </c>
      <c r="H196" s="9" t="str">
        <f>_xll.SNL.Clients.Office.Excel.Functions.SPG(A196, "IQ_INDUSTRY_GROUP")</f>
        <v>Banks</v>
      </c>
      <c r="I196" s="9" t="str">
        <f>_xll.SNL.Clients.Office.Excel.Functions.SPG(A196, "IQ_INDUSTRY")</f>
        <v>Banks</v>
      </c>
      <c r="J196" s="9" t="str">
        <f>_xll.SNL.Clients.Office.Excel.Functions.SPG(A196, "IQ_PRIMARY_INDUSTRY")</f>
        <v>Regional Banks</v>
      </c>
      <c r="K196" s="9" t="str">
        <f>_xll.SNL.Clients.Office.Excel.Functions.SPG(A196, "NAICS_CODE", "Primary")</f>
        <v>522110 - Commercial Banking</v>
      </c>
      <c r="L196" s="9" t="str">
        <f>_xll.SNL.Clients.Office.Excel.Functions.SPG(A196, "SP_TOPICTAG")</f>
        <v>Consumer Lending</v>
      </c>
      <c r="M196" s="5">
        <f>_xll.SNL.Clients.Office.Excel.Functions.SPG(A196, "SP_PCT_SHARES_OWNED_ALL_INSTITUTIONS")</f>
        <v>66.569999999999993</v>
      </c>
      <c r="N196" s="9" t="str">
        <f>_xll.SNL.Clients.Office.Excel.Functions.SPG(A196, "RD_CREDIT_RATING_GLOBAL", "Issuer Credit Rating", "Local Currency LT|0")</f>
        <v/>
      </c>
      <c r="O196" s="9" t="str">
        <f>_xll.SNL.Clients.Office.Excel.Functions.SPG(A196, "RD_CWOL_GLOBAL", "Issuer Credit Rating", "Local Currency LT|0")</f>
        <v/>
      </c>
      <c r="P196" s="9" t="str">
        <f>_xll.SNL.Clients.Office.Excel.Functions.SPG(A196, "RD_RATING_ACTION_GLOBAL", "Issuer Credit Rating", "Local Currency LT|0")</f>
        <v/>
      </c>
      <c r="Q196" s="10" t="str">
        <f>_xll.SNL.Clients.Office.Excel.Functions.SPG(A196, "RD_LAST_REVIEW_DATE_GLOBAL", "Issuer Credit Rating", "Local Currency LT")</f>
        <v/>
      </c>
      <c r="R196" s="10" t="str">
        <f>_xll.SNL.Clients.Office.Excel.Functions.SPG(A196, "RD_CREDIT_RATING_DATE_GLOBAL", "Issuer Credit Rating", "Local Currency LT|0")</f>
        <v/>
      </c>
      <c r="S196" s="10" t="str">
        <f>_xll.SNL.Clients.Office.Excel.Functions.SPG(A196, "RD_CREDIT_WATCH_OUTLOOK_DATE_GLOBAL", "Issuer Credit Rating", "Local Currency LT|0")</f>
        <v/>
      </c>
    </row>
    <row r="197" spans="1:19" x14ac:dyDescent="0.3">
      <c r="A197" t="s">
        <v>1231</v>
      </c>
      <c r="B197" s="10">
        <f>_xll.ciqfunctions.udf.CIQ(A197,"IQ_FIRSTPRICINGDATE")</f>
        <v>25245</v>
      </c>
      <c r="C197" s="5">
        <f>_xll.SNL.Clients.Office.Excel.Functions.SPG(A197, "SP_VOLUME_AVG_WEEKLY_TO_SHARES_OUT", , "1M")</f>
        <v>3.1102388936499028</v>
      </c>
      <c r="D197" s="5">
        <f>_xll.SNL.Clients.Office.Excel.Functions.SPG(A197, "SP_VOLUME_AVG_WEEKLY_TO_SHARES_OUT", , "3M")</f>
        <v>3.070212905581295</v>
      </c>
      <c r="E197" s="5">
        <f>_xll.SNL.Clients.Office.Excel.Functions.SPG(A197, "SP_VOLUME_AVG_DAILY_TO_1YR_AVG_DAILY", , "1M")</f>
        <v>104.35</v>
      </c>
      <c r="F197" s="5">
        <f>_xll.SNL.Clients.Office.Excel.Functions.SPG(A197, "SP_VOLUME_AVG_DAILY_TO_1YR_AVG_DAILY", , "3M")</f>
        <v>103.01</v>
      </c>
      <c r="G197" s="9" t="str">
        <f>_xll.SNL.Clients.Office.Excel.Functions.SPG(A197, "IQ_SECTOR")</f>
        <v>Industrials</v>
      </c>
      <c r="H197" s="9" t="str">
        <f>_xll.SNL.Clients.Office.Excel.Functions.SPG(A197, "IQ_INDUSTRY_GROUP")</f>
        <v>Capital Goods</v>
      </c>
      <c r="I197" s="9" t="str">
        <f>_xll.SNL.Clients.Office.Excel.Functions.SPG(A197, "IQ_INDUSTRY")</f>
        <v>Machinery</v>
      </c>
      <c r="J197" s="9" t="str">
        <f>_xll.SNL.Clients.Office.Excel.Functions.SPG(A197, "IQ_PRIMARY_INDUSTRY")</f>
        <v>Construction Machinery and Heavy Transportation Equipment</v>
      </c>
      <c r="K197" s="9" t="str">
        <f>_xll.SNL.Clients.Office.Excel.Functions.SPG(A197, "NAICS_CODE", "Primary")</f>
        <v>336120 - Heavy Duty Truck Manufacturing</v>
      </c>
      <c r="L197" s="9" t="str">
        <f>_xll.SNL.Clients.Office.Excel.Functions.SPG(A197, "SP_TOPICTAG")</f>
        <v>Environmental Engineering; Fleet Management; Industrial Automation; Disposal and Recycling</v>
      </c>
      <c r="M197" s="5">
        <f>_xll.SNL.Clients.Office.Excel.Functions.SPG(A197, "SP_PCT_SHARES_OWNED_ALL_INSTITUTIONS")</f>
        <v>93.36</v>
      </c>
      <c r="N197" s="9" t="str">
        <f>_xll.SNL.Clients.Office.Excel.Functions.SPG(A197, "RD_CREDIT_RATING_GLOBAL", "Issuer Credit Rating", "Local Currency LT|0")</f>
        <v/>
      </c>
      <c r="O197" s="9" t="str">
        <f>_xll.SNL.Clients.Office.Excel.Functions.SPG(A197, "RD_CWOL_GLOBAL", "Issuer Credit Rating", "Local Currency LT|0")</f>
        <v/>
      </c>
      <c r="P197" s="9" t="str">
        <f>_xll.SNL.Clients.Office.Excel.Functions.SPG(A197, "RD_RATING_ACTION_GLOBAL", "Issuer Credit Rating", "Local Currency LT|0")</f>
        <v/>
      </c>
      <c r="Q197" s="10" t="str">
        <f>_xll.SNL.Clients.Office.Excel.Functions.SPG(A197, "RD_LAST_REVIEW_DATE_GLOBAL", "Issuer Credit Rating", "Local Currency LT")</f>
        <v/>
      </c>
      <c r="R197" s="10" t="str">
        <f>_xll.SNL.Clients.Office.Excel.Functions.SPG(A197, "RD_CREDIT_RATING_DATE_GLOBAL", "Issuer Credit Rating", "Local Currency LT|0")</f>
        <v/>
      </c>
      <c r="S197" s="10" t="str">
        <f>_xll.SNL.Clients.Office.Excel.Functions.SPG(A197, "RD_CREDIT_WATCH_OUTLOOK_DATE_GLOBAL", "Issuer Credit Rating", "Local Currency LT|0")</f>
        <v/>
      </c>
    </row>
    <row r="198" spans="1:19" x14ac:dyDescent="0.3">
      <c r="A198" t="s">
        <v>1232</v>
      </c>
      <c r="B198" s="10">
        <f>_xll.ciqfunctions.udf.CIQ(A198,"IQ_FIRSTPRICINGDATE")</f>
        <v>31897</v>
      </c>
      <c r="C198" s="5">
        <f>_xll.SNL.Clients.Office.Excel.Functions.SPG(A198, "SP_VOLUME_AVG_WEEKLY_TO_SHARES_OUT", , "1M")</f>
        <v>2.1889798938997029</v>
      </c>
      <c r="D198" s="5">
        <f>_xll.SNL.Clients.Office.Excel.Functions.SPG(A198, "SP_VOLUME_AVG_WEEKLY_TO_SHARES_OUT", , "3M")</f>
        <v>2.2551570053259122</v>
      </c>
      <c r="E198" s="5">
        <f>_xll.SNL.Clients.Office.Excel.Functions.SPG(A198, "SP_VOLUME_AVG_DAILY_TO_1YR_AVG_DAILY", , "1M")</f>
        <v>107.6</v>
      </c>
      <c r="F198" s="5">
        <f>_xll.SNL.Clients.Office.Excel.Functions.SPG(A198, "SP_VOLUME_AVG_DAILY_TO_1YR_AVG_DAILY", , "3M")</f>
        <v>110.85</v>
      </c>
      <c r="G198" s="9" t="str">
        <f>_xll.SNL.Clients.Office.Excel.Functions.SPG(A198, "IQ_SECTOR")</f>
        <v>Financials</v>
      </c>
      <c r="H198" s="9" t="str">
        <f>_xll.SNL.Clients.Office.Excel.Functions.SPG(A198, "IQ_INDUSTRY_GROUP")</f>
        <v>Banks</v>
      </c>
      <c r="I198" s="9" t="str">
        <f>_xll.SNL.Clients.Office.Excel.Functions.SPG(A198, "IQ_INDUSTRY")</f>
        <v>Banks</v>
      </c>
      <c r="J198" s="9" t="str">
        <f>_xll.SNL.Clients.Office.Excel.Functions.SPG(A198, "IQ_PRIMARY_INDUSTRY")</f>
        <v>Regional Banks</v>
      </c>
      <c r="K198" s="9" t="str">
        <f>_xll.SNL.Clients.Office.Excel.Functions.SPG(A198, "NAICS_CODE", "Primary")</f>
        <v>522110 - Commercial Banking</v>
      </c>
      <c r="L198" s="9" t="str">
        <f>_xll.SNL.Clients.Office.Excel.Functions.SPG(A198, "SP_TOPICTAG")</f>
        <v>Consumer Lending</v>
      </c>
      <c r="M198" s="5">
        <f>_xll.SNL.Clients.Office.Excel.Functions.SPG(A198, "SP_PCT_SHARES_OWNED_ALL_INSTITUTIONS")</f>
        <v>68.319999999999993</v>
      </c>
      <c r="N198" s="9" t="str">
        <f>_xll.SNL.Clients.Office.Excel.Functions.SPG(A198, "RD_CREDIT_RATING_GLOBAL", "Issuer Credit Rating", "Local Currency LT|0")</f>
        <v/>
      </c>
      <c r="O198" s="9" t="str">
        <f>_xll.SNL.Clients.Office.Excel.Functions.SPG(A198, "RD_CWOL_GLOBAL", "Issuer Credit Rating", "Local Currency LT|0")</f>
        <v/>
      </c>
      <c r="P198" s="9" t="str">
        <f>_xll.SNL.Clients.Office.Excel.Functions.SPG(A198, "RD_RATING_ACTION_GLOBAL", "Issuer Credit Rating", "Local Currency LT|0")</f>
        <v/>
      </c>
      <c r="Q198" s="10" t="str">
        <f>_xll.SNL.Clients.Office.Excel.Functions.SPG(A198, "RD_LAST_REVIEW_DATE_GLOBAL", "Issuer Credit Rating", "Local Currency LT")</f>
        <v/>
      </c>
      <c r="R198" s="10" t="str">
        <f>_xll.SNL.Clients.Office.Excel.Functions.SPG(A198, "RD_CREDIT_RATING_DATE_GLOBAL", "Issuer Credit Rating", "Local Currency LT|0")</f>
        <v/>
      </c>
      <c r="S198" s="10" t="str">
        <f>_xll.SNL.Clients.Office.Excel.Functions.SPG(A198, "RD_CREDIT_WATCH_OUTLOOK_DATE_GLOBAL", "Issuer Credit Rating", "Local Currency LT|0")</f>
        <v/>
      </c>
    </row>
    <row r="199" spans="1:19" x14ac:dyDescent="0.3">
      <c r="A199" t="s">
        <v>1233</v>
      </c>
      <c r="B199" s="10">
        <f>_xll.ciqfunctions.udf.CIQ(A199,"IQ_FIRSTPRICINGDATE")</f>
        <v>31790</v>
      </c>
      <c r="C199" s="5">
        <f>_xll.SNL.Clients.Office.Excel.Functions.SPG(A199, "SP_VOLUME_AVG_WEEKLY_TO_SHARES_OUT", , "1M")</f>
        <v>3.0489298549346633</v>
      </c>
      <c r="D199" s="5">
        <f>_xll.SNL.Clients.Office.Excel.Functions.SPG(A199, "SP_VOLUME_AVG_WEEKLY_TO_SHARES_OUT", , "3M")</f>
        <v>3.0658151213690648</v>
      </c>
      <c r="E199" s="5">
        <f>_xll.SNL.Clients.Office.Excel.Functions.SPG(A199, "SP_VOLUME_AVG_DAILY_TO_1YR_AVG_DAILY", , "1M")</f>
        <v>97.68</v>
      </c>
      <c r="F199" s="5">
        <f>_xll.SNL.Clients.Office.Excel.Functions.SPG(A199, "SP_VOLUME_AVG_DAILY_TO_1YR_AVG_DAILY", , "3M")</f>
        <v>98.22</v>
      </c>
      <c r="G199" s="9" t="str">
        <f>_xll.SNL.Clients.Office.Excel.Functions.SPG(A199, "IQ_SECTOR")</f>
        <v>Financials</v>
      </c>
      <c r="H199" s="9" t="str">
        <f>_xll.SNL.Clients.Office.Excel.Functions.SPG(A199, "IQ_INDUSTRY_GROUP")</f>
        <v>Banks</v>
      </c>
      <c r="I199" s="9" t="str">
        <f>_xll.SNL.Clients.Office.Excel.Functions.SPG(A199, "IQ_INDUSTRY")</f>
        <v>Banks</v>
      </c>
      <c r="J199" s="9" t="str">
        <f>_xll.SNL.Clients.Office.Excel.Functions.SPG(A199, "IQ_PRIMARY_INDUSTRY")</f>
        <v>Regional Banks</v>
      </c>
      <c r="K199" s="9" t="str">
        <f>_xll.SNL.Clients.Office.Excel.Functions.SPG(A199, "NAICS_CODE", "Primary")</f>
        <v>522110 - Commercial Banking</v>
      </c>
      <c r="L199" s="9" t="str">
        <f>_xll.SNL.Clients.Office.Excel.Functions.SPG(A199, "SP_TOPICTAG")</f>
        <v>Consumer Lending</v>
      </c>
      <c r="M199" s="5">
        <f>_xll.SNL.Clients.Office.Excel.Functions.SPG(A199, "SP_PCT_SHARES_OWNED_ALL_INSTITUTIONS")</f>
        <v>95.5</v>
      </c>
      <c r="N199" s="9" t="str">
        <f>_xll.SNL.Clients.Office.Excel.Functions.SPG(A199, "RD_CREDIT_RATING_GLOBAL", "Issuer Credit Rating", "Local Currency LT|0")</f>
        <v/>
      </c>
      <c r="O199" s="9" t="str">
        <f>_xll.SNL.Clients.Office.Excel.Functions.SPG(A199, "RD_CWOL_GLOBAL", "Issuer Credit Rating", "Local Currency LT|0")</f>
        <v/>
      </c>
      <c r="P199" s="9" t="str">
        <f>_xll.SNL.Clients.Office.Excel.Functions.SPG(A199, "RD_RATING_ACTION_GLOBAL", "Issuer Credit Rating", "Local Currency LT|0")</f>
        <v/>
      </c>
      <c r="Q199" s="10" t="str">
        <f>_xll.SNL.Clients.Office.Excel.Functions.SPG(A199, "RD_LAST_REVIEW_DATE_GLOBAL", "Issuer Credit Rating", "Local Currency LT")</f>
        <v/>
      </c>
      <c r="R199" s="10" t="str">
        <f>_xll.SNL.Clients.Office.Excel.Functions.SPG(A199, "RD_CREDIT_RATING_DATE_GLOBAL", "Issuer Credit Rating", "Local Currency LT|0")</f>
        <v/>
      </c>
      <c r="S199" s="10" t="str">
        <f>_xll.SNL.Clients.Office.Excel.Functions.SPG(A199, "RD_CREDIT_WATCH_OUTLOOK_DATE_GLOBAL", "Issuer Credit Rating", "Local Currency LT|0")</f>
        <v/>
      </c>
    </row>
    <row r="200" spans="1:19" x14ac:dyDescent="0.3">
      <c r="A200" t="s">
        <v>1234</v>
      </c>
      <c r="B200" s="10">
        <f>_xll.ciqfunctions.udf.CIQ(A200,"IQ_FIRSTPRICINGDATE")</f>
        <v>33106</v>
      </c>
      <c r="C200" s="5">
        <f>_xll.SNL.Clients.Office.Excel.Functions.SPG(A200, "SP_VOLUME_AVG_WEEKLY_TO_SHARES_OUT", , "1M")</f>
        <v>3.5338789137054016</v>
      </c>
      <c r="D200" s="5">
        <f>_xll.SNL.Clients.Office.Excel.Functions.SPG(A200, "SP_VOLUME_AVG_WEEKLY_TO_SHARES_OUT", , "3M")</f>
        <v>2.8593381068479644</v>
      </c>
      <c r="E200" s="5">
        <f>_xll.SNL.Clients.Office.Excel.Functions.SPG(A200, "SP_VOLUME_AVG_DAILY_TO_1YR_AVG_DAILY", , "1M")</f>
        <v>134.05000000000001</v>
      </c>
      <c r="F200" s="5">
        <f>_xll.SNL.Clients.Office.Excel.Functions.SPG(A200, "SP_VOLUME_AVG_DAILY_TO_1YR_AVG_DAILY", , "3M")</f>
        <v>108.46</v>
      </c>
      <c r="G200" s="9" t="str">
        <f>_xll.SNL.Clients.Office.Excel.Functions.SPG(A200, "IQ_SECTOR")</f>
        <v>Financials</v>
      </c>
      <c r="H200" s="9" t="str">
        <f>_xll.SNL.Clients.Office.Excel.Functions.SPG(A200, "IQ_INDUSTRY_GROUP")</f>
        <v>Banks</v>
      </c>
      <c r="I200" s="9" t="str">
        <f>_xll.SNL.Clients.Office.Excel.Functions.SPG(A200, "IQ_INDUSTRY")</f>
        <v>Banks</v>
      </c>
      <c r="J200" s="9" t="str">
        <f>_xll.SNL.Clients.Office.Excel.Functions.SPG(A200, "IQ_PRIMARY_INDUSTRY")</f>
        <v>Regional Banks</v>
      </c>
      <c r="K200" s="9" t="str">
        <f>_xll.SNL.Clients.Office.Excel.Functions.SPG(A200, "NAICS_CODE", "Primary")</f>
        <v>522110 - Commercial Banking</v>
      </c>
      <c r="L200" s="9" t="str">
        <f>_xll.SNL.Clients.Office.Excel.Functions.SPG(A200, "SP_TOPICTAG")</f>
        <v>Consumer Lending</v>
      </c>
      <c r="M200" s="5">
        <f>_xll.SNL.Clients.Office.Excel.Functions.SPG(A200, "SP_PCT_SHARES_OWNED_ALL_INSTITUTIONS")</f>
        <v>76.180000000000007</v>
      </c>
      <c r="N200" s="9" t="str">
        <f>_xll.SNL.Clients.Office.Excel.Functions.SPG(A200, "RD_CREDIT_RATING_GLOBAL", "Issuer Credit Rating", "Local Currency LT|0")</f>
        <v>BBB-</v>
      </c>
      <c r="O200" s="9" t="str">
        <f>_xll.SNL.Clients.Office.Excel.Functions.SPG(A200, "RD_CWOL_GLOBAL", "Issuer Credit Rating", "Local Currency LT|0")</f>
        <v>Negative</v>
      </c>
      <c r="P200" s="9" t="str">
        <f>_xll.SNL.Clients.Office.Excel.Functions.SPG(A200, "RD_RATING_ACTION_GLOBAL", "Issuer Credit Rating", "Local Currency LT|0")</f>
        <v>CreditWatch/Outlook (03/26/2024)</v>
      </c>
      <c r="Q200" s="10">
        <f>_xll.SNL.Clients.Office.Excel.Functions.SPG(A200, "RD_LAST_REVIEW_DATE_GLOBAL", "Issuer Credit Rating", "Local Currency LT")</f>
        <v>45377</v>
      </c>
      <c r="R200" s="10">
        <f>_xll.SNL.Clients.Office.Excel.Functions.SPG(A200, "RD_CREDIT_RATING_DATE_GLOBAL", "Issuer Credit Rating", "Local Currency LT|0")</f>
        <v>43230</v>
      </c>
      <c r="S200" s="10">
        <f>_xll.SNL.Clients.Office.Excel.Functions.SPG(A200, "RD_CREDIT_WATCH_OUTLOOK_DATE_GLOBAL", "Issuer Credit Rating", "Local Currency LT|0")</f>
        <v>45377</v>
      </c>
    </row>
    <row r="201" spans="1:19" x14ac:dyDescent="0.3">
      <c r="A201" t="s">
        <v>1235</v>
      </c>
      <c r="B201" s="10">
        <f>_xll.ciqfunctions.udf.CIQ(A201,"IQ_FIRSTPRICINGDATE")</f>
        <v>30613</v>
      </c>
      <c r="C201" s="5">
        <f>_xll.SNL.Clients.Office.Excel.Functions.SPG(A201, "SP_VOLUME_AVG_WEEKLY_TO_SHARES_OUT", , "1M")</f>
        <v>2.5156814256989719</v>
      </c>
      <c r="D201" s="5">
        <f>_xll.SNL.Clients.Office.Excel.Functions.SPG(A201, "SP_VOLUME_AVG_WEEKLY_TO_SHARES_OUT", , "3M")</f>
        <v>2.2305228152101062</v>
      </c>
      <c r="E201" s="5">
        <f>_xll.SNL.Clients.Office.Excel.Functions.SPG(A201, "SP_VOLUME_AVG_DAILY_TO_1YR_AVG_DAILY", , "1M")</f>
        <v>122.61</v>
      </c>
      <c r="F201" s="5">
        <f>_xll.SNL.Clients.Office.Excel.Functions.SPG(A201, "SP_VOLUME_AVG_DAILY_TO_1YR_AVG_DAILY", , "3M")</f>
        <v>108.71</v>
      </c>
      <c r="G201" s="9" t="str">
        <f>_xll.SNL.Clients.Office.Excel.Functions.SPG(A201, "IQ_SECTOR")</f>
        <v>Financials</v>
      </c>
      <c r="H201" s="9" t="str">
        <f>_xll.SNL.Clients.Office.Excel.Functions.SPG(A201, "IQ_INDUSTRY_GROUP")</f>
        <v>Banks</v>
      </c>
      <c r="I201" s="9" t="str">
        <f>_xll.SNL.Clients.Office.Excel.Functions.SPG(A201, "IQ_INDUSTRY")</f>
        <v>Banks</v>
      </c>
      <c r="J201" s="9" t="str">
        <f>_xll.SNL.Clients.Office.Excel.Functions.SPG(A201, "IQ_PRIMARY_INDUSTRY")</f>
        <v>Regional Banks</v>
      </c>
      <c r="K201" s="9" t="str">
        <f>_xll.SNL.Clients.Office.Excel.Functions.SPG(A201, "NAICS_CODE", "Primary")</f>
        <v>522110 - Commercial Banking</v>
      </c>
      <c r="L201" s="9" t="str">
        <f>_xll.SNL.Clients.Office.Excel.Functions.SPG(A201, "SP_TOPICTAG")</f>
        <v>Consumer Lending; Digital Brokerage</v>
      </c>
      <c r="M201" s="5">
        <f>_xll.SNL.Clients.Office.Excel.Functions.SPG(A201, "SP_PCT_SHARES_OWNED_ALL_INSTITUTIONS")</f>
        <v>80.08</v>
      </c>
      <c r="N201" s="9" t="str">
        <f>_xll.SNL.Clients.Office.Excel.Functions.SPG(A201, "RD_CREDIT_RATING_GLOBAL", "Issuer Credit Rating", "Local Currency LT|0")</f>
        <v/>
      </c>
      <c r="O201" s="9" t="str">
        <f>_xll.SNL.Clients.Office.Excel.Functions.SPG(A201, "RD_CWOL_GLOBAL", "Issuer Credit Rating", "Local Currency LT|0")</f>
        <v/>
      </c>
      <c r="P201" s="9" t="str">
        <f>_xll.SNL.Clients.Office.Excel.Functions.SPG(A201, "RD_RATING_ACTION_GLOBAL", "Issuer Credit Rating", "Local Currency LT|0")</f>
        <v/>
      </c>
      <c r="Q201" s="10" t="str">
        <f>_xll.SNL.Clients.Office.Excel.Functions.SPG(A201, "RD_LAST_REVIEW_DATE_GLOBAL", "Issuer Credit Rating", "Local Currency LT")</f>
        <v/>
      </c>
      <c r="R201" s="10" t="str">
        <f>_xll.SNL.Clients.Office.Excel.Functions.SPG(A201, "RD_CREDIT_RATING_DATE_GLOBAL", "Issuer Credit Rating", "Local Currency LT|0")</f>
        <v/>
      </c>
      <c r="S201" s="10" t="str">
        <f>_xll.SNL.Clients.Office.Excel.Functions.SPG(A201, "RD_CREDIT_WATCH_OUTLOOK_DATE_GLOBAL", "Issuer Credit Rating", "Local Currency LT|0")</f>
        <v/>
      </c>
    </row>
    <row r="202" spans="1:19" x14ac:dyDescent="0.3">
      <c r="A202" t="s">
        <v>1236</v>
      </c>
      <c r="B202" s="10">
        <f>_xll.ciqfunctions.udf.CIQ(A202,"IQ_FIRSTPRICINGDATE")</f>
        <v>42586</v>
      </c>
      <c r="C202" s="5">
        <f>_xll.SNL.Clients.Office.Excel.Functions.SPG(A202, "SP_VOLUME_AVG_WEEKLY_TO_SHARES_OUT", , "1M")</f>
        <v>3.4831122353890578</v>
      </c>
      <c r="D202" s="5">
        <f>_xll.SNL.Clients.Office.Excel.Functions.SPG(A202, "SP_VOLUME_AVG_WEEKLY_TO_SHARES_OUT", , "3M")</f>
        <v>3.0645168792026087</v>
      </c>
      <c r="E202" s="5">
        <f>_xll.SNL.Clients.Office.Excel.Functions.SPG(A202, "SP_VOLUME_AVG_DAILY_TO_1YR_AVG_DAILY", , "1M")</f>
        <v>132.31</v>
      </c>
      <c r="F202" s="5">
        <f>_xll.SNL.Clients.Office.Excel.Functions.SPG(A202, "SP_VOLUME_AVG_DAILY_TO_1YR_AVG_DAILY", , "3M")</f>
        <v>116.41</v>
      </c>
      <c r="G202" s="9" t="str">
        <f>_xll.SNL.Clients.Office.Excel.Functions.SPG(A202, "IQ_SECTOR")</f>
        <v>Financials</v>
      </c>
      <c r="H202" s="9" t="str">
        <f>_xll.SNL.Clients.Office.Excel.Functions.SPG(A202, "IQ_INDUSTRY_GROUP")</f>
        <v>Banks</v>
      </c>
      <c r="I202" s="9" t="str">
        <f>_xll.SNL.Clients.Office.Excel.Functions.SPG(A202, "IQ_INDUSTRY")</f>
        <v>Banks</v>
      </c>
      <c r="J202" s="9" t="str">
        <f>_xll.SNL.Clients.Office.Excel.Functions.SPG(A202, "IQ_PRIMARY_INDUSTRY")</f>
        <v>Regional Banks</v>
      </c>
      <c r="K202" s="9" t="str">
        <f>_xll.SNL.Clients.Office.Excel.Functions.SPG(A202, "NAICS_CODE", "Primary")</f>
        <v>522110 - Commercial Banking</v>
      </c>
      <c r="L202" s="9" t="str">
        <f>_xll.SNL.Clients.Office.Excel.Functions.SPG(A202, "SP_TOPICTAG")</f>
        <v>Consumer Lending</v>
      </c>
      <c r="M202" s="5">
        <f>_xll.SNL.Clients.Office.Excel.Functions.SPG(A202, "SP_PCT_SHARES_OWNED_ALL_INSTITUTIONS")</f>
        <v>99.31</v>
      </c>
      <c r="N202" s="9" t="str">
        <f>_xll.SNL.Clients.Office.Excel.Functions.SPG(A202, "RD_CREDIT_RATING_GLOBAL", "Issuer Credit Rating", "Local Currency LT|0")</f>
        <v>NR</v>
      </c>
      <c r="O202" s="9" t="str">
        <f>_xll.SNL.Clients.Office.Excel.Functions.SPG(A202, "RD_CWOL_GLOBAL", "Issuer Credit Rating", "Local Currency LT|0")</f>
        <v>NR</v>
      </c>
      <c r="P202" s="9" t="str">
        <f>_xll.SNL.Clients.Office.Excel.Functions.SPG(A202, "RD_RATING_ACTION_GLOBAL", "Issuer Credit Rating", "Local Currency LT|0")</f>
        <v>Not Rated | CreditWatch/Outlook (04/08/2016)</v>
      </c>
      <c r="Q202" s="10" t="str">
        <f>_xll.SNL.Clients.Office.Excel.Functions.SPG(A202, "RD_LAST_REVIEW_DATE_GLOBAL", "Issuer Credit Rating", "Local Currency LT")</f>
        <v/>
      </c>
      <c r="R202" s="10">
        <f>_xll.SNL.Clients.Office.Excel.Functions.SPG(A202, "RD_CREDIT_RATING_DATE_GLOBAL", "Issuer Credit Rating", "Local Currency LT|0")</f>
        <v>42468</v>
      </c>
      <c r="S202" s="10">
        <f>_xll.SNL.Clients.Office.Excel.Functions.SPG(A202, "RD_CREDIT_WATCH_OUTLOOK_DATE_GLOBAL", "Issuer Credit Rating", "Local Currency LT|0")</f>
        <v>42468</v>
      </c>
    </row>
    <row r="203" spans="1:19" x14ac:dyDescent="0.3">
      <c r="A203" t="s">
        <v>1237</v>
      </c>
      <c r="B203" s="10">
        <f>_xll.ciqfunctions.udf.CIQ(A203,"IQ_FIRSTPRICINGDATE")</f>
        <v>24839</v>
      </c>
      <c r="C203" s="5">
        <f>_xll.SNL.Clients.Office.Excel.Functions.SPG(A203, "SP_VOLUME_AVG_WEEKLY_TO_SHARES_OUT", , "1M")</f>
        <v>15.304729824424607</v>
      </c>
      <c r="D203" s="5">
        <f>_xll.SNL.Clients.Office.Excel.Functions.SPG(A203, "SP_VOLUME_AVG_WEEKLY_TO_SHARES_OUT", , "3M")</f>
        <v>18.790228061749811</v>
      </c>
      <c r="E203" s="5">
        <f>_xll.SNL.Clients.Office.Excel.Functions.SPG(A203, "SP_VOLUME_AVG_DAILY_TO_1YR_AVG_DAILY", , "1M")</f>
        <v>85.69</v>
      </c>
      <c r="F203" s="5">
        <f>_xll.SNL.Clients.Office.Excel.Functions.SPG(A203, "SP_VOLUME_AVG_DAILY_TO_1YR_AVG_DAILY", , "3M")</f>
        <v>105.21</v>
      </c>
      <c r="G203" s="9" t="str">
        <f>_xll.SNL.Clients.Office.Excel.Functions.SPG(A203, "IQ_SECTOR")</f>
        <v>Consumer Discretionary</v>
      </c>
      <c r="H203" s="9" t="str">
        <f>_xll.SNL.Clients.Office.Excel.Functions.SPG(A203, "IQ_INDUSTRY_GROUP")</f>
        <v>Consumer Discretionary Distribution and Retail</v>
      </c>
      <c r="I203" s="9" t="str">
        <f>_xll.SNL.Clients.Office.Excel.Functions.SPG(A203, "IQ_INDUSTRY")</f>
        <v>Specialty Retail</v>
      </c>
      <c r="J203" s="9" t="str">
        <f>_xll.SNL.Clients.Office.Excel.Functions.SPG(A203, "IQ_PRIMARY_INDUSTRY")</f>
        <v>Apparel Retail</v>
      </c>
      <c r="K203" s="9" t="str">
        <f>_xll.SNL.Clients.Office.Excel.Functions.SPG(A203, "NAICS_CODE", "Primary")</f>
        <v>458210 - Shoe Retailers</v>
      </c>
      <c r="L203" s="9" t="str">
        <f>_xll.SNL.Clients.Office.Excel.Functions.SPG(A203, "SP_TOPICTAG")</f>
        <v>Lifestyle; Smart Clothing; Amateur Sports</v>
      </c>
      <c r="M203" s="5">
        <f>_xll.SNL.Clients.Office.Excel.Functions.SPG(A203, "SP_PCT_SHARES_OWNED_ALL_INSTITUTIONS")</f>
        <v>96.14</v>
      </c>
      <c r="N203" s="9" t="str">
        <f>_xll.SNL.Clients.Office.Excel.Functions.SPG(A203, "RD_CREDIT_RATING_GLOBAL", "Issuer Credit Rating", "Local Currency LT|0")</f>
        <v>BB</v>
      </c>
      <c r="O203" s="9" t="str">
        <f>_xll.SNL.Clients.Office.Excel.Functions.SPG(A203, "RD_CWOL_GLOBAL", "Issuer Credit Rating", "Local Currency LT|0")</f>
        <v>Negative</v>
      </c>
      <c r="P203" s="9" t="str">
        <f>_xll.SNL.Clients.Office.Excel.Functions.SPG(A203, "RD_RATING_ACTION_GLOBAL", "Issuer Credit Rating", "Local Currency LT|0")</f>
        <v>Downgrade | CreditWatch/Outlook (09/15/2023)</v>
      </c>
      <c r="Q203" s="10">
        <f>_xll.SNL.Clients.Office.Excel.Functions.SPG(A203, "RD_LAST_REVIEW_DATE_GLOBAL", "Issuer Credit Rating", "Local Currency LT")</f>
        <v>45495</v>
      </c>
      <c r="R203" s="10">
        <f>_xll.SNL.Clients.Office.Excel.Functions.SPG(A203, "RD_CREDIT_RATING_DATE_GLOBAL", "Issuer Credit Rating", "Local Currency LT|0")</f>
        <v>45184</v>
      </c>
      <c r="S203" s="10">
        <f>_xll.SNL.Clients.Office.Excel.Functions.SPG(A203, "RD_CREDIT_WATCH_OUTLOOK_DATE_GLOBAL", "Issuer Credit Rating", "Local Currency LT|0")</f>
        <v>45184</v>
      </c>
    </row>
    <row r="204" spans="1:19" x14ac:dyDescent="0.3">
      <c r="A204" t="s">
        <v>1238</v>
      </c>
      <c r="B204" s="10">
        <f>_xll.ciqfunctions.udf.CIQ(A204,"IQ_FIRSTPRICINGDATE")</f>
        <v>37784</v>
      </c>
      <c r="C204" s="5">
        <f>_xll.SNL.Clients.Office.Excel.Functions.SPG(A204, "SP_VOLUME_AVG_WEEKLY_TO_SHARES_OUT", , "1M")</f>
        <v>6.1086587605124221</v>
      </c>
      <c r="D204" s="5">
        <f>_xll.SNL.Clients.Office.Excel.Functions.SPG(A204, "SP_VOLUME_AVG_WEEKLY_TO_SHARES_OUT", , "3M")</f>
        <v>5.7616303264570377</v>
      </c>
      <c r="E204" s="5">
        <f>_xll.SNL.Clients.Office.Excel.Functions.SPG(A204, "SP_VOLUME_AVG_DAILY_TO_1YR_AVG_DAILY", , "1M")</f>
        <v>139.86000000000001</v>
      </c>
      <c r="F204" s="5">
        <f>_xll.SNL.Clients.Office.Excel.Functions.SPG(A204, "SP_VOLUME_AVG_DAILY_TO_1YR_AVG_DAILY", , "3M")</f>
        <v>131.91</v>
      </c>
      <c r="G204" s="9" t="str">
        <f>_xll.SNL.Clients.Office.Excel.Functions.SPG(A204, "IQ_SECTOR")</f>
        <v>Information Technology</v>
      </c>
      <c r="H204" s="9" t="str">
        <f>_xll.SNL.Clients.Office.Excel.Functions.SPG(A204, "IQ_INDUSTRY_GROUP")</f>
        <v>Semiconductors and Semiconductor Equipment</v>
      </c>
      <c r="I204" s="9" t="str">
        <f>_xll.SNL.Clients.Office.Excel.Functions.SPG(A204, "IQ_INDUSTRY")</f>
        <v>Semiconductors and Semiconductor Equipment</v>
      </c>
      <c r="J204" s="9" t="str">
        <f>_xll.SNL.Clients.Office.Excel.Functions.SPG(A204, "IQ_PRIMARY_INDUSTRY")</f>
        <v>Semiconductor Materials and Equipment</v>
      </c>
      <c r="K204" s="9" t="str">
        <f>_xll.SNL.Clients.Office.Excel.Functions.SPG(A204, "NAICS_CODE", "Primary")</f>
        <v>333242 - Semiconductor Machinery Manufacturing</v>
      </c>
      <c r="L204" s="9" t="str">
        <f>_xll.SNL.Clients.Office.Excel.Functions.SPG(A204, "SP_TOPICTAG")</f>
        <v>Sensors</v>
      </c>
      <c r="M204" s="5">
        <f>_xll.SNL.Clients.Office.Excel.Functions.SPG(A204, "SP_PCT_SHARES_OWNED_ALL_INSTITUTIONS")</f>
        <v>97.96</v>
      </c>
      <c r="N204" s="9" t="str">
        <f>_xll.SNL.Clients.Office.Excel.Functions.SPG(A204, "RD_CREDIT_RATING_GLOBAL", "Issuer Credit Rating", "Local Currency LT|0")</f>
        <v/>
      </c>
      <c r="O204" s="9" t="str">
        <f>_xll.SNL.Clients.Office.Excel.Functions.SPG(A204, "RD_CWOL_GLOBAL", "Issuer Credit Rating", "Local Currency LT|0")</f>
        <v/>
      </c>
      <c r="P204" s="9" t="str">
        <f>_xll.SNL.Clients.Office.Excel.Functions.SPG(A204, "RD_RATING_ACTION_GLOBAL", "Issuer Credit Rating", "Local Currency LT|0")</f>
        <v/>
      </c>
      <c r="Q204" s="10" t="str">
        <f>_xll.SNL.Clients.Office.Excel.Functions.SPG(A204, "RD_LAST_REVIEW_DATE_GLOBAL", "Issuer Credit Rating", "Local Currency LT")</f>
        <v/>
      </c>
      <c r="R204" s="10" t="str">
        <f>_xll.SNL.Clients.Office.Excel.Functions.SPG(A204, "RD_CREDIT_RATING_DATE_GLOBAL", "Issuer Credit Rating", "Local Currency LT|0")</f>
        <v/>
      </c>
      <c r="S204" s="10" t="str">
        <f>_xll.SNL.Clients.Office.Excel.Functions.SPG(A204, "RD_CREDIT_WATCH_OUTLOOK_DATE_GLOBAL", "Issuer Credit Rating", "Local Currency LT|0")</f>
        <v/>
      </c>
    </row>
    <row r="205" spans="1:19" x14ac:dyDescent="0.3">
      <c r="A205" t="s">
        <v>1239</v>
      </c>
      <c r="B205" s="10">
        <f>_xll.ciqfunctions.udf.CIQ(A205,"IQ_FIRSTPRICINGDATE")</f>
        <v>45093</v>
      </c>
      <c r="C205" s="5">
        <f>_xll.SNL.Clients.Office.Excel.Functions.SPG(A205, "SP_VOLUME_AVG_WEEKLY_TO_SHARES_OUT", , "1M")</f>
        <v>6.6315259860912041</v>
      </c>
      <c r="D205" s="5">
        <f>_xll.SNL.Clients.Office.Excel.Functions.SPG(A205, "SP_VOLUME_AVG_WEEKLY_TO_SHARES_OUT", , "3M")</f>
        <v>6.9643395547883626</v>
      </c>
      <c r="E205" s="5">
        <f>_xll.SNL.Clients.Office.Excel.Functions.SPG(A205, "SP_VOLUME_AVG_DAILY_TO_1YR_AVG_DAILY", , "1M")</f>
        <v>91.31</v>
      </c>
      <c r="F205" s="5">
        <f>_xll.SNL.Clients.Office.Excel.Functions.SPG(A205, "SP_VOLUME_AVG_DAILY_TO_1YR_AVG_DAILY", , "3M")</f>
        <v>95.89</v>
      </c>
      <c r="G205" s="9" t="str">
        <f>_xll.SNL.Clients.Office.Excel.Functions.SPG(A205, "IQ_SECTOR")</f>
        <v>Health Care</v>
      </c>
      <c r="H205" s="9" t="str">
        <f>_xll.SNL.Clients.Office.Excel.Functions.SPG(A205, "IQ_INDUSTRY_GROUP")</f>
        <v>Pharmaceuticals, Biotechnology and Life Sciences</v>
      </c>
      <c r="I205" s="9" t="str">
        <f>_xll.SNL.Clients.Office.Excel.Functions.SPG(A205, "IQ_INDUSTRY")</f>
        <v>Life Sciences Tools and Services</v>
      </c>
      <c r="J205" s="9" t="str">
        <f>_xll.SNL.Clients.Office.Excel.Functions.SPG(A205, "IQ_PRIMARY_INDUSTRY")</f>
        <v>Life Sciences Tools and Services</v>
      </c>
      <c r="K205" s="9" t="str">
        <f>_xll.SNL.Clients.Office.Excel.Functions.SPG(A205, "NAICS_CODE", "Primary")</f>
        <v>541714 - Research and Development in Biotechnology (except Nanobiotechnology)</v>
      </c>
      <c r="L205" s="9" t="str">
        <f>_xll.SNL.Clients.Office.Excel.Functions.SPG(A205, "SP_TOPICTAG")</f>
        <v/>
      </c>
      <c r="M205" s="5">
        <f>_xll.SNL.Clients.Office.Excel.Functions.SPG(A205, "SP_PCT_SHARES_OWNED_ALL_INSTITUTIONS")</f>
        <v>88.59</v>
      </c>
      <c r="N205" s="9" t="str">
        <f>_xll.SNL.Clients.Office.Excel.Functions.SPG(A205, "RD_CREDIT_RATING_GLOBAL", "Issuer Credit Rating", "Local Currency LT|0")</f>
        <v>BB</v>
      </c>
      <c r="O205" s="9" t="str">
        <f>_xll.SNL.Clients.Office.Excel.Functions.SPG(A205, "RD_CWOL_GLOBAL", "Issuer Credit Rating", "Local Currency LT|0")</f>
        <v>Negative</v>
      </c>
      <c r="P205" s="9" t="str">
        <f>_xll.SNL.Clients.Office.Excel.Functions.SPG(A205, "RD_RATING_ACTION_GLOBAL", "Issuer Credit Rating", "Local Currency LT|0")</f>
        <v>CreditWatch/Outlook (06/03/2024)</v>
      </c>
      <c r="Q205" s="10">
        <f>_xll.SNL.Clients.Office.Excel.Functions.SPG(A205, "RD_LAST_REVIEW_DATE_GLOBAL", "Issuer Credit Rating", "Local Currency LT")</f>
        <v>45457</v>
      </c>
      <c r="R205" s="10">
        <f>_xll.SNL.Clients.Office.Excel.Functions.SPG(A205, "RD_CREDIT_RATING_DATE_GLOBAL", "Issuer Credit Rating", "Local Currency LT|0")</f>
        <v>45078</v>
      </c>
      <c r="S205" s="10">
        <f>_xll.SNL.Clients.Office.Excel.Functions.SPG(A205, "RD_CREDIT_WATCH_OUTLOOK_DATE_GLOBAL", "Issuer Credit Rating", "Local Currency LT|0")</f>
        <v>45446</v>
      </c>
    </row>
    <row r="206" spans="1:19" x14ac:dyDescent="0.3">
      <c r="A206" t="s">
        <v>1240</v>
      </c>
      <c r="B206" s="10">
        <f>_xll.ciqfunctions.udf.CIQ(A206,"IQ_FIRSTPRICINGDATE")</f>
        <v>34289</v>
      </c>
      <c r="C206" s="5">
        <f>_xll.SNL.Clients.Office.Excel.Functions.SPG(A206, "SP_VOLUME_AVG_WEEKLY_TO_SHARES_OUT", , "1M")</f>
        <v>9.0624764104739235</v>
      </c>
      <c r="D206" s="5">
        <f>_xll.SNL.Clients.Office.Excel.Functions.SPG(A206, "SP_VOLUME_AVG_WEEKLY_TO_SHARES_OUT", , "3M")</f>
        <v>9.3810652111671509</v>
      </c>
      <c r="E206" s="5">
        <f>_xll.SNL.Clients.Office.Excel.Functions.SPG(A206, "SP_VOLUME_AVG_DAILY_TO_1YR_AVG_DAILY", , "1M")</f>
        <v>56.32</v>
      </c>
      <c r="F206" s="5">
        <f>_xll.SNL.Clients.Office.Excel.Functions.SPG(A206, "SP_VOLUME_AVG_DAILY_TO_1YR_AVG_DAILY", , "3M")</f>
        <v>58.3</v>
      </c>
      <c r="G206" s="9" t="str">
        <f>_xll.SNL.Clients.Office.Excel.Functions.SPG(A206, "IQ_SECTOR")</f>
        <v>Industrials</v>
      </c>
      <c r="H206" s="9" t="str">
        <f>_xll.SNL.Clients.Office.Excel.Functions.SPG(A206, "IQ_INDUSTRY_GROUP")</f>
        <v>Transportation</v>
      </c>
      <c r="I206" s="9" t="str">
        <f>_xll.SNL.Clients.Office.Excel.Functions.SPG(A206, "IQ_INDUSTRY")</f>
        <v>Air Freight and Logistics</v>
      </c>
      <c r="J206" s="9" t="str">
        <f>_xll.SNL.Clients.Office.Excel.Functions.SPG(A206, "IQ_PRIMARY_INDUSTRY")</f>
        <v>Air Freight and Logistics</v>
      </c>
      <c r="K206" s="9" t="str">
        <f>_xll.SNL.Clients.Office.Excel.Functions.SPG(A206, "NAICS_CODE", "Primary")</f>
        <v>488510 - Freight Transportation Arrangement</v>
      </c>
      <c r="L206" s="9" t="str">
        <f>_xll.SNL.Clients.Office.Excel.Functions.SPG(A206, "SP_TOPICTAG")</f>
        <v>EDI (Electronic Data Interchange); Fleet Management; Freight Service; Last Mile Transportation; Marine Transportation</v>
      </c>
      <c r="M206" s="5">
        <f>_xll.SNL.Clients.Office.Excel.Functions.SPG(A206, "SP_PCT_SHARES_OWNED_ALL_INSTITUTIONS")</f>
        <v>96.16</v>
      </c>
      <c r="N206" s="9" t="str">
        <f>_xll.SNL.Clients.Office.Excel.Functions.SPG(A206, "RD_CREDIT_RATING_GLOBAL", "Issuer Credit Rating", "Local Currency LT|0")</f>
        <v>B</v>
      </c>
      <c r="O206" s="9" t="str">
        <f>_xll.SNL.Clients.Office.Excel.Functions.SPG(A206, "RD_CWOL_GLOBAL", "Issuer Credit Rating", "Local Currency LT|0")</f>
        <v>Negative</v>
      </c>
      <c r="P206" s="9" t="str">
        <f>_xll.SNL.Clients.Office.Excel.Functions.SPG(A206, "RD_RATING_ACTION_GLOBAL", "Issuer Credit Rating", "Local Currency LT|0")</f>
        <v>Downgrade | CreditWatch/Outlook (06/11/2024)</v>
      </c>
      <c r="Q206" s="10">
        <f>_xll.SNL.Clients.Office.Excel.Functions.SPG(A206, "RD_LAST_REVIEW_DATE_GLOBAL", "Issuer Credit Rating", "Local Currency LT")</f>
        <v>45540</v>
      </c>
      <c r="R206" s="10">
        <f>_xll.SNL.Clients.Office.Excel.Functions.SPG(A206, "RD_CREDIT_RATING_DATE_GLOBAL", "Issuer Credit Rating", "Local Currency LT|0")</f>
        <v>45454</v>
      </c>
      <c r="S206" s="10">
        <f>_xll.SNL.Clients.Office.Excel.Functions.SPG(A206, "RD_CREDIT_WATCH_OUTLOOK_DATE_GLOBAL", "Issuer Credit Rating", "Local Currency LT|0")</f>
        <v>45454</v>
      </c>
    </row>
    <row r="207" spans="1:19" x14ac:dyDescent="0.3">
      <c r="A207" t="s">
        <v>1241</v>
      </c>
      <c r="B207" s="10">
        <f>_xll.ciqfunctions.udf.CIQ(A207,"IQ_FIRSTPRICINGDATE")</f>
        <v>42307</v>
      </c>
      <c r="C207" s="5">
        <f>_xll.SNL.Clients.Office.Excel.Functions.SPG(A207, "SP_VOLUME_AVG_WEEKLY_TO_SHARES_OUT", , "1M")</f>
        <v>2.2786402780009154</v>
      </c>
      <c r="D207" s="5">
        <f>_xll.SNL.Clients.Office.Excel.Functions.SPG(A207, "SP_VOLUME_AVG_WEEKLY_TO_SHARES_OUT", , "3M")</f>
        <v>3.1465658399729932</v>
      </c>
      <c r="E207" s="5">
        <f>_xll.SNL.Clients.Office.Excel.Functions.SPG(A207, "SP_VOLUME_AVG_DAILY_TO_1YR_AVG_DAILY", , "1M")</f>
        <v>82.8</v>
      </c>
      <c r="F207" s="5">
        <f>_xll.SNL.Clients.Office.Excel.Functions.SPG(A207, "SP_VOLUME_AVG_DAILY_TO_1YR_AVG_DAILY", , "3M")</f>
        <v>114.33</v>
      </c>
      <c r="G207" s="9" t="str">
        <f>_xll.SNL.Clients.Office.Excel.Functions.SPG(A207, "IQ_SECTOR")</f>
        <v>Real Estate</v>
      </c>
      <c r="H207" s="9" t="str">
        <f>_xll.SNL.Clients.Office.Excel.Functions.SPG(A207, "IQ_INDUSTRY_GROUP")</f>
        <v>Equity Real Estate Investment Trusts (REITs)</v>
      </c>
      <c r="I207" s="9" t="str">
        <f>_xll.SNL.Clients.Office.Excel.Functions.SPG(A207, "IQ_INDUSTRY")</f>
        <v>Specialized REITs</v>
      </c>
      <c r="J207" s="9" t="str">
        <f>_xll.SNL.Clients.Office.Excel.Functions.SPG(A207, "IQ_PRIMARY_INDUSTRY")</f>
        <v>Other Specialized REITs</v>
      </c>
      <c r="K207" s="9" t="str">
        <f>_xll.SNL.Clients.Office.Excel.Functions.SPG(A207, "NAICS_CODE", "Primary")</f>
        <v>531110 - Lessors of Residential Buildings and Dwellings</v>
      </c>
      <c r="L207" s="9" t="str">
        <f>_xll.SNL.Clients.Office.Excel.Functions.SPG(A207, "SP_TOPICTAG")</f>
        <v/>
      </c>
      <c r="M207" s="5">
        <f>_xll.SNL.Clients.Office.Excel.Functions.SPG(A207, "SP_PCT_SHARES_OWNED_ALL_INSTITUTIONS")</f>
        <v>100.78</v>
      </c>
      <c r="N207" s="9" t="str">
        <f>_xll.SNL.Clients.Office.Excel.Functions.SPG(A207, "RD_CREDIT_RATING_GLOBAL", "Issuer Credit Rating", "Local Currency LT|0")</f>
        <v/>
      </c>
      <c r="O207" s="9" t="str">
        <f>_xll.SNL.Clients.Office.Excel.Functions.SPG(A207, "RD_CWOL_GLOBAL", "Issuer Credit Rating", "Local Currency LT|0")</f>
        <v/>
      </c>
      <c r="P207" s="9" t="str">
        <f>_xll.SNL.Clients.Office.Excel.Functions.SPG(A207, "RD_RATING_ACTION_GLOBAL", "Issuer Credit Rating", "Local Currency LT|0")</f>
        <v/>
      </c>
      <c r="Q207" s="10" t="str">
        <f>_xll.SNL.Clients.Office.Excel.Functions.SPG(A207, "RD_LAST_REVIEW_DATE_GLOBAL", "Issuer Credit Rating", "Local Currency LT")</f>
        <v/>
      </c>
      <c r="R207" s="10" t="str">
        <f>_xll.SNL.Clients.Office.Excel.Functions.SPG(A207, "RD_CREDIT_RATING_DATE_GLOBAL", "Issuer Credit Rating", "Local Currency LT|0")</f>
        <v/>
      </c>
      <c r="S207" s="10" t="str">
        <f>_xll.SNL.Clients.Office.Excel.Functions.SPG(A207, "RD_CREDIT_WATCH_OUTLOOK_DATE_GLOBAL", "Issuer Credit Rating", "Local Currency LT|0")</f>
        <v/>
      </c>
    </row>
    <row r="208" spans="1:19" x14ac:dyDescent="0.3">
      <c r="A208" t="s">
        <v>1242</v>
      </c>
      <c r="B208" s="10">
        <f>_xll.ciqfunctions.udf.CIQ(A208,"IQ_FIRSTPRICINGDATE")</f>
        <v>41494</v>
      </c>
      <c r="C208" s="5">
        <f>_xll.SNL.Clients.Office.Excel.Functions.SPG(A208, "SP_VOLUME_AVG_WEEKLY_TO_SHARES_OUT", , "1M")</f>
        <v>5.3708532952042765</v>
      </c>
      <c r="D208" s="5">
        <f>_xll.SNL.Clients.Office.Excel.Functions.SPG(A208, "SP_VOLUME_AVG_WEEKLY_TO_SHARES_OUT", , "3M")</f>
        <v>8.0790546788431303</v>
      </c>
      <c r="E208" s="5">
        <f>_xll.SNL.Clients.Office.Excel.Functions.SPG(A208, "SP_VOLUME_AVG_DAILY_TO_1YR_AVG_DAILY", , "1M")</f>
        <v>70.11</v>
      </c>
      <c r="F208" s="5">
        <f>_xll.SNL.Clients.Office.Excel.Functions.SPG(A208, "SP_VOLUME_AVG_DAILY_TO_1YR_AVG_DAILY", , "3M")</f>
        <v>105.46</v>
      </c>
      <c r="G208" s="9" t="str">
        <f>_xll.SNL.Clients.Office.Excel.Functions.SPG(A208, "IQ_SECTOR")</f>
        <v>Consumer Discretionary</v>
      </c>
      <c r="H208" s="9" t="str">
        <f>_xll.SNL.Clients.Office.Excel.Functions.SPG(A208, "IQ_INDUSTRY_GROUP")</f>
        <v>Automobiles and Components</v>
      </c>
      <c r="I208" s="9" t="str">
        <f>_xll.SNL.Clients.Office.Excel.Functions.SPG(A208, "IQ_INDUSTRY")</f>
        <v>Automobile Components</v>
      </c>
      <c r="J208" s="9" t="str">
        <f>_xll.SNL.Clients.Office.Excel.Functions.SPG(A208, "IQ_PRIMARY_INDUSTRY")</f>
        <v>Automotive Parts and Equipment</v>
      </c>
      <c r="K208" s="9" t="str">
        <f>_xll.SNL.Clients.Office.Excel.Functions.SPG(A208, "NAICS_CODE", "Primary")</f>
        <v>3363 - Motor Vehicle Parts Manufacturing</v>
      </c>
      <c r="L208" s="9" t="str">
        <f>_xll.SNL.Clients.Office.Excel.Functions.SPG(A208, "SP_TOPICTAG")</f>
        <v>Fleet Management; Electric Vehicle; Micro-Mobility</v>
      </c>
      <c r="M208" s="5">
        <f>_xll.SNL.Clients.Office.Excel.Functions.SPG(A208, "SP_PCT_SHARES_OWNED_ALL_INSTITUTIONS")</f>
        <v>102.11</v>
      </c>
      <c r="N208" s="9" t="str">
        <f>_xll.SNL.Clients.Office.Excel.Functions.SPG(A208, "RD_CREDIT_RATING_GLOBAL", "Issuer Credit Rating", "Local Currency LT|0")</f>
        <v/>
      </c>
      <c r="O208" s="9" t="str">
        <f>_xll.SNL.Clients.Office.Excel.Functions.SPG(A208, "RD_CWOL_GLOBAL", "Issuer Credit Rating", "Local Currency LT|0")</f>
        <v/>
      </c>
      <c r="P208" s="9" t="str">
        <f>_xll.SNL.Clients.Office.Excel.Functions.SPG(A208, "RD_RATING_ACTION_GLOBAL", "Issuer Credit Rating", "Local Currency LT|0")</f>
        <v/>
      </c>
      <c r="Q208" s="10" t="str">
        <f>_xll.SNL.Clients.Office.Excel.Functions.SPG(A208, "RD_LAST_REVIEW_DATE_GLOBAL", "Issuer Credit Rating", "Local Currency LT")</f>
        <v/>
      </c>
      <c r="R208" s="10" t="str">
        <f>_xll.SNL.Clients.Office.Excel.Functions.SPG(A208, "RD_CREDIT_RATING_DATE_GLOBAL", "Issuer Credit Rating", "Local Currency LT|0")</f>
        <v/>
      </c>
      <c r="S208" s="10" t="str">
        <f>_xll.SNL.Clients.Office.Excel.Functions.SPG(A208, "RD_CREDIT_WATCH_OUTLOOK_DATE_GLOBAL", "Issuer Credit Rating", "Local Currency LT|0")</f>
        <v/>
      </c>
    </row>
    <row r="209" spans="1:19" x14ac:dyDescent="0.3">
      <c r="A209" t="s">
        <v>1243</v>
      </c>
      <c r="B209" s="10">
        <f>_xll.ciqfunctions.udf.CIQ(A209,"IQ_FIRSTPRICINGDATE")</f>
        <v>44488</v>
      </c>
      <c r="C209" s="5">
        <f>_xll.SNL.Clients.Office.Excel.Functions.SPG(A209, "SP_VOLUME_AVG_WEEKLY_TO_SHARES_OUT", , "1M")</f>
        <v>2.3785703852318765</v>
      </c>
      <c r="D209" s="5">
        <f>_xll.SNL.Clients.Office.Excel.Functions.SPG(A209, "SP_VOLUME_AVG_WEEKLY_TO_SHARES_OUT", , "3M")</f>
        <v>2.3754763510173493</v>
      </c>
      <c r="E209" s="5">
        <f>_xll.SNL.Clients.Office.Excel.Functions.SPG(A209, "SP_VOLUME_AVG_DAILY_TO_1YR_AVG_DAILY", , "1M")</f>
        <v>111.4</v>
      </c>
      <c r="F209" s="5">
        <f>_xll.SNL.Clients.Office.Excel.Functions.SPG(A209, "SP_VOLUME_AVG_DAILY_TO_1YR_AVG_DAILY", , "3M")</f>
        <v>111.26</v>
      </c>
      <c r="G209" s="9" t="str">
        <f>_xll.SNL.Clients.Office.Excel.Functions.SPG(A209, "IQ_SECTOR")</f>
        <v>Financials</v>
      </c>
      <c r="H209" s="9" t="str">
        <f>_xll.SNL.Clients.Office.Excel.Functions.SPG(A209, "IQ_INDUSTRY_GROUP")</f>
        <v>Financial Services</v>
      </c>
      <c r="I209" s="9" t="str">
        <f>_xll.SNL.Clients.Office.Excel.Functions.SPG(A209, "IQ_INDUSTRY")</f>
        <v>Mortgage Real Estate Investment Trusts (REITs)</v>
      </c>
      <c r="J209" s="9" t="str">
        <f>_xll.SNL.Clients.Office.Excel.Functions.SPG(A209, "IQ_PRIMARY_INDUSTRY")</f>
        <v>Mortgage REITs</v>
      </c>
      <c r="K209" s="9" t="str">
        <f>_xll.SNL.Clients.Office.Excel.Functions.SPG(A209, "NAICS_CODE", "Primary")</f>
        <v>525990 - Other Financial Vehicles</v>
      </c>
      <c r="L209" s="9" t="str">
        <f>_xll.SNL.Clients.Office.Excel.Functions.SPG(A209, "SP_TOPICTAG")</f>
        <v/>
      </c>
      <c r="M209" s="5">
        <f>_xll.SNL.Clients.Office.Excel.Functions.SPG(A209, "SP_PCT_SHARES_OWNED_ALL_INSTITUTIONS")</f>
        <v>63.48</v>
      </c>
      <c r="N209" s="9" t="str">
        <f>_xll.SNL.Clients.Office.Excel.Functions.SPG(A209, "RD_CREDIT_RATING_GLOBAL", "Issuer Credit Rating", "Local Currency LT|0")</f>
        <v/>
      </c>
      <c r="O209" s="9" t="str">
        <f>_xll.SNL.Clients.Office.Excel.Functions.SPG(A209, "RD_CWOL_GLOBAL", "Issuer Credit Rating", "Local Currency LT|0")</f>
        <v/>
      </c>
      <c r="P209" s="9" t="str">
        <f>_xll.SNL.Clients.Office.Excel.Functions.SPG(A209, "RD_RATING_ACTION_GLOBAL", "Issuer Credit Rating", "Local Currency LT|0")</f>
        <v/>
      </c>
      <c r="Q209" s="10" t="str">
        <f>_xll.SNL.Clients.Office.Excel.Functions.SPG(A209, "RD_LAST_REVIEW_DATE_GLOBAL", "Issuer Credit Rating", "Local Currency LT")</f>
        <v/>
      </c>
      <c r="R209" s="10" t="str">
        <f>_xll.SNL.Clients.Office.Excel.Functions.SPG(A209, "RD_CREDIT_RATING_DATE_GLOBAL", "Issuer Credit Rating", "Local Currency LT|0")</f>
        <v/>
      </c>
      <c r="S209" s="10" t="str">
        <f>_xll.SNL.Clients.Office.Excel.Functions.SPG(A209, "RD_CREDIT_WATCH_OUTLOOK_DATE_GLOBAL", "Issuer Credit Rating", "Local Currency LT|0")</f>
        <v/>
      </c>
    </row>
    <row r="210" spans="1:19" x14ac:dyDescent="0.3">
      <c r="A210" t="s">
        <v>1244</v>
      </c>
      <c r="B210" s="10">
        <f>_xll.ciqfunctions.udf.CIQ(A210,"IQ_FIRSTPRICINGDATE")</f>
        <v>29222</v>
      </c>
      <c r="C210" s="5">
        <f>_xll.SNL.Clients.Office.Excel.Functions.SPG(A210, "SP_VOLUME_AVG_WEEKLY_TO_SHARES_OUT", , "1M")</f>
        <v>2.0858163195756219</v>
      </c>
      <c r="D210" s="5">
        <f>_xll.SNL.Clients.Office.Excel.Functions.SPG(A210, "SP_VOLUME_AVG_WEEKLY_TO_SHARES_OUT", , "3M")</f>
        <v>1.8996285055159903</v>
      </c>
      <c r="E210" s="5">
        <f>_xll.SNL.Clients.Office.Excel.Functions.SPG(A210, "SP_VOLUME_AVG_DAILY_TO_1YR_AVG_DAILY", , "1M")</f>
        <v>107.48</v>
      </c>
      <c r="F210" s="5">
        <f>_xll.SNL.Clients.Office.Excel.Functions.SPG(A210, "SP_VOLUME_AVG_DAILY_TO_1YR_AVG_DAILY", , "3M")</f>
        <v>97.88</v>
      </c>
      <c r="G210" s="9" t="str">
        <f>_xll.SNL.Clients.Office.Excel.Functions.SPG(A210, "IQ_SECTOR")</f>
        <v>Industrials</v>
      </c>
      <c r="H210" s="9" t="str">
        <f>_xll.SNL.Clients.Office.Excel.Functions.SPG(A210, "IQ_INDUSTRY_GROUP")</f>
        <v>Capital Goods</v>
      </c>
      <c r="I210" s="9" t="str">
        <f>_xll.SNL.Clients.Office.Excel.Functions.SPG(A210, "IQ_INDUSTRY")</f>
        <v>Machinery</v>
      </c>
      <c r="J210" s="9" t="str">
        <f>_xll.SNL.Clients.Office.Excel.Functions.SPG(A210, "IQ_PRIMARY_INDUSTRY")</f>
        <v>Industrial Machinery and Supplies and Components</v>
      </c>
      <c r="K210" s="9" t="str">
        <f>_xll.SNL.Clients.Office.Excel.Functions.SPG(A210, "NAICS_CODE", "Primary")</f>
        <v>335312 - Motor and Generator Manufacturing</v>
      </c>
      <c r="L210" s="9" t="str">
        <f>_xll.SNL.Clients.Office.Excel.Functions.SPG(A210, "SP_TOPICTAG")</f>
        <v>Clean Energy; Energy Management; Environmental Engineering; Industrial Automation; Sensors; Water Purification; CleanTech</v>
      </c>
      <c r="M210" s="5">
        <f>_xll.SNL.Clients.Office.Excel.Functions.SPG(A210, "SP_PCT_SHARES_OWNED_ALL_INSTITUTIONS")</f>
        <v>82.86</v>
      </c>
      <c r="N210" s="9" t="str">
        <f>_xll.SNL.Clients.Office.Excel.Functions.SPG(A210, "RD_CREDIT_RATING_GLOBAL", "Issuer Credit Rating", "Local Currency LT|0")</f>
        <v/>
      </c>
      <c r="O210" s="9" t="str">
        <f>_xll.SNL.Clients.Office.Excel.Functions.SPG(A210, "RD_CWOL_GLOBAL", "Issuer Credit Rating", "Local Currency LT|0")</f>
        <v/>
      </c>
      <c r="P210" s="9" t="str">
        <f>_xll.SNL.Clients.Office.Excel.Functions.SPG(A210, "RD_RATING_ACTION_GLOBAL", "Issuer Credit Rating", "Local Currency LT|0")</f>
        <v/>
      </c>
      <c r="Q210" s="10" t="str">
        <f>_xll.SNL.Clients.Office.Excel.Functions.SPG(A210, "RD_LAST_REVIEW_DATE_GLOBAL", "Issuer Credit Rating", "Local Currency LT")</f>
        <v/>
      </c>
      <c r="R210" s="10" t="str">
        <f>_xll.SNL.Clients.Office.Excel.Functions.SPG(A210, "RD_CREDIT_RATING_DATE_GLOBAL", "Issuer Credit Rating", "Local Currency LT|0")</f>
        <v/>
      </c>
      <c r="S210" s="10" t="str">
        <f>_xll.SNL.Clients.Office.Excel.Functions.SPG(A210, "RD_CREDIT_WATCH_OUTLOOK_DATE_GLOBAL", "Issuer Credit Rating", "Local Currency LT|0")</f>
        <v/>
      </c>
    </row>
    <row r="211" spans="1:19" x14ac:dyDescent="0.3">
      <c r="A211" t="s">
        <v>1245</v>
      </c>
      <c r="B211" s="10">
        <f>_xll.ciqfunctions.udf.CIQ(A211,"IQ_FIRSTPRICINGDATE")</f>
        <v>35727</v>
      </c>
      <c r="C211" s="5">
        <f>_xll.SNL.Clients.Office.Excel.Functions.SPG(A211, "SP_VOLUME_AVG_WEEKLY_TO_SHARES_OUT", , "1M")</f>
        <v>2.7743921707487287</v>
      </c>
      <c r="D211" s="5">
        <f>_xll.SNL.Clients.Office.Excel.Functions.SPG(A211, "SP_VOLUME_AVG_WEEKLY_TO_SHARES_OUT", , "3M")</f>
        <v>3.2034691810054765</v>
      </c>
      <c r="E211" s="5">
        <f>_xll.SNL.Clients.Office.Excel.Functions.SPG(A211, "SP_VOLUME_AVG_DAILY_TO_1YR_AVG_DAILY", , "1M")</f>
        <v>99.61</v>
      </c>
      <c r="F211" s="5">
        <f>_xll.SNL.Clients.Office.Excel.Functions.SPG(A211, "SP_VOLUME_AVG_DAILY_TO_1YR_AVG_DAILY", , "3M")</f>
        <v>115.01</v>
      </c>
      <c r="G211" s="9" t="str">
        <f>_xll.SNL.Clients.Office.Excel.Functions.SPG(A211, "IQ_SECTOR")</f>
        <v>Consumer Staples</v>
      </c>
      <c r="H211" s="9" t="str">
        <f>_xll.SNL.Clients.Office.Excel.Functions.SPG(A211, "IQ_INDUSTRY_GROUP")</f>
        <v>Food, Beverage and Tobacco</v>
      </c>
      <c r="I211" s="9" t="str">
        <f>_xll.SNL.Clients.Office.Excel.Functions.SPG(A211, "IQ_INDUSTRY")</f>
        <v>Food Products</v>
      </c>
      <c r="J211" s="9" t="str">
        <f>_xll.SNL.Clients.Office.Excel.Functions.SPG(A211, "IQ_PRIMARY_INDUSTRY")</f>
        <v>Agricultural Products and Services</v>
      </c>
      <c r="K211" s="9" t="str">
        <f>_xll.SNL.Clients.Office.Excel.Functions.SPG(A211, "NAICS_CODE", "Primary")</f>
        <v>111 - Crop Production</v>
      </c>
      <c r="L211" s="9" t="str">
        <f>_xll.SNL.Clients.Office.Excel.Functions.SPG(A211, "SP_TOPICTAG")</f>
        <v>Farming; Fast-Moving Consumer Goods; Horticulture; Livestock; Marine Transportation; Online Grocery</v>
      </c>
      <c r="M211" s="5">
        <f>_xll.SNL.Clients.Office.Excel.Functions.SPG(A211, "SP_PCT_SHARES_OWNED_ALL_INSTITUTIONS")</f>
        <v>69.709999999999994</v>
      </c>
      <c r="N211" s="9" t="str">
        <f>_xll.SNL.Clients.Office.Excel.Functions.SPG(A211, "RD_CREDIT_RATING_GLOBAL", "Issuer Credit Rating", "Local Currency LT|0")</f>
        <v>NR</v>
      </c>
      <c r="O211" s="9" t="str">
        <f>_xll.SNL.Clients.Office.Excel.Functions.SPG(A211, "RD_CWOL_GLOBAL", "Issuer Credit Rating", "Local Currency LT|0")</f>
        <v>NR</v>
      </c>
      <c r="P211" s="9" t="str">
        <f>_xll.SNL.Clients.Office.Excel.Functions.SPG(A211, "RD_RATING_ACTION_GLOBAL", "Issuer Credit Rating", "Local Currency LT|0")</f>
        <v>Not Rated | CreditWatch/Outlook (08/30/2012)</v>
      </c>
      <c r="Q211" s="10" t="str">
        <f>_xll.SNL.Clients.Office.Excel.Functions.SPG(A211, "RD_LAST_REVIEW_DATE_GLOBAL", "Issuer Credit Rating", "Local Currency LT")</f>
        <v/>
      </c>
      <c r="R211" s="10">
        <f>_xll.SNL.Clients.Office.Excel.Functions.SPG(A211, "RD_CREDIT_RATING_DATE_GLOBAL", "Issuer Credit Rating", "Local Currency LT|0")</f>
        <v>41151</v>
      </c>
      <c r="S211" s="10">
        <f>_xll.SNL.Clients.Office.Excel.Functions.SPG(A211, "RD_CREDIT_WATCH_OUTLOOK_DATE_GLOBAL", "Issuer Credit Rating", "Local Currency LT|0")</f>
        <v>41151</v>
      </c>
    </row>
    <row r="212" spans="1:19" x14ac:dyDescent="0.3">
      <c r="A212" t="s">
        <v>1246</v>
      </c>
      <c r="B212" s="10">
        <f>_xll.ciqfunctions.udf.CIQ(A212,"IQ_FIRSTPRICINGDATE")</f>
        <v>43356</v>
      </c>
      <c r="C212" s="5">
        <f>_xll.SNL.Clients.Office.Excel.Functions.SPG(A212, "SP_VOLUME_AVG_WEEKLY_TO_SHARES_OUT", , "1M")</f>
        <v>4.6163565650350469</v>
      </c>
      <c r="D212" s="5">
        <f>_xll.SNL.Clients.Office.Excel.Functions.SPG(A212, "SP_VOLUME_AVG_WEEKLY_TO_SHARES_OUT", , "3M")</f>
        <v>3.8653207975019899</v>
      </c>
      <c r="E212" s="5">
        <f>_xll.SNL.Clients.Office.Excel.Functions.SPG(A212, "SP_VOLUME_AVG_DAILY_TO_1YR_AVG_DAILY", , "1M")</f>
        <v>98.61</v>
      </c>
      <c r="F212" s="5">
        <f>_xll.SNL.Clients.Office.Excel.Functions.SPG(A212, "SP_VOLUME_AVG_DAILY_TO_1YR_AVG_DAILY", , "3M")</f>
        <v>82.57</v>
      </c>
      <c r="G212" s="9" t="str">
        <f>_xll.SNL.Clients.Office.Excel.Functions.SPG(A212, "IQ_SECTOR")</f>
        <v>Consumer Discretionary</v>
      </c>
      <c r="H212" s="9" t="str">
        <f>_xll.SNL.Clients.Office.Excel.Functions.SPG(A212, "IQ_INDUSTRY_GROUP")</f>
        <v>Consumer Services</v>
      </c>
      <c r="I212" s="9" t="str">
        <f>_xll.SNL.Clients.Office.Excel.Functions.SPG(A212, "IQ_INDUSTRY")</f>
        <v>Diversified Consumer Services</v>
      </c>
      <c r="J212" s="9" t="str">
        <f>_xll.SNL.Clients.Office.Excel.Functions.SPG(A212, "IQ_PRIMARY_INDUSTRY")</f>
        <v>Specialized Consumer Services</v>
      </c>
      <c r="K212" s="9" t="str">
        <f>_xll.SNL.Clients.Office.Excel.Functions.SPG(A212, "NAICS_CODE", "Primary")</f>
        <v>811 - Repair and Maintenance</v>
      </c>
      <c r="L212" s="9" t="str">
        <f>_xll.SNL.Clients.Office.Excel.Functions.SPG(A212, "SP_TOPICTAG")</f>
        <v>Home Improvement; Customer Relationship Management; Process Automation; Real Estate Technology</v>
      </c>
      <c r="M212" s="5">
        <f>_xll.SNL.Clients.Office.Excel.Functions.SPG(A212, "SP_PCT_SHARES_OWNED_ALL_INSTITUTIONS")</f>
        <v>100.95</v>
      </c>
      <c r="N212" s="9" t="str">
        <f>_xll.SNL.Clients.Office.Excel.Functions.SPG(A212, "RD_CREDIT_RATING_GLOBAL", "Issuer Credit Rating", "Local Currency LT|0")</f>
        <v>BB-</v>
      </c>
      <c r="O212" s="9" t="str">
        <f>_xll.SNL.Clients.Office.Excel.Functions.SPG(A212, "RD_CWOL_GLOBAL", "Issuer Credit Rating", "Local Currency LT|0")</f>
        <v>Stable</v>
      </c>
      <c r="P212" s="9" t="str">
        <f>_xll.SNL.Clients.Office.Excel.Functions.SPG(A212, "RD_RATING_ACTION_GLOBAL", "Issuer Credit Rating", "Local Currency LT|0")</f>
        <v>CreditWatch/Outlook (04/07/2022)</v>
      </c>
      <c r="Q212" s="10">
        <f>_xll.SNL.Clients.Office.Excel.Functions.SPG(A212, "RD_LAST_REVIEW_DATE_GLOBAL", "Issuer Credit Rating", "Local Currency LT")</f>
        <v>45398</v>
      </c>
      <c r="R212" s="10">
        <f>_xll.SNL.Clients.Office.Excel.Functions.SPG(A212, "RD_CREDIT_RATING_DATE_GLOBAL", "Issuer Credit Rating", "Local Currency LT|0")</f>
        <v>43889</v>
      </c>
      <c r="S212" s="10">
        <f>_xll.SNL.Clients.Office.Excel.Functions.SPG(A212, "RD_CREDIT_WATCH_OUTLOOK_DATE_GLOBAL", "Issuer Credit Rating", "Local Currency LT|0")</f>
        <v>44658</v>
      </c>
    </row>
    <row r="213" spans="1:19" x14ac:dyDescent="0.3">
      <c r="A213" t="s">
        <v>1247</v>
      </c>
      <c r="B213" s="10">
        <f>_xll.ciqfunctions.udf.CIQ(A213,"IQ_FIRSTPRICINGDATE")</f>
        <v>42642</v>
      </c>
      <c r="C213" s="5">
        <f>_xll.SNL.Clients.Office.Excel.Functions.SPG(A213, "SP_VOLUME_AVG_WEEKLY_TO_SHARES_OUT", , "1M")</f>
        <v>4.0703522586285716</v>
      </c>
      <c r="D213" s="5">
        <f>_xll.SNL.Clients.Office.Excel.Functions.SPG(A213, "SP_VOLUME_AVG_WEEKLY_TO_SHARES_OUT", , "3M")</f>
        <v>4.4007055324301954</v>
      </c>
      <c r="E213" s="5">
        <f>_xll.SNL.Clients.Office.Excel.Functions.SPG(A213, "SP_VOLUME_AVG_DAILY_TO_1YR_AVG_DAILY", , "1M")</f>
        <v>122.58</v>
      </c>
      <c r="F213" s="5">
        <f>_xll.SNL.Clients.Office.Excel.Functions.SPG(A213, "SP_VOLUME_AVG_DAILY_TO_1YR_AVG_DAILY", , "3M")</f>
        <v>132.53</v>
      </c>
      <c r="G213" s="9" t="str">
        <f>_xll.SNL.Clients.Office.Excel.Functions.SPG(A213, "IQ_SECTOR")</f>
        <v>Health Care</v>
      </c>
      <c r="H213" s="9" t="str">
        <f>_xll.SNL.Clients.Office.Excel.Functions.SPG(A213, "IQ_INDUSTRY_GROUP")</f>
        <v>Health Care Equipment and Services</v>
      </c>
      <c r="I213" s="9" t="str">
        <f>_xll.SNL.Clients.Office.Excel.Functions.SPG(A213, "IQ_INDUSTRY")</f>
        <v>Health Care Providers and Services</v>
      </c>
      <c r="J213" s="9" t="str">
        <f>_xll.SNL.Clients.Office.Excel.Functions.SPG(A213, "IQ_PRIMARY_INDUSTRY")</f>
        <v>Health Care Services</v>
      </c>
      <c r="K213" s="9" t="str">
        <f>_xll.SNL.Clients.Office.Excel.Functions.SPG(A213, "NAICS_CODE", "Primary")</f>
        <v>621511 - Medical Laboratories</v>
      </c>
      <c r="L213" s="9" t="str">
        <f>_xll.SNL.Clients.Office.Excel.Functions.SPG(A213, "SP_TOPICTAG")</f>
        <v>Health Diagnostics; Genetics; Cardiovascular; Hematology; Neurology; Oncology; Reproductive Health</v>
      </c>
      <c r="M213" s="5">
        <f>_xll.SNL.Clients.Office.Excel.Functions.SPG(A213, "SP_PCT_SHARES_OWNED_ALL_INSTITUTIONS")</f>
        <v>49.44</v>
      </c>
      <c r="N213" s="9" t="str">
        <f>_xll.SNL.Clients.Office.Excel.Functions.SPG(A213, "RD_CREDIT_RATING_GLOBAL", "Issuer Credit Rating", "Local Currency LT|0")</f>
        <v/>
      </c>
      <c r="O213" s="9" t="str">
        <f>_xll.SNL.Clients.Office.Excel.Functions.SPG(A213, "RD_CWOL_GLOBAL", "Issuer Credit Rating", "Local Currency LT|0")</f>
        <v/>
      </c>
      <c r="P213" s="9" t="str">
        <f>_xll.SNL.Clients.Office.Excel.Functions.SPG(A213, "RD_RATING_ACTION_GLOBAL", "Issuer Credit Rating", "Local Currency LT|0")</f>
        <v/>
      </c>
      <c r="Q213" s="10" t="str">
        <f>_xll.SNL.Clients.Office.Excel.Functions.SPG(A213, "RD_LAST_REVIEW_DATE_GLOBAL", "Issuer Credit Rating", "Local Currency LT")</f>
        <v/>
      </c>
      <c r="R213" s="10" t="str">
        <f>_xll.SNL.Clients.Office.Excel.Functions.SPG(A213, "RD_CREDIT_RATING_DATE_GLOBAL", "Issuer Credit Rating", "Local Currency LT|0")</f>
        <v/>
      </c>
      <c r="S213" s="10" t="str">
        <f>_xll.SNL.Clients.Office.Excel.Functions.SPG(A213, "RD_CREDIT_WATCH_OUTLOOK_DATE_GLOBAL", "Issuer Credit Rating", "Local Currency LT|0")</f>
        <v/>
      </c>
    </row>
    <row r="214" spans="1:19" x14ac:dyDescent="0.3">
      <c r="A214" t="s">
        <v>1248</v>
      </c>
      <c r="B214" s="10">
        <f>_xll.ciqfunctions.udf.CIQ(A214,"IQ_FIRSTPRICINGDATE")</f>
        <v>30918</v>
      </c>
      <c r="C214" s="5">
        <f>_xll.SNL.Clients.Office.Excel.Functions.SPG(A214, "SP_VOLUME_AVG_WEEKLY_TO_SHARES_OUT", , "1M")</f>
        <v>4.1772231213987716</v>
      </c>
      <c r="D214" s="5">
        <f>_xll.SNL.Clients.Office.Excel.Functions.SPG(A214, "SP_VOLUME_AVG_WEEKLY_TO_SHARES_OUT", , "3M")</f>
        <v>3.6199529510471571</v>
      </c>
      <c r="E214" s="5">
        <f>_xll.SNL.Clients.Office.Excel.Functions.SPG(A214, "SP_VOLUME_AVG_DAILY_TO_1YR_AVG_DAILY", , "1M")</f>
        <v>103.51</v>
      </c>
      <c r="F214" s="5">
        <f>_xll.SNL.Clients.Office.Excel.Functions.SPG(A214, "SP_VOLUME_AVG_DAILY_TO_1YR_AVG_DAILY", , "3M")</f>
        <v>89.7</v>
      </c>
      <c r="G214" s="9" t="str">
        <f>_xll.SNL.Clients.Office.Excel.Functions.SPG(A214, "IQ_SECTOR")</f>
        <v>Financials</v>
      </c>
      <c r="H214" s="9" t="str">
        <f>_xll.SNL.Clients.Office.Excel.Functions.SPG(A214, "IQ_INDUSTRY_GROUP")</f>
        <v>Banks</v>
      </c>
      <c r="I214" s="9" t="str">
        <f>_xll.SNL.Clients.Office.Excel.Functions.SPG(A214, "IQ_INDUSTRY")</f>
        <v>Banks</v>
      </c>
      <c r="J214" s="9" t="str">
        <f>_xll.SNL.Clients.Office.Excel.Functions.SPG(A214, "IQ_PRIMARY_INDUSTRY")</f>
        <v>Regional Banks</v>
      </c>
      <c r="K214" s="9" t="str">
        <f>_xll.SNL.Clients.Office.Excel.Functions.SPG(A214, "NAICS_CODE", "Primary")</f>
        <v>522110 - Commercial Banking</v>
      </c>
      <c r="L214" s="9" t="str">
        <f>_xll.SNL.Clients.Office.Excel.Functions.SPG(A214, "SP_TOPICTAG")</f>
        <v>Consumer Lending</v>
      </c>
      <c r="M214" s="5">
        <f>_xll.SNL.Clients.Office.Excel.Functions.SPG(A214, "SP_PCT_SHARES_OWNED_ALL_INSTITUTIONS")</f>
        <v>73.819999999999993</v>
      </c>
      <c r="N214" s="9" t="str">
        <f>_xll.SNL.Clients.Office.Excel.Functions.SPG(A214, "RD_CREDIT_RATING_GLOBAL", "Issuer Credit Rating", "Local Currency LT|0")</f>
        <v>NR</v>
      </c>
      <c r="O214" s="9" t="str">
        <f>_xll.SNL.Clients.Office.Excel.Functions.SPG(A214, "RD_CWOL_GLOBAL", "Issuer Credit Rating", "Local Currency LT|0")</f>
        <v>NR</v>
      </c>
      <c r="P214" s="9" t="str">
        <f>_xll.SNL.Clients.Office.Excel.Functions.SPG(A214, "RD_RATING_ACTION_GLOBAL", "Issuer Credit Rating", "Local Currency LT|0")</f>
        <v>Not Rated | CreditWatch/Outlook (06/12/2008)</v>
      </c>
      <c r="Q214" s="10" t="str">
        <f>_xll.SNL.Clients.Office.Excel.Functions.SPG(A214, "RD_LAST_REVIEW_DATE_GLOBAL", "Issuer Credit Rating", "Local Currency LT")</f>
        <v/>
      </c>
      <c r="R214" s="10">
        <f>_xll.SNL.Clients.Office.Excel.Functions.SPG(A214, "RD_CREDIT_RATING_DATE_GLOBAL", "Issuer Credit Rating", "Local Currency LT|0")</f>
        <v>39611</v>
      </c>
      <c r="S214" s="10">
        <f>_xll.SNL.Clients.Office.Excel.Functions.SPG(A214, "RD_CREDIT_WATCH_OUTLOOK_DATE_GLOBAL", "Issuer Credit Rating", "Local Currency LT|0")</f>
        <v>39611</v>
      </c>
    </row>
    <row r="215" spans="1:19" x14ac:dyDescent="0.3">
      <c r="A215" t="s">
        <v>1249</v>
      </c>
      <c r="B215" s="10">
        <f>_xll.ciqfunctions.udf.CIQ(A215,"IQ_FIRSTPRICINGDATE")</f>
        <v>32857</v>
      </c>
      <c r="C215" s="5">
        <f>_xll.SNL.Clients.Office.Excel.Functions.SPG(A215, "SP_VOLUME_AVG_WEEKLY_TO_SHARES_OUT", , "1M")</f>
        <v>4.98699222675027</v>
      </c>
      <c r="D215" s="5">
        <f>_xll.SNL.Clients.Office.Excel.Functions.SPG(A215, "SP_VOLUME_AVG_WEEKLY_TO_SHARES_OUT", , "3M")</f>
        <v>5.4600863463603986</v>
      </c>
      <c r="E215" s="5">
        <f>_xll.SNL.Clients.Office.Excel.Functions.SPG(A215, "SP_VOLUME_AVG_DAILY_TO_1YR_AVG_DAILY", , "1M")</f>
        <v>78.92</v>
      </c>
      <c r="F215" s="5">
        <f>_xll.SNL.Clients.Office.Excel.Functions.SPG(A215, "SP_VOLUME_AVG_DAILY_TO_1YR_AVG_DAILY", , "3M")</f>
        <v>86.41</v>
      </c>
      <c r="G215" s="9" t="str">
        <f>_xll.SNL.Clients.Office.Excel.Functions.SPG(A215, "IQ_SECTOR")</f>
        <v>Consumer Discretionary</v>
      </c>
      <c r="H215" s="9" t="str">
        <f>_xll.SNL.Clients.Office.Excel.Functions.SPG(A215, "IQ_INDUSTRY_GROUP")</f>
        <v>Consumer Durables and Apparel</v>
      </c>
      <c r="I215" s="9" t="str">
        <f>_xll.SNL.Clients.Office.Excel.Functions.SPG(A215, "IQ_INDUSTRY")</f>
        <v>Textiles, Apparel and Luxury Goods</v>
      </c>
      <c r="J215" s="9" t="str">
        <f>_xll.SNL.Clients.Office.Excel.Functions.SPG(A215, "IQ_PRIMARY_INDUSTRY")</f>
        <v>Apparel, Accessories and Luxury Goods</v>
      </c>
      <c r="K215" s="9" t="str">
        <f>_xll.SNL.Clients.Office.Excel.Functions.SPG(A215, "NAICS_CODE", "Primary")</f>
        <v>315 - Apparel Manufacturing</v>
      </c>
      <c r="L215" s="9" t="str">
        <f>_xll.SNL.Clients.Office.Excel.Functions.SPG(A215, "SP_TOPICTAG")</f>
        <v>Lifestyle; Brand Marketing</v>
      </c>
      <c r="M215" s="5">
        <f>_xll.SNL.Clients.Office.Excel.Functions.SPG(A215, "SP_PCT_SHARES_OWNED_ALL_INSTITUTIONS")</f>
        <v>96.17</v>
      </c>
      <c r="N215" s="9" t="str">
        <f>_xll.SNL.Clients.Office.Excel.Functions.SPG(A215, "RD_CREDIT_RATING_GLOBAL", "Issuer Credit Rating", "Local Currency LT|0")</f>
        <v/>
      </c>
      <c r="O215" s="9" t="str">
        <f>_xll.SNL.Clients.Office.Excel.Functions.SPG(A215, "RD_CWOL_GLOBAL", "Issuer Credit Rating", "Local Currency LT|0")</f>
        <v/>
      </c>
      <c r="P215" s="9" t="str">
        <f>_xll.SNL.Clients.Office.Excel.Functions.SPG(A215, "RD_RATING_ACTION_GLOBAL", "Issuer Credit Rating", "Local Currency LT|0")</f>
        <v/>
      </c>
      <c r="Q215" s="10" t="str">
        <f>_xll.SNL.Clients.Office.Excel.Functions.SPG(A215, "RD_LAST_REVIEW_DATE_GLOBAL", "Issuer Credit Rating", "Local Currency LT")</f>
        <v/>
      </c>
      <c r="R215" s="10" t="str">
        <f>_xll.SNL.Clients.Office.Excel.Functions.SPG(A215, "RD_CREDIT_RATING_DATE_GLOBAL", "Issuer Credit Rating", "Local Currency LT|0")</f>
        <v/>
      </c>
      <c r="S215" s="10" t="str">
        <f>_xll.SNL.Clients.Office.Excel.Functions.SPG(A215, "RD_CREDIT_WATCH_OUTLOOK_DATE_GLOBAL", "Issuer Credit Rating", "Local Currency LT|0")</f>
        <v/>
      </c>
    </row>
    <row r="216" spans="1:19" x14ac:dyDescent="0.3">
      <c r="A216" t="s">
        <v>1250</v>
      </c>
      <c r="B216" s="10">
        <f>_xll.ciqfunctions.udf.CIQ(A216,"IQ_FIRSTPRICINGDATE")</f>
        <v>43125</v>
      </c>
      <c r="C216" s="5">
        <f>_xll.SNL.Clients.Office.Excel.Functions.SPG(A216, "SP_VOLUME_AVG_WEEKLY_TO_SHARES_OUT", , "1M")</f>
        <v>4.7074506194979593</v>
      </c>
      <c r="D216" s="5">
        <f>_xll.SNL.Clients.Office.Excel.Functions.SPG(A216, "SP_VOLUME_AVG_WEEKLY_TO_SHARES_OUT", , "3M")</f>
        <v>4.8127311595320528</v>
      </c>
      <c r="E216" s="5">
        <f>_xll.SNL.Clients.Office.Excel.Functions.SPG(A216, "SP_VOLUME_AVG_DAILY_TO_1YR_AVG_DAILY", , "1M")</f>
        <v>78.59</v>
      </c>
      <c r="F216" s="5">
        <f>_xll.SNL.Clients.Office.Excel.Functions.SPG(A216, "SP_VOLUME_AVG_DAILY_TO_1YR_AVG_DAILY", , "3M")</f>
        <v>80.34</v>
      </c>
      <c r="G216" s="9" t="str">
        <f>_xll.SNL.Clients.Office.Excel.Functions.SPG(A216, "IQ_SECTOR")</f>
        <v>Industrials</v>
      </c>
      <c r="H216" s="9" t="str">
        <f>_xll.SNL.Clients.Office.Excel.Functions.SPG(A216, "IQ_INDUSTRY_GROUP")</f>
        <v>Capital Goods</v>
      </c>
      <c r="I216" s="9" t="str">
        <f>_xll.SNL.Clients.Office.Excel.Functions.SPG(A216, "IQ_INDUSTRY")</f>
        <v>Machinery</v>
      </c>
      <c r="J216" s="9" t="str">
        <f>_xll.SNL.Clients.Office.Excel.Functions.SPG(A216, "IQ_PRIMARY_INDUSTRY")</f>
        <v>Industrial Machinery and Supplies and Components</v>
      </c>
      <c r="K216" s="9" t="str">
        <f>_xll.SNL.Clients.Office.Excel.Functions.SPG(A216, "NAICS_CODE", "Primary")</f>
        <v>3339 - Other General Purpose Machinery Manufacturing</v>
      </c>
      <c r="L216" s="9" t="str">
        <f>_xll.SNL.Clients.Office.Excel.Functions.SPG(A216, "SP_TOPICTAG")</f>
        <v>Energy Management; Environmental Engineering; Industrial Automation; Sensors; Electric Vehicle; Process Automation</v>
      </c>
      <c r="M216" s="5">
        <f>_xll.SNL.Clients.Office.Excel.Functions.SPG(A216, "SP_PCT_SHARES_OWNED_ALL_INSTITUTIONS")</f>
        <v>104.12</v>
      </c>
      <c r="N216" s="9" t="str">
        <f>_xll.SNL.Clients.Office.Excel.Functions.SPG(A216, "RD_CREDIT_RATING_GLOBAL", "Issuer Credit Rating", "Local Currency LT|0")</f>
        <v>BB-</v>
      </c>
      <c r="O216" s="9" t="str">
        <f>_xll.SNL.Clients.Office.Excel.Functions.SPG(A216, "RD_CWOL_GLOBAL", "Issuer Credit Rating", "Local Currency LT|0")</f>
        <v>Stable</v>
      </c>
      <c r="P216" s="9" t="str">
        <f>_xll.SNL.Clients.Office.Excel.Functions.SPG(A216, "RD_RATING_ACTION_GLOBAL", "Issuer Credit Rating", "Local Currency LT|0")</f>
        <v>New Rating | CreditWatch/Outlook (07/17/2024)</v>
      </c>
      <c r="Q216" s="10">
        <f>_xll.SNL.Clients.Office.Excel.Functions.SPG(A216, "RD_LAST_REVIEW_DATE_GLOBAL", "Issuer Credit Rating", "Local Currency LT")</f>
        <v>45490</v>
      </c>
      <c r="R216" s="10">
        <f>_xll.SNL.Clients.Office.Excel.Functions.SPG(A216, "RD_CREDIT_RATING_DATE_GLOBAL", "Issuer Credit Rating", "Local Currency LT|0")</f>
        <v>45490</v>
      </c>
      <c r="S216" s="10">
        <f>_xll.SNL.Clients.Office.Excel.Functions.SPG(A216, "RD_CREDIT_WATCH_OUTLOOK_DATE_GLOBAL", "Issuer Credit Rating", "Local Currency LT|0")</f>
        <v>45490</v>
      </c>
    </row>
    <row r="217" spans="1:19" x14ac:dyDescent="0.3">
      <c r="A217" t="s">
        <v>1251</v>
      </c>
      <c r="B217" s="10">
        <f>_xll.ciqfunctions.udf.CIQ(A217,"IQ_FIRSTPRICINGDATE")</f>
        <v>34130</v>
      </c>
      <c r="C217" s="5">
        <f>_xll.SNL.Clients.Office.Excel.Functions.SPG(A217, "SP_VOLUME_AVG_WEEKLY_TO_SHARES_OUT", , "1M")</f>
        <v>2.8510082541476649</v>
      </c>
      <c r="D217" s="5">
        <f>_xll.SNL.Clients.Office.Excel.Functions.SPG(A217, "SP_VOLUME_AVG_WEEKLY_TO_SHARES_OUT", , "3M")</f>
        <v>3.348402388128084</v>
      </c>
      <c r="E217" s="5">
        <f>_xll.SNL.Clients.Office.Excel.Functions.SPG(A217, "SP_VOLUME_AVG_DAILY_TO_1YR_AVG_DAILY", , "1M")</f>
        <v>91.96</v>
      </c>
      <c r="F217" s="5">
        <f>_xll.SNL.Clients.Office.Excel.Functions.SPG(A217, "SP_VOLUME_AVG_DAILY_TO_1YR_AVG_DAILY", , "3M")</f>
        <v>108.01</v>
      </c>
      <c r="G217" s="9" t="str">
        <f>_xll.SNL.Clients.Office.Excel.Functions.SPG(A217, "IQ_SECTOR")</f>
        <v>Consumer Discretionary</v>
      </c>
      <c r="H217" s="9" t="str">
        <f>_xll.SNL.Clients.Office.Excel.Functions.SPG(A217, "IQ_INDUSTRY_GROUP")</f>
        <v>Automobiles and Components</v>
      </c>
      <c r="I217" s="9" t="str">
        <f>_xll.SNL.Clients.Office.Excel.Functions.SPG(A217, "IQ_INDUSTRY")</f>
        <v>Automobile Components</v>
      </c>
      <c r="J217" s="9" t="str">
        <f>_xll.SNL.Clients.Office.Excel.Functions.SPG(A217, "IQ_PRIMARY_INDUSTRY")</f>
        <v>Automotive Parts and Equipment</v>
      </c>
      <c r="K217" s="9" t="str">
        <f>_xll.SNL.Clients.Office.Excel.Functions.SPG(A217, "NAICS_CODE", "Primary")</f>
        <v>3363 - Motor Vehicle Parts Manufacturing</v>
      </c>
      <c r="L217" s="9" t="str">
        <f>_xll.SNL.Clients.Office.Excel.Functions.SPG(A217, "SP_TOPICTAG")</f>
        <v>Fleet Management; Sensors; Autonomous Vehicles</v>
      </c>
      <c r="M217" s="5">
        <f>_xll.SNL.Clients.Office.Excel.Functions.SPG(A217, "SP_PCT_SHARES_OWNED_ALL_INSTITUTIONS")</f>
        <v>94.46</v>
      </c>
      <c r="N217" s="9" t="str">
        <f>_xll.SNL.Clients.Office.Excel.Functions.SPG(A217, "RD_CREDIT_RATING_GLOBAL", "Issuer Credit Rating", "Local Currency LT|0")</f>
        <v/>
      </c>
      <c r="O217" s="9" t="str">
        <f>_xll.SNL.Clients.Office.Excel.Functions.SPG(A217, "RD_CWOL_GLOBAL", "Issuer Credit Rating", "Local Currency LT|0")</f>
        <v/>
      </c>
      <c r="P217" s="9" t="str">
        <f>_xll.SNL.Clients.Office.Excel.Functions.SPG(A217, "RD_RATING_ACTION_GLOBAL", "Issuer Credit Rating", "Local Currency LT|0")</f>
        <v/>
      </c>
      <c r="Q217" s="10" t="str">
        <f>_xll.SNL.Clients.Office.Excel.Functions.SPG(A217, "RD_LAST_REVIEW_DATE_GLOBAL", "Issuer Credit Rating", "Local Currency LT")</f>
        <v/>
      </c>
      <c r="R217" s="10" t="str">
        <f>_xll.SNL.Clients.Office.Excel.Functions.SPG(A217, "RD_CREDIT_RATING_DATE_GLOBAL", "Issuer Credit Rating", "Local Currency LT|0")</f>
        <v/>
      </c>
      <c r="S217" s="10" t="str">
        <f>_xll.SNL.Clients.Office.Excel.Functions.SPG(A217, "RD_CREDIT_WATCH_OUTLOOK_DATE_GLOBAL", "Issuer Credit Rating", "Local Currency LT|0")</f>
        <v/>
      </c>
    </row>
    <row r="218" spans="1:19" x14ac:dyDescent="0.3">
      <c r="A218" t="s">
        <v>1252</v>
      </c>
      <c r="B218" s="10">
        <f>_xll.ciqfunctions.udf.CIQ(A218,"IQ_FIRSTPRICINGDATE")</f>
        <v>38132</v>
      </c>
      <c r="C218" s="5">
        <f>_xll.SNL.Clients.Office.Excel.Functions.SPG(A218, "SP_VOLUME_AVG_WEEKLY_TO_SHARES_OUT", , "1M")</f>
        <v>4.1808804322939164</v>
      </c>
      <c r="D218" s="5">
        <f>_xll.SNL.Clients.Office.Excel.Functions.SPG(A218, "SP_VOLUME_AVG_WEEKLY_TO_SHARES_OUT", , "3M")</f>
        <v>4.0522901899355066</v>
      </c>
      <c r="E218" s="5">
        <f>_xll.SNL.Clients.Office.Excel.Functions.SPG(A218, "SP_VOLUME_AVG_DAILY_TO_1YR_AVG_DAILY", , "1M")</f>
        <v>119.91</v>
      </c>
      <c r="F218" s="5">
        <f>_xll.SNL.Clients.Office.Excel.Functions.SPG(A218, "SP_VOLUME_AVG_DAILY_TO_1YR_AVG_DAILY", , "3M")</f>
        <v>116.22</v>
      </c>
      <c r="G218" s="9" t="str">
        <f>_xll.SNL.Clients.Office.Excel.Functions.SPG(A218, "IQ_SECTOR")</f>
        <v>Financials</v>
      </c>
      <c r="H218" s="9" t="str">
        <f>_xll.SNL.Clients.Office.Excel.Functions.SPG(A218, "IQ_INDUSTRY_GROUP")</f>
        <v>Insurance</v>
      </c>
      <c r="I218" s="9" t="str">
        <f>_xll.SNL.Clients.Office.Excel.Functions.SPG(A218, "IQ_INDUSTRY")</f>
        <v>Insurance</v>
      </c>
      <c r="J218" s="9" t="str">
        <f>_xll.SNL.Clients.Office.Excel.Functions.SPG(A218, "IQ_PRIMARY_INDUSTRY")</f>
        <v>Life and Health Insurance</v>
      </c>
      <c r="K218" s="9" t="str">
        <f>_xll.SNL.Clients.Office.Excel.Functions.SPG(A218, "NAICS_CODE", "Primary")</f>
        <v>524113 - Direct Life Insurance Carriers</v>
      </c>
      <c r="L218" s="9" t="str">
        <f>_xll.SNL.Clients.Office.Excel.Functions.SPG(A218, "SP_TOPICTAG")</f>
        <v>Identity Theft Prevention; RegTech</v>
      </c>
      <c r="M218" s="5">
        <f>_xll.SNL.Clients.Office.Excel.Functions.SPG(A218, "SP_PCT_SHARES_OWNED_ALL_INSTITUTIONS")</f>
        <v>84.51</v>
      </c>
      <c r="N218" s="9" t="str">
        <f>_xll.SNL.Clients.Office.Excel.Functions.SPG(A218, "RD_CREDIT_RATING_GLOBAL", "Issuer Credit Rating", "Local Currency LT|0")</f>
        <v>BB-</v>
      </c>
      <c r="O218" s="9" t="str">
        <f>_xll.SNL.Clients.Office.Excel.Functions.SPG(A218, "RD_CWOL_GLOBAL", "Issuer Credit Rating", "Local Currency LT|0")</f>
        <v>Stable</v>
      </c>
      <c r="P218" s="9" t="str">
        <f>_xll.SNL.Clients.Office.Excel.Functions.SPG(A218, "RD_RATING_ACTION_GLOBAL", "Issuer Credit Rating", "Local Currency LT|0")</f>
        <v>Upgrade | CreditWatch/Outlook (02/16/2023)</v>
      </c>
      <c r="Q218" s="10">
        <f>_xll.SNL.Clients.Office.Excel.Functions.SPG(A218, "RD_LAST_REVIEW_DATE_GLOBAL", "Issuer Credit Rating", "Local Currency LT")</f>
        <v>45349</v>
      </c>
      <c r="R218" s="10">
        <f>_xll.SNL.Clients.Office.Excel.Functions.SPG(A218, "RD_CREDIT_RATING_DATE_GLOBAL", "Issuer Credit Rating", "Local Currency LT|0")</f>
        <v>44973</v>
      </c>
      <c r="S218" s="10">
        <f>_xll.SNL.Clients.Office.Excel.Functions.SPG(A218, "RD_CREDIT_WATCH_OUTLOOK_DATE_GLOBAL", "Issuer Credit Rating", "Local Currency LT|0")</f>
        <v>44973</v>
      </c>
    </row>
    <row r="219" spans="1:19" x14ac:dyDescent="0.3">
      <c r="A219" t="s">
        <v>1253</v>
      </c>
      <c r="B219" s="10">
        <f>_xll.ciqfunctions.udf.CIQ(A219,"IQ_FIRSTPRICINGDATE")</f>
        <v>29222</v>
      </c>
      <c r="C219" s="5">
        <f>_xll.SNL.Clients.Office.Excel.Functions.SPG(A219, "SP_VOLUME_AVG_WEEKLY_TO_SHARES_OUT", , "1M")</f>
        <v>2.9910685642173451</v>
      </c>
      <c r="D219" s="5">
        <f>_xll.SNL.Clients.Office.Excel.Functions.SPG(A219, "SP_VOLUME_AVG_WEEKLY_TO_SHARES_OUT", , "3M")</f>
        <v>2.6929428219672178</v>
      </c>
      <c r="E219" s="5">
        <f>_xll.SNL.Clients.Office.Excel.Functions.SPG(A219, "SP_VOLUME_AVG_DAILY_TO_1YR_AVG_DAILY", , "1M")</f>
        <v>114.01</v>
      </c>
      <c r="F219" s="5">
        <f>_xll.SNL.Clients.Office.Excel.Functions.SPG(A219, "SP_VOLUME_AVG_DAILY_TO_1YR_AVG_DAILY", , "3M")</f>
        <v>102.65</v>
      </c>
      <c r="G219" s="9" t="str">
        <f>_xll.SNL.Clients.Office.Excel.Functions.SPG(A219, "IQ_SECTOR")</f>
        <v>Real Estate</v>
      </c>
      <c r="H219" s="9" t="str">
        <f>_xll.SNL.Clients.Office.Excel.Functions.SPG(A219, "IQ_INDUSTRY_GROUP")</f>
        <v>Equity Real Estate Investment Trusts (REITs)</v>
      </c>
      <c r="I219" s="9" t="str">
        <f>_xll.SNL.Clients.Office.Excel.Functions.SPG(A219, "IQ_INDUSTRY")</f>
        <v>Retail REITs</v>
      </c>
      <c r="J219" s="9" t="str">
        <f>_xll.SNL.Clients.Office.Excel.Functions.SPG(A219, "IQ_PRIMARY_INDUSTRY")</f>
        <v>Retail REITs</v>
      </c>
      <c r="K219" s="9" t="str">
        <f>_xll.SNL.Clients.Office.Excel.Functions.SPG(A219, "NAICS_CODE", "Primary")</f>
        <v>531110 - Lessors of Residential Buildings and Dwellings</v>
      </c>
      <c r="L219" s="9" t="str">
        <f>_xll.SNL.Clients.Office.Excel.Functions.SPG(A219, "SP_TOPICTAG")</f>
        <v/>
      </c>
      <c r="M219" s="5">
        <f>_xll.SNL.Clients.Office.Excel.Functions.SPG(A219, "SP_PCT_SHARES_OWNED_ALL_INSTITUTIONS")</f>
        <v>89.4</v>
      </c>
      <c r="N219" s="9" t="str">
        <f>_xll.SNL.Clients.Office.Excel.Functions.SPG(A219, "RD_CREDIT_RATING_GLOBAL", "Issuer Credit Rating", "Local Currency LT|0")</f>
        <v/>
      </c>
      <c r="O219" s="9" t="str">
        <f>_xll.SNL.Clients.Office.Excel.Functions.SPG(A219, "RD_CWOL_GLOBAL", "Issuer Credit Rating", "Local Currency LT|0")</f>
        <v/>
      </c>
      <c r="P219" s="9" t="str">
        <f>_xll.SNL.Clients.Office.Excel.Functions.SPG(A219, "RD_RATING_ACTION_GLOBAL", "Issuer Credit Rating", "Local Currency LT|0")</f>
        <v/>
      </c>
      <c r="Q219" s="10" t="str">
        <f>_xll.SNL.Clients.Office.Excel.Functions.SPG(A219, "RD_LAST_REVIEW_DATE_GLOBAL", "Issuer Credit Rating", "Local Currency LT")</f>
        <v/>
      </c>
      <c r="R219" s="10" t="str">
        <f>_xll.SNL.Clients.Office.Excel.Functions.SPG(A219, "RD_CREDIT_RATING_DATE_GLOBAL", "Issuer Credit Rating", "Local Currency LT|0")</f>
        <v/>
      </c>
      <c r="S219" s="10" t="str">
        <f>_xll.SNL.Clients.Office.Excel.Functions.SPG(A219, "RD_CREDIT_WATCH_OUTLOOK_DATE_GLOBAL", "Issuer Credit Rating", "Local Currency LT|0")</f>
        <v/>
      </c>
    </row>
    <row r="220" spans="1:19" x14ac:dyDescent="0.3">
      <c r="A220" t="s">
        <v>1254</v>
      </c>
      <c r="B220" s="10">
        <f>_xll.ciqfunctions.udf.CIQ(A220,"IQ_FIRSTPRICINGDATE")</f>
        <v>34278</v>
      </c>
      <c r="C220" s="5">
        <f>_xll.SNL.Clients.Office.Excel.Functions.SPG(A220, "SP_VOLUME_AVG_WEEKLY_TO_SHARES_OUT", , "1M")</f>
        <v>3.0274284008350065</v>
      </c>
      <c r="D220" s="5">
        <f>_xll.SNL.Clients.Office.Excel.Functions.SPG(A220, "SP_VOLUME_AVG_WEEKLY_TO_SHARES_OUT", , "3M")</f>
        <v>3.2391109763055934</v>
      </c>
      <c r="E220" s="5">
        <f>_xll.SNL.Clients.Office.Excel.Functions.SPG(A220, "SP_VOLUME_AVG_DAILY_TO_1YR_AVG_DAILY", , "1M")</f>
        <v>102.04</v>
      </c>
      <c r="F220" s="5">
        <f>_xll.SNL.Clients.Office.Excel.Functions.SPG(A220, "SP_VOLUME_AVG_DAILY_TO_1YR_AVG_DAILY", , "3M")</f>
        <v>109.17</v>
      </c>
      <c r="G220" s="9" t="str">
        <f>_xll.SNL.Clients.Office.Excel.Functions.SPG(A220, "IQ_SECTOR")</f>
        <v>Industrials</v>
      </c>
      <c r="H220" s="9" t="str">
        <f>_xll.SNL.Clients.Office.Excel.Functions.SPG(A220, "IQ_INDUSTRY_GROUP")</f>
        <v>Capital Goods</v>
      </c>
      <c r="I220" s="9" t="str">
        <f>_xll.SNL.Clients.Office.Excel.Functions.SPG(A220, "IQ_INDUSTRY")</f>
        <v>Building Products</v>
      </c>
      <c r="J220" s="9" t="str">
        <f>_xll.SNL.Clients.Office.Excel.Functions.SPG(A220, "IQ_PRIMARY_INDUSTRY")</f>
        <v>Building Products</v>
      </c>
      <c r="K220" s="9" t="str">
        <f>_xll.SNL.Clients.Office.Excel.Functions.SPG(A220, "NAICS_CODE", "Primary")</f>
        <v>3323 - Architectural and Structural Metals Manufacturing</v>
      </c>
      <c r="L220" s="9" t="str">
        <f>_xll.SNL.Clients.Office.Excel.Functions.SPG(A220, "SP_TOPICTAG")</f>
        <v>Home Improvement; Industrial Automation; Smart Building; Process Automation</v>
      </c>
      <c r="M220" s="5">
        <f>_xll.SNL.Clients.Office.Excel.Functions.SPG(A220, "SP_PCT_SHARES_OWNED_ALL_INSTITUTIONS")</f>
        <v>97.84</v>
      </c>
      <c r="N220" s="9" t="str">
        <f>_xll.SNL.Clients.Office.Excel.Functions.SPG(A220, "RD_CREDIT_RATING_GLOBAL", "Issuer Credit Rating", "Local Currency LT|0")</f>
        <v>NR</v>
      </c>
      <c r="O220" s="9" t="str">
        <f>_xll.SNL.Clients.Office.Excel.Functions.SPG(A220, "RD_CWOL_GLOBAL", "Issuer Credit Rating", "Local Currency LT|0")</f>
        <v>NR</v>
      </c>
      <c r="P220" s="9" t="str">
        <f>_xll.SNL.Clients.Office.Excel.Functions.SPG(A220, "RD_RATING_ACTION_GLOBAL", "Issuer Credit Rating", "Local Currency LT|0")</f>
        <v>Not Rated | CreditWatch/Outlook (01/17/2019)</v>
      </c>
      <c r="Q220" s="10">
        <f>_xll.SNL.Clients.Office.Excel.Functions.SPG(A220, "RD_LAST_REVIEW_DATE_GLOBAL", "Issuer Credit Rating", "Local Currency LT")</f>
        <v>43482</v>
      </c>
      <c r="R220" s="10">
        <f>_xll.SNL.Clients.Office.Excel.Functions.SPG(A220, "RD_CREDIT_RATING_DATE_GLOBAL", "Issuer Credit Rating", "Local Currency LT|0")</f>
        <v>43482</v>
      </c>
      <c r="S220" s="10">
        <f>_xll.SNL.Clients.Office.Excel.Functions.SPG(A220, "RD_CREDIT_WATCH_OUTLOOK_DATE_GLOBAL", "Issuer Credit Rating", "Local Currency LT|0")</f>
        <v>43482</v>
      </c>
    </row>
    <row r="221" spans="1:19" x14ac:dyDescent="0.3">
      <c r="A221" t="s">
        <v>1255</v>
      </c>
      <c r="B221" s="10">
        <f>_xll.ciqfunctions.udf.CIQ(A221,"IQ_FIRSTPRICINGDATE")</f>
        <v>42180</v>
      </c>
      <c r="C221" s="5">
        <f>_xll.SNL.Clients.Office.Excel.Functions.SPG(A221, "SP_VOLUME_AVG_WEEKLY_TO_SHARES_OUT", , "1M")</f>
        <v>4.6556107053667279</v>
      </c>
      <c r="D221" s="5">
        <f>_xll.SNL.Clients.Office.Excel.Functions.SPG(A221, "SP_VOLUME_AVG_WEEKLY_TO_SHARES_OUT", , "3M")</f>
        <v>4.8598653276884152</v>
      </c>
      <c r="E221" s="5">
        <f>_xll.SNL.Clients.Office.Excel.Functions.SPG(A221, "SP_VOLUME_AVG_DAILY_TO_1YR_AVG_DAILY", , "1M")</f>
        <v>96.81</v>
      </c>
      <c r="F221" s="5">
        <f>_xll.SNL.Clients.Office.Excel.Functions.SPG(A221, "SP_VOLUME_AVG_DAILY_TO_1YR_AVG_DAILY", , "3M")</f>
        <v>101.06</v>
      </c>
      <c r="G221" s="9" t="str">
        <f>_xll.SNL.Clients.Office.Excel.Functions.SPG(A221, "IQ_SECTOR")</f>
        <v>Health Care</v>
      </c>
      <c r="H221" s="9" t="str">
        <f>_xll.SNL.Clients.Office.Excel.Functions.SPG(A221, "IQ_INDUSTRY_GROUP")</f>
        <v>Health Care Equipment and Services</v>
      </c>
      <c r="I221" s="9" t="str">
        <f>_xll.SNL.Clients.Office.Excel.Functions.SPG(A221, "IQ_INDUSTRY")</f>
        <v>Health Care Equipment and Supplies</v>
      </c>
      <c r="J221" s="9" t="str">
        <f>_xll.SNL.Clients.Office.Excel.Functions.SPG(A221, "IQ_PRIMARY_INDUSTRY")</f>
        <v>Health Care Equipment</v>
      </c>
      <c r="K221" s="9" t="str">
        <f>_xll.SNL.Clients.Office.Excel.Functions.SPG(A221, "NAICS_CODE", "Primary")</f>
        <v>339112 - Surgical and Medical Instrument Manufacturing</v>
      </c>
      <c r="L221" s="9" t="str">
        <f>_xll.SNL.Clients.Office.Excel.Functions.SPG(A221, "SP_TOPICTAG")</f>
        <v>Health Diagnostics; Ophthalmology; Surgery</v>
      </c>
      <c r="M221" s="5">
        <f>_xll.SNL.Clients.Office.Excel.Functions.SPG(A221, "SP_PCT_SHARES_OWNED_ALL_INSTITUTIONS")</f>
        <v>100.87</v>
      </c>
      <c r="N221" s="9" t="str">
        <f>_xll.SNL.Clients.Office.Excel.Functions.SPG(A221, "RD_CREDIT_RATING_GLOBAL", "Issuer Credit Rating", "Local Currency LT|0")</f>
        <v/>
      </c>
      <c r="O221" s="9" t="str">
        <f>_xll.SNL.Clients.Office.Excel.Functions.SPG(A221, "RD_CWOL_GLOBAL", "Issuer Credit Rating", "Local Currency LT|0")</f>
        <v/>
      </c>
      <c r="P221" s="9" t="str">
        <f>_xll.SNL.Clients.Office.Excel.Functions.SPG(A221, "RD_RATING_ACTION_GLOBAL", "Issuer Credit Rating", "Local Currency LT|0")</f>
        <v/>
      </c>
      <c r="Q221" s="10" t="str">
        <f>_xll.SNL.Clients.Office.Excel.Functions.SPG(A221, "RD_LAST_REVIEW_DATE_GLOBAL", "Issuer Credit Rating", "Local Currency LT")</f>
        <v/>
      </c>
      <c r="R221" s="10" t="str">
        <f>_xll.SNL.Clients.Office.Excel.Functions.SPG(A221, "RD_CREDIT_RATING_DATE_GLOBAL", "Issuer Credit Rating", "Local Currency LT|0")</f>
        <v/>
      </c>
      <c r="S221" s="10" t="str">
        <f>_xll.SNL.Clients.Office.Excel.Functions.SPG(A221, "RD_CREDIT_WATCH_OUTLOOK_DATE_GLOBAL", "Issuer Credit Rating", "Local Currency LT|0")</f>
        <v/>
      </c>
    </row>
    <row r="222" spans="1:19" x14ac:dyDescent="0.3">
      <c r="A222" t="s">
        <v>1256</v>
      </c>
      <c r="B222" s="10">
        <f>_xll.ciqfunctions.udf.CIQ(A222,"IQ_FIRSTPRICINGDATE")</f>
        <v>42157</v>
      </c>
      <c r="C222" s="5">
        <f>_xll.SNL.Clients.Office.Excel.Functions.SPG(A222, "SP_VOLUME_AVG_WEEKLY_TO_SHARES_OUT", , "1M")</f>
        <v>2.8432584956412623</v>
      </c>
      <c r="D222" s="5">
        <f>_xll.SNL.Clients.Office.Excel.Functions.SPG(A222, "SP_VOLUME_AVG_WEEKLY_TO_SHARES_OUT", , "3M")</f>
        <v>3.0643686423622825</v>
      </c>
      <c r="E222" s="5">
        <f>_xll.SNL.Clients.Office.Excel.Functions.SPG(A222, "SP_VOLUME_AVG_DAILY_TO_1YR_AVG_DAILY", , "1M")</f>
        <v>89.47</v>
      </c>
      <c r="F222" s="5">
        <f>_xll.SNL.Clients.Office.Excel.Functions.SPG(A222, "SP_VOLUME_AVG_DAILY_TO_1YR_AVG_DAILY", , "3M")</f>
        <v>96.43</v>
      </c>
      <c r="G222" s="9" t="str">
        <f>_xll.SNL.Clients.Office.Excel.Functions.SPG(A222, "IQ_SECTOR")</f>
        <v>Real Estate</v>
      </c>
      <c r="H222" s="9" t="str">
        <f>_xll.SNL.Clients.Office.Excel.Functions.SPG(A222, "IQ_INDUSTRY_GROUP")</f>
        <v>Equity Real Estate Investment Trusts (REITs)</v>
      </c>
      <c r="I222" s="9" t="str">
        <f>_xll.SNL.Clients.Office.Excel.Functions.SPG(A222, "IQ_INDUSTRY")</f>
        <v>Diversified REITs</v>
      </c>
      <c r="J222" s="9" t="str">
        <f>_xll.SNL.Clients.Office.Excel.Functions.SPG(A222, "IQ_PRIMARY_INDUSTRY")</f>
        <v>Diversified REITs</v>
      </c>
      <c r="K222" s="9" t="str">
        <f>_xll.SNL.Clients.Office.Excel.Functions.SPG(A222, "NAICS_CODE", "Primary")</f>
        <v>531110 - Lessors of Residential Buildings and Dwellings</v>
      </c>
      <c r="L222" s="9" t="str">
        <f>_xll.SNL.Clients.Office.Excel.Functions.SPG(A222, "SP_TOPICTAG")</f>
        <v/>
      </c>
      <c r="M222" s="5">
        <f>_xll.SNL.Clients.Office.Excel.Functions.SPG(A222, "SP_PCT_SHARES_OWNED_ALL_INSTITUTIONS")</f>
        <v>73.709999999999994</v>
      </c>
      <c r="N222" s="9" t="str">
        <f>_xll.SNL.Clients.Office.Excel.Functions.SPG(A222, "RD_CREDIT_RATING_GLOBAL", "Issuer Credit Rating", "Local Currency LT|0")</f>
        <v>BB</v>
      </c>
      <c r="O222" s="9" t="str">
        <f>_xll.SNL.Clients.Office.Excel.Functions.SPG(A222, "RD_CWOL_GLOBAL", "Issuer Credit Rating", "Local Currency LT|0")</f>
        <v>Stable</v>
      </c>
      <c r="P222" s="9" t="str">
        <f>_xll.SNL.Clients.Office.Excel.Functions.SPG(A222, "RD_RATING_ACTION_GLOBAL", "Issuer Credit Rating", "Local Currency LT|0")</f>
        <v>Downgrade | CreditWatch/Outlook (03/06/2024)</v>
      </c>
      <c r="Q222" s="10">
        <f>_xll.SNL.Clients.Office.Excel.Functions.SPG(A222, "RD_LAST_REVIEW_DATE_GLOBAL", "Issuer Credit Rating", "Local Currency LT")</f>
        <v>45559</v>
      </c>
      <c r="R222" s="10">
        <f>_xll.SNL.Clients.Office.Excel.Functions.SPG(A222, "RD_CREDIT_RATING_DATE_GLOBAL", "Issuer Credit Rating", "Local Currency LT|0")</f>
        <v>45357</v>
      </c>
      <c r="S222" s="10">
        <f>_xll.SNL.Clients.Office.Excel.Functions.SPG(A222, "RD_CREDIT_WATCH_OUTLOOK_DATE_GLOBAL", "Issuer Credit Rating", "Local Currency LT|0")</f>
        <v>45357</v>
      </c>
    </row>
    <row r="223" spans="1:19" x14ac:dyDescent="0.3">
      <c r="A223" t="s">
        <v>1257</v>
      </c>
      <c r="B223" s="10">
        <f>_xll.ciqfunctions.udf.CIQ(A223,"IQ_FIRSTPRICINGDATE")</f>
        <v>42516</v>
      </c>
      <c r="C223" s="5">
        <f>_xll.SNL.Clients.Office.Excel.Functions.SPG(A223, "SP_VOLUME_AVG_WEEKLY_TO_SHARES_OUT", , "1M")</f>
        <v>4.5770452835885926</v>
      </c>
      <c r="D223" s="5">
        <f>_xll.SNL.Clients.Office.Excel.Functions.SPG(A223, "SP_VOLUME_AVG_WEEKLY_TO_SHARES_OUT", , "3M")</f>
        <v>5.4970060333591517</v>
      </c>
      <c r="E223" s="5">
        <f>_xll.SNL.Clients.Office.Excel.Functions.SPG(A223, "SP_VOLUME_AVG_DAILY_TO_1YR_AVG_DAILY", , "1M")</f>
        <v>88.94</v>
      </c>
      <c r="F223" s="5">
        <f>_xll.SNL.Clients.Office.Excel.Functions.SPG(A223, "SP_VOLUME_AVG_DAILY_TO_1YR_AVG_DAILY", , "3M")</f>
        <v>106.82</v>
      </c>
      <c r="G223" s="9" t="str">
        <f>_xll.SNL.Clients.Office.Excel.Functions.SPG(A223, "IQ_SECTOR")</f>
        <v>Industrials</v>
      </c>
      <c r="H223" s="9" t="str">
        <f>_xll.SNL.Clients.Office.Excel.Functions.SPG(A223, "IQ_INDUSTRY_GROUP")</f>
        <v>Capital Goods</v>
      </c>
      <c r="I223" s="9" t="str">
        <f>_xll.SNL.Clients.Office.Excel.Functions.SPG(A223, "IQ_INDUSTRY")</f>
        <v>Trading Companies and Distributors</v>
      </c>
      <c r="J223" s="9" t="str">
        <f>_xll.SNL.Clients.Office.Excel.Functions.SPG(A223, "IQ_PRIMARY_INDUSTRY")</f>
        <v>Trading Companies and Distributors</v>
      </c>
      <c r="K223" s="9" t="str">
        <f>_xll.SNL.Clients.Office.Excel.Functions.SPG(A223, "NAICS_CODE", "Primary")</f>
        <v>423310 - Lumber, Plywood, Millwork, and Wood Panel Merchant Wholesalers</v>
      </c>
      <c r="L223" s="9" t="str">
        <f>_xll.SNL.Clients.Office.Excel.Functions.SPG(A223, "SP_TOPICTAG")</f>
        <v/>
      </c>
      <c r="M223" s="5">
        <f>_xll.SNL.Clients.Office.Excel.Functions.SPG(A223, "SP_PCT_SHARES_OWNED_ALL_INSTITUTIONS")</f>
        <v>103.65</v>
      </c>
      <c r="N223" s="9" t="str">
        <f>_xll.SNL.Clients.Office.Excel.Functions.SPG(A223, "RD_CREDIT_RATING_GLOBAL", "Issuer Credit Rating", "Local Currency LT|0")</f>
        <v>BB-</v>
      </c>
      <c r="O223" s="9" t="str">
        <f>_xll.SNL.Clients.Office.Excel.Functions.SPG(A223, "RD_CWOL_GLOBAL", "Issuer Credit Rating", "Local Currency LT|0")</f>
        <v>Positive</v>
      </c>
      <c r="P223" s="9" t="str">
        <f>_xll.SNL.Clients.Office.Excel.Functions.SPG(A223, "RD_RATING_ACTION_GLOBAL", "Issuer Credit Rating", "Local Currency LT|0")</f>
        <v>CreditWatch/Outlook (06/10/2024)</v>
      </c>
      <c r="Q223" s="10">
        <f>_xll.SNL.Clients.Office.Excel.Functions.SPG(A223, "RD_LAST_REVIEW_DATE_GLOBAL", "Issuer Credit Rating", "Local Currency LT")</f>
        <v>45453</v>
      </c>
      <c r="R223" s="10">
        <f>_xll.SNL.Clients.Office.Excel.Functions.SPG(A223, "RD_CREDIT_RATING_DATE_GLOBAL", "Issuer Credit Rating", "Local Currency LT|0")</f>
        <v>43195</v>
      </c>
      <c r="S223" s="10">
        <f>_xll.SNL.Clients.Office.Excel.Functions.SPG(A223, "RD_CREDIT_WATCH_OUTLOOK_DATE_GLOBAL", "Issuer Credit Rating", "Local Currency LT|0")</f>
        <v>45453</v>
      </c>
    </row>
    <row r="224" spans="1:19" x14ac:dyDescent="0.3">
      <c r="A224" t="s">
        <v>1258</v>
      </c>
      <c r="B224" s="10">
        <f>_xll.ciqfunctions.udf.CIQ(A224,"IQ_FIRSTPRICINGDATE")</f>
        <v>41446</v>
      </c>
      <c r="C224" s="5">
        <f>_xll.SNL.Clients.Office.Excel.Functions.SPG(A224, "SP_VOLUME_AVG_WEEKLY_TO_SHARES_OUT", , "1M")</f>
        <v>3.7262225361247716</v>
      </c>
      <c r="D224" s="5">
        <f>_xll.SNL.Clients.Office.Excel.Functions.SPG(A224, "SP_VOLUME_AVG_WEEKLY_TO_SHARES_OUT", , "3M")</f>
        <v>4.2095356045253158</v>
      </c>
      <c r="E224" s="5">
        <f>_xll.SNL.Clients.Office.Excel.Functions.SPG(A224, "SP_VOLUME_AVG_DAILY_TO_1YR_AVG_DAILY", , "1M")</f>
        <v>93.93</v>
      </c>
      <c r="F224" s="5">
        <f>_xll.SNL.Clients.Office.Excel.Functions.SPG(A224, "SP_VOLUME_AVG_DAILY_TO_1YR_AVG_DAILY", , "3M")</f>
        <v>106.11</v>
      </c>
      <c r="G224" s="9" t="str">
        <f>_xll.SNL.Clients.Office.Excel.Functions.SPG(A224, "IQ_SECTOR")</f>
        <v>Communication Services</v>
      </c>
      <c r="H224" s="9" t="str">
        <f>_xll.SNL.Clients.Office.Excel.Functions.SPG(A224, "IQ_INDUSTRY_GROUP")</f>
        <v>Telecommunication Services</v>
      </c>
      <c r="I224" s="9" t="str">
        <f>_xll.SNL.Clients.Office.Excel.Functions.SPG(A224, "IQ_INDUSTRY")</f>
        <v>Wireless Telecommunication Services</v>
      </c>
      <c r="J224" s="9" t="str">
        <f>_xll.SNL.Clients.Office.Excel.Functions.SPG(A224, "IQ_PRIMARY_INDUSTRY")</f>
        <v>Wireless Telecommunication Services</v>
      </c>
      <c r="K224" s="9" t="str">
        <f>_xll.SNL.Clients.Office.Excel.Functions.SPG(A224, "NAICS_CODE", "Primary")</f>
        <v>517 - Telecommunications</v>
      </c>
      <c r="L224" s="9" t="str">
        <f>_xll.SNL.Clients.Office.Excel.Functions.SPG(A224, "SP_TOPICTAG")</f>
        <v>Network Backbone; Remote Access and Control; Network Security; Data Centers and Facilities; Data Center Technology; 5G</v>
      </c>
      <c r="M224" s="5">
        <f>_xll.SNL.Clients.Office.Excel.Functions.SPG(A224, "SP_PCT_SHARES_OWNED_ALL_INSTITUTIONS")</f>
        <v>51.57</v>
      </c>
      <c r="N224" s="9" t="str">
        <f>_xll.SNL.Clients.Office.Excel.Functions.SPG(A224, "RD_CREDIT_RATING_GLOBAL", "Issuer Credit Rating", "Local Currency LT|0")</f>
        <v>B+</v>
      </c>
      <c r="O224" s="9" t="str">
        <f>_xll.SNL.Clients.Office.Excel.Functions.SPG(A224, "RD_CWOL_GLOBAL", "Issuer Credit Rating", "Local Currency LT|0")</f>
        <v>Stable</v>
      </c>
      <c r="P224" s="9" t="str">
        <f>_xll.SNL.Clients.Office.Excel.Functions.SPG(A224, "RD_RATING_ACTION_GLOBAL", "Issuer Credit Rating", "Local Currency LT|0")</f>
        <v>CreditWatch/Outlook (03/20/2024)</v>
      </c>
      <c r="Q224" s="10">
        <f>_xll.SNL.Clients.Office.Excel.Functions.SPG(A224, "RD_LAST_REVIEW_DATE_GLOBAL", "Issuer Credit Rating", "Local Currency LT")</f>
        <v>45635</v>
      </c>
      <c r="R224" s="10">
        <f>_xll.SNL.Clients.Office.Excel.Functions.SPG(A224, "RD_CREDIT_RATING_DATE_GLOBAL", "Issuer Credit Rating", "Local Currency LT|0")</f>
        <v>44705</v>
      </c>
      <c r="S224" s="10">
        <f>_xll.SNL.Clients.Office.Excel.Functions.SPG(A224, "RD_CREDIT_WATCH_OUTLOOK_DATE_GLOBAL", "Issuer Credit Rating", "Local Currency LT|0")</f>
        <v>45371</v>
      </c>
    </row>
    <row r="225" spans="1:19" x14ac:dyDescent="0.3">
      <c r="A225" t="s">
        <v>1259</v>
      </c>
      <c r="B225" s="10">
        <f>_xll.ciqfunctions.udf.CIQ(A225,"IQ_FIRSTPRICINGDATE")</f>
        <v>36164</v>
      </c>
      <c r="C225" s="5">
        <f>_xll.SNL.Clients.Office.Excel.Functions.SPG(A225, "SP_VOLUME_AVG_WEEKLY_TO_SHARES_OUT", , "1M")</f>
        <v>2.3841406180818288</v>
      </c>
      <c r="D225" s="5">
        <f>_xll.SNL.Clients.Office.Excel.Functions.SPG(A225, "SP_VOLUME_AVG_WEEKLY_TO_SHARES_OUT", , "3M")</f>
        <v>3.9933768191417238</v>
      </c>
      <c r="E225" s="5">
        <f>_xll.SNL.Clients.Office.Excel.Functions.SPG(A225, "SP_VOLUME_AVG_DAILY_TO_1YR_AVG_DAILY", , "1M")</f>
        <v>59.28</v>
      </c>
      <c r="F225" s="5">
        <f>_xll.SNL.Clients.Office.Excel.Functions.SPG(A225, "SP_VOLUME_AVG_DAILY_TO_1YR_AVG_DAILY", , "3M")</f>
        <v>99.3</v>
      </c>
      <c r="G225" s="9" t="str">
        <f>_xll.SNL.Clients.Office.Excel.Functions.SPG(A225, "IQ_SECTOR")</f>
        <v>Consumer Discretionary</v>
      </c>
      <c r="H225" s="9" t="str">
        <f>_xll.SNL.Clients.Office.Excel.Functions.SPG(A225, "IQ_INDUSTRY_GROUP")</f>
        <v>Consumer Services</v>
      </c>
      <c r="I225" s="9" t="str">
        <f>_xll.SNL.Clients.Office.Excel.Functions.SPG(A225, "IQ_INDUSTRY")</f>
        <v>Hotels, Restaurants and Leisure</v>
      </c>
      <c r="J225" s="9" t="str">
        <f>_xll.SNL.Clients.Office.Excel.Functions.SPG(A225, "IQ_PRIMARY_INDUSTRY")</f>
        <v>Casinos and Gaming</v>
      </c>
      <c r="K225" s="9" t="str">
        <f>_xll.SNL.Clients.Office.Excel.Functions.SPG(A225, "NAICS_CODE", "Primary")</f>
        <v>713210 - Casinos (except Casino Hotels)</v>
      </c>
      <c r="L225" s="9" t="str">
        <f>_xll.SNL.Clients.Office.Excel.Functions.SPG(A225, "SP_TOPICTAG")</f>
        <v>Entertainment Systems</v>
      </c>
      <c r="M225" s="5">
        <f>_xll.SNL.Clients.Office.Excel.Functions.SPG(A225, "SP_PCT_SHARES_OWNED_ALL_INSTITUTIONS")</f>
        <v>75.37</v>
      </c>
      <c r="N225" s="9" t="str">
        <f>_xll.SNL.Clients.Office.Excel.Functions.SPG(A225, "RD_CREDIT_RATING_GLOBAL", "Issuer Credit Rating", "Local Currency LT|0")</f>
        <v>BB-</v>
      </c>
      <c r="O225" s="9" t="str">
        <f>_xll.SNL.Clients.Office.Excel.Functions.SPG(A225, "RD_CWOL_GLOBAL", "Issuer Credit Rating", "Local Currency LT|0")</f>
        <v>Stable</v>
      </c>
      <c r="P225" s="9" t="str">
        <f>_xll.SNL.Clients.Office.Excel.Functions.SPG(A225, "RD_RATING_ACTION_GLOBAL", "Issuer Credit Rating", "Local Currency LT|0")</f>
        <v>Upgrade | CreditWatch/Outlook (06/01/2023)</v>
      </c>
      <c r="Q225" s="10">
        <f>_xll.SNL.Clients.Office.Excel.Functions.SPG(A225, "RD_LAST_REVIEW_DATE_GLOBAL", "Issuer Credit Rating", "Local Currency LT")</f>
        <v>45371</v>
      </c>
      <c r="R225" s="10">
        <f>_xll.SNL.Clients.Office.Excel.Functions.SPG(A225, "RD_CREDIT_RATING_DATE_GLOBAL", "Issuer Credit Rating", "Local Currency LT|0")</f>
        <v>45078</v>
      </c>
      <c r="S225" s="10">
        <f>_xll.SNL.Clients.Office.Excel.Functions.SPG(A225, "RD_CREDIT_WATCH_OUTLOOK_DATE_GLOBAL", "Issuer Credit Rating", "Local Currency LT|0")</f>
        <v>45078</v>
      </c>
    </row>
    <row r="226" spans="1:19" x14ac:dyDescent="0.3">
      <c r="A226" t="s">
        <v>1260</v>
      </c>
      <c r="B226" s="10">
        <f>_xll.ciqfunctions.udf.CIQ(A226,"IQ_FIRSTPRICINGDATE")</f>
        <v>43217</v>
      </c>
      <c r="C226" s="5">
        <f>_xll.SNL.Clients.Office.Excel.Functions.SPG(A226, "SP_VOLUME_AVG_WEEKLY_TO_SHARES_OUT", , "1M")</f>
        <v>5.0826701081309604</v>
      </c>
      <c r="D226" s="5">
        <f>_xll.SNL.Clients.Office.Excel.Functions.SPG(A226, "SP_VOLUME_AVG_WEEKLY_TO_SHARES_OUT", , "3M")</f>
        <v>4.6602255174824796</v>
      </c>
      <c r="E226" s="5">
        <f>_xll.SNL.Clients.Office.Excel.Functions.SPG(A226, "SP_VOLUME_AVG_DAILY_TO_1YR_AVG_DAILY", , "1M")</f>
        <v>86.04</v>
      </c>
      <c r="F226" s="5">
        <f>_xll.SNL.Clients.Office.Excel.Functions.SPG(A226, "SP_VOLUME_AVG_DAILY_TO_1YR_AVG_DAILY", , "3M")</f>
        <v>78.89</v>
      </c>
      <c r="G226" s="9" t="str">
        <f>_xll.SNL.Clients.Office.Excel.Functions.SPG(A226, "IQ_SECTOR")</f>
        <v>Financials</v>
      </c>
      <c r="H226" s="9" t="str">
        <f>_xll.SNL.Clients.Office.Excel.Functions.SPG(A226, "IQ_INDUSTRY_GROUP")</f>
        <v>Insurance</v>
      </c>
      <c r="I226" s="9" t="str">
        <f>_xll.SNL.Clients.Office.Excel.Functions.SPG(A226, "IQ_INDUSTRY")</f>
        <v>Insurance</v>
      </c>
      <c r="J226" s="9" t="str">
        <f>_xll.SNL.Clients.Office.Excel.Functions.SPG(A226, "IQ_PRIMARY_INDUSTRY")</f>
        <v>Insurance Brokers</v>
      </c>
      <c r="K226" s="9" t="str">
        <f>_xll.SNL.Clients.Office.Excel.Functions.SPG(A226, "NAICS_CODE", "Primary")</f>
        <v>524210 - Insurance Agencies and Brokerages</v>
      </c>
      <c r="L226" s="9" t="str">
        <f>_xll.SNL.Clients.Office.Excel.Functions.SPG(A226, "SP_TOPICTAG")</f>
        <v/>
      </c>
      <c r="M226" s="5">
        <f>_xll.SNL.Clients.Office.Excel.Functions.SPG(A226, "SP_PCT_SHARES_OWNED_ALL_INSTITUTIONS")</f>
        <v>113.04</v>
      </c>
      <c r="N226" s="9" t="str">
        <f>_xll.SNL.Clients.Office.Excel.Functions.SPG(A226, "RD_CREDIT_RATING_GLOBAL", "Issuer Credit Rating", "Local Currency LT|0")</f>
        <v>B+</v>
      </c>
      <c r="O226" s="9" t="str">
        <f>_xll.SNL.Clients.Office.Excel.Functions.SPG(A226, "RD_CWOL_GLOBAL", "Issuer Credit Rating", "Local Currency LT|0")</f>
        <v>Stable</v>
      </c>
      <c r="P226" s="9" t="str">
        <f>_xll.SNL.Clients.Office.Excel.Functions.SPG(A226, "RD_RATING_ACTION_GLOBAL", "Issuer Credit Rating", "Local Currency LT|0")</f>
        <v>New Rating | CreditWatch/Outlook (12/03/2024)</v>
      </c>
      <c r="Q226" s="10">
        <f>_xll.SNL.Clients.Office.Excel.Functions.SPG(A226, "RD_LAST_REVIEW_DATE_GLOBAL", "Issuer Credit Rating", "Local Currency LT")</f>
        <v>45629</v>
      </c>
      <c r="R226" s="10">
        <f>_xll.SNL.Clients.Office.Excel.Functions.SPG(A226, "RD_CREDIT_RATING_DATE_GLOBAL", "Issuer Credit Rating", "Local Currency LT|0")</f>
        <v>45629</v>
      </c>
      <c r="S226" s="10">
        <f>_xll.SNL.Clients.Office.Excel.Functions.SPG(A226, "RD_CREDIT_WATCH_OUTLOOK_DATE_GLOBAL", "Issuer Credit Rating", "Local Currency LT|0")</f>
        <v>45629</v>
      </c>
    </row>
    <row r="227" spans="1:19" x14ac:dyDescent="0.3">
      <c r="A227" t="s">
        <v>1261</v>
      </c>
      <c r="B227" s="10">
        <f>_xll.ciqfunctions.udf.CIQ(A227,"IQ_FIRSTPRICINGDATE")</f>
        <v>32983</v>
      </c>
      <c r="C227" s="5">
        <f>_xll.SNL.Clients.Office.Excel.Functions.SPG(A227, "SP_VOLUME_AVG_WEEKLY_TO_SHARES_OUT", , "1M")</f>
        <v>5.8643819537801676</v>
      </c>
      <c r="D227" s="5">
        <f>_xll.SNL.Clients.Office.Excel.Functions.SPG(A227, "SP_VOLUME_AVG_WEEKLY_TO_SHARES_OUT", , "3M")</f>
        <v>6.094232929620957</v>
      </c>
      <c r="E227" s="5">
        <f>_xll.SNL.Clients.Office.Excel.Functions.SPG(A227, "SP_VOLUME_AVG_DAILY_TO_1YR_AVG_DAILY", , "1M")</f>
        <v>91.74</v>
      </c>
      <c r="F227" s="5">
        <f>_xll.SNL.Clients.Office.Excel.Functions.SPG(A227, "SP_VOLUME_AVG_DAILY_TO_1YR_AVG_DAILY", , "3M")</f>
        <v>95.34</v>
      </c>
      <c r="G227" s="9" t="str">
        <f>_xll.SNL.Clients.Office.Excel.Functions.SPG(A227, "IQ_SECTOR")</f>
        <v>Industrials</v>
      </c>
      <c r="H227" s="9" t="str">
        <f>_xll.SNL.Clients.Office.Excel.Functions.SPG(A227, "IQ_INDUSTRY_GROUP")</f>
        <v>Capital Goods</v>
      </c>
      <c r="I227" s="9" t="str">
        <f>_xll.SNL.Clients.Office.Excel.Functions.SPG(A227, "IQ_INDUSTRY")</f>
        <v>Construction and Engineering</v>
      </c>
      <c r="J227" s="9" t="str">
        <f>_xll.SNL.Clients.Office.Excel.Functions.SPG(A227, "IQ_PRIMARY_INDUSTRY")</f>
        <v>Construction and Engineering</v>
      </c>
      <c r="K227" s="9" t="str">
        <f>_xll.SNL.Clients.Office.Excel.Functions.SPG(A227, "NAICS_CODE", "Primary")</f>
        <v>237310 - Highway, Street, and Bridge Construction</v>
      </c>
      <c r="L227" s="9" t="str">
        <f>_xll.SNL.Clients.Office.Excel.Functions.SPG(A227, "SP_TOPICTAG")</f>
        <v>Utility Scale Solar</v>
      </c>
      <c r="M227" s="5">
        <f>_xll.SNL.Clients.Office.Excel.Functions.SPG(A227, "SP_PCT_SHARES_OWNED_ALL_INSTITUTIONS")</f>
        <v>109.62</v>
      </c>
      <c r="N227" s="9" t="str">
        <f>_xll.SNL.Clients.Office.Excel.Functions.SPG(A227, "RD_CREDIT_RATING_GLOBAL", "Issuer Credit Rating", "Local Currency LT|0")</f>
        <v/>
      </c>
      <c r="O227" s="9" t="str">
        <f>_xll.SNL.Clients.Office.Excel.Functions.SPG(A227, "RD_CWOL_GLOBAL", "Issuer Credit Rating", "Local Currency LT|0")</f>
        <v/>
      </c>
      <c r="P227" s="9" t="str">
        <f>_xll.SNL.Clients.Office.Excel.Functions.SPG(A227, "RD_RATING_ACTION_GLOBAL", "Issuer Credit Rating", "Local Currency LT|0")</f>
        <v/>
      </c>
      <c r="Q227" s="10" t="str">
        <f>_xll.SNL.Clients.Office.Excel.Functions.SPG(A227, "RD_LAST_REVIEW_DATE_GLOBAL", "Issuer Credit Rating", "Local Currency LT")</f>
        <v/>
      </c>
      <c r="R227" s="10" t="str">
        <f>_xll.SNL.Clients.Office.Excel.Functions.SPG(A227, "RD_CREDIT_RATING_DATE_GLOBAL", "Issuer Credit Rating", "Local Currency LT|0")</f>
        <v/>
      </c>
      <c r="S227" s="10" t="str">
        <f>_xll.SNL.Clients.Office.Excel.Functions.SPG(A227, "RD_CREDIT_WATCH_OUTLOOK_DATE_GLOBAL", "Issuer Credit Rating", "Local Currency LT|0")</f>
        <v/>
      </c>
    </row>
    <row r="228" spans="1:19" x14ac:dyDescent="0.3">
      <c r="A228" t="s">
        <v>1262</v>
      </c>
      <c r="B228" s="10">
        <f>_xll.ciqfunctions.udf.CIQ(A228,"IQ_FIRSTPRICINGDATE")</f>
        <v>39345</v>
      </c>
      <c r="C228" s="5">
        <f>_xll.SNL.Clients.Office.Excel.Functions.SPG(A228, "SP_VOLUME_AVG_WEEKLY_TO_SHARES_OUT", , "1M")</f>
        <v>3.2388599937259386</v>
      </c>
      <c r="D228" s="5">
        <f>_xll.SNL.Clients.Office.Excel.Functions.SPG(A228, "SP_VOLUME_AVG_WEEKLY_TO_SHARES_OUT", , "3M")</f>
        <v>3.3516730960994536</v>
      </c>
      <c r="E228" s="5">
        <f>_xll.SNL.Clients.Office.Excel.Functions.SPG(A228, "SP_VOLUME_AVG_DAILY_TO_1YR_AVG_DAILY", , "1M")</f>
        <v>74.64</v>
      </c>
      <c r="F228" s="5">
        <f>_xll.SNL.Clients.Office.Excel.Functions.SPG(A228, "SP_VOLUME_AVG_DAILY_TO_1YR_AVG_DAILY", , "3M")</f>
        <v>77.239999999999995</v>
      </c>
      <c r="G228" s="9" t="str">
        <f>_xll.SNL.Clients.Office.Excel.Functions.SPG(A228, "IQ_SECTOR")</f>
        <v>Consumer Discretionary</v>
      </c>
      <c r="H228" s="9" t="str">
        <f>_xll.SNL.Clients.Office.Excel.Functions.SPG(A228, "IQ_INDUSTRY_GROUP")</f>
        <v>Consumer Durables and Apparel</v>
      </c>
      <c r="I228" s="9" t="str">
        <f>_xll.SNL.Clients.Office.Excel.Functions.SPG(A228, "IQ_INDUSTRY")</f>
        <v>Household Durables</v>
      </c>
      <c r="J228" s="9" t="str">
        <f>_xll.SNL.Clients.Office.Excel.Functions.SPG(A228, "IQ_PRIMARY_INDUSTRY")</f>
        <v>Homebuilding</v>
      </c>
      <c r="K228" s="9" t="str">
        <f>_xll.SNL.Clients.Office.Excel.Functions.SPG(A228, "NAICS_CODE", "Primary")</f>
        <v>23611 - Residential Building Construction</v>
      </c>
      <c r="L228" s="9" t="str">
        <f>_xll.SNL.Clients.Office.Excel.Functions.SPG(A228, "SP_TOPICTAG")</f>
        <v/>
      </c>
      <c r="M228" s="5">
        <f>_xll.SNL.Clients.Office.Excel.Functions.SPG(A228, "SP_PCT_SHARES_OWNED_ALL_INSTITUTIONS")</f>
        <v>57.34</v>
      </c>
      <c r="N228" s="9" t="str">
        <f>_xll.SNL.Clients.Office.Excel.Functions.SPG(A228, "RD_CREDIT_RATING_GLOBAL", "Issuer Credit Rating", "Local Currency LT|0")</f>
        <v/>
      </c>
      <c r="O228" s="9" t="str">
        <f>_xll.SNL.Clients.Office.Excel.Functions.SPG(A228, "RD_CWOL_GLOBAL", "Issuer Credit Rating", "Local Currency LT|0")</f>
        <v/>
      </c>
      <c r="P228" s="9" t="str">
        <f>_xll.SNL.Clients.Office.Excel.Functions.SPG(A228, "RD_RATING_ACTION_GLOBAL", "Issuer Credit Rating", "Local Currency LT|0")</f>
        <v/>
      </c>
      <c r="Q228" s="10" t="str">
        <f>_xll.SNL.Clients.Office.Excel.Functions.SPG(A228, "RD_LAST_REVIEW_DATE_GLOBAL", "Issuer Credit Rating", "Local Currency LT")</f>
        <v/>
      </c>
      <c r="R228" s="10" t="str">
        <f>_xll.SNL.Clients.Office.Excel.Functions.SPG(A228, "RD_CREDIT_RATING_DATE_GLOBAL", "Issuer Credit Rating", "Local Currency LT|0")</f>
        <v/>
      </c>
      <c r="S228" s="10" t="str">
        <f>_xll.SNL.Clients.Office.Excel.Functions.SPG(A228, "RD_CREDIT_WATCH_OUTLOOK_DATE_GLOBAL", "Issuer Credit Rating", "Local Currency LT|0")</f>
        <v/>
      </c>
    </row>
    <row r="229" spans="1:19" x14ac:dyDescent="0.3">
      <c r="A229" t="s">
        <v>1263</v>
      </c>
      <c r="B229" s="10">
        <f>_xll.ciqfunctions.udf.CIQ(A229,"IQ_FIRSTPRICINGDATE")</f>
        <v>40381</v>
      </c>
      <c r="C229" s="5">
        <f>_xll.SNL.Clients.Office.Excel.Functions.SPG(A229, "SP_VOLUME_AVG_WEEKLY_TO_SHARES_OUT", , "1M")</f>
        <v>3.8100195760031688</v>
      </c>
      <c r="D229" s="5">
        <f>_xll.SNL.Clients.Office.Excel.Functions.SPG(A229, "SP_VOLUME_AVG_WEEKLY_TO_SHARES_OUT", , "3M")</f>
        <v>4.7324439747097182</v>
      </c>
      <c r="E229" s="5">
        <f>_xll.SNL.Clients.Office.Excel.Functions.SPG(A229, "SP_VOLUME_AVG_DAILY_TO_1YR_AVG_DAILY", , "1M")</f>
        <v>76.91</v>
      </c>
      <c r="F229" s="5">
        <f>_xll.SNL.Clients.Office.Excel.Functions.SPG(A229, "SP_VOLUME_AVG_DAILY_TO_1YR_AVG_DAILY", , "3M")</f>
        <v>95.53</v>
      </c>
      <c r="G229" s="9" t="str">
        <f>_xll.SNL.Clients.Office.Excel.Functions.SPG(A229, "IQ_SECTOR")</f>
        <v>Financials</v>
      </c>
      <c r="H229" s="9" t="str">
        <f>_xll.SNL.Clients.Office.Excel.Functions.SPG(A229, "IQ_INDUSTRY_GROUP")</f>
        <v>Financial Services</v>
      </c>
      <c r="I229" s="9" t="str">
        <f>_xll.SNL.Clients.Office.Excel.Functions.SPG(A229, "IQ_INDUSTRY")</f>
        <v>Consumer Finance</v>
      </c>
      <c r="J229" s="9" t="str">
        <f>_xll.SNL.Clients.Office.Excel.Functions.SPG(A229, "IQ_PRIMARY_INDUSTRY")</f>
        <v>Consumer Finance</v>
      </c>
      <c r="K229" s="9" t="str">
        <f>_xll.SNL.Clients.Office.Excel.Functions.SPG(A229, "NAICS_CODE", "Primary")</f>
        <v>522299 - International, Secondary Market, and All Other Nondepository Credit Intermediation</v>
      </c>
      <c r="L229" s="9" t="str">
        <f>_xll.SNL.Clients.Office.Excel.Functions.SPG(A229, "SP_TOPICTAG")</f>
        <v>Fintech; Smart Cards; Payment Facilitator Enablers; Banking as a Service; Online Payments</v>
      </c>
      <c r="M229" s="5">
        <f>_xll.SNL.Clients.Office.Excel.Functions.SPG(A229, "SP_PCT_SHARES_OWNED_ALL_INSTITUTIONS")</f>
        <v>69.930000000000007</v>
      </c>
      <c r="N229" s="9" t="str">
        <f>_xll.SNL.Clients.Office.Excel.Functions.SPG(A229, "RD_CREDIT_RATING_GLOBAL", "Issuer Credit Rating", "Local Currency LT|0")</f>
        <v/>
      </c>
      <c r="O229" s="9" t="str">
        <f>_xll.SNL.Clients.Office.Excel.Functions.SPG(A229, "RD_CWOL_GLOBAL", "Issuer Credit Rating", "Local Currency LT|0")</f>
        <v/>
      </c>
      <c r="P229" s="9" t="str">
        <f>_xll.SNL.Clients.Office.Excel.Functions.SPG(A229, "RD_RATING_ACTION_GLOBAL", "Issuer Credit Rating", "Local Currency LT|0")</f>
        <v/>
      </c>
      <c r="Q229" s="10" t="str">
        <f>_xll.SNL.Clients.Office.Excel.Functions.SPG(A229, "RD_LAST_REVIEW_DATE_GLOBAL", "Issuer Credit Rating", "Local Currency LT")</f>
        <v/>
      </c>
      <c r="R229" s="10" t="str">
        <f>_xll.SNL.Clients.Office.Excel.Functions.SPG(A229, "RD_CREDIT_RATING_DATE_GLOBAL", "Issuer Credit Rating", "Local Currency LT|0")</f>
        <v/>
      </c>
      <c r="S229" s="10" t="str">
        <f>_xll.SNL.Clients.Office.Excel.Functions.SPG(A229, "RD_CREDIT_WATCH_OUTLOOK_DATE_GLOBAL", "Issuer Credit Rating", "Local Currency LT|0")</f>
        <v/>
      </c>
    </row>
    <row r="230" spans="1:19" x14ac:dyDescent="0.3">
      <c r="A230" t="s">
        <v>1264</v>
      </c>
      <c r="B230" s="10">
        <f>_xll.ciqfunctions.udf.CIQ(A230,"IQ_FIRSTPRICINGDATE")</f>
        <v>39737</v>
      </c>
      <c r="C230" s="5">
        <f>_xll.SNL.Clients.Office.Excel.Functions.SPG(A230, "SP_VOLUME_AVG_WEEKLY_TO_SHARES_OUT", , "1M")</f>
        <v>13.221588812109083</v>
      </c>
      <c r="D230" s="5">
        <f>_xll.SNL.Clients.Office.Excel.Functions.SPG(A230, "SP_VOLUME_AVG_WEEKLY_TO_SHARES_OUT", , "3M")</f>
        <v>10.418055730099276</v>
      </c>
      <c r="E230" s="5">
        <f>_xll.SNL.Clients.Office.Excel.Functions.SPG(A230, "SP_VOLUME_AVG_DAILY_TO_1YR_AVG_DAILY", , "1M")</f>
        <v>151.21</v>
      </c>
      <c r="F230" s="5">
        <f>_xll.SNL.Clients.Office.Excel.Functions.SPG(A230, "SP_VOLUME_AVG_DAILY_TO_1YR_AVG_DAILY", , "3M")</f>
        <v>119.15</v>
      </c>
      <c r="G230" s="9" t="str">
        <f>_xll.SNL.Clients.Office.Excel.Functions.SPG(A230, "IQ_SECTOR")</f>
        <v>Energy</v>
      </c>
      <c r="H230" s="9" t="str">
        <f>_xll.SNL.Clients.Office.Excel.Functions.SPG(A230, "IQ_INDUSTRY_GROUP")</f>
        <v>Energy</v>
      </c>
      <c r="I230" s="9" t="str">
        <f>_xll.SNL.Clients.Office.Excel.Functions.SPG(A230, "IQ_INDUSTRY")</f>
        <v>Oil, Gas and Consumable Fuels</v>
      </c>
      <c r="J230" s="9" t="str">
        <f>_xll.SNL.Clients.Office.Excel.Functions.SPG(A230, "IQ_PRIMARY_INDUSTRY")</f>
        <v>Oil and Gas Refining and Marketing</v>
      </c>
      <c r="K230" s="9" t="str">
        <f>_xll.SNL.Clients.Office.Excel.Functions.SPG(A230, "NAICS_CODE", "Primary")</f>
        <v>324110 - Petroleum Refineries</v>
      </c>
      <c r="L230" s="9" t="str">
        <f>_xll.SNL.Clients.Office.Excel.Functions.SPG(A230, "SP_TOPICTAG")</f>
        <v>Animal Feed; Clean Energy; Farming; Livestock; CleanTech; Biofuel; Alternative Protein; Sustainable Aviation Fuel (SAF)</v>
      </c>
      <c r="M230" s="5">
        <f>_xll.SNL.Clients.Office.Excel.Functions.SPG(A230, "SP_PCT_SHARES_OWNED_ALL_INSTITUTIONS")</f>
        <v>95.36</v>
      </c>
      <c r="N230" s="9" t="str">
        <f>_xll.SNL.Clients.Office.Excel.Functions.SPG(A230, "RD_CREDIT_RATING_GLOBAL", "Issuer Credit Rating", "Local Currency LT|0")</f>
        <v>NR</v>
      </c>
      <c r="O230" s="9" t="str">
        <f>_xll.SNL.Clients.Office.Excel.Functions.SPG(A230, "RD_CWOL_GLOBAL", "Issuer Credit Rating", "Local Currency LT|0")</f>
        <v>NR</v>
      </c>
      <c r="P230" s="9" t="str">
        <f>_xll.SNL.Clients.Office.Excel.Functions.SPG(A230, "RD_RATING_ACTION_GLOBAL", "Issuer Credit Rating", "Local Currency LT|0")</f>
        <v>Not Rated | CreditWatch/Outlook (11/30/2018)</v>
      </c>
      <c r="Q230" s="10">
        <f>_xll.SNL.Clients.Office.Excel.Functions.SPG(A230, "RD_LAST_REVIEW_DATE_GLOBAL", "Issuer Credit Rating", "Local Currency LT")</f>
        <v>43434</v>
      </c>
      <c r="R230" s="10">
        <f>_xll.SNL.Clients.Office.Excel.Functions.SPG(A230, "RD_CREDIT_RATING_DATE_GLOBAL", "Issuer Credit Rating", "Local Currency LT|0")</f>
        <v>43434</v>
      </c>
      <c r="S230" s="10">
        <f>_xll.SNL.Clients.Office.Excel.Functions.SPG(A230, "RD_CREDIT_WATCH_OUTLOOK_DATE_GLOBAL", "Issuer Credit Rating", "Local Currency LT|0")</f>
        <v>43434</v>
      </c>
    </row>
    <row r="231" spans="1:19" x14ac:dyDescent="0.3">
      <c r="A231" t="s">
        <v>1265</v>
      </c>
      <c r="B231" s="10">
        <f>_xll.ciqfunctions.udf.CIQ(A231,"IQ_FIRSTPRICINGDATE")</f>
        <v>43896</v>
      </c>
      <c r="C231" s="5">
        <f>_xll.SNL.Clients.Office.Excel.Functions.SPG(A231, "SP_VOLUME_AVG_WEEKLY_TO_SHARES_OUT", , "1M")</f>
        <v>4.0399388674115242</v>
      </c>
      <c r="D231" s="5">
        <f>_xll.SNL.Clients.Office.Excel.Functions.SPG(A231, "SP_VOLUME_AVG_WEEKLY_TO_SHARES_OUT", , "3M")</f>
        <v>6.0351005322664992</v>
      </c>
      <c r="E231" s="5">
        <f>_xll.SNL.Clients.Office.Excel.Functions.SPG(A231, "SP_VOLUME_AVG_DAILY_TO_1YR_AVG_DAILY", , "1M")</f>
        <v>131.16999999999999</v>
      </c>
      <c r="F231" s="5">
        <f>_xll.SNL.Clients.Office.Excel.Functions.SPG(A231, "SP_VOLUME_AVG_DAILY_TO_1YR_AVG_DAILY", , "3M")</f>
        <v>195.95</v>
      </c>
      <c r="G231" s="9" t="str">
        <f>_xll.SNL.Clients.Office.Excel.Functions.SPG(A231, "IQ_SECTOR")</f>
        <v>Information Technology</v>
      </c>
      <c r="H231" s="9" t="str">
        <f>_xll.SNL.Clients.Office.Excel.Functions.SPG(A231, "IQ_INDUSTRY_GROUP")</f>
        <v>Software and Services</v>
      </c>
      <c r="I231" s="9" t="str">
        <f>_xll.SNL.Clients.Office.Excel.Functions.SPG(A231, "IQ_INDUSTRY")</f>
        <v>IT Services</v>
      </c>
      <c r="J231" s="9" t="str">
        <f>_xll.SNL.Clients.Office.Excel.Functions.SPG(A231, "IQ_PRIMARY_INDUSTRY")</f>
        <v>IT Consulting and Other Services</v>
      </c>
      <c r="K231" s="9" t="str">
        <f>_xll.SNL.Clients.Office.Excel.Functions.SPG(A231, "NAICS_CODE", "Primary")</f>
        <v>5415 - Computer Systems Design and Related Services</v>
      </c>
      <c r="L231" s="9" t="str">
        <f>_xll.SNL.Clients.Office.Excel.Functions.SPG(A231, "SP_TOPICTAG")</f>
        <v>Software Development; Cloud Management; Data Integration; Cloud Infrastructure; Cloud Security; Process Automation; Artificial Intelligence</v>
      </c>
      <c r="M231" s="5">
        <f>_xll.SNL.Clients.Office.Excel.Functions.SPG(A231, "SP_PCT_SHARES_OWNED_ALL_INSTITUTIONS")</f>
        <v>77.150000000000006</v>
      </c>
      <c r="N231" s="9" t="str">
        <f>_xll.SNL.Clients.Office.Excel.Functions.SPG(A231, "RD_CREDIT_RATING_GLOBAL", "Issuer Credit Rating", "Local Currency LT|0")</f>
        <v/>
      </c>
      <c r="O231" s="9" t="str">
        <f>_xll.SNL.Clients.Office.Excel.Functions.SPG(A231, "RD_CWOL_GLOBAL", "Issuer Credit Rating", "Local Currency LT|0")</f>
        <v/>
      </c>
      <c r="P231" s="9" t="str">
        <f>_xll.SNL.Clients.Office.Excel.Functions.SPG(A231, "RD_RATING_ACTION_GLOBAL", "Issuer Credit Rating", "Local Currency LT|0")</f>
        <v/>
      </c>
      <c r="Q231" s="10" t="str">
        <f>_xll.SNL.Clients.Office.Excel.Functions.SPG(A231, "RD_LAST_REVIEW_DATE_GLOBAL", "Issuer Credit Rating", "Local Currency LT")</f>
        <v/>
      </c>
      <c r="R231" s="10" t="str">
        <f>_xll.SNL.Clients.Office.Excel.Functions.SPG(A231, "RD_CREDIT_RATING_DATE_GLOBAL", "Issuer Credit Rating", "Local Currency LT|0")</f>
        <v/>
      </c>
      <c r="S231" s="10" t="str">
        <f>_xll.SNL.Clients.Office.Excel.Functions.SPG(A231, "RD_CREDIT_WATCH_OUTLOOK_DATE_GLOBAL", "Issuer Credit Rating", "Local Currency LT|0")</f>
        <v/>
      </c>
    </row>
    <row r="232" spans="1:19" x14ac:dyDescent="0.3">
      <c r="A232" t="s">
        <v>1266</v>
      </c>
      <c r="B232" s="10">
        <f>_xll.ciqfunctions.udf.CIQ(A232,"IQ_FIRSTPRICINGDATE")</f>
        <v>25028</v>
      </c>
      <c r="C232" s="5">
        <f>_xll.SNL.Clients.Office.Excel.Functions.SPG(A232, "SP_VOLUME_AVG_WEEKLY_TO_SHARES_OUT", , "1M")</f>
        <v>3.3757751813525276</v>
      </c>
      <c r="D232" s="5">
        <f>_xll.SNL.Clients.Office.Excel.Functions.SPG(A232, "SP_VOLUME_AVG_WEEKLY_TO_SHARES_OUT", , "3M")</f>
        <v>4.5049823705293797</v>
      </c>
      <c r="E232" s="5">
        <f>_xll.SNL.Clients.Office.Excel.Functions.SPG(A232, "SP_VOLUME_AVG_DAILY_TO_1YR_AVG_DAILY", , "1M")</f>
        <v>75.27</v>
      </c>
      <c r="F232" s="5">
        <f>_xll.SNL.Clients.Office.Excel.Functions.SPG(A232, "SP_VOLUME_AVG_DAILY_TO_1YR_AVG_DAILY", , "3M")</f>
        <v>100.45</v>
      </c>
      <c r="G232" s="9" t="str">
        <f>_xll.SNL.Clients.Office.Excel.Functions.SPG(A232, "IQ_SECTOR")</f>
        <v>Industrials</v>
      </c>
      <c r="H232" s="9" t="str">
        <f>_xll.SNL.Clients.Office.Excel.Functions.SPG(A232, "IQ_INDUSTRY_GROUP")</f>
        <v>Capital Goods</v>
      </c>
      <c r="I232" s="9" t="str">
        <f>_xll.SNL.Clients.Office.Excel.Functions.SPG(A232, "IQ_INDUSTRY")</f>
        <v>Building Products</v>
      </c>
      <c r="J232" s="9" t="str">
        <f>_xll.SNL.Clients.Office.Excel.Functions.SPG(A232, "IQ_PRIMARY_INDUSTRY")</f>
        <v>Building Products</v>
      </c>
      <c r="K232" s="9" t="str">
        <f>_xll.SNL.Clients.Office.Excel.Functions.SPG(A232, "NAICS_CODE", "Primary")</f>
        <v>332321 - Metal Window and Door Manufacturing</v>
      </c>
      <c r="L232" s="9" t="str">
        <f>_xll.SNL.Clients.Office.Excel.Functions.SPG(A232, "SP_TOPICTAG")</f>
        <v>Fast-Moving Consumer Goods; Home Improvement; Industrial Automation</v>
      </c>
      <c r="M232" s="5">
        <f>_xll.SNL.Clients.Office.Excel.Functions.SPG(A232, "SP_PCT_SHARES_OWNED_ALL_INSTITUTIONS")</f>
        <v>76.84</v>
      </c>
      <c r="N232" s="9" t="str">
        <f>_xll.SNL.Clients.Office.Excel.Functions.SPG(A232, "RD_CREDIT_RATING_GLOBAL", "Issuer Credit Rating", "Local Currency LT|0")</f>
        <v>B+</v>
      </c>
      <c r="O232" s="9" t="str">
        <f>_xll.SNL.Clients.Office.Excel.Functions.SPG(A232, "RD_CWOL_GLOBAL", "Issuer Credit Rating", "Local Currency LT|0")</f>
        <v>Positive</v>
      </c>
      <c r="P232" s="9" t="str">
        <f>_xll.SNL.Clients.Office.Excel.Functions.SPG(A232, "RD_RATING_ACTION_GLOBAL", "Issuer Credit Rating", "Local Currency LT|0")</f>
        <v>CreditWatch/Outlook (08/12/2024)</v>
      </c>
      <c r="Q232" s="10">
        <f>_xll.SNL.Clients.Office.Excel.Functions.SPG(A232, "RD_LAST_REVIEW_DATE_GLOBAL", "Issuer Credit Rating", "Local Currency LT")</f>
        <v>45516</v>
      </c>
      <c r="R232" s="10">
        <f>_xll.SNL.Clients.Office.Excel.Functions.SPG(A232, "RD_CREDIT_RATING_DATE_GLOBAL", "Issuer Credit Rating", "Local Currency LT|0")</f>
        <v>43005</v>
      </c>
      <c r="S232" s="10">
        <f>_xll.SNL.Clients.Office.Excel.Functions.SPG(A232, "RD_CREDIT_WATCH_OUTLOOK_DATE_GLOBAL", "Issuer Credit Rating", "Local Currency LT|0")</f>
        <v>45516</v>
      </c>
    </row>
    <row r="233" spans="1:19" x14ac:dyDescent="0.3">
      <c r="A233" t="s">
        <v>1267</v>
      </c>
      <c r="B233" s="10">
        <f>_xll.ciqfunctions.udf.CIQ(A233,"IQ_FIRSTPRICINGDATE")</f>
        <v>43636</v>
      </c>
      <c r="C233" s="5">
        <f>_xll.SNL.Clients.Office.Excel.Functions.SPG(A233, "SP_VOLUME_AVG_WEEKLY_TO_SHARES_OUT", , "1M")</f>
        <v>10.282450175414052</v>
      </c>
      <c r="D233" s="5">
        <f>_xll.SNL.Clients.Office.Excel.Functions.SPG(A233, "SP_VOLUME_AVG_WEEKLY_TO_SHARES_OUT", , "3M")</f>
        <v>9.4241814985661438</v>
      </c>
      <c r="E233" s="5">
        <f>_xll.SNL.Clients.Office.Excel.Functions.SPG(A233, "SP_VOLUME_AVG_DAILY_TO_1YR_AVG_DAILY", , "1M")</f>
        <v>104.85</v>
      </c>
      <c r="F233" s="5">
        <f>_xll.SNL.Clients.Office.Excel.Functions.SPG(A233, "SP_VOLUME_AVG_DAILY_TO_1YR_AVG_DAILY", , "3M")</f>
        <v>96.1</v>
      </c>
      <c r="G233" s="9" t="str">
        <f>_xll.SNL.Clients.Office.Excel.Functions.SPG(A233, "IQ_SECTOR")</f>
        <v>Consumer Staples</v>
      </c>
      <c r="H233" s="9" t="str">
        <f>_xll.SNL.Clients.Office.Excel.Functions.SPG(A233, "IQ_INDUSTRY_GROUP")</f>
        <v>Consumer Staples Distribution and Retail</v>
      </c>
      <c r="I233" s="9" t="str">
        <f>_xll.SNL.Clients.Office.Excel.Functions.SPG(A233, "IQ_INDUSTRY")</f>
        <v>Consumer Staples Distribution and Retail</v>
      </c>
      <c r="J233" s="9" t="str">
        <f>_xll.SNL.Clients.Office.Excel.Functions.SPG(A233, "IQ_PRIMARY_INDUSTRY")</f>
        <v>Food Retail</v>
      </c>
      <c r="K233" s="9" t="str">
        <f>_xll.SNL.Clients.Office.Excel.Functions.SPG(A233, "NAICS_CODE", "Primary")</f>
        <v>445110 - Supermarkets and Other Grocery Retailers (except Convenience Retailers)</v>
      </c>
      <c r="L233" s="9" t="str">
        <f>_xll.SNL.Clients.Office.Excel.Functions.SPG(A233, "SP_TOPICTAG")</f>
        <v>Organic; Alternative Protein; Online Grocery</v>
      </c>
      <c r="M233" s="5">
        <f>_xll.SNL.Clients.Office.Excel.Functions.SPG(A233, "SP_PCT_SHARES_OWNED_ALL_INSTITUTIONS")</f>
        <v>95.95</v>
      </c>
      <c r="N233" s="9" t="str">
        <f>_xll.SNL.Clients.Office.Excel.Functions.SPG(A233, "RD_CREDIT_RATING_GLOBAL", "Issuer Credit Rating", "Local Currency LT|0")</f>
        <v/>
      </c>
      <c r="O233" s="9" t="str">
        <f>_xll.SNL.Clients.Office.Excel.Functions.SPG(A233, "RD_CWOL_GLOBAL", "Issuer Credit Rating", "Local Currency LT|0")</f>
        <v/>
      </c>
      <c r="P233" s="9" t="str">
        <f>_xll.SNL.Clients.Office.Excel.Functions.SPG(A233, "RD_RATING_ACTION_GLOBAL", "Issuer Credit Rating", "Local Currency LT|0")</f>
        <v/>
      </c>
      <c r="Q233" s="10" t="str">
        <f>_xll.SNL.Clients.Office.Excel.Functions.SPG(A233, "RD_LAST_REVIEW_DATE_GLOBAL", "Issuer Credit Rating", "Local Currency LT")</f>
        <v/>
      </c>
      <c r="R233" s="10" t="str">
        <f>_xll.SNL.Clients.Office.Excel.Functions.SPG(A233, "RD_CREDIT_RATING_DATE_GLOBAL", "Issuer Credit Rating", "Local Currency LT|0")</f>
        <v/>
      </c>
      <c r="S233" s="10" t="str">
        <f>_xll.SNL.Clients.Office.Excel.Functions.SPG(A233, "RD_CREDIT_WATCH_OUTLOOK_DATE_GLOBAL", "Issuer Credit Rating", "Local Currency LT|0")</f>
        <v/>
      </c>
    </row>
    <row r="234" spans="1:19" x14ac:dyDescent="0.3">
      <c r="A234" t="s">
        <v>1268</v>
      </c>
      <c r="B234" s="10">
        <f>_xll.ciqfunctions.udf.CIQ(A234,"IQ_FIRSTPRICINGDATE")</f>
        <v>35733</v>
      </c>
      <c r="C234" s="5">
        <f>_xll.SNL.Clients.Office.Excel.Functions.SPG(A234, "SP_VOLUME_AVG_WEEKLY_TO_SHARES_OUT", , "1M")</f>
        <v>5.4916631393791908</v>
      </c>
      <c r="D234" s="5">
        <f>_xll.SNL.Clients.Office.Excel.Functions.SPG(A234, "SP_VOLUME_AVG_WEEKLY_TO_SHARES_OUT", , "3M")</f>
        <v>5.1041332416654299</v>
      </c>
      <c r="E234" s="5">
        <f>_xll.SNL.Clients.Office.Excel.Functions.SPG(A234, "SP_VOLUME_AVG_DAILY_TO_1YR_AVG_DAILY", , "1M")</f>
        <v>106.29</v>
      </c>
      <c r="F234" s="5">
        <f>_xll.SNL.Clients.Office.Excel.Functions.SPG(A234, "SP_VOLUME_AVG_DAILY_TO_1YR_AVG_DAILY", , "3M")</f>
        <v>98.79</v>
      </c>
      <c r="G234" s="9" t="str">
        <f>_xll.SNL.Clients.Office.Excel.Functions.SPG(A234, "IQ_SECTOR")</f>
        <v>Consumer Discretionary</v>
      </c>
      <c r="H234" s="9" t="str">
        <f>_xll.SNL.Clients.Office.Excel.Functions.SPG(A234, "IQ_INDUSTRY_GROUP")</f>
        <v>Consumer Discretionary Distribution and Retail</v>
      </c>
      <c r="I234" s="9" t="str">
        <f>_xll.SNL.Clients.Office.Excel.Functions.SPG(A234, "IQ_INDUSTRY")</f>
        <v>Specialty Retail</v>
      </c>
      <c r="J234" s="9" t="str">
        <f>_xll.SNL.Clients.Office.Excel.Functions.SPG(A234, "IQ_PRIMARY_INDUSTRY")</f>
        <v>Automotive Retail</v>
      </c>
      <c r="K234" s="9" t="str">
        <f>_xll.SNL.Clients.Office.Excel.Functions.SPG(A234, "NAICS_CODE", "Primary")</f>
        <v>441 - Motor Vehicle and Parts Dealers</v>
      </c>
      <c r="L234" s="9" t="str">
        <f>_xll.SNL.Clients.Office.Excel.Functions.SPG(A234, "SP_TOPICTAG")</f>
        <v/>
      </c>
      <c r="M234" s="5">
        <f>_xll.SNL.Clients.Office.Excel.Functions.SPG(A234, "SP_PCT_SHARES_OWNED_ALL_INSTITUTIONS")</f>
        <v>107.09</v>
      </c>
      <c r="N234" s="9" t="str">
        <f>_xll.SNL.Clients.Office.Excel.Functions.SPG(A234, "RD_CREDIT_RATING_GLOBAL", "Issuer Credit Rating", "Local Currency LT|0")</f>
        <v>BB+</v>
      </c>
      <c r="O234" s="9" t="str">
        <f>_xll.SNL.Clients.Office.Excel.Functions.SPG(A234, "RD_CWOL_GLOBAL", "Issuer Credit Rating", "Local Currency LT|0")</f>
        <v>Stable</v>
      </c>
      <c r="P234" s="9" t="str">
        <f>_xll.SNL.Clients.Office.Excel.Functions.SPG(A234, "RD_RATING_ACTION_GLOBAL", "Issuer Credit Rating", "Local Currency LT|0")</f>
        <v>CreditWatch/Outlook (11/02/2020)</v>
      </c>
      <c r="Q234" s="10">
        <f>_xll.SNL.Clients.Office.Excel.Functions.SPG(A234, "RD_LAST_REVIEW_DATE_GLOBAL", "Issuer Credit Rating", "Local Currency LT")</f>
        <v>45586</v>
      </c>
      <c r="R234" s="10">
        <f>_xll.SNL.Clients.Office.Excel.Functions.SPG(A234, "RD_CREDIT_RATING_DATE_GLOBAL", "Issuer Credit Rating", "Local Currency LT|0")</f>
        <v>41557</v>
      </c>
      <c r="S234" s="10">
        <f>_xll.SNL.Clients.Office.Excel.Functions.SPG(A234, "RD_CREDIT_WATCH_OUTLOOK_DATE_GLOBAL", "Issuer Credit Rating", "Local Currency LT|0")</f>
        <v>44137</v>
      </c>
    </row>
    <row r="235" spans="1:19" x14ac:dyDescent="0.3">
      <c r="A235" t="s">
        <v>1269</v>
      </c>
      <c r="B235" s="10">
        <f>_xll.ciqfunctions.udf.CIQ(A235,"IQ_FIRSTPRICINGDATE")</f>
        <v>35285</v>
      </c>
      <c r="C235" s="5">
        <f>_xll.SNL.Clients.Office.Excel.Functions.SPG(A235, "SP_VOLUME_AVG_WEEKLY_TO_SHARES_OUT", , "1M")</f>
        <v>10.344185241338371</v>
      </c>
      <c r="D235" s="5">
        <f>_xll.SNL.Clients.Office.Excel.Functions.SPG(A235, "SP_VOLUME_AVG_WEEKLY_TO_SHARES_OUT", , "3M")</f>
        <v>10.814245971373776</v>
      </c>
      <c r="E235" s="5">
        <f>_xll.SNL.Clients.Office.Excel.Functions.SPG(A235, "SP_VOLUME_AVG_DAILY_TO_1YR_AVG_DAILY", , "1M")</f>
        <v>91.59</v>
      </c>
      <c r="F235" s="5">
        <f>_xll.SNL.Clients.Office.Excel.Functions.SPG(A235, "SP_VOLUME_AVG_DAILY_TO_1YR_AVG_DAILY", , "3M")</f>
        <v>95.75</v>
      </c>
      <c r="G235" s="9" t="str">
        <f>_xll.SNL.Clients.Office.Excel.Functions.SPG(A235, "IQ_SECTOR")</f>
        <v>Consumer Discretionary</v>
      </c>
      <c r="H235" s="9" t="str">
        <f>_xll.SNL.Clients.Office.Excel.Functions.SPG(A235, "IQ_INDUSTRY_GROUP")</f>
        <v>Consumer Discretionary Distribution and Retail</v>
      </c>
      <c r="I235" s="9" t="str">
        <f>_xll.SNL.Clients.Office.Excel.Functions.SPG(A235, "IQ_INDUSTRY")</f>
        <v>Specialty Retail</v>
      </c>
      <c r="J235" s="9" t="str">
        <f>_xll.SNL.Clients.Office.Excel.Functions.SPG(A235, "IQ_PRIMARY_INDUSTRY")</f>
        <v>Apparel Retail</v>
      </c>
      <c r="K235" s="9" t="str">
        <f>_xll.SNL.Clients.Office.Excel.Functions.SPG(A235, "NAICS_CODE", "Primary")</f>
        <v>4581 - Clothing and Clothing Accessories Retailers</v>
      </c>
      <c r="L235" s="9" t="str">
        <f>_xll.SNL.Clients.Office.Excel.Functions.SPG(A235, "SP_TOPICTAG")</f>
        <v>Lifestyle; Social Media Advertising; Social Media Marketing; Ad Targeting; Video Advertising; Brand Marketing</v>
      </c>
      <c r="M235" s="5">
        <f>_xll.SNL.Clients.Office.Excel.Functions.SPG(A235, "SP_PCT_SHARES_OWNED_ALL_INSTITUTIONS")</f>
        <v>68.349999999999994</v>
      </c>
      <c r="N235" s="9" t="str">
        <f>_xll.SNL.Clients.Office.Excel.Functions.SPG(A235, "RD_CREDIT_RATING_GLOBAL", "Issuer Credit Rating", "Local Currency LT|0")</f>
        <v>NR</v>
      </c>
      <c r="O235" s="9" t="str">
        <f>_xll.SNL.Clients.Office.Excel.Functions.SPG(A235, "RD_CWOL_GLOBAL", "Issuer Credit Rating", "Local Currency LT|0")</f>
        <v>NR</v>
      </c>
      <c r="P235" s="9" t="str">
        <f>_xll.SNL.Clients.Office.Excel.Functions.SPG(A235, "RD_RATING_ACTION_GLOBAL", "Issuer Credit Rating", "Local Currency LT|0")</f>
        <v>Not Rated | CreditWatch/Outlook (09/28/2007)</v>
      </c>
      <c r="Q235" s="10" t="str">
        <f>_xll.SNL.Clients.Office.Excel.Functions.SPG(A235, "RD_LAST_REVIEW_DATE_GLOBAL", "Issuer Credit Rating", "Local Currency LT")</f>
        <v/>
      </c>
      <c r="R235" s="10">
        <f>_xll.SNL.Clients.Office.Excel.Functions.SPG(A235, "RD_CREDIT_RATING_DATE_GLOBAL", "Issuer Credit Rating", "Local Currency LT|0")</f>
        <v>39353</v>
      </c>
      <c r="S235" s="10">
        <f>_xll.SNL.Clients.Office.Excel.Functions.SPG(A235, "RD_CREDIT_WATCH_OUTLOOK_DATE_GLOBAL", "Issuer Credit Rating", "Local Currency LT|0")</f>
        <v>39353</v>
      </c>
    </row>
    <row r="236" spans="1:19" x14ac:dyDescent="0.3">
      <c r="A236" t="s">
        <v>1270</v>
      </c>
      <c r="B236" s="10">
        <f>_xll.ciqfunctions.udf.CIQ(A236,"IQ_FIRSTPRICINGDATE")</f>
        <v>29222</v>
      </c>
      <c r="C236" s="5">
        <f>_xll.SNL.Clients.Office.Excel.Functions.SPG(A236, "SP_VOLUME_AVG_WEEKLY_TO_SHARES_OUT", , "1M")</f>
        <v>4.133415635239289</v>
      </c>
      <c r="D236" s="5">
        <f>_xll.SNL.Clients.Office.Excel.Functions.SPG(A236, "SP_VOLUME_AVG_WEEKLY_TO_SHARES_OUT", , "3M")</f>
        <v>3.3123233036714246</v>
      </c>
      <c r="E236" s="5">
        <f>_xll.SNL.Clients.Office.Excel.Functions.SPG(A236, "SP_VOLUME_AVG_DAILY_TO_1YR_AVG_DAILY", , "1M")</f>
        <v>143.29</v>
      </c>
      <c r="F236" s="5">
        <f>_xll.SNL.Clients.Office.Excel.Functions.SPG(A236, "SP_VOLUME_AVG_DAILY_TO_1YR_AVG_DAILY", , "3M")</f>
        <v>114.82</v>
      </c>
      <c r="G236" s="9" t="str">
        <f>_xll.SNL.Clients.Office.Excel.Functions.SPG(A236, "IQ_SECTOR")</f>
        <v>Materials</v>
      </c>
      <c r="H236" s="9" t="str">
        <f>_xll.SNL.Clients.Office.Excel.Functions.SPG(A236, "IQ_INDUSTRY_GROUP")</f>
        <v>Materials</v>
      </c>
      <c r="I236" s="9" t="str">
        <f>_xll.SNL.Clients.Office.Excel.Functions.SPG(A236, "IQ_INDUSTRY")</f>
        <v>Chemicals</v>
      </c>
      <c r="J236" s="9" t="str">
        <f>_xll.SNL.Clients.Office.Excel.Functions.SPG(A236, "IQ_PRIMARY_INDUSTRY")</f>
        <v>Specialty Chemicals</v>
      </c>
      <c r="K236" s="9" t="str">
        <f>_xll.SNL.Clients.Office.Excel.Functions.SPG(A236, "NAICS_CODE", "Primary")</f>
        <v>325520 - Adhesive Manufacturing</v>
      </c>
      <c r="L236" s="9" t="str">
        <f>_xll.SNL.Clients.Office.Excel.Functions.SPG(A236, "SP_TOPICTAG")</f>
        <v>Environmental Engineering; Data Protection; RegTech</v>
      </c>
      <c r="M236" s="5">
        <f>_xll.SNL.Clients.Office.Excel.Functions.SPG(A236, "SP_PCT_SHARES_OWNED_ALL_INSTITUTIONS")</f>
        <v>96.39</v>
      </c>
      <c r="N236" s="9" t="str">
        <f>_xll.SNL.Clients.Office.Excel.Functions.SPG(A236, "RD_CREDIT_RATING_GLOBAL", "Issuer Credit Rating", "Local Currency LT|0")</f>
        <v>BB</v>
      </c>
      <c r="O236" s="9" t="str">
        <f>_xll.SNL.Clients.Office.Excel.Functions.SPG(A236, "RD_CWOL_GLOBAL", "Issuer Credit Rating", "Local Currency LT|0")</f>
        <v>Stable</v>
      </c>
      <c r="P236" s="9" t="str">
        <f>_xll.SNL.Clients.Office.Excel.Functions.SPG(A236, "RD_RATING_ACTION_GLOBAL", "Issuer Credit Rating", "Local Currency LT|0")</f>
        <v>CreditWatch/Outlook (10/06/2020)</v>
      </c>
      <c r="Q236" s="10">
        <f>_xll.SNL.Clients.Office.Excel.Functions.SPG(A236, "RD_LAST_REVIEW_DATE_GLOBAL", "Issuer Credit Rating", "Local Currency LT")</f>
        <v>45519</v>
      </c>
      <c r="R236" s="10">
        <f>_xll.SNL.Clients.Office.Excel.Functions.SPG(A236, "RD_CREDIT_RATING_DATE_GLOBAL", "Issuer Credit Rating", "Local Currency LT|0")</f>
        <v>43934</v>
      </c>
      <c r="S236" s="10">
        <f>_xll.SNL.Clients.Office.Excel.Functions.SPG(A236, "RD_CREDIT_WATCH_OUTLOOK_DATE_GLOBAL", "Issuer Credit Rating", "Local Currency LT|0")</f>
        <v>44110</v>
      </c>
    </row>
    <row r="237" spans="1:19" x14ac:dyDescent="0.3">
      <c r="A237" t="s">
        <v>1271</v>
      </c>
      <c r="B237" s="10">
        <f>_xll.ciqfunctions.udf.CIQ(A237,"IQ_FIRSTPRICINGDATE")</f>
        <v>41382</v>
      </c>
      <c r="C237" s="5">
        <f>_xll.SNL.Clients.Office.Excel.Functions.SPG(A237, "SP_VOLUME_AVG_WEEKLY_TO_SHARES_OUT", , "1M")</f>
        <v>4.4195410367423849</v>
      </c>
      <c r="D237" s="5">
        <f>_xll.SNL.Clients.Office.Excel.Functions.SPG(A237, "SP_VOLUME_AVG_WEEKLY_TO_SHARES_OUT", , "3M")</f>
        <v>5.0721707109264891</v>
      </c>
      <c r="E237" s="5">
        <f>_xll.SNL.Clients.Office.Excel.Functions.SPG(A237, "SP_VOLUME_AVG_DAILY_TO_1YR_AVG_DAILY", , "1M")</f>
        <v>97.58</v>
      </c>
      <c r="F237" s="5">
        <f>_xll.SNL.Clients.Office.Excel.Functions.SPG(A237, "SP_VOLUME_AVG_DAILY_TO_1YR_AVG_DAILY", , "3M")</f>
        <v>111.99</v>
      </c>
      <c r="G237" s="9" t="str">
        <f>_xll.SNL.Clients.Office.Excel.Functions.SPG(A237, "IQ_SECTOR")</f>
        <v>Financials</v>
      </c>
      <c r="H237" s="9" t="str">
        <f>_xll.SNL.Clients.Office.Excel.Functions.SPG(A237, "IQ_INDUSTRY_GROUP")</f>
        <v>Financial Services</v>
      </c>
      <c r="I237" s="9" t="str">
        <f>_xll.SNL.Clients.Office.Excel.Functions.SPG(A237, "IQ_INDUSTRY")</f>
        <v>Financial Services</v>
      </c>
      <c r="J237" s="9" t="str">
        <f>_xll.SNL.Clients.Office.Excel.Functions.SPG(A237, "IQ_PRIMARY_INDUSTRY")</f>
        <v>Specialized Finance</v>
      </c>
      <c r="K237" s="9" t="str">
        <f>_xll.SNL.Clients.Office.Excel.Functions.SPG(A237, "NAICS_CODE", "Primary")</f>
        <v>525990 - Other Financial Vehicles</v>
      </c>
      <c r="L237" s="9" t="str">
        <f>_xll.SNL.Clients.Office.Excel.Functions.SPG(A237, "SP_TOPICTAG")</f>
        <v>Clean Energy; Energy Efficiency; Energy Storage; Utility Scale Solar; Onshore and Offshore Wind</v>
      </c>
      <c r="M237" s="5">
        <f>_xll.SNL.Clients.Office.Excel.Functions.SPG(A237, "SP_PCT_SHARES_OWNED_ALL_INSTITUTIONS")</f>
        <v>101.65</v>
      </c>
      <c r="N237" s="9" t="str">
        <f>_xll.SNL.Clients.Office.Excel.Functions.SPG(A237, "RD_CREDIT_RATING_GLOBAL", "Issuer Credit Rating", "Local Currency LT|0")</f>
        <v>BB+</v>
      </c>
      <c r="O237" s="9" t="str">
        <f>_xll.SNL.Clients.Office.Excel.Functions.SPG(A237, "RD_CWOL_GLOBAL", "Issuer Credit Rating", "Local Currency LT|0")</f>
        <v>Positive</v>
      </c>
      <c r="P237" s="9" t="str">
        <f>_xll.SNL.Clients.Office.Excel.Functions.SPG(A237, "RD_RATING_ACTION_GLOBAL", "Issuer Credit Rating", "Local Currency LT|0")</f>
        <v>CreditWatch/Outlook (06/13/2024)</v>
      </c>
      <c r="Q237" s="10">
        <f>_xll.SNL.Clients.Office.Excel.Functions.SPG(A237, "RD_LAST_REVIEW_DATE_GLOBAL", "Issuer Credit Rating", "Local Currency LT")</f>
        <v>45456</v>
      </c>
      <c r="R237" s="10">
        <f>_xll.SNL.Clients.Office.Excel.Functions.SPG(A237, "RD_CREDIT_RATING_DATE_GLOBAL", "Issuer Credit Rating", "Local Currency LT|0")</f>
        <v>43626</v>
      </c>
      <c r="S237" s="10">
        <f>_xll.SNL.Clients.Office.Excel.Functions.SPG(A237, "RD_CREDIT_WATCH_OUTLOOK_DATE_GLOBAL", "Issuer Credit Rating", "Local Currency LT|0")</f>
        <v>45456</v>
      </c>
    </row>
    <row r="238" spans="1:19" x14ac:dyDescent="0.3">
      <c r="A238" t="s">
        <v>1272</v>
      </c>
      <c r="B238" s="10">
        <f>_xll.ciqfunctions.udf.CIQ(A238,"IQ_FIRSTPRICINGDATE")</f>
        <v>38945</v>
      </c>
      <c r="C238" s="5">
        <f>_xll.SNL.Clients.Office.Excel.Functions.SPG(A238, "SP_VOLUME_AVG_WEEKLY_TO_SHARES_OUT", , "1M")</f>
        <v>6.6509671886957626</v>
      </c>
      <c r="D238" s="5">
        <f>_xll.SNL.Clients.Office.Excel.Functions.SPG(A238, "SP_VOLUME_AVG_WEEKLY_TO_SHARES_OUT", , "3M")</f>
        <v>7.6612505589149764</v>
      </c>
      <c r="E238" s="5">
        <f>_xll.SNL.Clients.Office.Excel.Functions.SPG(A238, "SP_VOLUME_AVG_DAILY_TO_1YR_AVG_DAILY", , "1M")</f>
        <v>63.69</v>
      </c>
      <c r="F238" s="5">
        <f>_xll.SNL.Clients.Office.Excel.Functions.SPG(A238, "SP_VOLUME_AVG_DAILY_TO_1YR_AVG_DAILY", , "3M")</f>
        <v>73.37</v>
      </c>
      <c r="G238" s="9" t="str">
        <f>_xll.SNL.Clients.Office.Excel.Functions.SPG(A238, "IQ_SECTOR")</f>
        <v>Consumer Discretionary</v>
      </c>
      <c r="H238" s="9" t="str">
        <f>_xll.SNL.Clients.Office.Excel.Functions.SPG(A238, "IQ_INDUSTRY_GROUP")</f>
        <v>Consumer Durables and Apparel</v>
      </c>
      <c r="I238" s="9" t="str">
        <f>_xll.SNL.Clients.Office.Excel.Functions.SPG(A238, "IQ_INDUSTRY")</f>
        <v>Textiles, Apparel and Luxury Goods</v>
      </c>
      <c r="J238" s="9" t="str">
        <f>_xll.SNL.Clients.Office.Excel.Functions.SPG(A238, "IQ_PRIMARY_INDUSTRY")</f>
        <v>Apparel, Accessories and Luxury Goods</v>
      </c>
      <c r="K238" s="9" t="str">
        <f>_xll.SNL.Clients.Office.Excel.Functions.SPG(A238, "NAICS_CODE", "Primary")</f>
        <v>315 - Apparel Manufacturing</v>
      </c>
      <c r="L238" s="9" t="str">
        <f>_xll.SNL.Clients.Office.Excel.Functions.SPG(A238, "SP_TOPICTAG")</f>
        <v>Lifestyle; Brand Marketing; Smart Clothing</v>
      </c>
      <c r="M238" s="5">
        <f>_xll.SNL.Clients.Office.Excel.Functions.SPG(A238, "SP_PCT_SHARES_OWNED_ALL_INSTITUTIONS")</f>
        <v>93.51</v>
      </c>
      <c r="N238" s="9" t="str">
        <f>_xll.SNL.Clients.Office.Excel.Functions.SPG(A238, "RD_CREDIT_RATING_GLOBAL", "Issuer Credit Rating", "Local Currency LT|0")</f>
        <v>B+</v>
      </c>
      <c r="O238" s="9" t="str">
        <f>_xll.SNL.Clients.Office.Excel.Functions.SPG(A238, "RD_CWOL_GLOBAL", "Issuer Credit Rating", "Local Currency LT|0")</f>
        <v>Stable</v>
      </c>
      <c r="P238" s="9" t="str">
        <f>_xll.SNL.Clients.Office.Excel.Functions.SPG(A238, "RD_RATING_ACTION_GLOBAL", "Issuer Credit Rating", "Local Currency LT|0")</f>
        <v>CreditWatch/Outlook (08/20/2024)</v>
      </c>
      <c r="Q238" s="10">
        <f>_xll.SNL.Clients.Office.Excel.Functions.SPG(A238, "RD_LAST_REVIEW_DATE_GLOBAL", "Issuer Credit Rating", "Local Currency LT")</f>
        <v>45527</v>
      </c>
      <c r="R238" s="10">
        <f>_xll.SNL.Clients.Office.Excel.Functions.SPG(A238, "RD_CREDIT_RATING_DATE_GLOBAL", "Issuer Credit Rating", "Local Currency LT|0")</f>
        <v>45159</v>
      </c>
      <c r="S238" s="10">
        <f>_xll.SNL.Clients.Office.Excel.Functions.SPG(A238, "RD_CREDIT_WATCH_OUTLOOK_DATE_GLOBAL", "Issuer Credit Rating", "Local Currency LT|0")</f>
        <v>45524</v>
      </c>
    </row>
    <row r="239" spans="1:19" x14ac:dyDescent="0.3">
      <c r="A239" t="s">
        <v>1273</v>
      </c>
      <c r="B239" s="10">
        <f>_xll.ciqfunctions.udf.CIQ(A239,"IQ_FIRSTPRICINGDATE")</f>
        <v>34498</v>
      </c>
      <c r="C239" s="5">
        <f>_xll.SNL.Clients.Office.Excel.Functions.SPG(A239, "SP_VOLUME_AVG_WEEKLY_TO_SHARES_OUT", , "1M")</f>
        <v>3.0703385028419325</v>
      </c>
      <c r="D239" s="5">
        <f>_xll.SNL.Clients.Office.Excel.Functions.SPG(A239, "SP_VOLUME_AVG_WEEKLY_TO_SHARES_OUT", , "3M")</f>
        <v>3.2055984630154297</v>
      </c>
      <c r="E239" s="5">
        <f>_xll.SNL.Clients.Office.Excel.Functions.SPG(A239, "SP_VOLUME_AVG_DAILY_TO_1YR_AVG_DAILY", , "1M")</f>
        <v>83.89</v>
      </c>
      <c r="F239" s="5">
        <f>_xll.SNL.Clients.Office.Excel.Functions.SPG(A239, "SP_VOLUME_AVG_DAILY_TO_1YR_AVG_DAILY", , "3M")</f>
        <v>87.58</v>
      </c>
      <c r="G239" s="9" t="str">
        <f>_xll.SNL.Clients.Office.Excel.Functions.SPG(A239, "IQ_SECTOR")</f>
        <v>Financials</v>
      </c>
      <c r="H239" s="9" t="str">
        <f>_xll.SNL.Clients.Office.Excel.Functions.SPG(A239, "IQ_INDUSTRY_GROUP")</f>
        <v>Banks</v>
      </c>
      <c r="I239" s="9" t="str">
        <f>_xll.SNL.Clients.Office.Excel.Functions.SPG(A239, "IQ_INDUSTRY")</f>
        <v>Banks</v>
      </c>
      <c r="J239" s="9" t="str">
        <f>_xll.SNL.Clients.Office.Excel.Functions.SPG(A239, "IQ_PRIMARY_INDUSTRY")</f>
        <v>Regional Banks</v>
      </c>
      <c r="K239" s="9" t="str">
        <f>_xll.SNL.Clients.Office.Excel.Functions.SPG(A239, "NAICS_CODE", "Primary")</f>
        <v>522110 - Commercial Banking</v>
      </c>
      <c r="L239" s="9" t="str">
        <f>_xll.SNL.Clients.Office.Excel.Functions.SPG(A239, "SP_TOPICTAG")</f>
        <v>Consumer Lending</v>
      </c>
      <c r="M239" s="5">
        <f>_xll.SNL.Clients.Office.Excel.Functions.SPG(A239, "SP_PCT_SHARES_OWNED_ALL_INSTITUTIONS")</f>
        <v>90.72</v>
      </c>
      <c r="N239" s="9" t="str">
        <f>_xll.SNL.Clients.Office.Excel.Functions.SPG(A239, "RD_CREDIT_RATING_GLOBAL", "Issuer Credit Rating", "Local Currency LT|0")</f>
        <v/>
      </c>
      <c r="O239" s="9" t="str">
        <f>_xll.SNL.Clients.Office.Excel.Functions.SPG(A239, "RD_CWOL_GLOBAL", "Issuer Credit Rating", "Local Currency LT|0")</f>
        <v/>
      </c>
      <c r="P239" s="9" t="str">
        <f>_xll.SNL.Clients.Office.Excel.Functions.SPG(A239, "RD_RATING_ACTION_GLOBAL", "Issuer Credit Rating", "Local Currency LT|0")</f>
        <v/>
      </c>
      <c r="Q239" s="10" t="str">
        <f>_xll.SNL.Clients.Office.Excel.Functions.SPG(A239, "RD_LAST_REVIEW_DATE_GLOBAL", "Issuer Credit Rating", "Local Currency LT")</f>
        <v/>
      </c>
      <c r="R239" s="10" t="str">
        <f>_xll.SNL.Clients.Office.Excel.Functions.SPG(A239, "RD_CREDIT_RATING_DATE_GLOBAL", "Issuer Credit Rating", "Local Currency LT|0")</f>
        <v/>
      </c>
      <c r="S239" s="10" t="str">
        <f>_xll.SNL.Clients.Office.Excel.Functions.SPG(A239, "RD_CREDIT_WATCH_OUTLOOK_DATE_GLOBAL", "Issuer Credit Rating", "Local Currency LT|0")</f>
        <v/>
      </c>
    </row>
    <row r="240" spans="1:19" x14ac:dyDescent="0.3">
      <c r="A240" t="s">
        <v>1274</v>
      </c>
      <c r="B240" s="10">
        <f>_xll.ciqfunctions.udf.CIQ(A240,"IQ_FIRSTPRICINGDATE")</f>
        <v>34842</v>
      </c>
      <c r="C240" s="5">
        <f>_xll.SNL.Clients.Office.Excel.Functions.SPG(A240, "SP_VOLUME_AVG_WEEKLY_TO_SHARES_OUT", , "1M")</f>
        <v>4.5751630637615159</v>
      </c>
      <c r="D240" s="5">
        <f>_xll.SNL.Clients.Office.Excel.Functions.SPG(A240, "SP_VOLUME_AVG_WEEKLY_TO_SHARES_OUT", , "3M")</f>
        <v>4.4518335320626328</v>
      </c>
      <c r="E240" s="5">
        <f>_xll.SNL.Clients.Office.Excel.Functions.SPG(A240, "SP_VOLUME_AVG_DAILY_TO_1YR_AVG_DAILY", , "1M")</f>
        <v>82.18</v>
      </c>
      <c r="F240" s="5">
        <f>_xll.SNL.Clients.Office.Excel.Functions.SPG(A240, "SP_VOLUME_AVG_DAILY_TO_1YR_AVG_DAILY", , "3M")</f>
        <v>79.97</v>
      </c>
      <c r="G240" s="9" t="str">
        <f>_xll.SNL.Clients.Office.Excel.Functions.SPG(A240, "IQ_SECTOR")</f>
        <v>Information Technology</v>
      </c>
      <c r="H240" s="9" t="str">
        <f>_xll.SNL.Clients.Office.Excel.Functions.SPG(A240, "IQ_INDUSTRY_GROUP")</f>
        <v>Technology Hardware and Equipment</v>
      </c>
      <c r="I240" s="9" t="str">
        <f>_xll.SNL.Clients.Office.Excel.Functions.SPG(A240, "IQ_INDUSTRY")</f>
        <v>Communications Equipment</v>
      </c>
      <c r="J240" s="9" t="str">
        <f>_xll.SNL.Clients.Office.Excel.Functions.SPG(A240, "IQ_PRIMARY_INDUSTRY")</f>
        <v>Communications Equipment</v>
      </c>
      <c r="K240" s="9" t="str">
        <f>_xll.SNL.Clients.Office.Excel.Functions.SPG(A240, "NAICS_CODE", "Primary")</f>
        <v>334220 - Radio and Television Broadcasting and Wireless Communications Equipment Manufacturing</v>
      </c>
      <c r="L240" s="9" t="str">
        <f>_xll.SNL.Clients.Office.Excel.Functions.SPG(A240, "SP_TOPICTAG")</f>
        <v>Video Streaming; Cloud Infrastructure; Cloud Storage; Streaming Media; Video-on-Demand Servers; Network Security; Content Creation</v>
      </c>
      <c r="M240" s="5">
        <f>_xll.SNL.Clients.Office.Excel.Functions.SPG(A240, "SP_PCT_SHARES_OWNED_ALL_INSTITUTIONS")</f>
        <v>93.78</v>
      </c>
      <c r="N240" s="9" t="str">
        <f>_xll.SNL.Clients.Office.Excel.Functions.SPG(A240, "RD_CREDIT_RATING_GLOBAL", "Issuer Credit Rating", "Local Currency LT|0")</f>
        <v/>
      </c>
      <c r="O240" s="9" t="str">
        <f>_xll.SNL.Clients.Office.Excel.Functions.SPG(A240, "RD_CWOL_GLOBAL", "Issuer Credit Rating", "Local Currency LT|0")</f>
        <v/>
      </c>
      <c r="P240" s="9" t="str">
        <f>_xll.SNL.Clients.Office.Excel.Functions.SPG(A240, "RD_RATING_ACTION_GLOBAL", "Issuer Credit Rating", "Local Currency LT|0")</f>
        <v/>
      </c>
      <c r="Q240" s="10" t="str">
        <f>_xll.SNL.Clients.Office.Excel.Functions.SPG(A240, "RD_LAST_REVIEW_DATE_GLOBAL", "Issuer Credit Rating", "Local Currency LT")</f>
        <v/>
      </c>
      <c r="R240" s="10" t="str">
        <f>_xll.SNL.Clients.Office.Excel.Functions.SPG(A240, "RD_CREDIT_RATING_DATE_GLOBAL", "Issuer Credit Rating", "Local Currency LT|0")</f>
        <v/>
      </c>
      <c r="S240" s="10" t="str">
        <f>_xll.SNL.Clients.Office.Excel.Functions.SPG(A240, "RD_CREDIT_WATCH_OUTLOOK_DATE_GLOBAL", "Issuer Credit Rating", "Local Currency LT|0")</f>
        <v/>
      </c>
    </row>
    <row r="241" spans="1:19" x14ac:dyDescent="0.3">
      <c r="A241" t="s">
        <v>1275</v>
      </c>
      <c r="B241" s="10">
        <f>_xll.ciqfunctions.udf.CIQ(A241,"IQ_FIRSTPRICINGDATE")</f>
        <v>44062</v>
      </c>
      <c r="C241" s="5">
        <f>_xll.SNL.Clients.Office.Excel.Functions.SPG(A241, "SP_VOLUME_AVG_WEEKLY_TO_SHARES_OUT", , "1M")</f>
        <v>5.0117152174817106</v>
      </c>
      <c r="D241" s="5">
        <f>_xll.SNL.Clients.Office.Excel.Functions.SPG(A241, "SP_VOLUME_AVG_WEEKLY_TO_SHARES_OUT", , "3M")</f>
        <v>4.7214381593931467</v>
      </c>
      <c r="E241" s="5">
        <f>_xll.SNL.Clients.Office.Excel.Functions.SPG(A241, "SP_VOLUME_AVG_DAILY_TO_1YR_AVG_DAILY", , "1M")</f>
        <v>112.99</v>
      </c>
      <c r="F241" s="5">
        <f>_xll.SNL.Clients.Office.Excel.Functions.SPG(A241, "SP_VOLUME_AVG_DAILY_TO_1YR_AVG_DAILY", , "3M")</f>
        <v>106.44</v>
      </c>
      <c r="G241" s="9" t="str">
        <f>_xll.SNL.Clients.Office.Excel.Functions.SPG(A241, "IQ_SECTOR")</f>
        <v>Health Care</v>
      </c>
      <c r="H241" s="9" t="str">
        <f>_xll.SNL.Clients.Office.Excel.Functions.SPG(A241, "IQ_INDUSTRY_GROUP")</f>
        <v>Pharmaceuticals, Biotechnology and Life Sciences</v>
      </c>
      <c r="I241" s="9" t="str">
        <f>_xll.SNL.Clients.Office.Excel.Functions.SPG(A241, "IQ_INDUSTRY")</f>
        <v>Pharmaceuticals</v>
      </c>
      <c r="J241" s="9" t="str">
        <f>_xll.SNL.Clients.Office.Excel.Functions.SPG(A241, "IQ_PRIMARY_INDUSTRY")</f>
        <v>Pharmaceuticals</v>
      </c>
      <c r="K241" s="9" t="str">
        <f>_xll.SNL.Clients.Office.Excel.Functions.SPG(A241, "NAICS_CODE", "Primary")</f>
        <v>325412 - Pharmaceutical Preparation Manufacturing</v>
      </c>
      <c r="L241" s="9" t="str">
        <f>_xll.SNL.Clients.Office.Excel.Functions.SPG(A241, "SP_TOPICTAG")</f>
        <v>Neuroscience; Central Nervous System; Chronic Diseases; Genetic Disorder; Neurology; Obesity</v>
      </c>
      <c r="M241" s="5">
        <f>_xll.SNL.Clients.Office.Excel.Functions.SPG(A241, "SP_PCT_SHARES_OWNED_ALL_INSTITUTIONS")</f>
        <v>78.17</v>
      </c>
      <c r="N241" s="9" t="str">
        <f>_xll.SNL.Clients.Office.Excel.Functions.SPG(A241, "RD_CREDIT_RATING_GLOBAL", "Issuer Credit Rating", "Local Currency LT|0")</f>
        <v/>
      </c>
      <c r="O241" s="9" t="str">
        <f>_xll.SNL.Clients.Office.Excel.Functions.SPG(A241, "RD_CWOL_GLOBAL", "Issuer Credit Rating", "Local Currency LT|0")</f>
        <v/>
      </c>
      <c r="P241" s="9" t="str">
        <f>_xll.SNL.Clients.Office.Excel.Functions.SPG(A241, "RD_RATING_ACTION_GLOBAL", "Issuer Credit Rating", "Local Currency LT|0")</f>
        <v/>
      </c>
      <c r="Q241" s="10" t="str">
        <f>_xll.SNL.Clients.Office.Excel.Functions.SPG(A241, "RD_LAST_REVIEW_DATE_GLOBAL", "Issuer Credit Rating", "Local Currency LT")</f>
        <v/>
      </c>
      <c r="R241" s="10" t="str">
        <f>_xll.SNL.Clients.Office.Excel.Functions.SPG(A241, "RD_CREDIT_RATING_DATE_GLOBAL", "Issuer Credit Rating", "Local Currency LT|0")</f>
        <v/>
      </c>
      <c r="S241" s="10" t="str">
        <f>_xll.SNL.Clients.Office.Excel.Functions.SPG(A241, "RD_CREDIT_WATCH_OUTLOOK_DATE_GLOBAL", "Issuer Credit Rating", "Local Currency LT|0")</f>
        <v/>
      </c>
    </row>
    <row r="242" spans="1:19" x14ac:dyDescent="0.3">
      <c r="A242" t="s">
        <v>1276</v>
      </c>
      <c r="B242" s="10">
        <f>_xll.ciqfunctions.udf.CIQ(A242,"IQ_FIRSTPRICINGDATE")</f>
        <v>29222</v>
      </c>
      <c r="C242" s="5">
        <f>_xll.SNL.Clients.Office.Excel.Functions.SPG(A242, "SP_VOLUME_AVG_WEEKLY_TO_SHARES_OUT", , "1M")</f>
        <v>4.5342817078156221</v>
      </c>
      <c r="D242" s="5">
        <f>_xll.SNL.Clients.Office.Excel.Functions.SPG(A242, "SP_VOLUME_AVG_WEEKLY_TO_SHARES_OUT", , "3M")</f>
        <v>3.3157130927322274</v>
      </c>
      <c r="E242" s="5">
        <f>_xll.SNL.Clients.Office.Excel.Functions.SPG(A242, "SP_VOLUME_AVG_DAILY_TO_1YR_AVG_DAILY", , "1M")</f>
        <v>141.54</v>
      </c>
      <c r="F242" s="5">
        <f>_xll.SNL.Clients.Office.Excel.Functions.SPG(A242, "SP_VOLUME_AVG_DAILY_TO_1YR_AVG_DAILY", , "3M")</f>
        <v>103.5</v>
      </c>
      <c r="G242" s="9" t="str">
        <f>_xll.SNL.Clients.Office.Excel.Functions.SPG(A242, "IQ_SECTOR")</f>
        <v>Materials</v>
      </c>
      <c r="H242" s="9" t="str">
        <f>_xll.SNL.Clients.Office.Excel.Functions.SPG(A242, "IQ_INDUSTRY_GROUP")</f>
        <v>Materials</v>
      </c>
      <c r="I242" s="9" t="str">
        <f>_xll.SNL.Clients.Office.Excel.Functions.SPG(A242, "IQ_INDUSTRY")</f>
        <v>Chemicals</v>
      </c>
      <c r="J242" s="9" t="str">
        <f>_xll.SNL.Clients.Office.Excel.Functions.SPG(A242, "IQ_PRIMARY_INDUSTRY")</f>
        <v>Commodity Chemicals</v>
      </c>
      <c r="K242" s="9" t="str">
        <f>_xll.SNL.Clients.Office.Excel.Functions.SPG(A242, "NAICS_CODE", "Primary")</f>
        <v>32518 - Other Basic Inorganic Chemical Manufacturing</v>
      </c>
      <c r="L242" s="9" t="str">
        <f>_xll.SNL.Clients.Office.Excel.Functions.SPG(A242, "SP_TOPICTAG")</f>
        <v>Environmental Engineering; Disposal and Recycling; Water Purification; Nutraceutical</v>
      </c>
      <c r="M242" s="5">
        <f>_xll.SNL.Clients.Office.Excel.Functions.SPG(A242, "SP_PCT_SHARES_OWNED_ALL_INSTITUTIONS")</f>
        <v>69.59</v>
      </c>
      <c r="N242" s="9" t="str">
        <f>_xll.SNL.Clients.Office.Excel.Functions.SPG(A242, "RD_CREDIT_RATING_GLOBAL", "Issuer Credit Rating", "Local Currency LT|0")</f>
        <v/>
      </c>
      <c r="O242" s="9" t="str">
        <f>_xll.SNL.Clients.Office.Excel.Functions.SPG(A242, "RD_CWOL_GLOBAL", "Issuer Credit Rating", "Local Currency LT|0")</f>
        <v/>
      </c>
      <c r="P242" s="9" t="str">
        <f>_xll.SNL.Clients.Office.Excel.Functions.SPG(A242, "RD_RATING_ACTION_GLOBAL", "Issuer Credit Rating", "Local Currency LT|0")</f>
        <v/>
      </c>
      <c r="Q242" s="10" t="str">
        <f>_xll.SNL.Clients.Office.Excel.Functions.SPG(A242, "RD_LAST_REVIEW_DATE_GLOBAL", "Issuer Credit Rating", "Local Currency LT")</f>
        <v/>
      </c>
      <c r="R242" s="10" t="str">
        <f>_xll.SNL.Clients.Office.Excel.Functions.SPG(A242, "RD_CREDIT_RATING_DATE_GLOBAL", "Issuer Credit Rating", "Local Currency LT|0")</f>
        <v/>
      </c>
      <c r="S242" s="10" t="str">
        <f>_xll.SNL.Clients.Office.Excel.Functions.SPG(A242, "RD_CREDIT_WATCH_OUTLOOK_DATE_GLOBAL", "Issuer Credit Rating", "Local Currency LT|0")</f>
        <v/>
      </c>
    </row>
    <row r="243" spans="1:19" x14ac:dyDescent="0.3">
      <c r="A243" t="s">
        <v>1277</v>
      </c>
      <c r="B243" s="10">
        <f>_xll.ciqfunctions.udf.CIQ(A243,"IQ_FIRSTPRICINGDATE")</f>
        <v>44267</v>
      </c>
      <c r="C243" s="5">
        <f>_xll.SNL.Clients.Office.Excel.Functions.SPG(A243, "SP_VOLUME_AVG_WEEKLY_TO_SHARES_OUT", , "1M")</f>
        <v>3.4751116806825779</v>
      </c>
      <c r="D243" s="5">
        <f>_xll.SNL.Clients.Office.Excel.Functions.SPG(A243, "SP_VOLUME_AVG_WEEKLY_TO_SHARES_OUT", , "3M")</f>
        <v>4.2137199871432873</v>
      </c>
      <c r="E243" s="5">
        <f>_xll.SNL.Clients.Office.Excel.Functions.SPG(A243, "SP_VOLUME_AVG_DAILY_TO_1YR_AVG_DAILY", , "1M")</f>
        <v>94.98</v>
      </c>
      <c r="F243" s="5">
        <f>_xll.SNL.Clients.Office.Excel.Functions.SPG(A243, "SP_VOLUME_AVG_DAILY_TO_1YR_AVG_DAILY", , "3M")</f>
        <v>115.17</v>
      </c>
      <c r="G243" s="9" t="str">
        <f>_xll.SNL.Clients.Office.Excel.Functions.SPG(A243, "IQ_SECTOR")</f>
        <v>Industrials</v>
      </c>
      <c r="H243" s="9" t="str">
        <f>_xll.SNL.Clients.Office.Excel.Functions.SPG(A243, "IQ_INDUSTRY_GROUP")</f>
        <v>Capital Goods</v>
      </c>
      <c r="I243" s="9" t="str">
        <f>_xll.SNL.Clients.Office.Excel.Functions.SPG(A243, "IQ_INDUSTRY")</f>
        <v>Building Products</v>
      </c>
      <c r="J243" s="9" t="str">
        <f>_xll.SNL.Clients.Office.Excel.Functions.SPG(A243, "IQ_PRIMARY_INDUSTRY")</f>
        <v>Building Products</v>
      </c>
      <c r="K243" s="9" t="str">
        <f>_xll.SNL.Clients.Office.Excel.Functions.SPG(A243, "NAICS_CODE", "Primary")</f>
        <v>33992 - Sporting and Athletic Goods Manufacturing</v>
      </c>
      <c r="L243" s="9" t="str">
        <f>_xll.SNL.Clients.Office.Excel.Functions.SPG(A243, "SP_TOPICTAG")</f>
        <v>Industrial Automation; Smart Building; Smart Cities; Process Automation; Artificial Intelligence</v>
      </c>
      <c r="M243" s="5">
        <f>_xll.SNL.Clients.Office.Excel.Functions.SPG(A243, "SP_PCT_SHARES_OWNED_ALL_INSTITUTIONS")</f>
        <v>91.6</v>
      </c>
      <c r="N243" s="9" t="str">
        <f>_xll.SNL.Clients.Office.Excel.Functions.SPG(A243, "RD_CREDIT_RATING_GLOBAL", "Issuer Credit Rating", "Local Currency LT|0")</f>
        <v>BB</v>
      </c>
      <c r="O243" s="9" t="str">
        <f>_xll.SNL.Clients.Office.Excel.Functions.SPG(A243, "RD_CWOL_GLOBAL", "Issuer Credit Rating", "Local Currency LT|0")</f>
        <v>Stable</v>
      </c>
      <c r="P243" s="9" t="str">
        <f>_xll.SNL.Clients.Office.Excel.Functions.SPG(A243, "RD_RATING_ACTION_GLOBAL", "Issuer Credit Rating", "Local Currency LT|0")</f>
        <v>CreditWatch/Outlook (11/07/2024)</v>
      </c>
      <c r="Q243" s="10">
        <f>_xll.SNL.Clients.Office.Excel.Functions.SPG(A243, "RD_LAST_REVIEW_DATE_GLOBAL", "Issuer Credit Rating", "Local Currency LT")</f>
        <v>45603</v>
      </c>
      <c r="R243" s="10">
        <f>_xll.SNL.Clients.Office.Excel.Functions.SPG(A243, "RD_CREDIT_RATING_DATE_GLOBAL", "Issuer Credit Rating", "Local Currency LT|0")</f>
        <v>44700</v>
      </c>
      <c r="S243" s="10">
        <f>_xll.SNL.Clients.Office.Excel.Functions.SPG(A243, "RD_CREDIT_WATCH_OUTLOOK_DATE_GLOBAL", "Issuer Credit Rating", "Local Currency LT|0")</f>
        <v>45603</v>
      </c>
    </row>
    <row r="244" spans="1:19" x14ac:dyDescent="0.3">
      <c r="A244" t="s">
        <v>1278</v>
      </c>
      <c r="B244" s="10">
        <f>_xll.ciqfunctions.udf.CIQ(A244,"IQ_FIRSTPRICINGDATE")</f>
        <v>39706</v>
      </c>
      <c r="C244" s="5">
        <f>_xll.SNL.Clients.Office.Excel.Functions.SPG(A244, "SP_VOLUME_AVG_WEEKLY_TO_SHARES_OUT", , "1M")</f>
        <v>4.4727601804131023</v>
      </c>
      <c r="D244" s="5">
        <f>_xll.SNL.Clients.Office.Excel.Functions.SPG(A244, "SP_VOLUME_AVG_WEEKLY_TO_SHARES_OUT", , "3M")</f>
        <v>6.0393561602265207</v>
      </c>
      <c r="E244" s="5">
        <f>_xll.SNL.Clients.Office.Excel.Functions.SPG(A244, "SP_VOLUME_AVG_DAILY_TO_1YR_AVG_DAILY", , "1M")</f>
        <v>64.599999999999994</v>
      </c>
      <c r="F244" s="5">
        <f>_xll.SNL.Clients.Office.Excel.Functions.SPG(A244, "SP_VOLUME_AVG_DAILY_TO_1YR_AVG_DAILY", , "3M")</f>
        <v>87.22</v>
      </c>
      <c r="G244" s="9" t="str">
        <f>_xll.SNL.Clients.Office.Excel.Functions.SPG(A244, "IQ_SECTOR")</f>
        <v>Financials</v>
      </c>
      <c r="H244" s="9" t="str">
        <f>_xll.SNL.Clients.Office.Excel.Functions.SPG(A244, "IQ_INDUSTRY_GROUP")</f>
        <v>Insurance</v>
      </c>
      <c r="I244" s="9" t="str">
        <f>_xll.SNL.Clients.Office.Excel.Functions.SPG(A244, "IQ_INDUSTRY")</f>
        <v>Insurance</v>
      </c>
      <c r="J244" s="9" t="str">
        <f>_xll.SNL.Clients.Office.Excel.Functions.SPG(A244, "IQ_PRIMARY_INDUSTRY")</f>
        <v>Property and Casualty Insurance</v>
      </c>
      <c r="K244" s="9" t="str">
        <f>_xll.SNL.Clients.Office.Excel.Functions.SPG(A244, "NAICS_CODE", "Primary")</f>
        <v>524126 - Direct Property and Casualty Insurance Carriers</v>
      </c>
      <c r="L244" s="9" t="str">
        <f>_xll.SNL.Clients.Office.Excel.Functions.SPG(A244, "SP_TOPICTAG")</f>
        <v>Anti-Fraud; Insurtech; Mobile Development Tools; RegTech</v>
      </c>
      <c r="M244" s="5">
        <f>_xll.SNL.Clients.Office.Excel.Functions.SPG(A244, "SP_PCT_SHARES_OWNED_ALL_INSTITUTIONS")</f>
        <v>77.37</v>
      </c>
      <c r="N244" s="9" t="str">
        <f>_xll.SNL.Clients.Office.Excel.Functions.SPG(A244, "RD_CREDIT_RATING_GLOBAL", "Issuer Credit Rating", "Local Currency LT|0")</f>
        <v/>
      </c>
      <c r="O244" s="9" t="str">
        <f>_xll.SNL.Clients.Office.Excel.Functions.SPG(A244, "RD_CWOL_GLOBAL", "Issuer Credit Rating", "Local Currency LT|0")</f>
        <v/>
      </c>
      <c r="P244" s="9" t="str">
        <f>_xll.SNL.Clients.Office.Excel.Functions.SPG(A244, "RD_RATING_ACTION_GLOBAL", "Issuer Credit Rating", "Local Currency LT|0")</f>
        <v/>
      </c>
      <c r="Q244" s="10" t="str">
        <f>_xll.SNL.Clients.Office.Excel.Functions.SPG(A244, "RD_LAST_REVIEW_DATE_GLOBAL", "Issuer Credit Rating", "Local Currency LT")</f>
        <v/>
      </c>
      <c r="R244" s="10" t="str">
        <f>_xll.SNL.Clients.Office.Excel.Functions.SPG(A244, "RD_CREDIT_RATING_DATE_GLOBAL", "Issuer Credit Rating", "Local Currency LT|0")</f>
        <v/>
      </c>
      <c r="S244" s="10" t="str">
        <f>_xll.SNL.Clients.Office.Excel.Functions.SPG(A244, "RD_CREDIT_WATCH_OUTLOOK_DATE_GLOBAL", "Issuer Credit Rating", "Local Currency LT|0")</f>
        <v/>
      </c>
    </row>
    <row r="245" spans="1:19" x14ac:dyDescent="0.3">
      <c r="A245" t="s">
        <v>1279</v>
      </c>
      <c r="B245" s="10">
        <f>_xll.ciqfunctions.udf.CIQ(A245,"IQ_FIRSTPRICINGDATE")</f>
        <v>30649</v>
      </c>
      <c r="C245" s="5">
        <f>_xll.SNL.Clients.Office.Excel.Functions.SPG(A245, "SP_VOLUME_AVG_WEEKLY_TO_SHARES_OUT", , "1M")</f>
        <v>2.6334928719949584</v>
      </c>
      <c r="D245" s="5">
        <f>_xll.SNL.Clients.Office.Excel.Functions.SPG(A245, "SP_VOLUME_AVG_WEEKLY_TO_SHARES_OUT", , "3M")</f>
        <v>2.7496588461782783</v>
      </c>
      <c r="E245" s="5">
        <f>_xll.SNL.Clients.Office.Excel.Functions.SPG(A245, "SP_VOLUME_AVG_DAILY_TO_1YR_AVG_DAILY", , "1M")</f>
        <v>81.84</v>
      </c>
      <c r="F245" s="5">
        <f>_xll.SNL.Clients.Office.Excel.Functions.SPG(A245, "SP_VOLUME_AVG_DAILY_TO_1YR_AVG_DAILY", , "3M")</f>
        <v>85.45</v>
      </c>
      <c r="G245" s="9" t="str">
        <f>_xll.SNL.Clients.Office.Excel.Functions.SPG(A245, "IQ_SECTOR")</f>
        <v>Industrials</v>
      </c>
      <c r="H245" s="9" t="str">
        <f>_xll.SNL.Clients.Office.Excel.Functions.SPG(A245, "IQ_INDUSTRY_GROUP")</f>
        <v>Commercial and Professional Services</v>
      </c>
      <c r="I245" s="9" t="str">
        <f>_xll.SNL.Clients.Office.Excel.Functions.SPG(A245, "IQ_INDUSTRY")</f>
        <v>Commercial Services and Supplies</v>
      </c>
      <c r="J245" s="9" t="str">
        <f>_xll.SNL.Clients.Office.Excel.Functions.SPG(A245, "IQ_PRIMARY_INDUSTRY")</f>
        <v>Diversified Support Services</v>
      </c>
      <c r="K245" s="9" t="str">
        <f>_xll.SNL.Clients.Office.Excel.Functions.SPG(A245, "NAICS_CODE", "Primary")</f>
        <v>561790 - Other Services to Buildings and Dwellings</v>
      </c>
      <c r="L245" s="9" t="str">
        <f>_xll.SNL.Clients.Office.Excel.Functions.SPG(A245, "SP_TOPICTAG")</f>
        <v>Assisted Living</v>
      </c>
      <c r="M245" s="5">
        <f>_xll.SNL.Clients.Office.Excel.Functions.SPG(A245, "SP_PCT_SHARES_OWNED_ALL_INSTITUTIONS")</f>
        <v>97.09</v>
      </c>
      <c r="N245" s="9" t="str">
        <f>_xll.SNL.Clients.Office.Excel.Functions.SPG(A245, "RD_CREDIT_RATING_GLOBAL", "Issuer Credit Rating", "Local Currency LT|0")</f>
        <v/>
      </c>
      <c r="O245" s="9" t="str">
        <f>_xll.SNL.Clients.Office.Excel.Functions.SPG(A245, "RD_CWOL_GLOBAL", "Issuer Credit Rating", "Local Currency LT|0")</f>
        <v/>
      </c>
      <c r="P245" s="9" t="str">
        <f>_xll.SNL.Clients.Office.Excel.Functions.SPG(A245, "RD_RATING_ACTION_GLOBAL", "Issuer Credit Rating", "Local Currency LT|0")</f>
        <v/>
      </c>
      <c r="Q245" s="10" t="str">
        <f>_xll.SNL.Clients.Office.Excel.Functions.SPG(A245, "RD_LAST_REVIEW_DATE_GLOBAL", "Issuer Credit Rating", "Local Currency LT")</f>
        <v/>
      </c>
      <c r="R245" s="10" t="str">
        <f>_xll.SNL.Clients.Office.Excel.Functions.SPG(A245, "RD_CREDIT_RATING_DATE_GLOBAL", "Issuer Credit Rating", "Local Currency LT|0")</f>
        <v/>
      </c>
      <c r="S245" s="10" t="str">
        <f>_xll.SNL.Clients.Office.Excel.Functions.SPG(A245, "RD_CREDIT_WATCH_OUTLOOK_DATE_GLOBAL", "Issuer Credit Rating", "Local Currency LT|0")</f>
        <v/>
      </c>
    </row>
    <row r="246" spans="1:19" x14ac:dyDescent="0.3">
      <c r="A246" t="s">
        <v>1280</v>
      </c>
      <c r="B246" s="10">
        <f>_xll.ciqfunctions.udf.CIQ(A246,"IQ_FIRSTPRICINGDATE")</f>
        <v>36627</v>
      </c>
      <c r="C246" s="5">
        <f>_xll.SNL.Clients.Office.Excel.Functions.SPG(A246, "SP_VOLUME_AVG_WEEKLY_TO_SHARES_OUT", , "1M")</f>
        <v>1.8936343324637042</v>
      </c>
      <c r="D246" s="5">
        <f>_xll.SNL.Clients.Office.Excel.Functions.SPG(A246, "SP_VOLUME_AVG_WEEKLY_TO_SHARES_OUT", , "3M")</f>
        <v>2.0945250346998785</v>
      </c>
      <c r="E246" s="5">
        <f>_xll.SNL.Clients.Office.Excel.Functions.SPG(A246, "SP_VOLUME_AVG_DAILY_TO_1YR_AVG_DAILY", , "1M")</f>
        <v>94.15</v>
      </c>
      <c r="F246" s="5">
        <f>_xll.SNL.Clients.Office.Excel.Functions.SPG(A246, "SP_VOLUME_AVG_DAILY_TO_1YR_AVG_DAILY", , "3M")</f>
        <v>104.14</v>
      </c>
      <c r="G246" s="9" t="str">
        <f>_xll.SNL.Clients.Office.Excel.Functions.SPG(A246, "IQ_SECTOR")</f>
        <v>Health Care</v>
      </c>
      <c r="H246" s="9" t="str">
        <f>_xll.SNL.Clients.Office.Excel.Functions.SPG(A246, "IQ_INDUSTRY_GROUP")</f>
        <v>Health Care Equipment and Services</v>
      </c>
      <c r="I246" s="9" t="str">
        <f>_xll.SNL.Clients.Office.Excel.Functions.SPG(A246, "IQ_INDUSTRY")</f>
        <v>Health Care Technology</v>
      </c>
      <c r="J246" s="9" t="str">
        <f>_xll.SNL.Clients.Office.Excel.Functions.SPG(A246, "IQ_PRIMARY_INDUSTRY")</f>
        <v>Health Care Technology</v>
      </c>
      <c r="K246" s="9" t="str">
        <f>_xll.SNL.Clients.Office.Excel.Functions.SPG(A246, "NAICS_CODE", "Primary")</f>
        <v>513210 - Software Publishers</v>
      </c>
      <c r="L246" s="9" t="str">
        <f>_xll.SNL.Clients.Office.Excel.Functions.SPG(A246, "SP_TOPICTAG")</f>
        <v>Software Development; E-learning; IaaS (Infrastructure as a Service); Cloud Infrastructure; Process Automation; Artificial Intelligence</v>
      </c>
      <c r="M246" s="5">
        <f>_xll.SNL.Clients.Office.Excel.Functions.SPG(A246, "SP_PCT_SHARES_OWNED_ALL_INSTITUTIONS")</f>
        <v>75.45</v>
      </c>
      <c r="N246" s="9" t="str">
        <f>_xll.SNL.Clients.Office.Excel.Functions.SPG(A246, "RD_CREDIT_RATING_GLOBAL", "Issuer Credit Rating", "Local Currency LT|0")</f>
        <v/>
      </c>
      <c r="O246" s="9" t="str">
        <f>_xll.SNL.Clients.Office.Excel.Functions.SPG(A246, "RD_CWOL_GLOBAL", "Issuer Credit Rating", "Local Currency LT|0")</f>
        <v/>
      </c>
      <c r="P246" s="9" t="str">
        <f>_xll.SNL.Clients.Office.Excel.Functions.SPG(A246, "RD_RATING_ACTION_GLOBAL", "Issuer Credit Rating", "Local Currency LT|0")</f>
        <v/>
      </c>
      <c r="Q246" s="10" t="str">
        <f>_xll.SNL.Clients.Office.Excel.Functions.SPG(A246, "RD_LAST_REVIEW_DATE_GLOBAL", "Issuer Credit Rating", "Local Currency LT")</f>
        <v/>
      </c>
      <c r="R246" s="10" t="str">
        <f>_xll.SNL.Clients.Office.Excel.Functions.SPG(A246, "RD_CREDIT_RATING_DATE_GLOBAL", "Issuer Credit Rating", "Local Currency LT|0")</f>
        <v/>
      </c>
      <c r="S246" s="10" t="str">
        <f>_xll.SNL.Clients.Office.Excel.Functions.SPG(A246, "RD_CREDIT_WATCH_OUTLOOK_DATE_GLOBAL", "Issuer Credit Rating", "Local Currency LT|0")</f>
        <v/>
      </c>
    </row>
    <row r="247" spans="1:19" x14ac:dyDescent="0.3">
      <c r="A247" t="s">
        <v>1281</v>
      </c>
      <c r="B247" s="10">
        <f>_xll.ciqfunctions.udf.CIQ(A247,"IQ_FIRSTPRICINGDATE")</f>
        <v>31721</v>
      </c>
      <c r="C247" s="5">
        <f>_xll.SNL.Clients.Office.Excel.Functions.SPG(A247, "SP_VOLUME_AVG_WEEKLY_TO_SHARES_OUT", , "1M")</f>
        <v>2.9459630335150906</v>
      </c>
      <c r="D247" s="5">
        <f>_xll.SNL.Clients.Office.Excel.Functions.SPG(A247, "SP_VOLUME_AVG_WEEKLY_TO_SHARES_OUT", , "3M")</f>
        <v>2.695055008259764</v>
      </c>
      <c r="E247" s="5">
        <f>_xll.SNL.Clients.Office.Excel.Functions.SPG(A247, "SP_VOLUME_AVG_DAILY_TO_1YR_AVG_DAILY", , "1M")</f>
        <v>122.99</v>
      </c>
      <c r="F247" s="5">
        <f>_xll.SNL.Clients.Office.Excel.Functions.SPG(A247, "SP_VOLUME_AVG_DAILY_TO_1YR_AVG_DAILY", , "3M")</f>
        <v>112.51</v>
      </c>
      <c r="G247" s="9" t="str">
        <f>_xll.SNL.Clients.Office.Excel.Functions.SPG(A247, "IQ_SECTOR")</f>
        <v>Industrials</v>
      </c>
      <c r="H247" s="9" t="str">
        <f>_xll.SNL.Clients.Office.Excel.Functions.SPG(A247, "IQ_INDUSTRY_GROUP")</f>
        <v>Transportation</v>
      </c>
      <c r="I247" s="9" t="str">
        <f>_xll.SNL.Clients.Office.Excel.Functions.SPG(A247, "IQ_INDUSTRY")</f>
        <v>Ground Transportation</v>
      </c>
      <c r="J247" s="9" t="str">
        <f>_xll.SNL.Clients.Office.Excel.Functions.SPG(A247, "IQ_PRIMARY_INDUSTRY")</f>
        <v>Cargo Ground Transportation</v>
      </c>
      <c r="K247" s="9" t="str">
        <f>_xll.SNL.Clients.Office.Excel.Functions.SPG(A247, "NAICS_CODE", "Primary")</f>
        <v>484121 - General Freight Trucking, Long-Distance, Truckload</v>
      </c>
      <c r="L247" s="9" t="str">
        <f>_xll.SNL.Clients.Office.Excel.Functions.SPG(A247, "SP_TOPICTAG")</f>
        <v>Fleet Management; Freight Service</v>
      </c>
      <c r="M247" s="5">
        <f>_xll.SNL.Clients.Office.Excel.Functions.SPG(A247, "SP_PCT_SHARES_OWNED_ALL_INSTITUTIONS")</f>
        <v>51.5</v>
      </c>
      <c r="N247" s="9" t="str">
        <f>_xll.SNL.Clients.Office.Excel.Functions.SPG(A247, "RD_CREDIT_RATING_GLOBAL", "Issuer Credit Rating", "Local Currency LT|0")</f>
        <v/>
      </c>
      <c r="O247" s="9" t="str">
        <f>_xll.SNL.Clients.Office.Excel.Functions.SPG(A247, "RD_CWOL_GLOBAL", "Issuer Credit Rating", "Local Currency LT|0")</f>
        <v/>
      </c>
      <c r="P247" s="9" t="str">
        <f>_xll.SNL.Clients.Office.Excel.Functions.SPG(A247, "RD_RATING_ACTION_GLOBAL", "Issuer Credit Rating", "Local Currency LT|0")</f>
        <v/>
      </c>
      <c r="Q247" s="10" t="str">
        <f>_xll.SNL.Clients.Office.Excel.Functions.SPG(A247, "RD_LAST_REVIEW_DATE_GLOBAL", "Issuer Credit Rating", "Local Currency LT")</f>
        <v/>
      </c>
      <c r="R247" s="10" t="str">
        <f>_xll.SNL.Clients.Office.Excel.Functions.SPG(A247, "RD_CREDIT_RATING_DATE_GLOBAL", "Issuer Credit Rating", "Local Currency LT|0")</f>
        <v/>
      </c>
      <c r="S247" s="10" t="str">
        <f>_xll.SNL.Clients.Office.Excel.Functions.SPG(A247, "RD_CREDIT_WATCH_OUTLOOK_DATE_GLOBAL", "Issuer Credit Rating", "Local Currency LT|0")</f>
        <v/>
      </c>
    </row>
    <row r="248" spans="1:19" x14ac:dyDescent="0.3">
      <c r="A248" t="s">
        <v>1282</v>
      </c>
      <c r="B248" s="10">
        <f>_xll.ciqfunctions.udf.CIQ(A248,"IQ_FIRSTPRICINGDATE")</f>
        <v>36277</v>
      </c>
      <c r="C248" s="5">
        <f>_xll.SNL.Clients.Office.Excel.Functions.SPG(A248, "SP_VOLUME_AVG_WEEKLY_TO_SHARES_OUT", , "1M")</f>
        <v>2.5863634688923254</v>
      </c>
      <c r="D248" s="5">
        <f>_xll.SNL.Clients.Office.Excel.Functions.SPG(A248, "SP_VOLUME_AVG_WEEKLY_TO_SHARES_OUT", , "3M")</f>
        <v>3.3319649421799671</v>
      </c>
      <c r="E248" s="5">
        <f>_xll.SNL.Clients.Office.Excel.Functions.SPG(A248, "SP_VOLUME_AVG_DAILY_TO_1YR_AVG_DAILY", , "1M")</f>
        <v>69.760000000000005</v>
      </c>
      <c r="F248" s="5">
        <f>_xll.SNL.Clients.Office.Excel.Functions.SPG(A248, "SP_VOLUME_AVG_DAILY_TO_1YR_AVG_DAILY", , "3M")</f>
        <v>89.87</v>
      </c>
      <c r="G248" s="9" t="str">
        <f>_xll.SNL.Clients.Office.Excel.Functions.SPG(A248, "IQ_SECTOR")</f>
        <v>Industrials</v>
      </c>
      <c r="H248" s="9" t="str">
        <f>_xll.SNL.Clients.Office.Excel.Functions.SPG(A248, "IQ_INDUSTRY_GROUP")</f>
        <v>Commercial and Professional Services</v>
      </c>
      <c r="I248" s="9" t="str">
        <f>_xll.SNL.Clients.Office.Excel.Functions.SPG(A248, "IQ_INDUSTRY")</f>
        <v>Professional Services</v>
      </c>
      <c r="J248" s="9" t="str">
        <f>_xll.SNL.Clients.Office.Excel.Functions.SPG(A248, "IQ_PRIMARY_INDUSTRY")</f>
        <v>Human Resource and Employment Services</v>
      </c>
      <c r="K248" s="9" t="str">
        <f>_xll.SNL.Clients.Office.Excel.Functions.SPG(A248, "NAICS_CODE", "Primary")</f>
        <v>561311 - Employment Placement Agencies</v>
      </c>
      <c r="L248" s="9" t="str">
        <f>_xll.SNL.Clients.Office.Excel.Functions.SPG(A248, "SP_TOPICTAG")</f>
        <v>Virtual Workforce; Employee Benefits; Social Recruiting</v>
      </c>
      <c r="M248" s="5">
        <f>_xll.SNL.Clients.Office.Excel.Functions.SPG(A248, "SP_PCT_SHARES_OWNED_ALL_INSTITUTIONS")</f>
        <v>87.83</v>
      </c>
      <c r="N248" s="9" t="str">
        <f>_xll.SNL.Clients.Office.Excel.Functions.SPG(A248, "RD_CREDIT_RATING_GLOBAL", "Issuer Credit Rating", "Local Currency LT|0")</f>
        <v/>
      </c>
      <c r="O248" s="9" t="str">
        <f>_xll.SNL.Clients.Office.Excel.Functions.SPG(A248, "RD_CWOL_GLOBAL", "Issuer Credit Rating", "Local Currency LT|0")</f>
        <v/>
      </c>
      <c r="P248" s="9" t="str">
        <f>_xll.SNL.Clients.Office.Excel.Functions.SPG(A248, "RD_RATING_ACTION_GLOBAL", "Issuer Credit Rating", "Local Currency LT|0")</f>
        <v/>
      </c>
      <c r="Q248" s="10" t="str">
        <f>_xll.SNL.Clients.Office.Excel.Functions.SPG(A248, "RD_LAST_REVIEW_DATE_GLOBAL", "Issuer Credit Rating", "Local Currency LT")</f>
        <v/>
      </c>
      <c r="R248" s="10" t="str">
        <f>_xll.SNL.Clients.Office.Excel.Functions.SPG(A248, "RD_CREDIT_RATING_DATE_GLOBAL", "Issuer Credit Rating", "Local Currency LT|0")</f>
        <v/>
      </c>
      <c r="S248" s="10" t="str">
        <f>_xll.SNL.Clients.Office.Excel.Functions.SPG(A248, "RD_CREDIT_WATCH_OUTLOOK_DATE_GLOBAL", "Issuer Credit Rating", "Local Currency LT|0")</f>
        <v/>
      </c>
    </row>
    <row r="249" spans="1:19" x14ac:dyDescent="0.3">
      <c r="A249" t="s">
        <v>1283</v>
      </c>
      <c r="B249" s="10">
        <f>_xll.ciqfunctions.udf.CIQ(A249,"IQ_FIRSTPRICINGDATE")</f>
        <v>27218</v>
      </c>
      <c r="C249" s="5">
        <f>_xll.SNL.Clients.Office.Excel.Functions.SPG(A249, "SP_VOLUME_AVG_WEEKLY_TO_SHARES_OUT", , "1M")</f>
        <v>9.0508569339859797</v>
      </c>
      <c r="D249" s="5">
        <f>_xll.SNL.Clients.Office.Excel.Functions.SPG(A249, "SP_VOLUME_AVG_WEEKLY_TO_SHARES_OUT", , "3M")</f>
        <v>9.1254842157530316</v>
      </c>
      <c r="E249" s="5">
        <f>_xll.SNL.Clients.Office.Excel.Functions.SPG(A249, "SP_VOLUME_AVG_DAILY_TO_1YR_AVG_DAILY", , "1M")</f>
        <v>89.47</v>
      </c>
      <c r="F249" s="5">
        <f>_xll.SNL.Clients.Office.Excel.Functions.SPG(A249, "SP_VOLUME_AVG_DAILY_TO_1YR_AVG_DAILY", , "3M")</f>
        <v>90.21</v>
      </c>
      <c r="G249" s="9" t="str">
        <f>_xll.SNL.Clients.Office.Excel.Functions.SPG(A249, "IQ_SECTOR")</f>
        <v>Consumer Discretionary</v>
      </c>
      <c r="H249" s="9" t="str">
        <f>_xll.SNL.Clients.Office.Excel.Functions.SPG(A249, "IQ_INDUSTRY_GROUP")</f>
        <v>Consumer Durables and Apparel</v>
      </c>
      <c r="I249" s="9" t="str">
        <f>_xll.SNL.Clients.Office.Excel.Functions.SPG(A249, "IQ_INDUSTRY")</f>
        <v>Household Durables</v>
      </c>
      <c r="J249" s="9" t="str">
        <f>_xll.SNL.Clients.Office.Excel.Functions.SPG(A249, "IQ_PRIMARY_INDUSTRY")</f>
        <v>Household Appliances</v>
      </c>
      <c r="K249" s="9" t="str">
        <f>_xll.SNL.Clients.Office.Excel.Functions.SPG(A249, "NAICS_CODE", "Primary")</f>
        <v>3352 - Household Appliance Manufacturing</v>
      </c>
      <c r="L249" s="9" t="str">
        <f>_xll.SNL.Clients.Office.Excel.Functions.SPG(A249, "SP_TOPICTAG")</f>
        <v>Home Improvement; Online Grocery</v>
      </c>
      <c r="M249" s="5">
        <f>_xll.SNL.Clients.Office.Excel.Functions.SPG(A249, "SP_PCT_SHARES_OWNED_ALL_INSTITUTIONS")</f>
        <v>107.95</v>
      </c>
      <c r="N249" s="9" t="str">
        <f>_xll.SNL.Clients.Office.Excel.Functions.SPG(A249, "RD_CREDIT_RATING_GLOBAL", "Issuer Credit Rating", "Local Currency LT|0")</f>
        <v/>
      </c>
      <c r="O249" s="9" t="str">
        <f>_xll.SNL.Clients.Office.Excel.Functions.SPG(A249, "RD_CWOL_GLOBAL", "Issuer Credit Rating", "Local Currency LT|0")</f>
        <v/>
      </c>
      <c r="P249" s="9" t="str">
        <f>_xll.SNL.Clients.Office.Excel.Functions.SPG(A249, "RD_RATING_ACTION_GLOBAL", "Issuer Credit Rating", "Local Currency LT|0")</f>
        <v/>
      </c>
      <c r="Q249" s="10" t="str">
        <f>_xll.SNL.Clients.Office.Excel.Functions.SPG(A249, "RD_LAST_REVIEW_DATE_GLOBAL", "Issuer Credit Rating", "Local Currency LT")</f>
        <v/>
      </c>
      <c r="R249" s="10" t="str">
        <f>_xll.SNL.Clients.Office.Excel.Functions.SPG(A249, "RD_CREDIT_RATING_DATE_GLOBAL", "Issuer Credit Rating", "Local Currency LT|0")</f>
        <v/>
      </c>
      <c r="S249" s="10" t="str">
        <f>_xll.SNL.Clients.Office.Excel.Functions.SPG(A249, "RD_CREDIT_WATCH_OUTLOOK_DATE_GLOBAL", "Issuer Credit Rating", "Local Currency LT|0")</f>
        <v/>
      </c>
    </row>
    <row r="250" spans="1:19" x14ac:dyDescent="0.3">
      <c r="A250" t="s">
        <v>1284</v>
      </c>
      <c r="B250" s="10">
        <f>_xll.ciqfunctions.udf.CIQ(A250,"IQ_FIRSTPRICINGDATE")</f>
        <v>35612</v>
      </c>
      <c r="C250" s="5">
        <f>_xll.SNL.Clients.Office.Excel.Functions.SPG(A250, "SP_VOLUME_AVG_WEEKLY_TO_SHARES_OUT", , "1M")</f>
        <v>4.3724865967223021</v>
      </c>
      <c r="D250" s="5">
        <f>_xll.SNL.Clients.Office.Excel.Functions.SPG(A250, "SP_VOLUME_AVG_WEEKLY_TO_SHARES_OUT", , "3M")</f>
        <v>4.5475528214821734</v>
      </c>
      <c r="E250" s="5">
        <f>_xll.SNL.Clients.Office.Excel.Functions.SPG(A250, "SP_VOLUME_AVG_DAILY_TO_1YR_AVG_DAILY", , "1M")</f>
        <v>76.540000000000006</v>
      </c>
      <c r="F250" s="5">
        <f>_xll.SNL.Clients.Office.Excel.Functions.SPG(A250, "SP_VOLUME_AVG_DAILY_TO_1YR_AVG_DAILY", , "3M")</f>
        <v>79.599999999999994</v>
      </c>
      <c r="G250" s="9" t="str">
        <f>_xll.SNL.Clients.Office.Excel.Functions.SPG(A250, "IQ_SECTOR")</f>
        <v>Energy</v>
      </c>
      <c r="H250" s="9" t="str">
        <f>_xll.SNL.Clients.Office.Excel.Functions.SPG(A250, "IQ_INDUSTRY_GROUP")</f>
        <v>Energy</v>
      </c>
      <c r="I250" s="9" t="str">
        <f>_xll.SNL.Clients.Office.Excel.Functions.SPG(A250, "IQ_INDUSTRY")</f>
        <v>Energy Equipment and Services</v>
      </c>
      <c r="J250" s="9" t="str">
        <f>_xll.SNL.Clients.Office.Excel.Functions.SPG(A250, "IQ_PRIMARY_INDUSTRY")</f>
        <v>Oil and Gas Equipment and Services</v>
      </c>
      <c r="K250" s="9" t="str">
        <f>_xll.SNL.Clients.Office.Excel.Functions.SPG(A250, "NAICS_CODE", "Primary")</f>
        <v>213112 - Support Activities for Oil and Gas Operations</v>
      </c>
      <c r="L250" s="9" t="str">
        <f>_xll.SNL.Clients.Office.Excel.Functions.SPG(A250, "SP_TOPICTAG")</f>
        <v>Environmental Consulting; Environmental Engineering; Industrial Automation; Marine Transportation; Disposal and Recycling; Process Automation; Artificial Intelligence</v>
      </c>
      <c r="M250" s="5">
        <f>_xll.SNL.Clients.Office.Excel.Functions.SPG(A250, "SP_PCT_SHARES_OWNED_ALL_INSTITUTIONS")</f>
        <v>90.53</v>
      </c>
      <c r="N250" s="9" t="str">
        <f>_xll.SNL.Clients.Office.Excel.Functions.SPG(A250, "RD_CREDIT_RATING_GLOBAL", "Issuer Credit Rating", "Local Currency LT|0")</f>
        <v>B+</v>
      </c>
      <c r="O250" s="9" t="str">
        <f>_xll.SNL.Clients.Office.Excel.Functions.SPG(A250, "RD_CWOL_GLOBAL", "Issuer Credit Rating", "Local Currency LT|0")</f>
        <v>Stable</v>
      </c>
      <c r="P250" s="9" t="str">
        <f>_xll.SNL.Clients.Office.Excel.Functions.SPG(A250, "RD_RATING_ACTION_GLOBAL", "Issuer Credit Rating", "Local Currency LT|0")</f>
        <v>New Rating | CreditWatch/Outlook (11/15/2023)</v>
      </c>
      <c r="Q250" s="10">
        <f>_xll.SNL.Clients.Office.Excel.Functions.SPG(A250, "RD_LAST_REVIEW_DATE_GLOBAL", "Issuer Credit Rating", "Local Currency LT")</f>
        <v>45611</v>
      </c>
      <c r="R250" s="10">
        <f>_xll.SNL.Clients.Office.Excel.Functions.SPG(A250, "RD_CREDIT_RATING_DATE_GLOBAL", "Issuer Credit Rating", "Local Currency LT|0")</f>
        <v>45245</v>
      </c>
      <c r="S250" s="10">
        <f>_xll.SNL.Clients.Office.Excel.Functions.SPG(A250, "RD_CREDIT_WATCH_OUTLOOK_DATE_GLOBAL", "Issuer Credit Rating", "Local Currency LT|0")</f>
        <v>45245</v>
      </c>
    </row>
    <row r="251" spans="1:19" x14ac:dyDescent="0.3">
      <c r="A251" t="s">
        <v>1285</v>
      </c>
      <c r="B251" s="10">
        <f>_xll.ciqfunctions.udf.CIQ(A251,"IQ_FIRSTPRICINGDATE")</f>
        <v>24839</v>
      </c>
      <c r="C251" s="5">
        <f>_xll.SNL.Clients.Office.Excel.Functions.SPG(A251, "SP_VOLUME_AVG_WEEKLY_TO_SHARES_OUT", , "1M")</f>
        <v>9.1291348565248001</v>
      </c>
      <c r="D251" s="5">
        <f>_xll.SNL.Clients.Office.Excel.Functions.SPG(A251, "SP_VOLUME_AVG_WEEKLY_TO_SHARES_OUT", , "3M")</f>
        <v>7.730785742203711</v>
      </c>
      <c r="E251" s="5">
        <f>_xll.SNL.Clients.Office.Excel.Functions.SPG(A251, "SP_VOLUME_AVG_DAILY_TO_1YR_AVG_DAILY", , "1M")</f>
        <v>130.43</v>
      </c>
      <c r="F251" s="5">
        <f>_xll.SNL.Clients.Office.Excel.Functions.SPG(A251, "SP_VOLUME_AVG_DAILY_TO_1YR_AVG_DAILY", , "3M")</f>
        <v>110.45</v>
      </c>
      <c r="G251" s="9" t="str">
        <f>_xll.SNL.Clients.Office.Excel.Functions.SPG(A251, "IQ_SECTOR")</f>
        <v>Energy</v>
      </c>
      <c r="H251" s="9" t="str">
        <f>_xll.SNL.Clients.Office.Excel.Functions.SPG(A251, "IQ_INDUSTRY_GROUP")</f>
        <v>Energy</v>
      </c>
      <c r="I251" s="9" t="str">
        <f>_xll.SNL.Clients.Office.Excel.Functions.SPG(A251, "IQ_INDUSTRY")</f>
        <v>Energy Equipment and Services</v>
      </c>
      <c r="J251" s="9" t="str">
        <f>_xll.SNL.Clients.Office.Excel.Functions.SPG(A251, "IQ_PRIMARY_INDUSTRY")</f>
        <v>Oil and Gas Drilling</v>
      </c>
      <c r="K251" s="9" t="str">
        <f>_xll.SNL.Clients.Office.Excel.Functions.SPG(A251, "NAICS_CODE", "Primary")</f>
        <v>213111 - Drilling Oil and Gas Wells</v>
      </c>
      <c r="L251" s="9" t="str">
        <f>_xll.SNL.Clients.Office.Excel.Functions.SPG(A251, "SP_TOPICTAG")</f>
        <v>Industrial Automation</v>
      </c>
      <c r="M251" s="5">
        <f>_xll.SNL.Clients.Office.Excel.Functions.SPG(A251, "SP_PCT_SHARES_OWNED_ALL_INSTITUTIONS")</f>
        <v>105.11</v>
      </c>
      <c r="N251" s="9" t="str">
        <f>_xll.SNL.Clients.Office.Excel.Functions.SPG(A251, "RD_CREDIT_RATING_GLOBAL", "Issuer Credit Rating", "Local Currency LT|0")</f>
        <v>BBB+</v>
      </c>
      <c r="O251" s="9" t="str">
        <f>_xll.SNL.Clients.Office.Excel.Functions.SPG(A251, "RD_CWOL_GLOBAL", "Issuer Credit Rating", "Local Currency LT|0")</f>
        <v>Negative</v>
      </c>
      <c r="P251" s="9" t="str">
        <f>_xll.SNL.Clients.Office.Excel.Functions.SPG(A251, "RD_RATING_ACTION_GLOBAL", "Issuer Credit Rating", "Local Currency LT|0")</f>
        <v>CreditWatch/Outlook (07/25/2024)</v>
      </c>
      <c r="Q251" s="10">
        <f>_xll.SNL.Clients.Office.Excel.Functions.SPG(A251, "RD_LAST_REVIEW_DATE_GLOBAL", "Issuer Credit Rating", "Local Currency LT")</f>
        <v>45513</v>
      </c>
      <c r="R251" s="10">
        <f>_xll.SNL.Clients.Office.Excel.Functions.SPG(A251, "RD_CREDIT_RATING_DATE_GLOBAL", "Issuer Credit Rating", "Local Currency LT|0")</f>
        <v>42075</v>
      </c>
      <c r="S251" s="10">
        <f>_xll.SNL.Clients.Office.Excel.Functions.SPG(A251, "RD_CREDIT_WATCH_OUTLOOK_DATE_GLOBAL", "Issuer Credit Rating", "Local Currency LT|0")</f>
        <v>45498</v>
      </c>
    </row>
    <row r="252" spans="1:19" x14ac:dyDescent="0.3">
      <c r="A252" t="s">
        <v>1286</v>
      </c>
      <c r="B252" s="10">
        <f>_xll.ciqfunctions.udf.CIQ(A252,"IQ_FIRSTPRICINGDATE")</f>
        <v>35804</v>
      </c>
      <c r="C252" s="5">
        <f>_xll.SNL.Clients.Office.Excel.Functions.SPG(A252, "SP_VOLUME_AVG_WEEKLY_TO_SHARES_OUT", , "1M")</f>
        <v>2.9683183418307313</v>
      </c>
      <c r="D252" s="5">
        <f>_xll.SNL.Clients.Office.Excel.Functions.SPG(A252, "SP_VOLUME_AVG_WEEKLY_TO_SHARES_OUT", , "3M")</f>
        <v>2.7674677091272963</v>
      </c>
      <c r="E252" s="5">
        <f>_xll.SNL.Clients.Office.Excel.Functions.SPG(A252, "SP_VOLUME_AVG_DAILY_TO_1YR_AVG_DAILY", , "1M")</f>
        <v>109.08</v>
      </c>
      <c r="F252" s="5">
        <f>_xll.SNL.Clients.Office.Excel.Functions.SPG(A252, "SP_VOLUME_AVG_DAILY_TO_1YR_AVG_DAILY", , "3M")</f>
        <v>101.7</v>
      </c>
      <c r="G252" s="9" t="str">
        <f>_xll.SNL.Clients.Office.Excel.Functions.SPG(A252, "IQ_SECTOR")</f>
        <v>Financials</v>
      </c>
      <c r="H252" s="9" t="str">
        <f>_xll.SNL.Clients.Office.Excel.Functions.SPG(A252, "IQ_INDUSTRY_GROUP")</f>
        <v>Banks</v>
      </c>
      <c r="I252" s="9" t="str">
        <f>_xll.SNL.Clients.Office.Excel.Functions.SPG(A252, "IQ_INDUSTRY")</f>
        <v>Banks</v>
      </c>
      <c r="J252" s="9" t="str">
        <f>_xll.SNL.Clients.Office.Excel.Functions.SPG(A252, "IQ_PRIMARY_INDUSTRY")</f>
        <v>Regional Banks</v>
      </c>
      <c r="K252" s="9" t="str">
        <f>_xll.SNL.Clients.Office.Excel.Functions.SPG(A252, "NAICS_CODE", "Primary")</f>
        <v>522110 - Commercial Banking</v>
      </c>
      <c r="L252" s="9" t="str">
        <f>_xll.SNL.Clients.Office.Excel.Functions.SPG(A252, "SP_TOPICTAG")</f>
        <v>Consumer Lending</v>
      </c>
      <c r="M252" s="5">
        <f>_xll.SNL.Clients.Office.Excel.Functions.SPG(A252, "SP_PCT_SHARES_OWNED_ALL_INSTITUTIONS")</f>
        <v>80.87</v>
      </c>
      <c r="N252" s="9" t="str">
        <f>_xll.SNL.Clients.Office.Excel.Functions.SPG(A252, "RD_CREDIT_RATING_GLOBAL", "Issuer Credit Rating", "Local Currency LT|0")</f>
        <v/>
      </c>
      <c r="O252" s="9" t="str">
        <f>_xll.SNL.Clients.Office.Excel.Functions.SPG(A252, "RD_CWOL_GLOBAL", "Issuer Credit Rating", "Local Currency LT|0")</f>
        <v/>
      </c>
      <c r="P252" s="9" t="str">
        <f>_xll.SNL.Clients.Office.Excel.Functions.SPG(A252, "RD_RATING_ACTION_GLOBAL", "Issuer Credit Rating", "Local Currency LT|0")</f>
        <v/>
      </c>
      <c r="Q252" s="10" t="str">
        <f>_xll.SNL.Clients.Office.Excel.Functions.SPG(A252, "RD_LAST_REVIEW_DATE_GLOBAL", "Issuer Credit Rating", "Local Currency LT")</f>
        <v/>
      </c>
      <c r="R252" s="10" t="str">
        <f>_xll.SNL.Clients.Office.Excel.Functions.SPG(A252, "RD_CREDIT_RATING_DATE_GLOBAL", "Issuer Credit Rating", "Local Currency LT|0")</f>
        <v/>
      </c>
      <c r="S252" s="10" t="str">
        <f>_xll.SNL.Clients.Office.Excel.Functions.SPG(A252, "RD_CREDIT_WATCH_OUTLOOK_DATE_GLOBAL", "Issuer Credit Rating", "Local Currency LT|0")</f>
        <v/>
      </c>
    </row>
    <row r="253" spans="1:19" x14ac:dyDescent="0.3">
      <c r="A253" t="s">
        <v>1287</v>
      </c>
      <c r="B253" s="10">
        <f>_xll.ciqfunctions.udf.CIQ(A253,"IQ_FIRSTPRICINGDATE")</f>
        <v>44378</v>
      </c>
      <c r="C253" s="5">
        <f>_xll.SNL.Clients.Office.Excel.Functions.SPG(A253, "SP_VOLUME_AVG_WEEKLY_TO_SHARES_OUT", , "1M")</f>
        <v>5.6332946392351024</v>
      </c>
      <c r="D253" s="5">
        <f>_xll.SNL.Clients.Office.Excel.Functions.SPG(A253, "SP_VOLUME_AVG_WEEKLY_TO_SHARES_OUT", , "3M")</f>
        <v>8.7290869162963727</v>
      </c>
      <c r="E253" s="5">
        <f>_xll.SNL.Clients.Office.Excel.Functions.SPG(A253, "SP_VOLUME_AVG_DAILY_TO_1YR_AVG_DAILY", , "1M")</f>
        <v>55.81</v>
      </c>
      <c r="F253" s="5">
        <f>_xll.SNL.Clients.Office.Excel.Functions.SPG(A253, "SP_VOLUME_AVG_DAILY_TO_1YR_AVG_DAILY", , "3M")</f>
        <v>86.49</v>
      </c>
      <c r="G253" s="9" t="str">
        <f>_xll.SNL.Clients.Office.Excel.Functions.SPG(A253, "IQ_SECTOR")</f>
        <v>Industrials</v>
      </c>
      <c r="H253" s="9" t="str">
        <f>_xll.SNL.Clients.Office.Excel.Functions.SPG(A253, "IQ_INDUSTRY_GROUP")</f>
        <v>Transportation</v>
      </c>
      <c r="I253" s="9" t="str">
        <f>_xll.SNL.Clients.Office.Excel.Functions.SPG(A253, "IQ_INDUSTRY")</f>
        <v>Ground Transportation</v>
      </c>
      <c r="J253" s="9" t="str">
        <f>_xll.SNL.Clients.Office.Excel.Functions.SPG(A253, "IQ_PRIMARY_INDUSTRY")</f>
        <v>Passenger Ground Transportation</v>
      </c>
      <c r="K253" s="9" t="str">
        <f>_xll.SNL.Clients.Office.Excel.Functions.SPG(A253, "NAICS_CODE", "Primary")</f>
        <v>532111 - Passenger Car Rental</v>
      </c>
      <c r="L253" s="9" t="str">
        <f>_xll.SNL.Clients.Office.Excel.Functions.SPG(A253, "SP_TOPICTAG")</f>
        <v>Fleet Management; Ride Sharing; Car Sharing</v>
      </c>
      <c r="M253" s="5">
        <f>_xll.SNL.Clients.Office.Excel.Functions.SPG(A253, "SP_PCT_SHARES_OWNED_ALL_INSTITUTIONS")</f>
        <v>31.75</v>
      </c>
      <c r="N253" s="9" t="str">
        <f>_xll.SNL.Clients.Office.Excel.Functions.SPG(A253, "RD_CREDIT_RATING_GLOBAL", "Issuer Credit Rating", "Local Currency LT|0")</f>
        <v>B</v>
      </c>
      <c r="O253" s="9" t="str">
        <f>_xll.SNL.Clients.Office.Excel.Functions.SPG(A253, "RD_CWOL_GLOBAL", "Issuer Credit Rating", "Local Currency LT|0")</f>
        <v>Negative</v>
      </c>
      <c r="P253" s="9" t="str">
        <f>_xll.SNL.Clients.Office.Excel.Functions.SPG(A253, "RD_RATING_ACTION_GLOBAL", "Issuer Credit Rating", "Local Currency LT|0")</f>
        <v>CreditWatch/Outlook (11/19/2024)</v>
      </c>
      <c r="Q253" s="10">
        <f>_xll.SNL.Clients.Office.Excel.Functions.SPG(A253, "RD_LAST_REVIEW_DATE_GLOBAL", "Issuer Credit Rating", "Local Currency LT")</f>
        <v>45615</v>
      </c>
      <c r="R253" s="10">
        <f>_xll.SNL.Clients.Office.Excel.Functions.SPG(A253, "RD_CREDIT_RATING_DATE_GLOBAL", "Issuer Credit Rating", "Local Currency LT|0")</f>
        <v>45463</v>
      </c>
      <c r="S253" s="10">
        <f>_xll.SNL.Clients.Office.Excel.Functions.SPG(A253, "RD_CREDIT_WATCH_OUTLOOK_DATE_GLOBAL", "Issuer Credit Rating", "Local Currency LT|0")</f>
        <v>45615</v>
      </c>
    </row>
    <row r="254" spans="1:19" x14ac:dyDescent="0.3">
      <c r="A254" t="s">
        <v>1288</v>
      </c>
      <c r="B254" s="10">
        <f>_xll.ciqfunctions.udf.CIQ(A254,"IQ_FIRSTPRICINGDATE")</f>
        <v>34493</v>
      </c>
      <c r="C254" s="5">
        <f>_xll.SNL.Clients.Office.Excel.Functions.SPG(A254, "SP_VOLUME_AVG_WEEKLY_TO_SHARES_OUT", , "1M")</f>
        <v>4.0641777570565241</v>
      </c>
      <c r="D254" s="5">
        <f>_xll.SNL.Clients.Office.Excel.Functions.SPG(A254, "SP_VOLUME_AVG_WEEKLY_TO_SHARES_OUT", , "3M")</f>
        <v>4.4105530162406561</v>
      </c>
      <c r="E254" s="5">
        <f>_xll.SNL.Clients.Office.Excel.Functions.SPG(A254, "SP_VOLUME_AVG_DAILY_TO_1YR_AVG_DAILY", , "1M")</f>
        <v>93.99</v>
      </c>
      <c r="F254" s="5">
        <f>_xll.SNL.Clients.Office.Excel.Functions.SPG(A254, "SP_VOLUME_AVG_DAILY_TO_1YR_AVG_DAILY", , "3M")</f>
        <v>102</v>
      </c>
      <c r="G254" s="9" t="str">
        <f>_xll.SNL.Clients.Office.Excel.Functions.SPG(A254, "IQ_SECTOR")</f>
        <v>Real Estate</v>
      </c>
      <c r="H254" s="9" t="str">
        <f>_xll.SNL.Clients.Office.Excel.Functions.SPG(A254, "IQ_INDUSTRY_GROUP")</f>
        <v>Equity Real Estate Investment Trusts (REITs)</v>
      </c>
      <c r="I254" s="9" t="str">
        <f>_xll.SNL.Clients.Office.Excel.Functions.SPG(A254, "IQ_INDUSTRY")</f>
        <v>Office REITs</v>
      </c>
      <c r="J254" s="9" t="str">
        <f>_xll.SNL.Clients.Office.Excel.Functions.SPG(A254, "IQ_PRIMARY_INDUSTRY")</f>
        <v>Office REITs</v>
      </c>
      <c r="K254" s="9" t="str">
        <f>_xll.SNL.Clients.Office.Excel.Functions.SPG(A254, "NAICS_CODE", "Primary")</f>
        <v>531110 - Lessors of Residential Buildings and Dwellings</v>
      </c>
      <c r="L254" s="9" t="str">
        <f>_xll.SNL.Clients.Office.Excel.Functions.SPG(A254, "SP_TOPICTAG")</f>
        <v/>
      </c>
      <c r="M254" s="5">
        <f>_xll.SNL.Clients.Office.Excel.Functions.SPG(A254, "SP_PCT_SHARES_OWNED_ALL_INSTITUTIONS")</f>
        <v>106.01</v>
      </c>
      <c r="N254" s="9" t="str">
        <f>_xll.SNL.Clients.Office.Excel.Functions.SPG(A254, "RD_CREDIT_RATING_GLOBAL", "Issuer Credit Rating", "Local Currency LT|0")</f>
        <v>BBB-</v>
      </c>
      <c r="O254" s="9" t="str">
        <f>_xll.SNL.Clients.Office.Excel.Functions.SPG(A254, "RD_CWOL_GLOBAL", "Issuer Credit Rating", "Local Currency LT|0")</f>
        <v>Stable</v>
      </c>
      <c r="P254" s="9" t="str">
        <f>_xll.SNL.Clients.Office.Excel.Functions.SPG(A254, "RD_RATING_ACTION_GLOBAL", "Issuer Credit Rating", "Local Currency LT|0")</f>
        <v>Downgrade | CreditWatch/Outlook (10/14/2024)</v>
      </c>
      <c r="Q254" s="10">
        <f>_xll.SNL.Clients.Office.Excel.Functions.SPG(A254, "RD_LAST_REVIEW_DATE_GLOBAL", "Issuer Credit Rating", "Local Currency LT")</f>
        <v>45579</v>
      </c>
      <c r="R254" s="10">
        <f>_xll.SNL.Clients.Office.Excel.Functions.SPG(A254, "RD_CREDIT_RATING_DATE_GLOBAL", "Issuer Credit Rating", "Local Currency LT|0")</f>
        <v>45579</v>
      </c>
      <c r="S254" s="10">
        <f>_xll.SNL.Clients.Office.Excel.Functions.SPG(A254, "RD_CREDIT_WATCH_OUTLOOK_DATE_GLOBAL", "Issuer Credit Rating", "Local Currency LT|0")</f>
        <v>45579</v>
      </c>
    </row>
    <row r="255" spans="1:19" x14ac:dyDescent="0.3">
      <c r="A255" t="s">
        <v>1289</v>
      </c>
      <c r="B255" s="10">
        <f>_xll.ciqfunctions.udf.CIQ(A255,"IQ_FIRSTPRICINGDATE")</f>
        <v>39526</v>
      </c>
      <c r="C255" s="5">
        <f>_xll.SNL.Clients.Office.Excel.Functions.SPG(A255, "SP_VOLUME_AVG_WEEKLY_TO_SHARES_OUT", , "1M")</f>
        <v>3.3214651539577096</v>
      </c>
      <c r="D255" s="5">
        <f>_xll.SNL.Clients.Office.Excel.Functions.SPG(A255, "SP_VOLUME_AVG_WEEKLY_TO_SHARES_OUT", , "3M")</f>
        <v>3.2902031760228727</v>
      </c>
      <c r="E255" s="5">
        <f>_xll.SNL.Clients.Office.Excel.Functions.SPG(A255, "SP_VOLUME_AVG_DAILY_TO_1YR_AVG_DAILY", , "1M")</f>
        <v>112.53</v>
      </c>
      <c r="F255" s="5">
        <f>_xll.SNL.Clients.Office.Excel.Functions.SPG(A255, "SP_VOLUME_AVG_DAILY_TO_1YR_AVG_DAILY", , "3M")</f>
        <v>111.47</v>
      </c>
      <c r="G255" s="9" t="str">
        <f>_xll.SNL.Clients.Office.Excel.Functions.SPG(A255, "IQ_SECTOR")</f>
        <v>Industrials</v>
      </c>
      <c r="H255" s="9" t="str">
        <f>_xll.SNL.Clients.Office.Excel.Functions.SPG(A255, "IQ_INDUSTRY_GROUP")</f>
        <v>Capital Goods</v>
      </c>
      <c r="I255" s="9" t="str">
        <f>_xll.SNL.Clients.Office.Excel.Functions.SPG(A255, "IQ_INDUSTRY")</f>
        <v>Machinery</v>
      </c>
      <c r="J255" s="9" t="str">
        <f>_xll.SNL.Clients.Office.Excel.Functions.SPG(A255, "IQ_PRIMARY_INDUSTRY")</f>
        <v>Industrial Machinery and Supplies and Components</v>
      </c>
      <c r="K255" s="9" t="str">
        <f>_xll.SNL.Clients.Office.Excel.Functions.SPG(A255, "NAICS_CODE", "Primary")</f>
        <v>33324 - Industrial Machinery Manufacturing</v>
      </c>
      <c r="L255" s="9" t="str">
        <f>_xll.SNL.Clients.Office.Excel.Functions.SPG(A255, "SP_TOPICTAG")</f>
        <v>Industrial Automation; Process Automation; Artificial Intelligence</v>
      </c>
      <c r="M255" s="5">
        <f>_xll.SNL.Clients.Office.Excel.Functions.SPG(A255, "SP_PCT_SHARES_OWNED_ALL_INSTITUTIONS")</f>
        <v>91.74</v>
      </c>
      <c r="N255" s="9" t="str">
        <f>_xll.SNL.Clients.Office.Excel.Functions.SPG(A255, "RD_CREDIT_RATING_GLOBAL", "Issuer Credit Rating", "Local Currency LT|0")</f>
        <v>BB+</v>
      </c>
      <c r="O255" s="9" t="str">
        <f>_xll.SNL.Clients.Office.Excel.Functions.SPG(A255, "RD_CWOL_GLOBAL", "Issuer Credit Rating", "Local Currency LT|0")</f>
        <v>Negative</v>
      </c>
      <c r="P255" s="9" t="str">
        <f>_xll.SNL.Clients.Office.Excel.Functions.SPG(A255, "RD_RATING_ACTION_GLOBAL", "Issuer Credit Rating", "Local Currency LT|0")</f>
        <v>CreditWatch/Outlook (08/16/2024)</v>
      </c>
      <c r="Q255" s="10">
        <f>_xll.SNL.Clients.Office.Excel.Functions.SPG(A255, "RD_LAST_REVIEW_DATE_GLOBAL", "Issuer Credit Rating", "Local Currency LT")</f>
        <v>45520</v>
      </c>
      <c r="R255" s="10">
        <f>_xll.SNL.Clients.Office.Excel.Functions.SPG(A255, "RD_CREDIT_RATING_DATE_GLOBAL", "Issuer Credit Rating", "Local Currency LT|0")</f>
        <v>43941</v>
      </c>
      <c r="S255" s="10">
        <f>_xll.SNL.Clients.Office.Excel.Functions.SPG(A255, "RD_CREDIT_WATCH_OUTLOOK_DATE_GLOBAL", "Issuer Credit Rating", "Local Currency LT|0")</f>
        <v>45520</v>
      </c>
    </row>
    <row r="256" spans="1:19" x14ac:dyDescent="0.3">
      <c r="A256" t="s">
        <v>1290</v>
      </c>
      <c r="B256" s="10">
        <f>_xll.ciqfunctions.udf.CIQ(A256,"IQ_FIRSTPRICINGDATE")</f>
        <v>38029</v>
      </c>
      <c r="C256" s="5">
        <f>_xll.SNL.Clients.Office.Excel.Functions.SPG(A256, "SP_VOLUME_AVG_WEEKLY_TO_SHARES_OUT", , "1M")</f>
        <v>3.352071862484681</v>
      </c>
      <c r="D256" s="5">
        <f>_xll.SNL.Clients.Office.Excel.Functions.SPG(A256, "SP_VOLUME_AVG_WEEKLY_TO_SHARES_OUT", , "3M")</f>
        <v>2.6273578605447447</v>
      </c>
      <c r="E256" s="5">
        <f>_xll.SNL.Clients.Office.Excel.Functions.SPG(A256, "SP_VOLUME_AVG_DAILY_TO_1YR_AVG_DAILY", , "1M")</f>
        <v>137.4</v>
      </c>
      <c r="F256" s="5">
        <f>_xll.SNL.Clients.Office.Excel.Functions.SPG(A256, "SP_VOLUME_AVG_DAILY_TO_1YR_AVG_DAILY", , "3M")</f>
        <v>107.69</v>
      </c>
      <c r="G256" s="9" t="str">
        <f>_xll.SNL.Clients.Office.Excel.Functions.SPG(A256, "IQ_SECTOR")</f>
        <v>Financials</v>
      </c>
      <c r="H256" s="9" t="str">
        <f>_xll.SNL.Clients.Office.Excel.Functions.SPG(A256, "IQ_INDUSTRY_GROUP")</f>
        <v>Banks</v>
      </c>
      <c r="I256" s="9" t="str">
        <f>_xll.SNL.Clients.Office.Excel.Functions.SPG(A256, "IQ_INDUSTRY")</f>
        <v>Banks</v>
      </c>
      <c r="J256" s="9" t="str">
        <f>_xll.SNL.Clients.Office.Excel.Functions.SPG(A256, "IQ_PRIMARY_INDUSTRY")</f>
        <v>Regional Banks</v>
      </c>
      <c r="K256" s="9" t="str">
        <f>_xll.SNL.Clients.Office.Excel.Functions.SPG(A256, "NAICS_CODE", "Primary")</f>
        <v>522110 - Commercial Banking</v>
      </c>
      <c r="L256" s="9" t="str">
        <f>_xll.SNL.Clients.Office.Excel.Functions.SPG(A256, "SP_TOPICTAG")</f>
        <v>Consumer Lending; Digital Brokerage</v>
      </c>
      <c r="M256" s="5">
        <f>_xll.SNL.Clients.Office.Excel.Functions.SPG(A256, "SP_PCT_SHARES_OWNED_ALL_INSTITUTIONS")</f>
        <v>57.35</v>
      </c>
      <c r="N256" s="9" t="str">
        <f>_xll.SNL.Clients.Office.Excel.Functions.SPG(A256, "RD_CREDIT_RATING_GLOBAL", "Issuer Credit Rating", "Local Currency LT|0")</f>
        <v/>
      </c>
      <c r="O256" s="9" t="str">
        <f>_xll.SNL.Clients.Office.Excel.Functions.SPG(A256, "RD_CWOL_GLOBAL", "Issuer Credit Rating", "Local Currency LT|0")</f>
        <v/>
      </c>
      <c r="P256" s="9" t="str">
        <f>_xll.SNL.Clients.Office.Excel.Functions.SPG(A256, "RD_RATING_ACTION_GLOBAL", "Issuer Credit Rating", "Local Currency LT|0")</f>
        <v/>
      </c>
      <c r="Q256" s="10" t="str">
        <f>_xll.SNL.Clients.Office.Excel.Functions.SPG(A256, "RD_LAST_REVIEW_DATE_GLOBAL", "Issuer Credit Rating", "Local Currency LT")</f>
        <v/>
      </c>
      <c r="R256" s="10" t="str">
        <f>_xll.SNL.Clients.Office.Excel.Functions.SPG(A256, "RD_CREDIT_RATING_DATE_GLOBAL", "Issuer Credit Rating", "Local Currency LT|0")</f>
        <v/>
      </c>
      <c r="S256" s="10" t="str">
        <f>_xll.SNL.Clients.Office.Excel.Functions.SPG(A256, "RD_CREDIT_WATCH_OUTLOOK_DATE_GLOBAL", "Issuer Credit Rating", "Local Currency LT|0")</f>
        <v/>
      </c>
    </row>
    <row r="257" spans="1:19" x14ac:dyDescent="0.3">
      <c r="A257" t="s">
        <v>1291</v>
      </c>
      <c r="B257" s="10">
        <f>_xll.ciqfunctions.udf.CIQ(A257,"IQ_FIRSTPRICINGDATE")</f>
        <v>43717</v>
      </c>
      <c r="C257" s="5">
        <f>_xll.SNL.Clients.Office.Excel.Functions.SPG(A257, "SP_VOLUME_AVG_WEEKLY_TO_SHARES_OUT", , "1M")</f>
        <v>29.974439829177609</v>
      </c>
      <c r="D257" s="5">
        <f>_xll.SNL.Clients.Office.Excel.Functions.SPG(A257, "SP_VOLUME_AVG_WEEKLY_TO_SHARES_OUT", , "3M")</f>
        <v>37.538463970253311</v>
      </c>
      <c r="E257" s="5">
        <f>_xll.SNL.Clients.Office.Excel.Functions.SPG(A257, "SP_VOLUME_AVG_DAILY_TO_1YR_AVG_DAILY", , "1M")</f>
        <v>114.12</v>
      </c>
      <c r="F257" s="5">
        <f>_xll.SNL.Clients.Office.Excel.Functions.SPG(A257, "SP_VOLUME_AVG_DAILY_TO_1YR_AVG_DAILY", , "3M")</f>
        <v>142.91999999999999</v>
      </c>
      <c r="G257" s="9" t="str">
        <f>_xll.SNL.Clients.Office.Excel.Functions.SPG(A257, "IQ_SECTOR")</f>
        <v>Health Care</v>
      </c>
      <c r="H257" s="9" t="str">
        <f>_xll.SNL.Clients.Office.Excel.Functions.SPG(A257, "IQ_INDUSTRY_GROUP")</f>
        <v>Health Care Equipment and Services</v>
      </c>
      <c r="I257" s="9" t="str">
        <f>_xll.SNL.Clients.Office.Excel.Functions.SPG(A257, "IQ_INDUSTRY")</f>
        <v>Health Care Providers and Services</v>
      </c>
      <c r="J257" s="9" t="str">
        <f>_xll.SNL.Clients.Office.Excel.Functions.SPG(A257, "IQ_PRIMARY_INDUSTRY")</f>
        <v>Health Care Services</v>
      </c>
      <c r="K257" s="9" t="str">
        <f>_xll.SNL.Clients.Office.Excel.Functions.SPG(A257, "NAICS_CODE", "Primary")</f>
        <v>621111 - Offices of Physicians (except Mental Health Specialists)</v>
      </c>
      <c r="L257" s="9" t="str">
        <f>_xll.SNL.Clients.Office.Excel.Functions.SPG(A257, "SP_TOPICTAG")</f>
        <v>Lifestyle; MHealth; Alternative Medicine</v>
      </c>
      <c r="M257" s="5">
        <f>_xll.SNL.Clients.Office.Excel.Functions.SPG(A257, "SP_PCT_SHARES_OWNED_ALL_INSTITUTIONS")</f>
        <v>71.989999999999995</v>
      </c>
      <c r="N257" s="9" t="str">
        <f>_xll.SNL.Clients.Office.Excel.Functions.SPG(A257, "RD_CREDIT_RATING_GLOBAL", "Issuer Credit Rating", "Local Currency LT|0")</f>
        <v/>
      </c>
      <c r="O257" s="9" t="str">
        <f>_xll.SNL.Clients.Office.Excel.Functions.SPG(A257, "RD_CWOL_GLOBAL", "Issuer Credit Rating", "Local Currency LT|0")</f>
        <v/>
      </c>
      <c r="P257" s="9" t="str">
        <f>_xll.SNL.Clients.Office.Excel.Functions.SPG(A257, "RD_RATING_ACTION_GLOBAL", "Issuer Credit Rating", "Local Currency LT|0")</f>
        <v/>
      </c>
      <c r="Q257" s="10" t="str">
        <f>_xll.SNL.Clients.Office.Excel.Functions.SPG(A257, "RD_LAST_REVIEW_DATE_GLOBAL", "Issuer Credit Rating", "Local Currency LT")</f>
        <v/>
      </c>
      <c r="R257" s="10" t="str">
        <f>_xll.SNL.Clients.Office.Excel.Functions.SPG(A257, "RD_CREDIT_RATING_DATE_GLOBAL", "Issuer Credit Rating", "Local Currency LT|0")</f>
        <v/>
      </c>
      <c r="S257" s="10" t="str">
        <f>_xll.SNL.Clients.Office.Excel.Functions.SPG(A257, "RD_CREDIT_WATCH_OUTLOOK_DATE_GLOBAL", "Issuer Credit Rating", "Local Currency LT|0")</f>
        <v/>
      </c>
    </row>
    <row r="258" spans="1:19" x14ac:dyDescent="0.3">
      <c r="A258" t="s">
        <v>1292</v>
      </c>
      <c r="B258" s="10">
        <f>_xll.ciqfunctions.udf.CIQ(A258,"IQ_FIRSTPRICINGDATE")</f>
        <v>29222</v>
      </c>
      <c r="C258" s="5">
        <f>_xll.SNL.Clients.Office.Excel.Functions.SPG(A258, "SP_VOLUME_AVG_WEEKLY_TO_SHARES_OUT", , "1M")</f>
        <v>2.7919897667961275</v>
      </c>
      <c r="D258" s="5">
        <f>_xll.SNL.Clients.Office.Excel.Functions.SPG(A258, "SP_VOLUME_AVG_WEEKLY_TO_SHARES_OUT", , "3M")</f>
        <v>3.5151883978670675</v>
      </c>
      <c r="E258" s="5">
        <f>_xll.SNL.Clients.Office.Excel.Functions.SPG(A258, "SP_VOLUME_AVG_DAILY_TO_1YR_AVG_DAILY", , "1M")</f>
        <v>96.83</v>
      </c>
      <c r="F258" s="5">
        <f>_xll.SNL.Clients.Office.Excel.Functions.SPG(A258, "SP_VOLUME_AVG_DAILY_TO_1YR_AVG_DAILY", , "3M")</f>
        <v>121.91</v>
      </c>
      <c r="G258" s="9" t="str">
        <f>_xll.SNL.Clients.Office.Excel.Functions.SPG(A258, "IQ_SECTOR")</f>
        <v>Industrials</v>
      </c>
      <c r="H258" s="9" t="str">
        <f>_xll.SNL.Clients.Office.Excel.Functions.SPG(A258, "IQ_INDUSTRY_GROUP")</f>
        <v>Commercial and Professional Services</v>
      </c>
      <c r="I258" s="9" t="str">
        <f>_xll.SNL.Clients.Office.Excel.Functions.SPG(A258, "IQ_INDUSTRY")</f>
        <v>Commercial Services and Supplies</v>
      </c>
      <c r="J258" s="9" t="str">
        <f>_xll.SNL.Clients.Office.Excel.Functions.SPG(A258, "IQ_PRIMARY_INDUSTRY")</f>
        <v>Office Services and Supplies</v>
      </c>
      <c r="K258" s="9" t="str">
        <f>_xll.SNL.Clients.Office.Excel.Functions.SPG(A258, "NAICS_CODE", "Primary")</f>
        <v>3372 - Office Furniture (including Fixtures) Manufacturing</v>
      </c>
      <c r="L258" s="9" t="str">
        <f>_xll.SNL.Clients.Office.Excel.Functions.SPG(A258, "SP_TOPICTAG")</f>
        <v/>
      </c>
      <c r="M258" s="5">
        <f>_xll.SNL.Clients.Office.Excel.Functions.SPG(A258, "SP_PCT_SHARES_OWNED_ALL_INSTITUTIONS")</f>
        <v>83.47</v>
      </c>
      <c r="N258" s="9" t="str">
        <f>_xll.SNL.Clients.Office.Excel.Functions.SPG(A258, "RD_CREDIT_RATING_GLOBAL", "Issuer Credit Rating", "Local Currency LT|0")</f>
        <v/>
      </c>
      <c r="O258" s="9" t="str">
        <f>_xll.SNL.Clients.Office.Excel.Functions.SPG(A258, "RD_CWOL_GLOBAL", "Issuer Credit Rating", "Local Currency LT|0")</f>
        <v/>
      </c>
      <c r="P258" s="9" t="str">
        <f>_xll.SNL.Clients.Office.Excel.Functions.SPG(A258, "RD_RATING_ACTION_GLOBAL", "Issuer Credit Rating", "Local Currency LT|0")</f>
        <v/>
      </c>
      <c r="Q258" s="10" t="str">
        <f>_xll.SNL.Clients.Office.Excel.Functions.SPG(A258, "RD_LAST_REVIEW_DATE_GLOBAL", "Issuer Credit Rating", "Local Currency LT")</f>
        <v/>
      </c>
      <c r="R258" s="10" t="str">
        <f>_xll.SNL.Clients.Office.Excel.Functions.SPG(A258, "RD_CREDIT_RATING_DATE_GLOBAL", "Issuer Credit Rating", "Local Currency LT|0")</f>
        <v/>
      </c>
      <c r="S258" s="10" t="str">
        <f>_xll.SNL.Clients.Office.Excel.Functions.SPG(A258, "RD_CREDIT_WATCH_OUTLOOK_DATE_GLOBAL", "Issuer Credit Rating", "Local Currency LT|0")</f>
        <v/>
      </c>
    </row>
    <row r="259" spans="1:19" x14ac:dyDescent="0.3">
      <c r="A259" t="s">
        <v>1293</v>
      </c>
      <c r="B259" s="10">
        <f>_xll.ciqfunctions.udf.CIQ(A259,"IQ_FIRSTPRICINGDATE")</f>
        <v>35416</v>
      </c>
      <c r="C259" s="5">
        <f>_xll.SNL.Clients.Office.Excel.Functions.SPG(A259, "SP_VOLUME_AVG_WEEKLY_TO_SHARES_OUT", , "1M")</f>
        <v>3.3033254482803454</v>
      </c>
      <c r="D259" s="5">
        <f>_xll.SNL.Clients.Office.Excel.Functions.SPG(A259, "SP_VOLUME_AVG_WEEKLY_TO_SHARES_OUT", , "3M")</f>
        <v>2.8562272820268988</v>
      </c>
      <c r="E259" s="5">
        <f>_xll.SNL.Clients.Office.Excel.Functions.SPG(A259, "SP_VOLUME_AVG_DAILY_TO_1YR_AVG_DAILY", , "1M")</f>
        <v>110.57</v>
      </c>
      <c r="F259" s="5">
        <f>_xll.SNL.Clients.Office.Excel.Functions.SPG(A259, "SP_VOLUME_AVG_DAILY_TO_1YR_AVG_DAILY", , "3M")</f>
        <v>95.61</v>
      </c>
      <c r="G259" s="9" t="str">
        <f>_xll.SNL.Clients.Office.Excel.Functions.SPG(A259, "IQ_SECTOR")</f>
        <v>Financials</v>
      </c>
      <c r="H259" s="9" t="str">
        <f>_xll.SNL.Clients.Office.Excel.Functions.SPG(A259, "IQ_INDUSTRY_GROUP")</f>
        <v>Banks</v>
      </c>
      <c r="I259" s="9" t="str">
        <f>_xll.SNL.Clients.Office.Excel.Functions.SPG(A259, "IQ_INDUSTRY")</f>
        <v>Banks</v>
      </c>
      <c r="J259" s="9" t="str">
        <f>_xll.SNL.Clients.Office.Excel.Functions.SPG(A259, "IQ_PRIMARY_INDUSTRY")</f>
        <v>Regional Banks</v>
      </c>
      <c r="K259" s="9" t="str">
        <f>_xll.SNL.Clients.Office.Excel.Functions.SPG(A259, "NAICS_CODE", "Primary")</f>
        <v>52211 - Commercial Banking</v>
      </c>
      <c r="L259" s="9" t="str">
        <f>_xll.SNL.Clients.Office.Excel.Functions.SPG(A259, "SP_TOPICTAG")</f>
        <v>Consumer Lending; Banking as a Service</v>
      </c>
      <c r="M259" s="5">
        <f>_xll.SNL.Clients.Office.Excel.Functions.SPG(A259, "SP_PCT_SHARES_OWNED_ALL_INSTITUTIONS")</f>
        <v>90.19</v>
      </c>
      <c r="N259" s="9" t="str">
        <f>_xll.SNL.Clients.Office.Excel.Functions.SPG(A259, "RD_CREDIT_RATING_GLOBAL", "Issuer Credit Rating", "Local Currency LT|0")</f>
        <v/>
      </c>
      <c r="O259" s="9" t="str">
        <f>_xll.SNL.Clients.Office.Excel.Functions.SPG(A259, "RD_CWOL_GLOBAL", "Issuer Credit Rating", "Local Currency LT|0")</f>
        <v/>
      </c>
      <c r="P259" s="9" t="str">
        <f>_xll.SNL.Clients.Office.Excel.Functions.SPG(A259, "RD_RATING_ACTION_GLOBAL", "Issuer Credit Rating", "Local Currency LT|0")</f>
        <v/>
      </c>
      <c r="Q259" s="10" t="str">
        <f>_xll.SNL.Clients.Office.Excel.Functions.SPG(A259, "RD_LAST_REVIEW_DATE_GLOBAL", "Issuer Credit Rating", "Local Currency LT")</f>
        <v/>
      </c>
      <c r="R259" s="10" t="str">
        <f>_xll.SNL.Clients.Office.Excel.Functions.SPG(A259, "RD_CREDIT_RATING_DATE_GLOBAL", "Issuer Credit Rating", "Local Currency LT|0")</f>
        <v/>
      </c>
      <c r="S259" s="10" t="str">
        <f>_xll.SNL.Clients.Office.Excel.Functions.SPG(A259, "RD_CREDIT_WATCH_OUTLOOK_DATE_GLOBAL", "Issuer Credit Rating", "Local Currency LT|0")</f>
        <v/>
      </c>
    </row>
    <row r="260" spans="1:19" x14ac:dyDescent="0.3">
      <c r="A260" t="s">
        <v>1294</v>
      </c>
      <c r="B260" s="10">
        <f>_xll.ciqfunctions.udf.CIQ(A260,"IQ_FIRSTPRICINGDATE")</f>
        <v>33557</v>
      </c>
      <c r="C260" s="5">
        <f>_xll.SNL.Clients.Office.Excel.Functions.SPG(A260, "SP_VOLUME_AVG_WEEKLY_TO_SHARES_OUT", , "1M")</f>
        <v>2.2822406566538596</v>
      </c>
      <c r="D260" s="5">
        <f>_xll.SNL.Clients.Office.Excel.Functions.SPG(A260, "SP_VOLUME_AVG_WEEKLY_TO_SHARES_OUT", , "3M")</f>
        <v>2.5540371874753531</v>
      </c>
      <c r="E260" s="5">
        <f>_xll.SNL.Clients.Office.Excel.Functions.SPG(A260, "SP_VOLUME_AVG_DAILY_TO_1YR_AVG_DAILY", , "1M")</f>
        <v>78.099999999999994</v>
      </c>
      <c r="F260" s="5">
        <f>_xll.SNL.Clients.Office.Excel.Functions.SPG(A260, "SP_VOLUME_AVG_DAILY_TO_1YR_AVG_DAILY", , "3M")</f>
        <v>87.4</v>
      </c>
      <c r="G260" s="9" t="str">
        <f>_xll.SNL.Clients.Office.Excel.Functions.SPG(A260, "IQ_SECTOR")</f>
        <v>Financials</v>
      </c>
      <c r="H260" s="9" t="str">
        <f>_xll.SNL.Clients.Office.Excel.Functions.SPG(A260, "IQ_INDUSTRY_GROUP")</f>
        <v>Insurance</v>
      </c>
      <c r="I260" s="9" t="str">
        <f>_xll.SNL.Clients.Office.Excel.Functions.SPG(A260, "IQ_INDUSTRY")</f>
        <v>Insurance</v>
      </c>
      <c r="J260" s="9" t="str">
        <f>_xll.SNL.Clients.Office.Excel.Functions.SPG(A260, "IQ_PRIMARY_INDUSTRY")</f>
        <v>Multi-line Insurance</v>
      </c>
      <c r="K260" s="9" t="str">
        <f>_xll.SNL.Clients.Office.Excel.Functions.SPG(A260, "NAICS_CODE", "Primary")</f>
        <v>524126 - Direct Property and Casualty Insurance Carriers</v>
      </c>
      <c r="L260" s="9" t="str">
        <f>_xll.SNL.Clients.Office.Excel.Functions.SPG(A260, "SP_TOPICTAG")</f>
        <v>Employee Benefits</v>
      </c>
      <c r="M260" s="5">
        <f>_xll.SNL.Clients.Office.Excel.Functions.SPG(A260, "SP_PCT_SHARES_OWNED_ALL_INSTITUTIONS")</f>
        <v>103.87</v>
      </c>
      <c r="N260" s="9" t="str">
        <f>_xll.SNL.Clients.Office.Excel.Functions.SPG(A260, "RD_CREDIT_RATING_GLOBAL", "Issuer Credit Rating", "Local Currency LT|0")</f>
        <v>BBB</v>
      </c>
      <c r="O260" s="9" t="str">
        <f>_xll.SNL.Clients.Office.Excel.Functions.SPG(A260, "RD_CWOL_GLOBAL", "Issuer Credit Rating", "Local Currency LT|0")</f>
        <v>Stable</v>
      </c>
      <c r="P260" s="9" t="str">
        <f>_xll.SNL.Clients.Office.Excel.Functions.SPG(A260, "RD_RATING_ACTION_GLOBAL", "Issuer Credit Rating", "Local Currency LT|0")</f>
        <v>CreditWatch/Outlook (01/29/2010)</v>
      </c>
      <c r="Q260" s="10">
        <f>_xll.SNL.Clients.Office.Excel.Functions.SPG(A260, "RD_LAST_REVIEW_DATE_GLOBAL", "Issuer Credit Rating", "Local Currency LT")</f>
        <v>45684</v>
      </c>
      <c r="R260" s="10">
        <f>_xll.SNL.Clients.Office.Excel.Functions.SPG(A260, "RD_CREDIT_RATING_DATE_GLOBAL", "Issuer Credit Rating", "Local Currency LT|0")</f>
        <v>37972</v>
      </c>
      <c r="S260" s="10">
        <f>_xll.SNL.Clients.Office.Excel.Functions.SPG(A260, "RD_CREDIT_WATCH_OUTLOOK_DATE_GLOBAL", "Issuer Credit Rating", "Local Currency LT|0")</f>
        <v>40207</v>
      </c>
    </row>
    <row r="261" spans="1:19" x14ac:dyDescent="0.3">
      <c r="A261" t="s">
        <v>1295</v>
      </c>
      <c r="B261" s="10">
        <f>_xll.ciqfunctions.udf.CIQ(A261,"IQ_FIRSTPRICINGDATE")</f>
        <v>35137</v>
      </c>
      <c r="C261" s="5">
        <f>_xll.SNL.Clients.Office.Excel.Functions.SPG(A261, "SP_VOLUME_AVG_WEEKLY_TO_SHARES_OUT", , "1M")</f>
        <v>4.0615564394986654</v>
      </c>
      <c r="D261" s="5">
        <f>_xll.SNL.Clients.Office.Excel.Functions.SPG(A261, "SP_VOLUME_AVG_WEEKLY_TO_SHARES_OUT", , "3M")</f>
        <v>4.7050294761711369</v>
      </c>
      <c r="E261" s="5">
        <f>_xll.SNL.Clients.Office.Excel.Functions.SPG(A261, "SP_VOLUME_AVG_DAILY_TO_1YR_AVG_DAILY", , "1M")</f>
        <v>105.34</v>
      </c>
      <c r="F261" s="5">
        <f>_xll.SNL.Clients.Office.Excel.Functions.SPG(A261, "SP_VOLUME_AVG_DAILY_TO_1YR_AVG_DAILY", , "3M")</f>
        <v>122.03</v>
      </c>
      <c r="G261" s="9" t="str">
        <f>_xll.SNL.Clients.Office.Excel.Functions.SPG(A261, "IQ_SECTOR")</f>
        <v>Industrials</v>
      </c>
      <c r="H261" s="9" t="str">
        <f>_xll.SNL.Clients.Office.Excel.Functions.SPG(A261, "IQ_INDUSTRY_GROUP")</f>
        <v>Transportation</v>
      </c>
      <c r="I261" s="9" t="str">
        <f>_xll.SNL.Clients.Office.Excel.Functions.SPG(A261, "IQ_INDUSTRY")</f>
        <v>Air Freight and Logistics</v>
      </c>
      <c r="J261" s="9" t="str">
        <f>_xll.SNL.Clients.Office.Excel.Functions.SPG(A261, "IQ_PRIMARY_INDUSTRY")</f>
        <v>Air Freight and Logistics</v>
      </c>
      <c r="K261" s="9" t="str">
        <f>_xll.SNL.Clients.Office.Excel.Functions.SPG(A261, "NAICS_CODE", "Primary")</f>
        <v>488510 - Freight Transportation Arrangement</v>
      </c>
      <c r="L261" s="9" t="str">
        <f>_xll.SNL.Clients.Office.Excel.Functions.SPG(A261, "SP_TOPICTAG")</f>
        <v>Fleet Management; Freight Service; Last Mile Transportation; Courier Service; Process Automation</v>
      </c>
      <c r="M261" s="5">
        <f>_xll.SNL.Clients.Office.Excel.Functions.SPG(A261, "SP_PCT_SHARES_OWNED_ALL_INSTITUTIONS")</f>
        <v>90.89</v>
      </c>
      <c r="N261" s="9" t="str">
        <f>_xll.SNL.Clients.Office.Excel.Functions.SPG(A261, "RD_CREDIT_RATING_GLOBAL", "Issuer Credit Rating", "Local Currency LT|0")</f>
        <v/>
      </c>
      <c r="O261" s="9" t="str">
        <f>_xll.SNL.Clients.Office.Excel.Functions.SPG(A261, "RD_CWOL_GLOBAL", "Issuer Credit Rating", "Local Currency LT|0")</f>
        <v/>
      </c>
      <c r="P261" s="9" t="str">
        <f>_xll.SNL.Clients.Office.Excel.Functions.SPG(A261, "RD_RATING_ACTION_GLOBAL", "Issuer Credit Rating", "Local Currency LT|0")</f>
        <v/>
      </c>
      <c r="Q261" s="10" t="str">
        <f>_xll.SNL.Clients.Office.Excel.Functions.SPG(A261, "RD_LAST_REVIEW_DATE_GLOBAL", "Issuer Credit Rating", "Local Currency LT")</f>
        <v/>
      </c>
      <c r="R261" s="10" t="str">
        <f>_xll.SNL.Clients.Office.Excel.Functions.SPG(A261, "RD_CREDIT_RATING_DATE_GLOBAL", "Issuer Credit Rating", "Local Currency LT|0")</f>
        <v/>
      </c>
      <c r="S261" s="10" t="str">
        <f>_xll.SNL.Clients.Office.Excel.Functions.SPG(A261, "RD_CREDIT_WATCH_OUTLOOK_DATE_GLOBAL", "Issuer Credit Rating", "Local Currency LT|0")</f>
        <v/>
      </c>
    </row>
    <row r="262" spans="1:19" x14ac:dyDescent="0.3">
      <c r="A262" t="s">
        <v>1296</v>
      </c>
      <c r="B262" s="10">
        <f>_xll.ciqfunctions.udf.CIQ(A262,"IQ_FIRSTPRICINGDATE")</f>
        <v>44013</v>
      </c>
      <c r="C262" s="5">
        <f>_xll.SNL.Clients.Office.Excel.Functions.SPG(A262, "SP_VOLUME_AVG_WEEKLY_TO_SHARES_OUT", , "1M")</f>
        <v>4.0736239120258784</v>
      </c>
      <c r="D262" s="5">
        <f>_xll.SNL.Clients.Office.Excel.Functions.SPG(A262, "SP_VOLUME_AVG_WEEKLY_TO_SHARES_OUT", , "3M")</f>
        <v>4.4809235387272057</v>
      </c>
      <c r="E262" s="5">
        <f>_xll.SNL.Clients.Office.Excel.Functions.SPG(A262, "SP_VOLUME_AVG_DAILY_TO_1YR_AVG_DAILY", , "1M")</f>
        <v>95.33</v>
      </c>
      <c r="F262" s="5">
        <f>_xll.SNL.Clients.Office.Excel.Functions.SPG(A262, "SP_VOLUME_AVG_DAILY_TO_1YR_AVG_DAILY", , "3M")</f>
        <v>104.86</v>
      </c>
      <c r="G262" s="9" t="str">
        <f>_xll.SNL.Clients.Office.Excel.Functions.SPG(A262, "IQ_SECTOR")</f>
        <v>Communication Services</v>
      </c>
      <c r="H262" s="9" t="str">
        <f>_xll.SNL.Clients.Office.Excel.Functions.SPG(A262, "IQ_INDUSTRY_GROUP")</f>
        <v>Media and Entertainment</v>
      </c>
      <c r="I262" s="9" t="str">
        <f>_xll.SNL.Clients.Office.Excel.Functions.SPG(A262, "IQ_INDUSTRY")</f>
        <v>Interactive Media and Services</v>
      </c>
      <c r="J262" s="9" t="str">
        <f>_xll.SNL.Clients.Office.Excel.Functions.SPG(A262, "IQ_PRIMARY_INDUSTRY")</f>
        <v>Interactive Media and Services</v>
      </c>
      <c r="K262" s="9" t="str">
        <f>_xll.SNL.Clients.Office.Excel.Functions.SPG(A262, "NAICS_CODE", "Primary")</f>
        <v>5192 - Web Search Portals, Libraries, Archives, and Other Information Services</v>
      </c>
      <c r="L262" s="9" t="str">
        <f>_xll.SNL.Clients.Office.Excel.Functions.SPG(A262, "SP_TOPICTAG")</f>
        <v>Ad Network; Digital Media; Marketing Automation; Social Media Advertising; Ad Targeting; Ad Exchange</v>
      </c>
      <c r="M262" s="5">
        <f>_xll.SNL.Clients.Office.Excel.Functions.SPG(A262, "SP_PCT_SHARES_OWNED_ALL_INSTITUTIONS")</f>
        <v>83.68</v>
      </c>
      <c r="N262" s="9" t="str">
        <f>_xll.SNL.Clients.Office.Excel.Functions.SPG(A262, "RD_CREDIT_RATING_GLOBAL", "Issuer Credit Rating", "Local Currency LT|0")</f>
        <v>BB-</v>
      </c>
      <c r="O262" s="9" t="str">
        <f>_xll.SNL.Clients.Office.Excel.Functions.SPG(A262, "RD_CWOL_GLOBAL", "Issuer Credit Rating", "Local Currency LT|0")</f>
        <v>Watch Pos</v>
      </c>
      <c r="P262" s="9" t="str">
        <f>_xll.SNL.Clients.Office.Excel.Functions.SPG(A262, "RD_RATING_ACTION_GLOBAL", "Issuer Credit Rating", "Local Currency LT|0")</f>
        <v>CreditWatch/Outlook (11/15/2024)</v>
      </c>
      <c r="Q262" s="10">
        <f>_xll.SNL.Clients.Office.Excel.Functions.SPG(A262, "RD_LAST_REVIEW_DATE_GLOBAL", "Issuer Credit Rating", "Local Currency LT")</f>
        <v>45611</v>
      </c>
      <c r="R262" s="10">
        <f>_xll.SNL.Clients.Office.Excel.Functions.SPG(A262, "RD_CREDIT_RATING_DATE_GLOBAL", "Issuer Credit Rating", "Local Currency LT|0")</f>
        <v>44886</v>
      </c>
      <c r="S262" s="10">
        <f>_xll.SNL.Clients.Office.Excel.Functions.SPG(A262, "RD_CREDIT_WATCH_OUTLOOK_DATE_GLOBAL", "Issuer Credit Rating", "Local Currency LT|0")</f>
        <v>45611</v>
      </c>
    </row>
    <row r="263" spans="1:19" x14ac:dyDescent="0.3">
      <c r="A263" t="s">
        <v>1297</v>
      </c>
      <c r="B263" s="10">
        <f>_xll.ciqfunctions.udf.CIQ(A263,"IQ_FIRSTPRICINGDATE")</f>
        <v>42713</v>
      </c>
      <c r="C263" s="5">
        <f>_xll.SNL.Clients.Office.Excel.Functions.SPG(A263, "SP_VOLUME_AVG_WEEKLY_TO_SHARES_OUT", , "1M")</f>
        <v>4.7297562664132</v>
      </c>
      <c r="D263" s="5">
        <f>_xll.SNL.Clients.Office.Excel.Functions.SPG(A263, "SP_VOLUME_AVG_WEEKLY_TO_SHARES_OUT", , "3M")</f>
        <v>3.8780708142154792</v>
      </c>
      <c r="E263" s="5">
        <f>_xll.SNL.Clients.Office.Excel.Functions.SPG(A263, "SP_VOLUME_AVG_DAILY_TO_1YR_AVG_DAILY", , "1M")</f>
        <v>106.57</v>
      </c>
      <c r="F263" s="5">
        <f>_xll.SNL.Clients.Office.Excel.Functions.SPG(A263, "SP_VOLUME_AVG_DAILY_TO_1YR_AVG_DAILY", , "3M")</f>
        <v>87.38</v>
      </c>
      <c r="G263" s="9" t="str">
        <f>_xll.SNL.Clients.Office.Excel.Functions.SPG(A263, "IQ_SECTOR")</f>
        <v>Information Technology</v>
      </c>
      <c r="H263" s="9" t="str">
        <f>_xll.SNL.Clients.Office.Excel.Functions.SPG(A263, "IQ_INDUSTRY_GROUP")</f>
        <v>Semiconductors and Semiconductor Equipment</v>
      </c>
      <c r="I263" s="9" t="str">
        <f>_xll.SNL.Clients.Office.Excel.Functions.SPG(A263, "IQ_INDUSTRY")</f>
        <v>Semiconductors and Semiconductor Equipment</v>
      </c>
      <c r="J263" s="9" t="str">
        <f>_xll.SNL.Clients.Office.Excel.Functions.SPG(A263, "IQ_PRIMARY_INDUSTRY")</f>
        <v>Semiconductor Materials and Equipment</v>
      </c>
      <c r="K263" s="9" t="str">
        <f>_xll.SNL.Clients.Office.Excel.Functions.SPG(A263, "NAICS_CODE", "Primary")</f>
        <v>334413 - Semiconductor and Related Device Manufacturing</v>
      </c>
      <c r="L263" s="9" t="str">
        <f>_xll.SNL.Clients.Office.Excel.Functions.SPG(A263, "SP_TOPICTAG")</f>
        <v>Environmental Engineering</v>
      </c>
      <c r="M263" s="5">
        <f>_xll.SNL.Clients.Office.Excel.Functions.SPG(A263, "SP_PCT_SHARES_OWNED_ALL_INSTITUTIONS")</f>
        <v>95.66</v>
      </c>
      <c r="N263" s="9" t="str">
        <f>_xll.SNL.Clients.Office.Excel.Functions.SPG(A263, "RD_CREDIT_RATING_GLOBAL", "Issuer Credit Rating", "Local Currency LT|0")</f>
        <v/>
      </c>
      <c r="O263" s="9" t="str">
        <f>_xll.SNL.Clients.Office.Excel.Functions.SPG(A263, "RD_CWOL_GLOBAL", "Issuer Credit Rating", "Local Currency LT|0")</f>
        <v/>
      </c>
      <c r="P263" s="9" t="str">
        <f>_xll.SNL.Clients.Office.Excel.Functions.SPG(A263, "RD_RATING_ACTION_GLOBAL", "Issuer Credit Rating", "Local Currency LT|0")</f>
        <v/>
      </c>
      <c r="Q263" s="10" t="str">
        <f>_xll.SNL.Clients.Office.Excel.Functions.SPG(A263, "RD_LAST_REVIEW_DATE_GLOBAL", "Issuer Credit Rating", "Local Currency LT")</f>
        <v/>
      </c>
      <c r="R263" s="10" t="str">
        <f>_xll.SNL.Clients.Office.Excel.Functions.SPG(A263, "RD_CREDIT_RATING_DATE_GLOBAL", "Issuer Credit Rating", "Local Currency LT|0")</f>
        <v/>
      </c>
      <c r="S263" s="10" t="str">
        <f>_xll.SNL.Clients.Office.Excel.Functions.SPG(A263, "RD_CREDIT_WATCH_OUTLOOK_DATE_GLOBAL", "Issuer Credit Rating", "Local Currency LT|0")</f>
        <v/>
      </c>
    </row>
    <row r="264" spans="1:19" x14ac:dyDescent="0.3">
      <c r="A264" t="s">
        <v>1298</v>
      </c>
      <c r="B264" s="10">
        <f>_xll.ciqfunctions.udf.CIQ(A264,"IQ_FIRSTPRICINGDATE")</f>
        <v>33694</v>
      </c>
      <c r="C264" s="5">
        <f>_xll.SNL.Clients.Office.Excel.Functions.SPG(A264, "SP_VOLUME_AVG_WEEKLY_TO_SHARES_OUT", , "1M")</f>
        <v>4.2123144950078784</v>
      </c>
      <c r="D264" s="5">
        <f>_xll.SNL.Clients.Office.Excel.Functions.SPG(A264, "SP_VOLUME_AVG_WEEKLY_TO_SHARES_OUT", , "3M")</f>
        <v>4.6245189303572847</v>
      </c>
      <c r="E264" s="5">
        <f>_xll.SNL.Clients.Office.Excel.Functions.SPG(A264, "SP_VOLUME_AVG_DAILY_TO_1YR_AVG_DAILY", , "1M")</f>
        <v>78.36</v>
      </c>
      <c r="F264" s="5">
        <f>_xll.SNL.Clients.Office.Excel.Functions.SPG(A264, "SP_VOLUME_AVG_DAILY_TO_1YR_AVG_DAILY", , "3M")</f>
        <v>86.03</v>
      </c>
      <c r="G264" s="9" t="str">
        <f>_xll.SNL.Clients.Office.Excel.Functions.SPG(A264, "IQ_SECTOR")</f>
        <v>Health Care</v>
      </c>
      <c r="H264" s="9" t="str">
        <f>_xll.SNL.Clients.Office.Excel.Functions.SPG(A264, "IQ_INDUSTRY_GROUP")</f>
        <v>Health Care Equipment and Services</v>
      </c>
      <c r="I264" s="9" t="str">
        <f>_xll.SNL.Clients.Office.Excel.Functions.SPG(A264, "IQ_INDUSTRY")</f>
        <v>Health Care Equipment and Supplies</v>
      </c>
      <c r="J264" s="9" t="str">
        <f>_xll.SNL.Clients.Office.Excel.Functions.SPG(A264, "IQ_PRIMARY_INDUSTRY")</f>
        <v>Health Care Supplies</v>
      </c>
      <c r="K264" s="9" t="str">
        <f>_xll.SNL.Clients.Office.Excel.Functions.SPG(A264, "NAICS_CODE", "Primary")</f>
        <v>339112 - Surgical and Medical Instrument Manufacturing</v>
      </c>
      <c r="L264" s="9" t="str">
        <f>_xll.SNL.Clients.Office.Excel.Functions.SPG(A264, "SP_TOPICTAG")</f>
        <v>Data Integration; Health Diagnostics; Process Automation; Surgery</v>
      </c>
      <c r="M264" s="5">
        <f>_xll.SNL.Clients.Office.Excel.Functions.SPG(A264, "SP_PCT_SHARES_OWNED_ALL_INSTITUTIONS")</f>
        <v>100.64</v>
      </c>
      <c r="N264" s="9" t="str">
        <f>_xll.SNL.Clients.Office.Excel.Functions.SPG(A264, "RD_CREDIT_RATING_GLOBAL", "Issuer Credit Rating", "Local Currency LT|0")</f>
        <v>BB-</v>
      </c>
      <c r="O264" s="9" t="str">
        <f>_xll.SNL.Clients.Office.Excel.Functions.SPG(A264, "RD_CWOL_GLOBAL", "Issuer Credit Rating", "Local Currency LT|0")</f>
        <v>Negative</v>
      </c>
      <c r="P264" s="9" t="str">
        <f>_xll.SNL.Clients.Office.Excel.Functions.SPG(A264, "RD_RATING_ACTION_GLOBAL", "Issuer Credit Rating", "Local Currency LT|0")</f>
        <v>CreditWatch/Outlook (10/17/2023)</v>
      </c>
      <c r="Q264" s="10">
        <f>_xll.SNL.Clients.Office.Excel.Functions.SPG(A264, "RD_LAST_REVIEW_DATE_GLOBAL", "Issuer Credit Rating", "Local Currency LT")</f>
        <v>45545</v>
      </c>
      <c r="R264" s="10">
        <f>_xll.SNL.Clients.Office.Excel.Functions.SPG(A264, "RD_CREDIT_RATING_DATE_GLOBAL", "Issuer Credit Rating", "Local Currency LT|0")</f>
        <v>44798</v>
      </c>
      <c r="S264" s="10">
        <f>_xll.SNL.Clients.Office.Excel.Functions.SPG(A264, "RD_CREDIT_WATCH_OUTLOOK_DATE_GLOBAL", "Issuer Credit Rating", "Local Currency LT|0")</f>
        <v>45216</v>
      </c>
    </row>
    <row r="265" spans="1:19" x14ac:dyDescent="0.3">
      <c r="A265" t="s">
        <v>1299</v>
      </c>
      <c r="B265" s="10">
        <f>_xll.ciqfunctions.udf.CIQ(A265,"IQ_FIRSTPRICINGDATE")</f>
        <v>42572</v>
      </c>
      <c r="C265" s="5">
        <f>_xll.SNL.Clients.Office.Excel.Functions.SPG(A265, "SP_VOLUME_AVG_WEEKLY_TO_SHARES_OUT", , "1M")</f>
        <v>17.374707613811683</v>
      </c>
      <c r="D265" s="5">
        <f>_xll.SNL.Clients.Office.Excel.Functions.SPG(A265, "SP_VOLUME_AVG_WEEKLY_TO_SHARES_OUT", , "3M")</f>
        <v>11.824909060956569</v>
      </c>
      <c r="E265" s="5">
        <f>_xll.SNL.Clients.Office.Excel.Functions.SPG(A265, "SP_VOLUME_AVG_DAILY_TO_1YR_AVG_DAILY", , "1M")</f>
        <v>185.7</v>
      </c>
      <c r="F265" s="5">
        <f>_xll.SNL.Clients.Office.Excel.Functions.SPG(A265, "SP_VOLUME_AVG_DAILY_TO_1YR_AVG_DAILY", , "3M")</f>
        <v>126.39</v>
      </c>
      <c r="G265" s="9" t="str">
        <f>_xll.SNL.Clients.Office.Excel.Functions.SPG(A265, "IQ_SECTOR")</f>
        <v>Information Technology</v>
      </c>
      <c r="H265" s="9" t="str">
        <f>_xll.SNL.Clients.Office.Excel.Functions.SPG(A265, "IQ_INDUSTRY_GROUP")</f>
        <v>Semiconductors and Semiconductor Equipment</v>
      </c>
      <c r="I265" s="9" t="str">
        <f>_xll.SNL.Clients.Office.Excel.Functions.SPG(A265, "IQ_INDUSTRY")</f>
        <v>Semiconductors and Semiconductor Equipment</v>
      </c>
      <c r="J265" s="9" t="str">
        <f>_xll.SNL.Clients.Office.Excel.Functions.SPG(A265, "IQ_PRIMARY_INDUSTRY")</f>
        <v>Semiconductors</v>
      </c>
      <c r="K265" s="9" t="str">
        <f>_xll.SNL.Clients.Office.Excel.Functions.SPG(A265, "NAICS_CODE", "Primary")</f>
        <v>334413 - Semiconductor and Related Device Manufacturing</v>
      </c>
      <c r="L265" s="9" t="str">
        <f>_xll.SNL.Clients.Office.Excel.Functions.SPG(A265, "SP_TOPICTAG")</f>
        <v>Data Integration; RFID (Radio Frequency Identification); Sensors; Machine Learning; Authentication; Process Automation; Artificial Intelligence</v>
      </c>
      <c r="M265" s="5">
        <f>_xll.SNL.Clients.Office.Excel.Functions.SPG(A265, "SP_PCT_SHARES_OWNED_ALL_INSTITUTIONS")</f>
        <v>94.89</v>
      </c>
      <c r="N265" s="9" t="str">
        <f>_xll.SNL.Clients.Office.Excel.Functions.SPG(A265, "RD_CREDIT_RATING_GLOBAL", "Issuer Credit Rating", "Local Currency LT|0")</f>
        <v/>
      </c>
      <c r="O265" s="9" t="str">
        <f>_xll.SNL.Clients.Office.Excel.Functions.SPG(A265, "RD_CWOL_GLOBAL", "Issuer Credit Rating", "Local Currency LT|0")</f>
        <v/>
      </c>
      <c r="P265" s="9" t="str">
        <f>_xll.SNL.Clients.Office.Excel.Functions.SPG(A265, "RD_RATING_ACTION_GLOBAL", "Issuer Credit Rating", "Local Currency LT|0")</f>
        <v/>
      </c>
      <c r="Q265" s="10" t="str">
        <f>_xll.SNL.Clients.Office.Excel.Functions.SPG(A265, "RD_LAST_REVIEW_DATE_GLOBAL", "Issuer Credit Rating", "Local Currency LT")</f>
        <v/>
      </c>
      <c r="R265" s="10" t="str">
        <f>_xll.SNL.Clients.Office.Excel.Functions.SPG(A265, "RD_CREDIT_RATING_DATE_GLOBAL", "Issuer Credit Rating", "Local Currency LT|0")</f>
        <v/>
      </c>
      <c r="S265" s="10" t="str">
        <f>_xll.SNL.Clients.Office.Excel.Functions.SPG(A265, "RD_CREDIT_WATCH_OUTLOOK_DATE_GLOBAL", "Issuer Credit Rating", "Local Currency LT|0")</f>
        <v/>
      </c>
    </row>
    <row r="266" spans="1:19" x14ac:dyDescent="0.3">
      <c r="A266" t="s">
        <v>1300</v>
      </c>
      <c r="B266" s="10" t="str">
        <f>_xll.ciqfunctions.udf.CIQ(A266,"IQ_FIRSTPRICINGDATE")</f>
        <v>(Invalid Identifier)</v>
      </c>
      <c r="C266" s="5">
        <f>_xll.SNL.Clients.Office.Excel.Functions.SPG(A266, "SP_VOLUME_AVG_WEEKLY_TO_SHARES_OUT", , "1M")</f>
        <v>20.482450477675261</v>
      </c>
      <c r="D266" s="5">
        <f>_xll.SNL.Clients.Office.Excel.Functions.SPG(A266, "SP_VOLUME_AVG_WEEKLY_TO_SHARES_OUT", , "3M")</f>
        <v>18.496143943169447</v>
      </c>
      <c r="E266" s="5">
        <f>_xll.SNL.Clients.Office.Excel.Functions.SPG(A266, "SP_VOLUME_AVG_DAILY_TO_1YR_AVG_DAILY", , "1M")</f>
        <v>181.76</v>
      </c>
      <c r="F266" s="5">
        <f>_xll.SNL.Clients.Office.Excel.Functions.SPG(A266, "SP_VOLUME_AVG_DAILY_TO_1YR_AVG_DAILY", , "3M")</f>
        <v>164.14</v>
      </c>
      <c r="G266" s="9" t="str">
        <f>_xll.SNL.Clients.Office.Excel.Functions.SPG(A266, "IQ_SECTOR")</f>
        <v>Health Care</v>
      </c>
      <c r="H266" s="9" t="str">
        <f>_xll.SNL.Clients.Office.Excel.Functions.SPG(A266, "IQ_INDUSTRY_GROUP")</f>
        <v>Health Care Equipment and Services</v>
      </c>
      <c r="I266" s="9" t="str">
        <f>_xll.SNL.Clients.Office.Excel.Functions.SPG(A266, "IQ_INDUSTRY")</f>
        <v>Health Care Equipment and Supplies</v>
      </c>
      <c r="J266" s="9" t="str">
        <f>_xll.SNL.Clients.Office.Excel.Functions.SPG(A266, "IQ_PRIMARY_INDUSTRY")</f>
        <v>Health Care Equipment</v>
      </c>
      <c r="K266" s="9" t="str">
        <f>_xll.SNL.Clients.Office.Excel.Functions.SPG(A266, "NAICS_CODE", "Primary")</f>
        <v>339112 - Surgical and Medical Instrument Manufacturing</v>
      </c>
      <c r="L266" s="9" t="str">
        <f>_xll.SNL.Clients.Office.Excel.Functions.SPG(A266, "SP_TOPICTAG")</f>
        <v>Health Diagnostics; Cardiovascular; Surgery</v>
      </c>
      <c r="M266" s="5">
        <f>_xll.SNL.Clients.Office.Excel.Functions.SPG(A266, "SP_PCT_SHARES_OWNED_ALL_INSTITUTIONS")</f>
        <v>95.65</v>
      </c>
      <c r="N266" s="9" t="str">
        <f>_xll.SNL.Clients.Office.Excel.Functions.SPG(A266, "RD_CREDIT_RATING_GLOBAL", "Issuer Credit Rating", "Local Currency LT|0")</f>
        <v/>
      </c>
      <c r="O266" s="9" t="str">
        <f>_xll.SNL.Clients.Office.Excel.Functions.SPG(A266, "RD_CWOL_GLOBAL", "Issuer Credit Rating", "Local Currency LT|0")</f>
        <v/>
      </c>
      <c r="P266" s="9" t="str">
        <f>_xll.SNL.Clients.Office.Excel.Functions.SPG(A266, "RD_RATING_ACTION_GLOBAL", "Issuer Credit Rating", "Local Currency LT|0")</f>
        <v/>
      </c>
      <c r="Q266" s="10" t="str">
        <f>_xll.SNL.Clients.Office.Excel.Functions.SPG(A266, "RD_LAST_REVIEW_DATE_GLOBAL", "Issuer Credit Rating", "Local Currency LT")</f>
        <v/>
      </c>
      <c r="R266" s="10" t="str">
        <f>_xll.SNL.Clients.Office.Excel.Functions.SPG(A266, "RD_CREDIT_RATING_DATE_GLOBAL", "Issuer Credit Rating", "Local Currency LT|0")</f>
        <v/>
      </c>
      <c r="S266" s="10" t="str">
        <f>_xll.SNL.Clients.Office.Excel.Functions.SPG(A266, "RD_CREDIT_WATCH_OUTLOOK_DATE_GLOBAL", "Issuer Credit Rating", "Local Currency LT|0")</f>
        <v/>
      </c>
    </row>
    <row r="267" spans="1:19" x14ac:dyDescent="0.3">
      <c r="A267" t="s">
        <v>1301</v>
      </c>
      <c r="B267" s="10">
        <f>_xll.ciqfunctions.udf.CIQ(A267,"IQ_FIRSTPRICINGDATE")</f>
        <v>31546</v>
      </c>
      <c r="C267" s="5">
        <f>_xll.SNL.Clients.Office.Excel.Functions.SPG(A267, "SP_VOLUME_AVG_WEEKLY_TO_SHARES_OUT", , "1M")</f>
        <v>3.0284920352030213</v>
      </c>
      <c r="D267" s="5">
        <f>_xll.SNL.Clients.Office.Excel.Functions.SPG(A267, "SP_VOLUME_AVG_WEEKLY_TO_SHARES_OUT", , "3M")</f>
        <v>2.9872657823140929</v>
      </c>
      <c r="E267" s="5">
        <f>_xll.SNL.Clients.Office.Excel.Functions.SPG(A267, "SP_VOLUME_AVG_DAILY_TO_1YR_AVG_DAILY", , "1M")</f>
        <v>94.23</v>
      </c>
      <c r="F267" s="5">
        <f>_xll.SNL.Clients.Office.Excel.Functions.SPG(A267, "SP_VOLUME_AVG_DAILY_TO_1YR_AVG_DAILY", , "3M")</f>
        <v>92.95</v>
      </c>
      <c r="G267" s="9" t="str">
        <f>_xll.SNL.Clients.Office.Excel.Functions.SPG(A267, "IQ_SECTOR")</f>
        <v>Financials</v>
      </c>
      <c r="H267" s="9" t="str">
        <f>_xll.SNL.Clients.Office.Excel.Functions.SPG(A267, "IQ_INDUSTRY_GROUP")</f>
        <v>Banks</v>
      </c>
      <c r="I267" s="9" t="str">
        <f>_xll.SNL.Clients.Office.Excel.Functions.SPG(A267, "IQ_INDUSTRY")</f>
        <v>Banks</v>
      </c>
      <c r="J267" s="9" t="str">
        <f>_xll.SNL.Clients.Office.Excel.Functions.SPG(A267, "IQ_PRIMARY_INDUSTRY")</f>
        <v>Regional Banks</v>
      </c>
      <c r="K267" s="9" t="str">
        <f>_xll.SNL.Clients.Office.Excel.Functions.SPG(A267, "NAICS_CODE", "Primary")</f>
        <v>522110 - Commercial Banking</v>
      </c>
      <c r="L267" s="9" t="str">
        <f>_xll.SNL.Clients.Office.Excel.Functions.SPG(A267, "SP_TOPICTAG")</f>
        <v>Consumer Lending</v>
      </c>
      <c r="M267" s="5">
        <f>_xll.SNL.Clients.Office.Excel.Functions.SPG(A267, "SP_PCT_SHARES_OWNED_ALL_INSTITUTIONS")</f>
        <v>82.03</v>
      </c>
      <c r="N267" s="9" t="str">
        <f>_xll.SNL.Clients.Office.Excel.Functions.SPG(A267, "RD_CREDIT_RATING_GLOBAL", "Issuer Credit Rating", "Local Currency LT|0")</f>
        <v/>
      </c>
      <c r="O267" s="9" t="str">
        <f>_xll.SNL.Clients.Office.Excel.Functions.SPG(A267, "RD_CWOL_GLOBAL", "Issuer Credit Rating", "Local Currency LT|0")</f>
        <v/>
      </c>
      <c r="P267" s="9" t="str">
        <f>_xll.SNL.Clients.Office.Excel.Functions.SPG(A267, "RD_RATING_ACTION_GLOBAL", "Issuer Credit Rating", "Local Currency LT|0")</f>
        <v/>
      </c>
      <c r="Q267" s="10" t="str">
        <f>_xll.SNL.Clients.Office.Excel.Functions.SPG(A267, "RD_LAST_REVIEW_DATE_GLOBAL", "Issuer Credit Rating", "Local Currency LT")</f>
        <v/>
      </c>
      <c r="R267" s="10" t="str">
        <f>_xll.SNL.Clients.Office.Excel.Functions.SPG(A267, "RD_CREDIT_RATING_DATE_GLOBAL", "Issuer Credit Rating", "Local Currency LT|0")</f>
        <v/>
      </c>
      <c r="S267" s="10" t="str">
        <f>_xll.SNL.Clients.Office.Excel.Functions.SPG(A267, "RD_CREDIT_WATCH_OUTLOOK_DATE_GLOBAL", "Issuer Credit Rating", "Local Currency LT|0")</f>
        <v/>
      </c>
    </row>
    <row r="268" spans="1:19" x14ac:dyDescent="0.3">
      <c r="A268" t="s">
        <v>1302</v>
      </c>
      <c r="B268" s="10">
        <f>_xll.ciqfunctions.udf.CIQ(A268,"IQ_FIRSTPRICINGDATE")</f>
        <v>42506</v>
      </c>
      <c r="C268" s="5">
        <f>_xll.SNL.Clients.Office.Excel.Functions.SPG(A268, "SP_VOLUME_AVG_WEEKLY_TO_SHARES_OUT", , "1M")</f>
        <v>2.723572434609085</v>
      </c>
      <c r="D268" s="5">
        <f>_xll.SNL.Clients.Office.Excel.Functions.SPG(A268, "SP_VOLUME_AVG_WEEKLY_TO_SHARES_OUT", , "3M")</f>
        <v>3.1616396819989228</v>
      </c>
      <c r="E268" s="5">
        <f>_xll.SNL.Clients.Office.Excel.Functions.SPG(A268, "SP_VOLUME_AVG_DAILY_TO_1YR_AVG_DAILY", , "1M")</f>
        <v>75.12</v>
      </c>
      <c r="F268" s="5">
        <f>_xll.SNL.Clients.Office.Excel.Functions.SPG(A268, "SP_VOLUME_AVG_DAILY_TO_1YR_AVG_DAILY", , "3M")</f>
        <v>87.2</v>
      </c>
      <c r="G268" s="9" t="str">
        <f>_xll.SNL.Clients.Office.Excel.Functions.SPG(A268, "IQ_SECTOR")</f>
        <v>Materials</v>
      </c>
      <c r="H268" s="9" t="str">
        <f>_xll.SNL.Clients.Office.Excel.Functions.SPG(A268, "IQ_INDUSTRY_GROUP")</f>
        <v>Materials</v>
      </c>
      <c r="I268" s="9" t="str">
        <f>_xll.SNL.Clients.Office.Excel.Functions.SPG(A268, "IQ_INDUSTRY")</f>
        <v>Chemicals</v>
      </c>
      <c r="J268" s="9" t="str">
        <f>_xll.SNL.Clients.Office.Excel.Functions.SPG(A268, "IQ_PRIMARY_INDUSTRY")</f>
        <v>Specialty Chemicals</v>
      </c>
      <c r="K268" s="9" t="str">
        <f>_xll.SNL.Clients.Office.Excel.Functions.SPG(A268, "NAICS_CODE", "Primary")</f>
        <v>325180 - Other Basic Inorganic Chemical Manufacturing</v>
      </c>
      <c r="L268" s="9" t="str">
        <f>_xll.SNL.Clients.Office.Excel.Functions.SPG(A268, "SP_TOPICTAG")</f>
        <v>Environmental Engineering; Disposal and Recycling; Water Purification; CleanTech; Pollution Control</v>
      </c>
      <c r="M268" s="5">
        <f>_xll.SNL.Clients.Office.Excel.Functions.SPG(A268, "SP_PCT_SHARES_OWNED_ALL_INSTITUTIONS")</f>
        <v>99.98</v>
      </c>
      <c r="N268" s="9" t="str">
        <f>_xll.SNL.Clients.Office.Excel.Functions.SPG(A268, "RD_CREDIT_RATING_GLOBAL", "Issuer Credit Rating", "Local Currency LT|0")</f>
        <v/>
      </c>
      <c r="O268" s="9" t="str">
        <f>_xll.SNL.Clients.Office.Excel.Functions.SPG(A268, "RD_CWOL_GLOBAL", "Issuer Credit Rating", "Local Currency LT|0")</f>
        <v/>
      </c>
      <c r="P268" s="9" t="str">
        <f>_xll.SNL.Clients.Office.Excel.Functions.SPG(A268, "RD_RATING_ACTION_GLOBAL", "Issuer Credit Rating", "Local Currency LT|0")</f>
        <v/>
      </c>
      <c r="Q268" s="10" t="str">
        <f>_xll.SNL.Clients.Office.Excel.Functions.SPG(A268, "RD_LAST_REVIEW_DATE_GLOBAL", "Issuer Credit Rating", "Local Currency LT")</f>
        <v/>
      </c>
      <c r="R268" s="10" t="str">
        <f>_xll.SNL.Clients.Office.Excel.Functions.SPG(A268, "RD_CREDIT_RATING_DATE_GLOBAL", "Issuer Credit Rating", "Local Currency LT|0")</f>
        <v/>
      </c>
      <c r="S268" s="10" t="str">
        <f>_xll.SNL.Clients.Office.Excel.Functions.SPG(A268, "RD_CREDIT_WATCH_OUTLOOK_DATE_GLOBAL", "Issuer Credit Rating", "Local Currency LT|0")</f>
        <v/>
      </c>
    </row>
    <row r="269" spans="1:19" x14ac:dyDescent="0.3">
      <c r="A269" t="s">
        <v>1303</v>
      </c>
      <c r="B269" s="10">
        <f>_xll.ciqfunctions.udf.CIQ(A269,"IQ_FIRSTPRICINGDATE")</f>
        <v>35928</v>
      </c>
      <c r="C269" s="5">
        <f>_xll.SNL.Clients.Office.Excel.Functions.SPG(A269, "SP_VOLUME_AVG_WEEKLY_TO_SHARES_OUT", , "1M")</f>
        <v>2.3645630452227753</v>
      </c>
      <c r="D269" s="5">
        <f>_xll.SNL.Clients.Office.Excel.Functions.SPG(A269, "SP_VOLUME_AVG_WEEKLY_TO_SHARES_OUT", , "3M")</f>
        <v>2.5453405162488267</v>
      </c>
      <c r="E269" s="5">
        <f>_xll.SNL.Clients.Office.Excel.Functions.SPG(A269, "SP_VOLUME_AVG_DAILY_TO_1YR_AVG_DAILY", , "1M")</f>
        <v>103.17</v>
      </c>
      <c r="F269" s="5">
        <f>_xll.SNL.Clients.Office.Excel.Functions.SPG(A269, "SP_VOLUME_AVG_DAILY_TO_1YR_AVG_DAILY", , "3M")</f>
        <v>111.06</v>
      </c>
      <c r="G269" s="9" t="str">
        <f>_xll.SNL.Clients.Office.Excel.Functions.SPG(A269, "IQ_SECTOR")</f>
        <v>Materials</v>
      </c>
      <c r="H269" s="9" t="str">
        <f>_xll.SNL.Clients.Office.Excel.Functions.SPG(A269, "IQ_INDUSTRY_GROUP")</f>
        <v>Materials</v>
      </c>
      <c r="I269" s="9" t="str">
        <f>_xll.SNL.Clients.Office.Excel.Functions.SPG(A269, "IQ_INDUSTRY")</f>
        <v>Chemicals</v>
      </c>
      <c r="J269" s="9" t="str">
        <f>_xll.SNL.Clients.Office.Excel.Functions.SPG(A269, "IQ_PRIMARY_INDUSTRY")</f>
        <v>Specialty Chemicals</v>
      </c>
      <c r="K269" s="9" t="str">
        <f>_xll.SNL.Clients.Office.Excel.Functions.SPG(A269, "NAICS_CODE", "Primary")</f>
        <v>325 - Chemical Manufacturing</v>
      </c>
      <c r="L269" s="9" t="str">
        <f>_xll.SNL.Clients.Office.Excel.Functions.SPG(A269, "SP_TOPICTAG")</f>
        <v>Environmental Engineering; Pollution Control; Biofuel</v>
      </c>
      <c r="M269" s="5">
        <f>_xll.SNL.Clients.Office.Excel.Functions.SPG(A269, "SP_PCT_SHARES_OWNED_ALL_INSTITUTIONS")</f>
        <v>99.12</v>
      </c>
      <c r="N269" s="9" t="str">
        <f>_xll.SNL.Clients.Office.Excel.Functions.SPG(A269, "RD_CREDIT_RATING_GLOBAL", "Issuer Credit Rating", "Local Currency LT|0")</f>
        <v>NR</v>
      </c>
      <c r="O269" s="9" t="str">
        <f>_xll.SNL.Clients.Office.Excel.Functions.SPG(A269, "RD_CWOL_GLOBAL", "Issuer Credit Rating", "Local Currency LT|0")</f>
        <v>NR</v>
      </c>
      <c r="P269" s="9" t="str">
        <f>_xll.SNL.Clients.Office.Excel.Functions.SPG(A269, "RD_RATING_ACTION_GLOBAL", "Issuer Credit Rating", "Local Currency LT|0")</f>
        <v>Not Rated | CreditWatch/Outlook (07/17/2006)</v>
      </c>
      <c r="Q269" s="10" t="str">
        <f>_xll.SNL.Clients.Office.Excel.Functions.SPG(A269, "RD_LAST_REVIEW_DATE_GLOBAL", "Issuer Credit Rating", "Local Currency LT")</f>
        <v/>
      </c>
      <c r="R269" s="10">
        <f>_xll.SNL.Clients.Office.Excel.Functions.SPG(A269, "RD_CREDIT_RATING_DATE_GLOBAL", "Issuer Credit Rating", "Local Currency LT|0")</f>
        <v>38915</v>
      </c>
      <c r="S269" s="10">
        <f>_xll.SNL.Clients.Office.Excel.Functions.SPG(A269, "RD_CREDIT_WATCH_OUTLOOK_DATE_GLOBAL", "Issuer Credit Rating", "Local Currency LT|0")</f>
        <v>38915</v>
      </c>
    </row>
    <row r="270" spans="1:19" x14ac:dyDescent="0.3">
      <c r="A270" t="s">
        <v>1304</v>
      </c>
      <c r="B270" s="10">
        <f>_xll.ciqfunctions.udf.CIQ(A270,"IQ_FIRSTPRICINGDATE")</f>
        <v>42705</v>
      </c>
      <c r="C270" s="5">
        <f>_xll.SNL.Clients.Office.Excel.Functions.SPG(A270, "SP_VOLUME_AVG_WEEKLY_TO_SHARES_OUT", , "1M")</f>
        <v>5.0279628840782999</v>
      </c>
      <c r="D270" s="5">
        <f>_xll.SNL.Clients.Office.Excel.Functions.SPG(A270, "SP_VOLUME_AVG_WEEKLY_TO_SHARES_OUT", , "3M")</f>
        <v>6.229569437591346</v>
      </c>
      <c r="E270" s="5">
        <f>_xll.SNL.Clients.Office.Excel.Functions.SPG(A270, "SP_VOLUME_AVG_DAILY_TO_1YR_AVG_DAILY", , "1M")</f>
        <v>122.56</v>
      </c>
      <c r="F270" s="5">
        <f>_xll.SNL.Clients.Office.Excel.Functions.SPG(A270, "SP_VOLUME_AVG_DAILY_TO_1YR_AVG_DAILY", , "3M")</f>
        <v>151.85</v>
      </c>
      <c r="G270" s="9" t="str">
        <f>_xll.SNL.Clients.Office.Excel.Functions.SPG(A270, "IQ_SECTOR")</f>
        <v>Real Estate</v>
      </c>
      <c r="H270" s="9" t="str">
        <f>_xll.SNL.Clients.Office.Excel.Functions.SPG(A270, "IQ_INDUSTRY_GROUP")</f>
        <v>Equity Real Estate Investment Trusts (REITs)</v>
      </c>
      <c r="I270" s="9" t="str">
        <f>_xll.SNL.Clients.Office.Excel.Functions.SPG(A270, "IQ_INDUSTRY")</f>
        <v>Industrial REITs</v>
      </c>
      <c r="J270" s="9" t="str">
        <f>_xll.SNL.Clients.Office.Excel.Functions.SPG(A270, "IQ_PRIMARY_INDUSTRY")</f>
        <v>Industrial REITs</v>
      </c>
      <c r="K270" s="9" t="str">
        <f>_xll.SNL.Clients.Office.Excel.Functions.SPG(A270, "NAICS_CODE", "Primary")</f>
        <v>531190 - Lessors of Other Real Estate Property</v>
      </c>
      <c r="L270" s="9" t="str">
        <f>_xll.SNL.Clients.Office.Excel.Functions.SPG(A270, "SP_TOPICTAG")</f>
        <v>Cannabis</v>
      </c>
      <c r="M270" s="5">
        <f>_xll.SNL.Clients.Office.Excel.Functions.SPG(A270, "SP_PCT_SHARES_OWNED_ALL_INSTITUTIONS")</f>
        <v>73.09</v>
      </c>
      <c r="N270" s="9" t="str">
        <f>_xll.SNL.Clients.Office.Excel.Functions.SPG(A270, "RD_CREDIT_RATING_GLOBAL", "Issuer Credit Rating", "Local Currency LT|0")</f>
        <v/>
      </c>
      <c r="O270" s="9" t="str">
        <f>_xll.SNL.Clients.Office.Excel.Functions.SPG(A270, "RD_CWOL_GLOBAL", "Issuer Credit Rating", "Local Currency LT|0")</f>
        <v/>
      </c>
      <c r="P270" s="9" t="str">
        <f>_xll.SNL.Clients.Office.Excel.Functions.SPG(A270, "RD_RATING_ACTION_GLOBAL", "Issuer Credit Rating", "Local Currency LT|0")</f>
        <v/>
      </c>
      <c r="Q270" s="10" t="str">
        <f>_xll.SNL.Clients.Office.Excel.Functions.SPG(A270, "RD_LAST_REVIEW_DATE_GLOBAL", "Issuer Credit Rating", "Local Currency LT")</f>
        <v/>
      </c>
      <c r="R270" s="10" t="str">
        <f>_xll.SNL.Clients.Office.Excel.Functions.SPG(A270, "RD_CREDIT_RATING_DATE_GLOBAL", "Issuer Credit Rating", "Local Currency LT|0")</f>
        <v/>
      </c>
      <c r="S270" s="10" t="str">
        <f>_xll.SNL.Clients.Office.Excel.Functions.SPG(A270, "RD_CREDIT_WATCH_OUTLOOK_DATE_GLOBAL", "Issuer Credit Rating", "Local Currency LT|0")</f>
        <v/>
      </c>
    </row>
    <row r="271" spans="1:19" x14ac:dyDescent="0.3">
      <c r="A271" t="s">
        <v>1305</v>
      </c>
      <c r="B271" s="10">
        <f>_xll.ciqfunctions.udf.CIQ(A271,"IQ_FIRSTPRICINGDATE")</f>
        <v>45544</v>
      </c>
      <c r="C271" s="5">
        <f>_xll.SNL.Clients.Office.Excel.Functions.SPG(A271, "SP_VOLUME_AVG_WEEKLY_TO_SHARES_OUT", , "1M")</f>
        <v>3.0434279196127196</v>
      </c>
      <c r="D271" s="5">
        <f>_xll.SNL.Clients.Office.Excel.Functions.SPG(A271, "SP_VOLUME_AVG_WEEKLY_TO_SHARES_OUT", , "3M")</f>
        <v>3.6726360043520216</v>
      </c>
      <c r="E271" s="5">
        <f>_xll.SNL.Clients.Office.Excel.Functions.SPG(A271, "SP_VOLUME_AVG_DAILY_TO_1YR_AVG_DAILY", , "1M")</f>
        <v>92.29</v>
      </c>
      <c r="F271" s="5">
        <f>_xll.SNL.Clients.Office.Excel.Functions.SPG(A271, "SP_VOLUME_AVG_DAILY_TO_1YR_AVG_DAILY", , "3M")</f>
        <v>111.38</v>
      </c>
      <c r="G271" s="9" t="str">
        <f>_xll.SNL.Clients.Office.Excel.Functions.SPG(A271, "IQ_SECTOR")</f>
        <v>Energy</v>
      </c>
      <c r="H271" s="9" t="str">
        <f>_xll.SNL.Clients.Office.Excel.Functions.SPG(A271, "IQ_INDUSTRY_GROUP")</f>
        <v>Energy</v>
      </c>
      <c r="I271" s="9" t="str">
        <f>_xll.SNL.Clients.Office.Excel.Functions.SPG(A271, "IQ_INDUSTRY")</f>
        <v>Energy Equipment and Services</v>
      </c>
      <c r="J271" s="9" t="str">
        <f>_xll.SNL.Clients.Office.Excel.Functions.SPG(A271, "IQ_PRIMARY_INDUSTRY")</f>
        <v>Oil and Gas Equipment and Services</v>
      </c>
      <c r="K271" s="9" t="str">
        <f>_xll.SNL.Clients.Office.Excel.Functions.SPG(A271, "NAICS_CODE", "Primary")</f>
        <v>333132 - Oil and Gas Field Machinery and Equipment Manufacturing</v>
      </c>
      <c r="L271" s="9" t="str">
        <f>_xll.SNL.Clients.Office.Excel.Functions.SPG(A271, "SP_TOPICTAG")</f>
        <v/>
      </c>
      <c r="M271" s="5">
        <f>_xll.SNL.Clients.Office.Excel.Functions.SPG(A271, "SP_PCT_SHARES_OWNED_ALL_INSTITUTIONS")</f>
        <v>54.23</v>
      </c>
      <c r="N271" s="9" t="str">
        <f>_xll.SNL.Clients.Office.Excel.Functions.SPG(A271, "RD_CREDIT_RATING_GLOBAL", "Issuer Credit Rating", "Local Currency LT|0")</f>
        <v/>
      </c>
      <c r="O271" s="9" t="str">
        <f>_xll.SNL.Clients.Office.Excel.Functions.SPG(A271, "RD_CWOL_GLOBAL", "Issuer Credit Rating", "Local Currency LT|0")</f>
        <v/>
      </c>
      <c r="P271" s="9" t="str">
        <f>_xll.SNL.Clients.Office.Excel.Functions.SPG(A271, "RD_RATING_ACTION_GLOBAL", "Issuer Credit Rating", "Local Currency LT|0")</f>
        <v/>
      </c>
      <c r="Q271" s="10" t="str">
        <f>_xll.SNL.Clients.Office.Excel.Functions.SPG(A271, "RD_LAST_REVIEW_DATE_GLOBAL", "Issuer Credit Rating", "Local Currency LT")</f>
        <v/>
      </c>
      <c r="R271" s="10" t="str">
        <f>_xll.SNL.Clients.Office.Excel.Functions.SPG(A271, "RD_CREDIT_RATING_DATE_GLOBAL", "Issuer Credit Rating", "Local Currency LT|0")</f>
        <v/>
      </c>
      <c r="S271" s="10" t="str">
        <f>_xll.SNL.Clients.Office.Excel.Functions.SPG(A271, "RD_CREDIT_WATCH_OUTLOOK_DATE_GLOBAL", "Issuer Credit Rating", "Local Currency LT|0")</f>
        <v/>
      </c>
    </row>
    <row r="272" spans="1:19" x14ac:dyDescent="0.3">
      <c r="A272" t="s">
        <v>1306</v>
      </c>
      <c r="B272" s="10">
        <f>_xll.ciqfunctions.udf.CIQ(A272,"IQ_FIRSTPRICINGDATE")</f>
        <v>38265</v>
      </c>
      <c r="C272" s="5">
        <f>_xll.SNL.Clients.Office.Excel.Functions.SPG(A272, "SP_VOLUME_AVG_WEEKLY_TO_SHARES_OUT", , "1M")</f>
        <v>4.6309937409182167</v>
      </c>
      <c r="D272" s="5">
        <f>_xll.SNL.Clients.Office.Excel.Functions.SPG(A272, "SP_VOLUME_AVG_WEEKLY_TO_SHARES_OUT", , "3M")</f>
        <v>5.4594499373251306</v>
      </c>
      <c r="E272" s="5">
        <f>_xll.SNL.Clients.Office.Excel.Functions.SPG(A272, "SP_VOLUME_AVG_DAILY_TO_1YR_AVG_DAILY", , "1M")</f>
        <v>96.96</v>
      </c>
      <c r="F272" s="5">
        <f>_xll.SNL.Clients.Office.Excel.Functions.SPG(A272, "SP_VOLUME_AVG_DAILY_TO_1YR_AVG_DAILY", , "3M")</f>
        <v>114.3</v>
      </c>
      <c r="G272" s="9" t="str">
        <f>_xll.SNL.Clients.Office.Excel.Functions.SPG(A272, "IQ_SECTOR")</f>
        <v>Health Care</v>
      </c>
      <c r="H272" s="9" t="str">
        <f>_xll.SNL.Clients.Office.Excel.Functions.SPG(A272, "IQ_INDUSTRY_GROUP")</f>
        <v>Pharmaceuticals, Biotechnology and Life Sciences</v>
      </c>
      <c r="I272" s="9" t="str">
        <f>_xll.SNL.Clients.Office.Excel.Functions.SPG(A272, "IQ_INDUSTRY")</f>
        <v>Pharmaceuticals</v>
      </c>
      <c r="J272" s="9" t="str">
        <f>_xll.SNL.Clients.Office.Excel.Functions.SPG(A272, "IQ_PRIMARY_INDUSTRY")</f>
        <v>Pharmaceuticals</v>
      </c>
      <c r="K272" s="9" t="str">
        <f>_xll.SNL.Clients.Office.Excel.Functions.SPG(A272, "NAICS_CODE", "Primary")</f>
        <v>325412 - Pharmaceutical Preparation Manufacturing</v>
      </c>
      <c r="L272" s="9" t="str">
        <f>_xll.SNL.Clients.Office.Excel.Functions.SPG(A272, "SP_TOPICTAG")</f>
        <v>Health Diagnostics; Gastroenterology; Infectious Diseases; Pulmonology; Respiratory</v>
      </c>
      <c r="M272" s="5">
        <f>_xll.SNL.Clients.Office.Excel.Functions.SPG(A272, "SP_PCT_SHARES_OWNED_ALL_INSTITUTIONS")</f>
        <v>94.5</v>
      </c>
      <c r="N272" s="9" t="str">
        <f>_xll.SNL.Clients.Office.Excel.Functions.SPG(A272, "RD_CREDIT_RATING_GLOBAL", "Issuer Credit Rating", "Local Currency LT|0")</f>
        <v>NR</v>
      </c>
      <c r="O272" s="9" t="str">
        <f>_xll.SNL.Clients.Office.Excel.Functions.SPG(A272, "RD_CWOL_GLOBAL", "Issuer Credit Rating", "Local Currency LT|0")</f>
        <v>NR</v>
      </c>
      <c r="P272" s="9" t="str">
        <f>_xll.SNL.Clients.Office.Excel.Functions.SPG(A272, "RD_RATING_ACTION_GLOBAL", "Issuer Credit Rating", "Local Currency LT|0")</f>
        <v>Not Rated | CreditWatch/Outlook (02/24/2020)</v>
      </c>
      <c r="Q272" s="10">
        <f>_xll.SNL.Clients.Office.Excel.Functions.SPG(A272, "RD_LAST_REVIEW_DATE_GLOBAL", "Issuer Credit Rating", "Local Currency LT")</f>
        <v>43885</v>
      </c>
      <c r="R272" s="10">
        <f>_xll.SNL.Clients.Office.Excel.Functions.SPG(A272, "RD_CREDIT_RATING_DATE_GLOBAL", "Issuer Credit Rating", "Local Currency LT|0")</f>
        <v>43885</v>
      </c>
      <c r="S272" s="10">
        <f>_xll.SNL.Clients.Office.Excel.Functions.SPG(A272, "RD_CREDIT_WATCH_OUTLOOK_DATE_GLOBAL", "Issuer Credit Rating", "Local Currency LT|0")</f>
        <v>43885</v>
      </c>
    </row>
    <row r="273" spans="1:19" x14ac:dyDescent="0.3">
      <c r="A273" t="s">
        <v>1307</v>
      </c>
      <c r="B273" s="10">
        <f>_xll.ciqfunctions.udf.CIQ(A273,"IQ_FIRSTPRICINGDATE")</f>
        <v>34723</v>
      </c>
      <c r="C273" s="5">
        <f>_xll.SNL.Clients.Office.Excel.Functions.SPG(A273, "SP_VOLUME_AVG_WEEKLY_TO_SHARES_OUT", , "1M")</f>
        <v>6.5424697938783059</v>
      </c>
      <c r="D273" s="5">
        <f>_xll.SNL.Clients.Office.Excel.Functions.SPG(A273, "SP_VOLUME_AVG_WEEKLY_TO_SHARES_OUT", , "3M")</f>
        <v>6.4776696475399218</v>
      </c>
      <c r="E273" s="5">
        <f>_xll.SNL.Clients.Office.Excel.Functions.SPG(A273, "SP_VOLUME_AVG_DAILY_TO_1YR_AVG_DAILY", , "1M")</f>
        <v>147.19</v>
      </c>
      <c r="F273" s="5">
        <f>_xll.SNL.Clients.Office.Excel.Functions.SPG(A273, "SP_VOLUME_AVG_DAILY_TO_1YR_AVG_DAILY", , "3M")</f>
        <v>145.72999999999999</v>
      </c>
      <c r="G273" s="9" t="str">
        <f>_xll.SNL.Clients.Office.Excel.Functions.SPG(A273, "IQ_SECTOR")</f>
        <v>Information Technology</v>
      </c>
      <c r="H273" s="9" t="str">
        <f>_xll.SNL.Clients.Office.Excel.Functions.SPG(A273, "IQ_INDUSTRY_GROUP")</f>
        <v>Technology Hardware and Equipment</v>
      </c>
      <c r="I273" s="9" t="str">
        <f>_xll.SNL.Clients.Office.Excel.Functions.SPG(A273, "IQ_INDUSTRY")</f>
        <v>Electronic Equipment, Instruments and Components</v>
      </c>
      <c r="J273" s="9" t="str">
        <f>_xll.SNL.Clients.Office.Excel.Functions.SPG(A273, "IQ_PRIMARY_INDUSTRY")</f>
        <v>Technology Distributors</v>
      </c>
      <c r="K273" s="9" t="str">
        <f>_xll.SNL.Clients.Office.Excel.Functions.SPG(A273, "NAICS_CODE", "Primary")</f>
        <v>423430 - Computer and Computer Peripheral Equipment and Software Merchant Wholesalers</v>
      </c>
      <c r="L273" s="9" t="str">
        <f>_xll.SNL.Clients.Office.Excel.Functions.SPG(A273, "SP_TOPICTAG")</f>
        <v>Software Development; Cloud Management; Data Integration; Machine Learning; Cloud Infrastructure; Cloud Security; Artificial Intelligence</v>
      </c>
      <c r="M273" s="5">
        <f>_xll.SNL.Clients.Office.Excel.Functions.SPG(A273, "SP_PCT_SHARES_OWNED_ALL_INSTITUTIONS")</f>
        <v>103.41</v>
      </c>
      <c r="N273" s="9" t="str">
        <f>_xll.SNL.Clients.Office.Excel.Functions.SPG(A273, "RD_CREDIT_RATING_GLOBAL", "Issuer Credit Rating", "Local Currency LT|0")</f>
        <v>BB+</v>
      </c>
      <c r="O273" s="9" t="str">
        <f>_xll.SNL.Clients.Office.Excel.Functions.SPG(A273, "RD_CWOL_GLOBAL", "Issuer Credit Rating", "Local Currency LT|0")</f>
        <v>Stable</v>
      </c>
      <c r="P273" s="9" t="str">
        <f>_xll.SNL.Clients.Office.Excel.Functions.SPG(A273, "RD_RATING_ACTION_GLOBAL", "Issuer Credit Rating", "Local Currency LT|0")</f>
        <v>New Rating | CreditWatch/Outlook (05/15/2024)</v>
      </c>
      <c r="Q273" s="10">
        <f>_xll.SNL.Clients.Office.Excel.Functions.SPG(A273, "RD_LAST_REVIEW_DATE_GLOBAL", "Issuer Credit Rating", "Local Currency LT")</f>
        <v>45427</v>
      </c>
      <c r="R273" s="10">
        <f>_xll.SNL.Clients.Office.Excel.Functions.SPG(A273, "RD_CREDIT_RATING_DATE_GLOBAL", "Issuer Credit Rating", "Local Currency LT|0")</f>
        <v>45427</v>
      </c>
      <c r="S273" s="10">
        <f>_xll.SNL.Clients.Office.Excel.Functions.SPG(A273, "RD_CREDIT_WATCH_OUTLOOK_DATE_GLOBAL", "Issuer Credit Rating", "Local Currency LT|0")</f>
        <v>45427</v>
      </c>
    </row>
    <row r="274" spans="1:19" x14ac:dyDescent="0.3">
      <c r="A274" t="s">
        <v>1308</v>
      </c>
      <c r="B274" s="10">
        <f>_xll.ciqfunctions.udf.CIQ(A274,"IQ_FIRSTPRICINGDATE")</f>
        <v>43223</v>
      </c>
      <c r="C274" s="5">
        <f>_xll.SNL.Clients.Office.Excel.Functions.SPG(A274, "SP_VOLUME_AVG_WEEKLY_TO_SHARES_OUT", , "1M")</f>
        <v>9.8944487656652012</v>
      </c>
      <c r="D274" s="5">
        <f>_xll.SNL.Clients.Office.Excel.Functions.SPG(A274, "SP_VOLUME_AVG_WEEKLY_TO_SHARES_OUT", , "3M")</f>
        <v>8.670562743448194</v>
      </c>
      <c r="E274" s="5">
        <f>_xll.SNL.Clients.Office.Excel.Functions.SPG(A274, "SP_VOLUME_AVG_DAILY_TO_1YR_AVG_DAILY", , "1M")</f>
        <v>102.61</v>
      </c>
      <c r="F274" s="5">
        <f>_xll.SNL.Clients.Office.Excel.Functions.SPG(A274, "SP_VOLUME_AVG_DAILY_TO_1YR_AVG_DAILY", , "3M")</f>
        <v>89.92</v>
      </c>
      <c r="G274" s="9" t="str">
        <f>_xll.SNL.Clients.Office.Excel.Functions.SPG(A274, "IQ_SECTOR")</f>
        <v>Health Care</v>
      </c>
      <c r="H274" s="9" t="str">
        <f>_xll.SNL.Clients.Office.Excel.Functions.SPG(A274, "IQ_INDUSTRY_GROUP")</f>
        <v>Health Care Equipment and Services</v>
      </c>
      <c r="I274" s="9" t="str">
        <f>_xll.SNL.Clients.Office.Excel.Functions.SPG(A274, "IQ_INDUSTRY")</f>
        <v>Health Care Equipment and Supplies</v>
      </c>
      <c r="J274" s="9" t="str">
        <f>_xll.SNL.Clients.Office.Excel.Functions.SPG(A274, "IQ_PRIMARY_INDUSTRY")</f>
        <v>Health Care Equipment</v>
      </c>
      <c r="K274" s="9" t="str">
        <f>_xll.SNL.Clients.Office.Excel.Functions.SPG(A274, "NAICS_CODE", "Primary")</f>
        <v>339112 - Surgical and Medical Instrument Manufacturing</v>
      </c>
      <c r="L274" s="9" t="str">
        <f>_xll.SNL.Clients.Office.Excel.Functions.SPG(A274, "SP_TOPICTAG")</f>
        <v>Health Diagnostics; MHealth; Neuroscience; Outpatient Care; Sleep Technology; Ear Nose &amp; Throat (ENT); Neurology</v>
      </c>
      <c r="M274" s="5">
        <f>_xll.SNL.Clients.Office.Excel.Functions.SPG(A274, "SP_PCT_SHARES_OWNED_ALL_INSTITUTIONS")</f>
        <v>115.02</v>
      </c>
      <c r="N274" s="9" t="str">
        <f>_xll.SNL.Clients.Office.Excel.Functions.SPG(A274, "RD_CREDIT_RATING_GLOBAL", "Issuer Credit Rating", "Local Currency LT|0")</f>
        <v/>
      </c>
      <c r="O274" s="9" t="str">
        <f>_xll.SNL.Clients.Office.Excel.Functions.SPG(A274, "RD_CWOL_GLOBAL", "Issuer Credit Rating", "Local Currency LT|0")</f>
        <v/>
      </c>
      <c r="P274" s="9" t="str">
        <f>_xll.SNL.Clients.Office.Excel.Functions.SPG(A274, "RD_RATING_ACTION_GLOBAL", "Issuer Credit Rating", "Local Currency LT|0")</f>
        <v/>
      </c>
      <c r="Q274" s="10" t="str">
        <f>_xll.SNL.Clients.Office.Excel.Functions.SPG(A274, "RD_LAST_REVIEW_DATE_GLOBAL", "Issuer Credit Rating", "Local Currency LT")</f>
        <v/>
      </c>
      <c r="R274" s="10" t="str">
        <f>_xll.SNL.Clients.Office.Excel.Functions.SPG(A274, "RD_CREDIT_RATING_DATE_GLOBAL", "Issuer Credit Rating", "Local Currency LT|0")</f>
        <v/>
      </c>
      <c r="S274" s="10" t="str">
        <f>_xll.SNL.Clients.Office.Excel.Functions.SPG(A274, "RD_CREDIT_WATCH_OUTLOOK_DATE_GLOBAL", "Issuer Credit Rating", "Local Currency LT|0")</f>
        <v/>
      </c>
    </row>
    <row r="275" spans="1:19" x14ac:dyDescent="0.3">
      <c r="A275" t="s">
        <v>1309</v>
      </c>
      <c r="B275" s="10">
        <f>_xll.ciqfunctions.udf.CIQ(A275,"IQ_FIRSTPRICINGDATE")</f>
        <v>41683</v>
      </c>
      <c r="C275" s="5">
        <f>_xll.SNL.Clients.Office.Excel.Functions.SPG(A275, "SP_VOLUME_AVG_WEEKLY_TO_SHARES_OUT", , "1M")</f>
        <v>5.921710477346763</v>
      </c>
      <c r="D275" s="5">
        <f>_xll.SNL.Clients.Office.Excel.Functions.SPG(A275, "SP_VOLUME_AVG_WEEKLY_TO_SHARES_OUT", , "3M")</f>
        <v>5.2862689329961876</v>
      </c>
      <c r="E275" s="5">
        <f>_xll.SNL.Clients.Office.Excel.Functions.SPG(A275, "SP_VOLUME_AVG_DAILY_TO_1YR_AVG_DAILY", , "1M")</f>
        <v>110.63</v>
      </c>
      <c r="F275" s="5">
        <f>_xll.SNL.Clients.Office.Excel.Functions.SPG(A275, "SP_VOLUME_AVG_DAILY_TO_1YR_AVG_DAILY", , "3M")</f>
        <v>98.76</v>
      </c>
      <c r="G275" s="9" t="str">
        <f>_xll.SNL.Clients.Office.Excel.Functions.SPG(A275, "IQ_SECTOR")</f>
        <v>Consumer Discretionary</v>
      </c>
      <c r="H275" s="9" t="str">
        <f>_xll.SNL.Clients.Office.Excel.Functions.SPG(A275, "IQ_INDUSTRY_GROUP")</f>
        <v>Consumer Durables and Apparel</v>
      </c>
      <c r="I275" s="9" t="str">
        <f>_xll.SNL.Clients.Office.Excel.Functions.SPG(A275, "IQ_INDUSTRY")</f>
        <v>Household Durables</v>
      </c>
      <c r="J275" s="9" t="str">
        <f>_xll.SNL.Clients.Office.Excel.Functions.SPG(A275, "IQ_PRIMARY_INDUSTRY")</f>
        <v>Homebuilding</v>
      </c>
      <c r="K275" s="9" t="str">
        <f>_xll.SNL.Clients.Office.Excel.Functions.SPG(A275, "NAICS_CODE", "Primary")</f>
        <v>238 - Specialty Trade Contractors</v>
      </c>
      <c r="L275" s="9" t="str">
        <f>_xll.SNL.Clients.Office.Excel.Functions.SPG(A275, "SP_TOPICTAG")</f>
        <v/>
      </c>
      <c r="M275" s="5">
        <f>_xll.SNL.Clients.Office.Excel.Functions.SPG(A275, "SP_PCT_SHARES_OWNED_ALL_INSTITUTIONS")</f>
        <v>94.07</v>
      </c>
      <c r="N275" s="9" t="str">
        <f>_xll.SNL.Clients.Office.Excel.Functions.SPG(A275, "RD_CREDIT_RATING_GLOBAL", "Issuer Credit Rating", "Local Currency LT|0")</f>
        <v>BB-</v>
      </c>
      <c r="O275" s="9" t="str">
        <f>_xll.SNL.Clients.Office.Excel.Functions.SPG(A275, "RD_CWOL_GLOBAL", "Issuer Credit Rating", "Local Currency LT|0")</f>
        <v>Stable</v>
      </c>
      <c r="P275" s="9" t="str">
        <f>_xll.SNL.Clients.Office.Excel.Functions.SPG(A275, "RD_RATING_ACTION_GLOBAL", "Issuer Credit Rating", "Local Currency LT|0")</f>
        <v>CreditWatch/Outlook (03/25/2019)</v>
      </c>
      <c r="Q275" s="10">
        <f>_xll.SNL.Clients.Office.Excel.Functions.SPG(A275, "RD_LAST_REVIEW_DATE_GLOBAL", "Issuer Credit Rating", "Local Currency LT")</f>
        <v>45602</v>
      </c>
      <c r="R275" s="10">
        <f>_xll.SNL.Clients.Office.Excel.Functions.SPG(A275, "RD_CREDIT_RATING_DATE_GLOBAL", "Issuer Credit Rating", "Local Currency LT|0")</f>
        <v>42815</v>
      </c>
      <c r="S275" s="10">
        <f>_xll.SNL.Clients.Office.Excel.Functions.SPG(A275, "RD_CREDIT_WATCH_OUTLOOK_DATE_GLOBAL", "Issuer Credit Rating", "Local Currency LT|0")</f>
        <v>43549</v>
      </c>
    </row>
    <row r="276" spans="1:19" x14ac:dyDescent="0.3">
      <c r="A276" t="s">
        <v>1310</v>
      </c>
      <c r="B276" s="10">
        <f>_xll.ciqfunctions.udf.CIQ(A276,"IQ_FIRSTPRICINGDATE")</f>
        <v>31162</v>
      </c>
      <c r="C276" s="5">
        <f>_xll.SNL.Clients.Office.Excel.Functions.SPG(A276, "SP_VOLUME_AVG_WEEKLY_TO_SHARES_OUT", , "1M")</f>
        <v>5.176761007837424</v>
      </c>
      <c r="D276" s="5">
        <f>_xll.SNL.Clients.Office.Excel.Functions.SPG(A276, "SP_VOLUME_AVG_WEEKLY_TO_SHARES_OUT", , "3M")</f>
        <v>4.0738427195614344</v>
      </c>
      <c r="E276" s="5">
        <f>_xll.SNL.Clients.Office.Excel.Functions.SPG(A276, "SP_VOLUME_AVG_DAILY_TO_1YR_AVG_DAILY", , "1M")</f>
        <v>168.45</v>
      </c>
      <c r="F276" s="5">
        <f>_xll.SNL.Clients.Office.Excel.Functions.SPG(A276, "SP_VOLUME_AVG_DAILY_TO_1YR_AVG_DAILY", , "3M")</f>
        <v>132.56</v>
      </c>
      <c r="G276" s="9" t="str">
        <f>_xll.SNL.Clients.Office.Excel.Functions.SPG(A276, "IQ_SECTOR")</f>
        <v>Industrials</v>
      </c>
      <c r="H276" s="9" t="str">
        <f>_xll.SNL.Clients.Office.Excel.Functions.SPG(A276, "IQ_INDUSTRY_GROUP")</f>
        <v>Capital Goods</v>
      </c>
      <c r="I276" s="9" t="str">
        <f>_xll.SNL.Clients.Office.Excel.Functions.SPG(A276, "IQ_INDUSTRY")</f>
        <v>Building Products</v>
      </c>
      <c r="J276" s="9" t="str">
        <f>_xll.SNL.Clients.Office.Excel.Functions.SPG(A276, "IQ_PRIMARY_INDUSTRY")</f>
        <v>Building Products</v>
      </c>
      <c r="K276" s="9" t="str">
        <f>_xll.SNL.Clients.Office.Excel.Functions.SPG(A276, "NAICS_CODE", "Primary")</f>
        <v>332618 - Other Fabricated Wire Product Manufacturing</v>
      </c>
      <c r="L276" s="9" t="str">
        <f>_xll.SNL.Clients.Office.Excel.Functions.SPG(A276, "SP_TOPICTAG")</f>
        <v/>
      </c>
      <c r="M276" s="5">
        <f>_xll.SNL.Clients.Office.Excel.Functions.SPG(A276, "SP_PCT_SHARES_OWNED_ALL_INSTITUTIONS")</f>
        <v>83.2</v>
      </c>
      <c r="N276" s="9" t="str">
        <f>_xll.SNL.Clients.Office.Excel.Functions.SPG(A276, "RD_CREDIT_RATING_GLOBAL", "Issuer Credit Rating", "Local Currency LT|0")</f>
        <v/>
      </c>
      <c r="O276" s="9" t="str">
        <f>_xll.SNL.Clients.Office.Excel.Functions.SPG(A276, "RD_CWOL_GLOBAL", "Issuer Credit Rating", "Local Currency LT|0")</f>
        <v/>
      </c>
      <c r="P276" s="9" t="str">
        <f>_xll.SNL.Clients.Office.Excel.Functions.SPG(A276, "RD_RATING_ACTION_GLOBAL", "Issuer Credit Rating", "Local Currency LT|0")</f>
        <v/>
      </c>
      <c r="Q276" s="10" t="str">
        <f>_xll.SNL.Clients.Office.Excel.Functions.SPG(A276, "RD_LAST_REVIEW_DATE_GLOBAL", "Issuer Credit Rating", "Local Currency LT")</f>
        <v/>
      </c>
      <c r="R276" s="10" t="str">
        <f>_xll.SNL.Clients.Office.Excel.Functions.SPG(A276, "RD_CREDIT_RATING_DATE_GLOBAL", "Issuer Credit Rating", "Local Currency LT|0")</f>
        <v/>
      </c>
      <c r="S276" s="10" t="str">
        <f>_xll.SNL.Clients.Office.Excel.Functions.SPG(A276, "RD_CREDIT_WATCH_OUTLOOK_DATE_GLOBAL", "Issuer Credit Rating", "Local Currency LT|0")</f>
        <v/>
      </c>
    </row>
    <row r="277" spans="1:19" x14ac:dyDescent="0.3">
      <c r="A277" t="s">
        <v>1311</v>
      </c>
      <c r="B277" s="10">
        <f>_xll.ciqfunctions.udf.CIQ(A277,"IQ_FIRSTPRICINGDATE")</f>
        <v>36798</v>
      </c>
      <c r="C277" s="5">
        <f>_xll.SNL.Clients.Office.Excel.Functions.SPG(A277, "SP_VOLUME_AVG_WEEKLY_TO_SHARES_OUT", , "1M")</f>
        <v>3.4357371606449791</v>
      </c>
      <c r="D277" s="5">
        <f>_xll.SNL.Clients.Office.Excel.Functions.SPG(A277, "SP_VOLUME_AVG_WEEKLY_TO_SHARES_OUT", , "3M")</f>
        <v>3.1130781407236263</v>
      </c>
      <c r="E277" s="5">
        <f>_xll.SNL.Clients.Office.Excel.Functions.SPG(A277, "SP_VOLUME_AVG_DAILY_TO_1YR_AVG_DAILY", , "1M")</f>
        <v>77.69</v>
      </c>
      <c r="F277" s="5">
        <f>_xll.SNL.Clients.Office.Excel.Functions.SPG(A277, "SP_VOLUME_AVG_DAILY_TO_1YR_AVG_DAILY", , "3M")</f>
        <v>70.400000000000006</v>
      </c>
      <c r="G277" s="9" t="str">
        <f>_xll.SNL.Clients.Office.Excel.Functions.SPG(A277, "IQ_SECTOR")</f>
        <v>Health Care</v>
      </c>
      <c r="H277" s="9" t="str">
        <f>_xll.SNL.Clients.Office.Excel.Functions.SPG(A277, "IQ_INDUSTRY_GROUP")</f>
        <v>Health Care Equipment and Services</v>
      </c>
      <c r="I277" s="9" t="str">
        <f>_xll.SNL.Clients.Office.Excel.Functions.SPG(A277, "IQ_INDUSTRY")</f>
        <v>Health Care Equipment and Supplies</v>
      </c>
      <c r="J277" s="9" t="str">
        <f>_xll.SNL.Clients.Office.Excel.Functions.SPG(A277, "IQ_PRIMARY_INDUSTRY")</f>
        <v>Health Care Equipment</v>
      </c>
      <c r="K277" s="9" t="str">
        <f>_xll.SNL.Clients.Office.Excel.Functions.SPG(A277, "NAICS_CODE", "Primary")</f>
        <v>339112 - Surgical and Medical Instrument Manufacturing</v>
      </c>
      <c r="L277" s="9" t="str">
        <f>_xll.SNL.Clients.Office.Excel.Functions.SPG(A277, "SP_TOPICTAG")</f>
        <v>Health Diagnostics; Cardiovascular; Neurology; Oncology; Orthopaedics; Surgery; Urology</v>
      </c>
      <c r="M277" s="5">
        <f>_xll.SNL.Clients.Office.Excel.Functions.SPG(A277, "SP_PCT_SHARES_OWNED_ALL_INSTITUTIONS")</f>
        <v>117</v>
      </c>
      <c r="N277" s="9" t="str">
        <f>_xll.SNL.Clients.Office.Excel.Functions.SPG(A277, "RD_CREDIT_RATING_GLOBAL", "Issuer Credit Rating", "Local Currency LT|0")</f>
        <v>BB-</v>
      </c>
      <c r="O277" s="9" t="str">
        <f>_xll.SNL.Clients.Office.Excel.Functions.SPG(A277, "RD_CWOL_GLOBAL", "Issuer Credit Rating", "Local Currency LT|0")</f>
        <v>Stable</v>
      </c>
      <c r="P277" s="9" t="str">
        <f>_xll.SNL.Clients.Office.Excel.Functions.SPG(A277, "RD_RATING_ACTION_GLOBAL", "Issuer Credit Rating", "Local Currency LT|0")</f>
        <v>Upgrade | CreditWatch/Outlook (08/12/2021)</v>
      </c>
      <c r="Q277" s="10">
        <f>_xll.SNL.Clients.Office.Excel.Functions.SPG(A277, "RD_LAST_REVIEW_DATE_GLOBAL", "Issuer Credit Rating", "Local Currency LT")</f>
        <v>45527</v>
      </c>
      <c r="R277" s="10">
        <f>_xll.SNL.Clients.Office.Excel.Functions.SPG(A277, "RD_CREDIT_RATING_DATE_GLOBAL", "Issuer Credit Rating", "Local Currency LT|0")</f>
        <v>44420</v>
      </c>
      <c r="S277" s="10">
        <f>_xll.SNL.Clients.Office.Excel.Functions.SPG(A277, "RD_CREDIT_WATCH_OUTLOOK_DATE_GLOBAL", "Issuer Credit Rating", "Local Currency LT|0")</f>
        <v>44420</v>
      </c>
    </row>
    <row r="278" spans="1:19" x14ac:dyDescent="0.3">
      <c r="A278" t="s">
        <v>1312</v>
      </c>
      <c r="B278" s="10">
        <f>_xll.ciqfunctions.udf.CIQ(A278,"IQ_FIRSTPRICINGDATE")</f>
        <v>34927</v>
      </c>
      <c r="C278" s="5">
        <f>_xll.SNL.Clients.Office.Excel.Functions.SPG(A278, "SP_VOLUME_AVG_WEEKLY_TO_SHARES_OUT", , "1M")</f>
        <v>3.5944367284457455</v>
      </c>
      <c r="D278" s="5">
        <f>_xll.SNL.Clients.Office.Excel.Functions.SPG(A278, "SP_VOLUME_AVG_WEEKLY_TO_SHARES_OUT", , "3M")</f>
        <v>4.0288450153243138</v>
      </c>
      <c r="E278" s="5">
        <f>_xll.SNL.Clients.Office.Excel.Functions.SPG(A278, "SP_VOLUME_AVG_DAILY_TO_1YR_AVG_DAILY", , "1M")</f>
        <v>52.58</v>
      </c>
      <c r="F278" s="5">
        <f>_xll.SNL.Clients.Office.Excel.Functions.SPG(A278, "SP_VOLUME_AVG_DAILY_TO_1YR_AVG_DAILY", , "3M")</f>
        <v>58.94</v>
      </c>
      <c r="G278" s="9" t="str">
        <f>_xll.SNL.Clients.Office.Excel.Functions.SPG(A278, "IQ_SECTOR")</f>
        <v>Health Care</v>
      </c>
      <c r="H278" s="9" t="str">
        <f>_xll.SNL.Clients.Office.Excel.Functions.SPG(A278, "IQ_INDUSTRY_GROUP")</f>
        <v>Health Care Equipment and Services</v>
      </c>
      <c r="I278" s="9" t="str">
        <f>_xll.SNL.Clients.Office.Excel.Functions.SPG(A278, "IQ_INDUSTRY")</f>
        <v>Health Care Equipment and Supplies</v>
      </c>
      <c r="J278" s="9" t="str">
        <f>_xll.SNL.Clients.Office.Excel.Functions.SPG(A278, "IQ_PRIMARY_INDUSTRY")</f>
        <v>Health Care Equipment</v>
      </c>
      <c r="K278" s="9" t="str">
        <f>_xll.SNL.Clients.Office.Excel.Functions.SPG(A278, "NAICS_CODE", "Primary")</f>
        <v>33911 - Medical Equipment and Supplies Manufacturing</v>
      </c>
      <c r="L278" s="9" t="str">
        <f>_xll.SNL.Clients.Office.Excel.Functions.SPG(A278, "SP_TOPICTAG")</f>
        <v>Health Diagnostics; Data Protection; RegTech; Dermatology; Surgery</v>
      </c>
      <c r="M278" s="5">
        <f>_xll.SNL.Clients.Office.Excel.Functions.SPG(A278, "SP_PCT_SHARES_OWNED_ALL_INSTITUTIONS")</f>
        <v>93.12</v>
      </c>
      <c r="N278" s="9" t="str">
        <f>_xll.SNL.Clients.Office.Excel.Functions.SPG(A278, "RD_CREDIT_RATING_GLOBAL", "Issuer Credit Rating", "Local Currency LT|0")</f>
        <v/>
      </c>
      <c r="O278" s="9" t="str">
        <f>_xll.SNL.Clients.Office.Excel.Functions.SPG(A278, "RD_CWOL_GLOBAL", "Issuer Credit Rating", "Local Currency LT|0")</f>
        <v/>
      </c>
      <c r="P278" s="9" t="str">
        <f>_xll.SNL.Clients.Office.Excel.Functions.SPG(A278, "RD_RATING_ACTION_GLOBAL", "Issuer Credit Rating", "Local Currency LT|0")</f>
        <v/>
      </c>
      <c r="Q278" s="10" t="str">
        <f>_xll.SNL.Clients.Office.Excel.Functions.SPG(A278, "RD_LAST_REVIEW_DATE_GLOBAL", "Issuer Credit Rating", "Local Currency LT")</f>
        <v/>
      </c>
      <c r="R278" s="10" t="str">
        <f>_xll.SNL.Clients.Office.Excel.Functions.SPG(A278, "RD_CREDIT_RATING_DATE_GLOBAL", "Issuer Credit Rating", "Local Currency LT|0")</f>
        <v/>
      </c>
      <c r="S278" s="10" t="str">
        <f>_xll.SNL.Clients.Office.Excel.Functions.SPG(A278, "RD_CREDIT_WATCH_OUTLOOK_DATE_GLOBAL", "Issuer Credit Rating", "Local Currency LT|0")</f>
        <v/>
      </c>
    </row>
    <row r="279" spans="1:19" x14ac:dyDescent="0.3">
      <c r="A279" t="s">
        <v>1313</v>
      </c>
      <c r="B279" s="10">
        <f>_xll.ciqfunctions.udf.CIQ(A279,"IQ_FIRSTPRICINGDATE")</f>
        <v>29902</v>
      </c>
      <c r="C279" s="5">
        <f>_xll.SNL.Clients.Office.Excel.Functions.SPG(A279, "SP_VOLUME_AVG_WEEKLY_TO_SHARES_OUT", , "1M")</f>
        <v>7.7164194424597499</v>
      </c>
      <c r="D279" s="5">
        <f>_xll.SNL.Clients.Office.Excel.Functions.SPG(A279, "SP_VOLUME_AVG_WEEKLY_TO_SHARES_OUT", , "3M")</f>
        <v>7.2383309429258986</v>
      </c>
      <c r="E279" s="5">
        <f>_xll.SNL.Clients.Office.Excel.Functions.SPG(A279, "SP_VOLUME_AVG_DAILY_TO_1YR_AVG_DAILY", , "1M")</f>
        <v>87.35</v>
      </c>
      <c r="F279" s="5">
        <f>_xll.SNL.Clients.Office.Excel.Functions.SPG(A279, "SP_VOLUME_AVG_DAILY_TO_1YR_AVG_DAILY", , "3M")</f>
        <v>81.94</v>
      </c>
      <c r="G279" s="9" t="str">
        <f>_xll.SNL.Clients.Office.Excel.Functions.SPG(A279, "IQ_SECTOR")</f>
        <v>Information Technology</v>
      </c>
      <c r="H279" s="9" t="str">
        <f>_xll.SNL.Clients.Office.Excel.Functions.SPG(A279, "IQ_INDUSTRY_GROUP")</f>
        <v>Software and Services</v>
      </c>
      <c r="I279" s="9" t="str">
        <f>_xll.SNL.Clients.Office.Excel.Functions.SPG(A279, "IQ_INDUSTRY")</f>
        <v>Software</v>
      </c>
      <c r="J279" s="9" t="str">
        <f>_xll.SNL.Clients.Office.Excel.Functions.SPG(A279, "IQ_PRIMARY_INDUSTRY")</f>
        <v>Application Software</v>
      </c>
      <c r="K279" s="9" t="str">
        <f>_xll.SNL.Clients.Office.Excel.Functions.SPG(A279, "NAICS_CODE", "Primary")</f>
        <v>513210 - Software Publishers</v>
      </c>
      <c r="L279" s="9" t="str">
        <f>_xll.SNL.Clients.Office.Excel.Functions.SPG(A279, "SP_TOPICTAG")</f>
        <v>Software Development; Video Streaming; Machine Learning; Cloud Infrastructure; Video-on-Demand Servers; Artificial Intelligence; 5G</v>
      </c>
      <c r="M279" s="5">
        <f>_xll.SNL.Clients.Office.Excel.Functions.SPG(A279, "SP_PCT_SHARES_OWNED_ALL_INSTITUTIONS")</f>
        <v>103.55</v>
      </c>
      <c r="N279" s="9" t="str">
        <f>_xll.SNL.Clients.Office.Excel.Functions.SPG(A279, "RD_CREDIT_RATING_GLOBAL", "Issuer Credit Rating", "Local Currency LT|0")</f>
        <v/>
      </c>
      <c r="O279" s="9" t="str">
        <f>_xll.SNL.Clients.Office.Excel.Functions.SPG(A279, "RD_CWOL_GLOBAL", "Issuer Credit Rating", "Local Currency LT|0")</f>
        <v/>
      </c>
      <c r="P279" s="9" t="str">
        <f>_xll.SNL.Clients.Office.Excel.Functions.SPG(A279, "RD_RATING_ACTION_GLOBAL", "Issuer Credit Rating", "Local Currency LT|0")</f>
        <v/>
      </c>
      <c r="Q279" s="10" t="str">
        <f>_xll.SNL.Clients.Office.Excel.Functions.SPG(A279, "RD_LAST_REVIEW_DATE_GLOBAL", "Issuer Credit Rating", "Local Currency LT")</f>
        <v/>
      </c>
      <c r="R279" s="10" t="str">
        <f>_xll.SNL.Clients.Office.Excel.Functions.SPG(A279, "RD_CREDIT_RATING_DATE_GLOBAL", "Issuer Credit Rating", "Local Currency LT|0")</f>
        <v/>
      </c>
      <c r="S279" s="10" t="str">
        <f>_xll.SNL.Clients.Office.Excel.Functions.SPG(A279, "RD_CREDIT_WATCH_OUTLOOK_DATE_GLOBAL", "Issuer Credit Rating", "Local Currency LT|0")</f>
        <v/>
      </c>
    </row>
    <row r="280" spans="1:19" x14ac:dyDescent="0.3">
      <c r="A280" t="s">
        <v>1314</v>
      </c>
      <c r="B280" s="10">
        <f>_xll.ciqfunctions.udf.CIQ(A280,"IQ_FIRSTPRICINGDATE")</f>
        <v>30420</v>
      </c>
      <c r="C280" s="5">
        <f>_xll.SNL.Clients.Office.Excel.Functions.SPG(A280, "SP_VOLUME_AVG_WEEKLY_TO_SHARES_OUT", , "1M")</f>
        <v>3.3070362672901079</v>
      </c>
      <c r="D280" s="5">
        <f>_xll.SNL.Clients.Office.Excel.Functions.SPG(A280, "SP_VOLUME_AVG_WEEKLY_TO_SHARES_OUT", , "3M")</f>
        <v>3.9577417274569955</v>
      </c>
      <c r="E280" s="5">
        <f>_xll.SNL.Clients.Office.Excel.Functions.SPG(A280, "SP_VOLUME_AVG_DAILY_TO_1YR_AVG_DAILY", , "1M")</f>
        <v>79.91</v>
      </c>
      <c r="F280" s="5">
        <f>_xll.SNL.Clients.Office.Excel.Functions.SPG(A280, "SP_VOLUME_AVG_DAILY_TO_1YR_AVG_DAILY", , "3M")</f>
        <v>95.63</v>
      </c>
      <c r="G280" s="9" t="str">
        <f>_xll.SNL.Clients.Office.Excel.Functions.SPG(A280, "IQ_SECTOR")</f>
        <v>Industrials</v>
      </c>
      <c r="H280" s="9" t="str">
        <f>_xll.SNL.Clients.Office.Excel.Functions.SPG(A280, "IQ_INDUSTRY_GROUP")</f>
        <v>Commercial and Professional Services</v>
      </c>
      <c r="I280" s="9" t="str">
        <f>_xll.SNL.Clients.Office.Excel.Functions.SPG(A280, "IQ_INDUSTRY")</f>
        <v>Commercial Services and Supplies</v>
      </c>
      <c r="J280" s="9" t="str">
        <f>_xll.SNL.Clients.Office.Excel.Functions.SPG(A280, "IQ_PRIMARY_INDUSTRY")</f>
        <v>Office Services and Supplies</v>
      </c>
      <c r="K280" s="9" t="str">
        <f>_xll.SNL.Clients.Office.Excel.Functions.SPG(A280, "NAICS_CODE", "Primary")</f>
        <v>33721 - Office Furniture (including Fixtures) Manufacturing</v>
      </c>
      <c r="L280" s="9" t="str">
        <f>_xll.SNL.Clients.Office.Excel.Functions.SPG(A280, "SP_TOPICTAG")</f>
        <v/>
      </c>
      <c r="M280" s="5">
        <f>_xll.SNL.Clients.Office.Excel.Functions.SPG(A280, "SP_PCT_SHARES_OWNED_ALL_INSTITUTIONS")</f>
        <v>96.17</v>
      </c>
      <c r="N280" s="9" t="str">
        <f>_xll.SNL.Clients.Office.Excel.Functions.SPG(A280, "RD_CREDIT_RATING_GLOBAL", "Issuer Credit Rating", "Local Currency LT|0")</f>
        <v>BB-</v>
      </c>
      <c r="O280" s="9" t="str">
        <f>_xll.SNL.Clients.Office.Excel.Functions.SPG(A280, "RD_CWOL_GLOBAL", "Issuer Credit Rating", "Local Currency LT|0")</f>
        <v>Stable</v>
      </c>
      <c r="P280" s="9" t="str">
        <f>_xll.SNL.Clients.Office.Excel.Functions.SPG(A280, "RD_RATING_ACTION_GLOBAL", "Issuer Credit Rating", "Local Currency LT|0")</f>
        <v>New Rating | CreditWatch/Outlook (11/09/2020)</v>
      </c>
      <c r="Q280" s="10">
        <f>_xll.SNL.Clients.Office.Excel.Functions.SPG(A280, "RD_LAST_REVIEW_DATE_GLOBAL", "Issuer Credit Rating", "Local Currency LT")</f>
        <v>45617</v>
      </c>
      <c r="R280" s="10">
        <f>_xll.SNL.Clients.Office.Excel.Functions.SPG(A280, "RD_CREDIT_RATING_DATE_GLOBAL", "Issuer Credit Rating", "Local Currency LT|0")</f>
        <v>44144</v>
      </c>
      <c r="S280" s="10">
        <f>_xll.SNL.Clients.Office.Excel.Functions.SPG(A280, "RD_CREDIT_WATCH_OUTLOOK_DATE_GLOBAL", "Issuer Credit Rating", "Local Currency LT|0")</f>
        <v>44144</v>
      </c>
    </row>
    <row r="281" spans="1:19" x14ac:dyDescent="0.3">
      <c r="A281" t="s">
        <v>1315</v>
      </c>
      <c r="B281" s="10">
        <f>_xll.ciqfunctions.udf.CIQ(A281,"IQ_FIRSTPRICINGDATE")</f>
        <v>42705</v>
      </c>
      <c r="C281" s="5">
        <f>_xll.SNL.Clients.Office.Excel.Functions.SPG(A281, "SP_VOLUME_AVG_WEEKLY_TO_SHARES_OUT", , "1M")</f>
        <v>10.011075963847381</v>
      </c>
      <c r="D281" s="5">
        <f>_xll.SNL.Clients.Office.Excel.Functions.SPG(A281, "SP_VOLUME_AVG_WEEKLY_TO_SHARES_OUT", , "3M")</f>
        <v>9.6274827976565049</v>
      </c>
      <c r="E281" s="5">
        <f>_xll.SNL.Clients.Office.Excel.Functions.SPG(A281, "SP_VOLUME_AVG_DAILY_TO_1YR_AVG_DAILY", , "1M")</f>
        <v>146.76</v>
      </c>
      <c r="F281" s="5">
        <f>_xll.SNL.Clients.Office.Excel.Functions.SPG(A281, "SP_VOLUME_AVG_DAILY_TO_1YR_AVG_DAILY", , "3M")</f>
        <v>141.13999999999999</v>
      </c>
      <c r="G281" s="9" t="str">
        <f>_xll.SNL.Clients.Office.Excel.Functions.SPG(A281, "IQ_SECTOR")</f>
        <v>Energy</v>
      </c>
      <c r="H281" s="9" t="str">
        <f>_xll.SNL.Clients.Office.Excel.Functions.SPG(A281, "IQ_INDUSTRY_GROUP")</f>
        <v>Energy</v>
      </c>
      <c r="I281" s="9" t="str">
        <f>_xll.SNL.Clients.Office.Excel.Functions.SPG(A281, "IQ_INDUSTRY")</f>
        <v>Oil, Gas and Consumable Fuels</v>
      </c>
      <c r="J281" s="9" t="str">
        <f>_xll.SNL.Clients.Office.Excel.Functions.SPG(A281, "IQ_PRIMARY_INDUSTRY")</f>
        <v>Oil and Gas Storage and Transportation</v>
      </c>
      <c r="K281" s="9" t="str">
        <f>_xll.SNL.Clients.Office.Excel.Functions.SPG(A281, "NAICS_CODE", "Primary")</f>
        <v>483111 - Deep Sea Freight Transportation</v>
      </c>
      <c r="L281" s="9" t="str">
        <f>_xll.SNL.Clients.Office.Excel.Functions.SPG(A281, "SP_TOPICTAG")</f>
        <v>Marine Transportation</v>
      </c>
      <c r="M281" s="5">
        <f>_xll.SNL.Clients.Office.Excel.Functions.SPG(A281, "SP_PCT_SHARES_OWNED_ALL_INSTITUTIONS")</f>
        <v>74.489999999999995</v>
      </c>
      <c r="N281" s="9" t="str">
        <f>_xll.SNL.Clients.Office.Excel.Functions.SPG(A281, "RD_CREDIT_RATING_GLOBAL", "Issuer Credit Rating", "Local Currency LT|0")</f>
        <v>NR</v>
      </c>
      <c r="O281" s="9" t="str">
        <f>_xll.SNL.Clients.Office.Excel.Functions.SPG(A281, "RD_CWOL_GLOBAL", "Issuer Credit Rating", "Local Currency LT|0")</f>
        <v>NR</v>
      </c>
      <c r="P281" s="9" t="str">
        <f>_xll.SNL.Clients.Office.Excel.Functions.SPG(A281, "RD_RATING_ACTION_GLOBAL", "Issuer Credit Rating", "Local Currency LT|0")</f>
        <v>Not Rated | CreditWatch/Outlook (02/04/2021)</v>
      </c>
      <c r="Q281" s="10">
        <f>_xll.SNL.Clients.Office.Excel.Functions.SPG(A281, "RD_LAST_REVIEW_DATE_GLOBAL", "Issuer Credit Rating", "Local Currency LT")</f>
        <v>44231</v>
      </c>
      <c r="R281" s="10">
        <f>_xll.SNL.Clients.Office.Excel.Functions.SPG(A281, "RD_CREDIT_RATING_DATE_GLOBAL", "Issuer Credit Rating", "Local Currency LT|0")</f>
        <v>44231</v>
      </c>
      <c r="S281" s="10">
        <f>_xll.SNL.Clients.Office.Excel.Functions.SPG(A281, "RD_CREDIT_WATCH_OUTLOOK_DATE_GLOBAL", "Issuer Credit Rating", "Local Currency LT|0")</f>
        <v>44231</v>
      </c>
    </row>
    <row r="282" spans="1:19" x14ac:dyDescent="0.3">
      <c r="A282" t="s">
        <v>1316</v>
      </c>
      <c r="B282" s="10">
        <f>_xll.ciqfunctions.udf.CIQ(A282,"IQ_FIRSTPRICINGDATE")</f>
        <v>32177</v>
      </c>
      <c r="C282" s="5">
        <f>_xll.SNL.Clients.Office.Excel.Functions.SPG(A282, "SP_VOLUME_AVG_WEEKLY_TO_SHARES_OUT", , "1M")</f>
        <v>1.7189240633431566</v>
      </c>
      <c r="D282" s="5">
        <f>_xll.SNL.Clients.Office.Excel.Functions.SPG(A282, "SP_VOLUME_AVG_WEEKLY_TO_SHARES_OUT", , "3M")</f>
        <v>1.9976790006810896</v>
      </c>
      <c r="E282" s="5">
        <f>_xll.SNL.Clients.Office.Excel.Functions.SPG(A282, "SP_VOLUME_AVG_DAILY_TO_1YR_AVG_DAILY", , "1M")</f>
        <v>77.16</v>
      </c>
      <c r="F282" s="5">
        <f>_xll.SNL.Clients.Office.Excel.Functions.SPG(A282, "SP_VOLUME_AVG_DAILY_TO_1YR_AVG_DAILY", , "3M")</f>
        <v>89.67</v>
      </c>
      <c r="G282" s="9" t="str">
        <f>_xll.SNL.Clients.Office.Excel.Functions.SPG(A282, "IQ_SECTOR")</f>
        <v>Consumer Staples</v>
      </c>
      <c r="H282" s="9" t="str">
        <f>_xll.SNL.Clients.Office.Excel.Functions.SPG(A282, "IQ_INDUSTRY_GROUP")</f>
        <v>Household and Personal Products</v>
      </c>
      <c r="I282" s="9" t="str">
        <f>_xll.SNL.Clients.Office.Excel.Functions.SPG(A282, "IQ_INDUSTRY")</f>
        <v>Personal Care Products</v>
      </c>
      <c r="J282" s="9" t="str">
        <f>_xll.SNL.Clients.Office.Excel.Functions.SPG(A282, "IQ_PRIMARY_INDUSTRY")</f>
        <v>Personal Care Products</v>
      </c>
      <c r="K282" s="9" t="str">
        <f>_xll.SNL.Clients.Office.Excel.Functions.SPG(A282, "NAICS_CODE", "Primary")</f>
        <v>325620 - Toilet Preparation Manufacturing</v>
      </c>
      <c r="L282" s="9" t="str">
        <f>_xll.SNL.Clients.Office.Excel.Functions.SPG(A282, "SP_TOPICTAG")</f>
        <v>Fast-Moving Consumer Goods; Lifestyle; Brand Marketing</v>
      </c>
      <c r="M282" s="5">
        <f>_xll.SNL.Clients.Office.Excel.Functions.SPG(A282, "SP_PCT_SHARES_OWNED_ALL_INSTITUTIONS")</f>
        <v>59.47</v>
      </c>
      <c r="N282" s="9" t="str">
        <f>_xll.SNL.Clients.Office.Excel.Functions.SPG(A282, "RD_CREDIT_RATING_GLOBAL", "Issuer Credit Rating", "Local Currency LT|0")</f>
        <v/>
      </c>
      <c r="O282" s="9" t="str">
        <f>_xll.SNL.Clients.Office.Excel.Functions.SPG(A282, "RD_CWOL_GLOBAL", "Issuer Credit Rating", "Local Currency LT|0")</f>
        <v/>
      </c>
      <c r="P282" s="9" t="str">
        <f>_xll.SNL.Clients.Office.Excel.Functions.SPG(A282, "RD_RATING_ACTION_GLOBAL", "Issuer Credit Rating", "Local Currency LT|0")</f>
        <v/>
      </c>
      <c r="Q282" s="10" t="str">
        <f>_xll.SNL.Clients.Office.Excel.Functions.SPG(A282, "RD_LAST_REVIEW_DATE_GLOBAL", "Issuer Credit Rating", "Local Currency LT")</f>
        <v/>
      </c>
      <c r="R282" s="10" t="str">
        <f>_xll.SNL.Clients.Office.Excel.Functions.SPG(A282, "RD_CREDIT_RATING_DATE_GLOBAL", "Issuer Credit Rating", "Local Currency LT|0")</f>
        <v/>
      </c>
      <c r="S282" s="10" t="str">
        <f>_xll.SNL.Clients.Office.Excel.Functions.SPG(A282, "RD_CREDIT_WATCH_OUTLOOK_DATE_GLOBAL", "Issuer Credit Rating", "Local Currency LT|0")</f>
        <v/>
      </c>
    </row>
    <row r="283" spans="1:19" x14ac:dyDescent="0.3">
      <c r="A283" t="s">
        <v>1317</v>
      </c>
      <c r="B283" s="10">
        <f>_xll.ciqfunctions.udf.CIQ(A283,"IQ_FIRSTPRICINGDATE")</f>
        <v>34278</v>
      </c>
      <c r="C283" s="5">
        <f>_xll.SNL.Clients.Office.Excel.Functions.SPG(A283, "SP_VOLUME_AVG_WEEKLY_TO_SHARES_OUT", , "1M")</f>
        <v>4.5066894733347533</v>
      </c>
      <c r="D283" s="5">
        <f>_xll.SNL.Clients.Office.Excel.Functions.SPG(A283, "SP_VOLUME_AVG_WEEKLY_TO_SHARES_OUT", , "3M")</f>
        <v>4.5648316980422914</v>
      </c>
      <c r="E283" s="5">
        <f>_xll.SNL.Clients.Office.Excel.Functions.SPG(A283, "SP_VOLUME_AVG_DAILY_TO_1YR_AVG_DAILY", , "1M")</f>
        <v>77.489999999999995</v>
      </c>
      <c r="F283" s="5">
        <f>_xll.SNL.Clients.Office.Excel.Functions.SPG(A283, "SP_VOLUME_AVG_DAILY_TO_1YR_AVG_DAILY", , "3M")</f>
        <v>78.489999999999995</v>
      </c>
      <c r="G283" s="9" t="str">
        <f>_xll.SNL.Clients.Office.Excel.Functions.SPG(A283, "IQ_SECTOR")</f>
        <v>Information Technology</v>
      </c>
      <c r="H283" s="9" t="str">
        <f>_xll.SNL.Clients.Office.Excel.Functions.SPG(A283, "IQ_INDUSTRY_GROUP")</f>
        <v>Technology Hardware and Equipment</v>
      </c>
      <c r="I283" s="9" t="str">
        <f>_xll.SNL.Clients.Office.Excel.Functions.SPG(A283, "IQ_INDUSTRY")</f>
        <v>Electronic Equipment, Instruments and Components</v>
      </c>
      <c r="J283" s="9" t="str">
        <f>_xll.SNL.Clients.Office.Excel.Functions.SPG(A283, "IQ_PRIMARY_INDUSTRY")</f>
        <v>Electronic Equipment and Instruments</v>
      </c>
      <c r="K283" s="9" t="str">
        <f>_xll.SNL.Clients.Office.Excel.Functions.SPG(A283, "NAICS_CODE", "Primary")</f>
        <v>334514 - Totalizing Fluid Meter and Counting Device Manufacturing</v>
      </c>
      <c r="L283" s="9" t="str">
        <f>_xll.SNL.Clients.Office.Excel.Functions.SPG(A283, "SP_TOPICTAG")</f>
        <v>Industrial Automation; Sensors; Authentication; Smart Cities; Data Protection; Process Automation; Network Security</v>
      </c>
      <c r="M283" s="5">
        <f>_xll.SNL.Clients.Office.Excel.Functions.SPG(A283, "SP_PCT_SHARES_OWNED_ALL_INSTITUTIONS")</f>
        <v>108.34</v>
      </c>
      <c r="N283" s="9" t="str">
        <f>_xll.SNL.Clients.Office.Excel.Functions.SPG(A283, "RD_CREDIT_RATING_GLOBAL", "Issuer Credit Rating", "Local Currency LT|0")</f>
        <v>NR</v>
      </c>
      <c r="O283" s="9" t="str">
        <f>_xll.SNL.Clients.Office.Excel.Functions.SPG(A283, "RD_CWOL_GLOBAL", "Issuer Credit Rating", "Local Currency LT|0")</f>
        <v>NR</v>
      </c>
      <c r="P283" s="9" t="str">
        <f>_xll.SNL.Clients.Office.Excel.Functions.SPG(A283, "RD_RATING_ACTION_GLOBAL", "Issuer Credit Rating", "Local Currency LT|0")</f>
        <v>Not Rated | CreditWatch/Outlook (05/27/2021)</v>
      </c>
      <c r="Q283" s="10">
        <f>_xll.SNL.Clients.Office.Excel.Functions.SPG(A283, "RD_LAST_REVIEW_DATE_GLOBAL", "Issuer Credit Rating", "Local Currency LT")</f>
        <v>44343</v>
      </c>
      <c r="R283" s="10">
        <f>_xll.SNL.Clients.Office.Excel.Functions.SPG(A283, "RD_CREDIT_RATING_DATE_GLOBAL", "Issuer Credit Rating", "Local Currency LT|0")</f>
        <v>44343</v>
      </c>
      <c r="S283" s="10">
        <f>_xll.SNL.Clients.Office.Excel.Functions.SPG(A283, "RD_CREDIT_WATCH_OUTLOOK_DATE_GLOBAL", "Issuer Credit Rating", "Local Currency LT|0")</f>
        <v>44343</v>
      </c>
    </row>
    <row r="284" spans="1:19" x14ac:dyDescent="0.3">
      <c r="A284" t="s">
        <v>1318</v>
      </c>
      <c r="B284" s="10">
        <f>_xll.ciqfunctions.udf.CIQ(A284,"IQ_FIRSTPRICINGDATE")</f>
        <v>31447</v>
      </c>
      <c r="C284" s="5">
        <f>_xll.SNL.Clients.Office.Excel.Functions.SPG(A284, "SP_VOLUME_AVG_WEEKLY_TO_SHARES_OUT", , "1M")</f>
        <v>4.373056204935871</v>
      </c>
      <c r="D284" s="5">
        <f>_xll.SNL.Clients.Office.Excel.Functions.SPG(A284, "SP_VOLUME_AVG_WEEKLY_TO_SHARES_OUT", , "3M")</f>
        <v>2.8874571975074508</v>
      </c>
      <c r="E284" s="5">
        <f>_xll.SNL.Clients.Office.Excel.Functions.SPG(A284, "SP_VOLUME_AVG_DAILY_TO_1YR_AVG_DAILY", , "1M")</f>
        <v>186.55</v>
      </c>
      <c r="F284" s="5">
        <f>_xll.SNL.Clients.Office.Excel.Functions.SPG(A284, "SP_VOLUME_AVG_DAILY_TO_1YR_AVG_DAILY", , "3M")</f>
        <v>123.18</v>
      </c>
      <c r="G284" s="9" t="str">
        <f>_xll.SNL.Clients.Office.Excel.Functions.SPG(A284, "IQ_SECTOR")</f>
        <v>Consumer Staples</v>
      </c>
      <c r="H284" s="9" t="str">
        <f>_xll.SNL.Clients.Office.Excel.Functions.SPG(A284, "IQ_INDUSTRY_GROUP")</f>
        <v>Food, Beverage and Tobacco</v>
      </c>
      <c r="I284" s="9" t="str">
        <f>_xll.SNL.Clients.Office.Excel.Functions.SPG(A284, "IQ_INDUSTRY")</f>
        <v>Food Products</v>
      </c>
      <c r="J284" s="9" t="str">
        <f>_xll.SNL.Clients.Office.Excel.Functions.SPG(A284, "IQ_PRIMARY_INDUSTRY")</f>
        <v>Packaged Foods and Meats</v>
      </c>
      <c r="K284" s="9" t="str">
        <f>_xll.SNL.Clients.Office.Excel.Functions.SPG(A284, "NAICS_CODE", "Primary")</f>
        <v>31181 - Bread and Bakery Product Manufacturing</v>
      </c>
      <c r="L284" s="9" t="str">
        <f>_xll.SNL.Clients.Office.Excel.Functions.SPG(A284, "SP_TOPICTAG")</f>
        <v>Green Consumer Goods</v>
      </c>
      <c r="M284" s="5">
        <f>_xll.SNL.Clients.Office.Excel.Functions.SPG(A284, "SP_PCT_SHARES_OWNED_ALL_INSTITUTIONS")</f>
        <v>79.91</v>
      </c>
      <c r="N284" s="9" t="str">
        <f>_xll.SNL.Clients.Office.Excel.Functions.SPG(A284, "RD_CREDIT_RATING_GLOBAL", "Issuer Credit Rating", "Local Currency LT|0")</f>
        <v/>
      </c>
      <c r="O284" s="9" t="str">
        <f>_xll.SNL.Clients.Office.Excel.Functions.SPG(A284, "RD_CWOL_GLOBAL", "Issuer Credit Rating", "Local Currency LT|0")</f>
        <v/>
      </c>
      <c r="P284" s="9" t="str">
        <f>_xll.SNL.Clients.Office.Excel.Functions.SPG(A284, "RD_RATING_ACTION_GLOBAL", "Issuer Credit Rating", "Local Currency LT|0")</f>
        <v/>
      </c>
      <c r="Q284" s="10" t="str">
        <f>_xll.SNL.Clients.Office.Excel.Functions.SPG(A284, "RD_LAST_REVIEW_DATE_GLOBAL", "Issuer Credit Rating", "Local Currency LT")</f>
        <v/>
      </c>
      <c r="R284" s="10" t="str">
        <f>_xll.SNL.Clients.Office.Excel.Functions.SPG(A284, "RD_CREDIT_RATING_DATE_GLOBAL", "Issuer Credit Rating", "Local Currency LT|0")</f>
        <v/>
      </c>
      <c r="S284" s="10" t="str">
        <f>_xll.SNL.Clients.Office.Excel.Functions.SPG(A284, "RD_CREDIT_WATCH_OUTLOOK_DATE_GLOBAL", "Issuer Credit Rating", "Local Currency LT|0")</f>
        <v/>
      </c>
    </row>
    <row r="285" spans="1:19" x14ac:dyDescent="0.3">
      <c r="A285" t="s">
        <v>1319</v>
      </c>
      <c r="B285" s="10">
        <f>_xll.ciqfunctions.udf.CIQ(A285,"IQ_FIRSTPRICINGDATE")</f>
        <v>33668</v>
      </c>
      <c r="C285" s="5">
        <f>_xll.SNL.Clients.Office.Excel.Functions.SPG(A285, "SP_VOLUME_AVG_WEEKLY_TO_SHARES_OUT", , "1M")</f>
        <v>13.642921707644074</v>
      </c>
      <c r="D285" s="5">
        <f>_xll.SNL.Clients.Office.Excel.Functions.SPG(A285, "SP_VOLUME_AVG_WEEKLY_TO_SHARES_OUT", , "3M")</f>
        <v>16.112875042956244</v>
      </c>
      <c r="E285" s="5">
        <f>_xll.SNL.Clients.Office.Excel.Functions.SPG(A285, "SP_VOLUME_AVG_DAILY_TO_1YR_AVG_DAILY", , "1M")</f>
        <v>94.58</v>
      </c>
      <c r="F285" s="5">
        <f>_xll.SNL.Clients.Office.Excel.Functions.SPG(A285, "SP_VOLUME_AVG_DAILY_TO_1YR_AVG_DAILY", , "3M")</f>
        <v>111.7</v>
      </c>
      <c r="G285" s="9" t="str">
        <f>_xll.SNL.Clients.Office.Excel.Functions.SPG(A285, "IQ_SECTOR")</f>
        <v>Consumer Discretionary</v>
      </c>
      <c r="H285" s="9" t="str">
        <f>_xll.SNL.Clients.Office.Excel.Functions.SPG(A285, "IQ_INDUSTRY_GROUP")</f>
        <v>Consumer Services</v>
      </c>
      <c r="I285" s="9" t="str">
        <f>_xll.SNL.Clients.Office.Excel.Functions.SPG(A285, "IQ_INDUSTRY")</f>
        <v>Hotels, Restaurants and Leisure</v>
      </c>
      <c r="J285" s="9" t="str">
        <f>_xll.SNL.Clients.Office.Excel.Functions.SPG(A285, "IQ_PRIMARY_INDUSTRY")</f>
        <v>Restaurants</v>
      </c>
      <c r="K285" s="9" t="str">
        <f>_xll.SNL.Clients.Office.Excel.Functions.SPG(A285, "NAICS_CODE", "Primary")</f>
        <v>722513 - Limited-Service Restaurants</v>
      </c>
      <c r="L285" s="9" t="str">
        <f>_xll.SNL.Clients.Office.Excel.Functions.SPG(A285, "SP_TOPICTAG")</f>
        <v>Food Delivery</v>
      </c>
      <c r="M285" s="5">
        <f>_xll.SNL.Clients.Office.Excel.Functions.SPG(A285, "SP_PCT_SHARES_OWNED_ALL_INSTITUTIONS")</f>
        <v>103.13</v>
      </c>
      <c r="N285" s="9" t="str">
        <f>_xll.SNL.Clients.Office.Excel.Functions.SPG(A285, "RD_CREDIT_RATING_GLOBAL", "Issuer Credit Rating", "Local Currency LT|0")</f>
        <v>NR</v>
      </c>
      <c r="O285" s="9" t="str">
        <f>_xll.SNL.Clients.Office.Excel.Functions.SPG(A285, "RD_CWOL_GLOBAL", "Issuer Credit Rating", "Local Currency LT|0")</f>
        <v>NR</v>
      </c>
      <c r="P285" s="9" t="str">
        <f>_xll.SNL.Clients.Office.Excel.Functions.SPG(A285, "RD_RATING_ACTION_GLOBAL", "Issuer Credit Rating", "Local Currency LT|0")</f>
        <v>Not Rated | CreditWatch/Outlook (01/04/2011)</v>
      </c>
      <c r="Q285" s="10" t="str">
        <f>_xll.SNL.Clients.Office.Excel.Functions.SPG(A285, "RD_LAST_REVIEW_DATE_GLOBAL", "Issuer Credit Rating", "Local Currency LT")</f>
        <v/>
      </c>
      <c r="R285" s="10">
        <f>_xll.SNL.Clients.Office.Excel.Functions.SPG(A285, "RD_CREDIT_RATING_DATE_GLOBAL", "Issuer Credit Rating", "Local Currency LT|0")</f>
        <v>40547</v>
      </c>
      <c r="S285" s="10">
        <f>_xll.SNL.Clients.Office.Excel.Functions.SPG(A285, "RD_CREDIT_WATCH_OUTLOOK_DATE_GLOBAL", "Issuer Credit Rating", "Local Currency LT|0")</f>
        <v>40547</v>
      </c>
    </row>
    <row r="286" spans="1:19" x14ac:dyDescent="0.3">
      <c r="A286" t="s">
        <v>1320</v>
      </c>
      <c r="B286" s="10">
        <f>_xll.ciqfunctions.udf.CIQ(A286,"IQ_FIRSTPRICINGDATE")</f>
        <v>44440</v>
      </c>
      <c r="C286" s="5">
        <f>_xll.SNL.Clients.Office.Excel.Functions.SPG(A286, "SP_VOLUME_AVG_WEEKLY_TO_SHARES_OUT", , "1M")</f>
        <v>3.4525096891339717</v>
      </c>
      <c r="D286" s="5">
        <f>_xll.SNL.Clients.Office.Excel.Functions.SPG(A286, "SP_VOLUME_AVG_WEEKLY_TO_SHARES_OUT", , "3M")</f>
        <v>4.1730112667451005</v>
      </c>
      <c r="E286" s="5">
        <f>_xll.SNL.Clients.Office.Excel.Functions.SPG(A286, "SP_VOLUME_AVG_DAILY_TO_1YR_AVG_DAILY", , "1M")</f>
        <v>70.150000000000006</v>
      </c>
      <c r="F286" s="5">
        <f>_xll.SNL.Clients.Office.Excel.Functions.SPG(A286, "SP_VOLUME_AVG_DAILY_TO_1YR_AVG_DAILY", , "3M")</f>
        <v>84.79</v>
      </c>
      <c r="G286" s="9" t="str">
        <f>_xll.SNL.Clients.Office.Excel.Functions.SPG(A286, "IQ_SECTOR")</f>
        <v>Financials</v>
      </c>
      <c r="H286" s="9" t="str">
        <f>_xll.SNL.Clients.Office.Excel.Functions.SPG(A286, "IQ_INDUSTRY_GROUP")</f>
        <v>Financial Services</v>
      </c>
      <c r="I286" s="9" t="str">
        <f>_xll.SNL.Clients.Office.Excel.Functions.SPG(A286, "IQ_INDUSTRY")</f>
        <v>Financial Services</v>
      </c>
      <c r="J286" s="9" t="str">
        <f>_xll.SNL.Clients.Office.Excel.Functions.SPG(A286, "IQ_PRIMARY_INDUSTRY")</f>
        <v>Diversified Financial Services</v>
      </c>
      <c r="K286" s="9" t="str">
        <f>_xll.SNL.Clients.Office.Excel.Functions.SPG(A286, "NAICS_CODE", "Primary")</f>
        <v>5259 - Other Investment Pools and Funds</v>
      </c>
      <c r="L286" s="9" t="str">
        <f>_xll.SNL.Clients.Office.Excel.Functions.SPG(A286, "SP_TOPICTAG")</f>
        <v>Robo-Advisors</v>
      </c>
      <c r="M286" s="5">
        <f>_xll.SNL.Clients.Office.Excel.Functions.SPG(A286, "SP_PCT_SHARES_OWNED_ALL_INSTITUTIONS")</f>
        <v>95.74</v>
      </c>
      <c r="N286" s="9" t="str">
        <f>_xll.SNL.Clients.Office.Excel.Functions.SPG(A286, "RD_CREDIT_RATING_GLOBAL", "Issuer Credit Rating", "Local Currency LT|0")</f>
        <v>BBB</v>
      </c>
      <c r="O286" s="9" t="str">
        <f>_xll.SNL.Clients.Office.Excel.Functions.SPG(A286, "RD_CWOL_GLOBAL", "Issuer Credit Rating", "Local Currency LT|0")</f>
        <v>Stable</v>
      </c>
      <c r="P286" s="9" t="str">
        <f>_xll.SNL.Clients.Office.Excel.Functions.SPG(A286, "RD_RATING_ACTION_GLOBAL", "Issuer Credit Rating", "Local Currency LT|0")</f>
        <v>New Rating | CreditWatch/Outlook (10/30/2020)</v>
      </c>
      <c r="Q286" s="10">
        <f>_xll.SNL.Clients.Office.Excel.Functions.SPG(A286, "RD_LAST_REVIEW_DATE_GLOBAL", "Issuer Credit Rating", "Local Currency LT")</f>
        <v>45588</v>
      </c>
      <c r="R286" s="10">
        <f>_xll.SNL.Clients.Office.Excel.Functions.SPG(A286, "RD_CREDIT_RATING_DATE_GLOBAL", "Issuer Credit Rating", "Local Currency LT|0")</f>
        <v>44134</v>
      </c>
      <c r="S286" s="10">
        <f>_xll.SNL.Clients.Office.Excel.Functions.SPG(A286, "RD_CREDIT_WATCH_OUTLOOK_DATE_GLOBAL", "Issuer Credit Rating", "Local Currency LT|0")</f>
        <v>44134</v>
      </c>
    </row>
    <row r="287" spans="1:19" x14ac:dyDescent="0.3">
      <c r="A287" t="s">
        <v>1321</v>
      </c>
      <c r="B287" s="10">
        <f>_xll.ciqfunctions.udf.CIQ(A287,"IQ_FIRSTPRICINGDATE")</f>
        <v>42922</v>
      </c>
      <c r="C287" s="5">
        <f>_xll.SNL.Clients.Office.Excel.Functions.SPG(A287, "SP_VOLUME_AVG_WEEKLY_TO_SHARES_OUT", , "1M")</f>
        <v>3.0373480568164353</v>
      </c>
      <c r="D287" s="5">
        <f>_xll.SNL.Clients.Office.Excel.Functions.SPG(A287, "SP_VOLUME_AVG_WEEKLY_TO_SHARES_OUT", , "3M")</f>
        <v>3.5072697693434391</v>
      </c>
      <c r="E287" s="5">
        <f>_xll.SNL.Clients.Office.Excel.Functions.SPG(A287, "SP_VOLUME_AVG_DAILY_TO_1YR_AVG_DAILY", , "1M")</f>
        <v>64.819999999999993</v>
      </c>
      <c r="F287" s="5">
        <f>_xll.SNL.Clients.Office.Excel.Functions.SPG(A287, "SP_VOLUME_AVG_DAILY_TO_1YR_AVG_DAILY", , "3M")</f>
        <v>74.849999999999994</v>
      </c>
      <c r="G287" s="9" t="str">
        <f>_xll.SNL.Clients.Office.Excel.Functions.SPG(A287, "IQ_SECTOR")</f>
        <v>Real Estate</v>
      </c>
      <c r="H287" s="9" t="str">
        <f>_xll.SNL.Clients.Office.Excel.Functions.SPG(A287, "IQ_INDUSTRY_GROUP")</f>
        <v>Equity Real Estate Investment Trusts (REITs)</v>
      </c>
      <c r="I287" s="9" t="str">
        <f>_xll.SNL.Clients.Office.Excel.Functions.SPG(A287, "IQ_INDUSTRY")</f>
        <v>Office REITs</v>
      </c>
      <c r="J287" s="9" t="str">
        <f>_xll.SNL.Clients.Office.Excel.Functions.SPG(A287, "IQ_PRIMARY_INDUSTRY")</f>
        <v>Office REITs</v>
      </c>
      <c r="K287" s="9" t="str">
        <f>_xll.SNL.Clients.Office.Excel.Functions.SPG(A287, "NAICS_CODE", "Primary")</f>
        <v>531120 - Lessors of Nonresidential Buildings (except Miniwarehouses)</v>
      </c>
      <c r="L287" s="9" t="str">
        <f>_xll.SNL.Clients.Office.Excel.Functions.SPG(A287, "SP_TOPICTAG")</f>
        <v/>
      </c>
      <c r="M287" s="5">
        <f>_xll.SNL.Clients.Office.Excel.Functions.SPG(A287, "SP_PCT_SHARES_OWNED_ALL_INSTITUTIONS")</f>
        <v>85.93</v>
      </c>
      <c r="N287" s="9" t="str">
        <f>_xll.SNL.Clients.Office.Excel.Functions.SPG(A287, "RD_CREDIT_RATING_GLOBAL", "Issuer Credit Rating", "Local Currency LT|0")</f>
        <v/>
      </c>
      <c r="O287" s="9" t="str">
        <f>_xll.SNL.Clients.Office.Excel.Functions.SPG(A287, "RD_CWOL_GLOBAL", "Issuer Credit Rating", "Local Currency LT|0")</f>
        <v/>
      </c>
      <c r="P287" s="9" t="str">
        <f>_xll.SNL.Clients.Office.Excel.Functions.SPG(A287, "RD_RATING_ACTION_GLOBAL", "Issuer Credit Rating", "Local Currency LT|0")</f>
        <v/>
      </c>
      <c r="Q287" s="10" t="str">
        <f>_xll.SNL.Clients.Office.Excel.Functions.SPG(A287, "RD_LAST_REVIEW_DATE_GLOBAL", "Issuer Credit Rating", "Local Currency LT")</f>
        <v/>
      </c>
      <c r="R287" s="10" t="str">
        <f>_xll.SNL.Clients.Office.Excel.Functions.SPG(A287, "RD_CREDIT_RATING_DATE_GLOBAL", "Issuer Credit Rating", "Local Currency LT|0")</f>
        <v/>
      </c>
      <c r="S287" s="10" t="str">
        <f>_xll.SNL.Clients.Office.Excel.Functions.SPG(A287, "RD_CREDIT_WATCH_OUTLOOK_DATE_GLOBAL", "Issuer Credit Rating", "Local Currency LT|0")</f>
        <v/>
      </c>
    </row>
    <row r="288" spans="1:19" x14ac:dyDescent="0.3">
      <c r="A288" t="s">
        <v>1322</v>
      </c>
      <c r="B288" s="10">
        <f>_xll.ciqfunctions.udf.CIQ(A288,"IQ_FIRSTPRICINGDATE")</f>
        <v>39647</v>
      </c>
      <c r="C288" s="5">
        <f>_xll.SNL.Clients.Office.Excel.Functions.SPG(A288, "SP_VOLUME_AVG_WEEKLY_TO_SHARES_OUT", , "1M")</f>
        <v>4.3101402259103097</v>
      </c>
      <c r="D288" s="5">
        <f>_xll.SNL.Clients.Office.Excel.Functions.SPG(A288, "SP_VOLUME_AVG_WEEKLY_TO_SHARES_OUT", , "3M")</f>
        <v>5.8371126272977563</v>
      </c>
      <c r="E288" s="5">
        <f>_xll.SNL.Clients.Office.Excel.Functions.SPG(A288, "SP_VOLUME_AVG_DAILY_TO_1YR_AVG_DAILY", , "1M")</f>
        <v>123.35</v>
      </c>
      <c r="F288" s="5">
        <f>_xll.SNL.Clients.Office.Excel.Functions.SPG(A288, "SP_VOLUME_AVG_DAILY_TO_1YR_AVG_DAILY", , "3M")</f>
        <v>167.04</v>
      </c>
      <c r="G288" s="9" t="str">
        <f>_xll.SNL.Clients.Office.Excel.Functions.SPG(A288, "IQ_SECTOR")</f>
        <v>Industrials</v>
      </c>
      <c r="H288" s="9" t="str">
        <f>_xll.SNL.Clients.Office.Excel.Functions.SPG(A288, "IQ_INDUSTRY_GROUP")</f>
        <v>Capital Goods</v>
      </c>
      <c r="I288" s="9" t="str">
        <f>_xll.SNL.Clients.Office.Excel.Functions.SPG(A288, "IQ_INDUSTRY")</f>
        <v>Machinery</v>
      </c>
      <c r="J288" s="9" t="str">
        <f>_xll.SNL.Clients.Office.Excel.Functions.SPG(A288, "IQ_PRIMARY_INDUSTRY")</f>
        <v>Industrial Machinery and Supplies and Components</v>
      </c>
      <c r="K288" s="9" t="str">
        <f>_xll.SNL.Clients.Office.Excel.Functions.SPG(A288, "NAICS_CODE", "Primary")</f>
        <v>333241 - Food Product Machinery Manufacturing</v>
      </c>
      <c r="L288" s="9" t="str">
        <f>_xll.SNL.Clients.Office.Excel.Functions.SPG(A288, "SP_TOPICTAG")</f>
        <v>Aquaculture; Farming; Food Delivery; Industrial Automation; Smart Building; Artificial Intelligence</v>
      </c>
      <c r="M288" s="5">
        <f>_xll.SNL.Clients.Office.Excel.Functions.SPG(A288, "SP_PCT_SHARES_OWNED_ALL_INSTITUTIONS")</f>
        <v>71.97</v>
      </c>
      <c r="N288" s="9" t="str">
        <f>_xll.SNL.Clients.Office.Excel.Functions.SPG(A288, "RD_CREDIT_RATING_GLOBAL", "Issuer Credit Rating", "Local Currency LT|0")</f>
        <v>BB</v>
      </c>
      <c r="O288" s="9" t="str">
        <f>_xll.SNL.Clients.Office.Excel.Functions.SPG(A288, "RD_CWOL_GLOBAL", "Issuer Credit Rating", "Local Currency LT|0")</f>
        <v>Stable</v>
      </c>
      <c r="P288" s="9" t="str">
        <f>_xll.SNL.Clients.Office.Excel.Functions.SPG(A288, "RD_RATING_ACTION_GLOBAL", "Issuer Credit Rating", "Local Currency LT|0")</f>
        <v>New Rating | CreditWatch/Outlook (09/25/2024)</v>
      </c>
      <c r="Q288" s="10">
        <f>_xll.SNL.Clients.Office.Excel.Functions.SPG(A288, "RD_LAST_REVIEW_DATE_GLOBAL", "Issuer Credit Rating", "Local Currency LT")</f>
        <v>45560</v>
      </c>
      <c r="R288" s="10">
        <f>_xll.SNL.Clients.Office.Excel.Functions.SPG(A288, "RD_CREDIT_RATING_DATE_GLOBAL", "Issuer Credit Rating", "Local Currency LT|0")</f>
        <v>45560</v>
      </c>
      <c r="S288" s="10">
        <f>_xll.SNL.Clients.Office.Excel.Functions.SPG(A288, "RD_CREDIT_WATCH_OUTLOOK_DATE_GLOBAL", "Issuer Credit Rating", "Local Currency LT|0")</f>
        <v>45560</v>
      </c>
    </row>
    <row r="289" spans="1:19" x14ac:dyDescent="0.3">
      <c r="A289" t="s">
        <v>1323</v>
      </c>
      <c r="B289" s="10">
        <f>_xll.ciqfunctions.udf.CIQ(A289,"IQ_FIRSTPRICINGDATE")</f>
        <v>37358</v>
      </c>
      <c r="C289" s="5">
        <f>_xll.SNL.Clients.Office.Excel.Functions.SPG(A289, "SP_VOLUME_AVG_WEEKLY_TO_SHARES_OUT", , "1M")</f>
        <v>38.935972417654526</v>
      </c>
      <c r="D289" s="5">
        <f>_xll.SNL.Clients.Office.Excel.Functions.SPG(A289, "SP_VOLUME_AVG_WEEKLY_TO_SHARES_OUT", , "3M")</f>
        <v>30.237707001325433</v>
      </c>
      <c r="E289" s="5">
        <f>_xll.SNL.Clients.Office.Excel.Functions.SPG(A289, "SP_VOLUME_AVG_DAILY_TO_1YR_AVG_DAILY", , "1M")</f>
        <v>166.08</v>
      </c>
      <c r="F289" s="5">
        <f>_xll.SNL.Clients.Office.Excel.Functions.SPG(A289, "SP_VOLUME_AVG_DAILY_TO_1YR_AVG_DAILY", , "3M")</f>
        <v>128.97999999999999</v>
      </c>
      <c r="G289" s="9" t="str">
        <f>_xll.SNL.Clients.Office.Excel.Functions.SPG(A289, "IQ_SECTOR")</f>
        <v>Industrials</v>
      </c>
      <c r="H289" s="9" t="str">
        <f>_xll.SNL.Clients.Office.Excel.Functions.SPG(A289, "IQ_INDUSTRY_GROUP")</f>
        <v>Transportation</v>
      </c>
      <c r="I289" s="9" t="str">
        <f>_xll.SNL.Clients.Office.Excel.Functions.SPG(A289, "IQ_INDUSTRY")</f>
        <v>Passenger Airlines</v>
      </c>
      <c r="J289" s="9" t="str">
        <f>_xll.SNL.Clients.Office.Excel.Functions.SPG(A289, "IQ_PRIMARY_INDUSTRY")</f>
        <v>Passenger Airlines</v>
      </c>
      <c r="K289" s="9" t="str">
        <f>_xll.SNL.Clients.Office.Excel.Functions.SPG(A289, "NAICS_CODE", "Primary")</f>
        <v>481111 - Scheduled Passenger Air Transportation</v>
      </c>
      <c r="L289" s="9" t="str">
        <f>_xll.SNL.Clients.Office.Excel.Functions.SPG(A289, "SP_TOPICTAG")</f>
        <v>Adventure Travel; Business Travel</v>
      </c>
      <c r="M289" s="5">
        <f>_xll.SNL.Clients.Office.Excel.Functions.SPG(A289, "SP_PCT_SHARES_OWNED_ALL_INSTITUTIONS")</f>
        <v>83.44</v>
      </c>
      <c r="N289" s="9" t="str">
        <f>_xll.SNL.Clients.Office.Excel.Functions.SPG(A289, "RD_CREDIT_RATING_GLOBAL", "Issuer Credit Rating", "Local Currency LT|0")</f>
        <v>B-</v>
      </c>
      <c r="O289" s="9" t="str">
        <f>_xll.SNL.Clients.Office.Excel.Functions.SPG(A289, "RD_CWOL_GLOBAL", "Issuer Credit Rating", "Local Currency LT|0")</f>
        <v>Stable</v>
      </c>
      <c r="P289" s="9" t="str">
        <f>_xll.SNL.Clients.Office.Excel.Functions.SPG(A289, "RD_RATING_ACTION_GLOBAL", "Issuer Credit Rating", "Local Currency LT|0")</f>
        <v>Downgrade | CreditWatch/Outlook (08/12/2024)</v>
      </c>
      <c r="Q289" s="10">
        <f>_xll.SNL.Clients.Office.Excel.Functions.SPG(A289, "RD_LAST_REVIEW_DATE_GLOBAL", "Issuer Credit Rating", "Local Currency LT")</f>
        <v>45552</v>
      </c>
      <c r="R289" s="10">
        <f>_xll.SNL.Clients.Office.Excel.Functions.SPG(A289, "RD_CREDIT_RATING_DATE_GLOBAL", "Issuer Credit Rating", "Local Currency LT|0")</f>
        <v>45516</v>
      </c>
      <c r="S289" s="10">
        <f>_xll.SNL.Clients.Office.Excel.Functions.SPG(A289, "RD_CREDIT_WATCH_OUTLOOK_DATE_GLOBAL", "Issuer Credit Rating", "Local Currency LT|0")</f>
        <v>45516</v>
      </c>
    </row>
    <row r="290" spans="1:19" x14ac:dyDescent="0.3">
      <c r="A290" t="s">
        <v>1324</v>
      </c>
      <c r="B290" s="10">
        <f>_xll.ciqfunctions.udf.CIQ(A290,"IQ_FIRSTPRICINGDATE")</f>
        <v>33576</v>
      </c>
      <c r="C290" s="5">
        <f>_xll.SNL.Clients.Office.Excel.Functions.SPG(A290, "SP_VOLUME_AVG_WEEKLY_TO_SHARES_OUT", , "1M")</f>
        <v>5.2963901458715048</v>
      </c>
      <c r="D290" s="5">
        <f>_xll.SNL.Clients.Office.Excel.Functions.SPG(A290, "SP_VOLUME_AVG_WEEKLY_TO_SHARES_OUT", , "3M")</f>
        <v>5.2517936112230625</v>
      </c>
      <c r="E290" s="5">
        <f>_xll.SNL.Clients.Office.Excel.Functions.SPG(A290, "SP_VOLUME_AVG_DAILY_TO_1YR_AVG_DAILY", , "1M")</f>
        <v>131.75</v>
      </c>
      <c r="F290" s="5">
        <f>_xll.SNL.Clients.Office.Excel.Functions.SPG(A290, "SP_VOLUME_AVG_DAILY_TO_1YR_AVG_DAILY", , "3M")</f>
        <v>130.63999999999999</v>
      </c>
      <c r="G290" s="9" t="str">
        <f>_xll.SNL.Clients.Office.Excel.Functions.SPG(A290, "IQ_SECTOR")</f>
        <v>Consumer Staples</v>
      </c>
      <c r="H290" s="9" t="str">
        <f>_xll.SNL.Clients.Office.Excel.Functions.SPG(A290, "IQ_INDUSTRY_GROUP")</f>
        <v>Food, Beverage and Tobacco</v>
      </c>
      <c r="I290" s="9" t="str">
        <f>_xll.SNL.Clients.Office.Excel.Functions.SPG(A290, "IQ_INDUSTRY")</f>
        <v>Food Products</v>
      </c>
      <c r="J290" s="9" t="str">
        <f>_xll.SNL.Clients.Office.Excel.Functions.SPG(A290, "IQ_PRIMARY_INDUSTRY")</f>
        <v>Packaged Foods and Meats</v>
      </c>
      <c r="K290" s="9" t="str">
        <f>_xll.SNL.Clients.Office.Excel.Functions.SPG(A290, "NAICS_CODE", "Primary")</f>
        <v>311 - Food Manufacturing</v>
      </c>
      <c r="L290" s="9" t="str">
        <f>_xll.SNL.Clients.Office.Excel.Functions.SPG(A290, "SP_TOPICTAG")</f>
        <v>Farming; Brand Marketing</v>
      </c>
      <c r="M290" s="5">
        <f>_xll.SNL.Clients.Office.Excel.Functions.SPG(A290, "SP_PCT_SHARES_OWNED_ALL_INSTITUTIONS")</f>
        <v>77.17</v>
      </c>
      <c r="N290" s="9" t="str">
        <f>_xll.SNL.Clients.Office.Excel.Functions.SPG(A290, "RD_CREDIT_RATING_GLOBAL", "Issuer Credit Rating", "Local Currency LT|0")</f>
        <v/>
      </c>
      <c r="O290" s="9" t="str">
        <f>_xll.SNL.Clients.Office.Excel.Functions.SPG(A290, "RD_CWOL_GLOBAL", "Issuer Credit Rating", "Local Currency LT|0")</f>
        <v/>
      </c>
      <c r="P290" s="9" t="str">
        <f>_xll.SNL.Clients.Office.Excel.Functions.SPG(A290, "RD_RATING_ACTION_GLOBAL", "Issuer Credit Rating", "Local Currency LT|0")</f>
        <v/>
      </c>
      <c r="Q290" s="10" t="str">
        <f>_xll.SNL.Clients.Office.Excel.Functions.SPG(A290, "RD_LAST_REVIEW_DATE_GLOBAL", "Issuer Credit Rating", "Local Currency LT")</f>
        <v/>
      </c>
      <c r="R290" s="10" t="str">
        <f>_xll.SNL.Clients.Office.Excel.Functions.SPG(A290, "RD_CREDIT_RATING_DATE_GLOBAL", "Issuer Credit Rating", "Local Currency LT|0")</f>
        <v/>
      </c>
      <c r="S290" s="10" t="str">
        <f>_xll.SNL.Clients.Office.Excel.Functions.SPG(A290, "RD_CREDIT_WATCH_OUTLOOK_DATE_GLOBAL", "Issuer Credit Rating", "Local Currency LT|0")</f>
        <v/>
      </c>
    </row>
    <row r="291" spans="1:19" x14ac:dyDescent="0.3">
      <c r="A291" t="s">
        <v>1325</v>
      </c>
      <c r="B291" s="10">
        <f>_xll.ciqfunctions.udf.CIQ(A291,"IQ_FIRSTPRICINGDATE")</f>
        <v>34892</v>
      </c>
      <c r="C291" s="5">
        <f>_xll.SNL.Clients.Office.Excel.Functions.SPG(A291, "SP_VOLUME_AVG_WEEKLY_TO_SHARES_OUT", , "1M")</f>
        <v>4.1007202525676165</v>
      </c>
      <c r="D291" s="5">
        <f>_xll.SNL.Clients.Office.Excel.Functions.SPG(A291, "SP_VOLUME_AVG_WEEKLY_TO_SHARES_OUT", , "3M")</f>
        <v>4.2289206921896794</v>
      </c>
      <c r="E291" s="5">
        <f>_xll.SNL.Clients.Office.Excel.Functions.SPG(A291, "SP_VOLUME_AVG_DAILY_TO_1YR_AVG_DAILY", , "1M")</f>
        <v>109.15</v>
      </c>
      <c r="F291" s="5">
        <f>_xll.SNL.Clients.Office.Excel.Functions.SPG(A291, "SP_VOLUME_AVG_DAILY_TO_1YR_AVG_DAILY", , "3M")</f>
        <v>112.56</v>
      </c>
      <c r="G291" s="9" t="str">
        <f>_xll.SNL.Clients.Office.Excel.Functions.SPG(A291, "IQ_SECTOR")</f>
        <v>Communication Services</v>
      </c>
      <c r="H291" s="9" t="str">
        <f>_xll.SNL.Clients.Office.Excel.Functions.SPG(A291, "IQ_INDUSTRY_GROUP")</f>
        <v>Media and Entertainment</v>
      </c>
      <c r="I291" s="9" t="str">
        <f>_xll.SNL.Clients.Office.Excel.Functions.SPG(A291, "IQ_INDUSTRY")</f>
        <v>Media</v>
      </c>
      <c r="J291" s="9" t="str">
        <f>_xll.SNL.Clients.Office.Excel.Functions.SPG(A291, "IQ_PRIMARY_INDUSTRY")</f>
        <v>Publishing</v>
      </c>
      <c r="K291" s="9" t="str">
        <f>_xll.SNL.Clients.Office.Excel.Functions.SPG(A291, "NAICS_CODE", "Primary")</f>
        <v>513120 - Periodical Publishers</v>
      </c>
      <c r="L291" s="9" t="str">
        <f>_xll.SNL.Clients.Office.Excel.Functions.SPG(A291, "SP_TOPICTAG")</f>
        <v>Natural Language Processing; E-learning; Content Creation</v>
      </c>
      <c r="M291" s="5">
        <f>_xll.SNL.Clients.Office.Excel.Functions.SPG(A291, "SP_PCT_SHARES_OWNED_ALL_INSTITUTIONS")</f>
        <v>77.58</v>
      </c>
      <c r="N291" s="9" t="str">
        <f>_xll.SNL.Clients.Office.Excel.Functions.SPG(A291, "RD_CREDIT_RATING_GLOBAL", "Issuer Credit Rating", "Local Currency LT|0")</f>
        <v/>
      </c>
      <c r="O291" s="9" t="str">
        <f>_xll.SNL.Clients.Office.Excel.Functions.SPG(A291, "RD_CWOL_GLOBAL", "Issuer Credit Rating", "Local Currency LT|0")</f>
        <v/>
      </c>
      <c r="P291" s="9" t="str">
        <f>_xll.SNL.Clients.Office.Excel.Functions.SPG(A291, "RD_RATING_ACTION_GLOBAL", "Issuer Credit Rating", "Local Currency LT|0")</f>
        <v/>
      </c>
      <c r="Q291" s="10" t="str">
        <f>_xll.SNL.Clients.Office.Excel.Functions.SPG(A291, "RD_LAST_REVIEW_DATE_GLOBAL", "Issuer Credit Rating", "Local Currency LT")</f>
        <v/>
      </c>
      <c r="R291" s="10" t="str">
        <f>_xll.SNL.Clients.Office.Excel.Functions.SPG(A291, "RD_CREDIT_RATING_DATE_GLOBAL", "Issuer Credit Rating", "Local Currency LT|0")</f>
        <v/>
      </c>
      <c r="S291" s="10" t="str">
        <f>_xll.SNL.Clients.Office.Excel.Functions.SPG(A291, "RD_CREDIT_WATCH_OUTLOOK_DATE_GLOBAL", "Issuer Credit Rating", "Local Currency LT|0")</f>
        <v/>
      </c>
    </row>
    <row r="292" spans="1:19" x14ac:dyDescent="0.3">
      <c r="A292" t="s">
        <v>1326</v>
      </c>
      <c r="B292" s="10">
        <f>_xll.ciqfunctions.udf.CIQ(A292,"IQ_FIRSTPRICINGDATE")</f>
        <v>38883</v>
      </c>
      <c r="C292" s="5">
        <f>_xll.SNL.Clients.Office.Excel.Functions.SPG(A292, "SP_VOLUME_AVG_WEEKLY_TO_SHARES_OUT", , "1M")</f>
        <v>2.7152454780547015</v>
      </c>
      <c r="D292" s="5">
        <f>_xll.SNL.Clients.Office.Excel.Functions.SPG(A292, "SP_VOLUME_AVG_WEEKLY_TO_SHARES_OUT", , "3M")</f>
        <v>2.9235165622473072</v>
      </c>
      <c r="E292" s="5">
        <f>_xll.SNL.Clients.Office.Excel.Functions.SPG(A292, "SP_VOLUME_AVG_DAILY_TO_1YR_AVG_DAILY", , "1M")</f>
        <v>61.73</v>
      </c>
      <c r="F292" s="5">
        <f>_xll.SNL.Clients.Office.Excel.Functions.SPG(A292, "SP_VOLUME_AVG_DAILY_TO_1YR_AVG_DAILY", , "3M")</f>
        <v>66.47</v>
      </c>
      <c r="G292" s="9" t="str">
        <f>_xll.SNL.Clients.Office.Excel.Functions.SPG(A292, "IQ_SECTOR")</f>
        <v>Materials</v>
      </c>
      <c r="H292" s="9" t="str">
        <f>_xll.SNL.Clients.Office.Excel.Functions.SPG(A292, "IQ_INDUSTRY_GROUP")</f>
        <v>Materials</v>
      </c>
      <c r="I292" s="9" t="str">
        <f>_xll.SNL.Clients.Office.Excel.Functions.SPG(A292, "IQ_INDUSTRY")</f>
        <v>Metals and Mining</v>
      </c>
      <c r="J292" s="9" t="str">
        <f>_xll.SNL.Clients.Office.Excel.Functions.SPG(A292, "IQ_PRIMARY_INDUSTRY")</f>
        <v>Aluminum</v>
      </c>
      <c r="K292" s="9" t="str">
        <f>_xll.SNL.Clients.Office.Excel.Functions.SPG(A292, "NAICS_CODE", "Primary")</f>
        <v>33131 - Alumina and Aluminum Production and Processing</v>
      </c>
      <c r="L292" s="9" t="str">
        <f>_xll.SNL.Clients.Office.Excel.Functions.SPG(A292, "SP_TOPICTAG")</f>
        <v>3D Printing</v>
      </c>
      <c r="M292" s="5">
        <f>_xll.SNL.Clients.Office.Excel.Functions.SPG(A292, "SP_PCT_SHARES_OWNED_ALL_INSTITUTIONS")</f>
        <v>101.25</v>
      </c>
      <c r="N292" s="9" t="str">
        <f>_xll.SNL.Clients.Office.Excel.Functions.SPG(A292, "RD_CREDIT_RATING_GLOBAL", "Issuer Credit Rating", "Local Currency LT|0")</f>
        <v>BB-</v>
      </c>
      <c r="O292" s="9" t="str">
        <f>_xll.SNL.Clients.Office.Excel.Functions.SPG(A292, "RD_CWOL_GLOBAL", "Issuer Credit Rating", "Local Currency LT|0")</f>
        <v>Stable</v>
      </c>
      <c r="P292" s="9" t="str">
        <f>_xll.SNL.Clients.Office.Excel.Functions.SPG(A292, "RD_RATING_ACTION_GLOBAL", "Issuer Credit Rating", "Local Currency LT|0")</f>
        <v>Downgrade | CreditWatch/Outlook (01/23/2023)</v>
      </c>
      <c r="Q292" s="10">
        <f>_xll.SNL.Clients.Office.Excel.Functions.SPG(A292, "RD_LAST_REVIEW_DATE_GLOBAL", "Issuer Credit Rating", "Local Currency LT")</f>
        <v>45681</v>
      </c>
      <c r="R292" s="10">
        <f>_xll.SNL.Clients.Office.Excel.Functions.SPG(A292, "RD_CREDIT_RATING_DATE_GLOBAL", "Issuer Credit Rating", "Local Currency LT|0")</f>
        <v>44949</v>
      </c>
      <c r="S292" s="10">
        <f>_xll.SNL.Clients.Office.Excel.Functions.SPG(A292, "RD_CREDIT_WATCH_OUTLOOK_DATE_GLOBAL", "Issuer Credit Rating", "Local Currency LT|0")</f>
        <v>44949</v>
      </c>
    </row>
    <row r="293" spans="1:19" x14ac:dyDescent="0.3">
      <c r="A293" t="s">
        <v>1327</v>
      </c>
      <c r="B293" s="10">
        <f>_xll.ciqfunctions.udf.CIQ(A293,"IQ_FIRSTPRICINGDATE")</f>
        <v>24839</v>
      </c>
      <c r="C293" s="5">
        <f>_xll.SNL.Clients.Office.Excel.Functions.SPG(A293, "SP_VOLUME_AVG_WEEKLY_TO_SHARES_OUT", , "1M")</f>
        <v>6.7552793442512087</v>
      </c>
      <c r="D293" s="5">
        <f>_xll.SNL.Clients.Office.Excel.Functions.SPG(A293, "SP_VOLUME_AVG_WEEKLY_TO_SHARES_OUT", , "3M")</f>
        <v>5.8279529606201574</v>
      </c>
      <c r="E293" s="5">
        <f>_xll.SNL.Clients.Office.Excel.Functions.SPG(A293, "SP_VOLUME_AVG_DAILY_TO_1YR_AVG_DAILY", , "1M")</f>
        <v>136.33000000000001</v>
      </c>
      <c r="F293" s="5">
        <f>_xll.SNL.Clients.Office.Excel.Functions.SPG(A293, "SP_VOLUME_AVG_DAILY_TO_1YR_AVG_DAILY", , "3M")</f>
        <v>117.62</v>
      </c>
      <c r="G293" s="9" t="str">
        <f>_xll.SNL.Clients.Office.Excel.Functions.SPG(A293, "IQ_SECTOR")</f>
        <v>Industrials</v>
      </c>
      <c r="H293" s="9" t="str">
        <f>_xll.SNL.Clients.Office.Excel.Functions.SPG(A293, "IQ_INDUSTRY_GROUP")</f>
        <v>Capital Goods</v>
      </c>
      <c r="I293" s="9" t="str">
        <f>_xll.SNL.Clients.Office.Excel.Functions.SPG(A293, "IQ_INDUSTRY")</f>
        <v>Machinery</v>
      </c>
      <c r="J293" s="9" t="str">
        <f>_xll.SNL.Clients.Office.Excel.Functions.SPG(A293, "IQ_PRIMARY_INDUSTRY")</f>
        <v>Industrial Machinery and Supplies and Components</v>
      </c>
      <c r="K293" s="9" t="str">
        <f>_xll.SNL.Clients.Office.Excel.Functions.SPG(A293, "NAICS_CODE", "Primary")</f>
        <v>33351 - Metalworking Machinery Manufacturing</v>
      </c>
      <c r="L293" s="9" t="str">
        <f>_xll.SNL.Clients.Office.Excel.Functions.SPG(A293, "SP_TOPICTAG")</f>
        <v>3D Printing</v>
      </c>
      <c r="M293" s="5">
        <f>_xll.SNL.Clients.Office.Excel.Functions.SPG(A293, "SP_PCT_SHARES_OWNED_ALL_INSTITUTIONS")</f>
        <v>112.85</v>
      </c>
      <c r="N293" s="9" t="str">
        <f>_xll.SNL.Clients.Office.Excel.Functions.SPG(A293, "RD_CREDIT_RATING_GLOBAL", "Issuer Credit Rating", "Local Currency LT|0")</f>
        <v>BBB</v>
      </c>
      <c r="O293" s="9" t="str">
        <f>_xll.SNL.Clients.Office.Excel.Functions.SPG(A293, "RD_CWOL_GLOBAL", "Issuer Credit Rating", "Local Currency LT|0")</f>
        <v>Stable</v>
      </c>
      <c r="P293" s="9" t="str">
        <f>_xll.SNL.Clients.Office.Excel.Functions.SPG(A293, "RD_RATING_ACTION_GLOBAL", "Issuer Credit Rating", "Local Currency LT|0")</f>
        <v>CreditWatch/Outlook (08/03/2021)</v>
      </c>
      <c r="Q293" s="10">
        <f>_xll.SNL.Clients.Office.Excel.Functions.SPG(A293, "RD_LAST_REVIEW_DATE_GLOBAL", "Issuer Credit Rating", "Local Currency LT")</f>
        <v>45545</v>
      </c>
      <c r="R293" s="10">
        <f>_xll.SNL.Clients.Office.Excel.Functions.SPG(A293, "RD_CREDIT_RATING_DATE_GLOBAL", "Issuer Credit Rating", "Local Currency LT|0")</f>
        <v>43336</v>
      </c>
      <c r="S293" s="10">
        <f>_xll.SNL.Clients.Office.Excel.Functions.SPG(A293, "RD_CREDIT_WATCH_OUTLOOK_DATE_GLOBAL", "Issuer Credit Rating", "Local Currency LT|0")</f>
        <v>44411</v>
      </c>
    </row>
    <row r="294" spans="1:19" x14ac:dyDescent="0.3">
      <c r="A294" t="s">
        <v>1328</v>
      </c>
      <c r="B294" s="10">
        <f>_xll.ciqfunctions.udf.CIQ(A294,"IQ_FIRSTPRICINGDATE")</f>
        <v>40134</v>
      </c>
      <c r="C294" s="5">
        <f>_xll.SNL.Clients.Office.Excel.Functions.SPG(A294, "SP_VOLUME_AVG_WEEKLY_TO_SHARES_OUT", , "1M")</f>
        <v>1.8408953944300464</v>
      </c>
      <c r="D294" s="5">
        <f>_xll.SNL.Clients.Office.Excel.Functions.SPG(A294, "SP_VOLUME_AVG_WEEKLY_TO_SHARES_OUT", , "3M")</f>
        <v>1.9948085276883261</v>
      </c>
      <c r="E294" s="5">
        <f>_xll.SNL.Clients.Office.Excel.Functions.SPG(A294, "SP_VOLUME_AVG_DAILY_TO_1YR_AVG_DAILY", , "1M")</f>
        <v>60.25</v>
      </c>
      <c r="F294" s="5">
        <f>_xll.SNL.Clients.Office.Excel.Functions.SPG(A294, "SP_VOLUME_AVG_DAILY_TO_1YR_AVG_DAILY", , "3M")</f>
        <v>65.290000000000006</v>
      </c>
      <c r="G294" s="9" t="str">
        <f>_xll.SNL.Clients.Office.Excel.Functions.SPG(A294, "IQ_SECTOR")</f>
        <v>Real Estate</v>
      </c>
      <c r="H294" s="9" t="str">
        <f>_xll.SNL.Clients.Office.Excel.Functions.SPG(A294, "IQ_INDUSTRY_GROUP")</f>
        <v>Real Estate Management and Development</v>
      </c>
      <c r="I294" s="9" t="str">
        <f>_xll.SNL.Clients.Office.Excel.Functions.SPG(A294, "IQ_INDUSTRY")</f>
        <v>Real Estate Management and Development</v>
      </c>
      <c r="J294" s="9" t="str">
        <f>_xll.SNL.Clients.Office.Excel.Functions.SPG(A294, "IQ_PRIMARY_INDUSTRY")</f>
        <v>Real Estate Operating Companies</v>
      </c>
      <c r="K294" s="9" t="str">
        <f>_xll.SNL.Clients.Office.Excel.Functions.SPG(A294, "NAICS_CODE", "Primary")</f>
        <v>5311 - Lessors of Real Estate</v>
      </c>
      <c r="L294" s="9" t="str">
        <f>_xll.SNL.Clients.Office.Excel.Functions.SPG(A294, "SP_TOPICTAG")</f>
        <v>Travel Accommodations</v>
      </c>
      <c r="M294" s="5">
        <f>_xll.SNL.Clients.Office.Excel.Functions.SPG(A294, "SP_PCT_SHARES_OWNED_ALL_INSTITUTIONS")</f>
        <v>88.41</v>
      </c>
      <c r="N294" s="9" t="str">
        <f>_xll.SNL.Clients.Office.Excel.Functions.SPG(A294, "RD_CREDIT_RATING_GLOBAL", "Issuer Credit Rating", "Local Currency LT|0")</f>
        <v>B+</v>
      </c>
      <c r="O294" s="9" t="str">
        <f>_xll.SNL.Clients.Office.Excel.Functions.SPG(A294, "RD_CWOL_GLOBAL", "Issuer Credit Rating", "Local Currency LT|0")</f>
        <v>Stable</v>
      </c>
      <c r="P294" s="9" t="str">
        <f>_xll.SNL.Clients.Office.Excel.Functions.SPG(A294, "RD_RATING_ACTION_GLOBAL", "Issuer Credit Rating", "Local Currency LT|0")</f>
        <v>Downgrade | CreditWatch/Outlook (12/20/2024)</v>
      </c>
      <c r="Q294" s="10">
        <f>_xll.SNL.Clients.Office.Excel.Functions.SPG(A294, "RD_LAST_REVIEW_DATE_GLOBAL", "Issuer Credit Rating", "Local Currency LT")</f>
        <v>45659</v>
      </c>
      <c r="R294" s="10">
        <f>_xll.SNL.Clients.Office.Excel.Functions.SPG(A294, "RD_CREDIT_RATING_DATE_GLOBAL", "Issuer Credit Rating", "Local Currency LT|0")</f>
        <v>45646</v>
      </c>
      <c r="S294" s="10">
        <f>_xll.SNL.Clients.Office.Excel.Functions.SPG(A294, "RD_CREDIT_WATCH_OUTLOOK_DATE_GLOBAL", "Issuer Credit Rating", "Local Currency LT|0")</f>
        <v>45646</v>
      </c>
    </row>
    <row r="295" spans="1:19" x14ac:dyDescent="0.3">
      <c r="A295" t="s">
        <v>1329</v>
      </c>
      <c r="B295" s="10">
        <f>_xll.ciqfunctions.udf.CIQ(A295,"IQ_FIRSTPRICINGDATE")</f>
        <v>42860</v>
      </c>
      <c r="C295" s="5">
        <f>_xll.SNL.Clients.Office.Excel.Functions.SPG(A295, "SP_VOLUME_AVG_WEEKLY_TO_SHARES_OUT", , "1M")</f>
        <v>3.617747331567811</v>
      </c>
      <c r="D295" s="5">
        <f>_xll.SNL.Clients.Office.Excel.Functions.SPG(A295, "SP_VOLUME_AVG_WEEKLY_TO_SHARES_OUT", , "3M")</f>
        <v>3.4633056532781517</v>
      </c>
      <c r="E295" s="5">
        <f>_xll.SNL.Clients.Office.Excel.Functions.SPG(A295, "SP_VOLUME_AVG_DAILY_TO_1YR_AVG_DAILY", , "1M")</f>
        <v>96.12</v>
      </c>
      <c r="F295" s="5">
        <f>_xll.SNL.Clients.Office.Excel.Functions.SPG(A295, "SP_VOLUME_AVG_DAILY_TO_1YR_AVG_DAILY", , "3M")</f>
        <v>92.02</v>
      </c>
      <c r="G295" s="9" t="str">
        <f>_xll.SNL.Clients.Office.Excel.Functions.SPG(A295, "IQ_SECTOR")</f>
        <v>Financials</v>
      </c>
      <c r="H295" s="9" t="str">
        <f>_xll.SNL.Clients.Office.Excel.Functions.SPG(A295, "IQ_INDUSTRY_GROUP")</f>
        <v>Financial Services</v>
      </c>
      <c r="I295" s="9" t="str">
        <f>_xll.SNL.Clients.Office.Excel.Functions.SPG(A295, "IQ_INDUSTRY")</f>
        <v>Mortgage Real Estate Investment Trusts (REITs)</v>
      </c>
      <c r="J295" s="9" t="str">
        <f>_xll.SNL.Clients.Office.Excel.Functions.SPG(A295, "IQ_PRIMARY_INDUSTRY")</f>
        <v>Mortgage REITs</v>
      </c>
      <c r="K295" s="9" t="str">
        <f>_xll.SNL.Clients.Office.Excel.Functions.SPG(A295, "NAICS_CODE", "Primary")</f>
        <v>525990 - Other Financial Vehicles</v>
      </c>
      <c r="L295" s="9" t="str">
        <f>_xll.SNL.Clients.Office.Excel.Functions.SPG(A295, "SP_TOPICTAG")</f>
        <v/>
      </c>
      <c r="M295" s="5">
        <f>_xll.SNL.Clients.Office.Excel.Functions.SPG(A295, "SP_PCT_SHARES_OWNED_ALL_INSTITUTIONS")</f>
        <v>60.76</v>
      </c>
      <c r="N295" s="9" t="str">
        <f>_xll.SNL.Clients.Office.Excel.Functions.SPG(A295, "RD_CREDIT_RATING_GLOBAL", "Issuer Credit Rating", "Local Currency LT|0")</f>
        <v>B+</v>
      </c>
      <c r="O295" s="9" t="str">
        <f>_xll.SNL.Clients.Office.Excel.Functions.SPG(A295, "RD_CWOL_GLOBAL", "Issuer Credit Rating", "Local Currency LT|0")</f>
        <v>Negative</v>
      </c>
      <c r="P295" s="9" t="str">
        <f>_xll.SNL.Clients.Office.Excel.Functions.SPG(A295, "RD_RATING_ACTION_GLOBAL", "Issuer Credit Rating", "Local Currency LT|0")</f>
        <v>CreditWatch/Outlook (02/28/2024)</v>
      </c>
      <c r="Q295" s="10">
        <f>_xll.SNL.Clients.Office.Excel.Functions.SPG(A295, "RD_LAST_REVIEW_DATE_GLOBAL", "Issuer Credit Rating", "Local Currency LT")</f>
        <v>45492</v>
      </c>
      <c r="R295" s="10">
        <f>_xll.SNL.Clients.Office.Excel.Functions.SPG(A295, "RD_CREDIT_RATING_DATE_GLOBAL", "Issuer Credit Rating", "Local Currency LT|0")</f>
        <v>45056</v>
      </c>
      <c r="S295" s="10">
        <f>_xll.SNL.Clients.Office.Excel.Functions.SPG(A295, "RD_CREDIT_WATCH_OUTLOOK_DATE_GLOBAL", "Issuer Credit Rating", "Local Currency LT|0")</f>
        <v>45350</v>
      </c>
    </row>
    <row r="296" spans="1:19" x14ac:dyDescent="0.3">
      <c r="A296" t="s">
        <v>1330</v>
      </c>
      <c r="B296" s="10">
        <f>_xll.ciqfunctions.udf.CIQ(A296,"IQ_FIRSTPRICINGDATE")</f>
        <v>41684</v>
      </c>
      <c r="C296" s="5">
        <f>_xll.SNL.Clients.Office.Excel.Functions.SPG(A296, "SP_VOLUME_AVG_WEEKLY_TO_SHARES_OUT", , "1M")</f>
        <v>3.1554918535431269</v>
      </c>
      <c r="D296" s="5">
        <f>_xll.SNL.Clients.Office.Excel.Functions.SPG(A296, "SP_VOLUME_AVG_WEEKLY_TO_SHARES_OUT", , "3M")</f>
        <v>3.3659233863931917</v>
      </c>
      <c r="E296" s="5">
        <f>_xll.SNL.Clients.Office.Excel.Functions.SPG(A296, "SP_VOLUME_AVG_DAILY_TO_1YR_AVG_DAILY", , "1M")</f>
        <v>93.72</v>
      </c>
      <c r="F296" s="5">
        <f>_xll.SNL.Clients.Office.Excel.Functions.SPG(A296, "SP_VOLUME_AVG_DAILY_TO_1YR_AVG_DAILY", , "3M")</f>
        <v>99.97</v>
      </c>
      <c r="G296" s="9" t="str">
        <f>_xll.SNL.Clients.Office.Excel.Functions.SPG(A296, "IQ_SECTOR")</f>
        <v>Information Technology</v>
      </c>
      <c r="H296" s="9" t="str">
        <f>_xll.SNL.Clients.Office.Excel.Functions.SPG(A296, "IQ_INDUSTRY_GROUP")</f>
        <v>Technology Hardware and Equipment</v>
      </c>
      <c r="I296" s="9" t="str">
        <f>_xll.SNL.Clients.Office.Excel.Functions.SPG(A296, "IQ_INDUSTRY")</f>
        <v>Electronic Equipment, Instruments and Components</v>
      </c>
      <c r="J296" s="9" t="str">
        <f>_xll.SNL.Clients.Office.Excel.Functions.SPG(A296, "IQ_PRIMARY_INDUSTRY")</f>
        <v>Electronic Components</v>
      </c>
      <c r="K296" s="9" t="str">
        <f>_xll.SNL.Clients.Office.Excel.Functions.SPG(A296, "NAICS_CODE", "Primary")</f>
        <v>334419 - Other Electronic Component Manufacturing</v>
      </c>
      <c r="L296" s="9" t="str">
        <f>_xll.SNL.Clients.Office.Excel.Functions.SPG(A296, "SP_TOPICTAG")</f>
        <v>RFID (Radio Frequency Identification); Speech Recognition; Assistive Technology</v>
      </c>
      <c r="M296" s="5">
        <f>_xll.SNL.Clients.Office.Excel.Functions.SPG(A296, "SP_PCT_SHARES_OWNED_ALL_INSTITUTIONS")</f>
        <v>97.92</v>
      </c>
      <c r="N296" s="9" t="str">
        <f>_xll.SNL.Clients.Office.Excel.Functions.SPG(A296, "RD_CREDIT_RATING_GLOBAL", "Issuer Credit Rating", "Local Currency LT|0")</f>
        <v/>
      </c>
      <c r="O296" s="9" t="str">
        <f>_xll.SNL.Clients.Office.Excel.Functions.SPG(A296, "RD_CWOL_GLOBAL", "Issuer Credit Rating", "Local Currency LT|0")</f>
        <v/>
      </c>
      <c r="P296" s="9" t="str">
        <f>_xll.SNL.Clients.Office.Excel.Functions.SPG(A296, "RD_RATING_ACTION_GLOBAL", "Issuer Credit Rating", "Local Currency LT|0")</f>
        <v/>
      </c>
      <c r="Q296" s="10" t="str">
        <f>_xll.SNL.Clients.Office.Excel.Functions.SPG(A296, "RD_LAST_REVIEW_DATE_GLOBAL", "Issuer Credit Rating", "Local Currency LT")</f>
        <v/>
      </c>
      <c r="R296" s="10" t="str">
        <f>_xll.SNL.Clients.Office.Excel.Functions.SPG(A296, "RD_CREDIT_RATING_DATE_GLOBAL", "Issuer Credit Rating", "Local Currency LT|0")</f>
        <v/>
      </c>
      <c r="S296" s="10" t="str">
        <f>_xll.SNL.Clients.Office.Excel.Functions.SPG(A296, "RD_CREDIT_WATCH_OUTLOOK_DATE_GLOBAL", "Issuer Credit Rating", "Local Currency LT|0")</f>
        <v/>
      </c>
    </row>
    <row r="297" spans="1:19" x14ac:dyDescent="0.3">
      <c r="A297" t="s">
        <v>1331</v>
      </c>
      <c r="B297" s="10">
        <f>_xll.ciqfunctions.udf.CIQ(A297,"IQ_FIRSTPRICINGDATE")</f>
        <v>33743</v>
      </c>
      <c r="C297" s="5">
        <f>_xll.SNL.Clients.Office.Excel.Functions.SPG(A297, "SP_VOLUME_AVG_WEEKLY_TO_SHARES_OUT", , "1M")</f>
        <v>32.371774762993844</v>
      </c>
      <c r="D297" s="5">
        <f>_xll.SNL.Clients.Office.Excel.Functions.SPG(A297, "SP_VOLUME_AVG_WEEKLY_TO_SHARES_OUT", , "3M")</f>
        <v>42.766535185813211</v>
      </c>
      <c r="E297" s="5">
        <f>_xll.SNL.Clients.Office.Excel.Functions.SPG(A297, "SP_VOLUME_AVG_DAILY_TO_1YR_AVG_DAILY", , "1M")</f>
        <v>104.03</v>
      </c>
      <c r="F297" s="5">
        <f>_xll.SNL.Clients.Office.Excel.Functions.SPG(A297, "SP_VOLUME_AVG_DAILY_TO_1YR_AVG_DAILY", , "3M")</f>
        <v>137.44</v>
      </c>
      <c r="G297" s="9" t="str">
        <f>_xll.SNL.Clients.Office.Excel.Functions.SPG(A297, "IQ_SECTOR")</f>
        <v>Consumer Discretionary</v>
      </c>
      <c r="H297" s="9" t="str">
        <f>_xll.SNL.Clients.Office.Excel.Functions.SPG(A297, "IQ_INDUSTRY_GROUP")</f>
        <v>Consumer Discretionary Distribution and Retail</v>
      </c>
      <c r="I297" s="9" t="str">
        <f>_xll.SNL.Clients.Office.Excel.Functions.SPG(A297, "IQ_INDUSTRY")</f>
        <v>Broadline Retail</v>
      </c>
      <c r="J297" s="9" t="str">
        <f>_xll.SNL.Clients.Office.Excel.Functions.SPG(A297, "IQ_PRIMARY_INDUSTRY")</f>
        <v>Broadline Retail</v>
      </c>
      <c r="K297" s="9" t="str">
        <f>_xll.SNL.Clients.Office.Excel.Functions.SPG(A297, "NAICS_CODE", "Primary")</f>
        <v>455110 - Department Stores</v>
      </c>
      <c r="L297" s="9" t="str">
        <f>_xll.SNL.Clients.Office.Excel.Functions.SPG(A297, "SP_TOPICTAG")</f>
        <v/>
      </c>
      <c r="M297" s="5">
        <f>_xll.SNL.Clients.Office.Excel.Functions.SPG(A297, "SP_PCT_SHARES_OWNED_ALL_INSTITUTIONS")</f>
        <v>110.28</v>
      </c>
      <c r="N297" s="9" t="str">
        <f>_xll.SNL.Clients.Office.Excel.Functions.SPG(A297, "RD_CREDIT_RATING_GLOBAL", "Issuer Credit Rating", "Local Currency LT|0")</f>
        <v>BB-</v>
      </c>
      <c r="O297" s="9" t="str">
        <f>_xll.SNL.Clients.Office.Excel.Functions.SPG(A297, "RD_CWOL_GLOBAL", "Issuer Credit Rating", "Local Currency LT|0")</f>
        <v>Negative</v>
      </c>
      <c r="P297" s="9" t="str">
        <f>_xll.SNL.Clients.Office.Excel.Functions.SPG(A297, "RD_RATING_ACTION_GLOBAL", "Issuer Credit Rating", "Local Currency LT|0")</f>
        <v>Downgrade | CreditWatch/Outlook (12/19/2024)</v>
      </c>
      <c r="Q297" s="10">
        <f>_xll.SNL.Clients.Office.Excel.Functions.SPG(A297, "RD_LAST_REVIEW_DATE_GLOBAL", "Issuer Credit Rating", "Local Currency LT")</f>
        <v>45645</v>
      </c>
      <c r="R297" s="10">
        <f>_xll.SNL.Clients.Office.Excel.Functions.SPG(A297, "RD_CREDIT_RATING_DATE_GLOBAL", "Issuer Credit Rating", "Local Currency LT|0")</f>
        <v>45645</v>
      </c>
      <c r="S297" s="10">
        <f>_xll.SNL.Clients.Office.Excel.Functions.SPG(A297, "RD_CREDIT_WATCH_OUTLOOK_DATE_GLOBAL", "Issuer Credit Rating", "Local Currency LT|0")</f>
        <v>45645</v>
      </c>
    </row>
    <row r="298" spans="1:19" x14ac:dyDescent="0.3">
      <c r="A298" t="s">
        <v>1332</v>
      </c>
      <c r="B298" s="10">
        <f>_xll.ciqfunctions.udf.CIQ(A298,"IQ_FIRSTPRICINGDATE")</f>
        <v>43594</v>
      </c>
      <c r="C298" s="5">
        <f>_xll.SNL.Clients.Office.Excel.Functions.SPG(A298, "SP_VOLUME_AVG_WEEKLY_TO_SHARES_OUT", , "1M")</f>
        <v>4.5183427716360454</v>
      </c>
      <c r="D298" s="5">
        <f>_xll.SNL.Clients.Office.Excel.Functions.SPG(A298, "SP_VOLUME_AVG_WEEKLY_TO_SHARES_OUT", , "3M")</f>
        <v>3.9952324812801518</v>
      </c>
      <c r="E298" s="5">
        <f>_xll.SNL.Clients.Office.Excel.Functions.SPG(A298, "SP_VOLUME_AVG_DAILY_TO_1YR_AVG_DAILY", , "1M")</f>
        <v>101.93</v>
      </c>
      <c r="F298" s="5">
        <f>_xll.SNL.Clients.Office.Excel.Functions.SPG(A298, "SP_VOLUME_AVG_DAILY_TO_1YR_AVG_DAILY", , "3M")</f>
        <v>90.13</v>
      </c>
      <c r="G298" s="9" t="str">
        <f>_xll.SNL.Clients.Office.Excel.Functions.SPG(A298, "IQ_SECTOR")</f>
        <v>Consumer Discretionary</v>
      </c>
      <c r="H298" s="9" t="str">
        <f>_xll.SNL.Clients.Office.Excel.Functions.SPG(A298, "IQ_INDUSTRY_GROUP")</f>
        <v>Consumer Durables and Apparel</v>
      </c>
      <c r="I298" s="9" t="str">
        <f>_xll.SNL.Clients.Office.Excel.Functions.SPG(A298, "IQ_INDUSTRY")</f>
        <v>Textiles, Apparel and Luxury Goods</v>
      </c>
      <c r="J298" s="9" t="str">
        <f>_xll.SNL.Clients.Office.Excel.Functions.SPG(A298, "IQ_PRIMARY_INDUSTRY")</f>
        <v>Apparel, Accessories and Luxury Goods</v>
      </c>
      <c r="K298" s="9" t="str">
        <f>_xll.SNL.Clients.Office.Excel.Functions.SPG(A298, "NAICS_CODE", "Primary")</f>
        <v>315 - Apparel Manufacturing</v>
      </c>
      <c r="L298" s="9" t="str">
        <f>_xll.SNL.Clients.Office.Excel.Functions.SPG(A298, "SP_TOPICTAG")</f>
        <v>Fast-Moving Consumer Goods; Lifestyle; Brand Marketing; Smart Clothing</v>
      </c>
      <c r="M298" s="5">
        <f>_xll.SNL.Clients.Office.Excel.Functions.SPG(A298, "SP_PCT_SHARES_OWNED_ALL_INSTITUTIONS")</f>
        <v>94.19</v>
      </c>
      <c r="N298" s="9" t="str">
        <f>_xll.SNL.Clients.Office.Excel.Functions.SPG(A298, "RD_CREDIT_RATING_GLOBAL", "Issuer Credit Rating", "Local Currency LT|0")</f>
        <v>BB</v>
      </c>
      <c r="O298" s="9" t="str">
        <f>_xll.SNL.Clients.Office.Excel.Functions.SPG(A298, "RD_CWOL_GLOBAL", "Issuer Credit Rating", "Local Currency LT|0")</f>
        <v>Stable</v>
      </c>
      <c r="P298" s="9" t="str">
        <f>_xll.SNL.Clients.Office.Excel.Functions.SPG(A298, "RD_RATING_ACTION_GLOBAL", "Issuer Credit Rating", "Local Currency LT|0")</f>
        <v>Upgrade | CreditWatch/Outlook (11/05/2021)</v>
      </c>
      <c r="Q298" s="10">
        <f>_xll.SNL.Clients.Office.Excel.Functions.SPG(A298, "RD_LAST_REVIEW_DATE_GLOBAL", "Issuer Credit Rating", "Local Currency LT")</f>
        <v>45398</v>
      </c>
      <c r="R298" s="10">
        <f>_xll.SNL.Clients.Office.Excel.Functions.SPG(A298, "RD_CREDIT_RATING_DATE_GLOBAL", "Issuer Credit Rating", "Local Currency LT|0")</f>
        <v>44505</v>
      </c>
      <c r="S298" s="10">
        <f>_xll.SNL.Clients.Office.Excel.Functions.SPG(A298, "RD_CREDIT_WATCH_OUTLOOK_DATE_GLOBAL", "Issuer Credit Rating", "Local Currency LT|0")</f>
        <v>44505</v>
      </c>
    </row>
    <row r="299" spans="1:19" x14ac:dyDescent="0.3">
      <c r="A299" t="s">
        <v>1333</v>
      </c>
      <c r="B299" s="10">
        <f>_xll.ciqfunctions.udf.CIQ(A299,"IQ_FIRSTPRICINGDATE")</f>
        <v>38749</v>
      </c>
      <c r="C299" s="5">
        <f>_xll.SNL.Clients.Office.Excel.Functions.SPG(A299, "SP_VOLUME_AVG_WEEKLY_TO_SHARES_OUT", , "1M")</f>
        <v>2.4095139276372106</v>
      </c>
      <c r="D299" s="5">
        <f>_xll.SNL.Clients.Office.Excel.Functions.SPG(A299, "SP_VOLUME_AVG_WEEKLY_TO_SHARES_OUT", , "3M")</f>
        <v>3.3034177818573105</v>
      </c>
      <c r="E299" s="5">
        <f>_xll.SNL.Clients.Office.Excel.Functions.SPG(A299, "SP_VOLUME_AVG_DAILY_TO_1YR_AVG_DAILY", , "1M")</f>
        <v>67.510000000000005</v>
      </c>
      <c r="F299" s="5">
        <f>_xll.SNL.Clients.Office.Excel.Functions.SPG(A299, "SP_VOLUME_AVG_DAILY_TO_1YR_AVG_DAILY", , "3M")</f>
        <v>92.55</v>
      </c>
      <c r="G299" s="9" t="str">
        <f>_xll.SNL.Clients.Office.Excel.Functions.SPG(A299, "IQ_SECTOR")</f>
        <v>Materials</v>
      </c>
      <c r="H299" s="9" t="str">
        <f>_xll.SNL.Clients.Office.Excel.Functions.SPG(A299, "IQ_INDUSTRY_GROUP")</f>
        <v>Materials</v>
      </c>
      <c r="I299" s="9" t="str">
        <f>_xll.SNL.Clients.Office.Excel.Functions.SPG(A299, "IQ_INDUSTRY")</f>
        <v>Chemicals</v>
      </c>
      <c r="J299" s="9" t="str">
        <f>_xll.SNL.Clients.Office.Excel.Functions.SPG(A299, "IQ_PRIMARY_INDUSTRY")</f>
        <v>Commodity Chemicals</v>
      </c>
      <c r="K299" s="9" t="str">
        <f>_xll.SNL.Clients.Office.Excel.Functions.SPG(A299, "NAICS_CODE", "Primary")</f>
        <v>32519 - Other Basic Organic Chemical Manufacturing</v>
      </c>
      <c r="L299" s="9" t="str">
        <f>_xll.SNL.Clients.Office.Excel.Functions.SPG(A299, "SP_TOPICTAG")</f>
        <v>Environmental Engineering; Marine Transportation; Disposal and Recycling; CleanTech; Pollution Control</v>
      </c>
      <c r="M299" s="5">
        <f>_xll.SNL.Clients.Office.Excel.Functions.SPG(A299, "SP_PCT_SHARES_OWNED_ALL_INSTITUTIONS")</f>
        <v>92.56</v>
      </c>
      <c r="N299" s="9" t="str">
        <f>_xll.SNL.Clients.Office.Excel.Functions.SPG(A299, "RD_CREDIT_RATING_GLOBAL", "Issuer Credit Rating", "Local Currency LT|0")</f>
        <v>B+</v>
      </c>
      <c r="O299" s="9" t="str">
        <f>_xll.SNL.Clients.Office.Excel.Functions.SPG(A299, "RD_CWOL_GLOBAL", "Issuer Credit Rating", "Local Currency LT|0")</f>
        <v>Stable</v>
      </c>
      <c r="P299" s="9" t="str">
        <f>_xll.SNL.Clients.Office.Excel.Functions.SPG(A299, "RD_RATING_ACTION_GLOBAL", "Issuer Credit Rating", "Local Currency LT|0")</f>
        <v>Upgrade | CreditWatch/Outlook (04/08/2021)</v>
      </c>
      <c r="Q299" s="10">
        <f>_xll.SNL.Clients.Office.Excel.Functions.SPG(A299, "RD_LAST_REVIEW_DATE_GLOBAL", "Issuer Credit Rating", "Local Currency LT")</f>
        <v>45433</v>
      </c>
      <c r="R299" s="10">
        <f>_xll.SNL.Clients.Office.Excel.Functions.SPG(A299, "RD_CREDIT_RATING_DATE_GLOBAL", "Issuer Credit Rating", "Local Currency LT|0")</f>
        <v>44294</v>
      </c>
      <c r="S299" s="10">
        <f>_xll.SNL.Clients.Office.Excel.Functions.SPG(A299, "RD_CREDIT_WATCH_OUTLOOK_DATE_GLOBAL", "Issuer Credit Rating", "Local Currency LT|0")</f>
        <v>44294</v>
      </c>
    </row>
    <row r="300" spans="1:19" x14ac:dyDescent="0.3">
      <c r="A300" t="s">
        <v>1334</v>
      </c>
      <c r="B300" s="10">
        <f>_xll.ciqfunctions.udf.CIQ(A300,"IQ_FIRSTPRICINGDATE")</f>
        <v>36202</v>
      </c>
      <c r="C300" s="5">
        <f>_xll.SNL.Clients.Office.Excel.Functions.SPG(A300, "SP_VOLUME_AVG_WEEKLY_TO_SHARES_OUT", , "1M")</f>
        <v>2.7615819922903353</v>
      </c>
      <c r="D300" s="5">
        <f>_xll.SNL.Clients.Office.Excel.Functions.SPG(A300, "SP_VOLUME_AVG_WEEKLY_TO_SHARES_OUT", , "3M")</f>
        <v>3.2579612619531502</v>
      </c>
      <c r="E300" s="5">
        <f>_xll.SNL.Clients.Office.Excel.Functions.SPG(A300, "SP_VOLUME_AVG_DAILY_TO_1YR_AVG_DAILY", , "1M")</f>
        <v>79.040000000000006</v>
      </c>
      <c r="F300" s="5">
        <f>_xll.SNL.Clients.Office.Excel.Functions.SPG(A300, "SP_VOLUME_AVG_DAILY_TO_1YR_AVG_DAILY", , "3M")</f>
        <v>93.25</v>
      </c>
      <c r="G300" s="9" t="str">
        <f>_xll.SNL.Clients.Office.Excel.Functions.SPG(A300, "IQ_SECTOR")</f>
        <v>Industrials</v>
      </c>
      <c r="H300" s="9" t="str">
        <f>_xll.SNL.Clients.Office.Excel.Functions.SPG(A300, "IQ_INDUSTRY_GROUP")</f>
        <v>Commercial and Professional Services</v>
      </c>
      <c r="I300" s="9" t="str">
        <f>_xll.SNL.Clients.Office.Excel.Functions.SPG(A300, "IQ_INDUSTRY")</f>
        <v>Professional Services</v>
      </c>
      <c r="J300" s="9" t="str">
        <f>_xll.SNL.Clients.Office.Excel.Functions.SPG(A300, "IQ_PRIMARY_INDUSTRY")</f>
        <v>Human Resource and Employment Services</v>
      </c>
      <c r="K300" s="9" t="str">
        <f>_xll.SNL.Clients.Office.Excel.Functions.SPG(A300, "NAICS_CODE", "Primary")</f>
        <v>541612 - Human Resources Consulting Services</v>
      </c>
      <c r="L300" s="9" t="str">
        <f>_xll.SNL.Clients.Office.Excel.Functions.SPG(A300, "SP_TOPICTAG")</f>
        <v>Employee Benefits; Social Recruiting</v>
      </c>
      <c r="M300" s="5">
        <f>_xll.SNL.Clients.Office.Excel.Functions.SPG(A300, "SP_PCT_SHARES_OWNED_ALL_INSTITUTIONS")</f>
        <v>95.76</v>
      </c>
      <c r="N300" s="9" t="str">
        <f>_xll.SNL.Clients.Office.Excel.Functions.SPG(A300, "RD_CREDIT_RATING_GLOBAL", "Issuer Credit Rating", "Local Currency LT|0")</f>
        <v>BB</v>
      </c>
      <c r="O300" s="9" t="str">
        <f>_xll.SNL.Clients.Office.Excel.Functions.SPG(A300, "RD_CWOL_GLOBAL", "Issuer Credit Rating", "Local Currency LT|0")</f>
        <v>Stable</v>
      </c>
      <c r="P300" s="9" t="str">
        <f>_xll.SNL.Clients.Office.Excel.Functions.SPG(A300, "RD_RATING_ACTION_GLOBAL", "Issuer Credit Rating", "Local Currency LT|0")</f>
        <v>New Rating | CreditWatch/Outlook (12/09/2019)</v>
      </c>
      <c r="Q300" s="10">
        <f>_xll.SNL.Clients.Office.Excel.Functions.SPG(A300, "RD_LAST_REVIEW_DATE_GLOBAL", "Issuer Credit Rating", "Local Currency LT")</f>
        <v>45586</v>
      </c>
      <c r="R300" s="10">
        <f>_xll.SNL.Clients.Office.Excel.Functions.SPG(A300, "RD_CREDIT_RATING_DATE_GLOBAL", "Issuer Credit Rating", "Local Currency LT|0")</f>
        <v>43808</v>
      </c>
      <c r="S300" s="10">
        <f>_xll.SNL.Clients.Office.Excel.Functions.SPG(A300, "RD_CREDIT_WATCH_OUTLOOK_DATE_GLOBAL", "Issuer Credit Rating", "Local Currency LT|0")</f>
        <v>43808</v>
      </c>
    </row>
    <row r="301" spans="1:19" x14ac:dyDescent="0.3">
      <c r="A301" t="s">
        <v>1335</v>
      </c>
      <c r="B301" s="10">
        <f>_xll.ciqfunctions.udf.CIQ(A301,"IQ_FIRSTPRICINGDATE")</f>
        <v>42998</v>
      </c>
      <c r="C301" s="5">
        <f>_xll.SNL.Clients.Office.Excel.Functions.SPG(A301, "SP_VOLUME_AVG_WEEKLY_TO_SHARES_OUT", , "1M")</f>
        <v>4.3114550363855901</v>
      </c>
      <c r="D301" s="5">
        <f>_xll.SNL.Clients.Office.Excel.Functions.SPG(A301, "SP_VOLUME_AVG_WEEKLY_TO_SHARES_OUT", , "3M")</f>
        <v>4.5266003994261919</v>
      </c>
      <c r="E301" s="5">
        <f>_xll.SNL.Clients.Office.Excel.Functions.SPG(A301, "SP_VOLUME_AVG_DAILY_TO_1YR_AVG_DAILY", , "1M")</f>
        <v>78.12</v>
      </c>
      <c r="F301" s="5">
        <f>_xll.SNL.Clients.Office.Excel.Functions.SPG(A301, "SP_VOLUME_AVG_DAILY_TO_1YR_AVG_DAILY", , "3M")</f>
        <v>82.02</v>
      </c>
      <c r="G301" s="9" t="str">
        <f>_xll.SNL.Clients.Office.Excel.Functions.SPG(A301, "IQ_SECTOR")</f>
        <v>Health Care</v>
      </c>
      <c r="H301" s="9" t="str">
        <f>_xll.SNL.Clients.Office.Excel.Functions.SPG(A301, "IQ_INDUSTRY_GROUP")</f>
        <v>Pharmaceuticals, Biotechnology and Life Sciences</v>
      </c>
      <c r="I301" s="9" t="str">
        <f>_xll.SNL.Clients.Office.Excel.Functions.SPG(A301, "IQ_INDUSTRY")</f>
        <v>Biotechnology</v>
      </c>
      <c r="J301" s="9" t="str">
        <f>_xll.SNL.Clients.Office.Excel.Functions.SPG(A301, "IQ_PRIMARY_INDUSTRY")</f>
        <v>Biotechnology</v>
      </c>
      <c r="K301" s="9" t="str">
        <f>_xll.SNL.Clients.Office.Excel.Functions.SPG(A301, "NAICS_CODE", "Primary")</f>
        <v>325414 - Biological Product (except Diagnostic) Manufacturing</v>
      </c>
      <c r="L301" s="9" t="str">
        <f>_xll.SNL.Clients.Office.Excel.Functions.SPG(A301, "SP_TOPICTAG")</f>
        <v>Health Diagnostics; Genetics; Dermatology; Genetic Disorder; Respiratory</v>
      </c>
      <c r="M301" s="5">
        <f>_xll.SNL.Clients.Office.Excel.Functions.SPG(A301, "SP_PCT_SHARES_OWNED_ALL_INSTITUTIONS")</f>
        <v>88.24</v>
      </c>
      <c r="N301" s="9" t="str">
        <f>_xll.SNL.Clients.Office.Excel.Functions.SPG(A301, "RD_CREDIT_RATING_GLOBAL", "Issuer Credit Rating", "Local Currency LT|0")</f>
        <v/>
      </c>
      <c r="O301" s="9" t="str">
        <f>_xll.SNL.Clients.Office.Excel.Functions.SPG(A301, "RD_CWOL_GLOBAL", "Issuer Credit Rating", "Local Currency LT|0")</f>
        <v/>
      </c>
      <c r="P301" s="9" t="str">
        <f>_xll.SNL.Clients.Office.Excel.Functions.SPG(A301, "RD_RATING_ACTION_GLOBAL", "Issuer Credit Rating", "Local Currency LT|0")</f>
        <v/>
      </c>
      <c r="Q301" s="10" t="str">
        <f>_xll.SNL.Clients.Office.Excel.Functions.SPG(A301, "RD_LAST_REVIEW_DATE_GLOBAL", "Issuer Credit Rating", "Local Currency LT")</f>
        <v/>
      </c>
      <c r="R301" s="10" t="str">
        <f>_xll.SNL.Clients.Office.Excel.Functions.SPG(A301, "RD_CREDIT_RATING_DATE_GLOBAL", "Issuer Credit Rating", "Local Currency LT|0")</f>
        <v/>
      </c>
      <c r="S301" s="10" t="str">
        <f>_xll.SNL.Clients.Office.Excel.Functions.SPG(A301, "RD_CREDIT_WATCH_OUTLOOK_DATE_GLOBAL", "Issuer Credit Rating", "Local Currency LT|0")</f>
        <v/>
      </c>
    </row>
    <row r="302" spans="1:19" x14ac:dyDescent="0.3">
      <c r="A302" t="s">
        <v>1336</v>
      </c>
      <c r="B302" s="10">
        <f>_xll.ciqfunctions.udf.CIQ(A302,"IQ_FIRSTPRICINGDATE")</f>
        <v>25918</v>
      </c>
      <c r="C302" s="5">
        <f>_xll.SNL.Clients.Office.Excel.Functions.SPG(A302, "SP_VOLUME_AVG_WEEKLY_TO_SHARES_OUT", , "1M")</f>
        <v>4.9807562492178734</v>
      </c>
      <c r="D302" s="5">
        <f>_xll.SNL.Clients.Office.Excel.Functions.SPG(A302, "SP_VOLUME_AVG_WEEKLY_TO_SHARES_OUT", , "3M")</f>
        <v>5.1750605927369842</v>
      </c>
      <c r="E302" s="5">
        <f>_xll.SNL.Clients.Office.Excel.Functions.SPG(A302, "SP_VOLUME_AVG_DAILY_TO_1YR_AVG_DAILY", , "1M")</f>
        <v>106.24</v>
      </c>
      <c r="F302" s="5">
        <f>_xll.SNL.Clients.Office.Excel.Functions.SPG(A302, "SP_VOLUME_AVG_DAILY_TO_1YR_AVG_DAILY", , "3M")</f>
        <v>110.38</v>
      </c>
      <c r="G302" s="9" t="str">
        <f>_xll.SNL.Clients.Office.Excel.Functions.SPG(A302, "IQ_SECTOR")</f>
        <v>Information Technology</v>
      </c>
      <c r="H302" s="9" t="str">
        <f>_xll.SNL.Clients.Office.Excel.Functions.SPG(A302, "IQ_INDUSTRY_GROUP")</f>
        <v>Semiconductors and Semiconductor Equipment</v>
      </c>
      <c r="I302" s="9" t="str">
        <f>_xll.SNL.Clients.Office.Excel.Functions.SPG(A302, "IQ_INDUSTRY")</f>
        <v>Semiconductors and Semiconductor Equipment</v>
      </c>
      <c r="J302" s="9" t="str">
        <f>_xll.SNL.Clients.Office.Excel.Functions.SPG(A302, "IQ_PRIMARY_INDUSTRY")</f>
        <v>Semiconductor Materials and Equipment</v>
      </c>
      <c r="K302" s="9" t="str">
        <f>_xll.SNL.Clients.Office.Excel.Functions.SPG(A302, "NAICS_CODE", "Primary")</f>
        <v>333242 - Semiconductor Machinery Manufacturing</v>
      </c>
      <c r="L302" s="9" t="str">
        <f>_xll.SNL.Clients.Office.Excel.Functions.SPG(A302, "SP_TOPICTAG")</f>
        <v>Computer Vision; Data Integration; Process Automation</v>
      </c>
      <c r="M302" s="5">
        <f>_xll.SNL.Clients.Office.Excel.Functions.SPG(A302, "SP_PCT_SHARES_OWNED_ALL_INSTITUTIONS")</f>
        <v>94.67</v>
      </c>
      <c r="N302" s="9" t="str">
        <f>_xll.SNL.Clients.Office.Excel.Functions.SPG(A302, "RD_CREDIT_RATING_GLOBAL", "Issuer Credit Rating", "Local Currency LT|0")</f>
        <v>NR</v>
      </c>
      <c r="O302" s="9" t="str">
        <f>_xll.SNL.Clients.Office.Excel.Functions.SPG(A302, "RD_CWOL_GLOBAL", "Issuer Credit Rating", "Local Currency LT|0")</f>
        <v>NR</v>
      </c>
      <c r="P302" s="9" t="str">
        <f>_xll.SNL.Clients.Office.Excel.Functions.SPG(A302, "RD_RATING_ACTION_GLOBAL", "Issuer Credit Rating", "Local Currency LT|0")</f>
        <v>Not Rated | CreditWatch/Outlook (03/30/2009)</v>
      </c>
      <c r="Q302" s="10" t="str">
        <f>_xll.SNL.Clients.Office.Excel.Functions.SPG(A302, "RD_LAST_REVIEW_DATE_GLOBAL", "Issuer Credit Rating", "Local Currency LT")</f>
        <v/>
      </c>
      <c r="R302" s="10">
        <f>_xll.SNL.Clients.Office.Excel.Functions.SPG(A302, "RD_CREDIT_RATING_DATE_GLOBAL", "Issuer Credit Rating", "Local Currency LT|0")</f>
        <v>39902</v>
      </c>
      <c r="S302" s="10">
        <f>_xll.SNL.Clients.Office.Excel.Functions.SPG(A302, "RD_CREDIT_WATCH_OUTLOOK_DATE_GLOBAL", "Issuer Credit Rating", "Local Currency LT|0")</f>
        <v>39902</v>
      </c>
    </row>
    <row r="303" spans="1:19" x14ac:dyDescent="0.3">
      <c r="A303" t="s">
        <v>1337</v>
      </c>
      <c r="B303" s="10">
        <f>_xll.ciqfunctions.udf.CIQ(A303,"IQ_FIRSTPRICINGDATE")</f>
        <v>26647</v>
      </c>
      <c r="C303" s="5">
        <f>_xll.SNL.Clients.Office.Excel.Functions.SPG(A303, "SP_VOLUME_AVG_WEEKLY_TO_SHARES_OUT", , "1M")</f>
        <v>4.95366670470474</v>
      </c>
      <c r="D303" s="5">
        <f>_xll.SNL.Clients.Office.Excel.Functions.SPG(A303, "SP_VOLUME_AVG_WEEKLY_TO_SHARES_OUT", , "3M")</f>
        <v>4.8335458279768995</v>
      </c>
      <c r="E303" s="5">
        <f>_xll.SNL.Clients.Office.Excel.Functions.SPG(A303, "SP_VOLUME_AVG_DAILY_TO_1YR_AVG_DAILY", , "1M")</f>
        <v>91.82</v>
      </c>
      <c r="F303" s="5">
        <f>_xll.SNL.Clients.Office.Excel.Functions.SPG(A303, "SP_VOLUME_AVG_DAILY_TO_1YR_AVG_DAILY", , "3M")</f>
        <v>89.59</v>
      </c>
      <c r="G303" s="9" t="str">
        <f>_xll.SNL.Clients.Office.Excel.Functions.SPG(A303, "IQ_SECTOR")</f>
        <v>Consumer Discretionary</v>
      </c>
      <c r="H303" s="9" t="str">
        <f>_xll.SNL.Clients.Office.Excel.Functions.SPG(A303, "IQ_INDUSTRY_GROUP")</f>
        <v>Consumer Durables and Apparel</v>
      </c>
      <c r="I303" s="9" t="str">
        <f>_xll.SNL.Clients.Office.Excel.Functions.SPG(A303, "IQ_INDUSTRY")</f>
        <v>Household Durables</v>
      </c>
      <c r="J303" s="9" t="str">
        <f>_xll.SNL.Clients.Office.Excel.Functions.SPG(A303, "IQ_PRIMARY_INDUSTRY")</f>
        <v>Home Furnishings</v>
      </c>
      <c r="K303" s="9" t="str">
        <f>_xll.SNL.Clients.Office.Excel.Functions.SPG(A303, "NAICS_CODE", "Primary")</f>
        <v>337121 - Upholstered Household Furniture Manufacturing</v>
      </c>
      <c r="L303" s="9" t="str">
        <f>_xll.SNL.Clients.Office.Excel.Functions.SPG(A303, "SP_TOPICTAG")</f>
        <v/>
      </c>
      <c r="M303" s="5">
        <f>_xll.SNL.Clients.Office.Excel.Functions.SPG(A303, "SP_PCT_SHARES_OWNED_ALL_INSTITUTIONS")</f>
        <v>99.13</v>
      </c>
      <c r="N303" s="9" t="str">
        <f>_xll.SNL.Clients.Office.Excel.Functions.SPG(A303, "RD_CREDIT_RATING_GLOBAL", "Issuer Credit Rating", "Local Currency LT|0")</f>
        <v/>
      </c>
      <c r="O303" s="9" t="str">
        <f>_xll.SNL.Clients.Office.Excel.Functions.SPG(A303, "RD_CWOL_GLOBAL", "Issuer Credit Rating", "Local Currency LT|0")</f>
        <v/>
      </c>
      <c r="P303" s="9" t="str">
        <f>_xll.SNL.Clients.Office.Excel.Functions.SPG(A303, "RD_RATING_ACTION_GLOBAL", "Issuer Credit Rating", "Local Currency LT|0")</f>
        <v/>
      </c>
      <c r="Q303" s="10" t="str">
        <f>_xll.SNL.Clients.Office.Excel.Functions.SPG(A303, "RD_LAST_REVIEW_DATE_GLOBAL", "Issuer Credit Rating", "Local Currency LT")</f>
        <v/>
      </c>
      <c r="R303" s="10" t="str">
        <f>_xll.SNL.Clients.Office.Excel.Functions.SPG(A303, "RD_CREDIT_RATING_DATE_GLOBAL", "Issuer Credit Rating", "Local Currency LT|0")</f>
        <v/>
      </c>
      <c r="S303" s="10" t="str">
        <f>_xll.SNL.Clients.Office.Excel.Functions.SPG(A303, "RD_CREDIT_WATCH_OUTLOOK_DATE_GLOBAL", "Issuer Credit Rating", "Local Currency LT|0")</f>
        <v/>
      </c>
    </row>
    <row r="304" spans="1:19" x14ac:dyDescent="0.3">
      <c r="A304" t="s">
        <v>1338</v>
      </c>
      <c r="B304" s="10">
        <f>_xll.ciqfunctions.udf.CIQ(A304,"IQ_FIRSTPRICINGDATE")</f>
        <v>34334</v>
      </c>
      <c r="C304" s="5">
        <f>_xll.SNL.Clients.Office.Excel.Functions.SPG(A304, "SP_VOLUME_AVG_WEEKLY_TO_SHARES_OUT", , "1M")</f>
        <v>3.048462076913022</v>
      </c>
      <c r="D304" s="5">
        <f>_xll.SNL.Clients.Office.Excel.Functions.SPG(A304, "SP_VOLUME_AVG_WEEKLY_TO_SHARES_OUT", , "3M")</f>
        <v>2.4866329471472484</v>
      </c>
      <c r="E304" s="5">
        <f>_xll.SNL.Clients.Office.Excel.Functions.SPG(A304, "SP_VOLUME_AVG_DAILY_TO_1YR_AVG_DAILY", , "1M")</f>
        <v>131.72999999999999</v>
      </c>
      <c r="F304" s="5">
        <f>_xll.SNL.Clients.Office.Excel.Functions.SPG(A304, "SP_VOLUME_AVG_DAILY_TO_1YR_AVG_DAILY", , "3M")</f>
        <v>107.45</v>
      </c>
      <c r="G304" s="9" t="str">
        <f>_xll.SNL.Clients.Office.Excel.Functions.SPG(A304, "IQ_SECTOR")</f>
        <v>Financials</v>
      </c>
      <c r="H304" s="9" t="str">
        <f>_xll.SNL.Clients.Office.Excel.Functions.SPG(A304, "IQ_INDUSTRY_GROUP")</f>
        <v>Banks</v>
      </c>
      <c r="I304" s="9" t="str">
        <f>_xll.SNL.Clients.Office.Excel.Functions.SPG(A304, "IQ_INDUSTRY")</f>
        <v>Banks</v>
      </c>
      <c r="J304" s="9" t="str">
        <f>_xll.SNL.Clients.Office.Excel.Functions.SPG(A304, "IQ_PRIMARY_INDUSTRY")</f>
        <v>Regional Banks</v>
      </c>
      <c r="K304" s="9" t="str">
        <f>_xll.SNL.Clients.Office.Excel.Functions.SPG(A304, "NAICS_CODE", "Primary")</f>
        <v>522110 - Commercial Banking</v>
      </c>
      <c r="L304" s="9" t="str">
        <f>_xll.SNL.Clients.Office.Excel.Functions.SPG(A304, "SP_TOPICTAG")</f>
        <v>Consumer Lending; Digital Brokerage</v>
      </c>
      <c r="M304" s="5">
        <f>_xll.SNL.Clients.Office.Excel.Functions.SPG(A304, "SP_PCT_SHARES_OWNED_ALL_INSTITUTIONS")</f>
        <v>83.68</v>
      </c>
      <c r="N304" s="9" t="str">
        <f>_xll.SNL.Clients.Office.Excel.Functions.SPG(A304, "RD_CREDIT_RATING_GLOBAL", "Issuer Credit Rating", "Local Currency LT|0")</f>
        <v/>
      </c>
      <c r="O304" s="9" t="str">
        <f>_xll.SNL.Clients.Office.Excel.Functions.SPG(A304, "RD_CWOL_GLOBAL", "Issuer Credit Rating", "Local Currency LT|0")</f>
        <v/>
      </c>
      <c r="P304" s="9" t="str">
        <f>_xll.SNL.Clients.Office.Excel.Functions.SPG(A304, "RD_RATING_ACTION_GLOBAL", "Issuer Credit Rating", "Local Currency LT|0")</f>
        <v/>
      </c>
      <c r="Q304" s="10" t="str">
        <f>_xll.SNL.Clients.Office.Excel.Functions.SPG(A304, "RD_LAST_REVIEW_DATE_GLOBAL", "Issuer Credit Rating", "Local Currency LT")</f>
        <v/>
      </c>
      <c r="R304" s="10" t="str">
        <f>_xll.SNL.Clients.Office.Excel.Functions.SPG(A304, "RD_CREDIT_RATING_DATE_GLOBAL", "Issuer Credit Rating", "Local Currency LT|0")</f>
        <v/>
      </c>
      <c r="S304" s="10" t="str">
        <f>_xll.SNL.Clients.Office.Excel.Functions.SPG(A304, "RD_CREDIT_WATCH_OUTLOOK_DATE_GLOBAL", "Issuer Credit Rating", "Local Currency LT|0")</f>
        <v/>
      </c>
    </row>
    <row r="305" spans="1:19" x14ac:dyDescent="0.3">
      <c r="A305" t="s">
        <v>1339</v>
      </c>
      <c r="B305" s="10">
        <f>_xll.ciqfunctions.udf.CIQ(A305,"IQ_FIRSTPRICINGDATE")</f>
        <v>31196</v>
      </c>
      <c r="C305" s="5">
        <f>_xll.SNL.Clients.Office.Excel.Functions.SPG(A305, "SP_VOLUME_AVG_WEEKLY_TO_SHARES_OUT", , "1M")</f>
        <v>4.8800238348450309</v>
      </c>
      <c r="D305" s="5">
        <f>_xll.SNL.Clients.Office.Excel.Functions.SPG(A305, "SP_VOLUME_AVG_WEEKLY_TO_SHARES_OUT", , "3M")</f>
        <v>4.598919748200478</v>
      </c>
      <c r="E305" s="5">
        <f>_xll.SNL.Clients.Office.Excel.Functions.SPG(A305, "SP_VOLUME_AVG_DAILY_TO_1YR_AVG_DAILY", , "1M")</f>
        <v>108.4</v>
      </c>
      <c r="F305" s="5">
        <f>_xll.SNL.Clients.Office.Excel.Functions.SPG(A305, "SP_VOLUME_AVG_DAILY_TO_1YR_AVG_DAILY", , "3M")</f>
        <v>102.15</v>
      </c>
      <c r="G305" s="9" t="str">
        <f>_xll.SNL.Clients.Office.Excel.Functions.SPG(A305, "IQ_SECTOR")</f>
        <v>Consumer Discretionary</v>
      </c>
      <c r="H305" s="9" t="str">
        <f>_xll.SNL.Clients.Office.Excel.Functions.SPG(A305, "IQ_INDUSTRY_GROUP")</f>
        <v>Automobiles and Components</v>
      </c>
      <c r="I305" s="9" t="str">
        <f>_xll.SNL.Clients.Office.Excel.Functions.SPG(A305, "IQ_INDUSTRY")</f>
        <v>Automobile Components</v>
      </c>
      <c r="J305" s="9" t="str">
        <f>_xll.SNL.Clients.Office.Excel.Functions.SPG(A305, "IQ_PRIMARY_INDUSTRY")</f>
        <v>Automotive Parts and Equipment</v>
      </c>
      <c r="K305" s="9" t="str">
        <f>_xll.SNL.Clients.Office.Excel.Functions.SPG(A305, "NAICS_CODE", "Primary")</f>
        <v>336390 - Other Motor Vehicle Parts Manufacturing</v>
      </c>
      <c r="L305" s="9" t="str">
        <f>_xll.SNL.Clients.Office.Excel.Functions.SPG(A305, "SP_TOPICTAG")</f>
        <v>Fleet Management; Industrial Automation; Marine Transportation; Passenger Aircraft Manufacturing</v>
      </c>
      <c r="M305" s="5">
        <f>_xll.SNL.Clients.Office.Excel.Functions.SPG(A305, "SP_PCT_SHARES_OWNED_ALL_INSTITUTIONS")</f>
        <v>104.35</v>
      </c>
      <c r="N305" s="9" t="str">
        <f>_xll.SNL.Clients.Office.Excel.Functions.SPG(A305, "RD_CREDIT_RATING_GLOBAL", "Issuer Credit Rating", "Local Currency LT|0")</f>
        <v/>
      </c>
      <c r="O305" s="9" t="str">
        <f>_xll.SNL.Clients.Office.Excel.Functions.SPG(A305, "RD_CWOL_GLOBAL", "Issuer Credit Rating", "Local Currency LT|0")</f>
        <v/>
      </c>
      <c r="P305" s="9" t="str">
        <f>_xll.SNL.Clients.Office.Excel.Functions.SPG(A305, "RD_RATING_ACTION_GLOBAL", "Issuer Credit Rating", "Local Currency LT|0")</f>
        <v/>
      </c>
      <c r="Q305" s="10" t="str">
        <f>_xll.SNL.Clients.Office.Excel.Functions.SPG(A305, "RD_LAST_REVIEW_DATE_GLOBAL", "Issuer Credit Rating", "Local Currency LT")</f>
        <v/>
      </c>
      <c r="R305" s="10" t="str">
        <f>_xll.SNL.Clients.Office.Excel.Functions.SPG(A305, "RD_CREDIT_RATING_DATE_GLOBAL", "Issuer Credit Rating", "Local Currency LT|0")</f>
        <v/>
      </c>
      <c r="S305" s="10" t="str">
        <f>_xll.SNL.Clients.Office.Excel.Functions.SPG(A305, "RD_CREDIT_WATCH_OUTLOOK_DATE_GLOBAL", "Issuer Credit Rating", "Local Currency LT|0")</f>
        <v/>
      </c>
    </row>
    <row r="306" spans="1:19" x14ac:dyDescent="0.3">
      <c r="A306" t="s">
        <v>1340</v>
      </c>
      <c r="B306" s="10">
        <f>_xll.ciqfunctions.udf.CIQ(A306,"IQ_FIRSTPRICINGDATE")</f>
        <v>25582</v>
      </c>
      <c r="C306" s="5">
        <f>_xll.SNL.Clients.Office.Excel.Functions.SPG(A306, "SP_VOLUME_AVG_WEEKLY_TO_SHARES_OUT", , "1M")</f>
        <v>5.9878464563757854</v>
      </c>
      <c r="D306" s="5">
        <f>_xll.SNL.Clients.Office.Excel.Functions.SPG(A306, "SP_VOLUME_AVG_WEEKLY_TO_SHARES_OUT", , "3M")</f>
        <v>6.7445978872190002</v>
      </c>
      <c r="E306" s="5">
        <f>_xll.SNL.Clients.Office.Excel.Functions.SPG(A306, "SP_VOLUME_AVG_DAILY_TO_1YR_AVG_DAILY", , "1M")</f>
        <v>70.569999999999993</v>
      </c>
      <c r="F306" s="5">
        <f>_xll.SNL.Clients.Office.Excel.Functions.SPG(A306, "SP_VOLUME_AVG_DAILY_TO_1YR_AVG_DAILY", , "3M")</f>
        <v>79.489999999999995</v>
      </c>
      <c r="G306" s="9" t="str">
        <f>_xll.SNL.Clients.Office.Excel.Functions.SPG(A306, "IQ_SECTOR")</f>
        <v>Consumer Discretionary</v>
      </c>
      <c r="H306" s="9" t="str">
        <f>_xll.SNL.Clients.Office.Excel.Functions.SPG(A306, "IQ_INDUSTRY_GROUP")</f>
        <v>Consumer Durables and Apparel</v>
      </c>
      <c r="I306" s="9" t="str">
        <f>_xll.SNL.Clients.Office.Excel.Functions.SPG(A306, "IQ_INDUSTRY")</f>
        <v>Household Durables</v>
      </c>
      <c r="J306" s="9" t="str">
        <f>_xll.SNL.Clients.Office.Excel.Functions.SPG(A306, "IQ_PRIMARY_INDUSTRY")</f>
        <v>Home Furnishings</v>
      </c>
      <c r="K306" s="9" t="str">
        <f>_xll.SNL.Clients.Office.Excel.Functions.SPG(A306, "NAICS_CODE", "Primary")</f>
        <v>33712 - Household and Institutional Furniture Manufacturing</v>
      </c>
      <c r="L306" s="9" t="str">
        <f>_xll.SNL.Clients.Office.Excel.Functions.SPG(A306, "SP_TOPICTAG")</f>
        <v>Home Improvement</v>
      </c>
      <c r="M306" s="5">
        <f>_xll.SNL.Clients.Office.Excel.Functions.SPG(A306, "SP_PCT_SHARES_OWNED_ALL_INSTITUTIONS")</f>
        <v>76.709999999999994</v>
      </c>
      <c r="N306" s="9" t="str">
        <f>_xll.SNL.Clients.Office.Excel.Functions.SPG(A306, "RD_CREDIT_RATING_GLOBAL", "Issuer Credit Rating", "Local Currency LT|0")</f>
        <v>BBB-</v>
      </c>
      <c r="O306" s="9" t="str">
        <f>_xll.SNL.Clients.Office.Excel.Functions.SPG(A306, "RD_CWOL_GLOBAL", "Issuer Credit Rating", "Local Currency LT|0")</f>
        <v>Negative</v>
      </c>
      <c r="P306" s="9" t="str">
        <f>_xll.SNL.Clients.Office.Excel.Functions.SPG(A306, "RD_RATING_ACTION_GLOBAL", "Issuer Credit Rating", "Local Currency LT|0")</f>
        <v>CreditWatch/Outlook (08/16/2024)</v>
      </c>
      <c r="Q306" s="10">
        <f>_xll.SNL.Clients.Office.Excel.Functions.SPG(A306, "RD_LAST_REVIEW_DATE_GLOBAL", "Issuer Credit Rating", "Local Currency LT")</f>
        <v>45692</v>
      </c>
      <c r="R306" s="10">
        <f>_xll.SNL.Clients.Office.Excel.Functions.SPG(A306, "RD_CREDIT_RATING_DATE_GLOBAL", "Issuer Credit Rating", "Local Currency LT|0")</f>
        <v>45310</v>
      </c>
      <c r="S306" s="10">
        <f>_xll.SNL.Clients.Office.Excel.Functions.SPG(A306, "RD_CREDIT_WATCH_OUTLOOK_DATE_GLOBAL", "Issuer Credit Rating", "Local Currency LT|0")</f>
        <v>45520</v>
      </c>
    </row>
    <row r="307" spans="1:19" x14ac:dyDescent="0.3">
      <c r="A307" t="s">
        <v>1341</v>
      </c>
      <c r="B307" s="10">
        <f>_xll.ciqfunctions.udf.CIQ(A307,"IQ_FIRSTPRICINGDATE")</f>
        <v>39009</v>
      </c>
      <c r="C307" s="5">
        <f>_xll.SNL.Clients.Office.Excel.Functions.SPG(A307, "SP_VOLUME_AVG_WEEKLY_TO_SHARES_OUT", , "1M")</f>
        <v>3.0308889779355495</v>
      </c>
      <c r="D307" s="5">
        <f>_xll.SNL.Clients.Office.Excel.Functions.SPG(A307, "SP_VOLUME_AVG_WEEKLY_TO_SHARES_OUT", , "3M")</f>
        <v>3.5687509350637034</v>
      </c>
      <c r="E307" s="5">
        <f>_xll.SNL.Clients.Office.Excel.Functions.SPG(A307, "SP_VOLUME_AVG_DAILY_TO_1YR_AVG_DAILY", , "1M")</f>
        <v>98.93</v>
      </c>
      <c r="F307" s="5">
        <f>_xll.SNL.Clients.Office.Excel.Functions.SPG(A307, "SP_VOLUME_AVG_DAILY_TO_1YR_AVG_DAILY", , "3M")</f>
        <v>116.48</v>
      </c>
      <c r="G307" s="9" t="str">
        <f>_xll.SNL.Clients.Office.Excel.Functions.SPG(A307, "IQ_SECTOR")</f>
        <v>Health Care</v>
      </c>
      <c r="H307" s="9" t="str">
        <f>_xll.SNL.Clients.Office.Excel.Functions.SPG(A307, "IQ_INDUSTRY_GROUP")</f>
        <v>Health Care Equipment and Services</v>
      </c>
      <c r="I307" s="9" t="str">
        <f>_xll.SNL.Clients.Office.Excel.Functions.SPG(A307, "IQ_INDUSTRY")</f>
        <v>Health Care Equipment and Supplies</v>
      </c>
      <c r="J307" s="9" t="str">
        <f>_xll.SNL.Clients.Office.Excel.Functions.SPG(A307, "IQ_PRIMARY_INDUSTRY")</f>
        <v>Health Care Equipment</v>
      </c>
      <c r="K307" s="9" t="str">
        <f>_xll.SNL.Clients.Office.Excel.Functions.SPG(A307, "NAICS_CODE", "Primary")</f>
        <v>339112 - Surgical and Medical Instrument Manufacturing</v>
      </c>
      <c r="L307" s="9" t="str">
        <f>_xll.SNL.Clients.Office.Excel.Functions.SPG(A307, "SP_TOPICTAG")</f>
        <v>Health Diagnostics; Cardiovascular; Nephrology; Neurology; Surgery</v>
      </c>
      <c r="M307" s="5">
        <f>_xll.SNL.Clients.Office.Excel.Functions.SPG(A307, "SP_PCT_SHARES_OWNED_ALL_INSTITUTIONS")</f>
        <v>93.52</v>
      </c>
      <c r="N307" s="9" t="str">
        <f>_xll.SNL.Clients.Office.Excel.Functions.SPG(A307, "RD_CREDIT_RATING_GLOBAL", "Issuer Credit Rating", "Local Currency LT|0")</f>
        <v/>
      </c>
      <c r="O307" s="9" t="str">
        <f>_xll.SNL.Clients.Office.Excel.Functions.SPG(A307, "RD_CWOL_GLOBAL", "Issuer Credit Rating", "Local Currency LT|0")</f>
        <v/>
      </c>
      <c r="P307" s="9" t="str">
        <f>_xll.SNL.Clients.Office.Excel.Functions.SPG(A307, "RD_RATING_ACTION_GLOBAL", "Issuer Credit Rating", "Local Currency LT|0")</f>
        <v/>
      </c>
      <c r="Q307" s="10" t="str">
        <f>_xll.SNL.Clients.Office.Excel.Functions.SPG(A307, "RD_LAST_REVIEW_DATE_GLOBAL", "Issuer Credit Rating", "Local Currency LT")</f>
        <v/>
      </c>
      <c r="R307" s="10" t="str">
        <f>_xll.SNL.Clients.Office.Excel.Functions.SPG(A307, "RD_CREDIT_RATING_DATE_GLOBAL", "Issuer Credit Rating", "Local Currency LT|0")</f>
        <v/>
      </c>
      <c r="S307" s="10" t="str">
        <f>_xll.SNL.Clients.Office.Excel.Functions.SPG(A307, "RD_CREDIT_WATCH_OUTLOOK_DATE_GLOBAL", "Issuer Credit Rating", "Local Currency LT|0")</f>
        <v/>
      </c>
    </row>
    <row r="308" spans="1:19" x14ac:dyDescent="0.3">
      <c r="A308" t="s">
        <v>1342</v>
      </c>
      <c r="B308" s="10">
        <f>_xll.ciqfunctions.udf.CIQ(A308,"IQ_FIRSTPRICINGDATE")</f>
        <v>44133</v>
      </c>
      <c r="C308" s="5">
        <f>_xll.SNL.Clients.Office.Excel.Functions.SPG(A308, "SP_VOLUME_AVG_WEEKLY_TO_SHARES_OUT", , "1M")</f>
        <v>16.812336926645312</v>
      </c>
      <c r="D308" s="5">
        <f>_xll.SNL.Clients.Office.Excel.Functions.SPG(A308, "SP_VOLUME_AVG_WEEKLY_TO_SHARES_OUT", , "3M")</f>
        <v>16.946432956664012</v>
      </c>
      <c r="E308" s="5">
        <f>_xll.SNL.Clients.Office.Excel.Functions.SPG(A308, "SP_VOLUME_AVG_DAILY_TO_1YR_AVG_DAILY", , "1M")</f>
        <v>126.81</v>
      </c>
      <c r="F308" s="5">
        <f>_xll.SNL.Clients.Office.Excel.Functions.SPG(A308, "SP_VOLUME_AVG_DAILY_TO_1YR_AVG_DAILY", , "3M")</f>
        <v>127.82</v>
      </c>
      <c r="G308" s="9" t="str">
        <f>_xll.SNL.Clients.Office.Excel.Functions.SPG(A308, "IQ_SECTOR")</f>
        <v>Consumer Discretionary</v>
      </c>
      <c r="H308" s="9" t="str">
        <f>_xll.SNL.Clients.Office.Excel.Functions.SPG(A308, "IQ_INDUSTRY_GROUP")</f>
        <v>Consumer Discretionary Distribution and Retail</v>
      </c>
      <c r="I308" s="9" t="str">
        <f>_xll.SNL.Clients.Office.Excel.Functions.SPG(A308, "IQ_INDUSTRY")</f>
        <v>Specialty Retail</v>
      </c>
      <c r="J308" s="9" t="str">
        <f>_xll.SNL.Clients.Office.Excel.Functions.SPG(A308, "IQ_PRIMARY_INDUSTRY")</f>
        <v>Other Specialty Retail</v>
      </c>
      <c r="K308" s="9" t="str">
        <f>_xll.SNL.Clients.Office.Excel.Functions.SPG(A308, "NAICS_CODE", "Primary")</f>
        <v>459110 - Sporting Goods Retailers</v>
      </c>
      <c r="L308" s="9" t="str">
        <f>_xll.SNL.Clients.Office.Excel.Functions.SPG(A308, "SP_TOPICTAG")</f>
        <v>Fast-Moving Consumer Goods; Home Improvement; Location Based Services; Customer Relationship Management; E-learning</v>
      </c>
      <c r="M308" s="5">
        <f>_xll.SNL.Clients.Office.Excel.Functions.SPG(A308, "SP_PCT_SHARES_OWNED_ALL_INSTITUTIONS")</f>
        <v>104.66</v>
      </c>
      <c r="N308" s="9" t="str">
        <f>_xll.SNL.Clients.Office.Excel.Functions.SPG(A308, "RD_CREDIT_RATING_GLOBAL", "Issuer Credit Rating", "Local Currency LT|0")</f>
        <v/>
      </c>
      <c r="O308" s="9" t="str">
        <f>_xll.SNL.Clients.Office.Excel.Functions.SPG(A308, "RD_CWOL_GLOBAL", "Issuer Credit Rating", "Local Currency LT|0")</f>
        <v/>
      </c>
      <c r="P308" s="9" t="str">
        <f>_xll.SNL.Clients.Office.Excel.Functions.SPG(A308, "RD_RATING_ACTION_GLOBAL", "Issuer Credit Rating", "Local Currency LT|0")</f>
        <v/>
      </c>
      <c r="Q308" s="10" t="str">
        <f>_xll.SNL.Clients.Office.Excel.Functions.SPG(A308, "RD_LAST_REVIEW_DATE_GLOBAL", "Issuer Credit Rating", "Local Currency LT")</f>
        <v/>
      </c>
      <c r="R308" s="10" t="str">
        <f>_xll.SNL.Clients.Office.Excel.Functions.SPG(A308, "RD_CREDIT_RATING_DATE_GLOBAL", "Issuer Credit Rating", "Local Currency LT|0")</f>
        <v/>
      </c>
      <c r="S308" s="10" t="str">
        <f>_xll.SNL.Clients.Office.Excel.Functions.SPG(A308, "RD_CREDIT_WATCH_OUTLOOK_DATE_GLOBAL", "Issuer Credit Rating", "Local Currency LT|0")</f>
        <v/>
      </c>
    </row>
    <row r="309" spans="1:19" x14ac:dyDescent="0.3">
      <c r="A309" t="s">
        <v>1343</v>
      </c>
      <c r="B309" s="10">
        <f>_xll.ciqfunctions.udf.CIQ(A309,"IQ_FIRSTPRICINGDATE")</f>
        <v>41585</v>
      </c>
      <c r="C309" s="5">
        <f>_xll.SNL.Clients.Office.Excel.Functions.SPG(A309, "SP_VOLUME_AVG_WEEKLY_TO_SHARES_OUT", , "1M")</f>
        <v>4.154632641567459</v>
      </c>
      <c r="D309" s="5">
        <f>_xll.SNL.Clients.Office.Excel.Functions.SPG(A309, "SP_VOLUME_AVG_WEEKLY_TO_SHARES_OUT", , "3M")</f>
        <v>4.1515115124150128</v>
      </c>
      <c r="E309" s="5">
        <f>_xll.SNL.Clients.Office.Excel.Functions.SPG(A309, "SP_VOLUME_AVG_DAILY_TO_1YR_AVG_DAILY", , "1M")</f>
        <v>90.94</v>
      </c>
      <c r="F309" s="5">
        <f>_xll.SNL.Clients.Office.Excel.Functions.SPG(A309, "SP_VOLUME_AVG_DAILY_TO_1YR_AVG_DAILY", , "3M")</f>
        <v>90.87</v>
      </c>
      <c r="G309" s="9" t="str">
        <f>_xll.SNL.Clients.Office.Excel.Functions.SPG(A309, "IQ_SECTOR")</f>
        <v>Consumer Discretionary</v>
      </c>
      <c r="H309" s="9" t="str">
        <f>_xll.SNL.Clients.Office.Excel.Functions.SPG(A309, "IQ_INDUSTRY_GROUP")</f>
        <v>Consumer Durables and Apparel</v>
      </c>
      <c r="I309" s="9" t="str">
        <f>_xll.SNL.Clients.Office.Excel.Functions.SPG(A309, "IQ_INDUSTRY")</f>
        <v>Household Durables</v>
      </c>
      <c r="J309" s="9" t="str">
        <f>_xll.SNL.Clients.Office.Excel.Functions.SPG(A309, "IQ_PRIMARY_INDUSTRY")</f>
        <v>Homebuilding</v>
      </c>
      <c r="K309" s="9" t="str">
        <f>_xll.SNL.Clients.Office.Excel.Functions.SPG(A309, "NAICS_CODE", "Primary")</f>
        <v>236117 - New Housing For-Sale Builders</v>
      </c>
      <c r="L309" s="9" t="str">
        <f>_xll.SNL.Clients.Office.Excel.Functions.SPG(A309, "SP_TOPICTAG")</f>
        <v/>
      </c>
      <c r="M309" s="5">
        <f>_xll.SNL.Clients.Office.Excel.Functions.SPG(A309, "SP_PCT_SHARES_OWNED_ALL_INSTITUTIONS")</f>
        <v>88.93</v>
      </c>
      <c r="N309" s="9" t="str">
        <f>_xll.SNL.Clients.Office.Excel.Functions.SPG(A309, "RD_CREDIT_RATING_GLOBAL", "Issuer Credit Rating", "Local Currency LT|0")</f>
        <v>BB-</v>
      </c>
      <c r="O309" s="9" t="str">
        <f>_xll.SNL.Clients.Office.Excel.Functions.SPG(A309, "RD_CWOL_GLOBAL", "Issuer Credit Rating", "Local Currency LT|0")</f>
        <v>Negative</v>
      </c>
      <c r="P309" s="9" t="str">
        <f>_xll.SNL.Clients.Office.Excel.Functions.SPG(A309, "RD_RATING_ACTION_GLOBAL", "Issuer Credit Rating", "Local Currency LT|0")</f>
        <v>CreditWatch/Outlook (11/12/2024)</v>
      </c>
      <c r="Q309" s="10">
        <f>_xll.SNL.Clients.Office.Excel.Functions.SPG(A309, "RD_LAST_REVIEW_DATE_GLOBAL", "Issuer Credit Rating", "Local Currency LT")</f>
        <v>45608</v>
      </c>
      <c r="R309" s="10">
        <f>_xll.SNL.Clients.Office.Excel.Functions.SPG(A309, "RD_CREDIT_RATING_DATE_GLOBAL", "Issuer Credit Rating", "Local Currency LT|0")</f>
        <v>43272</v>
      </c>
      <c r="S309" s="10">
        <f>_xll.SNL.Clients.Office.Excel.Functions.SPG(A309, "RD_CREDIT_WATCH_OUTLOOK_DATE_GLOBAL", "Issuer Credit Rating", "Local Currency LT|0")</f>
        <v>45608</v>
      </c>
    </row>
    <row r="310" spans="1:19" x14ac:dyDescent="0.3">
      <c r="A310" t="s">
        <v>1344</v>
      </c>
      <c r="B310" s="10">
        <f>_xll.ciqfunctions.udf.CIQ(A310,"IQ_FIRSTPRICINGDATE")</f>
        <v>43112</v>
      </c>
      <c r="C310" s="5">
        <f>_xll.SNL.Clients.Office.Excel.Functions.SPG(A310, "SP_VOLUME_AVG_WEEKLY_TO_SHARES_OUT", , "1M")</f>
        <v>10.136020773205829</v>
      </c>
      <c r="D310" s="5">
        <f>_xll.SNL.Clients.Office.Excel.Functions.SPG(A310, "SP_VOLUME_AVG_WEEKLY_TO_SHARES_OUT", , "3M")</f>
        <v>9.2667139726940189</v>
      </c>
      <c r="E310" s="5">
        <f>_xll.SNL.Clients.Office.Excel.Functions.SPG(A310, "SP_VOLUME_AVG_DAILY_TO_1YR_AVG_DAILY", , "1M")</f>
        <v>129.34</v>
      </c>
      <c r="F310" s="5">
        <f>_xll.SNL.Clients.Office.Excel.Functions.SPG(A310, "SP_VOLUME_AVG_DAILY_TO_1YR_AVG_DAILY", , "3M")</f>
        <v>118.25</v>
      </c>
      <c r="G310" s="9" t="str">
        <f>_xll.SNL.Clients.Office.Excel.Functions.SPG(A310, "IQ_SECTOR")</f>
        <v>Energy</v>
      </c>
      <c r="H310" s="9" t="str">
        <f>_xll.SNL.Clients.Office.Excel.Functions.SPG(A310, "IQ_INDUSTRY_GROUP")</f>
        <v>Energy</v>
      </c>
      <c r="I310" s="9" t="str">
        <f>_xll.SNL.Clients.Office.Excel.Functions.SPG(A310, "IQ_INDUSTRY")</f>
        <v>Energy Equipment and Services</v>
      </c>
      <c r="J310" s="9" t="str">
        <f>_xll.SNL.Clients.Office.Excel.Functions.SPG(A310, "IQ_PRIMARY_INDUSTRY")</f>
        <v>Oil and Gas Equipment and Services</v>
      </c>
      <c r="K310" s="9" t="str">
        <f>_xll.SNL.Clients.Office.Excel.Functions.SPG(A310, "NAICS_CODE", "Primary")</f>
        <v>213112 - Support Activities for Oil and Gas Operations</v>
      </c>
      <c r="L310" s="9" t="str">
        <f>_xll.SNL.Clients.Office.Excel.Functions.SPG(A310, "SP_TOPICTAG")</f>
        <v>Environmental Engineering; Fleet Management; Industrial Automation; CleanTech; Pollution Control</v>
      </c>
      <c r="M310" s="5">
        <f>_xll.SNL.Clients.Office.Excel.Functions.SPG(A310, "SP_PCT_SHARES_OWNED_ALL_INSTITUTIONS")</f>
        <v>106.68</v>
      </c>
      <c r="N310" s="9" t="str">
        <f>_xll.SNL.Clients.Office.Excel.Functions.SPG(A310, "RD_CREDIT_RATING_GLOBAL", "Issuer Credit Rating", "Local Currency LT|0")</f>
        <v/>
      </c>
      <c r="O310" s="9" t="str">
        <f>_xll.SNL.Clients.Office.Excel.Functions.SPG(A310, "RD_CWOL_GLOBAL", "Issuer Credit Rating", "Local Currency LT|0")</f>
        <v/>
      </c>
      <c r="P310" s="9" t="str">
        <f>_xll.SNL.Clients.Office.Excel.Functions.SPG(A310, "RD_RATING_ACTION_GLOBAL", "Issuer Credit Rating", "Local Currency LT|0")</f>
        <v/>
      </c>
      <c r="Q310" s="10" t="str">
        <f>_xll.SNL.Clients.Office.Excel.Functions.SPG(A310, "RD_LAST_REVIEW_DATE_GLOBAL", "Issuer Credit Rating", "Local Currency LT")</f>
        <v/>
      </c>
      <c r="R310" s="10" t="str">
        <f>_xll.SNL.Clients.Office.Excel.Functions.SPG(A310, "RD_CREDIT_RATING_DATE_GLOBAL", "Issuer Credit Rating", "Local Currency LT|0")</f>
        <v/>
      </c>
      <c r="S310" s="10" t="str">
        <f>_xll.SNL.Clients.Office.Excel.Functions.SPG(A310, "RD_CREDIT_WATCH_OUTLOOK_DATE_GLOBAL", "Issuer Credit Rating", "Local Currency LT|0")</f>
        <v/>
      </c>
    </row>
    <row r="311" spans="1:19" x14ac:dyDescent="0.3">
      <c r="A311" t="s">
        <v>1345</v>
      </c>
      <c r="B311" s="10">
        <f>_xll.ciqfunctions.udf.CIQ(A311,"IQ_FIRSTPRICINGDATE")</f>
        <v>34663</v>
      </c>
      <c r="C311" s="5">
        <f>_xll.SNL.Clients.Office.Excel.Functions.SPG(A311, "SP_VOLUME_AVG_WEEKLY_TO_SHARES_OUT", , "1M")</f>
        <v>2.1272592577482938</v>
      </c>
      <c r="D311" s="5">
        <f>_xll.SNL.Clients.Office.Excel.Functions.SPG(A311, "SP_VOLUME_AVG_WEEKLY_TO_SHARES_OUT", , "3M")</f>
        <v>2.9811932299254496</v>
      </c>
      <c r="E311" s="5">
        <f>_xll.SNL.Clients.Office.Excel.Functions.SPG(A311, "SP_VOLUME_AVG_DAILY_TO_1YR_AVG_DAILY", , "1M")</f>
        <v>60.19</v>
      </c>
      <c r="F311" s="5">
        <f>_xll.SNL.Clients.Office.Excel.Functions.SPG(A311, "SP_VOLUME_AVG_DAILY_TO_1YR_AVG_DAILY", , "3M")</f>
        <v>84.35</v>
      </c>
      <c r="G311" s="9" t="str">
        <f>_xll.SNL.Clients.Office.Excel.Functions.SPG(A311, "IQ_SECTOR")</f>
        <v>Health Care</v>
      </c>
      <c r="H311" s="9" t="str">
        <f>_xll.SNL.Clients.Office.Excel.Functions.SPG(A311, "IQ_INDUSTRY_GROUP")</f>
        <v>Pharmaceuticals, Biotechnology and Life Sciences</v>
      </c>
      <c r="I311" s="9" t="str">
        <f>_xll.SNL.Clients.Office.Excel.Functions.SPG(A311, "IQ_INDUSTRY")</f>
        <v>Pharmaceuticals</v>
      </c>
      <c r="J311" s="9" t="str">
        <f>_xll.SNL.Clients.Office.Excel.Functions.SPG(A311, "IQ_PRIMARY_INDUSTRY")</f>
        <v>Pharmaceuticals</v>
      </c>
      <c r="K311" s="9" t="str">
        <f>_xll.SNL.Clients.Office.Excel.Functions.SPG(A311, "NAICS_CODE", "Primary")</f>
        <v>325412 - Pharmaceutical Preparation Manufacturing</v>
      </c>
      <c r="L311" s="9" t="str">
        <f>_xll.SNL.Clients.Office.Excel.Functions.SPG(A311, "SP_TOPICTAG")</f>
        <v>Osteoporosis; Hematology; Infectious Diseases; Neurology; Oncology; Vaccines</v>
      </c>
      <c r="M311" s="5">
        <f>_xll.SNL.Clients.Office.Excel.Functions.SPG(A311, "SP_PCT_SHARES_OWNED_ALL_INSTITUTIONS")</f>
        <v>97.29</v>
      </c>
      <c r="N311" s="9" t="str">
        <f>_xll.SNL.Clients.Office.Excel.Functions.SPG(A311, "RD_CREDIT_RATING_GLOBAL", "Issuer Credit Rating", "Local Currency LT|0")</f>
        <v/>
      </c>
      <c r="O311" s="9" t="str">
        <f>_xll.SNL.Clients.Office.Excel.Functions.SPG(A311, "RD_CWOL_GLOBAL", "Issuer Credit Rating", "Local Currency LT|0")</f>
        <v/>
      </c>
      <c r="P311" s="9" t="str">
        <f>_xll.SNL.Clients.Office.Excel.Functions.SPG(A311, "RD_RATING_ACTION_GLOBAL", "Issuer Credit Rating", "Local Currency LT|0")</f>
        <v/>
      </c>
      <c r="Q311" s="10" t="str">
        <f>_xll.SNL.Clients.Office.Excel.Functions.SPG(A311, "RD_LAST_REVIEW_DATE_GLOBAL", "Issuer Credit Rating", "Local Currency LT")</f>
        <v/>
      </c>
      <c r="R311" s="10" t="str">
        <f>_xll.SNL.Clients.Office.Excel.Functions.SPG(A311, "RD_CREDIT_RATING_DATE_GLOBAL", "Issuer Credit Rating", "Local Currency LT|0")</f>
        <v/>
      </c>
      <c r="S311" s="10" t="str">
        <f>_xll.SNL.Clients.Office.Excel.Functions.SPG(A311, "RD_CREDIT_WATCH_OUTLOOK_DATE_GLOBAL", "Issuer Credit Rating", "Local Currency LT|0")</f>
        <v/>
      </c>
    </row>
    <row r="312" spans="1:19" x14ac:dyDescent="0.3">
      <c r="A312" t="s">
        <v>1346</v>
      </c>
      <c r="B312" s="10">
        <f>_xll.ciqfunctions.udf.CIQ(A312,"IQ_FIRSTPRICINGDATE")</f>
        <v>25205</v>
      </c>
      <c r="C312" s="5">
        <f>_xll.SNL.Clients.Office.Excel.Functions.SPG(A312, "SP_VOLUME_AVG_WEEKLY_TO_SHARES_OUT", , "1M")</f>
        <v>4.5471575204928945</v>
      </c>
      <c r="D312" s="5">
        <f>_xll.SNL.Clients.Office.Excel.Functions.SPG(A312, "SP_VOLUME_AVG_WEEKLY_TO_SHARES_OUT", , "3M")</f>
        <v>3.8613529628803351</v>
      </c>
      <c r="E312" s="5">
        <f>_xll.SNL.Clients.Office.Excel.Functions.SPG(A312, "SP_VOLUME_AVG_DAILY_TO_1YR_AVG_DAILY", , "1M")</f>
        <v>100.33</v>
      </c>
      <c r="F312" s="5">
        <f>_xll.SNL.Clients.Office.Excel.Functions.SPG(A312, "SP_VOLUME_AVG_DAILY_TO_1YR_AVG_DAILY", , "3M")</f>
        <v>85.2</v>
      </c>
      <c r="G312" s="9" t="str">
        <f>_xll.SNL.Clients.Office.Excel.Functions.SPG(A312, "IQ_SECTOR")</f>
        <v>Financials</v>
      </c>
      <c r="H312" s="9" t="str">
        <f>_xll.SNL.Clients.Office.Excel.Functions.SPG(A312, "IQ_INDUSTRY_GROUP")</f>
        <v>Insurance</v>
      </c>
      <c r="I312" s="9" t="str">
        <f>_xll.SNL.Clients.Office.Excel.Functions.SPG(A312, "IQ_INDUSTRY")</f>
        <v>Insurance</v>
      </c>
      <c r="J312" s="9" t="str">
        <f>_xll.SNL.Clients.Office.Excel.Functions.SPG(A312, "IQ_PRIMARY_INDUSTRY")</f>
        <v>Life and Health Insurance</v>
      </c>
      <c r="K312" s="9" t="str">
        <f>_xll.SNL.Clients.Office.Excel.Functions.SPG(A312, "NAICS_CODE", "Primary")</f>
        <v>524113 - Direct Life Insurance Carriers</v>
      </c>
      <c r="L312" s="9" t="str">
        <f>_xll.SNL.Clients.Office.Excel.Functions.SPG(A312, "SP_TOPICTAG")</f>
        <v>Employee Benefits</v>
      </c>
      <c r="M312" s="5">
        <f>_xll.SNL.Clients.Office.Excel.Functions.SPG(A312, "SP_PCT_SHARES_OWNED_ALL_INSTITUTIONS")</f>
        <v>74.98</v>
      </c>
      <c r="N312" s="9" t="str">
        <f>_xll.SNL.Clients.Office.Excel.Functions.SPG(A312, "RD_CREDIT_RATING_GLOBAL", "Issuer Credit Rating", "Local Currency LT|0")</f>
        <v>BBB+</v>
      </c>
      <c r="O312" s="9" t="str">
        <f>_xll.SNL.Clients.Office.Excel.Functions.SPG(A312, "RD_CWOL_GLOBAL", "Issuer Credit Rating", "Local Currency LT|0")</f>
        <v>Stable</v>
      </c>
      <c r="P312" s="9" t="str">
        <f>_xll.SNL.Clients.Office.Excel.Functions.SPG(A312, "RD_RATING_ACTION_GLOBAL", "Issuer Credit Rating", "Local Currency LT|0")</f>
        <v>Downgrade | CreditWatch/Outlook (11/03/2022)</v>
      </c>
      <c r="Q312" s="10">
        <f>_xll.SNL.Clients.Office.Excel.Functions.SPG(A312, "RD_LAST_REVIEW_DATE_GLOBAL", "Issuer Credit Rating", "Local Currency LT")</f>
        <v>45559</v>
      </c>
      <c r="R312" s="10">
        <f>_xll.SNL.Clients.Office.Excel.Functions.SPG(A312, "RD_CREDIT_RATING_DATE_GLOBAL", "Issuer Credit Rating", "Local Currency LT|0")</f>
        <v>44868</v>
      </c>
      <c r="S312" s="10">
        <f>_xll.SNL.Clients.Office.Excel.Functions.SPG(A312, "RD_CREDIT_WATCH_OUTLOOK_DATE_GLOBAL", "Issuer Credit Rating", "Local Currency LT|0")</f>
        <v>44868</v>
      </c>
    </row>
    <row r="313" spans="1:19" x14ac:dyDescent="0.3">
      <c r="A313" t="s">
        <v>1347</v>
      </c>
      <c r="B313" s="10">
        <f>_xll.ciqfunctions.udf.CIQ(A313,"IQ_FIRSTPRICINGDATE")</f>
        <v>32428</v>
      </c>
      <c r="C313" s="5">
        <f>_xll.SNL.Clients.Office.Excel.Functions.SPG(A313, "SP_VOLUME_AVG_WEEKLY_TO_SHARES_OUT", , "1M")</f>
        <v>3.5796640580490577</v>
      </c>
      <c r="D313" s="5">
        <f>_xll.SNL.Clients.Office.Excel.Functions.SPG(A313, "SP_VOLUME_AVG_WEEKLY_TO_SHARES_OUT", , "3M")</f>
        <v>3.5623397387918518</v>
      </c>
      <c r="E313" s="5">
        <f>_xll.SNL.Clients.Office.Excel.Functions.SPG(A313, "SP_VOLUME_AVG_DAILY_TO_1YR_AVG_DAILY", , "1M")</f>
        <v>89.27</v>
      </c>
      <c r="F313" s="5">
        <f>_xll.SNL.Clients.Office.Excel.Functions.SPG(A313, "SP_VOLUME_AVG_DAILY_TO_1YR_AVG_DAILY", , "3M")</f>
        <v>88.84</v>
      </c>
      <c r="G313" s="9" t="str">
        <f>_xll.SNL.Clients.Office.Excel.Functions.SPG(A313, "IQ_SECTOR")</f>
        <v>Industrials</v>
      </c>
      <c r="H313" s="9" t="str">
        <f>_xll.SNL.Clients.Office.Excel.Functions.SPG(A313, "IQ_INDUSTRY_GROUP")</f>
        <v>Capital Goods</v>
      </c>
      <c r="I313" s="9" t="str">
        <f>_xll.SNL.Clients.Office.Excel.Functions.SPG(A313, "IQ_INDUSTRY")</f>
        <v>Machinery</v>
      </c>
      <c r="J313" s="9" t="str">
        <f>_xll.SNL.Clients.Office.Excel.Functions.SPG(A313, "IQ_PRIMARY_INDUSTRY")</f>
        <v>Agricultural and Farm Machinery</v>
      </c>
      <c r="K313" s="9" t="str">
        <f>_xll.SNL.Clients.Office.Excel.Functions.SPG(A313, "NAICS_CODE", "Primary")</f>
        <v>333111 - Farm Machinery and Equipment Manufacturing</v>
      </c>
      <c r="L313" s="9" t="str">
        <f>_xll.SNL.Clients.Office.Excel.Functions.SPG(A313, "SP_TOPICTAG")</f>
        <v>Environmental Engineering; Farming; Industrial Automation; Sensors; Smart Energy; Process Automation; Remote Access and Control</v>
      </c>
      <c r="M313" s="5">
        <f>_xll.SNL.Clients.Office.Excel.Functions.SPG(A313, "SP_PCT_SHARES_OWNED_ALL_INSTITUTIONS")</f>
        <v>97.92</v>
      </c>
      <c r="N313" s="9" t="str">
        <f>_xll.SNL.Clients.Office.Excel.Functions.SPG(A313, "RD_CREDIT_RATING_GLOBAL", "Issuer Credit Rating", "Local Currency LT|0")</f>
        <v/>
      </c>
      <c r="O313" s="9" t="str">
        <f>_xll.SNL.Clients.Office.Excel.Functions.SPG(A313, "RD_CWOL_GLOBAL", "Issuer Credit Rating", "Local Currency LT|0")</f>
        <v/>
      </c>
      <c r="P313" s="9" t="str">
        <f>_xll.SNL.Clients.Office.Excel.Functions.SPG(A313, "RD_RATING_ACTION_GLOBAL", "Issuer Credit Rating", "Local Currency LT|0")</f>
        <v/>
      </c>
      <c r="Q313" s="10" t="str">
        <f>_xll.SNL.Clients.Office.Excel.Functions.SPG(A313, "RD_LAST_REVIEW_DATE_GLOBAL", "Issuer Credit Rating", "Local Currency LT")</f>
        <v/>
      </c>
      <c r="R313" s="10" t="str">
        <f>_xll.SNL.Clients.Office.Excel.Functions.SPG(A313, "RD_CREDIT_RATING_DATE_GLOBAL", "Issuer Credit Rating", "Local Currency LT|0")</f>
        <v/>
      </c>
      <c r="S313" s="10" t="str">
        <f>_xll.SNL.Clients.Office.Excel.Functions.SPG(A313, "RD_CREDIT_WATCH_OUTLOOK_DATE_GLOBAL", "Issuer Credit Rating", "Local Currency LT|0")</f>
        <v/>
      </c>
    </row>
    <row r="314" spans="1:19" x14ac:dyDescent="0.3">
      <c r="A314" t="s">
        <v>1348</v>
      </c>
      <c r="B314" s="10">
        <f>_xll.ciqfunctions.udf.CIQ(A314,"IQ_FIRSTPRICINGDATE")</f>
        <v>38771</v>
      </c>
      <c r="C314" s="5">
        <f>_xll.SNL.Clients.Office.Excel.Functions.SPG(A314, "SP_VOLUME_AVG_WEEKLY_TO_SHARES_OUT", , "1M")</f>
        <v>5.2606114187609503</v>
      </c>
      <c r="D314" s="5">
        <f>_xll.SNL.Clients.Office.Excel.Functions.SPG(A314, "SP_VOLUME_AVG_WEEKLY_TO_SHARES_OUT", , "3M")</f>
        <v>4.8608749121722399</v>
      </c>
      <c r="E314" s="5">
        <f>_xll.SNL.Clients.Office.Excel.Functions.SPG(A314, "SP_VOLUME_AVG_DAILY_TO_1YR_AVG_DAILY", , "1M")</f>
        <v>207.83</v>
      </c>
      <c r="F314" s="5">
        <f>_xll.SNL.Clients.Office.Excel.Functions.SPG(A314, "SP_VOLUME_AVG_DAILY_TO_1YR_AVG_DAILY", , "3M")</f>
        <v>192.03</v>
      </c>
      <c r="G314" s="9" t="str">
        <f>_xll.SNL.Clients.Office.Excel.Functions.SPG(A314, "IQ_SECTOR")</f>
        <v>Industrials</v>
      </c>
      <c r="H314" s="9" t="str">
        <f>_xll.SNL.Clients.Office.Excel.Functions.SPG(A314, "IQ_INDUSTRY_GROUP")</f>
        <v>Commercial and Professional Services</v>
      </c>
      <c r="I314" s="9" t="str">
        <f>_xll.SNL.Clients.Office.Excel.Functions.SPG(A314, "IQ_INDUSTRY")</f>
        <v>Commercial Services and Supplies</v>
      </c>
      <c r="J314" s="9" t="str">
        <f>_xll.SNL.Clients.Office.Excel.Functions.SPG(A314, "IQ_PRIMARY_INDUSTRY")</f>
        <v>Diversified Support Services</v>
      </c>
      <c r="K314" s="9" t="str">
        <f>_xll.SNL.Clients.Office.Excel.Functions.SPG(A314, "NAICS_CODE", "Primary")</f>
        <v>561499 - All Other Business Support Services</v>
      </c>
      <c r="L314" s="9" t="str">
        <f>_xll.SNL.Clients.Office.Excel.Functions.SPG(A314, "SP_TOPICTAG")</f>
        <v>Consumer Research; Customer Relationship Management; Data Protection; Collaborative Consumption</v>
      </c>
      <c r="M314" s="5">
        <f>_xll.SNL.Clients.Office.Excel.Functions.SPG(A314, "SP_PCT_SHARES_OWNED_ALL_INSTITUTIONS")</f>
        <v>61.94</v>
      </c>
      <c r="N314" s="9" t="str">
        <f>_xll.SNL.Clients.Office.Excel.Functions.SPG(A314, "RD_CREDIT_RATING_GLOBAL", "Issuer Credit Rating", "Local Currency LT|0")</f>
        <v/>
      </c>
      <c r="O314" s="9" t="str">
        <f>_xll.SNL.Clients.Office.Excel.Functions.SPG(A314, "RD_CWOL_GLOBAL", "Issuer Credit Rating", "Local Currency LT|0")</f>
        <v/>
      </c>
      <c r="P314" s="9" t="str">
        <f>_xll.SNL.Clients.Office.Excel.Functions.SPG(A314, "RD_RATING_ACTION_GLOBAL", "Issuer Credit Rating", "Local Currency LT|0")</f>
        <v/>
      </c>
      <c r="Q314" s="10" t="str">
        <f>_xll.SNL.Clients.Office.Excel.Functions.SPG(A314, "RD_LAST_REVIEW_DATE_GLOBAL", "Issuer Credit Rating", "Local Currency LT")</f>
        <v/>
      </c>
      <c r="R314" s="10" t="str">
        <f>_xll.SNL.Clients.Office.Excel.Functions.SPG(A314, "RD_CREDIT_RATING_DATE_GLOBAL", "Issuer Credit Rating", "Local Currency LT|0")</f>
        <v/>
      </c>
      <c r="S314" s="10" t="str">
        <f>_xll.SNL.Clients.Office.Excel.Functions.SPG(A314, "RD_CREDIT_WATCH_OUTLOOK_DATE_GLOBAL", "Issuer Credit Rating", "Local Currency LT|0")</f>
        <v/>
      </c>
    </row>
    <row r="315" spans="1:19" x14ac:dyDescent="0.3">
      <c r="A315" t="s">
        <v>1349</v>
      </c>
      <c r="B315" s="10">
        <f>_xll.ciqfunctions.udf.CIQ(A315,"IQ_FIRSTPRICINGDATE")</f>
        <v>30664</v>
      </c>
      <c r="C315" s="5">
        <f>_xll.SNL.Clients.Office.Excel.Functions.SPG(A315, "SP_VOLUME_AVG_WEEKLY_TO_SHARES_OUT", , "1M")</f>
        <v>4.3139540542852464</v>
      </c>
      <c r="D315" s="5">
        <f>_xll.SNL.Clients.Office.Excel.Functions.SPG(A315, "SP_VOLUME_AVG_WEEKLY_TO_SHARES_OUT", , "3M")</f>
        <v>4.0106643718551753</v>
      </c>
      <c r="E315" s="5">
        <f>_xll.SNL.Clients.Office.Excel.Functions.SPG(A315, "SP_VOLUME_AVG_DAILY_TO_1YR_AVG_DAILY", , "1M")</f>
        <v>89.52</v>
      </c>
      <c r="F315" s="5">
        <f>_xll.SNL.Clients.Office.Excel.Functions.SPG(A315, "SP_VOLUME_AVG_DAILY_TO_1YR_AVG_DAILY", , "3M")</f>
        <v>83.23</v>
      </c>
      <c r="G315" s="9" t="str">
        <f>_xll.SNL.Clients.Office.Excel.Functions.SPG(A315, "IQ_SECTOR")</f>
        <v>Information Technology</v>
      </c>
      <c r="H315" s="9" t="str">
        <f>_xll.SNL.Clients.Office.Excel.Functions.SPG(A315, "IQ_INDUSTRY_GROUP")</f>
        <v>Software and Services</v>
      </c>
      <c r="I315" s="9" t="str">
        <f>_xll.SNL.Clients.Office.Excel.Functions.SPG(A315, "IQ_INDUSTRY")</f>
        <v>Software</v>
      </c>
      <c r="J315" s="9" t="str">
        <f>_xll.SNL.Clients.Office.Excel.Functions.SPG(A315, "IQ_PRIMARY_INDUSTRY")</f>
        <v>Application Software</v>
      </c>
      <c r="K315" s="9" t="str">
        <f>_xll.SNL.Clients.Office.Excel.Functions.SPG(A315, "NAICS_CODE", "Primary")</f>
        <v>513210 - Software Publishers</v>
      </c>
      <c r="L315" s="9" t="str">
        <f>_xll.SNL.Clients.Office.Excel.Functions.SPG(A315, "SP_TOPICTAG")</f>
        <v>Data Integration; Marketing Automation; Customer Relationship Management; Data Protection; DaaS</v>
      </c>
      <c r="M315" s="5">
        <f>_xll.SNL.Clients.Office.Excel.Functions.SPG(A315, "SP_PCT_SHARES_OWNED_ALL_INSTITUTIONS")</f>
        <v>95.21</v>
      </c>
      <c r="N315" s="9" t="str">
        <f>_xll.SNL.Clients.Office.Excel.Functions.SPG(A315, "RD_CREDIT_RATING_GLOBAL", "Issuer Credit Rating", "Local Currency LT|0")</f>
        <v>NR</v>
      </c>
      <c r="O315" s="9" t="str">
        <f>_xll.SNL.Clients.Office.Excel.Functions.SPG(A315, "RD_CWOL_GLOBAL", "Issuer Credit Rating", "Local Currency LT|0")</f>
        <v>NR</v>
      </c>
      <c r="P315" s="9" t="str">
        <f>_xll.SNL.Clients.Office.Excel.Functions.SPG(A315, "RD_RATING_ACTION_GLOBAL", "Issuer Credit Rating", "Local Currency LT|0")</f>
        <v>Not Rated | CreditWatch/Outlook (10/14/2013)</v>
      </c>
      <c r="Q315" s="10" t="str">
        <f>_xll.SNL.Clients.Office.Excel.Functions.SPG(A315, "RD_LAST_REVIEW_DATE_GLOBAL", "Issuer Credit Rating", "Local Currency LT")</f>
        <v/>
      </c>
      <c r="R315" s="10">
        <f>_xll.SNL.Clients.Office.Excel.Functions.SPG(A315, "RD_CREDIT_RATING_DATE_GLOBAL", "Issuer Credit Rating", "Local Currency LT|0")</f>
        <v>41561</v>
      </c>
      <c r="S315" s="10">
        <f>_xll.SNL.Clients.Office.Excel.Functions.SPG(A315, "RD_CREDIT_WATCH_OUTLOOK_DATE_GLOBAL", "Issuer Credit Rating", "Local Currency LT|0")</f>
        <v>41561</v>
      </c>
    </row>
    <row r="316" spans="1:19" x14ac:dyDescent="0.3">
      <c r="A316" t="s">
        <v>1350</v>
      </c>
      <c r="B316" s="10">
        <f>_xll.ciqfunctions.udf.CIQ(A316,"IQ_FIRSTPRICINGDATE")</f>
        <v>33834</v>
      </c>
      <c r="C316" s="5">
        <f>_xll.SNL.Clients.Office.Excel.Functions.SPG(A316, "SP_VOLUME_AVG_WEEKLY_TO_SHARES_OUT", , "1M")</f>
        <v>3.7917155503398101</v>
      </c>
      <c r="D316" s="5">
        <f>_xll.SNL.Clients.Office.Excel.Functions.SPG(A316, "SP_VOLUME_AVG_WEEKLY_TO_SHARES_OUT", , "3M")</f>
        <v>3.5459020769495626</v>
      </c>
      <c r="E316" s="5">
        <f>_xll.SNL.Clients.Office.Excel.Functions.SPG(A316, "SP_VOLUME_AVG_DAILY_TO_1YR_AVG_DAILY", , "1M")</f>
        <v>117.35</v>
      </c>
      <c r="F316" s="5">
        <f>_xll.SNL.Clients.Office.Excel.Functions.SPG(A316, "SP_VOLUME_AVG_DAILY_TO_1YR_AVG_DAILY", , "3M")</f>
        <v>109.75</v>
      </c>
      <c r="G316" s="9" t="str">
        <f>_xll.SNL.Clients.Office.Excel.Functions.SPG(A316, "IQ_SECTOR")</f>
        <v>Real Estate</v>
      </c>
      <c r="H316" s="9" t="str">
        <f>_xll.SNL.Clients.Office.Excel.Functions.SPG(A316, "IQ_INDUSTRY_GROUP")</f>
        <v>Equity Real Estate Investment Trusts (REITs)</v>
      </c>
      <c r="I316" s="9" t="str">
        <f>_xll.SNL.Clients.Office.Excel.Functions.SPG(A316, "IQ_INDUSTRY")</f>
        <v>Health Care REITs</v>
      </c>
      <c r="J316" s="9" t="str">
        <f>_xll.SNL.Clients.Office.Excel.Functions.SPG(A316, "IQ_PRIMARY_INDUSTRY")</f>
        <v>Health Care REITs</v>
      </c>
      <c r="K316" s="9" t="str">
        <f>_xll.SNL.Clients.Office.Excel.Functions.SPG(A316, "NAICS_CODE", "Primary")</f>
        <v>531110 - Lessors of Residential Buildings and Dwellings</v>
      </c>
      <c r="L316" s="9" t="str">
        <f>_xll.SNL.Clients.Office.Excel.Functions.SPG(A316, "SP_TOPICTAG")</f>
        <v/>
      </c>
      <c r="M316" s="5">
        <f>_xll.SNL.Clients.Office.Excel.Functions.SPG(A316, "SP_PCT_SHARES_OWNED_ALL_INSTITUTIONS")</f>
        <v>74.19</v>
      </c>
      <c r="N316" s="9" t="str">
        <f>_xll.SNL.Clients.Office.Excel.Functions.SPG(A316, "RD_CREDIT_RATING_GLOBAL", "Issuer Credit Rating", "Local Currency LT|0")</f>
        <v/>
      </c>
      <c r="O316" s="9" t="str">
        <f>_xll.SNL.Clients.Office.Excel.Functions.SPG(A316, "RD_CWOL_GLOBAL", "Issuer Credit Rating", "Local Currency LT|0")</f>
        <v/>
      </c>
      <c r="P316" s="9" t="str">
        <f>_xll.SNL.Clients.Office.Excel.Functions.SPG(A316, "RD_RATING_ACTION_GLOBAL", "Issuer Credit Rating", "Local Currency LT|0")</f>
        <v/>
      </c>
      <c r="Q316" s="10" t="str">
        <f>_xll.SNL.Clients.Office.Excel.Functions.SPG(A316, "RD_LAST_REVIEW_DATE_GLOBAL", "Issuer Credit Rating", "Local Currency LT")</f>
        <v/>
      </c>
      <c r="R316" s="10" t="str">
        <f>_xll.SNL.Clients.Office.Excel.Functions.SPG(A316, "RD_CREDIT_RATING_DATE_GLOBAL", "Issuer Credit Rating", "Local Currency LT|0")</f>
        <v/>
      </c>
      <c r="S316" s="10" t="str">
        <f>_xll.SNL.Clients.Office.Excel.Functions.SPG(A316, "RD_CREDIT_WATCH_OUTLOOK_DATE_GLOBAL", "Issuer Credit Rating", "Local Currency LT|0")</f>
        <v/>
      </c>
    </row>
    <row r="317" spans="1:19" x14ac:dyDescent="0.3">
      <c r="A317" t="s">
        <v>1351</v>
      </c>
      <c r="B317" s="10">
        <f>_xll.ciqfunctions.udf.CIQ(A317,"IQ_FIRSTPRICINGDATE")</f>
        <v>26647</v>
      </c>
      <c r="C317" s="5">
        <f>_xll.SNL.Clients.Office.Excel.Functions.SPG(A317, "SP_VOLUME_AVG_WEEKLY_TO_SHARES_OUT", , "1M")</f>
        <v>6.6458867759014852</v>
      </c>
      <c r="D317" s="5">
        <f>_xll.SNL.Clients.Office.Excel.Functions.SPG(A317, "SP_VOLUME_AVG_WEEKLY_TO_SHARES_OUT", , "3M")</f>
        <v>6.5456848906451519</v>
      </c>
      <c r="E317" s="5">
        <f>_xll.SNL.Clients.Office.Excel.Functions.SPG(A317, "SP_VOLUME_AVG_DAILY_TO_1YR_AVG_DAILY", , "1M")</f>
        <v>71.97</v>
      </c>
      <c r="F317" s="5">
        <f>_xll.SNL.Clients.Office.Excel.Functions.SPG(A317, "SP_VOLUME_AVG_DAILY_TO_1YR_AVG_DAILY", , "3M")</f>
        <v>70.89</v>
      </c>
      <c r="G317" s="9" t="str">
        <f>_xll.SNL.Clients.Office.Excel.Functions.SPG(A317, "IQ_SECTOR")</f>
        <v>Communication Services</v>
      </c>
      <c r="H317" s="9" t="str">
        <f>_xll.SNL.Clients.Office.Excel.Functions.SPG(A317, "IQ_INDUSTRY_GROUP")</f>
        <v>Telecommunication Services</v>
      </c>
      <c r="I317" s="9" t="str">
        <f>_xll.SNL.Clients.Office.Excel.Functions.SPG(A317, "IQ_INDUSTRY")</f>
        <v>Diversified Telecommunication Services</v>
      </c>
      <c r="J317" s="9" t="str">
        <f>_xll.SNL.Clients.Office.Excel.Functions.SPG(A317, "IQ_PRIMARY_INDUSTRY")</f>
        <v>Alternative Carriers</v>
      </c>
      <c r="K317" s="9" t="str">
        <f>_xll.SNL.Clients.Office.Excel.Functions.SPG(A317, "NAICS_CODE", "Primary")</f>
        <v>517111 - Wired Telecommunications Carriers</v>
      </c>
      <c r="L317" s="9" t="str">
        <f>_xll.SNL.Clients.Office.Excel.Functions.SPG(A317, "SP_TOPICTAG")</f>
        <v>Network Backbone; Optical Infrastructure; Enterprise Voip and Telephony; IaaS (Infrastructure as a Service); Cloud Data Services; Cloud Security; Network Security</v>
      </c>
      <c r="M317" s="5">
        <f>_xll.SNL.Clients.Office.Excel.Functions.SPG(A317, "SP_PCT_SHARES_OWNED_ALL_INSTITUTIONS")</f>
        <v>65.599999999999994</v>
      </c>
      <c r="N317" s="9" t="str">
        <f>_xll.SNL.Clients.Office.Excel.Functions.SPG(A317, "RD_CREDIT_RATING_GLOBAL", "Issuer Credit Rating", "Local Currency LT|0")</f>
        <v>CCC+</v>
      </c>
      <c r="O317" s="9" t="str">
        <f>_xll.SNL.Clients.Office.Excel.Functions.SPG(A317, "RD_CWOL_GLOBAL", "Issuer Credit Rating", "Local Currency LT|0")</f>
        <v>Watch Pos</v>
      </c>
      <c r="P317" s="9" t="str">
        <f>_xll.SNL.Clients.Office.Excel.Functions.SPG(A317, "RD_RATING_ACTION_GLOBAL", "Issuer Credit Rating", "Local Currency LT|0")</f>
        <v>CreditWatch/Outlook (11/15/2024)</v>
      </c>
      <c r="Q317" s="10">
        <f>_xll.SNL.Clients.Office.Excel.Functions.SPG(A317, "RD_LAST_REVIEW_DATE_GLOBAL", "Issuer Credit Rating", "Local Currency LT")</f>
        <v>45611</v>
      </c>
      <c r="R317" s="10">
        <f>_xll.SNL.Clients.Office.Excel.Functions.SPG(A317, "RD_CREDIT_RATING_DATE_GLOBAL", "Issuer Credit Rating", "Local Currency LT|0")</f>
        <v>45573</v>
      </c>
      <c r="S317" s="10">
        <f>_xll.SNL.Clients.Office.Excel.Functions.SPG(A317, "RD_CREDIT_WATCH_OUTLOOK_DATE_GLOBAL", "Issuer Credit Rating", "Local Currency LT|0")</f>
        <v>45611</v>
      </c>
    </row>
    <row r="318" spans="1:19" x14ac:dyDescent="0.3">
      <c r="A318" t="s">
        <v>1352</v>
      </c>
      <c r="B318" s="10">
        <f>_xll.ciqfunctions.udf.CIQ(A318,"IQ_FIRSTPRICINGDATE")</f>
        <v>34264</v>
      </c>
      <c r="C318" s="5">
        <f>_xll.SNL.Clients.Office.Excel.Functions.SPG(A318, "SP_VOLUME_AVG_WEEKLY_TO_SHARES_OUT", , "1M")</f>
        <v>3.367876675736261</v>
      </c>
      <c r="D318" s="5">
        <f>_xll.SNL.Clients.Office.Excel.Functions.SPG(A318, "SP_VOLUME_AVG_WEEKLY_TO_SHARES_OUT", , "3M")</f>
        <v>3.3903293505791949</v>
      </c>
      <c r="E318" s="5">
        <f>_xll.SNL.Clients.Office.Excel.Functions.SPG(A318, "SP_VOLUME_AVG_DAILY_TO_1YR_AVG_DAILY", , "1M")</f>
        <v>91.48</v>
      </c>
      <c r="F318" s="5">
        <f>_xll.SNL.Clients.Office.Excel.Functions.SPG(A318, "SP_VOLUME_AVG_DAILY_TO_1YR_AVG_DAILY", , "3M")</f>
        <v>92.09</v>
      </c>
      <c r="G318" s="9" t="str">
        <f>_xll.SNL.Clients.Office.Excel.Functions.SPG(A318, "IQ_SECTOR")</f>
        <v>Real Estate</v>
      </c>
      <c r="H318" s="9" t="str">
        <f>_xll.SNL.Clients.Office.Excel.Functions.SPG(A318, "IQ_INDUSTRY_GROUP")</f>
        <v>Equity Real Estate Investment Trusts (REITs)</v>
      </c>
      <c r="I318" s="9" t="str">
        <f>_xll.SNL.Clients.Office.Excel.Functions.SPG(A318, "IQ_INDUSTRY")</f>
        <v>Industrial REITs</v>
      </c>
      <c r="J318" s="9" t="str">
        <f>_xll.SNL.Clients.Office.Excel.Functions.SPG(A318, "IQ_PRIMARY_INDUSTRY")</f>
        <v>Industrial REITs</v>
      </c>
      <c r="K318" s="9" t="str">
        <f>_xll.SNL.Clients.Office.Excel.Functions.SPG(A318, "NAICS_CODE", "Primary")</f>
        <v>531110 - Lessors of Residential Buildings and Dwellings</v>
      </c>
      <c r="L318" s="9" t="str">
        <f>_xll.SNL.Clients.Office.Excel.Functions.SPG(A318, "SP_TOPICTAG")</f>
        <v/>
      </c>
      <c r="M318" s="5">
        <f>_xll.SNL.Clients.Office.Excel.Functions.SPG(A318, "SP_PCT_SHARES_OWNED_ALL_INSTITUTIONS")</f>
        <v>94.99</v>
      </c>
      <c r="N318" s="9" t="str">
        <f>_xll.SNL.Clients.Office.Excel.Functions.SPG(A318, "RD_CREDIT_RATING_GLOBAL", "Issuer Credit Rating", "Local Currency LT|0")</f>
        <v>BBB-</v>
      </c>
      <c r="O318" s="9" t="str">
        <f>_xll.SNL.Clients.Office.Excel.Functions.SPG(A318, "RD_CWOL_GLOBAL", "Issuer Credit Rating", "Local Currency LT|0")</f>
        <v>Stable</v>
      </c>
      <c r="P318" s="9" t="str">
        <f>_xll.SNL.Clients.Office.Excel.Functions.SPG(A318, "RD_RATING_ACTION_GLOBAL", "Issuer Credit Rating", "Local Currency LT|0")</f>
        <v>Upgrade | CreditWatch/Outlook (06/17/2016)</v>
      </c>
      <c r="Q318" s="10">
        <f>_xll.SNL.Clients.Office.Excel.Functions.SPG(A318, "RD_LAST_REVIEW_DATE_GLOBAL", "Issuer Credit Rating", "Local Currency LT")</f>
        <v>45393</v>
      </c>
      <c r="R318" s="10">
        <f>_xll.SNL.Clients.Office.Excel.Functions.SPG(A318, "RD_CREDIT_RATING_DATE_GLOBAL", "Issuer Credit Rating", "Local Currency LT|0")</f>
        <v>42538</v>
      </c>
      <c r="S318" s="10">
        <f>_xll.SNL.Clients.Office.Excel.Functions.SPG(A318, "RD_CREDIT_WATCH_OUTLOOK_DATE_GLOBAL", "Issuer Credit Rating", "Local Currency LT|0")</f>
        <v>42538</v>
      </c>
    </row>
    <row r="319" spans="1:19" x14ac:dyDescent="0.3">
      <c r="A319" t="s">
        <v>1353</v>
      </c>
      <c r="B319" s="10">
        <f>_xll.ciqfunctions.udf.CIQ(A319,"IQ_FIRSTPRICINGDATE")</f>
        <v>34276</v>
      </c>
      <c r="C319" s="5">
        <f>_xll.SNL.Clients.Office.Excel.Functions.SPG(A319, "SP_VOLUME_AVG_WEEKLY_TO_SHARES_OUT", , "1M")</f>
        <v>6.4104597903722134</v>
      </c>
      <c r="D319" s="5">
        <f>_xll.SNL.Clients.Office.Excel.Functions.SPG(A319, "SP_VOLUME_AVG_WEEKLY_TO_SHARES_OUT", , "3M")</f>
        <v>5.5384493820938205</v>
      </c>
      <c r="E319" s="5">
        <f>_xll.SNL.Clients.Office.Excel.Functions.SPG(A319, "SP_VOLUME_AVG_DAILY_TO_1YR_AVG_DAILY", , "1M")</f>
        <v>124.34</v>
      </c>
      <c r="F319" s="5">
        <f>_xll.SNL.Clients.Office.Excel.Functions.SPG(A319, "SP_VOLUME_AVG_DAILY_TO_1YR_AVG_DAILY", , "3M")</f>
        <v>107.43</v>
      </c>
      <c r="G319" s="9" t="str">
        <f>_xll.SNL.Clients.Office.Excel.Functions.SPG(A319, "IQ_SECTOR")</f>
        <v>Consumer Discretionary</v>
      </c>
      <c r="H319" s="9" t="str">
        <f>_xll.SNL.Clients.Office.Excel.Functions.SPG(A319, "IQ_INDUSTRY_GROUP")</f>
        <v>Consumer Durables and Apparel</v>
      </c>
      <c r="I319" s="9" t="str">
        <f>_xll.SNL.Clients.Office.Excel.Functions.SPG(A319, "IQ_INDUSTRY")</f>
        <v>Household Durables</v>
      </c>
      <c r="J319" s="9" t="str">
        <f>_xll.SNL.Clients.Office.Excel.Functions.SPG(A319, "IQ_PRIMARY_INDUSTRY")</f>
        <v>Homebuilding</v>
      </c>
      <c r="K319" s="9" t="str">
        <f>_xll.SNL.Clients.Office.Excel.Functions.SPG(A319, "NAICS_CODE", "Primary")</f>
        <v>236117 - New Housing For-Sale Builders</v>
      </c>
      <c r="L319" s="9" t="str">
        <f>_xll.SNL.Clients.Office.Excel.Functions.SPG(A319, "SP_TOPICTAG")</f>
        <v/>
      </c>
      <c r="M319" s="5">
        <f>_xll.SNL.Clients.Office.Excel.Functions.SPG(A319, "SP_PCT_SHARES_OWNED_ALL_INSTITUTIONS")</f>
        <v>99.29</v>
      </c>
      <c r="N319" s="9" t="str">
        <f>_xll.SNL.Clients.Office.Excel.Functions.SPG(A319, "RD_CREDIT_RATING_GLOBAL", "Issuer Credit Rating", "Local Currency LT|0")</f>
        <v>BB</v>
      </c>
      <c r="O319" s="9" t="str">
        <f>_xll.SNL.Clients.Office.Excel.Functions.SPG(A319, "RD_CWOL_GLOBAL", "Issuer Credit Rating", "Local Currency LT|0")</f>
        <v>Stable</v>
      </c>
      <c r="P319" s="9" t="str">
        <f>_xll.SNL.Clients.Office.Excel.Functions.SPG(A319, "RD_RATING_ACTION_GLOBAL", "Issuer Credit Rating", "Local Currency LT|0")</f>
        <v>Upgrade | CreditWatch/Outlook (09/07/2023)</v>
      </c>
      <c r="Q319" s="10">
        <f>_xll.SNL.Clients.Office.Excel.Functions.SPG(A319, "RD_LAST_REVIEW_DATE_GLOBAL", "Issuer Credit Rating", "Local Currency LT")</f>
        <v>45372</v>
      </c>
      <c r="R319" s="10">
        <f>_xll.SNL.Clients.Office.Excel.Functions.SPG(A319, "RD_CREDIT_RATING_DATE_GLOBAL", "Issuer Credit Rating", "Local Currency LT|0")</f>
        <v>45176</v>
      </c>
      <c r="S319" s="10">
        <f>_xll.SNL.Clients.Office.Excel.Functions.SPG(A319, "RD_CREDIT_WATCH_OUTLOOK_DATE_GLOBAL", "Issuer Credit Rating", "Local Currency LT|0")</f>
        <v>45176</v>
      </c>
    </row>
    <row r="320" spans="1:19" x14ac:dyDescent="0.3">
      <c r="A320" t="s">
        <v>1354</v>
      </c>
      <c r="B320" s="10">
        <f>_xll.ciqfunctions.udf.CIQ(A320,"IQ_FIRSTPRICINGDATE")</f>
        <v>42265</v>
      </c>
      <c r="C320" s="5">
        <f>_xll.SNL.Clients.Office.Excel.Functions.SPG(A320, "SP_VOLUME_AVG_WEEKLY_TO_SHARES_OUT", , "1M")</f>
        <v>2.5787860973274781</v>
      </c>
      <c r="D320" s="5">
        <f>_xll.SNL.Clients.Office.Excel.Functions.SPG(A320, "SP_VOLUME_AVG_WEEKLY_TO_SHARES_OUT", , "3M")</f>
        <v>2.3245017875296123</v>
      </c>
      <c r="E320" s="5">
        <f>_xll.SNL.Clients.Office.Excel.Functions.SPG(A320, "SP_VOLUME_AVG_DAILY_TO_1YR_AVG_DAILY", , "1M")</f>
        <v>94.74</v>
      </c>
      <c r="F320" s="5">
        <f>_xll.SNL.Clients.Office.Excel.Functions.SPG(A320, "SP_VOLUME_AVG_DAILY_TO_1YR_AVG_DAILY", , "3M")</f>
        <v>85.4</v>
      </c>
      <c r="G320" s="9" t="str">
        <f>_xll.SNL.Clients.Office.Excel.Functions.SPG(A320, "IQ_SECTOR")</f>
        <v>Communication Services</v>
      </c>
      <c r="H320" s="9" t="str">
        <f>_xll.SNL.Clients.Office.Excel.Functions.SPG(A320, "IQ_INDUSTRY_GROUP")</f>
        <v>Media and Entertainment</v>
      </c>
      <c r="I320" s="9" t="str">
        <f>_xll.SNL.Clients.Office.Excel.Functions.SPG(A320, "IQ_INDUSTRY")</f>
        <v>Entertainment</v>
      </c>
      <c r="J320" s="9" t="str">
        <f>_xll.SNL.Clients.Office.Excel.Functions.SPG(A320, "IQ_PRIMARY_INDUSTRY")</f>
        <v>Movies and Entertainment</v>
      </c>
      <c r="K320" s="9" t="str">
        <f>_xll.SNL.Clients.Office.Excel.Functions.SPG(A320, "NAICS_CODE", "Primary")</f>
        <v>711219 - Other Spectator Sports</v>
      </c>
      <c r="L320" s="9" t="str">
        <f>_xll.SNL.Clients.Office.Excel.Functions.SPG(A320, "SP_TOPICTAG")</f>
        <v>E-Sports</v>
      </c>
      <c r="M320" s="5">
        <f>_xll.SNL.Clients.Office.Excel.Functions.SPG(A320, "SP_PCT_SHARES_OWNED_ALL_INSTITUTIONS")</f>
        <v>62.14</v>
      </c>
      <c r="N320" s="9" t="str">
        <f>_xll.SNL.Clients.Office.Excel.Functions.SPG(A320, "RD_CREDIT_RATING_GLOBAL", "Issuer Credit Rating", "Local Currency LT|0")</f>
        <v/>
      </c>
      <c r="O320" s="9" t="str">
        <f>_xll.SNL.Clients.Office.Excel.Functions.SPG(A320, "RD_CWOL_GLOBAL", "Issuer Credit Rating", "Local Currency LT|0")</f>
        <v/>
      </c>
      <c r="P320" s="9" t="str">
        <f>_xll.SNL.Clients.Office.Excel.Functions.SPG(A320, "RD_RATING_ACTION_GLOBAL", "Issuer Credit Rating", "Local Currency LT|0")</f>
        <v/>
      </c>
      <c r="Q320" s="10" t="str">
        <f>_xll.SNL.Clients.Office.Excel.Functions.SPG(A320, "RD_LAST_REVIEW_DATE_GLOBAL", "Issuer Credit Rating", "Local Currency LT")</f>
        <v/>
      </c>
      <c r="R320" s="10" t="str">
        <f>_xll.SNL.Clients.Office.Excel.Functions.SPG(A320, "RD_CREDIT_RATING_DATE_GLOBAL", "Issuer Credit Rating", "Local Currency LT|0")</f>
        <v/>
      </c>
      <c r="S320" s="10" t="str">
        <f>_xll.SNL.Clients.Office.Excel.Functions.SPG(A320, "RD_CREDIT_WATCH_OUTLOOK_DATE_GLOBAL", "Issuer Credit Rating", "Local Currency LT|0")</f>
        <v/>
      </c>
    </row>
    <row r="321" spans="1:19" x14ac:dyDescent="0.3">
      <c r="A321" t="s">
        <v>1355</v>
      </c>
      <c r="B321" s="10">
        <f>_xll.ciqfunctions.udf.CIQ(A321,"IQ_FIRSTPRICINGDATE")</f>
        <v>42913</v>
      </c>
      <c r="C321" s="5">
        <f>_xll.SNL.Clients.Office.Excel.Functions.SPG(A321, "SP_VOLUME_AVG_WEEKLY_TO_SHARES_OUT", , "1M")</f>
        <v>4.719280191685165</v>
      </c>
      <c r="D321" s="5">
        <f>_xll.SNL.Clients.Office.Excel.Functions.SPG(A321, "SP_VOLUME_AVG_WEEKLY_TO_SHARES_OUT", , "3M")</f>
        <v>4.693400674800924</v>
      </c>
      <c r="E321" s="5">
        <f>_xll.SNL.Clients.Office.Excel.Functions.SPG(A321, "SP_VOLUME_AVG_DAILY_TO_1YR_AVG_DAILY", , "1M")</f>
        <v>75.98</v>
      </c>
      <c r="F321" s="5">
        <f>_xll.SNL.Clients.Office.Excel.Functions.SPG(A321, "SP_VOLUME_AVG_DAILY_TO_1YR_AVG_DAILY", , "3M")</f>
        <v>75.56</v>
      </c>
      <c r="G321" s="9" t="str">
        <f>_xll.SNL.Clients.Office.Excel.Functions.SPG(A321, "IQ_SECTOR")</f>
        <v>Energy</v>
      </c>
      <c r="H321" s="9" t="str">
        <f>_xll.SNL.Clients.Office.Excel.Functions.SPG(A321, "IQ_INDUSTRY_GROUP")</f>
        <v>Energy</v>
      </c>
      <c r="I321" s="9" t="str">
        <f>_xll.SNL.Clients.Office.Excel.Functions.SPG(A321, "IQ_INDUSTRY")</f>
        <v>Oil, Gas and Consumable Fuels</v>
      </c>
      <c r="J321" s="9" t="str">
        <f>_xll.SNL.Clients.Office.Excel.Functions.SPG(A321, "IQ_PRIMARY_INDUSTRY")</f>
        <v>Oil and Gas Exploration and Production</v>
      </c>
      <c r="K321" s="9" t="str">
        <f>_xll.SNL.Clients.Office.Excel.Functions.SPG(A321, "NAICS_CODE", "Primary")</f>
        <v>2111 - Oil and Gas Extraction</v>
      </c>
      <c r="L321" s="9" t="str">
        <f>_xll.SNL.Clients.Office.Excel.Functions.SPG(A321, "SP_TOPICTAG")</f>
        <v/>
      </c>
      <c r="M321" s="5">
        <f>_xll.SNL.Clients.Office.Excel.Functions.SPG(A321, "SP_PCT_SHARES_OWNED_ALL_INSTITUTIONS")</f>
        <v>117.7</v>
      </c>
      <c r="N321" s="9" t="str">
        <f>_xll.SNL.Clients.Office.Excel.Functions.SPG(A321, "RD_CREDIT_RATING_GLOBAL", "Issuer Credit Rating", "Local Currency LT|0")</f>
        <v>B+</v>
      </c>
      <c r="O321" s="9" t="str">
        <f>_xll.SNL.Clients.Office.Excel.Functions.SPG(A321, "RD_CWOL_GLOBAL", "Issuer Credit Rating", "Local Currency LT|0")</f>
        <v>Stable</v>
      </c>
      <c r="P321" s="9" t="str">
        <f>_xll.SNL.Clients.Office.Excel.Functions.SPG(A321, "RD_RATING_ACTION_GLOBAL", "Issuer Credit Rating", "Local Currency LT|0")</f>
        <v>CreditWatch/Outlook (03/02/2021)</v>
      </c>
      <c r="Q321" s="10">
        <f>_xll.SNL.Clients.Office.Excel.Functions.SPG(A321, "RD_LAST_REVIEW_DATE_GLOBAL", "Issuer Credit Rating", "Local Currency LT")</f>
        <v>45408</v>
      </c>
      <c r="R321" s="10">
        <f>_xll.SNL.Clients.Office.Excel.Functions.SPG(A321, "RD_CREDIT_RATING_DATE_GLOBAL", "Issuer Credit Rating", "Local Currency LT|0")</f>
        <v>43293</v>
      </c>
      <c r="S321" s="10">
        <f>_xll.SNL.Clients.Office.Excel.Functions.SPG(A321, "RD_CREDIT_WATCH_OUTLOOK_DATE_GLOBAL", "Issuer Credit Rating", "Local Currency LT|0")</f>
        <v>44257</v>
      </c>
    </row>
    <row r="322" spans="1:19" x14ac:dyDescent="0.3">
      <c r="A322" t="s">
        <v>1356</v>
      </c>
      <c r="B322" s="10">
        <f>_xll.ciqfunctions.udf.CIQ(A322,"IQ_FIRSTPRICINGDATE")</f>
        <v>40935</v>
      </c>
      <c r="C322" s="5">
        <f>_xll.SNL.Clients.Office.Excel.Functions.SPG(A322, "SP_VOLUME_AVG_WEEKLY_TO_SHARES_OUT", , "1M")</f>
        <v>53.499620449413321</v>
      </c>
      <c r="D322" s="5">
        <f>_xll.SNL.Clients.Office.Excel.Functions.SPG(A322, "SP_VOLUME_AVG_WEEKLY_TO_SHARES_OUT", , "3M")</f>
        <v>84.229911498359698</v>
      </c>
      <c r="E322" s="5">
        <f>_xll.SNL.Clients.Office.Excel.Functions.SPG(A322, "SP_VOLUME_AVG_DAILY_TO_1YR_AVG_DAILY", , "1M")</f>
        <v>71.78</v>
      </c>
      <c r="F322" s="5">
        <f>_xll.SNL.Clients.Office.Excel.Functions.SPG(A322, "SP_VOLUME_AVG_DAILY_TO_1YR_AVG_DAILY", , "3M")</f>
        <v>113.01</v>
      </c>
      <c r="G322" s="9" t="str">
        <f>_xll.SNL.Clients.Office.Excel.Functions.SPG(A322, "IQ_SECTOR")</f>
        <v>Information Technology</v>
      </c>
      <c r="H322" s="9" t="str">
        <f>_xll.SNL.Clients.Office.Excel.Functions.SPG(A322, "IQ_INDUSTRY_GROUP")</f>
        <v>Software and Services</v>
      </c>
      <c r="I322" s="9" t="str">
        <f>_xll.SNL.Clients.Office.Excel.Functions.SPG(A322, "IQ_INDUSTRY")</f>
        <v>Software</v>
      </c>
      <c r="J322" s="9" t="str">
        <f>_xll.SNL.Clients.Office.Excel.Functions.SPG(A322, "IQ_PRIMARY_INDUSTRY")</f>
        <v>Application Software</v>
      </c>
      <c r="K322" s="9" t="str">
        <f>_xll.SNL.Clients.Office.Excel.Functions.SPG(A322, "NAICS_CODE", "Primary")</f>
        <v>513210 - Software Publishers</v>
      </c>
      <c r="L322" s="9" t="str">
        <f>_xll.SNL.Clients.Office.Excel.Functions.SPG(A322, "SP_TOPICTAG")</f>
        <v>Blockchain; Digital Asset Management; Cryptocurrency</v>
      </c>
      <c r="M322" s="5">
        <f>_xll.SNL.Clients.Office.Excel.Functions.SPG(A322, "SP_PCT_SHARES_OWNED_ALL_INSTITUTIONS")</f>
        <v>51.78</v>
      </c>
      <c r="N322" s="9" t="str">
        <f>_xll.SNL.Clients.Office.Excel.Functions.SPG(A322, "RD_CREDIT_RATING_GLOBAL", "Issuer Credit Rating", "Local Currency LT|0")</f>
        <v/>
      </c>
      <c r="O322" s="9" t="str">
        <f>_xll.SNL.Clients.Office.Excel.Functions.SPG(A322, "RD_CWOL_GLOBAL", "Issuer Credit Rating", "Local Currency LT|0")</f>
        <v/>
      </c>
      <c r="P322" s="9" t="str">
        <f>_xll.SNL.Clients.Office.Excel.Functions.SPG(A322, "RD_RATING_ACTION_GLOBAL", "Issuer Credit Rating", "Local Currency LT|0")</f>
        <v/>
      </c>
      <c r="Q322" s="10" t="str">
        <f>_xll.SNL.Clients.Office.Excel.Functions.SPG(A322, "RD_LAST_REVIEW_DATE_GLOBAL", "Issuer Credit Rating", "Local Currency LT")</f>
        <v/>
      </c>
      <c r="R322" s="10" t="str">
        <f>_xll.SNL.Clients.Office.Excel.Functions.SPG(A322, "RD_CREDIT_RATING_DATE_GLOBAL", "Issuer Credit Rating", "Local Currency LT|0")</f>
        <v/>
      </c>
      <c r="S322" s="10" t="str">
        <f>_xll.SNL.Clients.Office.Excel.Functions.SPG(A322, "RD_CREDIT_WATCH_OUTLOOK_DATE_GLOBAL", "Issuer Credit Rating", "Local Currency LT|0")</f>
        <v/>
      </c>
    </row>
    <row r="323" spans="1:19" x14ac:dyDescent="0.3">
      <c r="A323" t="s">
        <v>1357</v>
      </c>
      <c r="B323" s="10">
        <f>_xll.ciqfunctions.udf.CIQ(A323,"IQ_FIRSTPRICINGDATE")</f>
        <v>41579</v>
      </c>
      <c r="C323" s="5">
        <f>_xll.SNL.Clients.Office.Excel.Functions.SPG(A323, "SP_VOLUME_AVG_WEEKLY_TO_SHARES_OUT", , "1M")</f>
        <v>1.0953396107873206</v>
      </c>
      <c r="D323" s="5">
        <f>_xll.SNL.Clients.Office.Excel.Functions.SPG(A323, "SP_VOLUME_AVG_WEEKLY_TO_SHARES_OUT", , "3M")</f>
        <v>1.1151431116395911</v>
      </c>
      <c r="E323" s="5">
        <f>_xll.SNL.Clients.Office.Excel.Functions.SPG(A323, "SP_VOLUME_AVG_DAILY_TO_1YR_AVG_DAILY", , "1M")</f>
        <v>72.95</v>
      </c>
      <c r="F323" s="5">
        <f>_xll.SNL.Clients.Office.Excel.Functions.SPG(A323, "SP_VOLUME_AVG_DAILY_TO_1YR_AVG_DAILY", , "3M")</f>
        <v>74.260000000000005</v>
      </c>
      <c r="G323" s="9" t="str">
        <f>_xll.SNL.Clients.Office.Excel.Functions.SPG(A323, "IQ_SECTOR")</f>
        <v>Real Estate</v>
      </c>
      <c r="H323" s="9" t="str">
        <f>_xll.SNL.Clients.Office.Excel.Functions.SPG(A323, "IQ_INDUSTRY_GROUP")</f>
        <v>Real Estate Management and Development</v>
      </c>
      <c r="I323" s="9" t="str">
        <f>_xll.SNL.Clients.Office.Excel.Functions.SPG(A323, "IQ_INDUSTRY")</f>
        <v>Real Estate Management and Development</v>
      </c>
      <c r="J323" s="9" t="str">
        <f>_xll.SNL.Clients.Office.Excel.Functions.SPG(A323, "IQ_PRIMARY_INDUSTRY")</f>
        <v>Real Estate Services</v>
      </c>
      <c r="K323" s="9" t="str">
        <f>_xll.SNL.Clients.Office.Excel.Functions.SPG(A323, "NAICS_CODE", "Primary")</f>
        <v>531210 - Offices of Real Estate Agents and Brokers</v>
      </c>
      <c r="L323" s="9" t="str">
        <f>_xll.SNL.Clients.Office.Excel.Functions.SPG(A323, "SP_TOPICTAG")</f>
        <v/>
      </c>
      <c r="M323" s="5">
        <f>_xll.SNL.Clients.Office.Excel.Functions.SPG(A323, "SP_PCT_SHARES_OWNED_ALL_INSTITUTIONS")</f>
        <v>63.1</v>
      </c>
      <c r="N323" s="9" t="str">
        <f>_xll.SNL.Clients.Office.Excel.Functions.SPG(A323, "RD_CREDIT_RATING_GLOBAL", "Issuer Credit Rating", "Local Currency LT|0")</f>
        <v/>
      </c>
      <c r="O323" s="9" t="str">
        <f>_xll.SNL.Clients.Office.Excel.Functions.SPG(A323, "RD_CWOL_GLOBAL", "Issuer Credit Rating", "Local Currency LT|0")</f>
        <v/>
      </c>
      <c r="P323" s="9" t="str">
        <f>_xll.SNL.Clients.Office.Excel.Functions.SPG(A323, "RD_RATING_ACTION_GLOBAL", "Issuer Credit Rating", "Local Currency LT|0")</f>
        <v/>
      </c>
      <c r="Q323" s="10" t="str">
        <f>_xll.SNL.Clients.Office.Excel.Functions.SPG(A323, "RD_LAST_REVIEW_DATE_GLOBAL", "Issuer Credit Rating", "Local Currency LT")</f>
        <v/>
      </c>
      <c r="R323" s="10" t="str">
        <f>_xll.SNL.Clients.Office.Excel.Functions.SPG(A323, "RD_CREDIT_RATING_DATE_GLOBAL", "Issuer Credit Rating", "Local Currency LT|0")</f>
        <v/>
      </c>
      <c r="S323" s="10" t="str">
        <f>_xll.SNL.Clients.Office.Excel.Functions.SPG(A323, "RD_CREDIT_WATCH_OUTLOOK_DATE_GLOBAL", "Issuer Credit Rating", "Local Currency LT|0")</f>
        <v/>
      </c>
    </row>
    <row r="324" spans="1:19" x14ac:dyDescent="0.3">
      <c r="A324" t="s">
        <v>1358</v>
      </c>
      <c r="B324" s="10">
        <f>_xll.ciqfunctions.udf.CIQ(A324,"IQ_FIRSTPRICINGDATE")</f>
        <v>35949</v>
      </c>
      <c r="C324" s="5">
        <f>_xll.SNL.Clients.Office.Excel.Functions.SPG(A324, "SP_VOLUME_AVG_WEEKLY_TO_SHARES_OUT", , "1M")</f>
        <v>6.6272626767543805</v>
      </c>
      <c r="D324" s="5">
        <f>_xll.SNL.Clients.Office.Excel.Functions.SPG(A324, "SP_VOLUME_AVG_WEEKLY_TO_SHARES_OUT", , "3M")</f>
        <v>5.3994221198670935</v>
      </c>
      <c r="E324" s="5">
        <f>_xll.SNL.Clients.Office.Excel.Functions.SPG(A324, "SP_VOLUME_AVG_DAILY_TO_1YR_AVG_DAILY", , "1M")</f>
        <v>104.18</v>
      </c>
      <c r="F324" s="5">
        <f>_xll.SNL.Clients.Office.Excel.Functions.SPG(A324, "SP_VOLUME_AVG_DAILY_TO_1YR_AVG_DAILY", , "3M")</f>
        <v>84.87</v>
      </c>
      <c r="G324" s="9" t="str">
        <f>_xll.SNL.Clients.Office.Excel.Functions.SPG(A324, "IQ_SECTOR")</f>
        <v>Consumer Discretionary</v>
      </c>
      <c r="H324" s="9" t="str">
        <f>_xll.SNL.Clients.Office.Excel.Functions.SPG(A324, "IQ_INDUSTRY_GROUP")</f>
        <v>Consumer Discretionary Distribution and Retail</v>
      </c>
      <c r="I324" s="9" t="str">
        <f>_xll.SNL.Clients.Office.Excel.Functions.SPG(A324, "IQ_INDUSTRY")</f>
        <v>Specialty Retail</v>
      </c>
      <c r="J324" s="9" t="str">
        <f>_xll.SNL.Clients.Office.Excel.Functions.SPG(A324, "IQ_PRIMARY_INDUSTRY")</f>
        <v>Other Specialty Retail</v>
      </c>
      <c r="K324" s="9" t="str">
        <f>_xll.SNL.Clients.Office.Excel.Functions.SPG(A324, "NAICS_CODE", "Primary")</f>
        <v>441222 - Boat Dealers</v>
      </c>
      <c r="L324" s="9" t="str">
        <f>_xll.SNL.Clients.Office.Excel.Functions.SPG(A324, "SP_TOPICTAG")</f>
        <v>Freight Service; Industrial Automation; Marine Transportation; Passenger Aircraft Manufacturing</v>
      </c>
      <c r="M324" s="5">
        <f>_xll.SNL.Clients.Office.Excel.Functions.SPG(A324, "SP_PCT_SHARES_OWNED_ALL_INSTITUTIONS")</f>
        <v>84.9</v>
      </c>
      <c r="N324" s="9" t="str">
        <f>_xll.SNL.Clients.Office.Excel.Functions.SPG(A324, "RD_CREDIT_RATING_GLOBAL", "Issuer Credit Rating", "Local Currency LT|0")</f>
        <v/>
      </c>
      <c r="O324" s="9" t="str">
        <f>_xll.SNL.Clients.Office.Excel.Functions.SPG(A324, "RD_CWOL_GLOBAL", "Issuer Credit Rating", "Local Currency LT|0")</f>
        <v/>
      </c>
      <c r="P324" s="9" t="str">
        <f>_xll.SNL.Clients.Office.Excel.Functions.SPG(A324, "RD_RATING_ACTION_GLOBAL", "Issuer Credit Rating", "Local Currency LT|0")</f>
        <v/>
      </c>
      <c r="Q324" s="10" t="str">
        <f>_xll.SNL.Clients.Office.Excel.Functions.SPG(A324, "RD_LAST_REVIEW_DATE_GLOBAL", "Issuer Credit Rating", "Local Currency LT")</f>
        <v/>
      </c>
      <c r="R324" s="10" t="str">
        <f>_xll.SNL.Clients.Office.Excel.Functions.SPG(A324, "RD_CREDIT_RATING_DATE_GLOBAL", "Issuer Credit Rating", "Local Currency LT|0")</f>
        <v/>
      </c>
      <c r="S324" s="10" t="str">
        <f>_xll.SNL.Clients.Office.Excel.Functions.SPG(A324, "RD_CREDIT_WATCH_OUTLOOK_DATE_GLOBAL", "Issuer Credit Rating", "Local Currency LT|0")</f>
        <v/>
      </c>
    </row>
    <row r="325" spans="1:19" x14ac:dyDescent="0.3">
      <c r="A325" t="s">
        <v>1359</v>
      </c>
      <c r="B325" s="10">
        <f>_xll.ciqfunctions.udf.CIQ(A325,"IQ_FIRSTPRICINGDATE")</f>
        <v>31680</v>
      </c>
      <c r="C325" s="5">
        <f>_xll.SNL.Clients.Office.Excel.Functions.SPG(A325, "SP_VOLUME_AVG_WEEKLY_TO_SHARES_OUT", , "1M")</f>
        <v>2.6907944750438442</v>
      </c>
      <c r="D325" s="5">
        <f>_xll.SNL.Clients.Office.Excel.Functions.SPG(A325, "SP_VOLUME_AVG_WEEKLY_TO_SHARES_OUT", , "3M")</f>
        <v>2.372524162658606</v>
      </c>
      <c r="E325" s="5">
        <f>_xll.SNL.Clients.Office.Excel.Functions.SPG(A325, "SP_VOLUME_AVG_DAILY_TO_1YR_AVG_DAILY", , "1M")</f>
        <v>107.08</v>
      </c>
      <c r="F325" s="5">
        <f>_xll.SNL.Clients.Office.Excel.Functions.SPG(A325, "SP_VOLUME_AVG_DAILY_TO_1YR_AVG_DAILY", , "3M")</f>
        <v>94.41</v>
      </c>
      <c r="G325" s="9" t="str">
        <f>_xll.SNL.Clients.Office.Excel.Functions.SPG(A325, "IQ_SECTOR")</f>
        <v>Industrials</v>
      </c>
      <c r="H325" s="9" t="str">
        <f>_xll.SNL.Clients.Office.Excel.Functions.SPG(A325, "IQ_INDUSTRY_GROUP")</f>
        <v>Transportation</v>
      </c>
      <c r="I325" s="9" t="str">
        <f>_xll.SNL.Clients.Office.Excel.Functions.SPG(A325, "IQ_INDUSTRY")</f>
        <v>Ground Transportation</v>
      </c>
      <c r="J325" s="9" t="str">
        <f>_xll.SNL.Clients.Office.Excel.Functions.SPG(A325, "IQ_PRIMARY_INDUSTRY")</f>
        <v>Cargo Ground Transportation</v>
      </c>
      <c r="K325" s="9" t="str">
        <f>_xll.SNL.Clients.Office.Excel.Functions.SPG(A325, "NAICS_CODE", "Primary")</f>
        <v>4841 - General Freight Trucking</v>
      </c>
      <c r="L325" s="9" t="str">
        <f>_xll.SNL.Clients.Office.Excel.Functions.SPG(A325, "SP_TOPICTAG")</f>
        <v>Fast-Moving Consumer Goods; Fleet Management; Freight Service</v>
      </c>
      <c r="M325" s="5">
        <f>_xll.SNL.Clients.Office.Excel.Functions.SPG(A325, "SP_PCT_SHARES_OWNED_ALL_INSTITUTIONS")</f>
        <v>70.63</v>
      </c>
      <c r="N325" s="9" t="str">
        <f>_xll.SNL.Clients.Office.Excel.Functions.SPG(A325, "RD_CREDIT_RATING_GLOBAL", "Issuer Credit Rating", "Local Currency LT|0")</f>
        <v/>
      </c>
      <c r="O325" s="9" t="str">
        <f>_xll.SNL.Clients.Office.Excel.Functions.SPG(A325, "RD_CWOL_GLOBAL", "Issuer Credit Rating", "Local Currency LT|0")</f>
        <v/>
      </c>
      <c r="P325" s="9" t="str">
        <f>_xll.SNL.Clients.Office.Excel.Functions.SPG(A325, "RD_RATING_ACTION_GLOBAL", "Issuer Credit Rating", "Local Currency LT|0")</f>
        <v/>
      </c>
      <c r="Q325" s="10" t="str">
        <f>_xll.SNL.Clients.Office.Excel.Functions.SPG(A325, "RD_LAST_REVIEW_DATE_GLOBAL", "Issuer Credit Rating", "Local Currency LT")</f>
        <v/>
      </c>
      <c r="R325" s="10" t="str">
        <f>_xll.SNL.Clients.Office.Excel.Functions.SPG(A325, "RD_CREDIT_RATING_DATE_GLOBAL", "Issuer Credit Rating", "Local Currency LT|0")</f>
        <v/>
      </c>
      <c r="S325" s="10" t="str">
        <f>_xll.SNL.Clients.Office.Excel.Functions.SPG(A325, "RD_CREDIT_WATCH_OUTLOOK_DATE_GLOBAL", "Issuer Credit Rating", "Local Currency LT|0")</f>
        <v/>
      </c>
    </row>
    <row r="326" spans="1:19" x14ac:dyDescent="0.3">
      <c r="A326" t="s">
        <v>1360</v>
      </c>
      <c r="B326" s="10">
        <f>_xll.ciqfunctions.udf.CIQ(A326,"IQ_FIRSTPRICINGDATE")</f>
        <v>44904</v>
      </c>
      <c r="C326" s="5">
        <f>_xll.SNL.Clients.Office.Excel.Functions.SPG(A326, "SP_VOLUME_AVG_WEEKLY_TO_SHARES_OUT", , "1M")</f>
        <v>3.3686312957767437</v>
      </c>
      <c r="D326" s="5">
        <f>_xll.SNL.Clients.Office.Excel.Functions.SPG(A326, "SP_VOLUME_AVG_WEEKLY_TO_SHARES_OUT", , "3M")</f>
        <v>3.8384297753436223</v>
      </c>
      <c r="E326" s="5">
        <f>_xll.SNL.Clients.Office.Excel.Functions.SPG(A326, "SP_VOLUME_AVG_DAILY_TO_1YR_AVG_DAILY", , "1M")</f>
        <v>89.58</v>
      </c>
      <c r="F326" s="5">
        <f>_xll.SNL.Clients.Office.Excel.Functions.SPG(A326, "SP_VOLUME_AVG_DAILY_TO_1YR_AVG_DAILY", , "3M")</f>
        <v>102.07</v>
      </c>
      <c r="G326" s="9" t="str">
        <f>_xll.SNL.Clients.Office.Excel.Functions.SPG(A326, "IQ_SECTOR")</f>
        <v>Industrials</v>
      </c>
      <c r="H326" s="9" t="str">
        <f>_xll.SNL.Clients.Office.Excel.Functions.SPG(A326, "IQ_INDUSTRY_GROUP")</f>
        <v>Capital Goods</v>
      </c>
      <c r="I326" s="9" t="str">
        <f>_xll.SNL.Clients.Office.Excel.Functions.SPG(A326, "IQ_INDUSTRY")</f>
        <v>Building Products</v>
      </c>
      <c r="J326" s="9" t="str">
        <f>_xll.SNL.Clients.Office.Excel.Functions.SPG(A326, "IQ_PRIMARY_INDUSTRY")</f>
        <v>Building Products</v>
      </c>
      <c r="K326" s="9" t="str">
        <f>_xll.SNL.Clients.Office.Excel.Functions.SPG(A326, "NAICS_CODE", "Primary")</f>
        <v>337110 - Wood Kitchen Cabinet and Countertop Manufacturing</v>
      </c>
      <c r="L326" s="9" t="str">
        <f>_xll.SNL.Clients.Office.Excel.Functions.SPG(A326, "SP_TOPICTAG")</f>
        <v/>
      </c>
      <c r="M326" s="5">
        <f>_xll.SNL.Clients.Office.Excel.Functions.SPG(A326, "SP_PCT_SHARES_OWNED_ALL_INSTITUTIONS")</f>
        <v>80.62</v>
      </c>
      <c r="N326" s="9" t="str">
        <f>_xll.SNL.Clients.Office.Excel.Functions.SPG(A326, "RD_CREDIT_RATING_GLOBAL", "Issuer Credit Rating", "Local Currency LT|0")</f>
        <v>BB</v>
      </c>
      <c r="O326" s="9" t="str">
        <f>_xll.SNL.Clients.Office.Excel.Functions.SPG(A326, "RD_CWOL_GLOBAL", "Issuer Credit Rating", "Local Currency LT|0")</f>
        <v>Stable</v>
      </c>
      <c r="P326" s="9" t="str">
        <f>_xll.SNL.Clients.Office.Excel.Functions.SPG(A326, "RD_RATING_ACTION_GLOBAL", "Issuer Credit Rating", "Local Currency LT|0")</f>
        <v>New Rating | CreditWatch/Outlook (06/17/2024)</v>
      </c>
      <c r="Q326" s="10">
        <f>_xll.SNL.Clients.Office.Excel.Functions.SPG(A326, "RD_LAST_REVIEW_DATE_GLOBAL", "Issuer Credit Rating", "Local Currency LT")</f>
        <v>45460</v>
      </c>
      <c r="R326" s="10">
        <f>_xll.SNL.Clients.Office.Excel.Functions.SPG(A326, "RD_CREDIT_RATING_DATE_GLOBAL", "Issuer Credit Rating", "Local Currency LT|0")</f>
        <v>45460</v>
      </c>
      <c r="S326" s="10">
        <f>_xll.SNL.Clients.Office.Excel.Functions.SPG(A326, "RD_CREDIT_WATCH_OUTLOOK_DATE_GLOBAL", "Issuer Credit Rating", "Local Currency LT|0")</f>
        <v>45460</v>
      </c>
    </row>
    <row r="327" spans="1:19" x14ac:dyDescent="0.3">
      <c r="A327" t="s">
        <v>1361</v>
      </c>
      <c r="B327" s="10">
        <f>_xll.ciqfunctions.udf.CIQ(A327,"IQ_FIRSTPRICINGDATE")</f>
        <v>25205</v>
      </c>
      <c r="C327" s="5">
        <f>_xll.SNL.Clients.Office.Excel.Functions.SPG(A327, "SP_VOLUME_AVG_WEEKLY_TO_SHARES_OUT", , "1M")</f>
        <v>2.0276360573311867</v>
      </c>
      <c r="D327" s="5">
        <f>_xll.SNL.Clients.Office.Excel.Functions.SPG(A327, "SP_VOLUME_AVG_WEEKLY_TO_SHARES_OUT", , "3M")</f>
        <v>2.2571819589189102</v>
      </c>
      <c r="E327" s="5">
        <f>_xll.SNL.Clients.Office.Excel.Functions.SPG(A327, "SP_VOLUME_AVG_DAILY_TO_1YR_AVG_DAILY", , "1M")</f>
        <v>84.51</v>
      </c>
      <c r="F327" s="5">
        <f>_xll.SNL.Clients.Office.Excel.Functions.SPG(A327, "SP_VOLUME_AVG_DAILY_TO_1YR_AVG_DAILY", , "3M")</f>
        <v>94.07</v>
      </c>
      <c r="G327" s="9" t="str">
        <f>_xll.SNL.Clients.Office.Excel.Functions.SPG(A327, "IQ_SECTOR")</f>
        <v>Materials</v>
      </c>
      <c r="H327" s="9" t="str">
        <f>_xll.SNL.Clients.Office.Excel.Functions.SPG(A327, "IQ_INDUSTRY_GROUP")</f>
        <v>Materials</v>
      </c>
      <c r="I327" s="9" t="str">
        <f>_xll.SNL.Clients.Office.Excel.Functions.SPG(A327, "IQ_INDUSTRY")</f>
        <v>Metals and Mining</v>
      </c>
      <c r="J327" s="9" t="str">
        <f>_xll.SNL.Clients.Office.Excel.Functions.SPG(A327, "IQ_PRIMARY_INDUSTRY")</f>
        <v>Diversified Metals and Mining</v>
      </c>
      <c r="K327" s="9" t="str">
        <f>_xll.SNL.Clients.Office.Excel.Functions.SPG(A327, "NAICS_CODE", "Primary")</f>
        <v>331410 - Nonferrous Metal (except Aluminum) Smelting and Refining</v>
      </c>
      <c r="L327" s="9" t="str">
        <f>_xll.SNL.Clients.Office.Excel.Functions.SPG(A327, "SP_TOPICTAG")</f>
        <v>Mining Technology; Sensors; 3D Printing</v>
      </c>
      <c r="M327" s="5">
        <f>_xll.SNL.Clients.Office.Excel.Functions.SPG(A327, "SP_PCT_SHARES_OWNED_ALL_INSTITUTIONS")</f>
        <v>93.84</v>
      </c>
      <c r="N327" s="9" t="str">
        <f>_xll.SNL.Clients.Office.Excel.Functions.SPG(A327, "RD_CREDIT_RATING_GLOBAL", "Issuer Credit Rating", "Local Currency LT|0")</f>
        <v>NR</v>
      </c>
      <c r="O327" s="9" t="str">
        <f>_xll.SNL.Clients.Office.Excel.Functions.SPG(A327, "RD_CWOL_GLOBAL", "Issuer Credit Rating", "Local Currency LT|0")</f>
        <v>NR</v>
      </c>
      <c r="P327" s="9" t="str">
        <f>_xll.SNL.Clients.Office.Excel.Functions.SPG(A327, "RD_RATING_ACTION_GLOBAL", "Issuer Credit Rating", "Local Currency LT|0")</f>
        <v>Not Rated | CreditWatch/Outlook (07/10/2002)</v>
      </c>
      <c r="Q327" s="10" t="str">
        <f>_xll.SNL.Clients.Office.Excel.Functions.SPG(A327, "RD_LAST_REVIEW_DATE_GLOBAL", "Issuer Credit Rating", "Local Currency LT")</f>
        <v/>
      </c>
      <c r="R327" s="10">
        <f>_xll.SNL.Clients.Office.Excel.Functions.SPG(A327, "RD_CREDIT_RATING_DATE_GLOBAL", "Issuer Credit Rating", "Local Currency LT|0")</f>
        <v>37447</v>
      </c>
      <c r="S327" s="10">
        <f>_xll.SNL.Clients.Office.Excel.Functions.SPG(A327, "RD_CREDIT_WATCH_OUTLOOK_DATE_GLOBAL", "Issuer Credit Rating", "Local Currency LT|0")</f>
        <v>37447</v>
      </c>
    </row>
    <row r="328" spans="1:19" x14ac:dyDescent="0.3">
      <c r="A328" t="s">
        <v>1362</v>
      </c>
      <c r="B328" s="10">
        <f>_xll.ciqfunctions.udf.CIQ(A328,"IQ_FIRSTPRICINGDATE")</f>
        <v>35012</v>
      </c>
      <c r="C328" s="5">
        <f>_xll.SNL.Clients.Office.Excel.Functions.SPG(A328, "SP_VOLUME_AVG_WEEKLY_TO_SHARES_OUT", , "1M")</f>
        <v>3.7617662318987395</v>
      </c>
      <c r="D328" s="5">
        <f>_xll.SNL.Clients.Office.Excel.Functions.SPG(A328, "SP_VOLUME_AVG_WEEKLY_TO_SHARES_OUT", , "3M")</f>
        <v>4.5286300212537833</v>
      </c>
      <c r="E328" s="5">
        <f>_xll.SNL.Clients.Office.Excel.Functions.SPG(A328, "SP_VOLUME_AVG_DAILY_TO_1YR_AVG_DAILY", , "1M")</f>
        <v>100.13</v>
      </c>
      <c r="F328" s="5">
        <f>_xll.SNL.Clients.Office.Excel.Functions.SPG(A328, "SP_VOLUME_AVG_DAILY_TO_1YR_AVG_DAILY", , "3M")</f>
        <v>120.54</v>
      </c>
      <c r="G328" s="9" t="str">
        <f>_xll.SNL.Clients.Office.Excel.Functions.SPG(A328, "IQ_SECTOR")</f>
        <v>Materials</v>
      </c>
      <c r="H328" s="9" t="str">
        <f>_xll.SNL.Clients.Office.Excel.Functions.SPG(A328, "IQ_INDUSTRY_GROUP")</f>
        <v>Materials</v>
      </c>
      <c r="I328" s="9" t="str">
        <f>_xll.SNL.Clients.Office.Excel.Functions.SPG(A328, "IQ_INDUSTRY")</f>
        <v>Chemicals</v>
      </c>
      <c r="J328" s="9" t="str">
        <f>_xll.SNL.Clients.Office.Excel.Functions.SPG(A328, "IQ_PRIMARY_INDUSTRY")</f>
        <v>Commodity Chemicals</v>
      </c>
      <c r="K328" s="9" t="str">
        <f>_xll.SNL.Clients.Office.Excel.Functions.SPG(A328, "NAICS_CODE", "Primary")</f>
        <v>3251 - Basic Chemical Manufacturing</v>
      </c>
      <c r="L328" s="9" t="str">
        <f>_xll.SNL.Clients.Office.Excel.Functions.SPG(A328, "SP_TOPICTAG")</f>
        <v>Environmental Engineering; Green Consumer Goods; Packaging Services; Water Purification; CleanTech</v>
      </c>
      <c r="M328" s="5">
        <f>_xll.SNL.Clients.Office.Excel.Functions.SPG(A328, "SP_PCT_SHARES_OWNED_ALL_INSTITUTIONS")</f>
        <v>87.16</v>
      </c>
      <c r="N328" s="9" t="str">
        <f>_xll.SNL.Clients.Office.Excel.Functions.SPG(A328, "RD_CREDIT_RATING_GLOBAL", "Issuer Credit Rating", "Local Currency LT|0")</f>
        <v>B</v>
      </c>
      <c r="O328" s="9" t="str">
        <f>_xll.SNL.Clients.Office.Excel.Functions.SPG(A328, "RD_CWOL_GLOBAL", "Issuer Credit Rating", "Local Currency LT|0")</f>
        <v>Negative</v>
      </c>
      <c r="P328" s="9" t="str">
        <f>_xll.SNL.Clients.Office.Excel.Functions.SPG(A328, "RD_RATING_ACTION_GLOBAL", "Issuer Credit Rating", "Local Currency LT|0")</f>
        <v>Downgrade | CreditWatch/Outlook (04/18/2024)</v>
      </c>
      <c r="Q328" s="10">
        <f>_xll.SNL.Clients.Office.Excel.Functions.SPG(A328, "RD_LAST_REVIEW_DATE_GLOBAL", "Issuer Credit Rating", "Local Currency LT")</f>
        <v>45467</v>
      </c>
      <c r="R328" s="10">
        <f>_xll.SNL.Clients.Office.Excel.Functions.SPG(A328, "RD_CREDIT_RATING_DATE_GLOBAL", "Issuer Credit Rating", "Local Currency LT|0")</f>
        <v>45400</v>
      </c>
      <c r="S328" s="10">
        <f>_xll.SNL.Clients.Office.Excel.Functions.SPG(A328, "RD_CREDIT_WATCH_OUTLOOK_DATE_GLOBAL", "Issuer Credit Rating", "Local Currency LT|0")</f>
        <v>45400</v>
      </c>
    </row>
    <row r="329" spans="1:19" x14ac:dyDescent="0.3">
      <c r="A329" t="s">
        <v>1363</v>
      </c>
      <c r="B329" s="10">
        <f>_xll.ciqfunctions.udf.CIQ(A329,"IQ_FIRSTPRICINGDATE")</f>
        <v>26647</v>
      </c>
      <c r="C329" s="5">
        <f>_xll.SNL.Clients.Office.Excel.Functions.SPG(A329, "SP_VOLUME_AVG_WEEKLY_TO_SHARES_OUT", , "1M")</f>
        <v>3.5890517072434687</v>
      </c>
      <c r="D329" s="5">
        <f>_xll.SNL.Clients.Office.Excel.Functions.SPG(A329, "SP_VOLUME_AVG_WEEKLY_TO_SHARES_OUT", , "3M")</f>
        <v>3.6221762567189808</v>
      </c>
      <c r="E329" s="5">
        <f>_xll.SNL.Clients.Office.Excel.Functions.SPG(A329, "SP_VOLUME_AVG_DAILY_TO_1YR_AVG_DAILY", , "1M")</f>
        <v>88.75</v>
      </c>
      <c r="F329" s="5">
        <f>_xll.SNL.Clients.Office.Excel.Functions.SPG(A329, "SP_VOLUME_AVG_DAILY_TO_1YR_AVG_DAILY", , "3M")</f>
        <v>89.56</v>
      </c>
      <c r="G329" s="9" t="str">
        <f>_xll.SNL.Clients.Office.Excel.Functions.SPG(A329, "IQ_SECTOR")</f>
        <v>Industrials</v>
      </c>
      <c r="H329" s="9" t="str">
        <f>_xll.SNL.Clients.Office.Excel.Functions.SPG(A329, "IQ_INDUSTRY_GROUP")</f>
        <v>Transportation</v>
      </c>
      <c r="I329" s="9" t="str">
        <f>_xll.SNL.Clients.Office.Excel.Functions.SPG(A329, "IQ_INDUSTRY")</f>
        <v>Marine Transportation</v>
      </c>
      <c r="J329" s="9" t="str">
        <f>_xll.SNL.Clients.Office.Excel.Functions.SPG(A329, "IQ_PRIMARY_INDUSTRY")</f>
        <v>Marine Transportation</v>
      </c>
      <c r="K329" s="9" t="str">
        <f>_xll.SNL.Clients.Office.Excel.Functions.SPG(A329, "NAICS_CODE", "Primary")</f>
        <v>483 - Water Transportation</v>
      </c>
      <c r="L329" s="9" t="str">
        <f>_xll.SNL.Clients.Office.Excel.Functions.SPG(A329, "SP_TOPICTAG")</f>
        <v>Fleet Management; Freight Service; Marine Transportation</v>
      </c>
      <c r="M329" s="5">
        <f>_xll.SNL.Clients.Office.Excel.Functions.SPG(A329, "SP_PCT_SHARES_OWNED_ALL_INSTITUTIONS")</f>
        <v>84.78</v>
      </c>
      <c r="N329" s="9" t="str">
        <f>_xll.SNL.Clients.Office.Excel.Functions.SPG(A329, "RD_CREDIT_RATING_GLOBAL", "Issuer Credit Rating", "Local Currency LT|0")</f>
        <v/>
      </c>
      <c r="O329" s="9" t="str">
        <f>_xll.SNL.Clients.Office.Excel.Functions.SPG(A329, "RD_CWOL_GLOBAL", "Issuer Credit Rating", "Local Currency LT|0")</f>
        <v/>
      </c>
      <c r="P329" s="9" t="str">
        <f>_xll.SNL.Clients.Office.Excel.Functions.SPG(A329, "RD_RATING_ACTION_GLOBAL", "Issuer Credit Rating", "Local Currency LT|0")</f>
        <v/>
      </c>
      <c r="Q329" s="10" t="str">
        <f>_xll.SNL.Clients.Office.Excel.Functions.SPG(A329, "RD_LAST_REVIEW_DATE_GLOBAL", "Issuer Credit Rating", "Local Currency LT")</f>
        <v/>
      </c>
      <c r="R329" s="10" t="str">
        <f>_xll.SNL.Clients.Office.Excel.Functions.SPG(A329, "RD_CREDIT_RATING_DATE_GLOBAL", "Issuer Credit Rating", "Local Currency LT|0")</f>
        <v/>
      </c>
      <c r="S329" s="10" t="str">
        <f>_xll.SNL.Clients.Office.Excel.Functions.SPG(A329, "RD_CREDIT_WATCH_OUTLOOK_DATE_GLOBAL", "Issuer Credit Rating", "Local Currency LT|0")</f>
        <v/>
      </c>
    </row>
    <row r="330" spans="1:19" x14ac:dyDescent="0.3">
      <c r="A330" t="s">
        <v>1364</v>
      </c>
      <c r="B330" s="10">
        <f>_xll.ciqfunctions.udf.CIQ(A330,"IQ_FIRSTPRICINGDATE")</f>
        <v>34535</v>
      </c>
      <c r="C330" s="5">
        <f>_xll.SNL.Clients.Office.Excel.Functions.SPG(A330, "SP_VOLUME_AVG_WEEKLY_TO_SHARES_OUT", , "1M")</f>
        <v>4.4834451407432905</v>
      </c>
      <c r="D330" s="5">
        <f>_xll.SNL.Clients.Office.Excel.Functions.SPG(A330, "SP_VOLUME_AVG_WEEKLY_TO_SHARES_OUT", , "3M")</f>
        <v>3.5434758298295463</v>
      </c>
      <c r="E330" s="5">
        <f>_xll.SNL.Clients.Office.Excel.Functions.SPG(A330, "SP_VOLUME_AVG_DAILY_TO_1YR_AVG_DAILY", , "1M")</f>
        <v>165.08</v>
      </c>
      <c r="F330" s="5">
        <f>_xll.SNL.Clients.Office.Excel.Functions.SPG(A330, "SP_VOLUME_AVG_DAILY_TO_1YR_AVG_DAILY", , "3M")</f>
        <v>130.47</v>
      </c>
      <c r="G330" s="9" t="str">
        <f>_xll.SNL.Clients.Office.Excel.Functions.SPG(A330, "IQ_SECTOR")</f>
        <v>Industrials</v>
      </c>
      <c r="H330" s="9" t="str">
        <f>_xll.SNL.Clients.Office.Excel.Functions.SPG(A330, "IQ_INDUSTRY_GROUP")</f>
        <v>Commercial and Professional Services</v>
      </c>
      <c r="I330" s="9" t="str">
        <f>_xll.SNL.Clients.Office.Excel.Functions.SPG(A330, "IQ_INDUSTRY")</f>
        <v>Commercial Services and Supplies</v>
      </c>
      <c r="J330" s="9" t="str">
        <f>_xll.SNL.Clients.Office.Excel.Functions.SPG(A330, "IQ_PRIMARY_INDUSTRY")</f>
        <v>Diversified Support Services</v>
      </c>
      <c r="K330" s="9" t="str">
        <f>_xll.SNL.Clients.Office.Excel.Functions.SPG(A330, "NAICS_CODE", "Primary")</f>
        <v>561499 - All Other Business Support Services</v>
      </c>
      <c r="L330" s="9" t="str">
        <f>_xll.SNL.Clients.Office.Excel.Functions.SPG(A330, "SP_TOPICTAG")</f>
        <v>Industrial Automation; Digital Asset Management; Brand Marketing; Process Automation; Content Creation</v>
      </c>
      <c r="M330" s="5">
        <f>_xll.SNL.Clients.Office.Excel.Functions.SPG(A330, "SP_PCT_SHARES_OWNED_ALL_INSTITUTIONS")</f>
        <v>82.05</v>
      </c>
      <c r="N330" s="9" t="str">
        <f>_xll.SNL.Clients.Office.Excel.Functions.SPG(A330, "RD_CREDIT_RATING_GLOBAL", "Issuer Credit Rating", "Local Currency LT|0")</f>
        <v>BB-</v>
      </c>
      <c r="O330" s="9" t="str">
        <f>_xll.SNL.Clients.Office.Excel.Functions.SPG(A330, "RD_CWOL_GLOBAL", "Issuer Credit Rating", "Local Currency LT|0")</f>
        <v>Watch Neg</v>
      </c>
      <c r="P330" s="9" t="str">
        <f>_xll.SNL.Clients.Office.Excel.Functions.SPG(A330, "RD_RATING_ACTION_GLOBAL", "Issuer Credit Rating", "Local Currency LT|0")</f>
        <v>CreditWatch/Outlook (01/28/2025)</v>
      </c>
      <c r="Q330" s="10">
        <f>_xll.SNL.Clients.Office.Excel.Functions.SPG(A330, "RD_LAST_REVIEW_DATE_GLOBAL", "Issuer Credit Rating", "Local Currency LT")</f>
        <v>45685</v>
      </c>
      <c r="R330" s="10">
        <f>_xll.SNL.Clients.Office.Excel.Functions.SPG(A330, "RD_CREDIT_RATING_DATE_GLOBAL", "Issuer Credit Rating", "Local Currency LT|0")</f>
        <v>45336</v>
      </c>
      <c r="S330" s="10">
        <f>_xll.SNL.Clients.Office.Excel.Functions.SPG(A330, "RD_CREDIT_WATCH_OUTLOOK_DATE_GLOBAL", "Issuer Credit Rating", "Local Currency LT|0")</f>
        <v>45685</v>
      </c>
    </row>
    <row r="331" spans="1:19" x14ac:dyDescent="0.3">
      <c r="A331" t="s">
        <v>1365</v>
      </c>
      <c r="B331" s="10">
        <f>_xll.ciqfunctions.udf.CIQ(A331,"IQ_FIRSTPRICINGDATE")</f>
        <v>40261</v>
      </c>
      <c r="C331" s="5">
        <f>_xll.SNL.Clients.Office.Excel.Functions.SPG(A331, "SP_VOLUME_AVG_WEEKLY_TO_SHARES_OUT", , "1M")</f>
        <v>15.272804465806214</v>
      </c>
      <c r="D331" s="5">
        <f>_xll.SNL.Clients.Office.Excel.Functions.SPG(A331, "SP_VOLUME_AVG_WEEKLY_TO_SHARES_OUT", , "3M")</f>
        <v>10.39531255208769</v>
      </c>
      <c r="E331" s="5">
        <f>_xll.SNL.Clients.Office.Excel.Functions.SPG(A331, "SP_VOLUME_AVG_DAILY_TO_1YR_AVG_DAILY", , "1M")</f>
        <v>212.51</v>
      </c>
      <c r="F331" s="5">
        <f>_xll.SNL.Clients.Office.Excel.Functions.SPG(A331, "SP_VOLUME_AVG_DAILY_TO_1YR_AVG_DAILY", , "3M")</f>
        <v>144.63999999999999</v>
      </c>
      <c r="G331" s="9" t="str">
        <f>_xll.SNL.Clients.Office.Excel.Functions.SPG(A331, "IQ_SECTOR")</f>
        <v>Information Technology</v>
      </c>
      <c r="H331" s="9" t="str">
        <f>_xll.SNL.Clients.Office.Excel.Functions.SPG(A331, "IQ_INDUSTRY_GROUP")</f>
        <v>Semiconductors and Semiconductor Equipment</v>
      </c>
      <c r="I331" s="9" t="str">
        <f>_xll.SNL.Clients.Office.Excel.Functions.SPG(A331, "IQ_INDUSTRY")</f>
        <v>Semiconductors and Semiconductor Equipment</v>
      </c>
      <c r="J331" s="9" t="str">
        <f>_xll.SNL.Clients.Office.Excel.Functions.SPG(A331, "IQ_PRIMARY_INDUSTRY")</f>
        <v>Semiconductors</v>
      </c>
      <c r="K331" s="9" t="str">
        <f>_xll.SNL.Clients.Office.Excel.Functions.SPG(A331, "NAICS_CODE", "Primary")</f>
        <v>334413 - Semiconductor and Related Device Manufacturing</v>
      </c>
      <c r="L331" s="9" t="str">
        <f>_xll.SNL.Clients.Office.Excel.Functions.SPG(A331, "SP_TOPICTAG")</f>
        <v>Network Backbone; Optical Infrastructure; Encryption; Process Automation; Network Security; Data Center Technology; 5G</v>
      </c>
      <c r="M331" s="5">
        <f>_xll.SNL.Clients.Office.Excel.Functions.SPG(A331, "SP_PCT_SHARES_OWNED_ALL_INSTITUTIONS")</f>
        <v>78.650000000000006</v>
      </c>
      <c r="N331" s="9" t="str">
        <f>_xll.SNL.Clients.Office.Excel.Functions.SPG(A331, "RD_CREDIT_RATING_GLOBAL", "Issuer Credit Rating", "Local Currency LT|0")</f>
        <v>B</v>
      </c>
      <c r="O331" s="9" t="str">
        <f>_xll.SNL.Clients.Office.Excel.Functions.SPG(A331, "RD_CWOL_GLOBAL", "Issuer Credit Rating", "Local Currency LT|0")</f>
        <v>Negative</v>
      </c>
      <c r="P331" s="9" t="str">
        <f>_xll.SNL.Clients.Office.Excel.Functions.SPG(A331, "RD_RATING_ACTION_GLOBAL", "Issuer Credit Rating", "Local Currency LT|0")</f>
        <v>Downgrade | CreditWatch/Outlook (09/13/2024)</v>
      </c>
      <c r="Q331" s="10">
        <f>_xll.SNL.Clients.Office.Excel.Functions.SPG(A331, "RD_LAST_REVIEW_DATE_GLOBAL", "Issuer Credit Rating", "Local Currency LT")</f>
        <v>45581</v>
      </c>
      <c r="R331" s="10">
        <f>_xll.SNL.Clients.Office.Excel.Functions.SPG(A331, "RD_CREDIT_RATING_DATE_GLOBAL", "Issuer Credit Rating", "Local Currency LT|0")</f>
        <v>45548</v>
      </c>
      <c r="S331" s="10">
        <f>_xll.SNL.Clients.Office.Excel.Functions.SPG(A331, "RD_CREDIT_WATCH_OUTLOOK_DATE_GLOBAL", "Issuer Credit Rating", "Local Currency LT|0")</f>
        <v>45548</v>
      </c>
    </row>
    <row r="332" spans="1:19" x14ac:dyDescent="0.3">
      <c r="A332" t="s">
        <v>1366</v>
      </c>
      <c r="B332" s="10">
        <f>_xll.ciqfunctions.udf.CIQ(A332,"IQ_FIRSTPRICINGDATE")</f>
        <v>24839</v>
      </c>
      <c r="C332" s="5">
        <f>_xll.SNL.Clients.Office.Excel.Functions.SPG(A332, "SP_VOLUME_AVG_WEEKLY_TO_SHARES_OUT", , "1M")</f>
        <v>5.3327280661587348</v>
      </c>
      <c r="D332" s="5">
        <f>_xll.SNL.Clients.Office.Excel.Functions.SPG(A332, "SP_VOLUME_AVG_WEEKLY_TO_SHARES_OUT", , "3M")</f>
        <v>4.8698999863373444</v>
      </c>
      <c r="E332" s="5">
        <f>_xll.SNL.Clients.Office.Excel.Functions.SPG(A332, "SP_VOLUME_AVG_DAILY_TO_1YR_AVG_DAILY", , "1M")</f>
        <v>125.19</v>
      </c>
      <c r="F332" s="5">
        <f>_xll.SNL.Clients.Office.Excel.Functions.SPG(A332, "SP_VOLUME_AVG_DAILY_TO_1YR_AVG_DAILY", , "3M")</f>
        <v>114.33</v>
      </c>
      <c r="G332" s="9" t="str">
        <f>_xll.SNL.Clients.Office.Excel.Functions.SPG(A332, "IQ_SECTOR")</f>
        <v/>
      </c>
      <c r="H332" s="9" t="str">
        <f>_xll.SNL.Clients.Office.Excel.Functions.SPG(A332, "IQ_INDUSTRY_GROUP")</f>
        <v/>
      </c>
      <c r="I332" s="9" t="str">
        <f>_xll.SNL.Clients.Office.Excel.Functions.SPG(A332, "IQ_INDUSTRY")</f>
        <v/>
      </c>
      <c r="J332" s="9" t="str">
        <f>_xll.SNL.Clients.Office.Excel.Functions.SPG(A332, "IQ_PRIMARY_INDUSTRY")</f>
        <v/>
      </c>
      <c r="K332" s="9" t="str">
        <f>_xll.SNL.Clients.Office.Excel.Functions.SPG(A332, "NAICS_CODE", "Primary")</f>
        <v>238 - Specialty Trade Contractors</v>
      </c>
      <c r="L332" s="9" t="str">
        <f>_xll.SNL.Clients.Office.Excel.Functions.SPG(A332, "SP_TOPICTAG")</f>
        <v>Clean Energy; Energy Efficiency; Energy Management; Energy Storage; Environmental Engineering; CleanTech; Power Grid</v>
      </c>
      <c r="M332" s="5">
        <f>_xll.SNL.Clients.Office.Excel.Functions.SPG(A332, "SP_PCT_SHARES_OWNED_ALL_INSTITUTIONS")</f>
        <v>81.36</v>
      </c>
      <c r="N332" s="9" t="str">
        <f>_xll.SNL.Clients.Office.Excel.Functions.SPG(A332, "RD_CREDIT_RATING_GLOBAL", "Issuer Credit Rating", "Local Currency LT|0")</f>
        <v>BBB</v>
      </c>
      <c r="O332" s="9" t="str">
        <f>_xll.SNL.Clients.Office.Excel.Functions.SPG(A332, "RD_CWOL_GLOBAL", "Issuer Credit Rating", "Local Currency LT|0")</f>
        <v>Stable</v>
      </c>
      <c r="P332" s="9" t="str">
        <f>_xll.SNL.Clients.Office.Excel.Functions.SPG(A332, "RD_RATING_ACTION_GLOBAL", "Issuer Credit Rating", "Local Currency LT|0")</f>
        <v>CreditWatch/Outlook (11/06/2024)</v>
      </c>
      <c r="Q332" s="10">
        <f>_xll.SNL.Clients.Office.Excel.Functions.SPG(A332, "RD_LAST_REVIEW_DATE_GLOBAL", "Issuer Credit Rating", "Local Currency LT")</f>
        <v>45602</v>
      </c>
      <c r="R332" s="10">
        <f>_xll.SNL.Clients.Office.Excel.Functions.SPG(A332, "RD_CREDIT_RATING_DATE_GLOBAL", "Issuer Credit Rating", "Local Currency LT|0")</f>
        <v>45238</v>
      </c>
      <c r="S332" s="10">
        <f>_xll.SNL.Clients.Office.Excel.Functions.SPG(A332, "RD_CREDIT_WATCH_OUTLOOK_DATE_GLOBAL", "Issuer Credit Rating", "Local Currency LT|0")</f>
        <v>45602</v>
      </c>
    </row>
    <row r="333" spans="1:19" x14ac:dyDescent="0.3">
      <c r="A333" t="s">
        <v>1367</v>
      </c>
      <c r="B333" s="10">
        <f>_xll.ciqfunctions.udf.CIQ(A333,"IQ_FIRSTPRICINGDATE")</f>
        <v>38541</v>
      </c>
      <c r="C333" s="5">
        <f>_xll.SNL.Clients.Office.Excel.Functions.SPG(A333, "SP_VOLUME_AVG_WEEKLY_TO_SHARES_OUT", , "1M")</f>
        <v>12.251511056121315</v>
      </c>
      <c r="D333" s="5">
        <f>_xll.SNL.Clients.Office.Excel.Functions.SPG(A333, "SP_VOLUME_AVG_WEEKLY_TO_SHARES_OUT", , "3M")</f>
        <v>11.025478014656894</v>
      </c>
      <c r="E333" s="5">
        <f>_xll.SNL.Clients.Office.Excel.Functions.SPG(A333, "SP_VOLUME_AVG_DAILY_TO_1YR_AVG_DAILY", , "1M")</f>
        <v>99.11</v>
      </c>
      <c r="F333" s="5">
        <f>_xll.SNL.Clients.Office.Excel.Functions.SPG(A333, "SP_VOLUME_AVG_DAILY_TO_1YR_AVG_DAILY", , "3M")</f>
        <v>89.19</v>
      </c>
      <c r="G333" s="9" t="str">
        <f>_xll.SNL.Clients.Office.Excel.Functions.SPG(A333, "IQ_SECTOR")</f>
        <v>Real Estate</v>
      </c>
      <c r="H333" s="9" t="str">
        <f>_xll.SNL.Clients.Office.Excel.Functions.SPG(A333, "IQ_INDUSTRY_GROUP")</f>
        <v>Equity Real Estate Investment Trusts (REITs)</v>
      </c>
      <c r="I333" s="9" t="str">
        <f>_xll.SNL.Clients.Office.Excel.Functions.SPG(A333, "IQ_INDUSTRY")</f>
        <v>Health Care REITs</v>
      </c>
      <c r="J333" s="9" t="str">
        <f>_xll.SNL.Clients.Office.Excel.Functions.SPG(A333, "IQ_PRIMARY_INDUSTRY")</f>
        <v>Health Care REITs</v>
      </c>
      <c r="K333" s="9" t="str">
        <f>_xll.SNL.Clients.Office.Excel.Functions.SPG(A333, "NAICS_CODE", "Primary")</f>
        <v>531110 - Lessors of Residential Buildings and Dwellings</v>
      </c>
      <c r="L333" s="9" t="str">
        <f>_xll.SNL.Clients.Office.Excel.Functions.SPG(A333, "SP_TOPICTAG")</f>
        <v/>
      </c>
      <c r="M333" s="5">
        <f>_xll.SNL.Clients.Office.Excel.Functions.SPG(A333, "SP_PCT_SHARES_OWNED_ALL_INSTITUTIONS")</f>
        <v>65.489999999999995</v>
      </c>
      <c r="N333" s="9" t="str">
        <f>_xll.SNL.Clients.Office.Excel.Functions.SPG(A333, "RD_CREDIT_RATING_GLOBAL", "Issuer Credit Rating", "Local Currency LT|0")</f>
        <v>CCC+</v>
      </c>
      <c r="O333" s="9" t="str">
        <f>_xll.SNL.Clients.Office.Excel.Functions.SPG(A333, "RD_CWOL_GLOBAL", "Issuer Credit Rating", "Local Currency LT|0")</f>
        <v>Negative</v>
      </c>
      <c r="P333" s="9" t="str">
        <f>_xll.SNL.Clients.Office.Excel.Functions.SPG(A333, "RD_RATING_ACTION_GLOBAL", "Issuer Credit Rating", "Local Currency LT|0")</f>
        <v>Downgrade | CreditWatch/Outlook (11/21/2024)</v>
      </c>
      <c r="Q333" s="10">
        <f>_xll.SNL.Clients.Office.Excel.Functions.SPG(A333, "RD_LAST_REVIEW_DATE_GLOBAL", "Issuer Credit Rating", "Local Currency LT")</f>
        <v>45617</v>
      </c>
      <c r="R333" s="10">
        <f>_xll.SNL.Clients.Office.Excel.Functions.SPG(A333, "RD_CREDIT_RATING_DATE_GLOBAL", "Issuer Credit Rating", "Local Currency LT|0")</f>
        <v>45617</v>
      </c>
      <c r="S333" s="10">
        <f>_xll.SNL.Clients.Office.Excel.Functions.SPG(A333, "RD_CREDIT_WATCH_OUTLOOK_DATE_GLOBAL", "Issuer Credit Rating", "Local Currency LT|0")</f>
        <v>45617</v>
      </c>
    </row>
    <row r="334" spans="1:19" x14ac:dyDescent="0.3">
      <c r="A334" t="s">
        <v>1368</v>
      </c>
      <c r="B334" s="10">
        <f>_xll.ciqfunctions.udf.CIQ(A334,"IQ_FIRSTPRICINGDATE")</f>
        <v>31371</v>
      </c>
      <c r="C334" s="5">
        <f>_xll.SNL.Clients.Office.Excel.Functions.SPG(A334, "SP_VOLUME_AVG_WEEKLY_TO_SHARES_OUT", , "1M")</f>
        <v>10.789829146876494</v>
      </c>
      <c r="D334" s="5">
        <f>_xll.SNL.Clients.Office.Excel.Functions.SPG(A334, "SP_VOLUME_AVG_WEEKLY_TO_SHARES_OUT", , "3M")</f>
        <v>5.3671437532253368</v>
      </c>
      <c r="E334" s="5">
        <f>_xll.SNL.Clients.Office.Excel.Functions.SPG(A334, "SP_VOLUME_AVG_DAILY_TO_1YR_AVG_DAILY", , "1M")</f>
        <v>358.59</v>
      </c>
      <c r="F334" s="5">
        <f>_xll.SNL.Clients.Office.Excel.Functions.SPG(A334, "SP_VOLUME_AVG_DAILY_TO_1YR_AVG_DAILY", , "3M")</f>
        <v>178.37</v>
      </c>
      <c r="G334" s="9" t="str">
        <f>_xll.SNL.Clients.Office.Excel.Functions.SPG(A334, "IQ_SECTOR")</f>
        <v>Financials</v>
      </c>
      <c r="H334" s="9" t="str">
        <f>_xll.SNL.Clients.Office.Excel.Functions.SPG(A334, "IQ_INDUSTRY_GROUP")</f>
        <v>Insurance</v>
      </c>
      <c r="I334" s="9" t="str">
        <f>_xll.SNL.Clients.Office.Excel.Functions.SPG(A334, "IQ_INDUSTRY")</f>
        <v>Insurance</v>
      </c>
      <c r="J334" s="9" t="str">
        <f>_xll.SNL.Clients.Office.Excel.Functions.SPG(A334, "IQ_PRIMARY_INDUSTRY")</f>
        <v>Property and Casualty Insurance</v>
      </c>
      <c r="K334" s="9" t="str">
        <f>_xll.SNL.Clients.Office.Excel.Functions.SPG(A334, "NAICS_CODE", "Primary")</f>
        <v>524126 - Direct Property and Casualty Insurance Carriers</v>
      </c>
      <c r="L334" s="9" t="str">
        <f>_xll.SNL.Clients.Office.Excel.Functions.SPG(A334, "SP_TOPICTAG")</f>
        <v/>
      </c>
      <c r="M334" s="5">
        <f>_xll.SNL.Clients.Office.Excel.Functions.SPG(A334, "SP_PCT_SHARES_OWNED_ALL_INSTITUTIONS")</f>
        <v>43.28</v>
      </c>
      <c r="N334" s="9" t="str">
        <f>_xll.SNL.Clients.Office.Excel.Functions.SPG(A334, "RD_CREDIT_RATING_GLOBAL", "Issuer Credit Rating", "Local Currency LT|0")</f>
        <v>NR</v>
      </c>
      <c r="O334" s="9" t="str">
        <f>_xll.SNL.Clients.Office.Excel.Functions.SPG(A334, "RD_CWOL_GLOBAL", "Issuer Credit Rating", "Local Currency LT|0")</f>
        <v>NR</v>
      </c>
      <c r="P334" s="9" t="str">
        <f>_xll.SNL.Clients.Office.Excel.Functions.SPG(A334, "RD_RATING_ACTION_GLOBAL", "Issuer Credit Rating", "Local Currency LT|0")</f>
        <v>Not Rated | CreditWatch/Outlook (05/10/2012)</v>
      </c>
      <c r="Q334" s="10" t="str">
        <f>_xll.SNL.Clients.Office.Excel.Functions.SPG(A334, "RD_LAST_REVIEW_DATE_GLOBAL", "Issuer Credit Rating", "Local Currency LT")</f>
        <v/>
      </c>
      <c r="R334" s="10">
        <f>_xll.SNL.Clients.Office.Excel.Functions.SPG(A334, "RD_CREDIT_RATING_DATE_GLOBAL", "Issuer Credit Rating", "Local Currency LT|0")</f>
        <v>41039</v>
      </c>
      <c r="S334" s="10">
        <f>_xll.SNL.Clients.Office.Excel.Functions.SPG(A334, "RD_CREDIT_WATCH_OUTLOOK_DATE_GLOBAL", "Issuer Credit Rating", "Local Currency LT|0")</f>
        <v>41039</v>
      </c>
    </row>
    <row r="335" spans="1:19" x14ac:dyDescent="0.3">
      <c r="A335" t="s">
        <v>1369</v>
      </c>
      <c r="B335" s="10">
        <f>_xll.ciqfunctions.udf.CIQ(A335,"IQ_FIRSTPRICINGDATE")</f>
        <v>35825</v>
      </c>
      <c r="C335" s="5">
        <f>_xll.SNL.Clients.Office.Excel.Functions.SPG(A335, "SP_VOLUME_AVG_WEEKLY_TO_SHARES_OUT", , "1M")</f>
        <v>4.8045530637800082</v>
      </c>
      <c r="D335" s="5">
        <f>_xll.SNL.Clients.Office.Excel.Functions.SPG(A335, "SP_VOLUME_AVG_WEEKLY_TO_SHARES_OUT", , "3M")</f>
        <v>4.3705800508114887</v>
      </c>
      <c r="E335" s="5">
        <f>_xll.SNL.Clients.Office.Excel.Functions.SPG(A335, "SP_VOLUME_AVG_DAILY_TO_1YR_AVG_DAILY", , "1M")</f>
        <v>100.77</v>
      </c>
      <c r="F335" s="5">
        <f>_xll.SNL.Clients.Office.Excel.Functions.SPG(A335, "SP_VOLUME_AVG_DAILY_TO_1YR_AVG_DAILY", , "3M")</f>
        <v>91.67</v>
      </c>
      <c r="G335" s="9" t="str">
        <f>_xll.SNL.Clients.Office.Excel.Functions.SPG(A335, "IQ_SECTOR")</f>
        <v>Industrials</v>
      </c>
      <c r="H335" s="9" t="str">
        <f>_xll.SNL.Clients.Office.Excel.Functions.SPG(A335, "IQ_INDUSTRY_GROUP")</f>
        <v>Capital Goods</v>
      </c>
      <c r="I335" s="9" t="str">
        <f>_xll.SNL.Clients.Office.Excel.Functions.SPG(A335, "IQ_INDUSTRY")</f>
        <v>Aerospace and Defense</v>
      </c>
      <c r="J335" s="9" t="str">
        <f>_xll.SNL.Clients.Office.Excel.Functions.SPG(A335, "IQ_PRIMARY_INDUSTRY")</f>
        <v>Aerospace and Defense</v>
      </c>
      <c r="K335" s="9" t="str">
        <f>_xll.SNL.Clients.Office.Excel.Functions.SPG(A335, "NAICS_CODE", "Primary")</f>
        <v>33441 - Semiconductor and Other Electronic Component Manufacturing</v>
      </c>
      <c r="L335" s="9" t="str">
        <f>_xll.SNL.Clients.Office.Excel.Functions.SPG(A335, "SP_TOPICTAG")</f>
        <v>Computer Vision; Industrial Automation; Simulation; Encryption; Data Protection; Network Security</v>
      </c>
      <c r="M335" s="5">
        <f>_xll.SNL.Clients.Office.Excel.Functions.SPG(A335, "SP_PCT_SHARES_OWNED_ALL_INSTITUTIONS")</f>
        <v>96.21</v>
      </c>
      <c r="N335" s="9" t="str">
        <f>_xll.SNL.Clients.Office.Excel.Functions.SPG(A335, "RD_CREDIT_RATING_GLOBAL", "Issuer Credit Rating", "Local Currency LT|0")</f>
        <v/>
      </c>
      <c r="O335" s="9" t="str">
        <f>_xll.SNL.Clients.Office.Excel.Functions.SPG(A335, "RD_CWOL_GLOBAL", "Issuer Credit Rating", "Local Currency LT|0")</f>
        <v/>
      </c>
      <c r="P335" s="9" t="str">
        <f>_xll.SNL.Clients.Office.Excel.Functions.SPG(A335, "RD_RATING_ACTION_GLOBAL", "Issuer Credit Rating", "Local Currency LT|0")</f>
        <v/>
      </c>
      <c r="Q335" s="10" t="str">
        <f>_xll.SNL.Clients.Office.Excel.Functions.SPG(A335, "RD_LAST_REVIEW_DATE_GLOBAL", "Issuer Credit Rating", "Local Currency LT")</f>
        <v/>
      </c>
      <c r="R335" s="10" t="str">
        <f>_xll.SNL.Clients.Office.Excel.Functions.SPG(A335, "RD_CREDIT_RATING_DATE_GLOBAL", "Issuer Credit Rating", "Local Currency LT|0")</f>
        <v/>
      </c>
      <c r="S335" s="10" t="str">
        <f>_xll.SNL.Clients.Office.Excel.Functions.SPG(A335, "RD_CREDIT_WATCH_OUTLOOK_DATE_GLOBAL", "Issuer Credit Rating", "Local Currency LT|0")</f>
        <v/>
      </c>
    </row>
    <row r="336" spans="1:19" x14ac:dyDescent="0.3">
      <c r="A336" t="s">
        <v>1370</v>
      </c>
      <c r="B336" s="10">
        <f>_xll.ciqfunctions.udf.CIQ(A336,"IQ_FIRSTPRICINGDATE")</f>
        <v>33003</v>
      </c>
      <c r="C336" s="5">
        <f>_xll.SNL.Clients.Office.Excel.Functions.SPG(A336, "SP_VOLUME_AVG_WEEKLY_TO_SHARES_OUT", , "1M")</f>
        <v>4.5683455058797211</v>
      </c>
      <c r="D336" s="5">
        <f>_xll.SNL.Clients.Office.Excel.Functions.SPG(A336, "SP_VOLUME_AVG_WEEKLY_TO_SHARES_OUT", , "3M")</f>
        <v>3.982460902133298</v>
      </c>
      <c r="E336" s="5">
        <f>_xll.SNL.Clients.Office.Excel.Functions.SPG(A336, "SP_VOLUME_AVG_DAILY_TO_1YR_AVG_DAILY", , "1M")</f>
        <v>126.07</v>
      </c>
      <c r="F336" s="5">
        <f>_xll.SNL.Clients.Office.Excel.Functions.SPG(A336, "SP_VOLUME_AVG_DAILY_TO_1YR_AVG_DAILY", , "3M")</f>
        <v>109.9</v>
      </c>
      <c r="G336" s="9" t="str">
        <f>_xll.SNL.Clients.Office.Excel.Functions.SPG(A336, "IQ_SECTOR")</f>
        <v>Health Care</v>
      </c>
      <c r="H336" s="9" t="str">
        <f>_xll.SNL.Clients.Office.Excel.Functions.SPG(A336, "IQ_INDUSTRY_GROUP")</f>
        <v>Health Care Equipment and Services</v>
      </c>
      <c r="I336" s="9" t="str">
        <f>_xll.SNL.Clients.Office.Excel.Functions.SPG(A336, "IQ_INDUSTRY")</f>
        <v>Health Care Equipment and Supplies</v>
      </c>
      <c r="J336" s="9" t="str">
        <f>_xll.SNL.Clients.Office.Excel.Functions.SPG(A336, "IQ_PRIMARY_INDUSTRY")</f>
        <v>Health Care Supplies</v>
      </c>
      <c r="K336" s="9" t="str">
        <f>_xll.SNL.Clients.Office.Excel.Functions.SPG(A336, "NAICS_CODE", "Primary")</f>
        <v>339113 - Surgical Appliance and Supplies Manufacturing</v>
      </c>
      <c r="L336" s="9" t="str">
        <f>_xll.SNL.Clients.Office.Excel.Functions.SPG(A336, "SP_TOPICTAG")</f>
        <v>Health Diagnostics; Sensors; Cardiovascular; Gastroenterology; Nephrology; Oncology; Surgery</v>
      </c>
      <c r="M336" s="5">
        <f>_xll.SNL.Clients.Office.Excel.Functions.SPG(A336, "SP_PCT_SHARES_OWNED_ALL_INSTITUTIONS")</f>
        <v>104.36</v>
      </c>
      <c r="N336" s="9" t="str">
        <f>_xll.SNL.Clients.Office.Excel.Functions.SPG(A336, "RD_CREDIT_RATING_GLOBAL", "Issuer Credit Rating", "Local Currency LT|0")</f>
        <v/>
      </c>
      <c r="O336" s="9" t="str">
        <f>_xll.SNL.Clients.Office.Excel.Functions.SPG(A336, "RD_CWOL_GLOBAL", "Issuer Credit Rating", "Local Currency LT|0")</f>
        <v/>
      </c>
      <c r="P336" s="9" t="str">
        <f>_xll.SNL.Clients.Office.Excel.Functions.SPG(A336, "RD_RATING_ACTION_GLOBAL", "Issuer Credit Rating", "Local Currency LT|0")</f>
        <v/>
      </c>
      <c r="Q336" s="10" t="str">
        <f>_xll.SNL.Clients.Office.Excel.Functions.SPG(A336, "RD_LAST_REVIEW_DATE_GLOBAL", "Issuer Credit Rating", "Local Currency LT")</f>
        <v/>
      </c>
      <c r="R336" s="10" t="str">
        <f>_xll.SNL.Clients.Office.Excel.Functions.SPG(A336, "RD_CREDIT_RATING_DATE_GLOBAL", "Issuer Credit Rating", "Local Currency LT|0")</f>
        <v/>
      </c>
      <c r="S336" s="10" t="str">
        <f>_xll.SNL.Clients.Office.Excel.Functions.SPG(A336, "RD_CREDIT_WATCH_OUTLOOK_DATE_GLOBAL", "Issuer Credit Rating", "Local Currency LT|0")</f>
        <v/>
      </c>
    </row>
    <row r="337" spans="1:19" x14ac:dyDescent="0.3">
      <c r="A337" t="s">
        <v>1371</v>
      </c>
      <c r="B337" s="10">
        <f>_xll.ciqfunctions.udf.CIQ(A337,"IQ_FIRSTPRICINGDATE")</f>
        <v>32345</v>
      </c>
      <c r="C337" s="5">
        <f>_xll.SNL.Clients.Office.Excel.Functions.SPG(A337, "SP_VOLUME_AVG_WEEKLY_TO_SHARES_OUT", , "1M")</f>
        <v>6.8379405206890977</v>
      </c>
      <c r="D337" s="5">
        <f>_xll.SNL.Clients.Office.Excel.Functions.SPG(A337, "SP_VOLUME_AVG_WEEKLY_TO_SHARES_OUT", , "3M")</f>
        <v>6.4511905593216152</v>
      </c>
      <c r="E337" s="5">
        <f>_xll.SNL.Clients.Office.Excel.Functions.SPG(A337, "SP_VOLUME_AVG_DAILY_TO_1YR_AVG_DAILY", , "1M")</f>
        <v>114.15</v>
      </c>
      <c r="F337" s="5">
        <f>_xll.SNL.Clients.Office.Excel.Functions.SPG(A337, "SP_VOLUME_AVG_DAILY_TO_1YR_AVG_DAILY", , "3M")</f>
        <v>107.7</v>
      </c>
      <c r="G337" s="9" t="str">
        <f>_xll.SNL.Clients.Office.Excel.Functions.SPG(A337, "IQ_SECTOR")</f>
        <v>Consumer Discretionary</v>
      </c>
      <c r="H337" s="9" t="str">
        <f>_xll.SNL.Clients.Office.Excel.Functions.SPG(A337, "IQ_INDUSTRY_GROUP")</f>
        <v>Consumer Durables and Apparel</v>
      </c>
      <c r="I337" s="9" t="str">
        <f>_xll.SNL.Clients.Office.Excel.Functions.SPG(A337, "IQ_INDUSTRY")</f>
        <v>Household Durables</v>
      </c>
      <c r="J337" s="9" t="str">
        <f>_xll.SNL.Clients.Office.Excel.Functions.SPG(A337, "IQ_PRIMARY_INDUSTRY")</f>
        <v>Homebuilding</v>
      </c>
      <c r="K337" s="9" t="str">
        <f>_xll.SNL.Clients.Office.Excel.Functions.SPG(A337, "NAICS_CODE", "Primary")</f>
        <v>23611 - Residential Building Construction</v>
      </c>
      <c r="L337" s="9" t="str">
        <f>_xll.SNL.Clients.Office.Excel.Functions.SPG(A337, "SP_TOPICTAG")</f>
        <v>Home Improvement; Smart Building</v>
      </c>
      <c r="M337" s="5">
        <f>_xll.SNL.Clients.Office.Excel.Functions.SPG(A337, "SP_PCT_SHARES_OWNED_ALL_INSTITUTIONS")</f>
        <v>102.07</v>
      </c>
      <c r="N337" s="9" t="str">
        <f>_xll.SNL.Clients.Office.Excel.Functions.SPG(A337, "RD_CREDIT_RATING_GLOBAL", "Issuer Credit Rating", "Local Currency LT|0")</f>
        <v>BBB-</v>
      </c>
      <c r="O337" s="9" t="str">
        <f>_xll.SNL.Clients.Office.Excel.Functions.SPG(A337, "RD_CWOL_GLOBAL", "Issuer Credit Rating", "Local Currency LT|0")</f>
        <v>Stable</v>
      </c>
      <c r="P337" s="9" t="str">
        <f>_xll.SNL.Clients.Office.Excel.Functions.SPG(A337, "RD_RATING_ACTION_GLOBAL", "Issuer Credit Rating", "Local Currency LT|0")</f>
        <v>Upgrade | CreditWatch/Outlook (07/27/2023)</v>
      </c>
      <c r="Q337" s="10">
        <f>_xll.SNL.Clients.Office.Excel.Functions.SPG(A337, "RD_LAST_REVIEW_DATE_GLOBAL", "Issuer Credit Rating", "Local Currency LT")</f>
        <v>45441</v>
      </c>
      <c r="R337" s="10">
        <f>_xll.SNL.Clients.Office.Excel.Functions.SPG(A337, "RD_CREDIT_RATING_DATE_GLOBAL", "Issuer Credit Rating", "Local Currency LT|0")</f>
        <v>45134</v>
      </c>
      <c r="S337" s="10">
        <f>_xll.SNL.Clients.Office.Excel.Functions.SPG(A337, "RD_CREDIT_WATCH_OUTLOOK_DATE_GLOBAL", "Issuer Credit Rating", "Local Currency LT|0")</f>
        <v>45134</v>
      </c>
    </row>
    <row r="338" spans="1:19" x14ac:dyDescent="0.3">
      <c r="A338" t="s">
        <v>1372</v>
      </c>
      <c r="B338" s="10">
        <f>_xll.ciqfunctions.udf.CIQ(A338,"IQ_FIRSTPRICINGDATE")</f>
        <v>30741</v>
      </c>
      <c r="C338" s="5">
        <f>_xll.SNL.Clients.Office.Excel.Functions.SPG(A338, "SP_VOLUME_AVG_WEEKLY_TO_SHARES_OUT", , "1M")</f>
        <v>3.2897378954979373</v>
      </c>
      <c r="D338" s="5">
        <f>_xll.SNL.Clients.Office.Excel.Functions.SPG(A338, "SP_VOLUME_AVG_WEEKLY_TO_SHARES_OUT", , "3M")</f>
        <v>3.5705875222184282</v>
      </c>
      <c r="E338" s="5">
        <f>_xll.SNL.Clients.Office.Excel.Functions.SPG(A338, "SP_VOLUME_AVG_DAILY_TO_1YR_AVG_DAILY", , "1M")</f>
        <v>92.46</v>
      </c>
      <c r="F338" s="5">
        <f>_xll.SNL.Clients.Office.Excel.Functions.SPG(A338, "SP_VOLUME_AVG_DAILY_TO_1YR_AVG_DAILY", , "3M")</f>
        <v>100.35</v>
      </c>
      <c r="G338" s="9" t="str">
        <f>_xll.SNL.Clients.Office.Excel.Functions.SPG(A338, "IQ_SECTOR")</f>
        <v>Health Care</v>
      </c>
      <c r="H338" s="9" t="str">
        <f>_xll.SNL.Clients.Office.Excel.Functions.SPG(A338, "IQ_INDUSTRY_GROUP")</f>
        <v>Pharmaceuticals, Biotechnology and Life Sciences</v>
      </c>
      <c r="I338" s="9" t="str">
        <f>_xll.SNL.Clients.Office.Excel.Functions.SPG(A338, "IQ_INDUSTRY")</f>
        <v>Life Sciences Tools and Services</v>
      </c>
      <c r="J338" s="9" t="str">
        <f>_xll.SNL.Clients.Office.Excel.Functions.SPG(A338, "IQ_PRIMARY_INDUSTRY")</f>
        <v>Life Sciences Tools and Services</v>
      </c>
      <c r="K338" s="9" t="str">
        <f>_xll.SNL.Clients.Office.Excel.Functions.SPG(A338, "NAICS_CODE", "Primary")</f>
        <v>339112 - Surgical and Medical Instrument Manufacturing</v>
      </c>
      <c r="L338" s="9" t="str">
        <f>_xll.SNL.Clients.Office.Excel.Functions.SPG(A338, "SP_TOPICTAG")</f>
        <v>Health Diagnostics; Industrial Automation; Sensors; Genetics; Process Automation; Artificial Intelligence; Oncology</v>
      </c>
      <c r="M338" s="5">
        <f>_xll.SNL.Clients.Office.Excel.Functions.SPG(A338, "SP_PCT_SHARES_OWNED_ALL_INSTITUTIONS")</f>
        <v>91.21</v>
      </c>
      <c r="N338" s="9" t="str">
        <f>_xll.SNL.Clients.Office.Excel.Functions.SPG(A338, "RD_CREDIT_RATING_GLOBAL", "Issuer Credit Rating", "Local Currency LT|0")</f>
        <v/>
      </c>
      <c r="O338" s="9" t="str">
        <f>_xll.SNL.Clients.Office.Excel.Functions.SPG(A338, "RD_CWOL_GLOBAL", "Issuer Credit Rating", "Local Currency LT|0")</f>
        <v/>
      </c>
      <c r="P338" s="9" t="str">
        <f>_xll.SNL.Clients.Office.Excel.Functions.SPG(A338, "RD_RATING_ACTION_GLOBAL", "Issuer Credit Rating", "Local Currency LT|0")</f>
        <v/>
      </c>
      <c r="Q338" s="10" t="str">
        <f>_xll.SNL.Clients.Office.Excel.Functions.SPG(A338, "RD_LAST_REVIEW_DATE_GLOBAL", "Issuer Credit Rating", "Local Currency LT")</f>
        <v/>
      </c>
      <c r="R338" s="10" t="str">
        <f>_xll.SNL.Clients.Office.Excel.Functions.SPG(A338, "RD_CREDIT_RATING_DATE_GLOBAL", "Issuer Credit Rating", "Local Currency LT|0")</f>
        <v/>
      </c>
      <c r="S338" s="10" t="str">
        <f>_xll.SNL.Clients.Office.Excel.Functions.SPG(A338, "RD_CREDIT_WATCH_OUTLOOK_DATE_GLOBAL", "Issuer Credit Rating", "Local Currency LT|0")</f>
        <v/>
      </c>
    </row>
    <row r="339" spans="1:19" x14ac:dyDescent="0.3">
      <c r="A339" t="s">
        <v>1373</v>
      </c>
      <c r="B339" s="10">
        <f>_xll.ciqfunctions.udf.CIQ(A339,"IQ_FIRSTPRICINGDATE")</f>
        <v>41809</v>
      </c>
      <c r="C339" s="5">
        <f>_xll.SNL.Clients.Office.Excel.Functions.SPG(A339, "SP_VOLUME_AVG_WEEKLY_TO_SHARES_OUT", , "1M")</f>
        <v>3.9939817716042341</v>
      </c>
      <c r="D339" s="5">
        <f>_xll.SNL.Clients.Office.Excel.Functions.SPG(A339, "SP_VOLUME_AVG_WEEKLY_TO_SHARES_OUT", , "3M")</f>
        <v>5.3714121185090109</v>
      </c>
      <c r="E339" s="5">
        <f>_xll.SNL.Clients.Office.Excel.Functions.SPG(A339, "SP_VOLUME_AVG_DAILY_TO_1YR_AVG_DAILY", , "1M")</f>
        <v>101.1</v>
      </c>
      <c r="F339" s="5">
        <f>_xll.SNL.Clients.Office.Excel.Functions.SPG(A339, "SP_VOLUME_AVG_DAILY_TO_1YR_AVG_DAILY", , "3M")</f>
        <v>135.97</v>
      </c>
      <c r="G339" s="9" t="str">
        <f>_xll.SNL.Clients.Office.Excel.Functions.SPG(A339, "IQ_SECTOR")</f>
        <v>Materials</v>
      </c>
      <c r="H339" s="9" t="str">
        <f>_xll.SNL.Clients.Office.Excel.Functions.SPG(A339, "IQ_INDUSTRY_GROUP")</f>
        <v>Materials</v>
      </c>
      <c r="I339" s="9" t="str">
        <f>_xll.SNL.Clients.Office.Excel.Functions.SPG(A339, "IQ_INDUSTRY")</f>
        <v>Metals and Mining</v>
      </c>
      <c r="J339" s="9" t="str">
        <f>_xll.SNL.Clients.Office.Excel.Functions.SPG(A339, "IQ_PRIMARY_INDUSTRY")</f>
        <v>Steel</v>
      </c>
      <c r="K339" s="9" t="str">
        <f>_xll.SNL.Clients.Office.Excel.Functions.SPG(A339, "NAICS_CODE", "Primary")</f>
        <v>3312 - Steel Product Manufacturing from Purchased Steel</v>
      </c>
      <c r="L339" s="9" t="str">
        <f>_xll.SNL.Clients.Office.Excel.Functions.SPG(A339, "SP_TOPICTAG")</f>
        <v/>
      </c>
      <c r="M339" s="5">
        <f>_xll.SNL.Clients.Office.Excel.Functions.SPG(A339, "SP_PCT_SHARES_OWNED_ALL_INSTITUTIONS")</f>
        <v>80.010000000000005</v>
      </c>
      <c r="N339" s="9" t="str">
        <f>_xll.SNL.Clients.Office.Excel.Functions.SPG(A339, "RD_CREDIT_RATING_GLOBAL", "Issuer Credit Rating", "Local Currency LT|0")</f>
        <v/>
      </c>
      <c r="O339" s="9" t="str">
        <f>_xll.SNL.Clients.Office.Excel.Functions.SPG(A339, "RD_CWOL_GLOBAL", "Issuer Credit Rating", "Local Currency LT|0")</f>
        <v/>
      </c>
      <c r="P339" s="9" t="str">
        <f>_xll.SNL.Clients.Office.Excel.Functions.SPG(A339, "RD_RATING_ACTION_GLOBAL", "Issuer Credit Rating", "Local Currency LT|0")</f>
        <v/>
      </c>
      <c r="Q339" s="10" t="str">
        <f>_xll.SNL.Clients.Office.Excel.Functions.SPG(A339, "RD_LAST_REVIEW_DATE_GLOBAL", "Issuer Credit Rating", "Local Currency LT")</f>
        <v/>
      </c>
      <c r="R339" s="10" t="str">
        <f>_xll.SNL.Clients.Office.Excel.Functions.SPG(A339, "RD_CREDIT_RATING_DATE_GLOBAL", "Issuer Credit Rating", "Local Currency LT|0")</f>
        <v/>
      </c>
      <c r="S339" s="10" t="str">
        <f>_xll.SNL.Clients.Office.Excel.Functions.SPG(A339, "RD_CREDIT_WATCH_OUTLOOK_DATE_GLOBAL", "Issuer Credit Rating", "Local Currency LT|0")</f>
        <v/>
      </c>
    </row>
    <row r="340" spans="1:19" x14ac:dyDescent="0.3">
      <c r="A340" t="s">
        <v>1374</v>
      </c>
      <c r="B340" s="10">
        <f>_xll.ciqfunctions.udf.CIQ(A340,"IQ_FIRSTPRICINGDATE")</f>
        <v>25205</v>
      </c>
      <c r="C340" s="5">
        <f>_xll.SNL.Clients.Office.Excel.Functions.SPG(A340, "SP_VOLUME_AVG_WEEKLY_TO_SHARES_OUT", , "1M")</f>
        <v>2.8895305698646792</v>
      </c>
      <c r="D340" s="5">
        <f>_xll.SNL.Clients.Office.Excel.Functions.SPG(A340, "SP_VOLUME_AVG_WEEKLY_TO_SHARES_OUT", , "3M")</f>
        <v>2.477937445979367</v>
      </c>
      <c r="E340" s="5">
        <f>_xll.SNL.Clients.Office.Excel.Functions.SPG(A340, "SP_VOLUME_AVG_DAILY_TO_1YR_AVG_DAILY", , "1M")</f>
        <v>98.3</v>
      </c>
      <c r="F340" s="5">
        <f>_xll.SNL.Clients.Office.Excel.Functions.SPG(A340, "SP_VOLUME_AVG_DAILY_TO_1YR_AVG_DAILY", , "3M")</f>
        <v>84.3</v>
      </c>
      <c r="G340" s="9" t="str">
        <f>_xll.SNL.Clients.Office.Excel.Functions.SPG(A340, "IQ_SECTOR")</f>
        <v>Utilities</v>
      </c>
      <c r="H340" s="9" t="str">
        <f>_xll.SNL.Clients.Office.Excel.Functions.SPG(A340, "IQ_INDUSTRY_GROUP")</f>
        <v>Utilities</v>
      </c>
      <c r="I340" s="9" t="str">
        <f>_xll.SNL.Clients.Office.Excel.Functions.SPG(A340, "IQ_INDUSTRY")</f>
        <v>Electric Utilities</v>
      </c>
      <c r="J340" s="9" t="str">
        <f>_xll.SNL.Clients.Office.Excel.Functions.SPG(A340, "IQ_PRIMARY_INDUSTRY")</f>
        <v>Electric Utilities</v>
      </c>
      <c r="K340" s="9" t="str">
        <f>_xll.SNL.Clients.Office.Excel.Functions.SPG(A340, "NAICS_CODE", "Primary")</f>
        <v>2211 - Electric Power Generation, Transmission and Distribution</v>
      </c>
      <c r="L340" s="9" t="str">
        <f>_xll.SNL.Clients.Office.Excel.Functions.SPG(A340, "SP_TOPICTAG")</f>
        <v>Clean Energy; Energy Efficiency; Energy Management; Energy Storage; Smart Energy; Power Grid</v>
      </c>
      <c r="M340" s="5">
        <f>_xll.SNL.Clients.Office.Excel.Functions.SPG(A340, "SP_PCT_SHARES_OWNED_ALL_INSTITUTIONS")</f>
        <v>61.94</v>
      </c>
      <c r="N340" s="9" t="str">
        <f>_xll.SNL.Clients.Office.Excel.Functions.SPG(A340, "RD_CREDIT_RATING_GLOBAL", "Issuer Credit Rating", "Local Currency LT|0")</f>
        <v/>
      </c>
      <c r="O340" s="9" t="str">
        <f>_xll.SNL.Clients.Office.Excel.Functions.SPG(A340, "RD_CWOL_GLOBAL", "Issuer Credit Rating", "Local Currency LT|0")</f>
        <v/>
      </c>
      <c r="P340" s="9" t="str">
        <f>_xll.SNL.Clients.Office.Excel.Functions.SPG(A340, "RD_RATING_ACTION_GLOBAL", "Issuer Credit Rating", "Local Currency LT|0")</f>
        <v/>
      </c>
      <c r="Q340" s="10" t="str">
        <f>_xll.SNL.Clients.Office.Excel.Functions.SPG(A340, "RD_LAST_REVIEW_DATE_GLOBAL", "Issuer Credit Rating", "Local Currency LT")</f>
        <v/>
      </c>
      <c r="R340" s="10" t="str">
        <f>_xll.SNL.Clients.Office.Excel.Functions.SPG(A340, "RD_CREDIT_RATING_DATE_GLOBAL", "Issuer Credit Rating", "Local Currency LT|0")</f>
        <v/>
      </c>
      <c r="S340" s="10" t="str">
        <f>_xll.SNL.Clients.Office.Excel.Functions.SPG(A340, "RD_CREDIT_WATCH_OUTLOOK_DATE_GLOBAL", "Issuer Credit Rating", "Local Currency LT|0")</f>
        <v/>
      </c>
    </row>
    <row r="341" spans="1:19" x14ac:dyDescent="0.3">
      <c r="A341" t="s">
        <v>1375</v>
      </c>
      <c r="B341" s="10">
        <f>_xll.ciqfunctions.udf.CIQ(A341,"IQ_FIRSTPRICINGDATE")</f>
        <v>32436</v>
      </c>
      <c r="C341" s="5">
        <f>_xll.SNL.Clients.Office.Excel.Functions.SPG(A341, "SP_VOLUME_AVG_WEEKLY_TO_SHARES_OUT", , "1M")</f>
        <v>7.7380301919611139</v>
      </c>
      <c r="D341" s="5">
        <f>_xll.SNL.Clients.Office.Excel.Functions.SPG(A341, "SP_VOLUME_AVG_WEEKLY_TO_SHARES_OUT", , "3M")</f>
        <v>9.130090092352166</v>
      </c>
      <c r="E341" s="5">
        <f>_xll.SNL.Clients.Office.Excel.Functions.SPG(A341, "SP_VOLUME_AVG_DAILY_TO_1YR_AVG_DAILY", , "1M")</f>
        <v>119.1</v>
      </c>
      <c r="F341" s="5">
        <f>_xll.SNL.Clients.Office.Excel.Functions.SPG(A341, "SP_VOLUME_AVG_DAILY_TO_1YR_AVG_DAILY", , "3M")</f>
        <v>140.53</v>
      </c>
      <c r="G341" s="9" t="str">
        <f>_xll.SNL.Clients.Office.Excel.Functions.SPG(A341, "IQ_SECTOR")</f>
        <v>Consumer Staples</v>
      </c>
      <c r="H341" s="9" t="str">
        <f>_xll.SNL.Clients.Office.Excel.Functions.SPG(A341, "IQ_INDUSTRY_GROUP")</f>
        <v>Food, Beverage and Tobacco</v>
      </c>
      <c r="I341" s="9" t="str">
        <f>_xll.SNL.Clients.Office.Excel.Functions.SPG(A341, "IQ_INDUSTRY")</f>
        <v>Beverages</v>
      </c>
      <c r="J341" s="9" t="str">
        <f>_xll.SNL.Clients.Office.Excel.Functions.SPG(A341, "IQ_PRIMARY_INDUSTRY")</f>
        <v>Distillers and Vintners</v>
      </c>
      <c r="K341" s="9" t="str">
        <f>_xll.SNL.Clients.Office.Excel.Functions.SPG(A341, "NAICS_CODE", "Primary")</f>
        <v>312140 - Distilleries</v>
      </c>
      <c r="L341" s="9" t="str">
        <f>_xll.SNL.Clients.Office.Excel.Functions.SPG(A341, "SP_TOPICTAG")</f>
        <v>Animal Feed; Distillery; Organic; Alternative Protein</v>
      </c>
      <c r="M341" s="5">
        <f>_xll.SNL.Clients.Office.Excel.Functions.SPG(A341, "SP_PCT_SHARES_OWNED_ALL_INSTITUTIONS")</f>
        <v>76.13</v>
      </c>
      <c r="N341" s="9" t="str">
        <f>_xll.SNL.Clients.Office.Excel.Functions.SPG(A341, "RD_CREDIT_RATING_GLOBAL", "Issuer Credit Rating", "Local Currency LT|0")</f>
        <v/>
      </c>
      <c r="O341" s="9" t="str">
        <f>_xll.SNL.Clients.Office.Excel.Functions.SPG(A341, "RD_CWOL_GLOBAL", "Issuer Credit Rating", "Local Currency LT|0")</f>
        <v/>
      </c>
      <c r="P341" s="9" t="str">
        <f>_xll.SNL.Clients.Office.Excel.Functions.SPG(A341, "RD_RATING_ACTION_GLOBAL", "Issuer Credit Rating", "Local Currency LT|0")</f>
        <v/>
      </c>
      <c r="Q341" s="10" t="str">
        <f>_xll.SNL.Clients.Office.Excel.Functions.SPG(A341, "RD_LAST_REVIEW_DATE_GLOBAL", "Issuer Credit Rating", "Local Currency LT")</f>
        <v/>
      </c>
      <c r="R341" s="10" t="str">
        <f>_xll.SNL.Clients.Office.Excel.Functions.SPG(A341, "RD_CREDIT_RATING_DATE_GLOBAL", "Issuer Credit Rating", "Local Currency LT|0")</f>
        <v/>
      </c>
      <c r="S341" s="10" t="str">
        <f>_xll.SNL.Clients.Office.Excel.Functions.SPG(A341, "RD_CREDIT_WATCH_OUTLOOK_DATE_GLOBAL", "Issuer Credit Rating", "Local Currency LT|0")</f>
        <v/>
      </c>
    </row>
    <row r="342" spans="1:19" x14ac:dyDescent="0.3">
      <c r="A342" t="s">
        <v>1376</v>
      </c>
      <c r="B342" s="10">
        <f>_xll.ciqfunctions.udf.CIQ(A342,"IQ_FIRSTPRICINGDATE")</f>
        <v>25205</v>
      </c>
      <c r="C342" s="5">
        <f>_xll.SNL.Clients.Office.Excel.Functions.SPG(A342, "SP_VOLUME_AVG_WEEKLY_TO_SHARES_OUT", , "1M")</f>
        <v>2.9582445236708423</v>
      </c>
      <c r="D342" s="5">
        <f>_xll.SNL.Clients.Office.Excel.Functions.SPG(A342, "SP_VOLUME_AVG_WEEKLY_TO_SHARES_OUT", , "3M")</f>
        <v>3.6055223453473029</v>
      </c>
      <c r="E342" s="5">
        <f>_xll.SNL.Clients.Office.Excel.Functions.SPG(A342, "SP_VOLUME_AVG_DAILY_TO_1YR_AVG_DAILY", , "1M")</f>
        <v>79.540000000000006</v>
      </c>
      <c r="F342" s="5">
        <f>_xll.SNL.Clients.Office.Excel.Functions.SPG(A342, "SP_VOLUME_AVG_DAILY_TO_1YR_AVG_DAILY", , "3M")</f>
        <v>96.95</v>
      </c>
      <c r="G342" s="9" t="str">
        <f>_xll.SNL.Clients.Office.Excel.Functions.SPG(A342, "IQ_SECTOR")</f>
        <v>Utilities</v>
      </c>
      <c r="H342" s="9" t="str">
        <f>_xll.SNL.Clients.Office.Excel.Functions.SPG(A342, "IQ_INDUSTRY_GROUP")</f>
        <v>Utilities</v>
      </c>
      <c r="I342" s="9" t="str">
        <f>_xll.SNL.Clients.Office.Excel.Functions.SPG(A342, "IQ_INDUSTRY")</f>
        <v>Water Utilities</v>
      </c>
      <c r="J342" s="9" t="str">
        <f>_xll.SNL.Clients.Office.Excel.Functions.SPG(A342, "IQ_PRIMARY_INDUSTRY")</f>
        <v>Water Utilities</v>
      </c>
      <c r="K342" s="9" t="str">
        <f>_xll.SNL.Clients.Office.Excel.Functions.SPG(A342, "NAICS_CODE", "Primary")</f>
        <v>221310 - Water Supply and Irrigation Systems</v>
      </c>
      <c r="L342" s="9" t="str">
        <f>_xll.SNL.Clients.Office.Excel.Functions.SPG(A342, "SP_TOPICTAG")</f>
        <v>Environmental Engineering; Water Purification</v>
      </c>
      <c r="M342" s="5">
        <f>_xll.SNL.Clients.Office.Excel.Functions.SPG(A342, "SP_PCT_SHARES_OWNED_ALL_INSTITUTIONS")</f>
        <v>73.53</v>
      </c>
      <c r="N342" s="9" t="str">
        <f>_xll.SNL.Clients.Office.Excel.Functions.SPG(A342, "RD_CREDIT_RATING_GLOBAL", "Issuer Credit Rating", "Local Currency LT|0")</f>
        <v>A</v>
      </c>
      <c r="O342" s="9" t="str">
        <f>_xll.SNL.Clients.Office.Excel.Functions.SPG(A342, "RD_CWOL_GLOBAL", "Issuer Credit Rating", "Local Currency LT|0")</f>
        <v>Stable</v>
      </c>
      <c r="P342" s="9" t="str">
        <f>_xll.SNL.Clients.Office.Excel.Functions.SPG(A342, "RD_RATING_ACTION_GLOBAL", "Issuer Credit Rating", "Local Currency LT|0")</f>
        <v>CreditWatch/Outlook (11/09/2022)</v>
      </c>
      <c r="Q342" s="10">
        <f>_xll.SNL.Clients.Office.Excel.Functions.SPG(A342, "RD_LAST_REVIEW_DATE_GLOBAL", "Issuer Credit Rating", "Local Currency LT")</f>
        <v>45575</v>
      </c>
      <c r="R342" s="10">
        <f>_xll.SNL.Clients.Office.Excel.Functions.SPG(A342, "RD_CREDIT_RATING_DATE_GLOBAL", "Issuer Credit Rating", "Local Currency LT|0")</f>
        <v>42236</v>
      </c>
      <c r="S342" s="10">
        <f>_xll.SNL.Clients.Office.Excel.Functions.SPG(A342, "RD_CREDIT_WATCH_OUTLOOK_DATE_GLOBAL", "Issuer Credit Rating", "Local Currency LT|0")</f>
        <v>44874</v>
      </c>
    </row>
    <row r="343" spans="1:19" x14ac:dyDescent="0.3">
      <c r="A343" t="s">
        <v>1377</v>
      </c>
      <c r="B343" s="10">
        <f>_xll.ciqfunctions.udf.CIQ(A343,"IQ_FIRSTPRICINGDATE")</f>
        <v>26102</v>
      </c>
      <c r="C343" s="5">
        <f>_xll.SNL.Clients.Office.Excel.Functions.SPG(A343, "SP_VOLUME_AVG_WEEKLY_TO_SHARES_OUT", , "1M")</f>
        <v>4.2415896671487774</v>
      </c>
      <c r="D343" s="5">
        <f>_xll.SNL.Clients.Office.Excel.Functions.SPG(A343, "SP_VOLUME_AVG_WEEKLY_TO_SHARES_OUT", , "3M")</f>
        <v>5.3425354448487328</v>
      </c>
      <c r="E343" s="5">
        <f>_xll.SNL.Clients.Office.Excel.Functions.SPG(A343, "SP_VOLUME_AVG_DAILY_TO_1YR_AVG_DAILY", , "1M")</f>
        <v>86.83</v>
      </c>
      <c r="F343" s="5">
        <f>_xll.SNL.Clients.Office.Excel.Functions.SPG(A343, "SP_VOLUME_AVG_DAILY_TO_1YR_AVG_DAILY", , "3M")</f>
        <v>109.37</v>
      </c>
      <c r="G343" s="9" t="str">
        <f>_xll.SNL.Clients.Office.Excel.Functions.SPG(A343, "IQ_SECTOR")</f>
        <v>Industrials</v>
      </c>
      <c r="H343" s="9" t="str">
        <f>_xll.SNL.Clients.Office.Excel.Functions.SPG(A343, "IQ_INDUSTRY_GROUP")</f>
        <v>Commercial and Professional Services</v>
      </c>
      <c r="I343" s="9" t="str">
        <f>_xll.SNL.Clients.Office.Excel.Functions.SPG(A343, "IQ_INDUSTRY")</f>
        <v>Commercial Services and Supplies</v>
      </c>
      <c r="J343" s="9" t="str">
        <f>_xll.SNL.Clients.Office.Excel.Functions.SPG(A343, "IQ_PRIMARY_INDUSTRY")</f>
        <v>Office Services and Supplies</v>
      </c>
      <c r="K343" s="9" t="str">
        <f>_xll.SNL.Clients.Office.Excel.Functions.SPG(A343, "NAICS_CODE", "Primary")</f>
        <v>3372 - Office Furniture (including Fixtures) Manufacturing</v>
      </c>
      <c r="L343" s="9" t="str">
        <f>_xll.SNL.Clients.Office.Excel.Functions.SPG(A343, "SP_TOPICTAG")</f>
        <v>Customer Relationship Management</v>
      </c>
      <c r="M343" s="5">
        <f>_xll.SNL.Clients.Office.Excel.Functions.SPG(A343, "SP_PCT_SHARES_OWNED_ALL_INSTITUTIONS")</f>
        <v>90.26</v>
      </c>
      <c r="N343" s="9" t="str">
        <f>_xll.SNL.Clients.Office.Excel.Functions.SPG(A343, "RD_CREDIT_RATING_GLOBAL", "Issuer Credit Rating", "Local Currency LT|0")</f>
        <v>BB</v>
      </c>
      <c r="O343" s="9" t="str">
        <f>_xll.SNL.Clients.Office.Excel.Functions.SPG(A343, "RD_CWOL_GLOBAL", "Issuer Credit Rating", "Local Currency LT|0")</f>
        <v>Stable</v>
      </c>
      <c r="P343" s="9" t="str">
        <f>_xll.SNL.Clients.Office.Excel.Functions.SPG(A343, "RD_RATING_ACTION_GLOBAL", "Issuer Credit Rating", "Local Currency LT|0")</f>
        <v>CreditWatch/Outlook (11/13/2024)</v>
      </c>
      <c r="Q343" s="10">
        <f>_xll.SNL.Clients.Office.Excel.Functions.SPG(A343, "RD_LAST_REVIEW_DATE_GLOBAL", "Issuer Credit Rating", "Local Currency LT")</f>
        <v>45609</v>
      </c>
      <c r="R343" s="10">
        <f>_xll.SNL.Clients.Office.Excel.Functions.SPG(A343, "RD_CREDIT_RATING_DATE_GLOBAL", "Issuer Credit Rating", "Local Currency LT|0")</f>
        <v>44852</v>
      </c>
      <c r="S343" s="10">
        <f>_xll.SNL.Clients.Office.Excel.Functions.SPG(A343, "RD_CREDIT_WATCH_OUTLOOK_DATE_GLOBAL", "Issuer Credit Rating", "Local Currency LT|0")</f>
        <v>45609</v>
      </c>
    </row>
    <row r="344" spans="1:19" x14ac:dyDescent="0.3">
      <c r="A344" t="s">
        <v>2044</v>
      </c>
      <c r="B344" s="10">
        <f>_xll.ciqfunctions.udf.CIQ(A344,"IQ_FIRSTPRICINGDATE")</f>
        <v>45693</v>
      </c>
      <c r="C344" s="5">
        <f>_xll.SNL.Clients.Office.Excel.Functions.SPG(A344, "SP_VOLUME_AVG_WEEKLY_TO_SHARES_OUT", , "1M")</f>
        <v>49.785134404909712</v>
      </c>
      <c r="D344" s="5">
        <f>_xll.SNL.Clients.Office.Excel.Functions.SPG(A344, "SP_VOLUME_AVG_WEEKLY_TO_SHARES_OUT", , "3M")</f>
        <v>49.785134404909712</v>
      </c>
      <c r="E344" s="5">
        <f>_xll.SNL.Clients.Office.Excel.Functions.SPG(A344, "SP_VOLUME_AVG_DAILY_TO_1YR_AVG_DAILY", , "1M")</f>
        <v>100</v>
      </c>
      <c r="F344" s="5">
        <f>_xll.SNL.Clients.Office.Excel.Functions.SPG(A344, "SP_VOLUME_AVG_DAILY_TO_1YR_AVG_DAILY", , "3M")</f>
        <v>100</v>
      </c>
      <c r="G344" s="9" t="str">
        <f>_xll.SNL.Clients.Office.Excel.Functions.SPG(A344, "IQ_SECTOR")</f>
        <v>Real Estate</v>
      </c>
      <c r="H344" s="9" t="str">
        <f>_xll.SNL.Clients.Office.Excel.Functions.SPG(A344, "IQ_INDUSTRY_GROUP")</f>
        <v>Equity Real Estate Investment Trusts (REITs)</v>
      </c>
      <c r="I344" s="9" t="str">
        <f>_xll.SNL.Clients.Office.Excel.Functions.SPG(A344, "IQ_INDUSTRY")</f>
        <v>Specialized REITs</v>
      </c>
      <c r="J344" s="9" t="str">
        <f>_xll.SNL.Clients.Office.Excel.Functions.SPG(A344, "IQ_PRIMARY_INDUSTRY")</f>
        <v>Other Specialized REITs</v>
      </c>
      <c r="K344" s="9" t="str">
        <f>_xll.SNL.Clients.Office.Excel.Functions.SPG(A344, "NAICS_CODE", "Primary")</f>
        <v/>
      </c>
      <c r="L344" s="9" t="str">
        <f>_xll.SNL.Clients.Office.Excel.Functions.SPG(A344, "SP_TOPICTAG")</f>
        <v/>
      </c>
      <c r="M344" s="5">
        <f>_xll.SNL.Clients.Office.Excel.Functions.SPG(A344, "SP_PCT_SHARES_OWNED_ALL_INSTITUTIONS")</f>
        <v>21.09</v>
      </c>
      <c r="N344" s="9" t="str">
        <f>_xll.SNL.Clients.Office.Excel.Functions.SPG(A344, "RD_CREDIT_RATING_GLOBAL", "Issuer Credit Rating", "Local Currency LT|0")</f>
        <v/>
      </c>
      <c r="O344" s="9" t="str">
        <f>_xll.SNL.Clients.Office.Excel.Functions.SPG(A344, "RD_CWOL_GLOBAL", "Issuer Credit Rating", "Local Currency LT|0")</f>
        <v/>
      </c>
      <c r="P344" s="9" t="str">
        <f>_xll.SNL.Clients.Office.Excel.Functions.SPG(A344, "RD_RATING_ACTION_GLOBAL", "Issuer Credit Rating", "Local Currency LT|0")</f>
        <v/>
      </c>
      <c r="Q344" s="10" t="str">
        <f>_xll.SNL.Clients.Office.Excel.Functions.SPG(A344, "RD_LAST_REVIEW_DATE_GLOBAL", "Issuer Credit Rating", "Local Currency LT")</f>
        <v/>
      </c>
      <c r="R344" s="10" t="str">
        <f>_xll.SNL.Clients.Office.Excel.Functions.SPG(A344, "RD_CREDIT_RATING_DATE_GLOBAL", "Issuer Credit Rating", "Local Currency LT|0")</f>
        <v/>
      </c>
      <c r="S344" s="10" t="str">
        <f>_xll.SNL.Clients.Office.Excel.Functions.SPG(A344, "RD_CREDIT_WATCH_OUTLOOK_DATE_GLOBAL", "Issuer Credit Rating", "Local Currency LT|0")</f>
        <v/>
      </c>
    </row>
    <row r="345" spans="1:19" x14ac:dyDescent="0.3">
      <c r="A345" t="s">
        <v>1378</v>
      </c>
      <c r="B345" s="10">
        <f>_xll.ciqfunctions.udf.CIQ(A345,"IQ_FIRSTPRICINGDATE")</f>
        <v>33900</v>
      </c>
      <c r="C345" s="5">
        <f>_xll.SNL.Clients.Office.Excel.Functions.SPG(A345, "SP_VOLUME_AVG_WEEKLY_TO_SHARES_OUT", , "1M")</f>
        <v>2.3471824161378332</v>
      </c>
      <c r="D345" s="5">
        <f>_xll.SNL.Clients.Office.Excel.Functions.SPG(A345, "SP_VOLUME_AVG_WEEKLY_TO_SHARES_OUT", , "3M")</f>
        <v>2.3675823098211128</v>
      </c>
      <c r="E345" s="5">
        <f>_xll.SNL.Clients.Office.Excel.Functions.SPG(A345, "SP_VOLUME_AVG_DAILY_TO_1YR_AVG_DAILY", , "1M")</f>
        <v>95.48</v>
      </c>
      <c r="F345" s="5">
        <f>_xll.SNL.Clients.Office.Excel.Functions.SPG(A345, "SP_VOLUME_AVG_DAILY_TO_1YR_AVG_DAILY", , "3M")</f>
        <v>96.31</v>
      </c>
      <c r="G345" s="9" t="str">
        <f>_xll.SNL.Clients.Office.Excel.Functions.SPG(A345, "IQ_SECTOR")</f>
        <v>Materials</v>
      </c>
      <c r="H345" s="9" t="str">
        <f>_xll.SNL.Clients.Office.Excel.Functions.SPG(A345, "IQ_INDUSTRY_GROUP")</f>
        <v>Materials</v>
      </c>
      <c r="I345" s="9" t="str">
        <f>_xll.SNL.Clients.Office.Excel.Functions.SPG(A345, "IQ_INDUSTRY")</f>
        <v>Chemicals</v>
      </c>
      <c r="J345" s="9" t="str">
        <f>_xll.SNL.Clients.Office.Excel.Functions.SPG(A345, "IQ_PRIMARY_INDUSTRY")</f>
        <v>Specialty Chemicals</v>
      </c>
      <c r="K345" s="9" t="str">
        <f>_xll.SNL.Clients.Office.Excel.Functions.SPG(A345, "NAICS_CODE", "Primary")</f>
        <v>325180 - Other Basic Inorganic Chemical Manufacturing</v>
      </c>
      <c r="L345" s="9" t="str">
        <f>_xll.SNL.Clients.Office.Excel.Functions.SPG(A345, "SP_TOPICTAG")</f>
        <v>Environmental Consulting; Environmental Engineering; Pollution Control; Biofuel</v>
      </c>
      <c r="M345" s="5">
        <f>_xll.SNL.Clients.Office.Excel.Functions.SPG(A345, "SP_PCT_SHARES_OWNED_ALL_INSTITUTIONS")</f>
        <v>97.35</v>
      </c>
      <c r="N345" s="9" t="str">
        <f>_xll.SNL.Clients.Office.Excel.Functions.SPG(A345, "RD_CREDIT_RATING_GLOBAL", "Issuer Credit Rating", "Local Currency LT|0")</f>
        <v>BB</v>
      </c>
      <c r="O345" s="9" t="str">
        <f>_xll.SNL.Clients.Office.Excel.Functions.SPG(A345, "RD_CWOL_GLOBAL", "Issuer Credit Rating", "Local Currency LT|0")</f>
        <v>Stable</v>
      </c>
      <c r="P345" s="9" t="str">
        <f>_xll.SNL.Clients.Office.Excel.Functions.SPG(A345, "RD_RATING_ACTION_GLOBAL", "Issuer Credit Rating", "Local Currency LT|0")</f>
        <v>Upgrade | CreditWatch/Outlook (06/23/2016)</v>
      </c>
      <c r="Q345" s="10">
        <f>_xll.SNL.Clients.Office.Excel.Functions.SPG(A345, "RD_LAST_REVIEW_DATE_GLOBAL", "Issuer Credit Rating", "Local Currency LT")</f>
        <v>45461</v>
      </c>
      <c r="R345" s="10">
        <f>_xll.SNL.Clients.Office.Excel.Functions.SPG(A345, "RD_CREDIT_RATING_DATE_GLOBAL", "Issuer Credit Rating", "Local Currency LT|0")</f>
        <v>42544</v>
      </c>
      <c r="S345" s="10">
        <f>_xll.SNL.Clients.Office.Excel.Functions.SPG(A345, "RD_CREDIT_WATCH_OUTLOOK_DATE_GLOBAL", "Issuer Credit Rating", "Local Currency LT|0")</f>
        <v>42544</v>
      </c>
    </row>
    <row r="346" spans="1:19" x14ac:dyDescent="0.3">
      <c r="A346" t="s">
        <v>1379</v>
      </c>
      <c r="B346" s="10">
        <f>_xll.ciqfunctions.udf.CIQ(A346,"IQ_FIRSTPRICINGDATE")</f>
        <v>44372</v>
      </c>
      <c r="C346" s="5">
        <f>_xll.SNL.Clients.Office.Excel.Functions.SPG(A346, "SP_VOLUME_AVG_WEEKLY_TO_SHARES_OUT", , "1M")</f>
        <v>1.7852695370619449</v>
      </c>
      <c r="D346" s="5">
        <f>_xll.SNL.Clients.Office.Excel.Functions.SPG(A346, "SP_VOLUME_AVG_WEEKLY_TO_SHARES_OUT", , "3M")</f>
        <v>1.6968523525095602</v>
      </c>
      <c r="E346" s="5">
        <f>_xll.SNL.Clients.Office.Excel.Functions.SPG(A346, "SP_VOLUME_AVG_DAILY_TO_1YR_AVG_DAILY", , "1M")</f>
        <v>74.06</v>
      </c>
      <c r="F346" s="5">
        <f>_xll.SNL.Clients.Office.Excel.Functions.SPG(A346, "SP_VOLUME_AVG_DAILY_TO_1YR_AVG_DAILY", , "3M")</f>
        <v>70.400000000000006</v>
      </c>
      <c r="G346" s="9" t="str">
        <f>_xll.SNL.Clients.Office.Excel.Functions.SPG(A346, "IQ_SECTOR")</f>
        <v>Consumer Discretionary</v>
      </c>
      <c r="H346" s="9" t="str">
        <f>_xll.SNL.Clients.Office.Excel.Functions.SPG(A346, "IQ_INDUSTRY_GROUP")</f>
        <v>Consumer Services</v>
      </c>
      <c r="I346" s="9" t="str">
        <f>_xll.SNL.Clients.Office.Excel.Functions.SPG(A346, "IQ_INDUSTRY")</f>
        <v>Diversified Consumer Services</v>
      </c>
      <c r="J346" s="9" t="str">
        <f>_xll.SNL.Clients.Office.Excel.Functions.SPG(A346, "IQ_PRIMARY_INDUSTRY")</f>
        <v>Specialized Consumer Services</v>
      </c>
      <c r="K346" s="9" t="str">
        <f>_xll.SNL.Clients.Office.Excel.Functions.SPG(A346, "NAICS_CODE", "Primary")</f>
        <v>811192 - Car Washes</v>
      </c>
      <c r="L346" s="9" t="str">
        <f>_xll.SNL.Clients.Office.Excel.Functions.SPG(A346, "SP_TOPICTAG")</f>
        <v/>
      </c>
      <c r="M346" s="5">
        <f>_xll.SNL.Clients.Office.Excel.Functions.SPG(A346, "SP_PCT_SHARES_OWNED_ALL_INSTITUTIONS")</f>
        <v>32.270000000000003</v>
      </c>
      <c r="N346" s="9" t="str">
        <f>_xll.SNL.Clients.Office.Excel.Functions.SPG(A346, "RD_CREDIT_RATING_GLOBAL", "Issuer Credit Rating", "Local Currency LT|0")</f>
        <v/>
      </c>
      <c r="O346" s="9" t="str">
        <f>_xll.SNL.Clients.Office.Excel.Functions.SPG(A346, "RD_CWOL_GLOBAL", "Issuer Credit Rating", "Local Currency LT|0")</f>
        <v/>
      </c>
      <c r="P346" s="9" t="str">
        <f>_xll.SNL.Clients.Office.Excel.Functions.SPG(A346, "RD_RATING_ACTION_GLOBAL", "Issuer Credit Rating", "Local Currency LT|0")</f>
        <v/>
      </c>
      <c r="Q346" s="10" t="str">
        <f>_xll.SNL.Clients.Office.Excel.Functions.SPG(A346, "RD_LAST_REVIEW_DATE_GLOBAL", "Issuer Credit Rating", "Local Currency LT")</f>
        <v/>
      </c>
      <c r="R346" s="10" t="str">
        <f>_xll.SNL.Clients.Office.Excel.Functions.SPG(A346, "RD_CREDIT_RATING_DATE_GLOBAL", "Issuer Credit Rating", "Local Currency LT|0")</f>
        <v/>
      </c>
      <c r="S346" s="10" t="str">
        <f>_xll.SNL.Clients.Office.Excel.Functions.SPG(A346, "RD_CREDIT_WATCH_OUTLOOK_DATE_GLOBAL", "Issuer Credit Rating", "Local Currency LT|0")</f>
        <v/>
      </c>
    </row>
    <row r="347" spans="1:19" x14ac:dyDescent="0.3">
      <c r="A347" t="s">
        <v>1380</v>
      </c>
      <c r="B347" s="10">
        <f>_xll.ciqfunctions.udf.CIQ(A347,"IQ_FIRSTPRICINGDATE")</f>
        <v>41745</v>
      </c>
      <c r="C347" s="5">
        <f>_xll.SNL.Clients.Office.Excel.Functions.SPG(A347, "SP_VOLUME_AVG_WEEKLY_TO_SHARES_OUT", , "1M")</f>
        <v>5.3710026007839318</v>
      </c>
      <c r="D347" s="5">
        <f>_xll.SNL.Clients.Office.Excel.Functions.SPG(A347, "SP_VOLUME_AVG_WEEKLY_TO_SHARES_OUT", , "3M")</f>
        <v>4.6303936268515189</v>
      </c>
      <c r="E347" s="5">
        <f>_xll.SNL.Clients.Office.Excel.Functions.SPG(A347, "SP_VOLUME_AVG_DAILY_TO_1YR_AVG_DAILY", , "1M")</f>
        <v>116.77</v>
      </c>
      <c r="F347" s="5">
        <f>_xll.SNL.Clients.Office.Excel.Functions.SPG(A347, "SP_VOLUME_AVG_DAILY_TO_1YR_AVG_DAILY", , "3M")</f>
        <v>100.67</v>
      </c>
      <c r="G347" s="9" t="str">
        <f>_xll.SNL.Clients.Office.Excel.Functions.SPG(A347, "IQ_SECTOR")</f>
        <v>Financials</v>
      </c>
      <c r="H347" s="9" t="str">
        <f>_xll.SNL.Clients.Office.Excel.Functions.SPG(A347, "IQ_INDUSTRY_GROUP")</f>
        <v>Financial Services</v>
      </c>
      <c r="I347" s="9" t="str">
        <f>_xll.SNL.Clients.Office.Excel.Functions.SPG(A347, "IQ_INDUSTRY")</f>
        <v>Capital Markets</v>
      </c>
      <c r="J347" s="9" t="str">
        <f>_xll.SNL.Clients.Office.Excel.Functions.SPG(A347, "IQ_PRIMARY_INDUSTRY")</f>
        <v>Investment Banking and Brokerage</v>
      </c>
      <c r="K347" s="9" t="str">
        <f>_xll.SNL.Clients.Office.Excel.Functions.SPG(A347, "NAICS_CODE", "Primary")</f>
        <v>523150 - Investment Banking and Securities Intermediation</v>
      </c>
      <c r="L347" s="9" t="str">
        <f>_xll.SNL.Clients.Office.Excel.Functions.SPG(A347, "SP_TOPICTAG")</f>
        <v/>
      </c>
      <c r="M347" s="5">
        <f>_xll.SNL.Clients.Office.Excel.Functions.SPG(A347, "SP_PCT_SHARES_OWNED_ALL_INSTITUTIONS")</f>
        <v>102.41</v>
      </c>
      <c r="N347" s="9" t="str">
        <f>_xll.SNL.Clients.Office.Excel.Functions.SPG(A347, "RD_CREDIT_RATING_GLOBAL", "Issuer Credit Rating", "Local Currency LT|0")</f>
        <v/>
      </c>
      <c r="O347" s="9" t="str">
        <f>_xll.SNL.Clients.Office.Excel.Functions.SPG(A347, "RD_CWOL_GLOBAL", "Issuer Credit Rating", "Local Currency LT|0")</f>
        <v/>
      </c>
      <c r="P347" s="9" t="str">
        <f>_xll.SNL.Clients.Office.Excel.Functions.SPG(A347, "RD_RATING_ACTION_GLOBAL", "Issuer Credit Rating", "Local Currency LT|0")</f>
        <v/>
      </c>
      <c r="Q347" s="10" t="str">
        <f>_xll.SNL.Clients.Office.Excel.Functions.SPG(A347, "RD_LAST_REVIEW_DATE_GLOBAL", "Issuer Credit Rating", "Local Currency LT")</f>
        <v/>
      </c>
      <c r="R347" s="10" t="str">
        <f>_xll.SNL.Clients.Office.Excel.Functions.SPG(A347, "RD_CREDIT_RATING_DATE_GLOBAL", "Issuer Credit Rating", "Local Currency LT|0")</f>
        <v/>
      </c>
      <c r="S347" s="10" t="str">
        <f>_xll.SNL.Clients.Office.Excel.Functions.SPG(A347, "RD_CREDIT_WATCH_OUTLOOK_DATE_GLOBAL", "Issuer Credit Rating", "Local Currency LT|0")</f>
        <v/>
      </c>
    </row>
    <row r="348" spans="1:19" x14ac:dyDescent="0.3">
      <c r="A348" t="s">
        <v>1381</v>
      </c>
      <c r="B348" s="10">
        <f>_xll.ciqfunctions.udf.CIQ(A348,"IQ_FIRSTPRICINGDATE")</f>
        <v>34187</v>
      </c>
      <c r="C348" s="5">
        <f>_xll.SNL.Clients.Office.Excel.Functions.SPG(A348, "SP_VOLUME_AVG_WEEKLY_TO_SHARES_OUT", , "1M")</f>
        <v>2.2996712509121982</v>
      </c>
      <c r="D348" s="5">
        <f>_xll.SNL.Clients.Office.Excel.Functions.SPG(A348, "SP_VOLUME_AVG_WEEKLY_TO_SHARES_OUT", , "3M")</f>
        <v>2.7065715434509108</v>
      </c>
      <c r="E348" s="5">
        <f>_xll.SNL.Clients.Office.Excel.Functions.SPG(A348, "SP_VOLUME_AVG_DAILY_TO_1YR_AVG_DAILY", , "1M")</f>
        <v>70.239999999999995</v>
      </c>
      <c r="F348" s="5">
        <f>_xll.SNL.Clients.Office.Excel.Functions.SPG(A348, "SP_VOLUME_AVG_DAILY_TO_1YR_AVG_DAILY", , "3M")</f>
        <v>82.67</v>
      </c>
      <c r="G348" s="9" t="str">
        <f>_xll.SNL.Clients.Office.Excel.Functions.SPG(A348, "IQ_SECTOR")</f>
        <v>Consumer Discretionary</v>
      </c>
      <c r="H348" s="9" t="str">
        <f>_xll.SNL.Clients.Office.Excel.Functions.SPG(A348, "IQ_INDUSTRY_GROUP")</f>
        <v>Consumer Services</v>
      </c>
      <c r="I348" s="9" t="str">
        <f>_xll.SNL.Clients.Office.Excel.Functions.SPG(A348, "IQ_INDUSTRY")</f>
        <v>Hotels, Restaurants and Leisure</v>
      </c>
      <c r="J348" s="9" t="str">
        <f>_xll.SNL.Clients.Office.Excel.Functions.SPG(A348, "IQ_PRIMARY_INDUSTRY")</f>
        <v>Casinos and Gaming</v>
      </c>
      <c r="K348" s="9" t="str">
        <f>_xll.SNL.Clients.Office.Excel.Functions.SPG(A348, "NAICS_CODE", "Primary")</f>
        <v>721120 - Casino Hotels</v>
      </c>
      <c r="L348" s="9" t="str">
        <f>_xll.SNL.Clients.Office.Excel.Functions.SPG(A348, "SP_TOPICTAG")</f>
        <v>Entertainment Systems</v>
      </c>
      <c r="M348" s="5">
        <f>_xll.SNL.Clients.Office.Excel.Functions.SPG(A348, "SP_PCT_SHARES_OWNED_ALL_INSTITUTIONS")</f>
        <v>63.9</v>
      </c>
      <c r="N348" s="9" t="str">
        <f>_xll.SNL.Clients.Office.Excel.Functions.SPG(A348, "RD_CREDIT_RATING_GLOBAL", "Issuer Credit Rating", "Local Currency LT|0")</f>
        <v/>
      </c>
      <c r="O348" s="9" t="str">
        <f>_xll.SNL.Clients.Office.Excel.Functions.SPG(A348, "RD_CWOL_GLOBAL", "Issuer Credit Rating", "Local Currency LT|0")</f>
        <v/>
      </c>
      <c r="P348" s="9" t="str">
        <f>_xll.SNL.Clients.Office.Excel.Functions.SPG(A348, "RD_RATING_ACTION_GLOBAL", "Issuer Credit Rating", "Local Currency LT|0")</f>
        <v/>
      </c>
      <c r="Q348" s="10" t="str">
        <f>_xll.SNL.Clients.Office.Excel.Functions.SPG(A348, "RD_LAST_REVIEW_DATE_GLOBAL", "Issuer Credit Rating", "Local Currency LT")</f>
        <v/>
      </c>
      <c r="R348" s="10" t="str">
        <f>_xll.SNL.Clients.Office.Excel.Functions.SPG(A348, "RD_CREDIT_RATING_DATE_GLOBAL", "Issuer Credit Rating", "Local Currency LT|0")</f>
        <v/>
      </c>
      <c r="S348" s="10" t="str">
        <f>_xll.SNL.Clients.Office.Excel.Functions.SPG(A348, "RD_CREDIT_WATCH_OUTLOOK_DATE_GLOBAL", "Issuer Credit Rating", "Local Currency LT|0")</f>
        <v/>
      </c>
    </row>
    <row r="349" spans="1:19" x14ac:dyDescent="0.3">
      <c r="A349" t="s">
        <v>1382</v>
      </c>
      <c r="B349" s="10">
        <f>_xll.ciqfunctions.udf.CIQ(A349,"IQ_FIRSTPRICINGDATE")</f>
        <v>33449</v>
      </c>
      <c r="C349" s="5">
        <f>_xll.SNL.Clients.Office.Excel.Functions.SPG(A349, "SP_VOLUME_AVG_WEEKLY_TO_SHARES_OUT", , "1M")</f>
        <v>14.276563290294225</v>
      </c>
      <c r="D349" s="5">
        <f>_xll.SNL.Clients.Office.Excel.Functions.SPG(A349, "SP_VOLUME_AVG_WEEKLY_TO_SHARES_OUT", , "3M")</f>
        <v>10.537016846918231</v>
      </c>
      <c r="E349" s="5">
        <f>_xll.SNL.Clients.Office.Excel.Functions.SPG(A349, "SP_VOLUME_AVG_DAILY_TO_1YR_AVG_DAILY", , "1M")</f>
        <v>152.21</v>
      </c>
      <c r="F349" s="5">
        <f>_xll.SNL.Clients.Office.Excel.Functions.SPG(A349, "SP_VOLUME_AVG_DAILY_TO_1YR_AVG_DAILY", , "3M")</f>
        <v>112.34</v>
      </c>
      <c r="G349" s="9" t="str">
        <f>_xll.SNL.Clients.Office.Excel.Functions.SPG(A349, "IQ_SECTOR")</f>
        <v>Consumer Discretionary</v>
      </c>
      <c r="H349" s="9" t="str">
        <f>_xll.SNL.Clients.Office.Excel.Functions.SPG(A349, "IQ_INDUSTRY_GROUP")</f>
        <v>Consumer Discretionary Distribution and Retail</v>
      </c>
      <c r="I349" s="9" t="str">
        <f>_xll.SNL.Clients.Office.Excel.Functions.SPG(A349, "IQ_INDUSTRY")</f>
        <v>Specialty Retail</v>
      </c>
      <c r="J349" s="9" t="str">
        <f>_xll.SNL.Clients.Office.Excel.Functions.SPG(A349, "IQ_PRIMARY_INDUSTRY")</f>
        <v>Automotive Retail</v>
      </c>
      <c r="K349" s="9" t="str">
        <f>_xll.SNL.Clients.Office.Excel.Functions.SPG(A349, "NAICS_CODE", "Primary")</f>
        <v>4413 - Automotive Parts, Accessories, and Tire Retailers</v>
      </c>
      <c r="L349" s="9" t="str">
        <f>_xll.SNL.Clients.Office.Excel.Functions.SPG(A349, "SP_TOPICTAG")</f>
        <v/>
      </c>
      <c r="M349" s="5">
        <f>_xll.SNL.Clients.Office.Excel.Functions.SPG(A349, "SP_PCT_SHARES_OWNED_ALL_INSTITUTIONS")</f>
        <v>112.22</v>
      </c>
      <c r="N349" s="9" t="str">
        <f>_xll.SNL.Clients.Office.Excel.Functions.SPG(A349, "RD_CREDIT_RATING_GLOBAL", "Issuer Credit Rating", "Local Currency LT|0")</f>
        <v/>
      </c>
      <c r="O349" s="9" t="str">
        <f>_xll.SNL.Clients.Office.Excel.Functions.SPG(A349, "RD_CWOL_GLOBAL", "Issuer Credit Rating", "Local Currency LT|0")</f>
        <v/>
      </c>
      <c r="P349" s="9" t="str">
        <f>_xll.SNL.Clients.Office.Excel.Functions.SPG(A349, "RD_RATING_ACTION_GLOBAL", "Issuer Credit Rating", "Local Currency LT|0")</f>
        <v/>
      </c>
      <c r="Q349" s="10" t="str">
        <f>_xll.SNL.Clients.Office.Excel.Functions.SPG(A349, "RD_LAST_REVIEW_DATE_GLOBAL", "Issuer Credit Rating", "Local Currency LT")</f>
        <v/>
      </c>
      <c r="R349" s="10" t="str">
        <f>_xll.SNL.Clients.Office.Excel.Functions.SPG(A349, "RD_CREDIT_RATING_DATE_GLOBAL", "Issuer Credit Rating", "Local Currency LT|0")</f>
        <v/>
      </c>
      <c r="S349" s="10" t="str">
        <f>_xll.SNL.Clients.Office.Excel.Functions.SPG(A349, "RD_CREDIT_WATCH_OUTLOOK_DATE_GLOBAL", "Issuer Credit Rating", "Local Currency LT|0")</f>
        <v/>
      </c>
    </row>
    <row r="350" spans="1:19" x14ac:dyDescent="0.3">
      <c r="A350" t="s">
        <v>1383</v>
      </c>
      <c r="B350" s="10">
        <f>_xll.ciqfunctions.udf.CIQ(A350,"IQ_FIRSTPRICINGDATE")</f>
        <v>29369</v>
      </c>
      <c r="C350" s="5">
        <f>_xll.SNL.Clients.Office.Excel.Functions.SPG(A350, "SP_VOLUME_AVG_WEEKLY_TO_SHARES_OUT", , "1M")</f>
        <v>3.5106077145792018</v>
      </c>
      <c r="D350" s="5">
        <f>_xll.SNL.Clients.Office.Excel.Functions.SPG(A350, "SP_VOLUME_AVG_WEEKLY_TO_SHARES_OUT", , "3M")</f>
        <v>2.8451049139050681</v>
      </c>
      <c r="E350" s="5">
        <f>_xll.SNL.Clients.Office.Excel.Functions.SPG(A350, "SP_VOLUME_AVG_DAILY_TO_1YR_AVG_DAILY", , "1M")</f>
        <v>139.79</v>
      </c>
      <c r="F350" s="5">
        <f>_xll.SNL.Clients.Office.Excel.Functions.SPG(A350, "SP_VOLUME_AVG_DAILY_TO_1YR_AVG_DAILY", , "3M")</f>
        <v>113.29</v>
      </c>
      <c r="G350" s="9" t="str">
        <f>_xll.SNL.Clients.Office.Excel.Functions.SPG(A350, "IQ_SECTOR")</f>
        <v>Industrials</v>
      </c>
      <c r="H350" s="9" t="str">
        <f>_xll.SNL.Clients.Office.Excel.Functions.SPG(A350, "IQ_INDUSTRY_GROUP")</f>
        <v>Capital Goods</v>
      </c>
      <c r="I350" s="9" t="str">
        <f>_xll.SNL.Clients.Office.Excel.Functions.SPG(A350, "IQ_INDUSTRY")</f>
        <v>Aerospace and Defense</v>
      </c>
      <c r="J350" s="9" t="str">
        <f>_xll.SNL.Clients.Office.Excel.Functions.SPG(A350, "IQ_PRIMARY_INDUSTRY")</f>
        <v>Aerospace and Defense</v>
      </c>
      <c r="K350" s="9" t="str">
        <f>_xll.SNL.Clients.Office.Excel.Functions.SPG(A350, "NAICS_CODE", "Primary")</f>
        <v>33641 - Aerospace Product and Parts Manufacturing</v>
      </c>
      <c r="L350" s="9" t="str">
        <f>_xll.SNL.Clients.Office.Excel.Functions.SPG(A350, "SP_TOPICTAG")</f>
        <v>Industrial Automation; Simulation; Process Automation; Commercial Space Launch; Artificial Intelligence; Passenger Aircraft Manufacturing; Autonomous Vehicles</v>
      </c>
      <c r="M350" s="5">
        <f>_xll.SNL.Clients.Office.Excel.Functions.SPG(A350, "SP_PCT_SHARES_OWNED_ALL_INSTITUTIONS")</f>
        <v>93.02</v>
      </c>
      <c r="N350" s="9" t="str">
        <f>_xll.SNL.Clients.Office.Excel.Functions.SPG(A350, "RD_CREDIT_RATING_GLOBAL", "Issuer Credit Rating", "Local Currency LT|0")</f>
        <v>BB+</v>
      </c>
      <c r="O350" s="9" t="str">
        <f>_xll.SNL.Clients.Office.Excel.Functions.SPG(A350, "RD_CWOL_GLOBAL", "Issuer Credit Rating", "Local Currency LT|0")</f>
        <v>Stable</v>
      </c>
      <c r="P350" s="9" t="str">
        <f>_xll.SNL.Clients.Office.Excel.Functions.SPG(A350, "RD_RATING_ACTION_GLOBAL", "Issuer Credit Rating", "Local Currency LT|0")</f>
        <v>CreditWatch/Outlook (06/04/2021)</v>
      </c>
      <c r="Q350" s="10">
        <f>_xll.SNL.Clients.Office.Excel.Functions.SPG(A350, "RD_LAST_REVIEW_DATE_GLOBAL", "Issuer Credit Rating", "Local Currency LT")</f>
        <v>45456</v>
      </c>
      <c r="R350" s="10">
        <f>_xll.SNL.Clients.Office.Excel.Functions.SPG(A350, "RD_CREDIT_RATING_DATE_GLOBAL", "Issuer Credit Rating", "Local Currency LT|0")</f>
        <v>41761</v>
      </c>
      <c r="S350" s="10">
        <f>_xll.SNL.Clients.Office.Excel.Functions.SPG(A350, "RD_CREDIT_WATCH_OUTLOOK_DATE_GLOBAL", "Issuer Credit Rating", "Local Currency LT|0")</f>
        <v>44351</v>
      </c>
    </row>
    <row r="351" spans="1:19" x14ac:dyDescent="0.3">
      <c r="A351" t="s">
        <v>1384</v>
      </c>
      <c r="B351" s="10">
        <f>_xll.ciqfunctions.udf.CIQ(A351,"IQ_FIRSTPRICINGDATE")</f>
        <v>44004</v>
      </c>
      <c r="C351" s="5">
        <f>_xll.SNL.Clients.Office.Excel.Functions.SPG(A351, "SP_VOLUME_AVG_WEEKLY_TO_SHARES_OUT", , "1M")</f>
        <v>9.8552261095874965</v>
      </c>
      <c r="D351" s="5">
        <f>_xll.SNL.Clients.Office.Excel.Functions.SPG(A351, "SP_VOLUME_AVG_WEEKLY_TO_SHARES_OUT", , "3M")</f>
        <v>9.6654269915436846</v>
      </c>
      <c r="E351" s="5">
        <f>_xll.SNL.Clients.Office.Excel.Functions.SPG(A351, "SP_VOLUME_AVG_DAILY_TO_1YR_AVG_DAILY", , "1M")</f>
        <v>96.85</v>
      </c>
      <c r="F351" s="5">
        <f>_xll.SNL.Clients.Office.Excel.Functions.SPG(A351, "SP_VOLUME_AVG_DAILY_TO_1YR_AVG_DAILY", , "3M")</f>
        <v>94.99</v>
      </c>
      <c r="G351" s="9" t="str">
        <f>_xll.SNL.Clients.Office.Excel.Functions.SPG(A351, "IQ_SECTOR")</f>
        <v>Materials</v>
      </c>
      <c r="H351" s="9" t="str">
        <f>_xll.SNL.Clients.Office.Excel.Functions.SPG(A351, "IQ_INDUSTRY_GROUP")</f>
        <v>Materials</v>
      </c>
      <c r="I351" s="9" t="str">
        <f>_xll.SNL.Clients.Office.Excel.Functions.SPG(A351, "IQ_INDUSTRY")</f>
        <v>Metals and Mining</v>
      </c>
      <c r="J351" s="9" t="str">
        <f>_xll.SNL.Clients.Office.Excel.Functions.SPG(A351, "IQ_PRIMARY_INDUSTRY")</f>
        <v>Diversified Metals and Mining</v>
      </c>
      <c r="K351" s="9" t="str">
        <f>_xll.SNL.Clients.Office.Excel.Functions.SPG(A351, "NAICS_CODE", "Primary")</f>
        <v>2122 - Metal Ore Mining</v>
      </c>
      <c r="L351" s="9" t="str">
        <f>_xll.SNL.Clients.Office.Excel.Functions.SPG(A351, "SP_TOPICTAG")</f>
        <v>Disposal and Recycling</v>
      </c>
      <c r="M351" s="5">
        <f>_xll.SNL.Clients.Office.Excel.Functions.SPG(A351, "SP_PCT_SHARES_OWNED_ALL_INSTITUTIONS")</f>
        <v>62.47</v>
      </c>
      <c r="N351" s="9" t="str">
        <f>_xll.SNL.Clients.Office.Excel.Functions.SPG(A351, "RD_CREDIT_RATING_GLOBAL", "Issuer Credit Rating", "Local Currency LT|0")</f>
        <v/>
      </c>
      <c r="O351" s="9" t="str">
        <f>_xll.SNL.Clients.Office.Excel.Functions.SPG(A351, "RD_CWOL_GLOBAL", "Issuer Credit Rating", "Local Currency LT|0")</f>
        <v/>
      </c>
      <c r="P351" s="9" t="str">
        <f>_xll.SNL.Clients.Office.Excel.Functions.SPG(A351, "RD_RATING_ACTION_GLOBAL", "Issuer Credit Rating", "Local Currency LT|0")</f>
        <v/>
      </c>
      <c r="Q351" s="10" t="str">
        <f>_xll.SNL.Clients.Office.Excel.Functions.SPG(A351, "RD_LAST_REVIEW_DATE_GLOBAL", "Issuer Credit Rating", "Local Currency LT")</f>
        <v/>
      </c>
      <c r="R351" s="10" t="str">
        <f>_xll.SNL.Clients.Office.Excel.Functions.SPG(A351, "RD_CREDIT_RATING_DATE_GLOBAL", "Issuer Credit Rating", "Local Currency LT|0")</f>
        <v/>
      </c>
      <c r="S351" s="10" t="str">
        <f>_xll.SNL.Clients.Office.Excel.Functions.SPG(A351, "RD_CREDIT_WATCH_OUTLOOK_DATE_GLOBAL", "Issuer Credit Rating", "Local Currency LT|0")</f>
        <v/>
      </c>
    </row>
    <row r="352" spans="1:19" x14ac:dyDescent="0.3">
      <c r="A352" t="s">
        <v>1385</v>
      </c>
      <c r="B352" s="10">
        <f>_xll.ciqfunctions.udf.CIQ(A352,"IQ_FIRSTPRICINGDATE")</f>
        <v>40996</v>
      </c>
      <c r="C352" s="5">
        <f>_xll.SNL.Clients.Office.Excel.Functions.SPG(A352, "SP_VOLUME_AVG_WEEKLY_TO_SHARES_OUT", , "1M")</f>
        <v>3.7666979725487235</v>
      </c>
      <c r="D352" s="5">
        <f>_xll.SNL.Clients.Office.Excel.Functions.SPG(A352, "SP_VOLUME_AVG_WEEKLY_TO_SHARES_OUT", , "3M")</f>
        <v>3.5583632943671626</v>
      </c>
      <c r="E352" s="5">
        <f>_xll.SNL.Clients.Office.Excel.Functions.SPG(A352, "SP_VOLUME_AVG_DAILY_TO_1YR_AVG_DAILY", , "1M")</f>
        <v>106.67</v>
      </c>
      <c r="F352" s="5">
        <f>_xll.SNL.Clients.Office.Excel.Functions.SPG(A352, "SP_VOLUME_AVG_DAILY_TO_1YR_AVG_DAILY", , "3M")</f>
        <v>100.77</v>
      </c>
      <c r="G352" s="9" t="str">
        <f>_xll.SNL.Clients.Office.Excel.Functions.SPG(A352, "IQ_SECTOR")</f>
        <v>Financials</v>
      </c>
      <c r="H352" s="9" t="str">
        <f>_xll.SNL.Clients.Office.Excel.Functions.SPG(A352, "IQ_INDUSTRY_GROUP")</f>
        <v>Financial Services</v>
      </c>
      <c r="I352" s="9" t="str">
        <f>_xll.SNL.Clients.Office.Excel.Functions.SPG(A352, "IQ_INDUSTRY")</f>
        <v>Financial Services</v>
      </c>
      <c r="J352" s="9" t="str">
        <f>_xll.SNL.Clients.Office.Excel.Functions.SPG(A352, "IQ_PRIMARY_INDUSTRY")</f>
        <v>Commercial and Residential Mortgage Finance</v>
      </c>
      <c r="K352" s="9" t="str">
        <f>_xll.SNL.Clients.Office.Excel.Functions.SPG(A352, "NAICS_CODE", "Primary")</f>
        <v>522292 - Real Estate Credit</v>
      </c>
      <c r="L352" s="9" t="str">
        <f>_xll.SNL.Clients.Office.Excel.Functions.SPG(A352, "SP_TOPICTAG")</f>
        <v>Consumer Lending</v>
      </c>
      <c r="M352" s="5">
        <f>_xll.SNL.Clients.Office.Excel.Functions.SPG(A352, "SP_PCT_SHARES_OWNED_ALL_INSTITUTIONS")</f>
        <v>89.38</v>
      </c>
      <c r="N352" s="9" t="str">
        <f>_xll.SNL.Clients.Office.Excel.Functions.SPG(A352, "RD_CREDIT_RATING_GLOBAL", "Issuer Credit Rating", "Local Currency LT|0")</f>
        <v>B</v>
      </c>
      <c r="O352" s="9" t="str">
        <f>_xll.SNL.Clients.Office.Excel.Functions.SPG(A352, "RD_CWOL_GLOBAL", "Issuer Credit Rating", "Local Currency LT|0")</f>
        <v>Positive</v>
      </c>
      <c r="P352" s="9" t="str">
        <f>_xll.SNL.Clients.Office.Excel.Functions.SPG(A352, "RD_RATING_ACTION_GLOBAL", "Issuer Credit Rating", "Local Currency LT|0")</f>
        <v>CreditWatch/Outlook (04/15/2024)</v>
      </c>
      <c r="Q352" s="10">
        <f>_xll.SNL.Clients.Office.Excel.Functions.SPG(A352, "RD_LAST_REVIEW_DATE_GLOBAL", "Issuer Credit Rating", "Local Currency LT")</f>
        <v>45397</v>
      </c>
      <c r="R352" s="10">
        <f>_xll.SNL.Clients.Office.Excel.Functions.SPG(A352, "RD_CREDIT_RATING_DATE_GLOBAL", "Issuer Credit Rating", "Local Currency LT|0")</f>
        <v>44869</v>
      </c>
      <c r="S352" s="10">
        <f>_xll.SNL.Clients.Office.Excel.Functions.SPG(A352, "RD_CREDIT_WATCH_OUTLOOK_DATE_GLOBAL", "Issuer Credit Rating", "Local Currency LT|0")</f>
        <v>45397</v>
      </c>
    </row>
    <row r="353" spans="1:19" x14ac:dyDescent="0.3">
      <c r="A353" t="s">
        <v>1386</v>
      </c>
      <c r="B353" s="10">
        <f>_xll.ciqfunctions.udf.CIQ(A353,"IQ_FIRSTPRICINGDATE")</f>
        <v>39672</v>
      </c>
      <c r="C353" s="5">
        <f>_xll.SNL.Clients.Office.Excel.Functions.SPG(A353, "SP_VOLUME_AVG_WEEKLY_TO_SHARES_OUT", , "1M")</f>
        <v>5.3308923710435296</v>
      </c>
      <c r="D353" s="5">
        <f>_xll.SNL.Clients.Office.Excel.Functions.SPG(A353, "SP_VOLUME_AVG_WEEKLY_TO_SHARES_OUT", , "3M")</f>
        <v>5.5682394302452103</v>
      </c>
      <c r="E353" s="5">
        <f>_xll.SNL.Clients.Office.Excel.Functions.SPG(A353, "SP_VOLUME_AVG_DAILY_TO_1YR_AVG_DAILY", , "1M")</f>
        <v>92.09</v>
      </c>
      <c r="F353" s="5">
        <f>_xll.SNL.Clients.Office.Excel.Functions.SPG(A353, "SP_VOLUME_AVG_DAILY_TO_1YR_AVG_DAILY", , "3M")</f>
        <v>96.19</v>
      </c>
      <c r="G353" s="9" t="str">
        <f>_xll.SNL.Clients.Office.Excel.Functions.SPG(A353, "IQ_SECTOR")</f>
        <v>Industrials</v>
      </c>
      <c r="H353" s="9" t="str">
        <f>_xll.SNL.Clients.Office.Excel.Functions.SPG(A353, "IQ_INDUSTRY_GROUP")</f>
        <v>Capital Goods</v>
      </c>
      <c r="I353" s="9" t="str">
        <f>_xll.SNL.Clients.Office.Excel.Functions.SPG(A353, "IQ_INDUSTRY")</f>
        <v>Construction and Engineering</v>
      </c>
      <c r="J353" s="9" t="str">
        <f>_xll.SNL.Clients.Office.Excel.Functions.SPG(A353, "IQ_PRIMARY_INDUSTRY")</f>
        <v>Construction and Engineering</v>
      </c>
      <c r="K353" s="9" t="str">
        <f>_xll.SNL.Clients.Office.Excel.Functions.SPG(A353, "NAICS_CODE", "Primary")</f>
        <v>237130 - Power and Communication Line and Related Structures Construction</v>
      </c>
      <c r="L353" s="9" t="str">
        <f>_xll.SNL.Clients.Office.Excel.Functions.SPG(A353, "SP_TOPICTAG")</f>
        <v>Industrial Automation; Smart Building; Smart Energy; Data Center Technology</v>
      </c>
      <c r="M353" s="5">
        <f>_xll.SNL.Clients.Office.Excel.Functions.SPG(A353, "SP_PCT_SHARES_OWNED_ALL_INSTITUTIONS")</f>
        <v>92.06</v>
      </c>
      <c r="N353" s="9" t="str">
        <f>_xll.SNL.Clients.Office.Excel.Functions.SPG(A353, "RD_CREDIT_RATING_GLOBAL", "Issuer Credit Rating", "Local Currency LT|0")</f>
        <v/>
      </c>
      <c r="O353" s="9" t="str">
        <f>_xll.SNL.Clients.Office.Excel.Functions.SPG(A353, "RD_CWOL_GLOBAL", "Issuer Credit Rating", "Local Currency LT|0")</f>
        <v/>
      </c>
      <c r="P353" s="9" t="str">
        <f>_xll.SNL.Clients.Office.Excel.Functions.SPG(A353, "RD_RATING_ACTION_GLOBAL", "Issuer Credit Rating", "Local Currency LT|0")</f>
        <v/>
      </c>
      <c r="Q353" s="10" t="str">
        <f>_xll.SNL.Clients.Office.Excel.Functions.SPG(A353, "RD_LAST_REVIEW_DATE_GLOBAL", "Issuer Credit Rating", "Local Currency LT")</f>
        <v/>
      </c>
      <c r="R353" s="10" t="str">
        <f>_xll.SNL.Clients.Office.Excel.Functions.SPG(A353, "RD_CREDIT_RATING_DATE_GLOBAL", "Issuer Credit Rating", "Local Currency LT|0")</f>
        <v/>
      </c>
      <c r="S353" s="10" t="str">
        <f>_xll.SNL.Clients.Office.Excel.Functions.SPG(A353, "RD_CREDIT_WATCH_OUTLOOK_DATE_GLOBAL", "Issuer Credit Rating", "Local Currency LT|0")</f>
        <v/>
      </c>
    </row>
    <row r="354" spans="1:19" x14ac:dyDescent="0.3">
      <c r="A354" t="s">
        <v>1387</v>
      </c>
      <c r="B354" s="10">
        <f>_xll.ciqfunctions.udf.CIQ(A354,"IQ_FIRSTPRICINGDATE")</f>
        <v>34978</v>
      </c>
      <c r="C354" s="5">
        <f>_xll.SNL.Clients.Office.Excel.Functions.SPG(A354, "SP_VOLUME_AVG_WEEKLY_TO_SHARES_OUT", , "1M")</f>
        <v>6.0727980961719048</v>
      </c>
      <c r="D354" s="5">
        <f>_xll.SNL.Clients.Office.Excel.Functions.SPG(A354, "SP_VOLUME_AVG_WEEKLY_TO_SHARES_OUT", , "3M")</f>
        <v>5.6926811776339843</v>
      </c>
      <c r="E354" s="5">
        <f>_xll.SNL.Clients.Office.Excel.Functions.SPG(A354, "SP_VOLUME_AVG_DAILY_TO_1YR_AVG_DAILY", , "1M")</f>
        <v>134.85</v>
      </c>
      <c r="F354" s="5">
        <f>_xll.SNL.Clients.Office.Excel.Functions.SPG(A354, "SP_VOLUME_AVG_DAILY_TO_1YR_AVG_DAILY", , "3M")</f>
        <v>126.41</v>
      </c>
      <c r="G354" s="9" t="str">
        <f>_xll.SNL.Clients.Office.Excel.Functions.SPG(A354, "IQ_SECTOR")</f>
        <v>Health Care</v>
      </c>
      <c r="H354" s="9" t="str">
        <f>_xll.SNL.Clients.Office.Excel.Functions.SPG(A354, "IQ_INDUSTRY_GROUP")</f>
        <v>Pharmaceuticals, Biotechnology and Life Sciences</v>
      </c>
      <c r="I354" s="9" t="str">
        <f>_xll.SNL.Clients.Office.Excel.Functions.SPG(A354, "IQ_INDUSTRY")</f>
        <v>Biotechnology</v>
      </c>
      <c r="J354" s="9" t="str">
        <f>_xll.SNL.Clients.Office.Excel.Functions.SPG(A354, "IQ_PRIMARY_INDUSTRY")</f>
        <v>Biotechnology</v>
      </c>
      <c r="K354" s="9" t="str">
        <f>_xll.SNL.Clients.Office.Excel.Functions.SPG(A354, "NAICS_CODE", "Primary")</f>
        <v>325414 - Biological Product (except Diagnostic) Manufacturing</v>
      </c>
      <c r="L354" s="9" t="str">
        <f>_xll.SNL.Clients.Office.Excel.Functions.SPG(A354, "SP_TOPICTAG")</f>
        <v>Health Diagnostics; Genetics; Genetic Disorder; Neurology; Oncology; Psychiatry; Reproductive Health</v>
      </c>
      <c r="M354" s="5">
        <f>_xll.SNL.Clients.Office.Excel.Functions.SPG(A354, "SP_PCT_SHARES_OWNED_ALL_INSTITUTIONS")</f>
        <v>95.45</v>
      </c>
      <c r="N354" s="9" t="str">
        <f>_xll.SNL.Clients.Office.Excel.Functions.SPG(A354, "RD_CREDIT_RATING_GLOBAL", "Issuer Credit Rating", "Local Currency LT|0")</f>
        <v/>
      </c>
      <c r="O354" s="9" t="str">
        <f>_xll.SNL.Clients.Office.Excel.Functions.SPG(A354, "RD_CWOL_GLOBAL", "Issuer Credit Rating", "Local Currency LT|0")</f>
        <v/>
      </c>
      <c r="P354" s="9" t="str">
        <f>_xll.SNL.Clients.Office.Excel.Functions.SPG(A354, "RD_RATING_ACTION_GLOBAL", "Issuer Credit Rating", "Local Currency LT|0")</f>
        <v/>
      </c>
      <c r="Q354" s="10" t="str">
        <f>_xll.SNL.Clients.Office.Excel.Functions.SPG(A354, "RD_LAST_REVIEW_DATE_GLOBAL", "Issuer Credit Rating", "Local Currency LT")</f>
        <v/>
      </c>
      <c r="R354" s="10" t="str">
        <f>_xll.SNL.Clients.Office.Excel.Functions.SPG(A354, "RD_CREDIT_RATING_DATE_GLOBAL", "Issuer Credit Rating", "Local Currency LT|0")</f>
        <v/>
      </c>
      <c r="S354" s="10" t="str">
        <f>_xll.SNL.Clients.Office.Excel.Functions.SPG(A354, "RD_CREDIT_WATCH_OUTLOOK_DATE_GLOBAL", "Issuer Credit Rating", "Local Currency LT|0")</f>
        <v/>
      </c>
    </row>
    <row r="355" spans="1:19" x14ac:dyDescent="0.3">
      <c r="A355" t="s">
        <v>1388</v>
      </c>
      <c r="B355" s="10">
        <f>_xll.ciqfunctions.udf.CIQ(A355,"IQ_FIRSTPRICINGDATE")</f>
        <v>44390</v>
      </c>
      <c r="C355" s="5">
        <f>_xll.SNL.Clients.Office.Excel.Functions.SPG(A355, "SP_VOLUME_AVG_WEEKLY_TO_SHARES_OUT", , "1M")</f>
        <v>2.0541891264881937</v>
      </c>
      <c r="D355" s="5">
        <f>_xll.SNL.Clients.Office.Excel.Functions.SPG(A355, "SP_VOLUME_AVG_WEEKLY_TO_SHARES_OUT", , "3M")</f>
        <v>1.7581444020229324</v>
      </c>
      <c r="E355" s="5">
        <f>_xll.SNL.Clients.Office.Excel.Functions.SPG(A355, "SP_VOLUME_AVG_DAILY_TO_1YR_AVG_DAILY", , "1M")</f>
        <v>133.91999999999999</v>
      </c>
      <c r="F355" s="5">
        <f>_xll.SNL.Clients.Office.Excel.Functions.SPG(A355, "SP_VOLUME_AVG_DAILY_TO_1YR_AVG_DAILY", , "3M")</f>
        <v>114.62</v>
      </c>
      <c r="G355" s="9" t="str">
        <f>_xll.SNL.Clients.Office.Excel.Functions.SPG(A355, "IQ_SECTOR")</f>
        <v>Information Technology</v>
      </c>
      <c r="H355" s="9" t="str">
        <f>_xll.SNL.Clients.Office.Excel.Functions.SPG(A355, "IQ_INDUSTRY_GROUP")</f>
        <v>Software and Services</v>
      </c>
      <c r="I355" s="9" t="str">
        <f>_xll.SNL.Clients.Office.Excel.Functions.SPG(A355, "IQ_INDUSTRY")</f>
        <v>Software</v>
      </c>
      <c r="J355" s="9" t="str">
        <f>_xll.SNL.Clients.Office.Excel.Functions.SPG(A355, "IQ_PRIMARY_INDUSTRY")</f>
        <v>Systems Software</v>
      </c>
      <c r="K355" s="9" t="str">
        <f>_xll.SNL.Clients.Office.Excel.Functions.SPG(A355, "NAICS_CODE", "Primary")</f>
        <v>513210 - Software Publishers</v>
      </c>
      <c r="L355" s="9" t="str">
        <f>_xll.SNL.Clients.Office.Excel.Functions.SPG(A355, "SP_TOPICTAG")</f>
        <v>Software Development; Cloud Management; Endpoint Security Integrity; Data Protection; Cloud Infrastructure; Cloud Security; Process Automation</v>
      </c>
      <c r="M355" s="5">
        <f>_xll.SNL.Clients.Office.Excel.Functions.SPG(A355, "SP_PCT_SHARES_OWNED_ALL_INSTITUTIONS")</f>
        <v>37.31</v>
      </c>
      <c r="N355" s="9" t="str">
        <f>_xll.SNL.Clients.Office.Excel.Functions.SPG(A355, "RD_CREDIT_RATING_GLOBAL", "Issuer Credit Rating", "Local Currency LT|0")</f>
        <v>B+</v>
      </c>
      <c r="O355" s="9" t="str">
        <f>_xll.SNL.Clients.Office.Excel.Functions.SPG(A355, "RD_CWOL_GLOBAL", "Issuer Credit Rating", "Local Currency LT|0")</f>
        <v>Stable</v>
      </c>
      <c r="P355" s="9" t="str">
        <f>_xll.SNL.Clients.Office.Excel.Functions.SPG(A355, "RD_RATING_ACTION_GLOBAL", "Issuer Credit Rating", "Local Currency LT|0")</f>
        <v>New Rating | CreditWatch/Outlook (04/07/2021)</v>
      </c>
      <c r="Q355" s="10">
        <f>_xll.SNL.Clients.Office.Excel.Functions.SPG(A355, "RD_LAST_REVIEW_DATE_GLOBAL", "Issuer Credit Rating", "Local Currency LT")</f>
        <v>45399</v>
      </c>
      <c r="R355" s="10">
        <f>_xll.SNL.Clients.Office.Excel.Functions.SPG(A355, "RD_CREDIT_RATING_DATE_GLOBAL", "Issuer Credit Rating", "Local Currency LT|0")</f>
        <v>44293</v>
      </c>
      <c r="S355" s="10">
        <f>_xll.SNL.Clients.Office.Excel.Functions.SPG(A355, "RD_CREDIT_WATCH_OUTLOOK_DATE_GLOBAL", "Issuer Credit Rating", "Local Currency LT|0")</f>
        <v>44293</v>
      </c>
    </row>
    <row r="356" spans="1:19" x14ac:dyDescent="0.3">
      <c r="A356" t="s">
        <v>1389</v>
      </c>
      <c r="B356" s="10">
        <f>_xll.ciqfunctions.udf.CIQ(A356,"IQ_FIRSTPRICINGDATE")</f>
        <v>24839</v>
      </c>
      <c r="C356" s="5">
        <f>_xll.SNL.Clients.Office.Excel.Functions.SPG(A356, "SP_VOLUME_AVG_WEEKLY_TO_SHARES_OUT", , "1M")</f>
        <v>13.57349486210315</v>
      </c>
      <c r="D356" s="5">
        <f>_xll.SNL.Clients.Office.Excel.Functions.SPG(A356, "SP_VOLUME_AVG_WEEKLY_TO_SHARES_OUT", , "3M")</f>
        <v>16.11225845778273</v>
      </c>
      <c r="E356" s="5">
        <f>_xll.SNL.Clients.Office.Excel.Functions.SPG(A356, "SP_VOLUME_AVG_DAILY_TO_1YR_AVG_DAILY", , "1M")</f>
        <v>89.96</v>
      </c>
      <c r="F356" s="5">
        <f>_xll.SNL.Clients.Office.Excel.Functions.SPG(A356, "SP_VOLUME_AVG_DAILY_TO_1YR_AVG_DAILY", , "3M")</f>
        <v>106.78</v>
      </c>
      <c r="G356" s="9" t="str">
        <f>_xll.SNL.Clients.Office.Excel.Functions.SPG(A356, "IQ_SECTOR")</f>
        <v>Energy</v>
      </c>
      <c r="H356" s="9" t="str">
        <f>_xll.SNL.Clients.Office.Excel.Functions.SPG(A356, "IQ_INDUSTRY_GROUP")</f>
        <v>Energy</v>
      </c>
      <c r="I356" s="9" t="str">
        <f>_xll.SNL.Clients.Office.Excel.Functions.SPG(A356, "IQ_INDUSTRY")</f>
        <v>Energy Equipment and Services</v>
      </c>
      <c r="J356" s="9" t="str">
        <f>_xll.SNL.Clients.Office.Excel.Functions.SPG(A356, "IQ_PRIMARY_INDUSTRY")</f>
        <v>Oil and Gas Drilling</v>
      </c>
      <c r="K356" s="9" t="str">
        <f>_xll.SNL.Clients.Office.Excel.Functions.SPG(A356, "NAICS_CODE", "Primary")</f>
        <v>213111 - Drilling Oil and Gas Wells</v>
      </c>
      <c r="L356" s="9" t="str">
        <f>_xll.SNL.Clients.Office.Excel.Functions.SPG(A356, "SP_TOPICTAG")</f>
        <v>Computer Vision; Industrial Automation; Marine Transportation; Simulation; Process Automation; Artificial Intelligence</v>
      </c>
      <c r="M356" s="5">
        <f>_xll.SNL.Clients.Office.Excel.Functions.SPG(A356, "SP_PCT_SHARES_OWNED_ALL_INSTITUTIONS")</f>
        <v>77.37</v>
      </c>
      <c r="N356" s="9" t="str">
        <f>_xll.SNL.Clients.Office.Excel.Functions.SPG(A356, "RD_CREDIT_RATING_GLOBAL", "Issuer Credit Rating", "Local Currency LT|0")</f>
        <v>B-</v>
      </c>
      <c r="O356" s="9" t="str">
        <f>_xll.SNL.Clients.Office.Excel.Functions.SPG(A356, "RD_CWOL_GLOBAL", "Issuer Credit Rating", "Local Currency LT|0")</f>
        <v>Stable</v>
      </c>
      <c r="P356" s="9" t="str">
        <f>_xll.SNL.Clients.Office.Excel.Functions.SPG(A356, "RD_RATING_ACTION_GLOBAL", "Issuer Credit Rating", "Local Currency LT|0")</f>
        <v>CreditWatch/Outlook (03/07/2024)</v>
      </c>
      <c r="Q356" s="10">
        <f>_xll.SNL.Clients.Office.Excel.Functions.SPG(A356, "RD_LAST_REVIEW_DATE_GLOBAL", "Issuer Credit Rating", "Local Currency LT")</f>
        <v>45489</v>
      </c>
      <c r="R356" s="10">
        <f>_xll.SNL.Clients.Office.Excel.Functions.SPG(A356, "RD_CREDIT_RATING_DATE_GLOBAL", "Issuer Credit Rating", "Local Currency LT|0")</f>
        <v>44609</v>
      </c>
      <c r="S356" s="10">
        <f>_xll.SNL.Clients.Office.Excel.Functions.SPG(A356, "RD_CREDIT_WATCH_OUTLOOK_DATE_GLOBAL", "Issuer Credit Rating", "Local Currency LT|0")</f>
        <v>45358</v>
      </c>
    </row>
    <row r="357" spans="1:19" x14ac:dyDescent="0.3">
      <c r="A357" t="s">
        <v>1390</v>
      </c>
      <c r="B357" s="10">
        <f>_xll.ciqfunctions.udf.CIQ(A357,"IQ_FIRSTPRICINGDATE")</f>
        <v>41172</v>
      </c>
      <c r="C357" s="5">
        <f>_xll.SNL.Clients.Office.Excel.Functions.SPG(A357, "SP_VOLUME_AVG_WEEKLY_TO_SHARES_OUT", , "1M")</f>
        <v>2.4629568632427481</v>
      </c>
      <c r="D357" s="5">
        <f>_xll.SNL.Clients.Office.Excel.Functions.SPG(A357, "SP_VOLUME_AVG_WEEKLY_TO_SHARES_OUT", , "3M")</f>
        <v>2.6900061423140817</v>
      </c>
      <c r="E357" s="5">
        <f>_xll.SNL.Clients.Office.Excel.Functions.SPG(A357, "SP_VOLUME_AVG_DAILY_TO_1YR_AVG_DAILY", , "1M")</f>
        <v>90.92</v>
      </c>
      <c r="F357" s="5">
        <f>_xll.SNL.Clients.Office.Excel.Functions.SPG(A357, "SP_VOLUME_AVG_DAILY_TO_1YR_AVG_DAILY", , "3M")</f>
        <v>99.31</v>
      </c>
      <c r="G357" s="9" t="str">
        <f>_xll.SNL.Clients.Office.Excel.Functions.SPG(A357, "IQ_SECTOR")</f>
        <v>Financials</v>
      </c>
      <c r="H357" s="9" t="str">
        <f>_xll.SNL.Clients.Office.Excel.Functions.SPG(A357, "IQ_INDUSTRY_GROUP")</f>
        <v>Banks</v>
      </c>
      <c r="I357" s="9" t="str">
        <f>_xll.SNL.Clients.Office.Excel.Functions.SPG(A357, "IQ_INDUSTRY")</f>
        <v>Banks</v>
      </c>
      <c r="J357" s="9" t="str">
        <f>_xll.SNL.Clients.Office.Excel.Functions.SPG(A357, "IQ_PRIMARY_INDUSTRY")</f>
        <v>Regional Banks</v>
      </c>
      <c r="K357" s="9" t="str">
        <f>_xll.SNL.Clients.Office.Excel.Functions.SPG(A357, "NAICS_CODE", "Primary")</f>
        <v>522110 - Commercial Banking</v>
      </c>
      <c r="L357" s="9" t="str">
        <f>_xll.SNL.Clients.Office.Excel.Functions.SPG(A357, "SP_TOPICTAG")</f>
        <v>Anti-Fraud; Consumer Lending; Digital Brokerage</v>
      </c>
      <c r="M357" s="5">
        <f>_xll.SNL.Clients.Office.Excel.Functions.SPG(A357, "SP_PCT_SHARES_OWNED_ALL_INSTITUTIONS")</f>
        <v>99.86</v>
      </c>
      <c r="N357" s="9" t="str">
        <f>_xll.SNL.Clients.Office.Excel.Functions.SPG(A357, "RD_CREDIT_RATING_GLOBAL", "Issuer Credit Rating", "Local Currency LT|0")</f>
        <v/>
      </c>
      <c r="O357" s="9" t="str">
        <f>_xll.SNL.Clients.Office.Excel.Functions.SPG(A357, "RD_CWOL_GLOBAL", "Issuer Credit Rating", "Local Currency LT|0")</f>
        <v/>
      </c>
      <c r="P357" s="9" t="str">
        <f>_xll.SNL.Clients.Office.Excel.Functions.SPG(A357, "RD_RATING_ACTION_GLOBAL", "Issuer Credit Rating", "Local Currency LT|0")</f>
        <v/>
      </c>
      <c r="Q357" s="10" t="str">
        <f>_xll.SNL.Clients.Office.Excel.Functions.SPG(A357, "RD_LAST_REVIEW_DATE_GLOBAL", "Issuer Credit Rating", "Local Currency LT")</f>
        <v/>
      </c>
      <c r="R357" s="10" t="str">
        <f>_xll.SNL.Clients.Office.Excel.Functions.SPG(A357, "RD_CREDIT_RATING_DATE_GLOBAL", "Issuer Credit Rating", "Local Currency LT|0")</f>
        <v/>
      </c>
      <c r="S357" s="10" t="str">
        <f>_xll.SNL.Clients.Office.Excel.Functions.SPG(A357, "RD_CREDIT_WATCH_OUTLOOK_DATE_GLOBAL", "Issuer Credit Rating", "Local Currency LT|0")</f>
        <v/>
      </c>
    </row>
    <row r="358" spans="1:19" x14ac:dyDescent="0.3">
      <c r="A358" t="s">
        <v>1391</v>
      </c>
      <c r="B358" s="10">
        <f>_xll.ciqfunctions.udf.CIQ(A358,"IQ_FIRSTPRICINGDATE")</f>
        <v>33494</v>
      </c>
      <c r="C358" s="5">
        <f>_xll.SNL.Clients.Office.Excel.Functions.SPG(A358, "SP_VOLUME_AVG_WEEKLY_TO_SHARES_OUT", , "1M")</f>
        <v>0.91364443123568506</v>
      </c>
      <c r="D358" s="5">
        <f>_xll.SNL.Clients.Office.Excel.Functions.SPG(A358, "SP_VOLUME_AVG_WEEKLY_TO_SHARES_OUT", , "3M")</f>
        <v>0.88476583378396434</v>
      </c>
      <c r="E358" s="5">
        <f>_xll.SNL.Clients.Office.Excel.Functions.SPG(A358, "SP_VOLUME_AVG_DAILY_TO_1YR_AVG_DAILY", , "1M")</f>
        <v>101.37</v>
      </c>
      <c r="F358" s="5">
        <f>_xll.SNL.Clients.Office.Excel.Functions.SPG(A358, "SP_VOLUME_AVG_DAILY_TO_1YR_AVG_DAILY", , "3M")</f>
        <v>98.17</v>
      </c>
      <c r="G358" s="9" t="str">
        <f>_xll.SNL.Clients.Office.Excel.Functions.SPG(A358, "IQ_SECTOR")</f>
        <v>Consumer Staples</v>
      </c>
      <c r="H358" s="9" t="str">
        <f>_xll.SNL.Clients.Office.Excel.Functions.SPG(A358, "IQ_INDUSTRY_GROUP")</f>
        <v>Food, Beverage and Tobacco</v>
      </c>
      <c r="I358" s="9" t="str">
        <f>_xll.SNL.Clients.Office.Excel.Functions.SPG(A358, "IQ_INDUSTRY")</f>
        <v>Beverages</v>
      </c>
      <c r="J358" s="9" t="str">
        <f>_xll.SNL.Clients.Office.Excel.Functions.SPG(A358, "IQ_PRIMARY_INDUSTRY")</f>
        <v>Soft Drinks and Non-alcoholic Beverages</v>
      </c>
      <c r="K358" s="9" t="str">
        <f>_xll.SNL.Clients.Office.Excel.Functions.SPG(A358, "NAICS_CODE", "Primary")</f>
        <v>3121 - Beverage Manufacturing</v>
      </c>
      <c r="L358" s="9" t="str">
        <f>_xll.SNL.Clients.Office.Excel.Functions.SPG(A358, "SP_TOPICTAG")</f>
        <v>Fast-Moving Consumer Goods</v>
      </c>
      <c r="M358" s="5">
        <f>_xll.SNL.Clients.Office.Excel.Functions.SPG(A358, "SP_PCT_SHARES_OWNED_ALL_INSTITUTIONS")</f>
        <v>23.64</v>
      </c>
      <c r="N358" s="9" t="str">
        <f>_xll.SNL.Clients.Office.Excel.Functions.SPG(A358, "RD_CREDIT_RATING_GLOBAL", "Issuer Credit Rating", "Local Currency LT|0")</f>
        <v/>
      </c>
      <c r="O358" s="9" t="str">
        <f>_xll.SNL.Clients.Office.Excel.Functions.SPG(A358, "RD_CWOL_GLOBAL", "Issuer Credit Rating", "Local Currency LT|0")</f>
        <v/>
      </c>
      <c r="P358" s="9" t="str">
        <f>_xll.SNL.Clients.Office.Excel.Functions.SPG(A358, "RD_RATING_ACTION_GLOBAL", "Issuer Credit Rating", "Local Currency LT|0")</f>
        <v/>
      </c>
      <c r="Q358" s="10" t="str">
        <f>_xll.SNL.Clients.Office.Excel.Functions.SPG(A358, "RD_LAST_REVIEW_DATE_GLOBAL", "Issuer Credit Rating", "Local Currency LT")</f>
        <v/>
      </c>
      <c r="R358" s="10" t="str">
        <f>_xll.SNL.Clients.Office.Excel.Functions.SPG(A358, "RD_CREDIT_RATING_DATE_GLOBAL", "Issuer Credit Rating", "Local Currency LT|0")</f>
        <v/>
      </c>
      <c r="S358" s="10" t="str">
        <f>_xll.SNL.Clients.Office.Excel.Functions.SPG(A358, "RD_CREDIT_WATCH_OUTLOOK_DATE_GLOBAL", "Issuer Credit Rating", "Local Currency LT|0")</f>
        <v/>
      </c>
    </row>
    <row r="359" spans="1:19" x14ac:dyDescent="0.3">
      <c r="A359" t="s">
        <v>1392</v>
      </c>
      <c r="B359" s="10">
        <f>_xll.ciqfunctions.udf.CIQ(A359,"IQ_FIRSTPRICINGDATE")</f>
        <v>30509</v>
      </c>
      <c r="C359" s="5">
        <f>_xll.SNL.Clients.Office.Excel.Functions.SPG(A359, "SP_VOLUME_AVG_WEEKLY_TO_SHARES_OUT", , "1M")</f>
        <v>1.7817294736575586</v>
      </c>
      <c r="D359" s="5">
        <f>_xll.SNL.Clients.Office.Excel.Functions.SPG(A359, "SP_VOLUME_AVG_WEEKLY_TO_SHARES_OUT", , "3M")</f>
        <v>1.7250632618494159</v>
      </c>
      <c r="E359" s="5">
        <f>_xll.SNL.Clients.Office.Excel.Functions.SPG(A359, "SP_VOLUME_AVG_DAILY_TO_1YR_AVG_DAILY", , "1M")</f>
        <v>94.59</v>
      </c>
      <c r="F359" s="5">
        <f>_xll.SNL.Clients.Office.Excel.Functions.SPG(A359, "SP_VOLUME_AVG_DAILY_TO_1YR_AVG_DAILY", , "3M")</f>
        <v>91.59</v>
      </c>
      <c r="G359" s="9" t="str">
        <f>_xll.SNL.Clients.Office.Excel.Functions.SPG(A359, "IQ_SECTOR")</f>
        <v>Health Care</v>
      </c>
      <c r="H359" s="9" t="str">
        <f>_xll.SNL.Clients.Office.Excel.Functions.SPG(A359, "IQ_INDUSTRY_GROUP")</f>
        <v>Health Care Equipment and Services</v>
      </c>
      <c r="I359" s="9" t="str">
        <f>_xll.SNL.Clients.Office.Excel.Functions.SPG(A359, "IQ_INDUSTRY")</f>
        <v>Health Care Providers and Services</v>
      </c>
      <c r="J359" s="9" t="str">
        <f>_xll.SNL.Clients.Office.Excel.Functions.SPG(A359, "IQ_PRIMARY_INDUSTRY")</f>
        <v>Health Care Facilities</v>
      </c>
      <c r="K359" s="9" t="str">
        <f>_xll.SNL.Clients.Office.Excel.Functions.SPG(A359, "NAICS_CODE", "Primary")</f>
        <v>623110 - Nursing Care Facilities (Skilled Nursing Facilities)</v>
      </c>
      <c r="L359" s="9" t="str">
        <f>_xll.SNL.Clients.Office.Excel.Functions.SPG(A359, "SP_TOPICTAG")</f>
        <v>Health Diagnostics; Neuroscience; Outpatient Care; Assisted Living; Central Nervous System; Neurology; Psychiatry</v>
      </c>
      <c r="M359" s="5">
        <f>_xll.SNL.Clients.Office.Excel.Functions.SPG(A359, "SP_PCT_SHARES_OWNED_ALL_INSTITUTIONS")</f>
        <v>60.63</v>
      </c>
      <c r="N359" s="9" t="str">
        <f>_xll.SNL.Clients.Office.Excel.Functions.SPG(A359, "RD_CREDIT_RATING_GLOBAL", "Issuer Credit Rating", "Local Currency LT|0")</f>
        <v/>
      </c>
      <c r="O359" s="9" t="str">
        <f>_xll.SNL.Clients.Office.Excel.Functions.SPG(A359, "RD_CWOL_GLOBAL", "Issuer Credit Rating", "Local Currency LT|0")</f>
        <v/>
      </c>
      <c r="P359" s="9" t="str">
        <f>_xll.SNL.Clients.Office.Excel.Functions.SPG(A359, "RD_RATING_ACTION_GLOBAL", "Issuer Credit Rating", "Local Currency LT|0")</f>
        <v/>
      </c>
      <c r="Q359" s="10" t="str">
        <f>_xll.SNL.Clients.Office.Excel.Functions.SPG(A359, "RD_LAST_REVIEW_DATE_GLOBAL", "Issuer Credit Rating", "Local Currency LT")</f>
        <v/>
      </c>
      <c r="R359" s="10" t="str">
        <f>_xll.SNL.Clients.Office.Excel.Functions.SPG(A359, "RD_CREDIT_RATING_DATE_GLOBAL", "Issuer Credit Rating", "Local Currency LT|0")</f>
        <v/>
      </c>
      <c r="S359" s="10" t="str">
        <f>_xll.SNL.Clients.Office.Excel.Functions.SPG(A359, "RD_CREDIT_WATCH_OUTLOOK_DATE_GLOBAL", "Issuer Credit Rating", "Local Currency LT|0")</f>
        <v/>
      </c>
    </row>
    <row r="360" spans="1:19" x14ac:dyDescent="0.3">
      <c r="A360" t="s">
        <v>1393</v>
      </c>
      <c r="B360" s="10">
        <f>_xll.ciqfunctions.udf.CIQ(A360,"IQ_FIRSTPRICINGDATE")</f>
        <v>25245</v>
      </c>
      <c r="C360" s="5">
        <f>_xll.SNL.Clients.Office.Excel.Functions.SPG(A360, "SP_VOLUME_AVG_WEEKLY_TO_SHARES_OUT", , "1M")</f>
        <v>2.0623586078209888</v>
      </c>
      <c r="D360" s="5">
        <f>_xll.SNL.Clients.Office.Excel.Functions.SPG(A360, "SP_VOLUME_AVG_WEEKLY_TO_SHARES_OUT", , "3M")</f>
        <v>2.8733290235679028</v>
      </c>
      <c r="E360" s="5">
        <f>_xll.SNL.Clients.Office.Excel.Functions.SPG(A360, "SP_VOLUME_AVG_DAILY_TO_1YR_AVG_DAILY", , "1M")</f>
        <v>70.959999999999994</v>
      </c>
      <c r="F360" s="5">
        <f>_xll.SNL.Clients.Office.Excel.Functions.SPG(A360, "SP_VOLUME_AVG_DAILY_TO_1YR_AVG_DAILY", , "3M")</f>
        <v>98.86</v>
      </c>
      <c r="G360" s="9" t="str">
        <f>_xll.SNL.Clients.Office.Excel.Functions.SPG(A360, "IQ_SECTOR")</f>
        <v>Industrials</v>
      </c>
      <c r="H360" s="9" t="str">
        <f>_xll.SNL.Clients.Office.Excel.Functions.SPG(A360, "IQ_INDUSTRY_GROUP")</f>
        <v>Capital Goods</v>
      </c>
      <c r="I360" s="9" t="str">
        <f>_xll.SNL.Clients.Office.Excel.Functions.SPG(A360, "IQ_INDUSTRY")</f>
        <v>Aerospace and Defense</v>
      </c>
      <c r="J360" s="9" t="str">
        <f>_xll.SNL.Clients.Office.Excel.Functions.SPG(A360, "IQ_PRIMARY_INDUSTRY")</f>
        <v>Aerospace and Defense</v>
      </c>
      <c r="K360" s="9" t="str">
        <f>_xll.SNL.Clients.Office.Excel.Functions.SPG(A360, "NAICS_CODE", "Primary")</f>
        <v>33299 - All Other Fabricated Metal Product Manufacturing</v>
      </c>
      <c r="L360" s="9" t="str">
        <f>_xll.SNL.Clients.Office.Excel.Functions.SPG(A360, "SP_TOPICTAG")</f>
        <v>Industrial Automation; Sensors; Smart Building; Artificial Intelligence</v>
      </c>
      <c r="M360" s="5">
        <f>_xll.SNL.Clients.Office.Excel.Functions.SPG(A360, "SP_PCT_SHARES_OWNED_ALL_INSTITUTIONS")</f>
        <v>59.66</v>
      </c>
      <c r="N360" s="9" t="str">
        <f>_xll.SNL.Clients.Office.Excel.Functions.SPG(A360, "RD_CREDIT_RATING_GLOBAL", "Issuer Credit Rating", "Local Currency LT|0")</f>
        <v/>
      </c>
      <c r="O360" s="9" t="str">
        <f>_xll.SNL.Clients.Office.Excel.Functions.SPG(A360, "RD_CWOL_GLOBAL", "Issuer Credit Rating", "Local Currency LT|0")</f>
        <v/>
      </c>
      <c r="P360" s="9" t="str">
        <f>_xll.SNL.Clients.Office.Excel.Functions.SPG(A360, "RD_RATING_ACTION_GLOBAL", "Issuer Credit Rating", "Local Currency LT|0")</f>
        <v/>
      </c>
      <c r="Q360" s="10" t="str">
        <f>_xll.SNL.Clients.Office.Excel.Functions.SPG(A360, "RD_LAST_REVIEW_DATE_GLOBAL", "Issuer Credit Rating", "Local Currency LT")</f>
        <v/>
      </c>
      <c r="R360" s="10" t="str">
        <f>_xll.SNL.Clients.Office.Excel.Functions.SPG(A360, "RD_CREDIT_RATING_DATE_GLOBAL", "Issuer Credit Rating", "Local Currency LT|0")</f>
        <v/>
      </c>
      <c r="S360" s="10" t="str">
        <f>_xll.SNL.Clients.Office.Excel.Functions.SPG(A360, "RD_CREDIT_WATCH_OUTLOOK_DATE_GLOBAL", "Issuer Credit Rating", "Local Currency LT|0")</f>
        <v/>
      </c>
    </row>
    <row r="361" spans="1:19" x14ac:dyDescent="0.3">
      <c r="A361" t="s">
        <v>1394</v>
      </c>
      <c r="B361" s="10">
        <f>_xll.ciqfunctions.udf.CIQ(A361,"IQ_FIRSTPRICINGDATE")</f>
        <v>43034</v>
      </c>
      <c r="C361" s="5">
        <f>_xll.SNL.Clients.Office.Excel.Functions.SPG(A361, "SP_VOLUME_AVG_WEEKLY_TO_SHARES_OUT", , "1M")</f>
        <v>8.5793758664972941</v>
      </c>
      <c r="D361" s="5">
        <f>_xll.SNL.Clients.Office.Excel.Functions.SPG(A361, "SP_VOLUME_AVG_WEEKLY_TO_SHARES_OUT", , "3M")</f>
        <v>8.5134014419373294</v>
      </c>
      <c r="E361" s="5">
        <f>_xll.SNL.Clients.Office.Excel.Functions.SPG(A361, "SP_VOLUME_AVG_DAILY_TO_1YR_AVG_DAILY", , "1M")</f>
        <v>90.15</v>
      </c>
      <c r="F361" s="5">
        <f>_xll.SNL.Clients.Office.Excel.Functions.SPG(A361, "SP_VOLUME_AVG_DAILY_TO_1YR_AVG_DAILY", , "3M")</f>
        <v>89.46</v>
      </c>
      <c r="G361" s="9" t="str">
        <f>_xll.SNL.Clients.Office.Excel.Functions.SPG(A361, "IQ_SECTOR")</f>
        <v>Consumer Discretionary</v>
      </c>
      <c r="H361" s="9" t="str">
        <f>_xll.SNL.Clients.Office.Excel.Functions.SPG(A361, "IQ_INDUSTRY_GROUP")</f>
        <v>Consumer Discretionary Distribution and Retail</v>
      </c>
      <c r="I361" s="9" t="str">
        <f>_xll.SNL.Clients.Office.Excel.Functions.SPG(A361, "IQ_INDUSTRY")</f>
        <v>Specialty Retail</v>
      </c>
      <c r="J361" s="9" t="str">
        <f>_xll.SNL.Clients.Office.Excel.Functions.SPG(A361, "IQ_PRIMARY_INDUSTRY")</f>
        <v>Other Specialty Retail</v>
      </c>
      <c r="K361" s="9" t="str">
        <f>_xll.SNL.Clients.Office.Excel.Functions.SPG(A361, "NAICS_CODE", "Primary")</f>
        <v>456130 - Optical Goods Retailers</v>
      </c>
      <c r="L361" s="9" t="str">
        <f>_xll.SNL.Clients.Office.Excel.Functions.SPG(A361, "SP_TOPICTAG")</f>
        <v>Marketing Automation; Customer Relationship Management; Wearables; Process Automation; RegTech</v>
      </c>
      <c r="M361" s="5">
        <f>_xll.SNL.Clients.Office.Excel.Functions.SPG(A361, "SP_PCT_SHARES_OWNED_ALL_INSTITUTIONS")</f>
        <v>102.06</v>
      </c>
      <c r="N361" s="9" t="str">
        <f>_xll.SNL.Clients.Office.Excel.Functions.SPG(A361, "RD_CREDIT_RATING_GLOBAL", "Issuer Credit Rating", "Local Currency LT|0")</f>
        <v>NR</v>
      </c>
      <c r="O361" s="9" t="str">
        <f>_xll.SNL.Clients.Office.Excel.Functions.SPG(A361, "RD_CWOL_GLOBAL", "Issuer Credit Rating", "Local Currency LT|0")</f>
        <v>NR</v>
      </c>
      <c r="P361" s="9" t="str">
        <f>_xll.SNL.Clients.Office.Excel.Functions.SPG(A361, "RD_RATING_ACTION_GLOBAL", "Issuer Credit Rating", "Local Currency LT|0")</f>
        <v>Not Rated | CreditWatch/Outlook (05/03/2000)</v>
      </c>
      <c r="Q361" s="10" t="str">
        <f>_xll.SNL.Clients.Office.Excel.Functions.SPG(A361, "RD_LAST_REVIEW_DATE_GLOBAL", "Issuer Credit Rating", "Local Currency LT")</f>
        <v/>
      </c>
      <c r="R361" s="10">
        <f>_xll.SNL.Clients.Office.Excel.Functions.SPG(A361, "RD_CREDIT_RATING_DATE_GLOBAL", "Issuer Credit Rating", "Local Currency LT|0")</f>
        <v>36649</v>
      </c>
      <c r="S361" s="10">
        <f>_xll.SNL.Clients.Office.Excel.Functions.SPG(A361, "RD_CREDIT_WATCH_OUTLOOK_DATE_GLOBAL", "Issuer Credit Rating", "Local Currency LT|0")</f>
        <v>36649</v>
      </c>
    </row>
    <row r="362" spans="1:19" x14ac:dyDescent="0.3">
      <c r="A362" t="s">
        <v>1395</v>
      </c>
      <c r="B362" s="10">
        <f>_xll.ciqfunctions.udf.CIQ(A362,"IQ_FIRSTPRICINGDATE")</f>
        <v>30582</v>
      </c>
      <c r="C362" s="5">
        <f>_xll.SNL.Clients.Office.Excel.Functions.SPG(A362, "SP_VOLUME_AVG_WEEKLY_TO_SHARES_OUT", , "1M")</f>
        <v>4.4134655570966252</v>
      </c>
      <c r="D362" s="5">
        <f>_xll.SNL.Clients.Office.Excel.Functions.SPG(A362, "SP_VOLUME_AVG_WEEKLY_TO_SHARES_OUT", , "3M")</f>
        <v>4.5243104447228308</v>
      </c>
      <c r="E362" s="5">
        <f>_xll.SNL.Clients.Office.Excel.Functions.SPG(A362, "SP_VOLUME_AVG_DAILY_TO_1YR_AVG_DAILY", , "1M")</f>
        <v>115</v>
      </c>
      <c r="F362" s="5">
        <f>_xll.SNL.Clients.Office.Excel.Functions.SPG(A362, "SP_VOLUME_AVG_DAILY_TO_1YR_AVG_DAILY", , "3M")</f>
        <v>117.89</v>
      </c>
      <c r="G362" s="9" t="str">
        <f>_xll.SNL.Clients.Office.Excel.Functions.SPG(A362, "IQ_SECTOR")</f>
        <v>Financials</v>
      </c>
      <c r="H362" s="9" t="str">
        <f>_xll.SNL.Clients.Office.Excel.Functions.SPG(A362, "IQ_INDUSTRY_GROUP")</f>
        <v>Financial Services</v>
      </c>
      <c r="I362" s="9" t="str">
        <f>_xll.SNL.Clients.Office.Excel.Functions.SPG(A362, "IQ_INDUSTRY")</f>
        <v>Consumer Finance</v>
      </c>
      <c r="J362" s="9" t="str">
        <f>_xll.SNL.Clients.Office.Excel.Functions.SPG(A362, "IQ_PRIMARY_INDUSTRY")</f>
        <v>Consumer Finance</v>
      </c>
      <c r="K362" s="9" t="str">
        <f>_xll.SNL.Clients.Office.Excel.Functions.SPG(A362, "NAICS_CODE", "Primary")</f>
        <v>522291 - Consumer Lending</v>
      </c>
      <c r="L362" s="9" t="str">
        <f>_xll.SNL.Clients.Office.Excel.Functions.SPG(A362, "SP_TOPICTAG")</f>
        <v>Consumer Lending; Micro Lending; Banking as a Service</v>
      </c>
      <c r="M362" s="5">
        <f>_xll.SNL.Clients.Office.Excel.Functions.SPG(A362, "SP_PCT_SHARES_OWNED_ALL_INSTITUTIONS")</f>
        <v>77.58</v>
      </c>
      <c r="N362" s="9" t="str">
        <f>_xll.SNL.Clients.Office.Excel.Functions.SPG(A362, "RD_CREDIT_RATING_GLOBAL", "Issuer Credit Rating", "Local Currency LT|0")</f>
        <v>BB</v>
      </c>
      <c r="O362" s="9" t="str">
        <f>_xll.SNL.Clients.Office.Excel.Functions.SPG(A362, "RD_CWOL_GLOBAL", "Issuer Credit Rating", "Local Currency LT|0")</f>
        <v>Stable</v>
      </c>
      <c r="P362" s="9" t="str">
        <f>_xll.SNL.Clients.Office.Excel.Functions.SPG(A362, "RD_RATING_ACTION_GLOBAL", "Issuer Credit Rating", "Local Currency LT|0")</f>
        <v>Upgrade | CreditWatch/Outlook (09/17/2024)</v>
      </c>
      <c r="Q362" s="10">
        <f>_xll.SNL.Clients.Office.Excel.Functions.SPG(A362, "RD_LAST_REVIEW_DATE_GLOBAL", "Issuer Credit Rating", "Local Currency LT")</f>
        <v>45552</v>
      </c>
      <c r="R362" s="10">
        <f>_xll.SNL.Clients.Office.Excel.Functions.SPG(A362, "RD_CREDIT_RATING_DATE_GLOBAL", "Issuer Credit Rating", "Local Currency LT|0")</f>
        <v>45552</v>
      </c>
      <c r="S362" s="10">
        <f>_xll.SNL.Clients.Office.Excel.Functions.SPG(A362, "RD_CREDIT_WATCH_OUTLOOK_DATE_GLOBAL", "Issuer Credit Rating", "Local Currency LT|0")</f>
        <v>45552</v>
      </c>
    </row>
    <row r="363" spans="1:19" x14ac:dyDescent="0.3">
      <c r="A363" t="s">
        <v>1396</v>
      </c>
      <c r="B363" s="10">
        <f>_xll.ciqfunctions.udf.CIQ(A363,"IQ_FIRSTPRICINGDATE")</f>
        <v>33172</v>
      </c>
      <c r="C363" s="5">
        <f>_xll.SNL.Clients.Office.Excel.Functions.SPG(A363, "SP_VOLUME_AVG_WEEKLY_TO_SHARES_OUT", , "1M")</f>
        <v>2.2968640855795122</v>
      </c>
      <c r="D363" s="5">
        <f>_xll.SNL.Clients.Office.Excel.Functions.SPG(A363, "SP_VOLUME_AVG_WEEKLY_TO_SHARES_OUT", , "3M")</f>
        <v>2.4210012866978374</v>
      </c>
      <c r="E363" s="5">
        <f>_xll.SNL.Clients.Office.Excel.Functions.SPG(A363, "SP_VOLUME_AVG_DAILY_TO_1YR_AVG_DAILY", , "1M")</f>
        <v>101.76</v>
      </c>
      <c r="F363" s="5">
        <f>_xll.SNL.Clients.Office.Excel.Functions.SPG(A363, "SP_VOLUME_AVG_DAILY_TO_1YR_AVG_DAILY", , "3M")</f>
        <v>107.26</v>
      </c>
      <c r="G363" s="9" t="str">
        <f>_xll.SNL.Clients.Office.Excel.Functions.SPG(A363, "IQ_SECTOR")</f>
        <v>Financials</v>
      </c>
      <c r="H363" s="9" t="str">
        <f>_xll.SNL.Clients.Office.Excel.Functions.SPG(A363, "IQ_INDUSTRY_GROUP")</f>
        <v>Banks</v>
      </c>
      <c r="I363" s="9" t="str">
        <f>_xll.SNL.Clients.Office.Excel.Functions.SPG(A363, "IQ_INDUSTRY")</f>
        <v>Banks</v>
      </c>
      <c r="J363" s="9" t="str">
        <f>_xll.SNL.Clients.Office.Excel.Functions.SPG(A363, "IQ_PRIMARY_INDUSTRY")</f>
        <v>Regional Banks</v>
      </c>
      <c r="K363" s="9" t="str">
        <f>_xll.SNL.Clients.Office.Excel.Functions.SPG(A363, "NAICS_CODE", "Primary")</f>
        <v>522110 - Commercial Banking</v>
      </c>
      <c r="L363" s="9" t="str">
        <f>_xll.SNL.Clients.Office.Excel.Functions.SPG(A363, "SP_TOPICTAG")</f>
        <v>Consumer Lending; Digital Brokerage</v>
      </c>
      <c r="M363" s="5">
        <f>_xll.SNL.Clients.Office.Excel.Functions.SPG(A363, "SP_PCT_SHARES_OWNED_ALL_INSTITUTIONS")</f>
        <v>64.94</v>
      </c>
      <c r="N363" s="9" t="str">
        <f>_xll.SNL.Clients.Office.Excel.Functions.SPG(A363, "RD_CREDIT_RATING_GLOBAL", "Issuer Credit Rating", "Local Currency LT|0")</f>
        <v/>
      </c>
      <c r="O363" s="9" t="str">
        <f>_xll.SNL.Clients.Office.Excel.Functions.SPG(A363, "RD_CWOL_GLOBAL", "Issuer Credit Rating", "Local Currency LT|0")</f>
        <v/>
      </c>
      <c r="P363" s="9" t="str">
        <f>_xll.SNL.Clients.Office.Excel.Functions.SPG(A363, "RD_RATING_ACTION_GLOBAL", "Issuer Credit Rating", "Local Currency LT|0")</f>
        <v/>
      </c>
      <c r="Q363" s="10" t="str">
        <f>_xll.SNL.Clients.Office.Excel.Functions.SPG(A363, "RD_LAST_REVIEW_DATE_GLOBAL", "Issuer Credit Rating", "Local Currency LT")</f>
        <v/>
      </c>
      <c r="R363" s="10" t="str">
        <f>_xll.SNL.Clients.Office.Excel.Functions.SPG(A363, "RD_CREDIT_RATING_DATE_GLOBAL", "Issuer Credit Rating", "Local Currency LT|0")</f>
        <v/>
      </c>
      <c r="S363" s="10" t="str">
        <f>_xll.SNL.Clients.Office.Excel.Functions.SPG(A363, "RD_CREDIT_WATCH_OUTLOOK_DATE_GLOBAL", "Issuer Credit Rating", "Local Currency LT|0")</f>
        <v/>
      </c>
    </row>
    <row r="364" spans="1:19" x14ac:dyDescent="0.3">
      <c r="A364" t="s">
        <v>1397</v>
      </c>
      <c r="B364" s="10">
        <f>_xll.ciqfunctions.udf.CIQ(A364,"IQ_FIRSTPRICINGDATE")</f>
        <v>45210</v>
      </c>
      <c r="C364" s="5">
        <f>_xll.SNL.Clients.Office.Excel.Functions.SPG(A364, "SP_VOLUME_AVG_WEEKLY_TO_SHARES_OUT", , "1M")</f>
        <v>1.907073746592965</v>
      </c>
      <c r="D364" s="5">
        <f>_xll.SNL.Clients.Office.Excel.Functions.SPG(A364, "SP_VOLUME_AVG_WEEKLY_TO_SHARES_OUT", , "3M")</f>
        <v>2.9325344798919137</v>
      </c>
      <c r="E364" s="5">
        <f>_xll.SNL.Clients.Office.Excel.Functions.SPG(A364, "SP_VOLUME_AVG_DAILY_TO_1YR_AVG_DAILY", , "1M")</f>
        <v>46.18</v>
      </c>
      <c r="F364" s="5">
        <f>_xll.SNL.Clients.Office.Excel.Functions.SPG(A364, "SP_VOLUME_AVG_DAILY_TO_1YR_AVG_DAILY", , "3M")</f>
        <v>71.010000000000005</v>
      </c>
      <c r="G364" s="9" t="str">
        <f>_xll.SNL.Clients.Office.Excel.Functions.SPG(A364, "IQ_SECTOR")</f>
        <v>Financials</v>
      </c>
      <c r="H364" s="9" t="str">
        <f>_xll.SNL.Clients.Office.Excel.Functions.SPG(A364, "IQ_INDUSTRY_GROUP")</f>
        <v>Financial Services</v>
      </c>
      <c r="I364" s="9" t="str">
        <f>_xll.SNL.Clients.Office.Excel.Functions.SPG(A364, "IQ_INDUSTRY")</f>
        <v>Financial Services</v>
      </c>
      <c r="J364" s="9" t="str">
        <f>_xll.SNL.Clients.Office.Excel.Functions.SPG(A364, "IQ_PRIMARY_INDUSTRY")</f>
        <v>Transaction and Payment Processing Services</v>
      </c>
      <c r="K364" s="9" t="str">
        <f>_xll.SNL.Clients.Office.Excel.Functions.SPG(A364, "NAICS_CODE", "Primary")</f>
        <v>513210 - Software Publishers</v>
      </c>
      <c r="L364" s="9" t="str">
        <f>_xll.SNL.Clients.Office.Excel.Functions.SPG(A364, "SP_TOPICTAG")</f>
        <v>Optical Infrastructure; Fintech; Neobank; Storage Management; Web3</v>
      </c>
      <c r="M364" s="5">
        <f>_xll.SNL.Clients.Office.Excel.Functions.SPG(A364, "SP_PCT_SHARES_OWNED_ALL_INSTITUTIONS")</f>
        <v>96.31</v>
      </c>
      <c r="N364" s="9" t="str">
        <f>_xll.SNL.Clients.Office.Excel.Functions.SPG(A364, "RD_CREDIT_RATING_GLOBAL", "Issuer Credit Rating", "Local Currency LT|0")</f>
        <v>B+</v>
      </c>
      <c r="O364" s="9" t="str">
        <f>_xll.SNL.Clients.Office.Excel.Functions.SPG(A364, "RD_CWOL_GLOBAL", "Issuer Credit Rating", "Local Currency LT|0")</f>
        <v>Stable</v>
      </c>
      <c r="P364" s="9" t="str">
        <f>_xll.SNL.Clients.Office.Excel.Functions.SPG(A364, "RD_RATING_ACTION_GLOBAL", "Issuer Credit Rating", "Local Currency LT|0")</f>
        <v>New Rating | CreditWatch/Outlook (09/12/2023)</v>
      </c>
      <c r="Q364" s="10">
        <f>_xll.SNL.Clients.Office.Excel.Functions.SPG(A364, "RD_LAST_REVIEW_DATE_GLOBAL", "Issuer Credit Rating", "Local Currency LT")</f>
        <v>45548</v>
      </c>
      <c r="R364" s="10">
        <f>_xll.SNL.Clients.Office.Excel.Functions.SPG(A364, "RD_CREDIT_RATING_DATE_GLOBAL", "Issuer Credit Rating", "Local Currency LT|0")</f>
        <v>45181</v>
      </c>
      <c r="S364" s="10">
        <f>_xll.SNL.Clients.Office.Excel.Functions.SPG(A364, "RD_CREDIT_WATCH_OUTLOOK_DATE_GLOBAL", "Issuer Credit Rating", "Local Currency LT|0")</f>
        <v>45181</v>
      </c>
    </row>
    <row r="365" spans="1:19" x14ac:dyDescent="0.3">
      <c r="A365" t="s">
        <v>1398</v>
      </c>
      <c r="B365" s="10">
        <f>_xll.ciqfunctions.udf.CIQ(A365,"IQ_FIRSTPRICINGDATE")</f>
        <v>35410</v>
      </c>
      <c r="C365" s="5">
        <f>_xll.SNL.Clients.Office.Excel.Functions.SPG(A365, "SP_VOLUME_AVG_WEEKLY_TO_SHARES_OUT", , "1M")</f>
        <v>4.7701483246545653</v>
      </c>
      <c r="D365" s="5">
        <f>_xll.SNL.Clients.Office.Excel.Functions.SPG(A365, "SP_VOLUME_AVG_WEEKLY_TO_SHARES_OUT", , "3M")</f>
        <v>4.8036718169767232</v>
      </c>
      <c r="E365" s="5">
        <f>_xll.SNL.Clients.Office.Excel.Functions.SPG(A365, "SP_VOLUME_AVG_DAILY_TO_1YR_AVG_DAILY", , "1M")</f>
        <v>69.75</v>
      </c>
      <c r="F365" s="5">
        <f>_xll.SNL.Clients.Office.Excel.Functions.SPG(A365, "SP_VOLUME_AVG_DAILY_TO_1YR_AVG_DAILY", , "3M")</f>
        <v>70.239999999999995</v>
      </c>
      <c r="G365" s="9" t="str">
        <f>_xll.SNL.Clients.Office.Excel.Functions.SPG(A365, "IQ_SECTOR")</f>
        <v>Information Technology</v>
      </c>
      <c r="H365" s="9" t="str">
        <f>_xll.SNL.Clients.Office.Excel.Functions.SPG(A365, "IQ_INDUSTRY_GROUP")</f>
        <v>Software and Services</v>
      </c>
      <c r="I365" s="9" t="str">
        <f>_xll.SNL.Clients.Office.Excel.Functions.SPG(A365, "IQ_INDUSTRY")</f>
        <v>Software</v>
      </c>
      <c r="J365" s="9" t="str">
        <f>_xll.SNL.Clients.Office.Excel.Functions.SPG(A365, "IQ_PRIMARY_INDUSTRY")</f>
        <v>Application Software</v>
      </c>
      <c r="K365" s="9" t="str">
        <f>_xll.SNL.Clients.Office.Excel.Functions.SPG(A365, "NAICS_CODE", "Primary")</f>
        <v>513210 - Software Publishers</v>
      </c>
      <c r="L365" s="9" t="str">
        <f>_xll.SNL.Clients.Office.Excel.Functions.SPG(A365, "SP_TOPICTAG")</f>
        <v>Cloud Management; Data Integration; Fintech; Cloud Infrastructure; Process Automation; Online Payments</v>
      </c>
      <c r="M365" s="5">
        <f>_xll.SNL.Clients.Office.Excel.Functions.SPG(A365, "SP_PCT_SHARES_OWNED_ALL_INSTITUTIONS")</f>
        <v>98.87</v>
      </c>
      <c r="N365" s="9" t="str">
        <f>_xll.SNL.Clients.Office.Excel.Functions.SPG(A365, "RD_CREDIT_RATING_GLOBAL", "Issuer Credit Rating", "Local Currency LT|0")</f>
        <v>B+</v>
      </c>
      <c r="O365" s="9" t="str">
        <f>_xll.SNL.Clients.Office.Excel.Functions.SPG(A365, "RD_CWOL_GLOBAL", "Issuer Credit Rating", "Local Currency LT|0")</f>
        <v>Positive</v>
      </c>
      <c r="P365" s="9" t="str">
        <f>_xll.SNL.Clients.Office.Excel.Functions.SPG(A365, "RD_RATING_ACTION_GLOBAL", "Issuer Credit Rating", "Local Currency LT|0")</f>
        <v>CreditWatch/Outlook (08/16/2024)</v>
      </c>
      <c r="Q365" s="10">
        <f>_xll.SNL.Clients.Office.Excel.Functions.SPG(A365, "RD_LAST_REVIEW_DATE_GLOBAL", "Issuer Credit Rating", "Local Currency LT")</f>
        <v>45520</v>
      </c>
      <c r="R365" s="10">
        <f>_xll.SNL.Clients.Office.Excel.Functions.SPG(A365, "RD_CREDIT_RATING_DATE_GLOBAL", "Issuer Credit Rating", "Local Currency LT|0")</f>
        <v>44685</v>
      </c>
      <c r="S365" s="10">
        <f>_xll.SNL.Clients.Office.Excel.Functions.SPG(A365, "RD_CREDIT_WATCH_OUTLOOK_DATE_GLOBAL", "Issuer Credit Rating", "Local Currency LT|0")</f>
        <v>45520</v>
      </c>
    </row>
    <row r="366" spans="1:19" x14ac:dyDescent="0.3">
      <c r="A366" t="s">
        <v>1399</v>
      </c>
      <c r="B366" s="10">
        <f>_xll.ciqfunctions.udf.CIQ(A366,"IQ_FIRSTPRICINGDATE")</f>
        <v>37218</v>
      </c>
      <c r="C366" s="5">
        <f>_xll.SNL.Clients.Office.Excel.Functions.SPG(A366, "SP_VOLUME_AVG_WEEKLY_TO_SHARES_OUT", , "1M")</f>
        <v>4.5955723272294291</v>
      </c>
      <c r="D366" s="5">
        <f>_xll.SNL.Clients.Office.Excel.Functions.SPG(A366, "SP_VOLUME_AVG_WEEKLY_TO_SHARES_OUT", , "3M")</f>
        <v>3.2952410245371122</v>
      </c>
      <c r="E366" s="5">
        <f>_xll.SNL.Clients.Office.Excel.Functions.SPG(A366, "SP_VOLUME_AVG_DAILY_TO_1YR_AVG_DAILY", , "1M")</f>
        <v>143.86000000000001</v>
      </c>
      <c r="F366" s="5">
        <f>_xll.SNL.Clients.Office.Excel.Functions.SPG(A366, "SP_VOLUME_AVG_DAILY_TO_1YR_AVG_DAILY", , "3M")</f>
        <v>103.15</v>
      </c>
      <c r="G366" s="9" t="str">
        <f>_xll.SNL.Clients.Office.Excel.Functions.SPG(A366, "IQ_SECTOR")</f>
        <v>Health Care</v>
      </c>
      <c r="H366" s="9" t="str">
        <f>_xll.SNL.Clients.Office.Excel.Functions.SPG(A366, "IQ_INDUSTRY_GROUP")</f>
        <v>Health Care Equipment and Services</v>
      </c>
      <c r="I366" s="9" t="str">
        <f>_xll.SNL.Clients.Office.Excel.Functions.SPG(A366, "IQ_INDUSTRY")</f>
        <v>Health Care Providers and Services</v>
      </c>
      <c r="J366" s="9" t="str">
        <f>_xll.SNL.Clients.Office.Excel.Functions.SPG(A366, "IQ_PRIMARY_INDUSTRY")</f>
        <v>Health Care Services</v>
      </c>
      <c r="K366" s="9" t="str">
        <f>_xll.SNL.Clients.Office.Excel.Functions.SPG(A366, "NAICS_CODE", "Primary")</f>
        <v>621511 - Medical Laboratories</v>
      </c>
      <c r="L366" s="9" t="str">
        <f>_xll.SNL.Clients.Office.Excel.Functions.SPG(A366, "SP_TOPICTAG")</f>
        <v>Health Diagnostics; MHealth; Genetics; Hematology; Oncology</v>
      </c>
      <c r="M366" s="5">
        <f>_xll.SNL.Clients.Office.Excel.Functions.SPG(A366, "SP_PCT_SHARES_OWNED_ALL_INSTITUTIONS")</f>
        <v>97.05</v>
      </c>
      <c r="N366" s="9" t="str">
        <f>_xll.SNL.Clients.Office.Excel.Functions.SPG(A366, "RD_CREDIT_RATING_GLOBAL", "Issuer Credit Rating", "Local Currency LT|0")</f>
        <v/>
      </c>
      <c r="O366" s="9" t="str">
        <f>_xll.SNL.Clients.Office.Excel.Functions.SPG(A366, "RD_CWOL_GLOBAL", "Issuer Credit Rating", "Local Currency LT|0")</f>
        <v/>
      </c>
      <c r="P366" s="9" t="str">
        <f>_xll.SNL.Clients.Office.Excel.Functions.SPG(A366, "RD_RATING_ACTION_GLOBAL", "Issuer Credit Rating", "Local Currency LT|0")</f>
        <v/>
      </c>
      <c r="Q366" s="10" t="str">
        <f>_xll.SNL.Clients.Office.Excel.Functions.SPG(A366, "RD_LAST_REVIEW_DATE_GLOBAL", "Issuer Credit Rating", "Local Currency LT")</f>
        <v/>
      </c>
      <c r="R366" s="10" t="str">
        <f>_xll.SNL.Clients.Office.Excel.Functions.SPG(A366, "RD_CREDIT_RATING_DATE_GLOBAL", "Issuer Credit Rating", "Local Currency LT|0")</f>
        <v/>
      </c>
      <c r="S366" s="10" t="str">
        <f>_xll.SNL.Clients.Office.Excel.Functions.SPG(A366, "RD_CREDIT_WATCH_OUTLOOK_DATE_GLOBAL", "Issuer Credit Rating", "Local Currency LT|0")</f>
        <v/>
      </c>
    </row>
    <row r="367" spans="1:19" x14ac:dyDescent="0.3">
      <c r="A367" t="s">
        <v>1400</v>
      </c>
      <c r="B367" s="10">
        <f>_xll.ciqfunctions.udf.CIQ(A367,"IQ_FIRSTPRICINGDATE")</f>
        <v>36384</v>
      </c>
      <c r="C367" s="5">
        <f>_xll.SNL.Clients.Office.Excel.Functions.SPG(A367, "SP_VOLUME_AVG_WEEKLY_TO_SHARES_OUT", , "1M")</f>
        <v>3.2026229573054699</v>
      </c>
      <c r="D367" s="5">
        <f>_xll.SNL.Clients.Office.Excel.Functions.SPG(A367, "SP_VOLUME_AVG_WEEKLY_TO_SHARES_OUT", , "3M")</f>
        <v>2.8218488564109614</v>
      </c>
      <c r="E367" s="5">
        <f>_xll.SNL.Clients.Office.Excel.Functions.SPG(A367, "SP_VOLUME_AVG_DAILY_TO_1YR_AVG_DAILY", , "1M")</f>
        <v>78.87</v>
      </c>
      <c r="F367" s="5">
        <f>_xll.SNL.Clients.Office.Excel.Functions.SPG(A367, "SP_VOLUME_AVG_DAILY_TO_1YR_AVG_DAILY", , "3M")</f>
        <v>69.489999999999995</v>
      </c>
      <c r="G367" s="9" t="str">
        <f>_xll.SNL.Clients.Office.Excel.Functions.SPG(A367, "IQ_SECTOR")</f>
        <v>Information Technology</v>
      </c>
      <c r="H367" s="9" t="str">
        <f>_xll.SNL.Clients.Office.Excel.Functions.SPG(A367, "IQ_INDUSTRY_GROUP")</f>
        <v>Technology Hardware and Equipment</v>
      </c>
      <c r="I367" s="9" t="str">
        <f>_xll.SNL.Clients.Office.Excel.Functions.SPG(A367, "IQ_INDUSTRY")</f>
        <v>Communications Equipment</v>
      </c>
      <c r="J367" s="9" t="str">
        <f>_xll.SNL.Clients.Office.Excel.Functions.SPG(A367, "IQ_PRIMARY_INDUSTRY")</f>
        <v>Communications Equipment</v>
      </c>
      <c r="K367" s="9" t="str">
        <f>_xll.SNL.Clients.Office.Excel.Functions.SPG(A367, "NAICS_CODE", "Primary")</f>
        <v>3342 - Communications Equipment Manufacturing</v>
      </c>
      <c r="L367" s="9" t="str">
        <f>_xll.SNL.Clients.Office.Excel.Functions.SPG(A367, "SP_TOPICTAG")</f>
        <v>Anti-Fraud; Authentication; Endpoint Security Integrity; Data Protection; Cloud Security; Process Automation; Network Security</v>
      </c>
      <c r="M367" s="5">
        <f>_xll.SNL.Clients.Office.Excel.Functions.SPG(A367, "SP_PCT_SHARES_OWNED_ALL_INSTITUTIONS")</f>
        <v>91.98</v>
      </c>
      <c r="N367" s="9" t="str">
        <f>_xll.SNL.Clients.Office.Excel.Functions.SPG(A367, "RD_CREDIT_RATING_GLOBAL", "Issuer Credit Rating", "Local Currency LT|0")</f>
        <v/>
      </c>
      <c r="O367" s="9" t="str">
        <f>_xll.SNL.Clients.Office.Excel.Functions.SPG(A367, "RD_CWOL_GLOBAL", "Issuer Credit Rating", "Local Currency LT|0")</f>
        <v/>
      </c>
      <c r="P367" s="9" t="str">
        <f>_xll.SNL.Clients.Office.Excel.Functions.SPG(A367, "RD_RATING_ACTION_GLOBAL", "Issuer Credit Rating", "Local Currency LT|0")</f>
        <v/>
      </c>
      <c r="Q367" s="10" t="str">
        <f>_xll.SNL.Clients.Office.Excel.Functions.SPG(A367, "RD_LAST_REVIEW_DATE_GLOBAL", "Issuer Credit Rating", "Local Currency LT")</f>
        <v/>
      </c>
      <c r="R367" s="10" t="str">
        <f>_xll.SNL.Clients.Office.Excel.Functions.SPG(A367, "RD_CREDIT_RATING_DATE_GLOBAL", "Issuer Credit Rating", "Local Currency LT|0")</f>
        <v/>
      </c>
      <c r="S367" s="10" t="str">
        <f>_xll.SNL.Clients.Office.Excel.Functions.SPG(A367, "RD_CREDIT_WATCH_OUTLOOK_DATE_GLOBAL", "Issuer Credit Rating", "Local Currency LT|0")</f>
        <v/>
      </c>
    </row>
    <row r="368" spans="1:19" x14ac:dyDescent="0.3">
      <c r="A368" t="s">
        <v>1401</v>
      </c>
      <c r="B368" s="10">
        <f>_xll.ciqfunctions.udf.CIQ(A368,"IQ_FIRSTPRICINGDATE")</f>
        <v>38162</v>
      </c>
      <c r="C368" s="5">
        <f>_xll.SNL.Clients.Office.Excel.Functions.SPG(A368, "SP_VOLUME_AVG_WEEKLY_TO_SHARES_OUT", , "1M")</f>
        <v>2.9641234256864015</v>
      </c>
      <c r="D368" s="5">
        <f>_xll.SNL.Clients.Office.Excel.Functions.SPG(A368, "SP_VOLUME_AVG_WEEKLY_TO_SHARES_OUT", , "3M")</f>
        <v>4.0158146938834269</v>
      </c>
      <c r="E368" s="5">
        <f>_xll.SNL.Clients.Office.Excel.Functions.SPG(A368, "SP_VOLUME_AVG_DAILY_TO_1YR_AVG_DAILY", , "1M")</f>
        <v>82.49</v>
      </c>
      <c r="F368" s="5">
        <f>_xll.SNL.Clients.Office.Excel.Functions.SPG(A368, "SP_VOLUME_AVG_DAILY_TO_1YR_AVG_DAILY", , "3M")</f>
        <v>111.76</v>
      </c>
      <c r="G368" s="9" t="str">
        <f>_xll.SNL.Clients.Office.Excel.Functions.SPG(A368, "IQ_SECTOR")</f>
        <v>Financials</v>
      </c>
      <c r="H368" s="9" t="str">
        <f>_xll.SNL.Clients.Office.Excel.Functions.SPG(A368, "IQ_INDUSTRY_GROUP")</f>
        <v>Financial Services</v>
      </c>
      <c r="I368" s="9" t="str">
        <f>_xll.SNL.Clients.Office.Excel.Functions.SPG(A368, "IQ_INDUSTRY")</f>
        <v>Mortgage Real Estate Investment Trusts (REITs)</v>
      </c>
      <c r="J368" s="9" t="str">
        <f>_xll.SNL.Clients.Office.Excel.Functions.SPG(A368, "IQ_PRIMARY_INDUSTRY")</f>
        <v>Mortgage REITs</v>
      </c>
      <c r="K368" s="9" t="str">
        <f>_xll.SNL.Clients.Office.Excel.Functions.SPG(A368, "NAICS_CODE", "Primary")</f>
        <v>525990 - Other Financial Vehicles</v>
      </c>
      <c r="L368" s="9" t="str">
        <f>_xll.SNL.Clients.Office.Excel.Functions.SPG(A368, "SP_TOPICTAG")</f>
        <v/>
      </c>
      <c r="M368" s="5">
        <f>_xll.SNL.Clients.Office.Excel.Functions.SPG(A368, "SP_PCT_SHARES_OWNED_ALL_INSTITUTIONS")</f>
        <v>58.14</v>
      </c>
      <c r="N368" s="9" t="str">
        <f>_xll.SNL.Clients.Office.Excel.Functions.SPG(A368, "RD_CREDIT_RATING_GLOBAL", "Issuer Credit Rating", "Local Currency LT|0")</f>
        <v/>
      </c>
      <c r="O368" s="9" t="str">
        <f>_xll.SNL.Clients.Office.Excel.Functions.SPG(A368, "RD_CWOL_GLOBAL", "Issuer Credit Rating", "Local Currency LT|0")</f>
        <v/>
      </c>
      <c r="P368" s="9" t="str">
        <f>_xll.SNL.Clients.Office.Excel.Functions.SPG(A368, "RD_RATING_ACTION_GLOBAL", "Issuer Credit Rating", "Local Currency LT|0")</f>
        <v/>
      </c>
      <c r="Q368" s="10" t="str">
        <f>_xll.SNL.Clients.Office.Excel.Functions.SPG(A368, "RD_LAST_REVIEW_DATE_GLOBAL", "Issuer Credit Rating", "Local Currency LT")</f>
        <v/>
      </c>
      <c r="R368" s="10" t="str">
        <f>_xll.SNL.Clients.Office.Excel.Functions.SPG(A368, "RD_CREDIT_RATING_DATE_GLOBAL", "Issuer Credit Rating", "Local Currency LT|0")</f>
        <v/>
      </c>
      <c r="S368" s="10" t="str">
        <f>_xll.SNL.Clients.Office.Excel.Functions.SPG(A368, "RD_CREDIT_WATCH_OUTLOOK_DATE_GLOBAL", "Issuer Credit Rating", "Local Currency LT|0")</f>
        <v/>
      </c>
    </row>
    <row r="369" spans="1:19" x14ac:dyDescent="0.3">
      <c r="A369" t="s">
        <v>1402</v>
      </c>
      <c r="B369" s="10">
        <f>_xll.ciqfunctions.udf.CIQ(A369,"IQ_FIRSTPRICINGDATE")</f>
        <v>26421</v>
      </c>
      <c r="C369" s="5">
        <f>_xll.SNL.Clients.Office.Excel.Functions.SPG(A369, "SP_VOLUME_AVG_WEEKLY_TO_SHARES_OUT", , "1M")</f>
        <v>9.4996987179487178</v>
      </c>
      <c r="D369" s="5">
        <f>_xll.SNL.Clients.Office.Excel.Functions.SPG(A369, "SP_VOLUME_AVG_WEEKLY_TO_SHARES_OUT", , "3M")</f>
        <v>7.4646060212468983</v>
      </c>
      <c r="E369" s="5">
        <f>_xll.SNL.Clients.Office.Excel.Functions.SPG(A369, "SP_VOLUME_AVG_DAILY_TO_1YR_AVG_DAILY", , "1M")</f>
        <v>133.03</v>
      </c>
      <c r="F369" s="5">
        <f>_xll.SNL.Clients.Office.Excel.Functions.SPG(A369, "SP_VOLUME_AVG_DAILY_TO_1YR_AVG_DAILY", , "3M")</f>
        <v>104.53</v>
      </c>
      <c r="G369" s="9" t="str">
        <f>_xll.SNL.Clients.Office.Excel.Functions.SPG(A369, "IQ_SECTOR")</f>
        <v>Consumer Discretionary</v>
      </c>
      <c r="H369" s="9" t="str">
        <f>_xll.SNL.Clients.Office.Excel.Functions.SPG(A369, "IQ_INDUSTRY_GROUP")</f>
        <v>Consumer Durables and Apparel</v>
      </c>
      <c r="I369" s="9" t="str">
        <f>_xll.SNL.Clients.Office.Excel.Functions.SPG(A369, "IQ_INDUSTRY")</f>
        <v>Household Durables</v>
      </c>
      <c r="J369" s="9" t="str">
        <f>_xll.SNL.Clients.Office.Excel.Functions.SPG(A369, "IQ_PRIMARY_INDUSTRY")</f>
        <v>Housewares and Specialties</v>
      </c>
      <c r="K369" s="9" t="str">
        <f>_xll.SNL.Clients.Office.Excel.Functions.SPG(A369, "NAICS_CODE", "Primary")</f>
        <v>339999 - All Other Miscellaneous Manufacturing</v>
      </c>
      <c r="L369" s="9" t="str">
        <f>_xll.SNL.Clients.Office.Excel.Functions.SPG(A369, "SP_TOPICTAG")</f>
        <v>Home Improvement; Online Grocery</v>
      </c>
      <c r="M369" s="5">
        <f>_xll.SNL.Clients.Office.Excel.Functions.SPG(A369, "SP_PCT_SHARES_OWNED_ALL_INSTITUTIONS")</f>
        <v>98.67</v>
      </c>
      <c r="N369" s="9" t="str">
        <f>_xll.SNL.Clients.Office.Excel.Functions.SPG(A369, "RD_CREDIT_RATING_GLOBAL", "Issuer Credit Rating", "Local Currency LT|0")</f>
        <v>BB-</v>
      </c>
      <c r="O369" s="9" t="str">
        <f>_xll.SNL.Clients.Office.Excel.Functions.SPG(A369, "RD_CWOL_GLOBAL", "Issuer Credit Rating", "Local Currency LT|0")</f>
        <v>Negative</v>
      </c>
      <c r="P369" s="9" t="str">
        <f>_xll.SNL.Clients.Office.Excel.Functions.SPG(A369, "RD_RATING_ACTION_GLOBAL", "Issuer Credit Rating", "Local Currency LT|0")</f>
        <v>Downgrade | CreditWatch/Outlook (02/14/2024)</v>
      </c>
      <c r="Q369" s="10">
        <f>_xll.SNL.Clients.Office.Excel.Functions.SPG(A369, "RD_LAST_REVIEW_DATE_GLOBAL", "Issuer Credit Rating", "Local Currency LT")</f>
        <v>45338</v>
      </c>
      <c r="R369" s="10">
        <f>_xll.SNL.Clients.Office.Excel.Functions.SPG(A369, "RD_CREDIT_RATING_DATE_GLOBAL", "Issuer Credit Rating", "Local Currency LT|0")</f>
        <v>45336</v>
      </c>
      <c r="S369" s="10">
        <f>_xll.SNL.Clients.Office.Excel.Functions.SPG(A369, "RD_CREDIT_WATCH_OUTLOOK_DATE_GLOBAL", "Issuer Credit Rating", "Local Currency LT|0")</f>
        <v>45336</v>
      </c>
    </row>
    <row r="370" spans="1:19" x14ac:dyDescent="0.3">
      <c r="A370" t="s">
        <v>1403</v>
      </c>
      <c r="B370" s="10">
        <f>_xll.ciqfunctions.udf.CIQ(A370,"IQ_FIRSTPRICINGDATE")</f>
        <v>42083</v>
      </c>
      <c r="C370" s="5">
        <f>_xll.SNL.Clients.Office.Excel.Functions.SPG(A370, "SP_VOLUME_AVG_WEEKLY_TO_SHARES_OUT", , "1M")</f>
        <v>1.8407972836523474</v>
      </c>
      <c r="D370" s="5">
        <f>_xll.SNL.Clients.Office.Excel.Functions.SPG(A370, "SP_VOLUME_AVG_WEEKLY_TO_SHARES_OUT", , "3M")</f>
        <v>2.151169520847787</v>
      </c>
      <c r="E370" s="5">
        <f>_xll.SNL.Clients.Office.Excel.Functions.SPG(A370, "SP_VOLUME_AVG_DAILY_TO_1YR_AVG_DAILY", , "1M")</f>
        <v>68.91</v>
      </c>
      <c r="F370" s="5">
        <f>_xll.SNL.Clients.Office.Excel.Functions.SPG(A370, "SP_VOLUME_AVG_DAILY_TO_1YR_AVG_DAILY", , "3M")</f>
        <v>80.52</v>
      </c>
      <c r="G370" s="9" t="str">
        <f>_xll.SNL.Clients.Office.Excel.Functions.SPG(A370, "IQ_SECTOR")</f>
        <v>Real Estate</v>
      </c>
      <c r="H370" s="9" t="str">
        <f>_xll.SNL.Clients.Office.Excel.Functions.SPG(A370, "IQ_INDUSTRY_GROUP")</f>
        <v>Equity Real Estate Investment Trusts (REITs)</v>
      </c>
      <c r="I370" s="9" t="str">
        <f>_xll.SNL.Clients.Office.Excel.Functions.SPG(A370, "IQ_INDUSTRY")</f>
        <v>Residential REITs</v>
      </c>
      <c r="J370" s="9" t="str">
        <f>_xll.SNL.Clients.Office.Excel.Functions.SPG(A370, "IQ_PRIMARY_INDUSTRY")</f>
        <v>Multi-Family Residential REITs</v>
      </c>
      <c r="K370" s="9" t="str">
        <f>_xll.SNL.Clients.Office.Excel.Functions.SPG(A370, "NAICS_CODE", "Primary")</f>
        <v>531110 - Lessors of Residential Buildings and Dwellings</v>
      </c>
      <c r="L370" s="9" t="str">
        <f>_xll.SNL.Clients.Office.Excel.Functions.SPG(A370, "SP_TOPICTAG")</f>
        <v/>
      </c>
      <c r="M370" s="5">
        <f>_xll.SNL.Clients.Office.Excel.Functions.SPG(A370, "SP_PCT_SHARES_OWNED_ALL_INSTITUTIONS")</f>
        <v>77.959999999999994</v>
      </c>
      <c r="N370" s="9" t="str">
        <f>_xll.SNL.Clients.Office.Excel.Functions.SPG(A370, "RD_CREDIT_RATING_GLOBAL", "Issuer Credit Rating", "Local Currency LT|0")</f>
        <v/>
      </c>
      <c r="O370" s="9" t="str">
        <f>_xll.SNL.Clients.Office.Excel.Functions.SPG(A370, "RD_CWOL_GLOBAL", "Issuer Credit Rating", "Local Currency LT|0")</f>
        <v/>
      </c>
      <c r="P370" s="9" t="str">
        <f>_xll.SNL.Clients.Office.Excel.Functions.SPG(A370, "RD_RATING_ACTION_GLOBAL", "Issuer Credit Rating", "Local Currency LT|0")</f>
        <v/>
      </c>
      <c r="Q370" s="10" t="str">
        <f>_xll.SNL.Clients.Office.Excel.Functions.SPG(A370, "RD_LAST_REVIEW_DATE_GLOBAL", "Issuer Credit Rating", "Local Currency LT")</f>
        <v/>
      </c>
      <c r="R370" s="10" t="str">
        <f>_xll.SNL.Clients.Office.Excel.Functions.SPG(A370, "RD_CREDIT_RATING_DATE_GLOBAL", "Issuer Credit Rating", "Local Currency LT|0")</f>
        <v/>
      </c>
      <c r="S370" s="10" t="str">
        <f>_xll.SNL.Clients.Office.Excel.Functions.SPG(A370, "RD_CREDIT_WATCH_OUTLOOK_DATE_GLOBAL", "Issuer Credit Rating", "Local Currency LT|0")</f>
        <v/>
      </c>
    </row>
    <row r="371" spans="1:19" x14ac:dyDescent="0.3">
      <c r="A371" t="s">
        <v>1404</v>
      </c>
      <c r="B371" s="10">
        <f>_xll.ciqfunctions.udf.CIQ(A371,"IQ_FIRSTPRICINGDATE")</f>
        <v>41586</v>
      </c>
      <c r="C371" s="5">
        <f>_xll.SNL.Clients.Office.Excel.Functions.SPG(A371, "SP_VOLUME_AVG_WEEKLY_TO_SHARES_OUT", , "1M")</f>
        <v>2.7929349442104932</v>
      </c>
      <c r="D371" s="5">
        <f>_xll.SNL.Clients.Office.Excel.Functions.SPG(A371, "SP_VOLUME_AVG_WEEKLY_TO_SHARES_OUT", , "3M")</f>
        <v>2.982496460615061</v>
      </c>
      <c r="E371" s="5">
        <f>_xll.SNL.Clients.Office.Excel.Functions.SPG(A371, "SP_VOLUME_AVG_DAILY_TO_1YR_AVG_DAILY", , "1M")</f>
        <v>83.65</v>
      </c>
      <c r="F371" s="5">
        <f>_xll.SNL.Clients.Office.Excel.Functions.SPG(A371, "SP_VOLUME_AVG_DAILY_TO_1YR_AVG_DAILY", , "3M")</f>
        <v>89.33</v>
      </c>
      <c r="G371" s="9" t="str">
        <f>_xll.SNL.Clients.Office.Excel.Functions.SPG(A371, "IQ_SECTOR")</f>
        <v>Financials</v>
      </c>
      <c r="H371" s="9" t="str">
        <f>_xll.SNL.Clients.Office.Excel.Functions.SPG(A371, "IQ_INDUSTRY_GROUP")</f>
        <v>Financial Services</v>
      </c>
      <c r="I371" s="9" t="str">
        <f>_xll.SNL.Clients.Office.Excel.Functions.SPG(A371, "IQ_INDUSTRY")</f>
        <v>Financial Services</v>
      </c>
      <c r="J371" s="9" t="str">
        <f>_xll.SNL.Clients.Office.Excel.Functions.SPG(A371, "IQ_PRIMARY_INDUSTRY")</f>
        <v>Commercial and Residential Mortgage Finance</v>
      </c>
      <c r="K371" s="9" t="str">
        <f>_xll.SNL.Clients.Office.Excel.Functions.SPG(A371, "NAICS_CODE", "Primary")</f>
        <v>524126 - Direct Property and Casualty Insurance Carriers</v>
      </c>
      <c r="L371" s="9" t="str">
        <f>_xll.SNL.Clients.Office.Excel.Functions.SPG(A371, "SP_TOPICTAG")</f>
        <v/>
      </c>
      <c r="M371" s="5">
        <f>_xll.SNL.Clients.Office.Excel.Functions.SPG(A371, "SP_PCT_SHARES_OWNED_ALL_INSTITUTIONS")</f>
        <v>98.99</v>
      </c>
      <c r="N371" s="9" t="str">
        <f>_xll.SNL.Clients.Office.Excel.Functions.SPG(A371, "RD_CREDIT_RATING_GLOBAL", "Issuer Credit Rating", "Local Currency LT|0")</f>
        <v>BBB-</v>
      </c>
      <c r="O371" s="9" t="str">
        <f>_xll.SNL.Clients.Office.Excel.Functions.SPG(A371, "RD_CWOL_GLOBAL", "Issuer Credit Rating", "Local Currency LT|0")</f>
        <v>Stable</v>
      </c>
      <c r="P371" s="9" t="str">
        <f>_xll.SNL.Clients.Office.Excel.Functions.SPG(A371, "RD_RATING_ACTION_GLOBAL", "Issuer Credit Rating", "Local Currency LT|0")</f>
        <v>Upgrade | CreditWatch/Outlook (10/04/2024)</v>
      </c>
      <c r="Q371" s="10">
        <f>_xll.SNL.Clients.Office.Excel.Functions.SPG(A371, "RD_LAST_REVIEW_DATE_GLOBAL", "Issuer Credit Rating", "Local Currency LT")</f>
        <v>45569</v>
      </c>
      <c r="R371" s="10">
        <f>_xll.SNL.Clients.Office.Excel.Functions.SPG(A371, "RD_CREDIT_RATING_DATE_GLOBAL", "Issuer Credit Rating", "Local Currency LT|0")</f>
        <v>45569</v>
      </c>
      <c r="S371" s="10">
        <f>_xll.SNL.Clients.Office.Excel.Functions.SPG(A371, "RD_CREDIT_WATCH_OUTLOOK_DATE_GLOBAL", "Issuer Credit Rating", "Local Currency LT|0")</f>
        <v>45569</v>
      </c>
    </row>
    <row r="372" spans="1:19" x14ac:dyDescent="0.3">
      <c r="A372" t="s">
        <v>1405</v>
      </c>
      <c r="B372" s="10">
        <f>_xll.ciqfunctions.udf.CIQ(A372,"IQ_FIRSTPRICINGDATE")</f>
        <v>38769</v>
      </c>
      <c r="C372" s="5">
        <f>_xll.SNL.Clients.Office.Excel.Functions.SPG(A372, "SP_VOLUME_AVG_WEEKLY_TO_SHARES_OUT", , "1M")</f>
        <v>7.3310927279997289</v>
      </c>
      <c r="D372" s="5">
        <f>_xll.SNL.Clients.Office.Excel.Functions.SPG(A372, "SP_VOLUME_AVG_WEEKLY_TO_SHARES_OUT", , "3M")</f>
        <v>6.5926884430563684</v>
      </c>
      <c r="E372" s="5">
        <f>_xll.SNL.Clients.Office.Excel.Functions.SPG(A372, "SP_VOLUME_AVG_DAILY_TO_1YR_AVG_DAILY", , "1M")</f>
        <v>108.8</v>
      </c>
      <c r="F372" s="5">
        <f>_xll.SNL.Clients.Office.Excel.Functions.SPG(A372, "SP_VOLUME_AVG_DAILY_TO_1YR_AVG_DAILY", , "3M")</f>
        <v>97.84</v>
      </c>
      <c r="G372" s="9" t="str">
        <f>_xll.SNL.Clients.Office.Excel.Functions.SPG(A372, "IQ_SECTOR")</f>
        <v>Energy</v>
      </c>
      <c r="H372" s="9" t="str">
        <f>_xll.SNL.Clients.Office.Excel.Functions.SPG(A372, "IQ_INDUSTRY_GROUP")</f>
        <v>Energy</v>
      </c>
      <c r="I372" s="9" t="str">
        <f>_xll.SNL.Clients.Office.Excel.Functions.SPG(A372, "IQ_INDUSTRY")</f>
        <v>Oil, Gas and Consumable Fuels</v>
      </c>
      <c r="J372" s="9" t="str">
        <f>_xll.SNL.Clients.Office.Excel.Functions.SPG(A372, "IQ_PRIMARY_INDUSTRY")</f>
        <v>Oil and Gas Exploration and Production</v>
      </c>
      <c r="K372" s="9" t="str">
        <f>_xll.SNL.Clients.Office.Excel.Functions.SPG(A372, "NAICS_CODE", "Primary")</f>
        <v>2111 - Oil and Gas Extraction</v>
      </c>
      <c r="L372" s="9" t="str">
        <f>_xll.SNL.Clients.Office.Excel.Functions.SPG(A372, "SP_TOPICTAG")</f>
        <v/>
      </c>
      <c r="M372" s="5">
        <f>_xll.SNL.Clients.Office.Excel.Functions.SPG(A372, "SP_PCT_SHARES_OWNED_ALL_INSTITUTIONS")</f>
        <v>116.05</v>
      </c>
      <c r="N372" s="9" t="str">
        <f>_xll.SNL.Clients.Office.Excel.Functions.SPG(A372, "RD_CREDIT_RATING_GLOBAL", "Issuer Credit Rating", "Local Currency LT|0")</f>
        <v>B+</v>
      </c>
      <c r="O372" s="9" t="str">
        <f>_xll.SNL.Clients.Office.Excel.Functions.SPG(A372, "RD_CWOL_GLOBAL", "Issuer Credit Rating", "Local Currency LT|0")</f>
        <v>Stable</v>
      </c>
      <c r="P372" s="9" t="str">
        <f>_xll.SNL.Clients.Office.Excel.Functions.SPG(A372, "RD_RATING_ACTION_GLOBAL", "Issuer Credit Rating", "Local Currency LT|0")</f>
        <v>Upgrade | CreditWatch/Outlook (05/02/2024)</v>
      </c>
      <c r="Q372" s="10">
        <f>_xll.SNL.Clients.Office.Excel.Functions.SPG(A372, "RD_LAST_REVIEW_DATE_GLOBAL", "Issuer Credit Rating", "Local Currency LT")</f>
        <v>45414</v>
      </c>
      <c r="R372" s="10">
        <f>_xll.SNL.Clients.Office.Excel.Functions.SPG(A372, "RD_CREDIT_RATING_DATE_GLOBAL", "Issuer Credit Rating", "Local Currency LT|0")</f>
        <v>45414</v>
      </c>
      <c r="S372" s="10">
        <f>_xll.SNL.Clients.Office.Excel.Functions.SPG(A372, "RD_CREDIT_WATCH_OUTLOOK_DATE_GLOBAL", "Issuer Credit Rating", "Local Currency LT|0")</f>
        <v>45414</v>
      </c>
    </row>
    <row r="373" spans="1:19" x14ac:dyDescent="0.3">
      <c r="A373" t="s">
        <v>1406</v>
      </c>
      <c r="B373" s="10">
        <f>_xll.ciqfunctions.udf.CIQ(A373,"IQ_FIRSTPRICINGDATE")</f>
        <v>34645</v>
      </c>
      <c r="C373" s="5">
        <f>_xll.SNL.Clients.Office.Excel.Functions.SPG(A373, "SP_VOLUME_AVG_WEEKLY_TO_SHARES_OUT", , "1M")</f>
        <v>2.7750596135037071</v>
      </c>
      <c r="D373" s="5">
        <f>_xll.SNL.Clients.Office.Excel.Functions.SPG(A373, "SP_VOLUME_AVG_WEEKLY_TO_SHARES_OUT", , "3M")</f>
        <v>2.5891080102280628</v>
      </c>
      <c r="E373" s="5">
        <f>_xll.SNL.Clients.Office.Excel.Functions.SPG(A373, "SP_VOLUME_AVG_DAILY_TO_1YR_AVG_DAILY", , "1M")</f>
        <v>101.01</v>
      </c>
      <c r="F373" s="5">
        <f>_xll.SNL.Clients.Office.Excel.Functions.SPG(A373, "SP_VOLUME_AVG_DAILY_TO_1YR_AVG_DAILY", , "3M")</f>
        <v>94.24</v>
      </c>
      <c r="G373" s="9" t="str">
        <f>_xll.SNL.Clients.Office.Excel.Functions.SPG(A373, "IQ_SECTOR")</f>
        <v>Financials</v>
      </c>
      <c r="H373" s="9" t="str">
        <f>_xll.SNL.Clients.Office.Excel.Functions.SPG(A373, "IQ_INDUSTRY_GROUP")</f>
        <v>Banks</v>
      </c>
      <c r="I373" s="9" t="str">
        <f>_xll.SNL.Clients.Office.Excel.Functions.SPG(A373, "IQ_INDUSTRY")</f>
        <v>Banks</v>
      </c>
      <c r="J373" s="9" t="str">
        <f>_xll.SNL.Clients.Office.Excel.Functions.SPG(A373, "IQ_PRIMARY_INDUSTRY")</f>
        <v>Regional Banks</v>
      </c>
      <c r="K373" s="9" t="str">
        <f>_xll.SNL.Clients.Office.Excel.Functions.SPG(A373, "NAICS_CODE", "Primary")</f>
        <v>522180 - Savings Institutions and Other Depository Credit Intermediation</v>
      </c>
      <c r="L373" s="9" t="str">
        <f>_xll.SNL.Clients.Office.Excel.Functions.SPG(A373, "SP_TOPICTAG")</f>
        <v>Consumer Lending</v>
      </c>
      <c r="M373" s="5">
        <f>_xll.SNL.Clients.Office.Excel.Functions.SPG(A373, "SP_PCT_SHARES_OWNED_ALL_INSTITUTIONS")</f>
        <v>66.7</v>
      </c>
      <c r="N373" s="9" t="str">
        <f>_xll.SNL.Clients.Office.Excel.Functions.SPG(A373, "RD_CREDIT_RATING_GLOBAL", "Issuer Credit Rating", "Local Currency LT|0")</f>
        <v/>
      </c>
      <c r="O373" s="9" t="str">
        <f>_xll.SNL.Clients.Office.Excel.Functions.SPG(A373, "RD_CWOL_GLOBAL", "Issuer Credit Rating", "Local Currency LT|0")</f>
        <v/>
      </c>
      <c r="P373" s="9" t="str">
        <f>_xll.SNL.Clients.Office.Excel.Functions.SPG(A373, "RD_RATING_ACTION_GLOBAL", "Issuer Credit Rating", "Local Currency LT|0")</f>
        <v/>
      </c>
      <c r="Q373" s="10" t="str">
        <f>_xll.SNL.Clients.Office.Excel.Functions.SPG(A373, "RD_LAST_REVIEW_DATE_GLOBAL", "Issuer Credit Rating", "Local Currency LT")</f>
        <v/>
      </c>
      <c r="R373" s="10" t="str">
        <f>_xll.SNL.Clients.Office.Excel.Functions.SPG(A373, "RD_CREDIT_RATING_DATE_GLOBAL", "Issuer Credit Rating", "Local Currency LT|0")</f>
        <v/>
      </c>
      <c r="S373" s="10" t="str">
        <f>_xll.SNL.Clients.Office.Excel.Functions.SPG(A373, "RD_CREDIT_WATCH_OUTLOOK_DATE_GLOBAL", "Issuer Credit Rating", "Local Currency LT|0")</f>
        <v/>
      </c>
    </row>
    <row r="374" spans="1:19" x14ac:dyDescent="0.3">
      <c r="A374" t="s">
        <v>1407</v>
      </c>
      <c r="B374" s="10">
        <f>_xll.ciqfunctions.udf.CIQ(A374,"IQ_FIRSTPRICINGDATE")</f>
        <v>25205</v>
      </c>
      <c r="C374" s="5">
        <f>_xll.SNL.Clients.Office.Excel.Functions.SPG(A374, "SP_VOLUME_AVG_WEEKLY_TO_SHARES_OUT", , "1M")</f>
        <v>2.6710923091167627</v>
      </c>
      <c r="D374" s="5">
        <f>_xll.SNL.Clients.Office.Excel.Functions.SPG(A374, "SP_VOLUME_AVG_WEEKLY_TO_SHARES_OUT", , "3M")</f>
        <v>2.659504315322001</v>
      </c>
      <c r="E374" s="5">
        <f>_xll.SNL.Clients.Office.Excel.Functions.SPG(A374, "SP_VOLUME_AVG_DAILY_TO_1YR_AVG_DAILY", , "1M")</f>
        <v>80.290000000000006</v>
      </c>
      <c r="F374" s="5">
        <f>_xll.SNL.Clients.Office.Excel.Functions.SPG(A374, "SP_VOLUME_AVG_DAILY_TO_1YR_AVG_DAILY", , "3M")</f>
        <v>79.94</v>
      </c>
      <c r="G374" s="9" t="str">
        <f>_xll.SNL.Clients.Office.Excel.Functions.SPG(A374, "IQ_SECTOR")</f>
        <v>Utilities</v>
      </c>
      <c r="H374" s="9" t="str">
        <f>_xll.SNL.Clients.Office.Excel.Functions.SPG(A374, "IQ_INDUSTRY_GROUP")</f>
        <v>Utilities</v>
      </c>
      <c r="I374" s="9" t="str">
        <f>_xll.SNL.Clients.Office.Excel.Functions.SPG(A374, "IQ_INDUSTRY")</f>
        <v>Gas Utilities</v>
      </c>
      <c r="J374" s="9" t="str">
        <f>_xll.SNL.Clients.Office.Excel.Functions.SPG(A374, "IQ_PRIMARY_INDUSTRY")</f>
        <v>Gas Utilities</v>
      </c>
      <c r="K374" s="9" t="str">
        <f>_xll.SNL.Clients.Office.Excel.Functions.SPG(A374, "NAICS_CODE", "Primary")</f>
        <v>221210 - Natural Gas Distribution</v>
      </c>
      <c r="L374" s="9" t="str">
        <f>_xll.SNL.Clients.Office.Excel.Functions.SPG(A374, "SP_TOPICTAG")</f>
        <v>Environmental Engineering; Biomass Energy</v>
      </c>
      <c r="M374" s="5">
        <f>_xll.SNL.Clients.Office.Excel.Functions.SPG(A374, "SP_PCT_SHARES_OWNED_ALL_INSTITUTIONS")</f>
        <v>78.739999999999995</v>
      </c>
      <c r="N374" s="9" t="str">
        <f>_xll.SNL.Clients.Office.Excel.Functions.SPG(A374, "RD_CREDIT_RATING_GLOBAL", "Issuer Credit Rating", "Local Currency LT|0")</f>
        <v>A-</v>
      </c>
      <c r="O374" s="9" t="str">
        <f>_xll.SNL.Clients.Office.Excel.Functions.SPG(A374, "RD_CWOL_GLOBAL", "Issuer Credit Rating", "Local Currency LT|0")</f>
        <v>Stable</v>
      </c>
      <c r="P374" s="9" t="str">
        <f>_xll.SNL.Clients.Office.Excel.Functions.SPG(A374, "RD_RATING_ACTION_GLOBAL", "Issuer Credit Rating", "Local Currency LT|0")</f>
        <v>Downgrade | CreditWatch/Outlook (11/21/2024)</v>
      </c>
      <c r="Q374" s="10">
        <f>_xll.SNL.Clients.Office.Excel.Functions.SPG(A374, "RD_LAST_REVIEW_DATE_GLOBAL", "Issuer Credit Rating", "Local Currency LT")</f>
        <v>45617</v>
      </c>
      <c r="R374" s="10">
        <f>_xll.SNL.Clients.Office.Excel.Functions.SPG(A374, "RD_CREDIT_RATING_DATE_GLOBAL", "Issuer Credit Rating", "Local Currency LT|0")</f>
        <v>45617</v>
      </c>
      <c r="S374" s="10">
        <f>_xll.SNL.Clients.Office.Excel.Functions.SPG(A374, "RD_CREDIT_WATCH_OUTLOOK_DATE_GLOBAL", "Issuer Credit Rating", "Local Currency LT|0")</f>
        <v>45617</v>
      </c>
    </row>
    <row r="375" spans="1:19" x14ac:dyDescent="0.3">
      <c r="A375" t="s">
        <v>1408</v>
      </c>
      <c r="B375" s="10">
        <f>_xll.ciqfunctions.udf.CIQ(A375,"IQ_FIRSTPRICINGDATE")</f>
        <v>41547</v>
      </c>
      <c r="C375" s="5">
        <f>_xll.SNL.Clients.Office.Excel.Functions.SPG(A375, "SP_VOLUME_AVG_WEEKLY_TO_SHARES_OUT", , "1M")</f>
        <v>3.0349497620300059</v>
      </c>
      <c r="D375" s="5">
        <f>_xll.SNL.Clients.Office.Excel.Functions.SPG(A375, "SP_VOLUME_AVG_WEEKLY_TO_SHARES_OUT", , "3M")</f>
        <v>3.3099602029917565</v>
      </c>
      <c r="E375" s="5">
        <f>_xll.SNL.Clients.Office.Excel.Functions.SPG(A375, "SP_VOLUME_AVG_DAILY_TO_1YR_AVG_DAILY", , "1M")</f>
        <v>108.38</v>
      </c>
      <c r="F375" s="5">
        <f>_xll.SNL.Clients.Office.Excel.Functions.SPG(A375, "SP_VOLUME_AVG_DAILY_TO_1YR_AVG_DAILY", , "3M")</f>
        <v>118.2</v>
      </c>
      <c r="G375" s="9" t="str">
        <f>_xll.SNL.Clients.Office.Excel.Functions.SPG(A375, "IQ_SECTOR")</f>
        <v>Industrials</v>
      </c>
      <c r="H375" s="9" t="str">
        <f>_xll.SNL.Clients.Office.Excel.Functions.SPG(A375, "IQ_INDUSTRY_GROUP")</f>
        <v>Commercial and Professional Services</v>
      </c>
      <c r="I375" s="9" t="str">
        <f>_xll.SNL.Clients.Office.Excel.Functions.SPG(A375, "IQ_INDUSTRY")</f>
        <v>Professional Services</v>
      </c>
      <c r="J375" s="9" t="str">
        <f>_xll.SNL.Clients.Office.Excel.Functions.SPG(A375, "IQ_PRIMARY_INDUSTRY")</f>
        <v>Research and Consulting Services</v>
      </c>
      <c r="K375" s="9" t="str">
        <f>_xll.SNL.Clients.Office.Excel.Functions.SPG(A375, "NAICS_CODE", "Primary")</f>
        <v>5413 - Architectural, Engineering, and Related Services</v>
      </c>
      <c r="L375" s="9" t="str">
        <f>_xll.SNL.Clients.Office.Excel.Functions.SPG(A375, "SP_TOPICTAG")</f>
        <v>GIS (Geographic Information System); Environmental Consulting; Environmental Engineering; Mapping Services; Process Automation; Artificial Intelligence</v>
      </c>
      <c r="M375" s="5">
        <f>_xll.SNL.Clients.Office.Excel.Functions.SPG(A375, "SP_PCT_SHARES_OWNED_ALL_INSTITUTIONS")</f>
        <v>70.45</v>
      </c>
      <c r="N375" s="9" t="str">
        <f>_xll.SNL.Clients.Office.Excel.Functions.SPG(A375, "RD_CREDIT_RATING_GLOBAL", "Issuer Credit Rating", "Local Currency LT|0")</f>
        <v/>
      </c>
      <c r="O375" s="9" t="str">
        <f>_xll.SNL.Clients.Office.Excel.Functions.SPG(A375, "RD_CWOL_GLOBAL", "Issuer Credit Rating", "Local Currency LT|0")</f>
        <v/>
      </c>
      <c r="P375" s="9" t="str">
        <f>_xll.SNL.Clients.Office.Excel.Functions.SPG(A375, "RD_RATING_ACTION_GLOBAL", "Issuer Credit Rating", "Local Currency LT|0")</f>
        <v/>
      </c>
      <c r="Q375" s="10" t="str">
        <f>_xll.SNL.Clients.Office.Excel.Functions.SPG(A375, "RD_LAST_REVIEW_DATE_GLOBAL", "Issuer Credit Rating", "Local Currency LT")</f>
        <v/>
      </c>
      <c r="R375" s="10" t="str">
        <f>_xll.SNL.Clients.Office.Excel.Functions.SPG(A375, "RD_CREDIT_RATING_DATE_GLOBAL", "Issuer Credit Rating", "Local Currency LT|0")</f>
        <v/>
      </c>
      <c r="S375" s="10" t="str">
        <f>_xll.SNL.Clients.Office.Excel.Functions.SPG(A375, "RD_CREDIT_WATCH_OUTLOOK_DATE_GLOBAL", "Issuer Credit Rating", "Local Currency LT|0")</f>
        <v/>
      </c>
    </row>
    <row r="376" spans="1:19" x14ac:dyDescent="0.3">
      <c r="A376" t="s">
        <v>1409</v>
      </c>
      <c r="B376" s="10">
        <f>_xll.ciqfunctions.udf.CIQ(A376,"IQ_FIRSTPRICINGDATE")</f>
        <v>33583</v>
      </c>
      <c r="C376" s="5">
        <f>_xll.SNL.Clients.Office.Excel.Functions.SPG(A376, "SP_VOLUME_AVG_WEEKLY_TO_SHARES_OUT", , "1M")</f>
        <v>4.9669136231606572</v>
      </c>
      <c r="D376" s="5">
        <f>_xll.SNL.Clients.Office.Excel.Functions.SPG(A376, "SP_VOLUME_AVG_WEEKLY_TO_SHARES_OUT", , "3M")</f>
        <v>4.6221048532533286</v>
      </c>
      <c r="E376" s="5">
        <f>_xll.SNL.Clients.Office.Excel.Functions.SPG(A376, "SP_VOLUME_AVG_DAILY_TO_1YR_AVG_DAILY", , "1M")</f>
        <v>95.33</v>
      </c>
      <c r="F376" s="5">
        <f>_xll.SNL.Clients.Office.Excel.Functions.SPG(A376, "SP_VOLUME_AVG_DAILY_TO_1YR_AVG_DAILY", , "3M")</f>
        <v>88.71</v>
      </c>
      <c r="G376" s="9" t="str">
        <f>_xll.SNL.Clients.Office.Excel.Functions.SPG(A376, "IQ_SECTOR")</f>
        <v>Materials</v>
      </c>
      <c r="H376" s="9" t="str">
        <f>_xll.SNL.Clients.Office.Excel.Functions.SPG(A376, "IQ_INDUSTRY_GROUP")</f>
        <v>Materials</v>
      </c>
      <c r="I376" s="9" t="str">
        <f>_xll.SNL.Clients.Office.Excel.Functions.SPG(A376, "IQ_INDUSTRY")</f>
        <v>Containers and Packaging</v>
      </c>
      <c r="J376" s="9" t="str">
        <f>_xll.SNL.Clients.Office.Excel.Functions.SPG(A376, "IQ_PRIMARY_INDUSTRY")</f>
        <v>Metal, Glass and Plastic Containers</v>
      </c>
      <c r="K376" s="9" t="str">
        <f>_xll.SNL.Clients.Office.Excel.Functions.SPG(A376, "NAICS_CODE", "Primary")</f>
        <v>327213 - Glass Container Manufacturing</v>
      </c>
      <c r="L376" s="9" t="str">
        <f>_xll.SNL.Clients.Office.Excel.Functions.SPG(A376, "SP_TOPICTAG")</f>
        <v/>
      </c>
      <c r="M376" s="5">
        <f>_xll.SNL.Clients.Office.Excel.Functions.SPG(A376, "SP_PCT_SHARES_OWNED_ALL_INSTITUTIONS")</f>
        <v>91.4</v>
      </c>
      <c r="N376" s="9" t="str">
        <f>_xll.SNL.Clients.Office.Excel.Functions.SPG(A376, "RD_CREDIT_RATING_GLOBAL", "Issuer Credit Rating", "Local Currency LT|0")</f>
        <v>BB-</v>
      </c>
      <c r="O376" s="9" t="str">
        <f>_xll.SNL.Clients.Office.Excel.Functions.SPG(A376, "RD_CWOL_GLOBAL", "Issuer Credit Rating", "Local Currency LT|0")</f>
        <v>Stable</v>
      </c>
      <c r="P376" s="9" t="str">
        <f>_xll.SNL.Clients.Office.Excel.Functions.SPG(A376, "RD_RATING_ACTION_GLOBAL", "Issuer Credit Rating", "Local Currency LT|0")</f>
        <v>CreditWatch/Outlook (02/07/2025)</v>
      </c>
      <c r="Q376" s="10">
        <f>_xll.SNL.Clients.Office.Excel.Functions.SPG(A376, "RD_LAST_REVIEW_DATE_GLOBAL", "Issuer Credit Rating", "Local Currency LT")</f>
        <v>45695</v>
      </c>
      <c r="R376" s="10">
        <f>_xll.SNL.Clients.Office.Excel.Functions.SPG(A376, "RD_CREDIT_RATING_DATE_GLOBAL", "Issuer Credit Rating", "Local Currency LT|0")</f>
        <v>44810</v>
      </c>
      <c r="S376" s="10">
        <f>_xll.SNL.Clients.Office.Excel.Functions.SPG(A376, "RD_CREDIT_WATCH_OUTLOOK_DATE_GLOBAL", "Issuer Credit Rating", "Local Currency LT|0")</f>
        <v>45695</v>
      </c>
    </row>
    <row r="377" spans="1:19" x14ac:dyDescent="0.3">
      <c r="A377" t="s">
        <v>1410</v>
      </c>
      <c r="B377" s="10">
        <f>_xll.ciqfunctions.udf.CIQ(A377,"IQ_FIRSTPRICINGDATE")</f>
        <v>27701</v>
      </c>
      <c r="C377" s="5">
        <f>_xll.SNL.Clients.Office.Excel.Functions.SPG(A377, "SP_VOLUME_AVG_WEEKLY_TO_SHARES_OUT", , "1M")</f>
        <v>3.4762523748298984</v>
      </c>
      <c r="D377" s="5">
        <f>_xll.SNL.Clients.Office.Excel.Functions.SPG(A377, "SP_VOLUME_AVG_WEEKLY_TO_SHARES_OUT", , "3M")</f>
        <v>3.6449138534634962</v>
      </c>
      <c r="E377" s="5">
        <f>_xll.SNL.Clients.Office.Excel.Functions.SPG(A377, "SP_VOLUME_AVG_DAILY_TO_1YR_AVG_DAILY", , "1M")</f>
        <v>86.63</v>
      </c>
      <c r="F377" s="5">
        <f>_xll.SNL.Clients.Office.Excel.Functions.SPG(A377, "SP_VOLUME_AVG_DAILY_TO_1YR_AVG_DAILY", , "3M")</f>
        <v>90.83</v>
      </c>
      <c r="G377" s="9" t="str">
        <f>_xll.SNL.Clients.Office.Excel.Functions.SPG(A377, "IQ_SECTOR")</f>
        <v>Energy</v>
      </c>
      <c r="H377" s="9" t="str">
        <f>_xll.SNL.Clients.Office.Excel.Functions.SPG(A377, "IQ_INDUSTRY_GROUP")</f>
        <v>Energy</v>
      </c>
      <c r="I377" s="9" t="str">
        <f>_xll.SNL.Clients.Office.Excel.Functions.SPG(A377, "IQ_INDUSTRY")</f>
        <v>Energy Equipment and Services</v>
      </c>
      <c r="J377" s="9" t="str">
        <f>_xll.SNL.Clients.Office.Excel.Functions.SPG(A377, "IQ_PRIMARY_INDUSTRY")</f>
        <v>Oil and Gas Equipment and Services</v>
      </c>
      <c r="K377" s="9" t="str">
        <f>_xll.SNL.Clients.Office.Excel.Functions.SPG(A377, "NAICS_CODE", "Primary")</f>
        <v>213112 - Support Activities for Oil and Gas Operations</v>
      </c>
      <c r="L377" s="9" t="str">
        <f>_xll.SNL.Clients.Office.Excel.Functions.SPG(A377, "SP_TOPICTAG")</f>
        <v>Environmental Engineering; Industrial Automation; Marine Transportation; Simulation; Process Automation; Ocean Data Collection; Autonomous Vehicles</v>
      </c>
      <c r="M377" s="5">
        <f>_xll.SNL.Clients.Office.Excel.Functions.SPG(A377, "SP_PCT_SHARES_OWNED_ALL_INSTITUTIONS")</f>
        <v>98.98</v>
      </c>
      <c r="N377" s="9" t="str">
        <f>_xll.SNL.Clients.Office.Excel.Functions.SPG(A377, "RD_CREDIT_RATING_GLOBAL", "Issuer Credit Rating", "Local Currency LT|0")</f>
        <v>BB</v>
      </c>
      <c r="O377" s="9" t="str">
        <f>_xll.SNL.Clients.Office.Excel.Functions.SPG(A377, "RD_CWOL_GLOBAL", "Issuer Credit Rating", "Local Currency LT|0")</f>
        <v>Stable</v>
      </c>
      <c r="P377" s="9" t="str">
        <f>_xll.SNL.Clients.Office.Excel.Functions.SPG(A377, "RD_RATING_ACTION_GLOBAL", "Issuer Credit Rating", "Local Currency LT|0")</f>
        <v>Upgrade | CreditWatch/Outlook (02/20/2024)</v>
      </c>
      <c r="Q377" s="10">
        <f>_xll.SNL.Clients.Office.Excel.Functions.SPG(A377, "RD_LAST_REVIEW_DATE_GLOBAL", "Issuer Credit Rating", "Local Currency LT")</f>
        <v>45363</v>
      </c>
      <c r="R377" s="10">
        <f>_xll.SNL.Clients.Office.Excel.Functions.SPG(A377, "RD_CREDIT_RATING_DATE_GLOBAL", "Issuer Credit Rating", "Local Currency LT|0")</f>
        <v>45342</v>
      </c>
      <c r="S377" s="10">
        <f>_xll.SNL.Clients.Office.Excel.Functions.SPG(A377, "RD_CREDIT_WATCH_OUTLOOK_DATE_GLOBAL", "Issuer Credit Rating", "Local Currency LT|0")</f>
        <v>45342</v>
      </c>
    </row>
    <row r="378" spans="1:19" x14ac:dyDescent="0.3">
      <c r="A378" t="s">
        <v>1411</v>
      </c>
      <c r="B378" s="10">
        <f>_xll.ciqfunctions.udf.CIQ(A378,"IQ_FIRSTPRICINGDATE")</f>
        <v>33774</v>
      </c>
      <c r="C378" s="5">
        <f>_xll.SNL.Clients.Office.Excel.Functions.SPG(A378, "SP_VOLUME_AVG_WEEKLY_TO_SHARES_OUT", , "1M")</f>
        <v>3.8189406191750876</v>
      </c>
      <c r="D378" s="5">
        <f>_xll.SNL.Clients.Office.Excel.Functions.SPG(A378, "SP_VOLUME_AVG_WEEKLY_TO_SHARES_OUT", , "3M")</f>
        <v>3.4825380643974646</v>
      </c>
      <c r="E378" s="5">
        <f>_xll.SNL.Clients.Office.Excel.Functions.SPG(A378, "SP_VOLUME_AVG_DAILY_TO_1YR_AVG_DAILY", , "1M")</f>
        <v>135.22999999999999</v>
      </c>
      <c r="F378" s="5">
        <f>_xll.SNL.Clients.Office.Excel.Functions.SPG(A378, "SP_VOLUME_AVG_DAILY_TO_1YR_AVG_DAILY", , "3M")</f>
        <v>123.32</v>
      </c>
      <c r="G378" s="9" t="str">
        <f>_xll.SNL.Clients.Office.Excel.Functions.SPG(A378, "IQ_SECTOR")</f>
        <v>Financials</v>
      </c>
      <c r="H378" s="9" t="str">
        <f>_xll.SNL.Clients.Office.Excel.Functions.SPG(A378, "IQ_INDUSTRY_GROUP")</f>
        <v>Banks</v>
      </c>
      <c r="I378" s="9" t="str">
        <f>_xll.SNL.Clients.Office.Excel.Functions.SPG(A378, "IQ_INDUSTRY")</f>
        <v>Banks</v>
      </c>
      <c r="J378" s="9" t="str">
        <f>_xll.SNL.Clients.Office.Excel.Functions.SPG(A378, "IQ_PRIMARY_INDUSTRY")</f>
        <v>Regional Banks</v>
      </c>
      <c r="K378" s="9" t="str">
        <f>_xll.SNL.Clients.Office.Excel.Functions.SPG(A378, "NAICS_CODE", "Primary")</f>
        <v>522110 - Commercial Banking</v>
      </c>
      <c r="L378" s="9" t="str">
        <f>_xll.SNL.Clients.Office.Excel.Functions.SPG(A378, "SP_TOPICTAG")</f>
        <v>Consumer Lending; Digital Brokerage; Banking as a Service</v>
      </c>
      <c r="M378" s="5">
        <f>_xll.SNL.Clients.Office.Excel.Functions.SPG(A378, "SP_PCT_SHARES_OWNED_ALL_INSTITUTIONS")</f>
        <v>97.79</v>
      </c>
      <c r="N378" s="9" t="str">
        <f>_xll.SNL.Clients.Office.Excel.Functions.SPG(A378, "RD_CREDIT_RATING_GLOBAL", "Issuer Credit Rating", "Local Currency LT|0")</f>
        <v>B+</v>
      </c>
      <c r="O378" s="9" t="str">
        <f>_xll.SNL.Clients.Office.Excel.Functions.SPG(A378, "RD_CWOL_GLOBAL", "Issuer Credit Rating", "Local Currency LT|0")</f>
        <v>Positive</v>
      </c>
      <c r="P378" s="9" t="str">
        <f>_xll.SNL.Clients.Office.Excel.Functions.SPG(A378, "RD_RATING_ACTION_GLOBAL", "Issuer Credit Rating", "Local Currency LT|0")</f>
        <v>CreditWatch/Outlook (04/29/2024)</v>
      </c>
      <c r="Q378" s="10">
        <f>_xll.SNL.Clients.Office.Excel.Functions.SPG(A378, "RD_LAST_REVIEW_DATE_GLOBAL", "Issuer Credit Rating", "Local Currency LT")</f>
        <v>45411</v>
      </c>
      <c r="R378" s="10">
        <f>_xll.SNL.Clients.Office.Excel.Functions.SPG(A378, "RD_CREDIT_RATING_DATE_GLOBAL", "Issuer Credit Rating", "Local Currency LT|0")</f>
        <v>44307</v>
      </c>
      <c r="S378" s="10">
        <f>_xll.SNL.Clients.Office.Excel.Functions.SPG(A378, "RD_CREDIT_WATCH_OUTLOOK_DATE_GLOBAL", "Issuer Credit Rating", "Local Currency LT|0")</f>
        <v>45411</v>
      </c>
    </row>
    <row r="379" spans="1:19" x14ac:dyDescent="0.3">
      <c r="A379" t="s">
        <v>1412</v>
      </c>
      <c r="B379" s="10">
        <f>_xll.ciqfunctions.udf.CIQ(A379,"IQ_FIRSTPRICINGDATE")</f>
        <v>37110</v>
      </c>
      <c r="C379" s="5">
        <f>_xll.SNL.Clients.Office.Excel.Functions.SPG(A379, "SP_VOLUME_AVG_WEEKLY_TO_SHARES_OUT", , "1M")</f>
        <v>4.3603660122171481</v>
      </c>
      <c r="D379" s="5">
        <f>_xll.SNL.Clients.Office.Excel.Functions.SPG(A379, "SP_VOLUME_AVG_WEEKLY_TO_SHARES_OUT", , "3M")</f>
        <v>5.640973705246072</v>
      </c>
      <c r="E379" s="5">
        <f>_xll.SNL.Clients.Office.Excel.Functions.SPG(A379, "SP_VOLUME_AVG_DAILY_TO_1YR_AVG_DAILY", , "1M")</f>
        <v>77.14</v>
      </c>
      <c r="F379" s="5">
        <f>_xll.SNL.Clients.Office.Excel.Functions.SPG(A379, "SP_VOLUME_AVG_DAILY_TO_1YR_AVG_DAILY", , "3M")</f>
        <v>99.8</v>
      </c>
      <c r="G379" s="9" t="str">
        <f>_xll.SNL.Clients.Office.Excel.Functions.SPG(A379, "IQ_SECTOR")</f>
        <v>Health Care</v>
      </c>
      <c r="H379" s="9" t="str">
        <f>_xll.SNL.Clients.Office.Excel.Functions.SPG(A379, "IQ_INDUSTRY_GROUP")</f>
        <v>Health Care Equipment and Services</v>
      </c>
      <c r="I379" s="9" t="str">
        <f>_xll.SNL.Clients.Office.Excel.Functions.SPG(A379, "IQ_INDUSTRY")</f>
        <v>Health Care Equipment and Supplies</v>
      </c>
      <c r="J379" s="9" t="str">
        <f>_xll.SNL.Clients.Office.Excel.Functions.SPG(A379, "IQ_PRIMARY_INDUSTRY")</f>
        <v>Health Care Equipment</v>
      </c>
      <c r="K379" s="9" t="str">
        <f>_xll.SNL.Clients.Office.Excel.Functions.SPG(A379, "NAICS_CODE", "Primary")</f>
        <v>33911 - Medical Equipment and Supplies Manufacturing</v>
      </c>
      <c r="L379" s="9" t="str">
        <f>_xll.SNL.Clients.Office.Excel.Functions.SPG(A379, "SP_TOPICTAG")</f>
        <v>Software Development; Data Integration; Health Diagnostics; Data Protection; Process Automation; Artificial Intelligence</v>
      </c>
      <c r="M379" s="5">
        <f>_xll.SNL.Clients.Office.Excel.Functions.SPG(A379, "SP_PCT_SHARES_OWNED_ALL_INSTITUTIONS")</f>
        <v>100.42</v>
      </c>
      <c r="N379" s="9" t="str">
        <f>_xll.SNL.Clients.Office.Excel.Functions.SPG(A379, "RD_CREDIT_RATING_GLOBAL", "Issuer Credit Rating", "Local Currency LT|0")</f>
        <v/>
      </c>
      <c r="O379" s="9" t="str">
        <f>_xll.SNL.Clients.Office.Excel.Functions.SPG(A379, "RD_CWOL_GLOBAL", "Issuer Credit Rating", "Local Currency LT|0")</f>
        <v/>
      </c>
      <c r="P379" s="9" t="str">
        <f>_xll.SNL.Clients.Office.Excel.Functions.SPG(A379, "RD_RATING_ACTION_GLOBAL", "Issuer Credit Rating", "Local Currency LT|0")</f>
        <v/>
      </c>
      <c r="Q379" s="10" t="str">
        <f>_xll.SNL.Clients.Office.Excel.Functions.SPG(A379, "RD_LAST_REVIEW_DATE_GLOBAL", "Issuer Credit Rating", "Local Currency LT")</f>
        <v/>
      </c>
      <c r="R379" s="10" t="str">
        <f>_xll.SNL.Clients.Office.Excel.Functions.SPG(A379, "RD_CREDIT_RATING_DATE_GLOBAL", "Issuer Credit Rating", "Local Currency LT|0")</f>
        <v/>
      </c>
      <c r="S379" s="10" t="str">
        <f>_xll.SNL.Clients.Office.Excel.Functions.SPG(A379, "RD_CREDIT_WATCH_OUTLOOK_DATE_GLOBAL", "Issuer Credit Rating", "Local Currency LT|0")</f>
        <v/>
      </c>
    </row>
    <row r="380" spans="1:19" x14ac:dyDescent="0.3">
      <c r="A380" t="s">
        <v>1413</v>
      </c>
      <c r="B380" s="10">
        <f>_xll.ciqfunctions.udf.CIQ(A380,"IQ_FIRSTPRICINGDATE")</f>
        <v>40158</v>
      </c>
      <c r="C380" s="5">
        <f>_xll.SNL.Clients.Office.Excel.Functions.SPG(A380, "SP_VOLUME_AVG_WEEKLY_TO_SHARES_OUT", , "1M")</f>
        <v>2.4993872692778041</v>
      </c>
      <c r="D380" s="5">
        <f>_xll.SNL.Clients.Office.Excel.Functions.SPG(A380, "SP_VOLUME_AVG_WEEKLY_TO_SHARES_OUT", , "3M")</f>
        <v>3.2335248429666197</v>
      </c>
      <c r="E380" s="5">
        <f>_xll.SNL.Clients.Office.Excel.Functions.SPG(A380, "SP_VOLUME_AVG_DAILY_TO_1YR_AVG_DAILY", , "1M")</f>
        <v>74.900000000000006</v>
      </c>
      <c r="F380" s="5">
        <f>_xll.SNL.Clients.Office.Excel.Functions.SPG(A380, "SP_VOLUME_AVG_DAILY_TO_1YR_AVG_DAILY", , "3M")</f>
        <v>96.9</v>
      </c>
      <c r="G380" s="9" t="str">
        <f>_xll.SNL.Clients.Office.Excel.Functions.SPG(A380, "IQ_SECTOR")</f>
        <v>Industrials</v>
      </c>
      <c r="H380" s="9" t="str">
        <f>_xll.SNL.Clients.Office.Excel.Functions.SPG(A380, "IQ_INDUSTRY_GROUP")</f>
        <v>Commercial and Professional Services</v>
      </c>
      <c r="I380" s="9" t="str">
        <f>_xll.SNL.Clients.Office.Excel.Functions.SPG(A380, "IQ_INDUSTRY")</f>
        <v>Commercial Services and Supplies</v>
      </c>
      <c r="J380" s="9" t="str">
        <f>_xll.SNL.Clients.Office.Excel.Functions.SPG(A380, "IQ_PRIMARY_INDUSTRY")</f>
        <v>Diversified Support Services</v>
      </c>
      <c r="K380" s="9" t="str">
        <f>_xll.SNL.Clients.Office.Excel.Functions.SPG(A380, "NAICS_CODE", "Primary")</f>
        <v>561990 - All Other Support Services</v>
      </c>
      <c r="L380" s="9" t="str">
        <f>_xll.SNL.Clients.Office.Excel.Functions.SPG(A380, "SP_TOPICTAG")</f>
        <v>Computer Vision; Data Integration; Fleet Management; GPS; Digital Asset Management; Process Automation</v>
      </c>
      <c r="M380" s="5">
        <f>_xll.SNL.Clients.Office.Excel.Functions.SPG(A380, "SP_PCT_SHARES_OWNED_ALL_INSTITUTIONS")</f>
        <v>100.27</v>
      </c>
      <c r="N380" s="9" t="str">
        <f>_xll.SNL.Clients.Office.Excel.Functions.SPG(A380, "RD_CREDIT_RATING_GLOBAL", "Issuer Credit Rating", "Local Currency LT|0")</f>
        <v>B</v>
      </c>
      <c r="O380" s="9" t="str">
        <f>_xll.SNL.Clients.Office.Excel.Functions.SPG(A380, "RD_CWOL_GLOBAL", "Issuer Credit Rating", "Local Currency LT|0")</f>
        <v>Stable</v>
      </c>
      <c r="P380" s="9" t="str">
        <f>_xll.SNL.Clients.Office.Excel.Functions.SPG(A380, "RD_RATING_ACTION_GLOBAL", "Issuer Credit Rating", "Local Currency LT|0")</f>
        <v>CreditWatch/Outlook (07/05/2022)</v>
      </c>
      <c r="Q380" s="10">
        <f>_xll.SNL.Clients.Office.Excel.Functions.SPG(A380, "RD_LAST_REVIEW_DATE_GLOBAL", "Issuer Credit Rating", "Local Currency LT")</f>
        <v>45496</v>
      </c>
      <c r="R380" s="10">
        <f>_xll.SNL.Clients.Office.Excel.Functions.SPG(A380, "RD_CREDIT_RATING_DATE_GLOBAL", "Issuer Credit Rating", "Local Currency LT|0")</f>
        <v>43944</v>
      </c>
      <c r="S380" s="10">
        <f>_xll.SNL.Clients.Office.Excel.Functions.SPG(A380, "RD_CREDIT_WATCH_OUTLOOK_DATE_GLOBAL", "Issuer Credit Rating", "Local Currency LT|0")</f>
        <v>44747</v>
      </c>
    </row>
    <row r="381" spans="1:19" x14ac:dyDescent="0.3">
      <c r="A381" t="s">
        <v>1414</v>
      </c>
      <c r="B381" s="10">
        <f>_xll.ciqfunctions.udf.CIQ(A381,"IQ_FIRSTPRICINGDATE")</f>
        <v>44330</v>
      </c>
      <c r="C381" s="5">
        <f>_xll.SNL.Clients.Office.Excel.Functions.SPG(A381, "SP_VOLUME_AVG_WEEKLY_TO_SHARES_OUT", , "1M")</f>
        <v>4.7374309717596725</v>
      </c>
      <c r="D381" s="5">
        <f>_xll.SNL.Clients.Office.Excel.Functions.SPG(A381, "SP_VOLUME_AVG_WEEKLY_TO_SHARES_OUT", , "3M")</f>
        <v>6.2538945850658525</v>
      </c>
      <c r="E381" s="5">
        <f>_xll.SNL.Clients.Office.Excel.Functions.SPG(A381, "SP_VOLUME_AVG_DAILY_TO_1YR_AVG_DAILY", , "1M")</f>
        <v>103.81</v>
      </c>
      <c r="F381" s="5">
        <f>_xll.SNL.Clients.Office.Excel.Functions.SPG(A381, "SP_VOLUME_AVG_DAILY_TO_1YR_AVG_DAILY", , "3M")</f>
        <v>137.04</v>
      </c>
      <c r="G381" s="9" t="str">
        <f>_xll.SNL.Clients.Office.Excel.Functions.SPG(A381, "IQ_SECTOR")</f>
        <v>Health Care</v>
      </c>
      <c r="H381" s="9" t="str">
        <f>_xll.SNL.Clients.Office.Excel.Functions.SPG(A381, "IQ_INDUSTRY_GROUP")</f>
        <v>Pharmaceuticals, Biotechnology and Life Sciences</v>
      </c>
      <c r="I381" s="9" t="str">
        <f>_xll.SNL.Clients.Office.Excel.Functions.SPG(A381, "IQ_INDUSTRY")</f>
        <v>Pharmaceuticals</v>
      </c>
      <c r="J381" s="9" t="str">
        <f>_xll.SNL.Clients.Office.Excel.Functions.SPG(A381, "IQ_PRIMARY_INDUSTRY")</f>
        <v>Pharmaceuticals</v>
      </c>
      <c r="K381" s="9" t="str">
        <f>_xll.SNL.Clients.Office.Excel.Functions.SPG(A381, "NAICS_CODE", "Primary")</f>
        <v>325412 - Pharmaceutical Preparation Manufacturing</v>
      </c>
      <c r="L381" s="9" t="str">
        <f>_xll.SNL.Clients.Office.Excel.Functions.SPG(A381, "SP_TOPICTAG")</f>
        <v>Fertility; Osteoporosis; Dermatology; Immunology; Oncology; Reproductive Health; Respiratory</v>
      </c>
      <c r="M381" s="5">
        <f>_xll.SNL.Clients.Office.Excel.Functions.SPG(A381, "SP_PCT_SHARES_OWNED_ALL_INSTITUTIONS")</f>
        <v>83.21</v>
      </c>
      <c r="N381" s="9" t="str">
        <f>_xll.SNL.Clients.Office.Excel.Functions.SPG(A381, "RD_CREDIT_RATING_GLOBAL", "Issuer Credit Rating", "Local Currency LT|0")</f>
        <v>BB</v>
      </c>
      <c r="O381" s="9" t="str">
        <f>_xll.SNL.Clients.Office.Excel.Functions.SPG(A381, "RD_CWOL_GLOBAL", "Issuer Credit Rating", "Local Currency LT|0")</f>
        <v>Negative</v>
      </c>
      <c r="P381" s="9" t="str">
        <f>_xll.SNL.Clients.Office.Excel.Functions.SPG(A381, "RD_RATING_ACTION_GLOBAL", "Issuer Credit Rating", "Local Currency LT|0")</f>
        <v>CreditWatch/Outlook (09/18/2024)</v>
      </c>
      <c r="Q381" s="10">
        <f>_xll.SNL.Clients.Office.Excel.Functions.SPG(A381, "RD_LAST_REVIEW_DATE_GLOBAL", "Issuer Credit Rating", "Local Currency LT")</f>
        <v>45553</v>
      </c>
      <c r="R381" s="10">
        <f>_xll.SNL.Clients.Office.Excel.Functions.SPG(A381, "RD_CREDIT_RATING_DATE_GLOBAL", "Issuer Credit Rating", "Local Currency LT|0")</f>
        <v>44279</v>
      </c>
      <c r="S381" s="10">
        <f>_xll.SNL.Clients.Office.Excel.Functions.SPG(A381, "RD_CREDIT_WATCH_OUTLOOK_DATE_GLOBAL", "Issuer Credit Rating", "Local Currency LT|0")</f>
        <v>45553</v>
      </c>
    </row>
    <row r="382" spans="1:19" x14ac:dyDescent="0.3">
      <c r="A382" t="s">
        <v>1415</v>
      </c>
      <c r="B382" s="10">
        <f>_xll.ciqfunctions.udf.CIQ(A382,"IQ_FIRSTPRICINGDATE")</f>
        <v>35705</v>
      </c>
      <c r="C382" s="5">
        <f>_xll.SNL.Clients.Office.Excel.Functions.SPG(A382, "SP_VOLUME_AVG_WEEKLY_TO_SHARES_OUT", , "1M")</f>
        <v>7.2346710103214349</v>
      </c>
      <c r="D382" s="5">
        <f>_xll.SNL.Clients.Office.Excel.Functions.SPG(A382, "SP_VOLUME_AVG_WEEKLY_TO_SHARES_OUT", , "3M")</f>
        <v>6.7283929569705343</v>
      </c>
      <c r="E382" s="5">
        <f>_xll.SNL.Clients.Office.Excel.Functions.SPG(A382, "SP_VOLUME_AVG_DAILY_TO_1YR_AVG_DAILY", , "1M")</f>
        <v>162.78</v>
      </c>
      <c r="F382" s="5">
        <f>_xll.SNL.Clients.Office.Excel.Functions.SPG(A382, "SP_VOLUME_AVG_DAILY_TO_1YR_AVG_DAILY", , "3M")</f>
        <v>151.38999999999999</v>
      </c>
      <c r="G382" s="9" t="str">
        <f>_xll.SNL.Clients.Office.Excel.Functions.SPG(A382, "IQ_SECTOR")</f>
        <v>Information Technology</v>
      </c>
      <c r="H382" s="9" t="str">
        <f>_xll.SNL.Clients.Office.Excel.Functions.SPG(A382, "IQ_INDUSTRY_GROUP")</f>
        <v>Technology Hardware and Equipment</v>
      </c>
      <c r="I382" s="9" t="str">
        <f>_xll.SNL.Clients.Office.Excel.Functions.SPG(A382, "IQ_INDUSTRY")</f>
        <v>Electronic Equipment, Instruments and Components</v>
      </c>
      <c r="J382" s="9" t="str">
        <f>_xll.SNL.Clients.Office.Excel.Functions.SPG(A382, "IQ_PRIMARY_INDUSTRY")</f>
        <v>Electronic Equipment and Instruments</v>
      </c>
      <c r="K382" s="9" t="str">
        <f>_xll.SNL.Clients.Office.Excel.Functions.SPG(A382, "NAICS_CODE", "Primary")</f>
        <v>334519 - Other Measuring and Controlling Device Manufacturing</v>
      </c>
      <c r="L382" s="9" t="str">
        <f>_xll.SNL.Clients.Office.Excel.Functions.SPG(A382, "SP_TOPICTAG")</f>
        <v>Homeland Security; MHealth; Physical Security; Sensors; Security Management; Cardiovascular</v>
      </c>
      <c r="M382" s="5">
        <f>_xll.SNL.Clients.Office.Excel.Functions.SPG(A382, "SP_PCT_SHARES_OWNED_ALL_INSTITUTIONS")</f>
        <v>99.48</v>
      </c>
      <c r="N382" s="9" t="str">
        <f>_xll.SNL.Clients.Office.Excel.Functions.SPG(A382, "RD_CREDIT_RATING_GLOBAL", "Issuer Credit Rating", "Local Currency LT|0")</f>
        <v/>
      </c>
      <c r="O382" s="9" t="str">
        <f>_xll.SNL.Clients.Office.Excel.Functions.SPG(A382, "RD_CWOL_GLOBAL", "Issuer Credit Rating", "Local Currency LT|0")</f>
        <v/>
      </c>
      <c r="P382" s="9" t="str">
        <f>_xll.SNL.Clients.Office.Excel.Functions.SPG(A382, "RD_RATING_ACTION_GLOBAL", "Issuer Credit Rating", "Local Currency LT|0")</f>
        <v/>
      </c>
      <c r="Q382" s="10" t="str">
        <f>_xll.SNL.Clients.Office.Excel.Functions.SPG(A382, "RD_LAST_REVIEW_DATE_GLOBAL", "Issuer Credit Rating", "Local Currency LT")</f>
        <v/>
      </c>
      <c r="R382" s="10" t="str">
        <f>_xll.SNL.Clients.Office.Excel.Functions.SPG(A382, "RD_CREDIT_RATING_DATE_GLOBAL", "Issuer Credit Rating", "Local Currency LT|0")</f>
        <v/>
      </c>
      <c r="S382" s="10" t="str">
        <f>_xll.SNL.Clients.Office.Excel.Functions.SPG(A382, "RD_CREDIT_WATCH_OUTLOOK_DATE_GLOBAL", "Issuer Credit Rating", "Local Currency LT|0")</f>
        <v/>
      </c>
    </row>
    <row r="383" spans="1:19" x14ac:dyDescent="0.3">
      <c r="A383" t="s">
        <v>1416</v>
      </c>
      <c r="B383" s="10">
        <f>_xll.ciqfunctions.udf.CIQ(A383,"IQ_FIRSTPRICINGDATE")</f>
        <v>25937</v>
      </c>
      <c r="C383" s="5">
        <f>_xll.SNL.Clients.Office.Excel.Functions.SPG(A383, "SP_VOLUME_AVG_WEEKLY_TO_SHARES_OUT", , "1M")</f>
        <v>2.6795799315893345</v>
      </c>
      <c r="D383" s="5">
        <f>_xll.SNL.Clients.Office.Excel.Functions.SPG(A383, "SP_VOLUME_AVG_WEEKLY_TO_SHARES_OUT", , "3M")</f>
        <v>2.7240035897050534</v>
      </c>
      <c r="E383" s="5">
        <f>_xll.SNL.Clients.Office.Excel.Functions.SPG(A383, "SP_VOLUME_AVG_DAILY_TO_1YR_AVG_DAILY", , "1M")</f>
        <v>95.23</v>
      </c>
      <c r="F383" s="5">
        <f>_xll.SNL.Clients.Office.Excel.Functions.SPG(A383, "SP_VOLUME_AVG_DAILY_TO_1YR_AVG_DAILY", , "3M")</f>
        <v>96.81</v>
      </c>
      <c r="G383" s="9" t="str">
        <f>_xll.SNL.Clients.Office.Excel.Functions.SPG(A383, "IQ_SECTOR")</f>
        <v>Utilities</v>
      </c>
      <c r="H383" s="9" t="str">
        <f>_xll.SNL.Clients.Office.Excel.Functions.SPG(A383, "IQ_INDUSTRY_GROUP")</f>
        <v>Utilities</v>
      </c>
      <c r="I383" s="9" t="str">
        <f>_xll.SNL.Clients.Office.Excel.Functions.SPG(A383, "IQ_INDUSTRY")</f>
        <v>Electric Utilities</v>
      </c>
      <c r="J383" s="9" t="str">
        <f>_xll.SNL.Clients.Office.Excel.Functions.SPG(A383, "IQ_PRIMARY_INDUSTRY")</f>
        <v>Electric Utilities</v>
      </c>
      <c r="K383" s="9" t="str">
        <f>_xll.SNL.Clients.Office.Excel.Functions.SPG(A383, "NAICS_CODE", "Primary")</f>
        <v>2211 - Electric Power Generation, Transmission and Distribution</v>
      </c>
      <c r="L383" s="9" t="str">
        <f>_xll.SNL.Clients.Office.Excel.Functions.SPG(A383, "SP_TOPICTAG")</f>
        <v>Clean Energy; Energy Efficiency; Energy Management; Energy Storage; Industrial Automation; Smart Energy; Power Grid</v>
      </c>
      <c r="M383" s="5">
        <f>_xll.SNL.Clients.Office.Excel.Functions.SPG(A383, "SP_PCT_SHARES_OWNED_ALL_INSTITUTIONS")</f>
        <v>71.39</v>
      </c>
      <c r="N383" s="9" t="str">
        <f>_xll.SNL.Clients.Office.Excel.Functions.SPG(A383, "RD_CREDIT_RATING_GLOBAL", "Issuer Credit Rating", "Local Currency LT|0")</f>
        <v>BBB</v>
      </c>
      <c r="O383" s="9" t="str">
        <f>_xll.SNL.Clients.Office.Excel.Functions.SPG(A383, "RD_CWOL_GLOBAL", "Issuer Credit Rating", "Local Currency LT|0")</f>
        <v>Stable</v>
      </c>
      <c r="P383" s="9" t="str">
        <f>_xll.SNL.Clients.Office.Excel.Functions.SPG(A383, "RD_RATING_ACTION_GLOBAL", "Issuer Credit Rating", "Local Currency LT|0")</f>
        <v>CreditWatch/Outlook (03/01/2022)</v>
      </c>
      <c r="Q383" s="10">
        <f>_xll.SNL.Clients.Office.Excel.Functions.SPG(A383, "RD_LAST_REVIEW_DATE_GLOBAL", "Issuer Credit Rating", "Local Currency LT")</f>
        <v>45529</v>
      </c>
      <c r="R383" s="10">
        <f>_xll.SNL.Clients.Office.Excel.Functions.SPG(A383, "RD_CREDIT_RATING_DATE_GLOBAL", "Issuer Credit Rating", "Local Currency LT|0")</f>
        <v>41446</v>
      </c>
      <c r="S383" s="10">
        <f>_xll.SNL.Clients.Office.Excel.Functions.SPG(A383, "RD_CREDIT_WATCH_OUTLOOK_DATE_GLOBAL", "Issuer Credit Rating", "Local Currency LT|0")</f>
        <v>44621</v>
      </c>
    </row>
    <row r="384" spans="1:19" x14ac:dyDescent="0.3">
      <c r="A384" t="s">
        <v>1417</v>
      </c>
      <c r="B384" s="10">
        <f>_xll.ciqfunctions.udf.CIQ(A384,"IQ_FIRSTPRICINGDATE")</f>
        <v>41726</v>
      </c>
      <c r="C384" s="5">
        <f>_xll.SNL.Clients.Office.Excel.Functions.SPG(A384, "SP_VOLUME_AVG_WEEKLY_TO_SHARES_OUT", , "1M")</f>
        <v>4.6691755660963823</v>
      </c>
      <c r="D384" s="5">
        <f>_xll.SNL.Clients.Office.Excel.Functions.SPG(A384, "SP_VOLUME_AVG_WEEKLY_TO_SHARES_OUT", , "3M")</f>
        <v>5.4243103668086965</v>
      </c>
      <c r="E384" s="5">
        <f>_xll.SNL.Clients.Office.Excel.Functions.SPG(A384, "SP_VOLUME_AVG_DAILY_TO_1YR_AVG_DAILY", , "1M")</f>
        <v>90.13</v>
      </c>
      <c r="F384" s="5">
        <f>_xll.SNL.Clients.Office.Excel.Functions.SPG(A384, "SP_VOLUME_AVG_DAILY_TO_1YR_AVG_DAILY", , "3M")</f>
        <v>104.7</v>
      </c>
      <c r="G384" s="9" t="str">
        <f>_xll.SNL.Clients.Office.Excel.Functions.SPG(A384, "IQ_SECTOR")</f>
        <v>Real Estate</v>
      </c>
      <c r="H384" s="9" t="str">
        <f>_xll.SNL.Clients.Office.Excel.Functions.SPG(A384, "IQ_INDUSTRY_GROUP")</f>
        <v>Equity Real Estate Investment Trusts (REITs)</v>
      </c>
      <c r="I384" s="9" t="str">
        <f>_xll.SNL.Clients.Office.Excel.Functions.SPG(A384, "IQ_INDUSTRY")</f>
        <v>Specialized REITs</v>
      </c>
      <c r="J384" s="9" t="str">
        <f>_xll.SNL.Clients.Office.Excel.Functions.SPG(A384, "IQ_PRIMARY_INDUSTRY")</f>
        <v>Other Specialized REITs</v>
      </c>
      <c r="K384" s="9" t="str">
        <f>_xll.SNL.Clients.Office.Excel.Functions.SPG(A384, "NAICS_CODE", "Primary")</f>
        <v>541850 - Indoor and Outdoor Display Advertising</v>
      </c>
      <c r="L384" s="9" t="str">
        <f>_xll.SNL.Clients.Office.Excel.Functions.SPG(A384, "SP_TOPICTAG")</f>
        <v/>
      </c>
      <c r="M384" s="5">
        <f>_xll.SNL.Clients.Office.Excel.Functions.SPG(A384, "SP_PCT_SHARES_OWNED_ALL_INSTITUTIONS")</f>
        <v>97.06</v>
      </c>
      <c r="N384" s="9" t="str">
        <f>_xll.SNL.Clients.Office.Excel.Functions.SPG(A384, "RD_CREDIT_RATING_GLOBAL", "Issuer Credit Rating", "Local Currency LT|0")</f>
        <v>B+</v>
      </c>
      <c r="O384" s="9" t="str">
        <f>_xll.SNL.Clients.Office.Excel.Functions.SPG(A384, "RD_CWOL_GLOBAL", "Issuer Credit Rating", "Local Currency LT|0")</f>
        <v>Stable</v>
      </c>
      <c r="P384" s="9" t="str">
        <f>_xll.SNL.Clients.Office.Excel.Functions.SPG(A384, "RD_RATING_ACTION_GLOBAL", "Issuer Credit Rating", "Local Currency LT|0")</f>
        <v>CreditWatch/Outlook (08/16/2023)</v>
      </c>
      <c r="Q384" s="10">
        <f>_xll.SNL.Clients.Office.Excel.Functions.SPG(A384, "RD_LAST_REVIEW_DATE_GLOBAL", "Issuer Credit Rating", "Local Currency LT")</f>
        <v>45540</v>
      </c>
      <c r="R384" s="10">
        <f>_xll.SNL.Clients.Office.Excel.Functions.SPG(A384, "RD_CREDIT_RATING_DATE_GLOBAL", "Issuer Credit Rating", "Local Currency LT|0")</f>
        <v>43923</v>
      </c>
      <c r="S384" s="10">
        <f>_xll.SNL.Clients.Office.Excel.Functions.SPG(A384, "RD_CREDIT_WATCH_OUTLOOK_DATE_GLOBAL", "Issuer Credit Rating", "Local Currency LT|0")</f>
        <v>45154</v>
      </c>
    </row>
    <row r="385" spans="1:19" x14ac:dyDescent="0.3">
      <c r="A385" t="s">
        <v>1418</v>
      </c>
      <c r="B385" s="10">
        <f>_xll.ciqfunctions.udf.CIQ(A385,"IQ_FIRSTPRICINGDATE")</f>
        <v>26647</v>
      </c>
      <c r="C385" s="5">
        <f>_xll.SNL.Clients.Office.Excel.Functions.SPG(A385, "SP_VOLUME_AVG_WEEKLY_TO_SHARES_OUT", , "1M")</f>
        <v>7.0767834902532485</v>
      </c>
      <c r="D385" s="5">
        <f>_xll.SNL.Clients.Office.Excel.Functions.SPG(A385, "SP_VOLUME_AVG_WEEKLY_TO_SHARES_OUT", , "3M")</f>
        <v>4.9267276345715834</v>
      </c>
      <c r="E385" s="5">
        <f>_xll.SNL.Clients.Office.Excel.Functions.SPG(A385, "SP_VOLUME_AVG_DAILY_TO_1YR_AVG_DAILY", , "1M")</f>
        <v>129.85</v>
      </c>
      <c r="F385" s="5">
        <f>_xll.SNL.Clients.Office.Excel.Functions.SPG(A385, "SP_VOLUME_AVG_DAILY_TO_1YR_AVG_DAILY", , "3M")</f>
        <v>90.4</v>
      </c>
      <c r="G385" s="9" t="str">
        <f>_xll.SNL.Clients.Office.Excel.Functions.SPG(A385, "IQ_SECTOR")</f>
        <v>Health Care</v>
      </c>
      <c r="H385" s="9" t="str">
        <f>_xll.SNL.Clients.Office.Excel.Functions.SPG(A385, "IQ_INDUSTRY_GROUP")</f>
        <v>Health Care Equipment and Services</v>
      </c>
      <c r="I385" s="9" t="str">
        <f>_xll.SNL.Clients.Office.Excel.Functions.SPG(A385, "IQ_INDUSTRY")</f>
        <v>Health Care Providers and Services</v>
      </c>
      <c r="J385" s="9" t="str">
        <f>_xll.SNL.Clients.Office.Excel.Functions.SPG(A385, "IQ_PRIMARY_INDUSTRY")</f>
        <v>Health Care Distributors</v>
      </c>
      <c r="K385" s="9" t="str">
        <f>_xll.SNL.Clients.Office.Excel.Functions.SPG(A385, "NAICS_CODE", "Primary")</f>
        <v>423450 - Medical, Dental, and Hospital Equipment and Supplies Merchant Wholesalers</v>
      </c>
      <c r="L385" s="9" t="str">
        <f>_xll.SNL.Clients.Office.Excel.Functions.SPG(A385, "SP_TOPICTAG")</f>
        <v>Health Diagnostics; MHealth; Diabetes; Sleep Technology; Respiratory; Surgery; Urology</v>
      </c>
      <c r="M385" s="5">
        <f>_xll.SNL.Clients.Office.Excel.Functions.SPG(A385, "SP_PCT_SHARES_OWNED_ALL_INSTITUTIONS")</f>
        <v>91.19</v>
      </c>
      <c r="N385" s="9" t="str">
        <f>_xll.SNL.Clients.Office.Excel.Functions.SPG(A385, "RD_CREDIT_RATING_GLOBAL", "Issuer Credit Rating", "Local Currency LT|0")</f>
        <v>BB-</v>
      </c>
      <c r="O385" s="9" t="str">
        <f>_xll.SNL.Clients.Office.Excel.Functions.SPG(A385, "RD_CWOL_GLOBAL", "Issuer Credit Rating", "Local Currency LT|0")</f>
        <v>Stable</v>
      </c>
      <c r="P385" s="9" t="str">
        <f>_xll.SNL.Clients.Office.Excel.Functions.SPG(A385, "RD_RATING_ACTION_GLOBAL", "Issuer Credit Rating", "Local Currency LT|0")</f>
        <v>CreditWatch/Outlook (01/11/2022)</v>
      </c>
      <c r="Q385" s="10">
        <f>_xll.SNL.Clients.Office.Excel.Functions.SPG(A385, "RD_LAST_REVIEW_DATE_GLOBAL", "Issuer Credit Rating", "Local Currency LT")</f>
        <v>45680</v>
      </c>
      <c r="R385" s="10">
        <f>_xll.SNL.Clients.Office.Excel.Functions.SPG(A385, "RD_CREDIT_RATING_DATE_GLOBAL", "Issuer Credit Rating", "Local Currency LT|0")</f>
        <v>44391</v>
      </c>
      <c r="S385" s="10">
        <f>_xll.SNL.Clients.Office.Excel.Functions.SPG(A385, "RD_CREDIT_WATCH_OUTLOOK_DATE_GLOBAL", "Issuer Credit Rating", "Local Currency LT|0")</f>
        <v>44572</v>
      </c>
    </row>
    <row r="386" spans="1:19" x14ac:dyDescent="0.3">
      <c r="A386" t="s">
        <v>1419</v>
      </c>
      <c r="B386" s="10">
        <f>_xll.ciqfunctions.udf.CIQ(A386,"IQ_FIRSTPRICINGDATE")</f>
        <v>24839</v>
      </c>
      <c r="C386" s="5">
        <f>_xll.SNL.Clients.Office.Excel.Functions.SPG(A386, "SP_VOLUME_AVG_WEEKLY_TO_SHARES_OUT", , "1M")</f>
        <v>9.8303601759075026</v>
      </c>
      <c r="D386" s="5">
        <f>_xll.SNL.Clients.Office.Excel.Functions.SPG(A386, "SP_VOLUME_AVG_WEEKLY_TO_SHARES_OUT", , "3M")</f>
        <v>11.15343401188132</v>
      </c>
      <c r="E386" s="5">
        <f>_xll.SNL.Clients.Office.Excel.Functions.SPG(A386, "SP_VOLUME_AVG_DAILY_TO_1YR_AVG_DAILY", , "1M")</f>
        <v>101.01</v>
      </c>
      <c r="F386" s="5">
        <f>_xll.SNL.Clients.Office.Excel.Functions.SPG(A386, "SP_VOLUME_AVG_DAILY_TO_1YR_AVG_DAILY", , "3M")</f>
        <v>114.6</v>
      </c>
      <c r="G386" s="9" t="str">
        <f>_xll.SNL.Clients.Office.Excel.Functions.SPG(A386, "IQ_SECTOR")</f>
        <v>Consumer Discretionary</v>
      </c>
      <c r="H386" s="9" t="str">
        <f>_xll.SNL.Clients.Office.Excel.Functions.SPG(A386, "IQ_INDUSTRY_GROUP")</f>
        <v>Consumer Durables and Apparel</v>
      </c>
      <c r="I386" s="9" t="str">
        <f>_xll.SNL.Clients.Office.Excel.Functions.SPG(A386, "IQ_INDUSTRY")</f>
        <v>Textiles, Apparel and Luxury Goods</v>
      </c>
      <c r="J386" s="9" t="str">
        <f>_xll.SNL.Clients.Office.Excel.Functions.SPG(A386, "IQ_PRIMARY_INDUSTRY")</f>
        <v>Apparel, Accessories and Luxury Goods</v>
      </c>
      <c r="K386" s="9" t="str">
        <f>_xll.SNL.Clients.Office.Excel.Functions.SPG(A386, "NAICS_CODE", "Primary")</f>
        <v>315 - Apparel Manufacturing</v>
      </c>
      <c r="L386" s="9" t="str">
        <f>_xll.SNL.Clients.Office.Excel.Functions.SPG(A386, "SP_TOPICTAG")</f>
        <v>Lifestyle; Brand Marketing</v>
      </c>
      <c r="M386" s="5">
        <f>_xll.SNL.Clients.Office.Excel.Functions.SPG(A386, "SP_PCT_SHARES_OWNED_ALL_INSTITUTIONS")</f>
        <v>104.36</v>
      </c>
      <c r="N386" s="9" t="str">
        <f>_xll.SNL.Clients.Office.Excel.Functions.SPG(A386, "RD_CREDIT_RATING_GLOBAL", "Issuer Credit Rating", "Local Currency LT|0")</f>
        <v>NR</v>
      </c>
      <c r="O386" s="9" t="str">
        <f>_xll.SNL.Clients.Office.Excel.Functions.SPG(A386, "RD_CWOL_GLOBAL", "Issuer Credit Rating", "Local Currency LT|0")</f>
        <v>NR</v>
      </c>
      <c r="P386" s="9" t="str">
        <f>_xll.SNL.Clients.Office.Excel.Functions.SPG(A386, "RD_RATING_ACTION_GLOBAL", "Issuer Credit Rating", "Local Currency LT|0")</f>
        <v>Not Rated | CreditWatch/Outlook (07/19/2012)</v>
      </c>
      <c r="Q386" s="10" t="str">
        <f>_xll.SNL.Clients.Office.Excel.Functions.SPG(A386, "RD_LAST_REVIEW_DATE_GLOBAL", "Issuer Credit Rating", "Local Currency LT")</f>
        <v/>
      </c>
      <c r="R386" s="10">
        <f>_xll.SNL.Clients.Office.Excel.Functions.SPG(A386, "RD_CREDIT_RATING_DATE_GLOBAL", "Issuer Credit Rating", "Local Currency LT|0")</f>
        <v>41109</v>
      </c>
      <c r="S386" s="10">
        <f>_xll.SNL.Clients.Office.Excel.Functions.SPG(A386, "RD_CREDIT_WATCH_OUTLOOK_DATE_GLOBAL", "Issuer Credit Rating", "Local Currency LT|0")</f>
        <v>41109</v>
      </c>
    </row>
    <row r="387" spans="1:19" x14ac:dyDescent="0.3">
      <c r="A387" t="s">
        <v>1420</v>
      </c>
      <c r="B387" s="10">
        <f>_xll.ciqfunctions.udf.CIQ(A387,"IQ_FIRSTPRICINGDATE")</f>
        <v>35606</v>
      </c>
      <c r="C387" s="5">
        <f>_xll.SNL.Clients.Office.Excel.Functions.SPG(A387, "SP_VOLUME_AVG_WEEKLY_TO_SHARES_OUT", , "1M")</f>
        <v>3.031091816559409</v>
      </c>
      <c r="D387" s="5">
        <f>_xll.SNL.Clients.Office.Excel.Functions.SPG(A387, "SP_VOLUME_AVG_WEEKLY_TO_SHARES_OUT", , "3M")</f>
        <v>2.7157174140937341</v>
      </c>
      <c r="E387" s="5">
        <f>_xll.SNL.Clients.Office.Excel.Functions.SPG(A387, "SP_VOLUME_AVG_DAILY_TO_1YR_AVG_DAILY", , "1M")</f>
        <v>106.8</v>
      </c>
      <c r="F387" s="5">
        <f>_xll.SNL.Clients.Office.Excel.Functions.SPG(A387, "SP_VOLUME_AVG_DAILY_TO_1YR_AVG_DAILY", , "3M")</f>
        <v>95.69</v>
      </c>
      <c r="G387" s="9" t="str">
        <f>_xll.SNL.Clients.Office.Excel.Functions.SPG(A387, "IQ_SECTOR")</f>
        <v>Financials</v>
      </c>
      <c r="H387" s="9" t="str">
        <f>_xll.SNL.Clients.Office.Excel.Functions.SPG(A387, "IQ_INDUSTRY_GROUP")</f>
        <v>Banks</v>
      </c>
      <c r="I387" s="9" t="str">
        <f>_xll.SNL.Clients.Office.Excel.Functions.SPG(A387, "IQ_INDUSTRY")</f>
        <v>Banks</v>
      </c>
      <c r="J387" s="9" t="str">
        <f>_xll.SNL.Clients.Office.Excel.Functions.SPG(A387, "IQ_PRIMARY_INDUSTRY")</f>
        <v>Regional Banks</v>
      </c>
      <c r="K387" s="9" t="str">
        <f>_xll.SNL.Clients.Office.Excel.Functions.SPG(A387, "NAICS_CODE", "Primary")</f>
        <v>522110 - Commercial Banking</v>
      </c>
      <c r="L387" s="9" t="str">
        <f>_xll.SNL.Clients.Office.Excel.Functions.SPG(A387, "SP_TOPICTAG")</f>
        <v>Consumer Lending</v>
      </c>
      <c r="M387" s="5">
        <f>_xll.SNL.Clients.Office.Excel.Functions.SPG(A387, "SP_PCT_SHARES_OWNED_ALL_INSTITUTIONS")</f>
        <v>95.46</v>
      </c>
      <c r="N387" s="9" t="str">
        <f>_xll.SNL.Clients.Office.Excel.Functions.SPG(A387, "RD_CREDIT_RATING_GLOBAL", "Issuer Credit Rating", "Local Currency LT|0")</f>
        <v/>
      </c>
      <c r="O387" s="9" t="str">
        <f>_xll.SNL.Clients.Office.Excel.Functions.SPG(A387, "RD_CWOL_GLOBAL", "Issuer Credit Rating", "Local Currency LT|0")</f>
        <v/>
      </c>
      <c r="P387" s="9" t="str">
        <f>_xll.SNL.Clients.Office.Excel.Functions.SPG(A387, "RD_RATING_ACTION_GLOBAL", "Issuer Credit Rating", "Local Currency LT|0")</f>
        <v/>
      </c>
      <c r="Q387" s="10" t="str">
        <f>_xll.SNL.Clients.Office.Excel.Functions.SPG(A387, "RD_LAST_REVIEW_DATE_GLOBAL", "Issuer Credit Rating", "Local Currency LT")</f>
        <v/>
      </c>
      <c r="R387" s="10" t="str">
        <f>_xll.SNL.Clients.Office.Excel.Functions.SPG(A387, "RD_CREDIT_RATING_DATE_GLOBAL", "Issuer Credit Rating", "Local Currency LT|0")</f>
        <v/>
      </c>
      <c r="S387" s="10" t="str">
        <f>_xll.SNL.Clients.Office.Excel.Functions.SPG(A387, "RD_CREDIT_WATCH_OUTLOOK_DATE_GLOBAL", "Issuer Credit Rating", "Local Currency LT|0")</f>
        <v/>
      </c>
    </row>
    <row r="388" spans="1:19" x14ac:dyDescent="0.3">
      <c r="A388" t="s">
        <v>1421</v>
      </c>
      <c r="B388" s="10">
        <f>_xll.ciqfunctions.udf.CIQ(A388,"IQ_FIRSTPRICINGDATE")</f>
        <v>40577</v>
      </c>
      <c r="C388" s="5">
        <f>_xll.SNL.Clients.Office.Excel.Functions.SPG(A388, "SP_VOLUME_AVG_WEEKLY_TO_SHARES_OUT", , "1M")</f>
        <v>10.173912937656612</v>
      </c>
      <c r="D388" s="5">
        <f>_xll.SNL.Clients.Office.Excel.Functions.SPG(A388, "SP_VOLUME_AVG_WEEKLY_TO_SHARES_OUT", , "3M")</f>
        <v>8.7675046579835758</v>
      </c>
      <c r="E388" s="5">
        <f>_xll.SNL.Clients.Office.Excel.Functions.SPG(A388, "SP_VOLUME_AVG_DAILY_TO_1YR_AVG_DAILY", , "1M")</f>
        <v>106.35</v>
      </c>
      <c r="F388" s="5">
        <f>_xll.SNL.Clients.Office.Excel.Functions.SPG(A388, "SP_VOLUME_AVG_DAILY_TO_1YR_AVG_DAILY", , "3M")</f>
        <v>91.65</v>
      </c>
      <c r="G388" s="9" t="str">
        <f>_xll.SNL.Clients.Office.Excel.Functions.SPG(A388, "IQ_SECTOR")</f>
        <v>Health Care</v>
      </c>
      <c r="H388" s="9" t="str">
        <f>_xll.SNL.Clients.Office.Excel.Functions.SPG(A388, "IQ_INDUSTRY_GROUP")</f>
        <v>Pharmaceuticals, Biotechnology and Life Sciences</v>
      </c>
      <c r="I388" s="9" t="str">
        <f>_xll.SNL.Clients.Office.Excel.Functions.SPG(A388, "IQ_INDUSTRY")</f>
        <v>Pharmaceuticals</v>
      </c>
      <c r="J388" s="9" t="str">
        <f>_xll.SNL.Clients.Office.Excel.Functions.SPG(A388, "IQ_PRIMARY_INDUSTRY")</f>
        <v>Pharmaceuticals</v>
      </c>
      <c r="K388" s="9" t="str">
        <f>_xll.SNL.Clients.Office.Excel.Functions.SPG(A388, "NAICS_CODE", "Primary")</f>
        <v>325412 - Pharmaceutical Preparation Manufacturing</v>
      </c>
      <c r="L388" s="9" t="str">
        <f>_xll.SNL.Clients.Office.Excel.Functions.SPG(A388, "SP_TOPICTAG")</f>
        <v>Diabetes; Cardiovascular; Chronic Diseases; Neurology; Orthopaedics; Pain Management; Surgery</v>
      </c>
      <c r="M388" s="5">
        <f>_xll.SNL.Clients.Office.Excel.Functions.SPG(A388, "SP_PCT_SHARES_OWNED_ALL_INSTITUTIONS")</f>
        <v>111.19</v>
      </c>
      <c r="N388" s="9" t="str">
        <f>_xll.SNL.Clients.Office.Excel.Functions.SPG(A388, "RD_CREDIT_RATING_GLOBAL", "Issuer Credit Rating", "Local Currency LT|0")</f>
        <v/>
      </c>
      <c r="O388" s="9" t="str">
        <f>_xll.SNL.Clients.Office.Excel.Functions.SPG(A388, "RD_CWOL_GLOBAL", "Issuer Credit Rating", "Local Currency LT|0")</f>
        <v/>
      </c>
      <c r="P388" s="9" t="str">
        <f>_xll.SNL.Clients.Office.Excel.Functions.SPG(A388, "RD_RATING_ACTION_GLOBAL", "Issuer Credit Rating", "Local Currency LT|0")</f>
        <v/>
      </c>
      <c r="Q388" s="10" t="str">
        <f>_xll.SNL.Clients.Office.Excel.Functions.SPG(A388, "RD_LAST_REVIEW_DATE_GLOBAL", "Issuer Credit Rating", "Local Currency LT")</f>
        <v/>
      </c>
      <c r="R388" s="10" t="str">
        <f>_xll.SNL.Clients.Office.Excel.Functions.SPG(A388, "RD_CREDIT_RATING_DATE_GLOBAL", "Issuer Credit Rating", "Local Currency LT|0")</f>
        <v/>
      </c>
      <c r="S388" s="10" t="str">
        <f>_xll.SNL.Clients.Office.Excel.Functions.SPG(A388, "RD_CREDIT_WATCH_OUTLOOK_DATE_GLOBAL", "Issuer Credit Rating", "Local Currency LT|0")</f>
        <v/>
      </c>
    </row>
    <row r="389" spans="1:19" x14ac:dyDescent="0.3">
      <c r="A389" t="s">
        <v>1422</v>
      </c>
      <c r="B389" s="10">
        <f>_xll.ciqfunctions.udf.CIQ(A389,"IQ_FIRSTPRICINGDATE")</f>
        <v>43572</v>
      </c>
      <c r="C389" s="5">
        <f>_xll.SNL.Clients.Office.Excel.Functions.SPG(A389, "SP_VOLUME_AVG_WEEKLY_TO_SHARES_OUT", , "1M")</f>
        <v>2.5399912811687386</v>
      </c>
      <c r="D389" s="5">
        <f>_xll.SNL.Clients.Office.Excel.Functions.SPG(A389, "SP_VOLUME_AVG_WEEKLY_TO_SHARES_OUT", , "3M")</f>
        <v>2.8403139397527366</v>
      </c>
      <c r="E389" s="5">
        <f>_xll.SNL.Clients.Office.Excel.Functions.SPG(A389, "SP_VOLUME_AVG_DAILY_TO_1YR_AVG_DAILY", , "1M")</f>
        <v>82.29</v>
      </c>
      <c r="F389" s="5">
        <f>_xll.SNL.Clients.Office.Excel.Functions.SPG(A389, "SP_VOLUME_AVG_DAILY_TO_1YR_AVG_DAILY", , "3M")</f>
        <v>92.02</v>
      </c>
      <c r="G389" s="9" t="str">
        <f>_xll.SNL.Clients.Office.Excel.Functions.SPG(A389, "IQ_SECTOR")</f>
        <v>Financials</v>
      </c>
      <c r="H389" s="9" t="str">
        <f>_xll.SNL.Clients.Office.Excel.Functions.SPG(A389, "IQ_INDUSTRY_GROUP")</f>
        <v>Insurance</v>
      </c>
      <c r="I389" s="9" t="str">
        <f>_xll.SNL.Clients.Office.Excel.Functions.SPG(A389, "IQ_INDUSTRY")</f>
        <v>Insurance</v>
      </c>
      <c r="J389" s="9" t="str">
        <f>_xll.SNL.Clients.Office.Excel.Functions.SPG(A389, "IQ_PRIMARY_INDUSTRY")</f>
        <v>Property and Casualty Insurance</v>
      </c>
      <c r="K389" s="9" t="str">
        <f>_xll.SNL.Clients.Office.Excel.Functions.SPG(A389, "NAICS_CODE", "Primary")</f>
        <v>524126 - Direct Property and Casualty Insurance Carriers</v>
      </c>
      <c r="L389" s="9" t="str">
        <f>_xll.SNL.Clients.Office.Excel.Functions.SPG(A389, "SP_TOPICTAG")</f>
        <v/>
      </c>
      <c r="M389" s="5">
        <f>_xll.SNL.Clients.Office.Excel.Functions.SPG(A389, "SP_PCT_SHARES_OWNED_ALL_INSTITUTIONS")</f>
        <v>90.83</v>
      </c>
      <c r="N389" s="9" t="str">
        <f>_xll.SNL.Clients.Office.Excel.Functions.SPG(A389, "RD_CREDIT_RATING_GLOBAL", "Issuer Credit Rating", "Local Currency LT|0")</f>
        <v/>
      </c>
      <c r="O389" s="9" t="str">
        <f>_xll.SNL.Clients.Office.Excel.Functions.SPG(A389, "RD_CWOL_GLOBAL", "Issuer Credit Rating", "Local Currency LT|0")</f>
        <v/>
      </c>
      <c r="P389" s="9" t="str">
        <f>_xll.SNL.Clients.Office.Excel.Functions.SPG(A389, "RD_RATING_ACTION_GLOBAL", "Issuer Credit Rating", "Local Currency LT|0")</f>
        <v/>
      </c>
      <c r="Q389" s="10" t="str">
        <f>_xll.SNL.Clients.Office.Excel.Functions.SPG(A389, "RD_LAST_REVIEW_DATE_GLOBAL", "Issuer Credit Rating", "Local Currency LT")</f>
        <v/>
      </c>
      <c r="R389" s="10" t="str">
        <f>_xll.SNL.Clients.Office.Excel.Functions.SPG(A389, "RD_CREDIT_RATING_DATE_GLOBAL", "Issuer Credit Rating", "Local Currency LT|0")</f>
        <v/>
      </c>
      <c r="S389" s="10" t="str">
        <f>_xll.SNL.Clients.Office.Excel.Functions.SPG(A389, "RD_CREDIT_WATCH_OUTLOOK_DATE_GLOBAL", "Issuer Credit Rating", "Local Currency LT|0")</f>
        <v/>
      </c>
    </row>
    <row r="390" spans="1:19" x14ac:dyDescent="0.3">
      <c r="A390" t="s">
        <v>1423</v>
      </c>
      <c r="B390" s="10">
        <f>_xll.ciqfunctions.udf.CIQ(A390,"IQ_FIRSTPRICINGDATE")</f>
        <v>34128</v>
      </c>
      <c r="C390" s="5">
        <f>_xll.SNL.Clients.Office.Excel.Functions.SPG(A390, "SP_VOLUME_AVG_WEEKLY_TO_SHARES_OUT", , "1M")</f>
        <v>22.819074255211483</v>
      </c>
      <c r="D390" s="5">
        <f>_xll.SNL.Clients.Office.Excel.Functions.SPG(A390, "SP_VOLUME_AVG_WEEKLY_TO_SHARES_OUT", , "3M")</f>
        <v>19.481569540432982</v>
      </c>
      <c r="E390" s="5">
        <f>_xll.SNL.Clients.Office.Excel.Functions.SPG(A390, "SP_VOLUME_AVG_DAILY_TO_1YR_AVG_DAILY", , "1M")</f>
        <v>136.78</v>
      </c>
      <c r="F390" s="5">
        <f>_xll.SNL.Clients.Office.Excel.Functions.SPG(A390, "SP_VOLUME_AVG_DAILY_TO_1YR_AVG_DAILY", , "3M")</f>
        <v>116.77</v>
      </c>
      <c r="G390" s="9" t="str">
        <f>_xll.SNL.Clients.Office.Excel.Functions.SPG(A390, "IQ_SECTOR")</f>
        <v>Consumer Discretionary</v>
      </c>
      <c r="H390" s="9" t="str">
        <f>_xll.SNL.Clients.Office.Excel.Functions.SPG(A390, "IQ_INDUSTRY_GROUP")</f>
        <v>Consumer Services</v>
      </c>
      <c r="I390" s="9" t="str">
        <f>_xll.SNL.Clients.Office.Excel.Functions.SPG(A390, "IQ_INDUSTRY")</f>
        <v>Hotels, Restaurants and Leisure</v>
      </c>
      <c r="J390" s="9" t="str">
        <f>_xll.SNL.Clients.Office.Excel.Functions.SPG(A390, "IQ_PRIMARY_INDUSTRY")</f>
        <v>Restaurants</v>
      </c>
      <c r="K390" s="9" t="str">
        <f>_xll.SNL.Clients.Office.Excel.Functions.SPG(A390, "NAICS_CODE", "Primary")</f>
        <v>72251 - Restaurants and Other Eating Places</v>
      </c>
      <c r="L390" s="9" t="str">
        <f>_xll.SNL.Clients.Office.Excel.Functions.SPG(A390, "SP_TOPICTAG")</f>
        <v>Food Delivery</v>
      </c>
      <c r="M390" s="5">
        <f>_xll.SNL.Clients.Office.Excel.Functions.SPG(A390, "SP_PCT_SHARES_OWNED_ALL_INSTITUTIONS")</f>
        <v>138.32</v>
      </c>
      <c r="N390" s="9" t="str">
        <f>_xll.SNL.Clients.Office.Excel.Functions.SPG(A390, "RD_CREDIT_RATING_GLOBAL", "Issuer Credit Rating", "Local Currency LT|0")</f>
        <v>BB-</v>
      </c>
      <c r="O390" s="9" t="str">
        <f>_xll.SNL.Clients.Office.Excel.Functions.SPG(A390, "RD_CWOL_GLOBAL", "Issuer Credit Rating", "Local Currency LT|0")</f>
        <v>Stable</v>
      </c>
      <c r="P390" s="9" t="str">
        <f>_xll.SNL.Clients.Office.Excel.Functions.SPG(A390, "RD_RATING_ACTION_GLOBAL", "Issuer Credit Rating", "Local Currency LT|0")</f>
        <v>New Rating | CreditWatch/Outlook (09/07/2021)</v>
      </c>
      <c r="Q390" s="10">
        <f>_xll.SNL.Clients.Office.Excel.Functions.SPG(A390, "RD_LAST_REVIEW_DATE_GLOBAL", "Issuer Credit Rating", "Local Currency LT")</f>
        <v>45545</v>
      </c>
      <c r="R390" s="10">
        <f>_xll.SNL.Clients.Office.Excel.Functions.SPG(A390, "RD_CREDIT_RATING_DATE_GLOBAL", "Issuer Credit Rating", "Local Currency LT|0")</f>
        <v>44446</v>
      </c>
      <c r="S390" s="10">
        <f>_xll.SNL.Clients.Office.Excel.Functions.SPG(A390, "RD_CREDIT_WATCH_OUTLOOK_DATE_GLOBAL", "Issuer Credit Rating", "Local Currency LT|0")</f>
        <v>44446</v>
      </c>
    </row>
    <row r="391" spans="1:19" x14ac:dyDescent="0.3">
      <c r="A391" t="s">
        <v>1424</v>
      </c>
      <c r="B391" s="10">
        <f>_xll.ciqfunctions.udf.CIQ(A391,"IQ_FIRSTPRICINGDATE")</f>
        <v>41157</v>
      </c>
      <c r="C391" s="5">
        <f>_xll.SNL.Clients.Office.Excel.Functions.SPG(A391, "SP_VOLUME_AVG_WEEKLY_TO_SHARES_OUT", , "1M")</f>
        <v>7.8435389989246289</v>
      </c>
      <c r="D391" s="5">
        <f>_xll.SNL.Clients.Office.Excel.Functions.SPG(A391, "SP_VOLUME_AVG_WEEKLY_TO_SHARES_OUT", , "3M")</f>
        <v>8.1679075166752995</v>
      </c>
      <c r="E391" s="5">
        <f>_xll.SNL.Clients.Office.Excel.Functions.SPG(A391, "SP_VOLUME_AVG_DAILY_TO_1YR_AVG_DAILY", , "1M")</f>
        <v>93.74</v>
      </c>
      <c r="F391" s="5">
        <f>_xll.SNL.Clients.Office.Excel.Functions.SPG(A391, "SP_VOLUME_AVG_DAILY_TO_1YR_AVG_DAILY", , "3M")</f>
        <v>97.62</v>
      </c>
      <c r="G391" s="9" t="str">
        <f>_xll.SNL.Clients.Office.Excel.Functions.SPG(A391, "IQ_SECTOR")</f>
        <v>Energy</v>
      </c>
      <c r="H391" s="9" t="str">
        <f>_xll.SNL.Clients.Office.Excel.Functions.SPG(A391, "IQ_INDUSTRY_GROUP")</f>
        <v>Energy</v>
      </c>
      <c r="I391" s="9" t="str">
        <f>_xll.SNL.Clients.Office.Excel.Functions.SPG(A391, "IQ_INDUSTRY")</f>
        <v>Oil, Gas and Consumable Fuels</v>
      </c>
      <c r="J391" s="9" t="str">
        <f>_xll.SNL.Clients.Office.Excel.Functions.SPG(A391, "IQ_PRIMARY_INDUSTRY")</f>
        <v>Oil and Gas Refining and Marketing</v>
      </c>
      <c r="K391" s="9" t="str">
        <f>_xll.SNL.Clients.Office.Excel.Functions.SPG(A391, "NAICS_CODE", "Primary")</f>
        <v>324110 - Petroleum Refineries</v>
      </c>
      <c r="L391" s="9" t="str">
        <f>_xll.SNL.Clients.Office.Excel.Functions.SPG(A391, "SP_TOPICTAG")</f>
        <v>Freight Service; Marine Transportation; Biofuel</v>
      </c>
      <c r="M391" s="5">
        <f>_xll.SNL.Clients.Office.Excel.Functions.SPG(A391, "SP_PCT_SHARES_OWNED_ALL_INSTITUTIONS")</f>
        <v>95.45</v>
      </c>
      <c r="N391" s="9" t="str">
        <f>_xll.SNL.Clients.Office.Excel.Functions.SPG(A391, "RD_CREDIT_RATING_GLOBAL", "Issuer Credit Rating", "Local Currency LT|0")</f>
        <v/>
      </c>
      <c r="O391" s="9" t="str">
        <f>_xll.SNL.Clients.Office.Excel.Functions.SPG(A391, "RD_CWOL_GLOBAL", "Issuer Credit Rating", "Local Currency LT|0")</f>
        <v/>
      </c>
      <c r="P391" s="9" t="str">
        <f>_xll.SNL.Clients.Office.Excel.Functions.SPG(A391, "RD_RATING_ACTION_GLOBAL", "Issuer Credit Rating", "Local Currency LT|0")</f>
        <v/>
      </c>
      <c r="Q391" s="10" t="str">
        <f>_xll.SNL.Clients.Office.Excel.Functions.SPG(A391, "RD_LAST_REVIEW_DATE_GLOBAL", "Issuer Credit Rating", "Local Currency LT")</f>
        <v/>
      </c>
      <c r="R391" s="10" t="str">
        <f>_xll.SNL.Clients.Office.Excel.Functions.SPG(A391, "RD_CREDIT_RATING_DATE_GLOBAL", "Issuer Credit Rating", "Local Currency LT|0")</f>
        <v/>
      </c>
      <c r="S391" s="10" t="str">
        <f>_xll.SNL.Clients.Office.Excel.Functions.SPG(A391, "RD_CREDIT_WATCH_OUTLOOK_DATE_GLOBAL", "Issuer Credit Rating", "Local Currency LT|0")</f>
        <v/>
      </c>
    </row>
    <row r="392" spans="1:19" x14ac:dyDescent="0.3">
      <c r="A392" t="s">
        <v>1425</v>
      </c>
      <c r="B392" s="10">
        <f>_xll.ciqfunctions.udf.CIQ(A392,"IQ_FIRSTPRICINGDATE")</f>
        <v>33115</v>
      </c>
      <c r="C392" s="5">
        <f>_xll.SNL.Clients.Office.Excel.Functions.SPG(A392, "SP_VOLUME_AVG_WEEKLY_TO_SHARES_OUT", , "1M")</f>
        <v>1.818863106009784</v>
      </c>
      <c r="D392" s="5">
        <f>_xll.SNL.Clients.Office.Excel.Functions.SPG(A392, "SP_VOLUME_AVG_WEEKLY_TO_SHARES_OUT", , "3M")</f>
        <v>1.8158027648987038</v>
      </c>
      <c r="E392" s="5">
        <f>_xll.SNL.Clients.Office.Excel.Functions.SPG(A392, "SP_VOLUME_AVG_DAILY_TO_1YR_AVG_DAILY", , "1M")</f>
        <v>108.11</v>
      </c>
      <c r="F392" s="5">
        <f>_xll.SNL.Clients.Office.Excel.Functions.SPG(A392, "SP_VOLUME_AVG_DAILY_TO_1YR_AVG_DAILY", , "3M")</f>
        <v>107.93</v>
      </c>
      <c r="G392" s="9" t="str">
        <f>_xll.SNL.Clients.Office.Excel.Functions.SPG(A392, "IQ_SECTOR")</f>
        <v>Financials</v>
      </c>
      <c r="H392" s="9" t="str">
        <f>_xll.SNL.Clients.Office.Excel.Functions.SPG(A392, "IQ_INDUSTRY_GROUP")</f>
        <v>Banks</v>
      </c>
      <c r="I392" s="9" t="str">
        <f>_xll.SNL.Clients.Office.Excel.Functions.SPG(A392, "IQ_INDUSTRY")</f>
        <v>Banks</v>
      </c>
      <c r="J392" s="9" t="str">
        <f>_xll.SNL.Clients.Office.Excel.Functions.SPG(A392, "IQ_PRIMARY_INDUSTRY")</f>
        <v>Regional Banks</v>
      </c>
      <c r="K392" s="9" t="str">
        <f>_xll.SNL.Clients.Office.Excel.Functions.SPG(A392, "NAICS_CODE", "Primary")</f>
        <v>522110 - Commercial Banking</v>
      </c>
      <c r="L392" s="9" t="str">
        <f>_xll.SNL.Clients.Office.Excel.Functions.SPG(A392, "SP_TOPICTAG")</f>
        <v>Consumer Lending</v>
      </c>
      <c r="M392" s="5">
        <f>_xll.SNL.Clients.Office.Excel.Functions.SPG(A392, "SP_PCT_SHARES_OWNED_ALL_INSTITUTIONS")</f>
        <v>53.95</v>
      </c>
      <c r="N392" s="9" t="str">
        <f>_xll.SNL.Clients.Office.Excel.Functions.SPG(A392, "RD_CREDIT_RATING_GLOBAL", "Issuer Credit Rating", "Local Currency LT|0")</f>
        <v/>
      </c>
      <c r="O392" s="9" t="str">
        <f>_xll.SNL.Clients.Office.Excel.Functions.SPG(A392, "RD_CWOL_GLOBAL", "Issuer Credit Rating", "Local Currency LT|0")</f>
        <v/>
      </c>
      <c r="P392" s="9" t="str">
        <f>_xll.SNL.Clients.Office.Excel.Functions.SPG(A392, "RD_RATING_ACTION_GLOBAL", "Issuer Credit Rating", "Local Currency LT|0")</f>
        <v/>
      </c>
      <c r="Q392" s="10" t="str">
        <f>_xll.SNL.Clients.Office.Excel.Functions.SPG(A392, "RD_LAST_REVIEW_DATE_GLOBAL", "Issuer Credit Rating", "Local Currency LT")</f>
        <v/>
      </c>
      <c r="R392" s="10" t="str">
        <f>_xll.SNL.Clients.Office.Excel.Functions.SPG(A392, "RD_CREDIT_RATING_DATE_GLOBAL", "Issuer Credit Rating", "Local Currency LT|0")</f>
        <v/>
      </c>
      <c r="S392" s="10" t="str">
        <f>_xll.SNL.Clients.Office.Excel.Functions.SPG(A392, "RD_CREDIT_WATCH_OUTLOOK_DATE_GLOBAL", "Issuer Credit Rating", "Local Currency LT|0")</f>
        <v/>
      </c>
    </row>
    <row r="393" spans="1:19" x14ac:dyDescent="0.3">
      <c r="A393" t="s">
        <v>1426</v>
      </c>
      <c r="B393" s="10">
        <f>_xll.ciqfunctions.udf.CIQ(A393,"IQ_FIRSTPRICINGDATE")</f>
        <v>34233</v>
      </c>
      <c r="C393" s="5">
        <f>_xll.SNL.Clients.Office.Excel.Functions.SPG(A393, "SP_VOLUME_AVG_WEEKLY_TO_SHARES_OUT", , "1M")</f>
        <v>3.8297979930930279</v>
      </c>
      <c r="D393" s="5">
        <f>_xll.SNL.Clients.Office.Excel.Functions.SPG(A393, "SP_VOLUME_AVG_WEEKLY_TO_SHARES_OUT", , "3M")</f>
        <v>4.1401125431379695</v>
      </c>
      <c r="E393" s="5">
        <f>_xll.SNL.Clients.Office.Excel.Functions.SPG(A393, "SP_VOLUME_AVG_DAILY_TO_1YR_AVG_DAILY", , "1M")</f>
        <v>99.98</v>
      </c>
      <c r="F393" s="5">
        <f>_xll.SNL.Clients.Office.Excel.Functions.SPG(A393, "SP_VOLUME_AVG_DAILY_TO_1YR_AVG_DAILY", , "3M")</f>
        <v>108.08</v>
      </c>
      <c r="G393" s="9" t="str">
        <f>_xll.SNL.Clients.Office.Excel.Functions.SPG(A393, "IQ_SECTOR")</f>
        <v>Financials</v>
      </c>
      <c r="H393" s="9" t="str">
        <f>_xll.SNL.Clients.Office.Excel.Functions.SPG(A393, "IQ_INDUSTRY_GROUP")</f>
        <v>Banks</v>
      </c>
      <c r="I393" s="9" t="str">
        <f>_xll.SNL.Clients.Office.Excel.Functions.SPG(A393, "IQ_INDUSTRY")</f>
        <v>Banks</v>
      </c>
      <c r="J393" s="9" t="str">
        <f>_xll.SNL.Clients.Office.Excel.Functions.SPG(A393, "IQ_PRIMARY_INDUSTRY")</f>
        <v>Regional Banks</v>
      </c>
      <c r="K393" s="9" t="str">
        <f>_xll.SNL.Clients.Office.Excel.Functions.SPG(A393, "NAICS_CODE", "Primary")</f>
        <v>522180 - Savings Institutions and Other Depository Credit Intermediation</v>
      </c>
      <c r="L393" s="9" t="str">
        <f>_xll.SNL.Clients.Office.Excel.Functions.SPG(A393, "SP_TOPICTAG")</f>
        <v>Consumer Lending; Payment Facilitator Enablers; Banking as a Service</v>
      </c>
      <c r="M393" s="5">
        <f>_xll.SNL.Clients.Office.Excel.Functions.SPG(A393, "SP_PCT_SHARES_OWNED_ALL_INSTITUTIONS")</f>
        <v>112.2</v>
      </c>
      <c r="N393" s="9" t="str">
        <f>_xll.SNL.Clients.Office.Excel.Functions.SPG(A393, "RD_CREDIT_RATING_GLOBAL", "Issuer Credit Rating", "Local Currency LT|0")</f>
        <v/>
      </c>
      <c r="O393" s="9" t="str">
        <f>_xll.SNL.Clients.Office.Excel.Functions.SPG(A393, "RD_CWOL_GLOBAL", "Issuer Credit Rating", "Local Currency LT|0")</f>
        <v/>
      </c>
      <c r="P393" s="9" t="str">
        <f>_xll.SNL.Clients.Office.Excel.Functions.SPG(A393, "RD_RATING_ACTION_GLOBAL", "Issuer Credit Rating", "Local Currency LT|0")</f>
        <v/>
      </c>
      <c r="Q393" s="10" t="str">
        <f>_xll.SNL.Clients.Office.Excel.Functions.SPG(A393, "RD_LAST_REVIEW_DATE_GLOBAL", "Issuer Credit Rating", "Local Currency LT")</f>
        <v/>
      </c>
      <c r="R393" s="10" t="str">
        <f>_xll.SNL.Clients.Office.Excel.Functions.SPG(A393, "RD_CREDIT_RATING_DATE_GLOBAL", "Issuer Credit Rating", "Local Currency LT|0")</f>
        <v/>
      </c>
      <c r="S393" s="10" t="str">
        <f>_xll.SNL.Clients.Office.Excel.Functions.SPG(A393, "RD_CREDIT_WATCH_OUTLOOK_DATE_GLOBAL", "Issuer Credit Rating", "Local Currency LT|0")</f>
        <v/>
      </c>
    </row>
    <row r="394" spans="1:19" x14ac:dyDescent="0.3">
      <c r="A394" t="s">
        <v>1427</v>
      </c>
      <c r="B394" s="10">
        <f>_xll.ciqfunctions.udf.CIQ(A394,"IQ_FIRSTPRICINGDATE")</f>
        <v>26274</v>
      </c>
      <c r="C394" s="5">
        <f>_xll.SNL.Clients.Office.Excel.Functions.SPG(A394, "SP_VOLUME_AVG_WEEKLY_TO_SHARES_OUT", , "1M")</f>
        <v>6.155949052083395</v>
      </c>
      <c r="D394" s="5">
        <f>_xll.SNL.Clients.Office.Excel.Functions.SPG(A394, "SP_VOLUME_AVG_WEEKLY_TO_SHARES_OUT", , "3M")</f>
        <v>6.2950877666439267</v>
      </c>
      <c r="E394" s="5">
        <f>_xll.SNL.Clients.Office.Excel.Functions.SPG(A394, "SP_VOLUME_AVG_DAILY_TO_1YR_AVG_DAILY", , "1M")</f>
        <v>128.24</v>
      </c>
      <c r="F394" s="5">
        <f>_xll.SNL.Clients.Office.Excel.Functions.SPG(A394, "SP_VOLUME_AVG_DAILY_TO_1YR_AVG_DAILY", , "3M")</f>
        <v>131.13999999999999</v>
      </c>
      <c r="G394" s="9" t="str">
        <f>_xll.SNL.Clients.Office.Excel.Functions.SPG(A394, "IQ_SECTOR")</f>
        <v>Consumer Discretionary</v>
      </c>
      <c r="H394" s="9" t="str">
        <f>_xll.SNL.Clients.Office.Excel.Functions.SPG(A394, "IQ_INDUSTRY_GROUP")</f>
        <v>Automobiles and Components</v>
      </c>
      <c r="I394" s="9" t="str">
        <f>_xll.SNL.Clients.Office.Excel.Functions.SPG(A394, "IQ_INDUSTRY")</f>
        <v>Automobile Components</v>
      </c>
      <c r="J394" s="9" t="str">
        <f>_xll.SNL.Clients.Office.Excel.Functions.SPG(A394, "IQ_PRIMARY_INDUSTRY")</f>
        <v>Automotive Parts and Equipment</v>
      </c>
      <c r="K394" s="9" t="str">
        <f>_xll.SNL.Clients.Office.Excel.Functions.SPG(A394, "NAICS_CODE", "Primary")</f>
        <v>3363 - Motor Vehicle Parts Manufacturing</v>
      </c>
      <c r="L394" s="9" t="str">
        <f>_xll.SNL.Clients.Office.Excel.Functions.SPG(A394, "SP_TOPICTAG")</f>
        <v>Fleet Management</v>
      </c>
      <c r="M394" s="5">
        <f>_xll.SNL.Clients.Office.Excel.Functions.SPG(A394, "SP_PCT_SHARES_OWNED_ALL_INSTITUTIONS")</f>
        <v>90.72</v>
      </c>
      <c r="N394" s="9" t="str">
        <f>_xll.SNL.Clients.Office.Excel.Functions.SPG(A394, "RD_CREDIT_RATING_GLOBAL", "Issuer Credit Rating", "Local Currency LT|0")</f>
        <v>BB-</v>
      </c>
      <c r="O394" s="9" t="str">
        <f>_xll.SNL.Clients.Office.Excel.Functions.SPG(A394, "RD_CWOL_GLOBAL", "Issuer Credit Rating", "Local Currency LT|0")</f>
        <v>Stable</v>
      </c>
      <c r="P394" s="9" t="str">
        <f>_xll.SNL.Clients.Office.Excel.Functions.SPG(A394, "RD_RATING_ACTION_GLOBAL", "Issuer Credit Rating", "Local Currency LT|0")</f>
        <v>CreditWatch/Outlook (08/07/2020)</v>
      </c>
      <c r="Q394" s="10">
        <f>_xll.SNL.Clients.Office.Excel.Functions.SPG(A394, "RD_LAST_REVIEW_DATE_GLOBAL", "Issuer Credit Rating", "Local Currency LT")</f>
        <v>45572</v>
      </c>
      <c r="R394" s="10">
        <f>_xll.SNL.Clients.Office.Excel.Functions.SPG(A394, "RD_CREDIT_RATING_DATE_GLOBAL", "Issuer Credit Rating", "Local Currency LT|0")</f>
        <v>43717</v>
      </c>
      <c r="S394" s="10">
        <f>_xll.SNL.Clients.Office.Excel.Functions.SPG(A394, "RD_CREDIT_WATCH_OUTLOOK_DATE_GLOBAL", "Issuer Credit Rating", "Local Currency LT|0")</f>
        <v>44050</v>
      </c>
    </row>
    <row r="395" spans="1:19" x14ac:dyDescent="0.3">
      <c r="A395" t="s">
        <v>1428</v>
      </c>
      <c r="B395" s="10">
        <f>_xll.ciqfunctions.udf.CIQ(A395,"IQ_FIRSTPRICINGDATE")</f>
        <v>33905</v>
      </c>
      <c r="C395" s="5">
        <f>_xll.SNL.Clients.Office.Excel.Functions.SPG(A395, "SP_VOLUME_AVG_WEEKLY_TO_SHARES_OUT", , "1M")</f>
        <v>7.9645164294139299</v>
      </c>
      <c r="D395" s="5">
        <f>_xll.SNL.Clients.Office.Excel.Functions.SPG(A395, "SP_VOLUME_AVG_WEEKLY_TO_SHARES_OUT", , "3M")</f>
        <v>8.5140116379264352</v>
      </c>
      <c r="E395" s="5">
        <f>_xll.SNL.Clients.Office.Excel.Functions.SPG(A395, "SP_VOLUME_AVG_DAILY_TO_1YR_AVG_DAILY", , "1M")</f>
        <v>137.54</v>
      </c>
      <c r="F395" s="5">
        <f>_xll.SNL.Clients.Office.Excel.Functions.SPG(A395, "SP_VOLUME_AVG_DAILY_TO_1YR_AVG_DAILY", , "3M")</f>
        <v>147.03</v>
      </c>
      <c r="G395" s="9" t="str">
        <f>_xll.SNL.Clients.Office.Excel.Functions.SPG(A395, "IQ_SECTOR")</f>
        <v>Health Care</v>
      </c>
      <c r="H395" s="9" t="str">
        <f>_xll.SNL.Clients.Office.Excel.Functions.SPG(A395, "IQ_INDUSTRY_GROUP")</f>
        <v>Health Care Equipment and Services</v>
      </c>
      <c r="I395" s="9" t="str">
        <f>_xll.SNL.Clients.Office.Excel.Functions.SPG(A395, "IQ_INDUSTRY")</f>
        <v>Health Care Providers and Services</v>
      </c>
      <c r="J395" s="9" t="str">
        <f>_xll.SNL.Clients.Office.Excel.Functions.SPG(A395, "IQ_PRIMARY_INDUSTRY")</f>
        <v>Health Care Distributors</v>
      </c>
      <c r="K395" s="9" t="str">
        <f>_xll.SNL.Clients.Office.Excel.Functions.SPG(A395, "NAICS_CODE", "Primary")</f>
        <v>423450 - Medical, Dental, and Hospital Equipment and Supplies Merchant Wholesalers</v>
      </c>
      <c r="L395" s="9" t="str">
        <f>_xll.SNL.Clients.Office.Excel.Functions.SPG(A395, "SP_TOPICTAG")</f>
        <v>Animal Feed; Livestock; Vaccines; Pet Care; Pet Food and Supplies</v>
      </c>
      <c r="M395" s="5">
        <f>_xll.SNL.Clients.Office.Excel.Functions.SPG(A395, "SP_PCT_SHARES_OWNED_ALL_INSTITUTIONS")</f>
        <v>83.21</v>
      </c>
      <c r="N395" s="9" t="str">
        <f>_xll.SNL.Clients.Office.Excel.Functions.SPG(A395, "RD_CREDIT_RATING_GLOBAL", "Issuer Credit Rating", "Local Currency LT|0")</f>
        <v/>
      </c>
      <c r="O395" s="9" t="str">
        <f>_xll.SNL.Clients.Office.Excel.Functions.SPG(A395, "RD_CWOL_GLOBAL", "Issuer Credit Rating", "Local Currency LT|0")</f>
        <v/>
      </c>
      <c r="P395" s="9" t="str">
        <f>_xll.SNL.Clients.Office.Excel.Functions.SPG(A395, "RD_RATING_ACTION_GLOBAL", "Issuer Credit Rating", "Local Currency LT|0")</f>
        <v/>
      </c>
      <c r="Q395" s="10" t="str">
        <f>_xll.SNL.Clients.Office.Excel.Functions.SPG(A395, "RD_LAST_REVIEW_DATE_GLOBAL", "Issuer Credit Rating", "Local Currency LT")</f>
        <v/>
      </c>
      <c r="R395" s="10" t="str">
        <f>_xll.SNL.Clients.Office.Excel.Functions.SPG(A395, "RD_CREDIT_RATING_DATE_GLOBAL", "Issuer Credit Rating", "Local Currency LT|0")</f>
        <v/>
      </c>
      <c r="S395" s="10" t="str">
        <f>_xll.SNL.Clients.Office.Excel.Functions.SPG(A395, "RD_CREDIT_WATCH_OUTLOOK_DATE_GLOBAL", "Issuer Credit Rating", "Local Currency LT|0")</f>
        <v/>
      </c>
    </row>
    <row r="396" spans="1:19" x14ac:dyDescent="0.3">
      <c r="A396" t="s">
        <v>1429</v>
      </c>
      <c r="B396" s="10">
        <f>_xll.ciqfunctions.udf.CIQ(A396,"IQ_FIRSTPRICINGDATE")</f>
        <v>34275</v>
      </c>
      <c r="C396" s="5">
        <f>_xll.SNL.Clients.Office.Excel.Functions.SPG(A396, "SP_VOLUME_AVG_WEEKLY_TO_SHARES_OUT", , "1M")</f>
        <v>12.479712824803665</v>
      </c>
      <c r="D396" s="5">
        <f>_xll.SNL.Clients.Office.Excel.Functions.SPG(A396, "SP_VOLUME_AVG_WEEKLY_TO_SHARES_OUT", , "3M")</f>
        <v>11.174863096332583</v>
      </c>
      <c r="E396" s="5">
        <f>_xll.SNL.Clients.Office.Excel.Functions.SPG(A396, "SP_VOLUME_AVG_DAILY_TO_1YR_AVG_DAILY", , "1M")</f>
        <v>126.14</v>
      </c>
      <c r="F396" s="5">
        <f>_xll.SNL.Clients.Office.Excel.Functions.SPG(A396, "SP_VOLUME_AVG_DAILY_TO_1YR_AVG_DAILY", , "3M")</f>
        <v>112.95</v>
      </c>
      <c r="G396" s="9" t="str">
        <f>_xll.SNL.Clients.Office.Excel.Functions.SPG(A396, "IQ_SECTOR")</f>
        <v>Energy</v>
      </c>
      <c r="H396" s="9" t="str">
        <f>_xll.SNL.Clients.Office.Excel.Functions.SPG(A396, "IQ_INDUSTRY_GROUP")</f>
        <v>Energy</v>
      </c>
      <c r="I396" s="9" t="str">
        <f>_xll.SNL.Clients.Office.Excel.Functions.SPG(A396, "IQ_INDUSTRY")</f>
        <v>Energy Equipment and Services</v>
      </c>
      <c r="J396" s="9" t="str">
        <f>_xll.SNL.Clients.Office.Excel.Functions.SPG(A396, "IQ_PRIMARY_INDUSTRY")</f>
        <v>Oil and Gas Drilling</v>
      </c>
      <c r="K396" s="9" t="str">
        <f>_xll.SNL.Clients.Office.Excel.Functions.SPG(A396, "NAICS_CODE", "Primary")</f>
        <v>213111 - Drilling Oil and Gas Wells</v>
      </c>
      <c r="L396" s="9" t="str">
        <f>_xll.SNL.Clients.Office.Excel.Functions.SPG(A396, "SP_TOPICTAG")</f>
        <v>Environmental Consulting; Environmental Engineering; Machine Learning; Process Automation; Artificial Intelligence</v>
      </c>
      <c r="M396" s="5">
        <f>_xll.SNL.Clients.Office.Excel.Functions.SPG(A396, "SP_PCT_SHARES_OWNED_ALL_INSTITUTIONS")</f>
        <v>94.94</v>
      </c>
      <c r="N396" s="9" t="str">
        <f>_xll.SNL.Clients.Office.Excel.Functions.SPG(A396, "RD_CREDIT_RATING_GLOBAL", "Issuer Credit Rating", "Local Currency LT|0")</f>
        <v>BBB-</v>
      </c>
      <c r="O396" s="9" t="str">
        <f>_xll.SNL.Clients.Office.Excel.Functions.SPG(A396, "RD_CWOL_GLOBAL", "Issuer Credit Rating", "Local Currency LT|0")</f>
        <v>Stable</v>
      </c>
      <c r="P396" s="9" t="str">
        <f>_xll.SNL.Clients.Office.Excel.Functions.SPG(A396, "RD_RATING_ACTION_GLOBAL", "Issuer Credit Rating", "Local Currency LT|0")</f>
        <v>Upgrade | CreditWatch/Outlook (09/01/2023)</v>
      </c>
      <c r="Q396" s="10">
        <f>_xll.SNL.Clients.Office.Excel.Functions.SPG(A396, "RD_LAST_REVIEW_DATE_GLOBAL", "Issuer Credit Rating", "Local Currency LT")</f>
        <v>45541</v>
      </c>
      <c r="R396" s="10">
        <f>_xll.SNL.Clients.Office.Excel.Functions.SPG(A396, "RD_CREDIT_RATING_DATE_GLOBAL", "Issuer Credit Rating", "Local Currency LT|0")</f>
        <v>45170</v>
      </c>
      <c r="S396" s="10">
        <f>_xll.SNL.Clients.Office.Excel.Functions.SPG(A396, "RD_CREDIT_WATCH_OUTLOOK_DATE_GLOBAL", "Issuer Credit Rating", "Local Currency LT|0")</f>
        <v>45170</v>
      </c>
    </row>
    <row r="397" spans="1:19" x14ac:dyDescent="0.3">
      <c r="A397" t="s">
        <v>1430</v>
      </c>
      <c r="B397" s="10">
        <f>_xll.ciqfunctions.udf.CIQ(A397,"IQ_FIRSTPRICINGDATE")</f>
        <v>44120</v>
      </c>
      <c r="C397" s="5">
        <f>_xll.SNL.Clients.Office.Excel.Functions.SPG(A397, "SP_VOLUME_AVG_WEEKLY_TO_SHARES_OUT", , "1M")</f>
        <v>3.8500124049805859</v>
      </c>
      <c r="D397" s="5">
        <f>_xll.SNL.Clients.Office.Excel.Functions.SPG(A397, "SP_VOLUME_AVG_WEEKLY_TO_SHARES_OUT", , "3M")</f>
        <v>4.1755470785067716</v>
      </c>
      <c r="E397" s="5">
        <f>_xll.SNL.Clients.Office.Excel.Functions.SPG(A397, "SP_VOLUME_AVG_DAILY_TO_1YR_AVG_DAILY", , "1M")</f>
        <v>98.31</v>
      </c>
      <c r="F397" s="5">
        <f>_xll.SNL.Clients.Office.Excel.Functions.SPG(A397, "SP_VOLUME_AVG_DAILY_TO_1YR_AVG_DAILY", , "3M")</f>
        <v>106.63</v>
      </c>
      <c r="G397" s="9" t="str">
        <f>_xll.SNL.Clients.Office.Excel.Functions.SPG(A397, "IQ_SECTOR")</f>
        <v>Financials</v>
      </c>
      <c r="H397" s="9" t="str">
        <f>_xll.SNL.Clients.Office.Excel.Functions.SPG(A397, "IQ_INDUSTRY_GROUP")</f>
        <v>Financial Services</v>
      </c>
      <c r="I397" s="9" t="str">
        <f>_xll.SNL.Clients.Office.Excel.Functions.SPG(A397, "IQ_INDUSTRY")</f>
        <v>Financial Services</v>
      </c>
      <c r="J397" s="9" t="str">
        <f>_xll.SNL.Clients.Office.Excel.Functions.SPG(A397, "IQ_PRIMARY_INDUSTRY")</f>
        <v>Transaction and Payment Processing Services</v>
      </c>
      <c r="K397" s="9" t="str">
        <f>_xll.SNL.Clients.Office.Excel.Functions.SPG(A397, "NAICS_CODE", "Primary")</f>
        <v>522320 - Financial Transactions Processing, Reserve, and Clearinghouse Activities</v>
      </c>
      <c r="L397" s="9" t="str">
        <f>_xll.SNL.Clients.Office.Excel.Functions.SPG(A397, "SP_TOPICTAG")</f>
        <v>Anti-Fraud; Fintech; Authentication; Data Protection; Cloud Security; Payment Facilitator Enablers; Online Payments</v>
      </c>
      <c r="M397" s="5">
        <f>_xll.SNL.Clients.Office.Excel.Functions.SPG(A397, "SP_PCT_SHARES_OWNED_ALL_INSTITUTIONS")</f>
        <v>72.23</v>
      </c>
      <c r="N397" s="9" t="str">
        <f>_xll.SNL.Clients.Office.Excel.Functions.SPG(A397, "RD_CREDIT_RATING_GLOBAL", "Issuer Credit Rating", "Local Currency LT|0")</f>
        <v/>
      </c>
      <c r="O397" s="9" t="str">
        <f>_xll.SNL.Clients.Office.Excel.Functions.SPG(A397, "RD_CWOL_GLOBAL", "Issuer Credit Rating", "Local Currency LT|0")</f>
        <v/>
      </c>
      <c r="P397" s="9" t="str">
        <f>_xll.SNL.Clients.Office.Excel.Functions.SPG(A397, "RD_RATING_ACTION_GLOBAL", "Issuer Credit Rating", "Local Currency LT|0")</f>
        <v/>
      </c>
      <c r="Q397" s="10" t="str">
        <f>_xll.SNL.Clients.Office.Excel.Functions.SPG(A397, "RD_LAST_REVIEW_DATE_GLOBAL", "Issuer Credit Rating", "Local Currency LT")</f>
        <v/>
      </c>
      <c r="R397" s="10" t="str">
        <f>_xll.SNL.Clients.Office.Excel.Functions.SPG(A397, "RD_CREDIT_RATING_DATE_GLOBAL", "Issuer Credit Rating", "Local Currency LT|0")</f>
        <v/>
      </c>
      <c r="S397" s="10" t="str">
        <f>_xll.SNL.Clients.Office.Excel.Functions.SPG(A397, "RD_CREDIT_WATCH_OUTLOOK_DATE_GLOBAL", "Issuer Credit Rating", "Local Currency LT|0")</f>
        <v/>
      </c>
    </row>
    <row r="398" spans="1:19" x14ac:dyDescent="0.3">
      <c r="A398" t="s">
        <v>1431</v>
      </c>
      <c r="B398" s="10">
        <f>_xll.ciqfunctions.udf.CIQ(A398,"IQ_FIRSTPRICINGDATE")</f>
        <v>35857</v>
      </c>
      <c r="C398" s="5">
        <f>_xll.SNL.Clients.Office.Excel.Functions.SPG(A398, "SP_VOLUME_AVG_WEEKLY_TO_SHARES_OUT", , "1M")</f>
        <v>1.5686982741675342</v>
      </c>
      <c r="D398" s="5">
        <f>_xll.SNL.Clients.Office.Excel.Functions.SPG(A398, "SP_VOLUME_AVG_WEEKLY_TO_SHARES_OUT", , "3M")</f>
        <v>1.413472601109621</v>
      </c>
      <c r="E398" s="5">
        <f>_xll.SNL.Clients.Office.Excel.Functions.SPG(A398, "SP_VOLUME_AVG_DAILY_TO_1YR_AVG_DAILY", , "1M")</f>
        <v>102.96</v>
      </c>
      <c r="F398" s="5">
        <f>_xll.SNL.Clients.Office.Excel.Functions.SPG(A398, "SP_VOLUME_AVG_DAILY_TO_1YR_AVG_DAILY", , "3M")</f>
        <v>92.78</v>
      </c>
      <c r="G398" s="9" t="str">
        <f>_xll.SNL.Clients.Office.Excel.Functions.SPG(A398, "IQ_SECTOR")</f>
        <v>Information Technology</v>
      </c>
      <c r="H398" s="9" t="str">
        <f>_xll.SNL.Clients.Office.Excel.Functions.SPG(A398, "IQ_INDUSTRY_GROUP")</f>
        <v>Technology Hardware and Equipment</v>
      </c>
      <c r="I398" s="9" t="str">
        <f>_xll.SNL.Clients.Office.Excel.Functions.SPG(A398, "IQ_INDUSTRY")</f>
        <v>Electronic Equipment, Instruments and Components</v>
      </c>
      <c r="J398" s="9" t="str">
        <f>_xll.SNL.Clients.Office.Excel.Functions.SPG(A398, "IQ_PRIMARY_INDUSTRY")</f>
        <v>Technology Distributors</v>
      </c>
      <c r="K398" s="9" t="str">
        <f>_xll.SNL.Clients.Office.Excel.Functions.SPG(A398, "NAICS_CODE", "Primary")</f>
        <v>423430 - Computer and Computer Peripheral Equipment and Software Merchant Wholesalers</v>
      </c>
      <c r="L398" s="9" t="str">
        <f>_xll.SNL.Clients.Office.Excel.Functions.SPG(A398, "SP_TOPICTAG")</f>
        <v>Software Development; Cloud Management; Data Integration; Customer Relationship Management; Data Protection; Cloud Infrastructure; Process Automation</v>
      </c>
      <c r="M398" s="5">
        <f>_xll.SNL.Clients.Office.Excel.Functions.SPG(A398, "SP_PCT_SHARES_OWNED_ALL_INSTITUTIONS")</f>
        <v>44.33</v>
      </c>
      <c r="N398" s="9" t="str">
        <f>_xll.SNL.Clients.Office.Excel.Functions.SPG(A398, "RD_CREDIT_RATING_GLOBAL", "Issuer Credit Rating", "Local Currency LT|0")</f>
        <v/>
      </c>
      <c r="O398" s="9" t="str">
        <f>_xll.SNL.Clients.Office.Excel.Functions.SPG(A398, "RD_CWOL_GLOBAL", "Issuer Credit Rating", "Local Currency LT|0")</f>
        <v/>
      </c>
      <c r="P398" s="9" t="str">
        <f>_xll.SNL.Clients.Office.Excel.Functions.SPG(A398, "RD_RATING_ACTION_GLOBAL", "Issuer Credit Rating", "Local Currency LT|0")</f>
        <v/>
      </c>
      <c r="Q398" s="10" t="str">
        <f>_xll.SNL.Clients.Office.Excel.Functions.SPG(A398, "RD_LAST_REVIEW_DATE_GLOBAL", "Issuer Credit Rating", "Local Currency LT")</f>
        <v/>
      </c>
      <c r="R398" s="10" t="str">
        <f>_xll.SNL.Clients.Office.Excel.Functions.SPG(A398, "RD_CREDIT_RATING_DATE_GLOBAL", "Issuer Credit Rating", "Local Currency LT|0")</f>
        <v/>
      </c>
      <c r="S398" s="10" t="str">
        <f>_xll.SNL.Clients.Office.Excel.Functions.SPG(A398, "RD_CREDIT_WATCH_OUTLOOK_DATE_GLOBAL", "Issuer Credit Rating", "Local Currency LT|0")</f>
        <v/>
      </c>
    </row>
    <row r="399" spans="1:19" x14ac:dyDescent="0.3">
      <c r="A399" t="s">
        <v>1432</v>
      </c>
      <c r="B399" s="10">
        <f>_xll.ciqfunctions.udf.CIQ(A399,"IQ_FIRSTPRICINGDATE")</f>
        <v>37099</v>
      </c>
      <c r="C399" s="5">
        <f>_xll.SNL.Clients.Office.Excel.Functions.SPG(A399, "SP_VOLUME_AVG_WEEKLY_TO_SHARES_OUT", , "1M")</f>
        <v>2.7128619792293027</v>
      </c>
      <c r="D399" s="5">
        <f>_xll.SNL.Clients.Office.Excel.Functions.SPG(A399, "SP_VOLUME_AVG_WEEKLY_TO_SHARES_OUT", , "3M")</f>
        <v>2.339001792261123</v>
      </c>
      <c r="E399" s="5">
        <f>_xll.SNL.Clients.Office.Excel.Functions.SPG(A399, "SP_VOLUME_AVG_DAILY_TO_1YR_AVG_DAILY", , "1M")</f>
        <v>127.14</v>
      </c>
      <c r="F399" s="5">
        <f>_xll.SNL.Clients.Office.Excel.Functions.SPG(A399, "SP_VOLUME_AVG_DAILY_TO_1YR_AVG_DAILY", , "3M")</f>
        <v>109.62</v>
      </c>
      <c r="G399" s="9" t="str">
        <f>_xll.SNL.Clients.Office.Excel.Functions.SPG(A399, "IQ_SECTOR")</f>
        <v>Information Technology</v>
      </c>
      <c r="H399" s="9" t="str">
        <f>_xll.SNL.Clients.Office.Excel.Functions.SPG(A399, "IQ_INDUSTRY_GROUP")</f>
        <v>Semiconductors and Semiconductor Equipment</v>
      </c>
      <c r="I399" s="9" t="str">
        <f>_xll.SNL.Clients.Office.Excel.Functions.SPG(A399, "IQ_INDUSTRY")</f>
        <v>Semiconductors and Semiconductor Equipment</v>
      </c>
      <c r="J399" s="9" t="str">
        <f>_xll.SNL.Clients.Office.Excel.Functions.SPG(A399, "IQ_PRIMARY_INDUSTRY")</f>
        <v>Semiconductor Materials and Equipment</v>
      </c>
      <c r="K399" s="9" t="str">
        <f>_xll.SNL.Clients.Office.Excel.Functions.SPG(A399, "NAICS_CODE", "Primary")</f>
        <v>333242 - Semiconductor Machinery Manufacturing</v>
      </c>
      <c r="L399" s="9" t="str">
        <f>_xll.SNL.Clients.Office.Excel.Functions.SPG(A399, "SP_TOPICTAG")</f>
        <v>Software Development; Data Integration; Industrial Automation; IaaS (Infrastructure as a Service); Data Protection; Process Automation</v>
      </c>
      <c r="M399" s="5">
        <f>_xll.SNL.Clients.Office.Excel.Functions.SPG(A399, "SP_PCT_SHARES_OWNED_ALL_INSTITUTIONS")</f>
        <v>73.59</v>
      </c>
      <c r="N399" s="9" t="str">
        <f>_xll.SNL.Clients.Office.Excel.Functions.SPG(A399, "RD_CREDIT_RATING_GLOBAL", "Issuer Credit Rating", "Local Currency LT|0")</f>
        <v/>
      </c>
      <c r="O399" s="9" t="str">
        <f>_xll.SNL.Clients.Office.Excel.Functions.SPG(A399, "RD_CWOL_GLOBAL", "Issuer Credit Rating", "Local Currency LT|0")</f>
        <v/>
      </c>
      <c r="P399" s="9" t="str">
        <f>_xll.SNL.Clients.Office.Excel.Functions.SPG(A399, "RD_RATING_ACTION_GLOBAL", "Issuer Credit Rating", "Local Currency LT|0")</f>
        <v/>
      </c>
      <c r="Q399" s="10" t="str">
        <f>_xll.SNL.Clients.Office.Excel.Functions.SPG(A399, "RD_LAST_REVIEW_DATE_GLOBAL", "Issuer Credit Rating", "Local Currency LT")</f>
        <v/>
      </c>
      <c r="R399" s="10" t="str">
        <f>_xll.SNL.Clients.Office.Excel.Functions.SPG(A399, "RD_CREDIT_RATING_DATE_GLOBAL", "Issuer Credit Rating", "Local Currency LT|0")</f>
        <v/>
      </c>
      <c r="S399" s="10" t="str">
        <f>_xll.SNL.Clients.Office.Excel.Functions.SPG(A399, "RD_CREDIT_WATCH_OUTLOOK_DATE_GLOBAL", "Issuer Credit Rating", "Local Currency LT|0")</f>
        <v/>
      </c>
    </row>
    <row r="400" spans="1:19" x14ac:dyDescent="0.3">
      <c r="A400" t="s">
        <v>1433</v>
      </c>
      <c r="B400" s="10">
        <f>_xll.ciqfunctions.udf.CIQ(A400,"IQ_FIRSTPRICINGDATE")</f>
        <v>42828</v>
      </c>
      <c r="C400" s="5">
        <f>_xll.SNL.Clients.Office.Excel.Functions.SPG(A400, "SP_VOLUME_AVG_WEEKLY_TO_SHARES_OUT", , "1M")</f>
        <v>14.448534783460708</v>
      </c>
      <c r="D400" s="5">
        <f>_xll.SNL.Clients.Office.Excel.Functions.SPG(A400, "SP_VOLUME_AVG_WEEKLY_TO_SHARES_OUT", , "3M")</f>
        <v>12.033132616487455</v>
      </c>
      <c r="E400" s="5">
        <f>_xll.SNL.Clients.Office.Excel.Functions.SPG(A400, "SP_VOLUME_AVG_DAILY_TO_1YR_AVG_DAILY", , "1M")</f>
        <v>124.18</v>
      </c>
      <c r="F400" s="5">
        <f>_xll.SNL.Clients.Office.Excel.Functions.SPG(A400, "SP_VOLUME_AVG_DAILY_TO_1YR_AVG_DAILY", , "3M")</f>
        <v>103.42</v>
      </c>
      <c r="G400" s="9" t="str">
        <f>_xll.SNL.Clients.Office.Excel.Functions.SPG(A400, "IQ_SECTOR")</f>
        <v>Energy</v>
      </c>
      <c r="H400" s="9" t="str">
        <f>_xll.SNL.Clients.Office.Excel.Functions.SPG(A400, "IQ_INDUSTRY_GROUP")</f>
        <v>Energy</v>
      </c>
      <c r="I400" s="9" t="str">
        <f>_xll.SNL.Clients.Office.Excel.Functions.SPG(A400, "IQ_INDUSTRY")</f>
        <v>Oil, Gas and Consumable Fuels</v>
      </c>
      <c r="J400" s="9" t="str">
        <f>_xll.SNL.Clients.Office.Excel.Functions.SPG(A400, "IQ_PRIMARY_INDUSTRY")</f>
        <v>Coal and Consumable Fuels</v>
      </c>
      <c r="K400" s="9" t="str">
        <f>_xll.SNL.Clients.Office.Excel.Functions.SPG(A400, "NAICS_CODE", "Primary")</f>
        <v>21211 - Coal Mining</v>
      </c>
      <c r="L400" s="9" t="str">
        <f>_xll.SNL.Clients.Office.Excel.Functions.SPG(A400, "SP_TOPICTAG")</f>
        <v>Energy Storage; Utility Scale Solar</v>
      </c>
      <c r="M400" s="5">
        <f>_xll.SNL.Clients.Office.Excel.Functions.SPG(A400, "SP_PCT_SHARES_OWNED_ALL_INSTITUTIONS")</f>
        <v>95.56</v>
      </c>
      <c r="N400" s="9" t="str">
        <f>_xll.SNL.Clients.Office.Excel.Functions.SPG(A400, "RD_CREDIT_RATING_GLOBAL", "Issuer Credit Rating", "Local Currency LT|0")</f>
        <v>NR</v>
      </c>
      <c r="O400" s="9" t="str">
        <f>_xll.SNL.Clients.Office.Excel.Functions.SPG(A400, "RD_CWOL_GLOBAL", "Issuer Credit Rating", "Local Currency LT|0")</f>
        <v>NR</v>
      </c>
      <c r="P400" s="9" t="str">
        <f>_xll.SNL.Clients.Office.Excel.Functions.SPG(A400, "RD_RATING_ACTION_GLOBAL", "Issuer Credit Rating", "Local Currency LT|0")</f>
        <v>Not Rated | CreditWatch/Outlook (07/12/2023)</v>
      </c>
      <c r="Q400" s="10">
        <f>_xll.SNL.Clients.Office.Excel.Functions.SPG(A400, "RD_LAST_REVIEW_DATE_GLOBAL", "Issuer Credit Rating", "Local Currency LT")</f>
        <v>45119</v>
      </c>
      <c r="R400" s="10">
        <f>_xll.SNL.Clients.Office.Excel.Functions.SPG(A400, "RD_CREDIT_RATING_DATE_GLOBAL", "Issuer Credit Rating", "Local Currency LT|0")</f>
        <v>45119</v>
      </c>
      <c r="S400" s="10">
        <f>_xll.SNL.Clients.Office.Excel.Functions.SPG(A400, "RD_CREDIT_WATCH_OUTLOOK_DATE_GLOBAL", "Issuer Credit Rating", "Local Currency LT|0")</f>
        <v>45119</v>
      </c>
    </row>
    <row r="401" spans="1:19" x14ac:dyDescent="0.3">
      <c r="A401" t="s">
        <v>1434</v>
      </c>
      <c r="B401" s="10">
        <f>_xll.ciqfunctions.udf.CIQ(A401,"IQ_FIRSTPRICINGDATE")</f>
        <v>40156</v>
      </c>
      <c r="C401" s="5">
        <f>_xll.SNL.Clients.Office.Excel.Functions.SPG(A401, "SP_VOLUME_AVG_WEEKLY_TO_SHARES_OUT", , "1M")</f>
        <v>8.2638775847130574</v>
      </c>
      <c r="D401" s="5">
        <f>_xll.SNL.Clients.Office.Excel.Functions.SPG(A401, "SP_VOLUME_AVG_WEEKLY_TO_SHARES_OUT", , "3M")</f>
        <v>7.3251498877090215</v>
      </c>
      <c r="E401" s="5">
        <f>_xll.SNL.Clients.Office.Excel.Functions.SPG(A401, "SP_VOLUME_AVG_DAILY_TO_1YR_AVG_DAILY", , "1M")</f>
        <v>115.84</v>
      </c>
      <c r="F401" s="5">
        <f>_xll.SNL.Clients.Office.Excel.Functions.SPG(A401, "SP_VOLUME_AVG_DAILY_TO_1YR_AVG_DAILY", , "3M")</f>
        <v>102.68</v>
      </c>
      <c r="G401" s="9" t="str">
        <f>_xll.SNL.Clients.Office.Excel.Functions.SPG(A401, "IQ_SECTOR")</f>
        <v>Real Estate</v>
      </c>
      <c r="H401" s="9" t="str">
        <f>_xll.SNL.Clients.Office.Excel.Functions.SPG(A401, "IQ_INDUSTRY_GROUP")</f>
        <v>Equity Real Estate Investment Trusts (REITs)</v>
      </c>
      <c r="I401" s="9" t="str">
        <f>_xll.SNL.Clients.Office.Excel.Functions.SPG(A401, "IQ_INDUSTRY")</f>
        <v>Hotel and Resort REITs</v>
      </c>
      <c r="J401" s="9" t="str">
        <f>_xll.SNL.Clients.Office.Excel.Functions.SPG(A401, "IQ_PRIMARY_INDUSTRY")</f>
        <v>Hotel and Resort REITs</v>
      </c>
      <c r="K401" s="9" t="str">
        <f>_xll.SNL.Clients.Office.Excel.Functions.SPG(A401, "NAICS_CODE", "Primary")</f>
        <v>531110 - Lessors of Residential Buildings and Dwellings</v>
      </c>
      <c r="L401" s="9" t="str">
        <f>_xll.SNL.Clients.Office.Excel.Functions.SPG(A401, "SP_TOPICTAG")</f>
        <v>Lifestyle</v>
      </c>
      <c r="M401" s="5">
        <f>_xll.SNL.Clients.Office.Excel.Functions.SPG(A401, "SP_PCT_SHARES_OWNED_ALL_INSTITUTIONS")</f>
        <v>120</v>
      </c>
      <c r="N401" s="9" t="str">
        <f>_xll.SNL.Clients.Office.Excel.Functions.SPG(A401, "RD_CREDIT_RATING_GLOBAL", "Issuer Credit Rating", "Local Currency LT|0")</f>
        <v>B</v>
      </c>
      <c r="O401" s="9" t="str">
        <f>_xll.SNL.Clients.Office.Excel.Functions.SPG(A401, "RD_CWOL_GLOBAL", "Issuer Credit Rating", "Local Currency LT|0")</f>
        <v>Stable</v>
      </c>
      <c r="P401" s="9" t="str">
        <f>_xll.SNL.Clients.Office.Excel.Functions.SPG(A401, "RD_RATING_ACTION_GLOBAL", "Issuer Credit Rating", "Local Currency LT|0")</f>
        <v>New Rating | CreditWatch/Outlook (09/23/2024)</v>
      </c>
      <c r="Q401" s="10">
        <f>_xll.SNL.Clients.Office.Excel.Functions.SPG(A401, "RD_LAST_REVIEW_DATE_GLOBAL", "Issuer Credit Rating", "Local Currency LT")</f>
        <v>45558</v>
      </c>
      <c r="R401" s="10">
        <f>_xll.SNL.Clients.Office.Excel.Functions.SPG(A401, "RD_CREDIT_RATING_DATE_GLOBAL", "Issuer Credit Rating", "Local Currency LT|0")</f>
        <v>45558</v>
      </c>
      <c r="S401" s="10">
        <f>_xll.SNL.Clients.Office.Excel.Functions.SPG(A401, "RD_CREDIT_WATCH_OUTLOOK_DATE_GLOBAL", "Issuer Credit Rating", "Local Currency LT|0")</f>
        <v>45558</v>
      </c>
    </row>
    <row r="402" spans="1:19" x14ac:dyDescent="0.3">
      <c r="A402" t="s">
        <v>1435</v>
      </c>
      <c r="B402" s="10">
        <f>_xll.ciqfunctions.udf.CIQ(A402,"IQ_FIRSTPRICINGDATE")</f>
        <v>34962</v>
      </c>
      <c r="C402" s="5">
        <f>_xll.SNL.Clients.Office.Excel.Functions.SPG(A402, "SP_VOLUME_AVG_WEEKLY_TO_SHARES_OUT", , "1M")</f>
        <v>2.7978231993172331</v>
      </c>
      <c r="D402" s="5">
        <f>_xll.SNL.Clients.Office.Excel.Functions.SPG(A402, "SP_VOLUME_AVG_WEEKLY_TO_SHARES_OUT", , "3M")</f>
        <v>3.7869424267051337</v>
      </c>
      <c r="E402" s="5">
        <f>_xll.SNL.Clients.Office.Excel.Functions.SPG(A402, "SP_VOLUME_AVG_DAILY_TO_1YR_AVG_DAILY", , "1M")</f>
        <v>56.3</v>
      </c>
      <c r="F402" s="5">
        <f>_xll.SNL.Clients.Office.Excel.Functions.SPG(A402, "SP_VOLUME_AVG_DAILY_TO_1YR_AVG_DAILY", , "3M")</f>
        <v>76.2</v>
      </c>
      <c r="G402" s="9" t="str">
        <f>_xll.SNL.Clients.Office.Excel.Functions.SPG(A402, "IQ_SECTOR")</f>
        <v>Health Care</v>
      </c>
      <c r="H402" s="9" t="str">
        <f>_xll.SNL.Clients.Office.Excel.Functions.SPG(A402, "IQ_INDUSTRY_GROUP")</f>
        <v>Health Care Equipment and Services</v>
      </c>
      <c r="I402" s="9" t="str">
        <f>_xll.SNL.Clients.Office.Excel.Functions.SPG(A402, "IQ_INDUSTRY")</f>
        <v>Health Care Providers and Services</v>
      </c>
      <c r="J402" s="9" t="str">
        <f>_xll.SNL.Clients.Office.Excel.Functions.SPG(A402, "IQ_PRIMARY_INDUSTRY")</f>
        <v>Health Care Services</v>
      </c>
      <c r="K402" s="9" t="str">
        <f>_xll.SNL.Clients.Office.Excel.Functions.SPG(A402, "NAICS_CODE", "Primary")</f>
        <v>621111 - Offices of Physicians (except Mental Health Specialists)</v>
      </c>
      <c r="L402" s="9" t="str">
        <f>_xll.SNL.Clients.Office.Excel.Functions.SPG(A402, "SP_TOPICTAG")</f>
        <v>Health Diagnostics; Outpatient Care; Cardiovascular; Chronic Diseases; Ear Nose &amp; Throat (ENT); Ophthalmology</v>
      </c>
      <c r="M402" s="5">
        <f>_xll.SNL.Clients.Office.Excel.Functions.SPG(A402, "SP_PCT_SHARES_OWNED_ALL_INSTITUTIONS")</f>
        <v>95.24</v>
      </c>
      <c r="N402" s="9" t="str">
        <f>_xll.SNL.Clients.Office.Excel.Functions.SPG(A402, "RD_CREDIT_RATING_GLOBAL", "Issuer Credit Rating", "Local Currency LT|0")</f>
        <v>BB-</v>
      </c>
      <c r="O402" s="9" t="str">
        <f>_xll.SNL.Clients.Office.Excel.Functions.SPG(A402, "RD_CWOL_GLOBAL", "Issuer Credit Rating", "Local Currency LT|0")</f>
        <v>Stable</v>
      </c>
      <c r="P402" s="9" t="str">
        <f>_xll.SNL.Clients.Office.Excel.Functions.SPG(A402, "RD_RATING_ACTION_GLOBAL", "Issuer Credit Rating", "Local Currency LT|0")</f>
        <v>Upgrade | CreditWatch/Outlook (07/12/2022)</v>
      </c>
      <c r="Q402" s="10">
        <f>_xll.SNL.Clients.Office.Excel.Functions.SPG(A402, "RD_LAST_REVIEW_DATE_GLOBAL", "Issuer Credit Rating", "Local Currency LT")</f>
        <v>45513</v>
      </c>
      <c r="R402" s="10">
        <f>_xll.SNL.Clients.Office.Excel.Functions.SPG(A402, "RD_CREDIT_RATING_DATE_GLOBAL", "Issuer Credit Rating", "Local Currency LT|0")</f>
        <v>44754</v>
      </c>
      <c r="S402" s="10">
        <f>_xll.SNL.Clients.Office.Excel.Functions.SPG(A402, "RD_CREDIT_WATCH_OUTLOOK_DATE_GLOBAL", "Issuer Credit Rating", "Local Currency LT|0")</f>
        <v>44754</v>
      </c>
    </row>
    <row r="403" spans="1:19" x14ac:dyDescent="0.3">
      <c r="A403" t="s">
        <v>1436</v>
      </c>
      <c r="B403" s="10">
        <f>_xll.ciqfunctions.udf.CIQ(A403,"IQ_FIRSTPRICINGDATE")</f>
        <v>42879</v>
      </c>
      <c r="C403" s="5">
        <f>_xll.SNL.Clients.Office.Excel.Functions.SPG(A403, "SP_VOLUME_AVG_WEEKLY_TO_SHARES_OUT", , "1M")</f>
        <v>8.9774545435049369</v>
      </c>
      <c r="D403" s="5">
        <f>_xll.SNL.Clients.Office.Excel.Functions.SPG(A403, "SP_VOLUME_AVG_WEEKLY_TO_SHARES_OUT", , "3M")</f>
        <v>8.484267302335498</v>
      </c>
      <c r="E403" s="5">
        <f>_xll.SNL.Clients.Office.Excel.Functions.SPG(A403, "SP_VOLUME_AVG_DAILY_TO_1YR_AVG_DAILY", , "1M")</f>
        <v>93.37</v>
      </c>
      <c r="F403" s="5">
        <f>_xll.SNL.Clients.Office.Excel.Functions.SPG(A403, "SP_VOLUME_AVG_DAILY_TO_1YR_AVG_DAILY", , "3M")</f>
        <v>88.24</v>
      </c>
      <c r="G403" s="9" t="str">
        <f>_xll.SNL.Clients.Office.Excel.Functions.SPG(A403, "IQ_SECTOR")</f>
        <v>Information Technology</v>
      </c>
      <c r="H403" s="9" t="str">
        <f>_xll.SNL.Clients.Office.Excel.Functions.SPG(A403, "IQ_INDUSTRY_GROUP")</f>
        <v>Semiconductors and Semiconductor Equipment</v>
      </c>
      <c r="I403" s="9" t="str">
        <f>_xll.SNL.Clients.Office.Excel.Functions.SPG(A403, "IQ_INDUSTRY")</f>
        <v>Semiconductors and Semiconductor Equipment</v>
      </c>
      <c r="J403" s="9" t="str">
        <f>_xll.SNL.Clients.Office.Excel.Functions.SPG(A403, "IQ_PRIMARY_INDUSTRY")</f>
        <v>Semiconductors</v>
      </c>
      <c r="K403" s="9" t="str">
        <f>_xll.SNL.Clients.Office.Excel.Functions.SPG(A403, "NAICS_CODE", "Primary")</f>
        <v>334112 - Computer Storage Device Manufacturing</v>
      </c>
      <c r="L403" s="9" t="str">
        <f>_xll.SNL.Clients.Office.Excel.Functions.SPG(A403, "SP_TOPICTAG")</f>
        <v>Data Integration; Machine Learning; Data Protection; Cloud Infrastructure; Edge Computing; Process Automation; Artificial Intelligence</v>
      </c>
      <c r="M403" s="5">
        <f>_xll.SNL.Clients.Office.Excel.Functions.SPG(A403, "SP_PCT_SHARES_OWNED_ALL_INSTITUTIONS")</f>
        <v>104.45</v>
      </c>
      <c r="N403" s="9" t="str">
        <f>_xll.SNL.Clients.Office.Excel.Functions.SPG(A403, "RD_CREDIT_RATING_GLOBAL", "Issuer Credit Rating", "Local Currency LT|0")</f>
        <v/>
      </c>
      <c r="O403" s="9" t="str">
        <f>_xll.SNL.Clients.Office.Excel.Functions.SPG(A403, "RD_CWOL_GLOBAL", "Issuer Credit Rating", "Local Currency LT|0")</f>
        <v/>
      </c>
      <c r="P403" s="9" t="str">
        <f>_xll.SNL.Clients.Office.Excel.Functions.SPG(A403, "RD_RATING_ACTION_GLOBAL", "Issuer Credit Rating", "Local Currency LT|0")</f>
        <v/>
      </c>
      <c r="Q403" s="10" t="str">
        <f>_xll.SNL.Clients.Office.Excel.Functions.SPG(A403, "RD_LAST_REVIEW_DATE_GLOBAL", "Issuer Credit Rating", "Local Currency LT")</f>
        <v/>
      </c>
      <c r="R403" s="10" t="str">
        <f>_xll.SNL.Clients.Office.Excel.Functions.SPG(A403, "RD_CREDIT_RATING_DATE_GLOBAL", "Issuer Credit Rating", "Local Currency LT|0")</f>
        <v/>
      </c>
      <c r="S403" s="10" t="str">
        <f>_xll.SNL.Clients.Office.Excel.Functions.SPG(A403, "RD_CREDIT_WATCH_OUTLOOK_DATE_GLOBAL", "Issuer Credit Rating", "Local Currency LT|0")</f>
        <v/>
      </c>
    </row>
    <row r="404" spans="1:19" x14ac:dyDescent="0.3">
      <c r="A404" t="s">
        <v>1437</v>
      </c>
      <c r="B404" s="10">
        <f>_xll.ciqfunctions.udf.CIQ(A404,"IQ_FIRSTPRICINGDATE")</f>
        <v>34480</v>
      </c>
      <c r="C404" s="5">
        <f>_xll.SNL.Clients.Office.Excel.Functions.SPG(A404, "SP_VOLUME_AVG_WEEKLY_TO_SHARES_OUT", , "1M")</f>
        <v>18.63269066495824</v>
      </c>
      <c r="D404" s="5">
        <f>_xll.SNL.Clients.Office.Excel.Functions.SPG(A404, "SP_VOLUME_AVG_WEEKLY_TO_SHARES_OUT", , "3M")</f>
        <v>13.079235116204927</v>
      </c>
      <c r="E404" s="5">
        <f>_xll.SNL.Clients.Office.Excel.Functions.SPG(A404, "SP_VOLUME_AVG_DAILY_TO_1YR_AVG_DAILY", , "1M")</f>
        <v>115.16</v>
      </c>
      <c r="F404" s="5">
        <f>_xll.SNL.Clients.Office.Excel.Functions.SPG(A404, "SP_VOLUME_AVG_DAILY_TO_1YR_AVG_DAILY", , "3M")</f>
        <v>80.84</v>
      </c>
      <c r="G404" s="9" t="str">
        <f>_xll.SNL.Clients.Office.Excel.Functions.SPG(A404, "IQ_SECTOR")</f>
        <v>Consumer Discretionary</v>
      </c>
      <c r="H404" s="9" t="str">
        <f>_xll.SNL.Clients.Office.Excel.Functions.SPG(A404, "IQ_INDUSTRY_GROUP")</f>
        <v>Consumer Services</v>
      </c>
      <c r="I404" s="9" t="str">
        <f>_xll.SNL.Clients.Office.Excel.Functions.SPG(A404, "IQ_INDUSTRY")</f>
        <v>Hotels, Restaurants and Leisure</v>
      </c>
      <c r="J404" s="9" t="str">
        <f>_xll.SNL.Clients.Office.Excel.Functions.SPG(A404, "IQ_PRIMARY_INDUSTRY")</f>
        <v>Casinos and Gaming</v>
      </c>
      <c r="K404" s="9" t="str">
        <f>_xll.SNL.Clients.Office.Excel.Functions.SPG(A404, "NAICS_CODE", "Primary")</f>
        <v>7132 - Gambling Industries</v>
      </c>
      <c r="L404" s="9" t="str">
        <f>_xll.SNL.Clients.Office.Excel.Functions.SPG(A404, "SP_TOPICTAG")</f>
        <v>Entertainment Systems</v>
      </c>
      <c r="M404" s="5">
        <f>_xll.SNL.Clients.Office.Excel.Functions.SPG(A404, "SP_PCT_SHARES_OWNED_ALL_INSTITUTIONS")</f>
        <v>96.56</v>
      </c>
      <c r="N404" s="9" t="str">
        <f>_xll.SNL.Clients.Office.Excel.Functions.SPG(A404, "RD_CREDIT_RATING_GLOBAL", "Issuer Credit Rating", "Local Currency LT|0")</f>
        <v>B</v>
      </c>
      <c r="O404" s="9" t="str">
        <f>_xll.SNL.Clients.Office.Excel.Functions.SPG(A404, "RD_CWOL_GLOBAL", "Issuer Credit Rating", "Local Currency LT|0")</f>
        <v>Stable</v>
      </c>
      <c r="P404" s="9" t="str">
        <f>_xll.SNL.Clients.Office.Excel.Functions.SPG(A404, "RD_RATING_ACTION_GLOBAL", "Issuer Credit Rating", "Local Currency LT|0")</f>
        <v>Downgrade | CreditWatch/Outlook (05/17/2024)</v>
      </c>
      <c r="Q404" s="10">
        <f>_xll.SNL.Clients.Office.Excel.Functions.SPG(A404, "RD_LAST_REVIEW_DATE_GLOBAL", "Issuer Credit Rating", "Local Currency LT")</f>
        <v>45429</v>
      </c>
      <c r="R404" s="10">
        <f>_xll.SNL.Clients.Office.Excel.Functions.SPG(A404, "RD_CREDIT_RATING_DATE_GLOBAL", "Issuer Credit Rating", "Local Currency LT|0")</f>
        <v>45429</v>
      </c>
      <c r="S404" s="10">
        <f>_xll.SNL.Clients.Office.Excel.Functions.SPG(A404, "RD_CREDIT_WATCH_OUTLOOK_DATE_GLOBAL", "Issuer Credit Rating", "Local Currency LT|0")</f>
        <v>45429</v>
      </c>
    </row>
    <row r="405" spans="1:19" x14ac:dyDescent="0.3">
      <c r="A405" t="s">
        <v>1438</v>
      </c>
      <c r="B405" s="10">
        <f>_xll.ciqfunctions.udf.CIQ(A405,"IQ_FIRSTPRICINGDATE")</f>
        <v>40024</v>
      </c>
      <c r="C405" s="5">
        <f>_xll.SNL.Clients.Office.Excel.Functions.SPG(A405, "SP_VOLUME_AVG_WEEKLY_TO_SHARES_OUT", , "1M")</f>
        <v>4.5317789104180601</v>
      </c>
      <c r="D405" s="5">
        <f>_xll.SNL.Clients.Office.Excel.Functions.SPG(A405, "SP_VOLUME_AVG_WEEKLY_TO_SHARES_OUT", , "3M")</f>
        <v>4.394956272274011</v>
      </c>
      <c r="E405" s="5">
        <f>_xll.SNL.Clients.Office.Excel.Functions.SPG(A405, "SP_VOLUME_AVG_DAILY_TO_1YR_AVG_DAILY", , "1M")</f>
        <v>103.83</v>
      </c>
      <c r="F405" s="5">
        <f>_xll.SNL.Clients.Office.Excel.Functions.SPG(A405, "SP_VOLUME_AVG_DAILY_TO_1YR_AVG_DAILY", , "3M")</f>
        <v>100.69</v>
      </c>
      <c r="G405" s="9" t="str">
        <f>_xll.SNL.Clients.Office.Excel.Functions.SPG(A405, "IQ_SECTOR")</f>
        <v>Financials</v>
      </c>
      <c r="H405" s="9" t="str">
        <f>_xll.SNL.Clients.Office.Excel.Functions.SPG(A405, "IQ_INDUSTRY_GROUP")</f>
        <v>Financial Services</v>
      </c>
      <c r="I405" s="9" t="str">
        <f>_xll.SNL.Clients.Office.Excel.Functions.SPG(A405, "IQ_INDUSTRY")</f>
        <v>Mortgage Real Estate Investment Trusts (REITs)</v>
      </c>
      <c r="J405" s="9" t="str">
        <f>_xll.SNL.Clients.Office.Excel.Functions.SPG(A405, "IQ_PRIMARY_INDUSTRY")</f>
        <v>Mortgage REITs</v>
      </c>
      <c r="K405" s="9" t="str">
        <f>_xll.SNL.Clients.Office.Excel.Functions.SPG(A405, "NAICS_CODE", "Primary")</f>
        <v>525990 - Other Financial Vehicles</v>
      </c>
      <c r="L405" s="9" t="str">
        <f>_xll.SNL.Clients.Office.Excel.Functions.SPG(A405, "SP_TOPICTAG")</f>
        <v/>
      </c>
      <c r="M405" s="5">
        <f>_xll.SNL.Clients.Office.Excel.Functions.SPG(A405, "SP_PCT_SHARES_OWNED_ALL_INSTITUTIONS")</f>
        <v>68.069999999999993</v>
      </c>
      <c r="N405" s="9" t="str">
        <f>_xll.SNL.Clients.Office.Excel.Functions.SPG(A405, "RD_CREDIT_RATING_GLOBAL", "Issuer Credit Rating", "Local Currency LT|0")</f>
        <v/>
      </c>
      <c r="O405" s="9" t="str">
        <f>_xll.SNL.Clients.Office.Excel.Functions.SPG(A405, "RD_CWOL_GLOBAL", "Issuer Credit Rating", "Local Currency LT|0")</f>
        <v/>
      </c>
      <c r="P405" s="9" t="str">
        <f>_xll.SNL.Clients.Office.Excel.Functions.SPG(A405, "RD_RATING_ACTION_GLOBAL", "Issuer Credit Rating", "Local Currency LT|0")</f>
        <v/>
      </c>
      <c r="Q405" s="10" t="str">
        <f>_xll.SNL.Clients.Office.Excel.Functions.SPG(A405, "RD_LAST_REVIEW_DATE_GLOBAL", "Issuer Credit Rating", "Local Currency LT")</f>
        <v/>
      </c>
      <c r="R405" s="10" t="str">
        <f>_xll.SNL.Clients.Office.Excel.Functions.SPG(A405, "RD_CREDIT_RATING_DATE_GLOBAL", "Issuer Credit Rating", "Local Currency LT|0")</f>
        <v/>
      </c>
      <c r="S405" s="10" t="str">
        <f>_xll.SNL.Clients.Office.Excel.Functions.SPG(A405, "RD_CREDIT_WATCH_OUTLOOK_DATE_GLOBAL", "Issuer Credit Rating", "Local Currency LT|0")</f>
        <v/>
      </c>
    </row>
    <row r="406" spans="1:19" x14ac:dyDescent="0.3">
      <c r="A406" t="s">
        <v>1439</v>
      </c>
      <c r="B406" s="10">
        <f>_xll.ciqfunctions.udf.CIQ(A406,"IQ_FIRSTPRICINGDATE")</f>
        <v>35824</v>
      </c>
      <c r="C406" s="5">
        <f>_xll.SNL.Clients.Office.Excel.Functions.SPG(A406, "SP_VOLUME_AVG_WEEKLY_TO_SHARES_OUT", , "1M")</f>
        <v>2.7052321235640009</v>
      </c>
      <c r="D406" s="5">
        <f>_xll.SNL.Clients.Office.Excel.Functions.SPG(A406, "SP_VOLUME_AVG_WEEKLY_TO_SHARES_OUT", , "3M")</f>
        <v>3.2665530705229968</v>
      </c>
      <c r="E406" s="5">
        <f>_xll.SNL.Clients.Office.Excel.Functions.SPG(A406, "SP_VOLUME_AVG_DAILY_TO_1YR_AVG_DAILY", , "1M")</f>
        <v>76.569999999999993</v>
      </c>
      <c r="F406" s="5">
        <f>_xll.SNL.Clients.Office.Excel.Functions.SPG(A406, "SP_VOLUME_AVG_DAILY_TO_1YR_AVG_DAILY", , "3M")</f>
        <v>92.46</v>
      </c>
      <c r="G406" s="9" t="str">
        <f>_xll.SNL.Clients.Office.Excel.Functions.SPG(A406, "IQ_SECTOR")</f>
        <v>Consumer Discretionary</v>
      </c>
      <c r="H406" s="9" t="str">
        <f>_xll.SNL.Clients.Office.Excel.Functions.SPG(A406, "IQ_INDUSTRY_GROUP")</f>
        <v>Consumer Services</v>
      </c>
      <c r="I406" s="9" t="str">
        <f>_xll.SNL.Clients.Office.Excel.Functions.SPG(A406, "IQ_INDUSTRY")</f>
        <v>Diversified Consumer Services</v>
      </c>
      <c r="J406" s="9" t="str">
        <f>_xll.SNL.Clients.Office.Excel.Functions.SPG(A406, "IQ_PRIMARY_INDUSTRY")</f>
        <v>Education Services</v>
      </c>
      <c r="K406" s="9" t="str">
        <f>_xll.SNL.Clients.Office.Excel.Functions.SPG(A406, "NAICS_CODE", "Primary")</f>
        <v>611310 - Colleges, Universities, and Professional Schools</v>
      </c>
      <c r="L406" s="9" t="str">
        <f>_xll.SNL.Clients.Office.Excel.Functions.SPG(A406, "SP_TOPICTAG")</f>
        <v>E-learning</v>
      </c>
      <c r="M406" s="5">
        <f>_xll.SNL.Clients.Office.Excel.Functions.SPG(A406, "SP_PCT_SHARES_OWNED_ALL_INSTITUTIONS")</f>
        <v>88.19</v>
      </c>
      <c r="N406" s="9" t="str">
        <f>_xll.SNL.Clients.Office.Excel.Functions.SPG(A406, "RD_CREDIT_RATING_GLOBAL", "Issuer Credit Rating", "Local Currency LT|0")</f>
        <v/>
      </c>
      <c r="O406" s="9" t="str">
        <f>_xll.SNL.Clients.Office.Excel.Functions.SPG(A406, "RD_CWOL_GLOBAL", "Issuer Credit Rating", "Local Currency LT|0")</f>
        <v/>
      </c>
      <c r="P406" s="9" t="str">
        <f>_xll.SNL.Clients.Office.Excel.Functions.SPG(A406, "RD_RATING_ACTION_GLOBAL", "Issuer Credit Rating", "Local Currency LT|0")</f>
        <v/>
      </c>
      <c r="Q406" s="10" t="str">
        <f>_xll.SNL.Clients.Office.Excel.Functions.SPG(A406, "RD_LAST_REVIEW_DATE_GLOBAL", "Issuer Credit Rating", "Local Currency LT")</f>
        <v/>
      </c>
      <c r="R406" s="10" t="str">
        <f>_xll.SNL.Clients.Office.Excel.Functions.SPG(A406, "RD_CREDIT_RATING_DATE_GLOBAL", "Issuer Credit Rating", "Local Currency LT|0")</f>
        <v/>
      </c>
      <c r="S406" s="10" t="str">
        <f>_xll.SNL.Clients.Office.Excel.Functions.SPG(A406, "RD_CREDIT_WATCH_OUTLOOK_DATE_GLOBAL", "Issuer Credit Rating", "Local Currency LT|0")</f>
        <v/>
      </c>
    </row>
    <row r="407" spans="1:19" x14ac:dyDescent="0.3">
      <c r="A407" t="s">
        <v>1440</v>
      </c>
      <c r="B407" s="10">
        <f>_xll.ciqfunctions.udf.CIQ(A407,"IQ_FIRSTPRICINGDATE")</f>
        <v>41740</v>
      </c>
      <c r="C407" s="5">
        <f>_xll.SNL.Clients.Office.Excel.Functions.SPG(A407, "SP_VOLUME_AVG_WEEKLY_TO_SHARES_OUT", , "1M")</f>
        <v>4.6374766139522743</v>
      </c>
      <c r="D407" s="5">
        <f>_xll.SNL.Clients.Office.Excel.Functions.SPG(A407, "SP_VOLUME_AVG_WEEKLY_TO_SHARES_OUT", , "3M")</f>
        <v>4.6586919332406049</v>
      </c>
      <c r="E407" s="5">
        <f>_xll.SNL.Clients.Office.Excel.Functions.SPG(A407, "SP_VOLUME_AVG_DAILY_TO_1YR_AVG_DAILY", , "1M")</f>
        <v>114.27</v>
      </c>
      <c r="F407" s="5">
        <f>_xll.SNL.Clients.Office.Excel.Functions.SPG(A407, "SP_VOLUME_AVG_DAILY_TO_1YR_AVG_DAILY", , "3M")</f>
        <v>114.79</v>
      </c>
      <c r="G407" s="9" t="str">
        <f>_xll.SNL.Clients.Office.Excel.Functions.SPG(A407, "IQ_SECTOR")</f>
        <v>Health Care</v>
      </c>
      <c r="H407" s="9" t="str">
        <f>_xll.SNL.Clients.Office.Excel.Functions.SPG(A407, "IQ_INDUSTRY_GROUP")</f>
        <v>Pharmaceuticals, Biotechnology and Life Sciences</v>
      </c>
      <c r="I407" s="9" t="str">
        <f>_xll.SNL.Clients.Office.Excel.Functions.SPG(A407, "IQ_INDUSTRY")</f>
        <v>Pharmaceuticals</v>
      </c>
      <c r="J407" s="9" t="str">
        <f>_xll.SNL.Clients.Office.Excel.Functions.SPG(A407, "IQ_PRIMARY_INDUSTRY")</f>
        <v>Pharmaceuticals</v>
      </c>
      <c r="K407" s="9" t="str">
        <f>_xll.SNL.Clients.Office.Excel.Functions.SPG(A407, "NAICS_CODE", "Primary")</f>
        <v>325412 - Pharmaceutical Preparation Manufacturing</v>
      </c>
      <c r="L407" s="9" t="str">
        <f>_xll.SNL.Clients.Office.Excel.Functions.SPG(A407, "SP_TOPICTAG")</f>
        <v>Animal Feed; Aquaculture; Livestock; Nutraceutical; Immunology; Vaccines; Pet Care</v>
      </c>
      <c r="M407" s="5">
        <f>_xll.SNL.Clients.Office.Excel.Functions.SPG(A407, "SP_PCT_SHARES_OWNED_ALL_INSTITUTIONS")</f>
        <v>50.57</v>
      </c>
      <c r="N407" s="9" t="str">
        <f>_xll.SNL.Clients.Office.Excel.Functions.SPG(A407, "RD_CREDIT_RATING_GLOBAL", "Issuer Credit Rating", "Local Currency LT|0")</f>
        <v>NR</v>
      </c>
      <c r="O407" s="9" t="str">
        <f>_xll.SNL.Clients.Office.Excel.Functions.SPG(A407, "RD_CWOL_GLOBAL", "Issuer Credit Rating", "Local Currency LT|0")</f>
        <v>NR</v>
      </c>
      <c r="P407" s="9" t="str">
        <f>_xll.SNL.Clients.Office.Excel.Functions.SPG(A407, "RD_RATING_ACTION_GLOBAL", "Issuer Credit Rating", "Local Currency LT|0")</f>
        <v>Not Rated | CreditWatch/Outlook (08/04/2017)</v>
      </c>
      <c r="Q407" s="10" t="str">
        <f>_xll.SNL.Clients.Office.Excel.Functions.SPG(A407, "RD_LAST_REVIEW_DATE_GLOBAL", "Issuer Credit Rating", "Local Currency LT")</f>
        <v/>
      </c>
      <c r="R407" s="10">
        <f>_xll.SNL.Clients.Office.Excel.Functions.SPG(A407, "RD_CREDIT_RATING_DATE_GLOBAL", "Issuer Credit Rating", "Local Currency LT|0")</f>
        <v>42951</v>
      </c>
      <c r="S407" s="10">
        <f>_xll.SNL.Clients.Office.Excel.Functions.SPG(A407, "RD_CREDIT_WATCH_OUTLOOK_DATE_GLOBAL", "Issuer Credit Rating", "Local Currency LT|0")</f>
        <v>42951</v>
      </c>
    </row>
    <row r="408" spans="1:19" x14ac:dyDescent="0.3">
      <c r="A408" t="s">
        <v>1441</v>
      </c>
      <c r="B408" s="10">
        <f>_xll.ciqfunctions.udf.CIQ(A408,"IQ_FIRSTPRICINGDATE")</f>
        <v>42831</v>
      </c>
      <c r="C408" s="5">
        <f>_xll.SNL.Clients.Office.Excel.Functions.SPG(A408, "SP_VOLUME_AVG_WEEKLY_TO_SHARES_OUT", , "1M")</f>
        <v>2.2497893450858601</v>
      </c>
      <c r="D408" s="5">
        <f>_xll.SNL.Clients.Office.Excel.Functions.SPG(A408, "SP_VOLUME_AVG_WEEKLY_TO_SHARES_OUT", , "3M")</f>
        <v>2.6029203577468851</v>
      </c>
      <c r="E408" s="5">
        <f>_xll.SNL.Clients.Office.Excel.Functions.SPG(A408, "SP_VOLUME_AVG_DAILY_TO_1YR_AVG_DAILY", , "1M")</f>
        <v>83.49</v>
      </c>
      <c r="F408" s="5">
        <f>_xll.SNL.Clients.Office.Excel.Functions.SPG(A408, "SP_VOLUME_AVG_DAILY_TO_1YR_AVG_DAILY", , "3M")</f>
        <v>96.59</v>
      </c>
      <c r="G408" s="9" t="str">
        <f>_xll.SNL.Clients.Office.Excel.Functions.SPG(A408, "IQ_SECTOR")</f>
        <v>Real Estate</v>
      </c>
      <c r="H408" s="9" t="str">
        <f>_xll.SNL.Clients.Office.Excel.Functions.SPG(A408, "IQ_INDUSTRY_GROUP")</f>
        <v>Equity Real Estate Investment Trusts (REITs)</v>
      </c>
      <c r="I408" s="9" t="str">
        <f>_xll.SNL.Clients.Office.Excel.Functions.SPG(A408, "IQ_INDUSTRY")</f>
        <v>Retail REITs</v>
      </c>
      <c r="J408" s="9" t="str">
        <f>_xll.SNL.Clients.Office.Excel.Functions.SPG(A408, "IQ_PRIMARY_INDUSTRY")</f>
        <v>Retail REITs</v>
      </c>
      <c r="K408" s="9" t="str">
        <f>_xll.SNL.Clients.Office.Excel.Functions.SPG(A408, "NAICS_CODE", "Primary")</f>
        <v>531110 - Lessors of Residential Buildings and Dwellings</v>
      </c>
      <c r="L408" s="9" t="str">
        <f>_xll.SNL.Clients.Office.Excel.Functions.SPG(A408, "SP_TOPICTAG")</f>
        <v/>
      </c>
      <c r="M408" s="5">
        <f>_xll.SNL.Clients.Office.Excel.Functions.SPG(A408, "SP_PCT_SHARES_OWNED_ALL_INSTITUTIONS")</f>
        <v>81.599999999999994</v>
      </c>
      <c r="N408" s="9" t="str">
        <f>_xll.SNL.Clients.Office.Excel.Functions.SPG(A408, "RD_CREDIT_RATING_GLOBAL", "Issuer Credit Rating", "Local Currency LT|0")</f>
        <v>BBB</v>
      </c>
      <c r="O408" s="9" t="str">
        <f>_xll.SNL.Clients.Office.Excel.Functions.SPG(A408, "RD_CWOL_GLOBAL", "Issuer Credit Rating", "Local Currency LT|0")</f>
        <v>Stable</v>
      </c>
      <c r="P408" s="9" t="str">
        <f>_xll.SNL.Clients.Office.Excel.Functions.SPG(A408, "RD_RATING_ACTION_GLOBAL", "Issuer Credit Rating", "Local Currency LT|0")</f>
        <v>Upgrade | CreditWatch/Outlook (08/08/2024)</v>
      </c>
      <c r="Q408" s="10">
        <f>_xll.SNL.Clients.Office.Excel.Functions.SPG(A408, "RD_LAST_REVIEW_DATE_GLOBAL", "Issuer Credit Rating", "Local Currency LT")</f>
        <v>45517</v>
      </c>
      <c r="R408" s="10">
        <f>_xll.SNL.Clients.Office.Excel.Functions.SPG(A408, "RD_CREDIT_RATING_DATE_GLOBAL", "Issuer Credit Rating", "Local Currency LT|0")</f>
        <v>45512</v>
      </c>
      <c r="S408" s="10">
        <f>_xll.SNL.Clients.Office.Excel.Functions.SPG(A408, "RD_CREDIT_WATCH_OUTLOOK_DATE_GLOBAL", "Issuer Credit Rating", "Local Currency LT|0")</f>
        <v>45512</v>
      </c>
    </row>
    <row r="409" spans="1:19" x14ac:dyDescent="0.3">
      <c r="A409" t="s">
        <v>1442</v>
      </c>
      <c r="B409" s="10">
        <f>_xll.ciqfunctions.udf.CIQ(A409,"IQ_FIRSTPRICINGDATE")</f>
        <v>45105</v>
      </c>
      <c r="C409" s="5">
        <f>_xll.SNL.Clients.Office.Excel.Functions.SPG(A409, "SP_VOLUME_AVG_WEEKLY_TO_SHARES_OUT", , "1M")</f>
        <v>4.5172093377729592</v>
      </c>
      <c r="D409" s="5">
        <f>_xll.SNL.Clients.Office.Excel.Functions.SPG(A409, "SP_VOLUME_AVG_WEEKLY_TO_SHARES_OUT", , "3M")</f>
        <v>5.6322395246130901</v>
      </c>
      <c r="E409" s="5">
        <f>_xll.SNL.Clients.Office.Excel.Functions.SPG(A409, "SP_VOLUME_AVG_DAILY_TO_1YR_AVG_DAILY", , "1M")</f>
        <v>59.97</v>
      </c>
      <c r="F409" s="5">
        <f>_xll.SNL.Clients.Office.Excel.Functions.SPG(A409, "SP_VOLUME_AVG_DAILY_TO_1YR_AVG_DAILY", , "3M")</f>
        <v>74.78</v>
      </c>
      <c r="G409" s="9" t="str">
        <f>_xll.SNL.Clients.Office.Excel.Functions.SPG(A409, "IQ_SECTOR")</f>
        <v>Consumer Discretionary</v>
      </c>
      <c r="H409" s="9" t="str">
        <f>_xll.SNL.Clients.Office.Excel.Functions.SPG(A409, "IQ_INDUSTRY_GROUP")</f>
        <v>Automobiles and Components</v>
      </c>
      <c r="I409" s="9" t="str">
        <f>_xll.SNL.Clients.Office.Excel.Functions.SPG(A409, "IQ_INDUSTRY")</f>
        <v>Automobile Components</v>
      </c>
      <c r="J409" s="9" t="str">
        <f>_xll.SNL.Clients.Office.Excel.Functions.SPG(A409, "IQ_PRIMARY_INDUSTRY")</f>
        <v>Automotive Parts and Equipment</v>
      </c>
      <c r="K409" s="9" t="str">
        <f>_xll.SNL.Clients.Office.Excel.Functions.SPG(A409, "NAICS_CODE", "Primary")</f>
        <v>336390 - Other Motor Vehicle Parts Manufacturing</v>
      </c>
      <c r="L409" s="9" t="str">
        <f>_xll.SNL.Clients.Office.Excel.Functions.SPG(A409, "SP_TOPICTAG")</f>
        <v>Battery Energy Storage System (BESS)</v>
      </c>
      <c r="M409" s="5">
        <f>_xll.SNL.Clients.Office.Excel.Functions.SPG(A409, "SP_PCT_SHARES_OWNED_ALL_INSTITUTIONS")</f>
        <v>97.64</v>
      </c>
      <c r="N409" s="9" t="str">
        <f>_xll.SNL.Clients.Office.Excel.Functions.SPG(A409, "RD_CREDIT_RATING_GLOBAL", "Issuer Credit Rating", "Local Currency LT|0")</f>
        <v>BB+</v>
      </c>
      <c r="O409" s="9" t="str">
        <f>_xll.SNL.Clients.Office.Excel.Functions.SPG(A409, "RD_CWOL_GLOBAL", "Issuer Credit Rating", "Local Currency LT|0")</f>
        <v>Stable</v>
      </c>
      <c r="P409" s="9" t="str">
        <f>_xll.SNL.Clients.Office.Excel.Functions.SPG(A409, "RD_RATING_ACTION_GLOBAL", "Issuer Credit Rating", "Local Currency LT|0")</f>
        <v>New Rating | CreditWatch/Outlook (05/22/2023)</v>
      </c>
      <c r="Q409" s="10">
        <f>_xll.SNL.Clients.Office.Excel.Functions.SPG(A409, "RD_LAST_REVIEW_DATE_GLOBAL", "Issuer Credit Rating", "Local Currency LT")</f>
        <v>45684</v>
      </c>
      <c r="R409" s="10">
        <f>_xll.SNL.Clients.Office.Excel.Functions.SPG(A409, "RD_CREDIT_RATING_DATE_GLOBAL", "Issuer Credit Rating", "Local Currency LT|0")</f>
        <v>45068</v>
      </c>
      <c r="S409" s="10">
        <f>_xll.SNL.Clients.Office.Excel.Functions.SPG(A409, "RD_CREDIT_WATCH_OUTLOOK_DATE_GLOBAL", "Issuer Credit Rating", "Local Currency LT|0")</f>
        <v>45068</v>
      </c>
    </row>
    <row r="410" spans="1:19" x14ac:dyDescent="0.3">
      <c r="A410" t="s">
        <v>1443</v>
      </c>
      <c r="B410" s="10">
        <f>_xll.ciqfunctions.udf.CIQ(A410,"IQ_FIRSTPRICINGDATE")</f>
        <v>31846</v>
      </c>
      <c r="C410" s="5">
        <f>_xll.SNL.Clients.Office.Excel.Functions.SPG(A410, "SP_VOLUME_AVG_WEEKLY_TO_SHARES_OUT", , "1M")</f>
        <v>3.4979696012087573</v>
      </c>
      <c r="D410" s="5">
        <f>_xll.SNL.Clients.Office.Excel.Functions.SPG(A410, "SP_VOLUME_AVG_WEEKLY_TO_SHARES_OUT", , "3M")</f>
        <v>3.9873084192118879</v>
      </c>
      <c r="E410" s="5">
        <f>_xll.SNL.Clients.Office.Excel.Functions.SPG(A410, "SP_VOLUME_AVG_DAILY_TO_1YR_AVG_DAILY", , "1M")</f>
        <v>91.22</v>
      </c>
      <c r="F410" s="5">
        <f>_xll.SNL.Clients.Office.Excel.Functions.SPG(A410, "SP_VOLUME_AVG_DAILY_TO_1YR_AVG_DAILY", , "3M")</f>
        <v>103.98</v>
      </c>
      <c r="G410" s="9" t="str">
        <f>_xll.SNL.Clients.Office.Excel.Functions.SPG(A410, "IQ_SECTOR")</f>
        <v>Information Technology</v>
      </c>
      <c r="H410" s="9" t="str">
        <f>_xll.SNL.Clients.Office.Excel.Functions.SPG(A410, "IQ_INDUSTRY_GROUP")</f>
        <v>Semiconductors and Semiconductor Equipment</v>
      </c>
      <c r="I410" s="9" t="str">
        <f>_xll.SNL.Clients.Office.Excel.Functions.SPG(A410, "IQ_INDUSTRY")</f>
        <v>Semiconductors and Semiconductor Equipment</v>
      </c>
      <c r="J410" s="9" t="str">
        <f>_xll.SNL.Clients.Office.Excel.Functions.SPG(A410, "IQ_PRIMARY_INDUSTRY")</f>
        <v>Semiconductor Materials and Equipment</v>
      </c>
      <c r="K410" s="9" t="str">
        <f>_xll.SNL.Clients.Office.Excel.Functions.SPG(A410, "NAICS_CODE", "Primary")</f>
        <v>33441 - Semiconductor and Other Electronic Component Manufacturing</v>
      </c>
      <c r="L410" s="9" t="str">
        <f>_xll.SNL.Clients.Office.Excel.Functions.SPG(A410, "SP_TOPICTAG")</f>
        <v>Sensors</v>
      </c>
      <c r="M410" s="5">
        <f>_xll.SNL.Clients.Office.Excel.Functions.SPG(A410, "SP_PCT_SHARES_OWNED_ALL_INSTITUTIONS")</f>
        <v>88.47</v>
      </c>
      <c r="N410" s="9" t="str">
        <f>_xll.SNL.Clients.Office.Excel.Functions.SPG(A410, "RD_CREDIT_RATING_GLOBAL", "Issuer Credit Rating", "Local Currency LT|0")</f>
        <v>NR</v>
      </c>
      <c r="O410" s="9" t="str">
        <f>_xll.SNL.Clients.Office.Excel.Functions.SPG(A410, "RD_CWOL_GLOBAL", "Issuer Credit Rating", "Local Currency LT|0")</f>
        <v>NR</v>
      </c>
      <c r="P410" s="9" t="str">
        <f>_xll.SNL.Clients.Office.Excel.Functions.SPG(A410, "RD_RATING_ACTION_GLOBAL", "Issuer Credit Rating", "Local Currency LT|0")</f>
        <v>Not Rated | CreditWatch/Outlook (06/22/2009)</v>
      </c>
      <c r="Q410" s="10" t="str">
        <f>_xll.SNL.Clients.Office.Excel.Functions.SPG(A410, "RD_LAST_REVIEW_DATE_GLOBAL", "Issuer Credit Rating", "Local Currency LT")</f>
        <v/>
      </c>
      <c r="R410" s="10">
        <f>_xll.SNL.Clients.Office.Excel.Functions.SPG(A410, "RD_CREDIT_RATING_DATE_GLOBAL", "Issuer Credit Rating", "Local Currency LT|0")</f>
        <v>39986</v>
      </c>
      <c r="S410" s="10">
        <f>_xll.SNL.Clients.Office.Excel.Functions.SPG(A410, "RD_CREDIT_WATCH_OUTLOOK_DATE_GLOBAL", "Issuer Credit Rating", "Local Currency LT|0")</f>
        <v>39986</v>
      </c>
    </row>
    <row r="411" spans="1:19" x14ac:dyDescent="0.3">
      <c r="A411" t="s">
        <v>1444</v>
      </c>
      <c r="B411" s="10">
        <f>_xll.ciqfunctions.udf.CIQ(A411,"IQ_FIRSTPRICINGDATE")</f>
        <v>37974</v>
      </c>
      <c r="C411" s="5">
        <f>_xll.SNL.Clients.Office.Excel.Functions.SPG(A411, "SP_VOLUME_AVG_WEEKLY_TO_SHARES_OUT", , "1M")</f>
        <v>2.9678053830227742</v>
      </c>
      <c r="D411" s="5">
        <f>_xll.SNL.Clients.Office.Excel.Functions.SPG(A411, "SP_VOLUME_AVG_WEEKLY_TO_SHARES_OUT", , "3M")</f>
        <v>2.9420116209176519</v>
      </c>
      <c r="E411" s="5">
        <f>_xll.SNL.Clients.Office.Excel.Functions.SPG(A411, "SP_VOLUME_AVG_DAILY_TO_1YR_AVG_DAILY", , "1M")</f>
        <v>88.85</v>
      </c>
      <c r="F411" s="5">
        <f>_xll.SNL.Clients.Office.Excel.Functions.SPG(A411, "SP_VOLUME_AVG_DAILY_TO_1YR_AVG_DAILY", , "3M")</f>
        <v>88.08</v>
      </c>
      <c r="G411" s="9" t="str">
        <f>_xll.SNL.Clients.Office.Excel.Functions.SPG(A411, "IQ_SECTOR")</f>
        <v>Financials</v>
      </c>
      <c r="H411" s="9" t="str">
        <f>_xll.SNL.Clients.Office.Excel.Functions.SPG(A411, "IQ_INDUSTRY_GROUP")</f>
        <v>Financial Services</v>
      </c>
      <c r="I411" s="9" t="str">
        <f>_xll.SNL.Clients.Office.Excel.Functions.SPG(A411, "IQ_INDUSTRY")</f>
        <v>Capital Markets</v>
      </c>
      <c r="J411" s="9" t="str">
        <f>_xll.SNL.Clients.Office.Excel.Functions.SPG(A411, "IQ_PRIMARY_INDUSTRY")</f>
        <v>Investment Banking and Brokerage</v>
      </c>
      <c r="K411" s="9" t="str">
        <f>_xll.SNL.Clients.Office.Excel.Functions.SPG(A411, "NAICS_CODE", "Primary")</f>
        <v>523210 - Securities and Commodity Exchanges</v>
      </c>
      <c r="L411" s="9" t="str">
        <f>_xll.SNL.Clients.Office.Excel.Functions.SPG(A411, "SP_TOPICTAG")</f>
        <v/>
      </c>
      <c r="M411" s="5">
        <f>_xll.SNL.Clients.Office.Excel.Functions.SPG(A411, "SP_PCT_SHARES_OWNED_ALL_INSTITUTIONS")</f>
        <v>87.99</v>
      </c>
      <c r="N411" s="9" t="str">
        <f>_xll.SNL.Clients.Office.Excel.Functions.SPG(A411, "RD_CREDIT_RATING_GLOBAL", "Issuer Credit Rating", "Local Currency LT|0")</f>
        <v/>
      </c>
      <c r="O411" s="9" t="str">
        <f>_xll.SNL.Clients.Office.Excel.Functions.SPG(A411, "RD_CWOL_GLOBAL", "Issuer Credit Rating", "Local Currency LT|0")</f>
        <v/>
      </c>
      <c r="P411" s="9" t="str">
        <f>_xll.SNL.Clients.Office.Excel.Functions.SPG(A411, "RD_RATING_ACTION_GLOBAL", "Issuer Credit Rating", "Local Currency LT|0")</f>
        <v/>
      </c>
      <c r="Q411" s="10" t="str">
        <f>_xll.SNL.Clients.Office.Excel.Functions.SPG(A411, "RD_LAST_REVIEW_DATE_GLOBAL", "Issuer Credit Rating", "Local Currency LT")</f>
        <v/>
      </c>
      <c r="R411" s="10" t="str">
        <f>_xll.SNL.Clients.Office.Excel.Functions.SPG(A411, "RD_CREDIT_RATING_DATE_GLOBAL", "Issuer Credit Rating", "Local Currency LT|0")</f>
        <v/>
      </c>
      <c r="S411" s="10" t="str">
        <f>_xll.SNL.Clients.Office.Excel.Functions.SPG(A411, "RD_CREDIT_WATCH_OUTLOOK_DATE_GLOBAL", "Issuer Credit Rating", "Local Currency LT|0")</f>
        <v/>
      </c>
    </row>
    <row r="412" spans="1:19" x14ac:dyDescent="0.3">
      <c r="A412" t="s">
        <v>1445</v>
      </c>
      <c r="B412" s="10">
        <f>_xll.ciqfunctions.udf.CIQ(A412,"IQ_FIRSTPRICINGDATE")</f>
        <v>24839</v>
      </c>
      <c r="C412" s="5">
        <f>_xll.SNL.Clients.Office.Excel.Functions.SPG(A412, "SP_VOLUME_AVG_WEEKLY_TO_SHARES_OUT", , "1M")</f>
        <v>5.4334332683850981</v>
      </c>
      <c r="D412" s="5">
        <f>_xll.SNL.Clients.Office.Excel.Functions.SPG(A412, "SP_VOLUME_AVG_WEEKLY_TO_SHARES_OUT", , "3M")</f>
        <v>5.3728173888942488</v>
      </c>
      <c r="E412" s="5">
        <f>_xll.SNL.Clients.Office.Excel.Functions.SPG(A412, "SP_VOLUME_AVG_DAILY_TO_1YR_AVG_DAILY", , "1M")</f>
        <v>110.39</v>
      </c>
      <c r="F412" s="5">
        <f>_xll.SNL.Clients.Office.Excel.Functions.SPG(A412, "SP_VOLUME_AVG_DAILY_TO_1YR_AVG_DAILY", , "3M")</f>
        <v>109.16</v>
      </c>
      <c r="G412" s="9" t="str">
        <f>_xll.SNL.Clients.Office.Excel.Functions.SPG(A412, "IQ_SECTOR")</f>
        <v>Industrials</v>
      </c>
      <c r="H412" s="9" t="str">
        <f>_xll.SNL.Clients.Office.Excel.Functions.SPG(A412, "IQ_INDUSTRY_GROUP")</f>
        <v>Commercial and Professional Services</v>
      </c>
      <c r="I412" s="9" t="str">
        <f>_xll.SNL.Clients.Office.Excel.Functions.SPG(A412, "IQ_INDUSTRY")</f>
        <v>Commercial Services and Supplies</v>
      </c>
      <c r="J412" s="9" t="str">
        <f>_xll.SNL.Clients.Office.Excel.Functions.SPG(A412, "IQ_PRIMARY_INDUSTRY")</f>
        <v>Office Services and Supplies</v>
      </c>
      <c r="K412" s="9" t="str">
        <f>_xll.SNL.Clients.Office.Excel.Functions.SPG(A412, "NAICS_CODE", "Primary")</f>
        <v>333310 - Commercial and Service Industry Machinery Manufacturing</v>
      </c>
      <c r="L412" s="9" t="str">
        <f>_xll.SNL.Clients.Office.Excel.Functions.SPG(A412, "SP_TOPICTAG")</f>
        <v>Data Integration; Data Protection; Cloud Infrastructure; Cloud Storage; Courier Service; Team Collaboration</v>
      </c>
      <c r="M412" s="5">
        <f>_xll.SNL.Clients.Office.Excel.Functions.SPG(A412, "SP_PCT_SHARES_OWNED_ALL_INSTITUTIONS")</f>
        <v>59.15</v>
      </c>
      <c r="N412" s="9" t="str">
        <f>_xll.SNL.Clients.Office.Excel.Functions.SPG(A412, "RD_CREDIT_RATING_GLOBAL", "Issuer Credit Rating", "Local Currency LT|0")</f>
        <v>B+</v>
      </c>
      <c r="O412" s="9" t="str">
        <f>_xll.SNL.Clients.Office.Excel.Functions.SPG(A412, "RD_CWOL_GLOBAL", "Issuer Credit Rating", "Local Currency LT|0")</f>
        <v>Stable</v>
      </c>
      <c r="P412" s="9" t="str">
        <f>_xll.SNL.Clients.Office.Excel.Functions.SPG(A412, "RD_RATING_ACTION_GLOBAL", "Issuer Credit Rating", "Local Currency LT|0")</f>
        <v>CreditWatch/Outlook (09/09/2024)</v>
      </c>
      <c r="Q412" s="10">
        <f>_xll.SNL.Clients.Office.Excel.Functions.SPG(A412, "RD_LAST_REVIEW_DATE_GLOBAL", "Issuer Credit Rating", "Local Currency LT")</f>
        <v>45546</v>
      </c>
      <c r="R412" s="10">
        <f>_xll.SNL.Clients.Office.Excel.Functions.SPG(A412, "RD_CREDIT_RATING_DATE_GLOBAL", "Issuer Credit Rating", "Local Currency LT|0")</f>
        <v>45264</v>
      </c>
      <c r="S412" s="10">
        <f>_xll.SNL.Clients.Office.Excel.Functions.SPG(A412, "RD_CREDIT_WATCH_OUTLOOK_DATE_GLOBAL", "Issuer Credit Rating", "Local Currency LT|0")</f>
        <v>45544</v>
      </c>
    </row>
    <row r="413" spans="1:19" x14ac:dyDescent="0.3">
      <c r="A413" t="s">
        <v>1446</v>
      </c>
      <c r="B413" s="10">
        <f>_xll.ciqfunctions.udf.CIQ(A413,"IQ_FIRSTPRICINGDATE")</f>
        <v>42268</v>
      </c>
      <c r="C413" s="5">
        <f>_xll.SNL.Clients.Office.Excel.Functions.SPG(A413, "SP_VOLUME_AVG_WEEKLY_TO_SHARES_OUT", , "1M")</f>
        <v>5.4251645753524604</v>
      </c>
      <c r="D413" s="5">
        <f>_xll.SNL.Clients.Office.Excel.Functions.SPG(A413, "SP_VOLUME_AVG_WEEKLY_TO_SHARES_OUT", , "3M")</f>
        <v>4.8946299554741186</v>
      </c>
      <c r="E413" s="5">
        <f>_xll.SNL.Clients.Office.Excel.Functions.SPG(A413, "SP_VOLUME_AVG_DAILY_TO_1YR_AVG_DAILY", , "1M")</f>
        <v>110.45</v>
      </c>
      <c r="F413" s="5">
        <f>_xll.SNL.Clients.Office.Excel.Functions.SPG(A413, "SP_VOLUME_AVG_DAILY_TO_1YR_AVG_DAILY", , "3M")</f>
        <v>99.65</v>
      </c>
      <c r="G413" s="9" t="str">
        <f>_xll.SNL.Clients.Office.Excel.Functions.SPG(A413, "IQ_SECTOR")</f>
        <v>Financials</v>
      </c>
      <c r="H413" s="9" t="str">
        <f>_xll.SNL.Clients.Office.Excel.Functions.SPG(A413, "IQ_INDUSTRY_GROUP")</f>
        <v>Financial Services</v>
      </c>
      <c r="I413" s="9" t="str">
        <f>_xll.SNL.Clients.Office.Excel.Functions.SPG(A413, "IQ_INDUSTRY")</f>
        <v>Capital Markets</v>
      </c>
      <c r="J413" s="9" t="str">
        <f>_xll.SNL.Clients.Office.Excel.Functions.SPG(A413, "IQ_PRIMARY_INDUSTRY")</f>
        <v>Investment Banking and Brokerage</v>
      </c>
      <c r="K413" s="9" t="str">
        <f>_xll.SNL.Clients.Office.Excel.Functions.SPG(A413, "NAICS_CODE", "Primary")</f>
        <v>523150 - Investment Banking and Securities Intermediation</v>
      </c>
      <c r="L413" s="9" t="str">
        <f>_xll.SNL.Clients.Office.Excel.Functions.SPG(A413, "SP_TOPICTAG")</f>
        <v/>
      </c>
      <c r="M413" s="5">
        <f>_xll.SNL.Clients.Office.Excel.Functions.SPG(A413, "SP_PCT_SHARES_OWNED_ALL_INSTITUTIONS")</f>
        <v>88.5</v>
      </c>
      <c r="N413" s="9" t="str">
        <f>_xll.SNL.Clients.Office.Excel.Functions.SPG(A413, "RD_CREDIT_RATING_GLOBAL", "Issuer Credit Rating", "Local Currency LT|0")</f>
        <v/>
      </c>
      <c r="O413" s="9" t="str">
        <f>_xll.SNL.Clients.Office.Excel.Functions.SPG(A413, "RD_CWOL_GLOBAL", "Issuer Credit Rating", "Local Currency LT|0")</f>
        <v/>
      </c>
      <c r="P413" s="9" t="str">
        <f>_xll.SNL.Clients.Office.Excel.Functions.SPG(A413, "RD_RATING_ACTION_GLOBAL", "Issuer Credit Rating", "Local Currency LT|0")</f>
        <v/>
      </c>
      <c r="Q413" s="10" t="str">
        <f>_xll.SNL.Clients.Office.Excel.Functions.SPG(A413, "RD_LAST_REVIEW_DATE_GLOBAL", "Issuer Credit Rating", "Local Currency LT")</f>
        <v/>
      </c>
      <c r="R413" s="10" t="str">
        <f>_xll.SNL.Clients.Office.Excel.Functions.SPG(A413, "RD_CREDIT_RATING_DATE_GLOBAL", "Issuer Credit Rating", "Local Currency LT|0")</f>
        <v/>
      </c>
      <c r="S413" s="10" t="str">
        <f>_xll.SNL.Clients.Office.Excel.Functions.SPG(A413, "RD_CREDIT_WATCH_OUTLOOK_DATE_GLOBAL", "Issuer Credit Rating", "Local Currency LT|0")</f>
        <v/>
      </c>
    </row>
    <row r="414" spans="1:19" x14ac:dyDescent="0.3">
      <c r="A414" t="s">
        <v>1447</v>
      </c>
      <c r="B414" s="10">
        <f>_xll.ciqfunctions.udf.CIQ(A414,"IQ_FIRSTPRICINGDATE")</f>
        <v>31448</v>
      </c>
      <c r="C414" s="5">
        <f>_xll.SNL.Clients.Office.Excel.Functions.SPG(A414, "SP_VOLUME_AVG_WEEKLY_TO_SHARES_OUT", , "1M")</f>
        <v>3.5915981316522245</v>
      </c>
      <c r="D414" s="5">
        <f>_xll.SNL.Clients.Office.Excel.Functions.SPG(A414, "SP_VOLUME_AVG_WEEKLY_TO_SHARES_OUT", , "3M")</f>
        <v>3.607652438106459</v>
      </c>
      <c r="E414" s="5">
        <f>_xll.SNL.Clients.Office.Excel.Functions.SPG(A414, "SP_VOLUME_AVG_DAILY_TO_1YR_AVG_DAILY", , "1M")</f>
        <v>130.24</v>
      </c>
      <c r="F414" s="5">
        <f>_xll.SNL.Clients.Office.Excel.Functions.SPG(A414, "SP_VOLUME_AVG_DAILY_TO_1YR_AVG_DAILY", , "3M")</f>
        <v>130.83000000000001</v>
      </c>
      <c r="G414" s="9" t="str">
        <f>_xll.SNL.Clients.Office.Excel.Functions.SPG(A414, "IQ_SECTOR")</f>
        <v>Information Technology</v>
      </c>
      <c r="H414" s="9" t="str">
        <f>_xll.SNL.Clients.Office.Excel.Functions.SPG(A414, "IQ_INDUSTRY_GROUP")</f>
        <v>Technology Hardware and Equipment</v>
      </c>
      <c r="I414" s="9" t="str">
        <f>_xll.SNL.Clients.Office.Excel.Functions.SPG(A414, "IQ_INDUSTRY")</f>
        <v>Electronic Equipment, Instruments and Components</v>
      </c>
      <c r="J414" s="9" t="str">
        <f>_xll.SNL.Clients.Office.Excel.Functions.SPG(A414, "IQ_PRIMARY_INDUSTRY")</f>
        <v>Electronic Manufacturing Services</v>
      </c>
      <c r="K414" s="9" t="str">
        <f>_xll.SNL.Clients.Office.Excel.Functions.SPG(A414, "NAICS_CODE", "Primary")</f>
        <v>33441 - Semiconductor and Other Electronic Component Manufacturing</v>
      </c>
      <c r="L414" s="9" t="str">
        <f>_xll.SNL.Clients.Office.Excel.Functions.SPG(A414, "SP_TOPICTAG")</f>
        <v>Industrial Automation; Process Automation</v>
      </c>
      <c r="M414" s="5">
        <f>_xll.SNL.Clients.Office.Excel.Functions.SPG(A414, "SP_PCT_SHARES_OWNED_ALL_INSTITUTIONS")</f>
        <v>98.57</v>
      </c>
      <c r="N414" s="9" t="str">
        <f>_xll.SNL.Clients.Office.Excel.Functions.SPG(A414, "RD_CREDIT_RATING_GLOBAL", "Issuer Credit Rating", "Local Currency LT|0")</f>
        <v/>
      </c>
      <c r="O414" s="9" t="str">
        <f>_xll.SNL.Clients.Office.Excel.Functions.SPG(A414, "RD_CWOL_GLOBAL", "Issuer Credit Rating", "Local Currency LT|0")</f>
        <v/>
      </c>
      <c r="P414" s="9" t="str">
        <f>_xll.SNL.Clients.Office.Excel.Functions.SPG(A414, "RD_RATING_ACTION_GLOBAL", "Issuer Credit Rating", "Local Currency LT|0")</f>
        <v/>
      </c>
      <c r="Q414" s="10" t="str">
        <f>_xll.SNL.Clients.Office.Excel.Functions.SPG(A414, "RD_LAST_REVIEW_DATE_GLOBAL", "Issuer Credit Rating", "Local Currency LT")</f>
        <v/>
      </c>
      <c r="R414" s="10" t="str">
        <f>_xll.SNL.Clients.Office.Excel.Functions.SPG(A414, "RD_CREDIT_RATING_DATE_GLOBAL", "Issuer Credit Rating", "Local Currency LT|0")</f>
        <v/>
      </c>
      <c r="S414" s="10" t="str">
        <f>_xll.SNL.Clients.Office.Excel.Functions.SPG(A414, "RD_CREDIT_WATCH_OUTLOOK_DATE_GLOBAL", "Issuer Credit Rating", "Local Currency LT|0")</f>
        <v/>
      </c>
    </row>
    <row r="415" spans="1:19" x14ac:dyDescent="0.3">
      <c r="A415" t="s">
        <v>1448</v>
      </c>
      <c r="B415" s="10">
        <f>_xll.ciqfunctions.udf.CIQ(A415,"IQ_FIRSTPRICINGDATE")</f>
        <v>26669</v>
      </c>
      <c r="C415" s="5">
        <f>_xll.SNL.Clients.Office.Excel.Functions.SPG(A415, "SP_VOLUME_AVG_WEEKLY_TO_SHARES_OUT", , "1M")</f>
        <v>21.803770578151887</v>
      </c>
      <c r="D415" s="5">
        <f>_xll.SNL.Clients.Office.Excel.Functions.SPG(A415, "SP_VOLUME_AVG_WEEKLY_TO_SHARES_OUT", , "3M")</f>
        <v>21.118161281368192</v>
      </c>
      <c r="E415" s="5">
        <f>_xll.SNL.Clients.Office.Excel.Functions.SPG(A415, "SP_VOLUME_AVG_DAILY_TO_1YR_AVG_DAILY", , "1M")</f>
        <v>126.48</v>
      </c>
      <c r="F415" s="5">
        <f>_xll.SNL.Clients.Office.Excel.Functions.SPG(A415, "SP_VOLUME_AVG_DAILY_TO_1YR_AVG_DAILY", , "3M")</f>
        <v>122.5</v>
      </c>
      <c r="G415" s="9" t="str">
        <f>_xll.SNL.Clients.Office.Excel.Functions.SPG(A415, "IQ_SECTOR")</f>
        <v>Industrials</v>
      </c>
      <c r="H415" s="9" t="str">
        <f>_xll.SNL.Clients.Office.Excel.Functions.SPG(A415, "IQ_INDUSTRY_GROUP")</f>
        <v>Capital Goods</v>
      </c>
      <c r="I415" s="9" t="str">
        <f>_xll.SNL.Clients.Office.Excel.Functions.SPG(A415, "IQ_INDUSTRY")</f>
        <v>Electrical Equipment</v>
      </c>
      <c r="J415" s="9" t="str">
        <f>_xll.SNL.Clients.Office.Excel.Functions.SPG(A415, "IQ_PRIMARY_INDUSTRY")</f>
        <v>Electrical Components and Equipment</v>
      </c>
      <c r="K415" s="9" t="str">
        <f>_xll.SNL.Clients.Office.Excel.Functions.SPG(A415, "NAICS_CODE", "Primary")</f>
        <v>335313 - Switchgear and Switchboard Apparatus Manufacturing</v>
      </c>
      <c r="L415" s="9" t="str">
        <f>_xll.SNL.Clients.Office.Excel.Functions.SPG(A415, "SP_TOPICTAG")</f>
        <v>Industrial Automation; Smart Energy; Process Automation; Data Center Technology</v>
      </c>
      <c r="M415" s="5">
        <f>_xll.SNL.Clients.Office.Excel.Functions.SPG(A415, "SP_PCT_SHARES_OWNED_ALL_INSTITUTIONS")</f>
        <v>89.38</v>
      </c>
      <c r="N415" s="9" t="str">
        <f>_xll.SNL.Clients.Office.Excel.Functions.SPG(A415, "RD_CREDIT_RATING_GLOBAL", "Issuer Credit Rating", "Local Currency LT|0")</f>
        <v/>
      </c>
      <c r="O415" s="9" t="str">
        <f>_xll.SNL.Clients.Office.Excel.Functions.SPG(A415, "RD_CWOL_GLOBAL", "Issuer Credit Rating", "Local Currency LT|0")</f>
        <v/>
      </c>
      <c r="P415" s="9" t="str">
        <f>_xll.SNL.Clients.Office.Excel.Functions.SPG(A415, "RD_RATING_ACTION_GLOBAL", "Issuer Credit Rating", "Local Currency LT|0")</f>
        <v/>
      </c>
      <c r="Q415" s="10" t="str">
        <f>_xll.SNL.Clients.Office.Excel.Functions.SPG(A415, "RD_LAST_REVIEW_DATE_GLOBAL", "Issuer Credit Rating", "Local Currency LT")</f>
        <v/>
      </c>
      <c r="R415" s="10" t="str">
        <f>_xll.SNL.Clients.Office.Excel.Functions.SPG(A415, "RD_CREDIT_RATING_DATE_GLOBAL", "Issuer Credit Rating", "Local Currency LT|0")</f>
        <v/>
      </c>
      <c r="S415" s="10" t="str">
        <f>_xll.SNL.Clients.Office.Excel.Functions.SPG(A415, "RD_CREDIT_WATCH_OUTLOOK_DATE_GLOBAL", "Issuer Credit Rating", "Local Currency LT|0")</f>
        <v/>
      </c>
    </row>
    <row r="416" spans="1:19" x14ac:dyDescent="0.3">
      <c r="A416" t="s">
        <v>1449</v>
      </c>
      <c r="B416" s="10">
        <f>_xll.ciqfunctions.udf.CIQ(A416,"IQ_FIRSTPRICINGDATE")</f>
        <v>37568</v>
      </c>
      <c r="C416" s="5">
        <f>_xll.SNL.Clients.Office.Excel.Functions.SPG(A416, "SP_VOLUME_AVG_WEEKLY_TO_SHARES_OUT", , "1M")</f>
        <v>2.733714432117377</v>
      </c>
      <c r="D416" s="5">
        <f>_xll.SNL.Clients.Office.Excel.Functions.SPG(A416, "SP_VOLUME_AVG_WEEKLY_TO_SHARES_OUT", , "3M")</f>
        <v>3.1980726245040128</v>
      </c>
      <c r="E416" s="5">
        <f>_xll.SNL.Clients.Office.Excel.Functions.SPG(A416, "SP_VOLUME_AVG_DAILY_TO_1YR_AVG_DAILY", , "1M")</f>
        <v>97.83</v>
      </c>
      <c r="F416" s="5">
        <f>_xll.SNL.Clients.Office.Excel.Functions.SPG(A416, "SP_VOLUME_AVG_DAILY_TO_1YR_AVG_DAILY", , "3M")</f>
        <v>114.45</v>
      </c>
      <c r="G416" s="9" t="str">
        <f>_xll.SNL.Clients.Office.Excel.Functions.SPG(A416, "IQ_SECTOR")</f>
        <v>Financials</v>
      </c>
      <c r="H416" s="9" t="str">
        <f>_xll.SNL.Clients.Office.Excel.Functions.SPG(A416, "IQ_INDUSTRY_GROUP")</f>
        <v>Financial Services</v>
      </c>
      <c r="I416" s="9" t="str">
        <f>_xll.SNL.Clients.Office.Excel.Functions.SPG(A416, "IQ_INDUSTRY")</f>
        <v>Consumer Finance</v>
      </c>
      <c r="J416" s="9" t="str">
        <f>_xll.SNL.Clients.Office.Excel.Functions.SPG(A416, "IQ_PRIMARY_INDUSTRY")</f>
        <v>Consumer Finance</v>
      </c>
      <c r="K416" s="9" t="str">
        <f>_xll.SNL.Clients.Office.Excel.Functions.SPG(A416, "NAICS_CODE", "Primary")</f>
        <v>522291 - Consumer Lending</v>
      </c>
      <c r="L416" s="9" t="str">
        <f>_xll.SNL.Clients.Office.Excel.Functions.SPG(A416, "SP_TOPICTAG")</f>
        <v>Consumer Lending</v>
      </c>
      <c r="M416" s="5">
        <f>_xll.SNL.Clients.Office.Excel.Functions.SPG(A416, "SP_PCT_SHARES_OWNED_ALL_INSTITUTIONS")</f>
        <v>96.73</v>
      </c>
      <c r="N416" s="9" t="str">
        <f>_xll.SNL.Clients.Office.Excel.Functions.SPG(A416, "RD_CREDIT_RATING_GLOBAL", "Issuer Credit Rating", "Local Currency LT|0")</f>
        <v>BB</v>
      </c>
      <c r="O416" s="9" t="str">
        <f>_xll.SNL.Clients.Office.Excel.Functions.SPG(A416, "RD_CWOL_GLOBAL", "Issuer Credit Rating", "Local Currency LT|0")</f>
        <v>Stable</v>
      </c>
      <c r="P416" s="9" t="str">
        <f>_xll.SNL.Clients.Office.Excel.Functions.SPG(A416, "RD_RATING_ACTION_GLOBAL", "Issuer Credit Rating", "Local Currency LT|0")</f>
        <v>New Rating | CreditWatch/Outlook (06/14/2023)</v>
      </c>
      <c r="Q416" s="10">
        <f>_xll.SNL.Clients.Office.Excel.Functions.SPG(A416, "RD_LAST_REVIEW_DATE_GLOBAL", "Issuer Credit Rating", "Local Currency LT")</f>
        <v>45408</v>
      </c>
      <c r="R416" s="10">
        <f>_xll.SNL.Clients.Office.Excel.Functions.SPG(A416, "RD_CREDIT_RATING_DATE_GLOBAL", "Issuer Credit Rating", "Local Currency LT|0")</f>
        <v>45091</v>
      </c>
      <c r="S416" s="10">
        <f>_xll.SNL.Clients.Office.Excel.Functions.SPG(A416, "RD_CREDIT_WATCH_OUTLOOK_DATE_GLOBAL", "Issuer Credit Rating", "Local Currency LT|0")</f>
        <v>45091</v>
      </c>
    </row>
    <row r="417" spans="1:19" x14ac:dyDescent="0.3">
      <c r="A417" t="s">
        <v>1450</v>
      </c>
      <c r="B417" s="10">
        <f>_xll.ciqfunctions.udf.CIQ(A417,"IQ_FIRSTPRICINGDATE")</f>
        <v>37046</v>
      </c>
      <c r="C417" s="5">
        <f>_xll.SNL.Clients.Office.Excel.Functions.SPG(A417, "SP_VOLUME_AVG_WEEKLY_TO_SHARES_OUT", , "1M")</f>
        <v>3.1558905339914283</v>
      </c>
      <c r="D417" s="5">
        <f>_xll.SNL.Clients.Office.Excel.Functions.SPG(A417, "SP_VOLUME_AVG_WEEKLY_TO_SHARES_OUT", , "3M")</f>
        <v>2.9784997583575801</v>
      </c>
      <c r="E417" s="5">
        <f>_xll.SNL.Clients.Office.Excel.Functions.SPG(A417, "SP_VOLUME_AVG_DAILY_TO_1YR_AVG_DAILY", , "1M")</f>
        <v>103.82</v>
      </c>
      <c r="F417" s="5">
        <f>_xll.SNL.Clients.Office.Excel.Functions.SPG(A417, "SP_VOLUME_AVG_DAILY_TO_1YR_AVG_DAILY", , "3M")</f>
        <v>97.98</v>
      </c>
      <c r="G417" s="9" t="str">
        <f>_xll.SNL.Clients.Office.Excel.Functions.SPG(A417, "IQ_SECTOR")</f>
        <v>Financials</v>
      </c>
      <c r="H417" s="9" t="str">
        <f>_xll.SNL.Clients.Office.Excel.Functions.SPG(A417, "IQ_INDUSTRY_GROUP")</f>
        <v>Banks</v>
      </c>
      <c r="I417" s="9" t="str">
        <f>_xll.SNL.Clients.Office.Excel.Functions.SPG(A417, "IQ_INDUSTRY")</f>
        <v>Banks</v>
      </c>
      <c r="J417" s="9" t="str">
        <f>_xll.SNL.Clients.Office.Excel.Functions.SPG(A417, "IQ_PRIMARY_INDUSTRY")</f>
        <v>Regional Banks</v>
      </c>
      <c r="K417" s="9" t="str">
        <f>_xll.SNL.Clients.Office.Excel.Functions.SPG(A417, "NAICS_CODE", "Primary")</f>
        <v>522110 - Commercial Banking</v>
      </c>
      <c r="L417" s="9" t="str">
        <f>_xll.SNL.Clients.Office.Excel.Functions.SPG(A417, "SP_TOPICTAG")</f>
        <v>Consumer Lending</v>
      </c>
      <c r="M417" s="5">
        <f>_xll.SNL.Clients.Office.Excel.Functions.SPG(A417, "SP_PCT_SHARES_OWNED_ALL_INSTITUTIONS")</f>
        <v>84.56</v>
      </c>
      <c r="N417" s="9" t="str">
        <f>_xll.SNL.Clients.Office.Excel.Functions.SPG(A417, "RD_CREDIT_RATING_GLOBAL", "Issuer Credit Rating", "Local Currency LT|0")</f>
        <v/>
      </c>
      <c r="O417" s="9" t="str">
        <f>_xll.SNL.Clients.Office.Excel.Functions.SPG(A417, "RD_CWOL_GLOBAL", "Issuer Credit Rating", "Local Currency LT|0")</f>
        <v/>
      </c>
      <c r="P417" s="9" t="str">
        <f>_xll.SNL.Clients.Office.Excel.Functions.SPG(A417, "RD_RATING_ACTION_GLOBAL", "Issuer Credit Rating", "Local Currency LT|0")</f>
        <v/>
      </c>
      <c r="Q417" s="10" t="str">
        <f>_xll.SNL.Clients.Office.Excel.Functions.SPG(A417, "RD_LAST_REVIEW_DATE_GLOBAL", "Issuer Credit Rating", "Local Currency LT")</f>
        <v/>
      </c>
      <c r="R417" s="10" t="str">
        <f>_xll.SNL.Clients.Office.Excel.Functions.SPG(A417, "RD_CREDIT_RATING_DATE_GLOBAL", "Issuer Credit Rating", "Local Currency LT|0")</f>
        <v/>
      </c>
      <c r="S417" s="10" t="str">
        <f>_xll.SNL.Clients.Office.Excel.Functions.SPG(A417, "RD_CREDIT_WATCH_OUTLOOK_DATE_GLOBAL", "Issuer Credit Rating", "Local Currency LT|0")</f>
        <v/>
      </c>
    </row>
    <row r="418" spans="1:19" x14ac:dyDescent="0.3">
      <c r="A418" t="s">
        <v>1451</v>
      </c>
      <c r="B418" s="10">
        <f>_xll.ciqfunctions.udf.CIQ(A418,"IQ_FIRSTPRICINGDATE")</f>
        <v>41543</v>
      </c>
      <c r="C418" s="5">
        <f>_xll.SNL.Clients.Office.Excel.Functions.SPG(A418, "SP_VOLUME_AVG_WEEKLY_TO_SHARES_OUT", , "1M")</f>
        <v>7.5357165933299646</v>
      </c>
      <c r="D418" s="5">
        <f>_xll.SNL.Clients.Office.Excel.Functions.SPG(A418, "SP_VOLUME_AVG_WEEKLY_TO_SHARES_OUT", , "3M")</f>
        <v>6.1637317998629717</v>
      </c>
      <c r="E418" s="5">
        <f>_xll.SNL.Clients.Office.Excel.Functions.SPG(A418, "SP_VOLUME_AVG_DAILY_TO_1YR_AVG_DAILY", , "1M")</f>
        <v>102.95</v>
      </c>
      <c r="F418" s="5">
        <f>_xll.SNL.Clients.Office.Excel.Functions.SPG(A418, "SP_VOLUME_AVG_DAILY_TO_1YR_AVG_DAILY", , "3M")</f>
        <v>84.21</v>
      </c>
      <c r="G418" s="9" t="str">
        <f>_xll.SNL.Clients.Office.Excel.Functions.SPG(A418, "IQ_SECTOR")</f>
        <v>Health Care</v>
      </c>
      <c r="H418" s="9" t="str">
        <f>_xll.SNL.Clients.Office.Excel.Functions.SPG(A418, "IQ_INDUSTRY_GROUP")</f>
        <v>Health Care Equipment and Services</v>
      </c>
      <c r="I418" s="9" t="str">
        <f>_xll.SNL.Clients.Office.Excel.Functions.SPG(A418, "IQ_INDUSTRY")</f>
        <v>Health Care Providers and Services</v>
      </c>
      <c r="J418" s="9" t="str">
        <f>_xll.SNL.Clients.Office.Excel.Functions.SPG(A418, "IQ_PRIMARY_INDUSTRY")</f>
        <v>Health Care Services</v>
      </c>
      <c r="K418" s="9" t="str">
        <f>_xll.SNL.Clients.Office.Excel.Functions.SPG(A418, "NAICS_CODE", "Primary")</f>
        <v>62 - Health Care and Social Assistance</v>
      </c>
      <c r="L418" s="9" t="str">
        <f>_xll.SNL.Clients.Office.Excel.Functions.SPG(A418, "SP_TOPICTAG")</f>
        <v>Software Development; Data Integration; Outpatient Care; Data Protection; Process Automation; Artificial Intelligence</v>
      </c>
      <c r="M418" s="5">
        <f>_xll.SNL.Clients.Office.Excel.Functions.SPG(A418, "SP_PCT_SHARES_OWNED_ALL_INSTITUTIONS")</f>
        <v>87.64</v>
      </c>
      <c r="N418" s="9" t="str">
        <f>_xll.SNL.Clients.Office.Excel.Functions.SPG(A418, "RD_CREDIT_RATING_GLOBAL", "Issuer Credit Rating", "Local Currency LT|0")</f>
        <v/>
      </c>
      <c r="O418" s="9" t="str">
        <f>_xll.SNL.Clients.Office.Excel.Functions.SPG(A418, "RD_CWOL_GLOBAL", "Issuer Credit Rating", "Local Currency LT|0")</f>
        <v/>
      </c>
      <c r="P418" s="9" t="str">
        <f>_xll.SNL.Clients.Office.Excel.Functions.SPG(A418, "RD_RATING_ACTION_GLOBAL", "Issuer Credit Rating", "Local Currency LT|0")</f>
        <v/>
      </c>
      <c r="Q418" s="10" t="str">
        <f>_xll.SNL.Clients.Office.Excel.Functions.SPG(A418, "RD_LAST_REVIEW_DATE_GLOBAL", "Issuer Credit Rating", "Local Currency LT")</f>
        <v/>
      </c>
      <c r="R418" s="10" t="str">
        <f>_xll.SNL.Clients.Office.Excel.Functions.SPG(A418, "RD_CREDIT_RATING_DATE_GLOBAL", "Issuer Credit Rating", "Local Currency LT|0")</f>
        <v/>
      </c>
      <c r="S418" s="10" t="str">
        <f>_xll.SNL.Clients.Office.Excel.Functions.SPG(A418, "RD_CREDIT_WATCH_OUTLOOK_DATE_GLOBAL", "Issuer Credit Rating", "Local Currency LT|0")</f>
        <v/>
      </c>
    </row>
    <row r="419" spans="1:19" x14ac:dyDescent="0.3">
      <c r="A419" t="s">
        <v>1452</v>
      </c>
      <c r="B419" s="10">
        <f>_xll.ciqfunctions.udf.CIQ(A419,"IQ_FIRSTPRICINGDATE")</f>
        <v>38393</v>
      </c>
      <c r="C419" s="5">
        <f>_xll.SNL.Clients.Office.Excel.Functions.SPG(A419, "SP_VOLUME_AVG_WEEKLY_TO_SHARES_OUT", , "1M")</f>
        <v>3.2200075236571033</v>
      </c>
      <c r="D419" s="5">
        <f>_xll.SNL.Clients.Office.Excel.Functions.SPG(A419, "SP_VOLUME_AVG_WEEKLY_TO_SHARES_OUT", , "3M")</f>
        <v>2.9742091729372837</v>
      </c>
      <c r="E419" s="5">
        <f>_xll.SNL.Clients.Office.Excel.Functions.SPG(A419, "SP_VOLUME_AVG_DAILY_TO_1YR_AVG_DAILY", , "1M")</f>
        <v>122.95</v>
      </c>
      <c r="F419" s="5">
        <f>_xll.SNL.Clients.Office.Excel.Functions.SPG(A419, "SP_VOLUME_AVG_DAILY_TO_1YR_AVG_DAILY", , "3M")</f>
        <v>113.57</v>
      </c>
      <c r="G419" s="9" t="str">
        <f>_xll.SNL.Clients.Office.Excel.Functions.SPG(A419, "IQ_SECTOR")</f>
        <v>Health Care</v>
      </c>
      <c r="H419" s="9" t="str">
        <f>_xll.SNL.Clients.Office.Excel.Functions.SPG(A419, "IQ_INDUSTRY_GROUP")</f>
        <v>Pharmaceuticals, Biotechnology and Life Sciences</v>
      </c>
      <c r="I419" s="9" t="str">
        <f>_xll.SNL.Clients.Office.Excel.Functions.SPG(A419, "IQ_INDUSTRY")</f>
        <v>Pharmaceuticals</v>
      </c>
      <c r="J419" s="9" t="str">
        <f>_xll.SNL.Clients.Office.Excel.Functions.SPG(A419, "IQ_PRIMARY_INDUSTRY")</f>
        <v>Pharmaceuticals</v>
      </c>
      <c r="K419" s="9" t="str">
        <f>_xll.SNL.Clients.Office.Excel.Functions.SPG(A419, "NAICS_CODE", "Primary")</f>
        <v>325412 - Pharmaceutical Preparation Manufacturing</v>
      </c>
      <c r="L419" s="9" t="str">
        <f>_xll.SNL.Clients.Office.Excel.Functions.SPG(A419, "SP_TOPICTAG")</f>
        <v>Health Diagnostics; Dentistry; Dermatology; Ear Nose &amp; Throat (ENT); Gastroenterology; Ophthalmology; Pain Management</v>
      </c>
      <c r="M419" s="5">
        <f>_xll.SNL.Clients.Office.Excel.Functions.SPG(A419, "SP_PCT_SHARES_OWNED_ALL_INSTITUTIONS")</f>
        <v>103.54</v>
      </c>
      <c r="N419" s="9" t="str">
        <f>_xll.SNL.Clients.Office.Excel.Functions.SPG(A419, "RD_CREDIT_RATING_GLOBAL", "Issuer Credit Rating", "Local Currency LT|0")</f>
        <v>BB</v>
      </c>
      <c r="O419" s="9" t="str">
        <f>_xll.SNL.Clients.Office.Excel.Functions.SPG(A419, "RD_CWOL_GLOBAL", "Issuer Credit Rating", "Local Currency LT|0")</f>
        <v>Stable</v>
      </c>
      <c r="P419" s="9" t="str">
        <f>_xll.SNL.Clients.Office.Excel.Functions.SPG(A419, "RD_RATING_ACTION_GLOBAL", "Issuer Credit Rating", "Local Currency LT|0")</f>
        <v>Upgrade | CreditWatch/Outlook (10/20/2023)</v>
      </c>
      <c r="Q419" s="10">
        <f>_xll.SNL.Clients.Office.Excel.Functions.SPG(A419, "RD_LAST_REVIEW_DATE_GLOBAL", "Issuer Credit Rating", "Local Currency LT")</f>
        <v>45681</v>
      </c>
      <c r="R419" s="10">
        <f>_xll.SNL.Clients.Office.Excel.Functions.SPG(A419, "RD_CREDIT_RATING_DATE_GLOBAL", "Issuer Credit Rating", "Local Currency LT|0")</f>
        <v>45219</v>
      </c>
      <c r="S419" s="10">
        <f>_xll.SNL.Clients.Office.Excel.Functions.SPG(A419, "RD_CREDIT_WATCH_OUTLOOK_DATE_GLOBAL", "Issuer Credit Rating", "Local Currency LT|0")</f>
        <v>45219</v>
      </c>
    </row>
    <row r="420" spans="1:19" x14ac:dyDescent="0.3">
      <c r="A420" t="s">
        <v>1453</v>
      </c>
      <c r="B420" s="10">
        <f>_xll.ciqfunctions.udf.CIQ(A420,"IQ_FIRSTPRICINGDATE")</f>
        <v>35670</v>
      </c>
      <c r="C420" s="5">
        <f>_xll.SNL.Clients.Office.Excel.Functions.SPG(A420, "SP_VOLUME_AVG_WEEKLY_TO_SHARES_OUT", , "1M")</f>
        <v>3.922104736980442</v>
      </c>
      <c r="D420" s="5">
        <f>_xll.SNL.Clients.Office.Excel.Functions.SPG(A420, "SP_VOLUME_AVG_WEEKLY_TO_SHARES_OUT", , "3M")</f>
        <v>3.1603778763233392</v>
      </c>
      <c r="E420" s="5">
        <f>_xll.SNL.Clients.Office.Excel.Functions.SPG(A420, "SP_VOLUME_AVG_DAILY_TO_1YR_AVG_DAILY", , "1M")</f>
        <v>149.83000000000001</v>
      </c>
      <c r="F420" s="5">
        <f>_xll.SNL.Clients.Office.Excel.Functions.SPG(A420, "SP_VOLUME_AVG_DAILY_TO_1YR_AVG_DAILY", , "3M")</f>
        <v>120.73</v>
      </c>
      <c r="G420" s="9" t="str">
        <f>_xll.SNL.Clients.Office.Excel.Functions.SPG(A420, "IQ_SECTOR")</f>
        <v>Consumer Staples</v>
      </c>
      <c r="H420" s="9" t="str">
        <f>_xll.SNL.Clients.Office.Excel.Functions.SPG(A420, "IQ_INDUSTRY_GROUP")</f>
        <v>Consumer Staples Distribution and Retail</v>
      </c>
      <c r="I420" s="9" t="str">
        <f>_xll.SNL.Clients.Office.Excel.Functions.SPG(A420, "IQ_INDUSTRY")</f>
        <v>Consumer Staples Distribution and Retail</v>
      </c>
      <c r="J420" s="9" t="str">
        <f>_xll.SNL.Clients.Office.Excel.Functions.SPG(A420, "IQ_PRIMARY_INDUSTRY")</f>
        <v>Consumer Staples Merchandise Retail</v>
      </c>
      <c r="K420" s="9" t="str">
        <f>_xll.SNL.Clients.Office.Excel.Functions.SPG(A420, "NAICS_CODE", "Primary")</f>
        <v>455211 - Warehouse Clubs and Supercenters</v>
      </c>
      <c r="L420" s="9" t="str">
        <f>_xll.SNL.Clients.Office.Excel.Functions.SPG(A420, "SP_TOPICTAG")</f>
        <v>Fast-Moving Consumer Goods; Food Delivery; Lifestyle; Online Grocery</v>
      </c>
      <c r="M420" s="5">
        <f>_xll.SNL.Clients.Office.Excel.Functions.SPG(A420, "SP_PCT_SHARES_OWNED_ALL_INSTITUTIONS")</f>
        <v>93.9</v>
      </c>
      <c r="N420" s="9" t="str">
        <f>_xll.SNL.Clients.Office.Excel.Functions.SPG(A420, "RD_CREDIT_RATING_GLOBAL", "Issuer Credit Rating", "Local Currency LT|0")</f>
        <v/>
      </c>
      <c r="O420" s="9" t="str">
        <f>_xll.SNL.Clients.Office.Excel.Functions.SPG(A420, "RD_CWOL_GLOBAL", "Issuer Credit Rating", "Local Currency LT|0")</f>
        <v/>
      </c>
      <c r="P420" s="9" t="str">
        <f>_xll.SNL.Clients.Office.Excel.Functions.SPG(A420, "RD_RATING_ACTION_GLOBAL", "Issuer Credit Rating", "Local Currency LT|0")</f>
        <v/>
      </c>
      <c r="Q420" s="10" t="str">
        <f>_xll.SNL.Clients.Office.Excel.Functions.SPG(A420, "RD_LAST_REVIEW_DATE_GLOBAL", "Issuer Credit Rating", "Local Currency LT")</f>
        <v/>
      </c>
      <c r="R420" s="10" t="str">
        <f>_xll.SNL.Clients.Office.Excel.Functions.SPG(A420, "RD_CREDIT_RATING_DATE_GLOBAL", "Issuer Credit Rating", "Local Currency LT|0")</f>
        <v/>
      </c>
      <c r="S420" s="10" t="str">
        <f>_xll.SNL.Clients.Office.Excel.Functions.SPG(A420, "RD_CREDIT_WATCH_OUTLOOK_DATE_GLOBAL", "Issuer Credit Rating", "Local Currency LT|0")</f>
        <v/>
      </c>
    </row>
    <row r="421" spans="1:19" x14ac:dyDescent="0.3">
      <c r="A421" t="s">
        <v>1454</v>
      </c>
      <c r="B421" s="10">
        <f>_xll.ciqfunctions.udf.CIQ(A421,"IQ_FIRSTPRICINGDATE")</f>
        <v>44315</v>
      </c>
      <c r="C421" s="5">
        <f>_xll.SNL.Clients.Office.Excel.Functions.SPG(A421, "SP_VOLUME_AVG_WEEKLY_TO_SHARES_OUT", , "1M")</f>
        <v>2.3815653700624582</v>
      </c>
      <c r="D421" s="5">
        <f>_xll.SNL.Clients.Office.Excel.Functions.SPG(A421, "SP_VOLUME_AVG_WEEKLY_TO_SHARES_OUT", , "3M")</f>
        <v>2.5039344952235294</v>
      </c>
      <c r="E421" s="5">
        <f>_xll.SNL.Clients.Office.Excel.Functions.SPG(A421, "SP_VOLUME_AVG_DAILY_TO_1YR_AVG_DAILY", , "1M")</f>
        <v>73.02</v>
      </c>
      <c r="F421" s="5">
        <f>_xll.SNL.Clients.Office.Excel.Functions.SPG(A421, "SP_VOLUME_AVG_DAILY_TO_1YR_AVG_DAILY", , "3M")</f>
        <v>76.77</v>
      </c>
      <c r="G421" s="9" t="str">
        <f>_xll.SNL.Clients.Office.Excel.Functions.SPG(A421, "IQ_SECTOR")</f>
        <v>Health Care</v>
      </c>
      <c r="H421" s="9" t="str">
        <f>_xll.SNL.Clients.Office.Excel.Functions.SPG(A421, "IQ_INDUSTRY_GROUP")</f>
        <v>Health Care Equipment and Services</v>
      </c>
      <c r="I421" s="9" t="str">
        <f>_xll.SNL.Clients.Office.Excel.Functions.SPG(A421, "IQ_INDUSTRY")</f>
        <v>Health Care Providers and Services</v>
      </c>
      <c r="J421" s="9" t="str">
        <f>_xll.SNL.Clients.Office.Excel.Functions.SPG(A421, "IQ_PRIMARY_INDUSTRY")</f>
        <v>Health Care Services</v>
      </c>
      <c r="K421" s="9" t="str">
        <f>_xll.SNL.Clients.Office.Excel.Functions.SPG(A421, "NAICS_CODE", "Primary")</f>
        <v>621491 - HMO Medical Centers</v>
      </c>
      <c r="L421" s="9" t="str">
        <f>_xll.SNL.Clients.Office.Excel.Functions.SPG(A421, "SP_TOPICTAG")</f>
        <v>Data Integration; Health Diagnostics; MHealth; Process Automation; Chronic Diseases</v>
      </c>
      <c r="M421" s="5">
        <f>_xll.SNL.Clients.Office.Excel.Functions.SPG(A421, "SP_PCT_SHARES_OWNED_ALL_INSTITUTIONS")</f>
        <v>94.86</v>
      </c>
      <c r="N421" s="9" t="str">
        <f>_xll.SNL.Clients.Office.Excel.Functions.SPG(A421, "RD_CREDIT_RATING_GLOBAL", "Issuer Credit Rating", "Local Currency LT|0")</f>
        <v/>
      </c>
      <c r="O421" s="9" t="str">
        <f>_xll.SNL.Clients.Office.Excel.Functions.SPG(A421, "RD_CWOL_GLOBAL", "Issuer Credit Rating", "Local Currency LT|0")</f>
        <v/>
      </c>
      <c r="P421" s="9" t="str">
        <f>_xll.SNL.Clients.Office.Excel.Functions.SPG(A421, "RD_RATING_ACTION_GLOBAL", "Issuer Credit Rating", "Local Currency LT|0")</f>
        <v/>
      </c>
      <c r="Q421" s="10" t="str">
        <f>_xll.SNL.Clients.Office.Excel.Functions.SPG(A421, "RD_LAST_REVIEW_DATE_GLOBAL", "Issuer Credit Rating", "Local Currency LT")</f>
        <v/>
      </c>
      <c r="R421" s="10" t="str">
        <f>_xll.SNL.Clients.Office.Excel.Functions.SPG(A421, "RD_CREDIT_RATING_DATE_GLOBAL", "Issuer Credit Rating", "Local Currency LT|0")</f>
        <v/>
      </c>
      <c r="S421" s="10" t="str">
        <f>_xll.SNL.Clients.Office.Excel.Functions.SPG(A421, "RD_CREDIT_WATCH_OUTLOOK_DATE_GLOBAL", "Issuer Credit Rating", "Local Currency LT|0")</f>
        <v/>
      </c>
    </row>
    <row r="422" spans="1:19" x14ac:dyDescent="0.3">
      <c r="A422" t="s">
        <v>1455</v>
      </c>
      <c r="B422" s="10">
        <f>_xll.ciqfunctions.udf.CIQ(A422,"IQ_FIRSTPRICINGDATE")</f>
        <v>33485</v>
      </c>
      <c r="C422" s="5">
        <f>_xll.SNL.Clients.Office.Excel.Functions.SPG(A422, "SP_VOLUME_AVG_WEEKLY_TO_SHARES_OUT", , "1M")</f>
        <v>1.6105709817000879</v>
      </c>
      <c r="D422" s="5">
        <f>_xll.SNL.Clients.Office.Excel.Functions.SPG(A422, "SP_VOLUME_AVG_WEEKLY_TO_SHARES_OUT", , "3M")</f>
        <v>2.1562994192839327</v>
      </c>
      <c r="E422" s="5">
        <f>_xll.SNL.Clients.Office.Excel.Functions.SPG(A422, "SP_VOLUME_AVG_DAILY_TO_1YR_AVG_DAILY", , "1M")</f>
        <v>60.65</v>
      </c>
      <c r="F422" s="5">
        <f>_xll.SNL.Clients.Office.Excel.Functions.SPG(A422, "SP_VOLUME_AVG_DAILY_TO_1YR_AVG_DAILY", , "3M")</f>
        <v>81.2</v>
      </c>
      <c r="G422" s="9" t="str">
        <f>_xll.SNL.Clients.Office.Excel.Functions.SPG(A422, "IQ_SECTOR")</f>
        <v>Financials</v>
      </c>
      <c r="H422" s="9" t="str">
        <f>_xll.SNL.Clients.Office.Excel.Functions.SPG(A422, "IQ_INDUSTRY_GROUP")</f>
        <v>Insurance</v>
      </c>
      <c r="I422" s="9" t="str">
        <f>_xll.SNL.Clients.Office.Excel.Functions.SPG(A422, "IQ_INDUSTRY")</f>
        <v>Insurance</v>
      </c>
      <c r="J422" s="9" t="str">
        <f>_xll.SNL.Clients.Office.Excel.Functions.SPG(A422, "IQ_PRIMARY_INDUSTRY")</f>
        <v>Property and Casualty Insurance</v>
      </c>
      <c r="K422" s="9" t="str">
        <f>_xll.SNL.Clients.Office.Excel.Functions.SPG(A422, "NAICS_CODE", "Primary")</f>
        <v>524126 - Direct Property and Casualty Insurance Carriers</v>
      </c>
      <c r="L422" s="9" t="str">
        <f>_xll.SNL.Clients.Office.Excel.Functions.SPG(A422, "SP_TOPICTAG")</f>
        <v>Employee Benefits</v>
      </c>
      <c r="M422" s="5">
        <f>_xll.SNL.Clients.Office.Excel.Functions.SPG(A422, "SP_PCT_SHARES_OWNED_ALL_INSTITUTIONS")</f>
        <v>84.82</v>
      </c>
      <c r="N422" s="9" t="str">
        <f>_xll.SNL.Clients.Office.Excel.Functions.SPG(A422, "RD_CREDIT_RATING_GLOBAL", "Issuer Credit Rating", "Local Currency LT|0")</f>
        <v>NR</v>
      </c>
      <c r="O422" s="9" t="str">
        <f>_xll.SNL.Clients.Office.Excel.Functions.SPG(A422, "RD_CWOL_GLOBAL", "Issuer Credit Rating", "Local Currency LT|0")</f>
        <v>NR</v>
      </c>
      <c r="P422" s="9" t="str">
        <f>_xll.SNL.Clients.Office.Excel.Functions.SPG(A422, "RD_RATING_ACTION_GLOBAL", "Issuer Credit Rating", "Local Currency LT|0")</f>
        <v>Not Rated | CreditWatch/Outlook (12/08/2023)</v>
      </c>
      <c r="Q422" s="10">
        <f>_xll.SNL.Clients.Office.Excel.Functions.SPG(A422, "RD_LAST_REVIEW_DATE_GLOBAL", "Issuer Credit Rating", "Local Currency LT")</f>
        <v>45268</v>
      </c>
      <c r="R422" s="10">
        <f>_xll.SNL.Clients.Office.Excel.Functions.SPG(A422, "RD_CREDIT_RATING_DATE_GLOBAL", "Issuer Credit Rating", "Local Currency LT|0")</f>
        <v>45268</v>
      </c>
      <c r="S422" s="10">
        <f>_xll.SNL.Clients.Office.Excel.Functions.SPG(A422, "RD_CREDIT_WATCH_OUTLOOK_DATE_GLOBAL", "Issuer Credit Rating", "Local Currency LT|0")</f>
        <v>45268</v>
      </c>
    </row>
    <row r="423" spans="1:19" x14ac:dyDescent="0.3">
      <c r="A423" t="s">
        <v>1456</v>
      </c>
      <c r="B423" s="10">
        <f>_xll.ciqfunctions.udf.CIQ(A423,"IQ_FIRSTPRICINGDATE")</f>
        <v>30259</v>
      </c>
      <c r="C423" s="5">
        <f>_xll.SNL.Clients.Office.Excel.Functions.SPG(A423, "SP_VOLUME_AVG_WEEKLY_TO_SHARES_OUT", , "1M")</f>
        <v>3.8034000023057928</v>
      </c>
      <c r="D423" s="5">
        <f>_xll.SNL.Clients.Office.Excel.Functions.SPG(A423, "SP_VOLUME_AVG_WEEKLY_TO_SHARES_OUT", , "3M")</f>
        <v>4.280966841004493</v>
      </c>
      <c r="E423" s="5">
        <f>_xll.SNL.Clients.Office.Excel.Functions.SPG(A423, "SP_VOLUME_AVG_DAILY_TO_1YR_AVG_DAILY", , "1M")</f>
        <v>77.709999999999994</v>
      </c>
      <c r="F423" s="5">
        <f>_xll.SNL.Clients.Office.Excel.Functions.SPG(A423, "SP_VOLUME_AVG_DAILY_TO_1YR_AVG_DAILY", , "3M")</f>
        <v>87.47</v>
      </c>
      <c r="G423" s="9" t="str">
        <f>_xll.SNL.Clients.Office.Excel.Functions.SPG(A423, "IQ_SECTOR")</f>
        <v>Financials</v>
      </c>
      <c r="H423" s="9" t="str">
        <f>_xll.SNL.Clients.Office.Excel.Functions.SPG(A423, "IQ_INDUSTRY_GROUP")</f>
        <v>Financial Services</v>
      </c>
      <c r="I423" s="9" t="str">
        <f>_xll.SNL.Clients.Office.Excel.Functions.SPG(A423, "IQ_INDUSTRY")</f>
        <v>Consumer Finance</v>
      </c>
      <c r="J423" s="9" t="str">
        <f>_xll.SNL.Clients.Office.Excel.Functions.SPG(A423, "IQ_PRIMARY_INDUSTRY")</f>
        <v>Consumer Finance</v>
      </c>
      <c r="K423" s="9" t="str">
        <f>_xll.SNL.Clients.Office.Excel.Functions.SPG(A423, "NAICS_CODE", "Primary")</f>
        <v>522291 - Consumer Lending</v>
      </c>
      <c r="L423" s="9" t="str">
        <f>_xll.SNL.Clients.Office.Excel.Functions.SPG(A423, "SP_TOPICTAG")</f>
        <v>Fintech; Online Payments; Buy Now Pay Later (BNPL)</v>
      </c>
      <c r="M423" s="5">
        <f>_xll.SNL.Clients.Office.Excel.Functions.SPG(A423, "SP_PCT_SHARES_OWNED_ALL_INSTITUTIONS")</f>
        <v>99.31</v>
      </c>
      <c r="N423" s="9" t="str">
        <f>_xll.SNL.Clients.Office.Excel.Functions.SPG(A423, "RD_CREDIT_RATING_GLOBAL", "Issuer Credit Rating", "Local Currency LT|0")</f>
        <v>BB-</v>
      </c>
      <c r="O423" s="9" t="str">
        <f>_xll.SNL.Clients.Office.Excel.Functions.SPG(A423, "RD_CWOL_GLOBAL", "Issuer Credit Rating", "Local Currency LT|0")</f>
        <v>Stable</v>
      </c>
      <c r="P423" s="9" t="str">
        <f>_xll.SNL.Clients.Office.Excel.Functions.SPG(A423, "RD_RATING_ACTION_GLOBAL", "Issuer Credit Rating", "Local Currency LT|0")</f>
        <v>New Rating | CreditWatch/Outlook (11/08/2021)</v>
      </c>
      <c r="Q423" s="10">
        <f>_xll.SNL.Clients.Office.Excel.Functions.SPG(A423, "RD_LAST_REVIEW_DATE_GLOBAL", "Issuer Credit Rating", "Local Currency LT")</f>
        <v>45541</v>
      </c>
      <c r="R423" s="10">
        <f>_xll.SNL.Clients.Office.Excel.Functions.SPG(A423, "RD_CREDIT_RATING_DATE_GLOBAL", "Issuer Credit Rating", "Local Currency LT|0")</f>
        <v>44508</v>
      </c>
      <c r="S423" s="10">
        <f>_xll.SNL.Clients.Office.Excel.Functions.SPG(A423, "RD_CREDIT_WATCH_OUTLOOK_DATE_GLOBAL", "Issuer Credit Rating", "Local Currency LT|0")</f>
        <v>44508</v>
      </c>
    </row>
    <row r="424" spans="1:19" x14ac:dyDescent="0.3">
      <c r="A424" t="s">
        <v>1457</v>
      </c>
      <c r="B424" s="10">
        <f>_xll.ciqfunctions.udf.CIQ(A424,"IQ_FIRSTPRICINGDATE")</f>
        <v>33449</v>
      </c>
      <c r="C424" s="5">
        <f>_xll.SNL.Clients.Office.Excel.Functions.SPG(A424, "SP_VOLUME_AVG_WEEKLY_TO_SHARES_OUT", , "1M")</f>
        <v>10.506781175654821</v>
      </c>
      <c r="D424" s="5">
        <f>_xll.SNL.Clients.Office.Excel.Functions.SPG(A424, "SP_VOLUME_AVG_WEEKLY_TO_SHARES_OUT", , "3M")</f>
        <v>7.1102518222484212</v>
      </c>
      <c r="E424" s="5">
        <f>_xll.SNL.Clients.Office.Excel.Functions.SPG(A424, "SP_VOLUME_AVG_DAILY_TO_1YR_AVG_DAILY", , "1M")</f>
        <v>167.89</v>
      </c>
      <c r="F424" s="5">
        <f>_xll.SNL.Clients.Office.Excel.Functions.SPG(A424, "SP_VOLUME_AVG_DAILY_TO_1YR_AVG_DAILY", , "3M")</f>
        <v>113.62</v>
      </c>
      <c r="G424" s="9" t="str">
        <f>_xll.SNL.Clients.Office.Excel.Functions.SPG(A424, "IQ_SECTOR")</f>
        <v>Information Technology</v>
      </c>
      <c r="H424" s="9" t="str">
        <f>_xll.SNL.Clients.Office.Excel.Functions.SPG(A424, "IQ_INDUSTRY_GROUP")</f>
        <v>Software and Services</v>
      </c>
      <c r="I424" s="9" t="str">
        <f>_xll.SNL.Clients.Office.Excel.Functions.SPG(A424, "IQ_INDUSTRY")</f>
        <v>Software</v>
      </c>
      <c r="J424" s="9" t="str">
        <f>_xll.SNL.Clients.Office.Excel.Functions.SPG(A424, "IQ_PRIMARY_INDUSTRY")</f>
        <v>Systems Software</v>
      </c>
      <c r="K424" s="9" t="str">
        <f>_xll.SNL.Clients.Office.Excel.Functions.SPG(A424, "NAICS_CODE", "Primary")</f>
        <v>513210 - Software Publishers</v>
      </c>
      <c r="L424" s="9" t="str">
        <f>_xll.SNL.Clients.Office.Excel.Functions.SPG(A424, "SP_TOPICTAG")</f>
        <v>Software Development; Data Integration; Machine Learning; Data Protection; Cloud Security; Process Automation; Artificial Intelligence</v>
      </c>
      <c r="M424" s="5">
        <f>_xll.SNL.Clients.Office.Excel.Functions.SPG(A424, "SP_PCT_SHARES_OWNED_ALL_INSTITUTIONS")</f>
        <v>114.98</v>
      </c>
      <c r="N424" s="9" t="str">
        <f>_xll.SNL.Clients.Office.Excel.Functions.SPG(A424, "RD_CREDIT_RATING_GLOBAL", "Issuer Credit Rating", "Local Currency LT|0")</f>
        <v/>
      </c>
      <c r="O424" s="9" t="str">
        <f>_xll.SNL.Clients.Office.Excel.Functions.SPG(A424, "RD_CWOL_GLOBAL", "Issuer Credit Rating", "Local Currency LT|0")</f>
        <v/>
      </c>
      <c r="P424" s="9" t="str">
        <f>_xll.SNL.Clients.Office.Excel.Functions.SPG(A424, "RD_RATING_ACTION_GLOBAL", "Issuer Credit Rating", "Local Currency LT|0")</f>
        <v/>
      </c>
      <c r="Q424" s="10" t="str">
        <f>_xll.SNL.Clients.Office.Excel.Functions.SPG(A424, "RD_LAST_REVIEW_DATE_GLOBAL", "Issuer Credit Rating", "Local Currency LT")</f>
        <v/>
      </c>
      <c r="R424" s="10" t="str">
        <f>_xll.SNL.Clients.Office.Excel.Functions.SPG(A424, "RD_CREDIT_RATING_DATE_GLOBAL", "Issuer Credit Rating", "Local Currency LT|0")</f>
        <v/>
      </c>
      <c r="S424" s="10" t="str">
        <f>_xll.SNL.Clients.Office.Excel.Functions.SPG(A424, "RD_CREDIT_WATCH_OUTLOOK_DATE_GLOBAL", "Issuer Credit Rating", "Local Currency LT|0")</f>
        <v/>
      </c>
    </row>
    <row r="425" spans="1:19" x14ac:dyDescent="0.3">
      <c r="A425" t="s">
        <v>1458</v>
      </c>
      <c r="B425" s="10">
        <f>_xll.ciqfunctions.udf.CIQ(A425,"IQ_FIRSTPRICINGDATE")</f>
        <v>43763</v>
      </c>
      <c r="C425" s="5">
        <f>_xll.SNL.Clients.Office.Excel.Functions.SPG(A425, "SP_VOLUME_AVG_WEEKLY_TO_SHARES_OUT", , "1M")</f>
        <v>11.474384854110848</v>
      </c>
      <c r="D425" s="5">
        <f>_xll.SNL.Clients.Office.Excel.Functions.SPG(A425, "SP_VOLUME_AVG_WEEKLY_TO_SHARES_OUT", , "3M")</f>
        <v>11.049385695590288</v>
      </c>
      <c r="E425" s="5">
        <f>_xll.SNL.Clients.Office.Excel.Functions.SPG(A425, "SP_VOLUME_AVG_DAILY_TO_1YR_AVG_DAILY", , "1M")</f>
        <v>123.49</v>
      </c>
      <c r="F425" s="5">
        <f>_xll.SNL.Clients.Office.Excel.Functions.SPG(A425, "SP_VOLUME_AVG_DAILY_TO_1YR_AVG_DAILY", , "3M")</f>
        <v>118.92</v>
      </c>
      <c r="G425" s="9" t="str">
        <f>_xll.SNL.Clients.Office.Excel.Functions.SPG(A425, "IQ_SECTOR")</f>
        <v>Health Care</v>
      </c>
      <c r="H425" s="9" t="str">
        <f>_xll.SNL.Clients.Office.Excel.Functions.SPG(A425, "IQ_INDUSTRY_GROUP")</f>
        <v>Health Care Equipment and Services</v>
      </c>
      <c r="I425" s="9" t="str">
        <f>_xll.SNL.Clients.Office.Excel.Functions.SPG(A425, "IQ_INDUSTRY")</f>
        <v>Health Care Providers and Services</v>
      </c>
      <c r="J425" s="9" t="str">
        <f>_xll.SNL.Clients.Office.Excel.Functions.SPG(A425, "IQ_PRIMARY_INDUSTRY")</f>
        <v>Managed Health Care</v>
      </c>
      <c r="K425" s="9" t="str">
        <f>_xll.SNL.Clients.Office.Excel.Functions.SPG(A425, "NAICS_CODE", "Primary")</f>
        <v>6214 - Outpatient Care Centers</v>
      </c>
      <c r="L425" s="9" t="str">
        <f>_xll.SNL.Clients.Office.Excel.Functions.SPG(A425, "SP_TOPICTAG")</f>
        <v>Health Diagnostics; MHealth; Fertility; Employee Benefits; Reproductive Health</v>
      </c>
      <c r="M425" s="5">
        <f>_xll.SNL.Clients.Office.Excel.Functions.SPG(A425, "SP_PCT_SHARES_OWNED_ALL_INSTITUTIONS")</f>
        <v>90.76</v>
      </c>
      <c r="N425" s="9" t="str">
        <f>_xll.SNL.Clients.Office.Excel.Functions.SPG(A425, "RD_CREDIT_RATING_GLOBAL", "Issuer Credit Rating", "Local Currency LT|0")</f>
        <v/>
      </c>
      <c r="O425" s="9" t="str">
        <f>_xll.SNL.Clients.Office.Excel.Functions.SPG(A425, "RD_CWOL_GLOBAL", "Issuer Credit Rating", "Local Currency LT|0")</f>
        <v/>
      </c>
      <c r="P425" s="9" t="str">
        <f>_xll.SNL.Clients.Office.Excel.Functions.SPG(A425, "RD_RATING_ACTION_GLOBAL", "Issuer Credit Rating", "Local Currency LT|0")</f>
        <v/>
      </c>
      <c r="Q425" s="10" t="str">
        <f>_xll.SNL.Clients.Office.Excel.Functions.SPG(A425, "RD_LAST_REVIEW_DATE_GLOBAL", "Issuer Credit Rating", "Local Currency LT")</f>
        <v/>
      </c>
      <c r="R425" s="10" t="str">
        <f>_xll.SNL.Clients.Office.Excel.Functions.SPG(A425, "RD_CREDIT_RATING_DATE_GLOBAL", "Issuer Credit Rating", "Local Currency LT|0")</f>
        <v/>
      </c>
      <c r="S425" s="10" t="str">
        <f>_xll.SNL.Clients.Office.Excel.Functions.SPG(A425, "RD_CREDIT_WATCH_OUTLOOK_DATE_GLOBAL", "Issuer Credit Rating", "Local Currency LT|0")</f>
        <v/>
      </c>
    </row>
    <row r="426" spans="1:19" x14ac:dyDescent="0.3">
      <c r="A426" t="s">
        <v>1459</v>
      </c>
      <c r="B426" s="10">
        <f>_xll.ciqfunctions.udf.CIQ(A426,"IQ_FIRSTPRICINGDATE")</f>
        <v>42811</v>
      </c>
      <c r="C426" s="5">
        <f>_xll.SNL.Clients.Office.Excel.Functions.SPG(A426, "SP_VOLUME_AVG_WEEKLY_TO_SHARES_OUT", , "1M")</f>
        <v>7.009135606135156</v>
      </c>
      <c r="D426" s="5">
        <f>_xll.SNL.Clients.Office.Excel.Functions.SPG(A426, "SP_VOLUME_AVG_WEEKLY_TO_SHARES_OUT", , "3M")</f>
        <v>8.0815386228771562</v>
      </c>
      <c r="E426" s="5">
        <f>_xll.SNL.Clients.Office.Excel.Functions.SPG(A426, "SP_VOLUME_AVG_DAILY_TO_1YR_AVG_DAILY", , "1M")</f>
        <v>95.43</v>
      </c>
      <c r="F426" s="5">
        <f>_xll.SNL.Clients.Office.Excel.Functions.SPG(A426, "SP_VOLUME_AVG_DAILY_TO_1YR_AVG_DAILY", , "3M")</f>
        <v>110.03</v>
      </c>
      <c r="G426" s="9" t="str">
        <f>_xll.SNL.Clients.Office.Excel.Functions.SPG(A426, "IQ_SECTOR")</f>
        <v>Energy</v>
      </c>
      <c r="H426" s="9" t="str">
        <f>_xll.SNL.Clients.Office.Excel.Functions.SPG(A426, "IQ_INDUSTRY_GROUP")</f>
        <v>Energy</v>
      </c>
      <c r="I426" s="9" t="str">
        <f>_xll.SNL.Clients.Office.Excel.Functions.SPG(A426, "IQ_INDUSTRY")</f>
        <v>Energy Equipment and Services</v>
      </c>
      <c r="J426" s="9" t="str">
        <f>_xll.SNL.Clients.Office.Excel.Functions.SPG(A426, "IQ_PRIMARY_INDUSTRY")</f>
        <v>Oil and Gas Equipment and Services</v>
      </c>
      <c r="K426" s="9" t="str">
        <f>_xll.SNL.Clients.Office.Excel.Functions.SPG(A426, "NAICS_CODE", "Primary")</f>
        <v>213112 - Support Activities for Oil and Gas Operations</v>
      </c>
      <c r="L426" s="9" t="str">
        <f>_xll.SNL.Clients.Office.Excel.Functions.SPG(A426, "SP_TOPICTAG")</f>
        <v>Environmental Engineering</v>
      </c>
      <c r="M426" s="5">
        <f>_xll.SNL.Clients.Office.Excel.Functions.SPG(A426, "SP_PCT_SHARES_OWNED_ALL_INSTITUTIONS")</f>
        <v>78.209999999999994</v>
      </c>
      <c r="N426" s="9" t="str">
        <f>_xll.SNL.Clients.Office.Excel.Functions.SPG(A426, "RD_CREDIT_RATING_GLOBAL", "Issuer Credit Rating", "Local Currency LT|0")</f>
        <v/>
      </c>
      <c r="O426" s="9" t="str">
        <f>_xll.SNL.Clients.Office.Excel.Functions.SPG(A426, "RD_CWOL_GLOBAL", "Issuer Credit Rating", "Local Currency LT|0")</f>
        <v/>
      </c>
      <c r="P426" s="9" t="str">
        <f>_xll.SNL.Clients.Office.Excel.Functions.SPG(A426, "RD_RATING_ACTION_GLOBAL", "Issuer Credit Rating", "Local Currency LT|0")</f>
        <v/>
      </c>
      <c r="Q426" s="10" t="str">
        <f>_xll.SNL.Clients.Office.Excel.Functions.SPG(A426, "RD_LAST_REVIEW_DATE_GLOBAL", "Issuer Credit Rating", "Local Currency LT")</f>
        <v/>
      </c>
      <c r="R426" s="10" t="str">
        <f>_xll.SNL.Clients.Office.Excel.Functions.SPG(A426, "RD_CREDIT_RATING_DATE_GLOBAL", "Issuer Credit Rating", "Local Currency LT|0")</f>
        <v/>
      </c>
      <c r="S426" s="10" t="str">
        <f>_xll.SNL.Clients.Office.Excel.Functions.SPG(A426, "RD_CREDIT_WATCH_OUTLOOK_DATE_GLOBAL", "Issuer Credit Rating", "Local Currency LT|0")</f>
        <v/>
      </c>
    </row>
    <row r="427" spans="1:19" x14ac:dyDescent="0.3">
      <c r="A427" t="s">
        <v>1460</v>
      </c>
      <c r="B427" s="10">
        <f>_xll.ciqfunctions.udf.CIQ(A427,"IQ_FIRSTPRICINGDATE")</f>
        <v>42593</v>
      </c>
      <c r="C427" s="5">
        <f>_xll.SNL.Clients.Office.Excel.Functions.SPG(A427, "SP_VOLUME_AVG_WEEKLY_TO_SHARES_OUT", , "1M")</f>
        <v>4.5069411856072445</v>
      </c>
      <c r="D427" s="5">
        <f>_xll.SNL.Clients.Office.Excel.Functions.SPG(A427, "SP_VOLUME_AVG_WEEKLY_TO_SHARES_OUT", , "3M")</f>
        <v>5.7488625631162602</v>
      </c>
      <c r="E427" s="5">
        <f>_xll.SNL.Clients.Office.Excel.Functions.SPG(A427, "SP_VOLUME_AVG_DAILY_TO_1YR_AVG_DAILY", , "1M")</f>
        <v>76.62</v>
      </c>
      <c r="F427" s="5">
        <f>_xll.SNL.Clients.Office.Excel.Functions.SPG(A427, "SP_VOLUME_AVG_DAILY_TO_1YR_AVG_DAILY", , "3M")</f>
        <v>97.73</v>
      </c>
      <c r="G427" s="9" t="str">
        <f>_xll.SNL.Clients.Office.Excel.Functions.SPG(A427, "IQ_SECTOR")</f>
        <v>Health Care</v>
      </c>
      <c r="H427" s="9" t="str">
        <f>_xll.SNL.Clients.Office.Excel.Functions.SPG(A427, "IQ_INDUSTRY_GROUP")</f>
        <v>Pharmaceuticals, Biotechnology and Life Sciences</v>
      </c>
      <c r="I427" s="9" t="str">
        <f>_xll.SNL.Clients.Office.Excel.Functions.SPG(A427, "IQ_INDUSTRY")</f>
        <v>Biotechnology</v>
      </c>
      <c r="J427" s="9" t="str">
        <f>_xll.SNL.Clients.Office.Excel.Functions.SPG(A427, "IQ_PRIMARY_INDUSTRY")</f>
        <v>Biotechnology</v>
      </c>
      <c r="K427" s="9" t="str">
        <f>_xll.SNL.Clients.Office.Excel.Functions.SPG(A427, "NAICS_CODE", "Primary")</f>
        <v>325414 - Biological Product (except Diagnostic) Manufacturing</v>
      </c>
      <c r="L427" s="9" t="str">
        <f>_xll.SNL.Clients.Office.Excel.Functions.SPG(A427, "SP_TOPICTAG")</f>
        <v>Chronic Diseases; Gastroenterology; Hematology; Immunology; Inflammation</v>
      </c>
      <c r="M427" s="5">
        <f>_xll.SNL.Clients.Office.Excel.Functions.SPG(A427, "SP_PCT_SHARES_OWNED_ALL_INSTITUTIONS")</f>
        <v>86</v>
      </c>
      <c r="N427" s="9" t="str">
        <f>_xll.SNL.Clients.Office.Excel.Functions.SPG(A427, "RD_CREDIT_RATING_GLOBAL", "Issuer Credit Rating", "Local Currency LT|0")</f>
        <v/>
      </c>
      <c r="O427" s="9" t="str">
        <f>_xll.SNL.Clients.Office.Excel.Functions.SPG(A427, "RD_CWOL_GLOBAL", "Issuer Credit Rating", "Local Currency LT|0")</f>
        <v/>
      </c>
      <c r="P427" s="9" t="str">
        <f>_xll.SNL.Clients.Office.Excel.Functions.SPG(A427, "RD_RATING_ACTION_GLOBAL", "Issuer Credit Rating", "Local Currency LT|0")</f>
        <v/>
      </c>
      <c r="Q427" s="10" t="str">
        <f>_xll.SNL.Clients.Office.Excel.Functions.SPG(A427, "RD_LAST_REVIEW_DATE_GLOBAL", "Issuer Credit Rating", "Local Currency LT")</f>
        <v/>
      </c>
      <c r="R427" s="10" t="str">
        <f>_xll.SNL.Clients.Office.Excel.Functions.SPG(A427, "RD_CREDIT_RATING_DATE_GLOBAL", "Issuer Credit Rating", "Local Currency LT|0")</f>
        <v/>
      </c>
      <c r="S427" s="10" t="str">
        <f>_xll.SNL.Clients.Office.Excel.Functions.SPG(A427, "RD_CREDIT_WATCH_OUTLOOK_DATE_GLOBAL", "Issuer Credit Rating", "Local Currency LT|0")</f>
        <v/>
      </c>
    </row>
    <row r="428" spans="1:19" x14ac:dyDescent="0.3">
      <c r="A428" t="s">
        <v>1461</v>
      </c>
      <c r="B428" s="10">
        <f>_xll.ciqfunctions.udf.CIQ(A428,"IQ_FIRSTPRICINGDATE")</f>
        <v>40963</v>
      </c>
      <c r="C428" s="5">
        <f>_xll.SNL.Clients.Office.Excel.Functions.SPG(A428, "SP_VOLUME_AVG_WEEKLY_TO_SHARES_OUT", , "1M")</f>
        <v>5.2655147485738798</v>
      </c>
      <c r="D428" s="5">
        <f>_xll.SNL.Clients.Office.Excel.Functions.SPG(A428, "SP_VOLUME_AVG_WEEKLY_TO_SHARES_OUT", , "3M")</f>
        <v>5.2502479309509935</v>
      </c>
      <c r="E428" s="5">
        <f>_xll.SNL.Clients.Office.Excel.Functions.SPG(A428, "SP_VOLUME_AVG_DAILY_TO_1YR_AVG_DAILY", , "1M")</f>
        <v>117.46</v>
      </c>
      <c r="F428" s="5">
        <f>_xll.SNL.Clients.Office.Excel.Functions.SPG(A428, "SP_VOLUME_AVG_DAILY_TO_1YR_AVG_DAILY", , "3M")</f>
        <v>117.12</v>
      </c>
      <c r="G428" s="9" t="str">
        <f>_xll.SNL.Clients.Office.Excel.Functions.SPG(A428, "IQ_SECTOR")</f>
        <v>Industrials</v>
      </c>
      <c r="H428" s="9" t="str">
        <f>_xll.SNL.Clients.Office.Excel.Functions.SPG(A428, "IQ_INDUSTRY_GROUP")</f>
        <v>Capital Goods</v>
      </c>
      <c r="I428" s="9" t="str">
        <f>_xll.SNL.Clients.Office.Excel.Functions.SPG(A428, "IQ_INDUSTRY")</f>
        <v>Machinery</v>
      </c>
      <c r="J428" s="9" t="str">
        <f>_xll.SNL.Clients.Office.Excel.Functions.SPG(A428, "IQ_PRIMARY_INDUSTRY")</f>
        <v>Industrial Machinery and Supplies and Components</v>
      </c>
      <c r="K428" s="9" t="str">
        <f>_xll.SNL.Clients.Office.Excel.Functions.SPG(A428, "NAICS_CODE", "Primary")</f>
        <v>33324 - Industrial Machinery Manufacturing</v>
      </c>
      <c r="L428" s="9" t="str">
        <f>_xll.SNL.Clients.Office.Excel.Functions.SPG(A428, "SP_TOPICTAG")</f>
        <v>Machine Learning; 3D Printing; Artificial Intelligence</v>
      </c>
      <c r="M428" s="5">
        <f>_xll.SNL.Clients.Office.Excel.Functions.SPG(A428, "SP_PCT_SHARES_OWNED_ALL_INSTITUTIONS")</f>
        <v>87.26</v>
      </c>
      <c r="N428" s="9" t="str">
        <f>_xll.SNL.Clients.Office.Excel.Functions.SPG(A428, "RD_CREDIT_RATING_GLOBAL", "Issuer Credit Rating", "Local Currency LT|0")</f>
        <v/>
      </c>
      <c r="O428" s="9" t="str">
        <f>_xll.SNL.Clients.Office.Excel.Functions.SPG(A428, "RD_CWOL_GLOBAL", "Issuer Credit Rating", "Local Currency LT|0")</f>
        <v/>
      </c>
      <c r="P428" s="9" t="str">
        <f>_xll.SNL.Clients.Office.Excel.Functions.SPG(A428, "RD_RATING_ACTION_GLOBAL", "Issuer Credit Rating", "Local Currency LT|0")</f>
        <v/>
      </c>
      <c r="Q428" s="10" t="str">
        <f>_xll.SNL.Clients.Office.Excel.Functions.SPG(A428, "RD_LAST_REVIEW_DATE_GLOBAL", "Issuer Credit Rating", "Local Currency LT")</f>
        <v/>
      </c>
      <c r="R428" s="10" t="str">
        <f>_xll.SNL.Clients.Office.Excel.Functions.SPG(A428, "RD_CREDIT_RATING_DATE_GLOBAL", "Issuer Credit Rating", "Local Currency LT|0")</f>
        <v/>
      </c>
      <c r="S428" s="10" t="str">
        <f>_xll.SNL.Clients.Office.Excel.Functions.SPG(A428, "RD_CREDIT_WATCH_OUTLOOK_DATE_GLOBAL", "Issuer Credit Rating", "Local Currency LT|0")</f>
        <v/>
      </c>
    </row>
    <row r="429" spans="1:19" x14ac:dyDescent="0.3">
      <c r="A429" t="s">
        <v>1462</v>
      </c>
      <c r="B429" s="10">
        <f>_xll.ciqfunctions.udf.CIQ(A429,"IQ_FIRSTPRICINGDATE")</f>
        <v>37637</v>
      </c>
      <c r="C429" s="5">
        <f>_xll.SNL.Clients.Office.Excel.Functions.SPG(A429, "SP_VOLUME_AVG_WEEKLY_TO_SHARES_OUT", , "1M")</f>
        <v>2.5224130000605522</v>
      </c>
      <c r="D429" s="5">
        <f>_xll.SNL.Clients.Office.Excel.Functions.SPG(A429, "SP_VOLUME_AVG_WEEKLY_TO_SHARES_OUT", , "3M")</f>
        <v>2.2901718522943981</v>
      </c>
      <c r="E429" s="5">
        <f>_xll.SNL.Clients.Office.Excel.Functions.SPG(A429, "SP_VOLUME_AVG_DAILY_TO_1YR_AVG_DAILY", , "1M")</f>
        <v>77.239999999999995</v>
      </c>
      <c r="F429" s="5">
        <f>_xll.SNL.Clients.Office.Excel.Functions.SPG(A429, "SP_VOLUME_AVG_DAILY_TO_1YR_AVG_DAILY", , "3M")</f>
        <v>70.12</v>
      </c>
      <c r="G429" s="9" t="str">
        <f>_xll.SNL.Clients.Office.Excel.Functions.SPG(A429, "IQ_SECTOR")</f>
        <v>Financials</v>
      </c>
      <c r="H429" s="9" t="str">
        <f>_xll.SNL.Clients.Office.Excel.Functions.SPG(A429, "IQ_INDUSTRY_GROUP")</f>
        <v>Banks</v>
      </c>
      <c r="I429" s="9" t="str">
        <f>_xll.SNL.Clients.Office.Excel.Functions.SPG(A429, "IQ_INDUSTRY")</f>
        <v>Banks</v>
      </c>
      <c r="J429" s="9" t="str">
        <f>_xll.SNL.Clients.Office.Excel.Functions.SPG(A429, "IQ_PRIMARY_INDUSTRY")</f>
        <v>Regional Banks</v>
      </c>
      <c r="K429" s="9" t="str">
        <f>_xll.SNL.Clients.Office.Excel.Functions.SPG(A429, "NAICS_CODE", "Primary")</f>
        <v>522180 - Savings Institutions and Other Depository Credit Intermediation</v>
      </c>
      <c r="L429" s="9" t="str">
        <f>_xll.SNL.Clients.Office.Excel.Functions.SPG(A429, "SP_TOPICTAG")</f>
        <v>Consumer Lending</v>
      </c>
      <c r="M429" s="5">
        <f>_xll.SNL.Clients.Office.Excel.Functions.SPG(A429, "SP_PCT_SHARES_OWNED_ALL_INSTITUTIONS")</f>
        <v>67.849999999999994</v>
      </c>
      <c r="N429" s="9" t="str">
        <f>_xll.SNL.Clients.Office.Excel.Functions.SPG(A429, "RD_CREDIT_RATING_GLOBAL", "Issuer Credit Rating", "Local Currency LT|0")</f>
        <v/>
      </c>
      <c r="O429" s="9" t="str">
        <f>_xll.SNL.Clients.Office.Excel.Functions.SPG(A429, "RD_CWOL_GLOBAL", "Issuer Credit Rating", "Local Currency LT|0")</f>
        <v/>
      </c>
      <c r="P429" s="9" t="str">
        <f>_xll.SNL.Clients.Office.Excel.Functions.SPG(A429, "RD_RATING_ACTION_GLOBAL", "Issuer Credit Rating", "Local Currency LT|0")</f>
        <v/>
      </c>
      <c r="Q429" s="10" t="str">
        <f>_xll.SNL.Clients.Office.Excel.Functions.SPG(A429, "RD_LAST_REVIEW_DATE_GLOBAL", "Issuer Credit Rating", "Local Currency LT")</f>
        <v/>
      </c>
      <c r="R429" s="10" t="str">
        <f>_xll.SNL.Clients.Office.Excel.Functions.SPG(A429, "RD_CREDIT_RATING_DATE_GLOBAL", "Issuer Credit Rating", "Local Currency LT|0")</f>
        <v/>
      </c>
      <c r="S429" s="10" t="str">
        <f>_xll.SNL.Clients.Office.Excel.Functions.SPG(A429, "RD_CREDIT_WATCH_OUTLOOK_DATE_GLOBAL", "Issuer Credit Rating", "Local Currency LT|0")</f>
        <v/>
      </c>
    </row>
    <row r="430" spans="1:19" x14ac:dyDescent="0.3">
      <c r="A430" t="s">
        <v>1463</v>
      </c>
      <c r="B430" s="10">
        <f>_xll.ciqfunctions.udf.CIQ(A430,"IQ_FIRSTPRICINGDATE")</f>
        <v>38197</v>
      </c>
      <c r="C430" s="5">
        <f>_xll.SNL.Clients.Office.Excel.Functions.SPG(A430, "SP_VOLUME_AVG_WEEKLY_TO_SHARES_OUT", , "1M")</f>
        <v>3.9948061224489795</v>
      </c>
      <c r="D430" s="5">
        <f>_xll.SNL.Clients.Office.Excel.Functions.SPG(A430, "SP_VOLUME_AVG_WEEKLY_TO_SHARES_OUT", , "3M")</f>
        <v>3.0972307027649766</v>
      </c>
      <c r="E430" s="5">
        <f>_xll.SNL.Clients.Office.Excel.Functions.SPG(A430, "SP_VOLUME_AVG_DAILY_TO_1YR_AVG_DAILY", , "1M")</f>
        <v>184.72</v>
      </c>
      <c r="F430" s="5">
        <f>_xll.SNL.Clients.Office.Excel.Functions.SPG(A430, "SP_VOLUME_AVG_DAILY_TO_1YR_AVG_DAILY", , "3M")</f>
        <v>143.22</v>
      </c>
      <c r="G430" s="9" t="str">
        <f>_xll.SNL.Clients.Office.Excel.Functions.SPG(A430, "IQ_SECTOR")</f>
        <v>Industrials</v>
      </c>
      <c r="H430" s="9" t="str">
        <f>_xll.SNL.Clients.Office.Excel.Functions.SPG(A430, "IQ_INDUSTRY_GROUP")</f>
        <v>Commercial and Professional Services</v>
      </c>
      <c r="I430" s="9" t="str">
        <f>_xll.SNL.Clients.Office.Excel.Functions.SPG(A430, "IQ_INDUSTRY")</f>
        <v>Commercial Services and Supplies</v>
      </c>
      <c r="J430" s="9" t="str">
        <f>_xll.SNL.Clients.Office.Excel.Functions.SPG(A430, "IQ_PRIMARY_INDUSTRY")</f>
        <v>Diversified Support Services</v>
      </c>
      <c r="K430" s="9" t="str">
        <f>_xll.SNL.Clients.Office.Excel.Functions.SPG(A430, "NAICS_CODE", "Primary")</f>
        <v>5614 - Business Support Services</v>
      </c>
      <c r="L430" s="9" t="str">
        <f>_xll.SNL.Clients.Office.Excel.Functions.SPG(A430, "SP_TOPICTAG")</f>
        <v>Adventure Travel; Business Travel; Tourism; Travel Accommodations; Brand Marketing</v>
      </c>
      <c r="M430" s="5">
        <f>_xll.SNL.Clients.Office.Excel.Functions.SPG(A430, "SP_PCT_SHARES_OWNED_ALL_INSTITUTIONS")</f>
        <v>69.94</v>
      </c>
      <c r="N430" s="9" t="str">
        <f>_xll.SNL.Clients.Office.Excel.Functions.SPG(A430, "RD_CREDIT_RATING_GLOBAL", "Issuer Credit Rating", "Local Currency LT|0")</f>
        <v>NR</v>
      </c>
      <c r="O430" s="9" t="str">
        <f>_xll.SNL.Clients.Office.Excel.Functions.SPG(A430, "RD_CWOL_GLOBAL", "Issuer Credit Rating", "Local Currency LT|0")</f>
        <v>NR</v>
      </c>
      <c r="P430" s="9" t="str">
        <f>_xll.SNL.Clients.Office.Excel.Functions.SPG(A430, "RD_RATING_ACTION_GLOBAL", "Issuer Credit Rating", "Local Currency LT|0")</f>
        <v>Not Rated | CreditWatch/Outlook (02/06/2025)</v>
      </c>
      <c r="Q430" s="10">
        <f>_xll.SNL.Clients.Office.Excel.Functions.SPG(A430, "RD_LAST_REVIEW_DATE_GLOBAL", "Issuer Credit Rating", "Local Currency LT")</f>
        <v>45694</v>
      </c>
      <c r="R430" s="10">
        <f>_xll.SNL.Clients.Office.Excel.Functions.SPG(A430, "RD_CREDIT_RATING_DATE_GLOBAL", "Issuer Credit Rating", "Local Currency LT|0")</f>
        <v>45694</v>
      </c>
      <c r="S430" s="10">
        <f>_xll.SNL.Clients.Office.Excel.Functions.SPG(A430, "RD_CREDIT_WATCH_OUTLOOK_DATE_GLOBAL", "Issuer Credit Rating", "Local Currency LT|0")</f>
        <v>45694</v>
      </c>
    </row>
    <row r="431" spans="1:19" x14ac:dyDescent="0.3">
      <c r="A431" t="s">
        <v>1464</v>
      </c>
      <c r="B431" s="10">
        <f>_xll.ciqfunctions.udf.CIQ(A431,"IQ_FIRSTPRICINGDATE")</f>
        <v>35584</v>
      </c>
      <c r="C431" s="5">
        <f>_xll.SNL.Clients.Office.Excel.Functions.SPG(A431, "SP_VOLUME_AVG_WEEKLY_TO_SHARES_OUT", , "1M")</f>
        <v>19.355805905503864</v>
      </c>
      <c r="D431" s="5">
        <f>_xll.SNL.Clients.Office.Excel.Functions.SPG(A431, "SP_VOLUME_AVG_WEEKLY_TO_SHARES_OUT", , "3M")</f>
        <v>17.111595201195524</v>
      </c>
      <c r="E431" s="5">
        <f>_xll.SNL.Clients.Office.Excel.Functions.SPG(A431, "SP_VOLUME_AVG_DAILY_TO_1YR_AVG_DAILY", , "1M")</f>
        <v>196.45</v>
      </c>
      <c r="F431" s="5">
        <f>_xll.SNL.Clients.Office.Excel.Functions.SPG(A431, "SP_VOLUME_AVG_DAILY_TO_1YR_AVG_DAILY", , "3M")</f>
        <v>173.67</v>
      </c>
      <c r="G431" s="9" t="str">
        <f>_xll.SNL.Clients.Office.Excel.Functions.SPG(A431, "IQ_SECTOR")</f>
        <v>Information Technology</v>
      </c>
      <c r="H431" s="9" t="str">
        <f>_xll.SNL.Clients.Office.Excel.Functions.SPG(A431, "IQ_INDUSTRY_GROUP")</f>
        <v>Semiconductors and Semiconductor Equipment</v>
      </c>
      <c r="I431" s="9" t="str">
        <f>_xll.SNL.Clients.Office.Excel.Functions.SPG(A431, "IQ_INDUSTRY")</f>
        <v>Semiconductors and Semiconductor Equipment</v>
      </c>
      <c r="J431" s="9" t="str">
        <f>_xll.SNL.Clients.Office.Excel.Functions.SPG(A431, "IQ_PRIMARY_INDUSTRY")</f>
        <v>Semiconductors</v>
      </c>
      <c r="K431" s="9" t="str">
        <f>_xll.SNL.Clients.Office.Excel.Functions.SPG(A431, "NAICS_CODE", "Primary")</f>
        <v>334413 - Semiconductor and Related Device Manufacturing</v>
      </c>
      <c r="L431" s="9" t="str">
        <f>_xll.SNL.Clients.Office.Excel.Functions.SPG(A431, "SP_TOPICTAG")</f>
        <v>Industrial Automation; Sensors; Smart Building; Smart Cities; Edge Computing; Network Security; 5G</v>
      </c>
      <c r="M431" s="5">
        <f>_xll.SNL.Clients.Office.Excel.Functions.SPG(A431, "SP_PCT_SHARES_OWNED_ALL_INSTITUTIONS")</f>
        <v>104.86</v>
      </c>
      <c r="N431" s="9" t="str">
        <f>_xll.SNL.Clients.Office.Excel.Functions.SPG(A431, "RD_CREDIT_RATING_GLOBAL", "Issuer Credit Rating", "Local Currency LT|0")</f>
        <v>BBB-</v>
      </c>
      <c r="O431" s="9" t="str">
        <f>_xll.SNL.Clients.Office.Excel.Functions.SPG(A431, "RD_CWOL_GLOBAL", "Issuer Credit Rating", "Local Currency LT|0")</f>
        <v>Stable</v>
      </c>
      <c r="P431" s="9" t="str">
        <f>_xll.SNL.Clients.Office.Excel.Functions.SPG(A431, "RD_RATING_ACTION_GLOBAL", "Issuer Credit Rating", "Local Currency LT|0")</f>
        <v>Upgrade | CreditWatch/Outlook (04/22/2021)</v>
      </c>
      <c r="Q431" s="10">
        <f>_xll.SNL.Clients.Office.Excel.Functions.SPG(A431, "RD_LAST_REVIEW_DATE_GLOBAL", "Issuer Credit Rating", "Local Currency LT")</f>
        <v>45394</v>
      </c>
      <c r="R431" s="10">
        <f>_xll.SNL.Clients.Office.Excel.Functions.SPG(A431, "RD_CREDIT_RATING_DATE_GLOBAL", "Issuer Credit Rating", "Local Currency LT|0")</f>
        <v>44308</v>
      </c>
      <c r="S431" s="10">
        <f>_xll.SNL.Clients.Office.Excel.Functions.SPG(A431, "RD_CREDIT_WATCH_OUTLOOK_DATE_GLOBAL", "Issuer Credit Rating", "Local Currency LT|0")</f>
        <v>44308</v>
      </c>
    </row>
    <row r="432" spans="1:19" x14ac:dyDescent="0.3">
      <c r="A432" t="s">
        <v>1465</v>
      </c>
      <c r="B432" s="10">
        <f>_xll.ciqfunctions.udf.CIQ(A432,"IQ_FIRSTPRICINGDATE")</f>
        <v>26647</v>
      </c>
      <c r="C432" s="5">
        <f>_xll.SNL.Clients.Office.Excel.Functions.SPG(A432, "SP_VOLUME_AVG_WEEKLY_TO_SHARES_OUT", , "1M")</f>
        <v>4.3948388387359048</v>
      </c>
      <c r="D432" s="5">
        <f>_xll.SNL.Clients.Office.Excel.Functions.SPG(A432, "SP_VOLUME_AVG_WEEKLY_TO_SHARES_OUT", , "3M")</f>
        <v>3.9907243270724813</v>
      </c>
      <c r="E432" s="5">
        <f>_xll.SNL.Clients.Office.Excel.Functions.SPG(A432, "SP_VOLUME_AVG_DAILY_TO_1YR_AVG_DAILY", , "1M")</f>
        <v>145.55000000000001</v>
      </c>
      <c r="F432" s="5">
        <f>_xll.SNL.Clients.Office.Excel.Functions.SPG(A432, "SP_VOLUME_AVG_DAILY_TO_1YR_AVG_DAILY", , "3M")</f>
        <v>132.16999999999999</v>
      </c>
      <c r="G432" s="9" t="str">
        <f>_xll.SNL.Clients.Office.Excel.Functions.SPG(A432, "IQ_SECTOR")</f>
        <v>Materials</v>
      </c>
      <c r="H432" s="9" t="str">
        <f>_xll.SNL.Clients.Office.Excel.Functions.SPG(A432, "IQ_INDUSTRY_GROUP")</f>
        <v>Materials</v>
      </c>
      <c r="I432" s="9" t="str">
        <f>_xll.SNL.Clients.Office.Excel.Functions.SPG(A432, "IQ_INDUSTRY")</f>
        <v>Chemicals</v>
      </c>
      <c r="J432" s="9" t="str">
        <f>_xll.SNL.Clients.Office.Excel.Functions.SPG(A432, "IQ_PRIMARY_INDUSTRY")</f>
        <v>Specialty Chemicals</v>
      </c>
      <c r="K432" s="9" t="str">
        <f>_xll.SNL.Clients.Office.Excel.Functions.SPG(A432, "NAICS_CODE", "Primary")</f>
        <v>325 - Chemical Manufacturing</v>
      </c>
      <c r="L432" s="9" t="str">
        <f>_xll.SNL.Clients.Office.Excel.Functions.SPG(A432, "SP_TOPICTAG")</f>
        <v/>
      </c>
      <c r="M432" s="5">
        <f>_xll.SNL.Clients.Office.Excel.Functions.SPG(A432, "SP_PCT_SHARES_OWNED_ALL_INSTITUTIONS")</f>
        <v>81.33</v>
      </c>
      <c r="N432" s="9" t="str">
        <f>_xll.SNL.Clients.Office.Excel.Functions.SPG(A432, "RD_CREDIT_RATING_GLOBAL", "Issuer Credit Rating", "Local Currency LT|0")</f>
        <v/>
      </c>
      <c r="O432" s="9" t="str">
        <f>_xll.SNL.Clients.Office.Excel.Functions.SPG(A432, "RD_CWOL_GLOBAL", "Issuer Credit Rating", "Local Currency LT|0")</f>
        <v/>
      </c>
      <c r="P432" s="9" t="str">
        <f>_xll.SNL.Clients.Office.Excel.Functions.SPG(A432, "RD_RATING_ACTION_GLOBAL", "Issuer Credit Rating", "Local Currency LT|0")</f>
        <v/>
      </c>
      <c r="Q432" s="10" t="str">
        <f>_xll.SNL.Clients.Office.Excel.Functions.SPG(A432, "RD_LAST_REVIEW_DATE_GLOBAL", "Issuer Credit Rating", "Local Currency LT")</f>
        <v/>
      </c>
      <c r="R432" s="10" t="str">
        <f>_xll.SNL.Clients.Office.Excel.Functions.SPG(A432, "RD_CREDIT_RATING_DATE_GLOBAL", "Issuer Credit Rating", "Local Currency LT|0")</f>
        <v/>
      </c>
      <c r="S432" s="10" t="str">
        <f>_xll.SNL.Clients.Office.Excel.Functions.SPG(A432, "RD_CREDIT_WATCH_OUTLOOK_DATE_GLOBAL", "Issuer Credit Rating", "Local Currency LT|0")</f>
        <v/>
      </c>
    </row>
    <row r="433" spans="1:19" x14ac:dyDescent="0.3">
      <c r="A433" t="s">
        <v>1466</v>
      </c>
      <c r="B433" s="10">
        <f>_xll.ciqfunctions.udf.CIQ(A433,"IQ_FIRSTPRICINGDATE")</f>
        <v>39552</v>
      </c>
      <c r="C433" s="5">
        <f>_xll.SNL.Clients.Office.Excel.Functions.SPG(A433, "SP_VOLUME_AVG_WEEKLY_TO_SHARES_OUT", , "1M")</f>
        <v>4.2846513029956714</v>
      </c>
      <c r="D433" s="5">
        <f>_xll.SNL.Clients.Office.Excel.Functions.SPG(A433, "SP_VOLUME_AVG_WEEKLY_TO_SHARES_OUT", , "3M")</f>
        <v>4.927318254988168</v>
      </c>
      <c r="E433" s="5">
        <f>_xll.SNL.Clients.Office.Excel.Functions.SPG(A433, "SP_VOLUME_AVG_DAILY_TO_1YR_AVG_DAILY", , "1M")</f>
        <v>98.79</v>
      </c>
      <c r="F433" s="5">
        <f>_xll.SNL.Clients.Office.Excel.Functions.SPG(A433, "SP_VOLUME_AVG_DAILY_TO_1YR_AVG_DAILY", , "3M")</f>
        <v>113.6</v>
      </c>
      <c r="G433" s="9" t="str">
        <f>_xll.SNL.Clients.Office.Excel.Functions.SPG(A433, "IQ_SECTOR")</f>
        <v>Industrials</v>
      </c>
      <c r="H433" s="9" t="str">
        <f>_xll.SNL.Clients.Office.Excel.Functions.SPG(A433, "IQ_INDUSTRY_GROUP")</f>
        <v>Capital Goods</v>
      </c>
      <c r="I433" s="9" t="str">
        <f>_xll.SNL.Clients.Office.Excel.Functions.SPG(A433, "IQ_INDUSTRY")</f>
        <v>Building Products</v>
      </c>
      <c r="J433" s="9" t="str">
        <f>_xll.SNL.Clients.Office.Excel.Functions.SPG(A433, "IQ_PRIMARY_INDUSTRY")</f>
        <v>Building Products</v>
      </c>
      <c r="K433" s="9" t="str">
        <f>_xll.SNL.Clients.Office.Excel.Functions.SPG(A433, "NAICS_CODE", "Primary")</f>
        <v>332 - Fabricated Metal Product Manufacturing</v>
      </c>
      <c r="L433" s="9" t="str">
        <f>_xll.SNL.Clients.Office.Excel.Functions.SPG(A433, "SP_TOPICTAG")</f>
        <v/>
      </c>
      <c r="M433" s="5">
        <f>_xll.SNL.Clients.Office.Excel.Functions.SPG(A433, "SP_PCT_SHARES_OWNED_ALL_INSTITUTIONS")</f>
        <v>95.73</v>
      </c>
      <c r="N433" s="9" t="str">
        <f>_xll.SNL.Clients.Office.Excel.Functions.SPG(A433, "RD_CREDIT_RATING_GLOBAL", "Issuer Credit Rating", "Local Currency LT|0")</f>
        <v>NR</v>
      </c>
      <c r="O433" s="9" t="str">
        <f>_xll.SNL.Clients.Office.Excel.Functions.SPG(A433, "RD_CWOL_GLOBAL", "Issuer Credit Rating", "Local Currency LT|0")</f>
        <v>NR</v>
      </c>
      <c r="P433" s="9" t="str">
        <f>_xll.SNL.Clients.Office.Excel.Functions.SPG(A433, "RD_RATING_ACTION_GLOBAL", "Issuer Credit Rating", "Local Currency LT|0")</f>
        <v>Not Rated | CreditWatch/Outlook (08/08/2016)</v>
      </c>
      <c r="Q433" s="10" t="str">
        <f>_xll.SNL.Clients.Office.Excel.Functions.SPG(A433, "RD_LAST_REVIEW_DATE_GLOBAL", "Issuer Credit Rating", "Local Currency LT")</f>
        <v/>
      </c>
      <c r="R433" s="10">
        <f>_xll.SNL.Clients.Office.Excel.Functions.SPG(A433, "RD_CREDIT_RATING_DATE_GLOBAL", "Issuer Credit Rating", "Local Currency LT|0")</f>
        <v>42590</v>
      </c>
      <c r="S433" s="10">
        <f>_xll.SNL.Clients.Office.Excel.Functions.SPG(A433, "RD_CREDIT_WATCH_OUTLOOK_DATE_GLOBAL", "Issuer Credit Rating", "Local Currency LT|0")</f>
        <v>42590</v>
      </c>
    </row>
    <row r="434" spans="1:19" x14ac:dyDescent="0.3">
      <c r="A434" t="s">
        <v>1467</v>
      </c>
      <c r="B434" s="10">
        <f>_xll.ciqfunctions.udf.CIQ(A434,"IQ_FIRSTPRICINGDATE")</f>
        <v>30607</v>
      </c>
      <c r="C434" s="5">
        <f>_xll.SNL.Clients.Office.Excel.Functions.SPG(A434, "SP_VOLUME_AVG_WEEKLY_TO_SHARES_OUT", , "1M")</f>
        <v>6.5619404442320821</v>
      </c>
      <c r="D434" s="5">
        <f>_xll.SNL.Clients.Office.Excel.Functions.SPG(A434, "SP_VOLUME_AVG_WEEKLY_TO_SHARES_OUT", , "3M")</f>
        <v>7.542191275758352</v>
      </c>
      <c r="E434" s="5">
        <f>_xll.SNL.Clients.Office.Excel.Functions.SPG(A434, "SP_VOLUME_AVG_DAILY_TO_1YR_AVG_DAILY", , "1M")</f>
        <v>85.76</v>
      </c>
      <c r="F434" s="5">
        <f>_xll.SNL.Clients.Office.Excel.Functions.SPG(A434, "SP_VOLUME_AVG_DAILY_TO_1YR_AVG_DAILY", , "3M")</f>
        <v>98.57</v>
      </c>
      <c r="G434" s="9" t="str">
        <f>_xll.SNL.Clients.Office.Excel.Functions.SPG(A434, "IQ_SECTOR")</f>
        <v>Health Care</v>
      </c>
      <c r="H434" s="9" t="str">
        <f>_xll.SNL.Clients.Office.Excel.Functions.SPG(A434, "IQ_INDUSTRY_GROUP")</f>
        <v>Health Care Equipment and Services</v>
      </c>
      <c r="I434" s="9" t="str">
        <f>_xll.SNL.Clients.Office.Excel.Functions.SPG(A434, "IQ_INDUSTRY")</f>
        <v>Health Care Equipment and Supplies</v>
      </c>
      <c r="J434" s="9" t="str">
        <f>_xll.SNL.Clients.Office.Excel.Functions.SPG(A434, "IQ_PRIMARY_INDUSTRY")</f>
        <v>Health Care Equipment</v>
      </c>
      <c r="K434" s="9" t="str">
        <f>_xll.SNL.Clients.Office.Excel.Functions.SPG(A434, "NAICS_CODE", "Primary")</f>
        <v>339112 - Surgical and Medical Instrument Manufacturing</v>
      </c>
      <c r="L434" s="9" t="str">
        <f>_xll.SNL.Clients.Office.Excel.Functions.SPG(A434, "SP_TOPICTAG")</f>
        <v>Health Diagnostics; MHealth; Wearables; Immunology; Infectious Diseases</v>
      </c>
      <c r="M434" s="5">
        <f>_xll.SNL.Clients.Office.Excel.Functions.SPG(A434, "SP_PCT_SHARES_OWNED_ALL_INSTITUTIONS")</f>
        <v>96.02</v>
      </c>
      <c r="N434" s="9" t="str">
        <f>_xll.SNL.Clients.Office.Excel.Functions.SPG(A434, "RD_CREDIT_RATING_GLOBAL", "Issuer Credit Rating", "Local Currency LT|0")</f>
        <v/>
      </c>
      <c r="O434" s="9" t="str">
        <f>_xll.SNL.Clients.Office.Excel.Functions.SPG(A434, "RD_CWOL_GLOBAL", "Issuer Credit Rating", "Local Currency LT|0")</f>
        <v/>
      </c>
      <c r="P434" s="9" t="str">
        <f>_xll.SNL.Clients.Office.Excel.Functions.SPG(A434, "RD_RATING_ACTION_GLOBAL", "Issuer Credit Rating", "Local Currency LT|0")</f>
        <v/>
      </c>
      <c r="Q434" s="10" t="str">
        <f>_xll.SNL.Clients.Office.Excel.Functions.SPG(A434, "RD_LAST_REVIEW_DATE_GLOBAL", "Issuer Credit Rating", "Local Currency LT")</f>
        <v/>
      </c>
      <c r="R434" s="10" t="str">
        <f>_xll.SNL.Clients.Office.Excel.Functions.SPG(A434, "RD_CREDIT_RATING_DATE_GLOBAL", "Issuer Credit Rating", "Local Currency LT|0")</f>
        <v/>
      </c>
      <c r="S434" s="10" t="str">
        <f>_xll.SNL.Clients.Office.Excel.Functions.SPG(A434, "RD_CREDIT_WATCH_OUTLOOK_DATE_GLOBAL", "Issuer Credit Rating", "Local Currency LT|0")</f>
        <v/>
      </c>
    </row>
    <row r="435" spans="1:19" x14ac:dyDescent="0.3">
      <c r="A435" t="s">
        <v>1468</v>
      </c>
      <c r="B435" s="10">
        <f>_xll.ciqfunctions.udf.CIQ(A435,"IQ_FIRSTPRICINGDATE")</f>
        <v>40220</v>
      </c>
      <c r="C435" s="5">
        <f>_xll.SNL.Clients.Office.Excel.Functions.SPG(A435, "SP_VOLUME_AVG_WEEKLY_TO_SHARES_OUT", , "1M")</f>
        <v>4.9973913020012981</v>
      </c>
      <c r="D435" s="5">
        <f>_xll.SNL.Clients.Office.Excel.Functions.SPG(A435, "SP_VOLUME_AVG_WEEKLY_TO_SHARES_OUT", , "3M")</f>
        <v>4.32461937453564</v>
      </c>
      <c r="E435" s="5">
        <f>_xll.SNL.Clients.Office.Excel.Functions.SPG(A435, "SP_VOLUME_AVG_DAILY_TO_1YR_AVG_DAILY", , "1M")</f>
        <v>130.38999999999999</v>
      </c>
      <c r="F435" s="5">
        <f>_xll.SNL.Clients.Office.Excel.Functions.SPG(A435, "SP_VOLUME_AVG_DAILY_TO_1YR_AVG_DAILY", , "3M")</f>
        <v>112.84</v>
      </c>
      <c r="G435" s="9" t="str">
        <f>_xll.SNL.Clients.Office.Excel.Functions.SPG(A435, "IQ_SECTOR")</f>
        <v>Communication Services</v>
      </c>
      <c r="H435" s="9" t="str">
        <f>_xll.SNL.Clients.Office.Excel.Functions.SPG(A435, "IQ_INDUSTRY_GROUP")</f>
        <v>Media and Entertainment</v>
      </c>
      <c r="I435" s="9" t="str">
        <f>_xll.SNL.Clients.Office.Excel.Functions.SPG(A435, "IQ_INDUSTRY")</f>
        <v>Interactive Media and Services</v>
      </c>
      <c r="J435" s="9" t="str">
        <f>_xll.SNL.Clients.Office.Excel.Functions.SPG(A435, "IQ_PRIMARY_INDUSTRY")</f>
        <v>Interactive Media and Services</v>
      </c>
      <c r="K435" s="9" t="str">
        <f>_xll.SNL.Clients.Office.Excel.Functions.SPG(A435, "NAICS_CODE", "Primary")</f>
        <v>519290 - Web Search Portals and All Other Information Services</v>
      </c>
      <c r="L435" s="9" t="str">
        <f>_xll.SNL.Clients.Office.Excel.Functions.SPG(A435, "SP_TOPICTAG")</f>
        <v>Ad Network; Digital Media; Marketing Automation; Social Media Advertising; Customer Analytics; Ad Targeting; Search Engine Optimization</v>
      </c>
      <c r="M435" s="5">
        <f>_xll.SNL.Clients.Office.Excel.Functions.SPG(A435, "SP_PCT_SHARES_OWNED_ALL_INSTITUTIONS")</f>
        <v>93.97</v>
      </c>
      <c r="N435" s="9" t="str">
        <f>_xll.SNL.Clients.Office.Excel.Functions.SPG(A435, "RD_CREDIT_RATING_GLOBAL", "Issuer Credit Rating", "Local Currency LT|0")</f>
        <v/>
      </c>
      <c r="O435" s="9" t="str">
        <f>_xll.SNL.Clients.Office.Excel.Functions.SPG(A435, "RD_CWOL_GLOBAL", "Issuer Credit Rating", "Local Currency LT|0")</f>
        <v/>
      </c>
      <c r="P435" s="9" t="str">
        <f>_xll.SNL.Clients.Office.Excel.Functions.SPG(A435, "RD_RATING_ACTION_GLOBAL", "Issuer Credit Rating", "Local Currency LT|0")</f>
        <v/>
      </c>
      <c r="Q435" s="10" t="str">
        <f>_xll.SNL.Clients.Office.Excel.Functions.SPG(A435, "RD_LAST_REVIEW_DATE_GLOBAL", "Issuer Credit Rating", "Local Currency LT")</f>
        <v/>
      </c>
      <c r="R435" s="10" t="str">
        <f>_xll.SNL.Clients.Office.Excel.Functions.SPG(A435, "RD_CREDIT_RATING_DATE_GLOBAL", "Issuer Credit Rating", "Local Currency LT|0")</f>
        <v/>
      </c>
      <c r="S435" s="10" t="str">
        <f>_xll.SNL.Clients.Office.Excel.Functions.SPG(A435, "RD_CREDIT_WATCH_OUTLOOK_DATE_GLOBAL", "Issuer Credit Rating", "Local Currency LT|0")</f>
        <v/>
      </c>
    </row>
    <row r="436" spans="1:19" x14ac:dyDescent="0.3">
      <c r="A436" t="s">
        <v>1469</v>
      </c>
      <c r="B436" s="10">
        <f>_xll.ciqfunctions.udf.CIQ(A436,"IQ_FIRSTPRICINGDATE")</f>
        <v>33907</v>
      </c>
      <c r="C436" s="5">
        <f>_xll.SNL.Clients.Office.Excel.Functions.SPG(A436, "SP_VOLUME_AVG_WEEKLY_TO_SHARES_OUT", , "1M")</f>
        <v>3.9875738516509949</v>
      </c>
      <c r="D436" s="5">
        <f>_xll.SNL.Clients.Office.Excel.Functions.SPG(A436, "SP_VOLUME_AVG_WEEKLY_TO_SHARES_OUT", , "3M")</f>
        <v>3.7692241945211409</v>
      </c>
      <c r="E436" s="5">
        <f>_xll.SNL.Clients.Office.Excel.Functions.SPG(A436, "SP_VOLUME_AVG_DAILY_TO_1YR_AVG_DAILY", , "1M")</f>
        <v>109.65</v>
      </c>
      <c r="F436" s="5">
        <f>_xll.SNL.Clients.Office.Excel.Functions.SPG(A436, "SP_VOLUME_AVG_DAILY_TO_1YR_AVG_DAILY", , "3M")</f>
        <v>103.65</v>
      </c>
      <c r="G436" s="9" t="str">
        <f>_xll.SNL.Clients.Office.Excel.Functions.SPG(A436, "IQ_SECTOR")</f>
        <v>Financials</v>
      </c>
      <c r="H436" s="9" t="str">
        <f>_xll.SNL.Clients.Office.Excel.Functions.SPG(A436, "IQ_INDUSTRY_GROUP")</f>
        <v>Financial Services</v>
      </c>
      <c r="I436" s="9" t="str">
        <f>_xll.SNL.Clients.Office.Excel.Functions.SPG(A436, "IQ_INDUSTRY")</f>
        <v>Financial Services</v>
      </c>
      <c r="J436" s="9" t="str">
        <f>_xll.SNL.Clients.Office.Excel.Functions.SPG(A436, "IQ_PRIMARY_INDUSTRY")</f>
        <v>Commercial and Residential Mortgage Finance</v>
      </c>
      <c r="K436" s="9" t="str">
        <f>_xll.SNL.Clients.Office.Excel.Functions.SPG(A436, "NAICS_CODE", "Primary")</f>
        <v>524126 - Direct Property and Casualty Insurance Carriers</v>
      </c>
      <c r="L436" s="9" t="str">
        <f>_xll.SNL.Clients.Office.Excel.Functions.SPG(A436, "SP_TOPICTAG")</f>
        <v>Fintech; Real Estate Technology</v>
      </c>
      <c r="M436" s="5">
        <f>_xll.SNL.Clients.Office.Excel.Functions.SPG(A436, "SP_PCT_SHARES_OWNED_ALL_INSTITUTIONS")</f>
        <v>101.47</v>
      </c>
      <c r="N436" s="9" t="str">
        <f>_xll.SNL.Clients.Office.Excel.Functions.SPG(A436, "RD_CREDIT_RATING_GLOBAL", "Issuer Credit Rating", "Local Currency LT|0")</f>
        <v>BBB-</v>
      </c>
      <c r="O436" s="9" t="str">
        <f>_xll.SNL.Clients.Office.Excel.Functions.SPG(A436, "RD_CWOL_GLOBAL", "Issuer Credit Rating", "Local Currency LT|0")</f>
        <v>Stable</v>
      </c>
      <c r="P436" s="9" t="str">
        <f>_xll.SNL.Clients.Office.Excel.Functions.SPG(A436, "RD_RATING_ACTION_GLOBAL", "Issuer Credit Rating", "Local Currency LT|0")</f>
        <v>Upgrade | CreditWatch/Outlook (01/08/2024)</v>
      </c>
      <c r="Q436" s="10">
        <f>_xll.SNL.Clients.Office.Excel.Functions.SPG(A436, "RD_LAST_REVIEW_DATE_GLOBAL", "Issuer Credit Rating", "Local Currency LT")</f>
        <v>45569</v>
      </c>
      <c r="R436" s="10">
        <f>_xll.SNL.Clients.Office.Excel.Functions.SPG(A436, "RD_CREDIT_RATING_DATE_GLOBAL", "Issuer Credit Rating", "Local Currency LT|0")</f>
        <v>45299</v>
      </c>
      <c r="S436" s="10">
        <f>_xll.SNL.Clients.Office.Excel.Functions.SPG(A436, "RD_CREDIT_WATCH_OUTLOOK_DATE_GLOBAL", "Issuer Credit Rating", "Local Currency LT|0")</f>
        <v>45299</v>
      </c>
    </row>
    <row r="437" spans="1:19" x14ac:dyDescent="0.3">
      <c r="A437" t="s">
        <v>1470</v>
      </c>
      <c r="B437" s="10">
        <f>_xll.ciqfunctions.udf.CIQ(A437,"IQ_FIRSTPRICINGDATE")</f>
        <v>33165</v>
      </c>
      <c r="C437" s="5">
        <f>_xll.SNL.Clients.Office.Excel.Functions.SPG(A437, "SP_VOLUME_AVG_WEEKLY_TO_SHARES_OUT", , "1M")</f>
        <v>6.2464258529931396</v>
      </c>
      <c r="D437" s="5">
        <f>_xll.SNL.Clients.Office.Excel.Functions.SPG(A437, "SP_VOLUME_AVG_WEEKLY_TO_SHARES_OUT", , "3M")</f>
        <v>4.5566720645289145</v>
      </c>
      <c r="E437" s="5">
        <f>_xll.SNL.Clients.Office.Excel.Functions.SPG(A437, "SP_VOLUME_AVG_DAILY_TO_1YR_AVG_DAILY", , "1M")</f>
        <v>155.49</v>
      </c>
      <c r="F437" s="5">
        <f>_xll.SNL.Clients.Office.Excel.Functions.SPG(A437, "SP_VOLUME_AVG_DAILY_TO_1YR_AVG_DAILY", , "3M")</f>
        <v>113.43</v>
      </c>
      <c r="G437" s="9" t="str">
        <f>_xll.SNL.Clients.Office.Excel.Functions.SPG(A437, "IQ_SECTOR")</f>
        <v>Health Care</v>
      </c>
      <c r="H437" s="9" t="str">
        <f>_xll.SNL.Clients.Office.Excel.Functions.SPG(A437, "IQ_INDUSTRY_GROUP")</f>
        <v>Health Care Equipment and Services</v>
      </c>
      <c r="I437" s="9" t="str">
        <f>_xll.SNL.Clients.Office.Excel.Functions.SPG(A437, "IQ_INDUSTRY")</f>
        <v>Health Care Providers and Services</v>
      </c>
      <c r="J437" s="9" t="str">
        <f>_xll.SNL.Clients.Office.Excel.Functions.SPG(A437, "IQ_PRIMARY_INDUSTRY")</f>
        <v>Health Care Services</v>
      </c>
      <c r="K437" s="9" t="str">
        <f>_xll.SNL.Clients.Office.Excel.Functions.SPG(A437, "NAICS_CODE", "Primary")</f>
        <v>621512 - Diagnostic Imaging Centers</v>
      </c>
      <c r="L437" s="9" t="str">
        <f>_xll.SNL.Clients.Office.Excel.Functions.SPG(A437, "SP_TOPICTAG")</f>
        <v>Health Diagnostics; Image Recognition; Artificial Intelligence; Neurology; Oncology; Urology</v>
      </c>
      <c r="M437" s="5">
        <f>_xll.SNL.Clients.Office.Excel.Functions.SPG(A437, "SP_PCT_SHARES_OWNED_ALL_INSTITUTIONS")</f>
        <v>86.25</v>
      </c>
      <c r="N437" s="9" t="str">
        <f>_xll.SNL.Clients.Office.Excel.Functions.SPG(A437, "RD_CREDIT_RATING_GLOBAL", "Issuer Credit Rating", "Local Currency LT|0")</f>
        <v>B+</v>
      </c>
      <c r="O437" s="9" t="str">
        <f>_xll.SNL.Clients.Office.Excel.Functions.SPG(A437, "RD_CWOL_GLOBAL", "Issuer Credit Rating", "Local Currency LT|0")</f>
        <v>Stable</v>
      </c>
      <c r="P437" s="9" t="str">
        <f>_xll.SNL.Clients.Office.Excel.Functions.SPG(A437, "RD_RATING_ACTION_GLOBAL", "Issuer Credit Rating", "Local Currency LT|0")</f>
        <v>Upgrade | CreditWatch/Outlook (06/22/2023)</v>
      </c>
      <c r="Q437" s="10">
        <f>_xll.SNL.Clients.Office.Excel.Functions.SPG(A437, "RD_LAST_REVIEW_DATE_GLOBAL", "Issuer Credit Rating", "Local Currency LT")</f>
        <v>45399</v>
      </c>
      <c r="R437" s="10">
        <f>_xll.SNL.Clients.Office.Excel.Functions.SPG(A437, "RD_CREDIT_RATING_DATE_GLOBAL", "Issuer Credit Rating", "Local Currency LT|0")</f>
        <v>45099</v>
      </c>
      <c r="S437" s="10">
        <f>_xll.SNL.Clients.Office.Excel.Functions.SPG(A437, "RD_CREDIT_WATCH_OUTLOOK_DATE_GLOBAL", "Issuer Credit Rating", "Local Currency LT|0")</f>
        <v>45099</v>
      </c>
    </row>
    <row r="438" spans="1:19" x14ac:dyDescent="0.3">
      <c r="A438" t="s">
        <v>1471</v>
      </c>
      <c r="B438" s="10">
        <f>_xll.ciqfunctions.udf.CIQ(A438,"IQ_FIRSTPRICINGDATE")</f>
        <v>42675</v>
      </c>
      <c r="C438" s="5">
        <f>_xll.SNL.Clients.Office.Excel.Functions.SPG(A438, "SP_VOLUME_AVG_WEEKLY_TO_SHARES_OUT", , "1M")</f>
        <v>5.4937238193530771</v>
      </c>
      <c r="D438" s="5">
        <f>_xll.SNL.Clients.Office.Excel.Functions.SPG(A438, "SP_VOLUME_AVG_WEEKLY_TO_SHARES_OUT", , "3M")</f>
        <v>5.676219438711394</v>
      </c>
      <c r="E438" s="5">
        <f>_xll.SNL.Clients.Office.Excel.Functions.SPG(A438, "SP_VOLUME_AVG_DAILY_TO_1YR_AVG_DAILY", , "1M")</f>
        <v>111.34</v>
      </c>
      <c r="F438" s="5">
        <f>_xll.SNL.Clients.Office.Excel.Functions.SPG(A438, "SP_VOLUME_AVG_DAILY_TO_1YR_AVG_DAILY", , "3M")</f>
        <v>115.03</v>
      </c>
      <c r="G438" s="9" t="str">
        <f>_xll.SNL.Clients.Office.Excel.Functions.SPG(A438, "IQ_SECTOR")</f>
        <v>Financials</v>
      </c>
      <c r="H438" s="9" t="str">
        <f>_xll.SNL.Clients.Office.Excel.Functions.SPG(A438, "IQ_INDUSTRY_GROUP")</f>
        <v>Financial Services</v>
      </c>
      <c r="I438" s="9" t="str">
        <f>_xll.SNL.Clients.Office.Excel.Functions.SPG(A438, "IQ_INDUSTRY")</f>
        <v>Mortgage Real Estate Investment Trusts (REITs)</v>
      </c>
      <c r="J438" s="9" t="str">
        <f>_xll.SNL.Clients.Office.Excel.Functions.SPG(A438, "IQ_PRIMARY_INDUSTRY")</f>
        <v>Mortgage REITs</v>
      </c>
      <c r="K438" s="9" t="str">
        <f>_xll.SNL.Clients.Office.Excel.Functions.SPG(A438, "NAICS_CODE", "Primary")</f>
        <v>525990 - Other Financial Vehicles</v>
      </c>
      <c r="L438" s="9" t="str">
        <f>_xll.SNL.Clients.Office.Excel.Functions.SPG(A438, "SP_TOPICTAG")</f>
        <v/>
      </c>
      <c r="M438" s="5">
        <f>_xll.SNL.Clients.Office.Excel.Functions.SPG(A438, "SP_PCT_SHARES_OWNED_ALL_INSTITUTIONS")</f>
        <v>60.61</v>
      </c>
      <c r="N438" s="9" t="str">
        <f>_xll.SNL.Clients.Office.Excel.Functions.SPG(A438, "RD_CREDIT_RATING_GLOBAL", "Issuer Credit Rating", "Local Currency LT|0")</f>
        <v/>
      </c>
      <c r="O438" s="9" t="str">
        <f>_xll.SNL.Clients.Office.Excel.Functions.SPG(A438, "RD_CWOL_GLOBAL", "Issuer Credit Rating", "Local Currency LT|0")</f>
        <v/>
      </c>
      <c r="P438" s="9" t="str">
        <f>_xll.SNL.Clients.Office.Excel.Functions.SPG(A438, "RD_RATING_ACTION_GLOBAL", "Issuer Credit Rating", "Local Currency LT|0")</f>
        <v/>
      </c>
      <c r="Q438" s="10" t="str">
        <f>_xll.SNL.Clients.Office.Excel.Functions.SPG(A438, "RD_LAST_REVIEW_DATE_GLOBAL", "Issuer Credit Rating", "Local Currency LT")</f>
        <v/>
      </c>
      <c r="R438" s="10" t="str">
        <f>_xll.SNL.Clients.Office.Excel.Functions.SPG(A438, "RD_CREDIT_RATING_DATE_GLOBAL", "Issuer Credit Rating", "Local Currency LT|0")</f>
        <v/>
      </c>
      <c r="S438" s="10" t="str">
        <f>_xll.SNL.Clients.Office.Excel.Functions.SPG(A438, "RD_CREDIT_WATCH_OUTLOOK_DATE_GLOBAL", "Issuer Credit Rating", "Local Currency LT|0")</f>
        <v/>
      </c>
    </row>
    <row r="439" spans="1:19" x14ac:dyDescent="0.3">
      <c r="A439" t="s">
        <v>1472</v>
      </c>
      <c r="B439" s="10">
        <f>_xll.ciqfunctions.udf.CIQ(A439,"IQ_FIRSTPRICINGDATE")</f>
        <v>34915</v>
      </c>
      <c r="C439" s="5">
        <f>_xll.SNL.Clients.Office.Excel.Functions.SPG(A439, "SP_VOLUME_AVG_WEEKLY_TO_SHARES_OUT", , "1M")</f>
        <v>2.9403324549319541</v>
      </c>
      <c r="D439" s="5">
        <f>_xll.SNL.Clients.Office.Excel.Functions.SPG(A439, "SP_VOLUME_AVG_WEEKLY_TO_SHARES_OUT", , "3M")</f>
        <v>3.692376059900869</v>
      </c>
      <c r="E439" s="5">
        <f>_xll.SNL.Clients.Office.Excel.Functions.SPG(A439, "SP_VOLUME_AVG_DAILY_TO_1YR_AVG_DAILY", , "1M")</f>
        <v>73.13</v>
      </c>
      <c r="F439" s="5">
        <f>_xll.SNL.Clients.Office.Excel.Functions.SPG(A439, "SP_VOLUME_AVG_DAILY_TO_1YR_AVG_DAILY", , "3M")</f>
        <v>91.84</v>
      </c>
      <c r="G439" s="9" t="str">
        <f>_xll.SNL.Clients.Office.Excel.Functions.SPG(A439, "IQ_SECTOR")</f>
        <v>Financials</v>
      </c>
      <c r="H439" s="9" t="str">
        <f>_xll.SNL.Clients.Office.Excel.Functions.SPG(A439, "IQ_INDUSTRY_GROUP")</f>
        <v>Financial Services</v>
      </c>
      <c r="I439" s="9" t="str">
        <f>_xll.SNL.Clients.Office.Excel.Functions.SPG(A439, "IQ_INDUSTRY")</f>
        <v>Mortgage Real Estate Investment Trusts (REITs)</v>
      </c>
      <c r="J439" s="9" t="str">
        <f>_xll.SNL.Clients.Office.Excel.Functions.SPG(A439, "IQ_PRIMARY_INDUSTRY")</f>
        <v>Mortgage REITs</v>
      </c>
      <c r="K439" s="9" t="str">
        <f>_xll.SNL.Clients.Office.Excel.Functions.SPG(A439, "NAICS_CODE", "Primary")</f>
        <v>525990 - Other Financial Vehicles</v>
      </c>
      <c r="L439" s="9" t="str">
        <f>_xll.SNL.Clients.Office.Excel.Functions.SPG(A439, "SP_TOPICTAG")</f>
        <v/>
      </c>
      <c r="M439" s="5">
        <f>_xll.SNL.Clients.Office.Excel.Functions.SPG(A439, "SP_PCT_SHARES_OWNED_ALL_INSTITUTIONS")</f>
        <v>74.36</v>
      </c>
      <c r="N439" s="9" t="str">
        <f>_xll.SNL.Clients.Office.Excel.Functions.SPG(A439, "RD_CREDIT_RATING_GLOBAL", "Issuer Credit Rating", "Local Currency LT|0")</f>
        <v/>
      </c>
      <c r="O439" s="9" t="str">
        <f>_xll.SNL.Clients.Office.Excel.Functions.SPG(A439, "RD_CWOL_GLOBAL", "Issuer Credit Rating", "Local Currency LT|0")</f>
        <v/>
      </c>
      <c r="P439" s="9" t="str">
        <f>_xll.SNL.Clients.Office.Excel.Functions.SPG(A439, "RD_RATING_ACTION_GLOBAL", "Issuer Credit Rating", "Local Currency LT|0")</f>
        <v/>
      </c>
      <c r="Q439" s="10" t="str">
        <f>_xll.SNL.Clients.Office.Excel.Functions.SPG(A439, "RD_LAST_REVIEW_DATE_GLOBAL", "Issuer Credit Rating", "Local Currency LT")</f>
        <v/>
      </c>
      <c r="R439" s="10" t="str">
        <f>_xll.SNL.Clients.Office.Excel.Functions.SPG(A439, "RD_CREDIT_RATING_DATE_GLOBAL", "Issuer Credit Rating", "Local Currency LT|0")</f>
        <v/>
      </c>
      <c r="S439" s="10" t="str">
        <f>_xll.SNL.Clients.Office.Excel.Functions.SPG(A439, "RD_CREDIT_WATCH_OUTLOOK_DATE_GLOBAL", "Issuer Credit Rating", "Local Currency LT|0")</f>
        <v/>
      </c>
    </row>
    <row r="440" spans="1:19" x14ac:dyDescent="0.3">
      <c r="A440" t="s">
        <v>1473</v>
      </c>
      <c r="B440" s="10">
        <f>_xll.ciqfunctions.udf.CIQ(A440,"IQ_FIRSTPRICINGDATE")</f>
        <v>33715</v>
      </c>
      <c r="C440" s="5">
        <f>_xll.SNL.Clients.Office.Excel.Functions.SPG(A440, "SP_VOLUME_AVG_WEEKLY_TO_SHARES_OUT", , "1M")</f>
        <v>4.4101599014005384</v>
      </c>
      <c r="D440" s="5">
        <f>_xll.SNL.Clients.Office.Excel.Functions.SPG(A440, "SP_VOLUME_AVG_WEEKLY_TO_SHARES_OUT", , "3M")</f>
        <v>4.11144513296707</v>
      </c>
      <c r="E440" s="5">
        <f>_xll.SNL.Clients.Office.Excel.Functions.SPG(A440, "SP_VOLUME_AVG_DAILY_TO_1YR_AVG_DAILY", , "1M")</f>
        <v>124.92</v>
      </c>
      <c r="F440" s="5">
        <f>_xll.SNL.Clients.Office.Excel.Functions.SPG(A440, "SP_VOLUME_AVG_DAILY_TO_1YR_AVG_DAILY", , "3M")</f>
        <v>116.46</v>
      </c>
      <c r="G440" s="9" t="str">
        <f>_xll.SNL.Clients.Office.Excel.Functions.SPG(A440, "IQ_SECTOR")</f>
        <v>Financials</v>
      </c>
      <c r="H440" s="9" t="str">
        <f>_xll.SNL.Clients.Office.Excel.Functions.SPG(A440, "IQ_INDUSTRY_GROUP")</f>
        <v>Banks</v>
      </c>
      <c r="I440" s="9" t="str">
        <f>_xll.SNL.Clients.Office.Excel.Functions.SPG(A440, "IQ_INDUSTRY")</f>
        <v>Banks</v>
      </c>
      <c r="J440" s="9" t="str">
        <f>_xll.SNL.Clients.Office.Excel.Functions.SPG(A440, "IQ_PRIMARY_INDUSTRY")</f>
        <v>Regional Banks</v>
      </c>
      <c r="K440" s="9" t="str">
        <f>_xll.SNL.Clients.Office.Excel.Functions.SPG(A440, "NAICS_CODE", "Primary")</f>
        <v>522110 - Commercial Banking</v>
      </c>
      <c r="L440" s="9" t="str">
        <f>_xll.SNL.Clients.Office.Excel.Functions.SPG(A440, "SP_TOPICTAG")</f>
        <v>Consumer Lending</v>
      </c>
      <c r="M440" s="5">
        <f>_xll.SNL.Clients.Office.Excel.Functions.SPG(A440, "SP_PCT_SHARES_OWNED_ALL_INSTITUTIONS")</f>
        <v>93.62</v>
      </c>
      <c r="N440" s="9" t="str">
        <f>_xll.SNL.Clients.Office.Excel.Functions.SPG(A440, "RD_CREDIT_RATING_GLOBAL", "Issuer Credit Rating", "Local Currency LT|0")</f>
        <v/>
      </c>
      <c r="O440" s="9" t="str">
        <f>_xll.SNL.Clients.Office.Excel.Functions.SPG(A440, "RD_CWOL_GLOBAL", "Issuer Credit Rating", "Local Currency LT|0")</f>
        <v/>
      </c>
      <c r="P440" s="9" t="str">
        <f>_xll.SNL.Clients.Office.Excel.Functions.SPG(A440, "RD_RATING_ACTION_GLOBAL", "Issuer Credit Rating", "Local Currency LT|0")</f>
        <v/>
      </c>
      <c r="Q440" s="10" t="str">
        <f>_xll.SNL.Clients.Office.Excel.Functions.SPG(A440, "RD_LAST_REVIEW_DATE_GLOBAL", "Issuer Credit Rating", "Local Currency LT")</f>
        <v/>
      </c>
      <c r="R440" s="10" t="str">
        <f>_xll.SNL.Clients.Office.Excel.Functions.SPG(A440, "RD_CREDIT_RATING_DATE_GLOBAL", "Issuer Credit Rating", "Local Currency LT|0")</f>
        <v/>
      </c>
      <c r="S440" s="10" t="str">
        <f>_xll.SNL.Clients.Office.Excel.Functions.SPG(A440, "RD_CREDIT_WATCH_OUTLOOK_DATE_GLOBAL", "Issuer Credit Rating", "Local Currency LT|0")</f>
        <v/>
      </c>
    </row>
    <row r="441" spans="1:19" x14ac:dyDescent="0.3">
      <c r="A441" t="s">
        <v>1474</v>
      </c>
      <c r="B441" s="10">
        <f>_xll.ciqfunctions.udf.CIQ(A441,"IQ_FIRSTPRICINGDATE")</f>
        <v>43388</v>
      </c>
      <c r="C441" s="5">
        <f>_xll.SNL.Clients.Office.Excel.Functions.SPG(A441, "SP_VOLUME_AVG_WEEKLY_TO_SHARES_OUT", , "1M")</f>
        <v>2.122654267692897</v>
      </c>
      <c r="D441" s="5">
        <f>_xll.SNL.Clients.Office.Excel.Functions.SPG(A441, "SP_VOLUME_AVG_WEEKLY_TO_SHARES_OUT", , "3M")</f>
        <v>3.3403707798026634</v>
      </c>
      <c r="E441" s="5">
        <f>_xll.SNL.Clients.Office.Excel.Functions.SPG(A441, "SP_VOLUME_AVG_DAILY_TO_1YR_AVG_DAILY", , "1M")</f>
        <v>68.81</v>
      </c>
      <c r="F441" s="5">
        <f>_xll.SNL.Clients.Office.Excel.Functions.SPG(A441, "SP_VOLUME_AVG_DAILY_TO_1YR_AVG_DAILY", , "3M")</f>
        <v>108.28</v>
      </c>
      <c r="G441" s="9" t="str">
        <f>_xll.SNL.Clients.Office.Excel.Functions.SPG(A441, "IQ_SECTOR")</f>
        <v>Industrials</v>
      </c>
      <c r="H441" s="9" t="str">
        <f>_xll.SNL.Clients.Office.Excel.Functions.SPG(A441, "IQ_INDUSTRY_GROUP")</f>
        <v>Capital Goods</v>
      </c>
      <c r="I441" s="9" t="str">
        <f>_xll.SNL.Clients.Office.Excel.Functions.SPG(A441, "IQ_INDUSTRY")</f>
        <v>Building Products</v>
      </c>
      <c r="J441" s="9" t="str">
        <f>_xll.SNL.Clients.Office.Excel.Functions.SPG(A441, "IQ_PRIMARY_INDUSTRY")</f>
        <v>Building Products</v>
      </c>
      <c r="K441" s="9" t="str">
        <f>_xll.SNL.Clients.Office.Excel.Functions.SPG(A441, "NAICS_CODE", "Primary")</f>
        <v>334 - Computer and Electronic Product Manufacturing</v>
      </c>
      <c r="L441" s="9" t="str">
        <f>_xll.SNL.Clients.Office.Excel.Functions.SPG(A441, "SP_TOPICTAG")</f>
        <v>Energy Management; Physical Security; Sensors; Smart Building; Cloud Infrastructure; Process Automation; Security Management</v>
      </c>
      <c r="M441" s="5">
        <f>_xll.SNL.Clients.Office.Excel.Functions.SPG(A441, "SP_PCT_SHARES_OWNED_ALL_INSTITUTIONS")</f>
        <v>96.6</v>
      </c>
      <c r="N441" s="9" t="str">
        <f>_xll.SNL.Clients.Office.Excel.Functions.SPG(A441, "RD_CREDIT_RATING_GLOBAL", "Issuer Credit Rating", "Local Currency LT|0")</f>
        <v>BB+</v>
      </c>
      <c r="O441" s="9" t="str">
        <f>_xll.SNL.Clients.Office.Excel.Functions.SPG(A441, "RD_CWOL_GLOBAL", "Issuer Credit Rating", "Local Currency LT|0")</f>
        <v>Negative</v>
      </c>
      <c r="P441" s="9" t="str">
        <f>_xll.SNL.Clients.Office.Excel.Functions.SPG(A441, "RD_RATING_ACTION_GLOBAL", "Issuer Credit Rating", "Local Currency LT|0")</f>
        <v>CreditWatch/Outlook (04/22/2024)</v>
      </c>
      <c r="Q441" s="10">
        <f>_xll.SNL.Clients.Office.Excel.Functions.SPG(A441, "RD_LAST_REVIEW_DATE_GLOBAL", "Issuer Credit Rating", "Local Currency LT")</f>
        <v>45404</v>
      </c>
      <c r="R441" s="10">
        <f>_xll.SNL.Clients.Office.Excel.Functions.SPG(A441, "RD_CREDIT_RATING_DATE_GLOBAL", "Issuer Credit Rating", "Local Currency LT|0")</f>
        <v>44687</v>
      </c>
      <c r="S441" s="10">
        <f>_xll.SNL.Clients.Office.Excel.Functions.SPG(A441, "RD_CREDIT_WATCH_OUTLOOK_DATE_GLOBAL", "Issuer Credit Rating", "Local Currency LT|0")</f>
        <v>45404</v>
      </c>
    </row>
    <row r="442" spans="1:19" x14ac:dyDescent="0.3">
      <c r="A442" t="s">
        <v>1475</v>
      </c>
      <c r="B442" s="10" t="str">
        <f>_xll.ciqfunctions.udf.CIQ(A442,"IQ_FIRSTPRICINGDATE")</f>
        <v>(Invalid Identifier)</v>
      </c>
      <c r="C442" s="5">
        <f>_xll.SNL.Clients.Office.Excel.Functions.SPG(A442, "SP_VOLUME_AVG_WEEKLY_TO_SHARES_OUT", , "1M")</f>
        <v>6.0204851523826042</v>
      </c>
      <c r="D442" s="5">
        <f>_xll.SNL.Clients.Office.Excel.Functions.SPG(A442, "SP_VOLUME_AVG_WEEKLY_TO_SHARES_OUT", , "3M")</f>
        <v>5.672156545052653</v>
      </c>
      <c r="E442" s="5">
        <f>_xll.SNL.Clients.Office.Excel.Functions.SPG(A442, "SP_VOLUME_AVG_DAILY_TO_1YR_AVG_DAILY", , "1M")</f>
        <v>115.49</v>
      </c>
      <c r="F442" s="5">
        <f>_xll.SNL.Clients.Office.Excel.Functions.SPG(A442, "SP_VOLUME_AVG_DAILY_TO_1YR_AVG_DAILY", , "3M")</f>
        <v>108.8</v>
      </c>
      <c r="G442" s="9" t="str">
        <f>_xll.SNL.Clients.Office.Excel.Functions.SPG(A442, "IQ_SECTOR")</f>
        <v>Real Estate</v>
      </c>
      <c r="H442" s="9" t="str">
        <f>_xll.SNL.Clients.Office.Excel.Functions.SPG(A442, "IQ_INDUSTRY_GROUP")</f>
        <v>Equity Real Estate Investment Trusts (REITs)</v>
      </c>
      <c r="I442" s="9" t="str">
        <f>_xll.SNL.Clients.Office.Excel.Functions.SPG(A442, "IQ_INDUSTRY")</f>
        <v>Retail REITs</v>
      </c>
      <c r="J442" s="9" t="str">
        <f>_xll.SNL.Clients.Office.Excel.Functions.SPG(A442, "IQ_PRIMARY_INDUSTRY")</f>
        <v>Retail REITs</v>
      </c>
      <c r="K442" s="9" t="str">
        <f>_xll.SNL.Clients.Office.Excel.Functions.SPG(A442, "NAICS_CODE", "Primary")</f>
        <v>531110 - Lessors of Residential Buildings and Dwellings</v>
      </c>
      <c r="L442" s="9" t="str">
        <f>_xll.SNL.Clients.Office.Excel.Functions.SPG(A442, "SP_TOPICTAG")</f>
        <v/>
      </c>
      <c r="M442" s="5">
        <f>_xll.SNL.Clients.Office.Excel.Functions.SPG(A442, "SP_PCT_SHARES_OWNED_ALL_INSTITUTIONS")</f>
        <v>97.24</v>
      </c>
      <c r="N442" s="9" t="str">
        <f>_xll.SNL.Clients.Office.Excel.Functions.SPG(A442, "RD_CREDIT_RATING_GLOBAL", "Issuer Credit Rating", "Local Currency LT|0")</f>
        <v>BBB-</v>
      </c>
      <c r="O442" s="9" t="str">
        <f>_xll.SNL.Clients.Office.Excel.Functions.SPG(A442, "RD_CWOL_GLOBAL", "Issuer Credit Rating", "Local Currency LT|0")</f>
        <v>Watch Neg</v>
      </c>
      <c r="P442" s="9" t="str">
        <f>_xll.SNL.Clients.Office.Excel.Functions.SPG(A442, "RD_RATING_ACTION_GLOBAL", "Issuer Credit Rating", "Local Currency LT|0")</f>
        <v>CreditWatch/Outlook (11/07/2024)</v>
      </c>
      <c r="Q442" s="10">
        <f>_xll.SNL.Clients.Office.Excel.Functions.SPG(A442, "RD_LAST_REVIEW_DATE_GLOBAL", "Issuer Credit Rating", "Local Currency LT")</f>
        <v>45603</v>
      </c>
      <c r="R442" s="10">
        <f>_xll.SNL.Clients.Office.Excel.Functions.SPG(A442, "RD_CREDIT_RATING_DATE_GLOBAL", "Issuer Credit Rating", "Local Currency LT|0")</f>
        <v>41443</v>
      </c>
      <c r="S442" s="10">
        <f>_xll.SNL.Clients.Office.Excel.Functions.SPG(A442, "RD_CREDIT_WATCH_OUTLOOK_DATE_GLOBAL", "Issuer Credit Rating", "Local Currency LT|0")</f>
        <v>45603</v>
      </c>
    </row>
    <row r="443" spans="1:19" x14ac:dyDescent="0.3">
      <c r="A443" t="s">
        <v>1476</v>
      </c>
      <c r="B443" s="10">
        <f>_xll.ciqfunctions.udf.CIQ(A443,"IQ_FIRSTPRICINGDATE")</f>
        <v>30880</v>
      </c>
      <c r="C443" s="5">
        <f>_xll.SNL.Clients.Office.Excel.Functions.SPG(A443, "SP_VOLUME_AVG_WEEKLY_TO_SHARES_OUT", , "1M")</f>
        <v>3.5109181803250373</v>
      </c>
      <c r="D443" s="5">
        <f>_xll.SNL.Clients.Office.Excel.Functions.SPG(A443, "SP_VOLUME_AVG_WEEKLY_TO_SHARES_OUT", , "3M")</f>
        <v>4.4590627016869044</v>
      </c>
      <c r="E443" s="5">
        <f>_xll.SNL.Clients.Office.Excel.Functions.SPG(A443, "SP_VOLUME_AVG_DAILY_TO_1YR_AVG_DAILY", , "1M")</f>
        <v>79.400000000000006</v>
      </c>
      <c r="F443" s="5">
        <f>_xll.SNL.Clients.Office.Excel.Functions.SPG(A443, "SP_VOLUME_AVG_DAILY_TO_1YR_AVG_DAILY", , "3M")</f>
        <v>100.85</v>
      </c>
      <c r="G443" s="9" t="str">
        <f>_xll.SNL.Clients.Office.Excel.Functions.SPG(A443, "IQ_SECTOR")</f>
        <v>Energy</v>
      </c>
      <c r="H443" s="9" t="str">
        <f>_xll.SNL.Clients.Office.Excel.Functions.SPG(A443, "IQ_INDUSTRY_GROUP")</f>
        <v>Energy</v>
      </c>
      <c r="I443" s="9" t="str">
        <f>_xll.SNL.Clients.Office.Excel.Functions.SPG(A443, "IQ_INDUSTRY")</f>
        <v>Oil, Gas and Consumable Fuels</v>
      </c>
      <c r="J443" s="9" t="str">
        <f>_xll.SNL.Clients.Office.Excel.Functions.SPG(A443, "IQ_PRIMARY_INDUSTRY")</f>
        <v>Oil and Gas Refining and Marketing</v>
      </c>
      <c r="K443" s="9" t="str">
        <f>_xll.SNL.Clients.Office.Excel.Functions.SPG(A443, "NAICS_CODE", "Primary")</f>
        <v>32419 - Other Petroleum and Coal Products Manufacturing</v>
      </c>
      <c r="L443" s="9" t="str">
        <f>_xll.SNL.Clients.Office.Excel.Functions.SPG(A443, "SP_TOPICTAG")</f>
        <v>Animal Feed</v>
      </c>
      <c r="M443" s="5">
        <f>_xll.SNL.Clients.Office.Excel.Functions.SPG(A443, "SP_PCT_SHARES_OWNED_ALL_INSTITUTIONS")</f>
        <v>89.46</v>
      </c>
      <c r="N443" s="9" t="str">
        <f>_xll.SNL.Clients.Office.Excel.Functions.SPG(A443, "RD_CREDIT_RATING_GLOBAL", "Issuer Credit Rating", "Local Currency LT|0")</f>
        <v/>
      </c>
      <c r="O443" s="9" t="str">
        <f>_xll.SNL.Clients.Office.Excel.Functions.SPG(A443, "RD_CWOL_GLOBAL", "Issuer Credit Rating", "Local Currency LT|0")</f>
        <v/>
      </c>
      <c r="P443" s="9" t="str">
        <f>_xll.SNL.Clients.Office.Excel.Functions.SPG(A443, "RD_RATING_ACTION_GLOBAL", "Issuer Credit Rating", "Local Currency LT|0")</f>
        <v/>
      </c>
      <c r="Q443" s="10" t="str">
        <f>_xll.SNL.Clients.Office.Excel.Functions.SPG(A443, "RD_LAST_REVIEW_DATE_GLOBAL", "Issuer Credit Rating", "Local Currency LT")</f>
        <v/>
      </c>
      <c r="R443" s="10" t="str">
        <f>_xll.SNL.Clients.Office.Excel.Functions.SPG(A443, "RD_CREDIT_RATING_DATE_GLOBAL", "Issuer Credit Rating", "Local Currency LT|0")</f>
        <v/>
      </c>
      <c r="S443" s="10" t="str">
        <f>_xll.SNL.Clients.Office.Excel.Functions.SPG(A443, "RD_CREDIT_WATCH_OUTLOOK_DATE_GLOBAL", "Issuer Credit Rating", "Local Currency LT|0")</f>
        <v/>
      </c>
    </row>
    <row r="444" spans="1:19" x14ac:dyDescent="0.3">
      <c r="A444" t="s">
        <v>1477</v>
      </c>
      <c r="B444" s="10">
        <f>_xll.ciqfunctions.udf.CIQ(A444,"IQ_FIRSTPRICINGDATE")</f>
        <v>25205</v>
      </c>
      <c r="C444" s="5">
        <f>_xll.SNL.Clients.Office.Excel.Functions.SPG(A444, "SP_VOLUME_AVG_WEEKLY_TO_SHARES_OUT", , "1M")</f>
        <v>6.7161864301833889</v>
      </c>
      <c r="D444" s="5">
        <f>_xll.SNL.Clients.Office.Excel.Functions.SPG(A444, "SP_VOLUME_AVG_WEEKLY_TO_SHARES_OUT", , "3M")</f>
        <v>4.9782655324247287</v>
      </c>
      <c r="E444" s="5">
        <f>_xll.SNL.Clients.Office.Excel.Functions.SPG(A444, "SP_VOLUME_AVG_DAILY_TO_1YR_AVG_DAILY", , "1M")</f>
        <v>101.27</v>
      </c>
      <c r="F444" s="5">
        <f>_xll.SNL.Clients.Office.Excel.Functions.SPG(A444, "SP_VOLUME_AVG_DAILY_TO_1YR_AVG_DAILY", , "3M")</f>
        <v>75.069999999999993</v>
      </c>
      <c r="G444" s="9" t="str">
        <f>_xll.SNL.Clients.Office.Excel.Functions.SPG(A444, "IQ_SECTOR")</f>
        <v>Industrials</v>
      </c>
      <c r="H444" s="9" t="str">
        <f>_xll.SNL.Clients.Office.Excel.Functions.SPG(A444, "IQ_INDUSTRY_GROUP")</f>
        <v>Commercial and Professional Services</v>
      </c>
      <c r="I444" s="9" t="str">
        <f>_xll.SNL.Clients.Office.Excel.Functions.SPG(A444, "IQ_INDUSTRY")</f>
        <v>Professional Services</v>
      </c>
      <c r="J444" s="9" t="str">
        <f>_xll.SNL.Clients.Office.Excel.Functions.SPG(A444, "IQ_PRIMARY_INDUSTRY")</f>
        <v>Human Resource and Employment Services</v>
      </c>
      <c r="K444" s="9" t="str">
        <f>_xll.SNL.Clients.Office.Excel.Functions.SPG(A444, "NAICS_CODE", "Primary")</f>
        <v>561311 - Employment Placement Agencies</v>
      </c>
      <c r="L444" s="9" t="str">
        <f>_xll.SNL.Clients.Office.Excel.Functions.SPG(A444, "SP_TOPICTAG")</f>
        <v/>
      </c>
      <c r="M444" s="5">
        <f>_xll.SNL.Clients.Office.Excel.Functions.SPG(A444, "SP_PCT_SHARES_OWNED_ALL_INSTITUTIONS")</f>
        <v>97.66</v>
      </c>
      <c r="N444" s="9" t="str">
        <f>_xll.SNL.Clients.Office.Excel.Functions.SPG(A444, "RD_CREDIT_RATING_GLOBAL", "Issuer Credit Rating", "Local Currency LT|0")</f>
        <v/>
      </c>
      <c r="O444" s="9" t="str">
        <f>_xll.SNL.Clients.Office.Excel.Functions.SPG(A444, "RD_CWOL_GLOBAL", "Issuer Credit Rating", "Local Currency LT|0")</f>
        <v/>
      </c>
      <c r="P444" s="9" t="str">
        <f>_xll.SNL.Clients.Office.Excel.Functions.SPG(A444, "RD_RATING_ACTION_GLOBAL", "Issuer Credit Rating", "Local Currency LT|0")</f>
        <v/>
      </c>
      <c r="Q444" s="10" t="str">
        <f>_xll.SNL.Clients.Office.Excel.Functions.SPG(A444, "RD_LAST_REVIEW_DATE_GLOBAL", "Issuer Credit Rating", "Local Currency LT")</f>
        <v/>
      </c>
      <c r="R444" s="10" t="str">
        <f>_xll.SNL.Clients.Office.Excel.Functions.SPG(A444, "RD_CREDIT_RATING_DATE_GLOBAL", "Issuer Credit Rating", "Local Currency LT|0")</f>
        <v/>
      </c>
      <c r="S444" s="10" t="str">
        <f>_xll.SNL.Clients.Office.Excel.Functions.SPG(A444, "RD_CREDIT_WATCH_OUTLOOK_DATE_GLOBAL", "Issuer Credit Rating", "Local Currency LT|0")</f>
        <v/>
      </c>
    </row>
    <row r="445" spans="1:19" x14ac:dyDescent="0.3">
      <c r="A445" t="s">
        <v>1478</v>
      </c>
      <c r="B445" s="10">
        <f>_xll.ciqfunctions.udf.CIQ(A445,"IQ_FIRSTPRICINGDATE")</f>
        <v>24839</v>
      </c>
      <c r="C445" s="5">
        <f>_xll.SNL.Clients.Office.Excel.Functions.SPG(A445, "SP_VOLUME_AVG_WEEKLY_TO_SHARES_OUT", , "1M")</f>
        <v>3.0329046703263187</v>
      </c>
      <c r="D445" s="5">
        <f>_xll.SNL.Clients.Office.Excel.Functions.SPG(A445, "SP_VOLUME_AVG_WEEKLY_TO_SHARES_OUT", , "3M")</f>
        <v>3.2729030300857094</v>
      </c>
      <c r="E445" s="5">
        <f>_xll.SNL.Clients.Office.Excel.Functions.SPG(A445, "SP_VOLUME_AVG_DAILY_TO_1YR_AVG_DAILY", , "1M")</f>
        <v>76.459999999999994</v>
      </c>
      <c r="F445" s="5">
        <f>_xll.SNL.Clients.Office.Excel.Functions.SPG(A445, "SP_VOLUME_AVG_DAILY_TO_1YR_AVG_DAILY", , "3M")</f>
        <v>82.51</v>
      </c>
      <c r="G445" s="9" t="str">
        <f>_xll.SNL.Clients.Office.Excel.Functions.SPG(A445, "IQ_SECTOR")</f>
        <v>Information Technology</v>
      </c>
      <c r="H445" s="9" t="str">
        <f>_xll.SNL.Clients.Office.Excel.Functions.SPG(A445, "IQ_INDUSTRY_GROUP")</f>
        <v>Technology Hardware and Equipment</v>
      </c>
      <c r="I445" s="9" t="str">
        <f>_xll.SNL.Clients.Office.Excel.Functions.SPG(A445, "IQ_INDUSTRY")</f>
        <v>Electronic Equipment, Instruments and Components</v>
      </c>
      <c r="J445" s="9" t="str">
        <f>_xll.SNL.Clients.Office.Excel.Functions.SPG(A445, "IQ_PRIMARY_INDUSTRY")</f>
        <v>Electronic Components</v>
      </c>
      <c r="K445" s="9" t="str">
        <f>_xll.SNL.Clients.Office.Excel.Functions.SPG(A445, "NAICS_CODE", "Primary")</f>
        <v>334419 - Other Electronic Component Manufacturing</v>
      </c>
      <c r="L445" s="9" t="str">
        <f>_xll.SNL.Clients.Office.Excel.Functions.SPG(A445, "SP_TOPICTAG")</f>
        <v>Fleet Management; GPS; Industrial Automation; Sensors; Smart Energy; Electric Vehicle</v>
      </c>
      <c r="M445" s="5">
        <f>_xll.SNL.Clients.Office.Excel.Functions.SPG(A445, "SP_PCT_SHARES_OWNED_ALL_INSTITUTIONS")</f>
        <v>94.54</v>
      </c>
      <c r="N445" s="9" t="str">
        <f>_xll.SNL.Clients.Office.Excel.Functions.SPG(A445, "RD_CREDIT_RATING_GLOBAL", "Issuer Credit Rating", "Local Currency LT|0")</f>
        <v/>
      </c>
      <c r="O445" s="9" t="str">
        <f>_xll.SNL.Clients.Office.Excel.Functions.SPG(A445, "RD_CWOL_GLOBAL", "Issuer Credit Rating", "Local Currency LT|0")</f>
        <v/>
      </c>
      <c r="P445" s="9" t="str">
        <f>_xll.SNL.Clients.Office.Excel.Functions.SPG(A445, "RD_RATING_ACTION_GLOBAL", "Issuer Credit Rating", "Local Currency LT|0")</f>
        <v/>
      </c>
      <c r="Q445" s="10" t="str">
        <f>_xll.SNL.Clients.Office.Excel.Functions.SPG(A445, "RD_LAST_REVIEW_DATE_GLOBAL", "Issuer Credit Rating", "Local Currency LT")</f>
        <v/>
      </c>
      <c r="R445" s="10" t="str">
        <f>_xll.SNL.Clients.Office.Excel.Functions.SPG(A445, "RD_CREDIT_RATING_DATE_GLOBAL", "Issuer Credit Rating", "Local Currency LT|0")</f>
        <v/>
      </c>
      <c r="S445" s="10" t="str">
        <f>_xll.SNL.Clients.Office.Excel.Functions.SPG(A445, "RD_CREDIT_WATCH_OUTLOOK_DATE_GLOBAL", "Issuer Credit Rating", "Local Currency LT|0")</f>
        <v/>
      </c>
    </row>
    <row r="446" spans="1:19" x14ac:dyDescent="0.3">
      <c r="A446" t="s">
        <v>1479</v>
      </c>
      <c r="B446" s="10">
        <f>_xll.ciqfunctions.udf.CIQ(A446,"IQ_FIRSTPRICINGDATE")</f>
        <v>30844</v>
      </c>
      <c r="C446" s="5">
        <f>_xll.SNL.Clients.Office.Excel.Functions.SPG(A446, "SP_VOLUME_AVG_WEEKLY_TO_SHARES_OUT", , "1M")</f>
        <v>3.9550199925922023</v>
      </c>
      <c r="D446" s="5">
        <f>_xll.SNL.Clients.Office.Excel.Functions.SPG(A446, "SP_VOLUME_AVG_WEEKLY_TO_SHARES_OUT", , "3M")</f>
        <v>3.5941725770767263</v>
      </c>
      <c r="E446" s="5">
        <f>_xll.SNL.Clients.Office.Excel.Functions.SPG(A446, "SP_VOLUME_AVG_DAILY_TO_1YR_AVG_DAILY", , "1M")</f>
        <v>101.02</v>
      </c>
      <c r="F446" s="5">
        <f>_xll.SNL.Clients.Office.Excel.Functions.SPG(A446, "SP_VOLUME_AVG_DAILY_TO_1YR_AVG_DAILY", , "3M")</f>
        <v>91.8</v>
      </c>
      <c r="G446" s="9" t="str">
        <f>_xll.SNL.Clients.Office.Excel.Functions.SPG(A446, "IQ_SECTOR")</f>
        <v>Energy</v>
      </c>
      <c r="H446" s="9" t="str">
        <f>_xll.SNL.Clients.Office.Excel.Functions.SPG(A446, "IQ_INDUSTRY_GROUP")</f>
        <v>Energy</v>
      </c>
      <c r="I446" s="9" t="str">
        <f>_xll.SNL.Clients.Office.Excel.Functions.SPG(A446, "IQ_INDUSTRY")</f>
        <v>Energy Equipment and Services</v>
      </c>
      <c r="J446" s="9" t="str">
        <f>_xll.SNL.Clients.Office.Excel.Functions.SPG(A446, "IQ_PRIMARY_INDUSTRY")</f>
        <v>Oil and Gas Equipment and Services</v>
      </c>
      <c r="K446" s="9" t="str">
        <f>_xll.SNL.Clients.Office.Excel.Functions.SPG(A446, "NAICS_CODE", "Primary")</f>
        <v>213112 - Support Activities for Oil and Gas Operations</v>
      </c>
      <c r="L446" s="9" t="str">
        <f>_xll.SNL.Clients.Office.Excel.Functions.SPG(A446, "SP_TOPICTAG")</f>
        <v>Environmental Engineering; Marine Transportation</v>
      </c>
      <c r="M446" s="5">
        <f>_xll.SNL.Clients.Office.Excel.Functions.SPG(A446, "SP_PCT_SHARES_OWNED_ALL_INSTITUTIONS")</f>
        <v>52.01</v>
      </c>
      <c r="N446" s="9" t="str">
        <f>_xll.SNL.Clients.Office.Excel.Functions.SPG(A446, "RD_CREDIT_RATING_GLOBAL", "Issuer Credit Rating", "Local Currency LT|0")</f>
        <v/>
      </c>
      <c r="O446" s="9" t="str">
        <f>_xll.SNL.Clients.Office.Excel.Functions.SPG(A446, "RD_CWOL_GLOBAL", "Issuer Credit Rating", "Local Currency LT|0")</f>
        <v/>
      </c>
      <c r="P446" s="9" t="str">
        <f>_xll.SNL.Clients.Office.Excel.Functions.SPG(A446, "RD_RATING_ACTION_GLOBAL", "Issuer Credit Rating", "Local Currency LT|0")</f>
        <v/>
      </c>
      <c r="Q446" s="10" t="str">
        <f>_xll.SNL.Clients.Office.Excel.Functions.SPG(A446, "RD_LAST_REVIEW_DATE_GLOBAL", "Issuer Credit Rating", "Local Currency LT")</f>
        <v/>
      </c>
      <c r="R446" s="10" t="str">
        <f>_xll.SNL.Clients.Office.Excel.Functions.SPG(A446, "RD_CREDIT_RATING_DATE_GLOBAL", "Issuer Credit Rating", "Local Currency LT|0")</f>
        <v/>
      </c>
      <c r="S446" s="10" t="str">
        <f>_xll.SNL.Clients.Office.Excel.Functions.SPG(A446, "RD_CREDIT_WATCH_OUTLOOK_DATE_GLOBAL", "Issuer Credit Rating", "Local Currency LT|0")</f>
        <v/>
      </c>
    </row>
    <row r="447" spans="1:19" x14ac:dyDescent="0.3">
      <c r="A447" t="s">
        <v>1480</v>
      </c>
      <c r="B447" s="10">
        <f>_xll.ciqfunctions.udf.CIQ(A447,"IQ_FIRSTPRICINGDATE")</f>
        <v>37447</v>
      </c>
      <c r="C447" s="5">
        <f>_xll.SNL.Clients.Office.Excel.Functions.SPG(A447, "SP_VOLUME_AVG_WEEKLY_TO_SHARES_OUT", , "1M")</f>
        <v>2.374542033792534</v>
      </c>
      <c r="D447" s="5">
        <f>_xll.SNL.Clients.Office.Excel.Functions.SPG(A447, "SP_VOLUME_AVG_WEEKLY_TO_SHARES_OUT", , "3M")</f>
        <v>2.6877390935273868</v>
      </c>
      <c r="E447" s="5">
        <f>_xll.SNL.Clients.Office.Excel.Functions.SPG(A447, "SP_VOLUME_AVG_DAILY_TO_1YR_AVG_DAILY", , "1M")</f>
        <v>86.53</v>
      </c>
      <c r="F447" s="5">
        <f>_xll.SNL.Clients.Office.Excel.Functions.SPG(A447, "SP_VOLUME_AVG_DAILY_TO_1YR_AVG_DAILY", , "3M")</f>
        <v>97.94</v>
      </c>
      <c r="G447" s="9" t="str">
        <f>_xll.SNL.Clients.Office.Excel.Functions.SPG(A447, "IQ_SECTOR")</f>
        <v>Industrials</v>
      </c>
      <c r="H447" s="9" t="str">
        <f>_xll.SNL.Clients.Office.Excel.Functions.SPG(A447, "IQ_INDUSTRY_GROUP")</f>
        <v>Capital Goods</v>
      </c>
      <c r="I447" s="9" t="str">
        <f>_xll.SNL.Clients.Office.Excel.Functions.SPG(A447, "IQ_INDUSTRY")</f>
        <v>Trading Companies and Distributors</v>
      </c>
      <c r="J447" s="9" t="str">
        <f>_xll.SNL.Clients.Office.Excel.Functions.SPG(A447, "IQ_PRIMARY_INDUSTRY")</f>
        <v>Trading Companies and Distributors</v>
      </c>
      <c r="K447" s="9" t="str">
        <f>_xll.SNL.Clients.Office.Excel.Functions.SPG(A447, "NAICS_CODE", "Primary")</f>
        <v>441 - Motor Vehicle and Parts Dealers</v>
      </c>
      <c r="L447" s="9" t="str">
        <f>_xll.SNL.Clients.Office.Excel.Functions.SPG(A447, "SP_TOPICTAG")</f>
        <v>Fleet Management; Freight Service; Passenger Aircraft Manufacturing</v>
      </c>
      <c r="M447" s="5">
        <f>_xll.SNL.Clients.Office.Excel.Functions.SPG(A447, "SP_PCT_SHARES_OWNED_ALL_INSTITUTIONS")</f>
        <v>93</v>
      </c>
      <c r="N447" s="9" t="str">
        <f>_xll.SNL.Clients.Office.Excel.Functions.SPG(A447, "RD_CREDIT_RATING_GLOBAL", "Issuer Credit Rating", "Local Currency LT|0")</f>
        <v/>
      </c>
      <c r="O447" s="9" t="str">
        <f>_xll.SNL.Clients.Office.Excel.Functions.SPG(A447, "RD_CWOL_GLOBAL", "Issuer Credit Rating", "Local Currency LT|0")</f>
        <v/>
      </c>
      <c r="P447" s="9" t="str">
        <f>_xll.SNL.Clients.Office.Excel.Functions.SPG(A447, "RD_RATING_ACTION_GLOBAL", "Issuer Credit Rating", "Local Currency LT|0")</f>
        <v/>
      </c>
      <c r="Q447" s="10" t="str">
        <f>_xll.SNL.Clients.Office.Excel.Functions.SPG(A447, "RD_LAST_REVIEW_DATE_GLOBAL", "Issuer Credit Rating", "Local Currency LT")</f>
        <v/>
      </c>
      <c r="R447" s="10" t="str">
        <f>_xll.SNL.Clients.Office.Excel.Functions.SPG(A447, "RD_CREDIT_RATING_DATE_GLOBAL", "Issuer Credit Rating", "Local Currency LT|0")</f>
        <v/>
      </c>
      <c r="S447" s="10" t="str">
        <f>_xll.SNL.Clients.Office.Excel.Functions.SPG(A447, "RD_CREDIT_WATCH_OUTLOOK_DATE_GLOBAL", "Issuer Credit Rating", "Local Currency LT|0")</f>
        <v/>
      </c>
    </row>
    <row r="448" spans="1:19" x14ac:dyDescent="0.3">
      <c r="A448" t="s">
        <v>1481</v>
      </c>
      <c r="B448" s="10">
        <f>_xll.ciqfunctions.udf.CIQ(A448,"IQ_FIRSTPRICINGDATE")</f>
        <v>44861</v>
      </c>
      <c r="C448" s="5">
        <f>_xll.SNL.Clients.Office.Excel.Functions.SPG(A448, "SP_VOLUME_AVG_WEEKLY_TO_SHARES_OUT", , "1M")</f>
        <v>3.8137746468721074</v>
      </c>
      <c r="D448" s="5">
        <f>_xll.SNL.Clients.Office.Excel.Functions.SPG(A448, "SP_VOLUME_AVG_WEEKLY_TO_SHARES_OUT", , "3M")</f>
        <v>3.409165284346432</v>
      </c>
      <c r="E448" s="5">
        <f>_xll.SNL.Clients.Office.Excel.Functions.SPG(A448, "SP_VOLUME_AVG_DAILY_TO_1YR_AVG_DAILY", , "1M")</f>
        <v>131.38999999999999</v>
      </c>
      <c r="F448" s="5">
        <f>_xll.SNL.Clients.Office.Excel.Functions.SPG(A448, "SP_VOLUME_AVG_DAILY_TO_1YR_AVG_DAILY", , "3M")</f>
        <v>117.45</v>
      </c>
      <c r="G448" s="9" t="str">
        <f>_xll.SNL.Clients.Office.Excel.Functions.SPG(A448, "IQ_SECTOR")</f>
        <v>Industrials</v>
      </c>
      <c r="H448" s="9" t="str">
        <f>_xll.SNL.Clients.Office.Excel.Functions.SPG(A448, "IQ_INDUSTRY_GROUP")</f>
        <v>Transportation</v>
      </c>
      <c r="I448" s="9" t="str">
        <f>_xll.SNL.Clients.Office.Excel.Functions.SPG(A448, "IQ_INDUSTRY")</f>
        <v>Ground Transportation</v>
      </c>
      <c r="J448" s="9" t="str">
        <f>_xll.SNL.Clients.Office.Excel.Functions.SPG(A448, "IQ_PRIMARY_INDUSTRY")</f>
        <v>Cargo Ground Transportation</v>
      </c>
      <c r="K448" s="9" t="str">
        <f>_xll.SNL.Clients.Office.Excel.Functions.SPG(A448, "NAICS_CODE", "Primary")</f>
        <v>488510 - Freight Transportation Arrangement</v>
      </c>
      <c r="L448" s="9" t="str">
        <f>_xll.SNL.Clients.Office.Excel.Functions.SPG(A448, "SP_TOPICTAG")</f>
        <v>Data Integration; Fleet Management; Freight Service; Last Mile Transportation; Cloud Infrastructure; Digital Brokerage</v>
      </c>
      <c r="M448" s="5">
        <f>_xll.SNL.Clients.Office.Excel.Functions.SPG(A448, "SP_PCT_SHARES_OWNED_ALL_INSTITUTIONS")</f>
        <v>88.15</v>
      </c>
      <c r="N448" s="9" t="str">
        <f>_xll.SNL.Clients.Office.Excel.Functions.SPG(A448, "RD_CREDIT_RATING_GLOBAL", "Issuer Credit Rating", "Local Currency LT|0")</f>
        <v>BB</v>
      </c>
      <c r="O448" s="9" t="str">
        <f>_xll.SNL.Clients.Office.Excel.Functions.SPG(A448, "RD_CWOL_GLOBAL", "Issuer Credit Rating", "Local Currency LT|0")</f>
        <v>Stable</v>
      </c>
      <c r="P448" s="9" t="str">
        <f>_xll.SNL.Clients.Office.Excel.Functions.SPG(A448, "RD_RATING_ACTION_GLOBAL", "Issuer Credit Rating", "Local Currency LT|0")</f>
        <v>Downgrade | CreditWatch/Outlook (05/22/2024)</v>
      </c>
      <c r="Q448" s="10">
        <f>_xll.SNL.Clients.Office.Excel.Functions.SPG(A448, "RD_LAST_REVIEW_DATE_GLOBAL", "Issuer Credit Rating", "Local Currency LT")</f>
        <v>45588</v>
      </c>
      <c r="R448" s="10">
        <f>_xll.SNL.Clients.Office.Excel.Functions.SPG(A448, "RD_CREDIT_RATING_DATE_GLOBAL", "Issuer Credit Rating", "Local Currency LT|0")</f>
        <v>45434</v>
      </c>
      <c r="S448" s="10">
        <f>_xll.SNL.Clients.Office.Excel.Functions.SPG(A448, "RD_CREDIT_WATCH_OUTLOOK_DATE_GLOBAL", "Issuer Credit Rating", "Local Currency LT|0")</f>
        <v>45434</v>
      </c>
    </row>
    <row r="449" spans="1:19" x14ac:dyDescent="0.3">
      <c r="A449" t="s">
        <v>1482</v>
      </c>
      <c r="B449" s="10">
        <f>_xll.ciqfunctions.udf.CIQ(A449,"IQ_FIRSTPRICINGDATE")</f>
        <v>33715</v>
      </c>
      <c r="C449" s="5">
        <f>_xll.SNL.Clients.Office.Excel.Functions.SPG(A449, "SP_VOLUME_AVG_WEEKLY_TO_SHARES_OUT", , "1M")</f>
        <v>2.0915256528555615</v>
      </c>
      <c r="D449" s="5">
        <f>_xll.SNL.Clients.Office.Excel.Functions.SPG(A449, "SP_VOLUME_AVG_WEEKLY_TO_SHARES_OUT", , "3M")</f>
        <v>2.1370525125153588</v>
      </c>
      <c r="E449" s="5">
        <f>_xll.SNL.Clients.Office.Excel.Functions.SPG(A449, "SP_VOLUME_AVG_DAILY_TO_1YR_AVG_DAILY", , "1M")</f>
        <v>100.92</v>
      </c>
      <c r="F449" s="5">
        <f>_xll.SNL.Clients.Office.Excel.Functions.SPG(A449, "SP_VOLUME_AVG_DAILY_TO_1YR_AVG_DAILY", , "3M")</f>
        <v>103.12</v>
      </c>
      <c r="G449" s="9" t="str">
        <f>_xll.SNL.Clients.Office.Excel.Functions.SPG(A449, "IQ_SECTOR")</f>
        <v>Financials</v>
      </c>
      <c r="H449" s="9" t="str">
        <f>_xll.SNL.Clients.Office.Excel.Functions.SPG(A449, "IQ_INDUSTRY_GROUP")</f>
        <v>Banks</v>
      </c>
      <c r="I449" s="9" t="str">
        <f>_xll.SNL.Clients.Office.Excel.Functions.SPG(A449, "IQ_INDUSTRY")</f>
        <v>Banks</v>
      </c>
      <c r="J449" s="9" t="str">
        <f>_xll.SNL.Clients.Office.Excel.Functions.SPG(A449, "IQ_PRIMARY_INDUSTRY")</f>
        <v>Regional Banks</v>
      </c>
      <c r="K449" s="9" t="str">
        <f>_xll.SNL.Clients.Office.Excel.Functions.SPG(A449, "NAICS_CODE", "Primary")</f>
        <v>522110 - Commercial Banking</v>
      </c>
      <c r="L449" s="9" t="str">
        <f>_xll.SNL.Clients.Office.Excel.Functions.SPG(A449, "SP_TOPICTAG")</f>
        <v>Consumer Lending</v>
      </c>
      <c r="M449" s="5">
        <f>_xll.SNL.Clients.Office.Excel.Functions.SPG(A449, "SP_PCT_SHARES_OWNED_ALL_INSTITUTIONS")</f>
        <v>71.03</v>
      </c>
      <c r="N449" s="9" t="str">
        <f>_xll.SNL.Clients.Office.Excel.Functions.SPG(A449, "RD_CREDIT_RATING_GLOBAL", "Issuer Credit Rating", "Local Currency LT|0")</f>
        <v/>
      </c>
      <c r="O449" s="9" t="str">
        <f>_xll.SNL.Clients.Office.Excel.Functions.SPG(A449, "RD_CWOL_GLOBAL", "Issuer Credit Rating", "Local Currency LT|0")</f>
        <v/>
      </c>
      <c r="P449" s="9" t="str">
        <f>_xll.SNL.Clients.Office.Excel.Functions.SPG(A449, "RD_RATING_ACTION_GLOBAL", "Issuer Credit Rating", "Local Currency LT|0")</f>
        <v/>
      </c>
      <c r="Q449" s="10" t="str">
        <f>_xll.SNL.Clients.Office.Excel.Functions.SPG(A449, "RD_LAST_REVIEW_DATE_GLOBAL", "Issuer Credit Rating", "Local Currency LT")</f>
        <v/>
      </c>
      <c r="R449" s="10" t="str">
        <f>_xll.SNL.Clients.Office.Excel.Functions.SPG(A449, "RD_CREDIT_RATING_DATE_GLOBAL", "Issuer Credit Rating", "Local Currency LT|0")</f>
        <v/>
      </c>
      <c r="S449" s="10" t="str">
        <f>_xll.SNL.Clients.Office.Excel.Functions.SPG(A449, "RD_CREDIT_WATCH_OUTLOOK_DATE_GLOBAL", "Issuer Credit Rating", "Local Currency LT|0")</f>
        <v/>
      </c>
    </row>
    <row r="450" spans="1:19" x14ac:dyDescent="0.3">
      <c r="A450" t="s">
        <v>1483</v>
      </c>
      <c r="B450" s="10">
        <f>_xll.ciqfunctions.udf.CIQ(A450,"IQ_FIRSTPRICINGDATE")</f>
        <v>41746</v>
      </c>
      <c r="C450" s="5">
        <f>_xll.SNL.Clients.Office.Excel.Functions.SPG(A450, "SP_VOLUME_AVG_WEEKLY_TO_SHARES_OUT", , "1M")</f>
        <v>4.1693995209940091</v>
      </c>
      <c r="D450" s="5">
        <f>_xll.SNL.Clients.Office.Excel.Functions.SPG(A450, "SP_VOLUME_AVG_WEEKLY_TO_SHARES_OUT", , "3M")</f>
        <v>5.2081708616256535</v>
      </c>
      <c r="E450" s="5">
        <f>_xll.SNL.Clients.Office.Excel.Functions.SPG(A450, "SP_VOLUME_AVG_DAILY_TO_1YR_AVG_DAILY", , "1M")</f>
        <v>72.98</v>
      </c>
      <c r="F450" s="5">
        <f>_xll.SNL.Clients.Office.Excel.Functions.SPG(A450, "SP_VOLUME_AVG_DAILY_TO_1YR_AVG_DAILY", , "3M")</f>
        <v>91.17</v>
      </c>
      <c r="G450" s="9" t="str">
        <f>_xll.SNL.Clients.Office.Excel.Functions.SPG(A450, "IQ_SECTOR")</f>
        <v>Consumer Discretionary</v>
      </c>
      <c r="H450" s="9" t="str">
        <f>_xll.SNL.Clients.Office.Excel.Functions.SPG(A450, "IQ_INDUSTRY_GROUP")</f>
        <v>Consumer Services</v>
      </c>
      <c r="I450" s="9" t="str">
        <f>_xll.SNL.Clients.Office.Excel.Functions.SPG(A450, "IQ_INDUSTRY")</f>
        <v>Hotels, Restaurants and Leisure</v>
      </c>
      <c r="J450" s="9" t="str">
        <f>_xll.SNL.Clients.Office.Excel.Functions.SPG(A450, "IQ_PRIMARY_INDUSTRY")</f>
        <v>Hotels, Resorts and Cruise Lines</v>
      </c>
      <c r="K450" s="9" t="str">
        <f>_xll.SNL.Clients.Office.Excel.Functions.SPG(A450, "NAICS_CODE", "Primary")</f>
        <v>721110 - Hotels (except Casino Hotels) and Motels</v>
      </c>
      <c r="L450" s="9" t="str">
        <f>_xll.SNL.Clients.Office.Excel.Functions.SPG(A450, "SP_TOPICTAG")</f>
        <v>Adventure Travel; Business Travel; Tourism; Travel Accommodations</v>
      </c>
      <c r="M450" s="5">
        <f>_xll.SNL.Clients.Office.Excel.Functions.SPG(A450, "SP_PCT_SHARES_OWNED_ALL_INSTITUTIONS")</f>
        <v>95.55</v>
      </c>
      <c r="N450" s="9" t="str">
        <f>_xll.SNL.Clients.Office.Excel.Functions.SPG(A450, "RD_CREDIT_RATING_GLOBAL", "Issuer Credit Rating", "Local Currency LT|0")</f>
        <v>B-</v>
      </c>
      <c r="O450" s="9" t="str">
        <f>_xll.SNL.Clients.Office.Excel.Functions.SPG(A450, "RD_CWOL_GLOBAL", "Issuer Credit Rating", "Local Currency LT|0")</f>
        <v>Stable</v>
      </c>
      <c r="P450" s="9" t="str">
        <f>_xll.SNL.Clients.Office.Excel.Functions.SPG(A450, "RD_RATING_ACTION_GLOBAL", "Issuer Credit Rating", "Local Currency LT|0")</f>
        <v>Downgrade | CreditWatch/Outlook (02/16/2023)</v>
      </c>
      <c r="Q450" s="10">
        <f>_xll.SNL.Clients.Office.Excel.Functions.SPG(A450, "RD_LAST_REVIEW_DATE_GLOBAL", "Issuer Credit Rating", "Local Currency LT")</f>
        <v>45401</v>
      </c>
      <c r="R450" s="10">
        <f>_xll.SNL.Clients.Office.Excel.Functions.SPG(A450, "RD_CREDIT_RATING_DATE_GLOBAL", "Issuer Credit Rating", "Local Currency LT|0")</f>
        <v>44973</v>
      </c>
      <c r="S450" s="10">
        <f>_xll.SNL.Clients.Office.Excel.Functions.SPG(A450, "RD_CREDIT_WATCH_OUTLOOK_DATE_GLOBAL", "Issuer Credit Rating", "Local Currency LT|0")</f>
        <v>44973</v>
      </c>
    </row>
    <row r="451" spans="1:19" x14ac:dyDescent="0.3">
      <c r="A451" t="s">
        <v>1484</v>
      </c>
      <c r="B451" s="10">
        <f>_xll.ciqfunctions.udf.CIQ(A451,"IQ_FIRSTPRICINGDATE")</f>
        <v>42908</v>
      </c>
      <c r="C451" s="5">
        <f>_xll.SNL.Clients.Office.Excel.Functions.SPG(A451, "SP_VOLUME_AVG_WEEKLY_TO_SHARES_OUT", , "1M")</f>
        <v>3.6617793467314161</v>
      </c>
      <c r="D451" s="5">
        <f>_xll.SNL.Clients.Office.Excel.Functions.SPG(A451, "SP_VOLUME_AVG_WEEKLY_TO_SHARES_OUT", , "3M")</f>
        <v>3.1955011055268927</v>
      </c>
      <c r="E451" s="5">
        <f>_xll.SNL.Clients.Office.Excel.Functions.SPG(A451, "SP_VOLUME_AVG_DAILY_TO_1YR_AVG_DAILY", , "1M")</f>
        <v>138.49</v>
      </c>
      <c r="F451" s="5">
        <f>_xll.SNL.Clients.Office.Excel.Functions.SPG(A451, "SP_VOLUME_AVG_DAILY_TO_1YR_AVG_DAILY", , "3M")</f>
        <v>120.85</v>
      </c>
      <c r="G451" s="9" t="str">
        <f>_xll.SNL.Clients.Office.Excel.Functions.SPG(A451, "IQ_SECTOR")</f>
        <v>Real Estate</v>
      </c>
      <c r="H451" s="9" t="str">
        <f>_xll.SNL.Clients.Office.Excel.Functions.SPG(A451, "IQ_INDUSTRY_GROUP")</f>
        <v>Equity Real Estate Investment Trusts (REITs)</v>
      </c>
      <c r="I451" s="9" t="str">
        <f>_xll.SNL.Clients.Office.Excel.Functions.SPG(A451, "IQ_INDUSTRY")</f>
        <v>Specialized REITs</v>
      </c>
      <c r="J451" s="9" t="str">
        <f>_xll.SNL.Clients.Office.Excel.Functions.SPG(A451, "IQ_PRIMARY_INDUSTRY")</f>
        <v>Other Specialized REITs</v>
      </c>
      <c r="K451" s="9" t="str">
        <f>_xll.SNL.Clients.Office.Excel.Functions.SPG(A451, "NAICS_CODE", "Primary")</f>
        <v>531110 - Lessors of Residential Buildings and Dwellings</v>
      </c>
      <c r="L451" s="9" t="str">
        <f>_xll.SNL.Clients.Office.Excel.Functions.SPG(A451, "SP_TOPICTAG")</f>
        <v/>
      </c>
      <c r="M451" s="5">
        <f>_xll.SNL.Clients.Office.Excel.Functions.SPG(A451, "SP_PCT_SHARES_OWNED_ALL_INSTITUTIONS")</f>
        <v>76.39</v>
      </c>
      <c r="N451" s="9" t="str">
        <f>_xll.SNL.Clients.Office.Excel.Functions.SPG(A451, "RD_CREDIT_RATING_GLOBAL", "Issuer Credit Rating", "Local Currency LT|0")</f>
        <v>BBB+</v>
      </c>
      <c r="O451" s="9" t="str">
        <f>_xll.SNL.Clients.Office.Excel.Functions.SPG(A451, "RD_CWOL_GLOBAL", "Issuer Credit Rating", "Local Currency LT|0")</f>
        <v>Positive</v>
      </c>
      <c r="P451" s="9" t="str">
        <f>_xll.SNL.Clients.Office.Excel.Functions.SPG(A451, "RD_RATING_ACTION_GLOBAL", "Issuer Credit Rating", "Local Currency LT|0")</f>
        <v>New Rating | CreditWatch/Outlook (11/07/2024)</v>
      </c>
      <c r="Q451" s="10">
        <f>_xll.SNL.Clients.Office.Excel.Functions.SPG(A451, "RD_LAST_REVIEW_DATE_GLOBAL", "Issuer Credit Rating", "Local Currency LT")</f>
        <v>45672</v>
      </c>
      <c r="R451" s="10">
        <f>_xll.SNL.Clients.Office.Excel.Functions.SPG(A451, "RD_CREDIT_RATING_DATE_GLOBAL", "Issuer Credit Rating", "Local Currency LT|0")</f>
        <v>45603</v>
      </c>
      <c r="S451" s="10">
        <f>_xll.SNL.Clients.Office.Excel.Functions.SPG(A451, "RD_CREDIT_WATCH_OUTLOOK_DATE_GLOBAL", "Issuer Credit Rating", "Local Currency LT|0")</f>
        <v>45603</v>
      </c>
    </row>
    <row r="452" spans="1:19" x14ac:dyDescent="0.3">
      <c r="A452" t="s">
        <v>1485</v>
      </c>
      <c r="B452" s="10">
        <f>_xll.ciqfunctions.udf.CIQ(A452,"IQ_FIRSTPRICINGDATE")</f>
        <v>37582</v>
      </c>
      <c r="C452" s="5">
        <f>_xll.SNL.Clients.Office.Excel.Functions.SPG(A452, "SP_VOLUME_AVG_WEEKLY_TO_SHARES_OUT", , "1M")</f>
        <v>1.4195029856836727</v>
      </c>
      <c r="D452" s="5">
        <f>_xll.SNL.Clients.Office.Excel.Functions.SPG(A452, "SP_VOLUME_AVG_WEEKLY_TO_SHARES_OUT", , "3M")</f>
        <v>1.912005215673072</v>
      </c>
      <c r="E452" s="5">
        <f>_xll.SNL.Clients.Office.Excel.Functions.SPG(A452, "SP_VOLUME_AVG_DAILY_TO_1YR_AVG_DAILY", , "1M")</f>
        <v>80.239999999999995</v>
      </c>
      <c r="F452" s="5">
        <f>_xll.SNL.Clients.Office.Excel.Functions.SPG(A452, "SP_VOLUME_AVG_DAILY_TO_1YR_AVG_DAILY", , "3M")</f>
        <v>108.08</v>
      </c>
      <c r="G452" s="9" t="str">
        <f>_xll.SNL.Clients.Office.Excel.Functions.SPG(A452, "IQ_SECTOR")</f>
        <v>Financials</v>
      </c>
      <c r="H452" s="9" t="str">
        <f>_xll.SNL.Clients.Office.Excel.Functions.SPG(A452, "IQ_INDUSTRY_GROUP")</f>
        <v>Insurance</v>
      </c>
      <c r="I452" s="9" t="str">
        <f>_xll.SNL.Clients.Office.Excel.Functions.SPG(A452, "IQ_INDUSTRY")</f>
        <v>Insurance</v>
      </c>
      <c r="J452" s="9" t="str">
        <f>_xll.SNL.Clients.Office.Excel.Functions.SPG(A452, "IQ_PRIMARY_INDUSTRY")</f>
        <v>Property and Casualty Insurance</v>
      </c>
      <c r="K452" s="9" t="str">
        <f>_xll.SNL.Clients.Office.Excel.Functions.SPG(A452, "NAICS_CODE", "Primary")</f>
        <v>524126 - Direct Property and Casualty Insurance Carriers</v>
      </c>
      <c r="L452" s="9" t="str">
        <f>_xll.SNL.Clients.Office.Excel.Functions.SPG(A452, "SP_TOPICTAG")</f>
        <v/>
      </c>
      <c r="M452" s="5">
        <f>_xll.SNL.Clients.Office.Excel.Functions.SPG(A452, "SP_PCT_SHARES_OWNED_ALL_INSTITUTIONS")</f>
        <v>83.02</v>
      </c>
      <c r="N452" s="9" t="str">
        <f>_xll.SNL.Clients.Office.Excel.Functions.SPG(A452, "RD_CREDIT_RATING_GLOBAL", "Issuer Credit Rating", "Local Currency LT|0")</f>
        <v/>
      </c>
      <c r="O452" s="9" t="str">
        <f>_xll.SNL.Clients.Office.Excel.Functions.SPG(A452, "RD_CWOL_GLOBAL", "Issuer Credit Rating", "Local Currency LT|0")</f>
        <v/>
      </c>
      <c r="P452" s="9" t="str">
        <f>_xll.SNL.Clients.Office.Excel.Functions.SPG(A452, "RD_RATING_ACTION_GLOBAL", "Issuer Credit Rating", "Local Currency LT|0")</f>
        <v/>
      </c>
      <c r="Q452" s="10" t="str">
        <f>_xll.SNL.Clients.Office.Excel.Functions.SPG(A452, "RD_LAST_REVIEW_DATE_GLOBAL", "Issuer Credit Rating", "Local Currency LT")</f>
        <v/>
      </c>
      <c r="R452" s="10" t="str">
        <f>_xll.SNL.Clients.Office.Excel.Functions.SPG(A452, "RD_CREDIT_RATING_DATE_GLOBAL", "Issuer Credit Rating", "Local Currency LT|0")</f>
        <v/>
      </c>
      <c r="S452" s="10" t="str">
        <f>_xll.SNL.Clients.Office.Excel.Functions.SPG(A452, "RD_CREDIT_WATCH_OUTLOOK_DATE_GLOBAL", "Issuer Credit Rating", "Local Currency LT|0")</f>
        <v/>
      </c>
    </row>
    <row r="453" spans="1:19" x14ac:dyDescent="0.3">
      <c r="A453" t="s">
        <v>1486</v>
      </c>
      <c r="B453" s="10">
        <f>_xll.ciqfunctions.udf.CIQ(A453,"IQ_FIRSTPRICINGDATE")</f>
        <v>39034</v>
      </c>
      <c r="C453" s="5">
        <f>_xll.SNL.Clients.Office.Excel.Functions.SPG(A453, "SP_VOLUME_AVG_WEEKLY_TO_SHARES_OUT", , "1M")</f>
        <v>10.229346776779506</v>
      </c>
      <c r="D453" s="5">
        <f>_xll.SNL.Clients.Office.Excel.Functions.SPG(A453, "SP_VOLUME_AVG_WEEKLY_TO_SHARES_OUT", , "3M")</f>
        <v>10.273359980943964</v>
      </c>
      <c r="E453" s="5">
        <f>_xll.SNL.Clients.Office.Excel.Functions.SPG(A453, "SP_VOLUME_AVG_DAILY_TO_1YR_AVG_DAILY", , "1M")</f>
        <v>138.04</v>
      </c>
      <c r="F453" s="5">
        <f>_xll.SNL.Clients.Office.Excel.Functions.SPG(A453, "SP_VOLUME_AVG_DAILY_TO_1YR_AVG_DAILY", , "3M")</f>
        <v>138.63999999999999</v>
      </c>
      <c r="G453" s="9" t="str">
        <f>_xll.SNL.Clients.Office.Excel.Functions.SPG(A453, "IQ_SECTOR")</f>
        <v>Consumer Discretionary</v>
      </c>
      <c r="H453" s="9" t="str">
        <f>_xll.SNL.Clients.Office.Excel.Functions.SPG(A453, "IQ_INDUSTRY_GROUP")</f>
        <v>Consumer Discretionary Distribution and Retail</v>
      </c>
      <c r="I453" s="9" t="str">
        <f>_xll.SNL.Clients.Office.Excel.Functions.SPG(A453, "IQ_INDUSTRY")</f>
        <v>Specialty Retail</v>
      </c>
      <c r="J453" s="9" t="str">
        <f>_xll.SNL.Clients.Office.Excel.Functions.SPG(A453, "IQ_PRIMARY_INDUSTRY")</f>
        <v>Other Specialty Retail</v>
      </c>
      <c r="K453" s="9" t="str">
        <f>_xll.SNL.Clients.Office.Excel.Functions.SPG(A453, "NAICS_CODE", "Primary")</f>
        <v>456120 - Cosmetics, Beauty Supplies, and Perfume Retailers</v>
      </c>
      <c r="L453" s="9" t="str">
        <f>_xll.SNL.Clients.Office.Excel.Functions.SPG(A453, "SP_TOPICTAG")</f>
        <v>Fast-Moving Consumer Goods; Lifestyle; Brand Marketing; Courier Service</v>
      </c>
      <c r="M453" s="5">
        <f>_xll.SNL.Clients.Office.Excel.Functions.SPG(A453, "SP_PCT_SHARES_OWNED_ALL_INSTITUTIONS")</f>
        <v>105.27</v>
      </c>
      <c r="N453" s="9" t="str">
        <f>_xll.SNL.Clients.Office.Excel.Functions.SPG(A453, "RD_CREDIT_RATING_GLOBAL", "Issuer Credit Rating", "Local Currency LT|0")</f>
        <v>BB-</v>
      </c>
      <c r="O453" s="9" t="str">
        <f>_xll.SNL.Clients.Office.Excel.Functions.SPG(A453, "RD_CWOL_GLOBAL", "Issuer Credit Rating", "Local Currency LT|0")</f>
        <v>Stable</v>
      </c>
      <c r="P453" s="9" t="str">
        <f>_xll.SNL.Clients.Office.Excel.Functions.SPG(A453, "RD_RATING_ACTION_GLOBAL", "Issuer Credit Rating", "Local Currency LT|0")</f>
        <v>CreditWatch/Outlook (12/08/2022)</v>
      </c>
      <c r="Q453" s="10">
        <f>_xll.SNL.Clients.Office.Excel.Functions.SPG(A453, "RD_LAST_REVIEW_DATE_GLOBAL", "Issuer Credit Rating", "Local Currency LT")</f>
        <v>45553</v>
      </c>
      <c r="R453" s="10">
        <f>_xll.SNL.Clients.Office.Excel.Functions.SPG(A453, "RD_CREDIT_RATING_DATE_GLOBAL", "Issuer Credit Rating", "Local Currency LT|0")</f>
        <v>43235</v>
      </c>
      <c r="S453" s="10">
        <f>_xll.SNL.Clients.Office.Excel.Functions.SPG(A453, "RD_CREDIT_WATCH_OUTLOOK_DATE_GLOBAL", "Issuer Credit Rating", "Local Currency LT|0")</f>
        <v>44903</v>
      </c>
    </row>
    <row r="454" spans="1:19" x14ac:dyDescent="0.3">
      <c r="A454" t="s">
        <v>1487</v>
      </c>
      <c r="B454" s="10">
        <f>_xll.ciqfunctions.udf.CIQ(A454,"IQ_FIRSTPRICINGDATE")</f>
        <v>34073</v>
      </c>
      <c r="C454" s="5">
        <f>_xll.SNL.Clients.Office.Excel.Functions.SPG(A454, "SP_VOLUME_AVG_WEEKLY_TO_SHARES_OUT", , "1M")</f>
        <v>4.6236798158954384</v>
      </c>
      <c r="D454" s="5">
        <f>_xll.SNL.Clients.Office.Excel.Functions.SPG(A454, "SP_VOLUME_AVG_WEEKLY_TO_SHARES_OUT", , "3M")</f>
        <v>3.6413330705920255</v>
      </c>
      <c r="E454" s="5">
        <f>_xll.SNL.Clients.Office.Excel.Functions.SPG(A454, "SP_VOLUME_AVG_DAILY_TO_1YR_AVG_DAILY", , "1M")</f>
        <v>128.1</v>
      </c>
      <c r="F454" s="5">
        <f>_xll.SNL.Clients.Office.Excel.Functions.SPG(A454, "SP_VOLUME_AVG_DAILY_TO_1YR_AVG_DAILY", , "3M")</f>
        <v>100.89</v>
      </c>
      <c r="G454" s="9" t="str">
        <f>_xll.SNL.Clients.Office.Excel.Functions.SPG(A454, "IQ_SECTOR")</f>
        <v>Information Technology</v>
      </c>
      <c r="H454" s="9" t="str">
        <f>_xll.SNL.Clients.Office.Excel.Functions.SPG(A454, "IQ_INDUSTRY_GROUP")</f>
        <v>Technology Hardware and Equipment</v>
      </c>
      <c r="I454" s="9" t="str">
        <f>_xll.SNL.Clients.Office.Excel.Functions.SPG(A454, "IQ_INDUSTRY")</f>
        <v>Electronic Equipment, Instruments and Components</v>
      </c>
      <c r="J454" s="9" t="str">
        <f>_xll.SNL.Clients.Office.Excel.Functions.SPG(A454, "IQ_PRIMARY_INDUSTRY")</f>
        <v>Electronic Manufacturing Services</v>
      </c>
      <c r="K454" s="9" t="str">
        <f>_xll.SNL.Clients.Office.Excel.Functions.SPG(A454, "NAICS_CODE", "Primary")</f>
        <v>33441 - Semiconductor and Other Electronic Component Manufacturing</v>
      </c>
      <c r="L454" s="9" t="str">
        <f>_xll.SNL.Clients.Office.Excel.Functions.SPG(A454, "SP_TOPICTAG")</f>
        <v>Software Development; Cloud Infrastructure; Cloud Storage; Process Automation; Artificial Intelligence</v>
      </c>
      <c r="M454" s="5">
        <f>_xll.SNL.Clients.Office.Excel.Functions.SPG(A454, "SP_PCT_SHARES_OWNED_ALL_INSTITUTIONS")</f>
        <v>96.55</v>
      </c>
      <c r="N454" s="9" t="str">
        <f>_xll.SNL.Clients.Office.Excel.Functions.SPG(A454, "RD_CREDIT_RATING_GLOBAL", "Issuer Credit Rating", "Local Currency LT|0")</f>
        <v>BB+</v>
      </c>
      <c r="O454" s="9" t="str">
        <f>_xll.SNL.Clients.Office.Excel.Functions.SPG(A454, "RD_CWOL_GLOBAL", "Issuer Credit Rating", "Local Currency LT|0")</f>
        <v>Stable</v>
      </c>
      <c r="P454" s="9" t="str">
        <f>_xll.SNL.Clients.Office.Excel.Functions.SPG(A454, "RD_RATING_ACTION_GLOBAL", "Issuer Credit Rating", "Local Currency LT|0")</f>
        <v>Upgrade | CreditWatch/Outlook (03/14/2017)</v>
      </c>
      <c r="Q454" s="10">
        <f>_xll.SNL.Clients.Office.Excel.Functions.SPG(A454, "RD_LAST_REVIEW_DATE_GLOBAL", "Issuer Credit Rating", "Local Currency LT")</f>
        <v>45373</v>
      </c>
      <c r="R454" s="10">
        <f>_xll.SNL.Clients.Office.Excel.Functions.SPG(A454, "RD_CREDIT_RATING_DATE_GLOBAL", "Issuer Credit Rating", "Local Currency LT|0")</f>
        <v>42808</v>
      </c>
      <c r="S454" s="10">
        <f>_xll.SNL.Clients.Office.Excel.Functions.SPG(A454, "RD_CREDIT_WATCH_OUTLOOK_DATE_GLOBAL", "Issuer Credit Rating", "Local Currency LT|0")</f>
        <v>42808</v>
      </c>
    </row>
    <row r="455" spans="1:19" x14ac:dyDescent="0.3">
      <c r="A455" t="s">
        <v>1488</v>
      </c>
      <c r="B455" s="10">
        <f>_xll.ciqfunctions.udf.CIQ(A455,"IQ_FIRSTPRICINGDATE")</f>
        <v>34200</v>
      </c>
      <c r="C455" s="5">
        <f>_xll.SNL.Clients.Office.Excel.Functions.SPG(A455, "SP_VOLUME_AVG_WEEKLY_TO_SHARES_OUT", , "1M")</f>
        <v>0.96194739104927052</v>
      </c>
      <c r="D455" s="5">
        <f>_xll.SNL.Clients.Office.Excel.Functions.SPG(A455, "SP_VOLUME_AVG_WEEKLY_TO_SHARES_OUT", , "3M")</f>
        <v>0.90098112344547399</v>
      </c>
      <c r="E455" s="5">
        <f>_xll.SNL.Clients.Office.Excel.Functions.SPG(A455, "SP_VOLUME_AVG_DAILY_TO_1YR_AVG_DAILY", , "1M")</f>
        <v>91.05</v>
      </c>
      <c r="F455" s="5">
        <f>_xll.SNL.Clients.Office.Excel.Functions.SPG(A455, "SP_VOLUME_AVG_DAILY_TO_1YR_AVG_DAILY", , "3M")</f>
        <v>85.28</v>
      </c>
      <c r="G455" s="9" t="str">
        <f>_xll.SNL.Clients.Office.Excel.Functions.SPG(A455, "IQ_SECTOR")</f>
        <v>Real Estate</v>
      </c>
      <c r="H455" s="9" t="str">
        <f>_xll.SNL.Clients.Office.Excel.Functions.SPG(A455, "IQ_INDUSTRY_GROUP")</f>
        <v>Equity Real Estate Investment Trusts (REITs)</v>
      </c>
      <c r="I455" s="9" t="str">
        <f>_xll.SNL.Clients.Office.Excel.Functions.SPG(A455, "IQ_INDUSTRY")</f>
        <v>Retail REITs</v>
      </c>
      <c r="J455" s="9" t="str">
        <f>_xll.SNL.Clients.Office.Excel.Functions.SPG(A455, "IQ_PRIMARY_INDUSTRY")</f>
        <v>Retail REITs</v>
      </c>
      <c r="K455" s="9" t="str">
        <f>_xll.SNL.Clients.Office.Excel.Functions.SPG(A455, "NAICS_CODE", "Primary")</f>
        <v>531110 - Lessors of Residential Buildings and Dwellings</v>
      </c>
      <c r="L455" s="9" t="str">
        <f>_xll.SNL.Clients.Office.Excel.Functions.SPG(A455, "SP_TOPICTAG")</f>
        <v/>
      </c>
      <c r="M455" s="5">
        <f>_xll.SNL.Clients.Office.Excel.Functions.SPG(A455, "SP_PCT_SHARES_OWNED_ALL_INSTITUTIONS")</f>
        <v>83.73</v>
      </c>
      <c r="N455" s="9" t="str">
        <f>_xll.SNL.Clients.Office.Excel.Functions.SPG(A455, "RD_CREDIT_RATING_GLOBAL", "Issuer Credit Rating", "Local Currency LT|0")</f>
        <v/>
      </c>
      <c r="O455" s="9" t="str">
        <f>_xll.SNL.Clients.Office.Excel.Functions.SPG(A455, "RD_CWOL_GLOBAL", "Issuer Credit Rating", "Local Currency LT|0")</f>
        <v/>
      </c>
      <c r="P455" s="9" t="str">
        <f>_xll.SNL.Clients.Office.Excel.Functions.SPG(A455, "RD_RATING_ACTION_GLOBAL", "Issuer Credit Rating", "Local Currency LT|0")</f>
        <v/>
      </c>
      <c r="Q455" s="10" t="str">
        <f>_xll.SNL.Clients.Office.Excel.Functions.SPG(A455, "RD_LAST_REVIEW_DATE_GLOBAL", "Issuer Credit Rating", "Local Currency LT")</f>
        <v/>
      </c>
      <c r="R455" s="10" t="str">
        <f>_xll.SNL.Clients.Office.Excel.Functions.SPG(A455, "RD_CREDIT_RATING_DATE_GLOBAL", "Issuer Credit Rating", "Local Currency LT|0")</f>
        <v/>
      </c>
      <c r="S455" s="10" t="str">
        <f>_xll.SNL.Clients.Office.Excel.Functions.SPG(A455, "RD_CREDIT_WATCH_OUTLOOK_DATE_GLOBAL", "Issuer Credit Rating", "Local Currency LT|0")</f>
        <v/>
      </c>
    </row>
    <row r="456" spans="1:19" x14ac:dyDescent="0.3">
      <c r="A456" t="s">
        <v>1489</v>
      </c>
      <c r="B456" s="10">
        <f>_xll.ciqfunctions.udf.CIQ(A456,"IQ_FIRSTPRICINGDATE")</f>
        <v>34411</v>
      </c>
      <c r="C456" s="5">
        <f>_xll.SNL.Clients.Office.Excel.Functions.SPG(A456, "SP_VOLUME_AVG_WEEKLY_TO_SHARES_OUT", , "1M")</f>
        <v>4.6536896673723831</v>
      </c>
      <c r="D456" s="5">
        <f>_xll.SNL.Clients.Office.Excel.Functions.SPG(A456, "SP_VOLUME_AVG_WEEKLY_TO_SHARES_OUT", , "3M")</f>
        <v>4.8185989313637094</v>
      </c>
      <c r="E456" s="5">
        <f>_xll.SNL.Clients.Office.Excel.Functions.SPG(A456, "SP_VOLUME_AVG_DAILY_TO_1YR_AVG_DAILY", , "1M")</f>
        <v>99.27</v>
      </c>
      <c r="F456" s="5">
        <f>_xll.SNL.Clients.Office.Excel.Functions.SPG(A456, "SP_VOLUME_AVG_DAILY_TO_1YR_AVG_DAILY", , "3M")</f>
        <v>102.79</v>
      </c>
      <c r="G456" s="9" t="str">
        <f>_xll.SNL.Clients.Office.Excel.Functions.SPG(A456, "IQ_SECTOR")</f>
        <v>Information Technology</v>
      </c>
      <c r="H456" s="9" t="str">
        <f>_xll.SNL.Clients.Office.Excel.Functions.SPG(A456, "IQ_INDUSTRY_GROUP")</f>
        <v>Technology Hardware and Equipment</v>
      </c>
      <c r="I456" s="9" t="str">
        <f>_xll.SNL.Clients.Office.Excel.Functions.SPG(A456, "IQ_INDUSTRY")</f>
        <v>Electronic Equipment, Instruments and Components</v>
      </c>
      <c r="J456" s="9" t="str">
        <f>_xll.SNL.Clients.Office.Excel.Functions.SPG(A456, "IQ_PRIMARY_INDUSTRY")</f>
        <v>Technology Distributors</v>
      </c>
      <c r="K456" s="9" t="str">
        <f>_xll.SNL.Clients.Office.Excel.Functions.SPG(A456, "NAICS_CODE", "Primary")</f>
        <v>423430 - Computer and Computer Peripheral Equipment and Software Merchant Wholesalers</v>
      </c>
      <c r="L456" s="9" t="str">
        <f>_xll.SNL.Clients.Office.Excel.Functions.SPG(A456, "SP_TOPICTAG")</f>
        <v>Software Development; Cloud Management; Data Integration; Cloud Infrastructure; Cloud Storage; Process Automation; Network Security</v>
      </c>
      <c r="M456" s="5">
        <f>_xll.SNL.Clients.Office.Excel.Functions.SPG(A456, "SP_PCT_SHARES_OWNED_ALL_INSTITUTIONS")</f>
        <v>100.38</v>
      </c>
      <c r="N456" s="9" t="str">
        <f>_xll.SNL.Clients.Office.Excel.Functions.SPG(A456, "RD_CREDIT_RATING_GLOBAL", "Issuer Credit Rating", "Local Currency LT|0")</f>
        <v/>
      </c>
      <c r="O456" s="9" t="str">
        <f>_xll.SNL.Clients.Office.Excel.Functions.SPG(A456, "RD_CWOL_GLOBAL", "Issuer Credit Rating", "Local Currency LT|0")</f>
        <v/>
      </c>
      <c r="P456" s="9" t="str">
        <f>_xll.SNL.Clients.Office.Excel.Functions.SPG(A456, "RD_RATING_ACTION_GLOBAL", "Issuer Credit Rating", "Local Currency LT|0")</f>
        <v/>
      </c>
      <c r="Q456" s="10" t="str">
        <f>_xll.SNL.Clients.Office.Excel.Functions.SPG(A456, "RD_LAST_REVIEW_DATE_GLOBAL", "Issuer Credit Rating", "Local Currency LT")</f>
        <v/>
      </c>
      <c r="R456" s="10" t="str">
        <f>_xll.SNL.Clients.Office.Excel.Functions.SPG(A456, "RD_CREDIT_RATING_DATE_GLOBAL", "Issuer Credit Rating", "Local Currency LT|0")</f>
        <v/>
      </c>
      <c r="S456" s="10" t="str">
        <f>_xll.SNL.Clients.Office.Excel.Functions.SPG(A456, "RD_CREDIT_WATCH_OUTLOOK_DATE_GLOBAL", "Issuer Credit Rating", "Local Currency LT|0")</f>
        <v/>
      </c>
    </row>
    <row r="457" spans="1:19" x14ac:dyDescent="0.3">
      <c r="A457" t="s">
        <v>1490</v>
      </c>
      <c r="B457" s="10">
        <f>_xll.ciqfunctions.udf.CIQ(A457,"IQ_FIRSTPRICINGDATE")</f>
        <v>42831</v>
      </c>
      <c r="C457" s="5">
        <f>_xll.SNL.Clients.Office.Excel.Functions.SPG(A457, "SP_VOLUME_AVG_WEEKLY_TO_SHARES_OUT", , "1M")</f>
        <v>4.6074145249012144</v>
      </c>
      <c r="D457" s="5">
        <f>_xll.SNL.Clients.Office.Excel.Functions.SPG(A457, "SP_VOLUME_AVG_WEEKLY_TO_SHARES_OUT", , "3M")</f>
        <v>4.3280259477701266</v>
      </c>
      <c r="E457" s="5">
        <f>_xll.SNL.Clients.Office.Excel.Functions.SPG(A457, "SP_VOLUME_AVG_DAILY_TO_1YR_AVG_DAILY", , "1M")</f>
        <v>103.18</v>
      </c>
      <c r="F457" s="5">
        <f>_xll.SNL.Clients.Office.Excel.Functions.SPG(A457, "SP_VOLUME_AVG_DAILY_TO_1YR_AVG_DAILY", , "3M")</f>
        <v>96.92</v>
      </c>
      <c r="G457" s="9" t="str">
        <f>_xll.SNL.Clients.Office.Excel.Functions.SPG(A457, "IQ_SECTOR")</f>
        <v>Industrials</v>
      </c>
      <c r="H457" s="9" t="str">
        <f>_xll.SNL.Clients.Office.Excel.Functions.SPG(A457, "IQ_INDUSTRY_GROUP")</f>
        <v>Transportation</v>
      </c>
      <c r="I457" s="9" t="str">
        <f>_xll.SNL.Clients.Office.Excel.Functions.SPG(A457, "IQ_INDUSTRY")</f>
        <v>Ground Transportation</v>
      </c>
      <c r="J457" s="9" t="str">
        <f>_xll.SNL.Clients.Office.Excel.Functions.SPG(A457, "IQ_PRIMARY_INDUSTRY")</f>
        <v>Cargo Ground Transportation</v>
      </c>
      <c r="K457" s="9" t="str">
        <f>_xll.SNL.Clients.Office.Excel.Functions.SPG(A457, "NAICS_CODE", "Primary")</f>
        <v>4841 - General Freight Trucking</v>
      </c>
      <c r="L457" s="9" t="str">
        <f>_xll.SNL.Clients.Office.Excel.Functions.SPG(A457, "SP_TOPICTAG")</f>
        <v>Fleet Management; Freight Service; Industrial Automation</v>
      </c>
      <c r="M457" s="5">
        <f>_xll.SNL.Clients.Office.Excel.Functions.SPG(A457, "SP_PCT_SHARES_OWNED_ALL_INSTITUTIONS")</f>
        <v>32.590000000000003</v>
      </c>
      <c r="N457" s="9" t="str">
        <f>_xll.SNL.Clients.Office.Excel.Functions.SPG(A457, "RD_CREDIT_RATING_GLOBAL", "Issuer Credit Rating", "Local Currency LT|0")</f>
        <v/>
      </c>
      <c r="O457" s="9" t="str">
        <f>_xll.SNL.Clients.Office.Excel.Functions.SPG(A457, "RD_CWOL_GLOBAL", "Issuer Credit Rating", "Local Currency LT|0")</f>
        <v/>
      </c>
      <c r="P457" s="9" t="str">
        <f>_xll.SNL.Clients.Office.Excel.Functions.SPG(A457, "RD_RATING_ACTION_GLOBAL", "Issuer Credit Rating", "Local Currency LT|0")</f>
        <v/>
      </c>
      <c r="Q457" s="10" t="str">
        <f>_xll.SNL.Clients.Office.Excel.Functions.SPG(A457, "RD_LAST_REVIEW_DATE_GLOBAL", "Issuer Credit Rating", "Local Currency LT")</f>
        <v/>
      </c>
      <c r="R457" s="10" t="str">
        <f>_xll.SNL.Clients.Office.Excel.Functions.SPG(A457, "RD_CREDIT_RATING_DATE_GLOBAL", "Issuer Credit Rating", "Local Currency LT|0")</f>
        <v/>
      </c>
      <c r="S457" s="10" t="str">
        <f>_xll.SNL.Clients.Office.Excel.Functions.SPG(A457, "RD_CREDIT_WATCH_OUTLOOK_DATE_GLOBAL", "Issuer Credit Rating", "Local Currency LT|0")</f>
        <v/>
      </c>
    </row>
    <row r="458" spans="1:19" x14ac:dyDescent="0.3">
      <c r="A458" t="s">
        <v>1491</v>
      </c>
      <c r="B458" s="10">
        <f>_xll.ciqfunctions.udf.CIQ(A458,"IQ_FIRSTPRICINGDATE")</f>
        <v>33659</v>
      </c>
      <c r="C458" s="5">
        <f>_xll.SNL.Clients.Office.Excel.Functions.SPG(A458, "SP_VOLUME_AVG_WEEKLY_TO_SHARES_OUT", , "1M")</f>
        <v>5.3855780922900598</v>
      </c>
      <c r="D458" s="5">
        <f>_xll.SNL.Clients.Office.Excel.Functions.SPG(A458, "SP_VOLUME_AVG_WEEKLY_TO_SHARES_OUT", , "3M")</f>
        <v>5.5066701883918174</v>
      </c>
      <c r="E458" s="5">
        <f>_xll.SNL.Clients.Office.Excel.Functions.SPG(A458, "SP_VOLUME_AVG_DAILY_TO_1YR_AVG_DAILY", , "1M")</f>
        <v>127.59</v>
      </c>
      <c r="F458" s="5">
        <f>_xll.SNL.Clients.Office.Excel.Functions.SPG(A458, "SP_VOLUME_AVG_DAILY_TO_1YR_AVG_DAILY", , "3M")</f>
        <v>130.46</v>
      </c>
      <c r="G458" s="9" t="str">
        <f>_xll.SNL.Clients.Office.Excel.Functions.SPG(A458, "IQ_SECTOR")</f>
        <v>Communication Services</v>
      </c>
      <c r="H458" s="9" t="str">
        <f>_xll.SNL.Clients.Office.Excel.Functions.SPG(A458, "IQ_INDUSTRY_GROUP")</f>
        <v>Media and Entertainment</v>
      </c>
      <c r="I458" s="9" t="str">
        <f>_xll.SNL.Clients.Office.Excel.Functions.SPG(A458, "IQ_INDUSTRY")</f>
        <v>Media</v>
      </c>
      <c r="J458" s="9" t="str">
        <f>_xll.SNL.Clients.Office.Excel.Functions.SPG(A458, "IQ_PRIMARY_INDUSTRY")</f>
        <v>Publishing</v>
      </c>
      <c r="K458" s="9" t="str">
        <f>_xll.SNL.Clients.Office.Excel.Functions.SPG(A458, "NAICS_CODE", "Primary")</f>
        <v>5131 - Newspaper, Periodical, Book, and Directory Publishers</v>
      </c>
      <c r="L458" s="9" t="str">
        <f>_xll.SNL.Clients.Office.Excel.Functions.SPG(A458, "SP_TOPICTAG")</f>
        <v>Language Learning; E-learning; Brand Marketing</v>
      </c>
      <c r="M458" s="5">
        <f>_xll.SNL.Clients.Office.Excel.Functions.SPG(A458, "SP_PCT_SHARES_OWNED_ALL_INSTITUTIONS")</f>
        <v>79.61</v>
      </c>
      <c r="N458" s="9" t="str">
        <f>_xll.SNL.Clients.Office.Excel.Functions.SPG(A458, "RD_CREDIT_RATING_GLOBAL", "Issuer Credit Rating", "Local Currency LT|0")</f>
        <v>NR</v>
      </c>
      <c r="O458" s="9" t="str">
        <f>_xll.SNL.Clients.Office.Excel.Functions.SPG(A458, "RD_CWOL_GLOBAL", "Issuer Credit Rating", "Local Currency LT|0")</f>
        <v>NR</v>
      </c>
      <c r="P458" s="9" t="str">
        <f>_xll.SNL.Clients.Office.Excel.Functions.SPG(A458, "RD_RATING_ACTION_GLOBAL", "Issuer Credit Rating", "Local Currency LT|0")</f>
        <v>Not Rated | CreditWatch/Outlook (04/26/2013)</v>
      </c>
      <c r="Q458" s="10" t="str">
        <f>_xll.SNL.Clients.Office.Excel.Functions.SPG(A458, "RD_LAST_REVIEW_DATE_GLOBAL", "Issuer Credit Rating", "Local Currency LT")</f>
        <v/>
      </c>
      <c r="R458" s="10">
        <f>_xll.SNL.Clients.Office.Excel.Functions.SPG(A458, "RD_CREDIT_RATING_DATE_GLOBAL", "Issuer Credit Rating", "Local Currency LT|0")</f>
        <v>41390</v>
      </c>
      <c r="S458" s="10">
        <f>_xll.SNL.Clients.Office.Excel.Functions.SPG(A458, "RD_CREDIT_WATCH_OUTLOOK_DATE_GLOBAL", "Issuer Credit Rating", "Local Currency LT|0")</f>
        <v>41390</v>
      </c>
    </row>
    <row r="459" spans="1:19" x14ac:dyDescent="0.3">
      <c r="A459" t="s">
        <v>1492</v>
      </c>
      <c r="B459" s="10">
        <f>_xll.ciqfunctions.udf.CIQ(A459,"IQ_FIRSTPRICINGDATE")</f>
        <v>43867</v>
      </c>
      <c r="C459" s="5" t="str">
        <f>_xll.SNL.Clients.Office.Excel.Functions.SPG(A459, "SP_VOLUME_AVG_WEEKLY_TO_SHARES_OUT", , "1M")</f>
        <v>NA</v>
      </c>
      <c r="D459" s="5" t="str">
        <f>_xll.SNL.Clients.Office.Excel.Functions.SPG(A459, "SP_VOLUME_AVG_WEEKLY_TO_SHARES_OUT", , "3M")</f>
        <v>NA</v>
      </c>
      <c r="E459" s="5">
        <f>_xll.SNL.Clients.Office.Excel.Functions.SPG(A459, "SP_VOLUME_AVG_DAILY_TO_1YR_AVG_DAILY", , "1M")</f>
        <v>131.85</v>
      </c>
      <c r="F459" s="5">
        <f>_xll.SNL.Clients.Office.Excel.Functions.SPG(A459, "SP_VOLUME_AVG_DAILY_TO_1YR_AVG_DAILY", , "3M")</f>
        <v>110.16</v>
      </c>
      <c r="G459" s="9" t="str">
        <f>_xll.SNL.Clients.Office.Excel.Functions.SPG(A459, "IQ_SECTOR")</f>
        <v>Health Care</v>
      </c>
      <c r="H459" s="9" t="str">
        <f>_xll.SNL.Clients.Office.Excel.Functions.SPG(A459, "IQ_INDUSTRY_GROUP")</f>
        <v>Health Care Equipment and Services</v>
      </c>
      <c r="I459" s="9" t="str">
        <f>_xll.SNL.Clients.Office.Excel.Functions.SPG(A459, "IQ_INDUSTRY")</f>
        <v>Health Care Technology</v>
      </c>
      <c r="J459" s="9" t="str">
        <f>_xll.SNL.Clients.Office.Excel.Functions.SPG(A459, "IQ_PRIMARY_INDUSTRY")</f>
        <v>Health Care Technology</v>
      </c>
      <c r="K459" s="9" t="str">
        <f>_xll.SNL.Clients.Office.Excel.Functions.SPG(A459, "NAICS_CODE", "Primary")</f>
        <v>513210 - Software Publishers</v>
      </c>
      <c r="L459" s="9" t="str">
        <f>_xll.SNL.Clients.Office.Excel.Functions.SPG(A459, "SP_TOPICTAG")</f>
        <v>Health Diagnostics; Artificial Intelligence; Genetic Disorder; Immunology; Neurology; Oncology</v>
      </c>
      <c r="M459" s="5">
        <f>_xll.SNL.Clients.Office.Excel.Functions.SPG(A459, "SP_PCT_SHARES_OWNED_ALL_INSTITUTIONS")</f>
        <v>90.95</v>
      </c>
      <c r="N459" s="9" t="str">
        <f>_xll.SNL.Clients.Office.Excel.Functions.SPG(A459, "RD_CREDIT_RATING_GLOBAL", "Issuer Credit Rating", "Local Currency LT|0")</f>
        <v/>
      </c>
      <c r="O459" s="9" t="str">
        <f>_xll.SNL.Clients.Office.Excel.Functions.SPG(A459, "RD_CWOL_GLOBAL", "Issuer Credit Rating", "Local Currency LT|0")</f>
        <v/>
      </c>
      <c r="P459" s="9" t="str">
        <f>_xll.SNL.Clients.Office.Excel.Functions.SPG(A459, "RD_RATING_ACTION_GLOBAL", "Issuer Credit Rating", "Local Currency LT|0")</f>
        <v/>
      </c>
      <c r="Q459" s="10" t="str">
        <f>_xll.SNL.Clients.Office.Excel.Functions.SPG(A459, "RD_LAST_REVIEW_DATE_GLOBAL", "Issuer Credit Rating", "Local Currency LT")</f>
        <v/>
      </c>
      <c r="R459" s="10" t="str">
        <f>_xll.SNL.Clients.Office.Excel.Functions.SPG(A459, "RD_CREDIT_RATING_DATE_GLOBAL", "Issuer Credit Rating", "Local Currency LT|0")</f>
        <v/>
      </c>
      <c r="S459" s="10" t="str">
        <f>_xll.SNL.Clients.Office.Excel.Functions.SPG(A459, "RD_CREDIT_WATCH_OUTLOOK_DATE_GLOBAL", "Issuer Credit Rating", "Local Currency LT|0")</f>
        <v/>
      </c>
    </row>
    <row r="460" spans="1:19" x14ac:dyDescent="0.3">
      <c r="A460" t="s">
        <v>1493</v>
      </c>
      <c r="B460" s="10">
        <f>_xll.ciqfunctions.udf.CIQ(A460,"IQ_FIRSTPRICINGDATE")</f>
        <v>30714</v>
      </c>
      <c r="C460" s="5">
        <f>_xll.SNL.Clients.Office.Excel.Functions.SPG(A460, "SP_VOLUME_AVG_WEEKLY_TO_SHARES_OUT", , "1M")</f>
        <v>2.2252379586555104</v>
      </c>
      <c r="D460" s="5">
        <f>_xll.SNL.Clients.Office.Excel.Functions.SPG(A460, "SP_VOLUME_AVG_WEEKLY_TO_SHARES_OUT", , "3M")</f>
        <v>2.2795415787441224</v>
      </c>
      <c r="E460" s="5">
        <f>_xll.SNL.Clients.Office.Excel.Functions.SPG(A460, "SP_VOLUME_AVG_DAILY_TO_1YR_AVG_DAILY", , "1M")</f>
        <v>92.97</v>
      </c>
      <c r="F460" s="5">
        <f>_xll.SNL.Clients.Office.Excel.Functions.SPG(A460, "SP_VOLUME_AVG_DAILY_TO_1YR_AVG_DAILY", , "3M")</f>
        <v>95.24</v>
      </c>
      <c r="G460" s="9" t="str">
        <f>_xll.SNL.Clients.Office.Excel.Functions.SPG(A460, "IQ_SECTOR")</f>
        <v>Financials</v>
      </c>
      <c r="H460" s="9" t="str">
        <f>_xll.SNL.Clients.Office.Excel.Functions.SPG(A460, "IQ_INDUSTRY_GROUP")</f>
        <v>Banks</v>
      </c>
      <c r="I460" s="9" t="str">
        <f>_xll.SNL.Clients.Office.Excel.Functions.SPG(A460, "IQ_INDUSTRY")</f>
        <v>Banks</v>
      </c>
      <c r="J460" s="9" t="str">
        <f>_xll.SNL.Clients.Office.Excel.Functions.SPG(A460, "IQ_PRIMARY_INDUSTRY")</f>
        <v>Regional Banks</v>
      </c>
      <c r="K460" s="9" t="str">
        <f>_xll.SNL.Clients.Office.Excel.Functions.SPG(A460, "NAICS_CODE", "Primary")</f>
        <v>522110 - Commercial Banking</v>
      </c>
      <c r="L460" s="9" t="str">
        <f>_xll.SNL.Clients.Office.Excel.Functions.SPG(A460, "SP_TOPICTAG")</f>
        <v>Consumer Lending</v>
      </c>
      <c r="M460" s="5">
        <f>_xll.SNL.Clients.Office.Excel.Functions.SPG(A460, "SP_PCT_SHARES_OWNED_ALL_INSTITUTIONS")</f>
        <v>79.7</v>
      </c>
      <c r="N460" s="9" t="str">
        <f>_xll.SNL.Clients.Office.Excel.Functions.SPG(A460, "RD_CREDIT_RATING_GLOBAL", "Issuer Credit Rating", "Local Currency LT|0")</f>
        <v/>
      </c>
      <c r="O460" s="9" t="str">
        <f>_xll.SNL.Clients.Office.Excel.Functions.SPG(A460, "RD_CWOL_GLOBAL", "Issuer Credit Rating", "Local Currency LT|0")</f>
        <v/>
      </c>
      <c r="P460" s="9" t="str">
        <f>_xll.SNL.Clients.Office.Excel.Functions.SPG(A460, "RD_RATING_ACTION_GLOBAL", "Issuer Credit Rating", "Local Currency LT|0")</f>
        <v/>
      </c>
      <c r="Q460" s="10" t="str">
        <f>_xll.SNL.Clients.Office.Excel.Functions.SPG(A460, "RD_LAST_REVIEW_DATE_GLOBAL", "Issuer Credit Rating", "Local Currency LT")</f>
        <v/>
      </c>
      <c r="R460" s="10" t="str">
        <f>_xll.SNL.Clients.Office.Excel.Functions.SPG(A460, "RD_CREDIT_RATING_DATE_GLOBAL", "Issuer Credit Rating", "Local Currency LT|0")</f>
        <v/>
      </c>
      <c r="S460" s="10" t="str">
        <f>_xll.SNL.Clients.Office.Excel.Functions.SPG(A460, "RD_CREDIT_WATCH_OUTLOOK_DATE_GLOBAL", "Issuer Credit Rating", "Local Currency LT|0")</f>
        <v/>
      </c>
    </row>
    <row r="461" spans="1:19" x14ac:dyDescent="0.3">
      <c r="A461" t="s">
        <v>1494</v>
      </c>
      <c r="B461" s="10">
        <f>_xll.ciqfunctions.udf.CIQ(A461,"IQ_FIRSTPRICINGDATE")</f>
        <v>25205</v>
      </c>
      <c r="C461" s="5">
        <f>_xll.SNL.Clients.Office.Excel.Functions.SPG(A461, "SP_VOLUME_AVG_WEEKLY_TO_SHARES_OUT", , "1M")</f>
        <v>3.8120346956258615</v>
      </c>
      <c r="D461" s="5">
        <f>_xll.SNL.Clients.Office.Excel.Functions.SPG(A461, "SP_VOLUME_AVG_WEEKLY_TO_SHARES_OUT", , "3M")</f>
        <v>4.3499509322542238</v>
      </c>
      <c r="E461" s="5">
        <f>_xll.SNL.Clients.Office.Excel.Functions.SPG(A461, "SP_VOLUME_AVG_DAILY_TO_1YR_AVG_DAILY", , "1M")</f>
        <v>76.569999999999993</v>
      </c>
      <c r="F461" s="5">
        <f>_xll.SNL.Clients.Office.Excel.Functions.SPG(A461, "SP_VOLUME_AVG_DAILY_TO_1YR_AVG_DAILY", , "3M")</f>
        <v>87.37</v>
      </c>
      <c r="G461" s="9" t="str">
        <f>_xll.SNL.Clients.Office.Excel.Functions.SPG(A461, "IQ_SECTOR")</f>
        <v>Materials</v>
      </c>
      <c r="H461" s="9" t="str">
        <f>_xll.SNL.Clients.Office.Excel.Functions.SPG(A461, "IQ_INDUSTRY_GROUP")</f>
        <v>Materials</v>
      </c>
      <c r="I461" s="9" t="str">
        <f>_xll.SNL.Clients.Office.Excel.Functions.SPG(A461, "IQ_INDUSTRY")</f>
        <v>Containers and Packaging</v>
      </c>
      <c r="J461" s="9" t="str">
        <f>_xll.SNL.Clients.Office.Excel.Functions.SPG(A461, "IQ_PRIMARY_INDUSTRY")</f>
        <v>Paper and Plastic Packaging Products and Materials</v>
      </c>
      <c r="K461" s="9" t="str">
        <f>_xll.SNL.Clients.Office.Excel.Functions.SPG(A461, "NAICS_CODE", "Primary")</f>
        <v>32611 - Plastics Packaging Materials and Unlaminated Film and Sheet Manufacturing</v>
      </c>
      <c r="L461" s="9" t="str">
        <f>_xll.SNL.Clients.Office.Excel.Functions.SPG(A461, "SP_TOPICTAG")</f>
        <v>Food Delivery; Industrial Automation; Packaging Services</v>
      </c>
      <c r="M461" s="5">
        <f>_xll.SNL.Clients.Office.Excel.Functions.SPG(A461, "SP_PCT_SHARES_OWNED_ALL_INSTITUTIONS")</f>
        <v>93.88</v>
      </c>
      <c r="N461" s="9" t="str">
        <f>_xll.SNL.Clients.Office.Excel.Functions.SPG(A461, "RD_CREDIT_RATING_GLOBAL", "Issuer Credit Rating", "Local Currency LT|0")</f>
        <v>BB+</v>
      </c>
      <c r="O461" s="9" t="str">
        <f>_xll.SNL.Clients.Office.Excel.Functions.SPG(A461, "RD_CWOL_GLOBAL", "Issuer Credit Rating", "Local Currency LT|0")</f>
        <v>Stable</v>
      </c>
      <c r="P461" s="9" t="str">
        <f>_xll.SNL.Clients.Office.Excel.Functions.SPG(A461, "RD_RATING_ACTION_GLOBAL", "Issuer Credit Rating", "Local Currency LT|0")</f>
        <v>Upgrade | CreditWatch/Outlook (09/26/2017)</v>
      </c>
      <c r="Q461" s="10">
        <f>_xll.SNL.Clients.Office.Excel.Functions.SPG(A461, "RD_LAST_REVIEW_DATE_GLOBAL", "Issuer Credit Rating", "Local Currency LT")</f>
        <v>45463</v>
      </c>
      <c r="R461" s="10">
        <f>_xll.SNL.Clients.Office.Excel.Functions.SPG(A461, "RD_CREDIT_RATING_DATE_GLOBAL", "Issuer Credit Rating", "Local Currency LT|0")</f>
        <v>43004</v>
      </c>
      <c r="S461" s="10">
        <f>_xll.SNL.Clients.Office.Excel.Functions.SPG(A461, "RD_CREDIT_WATCH_OUTLOOK_DATE_GLOBAL", "Issuer Credit Rating", "Local Currency LT|0")</f>
        <v>43004</v>
      </c>
    </row>
    <row r="462" spans="1:19" x14ac:dyDescent="0.3">
      <c r="A462" t="s">
        <v>1495</v>
      </c>
      <c r="B462" s="10">
        <f>_xll.ciqfunctions.udf.CIQ(A462,"IQ_FIRSTPRICINGDATE")</f>
        <v>40081</v>
      </c>
      <c r="C462" s="5">
        <f>_xll.SNL.Clients.Office.Excel.Functions.SPG(A462, "SP_VOLUME_AVG_WEEKLY_TO_SHARES_OUT", , "1M")</f>
        <v>2.8806502508804614</v>
      </c>
      <c r="D462" s="5">
        <f>_xll.SNL.Clients.Office.Excel.Functions.SPG(A462, "SP_VOLUME_AVG_WEEKLY_TO_SHARES_OUT", , "3M")</f>
        <v>4.2127170539472383</v>
      </c>
      <c r="E462" s="5">
        <f>_xll.SNL.Clients.Office.Excel.Functions.SPG(A462, "SP_VOLUME_AVG_DAILY_TO_1YR_AVG_DAILY", , "1M")</f>
        <v>103.08</v>
      </c>
      <c r="F462" s="5">
        <f>_xll.SNL.Clients.Office.Excel.Functions.SPG(A462, "SP_VOLUME_AVG_DAILY_TO_1YR_AVG_DAILY", , "3M")</f>
        <v>150.75</v>
      </c>
      <c r="G462" s="9" t="str">
        <f>_xll.SNL.Clients.Office.Excel.Functions.SPG(A462, "IQ_SECTOR")</f>
        <v>Health Care</v>
      </c>
      <c r="H462" s="9" t="str">
        <f>_xll.SNL.Clients.Office.Excel.Functions.SPG(A462, "IQ_INDUSTRY_GROUP")</f>
        <v>Health Care Equipment and Services</v>
      </c>
      <c r="I462" s="9" t="str">
        <f>_xll.SNL.Clients.Office.Excel.Functions.SPG(A462, "IQ_INDUSTRY")</f>
        <v>Health Care Providers and Services</v>
      </c>
      <c r="J462" s="9" t="str">
        <f>_xll.SNL.Clients.Office.Excel.Functions.SPG(A462, "IQ_PRIMARY_INDUSTRY")</f>
        <v>Health Care Facilities</v>
      </c>
      <c r="K462" s="9" t="str">
        <f>_xll.SNL.Clients.Office.Excel.Functions.SPG(A462, "NAICS_CODE", "Primary")</f>
        <v>622310 - Specialty (except Psychiatric and Substance Abuse) Hospitals</v>
      </c>
      <c r="L462" s="9" t="str">
        <f>_xll.SNL.Clients.Office.Excel.Functions.SPG(A462, "SP_TOPICTAG")</f>
        <v>Health Diagnostics; Outpatient Care; Chronic Diseases; Neurology; Orthopaedics; Respiratory; Surgery</v>
      </c>
      <c r="M462" s="5">
        <f>_xll.SNL.Clients.Office.Excel.Functions.SPG(A462, "SP_PCT_SHARES_OWNED_ALL_INSTITUTIONS")</f>
        <v>79.73</v>
      </c>
      <c r="N462" s="9" t="str">
        <f>_xll.SNL.Clients.Office.Excel.Functions.SPG(A462, "RD_CREDIT_RATING_GLOBAL", "Issuer Credit Rating", "Local Currency LT|0")</f>
        <v/>
      </c>
      <c r="O462" s="9" t="str">
        <f>_xll.SNL.Clients.Office.Excel.Functions.SPG(A462, "RD_CWOL_GLOBAL", "Issuer Credit Rating", "Local Currency LT|0")</f>
        <v/>
      </c>
      <c r="P462" s="9" t="str">
        <f>_xll.SNL.Clients.Office.Excel.Functions.SPG(A462, "RD_RATING_ACTION_GLOBAL", "Issuer Credit Rating", "Local Currency LT|0")</f>
        <v/>
      </c>
      <c r="Q462" s="10" t="str">
        <f>_xll.SNL.Clients.Office.Excel.Functions.SPG(A462, "RD_LAST_REVIEW_DATE_GLOBAL", "Issuer Credit Rating", "Local Currency LT")</f>
        <v/>
      </c>
      <c r="R462" s="10" t="str">
        <f>_xll.SNL.Clients.Office.Excel.Functions.SPG(A462, "RD_CREDIT_RATING_DATE_GLOBAL", "Issuer Credit Rating", "Local Currency LT|0")</f>
        <v/>
      </c>
      <c r="S462" s="10" t="str">
        <f>_xll.SNL.Clients.Office.Excel.Functions.SPG(A462, "RD_CREDIT_WATCH_OUTLOOK_DATE_GLOBAL", "Issuer Credit Rating", "Local Currency LT|0")</f>
        <v/>
      </c>
    </row>
    <row r="463" spans="1:19" x14ac:dyDescent="0.3">
      <c r="A463" t="s">
        <v>1496</v>
      </c>
      <c r="B463" s="10">
        <f>_xll.ciqfunctions.udf.CIQ(A463,"IQ_FIRSTPRICINGDATE")</f>
        <v>26522</v>
      </c>
      <c r="C463" s="5">
        <f>_xll.SNL.Clients.Office.Excel.Functions.SPG(A463, "SP_VOLUME_AVG_WEEKLY_TO_SHARES_OUT", , "1M")</f>
        <v>18.825449968817495</v>
      </c>
      <c r="D463" s="5">
        <f>_xll.SNL.Clients.Office.Excel.Functions.SPG(A463, "SP_VOLUME_AVG_WEEKLY_TO_SHARES_OUT", , "3M")</f>
        <v>13.677370794936547</v>
      </c>
      <c r="E463" s="5">
        <f>_xll.SNL.Clients.Office.Excel.Functions.SPG(A463, "SP_VOLUME_AVG_DAILY_TO_1YR_AVG_DAILY", , "1M")</f>
        <v>158.66</v>
      </c>
      <c r="F463" s="5">
        <f>_xll.SNL.Clients.Office.Excel.Functions.SPG(A463, "SP_VOLUME_AVG_DAILY_TO_1YR_AVG_DAILY", , "3M")</f>
        <v>115.27</v>
      </c>
      <c r="G463" s="9" t="str">
        <f>_xll.SNL.Clients.Office.Excel.Functions.SPG(A463, "IQ_SECTOR")</f>
        <v>Information Technology</v>
      </c>
      <c r="H463" s="9" t="str">
        <f>_xll.SNL.Clients.Office.Excel.Functions.SPG(A463, "IQ_INDUSTRY_GROUP")</f>
        <v>Semiconductors and Semiconductor Equipment</v>
      </c>
      <c r="I463" s="9" t="str">
        <f>_xll.SNL.Clients.Office.Excel.Functions.SPG(A463, "IQ_INDUSTRY")</f>
        <v>Semiconductors and Semiconductor Equipment</v>
      </c>
      <c r="J463" s="9" t="str">
        <f>_xll.SNL.Clients.Office.Excel.Functions.SPG(A463, "IQ_PRIMARY_INDUSTRY")</f>
        <v>Semiconductors</v>
      </c>
      <c r="K463" s="9" t="str">
        <f>_xll.SNL.Clients.Office.Excel.Functions.SPG(A463, "NAICS_CODE", "Primary")</f>
        <v>334413 - Semiconductor and Related Device Manufacturing</v>
      </c>
      <c r="L463" s="9" t="str">
        <f>_xll.SNL.Clients.Office.Excel.Functions.SPG(A463, "SP_TOPICTAG")</f>
        <v>Optical Infrastructure; Industrial Automation; RFID (Radio Frequency Identification); Sensors; Process Automation; Data Center Technology; 5G</v>
      </c>
      <c r="M463" s="5">
        <f>_xll.SNL.Clients.Office.Excel.Functions.SPG(A463, "SP_PCT_SHARES_OWNED_ALL_INSTITUTIONS")</f>
        <v>100.47</v>
      </c>
      <c r="N463" s="9" t="str">
        <f>_xll.SNL.Clients.Office.Excel.Functions.SPG(A463, "RD_CREDIT_RATING_GLOBAL", "Issuer Credit Rating", "Local Currency LT|0")</f>
        <v>NR</v>
      </c>
      <c r="O463" s="9" t="str">
        <f>_xll.SNL.Clients.Office.Excel.Functions.SPG(A463, "RD_CWOL_GLOBAL", "Issuer Credit Rating", "Local Currency LT|0")</f>
        <v>NR</v>
      </c>
      <c r="P463" s="9" t="str">
        <f>_xll.SNL.Clients.Office.Excel.Functions.SPG(A463, "RD_RATING_ACTION_GLOBAL", "Issuer Credit Rating", "Local Currency LT|0")</f>
        <v>Not Rated | CreditWatch/Outlook (11/27/2013)</v>
      </c>
      <c r="Q463" s="10" t="str">
        <f>_xll.SNL.Clients.Office.Excel.Functions.SPG(A463, "RD_LAST_REVIEW_DATE_GLOBAL", "Issuer Credit Rating", "Local Currency LT")</f>
        <v/>
      </c>
      <c r="R463" s="10">
        <f>_xll.SNL.Clients.Office.Excel.Functions.SPG(A463, "RD_CREDIT_RATING_DATE_GLOBAL", "Issuer Credit Rating", "Local Currency LT|0")</f>
        <v>41605</v>
      </c>
      <c r="S463" s="10">
        <f>_xll.SNL.Clients.Office.Excel.Functions.SPG(A463, "RD_CREDIT_WATCH_OUTLOOK_DATE_GLOBAL", "Issuer Credit Rating", "Local Currency LT|0")</f>
        <v>41605</v>
      </c>
    </row>
    <row r="464" spans="1:19" x14ac:dyDescent="0.3">
      <c r="A464" t="s">
        <v>1497</v>
      </c>
      <c r="B464" s="10">
        <f>_xll.ciqfunctions.udf.CIQ(A464,"IQ_FIRSTPRICINGDATE")</f>
        <v>28166</v>
      </c>
      <c r="C464" s="5">
        <f>_xll.SNL.Clients.Office.Excel.Functions.SPG(A464, "SP_VOLUME_AVG_WEEKLY_TO_SHARES_OUT", , "1M")</f>
        <v>2.3090566518291005</v>
      </c>
      <c r="D464" s="5">
        <f>_xll.SNL.Clients.Office.Excel.Functions.SPG(A464, "SP_VOLUME_AVG_WEEKLY_TO_SHARES_OUT", , "3M")</f>
        <v>2.1867767711377701</v>
      </c>
      <c r="E464" s="5">
        <f>_xll.SNL.Clients.Office.Excel.Functions.SPG(A464, "SP_VOLUME_AVG_DAILY_TO_1YR_AVG_DAILY", , "1M")</f>
        <v>108.94</v>
      </c>
      <c r="F464" s="5">
        <f>_xll.SNL.Clients.Office.Excel.Functions.SPG(A464, "SP_VOLUME_AVG_DAILY_TO_1YR_AVG_DAILY", , "3M")</f>
        <v>103.17</v>
      </c>
      <c r="G464" s="9" t="str">
        <f>_xll.SNL.Clients.Office.Excel.Functions.SPG(A464, "IQ_SECTOR")</f>
        <v>Materials</v>
      </c>
      <c r="H464" s="9" t="str">
        <f>_xll.SNL.Clients.Office.Excel.Functions.SPG(A464, "IQ_INDUSTRY_GROUP")</f>
        <v>Materials</v>
      </c>
      <c r="I464" s="9" t="str">
        <f>_xll.SNL.Clients.Office.Excel.Functions.SPG(A464, "IQ_INDUSTRY")</f>
        <v>Chemicals</v>
      </c>
      <c r="J464" s="9" t="str">
        <f>_xll.SNL.Clients.Office.Excel.Functions.SPG(A464, "IQ_PRIMARY_INDUSTRY")</f>
        <v>Specialty Chemicals</v>
      </c>
      <c r="K464" s="9" t="str">
        <f>_xll.SNL.Clients.Office.Excel.Functions.SPG(A464, "NAICS_CODE", "Primary")</f>
        <v>325 - Chemical Manufacturing</v>
      </c>
      <c r="L464" s="9" t="str">
        <f>_xll.SNL.Clients.Office.Excel.Functions.SPG(A464, "SP_TOPICTAG")</f>
        <v>Nutraceutical; Alternative Protein</v>
      </c>
      <c r="M464" s="5">
        <f>_xll.SNL.Clients.Office.Excel.Functions.SPG(A464, "SP_PCT_SHARES_OWNED_ALL_INSTITUTIONS")</f>
        <v>89.66</v>
      </c>
      <c r="N464" s="9" t="str">
        <f>_xll.SNL.Clients.Office.Excel.Functions.SPG(A464, "RD_CREDIT_RATING_GLOBAL", "Issuer Credit Rating", "Local Currency LT|0")</f>
        <v>NR</v>
      </c>
      <c r="O464" s="9" t="str">
        <f>_xll.SNL.Clients.Office.Excel.Functions.SPG(A464, "RD_CWOL_GLOBAL", "Issuer Credit Rating", "Local Currency LT|0")</f>
        <v>NR</v>
      </c>
      <c r="P464" s="9" t="str">
        <f>_xll.SNL.Clients.Office.Excel.Functions.SPG(A464, "RD_RATING_ACTION_GLOBAL", "Issuer Credit Rating", "Local Currency LT|0")</f>
        <v>Not Rated | CreditWatch/Outlook (04/07/2009)</v>
      </c>
      <c r="Q464" s="10" t="str">
        <f>_xll.SNL.Clients.Office.Excel.Functions.SPG(A464, "RD_LAST_REVIEW_DATE_GLOBAL", "Issuer Credit Rating", "Local Currency LT")</f>
        <v/>
      </c>
      <c r="R464" s="10">
        <f>_xll.SNL.Clients.Office.Excel.Functions.SPG(A464, "RD_CREDIT_RATING_DATE_GLOBAL", "Issuer Credit Rating", "Local Currency LT|0")</f>
        <v>39910</v>
      </c>
      <c r="S464" s="10">
        <f>_xll.SNL.Clients.Office.Excel.Functions.SPG(A464, "RD_CREDIT_WATCH_OUTLOOK_DATE_GLOBAL", "Issuer Credit Rating", "Local Currency LT|0")</f>
        <v>39910</v>
      </c>
    </row>
    <row r="465" spans="1:19" x14ac:dyDescent="0.3">
      <c r="A465" t="s">
        <v>1498</v>
      </c>
      <c r="B465" s="10">
        <f>_xll.ciqfunctions.udf.CIQ(A465,"IQ_FIRSTPRICINGDATE")</f>
        <v>41774</v>
      </c>
      <c r="C465" s="5">
        <f>_xll.SNL.Clients.Office.Excel.Functions.SPG(A465, "SP_VOLUME_AVG_WEEKLY_TO_SHARES_OUT", , "1M")</f>
        <v>1.9963347335636557</v>
      </c>
      <c r="D465" s="5">
        <f>_xll.SNL.Clients.Office.Excel.Functions.SPG(A465, "SP_VOLUME_AVG_WEEKLY_TO_SHARES_OUT", , "3M")</f>
        <v>2.0671241476428004</v>
      </c>
      <c r="E465" s="5">
        <f>_xll.SNL.Clients.Office.Excel.Functions.SPG(A465, "SP_VOLUME_AVG_DAILY_TO_1YR_AVG_DAILY", , "1M")</f>
        <v>103.59</v>
      </c>
      <c r="F465" s="5">
        <f>_xll.SNL.Clients.Office.Excel.Functions.SPG(A465, "SP_VOLUME_AVG_DAILY_TO_1YR_AVG_DAILY", , "3M")</f>
        <v>107.26</v>
      </c>
      <c r="G465" s="9" t="str">
        <f>_xll.SNL.Clients.Office.Excel.Functions.SPG(A465, "IQ_SECTOR")</f>
        <v>Financials</v>
      </c>
      <c r="H465" s="9" t="str">
        <f>_xll.SNL.Clients.Office.Excel.Functions.SPG(A465, "IQ_INDUSTRY_GROUP")</f>
        <v>Banks</v>
      </c>
      <c r="I465" s="9" t="str">
        <f>_xll.SNL.Clients.Office.Excel.Functions.SPG(A465, "IQ_INDUSTRY")</f>
        <v>Banks</v>
      </c>
      <c r="J465" s="9" t="str">
        <f>_xll.SNL.Clients.Office.Excel.Functions.SPG(A465, "IQ_PRIMARY_INDUSTRY")</f>
        <v>Regional Banks</v>
      </c>
      <c r="K465" s="9" t="str">
        <f>_xll.SNL.Clients.Office.Excel.Functions.SPG(A465, "NAICS_CODE", "Primary")</f>
        <v>522110 - Commercial Banking</v>
      </c>
      <c r="L465" s="9" t="str">
        <f>_xll.SNL.Clients.Office.Excel.Functions.SPG(A465, "SP_TOPICTAG")</f>
        <v>Consumer Lending</v>
      </c>
      <c r="M465" s="5">
        <f>_xll.SNL.Clients.Office.Excel.Functions.SPG(A465, "SP_PCT_SHARES_OWNED_ALL_INSTITUTIONS")</f>
        <v>73.989999999999995</v>
      </c>
      <c r="N465" s="9" t="str">
        <f>_xll.SNL.Clients.Office.Excel.Functions.SPG(A465, "RD_CREDIT_RATING_GLOBAL", "Issuer Credit Rating", "Local Currency LT|0")</f>
        <v/>
      </c>
      <c r="O465" s="9" t="str">
        <f>_xll.SNL.Clients.Office.Excel.Functions.SPG(A465, "RD_CWOL_GLOBAL", "Issuer Credit Rating", "Local Currency LT|0")</f>
        <v/>
      </c>
      <c r="P465" s="9" t="str">
        <f>_xll.SNL.Clients.Office.Excel.Functions.SPG(A465, "RD_RATING_ACTION_GLOBAL", "Issuer Credit Rating", "Local Currency LT|0")</f>
        <v/>
      </c>
      <c r="Q465" s="10" t="str">
        <f>_xll.SNL.Clients.Office.Excel.Functions.SPG(A465, "RD_LAST_REVIEW_DATE_GLOBAL", "Issuer Credit Rating", "Local Currency LT")</f>
        <v/>
      </c>
      <c r="R465" s="10" t="str">
        <f>_xll.SNL.Clients.Office.Excel.Functions.SPG(A465, "RD_CREDIT_RATING_DATE_GLOBAL", "Issuer Credit Rating", "Local Currency LT|0")</f>
        <v/>
      </c>
      <c r="S465" s="10" t="str">
        <f>_xll.SNL.Clients.Office.Excel.Functions.SPG(A465, "RD_CREDIT_WATCH_OUTLOOK_DATE_GLOBAL", "Issuer Credit Rating", "Local Currency LT|0")</f>
        <v/>
      </c>
    </row>
    <row r="466" spans="1:19" x14ac:dyDescent="0.3">
      <c r="A466" t="s">
        <v>1499</v>
      </c>
      <c r="B466" s="10">
        <f>_xll.ciqfunctions.udf.CIQ(A466,"IQ_FIRSTPRICINGDATE")</f>
        <v>42034</v>
      </c>
      <c r="C466" s="5">
        <f>_xll.SNL.Clients.Office.Excel.Functions.SPG(A466, "SP_VOLUME_AVG_WEEKLY_TO_SHARES_OUT", , "1M")</f>
        <v>15.711135119056557</v>
      </c>
      <c r="D466" s="5">
        <f>_xll.SNL.Clients.Office.Excel.Functions.SPG(A466, "SP_VOLUME_AVG_WEEKLY_TO_SHARES_OUT", , "3M")</f>
        <v>11.826775888429539</v>
      </c>
      <c r="E466" s="5">
        <f>_xll.SNL.Clients.Office.Excel.Functions.SPG(A466, "SP_VOLUME_AVG_DAILY_TO_1YR_AVG_DAILY", , "1M")</f>
        <v>131.63999999999999</v>
      </c>
      <c r="F466" s="5">
        <f>_xll.SNL.Clients.Office.Excel.Functions.SPG(A466, "SP_VOLUME_AVG_DAILY_TO_1YR_AVG_DAILY", , "3M")</f>
        <v>99.09</v>
      </c>
      <c r="G466" s="9" t="str">
        <f>_xll.SNL.Clients.Office.Excel.Functions.SPG(A466, "IQ_SECTOR")</f>
        <v>Consumer Discretionary</v>
      </c>
      <c r="H466" s="9" t="str">
        <f>_xll.SNL.Clients.Office.Excel.Functions.SPG(A466, "IQ_INDUSTRY_GROUP")</f>
        <v>Consumer Services</v>
      </c>
      <c r="I466" s="9" t="str">
        <f>_xll.SNL.Clients.Office.Excel.Functions.SPG(A466, "IQ_INDUSTRY")</f>
        <v>Hotels, Restaurants and Leisure</v>
      </c>
      <c r="J466" s="9" t="str">
        <f>_xll.SNL.Clients.Office.Excel.Functions.SPG(A466, "IQ_PRIMARY_INDUSTRY")</f>
        <v>Restaurants</v>
      </c>
      <c r="K466" s="9" t="str">
        <f>_xll.SNL.Clients.Office.Excel.Functions.SPG(A466, "NAICS_CODE", "Primary")</f>
        <v>722513 - Limited-Service Restaurants</v>
      </c>
      <c r="L466" s="9" t="str">
        <f>_xll.SNL.Clients.Office.Excel.Functions.SPG(A466, "SP_TOPICTAG")</f>
        <v>Food Delivery</v>
      </c>
      <c r="M466" s="5">
        <f>_xll.SNL.Clients.Office.Excel.Functions.SPG(A466, "SP_PCT_SHARES_OWNED_ALL_INSTITUTIONS")</f>
        <v>99.06</v>
      </c>
      <c r="N466" s="9" t="str">
        <f>_xll.SNL.Clients.Office.Excel.Functions.SPG(A466, "RD_CREDIT_RATING_GLOBAL", "Issuer Credit Rating", "Local Currency LT|0")</f>
        <v/>
      </c>
      <c r="O466" s="9" t="str">
        <f>_xll.SNL.Clients.Office.Excel.Functions.SPG(A466, "RD_CWOL_GLOBAL", "Issuer Credit Rating", "Local Currency LT|0")</f>
        <v/>
      </c>
      <c r="P466" s="9" t="str">
        <f>_xll.SNL.Clients.Office.Excel.Functions.SPG(A466, "RD_RATING_ACTION_GLOBAL", "Issuer Credit Rating", "Local Currency LT|0")</f>
        <v/>
      </c>
      <c r="Q466" s="10" t="str">
        <f>_xll.SNL.Clients.Office.Excel.Functions.SPG(A466, "RD_LAST_REVIEW_DATE_GLOBAL", "Issuer Credit Rating", "Local Currency LT")</f>
        <v/>
      </c>
      <c r="R466" s="10" t="str">
        <f>_xll.SNL.Clients.Office.Excel.Functions.SPG(A466, "RD_CREDIT_RATING_DATE_GLOBAL", "Issuer Credit Rating", "Local Currency LT|0")</f>
        <v/>
      </c>
      <c r="S466" s="10" t="str">
        <f>_xll.SNL.Clients.Office.Excel.Functions.SPG(A466, "RD_CREDIT_WATCH_OUTLOOK_DATE_GLOBAL", "Issuer Credit Rating", "Local Currency LT|0")</f>
        <v/>
      </c>
    </row>
    <row r="467" spans="1:19" x14ac:dyDescent="0.3">
      <c r="A467" t="s">
        <v>1500</v>
      </c>
      <c r="B467" s="10">
        <f>_xll.ciqfunctions.udf.CIQ(A467,"IQ_FIRSTPRICINGDATE")</f>
        <v>34912</v>
      </c>
      <c r="C467" s="5">
        <f>_xll.SNL.Clients.Office.Excel.Functions.SPG(A467, "SP_VOLUME_AVG_WEEKLY_TO_SHARES_OUT", , "1M")</f>
        <v>1.8548917734583441</v>
      </c>
      <c r="D467" s="5">
        <f>_xll.SNL.Clients.Office.Excel.Functions.SPG(A467, "SP_VOLUME_AVG_WEEKLY_TO_SHARES_OUT", , "3M")</f>
        <v>2.0862493856631041</v>
      </c>
      <c r="E467" s="5">
        <f>_xll.SNL.Clients.Office.Excel.Functions.SPG(A467, "SP_VOLUME_AVG_DAILY_TO_1YR_AVG_DAILY", , "1M")</f>
        <v>95.25</v>
      </c>
      <c r="F467" s="5">
        <f>_xll.SNL.Clients.Office.Excel.Functions.SPG(A467, "SP_VOLUME_AVG_DAILY_TO_1YR_AVG_DAILY", , "3M")</f>
        <v>107.13</v>
      </c>
      <c r="G467" s="9" t="str">
        <f>_xll.SNL.Clients.Office.Excel.Functions.SPG(A467, "IQ_SECTOR")</f>
        <v>Communication Services</v>
      </c>
      <c r="H467" s="9" t="str">
        <f>_xll.SNL.Clients.Office.Excel.Functions.SPG(A467, "IQ_INDUSTRY_GROUP")</f>
        <v>Telecommunication Services</v>
      </c>
      <c r="I467" s="9" t="str">
        <f>_xll.SNL.Clients.Office.Excel.Functions.SPG(A467, "IQ_INDUSTRY")</f>
        <v>Diversified Telecommunication Services</v>
      </c>
      <c r="J467" s="9" t="str">
        <f>_xll.SNL.Clients.Office.Excel.Functions.SPG(A467, "IQ_PRIMARY_INDUSTRY")</f>
        <v>Integrated Telecommunication Services</v>
      </c>
      <c r="K467" s="9" t="str">
        <f>_xll.SNL.Clients.Office.Excel.Functions.SPG(A467, "NAICS_CODE", "Primary")</f>
        <v>517810 - All Other Telecommunications</v>
      </c>
      <c r="L467" s="9" t="str">
        <f>_xll.SNL.Clients.Office.Excel.Functions.SPG(A467, "SP_TOPICTAG")</f>
        <v>Network Backbone; VoIP; Enterprise Voip and Telephony; Data Centers and Facilities; 5G</v>
      </c>
      <c r="M467" s="5">
        <f>_xll.SNL.Clients.Office.Excel.Functions.SPG(A467, "SP_PCT_SHARES_OWNED_ALL_INSTITUTIONS")</f>
        <v>59.57</v>
      </c>
      <c r="N467" s="9" t="str">
        <f>_xll.SNL.Clients.Office.Excel.Functions.SPG(A467, "RD_CREDIT_RATING_GLOBAL", "Issuer Credit Rating", "Local Currency LT|0")</f>
        <v/>
      </c>
      <c r="O467" s="9" t="str">
        <f>_xll.SNL.Clients.Office.Excel.Functions.SPG(A467, "RD_CWOL_GLOBAL", "Issuer Credit Rating", "Local Currency LT|0")</f>
        <v/>
      </c>
      <c r="P467" s="9" t="str">
        <f>_xll.SNL.Clients.Office.Excel.Functions.SPG(A467, "RD_RATING_ACTION_GLOBAL", "Issuer Credit Rating", "Local Currency LT|0")</f>
        <v/>
      </c>
      <c r="Q467" s="10" t="str">
        <f>_xll.SNL.Clients.Office.Excel.Functions.SPG(A467, "RD_LAST_REVIEW_DATE_GLOBAL", "Issuer Credit Rating", "Local Currency LT")</f>
        <v/>
      </c>
      <c r="R467" s="10" t="str">
        <f>_xll.SNL.Clients.Office.Excel.Functions.SPG(A467, "RD_CREDIT_RATING_DATE_GLOBAL", "Issuer Credit Rating", "Local Currency LT|0")</f>
        <v/>
      </c>
      <c r="S467" s="10" t="str">
        <f>_xll.SNL.Clients.Office.Excel.Functions.SPG(A467, "RD_CREDIT_WATCH_OUTLOOK_DATE_GLOBAL", "Issuer Credit Rating", "Local Currency LT|0")</f>
        <v/>
      </c>
    </row>
    <row r="468" spans="1:19" x14ac:dyDescent="0.3">
      <c r="A468" t="s">
        <v>1501</v>
      </c>
      <c r="B468" s="10">
        <f>_xll.ciqfunctions.udf.CIQ(A468,"IQ_FIRSTPRICINGDATE")</f>
        <v>34044</v>
      </c>
      <c r="C468" s="5">
        <f>_xll.SNL.Clients.Office.Excel.Functions.SPG(A468, "SP_VOLUME_AVG_WEEKLY_TO_SHARES_OUT", , "1M")</f>
        <v>7.3085680427271056</v>
      </c>
      <c r="D468" s="5">
        <f>_xll.SNL.Clients.Office.Excel.Functions.SPG(A468, "SP_VOLUME_AVG_WEEKLY_TO_SHARES_OUT", , "3M")</f>
        <v>7.8967258541090866</v>
      </c>
      <c r="E468" s="5">
        <f>_xll.SNL.Clients.Office.Excel.Functions.SPG(A468, "SP_VOLUME_AVG_DAILY_TO_1YR_AVG_DAILY", , "1M")</f>
        <v>135.66999999999999</v>
      </c>
      <c r="F468" s="5">
        <f>_xll.SNL.Clients.Office.Excel.Functions.SPG(A468, "SP_VOLUME_AVG_DAILY_TO_1YR_AVG_DAILY", , "3M")</f>
        <v>146.59</v>
      </c>
      <c r="G468" s="9" t="str">
        <f>_xll.SNL.Clients.Office.Excel.Functions.SPG(A468, "IQ_SECTOR")</f>
        <v>Consumer Discretionary</v>
      </c>
      <c r="H468" s="9" t="str">
        <f>_xll.SNL.Clients.Office.Excel.Functions.SPG(A468, "IQ_INDUSTRY_GROUP")</f>
        <v>Consumer Discretionary Distribution and Retail</v>
      </c>
      <c r="I468" s="9" t="str">
        <f>_xll.SNL.Clients.Office.Excel.Functions.SPG(A468, "IQ_INDUSTRY")</f>
        <v>Specialty Retail</v>
      </c>
      <c r="J468" s="9" t="str">
        <f>_xll.SNL.Clients.Office.Excel.Functions.SPG(A468, "IQ_PRIMARY_INDUSTRY")</f>
        <v>Apparel Retail</v>
      </c>
      <c r="K468" s="9" t="str">
        <f>_xll.SNL.Clients.Office.Excel.Functions.SPG(A468, "NAICS_CODE", "Primary")</f>
        <v>458210 - Shoe Retailers</v>
      </c>
      <c r="L468" s="9" t="str">
        <f>_xll.SNL.Clients.Office.Excel.Functions.SPG(A468, "SP_TOPICTAG")</f>
        <v>Lifestyle</v>
      </c>
      <c r="M468" s="5">
        <f>_xll.SNL.Clients.Office.Excel.Functions.SPG(A468, "SP_PCT_SHARES_OWNED_ALL_INSTITUTIONS")</f>
        <v>68.650000000000006</v>
      </c>
      <c r="N468" s="9" t="str">
        <f>_xll.SNL.Clients.Office.Excel.Functions.SPG(A468, "RD_CREDIT_RATING_GLOBAL", "Issuer Credit Rating", "Local Currency LT|0")</f>
        <v/>
      </c>
      <c r="O468" s="9" t="str">
        <f>_xll.SNL.Clients.Office.Excel.Functions.SPG(A468, "RD_CWOL_GLOBAL", "Issuer Credit Rating", "Local Currency LT|0")</f>
        <v/>
      </c>
      <c r="P468" s="9" t="str">
        <f>_xll.SNL.Clients.Office.Excel.Functions.SPG(A468, "RD_RATING_ACTION_GLOBAL", "Issuer Credit Rating", "Local Currency LT|0")</f>
        <v/>
      </c>
      <c r="Q468" s="10" t="str">
        <f>_xll.SNL.Clients.Office.Excel.Functions.SPG(A468, "RD_LAST_REVIEW_DATE_GLOBAL", "Issuer Credit Rating", "Local Currency LT")</f>
        <v/>
      </c>
      <c r="R468" s="10" t="str">
        <f>_xll.SNL.Clients.Office.Excel.Functions.SPG(A468, "RD_CREDIT_RATING_DATE_GLOBAL", "Issuer Credit Rating", "Local Currency LT|0")</f>
        <v/>
      </c>
      <c r="S468" s="10" t="str">
        <f>_xll.SNL.Clients.Office.Excel.Functions.SPG(A468, "RD_CREDIT_WATCH_OUTLOOK_DATE_GLOBAL", "Issuer Credit Rating", "Local Currency LT|0")</f>
        <v/>
      </c>
    </row>
    <row r="469" spans="1:19" x14ac:dyDescent="0.3">
      <c r="A469" t="s">
        <v>1502</v>
      </c>
      <c r="B469" s="10">
        <f>_xll.ciqfunctions.udf.CIQ(A469,"IQ_FIRSTPRICINGDATE")</f>
        <v>41193</v>
      </c>
      <c r="C469" s="5">
        <f>_xll.SNL.Clients.Office.Excel.Functions.SPG(A469, "SP_VOLUME_AVG_WEEKLY_TO_SHARES_OUT", , "1M")</f>
        <v>8.3320547971515619</v>
      </c>
      <c r="D469" s="5">
        <f>_xll.SNL.Clients.Office.Excel.Functions.SPG(A469, "SP_VOLUME_AVG_WEEKLY_TO_SHARES_OUT", , "3M")</f>
        <v>8.2394151433383698</v>
      </c>
      <c r="E469" s="5">
        <f>_xll.SNL.Clients.Office.Excel.Functions.SPG(A469, "SP_VOLUME_AVG_DAILY_TO_1YR_AVG_DAILY", , "1M")</f>
        <v>107.98</v>
      </c>
      <c r="F469" s="5">
        <f>_xll.SNL.Clients.Office.Excel.Functions.SPG(A469, "SP_VOLUME_AVG_DAILY_TO_1YR_AVG_DAILY", , "3M")</f>
        <v>106.78</v>
      </c>
      <c r="G469" s="9" t="str">
        <f>_xll.SNL.Clients.Office.Excel.Functions.SPG(A469, "IQ_SECTOR")</f>
        <v>Communication Services</v>
      </c>
      <c r="H469" s="9" t="str">
        <f>_xll.SNL.Clients.Office.Excel.Functions.SPG(A469, "IQ_INDUSTRY_GROUP")</f>
        <v>Media and Entertainment</v>
      </c>
      <c r="I469" s="9" t="str">
        <f>_xll.SNL.Clients.Office.Excel.Functions.SPG(A469, "IQ_INDUSTRY")</f>
        <v>Interactive Media and Services</v>
      </c>
      <c r="J469" s="9" t="str">
        <f>_xll.SNL.Clients.Office.Excel.Functions.SPG(A469, "IQ_PRIMARY_INDUSTRY")</f>
        <v>Interactive Media and Services</v>
      </c>
      <c r="K469" s="9" t="str">
        <f>_xll.SNL.Clients.Office.Excel.Functions.SPG(A469, "NAICS_CODE", "Primary")</f>
        <v>519290 - Web Search Portals and All Other Information Services</v>
      </c>
      <c r="L469" s="9" t="str">
        <f>_xll.SNL.Clients.Office.Excel.Functions.SPG(A469, "SP_TOPICTAG")</f>
        <v>Digital Media; Machine Learning; Content Creation; Artificial Intelligence; GenAI</v>
      </c>
      <c r="M469" s="5">
        <f>_xll.SNL.Clients.Office.Excel.Functions.SPG(A469, "SP_PCT_SHARES_OWNED_ALL_INSTITUTIONS")</f>
        <v>79.67</v>
      </c>
      <c r="N469" s="9" t="str">
        <f>_xll.SNL.Clients.Office.Excel.Functions.SPG(A469, "RD_CREDIT_RATING_GLOBAL", "Issuer Credit Rating", "Local Currency LT|0")</f>
        <v/>
      </c>
      <c r="O469" s="9" t="str">
        <f>_xll.SNL.Clients.Office.Excel.Functions.SPG(A469, "RD_CWOL_GLOBAL", "Issuer Credit Rating", "Local Currency LT|0")</f>
        <v/>
      </c>
      <c r="P469" s="9" t="str">
        <f>_xll.SNL.Clients.Office.Excel.Functions.SPG(A469, "RD_RATING_ACTION_GLOBAL", "Issuer Credit Rating", "Local Currency LT|0")</f>
        <v/>
      </c>
      <c r="Q469" s="10" t="str">
        <f>_xll.SNL.Clients.Office.Excel.Functions.SPG(A469, "RD_LAST_REVIEW_DATE_GLOBAL", "Issuer Credit Rating", "Local Currency LT")</f>
        <v/>
      </c>
      <c r="R469" s="10" t="str">
        <f>_xll.SNL.Clients.Office.Excel.Functions.SPG(A469, "RD_CREDIT_RATING_DATE_GLOBAL", "Issuer Credit Rating", "Local Currency LT|0")</f>
        <v/>
      </c>
      <c r="S469" s="10" t="str">
        <f>_xll.SNL.Clients.Office.Excel.Functions.SPG(A469, "RD_CREDIT_WATCH_OUTLOOK_DATE_GLOBAL", "Issuer Credit Rating", "Local Currency LT|0")</f>
        <v/>
      </c>
    </row>
    <row r="470" spans="1:19" x14ac:dyDescent="0.3">
      <c r="A470" t="s">
        <v>1503</v>
      </c>
      <c r="B470" s="10">
        <f>_xll.ciqfunctions.udf.CIQ(A470,"IQ_FIRSTPRICINGDATE")</f>
        <v>32337</v>
      </c>
      <c r="C470" s="5">
        <f>_xll.SNL.Clients.Office.Excel.Functions.SPG(A470, "SP_VOLUME_AVG_WEEKLY_TO_SHARES_OUT", , "1M")</f>
        <v>23.021124866427744</v>
      </c>
      <c r="D470" s="5">
        <f>_xll.SNL.Clients.Office.Excel.Functions.SPG(A470, "SP_VOLUME_AVG_WEEKLY_TO_SHARES_OUT", , "3M")</f>
        <v>16.465552278482615</v>
      </c>
      <c r="E470" s="5">
        <f>_xll.SNL.Clients.Office.Excel.Functions.SPG(A470, "SP_VOLUME_AVG_DAILY_TO_1YR_AVG_DAILY", , "1M")</f>
        <v>201.97</v>
      </c>
      <c r="F470" s="5">
        <f>_xll.SNL.Clients.Office.Excel.Functions.SPG(A470, "SP_VOLUME_AVG_DAILY_TO_1YR_AVG_DAILY", , "3M")</f>
        <v>144.46</v>
      </c>
      <c r="G470" s="9" t="str">
        <f>_xll.SNL.Clients.Office.Excel.Functions.SPG(A470, "IQ_SECTOR")</f>
        <v>Consumer Discretionary</v>
      </c>
      <c r="H470" s="9" t="str">
        <f>_xll.SNL.Clients.Office.Excel.Functions.SPG(A470, "IQ_INDUSTRY_GROUP")</f>
        <v>Consumer Discretionary Distribution and Retail</v>
      </c>
      <c r="I470" s="9" t="str">
        <f>_xll.SNL.Clients.Office.Excel.Functions.SPG(A470, "IQ_INDUSTRY")</f>
        <v>Specialty Retail</v>
      </c>
      <c r="J470" s="9" t="str">
        <f>_xll.SNL.Clients.Office.Excel.Functions.SPG(A470, "IQ_PRIMARY_INDUSTRY")</f>
        <v>Other Specialty Retail</v>
      </c>
      <c r="K470" s="9" t="str">
        <f>_xll.SNL.Clients.Office.Excel.Functions.SPG(A470, "NAICS_CODE", "Primary")</f>
        <v>458310 - Jewelry Retailers</v>
      </c>
      <c r="L470" s="9" t="str">
        <f>_xll.SNL.Clients.Office.Excel.Functions.SPG(A470, "SP_TOPICTAG")</f>
        <v/>
      </c>
      <c r="M470" s="5">
        <f>_xll.SNL.Clients.Office.Excel.Functions.SPG(A470, "SP_PCT_SHARES_OWNED_ALL_INSTITUTIONS")</f>
        <v>92.24</v>
      </c>
      <c r="N470" s="9" t="str">
        <f>_xll.SNL.Clients.Office.Excel.Functions.SPG(A470, "RD_CREDIT_RATING_GLOBAL", "Issuer Credit Rating", "Local Currency LT|0")</f>
        <v>BB</v>
      </c>
      <c r="O470" s="9" t="str">
        <f>_xll.SNL.Clients.Office.Excel.Functions.SPG(A470, "RD_CWOL_GLOBAL", "Issuer Credit Rating", "Local Currency LT|0")</f>
        <v>Stable</v>
      </c>
      <c r="P470" s="9" t="str">
        <f>_xll.SNL.Clients.Office.Excel.Functions.SPG(A470, "RD_RATING_ACTION_GLOBAL", "Issuer Credit Rating", "Local Currency LT|0")</f>
        <v>Upgrade | CreditWatch/Outlook (05/02/2024)</v>
      </c>
      <c r="Q470" s="10">
        <f>_xll.SNL.Clients.Office.Excel.Functions.SPG(A470, "RD_LAST_REVIEW_DATE_GLOBAL", "Issuer Credit Rating", "Local Currency LT")</f>
        <v>45440</v>
      </c>
      <c r="R470" s="10">
        <f>_xll.SNL.Clients.Office.Excel.Functions.SPG(A470, "RD_CREDIT_RATING_DATE_GLOBAL", "Issuer Credit Rating", "Local Currency LT|0")</f>
        <v>45414</v>
      </c>
      <c r="S470" s="10">
        <f>_xll.SNL.Clients.Office.Excel.Functions.SPG(A470, "RD_CREDIT_WATCH_OUTLOOK_DATE_GLOBAL", "Issuer Credit Rating", "Local Currency LT|0")</f>
        <v>45414</v>
      </c>
    </row>
    <row r="471" spans="1:19" x14ac:dyDescent="0.3">
      <c r="A471" t="s">
        <v>1504</v>
      </c>
      <c r="B471" s="10">
        <f>_xll.ciqfunctions.udf.CIQ(A471,"IQ_FIRSTPRICINGDATE")</f>
        <v>31119</v>
      </c>
      <c r="C471" s="5">
        <f>_xll.SNL.Clients.Office.Excel.Functions.SPG(A471, "SP_VOLUME_AVG_WEEKLY_TO_SHARES_OUT", , "1M")</f>
        <v>2.2504326913409365</v>
      </c>
      <c r="D471" s="5">
        <f>_xll.SNL.Clients.Office.Excel.Functions.SPG(A471, "SP_VOLUME_AVG_WEEKLY_TO_SHARES_OUT", , "3M")</f>
        <v>2.5214773820442811</v>
      </c>
      <c r="E471" s="5">
        <f>_xll.SNL.Clients.Office.Excel.Functions.SPG(A471, "SP_VOLUME_AVG_DAILY_TO_1YR_AVG_DAILY", , "1M")</f>
        <v>101.73</v>
      </c>
      <c r="F471" s="5">
        <f>_xll.SNL.Clients.Office.Excel.Functions.SPG(A471, "SP_VOLUME_AVG_DAILY_TO_1YR_AVG_DAILY", , "3M")</f>
        <v>113.98</v>
      </c>
      <c r="G471" s="9" t="str">
        <f>_xll.SNL.Clients.Office.Excel.Functions.SPG(A471, "IQ_SECTOR")</f>
        <v>Financials</v>
      </c>
      <c r="H471" s="9" t="str">
        <f>_xll.SNL.Clients.Office.Excel.Functions.SPG(A471, "IQ_INDUSTRY_GROUP")</f>
        <v>Banks</v>
      </c>
      <c r="I471" s="9" t="str">
        <f>_xll.SNL.Clients.Office.Excel.Functions.SPG(A471, "IQ_INDUSTRY")</f>
        <v>Banks</v>
      </c>
      <c r="J471" s="9" t="str">
        <f>_xll.SNL.Clients.Office.Excel.Functions.SPG(A471, "IQ_PRIMARY_INDUSTRY")</f>
        <v>Regional Banks</v>
      </c>
      <c r="K471" s="9" t="str">
        <f>_xll.SNL.Clients.Office.Excel.Functions.SPG(A471, "NAICS_CODE", "Primary")</f>
        <v>522110 - Commercial Banking</v>
      </c>
      <c r="L471" s="9" t="str">
        <f>_xll.SNL.Clients.Office.Excel.Functions.SPG(A471, "SP_TOPICTAG")</f>
        <v>Consumer Lending</v>
      </c>
      <c r="M471" s="5">
        <f>_xll.SNL.Clients.Office.Excel.Functions.SPG(A471, "SP_PCT_SHARES_OWNED_ALL_INSTITUTIONS")</f>
        <v>72.3</v>
      </c>
      <c r="N471" s="9" t="str">
        <f>_xll.SNL.Clients.Office.Excel.Functions.SPG(A471, "RD_CREDIT_RATING_GLOBAL", "Issuer Credit Rating", "Local Currency LT|0")</f>
        <v/>
      </c>
      <c r="O471" s="9" t="str">
        <f>_xll.SNL.Clients.Office.Excel.Functions.SPG(A471, "RD_CWOL_GLOBAL", "Issuer Credit Rating", "Local Currency LT|0")</f>
        <v/>
      </c>
      <c r="P471" s="9" t="str">
        <f>_xll.SNL.Clients.Office.Excel.Functions.SPG(A471, "RD_RATING_ACTION_GLOBAL", "Issuer Credit Rating", "Local Currency LT|0")</f>
        <v/>
      </c>
      <c r="Q471" s="10" t="str">
        <f>_xll.SNL.Clients.Office.Excel.Functions.SPG(A471, "RD_LAST_REVIEW_DATE_GLOBAL", "Issuer Credit Rating", "Local Currency LT")</f>
        <v/>
      </c>
      <c r="R471" s="10" t="str">
        <f>_xll.SNL.Clients.Office.Excel.Functions.SPG(A471, "RD_CREDIT_RATING_DATE_GLOBAL", "Issuer Credit Rating", "Local Currency LT|0")</f>
        <v/>
      </c>
      <c r="S471" s="10" t="str">
        <f>_xll.SNL.Clients.Office.Excel.Functions.SPG(A471, "RD_CREDIT_WATCH_OUTLOOK_DATE_GLOBAL", "Issuer Credit Rating", "Local Currency LT|0")</f>
        <v/>
      </c>
    </row>
    <row r="472" spans="1:19" x14ac:dyDescent="0.3">
      <c r="A472" t="s">
        <v>1505</v>
      </c>
      <c r="B472" s="10">
        <f>_xll.ciqfunctions.udf.CIQ(A472,"IQ_FIRSTPRICINGDATE")</f>
        <v>35599</v>
      </c>
      <c r="C472" s="5">
        <f>_xll.SNL.Clients.Office.Excel.Functions.SPG(A472, "SP_VOLUME_AVG_WEEKLY_TO_SHARES_OUT", , "1M")</f>
        <v>5.5478828818147825</v>
      </c>
      <c r="D472" s="5">
        <f>_xll.SNL.Clients.Office.Excel.Functions.SPG(A472, "SP_VOLUME_AVG_WEEKLY_TO_SHARES_OUT", , "3M")</f>
        <v>5.8315801524947242</v>
      </c>
      <c r="E472" s="5">
        <f>_xll.SNL.Clients.Office.Excel.Functions.SPG(A472, "SP_VOLUME_AVG_DAILY_TO_1YR_AVG_DAILY", , "1M")</f>
        <v>137.47</v>
      </c>
      <c r="F472" s="5">
        <f>_xll.SNL.Clients.Office.Excel.Functions.SPG(A472, "SP_VOLUME_AVG_DAILY_TO_1YR_AVG_DAILY", , "3M")</f>
        <v>144.5</v>
      </c>
      <c r="G472" s="9" t="str">
        <f>_xll.SNL.Clients.Office.Excel.Functions.SPG(A472, "IQ_SECTOR")</f>
        <v>Health Care</v>
      </c>
      <c r="H472" s="9" t="str">
        <f>_xll.SNL.Clients.Office.Excel.Functions.SPG(A472, "IQ_INDUSTRY_GROUP")</f>
        <v>Health Care Equipment and Services</v>
      </c>
      <c r="I472" s="9" t="str">
        <f>_xll.SNL.Clients.Office.Excel.Functions.SPG(A472, "IQ_INDUSTRY")</f>
        <v>Health Care Technology</v>
      </c>
      <c r="J472" s="9" t="str">
        <f>_xll.SNL.Clients.Office.Excel.Functions.SPG(A472, "IQ_PRIMARY_INDUSTRY")</f>
        <v>Health Care Technology</v>
      </c>
      <c r="K472" s="9" t="str">
        <f>_xll.SNL.Clients.Office.Excel.Functions.SPG(A472, "NAICS_CODE", "Primary")</f>
        <v>513210 - Software Publishers</v>
      </c>
      <c r="L472" s="9" t="str">
        <f>_xll.SNL.Clients.Office.Excel.Functions.SPG(A472, "SP_TOPICTAG")</f>
        <v>Health Diagnostics; Neuroscience; Gastroenterology; Hepatology</v>
      </c>
      <c r="M472" s="5">
        <f>_xll.SNL.Clients.Office.Excel.Functions.SPG(A472, "SP_PCT_SHARES_OWNED_ALL_INSTITUTIONS")</f>
        <v>78.31</v>
      </c>
      <c r="N472" s="9" t="str">
        <f>_xll.SNL.Clients.Office.Excel.Functions.SPG(A472, "RD_CREDIT_RATING_GLOBAL", "Issuer Credit Rating", "Local Currency LT|0")</f>
        <v/>
      </c>
      <c r="O472" s="9" t="str">
        <f>_xll.SNL.Clients.Office.Excel.Functions.SPG(A472, "RD_CWOL_GLOBAL", "Issuer Credit Rating", "Local Currency LT|0")</f>
        <v/>
      </c>
      <c r="P472" s="9" t="str">
        <f>_xll.SNL.Clients.Office.Excel.Functions.SPG(A472, "RD_RATING_ACTION_GLOBAL", "Issuer Credit Rating", "Local Currency LT|0")</f>
        <v/>
      </c>
      <c r="Q472" s="10" t="str">
        <f>_xll.SNL.Clients.Office.Excel.Functions.SPG(A472, "RD_LAST_REVIEW_DATE_GLOBAL", "Issuer Credit Rating", "Local Currency LT")</f>
        <v/>
      </c>
      <c r="R472" s="10" t="str">
        <f>_xll.SNL.Clients.Office.Excel.Functions.SPG(A472, "RD_CREDIT_RATING_DATE_GLOBAL", "Issuer Credit Rating", "Local Currency LT|0")</f>
        <v/>
      </c>
      <c r="S472" s="10" t="str">
        <f>_xll.SNL.Clients.Office.Excel.Functions.SPG(A472, "RD_CREDIT_WATCH_OUTLOOK_DATE_GLOBAL", "Issuer Credit Rating", "Local Currency LT|0")</f>
        <v/>
      </c>
    </row>
    <row r="473" spans="1:19" x14ac:dyDescent="0.3">
      <c r="A473" t="s">
        <v>1506</v>
      </c>
      <c r="B473" s="10">
        <f>_xll.ciqfunctions.udf.CIQ(A473,"IQ_FIRSTPRICINGDATE")</f>
        <v>41501</v>
      </c>
      <c r="C473" s="5">
        <f>_xll.SNL.Clients.Office.Excel.Functions.SPG(A473, "SP_VOLUME_AVG_WEEKLY_TO_SHARES_OUT", , "1M")</f>
        <v>1.1070150424009506</v>
      </c>
      <c r="D473" s="5">
        <f>_xll.SNL.Clients.Office.Excel.Functions.SPG(A473, "SP_VOLUME_AVG_WEEKLY_TO_SHARES_OUT", , "3M")</f>
        <v>1.7685502622811624</v>
      </c>
      <c r="E473" s="5">
        <f>_xll.SNL.Clients.Office.Excel.Functions.SPG(A473, "SP_VOLUME_AVG_DAILY_TO_1YR_AVG_DAILY", , "1M")</f>
        <v>64.540000000000006</v>
      </c>
      <c r="F473" s="5">
        <f>_xll.SNL.Clients.Office.Excel.Functions.SPG(A473, "SP_VOLUME_AVG_DAILY_TO_1YR_AVG_DAILY", , "3M")</f>
        <v>103.1</v>
      </c>
      <c r="G473" s="9" t="str">
        <f>_xll.SNL.Clients.Office.Excel.Functions.SPG(A473, "IQ_SECTOR")</f>
        <v>Financials</v>
      </c>
      <c r="H473" s="9" t="str">
        <f>_xll.SNL.Clients.Office.Excel.Functions.SPG(A473, "IQ_INDUSTRY_GROUP")</f>
        <v>Insurance</v>
      </c>
      <c r="I473" s="9" t="str">
        <f>_xll.SNL.Clients.Office.Excel.Functions.SPG(A473, "IQ_INDUSTRY")</f>
        <v>Insurance</v>
      </c>
      <c r="J473" s="9" t="str">
        <f>_xll.SNL.Clients.Office.Excel.Functions.SPG(A473, "IQ_PRIMARY_INDUSTRY")</f>
        <v>Reinsurance</v>
      </c>
      <c r="K473" s="9" t="str">
        <f>_xll.SNL.Clients.Office.Excel.Functions.SPG(A473, "NAICS_CODE", "Primary")</f>
        <v>524130 - Reinsurance Carriers</v>
      </c>
      <c r="L473" s="9" t="str">
        <f>_xll.SNL.Clients.Office.Excel.Functions.SPG(A473, "SP_TOPICTAG")</f>
        <v>Employee Benefits</v>
      </c>
      <c r="M473" s="5">
        <f>_xll.SNL.Clients.Office.Excel.Functions.SPG(A473, "SP_PCT_SHARES_OWNED_ALL_INSTITUTIONS")</f>
        <v>58.88</v>
      </c>
      <c r="N473" s="9" t="str">
        <f>_xll.SNL.Clients.Office.Excel.Functions.SPG(A473, "RD_CREDIT_RATING_GLOBAL", "Issuer Credit Rating", "Local Currency LT|0")</f>
        <v>BBB</v>
      </c>
      <c r="O473" s="9" t="str">
        <f>_xll.SNL.Clients.Office.Excel.Functions.SPG(A473, "RD_CWOL_GLOBAL", "Issuer Credit Rating", "Local Currency LT|0")</f>
        <v>Stable</v>
      </c>
      <c r="P473" s="9" t="str">
        <f>_xll.SNL.Clients.Office.Excel.Functions.SPG(A473, "RD_RATING_ACTION_GLOBAL", "Issuer Credit Rating", "Local Currency LT|0")</f>
        <v>CreditWatch/Outlook (01/29/2024)</v>
      </c>
      <c r="Q473" s="10">
        <f>_xll.SNL.Clients.Office.Excel.Functions.SPG(A473, "RD_LAST_REVIEW_DATE_GLOBAL", "Issuer Credit Rating", "Local Currency LT")</f>
        <v>45681</v>
      </c>
      <c r="R473" s="10">
        <f>_xll.SNL.Clients.Office.Excel.Functions.SPG(A473, "RD_CREDIT_RATING_DATE_GLOBAL", "Issuer Credit Rating", "Local Currency LT|0")</f>
        <v>44267</v>
      </c>
      <c r="S473" s="10">
        <f>_xll.SNL.Clients.Office.Excel.Functions.SPG(A473, "RD_CREDIT_WATCH_OUTLOOK_DATE_GLOBAL", "Issuer Credit Rating", "Local Currency LT|0")</f>
        <v>45320</v>
      </c>
    </row>
    <row r="474" spans="1:19" x14ac:dyDescent="0.3">
      <c r="A474" t="s">
        <v>1507</v>
      </c>
      <c r="B474" s="10">
        <f>_xll.ciqfunctions.udf.CIQ(A474,"IQ_FIRSTPRICINGDATE")</f>
        <v>34002</v>
      </c>
      <c r="C474" s="5">
        <f>_xll.SNL.Clients.Office.Excel.Functions.SPG(A474, "SP_VOLUME_AVG_WEEKLY_TO_SHARES_OUT", , "1M")</f>
        <v>6.7853642123135591</v>
      </c>
      <c r="D474" s="5">
        <f>_xll.SNL.Clients.Office.Excel.Functions.SPG(A474, "SP_VOLUME_AVG_WEEKLY_TO_SHARES_OUT", , "3M")</f>
        <v>10.71442354741011</v>
      </c>
      <c r="E474" s="5">
        <f>_xll.SNL.Clients.Office.Excel.Functions.SPG(A474, "SP_VOLUME_AVG_DAILY_TO_1YR_AVG_DAILY", , "1M")</f>
        <v>89.81</v>
      </c>
      <c r="F474" s="5">
        <f>_xll.SNL.Clients.Office.Excel.Functions.SPG(A474, "SP_VOLUME_AVG_DAILY_TO_1YR_AVG_DAILY", , "3M")</f>
        <v>141.82</v>
      </c>
      <c r="G474" s="9" t="str">
        <f>_xll.SNL.Clients.Office.Excel.Functions.SPG(A474, "IQ_SECTOR")</f>
        <v>Real Estate</v>
      </c>
      <c r="H474" s="9" t="str">
        <f>_xll.SNL.Clients.Office.Excel.Functions.SPG(A474, "IQ_INDUSTRY_GROUP")</f>
        <v>Equity Real Estate Investment Trusts (REITs)</v>
      </c>
      <c r="I474" s="9" t="str">
        <f>_xll.SNL.Clients.Office.Excel.Functions.SPG(A474, "IQ_INDUSTRY")</f>
        <v>Retail REITs</v>
      </c>
      <c r="J474" s="9" t="str">
        <f>_xll.SNL.Clients.Office.Excel.Functions.SPG(A474, "IQ_PRIMARY_INDUSTRY")</f>
        <v>Retail REITs</v>
      </c>
      <c r="K474" s="9" t="str">
        <f>_xll.SNL.Clients.Office.Excel.Functions.SPG(A474, "NAICS_CODE", "Primary")</f>
        <v>531110 - Lessors of Residential Buildings and Dwellings</v>
      </c>
      <c r="L474" s="9" t="str">
        <f>_xll.SNL.Clients.Office.Excel.Functions.SPG(A474, "SP_TOPICTAG")</f>
        <v/>
      </c>
      <c r="M474" s="5">
        <f>_xll.SNL.Clients.Office.Excel.Functions.SPG(A474, "SP_PCT_SHARES_OWNED_ALL_INSTITUTIONS")</f>
        <v>97.73</v>
      </c>
      <c r="N474" s="9" t="str">
        <f>_xll.SNL.Clients.Office.Excel.Functions.SPG(A474, "RD_CREDIT_RATING_GLOBAL", "Issuer Credit Rating", "Local Currency LT|0")</f>
        <v>NR</v>
      </c>
      <c r="O474" s="9" t="str">
        <f>_xll.SNL.Clients.Office.Excel.Functions.SPG(A474, "RD_CWOL_GLOBAL", "Issuer Credit Rating", "Local Currency LT|0")</f>
        <v>NR</v>
      </c>
      <c r="P474" s="9" t="str">
        <f>_xll.SNL.Clients.Office.Excel.Functions.SPG(A474, "RD_RATING_ACTION_GLOBAL", "Issuer Credit Rating", "Local Currency LT|0")</f>
        <v>Not Rated | CreditWatch/Outlook (08/23/2024)</v>
      </c>
      <c r="Q474" s="10">
        <f>_xll.SNL.Clients.Office.Excel.Functions.SPG(A474, "RD_LAST_REVIEW_DATE_GLOBAL", "Issuer Credit Rating", "Local Currency LT")</f>
        <v>45527</v>
      </c>
      <c r="R474" s="10">
        <f>_xll.SNL.Clients.Office.Excel.Functions.SPG(A474, "RD_CREDIT_RATING_DATE_GLOBAL", "Issuer Credit Rating", "Local Currency LT|0")</f>
        <v>45527</v>
      </c>
      <c r="S474" s="10">
        <f>_xll.SNL.Clients.Office.Excel.Functions.SPG(A474, "RD_CREDIT_WATCH_OUTLOOK_DATE_GLOBAL", "Issuer Credit Rating", "Local Currency LT|0")</f>
        <v>45527</v>
      </c>
    </row>
    <row r="475" spans="1:19" x14ac:dyDescent="0.3">
      <c r="A475" t="s">
        <v>1508</v>
      </c>
      <c r="B475" s="10">
        <f>_xll.ciqfunctions.udf.CIQ(A475,"IQ_FIRSTPRICINGDATE")</f>
        <v>43790</v>
      </c>
      <c r="C475" s="5">
        <f>_xll.SNL.Clients.Office.Excel.Functions.SPG(A475, "SP_VOLUME_AVG_WEEKLY_TO_SHARES_OUT", , "1M")</f>
        <v>6.0169213166206781</v>
      </c>
      <c r="D475" s="5">
        <f>_xll.SNL.Clients.Office.Excel.Functions.SPG(A475, "SP_VOLUME_AVG_WEEKLY_TO_SHARES_OUT", , "3M")</f>
        <v>5.1227476437140611</v>
      </c>
      <c r="E475" s="5">
        <f>_xll.SNL.Clients.Office.Excel.Functions.SPG(A475, "SP_VOLUME_AVG_DAILY_TO_1YR_AVG_DAILY", , "1M")</f>
        <v>128.75</v>
      </c>
      <c r="F475" s="5">
        <f>_xll.SNL.Clients.Office.Excel.Functions.SPG(A475, "SP_VOLUME_AVG_DAILY_TO_1YR_AVG_DAILY", , "3M")</f>
        <v>109.61</v>
      </c>
      <c r="G475" s="9" t="str">
        <f>_xll.SNL.Clients.Office.Excel.Functions.SPG(A475, "IQ_SECTOR")</f>
        <v>Information Technology</v>
      </c>
      <c r="H475" s="9" t="str">
        <f>_xll.SNL.Clients.Office.Excel.Functions.SPG(A475, "IQ_INDUSTRY_GROUP")</f>
        <v>Semiconductors and Semiconductor Equipment</v>
      </c>
      <c r="I475" s="9" t="str">
        <f>_xll.SNL.Clients.Office.Excel.Functions.SPG(A475, "IQ_INDUSTRY")</f>
        <v>Semiconductors and Semiconductor Equipment</v>
      </c>
      <c r="J475" s="9" t="str">
        <f>_xll.SNL.Clients.Office.Excel.Functions.SPG(A475, "IQ_PRIMARY_INDUSTRY")</f>
        <v>Semiconductors</v>
      </c>
      <c r="K475" s="9" t="str">
        <f>_xll.SNL.Clients.Office.Excel.Functions.SPG(A475, "NAICS_CODE", "Primary")</f>
        <v>334413 - Semiconductor and Related Device Manufacturing</v>
      </c>
      <c r="L475" s="9" t="str">
        <f>_xll.SNL.Clients.Office.Excel.Functions.SPG(A475, "SP_TOPICTAG")</f>
        <v>Sensors; Process Automation</v>
      </c>
      <c r="M475" s="5">
        <f>_xll.SNL.Clients.Office.Excel.Functions.SPG(A475, "SP_PCT_SHARES_OWNED_ALL_INSTITUTIONS")</f>
        <v>89.6</v>
      </c>
      <c r="N475" s="9" t="str">
        <f>_xll.SNL.Clients.Office.Excel.Functions.SPG(A475, "RD_CREDIT_RATING_GLOBAL", "Issuer Credit Rating", "Local Currency LT|0")</f>
        <v/>
      </c>
      <c r="O475" s="9" t="str">
        <f>_xll.SNL.Clients.Office.Excel.Functions.SPG(A475, "RD_CWOL_GLOBAL", "Issuer Credit Rating", "Local Currency LT|0")</f>
        <v/>
      </c>
      <c r="P475" s="9" t="str">
        <f>_xll.SNL.Clients.Office.Excel.Functions.SPG(A475, "RD_RATING_ACTION_GLOBAL", "Issuer Credit Rating", "Local Currency LT|0")</f>
        <v/>
      </c>
      <c r="Q475" s="10" t="str">
        <f>_xll.SNL.Clients.Office.Excel.Functions.SPG(A475, "RD_LAST_REVIEW_DATE_GLOBAL", "Issuer Credit Rating", "Local Currency LT")</f>
        <v/>
      </c>
      <c r="R475" s="10" t="str">
        <f>_xll.SNL.Clients.Office.Excel.Functions.SPG(A475, "RD_CREDIT_RATING_DATE_GLOBAL", "Issuer Credit Rating", "Local Currency LT|0")</f>
        <v/>
      </c>
      <c r="S475" s="10" t="str">
        <f>_xll.SNL.Clients.Office.Excel.Functions.SPG(A475, "RD_CREDIT_WATCH_OUTLOOK_DATE_GLOBAL", "Issuer Credit Rating", "Local Currency LT|0")</f>
        <v/>
      </c>
    </row>
    <row r="476" spans="1:19" x14ac:dyDescent="0.3">
      <c r="A476" t="s">
        <v>1509</v>
      </c>
      <c r="B476" s="10">
        <f>_xll.ciqfunctions.udf.CIQ(A476,"IQ_FIRSTPRICINGDATE")</f>
        <v>31890</v>
      </c>
      <c r="C476" s="5">
        <f>_xll.SNL.Clients.Office.Excel.Functions.SPG(A476, "SP_VOLUME_AVG_WEEKLY_TO_SHARES_OUT", , "1M")</f>
        <v>5.6001180742929382</v>
      </c>
      <c r="D476" s="5">
        <f>_xll.SNL.Clients.Office.Excel.Functions.SPG(A476, "SP_VOLUME_AVG_WEEKLY_TO_SHARES_OUT", , "3M")</f>
        <v>5.8150848732374989</v>
      </c>
      <c r="E476" s="5">
        <f>_xll.SNL.Clients.Office.Excel.Functions.SPG(A476, "SP_VOLUME_AVG_DAILY_TO_1YR_AVG_DAILY", , "1M")</f>
        <v>101.88</v>
      </c>
      <c r="F476" s="5">
        <f>_xll.SNL.Clients.Office.Excel.Functions.SPG(A476, "SP_VOLUME_AVG_DAILY_TO_1YR_AVG_DAILY", , "3M")</f>
        <v>105.79</v>
      </c>
      <c r="G476" s="9" t="str">
        <f>_xll.SNL.Clients.Office.Excel.Functions.SPG(A476, "IQ_SECTOR")</f>
        <v>Consumer Discretionary</v>
      </c>
      <c r="H476" s="9" t="str">
        <f>_xll.SNL.Clients.Office.Excel.Functions.SPG(A476, "IQ_INDUSTRY_GROUP")</f>
        <v>Consumer Services</v>
      </c>
      <c r="I476" s="9" t="str">
        <f>_xll.SNL.Clients.Office.Excel.Functions.SPG(A476, "IQ_INDUSTRY")</f>
        <v>Hotels, Restaurants and Leisure</v>
      </c>
      <c r="J476" s="9" t="str">
        <f>_xll.SNL.Clients.Office.Excel.Functions.SPG(A476, "IQ_PRIMARY_INDUSTRY")</f>
        <v>Leisure Facilities</v>
      </c>
      <c r="K476" s="9" t="str">
        <f>_xll.SNL.Clients.Office.Excel.Functions.SPG(A476, "NAICS_CODE", "Primary")</f>
        <v>713110 - Amusement and Theme Parks</v>
      </c>
      <c r="L476" s="9" t="str">
        <f>_xll.SNL.Clients.Office.Excel.Functions.SPG(A476, "SP_TOPICTAG")</f>
        <v/>
      </c>
      <c r="M476" s="5">
        <f>_xll.SNL.Clients.Office.Excel.Functions.SPG(A476, "SP_PCT_SHARES_OWNED_ALL_INSTITUTIONS")</f>
        <v>86.63</v>
      </c>
      <c r="N476" s="9" t="str">
        <f>_xll.SNL.Clients.Office.Excel.Functions.SPG(A476, "RD_CREDIT_RATING_GLOBAL", "Issuer Credit Rating", "Local Currency LT|0")</f>
        <v>BB</v>
      </c>
      <c r="O476" s="9" t="str">
        <f>_xll.SNL.Clients.Office.Excel.Functions.SPG(A476, "RD_CWOL_GLOBAL", "Issuer Credit Rating", "Local Currency LT|0")</f>
        <v>Stable</v>
      </c>
      <c r="P476" s="9" t="str">
        <f>_xll.SNL.Clients.Office.Excel.Functions.SPG(A476, "RD_RATING_ACTION_GLOBAL", "Issuer Credit Rating", "Local Currency LT|0")</f>
        <v>Upgrade | CreditWatch/Outlook (07/01/2024)</v>
      </c>
      <c r="Q476" s="10">
        <f>_xll.SNL.Clients.Office.Excel.Functions.SPG(A476, "RD_LAST_REVIEW_DATE_GLOBAL", "Issuer Credit Rating", "Local Currency LT")</f>
        <v>45483</v>
      </c>
      <c r="R476" s="10">
        <f>_xll.SNL.Clients.Office.Excel.Functions.SPG(A476, "RD_CREDIT_RATING_DATE_GLOBAL", "Issuer Credit Rating", "Local Currency LT|0")</f>
        <v>45474</v>
      </c>
      <c r="S476" s="10">
        <f>_xll.SNL.Clients.Office.Excel.Functions.SPG(A476, "RD_CREDIT_WATCH_OUTLOOK_DATE_GLOBAL", "Issuer Credit Rating", "Local Currency LT|0")</f>
        <v>45474</v>
      </c>
    </row>
    <row r="477" spans="1:19" x14ac:dyDescent="0.3">
      <c r="A477" t="s">
        <v>1510</v>
      </c>
      <c r="B477" s="10">
        <f>_xll.ciqfunctions.udf.CIQ(A477,"IQ_FIRSTPRICINGDATE")</f>
        <v>26351</v>
      </c>
      <c r="C477" s="5">
        <f>_xll.SNL.Clients.Office.Excel.Functions.SPG(A477, "SP_VOLUME_AVG_WEEKLY_TO_SHARES_OUT", , "1M")</f>
        <v>4.7242322913096695</v>
      </c>
      <c r="D477" s="5">
        <f>_xll.SNL.Clients.Office.Excel.Functions.SPG(A477, "SP_VOLUME_AVG_WEEKLY_TO_SHARES_OUT", , "3M")</f>
        <v>3.9350603001990141</v>
      </c>
      <c r="E477" s="5">
        <f>_xll.SNL.Clients.Office.Excel.Functions.SPG(A477, "SP_VOLUME_AVG_DAILY_TO_1YR_AVG_DAILY", , "1M")</f>
        <v>149.32</v>
      </c>
      <c r="F477" s="5">
        <f>_xll.SNL.Clients.Office.Excel.Functions.SPG(A477, "SP_VOLUME_AVG_DAILY_TO_1YR_AVG_DAILY", , "3M")</f>
        <v>124.38</v>
      </c>
      <c r="G477" s="9" t="str">
        <f>_xll.SNL.Clients.Office.Excel.Functions.SPG(A477, "IQ_SECTOR")</f>
        <v>Utilities</v>
      </c>
      <c r="H477" s="9" t="str">
        <f>_xll.SNL.Clients.Office.Excel.Functions.SPG(A477, "IQ_INDUSTRY_GROUP")</f>
        <v>Utilities</v>
      </c>
      <c r="I477" s="9" t="str">
        <f>_xll.SNL.Clients.Office.Excel.Functions.SPG(A477, "IQ_INDUSTRY")</f>
        <v>Water Utilities</v>
      </c>
      <c r="J477" s="9" t="str">
        <f>_xll.SNL.Clients.Office.Excel.Functions.SPG(A477, "IQ_PRIMARY_INDUSTRY")</f>
        <v>Water Utilities</v>
      </c>
      <c r="K477" s="9" t="str">
        <f>_xll.SNL.Clients.Office.Excel.Functions.SPG(A477, "NAICS_CODE", "Primary")</f>
        <v>221310 - Water Supply and Irrigation Systems</v>
      </c>
      <c r="L477" s="9" t="str">
        <f>_xll.SNL.Clients.Office.Excel.Functions.SPG(A477, "SP_TOPICTAG")</f>
        <v>Energy Management; Environmental Consulting; Environmental Engineering; Water Purification; CleanTech</v>
      </c>
      <c r="M477" s="5">
        <f>_xll.SNL.Clients.Office.Excel.Functions.SPG(A477, "SP_PCT_SHARES_OWNED_ALL_INSTITUTIONS")</f>
        <v>79.400000000000006</v>
      </c>
      <c r="N477" s="9" t="str">
        <f>_xll.SNL.Clients.Office.Excel.Functions.SPG(A477, "RD_CREDIT_RATING_GLOBAL", "Issuer Credit Rating", "Local Currency LT|0")</f>
        <v>A-</v>
      </c>
      <c r="O477" s="9" t="str">
        <f>_xll.SNL.Clients.Office.Excel.Functions.SPG(A477, "RD_CWOL_GLOBAL", "Issuer Credit Rating", "Local Currency LT|0")</f>
        <v>Negative</v>
      </c>
      <c r="P477" s="9" t="str">
        <f>_xll.SNL.Clients.Office.Excel.Functions.SPG(A477, "RD_RATING_ACTION_GLOBAL", "Issuer Credit Rating", "Local Currency LT|0")</f>
        <v>CreditWatch/Outlook (09/19/2023)</v>
      </c>
      <c r="Q477" s="10">
        <f>_xll.SNL.Clients.Office.Excel.Functions.SPG(A477, "RD_LAST_REVIEW_DATE_GLOBAL", "Issuer Credit Rating", "Local Currency LT")</f>
        <v>45379</v>
      </c>
      <c r="R477" s="10">
        <f>_xll.SNL.Clients.Office.Excel.Functions.SPG(A477, "RD_CREDIT_RATING_DATE_GLOBAL", "Issuer Credit Rating", "Local Currency LT|0")</f>
        <v>43754</v>
      </c>
      <c r="S477" s="10">
        <f>_xll.SNL.Clients.Office.Excel.Functions.SPG(A477, "RD_CREDIT_WATCH_OUTLOOK_DATE_GLOBAL", "Issuer Credit Rating", "Local Currency LT|0")</f>
        <v>45188</v>
      </c>
    </row>
    <row r="478" spans="1:19" x14ac:dyDescent="0.3">
      <c r="A478" t="s">
        <v>1511</v>
      </c>
      <c r="B478" s="10">
        <f>_xll.ciqfunctions.udf.CIQ(A478,"IQ_FIRSTPRICINGDATE")</f>
        <v>31589</v>
      </c>
      <c r="C478" s="5">
        <f>_xll.SNL.Clients.Office.Excel.Functions.SPG(A478, "SP_VOLUME_AVG_WEEKLY_TO_SHARES_OUT", , "1M")</f>
        <v>5.0904319153468602</v>
      </c>
      <c r="D478" s="5">
        <f>_xll.SNL.Clients.Office.Excel.Functions.SPG(A478, "SP_VOLUME_AVG_WEEKLY_TO_SHARES_OUT", , "3M")</f>
        <v>4.5076363018739016</v>
      </c>
      <c r="E478" s="5">
        <f>_xll.SNL.Clients.Office.Excel.Functions.SPG(A478, "SP_VOLUME_AVG_DAILY_TO_1YR_AVG_DAILY", , "1M")</f>
        <v>102.78</v>
      </c>
      <c r="F478" s="5">
        <f>_xll.SNL.Clients.Office.Excel.Functions.SPG(A478, "SP_VOLUME_AVG_DAILY_TO_1YR_AVG_DAILY", , "3M")</f>
        <v>91.02</v>
      </c>
      <c r="G478" s="9" t="str">
        <f>_xll.SNL.Clients.Office.Excel.Functions.SPG(A478, "IQ_SECTOR")</f>
        <v>Industrials</v>
      </c>
      <c r="H478" s="9" t="str">
        <f>_xll.SNL.Clients.Office.Excel.Functions.SPG(A478, "IQ_INDUSTRY_GROUP")</f>
        <v>Transportation</v>
      </c>
      <c r="I478" s="9" t="str">
        <f>_xll.SNL.Clients.Office.Excel.Functions.SPG(A478, "IQ_INDUSTRY")</f>
        <v>Passenger Airlines</v>
      </c>
      <c r="J478" s="9" t="str">
        <f>_xll.SNL.Clients.Office.Excel.Functions.SPG(A478, "IQ_PRIMARY_INDUSTRY")</f>
        <v>Passenger Airlines</v>
      </c>
      <c r="K478" s="9" t="str">
        <f>_xll.SNL.Clients.Office.Excel.Functions.SPG(A478, "NAICS_CODE", "Primary")</f>
        <v>481111 - Scheduled Passenger Air Transportation</v>
      </c>
      <c r="L478" s="9" t="str">
        <f>_xll.SNL.Clients.Office.Excel.Functions.SPG(A478, "SP_TOPICTAG")</f>
        <v>Freight Service; Passenger Aircraft Manufacturing</v>
      </c>
      <c r="M478" s="5">
        <f>_xll.SNL.Clients.Office.Excel.Functions.SPG(A478, "SP_PCT_SHARES_OWNED_ALL_INSTITUTIONS")</f>
        <v>89.25</v>
      </c>
      <c r="N478" s="9" t="str">
        <f>_xll.SNL.Clients.Office.Excel.Functions.SPG(A478, "RD_CREDIT_RATING_GLOBAL", "Issuer Credit Rating", "Local Currency LT|0")</f>
        <v/>
      </c>
      <c r="O478" s="9" t="str">
        <f>_xll.SNL.Clients.Office.Excel.Functions.SPG(A478, "RD_CWOL_GLOBAL", "Issuer Credit Rating", "Local Currency LT|0")</f>
        <v/>
      </c>
      <c r="P478" s="9" t="str">
        <f>_xll.SNL.Clients.Office.Excel.Functions.SPG(A478, "RD_RATING_ACTION_GLOBAL", "Issuer Credit Rating", "Local Currency LT|0")</f>
        <v/>
      </c>
      <c r="Q478" s="10" t="str">
        <f>_xll.SNL.Clients.Office.Excel.Functions.SPG(A478, "RD_LAST_REVIEW_DATE_GLOBAL", "Issuer Credit Rating", "Local Currency LT")</f>
        <v/>
      </c>
      <c r="R478" s="10" t="str">
        <f>_xll.SNL.Clients.Office.Excel.Functions.SPG(A478, "RD_CREDIT_RATING_DATE_GLOBAL", "Issuer Credit Rating", "Local Currency LT|0")</f>
        <v/>
      </c>
      <c r="S478" s="10" t="str">
        <f>_xll.SNL.Clients.Office.Excel.Functions.SPG(A478, "RD_CREDIT_WATCH_OUTLOOK_DATE_GLOBAL", "Issuer Credit Rating", "Local Currency LT|0")</f>
        <v/>
      </c>
    </row>
    <row r="479" spans="1:19" x14ac:dyDescent="0.3">
      <c r="A479" t="s">
        <v>1512</v>
      </c>
      <c r="B479" s="10">
        <f>_xll.ciqfunctions.udf.CIQ(A479,"IQ_FIRSTPRICINGDATE")</f>
        <v>35657</v>
      </c>
      <c r="C479" s="5">
        <f>_xll.SNL.Clients.Office.Excel.Functions.SPG(A479, "SP_VOLUME_AVG_WEEKLY_TO_SHARES_OUT", , "1M")</f>
        <v>5.5979962318415417</v>
      </c>
      <c r="D479" s="5">
        <f>_xll.SNL.Clients.Office.Excel.Functions.SPG(A479, "SP_VOLUME_AVG_WEEKLY_TO_SHARES_OUT", , "3M")</f>
        <v>6.6301150586182356</v>
      </c>
      <c r="E479" s="5">
        <f>_xll.SNL.Clients.Office.Excel.Functions.SPG(A479, "SP_VOLUME_AVG_DAILY_TO_1YR_AVG_DAILY", , "1M")</f>
        <v>87.19</v>
      </c>
      <c r="F479" s="5">
        <f>_xll.SNL.Clients.Office.Excel.Functions.SPG(A479, "SP_VOLUME_AVG_DAILY_TO_1YR_AVG_DAILY", , "3M")</f>
        <v>103.26</v>
      </c>
      <c r="G479" s="9" t="str">
        <f>_xll.SNL.Clients.Office.Excel.Functions.SPG(A479, "IQ_SECTOR")</f>
        <v>Real Estate</v>
      </c>
      <c r="H479" s="9" t="str">
        <f>_xll.SNL.Clients.Office.Excel.Functions.SPG(A479, "IQ_INDUSTRY_GROUP")</f>
        <v>Equity Real Estate Investment Trusts (REITs)</v>
      </c>
      <c r="I479" s="9" t="str">
        <f>_xll.SNL.Clients.Office.Excel.Functions.SPG(A479, "IQ_INDUSTRY")</f>
        <v>Office REITs</v>
      </c>
      <c r="J479" s="9" t="str">
        <f>_xll.SNL.Clients.Office.Excel.Functions.SPG(A479, "IQ_PRIMARY_INDUSTRY")</f>
        <v>Office REITs</v>
      </c>
      <c r="K479" s="9" t="str">
        <f>_xll.SNL.Clients.Office.Excel.Functions.SPG(A479, "NAICS_CODE", "Primary")</f>
        <v>531110 - Lessors of Residential Buildings and Dwellings</v>
      </c>
      <c r="L479" s="9" t="str">
        <f>_xll.SNL.Clients.Office.Excel.Functions.SPG(A479, "SP_TOPICTAG")</f>
        <v/>
      </c>
      <c r="M479" s="5">
        <f>_xll.SNL.Clients.Office.Excel.Functions.SPG(A479, "SP_PCT_SHARES_OWNED_ALL_INSTITUTIONS")</f>
        <v>83.51</v>
      </c>
      <c r="N479" s="9" t="str">
        <f>_xll.SNL.Clients.Office.Excel.Functions.SPG(A479, "RD_CREDIT_RATING_GLOBAL", "Issuer Credit Rating", "Local Currency LT|0")</f>
        <v>BB</v>
      </c>
      <c r="O479" s="9" t="str">
        <f>_xll.SNL.Clients.Office.Excel.Functions.SPG(A479, "RD_CWOL_GLOBAL", "Issuer Credit Rating", "Local Currency LT|0")</f>
        <v>Negative</v>
      </c>
      <c r="P479" s="9" t="str">
        <f>_xll.SNL.Clients.Office.Excel.Functions.SPG(A479, "RD_RATING_ACTION_GLOBAL", "Issuer Credit Rating", "Local Currency LT|0")</f>
        <v>Downgrade | CreditWatch/Outlook (09/16/2024)</v>
      </c>
      <c r="Q479" s="10">
        <f>_xll.SNL.Clients.Office.Excel.Functions.SPG(A479, "RD_LAST_REVIEW_DATE_GLOBAL", "Issuer Credit Rating", "Local Currency LT")</f>
        <v>45566</v>
      </c>
      <c r="R479" s="10">
        <f>_xll.SNL.Clients.Office.Excel.Functions.SPG(A479, "RD_CREDIT_RATING_DATE_GLOBAL", "Issuer Credit Rating", "Local Currency LT|0")</f>
        <v>45551</v>
      </c>
      <c r="S479" s="10">
        <f>_xll.SNL.Clients.Office.Excel.Functions.SPG(A479, "RD_CREDIT_WATCH_OUTLOOK_DATE_GLOBAL", "Issuer Credit Rating", "Local Currency LT|0")</f>
        <v>45551</v>
      </c>
    </row>
    <row r="480" spans="1:19" x14ac:dyDescent="0.3">
      <c r="A480" t="s">
        <v>1513</v>
      </c>
      <c r="B480" s="10">
        <f>_xll.ciqfunctions.udf.CIQ(A480,"IQ_FIRSTPRICINGDATE")</f>
        <v>33954</v>
      </c>
      <c r="C480" s="5">
        <f>_xll.SNL.Clients.Office.Excel.Functions.SPG(A480, "SP_VOLUME_AVG_WEEKLY_TO_SHARES_OUT", , "1M")</f>
        <v>6.3379917040184113</v>
      </c>
      <c r="D480" s="5">
        <f>_xll.SNL.Clients.Office.Excel.Functions.SPG(A480, "SP_VOLUME_AVG_WEEKLY_TO_SHARES_OUT", , "3M")</f>
        <v>5.6071353147814449</v>
      </c>
      <c r="E480" s="5">
        <f>_xll.SNL.Clients.Office.Excel.Functions.SPG(A480, "SP_VOLUME_AVG_DAILY_TO_1YR_AVG_DAILY", , "1M")</f>
        <v>86.27</v>
      </c>
      <c r="F480" s="5">
        <f>_xll.SNL.Clients.Office.Excel.Functions.SPG(A480, "SP_VOLUME_AVG_DAILY_TO_1YR_AVG_DAILY", , "3M")</f>
        <v>76.319999999999993</v>
      </c>
      <c r="G480" s="9" t="str">
        <f>_xll.SNL.Clients.Office.Excel.Functions.SPG(A480, "IQ_SECTOR")</f>
        <v>Energy</v>
      </c>
      <c r="H480" s="9" t="str">
        <f>_xll.SNL.Clients.Office.Excel.Functions.SPG(A480, "IQ_INDUSTRY_GROUP")</f>
        <v>Energy</v>
      </c>
      <c r="I480" s="9" t="str">
        <f>_xll.SNL.Clients.Office.Excel.Functions.SPG(A480, "IQ_INDUSTRY")</f>
        <v>Oil, Gas and Consumable Fuels</v>
      </c>
      <c r="J480" s="9" t="str">
        <f>_xll.SNL.Clients.Office.Excel.Functions.SPG(A480, "IQ_PRIMARY_INDUSTRY")</f>
        <v>Oil and Gas Exploration and Production</v>
      </c>
      <c r="K480" s="9" t="str">
        <f>_xll.SNL.Clients.Office.Excel.Functions.SPG(A480, "NAICS_CODE", "Primary")</f>
        <v>2111 - Oil and Gas Extraction</v>
      </c>
      <c r="L480" s="9" t="str">
        <f>_xll.SNL.Clients.Office.Excel.Functions.SPG(A480, "SP_TOPICTAG")</f>
        <v/>
      </c>
      <c r="M480" s="5">
        <f>_xll.SNL.Clients.Office.Excel.Functions.SPG(A480, "SP_PCT_SHARES_OWNED_ALL_INSTITUTIONS")</f>
        <v>102.63</v>
      </c>
      <c r="N480" s="9" t="str">
        <f>_xll.SNL.Clients.Office.Excel.Functions.SPG(A480, "RD_CREDIT_RATING_GLOBAL", "Issuer Credit Rating", "Local Currency LT|0")</f>
        <v>BB-</v>
      </c>
      <c r="O480" s="9" t="str">
        <f>_xll.SNL.Clients.Office.Excel.Functions.SPG(A480, "RD_CWOL_GLOBAL", "Issuer Credit Rating", "Local Currency LT|0")</f>
        <v>Stable</v>
      </c>
      <c r="P480" s="9" t="str">
        <f>_xll.SNL.Clients.Office.Excel.Functions.SPG(A480, "RD_RATING_ACTION_GLOBAL", "Issuer Credit Rating", "Local Currency LT|0")</f>
        <v>Upgrade | CreditWatch/Outlook (05/23/2023)</v>
      </c>
      <c r="Q480" s="10">
        <f>_xll.SNL.Clients.Office.Excel.Functions.SPG(A480, "RD_LAST_REVIEW_DATE_GLOBAL", "Issuer Credit Rating", "Local Currency LT")</f>
        <v>45463</v>
      </c>
      <c r="R480" s="10">
        <f>_xll.SNL.Clients.Office.Excel.Functions.SPG(A480, "RD_CREDIT_RATING_DATE_GLOBAL", "Issuer Credit Rating", "Local Currency LT|0")</f>
        <v>45069</v>
      </c>
      <c r="S480" s="10">
        <f>_xll.SNL.Clients.Office.Excel.Functions.SPG(A480, "RD_CREDIT_WATCH_OUTLOOK_DATE_GLOBAL", "Issuer Credit Rating", "Local Currency LT|0")</f>
        <v>45069</v>
      </c>
    </row>
    <row r="481" spans="1:19" x14ac:dyDescent="0.3">
      <c r="A481" t="s">
        <v>1514</v>
      </c>
      <c r="B481" s="10">
        <f>_xll.ciqfunctions.udf.CIQ(A481,"IQ_FIRSTPRICINGDATE")</f>
        <v>42089</v>
      </c>
      <c r="C481" s="5">
        <f>_xll.SNL.Clients.Office.Excel.Functions.SPG(A481, "SP_VOLUME_AVG_WEEKLY_TO_SHARES_OUT", , "1M")</f>
        <v>28.816261893289806</v>
      </c>
      <c r="D481" s="5">
        <f>_xll.SNL.Clients.Office.Excel.Functions.SPG(A481, "SP_VOLUME_AVG_WEEKLY_TO_SHARES_OUT", , "3M")</f>
        <v>41.128326506683557</v>
      </c>
      <c r="E481" s="5">
        <f>_xll.SNL.Clients.Office.Excel.Functions.SPG(A481, "SP_VOLUME_AVG_DAILY_TO_1YR_AVG_DAILY", , "1M")</f>
        <v>86.85</v>
      </c>
      <c r="F481" s="5">
        <f>_xll.SNL.Clients.Office.Excel.Functions.SPG(A481, "SP_VOLUME_AVG_DAILY_TO_1YR_AVG_DAILY", , "3M")</f>
        <v>123.95</v>
      </c>
      <c r="G481" s="9" t="str">
        <f>_xll.SNL.Clients.Office.Excel.Functions.SPG(A481, "IQ_SECTOR")</f>
        <v>Information Technology</v>
      </c>
      <c r="H481" s="9" t="str">
        <f>_xll.SNL.Clients.Office.Excel.Functions.SPG(A481, "IQ_INDUSTRY_GROUP")</f>
        <v>Semiconductors and Semiconductor Equipment</v>
      </c>
      <c r="I481" s="9" t="str">
        <f>_xll.SNL.Clients.Office.Excel.Functions.SPG(A481, "IQ_INDUSTRY")</f>
        <v>Semiconductors and Semiconductor Equipment</v>
      </c>
      <c r="J481" s="9" t="str">
        <f>_xll.SNL.Clients.Office.Excel.Functions.SPG(A481, "IQ_PRIMARY_INDUSTRY")</f>
        <v>Semiconductor Materials and Equipment</v>
      </c>
      <c r="K481" s="9" t="str">
        <f>_xll.SNL.Clients.Office.Excel.Functions.SPG(A481, "NAICS_CODE", "Primary")</f>
        <v>333242 - Semiconductor Machinery Manufacturing</v>
      </c>
      <c r="L481" s="9" t="str">
        <f>_xll.SNL.Clients.Office.Excel.Functions.SPG(A481, "SP_TOPICTAG")</f>
        <v>Clean Energy; Energy Efficiency; Energy Management; Energy Storage; Industrial Automation; Smart Energy; ClimateTech; Utility Scale Solar</v>
      </c>
      <c r="M481" s="5">
        <f>_xll.SNL.Clients.Office.Excel.Functions.SPG(A481, "SP_PCT_SHARES_OWNED_ALL_INSTITUTIONS")</f>
        <v>99.49</v>
      </c>
      <c r="N481" s="9" t="str">
        <f>_xll.SNL.Clients.Office.Excel.Functions.SPG(A481, "RD_CREDIT_RATING_GLOBAL", "Issuer Credit Rating", "Local Currency LT|0")</f>
        <v/>
      </c>
      <c r="O481" s="9" t="str">
        <f>_xll.SNL.Clients.Office.Excel.Functions.SPG(A481, "RD_CWOL_GLOBAL", "Issuer Credit Rating", "Local Currency LT|0")</f>
        <v/>
      </c>
      <c r="P481" s="9" t="str">
        <f>_xll.SNL.Clients.Office.Excel.Functions.SPG(A481, "RD_RATING_ACTION_GLOBAL", "Issuer Credit Rating", "Local Currency LT|0")</f>
        <v/>
      </c>
      <c r="Q481" s="10" t="str">
        <f>_xll.SNL.Clients.Office.Excel.Functions.SPG(A481, "RD_LAST_REVIEW_DATE_GLOBAL", "Issuer Credit Rating", "Local Currency LT")</f>
        <v/>
      </c>
      <c r="R481" s="10" t="str">
        <f>_xll.SNL.Clients.Office.Excel.Functions.SPG(A481, "RD_CREDIT_RATING_DATE_GLOBAL", "Issuer Credit Rating", "Local Currency LT|0")</f>
        <v/>
      </c>
      <c r="S481" s="10" t="str">
        <f>_xll.SNL.Clients.Office.Excel.Functions.SPG(A481, "RD_CREDIT_WATCH_OUTLOOK_DATE_GLOBAL", "Issuer Credit Rating", "Local Currency LT|0")</f>
        <v/>
      </c>
    </row>
    <row r="482" spans="1:19" x14ac:dyDescent="0.3">
      <c r="A482" t="s">
        <v>1515</v>
      </c>
      <c r="B482" s="10">
        <f>_xll.ciqfunctions.udf.CIQ(A482,"IQ_FIRSTPRICINGDATE")</f>
        <v>43392</v>
      </c>
      <c r="C482" s="5">
        <f>_xll.SNL.Clients.Office.Excel.Functions.SPG(A482, "SP_VOLUME_AVG_WEEKLY_TO_SHARES_OUT", , "1M")</f>
        <v>2.6424580989355486</v>
      </c>
      <c r="D482" s="5">
        <f>_xll.SNL.Clients.Office.Excel.Functions.SPG(A482, "SP_VOLUME_AVG_WEEKLY_TO_SHARES_OUT", , "3M")</f>
        <v>2.0378837059795103</v>
      </c>
      <c r="E482" s="5">
        <f>_xll.SNL.Clients.Office.Excel.Functions.SPG(A482, "SP_VOLUME_AVG_DAILY_TO_1YR_AVG_DAILY", , "1M")</f>
        <v>148.93</v>
      </c>
      <c r="F482" s="5">
        <f>_xll.SNL.Clients.Office.Excel.Functions.SPG(A482, "SP_VOLUME_AVG_DAILY_TO_1YR_AVG_DAILY", , "3M")</f>
        <v>114.86</v>
      </c>
      <c r="G482" s="9" t="str">
        <f>_xll.SNL.Clients.Office.Excel.Functions.SPG(A482, "IQ_SECTOR")</f>
        <v>Information Technology</v>
      </c>
      <c r="H482" s="9" t="str">
        <f>_xll.SNL.Clients.Office.Excel.Functions.SPG(A482, "IQ_INDUSTRY_GROUP")</f>
        <v>Software and Services</v>
      </c>
      <c r="I482" s="9" t="str">
        <f>_xll.SNL.Clients.Office.Excel.Functions.SPG(A482, "IQ_INDUSTRY")</f>
        <v>Software</v>
      </c>
      <c r="J482" s="9" t="str">
        <f>_xll.SNL.Clients.Office.Excel.Functions.SPG(A482, "IQ_PRIMARY_INDUSTRY")</f>
        <v>Systems Software</v>
      </c>
      <c r="K482" s="9" t="str">
        <f>_xll.SNL.Clients.Office.Excel.Functions.SPG(A482, "NAICS_CODE", "Primary")</f>
        <v>513210 - Software Publishers</v>
      </c>
      <c r="L482" s="9" t="str">
        <f>_xll.SNL.Clients.Office.Excel.Functions.SPG(A482, "SP_TOPICTAG")</f>
        <v>Software Development; Cloud Management; Data Integration; Endpoint Security Integrity; Data Protection; Cloud Infrastructure; Network Security</v>
      </c>
      <c r="M482" s="5">
        <f>_xll.SNL.Clients.Office.Excel.Functions.SPG(A482, "SP_PCT_SHARES_OWNED_ALL_INSTITUTIONS")</f>
        <v>32.869999999999997</v>
      </c>
      <c r="N482" s="9" t="str">
        <f>_xll.SNL.Clients.Office.Excel.Functions.SPG(A482, "RD_CREDIT_RATING_GLOBAL", "Issuer Credit Rating", "Local Currency LT|0")</f>
        <v/>
      </c>
      <c r="O482" s="9" t="str">
        <f>_xll.SNL.Clients.Office.Excel.Functions.SPG(A482, "RD_CWOL_GLOBAL", "Issuer Credit Rating", "Local Currency LT|0")</f>
        <v/>
      </c>
      <c r="P482" s="9" t="str">
        <f>_xll.SNL.Clients.Office.Excel.Functions.SPG(A482, "RD_RATING_ACTION_GLOBAL", "Issuer Credit Rating", "Local Currency LT|0")</f>
        <v/>
      </c>
      <c r="Q482" s="10" t="str">
        <f>_xll.SNL.Clients.Office.Excel.Functions.SPG(A482, "RD_LAST_REVIEW_DATE_GLOBAL", "Issuer Credit Rating", "Local Currency LT")</f>
        <v/>
      </c>
      <c r="R482" s="10" t="str">
        <f>_xll.SNL.Clients.Office.Excel.Functions.SPG(A482, "RD_CREDIT_RATING_DATE_GLOBAL", "Issuer Credit Rating", "Local Currency LT|0")</f>
        <v/>
      </c>
      <c r="S482" s="10" t="str">
        <f>_xll.SNL.Clients.Office.Excel.Functions.SPG(A482, "RD_CREDIT_WATCH_OUTLOOK_DATE_GLOBAL", "Issuer Credit Rating", "Local Currency LT|0")</f>
        <v/>
      </c>
    </row>
    <row r="483" spans="1:19" x14ac:dyDescent="0.3">
      <c r="A483" t="s">
        <v>1516</v>
      </c>
      <c r="B483" s="10">
        <f>_xll.ciqfunctions.udf.CIQ(A483,"IQ_FIRSTPRICINGDATE")</f>
        <v>35745</v>
      </c>
      <c r="C483" s="5">
        <f>_xll.SNL.Clients.Office.Excel.Functions.SPG(A483, "SP_VOLUME_AVG_WEEKLY_TO_SHARES_OUT", , "1M")</f>
        <v>3.9055755850546556</v>
      </c>
      <c r="D483" s="5">
        <f>_xll.SNL.Clients.Office.Excel.Functions.SPG(A483, "SP_VOLUME_AVG_WEEKLY_TO_SHARES_OUT", , "3M")</f>
        <v>3.4727018922030415</v>
      </c>
      <c r="E483" s="5">
        <f>_xll.SNL.Clients.Office.Excel.Functions.SPG(A483, "SP_VOLUME_AVG_DAILY_TO_1YR_AVG_DAILY", , "1M")</f>
        <v>91.28</v>
      </c>
      <c r="F483" s="5">
        <f>_xll.SNL.Clients.Office.Excel.Functions.SPG(A483, "SP_VOLUME_AVG_DAILY_TO_1YR_AVG_DAILY", , "3M")</f>
        <v>81.16</v>
      </c>
      <c r="G483" s="9" t="str">
        <f>_xll.SNL.Clients.Office.Excel.Functions.SPG(A483, "IQ_SECTOR")</f>
        <v>Consumer Discretionary</v>
      </c>
      <c r="H483" s="9" t="str">
        <f>_xll.SNL.Clients.Office.Excel.Functions.SPG(A483, "IQ_INDUSTRY_GROUP")</f>
        <v>Consumer Discretionary Distribution and Retail</v>
      </c>
      <c r="I483" s="9" t="str">
        <f>_xll.SNL.Clients.Office.Excel.Functions.SPG(A483, "IQ_INDUSTRY")</f>
        <v>Specialty Retail</v>
      </c>
      <c r="J483" s="9" t="str">
        <f>_xll.SNL.Clients.Office.Excel.Functions.SPG(A483, "IQ_PRIMARY_INDUSTRY")</f>
        <v>Automotive Retail</v>
      </c>
      <c r="K483" s="9" t="str">
        <f>_xll.SNL.Clients.Office.Excel.Functions.SPG(A483, "NAICS_CODE", "Primary")</f>
        <v>4411 - Automobile Dealers</v>
      </c>
      <c r="L483" s="9" t="str">
        <f>_xll.SNL.Clients.Office.Excel.Functions.SPG(A483, "SP_TOPICTAG")</f>
        <v/>
      </c>
      <c r="M483" s="5">
        <f>_xll.SNL.Clients.Office.Excel.Functions.SPG(A483, "SP_PCT_SHARES_OWNED_ALL_INSTITUTIONS")</f>
        <v>46</v>
      </c>
      <c r="N483" s="9" t="str">
        <f>_xll.SNL.Clients.Office.Excel.Functions.SPG(A483, "RD_CREDIT_RATING_GLOBAL", "Issuer Credit Rating", "Local Currency LT|0")</f>
        <v>BB</v>
      </c>
      <c r="O483" s="9" t="str">
        <f>_xll.SNL.Clients.Office.Excel.Functions.SPG(A483, "RD_CWOL_GLOBAL", "Issuer Credit Rating", "Local Currency LT|0")</f>
        <v>Stable</v>
      </c>
      <c r="P483" s="9" t="str">
        <f>_xll.SNL.Clients.Office.Excel.Functions.SPG(A483, "RD_RATING_ACTION_GLOBAL", "Issuer Credit Rating", "Local Currency LT|0")</f>
        <v>Upgrade | CreditWatch/Outlook (10/13/2021)</v>
      </c>
      <c r="Q483" s="10">
        <f>_xll.SNL.Clients.Office.Excel.Functions.SPG(A483, "RD_LAST_REVIEW_DATE_GLOBAL", "Issuer Credit Rating", "Local Currency LT")</f>
        <v>45457</v>
      </c>
      <c r="R483" s="10">
        <f>_xll.SNL.Clients.Office.Excel.Functions.SPG(A483, "RD_CREDIT_RATING_DATE_GLOBAL", "Issuer Credit Rating", "Local Currency LT|0")</f>
        <v>44482</v>
      </c>
      <c r="S483" s="10">
        <f>_xll.SNL.Clients.Office.Excel.Functions.SPG(A483, "RD_CREDIT_WATCH_OUTLOOK_DATE_GLOBAL", "Issuer Credit Rating", "Local Currency LT|0")</f>
        <v>44482</v>
      </c>
    </row>
    <row r="484" spans="1:19" x14ac:dyDescent="0.3">
      <c r="A484" t="s">
        <v>1517</v>
      </c>
      <c r="B484" s="10">
        <f>_xll.ciqfunctions.udf.CIQ(A484,"IQ_FIRSTPRICINGDATE")</f>
        <v>43314</v>
      </c>
      <c r="C484" s="5">
        <f>_xll.SNL.Clients.Office.Excel.Functions.SPG(A484, "SP_VOLUME_AVG_WEEKLY_TO_SHARES_OUT", , "1M")</f>
        <v>10.081599687565252</v>
      </c>
      <c r="D484" s="5">
        <f>_xll.SNL.Clients.Office.Excel.Functions.SPG(A484, "SP_VOLUME_AVG_WEEKLY_TO_SHARES_OUT", , "3M")</f>
        <v>8.6874577606541248</v>
      </c>
      <c r="E484" s="5">
        <f>_xll.SNL.Clients.Office.Excel.Functions.SPG(A484, "SP_VOLUME_AVG_DAILY_TO_1YR_AVG_DAILY", , "1M")</f>
        <v>125.44</v>
      </c>
      <c r="F484" s="5">
        <f>_xll.SNL.Clients.Office.Excel.Functions.SPG(A484, "SP_VOLUME_AVG_DAILY_TO_1YR_AVG_DAILY", , "3M")</f>
        <v>108.09</v>
      </c>
      <c r="G484" s="9" t="str">
        <f>_xll.SNL.Clients.Office.Excel.Functions.SPG(A484, "IQ_SECTOR")</f>
        <v>Consumer Discretionary</v>
      </c>
      <c r="H484" s="9" t="str">
        <f>_xll.SNL.Clients.Office.Excel.Functions.SPG(A484, "IQ_INDUSTRY_GROUP")</f>
        <v>Consumer Durables and Apparel</v>
      </c>
      <c r="I484" s="9" t="str">
        <f>_xll.SNL.Clients.Office.Excel.Functions.SPG(A484, "IQ_INDUSTRY")</f>
        <v>Household Durables</v>
      </c>
      <c r="J484" s="9" t="str">
        <f>_xll.SNL.Clients.Office.Excel.Functions.SPG(A484, "IQ_PRIMARY_INDUSTRY")</f>
        <v>Consumer Electronics</v>
      </c>
      <c r="K484" s="9" t="str">
        <f>_xll.SNL.Clients.Office.Excel.Functions.SPG(A484, "NAICS_CODE", "Primary")</f>
        <v>334310 - Audio and Video Equipment Manufacturing</v>
      </c>
      <c r="L484" s="9" t="str">
        <f>_xll.SNL.Clients.Office.Excel.Functions.SPG(A484, "SP_TOPICTAG")</f>
        <v>Entertainment Systems; Music Streaming; Speech Recognition; Content Creation</v>
      </c>
      <c r="M484" s="5">
        <f>_xll.SNL.Clients.Office.Excel.Functions.SPG(A484, "SP_PCT_SHARES_OWNED_ALL_INSTITUTIONS")</f>
        <v>86.03</v>
      </c>
      <c r="N484" s="9" t="str">
        <f>_xll.SNL.Clients.Office.Excel.Functions.SPG(A484, "RD_CREDIT_RATING_GLOBAL", "Issuer Credit Rating", "Local Currency LT|0")</f>
        <v/>
      </c>
      <c r="O484" s="9" t="str">
        <f>_xll.SNL.Clients.Office.Excel.Functions.SPG(A484, "RD_CWOL_GLOBAL", "Issuer Credit Rating", "Local Currency LT|0")</f>
        <v/>
      </c>
      <c r="P484" s="9" t="str">
        <f>_xll.SNL.Clients.Office.Excel.Functions.SPG(A484, "RD_RATING_ACTION_GLOBAL", "Issuer Credit Rating", "Local Currency LT|0")</f>
        <v/>
      </c>
      <c r="Q484" s="10" t="str">
        <f>_xll.SNL.Clients.Office.Excel.Functions.SPG(A484, "RD_LAST_REVIEW_DATE_GLOBAL", "Issuer Credit Rating", "Local Currency LT")</f>
        <v/>
      </c>
      <c r="R484" s="10" t="str">
        <f>_xll.SNL.Clients.Office.Excel.Functions.SPG(A484, "RD_CREDIT_RATING_DATE_GLOBAL", "Issuer Credit Rating", "Local Currency LT|0")</f>
        <v/>
      </c>
      <c r="S484" s="10" t="str">
        <f>_xll.SNL.Clients.Office.Excel.Functions.SPG(A484, "RD_CREDIT_WATCH_OUTLOOK_DATE_GLOBAL", "Issuer Credit Rating", "Local Currency LT|0")</f>
        <v/>
      </c>
    </row>
    <row r="485" spans="1:19" x14ac:dyDescent="0.3">
      <c r="A485" t="s">
        <v>1518</v>
      </c>
      <c r="B485" s="10">
        <f>_xll.ciqfunctions.udf.CIQ(A485,"IQ_FIRSTPRICINGDATE")</f>
        <v>35922</v>
      </c>
      <c r="C485" s="5">
        <f>_xll.SNL.Clients.Office.Excel.Functions.SPG(A485, "SP_VOLUME_AVG_WEEKLY_TO_SHARES_OUT", , "1M")</f>
        <v>1.9078200950217803</v>
      </c>
      <c r="D485" s="5">
        <f>_xll.SNL.Clients.Office.Excel.Functions.SPG(A485, "SP_VOLUME_AVG_WEEKLY_TO_SHARES_OUT", , "3M")</f>
        <v>2.0060523026836239</v>
      </c>
      <c r="E485" s="5">
        <f>_xll.SNL.Clients.Office.Excel.Functions.SPG(A485, "SP_VOLUME_AVG_DAILY_TO_1YR_AVG_DAILY", , "1M")</f>
        <v>99.67</v>
      </c>
      <c r="F485" s="5">
        <f>_xll.SNL.Clients.Office.Excel.Functions.SPG(A485, "SP_VOLUME_AVG_DAILY_TO_1YR_AVG_DAILY", , "3M")</f>
        <v>104.81</v>
      </c>
      <c r="G485" s="9" t="str">
        <f>_xll.SNL.Clients.Office.Excel.Functions.SPG(A485, "IQ_SECTOR")</f>
        <v>Financials</v>
      </c>
      <c r="H485" s="9" t="str">
        <f>_xll.SNL.Clients.Office.Excel.Functions.SPG(A485, "IQ_INDUSTRY_GROUP")</f>
        <v>Banks</v>
      </c>
      <c r="I485" s="9" t="str">
        <f>_xll.SNL.Clients.Office.Excel.Functions.SPG(A485, "IQ_INDUSTRY")</f>
        <v>Banks</v>
      </c>
      <c r="J485" s="9" t="str">
        <f>_xll.SNL.Clients.Office.Excel.Functions.SPG(A485, "IQ_PRIMARY_INDUSTRY")</f>
        <v>Regional Banks</v>
      </c>
      <c r="K485" s="9" t="str">
        <f>_xll.SNL.Clients.Office.Excel.Functions.SPG(A485, "NAICS_CODE", "Primary")</f>
        <v>522110 - Commercial Banking</v>
      </c>
      <c r="L485" s="9" t="str">
        <f>_xll.SNL.Clients.Office.Excel.Functions.SPG(A485, "SP_TOPICTAG")</f>
        <v>Consumer Lending</v>
      </c>
      <c r="M485" s="5">
        <f>_xll.SNL.Clients.Office.Excel.Functions.SPG(A485, "SP_PCT_SHARES_OWNED_ALL_INSTITUTIONS")</f>
        <v>56</v>
      </c>
      <c r="N485" s="9" t="str">
        <f>_xll.SNL.Clients.Office.Excel.Functions.SPG(A485, "RD_CREDIT_RATING_GLOBAL", "Issuer Credit Rating", "Local Currency LT|0")</f>
        <v/>
      </c>
      <c r="O485" s="9" t="str">
        <f>_xll.SNL.Clients.Office.Excel.Functions.SPG(A485, "RD_CWOL_GLOBAL", "Issuer Credit Rating", "Local Currency LT|0")</f>
        <v/>
      </c>
      <c r="P485" s="9" t="str">
        <f>_xll.SNL.Clients.Office.Excel.Functions.SPG(A485, "RD_RATING_ACTION_GLOBAL", "Issuer Credit Rating", "Local Currency LT|0")</f>
        <v/>
      </c>
      <c r="Q485" s="10" t="str">
        <f>_xll.SNL.Clients.Office.Excel.Functions.SPG(A485, "RD_LAST_REVIEW_DATE_GLOBAL", "Issuer Credit Rating", "Local Currency LT")</f>
        <v/>
      </c>
      <c r="R485" s="10" t="str">
        <f>_xll.SNL.Clients.Office.Excel.Functions.SPG(A485, "RD_CREDIT_RATING_DATE_GLOBAL", "Issuer Credit Rating", "Local Currency LT|0")</f>
        <v/>
      </c>
      <c r="S485" s="10" t="str">
        <f>_xll.SNL.Clients.Office.Excel.Functions.SPG(A485, "RD_CREDIT_WATCH_OUTLOOK_DATE_GLOBAL", "Issuer Credit Rating", "Local Currency LT|0")</f>
        <v/>
      </c>
    </row>
    <row r="486" spans="1:19" x14ac:dyDescent="0.3">
      <c r="A486" t="s">
        <v>1519</v>
      </c>
      <c r="B486" s="10">
        <f>_xll.ciqfunctions.udf.CIQ(A486,"IQ_FIRSTPRICINGDATE")</f>
        <v>36740</v>
      </c>
      <c r="C486" s="5">
        <f>_xll.SNL.Clients.Office.Excel.Functions.SPG(A486, "SP_VOLUME_AVG_WEEKLY_TO_SHARES_OUT", , "1M")</f>
        <v>3.3647432133460207</v>
      </c>
      <c r="D486" s="5">
        <f>_xll.SNL.Clients.Office.Excel.Functions.SPG(A486, "SP_VOLUME_AVG_WEEKLY_TO_SHARES_OUT", , "3M")</f>
        <v>4.0663276646820021</v>
      </c>
      <c r="E486" s="5">
        <f>_xll.SNL.Clients.Office.Excel.Functions.SPG(A486, "SP_VOLUME_AVG_DAILY_TO_1YR_AVG_DAILY", , "1M")</f>
        <v>86.74</v>
      </c>
      <c r="F486" s="5">
        <f>_xll.SNL.Clients.Office.Excel.Functions.SPG(A486, "SP_VOLUME_AVG_DAILY_TO_1YR_AVG_DAILY", , "3M")</f>
        <v>104.83</v>
      </c>
      <c r="G486" s="9" t="str">
        <f>_xll.SNL.Clients.Office.Excel.Functions.SPG(A486, "IQ_SECTOR")</f>
        <v>Consumer Staples</v>
      </c>
      <c r="H486" s="9" t="str">
        <f>_xll.SNL.Clients.Office.Excel.Functions.SPG(A486, "IQ_INDUSTRY_GROUP")</f>
        <v>Consumer Staples Distribution and Retail</v>
      </c>
      <c r="I486" s="9" t="str">
        <f>_xll.SNL.Clients.Office.Excel.Functions.SPG(A486, "IQ_INDUSTRY")</f>
        <v>Consumer Staples Distribution and Retail</v>
      </c>
      <c r="J486" s="9" t="str">
        <f>_xll.SNL.Clients.Office.Excel.Functions.SPG(A486, "IQ_PRIMARY_INDUSTRY")</f>
        <v>Food Distributors</v>
      </c>
      <c r="K486" s="9" t="str">
        <f>_xll.SNL.Clients.Office.Excel.Functions.SPG(A486, "NAICS_CODE", "Primary")</f>
        <v>424410 - General Line Grocery Merchant Wholesalers</v>
      </c>
      <c r="L486" s="9" t="str">
        <f>_xll.SNL.Clients.Office.Excel.Functions.SPG(A486, "SP_TOPICTAG")</f>
        <v>Data Integration; Fast-Moving Consumer Goods; Food Delivery; Marketing Automation; Process Automation; Online Grocery</v>
      </c>
      <c r="M486" s="5">
        <f>_xll.SNL.Clients.Office.Excel.Functions.SPG(A486, "SP_PCT_SHARES_OWNED_ALL_INSTITUTIONS")</f>
        <v>82.65</v>
      </c>
      <c r="N486" s="9" t="str">
        <f>_xll.SNL.Clients.Office.Excel.Functions.SPG(A486, "RD_CREDIT_RATING_GLOBAL", "Issuer Credit Rating", "Local Currency LT|0")</f>
        <v/>
      </c>
      <c r="O486" s="9" t="str">
        <f>_xll.SNL.Clients.Office.Excel.Functions.SPG(A486, "RD_CWOL_GLOBAL", "Issuer Credit Rating", "Local Currency LT|0")</f>
        <v/>
      </c>
      <c r="P486" s="9" t="str">
        <f>_xll.SNL.Clients.Office.Excel.Functions.SPG(A486, "RD_RATING_ACTION_GLOBAL", "Issuer Credit Rating", "Local Currency LT|0")</f>
        <v/>
      </c>
      <c r="Q486" s="10" t="str">
        <f>_xll.SNL.Clients.Office.Excel.Functions.SPG(A486, "RD_LAST_REVIEW_DATE_GLOBAL", "Issuer Credit Rating", "Local Currency LT")</f>
        <v/>
      </c>
      <c r="R486" s="10" t="str">
        <f>_xll.SNL.Clients.Office.Excel.Functions.SPG(A486, "RD_CREDIT_RATING_DATE_GLOBAL", "Issuer Credit Rating", "Local Currency LT|0")</f>
        <v/>
      </c>
      <c r="S486" s="10" t="str">
        <f>_xll.SNL.Clients.Office.Excel.Functions.SPG(A486, "RD_CREDIT_WATCH_OUTLOOK_DATE_GLOBAL", "Issuer Credit Rating", "Local Currency LT|0")</f>
        <v/>
      </c>
    </row>
    <row r="487" spans="1:19" x14ac:dyDescent="0.3">
      <c r="A487" t="s">
        <v>1520</v>
      </c>
      <c r="B487" s="10">
        <f>_xll.ciqfunctions.udf.CIQ(A487,"IQ_FIRSTPRICINGDATE")</f>
        <v>44370</v>
      </c>
      <c r="C487" s="5">
        <f>_xll.SNL.Clients.Office.Excel.Functions.SPG(A487, "SP_VOLUME_AVG_WEEKLY_TO_SHARES_OUT", , "1M")</f>
        <v>4.7325904470866469</v>
      </c>
      <c r="D487" s="5">
        <f>_xll.SNL.Clients.Office.Excel.Functions.SPG(A487, "SP_VOLUME_AVG_WEEKLY_TO_SHARES_OUT", , "3M")</f>
        <v>8.1407042407745234</v>
      </c>
      <c r="E487" s="5">
        <f>_xll.SNL.Clients.Office.Excel.Functions.SPG(A487, "SP_VOLUME_AVG_DAILY_TO_1YR_AVG_DAILY", , "1M")</f>
        <v>57.13</v>
      </c>
      <c r="F487" s="5">
        <f>_xll.SNL.Clients.Office.Excel.Functions.SPG(A487, "SP_VOLUME_AVG_DAILY_TO_1YR_AVG_DAILY", , "3M")</f>
        <v>98.27</v>
      </c>
      <c r="G487" s="9" t="str">
        <f>_xll.SNL.Clients.Office.Excel.Functions.SPG(A487, "IQ_SECTOR")</f>
        <v>Information Technology</v>
      </c>
      <c r="H487" s="9" t="str">
        <f>_xll.SNL.Clients.Office.Excel.Functions.SPG(A487, "IQ_INDUSTRY_GROUP")</f>
        <v>Software and Services</v>
      </c>
      <c r="I487" s="9" t="str">
        <f>_xll.SNL.Clients.Office.Excel.Functions.SPG(A487, "IQ_INDUSTRY")</f>
        <v>Software</v>
      </c>
      <c r="J487" s="9" t="str">
        <f>_xll.SNL.Clients.Office.Excel.Functions.SPG(A487, "IQ_PRIMARY_INDUSTRY")</f>
        <v>Application Software</v>
      </c>
      <c r="K487" s="9" t="str">
        <f>_xll.SNL.Clients.Office.Excel.Functions.SPG(A487, "NAICS_CODE", "Primary")</f>
        <v>513210 - Software Publishers</v>
      </c>
      <c r="L487" s="9" t="str">
        <f>_xll.SNL.Clients.Office.Excel.Functions.SPG(A487, "SP_TOPICTAG")</f>
        <v>Software Development; Marketing Automation; Salesforce Automation; Machine Learning; Customer Relationship Management; Text Analytics; Artificial Intelligence</v>
      </c>
      <c r="M487" s="5">
        <f>_xll.SNL.Clients.Office.Excel.Functions.SPG(A487, "SP_PCT_SHARES_OWNED_ALL_INSTITUTIONS")</f>
        <v>40.53</v>
      </c>
      <c r="N487" s="9" t="str">
        <f>_xll.SNL.Clients.Office.Excel.Functions.SPG(A487, "RD_CREDIT_RATING_GLOBAL", "Issuer Credit Rating", "Local Currency LT|0")</f>
        <v/>
      </c>
      <c r="O487" s="9" t="str">
        <f>_xll.SNL.Clients.Office.Excel.Functions.SPG(A487, "RD_CWOL_GLOBAL", "Issuer Credit Rating", "Local Currency LT|0")</f>
        <v/>
      </c>
      <c r="P487" s="9" t="str">
        <f>_xll.SNL.Clients.Office.Excel.Functions.SPG(A487, "RD_RATING_ACTION_GLOBAL", "Issuer Credit Rating", "Local Currency LT|0")</f>
        <v/>
      </c>
      <c r="Q487" s="10" t="str">
        <f>_xll.SNL.Clients.Office.Excel.Functions.SPG(A487, "RD_LAST_REVIEW_DATE_GLOBAL", "Issuer Credit Rating", "Local Currency LT")</f>
        <v/>
      </c>
      <c r="R487" s="10" t="str">
        <f>_xll.SNL.Clients.Office.Excel.Functions.SPG(A487, "RD_CREDIT_RATING_DATE_GLOBAL", "Issuer Credit Rating", "Local Currency LT|0")</f>
        <v/>
      </c>
      <c r="S487" s="10" t="str">
        <f>_xll.SNL.Clients.Office.Excel.Functions.SPG(A487, "RD_CREDIT_WATCH_OUTLOOK_DATE_GLOBAL", "Issuer Credit Rating", "Local Currency LT|0")</f>
        <v/>
      </c>
    </row>
    <row r="488" spans="1:19" x14ac:dyDescent="0.3">
      <c r="A488" t="s">
        <v>1521</v>
      </c>
      <c r="B488" s="10">
        <f>_xll.ciqfunctions.udf.CIQ(A488,"IQ_FIRSTPRICINGDATE")</f>
        <v>40290</v>
      </c>
      <c r="C488" s="5">
        <f>_xll.SNL.Clients.Office.Excel.Functions.SPG(A488, "SP_VOLUME_AVG_WEEKLY_TO_SHARES_OUT", , "1M")</f>
        <v>3.0603120889645528</v>
      </c>
      <c r="D488" s="5">
        <f>_xll.SNL.Clients.Office.Excel.Functions.SPG(A488, "SP_VOLUME_AVG_WEEKLY_TO_SHARES_OUT", , "3M")</f>
        <v>2.6368637090510862</v>
      </c>
      <c r="E488" s="5">
        <f>_xll.SNL.Clients.Office.Excel.Functions.SPG(A488, "SP_VOLUME_AVG_DAILY_TO_1YR_AVG_DAILY", , "1M")</f>
        <v>119.56</v>
      </c>
      <c r="F488" s="5">
        <f>_xll.SNL.Clients.Office.Excel.Functions.SPG(A488, "SP_VOLUME_AVG_DAILY_TO_1YR_AVG_DAILY", , "3M")</f>
        <v>103.01</v>
      </c>
      <c r="G488" s="9" t="str">
        <f>_xll.SNL.Clients.Office.Excel.Functions.SPG(A488, "IQ_SECTOR")</f>
        <v>Information Technology</v>
      </c>
      <c r="H488" s="9" t="str">
        <f>_xll.SNL.Clients.Office.Excel.Functions.SPG(A488, "IQ_INDUSTRY_GROUP")</f>
        <v>Software and Services</v>
      </c>
      <c r="I488" s="9" t="str">
        <f>_xll.SNL.Clients.Office.Excel.Functions.SPG(A488, "IQ_INDUSTRY")</f>
        <v>Software</v>
      </c>
      <c r="J488" s="9" t="str">
        <f>_xll.SNL.Clients.Office.Excel.Functions.SPG(A488, "IQ_PRIMARY_INDUSTRY")</f>
        <v>Application Software</v>
      </c>
      <c r="K488" s="9" t="str">
        <f>_xll.SNL.Clients.Office.Excel.Functions.SPG(A488, "NAICS_CODE", "Primary")</f>
        <v>513210 - Software Publishers</v>
      </c>
      <c r="L488" s="9" t="str">
        <f>_xll.SNL.Clients.Office.Excel.Functions.SPG(A488, "SP_TOPICTAG")</f>
        <v>EDI (Electronic Data Interchange); Software Development; Cloud Management; Data Integration; Cloud Infrastructure; Cloud Storage; Process Automation</v>
      </c>
      <c r="M488" s="5">
        <f>_xll.SNL.Clients.Office.Excel.Functions.SPG(A488, "SP_PCT_SHARES_OWNED_ALL_INSTITUTIONS")</f>
        <v>98.33</v>
      </c>
      <c r="N488" s="9" t="str">
        <f>_xll.SNL.Clients.Office.Excel.Functions.SPG(A488, "RD_CREDIT_RATING_GLOBAL", "Issuer Credit Rating", "Local Currency LT|0")</f>
        <v/>
      </c>
      <c r="O488" s="9" t="str">
        <f>_xll.SNL.Clients.Office.Excel.Functions.SPG(A488, "RD_CWOL_GLOBAL", "Issuer Credit Rating", "Local Currency LT|0")</f>
        <v/>
      </c>
      <c r="P488" s="9" t="str">
        <f>_xll.SNL.Clients.Office.Excel.Functions.SPG(A488, "RD_RATING_ACTION_GLOBAL", "Issuer Credit Rating", "Local Currency LT|0")</f>
        <v/>
      </c>
      <c r="Q488" s="10" t="str">
        <f>_xll.SNL.Clients.Office.Excel.Functions.SPG(A488, "RD_LAST_REVIEW_DATE_GLOBAL", "Issuer Credit Rating", "Local Currency LT")</f>
        <v/>
      </c>
      <c r="R488" s="10" t="str">
        <f>_xll.SNL.Clients.Office.Excel.Functions.SPG(A488, "RD_CREDIT_RATING_DATE_GLOBAL", "Issuer Credit Rating", "Local Currency LT|0")</f>
        <v/>
      </c>
      <c r="S488" s="10" t="str">
        <f>_xll.SNL.Clients.Office.Excel.Functions.SPG(A488, "RD_CREDIT_WATCH_OUTLOOK_DATE_GLOBAL", "Issuer Credit Rating", "Local Currency LT|0")</f>
        <v/>
      </c>
    </row>
    <row r="489" spans="1:19" x14ac:dyDescent="0.3">
      <c r="A489" t="s">
        <v>1522</v>
      </c>
      <c r="B489" s="10">
        <f>_xll.ciqfunctions.udf.CIQ(A489,"IQ_FIRSTPRICINGDATE")</f>
        <v>36090</v>
      </c>
      <c r="C489" s="5">
        <f>_xll.SNL.Clients.Office.Excel.Functions.SPG(A489, "SP_VOLUME_AVG_WEEKLY_TO_SHARES_OUT", , "1M")</f>
        <v>3.2461289267218154</v>
      </c>
      <c r="D489" s="5">
        <f>_xll.SNL.Clients.Office.Excel.Functions.SPG(A489, "SP_VOLUME_AVG_WEEKLY_TO_SHARES_OUT", , "3M")</f>
        <v>2.9248023223716211</v>
      </c>
      <c r="E489" s="5">
        <f>_xll.SNL.Clients.Office.Excel.Functions.SPG(A489, "SP_VOLUME_AVG_DAILY_TO_1YR_AVG_DAILY", , "1M")</f>
        <v>113.49</v>
      </c>
      <c r="F489" s="5">
        <f>_xll.SNL.Clients.Office.Excel.Functions.SPG(A489, "SP_VOLUME_AVG_DAILY_TO_1YR_AVG_DAILY", , "3M")</f>
        <v>102.26</v>
      </c>
      <c r="G489" s="9" t="str">
        <f>_xll.SNL.Clients.Office.Excel.Functions.SPG(A489, "IQ_SECTOR")</f>
        <v>Industrials</v>
      </c>
      <c r="H489" s="9" t="str">
        <f>_xll.SNL.Clients.Office.Excel.Functions.SPG(A489, "IQ_INDUSTRY_GROUP")</f>
        <v>Capital Goods</v>
      </c>
      <c r="I489" s="9" t="str">
        <f>_xll.SNL.Clients.Office.Excel.Functions.SPG(A489, "IQ_INDUSTRY")</f>
        <v>Machinery</v>
      </c>
      <c r="J489" s="9" t="str">
        <f>_xll.SNL.Clients.Office.Excel.Functions.SPG(A489, "IQ_PRIMARY_INDUSTRY")</f>
        <v>Industrial Machinery and Supplies and Components</v>
      </c>
      <c r="K489" s="9" t="str">
        <f>_xll.SNL.Clients.Office.Excel.Functions.SPG(A489, "NAICS_CODE", "Primary")</f>
        <v>33341 - Ventilation, Heating, Air-Conditioning, and Commercial Refrigeration Equipment Manufacturing</v>
      </c>
      <c r="L489" s="9" t="str">
        <f>_xll.SNL.Clients.Office.Excel.Functions.SPG(A489, "SP_TOPICTAG")</f>
        <v>Industrial Automation; Sensors; Smart Building</v>
      </c>
      <c r="M489" s="5">
        <f>_xll.SNL.Clients.Office.Excel.Functions.SPG(A489, "SP_PCT_SHARES_OWNED_ALL_INSTITUTIONS")</f>
        <v>93.57</v>
      </c>
      <c r="N489" s="9" t="str">
        <f>_xll.SNL.Clients.Office.Excel.Functions.SPG(A489, "RD_CREDIT_RATING_GLOBAL", "Issuer Credit Rating", "Local Currency LT|0")</f>
        <v>NR</v>
      </c>
      <c r="O489" s="9" t="str">
        <f>_xll.SNL.Clients.Office.Excel.Functions.SPG(A489, "RD_CWOL_GLOBAL", "Issuer Credit Rating", "Local Currency LT|0")</f>
        <v>NR</v>
      </c>
      <c r="P489" s="9" t="str">
        <f>_xll.SNL.Clients.Office.Excel.Functions.SPG(A489, "RD_RATING_ACTION_GLOBAL", "Issuer Credit Rating", "Local Currency LT|0")</f>
        <v>Not Rated | CreditWatch/Outlook (11/24/1998)</v>
      </c>
      <c r="Q489" s="10" t="str">
        <f>_xll.SNL.Clients.Office.Excel.Functions.SPG(A489, "RD_LAST_REVIEW_DATE_GLOBAL", "Issuer Credit Rating", "Local Currency LT")</f>
        <v/>
      </c>
      <c r="R489" s="10">
        <f>_xll.SNL.Clients.Office.Excel.Functions.SPG(A489, "RD_CREDIT_RATING_DATE_GLOBAL", "Issuer Credit Rating", "Local Currency LT|0")</f>
        <v>36123</v>
      </c>
      <c r="S489" s="10">
        <f>_xll.SNL.Clients.Office.Excel.Functions.SPG(A489, "RD_CREDIT_WATCH_OUTLOOK_DATE_GLOBAL", "Issuer Credit Rating", "Local Currency LT|0")</f>
        <v>36123</v>
      </c>
    </row>
    <row r="490" spans="1:19" x14ac:dyDescent="0.3">
      <c r="A490" t="s">
        <v>1523</v>
      </c>
      <c r="B490" s="10">
        <f>_xll.ciqfunctions.udf.CIQ(A490,"IQ_FIRSTPRICINGDATE")</f>
        <v>30504</v>
      </c>
      <c r="C490" s="5">
        <f>_xll.SNL.Clients.Office.Excel.Functions.SPG(A490, "SP_VOLUME_AVG_WEEKLY_TO_SHARES_OUT", , "1M")</f>
        <v>6.1603852937874795</v>
      </c>
      <c r="D490" s="5">
        <f>_xll.SNL.Clients.Office.Excel.Functions.SPG(A490, "SP_VOLUME_AVG_WEEKLY_TO_SHARES_OUT", , "3M")</f>
        <v>6.2146957761621238</v>
      </c>
      <c r="E490" s="5">
        <f>_xll.SNL.Clients.Office.Excel.Functions.SPG(A490, "SP_VOLUME_AVG_DAILY_TO_1YR_AVG_DAILY", , "1M")</f>
        <v>89.21</v>
      </c>
      <c r="F490" s="5">
        <f>_xll.SNL.Clients.Office.Excel.Functions.SPG(A490, "SP_VOLUME_AVG_DAILY_TO_1YR_AVG_DAILY", , "3M")</f>
        <v>90</v>
      </c>
      <c r="G490" s="9" t="str">
        <f>_xll.SNL.Clients.Office.Excel.Functions.SPG(A490, "IQ_SECTOR")</f>
        <v>Health Care</v>
      </c>
      <c r="H490" s="9" t="str">
        <f>_xll.SNL.Clients.Office.Excel.Functions.SPG(A490, "IQ_INDUSTRY_GROUP")</f>
        <v>Health Care Equipment and Services</v>
      </c>
      <c r="I490" s="9" t="str">
        <f>_xll.SNL.Clients.Office.Excel.Functions.SPG(A490, "IQ_INDUSTRY")</f>
        <v>Health Care Equipment and Supplies</v>
      </c>
      <c r="J490" s="9" t="str">
        <f>_xll.SNL.Clients.Office.Excel.Functions.SPG(A490, "IQ_PRIMARY_INDUSTRY")</f>
        <v>Health Care Supplies</v>
      </c>
      <c r="K490" s="9" t="str">
        <f>_xll.SNL.Clients.Office.Excel.Functions.SPG(A490, "NAICS_CODE", "Primary")</f>
        <v>339115 - Ophthalmic Goods Manufacturing</v>
      </c>
      <c r="L490" s="9" t="str">
        <f>_xll.SNL.Clients.Office.Excel.Functions.SPG(A490, "SP_TOPICTAG")</f>
        <v>Health Diagnostics; Ophthalmology</v>
      </c>
      <c r="M490" s="5">
        <f>_xll.SNL.Clients.Office.Excel.Functions.SPG(A490, "SP_PCT_SHARES_OWNED_ALL_INSTITUTIONS")</f>
        <v>77.69</v>
      </c>
      <c r="N490" s="9" t="str">
        <f>_xll.SNL.Clients.Office.Excel.Functions.SPG(A490, "RD_CREDIT_RATING_GLOBAL", "Issuer Credit Rating", "Local Currency LT|0")</f>
        <v/>
      </c>
      <c r="O490" s="9" t="str">
        <f>_xll.SNL.Clients.Office.Excel.Functions.SPG(A490, "RD_CWOL_GLOBAL", "Issuer Credit Rating", "Local Currency LT|0")</f>
        <v/>
      </c>
      <c r="P490" s="9" t="str">
        <f>_xll.SNL.Clients.Office.Excel.Functions.SPG(A490, "RD_RATING_ACTION_GLOBAL", "Issuer Credit Rating", "Local Currency LT|0")</f>
        <v/>
      </c>
      <c r="Q490" s="10" t="str">
        <f>_xll.SNL.Clients.Office.Excel.Functions.SPG(A490, "RD_LAST_REVIEW_DATE_GLOBAL", "Issuer Credit Rating", "Local Currency LT")</f>
        <v/>
      </c>
      <c r="R490" s="10" t="str">
        <f>_xll.SNL.Clients.Office.Excel.Functions.SPG(A490, "RD_CREDIT_RATING_DATE_GLOBAL", "Issuer Credit Rating", "Local Currency LT|0")</f>
        <v/>
      </c>
      <c r="S490" s="10" t="str">
        <f>_xll.SNL.Clients.Office.Excel.Functions.SPG(A490, "RD_CREDIT_WATCH_OUTLOOK_DATE_GLOBAL", "Issuer Credit Rating", "Local Currency LT|0")</f>
        <v/>
      </c>
    </row>
    <row r="491" spans="1:19" x14ac:dyDescent="0.3">
      <c r="A491" t="s">
        <v>1524</v>
      </c>
      <c r="B491" s="10">
        <f>_xll.ciqfunctions.udf.CIQ(A491,"IQ_FIRSTPRICINGDATE")</f>
        <v>24840</v>
      </c>
      <c r="C491" s="5">
        <f>_xll.SNL.Clients.Office.Excel.Functions.SPG(A491, "SP_VOLUME_AVG_WEEKLY_TO_SHARES_OUT", , "1M")</f>
        <v>2.0396964146165697</v>
      </c>
      <c r="D491" s="5">
        <f>_xll.SNL.Clients.Office.Excel.Functions.SPG(A491, "SP_VOLUME_AVG_WEEKLY_TO_SHARES_OUT", , "3M")</f>
        <v>2.5138522972825421</v>
      </c>
      <c r="E491" s="5">
        <f>_xll.SNL.Clients.Office.Excel.Functions.SPG(A491, "SP_VOLUME_AVG_DAILY_TO_1YR_AVG_DAILY", , "1M")</f>
        <v>58.91</v>
      </c>
      <c r="F491" s="5">
        <f>_xll.SNL.Clients.Office.Excel.Functions.SPG(A491, "SP_VOLUME_AVG_DAILY_TO_1YR_AVG_DAILY", , "3M")</f>
        <v>72.599999999999994</v>
      </c>
      <c r="G491" s="9" t="str">
        <f>_xll.SNL.Clients.Office.Excel.Functions.SPG(A491, "IQ_SECTOR")</f>
        <v>Consumer Discretionary</v>
      </c>
      <c r="H491" s="9" t="str">
        <f>_xll.SNL.Clients.Office.Excel.Functions.SPG(A491, "IQ_INDUSTRY_GROUP")</f>
        <v>Automobiles and Components</v>
      </c>
      <c r="I491" s="9" t="str">
        <f>_xll.SNL.Clients.Office.Excel.Functions.SPG(A491, "IQ_INDUSTRY")</f>
        <v>Automobile Components</v>
      </c>
      <c r="J491" s="9" t="str">
        <f>_xll.SNL.Clients.Office.Excel.Functions.SPG(A491, "IQ_PRIMARY_INDUSTRY")</f>
        <v>Automotive Parts and Equipment</v>
      </c>
      <c r="K491" s="9" t="str">
        <f>_xll.SNL.Clients.Office.Excel.Functions.SPG(A491, "NAICS_CODE", "Primary")</f>
        <v>3363 - Motor Vehicle Parts Manufacturing</v>
      </c>
      <c r="L491" s="9" t="str">
        <f>_xll.SNL.Clients.Office.Excel.Functions.SPG(A491, "SP_TOPICTAG")</f>
        <v>Fleet Management; Industrial Automation; Sensors; Electric Vehicle</v>
      </c>
      <c r="M491" s="5">
        <f>_xll.SNL.Clients.Office.Excel.Functions.SPG(A491, "SP_PCT_SHARES_OWNED_ALL_INSTITUTIONS")</f>
        <v>80.680000000000007</v>
      </c>
      <c r="N491" s="9" t="str">
        <f>_xll.SNL.Clients.Office.Excel.Functions.SPG(A491, "RD_CREDIT_RATING_GLOBAL", "Issuer Credit Rating", "Local Currency LT|0")</f>
        <v>NR</v>
      </c>
      <c r="O491" s="9" t="str">
        <f>_xll.SNL.Clients.Office.Excel.Functions.SPG(A491, "RD_CWOL_GLOBAL", "Issuer Credit Rating", "Local Currency LT|0")</f>
        <v>NR</v>
      </c>
      <c r="P491" s="9" t="str">
        <f>_xll.SNL.Clients.Office.Excel.Functions.SPG(A491, "RD_RATING_ACTION_GLOBAL", "Issuer Credit Rating", "Local Currency LT|0")</f>
        <v>Not Rated | CreditWatch/Outlook (06/19/2009)</v>
      </c>
      <c r="Q491" s="10" t="str">
        <f>_xll.SNL.Clients.Office.Excel.Functions.SPG(A491, "RD_LAST_REVIEW_DATE_GLOBAL", "Issuer Credit Rating", "Local Currency LT")</f>
        <v/>
      </c>
      <c r="R491" s="10">
        <f>_xll.SNL.Clients.Office.Excel.Functions.SPG(A491, "RD_CREDIT_RATING_DATE_GLOBAL", "Issuer Credit Rating", "Local Currency LT|0")</f>
        <v>39983</v>
      </c>
      <c r="S491" s="10">
        <f>_xll.SNL.Clients.Office.Excel.Functions.SPG(A491, "RD_CREDIT_WATCH_OUTLOOK_DATE_GLOBAL", "Issuer Credit Rating", "Local Currency LT|0")</f>
        <v>39983</v>
      </c>
    </row>
    <row r="492" spans="1:19" x14ac:dyDescent="0.3">
      <c r="A492" t="s">
        <v>1525</v>
      </c>
      <c r="B492" s="10">
        <f>_xll.ciqfunctions.udf.CIQ(A492,"IQ_FIRSTPRICINGDATE")</f>
        <v>24839</v>
      </c>
      <c r="C492" s="5">
        <f>_xll.SNL.Clients.Office.Excel.Functions.SPG(A492, "SP_VOLUME_AVG_WEEKLY_TO_SHARES_OUT", , "1M")</f>
        <v>2.4197941820785172</v>
      </c>
      <c r="D492" s="5">
        <f>_xll.SNL.Clients.Office.Excel.Functions.SPG(A492, "SP_VOLUME_AVG_WEEKLY_TO_SHARES_OUT", , "3M")</f>
        <v>2.1595873912754913</v>
      </c>
      <c r="E492" s="5">
        <f>_xll.SNL.Clients.Office.Excel.Functions.SPG(A492, "SP_VOLUME_AVG_DAILY_TO_1YR_AVG_DAILY", , "1M")</f>
        <v>104.42</v>
      </c>
      <c r="F492" s="5">
        <f>_xll.SNL.Clients.Office.Excel.Functions.SPG(A492, "SP_VOLUME_AVG_DAILY_TO_1YR_AVG_DAILY", , "3M")</f>
        <v>93.19</v>
      </c>
      <c r="G492" s="9" t="str">
        <f>_xll.SNL.Clients.Office.Excel.Functions.SPG(A492, "IQ_SECTOR")</f>
        <v>Industrials</v>
      </c>
      <c r="H492" s="9" t="str">
        <f>_xll.SNL.Clients.Office.Excel.Functions.SPG(A492, "IQ_INDUSTRY_GROUP")</f>
        <v>Capital Goods</v>
      </c>
      <c r="I492" s="9" t="str">
        <f>_xll.SNL.Clients.Office.Excel.Functions.SPG(A492, "IQ_INDUSTRY")</f>
        <v>Machinery</v>
      </c>
      <c r="J492" s="9" t="str">
        <f>_xll.SNL.Clients.Office.Excel.Functions.SPG(A492, "IQ_PRIMARY_INDUSTRY")</f>
        <v>Industrial Machinery and Supplies and Components</v>
      </c>
      <c r="K492" s="9" t="str">
        <f>_xll.SNL.Clients.Office.Excel.Functions.SPG(A492, "NAICS_CODE", "Primary")</f>
        <v>33331 - Commercial and Service Industry Machinery Manufacturing</v>
      </c>
      <c r="L492" s="9" t="str">
        <f>_xll.SNL.Clients.Office.Excel.Functions.SPG(A492, "SP_TOPICTAG")</f>
        <v>Energy Management; Industrial Automation; Marine Transportation; Sensors; Smart Energy; 3D Printing; Passenger Aircraft Manufacturing</v>
      </c>
      <c r="M492" s="5">
        <f>_xll.SNL.Clients.Office.Excel.Functions.SPG(A492, "SP_PCT_SHARES_OWNED_ALL_INSTITUTIONS")</f>
        <v>95.33</v>
      </c>
      <c r="N492" s="9" t="str">
        <f>_xll.SNL.Clients.Office.Excel.Functions.SPG(A492, "RD_CREDIT_RATING_GLOBAL", "Issuer Credit Rating", "Local Currency LT|0")</f>
        <v/>
      </c>
      <c r="O492" s="9" t="str">
        <f>_xll.SNL.Clients.Office.Excel.Functions.SPG(A492, "RD_CWOL_GLOBAL", "Issuer Credit Rating", "Local Currency LT|0")</f>
        <v/>
      </c>
      <c r="P492" s="9" t="str">
        <f>_xll.SNL.Clients.Office.Excel.Functions.SPG(A492, "RD_RATING_ACTION_GLOBAL", "Issuer Credit Rating", "Local Currency LT|0")</f>
        <v/>
      </c>
      <c r="Q492" s="10" t="str">
        <f>_xll.SNL.Clients.Office.Excel.Functions.SPG(A492, "RD_LAST_REVIEW_DATE_GLOBAL", "Issuer Credit Rating", "Local Currency LT")</f>
        <v/>
      </c>
      <c r="R492" s="10" t="str">
        <f>_xll.SNL.Clients.Office.Excel.Functions.SPG(A492, "RD_CREDIT_RATING_DATE_GLOBAL", "Issuer Credit Rating", "Local Currency LT|0")</f>
        <v/>
      </c>
      <c r="S492" s="10" t="str">
        <f>_xll.SNL.Clients.Office.Excel.Functions.SPG(A492, "RD_CREDIT_WATCH_OUTLOOK_DATE_GLOBAL", "Issuer Credit Rating", "Local Currency LT|0")</f>
        <v/>
      </c>
    </row>
    <row r="493" spans="1:19" x14ac:dyDescent="0.3">
      <c r="A493" t="s">
        <v>1526</v>
      </c>
      <c r="B493" s="10">
        <f>_xll.ciqfunctions.udf.CIQ(A493,"IQ_FIRSTPRICINGDATE")</f>
        <v>43047</v>
      </c>
      <c r="C493" s="5">
        <f>_xll.SNL.Clients.Office.Excel.Functions.SPG(A493, "SP_VOLUME_AVG_WEEKLY_TO_SHARES_OUT", , "1M")</f>
        <v>1.3534321025945424</v>
      </c>
      <c r="D493" s="5">
        <f>_xll.SNL.Clients.Office.Excel.Functions.SPG(A493, "SP_VOLUME_AVG_WEEKLY_TO_SHARES_OUT", , "3M")</f>
        <v>1.5992610633708044</v>
      </c>
      <c r="E493" s="5">
        <f>_xll.SNL.Clients.Office.Excel.Functions.SPG(A493, "SP_VOLUME_AVG_DAILY_TO_1YR_AVG_DAILY", , "1M")</f>
        <v>85.72</v>
      </c>
      <c r="F493" s="5">
        <f>_xll.SNL.Clients.Office.Excel.Functions.SPG(A493, "SP_VOLUME_AVG_DAILY_TO_1YR_AVG_DAILY", , "3M")</f>
        <v>101.3</v>
      </c>
      <c r="G493" s="9" t="str">
        <f>_xll.SNL.Clients.Office.Excel.Functions.SPG(A493, "IQ_SECTOR")</f>
        <v>Financials</v>
      </c>
      <c r="H493" s="9" t="str">
        <f>_xll.SNL.Clients.Office.Excel.Functions.SPG(A493, "IQ_INDUSTRY_GROUP")</f>
        <v>Banks</v>
      </c>
      <c r="I493" s="9" t="str">
        <f>_xll.SNL.Clients.Office.Excel.Functions.SPG(A493, "IQ_INDUSTRY")</f>
        <v>Banks</v>
      </c>
      <c r="J493" s="9" t="str">
        <f>_xll.SNL.Clients.Office.Excel.Functions.SPG(A493, "IQ_PRIMARY_INDUSTRY")</f>
        <v>Regional Banks</v>
      </c>
      <c r="K493" s="9" t="str">
        <f>_xll.SNL.Clients.Office.Excel.Functions.SPG(A493, "NAICS_CODE", "Primary")</f>
        <v>522110 - Commercial Banking</v>
      </c>
      <c r="L493" s="9" t="str">
        <f>_xll.SNL.Clients.Office.Excel.Functions.SPG(A493, "SP_TOPICTAG")</f>
        <v>Consumer Lending</v>
      </c>
      <c r="M493" s="5">
        <f>_xll.SNL.Clients.Office.Excel.Functions.SPG(A493, "SP_PCT_SHARES_OWNED_ALL_INSTITUTIONS")</f>
        <v>55.71</v>
      </c>
      <c r="N493" s="9" t="str">
        <f>_xll.SNL.Clients.Office.Excel.Functions.SPG(A493, "RD_CREDIT_RATING_GLOBAL", "Issuer Credit Rating", "Local Currency LT|0")</f>
        <v/>
      </c>
      <c r="O493" s="9" t="str">
        <f>_xll.SNL.Clients.Office.Excel.Functions.SPG(A493, "RD_CWOL_GLOBAL", "Issuer Credit Rating", "Local Currency LT|0")</f>
        <v/>
      </c>
      <c r="P493" s="9" t="str">
        <f>_xll.SNL.Clients.Office.Excel.Functions.SPG(A493, "RD_RATING_ACTION_GLOBAL", "Issuer Credit Rating", "Local Currency LT|0")</f>
        <v/>
      </c>
      <c r="Q493" s="10" t="str">
        <f>_xll.SNL.Clients.Office.Excel.Functions.SPG(A493, "RD_LAST_REVIEW_DATE_GLOBAL", "Issuer Credit Rating", "Local Currency LT")</f>
        <v/>
      </c>
      <c r="R493" s="10" t="str">
        <f>_xll.SNL.Clients.Office.Excel.Functions.SPG(A493, "RD_CREDIT_RATING_DATE_GLOBAL", "Issuer Credit Rating", "Local Currency LT|0")</f>
        <v/>
      </c>
      <c r="S493" s="10" t="str">
        <f>_xll.SNL.Clients.Office.Excel.Functions.SPG(A493, "RD_CREDIT_WATCH_OUTLOOK_DATE_GLOBAL", "Issuer Credit Rating", "Local Currency LT|0")</f>
        <v/>
      </c>
    </row>
    <row r="494" spans="1:19" x14ac:dyDescent="0.3">
      <c r="A494" t="s">
        <v>1527</v>
      </c>
      <c r="B494" s="10">
        <f>_xll.ciqfunctions.udf.CIQ(A494,"IQ_FIRSTPRICINGDATE")</f>
        <v>24839</v>
      </c>
      <c r="C494" s="5">
        <f>_xll.SNL.Clients.Office.Excel.Functions.SPG(A494, "SP_VOLUME_AVG_WEEKLY_TO_SHARES_OUT", , "1M")</f>
        <v>2.9006870706179093</v>
      </c>
      <c r="D494" s="5">
        <f>_xll.SNL.Clients.Office.Excel.Functions.SPG(A494, "SP_VOLUME_AVG_WEEKLY_TO_SHARES_OUT", , "3M")</f>
        <v>2.7045150599358787</v>
      </c>
      <c r="E494" s="5">
        <f>_xll.SNL.Clients.Office.Excel.Functions.SPG(A494, "SP_VOLUME_AVG_DAILY_TO_1YR_AVG_DAILY", , "1M")</f>
        <v>128.38999999999999</v>
      </c>
      <c r="F494" s="5">
        <f>_xll.SNL.Clients.Office.Excel.Functions.SPG(A494, "SP_VOLUME_AVG_DAILY_TO_1YR_AVG_DAILY", , "3M")</f>
        <v>119.71</v>
      </c>
      <c r="G494" s="9" t="str">
        <f>_xll.SNL.Clients.Office.Excel.Functions.SPG(A494, "IQ_SECTOR")</f>
        <v>Materials</v>
      </c>
      <c r="H494" s="9" t="str">
        <f>_xll.SNL.Clients.Office.Excel.Functions.SPG(A494, "IQ_INDUSTRY_GROUP")</f>
        <v>Materials</v>
      </c>
      <c r="I494" s="9" t="str">
        <f>_xll.SNL.Clients.Office.Excel.Functions.SPG(A494, "IQ_INDUSTRY")</f>
        <v>Chemicals</v>
      </c>
      <c r="J494" s="9" t="str">
        <f>_xll.SNL.Clients.Office.Excel.Functions.SPG(A494, "IQ_PRIMARY_INDUSTRY")</f>
        <v>Specialty Chemicals</v>
      </c>
      <c r="K494" s="9" t="str">
        <f>_xll.SNL.Clients.Office.Excel.Functions.SPG(A494, "NAICS_CODE", "Primary")</f>
        <v>325613 - Surface Active Agent Manufacturing</v>
      </c>
      <c r="L494" s="9" t="str">
        <f>_xll.SNL.Clients.Office.Excel.Functions.SPG(A494, "SP_TOPICTAG")</f>
        <v/>
      </c>
      <c r="M494" s="5">
        <f>_xll.SNL.Clients.Office.Excel.Functions.SPG(A494, "SP_PCT_SHARES_OWNED_ALL_INSTITUTIONS")</f>
        <v>82.5</v>
      </c>
      <c r="N494" s="9" t="str">
        <f>_xll.SNL.Clients.Office.Excel.Functions.SPG(A494, "RD_CREDIT_RATING_GLOBAL", "Issuer Credit Rating", "Local Currency LT|0")</f>
        <v/>
      </c>
      <c r="O494" s="9" t="str">
        <f>_xll.SNL.Clients.Office.Excel.Functions.SPG(A494, "RD_CWOL_GLOBAL", "Issuer Credit Rating", "Local Currency LT|0")</f>
        <v/>
      </c>
      <c r="P494" s="9" t="str">
        <f>_xll.SNL.Clients.Office.Excel.Functions.SPG(A494, "RD_RATING_ACTION_GLOBAL", "Issuer Credit Rating", "Local Currency LT|0")</f>
        <v/>
      </c>
      <c r="Q494" s="10" t="str">
        <f>_xll.SNL.Clients.Office.Excel.Functions.SPG(A494, "RD_LAST_REVIEW_DATE_GLOBAL", "Issuer Credit Rating", "Local Currency LT")</f>
        <v/>
      </c>
      <c r="R494" s="10" t="str">
        <f>_xll.SNL.Clients.Office.Excel.Functions.SPG(A494, "RD_CREDIT_RATING_DATE_GLOBAL", "Issuer Credit Rating", "Local Currency LT|0")</f>
        <v/>
      </c>
      <c r="S494" s="10" t="str">
        <f>_xll.SNL.Clients.Office.Excel.Functions.SPG(A494, "RD_CREDIT_WATCH_OUTLOOK_DATE_GLOBAL", "Issuer Credit Rating", "Local Currency LT|0")</f>
        <v/>
      </c>
    </row>
    <row r="495" spans="1:19" x14ac:dyDescent="0.3">
      <c r="A495" t="s">
        <v>1528</v>
      </c>
      <c r="B495" s="10">
        <f>_xll.ciqfunctions.udf.CIQ(A495,"IQ_FIRSTPRICINGDATE")</f>
        <v>44090</v>
      </c>
      <c r="C495" s="5">
        <f>_xll.SNL.Clients.Office.Excel.Functions.SPG(A495, "SP_VOLUME_AVG_WEEKLY_TO_SHARES_OUT", , "1M")</f>
        <v>2.9752450762589042</v>
      </c>
      <c r="D495" s="5">
        <f>_xll.SNL.Clients.Office.Excel.Functions.SPG(A495, "SP_VOLUME_AVG_WEEKLY_TO_SHARES_OUT", , "3M")</f>
        <v>3.8416664590050909</v>
      </c>
      <c r="E495" s="5">
        <f>_xll.SNL.Clients.Office.Excel.Functions.SPG(A495, "SP_VOLUME_AVG_DAILY_TO_1YR_AVG_DAILY", , "1M")</f>
        <v>74.67</v>
      </c>
      <c r="F495" s="5">
        <f>_xll.SNL.Clients.Office.Excel.Functions.SPG(A495, "SP_VOLUME_AVG_DAILY_TO_1YR_AVG_DAILY", , "3M")</f>
        <v>96.41</v>
      </c>
      <c r="G495" s="9" t="str">
        <f>_xll.SNL.Clients.Office.Excel.Functions.SPG(A495, "IQ_SECTOR")</f>
        <v>Financials</v>
      </c>
      <c r="H495" s="9" t="str">
        <f>_xll.SNL.Clients.Office.Excel.Functions.SPG(A495, "IQ_INDUSTRY_GROUP")</f>
        <v>Financial Services</v>
      </c>
      <c r="I495" s="9" t="str">
        <f>_xll.SNL.Clients.Office.Excel.Functions.SPG(A495, "IQ_INDUSTRY")</f>
        <v>Capital Markets</v>
      </c>
      <c r="J495" s="9" t="str">
        <f>_xll.SNL.Clients.Office.Excel.Functions.SPG(A495, "IQ_PRIMARY_INDUSTRY")</f>
        <v>Asset Management and Custody Banks</v>
      </c>
      <c r="K495" s="9" t="str">
        <f>_xll.SNL.Clients.Office.Excel.Functions.SPG(A495, "NAICS_CODE", "Primary")</f>
        <v>523940 - Portfolio Management and Investment Advice</v>
      </c>
      <c r="L495" s="9" t="str">
        <f>_xll.SNL.Clients.Office.Excel.Functions.SPG(A495, "SP_TOPICTAG")</f>
        <v/>
      </c>
      <c r="M495" s="5">
        <f>_xll.SNL.Clients.Office.Excel.Functions.SPG(A495, "SP_PCT_SHARES_OWNED_ALL_INSTITUTIONS")</f>
        <v>91.75</v>
      </c>
      <c r="N495" s="9" t="str">
        <f>_xll.SNL.Clients.Office.Excel.Functions.SPG(A495, "RD_CREDIT_RATING_GLOBAL", "Issuer Credit Rating", "Local Currency LT|0")</f>
        <v>NR</v>
      </c>
      <c r="O495" s="9" t="str">
        <f>_xll.SNL.Clients.Office.Excel.Functions.SPG(A495, "RD_CWOL_GLOBAL", "Issuer Credit Rating", "Local Currency LT|0")</f>
        <v>NR</v>
      </c>
      <c r="P495" s="9" t="str">
        <f>_xll.SNL.Clients.Office.Excel.Functions.SPG(A495, "RD_RATING_ACTION_GLOBAL", "Issuer Credit Rating", "Local Currency LT|0")</f>
        <v>Not Rated | CreditWatch/Outlook (10/23/2020)</v>
      </c>
      <c r="Q495" s="10">
        <f>_xll.SNL.Clients.Office.Excel.Functions.SPG(A495, "RD_LAST_REVIEW_DATE_GLOBAL", "Issuer Credit Rating", "Local Currency LT")</f>
        <v>44127</v>
      </c>
      <c r="R495" s="10">
        <f>_xll.SNL.Clients.Office.Excel.Functions.SPG(A495, "RD_CREDIT_RATING_DATE_GLOBAL", "Issuer Credit Rating", "Local Currency LT|0")</f>
        <v>44127</v>
      </c>
      <c r="S495" s="10">
        <f>_xll.SNL.Clients.Office.Excel.Functions.SPG(A495, "RD_CREDIT_WATCH_OUTLOOK_DATE_GLOBAL", "Issuer Credit Rating", "Local Currency LT|0")</f>
        <v>44127</v>
      </c>
    </row>
    <row r="496" spans="1:19" x14ac:dyDescent="0.3">
      <c r="A496" t="s">
        <v>1529</v>
      </c>
      <c r="B496" s="10">
        <f>_xll.ciqfunctions.udf.CIQ(A496,"IQ_FIRSTPRICINGDATE")</f>
        <v>34316</v>
      </c>
      <c r="C496" s="5">
        <f>_xll.SNL.Clients.Office.Excel.Functions.SPG(A496, "SP_VOLUME_AVG_WEEKLY_TO_SHARES_OUT", , "1M")</f>
        <v>4.9857349235524007</v>
      </c>
      <c r="D496" s="5">
        <f>_xll.SNL.Clients.Office.Excel.Functions.SPG(A496, "SP_VOLUME_AVG_WEEKLY_TO_SHARES_OUT", , "3M")</f>
        <v>5.0954195697738385</v>
      </c>
      <c r="E496" s="5">
        <f>_xll.SNL.Clients.Office.Excel.Functions.SPG(A496, "SP_VOLUME_AVG_DAILY_TO_1YR_AVG_DAILY", , "1M")</f>
        <v>99.26</v>
      </c>
      <c r="F496" s="5">
        <f>_xll.SNL.Clients.Office.Excel.Functions.SPG(A496, "SP_VOLUME_AVG_DAILY_TO_1YR_AVG_DAILY", , "3M")</f>
        <v>101.44</v>
      </c>
      <c r="G496" s="9" t="str">
        <f>_xll.SNL.Clients.Office.Excel.Functions.SPG(A496, "IQ_SECTOR")</f>
        <v>Consumer Discretionary</v>
      </c>
      <c r="H496" s="9" t="str">
        <f>_xll.SNL.Clients.Office.Excel.Functions.SPG(A496, "IQ_INDUSTRY_GROUP")</f>
        <v>Consumer Durables and Apparel</v>
      </c>
      <c r="I496" s="9" t="str">
        <f>_xll.SNL.Clients.Office.Excel.Functions.SPG(A496, "IQ_INDUSTRY")</f>
        <v>Textiles, Apparel and Luxury Goods</v>
      </c>
      <c r="J496" s="9" t="str">
        <f>_xll.SNL.Clients.Office.Excel.Functions.SPG(A496, "IQ_PRIMARY_INDUSTRY")</f>
        <v>Footwear</v>
      </c>
      <c r="K496" s="9" t="str">
        <f>_xll.SNL.Clients.Office.Excel.Functions.SPG(A496, "NAICS_CODE", "Primary")</f>
        <v>316210 - Footwear Manufacturing</v>
      </c>
      <c r="L496" s="9" t="str">
        <f>_xll.SNL.Clients.Office.Excel.Functions.SPG(A496, "SP_TOPICTAG")</f>
        <v>Lifestyle; Brand Marketing</v>
      </c>
      <c r="M496" s="5">
        <f>_xll.SNL.Clients.Office.Excel.Functions.SPG(A496, "SP_PCT_SHARES_OWNED_ALL_INSTITUTIONS")</f>
        <v>104.4</v>
      </c>
      <c r="N496" s="9" t="str">
        <f>_xll.SNL.Clients.Office.Excel.Functions.SPG(A496, "RD_CREDIT_RATING_GLOBAL", "Issuer Credit Rating", "Local Currency LT|0")</f>
        <v/>
      </c>
      <c r="O496" s="9" t="str">
        <f>_xll.SNL.Clients.Office.Excel.Functions.SPG(A496, "RD_CWOL_GLOBAL", "Issuer Credit Rating", "Local Currency LT|0")</f>
        <v/>
      </c>
      <c r="P496" s="9" t="str">
        <f>_xll.SNL.Clients.Office.Excel.Functions.SPG(A496, "RD_RATING_ACTION_GLOBAL", "Issuer Credit Rating", "Local Currency LT|0")</f>
        <v/>
      </c>
      <c r="Q496" s="10" t="str">
        <f>_xll.SNL.Clients.Office.Excel.Functions.SPG(A496, "RD_LAST_REVIEW_DATE_GLOBAL", "Issuer Credit Rating", "Local Currency LT")</f>
        <v/>
      </c>
      <c r="R496" s="10" t="str">
        <f>_xll.SNL.Clients.Office.Excel.Functions.SPG(A496, "RD_CREDIT_RATING_DATE_GLOBAL", "Issuer Credit Rating", "Local Currency LT|0")</f>
        <v/>
      </c>
      <c r="S496" s="10" t="str">
        <f>_xll.SNL.Clients.Office.Excel.Functions.SPG(A496, "RD_CREDIT_WATCH_OUTLOOK_DATE_GLOBAL", "Issuer Credit Rating", "Local Currency LT|0")</f>
        <v/>
      </c>
    </row>
    <row r="497" spans="1:19" x14ac:dyDescent="0.3">
      <c r="A497" t="s">
        <v>1530</v>
      </c>
      <c r="B497" s="10">
        <f>_xll.ciqfunctions.udf.CIQ(A497,"IQ_FIRSTPRICINGDATE")</f>
        <v>29222</v>
      </c>
      <c r="C497" s="5">
        <f>_xll.SNL.Clients.Office.Excel.Functions.SPG(A497, "SP_VOLUME_AVG_WEEKLY_TO_SHARES_OUT", , "1M")</f>
        <v>3.4591780380211441</v>
      </c>
      <c r="D497" s="5">
        <f>_xll.SNL.Clients.Office.Excel.Functions.SPG(A497, "SP_VOLUME_AVG_WEEKLY_TO_SHARES_OUT", , "3M")</f>
        <v>3.0685399635638633</v>
      </c>
      <c r="E497" s="5">
        <f>_xll.SNL.Clients.Office.Excel.Functions.SPG(A497, "SP_VOLUME_AVG_DAILY_TO_1YR_AVG_DAILY", , "1M")</f>
        <v>106.58</v>
      </c>
      <c r="F497" s="5">
        <f>_xll.SNL.Clients.Office.Excel.Functions.SPG(A497, "SP_VOLUME_AVG_DAILY_TO_1YR_AVG_DAILY", , "3M")</f>
        <v>94.54</v>
      </c>
      <c r="G497" s="9" t="str">
        <f>_xll.SNL.Clients.Office.Excel.Functions.SPG(A497, "IQ_SECTOR")</f>
        <v>Financials</v>
      </c>
      <c r="H497" s="9" t="str">
        <f>_xll.SNL.Clients.Office.Excel.Functions.SPG(A497, "IQ_INDUSTRY_GROUP")</f>
        <v>Insurance</v>
      </c>
      <c r="I497" s="9" t="str">
        <f>_xll.SNL.Clients.Office.Excel.Functions.SPG(A497, "IQ_INDUSTRY")</f>
        <v>Insurance</v>
      </c>
      <c r="J497" s="9" t="str">
        <f>_xll.SNL.Clients.Office.Excel.Functions.SPG(A497, "IQ_PRIMARY_INDUSTRY")</f>
        <v>Property and Casualty Insurance</v>
      </c>
      <c r="K497" s="9" t="str">
        <f>_xll.SNL.Clients.Office.Excel.Functions.SPG(A497, "NAICS_CODE", "Primary")</f>
        <v>524127 - Direct Title Insurance Carriers</v>
      </c>
      <c r="L497" s="9" t="str">
        <f>_xll.SNL.Clients.Office.Excel.Functions.SPG(A497, "SP_TOPICTAG")</f>
        <v>Customer Relationship Management; Digital Asset Management</v>
      </c>
      <c r="M497" s="5">
        <f>_xll.SNL.Clients.Office.Excel.Functions.SPG(A497, "SP_PCT_SHARES_OWNED_ALL_INSTITUTIONS")</f>
        <v>100.49</v>
      </c>
      <c r="N497" s="9" t="str">
        <f>_xll.SNL.Clients.Office.Excel.Functions.SPG(A497, "RD_CREDIT_RATING_GLOBAL", "Issuer Credit Rating", "Local Currency LT|0")</f>
        <v/>
      </c>
      <c r="O497" s="9" t="str">
        <f>_xll.SNL.Clients.Office.Excel.Functions.SPG(A497, "RD_CWOL_GLOBAL", "Issuer Credit Rating", "Local Currency LT|0")</f>
        <v/>
      </c>
      <c r="P497" s="9" t="str">
        <f>_xll.SNL.Clients.Office.Excel.Functions.SPG(A497, "RD_RATING_ACTION_GLOBAL", "Issuer Credit Rating", "Local Currency LT|0")</f>
        <v/>
      </c>
      <c r="Q497" s="10" t="str">
        <f>_xll.SNL.Clients.Office.Excel.Functions.SPG(A497, "RD_LAST_REVIEW_DATE_GLOBAL", "Issuer Credit Rating", "Local Currency LT")</f>
        <v/>
      </c>
      <c r="R497" s="10" t="str">
        <f>_xll.SNL.Clients.Office.Excel.Functions.SPG(A497, "RD_CREDIT_RATING_DATE_GLOBAL", "Issuer Credit Rating", "Local Currency LT|0")</f>
        <v/>
      </c>
      <c r="S497" s="10" t="str">
        <f>_xll.SNL.Clients.Office.Excel.Functions.SPG(A497, "RD_CREDIT_WATCH_OUTLOOK_DATE_GLOBAL", "Issuer Credit Rating", "Local Currency LT|0")</f>
        <v/>
      </c>
    </row>
    <row r="498" spans="1:19" x14ac:dyDescent="0.3">
      <c r="A498" t="s">
        <v>1531</v>
      </c>
      <c r="B498" s="10">
        <f>_xll.ciqfunctions.udf.CIQ(A498,"IQ_FIRSTPRICINGDATE")</f>
        <v>34743</v>
      </c>
      <c r="C498" s="5">
        <f>_xll.SNL.Clients.Office.Excel.Functions.SPG(A498, "SP_VOLUME_AVG_WEEKLY_TO_SHARES_OUT", , "1M")</f>
        <v>3.2495345819884078</v>
      </c>
      <c r="D498" s="5">
        <f>_xll.SNL.Clients.Office.Excel.Functions.SPG(A498, "SP_VOLUME_AVG_WEEKLY_TO_SHARES_OUT", , "3M")</f>
        <v>2.9720491860886789</v>
      </c>
      <c r="E498" s="5">
        <f>_xll.SNL.Clients.Office.Excel.Functions.SPG(A498, "SP_VOLUME_AVG_DAILY_TO_1YR_AVG_DAILY", , "1M")</f>
        <v>143.97</v>
      </c>
      <c r="F498" s="5">
        <f>_xll.SNL.Clients.Office.Excel.Functions.SPG(A498, "SP_VOLUME_AVG_DAILY_TO_1YR_AVG_DAILY", , "3M")</f>
        <v>131.66999999999999</v>
      </c>
      <c r="G498" s="9" t="str">
        <f>_xll.SNL.Clients.Office.Excel.Functions.SPG(A498, "IQ_SECTOR")</f>
        <v>Financials</v>
      </c>
      <c r="H498" s="9" t="str">
        <f>_xll.SNL.Clients.Office.Excel.Functions.SPG(A498, "IQ_INDUSTRY_GROUP")</f>
        <v>Financial Services</v>
      </c>
      <c r="I498" s="9" t="str">
        <f>_xll.SNL.Clients.Office.Excel.Functions.SPG(A498, "IQ_INDUSTRY")</f>
        <v>Capital Markets</v>
      </c>
      <c r="J498" s="9" t="str">
        <f>_xll.SNL.Clients.Office.Excel.Functions.SPG(A498, "IQ_PRIMARY_INDUSTRY")</f>
        <v>Investment Banking and Brokerage</v>
      </c>
      <c r="K498" s="9" t="str">
        <f>_xll.SNL.Clients.Office.Excel.Functions.SPG(A498, "NAICS_CODE", "Primary")</f>
        <v>5231 - Securities and Commodity Contracts Intermediation and Brokerage</v>
      </c>
      <c r="L498" s="9" t="str">
        <f>_xll.SNL.Clients.Office.Excel.Functions.SPG(A498, "SP_TOPICTAG")</f>
        <v/>
      </c>
      <c r="M498" s="5">
        <f>_xll.SNL.Clients.Office.Excel.Functions.SPG(A498, "SP_PCT_SHARES_OWNED_ALL_INSTITUTIONS")</f>
        <v>80.88</v>
      </c>
      <c r="N498" s="9" t="str">
        <f>_xll.SNL.Clients.Office.Excel.Functions.SPG(A498, "RD_CREDIT_RATING_GLOBAL", "Issuer Credit Rating", "Local Currency LT|0")</f>
        <v>BB-</v>
      </c>
      <c r="O498" s="9" t="str">
        <f>_xll.SNL.Clients.Office.Excel.Functions.SPG(A498, "RD_CWOL_GLOBAL", "Issuer Credit Rating", "Local Currency LT|0")</f>
        <v>Positive</v>
      </c>
      <c r="P498" s="9" t="str">
        <f>_xll.SNL.Clients.Office.Excel.Functions.SPG(A498, "RD_RATING_ACTION_GLOBAL", "Issuer Credit Rating", "Local Currency LT|0")</f>
        <v>CreditWatch/Outlook (04/29/2024)</v>
      </c>
      <c r="Q498" s="10">
        <f>_xll.SNL.Clients.Office.Excel.Functions.SPG(A498, "RD_LAST_REVIEW_DATE_GLOBAL", "Issuer Credit Rating", "Local Currency LT")</f>
        <v>45411</v>
      </c>
      <c r="R498" s="10">
        <f>_xll.SNL.Clients.Office.Excel.Functions.SPG(A498, "RD_CREDIT_RATING_DATE_GLOBAL", "Issuer Credit Rating", "Local Currency LT|0")</f>
        <v>43396</v>
      </c>
      <c r="S498" s="10">
        <f>_xll.SNL.Clients.Office.Excel.Functions.SPG(A498, "RD_CREDIT_WATCH_OUTLOOK_DATE_GLOBAL", "Issuer Credit Rating", "Local Currency LT|0")</f>
        <v>45411</v>
      </c>
    </row>
    <row r="499" spans="1:19" x14ac:dyDescent="0.3">
      <c r="A499" t="s">
        <v>1532</v>
      </c>
      <c r="B499" s="10">
        <f>_xll.ciqfunctions.udf.CIQ(A499,"IQ_FIRSTPRICINGDATE")</f>
        <v>35271</v>
      </c>
      <c r="C499" s="5">
        <f>_xll.SNL.Clients.Office.Excel.Functions.SPG(A499, "SP_VOLUME_AVG_WEEKLY_TO_SHARES_OUT", , "1M")</f>
        <v>1.9429493956379846</v>
      </c>
      <c r="D499" s="5">
        <f>_xll.SNL.Clients.Office.Excel.Functions.SPG(A499, "SP_VOLUME_AVG_WEEKLY_TO_SHARES_OUT", , "3M")</f>
        <v>2.4888030249427442</v>
      </c>
      <c r="E499" s="5">
        <f>_xll.SNL.Clients.Office.Excel.Functions.SPG(A499, "SP_VOLUME_AVG_DAILY_TO_1YR_AVG_DAILY", , "1M")</f>
        <v>70.62</v>
      </c>
      <c r="F499" s="5">
        <f>_xll.SNL.Clients.Office.Excel.Functions.SPG(A499, "SP_VOLUME_AVG_DAILY_TO_1YR_AVG_DAILY", , "3M")</f>
        <v>90.46</v>
      </c>
      <c r="G499" s="9" t="str">
        <f>_xll.SNL.Clients.Office.Excel.Functions.SPG(A499, "IQ_SECTOR")</f>
        <v>Consumer Discretionary</v>
      </c>
      <c r="H499" s="9" t="str">
        <f>_xll.SNL.Clients.Office.Excel.Functions.SPG(A499, "IQ_INDUSTRY_GROUP")</f>
        <v>Consumer Services</v>
      </c>
      <c r="I499" s="9" t="str">
        <f>_xll.SNL.Clients.Office.Excel.Functions.SPG(A499, "IQ_INDUSTRY")</f>
        <v>Diversified Consumer Services</v>
      </c>
      <c r="J499" s="9" t="str">
        <f>_xll.SNL.Clients.Office.Excel.Functions.SPG(A499, "IQ_PRIMARY_INDUSTRY")</f>
        <v>Education Services</v>
      </c>
      <c r="K499" s="9" t="str">
        <f>_xll.SNL.Clients.Office.Excel.Functions.SPG(A499, "NAICS_CODE", "Primary")</f>
        <v>611310 - Colleges, Universities, and Professional Schools</v>
      </c>
      <c r="L499" s="9" t="str">
        <f>_xll.SNL.Clients.Office.Excel.Functions.SPG(A499, "SP_TOPICTAG")</f>
        <v>Language Learning; E-learning; Mobile Development Tools</v>
      </c>
      <c r="M499" s="5">
        <f>_xll.SNL.Clients.Office.Excel.Functions.SPG(A499, "SP_PCT_SHARES_OWNED_ALL_INSTITUTIONS")</f>
        <v>94.3</v>
      </c>
      <c r="N499" s="9" t="str">
        <f>_xll.SNL.Clients.Office.Excel.Functions.SPG(A499, "RD_CREDIT_RATING_GLOBAL", "Issuer Credit Rating", "Local Currency LT|0")</f>
        <v/>
      </c>
      <c r="O499" s="9" t="str">
        <f>_xll.SNL.Clients.Office.Excel.Functions.SPG(A499, "RD_CWOL_GLOBAL", "Issuer Credit Rating", "Local Currency LT|0")</f>
        <v/>
      </c>
      <c r="P499" s="9" t="str">
        <f>_xll.SNL.Clients.Office.Excel.Functions.SPG(A499, "RD_RATING_ACTION_GLOBAL", "Issuer Credit Rating", "Local Currency LT|0")</f>
        <v/>
      </c>
      <c r="Q499" s="10" t="str">
        <f>_xll.SNL.Clients.Office.Excel.Functions.SPG(A499, "RD_LAST_REVIEW_DATE_GLOBAL", "Issuer Credit Rating", "Local Currency LT")</f>
        <v/>
      </c>
      <c r="R499" s="10" t="str">
        <f>_xll.SNL.Clients.Office.Excel.Functions.SPG(A499, "RD_CREDIT_RATING_DATE_GLOBAL", "Issuer Credit Rating", "Local Currency LT|0")</f>
        <v/>
      </c>
      <c r="S499" s="10" t="str">
        <f>_xll.SNL.Clients.Office.Excel.Functions.SPG(A499, "RD_CREDIT_WATCH_OUTLOOK_DATE_GLOBAL", "Issuer Credit Rating", "Local Currency LT|0")</f>
        <v/>
      </c>
    </row>
    <row r="500" spans="1:19" x14ac:dyDescent="0.3">
      <c r="A500" t="s">
        <v>1533</v>
      </c>
      <c r="B500" s="10">
        <f>_xll.ciqfunctions.udf.CIQ(A500,"IQ_FIRSTPRICINGDATE")</f>
        <v>39429</v>
      </c>
      <c r="C500" s="5">
        <f>_xll.SNL.Clients.Office.Excel.Functions.SPG(A500, "SP_VOLUME_AVG_WEEKLY_TO_SHARES_OUT", , "1M")</f>
        <v>12.380229644958622</v>
      </c>
      <c r="D500" s="5">
        <f>_xll.SNL.Clients.Office.Excel.Functions.SPG(A500, "SP_VOLUME_AVG_WEEKLY_TO_SHARES_OUT", , "3M")</f>
        <v>9.1719471134990247</v>
      </c>
      <c r="E500" s="5">
        <f>_xll.SNL.Clients.Office.Excel.Functions.SPG(A500, "SP_VOLUME_AVG_DAILY_TO_1YR_AVG_DAILY", , "1M")</f>
        <v>127.09</v>
      </c>
      <c r="F500" s="5">
        <f>_xll.SNL.Clients.Office.Excel.Functions.SPG(A500, "SP_VOLUME_AVG_DAILY_TO_1YR_AVG_DAILY", , "3M")</f>
        <v>94.16</v>
      </c>
      <c r="G500" s="9" t="str">
        <f>_xll.SNL.Clients.Office.Excel.Functions.SPG(A500, "IQ_SECTOR")</f>
        <v>Consumer Discretionary</v>
      </c>
      <c r="H500" s="9" t="str">
        <f>_xll.SNL.Clients.Office.Excel.Functions.SPG(A500, "IQ_INDUSTRY_GROUP")</f>
        <v>Consumer Services</v>
      </c>
      <c r="I500" s="9" t="str">
        <f>_xll.SNL.Clients.Office.Excel.Functions.SPG(A500, "IQ_INDUSTRY")</f>
        <v>Diversified Consumer Services</v>
      </c>
      <c r="J500" s="9" t="str">
        <f>_xll.SNL.Clients.Office.Excel.Functions.SPG(A500, "IQ_PRIMARY_INDUSTRY")</f>
        <v>Education Services</v>
      </c>
      <c r="K500" s="9" t="str">
        <f>_xll.SNL.Clients.Office.Excel.Functions.SPG(A500, "NAICS_CODE", "Primary")</f>
        <v>611 - Educational Services</v>
      </c>
      <c r="L500" s="9" t="str">
        <f>_xll.SNL.Clients.Office.Excel.Functions.SPG(A500, "SP_TOPICTAG")</f>
        <v>Language Learning; Natural Language Processing; Web Development; E-learning; Content Creation</v>
      </c>
      <c r="M500" s="5">
        <f>_xll.SNL.Clients.Office.Excel.Functions.SPG(A500, "SP_PCT_SHARES_OWNED_ALL_INSTITUTIONS")</f>
        <v>113.75</v>
      </c>
      <c r="N500" s="9" t="str">
        <f>_xll.SNL.Clients.Office.Excel.Functions.SPG(A500, "RD_CREDIT_RATING_GLOBAL", "Issuer Credit Rating", "Local Currency LT|0")</f>
        <v/>
      </c>
      <c r="O500" s="9" t="str">
        <f>_xll.SNL.Clients.Office.Excel.Functions.SPG(A500, "RD_CWOL_GLOBAL", "Issuer Credit Rating", "Local Currency LT|0")</f>
        <v/>
      </c>
      <c r="P500" s="9" t="str">
        <f>_xll.SNL.Clients.Office.Excel.Functions.SPG(A500, "RD_RATING_ACTION_GLOBAL", "Issuer Credit Rating", "Local Currency LT|0")</f>
        <v/>
      </c>
      <c r="Q500" s="10" t="str">
        <f>_xll.SNL.Clients.Office.Excel.Functions.SPG(A500, "RD_LAST_REVIEW_DATE_GLOBAL", "Issuer Credit Rating", "Local Currency LT")</f>
        <v/>
      </c>
      <c r="R500" s="10" t="str">
        <f>_xll.SNL.Clients.Office.Excel.Functions.SPG(A500, "RD_CREDIT_RATING_DATE_GLOBAL", "Issuer Credit Rating", "Local Currency LT|0")</f>
        <v/>
      </c>
      <c r="S500" s="10" t="str">
        <f>_xll.SNL.Clients.Office.Excel.Functions.SPG(A500, "RD_CREDIT_WATCH_OUTLOOK_DATE_GLOBAL", "Issuer Credit Rating", "Local Currency LT|0")</f>
        <v/>
      </c>
    </row>
    <row r="501" spans="1:19" x14ac:dyDescent="0.3">
      <c r="A501" t="s">
        <v>1534</v>
      </c>
      <c r="B501" s="10">
        <f>_xll.ciqfunctions.udf.CIQ(A501,"IQ_FIRSTPRICINGDATE")</f>
        <v>29222</v>
      </c>
      <c r="C501" s="5">
        <f>_xll.SNL.Clients.Office.Excel.Functions.SPG(A501, "SP_VOLUME_AVG_WEEKLY_TO_SHARES_OUT", , "1M")</f>
        <v>3.7198945827849337</v>
      </c>
      <c r="D501" s="5">
        <f>_xll.SNL.Clients.Office.Excel.Functions.SPG(A501, "SP_VOLUME_AVG_WEEKLY_TO_SHARES_OUT", , "3M")</f>
        <v>4.7930965343083018</v>
      </c>
      <c r="E501" s="5">
        <f>_xll.SNL.Clients.Office.Excel.Functions.SPG(A501, "SP_VOLUME_AVG_DAILY_TO_1YR_AVG_DAILY", , "1M")</f>
        <v>79.58</v>
      </c>
      <c r="F501" s="5">
        <f>_xll.SNL.Clients.Office.Excel.Functions.SPG(A501, "SP_VOLUME_AVG_DAILY_TO_1YR_AVG_DAILY", , "3M")</f>
        <v>102.54</v>
      </c>
      <c r="G501" s="9" t="str">
        <f>_xll.SNL.Clients.Office.Excel.Functions.SPG(A501, "IQ_SECTOR")</f>
        <v>Consumer Discretionary</v>
      </c>
      <c r="H501" s="9" t="str">
        <f>_xll.SNL.Clients.Office.Excel.Functions.SPG(A501, "IQ_INDUSTRY_GROUP")</f>
        <v>Consumer Durables and Apparel</v>
      </c>
      <c r="I501" s="9" t="str">
        <f>_xll.SNL.Clients.Office.Excel.Functions.SPG(A501, "IQ_INDUSTRY")</f>
        <v>Leisure Products</v>
      </c>
      <c r="J501" s="9" t="str">
        <f>_xll.SNL.Clients.Office.Excel.Functions.SPG(A501, "IQ_PRIMARY_INDUSTRY")</f>
        <v>Leisure Products</v>
      </c>
      <c r="K501" s="9" t="str">
        <f>_xll.SNL.Clients.Office.Excel.Functions.SPG(A501, "NAICS_CODE", "Primary")</f>
        <v>332992 - Small Arms Ammunition Manufacturing</v>
      </c>
      <c r="L501" s="9" t="str">
        <f>_xll.SNL.Clients.Office.Excel.Functions.SPG(A501, "SP_TOPICTAG")</f>
        <v/>
      </c>
      <c r="M501" s="5">
        <f>_xll.SNL.Clients.Office.Excel.Functions.SPG(A501, "SP_PCT_SHARES_OWNED_ALL_INSTITUTIONS")</f>
        <v>63.36</v>
      </c>
      <c r="N501" s="9" t="str">
        <f>_xll.SNL.Clients.Office.Excel.Functions.SPG(A501, "RD_CREDIT_RATING_GLOBAL", "Issuer Credit Rating", "Local Currency LT|0")</f>
        <v/>
      </c>
      <c r="O501" s="9" t="str">
        <f>_xll.SNL.Clients.Office.Excel.Functions.SPG(A501, "RD_CWOL_GLOBAL", "Issuer Credit Rating", "Local Currency LT|0")</f>
        <v/>
      </c>
      <c r="P501" s="9" t="str">
        <f>_xll.SNL.Clients.Office.Excel.Functions.SPG(A501, "RD_RATING_ACTION_GLOBAL", "Issuer Credit Rating", "Local Currency LT|0")</f>
        <v/>
      </c>
      <c r="Q501" s="10" t="str">
        <f>_xll.SNL.Clients.Office.Excel.Functions.SPG(A501, "RD_LAST_REVIEW_DATE_GLOBAL", "Issuer Credit Rating", "Local Currency LT")</f>
        <v/>
      </c>
      <c r="R501" s="10" t="str">
        <f>_xll.SNL.Clients.Office.Excel.Functions.SPG(A501, "RD_CREDIT_RATING_DATE_GLOBAL", "Issuer Credit Rating", "Local Currency LT|0")</f>
        <v/>
      </c>
      <c r="S501" s="10" t="str">
        <f>_xll.SNL.Clients.Office.Excel.Functions.SPG(A501, "RD_CREDIT_WATCH_OUTLOOK_DATE_GLOBAL", "Issuer Credit Rating", "Local Currency LT|0")</f>
        <v/>
      </c>
    </row>
    <row r="502" spans="1:19" x14ac:dyDescent="0.3">
      <c r="A502" t="s">
        <v>1535</v>
      </c>
      <c r="B502" s="10">
        <f>_xll.ciqfunctions.udf.CIQ(A502,"IQ_FIRSTPRICINGDATE")</f>
        <v>40583</v>
      </c>
      <c r="C502" s="5">
        <f>_xll.SNL.Clients.Office.Excel.Functions.SPG(A502, "SP_VOLUME_AVG_WEEKLY_TO_SHARES_OUT", , "1M")</f>
        <v>2.4505160864234066</v>
      </c>
      <c r="D502" s="5">
        <f>_xll.SNL.Clients.Office.Excel.Functions.SPG(A502, "SP_VOLUME_AVG_WEEKLY_TO_SHARES_OUT", , "3M")</f>
        <v>3.048434706568639</v>
      </c>
      <c r="E502" s="5">
        <f>_xll.SNL.Clients.Office.Excel.Functions.SPG(A502, "SP_VOLUME_AVG_DAILY_TO_1YR_AVG_DAILY", , "1M")</f>
        <v>72.05</v>
      </c>
      <c r="F502" s="5">
        <f>_xll.SNL.Clients.Office.Excel.Functions.SPG(A502, "SP_VOLUME_AVG_DAILY_TO_1YR_AVG_DAILY", , "3M")</f>
        <v>89.63</v>
      </c>
      <c r="G502" s="9" t="str">
        <f>_xll.SNL.Clients.Office.Excel.Functions.SPG(A502, "IQ_SECTOR")</f>
        <v>Real Estate</v>
      </c>
      <c r="H502" s="9" t="str">
        <f>_xll.SNL.Clients.Office.Excel.Functions.SPG(A502, "IQ_INDUSTRY_GROUP")</f>
        <v>Equity Real Estate Investment Trusts (REITs)</v>
      </c>
      <c r="I502" s="9" t="str">
        <f>_xll.SNL.Clients.Office.Excel.Functions.SPG(A502, "IQ_INDUSTRY")</f>
        <v>Hotel and Resort REITs</v>
      </c>
      <c r="J502" s="9" t="str">
        <f>_xll.SNL.Clients.Office.Excel.Functions.SPG(A502, "IQ_PRIMARY_INDUSTRY")</f>
        <v>Hotel and Resort REITs</v>
      </c>
      <c r="K502" s="9" t="str">
        <f>_xll.SNL.Clients.Office.Excel.Functions.SPG(A502, "NAICS_CODE", "Primary")</f>
        <v>531110 - Lessors of Residential Buildings and Dwellings</v>
      </c>
      <c r="L502" s="9" t="str">
        <f>_xll.SNL.Clients.Office.Excel.Functions.SPG(A502, "SP_TOPICTAG")</f>
        <v/>
      </c>
      <c r="M502" s="5">
        <f>_xll.SNL.Clients.Office.Excel.Functions.SPG(A502, "SP_PCT_SHARES_OWNED_ALL_INSTITUTIONS")</f>
        <v>86.61</v>
      </c>
      <c r="N502" s="9" t="str">
        <f>_xll.SNL.Clients.Office.Excel.Functions.SPG(A502, "RD_CREDIT_RATING_GLOBAL", "Issuer Credit Rating", "Local Currency LT|0")</f>
        <v/>
      </c>
      <c r="O502" s="9" t="str">
        <f>_xll.SNL.Clients.Office.Excel.Functions.SPG(A502, "RD_CWOL_GLOBAL", "Issuer Credit Rating", "Local Currency LT|0")</f>
        <v/>
      </c>
      <c r="P502" s="9" t="str">
        <f>_xll.SNL.Clients.Office.Excel.Functions.SPG(A502, "RD_RATING_ACTION_GLOBAL", "Issuer Credit Rating", "Local Currency LT|0")</f>
        <v/>
      </c>
      <c r="Q502" s="10" t="str">
        <f>_xll.SNL.Clients.Office.Excel.Functions.SPG(A502, "RD_LAST_REVIEW_DATE_GLOBAL", "Issuer Credit Rating", "Local Currency LT")</f>
        <v/>
      </c>
      <c r="R502" s="10" t="str">
        <f>_xll.SNL.Clients.Office.Excel.Functions.SPG(A502, "RD_CREDIT_RATING_DATE_GLOBAL", "Issuer Credit Rating", "Local Currency LT|0")</f>
        <v/>
      </c>
      <c r="S502" s="10" t="str">
        <f>_xll.SNL.Clients.Office.Excel.Functions.SPG(A502, "RD_CREDIT_WATCH_OUTLOOK_DATE_GLOBAL", "Issuer Credit Rating", "Local Currency LT|0")</f>
        <v/>
      </c>
    </row>
    <row r="503" spans="1:19" x14ac:dyDescent="0.3">
      <c r="A503" t="s">
        <v>1536</v>
      </c>
      <c r="B503" s="10">
        <f>_xll.ciqfunctions.udf.CIQ(A503,"IQ_FIRSTPRICINGDATE")</f>
        <v>44272</v>
      </c>
      <c r="C503" s="5">
        <f>_xll.SNL.Clients.Office.Excel.Functions.SPG(A503, "SP_VOLUME_AVG_WEEKLY_TO_SHARES_OUT", , "1M")</f>
        <v>8.210870768302005</v>
      </c>
      <c r="D503" s="5">
        <f>_xll.SNL.Clients.Office.Excel.Functions.SPG(A503, "SP_VOLUME_AVG_WEEKLY_TO_SHARES_OUT", , "3M")</f>
        <v>7.5591042615590336</v>
      </c>
      <c r="E503" s="5">
        <f>_xll.SNL.Clients.Office.Excel.Functions.SPG(A503, "SP_VOLUME_AVG_DAILY_TO_1YR_AVG_DAILY", , "1M")</f>
        <v>121.78</v>
      </c>
      <c r="F503" s="5">
        <f>_xll.SNL.Clients.Office.Excel.Functions.SPG(A503, "SP_VOLUME_AVG_DAILY_TO_1YR_AVG_DAILY", , "3M")</f>
        <v>112.12</v>
      </c>
      <c r="G503" s="9" t="str">
        <f>_xll.SNL.Clients.Office.Excel.Functions.SPG(A503, "IQ_SECTOR")</f>
        <v>Industrials</v>
      </c>
      <c r="H503" s="9" t="str">
        <f>_xll.SNL.Clients.Office.Excel.Functions.SPG(A503, "IQ_INDUSTRY_GROUP")</f>
        <v>Transportation</v>
      </c>
      <c r="I503" s="9" t="str">
        <f>_xll.SNL.Clients.Office.Excel.Functions.SPG(A503, "IQ_INDUSTRY")</f>
        <v>Passenger Airlines</v>
      </c>
      <c r="J503" s="9" t="str">
        <f>_xll.SNL.Clients.Office.Excel.Functions.SPG(A503, "IQ_PRIMARY_INDUSTRY")</f>
        <v>Passenger Airlines</v>
      </c>
      <c r="K503" s="9" t="str">
        <f>_xll.SNL.Clients.Office.Excel.Functions.SPG(A503, "NAICS_CODE", "Primary")</f>
        <v>481111 - Scheduled Passenger Air Transportation</v>
      </c>
      <c r="L503" s="9" t="str">
        <f>_xll.SNL.Clients.Office.Excel.Functions.SPG(A503, "SP_TOPICTAG")</f>
        <v>Adventure Travel; Business Travel; Fleet Management; Tourism; Passenger Aircraft Manufacturing</v>
      </c>
      <c r="M503" s="5">
        <f>_xll.SNL.Clients.Office.Excel.Functions.SPG(A503, "SP_PCT_SHARES_OWNED_ALL_INSTITUTIONS")</f>
        <v>100.12</v>
      </c>
      <c r="N503" s="9" t="str">
        <f>_xll.SNL.Clients.Office.Excel.Functions.SPG(A503, "RD_CREDIT_RATING_GLOBAL", "Issuer Credit Rating", "Local Currency LT|0")</f>
        <v/>
      </c>
      <c r="O503" s="9" t="str">
        <f>_xll.SNL.Clients.Office.Excel.Functions.SPG(A503, "RD_CWOL_GLOBAL", "Issuer Credit Rating", "Local Currency LT|0")</f>
        <v/>
      </c>
      <c r="P503" s="9" t="str">
        <f>_xll.SNL.Clients.Office.Excel.Functions.SPG(A503, "RD_RATING_ACTION_GLOBAL", "Issuer Credit Rating", "Local Currency LT|0")</f>
        <v/>
      </c>
      <c r="Q503" s="10" t="str">
        <f>_xll.SNL.Clients.Office.Excel.Functions.SPG(A503, "RD_LAST_REVIEW_DATE_GLOBAL", "Issuer Credit Rating", "Local Currency LT")</f>
        <v/>
      </c>
      <c r="R503" s="10" t="str">
        <f>_xll.SNL.Clients.Office.Excel.Functions.SPG(A503, "RD_CREDIT_RATING_DATE_GLOBAL", "Issuer Credit Rating", "Local Currency LT|0")</f>
        <v/>
      </c>
      <c r="S503" s="10" t="str">
        <f>_xll.SNL.Clients.Office.Excel.Functions.SPG(A503, "RD_CREDIT_WATCH_OUTLOOK_DATE_GLOBAL", "Issuer Credit Rating", "Local Currency LT|0")</f>
        <v/>
      </c>
    </row>
    <row r="504" spans="1:19" x14ac:dyDescent="0.3">
      <c r="A504" t="s">
        <v>1537</v>
      </c>
      <c r="B504" s="10">
        <f>_xll.ciqfunctions.udf.CIQ(A504,"IQ_FIRSTPRICINGDATE")</f>
        <v>40745</v>
      </c>
      <c r="C504" s="5">
        <f>_xll.SNL.Clients.Office.Excel.Functions.SPG(A504, "SP_VOLUME_AVG_WEEKLY_TO_SHARES_OUT", , "1M")</f>
        <v>5.5363393355698873</v>
      </c>
      <c r="D504" s="5">
        <f>_xll.SNL.Clients.Office.Excel.Functions.SPG(A504, "SP_VOLUME_AVG_WEEKLY_TO_SHARES_OUT", , "3M")</f>
        <v>5.8006917245893908</v>
      </c>
      <c r="E504" s="5">
        <f>_xll.SNL.Clients.Office.Excel.Functions.SPG(A504, "SP_VOLUME_AVG_DAILY_TO_1YR_AVG_DAILY", , "1M")</f>
        <v>103.62</v>
      </c>
      <c r="F504" s="5">
        <f>_xll.SNL.Clients.Office.Excel.Functions.SPG(A504, "SP_VOLUME_AVG_DAILY_TO_1YR_AVG_DAILY", , "3M")</f>
        <v>108.57</v>
      </c>
      <c r="G504" s="9" t="str">
        <f>_xll.SNL.Clients.Office.Excel.Functions.SPG(A504, "IQ_SECTOR")</f>
        <v>Materials</v>
      </c>
      <c r="H504" s="9" t="str">
        <f>_xll.SNL.Clients.Office.Excel.Functions.SPG(A504, "IQ_INDUSTRY_GROUP")</f>
        <v>Materials</v>
      </c>
      <c r="I504" s="9" t="str">
        <f>_xll.SNL.Clients.Office.Excel.Functions.SPG(A504, "IQ_INDUSTRY")</f>
        <v>Metals and Mining</v>
      </c>
      <c r="J504" s="9" t="str">
        <f>_xll.SNL.Clients.Office.Excel.Functions.SPG(A504, "IQ_PRIMARY_INDUSTRY")</f>
        <v>Steel</v>
      </c>
      <c r="K504" s="9" t="str">
        <f>_xll.SNL.Clients.Office.Excel.Functions.SPG(A504, "NAICS_CODE", "Primary")</f>
        <v>21211 - Coal Mining</v>
      </c>
      <c r="L504" s="9" t="str">
        <f>_xll.SNL.Clients.Office.Excel.Functions.SPG(A504, "SP_TOPICTAG")</f>
        <v>Environmental Engineering; Marine Transportation; Disposal and Recycling; CleanTech; ClimateTech</v>
      </c>
      <c r="M504" s="5">
        <f>_xll.SNL.Clients.Office.Excel.Functions.SPG(A504, "SP_PCT_SHARES_OWNED_ALL_INSTITUTIONS")</f>
        <v>94.01</v>
      </c>
      <c r="N504" s="9" t="str">
        <f>_xll.SNL.Clients.Office.Excel.Functions.SPG(A504, "RD_CREDIT_RATING_GLOBAL", "Issuer Credit Rating", "Local Currency LT|0")</f>
        <v>BB-</v>
      </c>
      <c r="O504" s="9" t="str">
        <f>_xll.SNL.Clients.Office.Excel.Functions.SPG(A504, "RD_CWOL_GLOBAL", "Issuer Credit Rating", "Local Currency LT|0")</f>
        <v>Stable</v>
      </c>
      <c r="P504" s="9" t="str">
        <f>_xll.SNL.Clients.Office.Excel.Functions.SPG(A504, "RD_RATING_ACTION_GLOBAL", "Issuer Credit Rating", "Local Currency LT|0")</f>
        <v>Upgrade | CreditWatch/Outlook (02/08/2017)</v>
      </c>
      <c r="Q504" s="10">
        <f>_xll.SNL.Clients.Office.Excel.Functions.SPG(A504, "RD_LAST_REVIEW_DATE_GLOBAL", "Issuer Credit Rating", "Local Currency LT")</f>
        <v>45343</v>
      </c>
      <c r="R504" s="10">
        <f>_xll.SNL.Clients.Office.Excel.Functions.SPG(A504, "RD_CREDIT_RATING_DATE_GLOBAL", "Issuer Credit Rating", "Local Currency LT|0")</f>
        <v>42774</v>
      </c>
      <c r="S504" s="10">
        <f>_xll.SNL.Clients.Office.Excel.Functions.SPG(A504, "RD_CREDIT_WATCH_OUTLOOK_DATE_GLOBAL", "Issuer Credit Rating", "Local Currency LT|0")</f>
        <v>42774</v>
      </c>
    </row>
    <row r="505" spans="1:19" x14ac:dyDescent="0.3">
      <c r="A505" t="s">
        <v>1538</v>
      </c>
      <c r="B505" s="10">
        <f>_xll.ciqfunctions.udf.CIQ(A505,"IQ_FIRSTPRICINGDATE")</f>
        <v>42221</v>
      </c>
      <c r="C505" s="5">
        <f>_xll.SNL.Clients.Office.Excel.Functions.SPG(A505, "SP_VOLUME_AVG_WEEKLY_TO_SHARES_OUT", , "1M")</f>
        <v>24.620792454679254</v>
      </c>
      <c r="D505" s="5">
        <f>_xll.SNL.Clients.Office.Excel.Functions.SPG(A505, "SP_VOLUME_AVG_WEEKLY_TO_SHARES_OUT", , "3M")</f>
        <v>21.996757243336159</v>
      </c>
      <c r="E505" s="5">
        <f>_xll.SNL.Clients.Office.Excel.Functions.SPG(A505, "SP_VOLUME_AVG_DAILY_TO_1YR_AVG_DAILY", , "1M")</f>
        <v>98.58</v>
      </c>
      <c r="F505" s="5">
        <f>_xll.SNL.Clients.Office.Excel.Functions.SPG(A505, "SP_VOLUME_AVG_DAILY_TO_1YR_AVG_DAILY", , "3M")</f>
        <v>88.07</v>
      </c>
      <c r="G505" s="9" t="str">
        <f>_xll.SNL.Clients.Office.Excel.Functions.SPG(A505, "IQ_SECTOR")</f>
        <v>Industrials</v>
      </c>
      <c r="H505" s="9" t="str">
        <f>_xll.SNL.Clients.Office.Excel.Functions.SPG(A505, "IQ_INDUSTRY_GROUP")</f>
        <v>Capital Goods</v>
      </c>
      <c r="I505" s="9" t="str">
        <f>_xll.SNL.Clients.Office.Excel.Functions.SPG(A505, "IQ_INDUSTRY")</f>
        <v>Electrical Equipment</v>
      </c>
      <c r="J505" s="9" t="str">
        <f>_xll.SNL.Clients.Office.Excel.Functions.SPG(A505, "IQ_PRIMARY_INDUSTRY")</f>
        <v>Electrical Components and Equipment</v>
      </c>
      <c r="K505" s="9" t="str">
        <f>_xll.SNL.Clients.Office.Excel.Functions.SPG(A505, "NAICS_CODE", "Primary")</f>
        <v>335 - Electrical Equipment, Appliance, and Component Manufacturing</v>
      </c>
      <c r="L505" s="9" t="str">
        <f>_xll.SNL.Clients.Office.Excel.Functions.SPG(A505, "SP_TOPICTAG")</f>
        <v>Clean Energy; Energy Efficiency; Energy Management; Energy Storage; CleanTech; Smart Energy; Residential Solar</v>
      </c>
      <c r="M505" s="5">
        <f>_xll.SNL.Clients.Office.Excel.Functions.SPG(A505, "SP_PCT_SHARES_OWNED_ALL_INSTITUTIONS")</f>
        <v>107.92</v>
      </c>
      <c r="N505" s="9" t="str">
        <f>_xll.SNL.Clients.Office.Excel.Functions.SPG(A505, "RD_CREDIT_RATING_GLOBAL", "Issuer Credit Rating", "Local Currency LT|0")</f>
        <v/>
      </c>
      <c r="O505" s="9" t="str">
        <f>_xll.SNL.Clients.Office.Excel.Functions.SPG(A505, "RD_CWOL_GLOBAL", "Issuer Credit Rating", "Local Currency LT|0")</f>
        <v/>
      </c>
      <c r="P505" s="9" t="str">
        <f>_xll.SNL.Clients.Office.Excel.Functions.SPG(A505, "RD_RATING_ACTION_GLOBAL", "Issuer Credit Rating", "Local Currency LT|0")</f>
        <v/>
      </c>
      <c r="Q505" s="10" t="str">
        <f>_xll.SNL.Clients.Office.Excel.Functions.SPG(A505, "RD_LAST_REVIEW_DATE_GLOBAL", "Issuer Credit Rating", "Local Currency LT")</f>
        <v/>
      </c>
      <c r="R505" s="10" t="str">
        <f>_xll.SNL.Clients.Office.Excel.Functions.SPG(A505, "RD_CREDIT_RATING_DATE_GLOBAL", "Issuer Credit Rating", "Local Currency LT|0")</f>
        <v/>
      </c>
      <c r="S505" s="10" t="str">
        <f>_xll.SNL.Clients.Office.Excel.Functions.SPG(A505, "RD_CREDIT_WATCH_OUTLOOK_DATE_GLOBAL", "Issuer Credit Rating", "Local Currency LT|0")</f>
        <v/>
      </c>
    </row>
    <row r="506" spans="1:19" x14ac:dyDescent="0.3">
      <c r="A506" t="s">
        <v>1539</v>
      </c>
      <c r="B506" s="10">
        <f>_xll.ciqfunctions.udf.CIQ(A506,"IQ_FIRSTPRICINGDATE")</f>
        <v>38281</v>
      </c>
      <c r="C506" s="5">
        <f>_xll.SNL.Clients.Office.Excel.Functions.SPG(A506, "SP_VOLUME_AVG_WEEKLY_TO_SHARES_OUT", , "1M")</f>
        <v>5.2370798659866011</v>
      </c>
      <c r="D506" s="5">
        <f>_xll.SNL.Clients.Office.Excel.Functions.SPG(A506, "SP_VOLUME_AVG_WEEKLY_TO_SHARES_OUT", , "3M")</f>
        <v>6.8192135275561654</v>
      </c>
      <c r="E506" s="5">
        <f>_xll.SNL.Clients.Office.Excel.Functions.SPG(A506, "SP_VOLUME_AVG_DAILY_TO_1YR_AVG_DAILY", , "1M")</f>
        <v>94.69</v>
      </c>
      <c r="F506" s="5">
        <f>_xll.SNL.Clients.Office.Excel.Functions.SPG(A506, "SP_VOLUME_AVG_DAILY_TO_1YR_AVG_DAILY", , "3M")</f>
        <v>123.3</v>
      </c>
      <c r="G506" s="9" t="str">
        <f>_xll.SNL.Clients.Office.Excel.Functions.SPG(A506, "IQ_SECTOR")</f>
        <v>Real Estate</v>
      </c>
      <c r="H506" s="9" t="str">
        <f>_xll.SNL.Clients.Office.Excel.Functions.SPG(A506, "IQ_INDUSTRY_GROUP")</f>
        <v>Equity Real Estate Investment Trusts (REITs)</v>
      </c>
      <c r="I506" s="9" t="str">
        <f>_xll.SNL.Clients.Office.Excel.Functions.SPG(A506, "IQ_INDUSTRY")</f>
        <v>Hotel and Resort REITs</v>
      </c>
      <c r="J506" s="9" t="str">
        <f>_xll.SNL.Clients.Office.Excel.Functions.SPG(A506, "IQ_PRIMARY_INDUSTRY")</f>
        <v>Hotel and Resort REITs</v>
      </c>
      <c r="K506" s="9" t="str">
        <f>_xll.SNL.Clients.Office.Excel.Functions.SPG(A506, "NAICS_CODE", "Primary")</f>
        <v>531110 - Lessors of Residential Buildings and Dwellings</v>
      </c>
      <c r="L506" s="9" t="str">
        <f>_xll.SNL.Clients.Office.Excel.Functions.SPG(A506, "SP_TOPICTAG")</f>
        <v/>
      </c>
      <c r="M506" s="5">
        <f>_xll.SNL.Clients.Office.Excel.Functions.SPG(A506, "SP_PCT_SHARES_OWNED_ALL_INSTITUTIONS")</f>
        <v>104.93</v>
      </c>
      <c r="N506" s="9" t="str">
        <f>_xll.SNL.Clients.Office.Excel.Functions.SPG(A506, "RD_CREDIT_RATING_GLOBAL", "Issuer Credit Rating", "Local Currency LT|0")</f>
        <v>NR</v>
      </c>
      <c r="O506" s="9" t="str">
        <f>_xll.SNL.Clients.Office.Excel.Functions.SPG(A506, "RD_CWOL_GLOBAL", "Issuer Credit Rating", "Local Currency LT|0")</f>
        <v>NR</v>
      </c>
      <c r="P506" s="9" t="str">
        <f>_xll.SNL.Clients.Office.Excel.Functions.SPG(A506, "RD_RATING_ACTION_GLOBAL", "Issuer Credit Rating", "Local Currency LT|0")</f>
        <v>Not Rated | CreditWatch/Outlook (09/11/2000)</v>
      </c>
      <c r="Q506" s="10" t="str">
        <f>_xll.SNL.Clients.Office.Excel.Functions.SPG(A506, "RD_LAST_REVIEW_DATE_GLOBAL", "Issuer Credit Rating", "Local Currency LT")</f>
        <v/>
      </c>
      <c r="R506" s="10">
        <f>_xll.SNL.Clients.Office.Excel.Functions.SPG(A506, "RD_CREDIT_RATING_DATE_GLOBAL", "Issuer Credit Rating", "Local Currency LT|0")</f>
        <v>36780</v>
      </c>
      <c r="S506" s="10">
        <f>_xll.SNL.Clients.Office.Excel.Functions.SPG(A506, "RD_CREDIT_WATCH_OUTLOOK_DATE_GLOBAL", "Issuer Credit Rating", "Local Currency LT|0")</f>
        <v>36780</v>
      </c>
    </row>
    <row r="507" spans="1:19" x14ac:dyDescent="0.3">
      <c r="A507" t="s">
        <v>1540</v>
      </c>
      <c r="B507" s="10">
        <f>_xll.ciqfunctions.udf.CIQ(A507,"IQ_FIRSTPRICINGDATE")</f>
        <v>41030</v>
      </c>
      <c r="C507" s="5">
        <f>_xll.SNL.Clients.Office.Excel.Functions.SPG(A507, "SP_VOLUME_AVG_WEEKLY_TO_SHARES_OUT", , "1M")</f>
        <v>3.1237316448586796</v>
      </c>
      <c r="D507" s="5">
        <f>_xll.SNL.Clients.Office.Excel.Functions.SPG(A507, "SP_VOLUME_AVG_WEEKLY_TO_SHARES_OUT", , "3M")</f>
        <v>3.1655043117679869</v>
      </c>
      <c r="E507" s="5">
        <f>_xll.SNL.Clients.Office.Excel.Functions.SPG(A507, "SP_VOLUME_AVG_DAILY_TO_1YR_AVG_DAILY", , "1M")</f>
        <v>78.150000000000006</v>
      </c>
      <c r="F507" s="5">
        <f>_xll.SNL.Clients.Office.Excel.Functions.SPG(A507, "SP_VOLUME_AVG_DAILY_TO_1YR_AVG_DAILY", , "3M")</f>
        <v>79.2</v>
      </c>
      <c r="G507" s="9" t="str">
        <f>_xll.SNL.Clients.Office.Excel.Functions.SPG(A507, "IQ_SECTOR")</f>
        <v>Health Care</v>
      </c>
      <c r="H507" s="9" t="str">
        <f>_xll.SNL.Clients.Office.Excel.Functions.SPG(A507, "IQ_INDUSTRY_GROUP")</f>
        <v>Pharmaceuticals, Biotechnology and Life Sciences</v>
      </c>
      <c r="I507" s="9" t="str">
        <f>_xll.SNL.Clients.Office.Excel.Functions.SPG(A507, "IQ_INDUSTRY")</f>
        <v>Pharmaceuticals</v>
      </c>
      <c r="J507" s="9" t="str">
        <f>_xll.SNL.Clients.Office.Excel.Functions.SPG(A507, "IQ_PRIMARY_INDUSTRY")</f>
        <v>Pharmaceuticals</v>
      </c>
      <c r="K507" s="9" t="str">
        <f>_xll.SNL.Clients.Office.Excel.Functions.SPG(A507, "NAICS_CODE", "Primary")</f>
        <v>325412 - Pharmaceutical Preparation Manufacturing</v>
      </c>
      <c r="L507" s="9" t="str">
        <f>_xll.SNL.Clients.Office.Excel.Functions.SPG(A507, "SP_TOPICTAG")</f>
        <v>Neuroscience; Central Nervous System; Neurology; Psychiatry</v>
      </c>
      <c r="M507" s="5">
        <f>_xll.SNL.Clients.Office.Excel.Functions.SPG(A507, "SP_PCT_SHARES_OWNED_ALL_INSTITUTIONS")</f>
        <v>100.73</v>
      </c>
      <c r="N507" s="9" t="str">
        <f>_xll.SNL.Clients.Office.Excel.Functions.SPG(A507, "RD_CREDIT_RATING_GLOBAL", "Issuer Credit Rating", "Local Currency LT|0")</f>
        <v/>
      </c>
      <c r="O507" s="9" t="str">
        <f>_xll.SNL.Clients.Office.Excel.Functions.SPG(A507, "RD_CWOL_GLOBAL", "Issuer Credit Rating", "Local Currency LT|0")</f>
        <v/>
      </c>
      <c r="P507" s="9" t="str">
        <f>_xll.SNL.Clients.Office.Excel.Functions.SPG(A507, "RD_RATING_ACTION_GLOBAL", "Issuer Credit Rating", "Local Currency LT|0")</f>
        <v/>
      </c>
      <c r="Q507" s="10" t="str">
        <f>_xll.SNL.Clients.Office.Excel.Functions.SPG(A507, "RD_LAST_REVIEW_DATE_GLOBAL", "Issuer Credit Rating", "Local Currency LT")</f>
        <v/>
      </c>
      <c r="R507" s="10" t="str">
        <f>_xll.SNL.Clients.Office.Excel.Functions.SPG(A507, "RD_CREDIT_RATING_DATE_GLOBAL", "Issuer Credit Rating", "Local Currency LT|0")</f>
        <v/>
      </c>
      <c r="S507" s="10" t="str">
        <f>_xll.SNL.Clients.Office.Excel.Functions.SPG(A507, "RD_CREDIT_WATCH_OUTLOOK_DATE_GLOBAL", "Issuer Credit Rating", "Local Currency LT|0")</f>
        <v/>
      </c>
    </row>
    <row r="508" spans="1:19" x14ac:dyDescent="0.3">
      <c r="A508" t="s">
        <v>1541</v>
      </c>
      <c r="B508" s="10">
        <f>_xll.ciqfunctions.udf.CIQ(A508,"IQ_FIRSTPRICINGDATE")</f>
        <v>44454</v>
      </c>
      <c r="C508" s="5">
        <f>_xll.SNL.Clients.Office.Excel.Functions.SPG(A508, "SP_VOLUME_AVG_WEEKLY_TO_SHARES_OUT", , "1M")</f>
        <v>2.8725608388907053</v>
      </c>
      <c r="D508" s="5">
        <f>_xll.SNL.Clients.Office.Excel.Functions.SPG(A508, "SP_VOLUME_AVG_WEEKLY_TO_SHARES_OUT", , "3M")</f>
        <v>3.8471096163359384</v>
      </c>
      <c r="E508" s="5">
        <f>_xll.SNL.Clients.Office.Excel.Functions.SPG(A508, "SP_VOLUME_AVG_DAILY_TO_1YR_AVG_DAILY", , "1M")</f>
        <v>72.86</v>
      </c>
      <c r="F508" s="5">
        <f>_xll.SNL.Clients.Office.Excel.Functions.SPG(A508, "SP_VOLUME_AVG_DAILY_TO_1YR_AVG_DAILY", , "3M")</f>
        <v>97.58</v>
      </c>
      <c r="G508" s="9" t="str">
        <f>_xll.SNL.Clients.Office.Excel.Functions.SPG(A508, "IQ_SECTOR")</f>
        <v>Materials</v>
      </c>
      <c r="H508" s="9" t="str">
        <f>_xll.SNL.Clients.Office.Excel.Functions.SPG(A508, "IQ_INDUSTRY_GROUP")</f>
        <v>Materials</v>
      </c>
      <c r="I508" s="9" t="str">
        <f>_xll.SNL.Clients.Office.Excel.Functions.SPG(A508, "IQ_INDUSTRY")</f>
        <v>Paper and Forest Products</v>
      </c>
      <c r="J508" s="9" t="str">
        <f>_xll.SNL.Clients.Office.Excel.Functions.SPG(A508, "IQ_PRIMARY_INDUSTRY")</f>
        <v>Paper Products</v>
      </c>
      <c r="K508" s="9" t="str">
        <f>_xll.SNL.Clients.Office.Excel.Functions.SPG(A508, "NAICS_CODE", "Primary")</f>
        <v>322120 - Paper Mills</v>
      </c>
      <c r="L508" s="9" t="str">
        <f>_xll.SNL.Clients.Office.Excel.Functions.SPG(A508, "SP_TOPICTAG")</f>
        <v/>
      </c>
      <c r="M508" s="5">
        <f>_xll.SNL.Clients.Office.Excel.Functions.SPG(A508, "SP_PCT_SHARES_OWNED_ALL_INSTITUTIONS")</f>
        <v>80.739999999999995</v>
      </c>
      <c r="N508" s="9" t="str">
        <f>_xll.SNL.Clients.Office.Excel.Functions.SPG(A508, "RD_CREDIT_RATING_GLOBAL", "Issuer Credit Rating", "Local Currency LT|0")</f>
        <v>NR</v>
      </c>
      <c r="O508" s="9" t="str">
        <f>_xll.SNL.Clients.Office.Excel.Functions.SPG(A508, "RD_CWOL_GLOBAL", "Issuer Credit Rating", "Local Currency LT|0")</f>
        <v>NR</v>
      </c>
      <c r="P508" s="9" t="str">
        <f>_xll.SNL.Clients.Office.Excel.Functions.SPG(A508, "RD_RATING_ACTION_GLOBAL", "Issuer Credit Rating", "Local Currency LT|0")</f>
        <v>Not Rated | CreditWatch/Outlook (09/05/2024)</v>
      </c>
      <c r="Q508" s="10">
        <f>_xll.SNL.Clients.Office.Excel.Functions.SPG(A508, "RD_LAST_REVIEW_DATE_GLOBAL", "Issuer Credit Rating", "Local Currency LT")</f>
        <v>45540</v>
      </c>
      <c r="R508" s="10">
        <f>_xll.SNL.Clients.Office.Excel.Functions.SPG(A508, "RD_CREDIT_RATING_DATE_GLOBAL", "Issuer Credit Rating", "Local Currency LT|0")</f>
        <v>45540</v>
      </c>
      <c r="S508" s="10">
        <f>_xll.SNL.Clients.Office.Excel.Functions.SPG(A508, "RD_CREDIT_WATCH_OUTLOOK_DATE_GLOBAL", "Issuer Credit Rating", "Local Currency LT|0")</f>
        <v>45540</v>
      </c>
    </row>
    <row r="509" spans="1:19" x14ac:dyDescent="0.3">
      <c r="A509" t="s">
        <v>1542</v>
      </c>
      <c r="B509" s="10">
        <f>_xll.ciqfunctions.udf.CIQ(A509,"IQ_FIRSTPRICINGDATE")</f>
        <v>43230</v>
      </c>
      <c r="C509" s="5">
        <f>_xll.SNL.Clients.Office.Excel.Functions.SPG(A509, "SP_VOLUME_AVG_WEEKLY_TO_SHARES_OUT", , "1M")</f>
        <v>4.7022627699166692</v>
      </c>
      <c r="D509" s="5">
        <f>_xll.SNL.Clients.Office.Excel.Functions.SPG(A509, "SP_VOLUME_AVG_WEEKLY_TO_SHARES_OUT", , "3M")</f>
        <v>4.8439010345448725</v>
      </c>
      <c r="E509" s="5">
        <f>_xll.SNL.Clients.Office.Excel.Functions.SPG(A509, "SP_VOLUME_AVG_DAILY_TO_1YR_AVG_DAILY", , "1M")</f>
        <v>85.83</v>
      </c>
      <c r="F509" s="5">
        <f>_xll.SNL.Clients.Office.Excel.Functions.SPG(A509, "SP_VOLUME_AVG_DAILY_TO_1YR_AVG_DAILY", , "3M")</f>
        <v>88.42</v>
      </c>
      <c r="G509" s="9" t="str">
        <f>_xll.SNL.Clients.Office.Excel.Functions.SPG(A509, "IQ_SECTOR")</f>
        <v>Energy</v>
      </c>
      <c r="H509" s="9" t="str">
        <f>_xll.SNL.Clients.Office.Excel.Functions.SPG(A509, "IQ_INDUSTRY_GROUP")</f>
        <v>Energy</v>
      </c>
      <c r="I509" s="9" t="str">
        <f>_xll.SNL.Clients.Office.Excel.Functions.SPG(A509, "IQ_INDUSTRY")</f>
        <v>Oil, Gas and Consumable Fuels</v>
      </c>
      <c r="J509" s="9" t="str">
        <f>_xll.SNL.Clients.Office.Excel.Functions.SPG(A509, "IQ_PRIMARY_INDUSTRY")</f>
        <v>Oil and Gas Exploration and Production</v>
      </c>
      <c r="K509" s="9" t="str">
        <f>_xll.SNL.Clients.Office.Excel.Functions.SPG(A509, "NAICS_CODE", "Primary")</f>
        <v>2111 - Oil and Gas Extraction</v>
      </c>
      <c r="L509" s="9" t="str">
        <f>_xll.SNL.Clients.Office.Excel.Functions.SPG(A509, "SP_TOPICTAG")</f>
        <v/>
      </c>
      <c r="M509" s="5">
        <f>_xll.SNL.Clients.Office.Excel.Functions.SPG(A509, "SP_PCT_SHARES_OWNED_ALL_INSTITUTIONS")</f>
        <v>71.16</v>
      </c>
      <c r="N509" s="9" t="str">
        <f>_xll.SNL.Clients.Office.Excel.Functions.SPG(A509, "RD_CREDIT_RATING_GLOBAL", "Issuer Credit Rating", "Local Currency LT|0")</f>
        <v>B</v>
      </c>
      <c r="O509" s="9" t="str">
        <f>_xll.SNL.Clients.Office.Excel.Functions.SPG(A509, "RD_CWOL_GLOBAL", "Issuer Credit Rating", "Local Currency LT|0")</f>
        <v>Stable</v>
      </c>
      <c r="P509" s="9" t="str">
        <f>_xll.SNL.Clients.Office.Excel.Functions.SPG(A509, "RD_RATING_ACTION_GLOBAL", "Issuer Credit Rating", "Local Currency LT|0")</f>
        <v>Upgrade | CreditWatch/Outlook (02/13/2023)</v>
      </c>
      <c r="Q509" s="10">
        <f>_xll.SNL.Clients.Office.Excel.Functions.SPG(A509, "RD_LAST_REVIEW_DATE_GLOBAL", "Issuer Credit Rating", "Local Currency LT")</f>
        <v>45618</v>
      </c>
      <c r="R509" s="10">
        <f>_xll.SNL.Clients.Office.Excel.Functions.SPG(A509, "RD_CREDIT_RATING_DATE_GLOBAL", "Issuer Credit Rating", "Local Currency LT|0")</f>
        <v>44970</v>
      </c>
      <c r="S509" s="10">
        <f>_xll.SNL.Clients.Office.Excel.Functions.SPG(A509, "RD_CREDIT_WATCH_OUTLOOK_DATE_GLOBAL", "Issuer Credit Rating", "Local Currency LT|0")</f>
        <v>44970</v>
      </c>
    </row>
    <row r="510" spans="1:19" x14ac:dyDescent="0.3">
      <c r="A510" t="s">
        <v>1543</v>
      </c>
      <c r="B510" s="10">
        <f>_xll.ciqfunctions.udf.CIQ(A510,"IQ_FIRSTPRICINGDATE")</f>
        <v>41592</v>
      </c>
      <c r="C510" s="5">
        <f>_xll.SNL.Clients.Office.Excel.Functions.SPG(A510, "SP_VOLUME_AVG_WEEKLY_TO_SHARES_OUT", , "1M")</f>
        <v>6.9251129880290394</v>
      </c>
      <c r="D510" s="5">
        <f>_xll.SNL.Clients.Office.Excel.Functions.SPG(A510, "SP_VOLUME_AVG_WEEKLY_TO_SHARES_OUT", , "3M")</f>
        <v>9.0353401493795822</v>
      </c>
      <c r="E510" s="5">
        <f>_xll.SNL.Clients.Office.Excel.Functions.SPG(A510, "SP_VOLUME_AVG_DAILY_TO_1YR_AVG_DAILY", , "1M")</f>
        <v>60.09</v>
      </c>
      <c r="F510" s="5">
        <f>_xll.SNL.Clients.Office.Excel.Functions.SPG(A510, "SP_VOLUME_AVG_DAILY_TO_1YR_AVG_DAILY", , "3M")</f>
        <v>78.400000000000006</v>
      </c>
      <c r="G510" s="9" t="str">
        <f>_xll.SNL.Clients.Office.Excel.Functions.SPG(A510, "IQ_SECTOR")</f>
        <v>Health Care</v>
      </c>
      <c r="H510" s="9" t="str">
        <f>_xll.SNL.Clients.Office.Excel.Functions.SPG(A510, "IQ_INDUSTRY_GROUP")</f>
        <v>Health Care Equipment and Services</v>
      </c>
      <c r="I510" s="9" t="str">
        <f>_xll.SNL.Clients.Office.Excel.Functions.SPG(A510, "IQ_INDUSTRY")</f>
        <v>Health Care Equipment and Supplies</v>
      </c>
      <c r="J510" s="9" t="str">
        <f>_xll.SNL.Clients.Office.Excel.Functions.SPG(A510, "IQ_PRIMARY_INDUSTRY")</f>
        <v>Health Care Equipment</v>
      </c>
      <c r="K510" s="9" t="str">
        <f>_xll.SNL.Clients.Office.Excel.Functions.SPG(A510, "NAICS_CODE", "Primary")</f>
        <v>334510 - Electromedical and Electrotherapeutic Apparatus Manufacturing</v>
      </c>
      <c r="L510" s="9" t="str">
        <f>_xll.SNL.Clients.Office.Excel.Functions.SPG(A510, "SP_TOPICTAG")</f>
        <v>Software Development; Data Integration; Health Diagnostics; MHealth; Diabetes; Artificial Intelligence</v>
      </c>
      <c r="M510" s="5">
        <f>_xll.SNL.Clients.Office.Excel.Functions.SPG(A510, "SP_PCT_SHARES_OWNED_ALL_INSTITUTIONS")</f>
        <v>115.32</v>
      </c>
      <c r="N510" s="9" t="str">
        <f>_xll.SNL.Clients.Office.Excel.Functions.SPG(A510, "RD_CREDIT_RATING_GLOBAL", "Issuer Credit Rating", "Local Currency LT|0")</f>
        <v/>
      </c>
      <c r="O510" s="9" t="str">
        <f>_xll.SNL.Clients.Office.Excel.Functions.SPG(A510, "RD_CWOL_GLOBAL", "Issuer Credit Rating", "Local Currency LT|0")</f>
        <v/>
      </c>
      <c r="P510" s="9" t="str">
        <f>_xll.SNL.Clients.Office.Excel.Functions.SPG(A510, "RD_RATING_ACTION_GLOBAL", "Issuer Credit Rating", "Local Currency LT|0")</f>
        <v/>
      </c>
      <c r="Q510" s="10" t="str">
        <f>_xll.SNL.Clients.Office.Excel.Functions.SPG(A510, "RD_LAST_REVIEW_DATE_GLOBAL", "Issuer Credit Rating", "Local Currency LT")</f>
        <v/>
      </c>
      <c r="R510" s="10" t="str">
        <f>_xll.SNL.Clients.Office.Excel.Functions.SPG(A510, "RD_CREDIT_RATING_DATE_GLOBAL", "Issuer Credit Rating", "Local Currency LT|0")</f>
        <v/>
      </c>
      <c r="S510" s="10" t="str">
        <f>_xll.SNL.Clients.Office.Excel.Functions.SPG(A510, "RD_CREDIT_WATCH_OUTLOOK_DATE_GLOBAL", "Issuer Credit Rating", "Local Currency LT|0")</f>
        <v/>
      </c>
    </row>
    <row r="511" spans="1:19" x14ac:dyDescent="0.3">
      <c r="A511" t="s">
        <v>1544</v>
      </c>
      <c r="B511" s="10">
        <f>_xll.ciqfunctions.udf.CIQ(A511,"IQ_FIRSTPRICINGDATE")</f>
        <v>34117</v>
      </c>
      <c r="C511" s="5">
        <f>_xll.SNL.Clients.Office.Excel.Functions.SPG(A511, "SP_VOLUME_AVG_WEEKLY_TO_SHARES_OUT", , "1M")</f>
        <v>3.2288731132737629</v>
      </c>
      <c r="D511" s="5">
        <f>_xll.SNL.Clients.Office.Excel.Functions.SPG(A511, "SP_VOLUME_AVG_WEEKLY_TO_SHARES_OUT", , "3M")</f>
        <v>3.2629149806670004</v>
      </c>
      <c r="E511" s="5">
        <f>_xll.SNL.Clients.Office.Excel.Functions.SPG(A511, "SP_VOLUME_AVG_DAILY_TO_1YR_AVG_DAILY", , "1M")</f>
        <v>97.89</v>
      </c>
      <c r="F511" s="5">
        <f>_xll.SNL.Clients.Office.Excel.Functions.SPG(A511, "SP_VOLUME_AVG_DAILY_TO_1YR_AVG_DAILY", , "3M")</f>
        <v>98.92</v>
      </c>
      <c r="G511" s="9" t="str">
        <f>_xll.SNL.Clients.Office.Excel.Functions.SPG(A511, "IQ_SECTOR")</f>
        <v>Real Estate</v>
      </c>
      <c r="H511" s="9" t="str">
        <f>_xll.SNL.Clients.Office.Excel.Functions.SPG(A511, "IQ_INDUSTRY_GROUP")</f>
        <v>Equity Real Estate Investment Trusts (REITs)</v>
      </c>
      <c r="I511" s="9" t="str">
        <f>_xll.SNL.Clients.Office.Excel.Functions.SPG(A511, "IQ_INDUSTRY")</f>
        <v>Retail REITs</v>
      </c>
      <c r="J511" s="9" t="str">
        <f>_xll.SNL.Clients.Office.Excel.Functions.SPG(A511, "IQ_PRIMARY_INDUSTRY")</f>
        <v>Retail REITs</v>
      </c>
      <c r="K511" s="9" t="str">
        <f>_xll.SNL.Clients.Office.Excel.Functions.SPG(A511, "NAICS_CODE", "Primary")</f>
        <v>531110 - Lessors of Residential Buildings and Dwellings</v>
      </c>
      <c r="L511" s="9" t="str">
        <f>_xll.SNL.Clients.Office.Excel.Functions.SPG(A511, "SP_TOPICTAG")</f>
        <v>Lifestyle; Utility Scale Solar</v>
      </c>
      <c r="M511" s="5">
        <f>_xll.SNL.Clients.Office.Excel.Functions.SPG(A511, "SP_PCT_SHARES_OWNED_ALL_INSTITUTIONS")</f>
        <v>87.2</v>
      </c>
      <c r="N511" s="9" t="str">
        <f>_xll.SNL.Clients.Office.Excel.Functions.SPG(A511, "RD_CREDIT_RATING_GLOBAL", "Issuer Credit Rating", "Local Currency LT|0")</f>
        <v>BBB-</v>
      </c>
      <c r="O511" s="9" t="str">
        <f>_xll.SNL.Clients.Office.Excel.Functions.SPG(A511, "RD_CWOL_GLOBAL", "Issuer Credit Rating", "Local Currency LT|0")</f>
        <v>Stable</v>
      </c>
      <c r="P511" s="9" t="str">
        <f>_xll.SNL.Clients.Office.Excel.Functions.SPG(A511, "RD_RATING_ACTION_GLOBAL", "Issuer Credit Rating", "Local Currency LT|0")</f>
        <v>Downgrade | CreditWatch/Outlook (02/19/2021)</v>
      </c>
      <c r="Q511" s="10">
        <f>_xll.SNL.Clients.Office.Excel.Functions.SPG(A511, "RD_LAST_REVIEW_DATE_GLOBAL", "Issuer Credit Rating", "Local Currency LT")</f>
        <v>45427</v>
      </c>
      <c r="R511" s="10">
        <f>_xll.SNL.Clients.Office.Excel.Functions.SPG(A511, "RD_CREDIT_RATING_DATE_GLOBAL", "Issuer Credit Rating", "Local Currency LT|0")</f>
        <v>44246</v>
      </c>
      <c r="S511" s="10">
        <f>_xll.SNL.Clients.Office.Excel.Functions.SPG(A511, "RD_CREDIT_WATCH_OUTLOOK_DATE_GLOBAL", "Issuer Credit Rating", "Local Currency LT|0")</f>
        <v>44246</v>
      </c>
    </row>
    <row r="512" spans="1:19" x14ac:dyDescent="0.3">
      <c r="A512" t="s">
        <v>1545</v>
      </c>
      <c r="B512" s="10">
        <f>_xll.ciqfunctions.udf.CIQ(A512,"IQ_FIRSTPRICINGDATE")</f>
        <v>39219</v>
      </c>
      <c r="C512" s="5">
        <f>_xll.SNL.Clients.Office.Excel.Functions.SPG(A512, "SP_VOLUME_AVG_WEEKLY_TO_SHARES_OUT", , "1M")</f>
        <v>1.7275029668858033</v>
      </c>
      <c r="D512" s="5">
        <f>_xll.SNL.Clients.Office.Excel.Functions.SPG(A512, "SP_VOLUME_AVG_WEEKLY_TO_SHARES_OUT", , "3M")</f>
        <v>1.6860993790107943</v>
      </c>
      <c r="E512" s="5">
        <f>_xll.SNL.Clients.Office.Excel.Functions.SPG(A512, "SP_VOLUME_AVG_DAILY_TO_1YR_AVG_DAILY", , "1M")</f>
        <v>170.41</v>
      </c>
      <c r="F512" s="5">
        <f>_xll.SNL.Clients.Office.Excel.Functions.SPG(A512, "SP_VOLUME_AVG_DAILY_TO_1YR_AVG_DAILY", , "3M")</f>
        <v>166.32</v>
      </c>
      <c r="G512" s="9" t="str">
        <f>_xll.SNL.Clients.Office.Excel.Functions.SPG(A512, "IQ_SECTOR")</f>
        <v>Communication Services</v>
      </c>
      <c r="H512" s="9" t="str">
        <f>_xll.SNL.Clients.Office.Excel.Functions.SPG(A512, "IQ_INDUSTRY_GROUP")</f>
        <v>Media and Entertainment</v>
      </c>
      <c r="I512" s="9" t="str">
        <f>_xll.SNL.Clients.Office.Excel.Functions.SPG(A512, "IQ_INDUSTRY")</f>
        <v>Media</v>
      </c>
      <c r="J512" s="9" t="str">
        <f>_xll.SNL.Clients.Office.Excel.Functions.SPG(A512, "IQ_PRIMARY_INDUSTRY")</f>
        <v>Advertising</v>
      </c>
      <c r="K512" s="9" t="str">
        <f>_xll.SNL.Clients.Office.Excel.Functions.SPG(A512, "NAICS_CODE", "Primary")</f>
        <v>5418 - Advertising, Public Relations, and Related Services</v>
      </c>
      <c r="L512" s="9" t="str">
        <f>_xll.SNL.Clients.Office.Excel.Functions.SPG(A512, "SP_TOPICTAG")</f>
        <v>Social Media Marketing; Brand Marketing</v>
      </c>
      <c r="M512" s="5">
        <f>_xll.SNL.Clients.Office.Excel.Functions.SPG(A512, "SP_PCT_SHARES_OWNED_ALL_INSTITUTIONS")</f>
        <v>21.14</v>
      </c>
      <c r="N512" s="9" t="str">
        <f>_xll.SNL.Clients.Office.Excel.Functions.SPG(A512, "RD_CREDIT_RATING_GLOBAL", "Issuer Credit Rating", "Local Currency LT|0")</f>
        <v/>
      </c>
      <c r="O512" s="9" t="str">
        <f>_xll.SNL.Clients.Office.Excel.Functions.SPG(A512, "RD_CWOL_GLOBAL", "Issuer Credit Rating", "Local Currency LT|0")</f>
        <v/>
      </c>
      <c r="P512" s="9" t="str">
        <f>_xll.SNL.Clients.Office.Excel.Functions.SPG(A512, "RD_RATING_ACTION_GLOBAL", "Issuer Credit Rating", "Local Currency LT|0")</f>
        <v/>
      </c>
      <c r="Q512" s="10" t="str">
        <f>_xll.SNL.Clients.Office.Excel.Functions.SPG(A512, "RD_LAST_REVIEW_DATE_GLOBAL", "Issuer Credit Rating", "Local Currency LT")</f>
        <v/>
      </c>
      <c r="R512" s="10" t="str">
        <f>_xll.SNL.Clients.Office.Excel.Functions.SPG(A512, "RD_CREDIT_RATING_DATE_GLOBAL", "Issuer Credit Rating", "Local Currency LT|0")</f>
        <v/>
      </c>
      <c r="S512" s="10" t="str">
        <f>_xll.SNL.Clients.Office.Excel.Functions.SPG(A512, "RD_CREDIT_WATCH_OUTLOOK_DATE_GLOBAL", "Issuer Credit Rating", "Local Currency LT|0")</f>
        <v/>
      </c>
    </row>
    <row r="513" spans="1:19" x14ac:dyDescent="0.3">
      <c r="A513" t="s">
        <v>1546</v>
      </c>
      <c r="B513" s="10">
        <f>_xll.ciqfunctions.udf.CIQ(A513,"IQ_FIRSTPRICINGDATE")</f>
        <v>25205</v>
      </c>
      <c r="C513" s="5">
        <f>_xll.SNL.Clients.Office.Excel.Functions.SPG(A513, "SP_VOLUME_AVG_WEEKLY_TO_SHARES_OUT", , "1M")</f>
        <v>3.1844738923760931</v>
      </c>
      <c r="D513" s="5">
        <f>_xll.SNL.Clients.Office.Excel.Functions.SPG(A513, "SP_VOLUME_AVG_WEEKLY_TO_SHARES_OUT", , "3M")</f>
        <v>4.3144676193317428</v>
      </c>
      <c r="E513" s="5">
        <f>_xll.SNL.Clients.Office.Excel.Functions.SPG(A513, "SP_VOLUME_AVG_DAILY_TO_1YR_AVG_DAILY", , "1M")</f>
        <v>49.43</v>
      </c>
      <c r="F513" s="5">
        <f>_xll.SNL.Clients.Office.Excel.Functions.SPG(A513, "SP_VOLUME_AVG_DAILY_TO_1YR_AVG_DAILY", , "3M")</f>
        <v>66.97</v>
      </c>
      <c r="G513" s="9" t="str">
        <f>_xll.SNL.Clients.Office.Excel.Functions.SPG(A513, "IQ_SECTOR")</f>
        <v>Communication Services</v>
      </c>
      <c r="H513" s="9" t="str">
        <f>_xll.SNL.Clients.Office.Excel.Functions.SPG(A513, "IQ_INDUSTRY_GROUP")</f>
        <v>Media and Entertainment</v>
      </c>
      <c r="I513" s="9" t="str">
        <f>_xll.SNL.Clients.Office.Excel.Functions.SPG(A513, "IQ_INDUSTRY")</f>
        <v>Media</v>
      </c>
      <c r="J513" s="9" t="str">
        <f>_xll.SNL.Clients.Office.Excel.Functions.SPG(A513, "IQ_PRIMARY_INDUSTRY")</f>
        <v>Broadcasting</v>
      </c>
      <c r="K513" s="9" t="str">
        <f>_xll.SNL.Clients.Office.Excel.Functions.SPG(A513, "NAICS_CODE", "Primary")</f>
        <v>51612 - Television Broadcasting Stations</v>
      </c>
      <c r="L513" s="9" t="str">
        <f>_xll.SNL.Clients.Office.Excel.Functions.SPG(A513, "SP_TOPICTAG")</f>
        <v>Ad Network; Digital Media; Video Streaming; Video Advertising; Podcast; Streaming Media; Content Creation</v>
      </c>
      <c r="M513" s="5">
        <f>_xll.SNL.Clients.Office.Excel.Functions.SPG(A513, "SP_PCT_SHARES_OWNED_ALL_INSTITUTIONS")</f>
        <v>100.6</v>
      </c>
      <c r="N513" s="9" t="str">
        <f>_xll.SNL.Clients.Office.Excel.Functions.SPG(A513, "RD_CREDIT_RATING_GLOBAL", "Issuer Credit Rating", "Local Currency LT|0")</f>
        <v>BB+</v>
      </c>
      <c r="O513" s="9" t="str">
        <f>_xll.SNL.Clients.Office.Excel.Functions.SPG(A513, "RD_CWOL_GLOBAL", "Issuer Credit Rating", "Local Currency LT|0")</f>
        <v>Stable</v>
      </c>
      <c r="P513" s="9" t="str">
        <f>_xll.SNL.Clients.Office.Excel.Functions.SPG(A513, "RD_RATING_ACTION_GLOBAL", "Issuer Credit Rating", "Local Currency LT|0")</f>
        <v>Upgrade | CreditWatch/Outlook (05/31/2023)</v>
      </c>
      <c r="Q513" s="10">
        <f>_xll.SNL.Clients.Office.Excel.Functions.SPG(A513, "RD_LAST_REVIEW_DATE_GLOBAL", "Issuer Credit Rating", "Local Currency LT")</f>
        <v>45553</v>
      </c>
      <c r="R513" s="10">
        <f>_xll.SNL.Clients.Office.Excel.Functions.SPG(A513, "RD_CREDIT_RATING_DATE_GLOBAL", "Issuer Credit Rating", "Local Currency LT|0")</f>
        <v>45077</v>
      </c>
      <c r="S513" s="10">
        <f>_xll.SNL.Clients.Office.Excel.Functions.SPG(A513, "RD_CREDIT_WATCH_OUTLOOK_DATE_GLOBAL", "Issuer Credit Rating", "Local Currency LT|0")</f>
        <v>45077</v>
      </c>
    </row>
    <row r="514" spans="1:19" x14ac:dyDescent="0.3">
      <c r="A514" t="s">
        <v>1547</v>
      </c>
      <c r="B514" s="10">
        <f>_xll.ciqfunctions.udf.CIQ(A514,"IQ_FIRSTPRICINGDATE")</f>
        <v>29227</v>
      </c>
      <c r="C514" s="5">
        <f>_xll.SNL.Clients.Office.Excel.Functions.SPG(A514, "SP_VOLUME_AVG_WEEKLY_TO_SHARES_OUT", , "1M")</f>
        <v>3.4573673217938152</v>
      </c>
      <c r="D514" s="5">
        <f>_xll.SNL.Clients.Office.Excel.Functions.SPG(A514, "SP_VOLUME_AVG_WEEKLY_TO_SHARES_OUT", , "3M")</f>
        <v>4.1248947876639201</v>
      </c>
      <c r="E514" s="5">
        <f>_xll.SNL.Clients.Office.Excel.Functions.SPG(A514, "SP_VOLUME_AVG_DAILY_TO_1YR_AVG_DAILY", , "1M")</f>
        <v>68.19</v>
      </c>
      <c r="F514" s="5">
        <f>_xll.SNL.Clients.Office.Excel.Functions.SPG(A514, "SP_VOLUME_AVG_DAILY_TO_1YR_AVG_DAILY", , "3M")</f>
        <v>81.36</v>
      </c>
      <c r="G514" s="9" t="str">
        <f>_xll.SNL.Clients.Office.Excel.Functions.SPG(A514, "IQ_SECTOR")</f>
        <v>Communication Services</v>
      </c>
      <c r="H514" s="9" t="str">
        <f>_xll.SNL.Clients.Office.Excel.Functions.SPG(A514, "IQ_INDUSTRY_GROUP")</f>
        <v>Telecommunication Services</v>
      </c>
      <c r="I514" s="9" t="str">
        <f>_xll.SNL.Clients.Office.Excel.Functions.SPG(A514, "IQ_INDUSTRY")</f>
        <v>Wireless Telecommunication Services</v>
      </c>
      <c r="J514" s="9" t="str">
        <f>_xll.SNL.Clients.Office.Excel.Functions.SPG(A514, "IQ_PRIMARY_INDUSTRY")</f>
        <v>Wireless Telecommunication Services</v>
      </c>
      <c r="K514" s="9" t="str">
        <f>_xll.SNL.Clients.Office.Excel.Functions.SPG(A514, "NAICS_CODE", "Primary")</f>
        <v>517112 - Wireless Telecommunications Carriers (except Satellite)</v>
      </c>
      <c r="L514" s="9" t="str">
        <f>_xll.SNL.Clients.Office.Excel.Functions.SPG(A514, "SP_TOPICTAG")</f>
        <v>Network Backbone; VoIP; Enterprise Voip and Telephony; Smart Cities; Edge Computing; Network Security; 5G</v>
      </c>
      <c r="M514" s="5">
        <f>_xll.SNL.Clients.Office.Excel.Functions.SPG(A514, "SP_PCT_SHARES_OWNED_ALL_INSTITUTIONS")</f>
        <v>78.91</v>
      </c>
      <c r="N514" s="9" t="str">
        <f>_xll.SNL.Clients.Office.Excel.Functions.SPG(A514, "RD_CREDIT_RATING_GLOBAL", "Issuer Credit Rating", "Local Currency LT|0")</f>
        <v>BB</v>
      </c>
      <c r="O514" s="9" t="str">
        <f>_xll.SNL.Clients.Office.Excel.Functions.SPG(A514, "RD_CWOL_GLOBAL", "Issuer Credit Rating", "Local Currency LT|0")</f>
        <v>Watch Dev</v>
      </c>
      <c r="P514" s="9" t="str">
        <f>_xll.SNL.Clients.Office.Excel.Functions.SPG(A514, "RD_RATING_ACTION_GLOBAL", "Issuer Credit Rating", "Local Currency LT|0")</f>
        <v>CreditWatch/Outlook (08/08/2023)</v>
      </c>
      <c r="Q514" s="10">
        <f>_xll.SNL.Clients.Office.Excel.Functions.SPG(A514, "RD_LAST_REVIEW_DATE_GLOBAL", "Issuer Credit Rating", "Local Currency LT")</f>
        <v>45541</v>
      </c>
      <c r="R514" s="10">
        <f>_xll.SNL.Clients.Office.Excel.Functions.SPG(A514, "RD_CREDIT_RATING_DATE_GLOBAL", "Issuer Credit Rating", "Local Currency LT|0")</f>
        <v>41967</v>
      </c>
      <c r="S514" s="10">
        <f>_xll.SNL.Clients.Office.Excel.Functions.SPG(A514, "RD_CREDIT_WATCH_OUTLOOK_DATE_GLOBAL", "Issuer Credit Rating", "Local Currency LT|0")</f>
        <v>45146</v>
      </c>
    </row>
    <row r="515" spans="1:19" x14ac:dyDescent="0.3">
      <c r="A515" t="s">
        <v>1548</v>
      </c>
      <c r="B515" s="10">
        <f>_xll.ciqfunctions.udf.CIQ(A515,"IQ_FIRSTPRICINGDATE")</f>
        <v>29222</v>
      </c>
      <c r="C515" s="5">
        <f>_xll.SNL.Clients.Office.Excel.Functions.SPG(A515, "SP_VOLUME_AVG_WEEKLY_TO_SHARES_OUT", , "1M")</f>
        <v>3.4982824556566481</v>
      </c>
      <c r="D515" s="5">
        <f>_xll.SNL.Clients.Office.Excel.Functions.SPG(A515, "SP_VOLUME_AVG_WEEKLY_TO_SHARES_OUT", , "3M")</f>
        <v>4.3161545518423665</v>
      </c>
      <c r="E515" s="5">
        <f>_xll.SNL.Clients.Office.Excel.Functions.SPG(A515, "SP_VOLUME_AVG_DAILY_TO_1YR_AVG_DAILY", , "1M")</f>
        <v>100.9</v>
      </c>
      <c r="F515" s="5">
        <f>_xll.SNL.Clients.Office.Excel.Functions.SPG(A515, "SP_VOLUME_AVG_DAILY_TO_1YR_AVG_DAILY", , "3M")</f>
        <v>124.49</v>
      </c>
      <c r="G515" s="9" t="str">
        <f>_xll.SNL.Clients.Office.Excel.Functions.SPG(A515, "IQ_SECTOR")</f>
        <v>Industrials</v>
      </c>
      <c r="H515" s="9" t="str">
        <f>_xll.SNL.Clients.Office.Excel.Functions.SPG(A515, "IQ_INDUSTRY_GROUP")</f>
        <v>Capital Goods</v>
      </c>
      <c r="I515" s="9" t="str">
        <f>_xll.SNL.Clients.Office.Excel.Functions.SPG(A515, "IQ_INDUSTRY")</f>
        <v>Machinery</v>
      </c>
      <c r="J515" s="9" t="str">
        <f>_xll.SNL.Clients.Office.Excel.Functions.SPG(A515, "IQ_PRIMARY_INDUSTRY")</f>
        <v>Industrial Machinery and Supplies and Components</v>
      </c>
      <c r="K515" s="9" t="str">
        <f>_xll.SNL.Clients.Office.Excel.Functions.SPG(A515, "NAICS_CODE", "Primary")</f>
        <v>33331 - Commercial and Service Industry Machinery Manufacturing</v>
      </c>
      <c r="L515" s="9" t="str">
        <f>_xll.SNL.Clients.Office.Excel.Functions.SPG(A515, "SP_TOPICTAG")</f>
        <v>Environmental Engineering</v>
      </c>
      <c r="M515" s="5">
        <f>_xll.SNL.Clients.Office.Excel.Functions.SPG(A515, "SP_PCT_SHARES_OWNED_ALL_INSTITUTIONS")</f>
        <v>94.95</v>
      </c>
      <c r="N515" s="9" t="str">
        <f>_xll.SNL.Clients.Office.Excel.Functions.SPG(A515, "RD_CREDIT_RATING_GLOBAL", "Issuer Credit Rating", "Local Currency LT|0")</f>
        <v>NR</v>
      </c>
      <c r="O515" s="9" t="str">
        <f>_xll.SNL.Clients.Office.Excel.Functions.SPG(A515, "RD_CWOL_GLOBAL", "Issuer Credit Rating", "Local Currency LT|0")</f>
        <v>NR</v>
      </c>
      <c r="P515" s="9" t="str">
        <f>_xll.SNL.Clients.Office.Excel.Functions.SPG(A515, "RD_RATING_ACTION_GLOBAL", "Issuer Credit Rating", "Local Currency LT|0")</f>
        <v>Not Rated | CreditWatch/Outlook (04/08/2024)</v>
      </c>
      <c r="Q515" s="10">
        <f>_xll.SNL.Clients.Office.Excel.Functions.SPG(A515, "RD_LAST_REVIEW_DATE_GLOBAL", "Issuer Credit Rating", "Local Currency LT")</f>
        <v>45390</v>
      </c>
      <c r="R515" s="10">
        <f>_xll.SNL.Clients.Office.Excel.Functions.SPG(A515, "RD_CREDIT_RATING_DATE_GLOBAL", "Issuer Credit Rating", "Local Currency LT|0")</f>
        <v>45390</v>
      </c>
      <c r="S515" s="10">
        <f>_xll.SNL.Clients.Office.Excel.Functions.SPG(A515, "RD_CREDIT_WATCH_OUTLOOK_DATE_GLOBAL", "Issuer Credit Rating", "Local Currency LT|0")</f>
        <v>45390</v>
      </c>
    </row>
    <row r="516" spans="1:19" x14ac:dyDescent="0.3">
      <c r="A516" t="s">
        <v>1549</v>
      </c>
      <c r="B516" s="10">
        <f>_xll.ciqfunctions.udf.CIQ(A516,"IQ_FIRSTPRICINGDATE")</f>
        <v>40219</v>
      </c>
      <c r="C516" s="5">
        <f>_xll.SNL.Clients.Office.Excel.Functions.SPG(A516, "SP_VOLUME_AVG_WEEKLY_TO_SHARES_OUT", , "1M")</f>
        <v>4.4365185297436884</v>
      </c>
      <c r="D516" s="5">
        <f>_xll.SNL.Clients.Office.Excel.Functions.SPG(A516, "SP_VOLUME_AVG_WEEKLY_TO_SHARES_OUT", , "3M")</f>
        <v>6.3886324357108535</v>
      </c>
      <c r="E516" s="5">
        <f>_xll.SNL.Clients.Office.Excel.Functions.SPG(A516, "SP_VOLUME_AVG_DAILY_TO_1YR_AVG_DAILY", , "1M")</f>
        <v>101.79</v>
      </c>
      <c r="F516" s="5">
        <f>_xll.SNL.Clients.Office.Excel.Functions.SPG(A516, "SP_VOLUME_AVG_DAILY_TO_1YR_AVG_DAILY", , "3M")</f>
        <v>146.58000000000001</v>
      </c>
      <c r="G516" s="9" t="str">
        <f>_xll.SNL.Clients.Office.Excel.Functions.SPG(A516, "IQ_SECTOR")</f>
        <v>Real Estate</v>
      </c>
      <c r="H516" s="9" t="str">
        <f>_xll.SNL.Clients.Office.Excel.Functions.SPG(A516, "IQ_INDUSTRY_GROUP")</f>
        <v>Equity Real Estate Investment Trusts (REITs)</v>
      </c>
      <c r="I516" s="9" t="str">
        <f>_xll.SNL.Clients.Office.Excel.Functions.SPG(A516, "IQ_INDUSTRY")</f>
        <v>Industrial REITs</v>
      </c>
      <c r="J516" s="9" t="str">
        <f>_xll.SNL.Clients.Office.Excel.Functions.SPG(A516, "IQ_PRIMARY_INDUSTRY")</f>
        <v>Industrial REITs</v>
      </c>
      <c r="K516" s="9" t="str">
        <f>_xll.SNL.Clients.Office.Excel.Functions.SPG(A516, "NAICS_CODE", "Primary")</f>
        <v>531110 - Lessors of Residential Buildings and Dwellings</v>
      </c>
      <c r="L516" s="9" t="str">
        <f>_xll.SNL.Clients.Office.Excel.Functions.SPG(A516, "SP_TOPICTAG")</f>
        <v/>
      </c>
      <c r="M516" s="5">
        <f>_xll.SNL.Clients.Office.Excel.Functions.SPG(A516, "SP_PCT_SHARES_OWNED_ALL_INSTITUTIONS")</f>
        <v>116.92</v>
      </c>
      <c r="N516" s="9" t="str">
        <f>_xll.SNL.Clients.Office.Excel.Functions.SPG(A516, "RD_CREDIT_RATING_GLOBAL", "Issuer Credit Rating", "Local Currency LT|0")</f>
        <v/>
      </c>
      <c r="O516" s="9" t="str">
        <f>_xll.SNL.Clients.Office.Excel.Functions.SPG(A516, "RD_CWOL_GLOBAL", "Issuer Credit Rating", "Local Currency LT|0")</f>
        <v/>
      </c>
      <c r="P516" s="9" t="str">
        <f>_xll.SNL.Clients.Office.Excel.Functions.SPG(A516, "RD_RATING_ACTION_GLOBAL", "Issuer Credit Rating", "Local Currency LT|0")</f>
        <v/>
      </c>
      <c r="Q516" s="10" t="str">
        <f>_xll.SNL.Clients.Office.Excel.Functions.SPG(A516, "RD_LAST_REVIEW_DATE_GLOBAL", "Issuer Credit Rating", "Local Currency LT")</f>
        <v/>
      </c>
      <c r="R516" s="10" t="str">
        <f>_xll.SNL.Clients.Office.Excel.Functions.SPG(A516, "RD_CREDIT_RATING_DATE_GLOBAL", "Issuer Credit Rating", "Local Currency LT|0")</f>
        <v/>
      </c>
      <c r="S516" s="10" t="str">
        <f>_xll.SNL.Clients.Office.Excel.Functions.SPG(A516, "RD_CREDIT_WATCH_OUTLOOK_DATE_GLOBAL", "Issuer Credit Rating", "Local Currency LT|0")</f>
        <v/>
      </c>
    </row>
    <row r="517" spans="1:19" x14ac:dyDescent="0.3">
      <c r="A517" t="s">
        <v>1550</v>
      </c>
      <c r="B517" s="10">
        <f>_xll.ciqfunctions.udf.CIQ(A517,"IQ_FIRSTPRICINGDATE")</f>
        <v>40907</v>
      </c>
      <c r="C517" s="5">
        <f>_xll.SNL.Clients.Office.Excel.Functions.SPG(A517, "SP_VOLUME_AVG_WEEKLY_TO_SHARES_OUT", , "1M")</f>
        <v>8.0259860627852309</v>
      </c>
      <c r="D517" s="5">
        <f>_xll.SNL.Clients.Office.Excel.Functions.SPG(A517, "SP_VOLUME_AVG_WEEKLY_TO_SHARES_OUT", , "3M")</f>
        <v>9.2881159502505479</v>
      </c>
      <c r="E517" s="5">
        <f>_xll.SNL.Clients.Office.Excel.Functions.SPG(A517, "SP_VOLUME_AVG_DAILY_TO_1YR_AVG_DAILY", , "1M")</f>
        <v>72.06</v>
      </c>
      <c r="F517" s="5">
        <f>_xll.SNL.Clients.Office.Excel.Functions.SPG(A517, "SP_VOLUME_AVG_DAILY_TO_1YR_AVG_DAILY", , "3M")</f>
        <v>83.39</v>
      </c>
      <c r="G517" s="9" t="str">
        <f>_xll.SNL.Clients.Office.Excel.Functions.SPG(A517, "IQ_SECTOR")</f>
        <v>Health Care</v>
      </c>
      <c r="H517" s="9" t="str">
        <f>_xll.SNL.Clients.Office.Excel.Functions.SPG(A517, "IQ_INDUSTRY_GROUP")</f>
        <v>Pharmaceuticals, Biotechnology and Life Sciences</v>
      </c>
      <c r="I517" s="9" t="str">
        <f>_xll.SNL.Clients.Office.Excel.Functions.SPG(A517, "IQ_INDUSTRY")</f>
        <v>Biotechnology</v>
      </c>
      <c r="J517" s="9" t="str">
        <f>_xll.SNL.Clients.Office.Excel.Functions.SPG(A517, "IQ_PRIMARY_INDUSTRY")</f>
        <v>Biotechnology</v>
      </c>
      <c r="K517" s="9" t="str">
        <f>_xll.SNL.Clients.Office.Excel.Functions.SPG(A517, "NAICS_CODE", "Primary")</f>
        <v>325414 - Biological Product (except Diagnostic) Manufacturing</v>
      </c>
      <c r="L517" s="9" t="str">
        <f>_xll.SNL.Clients.Office.Excel.Functions.SPG(A517, "SP_TOPICTAG")</f>
        <v>Hematology; Immunology; Neurology; Oncology</v>
      </c>
      <c r="M517" s="5">
        <f>_xll.SNL.Clients.Office.Excel.Functions.SPG(A517, "SP_PCT_SHARES_OWNED_ALL_INSTITUTIONS")</f>
        <v>75.69</v>
      </c>
      <c r="N517" s="9" t="str">
        <f>_xll.SNL.Clients.Office.Excel.Functions.SPG(A517, "RD_CREDIT_RATING_GLOBAL", "Issuer Credit Rating", "Local Currency LT|0")</f>
        <v/>
      </c>
      <c r="O517" s="9" t="str">
        <f>_xll.SNL.Clients.Office.Excel.Functions.SPG(A517, "RD_CWOL_GLOBAL", "Issuer Credit Rating", "Local Currency LT|0")</f>
        <v/>
      </c>
      <c r="P517" s="9" t="str">
        <f>_xll.SNL.Clients.Office.Excel.Functions.SPG(A517, "RD_RATING_ACTION_GLOBAL", "Issuer Credit Rating", "Local Currency LT|0")</f>
        <v/>
      </c>
      <c r="Q517" s="10" t="str">
        <f>_xll.SNL.Clients.Office.Excel.Functions.SPG(A517, "RD_LAST_REVIEW_DATE_GLOBAL", "Issuer Credit Rating", "Local Currency LT")</f>
        <v/>
      </c>
      <c r="R517" s="10" t="str">
        <f>_xll.SNL.Clients.Office.Excel.Functions.SPG(A517, "RD_CREDIT_RATING_DATE_GLOBAL", "Issuer Credit Rating", "Local Currency LT|0")</f>
        <v/>
      </c>
      <c r="S517" s="10" t="str">
        <f>_xll.SNL.Clients.Office.Excel.Functions.SPG(A517, "RD_CREDIT_WATCH_OUTLOOK_DATE_GLOBAL", "Issuer Credit Rating", "Local Currency LT|0")</f>
        <v/>
      </c>
    </row>
    <row r="518" spans="1:19" x14ac:dyDescent="0.3">
      <c r="A518" t="s">
        <v>1551</v>
      </c>
      <c r="B518" s="10">
        <f>_xll.ciqfunctions.udf.CIQ(A518,"IQ_FIRSTPRICINGDATE")</f>
        <v>35115</v>
      </c>
      <c r="C518" s="5">
        <f>_xll.SNL.Clients.Office.Excel.Functions.SPG(A518, "SP_VOLUME_AVG_WEEKLY_TO_SHARES_OUT", , "1M")</f>
        <v>3.2962247384991388</v>
      </c>
      <c r="D518" s="5">
        <f>_xll.SNL.Clients.Office.Excel.Functions.SPG(A518, "SP_VOLUME_AVG_WEEKLY_TO_SHARES_OUT", , "3M")</f>
        <v>4.7677032145541896</v>
      </c>
      <c r="E518" s="5">
        <f>_xll.SNL.Clients.Office.Excel.Functions.SPG(A518, "SP_VOLUME_AVG_DAILY_TO_1YR_AVG_DAILY", , "1M")</f>
        <v>108.27</v>
      </c>
      <c r="F518" s="5">
        <f>_xll.SNL.Clients.Office.Excel.Functions.SPG(A518, "SP_VOLUME_AVG_DAILY_TO_1YR_AVG_DAILY", , "3M")</f>
        <v>156.61000000000001</v>
      </c>
      <c r="G518" s="9" t="str">
        <f>_xll.SNL.Clients.Office.Excel.Functions.SPG(A518, "IQ_SECTOR")</f>
        <v>Consumer Staples</v>
      </c>
      <c r="H518" s="9" t="str">
        <f>_xll.SNL.Clients.Office.Excel.Functions.SPG(A518, "IQ_INDUSTRY_GROUP")</f>
        <v>Consumer Staples Distribution and Retail</v>
      </c>
      <c r="I518" s="9" t="str">
        <f>_xll.SNL.Clients.Office.Excel.Functions.SPG(A518, "IQ_INDUSTRY")</f>
        <v>Consumer Staples Distribution and Retail</v>
      </c>
      <c r="J518" s="9" t="str">
        <f>_xll.SNL.Clients.Office.Excel.Functions.SPG(A518, "IQ_PRIMARY_INDUSTRY")</f>
        <v>Food Distributors</v>
      </c>
      <c r="K518" s="9" t="str">
        <f>_xll.SNL.Clients.Office.Excel.Functions.SPG(A518, "NAICS_CODE", "Primary")</f>
        <v>424410 - General Line Grocery Merchant Wholesalers</v>
      </c>
      <c r="L518" s="9" t="str">
        <f>_xll.SNL.Clients.Office.Excel.Functions.SPG(A518, "SP_TOPICTAG")</f>
        <v>Animal Feed; Farming; Horticulture; Biofuel; Biomass Energy; Sustainable Aviation Fuel (SAF); Bio-based and Renewable Materials</v>
      </c>
      <c r="M518" s="5">
        <f>_xll.SNL.Clients.Office.Excel.Functions.SPG(A518, "SP_PCT_SHARES_OWNED_ALL_INSTITUTIONS")</f>
        <v>85.53</v>
      </c>
      <c r="N518" s="9" t="str">
        <f>_xll.SNL.Clients.Office.Excel.Functions.SPG(A518, "RD_CREDIT_RATING_GLOBAL", "Issuer Credit Rating", "Local Currency LT|0")</f>
        <v/>
      </c>
      <c r="O518" s="9" t="str">
        <f>_xll.SNL.Clients.Office.Excel.Functions.SPG(A518, "RD_CWOL_GLOBAL", "Issuer Credit Rating", "Local Currency LT|0")</f>
        <v/>
      </c>
      <c r="P518" s="9" t="str">
        <f>_xll.SNL.Clients.Office.Excel.Functions.SPG(A518, "RD_RATING_ACTION_GLOBAL", "Issuer Credit Rating", "Local Currency LT|0")</f>
        <v/>
      </c>
      <c r="Q518" s="10" t="str">
        <f>_xll.SNL.Clients.Office.Excel.Functions.SPG(A518, "RD_LAST_REVIEW_DATE_GLOBAL", "Issuer Credit Rating", "Local Currency LT")</f>
        <v/>
      </c>
      <c r="R518" s="10" t="str">
        <f>_xll.SNL.Clients.Office.Excel.Functions.SPG(A518, "RD_CREDIT_RATING_DATE_GLOBAL", "Issuer Credit Rating", "Local Currency LT|0")</f>
        <v/>
      </c>
      <c r="S518" s="10" t="str">
        <f>_xll.SNL.Clients.Office.Excel.Functions.SPG(A518, "RD_CREDIT_WATCH_OUTLOOK_DATE_GLOBAL", "Issuer Credit Rating", "Local Currency LT|0")</f>
        <v/>
      </c>
    </row>
    <row r="519" spans="1:19" x14ac:dyDescent="0.3">
      <c r="A519" t="s">
        <v>1552</v>
      </c>
      <c r="B519" s="10">
        <f>_xll.ciqfunctions.udf.CIQ(A519,"IQ_FIRSTPRICINGDATE")</f>
        <v>38020</v>
      </c>
      <c r="C519" s="5">
        <f>_xll.SNL.Clients.Office.Excel.Functions.SPG(A519, "SP_VOLUME_AVG_WEEKLY_TO_SHARES_OUT", , "1M")</f>
        <v>5.1553274649489316</v>
      </c>
      <c r="D519" s="5">
        <f>_xll.SNL.Clients.Office.Excel.Functions.SPG(A519, "SP_VOLUME_AVG_WEEKLY_TO_SHARES_OUT", , "3M")</f>
        <v>4.8956597348647746</v>
      </c>
      <c r="E519" s="5">
        <f>_xll.SNL.Clients.Office.Excel.Functions.SPG(A519, "SP_VOLUME_AVG_DAILY_TO_1YR_AVG_DAILY", , "1M")</f>
        <v>80.94</v>
      </c>
      <c r="F519" s="5">
        <f>_xll.SNL.Clients.Office.Excel.Functions.SPG(A519, "SP_VOLUME_AVG_DAILY_TO_1YR_AVG_DAILY", , "3M")</f>
        <v>76.86</v>
      </c>
      <c r="G519" s="9" t="str">
        <f>_xll.SNL.Clients.Office.Excel.Functions.SPG(A519, "IQ_SECTOR")</f>
        <v>Financials</v>
      </c>
      <c r="H519" s="9" t="str">
        <f>_xll.SNL.Clients.Office.Excel.Functions.SPG(A519, "IQ_INDUSTRY_GROUP")</f>
        <v>Banks</v>
      </c>
      <c r="I519" s="9" t="str">
        <f>_xll.SNL.Clients.Office.Excel.Functions.SPG(A519, "IQ_INDUSTRY")</f>
        <v>Banks</v>
      </c>
      <c r="J519" s="9" t="str">
        <f>_xll.SNL.Clients.Office.Excel.Functions.SPG(A519, "IQ_PRIMARY_INDUSTRY")</f>
        <v>Regional Banks</v>
      </c>
      <c r="K519" s="9" t="str">
        <f>_xll.SNL.Clients.Office.Excel.Functions.SPG(A519, "NAICS_CODE", "Primary")</f>
        <v>522110 - Commercial Banking</v>
      </c>
      <c r="L519" s="9" t="str">
        <f>_xll.SNL.Clients.Office.Excel.Functions.SPG(A519, "SP_TOPICTAG")</f>
        <v>Consumer Lending; Banking as a Service</v>
      </c>
      <c r="M519" s="5">
        <f>_xll.SNL.Clients.Office.Excel.Functions.SPG(A519, "SP_PCT_SHARES_OWNED_ALL_INSTITUTIONS")</f>
        <v>107.97</v>
      </c>
      <c r="N519" s="9" t="str">
        <f>_xll.SNL.Clients.Office.Excel.Functions.SPG(A519, "RD_CREDIT_RATING_GLOBAL", "Issuer Credit Rating", "Local Currency LT|0")</f>
        <v/>
      </c>
      <c r="O519" s="9" t="str">
        <f>_xll.SNL.Clients.Office.Excel.Functions.SPG(A519, "RD_CWOL_GLOBAL", "Issuer Credit Rating", "Local Currency LT|0")</f>
        <v/>
      </c>
      <c r="P519" s="9" t="str">
        <f>_xll.SNL.Clients.Office.Excel.Functions.SPG(A519, "RD_RATING_ACTION_GLOBAL", "Issuer Credit Rating", "Local Currency LT|0")</f>
        <v/>
      </c>
      <c r="Q519" s="10" t="str">
        <f>_xll.SNL.Clients.Office.Excel.Functions.SPG(A519, "RD_LAST_REVIEW_DATE_GLOBAL", "Issuer Credit Rating", "Local Currency LT")</f>
        <v/>
      </c>
      <c r="R519" s="10" t="str">
        <f>_xll.SNL.Clients.Office.Excel.Functions.SPG(A519, "RD_CREDIT_RATING_DATE_GLOBAL", "Issuer Credit Rating", "Local Currency LT|0")</f>
        <v/>
      </c>
      <c r="S519" s="10" t="str">
        <f>_xll.SNL.Clients.Office.Excel.Functions.SPG(A519, "RD_CREDIT_WATCH_OUTLOOK_DATE_GLOBAL", "Issuer Credit Rating", "Local Currency LT|0")</f>
        <v/>
      </c>
    </row>
    <row r="520" spans="1:19" x14ac:dyDescent="0.3">
      <c r="A520" t="s">
        <v>1553</v>
      </c>
      <c r="B520" s="10">
        <f>_xll.ciqfunctions.udf.CIQ(A520,"IQ_FIRSTPRICINGDATE")</f>
        <v>33732</v>
      </c>
      <c r="C520" s="5">
        <f>_xll.SNL.Clients.Office.Excel.Functions.SPG(A520, "SP_VOLUME_AVG_WEEKLY_TO_SHARES_OUT", , "1M")</f>
        <v>4.7046349362411322</v>
      </c>
      <c r="D520" s="5">
        <f>_xll.SNL.Clients.Office.Excel.Functions.SPG(A520, "SP_VOLUME_AVG_WEEKLY_TO_SHARES_OUT", , "3M")</f>
        <v>4.6766898598616802</v>
      </c>
      <c r="E520" s="5">
        <f>_xll.SNL.Clients.Office.Excel.Functions.SPG(A520, "SP_VOLUME_AVG_DAILY_TO_1YR_AVG_DAILY", , "1M")</f>
        <v>117.95</v>
      </c>
      <c r="F520" s="5">
        <f>_xll.SNL.Clients.Office.Excel.Functions.SPG(A520, "SP_VOLUME_AVG_DAILY_TO_1YR_AVG_DAILY", , "3M")</f>
        <v>117.25</v>
      </c>
      <c r="G520" s="9" t="str">
        <f>_xll.SNL.Clients.Office.Excel.Functions.SPG(A520, "IQ_SECTOR")</f>
        <v>Consumer Discretionary</v>
      </c>
      <c r="H520" s="9" t="str">
        <f>_xll.SNL.Clients.Office.Excel.Functions.SPG(A520, "IQ_INDUSTRY_GROUP")</f>
        <v>Consumer Discretionary Distribution and Retail</v>
      </c>
      <c r="I520" s="9" t="str">
        <f>_xll.SNL.Clients.Office.Excel.Functions.SPG(A520, "IQ_INDUSTRY")</f>
        <v>Specialty Retail</v>
      </c>
      <c r="J520" s="9" t="str">
        <f>_xll.SNL.Clients.Office.Excel.Functions.SPG(A520, "IQ_PRIMARY_INDUSTRY")</f>
        <v>Apparel Retail</v>
      </c>
      <c r="K520" s="9" t="str">
        <f>_xll.SNL.Clients.Office.Excel.Functions.SPG(A520, "NAICS_CODE", "Primary")</f>
        <v>4581 - Clothing and Clothing Accessories Retailers</v>
      </c>
      <c r="L520" s="9" t="str">
        <f>_xll.SNL.Clients.Office.Excel.Functions.SPG(A520, "SP_TOPICTAG")</f>
        <v>Lifestyle; Brand Marketing</v>
      </c>
      <c r="M520" s="5">
        <f>_xll.SNL.Clients.Office.Excel.Functions.SPG(A520, "SP_PCT_SHARES_OWNED_ALL_INSTITUTIONS")</f>
        <v>60.69</v>
      </c>
      <c r="N520" s="9" t="str">
        <f>_xll.SNL.Clients.Office.Excel.Functions.SPG(A520, "RD_CREDIT_RATING_GLOBAL", "Issuer Credit Rating", "Local Currency LT|0")</f>
        <v/>
      </c>
      <c r="O520" s="9" t="str">
        <f>_xll.SNL.Clients.Office.Excel.Functions.SPG(A520, "RD_CWOL_GLOBAL", "Issuer Credit Rating", "Local Currency LT|0")</f>
        <v/>
      </c>
      <c r="P520" s="9" t="str">
        <f>_xll.SNL.Clients.Office.Excel.Functions.SPG(A520, "RD_RATING_ACTION_GLOBAL", "Issuer Credit Rating", "Local Currency LT|0")</f>
        <v/>
      </c>
      <c r="Q520" s="10" t="str">
        <f>_xll.SNL.Clients.Office.Excel.Functions.SPG(A520, "RD_LAST_REVIEW_DATE_GLOBAL", "Issuer Credit Rating", "Local Currency LT")</f>
        <v/>
      </c>
      <c r="R520" s="10" t="str">
        <f>_xll.SNL.Clients.Office.Excel.Functions.SPG(A520, "RD_CREDIT_RATING_DATE_GLOBAL", "Issuer Credit Rating", "Local Currency LT|0")</f>
        <v/>
      </c>
      <c r="S520" s="10" t="str">
        <f>_xll.SNL.Clients.Office.Excel.Functions.SPG(A520, "RD_CREDIT_WATCH_OUTLOOK_DATE_GLOBAL", "Issuer Credit Rating", "Local Currency LT|0")</f>
        <v/>
      </c>
    </row>
    <row r="521" spans="1:19" x14ac:dyDescent="0.3">
      <c r="A521" t="s">
        <v>1554</v>
      </c>
      <c r="B521" s="10">
        <f>_xll.ciqfunctions.udf.CIQ(A521,"IQ_FIRSTPRICINGDATE")</f>
        <v>33865</v>
      </c>
      <c r="C521" s="5">
        <f>_xll.SNL.Clients.Office.Excel.Functions.SPG(A521, "SP_VOLUME_AVG_WEEKLY_TO_SHARES_OUT", , "1M")</f>
        <v>12.675097869233307</v>
      </c>
      <c r="D521" s="5">
        <f>_xll.SNL.Clients.Office.Excel.Functions.SPG(A521, "SP_VOLUME_AVG_WEEKLY_TO_SHARES_OUT", , "3M")</f>
        <v>11.39834845590693</v>
      </c>
      <c r="E521" s="5">
        <f>_xll.SNL.Clients.Office.Excel.Functions.SPG(A521, "SP_VOLUME_AVG_DAILY_TO_1YR_AVG_DAILY", , "1M")</f>
        <v>125.16</v>
      </c>
      <c r="F521" s="5">
        <f>_xll.SNL.Clients.Office.Excel.Functions.SPG(A521, "SP_VOLUME_AVG_DAILY_TO_1YR_AVG_DAILY", , "3M")</f>
        <v>112.55</v>
      </c>
      <c r="G521" s="9" t="str">
        <f>_xll.SNL.Clients.Office.Excel.Functions.SPG(A521, "IQ_SECTOR")</f>
        <v>Consumer Discretionary</v>
      </c>
      <c r="H521" s="9" t="str">
        <f>_xll.SNL.Clients.Office.Excel.Functions.SPG(A521, "IQ_INDUSTRY_GROUP")</f>
        <v>Consumer Services</v>
      </c>
      <c r="I521" s="9" t="str">
        <f>_xll.SNL.Clients.Office.Excel.Functions.SPG(A521, "IQ_INDUSTRY")</f>
        <v>Hotels, Restaurants and Leisure</v>
      </c>
      <c r="J521" s="9" t="str">
        <f>_xll.SNL.Clients.Office.Excel.Functions.SPG(A521, "IQ_PRIMARY_INDUSTRY")</f>
        <v>Restaurants</v>
      </c>
      <c r="K521" s="9" t="str">
        <f>_xll.SNL.Clients.Office.Excel.Functions.SPG(A521, "NAICS_CODE", "Primary")</f>
        <v>722511 - Full-Service Restaurants</v>
      </c>
      <c r="L521" s="9" t="str">
        <f>_xll.SNL.Clients.Office.Excel.Functions.SPG(A521, "SP_TOPICTAG")</f>
        <v/>
      </c>
      <c r="M521" s="5">
        <f>_xll.SNL.Clients.Office.Excel.Functions.SPG(A521, "SP_PCT_SHARES_OWNED_ALL_INSTITUTIONS")</f>
        <v>94.8</v>
      </c>
      <c r="N521" s="9" t="str">
        <f>_xll.SNL.Clients.Office.Excel.Functions.SPG(A521, "RD_CREDIT_RATING_GLOBAL", "Issuer Credit Rating", "Local Currency LT|0")</f>
        <v/>
      </c>
      <c r="O521" s="9" t="str">
        <f>_xll.SNL.Clients.Office.Excel.Functions.SPG(A521, "RD_CWOL_GLOBAL", "Issuer Credit Rating", "Local Currency LT|0")</f>
        <v/>
      </c>
      <c r="P521" s="9" t="str">
        <f>_xll.SNL.Clients.Office.Excel.Functions.SPG(A521, "RD_RATING_ACTION_GLOBAL", "Issuer Credit Rating", "Local Currency LT|0")</f>
        <v/>
      </c>
      <c r="Q521" s="10" t="str">
        <f>_xll.SNL.Clients.Office.Excel.Functions.SPG(A521, "RD_LAST_REVIEW_DATE_GLOBAL", "Issuer Credit Rating", "Local Currency LT")</f>
        <v/>
      </c>
      <c r="R521" s="10" t="str">
        <f>_xll.SNL.Clients.Office.Excel.Functions.SPG(A521, "RD_CREDIT_RATING_DATE_GLOBAL", "Issuer Credit Rating", "Local Currency LT|0")</f>
        <v/>
      </c>
      <c r="S521" s="10" t="str">
        <f>_xll.SNL.Clients.Office.Excel.Functions.SPG(A521, "RD_CREDIT_WATCH_OUTLOOK_DATE_GLOBAL", "Issuer Credit Rating", "Local Currency LT|0")</f>
        <v/>
      </c>
    </row>
    <row r="522" spans="1:19" x14ac:dyDescent="0.3">
      <c r="A522" t="s">
        <v>1555</v>
      </c>
      <c r="B522" s="10">
        <f>_xll.ciqfunctions.udf.CIQ(A522,"IQ_FIRSTPRICINGDATE")</f>
        <v>40752</v>
      </c>
      <c r="C522" s="5">
        <f>_xll.SNL.Clients.Office.Excel.Functions.SPG(A522, "SP_VOLUME_AVG_WEEKLY_TO_SHARES_OUT", , "1M")</f>
        <v>4.8124177826321484</v>
      </c>
      <c r="D522" s="5">
        <f>_xll.SNL.Clients.Office.Excel.Functions.SPG(A522, "SP_VOLUME_AVG_WEEKLY_TO_SHARES_OUT", , "3M")</f>
        <v>4.7376189199244099</v>
      </c>
      <c r="E522" s="5">
        <f>_xll.SNL.Clients.Office.Excel.Functions.SPG(A522, "SP_VOLUME_AVG_DAILY_TO_1YR_AVG_DAILY", , "1M")</f>
        <v>112.42</v>
      </c>
      <c r="F522" s="5">
        <f>_xll.SNL.Clients.Office.Excel.Functions.SPG(A522, "SP_VOLUME_AVG_DAILY_TO_1YR_AVG_DAILY", , "3M")</f>
        <v>110.68</v>
      </c>
      <c r="G522" s="9" t="str">
        <f>_xll.SNL.Clients.Office.Excel.Functions.SPG(A522, "IQ_SECTOR")</f>
        <v>Consumer Staples</v>
      </c>
      <c r="H522" s="9" t="str">
        <f>_xll.SNL.Clients.Office.Excel.Functions.SPG(A522, "IQ_INDUSTRY_GROUP")</f>
        <v>Consumer Staples Distribution and Retail</v>
      </c>
      <c r="I522" s="9" t="str">
        <f>_xll.SNL.Clients.Office.Excel.Functions.SPG(A522, "IQ_INDUSTRY")</f>
        <v>Consumer Staples Distribution and Retail</v>
      </c>
      <c r="J522" s="9" t="str">
        <f>_xll.SNL.Clients.Office.Excel.Functions.SPG(A522, "IQ_PRIMARY_INDUSTRY")</f>
        <v>Food Distributors</v>
      </c>
      <c r="K522" s="9" t="str">
        <f>_xll.SNL.Clients.Office.Excel.Functions.SPG(A522, "NAICS_CODE", "Primary")</f>
        <v>4244 - Grocery and Related Product Merchant Wholesalers</v>
      </c>
      <c r="L522" s="9" t="str">
        <f>_xll.SNL.Clients.Office.Excel.Functions.SPG(A522, "SP_TOPICTAG")</f>
        <v>Fast-Moving Consumer Goods; Food Delivery; Online Grocery</v>
      </c>
      <c r="M522" s="5">
        <f>_xll.SNL.Clients.Office.Excel.Functions.SPG(A522, "SP_PCT_SHARES_OWNED_ALL_INSTITUTIONS")</f>
        <v>84.76</v>
      </c>
      <c r="N522" s="9" t="str">
        <f>_xll.SNL.Clients.Office.Excel.Functions.SPG(A522, "RD_CREDIT_RATING_GLOBAL", "Issuer Credit Rating", "Local Currency LT|0")</f>
        <v>B+</v>
      </c>
      <c r="O522" s="9" t="str">
        <f>_xll.SNL.Clients.Office.Excel.Functions.SPG(A522, "RD_CWOL_GLOBAL", "Issuer Credit Rating", "Local Currency LT|0")</f>
        <v>Stable</v>
      </c>
      <c r="P522" s="9" t="str">
        <f>_xll.SNL.Clients.Office.Excel.Functions.SPG(A522, "RD_RATING_ACTION_GLOBAL", "Issuer Credit Rating", "Local Currency LT|0")</f>
        <v>Upgrade | CreditWatch/Outlook (11/17/2023)</v>
      </c>
      <c r="Q522" s="10">
        <f>_xll.SNL.Clients.Office.Excel.Functions.SPG(A522, "RD_LAST_REVIEW_DATE_GLOBAL", "Issuer Credit Rating", "Local Currency LT")</f>
        <v>45470</v>
      </c>
      <c r="R522" s="10">
        <f>_xll.SNL.Clients.Office.Excel.Functions.SPG(A522, "RD_CREDIT_RATING_DATE_GLOBAL", "Issuer Credit Rating", "Local Currency LT|0")</f>
        <v>45247</v>
      </c>
      <c r="S522" s="10">
        <f>_xll.SNL.Clients.Office.Excel.Functions.SPG(A522, "RD_CREDIT_WATCH_OUTLOOK_DATE_GLOBAL", "Issuer Credit Rating", "Local Currency LT|0")</f>
        <v>45247</v>
      </c>
    </row>
    <row r="523" spans="1:19" x14ac:dyDescent="0.3">
      <c r="A523" t="s">
        <v>1556</v>
      </c>
      <c r="B523" s="10">
        <f>_xll.ciqfunctions.udf.CIQ(A523,"IQ_FIRSTPRICINGDATE")</f>
        <v>34542</v>
      </c>
      <c r="C523" s="5">
        <f>_xll.SNL.Clients.Office.Excel.Functions.SPG(A523, "SP_VOLUME_AVG_WEEKLY_TO_SHARES_OUT", , "1M")</f>
        <v>11.646026117857017</v>
      </c>
      <c r="D523" s="5">
        <f>_xll.SNL.Clients.Office.Excel.Functions.SPG(A523, "SP_VOLUME_AVG_WEEKLY_TO_SHARES_OUT", , "3M")</f>
        <v>11.919526792467467</v>
      </c>
      <c r="E523" s="5">
        <f>_xll.SNL.Clients.Office.Excel.Functions.SPG(A523, "SP_VOLUME_AVG_DAILY_TO_1YR_AVG_DAILY", , "1M")</f>
        <v>114.36</v>
      </c>
      <c r="F523" s="5">
        <f>_xll.SNL.Clients.Office.Excel.Functions.SPG(A523, "SP_VOLUME_AVG_DAILY_TO_1YR_AVG_DAILY", , "3M")</f>
        <v>117.05</v>
      </c>
      <c r="G523" s="9" t="str">
        <f>_xll.SNL.Clients.Office.Excel.Functions.SPG(A523, "IQ_SECTOR")</f>
        <v>Industrials</v>
      </c>
      <c r="H523" s="9" t="str">
        <f>_xll.SNL.Clients.Office.Excel.Functions.SPG(A523, "IQ_INDUSTRY_GROUP")</f>
        <v>Commercial and Professional Services</v>
      </c>
      <c r="I523" s="9" t="str">
        <f>_xll.SNL.Clients.Office.Excel.Functions.SPG(A523, "IQ_INDUSTRY")</f>
        <v>Commercial Services and Supplies</v>
      </c>
      <c r="J523" s="9" t="str">
        <f>_xll.SNL.Clients.Office.Excel.Functions.SPG(A523, "IQ_PRIMARY_INDUSTRY")</f>
        <v>Security and Alarm Services</v>
      </c>
      <c r="K523" s="9" t="str">
        <f>_xll.SNL.Clients.Office.Excel.Functions.SPG(A523, "NAICS_CODE", "Primary")</f>
        <v>561210 - Facilities Support Services</v>
      </c>
      <c r="L523" s="9" t="str">
        <f>_xll.SNL.Clients.Office.Excel.Functions.SPG(A523, "SP_TOPICTAG")</f>
        <v>Physical Security; Identity and Access Management; Security Management</v>
      </c>
      <c r="M523" s="5">
        <f>_xll.SNL.Clients.Office.Excel.Functions.SPG(A523, "SP_PCT_SHARES_OWNED_ALL_INSTITUTIONS")</f>
        <v>79.319999999999993</v>
      </c>
      <c r="N523" s="9" t="str">
        <f>_xll.SNL.Clients.Office.Excel.Functions.SPG(A523, "RD_CREDIT_RATING_GLOBAL", "Issuer Credit Rating", "Local Currency LT|0")</f>
        <v>B+</v>
      </c>
      <c r="O523" s="9" t="str">
        <f>_xll.SNL.Clients.Office.Excel.Functions.SPG(A523, "RD_CWOL_GLOBAL", "Issuer Credit Rating", "Local Currency LT|0")</f>
        <v>Stable</v>
      </c>
      <c r="P523" s="9" t="str">
        <f>_xll.SNL.Clients.Office.Excel.Functions.SPG(A523, "RD_RATING_ACTION_GLOBAL", "Issuer Credit Rating", "Local Currency LT|0")</f>
        <v>Upgrade | CreditWatch/Outlook (04/25/2024)</v>
      </c>
      <c r="Q523" s="10">
        <f>_xll.SNL.Clients.Office.Excel.Functions.SPG(A523, "RD_LAST_REVIEW_DATE_GLOBAL", "Issuer Credit Rating", "Local Currency LT")</f>
        <v>45674</v>
      </c>
      <c r="R523" s="10">
        <f>_xll.SNL.Clients.Office.Excel.Functions.SPG(A523, "RD_CREDIT_RATING_DATE_GLOBAL", "Issuer Credit Rating", "Local Currency LT|0")</f>
        <v>45407</v>
      </c>
      <c r="S523" s="10">
        <f>_xll.SNL.Clients.Office.Excel.Functions.SPG(A523, "RD_CREDIT_WATCH_OUTLOOK_DATE_GLOBAL", "Issuer Credit Rating", "Local Currency LT|0")</f>
        <v>45407</v>
      </c>
    </row>
    <row r="524" spans="1:19" x14ac:dyDescent="0.3">
      <c r="A524" t="s">
        <v>1557</v>
      </c>
      <c r="B524" s="10">
        <f>_xll.ciqfunctions.udf.CIQ(A524,"IQ_FIRSTPRICINGDATE")</f>
        <v>34529</v>
      </c>
      <c r="C524" s="5">
        <f>_xll.SNL.Clients.Office.Excel.Functions.SPG(A524, "SP_VOLUME_AVG_WEEKLY_TO_SHARES_OUT", , "1M")</f>
        <v>6.6525633999927409</v>
      </c>
      <c r="D524" s="5">
        <f>_xll.SNL.Clients.Office.Excel.Functions.SPG(A524, "SP_VOLUME_AVG_WEEKLY_TO_SHARES_OUT", , "3M")</f>
        <v>5.1953291959103813</v>
      </c>
      <c r="E524" s="5">
        <f>_xll.SNL.Clients.Office.Excel.Functions.SPG(A524, "SP_VOLUME_AVG_DAILY_TO_1YR_AVG_DAILY", , "1M")</f>
        <v>127.39</v>
      </c>
      <c r="F524" s="5">
        <f>_xll.SNL.Clients.Office.Excel.Functions.SPG(A524, "SP_VOLUME_AVG_DAILY_TO_1YR_AVG_DAILY", , "3M")</f>
        <v>99.49</v>
      </c>
      <c r="G524" s="9" t="str">
        <f>_xll.SNL.Clients.Office.Excel.Functions.SPG(A524, "IQ_SECTOR")</f>
        <v>Industrials</v>
      </c>
      <c r="H524" s="9" t="str">
        <f>_xll.SNL.Clients.Office.Excel.Functions.SPG(A524, "IQ_INDUSTRY_GROUP")</f>
        <v>Capital Goods</v>
      </c>
      <c r="I524" s="9" t="str">
        <f>_xll.SNL.Clients.Office.Excel.Functions.SPG(A524, "IQ_INDUSTRY")</f>
        <v>Machinery</v>
      </c>
      <c r="J524" s="9" t="str">
        <f>_xll.SNL.Clients.Office.Excel.Functions.SPG(A524, "IQ_PRIMARY_INDUSTRY")</f>
        <v>Construction Machinery and Heavy Transportation Equipment</v>
      </c>
      <c r="K524" s="9" t="str">
        <f>_xll.SNL.Clients.Office.Excel.Functions.SPG(A524, "NAICS_CODE", "Primary")</f>
        <v>336510 - Railroad Rolling Stock Manufacturing</v>
      </c>
      <c r="L524" s="9" t="str">
        <f>_xll.SNL.Clients.Office.Excel.Functions.SPG(A524, "SP_TOPICTAG")</f>
        <v>Fleet Management; Freight Service</v>
      </c>
      <c r="M524" s="5">
        <f>_xll.SNL.Clients.Office.Excel.Functions.SPG(A524, "SP_PCT_SHARES_OWNED_ALL_INSTITUTIONS")</f>
        <v>106</v>
      </c>
      <c r="N524" s="9" t="str">
        <f>_xll.SNL.Clients.Office.Excel.Functions.SPG(A524, "RD_CREDIT_RATING_GLOBAL", "Issuer Credit Rating", "Local Currency LT|0")</f>
        <v>BB-</v>
      </c>
      <c r="O524" s="9" t="str">
        <f>_xll.SNL.Clients.Office.Excel.Functions.SPG(A524, "RD_CWOL_GLOBAL", "Issuer Credit Rating", "Local Currency LT|0")</f>
        <v>Stable</v>
      </c>
      <c r="P524" s="9" t="str">
        <f>_xll.SNL.Clients.Office.Excel.Functions.SPG(A524, "RD_RATING_ACTION_GLOBAL", "Issuer Credit Rating", "Local Currency LT|0")</f>
        <v>CreditWatch/Outlook (11/12/2024)</v>
      </c>
      <c r="Q524" s="10">
        <f>_xll.SNL.Clients.Office.Excel.Functions.SPG(A524, "RD_LAST_REVIEW_DATE_GLOBAL", "Issuer Credit Rating", "Local Currency LT")</f>
        <v>45643</v>
      </c>
      <c r="R524" s="10">
        <f>_xll.SNL.Clients.Office.Excel.Functions.SPG(A524, "RD_CREDIT_RATING_DATE_GLOBAL", "Issuer Credit Rating", "Local Currency LT|0")</f>
        <v>44301</v>
      </c>
      <c r="S524" s="10">
        <f>_xll.SNL.Clients.Office.Excel.Functions.SPG(A524, "RD_CREDIT_WATCH_OUTLOOK_DATE_GLOBAL", "Issuer Credit Rating", "Local Currency LT|0")</f>
        <v>45608</v>
      </c>
    </row>
    <row r="525" spans="1:19" x14ac:dyDescent="0.3">
      <c r="A525" t="s">
        <v>1558</v>
      </c>
      <c r="B525" s="10">
        <f>_xll.ciqfunctions.udf.CIQ(A525,"IQ_FIRSTPRICINGDATE")</f>
        <v>34354</v>
      </c>
      <c r="C525" s="5">
        <f>_xll.SNL.Clients.Office.Excel.Functions.SPG(A525, "SP_VOLUME_AVG_WEEKLY_TO_SHARES_OUT", , "1M")</f>
        <v>10.258932065545201</v>
      </c>
      <c r="D525" s="5">
        <f>_xll.SNL.Clients.Office.Excel.Functions.SPG(A525, "SP_VOLUME_AVG_WEEKLY_TO_SHARES_OUT", , "3M")</f>
        <v>8.5753911429533947</v>
      </c>
      <c r="E525" s="5">
        <f>_xll.SNL.Clients.Office.Excel.Functions.SPG(A525, "SP_VOLUME_AVG_DAILY_TO_1YR_AVG_DAILY", , "1M")</f>
        <v>142.29</v>
      </c>
      <c r="F525" s="5">
        <f>_xll.SNL.Clients.Office.Excel.Functions.SPG(A525, "SP_VOLUME_AVG_DAILY_TO_1YR_AVG_DAILY", , "3M")</f>
        <v>118.94</v>
      </c>
      <c r="G525" s="9" t="str">
        <f>_xll.SNL.Clients.Office.Excel.Functions.SPG(A525, "IQ_SECTOR")</f>
        <v>Consumer Staples</v>
      </c>
      <c r="H525" s="9" t="str">
        <f>_xll.SNL.Clients.Office.Excel.Functions.SPG(A525, "IQ_INDUSTRY_GROUP")</f>
        <v>Food, Beverage and Tobacco</v>
      </c>
      <c r="I525" s="9" t="str">
        <f>_xll.SNL.Clients.Office.Excel.Functions.SPG(A525, "IQ_INDUSTRY")</f>
        <v>Food Products</v>
      </c>
      <c r="J525" s="9" t="str">
        <f>_xll.SNL.Clients.Office.Excel.Functions.SPG(A525, "IQ_PRIMARY_INDUSTRY")</f>
        <v>Packaged Foods and Meats</v>
      </c>
      <c r="K525" s="9" t="str">
        <f>_xll.SNL.Clients.Office.Excel.Functions.SPG(A525, "NAICS_CODE", "Primary")</f>
        <v>311 - Food Manufacturing</v>
      </c>
      <c r="L525" s="9" t="str">
        <f>_xll.SNL.Clients.Office.Excel.Functions.SPG(A525, "SP_TOPICTAG")</f>
        <v>Green Consumer Goods; Organic; Brand Marketing; Alternative Protein; Online Grocery</v>
      </c>
      <c r="M525" s="5">
        <f>_xll.SNL.Clients.Office.Excel.Functions.SPG(A525, "SP_PCT_SHARES_OWNED_ALL_INSTITUTIONS")</f>
        <v>110.29</v>
      </c>
      <c r="N525" s="9" t="str">
        <f>_xll.SNL.Clients.Office.Excel.Functions.SPG(A525, "RD_CREDIT_RATING_GLOBAL", "Issuer Credit Rating", "Local Currency LT|0")</f>
        <v/>
      </c>
      <c r="O525" s="9" t="str">
        <f>_xll.SNL.Clients.Office.Excel.Functions.SPG(A525, "RD_CWOL_GLOBAL", "Issuer Credit Rating", "Local Currency LT|0")</f>
        <v/>
      </c>
      <c r="P525" s="9" t="str">
        <f>_xll.SNL.Clients.Office.Excel.Functions.SPG(A525, "RD_RATING_ACTION_GLOBAL", "Issuer Credit Rating", "Local Currency LT|0")</f>
        <v/>
      </c>
      <c r="Q525" s="10" t="str">
        <f>_xll.SNL.Clients.Office.Excel.Functions.SPG(A525, "RD_LAST_REVIEW_DATE_GLOBAL", "Issuer Credit Rating", "Local Currency LT")</f>
        <v/>
      </c>
      <c r="R525" s="10" t="str">
        <f>_xll.SNL.Clients.Office.Excel.Functions.SPG(A525, "RD_CREDIT_RATING_DATE_GLOBAL", "Issuer Credit Rating", "Local Currency LT|0")</f>
        <v/>
      </c>
      <c r="S525" s="10" t="str">
        <f>_xll.SNL.Clients.Office.Excel.Functions.SPG(A525, "RD_CREDIT_WATCH_OUTLOOK_DATE_GLOBAL", "Issuer Credit Rating", "Local Currency LT|0")</f>
        <v/>
      </c>
    </row>
    <row r="526" spans="1:19" x14ac:dyDescent="0.3">
      <c r="A526" t="s">
        <v>1559</v>
      </c>
      <c r="B526" s="10">
        <f>_xll.ciqfunctions.udf.CIQ(A526,"IQ_FIRSTPRICINGDATE")</f>
        <v>34403</v>
      </c>
      <c r="C526" s="5">
        <f>_xll.SNL.Clients.Office.Excel.Functions.SPG(A526, "SP_VOLUME_AVG_WEEKLY_TO_SHARES_OUT", , "1M")</f>
        <v>3.2408349216750523</v>
      </c>
      <c r="D526" s="5">
        <f>_xll.SNL.Clients.Office.Excel.Functions.SPG(A526, "SP_VOLUME_AVG_WEEKLY_TO_SHARES_OUT", , "3M")</f>
        <v>4.3257504840925414</v>
      </c>
      <c r="E526" s="5">
        <f>_xll.SNL.Clients.Office.Excel.Functions.SPG(A526, "SP_VOLUME_AVG_DAILY_TO_1YR_AVG_DAILY", , "1M")</f>
        <v>86.12</v>
      </c>
      <c r="F526" s="5">
        <f>_xll.SNL.Clients.Office.Excel.Functions.SPG(A526, "SP_VOLUME_AVG_DAILY_TO_1YR_AVG_DAILY", , "3M")</f>
        <v>114.95</v>
      </c>
      <c r="G526" s="9" t="str">
        <f>_xll.SNL.Clients.Office.Excel.Functions.SPG(A526, "IQ_SECTOR")</f>
        <v>Real Estate</v>
      </c>
      <c r="H526" s="9" t="str">
        <f>_xll.SNL.Clients.Office.Excel.Functions.SPG(A526, "IQ_INDUSTRY_GROUP")</f>
        <v>Equity Real Estate Investment Trusts (REITs)</v>
      </c>
      <c r="I526" s="9" t="str">
        <f>_xll.SNL.Clients.Office.Excel.Functions.SPG(A526, "IQ_INDUSTRY")</f>
        <v>Retail REITs</v>
      </c>
      <c r="J526" s="9" t="str">
        <f>_xll.SNL.Clients.Office.Excel.Functions.SPG(A526, "IQ_PRIMARY_INDUSTRY")</f>
        <v>Retail REITs</v>
      </c>
      <c r="K526" s="9" t="str">
        <f>_xll.SNL.Clients.Office.Excel.Functions.SPG(A526, "NAICS_CODE", "Primary")</f>
        <v>531110 - Lessors of Residential Buildings and Dwellings</v>
      </c>
      <c r="L526" s="9" t="str">
        <f>_xll.SNL.Clients.Office.Excel.Functions.SPG(A526, "SP_TOPICTAG")</f>
        <v/>
      </c>
      <c r="M526" s="5">
        <f>_xll.SNL.Clients.Office.Excel.Functions.SPG(A526, "SP_PCT_SHARES_OWNED_ALL_INSTITUTIONS")</f>
        <v>88.87</v>
      </c>
      <c r="N526" s="9" t="str">
        <f>_xll.SNL.Clients.Office.Excel.Functions.SPG(A526, "RD_CREDIT_RATING_GLOBAL", "Issuer Credit Rating", "Local Currency LT|0")</f>
        <v/>
      </c>
      <c r="O526" s="9" t="str">
        <f>_xll.SNL.Clients.Office.Excel.Functions.SPG(A526, "RD_CWOL_GLOBAL", "Issuer Credit Rating", "Local Currency LT|0")</f>
        <v/>
      </c>
      <c r="P526" s="9" t="str">
        <f>_xll.SNL.Clients.Office.Excel.Functions.SPG(A526, "RD_RATING_ACTION_GLOBAL", "Issuer Credit Rating", "Local Currency LT|0")</f>
        <v/>
      </c>
      <c r="Q526" s="10" t="str">
        <f>_xll.SNL.Clients.Office.Excel.Functions.SPG(A526, "RD_LAST_REVIEW_DATE_GLOBAL", "Issuer Credit Rating", "Local Currency LT")</f>
        <v/>
      </c>
      <c r="R526" s="10" t="str">
        <f>_xll.SNL.Clients.Office.Excel.Functions.SPG(A526, "RD_CREDIT_RATING_DATE_GLOBAL", "Issuer Credit Rating", "Local Currency LT|0")</f>
        <v/>
      </c>
      <c r="S526" s="10" t="str">
        <f>_xll.SNL.Clients.Office.Excel.Functions.SPG(A526, "RD_CREDIT_WATCH_OUTLOOK_DATE_GLOBAL", "Issuer Credit Rating", "Local Currency LT|0")</f>
        <v/>
      </c>
    </row>
    <row r="527" spans="1:19" x14ac:dyDescent="0.3">
      <c r="A527" t="s">
        <v>1560</v>
      </c>
      <c r="B527" s="10">
        <f>_xll.ciqfunctions.udf.CIQ(A527,"IQ_FIRSTPRICINGDATE")</f>
        <v>32295</v>
      </c>
      <c r="C527" s="5">
        <f>_xll.SNL.Clients.Office.Excel.Functions.SPG(A527, "SP_VOLUME_AVG_WEEKLY_TO_SHARES_OUT", , "1M")</f>
        <v>6.9414947561027631</v>
      </c>
      <c r="D527" s="5">
        <f>_xll.SNL.Clients.Office.Excel.Functions.SPG(A527, "SP_VOLUME_AVG_WEEKLY_TO_SHARES_OUT", , "3M")</f>
        <v>8.5183871079345259</v>
      </c>
      <c r="E527" s="5">
        <f>_xll.SNL.Clients.Office.Excel.Functions.SPG(A527, "SP_VOLUME_AVG_DAILY_TO_1YR_AVG_DAILY", , "1M")</f>
        <v>82.7</v>
      </c>
      <c r="F527" s="5">
        <f>_xll.SNL.Clients.Office.Excel.Functions.SPG(A527, "SP_VOLUME_AVG_DAILY_TO_1YR_AVG_DAILY", , "3M")</f>
        <v>101.49</v>
      </c>
      <c r="G527" s="9" t="str">
        <f>_xll.SNL.Clients.Office.Excel.Functions.SPG(A527, "IQ_SECTOR")</f>
        <v>Consumer Discretionary</v>
      </c>
      <c r="H527" s="9" t="str">
        <f>_xll.SNL.Clients.Office.Excel.Functions.SPG(A527, "IQ_INDUSTRY_GROUP")</f>
        <v>Consumer Discretionary Distribution and Retail</v>
      </c>
      <c r="I527" s="9" t="str">
        <f>_xll.SNL.Clients.Office.Excel.Functions.SPG(A527, "IQ_INDUSTRY")</f>
        <v>Specialty Retail</v>
      </c>
      <c r="J527" s="9" t="str">
        <f>_xll.SNL.Clients.Office.Excel.Functions.SPG(A527, "IQ_PRIMARY_INDUSTRY")</f>
        <v>Other Specialty Retail</v>
      </c>
      <c r="K527" s="9" t="str">
        <f>_xll.SNL.Clients.Office.Excel.Functions.SPG(A527, "NAICS_CODE", "Primary")</f>
        <v>459410 - Office Supplies and Stationery Retailers</v>
      </c>
      <c r="L527" s="9" t="str">
        <f>_xll.SNL.Clients.Office.Excel.Functions.SPG(A527, "SP_TOPICTAG")</f>
        <v>Software Development; Customer Relationship Management; Brand Marketing; Courier Service; Process Automation; Artificial Intelligence</v>
      </c>
      <c r="M527" s="5">
        <f>_xll.SNL.Clients.Office.Excel.Functions.SPG(A527, "SP_PCT_SHARES_OWNED_ALL_INSTITUTIONS")</f>
        <v>102.01</v>
      </c>
      <c r="N527" s="9" t="str">
        <f>_xll.SNL.Clients.Office.Excel.Functions.SPG(A527, "RD_CREDIT_RATING_GLOBAL", "Issuer Credit Rating", "Local Currency LT|0")</f>
        <v>NR</v>
      </c>
      <c r="O527" s="9" t="str">
        <f>_xll.SNL.Clients.Office.Excel.Functions.SPG(A527, "RD_CWOL_GLOBAL", "Issuer Credit Rating", "Local Currency LT|0")</f>
        <v>NR</v>
      </c>
      <c r="P527" s="9" t="str">
        <f>_xll.SNL.Clients.Office.Excel.Functions.SPG(A527, "RD_RATING_ACTION_GLOBAL", "Issuer Credit Rating", "Local Currency LT|0")</f>
        <v>Not Rated | CreditWatch/Outlook (04/22/2020)</v>
      </c>
      <c r="Q527" s="10">
        <f>_xll.SNL.Clients.Office.Excel.Functions.SPG(A527, "RD_LAST_REVIEW_DATE_GLOBAL", "Issuer Credit Rating", "Local Currency LT")</f>
        <v>43943</v>
      </c>
      <c r="R527" s="10">
        <f>_xll.SNL.Clients.Office.Excel.Functions.SPG(A527, "RD_CREDIT_RATING_DATE_GLOBAL", "Issuer Credit Rating", "Local Currency LT|0")</f>
        <v>43943</v>
      </c>
      <c r="S527" s="10">
        <f>_xll.SNL.Clients.Office.Excel.Functions.SPG(A527, "RD_CREDIT_WATCH_OUTLOOK_DATE_GLOBAL", "Issuer Credit Rating", "Local Currency LT|0")</f>
        <v>43943</v>
      </c>
    </row>
    <row r="528" spans="1:19" x14ac:dyDescent="0.3">
      <c r="A528" t="s">
        <v>1561</v>
      </c>
      <c r="B528" s="10">
        <f>_xll.ciqfunctions.udf.CIQ(A528,"IQ_FIRSTPRICINGDATE")</f>
        <v>42621</v>
      </c>
      <c r="C528" s="5">
        <f>_xll.SNL.Clients.Office.Excel.Functions.SPG(A528, "SP_VOLUME_AVG_WEEKLY_TO_SHARES_OUT", , "1M")</f>
        <v>5.8156278515651394</v>
      </c>
      <c r="D528" s="5">
        <f>_xll.SNL.Clients.Office.Excel.Functions.SPG(A528, "SP_VOLUME_AVG_WEEKLY_TO_SHARES_OUT", , "3M")</f>
        <v>5.2202755939755674</v>
      </c>
      <c r="E528" s="5">
        <f>_xll.SNL.Clients.Office.Excel.Functions.SPG(A528, "SP_VOLUME_AVG_DAILY_TO_1YR_AVG_DAILY", , "1M")</f>
        <v>125.69</v>
      </c>
      <c r="F528" s="5">
        <f>_xll.SNL.Clients.Office.Excel.Functions.SPG(A528, "SP_VOLUME_AVG_DAILY_TO_1YR_AVG_DAILY", , "3M")</f>
        <v>112.82</v>
      </c>
      <c r="G528" s="9" t="str">
        <f>_xll.SNL.Clients.Office.Excel.Functions.SPG(A528, "IQ_SECTOR")</f>
        <v>Consumer Staples</v>
      </c>
      <c r="H528" s="9" t="str">
        <f>_xll.SNL.Clients.Office.Excel.Functions.SPG(A528, "IQ_INDUSTRY_GROUP")</f>
        <v>Food, Beverage and Tobacco</v>
      </c>
      <c r="I528" s="9" t="str">
        <f>_xll.SNL.Clients.Office.Excel.Functions.SPG(A528, "IQ_INDUSTRY")</f>
        <v>Food Products</v>
      </c>
      <c r="J528" s="9" t="str">
        <f>_xll.SNL.Clients.Office.Excel.Functions.SPG(A528, "IQ_PRIMARY_INDUSTRY")</f>
        <v>Packaged Foods and Meats</v>
      </c>
      <c r="K528" s="9" t="str">
        <f>_xll.SNL.Clients.Office.Excel.Functions.SPG(A528, "NAICS_CODE", "Primary")</f>
        <v>311 - Food Manufacturing</v>
      </c>
      <c r="L528" s="9" t="str">
        <f>_xll.SNL.Clients.Office.Excel.Functions.SPG(A528, "SP_TOPICTAG")</f>
        <v>Alternative Protein</v>
      </c>
      <c r="M528" s="5">
        <f>_xll.SNL.Clients.Office.Excel.Functions.SPG(A528, "SP_PCT_SHARES_OWNED_ALL_INSTITUTIONS")</f>
        <v>92.11</v>
      </c>
      <c r="N528" s="9" t="str">
        <f>_xll.SNL.Clients.Office.Excel.Functions.SPG(A528, "RD_CREDIT_RATING_GLOBAL", "Issuer Credit Rating", "Local Currency LT|0")</f>
        <v>BB-</v>
      </c>
      <c r="O528" s="9" t="str">
        <f>_xll.SNL.Clients.Office.Excel.Functions.SPG(A528, "RD_CWOL_GLOBAL", "Issuer Credit Rating", "Local Currency LT|0")</f>
        <v>Stable</v>
      </c>
      <c r="P528" s="9" t="str">
        <f>_xll.SNL.Clients.Office.Excel.Functions.SPG(A528, "RD_RATING_ACTION_GLOBAL", "Issuer Credit Rating", "Local Currency LT|0")</f>
        <v>Upgrade | CreditWatch/Outlook (07/14/2022)</v>
      </c>
      <c r="Q528" s="10">
        <f>_xll.SNL.Clients.Office.Excel.Functions.SPG(A528, "RD_LAST_REVIEW_DATE_GLOBAL", "Issuer Credit Rating", "Local Currency LT")</f>
        <v>45376</v>
      </c>
      <c r="R528" s="10">
        <f>_xll.SNL.Clients.Office.Excel.Functions.SPG(A528, "RD_CREDIT_RATING_DATE_GLOBAL", "Issuer Credit Rating", "Local Currency LT|0")</f>
        <v>44756</v>
      </c>
      <c r="S528" s="10">
        <f>_xll.SNL.Clients.Office.Excel.Functions.SPG(A528, "RD_CREDIT_WATCH_OUTLOOK_DATE_GLOBAL", "Issuer Credit Rating", "Local Currency LT|0")</f>
        <v>44756</v>
      </c>
    </row>
    <row r="529" spans="1:19" x14ac:dyDescent="0.3">
      <c r="A529" t="s">
        <v>1562</v>
      </c>
      <c r="B529" s="10">
        <f>_xll.ciqfunctions.udf.CIQ(A529,"IQ_FIRSTPRICINGDATE")</f>
        <v>27850</v>
      </c>
      <c r="C529" s="5">
        <f>_xll.SNL.Clients.Office.Excel.Functions.SPG(A529, "SP_VOLUME_AVG_WEEKLY_TO_SHARES_OUT", , "1M")</f>
        <v>1.9560322449712966</v>
      </c>
      <c r="D529" s="5">
        <f>_xll.SNL.Clients.Office.Excel.Functions.SPG(A529, "SP_VOLUME_AVG_WEEKLY_TO_SHARES_OUT", , "3M")</f>
        <v>2.3073978922672573</v>
      </c>
      <c r="E529" s="5">
        <f>_xll.SNL.Clients.Office.Excel.Functions.SPG(A529, "SP_VOLUME_AVG_DAILY_TO_1YR_AVG_DAILY", , "1M")</f>
        <v>110.96</v>
      </c>
      <c r="F529" s="5">
        <f>_xll.SNL.Clients.Office.Excel.Functions.SPG(A529, "SP_VOLUME_AVG_DAILY_TO_1YR_AVG_DAILY", , "3M")</f>
        <v>130.88999999999999</v>
      </c>
      <c r="G529" s="9" t="str">
        <f>_xll.SNL.Clients.Office.Excel.Functions.SPG(A529, "IQ_SECTOR")</f>
        <v>Real Estate</v>
      </c>
      <c r="H529" s="9" t="str">
        <f>_xll.SNL.Clients.Office.Excel.Functions.SPG(A529, "IQ_INDUSTRY_GROUP")</f>
        <v>Real Estate Management and Development</v>
      </c>
      <c r="I529" s="9" t="str">
        <f>_xll.SNL.Clients.Office.Excel.Functions.SPG(A529, "IQ_INDUSTRY")</f>
        <v>Real Estate Management and Development</v>
      </c>
      <c r="J529" s="9" t="str">
        <f>_xll.SNL.Clients.Office.Excel.Functions.SPG(A529, "IQ_PRIMARY_INDUSTRY")</f>
        <v>Diversified Real Estate Activities</v>
      </c>
      <c r="K529" s="9" t="str">
        <f>_xll.SNL.Clients.Office.Excel.Functions.SPG(A529, "NAICS_CODE", "Primary")</f>
        <v>531 - Real Estate</v>
      </c>
      <c r="L529" s="9" t="str">
        <f>_xll.SNL.Clients.Office.Excel.Functions.SPG(A529, "SP_TOPICTAG")</f>
        <v>Vacation Rental</v>
      </c>
      <c r="M529" s="5">
        <f>_xll.SNL.Clients.Office.Excel.Functions.SPG(A529, "SP_PCT_SHARES_OWNED_ALL_INSTITUTIONS")</f>
        <v>81.75</v>
      </c>
      <c r="N529" s="9" t="str">
        <f>_xll.SNL.Clients.Office.Excel.Functions.SPG(A529, "RD_CREDIT_RATING_GLOBAL", "Issuer Credit Rating", "Local Currency LT|0")</f>
        <v/>
      </c>
      <c r="O529" s="9" t="str">
        <f>_xll.SNL.Clients.Office.Excel.Functions.SPG(A529, "RD_CWOL_GLOBAL", "Issuer Credit Rating", "Local Currency LT|0")</f>
        <v/>
      </c>
      <c r="P529" s="9" t="str">
        <f>_xll.SNL.Clients.Office.Excel.Functions.SPG(A529, "RD_RATING_ACTION_GLOBAL", "Issuer Credit Rating", "Local Currency LT|0")</f>
        <v/>
      </c>
      <c r="Q529" s="10" t="str">
        <f>_xll.SNL.Clients.Office.Excel.Functions.SPG(A529, "RD_LAST_REVIEW_DATE_GLOBAL", "Issuer Credit Rating", "Local Currency LT")</f>
        <v/>
      </c>
      <c r="R529" s="10" t="str">
        <f>_xll.SNL.Clients.Office.Excel.Functions.SPG(A529, "RD_CREDIT_RATING_DATE_GLOBAL", "Issuer Credit Rating", "Local Currency LT|0")</f>
        <v/>
      </c>
      <c r="S529" s="10" t="str">
        <f>_xll.SNL.Clients.Office.Excel.Functions.SPG(A529, "RD_CREDIT_WATCH_OUTLOOK_DATE_GLOBAL", "Issuer Credit Rating", "Local Currency LT|0")</f>
        <v/>
      </c>
    </row>
    <row r="530" spans="1:19" x14ac:dyDescent="0.3">
      <c r="A530" t="s">
        <v>1563</v>
      </c>
      <c r="B530" s="10">
        <f>_xll.ciqfunctions.udf.CIQ(A530,"IQ_FIRSTPRICINGDATE")</f>
        <v>42830</v>
      </c>
      <c r="C530" s="5">
        <f>_xll.SNL.Clients.Office.Excel.Functions.SPG(A530, "SP_VOLUME_AVG_WEEKLY_TO_SHARES_OUT", , "1M")</f>
        <v>4.7995734907249403</v>
      </c>
      <c r="D530" s="5">
        <f>_xll.SNL.Clients.Office.Excel.Functions.SPG(A530, "SP_VOLUME_AVG_WEEKLY_TO_SHARES_OUT", , "3M")</f>
        <v>5.699961781532136</v>
      </c>
      <c r="E530" s="5">
        <f>_xll.SNL.Clients.Office.Excel.Functions.SPG(A530, "SP_VOLUME_AVG_DAILY_TO_1YR_AVG_DAILY", , "1M")</f>
        <v>132.71</v>
      </c>
      <c r="F530" s="5">
        <f>_xll.SNL.Clients.Office.Excel.Functions.SPG(A530, "SP_VOLUME_AVG_DAILY_TO_1YR_AVG_DAILY", , "3M")</f>
        <v>157.6</v>
      </c>
      <c r="G530" s="9" t="str">
        <f>_xll.SNL.Clients.Office.Excel.Functions.SPG(A530, "IQ_SECTOR")</f>
        <v>Communication Services</v>
      </c>
      <c r="H530" s="9" t="str">
        <f>_xll.SNL.Clients.Office.Excel.Functions.SPG(A530, "IQ_INDUSTRY_GROUP")</f>
        <v>Media and Entertainment</v>
      </c>
      <c r="I530" s="9" t="str">
        <f>_xll.SNL.Clients.Office.Excel.Functions.SPG(A530, "IQ_INDUSTRY")</f>
        <v>Media</v>
      </c>
      <c r="J530" s="9" t="str">
        <f>_xll.SNL.Clients.Office.Excel.Functions.SPG(A530, "IQ_PRIMARY_INDUSTRY")</f>
        <v>Advertising</v>
      </c>
      <c r="K530" s="9" t="str">
        <f>_xll.SNL.Clients.Office.Excel.Functions.SPG(A530, "NAICS_CODE", "Primary")</f>
        <v>5418 - Advertising, Public Relations, and Related Services</v>
      </c>
      <c r="L530" s="9" t="str">
        <f>_xll.SNL.Clients.Office.Excel.Functions.SPG(A530, "SP_TOPICTAG")</f>
        <v>Ad Network; Digital Media; Marketing Automation; Social Media Advertising; Customer Relationship Management; Ad Targeting; Search Engine Optimization</v>
      </c>
      <c r="M530" s="5">
        <f>_xll.SNL.Clients.Office.Excel.Functions.SPG(A530, "SP_PCT_SHARES_OWNED_ALL_INSTITUTIONS")</f>
        <v>81.209999999999994</v>
      </c>
      <c r="N530" s="9" t="str">
        <f>_xll.SNL.Clients.Office.Excel.Functions.SPG(A530, "RD_CREDIT_RATING_GLOBAL", "Issuer Credit Rating", "Local Currency LT|0")</f>
        <v>B</v>
      </c>
      <c r="O530" s="9" t="str">
        <f>_xll.SNL.Clients.Office.Excel.Functions.SPG(A530, "RD_CWOL_GLOBAL", "Issuer Credit Rating", "Local Currency LT|0")</f>
        <v>Stable</v>
      </c>
      <c r="P530" s="9" t="str">
        <f>_xll.SNL.Clients.Office.Excel.Functions.SPG(A530, "RD_RATING_ACTION_GLOBAL", "Issuer Credit Rating", "Local Currency LT|0")</f>
        <v>New Rating | CreditWatch/Outlook (02/02/2021)</v>
      </c>
      <c r="Q530" s="10">
        <f>_xll.SNL.Clients.Office.Excel.Functions.SPG(A530, "RD_LAST_REVIEW_DATE_GLOBAL", "Issuer Credit Rating", "Local Currency LT")</f>
        <v>45369</v>
      </c>
      <c r="R530" s="10">
        <f>_xll.SNL.Clients.Office.Excel.Functions.SPG(A530, "RD_CREDIT_RATING_DATE_GLOBAL", "Issuer Credit Rating", "Local Currency LT|0")</f>
        <v>44229</v>
      </c>
      <c r="S530" s="10">
        <f>_xll.SNL.Clients.Office.Excel.Functions.SPG(A530, "RD_CREDIT_WATCH_OUTLOOK_DATE_GLOBAL", "Issuer Credit Rating", "Local Currency LT|0")</f>
        <v>44229</v>
      </c>
    </row>
    <row r="531" spans="1:19" x14ac:dyDescent="0.3">
      <c r="A531" t="s">
        <v>1564</v>
      </c>
      <c r="B531" s="10">
        <f>_xll.ciqfunctions.udf.CIQ(A531,"IQ_FIRSTPRICINGDATE")</f>
        <v>42948</v>
      </c>
      <c r="C531" s="5">
        <f>_xll.SNL.Clients.Office.Excel.Functions.SPG(A531, "SP_VOLUME_AVG_WEEKLY_TO_SHARES_OUT", , "1M")</f>
        <v>9.2417354257444622</v>
      </c>
      <c r="D531" s="5">
        <f>_xll.SNL.Clients.Office.Excel.Functions.SPG(A531, "SP_VOLUME_AVG_WEEKLY_TO_SHARES_OUT", , "3M")</f>
        <v>10.714371018346961</v>
      </c>
      <c r="E531" s="5">
        <f>_xll.SNL.Clients.Office.Excel.Functions.SPG(A531, "SP_VOLUME_AVG_DAILY_TO_1YR_AVG_DAILY", , "1M")</f>
        <v>99.61</v>
      </c>
      <c r="F531" s="5">
        <f>_xll.SNL.Clients.Office.Excel.Functions.SPG(A531, "SP_VOLUME_AVG_DAILY_TO_1YR_AVG_DAILY", , "3M")</f>
        <v>115.49</v>
      </c>
      <c r="G531" s="9" t="str">
        <f>_xll.SNL.Clients.Office.Excel.Functions.SPG(A531, "IQ_SECTOR")</f>
        <v>Energy</v>
      </c>
      <c r="H531" s="9" t="str">
        <f>_xll.SNL.Clients.Office.Excel.Functions.SPG(A531, "IQ_INDUSTRY_GROUP")</f>
        <v>Energy</v>
      </c>
      <c r="I531" s="9" t="str">
        <f>_xll.SNL.Clients.Office.Excel.Functions.SPG(A531, "IQ_INDUSTRY")</f>
        <v>Energy Equipment and Services</v>
      </c>
      <c r="J531" s="9" t="str">
        <f>_xll.SNL.Clients.Office.Excel.Functions.SPG(A531, "IQ_PRIMARY_INDUSTRY")</f>
        <v>Oil and Gas Equipment and Services</v>
      </c>
      <c r="K531" s="9" t="str">
        <f>_xll.SNL.Clients.Office.Excel.Functions.SPG(A531, "NAICS_CODE", "Primary")</f>
        <v>213112 - Support Activities for Oil and Gas Operations</v>
      </c>
      <c r="L531" s="9" t="str">
        <f>_xll.SNL.Clients.Office.Excel.Functions.SPG(A531, "SP_TOPICTAG")</f>
        <v>Environmental Consulting; Fleet Management; Industrial Automation; Marine Transportation; Pollution Control; Ocean Data Collection</v>
      </c>
      <c r="M531" s="5">
        <f>_xll.SNL.Clients.Office.Excel.Functions.SPG(A531, "SP_PCT_SHARES_OWNED_ALL_INSTITUTIONS")</f>
        <v>104.82</v>
      </c>
      <c r="N531" s="9" t="str">
        <f>_xll.SNL.Clients.Office.Excel.Functions.SPG(A531, "RD_CREDIT_RATING_GLOBAL", "Issuer Credit Rating", "Local Currency LT|0")</f>
        <v>NR</v>
      </c>
      <c r="O531" s="9" t="str">
        <f>_xll.SNL.Clients.Office.Excel.Functions.SPG(A531, "RD_CWOL_GLOBAL", "Issuer Credit Rating", "Local Currency LT|0")</f>
        <v>NR</v>
      </c>
      <c r="P531" s="9" t="str">
        <f>_xll.SNL.Clients.Office.Excel.Functions.SPG(A531, "RD_RATING_ACTION_GLOBAL", "Issuer Credit Rating", "Local Currency LT|0")</f>
        <v>Not Rated | CreditWatch/Outlook (06/06/1997)</v>
      </c>
      <c r="Q531" s="10" t="str">
        <f>_xll.SNL.Clients.Office.Excel.Functions.SPG(A531, "RD_LAST_REVIEW_DATE_GLOBAL", "Issuer Credit Rating", "Local Currency LT")</f>
        <v/>
      </c>
      <c r="R531" s="10">
        <f>_xll.SNL.Clients.Office.Excel.Functions.SPG(A531, "RD_CREDIT_RATING_DATE_GLOBAL", "Issuer Credit Rating", "Local Currency LT|0")</f>
        <v>35587</v>
      </c>
      <c r="S531" s="10">
        <f>_xll.SNL.Clients.Office.Excel.Functions.SPG(A531, "RD_CREDIT_WATCH_OUTLOOK_DATE_GLOBAL", "Issuer Credit Rating", "Local Currency LT|0")</f>
        <v>35587</v>
      </c>
    </row>
    <row r="532" spans="1:19" x14ac:dyDescent="0.3">
      <c r="A532" t="s">
        <v>1565</v>
      </c>
      <c r="B532" s="10">
        <f>_xll.ciqfunctions.udf.CIQ(A532,"IQ_FIRSTPRICINGDATE")</f>
        <v>34109</v>
      </c>
      <c r="C532" s="5">
        <f>_xll.SNL.Clients.Office.Excel.Functions.SPG(A532, "SP_VOLUME_AVG_WEEKLY_TO_SHARES_OUT", , "1M")</f>
        <v>5.9450288382333776</v>
      </c>
      <c r="D532" s="5">
        <f>_xll.SNL.Clients.Office.Excel.Functions.SPG(A532, "SP_VOLUME_AVG_WEEKLY_TO_SHARES_OUT", , "3M")</f>
        <v>6.4746681229690157</v>
      </c>
      <c r="E532" s="5">
        <f>_xll.SNL.Clients.Office.Excel.Functions.SPG(A532, "SP_VOLUME_AVG_DAILY_TO_1YR_AVG_DAILY", , "1M")</f>
        <v>121.38</v>
      </c>
      <c r="F532" s="5">
        <f>_xll.SNL.Clients.Office.Excel.Functions.SPG(A532, "SP_VOLUME_AVG_DAILY_TO_1YR_AVG_DAILY", , "3M")</f>
        <v>132.19999999999999</v>
      </c>
      <c r="G532" s="9" t="str">
        <f>_xll.SNL.Clients.Office.Excel.Functions.SPG(A532, "IQ_SECTOR")</f>
        <v>Industrials</v>
      </c>
      <c r="H532" s="9" t="str">
        <f>_xll.SNL.Clients.Office.Excel.Functions.SPG(A532, "IQ_INDUSTRY_GROUP")</f>
        <v>Capital Goods</v>
      </c>
      <c r="I532" s="9" t="str">
        <f>_xll.SNL.Clients.Office.Excel.Functions.SPG(A532, "IQ_INDUSTRY")</f>
        <v>Machinery</v>
      </c>
      <c r="J532" s="9" t="str">
        <f>_xll.SNL.Clients.Office.Excel.Functions.SPG(A532, "IQ_PRIMARY_INDUSTRY")</f>
        <v>Agricultural and Farm Machinery</v>
      </c>
      <c r="K532" s="9" t="str">
        <f>_xll.SNL.Clients.Office.Excel.Functions.SPG(A532, "NAICS_CODE", "Primary")</f>
        <v>333111 - Farm Machinery and Equipment Manufacturing</v>
      </c>
      <c r="L532" s="9" t="str">
        <f>_xll.SNL.Clients.Office.Excel.Functions.SPG(A532, "SP_TOPICTAG")</f>
        <v>Industrial Automation</v>
      </c>
      <c r="M532" s="5">
        <f>_xll.SNL.Clients.Office.Excel.Functions.SPG(A532, "SP_PCT_SHARES_OWNED_ALL_INSTITUTIONS")</f>
        <v>73.3</v>
      </c>
      <c r="N532" s="9" t="str">
        <f>_xll.SNL.Clients.Office.Excel.Functions.SPG(A532, "RD_CREDIT_RATING_GLOBAL", "Issuer Credit Rating", "Local Currency LT|0")</f>
        <v>B</v>
      </c>
      <c r="O532" s="9" t="str">
        <f>_xll.SNL.Clients.Office.Excel.Functions.SPG(A532, "RD_CWOL_GLOBAL", "Issuer Credit Rating", "Local Currency LT|0")</f>
        <v>Stable</v>
      </c>
      <c r="P532" s="9" t="str">
        <f>_xll.SNL.Clients.Office.Excel.Functions.SPG(A532, "RD_RATING_ACTION_GLOBAL", "Issuer Credit Rating", "Local Currency LT|0")</f>
        <v>Upgrade | CreditWatch/Outlook (12/09/2022)</v>
      </c>
      <c r="Q532" s="10">
        <f>_xll.SNL.Clients.Office.Excel.Functions.SPG(A532, "RD_LAST_REVIEW_DATE_GLOBAL", "Issuer Credit Rating", "Local Currency LT")</f>
        <v>45637</v>
      </c>
      <c r="R532" s="10">
        <f>_xll.SNL.Clients.Office.Excel.Functions.SPG(A532, "RD_CREDIT_RATING_DATE_GLOBAL", "Issuer Credit Rating", "Local Currency LT|0")</f>
        <v>44904</v>
      </c>
      <c r="S532" s="10">
        <f>_xll.SNL.Clients.Office.Excel.Functions.SPG(A532, "RD_CREDIT_WATCH_OUTLOOK_DATE_GLOBAL", "Issuer Credit Rating", "Local Currency LT|0")</f>
        <v>44904</v>
      </c>
    </row>
    <row r="533" spans="1:19" x14ac:dyDescent="0.3">
      <c r="A533" t="s">
        <v>1566</v>
      </c>
      <c r="B533" s="10">
        <f>_xll.ciqfunctions.udf.CIQ(A533,"IQ_FIRSTPRICINGDATE")</f>
        <v>29227</v>
      </c>
      <c r="C533" s="5">
        <f>_xll.SNL.Clients.Office.Excel.Functions.SPG(A533, "SP_VOLUME_AVG_WEEKLY_TO_SHARES_OUT", , "1M")</f>
        <v>1.7509550603574282</v>
      </c>
      <c r="D533" s="5">
        <f>_xll.SNL.Clients.Office.Excel.Functions.SPG(A533, "SP_VOLUME_AVG_WEEKLY_TO_SHARES_OUT", , "3M")</f>
        <v>1.9197745834663085</v>
      </c>
      <c r="E533" s="5">
        <f>_xll.SNL.Clients.Office.Excel.Functions.SPG(A533, "SP_VOLUME_AVG_DAILY_TO_1YR_AVG_DAILY", , "1M")</f>
        <v>88.94</v>
      </c>
      <c r="F533" s="5">
        <f>_xll.SNL.Clients.Office.Excel.Functions.SPG(A533, "SP_VOLUME_AVG_DAILY_TO_1YR_AVG_DAILY", , "3M")</f>
        <v>97.52</v>
      </c>
      <c r="G533" s="9" t="str">
        <f>_xll.SNL.Clients.Office.Excel.Functions.SPG(A533, "IQ_SECTOR")</f>
        <v>Financials</v>
      </c>
      <c r="H533" s="9" t="str">
        <f>_xll.SNL.Clients.Office.Excel.Functions.SPG(A533, "IQ_INDUSTRY_GROUP")</f>
        <v>Banks</v>
      </c>
      <c r="I533" s="9" t="str">
        <f>_xll.SNL.Clients.Office.Excel.Functions.SPG(A533, "IQ_INDUSTRY")</f>
        <v>Banks</v>
      </c>
      <c r="J533" s="9" t="str">
        <f>_xll.SNL.Clients.Office.Excel.Functions.SPG(A533, "IQ_PRIMARY_INDUSTRY")</f>
        <v>Regional Banks</v>
      </c>
      <c r="K533" s="9" t="str">
        <f>_xll.SNL.Clients.Office.Excel.Functions.SPG(A533, "NAICS_CODE", "Primary")</f>
        <v>522110 - Commercial Banking</v>
      </c>
      <c r="L533" s="9" t="str">
        <f>_xll.SNL.Clients.Office.Excel.Functions.SPG(A533, "SP_TOPICTAG")</f>
        <v>Consumer Lending; Employee Benefits</v>
      </c>
      <c r="M533" s="5">
        <f>_xll.SNL.Clients.Office.Excel.Functions.SPG(A533, "SP_PCT_SHARES_OWNED_ALL_INSTITUTIONS")</f>
        <v>65.5</v>
      </c>
      <c r="N533" s="9" t="str">
        <f>_xll.SNL.Clients.Office.Excel.Functions.SPG(A533, "RD_CREDIT_RATING_GLOBAL", "Issuer Credit Rating", "Local Currency LT|0")</f>
        <v/>
      </c>
      <c r="O533" s="9" t="str">
        <f>_xll.SNL.Clients.Office.Excel.Functions.SPG(A533, "RD_CWOL_GLOBAL", "Issuer Credit Rating", "Local Currency LT|0")</f>
        <v/>
      </c>
      <c r="P533" s="9" t="str">
        <f>_xll.SNL.Clients.Office.Excel.Functions.SPG(A533, "RD_RATING_ACTION_GLOBAL", "Issuer Credit Rating", "Local Currency LT|0")</f>
        <v/>
      </c>
      <c r="Q533" s="10" t="str">
        <f>_xll.SNL.Clients.Office.Excel.Functions.SPG(A533, "RD_LAST_REVIEW_DATE_GLOBAL", "Issuer Credit Rating", "Local Currency LT")</f>
        <v/>
      </c>
      <c r="R533" s="10" t="str">
        <f>_xll.SNL.Clients.Office.Excel.Functions.SPG(A533, "RD_CREDIT_RATING_DATE_GLOBAL", "Issuer Credit Rating", "Local Currency LT|0")</f>
        <v/>
      </c>
      <c r="S533" s="10" t="str">
        <f>_xll.SNL.Clients.Office.Excel.Functions.SPG(A533, "RD_CREDIT_WATCH_OUTLOOK_DATE_GLOBAL", "Issuer Credit Rating", "Local Currency LT|0")</f>
        <v/>
      </c>
    </row>
    <row r="534" spans="1:19" x14ac:dyDescent="0.3">
      <c r="A534" t="s">
        <v>1567</v>
      </c>
      <c r="B534" s="10">
        <f>_xll.ciqfunctions.udf.CIQ(A534,"IQ_FIRSTPRICINGDATE")</f>
        <v>24839</v>
      </c>
      <c r="C534" s="5">
        <f>_xll.SNL.Clients.Office.Excel.Functions.SPG(A534, "SP_VOLUME_AVG_WEEKLY_TO_SHARES_OUT", , "1M")</f>
        <v>1.2546473478197304</v>
      </c>
      <c r="D534" s="5">
        <f>_xll.SNL.Clients.Office.Excel.Functions.SPG(A534, "SP_VOLUME_AVG_WEEKLY_TO_SHARES_OUT", , "3M")</f>
        <v>1.2891589021395462</v>
      </c>
      <c r="E534" s="5">
        <f>_xll.SNL.Clients.Office.Excel.Functions.SPG(A534, "SP_VOLUME_AVG_DAILY_TO_1YR_AVG_DAILY", , "1M")</f>
        <v>67.27</v>
      </c>
      <c r="F534" s="5">
        <f>_xll.SNL.Clients.Office.Excel.Functions.SPG(A534, "SP_VOLUME_AVG_DAILY_TO_1YR_AVG_DAILY", , "3M")</f>
        <v>69.12</v>
      </c>
      <c r="G534" s="9" t="str">
        <f>_xll.SNL.Clients.Office.Excel.Functions.SPG(A534, "IQ_SECTOR")</f>
        <v>Consumer Staples</v>
      </c>
      <c r="H534" s="9" t="str">
        <f>_xll.SNL.Clients.Office.Excel.Functions.SPG(A534, "IQ_INDUSTRY_GROUP")</f>
        <v>Food, Beverage and Tobacco</v>
      </c>
      <c r="I534" s="9" t="str">
        <f>_xll.SNL.Clients.Office.Excel.Functions.SPG(A534, "IQ_INDUSTRY")</f>
        <v>Food Products</v>
      </c>
      <c r="J534" s="9" t="str">
        <f>_xll.SNL.Clients.Office.Excel.Functions.SPG(A534, "IQ_PRIMARY_INDUSTRY")</f>
        <v>Packaged Foods and Meats</v>
      </c>
      <c r="K534" s="9" t="str">
        <f>_xll.SNL.Clients.Office.Excel.Functions.SPG(A534, "NAICS_CODE", "Primary")</f>
        <v>3113 - Sugar and Confectionery Product Manufacturing</v>
      </c>
      <c r="L534" s="9" t="str">
        <f>_xll.SNL.Clients.Office.Excel.Functions.SPG(A534, "SP_TOPICTAG")</f>
        <v/>
      </c>
      <c r="M534" s="5">
        <f>_xll.SNL.Clients.Office.Excel.Functions.SPG(A534, "SP_PCT_SHARES_OWNED_ALL_INSTITUTIONS")</f>
        <v>16.36</v>
      </c>
      <c r="N534" s="9" t="str">
        <f>_xll.SNL.Clients.Office.Excel.Functions.SPG(A534, "RD_CREDIT_RATING_GLOBAL", "Issuer Credit Rating", "Local Currency LT|0")</f>
        <v/>
      </c>
      <c r="O534" s="9" t="str">
        <f>_xll.SNL.Clients.Office.Excel.Functions.SPG(A534, "RD_CWOL_GLOBAL", "Issuer Credit Rating", "Local Currency LT|0")</f>
        <v/>
      </c>
      <c r="P534" s="9" t="str">
        <f>_xll.SNL.Clients.Office.Excel.Functions.SPG(A534, "RD_RATING_ACTION_GLOBAL", "Issuer Credit Rating", "Local Currency LT|0")</f>
        <v/>
      </c>
      <c r="Q534" s="10" t="str">
        <f>_xll.SNL.Clients.Office.Excel.Functions.SPG(A534, "RD_LAST_REVIEW_DATE_GLOBAL", "Issuer Credit Rating", "Local Currency LT")</f>
        <v/>
      </c>
      <c r="R534" s="10" t="str">
        <f>_xll.SNL.Clients.Office.Excel.Functions.SPG(A534, "RD_CREDIT_RATING_DATE_GLOBAL", "Issuer Credit Rating", "Local Currency LT|0")</f>
        <v/>
      </c>
      <c r="S534" s="10" t="str">
        <f>_xll.SNL.Clients.Office.Excel.Functions.SPG(A534, "RD_CREDIT_WATCH_OUTLOOK_DATE_GLOBAL", "Issuer Credit Rating", "Local Currency LT|0")</f>
        <v/>
      </c>
    </row>
    <row r="535" spans="1:19" x14ac:dyDescent="0.3">
      <c r="A535" t="s">
        <v>1568</v>
      </c>
      <c r="B535" s="10">
        <f>_xll.ciqfunctions.udf.CIQ(A535,"IQ_FIRSTPRICINGDATE")</f>
        <v>33662</v>
      </c>
      <c r="C535" s="5">
        <f>_xll.SNL.Clients.Office.Excel.Functions.SPG(A535, "SP_VOLUME_AVG_WEEKLY_TO_SHARES_OUT", , "1M")</f>
        <v>7.0490397838899392</v>
      </c>
      <c r="D535" s="5">
        <f>_xll.SNL.Clients.Office.Excel.Functions.SPG(A535, "SP_VOLUME_AVG_WEEKLY_TO_SHARES_OUT", , "3M")</f>
        <v>7.2842214084677197</v>
      </c>
      <c r="E535" s="5">
        <f>_xll.SNL.Clients.Office.Excel.Functions.SPG(A535, "SP_VOLUME_AVG_DAILY_TO_1YR_AVG_DAILY", , "1M")</f>
        <v>102.47</v>
      </c>
      <c r="F535" s="5">
        <f>_xll.SNL.Clients.Office.Excel.Functions.SPG(A535, "SP_VOLUME_AVG_DAILY_TO_1YR_AVG_DAILY", , "3M")</f>
        <v>105.89</v>
      </c>
      <c r="G535" s="9" t="str">
        <f>_xll.SNL.Clients.Office.Excel.Functions.SPG(A535, "IQ_SECTOR")</f>
        <v>Consumer Discretionary</v>
      </c>
      <c r="H535" s="9" t="str">
        <f>_xll.SNL.Clients.Office.Excel.Functions.SPG(A535, "IQ_INDUSTRY_GROUP")</f>
        <v>Consumer Durables and Apparel</v>
      </c>
      <c r="I535" s="9" t="str">
        <f>_xll.SNL.Clients.Office.Excel.Functions.SPG(A535, "IQ_INDUSTRY")</f>
        <v>Leisure Products</v>
      </c>
      <c r="J535" s="9" t="str">
        <f>_xll.SNL.Clients.Office.Excel.Functions.SPG(A535, "IQ_PRIMARY_INDUSTRY")</f>
        <v>Leisure Products</v>
      </c>
      <c r="K535" s="9" t="str">
        <f>_xll.SNL.Clients.Office.Excel.Functions.SPG(A535, "NAICS_CODE", "Primary")</f>
        <v>339920 - Sporting and Athletic Goods Manufacturing</v>
      </c>
      <c r="L535" s="9" t="str">
        <f>_xll.SNL.Clients.Office.Excel.Functions.SPG(A535, "SP_TOPICTAG")</f>
        <v>Entertainment Systems; Computer Vision; Lifestyle; Social Networking and Collaboration; Content Creation</v>
      </c>
      <c r="M535" s="5">
        <f>_xll.SNL.Clients.Office.Excel.Functions.SPG(A535, "SP_PCT_SHARES_OWNED_ALL_INSTITUTIONS")</f>
        <v>76.599999999999994</v>
      </c>
      <c r="N535" s="9" t="str">
        <f>_xll.SNL.Clients.Office.Excel.Functions.SPG(A535, "RD_CREDIT_RATING_GLOBAL", "Issuer Credit Rating", "Local Currency LT|0")</f>
        <v>B</v>
      </c>
      <c r="O535" s="9" t="str">
        <f>_xll.SNL.Clients.Office.Excel.Functions.SPG(A535, "RD_CWOL_GLOBAL", "Issuer Credit Rating", "Local Currency LT|0")</f>
        <v>Developing</v>
      </c>
      <c r="P535" s="9" t="str">
        <f>_xll.SNL.Clients.Office.Excel.Functions.SPG(A535, "RD_RATING_ACTION_GLOBAL", "Issuer Credit Rating", "Local Currency LT|0")</f>
        <v>Downgrade | CreditWatch/Outlook (11/20/2024)</v>
      </c>
      <c r="Q535" s="10">
        <f>_xll.SNL.Clients.Office.Excel.Functions.SPG(A535, "RD_LAST_REVIEW_DATE_GLOBAL", "Issuer Credit Rating", "Local Currency LT")</f>
        <v>45616</v>
      </c>
      <c r="R535" s="10">
        <f>_xll.SNL.Clients.Office.Excel.Functions.SPG(A535, "RD_CREDIT_RATING_DATE_GLOBAL", "Issuer Credit Rating", "Local Currency LT|0")</f>
        <v>45616</v>
      </c>
      <c r="S535" s="10">
        <f>_xll.SNL.Clients.Office.Excel.Functions.SPG(A535, "RD_CREDIT_WATCH_OUTLOOK_DATE_GLOBAL", "Issuer Credit Rating", "Local Currency LT|0")</f>
        <v>45616</v>
      </c>
    </row>
    <row r="536" spans="1:19" x14ac:dyDescent="0.3">
      <c r="A536" t="s">
        <v>1569</v>
      </c>
      <c r="B536" s="10">
        <f>_xll.ciqfunctions.udf.CIQ(A536,"IQ_FIRSTPRICINGDATE")</f>
        <v>43587</v>
      </c>
      <c r="C536" s="5">
        <f>_xll.SNL.Clients.Office.Excel.Functions.SPG(A536, "SP_VOLUME_AVG_WEEKLY_TO_SHARES_OUT", , "1M")</f>
        <v>34.472504553922505</v>
      </c>
      <c r="D536" s="5">
        <f>_xll.SNL.Clients.Office.Excel.Functions.SPG(A536, "SP_VOLUME_AVG_WEEKLY_TO_SHARES_OUT", , "3M")</f>
        <v>30.36226032717866</v>
      </c>
      <c r="E536" s="5">
        <f>_xll.SNL.Clients.Office.Excel.Functions.SPG(A536, "SP_VOLUME_AVG_DAILY_TO_1YR_AVG_DAILY", , "1M")</f>
        <v>181.8</v>
      </c>
      <c r="F536" s="5">
        <f>_xll.SNL.Clients.Office.Excel.Functions.SPG(A536, "SP_VOLUME_AVG_DAILY_TO_1YR_AVG_DAILY", , "3M")</f>
        <v>160.12</v>
      </c>
      <c r="G536" s="9" t="str">
        <f>_xll.SNL.Clients.Office.Excel.Functions.SPG(A536, "IQ_SECTOR")</f>
        <v>Health Care</v>
      </c>
      <c r="H536" s="9" t="str">
        <f>_xll.SNL.Clients.Office.Excel.Functions.SPG(A536, "IQ_INDUSTRY_GROUP")</f>
        <v>Health Care Equipment and Services</v>
      </c>
      <c r="I536" s="9" t="str">
        <f>_xll.SNL.Clients.Office.Excel.Functions.SPG(A536, "IQ_INDUSTRY")</f>
        <v>Health Care Equipment and Supplies</v>
      </c>
      <c r="J536" s="9" t="str">
        <f>_xll.SNL.Clients.Office.Excel.Functions.SPG(A536, "IQ_PRIMARY_INDUSTRY")</f>
        <v>Health Care Equipment</v>
      </c>
      <c r="K536" s="9" t="str">
        <f>_xll.SNL.Clients.Office.Excel.Functions.SPG(A536, "NAICS_CODE", "Primary")</f>
        <v>334510 - Electromedical and Electrotherapeutic Apparatus Manufacturing</v>
      </c>
      <c r="L536" s="9" t="str">
        <f>_xll.SNL.Clients.Office.Excel.Functions.SPG(A536, "SP_TOPICTAG")</f>
        <v>Health Diagnostics; Cardiovascular; Hepatology; Respiratory; Surgery</v>
      </c>
      <c r="M536" s="5">
        <f>_xll.SNL.Clients.Office.Excel.Functions.SPG(A536, "SP_PCT_SHARES_OWNED_ALL_INSTITUTIONS")</f>
        <v>114.06</v>
      </c>
      <c r="N536" s="9" t="str">
        <f>_xll.SNL.Clients.Office.Excel.Functions.SPG(A536, "RD_CREDIT_RATING_GLOBAL", "Issuer Credit Rating", "Local Currency LT|0")</f>
        <v/>
      </c>
      <c r="O536" s="9" t="str">
        <f>_xll.SNL.Clients.Office.Excel.Functions.SPG(A536, "RD_CWOL_GLOBAL", "Issuer Credit Rating", "Local Currency LT|0")</f>
        <v/>
      </c>
      <c r="P536" s="9" t="str">
        <f>_xll.SNL.Clients.Office.Excel.Functions.SPG(A536, "RD_RATING_ACTION_GLOBAL", "Issuer Credit Rating", "Local Currency LT|0")</f>
        <v/>
      </c>
      <c r="Q536" s="10" t="str">
        <f>_xll.SNL.Clients.Office.Excel.Functions.SPG(A536, "RD_LAST_REVIEW_DATE_GLOBAL", "Issuer Credit Rating", "Local Currency LT")</f>
        <v/>
      </c>
      <c r="R536" s="10" t="str">
        <f>_xll.SNL.Clients.Office.Excel.Functions.SPG(A536, "RD_CREDIT_RATING_DATE_GLOBAL", "Issuer Credit Rating", "Local Currency LT|0")</f>
        <v/>
      </c>
      <c r="S536" s="10" t="str">
        <f>_xll.SNL.Clients.Office.Excel.Functions.SPG(A536, "RD_CREDIT_WATCH_OUTLOOK_DATE_GLOBAL", "Issuer Credit Rating", "Local Currency LT|0")</f>
        <v/>
      </c>
    </row>
    <row r="537" spans="1:19" x14ac:dyDescent="0.3">
      <c r="A537" t="s">
        <v>1570</v>
      </c>
      <c r="B537" s="10">
        <f>_xll.ciqfunctions.udf.CIQ(A537,"IQ_FIRSTPRICINGDATE")</f>
        <v>38518</v>
      </c>
      <c r="C537" s="5">
        <f>_xll.SNL.Clients.Office.Excel.Functions.SPG(A537, "SP_VOLUME_AVG_WEEKLY_TO_SHARES_OUT", , "1M")</f>
        <v>4.7508463541666668</v>
      </c>
      <c r="D537" s="5">
        <f>_xll.SNL.Clients.Office.Excel.Functions.SPG(A537, "SP_VOLUME_AVG_WEEKLY_TO_SHARES_OUT", , "3M")</f>
        <v>6.3825494581653235</v>
      </c>
      <c r="E537" s="5">
        <f>_xll.SNL.Clients.Office.Excel.Functions.SPG(A537, "SP_VOLUME_AVG_DAILY_TO_1YR_AVG_DAILY", , "1M")</f>
        <v>90.74</v>
      </c>
      <c r="F537" s="5">
        <f>_xll.SNL.Clients.Office.Excel.Functions.SPG(A537, "SP_VOLUME_AVG_DAILY_TO_1YR_AVG_DAILY", , "3M")</f>
        <v>121.9</v>
      </c>
      <c r="G537" s="9" t="str">
        <f>_xll.SNL.Clients.Office.Excel.Functions.SPG(A537, "IQ_SECTOR")</f>
        <v>Consumer Staples</v>
      </c>
      <c r="H537" s="9" t="str">
        <f>_xll.SNL.Clients.Office.Excel.Functions.SPG(A537, "IQ_INDUSTRY_GROUP")</f>
        <v>Food, Beverage and Tobacco</v>
      </c>
      <c r="I537" s="9" t="str">
        <f>_xll.SNL.Clients.Office.Excel.Functions.SPG(A537, "IQ_INDUSTRY")</f>
        <v>Food Products</v>
      </c>
      <c r="J537" s="9" t="str">
        <f>_xll.SNL.Clients.Office.Excel.Functions.SPG(A537, "IQ_PRIMARY_INDUSTRY")</f>
        <v>Packaged Foods and Meats</v>
      </c>
      <c r="K537" s="9" t="str">
        <f>_xll.SNL.Clients.Office.Excel.Functions.SPG(A537, "NAICS_CODE", "Primary")</f>
        <v>311 - Food Manufacturing</v>
      </c>
      <c r="L537" s="9" t="str">
        <f>_xll.SNL.Clients.Office.Excel.Functions.SPG(A537, "SP_TOPICTAG")</f>
        <v>Coffee; Organic; Nutraceutical; Alternative Protein; Online Grocery</v>
      </c>
      <c r="M537" s="5">
        <f>_xll.SNL.Clients.Office.Excel.Functions.SPG(A537, "SP_PCT_SHARES_OWNED_ALL_INSTITUTIONS")</f>
        <v>104.88</v>
      </c>
      <c r="N537" s="9" t="str">
        <f>_xll.SNL.Clients.Office.Excel.Functions.SPG(A537, "RD_CREDIT_RATING_GLOBAL", "Issuer Credit Rating", "Local Currency LT|0")</f>
        <v>B</v>
      </c>
      <c r="O537" s="9" t="str">
        <f>_xll.SNL.Clients.Office.Excel.Functions.SPG(A537, "RD_CWOL_GLOBAL", "Issuer Credit Rating", "Local Currency LT|0")</f>
        <v>Stable</v>
      </c>
      <c r="P537" s="9" t="str">
        <f>_xll.SNL.Clients.Office.Excel.Functions.SPG(A537, "RD_RATING_ACTION_GLOBAL", "Issuer Credit Rating", "Local Currency LT|0")</f>
        <v>CreditWatch/Outlook (10/06/2022)</v>
      </c>
      <c r="Q537" s="10">
        <f>_xll.SNL.Clients.Office.Excel.Functions.SPG(A537, "RD_LAST_REVIEW_DATE_GLOBAL", "Issuer Credit Rating", "Local Currency LT")</f>
        <v>45468</v>
      </c>
      <c r="R537" s="10">
        <f>_xll.SNL.Clients.Office.Excel.Functions.SPG(A537, "RD_CREDIT_RATING_DATE_GLOBAL", "Issuer Credit Rating", "Local Currency LT|0")</f>
        <v>44508</v>
      </c>
      <c r="S537" s="10">
        <f>_xll.SNL.Clients.Office.Excel.Functions.SPG(A537, "RD_CREDIT_WATCH_OUTLOOK_DATE_GLOBAL", "Issuer Credit Rating", "Local Currency LT|0")</f>
        <v>44840</v>
      </c>
    </row>
    <row r="538" spans="1:19" x14ac:dyDescent="0.3">
      <c r="A538" t="s">
        <v>1571</v>
      </c>
      <c r="B538" s="10">
        <f>_xll.ciqfunctions.udf.CIQ(A538,"IQ_FIRSTPRICINGDATE")</f>
        <v>41828</v>
      </c>
      <c r="C538" s="5">
        <f>_xll.SNL.Clients.Office.Excel.Functions.SPG(A538, "SP_VOLUME_AVG_WEEKLY_TO_SHARES_OUT", , "1M")</f>
        <v>3.7096613526204449</v>
      </c>
      <c r="D538" s="5">
        <f>_xll.SNL.Clients.Office.Excel.Functions.SPG(A538, "SP_VOLUME_AVG_WEEKLY_TO_SHARES_OUT", , "3M")</f>
        <v>4.1613980366663288</v>
      </c>
      <c r="E538" s="5">
        <f>_xll.SNL.Clients.Office.Excel.Functions.SPG(A538, "SP_VOLUME_AVG_DAILY_TO_1YR_AVG_DAILY", , "1M")</f>
        <v>77.53</v>
      </c>
      <c r="F538" s="5">
        <f>_xll.SNL.Clients.Office.Excel.Functions.SPG(A538, "SP_VOLUME_AVG_DAILY_TO_1YR_AVG_DAILY", , "3M")</f>
        <v>86.97</v>
      </c>
      <c r="G538" s="9" t="str">
        <f>_xll.SNL.Clients.Office.Excel.Functions.SPG(A538, "IQ_SECTOR")</f>
        <v>Consumer Discretionary</v>
      </c>
      <c r="H538" s="9" t="str">
        <f>_xll.SNL.Clients.Office.Excel.Functions.SPG(A538, "IQ_INDUSTRY_GROUP")</f>
        <v>Consumer Durables and Apparel</v>
      </c>
      <c r="I538" s="9" t="str">
        <f>_xll.SNL.Clients.Office.Excel.Functions.SPG(A538, "IQ_INDUSTRY")</f>
        <v>Household Durables</v>
      </c>
      <c r="J538" s="9" t="str">
        <f>_xll.SNL.Clients.Office.Excel.Functions.SPG(A538, "IQ_PRIMARY_INDUSTRY")</f>
        <v>Homebuilding</v>
      </c>
      <c r="K538" s="9" t="str">
        <f>_xll.SNL.Clients.Office.Excel.Functions.SPG(A538, "NAICS_CODE", "Primary")</f>
        <v>23611 - Residential Building Construction</v>
      </c>
      <c r="L538" s="9" t="str">
        <f>_xll.SNL.Clients.Office.Excel.Functions.SPG(A538, "SP_TOPICTAG")</f>
        <v/>
      </c>
      <c r="M538" s="5">
        <f>_xll.SNL.Clients.Office.Excel.Functions.SPG(A538, "SP_PCT_SHARES_OWNED_ALL_INSTITUTIONS")</f>
        <v>101.26</v>
      </c>
      <c r="N538" s="9" t="str">
        <f>_xll.SNL.Clients.Office.Excel.Functions.SPG(A538, "RD_CREDIT_RATING_GLOBAL", "Issuer Credit Rating", "Local Currency LT|0")</f>
        <v>BB</v>
      </c>
      <c r="O538" s="9" t="str">
        <f>_xll.SNL.Clients.Office.Excel.Functions.SPG(A538, "RD_CWOL_GLOBAL", "Issuer Credit Rating", "Local Currency LT|0")</f>
        <v>Stable</v>
      </c>
      <c r="P538" s="9" t="str">
        <f>_xll.SNL.Clients.Office.Excel.Functions.SPG(A538, "RD_RATING_ACTION_GLOBAL", "Issuer Credit Rating", "Local Currency LT|0")</f>
        <v>Upgrade | CreditWatch/Outlook (12/06/2023)</v>
      </c>
      <c r="Q538" s="10">
        <f>_xll.SNL.Clients.Office.Excel.Functions.SPG(A538, "RD_LAST_REVIEW_DATE_GLOBAL", "Issuer Credit Rating", "Local Currency LT")</f>
        <v>45397</v>
      </c>
      <c r="R538" s="10">
        <f>_xll.SNL.Clients.Office.Excel.Functions.SPG(A538, "RD_CREDIT_RATING_DATE_GLOBAL", "Issuer Credit Rating", "Local Currency LT|0")</f>
        <v>45266</v>
      </c>
      <c r="S538" s="10">
        <f>_xll.SNL.Clients.Office.Excel.Functions.SPG(A538, "RD_CREDIT_WATCH_OUTLOOK_DATE_GLOBAL", "Issuer Credit Rating", "Local Currency LT|0")</f>
        <v>45266</v>
      </c>
    </row>
    <row r="539" spans="1:19" x14ac:dyDescent="0.3">
      <c r="A539" t="s">
        <v>1572</v>
      </c>
      <c r="B539" s="10">
        <f>_xll.ciqfunctions.udf.CIQ(A539,"IQ_FIRSTPRICINGDATE")</f>
        <v>26392</v>
      </c>
      <c r="C539" s="5">
        <f>_xll.SNL.Clients.Office.Excel.Functions.SPG(A539, "SP_VOLUME_AVG_WEEKLY_TO_SHARES_OUT", , "1M")</f>
        <v>2.7744925993331782</v>
      </c>
      <c r="D539" s="5">
        <f>_xll.SNL.Clients.Office.Excel.Functions.SPG(A539, "SP_VOLUME_AVG_WEEKLY_TO_SHARES_OUT", , "3M")</f>
        <v>3.0300561176095009</v>
      </c>
      <c r="E539" s="5">
        <f>_xll.SNL.Clients.Office.Excel.Functions.SPG(A539, "SP_VOLUME_AVG_DAILY_TO_1YR_AVG_DAILY", , "1M")</f>
        <v>83.12</v>
      </c>
      <c r="F539" s="5">
        <f>_xll.SNL.Clients.Office.Excel.Functions.SPG(A539, "SP_VOLUME_AVG_DAILY_TO_1YR_AVG_DAILY", , "3M")</f>
        <v>90.78</v>
      </c>
      <c r="G539" s="9" t="str">
        <f>_xll.SNL.Clients.Office.Excel.Functions.SPG(A539, "IQ_SECTOR")</f>
        <v>Industrials</v>
      </c>
      <c r="H539" s="9" t="str">
        <f>_xll.SNL.Clients.Office.Excel.Functions.SPG(A539, "IQ_INDUSTRY_GROUP")</f>
        <v>Capital Goods</v>
      </c>
      <c r="I539" s="9" t="str">
        <f>_xll.SNL.Clients.Office.Excel.Functions.SPG(A539, "IQ_INDUSTRY")</f>
        <v>Machinery</v>
      </c>
      <c r="J539" s="9" t="str">
        <f>_xll.SNL.Clients.Office.Excel.Functions.SPG(A539, "IQ_PRIMARY_INDUSTRY")</f>
        <v>Construction Machinery and Heavy Transportation Equipment</v>
      </c>
      <c r="K539" s="9" t="str">
        <f>_xll.SNL.Clients.Office.Excel.Functions.SPG(A539, "NAICS_CODE", "Primary")</f>
        <v>336510 - Railroad Rolling Stock Manufacturing</v>
      </c>
      <c r="L539" s="9" t="str">
        <f>_xll.SNL.Clients.Office.Excel.Functions.SPG(A539, "SP_TOPICTAG")</f>
        <v>Fleet Management; Freight Service</v>
      </c>
      <c r="M539" s="5">
        <f>_xll.SNL.Clients.Office.Excel.Functions.SPG(A539, "SP_PCT_SHARES_OWNED_ALL_INSTITUTIONS")</f>
        <v>86.37</v>
      </c>
      <c r="N539" s="9" t="str">
        <f>_xll.SNL.Clients.Office.Excel.Functions.SPG(A539, "RD_CREDIT_RATING_GLOBAL", "Issuer Credit Rating", "Local Currency LT|0")</f>
        <v>BB+</v>
      </c>
      <c r="O539" s="9" t="str">
        <f>_xll.SNL.Clients.Office.Excel.Functions.SPG(A539, "RD_CWOL_GLOBAL", "Issuer Credit Rating", "Local Currency LT|0")</f>
        <v>Stable</v>
      </c>
      <c r="P539" s="9" t="str">
        <f>_xll.SNL.Clients.Office.Excel.Functions.SPG(A539, "RD_RATING_ACTION_GLOBAL", "Issuer Credit Rating", "Local Currency LT|0")</f>
        <v>Downgrade | CreditWatch/Outlook (05/22/2020)</v>
      </c>
      <c r="Q539" s="10">
        <f>_xll.SNL.Clients.Office.Excel.Functions.SPG(A539, "RD_LAST_REVIEW_DATE_GLOBAL", "Issuer Credit Rating", "Local Currency LT")</f>
        <v>45401</v>
      </c>
      <c r="R539" s="10">
        <f>_xll.SNL.Clients.Office.Excel.Functions.SPG(A539, "RD_CREDIT_RATING_DATE_GLOBAL", "Issuer Credit Rating", "Local Currency LT|0")</f>
        <v>43973</v>
      </c>
      <c r="S539" s="10">
        <f>_xll.SNL.Clients.Office.Excel.Functions.SPG(A539, "RD_CREDIT_WATCH_OUTLOOK_DATE_GLOBAL", "Issuer Credit Rating", "Local Currency LT|0")</f>
        <v>43973</v>
      </c>
    </row>
    <row r="540" spans="1:19" x14ac:dyDescent="0.3">
      <c r="A540" t="s">
        <v>1573</v>
      </c>
      <c r="B540" s="10">
        <f>_xll.ciqfunctions.udf.CIQ(A540,"IQ_FIRSTPRICINGDATE")</f>
        <v>40884</v>
      </c>
      <c r="C540" s="5">
        <f>_xll.SNL.Clients.Office.Excel.Functions.SPG(A540, "SP_VOLUME_AVG_WEEKLY_TO_SHARES_OUT", , "1M")</f>
        <v>10.12211535925338</v>
      </c>
      <c r="D540" s="5">
        <f>_xll.SNL.Clients.Office.Excel.Functions.SPG(A540, "SP_VOLUME_AVG_WEEKLY_TO_SHARES_OUT", , "3M")</f>
        <v>9.4933571476564413</v>
      </c>
      <c r="E540" s="5">
        <f>_xll.SNL.Clients.Office.Excel.Functions.SPG(A540, "SP_VOLUME_AVG_DAILY_TO_1YR_AVG_DAILY", , "1M")</f>
        <v>107.6</v>
      </c>
      <c r="F540" s="5">
        <f>_xll.SNL.Clients.Office.Excel.Functions.SPG(A540, "SP_VOLUME_AVG_DAILY_TO_1YR_AVG_DAILY", , "3M")</f>
        <v>100.91</v>
      </c>
      <c r="G540" s="9" t="str">
        <f>_xll.SNL.Clients.Office.Excel.Functions.SPG(A540, "IQ_SECTOR")</f>
        <v>Communication Services</v>
      </c>
      <c r="H540" s="9" t="str">
        <f>_xll.SNL.Clients.Office.Excel.Functions.SPG(A540, "IQ_INDUSTRY_GROUP")</f>
        <v>Media and Entertainment</v>
      </c>
      <c r="I540" s="9" t="str">
        <f>_xll.SNL.Clients.Office.Excel.Functions.SPG(A540, "IQ_INDUSTRY")</f>
        <v>Interactive Media and Services</v>
      </c>
      <c r="J540" s="9" t="str">
        <f>_xll.SNL.Clients.Office.Excel.Functions.SPG(A540, "IQ_PRIMARY_INDUSTRY")</f>
        <v>Interactive Media and Services</v>
      </c>
      <c r="K540" s="9" t="str">
        <f>_xll.SNL.Clients.Office.Excel.Functions.SPG(A540, "NAICS_CODE", "Primary")</f>
        <v>519290 - Web Search Portals and All Other Information Services</v>
      </c>
      <c r="L540" s="9" t="str">
        <f>_xll.SNL.Clients.Office.Excel.Functions.SPG(A540, "SP_TOPICTAG")</f>
        <v>Adventure Travel; Business Travel; Digital Media; Location Based Services; Tourism; Travel Accommodations; Social Networking and Collaboration</v>
      </c>
      <c r="M540" s="5">
        <f>_xll.SNL.Clients.Office.Excel.Functions.SPG(A540, "SP_PCT_SHARES_OWNED_ALL_INSTITUTIONS")</f>
        <v>71.94</v>
      </c>
      <c r="N540" s="9" t="str">
        <f>_xll.SNL.Clients.Office.Excel.Functions.SPG(A540, "RD_CREDIT_RATING_GLOBAL", "Issuer Credit Rating", "Local Currency LT|0")</f>
        <v>B+</v>
      </c>
      <c r="O540" s="9" t="str">
        <f>_xll.SNL.Clients.Office.Excel.Functions.SPG(A540, "RD_CWOL_GLOBAL", "Issuer Credit Rating", "Local Currency LT|0")</f>
        <v>Stable</v>
      </c>
      <c r="P540" s="9" t="str">
        <f>_xll.SNL.Clients.Office.Excel.Functions.SPG(A540, "RD_RATING_ACTION_GLOBAL", "Issuer Credit Rating", "Local Currency LT|0")</f>
        <v>Downgrade | CreditWatch/Outlook (08/14/2023)</v>
      </c>
      <c r="Q540" s="10">
        <f>_xll.SNL.Clients.Office.Excel.Functions.SPG(A540, "RD_LAST_REVIEW_DATE_GLOBAL", "Issuer Credit Rating", "Local Currency LT")</f>
        <v>45525</v>
      </c>
      <c r="R540" s="10">
        <f>_xll.SNL.Clients.Office.Excel.Functions.SPG(A540, "RD_CREDIT_RATING_DATE_GLOBAL", "Issuer Credit Rating", "Local Currency LT|0")</f>
        <v>45152</v>
      </c>
      <c r="S540" s="10">
        <f>_xll.SNL.Clients.Office.Excel.Functions.SPG(A540, "RD_CREDIT_WATCH_OUTLOOK_DATE_GLOBAL", "Issuer Credit Rating", "Local Currency LT|0")</f>
        <v>45152</v>
      </c>
    </row>
    <row r="541" spans="1:19" x14ac:dyDescent="0.3">
      <c r="A541" t="s">
        <v>1574</v>
      </c>
      <c r="B541" s="10">
        <f>_xll.ciqfunctions.udf.CIQ(A541,"IQ_FIRSTPRICINGDATE")</f>
        <v>41950</v>
      </c>
      <c r="C541" s="5">
        <f>_xll.SNL.Clients.Office.Excel.Functions.SPG(A541, "SP_VOLUME_AVG_WEEKLY_TO_SHARES_OUT", , "1M")</f>
        <v>3.0696114921983946</v>
      </c>
      <c r="D541" s="5">
        <f>_xll.SNL.Clients.Office.Excel.Functions.SPG(A541, "SP_VOLUME_AVG_WEEKLY_TO_SHARES_OUT", , "3M")</f>
        <v>2.8016961856800147</v>
      </c>
      <c r="E541" s="5">
        <f>_xll.SNL.Clients.Office.Excel.Functions.SPG(A541, "SP_VOLUME_AVG_DAILY_TO_1YR_AVG_DAILY", , "1M")</f>
        <v>93.78</v>
      </c>
      <c r="F541" s="5">
        <f>_xll.SNL.Clients.Office.Excel.Functions.SPG(A541, "SP_VOLUME_AVG_DAILY_TO_1YR_AVG_DAILY", , "3M")</f>
        <v>85.6</v>
      </c>
      <c r="G541" s="9" t="str">
        <f>_xll.SNL.Clients.Office.Excel.Functions.SPG(A541, "IQ_SECTOR")</f>
        <v>Financials</v>
      </c>
      <c r="H541" s="9" t="str">
        <f>_xll.SNL.Clients.Office.Excel.Functions.SPG(A541, "IQ_INDUSTRY_GROUP")</f>
        <v>Banks</v>
      </c>
      <c r="I541" s="9" t="str">
        <f>_xll.SNL.Clients.Office.Excel.Functions.SPG(A541, "IQ_INDUSTRY")</f>
        <v>Banks</v>
      </c>
      <c r="J541" s="9" t="str">
        <f>_xll.SNL.Clients.Office.Excel.Functions.SPG(A541, "IQ_PRIMARY_INDUSTRY")</f>
        <v>Regional Banks</v>
      </c>
      <c r="K541" s="9" t="str">
        <f>_xll.SNL.Clients.Office.Excel.Functions.SPG(A541, "NAICS_CODE", "Primary")</f>
        <v>522110 - Commercial Banking</v>
      </c>
      <c r="L541" s="9" t="str">
        <f>_xll.SNL.Clients.Office.Excel.Functions.SPG(A541, "SP_TOPICTAG")</f>
        <v>Consumer Lending; Banking as a Service</v>
      </c>
      <c r="M541" s="5">
        <f>_xll.SNL.Clients.Office.Excel.Functions.SPG(A541, "SP_PCT_SHARES_OWNED_ALL_INSTITUTIONS")</f>
        <v>93.2</v>
      </c>
      <c r="N541" s="9" t="str">
        <f>_xll.SNL.Clients.Office.Excel.Functions.SPG(A541, "RD_CREDIT_RATING_GLOBAL", "Issuer Credit Rating", "Local Currency LT|0")</f>
        <v/>
      </c>
      <c r="O541" s="9" t="str">
        <f>_xll.SNL.Clients.Office.Excel.Functions.SPG(A541, "RD_CWOL_GLOBAL", "Issuer Credit Rating", "Local Currency LT|0")</f>
        <v/>
      </c>
      <c r="P541" s="9" t="str">
        <f>_xll.SNL.Clients.Office.Excel.Functions.SPG(A541, "RD_RATING_ACTION_GLOBAL", "Issuer Credit Rating", "Local Currency LT|0")</f>
        <v/>
      </c>
      <c r="Q541" s="10" t="str">
        <f>_xll.SNL.Clients.Office.Excel.Functions.SPG(A541, "RD_LAST_REVIEW_DATE_GLOBAL", "Issuer Credit Rating", "Local Currency LT")</f>
        <v/>
      </c>
      <c r="R541" s="10" t="str">
        <f>_xll.SNL.Clients.Office.Excel.Functions.SPG(A541, "RD_CREDIT_RATING_DATE_GLOBAL", "Issuer Credit Rating", "Local Currency LT|0")</f>
        <v/>
      </c>
      <c r="S541" s="10" t="str">
        <f>_xll.SNL.Clients.Office.Excel.Functions.SPG(A541, "RD_CREDIT_WATCH_OUTLOOK_DATE_GLOBAL", "Issuer Credit Rating", "Local Currency LT|0")</f>
        <v/>
      </c>
    </row>
    <row r="542" spans="1:19" x14ac:dyDescent="0.3">
      <c r="A542" t="s">
        <v>1575</v>
      </c>
      <c r="B542" s="10">
        <f>_xll.ciqfunctions.udf.CIQ(A542,"IQ_FIRSTPRICINGDATE")</f>
        <v>35363</v>
      </c>
      <c r="C542" s="5">
        <f>_xll.SNL.Clients.Office.Excel.Functions.SPG(A542, "SP_VOLUME_AVG_WEEKLY_TO_SHARES_OUT", , "1M")</f>
        <v>16.652129207331257</v>
      </c>
      <c r="D542" s="5">
        <f>_xll.SNL.Clients.Office.Excel.Functions.SPG(A542, "SP_VOLUME_AVG_WEEKLY_TO_SHARES_OUT", , "3M")</f>
        <v>8.6782514720595643</v>
      </c>
      <c r="E542" s="5">
        <f>_xll.SNL.Clients.Office.Excel.Functions.SPG(A542, "SP_VOLUME_AVG_DAILY_TO_1YR_AVG_DAILY", , "1M")</f>
        <v>263.25</v>
      </c>
      <c r="F542" s="5">
        <f>_xll.SNL.Clients.Office.Excel.Functions.SPG(A542, "SP_VOLUME_AVG_DAILY_TO_1YR_AVG_DAILY", , "3M")</f>
        <v>137.19</v>
      </c>
      <c r="G542" s="9" t="str">
        <f>_xll.SNL.Clients.Office.Excel.Functions.SPG(A542, "IQ_SECTOR")</f>
        <v>Industrials</v>
      </c>
      <c r="H542" s="9" t="str">
        <f>_xll.SNL.Clients.Office.Excel.Functions.SPG(A542, "IQ_INDUSTRY_GROUP")</f>
        <v>Capital Goods</v>
      </c>
      <c r="I542" s="9" t="str">
        <f>_xll.SNL.Clients.Office.Excel.Functions.SPG(A542, "IQ_INDUSTRY")</f>
        <v>Aerospace and Defense</v>
      </c>
      <c r="J542" s="9" t="str">
        <f>_xll.SNL.Clients.Office.Excel.Functions.SPG(A542, "IQ_PRIMARY_INDUSTRY")</f>
        <v>Aerospace and Defense</v>
      </c>
      <c r="K542" s="9" t="str">
        <f>_xll.SNL.Clients.Office.Excel.Functions.SPG(A542, "NAICS_CODE", "Primary")</f>
        <v>33641 - Aerospace Product and Parts Manufacturing</v>
      </c>
      <c r="L542" s="9" t="str">
        <f>_xll.SNL.Clients.Office.Excel.Functions.SPG(A542, "SP_TOPICTAG")</f>
        <v>Industrial Automation; Sensors; Process Automation; Passenger Aircraft Manufacturing</v>
      </c>
      <c r="M542" s="5">
        <f>_xll.SNL.Clients.Office.Excel.Functions.SPG(A542, "SP_PCT_SHARES_OWNED_ALL_INSTITUTIONS")</f>
        <v>95.05</v>
      </c>
      <c r="N542" s="9" t="str">
        <f>_xll.SNL.Clients.Office.Excel.Functions.SPG(A542, "RD_CREDIT_RATING_GLOBAL", "Issuer Credit Rating", "Local Currency LT|0")</f>
        <v>B-</v>
      </c>
      <c r="O542" s="9" t="str">
        <f>_xll.SNL.Clients.Office.Excel.Functions.SPG(A542, "RD_CWOL_GLOBAL", "Issuer Credit Rating", "Local Currency LT|0")</f>
        <v>Stable</v>
      </c>
      <c r="P542" s="9" t="str">
        <f>_xll.SNL.Clients.Office.Excel.Functions.SPG(A542, "RD_RATING_ACTION_GLOBAL", "Issuer Credit Rating", "Local Currency LT|0")</f>
        <v>Upgrade | CreditWatch/Outlook (06/06/2024)</v>
      </c>
      <c r="Q542" s="10">
        <f>_xll.SNL.Clients.Office.Excel.Functions.SPG(A542, "RD_LAST_REVIEW_DATE_GLOBAL", "Issuer Credit Rating", "Local Currency LT")</f>
        <v>45449</v>
      </c>
      <c r="R542" s="10">
        <f>_xll.SNL.Clients.Office.Excel.Functions.SPG(A542, "RD_CREDIT_RATING_DATE_GLOBAL", "Issuer Credit Rating", "Local Currency LT|0")</f>
        <v>45449</v>
      </c>
      <c r="S542" s="10">
        <f>_xll.SNL.Clients.Office.Excel.Functions.SPG(A542, "RD_CREDIT_WATCH_OUTLOOK_DATE_GLOBAL", "Issuer Credit Rating", "Local Currency LT|0")</f>
        <v>45449</v>
      </c>
    </row>
    <row r="543" spans="1:19" x14ac:dyDescent="0.3">
      <c r="A543" t="s">
        <v>1576</v>
      </c>
      <c r="B543" s="10">
        <f>_xll.ciqfunctions.udf.CIQ(A543,"IQ_FIRSTPRICINGDATE")</f>
        <v>41838</v>
      </c>
      <c r="C543" s="5">
        <f>_xll.SNL.Clients.Office.Excel.Functions.SPG(A543, "SP_VOLUME_AVG_WEEKLY_TO_SHARES_OUT", , "1M")</f>
        <v>5.2541768149853958</v>
      </c>
      <c r="D543" s="5">
        <f>_xll.SNL.Clients.Office.Excel.Functions.SPG(A543, "SP_VOLUME_AVG_WEEKLY_TO_SHARES_OUT", , "3M")</f>
        <v>6.2790221638956503</v>
      </c>
      <c r="E543" s="5">
        <f>_xll.SNL.Clients.Office.Excel.Functions.SPG(A543, "SP_VOLUME_AVG_DAILY_TO_1YR_AVG_DAILY", , "1M")</f>
        <v>67.87</v>
      </c>
      <c r="F543" s="5">
        <f>_xll.SNL.Clients.Office.Excel.Functions.SPG(A543, "SP_VOLUME_AVG_DAILY_TO_1YR_AVG_DAILY", , "3M")</f>
        <v>81.11</v>
      </c>
      <c r="G543" s="9" t="str">
        <f>_xll.SNL.Clients.Office.Excel.Functions.SPG(A543, "IQ_SECTOR")</f>
        <v>Financials</v>
      </c>
      <c r="H543" s="9" t="str">
        <f>_xll.SNL.Clients.Office.Excel.Functions.SPG(A543, "IQ_INDUSTRY_GROUP")</f>
        <v>Insurance</v>
      </c>
      <c r="I543" s="9" t="str">
        <f>_xll.SNL.Clients.Office.Excel.Functions.SPG(A543, "IQ_INDUSTRY")</f>
        <v>Insurance</v>
      </c>
      <c r="J543" s="9" t="str">
        <f>_xll.SNL.Clients.Office.Excel.Functions.SPG(A543, "IQ_PRIMARY_INDUSTRY")</f>
        <v>Property and Casualty Insurance</v>
      </c>
      <c r="K543" s="9" t="str">
        <f>_xll.SNL.Clients.Office.Excel.Functions.SPG(A543, "NAICS_CODE", "Primary")</f>
        <v>524114 - Direct Health and Medical Insurance Carriers</v>
      </c>
      <c r="L543" s="9" t="str">
        <f>_xll.SNL.Clients.Office.Excel.Functions.SPG(A543, "SP_TOPICTAG")</f>
        <v>Pet Care; Pet Food and Supplies</v>
      </c>
      <c r="M543" s="5">
        <f>_xll.SNL.Clients.Office.Excel.Functions.SPG(A543, "SP_PCT_SHARES_OWNED_ALL_INSTITUTIONS")</f>
        <v>88.79</v>
      </c>
      <c r="N543" s="9" t="str">
        <f>_xll.SNL.Clients.Office.Excel.Functions.SPG(A543, "RD_CREDIT_RATING_GLOBAL", "Issuer Credit Rating", "Local Currency LT|0")</f>
        <v/>
      </c>
      <c r="O543" s="9" t="str">
        <f>_xll.SNL.Clients.Office.Excel.Functions.SPG(A543, "RD_CWOL_GLOBAL", "Issuer Credit Rating", "Local Currency LT|0")</f>
        <v/>
      </c>
      <c r="P543" s="9" t="str">
        <f>_xll.SNL.Clients.Office.Excel.Functions.SPG(A543, "RD_RATING_ACTION_GLOBAL", "Issuer Credit Rating", "Local Currency LT|0")</f>
        <v/>
      </c>
      <c r="Q543" s="10" t="str">
        <f>_xll.SNL.Clients.Office.Excel.Functions.SPG(A543, "RD_LAST_REVIEW_DATE_GLOBAL", "Issuer Credit Rating", "Local Currency LT")</f>
        <v/>
      </c>
      <c r="R543" s="10" t="str">
        <f>_xll.SNL.Clients.Office.Excel.Functions.SPG(A543, "RD_CREDIT_RATING_DATE_GLOBAL", "Issuer Credit Rating", "Local Currency LT|0")</f>
        <v/>
      </c>
      <c r="S543" s="10" t="str">
        <f>_xll.SNL.Clients.Office.Excel.Functions.SPG(A543, "RD_CREDIT_WATCH_OUTLOOK_DATE_GLOBAL", "Issuer Credit Rating", "Local Currency LT|0")</f>
        <v/>
      </c>
    </row>
    <row r="544" spans="1:19" x14ac:dyDescent="0.3">
      <c r="A544" t="s">
        <v>1577</v>
      </c>
      <c r="B544" s="10">
        <f>_xll.ciqfunctions.udf.CIQ(A544,"IQ_FIRSTPRICINGDATE")</f>
        <v>30224</v>
      </c>
      <c r="C544" s="5">
        <f>_xll.SNL.Clients.Office.Excel.Functions.SPG(A544, "SP_VOLUME_AVG_WEEKLY_TO_SHARES_OUT", , "1M")</f>
        <v>2.2052388463271742</v>
      </c>
      <c r="D544" s="5">
        <f>_xll.SNL.Clients.Office.Excel.Functions.SPG(A544, "SP_VOLUME_AVG_WEEKLY_TO_SHARES_OUT", , "3M")</f>
        <v>2.4040699942335744</v>
      </c>
      <c r="E544" s="5">
        <f>_xll.SNL.Clients.Office.Excel.Functions.SPG(A544, "SP_VOLUME_AVG_DAILY_TO_1YR_AVG_DAILY", , "1M")</f>
        <v>100.95</v>
      </c>
      <c r="F544" s="5">
        <f>_xll.SNL.Clients.Office.Excel.Functions.SPG(A544, "SP_VOLUME_AVG_DAILY_TO_1YR_AVG_DAILY", , "3M")</f>
        <v>110.05</v>
      </c>
      <c r="G544" s="9" t="str">
        <f>_xll.SNL.Clients.Office.Excel.Functions.SPG(A544, "IQ_SECTOR")</f>
        <v>Financials</v>
      </c>
      <c r="H544" s="9" t="str">
        <f>_xll.SNL.Clients.Office.Excel.Functions.SPG(A544, "IQ_INDUSTRY_GROUP")</f>
        <v>Banks</v>
      </c>
      <c r="I544" s="9" t="str">
        <f>_xll.SNL.Clients.Office.Excel.Functions.SPG(A544, "IQ_INDUSTRY")</f>
        <v>Banks</v>
      </c>
      <c r="J544" s="9" t="str">
        <f>_xll.SNL.Clients.Office.Excel.Functions.SPG(A544, "IQ_PRIMARY_INDUSTRY")</f>
        <v>Regional Banks</v>
      </c>
      <c r="K544" s="9" t="str">
        <f>_xll.SNL.Clients.Office.Excel.Functions.SPG(A544, "NAICS_CODE", "Primary")</f>
        <v>522110 - Commercial Banking</v>
      </c>
      <c r="L544" s="9" t="str">
        <f>_xll.SNL.Clients.Office.Excel.Functions.SPG(A544, "SP_TOPICTAG")</f>
        <v/>
      </c>
      <c r="M544" s="5">
        <f>_xll.SNL.Clients.Office.Excel.Functions.SPG(A544, "SP_PCT_SHARES_OWNED_ALL_INSTITUTIONS")</f>
        <v>71.540000000000006</v>
      </c>
      <c r="N544" s="9" t="str">
        <f>_xll.SNL.Clients.Office.Excel.Functions.SPG(A544, "RD_CREDIT_RATING_GLOBAL", "Issuer Credit Rating", "Local Currency LT|0")</f>
        <v/>
      </c>
      <c r="O544" s="9" t="str">
        <f>_xll.SNL.Clients.Office.Excel.Functions.SPG(A544, "RD_CWOL_GLOBAL", "Issuer Credit Rating", "Local Currency LT|0")</f>
        <v/>
      </c>
      <c r="P544" s="9" t="str">
        <f>_xll.SNL.Clients.Office.Excel.Functions.SPG(A544, "RD_RATING_ACTION_GLOBAL", "Issuer Credit Rating", "Local Currency LT|0")</f>
        <v/>
      </c>
      <c r="Q544" s="10" t="str">
        <f>_xll.SNL.Clients.Office.Excel.Functions.SPG(A544, "RD_LAST_REVIEW_DATE_GLOBAL", "Issuer Credit Rating", "Local Currency LT")</f>
        <v/>
      </c>
      <c r="R544" s="10" t="str">
        <f>_xll.SNL.Clients.Office.Excel.Functions.SPG(A544, "RD_CREDIT_RATING_DATE_GLOBAL", "Issuer Credit Rating", "Local Currency LT|0")</f>
        <v/>
      </c>
      <c r="S544" s="10" t="str">
        <f>_xll.SNL.Clients.Office.Excel.Functions.SPG(A544, "RD_CREDIT_WATCH_OUTLOOK_DATE_GLOBAL", "Issuer Credit Rating", "Local Currency LT|0")</f>
        <v/>
      </c>
    </row>
    <row r="545" spans="1:19" x14ac:dyDescent="0.3">
      <c r="A545" t="s">
        <v>1578</v>
      </c>
      <c r="B545" s="10">
        <f>_xll.ciqfunctions.udf.CIQ(A545,"IQ_FIRSTPRICINGDATE")</f>
        <v>29222</v>
      </c>
      <c r="C545" s="5">
        <f>_xll.SNL.Clients.Office.Excel.Functions.SPG(A545, "SP_VOLUME_AVG_WEEKLY_TO_SHARES_OUT", , "1M")</f>
        <v>2.5243568999035388</v>
      </c>
      <c r="D545" s="5">
        <f>_xll.SNL.Clients.Office.Excel.Functions.SPG(A545, "SP_VOLUME_AVG_WEEKLY_TO_SHARES_OUT", , "3M")</f>
        <v>2.5170364782159669</v>
      </c>
      <c r="E545" s="5">
        <f>_xll.SNL.Clients.Office.Excel.Functions.SPG(A545, "SP_VOLUME_AVG_DAILY_TO_1YR_AVG_DAILY", , "1M")</f>
        <v>108.22</v>
      </c>
      <c r="F545" s="5">
        <f>_xll.SNL.Clients.Office.Excel.Functions.SPG(A545, "SP_VOLUME_AVG_DAILY_TO_1YR_AVG_DAILY", , "3M")</f>
        <v>107.91</v>
      </c>
      <c r="G545" s="9" t="str">
        <f>_xll.SNL.Clients.Office.Excel.Functions.SPG(A545, "IQ_SECTOR")</f>
        <v>Financials</v>
      </c>
      <c r="H545" s="9" t="str">
        <f>_xll.SNL.Clients.Office.Excel.Functions.SPG(A545, "IQ_INDUSTRY_GROUP")</f>
        <v>Banks</v>
      </c>
      <c r="I545" s="9" t="str">
        <f>_xll.SNL.Clients.Office.Excel.Functions.SPG(A545, "IQ_INDUSTRY")</f>
        <v>Banks</v>
      </c>
      <c r="J545" s="9" t="str">
        <f>_xll.SNL.Clients.Office.Excel.Functions.SPG(A545, "IQ_PRIMARY_INDUSTRY")</f>
        <v>Regional Banks</v>
      </c>
      <c r="K545" s="9" t="str">
        <f>_xll.SNL.Clients.Office.Excel.Functions.SPG(A545, "NAICS_CODE", "Primary")</f>
        <v>522110 - Commercial Banking</v>
      </c>
      <c r="L545" s="9" t="str">
        <f>_xll.SNL.Clients.Office.Excel.Functions.SPG(A545, "SP_TOPICTAG")</f>
        <v>Consumer Lending</v>
      </c>
      <c r="M545" s="5">
        <f>_xll.SNL.Clients.Office.Excel.Functions.SPG(A545, "SP_PCT_SHARES_OWNED_ALL_INSTITUTIONS")</f>
        <v>77.64</v>
      </c>
      <c r="N545" s="9" t="str">
        <f>_xll.SNL.Clients.Office.Excel.Functions.SPG(A545, "RD_CREDIT_RATING_GLOBAL", "Issuer Credit Rating", "Local Currency LT|0")</f>
        <v>BBB</v>
      </c>
      <c r="O545" s="9" t="str">
        <f>_xll.SNL.Clients.Office.Excel.Functions.SPG(A545, "RD_CWOL_GLOBAL", "Issuer Credit Rating", "Local Currency LT|0")</f>
        <v>Negative</v>
      </c>
      <c r="P545" s="9" t="str">
        <f>_xll.SNL.Clients.Office.Excel.Functions.SPG(A545, "RD_RATING_ACTION_GLOBAL", "Issuer Credit Rating", "Local Currency LT|0")</f>
        <v>CreditWatch/Outlook (03/26/2024)</v>
      </c>
      <c r="Q545" s="10">
        <f>_xll.SNL.Clients.Office.Excel.Functions.SPG(A545, "RD_LAST_REVIEW_DATE_GLOBAL", "Issuer Credit Rating", "Local Currency LT")</f>
        <v>45414</v>
      </c>
      <c r="R545" s="10">
        <f>_xll.SNL.Clients.Office.Excel.Functions.SPG(A545, "RD_CREDIT_RATING_DATE_GLOBAL", "Issuer Credit Rating", "Local Currency LT|0")</f>
        <v>43174</v>
      </c>
      <c r="S545" s="10">
        <f>_xll.SNL.Clients.Office.Excel.Functions.SPG(A545, "RD_CREDIT_WATCH_OUTLOOK_DATE_GLOBAL", "Issuer Credit Rating", "Local Currency LT|0")</f>
        <v>45377</v>
      </c>
    </row>
    <row r="546" spans="1:19" x14ac:dyDescent="0.3">
      <c r="A546" t="s">
        <v>1579</v>
      </c>
      <c r="B546" s="10">
        <f>_xll.ciqfunctions.udf.CIQ(A546,"IQ_FIRSTPRICINGDATE")</f>
        <v>36790</v>
      </c>
      <c r="C546" s="5">
        <f>_xll.SNL.Clients.Office.Excel.Functions.SPG(A546, "SP_VOLUME_AVG_WEEKLY_TO_SHARES_OUT", , "1M")</f>
        <v>4.0218995822026375</v>
      </c>
      <c r="D546" s="5">
        <f>_xll.SNL.Clients.Office.Excel.Functions.SPG(A546, "SP_VOLUME_AVG_WEEKLY_TO_SHARES_OUT", , "3M")</f>
        <v>3.1842661043933185</v>
      </c>
      <c r="E546" s="5">
        <f>_xll.SNL.Clients.Office.Excel.Functions.SPG(A546, "SP_VOLUME_AVG_DAILY_TO_1YR_AVG_DAILY", , "1M")</f>
        <v>109.81</v>
      </c>
      <c r="F546" s="5">
        <f>_xll.SNL.Clients.Office.Excel.Functions.SPG(A546, "SP_VOLUME_AVG_DAILY_TO_1YR_AVG_DAILY", , "3M")</f>
        <v>86.94</v>
      </c>
      <c r="G546" s="9" t="str">
        <f>_xll.SNL.Clients.Office.Excel.Functions.SPG(A546, "IQ_SECTOR")</f>
        <v>Information Technology</v>
      </c>
      <c r="H546" s="9" t="str">
        <f>_xll.SNL.Clients.Office.Excel.Functions.SPG(A546, "IQ_INDUSTRY_GROUP")</f>
        <v>Technology Hardware and Equipment</v>
      </c>
      <c r="I546" s="9" t="str">
        <f>_xll.SNL.Clients.Office.Excel.Functions.SPG(A546, "IQ_INDUSTRY")</f>
        <v>Electronic Equipment, Instruments and Components</v>
      </c>
      <c r="J546" s="9" t="str">
        <f>_xll.SNL.Clients.Office.Excel.Functions.SPG(A546, "IQ_PRIMARY_INDUSTRY")</f>
        <v>Electronic Manufacturing Services</v>
      </c>
      <c r="K546" s="9" t="str">
        <f>_xll.SNL.Clients.Office.Excel.Functions.SPG(A546, "NAICS_CODE", "Primary")</f>
        <v>334412 - Bare Printed Circuit Board Manufacturing</v>
      </c>
      <c r="L546" s="9" t="str">
        <f>_xll.SNL.Clients.Office.Excel.Functions.SPG(A546, "SP_TOPICTAG")</f>
        <v>Computer Vision; Industrial Automation; Physical Security; RFID (Radio Frequency Identification)</v>
      </c>
      <c r="M546" s="5">
        <f>_xll.SNL.Clients.Office.Excel.Functions.SPG(A546, "SP_PCT_SHARES_OWNED_ALL_INSTITUTIONS")</f>
        <v>100.08</v>
      </c>
      <c r="N546" s="9" t="str">
        <f>_xll.SNL.Clients.Office.Excel.Functions.SPG(A546, "RD_CREDIT_RATING_GLOBAL", "Issuer Credit Rating", "Local Currency LT|0")</f>
        <v>BB</v>
      </c>
      <c r="O546" s="9" t="str">
        <f>_xll.SNL.Clients.Office.Excel.Functions.SPG(A546, "RD_CWOL_GLOBAL", "Issuer Credit Rating", "Local Currency LT|0")</f>
        <v>Stable</v>
      </c>
      <c r="P546" s="9" t="str">
        <f>_xll.SNL.Clients.Office.Excel.Functions.SPG(A546, "RD_RATING_ACTION_GLOBAL", "Issuer Credit Rating", "Local Currency LT|0")</f>
        <v>CreditWatch/Outlook (08/19/2020)</v>
      </c>
      <c r="Q546" s="10">
        <f>_xll.SNL.Clients.Office.Excel.Functions.SPG(A546, "RD_LAST_REVIEW_DATE_GLOBAL", "Issuer Credit Rating", "Local Currency LT")</f>
        <v>45455</v>
      </c>
      <c r="R546" s="10">
        <f>_xll.SNL.Clients.Office.Excel.Functions.SPG(A546, "RD_CREDIT_RATING_DATE_GLOBAL", "Issuer Credit Rating", "Local Currency LT|0")</f>
        <v>42984</v>
      </c>
      <c r="S546" s="10">
        <f>_xll.SNL.Clients.Office.Excel.Functions.SPG(A546, "RD_CREDIT_WATCH_OUTLOOK_DATE_GLOBAL", "Issuer Credit Rating", "Local Currency LT|0")</f>
        <v>44062</v>
      </c>
    </row>
    <row r="547" spans="1:19" x14ac:dyDescent="0.3">
      <c r="A547" t="s">
        <v>1580</v>
      </c>
      <c r="B547" s="10">
        <f>_xll.ciqfunctions.udf.CIQ(A547,"IQ_FIRSTPRICINGDATE")</f>
        <v>40115</v>
      </c>
      <c r="C547" s="5">
        <f>_xll.SNL.Clients.Office.Excel.Functions.SPG(A547, "SP_VOLUME_AVG_WEEKLY_TO_SHARES_OUT", , "1M")</f>
        <v>6.2152911443279679</v>
      </c>
      <c r="D547" s="5">
        <f>_xll.SNL.Clients.Office.Excel.Functions.SPG(A547, "SP_VOLUME_AVG_WEEKLY_TO_SHARES_OUT", , "3M")</f>
        <v>5.9802714899188585</v>
      </c>
      <c r="E547" s="5">
        <f>_xll.SNL.Clients.Office.Excel.Functions.SPG(A547, "SP_VOLUME_AVG_DAILY_TO_1YR_AVG_DAILY", , "1M")</f>
        <v>116.16</v>
      </c>
      <c r="F547" s="5">
        <f>_xll.SNL.Clients.Office.Excel.Functions.SPG(A547, "SP_VOLUME_AVG_DAILY_TO_1YR_AVG_DAILY", , "3M")</f>
        <v>111.77</v>
      </c>
      <c r="G547" s="9" t="str">
        <f>_xll.SNL.Clients.Office.Excel.Functions.SPG(A547, "IQ_SECTOR")</f>
        <v>Financials</v>
      </c>
      <c r="H547" s="9" t="str">
        <f>_xll.SNL.Clients.Office.Excel.Functions.SPG(A547, "IQ_INDUSTRY_GROUP")</f>
        <v>Financial Services</v>
      </c>
      <c r="I547" s="9" t="str">
        <f>_xll.SNL.Clients.Office.Excel.Functions.SPG(A547, "IQ_INDUSTRY")</f>
        <v>Mortgage Real Estate Investment Trusts (REITs)</v>
      </c>
      <c r="J547" s="9" t="str">
        <f>_xll.SNL.Clients.Office.Excel.Functions.SPG(A547, "IQ_PRIMARY_INDUSTRY")</f>
        <v>Mortgage REITs</v>
      </c>
      <c r="K547" s="9" t="str">
        <f>_xll.SNL.Clients.Office.Excel.Functions.SPG(A547, "NAICS_CODE", "Primary")</f>
        <v>525990 - Other Financial Vehicles</v>
      </c>
      <c r="L547" s="9" t="str">
        <f>_xll.SNL.Clients.Office.Excel.Functions.SPG(A547, "SP_TOPICTAG")</f>
        <v/>
      </c>
      <c r="M547" s="5">
        <f>_xll.SNL.Clients.Office.Excel.Functions.SPG(A547, "SP_PCT_SHARES_OWNED_ALL_INSTITUTIONS")</f>
        <v>68.66</v>
      </c>
      <c r="N547" s="9" t="str">
        <f>_xll.SNL.Clients.Office.Excel.Functions.SPG(A547, "RD_CREDIT_RATING_GLOBAL", "Issuer Credit Rating", "Local Currency LT|0")</f>
        <v/>
      </c>
      <c r="O547" s="9" t="str">
        <f>_xll.SNL.Clients.Office.Excel.Functions.SPG(A547, "RD_CWOL_GLOBAL", "Issuer Credit Rating", "Local Currency LT|0")</f>
        <v/>
      </c>
      <c r="P547" s="9" t="str">
        <f>_xll.SNL.Clients.Office.Excel.Functions.SPG(A547, "RD_RATING_ACTION_GLOBAL", "Issuer Credit Rating", "Local Currency LT|0")</f>
        <v/>
      </c>
      <c r="Q547" s="10" t="str">
        <f>_xll.SNL.Clients.Office.Excel.Functions.SPG(A547, "RD_LAST_REVIEW_DATE_GLOBAL", "Issuer Credit Rating", "Local Currency LT")</f>
        <v/>
      </c>
      <c r="R547" s="10" t="str">
        <f>_xll.SNL.Clients.Office.Excel.Functions.SPG(A547, "RD_CREDIT_RATING_DATE_GLOBAL", "Issuer Credit Rating", "Local Currency LT|0")</f>
        <v/>
      </c>
      <c r="S547" s="10" t="str">
        <f>_xll.SNL.Clients.Office.Excel.Functions.SPG(A547, "RD_CREDIT_WATCH_OUTLOOK_DATE_GLOBAL", "Issuer Credit Rating", "Local Currency LT|0")</f>
        <v/>
      </c>
    </row>
    <row r="548" spans="1:19" x14ac:dyDescent="0.3">
      <c r="A548" t="s">
        <v>1581</v>
      </c>
      <c r="B548" s="10">
        <f>_xll.ciqfunctions.udf.CIQ(A548,"IQ_FIRSTPRICINGDATE")</f>
        <v>33752</v>
      </c>
      <c r="C548" s="5">
        <f>_xll.SNL.Clients.Office.Excel.Functions.SPG(A548, "SP_VOLUME_AVG_WEEKLY_TO_SHARES_OUT", , "1M")</f>
        <v>2.8595759575521269</v>
      </c>
      <c r="D548" s="5">
        <f>_xll.SNL.Clients.Office.Excel.Functions.SPG(A548, "SP_VOLUME_AVG_WEEKLY_TO_SHARES_OUT", , "3M")</f>
        <v>3.3194431775862556</v>
      </c>
      <c r="E548" s="5">
        <f>_xll.SNL.Clients.Office.Excel.Functions.SPG(A548, "SP_VOLUME_AVG_DAILY_TO_1YR_AVG_DAILY", , "1M")</f>
        <v>89.03</v>
      </c>
      <c r="F548" s="5">
        <f>_xll.SNL.Clients.Office.Excel.Functions.SPG(A548, "SP_VOLUME_AVG_DAILY_TO_1YR_AVG_DAILY", , "3M")</f>
        <v>103.35</v>
      </c>
      <c r="G548" s="9" t="str">
        <f>_xll.SNL.Clients.Office.Excel.Functions.SPG(A548, "IQ_SECTOR")</f>
        <v>Health Care</v>
      </c>
      <c r="H548" s="9" t="str">
        <f>_xll.SNL.Clients.Office.Excel.Functions.SPG(A548, "IQ_INDUSTRY_GROUP")</f>
        <v>Health Care Equipment and Services</v>
      </c>
      <c r="I548" s="9" t="str">
        <f>_xll.SNL.Clients.Office.Excel.Functions.SPG(A548, "IQ_INDUSTRY")</f>
        <v>Health Care Providers and Services</v>
      </c>
      <c r="J548" s="9" t="str">
        <f>_xll.SNL.Clients.Office.Excel.Functions.SPG(A548, "IQ_PRIMARY_INDUSTRY")</f>
        <v>Health Care Facilities</v>
      </c>
      <c r="K548" s="9" t="str">
        <f>_xll.SNL.Clients.Office.Excel.Functions.SPG(A548, "NAICS_CODE", "Primary")</f>
        <v>621498 - All Other Outpatient Care Centers</v>
      </c>
      <c r="L548" s="9" t="str">
        <f>_xll.SNL.Clients.Office.Excel.Functions.SPG(A548, "SP_TOPICTAG")</f>
        <v>Fitness; MHealth; Outpatient Care; Assistive Technology; Neurology; Orthopaedics; Pain Management</v>
      </c>
      <c r="M548" s="5">
        <f>_xll.SNL.Clients.Office.Excel.Functions.SPG(A548, "SP_PCT_SHARES_OWNED_ALL_INSTITUTIONS")</f>
        <v>111.02</v>
      </c>
      <c r="N548" s="9" t="str">
        <f>_xll.SNL.Clients.Office.Excel.Functions.SPG(A548, "RD_CREDIT_RATING_GLOBAL", "Issuer Credit Rating", "Local Currency LT|0")</f>
        <v/>
      </c>
      <c r="O548" s="9" t="str">
        <f>_xll.SNL.Clients.Office.Excel.Functions.SPG(A548, "RD_CWOL_GLOBAL", "Issuer Credit Rating", "Local Currency LT|0")</f>
        <v/>
      </c>
      <c r="P548" s="9" t="str">
        <f>_xll.SNL.Clients.Office.Excel.Functions.SPG(A548, "RD_RATING_ACTION_GLOBAL", "Issuer Credit Rating", "Local Currency LT|0")</f>
        <v/>
      </c>
      <c r="Q548" s="10" t="str">
        <f>_xll.SNL.Clients.Office.Excel.Functions.SPG(A548, "RD_LAST_REVIEW_DATE_GLOBAL", "Issuer Credit Rating", "Local Currency LT")</f>
        <v/>
      </c>
      <c r="R548" s="10" t="str">
        <f>_xll.SNL.Clients.Office.Excel.Functions.SPG(A548, "RD_CREDIT_RATING_DATE_GLOBAL", "Issuer Credit Rating", "Local Currency LT|0")</f>
        <v/>
      </c>
      <c r="S548" s="10" t="str">
        <f>_xll.SNL.Clients.Office.Excel.Functions.SPG(A548, "RD_CREDIT_WATCH_OUTLOOK_DATE_GLOBAL", "Issuer Credit Rating", "Local Currency LT|0")</f>
        <v/>
      </c>
    </row>
    <row r="549" spans="1:19" x14ac:dyDescent="0.3">
      <c r="A549" t="s">
        <v>1582</v>
      </c>
      <c r="B549" s="10">
        <f>_xll.ciqfunctions.udf.CIQ(A549,"IQ_FIRSTPRICINGDATE")</f>
        <v>34320</v>
      </c>
      <c r="C549" s="5">
        <f>_xll.SNL.Clients.Office.Excel.Functions.SPG(A549, "SP_VOLUME_AVG_WEEKLY_TO_SHARES_OUT", , "1M")</f>
        <v>6.6608382319406152</v>
      </c>
      <c r="D549" s="5">
        <f>_xll.SNL.Clients.Office.Excel.Functions.SPG(A549, "SP_VOLUME_AVG_WEEKLY_TO_SHARES_OUT", , "3M")</f>
        <v>6.1636575128502953</v>
      </c>
      <c r="E549" s="5">
        <f>_xll.SNL.Clients.Office.Excel.Functions.SPG(A549, "SP_VOLUME_AVG_DAILY_TO_1YR_AVG_DAILY", , "1M")</f>
        <v>146.65</v>
      </c>
      <c r="F549" s="5">
        <f>_xll.SNL.Clients.Office.Excel.Functions.SPG(A549, "SP_VOLUME_AVG_DAILY_TO_1YR_AVG_DAILY", , "3M")</f>
        <v>135.71</v>
      </c>
      <c r="G549" s="9" t="str">
        <f>_xll.SNL.Clients.Office.Excel.Functions.SPG(A549, "IQ_SECTOR")</f>
        <v>Health Care</v>
      </c>
      <c r="H549" s="9" t="str">
        <f>_xll.SNL.Clients.Office.Excel.Functions.SPG(A549, "IQ_INDUSTRY_GROUP")</f>
        <v>Health Care Equipment and Services</v>
      </c>
      <c r="I549" s="9" t="str">
        <f>_xll.SNL.Clients.Office.Excel.Functions.SPG(A549, "IQ_INDUSTRY")</f>
        <v>Health Care Equipment and Supplies</v>
      </c>
      <c r="J549" s="9" t="str">
        <f>_xll.SNL.Clients.Office.Excel.Functions.SPG(A549, "IQ_PRIMARY_INDUSTRY")</f>
        <v>Health Care Supplies</v>
      </c>
      <c r="K549" s="9" t="str">
        <f>_xll.SNL.Clients.Office.Excel.Functions.SPG(A549, "NAICS_CODE", "Primary")</f>
        <v>339113 - Surgical Appliance and Supplies Manufacturing</v>
      </c>
      <c r="L549" s="9" t="str">
        <f>_xll.SNL.Clients.Office.Excel.Functions.SPG(A549, "SP_TOPICTAG")</f>
        <v>MHealth; Packaging Services; Nutraceutical; Pain Management; Surgery</v>
      </c>
      <c r="M549" s="5">
        <f>_xll.SNL.Clients.Office.Excel.Functions.SPG(A549, "SP_PCT_SHARES_OWNED_ALL_INSTITUTIONS")</f>
        <v>96.13</v>
      </c>
      <c r="N549" s="9" t="str">
        <f>_xll.SNL.Clients.Office.Excel.Functions.SPG(A549, "RD_CREDIT_RATING_GLOBAL", "Issuer Credit Rating", "Local Currency LT|0")</f>
        <v/>
      </c>
      <c r="O549" s="9" t="str">
        <f>_xll.SNL.Clients.Office.Excel.Functions.SPG(A549, "RD_CWOL_GLOBAL", "Issuer Credit Rating", "Local Currency LT|0")</f>
        <v/>
      </c>
      <c r="P549" s="9" t="str">
        <f>_xll.SNL.Clients.Office.Excel.Functions.SPG(A549, "RD_RATING_ACTION_GLOBAL", "Issuer Credit Rating", "Local Currency LT|0")</f>
        <v/>
      </c>
      <c r="Q549" s="10" t="str">
        <f>_xll.SNL.Clients.Office.Excel.Functions.SPG(A549, "RD_LAST_REVIEW_DATE_GLOBAL", "Issuer Credit Rating", "Local Currency LT")</f>
        <v/>
      </c>
      <c r="R549" s="10" t="str">
        <f>_xll.SNL.Clients.Office.Excel.Functions.SPG(A549, "RD_CREDIT_RATING_DATE_GLOBAL", "Issuer Credit Rating", "Local Currency LT|0")</f>
        <v/>
      </c>
      <c r="S549" s="10" t="str">
        <f>_xll.SNL.Clients.Office.Excel.Functions.SPG(A549, "RD_CREDIT_WATCH_OUTLOOK_DATE_GLOBAL", "Issuer Credit Rating", "Local Currency LT|0")</f>
        <v/>
      </c>
    </row>
    <row r="550" spans="1:19" x14ac:dyDescent="0.3">
      <c r="A550" t="s">
        <v>1583</v>
      </c>
      <c r="B550" s="10">
        <f>_xll.ciqfunctions.udf.CIQ(A550,"IQ_FIRSTPRICINGDATE")</f>
        <v>38071</v>
      </c>
      <c r="C550" s="5">
        <f>_xll.SNL.Clients.Office.Excel.Functions.SPG(A550, "SP_VOLUME_AVG_WEEKLY_TO_SHARES_OUT", , "1M")</f>
        <v>3.8150536134038902</v>
      </c>
      <c r="D550" s="5">
        <f>_xll.SNL.Clients.Office.Excel.Functions.SPG(A550, "SP_VOLUME_AVG_WEEKLY_TO_SHARES_OUT", , "3M")</f>
        <v>3.6928978779914288</v>
      </c>
      <c r="E550" s="5">
        <f>_xll.SNL.Clients.Office.Excel.Functions.SPG(A550, "SP_VOLUME_AVG_DAILY_TO_1YR_AVG_DAILY", , "1M")</f>
        <v>93.17</v>
      </c>
      <c r="F550" s="5">
        <f>_xll.SNL.Clients.Office.Excel.Functions.SPG(A550, "SP_VOLUME_AVG_DAILY_TO_1YR_AVG_DAILY", , "3M")</f>
        <v>90.18</v>
      </c>
      <c r="G550" s="9" t="str">
        <f>_xll.SNL.Clients.Office.Excel.Functions.SPG(A550, "IQ_SECTOR")</f>
        <v>Information Technology</v>
      </c>
      <c r="H550" s="9" t="str">
        <f>_xll.SNL.Clients.Office.Excel.Functions.SPG(A550, "IQ_INDUSTRY_GROUP")</f>
        <v>Semiconductors and Semiconductor Equipment</v>
      </c>
      <c r="I550" s="9" t="str">
        <f>_xll.SNL.Clients.Office.Excel.Functions.SPG(A550, "IQ_INDUSTRY")</f>
        <v>Semiconductors and Semiconductor Equipment</v>
      </c>
      <c r="J550" s="9" t="str">
        <f>_xll.SNL.Clients.Office.Excel.Functions.SPG(A550, "IQ_PRIMARY_INDUSTRY")</f>
        <v>Semiconductor Materials and Equipment</v>
      </c>
      <c r="K550" s="9" t="str">
        <f>_xll.SNL.Clients.Office.Excel.Functions.SPG(A550, "NAICS_CODE", "Primary")</f>
        <v>334413 - Semiconductor and Related Device Manufacturing</v>
      </c>
      <c r="L550" s="9" t="str">
        <f>_xll.SNL.Clients.Office.Excel.Functions.SPG(A550, "SP_TOPICTAG")</f>
        <v>Computer Vision; Industrial Automation; Artificial Intelligence</v>
      </c>
      <c r="M550" s="5">
        <f>_xll.SNL.Clients.Office.Excel.Functions.SPG(A550, "SP_PCT_SHARES_OWNED_ALL_INSTITUTIONS")</f>
        <v>87.9</v>
      </c>
      <c r="N550" s="9" t="str">
        <f>_xll.SNL.Clients.Office.Excel.Functions.SPG(A550, "RD_CREDIT_RATING_GLOBAL", "Issuer Credit Rating", "Local Currency LT|0")</f>
        <v>B+</v>
      </c>
      <c r="O550" s="9" t="str">
        <f>_xll.SNL.Clients.Office.Excel.Functions.SPG(A550, "RD_CWOL_GLOBAL", "Issuer Credit Rating", "Local Currency LT|0")</f>
        <v>Stable</v>
      </c>
      <c r="P550" s="9" t="str">
        <f>_xll.SNL.Clients.Office.Excel.Functions.SPG(A550, "RD_RATING_ACTION_GLOBAL", "Issuer Credit Rating", "Local Currency LT|0")</f>
        <v>New Rating | CreditWatch/Outlook (09/05/2018)</v>
      </c>
      <c r="Q550" s="10">
        <f>_xll.SNL.Clients.Office.Excel.Functions.SPG(A550, "RD_LAST_REVIEW_DATE_GLOBAL", "Issuer Credit Rating", "Local Currency LT")</f>
        <v>45461</v>
      </c>
      <c r="R550" s="10">
        <f>_xll.SNL.Clients.Office.Excel.Functions.SPG(A550, "RD_CREDIT_RATING_DATE_GLOBAL", "Issuer Credit Rating", "Local Currency LT|0")</f>
        <v>43348</v>
      </c>
      <c r="S550" s="10">
        <f>_xll.SNL.Clients.Office.Excel.Functions.SPG(A550, "RD_CREDIT_WATCH_OUTLOOK_DATE_GLOBAL", "Issuer Credit Rating", "Local Currency LT|0")</f>
        <v>43348</v>
      </c>
    </row>
    <row r="551" spans="1:19" x14ac:dyDescent="0.3">
      <c r="A551" t="s">
        <v>1584</v>
      </c>
      <c r="B551" s="10">
        <f>_xll.ciqfunctions.udf.CIQ(A551,"IQ_FIRSTPRICINGDATE")</f>
        <v>30474</v>
      </c>
      <c r="C551" s="5">
        <f>_xll.SNL.Clients.Office.Excel.Functions.SPG(A551, "SP_VOLUME_AVG_WEEKLY_TO_SHARES_OUT", , "1M")</f>
        <v>4.2317597244446628</v>
      </c>
      <c r="D551" s="5">
        <f>_xll.SNL.Clients.Office.Excel.Functions.SPG(A551, "SP_VOLUME_AVG_WEEKLY_TO_SHARES_OUT", , "3M")</f>
        <v>3.9227989508863215</v>
      </c>
      <c r="E551" s="5">
        <f>_xll.SNL.Clients.Office.Excel.Functions.SPG(A551, "SP_VOLUME_AVG_DAILY_TO_1YR_AVG_DAILY", , "1M")</f>
        <v>136.37</v>
      </c>
      <c r="F551" s="5">
        <f>_xll.SNL.Clients.Office.Excel.Functions.SPG(A551, "SP_VOLUME_AVG_DAILY_TO_1YR_AVG_DAILY", , "3M")</f>
        <v>126.41</v>
      </c>
      <c r="G551" s="9" t="str">
        <f>_xll.SNL.Clients.Office.Excel.Functions.SPG(A551, "IQ_SECTOR")</f>
        <v>Industrials</v>
      </c>
      <c r="H551" s="9" t="str">
        <f>_xll.SNL.Clients.Office.Excel.Functions.SPG(A551, "IQ_INDUSTRY_GROUP")</f>
        <v>Commercial and Professional Services</v>
      </c>
      <c r="I551" s="9" t="str">
        <f>_xll.SNL.Clients.Office.Excel.Functions.SPG(A551, "IQ_INDUSTRY")</f>
        <v>Commercial Services and Supplies</v>
      </c>
      <c r="J551" s="9" t="str">
        <f>_xll.SNL.Clients.Office.Excel.Functions.SPG(A551, "IQ_PRIMARY_INDUSTRY")</f>
        <v>Diversified Support Services</v>
      </c>
      <c r="K551" s="9" t="str">
        <f>_xll.SNL.Clients.Office.Excel.Functions.SPG(A551, "NAICS_CODE", "Primary")</f>
        <v>8123 - Drycleaning and Laundry Services</v>
      </c>
      <c r="L551" s="9" t="str">
        <f>_xll.SNL.Clients.Office.Excel.Functions.SPG(A551, "SP_TOPICTAG")</f>
        <v>Social Media Marketing; Ad Targeting; Conventional Nuclear; Brand Marketing</v>
      </c>
      <c r="M551" s="5">
        <f>_xll.SNL.Clients.Office.Excel.Functions.SPG(A551, "SP_PCT_SHARES_OWNED_ALL_INSTITUTIONS")</f>
        <v>88.18</v>
      </c>
      <c r="N551" s="9" t="str">
        <f>_xll.SNL.Clients.Office.Excel.Functions.SPG(A551, "RD_CREDIT_RATING_GLOBAL", "Issuer Credit Rating", "Local Currency LT|0")</f>
        <v/>
      </c>
      <c r="O551" s="9" t="str">
        <f>_xll.SNL.Clients.Office.Excel.Functions.SPG(A551, "RD_CWOL_GLOBAL", "Issuer Credit Rating", "Local Currency LT|0")</f>
        <v/>
      </c>
      <c r="P551" s="9" t="str">
        <f>_xll.SNL.Clients.Office.Excel.Functions.SPG(A551, "RD_RATING_ACTION_GLOBAL", "Issuer Credit Rating", "Local Currency LT|0")</f>
        <v/>
      </c>
      <c r="Q551" s="10" t="str">
        <f>_xll.SNL.Clients.Office.Excel.Functions.SPG(A551, "RD_LAST_REVIEW_DATE_GLOBAL", "Issuer Credit Rating", "Local Currency LT")</f>
        <v/>
      </c>
      <c r="R551" s="10" t="str">
        <f>_xll.SNL.Clients.Office.Excel.Functions.SPG(A551, "RD_CREDIT_RATING_DATE_GLOBAL", "Issuer Credit Rating", "Local Currency LT|0")</f>
        <v/>
      </c>
      <c r="S551" s="10" t="str">
        <f>_xll.SNL.Clients.Office.Excel.Functions.SPG(A551, "RD_CREDIT_WATCH_OUTLOOK_DATE_GLOBAL", "Issuer Credit Rating", "Local Currency LT|0")</f>
        <v/>
      </c>
    </row>
    <row r="552" spans="1:19" x14ac:dyDescent="0.3">
      <c r="A552" t="s">
        <v>1585</v>
      </c>
      <c r="B552" s="10">
        <f>_xll.ciqfunctions.udf.CIQ(A552,"IQ_FIRSTPRICINGDATE")</f>
        <v>37333</v>
      </c>
      <c r="C552" s="5">
        <f>_xll.SNL.Clients.Office.Excel.Functions.SPG(A552, "SP_VOLUME_AVG_WEEKLY_TO_SHARES_OUT", , "1M")</f>
        <v>2.766955781647551</v>
      </c>
      <c r="D552" s="5">
        <f>_xll.SNL.Clients.Office.Excel.Functions.SPG(A552, "SP_VOLUME_AVG_WEEKLY_TO_SHARES_OUT", , "3M")</f>
        <v>2.8422901614553235</v>
      </c>
      <c r="E552" s="5">
        <f>_xll.SNL.Clients.Office.Excel.Functions.SPG(A552, "SP_VOLUME_AVG_DAILY_TO_1YR_AVG_DAILY", , "1M")</f>
        <v>111.36</v>
      </c>
      <c r="F552" s="5">
        <f>_xll.SNL.Clients.Office.Excel.Functions.SPG(A552, "SP_VOLUME_AVG_DAILY_TO_1YR_AVG_DAILY", , "3M")</f>
        <v>114.39</v>
      </c>
      <c r="G552" s="9" t="str">
        <f>_xll.SNL.Clients.Office.Excel.Functions.SPG(A552, "IQ_SECTOR")</f>
        <v>Financials</v>
      </c>
      <c r="H552" s="9" t="str">
        <f>_xll.SNL.Clients.Office.Excel.Functions.SPG(A552, "IQ_INDUSTRY_GROUP")</f>
        <v>Banks</v>
      </c>
      <c r="I552" s="9" t="str">
        <f>_xll.SNL.Clients.Office.Excel.Functions.SPG(A552, "IQ_INDUSTRY")</f>
        <v>Banks</v>
      </c>
      <c r="J552" s="9" t="str">
        <f>_xll.SNL.Clients.Office.Excel.Functions.SPG(A552, "IQ_PRIMARY_INDUSTRY")</f>
        <v>Regional Banks</v>
      </c>
      <c r="K552" s="9" t="str">
        <f>_xll.SNL.Clients.Office.Excel.Functions.SPG(A552, "NAICS_CODE", "Primary")</f>
        <v>522110 - Commercial Banking</v>
      </c>
      <c r="L552" s="9" t="str">
        <f>_xll.SNL.Clients.Office.Excel.Functions.SPG(A552, "SP_TOPICTAG")</f>
        <v>Consumer Lending; Digital Brokerage</v>
      </c>
      <c r="M552" s="5">
        <f>_xll.SNL.Clients.Office.Excel.Functions.SPG(A552, "SP_PCT_SHARES_OWNED_ALL_INSTITUTIONS")</f>
        <v>82.84</v>
      </c>
      <c r="N552" s="9" t="str">
        <f>_xll.SNL.Clients.Office.Excel.Functions.SPG(A552, "RD_CREDIT_RATING_GLOBAL", "Issuer Credit Rating", "Local Currency LT|0")</f>
        <v/>
      </c>
      <c r="O552" s="9" t="str">
        <f>_xll.SNL.Clients.Office.Excel.Functions.SPG(A552, "RD_CWOL_GLOBAL", "Issuer Credit Rating", "Local Currency LT|0")</f>
        <v/>
      </c>
      <c r="P552" s="9" t="str">
        <f>_xll.SNL.Clients.Office.Excel.Functions.SPG(A552, "RD_RATING_ACTION_GLOBAL", "Issuer Credit Rating", "Local Currency LT|0")</f>
        <v/>
      </c>
      <c r="Q552" s="10" t="str">
        <f>_xll.SNL.Clients.Office.Excel.Functions.SPG(A552, "RD_LAST_REVIEW_DATE_GLOBAL", "Issuer Credit Rating", "Local Currency LT")</f>
        <v/>
      </c>
      <c r="R552" s="10" t="str">
        <f>_xll.SNL.Clients.Office.Excel.Functions.SPG(A552, "RD_CREDIT_RATING_DATE_GLOBAL", "Issuer Credit Rating", "Local Currency LT|0")</f>
        <v/>
      </c>
      <c r="S552" s="10" t="str">
        <f>_xll.SNL.Clients.Office.Excel.Functions.SPG(A552, "RD_CREDIT_WATCH_OUTLOOK_DATE_GLOBAL", "Issuer Credit Rating", "Local Currency LT|0")</f>
        <v/>
      </c>
    </row>
    <row r="553" spans="1:19" x14ac:dyDescent="0.3">
      <c r="A553" t="s">
        <v>1586</v>
      </c>
      <c r="B553" s="10">
        <f>_xll.ciqfunctions.udf.CIQ(A553,"IQ_FIRSTPRICINGDATE")</f>
        <v>29222</v>
      </c>
      <c r="C553" s="5">
        <f>_xll.SNL.Clients.Office.Excel.Functions.SPG(A553, "SP_VOLUME_AVG_WEEKLY_TO_SHARES_OUT", , "1M")</f>
        <v>2.5318555282551185</v>
      </c>
      <c r="D553" s="5">
        <f>_xll.SNL.Clients.Office.Excel.Functions.SPG(A553, "SP_VOLUME_AVG_WEEKLY_TO_SHARES_OUT", , "3M")</f>
        <v>2.7385079494615674</v>
      </c>
      <c r="E553" s="5">
        <f>_xll.SNL.Clients.Office.Excel.Functions.SPG(A553, "SP_VOLUME_AVG_DAILY_TO_1YR_AVG_DAILY", , "1M")</f>
        <v>109.88</v>
      </c>
      <c r="F553" s="5">
        <f>_xll.SNL.Clients.Office.Excel.Functions.SPG(A553, "SP_VOLUME_AVG_DAILY_TO_1YR_AVG_DAILY", , "3M")</f>
        <v>118.85</v>
      </c>
      <c r="G553" s="9" t="str">
        <f>_xll.SNL.Clients.Office.Excel.Functions.SPG(A553, "IQ_SECTOR")</f>
        <v>Financials</v>
      </c>
      <c r="H553" s="9" t="str">
        <f>_xll.SNL.Clients.Office.Excel.Functions.SPG(A553, "IQ_INDUSTRY_GROUP")</f>
        <v>Insurance</v>
      </c>
      <c r="I553" s="9" t="str">
        <f>_xll.SNL.Clients.Office.Excel.Functions.SPG(A553, "IQ_INDUSTRY")</f>
        <v>Insurance</v>
      </c>
      <c r="J553" s="9" t="str">
        <f>_xll.SNL.Clients.Office.Excel.Functions.SPG(A553, "IQ_PRIMARY_INDUSTRY")</f>
        <v>Property and Casualty Insurance</v>
      </c>
      <c r="K553" s="9" t="str">
        <f>_xll.SNL.Clients.Office.Excel.Functions.SPG(A553, "NAICS_CODE", "Primary")</f>
        <v>524126 - Direct Property and Casualty Insurance Carriers</v>
      </c>
      <c r="L553" s="9" t="str">
        <f>_xll.SNL.Clients.Office.Excel.Functions.SPG(A553, "SP_TOPICTAG")</f>
        <v/>
      </c>
      <c r="M553" s="5">
        <f>_xll.SNL.Clients.Office.Excel.Functions.SPG(A553, "SP_PCT_SHARES_OWNED_ALL_INSTITUTIONS")</f>
        <v>65.91</v>
      </c>
      <c r="N553" s="9" t="str">
        <f>_xll.SNL.Clients.Office.Excel.Functions.SPG(A553, "RD_CREDIT_RATING_GLOBAL", "Issuer Credit Rating", "Local Currency LT|0")</f>
        <v/>
      </c>
      <c r="O553" s="9" t="str">
        <f>_xll.SNL.Clients.Office.Excel.Functions.SPG(A553, "RD_CWOL_GLOBAL", "Issuer Credit Rating", "Local Currency LT|0")</f>
        <v/>
      </c>
      <c r="P553" s="9" t="str">
        <f>_xll.SNL.Clients.Office.Excel.Functions.SPG(A553, "RD_RATING_ACTION_GLOBAL", "Issuer Credit Rating", "Local Currency LT|0")</f>
        <v/>
      </c>
      <c r="Q553" s="10" t="str">
        <f>_xll.SNL.Clients.Office.Excel.Functions.SPG(A553, "RD_LAST_REVIEW_DATE_GLOBAL", "Issuer Credit Rating", "Local Currency LT")</f>
        <v/>
      </c>
      <c r="R553" s="10" t="str">
        <f>_xll.SNL.Clients.Office.Excel.Functions.SPG(A553, "RD_CREDIT_RATING_DATE_GLOBAL", "Issuer Credit Rating", "Local Currency LT|0")</f>
        <v/>
      </c>
      <c r="S553" s="10" t="str">
        <f>_xll.SNL.Clients.Office.Excel.Functions.SPG(A553, "RD_CREDIT_WATCH_OUTLOOK_DATE_GLOBAL", "Issuer Credit Rating", "Local Currency LT|0")</f>
        <v/>
      </c>
    </row>
    <row r="554" spans="1:19" x14ac:dyDescent="0.3">
      <c r="A554" t="s">
        <v>1587</v>
      </c>
      <c r="B554" s="10">
        <f>_xll.ciqfunctions.udf.CIQ(A554,"IQ_FIRSTPRICINGDATE")</f>
        <v>35370</v>
      </c>
      <c r="C554" s="5">
        <f>_xll.SNL.Clients.Office.Excel.Functions.SPG(A554, "SP_VOLUME_AVG_WEEKLY_TO_SHARES_OUT", , "1M")</f>
        <v>4.4672989538247689</v>
      </c>
      <c r="D554" s="5">
        <f>_xll.SNL.Clients.Office.Excel.Functions.SPG(A554, "SP_VOLUME_AVG_WEEKLY_TO_SHARES_OUT", , "3M")</f>
        <v>5.8478696154712662</v>
      </c>
      <c r="E554" s="5">
        <f>_xll.SNL.Clients.Office.Excel.Functions.SPG(A554, "SP_VOLUME_AVG_DAILY_TO_1YR_AVG_DAILY", , "1M")</f>
        <v>76.489999999999995</v>
      </c>
      <c r="F554" s="5">
        <f>_xll.SNL.Clients.Office.Excel.Functions.SPG(A554, "SP_VOLUME_AVG_DAILY_TO_1YR_AVG_DAILY", , "3M")</f>
        <v>100.13</v>
      </c>
      <c r="G554" s="9" t="str">
        <f>_xll.SNL.Clients.Office.Excel.Functions.SPG(A554, "IQ_SECTOR")</f>
        <v>Consumer Staples</v>
      </c>
      <c r="H554" s="9" t="str">
        <f>_xll.SNL.Clients.Office.Excel.Functions.SPG(A554, "IQ_INDUSTRY_GROUP")</f>
        <v>Consumer Staples Distribution and Retail</v>
      </c>
      <c r="I554" s="9" t="str">
        <f>_xll.SNL.Clients.Office.Excel.Functions.SPG(A554, "IQ_INDUSTRY")</f>
        <v>Consumer Staples Distribution and Retail</v>
      </c>
      <c r="J554" s="9" t="str">
        <f>_xll.SNL.Clients.Office.Excel.Functions.SPG(A554, "IQ_PRIMARY_INDUSTRY")</f>
        <v>Food Distributors</v>
      </c>
      <c r="K554" s="9" t="str">
        <f>_xll.SNL.Clients.Office.Excel.Functions.SPG(A554, "NAICS_CODE", "Primary")</f>
        <v>424410 - General Line Grocery Merchant Wholesalers</v>
      </c>
      <c r="L554" s="9" t="str">
        <f>_xll.SNL.Clients.Office.Excel.Functions.SPG(A554, "SP_TOPICTAG")</f>
        <v>Fast-Moving Consumer Goods; Food Delivery; Marketing Automation; Organic; Online Grocery; Utility Scale Solar</v>
      </c>
      <c r="M554" s="5">
        <f>_xll.SNL.Clients.Office.Excel.Functions.SPG(A554, "SP_PCT_SHARES_OWNED_ALL_INSTITUTIONS")</f>
        <v>88.31</v>
      </c>
      <c r="N554" s="9" t="str">
        <f>_xll.SNL.Clients.Office.Excel.Functions.SPG(A554, "RD_CREDIT_RATING_GLOBAL", "Issuer Credit Rating", "Local Currency LT|0")</f>
        <v>B</v>
      </c>
      <c r="O554" s="9" t="str">
        <f>_xll.SNL.Clients.Office.Excel.Functions.SPG(A554, "RD_CWOL_GLOBAL", "Issuer Credit Rating", "Local Currency LT|0")</f>
        <v>Stable</v>
      </c>
      <c r="P554" s="9" t="str">
        <f>_xll.SNL.Clients.Office.Excel.Functions.SPG(A554, "RD_RATING_ACTION_GLOBAL", "Issuer Credit Rating", "Local Currency LT|0")</f>
        <v>CreditWatch/Outlook (12/20/2024)</v>
      </c>
      <c r="Q554" s="10">
        <f>_xll.SNL.Clients.Office.Excel.Functions.SPG(A554, "RD_LAST_REVIEW_DATE_GLOBAL", "Issuer Credit Rating", "Local Currency LT")</f>
        <v>45693</v>
      </c>
      <c r="R554" s="10">
        <f>_xll.SNL.Clients.Office.Excel.Functions.SPG(A554, "RD_CREDIT_RATING_DATE_GLOBAL", "Issuer Credit Rating", "Local Currency LT|0")</f>
        <v>45104</v>
      </c>
      <c r="S554" s="10">
        <f>_xll.SNL.Clients.Office.Excel.Functions.SPG(A554, "RD_CREDIT_WATCH_OUTLOOK_DATE_GLOBAL", "Issuer Credit Rating", "Local Currency LT|0")</f>
        <v>45646</v>
      </c>
    </row>
    <row r="555" spans="1:19" x14ac:dyDescent="0.3">
      <c r="A555" t="s">
        <v>1588</v>
      </c>
      <c r="B555" s="10">
        <f>_xll.ciqfunctions.udf.CIQ(A555,"IQ_FIRSTPRICINGDATE")</f>
        <v>42114</v>
      </c>
      <c r="C555" s="5">
        <f>_xll.SNL.Clients.Office.Excel.Functions.SPG(A555, "SP_VOLUME_AVG_WEEKLY_TO_SHARES_OUT", , "1M")</f>
        <v>3.483576019250092</v>
      </c>
      <c r="D555" s="5">
        <f>_xll.SNL.Clients.Office.Excel.Functions.SPG(A555, "SP_VOLUME_AVG_WEEKLY_TO_SHARES_OUT", , "3M")</f>
        <v>3.967175614612426</v>
      </c>
      <c r="E555" s="5">
        <f>_xll.SNL.Clients.Office.Excel.Functions.SPG(A555, "SP_VOLUME_AVG_DAILY_TO_1YR_AVG_DAILY", , "1M")</f>
        <v>64.89</v>
      </c>
      <c r="F555" s="5">
        <f>_xll.SNL.Clients.Office.Excel.Functions.SPG(A555, "SP_VOLUME_AVG_DAILY_TO_1YR_AVG_DAILY", , "3M")</f>
        <v>73.900000000000006</v>
      </c>
      <c r="G555" s="9" t="str">
        <f>_xll.SNL.Clients.Office.Excel.Functions.SPG(A555, "IQ_SECTOR")</f>
        <v>Real Estate</v>
      </c>
      <c r="H555" s="9" t="str">
        <f>_xll.SNL.Clients.Office.Excel.Functions.SPG(A555, "IQ_INDUSTRY_GROUP")</f>
        <v>Equity Real Estate Investment Trusts (REITs)</v>
      </c>
      <c r="I555" s="9" t="str">
        <f>_xll.SNL.Clients.Office.Excel.Functions.SPG(A555, "IQ_INDUSTRY")</f>
        <v>Specialized REITs</v>
      </c>
      <c r="J555" s="9" t="str">
        <f>_xll.SNL.Clients.Office.Excel.Functions.SPG(A555, "IQ_PRIMARY_INDUSTRY")</f>
        <v>Other Specialized REITs</v>
      </c>
      <c r="K555" s="9" t="str">
        <f>_xll.SNL.Clients.Office.Excel.Functions.SPG(A555, "NAICS_CODE", "Primary")</f>
        <v>531110 - Lessors of Residential Buildings and Dwellings</v>
      </c>
      <c r="L555" s="9" t="str">
        <f>_xll.SNL.Clients.Office.Excel.Functions.SPG(A555, "SP_TOPICTAG")</f>
        <v>Network Backbone; Edge Computing; 5G</v>
      </c>
      <c r="M555" s="5">
        <f>_xll.SNL.Clients.Office.Excel.Functions.SPG(A555, "SP_PCT_SHARES_OWNED_ALL_INSTITUTIONS")</f>
        <v>87.2</v>
      </c>
      <c r="N555" s="9" t="str">
        <f>_xll.SNL.Clients.Office.Excel.Functions.SPG(A555, "RD_CREDIT_RATING_GLOBAL", "Issuer Credit Rating", "Local Currency LT|0")</f>
        <v>B-</v>
      </c>
      <c r="O555" s="9" t="str">
        <f>_xll.SNL.Clients.Office.Excel.Functions.SPG(A555, "RD_CWOL_GLOBAL", "Issuer Credit Rating", "Local Currency LT|0")</f>
        <v>Stable</v>
      </c>
      <c r="P555" s="9" t="str">
        <f>_xll.SNL.Clients.Office.Excel.Functions.SPG(A555, "RD_RATING_ACTION_GLOBAL", "Issuer Credit Rating", "Local Currency LT|0")</f>
        <v>Upgrade | CreditWatch/Outlook (10/07/2020)</v>
      </c>
      <c r="Q555" s="10">
        <f>_xll.SNL.Clients.Office.Excel.Functions.SPG(A555, "RD_LAST_REVIEW_DATE_GLOBAL", "Issuer Credit Rating", "Local Currency LT")</f>
        <v>45614</v>
      </c>
      <c r="R555" s="10">
        <f>_xll.SNL.Clients.Office.Excel.Functions.SPG(A555, "RD_CREDIT_RATING_DATE_GLOBAL", "Issuer Credit Rating", "Local Currency LT|0")</f>
        <v>44111</v>
      </c>
      <c r="S555" s="10">
        <f>_xll.SNL.Clients.Office.Excel.Functions.SPG(A555, "RD_CREDIT_WATCH_OUTLOOK_DATE_GLOBAL", "Issuer Credit Rating", "Local Currency LT|0")</f>
        <v>44111</v>
      </c>
    </row>
    <row r="556" spans="1:19" x14ac:dyDescent="0.3">
      <c r="A556" t="s">
        <v>1589</v>
      </c>
      <c r="B556" s="10">
        <f>_xll.ciqfunctions.udf.CIQ(A556,"IQ_FIRSTPRICINGDATE")</f>
        <v>31113</v>
      </c>
      <c r="C556" s="5">
        <f>_xll.SNL.Clients.Office.Excel.Functions.SPG(A556, "SP_VOLUME_AVG_WEEKLY_TO_SHARES_OUT", , "1M")</f>
        <v>1.7096196068027121</v>
      </c>
      <c r="D556" s="5">
        <f>_xll.SNL.Clients.Office.Excel.Functions.SPG(A556, "SP_VOLUME_AVG_WEEKLY_TO_SHARES_OUT", , "3M")</f>
        <v>1.8945940031485575</v>
      </c>
      <c r="E556" s="5">
        <f>_xll.SNL.Clients.Office.Excel.Functions.SPG(A556, "SP_VOLUME_AVG_DAILY_TO_1YR_AVG_DAILY", , "1M")</f>
        <v>93.41</v>
      </c>
      <c r="F556" s="5">
        <f>_xll.SNL.Clients.Office.Excel.Functions.SPG(A556, "SP_VOLUME_AVG_DAILY_TO_1YR_AVG_DAILY", , "3M")</f>
        <v>103.51</v>
      </c>
      <c r="G556" s="9" t="str">
        <f>_xll.SNL.Clients.Office.Excel.Functions.SPG(A556, "IQ_SECTOR")</f>
        <v>Utilities</v>
      </c>
      <c r="H556" s="9" t="str">
        <f>_xll.SNL.Clients.Office.Excel.Functions.SPG(A556, "IQ_INDUSTRY_GROUP")</f>
        <v>Utilities</v>
      </c>
      <c r="I556" s="9" t="str">
        <f>_xll.SNL.Clients.Office.Excel.Functions.SPG(A556, "IQ_INDUSTRY")</f>
        <v>Multi-Utilities</v>
      </c>
      <c r="J556" s="9" t="str">
        <f>_xll.SNL.Clients.Office.Excel.Functions.SPG(A556, "IQ_PRIMARY_INDUSTRY")</f>
        <v>Multi-Utilities</v>
      </c>
      <c r="K556" s="9" t="str">
        <f>_xll.SNL.Clients.Office.Excel.Functions.SPG(A556, "NAICS_CODE", "Primary")</f>
        <v>221122 - Electric Power Distribution</v>
      </c>
      <c r="L556" s="9" t="str">
        <f>_xll.SNL.Clients.Office.Excel.Functions.SPG(A556, "SP_TOPICTAG")</f>
        <v>Clean Energy; Energy Management; Smart Energy; Utility Scale Solar</v>
      </c>
      <c r="M556" s="5">
        <f>_xll.SNL.Clients.Office.Excel.Functions.SPG(A556, "SP_PCT_SHARES_OWNED_ALL_INSTITUTIONS")</f>
        <v>79.75</v>
      </c>
      <c r="N556" s="9" t="str">
        <f>_xll.SNL.Clients.Office.Excel.Functions.SPG(A556, "RD_CREDIT_RATING_GLOBAL", "Issuer Credit Rating", "Local Currency LT|0")</f>
        <v>BBB+</v>
      </c>
      <c r="O556" s="9" t="str">
        <f>_xll.SNL.Clients.Office.Excel.Functions.SPG(A556, "RD_CWOL_GLOBAL", "Issuer Credit Rating", "Local Currency LT|0")</f>
        <v>Stable</v>
      </c>
      <c r="P556" s="9" t="str">
        <f>_xll.SNL.Clients.Office.Excel.Functions.SPG(A556, "RD_RATING_ACTION_GLOBAL", "Issuer Credit Rating", "Local Currency LT|0")</f>
        <v>CreditWatch/Outlook (08/05/2022)</v>
      </c>
      <c r="Q556" s="10">
        <f>_xll.SNL.Clients.Office.Excel.Functions.SPG(A556, "RD_LAST_REVIEW_DATE_GLOBAL", "Issuer Credit Rating", "Local Currency LT")</f>
        <v>45519</v>
      </c>
      <c r="R556" s="10">
        <f>_xll.SNL.Clients.Office.Excel.Functions.SPG(A556, "RD_CREDIT_RATING_DATE_GLOBAL", "Issuer Credit Rating", "Local Currency LT|0")</f>
        <v>41996</v>
      </c>
      <c r="S556" s="10">
        <f>_xll.SNL.Clients.Office.Excel.Functions.SPG(A556, "RD_CREDIT_WATCH_OUTLOOK_DATE_GLOBAL", "Issuer Credit Rating", "Local Currency LT|0")</f>
        <v>44778</v>
      </c>
    </row>
    <row r="557" spans="1:19" x14ac:dyDescent="0.3">
      <c r="A557" t="s">
        <v>1590</v>
      </c>
      <c r="B557" s="10">
        <f>_xll.ciqfunctions.udf.CIQ(A557,"IQ_FIRSTPRICINGDATE")</f>
        <v>24839</v>
      </c>
      <c r="C557" s="5">
        <f>_xll.SNL.Clients.Office.Excel.Functions.SPG(A557, "SP_VOLUME_AVG_WEEKLY_TO_SHARES_OUT", , "1M")</f>
        <v>2.9077875339168178</v>
      </c>
      <c r="D557" s="5">
        <f>_xll.SNL.Clients.Office.Excel.Functions.SPG(A557, "SP_VOLUME_AVG_WEEKLY_TO_SHARES_OUT", , "3M")</f>
        <v>2.9403798796307639</v>
      </c>
      <c r="E557" s="5">
        <f>_xll.SNL.Clients.Office.Excel.Functions.SPG(A557, "SP_VOLUME_AVG_DAILY_TO_1YR_AVG_DAILY", , "1M")</f>
        <v>76.23</v>
      </c>
      <c r="F557" s="5">
        <f>_xll.SNL.Clients.Office.Excel.Functions.SPG(A557, "SP_VOLUME_AVG_DAILY_TO_1YR_AVG_DAILY", , "3M")</f>
        <v>77.09</v>
      </c>
      <c r="G557" s="9" t="str">
        <f>_xll.SNL.Clients.Office.Excel.Functions.SPG(A557, "IQ_SECTOR")</f>
        <v>Consumer Staples</v>
      </c>
      <c r="H557" s="9" t="str">
        <f>_xll.SNL.Clients.Office.Excel.Functions.SPG(A557, "IQ_INDUSTRY_GROUP")</f>
        <v>Food, Beverage and Tobacco</v>
      </c>
      <c r="I557" s="9" t="str">
        <f>_xll.SNL.Clients.Office.Excel.Functions.SPG(A557, "IQ_INDUSTRY")</f>
        <v>Tobacco</v>
      </c>
      <c r="J557" s="9" t="str">
        <f>_xll.SNL.Clients.Office.Excel.Functions.SPG(A557, "IQ_PRIMARY_INDUSTRY")</f>
        <v>Tobacco</v>
      </c>
      <c r="K557" s="9" t="str">
        <f>_xll.SNL.Clients.Office.Excel.Functions.SPG(A557, "NAICS_CODE", "Primary")</f>
        <v>312230 - Tobacco Manufacturing</v>
      </c>
      <c r="L557" s="9" t="str">
        <f>_xll.SNL.Clients.Office.Excel.Functions.SPG(A557, "SP_TOPICTAG")</f>
        <v>Animal Feed; Farming; Green Consumer Goods; Horticulture; Organic; Alternative Protein</v>
      </c>
      <c r="M557" s="5">
        <f>_xll.SNL.Clients.Office.Excel.Functions.SPG(A557, "SP_PCT_SHARES_OWNED_ALL_INSTITUTIONS")</f>
        <v>80.53</v>
      </c>
      <c r="N557" s="9" t="str">
        <f>_xll.SNL.Clients.Office.Excel.Functions.SPG(A557, "RD_CREDIT_RATING_GLOBAL", "Issuer Credit Rating", "Local Currency LT|0")</f>
        <v>BBB-</v>
      </c>
      <c r="O557" s="9" t="str">
        <f>_xll.SNL.Clients.Office.Excel.Functions.SPG(A557, "RD_CWOL_GLOBAL", "Issuer Credit Rating", "Local Currency LT|0")</f>
        <v>Negative</v>
      </c>
      <c r="P557" s="9" t="str">
        <f>_xll.SNL.Clients.Office.Excel.Functions.SPG(A557, "RD_RATING_ACTION_GLOBAL", "Issuer Credit Rating", "Local Currency LT|0")</f>
        <v>CreditWatch/Outlook (07/16/2024)</v>
      </c>
      <c r="Q557" s="10">
        <f>_xll.SNL.Clients.Office.Excel.Functions.SPG(A557, "RD_LAST_REVIEW_DATE_GLOBAL", "Issuer Credit Rating", "Local Currency LT")</f>
        <v>45559</v>
      </c>
      <c r="R557" s="10">
        <f>_xll.SNL.Clients.Office.Excel.Functions.SPG(A557, "RD_CREDIT_RATING_DATE_GLOBAL", "Issuer Credit Rating", "Local Currency LT|0")</f>
        <v>45118</v>
      </c>
      <c r="S557" s="10">
        <f>_xll.SNL.Clients.Office.Excel.Functions.SPG(A557, "RD_CREDIT_WATCH_OUTLOOK_DATE_GLOBAL", "Issuer Credit Rating", "Local Currency LT|0")</f>
        <v>45489</v>
      </c>
    </row>
    <row r="558" spans="1:19" x14ac:dyDescent="0.3">
      <c r="A558" t="s">
        <v>1591</v>
      </c>
      <c r="B558" s="10">
        <f>_xll.ciqfunctions.udf.CIQ(A558,"IQ_FIRSTPRICINGDATE")</f>
        <v>31772</v>
      </c>
      <c r="C558" s="5">
        <f>_xll.SNL.Clients.Office.Excel.Functions.SPG(A558, "SP_VOLUME_AVG_WEEKLY_TO_SHARES_OUT", , "1M")</f>
        <v>2.4391838689223269</v>
      </c>
      <c r="D558" s="5">
        <f>_xll.SNL.Clients.Office.Excel.Functions.SPG(A558, "SP_VOLUME_AVG_WEEKLY_TO_SHARES_OUT", , "3M")</f>
        <v>2.5097225112469328</v>
      </c>
      <c r="E558" s="5">
        <f>_xll.SNL.Clients.Office.Excel.Functions.SPG(A558, "SP_VOLUME_AVG_DAILY_TO_1YR_AVG_DAILY", , "1M")</f>
        <v>88.78</v>
      </c>
      <c r="F558" s="5">
        <f>_xll.SNL.Clients.Office.Excel.Functions.SPG(A558, "SP_VOLUME_AVG_DAILY_TO_1YR_AVG_DAILY", , "3M")</f>
        <v>91.35</v>
      </c>
      <c r="G558" s="9" t="str">
        <f>_xll.SNL.Clients.Office.Excel.Functions.SPG(A558, "IQ_SECTOR")</f>
        <v>Real Estate</v>
      </c>
      <c r="H558" s="9" t="str">
        <f>_xll.SNL.Clients.Office.Excel.Functions.SPG(A558, "IQ_INDUSTRY_GROUP")</f>
        <v>Equity Real Estate Investment Trusts (REITs)</v>
      </c>
      <c r="I558" s="9" t="str">
        <f>_xll.SNL.Clients.Office.Excel.Functions.SPG(A558, "IQ_INDUSTRY")</f>
        <v>Health Care REITs</v>
      </c>
      <c r="J558" s="9" t="str">
        <f>_xll.SNL.Clients.Office.Excel.Functions.SPG(A558, "IQ_PRIMARY_INDUSTRY")</f>
        <v>Health Care REITs</v>
      </c>
      <c r="K558" s="9" t="str">
        <f>_xll.SNL.Clients.Office.Excel.Functions.SPG(A558, "NAICS_CODE", "Primary")</f>
        <v>531110 - Lessors of Residential Buildings and Dwellings</v>
      </c>
      <c r="L558" s="9" t="str">
        <f>_xll.SNL.Clients.Office.Excel.Functions.SPG(A558, "SP_TOPICTAG")</f>
        <v/>
      </c>
      <c r="M558" s="5">
        <f>_xll.SNL.Clients.Office.Excel.Functions.SPG(A558, "SP_PCT_SHARES_OWNED_ALL_INSTITUTIONS")</f>
        <v>66.180000000000007</v>
      </c>
      <c r="N558" s="9" t="str">
        <f>_xll.SNL.Clients.Office.Excel.Functions.SPG(A558, "RD_CREDIT_RATING_GLOBAL", "Issuer Credit Rating", "Local Currency LT|0")</f>
        <v/>
      </c>
      <c r="O558" s="9" t="str">
        <f>_xll.SNL.Clients.Office.Excel.Functions.SPG(A558, "RD_CWOL_GLOBAL", "Issuer Credit Rating", "Local Currency LT|0")</f>
        <v/>
      </c>
      <c r="P558" s="9" t="str">
        <f>_xll.SNL.Clients.Office.Excel.Functions.SPG(A558, "RD_RATING_ACTION_GLOBAL", "Issuer Credit Rating", "Local Currency LT|0")</f>
        <v/>
      </c>
      <c r="Q558" s="10" t="str">
        <f>_xll.SNL.Clients.Office.Excel.Functions.SPG(A558, "RD_LAST_REVIEW_DATE_GLOBAL", "Issuer Credit Rating", "Local Currency LT")</f>
        <v/>
      </c>
      <c r="R558" s="10" t="str">
        <f>_xll.SNL.Clients.Office.Excel.Functions.SPG(A558, "RD_CREDIT_RATING_DATE_GLOBAL", "Issuer Credit Rating", "Local Currency LT|0")</f>
        <v/>
      </c>
      <c r="S558" s="10" t="str">
        <f>_xll.SNL.Clients.Office.Excel.Functions.SPG(A558, "RD_CREDIT_WATCH_OUTLOOK_DATE_GLOBAL", "Issuer Credit Rating", "Local Currency LT|0")</f>
        <v/>
      </c>
    </row>
    <row r="559" spans="1:19" x14ac:dyDescent="0.3">
      <c r="A559" t="s">
        <v>1592</v>
      </c>
      <c r="B559" s="10">
        <f>_xll.ciqfunctions.udf.CIQ(A559,"IQ_FIRSTPRICINGDATE")</f>
        <v>34724</v>
      </c>
      <c r="C559" s="5">
        <f>_xll.SNL.Clients.Office.Excel.Functions.SPG(A559, "SP_VOLUME_AVG_WEEKLY_TO_SHARES_OUT", , "1M")</f>
        <v>3.2721179634430575</v>
      </c>
      <c r="D559" s="5">
        <f>_xll.SNL.Clients.Office.Excel.Functions.SPG(A559, "SP_VOLUME_AVG_WEEKLY_TO_SHARES_OUT", , "3M")</f>
        <v>3.5927891943820045</v>
      </c>
      <c r="E559" s="5">
        <f>_xll.SNL.Clients.Office.Excel.Functions.SPG(A559, "SP_VOLUME_AVG_DAILY_TO_1YR_AVG_DAILY", , "1M")</f>
        <v>82.58</v>
      </c>
      <c r="F559" s="5">
        <f>_xll.SNL.Clients.Office.Excel.Functions.SPG(A559, "SP_VOLUME_AVG_DAILY_TO_1YR_AVG_DAILY", , "3M")</f>
        <v>90.68</v>
      </c>
      <c r="G559" s="9" t="str">
        <f>_xll.SNL.Clients.Office.Excel.Functions.SPG(A559, "IQ_SECTOR")</f>
        <v>Consumer Discretionary</v>
      </c>
      <c r="H559" s="9" t="str">
        <f>_xll.SNL.Clients.Office.Excel.Functions.SPG(A559, "IQ_INDUSTRY_GROUP")</f>
        <v>Consumer Discretionary Distribution and Retail</v>
      </c>
      <c r="I559" s="9" t="str">
        <f>_xll.SNL.Clients.Office.Excel.Functions.SPG(A559, "IQ_INDUSTRY")</f>
        <v>Specialty Retail</v>
      </c>
      <c r="J559" s="9" t="str">
        <f>_xll.SNL.Clients.Office.Excel.Functions.SPG(A559, "IQ_PRIMARY_INDUSTRY")</f>
        <v>Other Specialty Retail</v>
      </c>
      <c r="K559" s="9" t="str">
        <f>_xll.SNL.Clients.Office.Excel.Functions.SPG(A559, "NAICS_CODE", "Primary")</f>
        <v>5322 - Consumer Goods Rental</v>
      </c>
      <c r="L559" s="9" t="str">
        <f>_xll.SNL.Clients.Office.Excel.Functions.SPG(A559, "SP_TOPICTAG")</f>
        <v>File Sharing; Virtual Workforce; Cloud Storage; Process Automation</v>
      </c>
      <c r="M559" s="5">
        <f>_xll.SNL.Clients.Office.Excel.Functions.SPG(A559, "SP_PCT_SHARES_OWNED_ALL_INSTITUTIONS")</f>
        <v>80.39</v>
      </c>
      <c r="N559" s="9" t="str">
        <f>_xll.SNL.Clients.Office.Excel.Functions.SPG(A559, "RD_CREDIT_RATING_GLOBAL", "Issuer Credit Rating", "Local Currency LT|0")</f>
        <v>BB-</v>
      </c>
      <c r="O559" s="9" t="str">
        <f>_xll.SNL.Clients.Office.Excel.Functions.SPG(A559, "RD_CWOL_GLOBAL", "Issuer Credit Rating", "Local Currency LT|0")</f>
        <v>Stable</v>
      </c>
      <c r="P559" s="9" t="str">
        <f>_xll.SNL.Clients.Office.Excel.Functions.SPG(A559, "RD_RATING_ACTION_GLOBAL", "Issuer Credit Rating", "Local Currency LT|0")</f>
        <v>Upgrade | CreditWatch/Outlook (07/17/2019)</v>
      </c>
      <c r="Q559" s="10">
        <f>_xll.SNL.Clients.Office.Excel.Functions.SPG(A559, "RD_LAST_REVIEW_DATE_GLOBAL", "Issuer Credit Rating", "Local Currency LT")</f>
        <v>45561</v>
      </c>
      <c r="R559" s="10">
        <f>_xll.SNL.Clients.Office.Excel.Functions.SPG(A559, "RD_CREDIT_RATING_DATE_GLOBAL", "Issuer Credit Rating", "Local Currency LT|0")</f>
        <v>43663</v>
      </c>
      <c r="S559" s="10">
        <f>_xll.SNL.Clients.Office.Excel.Functions.SPG(A559, "RD_CREDIT_WATCH_OUTLOOK_DATE_GLOBAL", "Issuer Credit Rating", "Local Currency LT|0")</f>
        <v>43663</v>
      </c>
    </row>
    <row r="560" spans="1:19" x14ac:dyDescent="0.3">
      <c r="A560" t="s">
        <v>1593</v>
      </c>
      <c r="B560" s="10">
        <f>_xll.ciqfunctions.udf.CIQ(A560,"IQ_FIRSTPRICINGDATE")</f>
        <v>42009</v>
      </c>
      <c r="C560" s="5">
        <f>_xll.SNL.Clients.Office.Excel.Functions.SPG(A560, "SP_VOLUME_AVG_WEEKLY_TO_SHARES_OUT", , "1M")</f>
        <v>2.8759804090128669</v>
      </c>
      <c r="D560" s="5">
        <f>_xll.SNL.Clients.Office.Excel.Functions.SPG(A560, "SP_VOLUME_AVG_WEEKLY_TO_SHARES_OUT", , "3M")</f>
        <v>3.4346262901314151</v>
      </c>
      <c r="E560" s="5">
        <f>_xll.SNL.Clients.Office.Excel.Functions.SPG(A560, "SP_VOLUME_AVG_DAILY_TO_1YR_AVG_DAILY", , "1M")</f>
        <v>81.91</v>
      </c>
      <c r="F560" s="5">
        <f>_xll.SNL.Clients.Office.Excel.Functions.SPG(A560, "SP_VOLUME_AVG_DAILY_TO_1YR_AVG_DAILY", , "3M")</f>
        <v>97.82</v>
      </c>
      <c r="G560" s="9" t="str">
        <f>_xll.SNL.Clients.Office.Excel.Functions.SPG(A560, "IQ_SECTOR")</f>
        <v>Real Estate</v>
      </c>
      <c r="H560" s="9" t="str">
        <f>_xll.SNL.Clients.Office.Excel.Functions.SPG(A560, "IQ_INDUSTRY_GROUP")</f>
        <v>Equity Real Estate Investment Trusts (REITs)</v>
      </c>
      <c r="I560" s="9" t="str">
        <f>_xll.SNL.Clients.Office.Excel.Functions.SPG(A560, "IQ_INDUSTRY")</f>
        <v>Retail REITs</v>
      </c>
      <c r="J560" s="9" t="str">
        <f>_xll.SNL.Clients.Office.Excel.Functions.SPG(A560, "IQ_PRIMARY_INDUSTRY")</f>
        <v>Retail REITs</v>
      </c>
      <c r="K560" s="9" t="str">
        <f>_xll.SNL.Clients.Office.Excel.Functions.SPG(A560, "NAICS_CODE", "Primary")</f>
        <v>531110 - Lessors of Residential Buildings and Dwellings</v>
      </c>
      <c r="L560" s="9" t="str">
        <f>_xll.SNL.Clients.Office.Excel.Functions.SPG(A560, "SP_TOPICTAG")</f>
        <v/>
      </c>
      <c r="M560" s="5">
        <f>_xll.SNL.Clients.Office.Excel.Functions.SPG(A560, "SP_PCT_SHARES_OWNED_ALL_INSTITUTIONS")</f>
        <v>96.72</v>
      </c>
      <c r="N560" s="9" t="str">
        <f>_xll.SNL.Clients.Office.Excel.Functions.SPG(A560, "RD_CREDIT_RATING_GLOBAL", "Issuer Credit Rating", "Local Currency LT|0")</f>
        <v/>
      </c>
      <c r="O560" s="9" t="str">
        <f>_xll.SNL.Clients.Office.Excel.Functions.SPG(A560, "RD_CWOL_GLOBAL", "Issuer Credit Rating", "Local Currency LT|0")</f>
        <v/>
      </c>
      <c r="P560" s="9" t="str">
        <f>_xll.SNL.Clients.Office.Excel.Functions.SPG(A560, "RD_RATING_ACTION_GLOBAL", "Issuer Credit Rating", "Local Currency LT|0")</f>
        <v/>
      </c>
      <c r="Q560" s="10" t="str">
        <f>_xll.SNL.Clients.Office.Excel.Functions.SPG(A560, "RD_LAST_REVIEW_DATE_GLOBAL", "Issuer Credit Rating", "Local Currency LT")</f>
        <v/>
      </c>
      <c r="R560" s="10" t="str">
        <f>_xll.SNL.Clients.Office.Excel.Functions.SPG(A560, "RD_CREDIT_RATING_DATE_GLOBAL", "Issuer Credit Rating", "Local Currency LT|0")</f>
        <v/>
      </c>
      <c r="S560" s="10" t="str">
        <f>_xll.SNL.Clients.Office.Excel.Functions.SPG(A560, "RD_CREDIT_WATCH_OUTLOOK_DATE_GLOBAL", "Issuer Credit Rating", "Local Currency LT|0")</f>
        <v/>
      </c>
    </row>
    <row r="561" spans="1:19" x14ac:dyDescent="0.3">
      <c r="A561" t="s">
        <v>1594</v>
      </c>
      <c r="B561" s="10">
        <f>_xll.ciqfunctions.udf.CIQ(A561,"IQ_FIRSTPRICINGDATE")</f>
        <v>34282</v>
      </c>
      <c r="C561" s="5">
        <f>_xll.SNL.Clients.Office.Excel.Functions.SPG(A561, "SP_VOLUME_AVG_WEEKLY_TO_SHARES_OUT", , "1M")</f>
        <v>10.024224940748013</v>
      </c>
      <c r="D561" s="5">
        <f>_xll.SNL.Clients.Office.Excel.Functions.SPG(A561, "SP_VOLUME_AVG_WEEKLY_TO_SHARES_OUT", , "3M")</f>
        <v>10.450799806778639</v>
      </c>
      <c r="E561" s="5">
        <f>_xll.SNL.Clients.Office.Excel.Functions.SPG(A561, "SP_VOLUME_AVG_DAILY_TO_1YR_AVG_DAILY", , "1M")</f>
        <v>105.88</v>
      </c>
      <c r="F561" s="5">
        <f>_xll.SNL.Clients.Office.Excel.Functions.SPG(A561, "SP_VOLUME_AVG_DAILY_TO_1YR_AVG_DAILY", , "3M")</f>
        <v>110.38</v>
      </c>
      <c r="G561" s="9" t="str">
        <f>_xll.SNL.Clients.Office.Excel.Functions.SPG(A561, "IQ_SECTOR")</f>
        <v>Consumer Discretionary</v>
      </c>
      <c r="H561" s="9" t="str">
        <f>_xll.SNL.Clients.Office.Excel.Functions.SPG(A561, "IQ_INDUSTRY_GROUP")</f>
        <v>Consumer Discretionary Distribution and Retail</v>
      </c>
      <c r="I561" s="9" t="str">
        <f>_xll.SNL.Clients.Office.Excel.Functions.SPG(A561, "IQ_INDUSTRY")</f>
        <v>Specialty Retail</v>
      </c>
      <c r="J561" s="9" t="str">
        <f>_xll.SNL.Clients.Office.Excel.Functions.SPG(A561, "IQ_PRIMARY_INDUSTRY")</f>
        <v>Apparel Retail</v>
      </c>
      <c r="K561" s="9" t="str">
        <f>_xll.SNL.Clients.Office.Excel.Functions.SPG(A561, "NAICS_CODE", "Primary")</f>
        <v>458110 - Clothing and Clothing Accessories Retailers</v>
      </c>
      <c r="L561" s="9" t="str">
        <f>_xll.SNL.Clients.Office.Excel.Functions.SPG(A561, "SP_TOPICTAG")</f>
        <v>Lifestyle; Brand Marketing</v>
      </c>
      <c r="M561" s="5">
        <f>_xll.SNL.Clients.Office.Excel.Functions.SPG(A561, "SP_PCT_SHARES_OWNED_ALL_INSTITUTIONS")</f>
        <v>74.02</v>
      </c>
      <c r="N561" s="9" t="str">
        <f>_xll.SNL.Clients.Office.Excel.Functions.SPG(A561, "RD_CREDIT_RATING_GLOBAL", "Issuer Credit Rating", "Local Currency LT|0")</f>
        <v/>
      </c>
      <c r="O561" s="9" t="str">
        <f>_xll.SNL.Clients.Office.Excel.Functions.SPG(A561, "RD_CWOL_GLOBAL", "Issuer Credit Rating", "Local Currency LT|0")</f>
        <v/>
      </c>
      <c r="P561" s="9" t="str">
        <f>_xll.SNL.Clients.Office.Excel.Functions.SPG(A561, "RD_RATING_ACTION_GLOBAL", "Issuer Credit Rating", "Local Currency LT|0")</f>
        <v/>
      </c>
      <c r="Q561" s="10" t="str">
        <f>_xll.SNL.Clients.Office.Excel.Functions.SPG(A561, "RD_LAST_REVIEW_DATE_GLOBAL", "Issuer Credit Rating", "Local Currency LT")</f>
        <v/>
      </c>
      <c r="R561" s="10" t="str">
        <f>_xll.SNL.Clients.Office.Excel.Functions.SPG(A561, "RD_CREDIT_RATING_DATE_GLOBAL", "Issuer Credit Rating", "Local Currency LT|0")</f>
        <v/>
      </c>
      <c r="S561" s="10" t="str">
        <f>_xll.SNL.Clients.Office.Excel.Functions.SPG(A561, "RD_CREDIT_WATCH_OUTLOOK_DATE_GLOBAL", "Issuer Credit Rating", "Local Currency LT|0")</f>
        <v/>
      </c>
    </row>
    <row r="562" spans="1:19" x14ac:dyDescent="0.3">
      <c r="A562" t="s">
        <v>1595</v>
      </c>
      <c r="B562" s="10">
        <f>_xll.ciqfunctions.udf.CIQ(A562,"IQ_FIRSTPRICINGDATE")</f>
        <v>34640</v>
      </c>
      <c r="C562" s="5">
        <f>_xll.SNL.Clients.Office.Excel.Functions.SPG(A562, "SP_VOLUME_AVG_WEEKLY_TO_SHARES_OUT", , "1M")</f>
        <v>3.414394864790498</v>
      </c>
      <c r="D562" s="5">
        <f>_xll.SNL.Clients.Office.Excel.Functions.SPG(A562, "SP_VOLUME_AVG_WEEKLY_TO_SHARES_OUT", , "3M")</f>
        <v>2.9797076037648287</v>
      </c>
      <c r="E562" s="5">
        <f>_xll.SNL.Clients.Office.Excel.Functions.SPG(A562, "SP_VOLUME_AVG_DAILY_TO_1YR_AVG_DAILY", , "1M")</f>
        <v>143.79</v>
      </c>
      <c r="F562" s="5">
        <f>_xll.SNL.Clients.Office.Excel.Functions.SPG(A562, "SP_VOLUME_AVG_DAILY_TO_1YR_AVG_DAILY", , "3M")</f>
        <v>125.49</v>
      </c>
      <c r="G562" s="9" t="str">
        <f>_xll.SNL.Clients.Office.Excel.Functions.SPG(A562, "IQ_SECTOR")</f>
        <v>Consumer Staples</v>
      </c>
      <c r="H562" s="9" t="str">
        <f>_xll.SNL.Clients.Office.Excel.Functions.SPG(A562, "IQ_INDUSTRY_GROUP")</f>
        <v>Household and Personal Products</v>
      </c>
      <c r="I562" s="9" t="str">
        <f>_xll.SNL.Clients.Office.Excel.Functions.SPG(A562, "IQ_INDUSTRY")</f>
        <v>Personal Care Products</v>
      </c>
      <c r="J562" s="9" t="str">
        <f>_xll.SNL.Clients.Office.Excel.Functions.SPG(A562, "IQ_PRIMARY_INDUSTRY")</f>
        <v>Personal Care Products</v>
      </c>
      <c r="K562" s="9" t="str">
        <f>_xll.SNL.Clients.Office.Excel.Functions.SPG(A562, "NAICS_CODE", "Primary")</f>
        <v>325412 - Pharmaceutical Preparation Manufacturing</v>
      </c>
      <c r="L562" s="9" t="str">
        <f>_xll.SNL.Clients.Office.Excel.Functions.SPG(A562, "SP_TOPICTAG")</f>
        <v>Fitness; Lifestyle; Nutraceutical; Cardiovascular; Dermatology; Digital Wellness</v>
      </c>
      <c r="M562" s="5">
        <f>_xll.SNL.Clients.Office.Excel.Functions.SPG(A562, "SP_PCT_SHARES_OWNED_ALL_INSTITUTIONS")</f>
        <v>50.45</v>
      </c>
      <c r="N562" s="9" t="str">
        <f>_xll.SNL.Clients.Office.Excel.Functions.SPG(A562, "RD_CREDIT_RATING_GLOBAL", "Issuer Credit Rating", "Local Currency LT|0")</f>
        <v/>
      </c>
      <c r="O562" s="9" t="str">
        <f>_xll.SNL.Clients.Office.Excel.Functions.SPG(A562, "RD_CWOL_GLOBAL", "Issuer Credit Rating", "Local Currency LT|0")</f>
        <v/>
      </c>
      <c r="P562" s="9" t="str">
        <f>_xll.SNL.Clients.Office.Excel.Functions.SPG(A562, "RD_RATING_ACTION_GLOBAL", "Issuer Credit Rating", "Local Currency LT|0")</f>
        <v/>
      </c>
      <c r="Q562" s="10" t="str">
        <f>_xll.SNL.Clients.Office.Excel.Functions.SPG(A562, "RD_LAST_REVIEW_DATE_GLOBAL", "Issuer Credit Rating", "Local Currency LT")</f>
        <v/>
      </c>
      <c r="R562" s="10" t="str">
        <f>_xll.SNL.Clients.Office.Excel.Functions.SPG(A562, "RD_CREDIT_RATING_DATE_GLOBAL", "Issuer Credit Rating", "Local Currency LT|0")</f>
        <v/>
      </c>
      <c r="S562" s="10" t="str">
        <f>_xll.SNL.Clients.Office.Excel.Functions.SPG(A562, "RD_CREDIT_WATCH_OUTLOOK_DATE_GLOBAL", "Issuer Credit Rating", "Local Currency LT|0")</f>
        <v/>
      </c>
    </row>
    <row r="563" spans="1:19" x14ac:dyDescent="0.3">
      <c r="A563" t="s">
        <v>1596</v>
      </c>
      <c r="B563" s="10">
        <f>_xll.ciqfunctions.udf.CIQ(A563,"IQ_FIRSTPRICINGDATE")</f>
        <v>24839</v>
      </c>
      <c r="C563" s="5">
        <f>_xll.SNL.Clients.Office.Excel.Functions.SPG(A563, "SP_VOLUME_AVG_WEEKLY_TO_SHARES_OUT", , "1M")</f>
        <v>8.8889598880061129</v>
      </c>
      <c r="D563" s="5">
        <f>_xll.SNL.Clients.Office.Excel.Functions.SPG(A563, "SP_VOLUME_AVG_WEEKLY_TO_SHARES_OUT", , "3M")</f>
        <v>7.2820538399086852</v>
      </c>
      <c r="E563" s="5">
        <f>_xll.SNL.Clients.Office.Excel.Functions.SPG(A563, "SP_VOLUME_AVG_DAILY_TO_1YR_AVG_DAILY", , "1M")</f>
        <v>90.11</v>
      </c>
      <c r="F563" s="5">
        <f>_xll.SNL.Clients.Office.Excel.Functions.SPG(A563, "SP_VOLUME_AVG_DAILY_TO_1YR_AVG_DAILY", , "3M")</f>
        <v>73.819999999999993</v>
      </c>
      <c r="G563" s="9" t="str">
        <f>_xll.SNL.Clients.Office.Excel.Functions.SPG(A563, "IQ_SECTOR")</f>
        <v>Consumer Discretionary</v>
      </c>
      <c r="H563" s="9" t="str">
        <f>_xll.SNL.Clients.Office.Excel.Functions.SPG(A563, "IQ_INDUSTRY_GROUP")</f>
        <v>Consumer Durables and Apparel</v>
      </c>
      <c r="I563" s="9" t="str">
        <f>_xll.SNL.Clients.Office.Excel.Functions.SPG(A563, "IQ_INDUSTRY")</f>
        <v>Textiles, Apparel and Luxury Goods</v>
      </c>
      <c r="J563" s="9" t="str">
        <f>_xll.SNL.Clients.Office.Excel.Functions.SPG(A563, "IQ_PRIMARY_INDUSTRY")</f>
        <v>Apparel, Accessories and Luxury Goods</v>
      </c>
      <c r="K563" s="9" t="str">
        <f>_xll.SNL.Clients.Office.Excel.Functions.SPG(A563, "NAICS_CODE", "Primary")</f>
        <v>315 - Apparel Manufacturing</v>
      </c>
      <c r="L563" s="9" t="str">
        <f>_xll.SNL.Clients.Office.Excel.Functions.SPG(A563, "SP_TOPICTAG")</f>
        <v>Fast-Moving Consumer Goods; Lifestyle; Social Media Advertising; Wearables; Brand Marketing; Smart Clothing</v>
      </c>
      <c r="M563" s="5">
        <f>_xll.SNL.Clients.Office.Excel.Functions.SPG(A563, "SP_PCT_SHARES_OWNED_ALL_INSTITUTIONS")</f>
        <v>96.21</v>
      </c>
      <c r="N563" s="9" t="str">
        <f>_xll.SNL.Clients.Office.Excel.Functions.SPG(A563, "RD_CREDIT_RATING_GLOBAL", "Issuer Credit Rating", "Local Currency LT|0")</f>
        <v>BB</v>
      </c>
      <c r="O563" s="9" t="str">
        <f>_xll.SNL.Clients.Office.Excel.Functions.SPG(A563, "RD_CWOL_GLOBAL", "Issuer Credit Rating", "Local Currency LT|0")</f>
        <v>Stable</v>
      </c>
      <c r="P563" s="9" t="str">
        <f>_xll.SNL.Clients.Office.Excel.Functions.SPG(A563, "RD_RATING_ACTION_GLOBAL", "Issuer Credit Rating", "Local Currency LT|0")</f>
        <v>Downgrade | CreditWatch/Outlook (11/13/2024)</v>
      </c>
      <c r="Q563" s="10">
        <f>_xll.SNL.Clients.Office.Excel.Functions.SPG(A563, "RD_LAST_REVIEW_DATE_GLOBAL", "Issuer Credit Rating", "Local Currency LT")</f>
        <v>45609</v>
      </c>
      <c r="R563" s="10">
        <f>_xll.SNL.Clients.Office.Excel.Functions.SPG(A563, "RD_CREDIT_RATING_DATE_GLOBAL", "Issuer Credit Rating", "Local Currency LT|0")</f>
        <v>45609</v>
      </c>
      <c r="S563" s="10">
        <f>_xll.SNL.Clients.Office.Excel.Functions.SPG(A563, "RD_CREDIT_WATCH_OUTLOOK_DATE_GLOBAL", "Issuer Credit Rating", "Local Currency LT|0")</f>
        <v>45609</v>
      </c>
    </row>
    <row r="564" spans="1:19" x14ac:dyDescent="0.3">
      <c r="A564" t="s">
        <v>1597</v>
      </c>
      <c r="B564" s="10">
        <f>_xll.ciqfunctions.udf.CIQ(A564,"IQ_FIRSTPRICINGDATE")</f>
        <v>34667</v>
      </c>
      <c r="C564" s="5">
        <f>_xll.SNL.Clients.Office.Excel.Functions.SPG(A564, "SP_VOLUME_AVG_WEEKLY_TO_SHARES_OUT", , "1M")</f>
        <v>5.671325310712878</v>
      </c>
      <c r="D564" s="5">
        <f>_xll.SNL.Clients.Office.Excel.Functions.SPG(A564, "SP_VOLUME_AVG_WEEKLY_TO_SHARES_OUT", , "3M")</f>
        <v>5.4826634458933032</v>
      </c>
      <c r="E564" s="5">
        <f>_xll.SNL.Clients.Office.Excel.Functions.SPG(A564, "SP_VOLUME_AVG_DAILY_TO_1YR_AVG_DAILY", , "1M")</f>
        <v>97.65</v>
      </c>
      <c r="F564" s="5">
        <f>_xll.SNL.Clients.Office.Excel.Functions.SPG(A564, "SP_VOLUME_AVG_DAILY_TO_1YR_AVG_DAILY", , "3M")</f>
        <v>94.4</v>
      </c>
      <c r="G564" s="9" t="str">
        <f>_xll.SNL.Clients.Office.Excel.Functions.SPG(A564, "IQ_SECTOR")</f>
        <v>Information Technology</v>
      </c>
      <c r="H564" s="9" t="str">
        <f>_xll.SNL.Clients.Office.Excel.Functions.SPG(A564, "IQ_INDUSTRY_GROUP")</f>
        <v>Semiconductors and Semiconductor Equipment</v>
      </c>
      <c r="I564" s="9" t="str">
        <f>_xll.SNL.Clients.Office.Excel.Functions.SPG(A564, "IQ_INDUSTRY")</f>
        <v>Semiconductors and Semiconductor Equipment</v>
      </c>
      <c r="J564" s="9" t="str">
        <f>_xll.SNL.Clients.Office.Excel.Functions.SPG(A564, "IQ_PRIMARY_INDUSTRY")</f>
        <v>Semiconductor Materials and Equipment</v>
      </c>
      <c r="K564" s="9" t="str">
        <f>_xll.SNL.Clients.Office.Excel.Functions.SPG(A564, "NAICS_CODE", "Primary")</f>
        <v>334413 - Semiconductor and Related Device Manufacturing</v>
      </c>
      <c r="L564" s="9" t="str">
        <f>_xll.SNL.Clients.Office.Excel.Functions.SPG(A564, "SP_TOPICTAG")</f>
        <v>Industrial Automation; Sensors; Simulation; Process Automation; Storage Management; Artificial Intelligence</v>
      </c>
      <c r="M564" s="5">
        <f>_xll.SNL.Clients.Office.Excel.Functions.SPG(A564, "SP_PCT_SHARES_OWNED_ALL_INSTITUTIONS")</f>
        <v>108.66</v>
      </c>
      <c r="N564" s="9" t="str">
        <f>_xll.SNL.Clients.Office.Excel.Functions.SPG(A564, "RD_CREDIT_RATING_GLOBAL", "Issuer Credit Rating", "Local Currency LT|0")</f>
        <v/>
      </c>
      <c r="O564" s="9" t="str">
        <f>_xll.SNL.Clients.Office.Excel.Functions.SPG(A564, "RD_CWOL_GLOBAL", "Issuer Credit Rating", "Local Currency LT|0")</f>
        <v/>
      </c>
      <c r="P564" s="9" t="str">
        <f>_xll.SNL.Clients.Office.Excel.Functions.SPG(A564, "RD_RATING_ACTION_GLOBAL", "Issuer Credit Rating", "Local Currency LT|0")</f>
        <v/>
      </c>
      <c r="Q564" s="10" t="str">
        <f>_xll.SNL.Clients.Office.Excel.Functions.SPG(A564, "RD_LAST_REVIEW_DATE_GLOBAL", "Issuer Credit Rating", "Local Currency LT")</f>
        <v/>
      </c>
      <c r="R564" s="10" t="str">
        <f>_xll.SNL.Clients.Office.Excel.Functions.SPG(A564, "RD_CREDIT_RATING_DATE_GLOBAL", "Issuer Credit Rating", "Local Currency LT|0")</f>
        <v/>
      </c>
      <c r="S564" s="10" t="str">
        <f>_xll.SNL.Clients.Office.Excel.Functions.SPG(A564, "RD_CREDIT_WATCH_OUTLOOK_DATE_GLOBAL", "Issuer Credit Rating", "Local Currency LT|0")</f>
        <v/>
      </c>
    </row>
    <row r="565" spans="1:19" x14ac:dyDescent="0.3">
      <c r="A565" t="s">
        <v>1598</v>
      </c>
      <c r="B565" s="10">
        <f>_xll.ciqfunctions.udf.CIQ(A565,"IQ_FIRSTPRICINGDATE")</f>
        <v>35465</v>
      </c>
      <c r="C565" s="5">
        <f>_xll.SNL.Clients.Office.Excel.Functions.SPG(A565, "SP_VOLUME_AVG_WEEKLY_TO_SHARES_OUT", , "1M")</f>
        <v>4.2397716910233596</v>
      </c>
      <c r="D565" s="5">
        <f>_xll.SNL.Clients.Office.Excel.Functions.SPG(A565, "SP_VOLUME_AVG_WEEKLY_TO_SHARES_OUT", , "3M")</f>
        <v>4.0281173508963128</v>
      </c>
      <c r="E565" s="5">
        <f>_xll.SNL.Clients.Office.Excel.Functions.SPG(A565, "SP_VOLUME_AVG_DAILY_TO_1YR_AVG_DAILY", , "1M")</f>
        <v>107.72</v>
      </c>
      <c r="F565" s="5">
        <f>_xll.SNL.Clients.Office.Excel.Functions.SPG(A565, "SP_VOLUME_AVG_DAILY_TO_1YR_AVG_DAILY", , "3M")</f>
        <v>102.34</v>
      </c>
      <c r="G565" s="9" t="str">
        <f>_xll.SNL.Clients.Office.Excel.Functions.SPG(A565, "IQ_SECTOR")</f>
        <v>Health Care</v>
      </c>
      <c r="H565" s="9" t="str">
        <f>_xll.SNL.Clients.Office.Excel.Functions.SPG(A565, "IQ_INDUSTRY_GROUP")</f>
        <v>Pharmaceuticals, Biotechnology and Life Sciences</v>
      </c>
      <c r="I565" s="9" t="str">
        <f>_xll.SNL.Clients.Office.Excel.Functions.SPG(A565, "IQ_INDUSTRY")</f>
        <v>Biotechnology</v>
      </c>
      <c r="J565" s="9" t="str">
        <f>_xll.SNL.Clients.Office.Excel.Functions.SPG(A565, "IQ_PRIMARY_INDUSTRY")</f>
        <v>Biotechnology</v>
      </c>
      <c r="K565" s="9" t="str">
        <f>_xll.SNL.Clients.Office.Excel.Functions.SPG(A565, "NAICS_CODE", "Primary")</f>
        <v>325414 - Biological Product (except Diagnostic) Manufacturing</v>
      </c>
      <c r="L565" s="9" t="str">
        <f>_xll.SNL.Clients.Office.Excel.Functions.SPG(A565, "SP_TOPICTAG")</f>
        <v>Dermatology; Orthopaedics; Pain Management; Surgery</v>
      </c>
      <c r="M565" s="5">
        <f>_xll.SNL.Clients.Office.Excel.Functions.SPG(A565, "SP_PCT_SHARES_OWNED_ALL_INSTITUTIONS")</f>
        <v>104.23</v>
      </c>
      <c r="N565" s="9" t="str">
        <f>_xll.SNL.Clients.Office.Excel.Functions.SPG(A565, "RD_CREDIT_RATING_GLOBAL", "Issuer Credit Rating", "Local Currency LT|0")</f>
        <v/>
      </c>
      <c r="O565" s="9" t="str">
        <f>_xll.SNL.Clients.Office.Excel.Functions.SPG(A565, "RD_CWOL_GLOBAL", "Issuer Credit Rating", "Local Currency LT|0")</f>
        <v/>
      </c>
      <c r="P565" s="9" t="str">
        <f>_xll.SNL.Clients.Office.Excel.Functions.SPG(A565, "RD_RATING_ACTION_GLOBAL", "Issuer Credit Rating", "Local Currency LT|0")</f>
        <v/>
      </c>
      <c r="Q565" s="10" t="str">
        <f>_xll.SNL.Clients.Office.Excel.Functions.SPG(A565, "RD_LAST_REVIEW_DATE_GLOBAL", "Issuer Credit Rating", "Local Currency LT")</f>
        <v/>
      </c>
      <c r="R565" s="10" t="str">
        <f>_xll.SNL.Clients.Office.Excel.Functions.SPG(A565, "RD_CREDIT_RATING_DATE_GLOBAL", "Issuer Credit Rating", "Local Currency LT|0")</f>
        <v/>
      </c>
      <c r="S565" s="10" t="str">
        <f>_xll.SNL.Clients.Office.Excel.Functions.SPG(A565, "RD_CREDIT_WATCH_OUTLOOK_DATE_GLOBAL", "Issuer Credit Rating", "Local Currency LT|0")</f>
        <v/>
      </c>
    </row>
    <row r="566" spans="1:19" x14ac:dyDescent="0.3">
      <c r="A566" t="s">
        <v>1599</v>
      </c>
      <c r="B566" s="10">
        <f>_xll.ciqfunctions.udf.CIQ(A566,"IQ_FIRSTPRICINGDATE")</f>
        <v>34571</v>
      </c>
      <c r="C566" s="5">
        <f>_xll.SNL.Clients.Office.Excel.Functions.SPG(A566, "SP_VOLUME_AVG_WEEKLY_TO_SHARES_OUT", , "1M")</f>
        <v>1.8007331143020313</v>
      </c>
      <c r="D566" s="5">
        <f>_xll.SNL.Clients.Office.Excel.Functions.SPG(A566, "SP_VOLUME_AVG_WEEKLY_TO_SHARES_OUT", , "3M")</f>
        <v>2.2201646969579576</v>
      </c>
      <c r="E566" s="5">
        <f>_xll.SNL.Clients.Office.Excel.Functions.SPG(A566, "SP_VOLUME_AVG_DAILY_TO_1YR_AVG_DAILY", , "1M")</f>
        <v>63.97</v>
      </c>
      <c r="F566" s="5">
        <f>_xll.SNL.Clients.Office.Excel.Functions.SPG(A566, "SP_VOLUME_AVG_DAILY_TO_1YR_AVG_DAILY", , "3M")</f>
        <v>78.87</v>
      </c>
      <c r="G566" s="9" t="str">
        <f>_xll.SNL.Clients.Office.Excel.Functions.SPG(A566, "IQ_SECTOR")</f>
        <v>Real Estate</v>
      </c>
      <c r="H566" s="9" t="str">
        <f>_xll.SNL.Clients.Office.Excel.Functions.SPG(A566, "IQ_INDUSTRY_GROUP")</f>
        <v>Equity Real Estate Investment Trusts (REITs)</v>
      </c>
      <c r="I566" s="9" t="str">
        <f>_xll.SNL.Clients.Office.Excel.Functions.SPG(A566, "IQ_INDUSTRY")</f>
        <v>Residential REITs</v>
      </c>
      <c r="J566" s="9" t="str">
        <f>_xll.SNL.Clients.Office.Excel.Functions.SPG(A566, "IQ_PRIMARY_INDUSTRY")</f>
        <v>Multi-Family Residential REITs</v>
      </c>
      <c r="K566" s="9" t="str">
        <f>_xll.SNL.Clients.Office.Excel.Functions.SPG(A566, "NAICS_CODE", "Primary")</f>
        <v>531110 - Lessors of Residential Buildings and Dwellings</v>
      </c>
      <c r="L566" s="9" t="str">
        <f>_xll.SNL.Clients.Office.Excel.Functions.SPG(A566, "SP_TOPICTAG")</f>
        <v>Lifestyle</v>
      </c>
      <c r="M566" s="5">
        <f>_xll.SNL.Clients.Office.Excel.Functions.SPG(A566, "SP_PCT_SHARES_OWNED_ALL_INSTITUTIONS")</f>
        <v>91.73</v>
      </c>
      <c r="N566" s="9" t="str">
        <f>_xll.SNL.Clients.Office.Excel.Functions.SPG(A566, "RD_CREDIT_RATING_GLOBAL", "Issuer Credit Rating", "Local Currency LT|0")</f>
        <v>NR</v>
      </c>
      <c r="O566" s="9" t="str">
        <f>_xll.SNL.Clients.Office.Excel.Functions.SPG(A566, "RD_CWOL_GLOBAL", "Issuer Credit Rating", "Local Currency LT|0")</f>
        <v>NR</v>
      </c>
      <c r="P566" s="9" t="str">
        <f>_xll.SNL.Clients.Office.Excel.Functions.SPG(A566, "RD_RATING_ACTION_GLOBAL", "Issuer Credit Rating", "Local Currency LT|0")</f>
        <v>Not Rated | CreditWatch/Outlook (06/23/2021)</v>
      </c>
      <c r="Q566" s="10">
        <f>_xll.SNL.Clients.Office.Excel.Functions.SPG(A566, "RD_LAST_REVIEW_DATE_GLOBAL", "Issuer Credit Rating", "Local Currency LT")</f>
        <v>44370</v>
      </c>
      <c r="R566" s="10">
        <f>_xll.SNL.Clients.Office.Excel.Functions.SPG(A566, "RD_CREDIT_RATING_DATE_GLOBAL", "Issuer Credit Rating", "Local Currency LT|0")</f>
        <v>44370</v>
      </c>
      <c r="S566" s="10">
        <f>_xll.SNL.Clients.Office.Excel.Functions.SPG(A566, "RD_CREDIT_WATCH_OUTLOOK_DATE_GLOBAL", "Issuer Credit Rating", "Local Currency LT|0")</f>
        <v>44370</v>
      </c>
    </row>
    <row r="567" spans="1:19" x14ac:dyDescent="0.3">
      <c r="A567" t="s">
        <v>1600</v>
      </c>
      <c r="B567" s="10">
        <f>_xll.ciqfunctions.udf.CIQ(A567,"IQ_FIRSTPRICINGDATE")</f>
        <v>41922</v>
      </c>
      <c r="C567" s="5">
        <f>_xll.SNL.Clients.Office.Excel.Functions.SPG(A567, "SP_VOLUME_AVG_WEEKLY_TO_SHARES_OUT", , "1M")</f>
        <v>4.1914702010818825</v>
      </c>
      <c r="D567" s="5">
        <f>_xll.SNL.Clients.Office.Excel.Functions.SPG(A567, "SP_VOLUME_AVG_WEEKLY_TO_SHARES_OUT", , "3M")</f>
        <v>3.7491726463541708</v>
      </c>
      <c r="E567" s="5">
        <f>_xll.SNL.Clients.Office.Excel.Functions.SPG(A567, "SP_VOLUME_AVG_DAILY_TO_1YR_AVG_DAILY", , "1M")</f>
        <v>112.39</v>
      </c>
      <c r="F567" s="5">
        <f>_xll.SNL.Clients.Office.Excel.Functions.SPG(A567, "SP_VOLUME_AVG_DAILY_TO_1YR_AVG_DAILY", , "3M")</f>
        <v>100.53</v>
      </c>
      <c r="G567" s="9" t="str">
        <f>_xll.SNL.Clients.Office.Excel.Functions.SPG(A567, "IQ_SECTOR")</f>
        <v>Financials</v>
      </c>
      <c r="H567" s="9" t="str">
        <f>_xll.SNL.Clients.Office.Excel.Functions.SPG(A567, "IQ_INDUSTRY_GROUP")</f>
        <v>Banks</v>
      </c>
      <c r="I567" s="9" t="str">
        <f>_xll.SNL.Clients.Office.Excel.Functions.SPG(A567, "IQ_INDUSTRY")</f>
        <v>Banks</v>
      </c>
      <c r="J567" s="9" t="str">
        <f>_xll.SNL.Clients.Office.Excel.Functions.SPG(A567, "IQ_PRIMARY_INDUSTRY")</f>
        <v>Regional Banks</v>
      </c>
      <c r="K567" s="9" t="str">
        <f>_xll.SNL.Clients.Office.Excel.Functions.SPG(A567, "NAICS_CODE", "Primary")</f>
        <v>522110 - Commercial Banking</v>
      </c>
      <c r="L567" s="9" t="str">
        <f>_xll.SNL.Clients.Office.Excel.Functions.SPG(A567, "SP_TOPICTAG")</f>
        <v>Consumer Lending; Banking as a Service</v>
      </c>
      <c r="M567" s="5">
        <f>_xll.SNL.Clients.Office.Excel.Functions.SPG(A567, "SP_PCT_SHARES_OWNED_ALL_INSTITUTIONS")</f>
        <v>90.03</v>
      </c>
      <c r="N567" s="9" t="str">
        <f>_xll.SNL.Clients.Office.Excel.Functions.SPG(A567, "RD_CREDIT_RATING_GLOBAL", "Issuer Credit Rating", "Local Currency LT|0")</f>
        <v/>
      </c>
      <c r="O567" s="9" t="str">
        <f>_xll.SNL.Clients.Office.Excel.Functions.SPG(A567, "RD_CWOL_GLOBAL", "Issuer Credit Rating", "Local Currency LT|0")</f>
        <v/>
      </c>
      <c r="P567" s="9" t="str">
        <f>_xll.SNL.Clients.Office.Excel.Functions.SPG(A567, "RD_RATING_ACTION_GLOBAL", "Issuer Credit Rating", "Local Currency LT|0")</f>
        <v/>
      </c>
      <c r="Q567" s="10" t="str">
        <f>_xll.SNL.Clients.Office.Excel.Functions.SPG(A567, "RD_LAST_REVIEW_DATE_GLOBAL", "Issuer Credit Rating", "Local Currency LT")</f>
        <v/>
      </c>
      <c r="R567" s="10" t="str">
        <f>_xll.SNL.Clients.Office.Excel.Functions.SPG(A567, "RD_CREDIT_RATING_DATE_GLOBAL", "Issuer Credit Rating", "Local Currency LT|0")</f>
        <v/>
      </c>
      <c r="S567" s="10" t="str">
        <f>_xll.SNL.Clients.Office.Excel.Functions.SPG(A567, "RD_CREDIT_WATCH_OUTLOOK_DATE_GLOBAL", "Issuer Credit Rating", "Local Currency LT|0")</f>
        <v/>
      </c>
    </row>
    <row r="568" spans="1:19" x14ac:dyDescent="0.3">
      <c r="A568" t="s">
        <v>1601</v>
      </c>
      <c r="B568" s="10">
        <f>_xll.ciqfunctions.udf.CIQ(A568,"IQ_FIRSTPRICINGDATE")</f>
        <v>43391</v>
      </c>
      <c r="C568" s="5">
        <f>_xll.SNL.Clients.Office.Excel.Functions.SPG(A568, "SP_VOLUME_AVG_WEEKLY_TO_SHARES_OUT", , "1M")</f>
        <v>2.6379943108560577</v>
      </c>
      <c r="D568" s="5">
        <f>_xll.SNL.Clients.Office.Excel.Functions.SPG(A568, "SP_VOLUME_AVG_WEEKLY_TO_SHARES_OUT", , "3M")</f>
        <v>3.2873237594834577</v>
      </c>
      <c r="E568" s="5">
        <f>_xll.SNL.Clients.Office.Excel.Functions.SPG(A568, "SP_VOLUME_AVG_DAILY_TO_1YR_AVG_DAILY", , "1M")</f>
        <v>80.97</v>
      </c>
      <c r="F568" s="5">
        <f>_xll.SNL.Clients.Office.Excel.Functions.SPG(A568, "SP_VOLUME_AVG_DAILY_TO_1YR_AVG_DAILY", , "3M")</f>
        <v>100.9</v>
      </c>
      <c r="G568" s="9" t="str">
        <f>_xll.SNL.Clients.Office.Excel.Functions.SPG(A568, "IQ_SECTOR")</f>
        <v>Industrials</v>
      </c>
      <c r="H568" s="9" t="str">
        <f>_xll.SNL.Clients.Office.Excel.Functions.SPG(A568, "IQ_INDUSTRY_GROUP")</f>
        <v>Commercial and Professional Services</v>
      </c>
      <c r="I568" s="9" t="str">
        <f>_xll.SNL.Clients.Office.Excel.Functions.SPG(A568, "IQ_INDUSTRY")</f>
        <v>Professional Services</v>
      </c>
      <c r="J568" s="9" t="str">
        <f>_xll.SNL.Clients.Office.Excel.Functions.SPG(A568, "IQ_PRIMARY_INDUSTRY")</f>
        <v>Data Processing and Outsourced Services</v>
      </c>
      <c r="K568" s="9" t="str">
        <f>_xll.SNL.Clients.Office.Excel.Functions.SPG(A568, "NAICS_CODE", "Primary")</f>
        <v>518 - Computing Infrastructure Providers, Data Processing, Web Hosting, and Related Services</v>
      </c>
      <c r="L568" s="9" t="str">
        <f>_xll.SNL.Clients.Office.Excel.Functions.SPG(A568, "SP_TOPICTAG")</f>
        <v>Software Development; Data Integration; Fleet Management; GPS; Smart Cities; Data Protection; Process Automation</v>
      </c>
      <c r="M568" s="5">
        <f>_xll.SNL.Clients.Office.Excel.Functions.SPG(A568, "SP_PCT_SHARES_OWNED_ALL_INSTITUTIONS")</f>
        <v>100.73</v>
      </c>
      <c r="N568" s="9" t="str">
        <f>_xll.SNL.Clients.Office.Excel.Functions.SPG(A568, "RD_CREDIT_RATING_GLOBAL", "Issuer Credit Rating", "Local Currency LT|0")</f>
        <v>BB-</v>
      </c>
      <c r="O568" s="9" t="str">
        <f>_xll.SNL.Clients.Office.Excel.Functions.SPG(A568, "RD_CWOL_GLOBAL", "Issuer Credit Rating", "Local Currency LT|0")</f>
        <v>Stable</v>
      </c>
      <c r="P568" s="9" t="str">
        <f>_xll.SNL.Clients.Office.Excel.Functions.SPG(A568, "RD_RATING_ACTION_GLOBAL", "Issuer Credit Rating", "Local Currency LT|0")</f>
        <v>Upgrade | CreditWatch/Outlook (05/11/2023)</v>
      </c>
      <c r="Q568" s="10">
        <f>_xll.SNL.Clients.Office.Excel.Functions.SPG(A568, "RD_LAST_REVIEW_DATE_GLOBAL", "Issuer Credit Rating", "Local Currency LT")</f>
        <v>45432</v>
      </c>
      <c r="R568" s="10">
        <f>_xll.SNL.Clients.Office.Excel.Functions.SPG(A568, "RD_CREDIT_RATING_DATE_GLOBAL", "Issuer Credit Rating", "Local Currency LT|0")</f>
        <v>45057</v>
      </c>
      <c r="S568" s="10">
        <f>_xll.SNL.Clients.Office.Excel.Functions.SPG(A568, "RD_CREDIT_WATCH_OUTLOOK_DATE_GLOBAL", "Issuer Credit Rating", "Local Currency LT|0")</f>
        <v>45057</v>
      </c>
    </row>
    <row r="569" spans="1:19" x14ac:dyDescent="0.3">
      <c r="A569" t="s">
        <v>1602</v>
      </c>
      <c r="B569" s="10">
        <f>_xll.ciqfunctions.udf.CIQ(A569,"IQ_FIRSTPRICINGDATE")</f>
        <v>45196</v>
      </c>
      <c r="C569" s="5">
        <f>_xll.SNL.Clients.Office.Excel.Functions.SPG(A569, "SP_VOLUME_AVG_WEEKLY_TO_SHARES_OUT", , "1M")</f>
        <v>5.1832061874787181</v>
      </c>
      <c r="D569" s="5">
        <f>_xll.SNL.Clients.Office.Excel.Functions.SPG(A569, "SP_VOLUME_AVG_WEEKLY_TO_SHARES_OUT", , "3M")</f>
        <v>7.5007147874747728</v>
      </c>
      <c r="E569" s="5">
        <f>_xll.SNL.Clients.Office.Excel.Functions.SPG(A569, "SP_VOLUME_AVG_DAILY_TO_1YR_AVG_DAILY", , "1M")</f>
        <v>63.25</v>
      </c>
      <c r="F569" s="5">
        <f>_xll.SNL.Clients.Office.Excel.Functions.SPG(A569, "SP_VOLUME_AVG_DAILY_TO_1YR_AVG_DAILY", , "3M")</f>
        <v>91.53</v>
      </c>
      <c r="G569" s="9" t="str">
        <f>_xll.SNL.Clients.Office.Excel.Functions.SPG(A569, "IQ_SECTOR")</f>
        <v>Industrials</v>
      </c>
      <c r="H569" s="9" t="str">
        <f>_xll.SNL.Clients.Office.Excel.Functions.SPG(A569, "IQ_INDUSTRY_GROUP")</f>
        <v>Commercial and Professional Services</v>
      </c>
      <c r="I569" s="9" t="str">
        <f>_xll.SNL.Clients.Office.Excel.Functions.SPG(A569, "IQ_INDUSTRY")</f>
        <v>Commercial Services and Supplies</v>
      </c>
      <c r="J569" s="9" t="str">
        <f>_xll.SNL.Clients.Office.Excel.Functions.SPG(A569, "IQ_PRIMARY_INDUSTRY")</f>
        <v>Diversified Support Services</v>
      </c>
      <c r="K569" s="9" t="str">
        <f>_xll.SNL.Clients.Office.Excel.Functions.SPG(A569, "NAICS_CODE", "Primary")</f>
        <v>532281 - Formal Wear and Costume Rental</v>
      </c>
      <c r="L569" s="9" t="str">
        <f>_xll.SNL.Clients.Office.Excel.Functions.SPG(A569, "SP_TOPICTAG")</f>
        <v>Environmental Engineering; Fast-Moving Consumer Goods</v>
      </c>
      <c r="M569" s="5">
        <f>_xll.SNL.Clients.Office.Excel.Functions.SPG(A569, "SP_PCT_SHARES_OWNED_ALL_INSTITUTIONS")</f>
        <v>92.22</v>
      </c>
      <c r="N569" s="9" t="str">
        <f>_xll.SNL.Clients.Office.Excel.Functions.SPG(A569, "RD_CREDIT_RATING_GLOBAL", "Issuer Credit Rating", "Local Currency LT|0")</f>
        <v>BB-</v>
      </c>
      <c r="O569" s="9" t="str">
        <f>_xll.SNL.Clients.Office.Excel.Functions.SPG(A569, "RD_CWOL_GLOBAL", "Issuer Credit Rating", "Local Currency LT|0")</f>
        <v>Negative</v>
      </c>
      <c r="P569" s="9" t="str">
        <f>_xll.SNL.Clients.Office.Excel.Functions.SPG(A569, "RD_RATING_ACTION_GLOBAL", "Issuer Credit Rating", "Local Currency LT|0")</f>
        <v>Downgrade | CreditWatch/Outlook (05/07/2024)</v>
      </c>
      <c r="Q569" s="10">
        <f>_xll.SNL.Clients.Office.Excel.Functions.SPG(A569, "RD_LAST_REVIEW_DATE_GLOBAL", "Issuer Credit Rating", "Local Currency LT")</f>
        <v>45673</v>
      </c>
      <c r="R569" s="10">
        <f>_xll.SNL.Clients.Office.Excel.Functions.SPG(A569, "RD_CREDIT_RATING_DATE_GLOBAL", "Issuer Credit Rating", "Local Currency LT|0")</f>
        <v>45419</v>
      </c>
      <c r="S569" s="10">
        <f>_xll.SNL.Clients.Office.Excel.Functions.SPG(A569, "RD_CREDIT_WATCH_OUTLOOK_DATE_GLOBAL", "Issuer Credit Rating", "Local Currency LT|0")</f>
        <v>45419</v>
      </c>
    </row>
    <row r="570" spans="1:19" x14ac:dyDescent="0.3">
      <c r="A570" t="s">
        <v>1603</v>
      </c>
      <c r="B570" s="10">
        <f>_xll.ciqfunctions.udf.CIQ(A570,"IQ_FIRSTPRICINGDATE")</f>
        <v>35402</v>
      </c>
      <c r="C570" s="5">
        <f>_xll.SNL.Clients.Office.Excel.Functions.SPG(A570, "SP_VOLUME_AVG_WEEKLY_TO_SHARES_OUT", , "1M")</f>
        <v>17.712015374646768</v>
      </c>
      <c r="D570" s="5">
        <f>_xll.SNL.Clients.Office.Excel.Functions.SPG(A570, "SP_VOLUME_AVG_WEEKLY_TO_SHARES_OUT", , "3M")</f>
        <v>14.382350292812138</v>
      </c>
      <c r="E570" s="5">
        <f>_xll.SNL.Clients.Office.Excel.Functions.SPG(A570, "SP_VOLUME_AVG_DAILY_TO_1YR_AVG_DAILY", , "1M")</f>
        <v>196.14</v>
      </c>
      <c r="F570" s="5">
        <f>_xll.SNL.Clients.Office.Excel.Functions.SPG(A570, "SP_VOLUME_AVG_DAILY_TO_1YR_AVG_DAILY", , "3M")</f>
        <v>159.27000000000001</v>
      </c>
      <c r="G570" s="9" t="str">
        <f>_xll.SNL.Clients.Office.Excel.Functions.SPG(A570, "IQ_SECTOR")</f>
        <v>Information Technology</v>
      </c>
      <c r="H570" s="9" t="str">
        <f>_xll.SNL.Clients.Office.Excel.Functions.SPG(A570, "IQ_INDUSTRY_GROUP")</f>
        <v>Technology Hardware and Equipment</v>
      </c>
      <c r="I570" s="9" t="str">
        <f>_xll.SNL.Clients.Office.Excel.Functions.SPG(A570, "IQ_INDUSTRY")</f>
        <v>Communications Equipment</v>
      </c>
      <c r="J570" s="9" t="str">
        <f>_xll.SNL.Clients.Office.Excel.Functions.SPG(A570, "IQ_PRIMARY_INDUSTRY")</f>
        <v>Communications Equipment</v>
      </c>
      <c r="K570" s="9" t="str">
        <f>_xll.SNL.Clients.Office.Excel.Functions.SPG(A570, "NAICS_CODE", "Primary")</f>
        <v>334220 - Radio and Television Broadcasting and Wireless Communications Equipment Manufacturing</v>
      </c>
      <c r="L570" s="9" t="str">
        <f>_xll.SNL.Clients.Office.Excel.Functions.SPG(A570, "SP_TOPICTAG")</f>
        <v>Cloud Infrastructure; Remote Access and Control; Network Security; 5G</v>
      </c>
      <c r="M570" s="5">
        <f>_xll.SNL.Clients.Office.Excel.Functions.SPG(A570, "SP_PCT_SHARES_OWNED_ALL_INSTITUTIONS")</f>
        <v>71.83</v>
      </c>
      <c r="N570" s="9" t="str">
        <f>_xll.SNL.Clients.Office.Excel.Functions.SPG(A570, "RD_CREDIT_RATING_GLOBAL", "Issuer Credit Rating", "Local Currency LT|0")</f>
        <v>B</v>
      </c>
      <c r="O570" s="9" t="str">
        <f>_xll.SNL.Clients.Office.Excel.Functions.SPG(A570, "RD_CWOL_GLOBAL", "Issuer Credit Rating", "Local Currency LT|0")</f>
        <v>Negative</v>
      </c>
      <c r="P570" s="9" t="str">
        <f>_xll.SNL.Clients.Office.Excel.Functions.SPG(A570, "RD_RATING_ACTION_GLOBAL", "Issuer Credit Rating", "Local Currency LT|0")</f>
        <v>Downgrade | CreditWatch/Outlook (12/16/2024)</v>
      </c>
      <c r="Q570" s="10">
        <f>_xll.SNL.Clients.Office.Excel.Functions.SPG(A570, "RD_LAST_REVIEW_DATE_GLOBAL", "Issuer Credit Rating", "Local Currency LT")</f>
        <v>45666</v>
      </c>
      <c r="R570" s="10">
        <f>_xll.SNL.Clients.Office.Excel.Functions.SPG(A570, "RD_CREDIT_RATING_DATE_GLOBAL", "Issuer Credit Rating", "Local Currency LT|0")</f>
        <v>45642</v>
      </c>
      <c r="S570" s="10">
        <f>_xll.SNL.Clients.Office.Excel.Functions.SPG(A570, "RD_CREDIT_WATCH_OUTLOOK_DATE_GLOBAL", "Issuer Credit Rating", "Local Currency LT|0")</f>
        <v>45642</v>
      </c>
    </row>
    <row r="571" spans="1:19" x14ac:dyDescent="0.3">
      <c r="A571" t="s">
        <v>1604</v>
      </c>
      <c r="B571" s="10">
        <f>_xll.ciqfunctions.udf.CIQ(A571,"IQ_FIRSTPRICINGDATE")</f>
        <v>34290</v>
      </c>
      <c r="C571" s="5">
        <f>_xll.SNL.Clients.Office.Excel.Functions.SPG(A571, "SP_VOLUME_AVG_WEEKLY_TO_SHARES_OUT", , "1M")</f>
        <v>6.1855884877202678</v>
      </c>
      <c r="D571" s="5">
        <f>_xll.SNL.Clients.Office.Excel.Functions.SPG(A571, "SP_VOLUME_AVG_WEEKLY_TO_SHARES_OUT", , "3M")</f>
        <v>4.3314769899312946</v>
      </c>
      <c r="E571" s="5">
        <f>_xll.SNL.Clients.Office.Excel.Functions.SPG(A571, "SP_VOLUME_AVG_DAILY_TO_1YR_AVG_DAILY", , "1M")</f>
        <v>154.18</v>
      </c>
      <c r="F571" s="5">
        <f>_xll.SNL.Clients.Office.Excel.Functions.SPG(A571, "SP_VOLUME_AVG_DAILY_TO_1YR_AVG_DAILY", , "3M")</f>
        <v>107.96</v>
      </c>
      <c r="G571" s="9" t="str">
        <f>_xll.SNL.Clients.Office.Excel.Functions.SPG(A571, "IQ_SECTOR")</f>
        <v>Information Technology</v>
      </c>
      <c r="H571" s="9" t="str">
        <f>_xll.SNL.Clients.Office.Excel.Functions.SPG(A571, "IQ_INDUSTRY_GROUP")</f>
        <v>Technology Hardware and Equipment</v>
      </c>
      <c r="I571" s="9" t="str">
        <f>_xll.SNL.Clients.Office.Excel.Functions.SPG(A571, "IQ_INDUSTRY")</f>
        <v>Communications Equipment</v>
      </c>
      <c r="J571" s="9" t="str">
        <f>_xll.SNL.Clients.Office.Excel.Functions.SPG(A571, "IQ_PRIMARY_INDUSTRY")</f>
        <v>Communications Equipment</v>
      </c>
      <c r="K571" s="9" t="str">
        <f>_xll.SNL.Clients.Office.Excel.Functions.SPG(A571, "NAICS_CODE", "Primary")</f>
        <v>3342 - Communications Equipment Manufacturing</v>
      </c>
      <c r="L571" s="9" t="str">
        <f>_xll.SNL.Clients.Office.Excel.Functions.SPG(A571, "SP_TOPICTAG")</f>
        <v>Computer Vision; Sensors; Authentication; Process Automation; Network Security; Artificial Intelligence; 5G</v>
      </c>
      <c r="M571" s="5">
        <f>_xll.SNL.Clients.Office.Excel.Functions.SPG(A571, "SP_PCT_SHARES_OWNED_ALL_INSTITUTIONS")</f>
        <v>95.13</v>
      </c>
      <c r="N571" s="9" t="str">
        <f>_xll.SNL.Clients.Office.Excel.Functions.SPG(A571, "RD_CREDIT_RATING_GLOBAL", "Issuer Credit Rating", "Local Currency LT|0")</f>
        <v>BB</v>
      </c>
      <c r="O571" s="9" t="str">
        <f>_xll.SNL.Clients.Office.Excel.Functions.SPG(A571, "RD_CWOL_GLOBAL", "Issuer Credit Rating", "Local Currency LT|0")</f>
        <v>Stable</v>
      </c>
      <c r="P571" s="9" t="str">
        <f>_xll.SNL.Clients.Office.Excel.Functions.SPG(A571, "RD_RATING_ACTION_GLOBAL", "Issuer Credit Rating", "Local Currency LT|0")</f>
        <v>CreditWatch/Outlook (07/15/2024)</v>
      </c>
      <c r="Q571" s="10">
        <f>_xll.SNL.Clients.Office.Excel.Functions.SPG(A571, "RD_LAST_REVIEW_DATE_GLOBAL", "Issuer Credit Rating", "Local Currency LT")</f>
        <v>45558</v>
      </c>
      <c r="R571" s="10">
        <f>_xll.SNL.Clients.Office.Excel.Functions.SPG(A571, "RD_CREDIT_RATING_DATE_GLOBAL", "Issuer Credit Rating", "Local Currency LT|0")</f>
        <v>45267</v>
      </c>
      <c r="S571" s="10">
        <f>_xll.SNL.Clients.Office.Excel.Functions.SPG(A571, "RD_CREDIT_WATCH_OUTLOOK_DATE_GLOBAL", "Issuer Credit Rating", "Local Currency LT|0")</f>
        <v>45488</v>
      </c>
    </row>
    <row r="572" spans="1:19" x14ac:dyDescent="0.3">
      <c r="A572" t="s">
        <v>1605</v>
      </c>
      <c r="B572" s="10">
        <f>_xll.ciqfunctions.udf.CIQ(A572,"IQ_FIRSTPRICINGDATE")</f>
        <v>32966</v>
      </c>
      <c r="C572" s="5">
        <f>_xll.SNL.Clients.Office.Excel.Functions.SPG(A572, "SP_VOLUME_AVG_WEEKLY_TO_SHARES_OUT", , "1M")</f>
        <v>3.4423982502030293</v>
      </c>
      <c r="D572" s="5">
        <f>_xll.SNL.Clients.Office.Excel.Functions.SPG(A572, "SP_VOLUME_AVG_WEEKLY_TO_SHARES_OUT", , "3M")</f>
        <v>3.4536559916190264</v>
      </c>
      <c r="E572" s="5">
        <f>_xll.SNL.Clients.Office.Excel.Functions.SPG(A572, "SP_VOLUME_AVG_DAILY_TO_1YR_AVG_DAILY", , "1M")</f>
        <v>101.42</v>
      </c>
      <c r="F572" s="5">
        <f>_xll.SNL.Clients.Office.Excel.Functions.SPG(A572, "SP_VOLUME_AVG_DAILY_TO_1YR_AVG_DAILY", , "3M")</f>
        <v>101.75</v>
      </c>
      <c r="G572" s="9" t="str">
        <f>_xll.SNL.Clients.Office.Excel.Functions.SPG(A572, "IQ_SECTOR")</f>
        <v>Industrials</v>
      </c>
      <c r="H572" s="9" t="str">
        <f>_xll.SNL.Clients.Office.Excel.Functions.SPG(A572, "IQ_INDUSTRY_GROUP")</f>
        <v>Capital Goods</v>
      </c>
      <c r="I572" s="9" t="str">
        <f>_xll.SNL.Clients.Office.Excel.Functions.SPG(A572, "IQ_INDUSTRY")</f>
        <v>Electrical Equipment</v>
      </c>
      <c r="J572" s="9" t="str">
        <f>_xll.SNL.Clients.Office.Excel.Functions.SPG(A572, "IQ_PRIMARY_INDUSTRY")</f>
        <v>Electrical Components and Equipment</v>
      </c>
      <c r="K572" s="9" t="str">
        <f>_xll.SNL.Clients.Office.Excel.Functions.SPG(A572, "NAICS_CODE", "Primary")</f>
        <v>335 - Electrical Equipment, Appliance, and Component Manufacturing</v>
      </c>
      <c r="L572" s="9" t="str">
        <f>_xll.SNL.Clients.Office.Excel.Functions.SPG(A572, "SP_TOPICTAG")</f>
        <v>Energy Management; Industrial Automation; Sensors; Smart Energy; Data Center Technology</v>
      </c>
      <c r="M572" s="5">
        <f>_xll.SNL.Clients.Office.Excel.Functions.SPG(A572, "SP_PCT_SHARES_OWNED_ALL_INSTITUTIONS")</f>
        <v>44.03</v>
      </c>
      <c r="N572" s="9" t="str">
        <f>_xll.SNL.Clients.Office.Excel.Functions.SPG(A572, "RD_CREDIT_RATING_GLOBAL", "Issuer Credit Rating", "Local Currency LT|0")</f>
        <v/>
      </c>
      <c r="O572" s="9" t="str">
        <f>_xll.SNL.Clients.Office.Excel.Functions.SPG(A572, "RD_CWOL_GLOBAL", "Issuer Credit Rating", "Local Currency LT|0")</f>
        <v/>
      </c>
      <c r="P572" s="9" t="str">
        <f>_xll.SNL.Clients.Office.Excel.Functions.SPG(A572, "RD_RATING_ACTION_GLOBAL", "Issuer Credit Rating", "Local Currency LT|0")</f>
        <v/>
      </c>
      <c r="Q572" s="10" t="str">
        <f>_xll.SNL.Clients.Office.Excel.Functions.SPG(A572, "RD_LAST_REVIEW_DATE_GLOBAL", "Issuer Credit Rating", "Local Currency LT")</f>
        <v/>
      </c>
      <c r="R572" s="10" t="str">
        <f>_xll.SNL.Clients.Office.Excel.Functions.SPG(A572, "RD_CREDIT_RATING_DATE_GLOBAL", "Issuer Credit Rating", "Local Currency LT|0")</f>
        <v/>
      </c>
      <c r="S572" s="10" t="str">
        <f>_xll.SNL.Clients.Office.Excel.Functions.SPG(A572, "RD_CREDIT_WATCH_OUTLOOK_DATE_GLOBAL", "Issuer Credit Rating", "Local Currency LT|0")</f>
        <v/>
      </c>
    </row>
    <row r="573" spans="1:19" x14ac:dyDescent="0.3">
      <c r="A573" t="s">
        <v>1606</v>
      </c>
      <c r="B573" s="10">
        <f>_xll.ciqfunctions.udf.CIQ(A573,"IQ_FIRSTPRICINGDATE")</f>
        <v>44398</v>
      </c>
      <c r="C573" s="5">
        <f>_xll.SNL.Clients.Office.Excel.Functions.SPG(A573, "SP_VOLUME_AVG_WEEKLY_TO_SHARES_OUT", , "1M")</f>
        <v>12.492430362896986</v>
      </c>
      <c r="D573" s="5">
        <f>_xll.SNL.Clients.Office.Excel.Functions.SPG(A573, "SP_VOLUME_AVG_WEEKLY_TO_SHARES_OUT", , "3M")</f>
        <v>12.734574664090564</v>
      </c>
      <c r="E573" s="5">
        <f>_xll.SNL.Clients.Office.Excel.Functions.SPG(A573, "SP_VOLUME_AVG_DAILY_TO_1YR_AVG_DAILY", , "1M")</f>
        <v>73.48</v>
      </c>
      <c r="F573" s="5">
        <f>_xll.SNL.Clients.Office.Excel.Functions.SPG(A573, "SP_VOLUME_AVG_DAILY_TO_1YR_AVG_DAILY", , "3M")</f>
        <v>74.900000000000006</v>
      </c>
      <c r="G573" s="9" t="str">
        <f>_xll.SNL.Clients.Office.Excel.Functions.SPG(A573, "IQ_SECTOR")</f>
        <v>Consumer Discretionary</v>
      </c>
      <c r="H573" s="9" t="str">
        <f>_xll.SNL.Clients.Office.Excel.Functions.SPG(A573, "IQ_INDUSTRY_GROUP")</f>
        <v>Consumer Discretionary Distribution and Retail</v>
      </c>
      <c r="I573" s="9" t="str">
        <f>_xll.SNL.Clients.Office.Excel.Functions.SPG(A573, "IQ_INDUSTRY")</f>
        <v>Specialty Retail</v>
      </c>
      <c r="J573" s="9" t="str">
        <f>_xll.SNL.Clients.Office.Excel.Functions.SPG(A573, "IQ_PRIMARY_INDUSTRY")</f>
        <v>Apparel Retail</v>
      </c>
      <c r="K573" s="9" t="str">
        <f>_xll.SNL.Clients.Office.Excel.Functions.SPG(A573, "NAICS_CODE", "Primary")</f>
        <v>458110 - Clothing and Clothing Accessories Retailers</v>
      </c>
      <c r="L573" s="9" t="str">
        <f>_xll.SNL.Clients.Office.Excel.Functions.SPG(A573, "SP_TOPICTAG")</f>
        <v>Lifestyle; Content Creation; Chatbot; Smart Clothing; Online Grocery</v>
      </c>
      <c r="M573" s="5">
        <f>_xll.SNL.Clients.Office.Excel.Functions.SPG(A573, "SP_PCT_SHARES_OWNED_ALL_INSTITUTIONS")</f>
        <v>91.02</v>
      </c>
      <c r="N573" s="9" t="str">
        <f>_xll.SNL.Clients.Office.Excel.Functions.SPG(A573, "RD_CREDIT_RATING_GLOBAL", "Issuer Credit Rating", "Local Currency LT|0")</f>
        <v>BB-</v>
      </c>
      <c r="O573" s="9" t="str">
        <f>_xll.SNL.Clients.Office.Excel.Functions.SPG(A573, "RD_CWOL_GLOBAL", "Issuer Credit Rating", "Local Currency LT|0")</f>
        <v>Negative</v>
      </c>
      <c r="P573" s="9" t="str">
        <f>_xll.SNL.Clients.Office.Excel.Functions.SPG(A573, "RD_RATING_ACTION_GLOBAL", "Issuer Credit Rating", "Local Currency LT|0")</f>
        <v>CreditWatch/Outlook (04/12/2024)</v>
      </c>
      <c r="Q573" s="10">
        <f>_xll.SNL.Clients.Office.Excel.Functions.SPG(A573, "RD_LAST_REVIEW_DATE_GLOBAL", "Issuer Credit Rating", "Local Currency LT")</f>
        <v>45436</v>
      </c>
      <c r="R573" s="10">
        <f>_xll.SNL.Clients.Office.Excel.Functions.SPG(A573, "RD_CREDIT_RATING_DATE_GLOBAL", "Issuer Credit Rating", "Local Currency LT|0")</f>
        <v>44368</v>
      </c>
      <c r="S573" s="10">
        <f>_xll.SNL.Clients.Office.Excel.Functions.SPG(A573, "RD_CREDIT_WATCH_OUTLOOK_DATE_GLOBAL", "Issuer Credit Rating", "Local Currency LT|0")</f>
        <v>45394</v>
      </c>
    </row>
    <row r="574" spans="1:19" x14ac:dyDescent="0.3">
      <c r="A574" t="s">
        <v>1607</v>
      </c>
      <c r="B574" s="10">
        <f>_xll.ciqfunctions.udf.CIQ(A574,"IQ_FIRSTPRICINGDATE")</f>
        <v>43749</v>
      </c>
      <c r="C574" s="5">
        <f>_xll.SNL.Clients.Office.Excel.Functions.SPG(A574, "SP_VOLUME_AVG_WEEKLY_TO_SHARES_OUT", , "1M")</f>
        <v>6.7302822979989099</v>
      </c>
      <c r="D574" s="5">
        <f>_xll.SNL.Clients.Office.Excel.Functions.SPG(A574, "SP_VOLUME_AVG_WEEKLY_TO_SHARES_OUT", , "3M")</f>
        <v>7.7011438242495238</v>
      </c>
      <c r="E574" s="5">
        <f>_xll.SNL.Clients.Office.Excel.Functions.SPG(A574, "SP_VOLUME_AVG_DAILY_TO_1YR_AVG_DAILY", , "1M")</f>
        <v>142.91</v>
      </c>
      <c r="F574" s="5">
        <f>_xll.SNL.Clients.Office.Excel.Functions.SPG(A574, "SP_VOLUME_AVG_DAILY_TO_1YR_AVG_DAILY", , "3M")</f>
        <v>163.52000000000001</v>
      </c>
      <c r="G574" s="9" t="str">
        <f>_xll.SNL.Clients.Office.Excel.Functions.SPG(A574, "IQ_SECTOR")</f>
        <v>Health Care</v>
      </c>
      <c r="H574" s="9" t="str">
        <f>_xll.SNL.Clients.Office.Excel.Functions.SPG(A574, "IQ_INDUSTRY_GROUP")</f>
        <v>Pharmaceuticals, Biotechnology and Life Sciences</v>
      </c>
      <c r="I574" s="9" t="str">
        <f>_xll.SNL.Clients.Office.Excel.Functions.SPG(A574, "IQ_INDUSTRY")</f>
        <v>Biotechnology</v>
      </c>
      <c r="J574" s="9" t="str">
        <f>_xll.SNL.Clients.Office.Excel.Functions.SPG(A574, "IQ_PRIMARY_INDUSTRY")</f>
        <v>Biotechnology</v>
      </c>
      <c r="K574" s="9" t="str">
        <f>_xll.SNL.Clients.Office.Excel.Functions.SPG(A574, "NAICS_CODE", "Primary")</f>
        <v>325414 - Biological Product (except Diagnostic) Manufacturing</v>
      </c>
      <c r="L574" s="9" t="str">
        <f>_xll.SNL.Clients.Office.Excel.Functions.SPG(A574, "SP_TOPICTAG")</f>
        <v>Genetics; Chronic Diseases; Hepatology; Immunology; Infectious Diseases; Vaccines</v>
      </c>
      <c r="M574" s="5">
        <f>_xll.SNL.Clients.Office.Excel.Functions.SPG(A574, "SP_PCT_SHARES_OWNED_ALL_INSTITUTIONS")</f>
        <v>50.58</v>
      </c>
      <c r="N574" s="9" t="str">
        <f>_xll.SNL.Clients.Office.Excel.Functions.SPG(A574, "RD_CREDIT_RATING_GLOBAL", "Issuer Credit Rating", "Local Currency LT|0")</f>
        <v/>
      </c>
      <c r="O574" s="9" t="str">
        <f>_xll.SNL.Clients.Office.Excel.Functions.SPG(A574, "RD_CWOL_GLOBAL", "Issuer Credit Rating", "Local Currency LT|0")</f>
        <v/>
      </c>
      <c r="P574" s="9" t="str">
        <f>_xll.SNL.Clients.Office.Excel.Functions.SPG(A574, "RD_RATING_ACTION_GLOBAL", "Issuer Credit Rating", "Local Currency LT|0")</f>
        <v/>
      </c>
      <c r="Q574" s="10" t="str">
        <f>_xll.SNL.Clients.Office.Excel.Functions.SPG(A574, "RD_LAST_REVIEW_DATE_GLOBAL", "Issuer Credit Rating", "Local Currency LT")</f>
        <v/>
      </c>
      <c r="R574" s="10" t="str">
        <f>_xll.SNL.Clients.Office.Excel.Functions.SPG(A574, "RD_CREDIT_RATING_DATE_GLOBAL", "Issuer Credit Rating", "Local Currency LT|0")</f>
        <v/>
      </c>
      <c r="S574" s="10" t="str">
        <f>_xll.SNL.Clients.Office.Excel.Functions.SPG(A574, "RD_CREDIT_WATCH_OUTLOOK_DATE_GLOBAL", "Issuer Credit Rating", "Local Currency LT|0")</f>
        <v/>
      </c>
    </row>
    <row r="575" spans="1:19" x14ac:dyDescent="0.3">
      <c r="A575" t="s">
        <v>1608</v>
      </c>
      <c r="B575" s="10">
        <f>_xll.ciqfunctions.udf.CIQ(A575,"IQ_FIRSTPRICINGDATE")</f>
        <v>42110</v>
      </c>
      <c r="C575" s="5">
        <f>_xll.SNL.Clients.Office.Excel.Functions.SPG(A575, "SP_VOLUME_AVG_WEEKLY_TO_SHARES_OUT", , "1M")</f>
        <v>5.3907581857385134</v>
      </c>
      <c r="D575" s="5">
        <f>_xll.SNL.Clients.Office.Excel.Functions.SPG(A575, "SP_VOLUME_AVG_WEEKLY_TO_SHARES_OUT", , "3M")</f>
        <v>5.1570592436338396</v>
      </c>
      <c r="E575" s="5">
        <f>_xll.SNL.Clients.Office.Excel.Functions.SPG(A575, "SP_VOLUME_AVG_DAILY_TO_1YR_AVG_DAILY", , "1M")</f>
        <v>78.38</v>
      </c>
      <c r="F575" s="5">
        <f>_xll.SNL.Clients.Office.Excel.Functions.SPG(A575, "SP_VOLUME_AVG_DAILY_TO_1YR_AVG_DAILY", , "3M")</f>
        <v>74.98</v>
      </c>
      <c r="G575" s="9" t="str">
        <f>_xll.SNL.Clients.Office.Excel.Functions.SPG(A575, "IQ_SECTOR")</f>
        <v>Financials</v>
      </c>
      <c r="H575" s="9" t="str">
        <f>_xll.SNL.Clients.Office.Excel.Functions.SPG(A575, "IQ_INDUSTRY_GROUP")</f>
        <v>Financial Services</v>
      </c>
      <c r="I575" s="9" t="str">
        <f>_xll.SNL.Clients.Office.Excel.Functions.SPG(A575, "IQ_INDUSTRY")</f>
        <v>Capital Markets</v>
      </c>
      <c r="J575" s="9" t="str">
        <f>_xll.SNL.Clients.Office.Excel.Functions.SPG(A575, "IQ_PRIMARY_INDUSTRY")</f>
        <v>Investment Banking and Brokerage</v>
      </c>
      <c r="K575" s="9" t="str">
        <f>_xll.SNL.Clients.Office.Excel.Functions.SPG(A575, "NAICS_CODE", "Primary")</f>
        <v>523 - Securities, Commodity Contracts, and Other Financial Investments and Related Activities</v>
      </c>
      <c r="L575" s="9" t="str">
        <f>_xll.SNL.Clients.Office.Excel.Functions.SPG(A575, "SP_TOPICTAG")</f>
        <v/>
      </c>
      <c r="M575" s="5">
        <f>_xll.SNL.Clients.Office.Excel.Functions.SPG(A575, "SP_PCT_SHARES_OWNED_ALL_INSTITUTIONS")</f>
        <v>88.6</v>
      </c>
      <c r="N575" s="9" t="str">
        <f>_xll.SNL.Clients.Office.Excel.Functions.SPG(A575, "RD_CREDIT_RATING_GLOBAL", "Issuer Credit Rating", "Local Currency LT|0")</f>
        <v/>
      </c>
      <c r="O575" s="9" t="str">
        <f>_xll.SNL.Clients.Office.Excel.Functions.SPG(A575, "RD_CWOL_GLOBAL", "Issuer Credit Rating", "Local Currency LT|0")</f>
        <v/>
      </c>
      <c r="P575" s="9" t="str">
        <f>_xll.SNL.Clients.Office.Excel.Functions.SPG(A575, "RD_RATING_ACTION_GLOBAL", "Issuer Credit Rating", "Local Currency LT|0")</f>
        <v/>
      </c>
      <c r="Q575" s="10" t="str">
        <f>_xll.SNL.Clients.Office.Excel.Functions.SPG(A575, "RD_LAST_REVIEW_DATE_GLOBAL", "Issuer Credit Rating", "Local Currency LT")</f>
        <v/>
      </c>
      <c r="R575" s="10" t="str">
        <f>_xll.SNL.Clients.Office.Excel.Functions.SPG(A575, "RD_CREDIT_RATING_DATE_GLOBAL", "Issuer Credit Rating", "Local Currency LT|0")</f>
        <v/>
      </c>
      <c r="S575" s="10" t="str">
        <f>_xll.SNL.Clients.Office.Excel.Functions.SPG(A575, "RD_CREDIT_WATCH_OUTLOOK_DATE_GLOBAL", "Issuer Credit Rating", "Local Currency LT|0")</f>
        <v/>
      </c>
    </row>
    <row r="576" spans="1:19" x14ac:dyDescent="0.3">
      <c r="A576" t="s">
        <v>1609</v>
      </c>
      <c r="B576" s="10">
        <f>_xll.ciqfunctions.udf.CIQ(A576,"IQ_FIRSTPRICINGDATE")</f>
        <v>39804</v>
      </c>
      <c r="C576" s="5">
        <f>_xll.SNL.Clients.Office.Excel.Functions.SPG(A576, "SP_VOLUME_AVG_WEEKLY_TO_SHARES_OUT", , "1M")</f>
        <v>2.5901687572020751</v>
      </c>
      <c r="D576" s="5">
        <f>_xll.SNL.Clients.Office.Excel.Functions.SPG(A576, "SP_VOLUME_AVG_WEEKLY_TO_SHARES_OUT", , "3M")</f>
        <v>2.6290431969278525</v>
      </c>
      <c r="E576" s="5">
        <f>_xll.SNL.Clients.Office.Excel.Functions.SPG(A576, "SP_VOLUME_AVG_DAILY_TO_1YR_AVG_DAILY", , "1M")</f>
        <v>85.69</v>
      </c>
      <c r="F576" s="5">
        <f>_xll.SNL.Clients.Office.Excel.Functions.SPG(A576, "SP_VOLUME_AVG_DAILY_TO_1YR_AVG_DAILY", , "3M")</f>
        <v>86.98</v>
      </c>
      <c r="G576" s="9" t="str">
        <f>_xll.SNL.Clients.Office.Excel.Functions.SPG(A576, "IQ_SECTOR")</f>
        <v>Financials</v>
      </c>
      <c r="H576" s="9" t="str">
        <f>_xll.SNL.Clients.Office.Excel.Functions.SPG(A576, "IQ_INDUSTRY_GROUP")</f>
        <v>Financial Services</v>
      </c>
      <c r="I576" s="9" t="str">
        <f>_xll.SNL.Clients.Office.Excel.Functions.SPG(A576, "IQ_INDUSTRY")</f>
        <v>Capital Markets</v>
      </c>
      <c r="J576" s="9" t="str">
        <f>_xll.SNL.Clients.Office.Excel.Functions.SPG(A576, "IQ_PRIMARY_INDUSTRY")</f>
        <v>Asset Management and Custody Banks</v>
      </c>
      <c r="K576" s="9" t="str">
        <f>_xll.SNL.Clients.Office.Excel.Functions.SPG(A576, "NAICS_CODE", "Primary")</f>
        <v>525910 - Open-End Investment Funds</v>
      </c>
      <c r="L576" s="9" t="str">
        <f>_xll.SNL.Clients.Office.Excel.Functions.SPG(A576, "SP_TOPICTAG")</f>
        <v/>
      </c>
      <c r="M576" s="5">
        <f>_xll.SNL.Clients.Office.Excel.Functions.SPG(A576, "SP_PCT_SHARES_OWNED_ALL_INSTITUTIONS")</f>
        <v>82.98</v>
      </c>
      <c r="N576" s="9" t="str">
        <f>_xll.SNL.Clients.Office.Excel.Functions.SPG(A576, "RD_CREDIT_RATING_GLOBAL", "Issuer Credit Rating", "Local Currency LT|0")</f>
        <v>BB+</v>
      </c>
      <c r="O576" s="9" t="str">
        <f>_xll.SNL.Clients.Office.Excel.Functions.SPG(A576, "RD_CWOL_GLOBAL", "Issuer Credit Rating", "Local Currency LT|0")</f>
        <v>Stable</v>
      </c>
      <c r="P576" s="9" t="str">
        <f>_xll.SNL.Clients.Office.Excel.Functions.SPG(A576, "RD_RATING_ACTION_GLOBAL", "Issuer Credit Rating", "Local Currency LT|0")</f>
        <v>Upgrade | CreditWatch/Outlook (09/08/2021)</v>
      </c>
      <c r="Q576" s="10">
        <f>_xll.SNL.Clients.Office.Excel.Functions.SPG(A576, "RD_LAST_REVIEW_DATE_GLOBAL", "Issuer Credit Rating", "Local Currency LT")</f>
        <v>45685</v>
      </c>
      <c r="R576" s="10">
        <f>_xll.SNL.Clients.Office.Excel.Functions.SPG(A576, "RD_CREDIT_RATING_DATE_GLOBAL", "Issuer Credit Rating", "Local Currency LT|0")</f>
        <v>44447</v>
      </c>
      <c r="S576" s="10">
        <f>_xll.SNL.Clients.Office.Excel.Functions.SPG(A576, "RD_CREDIT_WATCH_OUTLOOK_DATE_GLOBAL", "Issuer Credit Rating", "Local Currency LT|0")</f>
        <v>44447</v>
      </c>
    </row>
    <row r="577" spans="1:19" x14ac:dyDescent="0.3">
      <c r="A577" t="s">
        <v>1610</v>
      </c>
      <c r="B577" s="10">
        <f>_xll.ciqfunctions.udf.CIQ(A577,"IQ_FIRSTPRICINGDATE")</f>
        <v>27164</v>
      </c>
      <c r="C577" s="5">
        <f>_xll.SNL.Clients.Office.Excel.Functions.SPG(A577, "SP_VOLUME_AVG_WEEKLY_TO_SHARES_OUT", , "1M")</f>
        <v>7.4964593644651956</v>
      </c>
      <c r="D577" s="5">
        <f>_xll.SNL.Clients.Office.Excel.Functions.SPG(A577, "SP_VOLUME_AVG_WEEKLY_TO_SHARES_OUT", , "3M")</f>
        <v>9.4482723864603546</v>
      </c>
      <c r="E577" s="5">
        <f>_xll.SNL.Clients.Office.Excel.Functions.SPG(A577, "SP_VOLUME_AVG_DAILY_TO_1YR_AVG_DAILY", , "1M")</f>
        <v>122.95</v>
      </c>
      <c r="F577" s="5">
        <f>_xll.SNL.Clients.Office.Excel.Functions.SPG(A577, "SP_VOLUME_AVG_DAILY_TO_1YR_AVG_DAILY", , "3M")</f>
        <v>154.96</v>
      </c>
      <c r="G577" s="9" t="str">
        <f>_xll.SNL.Clients.Office.Excel.Functions.SPG(A577, "IQ_SECTOR")</f>
        <v>Information Technology</v>
      </c>
      <c r="H577" s="9" t="str">
        <f>_xll.SNL.Clients.Office.Excel.Functions.SPG(A577, "IQ_INDUSTRY_GROUP")</f>
        <v>Technology Hardware and Equipment</v>
      </c>
      <c r="I577" s="9" t="str">
        <f>_xll.SNL.Clients.Office.Excel.Functions.SPG(A577, "IQ_INDUSTRY")</f>
        <v>Electronic Equipment, Instruments and Components</v>
      </c>
      <c r="J577" s="9" t="str">
        <f>_xll.SNL.Clients.Office.Excel.Functions.SPG(A577, "IQ_PRIMARY_INDUSTRY")</f>
        <v>Electronic Components</v>
      </c>
      <c r="K577" s="9" t="str">
        <f>_xll.SNL.Clients.Office.Excel.Functions.SPG(A577, "NAICS_CODE", "Primary")</f>
        <v>33441 - Semiconductor and Other Electronic Component Manufacturing</v>
      </c>
      <c r="L577" s="9" t="str">
        <f>_xll.SNL.Clients.Office.Excel.Functions.SPG(A577, "SP_TOPICTAG")</f>
        <v>Data Integration; Sensors; Smart Energy; Data Center Technology</v>
      </c>
      <c r="M577" s="5">
        <f>_xll.SNL.Clients.Office.Excel.Functions.SPG(A577, "SP_PCT_SHARES_OWNED_ALL_INSTITUTIONS")</f>
        <v>93.83</v>
      </c>
      <c r="N577" s="9" t="str">
        <f>_xll.SNL.Clients.Office.Excel.Functions.SPG(A577, "RD_CREDIT_RATING_GLOBAL", "Issuer Credit Rating", "Local Currency LT|0")</f>
        <v>BB+</v>
      </c>
      <c r="O577" s="9" t="str">
        <f>_xll.SNL.Clients.Office.Excel.Functions.SPG(A577, "RD_CWOL_GLOBAL", "Issuer Credit Rating", "Local Currency LT|0")</f>
        <v>Negative</v>
      </c>
      <c r="P577" s="9" t="str">
        <f>_xll.SNL.Clients.Office.Excel.Functions.SPG(A577, "RD_RATING_ACTION_GLOBAL", "Issuer Credit Rating", "Local Currency LT|0")</f>
        <v>CreditWatch/Outlook (01/30/2025)</v>
      </c>
      <c r="Q577" s="10">
        <f>_xll.SNL.Clients.Office.Excel.Functions.SPG(A577, "RD_LAST_REVIEW_DATE_GLOBAL", "Issuer Credit Rating", "Local Currency LT")</f>
        <v>45687</v>
      </c>
      <c r="R577" s="10">
        <f>_xll.SNL.Clients.Office.Excel.Functions.SPG(A577, "RD_CREDIT_RATING_DATE_GLOBAL", "Issuer Credit Rating", "Local Currency LT|0")</f>
        <v>40722</v>
      </c>
      <c r="S577" s="10">
        <f>_xll.SNL.Clients.Office.Excel.Functions.SPG(A577, "RD_CREDIT_WATCH_OUTLOOK_DATE_GLOBAL", "Issuer Credit Rating", "Local Currency LT|0")</f>
        <v>45687</v>
      </c>
    </row>
    <row r="578" spans="1:19" x14ac:dyDescent="0.3">
      <c r="A578" t="s">
        <v>1611</v>
      </c>
      <c r="B578" s="10">
        <f>_xll.ciqfunctions.udf.CIQ(A578,"IQ_FIRSTPRICINGDATE")</f>
        <v>40892</v>
      </c>
      <c r="C578" s="5">
        <f>_xll.SNL.Clients.Office.Excel.Functions.SPG(A578, "SP_VOLUME_AVG_WEEKLY_TO_SHARES_OUT", , "1M")</f>
        <v>10.465603569118493</v>
      </c>
      <c r="D578" s="5">
        <f>_xll.SNL.Clients.Office.Excel.Functions.SPG(A578, "SP_VOLUME_AVG_WEEKLY_TO_SHARES_OUT", , "3M")</f>
        <v>10.505466060559387</v>
      </c>
      <c r="E578" s="5">
        <f>_xll.SNL.Clients.Office.Excel.Functions.SPG(A578, "SP_VOLUME_AVG_DAILY_TO_1YR_AVG_DAILY", , "1M")</f>
        <v>84.22</v>
      </c>
      <c r="F578" s="5">
        <f>_xll.SNL.Clients.Office.Excel.Functions.SPG(A578, "SP_VOLUME_AVG_DAILY_TO_1YR_AVG_DAILY", , "3M")</f>
        <v>84.54</v>
      </c>
      <c r="G578" s="9" t="str">
        <f>_xll.SNL.Clients.Office.Excel.Functions.SPG(A578, "IQ_SECTOR")</f>
        <v>Energy</v>
      </c>
      <c r="H578" s="9" t="str">
        <f>_xll.SNL.Clients.Office.Excel.Functions.SPG(A578, "IQ_INDUSTRY_GROUP")</f>
        <v>Energy</v>
      </c>
      <c r="I578" s="9" t="str">
        <f>_xll.SNL.Clients.Office.Excel.Functions.SPG(A578, "IQ_INDUSTRY")</f>
        <v>Oil, Gas and Consumable Fuels</v>
      </c>
      <c r="J578" s="9" t="str">
        <f>_xll.SNL.Clients.Office.Excel.Functions.SPG(A578, "IQ_PRIMARY_INDUSTRY")</f>
        <v>Oil and Gas Exploration and Production</v>
      </c>
      <c r="K578" s="9" t="str">
        <f>_xll.SNL.Clients.Office.Excel.Functions.SPG(A578, "NAICS_CODE", "Primary")</f>
        <v>2111 - Oil and Gas Extraction</v>
      </c>
      <c r="L578" s="9" t="str">
        <f>_xll.SNL.Clients.Office.Excel.Functions.SPG(A578, "SP_TOPICTAG")</f>
        <v/>
      </c>
      <c r="M578" s="5">
        <f>_xll.SNL.Clients.Office.Excel.Functions.SPG(A578, "SP_PCT_SHARES_OWNED_ALL_INSTITUTIONS")</f>
        <v>79.150000000000006</v>
      </c>
      <c r="N578" s="9" t="str">
        <f>_xll.SNL.Clients.Office.Excel.Functions.SPG(A578, "RD_CREDIT_RATING_GLOBAL", "Issuer Credit Rating", "Local Currency LT|0")</f>
        <v>B</v>
      </c>
      <c r="O578" s="9" t="str">
        <f>_xll.SNL.Clients.Office.Excel.Functions.SPG(A578, "RD_CWOL_GLOBAL", "Issuer Credit Rating", "Local Currency LT|0")</f>
        <v>Positive</v>
      </c>
      <c r="P578" s="9" t="str">
        <f>_xll.SNL.Clients.Office.Excel.Functions.SPG(A578, "RD_RATING_ACTION_GLOBAL", "Issuer Credit Rating", "Local Currency LT|0")</f>
        <v>CreditWatch/Outlook (11/21/2023)</v>
      </c>
      <c r="Q578" s="10">
        <f>_xll.SNL.Clients.Office.Excel.Functions.SPG(A578, "RD_LAST_REVIEW_DATE_GLOBAL", "Issuer Credit Rating", "Local Currency LT")</f>
        <v>45436</v>
      </c>
      <c r="R578" s="10">
        <f>_xll.SNL.Clients.Office.Excel.Functions.SPG(A578, "RD_CREDIT_RATING_DATE_GLOBAL", "Issuer Credit Rating", "Local Currency LT|0")</f>
        <v>44831</v>
      </c>
      <c r="S578" s="10">
        <f>_xll.SNL.Clients.Office.Excel.Functions.SPG(A578, "RD_CREDIT_WATCH_OUTLOOK_DATE_GLOBAL", "Issuer Credit Rating", "Local Currency LT|0")</f>
        <v>45251</v>
      </c>
    </row>
    <row r="579" spans="1:19" x14ac:dyDescent="0.3">
      <c r="A579" t="s">
        <v>1612</v>
      </c>
      <c r="B579" s="10">
        <f>_xll.ciqfunctions.udf.CIQ(A579,"IQ_FIRSTPRICINGDATE")</f>
        <v>33550</v>
      </c>
      <c r="C579" s="5">
        <f>_xll.SNL.Clients.Office.Excel.Functions.SPG(A579, "SP_VOLUME_AVG_WEEKLY_TO_SHARES_OUT", , "1M")</f>
        <v>12.80814922555008</v>
      </c>
      <c r="D579" s="5">
        <f>_xll.SNL.Clients.Office.Excel.Functions.SPG(A579, "SP_VOLUME_AVG_WEEKLY_TO_SHARES_OUT", , "3M")</f>
        <v>8.0366393796082587</v>
      </c>
      <c r="E579" s="5">
        <f>_xll.SNL.Clients.Office.Excel.Functions.SPG(A579, "SP_VOLUME_AVG_DAILY_TO_1YR_AVG_DAILY", , "1M")</f>
        <v>180.55</v>
      </c>
      <c r="F579" s="5">
        <f>_xll.SNL.Clients.Office.Excel.Functions.SPG(A579, "SP_VOLUME_AVG_DAILY_TO_1YR_AVG_DAILY", , "3M")</f>
        <v>113.29</v>
      </c>
      <c r="G579" s="9" t="str">
        <f>_xll.SNL.Clients.Office.Excel.Functions.SPG(A579, "IQ_SECTOR")</f>
        <v>Industrials</v>
      </c>
      <c r="H579" s="9" t="str">
        <f>_xll.SNL.Clients.Office.Excel.Functions.SPG(A579, "IQ_INDUSTRY_GROUP")</f>
        <v>Capital Goods</v>
      </c>
      <c r="I579" s="9" t="str">
        <f>_xll.SNL.Clients.Office.Excel.Functions.SPG(A579, "IQ_INDUSTRY")</f>
        <v>Machinery</v>
      </c>
      <c r="J579" s="9" t="str">
        <f>_xll.SNL.Clients.Office.Excel.Functions.SPG(A579, "IQ_PRIMARY_INDUSTRY")</f>
        <v>Construction Machinery and Heavy Transportation Equipment</v>
      </c>
      <c r="K579" s="9" t="str">
        <f>_xll.SNL.Clients.Office.Excel.Functions.SPG(A579, "NAICS_CODE", "Primary")</f>
        <v>336212 - Truck Trailer Manufacturing</v>
      </c>
      <c r="L579" s="9" t="str">
        <f>_xll.SNL.Clients.Office.Excel.Functions.SPG(A579, "SP_TOPICTAG")</f>
        <v>Fleet Management; Freight Service; Industrial Automation; Last Mile Transportation</v>
      </c>
      <c r="M579" s="5">
        <f>_xll.SNL.Clients.Office.Excel.Functions.SPG(A579, "SP_PCT_SHARES_OWNED_ALL_INSTITUTIONS")</f>
        <v>109.96</v>
      </c>
      <c r="N579" s="9" t="str">
        <f>_xll.SNL.Clients.Office.Excel.Functions.SPG(A579, "RD_CREDIT_RATING_GLOBAL", "Issuer Credit Rating", "Local Currency LT|0")</f>
        <v>BB-</v>
      </c>
      <c r="O579" s="9" t="str">
        <f>_xll.SNL.Clients.Office.Excel.Functions.SPG(A579, "RD_CWOL_GLOBAL", "Issuer Credit Rating", "Local Currency LT|0")</f>
        <v>Negative</v>
      </c>
      <c r="P579" s="9" t="str">
        <f>_xll.SNL.Clients.Office.Excel.Functions.SPG(A579, "RD_RATING_ACTION_GLOBAL", "Issuer Credit Rating", "Local Currency LT|0")</f>
        <v>CreditWatch/Outlook (11/04/2024)</v>
      </c>
      <c r="Q579" s="10">
        <f>_xll.SNL.Clients.Office.Excel.Functions.SPG(A579, "RD_LAST_REVIEW_DATE_GLOBAL", "Issuer Credit Rating", "Local Currency LT")</f>
        <v>45600</v>
      </c>
      <c r="R579" s="10">
        <f>_xll.SNL.Clients.Office.Excel.Functions.SPG(A579, "RD_CREDIT_RATING_DATE_GLOBAL", "Issuer Credit Rating", "Local Currency LT|0")</f>
        <v>45198</v>
      </c>
      <c r="S579" s="10">
        <f>_xll.SNL.Clients.Office.Excel.Functions.SPG(A579, "RD_CREDIT_WATCH_OUTLOOK_DATE_GLOBAL", "Issuer Credit Rating", "Local Currency LT|0")</f>
        <v>45600</v>
      </c>
    </row>
    <row r="580" spans="1:19" x14ac:dyDescent="0.3">
      <c r="A580" t="s">
        <v>1613</v>
      </c>
      <c r="B580" s="10">
        <f>_xll.ciqfunctions.udf.CIQ(A580,"IQ_FIRSTPRICINGDATE")</f>
        <v>30264</v>
      </c>
      <c r="C580" s="5">
        <f>_xll.SNL.Clients.Office.Excel.Functions.SPG(A580, "SP_VOLUME_AVG_WEEKLY_TO_SHARES_OUT", , "1M")</f>
        <v>3.5592290106980098</v>
      </c>
      <c r="D580" s="5">
        <f>_xll.SNL.Clients.Office.Excel.Functions.SPG(A580, "SP_VOLUME_AVG_WEEKLY_TO_SHARES_OUT", , "3M")</f>
        <v>2.8758455702932539</v>
      </c>
      <c r="E580" s="5">
        <f>_xll.SNL.Clients.Office.Excel.Functions.SPG(A580, "SP_VOLUME_AVG_DAILY_TO_1YR_AVG_DAILY", , "1M")</f>
        <v>123.79</v>
      </c>
      <c r="F580" s="5">
        <f>_xll.SNL.Clients.Office.Excel.Functions.SPG(A580, "SP_VOLUME_AVG_DAILY_TO_1YR_AVG_DAILY", , "3M")</f>
        <v>100.02</v>
      </c>
      <c r="G580" s="9" t="str">
        <f>_xll.SNL.Clients.Office.Excel.Functions.SPG(A580, "IQ_SECTOR")</f>
        <v>Financials</v>
      </c>
      <c r="H580" s="9" t="str">
        <f>_xll.SNL.Clients.Office.Excel.Functions.SPG(A580, "IQ_INDUSTRY_GROUP")</f>
        <v>Banks</v>
      </c>
      <c r="I580" s="9" t="str">
        <f>_xll.SNL.Clients.Office.Excel.Functions.SPG(A580, "IQ_INDUSTRY")</f>
        <v>Banks</v>
      </c>
      <c r="J580" s="9" t="str">
        <f>_xll.SNL.Clients.Office.Excel.Functions.SPG(A580, "IQ_PRIMARY_INDUSTRY")</f>
        <v>Regional Banks</v>
      </c>
      <c r="K580" s="9" t="str">
        <f>_xll.SNL.Clients.Office.Excel.Functions.SPG(A580, "NAICS_CODE", "Primary")</f>
        <v>522110 - Commercial Banking</v>
      </c>
      <c r="L580" s="9" t="str">
        <f>_xll.SNL.Clients.Office.Excel.Functions.SPG(A580, "SP_TOPICTAG")</f>
        <v>Consumer Lending</v>
      </c>
      <c r="M580" s="5">
        <f>_xll.SNL.Clients.Office.Excel.Functions.SPG(A580, "SP_PCT_SHARES_OWNED_ALL_INSTITUTIONS")</f>
        <v>81.11</v>
      </c>
      <c r="N580" s="9" t="str">
        <f>_xll.SNL.Clients.Office.Excel.Functions.SPG(A580, "RD_CREDIT_RATING_GLOBAL", "Issuer Credit Rating", "Local Currency LT|0")</f>
        <v/>
      </c>
      <c r="O580" s="9" t="str">
        <f>_xll.SNL.Clients.Office.Excel.Functions.SPG(A580, "RD_CWOL_GLOBAL", "Issuer Credit Rating", "Local Currency LT|0")</f>
        <v/>
      </c>
      <c r="P580" s="9" t="str">
        <f>_xll.SNL.Clients.Office.Excel.Functions.SPG(A580, "RD_RATING_ACTION_GLOBAL", "Issuer Credit Rating", "Local Currency LT|0")</f>
        <v/>
      </c>
      <c r="Q580" s="10" t="str">
        <f>_xll.SNL.Clients.Office.Excel.Functions.SPG(A580, "RD_LAST_REVIEW_DATE_GLOBAL", "Issuer Credit Rating", "Local Currency LT")</f>
        <v/>
      </c>
      <c r="R580" s="10" t="str">
        <f>_xll.SNL.Clients.Office.Excel.Functions.SPG(A580, "RD_CREDIT_RATING_DATE_GLOBAL", "Issuer Credit Rating", "Local Currency LT|0")</f>
        <v/>
      </c>
      <c r="S580" s="10" t="str">
        <f>_xll.SNL.Clients.Office.Excel.Functions.SPG(A580, "RD_CREDIT_WATCH_OUTLOOK_DATE_GLOBAL", "Issuer Credit Rating", "Local Currency LT|0")</f>
        <v/>
      </c>
    </row>
    <row r="581" spans="1:19" x14ac:dyDescent="0.3">
      <c r="A581" t="s">
        <v>1614</v>
      </c>
      <c r="B581" s="10">
        <f>_xll.ciqfunctions.udf.CIQ(A581,"IQ_FIRSTPRICINGDATE")</f>
        <v>40527</v>
      </c>
      <c r="C581" s="5">
        <f>_xll.SNL.Clients.Office.Excel.Functions.SPG(A581, "SP_VOLUME_AVG_WEEKLY_TO_SHARES_OUT", , "1M")</f>
        <v>2.7353737066221644</v>
      </c>
      <c r="D581" s="5">
        <f>_xll.SNL.Clients.Office.Excel.Functions.SPG(A581, "SP_VOLUME_AVG_WEEKLY_TO_SHARES_OUT", , "3M")</f>
        <v>2.387441165195697</v>
      </c>
      <c r="E581" s="5">
        <f>_xll.SNL.Clients.Office.Excel.Functions.SPG(A581, "SP_VOLUME_AVG_DAILY_TO_1YR_AVG_DAILY", , "1M")</f>
        <v>96</v>
      </c>
      <c r="F581" s="5">
        <f>_xll.SNL.Clients.Office.Excel.Functions.SPG(A581, "SP_VOLUME_AVG_DAILY_TO_1YR_AVG_DAILY", , "3M")</f>
        <v>83.79</v>
      </c>
      <c r="G581" s="9" t="str">
        <f>_xll.SNL.Clients.Office.Excel.Functions.SPG(A581, "IQ_SECTOR")</f>
        <v>Financials</v>
      </c>
      <c r="H581" s="9" t="str">
        <f>_xll.SNL.Clients.Office.Excel.Functions.SPG(A581, "IQ_INDUSTRY_GROUP")</f>
        <v>Financial Services</v>
      </c>
      <c r="I581" s="9" t="str">
        <f>_xll.SNL.Clients.Office.Excel.Functions.SPG(A581, "IQ_INDUSTRY")</f>
        <v>Financial Services</v>
      </c>
      <c r="J581" s="9" t="str">
        <f>_xll.SNL.Clients.Office.Excel.Functions.SPG(A581, "IQ_PRIMARY_INDUSTRY")</f>
        <v>Commercial and Residential Mortgage Finance</v>
      </c>
      <c r="K581" s="9" t="str">
        <f>_xll.SNL.Clients.Office.Excel.Functions.SPG(A581, "NAICS_CODE", "Primary")</f>
        <v>522292 - Real Estate Credit</v>
      </c>
      <c r="L581" s="9" t="str">
        <f>_xll.SNL.Clients.Office.Excel.Functions.SPG(A581, "SP_TOPICTAG")</f>
        <v>Consumer Lending; Micro Lending; Digital Brokerage</v>
      </c>
      <c r="M581" s="5">
        <f>_xll.SNL.Clients.Office.Excel.Functions.SPG(A581, "SP_PCT_SHARES_OWNED_ALL_INSTITUTIONS")</f>
        <v>83.99</v>
      </c>
      <c r="N581" s="9" t="str">
        <f>_xll.SNL.Clients.Office.Excel.Functions.SPG(A581, "RD_CREDIT_RATING_GLOBAL", "Issuer Credit Rating", "Local Currency LT|0")</f>
        <v>BB</v>
      </c>
      <c r="O581" s="9" t="str">
        <f>_xll.SNL.Clients.Office.Excel.Functions.SPG(A581, "RD_CWOL_GLOBAL", "Issuer Credit Rating", "Local Currency LT|0")</f>
        <v>Stable</v>
      </c>
      <c r="P581" s="9" t="str">
        <f>_xll.SNL.Clients.Office.Excel.Functions.SPG(A581, "RD_RATING_ACTION_GLOBAL", "Issuer Credit Rating", "Local Currency LT|0")</f>
        <v>Upgrade | CreditWatch/Outlook (08/06/2018)</v>
      </c>
      <c r="Q581" s="10">
        <f>_xll.SNL.Clients.Office.Excel.Functions.SPG(A581, "RD_LAST_REVIEW_DATE_GLOBAL", "Issuer Credit Rating", "Local Currency LT")</f>
        <v>45518</v>
      </c>
      <c r="R581" s="10">
        <f>_xll.SNL.Clients.Office.Excel.Functions.SPG(A581, "RD_CREDIT_RATING_DATE_GLOBAL", "Issuer Credit Rating", "Local Currency LT|0")</f>
        <v>43318</v>
      </c>
      <c r="S581" s="10">
        <f>_xll.SNL.Clients.Office.Excel.Functions.SPG(A581, "RD_CREDIT_WATCH_OUTLOOK_DATE_GLOBAL", "Issuer Credit Rating", "Local Currency LT|0")</f>
        <v>43318</v>
      </c>
    </row>
    <row r="582" spans="1:19" x14ac:dyDescent="0.3">
      <c r="A582" t="s">
        <v>1615</v>
      </c>
      <c r="B582" s="10">
        <f>_xll.ciqfunctions.udf.CIQ(A582,"IQ_FIRSTPRICINGDATE")</f>
        <v>42838</v>
      </c>
      <c r="C582" s="5">
        <f>_xll.SNL.Clients.Office.Excel.Functions.SPG(A582, "SP_VOLUME_AVG_WEEKLY_TO_SHARES_OUT", , "1M")</f>
        <v>6.2550319357647099</v>
      </c>
      <c r="D582" s="5">
        <f>_xll.SNL.Clients.Office.Excel.Functions.SPG(A582, "SP_VOLUME_AVG_WEEKLY_TO_SHARES_OUT", , "3M")</f>
        <v>6.2156604320208242</v>
      </c>
      <c r="E582" s="5">
        <f>_xll.SNL.Clients.Office.Excel.Functions.SPG(A582, "SP_VOLUME_AVG_DAILY_TO_1YR_AVG_DAILY", , "1M")</f>
        <v>86.74</v>
      </c>
      <c r="F582" s="5">
        <f>_xll.SNL.Clients.Office.Excel.Functions.SPG(A582, "SP_VOLUME_AVG_DAILY_TO_1YR_AVG_DAILY", , "3M")</f>
        <v>86.19</v>
      </c>
      <c r="G582" s="9" t="str">
        <f>_xll.SNL.Clients.Office.Excel.Functions.SPG(A582, "IQ_SECTOR")</f>
        <v>Materials</v>
      </c>
      <c r="H582" s="9" t="str">
        <f>_xll.SNL.Clients.Office.Excel.Functions.SPG(A582, "IQ_INDUSTRY_GROUP")</f>
        <v>Materials</v>
      </c>
      <c r="I582" s="9" t="str">
        <f>_xll.SNL.Clients.Office.Excel.Functions.SPG(A582, "IQ_INDUSTRY")</f>
        <v>Metals and Mining</v>
      </c>
      <c r="J582" s="9" t="str">
        <f>_xll.SNL.Clients.Office.Excel.Functions.SPG(A582, "IQ_PRIMARY_INDUSTRY")</f>
        <v>Steel</v>
      </c>
      <c r="K582" s="9" t="str">
        <f>_xll.SNL.Clients.Office.Excel.Functions.SPG(A582, "NAICS_CODE", "Primary")</f>
        <v>21211 - Coal Mining</v>
      </c>
      <c r="L582" s="9" t="str">
        <f>_xll.SNL.Clients.Office.Excel.Functions.SPG(A582, "SP_TOPICTAG")</f>
        <v>Environmental Engineering; CleanTech</v>
      </c>
      <c r="M582" s="5">
        <f>_xll.SNL.Clients.Office.Excel.Functions.SPG(A582, "SP_PCT_SHARES_OWNED_ALL_INSTITUTIONS")</f>
        <v>101.4</v>
      </c>
      <c r="N582" s="9" t="str">
        <f>_xll.SNL.Clients.Office.Excel.Functions.SPG(A582, "RD_CREDIT_RATING_GLOBAL", "Issuer Credit Rating", "Local Currency LT|0")</f>
        <v>BB-</v>
      </c>
      <c r="O582" s="9" t="str">
        <f>_xll.SNL.Clients.Office.Excel.Functions.SPG(A582, "RD_CWOL_GLOBAL", "Issuer Credit Rating", "Local Currency LT|0")</f>
        <v>Stable</v>
      </c>
      <c r="P582" s="9" t="str">
        <f>_xll.SNL.Clients.Office.Excel.Functions.SPG(A582, "RD_RATING_ACTION_GLOBAL", "Issuer Credit Rating", "Local Currency LT|0")</f>
        <v>Upgrade | CreditWatch/Outlook (07/30/2024)</v>
      </c>
      <c r="Q582" s="10">
        <f>_xll.SNL.Clients.Office.Excel.Functions.SPG(A582, "RD_LAST_REVIEW_DATE_GLOBAL", "Issuer Credit Rating", "Local Currency LT")</f>
        <v>45503</v>
      </c>
      <c r="R582" s="10">
        <f>_xll.SNL.Clients.Office.Excel.Functions.SPG(A582, "RD_CREDIT_RATING_DATE_GLOBAL", "Issuer Credit Rating", "Local Currency LT|0")</f>
        <v>45503</v>
      </c>
      <c r="S582" s="10">
        <f>_xll.SNL.Clients.Office.Excel.Functions.SPG(A582, "RD_CREDIT_WATCH_OUTLOOK_DATE_GLOBAL", "Issuer Credit Rating", "Local Currency LT|0")</f>
        <v>45503</v>
      </c>
    </row>
    <row r="583" spans="1:19" x14ac:dyDescent="0.3">
      <c r="A583" t="s">
        <v>1616</v>
      </c>
      <c r="B583" s="10">
        <f>_xll.ciqfunctions.udf.CIQ(A583,"IQ_FIRSTPRICINGDATE")</f>
        <v>29222</v>
      </c>
      <c r="C583" s="5">
        <f>_xll.SNL.Clients.Office.Excel.Functions.SPG(A583, "SP_VOLUME_AVG_WEEKLY_TO_SHARES_OUT", , "1M")</f>
        <v>4.0582007406526008</v>
      </c>
      <c r="D583" s="5">
        <f>_xll.SNL.Clients.Office.Excel.Functions.SPG(A583, "SP_VOLUME_AVG_WEEKLY_TO_SHARES_OUT", , "3M")</f>
        <v>3.5976168307199394</v>
      </c>
      <c r="E583" s="5">
        <f>_xll.SNL.Clients.Office.Excel.Functions.SPG(A583, "SP_VOLUME_AVG_DAILY_TO_1YR_AVG_DAILY", , "1M")</f>
        <v>110.98</v>
      </c>
      <c r="F583" s="5">
        <f>_xll.SNL.Clients.Office.Excel.Functions.SPG(A583, "SP_VOLUME_AVG_DAILY_TO_1YR_AVG_DAILY", , "3M")</f>
        <v>98.38</v>
      </c>
      <c r="G583" s="9" t="str">
        <f>_xll.SNL.Clients.Office.Excel.Functions.SPG(A583, "IQ_SECTOR")</f>
        <v>Consumer Staples</v>
      </c>
      <c r="H583" s="9" t="str">
        <f>_xll.SNL.Clients.Office.Excel.Functions.SPG(A583, "IQ_INDUSTRY_GROUP")</f>
        <v>Household and Personal Products</v>
      </c>
      <c r="I583" s="9" t="str">
        <f>_xll.SNL.Clients.Office.Excel.Functions.SPG(A583, "IQ_INDUSTRY")</f>
        <v>Household Products</v>
      </c>
      <c r="J583" s="9" t="str">
        <f>_xll.SNL.Clients.Office.Excel.Functions.SPG(A583, "IQ_PRIMARY_INDUSTRY")</f>
        <v>Household Products</v>
      </c>
      <c r="K583" s="9" t="str">
        <f>_xll.SNL.Clients.Office.Excel.Functions.SPG(A583, "NAICS_CODE", "Primary")</f>
        <v>325611 - Soap and Other Detergent Manufacturing</v>
      </c>
      <c r="L583" s="9" t="str">
        <f>_xll.SNL.Clients.Office.Excel.Functions.SPG(A583, "SP_TOPICTAG")</f>
        <v>Home Improvement</v>
      </c>
      <c r="M583" s="5">
        <f>_xll.SNL.Clients.Office.Excel.Functions.SPG(A583, "SP_PCT_SHARES_OWNED_ALL_INSTITUTIONS")</f>
        <v>91.38</v>
      </c>
      <c r="N583" s="9" t="str">
        <f>_xll.SNL.Clients.Office.Excel.Functions.SPG(A583, "RD_CREDIT_RATING_GLOBAL", "Issuer Credit Rating", "Local Currency LT|0")</f>
        <v/>
      </c>
      <c r="O583" s="9" t="str">
        <f>_xll.SNL.Clients.Office.Excel.Functions.SPG(A583, "RD_CWOL_GLOBAL", "Issuer Credit Rating", "Local Currency LT|0")</f>
        <v/>
      </c>
      <c r="P583" s="9" t="str">
        <f>_xll.SNL.Clients.Office.Excel.Functions.SPG(A583, "RD_RATING_ACTION_GLOBAL", "Issuer Credit Rating", "Local Currency LT|0")</f>
        <v/>
      </c>
      <c r="Q583" s="10" t="str">
        <f>_xll.SNL.Clients.Office.Excel.Functions.SPG(A583, "RD_LAST_REVIEW_DATE_GLOBAL", "Issuer Credit Rating", "Local Currency LT")</f>
        <v/>
      </c>
      <c r="R583" s="10" t="str">
        <f>_xll.SNL.Clients.Office.Excel.Functions.SPG(A583, "RD_CREDIT_RATING_DATE_GLOBAL", "Issuer Credit Rating", "Local Currency LT|0")</f>
        <v/>
      </c>
      <c r="S583" s="10" t="str">
        <f>_xll.SNL.Clients.Office.Excel.Functions.SPG(A583, "RD_CREDIT_WATCH_OUTLOOK_DATE_GLOBAL", "Issuer Credit Rating", "Local Currency LT|0")</f>
        <v/>
      </c>
    </row>
    <row r="584" spans="1:19" x14ac:dyDescent="0.3">
      <c r="A584" t="s">
        <v>1617</v>
      </c>
      <c r="B584" s="10">
        <f>_xll.ciqfunctions.udf.CIQ(A584,"IQ_FIRSTPRICINGDATE")</f>
        <v>31583</v>
      </c>
      <c r="C584" s="5">
        <f>_xll.SNL.Clients.Office.Excel.Functions.SPG(A584, "SP_VOLUME_AVG_WEEKLY_TO_SHARES_OUT", , "1M")</f>
        <v>6.5199634885111948</v>
      </c>
      <c r="D584" s="5">
        <f>_xll.SNL.Clients.Office.Excel.Functions.SPG(A584, "SP_VOLUME_AVG_WEEKLY_TO_SHARES_OUT", , "3M")</f>
        <v>5.302535614095417</v>
      </c>
      <c r="E584" s="5">
        <f>_xll.SNL.Clients.Office.Excel.Functions.SPG(A584, "SP_VOLUME_AVG_DAILY_TO_1YR_AVG_DAILY", , "1M")</f>
        <v>106.56</v>
      </c>
      <c r="F584" s="5">
        <f>_xll.SNL.Clients.Office.Excel.Functions.SPG(A584, "SP_VOLUME_AVG_DAILY_TO_1YR_AVG_DAILY", , "3M")</f>
        <v>86.66</v>
      </c>
      <c r="G584" s="9" t="str">
        <f>_xll.SNL.Clients.Office.Excel.Functions.SPG(A584, "IQ_SECTOR")</f>
        <v>Industrials</v>
      </c>
      <c r="H584" s="9" t="str">
        <f>_xll.SNL.Clients.Office.Excel.Functions.SPG(A584, "IQ_INDUSTRY_GROUP")</f>
        <v>Transportation</v>
      </c>
      <c r="I584" s="9" t="str">
        <f>_xll.SNL.Clients.Office.Excel.Functions.SPG(A584, "IQ_INDUSTRY")</f>
        <v>Ground Transportation</v>
      </c>
      <c r="J584" s="9" t="str">
        <f>_xll.SNL.Clients.Office.Excel.Functions.SPG(A584, "IQ_PRIMARY_INDUSTRY")</f>
        <v>Cargo Ground Transportation</v>
      </c>
      <c r="K584" s="9" t="str">
        <f>_xll.SNL.Clients.Office.Excel.Functions.SPG(A584, "NAICS_CODE", "Primary")</f>
        <v>484121 - General Freight Trucking, Long-Distance, Truckload</v>
      </c>
      <c r="L584" s="9" t="str">
        <f>_xll.SNL.Clients.Office.Excel.Functions.SPG(A584, "SP_TOPICTAG")</f>
        <v>Fleet Management; Freight Service; Last Mile Transportation</v>
      </c>
      <c r="M584" s="5">
        <f>_xll.SNL.Clients.Office.Excel.Functions.SPG(A584, "SP_PCT_SHARES_OWNED_ALL_INSTITUTIONS")</f>
        <v>95.89</v>
      </c>
      <c r="N584" s="9" t="str">
        <f>_xll.SNL.Clients.Office.Excel.Functions.SPG(A584, "RD_CREDIT_RATING_GLOBAL", "Issuer Credit Rating", "Local Currency LT|0")</f>
        <v/>
      </c>
      <c r="O584" s="9" t="str">
        <f>_xll.SNL.Clients.Office.Excel.Functions.SPG(A584, "RD_CWOL_GLOBAL", "Issuer Credit Rating", "Local Currency LT|0")</f>
        <v/>
      </c>
      <c r="P584" s="9" t="str">
        <f>_xll.SNL.Clients.Office.Excel.Functions.SPG(A584, "RD_RATING_ACTION_GLOBAL", "Issuer Credit Rating", "Local Currency LT|0")</f>
        <v/>
      </c>
      <c r="Q584" s="10" t="str">
        <f>_xll.SNL.Clients.Office.Excel.Functions.SPG(A584, "RD_LAST_REVIEW_DATE_GLOBAL", "Issuer Credit Rating", "Local Currency LT")</f>
        <v/>
      </c>
      <c r="R584" s="10" t="str">
        <f>_xll.SNL.Clients.Office.Excel.Functions.SPG(A584, "RD_CREDIT_RATING_DATE_GLOBAL", "Issuer Credit Rating", "Local Currency LT|0")</f>
        <v/>
      </c>
      <c r="S584" s="10" t="str">
        <f>_xll.SNL.Clients.Office.Excel.Functions.SPG(A584, "RD_CREDIT_WATCH_OUTLOOK_DATE_GLOBAL", "Issuer Credit Rating", "Local Currency LT|0")</f>
        <v/>
      </c>
    </row>
    <row r="585" spans="1:19" x14ac:dyDescent="0.3">
      <c r="A585" t="s">
        <v>1618</v>
      </c>
      <c r="B585" s="10">
        <f>_xll.ciqfunctions.udf.CIQ(A585,"IQ_FIRSTPRICINGDATE")</f>
        <v>27309</v>
      </c>
      <c r="C585" s="5">
        <f>_xll.SNL.Clients.Office.Excel.Functions.SPG(A585, "SP_VOLUME_AVG_WEEKLY_TO_SHARES_OUT", , "1M")</f>
        <v>2.0890450159395795</v>
      </c>
      <c r="D585" s="5">
        <f>_xll.SNL.Clients.Office.Excel.Functions.SPG(A585, "SP_VOLUME_AVG_WEEKLY_TO_SHARES_OUT", , "3M")</f>
        <v>2.0487621203263973</v>
      </c>
      <c r="E585" s="5">
        <f>_xll.SNL.Clients.Office.Excel.Functions.SPG(A585, "SP_VOLUME_AVG_DAILY_TO_1YR_AVG_DAILY", , "1M")</f>
        <v>93.89</v>
      </c>
      <c r="F585" s="5">
        <f>_xll.SNL.Clients.Office.Excel.Functions.SPG(A585, "SP_VOLUME_AVG_DAILY_TO_1YR_AVG_DAILY", , "3M")</f>
        <v>92.08</v>
      </c>
      <c r="G585" s="9" t="str">
        <f>_xll.SNL.Clients.Office.Excel.Functions.SPG(A585, "IQ_SECTOR")</f>
        <v>Financials</v>
      </c>
      <c r="H585" s="9" t="str">
        <f>_xll.SNL.Clients.Office.Excel.Functions.SPG(A585, "IQ_INDUSTRY_GROUP")</f>
        <v>Banks</v>
      </c>
      <c r="I585" s="9" t="str">
        <f>_xll.SNL.Clients.Office.Excel.Functions.SPG(A585, "IQ_INDUSTRY")</f>
        <v>Banks</v>
      </c>
      <c r="J585" s="9" t="str">
        <f>_xll.SNL.Clients.Office.Excel.Functions.SPG(A585, "IQ_PRIMARY_INDUSTRY")</f>
        <v>Regional Banks</v>
      </c>
      <c r="K585" s="9" t="str">
        <f>_xll.SNL.Clients.Office.Excel.Functions.SPG(A585, "NAICS_CODE", "Primary")</f>
        <v>522110 - Commercial Banking</v>
      </c>
      <c r="L585" s="9" t="str">
        <f>_xll.SNL.Clients.Office.Excel.Functions.SPG(A585, "SP_TOPICTAG")</f>
        <v>Consumer Lending</v>
      </c>
      <c r="M585" s="5">
        <f>_xll.SNL.Clients.Office.Excel.Functions.SPG(A585, "SP_PCT_SHARES_OWNED_ALL_INSTITUTIONS")</f>
        <v>77.42</v>
      </c>
      <c r="N585" s="9" t="str">
        <f>_xll.SNL.Clients.Office.Excel.Functions.SPG(A585, "RD_CREDIT_RATING_GLOBAL", "Issuer Credit Rating", "Local Currency LT|0")</f>
        <v/>
      </c>
      <c r="O585" s="9" t="str">
        <f>_xll.SNL.Clients.Office.Excel.Functions.SPG(A585, "RD_CWOL_GLOBAL", "Issuer Credit Rating", "Local Currency LT|0")</f>
        <v/>
      </c>
      <c r="P585" s="9" t="str">
        <f>_xll.SNL.Clients.Office.Excel.Functions.SPG(A585, "RD_RATING_ACTION_GLOBAL", "Issuer Credit Rating", "Local Currency LT|0")</f>
        <v/>
      </c>
      <c r="Q585" s="10" t="str">
        <f>_xll.SNL.Clients.Office.Excel.Functions.SPG(A585, "RD_LAST_REVIEW_DATE_GLOBAL", "Issuer Credit Rating", "Local Currency LT")</f>
        <v/>
      </c>
      <c r="R585" s="10" t="str">
        <f>_xll.SNL.Clients.Office.Excel.Functions.SPG(A585, "RD_CREDIT_RATING_DATE_GLOBAL", "Issuer Credit Rating", "Local Currency LT|0")</f>
        <v/>
      </c>
      <c r="S585" s="10" t="str">
        <f>_xll.SNL.Clients.Office.Excel.Functions.SPG(A585, "RD_CREDIT_WATCH_OUTLOOK_DATE_GLOBAL", "Issuer Credit Rating", "Local Currency LT|0")</f>
        <v/>
      </c>
    </row>
    <row r="586" spans="1:19" x14ac:dyDescent="0.3">
      <c r="A586" t="s">
        <v>1619</v>
      </c>
      <c r="B586" s="10">
        <f>_xll.ciqfunctions.udf.CIQ(A586,"IQ_FIRSTPRICINGDATE")</f>
        <v>40416</v>
      </c>
      <c r="C586" s="5">
        <f>_xll.SNL.Clients.Office.Excel.Functions.SPG(A586, "SP_VOLUME_AVG_WEEKLY_TO_SHARES_OUT", , "1M")</f>
        <v>1.8338375657847836</v>
      </c>
      <c r="D586" s="5">
        <f>_xll.SNL.Clients.Office.Excel.Functions.SPG(A586, "SP_VOLUME_AVG_WEEKLY_TO_SHARES_OUT", , "3M")</f>
        <v>2.1297992967969392</v>
      </c>
      <c r="E586" s="5">
        <f>_xll.SNL.Clients.Office.Excel.Functions.SPG(A586, "SP_VOLUME_AVG_DAILY_TO_1YR_AVG_DAILY", , "1M")</f>
        <v>64.27</v>
      </c>
      <c r="F586" s="5">
        <f>_xll.SNL.Clients.Office.Excel.Functions.SPG(A586, "SP_VOLUME_AVG_DAILY_TO_1YR_AVG_DAILY", , "3M")</f>
        <v>74.64</v>
      </c>
      <c r="G586" s="9" t="str">
        <f>_xll.SNL.Clients.Office.Excel.Functions.SPG(A586, "IQ_SECTOR")</f>
        <v>Real Estate</v>
      </c>
      <c r="H586" s="9" t="str">
        <f>_xll.SNL.Clients.Office.Excel.Functions.SPG(A586, "IQ_INDUSTRY_GROUP")</f>
        <v>Equity Real Estate Investment Trusts (REITs)</v>
      </c>
      <c r="I586" s="9" t="str">
        <f>_xll.SNL.Clients.Office.Excel.Functions.SPG(A586, "IQ_INDUSTRY")</f>
        <v>Retail REITs</v>
      </c>
      <c r="J586" s="9" t="str">
        <f>_xll.SNL.Clients.Office.Excel.Functions.SPG(A586, "IQ_PRIMARY_INDUSTRY")</f>
        <v>Retail REITs</v>
      </c>
      <c r="K586" s="9" t="str">
        <f>_xll.SNL.Clients.Office.Excel.Functions.SPG(A586, "NAICS_CODE", "Primary")</f>
        <v>531110 - Lessors of Residential Buildings and Dwellings</v>
      </c>
      <c r="L586" s="9" t="str">
        <f>_xll.SNL.Clients.Office.Excel.Functions.SPG(A586, "SP_TOPICTAG")</f>
        <v/>
      </c>
      <c r="M586" s="5">
        <f>_xll.SNL.Clients.Office.Excel.Functions.SPG(A586, "SP_PCT_SHARES_OWNED_ALL_INSTITUTIONS")</f>
        <v>63.92</v>
      </c>
      <c r="N586" s="9" t="str">
        <f>_xll.SNL.Clients.Office.Excel.Functions.SPG(A586, "RD_CREDIT_RATING_GLOBAL", "Issuer Credit Rating", "Local Currency LT|0")</f>
        <v/>
      </c>
      <c r="O586" s="9" t="str">
        <f>_xll.SNL.Clients.Office.Excel.Functions.SPG(A586, "RD_CWOL_GLOBAL", "Issuer Credit Rating", "Local Currency LT|0")</f>
        <v/>
      </c>
      <c r="P586" s="9" t="str">
        <f>_xll.SNL.Clients.Office.Excel.Functions.SPG(A586, "RD_RATING_ACTION_GLOBAL", "Issuer Credit Rating", "Local Currency LT|0")</f>
        <v/>
      </c>
      <c r="Q586" s="10" t="str">
        <f>_xll.SNL.Clients.Office.Excel.Functions.SPG(A586, "RD_LAST_REVIEW_DATE_GLOBAL", "Issuer Credit Rating", "Local Currency LT")</f>
        <v/>
      </c>
      <c r="R586" s="10" t="str">
        <f>_xll.SNL.Clients.Office.Excel.Functions.SPG(A586, "RD_CREDIT_RATING_DATE_GLOBAL", "Issuer Credit Rating", "Local Currency LT|0")</f>
        <v/>
      </c>
      <c r="S586" s="10" t="str">
        <f>_xll.SNL.Clients.Office.Excel.Functions.SPG(A586, "RD_CREDIT_WATCH_OUTLOOK_DATE_GLOBAL", "Issuer Credit Rating", "Local Currency LT|0")</f>
        <v/>
      </c>
    </row>
    <row r="587" spans="1:19" x14ac:dyDescent="0.3">
      <c r="A587" t="s">
        <v>1620</v>
      </c>
      <c r="B587" s="10">
        <f>_xll.ciqfunctions.udf.CIQ(A587,"IQ_FIRSTPRICINGDATE")</f>
        <v>25209</v>
      </c>
      <c r="C587" s="5">
        <f>_xll.SNL.Clients.Office.Excel.Functions.SPG(A587, "SP_VOLUME_AVG_WEEKLY_TO_SHARES_OUT", , "1M")</f>
        <v>12.283409713204069</v>
      </c>
      <c r="D587" s="5">
        <f>_xll.SNL.Clients.Office.Excel.Functions.SPG(A587, "SP_VOLUME_AVG_WEEKLY_TO_SHARES_OUT", , "3M")</f>
        <v>12.941407702076091</v>
      </c>
      <c r="E587" s="5">
        <f>_xll.SNL.Clients.Office.Excel.Functions.SPG(A587, "SP_VOLUME_AVG_DAILY_TO_1YR_AVG_DAILY", , "1M")</f>
        <v>112.14</v>
      </c>
      <c r="F587" s="5">
        <f>_xll.SNL.Clients.Office.Excel.Functions.SPG(A587, "SP_VOLUME_AVG_DAILY_TO_1YR_AVG_DAILY", , "3M")</f>
        <v>118.14</v>
      </c>
      <c r="G587" s="9" t="str">
        <f>_xll.SNL.Clients.Office.Excel.Functions.SPG(A587, "IQ_SECTOR")</f>
        <v>Consumer Discretionary</v>
      </c>
      <c r="H587" s="9" t="str">
        <f>_xll.SNL.Clients.Office.Excel.Functions.SPG(A587, "IQ_INDUSTRY_GROUP")</f>
        <v>Automobiles and Components</v>
      </c>
      <c r="I587" s="9" t="str">
        <f>_xll.SNL.Clients.Office.Excel.Functions.SPG(A587, "IQ_INDUSTRY")</f>
        <v>Automobiles</v>
      </c>
      <c r="J587" s="9" t="str">
        <f>_xll.SNL.Clients.Office.Excel.Functions.SPG(A587, "IQ_PRIMARY_INDUSTRY")</f>
        <v>Automobile Manufacturers</v>
      </c>
      <c r="K587" s="9" t="str">
        <f>_xll.SNL.Clients.Office.Excel.Functions.SPG(A587, "NAICS_CODE", "Primary")</f>
        <v>33621 - Motor Vehicle Body and Trailer Manufacturing</v>
      </c>
      <c r="L587" s="9" t="str">
        <f>_xll.SNL.Clients.Office.Excel.Functions.SPG(A587, "SP_TOPICTAG")</f>
        <v>Fleet Management; Last Mile Transportation; Lifestyle; Electric Vehicle</v>
      </c>
      <c r="M587" s="5">
        <f>_xll.SNL.Clients.Office.Excel.Functions.SPG(A587, "SP_PCT_SHARES_OWNED_ALL_INSTITUTIONS")</f>
        <v>111.61</v>
      </c>
      <c r="N587" s="9" t="str">
        <f>_xll.SNL.Clients.Office.Excel.Functions.SPG(A587, "RD_CREDIT_RATING_GLOBAL", "Issuer Credit Rating", "Local Currency LT|0")</f>
        <v>BB-</v>
      </c>
      <c r="O587" s="9" t="str">
        <f>_xll.SNL.Clients.Office.Excel.Functions.SPG(A587, "RD_CWOL_GLOBAL", "Issuer Credit Rating", "Local Currency LT|0")</f>
        <v>Stable</v>
      </c>
      <c r="P587" s="9" t="str">
        <f>_xll.SNL.Clients.Office.Excel.Functions.SPG(A587, "RD_RATING_ACTION_GLOBAL", "Issuer Credit Rating", "Local Currency LT|0")</f>
        <v>Upgrade | CreditWatch/Outlook (04/01/2021)</v>
      </c>
      <c r="Q587" s="10">
        <f>_xll.SNL.Clients.Office.Excel.Functions.SPG(A587, "RD_LAST_REVIEW_DATE_GLOBAL", "Issuer Credit Rating", "Local Currency LT")</f>
        <v>45520</v>
      </c>
      <c r="R587" s="10">
        <f>_xll.SNL.Clients.Office.Excel.Functions.SPG(A587, "RD_CREDIT_RATING_DATE_GLOBAL", "Issuer Credit Rating", "Local Currency LT|0")</f>
        <v>44287</v>
      </c>
      <c r="S587" s="10">
        <f>_xll.SNL.Clients.Office.Excel.Functions.SPG(A587, "RD_CREDIT_WATCH_OUTLOOK_DATE_GLOBAL", "Issuer Credit Rating", "Local Currency LT|0")</f>
        <v>44287</v>
      </c>
    </row>
    <row r="588" spans="1:19" x14ac:dyDescent="0.3">
      <c r="A588" t="s">
        <v>1621</v>
      </c>
      <c r="B588" s="10">
        <f>_xll.ciqfunctions.udf.CIQ(A588,"IQ_FIRSTPRICINGDATE")</f>
        <v>33576</v>
      </c>
      <c r="C588" s="5">
        <f>_xll.SNL.Clients.Office.Excel.Functions.SPG(A588, "SP_VOLUME_AVG_WEEKLY_TO_SHARES_OUT", , "1M")</f>
        <v>6.0746088241679272</v>
      </c>
      <c r="D588" s="5">
        <f>_xll.SNL.Clients.Office.Excel.Functions.SPG(A588, "SP_VOLUME_AVG_WEEKLY_TO_SHARES_OUT", , "3M")</f>
        <v>6.1958209821159675</v>
      </c>
      <c r="E588" s="5">
        <f>_xll.SNL.Clients.Office.Excel.Functions.SPG(A588, "SP_VOLUME_AVG_DAILY_TO_1YR_AVG_DAILY", , "1M")</f>
        <v>119.5</v>
      </c>
      <c r="F588" s="5">
        <f>_xll.SNL.Clients.Office.Excel.Functions.SPG(A588, "SP_VOLUME_AVG_DAILY_TO_1YR_AVG_DAILY", , "3M")</f>
        <v>121.89</v>
      </c>
      <c r="G588" s="9" t="str">
        <f>_xll.SNL.Clients.Office.Excel.Functions.SPG(A588, "IQ_SECTOR")</f>
        <v>Financials</v>
      </c>
      <c r="H588" s="9" t="str">
        <f>_xll.SNL.Clients.Office.Excel.Functions.SPG(A588, "IQ_INDUSTRY_GROUP")</f>
        <v>Financial Services</v>
      </c>
      <c r="I588" s="9" t="str">
        <f>_xll.SNL.Clients.Office.Excel.Functions.SPG(A588, "IQ_INDUSTRY")</f>
        <v>Capital Markets</v>
      </c>
      <c r="J588" s="9" t="str">
        <f>_xll.SNL.Clients.Office.Excel.Functions.SPG(A588, "IQ_PRIMARY_INDUSTRY")</f>
        <v>Asset Management and Custody Banks</v>
      </c>
      <c r="K588" s="9" t="str">
        <f>_xll.SNL.Clients.Office.Excel.Functions.SPG(A588, "NAICS_CODE", "Primary")</f>
        <v>525910 - Open-End Investment Funds</v>
      </c>
      <c r="L588" s="9" t="str">
        <f>_xll.SNL.Clients.Office.Excel.Functions.SPG(A588, "SP_TOPICTAG")</f>
        <v/>
      </c>
      <c r="M588" s="5">
        <f>_xll.SNL.Clients.Office.Excel.Functions.SPG(A588, "SP_PCT_SHARES_OWNED_ALL_INSTITUTIONS")</f>
        <v>81.39</v>
      </c>
      <c r="N588" s="9" t="str">
        <f>_xll.SNL.Clients.Office.Excel.Functions.SPG(A588, "RD_CREDIT_RATING_GLOBAL", "Issuer Credit Rating", "Local Currency LT|0")</f>
        <v/>
      </c>
      <c r="O588" s="9" t="str">
        <f>_xll.SNL.Clients.Office.Excel.Functions.SPG(A588, "RD_CWOL_GLOBAL", "Issuer Credit Rating", "Local Currency LT|0")</f>
        <v/>
      </c>
      <c r="P588" s="9" t="str">
        <f>_xll.SNL.Clients.Office.Excel.Functions.SPG(A588, "RD_RATING_ACTION_GLOBAL", "Issuer Credit Rating", "Local Currency LT|0")</f>
        <v/>
      </c>
      <c r="Q588" s="10" t="str">
        <f>_xll.SNL.Clients.Office.Excel.Functions.SPG(A588, "RD_LAST_REVIEW_DATE_GLOBAL", "Issuer Credit Rating", "Local Currency LT")</f>
        <v/>
      </c>
      <c r="R588" s="10" t="str">
        <f>_xll.SNL.Clients.Office.Excel.Functions.SPG(A588, "RD_CREDIT_RATING_DATE_GLOBAL", "Issuer Credit Rating", "Local Currency LT|0")</f>
        <v/>
      </c>
      <c r="S588" s="10" t="str">
        <f>_xll.SNL.Clients.Office.Excel.Functions.SPG(A588, "RD_CREDIT_WATCH_OUTLOOK_DATE_GLOBAL", "Issuer Credit Rating", "Local Currency LT|0")</f>
        <v/>
      </c>
    </row>
    <row r="589" spans="1:19" x14ac:dyDescent="0.3">
      <c r="A589" t="s">
        <v>1622</v>
      </c>
      <c r="B589" s="10">
        <f>_xll.ciqfunctions.udf.CIQ(A589,"IQ_FIRSTPRICINGDATE")</f>
        <v>45196</v>
      </c>
      <c r="C589" s="5">
        <f>_xll.SNL.Clients.Office.Excel.Functions.SPG(A589, "SP_VOLUME_AVG_WEEKLY_TO_SHARES_OUT", , "1M")</f>
        <v>5.8247697305300434</v>
      </c>
      <c r="D589" s="5">
        <f>_xll.SNL.Clients.Office.Excel.Functions.SPG(A589, "SP_VOLUME_AVG_WEEKLY_TO_SHARES_OUT", , "3M")</f>
        <v>6.0122068537543374</v>
      </c>
      <c r="E589" s="5">
        <f>_xll.SNL.Clients.Office.Excel.Functions.SPG(A589, "SP_VOLUME_AVG_DAILY_TO_1YR_AVG_DAILY", , "1M")</f>
        <v>96.22</v>
      </c>
      <c r="F589" s="5">
        <f>_xll.SNL.Clients.Office.Excel.Functions.SPG(A589, "SP_VOLUME_AVG_DAILY_TO_1YR_AVG_DAILY", , "3M")</f>
        <v>99.32</v>
      </c>
      <c r="G589" s="9" t="str">
        <f>_xll.SNL.Clients.Office.Excel.Functions.SPG(A589, "IQ_SECTOR")</f>
        <v>Consumer Staples</v>
      </c>
      <c r="H589" s="9" t="str">
        <f>_xll.SNL.Clients.Office.Excel.Functions.SPG(A589, "IQ_INDUSTRY_GROUP")</f>
        <v>Food, Beverage and Tobacco</v>
      </c>
      <c r="I589" s="9" t="str">
        <f>_xll.SNL.Clients.Office.Excel.Functions.SPG(A589, "IQ_INDUSTRY")</f>
        <v>Food Products</v>
      </c>
      <c r="J589" s="9" t="str">
        <f>_xll.SNL.Clients.Office.Excel.Functions.SPG(A589, "IQ_PRIMARY_INDUSTRY")</f>
        <v>Packaged Foods and Meats</v>
      </c>
      <c r="K589" s="9" t="str">
        <f>_xll.SNL.Clients.Office.Excel.Functions.SPG(A589, "NAICS_CODE", "Primary")</f>
        <v>311230 - Breakfast Cereal Manufacturing</v>
      </c>
      <c r="L589" s="9" t="str">
        <f>_xll.SNL.Clients.Office.Excel.Functions.SPG(A589, "SP_TOPICTAG")</f>
        <v/>
      </c>
      <c r="M589" s="5">
        <f>_xll.SNL.Clients.Office.Excel.Functions.SPG(A589, "SP_PCT_SHARES_OWNED_ALL_INSTITUTIONS")</f>
        <v>90.62</v>
      </c>
      <c r="N589" s="9" t="str">
        <f>_xll.SNL.Clients.Office.Excel.Functions.SPG(A589, "RD_CREDIT_RATING_GLOBAL", "Issuer Credit Rating", "Local Currency LT|0")</f>
        <v/>
      </c>
      <c r="O589" s="9" t="str">
        <f>_xll.SNL.Clients.Office.Excel.Functions.SPG(A589, "RD_CWOL_GLOBAL", "Issuer Credit Rating", "Local Currency LT|0")</f>
        <v/>
      </c>
      <c r="P589" s="9" t="str">
        <f>_xll.SNL.Clients.Office.Excel.Functions.SPG(A589, "RD_RATING_ACTION_GLOBAL", "Issuer Credit Rating", "Local Currency LT|0")</f>
        <v/>
      </c>
      <c r="Q589" s="10" t="str">
        <f>_xll.SNL.Clients.Office.Excel.Functions.SPG(A589, "RD_LAST_REVIEW_DATE_GLOBAL", "Issuer Credit Rating", "Local Currency LT")</f>
        <v/>
      </c>
      <c r="R589" s="10" t="str">
        <f>_xll.SNL.Clients.Office.Excel.Functions.SPG(A589, "RD_CREDIT_RATING_DATE_GLOBAL", "Issuer Credit Rating", "Local Currency LT|0")</f>
        <v/>
      </c>
      <c r="S589" s="10" t="str">
        <f>_xll.SNL.Clients.Office.Excel.Functions.SPG(A589, "RD_CREDIT_WATCH_OUTLOOK_DATE_GLOBAL", "Issuer Credit Rating", "Local Currency LT|0")</f>
        <v/>
      </c>
    </row>
    <row r="590" spans="1:19" x14ac:dyDescent="0.3">
      <c r="A590" t="s">
        <v>1623</v>
      </c>
      <c r="B590" s="10">
        <f>_xll.ciqfunctions.udf.CIQ(A590,"IQ_FIRSTPRICINGDATE")</f>
        <v>34009</v>
      </c>
      <c r="C590" s="5">
        <f>_xll.SNL.Clients.Office.Excel.Functions.SPG(A590, "SP_VOLUME_AVG_WEEKLY_TO_SHARES_OUT", , "1M")</f>
        <v>61.012038504898648</v>
      </c>
      <c r="D590" s="5">
        <f>_xll.SNL.Clients.Office.Excel.Functions.SPG(A590, "SP_VOLUME_AVG_WEEKLY_TO_SHARES_OUT", , "3M")</f>
        <v>48.638725435879273</v>
      </c>
      <c r="E590" s="5">
        <f>_xll.SNL.Clients.Office.Excel.Functions.SPG(A590, "SP_VOLUME_AVG_DAILY_TO_1YR_AVG_DAILY", , "1M")</f>
        <v>214.35</v>
      </c>
      <c r="F590" s="5">
        <f>_xll.SNL.Clients.Office.Excel.Functions.SPG(A590, "SP_VOLUME_AVG_DAILY_TO_1YR_AVG_DAILY", , "3M")</f>
        <v>170.88</v>
      </c>
      <c r="G590" s="9" t="str">
        <f>_xll.SNL.Clients.Office.Excel.Functions.SPG(A590, "IQ_SECTOR")</f>
        <v>Information Technology</v>
      </c>
      <c r="H590" s="9" t="str">
        <f>_xll.SNL.Clients.Office.Excel.Functions.SPG(A590, "IQ_INDUSTRY_GROUP")</f>
        <v>Semiconductors and Semiconductor Equipment</v>
      </c>
      <c r="I590" s="9" t="str">
        <f>_xll.SNL.Clients.Office.Excel.Functions.SPG(A590, "IQ_INDUSTRY")</f>
        <v>Semiconductors and Semiconductor Equipment</v>
      </c>
      <c r="J590" s="9" t="str">
        <f>_xll.SNL.Clients.Office.Excel.Functions.SPG(A590, "IQ_PRIMARY_INDUSTRY")</f>
        <v>Semiconductors</v>
      </c>
      <c r="K590" s="9" t="str">
        <f>_xll.SNL.Clients.Office.Excel.Functions.SPG(A590, "NAICS_CODE", "Primary")</f>
        <v>334413 - Semiconductor and Related Device Manufacturing</v>
      </c>
      <c r="L590" s="9" t="str">
        <f>_xll.SNL.Clients.Office.Excel.Functions.SPG(A590, "SP_TOPICTAG")</f>
        <v>Sensors; Smart Energy</v>
      </c>
      <c r="M590" s="5">
        <f>_xll.SNL.Clients.Office.Excel.Functions.SPG(A590, "SP_PCT_SHARES_OWNED_ALL_INSTITUTIONS")</f>
        <v>89.93</v>
      </c>
      <c r="N590" s="9" t="str">
        <f>_xll.SNL.Clients.Office.Excel.Functions.SPG(A590, "RD_CREDIT_RATING_GLOBAL", "Issuer Credit Rating", "Local Currency LT|0")</f>
        <v/>
      </c>
      <c r="O590" s="9" t="str">
        <f>_xll.SNL.Clients.Office.Excel.Functions.SPG(A590, "RD_CWOL_GLOBAL", "Issuer Credit Rating", "Local Currency LT|0")</f>
        <v/>
      </c>
      <c r="P590" s="9" t="str">
        <f>_xll.SNL.Clients.Office.Excel.Functions.SPG(A590, "RD_RATING_ACTION_GLOBAL", "Issuer Credit Rating", "Local Currency LT|0")</f>
        <v/>
      </c>
      <c r="Q590" s="10" t="str">
        <f>_xll.SNL.Clients.Office.Excel.Functions.SPG(A590, "RD_LAST_REVIEW_DATE_GLOBAL", "Issuer Credit Rating", "Local Currency LT")</f>
        <v/>
      </c>
      <c r="R590" s="10" t="str">
        <f>_xll.SNL.Clients.Office.Excel.Functions.SPG(A590, "RD_CREDIT_RATING_DATE_GLOBAL", "Issuer Credit Rating", "Local Currency LT|0")</f>
        <v/>
      </c>
      <c r="S590" s="10" t="str">
        <f>_xll.SNL.Clients.Office.Excel.Functions.SPG(A590, "RD_CREDIT_WATCH_OUTLOOK_DATE_GLOBAL", "Issuer Credit Rating", "Local Currency LT|0")</f>
        <v/>
      </c>
    </row>
    <row r="591" spans="1:19" x14ac:dyDescent="0.3">
      <c r="A591" t="s">
        <v>1624</v>
      </c>
      <c r="B591" s="10">
        <f>_xll.ciqfunctions.udf.CIQ(A591,"IQ_FIRSTPRICINGDATE")</f>
        <v>24839</v>
      </c>
      <c r="C591" s="5" t="str">
        <f>_xll.SNL.Clients.Office.Excel.Functions.SPG(A591, "SP_VOLUME_AVG_WEEKLY_TO_SHARES_OUT", , "1M")</f>
        <v>NA</v>
      </c>
      <c r="D591" s="5" t="str">
        <f>_xll.SNL.Clients.Office.Excel.Functions.SPG(A591, "SP_VOLUME_AVG_WEEKLY_TO_SHARES_OUT", , "3M")</f>
        <v>NA</v>
      </c>
      <c r="E591" s="5">
        <f>_xll.SNL.Clients.Office.Excel.Functions.SPG(A591, "SP_VOLUME_AVG_DAILY_TO_1YR_AVG_DAILY", , "1M")</f>
        <v>95.02</v>
      </c>
      <c r="F591" s="5">
        <f>_xll.SNL.Clients.Office.Excel.Functions.SPG(A591, "SP_VOLUME_AVG_DAILY_TO_1YR_AVG_DAILY", , "3M")</f>
        <v>98.87</v>
      </c>
      <c r="G591" s="9" t="str">
        <f>_xll.SNL.Clients.Office.Excel.Functions.SPG(A591, "IQ_SECTOR")</f>
        <v>Consumer Discretionary</v>
      </c>
      <c r="H591" s="9" t="str">
        <f>_xll.SNL.Clients.Office.Excel.Functions.SPG(A591, "IQ_INDUSTRY_GROUP")</f>
        <v>Consumer Durables and Apparel</v>
      </c>
      <c r="I591" s="9" t="str">
        <f>_xll.SNL.Clients.Office.Excel.Functions.SPG(A591, "IQ_INDUSTRY")</f>
        <v>Textiles, Apparel and Luxury Goods</v>
      </c>
      <c r="J591" s="9" t="str">
        <f>_xll.SNL.Clients.Office.Excel.Functions.SPG(A591, "IQ_PRIMARY_INDUSTRY")</f>
        <v>Footwear</v>
      </c>
      <c r="K591" s="9" t="str">
        <f>_xll.SNL.Clients.Office.Excel.Functions.SPG(A591, "NAICS_CODE", "Primary")</f>
        <v>316210 - Footwear Manufacturing</v>
      </c>
      <c r="L591" s="9" t="str">
        <f>_xll.SNL.Clients.Office.Excel.Functions.SPG(A591, "SP_TOPICTAG")</f>
        <v>Lifestyle; Brand Marketing</v>
      </c>
      <c r="M591" s="5">
        <f>_xll.SNL.Clients.Office.Excel.Functions.SPG(A591, "SP_PCT_SHARES_OWNED_ALL_INSTITUTIONS")</f>
        <v>97.7</v>
      </c>
      <c r="N591" s="9" t="str">
        <f>_xll.SNL.Clients.Office.Excel.Functions.SPG(A591, "RD_CREDIT_RATING_GLOBAL", "Issuer Credit Rating", "Local Currency LT|0")</f>
        <v>B</v>
      </c>
      <c r="O591" s="9" t="str">
        <f>_xll.SNL.Clients.Office.Excel.Functions.SPG(A591, "RD_CWOL_GLOBAL", "Issuer Credit Rating", "Local Currency LT|0")</f>
        <v>Negative</v>
      </c>
      <c r="P591" s="9" t="str">
        <f>_xll.SNL.Clients.Office.Excel.Functions.SPG(A591, "RD_RATING_ACTION_GLOBAL", "Issuer Credit Rating", "Local Currency LT|0")</f>
        <v>Downgrade | CreditWatch/Outlook (03/01/2024)</v>
      </c>
      <c r="Q591" s="10">
        <f>_xll.SNL.Clients.Office.Excel.Functions.SPG(A591, "RD_LAST_REVIEW_DATE_GLOBAL", "Issuer Credit Rating", "Local Currency LT")</f>
        <v>45527</v>
      </c>
      <c r="R591" s="10">
        <f>_xll.SNL.Clients.Office.Excel.Functions.SPG(A591, "RD_CREDIT_RATING_DATE_GLOBAL", "Issuer Credit Rating", "Local Currency LT|0")</f>
        <v>45352</v>
      </c>
      <c r="S591" s="10">
        <f>_xll.SNL.Clients.Office.Excel.Functions.SPG(A591, "RD_CREDIT_WATCH_OUTLOOK_DATE_GLOBAL", "Issuer Credit Rating", "Local Currency LT|0")</f>
        <v>45352</v>
      </c>
    </row>
    <row r="592" spans="1:19" x14ac:dyDescent="0.3">
      <c r="A592" t="s">
        <v>1625</v>
      </c>
      <c r="B592" s="10">
        <f>_xll.ciqfunctions.udf.CIQ(A592,"IQ_FIRSTPRICINGDATE")</f>
        <v>33568</v>
      </c>
      <c r="C592" s="5">
        <f>_xll.SNL.Clients.Office.Excel.Functions.SPG(A592, "SP_VOLUME_AVG_WEEKLY_TO_SHARES_OUT", , "1M")</f>
        <v>2.554270552272798</v>
      </c>
      <c r="D592" s="5">
        <f>_xll.SNL.Clients.Office.Excel.Functions.SPG(A592, "SP_VOLUME_AVG_WEEKLY_TO_SHARES_OUT", , "3M")</f>
        <v>2.2097093870340592</v>
      </c>
      <c r="E592" s="5">
        <f>_xll.SNL.Clients.Office.Excel.Functions.SPG(A592, "SP_VOLUME_AVG_DAILY_TO_1YR_AVG_DAILY", , "1M")</f>
        <v>85</v>
      </c>
      <c r="F592" s="5">
        <f>_xll.SNL.Clients.Office.Excel.Functions.SPG(A592, "SP_VOLUME_AVG_DAILY_TO_1YR_AVG_DAILY", , "3M")</f>
        <v>73.53</v>
      </c>
      <c r="G592" s="9" t="str">
        <f>_xll.SNL.Clients.Office.Excel.Functions.SPG(A592, "IQ_SECTOR")</f>
        <v>Financials</v>
      </c>
      <c r="H592" s="9" t="str">
        <f>_xll.SNL.Clients.Office.Excel.Functions.SPG(A592, "IQ_INDUSTRY_GROUP")</f>
        <v>Financial Services</v>
      </c>
      <c r="I592" s="9" t="str">
        <f>_xll.SNL.Clients.Office.Excel.Functions.SPG(A592, "IQ_INDUSTRY")</f>
        <v>Consumer Finance</v>
      </c>
      <c r="J592" s="9" t="str">
        <f>_xll.SNL.Clients.Office.Excel.Functions.SPG(A592, "IQ_PRIMARY_INDUSTRY")</f>
        <v>Consumer Finance</v>
      </c>
      <c r="K592" s="9" t="str">
        <f>_xll.SNL.Clients.Office.Excel.Functions.SPG(A592, "NAICS_CODE", "Primary")</f>
        <v>522291 - Consumer Lending</v>
      </c>
      <c r="L592" s="9" t="str">
        <f>_xll.SNL.Clients.Office.Excel.Functions.SPG(A592, "SP_TOPICTAG")</f>
        <v>Consumer Lending; Micro Lending</v>
      </c>
      <c r="M592" s="5">
        <f>_xll.SNL.Clients.Office.Excel.Functions.SPG(A592, "SP_PCT_SHARES_OWNED_ALL_INSTITUTIONS")</f>
        <v>51.44</v>
      </c>
      <c r="N592" s="9" t="str">
        <f>_xll.SNL.Clients.Office.Excel.Functions.SPG(A592, "RD_CREDIT_RATING_GLOBAL", "Issuer Credit Rating", "Local Currency LT|0")</f>
        <v>B-</v>
      </c>
      <c r="O592" s="9" t="str">
        <f>_xll.SNL.Clients.Office.Excel.Functions.SPG(A592, "RD_CWOL_GLOBAL", "Issuer Credit Rating", "Local Currency LT|0")</f>
        <v>Negative</v>
      </c>
      <c r="P592" s="9" t="str">
        <f>_xll.SNL.Clients.Office.Excel.Functions.SPG(A592, "RD_RATING_ACTION_GLOBAL", "Issuer Credit Rating", "Local Currency LT|0")</f>
        <v>Downgrade | CreditWatch/Outlook (11/04/2022)</v>
      </c>
      <c r="Q592" s="10">
        <f>_xll.SNL.Clients.Office.Excel.Functions.SPG(A592, "RD_LAST_REVIEW_DATE_GLOBAL", "Issuer Credit Rating", "Local Currency LT")</f>
        <v>45338</v>
      </c>
      <c r="R592" s="10">
        <f>_xll.SNL.Clients.Office.Excel.Functions.SPG(A592, "RD_CREDIT_RATING_DATE_GLOBAL", "Issuer Credit Rating", "Local Currency LT|0")</f>
        <v>44869</v>
      </c>
      <c r="S592" s="10">
        <f>_xll.SNL.Clients.Office.Excel.Functions.SPG(A592, "RD_CREDIT_WATCH_OUTLOOK_DATE_GLOBAL", "Issuer Credit Rating", "Local Currency LT|0")</f>
        <v>44869</v>
      </c>
    </row>
    <row r="593" spans="1:19" x14ac:dyDescent="0.3">
      <c r="A593" t="s">
        <v>1626</v>
      </c>
      <c r="B593" s="10">
        <f>_xll.ciqfunctions.udf.CIQ(A593,"IQ_FIRSTPRICINGDATE")</f>
        <v>31652</v>
      </c>
      <c r="C593" s="5">
        <f>_xll.SNL.Clients.Office.Excel.Functions.SPG(A593, "SP_VOLUME_AVG_WEEKLY_TO_SHARES_OUT", , "1M")</f>
        <v>4.5474307996813472</v>
      </c>
      <c r="D593" s="5">
        <f>_xll.SNL.Clients.Office.Excel.Functions.SPG(A593, "SP_VOLUME_AVG_WEEKLY_TO_SHARES_OUT", , "3M")</f>
        <v>5.9612225777699726</v>
      </c>
      <c r="E593" s="5">
        <f>_xll.SNL.Clients.Office.Excel.Functions.SPG(A593, "SP_VOLUME_AVG_DAILY_TO_1YR_AVG_DAILY", , "1M")</f>
        <v>76.25</v>
      </c>
      <c r="F593" s="5">
        <f>_xll.SNL.Clients.Office.Excel.Functions.SPG(A593, "SP_VOLUME_AVG_DAILY_TO_1YR_AVG_DAILY", , "3M")</f>
        <v>99.95</v>
      </c>
      <c r="G593" s="9" t="str">
        <f>_xll.SNL.Clients.Office.Excel.Functions.SPG(A593, "IQ_SECTOR")</f>
        <v>Energy</v>
      </c>
      <c r="H593" s="9" t="str">
        <f>_xll.SNL.Clients.Office.Excel.Functions.SPG(A593, "IQ_INDUSTRY_GROUP")</f>
        <v>Energy</v>
      </c>
      <c r="I593" s="9" t="str">
        <f>_xll.SNL.Clients.Office.Excel.Functions.SPG(A593, "IQ_INDUSTRY")</f>
        <v>Oil, Gas and Consumable Fuels</v>
      </c>
      <c r="J593" s="9" t="str">
        <f>_xll.SNL.Clients.Office.Excel.Functions.SPG(A593, "IQ_PRIMARY_INDUSTRY")</f>
        <v>Oil and Gas Refining and Marketing</v>
      </c>
      <c r="K593" s="9" t="str">
        <f>_xll.SNL.Clients.Office.Excel.Functions.SPG(A593, "NAICS_CODE", "Primary")</f>
        <v>424720 - Petroleum and Petroleum Products Merchant Wholesalers (except Bulk Stations and Terminals)</v>
      </c>
      <c r="L593" s="9" t="str">
        <f>_xll.SNL.Clients.Office.Excel.Functions.SPG(A593, "SP_TOPICTAG")</f>
        <v>Clean Energy; Freight Service; Marine Transportation; CleanTech; Biofuel; Biomass Energy; ClimateTech</v>
      </c>
      <c r="M593" s="5">
        <f>_xll.SNL.Clients.Office.Excel.Functions.SPG(A593, "SP_PCT_SHARES_OWNED_ALL_INSTITUTIONS")</f>
        <v>106.8</v>
      </c>
      <c r="N593" s="9" t="str">
        <f>_xll.SNL.Clients.Office.Excel.Functions.SPG(A593, "RD_CREDIT_RATING_GLOBAL", "Issuer Credit Rating", "Local Currency LT|0")</f>
        <v/>
      </c>
      <c r="O593" s="9" t="str">
        <f>_xll.SNL.Clients.Office.Excel.Functions.SPG(A593, "RD_CWOL_GLOBAL", "Issuer Credit Rating", "Local Currency LT|0")</f>
        <v/>
      </c>
      <c r="P593" s="9" t="str">
        <f>_xll.SNL.Clients.Office.Excel.Functions.SPG(A593, "RD_RATING_ACTION_GLOBAL", "Issuer Credit Rating", "Local Currency LT|0")</f>
        <v/>
      </c>
      <c r="Q593" s="10" t="str">
        <f>_xll.SNL.Clients.Office.Excel.Functions.SPG(A593, "RD_LAST_REVIEW_DATE_GLOBAL", "Issuer Credit Rating", "Local Currency LT")</f>
        <v/>
      </c>
      <c r="R593" s="10" t="str">
        <f>_xll.SNL.Clients.Office.Excel.Functions.SPG(A593, "RD_CREDIT_RATING_DATE_GLOBAL", "Issuer Credit Rating", "Local Currency LT|0")</f>
        <v/>
      </c>
      <c r="S593" s="10" t="str">
        <f>_xll.SNL.Clients.Office.Excel.Functions.SPG(A593, "RD_CREDIT_WATCH_OUTLOOK_DATE_GLOBAL", "Issuer Credit Rating", "Local Currency LT|0")</f>
        <v/>
      </c>
    </row>
    <row r="594" spans="1:19" x14ac:dyDescent="0.3">
      <c r="A594" t="s">
        <v>1627</v>
      </c>
      <c r="B594" s="10">
        <f>_xll.ciqfunctions.udf.CIQ(A594,"IQ_FIRSTPRICINGDATE")</f>
        <v>26647</v>
      </c>
      <c r="C594" s="5">
        <f>_xll.SNL.Clients.Office.Excel.Functions.SPG(A594, "SP_VOLUME_AVG_WEEKLY_TO_SHARES_OUT", , "1M")</f>
        <v>2.693014614086441</v>
      </c>
      <c r="D594" s="5">
        <f>_xll.SNL.Clients.Office.Excel.Functions.SPG(A594, "SP_VOLUME_AVG_WEEKLY_TO_SHARES_OUT", , "3M")</f>
        <v>2.5578941902538435</v>
      </c>
      <c r="E594" s="5">
        <f>_xll.SNL.Clients.Office.Excel.Functions.SPG(A594, "SP_VOLUME_AVG_DAILY_TO_1YR_AVG_DAILY", , "1M")</f>
        <v>96.66</v>
      </c>
      <c r="F594" s="5">
        <f>_xll.SNL.Clients.Office.Excel.Functions.SPG(A594, "SP_VOLUME_AVG_DAILY_TO_1YR_AVG_DAILY", , "3M")</f>
        <v>91.81</v>
      </c>
      <c r="G594" s="9" t="str">
        <f>_xll.SNL.Clients.Office.Excel.Functions.SPG(A594, "IQ_SECTOR")</f>
        <v>Industrials</v>
      </c>
      <c r="H594" s="9" t="str">
        <f>_xll.SNL.Clients.Office.Excel.Functions.SPG(A594, "IQ_INDUSTRY_GROUP")</f>
        <v>Capital Goods</v>
      </c>
      <c r="I594" s="9" t="str">
        <f>_xll.SNL.Clients.Office.Excel.Functions.SPG(A594, "IQ_INDUSTRY")</f>
        <v>Machinery</v>
      </c>
      <c r="J594" s="9" t="str">
        <f>_xll.SNL.Clients.Office.Excel.Functions.SPG(A594, "IQ_PRIMARY_INDUSTRY")</f>
        <v>Industrial Machinery and Supplies and Components</v>
      </c>
      <c r="K594" s="9" t="str">
        <f>_xll.SNL.Clients.Office.Excel.Functions.SPG(A594, "NAICS_CODE", "Primary")</f>
        <v>3312 - Steel Product Manufacturing from Purchased Steel</v>
      </c>
      <c r="L594" s="9" t="str">
        <f>_xll.SNL.Clients.Office.Excel.Functions.SPG(A594, "SP_TOPICTAG")</f>
        <v>Energy Storage</v>
      </c>
      <c r="M594" s="5">
        <f>_xll.SNL.Clients.Office.Excel.Functions.SPG(A594, "SP_PCT_SHARES_OWNED_ALL_INSTITUTIONS")</f>
        <v>52.01</v>
      </c>
      <c r="N594" s="9" t="str">
        <f>_xll.SNL.Clients.Office.Excel.Functions.SPG(A594, "RD_CREDIT_RATING_GLOBAL", "Issuer Credit Rating", "Local Currency LT|0")</f>
        <v>BBB-</v>
      </c>
      <c r="O594" s="9" t="str">
        <f>_xll.SNL.Clients.Office.Excel.Functions.SPG(A594, "RD_CWOL_GLOBAL", "Issuer Credit Rating", "Local Currency LT|0")</f>
        <v>Stable</v>
      </c>
      <c r="P594" s="9" t="str">
        <f>_xll.SNL.Clients.Office.Excel.Functions.SPG(A594, "RD_RATING_ACTION_GLOBAL", "Issuer Credit Rating", "Local Currency LT|0")</f>
        <v>Downgrade | CreditWatch/Outlook (12/01/2023)</v>
      </c>
      <c r="Q594" s="10">
        <f>_xll.SNL.Clients.Office.Excel.Functions.SPG(A594, "RD_LAST_REVIEW_DATE_GLOBAL", "Issuer Credit Rating", "Local Currency LT")</f>
        <v>45575</v>
      </c>
      <c r="R594" s="10">
        <f>_xll.SNL.Clients.Office.Excel.Functions.SPG(A594, "RD_CREDIT_RATING_DATE_GLOBAL", "Issuer Credit Rating", "Local Currency LT|0")</f>
        <v>45261</v>
      </c>
      <c r="S594" s="10">
        <f>_xll.SNL.Clients.Office.Excel.Functions.SPG(A594, "RD_CREDIT_WATCH_OUTLOOK_DATE_GLOBAL", "Issuer Credit Rating", "Local Currency LT|0")</f>
        <v>45261</v>
      </c>
    </row>
    <row r="595" spans="1:19" x14ac:dyDescent="0.3">
      <c r="A595" t="s">
        <v>1628</v>
      </c>
      <c r="B595" s="10">
        <f>_xll.ciqfunctions.udf.CIQ(A595,"IQ_FIRSTPRICINGDATE")</f>
        <v>45258</v>
      </c>
      <c r="C595" s="5">
        <f>_xll.SNL.Clients.Office.Excel.Functions.SPG(A595, "SP_VOLUME_AVG_WEEKLY_TO_SHARES_OUT", , "1M")</f>
        <v>2.4349862510245837</v>
      </c>
      <c r="D595" s="5">
        <f>_xll.SNL.Clients.Office.Excel.Functions.SPG(A595, "SP_VOLUME_AVG_WEEKLY_TO_SHARES_OUT", , "3M")</f>
        <v>2.9258055282415545</v>
      </c>
      <c r="E595" s="5">
        <f>_xll.SNL.Clients.Office.Excel.Functions.SPG(A595, "SP_VOLUME_AVG_DAILY_TO_1YR_AVG_DAILY", , "1M")</f>
        <v>103.41</v>
      </c>
      <c r="F595" s="5">
        <f>_xll.SNL.Clients.Office.Excel.Functions.SPG(A595, "SP_VOLUME_AVG_DAILY_TO_1YR_AVG_DAILY", , "3M")</f>
        <v>124.25</v>
      </c>
      <c r="G595" s="9" t="str">
        <f>_xll.SNL.Clients.Office.Excel.Functions.SPG(A595, "IQ_SECTOR")</f>
        <v>Materials</v>
      </c>
      <c r="H595" s="9" t="str">
        <f>_xll.SNL.Clients.Office.Excel.Functions.SPG(A595, "IQ_INDUSTRY_GROUP")</f>
        <v>Materials</v>
      </c>
      <c r="I595" s="9" t="str">
        <f>_xll.SNL.Clients.Office.Excel.Functions.SPG(A595, "IQ_INDUSTRY")</f>
        <v>Metals and Mining</v>
      </c>
      <c r="J595" s="9" t="str">
        <f>_xll.SNL.Clients.Office.Excel.Functions.SPG(A595, "IQ_PRIMARY_INDUSTRY")</f>
        <v>Steel</v>
      </c>
      <c r="K595" s="9" t="str">
        <f>_xll.SNL.Clients.Office.Excel.Functions.SPG(A595, "NAICS_CODE", "Primary")</f>
        <v>3312 - Steel Product Manufacturing from Purchased Steel</v>
      </c>
      <c r="L595" s="9" t="str">
        <f>_xll.SNL.Clients.Office.Excel.Functions.SPG(A595, "SP_TOPICTAG")</f>
        <v/>
      </c>
      <c r="M595" s="5">
        <f>_xll.SNL.Clients.Office.Excel.Functions.SPG(A595, "SP_PCT_SHARES_OWNED_ALL_INSTITUTIONS")</f>
        <v>57</v>
      </c>
      <c r="N595" s="9" t="str">
        <f>_xll.SNL.Clients.Office.Excel.Functions.SPG(A595, "RD_CREDIT_RATING_GLOBAL", "Issuer Credit Rating", "Local Currency LT|0")</f>
        <v/>
      </c>
      <c r="O595" s="9" t="str">
        <f>_xll.SNL.Clients.Office.Excel.Functions.SPG(A595, "RD_CWOL_GLOBAL", "Issuer Credit Rating", "Local Currency LT|0")</f>
        <v/>
      </c>
      <c r="P595" s="9" t="str">
        <f>_xll.SNL.Clients.Office.Excel.Functions.SPG(A595, "RD_RATING_ACTION_GLOBAL", "Issuer Credit Rating", "Local Currency LT|0")</f>
        <v/>
      </c>
      <c r="Q595" s="10" t="str">
        <f>_xll.SNL.Clients.Office.Excel.Functions.SPG(A595, "RD_LAST_REVIEW_DATE_GLOBAL", "Issuer Credit Rating", "Local Currency LT")</f>
        <v/>
      </c>
      <c r="R595" s="10" t="str">
        <f>_xll.SNL.Clients.Office.Excel.Functions.SPG(A595, "RD_CREDIT_RATING_DATE_GLOBAL", "Issuer Credit Rating", "Local Currency LT|0")</f>
        <v/>
      </c>
      <c r="S595" s="10" t="str">
        <f>_xll.SNL.Clients.Office.Excel.Functions.SPG(A595, "RD_CREDIT_WATCH_OUTLOOK_DATE_GLOBAL", "Issuer Credit Rating", "Local Currency LT|0")</f>
        <v/>
      </c>
    </row>
    <row r="596" spans="1:19" x14ac:dyDescent="0.3">
      <c r="A596" t="s">
        <v>1629</v>
      </c>
      <c r="B596" s="10">
        <f>_xll.ciqfunctions.udf.CIQ(A596,"IQ_FIRSTPRICINGDATE")</f>
        <v>31742</v>
      </c>
      <c r="C596" s="5">
        <f>_xll.SNL.Clients.Office.Excel.Functions.SPG(A596, "SP_VOLUME_AVG_WEEKLY_TO_SHARES_OUT", , "1M")</f>
        <v>2.3365148640563342</v>
      </c>
      <c r="D596" s="5">
        <f>_xll.SNL.Clients.Office.Excel.Functions.SPG(A596, "SP_VOLUME_AVG_WEEKLY_TO_SHARES_OUT", , "3M")</f>
        <v>2.4978645674938007</v>
      </c>
      <c r="E596" s="5">
        <f>_xll.SNL.Clients.Office.Excel.Functions.SPG(A596, "SP_VOLUME_AVG_DAILY_TO_1YR_AVG_DAILY", , "1M")</f>
        <v>99.8</v>
      </c>
      <c r="F596" s="5">
        <f>_xll.SNL.Clients.Office.Excel.Functions.SPG(A596, "SP_VOLUME_AVG_DAILY_TO_1YR_AVG_DAILY", , "3M")</f>
        <v>106.7</v>
      </c>
      <c r="G596" s="9" t="str">
        <f>_xll.SNL.Clients.Office.Excel.Functions.SPG(A596, "IQ_SECTOR")</f>
        <v>Financials</v>
      </c>
      <c r="H596" s="9" t="str">
        <f>_xll.SNL.Clients.Office.Excel.Functions.SPG(A596, "IQ_INDUSTRY_GROUP")</f>
        <v>Banks</v>
      </c>
      <c r="I596" s="9" t="str">
        <f>_xll.SNL.Clients.Office.Excel.Functions.SPG(A596, "IQ_INDUSTRY")</f>
        <v>Banks</v>
      </c>
      <c r="J596" s="9" t="str">
        <f>_xll.SNL.Clients.Office.Excel.Functions.SPG(A596, "IQ_PRIMARY_INDUSTRY")</f>
        <v>Regional Banks</v>
      </c>
      <c r="K596" s="9" t="str">
        <f>_xll.SNL.Clients.Office.Excel.Functions.SPG(A596, "NAICS_CODE", "Primary")</f>
        <v>522180 - Savings Institutions and Other Depository Credit Intermediation</v>
      </c>
      <c r="L596" s="9" t="str">
        <f>_xll.SNL.Clients.Office.Excel.Functions.SPG(A596, "SP_TOPICTAG")</f>
        <v>Consumer Lending; Digital Brokerage; Banking as a Service</v>
      </c>
      <c r="M596" s="5">
        <f>_xll.SNL.Clients.Office.Excel.Functions.SPG(A596, "SP_PCT_SHARES_OWNED_ALL_INSTITUTIONS")</f>
        <v>91.52</v>
      </c>
      <c r="N596" s="9" t="str">
        <f>_xll.SNL.Clients.Office.Excel.Functions.SPG(A596, "RD_CREDIT_RATING_GLOBAL", "Issuer Credit Rating", "Local Currency LT|0")</f>
        <v/>
      </c>
      <c r="O596" s="9" t="str">
        <f>_xll.SNL.Clients.Office.Excel.Functions.SPG(A596, "RD_CWOL_GLOBAL", "Issuer Credit Rating", "Local Currency LT|0")</f>
        <v/>
      </c>
      <c r="P596" s="9" t="str">
        <f>_xll.SNL.Clients.Office.Excel.Functions.SPG(A596, "RD_RATING_ACTION_GLOBAL", "Issuer Credit Rating", "Local Currency LT|0")</f>
        <v/>
      </c>
      <c r="Q596" s="10" t="str">
        <f>_xll.SNL.Clients.Office.Excel.Functions.SPG(A596, "RD_LAST_REVIEW_DATE_GLOBAL", "Issuer Credit Rating", "Local Currency LT")</f>
        <v/>
      </c>
      <c r="R596" s="10" t="str">
        <f>_xll.SNL.Clients.Office.Excel.Functions.SPG(A596, "RD_CREDIT_RATING_DATE_GLOBAL", "Issuer Credit Rating", "Local Currency LT|0")</f>
        <v/>
      </c>
      <c r="S596" s="10" t="str">
        <f>_xll.SNL.Clients.Office.Excel.Functions.SPG(A596, "RD_CREDIT_WATCH_OUTLOOK_DATE_GLOBAL", "Issuer Credit Rating", "Local Currency LT|0")</f>
        <v/>
      </c>
    </row>
    <row r="597" spans="1:19" x14ac:dyDescent="0.3">
      <c r="A597" t="s">
        <v>1630</v>
      </c>
      <c r="B597" s="10">
        <f>_xll.ciqfunctions.udf.CIQ(A597,"IQ_FIRSTPRICINGDATE")</f>
        <v>41611</v>
      </c>
      <c r="C597" s="5">
        <f>_xll.SNL.Clients.Office.Excel.Functions.SPG(A597, "SP_VOLUME_AVG_WEEKLY_TO_SHARES_OUT", , "1M")</f>
        <v>3.7965497986377632</v>
      </c>
      <c r="D597" s="5">
        <f>_xll.SNL.Clients.Office.Excel.Functions.SPG(A597, "SP_VOLUME_AVG_WEEKLY_TO_SHARES_OUT", , "3M")</f>
        <v>4.7960586361218551</v>
      </c>
      <c r="E597" s="5">
        <f>_xll.SNL.Clients.Office.Excel.Functions.SPG(A597, "SP_VOLUME_AVG_DAILY_TO_1YR_AVG_DAILY", , "1M")</f>
        <v>86.72</v>
      </c>
      <c r="F597" s="5">
        <f>_xll.SNL.Clients.Office.Excel.Functions.SPG(A597, "SP_VOLUME_AVG_DAILY_TO_1YR_AVG_DAILY", , "3M")</f>
        <v>109.55</v>
      </c>
      <c r="G597" s="9" t="str">
        <f>_xll.SNL.Clients.Office.Excel.Functions.SPG(A597, "IQ_SECTOR")</f>
        <v>Health Care</v>
      </c>
      <c r="H597" s="9" t="str">
        <f>_xll.SNL.Clients.Office.Excel.Functions.SPG(A597, "IQ_INDUSTRY_GROUP")</f>
        <v>Pharmaceuticals, Biotechnology and Life Sciences</v>
      </c>
      <c r="I597" s="9" t="str">
        <f>_xll.SNL.Clients.Office.Excel.Functions.SPG(A597, "IQ_INDUSTRY")</f>
        <v>Biotechnology</v>
      </c>
      <c r="J597" s="9" t="str">
        <f>_xll.SNL.Clients.Office.Excel.Functions.SPG(A597, "IQ_PRIMARY_INDUSTRY")</f>
        <v>Biotechnology</v>
      </c>
      <c r="K597" s="9" t="str">
        <f>_xll.SNL.Clients.Office.Excel.Functions.SPG(A597, "NAICS_CODE", "Primary")</f>
        <v>325414 - Biological Product (except Diagnostic) Manufacturing</v>
      </c>
      <c r="L597" s="9" t="str">
        <f>_xll.SNL.Clients.Office.Excel.Functions.SPG(A597, "SP_TOPICTAG")</f>
        <v>Health Diagnostics; Genetic Disorder; Immunology; Infectious Diseases; Neurology; Oncology</v>
      </c>
      <c r="M597" s="5">
        <f>_xll.SNL.Clients.Office.Excel.Functions.SPG(A597, "SP_PCT_SHARES_OWNED_ALL_INSTITUTIONS")</f>
        <v>97.61</v>
      </c>
      <c r="N597" s="9" t="str">
        <f>_xll.SNL.Clients.Office.Excel.Functions.SPG(A597, "RD_CREDIT_RATING_GLOBAL", "Issuer Credit Rating", "Local Currency LT|0")</f>
        <v/>
      </c>
      <c r="O597" s="9" t="str">
        <f>_xll.SNL.Clients.Office.Excel.Functions.SPG(A597, "RD_CWOL_GLOBAL", "Issuer Credit Rating", "Local Currency LT|0")</f>
        <v/>
      </c>
      <c r="P597" s="9" t="str">
        <f>_xll.SNL.Clients.Office.Excel.Functions.SPG(A597, "RD_RATING_ACTION_GLOBAL", "Issuer Credit Rating", "Local Currency LT|0")</f>
        <v/>
      </c>
      <c r="Q597" s="10" t="str">
        <f>_xll.SNL.Clients.Office.Excel.Functions.SPG(A597, "RD_LAST_REVIEW_DATE_GLOBAL", "Issuer Credit Rating", "Local Currency LT")</f>
        <v/>
      </c>
      <c r="R597" s="10" t="str">
        <f>_xll.SNL.Clients.Office.Excel.Functions.SPG(A597, "RD_CREDIT_RATING_DATE_GLOBAL", "Issuer Credit Rating", "Local Currency LT|0")</f>
        <v/>
      </c>
      <c r="S597" s="10" t="str">
        <f>_xll.SNL.Clients.Office.Excel.Functions.SPG(A597, "RD_CREDIT_WATCH_OUTLOOK_DATE_GLOBAL", "Issuer Credit Rating", "Local Currency LT|0")</f>
        <v/>
      </c>
    </row>
    <row r="598" spans="1:19" x14ac:dyDescent="0.3">
      <c r="A598" t="s">
        <v>1631</v>
      </c>
      <c r="B598" s="10">
        <f>_xll.ciqfunctions.udf.CIQ(A598,"IQ_FIRSTPRICINGDATE")</f>
        <v>42040</v>
      </c>
      <c r="C598" s="5">
        <f>_xll.SNL.Clients.Office.Excel.Functions.SPG(A598, "SP_VOLUME_AVG_WEEKLY_TO_SHARES_OUT", , "1M")</f>
        <v>3.0596162727344911</v>
      </c>
      <c r="D598" s="5">
        <f>_xll.SNL.Clients.Office.Excel.Functions.SPG(A598, "SP_VOLUME_AVG_WEEKLY_TO_SHARES_OUT", , "3M")</f>
        <v>3.3352687256927034</v>
      </c>
      <c r="E598" s="5">
        <f>_xll.SNL.Clients.Office.Excel.Functions.SPG(A598, "SP_VOLUME_AVG_DAILY_TO_1YR_AVG_DAILY", , "1M")</f>
        <v>79.05</v>
      </c>
      <c r="F598" s="5">
        <f>_xll.SNL.Clients.Office.Excel.Functions.SPG(A598, "SP_VOLUME_AVG_DAILY_TO_1YR_AVG_DAILY", , "3M")</f>
        <v>86.17</v>
      </c>
      <c r="G598" s="9" t="str">
        <f>_xll.SNL.Clients.Office.Excel.Functions.SPG(A598, "IQ_SECTOR")</f>
        <v>Real Estate</v>
      </c>
      <c r="H598" s="9" t="str">
        <f>_xll.SNL.Clients.Office.Excel.Functions.SPG(A598, "IQ_INDUSTRY_GROUP")</f>
        <v>Equity Real Estate Investment Trusts (REITs)</v>
      </c>
      <c r="I598" s="9" t="str">
        <f>_xll.SNL.Clients.Office.Excel.Functions.SPG(A598, "IQ_INDUSTRY")</f>
        <v>Hotel and Resort REITs</v>
      </c>
      <c r="J598" s="9" t="str">
        <f>_xll.SNL.Clients.Office.Excel.Functions.SPG(A598, "IQ_PRIMARY_INDUSTRY")</f>
        <v>Hotel and Resort REITs</v>
      </c>
      <c r="K598" s="9" t="str">
        <f>_xll.SNL.Clients.Office.Excel.Functions.SPG(A598, "NAICS_CODE", "Primary")</f>
        <v>531120 - Lessors of Nonresidential Buildings (except Miniwarehouses)</v>
      </c>
      <c r="L598" s="9" t="str">
        <f>_xll.SNL.Clients.Office.Excel.Functions.SPG(A598, "SP_TOPICTAG")</f>
        <v/>
      </c>
      <c r="M598" s="5">
        <f>_xll.SNL.Clients.Office.Excel.Functions.SPG(A598, "SP_PCT_SHARES_OWNED_ALL_INSTITUTIONS")</f>
        <v>92.41</v>
      </c>
      <c r="N598" s="9" t="str">
        <f>_xll.SNL.Clients.Office.Excel.Functions.SPG(A598, "RD_CREDIT_RATING_GLOBAL", "Issuer Credit Rating", "Local Currency LT|0")</f>
        <v>B+</v>
      </c>
      <c r="O598" s="9" t="str">
        <f>_xll.SNL.Clients.Office.Excel.Functions.SPG(A598, "RD_CWOL_GLOBAL", "Issuer Credit Rating", "Local Currency LT|0")</f>
        <v>Stable</v>
      </c>
      <c r="P598" s="9" t="str">
        <f>_xll.SNL.Clients.Office.Excel.Functions.SPG(A598, "RD_RATING_ACTION_GLOBAL", "Issuer Credit Rating", "Local Currency LT|0")</f>
        <v>Upgrade | CreditWatch/Outlook (08/15/2023)</v>
      </c>
      <c r="Q598" s="10">
        <f>_xll.SNL.Clients.Office.Excel.Functions.SPG(A598, "RD_LAST_REVIEW_DATE_GLOBAL", "Issuer Credit Rating", "Local Currency LT")</f>
        <v>45529</v>
      </c>
      <c r="R598" s="10">
        <f>_xll.SNL.Clients.Office.Excel.Functions.SPG(A598, "RD_CREDIT_RATING_DATE_GLOBAL", "Issuer Credit Rating", "Local Currency LT|0")</f>
        <v>45153</v>
      </c>
      <c r="S598" s="10">
        <f>_xll.SNL.Clients.Office.Excel.Functions.SPG(A598, "RD_CREDIT_WATCH_OUTLOOK_DATE_GLOBAL", "Issuer Credit Rating", "Local Currency LT|0")</f>
        <v>45153</v>
      </c>
    </row>
    <row r="599" spans="1:19" x14ac:dyDescent="0.3">
      <c r="A599" t="s">
        <v>1632</v>
      </c>
      <c r="B599" s="10">
        <f>_xll.ciqfunctions.udf.CIQ(A599,"IQ_FIRSTPRICINGDATE")</f>
        <v>24839</v>
      </c>
      <c r="C599" s="5">
        <f>_xll.SNL.Clients.Office.Excel.Functions.SPG(A599, "SP_VOLUME_AVG_WEEKLY_TO_SHARES_OUT", , "1M")</f>
        <v>10.293209114722353</v>
      </c>
      <c r="D599" s="5">
        <f>_xll.SNL.Clients.Office.Excel.Functions.SPG(A599, "SP_VOLUME_AVG_WEEKLY_TO_SHARES_OUT", , "3M")</f>
        <v>9.6533991707031905</v>
      </c>
      <c r="E599" s="5">
        <f>_xll.SNL.Clients.Office.Excel.Functions.SPG(A599, "SP_VOLUME_AVG_DAILY_TO_1YR_AVG_DAILY", , "1M")</f>
        <v>113.63</v>
      </c>
      <c r="F599" s="5">
        <f>_xll.SNL.Clients.Office.Excel.Functions.SPG(A599, "SP_VOLUME_AVG_DAILY_TO_1YR_AVG_DAILY", , "3M")</f>
        <v>106.56</v>
      </c>
      <c r="G599" s="9" t="str">
        <f>_xll.SNL.Clients.Office.Excel.Functions.SPG(A599, "IQ_SECTOR")</f>
        <v>Information Technology</v>
      </c>
      <c r="H599" s="9" t="str">
        <f>_xll.SNL.Clients.Office.Excel.Functions.SPG(A599, "IQ_INDUSTRY_GROUP")</f>
        <v>Technology Hardware and Equipment</v>
      </c>
      <c r="I599" s="9" t="str">
        <f>_xll.SNL.Clients.Office.Excel.Functions.SPG(A599, "IQ_INDUSTRY")</f>
        <v>Technology Hardware, Storage and Peripherals</v>
      </c>
      <c r="J599" s="9" t="str">
        <f>_xll.SNL.Clients.Office.Excel.Functions.SPG(A599, "IQ_PRIMARY_INDUSTRY")</f>
        <v>Technology Hardware, Storage and Peripherals</v>
      </c>
      <c r="K599" s="9" t="str">
        <f>_xll.SNL.Clients.Office.Excel.Functions.SPG(A599, "NAICS_CODE", "Primary")</f>
        <v>333310 - Commercial and Service Industry Machinery Manufacturing</v>
      </c>
      <c r="L599" s="9" t="str">
        <f>_xll.SNL.Clients.Office.Excel.Functions.SPG(A599, "SP_TOPICTAG")</f>
        <v>Software Development; Data Integration; Data Protection; Cloud Infrastructure; Cloud Storage; Process Automation; Artificial Intelligence</v>
      </c>
      <c r="M599" s="5">
        <f>_xll.SNL.Clients.Office.Excel.Functions.SPG(A599, "SP_PCT_SHARES_OWNED_ALL_INSTITUTIONS")</f>
        <v>93.85</v>
      </c>
      <c r="N599" s="9" t="str">
        <f>_xll.SNL.Clients.Office.Excel.Functions.SPG(A599, "RD_CREDIT_RATING_GLOBAL", "Issuer Credit Rating", "Local Currency LT|0")</f>
        <v>B+</v>
      </c>
      <c r="O599" s="9" t="str">
        <f>_xll.SNL.Clients.Office.Excel.Functions.SPG(A599, "RD_CWOL_GLOBAL", "Issuer Credit Rating", "Local Currency LT|0")</f>
        <v>Negative</v>
      </c>
      <c r="P599" s="9" t="str">
        <f>_xll.SNL.Clients.Office.Excel.Functions.SPG(A599, "RD_RATING_ACTION_GLOBAL", "Issuer Credit Rating", "Local Currency LT|0")</f>
        <v>Downgrade | CreditWatch/Outlook (11/18/2024)</v>
      </c>
      <c r="Q599" s="10">
        <f>_xll.SNL.Clients.Office.Excel.Functions.SPG(A599, "RD_LAST_REVIEW_DATE_GLOBAL", "Issuer Credit Rating", "Local Currency LT")</f>
        <v>45614</v>
      </c>
      <c r="R599" s="10">
        <f>_xll.SNL.Clients.Office.Excel.Functions.SPG(A599, "RD_CREDIT_RATING_DATE_GLOBAL", "Issuer Credit Rating", "Local Currency LT|0")</f>
        <v>45614</v>
      </c>
      <c r="S599" s="10">
        <f>_xll.SNL.Clients.Office.Excel.Functions.SPG(A599, "RD_CREDIT_WATCH_OUTLOOK_DATE_GLOBAL", "Issuer Credit Rating", "Local Currency LT|0")</f>
        <v>45614</v>
      </c>
    </row>
    <row r="600" spans="1:19" x14ac:dyDescent="0.3">
      <c r="A600" t="s">
        <v>1633</v>
      </c>
      <c r="B600" s="10">
        <f>_xll.ciqfunctions.udf.CIQ(A600,"IQ_FIRSTPRICINGDATE")</f>
        <v>39008</v>
      </c>
      <c r="C600" s="5">
        <f>_xll.SNL.Clients.Office.Excel.Functions.SPG(A600, "SP_VOLUME_AVG_WEEKLY_TO_SHARES_OUT", , "1M")</f>
        <v>2.1796082345373353</v>
      </c>
      <c r="D600" s="5">
        <f>_xll.SNL.Clients.Office.Excel.Functions.SPG(A600, "SP_VOLUME_AVG_WEEKLY_TO_SHARES_OUT", , "3M")</f>
        <v>2.3313125576931935</v>
      </c>
      <c r="E600" s="5">
        <f>_xll.SNL.Clients.Office.Excel.Functions.SPG(A600, "SP_VOLUME_AVG_DAILY_TO_1YR_AVG_DAILY", , "1M")</f>
        <v>63.77</v>
      </c>
      <c r="F600" s="5">
        <f>_xll.SNL.Clients.Office.Excel.Functions.SPG(A600, "SP_VOLUME_AVG_DAILY_TO_1YR_AVG_DAILY", , "3M")</f>
        <v>68.209999999999994</v>
      </c>
      <c r="G600" s="9" t="str">
        <f>_xll.SNL.Clients.Office.Excel.Functions.SPG(A600, "IQ_SECTOR")</f>
        <v>Consumer Discretionary</v>
      </c>
      <c r="H600" s="9" t="str">
        <f>_xll.SNL.Clients.Office.Excel.Functions.SPG(A600, "IQ_INDUSTRY_GROUP")</f>
        <v>Automobiles and Components</v>
      </c>
      <c r="I600" s="9" t="str">
        <f>_xll.SNL.Clients.Office.Excel.Functions.SPG(A600, "IQ_INDUSTRY")</f>
        <v>Automobile Components</v>
      </c>
      <c r="J600" s="9" t="str">
        <f>_xll.SNL.Clients.Office.Excel.Functions.SPG(A600, "IQ_PRIMARY_INDUSTRY")</f>
        <v>Automotive Parts and Equipment</v>
      </c>
      <c r="K600" s="9" t="str">
        <f>_xll.SNL.Clients.Office.Excel.Functions.SPG(A600, "NAICS_CODE", "Primary")</f>
        <v>336390 - Other Motor Vehicle Parts Manufacturing</v>
      </c>
      <c r="L600" s="9" t="str">
        <f>_xll.SNL.Clients.Office.Excel.Functions.SPG(A600, "SP_TOPICTAG")</f>
        <v>Industrial Automation; Data Protection; Process Automation; RegTech</v>
      </c>
      <c r="M600" s="5">
        <f>_xll.SNL.Clients.Office.Excel.Functions.SPG(A600, "SP_PCT_SHARES_OWNED_ALL_INSTITUTIONS")</f>
        <v>77.84</v>
      </c>
      <c r="N600" s="9" t="str">
        <f>_xll.SNL.Clients.Office.Excel.Functions.SPG(A600, "RD_CREDIT_RATING_GLOBAL", "Issuer Credit Rating", "Local Currency LT|0")</f>
        <v/>
      </c>
      <c r="O600" s="9" t="str">
        <f>_xll.SNL.Clients.Office.Excel.Functions.SPG(A600, "RD_CWOL_GLOBAL", "Issuer Credit Rating", "Local Currency LT|0")</f>
        <v/>
      </c>
      <c r="P600" s="9" t="str">
        <f>_xll.SNL.Clients.Office.Excel.Functions.SPG(A600, "RD_RATING_ACTION_GLOBAL", "Issuer Credit Rating", "Local Currency LT|0")</f>
        <v/>
      </c>
      <c r="Q600" s="10" t="str">
        <f>_xll.SNL.Clients.Office.Excel.Functions.SPG(A600, "RD_LAST_REVIEW_DATE_GLOBAL", "Issuer Credit Rating", "Local Currency LT")</f>
        <v/>
      </c>
      <c r="R600" s="10" t="str">
        <f>_xll.SNL.Clients.Office.Excel.Functions.SPG(A600, "RD_CREDIT_RATING_DATE_GLOBAL", "Issuer Credit Rating", "Local Currency LT|0")</f>
        <v/>
      </c>
      <c r="S600" s="10" t="str">
        <f>_xll.SNL.Clients.Office.Excel.Functions.SPG(A600, "RD_CREDIT_WATCH_OUTLOOK_DATE_GLOBAL", "Issuer Credit Rating", "Local Currency LT|0")</f>
        <v/>
      </c>
    </row>
    <row r="601" spans="1:19" x14ac:dyDescent="0.3">
      <c r="A601" t="s">
        <v>1634</v>
      </c>
      <c r="B601" s="10">
        <f>_xll.ciqfunctions.udf.CIQ(A601,"IQ_FIRSTPRICINGDATE")</f>
        <v>40970</v>
      </c>
      <c r="C601" s="5">
        <f>_xll.SNL.Clients.Office.Excel.Functions.SPG(A601, "SP_VOLUME_AVG_WEEKLY_TO_SHARES_OUT", , "1M")</f>
        <v>4.7180042760106415</v>
      </c>
      <c r="D601" s="5">
        <f>_xll.SNL.Clients.Office.Excel.Functions.SPG(A601, "SP_VOLUME_AVG_WEEKLY_TO_SHARES_OUT", , "3M")</f>
        <v>5.2911271442226582</v>
      </c>
      <c r="E601" s="5">
        <f>_xll.SNL.Clients.Office.Excel.Functions.SPG(A601, "SP_VOLUME_AVG_DAILY_TO_1YR_AVG_DAILY", , "1M")</f>
        <v>84.89</v>
      </c>
      <c r="F601" s="5">
        <f>_xll.SNL.Clients.Office.Excel.Functions.SPG(A601, "SP_VOLUME_AVG_DAILY_TO_1YR_AVG_DAILY", , "3M")</f>
        <v>95.2</v>
      </c>
      <c r="G601" s="9" t="str">
        <f>_xll.SNL.Clients.Office.Excel.Functions.SPG(A601, "IQ_SECTOR")</f>
        <v>Communication Services</v>
      </c>
      <c r="H601" s="9" t="str">
        <f>_xll.SNL.Clients.Office.Excel.Functions.SPG(A601, "IQ_INDUSTRY_GROUP")</f>
        <v>Media and Entertainment</v>
      </c>
      <c r="I601" s="9" t="str">
        <f>_xll.SNL.Clients.Office.Excel.Functions.SPG(A601, "IQ_INDUSTRY")</f>
        <v>Interactive Media and Services</v>
      </c>
      <c r="J601" s="9" t="str">
        <f>_xll.SNL.Clients.Office.Excel.Functions.SPG(A601, "IQ_PRIMARY_INDUSTRY")</f>
        <v>Interactive Media and Services</v>
      </c>
      <c r="K601" s="9" t="str">
        <f>_xll.SNL.Clients.Office.Excel.Functions.SPG(A601, "NAICS_CODE", "Primary")</f>
        <v>519290 - Web Search Portals and All Other Information Services</v>
      </c>
      <c r="L601" s="9" t="str">
        <f>_xll.SNL.Clients.Office.Excel.Functions.SPG(A601, "SP_TOPICTAG")</f>
        <v>Ad Network; Digital Media; Social Media Advertising; Customer Relationship Management; Customer Analytics; Ad Targeting; Content Creation</v>
      </c>
      <c r="M601" s="5">
        <f>_xll.SNL.Clients.Office.Excel.Functions.SPG(A601, "SP_PCT_SHARES_OWNED_ALL_INSTITUTIONS")</f>
        <v>96.3</v>
      </c>
      <c r="N601" s="9" t="str">
        <f>_xll.SNL.Clients.Office.Excel.Functions.SPG(A601, "RD_CREDIT_RATING_GLOBAL", "Issuer Credit Rating", "Local Currency LT|0")</f>
        <v/>
      </c>
      <c r="O601" s="9" t="str">
        <f>_xll.SNL.Clients.Office.Excel.Functions.SPG(A601, "RD_CWOL_GLOBAL", "Issuer Credit Rating", "Local Currency LT|0")</f>
        <v/>
      </c>
      <c r="P601" s="9" t="str">
        <f>_xll.SNL.Clients.Office.Excel.Functions.SPG(A601, "RD_RATING_ACTION_GLOBAL", "Issuer Credit Rating", "Local Currency LT|0")</f>
        <v/>
      </c>
      <c r="Q601" s="10" t="str">
        <f>_xll.SNL.Clients.Office.Excel.Functions.SPG(A601, "RD_LAST_REVIEW_DATE_GLOBAL", "Issuer Credit Rating", "Local Currency LT")</f>
        <v/>
      </c>
      <c r="R601" s="10" t="str">
        <f>_xll.SNL.Clients.Office.Excel.Functions.SPG(A601, "RD_CREDIT_RATING_DATE_GLOBAL", "Issuer Credit Rating", "Local Currency LT|0")</f>
        <v/>
      </c>
      <c r="S601" s="10" t="str">
        <f>_xll.SNL.Clients.Office.Excel.Functions.SPG(A601, "RD_CREDIT_WATCH_OUTLOOK_DATE_GLOBAL", "Issuer Credit Rating", "Local Currency LT|0")</f>
        <v/>
      </c>
    </row>
    <row r="602" spans="1:19" x14ac:dyDescent="0.3">
      <c r="A602" t="s">
        <v>1635</v>
      </c>
      <c r="B602" s="10">
        <f>_xll.ciqfunctions.udf.CIQ(A602,"IQ_FIRSTPRICINGDATE")</f>
        <v>36364</v>
      </c>
      <c r="C602" s="5">
        <f>_xll.SNL.Clients.Office.Excel.Functions.SPG(A602, "SP_VOLUME_AVG_WEEKLY_TO_SHARES_OUT", , "1M")</f>
        <v>3.5454432861353946</v>
      </c>
      <c r="D602" s="5">
        <f>_xll.SNL.Clients.Office.Excel.Functions.SPG(A602, "SP_VOLUME_AVG_WEEKLY_TO_SHARES_OUT", , "3M")</f>
        <v>4.887291251738306</v>
      </c>
      <c r="E602" s="5">
        <f>_xll.SNL.Clients.Office.Excel.Functions.SPG(A602, "SP_VOLUME_AVG_DAILY_TO_1YR_AVG_DAILY", , "1M")</f>
        <v>67.47</v>
      </c>
      <c r="F602" s="5">
        <f>_xll.SNL.Clients.Office.Excel.Functions.SPG(A602, "SP_VOLUME_AVG_DAILY_TO_1YR_AVG_DAILY", , "3M")</f>
        <v>93</v>
      </c>
      <c r="G602" s="9" t="str">
        <f>_xll.SNL.Clients.Office.Excel.Functions.SPG(A602, "IQ_SECTOR")</f>
        <v>Communication Services</v>
      </c>
      <c r="H602" s="9" t="str">
        <f>_xll.SNL.Clients.Office.Excel.Functions.SPG(A602, "IQ_INDUSTRY_GROUP")</f>
        <v>Media and Entertainment</v>
      </c>
      <c r="I602" s="9" t="str">
        <f>_xll.SNL.Clients.Office.Excel.Functions.SPG(A602, "IQ_INDUSTRY")</f>
        <v>Interactive Media and Services</v>
      </c>
      <c r="J602" s="9" t="str">
        <f>_xll.SNL.Clients.Office.Excel.Functions.SPG(A602, "IQ_PRIMARY_INDUSTRY")</f>
        <v>Interactive Media and Services</v>
      </c>
      <c r="K602" s="9" t="str">
        <f>_xll.SNL.Clients.Office.Excel.Functions.SPG(A602, "NAICS_CODE", "Primary")</f>
        <v>519290 - Web Search Portals and All Other Information Services</v>
      </c>
      <c r="L602" s="9" t="str">
        <f>_xll.SNL.Clients.Office.Excel.Functions.SPG(A602, "SP_TOPICTAG")</f>
        <v>Digital Media; Health Diagnostics; Marketing Automation; E-learning; Cloud Infrastructure; Content Creation; Online Payments</v>
      </c>
      <c r="M602" s="5">
        <f>_xll.SNL.Clients.Office.Excel.Functions.SPG(A602, "SP_PCT_SHARES_OWNED_ALL_INSTITUTIONS")</f>
        <v>111.27</v>
      </c>
      <c r="N602" s="9" t="str">
        <f>_xll.SNL.Clients.Office.Excel.Functions.SPG(A602, "RD_CREDIT_RATING_GLOBAL", "Issuer Credit Rating", "Local Currency LT|0")</f>
        <v>BB</v>
      </c>
      <c r="O602" s="9" t="str">
        <f>_xll.SNL.Clients.Office.Excel.Functions.SPG(A602, "RD_CWOL_GLOBAL", "Issuer Credit Rating", "Local Currency LT|0")</f>
        <v>Stable</v>
      </c>
      <c r="P602" s="9" t="str">
        <f>_xll.SNL.Clients.Office.Excel.Functions.SPG(A602, "RD_RATING_ACTION_GLOBAL", "Issuer Credit Rating", "Local Currency LT|0")</f>
        <v>CreditWatch/Outlook (11/15/2021)</v>
      </c>
      <c r="Q602" s="10">
        <f>_xll.SNL.Clients.Office.Excel.Functions.SPG(A602, "RD_LAST_REVIEW_DATE_GLOBAL", "Issuer Credit Rating", "Local Currency LT")</f>
        <v>45597</v>
      </c>
      <c r="R602" s="10">
        <f>_xll.SNL.Clients.Office.Excel.Functions.SPG(A602, "RD_CREDIT_RATING_DATE_GLOBAL", "Issuer Credit Rating", "Local Currency LT|0")</f>
        <v>41802</v>
      </c>
      <c r="S602" s="10">
        <f>_xll.SNL.Clients.Office.Excel.Functions.SPG(A602, "RD_CREDIT_WATCH_OUTLOOK_DATE_GLOBAL", "Issuer Credit Rating", "Local Currency LT|0")</f>
        <v>44515</v>
      </c>
    </row>
    <row r="603" spans="1:19" x14ac:dyDescent="0.3">
      <c r="A603" t="s">
        <v>1636</v>
      </c>
      <c r="B603" s="10">
        <f>_xll.ciqfunctions.udf.CIQ(A603,"IQ_FIRSTPRICINGDATE")</f>
        <v>40997</v>
      </c>
      <c r="C603" s="5">
        <f>_xll.SNL.Clients.Office.Excel.Functions.SPG(A603, "SP_VOLUME_AVG_WEEKLY_TO_SHARES_OUT", , "1M")</f>
        <v>2.6753909744994675</v>
      </c>
      <c r="D603" s="5">
        <f>_xll.SNL.Clients.Office.Excel.Functions.SPG(A603, "SP_VOLUME_AVG_WEEKLY_TO_SHARES_OUT", , "3M")</f>
        <v>2.5589186660469778</v>
      </c>
      <c r="E603" s="5">
        <f>_xll.SNL.Clients.Office.Excel.Functions.SPG(A603, "SP_VOLUME_AVG_DAILY_TO_1YR_AVG_DAILY", , "1M")</f>
        <v>86.45</v>
      </c>
      <c r="F603" s="5">
        <f>_xll.SNL.Clients.Office.Excel.Functions.SPG(A603, "SP_VOLUME_AVG_DAILY_TO_1YR_AVG_DAILY", , "3M")</f>
        <v>82.69</v>
      </c>
      <c r="G603" s="9" t="str">
        <f>_xll.SNL.Clients.Office.Excel.Functions.SPG(A603, "IQ_SECTOR")</f>
        <v>Industrials</v>
      </c>
      <c r="H603" s="9" t="str">
        <f>_xll.SNL.Clients.Office.Excel.Functions.SPG(A603, "IQ_INDUSTRY_GROUP")</f>
        <v>Capital Goods</v>
      </c>
      <c r="I603" s="9" t="str">
        <f>_xll.SNL.Clients.Office.Excel.Functions.SPG(A603, "IQ_INDUSTRY")</f>
        <v>Building Products</v>
      </c>
      <c r="J603" s="9" t="str">
        <f>_xll.SNL.Clients.Office.Excel.Functions.SPG(A603, "IQ_PRIMARY_INDUSTRY")</f>
        <v>Building Products</v>
      </c>
      <c r="K603" s="9" t="str">
        <f>_xll.SNL.Clients.Office.Excel.Functions.SPG(A603, "NAICS_CODE", "Primary")</f>
        <v>332913 - Plumbing Fixture Fitting and Trim Manufacturing</v>
      </c>
      <c r="L603" s="9" t="str">
        <f>_xll.SNL.Clients.Office.Excel.Functions.SPG(A603, "SP_TOPICTAG")</f>
        <v>Environmental Engineering; Industrial Automation; Sensors; Water Purification; Pollution Control</v>
      </c>
      <c r="M603" s="5">
        <f>_xll.SNL.Clients.Office.Excel.Functions.SPG(A603, "SP_PCT_SHARES_OWNED_ALL_INSTITUTIONS")</f>
        <v>90.65</v>
      </c>
      <c r="N603" s="9" t="str">
        <f>_xll.SNL.Clients.Office.Excel.Functions.SPG(A603, "RD_CREDIT_RATING_GLOBAL", "Issuer Credit Rating", "Local Currency LT|0")</f>
        <v>BB</v>
      </c>
      <c r="O603" s="9" t="str">
        <f>_xll.SNL.Clients.Office.Excel.Functions.SPG(A603, "RD_CWOL_GLOBAL", "Issuer Credit Rating", "Local Currency LT|0")</f>
        <v>Stable</v>
      </c>
      <c r="P603" s="9" t="str">
        <f>_xll.SNL.Clients.Office.Excel.Functions.SPG(A603, "RD_RATING_ACTION_GLOBAL", "Issuer Credit Rating", "Local Currency LT|0")</f>
        <v>New Rating | CreditWatch/Outlook (10/20/2021)</v>
      </c>
      <c r="Q603" s="10">
        <f>_xll.SNL.Clients.Office.Excel.Functions.SPG(A603, "RD_LAST_REVIEW_DATE_GLOBAL", "Issuer Credit Rating", "Local Currency LT")</f>
        <v>45588</v>
      </c>
      <c r="R603" s="10">
        <f>_xll.SNL.Clients.Office.Excel.Functions.SPG(A603, "RD_CREDIT_RATING_DATE_GLOBAL", "Issuer Credit Rating", "Local Currency LT|0")</f>
        <v>44489</v>
      </c>
      <c r="S603" s="10">
        <f>_xll.SNL.Clients.Office.Excel.Functions.SPG(A603, "RD_CREDIT_WATCH_OUTLOOK_DATE_GLOBAL", "Issuer Credit Rating", "Local Currency LT|0")</f>
        <v>44489</v>
      </c>
    </row>
    <row r="604" spans="1:19" x14ac:dyDescent="0.3">
      <c r="B604" s="10" t="str">
        <f>_xll.ciqfunctions.udf.CIQ(A604,"IQ_FIRSTPRICINGDATE")</f>
        <v>(Invalid Identifier)</v>
      </c>
      <c r="C604" t="str">
        <f>_xll.SNL.Clients.Office.Excel.Functions.SPG(A604, "SP_VOLUME_AVG_WEEKLY_TO_SHARES_OUT", , "1M")</f>
        <v>#INVALID COMPANY ID</v>
      </c>
      <c r="D604" t="str">
        <f>_xll.SNL.Clients.Office.Excel.Functions.SPG(A604, "SP_VOLUME_AVG_WEEKLY_TO_SHARES_OUT", , "3M")</f>
        <v>#INVALID COMPANY ID</v>
      </c>
      <c r="E604" t="str">
        <f>_xll.SNL.Clients.Office.Excel.Functions.SPG(A604, "SP_VOLUME_AVG_DAILY_TO_1YR_AVG_DAILY", , "1M")</f>
        <v>#INVALID COMPANY ID</v>
      </c>
      <c r="F604" t="str">
        <f>_xll.SNL.Clients.Office.Excel.Functions.SPG(A604, "SP_VOLUME_AVG_DAILY_TO_1YR_AVG_DAILY", , "3M")</f>
        <v>#INVALID COMPANY ID</v>
      </c>
      <c r="G604" s="9" t="str">
        <f>_xll.SNL.Clients.Office.Excel.Functions.SPG(A604, "IQ_SECTOR")</f>
        <v>#INVALID COMPANY ID</v>
      </c>
      <c r="H604" s="9" t="str">
        <f>_xll.SNL.Clients.Office.Excel.Functions.SPG(A604, "IQ_INDUSTRY_GROUP")</f>
        <v>#INVALID COMPANY ID</v>
      </c>
      <c r="I604" s="9" t="str">
        <f>_xll.SNL.Clients.Office.Excel.Functions.SPG(A604, "IQ_INDUSTRY")</f>
        <v>#INVALID COMPANY ID</v>
      </c>
      <c r="J604" s="9" t="str">
        <f>_xll.SNL.Clients.Office.Excel.Functions.SPG(A604, "IQ_PRIMARY_INDUSTRY")</f>
        <v>#INVALID COMPANY ID</v>
      </c>
      <c r="K604" s="9" t="str">
        <f>_xll.SNL.Clients.Office.Excel.Functions.SPG(A604, "NAICS_CODE", "Primary")</f>
        <v>#INVALID COMPANY ID</v>
      </c>
      <c r="L604" s="9" t="str">
        <f>_xll.SNL.Clients.Office.Excel.Functions.SPG(A604, "SP_TOPICTAG")</f>
        <v>#INVALID COMPANY ID</v>
      </c>
      <c r="M604" s="5" t="str">
        <f>_xll.SNL.Clients.Office.Excel.Functions.SPG(A604, "SP_PCT_SHARES_OWNED_ALL_INSTITUTIONS")</f>
        <v>#INVALID COMPANY ID</v>
      </c>
      <c r="N604" s="9" t="str">
        <f>_xll.SNL.Clients.Office.Excel.Functions.SPG(A604, "RD_CREDIT_RATING_GLOBAL", "Issuer Credit Rating", "Local Currency LT|0")</f>
        <v>#INVALID COMPANY ID</v>
      </c>
      <c r="O604" s="9" t="str">
        <f>_xll.SNL.Clients.Office.Excel.Functions.SPG(A604, "RD_CWOL_GLOBAL", "Issuer Credit Rating", "Local Currency LT|0")</f>
        <v>#INVALID COMPANY ID</v>
      </c>
      <c r="P604" s="9" t="str">
        <f>_xll.SNL.Clients.Office.Excel.Functions.SPG(A604, "RD_RATING_ACTION_GLOBAL", "Issuer Credit Rating", "Local Currency LT|0")</f>
        <v>#INVALID COMPANY ID</v>
      </c>
      <c r="Q604" s="10" t="str">
        <f>_xll.SNL.Clients.Office.Excel.Functions.SPG(A604, "RD_LAST_REVIEW_DATE_GLOBAL", "Issuer Credit Rating", "Local Currency LT")</f>
        <v>#INVALID COMPANY ID</v>
      </c>
      <c r="R604" s="10" t="str">
        <f>_xll.SNL.Clients.Office.Excel.Functions.SPG(A604, "RD_CREDIT_RATING_DATE_GLOBAL", "Issuer Credit Rating", "Local Currency LT|0")</f>
        <v>#INVALID COMPANY ID</v>
      </c>
      <c r="S604" s="10" t="str">
        <f>_xll.SNL.Clients.Office.Excel.Functions.SPG(A604, "RD_CREDIT_WATCH_OUTLOOK_DATE_GLOBAL", "Issuer Credit Rating", "Local Currency LT|0")</f>
        <v>#INVALID COMPANY ID</v>
      </c>
    </row>
    <row r="605" spans="1:19" x14ac:dyDescent="0.3">
      <c r="B605" s="10" t="str">
        <f>_xll.ciqfunctions.udf.CIQ(A605,"IQ_FIRSTPRICINGDATE")</f>
        <v>(Invalid Identifier)</v>
      </c>
      <c r="C605" t="str">
        <f>_xll.SNL.Clients.Office.Excel.Functions.SPG(A605, "SP_VOLUME_AVG_WEEKLY_TO_SHARES_OUT", , "1M")</f>
        <v>#INVALID COMPANY ID</v>
      </c>
      <c r="D605" t="str">
        <f>_xll.SNL.Clients.Office.Excel.Functions.SPG(A605, "SP_VOLUME_AVG_WEEKLY_TO_SHARES_OUT", , "3M")</f>
        <v>#INVALID COMPANY ID</v>
      </c>
      <c r="E605" t="str">
        <f>_xll.SNL.Clients.Office.Excel.Functions.SPG(A605, "SP_VOLUME_AVG_DAILY_TO_1YR_AVG_DAILY", , "1M")</f>
        <v>#INVALID COMPANY ID</v>
      </c>
      <c r="F605" t="str">
        <f>_xll.SNL.Clients.Office.Excel.Functions.SPG(A605, "SP_VOLUME_AVG_DAILY_TO_1YR_AVG_DAILY", , "3M")</f>
        <v>#INVALID COMPANY ID</v>
      </c>
      <c r="G605" s="9" t="str">
        <f>_xll.SNL.Clients.Office.Excel.Functions.SPG(A605, "IQ_SECTOR")</f>
        <v>#INVALID COMPANY ID</v>
      </c>
      <c r="H605" s="9" t="str">
        <f>_xll.SNL.Clients.Office.Excel.Functions.SPG(A605, "IQ_INDUSTRY_GROUP")</f>
        <v>#INVALID COMPANY ID</v>
      </c>
      <c r="I605" s="9" t="str">
        <f>_xll.SNL.Clients.Office.Excel.Functions.SPG(A605, "IQ_INDUSTRY")</f>
        <v>#INVALID COMPANY ID</v>
      </c>
      <c r="J605" s="9" t="str">
        <f>_xll.SNL.Clients.Office.Excel.Functions.SPG(A605, "IQ_PRIMARY_INDUSTRY")</f>
        <v>#INVALID COMPANY ID</v>
      </c>
      <c r="K605" s="9" t="str">
        <f>_xll.SNL.Clients.Office.Excel.Functions.SPG(A605, "NAICS_CODE", "Primary")</f>
        <v>#INVALID COMPANY ID</v>
      </c>
      <c r="L605" s="9" t="str">
        <f>_xll.SNL.Clients.Office.Excel.Functions.SPG(A605, "SP_TOPICTAG")</f>
        <v>#INVALID COMPANY ID</v>
      </c>
      <c r="M605" s="5" t="str">
        <f>_xll.SNL.Clients.Office.Excel.Functions.SPG(A605, "SP_PCT_SHARES_OWNED_ALL_INSTITUTIONS")</f>
        <v>#INVALID COMPANY ID</v>
      </c>
      <c r="N605" s="9" t="str">
        <f>_xll.SNL.Clients.Office.Excel.Functions.SPG(A605, "RD_CREDIT_RATING_GLOBAL", "Issuer Credit Rating", "Local Currency LT|0")</f>
        <v>#INVALID COMPANY ID</v>
      </c>
      <c r="O605" s="9" t="str">
        <f>_xll.SNL.Clients.Office.Excel.Functions.SPG(A605, "RD_CWOL_GLOBAL", "Issuer Credit Rating", "Local Currency LT|0")</f>
        <v>#INVALID COMPANY ID</v>
      </c>
      <c r="P605" s="9" t="str">
        <f>_xll.SNL.Clients.Office.Excel.Functions.SPG(A605, "RD_RATING_ACTION_GLOBAL", "Issuer Credit Rating", "Local Currency LT|0")</f>
        <v>#INVALID COMPANY ID</v>
      </c>
      <c r="Q605" s="10" t="str">
        <f>_xll.SNL.Clients.Office.Excel.Functions.SPG(A605, "RD_LAST_REVIEW_DATE_GLOBAL", "Issuer Credit Rating", "Local Currency LT")</f>
        <v>#INVALID COMPANY ID</v>
      </c>
      <c r="R605" s="10" t="str">
        <f>_xll.SNL.Clients.Office.Excel.Functions.SPG(A605, "RD_CREDIT_RATING_DATE_GLOBAL", "Issuer Credit Rating", "Local Currency LT|0")</f>
        <v>#INVALID COMPANY ID</v>
      </c>
      <c r="S605" s="10" t="str">
        <f>_xll.SNL.Clients.Office.Excel.Functions.SPG(A605, "RD_CREDIT_WATCH_OUTLOOK_DATE_GLOBAL", "Issuer Credit Rating", "Local Currency LT|0")</f>
        <v>#INVALID COMPANY ID</v>
      </c>
    </row>
    <row r="606" spans="1:19" x14ac:dyDescent="0.3">
      <c r="B606" s="10" t="str">
        <f>_xll.ciqfunctions.udf.CIQ(A606,"IQ_FIRSTPRICINGDATE")</f>
        <v>(Invalid Identifier)</v>
      </c>
      <c r="C606" t="str">
        <f>_xll.SNL.Clients.Office.Excel.Functions.SPG(A606, "SP_VOLUME_AVG_WEEKLY_TO_SHARES_OUT", , "1M")</f>
        <v>#INVALID COMPANY ID</v>
      </c>
      <c r="D606" t="str">
        <f>_xll.SNL.Clients.Office.Excel.Functions.SPG(A606, "SP_VOLUME_AVG_WEEKLY_TO_SHARES_OUT", , "3M")</f>
        <v>#INVALID COMPANY ID</v>
      </c>
      <c r="E606" t="str">
        <f>_xll.SNL.Clients.Office.Excel.Functions.SPG(A606, "SP_VOLUME_AVG_DAILY_TO_1YR_AVG_DAILY", , "1M")</f>
        <v>#INVALID COMPANY ID</v>
      </c>
      <c r="F606" t="str">
        <f>_xll.SNL.Clients.Office.Excel.Functions.SPG(A606, "SP_VOLUME_AVG_DAILY_TO_1YR_AVG_DAILY", , "3M")</f>
        <v>#INVALID COMPANY ID</v>
      </c>
      <c r="G606" s="9" t="str">
        <f>_xll.SNL.Clients.Office.Excel.Functions.SPG(A606, "IQ_SECTOR")</f>
        <v>#INVALID COMPANY ID</v>
      </c>
      <c r="H606" s="9" t="str">
        <f>_xll.SNL.Clients.Office.Excel.Functions.SPG(A606, "IQ_INDUSTRY_GROUP")</f>
        <v>#INVALID COMPANY ID</v>
      </c>
      <c r="I606" s="9" t="str">
        <f>_xll.SNL.Clients.Office.Excel.Functions.SPG(A606, "IQ_INDUSTRY")</f>
        <v>#INVALID COMPANY ID</v>
      </c>
      <c r="J606" s="9" t="str">
        <f>_xll.SNL.Clients.Office.Excel.Functions.SPG(A606, "IQ_PRIMARY_INDUSTRY")</f>
        <v>#INVALID COMPANY ID</v>
      </c>
      <c r="K606" s="9" t="str">
        <f>_xll.SNL.Clients.Office.Excel.Functions.SPG(A606, "NAICS_CODE", "Primary")</f>
        <v>#INVALID COMPANY ID</v>
      </c>
      <c r="L606" s="9" t="str">
        <f>_xll.SNL.Clients.Office.Excel.Functions.SPG(A606, "SP_TOPICTAG")</f>
        <v>#INVALID COMPANY ID</v>
      </c>
      <c r="M606" s="5" t="str">
        <f>_xll.SNL.Clients.Office.Excel.Functions.SPG(A606, "SP_PCT_SHARES_OWNED_ALL_INSTITUTIONS")</f>
        <v>#INVALID COMPANY ID</v>
      </c>
      <c r="N606" s="9" t="str">
        <f>_xll.SNL.Clients.Office.Excel.Functions.SPG(A606, "RD_CREDIT_RATING_GLOBAL", "Issuer Credit Rating", "Local Currency LT|0")</f>
        <v>#INVALID COMPANY ID</v>
      </c>
      <c r="O606" s="9" t="str">
        <f>_xll.SNL.Clients.Office.Excel.Functions.SPG(A606, "RD_CWOL_GLOBAL", "Issuer Credit Rating", "Local Currency LT|0")</f>
        <v>#INVALID COMPANY ID</v>
      </c>
      <c r="P606" s="9" t="str">
        <f>_xll.SNL.Clients.Office.Excel.Functions.SPG(A606, "RD_RATING_ACTION_GLOBAL", "Issuer Credit Rating", "Local Currency LT|0")</f>
        <v>#INVALID COMPANY ID</v>
      </c>
      <c r="Q606" s="10" t="str">
        <f>_xll.SNL.Clients.Office.Excel.Functions.SPG(A606, "RD_LAST_REVIEW_DATE_GLOBAL", "Issuer Credit Rating", "Local Currency LT")</f>
        <v>#INVALID COMPANY ID</v>
      </c>
      <c r="R606" s="10" t="str">
        <f>_xll.SNL.Clients.Office.Excel.Functions.SPG(A606, "RD_CREDIT_RATING_DATE_GLOBAL", "Issuer Credit Rating", "Local Currency LT|0")</f>
        <v>#INVALID COMPANY ID</v>
      </c>
      <c r="S606" s="10" t="str">
        <f>_xll.SNL.Clients.Office.Excel.Functions.SPG(A606, "RD_CREDIT_WATCH_OUTLOOK_DATE_GLOBAL", "Issuer Credit Rating", "Local Currency LT|0")</f>
        <v>#INVALID COMPANY ID</v>
      </c>
    </row>
    <row r="607" spans="1:19" x14ac:dyDescent="0.3">
      <c r="B607" s="10" t="str">
        <f>_xll.ciqfunctions.udf.CIQ(A607,"IQ_FIRSTPRICINGDATE")</f>
        <v>(Invalid Identifier)</v>
      </c>
      <c r="C607" t="str">
        <f>_xll.SNL.Clients.Office.Excel.Functions.SPG(A607, "SP_VOLUME_AVG_WEEKLY_TO_SHARES_OUT", , "1M")</f>
        <v>#INVALID COMPANY ID</v>
      </c>
      <c r="D607" t="str">
        <f>_xll.SNL.Clients.Office.Excel.Functions.SPG(A607, "SP_VOLUME_AVG_WEEKLY_TO_SHARES_OUT", , "3M")</f>
        <v>#INVALID COMPANY ID</v>
      </c>
      <c r="E607" t="str">
        <f>_xll.SNL.Clients.Office.Excel.Functions.SPG(A607, "SP_VOLUME_AVG_DAILY_TO_1YR_AVG_DAILY", , "1M")</f>
        <v>#INVALID COMPANY ID</v>
      </c>
      <c r="F607" t="str">
        <f>_xll.SNL.Clients.Office.Excel.Functions.SPG(A607, "SP_VOLUME_AVG_DAILY_TO_1YR_AVG_DAILY", , "3M")</f>
        <v>#INVALID COMPANY ID</v>
      </c>
      <c r="G607" s="9" t="str">
        <f>_xll.SNL.Clients.Office.Excel.Functions.SPG(A607, "IQ_SECTOR")</f>
        <v>#INVALID COMPANY ID</v>
      </c>
      <c r="H607" s="9" t="str">
        <f>_xll.SNL.Clients.Office.Excel.Functions.SPG(A607, "IQ_INDUSTRY_GROUP")</f>
        <v>#INVALID COMPANY ID</v>
      </c>
      <c r="I607" s="9" t="str">
        <f>_xll.SNL.Clients.Office.Excel.Functions.SPG(A607, "IQ_INDUSTRY")</f>
        <v>#INVALID COMPANY ID</v>
      </c>
      <c r="J607" s="9" t="str">
        <f>_xll.SNL.Clients.Office.Excel.Functions.SPG(A607, "IQ_PRIMARY_INDUSTRY")</f>
        <v>#INVALID COMPANY ID</v>
      </c>
      <c r="K607" s="9" t="str">
        <f>_xll.SNL.Clients.Office.Excel.Functions.SPG(A607, "NAICS_CODE", "Primary")</f>
        <v>#INVALID COMPANY ID</v>
      </c>
      <c r="L607" s="9" t="str">
        <f>_xll.SNL.Clients.Office.Excel.Functions.SPG(A607, "SP_TOPICTAG")</f>
        <v>#INVALID COMPANY ID</v>
      </c>
      <c r="M607" s="5" t="str">
        <f>_xll.SNL.Clients.Office.Excel.Functions.SPG(A607, "SP_PCT_SHARES_OWNED_ALL_INSTITUTIONS")</f>
        <v>#INVALID COMPANY ID</v>
      </c>
      <c r="N607" s="9" t="str">
        <f>_xll.SNL.Clients.Office.Excel.Functions.SPG(A607, "RD_CREDIT_RATING_GLOBAL", "Issuer Credit Rating", "Local Currency LT|0")</f>
        <v>#INVALID COMPANY ID</v>
      </c>
      <c r="O607" s="9" t="str">
        <f>_xll.SNL.Clients.Office.Excel.Functions.SPG(A607, "RD_CWOL_GLOBAL", "Issuer Credit Rating", "Local Currency LT|0")</f>
        <v>#INVALID COMPANY ID</v>
      </c>
      <c r="P607" s="9" t="str">
        <f>_xll.SNL.Clients.Office.Excel.Functions.SPG(A607, "RD_RATING_ACTION_GLOBAL", "Issuer Credit Rating", "Local Currency LT|0")</f>
        <v>#INVALID COMPANY ID</v>
      </c>
      <c r="Q607" s="10" t="str">
        <f>_xll.SNL.Clients.Office.Excel.Functions.SPG(A607, "RD_LAST_REVIEW_DATE_GLOBAL", "Issuer Credit Rating", "Local Currency LT")</f>
        <v>#INVALID COMPANY ID</v>
      </c>
      <c r="R607" s="10" t="str">
        <f>_xll.SNL.Clients.Office.Excel.Functions.SPG(A607, "RD_CREDIT_RATING_DATE_GLOBAL", "Issuer Credit Rating", "Local Currency LT|0")</f>
        <v>#INVALID COMPANY ID</v>
      </c>
      <c r="S607" s="10" t="str">
        <f>_xll.SNL.Clients.Office.Excel.Functions.SPG(A607, "RD_CREDIT_WATCH_OUTLOOK_DATE_GLOBAL", "Issuer Credit Rating", "Local Currency LT|0")</f>
        <v>#INVALID COMPANY ID</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BC858-908D-49FD-A0B1-E01AC9D6E877}">
  <dimension ref="A1:S607"/>
  <sheetViews>
    <sheetView zoomScale="70" zoomScaleNormal="70" workbookViewId="0">
      <selection activeCell="B5" sqref="B5"/>
    </sheetView>
  </sheetViews>
  <sheetFormatPr defaultRowHeight="14.4" x14ac:dyDescent="0.3"/>
  <cols>
    <col min="1" max="1" width="16.44140625" bestFit="1" customWidth="1"/>
    <col min="2" max="2" width="17.21875" style="13" bestFit="1" customWidth="1"/>
    <col min="3" max="6" width="16.88671875" customWidth="1"/>
    <col min="7" max="7" width="23.109375" bestFit="1" customWidth="1"/>
    <col min="8" max="8" width="45.6640625" bestFit="1" customWidth="1"/>
    <col min="9" max="9" width="52.6640625" bestFit="1" customWidth="1"/>
    <col min="10" max="10" width="56.6640625" bestFit="1" customWidth="1"/>
    <col min="11" max="11" width="119.6640625" bestFit="1" customWidth="1"/>
    <col min="12" max="12" width="162.88671875" bestFit="1" customWidth="1"/>
    <col min="13" max="15" width="21.5546875" bestFit="1" customWidth="1"/>
    <col min="16" max="16" width="65" bestFit="1" customWidth="1"/>
    <col min="17" max="19" width="21.5546875" bestFit="1" customWidth="1"/>
  </cols>
  <sheetData>
    <row r="1" spans="1:19" s="11" customFormat="1" x14ac:dyDescent="0.3">
      <c r="A1" s="11" t="str" cm="1">
        <f t="array" ref="A1">_xll.ciqfunctions.udf.CIQRANGE("^MID", "IQ_CONSTITUENTS", 1, 700, , , , , "Constituents")</f>
        <v>Constituents</v>
      </c>
      <c r="B1" s="12" t="s">
        <v>2045</v>
      </c>
      <c r="C1" s="11" t="s">
        <v>2046</v>
      </c>
      <c r="D1" s="11" t="s">
        <v>2047</v>
      </c>
      <c r="E1" s="11" t="s">
        <v>2048</v>
      </c>
      <c r="F1" s="11" t="s">
        <v>2049</v>
      </c>
      <c r="G1" s="11" t="s">
        <v>1029</v>
      </c>
      <c r="H1" s="11" t="s">
        <v>1030</v>
      </c>
      <c r="I1" s="11" t="s">
        <v>1031</v>
      </c>
      <c r="J1" s="11" t="s">
        <v>1032</v>
      </c>
      <c r="K1" s="11" t="s">
        <v>1033</v>
      </c>
      <c r="L1" s="11" t="s">
        <v>1034</v>
      </c>
      <c r="M1" s="11" t="s">
        <v>1035</v>
      </c>
      <c r="N1" s="11" t="s">
        <v>1637</v>
      </c>
      <c r="O1" s="11" t="s">
        <v>1638</v>
      </c>
      <c r="P1" s="11" t="s">
        <v>1639</v>
      </c>
      <c r="Q1" s="11" t="s">
        <v>1641</v>
      </c>
      <c r="R1" s="11" t="s">
        <v>1640</v>
      </c>
      <c r="S1" s="11" t="s">
        <v>1642</v>
      </c>
    </row>
    <row r="2" spans="1:19" x14ac:dyDescent="0.3">
      <c r="A2" t="s">
        <v>1643</v>
      </c>
      <c r="B2" s="13">
        <f>_xll.ciqfunctions.udf.CIQ(A2,"IQ_FIRSTPRICINGDATE")</f>
        <v>33241</v>
      </c>
      <c r="C2" s="5">
        <f>_xll.SNL.Clients.Office.Excel.Functions.SPG(A2, "SP_VOLUME_AVG_WEEKLY_TO_SHARES_OUT", , "1M")</f>
        <v>4.8880583248144616</v>
      </c>
      <c r="D2" s="5">
        <f>_xll.SNL.Clients.Office.Excel.Functions.SPG(A2, "SP_VOLUME_AVG_WEEKLY_TO_SHARES_OUT", , "3M")</f>
        <v>3.5305842579383087</v>
      </c>
      <c r="E2" s="5">
        <f>_xll.SNL.Clients.Office.Excel.Functions.SPG(A2, "SP_VOLUME_AVG_DAILY_TO_1YR_AVG_DAILY", , "1M")</f>
        <v>127.55</v>
      </c>
      <c r="F2" s="5">
        <f>_xll.SNL.Clients.Office.Excel.Functions.SPG(A2, "SP_VOLUME_AVG_DAILY_TO_1YR_AVG_DAILY", , "3M")</f>
        <v>92.13</v>
      </c>
      <c r="G2" s="9" t="str">
        <f>_xll.SNL.Clients.Office.Excel.Functions.SPG(A2, "IQ_SECTOR")</f>
        <v>Industrials</v>
      </c>
      <c r="H2" s="9" t="str">
        <f>_xll.SNL.Clients.Office.Excel.Functions.SPG(A2, "IQ_INDUSTRY_GROUP")</f>
        <v>Capital Goods</v>
      </c>
      <c r="I2" s="9" t="str">
        <f>_xll.SNL.Clients.Office.Excel.Functions.SPG(A2, "IQ_INDUSTRY")</f>
        <v>Building Products</v>
      </c>
      <c r="J2" s="9" t="str">
        <f>_xll.SNL.Clients.Office.Excel.Functions.SPG(A2, "IQ_PRIMARY_INDUSTRY")</f>
        <v>Building Products</v>
      </c>
      <c r="K2" s="9" t="str">
        <f>_xll.SNL.Clients.Office.Excel.Functions.SPG(A2, "NAICS_CODE", "Primary")</f>
        <v>333415 - Air-Conditioning and Warm Air Heating Equipment and Commercial and Industrial Refrigeration Equipment Manufacturing</v>
      </c>
      <c r="L2" s="9" t="str">
        <f>_xll.SNL.Clients.Office.Excel.Functions.SPG(A2, "SP_TOPICTAG")</f>
        <v>Environmental Engineering; Data Center Technology</v>
      </c>
      <c r="M2" s="5">
        <f>_xll.SNL.Clients.Office.Excel.Functions.SPG(A2, "SP_PCT_SHARES_OWNED_ALL_INSTITUTIONS")</f>
        <v>72.16</v>
      </c>
      <c r="N2" s="9" t="str">
        <f>_xll.SNL.Clients.Office.Excel.Functions.SPG(A2, "RD_CREDIT_RATING_GLOBAL", "Issuer Credit Rating", "Local Currency LT|0")</f>
        <v/>
      </c>
      <c r="O2" s="9" t="str">
        <f>_xll.SNL.Clients.Office.Excel.Functions.SPG(A2, "RD_CWOL_GLOBAL", "Issuer Credit Rating", "Local Currency LT|0")</f>
        <v/>
      </c>
      <c r="P2" s="9" t="str">
        <f>_xll.SNL.Clients.Office.Excel.Functions.SPG(A2, "RD_RATING_ACTION_GLOBAL", "Issuer Credit Rating", "Local Currency LT|0")</f>
        <v/>
      </c>
      <c r="Q2" s="10" t="str">
        <f>_xll.SNL.Clients.Office.Excel.Functions.SPG(A2, "RD_LAST_REVIEW_DATE_GLOBAL", "Issuer Credit Rating", "Local Currency LT")</f>
        <v/>
      </c>
      <c r="R2" s="10" t="str">
        <f>_xll.SNL.Clients.Office.Excel.Functions.SPG(A2, "RD_CREDIT_RATING_DATE_GLOBAL", "Issuer Credit Rating", "Local Currency LT|0")</f>
        <v/>
      </c>
      <c r="S2" s="10" t="str">
        <f>_xll.SNL.Clients.Office.Excel.Functions.SPG(A2, "RD_CREDIT_WATCH_OUTLOOK_DATE_GLOBAL", "Issuer Credit Rating", "Local Currency LT|0")</f>
        <v/>
      </c>
    </row>
    <row r="3" spans="1:19" x14ac:dyDescent="0.3">
      <c r="A3" t="s">
        <v>1644</v>
      </c>
      <c r="B3" s="13">
        <f>_xll.ciqfunctions.udf.CIQ(A3,"IQ_FIRSTPRICINGDATE")</f>
        <v>35334</v>
      </c>
      <c r="C3" s="5">
        <f>_xll.SNL.Clients.Office.Excel.Functions.SPG(A3, "SP_VOLUME_AVG_WEEKLY_TO_SHARES_OUT", , "1M")</f>
        <v>24.11514671599695</v>
      </c>
      <c r="D3" s="5">
        <f>_xll.SNL.Clients.Office.Excel.Functions.SPG(A3, "SP_VOLUME_AVG_WEEKLY_TO_SHARES_OUT", , "3M")</f>
        <v>20.206178878322916</v>
      </c>
      <c r="E3" s="5">
        <f>_xll.SNL.Clients.Office.Excel.Functions.SPG(A3, "SP_VOLUME_AVG_DAILY_TO_1YR_AVG_DAILY", , "1M")</f>
        <v>134.47999999999999</v>
      </c>
      <c r="F3" s="5">
        <f>_xll.SNL.Clients.Office.Excel.Functions.SPG(A3, "SP_VOLUME_AVG_DAILY_TO_1YR_AVG_DAILY", , "3M")</f>
        <v>112.68</v>
      </c>
      <c r="G3" s="9" t="str">
        <f>_xll.SNL.Clients.Office.Excel.Functions.SPG(A3, "IQ_SECTOR")</f>
        <v>Consumer Discretionary</v>
      </c>
      <c r="H3" s="9" t="str">
        <f>_xll.SNL.Clients.Office.Excel.Functions.SPG(A3, "IQ_INDUSTRY_GROUP")</f>
        <v>Consumer Discretionary Distribution and Retail</v>
      </c>
      <c r="I3" s="9" t="str">
        <f>_xll.SNL.Clients.Office.Excel.Functions.SPG(A3, "IQ_INDUSTRY")</f>
        <v>Specialty Retail</v>
      </c>
      <c r="J3" s="9" t="str">
        <f>_xll.SNL.Clients.Office.Excel.Functions.SPG(A3, "IQ_PRIMARY_INDUSTRY")</f>
        <v>Apparel Retail</v>
      </c>
      <c r="K3" s="9" t="str">
        <f>_xll.SNL.Clients.Office.Excel.Functions.SPG(A3, "NAICS_CODE", "Primary")</f>
        <v>458110 - Clothing and Clothing Accessories Retailers</v>
      </c>
      <c r="L3" s="9" t="str">
        <f>_xll.SNL.Clients.Office.Excel.Functions.SPG(A3, "SP_TOPICTAG")</f>
        <v>Lifestyle; Customer Relationship Management; Content Creation; Smart Clothing</v>
      </c>
      <c r="M3" s="5">
        <f>_xll.SNL.Clients.Office.Excel.Functions.SPG(A3, "SP_PCT_SHARES_OWNED_ALL_INSTITUTIONS")</f>
        <v>103.33</v>
      </c>
      <c r="N3" s="9" t="str">
        <f>_xll.SNL.Clients.Office.Excel.Functions.SPG(A3, "RD_CREDIT_RATING_GLOBAL", "Issuer Credit Rating", "Local Currency LT|0")</f>
        <v>BB</v>
      </c>
      <c r="O3" s="9" t="str">
        <f>_xll.SNL.Clients.Office.Excel.Functions.SPG(A3, "RD_CWOL_GLOBAL", "Issuer Credit Rating", "Local Currency LT|0")</f>
        <v>Stable</v>
      </c>
      <c r="P3" s="9" t="str">
        <f>_xll.SNL.Clients.Office.Excel.Functions.SPG(A3, "RD_RATING_ACTION_GLOBAL", "Issuer Credit Rating", "Local Currency LT|0")</f>
        <v>Upgrade | CreditWatch/Outlook (04/23/2024)</v>
      </c>
      <c r="Q3" s="10">
        <f>_xll.SNL.Clients.Office.Excel.Functions.SPG(A3, "RD_LAST_REVIEW_DATE_GLOBAL", "Issuer Credit Rating", "Local Currency LT")</f>
        <v>45413</v>
      </c>
      <c r="R3" s="10">
        <f>_xll.SNL.Clients.Office.Excel.Functions.SPG(A3, "RD_CREDIT_RATING_DATE_GLOBAL", "Issuer Credit Rating", "Local Currency LT|0")</f>
        <v>45405</v>
      </c>
      <c r="S3" s="10">
        <f>_xll.SNL.Clients.Office.Excel.Functions.SPG(A3, "RD_CREDIT_WATCH_OUTLOOK_DATE_GLOBAL", "Issuer Credit Rating", "Local Currency LT|0")</f>
        <v>45405</v>
      </c>
    </row>
    <row r="4" spans="1:19" x14ac:dyDescent="0.3">
      <c r="A4" t="s">
        <v>1645</v>
      </c>
      <c r="B4" s="13">
        <f>_xll.ciqfunctions.udf.CIQ(A4,"IQ_FIRSTPRICINGDATE")</f>
        <v>40848</v>
      </c>
      <c r="C4" s="5">
        <f>_xll.SNL.Clients.Office.Excel.Functions.SPG(A4, "SP_VOLUME_AVG_WEEKLY_TO_SHARES_OUT", , "1M")</f>
        <v>7.3426065633911284</v>
      </c>
      <c r="D4" s="5">
        <f>_xll.SNL.Clients.Office.Excel.Functions.SPG(A4, "SP_VOLUME_AVG_WEEKLY_TO_SHARES_OUT", , "3M")</f>
        <v>8.5324124851976038</v>
      </c>
      <c r="E4" s="5">
        <f>_xll.SNL.Clients.Office.Excel.Functions.SPG(A4, "SP_VOLUME_AVG_DAILY_TO_1YR_AVG_DAILY", , "1M")</f>
        <v>114.29</v>
      </c>
      <c r="F4" s="5">
        <f>_xll.SNL.Clients.Office.Excel.Functions.SPG(A4, "SP_VOLUME_AVG_DAILY_TO_1YR_AVG_DAILY", , "3M")</f>
        <v>132.81</v>
      </c>
      <c r="G4" s="9" t="str">
        <f>_xll.SNL.Clients.Office.Excel.Functions.SPG(A4, "IQ_SECTOR")</f>
        <v>Health Care</v>
      </c>
      <c r="H4" s="9" t="str">
        <f>_xll.SNL.Clients.Office.Excel.Functions.SPG(A4, "IQ_INDUSTRY_GROUP")</f>
        <v>Health Care Equipment and Services</v>
      </c>
      <c r="I4" s="9" t="str">
        <f>_xll.SNL.Clients.Office.Excel.Functions.SPG(A4, "IQ_INDUSTRY")</f>
        <v>Health Care Providers and Services</v>
      </c>
      <c r="J4" s="9" t="str">
        <f>_xll.SNL.Clients.Office.Excel.Functions.SPG(A4, "IQ_PRIMARY_INDUSTRY")</f>
        <v>Health Care Facilities</v>
      </c>
      <c r="K4" s="9" t="str">
        <f>_xll.SNL.Clients.Office.Excel.Functions.SPG(A4, "NAICS_CODE", "Primary")</f>
        <v>622 - Hospitals</v>
      </c>
      <c r="L4" s="9" t="str">
        <f>_xll.SNL.Clients.Office.Excel.Functions.SPG(A4, "SP_TOPICTAG")</f>
        <v>Addiction; Central Nervous System; Neurology; Psychiatry; Digital Mental Health</v>
      </c>
      <c r="M4" s="5">
        <f>_xll.SNL.Clients.Office.Excel.Functions.SPG(A4, "SP_PCT_SHARES_OWNED_ALL_INSTITUTIONS")</f>
        <v>107.78</v>
      </c>
      <c r="N4" s="9" t="str">
        <f>_xll.SNL.Clients.Office.Excel.Functions.SPG(A4, "RD_CREDIT_RATING_GLOBAL", "Issuer Credit Rating", "Local Currency LT|0")</f>
        <v>BB-</v>
      </c>
      <c r="O4" s="9" t="str">
        <f>_xll.SNL.Clients.Office.Excel.Functions.SPG(A4, "RD_CWOL_GLOBAL", "Issuer Credit Rating", "Local Currency LT|0")</f>
        <v>Stable</v>
      </c>
      <c r="P4" s="9" t="str">
        <f>_xll.SNL.Clients.Office.Excel.Functions.SPG(A4, "RD_RATING_ACTION_GLOBAL", "Issuer Credit Rating", "Local Currency LT|0")</f>
        <v>Upgrade | CreditWatch/Outlook (01/30/2023)</v>
      </c>
      <c r="Q4" s="10">
        <f>_xll.SNL.Clients.Office.Excel.Functions.SPG(A4, "RD_LAST_REVIEW_DATE_GLOBAL", "Issuer Credit Rating", "Local Currency LT")</f>
        <v>45348</v>
      </c>
      <c r="R4" s="10">
        <f>_xll.SNL.Clients.Office.Excel.Functions.SPG(A4, "RD_CREDIT_RATING_DATE_GLOBAL", "Issuer Credit Rating", "Local Currency LT|0")</f>
        <v>44956</v>
      </c>
      <c r="S4" s="10">
        <f>_xll.SNL.Clients.Office.Excel.Functions.SPG(A4, "RD_CREDIT_WATCH_OUTLOOK_DATE_GLOBAL", "Issuer Credit Rating", "Local Currency LT|0")</f>
        <v>44956</v>
      </c>
    </row>
    <row r="5" spans="1:19" x14ac:dyDescent="0.3">
      <c r="A5" t="s">
        <v>1646</v>
      </c>
      <c r="B5" s="13">
        <f>_xll.ciqfunctions.udf.CIQ(A5,"IQ_FIRSTPRICINGDATE")</f>
        <v>37209</v>
      </c>
      <c r="C5" s="5">
        <f>_xll.SNL.Clients.Office.Excel.Functions.SPG(A5, "SP_VOLUME_AVG_WEEKLY_TO_SHARES_OUT", , "1M")</f>
        <v>4.9028178134069602</v>
      </c>
      <c r="D5" s="5">
        <f>_xll.SNL.Clients.Office.Excel.Functions.SPG(A5, "SP_VOLUME_AVG_WEEKLY_TO_SHARES_OUT", , "3M")</f>
        <v>5.0998647846910385</v>
      </c>
      <c r="E5" s="5">
        <f>_xll.SNL.Clients.Office.Excel.Functions.SPG(A5, "SP_VOLUME_AVG_DAILY_TO_1YR_AVG_DAILY", , "1M")</f>
        <v>114.87</v>
      </c>
      <c r="F5" s="5">
        <f>_xll.SNL.Clients.Office.Excel.Functions.SPG(A5, "SP_VOLUME_AVG_DAILY_TO_1YR_AVG_DAILY", , "3M")</f>
        <v>119.49</v>
      </c>
      <c r="G5" s="9" t="str">
        <f>_xll.SNL.Clients.Office.Excel.Functions.SPG(A5, "IQ_SECTOR")</f>
        <v>Industrials</v>
      </c>
      <c r="H5" s="9" t="str">
        <f>_xll.SNL.Clients.Office.Excel.Functions.SPG(A5, "IQ_INDUSTRY_GROUP")</f>
        <v>Capital Goods</v>
      </c>
      <c r="I5" s="9" t="str">
        <f>_xll.SNL.Clients.Office.Excel.Functions.SPG(A5, "IQ_INDUSTRY")</f>
        <v>Electrical Equipment</v>
      </c>
      <c r="J5" s="9" t="str">
        <f>_xll.SNL.Clients.Office.Excel.Functions.SPG(A5, "IQ_PRIMARY_INDUSTRY")</f>
        <v>Electrical Components and Equipment</v>
      </c>
      <c r="K5" s="9" t="str">
        <f>_xll.SNL.Clients.Office.Excel.Functions.SPG(A5, "NAICS_CODE", "Primary")</f>
        <v>33513 - Electric Lighting Equipment Manufacturing</v>
      </c>
      <c r="L5" s="9" t="str">
        <f>_xll.SNL.Clients.Office.Excel.Functions.SPG(A5, "SP_TOPICTAG")</f>
        <v>Energy Management; Industrial Automation; Sensors; Smart Building; Smart Energy; Process Automation</v>
      </c>
      <c r="M5" s="5">
        <f>_xll.SNL.Clients.Office.Excel.Functions.SPG(A5, "SP_PCT_SHARES_OWNED_ALL_INSTITUTIONS")</f>
        <v>97.54</v>
      </c>
      <c r="N5" s="9" t="str">
        <f>_xll.SNL.Clients.Office.Excel.Functions.SPG(A5, "RD_CREDIT_RATING_GLOBAL", "Issuer Credit Rating", "Local Currency LT|0")</f>
        <v>BBB</v>
      </c>
      <c r="O5" s="9" t="str">
        <f>_xll.SNL.Clients.Office.Excel.Functions.SPG(A5, "RD_CWOL_GLOBAL", "Issuer Credit Rating", "Local Currency LT|0")</f>
        <v>Stable</v>
      </c>
      <c r="P5" s="9" t="str">
        <f>_xll.SNL.Clients.Office.Excel.Functions.SPG(A5, "RD_RATING_ACTION_GLOBAL", "Issuer Credit Rating", "Local Currency LT|0")</f>
        <v>Upgrade | CreditWatch/Outlook (12/06/2013)</v>
      </c>
      <c r="Q5" s="10">
        <f>_xll.SNL.Clients.Office.Excel.Functions.SPG(A5, "RD_LAST_REVIEW_DATE_GLOBAL", "Issuer Credit Rating", "Local Currency LT")</f>
        <v>45455</v>
      </c>
      <c r="R5" s="10">
        <f>_xll.SNL.Clients.Office.Excel.Functions.SPG(A5, "RD_CREDIT_RATING_DATE_GLOBAL", "Issuer Credit Rating", "Local Currency LT|0")</f>
        <v>41614</v>
      </c>
      <c r="S5" s="10">
        <f>_xll.SNL.Clients.Office.Excel.Functions.SPG(A5, "RD_CREDIT_WATCH_OUTLOOK_DATE_GLOBAL", "Issuer Credit Rating", "Local Currency LT|0")</f>
        <v>41614</v>
      </c>
    </row>
    <row r="6" spans="1:19" x14ac:dyDescent="0.3">
      <c r="A6" t="s">
        <v>1647</v>
      </c>
      <c r="B6" s="13">
        <f>_xll.ciqfunctions.udf.CIQ(A6,"IQ_FIRSTPRICINGDATE")</f>
        <v>41848</v>
      </c>
      <c r="C6" s="5">
        <f>_xll.SNL.Clients.Office.Excel.Functions.SPG(A6, "SP_VOLUME_AVG_WEEKLY_TO_SHARES_OUT", , "1M")</f>
        <v>4.4484392483090156</v>
      </c>
      <c r="D6" s="5">
        <f>_xll.SNL.Clients.Office.Excel.Functions.SPG(A6, "SP_VOLUME_AVG_WEEKLY_TO_SHARES_OUT", , "3M")</f>
        <v>4.5458079161250362</v>
      </c>
      <c r="E6" s="5">
        <f>_xll.SNL.Clients.Office.Excel.Functions.SPG(A6, "SP_VOLUME_AVG_DAILY_TO_1YR_AVG_DAILY", , "1M")</f>
        <v>127.24</v>
      </c>
      <c r="F6" s="5">
        <f>_xll.SNL.Clients.Office.Excel.Functions.SPG(A6, "SP_VOLUME_AVG_DAILY_TO_1YR_AVG_DAILY", , "3M")</f>
        <v>130.02000000000001</v>
      </c>
      <c r="G6" s="9" t="str">
        <f>_xll.SNL.Clients.Office.Excel.Functions.SPG(A6, "IQ_SECTOR")</f>
        <v>Industrials</v>
      </c>
      <c r="H6" s="9" t="str">
        <f>_xll.SNL.Clients.Office.Excel.Functions.SPG(A6, "IQ_INDUSTRY_GROUP")</f>
        <v>Capital Goods</v>
      </c>
      <c r="I6" s="9" t="str">
        <f>_xll.SNL.Clients.Office.Excel.Functions.SPG(A6, "IQ_INDUSTRY")</f>
        <v>Building Products</v>
      </c>
      <c r="J6" s="9" t="str">
        <f>_xll.SNL.Clients.Office.Excel.Functions.SPG(A6, "IQ_PRIMARY_INDUSTRY")</f>
        <v>Building Products</v>
      </c>
      <c r="K6" s="9" t="str">
        <f>_xll.SNL.Clients.Office.Excel.Functions.SPG(A6, "NAICS_CODE", "Primary")</f>
        <v>326122 - Plastics Pipe and Pipe Fitting Manufacturing</v>
      </c>
      <c r="L6" s="9" t="str">
        <f>_xll.SNL.Clients.Office.Excel.Functions.SPG(A6, "SP_TOPICTAG")</f>
        <v>Environmental Engineering; Fleet Management; Disposal and Recycling; Water Purification; CleanTech; Pollution Control</v>
      </c>
      <c r="M6" s="5">
        <f>_xll.SNL.Clients.Office.Excel.Functions.SPG(A6, "SP_PCT_SHARES_OWNED_ALL_INSTITUTIONS")</f>
        <v>88.5</v>
      </c>
      <c r="N6" s="9" t="str">
        <f>_xll.SNL.Clients.Office.Excel.Functions.SPG(A6, "RD_CREDIT_RATING_GLOBAL", "Issuer Credit Rating", "Local Currency LT|0")</f>
        <v>BB</v>
      </c>
      <c r="O6" s="9" t="str">
        <f>_xll.SNL.Clients.Office.Excel.Functions.SPG(A6, "RD_CWOL_GLOBAL", "Issuer Credit Rating", "Local Currency LT|0")</f>
        <v>Stable</v>
      </c>
      <c r="P6" s="9" t="str">
        <f>_xll.SNL.Clients.Office.Excel.Functions.SPG(A6, "RD_RATING_ACTION_GLOBAL", "Issuer Credit Rating", "Local Currency LT|0")</f>
        <v>Upgrade | CreditWatch/Outlook (10/17/2022)</v>
      </c>
      <c r="Q6" s="10">
        <f>_xll.SNL.Clients.Office.Excel.Functions.SPG(A6, "RD_LAST_REVIEW_DATE_GLOBAL", "Issuer Credit Rating", "Local Currency LT")</f>
        <v>45545</v>
      </c>
      <c r="R6" s="10">
        <f>_xll.SNL.Clients.Office.Excel.Functions.SPG(A6, "RD_CREDIT_RATING_DATE_GLOBAL", "Issuer Credit Rating", "Local Currency LT|0")</f>
        <v>44851</v>
      </c>
      <c r="S6" s="10">
        <f>_xll.SNL.Clients.Office.Excel.Functions.SPG(A6, "RD_CREDIT_WATCH_OUTLOOK_DATE_GLOBAL", "Issuer Credit Rating", "Local Currency LT|0")</f>
        <v>44851</v>
      </c>
    </row>
    <row r="7" spans="1:19" x14ac:dyDescent="0.3">
      <c r="A7" t="s">
        <v>1648</v>
      </c>
      <c r="B7" s="13">
        <f>_xll.ciqfunctions.udf.CIQ(A7,"IQ_FIRSTPRICINGDATE")</f>
        <v>39212</v>
      </c>
      <c r="C7" s="5">
        <f>_xll.SNL.Clients.Office.Excel.Functions.SPG(A7, "SP_VOLUME_AVG_WEEKLY_TO_SHARES_OUT", , "1M")</f>
        <v>4.0751129385284353</v>
      </c>
      <c r="D7" s="5">
        <f>_xll.SNL.Clients.Office.Excel.Functions.SPG(A7, "SP_VOLUME_AVG_WEEKLY_TO_SHARES_OUT", , "3M")</f>
        <v>3.4984536375646282</v>
      </c>
      <c r="E7" s="5">
        <f>_xll.SNL.Clients.Office.Excel.Functions.SPG(A7, "SP_VOLUME_AVG_DAILY_TO_1YR_AVG_DAILY", , "1M")</f>
        <v>132.6</v>
      </c>
      <c r="F7" s="5">
        <f>_xll.SNL.Clients.Office.Excel.Functions.SPG(A7, "SP_VOLUME_AVG_DAILY_TO_1YR_AVG_DAILY", , "3M")</f>
        <v>113.83</v>
      </c>
      <c r="G7" s="9" t="str">
        <f>_xll.SNL.Clients.Office.Excel.Functions.SPG(A7, "IQ_SECTOR")</f>
        <v>Industrials</v>
      </c>
      <c r="H7" s="9" t="str">
        <f>_xll.SNL.Clients.Office.Excel.Functions.SPG(A7, "IQ_INDUSTRY_GROUP")</f>
        <v>Capital Goods</v>
      </c>
      <c r="I7" s="9" t="str">
        <f>_xll.SNL.Clients.Office.Excel.Functions.SPG(A7, "IQ_INDUSTRY")</f>
        <v>Construction and Engineering</v>
      </c>
      <c r="J7" s="9" t="str">
        <f>_xll.SNL.Clients.Office.Excel.Functions.SPG(A7, "IQ_PRIMARY_INDUSTRY")</f>
        <v>Construction and Engineering</v>
      </c>
      <c r="K7" s="9" t="str">
        <f>_xll.SNL.Clients.Office.Excel.Functions.SPG(A7, "NAICS_CODE", "Primary")</f>
        <v>541330 - Engineering Services</v>
      </c>
      <c r="L7" s="9" t="str">
        <f>_xll.SNL.Clients.Office.Excel.Functions.SPG(A7, "SP_TOPICTAG")</f>
        <v>Environmental Consulting; Environmental Engineering; Smart Building; Process Automation; Real Estate Technology; Utility Scale Solar</v>
      </c>
      <c r="M7" s="5">
        <f>_xll.SNL.Clients.Office.Excel.Functions.SPG(A7, "SP_PCT_SHARES_OWNED_ALL_INSTITUTIONS")</f>
        <v>88.83</v>
      </c>
      <c r="N7" s="9" t="str">
        <f>_xll.SNL.Clients.Office.Excel.Functions.SPG(A7, "RD_CREDIT_RATING_GLOBAL", "Issuer Credit Rating", "Local Currency LT|0")</f>
        <v>BB+</v>
      </c>
      <c r="O7" s="9" t="str">
        <f>_xll.SNL.Clients.Office.Excel.Functions.SPG(A7, "RD_CWOL_GLOBAL", "Issuer Credit Rating", "Local Currency LT|0")</f>
        <v>Stable</v>
      </c>
      <c r="P7" s="9" t="str">
        <f>_xll.SNL.Clients.Office.Excel.Functions.SPG(A7, "RD_RATING_ACTION_GLOBAL", "Issuer Credit Rating", "Local Currency LT|0")</f>
        <v>Upgrade | CreditWatch/Outlook (12/21/2023)</v>
      </c>
      <c r="Q7" s="10">
        <f>_xll.SNL.Clients.Office.Excel.Functions.SPG(A7, "RD_LAST_REVIEW_DATE_GLOBAL", "Issuer Credit Rating", "Local Currency LT")</f>
        <v>45672</v>
      </c>
      <c r="R7" s="10">
        <f>_xll.SNL.Clients.Office.Excel.Functions.SPG(A7, "RD_CREDIT_RATING_DATE_GLOBAL", "Issuer Credit Rating", "Local Currency LT|0")</f>
        <v>45281</v>
      </c>
      <c r="S7" s="10">
        <f>_xll.SNL.Clients.Office.Excel.Functions.SPG(A7, "RD_CREDIT_WATCH_OUTLOOK_DATE_GLOBAL", "Issuer Credit Rating", "Local Currency LT|0")</f>
        <v>45281</v>
      </c>
    </row>
    <row r="8" spans="1:19" x14ac:dyDescent="0.3">
      <c r="A8" t="s">
        <v>1649</v>
      </c>
      <c r="B8" s="13">
        <f>_xll.ciqfunctions.udf.CIQ(A8,"IQ_FIRSTPRICINGDATE")</f>
        <v>35755</v>
      </c>
      <c r="C8" s="5">
        <f>_xll.SNL.Clients.Office.Excel.Functions.SPG(A8, "SP_VOLUME_AVG_WEEKLY_TO_SHARES_OUT", , "1M")</f>
        <v>3.2606135910498648</v>
      </c>
      <c r="D8" s="5">
        <f>_xll.SNL.Clients.Office.Excel.Functions.SPG(A8, "SP_VOLUME_AVG_WEEKLY_TO_SHARES_OUT", , "3M")</f>
        <v>3.2482576462869464</v>
      </c>
      <c r="E8" s="5">
        <f>_xll.SNL.Clients.Office.Excel.Functions.SPG(A8, "SP_VOLUME_AVG_DAILY_TO_1YR_AVG_DAILY", , "1M")</f>
        <v>85.55</v>
      </c>
      <c r="F8" s="5">
        <f>_xll.SNL.Clients.Office.Excel.Functions.SPG(A8, "SP_VOLUME_AVG_DAILY_TO_1YR_AVG_DAILY", , "3M")</f>
        <v>85.23</v>
      </c>
      <c r="G8" s="9" t="str">
        <f>_xll.SNL.Clients.Office.Excel.Functions.SPG(A8, "IQ_SECTOR")</f>
        <v>Financials</v>
      </c>
      <c r="H8" s="9" t="str">
        <f>_xll.SNL.Clients.Office.Excel.Functions.SPG(A8, "IQ_INDUSTRY_GROUP")</f>
        <v>Financial Services</v>
      </c>
      <c r="I8" s="9" t="str">
        <f>_xll.SNL.Clients.Office.Excel.Functions.SPG(A8, "IQ_INDUSTRY")</f>
        <v>Capital Markets</v>
      </c>
      <c r="J8" s="9" t="str">
        <f>_xll.SNL.Clients.Office.Excel.Functions.SPG(A8, "IQ_PRIMARY_INDUSTRY")</f>
        <v>Asset Management and Custody Banks</v>
      </c>
      <c r="K8" s="9" t="str">
        <f>_xll.SNL.Clients.Office.Excel.Functions.SPG(A8, "NAICS_CODE", "Primary")</f>
        <v>525910 - Open-End Investment Funds</v>
      </c>
      <c r="L8" s="9" t="str">
        <f>_xll.SNL.Clients.Office.Excel.Functions.SPG(A8, "SP_TOPICTAG")</f>
        <v/>
      </c>
      <c r="M8" s="5">
        <f>_xll.SNL.Clients.Office.Excel.Functions.SPG(A8, "SP_PCT_SHARES_OWNED_ALL_INSTITUTIONS")</f>
        <v>95</v>
      </c>
      <c r="N8" s="9" t="str">
        <f>_xll.SNL.Clients.Office.Excel.Functions.SPG(A8, "RD_CREDIT_RATING_GLOBAL", "Issuer Credit Rating", "Local Currency LT|0")</f>
        <v>BBB+</v>
      </c>
      <c r="O8" s="9" t="str">
        <f>_xll.SNL.Clients.Office.Excel.Functions.SPG(A8, "RD_CWOL_GLOBAL", "Issuer Credit Rating", "Local Currency LT|0")</f>
        <v>Stable</v>
      </c>
      <c r="P8" s="9" t="str">
        <f>_xll.SNL.Clients.Office.Excel.Functions.SPG(A8, "RD_RATING_ACTION_GLOBAL", "Issuer Credit Rating", "Local Currency LT|0")</f>
        <v>Downgrade | CreditWatch/Outlook (02/19/2020)</v>
      </c>
      <c r="Q8" s="10">
        <f>_xll.SNL.Clients.Office.Excel.Functions.SPG(A8, "RD_LAST_REVIEW_DATE_GLOBAL", "Issuer Credit Rating", "Local Currency LT")</f>
        <v>45448</v>
      </c>
      <c r="R8" s="10">
        <f>_xll.SNL.Clients.Office.Excel.Functions.SPG(A8, "RD_CREDIT_RATING_DATE_GLOBAL", "Issuer Credit Rating", "Local Currency LT|0")</f>
        <v>43880</v>
      </c>
      <c r="S8" s="10">
        <f>_xll.SNL.Clients.Office.Excel.Functions.SPG(A8, "RD_CREDIT_WATCH_OUTLOOK_DATE_GLOBAL", "Issuer Credit Rating", "Local Currency LT|0")</f>
        <v>43880</v>
      </c>
    </row>
    <row r="9" spans="1:19" x14ac:dyDescent="0.3">
      <c r="A9" t="s">
        <v>1650</v>
      </c>
      <c r="B9" s="13">
        <f>_xll.ciqfunctions.udf.CIQ(A9,"IQ_FIRSTPRICINGDATE")</f>
        <v>34430</v>
      </c>
      <c r="C9" s="5">
        <f>_xll.SNL.Clients.Office.Excel.Functions.SPG(A9, "SP_VOLUME_AVG_WEEKLY_TO_SHARES_OUT", , "1M")</f>
        <v>5.04350926975098</v>
      </c>
      <c r="D9" s="5">
        <f>_xll.SNL.Clients.Office.Excel.Functions.SPG(A9, "SP_VOLUME_AVG_WEEKLY_TO_SHARES_OUT", , "3M")</f>
        <v>6.2825005123770952</v>
      </c>
      <c r="E9" s="5">
        <f>_xll.SNL.Clients.Office.Excel.Functions.SPG(A9, "SP_VOLUME_AVG_DAILY_TO_1YR_AVG_DAILY", , "1M")</f>
        <v>91.16</v>
      </c>
      <c r="F9" s="5">
        <f>_xll.SNL.Clients.Office.Excel.Functions.SPG(A9, "SP_VOLUME_AVG_DAILY_TO_1YR_AVG_DAILY", , "3M")</f>
        <v>113.56</v>
      </c>
      <c r="G9" s="9" t="str">
        <f>_xll.SNL.Clients.Office.Excel.Functions.SPG(A9, "IQ_SECTOR")</f>
        <v>Industrials</v>
      </c>
      <c r="H9" s="9" t="str">
        <f>_xll.SNL.Clients.Office.Excel.Functions.SPG(A9, "IQ_INDUSTRY_GROUP")</f>
        <v>Capital Goods</v>
      </c>
      <c r="I9" s="9" t="str">
        <f>_xll.SNL.Clients.Office.Excel.Functions.SPG(A9, "IQ_INDUSTRY")</f>
        <v>Machinery</v>
      </c>
      <c r="J9" s="9" t="str">
        <f>_xll.SNL.Clients.Office.Excel.Functions.SPG(A9, "IQ_PRIMARY_INDUSTRY")</f>
        <v>Agricultural and Farm Machinery</v>
      </c>
      <c r="K9" s="9" t="str">
        <f>_xll.SNL.Clients.Office.Excel.Functions.SPG(A9, "NAICS_CODE", "Primary")</f>
        <v>333111 - Farm Machinery and Equipment Manufacturing</v>
      </c>
      <c r="L9" s="9" t="str">
        <f>_xll.SNL.Clients.Office.Excel.Functions.SPG(A9, "SP_TOPICTAG")</f>
        <v>Data Integration; Farming; Horticulture; Industrial Automation; Livestock; Artificial Intelligence</v>
      </c>
      <c r="M9" s="5">
        <f>_xll.SNL.Clients.Office.Excel.Functions.SPG(A9, "SP_PCT_SHARES_OWNED_ALL_INSTITUTIONS")</f>
        <v>82.14</v>
      </c>
      <c r="N9" s="9" t="str">
        <f>_xll.SNL.Clients.Office.Excel.Functions.SPG(A9, "RD_CREDIT_RATING_GLOBAL", "Issuer Credit Rating", "Local Currency LT|0")</f>
        <v>BBB-</v>
      </c>
      <c r="O9" s="9" t="str">
        <f>_xll.SNL.Clients.Office.Excel.Functions.SPG(A9, "RD_CWOL_GLOBAL", "Issuer Credit Rating", "Local Currency LT|0")</f>
        <v>Positive</v>
      </c>
      <c r="P9" s="9" t="str">
        <f>_xll.SNL.Clients.Office.Excel.Functions.SPG(A9, "RD_RATING_ACTION_GLOBAL", "Issuer Credit Rating", "Local Currency LT|0")</f>
        <v>CreditWatch/Outlook (09/28/2023)</v>
      </c>
      <c r="Q9" s="10">
        <f>_xll.SNL.Clients.Office.Excel.Functions.SPG(A9, "RD_LAST_REVIEW_DATE_GLOBAL", "Issuer Credit Rating", "Local Currency LT")</f>
        <v>45553</v>
      </c>
      <c r="R9" s="10">
        <f>_xll.SNL.Clients.Office.Excel.Functions.SPG(A9, "RD_CREDIT_RATING_DATE_GLOBAL", "Issuer Credit Rating", "Local Currency LT|0")</f>
        <v>40242</v>
      </c>
      <c r="S9" s="10">
        <f>_xll.SNL.Clients.Office.Excel.Functions.SPG(A9, "RD_CREDIT_WATCH_OUTLOOK_DATE_GLOBAL", "Issuer Credit Rating", "Local Currency LT|0")</f>
        <v>45197</v>
      </c>
    </row>
    <row r="10" spans="1:19" x14ac:dyDescent="0.3">
      <c r="A10" t="s">
        <v>1651</v>
      </c>
      <c r="B10" s="13">
        <f>_xll.ciqfunctions.udf.CIQ(A10,"IQ_FIRSTPRICINGDATE")</f>
        <v>34439</v>
      </c>
      <c r="C10" s="5">
        <f>_xll.SNL.Clients.Office.Excel.Functions.SPG(A10, "SP_VOLUME_AVG_WEEKLY_TO_SHARES_OUT", , "1M")</f>
        <v>3.5953498197814002</v>
      </c>
      <c r="D10" s="5">
        <f>_xll.SNL.Clients.Office.Excel.Functions.SPG(A10, "SP_VOLUME_AVG_WEEKLY_TO_SHARES_OUT", , "3M")</f>
        <v>4.0260029678203715</v>
      </c>
      <c r="E10" s="5">
        <f>_xll.SNL.Clients.Office.Excel.Functions.SPG(A10, "SP_VOLUME_AVG_DAILY_TO_1YR_AVG_DAILY", , "1M")</f>
        <v>79.17</v>
      </c>
      <c r="F10" s="5">
        <f>_xll.SNL.Clients.Office.Excel.Functions.SPG(A10, "SP_VOLUME_AVG_DAILY_TO_1YR_AVG_DAILY", , "3M")</f>
        <v>88.65</v>
      </c>
      <c r="G10" s="9" t="str">
        <f>_xll.SNL.Clients.Office.Excel.Functions.SPG(A10, "IQ_SECTOR")</f>
        <v>Real Estate</v>
      </c>
      <c r="H10" s="9" t="str">
        <f>_xll.SNL.Clients.Office.Excel.Functions.SPG(A10, "IQ_INDUSTRY_GROUP")</f>
        <v>Equity Real Estate Investment Trusts (REITs)</v>
      </c>
      <c r="I10" s="9" t="str">
        <f>_xll.SNL.Clients.Office.Excel.Functions.SPG(A10, "IQ_INDUSTRY")</f>
        <v>Retail REITs</v>
      </c>
      <c r="J10" s="9" t="str">
        <f>_xll.SNL.Clients.Office.Excel.Functions.SPG(A10, "IQ_PRIMARY_INDUSTRY")</f>
        <v>Retail REITs</v>
      </c>
      <c r="K10" s="9" t="str">
        <f>_xll.SNL.Clients.Office.Excel.Functions.SPG(A10, "NAICS_CODE", "Primary")</f>
        <v>531110 - Lessors of Residential Buildings and Dwellings</v>
      </c>
      <c r="L10" s="9" t="str">
        <f>_xll.SNL.Clients.Office.Excel.Functions.SPG(A10, "SP_TOPICTAG")</f>
        <v/>
      </c>
      <c r="M10" s="5">
        <f>_xll.SNL.Clients.Office.Excel.Functions.SPG(A10, "SP_PCT_SHARES_OWNED_ALL_INSTITUTIONS")</f>
        <v>108.41</v>
      </c>
      <c r="N10" s="9" t="str">
        <f>_xll.SNL.Clients.Office.Excel.Functions.SPG(A10, "RD_CREDIT_RATING_GLOBAL", "Issuer Credit Rating", "Local Currency LT|0")</f>
        <v>BBB+</v>
      </c>
      <c r="O10" s="9" t="str">
        <f>_xll.SNL.Clients.Office.Excel.Functions.SPG(A10, "RD_CWOL_GLOBAL", "Issuer Credit Rating", "Local Currency LT|0")</f>
        <v>Stable</v>
      </c>
      <c r="P10" s="9" t="str">
        <f>_xll.SNL.Clients.Office.Excel.Functions.SPG(A10, "RD_RATING_ACTION_GLOBAL", "Issuer Credit Rating", "Local Currency LT|0")</f>
        <v>Upgrade | CreditWatch/Outlook (07/29/2024)</v>
      </c>
      <c r="Q10" s="10">
        <f>_xll.SNL.Clients.Office.Excel.Functions.SPG(A10, "RD_LAST_REVIEW_DATE_GLOBAL", "Issuer Credit Rating", "Local Currency LT")</f>
        <v>45693</v>
      </c>
      <c r="R10" s="10">
        <f>_xll.SNL.Clients.Office.Excel.Functions.SPG(A10, "RD_CREDIT_RATING_DATE_GLOBAL", "Issuer Credit Rating", "Local Currency LT|0")</f>
        <v>45502</v>
      </c>
      <c r="S10" s="10">
        <f>_xll.SNL.Clients.Office.Excel.Functions.SPG(A10, "RD_CREDIT_WATCH_OUTLOOK_DATE_GLOBAL", "Issuer Credit Rating", "Local Currency LT|0")</f>
        <v>45502</v>
      </c>
    </row>
    <row r="11" spans="1:19" x14ac:dyDescent="0.3">
      <c r="A11" t="s">
        <v>1652</v>
      </c>
      <c r="B11" s="13">
        <f>_xll.ciqfunctions.udf.CIQ(A11,"IQ_FIRSTPRICINGDATE")</f>
        <v>42661</v>
      </c>
      <c r="C11" s="5">
        <f>_xll.SNL.Clients.Office.Excel.Functions.SPG(A11, "SP_VOLUME_AVG_WEEKLY_TO_SHARES_OUT", , "1M")</f>
        <v>10.534602626493324</v>
      </c>
      <c r="D11" s="5">
        <f>_xll.SNL.Clients.Office.Excel.Functions.SPG(A11, "SP_VOLUME_AVG_WEEKLY_TO_SHARES_OUT", , "3M")</f>
        <v>9.0363886030162455</v>
      </c>
      <c r="E11" s="5">
        <f>_xll.SNL.Clients.Office.Excel.Functions.SPG(A11, "SP_VOLUME_AVG_DAILY_TO_1YR_AVG_DAILY", , "1M")</f>
        <v>98.37</v>
      </c>
      <c r="F11" s="5">
        <f>_xll.SNL.Clients.Office.Excel.Functions.SPG(A11, "SP_VOLUME_AVG_DAILY_TO_1YR_AVG_DAILY", , "3M")</f>
        <v>84.38</v>
      </c>
      <c r="G11" s="9" t="str">
        <f>_xll.SNL.Clients.Office.Excel.Functions.SPG(A11, "IQ_SECTOR")</f>
        <v>Materials</v>
      </c>
      <c r="H11" s="9" t="str">
        <f>_xll.SNL.Clients.Office.Excel.Functions.SPG(A11, "IQ_INDUSTRY_GROUP")</f>
        <v>Materials</v>
      </c>
      <c r="I11" s="9" t="str">
        <f>_xll.SNL.Clients.Office.Excel.Functions.SPG(A11, "IQ_INDUSTRY")</f>
        <v>Metals and Mining</v>
      </c>
      <c r="J11" s="9" t="str">
        <f>_xll.SNL.Clients.Office.Excel.Functions.SPG(A11, "IQ_PRIMARY_INDUSTRY")</f>
        <v>Aluminum</v>
      </c>
      <c r="K11" s="9" t="str">
        <f>_xll.SNL.Clients.Office.Excel.Functions.SPG(A11, "NAICS_CODE", "Primary")</f>
        <v>3313 - Alumina and Aluminum Production and Processing</v>
      </c>
      <c r="L11" s="9" t="str">
        <f>_xll.SNL.Clients.Office.Excel.Functions.SPG(A11, "SP_TOPICTAG")</f>
        <v>Clean Energy; Environmental Engineering; CleanTech</v>
      </c>
      <c r="M11" s="5">
        <f>_xll.SNL.Clients.Office.Excel.Functions.SPG(A11, "SP_PCT_SHARES_OWNED_ALL_INSTITUTIONS")</f>
        <v>69.11</v>
      </c>
      <c r="N11" s="9" t="str">
        <f>_xll.SNL.Clients.Office.Excel.Functions.SPG(A11, "RD_CREDIT_RATING_GLOBAL", "Issuer Credit Rating", "Local Currency LT|0")</f>
        <v>BB</v>
      </c>
      <c r="O11" s="9" t="str">
        <f>_xll.SNL.Clients.Office.Excel.Functions.SPG(A11, "RD_CWOL_GLOBAL", "Issuer Credit Rating", "Local Currency LT|0")</f>
        <v>Stable</v>
      </c>
      <c r="P11" s="9" t="str">
        <f>_xll.SNL.Clients.Office.Excel.Functions.SPG(A11, "RD_RATING_ACTION_GLOBAL", "Issuer Credit Rating", "Local Currency LT|0")</f>
        <v>Downgrade | CreditWatch/Outlook (03/04/2024)</v>
      </c>
      <c r="Q11" s="10">
        <f>_xll.SNL.Clients.Office.Excel.Functions.SPG(A11, "RD_LAST_REVIEW_DATE_GLOBAL", "Issuer Credit Rating", "Local Currency LT")</f>
        <v>45533</v>
      </c>
      <c r="R11" s="10">
        <f>_xll.SNL.Clients.Office.Excel.Functions.SPG(A11, "RD_CREDIT_RATING_DATE_GLOBAL", "Issuer Credit Rating", "Local Currency LT|0")</f>
        <v>45355</v>
      </c>
      <c r="S11" s="10">
        <f>_xll.SNL.Clients.Office.Excel.Functions.SPG(A11, "RD_CREDIT_WATCH_OUTLOOK_DATE_GLOBAL", "Issuer Credit Rating", "Local Currency LT|0")</f>
        <v>45355</v>
      </c>
    </row>
    <row r="12" spans="1:19" x14ac:dyDescent="0.3">
      <c r="A12" t="s">
        <v>1653</v>
      </c>
      <c r="B12" s="13">
        <f>_xll.ciqfunctions.udf.CIQ(A12,"IQ_FIRSTPRICINGDATE")</f>
        <v>44133</v>
      </c>
      <c r="C12" s="5">
        <f>_xll.SNL.Clients.Office.Excel.Functions.SPG(A12, "SP_VOLUME_AVG_WEEKLY_TO_SHARES_OUT", , "1M")</f>
        <v>7.0207218910742286</v>
      </c>
      <c r="D12" s="5">
        <f>_xll.SNL.Clients.Office.Excel.Functions.SPG(A12, "SP_VOLUME_AVG_WEEKLY_TO_SHARES_OUT", , "3M")</f>
        <v>6.0568541255021726</v>
      </c>
      <c r="E12" s="5">
        <f>_xll.SNL.Clients.Office.Excel.Functions.SPG(A12, "SP_VOLUME_AVG_DAILY_TO_1YR_AVG_DAILY", , "1M")</f>
        <v>128.56</v>
      </c>
      <c r="F12" s="5">
        <f>_xll.SNL.Clients.Office.Excel.Functions.SPG(A12, "SP_VOLUME_AVG_DAILY_TO_1YR_AVG_DAILY", , "3M")</f>
        <v>110.91</v>
      </c>
      <c r="G12" s="9" t="str">
        <f>_xll.SNL.Clients.Office.Excel.Functions.SPG(A12, "IQ_SECTOR")</f>
        <v>Information Technology</v>
      </c>
      <c r="H12" s="9" t="str">
        <f>_xll.SNL.Clients.Office.Excel.Functions.SPG(A12, "IQ_INDUSTRY_GROUP")</f>
        <v>Semiconductors and Semiconductor Equipment</v>
      </c>
      <c r="I12" s="9" t="str">
        <f>_xll.SNL.Clients.Office.Excel.Functions.SPG(A12, "IQ_INDUSTRY")</f>
        <v>Semiconductors and Semiconductor Equipment</v>
      </c>
      <c r="J12" s="9" t="str">
        <f>_xll.SNL.Clients.Office.Excel.Functions.SPG(A12, "IQ_PRIMARY_INDUSTRY")</f>
        <v>Semiconductors</v>
      </c>
      <c r="K12" s="9" t="str">
        <f>_xll.SNL.Clients.Office.Excel.Functions.SPG(A12, "NAICS_CODE", "Primary")</f>
        <v>334413 - Semiconductor and Related Device Manufacturing</v>
      </c>
      <c r="L12" s="9" t="str">
        <f>_xll.SNL.Clients.Office.Excel.Functions.SPG(A12, "SP_TOPICTAG")</f>
        <v>Computer Vision; Energy Storage; Industrial Automation; Sensors; Smart Energy; Process Automation</v>
      </c>
      <c r="M12" s="5">
        <f>_xll.SNL.Clients.Office.Excel.Functions.SPG(A12, "SP_PCT_SHARES_OWNED_ALL_INSTITUTIONS")</f>
        <v>76.87</v>
      </c>
      <c r="N12" s="9" t="str">
        <f>_xll.SNL.Clients.Office.Excel.Functions.SPG(A12, "RD_CREDIT_RATING_GLOBAL", "Issuer Credit Rating", "Local Currency LT|0")</f>
        <v>BB-</v>
      </c>
      <c r="O12" s="9" t="str">
        <f>_xll.SNL.Clients.Office.Excel.Functions.SPG(A12, "RD_CWOL_GLOBAL", "Issuer Credit Rating", "Local Currency LT|0")</f>
        <v>Stable</v>
      </c>
      <c r="P12" s="9" t="str">
        <f>_xll.SNL.Clients.Office.Excel.Functions.SPG(A12, "RD_RATING_ACTION_GLOBAL", "Issuer Credit Rating", "Local Currency LT|0")</f>
        <v>Upgrade | CreditWatch/Outlook (07/23/2024)</v>
      </c>
      <c r="Q12" s="10">
        <f>_xll.SNL.Clients.Office.Excel.Functions.SPG(A12, "RD_LAST_REVIEW_DATE_GLOBAL", "Issuer Credit Rating", "Local Currency LT")</f>
        <v>45502</v>
      </c>
      <c r="R12" s="10">
        <f>_xll.SNL.Clients.Office.Excel.Functions.SPG(A12, "RD_CREDIT_RATING_DATE_GLOBAL", "Issuer Credit Rating", "Local Currency LT|0")</f>
        <v>45496</v>
      </c>
      <c r="S12" s="10">
        <f>_xll.SNL.Clients.Office.Excel.Functions.SPG(A12, "RD_CREDIT_WATCH_OUTLOOK_DATE_GLOBAL", "Issuer Credit Rating", "Local Currency LT|0")</f>
        <v>45496</v>
      </c>
    </row>
    <row r="13" spans="1:19" x14ac:dyDescent="0.3">
      <c r="A13" t="s">
        <v>1654</v>
      </c>
      <c r="B13" s="13">
        <f>_xll.ciqfunctions.udf.CIQ(A13,"IQ_FIRSTPRICINGDATE")</f>
        <v>24839</v>
      </c>
      <c r="C13" s="5">
        <f>_xll.SNL.Clients.Office.Excel.Functions.SPG(A13, "SP_VOLUME_AVG_WEEKLY_TO_SHARES_OUT", , "1M")</f>
        <v>3.4447208388698978</v>
      </c>
      <c r="D13" s="5">
        <f>_xll.SNL.Clients.Office.Excel.Functions.SPG(A13, "SP_VOLUME_AVG_WEEKLY_TO_SHARES_OUT", , "3M")</f>
        <v>3.0112181044879631</v>
      </c>
      <c r="E13" s="5">
        <f>_xll.SNL.Clients.Office.Excel.Functions.SPG(A13, "SP_VOLUME_AVG_DAILY_TO_1YR_AVG_DAILY", , "1M")</f>
        <v>110.2</v>
      </c>
      <c r="F13" s="5">
        <f>_xll.SNL.Clients.Office.Excel.Functions.SPG(A13, "SP_VOLUME_AVG_DAILY_TO_1YR_AVG_DAILY", , "3M")</f>
        <v>96.33</v>
      </c>
      <c r="G13" s="9" t="str">
        <f>_xll.SNL.Clients.Office.Excel.Functions.SPG(A13, "IQ_SECTOR")</f>
        <v>Utilities</v>
      </c>
      <c r="H13" s="9" t="str">
        <f>_xll.SNL.Clients.Office.Excel.Functions.SPG(A13, "IQ_INDUSTRY_GROUP")</f>
        <v>Utilities</v>
      </c>
      <c r="I13" s="9" t="str">
        <f>_xll.SNL.Clients.Office.Excel.Functions.SPG(A13, "IQ_INDUSTRY")</f>
        <v>Electric Utilities</v>
      </c>
      <c r="J13" s="9" t="str">
        <f>_xll.SNL.Clients.Office.Excel.Functions.SPG(A13, "IQ_PRIMARY_INDUSTRY")</f>
        <v>Electric Utilities</v>
      </c>
      <c r="K13" s="9" t="str">
        <f>_xll.SNL.Clients.Office.Excel.Functions.SPG(A13, "NAICS_CODE", "Primary")</f>
        <v>2211 - Electric Power Generation, Transmission and Distribution</v>
      </c>
      <c r="L13" s="9" t="str">
        <f>_xll.SNL.Clients.Office.Excel.Functions.SPG(A13, "SP_TOPICTAG")</f>
        <v>Clean Energy; Energy Efficiency; Energy Management; Energy Storage; CleanTech; Smart Energy; Power Grid; Onshore and Offshore Wind</v>
      </c>
      <c r="M13" s="5">
        <f>_xll.SNL.Clients.Office.Excel.Functions.SPG(A13, "SP_PCT_SHARES_OWNED_ALL_INSTITUTIONS")</f>
        <v>71.45</v>
      </c>
      <c r="N13" s="9" t="str">
        <f>_xll.SNL.Clients.Office.Excel.Functions.SPG(A13, "RD_CREDIT_RATING_GLOBAL", "Issuer Credit Rating", "Local Currency LT|0")</f>
        <v>BBB</v>
      </c>
      <c r="O13" s="9" t="str">
        <f>_xll.SNL.Clients.Office.Excel.Functions.SPG(A13, "RD_CWOL_GLOBAL", "Issuer Credit Rating", "Local Currency LT|0")</f>
        <v>Negative</v>
      </c>
      <c r="P13" s="9" t="str">
        <f>_xll.SNL.Clients.Office.Excel.Functions.SPG(A13, "RD_RATING_ACTION_GLOBAL", "Issuer Credit Rating", "Local Currency LT|0")</f>
        <v>CreditWatch/Outlook (05/07/2024)</v>
      </c>
      <c r="Q13" s="10">
        <f>_xll.SNL.Clients.Office.Excel.Functions.SPG(A13, "RD_LAST_REVIEW_DATE_GLOBAL", "Issuer Credit Rating", "Local Currency LT")</f>
        <v>45419</v>
      </c>
      <c r="R13" s="10">
        <f>_xll.SNL.Clients.Office.Excel.Functions.SPG(A13, "RD_CREDIT_RATING_DATE_GLOBAL", "Issuer Credit Rating", "Local Currency LT|0")</f>
        <v>43943</v>
      </c>
      <c r="S13" s="10">
        <f>_xll.SNL.Clients.Office.Excel.Functions.SPG(A13, "RD_CREDIT_WATCH_OUTLOOK_DATE_GLOBAL", "Issuer Credit Rating", "Local Currency LT|0")</f>
        <v>45419</v>
      </c>
    </row>
    <row r="14" spans="1:19" x14ac:dyDescent="0.3">
      <c r="A14" t="s">
        <v>1655</v>
      </c>
      <c r="B14" s="13">
        <f>_xll.ciqfunctions.udf.CIQ(A14,"IQ_FIRSTPRICINGDATE")</f>
        <v>41667</v>
      </c>
      <c r="C14" s="5">
        <f>_xll.SNL.Clients.Office.Excel.Functions.SPG(A14, "SP_VOLUME_AVG_WEEKLY_TO_SHARES_OUT", , "1M")</f>
        <v>6.6657144042208296</v>
      </c>
      <c r="D14" s="5">
        <f>_xll.SNL.Clients.Office.Excel.Functions.SPG(A14, "SP_VOLUME_AVG_WEEKLY_TO_SHARES_OUT", , "3M")</f>
        <v>5.4094378668786023</v>
      </c>
      <c r="E14" s="5">
        <f>_xll.SNL.Clients.Office.Excel.Functions.SPG(A14, "SP_VOLUME_AVG_DAILY_TO_1YR_AVG_DAILY", , "1M")</f>
        <v>121.9</v>
      </c>
      <c r="F14" s="5">
        <f>_xll.SNL.Clients.Office.Excel.Functions.SPG(A14, "SP_VOLUME_AVG_DAILY_TO_1YR_AVG_DAILY", , "3M")</f>
        <v>98.93</v>
      </c>
      <c r="G14" s="9" t="str">
        <f>_xll.SNL.Clients.Office.Excel.Functions.SPG(A14, "IQ_SECTOR")</f>
        <v>Financials</v>
      </c>
      <c r="H14" s="9" t="str">
        <f>_xll.SNL.Clients.Office.Excel.Functions.SPG(A14, "IQ_INDUSTRY_GROUP")</f>
        <v>Financial Services</v>
      </c>
      <c r="I14" s="9" t="str">
        <f>_xll.SNL.Clients.Office.Excel.Functions.SPG(A14, "IQ_INDUSTRY")</f>
        <v>Consumer Finance</v>
      </c>
      <c r="J14" s="9" t="str">
        <f>_xll.SNL.Clients.Office.Excel.Functions.SPG(A14, "IQ_PRIMARY_INDUSTRY")</f>
        <v>Consumer Finance</v>
      </c>
      <c r="K14" s="9" t="str">
        <f>_xll.SNL.Clients.Office.Excel.Functions.SPG(A14, "NAICS_CODE", "Primary")</f>
        <v>522291 - Consumer Lending</v>
      </c>
      <c r="L14" s="9" t="str">
        <f>_xll.SNL.Clients.Office.Excel.Functions.SPG(A14, "SP_TOPICTAG")</f>
        <v>Consumer Lending; Micro Lending; Banking as a Service</v>
      </c>
      <c r="M14" s="5">
        <f>_xll.SNL.Clients.Office.Excel.Functions.SPG(A14, "SP_PCT_SHARES_OWNED_ALL_INSTITUTIONS")</f>
        <v>83.07</v>
      </c>
      <c r="N14" s="9" t="str">
        <f>_xll.SNL.Clients.Office.Excel.Functions.SPG(A14, "RD_CREDIT_RATING_GLOBAL", "Issuer Credit Rating", "Local Currency LT|0")</f>
        <v>BBB-</v>
      </c>
      <c r="O14" s="9" t="str">
        <f>_xll.SNL.Clients.Office.Excel.Functions.SPG(A14, "RD_CWOL_GLOBAL", "Issuer Credit Rating", "Local Currency LT|0")</f>
        <v>Stable</v>
      </c>
      <c r="P14" s="9" t="str">
        <f>_xll.SNL.Clients.Office.Excel.Functions.SPG(A14, "RD_RATING_ACTION_GLOBAL", "Issuer Credit Rating", "Local Currency LT|0")</f>
        <v>CreditWatch/Outlook (03/25/2021)</v>
      </c>
      <c r="Q14" s="10">
        <f>_xll.SNL.Clients.Office.Excel.Functions.SPG(A14, "RD_LAST_REVIEW_DATE_GLOBAL", "Issuer Credit Rating", "Local Currency LT")</f>
        <v>45572</v>
      </c>
      <c r="R14" s="10">
        <f>_xll.SNL.Clients.Office.Excel.Functions.SPG(A14, "RD_CREDIT_RATING_DATE_GLOBAL", "Issuer Credit Rating", "Local Currency LT|0")</f>
        <v>43754</v>
      </c>
      <c r="S14" s="10">
        <f>_xll.SNL.Clients.Office.Excel.Functions.SPG(A14, "RD_CREDIT_WATCH_OUTLOOK_DATE_GLOBAL", "Issuer Credit Rating", "Local Currency LT|0")</f>
        <v>44280</v>
      </c>
    </row>
    <row r="15" spans="1:19" x14ac:dyDescent="0.3">
      <c r="A15" t="s">
        <v>1656</v>
      </c>
      <c r="B15" s="13">
        <f>_xll.ciqfunctions.udf.CIQ(A15,"IQ_FIRSTPRICINGDATE")</f>
        <v>43040</v>
      </c>
      <c r="C15" s="5">
        <f>_xll.SNL.Clients.Office.Excel.Functions.SPG(A15, "SP_VOLUME_AVG_WEEKLY_TO_SHARES_OUT", , "1M")</f>
        <v>6.9068924560122342</v>
      </c>
      <c r="D15" s="5">
        <f>_xll.SNL.Clients.Office.Excel.Functions.SPG(A15, "SP_VOLUME_AVG_WEEKLY_TO_SHARES_OUT", , "3M")</f>
        <v>7.0473851297232342</v>
      </c>
      <c r="E15" s="5">
        <f>_xll.SNL.Clients.Office.Excel.Functions.SPG(A15, "SP_VOLUME_AVG_DAILY_TO_1YR_AVG_DAILY", , "1M")</f>
        <v>128.25</v>
      </c>
      <c r="F15" s="5">
        <f>_xll.SNL.Clients.Office.Excel.Functions.SPG(A15, "SP_VOLUME_AVG_DAILY_TO_1YR_AVG_DAILY", , "3M")</f>
        <v>130.86000000000001</v>
      </c>
      <c r="G15" s="9" t="str">
        <f>_xll.SNL.Clients.Office.Excel.Functions.SPG(A15, "IQ_SECTOR")</f>
        <v>Information Technology</v>
      </c>
      <c r="H15" s="9" t="str">
        <f>_xll.SNL.Clients.Office.Excel.Functions.SPG(A15, "IQ_INDUSTRY_GROUP")</f>
        <v>Software and Services</v>
      </c>
      <c r="I15" s="9" t="str">
        <f>_xll.SNL.Clients.Office.Excel.Functions.SPG(A15, "IQ_INDUSTRY")</f>
        <v>Software</v>
      </c>
      <c r="J15" s="9" t="str">
        <f>_xll.SNL.Clients.Office.Excel.Functions.SPG(A15, "IQ_PRIMARY_INDUSTRY")</f>
        <v>Application Software</v>
      </c>
      <c r="K15" s="9" t="str">
        <f>_xll.SNL.Clients.Office.Excel.Functions.SPG(A15, "NAICS_CODE", "Primary")</f>
        <v>513210 - Software Publishers</v>
      </c>
      <c r="L15" s="9" t="str">
        <f>_xll.SNL.Clients.Office.Excel.Functions.SPG(A15, "SP_TOPICTAG")</f>
        <v>Software Development; Data Integration; Simulation; Machine Learning; Cloud Infrastructure; Cloud Storage; Artificial Intelligence</v>
      </c>
      <c r="M15" s="5">
        <f>_xll.SNL.Clients.Office.Excel.Functions.SPG(A15, "SP_PCT_SHARES_OWNED_ALL_INSTITUTIONS")</f>
        <v>53.56</v>
      </c>
      <c r="N15" s="9" t="str">
        <f>_xll.SNL.Clients.Office.Excel.Functions.SPG(A15, "RD_CREDIT_RATING_GLOBAL", "Issuer Credit Rating", "Local Currency LT|0")</f>
        <v/>
      </c>
      <c r="O15" s="9" t="str">
        <f>_xll.SNL.Clients.Office.Excel.Functions.SPG(A15, "RD_CWOL_GLOBAL", "Issuer Credit Rating", "Local Currency LT|0")</f>
        <v/>
      </c>
      <c r="P15" s="9" t="str">
        <f>_xll.SNL.Clients.Office.Excel.Functions.SPG(A15, "RD_RATING_ACTION_GLOBAL", "Issuer Credit Rating", "Local Currency LT|0")</f>
        <v/>
      </c>
      <c r="Q15" s="10" t="str">
        <f>_xll.SNL.Clients.Office.Excel.Functions.SPG(A15, "RD_LAST_REVIEW_DATE_GLOBAL", "Issuer Credit Rating", "Local Currency LT")</f>
        <v/>
      </c>
      <c r="R15" s="10" t="str">
        <f>_xll.SNL.Clients.Office.Excel.Functions.SPG(A15, "RD_CREDIT_RATING_DATE_GLOBAL", "Issuer Credit Rating", "Local Currency LT|0")</f>
        <v/>
      </c>
      <c r="S15" s="10" t="str">
        <f>_xll.SNL.Clients.Office.Excel.Functions.SPG(A15, "RD_CREDIT_WATCH_OUTLOOK_DATE_GLOBAL", "Issuer Credit Rating", "Local Currency LT|0")</f>
        <v/>
      </c>
    </row>
    <row r="16" spans="1:19" x14ac:dyDescent="0.3">
      <c r="A16" t="s">
        <v>1657</v>
      </c>
      <c r="B16" s="13">
        <f>_xll.ciqfunctions.udf.CIQ(A16,"IQ_FIRSTPRICINGDATE")</f>
        <v>34340</v>
      </c>
      <c r="C16" s="5">
        <f>_xll.SNL.Clients.Office.Excel.Functions.SPG(A16, "SP_VOLUME_AVG_WEEKLY_TO_SHARES_OUT", , "1M")</f>
        <v>4.048639839081587</v>
      </c>
      <c r="D16" s="5">
        <f>_xll.SNL.Clients.Office.Excel.Functions.SPG(A16, "SP_VOLUME_AVG_WEEKLY_TO_SHARES_OUT", , "3M")</f>
        <v>8.065764419891865</v>
      </c>
      <c r="E16" s="5">
        <f>_xll.SNL.Clients.Office.Excel.Functions.SPG(A16, "SP_VOLUME_AVG_DAILY_TO_1YR_AVG_DAILY", , "1M")</f>
        <v>67.489999999999995</v>
      </c>
      <c r="F16" s="5">
        <f>_xll.SNL.Clients.Office.Excel.Functions.SPG(A16, "SP_VOLUME_AVG_DAILY_TO_1YR_AVG_DAILY", , "3M")</f>
        <v>134.44999999999999</v>
      </c>
      <c r="G16" s="9" t="str">
        <f>_xll.SNL.Clients.Office.Excel.Functions.SPG(A16, "IQ_SECTOR")</f>
        <v>Health Care</v>
      </c>
      <c r="H16" s="9" t="str">
        <f>_xll.SNL.Clients.Office.Excel.Functions.SPG(A16, "IQ_INDUSTRY_GROUP")</f>
        <v>Health Care Equipment and Services</v>
      </c>
      <c r="I16" s="9" t="str">
        <f>_xll.SNL.Clients.Office.Excel.Functions.SPG(A16, "IQ_INDUSTRY")</f>
        <v>Health Care Providers and Services</v>
      </c>
      <c r="J16" s="9" t="str">
        <f>_xll.SNL.Clients.Office.Excel.Functions.SPG(A16, "IQ_PRIMARY_INDUSTRY")</f>
        <v>Health Care Services</v>
      </c>
      <c r="K16" s="9" t="str">
        <f>_xll.SNL.Clients.Office.Excel.Functions.SPG(A16, "NAICS_CODE", "Primary")</f>
        <v>621610 - Home Health Care Services</v>
      </c>
      <c r="L16" s="9" t="str">
        <f>_xll.SNL.Clients.Office.Excel.Functions.SPG(A16, "SP_TOPICTAG")</f>
        <v>Assisted Living; End-of-Life Planning; Cardiovascular; Chronic Diseases; Oncology; Pulmonology; Surgery</v>
      </c>
      <c r="M16" s="5">
        <f>_xll.SNL.Clients.Office.Excel.Functions.SPG(A16, "SP_PCT_SHARES_OWNED_ALL_INSTITUTIONS")</f>
        <v>90.04</v>
      </c>
      <c r="N16" s="9" t="str">
        <f>_xll.SNL.Clients.Office.Excel.Functions.SPG(A16, "RD_CREDIT_RATING_GLOBAL", "Issuer Credit Rating", "Local Currency LT|0")</f>
        <v/>
      </c>
      <c r="O16" s="9" t="str">
        <f>_xll.SNL.Clients.Office.Excel.Functions.SPG(A16, "RD_CWOL_GLOBAL", "Issuer Credit Rating", "Local Currency LT|0")</f>
        <v/>
      </c>
      <c r="P16" s="9" t="str">
        <f>_xll.SNL.Clients.Office.Excel.Functions.SPG(A16, "RD_RATING_ACTION_GLOBAL", "Issuer Credit Rating", "Local Currency LT|0")</f>
        <v/>
      </c>
      <c r="Q16" s="10" t="str">
        <f>_xll.SNL.Clients.Office.Excel.Functions.SPG(A16, "RD_LAST_REVIEW_DATE_GLOBAL", "Issuer Credit Rating", "Local Currency LT")</f>
        <v/>
      </c>
      <c r="R16" s="10" t="str">
        <f>_xll.SNL.Clients.Office.Excel.Functions.SPG(A16, "RD_CREDIT_RATING_DATE_GLOBAL", "Issuer Credit Rating", "Local Currency LT|0")</f>
        <v/>
      </c>
      <c r="S16" s="10" t="str">
        <f>_xll.SNL.Clients.Office.Excel.Functions.SPG(A16, "RD_CREDIT_WATCH_OUTLOOK_DATE_GLOBAL", "Issuer Credit Rating", "Local Currency LT|0")</f>
        <v/>
      </c>
    </row>
    <row r="17" spans="1:19" x14ac:dyDescent="0.3">
      <c r="A17" t="s">
        <v>1658</v>
      </c>
      <c r="B17" s="13">
        <f>_xll.ciqfunctions.udf.CIQ(A17,"IQ_FIRSTPRICINGDATE")</f>
        <v>41617</v>
      </c>
      <c r="C17" s="5">
        <f>_xll.SNL.Clients.Office.Excel.Functions.SPG(A17, "SP_VOLUME_AVG_WEEKLY_TO_SHARES_OUT", , "1M")</f>
        <v>25.9109077788444</v>
      </c>
      <c r="D17" s="5">
        <f>_xll.SNL.Clients.Office.Excel.Functions.SPG(A17, "SP_VOLUME_AVG_WEEKLY_TO_SHARES_OUT", , "3M")</f>
        <v>21.083126673816043</v>
      </c>
      <c r="E17" s="5">
        <f>_xll.SNL.Clients.Office.Excel.Functions.SPG(A17, "SP_VOLUME_AVG_DAILY_TO_1YR_AVG_DAILY", , "1M")</f>
        <v>106.14</v>
      </c>
      <c r="F17" s="5">
        <f>_xll.SNL.Clients.Office.Excel.Functions.SPG(A17, "SP_VOLUME_AVG_DAILY_TO_1YR_AVG_DAILY", , "3M")</f>
        <v>86.36</v>
      </c>
      <c r="G17" s="9" t="str">
        <f>_xll.SNL.Clients.Office.Excel.Functions.SPG(A17, "IQ_SECTOR")</f>
        <v>Industrials</v>
      </c>
      <c r="H17" s="9" t="str">
        <f>_xll.SNL.Clients.Office.Excel.Functions.SPG(A17, "IQ_INDUSTRY_GROUP")</f>
        <v>Transportation</v>
      </c>
      <c r="I17" s="9" t="str">
        <f>_xll.SNL.Clients.Office.Excel.Functions.SPG(A17, "IQ_INDUSTRY")</f>
        <v>Passenger Airlines</v>
      </c>
      <c r="J17" s="9" t="str">
        <f>_xll.SNL.Clients.Office.Excel.Functions.SPG(A17, "IQ_PRIMARY_INDUSTRY")</f>
        <v>Passenger Airlines</v>
      </c>
      <c r="K17" s="9" t="str">
        <f>_xll.SNL.Clients.Office.Excel.Functions.SPG(A17, "NAICS_CODE", "Primary")</f>
        <v>48111 - Scheduled Air Transportation</v>
      </c>
      <c r="L17" s="9" t="str">
        <f>_xll.SNL.Clients.Office.Excel.Functions.SPG(A17, "SP_TOPICTAG")</f>
        <v>Business Travel</v>
      </c>
      <c r="M17" s="5">
        <f>_xll.SNL.Clients.Office.Excel.Functions.SPG(A17, "SP_PCT_SHARES_OWNED_ALL_INSTITUTIONS")</f>
        <v>56.41</v>
      </c>
      <c r="N17" s="9" t="str">
        <f>_xll.SNL.Clients.Office.Excel.Functions.SPG(A17, "RD_CREDIT_RATING_GLOBAL", "Issuer Credit Rating", "Local Currency LT|0")</f>
        <v>B+</v>
      </c>
      <c r="O17" s="9" t="str">
        <f>_xll.SNL.Clients.Office.Excel.Functions.SPG(A17, "RD_CWOL_GLOBAL", "Issuer Credit Rating", "Local Currency LT|0")</f>
        <v>Stable</v>
      </c>
      <c r="P17" s="9" t="str">
        <f>_xll.SNL.Clients.Office.Excel.Functions.SPG(A17, "RD_RATING_ACTION_GLOBAL", "Issuer Credit Rating", "Local Currency LT|0")</f>
        <v>Upgrade | CreditWatch/Outlook (07/31/2023)</v>
      </c>
      <c r="Q17" s="10">
        <f>_xll.SNL.Clients.Office.Excel.Functions.SPG(A17, "RD_LAST_REVIEW_DATE_GLOBAL", "Issuer Credit Rating", "Local Currency LT")</f>
        <v>45443</v>
      </c>
      <c r="R17" s="10">
        <f>_xll.SNL.Clients.Office.Excel.Functions.SPG(A17, "RD_CREDIT_RATING_DATE_GLOBAL", "Issuer Credit Rating", "Local Currency LT|0")</f>
        <v>45138</v>
      </c>
      <c r="S17" s="10">
        <f>_xll.SNL.Clients.Office.Excel.Functions.SPG(A17, "RD_CREDIT_WATCH_OUTLOOK_DATE_GLOBAL", "Issuer Credit Rating", "Local Currency LT|0")</f>
        <v>45138</v>
      </c>
    </row>
    <row r="18" spans="1:19" x14ac:dyDescent="0.3">
      <c r="A18" t="s">
        <v>1659</v>
      </c>
      <c r="B18" s="13">
        <f>_xll.ciqfunctions.udf.CIQ(A18,"IQ_FIRSTPRICINGDATE")</f>
        <v>28808</v>
      </c>
      <c r="C18" s="5">
        <f>_xll.SNL.Clients.Office.Excel.Functions.SPG(A18, "SP_VOLUME_AVG_WEEKLY_TO_SHARES_OUT", , "1M")</f>
        <v>2.3703441604320403</v>
      </c>
      <c r="D18" s="5">
        <f>_xll.SNL.Clients.Office.Excel.Functions.SPG(A18, "SP_VOLUME_AVG_WEEKLY_TO_SHARES_OUT", , "3M")</f>
        <v>2.2501761213958491</v>
      </c>
      <c r="E18" s="5">
        <f>_xll.SNL.Clients.Office.Excel.Functions.SPG(A18, "SP_VOLUME_AVG_DAILY_TO_1YR_AVG_DAILY", , "1M")</f>
        <v>125.83</v>
      </c>
      <c r="F18" s="5">
        <f>_xll.SNL.Clients.Office.Excel.Functions.SPG(A18, "SP_VOLUME_AVG_DAILY_TO_1YR_AVG_DAILY", , "3M")</f>
        <v>119.45</v>
      </c>
      <c r="G18" s="9" t="str">
        <f>_xll.SNL.Clients.Office.Excel.Functions.SPG(A18, "IQ_SECTOR")</f>
        <v>Financials</v>
      </c>
      <c r="H18" s="9" t="str">
        <f>_xll.SNL.Clients.Office.Excel.Functions.SPG(A18, "IQ_INDUSTRY_GROUP")</f>
        <v>Insurance</v>
      </c>
      <c r="I18" s="9" t="str">
        <f>_xll.SNL.Clients.Office.Excel.Functions.SPG(A18, "IQ_INDUSTRY")</f>
        <v>Insurance</v>
      </c>
      <c r="J18" s="9" t="str">
        <f>_xll.SNL.Clients.Office.Excel.Functions.SPG(A18, "IQ_PRIMARY_INDUSTRY")</f>
        <v>Property and Casualty Insurance</v>
      </c>
      <c r="K18" s="9" t="str">
        <f>_xll.SNL.Clients.Office.Excel.Functions.SPG(A18, "NAICS_CODE", "Primary")</f>
        <v>524126 - Direct Property and Casualty Insurance Carriers</v>
      </c>
      <c r="L18" s="9" t="str">
        <f>_xll.SNL.Clients.Office.Excel.Functions.SPG(A18, "SP_TOPICTAG")</f>
        <v/>
      </c>
      <c r="M18" s="5">
        <f>_xll.SNL.Clients.Office.Excel.Functions.SPG(A18, "SP_PCT_SHARES_OWNED_ALL_INSTITUTIONS")</f>
        <v>66.09</v>
      </c>
      <c r="N18" s="9" t="str">
        <f>_xll.SNL.Clients.Office.Excel.Functions.SPG(A18, "RD_CREDIT_RATING_GLOBAL", "Issuer Credit Rating", "Local Currency LT|0")</f>
        <v>BBB+</v>
      </c>
      <c r="O18" s="9" t="str">
        <f>_xll.SNL.Clients.Office.Excel.Functions.SPG(A18, "RD_CWOL_GLOBAL", "Issuer Credit Rating", "Local Currency LT|0")</f>
        <v>Stable</v>
      </c>
      <c r="P18" s="9" t="str">
        <f>_xll.SNL.Clients.Office.Excel.Functions.SPG(A18, "RD_RATING_ACTION_GLOBAL", "Issuer Credit Rating", "Local Currency LT|0")</f>
        <v>Upgrade | CreditWatch/Outlook (10/05/2010)</v>
      </c>
      <c r="Q18" s="10">
        <f>_xll.SNL.Clients.Office.Excel.Functions.SPG(A18, "RD_LAST_REVIEW_DATE_GLOBAL", "Issuer Credit Rating", "Local Currency LT")</f>
        <v>45351</v>
      </c>
      <c r="R18" s="10">
        <f>_xll.SNL.Clients.Office.Excel.Functions.SPG(A18, "RD_CREDIT_RATING_DATE_GLOBAL", "Issuer Credit Rating", "Local Currency LT|0")</f>
        <v>40456</v>
      </c>
      <c r="S18" s="10">
        <f>_xll.SNL.Clients.Office.Excel.Functions.SPG(A18, "RD_CREDIT_WATCH_OUTLOOK_DATE_GLOBAL", "Issuer Credit Rating", "Local Currency LT|0")</f>
        <v>40456</v>
      </c>
    </row>
    <row r="19" spans="1:19" x14ac:dyDescent="0.3">
      <c r="A19" t="s">
        <v>1660</v>
      </c>
      <c r="B19" s="13">
        <f>_xll.ciqfunctions.udf.CIQ(A19,"IQ_FIRSTPRICINGDATE")</f>
        <v>41487</v>
      </c>
      <c r="C19" s="5">
        <f>_xll.SNL.Clients.Office.Excel.Functions.SPG(A19, "SP_VOLUME_AVG_WEEKLY_TO_SHARES_OUT", , "1M")</f>
        <v>3.1212752086519071</v>
      </c>
      <c r="D19" s="5">
        <f>_xll.SNL.Clients.Office.Excel.Functions.SPG(A19, "SP_VOLUME_AVG_WEEKLY_TO_SHARES_OUT", , "3M")</f>
        <v>3.0196878464888841</v>
      </c>
      <c r="E19" s="5">
        <f>_xll.SNL.Clients.Office.Excel.Functions.SPG(A19, "SP_VOLUME_AVG_DAILY_TO_1YR_AVG_DAILY", , "1M")</f>
        <v>92.32</v>
      </c>
      <c r="F19" s="5">
        <f>_xll.SNL.Clients.Office.Excel.Functions.SPG(A19, "SP_VOLUME_AVG_DAILY_TO_1YR_AVG_DAILY", , "3M")</f>
        <v>89.32</v>
      </c>
      <c r="G19" s="9" t="str">
        <f>_xll.SNL.Clients.Office.Excel.Functions.SPG(A19, "IQ_SECTOR")</f>
        <v>Real Estate</v>
      </c>
      <c r="H19" s="9" t="str">
        <f>_xll.SNL.Clients.Office.Excel.Functions.SPG(A19, "IQ_INDUSTRY_GROUP")</f>
        <v>Equity Real Estate Investment Trusts (REITs)</v>
      </c>
      <c r="I19" s="9" t="str">
        <f>_xll.SNL.Clients.Office.Excel.Functions.SPG(A19, "IQ_INDUSTRY")</f>
        <v>Residential REITs</v>
      </c>
      <c r="J19" s="9" t="str">
        <f>_xll.SNL.Clients.Office.Excel.Functions.SPG(A19, "IQ_PRIMARY_INDUSTRY")</f>
        <v>Single-Family Residential REITs</v>
      </c>
      <c r="K19" s="9" t="str">
        <f>_xll.SNL.Clients.Office.Excel.Functions.SPG(A19, "NAICS_CODE", "Primary")</f>
        <v>531110 - Lessors of Residential Buildings and Dwellings</v>
      </c>
      <c r="L19" s="9" t="str">
        <f>_xll.SNL.Clients.Office.Excel.Functions.SPG(A19, "SP_TOPICTAG")</f>
        <v/>
      </c>
      <c r="M19" s="5">
        <f>_xll.SNL.Clients.Office.Excel.Functions.SPG(A19, "SP_PCT_SHARES_OWNED_ALL_INSTITUTIONS")</f>
        <v>80.91</v>
      </c>
      <c r="N19" s="9" t="str">
        <f>_xll.SNL.Clients.Office.Excel.Functions.SPG(A19, "RD_CREDIT_RATING_GLOBAL", "Issuer Credit Rating", "Local Currency LT|0")</f>
        <v>BBB</v>
      </c>
      <c r="O19" s="9" t="str">
        <f>_xll.SNL.Clients.Office.Excel.Functions.SPG(A19, "RD_CWOL_GLOBAL", "Issuer Credit Rating", "Local Currency LT|0")</f>
        <v>Stable</v>
      </c>
      <c r="P19" s="9" t="str">
        <f>_xll.SNL.Clients.Office.Excel.Functions.SPG(A19, "RD_RATING_ACTION_GLOBAL", "Issuer Credit Rating", "Local Currency LT|0")</f>
        <v>Upgrade | CreditWatch/Outlook (06/13/2022)</v>
      </c>
      <c r="Q19" s="10">
        <f>_xll.SNL.Clients.Office.Excel.Functions.SPG(A19, "RD_LAST_REVIEW_DATE_GLOBAL", "Issuer Credit Rating", "Local Currency LT")</f>
        <v>45455</v>
      </c>
      <c r="R19" s="10">
        <f>_xll.SNL.Clients.Office.Excel.Functions.SPG(A19, "RD_CREDIT_RATING_DATE_GLOBAL", "Issuer Credit Rating", "Local Currency LT|0")</f>
        <v>44725</v>
      </c>
      <c r="S19" s="10">
        <f>_xll.SNL.Clients.Office.Excel.Functions.SPG(A19, "RD_CREDIT_WATCH_OUTLOOK_DATE_GLOBAL", "Issuer Credit Rating", "Local Currency LT|0")</f>
        <v>44725</v>
      </c>
    </row>
    <row r="20" spans="1:19" x14ac:dyDescent="0.3">
      <c r="A20" t="s">
        <v>1661</v>
      </c>
      <c r="B20" s="13">
        <f>_xll.ciqfunctions.udf.CIQ(A20,"IQ_FIRSTPRICINGDATE")</f>
        <v>35916</v>
      </c>
      <c r="C20" s="5">
        <f>_xll.SNL.Clients.Office.Excel.Functions.SPG(A20, "SP_VOLUME_AVG_WEEKLY_TO_SHARES_OUT", , "1M")</f>
        <v>2.959450559760918</v>
      </c>
      <c r="D20" s="5">
        <f>_xll.SNL.Clients.Office.Excel.Functions.SPG(A20, "SP_VOLUME_AVG_WEEKLY_TO_SHARES_OUT", , "3M")</f>
        <v>2.5427977777426838</v>
      </c>
      <c r="E20" s="5">
        <f>_xll.SNL.Clients.Office.Excel.Functions.SPG(A20, "SP_VOLUME_AVG_DAILY_TO_1YR_AVG_DAILY", , "1M")</f>
        <v>107.32</v>
      </c>
      <c r="F20" s="5">
        <f>_xll.SNL.Clients.Office.Excel.Functions.SPG(A20, "SP_VOLUME_AVG_DAILY_TO_1YR_AVG_DAILY", , "3M")</f>
        <v>92.21</v>
      </c>
      <c r="G20" s="9" t="str">
        <f>_xll.SNL.Clients.Office.Excel.Functions.SPG(A20, "IQ_SECTOR")</f>
        <v>Information Technology</v>
      </c>
      <c r="H20" s="9" t="str">
        <f>_xll.SNL.Clients.Office.Excel.Functions.SPG(A20, "IQ_INDUSTRY_GROUP")</f>
        <v>Semiconductors and Semiconductor Equipment</v>
      </c>
      <c r="I20" s="9" t="str">
        <f>_xll.SNL.Clients.Office.Excel.Functions.SPG(A20, "IQ_INDUSTRY")</f>
        <v>Semiconductors and Semiconductor Equipment</v>
      </c>
      <c r="J20" s="9" t="str">
        <f>_xll.SNL.Clients.Office.Excel.Functions.SPG(A20, "IQ_PRIMARY_INDUSTRY")</f>
        <v>Semiconductor Materials and Equipment</v>
      </c>
      <c r="K20" s="9" t="str">
        <f>_xll.SNL.Clients.Office.Excel.Functions.SPG(A20, "NAICS_CODE", "Primary")</f>
        <v>334413 - Semiconductor and Related Device Manufacturing</v>
      </c>
      <c r="L20" s="9" t="str">
        <f>_xll.SNL.Clients.Office.Excel.Functions.SPG(A20, "SP_TOPICTAG")</f>
        <v>Computer Vision; Environmental Consulting; Industrial Automation; Sensors; Process Automation; Artificial Intelligence</v>
      </c>
      <c r="M20" s="5">
        <f>_xll.SNL.Clients.Office.Excel.Functions.SPG(A20, "SP_PCT_SHARES_OWNED_ALL_INSTITUTIONS")</f>
        <v>45.25</v>
      </c>
      <c r="N20" s="9" t="str">
        <f>_xll.SNL.Clients.Office.Excel.Functions.SPG(A20, "RD_CREDIT_RATING_GLOBAL", "Issuer Credit Rating", "Local Currency LT|0")</f>
        <v>BB</v>
      </c>
      <c r="O20" s="9" t="str">
        <f>_xll.SNL.Clients.Office.Excel.Functions.SPG(A20, "RD_CWOL_GLOBAL", "Issuer Credit Rating", "Local Currency LT|0")</f>
        <v>Positive</v>
      </c>
      <c r="P20" s="9" t="str">
        <f>_xll.SNL.Clients.Office.Excel.Functions.SPG(A20, "RD_RATING_ACTION_GLOBAL", "Issuer Credit Rating", "Local Currency LT|0")</f>
        <v>CreditWatch/Outlook (09/09/2024)</v>
      </c>
      <c r="Q20" s="10">
        <f>_xll.SNL.Clients.Office.Excel.Functions.SPG(A20, "RD_LAST_REVIEW_DATE_GLOBAL", "Issuer Credit Rating", "Local Currency LT")</f>
        <v>45572</v>
      </c>
      <c r="R20" s="10">
        <f>_xll.SNL.Clients.Office.Excel.Functions.SPG(A20, "RD_CREDIT_RATING_DATE_GLOBAL", "Issuer Credit Rating", "Local Currency LT|0")</f>
        <v>40673</v>
      </c>
      <c r="S20" s="10">
        <f>_xll.SNL.Clients.Office.Excel.Functions.SPG(A20, "RD_CREDIT_WATCH_OUTLOOK_DATE_GLOBAL", "Issuer Credit Rating", "Local Currency LT|0")</f>
        <v>45544</v>
      </c>
    </row>
    <row r="21" spans="1:19" x14ac:dyDescent="0.3">
      <c r="A21" t="s">
        <v>1662</v>
      </c>
      <c r="B21" s="13">
        <f>_xll.ciqfunctions.udf.CIQ(A21,"IQ_FIRSTPRICINGDATE")</f>
        <v>35711</v>
      </c>
      <c r="C21" s="5">
        <f>_xll.SNL.Clients.Office.Excel.Functions.SPG(A21, "SP_VOLUME_AVG_WEEKLY_TO_SHARES_OUT", , "1M")</f>
        <v>5.6186336448006884</v>
      </c>
      <c r="D21" s="5">
        <f>_xll.SNL.Clients.Office.Excel.Functions.SPG(A21, "SP_VOLUME_AVG_WEEKLY_TO_SHARES_OUT", , "3M")</f>
        <v>5.6931101977923841</v>
      </c>
      <c r="E21" s="5">
        <f>_xll.SNL.Clients.Office.Excel.Functions.SPG(A21, "SP_VOLUME_AVG_DAILY_TO_1YR_AVG_DAILY", , "1M")</f>
        <v>134.94</v>
      </c>
      <c r="F21" s="5">
        <f>_xll.SNL.Clients.Office.Excel.Functions.SPG(A21, "SP_VOLUME_AVG_DAILY_TO_1YR_AVG_DAILY", , "3M")</f>
        <v>136.72999999999999</v>
      </c>
      <c r="G21" s="9" t="str">
        <f>_xll.SNL.Clients.Office.Excel.Functions.SPG(A21, "IQ_SECTOR")</f>
        <v>Financials</v>
      </c>
      <c r="H21" s="9" t="str">
        <f>_xll.SNL.Clients.Office.Excel.Functions.SPG(A21, "IQ_INDUSTRY_GROUP")</f>
        <v>Financial Services</v>
      </c>
      <c r="I21" s="9" t="str">
        <f>_xll.SNL.Clients.Office.Excel.Functions.SPG(A21, "IQ_INDUSTRY")</f>
        <v>Mortgage Real Estate Investment Trusts (REITs)</v>
      </c>
      <c r="J21" s="9" t="str">
        <f>_xll.SNL.Clients.Office.Excel.Functions.SPG(A21, "IQ_PRIMARY_INDUSTRY")</f>
        <v>Mortgage REITs</v>
      </c>
      <c r="K21" s="9" t="str">
        <f>_xll.SNL.Clients.Office.Excel.Functions.SPG(A21, "NAICS_CODE", "Primary")</f>
        <v>525990 - Other Financial Vehicles</v>
      </c>
      <c r="L21" s="9" t="str">
        <f>_xll.SNL.Clients.Office.Excel.Functions.SPG(A21, "SP_TOPICTAG")</f>
        <v/>
      </c>
      <c r="M21" s="5">
        <f>_xll.SNL.Clients.Office.Excel.Functions.SPG(A21, "SP_PCT_SHARES_OWNED_ALL_INSTITUTIONS")</f>
        <v>56.31</v>
      </c>
      <c r="N21" s="9" t="str">
        <f>_xll.SNL.Clients.Office.Excel.Functions.SPG(A21, "RD_CREDIT_RATING_GLOBAL", "Issuer Credit Rating", "Local Currency LT|0")</f>
        <v/>
      </c>
      <c r="O21" s="9" t="str">
        <f>_xll.SNL.Clients.Office.Excel.Functions.SPG(A21, "RD_CWOL_GLOBAL", "Issuer Credit Rating", "Local Currency LT|0")</f>
        <v/>
      </c>
      <c r="P21" s="9" t="str">
        <f>_xll.SNL.Clients.Office.Excel.Functions.SPG(A21, "RD_RATING_ACTION_GLOBAL", "Issuer Credit Rating", "Local Currency LT|0")</f>
        <v/>
      </c>
      <c r="Q21" s="10" t="str">
        <f>_xll.SNL.Clients.Office.Excel.Functions.SPG(A21, "RD_LAST_REVIEW_DATE_GLOBAL", "Issuer Credit Rating", "Local Currency LT")</f>
        <v/>
      </c>
      <c r="R21" s="10" t="str">
        <f>_xll.SNL.Clients.Office.Excel.Functions.SPG(A21, "RD_CREDIT_RATING_DATE_GLOBAL", "Issuer Credit Rating", "Local Currency LT|0")</f>
        <v/>
      </c>
      <c r="S21" s="10" t="str">
        <f>_xll.SNL.Clients.Office.Excel.Functions.SPG(A21, "RD_CREDIT_WATCH_OUTLOOK_DATE_GLOBAL", "Issuer Credit Rating", "Local Currency LT|0")</f>
        <v/>
      </c>
    </row>
    <row r="22" spans="1:19" x14ac:dyDescent="0.3">
      <c r="A22" t="s">
        <v>1663</v>
      </c>
      <c r="B22" s="13">
        <f>_xll.ciqfunctions.udf.CIQ(A22,"IQ_FIRSTPRICINGDATE")</f>
        <v>42859</v>
      </c>
      <c r="C22" s="5">
        <f>_xll.SNL.Clients.Office.Excel.Functions.SPG(A22, "SP_VOLUME_AVG_WEEKLY_TO_SHARES_OUT", , "1M")</f>
        <v>2.8242908647615246</v>
      </c>
      <c r="D22" s="5">
        <f>_xll.SNL.Clients.Office.Excel.Functions.SPG(A22, "SP_VOLUME_AVG_WEEKLY_TO_SHARES_OUT", , "3M")</f>
        <v>2.7876016584362322</v>
      </c>
      <c r="E22" s="5">
        <f>_xll.SNL.Clients.Office.Excel.Functions.SPG(A22, "SP_VOLUME_AVG_DAILY_TO_1YR_AVG_DAILY", , "1M")</f>
        <v>101.13</v>
      </c>
      <c r="F22" s="5">
        <f>_xll.SNL.Clients.Office.Excel.Functions.SPG(A22, "SP_VOLUME_AVG_DAILY_TO_1YR_AVG_DAILY", , "3M")</f>
        <v>99.82</v>
      </c>
      <c r="G22" s="9" t="str">
        <f>_xll.SNL.Clients.Office.Excel.Functions.SPG(A22, "IQ_SECTOR")</f>
        <v>Energy</v>
      </c>
      <c r="H22" s="9" t="str">
        <f>_xll.SNL.Clients.Office.Excel.Functions.SPG(A22, "IQ_INDUSTRY_GROUP")</f>
        <v>Energy</v>
      </c>
      <c r="I22" s="9" t="str">
        <f>_xll.SNL.Clients.Office.Excel.Functions.SPG(A22, "IQ_INDUSTRY")</f>
        <v>Oil, Gas and Consumable Fuels</v>
      </c>
      <c r="J22" s="9" t="str">
        <f>_xll.SNL.Clients.Office.Excel.Functions.SPG(A22, "IQ_PRIMARY_INDUSTRY")</f>
        <v>Oil and Gas Storage and Transportation</v>
      </c>
      <c r="K22" s="9" t="str">
        <f>_xll.SNL.Clients.Office.Excel.Functions.SPG(A22, "NAICS_CODE", "Primary")</f>
        <v>48621 - Pipeline Transportation of Natural Gas</v>
      </c>
      <c r="L22" s="9" t="str">
        <f>_xll.SNL.Clients.Office.Excel.Functions.SPG(A22, "SP_TOPICTAG")</f>
        <v>Environmental Engineering; Industrial Automation; Marine Transportation</v>
      </c>
      <c r="M22" s="5">
        <f>_xll.SNL.Clients.Office.Excel.Functions.SPG(A22, "SP_PCT_SHARES_OWNED_ALL_INSTITUTIONS")</f>
        <v>55.99</v>
      </c>
      <c r="N22" s="9" t="str">
        <f>_xll.SNL.Clients.Office.Excel.Functions.SPG(A22, "RD_CREDIT_RATING_GLOBAL", "Issuer Credit Rating", "Local Currency LT|0")</f>
        <v/>
      </c>
      <c r="O22" s="9" t="str">
        <f>_xll.SNL.Clients.Office.Excel.Functions.SPG(A22, "RD_CWOL_GLOBAL", "Issuer Credit Rating", "Local Currency LT|0")</f>
        <v/>
      </c>
      <c r="P22" s="9" t="str">
        <f>_xll.SNL.Clients.Office.Excel.Functions.SPG(A22, "RD_RATING_ACTION_GLOBAL", "Issuer Credit Rating", "Local Currency LT|0")</f>
        <v/>
      </c>
      <c r="Q22" s="10" t="str">
        <f>_xll.SNL.Clients.Office.Excel.Functions.SPG(A22, "RD_LAST_REVIEW_DATE_GLOBAL", "Issuer Credit Rating", "Local Currency LT")</f>
        <v/>
      </c>
      <c r="R22" s="10" t="str">
        <f>_xll.SNL.Clients.Office.Excel.Functions.SPG(A22, "RD_CREDIT_RATING_DATE_GLOBAL", "Issuer Credit Rating", "Local Currency LT|0")</f>
        <v/>
      </c>
      <c r="S22" s="10" t="str">
        <f>_xll.SNL.Clients.Office.Excel.Functions.SPG(A22, "RD_CREDIT_WATCH_OUTLOOK_DATE_GLOBAL", "Issuer Credit Rating", "Local Currency LT|0")</f>
        <v/>
      </c>
    </row>
    <row r="23" spans="1:19" x14ac:dyDescent="0.3">
      <c r="A23" t="s">
        <v>1664</v>
      </c>
      <c r="B23" s="13">
        <f>_xll.ciqfunctions.udf.CIQ(A23,"IQ_FIRSTPRICINGDATE")</f>
        <v>41557</v>
      </c>
      <c r="C23" s="5">
        <f>_xll.SNL.Clients.Office.Excel.Functions.SPG(A23, "SP_VOLUME_AVG_WEEKLY_TO_SHARES_OUT", , "1M")</f>
        <v>7.9506456096341163</v>
      </c>
      <c r="D23" s="5">
        <f>_xll.SNL.Clients.Office.Excel.Functions.SPG(A23, "SP_VOLUME_AVG_WEEKLY_TO_SHARES_OUT", , "3M")</f>
        <v>6.7487305729454565</v>
      </c>
      <c r="E23" s="5">
        <f>_xll.SNL.Clients.Office.Excel.Functions.SPG(A23, "SP_VOLUME_AVG_DAILY_TO_1YR_AVG_DAILY", , "1M")</f>
        <v>121.95</v>
      </c>
      <c r="F23" s="5">
        <f>_xll.SNL.Clients.Office.Excel.Functions.SPG(A23, "SP_VOLUME_AVG_DAILY_TO_1YR_AVG_DAILY", , "3M")</f>
        <v>103.52</v>
      </c>
      <c r="G23" s="9" t="str">
        <f>_xll.SNL.Clients.Office.Excel.Functions.SPG(A23, "IQ_SECTOR")</f>
        <v>Energy</v>
      </c>
      <c r="H23" s="9" t="str">
        <f>_xll.SNL.Clients.Office.Excel.Functions.SPG(A23, "IQ_INDUSTRY_GROUP")</f>
        <v>Energy</v>
      </c>
      <c r="I23" s="9" t="str">
        <f>_xll.SNL.Clients.Office.Excel.Functions.SPG(A23, "IQ_INDUSTRY")</f>
        <v>Oil, Gas and Consumable Fuels</v>
      </c>
      <c r="J23" s="9" t="str">
        <f>_xll.SNL.Clients.Office.Excel.Functions.SPG(A23, "IQ_PRIMARY_INDUSTRY")</f>
        <v>Oil and Gas Exploration and Production</v>
      </c>
      <c r="K23" s="9" t="str">
        <f>_xll.SNL.Clients.Office.Excel.Functions.SPG(A23, "NAICS_CODE", "Primary")</f>
        <v>2111 - Oil and Gas Extraction</v>
      </c>
      <c r="L23" s="9" t="str">
        <f>_xll.SNL.Clients.Office.Excel.Functions.SPG(A23, "SP_TOPICTAG")</f>
        <v>Freight Service; Marine Transportation</v>
      </c>
      <c r="M23" s="5">
        <f>_xll.SNL.Clients.Office.Excel.Functions.SPG(A23, "SP_PCT_SHARES_OWNED_ALL_INSTITUTIONS")</f>
        <v>83.62</v>
      </c>
      <c r="N23" s="9" t="str">
        <f>_xll.SNL.Clients.Office.Excel.Functions.SPG(A23, "RD_CREDIT_RATING_GLOBAL", "Issuer Credit Rating", "Local Currency LT|0")</f>
        <v>BBB-</v>
      </c>
      <c r="O23" s="9" t="str">
        <f>_xll.SNL.Clients.Office.Excel.Functions.SPG(A23, "RD_CWOL_GLOBAL", "Issuer Credit Rating", "Local Currency LT|0")</f>
        <v>Stable</v>
      </c>
      <c r="P23" s="9" t="str">
        <f>_xll.SNL.Clients.Office.Excel.Functions.SPG(A23, "RD_RATING_ACTION_GLOBAL", "Issuer Credit Rating", "Local Currency LT|0")</f>
        <v>Upgrade | CreditWatch/Outlook (05/15/2024)</v>
      </c>
      <c r="Q23" s="10">
        <f>_xll.SNL.Clients.Office.Excel.Functions.SPG(A23, "RD_LAST_REVIEW_DATE_GLOBAL", "Issuer Credit Rating", "Local Currency LT")</f>
        <v>45589</v>
      </c>
      <c r="R23" s="10">
        <f>_xll.SNL.Clients.Office.Excel.Functions.SPG(A23, "RD_CREDIT_RATING_DATE_GLOBAL", "Issuer Credit Rating", "Local Currency LT|0")</f>
        <v>45427</v>
      </c>
      <c r="S23" s="10">
        <f>_xll.SNL.Clients.Office.Excel.Functions.SPG(A23, "RD_CREDIT_WATCH_OUTLOOK_DATE_GLOBAL", "Issuer Credit Rating", "Local Currency LT|0")</f>
        <v>45427</v>
      </c>
    </row>
    <row r="24" spans="1:19" x14ac:dyDescent="0.3">
      <c r="A24" t="s">
        <v>1665</v>
      </c>
      <c r="B24" s="13">
        <f>_xll.ciqfunctions.udf.CIQ(A24,"IQ_FIRSTPRICINGDATE")</f>
        <v>42181</v>
      </c>
      <c r="C24" s="5">
        <f>_xll.SNL.Clients.Office.Excel.Functions.SPG(A24, "SP_VOLUME_AVG_WEEKLY_TO_SHARES_OUT", , "1M")</f>
        <v>7.1506325593259676</v>
      </c>
      <c r="D24" s="5">
        <f>_xll.SNL.Clients.Office.Excel.Functions.SPG(A24, "SP_VOLUME_AVG_WEEKLY_TO_SHARES_OUT", , "3M")</f>
        <v>4.9347690838615303</v>
      </c>
      <c r="E24" s="5">
        <f>_xll.SNL.Clients.Office.Excel.Functions.SPG(A24, "SP_VOLUME_AVG_DAILY_TO_1YR_AVG_DAILY", , "1M")</f>
        <v>125.59</v>
      </c>
      <c r="F24" s="5">
        <f>_xll.SNL.Clients.Office.Excel.Functions.SPG(A24, "SP_VOLUME_AVG_DAILY_TO_1YR_AVG_DAILY", , "3M")</f>
        <v>86.67</v>
      </c>
      <c r="G24" s="9" t="str">
        <f>_xll.SNL.Clients.Office.Excel.Functions.SPG(A24, "IQ_SECTOR")</f>
        <v>Information Technology</v>
      </c>
      <c r="H24" s="9" t="str">
        <f>_xll.SNL.Clients.Office.Excel.Functions.SPG(A24, "IQ_INDUSTRY_GROUP")</f>
        <v>Software and Services</v>
      </c>
      <c r="I24" s="9" t="str">
        <f>_xll.SNL.Clients.Office.Excel.Functions.SPG(A24, "IQ_INDUSTRY")</f>
        <v>Software</v>
      </c>
      <c r="J24" s="9" t="str">
        <f>_xll.SNL.Clients.Office.Excel.Functions.SPG(A24, "IQ_PRIMARY_INDUSTRY")</f>
        <v>Application Software</v>
      </c>
      <c r="K24" s="9" t="str">
        <f>_xll.SNL.Clients.Office.Excel.Functions.SPG(A24, "NAICS_CODE", "Primary")</f>
        <v>513210 - Software Publishers</v>
      </c>
      <c r="L24" s="9" t="str">
        <f>_xll.SNL.Clients.Office.Excel.Functions.SPG(A24, "SP_TOPICTAG")</f>
        <v>Software Development; Cloud Management; Data Integration; Customer Relationship Management; Cloud Infrastructure; Process Automation; Real Estate Technology</v>
      </c>
      <c r="M24" s="5">
        <f>_xll.SNL.Clients.Office.Excel.Functions.SPG(A24, "SP_PCT_SHARES_OWNED_ALL_INSTITUTIONS")</f>
        <v>53.19</v>
      </c>
      <c r="N24" s="9" t="str">
        <f>_xll.SNL.Clients.Office.Excel.Functions.SPG(A24, "RD_CREDIT_RATING_GLOBAL", "Issuer Credit Rating", "Local Currency LT|0")</f>
        <v/>
      </c>
      <c r="O24" s="9" t="str">
        <f>_xll.SNL.Clients.Office.Excel.Functions.SPG(A24, "RD_CWOL_GLOBAL", "Issuer Credit Rating", "Local Currency LT|0")</f>
        <v/>
      </c>
      <c r="P24" s="9" t="str">
        <f>_xll.SNL.Clients.Office.Excel.Functions.SPG(A24, "RD_RATING_ACTION_GLOBAL", "Issuer Credit Rating", "Local Currency LT|0")</f>
        <v/>
      </c>
      <c r="Q24" s="10" t="str">
        <f>_xll.SNL.Clients.Office.Excel.Functions.SPG(A24, "RD_LAST_REVIEW_DATE_GLOBAL", "Issuer Credit Rating", "Local Currency LT")</f>
        <v/>
      </c>
      <c r="R24" s="10" t="str">
        <f>_xll.SNL.Clients.Office.Excel.Functions.SPG(A24, "RD_CREDIT_RATING_DATE_GLOBAL", "Issuer Credit Rating", "Local Currency LT|0")</f>
        <v/>
      </c>
      <c r="S24" s="10" t="str">
        <f>_xll.SNL.Clients.Office.Excel.Functions.SPG(A24, "RD_CREDIT_WATCH_OUTLOOK_DATE_GLOBAL", "Issuer Credit Rating", "Local Currency LT|0")</f>
        <v/>
      </c>
    </row>
    <row r="25" spans="1:19" x14ac:dyDescent="0.3">
      <c r="A25" t="s">
        <v>1666</v>
      </c>
      <c r="B25" s="13">
        <f>_xll.ciqfunctions.udf.CIQ(A25,"IQ_FIRSTPRICINGDATE")</f>
        <v>24839</v>
      </c>
      <c r="C25" s="5">
        <f>_xll.SNL.Clients.Office.Excel.Functions.SPG(A25, "SP_VOLUME_AVG_WEEKLY_TO_SHARES_OUT", , "1M")</f>
        <v>3.8992113351706665</v>
      </c>
      <c r="D25" s="5">
        <f>_xll.SNL.Clients.Office.Excel.Functions.SPG(A25, "SP_VOLUME_AVG_WEEKLY_TO_SHARES_OUT", , "3M")</f>
        <v>3.9287529535073045</v>
      </c>
      <c r="E25" s="5">
        <f>_xll.SNL.Clients.Office.Excel.Functions.SPG(A25, "SP_VOLUME_AVG_DAILY_TO_1YR_AVG_DAILY", , "1M")</f>
        <v>99.38</v>
      </c>
      <c r="F25" s="5">
        <f>_xll.SNL.Clients.Office.Excel.Functions.SPG(A25, "SP_VOLUME_AVG_DAILY_TO_1YR_AVG_DAILY", , "3M")</f>
        <v>100.14</v>
      </c>
      <c r="G25" s="9" t="str">
        <f>_xll.SNL.Clients.Office.Excel.Functions.SPG(A25, "IQ_SECTOR")</f>
        <v>Industrials</v>
      </c>
      <c r="H25" s="9" t="str">
        <f>_xll.SNL.Clients.Office.Excel.Functions.SPG(A25, "IQ_INDUSTRY_GROUP")</f>
        <v>Capital Goods</v>
      </c>
      <c r="I25" s="9" t="str">
        <f>_xll.SNL.Clients.Office.Excel.Functions.SPG(A25, "IQ_INDUSTRY")</f>
        <v>Trading Companies and Distributors</v>
      </c>
      <c r="J25" s="9" t="str">
        <f>_xll.SNL.Clients.Office.Excel.Functions.SPG(A25, "IQ_PRIMARY_INDUSTRY")</f>
        <v>Trading Companies and Distributors</v>
      </c>
      <c r="K25" s="9" t="str">
        <f>_xll.SNL.Clients.Office.Excel.Functions.SPG(A25, "NAICS_CODE", "Primary")</f>
        <v>4238 - Machinery, Equipment, and Supplies Merchant Wholesalers</v>
      </c>
      <c r="L25" s="9" t="str">
        <f>_xll.SNL.Clients.Office.Excel.Functions.SPG(A25, "SP_TOPICTAG")</f>
        <v>EDI (Electronic Data Interchange); Freight Service; Industrial Automation; RFID (Radio Frequency Identification); Sensors; Courier Service; Process Automation</v>
      </c>
      <c r="M25" s="5">
        <f>_xll.SNL.Clients.Office.Excel.Functions.SPG(A25, "SP_PCT_SHARES_OWNED_ALL_INSTITUTIONS")</f>
        <v>94.28</v>
      </c>
      <c r="N25" s="9" t="str">
        <f>_xll.SNL.Clients.Office.Excel.Functions.SPG(A25, "RD_CREDIT_RATING_GLOBAL", "Issuer Credit Rating", "Local Currency LT|0")</f>
        <v/>
      </c>
      <c r="O25" s="9" t="str">
        <f>_xll.SNL.Clients.Office.Excel.Functions.SPG(A25, "RD_CWOL_GLOBAL", "Issuer Credit Rating", "Local Currency LT|0")</f>
        <v/>
      </c>
      <c r="P25" s="9" t="str">
        <f>_xll.SNL.Clients.Office.Excel.Functions.SPG(A25, "RD_RATING_ACTION_GLOBAL", "Issuer Credit Rating", "Local Currency LT|0")</f>
        <v/>
      </c>
      <c r="Q25" s="10" t="str">
        <f>_xll.SNL.Clients.Office.Excel.Functions.SPG(A25, "RD_LAST_REVIEW_DATE_GLOBAL", "Issuer Credit Rating", "Local Currency LT")</f>
        <v/>
      </c>
      <c r="R25" s="10" t="str">
        <f>_xll.SNL.Clients.Office.Excel.Functions.SPG(A25, "RD_CREDIT_RATING_DATE_GLOBAL", "Issuer Credit Rating", "Local Currency LT|0")</f>
        <v/>
      </c>
      <c r="S25" s="10" t="str">
        <f>_xll.SNL.Clients.Office.Excel.Functions.SPG(A25, "RD_CREDIT_WATCH_OUTLOOK_DATE_GLOBAL", "Issuer Credit Rating", "Local Currency LT|0")</f>
        <v/>
      </c>
    </row>
    <row r="26" spans="1:19" x14ac:dyDescent="0.3">
      <c r="A26" t="s">
        <v>1667</v>
      </c>
      <c r="B26" s="13">
        <f>_xll.ciqfunctions.udf.CIQ(A26,"IQ_FIRSTPRICINGDATE")</f>
        <v>34082</v>
      </c>
      <c r="C26" s="5">
        <f>_xll.SNL.Clients.Office.Excel.Functions.SPG(A26, "SP_VOLUME_AVG_WEEKLY_TO_SHARES_OUT", , "1M")</f>
        <v>2.8024393216753523</v>
      </c>
      <c r="D26" s="5">
        <f>_xll.SNL.Clients.Office.Excel.Functions.SPG(A26, "SP_VOLUME_AVG_WEEKLY_TO_SHARES_OUT", , "3M")</f>
        <v>2.2762917291584981</v>
      </c>
      <c r="E26" s="5">
        <f>_xll.SNL.Clients.Office.Excel.Functions.SPG(A26, "SP_VOLUME_AVG_DAILY_TO_1YR_AVG_DAILY", , "1M")</f>
        <v>128.31</v>
      </c>
      <c r="F26" s="5">
        <f>_xll.SNL.Clients.Office.Excel.Functions.SPG(A26, "SP_VOLUME_AVG_DAILY_TO_1YR_AVG_DAILY", , "3M")</f>
        <v>104.22</v>
      </c>
      <c r="G26" s="9" t="str">
        <f>_xll.SNL.Clients.Office.Excel.Functions.SPG(A26, "IQ_SECTOR")</f>
        <v>Materials</v>
      </c>
      <c r="H26" s="9" t="str">
        <f>_xll.SNL.Clients.Office.Excel.Functions.SPG(A26, "IQ_INDUSTRY_GROUP")</f>
        <v>Materials</v>
      </c>
      <c r="I26" s="9" t="str">
        <f>_xll.SNL.Clients.Office.Excel.Functions.SPG(A26, "IQ_INDUSTRY")</f>
        <v>Containers and Packaging</v>
      </c>
      <c r="J26" s="9" t="str">
        <f>_xll.SNL.Clients.Office.Excel.Functions.SPG(A26, "IQ_PRIMARY_INDUSTRY")</f>
        <v>Metal, Glass and Plastic Containers</v>
      </c>
      <c r="K26" s="9" t="str">
        <f>_xll.SNL.Clients.Office.Excel.Functions.SPG(A26, "NAICS_CODE", "Primary")</f>
        <v>326199 - All Other Plastics Product Manufacturing</v>
      </c>
      <c r="L26" s="9" t="str">
        <f>_xll.SNL.Clients.Office.Excel.Functions.SPG(A26, "SP_TOPICTAG")</f>
        <v>Health Diagnostics; MHealth; Immunology; Pulmonology; Respiratory</v>
      </c>
      <c r="M26" s="5">
        <f>_xll.SNL.Clients.Office.Excel.Functions.SPG(A26, "SP_PCT_SHARES_OWNED_ALL_INSTITUTIONS")</f>
        <v>91.18</v>
      </c>
      <c r="N26" s="9" t="str">
        <f>_xll.SNL.Clients.Office.Excel.Functions.SPG(A26, "RD_CREDIT_RATING_GLOBAL", "Issuer Credit Rating", "Local Currency LT|0")</f>
        <v>BBB-</v>
      </c>
      <c r="O26" s="9" t="str">
        <f>_xll.SNL.Clients.Office.Excel.Functions.SPG(A26, "RD_CWOL_GLOBAL", "Issuer Credit Rating", "Local Currency LT|0")</f>
        <v>Stable</v>
      </c>
      <c r="P26" s="9" t="str">
        <f>_xll.SNL.Clients.Office.Excel.Functions.SPG(A26, "RD_RATING_ACTION_GLOBAL", "Issuer Credit Rating", "Local Currency LT|0")</f>
        <v>New Rating | CreditWatch/Outlook (02/22/2022)</v>
      </c>
      <c r="Q26" s="10">
        <f>_xll.SNL.Clients.Office.Excel.Functions.SPG(A26, "RD_LAST_REVIEW_DATE_GLOBAL", "Issuer Credit Rating", "Local Currency LT")</f>
        <v>45489</v>
      </c>
      <c r="R26" s="10">
        <f>_xll.SNL.Clients.Office.Excel.Functions.SPG(A26, "RD_CREDIT_RATING_DATE_GLOBAL", "Issuer Credit Rating", "Local Currency LT|0")</f>
        <v>44614</v>
      </c>
      <c r="S26" s="10">
        <f>_xll.SNL.Clients.Office.Excel.Functions.SPG(A26, "RD_CREDIT_WATCH_OUTLOOK_DATE_GLOBAL", "Issuer Credit Rating", "Local Currency LT|0")</f>
        <v>44614</v>
      </c>
    </row>
    <row r="27" spans="1:19" x14ac:dyDescent="0.3">
      <c r="A27" t="s">
        <v>1668</v>
      </c>
      <c r="B27" s="13">
        <f>_xll.ciqfunctions.udf.CIQ(A27,"IQ_FIRSTPRICINGDATE")</f>
        <v>41620</v>
      </c>
      <c r="C27" s="5">
        <f>_xll.SNL.Clients.Office.Excel.Functions.SPG(A27, "SP_VOLUME_AVG_WEEKLY_TO_SHARES_OUT", , "1M")</f>
        <v>4.153403266469649</v>
      </c>
      <c r="D27" s="5">
        <f>_xll.SNL.Clients.Office.Excel.Functions.SPG(A27, "SP_VOLUME_AVG_WEEKLY_TO_SHARES_OUT", , "3M")</f>
        <v>3.9272457776828951</v>
      </c>
      <c r="E27" s="5">
        <f>_xll.SNL.Clients.Office.Excel.Functions.SPG(A27, "SP_VOLUME_AVG_DAILY_TO_1YR_AVG_DAILY", , "1M")</f>
        <v>102.49</v>
      </c>
      <c r="F27" s="5">
        <f>_xll.SNL.Clients.Office.Excel.Functions.SPG(A27, "SP_VOLUME_AVG_DAILY_TO_1YR_AVG_DAILY", , "3M")</f>
        <v>96.91</v>
      </c>
      <c r="G27" s="9" t="str">
        <f>_xll.SNL.Clients.Office.Excel.Functions.SPG(A27, "IQ_SECTOR")</f>
        <v>Consumer Discretionary</v>
      </c>
      <c r="H27" s="9" t="str">
        <f>_xll.SNL.Clients.Office.Excel.Functions.SPG(A27, "IQ_INDUSTRY_GROUP")</f>
        <v>Consumer Services</v>
      </c>
      <c r="I27" s="9" t="str">
        <f>_xll.SNL.Clients.Office.Excel.Functions.SPG(A27, "IQ_INDUSTRY")</f>
        <v>Hotels, Restaurants and Leisure</v>
      </c>
      <c r="J27" s="9" t="str">
        <f>_xll.SNL.Clients.Office.Excel.Functions.SPG(A27, "IQ_PRIMARY_INDUSTRY")</f>
        <v>Restaurants</v>
      </c>
      <c r="K27" s="9" t="str">
        <f>_xll.SNL.Clients.Office.Excel.Functions.SPG(A27, "NAICS_CODE", "Primary")</f>
        <v>72251 - Restaurants and Other Eating Places</v>
      </c>
      <c r="L27" s="9" t="str">
        <f>_xll.SNL.Clients.Office.Excel.Functions.SPG(A27, "SP_TOPICTAG")</f>
        <v>Fast-Moving Consumer Goods; Food Delivery</v>
      </c>
      <c r="M27" s="5">
        <f>_xll.SNL.Clients.Office.Excel.Functions.SPG(A27, "SP_PCT_SHARES_OWNED_ALL_INSTITUTIONS")</f>
        <v>97.76</v>
      </c>
      <c r="N27" s="9" t="str">
        <f>_xll.SNL.Clients.Office.Excel.Functions.SPG(A27, "RD_CREDIT_RATING_GLOBAL", "Issuer Credit Rating", "Local Currency LT|0")</f>
        <v>BB</v>
      </c>
      <c r="O27" s="9" t="str">
        <f>_xll.SNL.Clients.Office.Excel.Functions.SPG(A27, "RD_CWOL_GLOBAL", "Issuer Credit Rating", "Local Currency LT|0")</f>
        <v>Stable</v>
      </c>
      <c r="P27" s="9" t="str">
        <f>_xll.SNL.Clients.Office.Excel.Functions.SPG(A27, "RD_RATING_ACTION_GLOBAL", "Issuer Credit Rating", "Local Currency LT|0")</f>
        <v>Upgrade | CreditWatch/Outlook (06/06/2023)</v>
      </c>
      <c r="Q27" s="10">
        <f>_xll.SNL.Clients.Office.Excel.Functions.SPG(A27, "RD_LAST_REVIEW_DATE_GLOBAL", "Issuer Credit Rating", "Local Currency LT")</f>
        <v>45495</v>
      </c>
      <c r="R27" s="10">
        <f>_xll.SNL.Clients.Office.Excel.Functions.SPG(A27, "RD_CREDIT_RATING_DATE_GLOBAL", "Issuer Credit Rating", "Local Currency LT|0")</f>
        <v>45083</v>
      </c>
      <c r="S27" s="10">
        <f>_xll.SNL.Clients.Office.Excel.Functions.SPG(A27, "RD_CREDIT_WATCH_OUTLOOK_DATE_GLOBAL", "Issuer Credit Rating", "Local Currency LT|0")</f>
        <v>45083</v>
      </c>
    </row>
    <row r="28" spans="1:19" x14ac:dyDescent="0.3">
      <c r="A28" t="s">
        <v>1669</v>
      </c>
      <c r="B28" s="13">
        <f>_xll.ciqfunctions.udf.CIQ(A28,"IQ_FIRSTPRICINGDATE")</f>
        <v>43384</v>
      </c>
      <c r="C28" s="5">
        <f>_xll.SNL.Clients.Office.Excel.Functions.SPG(A28, "SP_VOLUME_AVG_WEEKLY_TO_SHARES_OUT", , "1M")</f>
        <v>7.6428159385364083</v>
      </c>
      <c r="D28" s="5">
        <f>_xll.SNL.Clients.Office.Excel.Functions.SPG(A28, "SP_VOLUME_AVG_WEEKLY_TO_SHARES_OUT", , "3M")</f>
        <v>7.2766316345739837</v>
      </c>
      <c r="E28" s="5">
        <f>_xll.SNL.Clients.Office.Excel.Functions.SPG(A28, "SP_VOLUME_AVG_DAILY_TO_1YR_AVG_DAILY", , "1M")</f>
        <v>98.78</v>
      </c>
      <c r="F28" s="5">
        <f>_xll.SNL.Clients.Office.Excel.Functions.SPG(A28, "SP_VOLUME_AVG_DAILY_TO_1YR_AVG_DAILY", , "3M")</f>
        <v>94.05</v>
      </c>
      <c r="G28" s="9" t="str">
        <f>_xll.SNL.Clients.Office.Excel.Functions.SPG(A28, "IQ_SECTOR")</f>
        <v>Materials</v>
      </c>
      <c r="H28" s="9" t="str">
        <f>_xll.SNL.Clients.Office.Excel.Functions.SPG(A28, "IQ_INDUSTRY_GROUP")</f>
        <v>Materials</v>
      </c>
      <c r="I28" s="9" t="str">
        <f>_xll.SNL.Clients.Office.Excel.Functions.SPG(A28, "IQ_INDUSTRY")</f>
        <v>Chemicals</v>
      </c>
      <c r="J28" s="9" t="str">
        <f>_xll.SNL.Clients.Office.Excel.Functions.SPG(A28, "IQ_PRIMARY_INDUSTRY")</f>
        <v>Specialty Chemicals</v>
      </c>
      <c r="K28" s="9" t="str">
        <f>_xll.SNL.Clients.Office.Excel.Functions.SPG(A28, "NAICS_CODE", "Primary")</f>
        <v>32518 - Other Basic Inorganic Chemical Manufacturing</v>
      </c>
      <c r="L28" s="9" t="str">
        <f>_xll.SNL.Clients.Office.Excel.Functions.SPG(A28, "SP_TOPICTAG")</f>
        <v>Clean Energy; Energy Storage; Disposal and Recycling; CleanTech</v>
      </c>
      <c r="M28" s="5">
        <f>_xll.SNL.Clients.Office.Excel.Functions.SPG(A28, "SP_PCT_SHARES_OWNED_ALL_INSTITUTIONS")</f>
        <v>70.12</v>
      </c>
      <c r="N28" s="9" t="str">
        <f>_xll.SNL.Clients.Office.Excel.Functions.SPG(A28, "RD_CREDIT_RATING_GLOBAL", "Issuer Credit Rating", "Local Currency LT|0")</f>
        <v/>
      </c>
      <c r="O28" s="9" t="str">
        <f>_xll.SNL.Clients.Office.Excel.Functions.SPG(A28, "RD_CWOL_GLOBAL", "Issuer Credit Rating", "Local Currency LT|0")</f>
        <v/>
      </c>
      <c r="P28" s="9" t="str">
        <f>_xll.SNL.Clients.Office.Excel.Functions.SPG(A28, "RD_RATING_ACTION_GLOBAL", "Issuer Credit Rating", "Local Currency LT|0")</f>
        <v/>
      </c>
      <c r="Q28" s="10" t="str">
        <f>_xll.SNL.Clients.Office.Excel.Functions.SPG(A28, "RD_LAST_REVIEW_DATE_GLOBAL", "Issuer Credit Rating", "Local Currency LT")</f>
        <v/>
      </c>
      <c r="R28" s="10" t="str">
        <f>_xll.SNL.Clients.Office.Excel.Functions.SPG(A28, "RD_CREDIT_RATING_DATE_GLOBAL", "Issuer Credit Rating", "Local Currency LT|0")</f>
        <v/>
      </c>
      <c r="S28" s="10" t="str">
        <f>_xll.SNL.Clients.Office.Excel.Functions.SPG(A28, "RD_CREDIT_WATCH_OUTLOOK_DATE_GLOBAL", "Issuer Credit Rating", "Local Currency LT|0")</f>
        <v/>
      </c>
    </row>
    <row r="29" spans="1:19" x14ac:dyDescent="0.3">
      <c r="A29" t="s">
        <v>1670</v>
      </c>
      <c r="B29" s="13">
        <f>_xll.ciqfunctions.udf.CIQ(A29,"IQ_FIRSTPRICINGDATE")</f>
        <v>24839</v>
      </c>
      <c r="C29" s="5">
        <f>_xll.SNL.Clients.Office.Excel.Functions.SPG(A29, "SP_VOLUME_AVG_WEEKLY_TO_SHARES_OUT", , "1M")</f>
        <v>5.1612587302804274</v>
      </c>
      <c r="D29" s="5">
        <f>_xll.SNL.Clients.Office.Excel.Functions.SPG(A29, "SP_VOLUME_AVG_WEEKLY_TO_SHARES_OUT", , "3M")</f>
        <v>4.4182100521105125</v>
      </c>
      <c r="E29" s="5">
        <f>_xll.SNL.Clients.Office.Excel.Functions.SPG(A29, "SP_VOLUME_AVG_DAILY_TO_1YR_AVG_DAILY", , "1M")</f>
        <v>119.57</v>
      </c>
      <c r="F29" s="5">
        <f>_xll.SNL.Clients.Office.Excel.Functions.SPG(A29, "SP_VOLUME_AVG_DAILY_TO_1YR_AVG_DAILY", , "3M")</f>
        <v>102.35</v>
      </c>
      <c r="G29" s="9" t="str">
        <f>_xll.SNL.Clients.Office.Excel.Functions.SPG(A29, "IQ_SECTOR")</f>
        <v>Information Technology</v>
      </c>
      <c r="H29" s="9" t="str">
        <f>_xll.SNL.Clients.Office.Excel.Functions.SPG(A29, "IQ_INDUSTRY_GROUP")</f>
        <v>Technology Hardware and Equipment</v>
      </c>
      <c r="I29" s="9" t="str">
        <f>_xll.SNL.Clients.Office.Excel.Functions.SPG(A29, "IQ_INDUSTRY")</f>
        <v>Electronic Equipment, Instruments and Components</v>
      </c>
      <c r="J29" s="9" t="str">
        <f>_xll.SNL.Clients.Office.Excel.Functions.SPG(A29, "IQ_PRIMARY_INDUSTRY")</f>
        <v>Technology Distributors</v>
      </c>
      <c r="K29" s="9" t="str">
        <f>_xll.SNL.Clients.Office.Excel.Functions.SPG(A29, "NAICS_CODE", "Primary")</f>
        <v>423690 - Other Electronic Parts and Equipment Merchant Wholesalers</v>
      </c>
      <c r="L29" s="9" t="str">
        <f>_xll.SNL.Clients.Office.Excel.Functions.SPG(A29, "SP_TOPICTAG")</f>
        <v>Cloud Management; Data Integration; Data Protection; Cloud Data Services; Cloud Infrastructure; Cloud Security; Data Center Technology</v>
      </c>
      <c r="M29" s="5">
        <f>_xll.SNL.Clients.Office.Excel.Functions.SPG(A29, "SP_PCT_SHARES_OWNED_ALL_INSTITUTIONS")</f>
        <v>104.51</v>
      </c>
      <c r="N29" s="9" t="str">
        <f>_xll.SNL.Clients.Office.Excel.Functions.SPG(A29, "RD_CREDIT_RATING_GLOBAL", "Issuer Credit Rating", "Local Currency LT|0")</f>
        <v>BBB-</v>
      </c>
      <c r="O29" s="9" t="str">
        <f>_xll.SNL.Clients.Office.Excel.Functions.SPG(A29, "RD_CWOL_GLOBAL", "Issuer Credit Rating", "Local Currency LT|0")</f>
        <v>Stable</v>
      </c>
      <c r="P29" s="9" t="str">
        <f>_xll.SNL.Clients.Office.Excel.Functions.SPG(A29, "RD_RATING_ACTION_GLOBAL", "Issuer Credit Rating", "Local Currency LT|0")</f>
        <v>CreditWatch/Outlook (12/19/2005)</v>
      </c>
      <c r="Q29" s="10">
        <f>_xll.SNL.Clients.Office.Excel.Functions.SPG(A29, "RD_LAST_REVIEW_DATE_GLOBAL", "Issuer Credit Rating", "Local Currency LT")</f>
        <v>45579</v>
      </c>
      <c r="R29" s="10">
        <f>_xll.SNL.Clients.Office.Excel.Functions.SPG(A29, "RD_CREDIT_RATING_DATE_GLOBAL", "Issuer Credit Rating", "Local Currency LT|0")</f>
        <v>37539</v>
      </c>
      <c r="S29" s="10">
        <f>_xll.SNL.Clients.Office.Excel.Functions.SPG(A29, "RD_CREDIT_WATCH_OUTLOOK_DATE_GLOBAL", "Issuer Credit Rating", "Local Currency LT|0")</f>
        <v>38705</v>
      </c>
    </row>
    <row r="30" spans="1:19" x14ac:dyDescent="0.3">
      <c r="A30" t="s">
        <v>1671</v>
      </c>
      <c r="B30" s="13">
        <f>_xll.ciqfunctions.udf.CIQ(A30,"IQ_FIRSTPRICINGDATE")</f>
        <v>33869</v>
      </c>
      <c r="C30" s="5">
        <f>_xll.SNL.Clients.Office.Excel.Functions.SPG(A30, "SP_VOLUME_AVG_WEEKLY_TO_SHARES_OUT", , "1M")</f>
        <v>4.5666887524240467</v>
      </c>
      <c r="D30" s="5">
        <f>_xll.SNL.Clients.Office.Excel.Functions.SPG(A30, "SP_VOLUME_AVG_WEEKLY_TO_SHARES_OUT", , "3M")</f>
        <v>4.4078282367537591</v>
      </c>
      <c r="E30" s="5">
        <f>_xll.SNL.Clients.Office.Excel.Functions.SPG(A30, "SP_VOLUME_AVG_DAILY_TO_1YR_AVG_DAILY", , "1M")</f>
        <v>124.72</v>
      </c>
      <c r="F30" s="5">
        <f>_xll.SNL.Clients.Office.Excel.Functions.SPG(A30, "SP_VOLUME_AVG_DAILY_TO_1YR_AVG_DAILY", , "3M")</f>
        <v>120.38</v>
      </c>
      <c r="G30" s="9" t="str">
        <f>_xll.SNL.Clients.Office.Excel.Functions.SPG(A30, "IQ_SECTOR")</f>
        <v>Information Technology</v>
      </c>
      <c r="H30" s="9" t="str">
        <f>_xll.SNL.Clients.Office.Excel.Functions.SPG(A30, "IQ_INDUSTRY_GROUP")</f>
        <v>Software and Services</v>
      </c>
      <c r="I30" s="9" t="str">
        <f>_xll.SNL.Clients.Office.Excel.Functions.SPG(A30, "IQ_INDUSTRY")</f>
        <v>IT Services</v>
      </c>
      <c r="J30" s="9" t="str">
        <f>_xll.SNL.Clients.Office.Excel.Functions.SPG(A30, "IQ_PRIMARY_INDUSTRY")</f>
        <v>IT Consulting and Other Services</v>
      </c>
      <c r="K30" s="9" t="str">
        <f>_xll.SNL.Clients.Office.Excel.Functions.SPG(A30, "NAICS_CODE", "Primary")</f>
        <v>5613 - Employment Services</v>
      </c>
      <c r="L30" s="9" t="str">
        <f>_xll.SNL.Clients.Office.Excel.Functions.SPG(A30, "SP_TOPICTAG")</f>
        <v>Software Development; E-learning; Team Collaboration; Artificial Intelligence</v>
      </c>
      <c r="M30" s="5">
        <f>_xll.SNL.Clients.Office.Excel.Functions.SPG(A30, "SP_PCT_SHARES_OWNED_ALL_INSTITUTIONS")</f>
        <v>100.15</v>
      </c>
      <c r="N30" s="9" t="str">
        <f>_xll.SNL.Clients.Office.Excel.Functions.SPG(A30, "RD_CREDIT_RATING_GLOBAL", "Issuer Credit Rating", "Local Currency LT|0")</f>
        <v>BB+</v>
      </c>
      <c r="O30" s="9" t="str">
        <f>_xll.SNL.Clients.Office.Excel.Functions.SPG(A30, "RD_CWOL_GLOBAL", "Issuer Credit Rating", "Local Currency LT|0")</f>
        <v>Stable</v>
      </c>
      <c r="P30" s="9" t="str">
        <f>_xll.SNL.Clients.Office.Excel.Functions.SPG(A30, "RD_RATING_ACTION_GLOBAL", "Issuer Credit Rating", "Local Currency LT|0")</f>
        <v>Upgrade | CreditWatch/Outlook (09/23/2024)</v>
      </c>
      <c r="Q30" s="10">
        <f>_xll.SNL.Clients.Office.Excel.Functions.SPG(A30, "RD_LAST_REVIEW_DATE_GLOBAL", "Issuer Credit Rating", "Local Currency LT")</f>
        <v>45558</v>
      </c>
      <c r="R30" s="10">
        <f>_xll.SNL.Clients.Office.Excel.Functions.SPG(A30, "RD_CREDIT_RATING_DATE_GLOBAL", "Issuer Credit Rating", "Local Currency LT|0")</f>
        <v>45558</v>
      </c>
      <c r="S30" s="10">
        <f>_xll.SNL.Clients.Office.Excel.Functions.SPG(A30, "RD_CREDIT_WATCH_OUTLOOK_DATE_GLOBAL", "Issuer Credit Rating", "Local Currency LT|0")</f>
        <v>45558</v>
      </c>
    </row>
    <row r="31" spans="1:19" x14ac:dyDescent="0.3">
      <c r="A31" t="s">
        <v>1672</v>
      </c>
      <c r="B31" s="13">
        <f>_xll.ciqfunctions.udf.CIQ(A31,"IQ_FIRSTPRICINGDATE")</f>
        <v>24839</v>
      </c>
      <c r="C31" s="5">
        <f>_xll.SNL.Clients.Office.Excel.Functions.SPG(A31, "SP_VOLUME_AVG_WEEKLY_TO_SHARES_OUT", , "1M")</f>
        <v>7.68125854478183</v>
      </c>
      <c r="D31" s="5">
        <f>_xll.SNL.Clients.Office.Excel.Functions.SPG(A31, "SP_VOLUME_AVG_WEEKLY_TO_SHARES_OUT", , "3M")</f>
        <v>5.784546338306126</v>
      </c>
      <c r="E31" s="5">
        <f>_xll.SNL.Clients.Office.Excel.Functions.SPG(A31, "SP_VOLUME_AVG_DAILY_TO_1YR_AVG_DAILY", , "1M")</f>
        <v>170.91</v>
      </c>
      <c r="F31" s="5">
        <f>_xll.SNL.Clients.Office.Excel.Functions.SPG(A31, "SP_VOLUME_AVG_DAILY_TO_1YR_AVG_DAILY", , "3M")</f>
        <v>128.71</v>
      </c>
      <c r="G31" s="9" t="str">
        <f>_xll.SNL.Clients.Office.Excel.Functions.SPG(A31, "IQ_SECTOR")</f>
        <v>Materials</v>
      </c>
      <c r="H31" s="9" t="str">
        <f>_xll.SNL.Clients.Office.Excel.Functions.SPG(A31, "IQ_INDUSTRY_GROUP")</f>
        <v>Materials</v>
      </c>
      <c r="I31" s="9" t="str">
        <f>_xll.SNL.Clients.Office.Excel.Functions.SPG(A31, "IQ_INDUSTRY")</f>
        <v>Chemicals</v>
      </c>
      <c r="J31" s="9" t="str">
        <f>_xll.SNL.Clients.Office.Excel.Functions.SPG(A31, "IQ_PRIMARY_INDUSTRY")</f>
        <v>Specialty Chemicals</v>
      </c>
      <c r="K31" s="9" t="str">
        <f>_xll.SNL.Clients.Office.Excel.Functions.SPG(A31, "NAICS_CODE", "Primary")</f>
        <v>3251 - Basic Chemical Manufacturing</v>
      </c>
      <c r="L31" s="9" t="str">
        <f>_xll.SNL.Clients.Office.Excel.Functions.SPG(A31, "SP_TOPICTAG")</f>
        <v>Environmental Consulting; Environmental Engineering; Green Consumer Goods; Organic; Nutraceutical</v>
      </c>
      <c r="M31" s="5">
        <f>_xll.SNL.Clients.Office.Excel.Functions.SPG(A31, "SP_PCT_SHARES_OWNED_ALL_INSTITUTIONS")</f>
        <v>89.65</v>
      </c>
      <c r="N31" s="9" t="str">
        <f>_xll.SNL.Clients.Office.Excel.Functions.SPG(A31, "RD_CREDIT_RATING_GLOBAL", "Issuer Credit Rating", "Local Currency LT|0")</f>
        <v>BB+</v>
      </c>
      <c r="O31" s="9" t="str">
        <f>_xll.SNL.Clients.Office.Excel.Functions.SPG(A31, "RD_CWOL_GLOBAL", "Issuer Credit Rating", "Local Currency LT|0")</f>
        <v>Stable</v>
      </c>
      <c r="P31" s="9" t="str">
        <f>_xll.SNL.Clients.Office.Excel.Functions.SPG(A31, "RD_RATING_ACTION_GLOBAL", "Issuer Credit Rating", "Local Currency LT|0")</f>
        <v>CreditWatch/Outlook (07/09/2021)</v>
      </c>
      <c r="Q31" s="10">
        <f>_xll.SNL.Clients.Office.Excel.Functions.SPG(A31, "RD_LAST_REVIEW_DATE_GLOBAL", "Issuer Credit Rating", "Local Currency LT")</f>
        <v>45586</v>
      </c>
      <c r="R31" s="10">
        <f>_xll.SNL.Clients.Office.Excel.Functions.SPG(A31, "RD_CREDIT_RATING_DATE_GLOBAL", "Issuer Credit Rating", "Local Currency LT|0")</f>
        <v>43714</v>
      </c>
      <c r="S31" s="10">
        <f>_xll.SNL.Clients.Office.Excel.Functions.SPG(A31, "RD_CREDIT_WATCH_OUTLOOK_DATE_GLOBAL", "Issuer Credit Rating", "Local Currency LT|0")</f>
        <v>44386</v>
      </c>
    </row>
    <row r="32" spans="1:19" x14ac:dyDescent="0.3">
      <c r="A32" t="s">
        <v>1673</v>
      </c>
      <c r="B32" s="13">
        <f>_xll.ciqfunctions.udf.CIQ(A32,"IQ_FIRSTPRICINGDATE")</f>
        <v>34633</v>
      </c>
      <c r="C32" s="5">
        <f>_xll.SNL.Clients.Office.Excel.Functions.SPG(A32, "SP_VOLUME_AVG_WEEKLY_TO_SHARES_OUT", , "1M")</f>
        <v>5.77438896281779</v>
      </c>
      <c r="D32" s="5">
        <f>_xll.SNL.Clients.Office.Excel.Functions.SPG(A32, "SP_VOLUME_AVG_WEEKLY_TO_SHARES_OUT", , "3M")</f>
        <v>4.4786537797922996</v>
      </c>
      <c r="E32" s="5">
        <f>_xll.SNL.Clients.Office.Excel.Functions.SPG(A32, "SP_VOLUME_AVG_DAILY_TO_1YR_AVG_DAILY", , "1M")</f>
        <v>234.59</v>
      </c>
      <c r="F32" s="5">
        <f>_xll.SNL.Clients.Office.Excel.Functions.SPG(A32, "SP_VOLUME_AVG_DAILY_TO_1YR_AVG_DAILY", , "3M")</f>
        <v>181.95</v>
      </c>
      <c r="G32" s="9" t="str">
        <f>_xll.SNL.Clients.Office.Excel.Functions.SPG(A32, "IQ_SECTOR")</f>
        <v>Information Technology</v>
      </c>
      <c r="H32" s="9" t="str">
        <f>_xll.SNL.Clients.Office.Excel.Functions.SPG(A32, "IQ_INDUSTRY_GROUP")</f>
        <v>Software and Services</v>
      </c>
      <c r="I32" s="9" t="str">
        <f>_xll.SNL.Clients.Office.Excel.Functions.SPG(A32, "IQ_INDUSTRY")</f>
        <v>Software</v>
      </c>
      <c r="J32" s="9" t="str">
        <f>_xll.SNL.Clients.Office.Excel.Functions.SPG(A32, "IQ_PRIMARY_INDUSTRY")</f>
        <v>Application Software</v>
      </c>
      <c r="K32" s="9" t="str">
        <f>_xll.SNL.Clients.Office.Excel.Functions.SPG(A32, "NAICS_CODE", "Primary")</f>
        <v>513210 - Software Publishers</v>
      </c>
      <c r="L32" s="9" t="str">
        <f>_xll.SNL.Clients.Office.Excel.Functions.SPG(A32, "SP_TOPICTAG")</f>
        <v>Software Development; Data Integration; Energy Management; Industrial Automation; Simulation; Process Automation; Artificial Intelligence</v>
      </c>
      <c r="M32" s="5">
        <f>_xll.SNL.Clients.Office.Excel.Functions.SPG(A32, "SP_PCT_SHARES_OWNED_ALL_INSTITUTIONS")</f>
        <v>45.5</v>
      </c>
      <c r="N32" s="9" t="str">
        <f>_xll.SNL.Clients.Office.Excel.Functions.SPG(A32, "RD_CREDIT_RATING_GLOBAL", "Issuer Credit Rating", "Local Currency LT|0")</f>
        <v/>
      </c>
      <c r="O32" s="9" t="str">
        <f>_xll.SNL.Clients.Office.Excel.Functions.SPG(A32, "RD_CWOL_GLOBAL", "Issuer Credit Rating", "Local Currency LT|0")</f>
        <v/>
      </c>
      <c r="P32" s="9" t="str">
        <f>_xll.SNL.Clients.Office.Excel.Functions.SPG(A32, "RD_RATING_ACTION_GLOBAL", "Issuer Credit Rating", "Local Currency LT|0")</f>
        <v/>
      </c>
      <c r="Q32" s="10" t="str">
        <f>_xll.SNL.Clients.Office.Excel.Functions.SPG(A32, "RD_LAST_REVIEW_DATE_GLOBAL", "Issuer Credit Rating", "Local Currency LT")</f>
        <v/>
      </c>
      <c r="R32" s="10" t="str">
        <f>_xll.SNL.Clients.Office.Excel.Functions.SPG(A32, "RD_CREDIT_RATING_DATE_GLOBAL", "Issuer Credit Rating", "Local Currency LT|0")</f>
        <v/>
      </c>
      <c r="S32" s="10" t="str">
        <f>_xll.SNL.Clients.Office.Excel.Functions.SPG(A32, "RD_CREDIT_WATCH_OUTLOOK_DATE_GLOBAL", "Issuer Credit Rating", "Local Currency LT|0")</f>
        <v/>
      </c>
    </row>
    <row r="33" spans="1:19" x14ac:dyDescent="0.3">
      <c r="A33" t="s">
        <v>1674</v>
      </c>
      <c r="B33" s="13">
        <f>_xll.ciqfunctions.udf.CIQ(A33,"IQ_FIRSTPRICINGDATE")</f>
        <v>27736</v>
      </c>
      <c r="C33" s="5">
        <f>_xll.SNL.Clients.Office.Excel.Functions.SPG(A33, "SP_VOLUME_AVG_WEEKLY_TO_SHARES_OUT", , "1M")</f>
        <v>5.1813643682570678</v>
      </c>
      <c r="D33" s="5">
        <f>_xll.SNL.Clients.Office.Excel.Functions.SPG(A33, "SP_VOLUME_AVG_WEEKLY_TO_SHARES_OUT", , "3M")</f>
        <v>5.5230719781691029</v>
      </c>
      <c r="E33" s="5">
        <f>_xll.SNL.Clients.Office.Excel.Functions.SPG(A33, "SP_VOLUME_AVG_DAILY_TO_1YR_AVG_DAILY", , "1M")</f>
        <v>117.93</v>
      </c>
      <c r="F33" s="5">
        <f>_xll.SNL.Clients.Office.Excel.Functions.SPG(A33, "SP_VOLUME_AVG_DAILY_TO_1YR_AVG_DAILY", , "3M")</f>
        <v>125.7</v>
      </c>
      <c r="G33" s="9" t="str">
        <f>_xll.SNL.Clients.Office.Excel.Functions.SPG(A33, "IQ_SECTOR")</f>
        <v>Financials</v>
      </c>
      <c r="H33" s="9" t="str">
        <f>_xll.SNL.Clients.Office.Excel.Functions.SPG(A33, "IQ_INDUSTRY_GROUP")</f>
        <v>Banks</v>
      </c>
      <c r="I33" s="9" t="str">
        <f>_xll.SNL.Clients.Office.Excel.Functions.SPG(A33, "IQ_INDUSTRY")</f>
        <v>Banks</v>
      </c>
      <c r="J33" s="9" t="str">
        <f>_xll.SNL.Clients.Office.Excel.Functions.SPG(A33, "IQ_PRIMARY_INDUSTRY")</f>
        <v>Regional Banks</v>
      </c>
      <c r="K33" s="9" t="str">
        <f>_xll.SNL.Clients.Office.Excel.Functions.SPG(A33, "NAICS_CODE", "Primary")</f>
        <v>522110 - Commercial Banking</v>
      </c>
      <c r="L33" s="9" t="str">
        <f>_xll.SNL.Clients.Office.Excel.Functions.SPG(A33, "SP_TOPICTAG")</f>
        <v>Consumer Lending; Banking as a Service</v>
      </c>
      <c r="M33" s="5">
        <f>_xll.SNL.Clients.Office.Excel.Functions.SPG(A33, "SP_PCT_SHARES_OWNED_ALL_INSTITUTIONS")</f>
        <v>79.73</v>
      </c>
      <c r="N33" s="9" t="str">
        <f>_xll.SNL.Clients.Office.Excel.Functions.SPG(A33, "RD_CREDIT_RATING_GLOBAL", "Issuer Credit Rating", "Local Currency LT|0")</f>
        <v>BBB-</v>
      </c>
      <c r="O33" s="9" t="str">
        <f>_xll.SNL.Clients.Office.Excel.Functions.SPG(A33, "RD_CWOL_GLOBAL", "Issuer Credit Rating", "Local Currency LT|0")</f>
        <v>Stable</v>
      </c>
      <c r="P33" s="9" t="str">
        <f>_xll.SNL.Clients.Office.Excel.Functions.SPG(A33, "RD_RATING_ACTION_GLOBAL", "Issuer Credit Rating", "Local Currency LT|0")</f>
        <v>Downgrade | CreditWatch/Outlook (08/21/2023)</v>
      </c>
      <c r="Q33" s="10">
        <f>_xll.SNL.Clients.Office.Excel.Functions.SPG(A33, "RD_LAST_REVIEW_DATE_GLOBAL", "Issuer Credit Rating", "Local Currency LT")</f>
        <v>45460</v>
      </c>
      <c r="R33" s="10">
        <f>_xll.SNL.Clients.Office.Excel.Functions.SPG(A33, "RD_CREDIT_RATING_DATE_GLOBAL", "Issuer Credit Rating", "Local Currency LT|0")</f>
        <v>45159</v>
      </c>
      <c r="S33" s="10">
        <f>_xll.SNL.Clients.Office.Excel.Functions.SPG(A33, "RD_CREDIT_WATCH_OUTLOOK_DATE_GLOBAL", "Issuer Credit Rating", "Local Currency LT|0")</f>
        <v>45159</v>
      </c>
    </row>
    <row r="34" spans="1:19" x14ac:dyDescent="0.3">
      <c r="A34" t="s">
        <v>1675</v>
      </c>
      <c r="B34" s="13">
        <f>_xll.ciqfunctions.udf.CIQ(A34,"IQ_FIRSTPRICINGDATE")</f>
        <v>35548</v>
      </c>
      <c r="C34" s="5">
        <f>_xll.SNL.Clients.Office.Excel.Functions.SPG(A34, "SP_VOLUME_AVG_WEEKLY_TO_SHARES_OUT", , "1M")</f>
        <v>5.103743229720779</v>
      </c>
      <c r="D34" s="5">
        <f>_xll.SNL.Clients.Office.Excel.Functions.SPG(A34, "SP_VOLUME_AVG_WEEKLY_TO_SHARES_OUT", , "3M")</f>
        <v>4.3792229268529894</v>
      </c>
      <c r="E34" s="5">
        <f>_xll.SNL.Clients.Office.Excel.Functions.SPG(A34, "SP_VOLUME_AVG_DAILY_TO_1YR_AVG_DAILY", , "1M")</f>
        <v>112.9</v>
      </c>
      <c r="F34" s="5">
        <f>_xll.SNL.Clients.Office.Excel.Functions.SPG(A34, "SP_VOLUME_AVG_DAILY_TO_1YR_AVG_DAILY", , "3M")</f>
        <v>96.87</v>
      </c>
      <c r="G34" s="9" t="str">
        <f>_xll.SNL.Clients.Office.Excel.Functions.SPG(A34, "IQ_SECTOR")</f>
        <v>Consumer Discretionary</v>
      </c>
      <c r="H34" s="9" t="str">
        <f>_xll.SNL.Clients.Office.Excel.Functions.SPG(A34, "IQ_INDUSTRY_GROUP")</f>
        <v>Automobiles and Components</v>
      </c>
      <c r="I34" s="9" t="str">
        <f>_xll.SNL.Clients.Office.Excel.Functions.SPG(A34, "IQ_INDUSTRY")</f>
        <v>Automobile Components</v>
      </c>
      <c r="J34" s="9" t="str">
        <f>_xll.SNL.Clients.Office.Excel.Functions.SPG(A34, "IQ_PRIMARY_INDUSTRY")</f>
        <v>Automotive Parts and Equipment</v>
      </c>
      <c r="K34" s="9" t="str">
        <f>_xll.SNL.Clients.Office.Excel.Functions.SPG(A34, "NAICS_CODE", "Primary")</f>
        <v>336390 - Other Motor Vehicle Parts Manufacturing</v>
      </c>
      <c r="L34" s="9" t="str">
        <f>_xll.SNL.Clients.Office.Excel.Functions.SPG(A34, "SP_TOPICTAG")</f>
        <v>Fleet Management; Industrial Automation; Electric Vehicle; Autonomous Vehicles</v>
      </c>
      <c r="M34" s="5">
        <f>_xll.SNL.Clients.Office.Excel.Functions.SPG(A34, "SP_PCT_SHARES_OWNED_ALL_INSTITUTIONS")</f>
        <v>88.28</v>
      </c>
      <c r="N34" s="9" t="str">
        <f>_xll.SNL.Clients.Office.Excel.Functions.SPG(A34, "RD_CREDIT_RATING_GLOBAL", "Issuer Credit Rating", "Local Currency LT|0")</f>
        <v>NR</v>
      </c>
      <c r="O34" s="9" t="str">
        <f>_xll.SNL.Clients.Office.Excel.Functions.SPG(A34, "RD_CWOL_GLOBAL", "Issuer Credit Rating", "Local Currency LT|0")</f>
        <v>NR</v>
      </c>
      <c r="P34" s="9" t="str">
        <f>_xll.SNL.Clients.Office.Excel.Functions.SPG(A34, "RD_RATING_ACTION_GLOBAL", "Issuer Credit Rating", "Local Currency LT|0")</f>
        <v>Not Rated | CreditWatch/Outlook (02/07/2025)</v>
      </c>
      <c r="Q34" s="10">
        <f>_xll.SNL.Clients.Office.Excel.Functions.SPG(A34, "RD_LAST_REVIEW_DATE_GLOBAL", "Issuer Credit Rating", "Local Currency LT")</f>
        <v>45695</v>
      </c>
      <c r="R34" s="10">
        <f>_xll.SNL.Clients.Office.Excel.Functions.SPG(A34, "RD_CREDIT_RATING_DATE_GLOBAL", "Issuer Credit Rating", "Local Currency LT|0")</f>
        <v>45695</v>
      </c>
      <c r="S34" s="10">
        <f>_xll.SNL.Clients.Office.Excel.Functions.SPG(A34, "RD_CREDIT_WATCH_OUTLOOK_DATE_GLOBAL", "Issuer Credit Rating", "Local Currency LT|0")</f>
        <v>45695</v>
      </c>
    </row>
    <row r="35" spans="1:19" x14ac:dyDescent="0.3">
      <c r="A35" t="s">
        <v>1676</v>
      </c>
      <c r="B35" s="13">
        <f>_xll.ciqfunctions.udf.CIQ(A35,"IQ_FIRSTPRICINGDATE")</f>
        <v>29733</v>
      </c>
      <c r="C35" s="5">
        <f>_xll.SNL.Clients.Office.Excel.Functions.SPG(A35, "SP_VOLUME_AVG_WEEKLY_TO_SHARES_OUT", , "1M")</f>
        <v>5.6691562150445431</v>
      </c>
      <c r="D35" s="5">
        <f>_xll.SNL.Clients.Office.Excel.Functions.SPG(A35, "SP_VOLUME_AVG_WEEKLY_TO_SHARES_OUT", , "3M")</f>
        <v>5.679957201841666</v>
      </c>
      <c r="E35" s="5">
        <f>_xll.SNL.Clients.Office.Excel.Functions.SPG(A35, "SP_VOLUME_AVG_DAILY_TO_1YR_AVG_DAILY", , "1M")</f>
        <v>101.29</v>
      </c>
      <c r="F35" s="5">
        <f>_xll.SNL.Clients.Office.Excel.Functions.SPG(A35, "SP_VOLUME_AVG_DAILY_TO_1YR_AVG_DAILY", , "3M")</f>
        <v>101.48</v>
      </c>
      <c r="G35" s="9" t="str">
        <f>_xll.SNL.Clients.Office.Excel.Functions.SPG(A35, "IQ_SECTOR")</f>
        <v>Consumer Discretionary</v>
      </c>
      <c r="H35" s="9" t="str">
        <f>_xll.SNL.Clients.Office.Excel.Functions.SPG(A35, "IQ_INDUSTRY_GROUP")</f>
        <v>Consumer Discretionary Distribution and Retail</v>
      </c>
      <c r="I35" s="9" t="str">
        <f>_xll.SNL.Clients.Office.Excel.Functions.SPG(A35, "IQ_INDUSTRY")</f>
        <v>Specialty Retail</v>
      </c>
      <c r="J35" s="9" t="str">
        <f>_xll.SNL.Clients.Office.Excel.Functions.SPG(A35, "IQ_PRIMARY_INDUSTRY")</f>
        <v>Automotive Retail</v>
      </c>
      <c r="K35" s="9" t="str">
        <f>_xll.SNL.Clients.Office.Excel.Functions.SPG(A35, "NAICS_CODE", "Primary")</f>
        <v>4411 - Automobile Dealers</v>
      </c>
      <c r="L35" s="9" t="str">
        <f>_xll.SNL.Clients.Office.Excel.Functions.SPG(A35, "SP_TOPICTAG")</f>
        <v/>
      </c>
      <c r="M35" s="5">
        <f>_xll.SNL.Clients.Office.Excel.Functions.SPG(A35, "SP_PCT_SHARES_OWNED_ALL_INSTITUTIONS")</f>
        <v>81.760000000000005</v>
      </c>
      <c r="N35" s="9" t="str">
        <f>_xll.SNL.Clients.Office.Excel.Functions.SPG(A35, "RD_CREDIT_RATING_GLOBAL", "Issuer Credit Rating", "Local Currency LT|0")</f>
        <v>BBB-</v>
      </c>
      <c r="O35" s="9" t="str">
        <f>_xll.SNL.Clients.Office.Excel.Functions.SPG(A35, "RD_CWOL_GLOBAL", "Issuer Credit Rating", "Local Currency LT|0")</f>
        <v>Stable</v>
      </c>
      <c r="P35" s="9" t="str">
        <f>_xll.SNL.Clients.Office.Excel.Functions.SPG(A35, "RD_RATING_ACTION_GLOBAL", "Issuer Credit Rating", "Local Currency LT|0")</f>
        <v>CreditWatch/Outlook (10/27/2020)</v>
      </c>
      <c r="Q35" s="10">
        <f>_xll.SNL.Clients.Office.Excel.Functions.SPG(A35, "RD_LAST_REVIEW_DATE_GLOBAL", "Issuer Credit Rating", "Local Currency LT")</f>
        <v>45434</v>
      </c>
      <c r="R35" s="10">
        <f>_xll.SNL.Clients.Office.Excel.Functions.SPG(A35, "RD_CREDIT_RATING_DATE_GLOBAL", "Issuer Credit Rating", "Local Currency LT|0")</f>
        <v>40742</v>
      </c>
      <c r="S35" s="10">
        <f>_xll.SNL.Clients.Office.Excel.Functions.SPG(A35, "RD_CREDIT_WATCH_OUTLOOK_DATE_GLOBAL", "Issuer Credit Rating", "Local Currency LT|0")</f>
        <v>44131</v>
      </c>
    </row>
    <row r="36" spans="1:19" x14ac:dyDescent="0.3">
      <c r="A36" t="s">
        <v>1677</v>
      </c>
      <c r="B36" s="13">
        <f>_xll.ciqfunctions.udf.CIQ(A36,"IQ_FIRSTPRICINGDATE")</f>
        <v>43602</v>
      </c>
      <c r="C36" s="5">
        <f>_xll.SNL.Clients.Office.Excel.Functions.SPG(A36, "SP_VOLUME_AVG_WEEKLY_TO_SHARES_OUT", , "1M")</f>
        <v>4.3612371189994139</v>
      </c>
      <c r="D36" s="5">
        <f>_xll.SNL.Clients.Office.Excel.Functions.SPG(A36, "SP_VOLUME_AVG_WEEKLY_TO_SHARES_OUT", , "3M")</f>
        <v>4.2316551078825908</v>
      </c>
      <c r="E36" s="5">
        <f>_xll.SNL.Clients.Office.Excel.Functions.SPG(A36, "SP_VOLUME_AVG_DAILY_TO_1YR_AVG_DAILY", , "1M")</f>
        <v>95.78</v>
      </c>
      <c r="F36" s="5">
        <f>_xll.SNL.Clients.Office.Excel.Functions.SPG(A36, "SP_VOLUME_AVG_DAILY_TO_1YR_AVG_DAILY", , "3M")</f>
        <v>92.93</v>
      </c>
      <c r="G36" s="9" t="str">
        <f>_xll.SNL.Clients.Office.Excel.Functions.SPG(A36, "IQ_SECTOR")</f>
        <v>Health Care</v>
      </c>
      <c r="H36" s="9" t="str">
        <f>_xll.SNL.Clients.Office.Excel.Functions.SPG(A36, "IQ_INDUSTRY_GROUP")</f>
        <v>Pharmaceuticals, Biotechnology and Life Sciences</v>
      </c>
      <c r="I36" s="9" t="str">
        <f>_xll.SNL.Clients.Office.Excel.Functions.SPG(A36, "IQ_INDUSTRY")</f>
        <v>Life Sciences Tools and Services</v>
      </c>
      <c r="J36" s="9" t="str">
        <f>_xll.SNL.Clients.Office.Excel.Functions.SPG(A36, "IQ_PRIMARY_INDUSTRY")</f>
        <v>Life Sciences Tools and Services</v>
      </c>
      <c r="K36" s="9" t="str">
        <f>_xll.SNL.Clients.Office.Excel.Functions.SPG(A36, "NAICS_CODE", "Primary")</f>
        <v>54171 - Research and Development in the Physical, Engineering, and Life Sciences</v>
      </c>
      <c r="L36" s="9" t="str">
        <f>_xll.SNL.Clients.Office.Excel.Functions.SPG(A36, "SP_TOPICTAG")</f>
        <v>Environmental Consulting; Environmental Engineering; Health Diagnostics; Sensors; Data Protection; Genetics; Oncology</v>
      </c>
      <c r="M36" s="5">
        <f>_xll.SNL.Clients.Office.Excel.Functions.SPG(A36, "SP_PCT_SHARES_OWNED_ALL_INSTITUTIONS")</f>
        <v>101.39</v>
      </c>
      <c r="N36" s="9" t="str">
        <f>_xll.SNL.Clients.Office.Excel.Functions.SPG(A36, "RD_CREDIT_RATING_GLOBAL", "Issuer Credit Rating", "Local Currency LT|0")</f>
        <v>BB+</v>
      </c>
      <c r="O36" s="9" t="str">
        <f>_xll.SNL.Clients.Office.Excel.Functions.SPG(A36, "RD_CWOL_GLOBAL", "Issuer Credit Rating", "Local Currency LT|0")</f>
        <v>Stable</v>
      </c>
      <c r="P36" s="9" t="str">
        <f>_xll.SNL.Clients.Office.Excel.Functions.SPG(A36, "RD_RATING_ACTION_GLOBAL", "Issuer Credit Rating", "Local Currency LT|0")</f>
        <v>CreditWatch/Outlook (05/03/2023)</v>
      </c>
      <c r="Q36" s="10">
        <f>_xll.SNL.Clients.Office.Excel.Functions.SPG(A36, "RD_LAST_REVIEW_DATE_GLOBAL", "Issuer Credit Rating", "Local Currency LT")</f>
        <v>45429</v>
      </c>
      <c r="R36" s="10">
        <f>_xll.SNL.Clients.Office.Excel.Functions.SPG(A36, "RD_CREDIT_RATING_DATE_GLOBAL", "Issuer Credit Rating", "Local Currency LT|0")</f>
        <v>44235</v>
      </c>
      <c r="S36" s="10">
        <f>_xll.SNL.Clients.Office.Excel.Functions.SPG(A36, "RD_CREDIT_WATCH_OUTLOOK_DATE_GLOBAL", "Issuer Credit Rating", "Local Currency LT|0")</f>
        <v>45049</v>
      </c>
    </row>
    <row r="37" spans="1:19" x14ac:dyDescent="0.3">
      <c r="A37" t="s">
        <v>1678</v>
      </c>
      <c r="B37" s="13">
        <f>_xll.ciqfunctions.udf.CIQ(A37,"IQ_FIRSTPRICINGDATE")</f>
        <v>34088</v>
      </c>
      <c r="C37" s="5">
        <f>_xll.SNL.Clients.Office.Excel.Functions.SPG(A37, "SP_VOLUME_AVG_WEEKLY_TO_SHARES_OUT", , "1M")</f>
        <v>2.7659431402314136</v>
      </c>
      <c r="D37" s="5">
        <f>_xll.SNL.Clients.Office.Excel.Functions.SPG(A37, "SP_VOLUME_AVG_WEEKLY_TO_SHARES_OUT", , "3M")</f>
        <v>2.9140255325216571</v>
      </c>
      <c r="E37" s="5">
        <f>_xll.SNL.Clients.Office.Excel.Functions.SPG(A37, "SP_VOLUME_AVG_DAILY_TO_1YR_AVG_DAILY", , "1M")</f>
        <v>105.62</v>
      </c>
      <c r="F37" s="5">
        <f>_xll.SNL.Clients.Office.Excel.Functions.SPG(A37, "SP_VOLUME_AVG_DAILY_TO_1YR_AVG_DAILY", , "3M")</f>
        <v>111.28</v>
      </c>
      <c r="G37" s="9" t="str">
        <f>_xll.SNL.Clients.Office.Excel.Functions.SPG(A37, "IQ_SECTOR")</f>
        <v>Materials</v>
      </c>
      <c r="H37" s="9" t="str">
        <f>_xll.SNL.Clients.Office.Excel.Functions.SPG(A37, "IQ_INDUSTRY_GROUP")</f>
        <v>Materials</v>
      </c>
      <c r="I37" s="9" t="str">
        <f>_xll.SNL.Clients.Office.Excel.Functions.SPG(A37, "IQ_INDUSTRY")</f>
        <v>Chemicals</v>
      </c>
      <c r="J37" s="9" t="str">
        <f>_xll.SNL.Clients.Office.Excel.Functions.SPG(A37, "IQ_PRIMARY_INDUSTRY")</f>
        <v>Specialty Chemicals</v>
      </c>
      <c r="K37" s="9" t="str">
        <f>_xll.SNL.Clients.Office.Excel.Functions.SPG(A37, "NAICS_CODE", "Primary")</f>
        <v>325 - Chemical Manufacturing</v>
      </c>
      <c r="L37" s="9" t="str">
        <f>_xll.SNL.Clients.Office.Excel.Functions.SPG(A37, "SP_TOPICTAG")</f>
        <v>Environmental Engineering</v>
      </c>
      <c r="M37" s="5">
        <f>_xll.SNL.Clients.Office.Excel.Functions.SPG(A37, "SP_PCT_SHARES_OWNED_ALL_INSTITUTIONS")</f>
        <v>96.6</v>
      </c>
      <c r="N37" s="9" t="str">
        <f>_xll.SNL.Clients.Office.Excel.Functions.SPG(A37, "RD_CREDIT_RATING_GLOBAL", "Issuer Credit Rating", "Local Currency LT|0")</f>
        <v>BB</v>
      </c>
      <c r="O37" s="9" t="str">
        <f>_xll.SNL.Clients.Office.Excel.Functions.SPG(A37, "RD_CWOL_GLOBAL", "Issuer Credit Rating", "Local Currency LT|0")</f>
        <v>Stable</v>
      </c>
      <c r="P37" s="9" t="str">
        <f>_xll.SNL.Clients.Office.Excel.Functions.SPG(A37, "RD_RATING_ACTION_GLOBAL", "Issuer Credit Rating", "Local Currency LT|0")</f>
        <v>CreditWatch/Outlook (04/19/2023)</v>
      </c>
      <c r="Q37" s="10">
        <f>_xll.SNL.Clients.Office.Excel.Functions.SPG(A37, "RD_LAST_REVIEW_DATE_GLOBAL", "Issuer Credit Rating", "Local Currency LT")</f>
        <v>45580</v>
      </c>
      <c r="R37" s="10">
        <f>_xll.SNL.Clients.Office.Excel.Functions.SPG(A37, "RD_CREDIT_RATING_DATE_GLOBAL", "Issuer Credit Rating", "Local Currency LT|0")</f>
        <v>41621</v>
      </c>
      <c r="S37" s="10">
        <f>_xll.SNL.Clients.Office.Excel.Functions.SPG(A37, "RD_CREDIT_WATCH_OUTLOOK_DATE_GLOBAL", "Issuer Credit Rating", "Local Currency LT|0")</f>
        <v>45035</v>
      </c>
    </row>
    <row r="38" spans="1:19" x14ac:dyDescent="0.3">
      <c r="A38" t="s">
        <v>1679</v>
      </c>
      <c r="B38" s="13">
        <f>_xll.ciqfunctions.udf.CIQ(A38,"IQ_FIRSTPRICINGDATE")</f>
        <v>30573</v>
      </c>
      <c r="C38" s="5">
        <f>_xll.SNL.Clients.Office.Excel.Functions.SPG(A38, "SP_VOLUME_AVG_WEEKLY_TO_SHARES_OUT", , "1M")</f>
        <v>7.3194247144090845</v>
      </c>
      <c r="D38" s="5">
        <f>_xll.SNL.Clients.Office.Excel.Functions.SPG(A38, "SP_VOLUME_AVG_WEEKLY_TO_SHARES_OUT", , "3M")</f>
        <v>8.1492666266426212</v>
      </c>
      <c r="E38" s="5">
        <f>_xll.SNL.Clients.Office.Excel.Functions.SPG(A38, "SP_VOLUME_AVG_DAILY_TO_1YR_AVG_DAILY", , "1M")</f>
        <v>72.38</v>
      </c>
      <c r="F38" s="5">
        <f>_xll.SNL.Clients.Office.Excel.Functions.SPG(A38, "SP_VOLUME_AVG_DAILY_TO_1YR_AVG_DAILY", , "3M")</f>
        <v>80.59</v>
      </c>
      <c r="G38" s="9" t="str">
        <f>_xll.SNL.Clients.Office.Excel.Functions.SPG(A38, "IQ_SECTOR")</f>
        <v>Industrials</v>
      </c>
      <c r="H38" s="9" t="str">
        <f>_xll.SNL.Clients.Office.Excel.Functions.SPG(A38, "IQ_INDUSTRY_GROUP")</f>
        <v>Transportation</v>
      </c>
      <c r="I38" s="9" t="str">
        <f>_xll.SNL.Clients.Office.Excel.Functions.SPG(A38, "IQ_INDUSTRY")</f>
        <v>Ground Transportation</v>
      </c>
      <c r="J38" s="9" t="str">
        <f>_xll.SNL.Clients.Office.Excel.Functions.SPG(A38, "IQ_PRIMARY_INDUSTRY")</f>
        <v>Passenger Ground Transportation</v>
      </c>
      <c r="K38" s="9" t="str">
        <f>_xll.SNL.Clients.Office.Excel.Functions.SPG(A38, "NAICS_CODE", "Primary")</f>
        <v>532111 - Passenger Car Rental</v>
      </c>
      <c r="L38" s="9" t="str">
        <f>_xll.SNL.Clients.Office.Excel.Functions.SPG(A38, "SP_TOPICTAG")</f>
        <v>Fleet Management; GPS; Last Mile Transportation; Ride Sharing; Car Sharing</v>
      </c>
      <c r="M38" s="5">
        <f>_xll.SNL.Clients.Office.Excel.Functions.SPG(A38, "SP_PCT_SHARES_OWNED_ALL_INSTITUTIONS")</f>
        <v>54.41</v>
      </c>
      <c r="N38" s="9" t="str">
        <f>_xll.SNL.Clients.Office.Excel.Functions.SPG(A38, "RD_CREDIT_RATING_GLOBAL", "Issuer Credit Rating", "Local Currency LT|0")</f>
        <v>BB</v>
      </c>
      <c r="O38" s="9" t="str">
        <f>_xll.SNL.Clients.Office.Excel.Functions.SPG(A38, "RD_CWOL_GLOBAL", "Issuer Credit Rating", "Local Currency LT|0")</f>
        <v>Stable</v>
      </c>
      <c r="P38" s="9" t="str">
        <f>_xll.SNL.Clients.Office.Excel.Functions.SPG(A38, "RD_RATING_ACTION_GLOBAL", "Issuer Credit Rating", "Local Currency LT|0")</f>
        <v>Upgrade | CreditWatch/Outlook (01/26/2022)</v>
      </c>
      <c r="Q38" s="10">
        <f>_xll.SNL.Clients.Office.Excel.Functions.SPG(A38, "RD_LAST_REVIEW_DATE_GLOBAL", "Issuer Credit Rating", "Local Currency LT")</f>
        <v>45464</v>
      </c>
      <c r="R38" s="10">
        <f>_xll.SNL.Clients.Office.Excel.Functions.SPG(A38, "RD_CREDIT_RATING_DATE_GLOBAL", "Issuer Credit Rating", "Local Currency LT|0")</f>
        <v>44587</v>
      </c>
      <c r="S38" s="10">
        <f>_xll.SNL.Clients.Office.Excel.Functions.SPG(A38, "RD_CREDIT_WATCH_OUTLOOK_DATE_GLOBAL", "Issuer Credit Rating", "Local Currency LT|0")</f>
        <v>44587</v>
      </c>
    </row>
    <row r="39" spans="1:19" x14ac:dyDescent="0.3">
      <c r="A39" t="s">
        <v>1680</v>
      </c>
      <c r="B39" s="13">
        <f>_xll.ciqfunctions.udf.CIQ(A39,"IQ_FIRSTPRICINGDATE")</f>
        <v>24839</v>
      </c>
      <c r="C39" s="5">
        <f>_xll.SNL.Clients.Office.Excel.Functions.SPG(A39, "SP_VOLUME_AVG_WEEKLY_TO_SHARES_OUT", , "1M")</f>
        <v>4.2819327180191289</v>
      </c>
      <c r="D39" s="5">
        <f>_xll.SNL.Clients.Office.Excel.Functions.SPG(A39, "SP_VOLUME_AVG_WEEKLY_TO_SHARES_OUT", , "3M")</f>
        <v>4.4515759646555759</v>
      </c>
      <c r="E39" s="5">
        <f>_xll.SNL.Clients.Office.Excel.Functions.SPG(A39, "SP_VOLUME_AVG_DAILY_TO_1YR_AVG_DAILY", , "1M")</f>
        <v>116.59</v>
      </c>
      <c r="F39" s="5">
        <f>_xll.SNL.Clients.Office.Excel.Functions.SPG(A39, "SP_VOLUME_AVG_DAILY_TO_1YR_AVG_DAILY", , "3M")</f>
        <v>121.21</v>
      </c>
      <c r="G39" s="9" t="str">
        <f>_xll.SNL.Clients.Office.Excel.Functions.SPG(A39, "IQ_SECTOR")</f>
        <v>Information Technology</v>
      </c>
      <c r="H39" s="9" t="str">
        <f>_xll.SNL.Clients.Office.Excel.Functions.SPG(A39, "IQ_INDUSTRY_GROUP")</f>
        <v>Technology Hardware and Equipment</v>
      </c>
      <c r="I39" s="9" t="str">
        <f>_xll.SNL.Clients.Office.Excel.Functions.SPG(A39, "IQ_INDUSTRY")</f>
        <v>Electronic Equipment, Instruments and Components</v>
      </c>
      <c r="J39" s="9" t="str">
        <f>_xll.SNL.Clients.Office.Excel.Functions.SPG(A39, "IQ_PRIMARY_INDUSTRY")</f>
        <v>Technology Distributors</v>
      </c>
      <c r="K39" s="9" t="str">
        <f>_xll.SNL.Clients.Office.Excel.Functions.SPG(A39, "NAICS_CODE", "Primary")</f>
        <v>423690 - Other Electronic Parts and Equipment Merchant Wholesalers</v>
      </c>
      <c r="L39" s="9" t="str">
        <f>_xll.SNL.Clients.Office.Excel.Functions.SPG(A39, "SP_TOPICTAG")</f>
        <v>Software Development; Data Integration; Industrial Automation; Sensors; E-Discovery; Process Automation</v>
      </c>
      <c r="M39" s="5">
        <f>_xll.SNL.Clients.Office.Excel.Functions.SPG(A39, "SP_PCT_SHARES_OWNED_ALL_INSTITUTIONS")</f>
        <v>103.47</v>
      </c>
      <c r="N39" s="9" t="str">
        <f>_xll.SNL.Clients.Office.Excel.Functions.SPG(A39, "RD_CREDIT_RATING_GLOBAL", "Issuer Credit Rating", "Local Currency LT|0")</f>
        <v>BBB-</v>
      </c>
      <c r="O39" s="9" t="str">
        <f>_xll.SNL.Clients.Office.Excel.Functions.SPG(A39, "RD_CWOL_GLOBAL", "Issuer Credit Rating", "Local Currency LT|0")</f>
        <v>Stable</v>
      </c>
      <c r="P39" s="9" t="str">
        <f>_xll.SNL.Clients.Office.Excel.Functions.SPG(A39, "RD_RATING_ACTION_GLOBAL", "Issuer Credit Rating", "Local Currency LT|0")</f>
        <v>CreditWatch/Outlook (05/04/2021)</v>
      </c>
      <c r="Q39" s="10">
        <f>_xll.SNL.Clients.Office.Excel.Functions.SPG(A39, "RD_LAST_REVIEW_DATE_GLOBAL", "Issuer Credit Rating", "Local Currency LT")</f>
        <v>45464</v>
      </c>
      <c r="R39" s="10">
        <f>_xll.SNL.Clients.Office.Excel.Functions.SPG(A39, "RD_CREDIT_RATING_DATE_GLOBAL", "Issuer Credit Rating", "Local Currency LT|0")</f>
        <v>37539</v>
      </c>
      <c r="S39" s="10">
        <f>_xll.SNL.Clients.Office.Excel.Functions.SPG(A39, "RD_CREDIT_WATCH_OUTLOOK_DATE_GLOBAL", "Issuer Credit Rating", "Local Currency LT|0")</f>
        <v>44320</v>
      </c>
    </row>
    <row r="40" spans="1:19" x14ac:dyDescent="0.3">
      <c r="A40" t="s">
        <v>1681</v>
      </c>
      <c r="B40" s="13">
        <f>_xll.ciqfunctions.udf.CIQ(A40,"IQ_FIRSTPRICINGDATE")</f>
        <v>41955</v>
      </c>
      <c r="C40" s="5">
        <f>_xll.SNL.Clients.Office.Excel.Functions.SPG(A40, "SP_VOLUME_AVG_WEEKLY_TO_SHARES_OUT", , "1M")</f>
        <v>4.3418604397283911</v>
      </c>
      <c r="D40" s="5">
        <f>_xll.SNL.Clients.Office.Excel.Functions.SPG(A40, "SP_VOLUME_AVG_WEEKLY_TO_SHARES_OUT", , "3M")</f>
        <v>4.1412803020218609</v>
      </c>
      <c r="E40" s="5">
        <f>_xll.SNL.Clients.Office.Excel.Functions.SPG(A40, "SP_VOLUME_AVG_DAILY_TO_1YR_AVG_DAILY", , "1M")</f>
        <v>95.85</v>
      </c>
      <c r="F40" s="5">
        <f>_xll.SNL.Clients.Office.Excel.Functions.SPG(A40, "SP_VOLUME_AVG_DAILY_TO_1YR_AVG_DAILY", , "3M")</f>
        <v>91.42</v>
      </c>
      <c r="G40" s="9" t="str">
        <f>_xll.SNL.Clients.Office.Excel.Functions.SPG(A40, "IQ_SECTOR")</f>
        <v>Materials</v>
      </c>
      <c r="H40" s="9" t="str">
        <f>_xll.SNL.Clients.Office.Excel.Functions.SPG(A40, "IQ_INDUSTRY_GROUP")</f>
        <v>Materials</v>
      </c>
      <c r="I40" s="9" t="str">
        <f>_xll.SNL.Clients.Office.Excel.Functions.SPG(A40, "IQ_INDUSTRY")</f>
        <v>Chemicals</v>
      </c>
      <c r="J40" s="9" t="str">
        <f>_xll.SNL.Clients.Office.Excel.Functions.SPG(A40, "IQ_PRIMARY_INDUSTRY")</f>
        <v>Specialty Chemicals</v>
      </c>
      <c r="K40" s="9" t="str">
        <f>_xll.SNL.Clients.Office.Excel.Functions.SPG(A40, "NAICS_CODE", "Primary")</f>
        <v>325510 - Paint and Coating Manufacturing</v>
      </c>
      <c r="L40" s="9" t="str">
        <f>_xll.SNL.Clients.Office.Excel.Functions.SPG(A40, "SP_TOPICTAG")</f>
        <v>Computer Vision; Environmental Engineering; Pollution Control</v>
      </c>
      <c r="M40" s="5">
        <f>_xll.SNL.Clients.Office.Excel.Functions.SPG(A40, "SP_PCT_SHARES_OWNED_ALL_INSTITUTIONS")</f>
        <v>107.95</v>
      </c>
      <c r="N40" s="9" t="str">
        <f>_xll.SNL.Clients.Office.Excel.Functions.SPG(A40, "RD_CREDIT_RATING_GLOBAL", "Issuer Credit Rating", "Local Currency LT|0")</f>
        <v>BB</v>
      </c>
      <c r="O40" s="9" t="str">
        <f>_xll.SNL.Clients.Office.Excel.Functions.SPG(A40, "RD_CWOL_GLOBAL", "Issuer Credit Rating", "Local Currency LT|0")</f>
        <v>Positive</v>
      </c>
      <c r="P40" s="9" t="str">
        <f>_xll.SNL.Clients.Office.Excel.Functions.SPG(A40, "RD_RATING_ACTION_GLOBAL", "Issuer Credit Rating", "Local Currency LT|0")</f>
        <v>CreditWatch/Outlook (11/21/2024)</v>
      </c>
      <c r="Q40" s="10">
        <f>_xll.SNL.Clients.Office.Excel.Functions.SPG(A40, "RD_LAST_REVIEW_DATE_GLOBAL", "Issuer Credit Rating", "Local Currency LT")</f>
        <v>45617</v>
      </c>
      <c r="R40" s="10">
        <f>_xll.SNL.Clients.Office.Excel.Functions.SPG(A40, "RD_CREDIT_RATING_DATE_GLOBAL", "Issuer Credit Rating", "Local Currency LT|0")</f>
        <v>43983</v>
      </c>
      <c r="S40" s="10">
        <f>_xll.SNL.Clients.Office.Excel.Functions.SPG(A40, "RD_CREDIT_WATCH_OUTLOOK_DATE_GLOBAL", "Issuer Credit Rating", "Local Currency LT|0")</f>
        <v>45617</v>
      </c>
    </row>
    <row r="41" spans="1:19" x14ac:dyDescent="0.3">
      <c r="A41" t="s">
        <v>1682</v>
      </c>
      <c r="B41" s="13">
        <f>_xll.ciqfunctions.udf.CIQ(A41,"IQ_FIRSTPRICINGDATE")</f>
        <v>35628</v>
      </c>
      <c r="C41" s="5">
        <f>_xll.SNL.Clients.Office.Excel.Functions.SPG(A41, "SP_VOLUME_AVG_WEEKLY_TO_SHARES_OUT", , "1M")</f>
        <v>6.6119816711459984</v>
      </c>
      <c r="D41" s="5">
        <f>_xll.SNL.Clients.Office.Excel.Functions.SPG(A41, "SP_VOLUME_AVG_WEEKLY_TO_SHARES_OUT", , "3M")</f>
        <v>5.4532053838102179</v>
      </c>
      <c r="E41" s="5">
        <f>_xll.SNL.Clients.Office.Excel.Functions.SPG(A41, "SP_VOLUME_AVG_DAILY_TO_1YR_AVG_DAILY", , "1M")</f>
        <v>118.76</v>
      </c>
      <c r="F41" s="5">
        <f>_xll.SNL.Clients.Office.Excel.Functions.SPG(A41, "SP_VOLUME_AVG_DAILY_TO_1YR_AVG_DAILY", , "3M")</f>
        <v>97.95</v>
      </c>
      <c r="G41" s="9" t="str">
        <f>_xll.SNL.Clients.Office.Excel.Functions.SPG(A41, "IQ_SECTOR")</f>
        <v>Financials</v>
      </c>
      <c r="H41" s="9" t="str">
        <f>_xll.SNL.Clients.Office.Excel.Functions.SPG(A41, "IQ_INDUSTRY_GROUP")</f>
        <v>Banks</v>
      </c>
      <c r="I41" s="9" t="str">
        <f>_xll.SNL.Clients.Office.Excel.Functions.SPG(A41, "IQ_INDUSTRY")</f>
        <v>Banks</v>
      </c>
      <c r="J41" s="9" t="str">
        <f>_xll.SNL.Clients.Office.Excel.Functions.SPG(A41, "IQ_PRIMARY_INDUSTRY")</f>
        <v>Regional Banks</v>
      </c>
      <c r="K41" s="9" t="str">
        <f>_xll.SNL.Clients.Office.Excel.Functions.SPG(A41, "NAICS_CODE", "Primary")</f>
        <v>522110 - Commercial Banking</v>
      </c>
      <c r="L41" s="9" t="str">
        <f>_xll.SNL.Clients.Office.Excel.Functions.SPG(A41, "SP_TOPICTAG")</f>
        <v>Consumer Lending; Utility Scale Solar</v>
      </c>
      <c r="M41" s="5">
        <f>_xll.SNL.Clients.Office.Excel.Functions.SPG(A41, "SP_PCT_SHARES_OWNED_ALL_INSTITUTIONS")</f>
        <v>93.24</v>
      </c>
      <c r="N41" s="9" t="str">
        <f>_xll.SNL.Clients.Office.Excel.Functions.SPG(A41, "RD_CREDIT_RATING_GLOBAL", "Issuer Credit Rating", "Local Currency LT|0")</f>
        <v/>
      </c>
      <c r="O41" s="9" t="str">
        <f>_xll.SNL.Clients.Office.Excel.Functions.SPG(A41, "RD_CWOL_GLOBAL", "Issuer Credit Rating", "Local Currency LT|0")</f>
        <v/>
      </c>
      <c r="P41" s="9" t="str">
        <f>_xll.SNL.Clients.Office.Excel.Functions.SPG(A41, "RD_RATING_ACTION_GLOBAL", "Issuer Credit Rating", "Local Currency LT|0")</f>
        <v/>
      </c>
      <c r="Q41" s="10" t="str">
        <f>_xll.SNL.Clients.Office.Excel.Functions.SPG(A41, "RD_LAST_REVIEW_DATE_GLOBAL", "Issuer Credit Rating", "Local Currency LT")</f>
        <v/>
      </c>
      <c r="R41" s="10" t="str">
        <f>_xll.SNL.Clients.Office.Excel.Functions.SPG(A41, "RD_CREDIT_RATING_DATE_GLOBAL", "Issuer Credit Rating", "Local Currency LT|0")</f>
        <v/>
      </c>
      <c r="S41" s="10" t="str">
        <f>_xll.SNL.Clients.Office.Excel.Functions.SPG(A41, "RD_CREDIT_WATCH_OUTLOOK_DATE_GLOBAL", "Issuer Credit Rating", "Local Currency LT|0")</f>
        <v/>
      </c>
    </row>
    <row r="42" spans="1:19" x14ac:dyDescent="0.3">
      <c r="A42" t="s">
        <v>1683</v>
      </c>
      <c r="B42" s="13">
        <f>_xll.ciqfunctions.udf.CIQ(A42,"IQ_FIRSTPRICINGDATE")</f>
        <v>38184</v>
      </c>
      <c r="C42" s="5">
        <f>_xll.SNL.Clients.Office.Excel.Functions.SPG(A42, "SP_VOLUME_AVG_WEEKLY_TO_SHARES_OUT", , "1M")</f>
        <v>3.2128213686852565</v>
      </c>
      <c r="D42" s="5">
        <f>_xll.SNL.Clients.Office.Excel.Functions.SPG(A42, "SP_VOLUME_AVG_WEEKLY_TO_SHARES_OUT", , "3M")</f>
        <v>3.0260084904325923</v>
      </c>
      <c r="E42" s="5">
        <f>_xll.SNL.Clients.Office.Excel.Functions.SPG(A42, "SP_VOLUME_AVG_DAILY_TO_1YR_AVG_DAILY", , "1M")</f>
        <v>95.74</v>
      </c>
      <c r="F42" s="5">
        <f>_xll.SNL.Clients.Office.Excel.Functions.SPG(A42, "SP_VOLUME_AVG_DAILY_TO_1YR_AVG_DAILY", , "3M")</f>
        <v>90.17</v>
      </c>
      <c r="G42" s="9" t="str">
        <f>_xll.SNL.Clients.Office.Excel.Functions.SPG(A42, "IQ_SECTOR")</f>
        <v>Information Technology</v>
      </c>
      <c r="H42" s="9" t="str">
        <f>_xll.SNL.Clients.Office.Excel.Functions.SPG(A42, "IQ_INDUSTRY_GROUP")</f>
        <v>Technology Hardware and Equipment</v>
      </c>
      <c r="I42" s="9" t="str">
        <f>_xll.SNL.Clients.Office.Excel.Functions.SPG(A42, "IQ_INDUSTRY")</f>
        <v>Electronic Equipment, Instruments and Components</v>
      </c>
      <c r="J42" s="9" t="str">
        <f>_xll.SNL.Clients.Office.Excel.Functions.SPG(A42, "IQ_PRIMARY_INDUSTRY")</f>
        <v>Electronic Components</v>
      </c>
      <c r="K42" s="9" t="str">
        <f>_xll.SNL.Clients.Office.Excel.Functions.SPG(A42, "NAICS_CODE", "Primary")</f>
        <v>334419 - Other Electronic Component Manufacturing</v>
      </c>
      <c r="L42" s="9" t="str">
        <f>_xll.SNL.Clients.Office.Excel.Functions.SPG(A42, "SP_TOPICTAG")</f>
        <v>Industrial Automation; Sensors; Smart Building; Process Automation; Network Security; Data Center Technology; 5G</v>
      </c>
      <c r="M42" s="5">
        <f>_xll.SNL.Clients.Office.Excel.Functions.SPG(A42, "SP_PCT_SHARES_OWNED_ALL_INSTITUTIONS")</f>
        <v>102.23</v>
      </c>
      <c r="N42" s="9" t="str">
        <f>_xll.SNL.Clients.Office.Excel.Functions.SPG(A42, "RD_CREDIT_RATING_GLOBAL", "Issuer Credit Rating", "Local Currency LT|0")</f>
        <v>BB</v>
      </c>
      <c r="O42" s="9" t="str">
        <f>_xll.SNL.Clients.Office.Excel.Functions.SPG(A42, "RD_CWOL_GLOBAL", "Issuer Credit Rating", "Local Currency LT|0")</f>
        <v>Stable</v>
      </c>
      <c r="P42" s="9" t="str">
        <f>_xll.SNL.Clients.Office.Excel.Functions.SPG(A42, "RD_RATING_ACTION_GLOBAL", "Issuer Credit Rating", "Local Currency LT|0")</f>
        <v>CreditWatch/Outlook (07/20/2016)</v>
      </c>
      <c r="Q42" s="10">
        <f>_xll.SNL.Clients.Office.Excel.Functions.SPG(A42, "RD_LAST_REVIEW_DATE_GLOBAL", "Issuer Credit Rating", "Local Currency LT")</f>
        <v>45348</v>
      </c>
      <c r="R42" s="10">
        <f>_xll.SNL.Clients.Office.Excel.Functions.SPG(A42, "RD_CREDIT_RATING_DATE_GLOBAL", "Issuer Credit Rating", "Local Currency LT|0")</f>
        <v>40620</v>
      </c>
      <c r="S42" s="10">
        <f>_xll.SNL.Clients.Office.Excel.Functions.SPG(A42, "RD_CREDIT_WATCH_OUTLOOK_DATE_GLOBAL", "Issuer Credit Rating", "Local Currency LT|0")</f>
        <v>42571</v>
      </c>
    </row>
    <row r="43" spans="1:19" x14ac:dyDescent="0.3">
      <c r="A43" t="s">
        <v>1684</v>
      </c>
      <c r="B43" s="13">
        <f>_xll.ciqfunctions.udf.CIQ(A43,"IQ_FIRSTPRICINGDATE")</f>
        <v>43755</v>
      </c>
      <c r="C43" s="5">
        <f>_xll.SNL.Clients.Office.Excel.Functions.SPG(A43, "SP_VOLUME_AVG_WEEKLY_TO_SHARES_OUT", , "1M")</f>
        <v>4.8832272048294234</v>
      </c>
      <c r="D43" s="5">
        <f>_xll.SNL.Clients.Office.Excel.Functions.SPG(A43, "SP_VOLUME_AVG_WEEKLY_TO_SHARES_OUT", , "3M")</f>
        <v>4.3061649344167492</v>
      </c>
      <c r="E43" s="5">
        <f>_xll.SNL.Clients.Office.Excel.Functions.SPG(A43, "SP_VOLUME_AVG_DAILY_TO_1YR_AVG_DAILY", , "1M")</f>
        <v>107.17</v>
      </c>
      <c r="F43" s="5">
        <f>_xll.SNL.Clients.Office.Excel.Functions.SPG(A43, "SP_VOLUME_AVG_DAILY_TO_1YR_AVG_DAILY", , "3M")</f>
        <v>94.5</v>
      </c>
      <c r="G43" s="9" t="str">
        <f>_xll.SNL.Clients.Office.Excel.Functions.SPG(A43, "IQ_SECTOR")</f>
        <v>Consumer Staples</v>
      </c>
      <c r="H43" s="9" t="str">
        <f>_xll.SNL.Clients.Office.Excel.Functions.SPG(A43, "IQ_INDUSTRY_GROUP")</f>
        <v>Household and Personal Products</v>
      </c>
      <c r="I43" s="9" t="str">
        <f>_xll.SNL.Clients.Office.Excel.Functions.SPG(A43, "IQ_INDUSTRY")</f>
        <v>Personal Care Products</v>
      </c>
      <c r="J43" s="9" t="str">
        <f>_xll.SNL.Clients.Office.Excel.Functions.SPG(A43, "IQ_PRIMARY_INDUSTRY")</f>
        <v>Personal Care Products</v>
      </c>
      <c r="K43" s="9" t="str">
        <f>_xll.SNL.Clients.Office.Excel.Functions.SPG(A43, "NAICS_CODE", "Primary")</f>
        <v>339999 - All Other Miscellaneous Manufacturing</v>
      </c>
      <c r="L43" s="9" t="str">
        <f>_xll.SNL.Clients.Office.Excel.Functions.SPG(A43, "SP_TOPICTAG")</f>
        <v>Data Protection; Nutraceutical; Content Creation; Alternative Protein</v>
      </c>
      <c r="M43" s="5">
        <f>_xll.SNL.Clients.Office.Excel.Functions.SPG(A43, "SP_PCT_SHARES_OWNED_ALL_INSTITUTIONS")</f>
        <v>96.22</v>
      </c>
      <c r="N43" s="9" t="str">
        <f>_xll.SNL.Clients.Office.Excel.Functions.SPG(A43, "RD_CREDIT_RATING_GLOBAL", "Issuer Credit Rating", "Local Currency LT|0")</f>
        <v>BB-</v>
      </c>
      <c r="O43" s="9" t="str">
        <f>_xll.SNL.Clients.Office.Excel.Functions.SPG(A43, "RD_CWOL_GLOBAL", "Issuer Credit Rating", "Local Currency LT|0")</f>
        <v>Stable</v>
      </c>
      <c r="P43" s="9" t="str">
        <f>_xll.SNL.Clients.Office.Excel.Functions.SPG(A43, "RD_RATING_ACTION_GLOBAL", "Issuer Credit Rating", "Local Currency LT|0")</f>
        <v>Upgrade | CreditWatch/Outlook (02/20/2024)</v>
      </c>
      <c r="Q43" s="10">
        <f>_xll.SNL.Clients.Office.Excel.Functions.SPG(A43, "RD_LAST_REVIEW_DATE_GLOBAL", "Issuer Credit Rating", "Local Currency LT")</f>
        <v>45554</v>
      </c>
      <c r="R43" s="10">
        <f>_xll.SNL.Clients.Office.Excel.Functions.SPG(A43, "RD_CREDIT_RATING_DATE_GLOBAL", "Issuer Credit Rating", "Local Currency LT|0")</f>
        <v>45342</v>
      </c>
      <c r="S43" s="10">
        <f>_xll.SNL.Clients.Office.Excel.Functions.SPG(A43, "RD_CREDIT_WATCH_OUTLOOK_DATE_GLOBAL", "Issuer Credit Rating", "Local Currency LT|0")</f>
        <v>45342</v>
      </c>
    </row>
    <row r="44" spans="1:19" x14ac:dyDescent="0.3">
      <c r="A44" t="s">
        <v>1685</v>
      </c>
      <c r="B44" s="13">
        <f>_xll.ciqfunctions.udf.CIQ(A44,"IQ_FIRSTPRICINGDATE")</f>
        <v>41186</v>
      </c>
      <c r="C44" s="5">
        <f>_xll.SNL.Clients.Office.Excel.Functions.SPG(A44, "SP_VOLUME_AVG_WEEKLY_TO_SHARES_OUT", , "1M")</f>
        <v>6.1770614359733536</v>
      </c>
      <c r="D44" s="5">
        <f>_xll.SNL.Clients.Office.Excel.Functions.SPG(A44, "SP_VOLUME_AVG_WEEKLY_TO_SHARES_OUT", , "3M")</f>
        <v>7.2143658421081964</v>
      </c>
      <c r="E44" s="5">
        <f>_xll.SNL.Clients.Office.Excel.Functions.SPG(A44, "SP_VOLUME_AVG_DAILY_TO_1YR_AVG_DAILY", , "1M")</f>
        <v>124</v>
      </c>
      <c r="F44" s="5">
        <f>_xll.SNL.Clients.Office.Excel.Functions.SPG(A44, "SP_VOLUME_AVG_DAILY_TO_1YR_AVG_DAILY", , "3M")</f>
        <v>144.82</v>
      </c>
      <c r="G44" s="9" t="str">
        <f>_xll.SNL.Clients.Office.Excel.Functions.SPG(A44, "IQ_SECTOR")</f>
        <v>Materials</v>
      </c>
      <c r="H44" s="9" t="str">
        <f>_xll.SNL.Clients.Office.Excel.Functions.SPG(A44, "IQ_INDUSTRY_GROUP")</f>
        <v>Materials</v>
      </c>
      <c r="I44" s="9" t="str">
        <f>_xll.SNL.Clients.Office.Excel.Functions.SPG(A44, "IQ_INDUSTRY")</f>
        <v>Containers and Packaging</v>
      </c>
      <c r="J44" s="9" t="str">
        <f>_xll.SNL.Clients.Office.Excel.Functions.SPG(A44, "IQ_PRIMARY_INDUSTRY")</f>
        <v>Metal, Glass and Plastic Containers</v>
      </c>
      <c r="K44" s="9" t="str">
        <f>_xll.SNL.Clients.Office.Excel.Functions.SPG(A44, "NAICS_CODE", "Primary")</f>
        <v>3261 - Plastics Product Manufacturing</v>
      </c>
      <c r="L44" s="9" t="str">
        <f>_xll.SNL.Clients.Office.Excel.Functions.SPG(A44, "SP_TOPICTAG")</f>
        <v>Green Consumer Goods</v>
      </c>
      <c r="M44" s="5">
        <f>_xll.SNL.Clients.Office.Excel.Functions.SPG(A44, "SP_PCT_SHARES_OWNED_ALL_INSTITUTIONS")</f>
        <v>100.29</v>
      </c>
      <c r="N44" s="9" t="str">
        <f>_xll.SNL.Clients.Office.Excel.Functions.SPG(A44, "RD_CREDIT_RATING_GLOBAL", "Issuer Credit Rating", "Local Currency LT|0")</f>
        <v>BB+</v>
      </c>
      <c r="O44" s="9" t="str">
        <f>_xll.SNL.Clients.Office.Excel.Functions.SPG(A44, "RD_CWOL_GLOBAL", "Issuer Credit Rating", "Local Currency LT|0")</f>
        <v>Watch Pos</v>
      </c>
      <c r="P44" s="9" t="str">
        <f>_xll.SNL.Clients.Office.Excel.Functions.SPG(A44, "RD_RATING_ACTION_GLOBAL", "Issuer Credit Rating", "Local Currency LT|0")</f>
        <v>CreditWatch/Outlook (11/20/2024)</v>
      </c>
      <c r="Q44" s="10">
        <f>_xll.SNL.Clients.Office.Excel.Functions.SPG(A44, "RD_LAST_REVIEW_DATE_GLOBAL", "Issuer Credit Rating", "Local Currency LT")</f>
        <v>45616</v>
      </c>
      <c r="R44" s="10">
        <f>_xll.SNL.Clients.Office.Excel.Functions.SPG(A44, "RD_CREDIT_RATING_DATE_GLOBAL", "Issuer Credit Rating", "Local Currency LT|0")</f>
        <v>43487</v>
      </c>
      <c r="S44" s="10">
        <f>_xll.SNL.Clients.Office.Excel.Functions.SPG(A44, "RD_CREDIT_WATCH_OUTLOOK_DATE_GLOBAL", "Issuer Credit Rating", "Local Currency LT|0")</f>
        <v>45616</v>
      </c>
    </row>
    <row r="45" spans="1:19" x14ac:dyDescent="0.3">
      <c r="A45" t="s">
        <v>1686</v>
      </c>
      <c r="B45" s="13">
        <f>_xll.ciqfunctions.udf.CIQ(A45,"IQ_FIRSTPRICINGDATE")</f>
        <v>43811</v>
      </c>
      <c r="C45" s="5">
        <f>_xll.SNL.Clients.Office.Excel.Functions.SPG(A45, "SP_VOLUME_AVG_WEEKLY_TO_SHARES_OUT", , "1M")</f>
        <v>18.478401356482145</v>
      </c>
      <c r="D45" s="5">
        <f>_xll.SNL.Clients.Office.Excel.Functions.SPG(A45, "SP_VOLUME_AVG_WEEKLY_TO_SHARES_OUT", , "3M")</f>
        <v>15.307609654943866</v>
      </c>
      <c r="E45" s="5">
        <f>_xll.SNL.Clients.Office.Excel.Functions.SPG(A45, "SP_VOLUME_AVG_DAILY_TO_1YR_AVG_DAILY", , "1M")</f>
        <v>172.08</v>
      </c>
      <c r="F45" s="5">
        <f>_xll.SNL.Clients.Office.Excel.Functions.SPG(A45, "SP_VOLUME_AVG_DAILY_TO_1YR_AVG_DAILY", , "3M")</f>
        <v>142.55000000000001</v>
      </c>
      <c r="G45" s="9" t="str">
        <f>_xll.SNL.Clients.Office.Excel.Functions.SPG(A45, "IQ_SECTOR")</f>
        <v>Information Technology</v>
      </c>
      <c r="H45" s="9" t="str">
        <f>_xll.SNL.Clients.Office.Excel.Functions.SPG(A45, "IQ_INDUSTRY_GROUP")</f>
        <v>Software and Services</v>
      </c>
      <c r="I45" s="9" t="str">
        <f>_xll.SNL.Clients.Office.Excel.Functions.SPG(A45, "IQ_INDUSTRY")</f>
        <v>Software</v>
      </c>
      <c r="J45" s="9" t="str">
        <f>_xll.SNL.Clients.Office.Excel.Functions.SPG(A45, "IQ_PRIMARY_INDUSTRY")</f>
        <v>Application Software</v>
      </c>
      <c r="K45" s="9" t="str">
        <f>_xll.SNL.Clients.Office.Excel.Functions.SPG(A45, "NAICS_CODE", "Primary")</f>
        <v>513210 - Software Publishers</v>
      </c>
      <c r="L45" s="9" t="str">
        <f>_xll.SNL.Clients.Office.Excel.Functions.SPG(A45, "SP_TOPICTAG")</f>
        <v>Anti-Fraud; Invoice Management Software; Software Development; Fintech; Data Protection; Process Automation; Online Payments</v>
      </c>
      <c r="M45" s="5">
        <f>_xll.SNL.Clients.Office.Excel.Functions.SPG(A45, "SP_PCT_SHARES_OWNED_ALL_INSTITUTIONS")</f>
        <v>80.819999999999993</v>
      </c>
      <c r="N45" s="9" t="str">
        <f>_xll.SNL.Clients.Office.Excel.Functions.SPG(A45, "RD_CREDIT_RATING_GLOBAL", "Issuer Credit Rating", "Local Currency LT|0")</f>
        <v/>
      </c>
      <c r="O45" s="9" t="str">
        <f>_xll.SNL.Clients.Office.Excel.Functions.SPG(A45, "RD_CWOL_GLOBAL", "Issuer Credit Rating", "Local Currency LT|0")</f>
        <v/>
      </c>
      <c r="P45" s="9" t="str">
        <f>_xll.SNL.Clients.Office.Excel.Functions.SPG(A45, "RD_RATING_ACTION_GLOBAL", "Issuer Credit Rating", "Local Currency LT|0")</f>
        <v/>
      </c>
      <c r="Q45" s="10" t="str">
        <f>_xll.SNL.Clients.Office.Excel.Functions.SPG(A45, "RD_LAST_REVIEW_DATE_GLOBAL", "Issuer Credit Rating", "Local Currency LT")</f>
        <v/>
      </c>
      <c r="R45" s="10" t="str">
        <f>_xll.SNL.Clients.Office.Excel.Functions.SPG(A45, "RD_CREDIT_RATING_DATE_GLOBAL", "Issuer Credit Rating", "Local Currency LT|0")</f>
        <v/>
      </c>
      <c r="S45" s="10" t="str">
        <f>_xll.SNL.Clients.Office.Excel.Functions.SPG(A45, "RD_CREDIT_WATCH_OUTLOOK_DATE_GLOBAL", "Issuer Credit Rating", "Local Currency LT|0")</f>
        <v/>
      </c>
    </row>
    <row r="46" spans="1:19" x14ac:dyDescent="0.3">
      <c r="A46" t="s">
        <v>1687</v>
      </c>
      <c r="B46" s="13">
        <f>_xll.ciqfunctions.udf.CIQ(A46,"IQ_FIRSTPRICINGDATE")</f>
        <v>29278</v>
      </c>
      <c r="C46" s="5">
        <f>_xll.SNL.Clients.Office.Excel.Functions.SPG(A46, "SP_VOLUME_AVG_WEEKLY_TO_SHARES_OUT", , "1M")</f>
        <v>3.6498342974703357</v>
      </c>
      <c r="D46" s="5">
        <f>_xll.SNL.Clients.Office.Excel.Functions.SPG(A46, "SP_VOLUME_AVG_WEEKLY_TO_SHARES_OUT", , "3M")</f>
        <v>3.8129540588234976</v>
      </c>
      <c r="E46" s="5">
        <f>_xll.SNL.Clients.Office.Excel.Functions.SPG(A46, "SP_VOLUME_AVG_DAILY_TO_1YR_AVG_DAILY", , "1M")</f>
        <v>70.7</v>
      </c>
      <c r="F46" s="5">
        <f>_xll.SNL.Clients.Office.Excel.Functions.SPG(A46, "SP_VOLUME_AVG_DAILY_TO_1YR_AVG_DAILY", , "3M")</f>
        <v>73.86</v>
      </c>
      <c r="G46" s="9" t="str">
        <f>_xll.SNL.Clients.Office.Excel.Functions.SPG(A46, "IQ_SECTOR")</f>
        <v>Health Care</v>
      </c>
      <c r="H46" s="9" t="str">
        <f>_xll.SNL.Clients.Office.Excel.Functions.SPG(A46, "IQ_INDUSTRY_GROUP")</f>
        <v>Pharmaceuticals, Biotechnology and Life Sciences</v>
      </c>
      <c r="I46" s="9" t="str">
        <f>_xll.SNL.Clients.Office.Excel.Functions.SPG(A46, "IQ_INDUSTRY")</f>
        <v>Life Sciences Tools and Services</v>
      </c>
      <c r="J46" s="9" t="str">
        <f>_xll.SNL.Clients.Office.Excel.Functions.SPG(A46, "IQ_PRIMARY_INDUSTRY")</f>
        <v>Life Sciences Tools and Services</v>
      </c>
      <c r="K46" s="9" t="str">
        <f>_xll.SNL.Clients.Office.Excel.Functions.SPG(A46, "NAICS_CODE", "Primary")</f>
        <v>334516 - Analytical Laboratory Instrument Manufacturing</v>
      </c>
      <c r="L46" s="9" t="str">
        <f>_xll.SNL.Clients.Office.Excel.Functions.SPG(A46, "SP_TOPICTAG")</f>
        <v>Health Diagnostics; Genetics</v>
      </c>
      <c r="M46" s="5">
        <f>_xll.SNL.Clients.Office.Excel.Functions.SPG(A46, "SP_PCT_SHARES_OWNED_ALL_INSTITUTIONS")</f>
        <v>67.78</v>
      </c>
      <c r="N46" s="9" t="str">
        <f>_xll.SNL.Clients.Office.Excel.Functions.SPG(A46, "RD_CREDIT_RATING_GLOBAL", "Issuer Credit Rating", "Local Currency LT|0")</f>
        <v>BBB</v>
      </c>
      <c r="O46" s="9" t="str">
        <f>_xll.SNL.Clients.Office.Excel.Functions.SPG(A46, "RD_CWOL_GLOBAL", "Issuer Credit Rating", "Local Currency LT|0")</f>
        <v>Stable</v>
      </c>
      <c r="P46" s="9" t="str">
        <f>_xll.SNL.Clients.Office.Excel.Functions.SPG(A46, "RD_RATING_ACTION_GLOBAL", "Issuer Credit Rating", "Local Currency LT|0")</f>
        <v>Upgrade | CreditWatch/Outlook (04/30/2010)</v>
      </c>
      <c r="Q46" s="10">
        <f>_xll.SNL.Clients.Office.Excel.Functions.SPG(A46, "RD_LAST_REVIEW_DATE_GLOBAL", "Issuer Credit Rating", "Local Currency LT")</f>
        <v>45369</v>
      </c>
      <c r="R46" s="10">
        <f>_xll.SNL.Clients.Office.Excel.Functions.SPG(A46, "RD_CREDIT_RATING_DATE_GLOBAL", "Issuer Credit Rating", "Local Currency LT|0")</f>
        <v>40298</v>
      </c>
      <c r="S46" s="10">
        <f>_xll.SNL.Clients.Office.Excel.Functions.SPG(A46, "RD_CREDIT_WATCH_OUTLOOK_DATE_GLOBAL", "Issuer Credit Rating", "Local Currency LT|0")</f>
        <v>40298</v>
      </c>
    </row>
    <row r="47" spans="1:19" x14ac:dyDescent="0.3">
      <c r="A47" t="s">
        <v>1688</v>
      </c>
      <c r="B47" s="13">
        <f>_xll.ciqfunctions.udf.CIQ(A47,"IQ_FIRSTPRICINGDATE")</f>
        <v>36364</v>
      </c>
      <c r="C47" s="5">
        <f>_xll.SNL.Clients.Office.Excel.Functions.SPG(A47, "SP_VOLUME_AVG_WEEKLY_TO_SHARES_OUT", , "1M")</f>
        <v>4.3991615506309136</v>
      </c>
      <c r="D47" s="5">
        <f>_xll.SNL.Clients.Office.Excel.Functions.SPG(A47, "SP_VOLUME_AVG_WEEKLY_TO_SHARES_OUT", , "3M")</f>
        <v>3.9046908464525298</v>
      </c>
      <c r="E47" s="5">
        <f>_xll.SNL.Clients.Office.Excel.Functions.SPG(A47, "SP_VOLUME_AVG_DAILY_TO_1YR_AVG_DAILY", , "1M")</f>
        <v>92.07</v>
      </c>
      <c r="F47" s="5">
        <f>_xll.SNL.Clients.Office.Excel.Functions.SPG(A47, "SP_VOLUME_AVG_DAILY_TO_1YR_AVG_DAILY", , "3M")</f>
        <v>81.72</v>
      </c>
      <c r="G47" s="9" t="str">
        <f>_xll.SNL.Clients.Office.Excel.Functions.SPG(A47, "IQ_SECTOR")</f>
        <v>Health Care</v>
      </c>
      <c r="H47" s="9" t="str">
        <f>_xll.SNL.Clients.Office.Excel.Functions.SPG(A47, "IQ_INDUSTRY_GROUP")</f>
        <v>Pharmaceuticals, Biotechnology and Life Sciences</v>
      </c>
      <c r="I47" s="9" t="str">
        <f>_xll.SNL.Clients.Office.Excel.Functions.SPG(A47, "IQ_INDUSTRY")</f>
        <v>Biotechnology</v>
      </c>
      <c r="J47" s="9" t="str">
        <f>_xll.SNL.Clients.Office.Excel.Functions.SPG(A47, "IQ_PRIMARY_INDUSTRY")</f>
        <v>Biotechnology</v>
      </c>
      <c r="K47" s="9" t="str">
        <f>_xll.SNL.Clients.Office.Excel.Functions.SPG(A47, "NAICS_CODE", "Primary")</f>
        <v>325414 - Biological Product (except Diagnostic) Manufacturing</v>
      </c>
      <c r="L47" s="9" t="str">
        <f>_xll.SNL.Clients.Office.Excel.Functions.SPG(A47, "SP_TOPICTAG")</f>
        <v>Health Diagnostics; Cardiovascular; Genetic Disorder; Hematology; Inflammation; Neurology; Respiratory</v>
      </c>
      <c r="M47" s="5">
        <f>_xll.SNL.Clients.Office.Excel.Functions.SPG(A47, "SP_PCT_SHARES_OWNED_ALL_INSTITUTIONS")</f>
        <v>92.39</v>
      </c>
      <c r="N47" s="9" t="str">
        <f>_xll.SNL.Clients.Office.Excel.Functions.SPG(A47, "RD_CREDIT_RATING_GLOBAL", "Issuer Credit Rating", "Local Currency LT|0")</f>
        <v>NR</v>
      </c>
      <c r="O47" s="9" t="str">
        <f>_xll.SNL.Clients.Office.Excel.Functions.SPG(A47, "RD_CWOL_GLOBAL", "Issuer Credit Rating", "Local Currency LT|0")</f>
        <v>NR</v>
      </c>
      <c r="P47" s="9" t="str">
        <f>_xll.SNL.Clients.Office.Excel.Functions.SPG(A47, "RD_RATING_ACTION_GLOBAL", "Issuer Credit Rating", "Local Currency LT|0")</f>
        <v>Not Rated | CreditWatch/Outlook (09/14/2012)</v>
      </c>
      <c r="Q47" s="10" t="str">
        <f>_xll.SNL.Clients.Office.Excel.Functions.SPG(A47, "RD_LAST_REVIEW_DATE_GLOBAL", "Issuer Credit Rating", "Local Currency LT")</f>
        <v/>
      </c>
      <c r="R47" s="10">
        <f>_xll.SNL.Clients.Office.Excel.Functions.SPG(A47, "RD_CREDIT_RATING_DATE_GLOBAL", "Issuer Credit Rating", "Local Currency LT|0")</f>
        <v>41166</v>
      </c>
      <c r="S47" s="10">
        <f>_xll.SNL.Clients.Office.Excel.Functions.SPG(A47, "RD_CREDIT_WATCH_OUTLOOK_DATE_GLOBAL", "Issuer Credit Rating", "Local Currency LT|0")</f>
        <v>41166</v>
      </c>
    </row>
    <row r="48" spans="1:19" x14ac:dyDescent="0.3">
      <c r="A48" t="s">
        <v>1689</v>
      </c>
      <c r="B48" s="13">
        <f>_xll.ciqfunctions.udf.CIQ(A48,"IQ_FIRSTPRICINGDATE")</f>
        <v>43279</v>
      </c>
      <c r="C48" s="5">
        <f>_xll.SNL.Clients.Office.Excel.Functions.SPG(A48, "SP_VOLUME_AVG_WEEKLY_TO_SHARES_OUT", , "1M")</f>
        <v>5.7849690633904256</v>
      </c>
      <c r="D48" s="5">
        <f>_xll.SNL.Clients.Office.Excel.Functions.SPG(A48, "SP_VOLUME_AVG_WEEKLY_TO_SHARES_OUT", , "3M")</f>
        <v>6.0317738008238067</v>
      </c>
      <c r="E48" s="5">
        <f>_xll.SNL.Clients.Office.Excel.Functions.SPG(A48, "SP_VOLUME_AVG_DAILY_TO_1YR_AVG_DAILY", , "1M")</f>
        <v>99.53</v>
      </c>
      <c r="F48" s="5">
        <f>_xll.SNL.Clients.Office.Excel.Functions.SPG(A48, "SP_VOLUME_AVG_DAILY_TO_1YR_AVG_DAILY", , "3M")</f>
        <v>103.78</v>
      </c>
      <c r="G48" s="9" t="str">
        <f>_xll.SNL.Clients.Office.Excel.Functions.SPG(A48, "IQ_SECTOR")</f>
        <v>Consumer Staples</v>
      </c>
      <c r="H48" s="9" t="str">
        <f>_xll.SNL.Clients.Office.Excel.Functions.SPG(A48, "IQ_INDUSTRY_GROUP")</f>
        <v>Consumer Staples Distribution and Retail</v>
      </c>
      <c r="I48" s="9" t="str">
        <f>_xll.SNL.Clients.Office.Excel.Functions.SPG(A48, "IQ_INDUSTRY")</f>
        <v>Consumer Staples Distribution and Retail</v>
      </c>
      <c r="J48" s="9" t="str">
        <f>_xll.SNL.Clients.Office.Excel.Functions.SPG(A48, "IQ_PRIMARY_INDUSTRY")</f>
        <v>Consumer Staples Merchandise Retail</v>
      </c>
      <c r="K48" s="9" t="str">
        <f>_xll.SNL.Clients.Office.Excel.Functions.SPG(A48, "NAICS_CODE", "Primary")</f>
        <v>455211 - Warehouse Clubs and Supercenters</v>
      </c>
      <c r="L48" s="9" t="str">
        <f>_xll.SNL.Clients.Office.Excel.Functions.SPG(A48, "SP_TOPICTAG")</f>
        <v>Fast-Moving Consumer Goods; Food Delivery; Customer Relationship Management; Brand Marketing; Online Grocery</v>
      </c>
      <c r="M48" s="5">
        <f>_xll.SNL.Clients.Office.Excel.Functions.SPG(A48, "SP_PCT_SHARES_OWNED_ALL_INSTITUTIONS")</f>
        <v>104.56</v>
      </c>
      <c r="N48" s="9" t="str">
        <f>_xll.SNL.Clients.Office.Excel.Functions.SPG(A48, "RD_CREDIT_RATING_GLOBAL", "Issuer Credit Rating", "Local Currency LT|0")</f>
        <v>BB+</v>
      </c>
      <c r="O48" s="9" t="str">
        <f>_xll.SNL.Clients.Office.Excel.Functions.SPG(A48, "RD_CWOL_GLOBAL", "Issuer Credit Rating", "Local Currency LT|0")</f>
        <v>Stable</v>
      </c>
      <c r="P48" s="9" t="str">
        <f>_xll.SNL.Clients.Office.Excel.Functions.SPG(A48, "RD_RATING_ACTION_GLOBAL", "Issuer Credit Rating", "Local Currency LT|0")</f>
        <v>Upgrade | CreditWatch/Outlook (09/30/2022)</v>
      </c>
      <c r="Q48" s="10">
        <f>_xll.SNL.Clients.Office.Excel.Functions.SPG(A48, "RD_LAST_REVIEW_DATE_GLOBAL", "Issuer Credit Rating", "Local Currency LT")</f>
        <v>45481</v>
      </c>
      <c r="R48" s="10">
        <f>_xll.SNL.Clients.Office.Excel.Functions.SPG(A48, "RD_CREDIT_RATING_DATE_GLOBAL", "Issuer Credit Rating", "Local Currency LT|0")</f>
        <v>44834</v>
      </c>
      <c r="S48" s="10">
        <f>_xll.SNL.Clients.Office.Excel.Functions.SPG(A48, "RD_CREDIT_WATCH_OUTLOOK_DATE_GLOBAL", "Issuer Credit Rating", "Local Currency LT|0")</f>
        <v>44834</v>
      </c>
    </row>
    <row r="49" spans="1:19" x14ac:dyDescent="0.3">
      <c r="A49" t="s">
        <v>1690</v>
      </c>
      <c r="B49" s="13">
        <f>_xll.ciqfunctions.udf.CIQ(A49,"IQ_FIRSTPRICINGDATE")</f>
        <v>25205</v>
      </c>
      <c r="C49" s="5">
        <f>_xll.SNL.Clients.Office.Excel.Functions.SPG(A49, "SP_VOLUME_AVG_WEEKLY_TO_SHARES_OUT", , "1M")</f>
        <v>3.3572296363897163</v>
      </c>
      <c r="D49" s="5">
        <f>_xll.SNL.Clients.Office.Excel.Functions.SPG(A49, "SP_VOLUME_AVG_WEEKLY_TO_SHARES_OUT", , "3M")</f>
        <v>3.3920777202043695</v>
      </c>
      <c r="E49" s="5">
        <f>_xll.SNL.Clients.Office.Excel.Functions.SPG(A49, "SP_VOLUME_AVG_DAILY_TO_1YR_AVG_DAILY", , "1M")</f>
        <v>103.9</v>
      </c>
      <c r="F49" s="5">
        <f>_xll.SNL.Clients.Office.Excel.Functions.SPG(A49, "SP_VOLUME_AVG_DAILY_TO_1YR_AVG_DAILY", , "3M")</f>
        <v>104.98</v>
      </c>
      <c r="G49" s="9" t="str">
        <f>_xll.SNL.Clients.Office.Excel.Functions.SPG(A49, "IQ_SECTOR")</f>
        <v>Utilities</v>
      </c>
      <c r="H49" s="9" t="str">
        <f>_xll.SNL.Clients.Office.Excel.Functions.SPG(A49, "IQ_INDUSTRY_GROUP")</f>
        <v>Utilities</v>
      </c>
      <c r="I49" s="9" t="str">
        <f>_xll.SNL.Clients.Office.Excel.Functions.SPG(A49, "IQ_INDUSTRY")</f>
        <v>Multi-Utilities</v>
      </c>
      <c r="J49" s="9" t="str">
        <f>_xll.SNL.Clients.Office.Excel.Functions.SPG(A49, "IQ_PRIMARY_INDUSTRY")</f>
        <v>Multi-Utilities</v>
      </c>
      <c r="K49" s="9" t="str">
        <f>_xll.SNL.Clients.Office.Excel.Functions.SPG(A49, "NAICS_CODE", "Primary")</f>
        <v>2211 - Electric Power Generation, Transmission and Distribution</v>
      </c>
      <c r="L49" s="9" t="str">
        <f>_xll.SNL.Clients.Office.Excel.Functions.SPG(A49, "SP_TOPICTAG")</f>
        <v>Clean Energy; Energy Management; Energy Storage; Mining Technology; Power Grid</v>
      </c>
      <c r="M49" s="5">
        <f>_xll.SNL.Clients.Office.Excel.Functions.SPG(A49, "SP_PCT_SHARES_OWNED_ALL_INSTITUTIONS")</f>
        <v>84.97</v>
      </c>
      <c r="N49" s="9" t="str">
        <f>_xll.SNL.Clients.Office.Excel.Functions.SPG(A49, "RD_CREDIT_RATING_GLOBAL", "Issuer Credit Rating", "Local Currency LT|0")</f>
        <v>BBB+</v>
      </c>
      <c r="O49" s="9" t="str">
        <f>_xll.SNL.Clients.Office.Excel.Functions.SPG(A49, "RD_CWOL_GLOBAL", "Issuer Credit Rating", "Local Currency LT|0")</f>
        <v>Stable</v>
      </c>
      <c r="P49" s="9" t="str">
        <f>_xll.SNL.Clients.Office.Excel.Functions.SPG(A49, "RD_RATING_ACTION_GLOBAL", "Issuer Credit Rating", "Local Currency LT|0")</f>
        <v>Upgrade | CreditWatch/Outlook (08/09/2018)</v>
      </c>
      <c r="Q49" s="10">
        <f>_xll.SNL.Clients.Office.Excel.Functions.SPG(A49, "RD_LAST_REVIEW_DATE_GLOBAL", "Issuer Credit Rating", "Local Currency LT")</f>
        <v>45421</v>
      </c>
      <c r="R49" s="10">
        <f>_xll.SNL.Clients.Office.Excel.Functions.SPG(A49, "RD_CREDIT_RATING_DATE_GLOBAL", "Issuer Credit Rating", "Local Currency LT|0")</f>
        <v>43321</v>
      </c>
      <c r="S49" s="10">
        <f>_xll.SNL.Clients.Office.Excel.Functions.SPG(A49, "RD_CREDIT_WATCH_OUTLOOK_DATE_GLOBAL", "Issuer Credit Rating", "Local Currency LT|0")</f>
        <v>43321</v>
      </c>
    </row>
    <row r="50" spans="1:19" x14ac:dyDescent="0.3">
      <c r="A50" t="s">
        <v>1691</v>
      </c>
      <c r="B50" s="13">
        <f>_xll.ciqfunctions.udf.CIQ(A50,"IQ_FIRSTPRICINGDATE")</f>
        <v>38190</v>
      </c>
      <c r="C50" s="5">
        <f>_xll.SNL.Clients.Office.Excel.Functions.SPG(A50, "SP_VOLUME_AVG_WEEKLY_TO_SHARES_OUT", , "1M")</f>
        <v>1.6493319467446188</v>
      </c>
      <c r="D50" s="5">
        <f>_xll.SNL.Clients.Office.Excel.Functions.SPG(A50, "SP_VOLUME_AVG_WEEKLY_TO_SHARES_OUT", , "3M")</f>
        <v>1.9710775312345152</v>
      </c>
      <c r="E50" s="5">
        <f>_xll.SNL.Clients.Office.Excel.Functions.SPG(A50, "SP_VOLUME_AVG_DAILY_TO_1YR_AVG_DAILY", , "1M")</f>
        <v>71.56</v>
      </c>
      <c r="F50" s="5">
        <f>_xll.SNL.Clients.Office.Excel.Functions.SPG(A50, "SP_VOLUME_AVG_DAILY_TO_1YR_AVG_DAILY", , "3M")</f>
        <v>85.52</v>
      </c>
      <c r="G50" s="9" t="str">
        <f>_xll.SNL.Clients.Office.Excel.Functions.SPG(A50, "IQ_SECTOR")</f>
        <v>Information Technology</v>
      </c>
      <c r="H50" s="9" t="str">
        <f>_xll.SNL.Clients.Office.Excel.Functions.SPG(A50, "IQ_INDUSTRY_GROUP")</f>
        <v>Software and Services</v>
      </c>
      <c r="I50" s="9" t="str">
        <f>_xll.SNL.Clients.Office.Excel.Functions.SPG(A50, "IQ_INDUSTRY")</f>
        <v>Software</v>
      </c>
      <c r="J50" s="9" t="str">
        <f>_xll.SNL.Clients.Office.Excel.Functions.SPG(A50, "IQ_PRIMARY_INDUSTRY")</f>
        <v>Application Software</v>
      </c>
      <c r="K50" s="9" t="str">
        <f>_xll.SNL.Clients.Office.Excel.Functions.SPG(A50, "NAICS_CODE", "Primary")</f>
        <v>513210 - Software Publishers</v>
      </c>
      <c r="L50" s="9" t="str">
        <f>_xll.SNL.Clients.Office.Excel.Functions.SPG(A50, "SP_TOPICTAG")</f>
        <v>Software Development; Data Integration; Customer Relationship Management; Cloud Infrastructure; Cloud Storage; Process Automation</v>
      </c>
      <c r="M50" s="5">
        <f>_xll.SNL.Clients.Office.Excel.Functions.SPG(A50, "SP_PCT_SHARES_OWNED_ALL_INSTITUTIONS")</f>
        <v>78.349999999999994</v>
      </c>
      <c r="N50" s="9" t="str">
        <f>_xll.SNL.Clients.Office.Excel.Functions.SPG(A50, "RD_CREDIT_RATING_GLOBAL", "Issuer Credit Rating", "Local Currency LT|0")</f>
        <v/>
      </c>
      <c r="O50" s="9" t="str">
        <f>_xll.SNL.Clients.Office.Excel.Functions.SPG(A50, "RD_CWOL_GLOBAL", "Issuer Credit Rating", "Local Currency LT|0")</f>
        <v/>
      </c>
      <c r="P50" s="9" t="str">
        <f>_xll.SNL.Clients.Office.Excel.Functions.SPG(A50, "RD_RATING_ACTION_GLOBAL", "Issuer Credit Rating", "Local Currency LT|0")</f>
        <v/>
      </c>
      <c r="Q50" s="10" t="str">
        <f>_xll.SNL.Clients.Office.Excel.Functions.SPG(A50, "RD_LAST_REVIEW_DATE_GLOBAL", "Issuer Credit Rating", "Local Currency LT")</f>
        <v/>
      </c>
      <c r="R50" s="10" t="str">
        <f>_xll.SNL.Clients.Office.Excel.Functions.SPG(A50, "RD_CREDIT_RATING_DATE_GLOBAL", "Issuer Credit Rating", "Local Currency LT|0")</f>
        <v/>
      </c>
      <c r="S50" s="10" t="str">
        <f>_xll.SNL.Clients.Office.Excel.Functions.SPG(A50, "RD_CREDIT_WATCH_OUTLOOK_DATE_GLOBAL", "Issuer Credit Rating", "Local Currency LT|0")</f>
        <v/>
      </c>
    </row>
    <row r="51" spans="1:19" x14ac:dyDescent="0.3">
      <c r="A51" t="s">
        <v>1692</v>
      </c>
      <c r="B51" s="13">
        <f>_xll.ciqfunctions.udf.CIQ(A51,"IQ_FIRSTPRICINGDATE")</f>
        <v>34257</v>
      </c>
      <c r="C51" s="5">
        <f>_xll.SNL.Clients.Office.Excel.Functions.SPG(A51, "SP_VOLUME_AVG_WEEKLY_TO_SHARES_OUT", , "1M")</f>
        <v>5.7644185926593625</v>
      </c>
      <c r="D51" s="5">
        <f>_xll.SNL.Clients.Office.Excel.Functions.SPG(A51, "SP_VOLUME_AVG_WEEKLY_TO_SHARES_OUT", , "3M")</f>
        <v>4.7625562737626836</v>
      </c>
      <c r="E51" s="5">
        <f>_xll.SNL.Clients.Office.Excel.Functions.SPG(A51, "SP_VOLUME_AVG_DAILY_TO_1YR_AVG_DAILY", , "1M")</f>
        <v>109.21</v>
      </c>
      <c r="F51" s="5">
        <f>_xll.SNL.Clients.Office.Excel.Functions.SPG(A51, "SP_VOLUME_AVG_DAILY_TO_1YR_AVG_DAILY", , "3M")</f>
        <v>90.23</v>
      </c>
      <c r="G51" s="9" t="str">
        <f>_xll.SNL.Clients.Office.Excel.Functions.SPG(A51, "IQ_SECTOR")</f>
        <v>Consumer Discretionary</v>
      </c>
      <c r="H51" s="9" t="str">
        <f>_xll.SNL.Clients.Office.Excel.Functions.SPG(A51, "IQ_INDUSTRY_GROUP")</f>
        <v>Consumer Services</v>
      </c>
      <c r="I51" s="9" t="str">
        <f>_xll.SNL.Clients.Office.Excel.Functions.SPG(A51, "IQ_INDUSTRY")</f>
        <v>Hotels, Restaurants and Leisure</v>
      </c>
      <c r="J51" s="9" t="str">
        <f>_xll.SNL.Clients.Office.Excel.Functions.SPG(A51, "IQ_PRIMARY_INDUSTRY")</f>
        <v>Casinos and Gaming</v>
      </c>
      <c r="K51" s="9" t="str">
        <f>_xll.SNL.Clients.Office.Excel.Functions.SPG(A51, "NAICS_CODE", "Primary")</f>
        <v>713 - Amusement, Gambling, and Recreation Industries</v>
      </c>
      <c r="L51" s="9" t="str">
        <f>_xll.SNL.Clients.Office.Excel.Functions.SPG(A51, "SP_TOPICTAG")</f>
        <v>Entertainment Systems; Video Streaming</v>
      </c>
      <c r="M51" s="5">
        <f>_xll.SNL.Clients.Office.Excel.Functions.SPG(A51, "SP_PCT_SHARES_OWNED_ALL_INSTITUTIONS")</f>
        <v>71.55</v>
      </c>
      <c r="N51" s="9" t="str">
        <f>_xll.SNL.Clients.Office.Excel.Functions.SPG(A51, "RD_CREDIT_RATING_GLOBAL", "Issuer Credit Rating", "Local Currency LT|0")</f>
        <v>BB</v>
      </c>
      <c r="O51" s="9" t="str">
        <f>_xll.SNL.Clients.Office.Excel.Functions.SPG(A51, "RD_CWOL_GLOBAL", "Issuer Credit Rating", "Local Currency LT|0")</f>
        <v>Stable</v>
      </c>
      <c r="P51" s="9" t="str">
        <f>_xll.SNL.Clients.Office.Excel.Functions.SPG(A51, "RD_RATING_ACTION_GLOBAL", "Issuer Credit Rating", "Local Currency LT|0")</f>
        <v>Upgrade | CreditWatch/Outlook (11/30/2022)</v>
      </c>
      <c r="Q51" s="10">
        <f>_xll.SNL.Clients.Office.Excel.Functions.SPG(A51, "RD_LAST_REVIEW_DATE_GLOBAL", "Issuer Credit Rating", "Local Currency LT")</f>
        <v>45529</v>
      </c>
      <c r="R51" s="10">
        <f>_xll.SNL.Clients.Office.Excel.Functions.SPG(A51, "RD_CREDIT_RATING_DATE_GLOBAL", "Issuer Credit Rating", "Local Currency LT|0")</f>
        <v>44895</v>
      </c>
      <c r="S51" s="10">
        <f>_xll.SNL.Clients.Office.Excel.Functions.SPG(A51, "RD_CREDIT_WATCH_OUTLOOK_DATE_GLOBAL", "Issuer Credit Rating", "Local Currency LT|0")</f>
        <v>44895</v>
      </c>
    </row>
    <row r="52" spans="1:19" x14ac:dyDescent="0.3">
      <c r="A52" t="s">
        <v>1693</v>
      </c>
      <c r="B52" s="13">
        <f>_xll.ciqfunctions.udf.CIQ(A52,"IQ_FIRSTPRICINGDATE")</f>
        <v>42954</v>
      </c>
      <c r="C52" s="5">
        <f>_xll.SNL.Clients.Office.Excel.Functions.SPG(A52, "SP_VOLUME_AVG_WEEKLY_TO_SHARES_OUT", , "1M")</f>
        <v>6.5418545069421645</v>
      </c>
      <c r="D52" s="5">
        <f>_xll.SNL.Clients.Office.Excel.Functions.SPG(A52, "SP_VOLUME_AVG_WEEKLY_TO_SHARES_OUT", , "3M")</f>
        <v>4.154346499594638</v>
      </c>
      <c r="E52" s="5">
        <f>_xll.SNL.Clients.Office.Excel.Functions.SPG(A52, "SP_VOLUME_AVG_DAILY_TO_1YR_AVG_DAILY", , "1M")</f>
        <v>172.14</v>
      </c>
      <c r="F52" s="5">
        <f>_xll.SNL.Clients.Office.Excel.Functions.SPG(A52, "SP_VOLUME_AVG_DAILY_TO_1YR_AVG_DAILY", , "3M")</f>
        <v>109.31</v>
      </c>
      <c r="G52" s="9" t="str">
        <f>_xll.SNL.Clients.Office.Excel.Functions.SPG(A52, "IQ_SECTOR")</f>
        <v>Financials</v>
      </c>
      <c r="H52" s="9" t="str">
        <f>_xll.SNL.Clients.Office.Excel.Functions.SPG(A52, "IQ_INDUSTRY_GROUP")</f>
        <v>Insurance</v>
      </c>
      <c r="I52" s="9" t="str">
        <f>_xll.SNL.Clients.Office.Excel.Functions.SPG(A52, "IQ_INDUSTRY")</f>
        <v>Insurance</v>
      </c>
      <c r="J52" s="9" t="str">
        <f>_xll.SNL.Clients.Office.Excel.Functions.SPG(A52, "IQ_PRIMARY_INDUSTRY")</f>
        <v>Life and Health Insurance</v>
      </c>
      <c r="K52" s="9" t="str">
        <f>_xll.SNL.Clients.Office.Excel.Functions.SPG(A52, "NAICS_CODE", "Primary")</f>
        <v>524113 - Direct Life Insurance Carriers</v>
      </c>
      <c r="L52" s="9" t="str">
        <f>_xll.SNL.Clients.Office.Excel.Functions.SPG(A52, "SP_TOPICTAG")</f>
        <v/>
      </c>
      <c r="M52" s="5">
        <f>_xll.SNL.Clients.Office.Excel.Functions.SPG(A52, "SP_PCT_SHARES_OWNED_ALL_INSTITUTIONS")</f>
        <v>82.26</v>
      </c>
      <c r="N52" s="9" t="str">
        <f>_xll.SNL.Clients.Office.Excel.Functions.SPG(A52, "RD_CREDIT_RATING_GLOBAL", "Issuer Credit Rating", "Local Currency LT|0")</f>
        <v>BBB+</v>
      </c>
      <c r="O52" s="9" t="str">
        <f>_xll.SNL.Clients.Office.Excel.Functions.SPG(A52, "RD_CWOL_GLOBAL", "Issuer Credit Rating", "Local Currency LT|0")</f>
        <v>Stable</v>
      </c>
      <c r="P52" s="9" t="str">
        <f>_xll.SNL.Clients.Office.Excel.Functions.SPG(A52, "RD_RATING_ACTION_GLOBAL", "Issuer Credit Rating", "Local Currency LT|0")</f>
        <v>CreditWatch/Outlook (12/12/2019)</v>
      </c>
      <c r="Q52" s="10">
        <f>_xll.SNL.Clients.Office.Excel.Functions.SPG(A52, "RD_LAST_REVIEW_DATE_GLOBAL", "Issuer Credit Rating", "Local Currency LT")</f>
        <v>45441</v>
      </c>
      <c r="R52" s="10">
        <f>_xll.SNL.Clients.Office.Excel.Functions.SPG(A52, "RD_CREDIT_RATING_DATE_GLOBAL", "Issuer Credit Rating", "Local Currency LT|0")</f>
        <v>42901</v>
      </c>
      <c r="S52" s="10">
        <f>_xll.SNL.Clients.Office.Excel.Functions.SPG(A52, "RD_CREDIT_WATCH_OUTLOOK_DATE_GLOBAL", "Issuer Credit Rating", "Local Currency LT|0")</f>
        <v>43811</v>
      </c>
    </row>
    <row r="53" spans="1:19" x14ac:dyDescent="0.3">
      <c r="A53" t="s">
        <v>1694</v>
      </c>
      <c r="B53" s="13">
        <f>_xll.ciqfunctions.udf.CIQ(A53,"IQ_FIRSTPRICINGDATE")</f>
        <v>41577</v>
      </c>
      <c r="C53" s="5">
        <f>_xll.SNL.Clients.Office.Excel.Functions.SPG(A53, "SP_VOLUME_AVG_WEEKLY_TO_SHARES_OUT", , "1M")</f>
        <v>4.1283067129100699</v>
      </c>
      <c r="D53" s="5">
        <f>_xll.SNL.Clients.Office.Excel.Functions.SPG(A53, "SP_VOLUME_AVG_WEEKLY_TO_SHARES_OUT", , "3M")</f>
        <v>3.5883864796424199</v>
      </c>
      <c r="E53" s="5">
        <f>_xll.SNL.Clients.Office.Excel.Functions.SPG(A53, "SP_VOLUME_AVG_DAILY_TO_1YR_AVG_DAILY", , "1M")</f>
        <v>111.35</v>
      </c>
      <c r="F53" s="5">
        <f>_xll.SNL.Clients.Office.Excel.Functions.SPG(A53, "SP_VOLUME_AVG_DAILY_TO_1YR_AVG_DAILY", , "3M")</f>
        <v>96.79</v>
      </c>
      <c r="G53" s="9" t="str">
        <f>_xll.SNL.Clients.Office.Excel.Functions.SPG(A53, "IQ_SECTOR")</f>
        <v>Real Estate</v>
      </c>
      <c r="H53" s="9" t="str">
        <f>_xll.SNL.Clients.Office.Excel.Functions.SPG(A53, "IQ_INDUSTRY_GROUP")</f>
        <v>Equity Real Estate Investment Trusts (REITs)</v>
      </c>
      <c r="I53" s="9" t="str">
        <f>_xll.SNL.Clients.Office.Excel.Functions.SPG(A53, "IQ_INDUSTRY")</f>
        <v>Retail REITs</v>
      </c>
      <c r="J53" s="9" t="str">
        <f>_xll.SNL.Clients.Office.Excel.Functions.SPG(A53, "IQ_PRIMARY_INDUSTRY")</f>
        <v>Retail REITs</v>
      </c>
      <c r="K53" s="9" t="str">
        <f>_xll.SNL.Clients.Office.Excel.Functions.SPG(A53, "NAICS_CODE", "Primary")</f>
        <v>531110 - Lessors of Residential Buildings and Dwellings</v>
      </c>
      <c r="L53" s="9" t="str">
        <f>_xll.SNL.Clients.Office.Excel.Functions.SPG(A53, "SP_TOPICTAG")</f>
        <v/>
      </c>
      <c r="M53" s="5">
        <f>_xll.SNL.Clients.Office.Excel.Functions.SPG(A53, "SP_PCT_SHARES_OWNED_ALL_INSTITUTIONS")</f>
        <v>98.03</v>
      </c>
      <c r="N53" s="9" t="str">
        <f>_xll.SNL.Clients.Office.Excel.Functions.SPG(A53, "RD_CREDIT_RATING_GLOBAL", "Issuer Credit Rating", "Local Currency LT|0")</f>
        <v>BBB</v>
      </c>
      <c r="O53" s="9" t="str">
        <f>_xll.SNL.Clients.Office.Excel.Functions.SPG(A53, "RD_CWOL_GLOBAL", "Issuer Credit Rating", "Local Currency LT|0")</f>
        <v>Stable</v>
      </c>
      <c r="P53" s="9" t="str">
        <f>_xll.SNL.Clients.Office.Excel.Functions.SPG(A53, "RD_RATING_ACTION_GLOBAL", "Issuer Credit Rating", "Local Currency LT|0")</f>
        <v>Upgrade | CreditWatch/Outlook (11/03/2023)</v>
      </c>
      <c r="Q53" s="10">
        <f>_xll.SNL.Clients.Office.Excel.Functions.SPG(A53, "RD_LAST_REVIEW_DATE_GLOBAL", "Issuer Credit Rating", "Local Currency LT")</f>
        <v>45566</v>
      </c>
      <c r="R53" s="10">
        <f>_xll.SNL.Clients.Office.Excel.Functions.SPG(A53, "RD_CREDIT_RATING_DATE_GLOBAL", "Issuer Credit Rating", "Local Currency LT|0")</f>
        <v>45233</v>
      </c>
      <c r="S53" s="10">
        <f>_xll.SNL.Clients.Office.Excel.Functions.SPG(A53, "RD_CREDIT_WATCH_OUTLOOK_DATE_GLOBAL", "Issuer Credit Rating", "Local Currency LT|0")</f>
        <v>45233</v>
      </c>
    </row>
    <row r="54" spans="1:19" x14ac:dyDescent="0.3">
      <c r="A54" t="s">
        <v>1695</v>
      </c>
      <c r="B54" s="13">
        <f>_xll.ciqfunctions.udf.CIQ(A54,"IQ_FIRSTPRICINGDATE")</f>
        <v>36742</v>
      </c>
      <c r="C54" s="5">
        <f>_xll.SNL.Clients.Office.Excel.Functions.SPG(A54, "SP_VOLUME_AVG_WEEKLY_TO_SHARES_OUT", , "1M")</f>
        <v>5.2978818977619495</v>
      </c>
      <c r="D54" s="5">
        <f>_xll.SNL.Clients.Office.Excel.Functions.SPG(A54, "SP_VOLUME_AVG_WEEKLY_TO_SHARES_OUT", , "3M")</f>
        <v>4.8640304773816601</v>
      </c>
      <c r="E54" s="5">
        <f>_xll.SNL.Clients.Office.Excel.Functions.SPG(A54, "SP_VOLUME_AVG_DAILY_TO_1YR_AVG_DAILY", , "1M")</f>
        <v>132.34</v>
      </c>
      <c r="F54" s="5">
        <f>_xll.SNL.Clients.Office.Excel.Functions.SPG(A54, "SP_VOLUME_AVG_DAILY_TO_1YR_AVG_DAILY", , "3M")</f>
        <v>121.51</v>
      </c>
      <c r="G54" s="9" t="str">
        <f>_xll.SNL.Clients.Office.Excel.Functions.SPG(A54, "IQ_SECTOR")</f>
        <v>Health Care</v>
      </c>
      <c r="H54" s="9" t="str">
        <f>_xll.SNL.Clients.Office.Excel.Functions.SPG(A54, "IQ_INDUSTRY_GROUP")</f>
        <v>Pharmaceuticals, Biotechnology and Life Sciences</v>
      </c>
      <c r="I54" s="9" t="str">
        <f>_xll.SNL.Clients.Office.Excel.Functions.SPG(A54, "IQ_INDUSTRY")</f>
        <v>Life Sciences Tools and Services</v>
      </c>
      <c r="J54" s="9" t="str">
        <f>_xll.SNL.Clients.Office.Excel.Functions.SPG(A54, "IQ_PRIMARY_INDUSTRY")</f>
        <v>Life Sciences Tools and Services</v>
      </c>
      <c r="K54" s="9" t="str">
        <f>_xll.SNL.Clients.Office.Excel.Functions.SPG(A54, "NAICS_CODE", "Primary")</f>
        <v>334516 - Analytical Laboratory Instrument Manufacturing</v>
      </c>
      <c r="L54" s="9" t="str">
        <f>_xll.SNL.Clients.Office.Excel.Functions.SPG(A54, "SP_TOPICTAG")</f>
        <v>Health Diagnostics; Neuroscience; Genetics; Artificial Intelligence; Infectious Diseases; Neurology</v>
      </c>
      <c r="M54" s="5">
        <f>_xll.SNL.Clients.Office.Excel.Functions.SPG(A54, "SP_PCT_SHARES_OWNED_ALL_INSTITUTIONS")</f>
        <v>77.94</v>
      </c>
      <c r="N54" s="9" t="str">
        <f>_xll.SNL.Clients.Office.Excel.Functions.SPG(A54, "RD_CREDIT_RATING_GLOBAL", "Issuer Credit Rating", "Local Currency LT|0")</f>
        <v/>
      </c>
      <c r="O54" s="9" t="str">
        <f>_xll.SNL.Clients.Office.Excel.Functions.SPG(A54, "RD_CWOL_GLOBAL", "Issuer Credit Rating", "Local Currency LT|0")</f>
        <v/>
      </c>
      <c r="P54" s="9" t="str">
        <f>_xll.SNL.Clients.Office.Excel.Functions.SPG(A54, "RD_RATING_ACTION_GLOBAL", "Issuer Credit Rating", "Local Currency LT|0")</f>
        <v/>
      </c>
      <c r="Q54" s="10" t="str">
        <f>_xll.SNL.Clients.Office.Excel.Functions.SPG(A54, "RD_LAST_REVIEW_DATE_GLOBAL", "Issuer Credit Rating", "Local Currency LT")</f>
        <v/>
      </c>
      <c r="R54" s="10" t="str">
        <f>_xll.SNL.Clients.Office.Excel.Functions.SPG(A54, "RD_CREDIT_RATING_DATE_GLOBAL", "Issuer Credit Rating", "Local Currency LT|0")</f>
        <v/>
      </c>
      <c r="S54" s="10" t="str">
        <f>_xll.SNL.Clients.Office.Excel.Functions.SPG(A54, "RD_CREDIT_WATCH_OUTLOOK_DATE_GLOBAL", "Issuer Credit Rating", "Local Currency LT|0")</f>
        <v/>
      </c>
    </row>
    <row r="55" spans="1:19" x14ac:dyDescent="0.3">
      <c r="A55" t="s">
        <v>1696</v>
      </c>
      <c r="B55" s="13">
        <f>_xll.ciqfunctions.udf.CIQ(A55,"IQ_FIRSTPRICINGDATE")</f>
        <v>24839</v>
      </c>
      <c r="C55" s="5">
        <f>_xll.SNL.Clients.Office.Excel.Functions.SPG(A55, "SP_VOLUME_AVG_WEEKLY_TO_SHARES_OUT", , "1M")</f>
        <v>5.8324657282177128</v>
      </c>
      <c r="D55" s="5">
        <f>_xll.SNL.Clients.Office.Excel.Functions.SPG(A55, "SP_VOLUME_AVG_WEEKLY_TO_SHARES_OUT", , "3M")</f>
        <v>4.9697742517322885</v>
      </c>
      <c r="E55" s="5">
        <f>_xll.SNL.Clients.Office.Excel.Functions.SPG(A55, "SP_VOLUME_AVG_DAILY_TO_1YR_AVG_DAILY", , "1M")</f>
        <v>113.18</v>
      </c>
      <c r="F55" s="5">
        <f>_xll.SNL.Clients.Office.Excel.Functions.SPG(A55, "SP_VOLUME_AVG_DAILY_TO_1YR_AVG_DAILY", , "3M")</f>
        <v>96.44</v>
      </c>
      <c r="G55" s="9" t="str">
        <f>_xll.SNL.Clients.Office.Excel.Functions.SPG(A55, "IQ_SECTOR")</f>
        <v>Consumer Discretionary</v>
      </c>
      <c r="H55" s="9" t="str">
        <f>_xll.SNL.Clients.Office.Excel.Functions.SPG(A55, "IQ_INDUSTRY_GROUP")</f>
        <v>Consumer Durables and Apparel</v>
      </c>
      <c r="I55" s="9" t="str">
        <f>_xll.SNL.Clients.Office.Excel.Functions.SPG(A55, "IQ_INDUSTRY")</f>
        <v>Leisure Products</v>
      </c>
      <c r="J55" s="9" t="str">
        <f>_xll.SNL.Clients.Office.Excel.Functions.SPG(A55, "IQ_PRIMARY_INDUSTRY")</f>
        <v>Leisure Products</v>
      </c>
      <c r="K55" s="9" t="str">
        <f>_xll.SNL.Clients.Office.Excel.Functions.SPG(A55, "NAICS_CODE", "Primary")</f>
        <v>33661 - Ship and Boat Building</v>
      </c>
      <c r="L55" s="9" t="str">
        <f>_xll.SNL.Clients.Office.Excel.Functions.SPG(A55, "SP_TOPICTAG")</f>
        <v>Freight Service; Industrial Automation; Marine Transportation</v>
      </c>
      <c r="M55" s="5">
        <f>_xll.SNL.Clients.Office.Excel.Functions.SPG(A55, "SP_PCT_SHARES_OWNED_ALL_INSTITUTIONS")</f>
        <v>101.56</v>
      </c>
      <c r="N55" s="9" t="str">
        <f>_xll.SNL.Clients.Office.Excel.Functions.SPG(A55, "RD_CREDIT_RATING_GLOBAL", "Issuer Credit Rating", "Local Currency LT|0")</f>
        <v>BBB-</v>
      </c>
      <c r="O55" s="9" t="str">
        <f>_xll.SNL.Clients.Office.Excel.Functions.SPG(A55, "RD_CWOL_GLOBAL", "Issuer Credit Rating", "Local Currency LT|0")</f>
        <v>Positive</v>
      </c>
      <c r="P55" s="9" t="str">
        <f>_xll.SNL.Clients.Office.Excel.Functions.SPG(A55, "RD_RATING_ACTION_GLOBAL", "Issuer Credit Rating", "Local Currency LT|0")</f>
        <v>CreditWatch/Outlook (02/22/2024)</v>
      </c>
      <c r="Q55" s="10">
        <f>_xll.SNL.Clients.Office.Excel.Functions.SPG(A55, "RD_LAST_REVIEW_DATE_GLOBAL", "Issuer Credit Rating", "Local Currency LT")</f>
        <v>45345</v>
      </c>
      <c r="R55" s="10">
        <f>_xll.SNL.Clients.Office.Excel.Functions.SPG(A55, "RD_CREDIT_RATING_DATE_GLOBAL", "Issuer Credit Rating", "Local Currency LT|0")</f>
        <v>42604</v>
      </c>
      <c r="S55" s="10">
        <f>_xll.SNL.Clients.Office.Excel.Functions.SPG(A55, "RD_CREDIT_WATCH_OUTLOOK_DATE_GLOBAL", "Issuer Credit Rating", "Local Currency LT|0")</f>
        <v>45344</v>
      </c>
    </row>
    <row r="56" spans="1:19" x14ac:dyDescent="0.3">
      <c r="A56" t="s">
        <v>1697</v>
      </c>
      <c r="B56" s="13">
        <f>_xll.ciqfunctions.udf.CIQ(A56,"IQ_FIRSTPRICINGDATE")</f>
        <v>41549</v>
      </c>
      <c r="C56" s="5">
        <f>_xll.SNL.Clients.Office.Excel.Functions.SPG(A56, "SP_VOLUME_AVG_WEEKLY_TO_SHARES_OUT", , "1M")</f>
        <v>6.4693090949840419</v>
      </c>
      <c r="D56" s="5">
        <f>_xll.SNL.Clients.Office.Excel.Functions.SPG(A56, "SP_VOLUME_AVG_WEEKLY_TO_SHARES_OUT", , "3M")</f>
        <v>6.7635919560242934</v>
      </c>
      <c r="E56" s="5">
        <f>_xll.SNL.Clients.Office.Excel.Functions.SPG(A56, "SP_VOLUME_AVG_DAILY_TO_1YR_AVG_DAILY", , "1M")</f>
        <v>91.57</v>
      </c>
      <c r="F56" s="5">
        <f>_xll.SNL.Clients.Office.Excel.Functions.SPG(A56, "SP_VOLUME_AVG_DAILY_TO_1YR_AVG_DAILY", , "3M")</f>
        <v>95.74</v>
      </c>
      <c r="G56" s="9" t="str">
        <f>_xll.SNL.Clients.Office.Excel.Functions.SPG(A56, "IQ_SECTOR")</f>
        <v>Consumer Discretionary</v>
      </c>
      <c r="H56" s="9" t="str">
        <f>_xll.SNL.Clients.Office.Excel.Functions.SPG(A56, "IQ_INDUSTRY_GROUP")</f>
        <v>Consumer Discretionary Distribution and Retail</v>
      </c>
      <c r="I56" s="9" t="str">
        <f>_xll.SNL.Clients.Office.Excel.Functions.SPG(A56, "IQ_INDUSTRY")</f>
        <v>Specialty Retail</v>
      </c>
      <c r="J56" s="9" t="str">
        <f>_xll.SNL.Clients.Office.Excel.Functions.SPG(A56, "IQ_PRIMARY_INDUSTRY")</f>
        <v>Apparel Retail</v>
      </c>
      <c r="K56" s="9" t="str">
        <f>_xll.SNL.Clients.Office.Excel.Functions.SPG(A56, "NAICS_CODE", "Primary")</f>
        <v>458 - Clothing, Clothing Accessories, Shoe, and Jewelry Retailers</v>
      </c>
      <c r="L56" s="9" t="str">
        <f>_xll.SNL.Clients.Office.Excel.Functions.SPG(A56, "SP_TOPICTAG")</f>
        <v>Lifestyle; Brand Marketing</v>
      </c>
      <c r="M56" s="5">
        <f>_xll.SNL.Clients.Office.Excel.Functions.SPG(A56, "SP_PCT_SHARES_OWNED_ALL_INSTITUTIONS")</f>
        <v>102.98</v>
      </c>
      <c r="N56" s="9" t="str">
        <f>_xll.SNL.Clients.Office.Excel.Functions.SPG(A56, "RD_CREDIT_RATING_GLOBAL", "Issuer Credit Rating", "Local Currency LT|0")</f>
        <v>BB+</v>
      </c>
      <c r="O56" s="9" t="str">
        <f>_xll.SNL.Clients.Office.Excel.Functions.SPG(A56, "RD_CWOL_GLOBAL", "Issuer Credit Rating", "Local Currency LT|0")</f>
        <v>Stable</v>
      </c>
      <c r="P56" s="9" t="str">
        <f>_xll.SNL.Clients.Office.Excel.Functions.SPG(A56, "RD_RATING_ACTION_GLOBAL", "Issuer Credit Rating", "Local Currency LT|0")</f>
        <v>Upgrade | CreditWatch/Outlook (06/09/2021)</v>
      </c>
      <c r="Q56" s="10">
        <f>_xll.SNL.Clients.Office.Excel.Functions.SPG(A56, "RD_LAST_REVIEW_DATE_GLOBAL", "Issuer Credit Rating", "Local Currency LT")</f>
        <v>45562</v>
      </c>
      <c r="R56" s="10">
        <f>_xll.SNL.Clients.Office.Excel.Functions.SPG(A56, "RD_CREDIT_RATING_DATE_GLOBAL", "Issuer Credit Rating", "Local Currency LT|0")</f>
        <v>44356</v>
      </c>
      <c r="S56" s="10">
        <f>_xll.SNL.Clients.Office.Excel.Functions.SPG(A56, "RD_CREDIT_WATCH_OUTLOOK_DATE_GLOBAL", "Issuer Credit Rating", "Local Currency LT|0")</f>
        <v>44356</v>
      </c>
    </row>
    <row r="57" spans="1:19" x14ac:dyDescent="0.3">
      <c r="A57" t="s">
        <v>1698</v>
      </c>
      <c r="B57" s="13">
        <f>_xll.ciqfunctions.udf.CIQ(A57,"IQ_FIRSTPRICINGDATE")</f>
        <v>40371</v>
      </c>
      <c r="C57" s="5">
        <f>_xll.SNL.Clients.Office.Excel.Functions.SPG(A57, "SP_VOLUME_AVG_WEEKLY_TO_SHARES_OUT", , "1M")</f>
        <v>5.3182532131255718</v>
      </c>
      <c r="D57" s="5">
        <f>_xll.SNL.Clients.Office.Excel.Functions.SPG(A57, "SP_VOLUME_AVG_WEEKLY_TO_SHARES_OUT", , "3M")</f>
        <v>4.8609685291481339</v>
      </c>
      <c r="E57" s="5">
        <f>_xll.SNL.Clients.Office.Excel.Functions.SPG(A57, "SP_VOLUME_AVG_DAILY_TO_1YR_AVG_DAILY", , "1M")</f>
        <v>136.97999999999999</v>
      </c>
      <c r="F57" s="5">
        <f>_xll.SNL.Clients.Office.Excel.Functions.SPG(A57, "SP_VOLUME_AVG_DAILY_TO_1YR_AVG_DAILY", , "3M")</f>
        <v>125.2</v>
      </c>
      <c r="G57" s="9" t="str">
        <f>_xll.SNL.Clients.Office.Excel.Functions.SPG(A57, "IQ_SECTOR")</f>
        <v>Industrials</v>
      </c>
      <c r="H57" s="9" t="str">
        <f>_xll.SNL.Clients.Office.Excel.Functions.SPG(A57, "IQ_INDUSTRY_GROUP")</f>
        <v>Capital Goods</v>
      </c>
      <c r="I57" s="9" t="str">
        <f>_xll.SNL.Clients.Office.Excel.Functions.SPG(A57, "IQ_INDUSTRY")</f>
        <v>Aerospace and Defense</v>
      </c>
      <c r="J57" s="9" t="str">
        <f>_xll.SNL.Clients.Office.Excel.Functions.SPG(A57, "IQ_PRIMARY_INDUSTRY")</f>
        <v>Aerospace and Defense</v>
      </c>
      <c r="K57" s="9" t="str">
        <f>_xll.SNL.Clients.Office.Excel.Functions.SPG(A57, "NAICS_CODE", "Primary")</f>
        <v>3364 - Aerospace Product and Parts Manufacturing</v>
      </c>
      <c r="L57" s="9" t="str">
        <f>_xll.SNL.Clients.Office.Excel.Functions.SPG(A57, "SP_TOPICTAG")</f>
        <v>Energy Management; Energy Storage; Environmental Engineering; Industrial Automation; Conventional Nuclear</v>
      </c>
      <c r="M57" s="5">
        <f>_xll.SNL.Clients.Office.Excel.Functions.SPG(A57, "SP_PCT_SHARES_OWNED_ALL_INSTITUTIONS")</f>
        <v>93.84</v>
      </c>
      <c r="N57" s="9" t="str">
        <f>_xll.SNL.Clients.Office.Excel.Functions.SPG(A57, "RD_CREDIT_RATING_GLOBAL", "Issuer Credit Rating", "Local Currency LT|0")</f>
        <v>BB</v>
      </c>
      <c r="O57" s="9" t="str">
        <f>_xll.SNL.Clients.Office.Excel.Functions.SPG(A57, "RD_CWOL_GLOBAL", "Issuer Credit Rating", "Local Currency LT|0")</f>
        <v>Stable</v>
      </c>
      <c r="P57" s="9" t="str">
        <f>_xll.SNL.Clients.Office.Excel.Functions.SPG(A57, "RD_RATING_ACTION_GLOBAL", "Issuer Credit Rating", "Local Currency LT|0")</f>
        <v>Downgrade | CreditWatch/Outlook (03/12/2020)</v>
      </c>
      <c r="Q57" s="10">
        <f>_xll.SNL.Clients.Office.Excel.Functions.SPG(A57, "RD_LAST_REVIEW_DATE_GLOBAL", "Issuer Credit Rating", "Local Currency LT")</f>
        <v>45435</v>
      </c>
      <c r="R57" s="10">
        <f>_xll.SNL.Clients.Office.Excel.Functions.SPG(A57, "RD_CREDIT_RATING_DATE_GLOBAL", "Issuer Credit Rating", "Local Currency LT|0")</f>
        <v>43902</v>
      </c>
      <c r="S57" s="10">
        <f>_xll.SNL.Clients.Office.Excel.Functions.SPG(A57, "RD_CREDIT_WATCH_OUTLOOK_DATE_GLOBAL", "Issuer Credit Rating", "Local Currency LT|0")</f>
        <v>43902</v>
      </c>
    </row>
    <row r="58" spans="1:19" x14ac:dyDescent="0.3">
      <c r="A58" t="s">
        <v>1699</v>
      </c>
      <c r="B58" s="13">
        <f>_xll.ciqfunctions.udf.CIQ(A58,"IQ_FIRSTPRICINGDATE")</f>
        <v>25073</v>
      </c>
      <c r="C58" s="5">
        <f>_xll.SNL.Clients.Office.Excel.Functions.SPG(A58, "SP_VOLUME_AVG_WEEKLY_TO_SHARES_OUT", , "1M")</f>
        <v>3.755299256085181</v>
      </c>
      <c r="D58" s="5">
        <f>_xll.SNL.Clients.Office.Excel.Functions.SPG(A58, "SP_VOLUME_AVG_WEEKLY_TO_SHARES_OUT", , "3M")</f>
        <v>3.6623370495274838</v>
      </c>
      <c r="E58" s="5">
        <f>_xll.SNL.Clients.Office.Excel.Functions.SPG(A58, "SP_VOLUME_AVG_DAILY_TO_1YR_AVG_DAILY", , "1M")</f>
        <v>113.47</v>
      </c>
      <c r="F58" s="5">
        <f>_xll.SNL.Clients.Office.Excel.Functions.SPG(A58, "SP_VOLUME_AVG_DAILY_TO_1YR_AVG_DAILY", , "3M")</f>
        <v>110.66</v>
      </c>
      <c r="G58" s="9" t="str">
        <f>_xll.SNL.Clients.Office.Excel.Functions.SPG(A58, "IQ_SECTOR")</f>
        <v>Materials</v>
      </c>
      <c r="H58" s="9" t="str">
        <f>_xll.SNL.Clients.Office.Excel.Functions.SPG(A58, "IQ_INDUSTRY_GROUP")</f>
        <v>Materials</v>
      </c>
      <c r="I58" s="9" t="str">
        <f>_xll.SNL.Clients.Office.Excel.Functions.SPG(A58, "IQ_INDUSTRY")</f>
        <v>Chemicals</v>
      </c>
      <c r="J58" s="9" t="str">
        <f>_xll.SNL.Clients.Office.Excel.Functions.SPG(A58, "IQ_PRIMARY_INDUSTRY")</f>
        <v>Commodity Chemicals</v>
      </c>
      <c r="K58" s="9" t="str">
        <f>_xll.SNL.Clients.Office.Excel.Functions.SPG(A58, "NAICS_CODE", "Primary")</f>
        <v>3251 - Basic Chemical Manufacturing</v>
      </c>
      <c r="L58" s="9" t="str">
        <f>_xll.SNL.Clients.Office.Excel.Functions.SPG(A58, "SP_TOPICTAG")</f>
        <v>Pollution Control</v>
      </c>
      <c r="M58" s="5">
        <f>_xll.SNL.Clients.Office.Excel.Functions.SPG(A58, "SP_PCT_SHARES_OWNED_ALL_INSTITUTIONS")</f>
        <v>96.2</v>
      </c>
      <c r="N58" s="9" t="str">
        <f>_xll.SNL.Clients.Office.Excel.Functions.SPG(A58, "RD_CREDIT_RATING_GLOBAL", "Issuer Credit Rating", "Local Currency LT|0")</f>
        <v>BBB</v>
      </c>
      <c r="O58" s="9" t="str">
        <f>_xll.SNL.Clients.Office.Excel.Functions.SPG(A58, "RD_CWOL_GLOBAL", "Issuer Credit Rating", "Local Currency LT|0")</f>
        <v>Stable</v>
      </c>
      <c r="P58" s="9" t="str">
        <f>_xll.SNL.Clients.Office.Excel.Functions.SPG(A58, "RD_RATING_ACTION_GLOBAL", "Issuer Credit Rating", "Local Currency LT|0")</f>
        <v>Upgrade | CreditWatch/Outlook (09/09/2021)</v>
      </c>
      <c r="Q58" s="10">
        <f>_xll.SNL.Clients.Office.Excel.Functions.SPG(A58, "RD_LAST_REVIEW_DATE_GLOBAL", "Issuer Credit Rating", "Local Currency LT")</f>
        <v>45432</v>
      </c>
      <c r="R58" s="10">
        <f>_xll.SNL.Clients.Office.Excel.Functions.SPG(A58, "RD_CREDIT_RATING_DATE_GLOBAL", "Issuer Credit Rating", "Local Currency LT|0")</f>
        <v>44448</v>
      </c>
      <c r="S58" s="10">
        <f>_xll.SNL.Clients.Office.Excel.Functions.SPG(A58, "RD_CREDIT_WATCH_OUTLOOK_DATE_GLOBAL", "Issuer Credit Rating", "Local Currency LT|0")</f>
        <v>44448</v>
      </c>
    </row>
    <row r="59" spans="1:19" x14ac:dyDescent="0.3">
      <c r="A59" t="s">
        <v>1700</v>
      </c>
      <c r="B59" s="13">
        <f>_xll.ciqfunctions.udf.CIQ(A59,"IQ_FIRSTPRICINGDATE")</f>
        <v>28944</v>
      </c>
      <c r="C59" s="5">
        <f>_xll.SNL.Clients.Office.Excel.Functions.SPG(A59, "SP_VOLUME_AVG_WEEKLY_TO_SHARES_OUT", , "1M")</f>
        <v>10.31581080021876</v>
      </c>
      <c r="D59" s="5">
        <f>_xll.SNL.Clients.Office.Excel.Functions.SPG(A59, "SP_VOLUME_AVG_WEEKLY_TO_SHARES_OUT", , "3M")</f>
        <v>7.3620968701990979</v>
      </c>
      <c r="E59" s="5">
        <f>_xll.SNL.Clients.Office.Excel.Functions.SPG(A59, "SP_VOLUME_AVG_DAILY_TO_1YR_AVG_DAILY", , "1M")</f>
        <v>282.33999999999997</v>
      </c>
      <c r="F59" s="5">
        <f>_xll.SNL.Clients.Office.Excel.Functions.SPG(A59, "SP_VOLUME_AVG_DAILY_TO_1YR_AVG_DAILY", , "3M")</f>
        <v>201.5</v>
      </c>
      <c r="G59" s="9" t="str">
        <f>_xll.SNL.Clients.Office.Excel.Functions.SPG(A59, "IQ_SECTOR")</f>
        <v>Industrials</v>
      </c>
      <c r="H59" s="9" t="str">
        <f>_xll.SNL.Clients.Office.Excel.Functions.SPG(A59, "IQ_INDUSTRY_GROUP")</f>
        <v>Commercial and Professional Services</v>
      </c>
      <c r="I59" s="9" t="str">
        <f>_xll.SNL.Clients.Office.Excel.Functions.SPG(A59, "IQ_INDUSTRY")</f>
        <v>Professional Services</v>
      </c>
      <c r="J59" s="9" t="str">
        <f>_xll.SNL.Clients.Office.Excel.Functions.SPG(A59, "IQ_PRIMARY_INDUSTRY")</f>
        <v>Research and Consulting Services</v>
      </c>
      <c r="K59" s="9" t="str">
        <f>_xll.SNL.Clients.Office.Excel.Functions.SPG(A59, "NAICS_CODE", "Primary")</f>
        <v>54151 - Computer Systems Design and Related Services</v>
      </c>
      <c r="L59" s="9" t="str">
        <f>_xll.SNL.Clients.Office.Excel.Functions.SPG(A59, "SP_TOPICTAG")</f>
        <v>Software Development; Cloud Management; Authentication; Data Protection; Cloud Infrastructure; Cloud Security; Network Security</v>
      </c>
      <c r="M59" s="5">
        <f>_xll.SNL.Clients.Office.Excel.Functions.SPG(A59, "SP_PCT_SHARES_OWNED_ALL_INSTITUTIONS")</f>
        <v>89</v>
      </c>
      <c r="N59" s="9" t="str">
        <f>_xll.SNL.Clients.Office.Excel.Functions.SPG(A59, "RD_CREDIT_RATING_GLOBAL", "Issuer Credit Rating", "Local Currency LT|0")</f>
        <v>BB+</v>
      </c>
      <c r="O59" s="9" t="str">
        <f>_xll.SNL.Clients.Office.Excel.Functions.SPG(A59, "RD_CWOL_GLOBAL", "Issuer Credit Rating", "Local Currency LT|0")</f>
        <v>Stable</v>
      </c>
      <c r="P59" s="9" t="str">
        <f>_xll.SNL.Clients.Office.Excel.Functions.SPG(A59, "RD_RATING_ACTION_GLOBAL", "Issuer Credit Rating", "Local Currency LT|0")</f>
        <v>New Rating | CreditWatch/Outlook (10/25/2013)</v>
      </c>
      <c r="Q59" s="10">
        <f>_xll.SNL.Clients.Office.Excel.Functions.SPG(A59, "RD_LAST_REVIEW_DATE_GLOBAL", "Issuer Credit Rating", "Local Currency LT")</f>
        <v>45548</v>
      </c>
      <c r="R59" s="10">
        <f>_xll.SNL.Clients.Office.Excel.Functions.SPG(A59, "RD_CREDIT_RATING_DATE_GLOBAL", "Issuer Credit Rating", "Local Currency LT|0")</f>
        <v>41572</v>
      </c>
      <c r="S59" s="10">
        <f>_xll.SNL.Clients.Office.Excel.Functions.SPG(A59, "RD_CREDIT_WATCH_OUTLOOK_DATE_GLOBAL", "Issuer Credit Rating", "Local Currency LT|0")</f>
        <v>41572</v>
      </c>
    </row>
    <row r="60" spans="1:19" x14ac:dyDescent="0.3">
      <c r="A60" t="s">
        <v>1701</v>
      </c>
      <c r="B60" s="13">
        <f>_xll.ciqfunctions.udf.CIQ(A60,"IQ_FIRSTPRICINGDATE")</f>
        <v>31334</v>
      </c>
      <c r="C60" s="5">
        <f>_xll.SNL.Clients.Office.Excel.Functions.SPG(A60, "SP_VOLUME_AVG_WEEKLY_TO_SHARES_OUT", , "1M")</f>
        <v>3.2806292382571316</v>
      </c>
      <c r="D60" s="5">
        <f>_xll.SNL.Clients.Office.Excel.Functions.SPG(A60, "SP_VOLUME_AVG_WEEKLY_TO_SHARES_OUT", , "3M")</f>
        <v>3.123577900592621</v>
      </c>
      <c r="E60" s="5">
        <f>_xll.SNL.Clients.Office.Excel.Functions.SPG(A60, "SP_VOLUME_AVG_DAILY_TO_1YR_AVG_DAILY", , "1M")</f>
        <v>96.62</v>
      </c>
      <c r="F60" s="5">
        <f>_xll.SNL.Clients.Office.Excel.Functions.SPG(A60, "SP_VOLUME_AVG_DAILY_TO_1YR_AVG_DAILY", , "3M")</f>
        <v>91.99</v>
      </c>
      <c r="G60" s="9" t="str">
        <f>_xll.SNL.Clients.Office.Excel.Functions.SPG(A60, "IQ_SECTOR")</f>
        <v>Financials</v>
      </c>
      <c r="H60" s="9" t="str">
        <f>_xll.SNL.Clients.Office.Excel.Functions.SPG(A60, "IQ_INDUSTRY_GROUP")</f>
        <v>Banks</v>
      </c>
      <c r="I60" s="9" t="str">
        <f>_xll.SNL.Clients.Office.Excel.Functions.SPG(A60, "IQ_INDUSTRY")</f>
        <v>Banks</v>
      </c>
      <c r="J60" s="9" t="str">
        <f>_xll.SNL.Clients.Office.Excel.Functions.SPG(A60, "IQ_PRIMARY_INDUSTRY")</f>
        <v>Regional Banks</v>
      </c>
      <c r="K60" s="9" t="str">
        <f>_xll.SNL.Clients.Office.Excel.Functions.SPG(A60, "NAICS_CODE", "Primary")</f>
        <v>522110 - Commercial Banking</v>
      </c>
      <c r="L60" s="9" t="str">
        <f>_xll.SNL.Clients.Office.Excel.Functions.SPG(A60, "SP_TOPICTAG")</f>
        <v>Consumer Lending</v>
      </c>
      <c r="M60" s="5">
        <f>_xll.SNL.Clients.Office.Excel.Functions.SPG(A60, "SP_PCT_SHARES_OWNED_ALL_INSTITUTIONS")</f>
        <v>84.57</v>
      </c>
      <c r="N60" s="9" t="str">
        <f>_xll.SNL.Clients.Office.Excel.Functions.SPG(A60, "RD_CREDIT_RATING_GLOBAL", "Issuer Credit Rating", "Local Currency LT|0")</f>
        <v>BBB+</v>
      </c>
      <c r="O60" s="9" t="str">
        <f>_xll.SNL.Clients.Office.Excel.Functions.SPG(A60, "RD_CWOL_GLOBAL", "Issuer Credit Rating", "Local Currency LT|0")</f>
        <v>Stable</v>
      </c>
      <c r="P60" s="9" t="str">
        <f>_xll.SNL.Clients.Office.Excel.Functions.SPG(A60, "RD_RATING_ACTION_GLOBAL", "Issuer Credit Rating", "Local Currency LT|0")</f>
        <v>Upgrade | CreditWatch/Outlook (10/25/2022)</v>
      </c>
      <c r="Q60" s="10">
        <f>_xll.SNL.Clients.Office.Excel.Functions.SPG(A60, "RD_LAST_REVIEW_DATE_GLOBAL", "Issuer Credit Rating", "Local Currency LT")</f>
        <v>45496</v>
      </c>
      <c r="R60" s="10">
        <f>_xll.SNL.Clients.Office.Excel.Functions.SPG(A60, "RD_CREDIT_RATING_DATE_GLOBAL", "Issuer Credit Rating", "Local Currency LT|0")</f>
        <v>44859</v>
      </c>
      <c r="S60" s="10">
        <f>_xll.SNL.Clients.Office.Excel.Functions.SPG(A60, "RD_CREDIT_WATCH_OUTLOOK_DATE_GLOBAL", "Issuer Credit Rating", "Local Currency LT|0")</f>
        <v>44859</v>
      </c>
    </row>
    <row r="61" spans="1:19" x14ac:dyDescent="0.3">
      <c r="A61" t="s">
        <v>1702</v>
      </c>
      <c r="B61" s="13">
        <f>_xll.ciqfunctions.udf.CIQ(A61,"IQ_FIRSTPRICINGDATE")</f>
        <v>40892</v>
      </c>
      <c r="C61" s="5">
        <f>_xll.SNL.Clients.Office.Excel.Functions.SPG(A61, "SP_VOLUME_AVG_WEEKLY_TO_SHARES_OUT", , "1M")</f>
        <v>15.278798104779609</v>
      </c>
      <c r="D61" s="5">
        <f>_xll.SNL.Clients.Office.Excel.Functions.SPG(A61, "SP_VOLUME_AVG_WEEKLY_TO_SHARES_OUT", , "3M")</f>
        <v>16.419243721781747</v>
      </c>
      <c r="E61" s="5">
        <f>_xll.SNL.Clients.Office.Excel.Functions.SPG(A61, "SP_VOLUME_AVG_DAILY_TO_1YR_AVG_DAILY", , "1M")</f>
        <v>145.94</v>
      </c>
      <c r="F61" s="5">
        <f>_xll.SNL.Clients.Office.Excel.Functions.SPG(A61, "SP_VOLUME_AVG_DAILY_TO_1YR_AVG_DAILY", , "3M")</f>
        <v>156.83000000000001</v>
      </c>
      <c r="G61" s="9" t="str">
        <f>_xll.SNL.Clients.Office.Excel.Functions.SPG(A61, "IQ_SECTOR")</f>
        <v>Consumer Discretionary</v>
      </c>
      <c r="H61" s="9" t="str">
        <f>_xll.SNL.Clients.Office.Excel.Functions.SPG(A61, "IQ_INDUSTRY_GROUP")</f>
        <v>Consumer Durables and Apparel</v>
      </c>
      <c r="I61" s="9" t="str">
        <f>_xll.SNL.Clients.Office.Excel.Functions.SPG(A61, "IQ_INDUSTRY")</f>
        <v>Textiles, Apparel and Luxury Goods</v>
      </c>
      <c r="J61" s="9" t="str">
        <f>_xll.SNL.Clients.Office.Excel.Functions.SPG(A61, "IQ_PRIMARY_INDUSTRY")</f>
        <v>Apparel, Accessories and Luxury Goods</v>
      </c>
      <c r="K61" s="9" t="str">
        <f>_xll.SNL.Clients.Office.Excel.Functions.SPG(A61, "NAICS_CODE", "Primary")</f>
        <v>315 - Apparel Manufacturing</v>
      </c>
      <c r="L61" s="9" t="str">
        <f>_xll.SNL.Clients.Office.Excel.Functions.SPG(A61, "SP_TOPICTAG")</f>
        <v>Fast-Moving Consumer Goods; Lifestyle; Brand Marketing; Smart Clothing</v>
      </c>
      <c r="M61" s="5">
        <f>_xll.SNL.Clients.Office.Excel.Functions.SPG(A61, "SP_PCT_SHARES_OWNED_ALL_INSTITUTIONS")</f>
        <v>87.73</v>
      </c>
      <c r="N61" s="9" t="str">
        <f>_xll.SNL.Clients.Office.Excel.Functions.SPG(A61, "RD_CREDIT_RATING_GLOBAL", "Issuer Credit Rating", "Local Currency LT|0")</f>
        <v>BBB-</v>
      </c>
      <c r="O61" s="9" t="str">
        <f>_xll.SNL.Clients.Office.Excel.Functions.SPG(A61, "RD_CWOL_GLOBAL", "Issuer Credit Rating", "Local Currency LT|0")</f>
        <v>Watch Neg</v>
      </c>
      <c r="P61" s="9" t="str">
        <f>_xll.SNL.Clients.Office.Excel.Functions.SPG(A61, "RD_RATING_ACTION_GLOBAL", "Issuer Credit Rating", "Local Currency LT|0")</f>
        <v>CreditWatch/Outlook (11/22/2024)</v>
      </c>
      <c r="Q61" s="10">
        <f>_xll.SNL.Clients.Office.Excel.Functions.SPG(A61, "RD_LAST_REVIEW_DATE_GLOBAL", "Issuer Credit Rating", "Local Currency LT")</f>
        <v>45618</v>
      </c>
      <c r="R61" s="10">
        <f>_xll.SNL.Clients.Office.Excel.Functions.SPG(A61, "RD_CREDIT_RATING_DATE_GLOBAL", "Issuer Credit Rating", "Local Currency LT|0")</f>
        <v>43007</v>
      </c>
      <c r="S61" s="10">
        <f>_xll.SNL.Clients.Office.Excel.Functions.SPG(A61, "RD_CREDIT_WATCH_OUTLOOK_DATE_GLOBAL", "Issuer Credit Rating", "Local Currency LT|0")</f>
        <v>45618</v>
      </c>
    </row>
    <row r="62" spans="1:19" x14ac:dyDescent="0.3">
      <c r="A62" t="s">
        <v>1703</v>
      </c>
      <c r="B62" s="13">
        <f>_xll.ciqfunctions.udf.CIQ(A62,"IQ_FIRSTPRICINGDATE")</f>
        <v>24839</v>
      </c>
      <c r="C62" s="5">
        <f>_xll.SNL.Clients.Office.Excel.Functions.SPG(A62, "SP_VOLUME_AVG_WEEKLY_TO_SHARES_OUT", , "1M")</f>
        <v>4.5507570730036395</v>
      </c>
      <c r="D62" s="5">
        <f>_xll.SNL.Clients.Office.Excel.Functions.SPG(A62, "SP_VOLUME_AVG_WEEKLY_TO_SHARES_OUT", , "3M")</f>
        <v>3.9766995468736326</v>
      </c>
      <c r="E62" s="5">
        <f>_xll.SNL.Clients.Office.Excel.Functions.SPG(A62, "SP_VOLUME_AVG_DAILY_TO_1YR_AVG_DAILY", , "1M")</f>
        <v>120.69</v>
      </c>
      <c r="F62" s="5">
        <f>_xll.SNL.Clients.Office.Excel.Functions.SPG(A62, "SP_VOLUME_AVG_DAILY_TO_1YR_AVG_DAILY", , "3M")</f>
        <v>105.47</v>
      </c>
      <c r="G62" s="9" t="str">
        <f>_xll.SNL.Clients.Office.Excel.Functions.SPG(A62, "IQ_SECTOR")</f>
        <v>Industrials</v>
      </c>
      <c r="H62" s="9" t="str">
        <f>_xll.SNL.Clients.Office.Excel.Functions.SPG(A62, "IQ_INDUSTRY_GROUP")</f>
        <v>Capital Goods</v>
      </c>
      <c r="I62" s="9" t="str">
        <f>_xll.SNL.Clients.Office.Excel.Functions.SPG(A62, "IQ_INDUSTRY")</f>
        <v>Building Products</v>
      </c>
      <c r="J62" s="9" t="str">
        <f>_xll.SNL.Clients.Office.Excel.Functions.SPG(A62, "IQ_PRIMARY_INDUSTRY")</f>
        <v>Building Products</v>
      </c>
      <c r="K62" s="9" t="str">
        <f>_xll.SNL.Clients.Office.Excel.Functions.SPG(A62, "NAICS_CODE", "Primary")</f>
        <v>32412 - Asphalt Paving, Roofing, and Saturated Materials Manufacturing</v>
      </c>
      <c r="L62" s="9" t="str">
        <f>_xll.SNL.Clients.Office.Excel.Functions.SPG(A62, "SP_TOPICTAG")</f>
        <v/>
      </c>
      <c r="M62" s="5">
        <f>_xll.SNL.Clients.Office.Excel.Functions.SPG(A62, "SP_PCT_SHARES_OWNED_ALL_INSTITUTIONS")</f>
        <v>91.32</v>
      </c>
      <c r="N62" s="9" t="str">
        <f>_xll.SNL.Clients.Office.Excel.Functions.SPG(A62, "RD_CREDIT_RATING_GLOBAL", "Issuer Credit Rating", "Local Currency LT|0")</f>
        <v>BBB</v>
      </c>
      <c r="O62" s="9" t="str">
        <f>_xll.SNL.Clients.Office.Excel.Functions.SPG(A62, "RD_CWOL_GLOBAL", "Issuer Credit Rating", "Local Currency LT|0")</f>
        <v>Stable</v>
      </c>
      <c r="P62" s="9" t="str">
        <f>_xll.SNL.Clients.Office.Excel.Functions.SPG(A62, "RD_RATING_ACTION_GLOBAL", "Issuer Credit Rating", "Local Currency LT|0")</f>
        <v>CreditWatch/Outlook (01/17/2003)</v>
      </c>
      <c r="Q62" s="10">
        <f>_xll.SNL.Clients.Office.Excel.Functions.SPG(A62, "RD_LAST_REVIEW_DATE_GLOBAL", "Issuer Credit Rating", "Local Currency LT")</f>
        <v>45552</v>
      </c>
      <c r="R62" s="10">
        <f>_xll.SNL.Clients.Office.Excel.Functions.SPG(A62, "RD_CREDIT_RATING_DATE_GLOBAL", "Issuer Credit Rating", "Local Currency LT|0")</f>
        <v>37091</v>
      </c>
      <c r="S62" s="10">
        <f>_xll.SNL.Clients.Office.Excel.Functions.SPG(A62, "RD_CREDIT_WATCH_OUTLOOK_DATE_GLOBAL", "Issuer Credit Rating", "Local Currency LT|0")</f>
        <v>37638</v>
      </c>
    </row>
    <row r="63" spans="1:19" x14ac:dyDescent="0.3">
      <c r="A63" t="s">
        <v>1704</v>
      </c>
      <c r="B63" s="13">
        <f>_xll.ciqfunctions.udf.CIQ(A63,"IQ_FIRSTPRICINGDATE")</f>
        <v>24839</v>
      </c>
      <c r="C63" s="5">
        <f>_xll.SNL.Clients.Office.Excel.Functions.SPG(A63, "SP_VOLUME_AVG_WEEKLY_TO_SHARES_OUT", , "1M")</f>
        <v>7.2979988470575341</v>
      </c>
      <c r="D63" s="5">
        <f>_xll.SNL.Clients.Office.Excel.Functions.SPG(A63, "SP_VOLUME_AVG_WEEKLY_TO_SHARES_OUT", , "3M")</f>
        <v>8.0032286547323768</v>
      </c>
      <c r="E63" s="5">
        <f>_xll.SNL.Clients.Office.Excel.Functions.SPG(A63, "SP_VOLUME_AVG_DAILY_TO_1YR_AVG_DAILY", , "1M")</f>
        <v>112.13</v>
      </c>
      <c r="F63" s="5">
        <f>_xll.SNL.Clients.Office.Excel.Functions.SPG(A63, "SP_VOLUME_AVG_DAILY_TO_1YR_AVG_DAILY", , "3M")</f>
        <v>122.97</v>
      </c>
      <c r="G63" s="9" t="str">
        <f>_xll.SNL.Clients.Office.Excel.Functions.SPG(A63, "IQ_SECTOR")</f>
        <v>Materials</v>
      </c>
      <c r="H63" s="9" t="str">
        <f>_xll.SNL.Clients.Office.Excel.Functions.SPG(A63, "IQ_INDUSTRY_GROUP")</f>
        <v>Materials</v>
      </c>
      <c r="I63" s="9" t="str">
        <f>_xll.SNL.Clients.Office.Excel.Functions.SPG(A63, "IQ_INDUSTRY")</f>
        <v>Metals and Mining</v>
      </c>
      <c r="J63" s="9" t="str">
        <f>_xll.SNL.Clients.Office.Excel.Functions.SPG(A63, "IQ_PRIMARY_INDUSTRY")</f>
        <v>Steel</v>
      </c>
      <c r="K63" s="9" t="str">
        <f>_xll.SNL.Clients.Office.Excel.Functions.SPG(A63, "NAICS_CODE", "Primary")</f>
        <v>331110 - Iron and Steel Mills and Ferroalloy Manufacturing</v>
      </c>
      <c r="L63" s="9" t="str">
        <f>_xll.SNL.Clients.Office.Excel.Functions.SPG(A63, "SP_TOPICTAG")</f>
        <v/>
      </c>
      <c r="M63" s="5">
        <f>_xll.SNL.Clients.Office.Excel.Functions.SPG(A63, "SP_PCT_SHARES_OWNED_ALL_INSTITUTIONS")</f>
        <v>90.47</v>
      </c>
      <c r="N63" s="9" t="str">
        <f>_xll.SNL.Clients.Office.Excel.Functions.SPG(A63, "RD_CREDIT_RATING_GLOBAL", "Issuer Credit Rating", "Local Currency LT|0")</f>
        <v>BB</v>
      </c>
      <c r="O63" s="9" t="str">
        <f>_xll.SNL.Clients.Office.Excel.Functions.SPG(A63, "RD_CWOL_GLOBAL", "Issuer Credit Rating", "Local Currency LT|0")</f>
        <v>Positive</v>
      </c>
      <c r="P63" s="9" t="str">
        <f>_xll.SNL.Clients.Office.Excel.Functions.SPG(A63, "RD_RATING_ACTION_GLOBAL", "Issuer Credit Rating", "Local Currency LT|0")</f>
        <v>CreditWatch/Outlook (08/08/2024)</v>
      </c>
      <c r="Q63" s="10">
        <f>_xll.SNL.Clients.Office.Excel.Functions.SPG(A63, "RD_LAST_REVIEW_DATE_GLOBAL", "Issuer Credit Rating", "Local Currency LT")</f>
        <v>45512</v>
      </c>
      <c r="R63" s="10">
        <f>_xll.SNL.Clients.Office.Excel.Functions.SPG(A63, "RD_CREDIT_RATING_DATE_GLOBAL", "Issuer Credit Rating", "Local Currency LT|0")</f>
        <v>44972</v>
      </c>
      <c r="S63" s="10">
        <f>_xll.SNL.Clients.Office.Excel.Functions.SPG(A63, "RD_CREDIT_WATCH_OUTLOOK_DATE_GLOBAL", "Issuer Credit Rating", "Local Currency LT|0")</f>
        <v>45512</v>
      </c>
    </row>
    <row r="64" spans="1:19" x14ac:dyDescent="0.3">
      <c r="A64" t="s">
        <v>1705</v>
      </c>
      <c r="B64" s="13">
        <f>_xll.ciqfunctions.udf.CIQ(A64,"IQ_FIRSTPRICINGDATE")</f>
        <v>30609</v>
      </c>
      <c r="C64" s="5">
        <f>_xll.SNL.Clients.Office.Excel.Functions.SPG(A64, "SP_VOLUME_AVG_WEEKLY_TO_SHARES_OUT", , "1M")</f>
        <v>3.7214165823637235</v>
      </c>
      <c r="D64" s="5">
        <f>_xll.SNL.Clients.Office.Excel.Functions.SPG(A64, "SP_VOLUME_AVG_WEEKLY_TO_SHARES_OUT", , "3M")</f>
        <v>3.3289042230009147</v>
      </c>
      <c r="E64" s="5">
        <f>_xll.SNL.Clients.Office.Excel.Functions.SPG(A64, "SP_VOLUME_AVG_DAILY_TO_1YR_AVG_DAILY", , "1M")</f>
        <v>103.6</v>
      </c>
      <c r="F64" s="5">
        <f>_xll.SNL.Clients.Office.Excel.Functions.SPG(A64, "SP_VOLUME_AVG_DAILY_TO_1YR_AVG_DAILY", , "3M")</f>
        <v>92.68</v>
      </c>
      <c r="G64" s="9" t="str">
        <f>_xll.SNL.Clients.Office.Excel.Functions.SPG(A64, "IQ_SECTOR")</f>
        <v>Consumer Staples</v>
      </c>
      <c r="H64" s="9" t="str">
        <f>_xll.SNL.Clients.Office.Excel.Functions.SPG(A64, "IQ_INDUSTRY_GROUP")</f>
        <v>Consumer Staples Distribution and Retail</v>
      </c>
      <c r="I64" s="9" t="str">
        <f>_xll.SNL.Clients.Office.Excel.Functions.SPG(A64, "IQ_INDUSTRY")</f>
        <v>Consumer Staples Distribution and Retail</v>
      </c>
      <c r="J64" s="9" t="str">
        <f>_xll.SNL.Clients.Office.Excel.Functions.SPG(A64, "IQ_PRIMARY_INDUSTRY")</f>
        <v>Food Retail</v>
      </c>
      <c r="K64" s="9" t="str">
        <f>_xll.SNL.Clients.Office.Excel.Functions.SPG(A64, "NAICS_CODE", "Primary")</f>
        <v>445131 - Convenience Retailers</v>
      </c>
      <c r="L64" s="9" t="str">
        <f>_xll.SNL.Clients.Office.Excel.Functions.SPG(A64, "SP_TOPICTAG")</f>
        <v>Food Delivery; Online Grocery</v>
      </c>
      <c r="M64" s="5">
        <f>_xll.SNL.Clients.Office.Excel.Functions.SPG(A64, "SP_PCT_SHARES_OWNED_ALL_INSTITUTIONS")</f>
        <v>84.67</v>
      </c>
      <c r="N64" s="9" t="str">
        <f>_xll.SNL.Clients.Office.Excel.Functions.SPG(A64, "RD_CREDIT_RATING_GLOBAL", "Issuer Credit Rating", "Local Currency LT|0")</f>
        <v/>
      </c>
      <c r="O64" s="9" t="str">
        <f>_xll.SNL.Clients.Office.Excel.Functions.SPG(A64, "RD_CWOL_GLOBAL", "Issuer Credit Rating", "Local Currency LT|0")</f>
        <v/>
      </c>
      <c r="P64" s="9" t="str">
        <f>_xll.SNL.Clients.Office.Excel.Functions.SPG(A64, "RD_RATING_ACTION_GLOBAL", "Issuer Credit Rating", "Local Currency LT|0")</f>
        <v/>
      </c>
      <c r="Q64" s="10" t="str">
        <f>_xll.SNL.Clients.Office.Excel.Functions.SPG(A64, "RD_LAST_REVIEW_DATE_GLOBAL", "Issuer Credit Rating", "Local Currency LT")</f>
        <v/>
      </c>
      <c r="R64" s="10" t="str">
        <f>_xll.SNL.Clients.Office.Excel.Functions.SPG(A64, "RD_CREDIT_RATING_DATE_GLOBAL", "Issuer Credit Rating", "Local Currency LT|0")</f>
        <v/>
      </c>
      <c r="S64" s="10" t="str">
        <f>_xll.SNL.Clients.Office.Excel.Functions.SPG(A64, "RD_CREDIT_WATCH_OUTLOOK_DATE_GLOBAL", "Issuer Credit Rating", "Local Currency LT|0")</f>
        <v/>
      </c>
    </row>
    <row r="65" spans="1:19" x14ac:dyDescent="0.3">
      <c r="A65" t="s">
        <v>1706</v>
      </c>
      <c r="B65" s="13">
        <f>_xll.ciqfunctions.udf.CIQ(A65,"IQ_FIRSTPRICINGDATE")</f>
        <v>39110</v>
      </c>
      <c r="C65" s="5">
        <f>_xll.SNL.Clients.Office.Excel.Functions.SPG(A65, "SP_VOLUME_AVG_WEEKLY_TO_SHARES_OUT", , "1M")</f>
        <v>15.588535338828164</v>
      </c>
      <c r="D65" s="5">
        <f>_xll.SNL.Clients.Office.Excel.Functions.SPG(A65, "SP_VOLUME_AVG_WEEKLY_TO_SHARES_OUT", , "3M")</f>
        <v>16.590187421850576</v>
      </c>
      <c r="E65" s="5">
        <f>_xll.SNL.Clients.Office.Excel.Functions.SPG(A65, "SP_VOLUME_AVG_DAILY_TO_1YR_AVG_DAILY", , "1M")</f>
        <v>111.91</v>
      </c>
      <c r="F65" s="5">
        <f>_xll.SNL.Clients.Office.Excel.Functions.SPG(A65, "SP_VOLUME_AVG_DAILY_TO_1YR_AVG_DAILY", , "3M")</f>
        <v>119.11</v>
      </c>
      <c r="G65" s="9" t="str">
        <f>_xll.SNL.Clients.Office.Excel.Functions.SPG(A65, "IQ_SECTOR")</f>
        <v>Consumer Staples</v>
      </c>
      <c r="H65" s="9" t="str">
        <f>_xll.SNL.Clients.Office.Excel.Functions.SPG(A65, "IQ_INDUSTRY_GROUP")</f>
        <v>Food, Beverage and Tobacco</v>
      </c>
      <c r="I65" s="9" t="str">
        <f>_xll.SNL.Clients.Office.Excel.Functions.SPG(A65, "IQ_INDUSTRY")</f>
        <v>Beverages</v>
      </c>
      <c r="J65" s="9" t="str">
        <f>_xll.SNL.Clients.Office.Excel.Functions.SPG(A65, "IQ_PRIMARY_INDUSTRY")</f>
        <v>Soft Drinks and Non-alcoholic Beverages</v>
      </c>
      <c r="K65" s="9" t="str">
        <f>_xll.SNL.Clients.Office.Excel.Functions.SPG(A65, "NAICS_CODE", "Primary")</f>
        <v>312111 - Soft Drink Manufacturing</v>
      </c>
      <c r="L65" s="9" t="str">
        <f>_xll.SNL.Clients.Office.Excel.Functions.SPG(A65, "SP_TOPICTAG")</f>
        <v/>
      </c>
      <c r="M65" s="5">
        <f>_xll.SNL.Clients.Office.Excel.Functions.SPG(A65, "SP_PCT_SHARES_OWNED_ALL_INSTITUTIONS")</f>
        <v>64.58</v>
      </c>
      <c r="N65" s="9" t="str">
        <f>_xll.SNL.Clients.Office.Excel.Functions.SPG(A65, "RD_CREDIT_RATING_GLOBAL", "Issuer Credit Rating", "Local Currency LT|0")</f>
        <v/>
      </c>
      <c r="O65" s="9" t="str">
        <f>_xll.SNL.Clients.Office.Excel.Functions.SPG(A65, "RD_CWOL_GLOBAL", "Issuer Credit Rating", "Local Currency LT|0")</f>
        <v/>
      </c>
      <c r="P65" s="9" t="str">
        <f>_xll.SNL.Clients.Office.Excel.Functions.SPG(A65, "RD_RATING_ACTION_GLOBAL", "Issuer Credit Rating", "Local Currency LT|0")</f>
        <v/>
      </c>
      <c r="Q65" s="10" t="str">
        <f>_xll.SNL.Clients.Office.Excel.Functions.SPG(A65, "RD_LAST_REVIEW_DATE_GLOBAL", "Issuer Credit Rating", "Local Currency LT")</f>
        <v/>
      </c>
      <c r="R65" s="10" t="str">
        <f>_xll.SNL.Clients.Office.Excel.Functions.SPG(A65, "RD_CREDIT_RATING_DATE_GLOBAL", "Issuer Credit Rating", "Local Currency LT|0")</f>
        <v/>
      </c>
      <c r="S65" s="10" t="str">
        <f>_xll.SNL.Clients.Office.Excel.Functions.SPG(A65, "RD_CREDIT_WATCH_OUTLOOK_DATE_GLOBAL", "Issuer Credit Rating", "Local Currency LT|0")</f>
        <v/>
      </c>
    </row>
    <row r="66" spans="1:19" x14ac:dyDescent="0.3">
      <c r="A66" t="s">
        <v>1707</v>
      </c>
      <c r="B66" s="13">
        <f>_xll.ciqfunctions.udf.CIQ(A66,"IQ_FIRSTPRICINGDATE")</f>
        <v>43229</v>
      </c>
      <c r="C66" s="5">
        <f>_xll.SNL.Clients.Office.Excel.Functions.SPG(A66, "SP_VOLUME_AVG_WEEKLY_TO_SHARES_OUT", , "1M")</f>
        <v>8.6358508036338222</v>
      </c>
      <c r="D66" s="5">
        <f>_xll.SNL.Clients.Office.Excel.Functions.SPG(A66, "SP_VOLUME_AVG_WEEKLY_TO_SHARES_OUT", , "3M")</f>
        <v>5.7686581963887207</v>
      </c>
      <c r="E66" s="5">
        <f>_xll.SNL.Clients.Office.Excel.Functions.SPG(A66, "SP_VOLUME_AVG_DAILY_TO_1YR_AVG_DAILY", , "1M")</f>
        <v>166.88</v>
      </c>
      <c r="F66" s="5">
        <f>_xll.SNL.Clients.Office.Excel.Functions.SPG(A66, "SP_VOLUME_AVG_DAILY_TO_1YR_AVG_DAILY", , "3M")</f>
        <v>111.47</v>
      </c>
      <c r="G66" s="9" t="str">
        <f>_xll.SNL.Clients.Office.Excel.Functions.SPG(A66, "IQ_SECTOR")</f>
        <v>Energy</v>
      </c>
      <c r="H66" s="9" t="str">
        <f>_xll.SNL.Clients.Office.Excel.Functions.SPG(A66, "IQ_INDUSTRY_GROUP")</f>
        <v>Energy</v>
      </c>
      <c r="I66" s="9" t="str">
        <f>_xll.SNL.Clients.Office.Excel.Functions.SPG(A66, "IQ_INDUSTRY")</f>
        <v>Energy Equipment and Services</v>
      </c>
      <c r="J66" s="9" t="str">
        <f>_xll.SNL.Clients.Office.Excel.Functions.SPG(A66, "IQ_PRIMARY_INDUSTRY")</f>
        <v>Oil and Gas Equipment and Services</v>
      </c>
      <c r="K66" s="9" t="str">
        <f>_xll.SNL.Clients.Office.Excel.Functions.SPG(A66, "NAICS_CODE", "Primary")</f>
        <v>333132 - Oil and Gas Field Machinery and Equipment Manufacturing</v>
      </c>
      <c r="L66" s="9" t="str">
        <f>_xll.SNL.Clients.Office.Excel.Functions.SPG(A66, "SP_TOPICTAG")</f>
        <v>Environmental Consulting; Industrial Automation; Sensors; CleanTech; Process Automation; ClimateTech</v>
      </c>
      <c r="M66" s="5">
        <f>_xll.SNL.Clients.Office.Excel.Functions.SPG(A66, "SP_PCT_SHARES_OWNED_ALL_INSTITUTIONS")</f>
        <v>91.59</v>
      </c>
      <c r="N66" s="9" t="str">
        <f>_xll.SNL.Clients.Office.Excel.Functions.SPG(A66, "RD_CREDIT_RATING_GLOBAL", "Issuer Credit Rating", "Local Currency LT|0")</f>
        <v>BB+</v>
      </c>
      <c r="O66" s="9" t="str">
        <f>_xll.SNL.Clients.Office.Excel.Functions.SPG(A66, "RD_CWOL_GLOBAL", "Issuer Credit Rating", "Local Currency LT|0")</f>
        <v>Watch Pos</v>
      </c>
      <c r="P66" s="9" t="str">
        <f>_xll.SNL.Clients.Office.Excel.Functions.SPG(A66, "RD_RATING_ACTION_GLOBAL", "Issuer Credit Rating", "Local Currency LT|0")</f>
        <v>CreditWatch/Outlook (04/02/2024)</v>
      </c>
      <c r="Q66" s="10">
        <f>_xll.SNL.Clients.Office.Excel.Functions.SPG(A66, "RD_LAST_REVIEW_DATE_GLOBAL", "Issuer Credit Rating", "Local Currency LT")</f>
        <v>45384</v>
      </c>
      <c r="R66" s="10">
        <f>_xll.SNL.Clients.Office.Excel.Functions.SPG(A66, "RD_CREDIT_RATING_DATE_GLOBAL", "Issuer Credit Rating", "Local Currency LT|0")</f>
        <v>45063</v>
      </c>
      <c r="S66" s="10">
        <f>_xll.SNL.Clients.Office.Excel.Functions.SPG(A66, "RD_CREDIT_WATCH_OUTLOOK_DATE_GLOBAL", "Issuer Credit Rating", "Local Currency LT|0")</f>
        <v>45384</v>
      </c>
    </row>
    <row r="67" spans="1:19" x14ac:dyDescent="0.3">
      <c r="A67" t="s">
        <v>1708</v>
      </c>
      <c r="B67" s="13">
        <f>_xll.ciqfunctions.udf.CIQ(A67,"IQ_FIRSTPRICINGDATE")</f>
        <v>38924</v>
      </c>
      <c r="C67" s="5">
        <f>_xll.SNL.Clients.Office.Excel.Functions.SPG(A67, "SP_VOLUME_AVG_WEEKLY_TO_SHARES_OUT", , "1M")</f>
        <v>7.1432529842371792</v>
      </c>
      <c r="D67" s="5">
        <f>_xll.SNL.Clients.Office.Excel.Functions.SPG(A67, "SP_VOLUME_AVG_WEEKLY_TO_SHARES_OUT", , "3M")</f>
        <v>8.6950561265313961</v>
      </c>
      <c r="E67" s="5">
        <f>_xll.SNL.Clients.Office.Excel.Functions.SPG(A67, "SP_VOLUME_AVG_DAILY_TO_1YR_AVG_DAILY", , "1M")</f>
        <v>91.3</v>
      </c>
      <c r="F67" s="5">
        <f>_xll.SNL.Clients.Office.Excel.Functions.SPG(A67, "SP_VOLUME_AVG_DAILY_TO_1YR_AVG_DAILY", , "3M")</f>
        <v>111.13</v>
      </c>
      <c r="G67" s="9" t="str">
        <f>_xll.SNL.Clients.Office.Excel.Functions.SPG(A67, "IQ_SECTOR")</f>
        <v>Industrials</v>
      </c>
      <c r="H67" s="9" t="str">
        <f>_xll.SNL.Clients.Office.Excel.Functions.SPG(A67, "IQ_INDUSTRY_GROUP")</f>
        <v>Capital Goods</v>
      </c>
      <c r="I67" s="9" t="str">
        <f>_xll.SNL.Clients.Office.Excel.Functions.SPG(A67, "IQ_INDUSTRY")</f>
        <v>Machinery</v>
      </c>
      <c r="J67" s="9" t="str">
        <f>_xll.SNL.Clients.Office.Excel.Functions.SPG(A67, "IQ_PRIMARY_INDUSTRY")</f>
        <v>Industrial Machinery and Supplies and Components</v>
      </c>
      <c r="K67" s="9" t="str">
        <f>_xll.SNL.Clients.Office.Excel.Functions.SPG(A67, "NAICS_CODE", "Primary")</f>
        <v>332410 - Power Boiler and Heat Exchanger Manufacturing</v>
      </c>
      <c r="L67" s="9" t="str">
        <f>_xll.SNL.Clients.Office.Excel.Functions.SPG(A67, "SP_TOPICTAG")</f>
        <v>Energy Management; Environmental Engineering; ClimateTech</v>
      </c>
      <c r="M67" s="5">
        <f>_xll.SNL.Clients.Office.Excel.Functions.SPG(A67, "SP_PCT_SHARES_OWNED_ALL_INSTITUTIONS")</f>
        <v>124.38</v>
      </c>
      <c r="N67" s="9" t="str">
        <f>_xll.SNL.Clients.Office.Excel.Functions.SPG(A67, "RD_CREDIT_RATING_GLOBAL", "Issuer Credit Rating", "Local Currency LT|0")</f>
        <v>BB-</v>
      </c>
      <c r="O67" s="9" t="str">
        <f>_xll.SNL.Clients.Office.Excel.Functions.SPG(A67, "RD_CWOL_GLOBAL", "Issuer Credit Rating", "Local Currency LT|0")</f>
        <v>Stable</v>
      </c>
      <c r="P67" s="9" t="str">
        <f>_xll.SNL.Clients.Office.Excel.Functions.SPG(A67, "RD_RATING_ACTION_GLOBAL", "Issuer Credit Rating", "Local Currency LT|0")</f>
        <v>Upgrade | CreditWatch/Outlook (03/11/2024)</v>
      </c>
      <c r="Q67" s="10">
        <f>_xll.SNL.Clients.Office.Excel.Functions.SPG(A67, "RD_LAST_REVIEW_DATE_GLOBAL", "Issuer Credit Rating", "Local Currency LT")</f>
        <v>45616</v>
      </c>
      <c r="R67" s="10">
        <f>_xll.SNL.Clients.Office.Excel.Functions.SPG(A67, "RD_CREDIT_RATING_DATE_GLOBAL", "Issuer Credit Rating", "Local Currency LT|0")</f>
        <v>45362</v>
      </c>
      <c r="S67" s="10">
        <f>_xll.SNL.Clients.Office.Excel.Functions.SPG(A67, "RD_CREDIT_WATCH_OUTLOOK_DATE_GLOBAL", "Issuer Credit Rating", "Local Currency LT|0")</f>
        <v>45362</v>
      </c>
    </row>
    <row r="68" spans="1:19" x14ac:dyDescent="0.3">
      <c r="A68" t="s">
        <v>1709</v>
      </c>
      <c r="B68" s="13">
        <f>_xll.ciqfunctions.udf.CIQ(A68,"IQ_FIRSTPRICINGDATE")</f>
        <v>26247</v>
      </c>
      <c r="C68" s="5">
        <f>_xll.SNL.Clients.Office.Excel.Functions.SPG(A68, "SP_VOLUME_AVG_WEEKLY_TO_SHARES_OUT", , "1M")</f>
        <v>3.2447318021412834</v>
      </c>
      <c r="D68" s="5">
        <f>_xll.SNL.Clients.Office.Excel.Functions.SPG(A68, "SP_VOLUME_AVG_WEEKLY_TO_SHARES_OUT", , "3M")</f>
        <v>3.1676388296819855</v>
      </c>
      <c r="E68" s="5">
        <f>_xll.SNL.Clients.Office.Excel.Functions.SPG(A68, "SP_VOLUME_AVG_DAILY_TO_1YR_AVG_DAILY", , "1M")</f>
        <v>108.45</v>
      </c>
      <c r="F68" s="5">
        <f>_xll.SNL.Clients.Office.Excel.Functions.SPG(A68, "SP_VOLUME_AVG_DAILY_TO_1YR_AVG_DAILY", , "3M")</f>
        <v>105.87</v>
      </c>
      <c r="G68" s="9" t="str">
        <f>_xll.SNL.Clients.Office.Excel.Functions.SPG(A68, "IQ_SECTOR")</f>
        <v>Health Care</v>
      </c>
      <c r="H68" s="9" t="str">
        <f>_xll.SNL.Clients.Office.Excel.Functions.SPG(A68, "IQ_INDUSTRY_GROUP")</f>
        <v>Health Care Equipment and Services</v>
      </c>
      <c r="I68" s="9" t="str">
        <f>_xll.SNL.Clients.Office.Excel.Functions.SPG(A68, "IQ_INDUSTRY")</f>
        <v>Health Care Providers and Services</v>
      </c>
      <c r="J68" s="9" t="str">
        <f>_xll.SNL.Clients.Office.Excel.Functions.SPG(A68, "IQ_PRIMARY_INDUSTRY")</f>
        <v>Health Care Services</v>
      </c>
      <c r="K68" s="9" t="str">
        <f>_xll.SNL.Clients.Office.Excel.Functions.SPG(A68, "NAICS_CODE", "Primary")</f>
        <v>621610 - Home Health Care Services</v>
      </c>
      <c r="L68" s="9" t="str">
        <f>_xll.SNL.Clients.Office.Excel.Functions.SPG(A68, "SP_TOPICTAG")</f>
        <v>Health Diagnostics; Assisted Living; End-of-Life Planning</v>
      </c>
      <c r="M68" s="5">
        <f>_xll.SNL.Clients.Office.Excel.Functions.SPG(A68, "SP_PCT_SHARES_OWNED_ALL_INSTITUTIONS")</f>
        <v>95.3</v>
      </c>
      <c r="N68" s="9" t="str">
        <f>_xll.SNL.Clients.Office.Excel.Functions.SPG(A68, "RD_CREDIT_RATING_GLOBAL", "Issuer Credit Rating", "Local Currency LT|0")</f>
        <v>NR</v>
      </c>
      <c r="O68" s="9" t="str">
        <f>_xll.SNL.Clients.Office.Excel.Functions.SPG(A68, "RD_CWOL_GLOBAL", "Issuer Credit Rating", "Local Currency LT|0")</f>
        <v>NR</v>
      </c>
      <c r="P68" s="9" t="str">
        <f>_xll.SNL.Clients.Office.Excel.Functions.SPG(A68, "RD_RATING_ACTION_GLOBAL", "Issuer Credit Rating", "Local Currency LT|0")</f>
        <v>Not Rated | CreditWatch/Outlook (05/25/2007)</v>
      </c>
      <c r="Q68" s="10" t="str">
        <f>_xll.SNL.Clients.Office.Excel.Functions.SPG(A68, "RD_LAST_REVIEW_DATE_GLOBAL", "Issuer Credit Rating", "Local Currency LT")</f>
        <v/>
      </c>
      <c r="R68" s="10">
        <f>_xll.SNL.Clients.Office.Excel.Functions.SPG(A68, "RD_CREDIT_RATING_DATE_GLOBAL", "Issuer Credit Rating", "Local Currency LT|0")</f>
        <v>39227</v>
      </c>
      <c r="S68" s="10">
        <f>_xll.SNL.Clients.Office.Excel.Functions.SPG(A68, "RD_CREDIT_WATCH_OUTLOOK_DATE_GLOBAL", "Issuer Credit Rating", "Local Currency LT|0")</f>
        <v>39227</v>
      </c>
    </row>
    <row r="69" spans="1:19" x14ac:dyDescent="0.3">
      <c r="A69" t="s">
        <v>1710</v>
      </c>
      <c r="B69" s="13">
        <f>_xll.ciqfunctions.udf.CIQ(A69,"IQ_FIRSTPRICINGDATE")</f>
        <v>43630</v>
      </c>
      <c r="C69" s="5">
        <f>_xll.SNL.Clients.Office.Excel.Functions.SPG(A69, "SP_VOLUME_AVG_WEEKLY_TO_SHARES_OUT", , "1M")</f>
        <v>13.428842061141877</v>
      </c>
      <c r="D69" s="5">
        <f>_xll.SNL.Clients.Office.Excel.Functions.SPG(A69, "SP_VOLUME_AVG_WEEKLY_TO_SHARES_OUT", , "3M")</f>
        <v>16.556104757458769</v>
      </c>
      <c r="E69" s="5">
        <f>_xll.SNL.Clients.Office.Excel.Functions.SPG(A69, "SP_VOLUME_AVG_DAILY_TO_1YR_AVG_DAILY", , "1M")</f>
        <v>53.99</v>
      </c>
      <c r="F69" s="5">
        <f>_xll.SNL.Clients.Office.Excel.Functions.SPG(A69, "SP_VOLUME_AVG_DAILY_TO_1YR_AVG_DAILY", , "3M")</f>
        <v>66.56</v>
      </c>
      <c r="G69" s="9" t="str">
        <f>_xll.SNL.Clients.Office.Excel.Functions.SPG(A69, "IQ_SECTOR")</f>
        <v>Consumer Discretionary</v>
      </c>
      <c r="H69" s="9" t="str">
        <f>_xll.SNL.Clients.Office.Excel.Functions.SPG(A69, "IQ_INDUSTRY_GROUP")</f>
        <v>Consumer Discretionary Distribution and Retail</v>
      </c>
      <c r="I69" s="9" t="str">
        <f>_xll.SNL.Clients.Office.Excel.Functions.SPG(A69, "IQ_INDUSTRY")</f>
        <v>Specialty Retail</v>
      </c>
      <c r="J69" s="9" t="str">
        <f>_xll.SNL.Clients.Office.Excel.Functions.SPG(A69, "IQ_PRIMARY_INDUSTRY")</f>
        <v>Other Specialty Retail</v>
      </c>
      <c r="K69" s="9" t="str">
        <f>_xll.SNL.Clients.Office.Excel.Functions.SPG(A69, "NAICS_CODE", "Primary")</f>
        <v>456191 - Food (Health) Supplement Retailers</v>
      </c>
      <c r="L69" s="9" t="str">
        <f>_xll.SNL.Clients.Office.Excel.Functions.SPG(A69, "SP_TOPICTAG")</f>
        <v>Online Grocery; Pet Care; Pet Food and Supplies</v>
      </c>
      <c r="M69" s="5">
        <f>_xll.SNL.Clients.Office.Excel.Functions.SPG(A69, "SP_PCT_SHARES_OWNED_ALL_INSTITUTIONS")</f>
        <v>35.64</v>
      </c>
      <c r="N69" s="9" t="str">
        <f>_xll.SNL.Clients.Office.Excel.Functions.SPG(A69, "RD_CREDIT_RATING_GLOBAL", "Issuer Credit Rating", "Local Currency LT|0")</f>
        <v/>
      </c>
      <c r="O69" s="9" t="str">
        <f>_xll.SNL.Clients.Office.Excel.Functions.SPG(A69, "RD_CWOL_GLOBAL", "Issuer Credit Rating", "Local Currency LT|0")</f>
        <v/>
      </c>
      <c r="P69" s="9" t="str">
        <f>_xll.SNL.Clients.Office.Excel.Functions.SPG(A69, "RD_RATING_ACTION_GLOBAL", "Issuer Credit Rating", "Local Currency LT|0")</f>
        <v/>
      </c>
      <c r="Q69" s="10" t="str">
        <f>_xll.SNL.Clients.Office.Excel.Functions.SPG(A69, "RD_LAST_REVIEW_DATE_GLOBAL", "Issuer Credit Rating", "Local Currency LT")</f>
        <v/>
      </c>
      <c r="R69" s="10" t="str">
        <f>_xll.SNL.Clients.Office.Excel.Functions.SPG(A69, "RD_CREDIT_RATING_DATE_GLOBAL", "Issuer Credit Rating", "Local Currency LT|0")</f>
        <v/>
      </c>
      <c r="S69" s="10" t="str">
        <f>_xll.SNL.Clients.Office.Excel.Functions.SPG(A69, "RD_CREDIT_WATCH_OUTLOOK_DATE_GLOBAL", "Issuer Credit Rating", "Local Currency LT|0")</f>
        <v/>
      </c>
    </row>
    <row r="70" spans="1:19" x14ac:dyDescent="0.3">
      <c r="A70" t="s">
        <v>1711</v>
      </c>
      <c r="B70" s="13">
        <f>_xll.ciqfunctions.udf.CIQ(A70,"IQ_FIRSTPRICINGDATE")</f>
        <v>35713</v>
      </c>
      <c r="C70" s="5">
        <f>_xll.SNL.Clients.Office.Excel.Functions.SPG(A70, "SP_VOLUME_AVG_WEEKLY_TO_SHARES_OUT", , "1M")</f>
        <v>3.4197077048073563</v>
      </c>
      <c r="D70" s="5">
        <f>_xll.SNL.Clients.Office.Excel.Functions.SPG(A70, "SP_VOLUME_AVG_WEEKLY_TO_SHARES_OUT", , "3M")</f>
        <v>3.1726850006458598</v>
      </c>
      <c r="E70" s="5">
        <f>_xll.SNL.Clients.Office.Excel.Functions.SPG(A70, "SP_VOLUME_AVG_DAILY_TO_1YR_AVG_DAILY", , "1M")</f>
        <v>71.98</v>
      </c>
      <c r="F70" s="5">
        <f>_xll.SNL.Clients.Office.Excel.Functions.SPG(A70, "SP_VOLUME_AVG_DAILY_TO_1YR_AVG_DAILY", , "3M")</f>
        <v>66.78</v>
      </c>
      <c r="G70" s="9" t="str">
        <f>_xll.SNL.Clients.Office.Excel.Functions.SPG(A70, "IQ_SECTOR")</f>
        <v>Consumer Discretionary</v>
      </c>
      <c r="H70" s="9" t="str">
        <f>_xll.SNL.Clients.Office.Excel.Functions.SPG(A70, "IQ_INDUSTRY_GROUP")</f>
        <v>Consumer Services</v>
      </c>
      <c r="I70" s="9" t="str">
        <f>_xll.SNL.Clients.Office.Excel.Functions.SPG(A70, "IQ_INDUSTRY")</f>
        <v>Hotels, Restaurants and Leisure</v>
      </c>
      <c r="J70" s="9" t="str">
        <f>_xll.SNL.Clients.Office.Excel.Functions.SPG(A70, "IQ_PRIMARY_INDUSTRY")</f>
        <v>Hotels, Resorts and Cruise Lines</v>
      </c>
      <c r="K70" s="9" t="str">
        <f>_xll.SNL.Clients.Office.Excel.Functions.SPG(A70, "NAICS_CODE", "Primary")</f>
        <v>721110 - Hotels (except Casino Hotels) and Motels</v>
      </c>
      <c r="L70" s="9" t="str">
        <f>_xll.SNL.Clients.Office.Excel.Functions.SPG(A70, "SP_TOPICTAG")</f>
        <v>Business Travel; Travel Accommodations; Customer Relationship Management; Brand Marketing; Cloud Infrastructure</v>
      </c>
      <c r="M70" s="5">
        <f>_xll.SNL.Clients.Office.Excel.Functions.SPG(A70, "SP_PCT_SHARES_OWNED_ALL_INSTITUTIONS")</f>
        <v>82.73</v>
      </c>
      <c r="N70" s="9" t="str">
        <f>_xll.SNL.Clients.Office.Excel.Functions.SPG(A70, "RD_CREDIT_RATING_GLOBAL", "Issuer Credit Rating", "Local Currency LT|0")</f>
        <v>BBB-</v>
      </c>
      <c r="O70" s="9" t="str">
        <f>_xll.SNL.Clients.Office.Excel.Functions.SPG(A70, "RD_CWOL_GLOBAL", "Issuer Credit Rating", "Local Currency LT|0")</f>
        <v>Stable</v>
      </c>
      <c r="P70" s="9" t="str">
        <f>_xll.SNL.Clients.Office.Excel.Functions.SPG(A70, "RD_RATING_ACTION_GLOBAL", "Issuer Credit Rating", "Local Currency LT|0")</f>
        <v>CreditWatch/Outlook (03/12/2024)</v>
      </c>
      <c r="Q70" s="10">
        <f>_xll.SNL.Clients.Office.Excel.Functions.SPG(A70, "RD_LAST_REVIEW_DATE_GLOBAL", "Issuer Credit Rating", "Local Currency LT")</f>
        <v>45386</v>
      </c>
      <c r="R70" s="10">
        <f>_xll.SNL.Clients.Office.Excel.Functions.SPG(A70, "RD_CREDIT_RATING_DATE_GLOBAL", "Issuer Credit Rating", "Local Currency LT|0")</f>
        <v>43420</v>
      </c>
      <c r="S70" s="10">
        <f>_xll.SNL.Clients.Office.Excel.Functions.SPG(A70, "RD_CREDIT_WATCH_OUTLOOK_DATE_GLOBAL", "Issuer Credit Rating", "Local Currency LT|0")</f>
        <v>45363</v>
      </c>
    </row>
    <row r="71" spans="1:19" x14ac:dyDescent="0.3">
      <c r="A71" t="s">
        <v>1712</v>
      </c>
      <c r="B71" s="13">
        <f>_xll.ciqfunctions.udf.CIQ(A71,"IQ_FIRSTPRICINGDATE")</f>
        <v>44155</v>
      </c>
      <c r="C71" s="5">
        <f>_xll.SNL.Clients.Office.Excel.Functions.SPG(A71, "SP_VOLUME_AVG_WEEKLY_TO_SHARES_OUT", , "1M")</f>
        <v>6.1878688711436656</v>
      </c>
      <c r="D71" s="5">
        <f>_xll.SNL.Clients.Office.Excel.Functions.SPG(A71, "SP_VOLUME_AVG_WEEKLY_TO_SHARES_OUT", , "3M")</f>
        <v>7.03860826725177</v>
      </c>
      <c r="E71" s="5">
        <f>_xll.SNL.Clients.Office.Excel.Functions.SPG(A71, "SP_VOLUME_AVG_DAILY_TO_1YR_AVG_DAILY", , "1M")</f>
        <v>81.84</v>
      </c>
      <c r="F71" s="5">
        <f>_xll.SNL.Clients.Office.Excel.Functions.SPG(A71, "SP_VOLUME_AVG_DAILY_TO_1YR_AVG_DAILY", , "3M")</f>
        <v>93.09</v>
      </c>
      <c r="G71" s="9" t="str">
        <f>_xll.SNL.Clients.Office.Excel.Functions.SPG(A71, "IQ_SECTOR")</f>
        <v>Energy</v>
      </c>
      <c r="H71" s="9" t="str">
        <f>_xll.SNL.Clients.Office.Excel.Functions.SPG(A71, "IQ_INDUSTRY_GROUP")</f>
        <v>Energy</v>
      </c>
      <c r="I71" s="9" t="str">
        <f>_xll.SNL.Clients.Office.Excel.Functions.SPG(A71, "IQ_INDUSTRY")</f>
        <v>Oil, Gas and Consumable Fuels</v>
      </c>
      <c r="J71" s="9" t="str">
        <f>_xll.SNL.Clients.Office.Excel.Functions.SPG(A71, "IQ_PRIMARY_INDUSTRY")</f>
        <v>Oil and Gas Exploration and Production</v>
      </c>
      <c r="K71" s="9" t="str">
        <f>_xll.SNL.Clients.Office.Excel.Functions.SPG(A71, "NAICS_CODE", "Primary")</f>
        <v>2111 - Oil and Gas Extraction</v>
      </c>
      <c r="L71" s="9" t="str">
        <f>_xll.SNL.Clients.Office.Excel.Functions.SPG(A71, "SP_TOPICTAG")</f>
        <v/>
      </c>
      <c r="M71" s="5">
        <f>_xll.SNL.Clients.Office.Excel.Functions.SPG(A71, "SP_PCT_SHARES_OWNED_ALL_INSTITUTIONS")</f>
        <v>90.12</v>
      </c>
      <c r="N71" s="9" t="str">
        <f>_xll.SNL.Clients.Office.Excel.Functions.SPG(A71, "RD_CREDIT_RATING_GLOBAL", "Issuer Credit Rating", "Local Currency LT|0")</f>
        <v>BB-</v>
      </c>
      <c r="O71" s="9" t="str">
        <f>_xll.SNL.Clients.Office.Excel.Functions.SPG(A71, "RD_CWOL_GLOBAL", "Issuer Credit Rating", "Local Currency LT|0")</f>
        <v>Positive</v>
      </c>
      <c r="P71" s="9" t="str">
        <f>_xll.SNL.Clients.Office.Excel.Functions.SPG(A71, "RD_RATING_ACTION_GLOBAL", "Issuer Credit Rating", "Local Currency LT|0")</f>
        <v>CreditWatch/Outlook (02/26/2024)</v>
      </c>
      <c r="Q71" s="10">
        <f>_xll.SNL.Clients.Office.Excel.Functions.SPG(A71, "RD_LAST_REVIEW_DATE_GLOBAL", "Issuer Credit Rating", "Local Currency LT")</f>
        <v>45377</v>
      </c>
      <c r="R71" s="10">
        <f>_xll.SNL.Clients.Office.Excel.Functions.SPG(A71, "RD_CREDIT_RATING_DATE_GLOBAL", "Issuer Credit Rating", "Local Currency LT|0")</f>
        <v>45013</v>
      </c>
      <c r="S71" s="10">
        <f>_xll.SNL.Clients.Office.Excel.Functions.SPG(A71, "RD_CREDIT_WATCH_OUTLOOK_DATE_GLOBAL", "Issuer Credit Rating", "Local Currency LT|0")</f>
        <v>45348</v>
      </c>
    </row>
    <row r="72" spans="1:19" x14ac:dyDescent="0.3">
      <c r="A72" t="s">
        <v>1713</v>
      </c>
      <c r="B72" s="13">
        <f>_xll.ciqfunctions.udf.CIQ(A72,"IQ_FIRSTPRICINGDATE")</f>
        <v>27400</v>
      </c>
      <c r="C72" s="5">
        <f>_xll.SNL.Clients.Office.Excel.Functions.SPG(A72, "SP_VOLUME_AVG_WEEKLY_TO_SHARES_OUT", , "1M")</f>
        <v>3.6237421479033758</v>
      </c>
      <c r="D72" s="5">
        <f>_xll.SNL.Clients.Office.Excel.Functions.SPG(A72, "SP_VOLUME_AVG_WEEKLY_TO_SHARES_OUT", , "3M")</f>
        <v>3.0616664766743349</v>
      </c>
      <c r="E72" s="5">
        <f>_xll.SNL.Clients.Office.Excel.Functions.SPG(A72, "SP_VOLUME_AVG_DAILY_TO_1YR_AVG_DAILY", , "1M")</f>
        <v>116.26</v>
      </c>
      <c r="F72" s="5">
        <f>_xll.SNL.Clients.Office.Excel.Functions.SPG(A72, "SP_VOLUME_AVG_DAILY_TO_1YR_AVG_DAILY", , "3M")</f>
        <v>98.23</v>
      </c>
      <c r="G72" s="9" t="str">
        <f>_xll.SNL.Clients.Office.Excel.Functions.SPG(A72, "IQ_SECTOR")</f>
        <v>Consumer Discretionary</v>
      </c>
      <c r="H72" s="9" t="str">
        <f>_xll.SNL.Clients.Office.Excel.Functions.SPG(A72, "IQ_INDUSTRY_GROUP")</f>
        <v>Consumer Services</v>
      </c>
      <c r="I72" s="9" t="str">
        <f>_xll.SNL.Clients.Office.Excel.Functions.SPG(A72, "IQ_INDUSTRY")</f>
        <v>Hotels, Restaurants and Leisure</v>
      </c>
      <c r="J72" s="9" t="str">
        <f>_xll.SNL.Clients.Office.Excel.Functions.SPG(A72, "IQ_PRIMARY_INDUSTRY")</f>
        <v>Casinos and Gaming</v>
      </c>
      <c r="K72" s="9" t="str">
        <f>_xll.SNL.Clients.Office.Excel.Functions.SPG(A72, "NAICS_CODE", "Primary")</f>
        <v>7132 - Gambling Industries</v>
      </c>
      <c r="L72" s="9" t="str">
        <f>_xll.SNL.Clients.Office.Excel.Functions.SPG(A72, "SP_TOPICTAG")</f>
        <v>Entertainment Systems; Video Streaming</v>
      </c>
      <c r="M72" s="5">
        <f>_xll.SNL.Clients.Office.Excel.Functions.SPG(A72, "SP_PCT_SHARES_OWNED_ALL_INSTITUTIONS")</f>
        <v>77.319999999999993</v>
      </c>
      <c r="N72" s="9" t="str">
        <f>_xll.SNL.Clients.Office.Excel.Functions.SPG(A72, "RD_CREDIT_RATING_GLOBAL", "Issuer Credit Rating", "Local Currency LT|0")</f>
        <v>BB</v>
      </c>
      <c r="O72" s="9" t="str">
        <f>_xll.SNL.Clients.Office.Excel.Functions.SPG(A72, "RD_CWOL_GLOBAL", "Issuer Credit Rating", "Local Currency LT|0")</f>
        <v>Negative</v>
      </c>
      <c r="P72" s="9" t="str">
        <f>_xll.SNL.Clients.Office.Excel.Functions.SPG(A72, "RD_RATING_ACTION_GLOBAL", "Issuer Credit Rating", "Local Currency LT|0")</f>
        <v>CreditWatch/Outlook (03/30/2022)</v>
      </c>
      <c r="Q72" s="10">
        <f>_xll.SNL.Clients.Office.Excel.Functions.SPG(A72, "RD_LAST_REVIEW_DATE_GLOBAL", "Issuer Credit Rating", "Local Currency LT")</f>
        <v>45496</v>
      </c>
      <c r="R72" s="10">
        <f>_xll.SNL.Clients.Office.Excel.Functions.SPG(A72, "RD_CREDIT_RATING_DATE_GLOBAL", "Issuer Credit Rating", "Local Currency LT|0")</f>
        <v>41617</v>
      </c>
      <c r="S72" s="10">
        <f>_xll.SNL.Clients.Office.Excel.Functions.SPG(A72, "RD_CREDIT_WATCH_OUTLOOK_DATE_GLOBAL", "Issuer Credit Rating", "Local Currency LT|0")</f>
        <v>44650</v>
      </c>
    </row>
    <row r="73" spans="1:19" x14ac:dyDescent="0.3">
      <c r="A73" t="s">
        <v>1714</v>
      </c>
      <c r="B73" s="13">
        <f>_xll.ciqfunctions.udf.CIQ(A73,"IQ_FIRSTPRICINGDATE")</f>
        <v>35468</v>
      </c>
      <c r="C73" s="5">
        <f>_xll.SNL.Clients.Office.Excel.Functions.SPG(A73, "SP_VOLUME_AVG_WEEKLY_TO_SHARES_OUT", , "1M")</f>
        <v>9.7690406447619207</v>
      </c>
      <c r="D73" s="5">
        <f>_xll.SNL.Clients.Office.Excel.Functions.SPG(A73, "SP_VOLUME_AVG_WEEKLY_TO_SHARES_OUT", , "3M")</f>
        <v>8.1747023293528844</v>
      </c>
      <c r="E73" s="5">
        <f>_xll.SNL.Clients.Office.Excel.Functions.SPG(A73, "SP_VOLUME_AVG_DAILY_TO_1YR_AVG_DAILY", , "1M")</f>
        <v>142.6</v>
      </c>
      <c r="F73" s="5">
        <f>_xll.SNL.Clients.Office.Excel.Functions.SPG(A73, "SP_VOLUME_AVG_DAILY_TO_1YR_AVG_DAILY", , "3M")</f>
        <v>119.33</v>
      </c>
      <c r="G73" s="9" t="str">
        <f>_xll.SNL.Clients.Office.Excel.Functions.SPG(A73, "IQ_SECTOR")</f>
        <v>Information Technology</v>
      </c>
      <c r="H73" s="9" t="str">
        <f>_xll.SNL.Clients.Office.Excel.Functions.SPG(A73, "IQ_INDUSTRY_GROUP")</f>
        <v>Technology Hardware and Equipment</v>
      </c>
      <c r="I73" s="9" t="str">
        <f>_xll.SNL.Clients.Office.Excel.Functions.SPG(A73, "IQ_INDUSTRY")</f>
        <v>Communications Equipment</v>
      </c>
      <c r="J73" s="9" t="str">
        <f>_xll.SNL.Clients.Office.Excel.Functions.SPG(A73, "IQ_PRIMARY_INDUSTRY")</f>
        <v>Communications Equipment</v>
      </c>
      <c r="K73" s="9" t="str">
        <f>_xll.SNL.Clients.Office.Excel.Functions.SPG(A73, "NAICS_CODE", "Primary")</f>
        <v>334290 - Other Communications Equipment Manufacturing</v>
      </c>
      <c r="L73" s="9" t="str">
        <f>_xll.SNL.Clients.Office.Excel.Functions.SPG(A73, "SP_TOPICTAG")</f>
        <v>Network Backbone; Optical Infrastructure; Software Development; Data Integration; Cloud Infrastructure; Network Security; Data Center Technology</v>
      </c>
      <c r="M73" s="5">
        <f>_xll.SNL.Clients.Office.Excel.Functions.SPG(A73, "SP_PCT_SHARES_OWNED_ALL_INSTITUTIONS")</f>
        <v>99.32</v>
      </c>
      <c r="N73" s="9" t="str">
        <f>_xll.SNL.Clients.Office.Excel.Functions.SPG(A73, "RD_CREDIT_RATING_GLOBAL", "Issuer Credit Rating", "Local Currency LT|0")</f>
        <v>BB+</v>
      </c>
      <c r="O73" s="9" t="str">
        <f>_xll.SNL.Clients.Office.Excel.Functions.SPG(A73, "RD_CWOL_GLOBAL", "Issuer Credit Rating", "Local Currency LT|0")</f>
        <v>Stable</v>
      </c>
      <c r="P73" s="9" t="str">
        <f>_xll.SNL.Clients.Office.Excel.Functions.SPG(A73, "RD_RATING_ACTION_GLOBAL", "Issuer Credit Rating", "Local Currency LT|0")</f>
        <v>Upgrade | CreditWatch/Outlook (09/16/2019)</v>
      </c>
      <c r="Q73" s="10">
        <f>_xll.SNL.Clients.Office.Excel.Functions.SPG(A73, "RD_LAST_REVIEW_DATE_GLOBAL", "Issuer Credit Rating", "Local Currency LT")</f>
        <v>45681</v>
      </c>
      <c r="R73" s="10">
        <f>_xll.SNL.Clients.Office.Excel.Functions.SPG(A73, "RD_CREDIT_RATING_DATE_GLOBAL", "Issuer Credit Rating", "Local Currency LT|0")</f>
        <v>43724</v>
      </c>
      <c r="S73" s="10">
        <f>_xll.SNL.Clients.Office.Excel.Functions.SPG(A73, "RD_CREDIT_WATCH_OUTLOOK_DATE_GLOBAL", "Issuer Credit Rating", "Local Currency LT|0")</f>
        <v>43724</v>
      </c>
    </row>
    <row r="74" spans="1:19" x14ac:dyDescent="0.3">
      <c r="A74" t="s">
        <v>1715</v>
      </c>
      <c r="B74" s="13">
        <f>_xll.ciqfunctions.udf.CIQ(A74,"IQ_FIRSTPRICINGDATE")</f>
        <v>32668</v>
      </c>
      <c r="C74" s="5">
        <f>_xll.SNL.Clients.Office.Excel.Functions.SPG(A74, "SP_VOLUME_AVG_WEEKLY_TO_SHARES_OUT", , "1M")</f>
        <v>7.862503351762375</v>
      </c>
      <c r="D74" s="5">
        <f>_xll.SNL.Clients.Office.Excel.Functions.SPG(A74, "SP_VOLUME_AVG_WEEKLY_TO_SHARES_OUT", , "3M")</f>
        <v>6.7261735066453294</v>
      </c>
      <c r="E74" s="5">
        <f>_xll.SNL.Clients.Office.Excel.Functions.SPG(A74, "SP_VOLUME_AVG_DAILY_TO_1YR_AVG_DAILY", , "1M")</f>
        <v>148.53</v>
      </c>
      <c r="F74" s="5">
        <f>_xll.SNL.Clients.Office.Excel.Functions.SPG(A74, "SP_VOLUME_AVG_DAILY_TO_1YR_AVG_DAILY", , "3M")</f>
        <v>127.06</v>
      </c>
      <c r="G74" s="9" t="str">
        <f>_xll.SNL.Clients.Office.Excel.Functions.SPG(A74, "IQ_SECTOR")</f>
        <v>Information Technology</v>
      </c>
      <c r="H74" s="9" t="str">
        <f>_xll.SNL.Clients.Office.Excel.Functions.SPG(A74, "IQ_INDUSTRY_GROUP")</f>
        <v>Semiconductors and Semiconductor Equipment</v>
      </c>
      <c r="I74" s="9" t="str">
        <f>_xll.SNL.Clients.Office.Excel.Functions.SPG(A74, "IQ_INDUSTRY")</f>
        <v>Semiconductors and Semiconductor Equipment</v>
      </c>
      <c r="J74" s="9" t="str">
        <f>_xll.SNL.Clients.Office.Excel.Functions.SPG(A74, "IQ_PRIMARY_INDUSTRY")</f>
        <v>Semiconductors</v>
      </c>
      <c r="K74" s="9" t="str">
        <f>_xll.SNL.Clients.Office.Excel.Functions.SPG(A74, "NAICS_CODE", "Primary")</f>
        <v>334413 - Semiconductor and Related Device Manufacturing</v>
      </c>
      <c r="L74" s="9" t="str">
        <f>_xll.SNL.Clients.Office.Excel.Functions.SPG(A74, "SP_TOPICTAG")</f>
        <v>Computer Vision; Image Recognition; Natural Language Processing; Sensors; Speech Recognition; Machine Learning; Artificial Intelligence</v>
      </c>
      <c r="M74" s="5">
        <f>_xll.SNL.Clients.Office.Excel.Functions.SPG(A74, "SP_PCT_SHARES_OWNED_ALL_INSTITUTIONS")</f>
        <v>96.76</v>
      </c>
      <c r="N74" s="9" t="str">
        <f>_xll.SNL.Clients.Office.Excel.Functions.SPG(A74, "RD_CREDIT_RATING_GLOBAL", "Issuer Credit Rating", "Local Currency LT|0")</f>
        <v>NR</v>
      </c>
      <c r="O74" s="9" t="str">
        <f>_xll.SNL.Clients.Office.Excel.Functions.SPG(A74, "RD_CWOL_GLOBAL", "Issuer Credit Rating", "Local Currency LT|0")</f>
        <v>NR</v>
      </c>
      <c r="P74" s="9" t="str">
        <f>_xll.SNL.Clients.Office.Excel.Functions.SPG(A74, "RD_RATING_ACTION_GLOBAL", "Issuer Credit Rating", "Local Currency LT|0")</f>
        <v>Not Rated | CreditWatch/Outlook (03/11/2016)</v>
      </c>
      <c r="Q74" s="10" t="str">
        <f>_xll.SNL.Clients.Office.Excel.Functions.SPG(A74, "RD_LAST_REVIEW_DATE_GLOBAL", "Issuer Credit Rating", "Local Currency LT")</f>
        <v/>
      </c>
      <c r="R74" s="10">
        <f>_xll.SNL.Clients.Office.Excel.Functions.SPG(A74, "RD_CREDIT_RATING_DATE_GLOBAL", "Issuer Credit Rating", "Local Currency LT|0")</f>
        <v>42440</v>
      </c>
      <c r="S74" s="10">
        <f>_xll.SNL.Clients.Office.Excel.Functions.SPG(A74, "RD_CREDIT_WATCH_OUTLOOK_DATE_GLOBAL", "Issuer Credit Rating", "Local Currency LT|0")</f>
        <v>42440</v>
      </c>
    </row>
    <row r="75" spans="1:19" x14ac:dyDescent="0.3">
      <c r="A75" t="s">
        <v>1716</v>
      </c>
      <c r="B75" s="13">
        <f>_xll.ciqfunctions.udf.CIQ(A75,"IQ_FIRSTPRICINGDATE")</f>
        <v>40893</v>
      </c>
      <c r="C75" s="5">
        <f>_xll.SNL.Clients.Office.Excel.Functions.SPG(A75, "SP_VOLUME_AVG_WEEKLY_TO_SHARES_OUT", , "1M")</f>
        <v>6.847734477624484</v>
      </c>
      <c r="D75" s="5">
        <f>_xll.SNL.Clients.Office.Excel.Functions.SPG(A75, "SP_VOLUME_AVG_WEEKLY_TO_SHARES_OUT", , "3M")</f>
        <v>6.7839782997498359</v>
      </c>
      <c r="E75" s="5">
        <f>_xll.SNL.Clients.Office.Excel.Functions.SPG(A75, "SP_VOLUME_AVG_DAILY_TO_1YR_AVG_DAILY", , "1M")</f>
        <v>98.45</v>
      </c>
      <c r="F75" s="5">
        <f>_xll.SNL.Clients.Office.Excel.Functions.SPG(A75, "SP_VOLUME_AVG_DAILY_TO_1YR_AVG_DAILY", , "3M")</f>
        <v>97.54</v>
      </c>
      <c r="G75" s="9" t="str">
        <f>_xll.SNL.Clients.Office.Excel.Functions.SPG(A75, "IQ_SECTOR")</f>
        <v>Energy</v>
      </c>
      <c r="H75" s="9" t="str">
        <f>_xll.SNL.Clients.Office.Excel.Functions.SPG(A75, "IQ_INDUSTRY_GROUP")</f>
        <v>Energy</v>
      </c>
      <c r="I75" s="9" t="str">
        <f>_xll.SNL.Clients.Office.Excel.Functions.SPG(A75, "IQ_INDUSTRY")</f>
        <v>Oil, Gas and Consumable Fuels</v>
      </c>
      <c r="J75" s="9" t="str">
        <f>_xll.SNL.Clients.Office.Excel.Functions.SPG(A75, "IQ_PRIMARY_INDUSTRY")</f>
        <v>Oil and Gas Exploration and Production</v>
      </c>
      <c r="K75" s="9" t="str">
        <f>_xll.SNL.Clients.Office.Excel.Functions.SPG(A75, "NAICS_CODE", "Primary")</f>
        <v>2111 - Oil and Gas Extraction</v>
      </c>
      <c r="L75" s="9" t="str">
        <f>_xll.SNL.Clients.Office.Excel.Functions.SPG(A75, "SP_TOPICTAG")</f>
        <v>Environmental Engineering</v>
      </c>
      <c r="M75" s="5">
        <f>_xll.SNL.Clients.Office.Excel.Functions.SPG(A75, "SP_PCT_SHARES_OWNED_ALL_INSTITUTIONS")</f>
        <v>97.39</v>
      </c>
      <c r="N75" s="9" t="str">
        <f>_xll.SNL.Clients.Office.Excel.Functions.SPG(A75, "RD_CREDIT_RATING_GLOBAL", "Issuer Credit Rating", "Local Currency LT|0")</f>
        <v>BB-</v>
      </c>
      <c r="O75" s="9" t="str">
        <f>_xll.SNL.Clients.Office.Excel.Functions.SPG(A75, "RD_CWOL_GLOBAL", "Issuer Credit Rating", "Local Currency LT|0")</f>
        <v>Positive</v>
      </c>
      <c r="P75" s="9" t="str">
        <f>_xll.SNL.Clients.Office.Excel.Functions.SPG(A75, "RD_RATING_ACTION_GLOBAL", "Issuer Credit Rating", "Local Currency LT|0")</f>
        <v>CreditWatch/Outlook (08/22/2024)</v>
      </c>
      <c r="Q75" s="10">
        <f>_xll.SNL.Clients.Office.Excel.Functions.SPG(A75, "RD_LAST_REVIEW_DATE_GLOBAL", "Issuer Credit Rating", "Local Currency LT")</f>
        <v>45617</v>
      </c>
      <c r="R75" s="10">
        <f>_xll.SNL.Clients.Office.Excel.Functions.SPG(A75, "RD_CREDIT_RATING_DATE_GLOBAL", "Issuer Credit Rating", "Local Currency LT|0")</f>
        <v>45142</v>
      </c>
      <c r="S75" s="10">
        <f>_xll.SNL.Clients.Office.Excel.Functions.SPG(A75, "RD_CREDIT_WATCH_OUTLOOK_DATE_GLOBAL", "Issuer Credit Rating", "Local Currency LT|0")</f>
        <v>45526</v>
      </c>
    </row>
    <row r="76" spans="1:19" x14ac:dyDescent="0.3">
      <c r="A76" t="s">
        <v>1717</v>
      </c>
      <c r="B76" s="13">
        <f>_xll.ciqfunctions.udf.CIQ(A76,"IQ_FIRSTPRICINGDATE")</f>
        <v>32105</v>
      </c>
      <c r="C76" s="5">
        <f>_xll.SNL.Clients.Office.Excel.Functions.SPG(A76, "SP_VOLUME_AVG_WEEKLY_TO_SHARES_OUT", , "1M")</f>
        <v>2.9132196981353955</v>
      </c>
      <c r="D76" s="5">
        <f>_xll.SNL.Clients.Office.Excel.Functions.SPG(A76, "SP_VOLUME_AVG_WEEKLY_TO_SHARES_OUT", , "3M")</f>
        <v>2.7648851715614136</v>
      </c>
      <c r="E76" s="5">
        <f>_xll.SNL.Clients.Office.Excel.Functions.SPG(A76, "SP_VOLUME_AVG_DAILY_TO_1YR_AVG_DAILY", , "1M")</f>
        <v>106.62</v>
      </c>
      <c r="F76" s="5">
        <f>_xll.SNL.Clients.Office.Excel.Functions.SPG(A76, "SP_VOLUME_AVG_DAILY_TO_1YR_AVG_DAILY", , "3M")</f>
        <v>101.19</v>
      </c>
      <c r="G76" s="9" t="str">
        <f>_xll.SNL.Clients.Office.Excel.Functions.SPG(A76, "IQ_SECTOR")</f>
        <v>Industrials</v>
      </c>
      <c r="H76" s="9" t="str">
        <f>_xll.SNL.Clients.Office.Excel.Functions.SPG(A76, "IQ_INDUSTRY_GROUP")</f>
        <v>Commercial and Professional Services</v>
      </c>
      <c r="I76" s="9" t="str">
        <f>_xll.SNL.Clients.Office.Excel.Functions.SPG(A76, "IQ_INDUSTRY")</f>
        <v>Commercial Services and Supplies</v>
      </c>
      <c r="J76" s="9" t="str">
        <f>_xll.SNL.Clients.Office.Excel.Functions.SPG(A76, "IQ_PRIMARY_INDUSTRY")</f>
        <v>Environmental and Facilities Services</v>
      </c>
      <c r="K76" s="9" t="str">
        <f>_xll.SNL.Clients.Office.Excel.Functions.SPG(A76, "NAICS_CODE", "Primary")</f>
        <v>562 - Waste Management and Remediation Services</v>
      </c>
      <c r="L76" s="9" t="str">
        <f>_xll.SNL.Clients.Office.Excel.Functions.SPG(A76, "SP_TOPICTAG")</f>
        <v>Environmental Consulting; Environmental Engineering; Disposal and Recycling; Water Purification; CleanTech; Pollution Control</v>
      </c>
      <c r="M76" s="5">
        <f>_xll.SNL.Clients.Office.Excel.Functions.SPG(A76, "SP_PCT_SHARES_OWNED_ALL_INSTITUTIONS")</f>
        <v>90.75</v>
      </c>
      <c r="N76" s="9" t="str">
        <f>_xll.SNL.Clients.Office.Excel.Functions.SPG(A76, "RD_CREDIT_RATING_GLOBAL", "Issuer Credit Rating", "Local Currency LT|0")</f>
        <v>BB+</v>
      </c>
      <c r="O76" s="9" t="str">
        <f>_xll.SNL.Clients.Office.Excel.Functions.SPG(A76, "RD_CWOL_GLOBAL", "Issuer Credit Rating", "Local Currency LT|0")</f>
        <v>Stable</v>
      </c>
      <c r="P76" s="9" t="str">
        <f>_xll.SNL.Clients.Office.Excel.Functions.SPG(A76, "RD_RATING_ACTION_GLOBAL", "Issuer Credit Rating", "Local Currency LT|0")</f>
        <v>CreditWatch/Outlook (11/27/2012)</v>
      </c>
      <c r="Q76" s="10">
        <f>_xll.SNL.Clients.Office.Excel.Functions.SPG(A76, "RD_LAST_REVIEW_DATE_GLOBAL", "Issuer Credit Rating", "Local Currency LT")</f>
        <v>45371</v>
      </c>
      <c r="R76" s="10">
        <f>_xll.SNL.Clients.Office.Excel.Functions.SPG(A76, "RD_CREDIT_RATING_DATE_GLOBAL", "Issuer Credit Rating", "Local Currency LT|0")</f>
        <v>40800</v>
      </c>
      <c r="S76" s="10">
        <f>_xll.SNL.Clients.Office.Excel.Functions.SPG(A76, "RD_CREDIT_WATCH_OUTLOOK_DATE_GLOBAL", "Issuer Credit Rating", "Local Currency LT|0")</f>
        <v>41240</v>
      </c>
    </row>
    <row r="77" spans="1:19" x14ac:dyDescent="0.3">
      <c r="A77" t="s">
        <v>1718</v>
      </c>
      <c r="B77" s="13">
        <f>_xll.ciqfunctions.udf.CIQ(A77,"IQ_FIRSTPRICINGDATE")</f>
        <v>24839</v>
      </c>
      <c r="C77" s="5">
        <f>_xll.SNL.Clients.Office.Excel.Functions.SPG(A77, "SP_VOLUME_AVG_WEEKLY_TO_SHARES_OUT", , "1M")</f>
        <v>14.953690997774318</v>
      </c>
      <c r="D77" s="5">
        <f>_xll.SNL.Clients.Office.Excel.Functions.SPG(A77, "SP_VOLUME_AVG_WEEKLY_TO_SHARES_OUT", , "3M")</f>
        <v>15.076132318510544</v>
      </c>
      <c r="E77" s="5">
        <f>_xll.SNL.Clients.Office.Excel.Functions.SPG(A77, "SP_VOLUME_AVG_DAILY_TO_1YR_AVG_DAILY", , "1M")</f>
        <v>129.30000000000001</v>
      </c>
      <c r="F77" s="5">
        <f>_xll.SNL.Clients.Office.Excel.Functions.SPG(A77, "SP_VOLUME_AVG_DAILY_TO_1YR_AVG_DAILY", , "3M")</f>
        <v>130.36000000000001</v>
      </c>
      <c r="G77" s="9" t="str">
        <f>_xll.SNL.Clients.Office.Excel.Functions.SPG(A77, "IQ_SECTOR")</f>
        <v>Materials</v>
      </c>
      <c r="H77" s="9" t="str">
        <f>_xll.SNL.Clients.Office.Excel.Functions.SPG(A77, "IQ_INDUSTRY_GROUP")</f>
        <v>Materials</v>
      </c>
      <c r="I77" s="9" t="str">
        <f>_xll.SNL.Clients.Office.Excel.Functions.SPG(A77, "IQ_INDUSTRY")</f>
        <v>Metals and Mining</v>
      </c>
      <c r="J77" s="9" t="str">
        <f>_xll.SNL.Clients.Office.Excel.Functions.SPG(A77, "IQ_PRIMARY_INDUSTRY")</f>
        <v>Steel</v>
      </c>
      <c r="K77" s="9" t="str">
        <f>_xll.SNL.Clients.Office.Excel.Functions.SPG(A77, "NAICS_CODE", "Primary")</f>
        <v>3312 - Steel Product Manufacturing from Purchased Steel</v>
      </c>
      <c r="L77" s="9" t="str">
        <f>_xll.SNL.Clients.Office.Excel.Functions.SPG(A77, "SP_TOPICTAG")</f>
        <v>Clean Energy; Energy Management; Disposal and Recycling; CleanTech; Pollution Control</v>
      </c>
      <c r="M77" s="5">
        <f>_xll.SNL.Clients.Office.Excel.Functions.SPG(A77, "SP_PCT_SHARES_OWNED_ALL_INSTITUTIONS")</f>
        <v>66.239999999999995</v>
      </c>
      <c r="N77" s="9" t="str">
        <f>_xll.SNL.Clients.Office.Excel.Functions.SPG(A77, "RD_CREDIT_RATING_GLOBAL", "Issuer Credit Rating", "Local Currency LT|0")</f>
        <v>BB-</v>
      </c>
      <c r="O77" s="9" t="str">
        <f>_xll.SNL.Clients.Office.Excel.Functions.SPG(A77, "RD_CWOL_GLOBAL", "Issuer Credit Rating", "Local Currency LT|0")</f>
        <v>Stable</v>
      </c>
      <c r="P77" s="9" t="str">
        <f>_xll.SNL.Clients.Office.Excel.Functions.SPG(A77, "RD_RATING_ACTION_GLOBAL", "Issuer Credit Rating", "Local Currency LT|0")</f>
        <v>CreditWatch/Outlook (07/18/2024)</v>
      </c>
      <c r="Q77" s="10">
        <f>_xll.SNL.Clients.Office.Excel.Functions.SPG(A77, "RD_LAST_REVIEW_DATE_GLOBAL", "Issuer Credit Rating", "Local Currency LT")</f>
        <v>45491</v>
      </c>
      <c r="R77" s="10">
        <f>_xll.SNL.Clients.Office.Excel.Functions.SPG(A77, "RD_CREDIT_RATING_DATE_GLOBAL", "Issuer Credit Rating", "Local Currency LT|0")</f>
        <v>44999</v>
      </c>
      <c r="S77" s="10">
        <f>_xll.SNL.Clients.Office.Excel.Functions.SPG(A77, "RD_CREDIT_WATCH_OUTLOOK_DATE_GLOBAL", "Issuer Credit Rating", "Local Currency LT|0")</f>
        <v>45491</v>
      </c>
    </row>
    <row r="78" spans="1:19" x14ac:dyDescent="0.3">
      <c r="A78" t="s">
        <v>1719</v>
      </c>
      <c r="B78" s="13">
        <f>_xll.ciqfunctions.udf.CIQ(A78,"IQ_FIRSTPRICINGDATE")</f>
        <v>41547</v>
      </c>
      <c r="C78" s="5">
        <f>_xll.SNL.Clients.Office.Excel.Functions.SPG(A78, "SP_VOLUME_AVG_WEEKLY_TO_SHARES_OUT", , "1M")</f>
        <v>6.1479107783044666</v>
      </c>
      <c r="D78" s="5">
        <f>_xll.SNL.Clients.Office.Excel.Functions.SPG(A78, "SP_VOLUME_AVG_WEEKLY_TO_SHARES_OUT", , "3M")</f>
        <v>5.0492633645443608</v>
      </c>
      <c r="E78" s="5">
        <f>_xll.SNL.Clients.Office.Excel.Functions.SPG(A78, "SP_VOLUME_AVG_DAILY_TO_1YR_AVG_DAILY", , "1M")</f>
        <v>142.72</v>
      </c>
      <c r="F78" s="5">
        <f>_xll.SNL.Clients.Office.Excel.Functions.SPG(A78, "SP_VOLUME_AVG_DAILY_TO_1YR_AVG_DAILY", , "3M")</f>
        <v>117.22</v>
      </c>
      <c r="G78" s="9" t="str">
        <f>_xll.SNL.Clients.Office.Excel.Functions.SPG(A78, "IQ_SECTOR")</f>
        <v>Industrials</v>
      </c>
      <c r="H78" s="9" t="str">
        <f>_xll.SNL.Clients.Office.Excel.Functions.SPG(A78, "IQ_INDUSTRY_GROUP")</f>
        <v>Capital Goods</v>
      </c>
      <c r="I78" s="9" t="str">
        <f>_xll.SNL.Clients.Office.Excel.Functions.SPG(A78, "IQ_INDUSTRY")</f>
        <v>Machinery</v>
      </c>
      <c r="J78" s="9" t="str">
        <f>_xll.SNL.Clients.Office.Excel.Functions.SPG(A78, "IQ_PRIMARY_INDUSTRY")</f>
        <v>Agricultural and Farm Machinery</v>
      </c>
      <c r="K78" s="9" t="str">
        <f>_xll.SNL.Clients.Office.Excel.Functions.SPG(A78, "NAICS_CODE", "Primary")</f>
        <v>333111 - Farm Machinery and Equipment Manufacturing</v>
      </c>
      <c r="L78" s="9" t="str">
        <f>_xll.SNL.Clients.Office.Excel.Functions.SPG(A78, "SP_TOPICTAG")</f>
        <v>Farming; Horticulture; Industrial Automation; Sensors; Process Automation; Artificial Intelligence</v>
      </c>
      <c r="M78" s="5">
        <f>_xll.SNL.Clients.Office.Excel.Functions.SPG(A78, "SP_PCT_SHARES_OWNED_ALL_INSTITUTIONS")</f>
        <v>70.319999999999993</v>
      </c>
      <c r="N78" s="9" t="str">
        <f>_xll.SNL.Clients.Office.Excel.Functions.SPG(A78, "RD_CREDIT_RATING_GLOBAL", "Issuer Credit Rating", "Local Currency LT|0")</f>
        <v>BBB+</v>
      </c>
      <c r="O78" s="9" t="str">
        <f>_xll.SNL.Clients.Office.Excel.Functions.SPG(A78, "RD_CWOL_GLOBAL", "Issuer Credit Rating", "Local Currency LT|0")</f>
        <v>Stable</v>
      </c>
      <c r="P78" s="9" t="str">
        <f>_xll.SNL.Clients.Office.Excel.Functions.SPG(A78, "RD_RATING_ACTION_GLOBAL", "Issuer Credit Rating", "Local Currency LT|0")</f>
        <v>Upgrade | CreditWatch/Outlook (11/30/2023)</v>
      </c>
      <c r="Q78" s="10">
        <f>_xll.SNL.Clients.Office.Excel.Functions.SPG(A78, "RD_LAST_REVIEW_DATE_GLOBAL", "Issuer Credit Rating", "Local Currency LT")</f>
        <v>45625</v>
      </c>
      <c r="R78" s="10">
        <f>_xll.SNL.Clients.Office.Excel.Functions.SPG(A78, "RD_CREDIT_RATING_DATE_GLOBAL", "Issuer Credit Rating", "Local Currency LT|0")</f>
        <v>45260</v>
      </c>
      <c r="S78" s="10">
        <f>_xll.SNL.Clients.Office.Excel.Functions.SPG(A78, "RD_CREDIT_WATCH_OUTLOOK_DATE_GLOBAL", "Issuer Credit Rating", "Local Currency LT|0")</f>
        <v>45260</v>
      </c>
    </row>
    <row r="79" spans="1:19" x14ac:dyDescent="0.3">
      <c r="A79" t="s">
        <v>1720</v>
      </c>
      <c r="B79" s="13">
        <f>_xll.ciqfunctions.udf.CIQ(A79,"IQ_FIRSTPRICINGDATE")</f>
        <v>37875</v>
      </c>
      <c r="C79" s="5">
        <f>_xll.SNL.Clients.Office.Excel.Functions.SPG(A79, "SP_VOLUME_AVG_WEEKLY_TO_SHARES_OUT", , "1M")</f>
        <v>2.4671711316900953</v>
      </c>
      <c r="D79" s="5">
        <f>_xll.SNL.Clients.Office.Excel.Functions.SPG(A79, "SP_VOLUME_AVG_WEEKLY_TO_SHARES_OUT", , "3M")</f>
        <v>2.8571320033677217</v>
      </c>
      <c r="E79" s="5">
        <f>_xll.SNL.Clients.Office.Excel.Functions.SPG(A79, "SP_VOLUME_AVG_DAILY_TO_1YR_AVG_DAILY", , "1M")</f>
        <v>70.89</v>
      </c>
      <c r="F79" s="5">
        <f>_xll.SNL.Clients.Office.Excel.Functions.SPG(A79, "SP_VOLUME_AVG_DAILY_TO_1YR_AVG_DAILY", , "3M")</f>
        <v>82.09</v>
      </c>
      <c r="G79" s="9" t="str">
        <f>_xll.SNL.Clients.Office.Excel.Functions.SPG(A79, "IQ_SECTOR")</f>
        <v>Financials</v>
      </c>
      <c r="H79" s="9" t="str">
        <f>_xll.SNL.Clients.Office.Excel.Functions.SPG(A79, "IQ_INDUSTRY_GROUP")</f>
        <v>Insurance</v>
      </c>
      <c r="I79" s="9" t="str">
        <f>_xll.SNL.Clients.Office.Excel.Functions.SPG(A79, "IQ_INDUSTRY")</f>
        <v>Insurance</v>
      </c>
      <c r="J79" s="9" t="str">
        <f>_xll.SNL.Clients.Office.Excel.Functions.SPG(A79, "IQ_PRIMARY_INDUSTRY")</f>
        <v>Life and Health Insurance</v>
      </c>
      <c r="K79" s="9" t="str">
        <f>_xll.SNL.Clients.Office.Excel.Functions.SPG(A79, "NAICS_CODE", "Primary")</f>
        <v>52411 - Direct Life, Health, and Medical Insurance Carriers</v>
      </c>
      <c r="L79" s="9" t="str">
        <f>_xll.SNL.Clients.Office.Excel.Functions.SPG(A79, "SP_TOPICTAG")</f>
        <v>Employee Benefits</v>
      </c>
      <c r="M79" s="5">
        <f>_xll.SNL.Clients.Office.Excel.Functions.SPG(A79, "SP_PCT_SHARES_OWNED_ALL_INSTITUTIONS")</f>
        <v>95.7</v>
      </c>
      <c r="N79" s="9" t="str">
        <f>_xll.SNL.Clients.Office.Excel.Functions.SPG(A79, "RD_CREDIT_RATING_GLOBAL", "Issuer Credit Rating", "Local Currency LT|0")</f>
        <v>BBB-</v>
      </c>
      <c r="O79" s="9" t="str">
        <f>_xll.SNL.Clients.Office.Excel.Functions.SPG(A79, "RD_CWOL_GLOBAL", "Issuer Credit Rating", "Local Currency LT|0")</f>
        <v>Stable</v>
      </c>
      <c r="P79" s="9" t="str">
        <f>_xll.SNL.Clients.Office.Excel.Functions.SPG(A79, "RD_RATING_ACTION_GLOBAL", "Issuer Credit Rating", "Local Currency LT|0")</f>
        <v>Upgrade | CreditWatch/Outlook (06/21/2019)</v>
      </c>
      <c r="Q79" s="10">
        <f>_xll.SNL.Clients.Office.Excel.Functions.SPG(A79, "RD_LAST_REVIEW_DATE_GLOBAL", "Issuer Credit Rating", "Local Currency LT")</f>
        <v>45453</v>
      </c>
      <c r="R79" s="10">
        <f>_xll.SNL.Clients.Office.Excel.Functions.SPG(A79, "RD_CREDIT_RATING_DATE_GLOBAL", "Issuer Credit Rating", "Local Currency LT|0")</f>
        <v>43637</v>
      </c>
      <c r="S79" s="10">
        <f>_xll.SNL.Clients.Office.Excel.Functions.SPG(A79, "RD_CREDIT_WATCH_OUTLOOK_DATE_GLOBAL", "Issuer Credit Rating", "Local Currency LT|0")</f>
        <v>43637</v>
      </c>
    </row>
    <row r="80" spans="1:19" x14ac:dyDescent="0.3">
      <c r="A80" t="s">
        <v>1721</v>
      </c>
      <c r="B80" s="13">
        <f>_xll.ciqfunctions.udf.CIQ(A80,"IQ_FIRSTPRICINGDATE")</f>
        <v>36280</v>
      </c>
      <c r="C80" s="5">
        <f>_xll.SNL.Clients.Office.Excel.Functions.SPG(A80, "SP_VOLUME_AVG_WEEKLY_TO_SHARES_OUT", , "1M")</f>
        <v>12.246544084020183</v>
      </c>
      <c r="D80" s="5">
        <f>_xll.SNL.Clients.Office.Excel.Functions.SPG(A80, "SP_VOLUME_AVG_WEEKLY_TO_SHARES_OUT", , "3M")</f>
        <v>9.9472457382862984</v>
      </c>
      <c r="E80" s="5">
        <f>_xll.SNL.Clients.Office.Excel.Functions.SPG(A80, "SP_VOLUME_AVG_DAILY_TO_1YR_AVG_DAILY", , "1M")</f>
        <v>132.58000000000001</v>
      </c>
      <c r="F80" s="5">
        <f>_xll.SNL.Clients.Office.Excel.Functions.SPG(A80, "SP_VOLUME_AVG_DAILY_TO_1YR_AVG_DAILY", , "3M")</f>
        <v>107.68</v>
      </c>
      <c r="G80" s="9" t="str">
        <f>_xll.SNL.Clients.Office.Excel.Functions.SPG(A80, "IQ_SECTOR")</f>
        <v>Energy</v>
      </c>
      <c r="H80" s="9" t="str">
        <f>_xll.SNL.Clients.Office.Excel.Functions.SPG(A80, "IQ_INDUSTRY_GROUP")</f>
        <v>Energy</v>
      </c>
      <c r="I80" s="9" t="str">
        <f>_xll.SNL.Clients.Office.Excel.Functions.SPG(A80, "IQ_INDUSTRY")</f>
        <v>Oil, Gas and Consumable Fuels</v>
      </c>
      <c r="J80" s="9" t="str">
        <f>_xll.SNL.Clients.Office.Excel.Functions.SPG(A80, "IQ_PRIMARY_INDUSTRY")</f>
        <v>Oil and Gas Exploration and Production</v>
      </c>
      <c r="K80" s="9" t="str">
        <f>_xll.SNL.Clients.Office.Excel.Functions.SPG(A80, "NAICS_CODE", "Primary")</f>
        <v>2111 - Oil and Gas Extraction</v>
      </c>
      <c r="L80" s="9" t="str">
        <f>_xll.SNL.Clients.Office.Excel.Functions.SPG(A80, "SP_TOPICTAG")</f>
        <v>Environmental Engineering</v>
      </c>
      <c r="M80" s="5">
        <f>_xll.SNL.Clients.Office.Excel.Functions.SPG(A80, "SP_PCT_SHARES_OWNED_ALL_INSTITUTIONS")</f>
        <v>100.1</v>
      </c>
      <c r="N80" s="9" t="str">
        <f>_xll.SNL.Clients.Office.Excel.Functions.SPG(A80, "RD_CREDIT_RATING_GLOBAL", "Issuer Credit Rating", "Local Currency LT|0")</f>
        <v>BB</v>
      </c>
      <c r="O80" s="9" t="str">
        <f>_xll.SNL.Clients.Office.Excel.Functions.SPG(A80, "RD_CWOL_GLOBAL", "Issuer Credit Rating", "Local Currency LT|0")</f>
        <v>Stable</v>
      </c>
      <c r="P80" s="9" t="str">
        <f>_xll.SNL.Clients.Office.Excel.Functions.SPG(A80, "RD_RATING_ACTION_GLOBAL", "Issuer Credit Rating", "Local Currency LT|0")</f>
        <v>Upgrade | CreditWatch/Outlook (02/14/2022)</v>
      </c>
      <c r="Q80" s="10">
        <f>_xll.SNL.Clients.Office.Excel.Functions.SPG(A80, "RD_LAST_REVIEW_DATE_GLOBAL", "Issuer Credit Rating", "Local Currency LT")</f>
        <v>45524</v>
      </c>
      <c r="R80" s="10">
        <f>_xll.SNL.Clients.Office.Excel.Functions.SPG(A80, "RD_CREDIT_RATING_DATE_GLOBAL", "Issuer Credit Rating", "Local Currency LT|0")</f>
        <v>44606</v>
      </c>
      <c r="S80" s="10">
        <f>_xll.SNL.Clients.Office.Excel.Functions.SPG(A80, "RD_CREDIT_WATCH_OUTLOOK_DATE_GLOBAL", "Issuer Credit Rating", "Local Currency LT|0")</f>
        <v>44606</v>
      </c>
    </row>
    <row r="81" spans="1:19" x14ac:dyDescent="0.3">
      <c r="A81" t="s">
        <v>1722</v>
      </c>
      <c r="B81" s="13">
        <f>_xll.ciqfunctions.udf.CIQ(A81,"IQ_FIRSTPRICINGDATE")</f>
        <v>26637</v>
      </c>
      <c r="C81" s="5">
        <f>_xll.SNL.Clients.Office.Excel.Functions.SPG(A81, "SP_VOLUME_AVG_WEEKLY_TO_SHARES_OUT", , "1M")</f>
        <v>2.4713302283018459</v>
      </c>
      <c r="D81" s="5">
        <f>_xll.SNL.Clients.Office.Excel.Functions.SPG(A81, "SP_VOLUME_AVG_WEEKLY_TO_SHARES_OUT", , "3M")</f>
        <v>2.3211705953222639</v>
      </c>
      <c r="E81" s="5">
        <f>_xll.SNL.Clients.Office.Excel.Functions.SPG(A81, "SP_VOLUME_AVG_DAILY_TO_1YR_AVG_DAILY", , "1M")</f>
        <v>77.75</v>
      </c>
      <c r="F81" s="5">
        <f>_xll.SNL.Clients.Office.Excel.Functions.SPG(A81, "SP_VOLUME_AVG_DAILY_TO_1YR_AVG_DAILY", , "3M")</f>
        <v>73.03</v>
      </c>
      <c r="G81" s="9" t="str">
        <f>_xll.SNL.Clients.Office.Excel.Functions.SPG(A81, "IQ_SECTOR")</f>
        <v>Consumer Staples</v>
      </c>
      <c r="H81" s="9" t="str">
        <f>_xll.SNL.Clients.Office.Excel.Functions.SPG(A81, "IQ_INDUSTRY_GROUP")</f>
        <v>Food, Beverage and Tobacco</v>
      </c>
      <c r="I81" s="9" t="str">
        <f>_xll.SNL.Clients.Office.Excel.Functions.SPG(A81, "IQ_INDUSTRY")</f>
        <v>Beverages</v>
      </c>
      <c r="J81" s="9" t="str">
        <f>_xll.SNL.Clients.Office.Excel.Functions.SPG(A81, "IQ_PRIMARY_INDUSTRY")</f>
        <v>Soft Drinks and Non-alcoholic Beverages</v>
      </c>
      <c r="K81" s="9" t="str">
        <f>_xll.SNL.Clients.Office.Excel.Functions.SPG(A81, "NAICS_CODE", "Primary")</f>
        <v>31211 - Soft Drink and Ice Manufacturing</v>
      </c>
      <c r="L81" s="9" t="str">
        <f>_xll.SNL.Clients.Office.Excel.Functions.SPG(A81, "SP_TOPICTAG")</f>
        <v>Coffee; Green Consumer Goods</v>
      </c>
      <c r="M81" s="5">
        <f>_xll.SNL.Clients.Office.Excel.Functions.SPG(A81, "SP_PCT_SHARES_OWNED_ALL_INSTITUTIONS")</f>
        <v>44.78</v>
      </c>
      <c r="N81" s="9" t="str">
        <f>_xll.SNL.Clients.Office.Excel.Functions.SPG(A81, "RD_CREDIT_RATING_GLOBAL", "Issuer Credit Rating", "Local Currency LT|0")</f>
        <v>BBB+</v>
      </c>
      <c r="O81" s="9" t="str">
        <f>_xll.SNL.Clients.Office.Excel.Functions.SPG(A81, "RD_CWOL_GLOBAL", "Issuer Credit Rating", "Local Currency LT|0")</f>
        <v>Stable</v>
      </c>
      <c r="P81" s="9" t="str">
        <f>_xll.SNL.Clients.Office.Excel.Functions.SPG(A81, "RD_RATING_ACTION_GLOBAL", "Issuer Credit Rating", "Local Currency LT|0")</f>
        <v>CreditWatch/Outlook (09/04/2024)</v>
      </c>
      <c r="Q81" s="10">
        <f>_xll.SNL.Clients.Office.Excel.Functions.SPG(A81, "RD_LAST_REVIEW_DATE_GLOBAL", "Issuer Credit Rating", "Local Currency LT")</f>
        <v>45539</v>
      </c>
      <c r="R81" s="10">
        <f>_xll.SNL.Clients.Office.Excel.Functions.SPG(A81, "RD_CREDIT_RATING_DATE_GLOBAL", "Issuer Credit Rating", "Local Currency LT|0")</f>
        <v>44860</v>
      </c>
      <c r="S81" s="10">
        <f>_xll.SNL.Clients.Office.Excel.Functions.SPG(A81, "RD_CREDIT_WATCH_OUTLOOK_DATE_GLOBAL", "Issuer Credit Rating", "Local Currency LT|0")</f>
        <v>45539</v>
      </c>
    </row>
    <row r="82" spans="1:19" x14ac:dyDescent="0.3">
      <c r="A82" t="s">
        <v>1723</v>
      </c>
      <c r="B82" s="13">
        <f>_xll.ciqfunctions.udf.CIQ(A82,"IQ_FIRSTPRICINGDATE")</f>
        <v>32709</v>
      </c>
      <c r="C82" s="5">
        <f>_xll.SNL.Clients.Office.Excel.Functions.SPG(A82, "SP_VOLUME_AVG_WEEKLY_TO_SHARES_OUT", , "1M")</f>
        <v>3.2326364791036926</v>
      </c>
      <c r="D82" s="5">
        <f>_xll.SNL.Clients.Office.Excel.Functions.SPG(A82, "SP_VOLUME_AVG_WEEKLY_TO_SHARES_OUT", , "3M")</f>
        <v>3.1255607695414396</v>
      </c>
      <c r="E82" s="5">
        <f>_xll.SNL.Clients.Office.Excel.Functions.SPG(A82, "SP_VOLUME_AVG_DAILY_TO_1YR_AVG_DAILY", , "1M")</f>
        <v>90.95</v>
      </c>
      <c r="F82" s="5">
        <f>_xll.SNL.Clients.Office.Excel.Functions.SPG(A82, "SP_VOLUME_AVG_DAILY_TO_1YR_AVG_DAILY", , "3M")</f>
        <v>87.94</v>
      </c>
      <c r="G82" s="9" t="str">
        <f>_xll.SNL.Clients.Office.Excel.Functions.SPG(A82, "IQ_SECTOR")</f>
        <v>Information Technology</v>
      </c>
      <c r="H82" s="9" t="str">
        <f>_xll.SNL.Clients.Office.Excel.Functions.SPG(A82, "IQ_INDUSTRY_GROUP")</f>
        <v>Technology Hardware and Equipment</v>
      </c>
      <c r="I82" s="9" t="str">
        <f>_xll.SNL.Clients.Office.Excel.Functions.SPG(A82, "IQ_INDUSTRY")</f>
        <v>Electronic Equipment, Instruments and Components</v>
      </c>
      <c r="J82" s="9" t="str">
        <f>_xll.SNL.Clients.Office.Excel.Functions.SPG(A82, "IQ_PRIMARY_INDUSTRY")</f>
        <v>Electronic Equipment and Instruments</v>
      </c>
      <c r="K82" s="9" t="str">
        <f>_xll.SNL.Clients.Office.Excel.Functions.SPG(A82, "NAICS_CODE", "Primary")</f>
        <v>334513 - Instruments and Related Products Manufacturing for Measuring, Displaying, and Controlling Industrial Process Variables</v>
      </c>
      <c r="L82" s="9" t="str">
        <f>_xll.SNL.Clients.Office.Excel.Functions.SPG(A82, "SP_TOPICTAG")</f>
        <v>Computer Vision; Image Recognition; Industrial Automation; Sensors; Machine Learning; Process Automation; Artificial Intelligence</v>
      </c>
      <c r="M82" s="5">
        <f>_xll.SNL.Clients.Office.Excel.Functions.SPG(A82, "SP_PCT_SHARES_OWNED_ALL_INSTITUTIONS")</f>
        <v>90.55</v>
      </c>
      <c r="N82" s="9" t="str">
        <f>_xll.SNL.Clients.Office.Excel.Functions.SPG(A82, "RD_CREDIT_RATING_GLOBAL", "Issuer Credit Rating", "Local Currency LT|0")</f>
        <v/>
      </c>
      <c r="O82" s="9" t="str">
        <f>_xll.SNL.Clients.Office.Excel.Functions.SPG(A82, "RD_CWOL_GLOBAL", "Issuer Credit Rating", "Local Currency LT|0")</f>
        <v/>
      </c>
      <c r="P82" s="9" t="str">
        <f>_xll.SNL.Clients.Office.Excel.Functions.SPG(A82, "RD_RATING_ACTION_GLOBAL", "Issuer Credit Rating", "Local Currency LT|0")</f>
        <v/>
      </c>
      <c r="Q82" s="10" t="str">
        <f>_xll.SNL.Clients.Office.Excel.Functions.SPG(A82, "RD_LAST_REVIEW_DATE_GLOBAL", "Issuer Credit Rating", "Local Currency LT")</f>
        <v/>
      </c>
      <c r="R82" s="10" t="str">
        <f>_xll.SNL.Clients.Office.Excel.Functions.SPG(A82, "RD_CREDIT_RATING_DATE_GLOBAL", "Issuer Credit Rating", "Local Currency LT|0")</f>
        <v/>
      </c>
      <c r="S82" s="10" t="str">
        <f>_xll.SNL.Clients.Office.Excel.Functions.SPG(A82, "RD_CREDIT_WATCH_OUTLOOK_DATE_GLOBAL", "Issuer Credit Rating", "Local Currency LT|0")</f>
        <v/>
      </c>
    </row>
    <row r="83" spans="1:19" x14ac:dyDescent="0.3">
      <c r="A83" t="s">
        <v>1724</v>
      </c>
      <c r="B83" s="13">
        <f>_xll.ciqfunctions.udf.CIQ(A83,"IQ_FIRSTPRICINGDATE")</f>
        <v>32052</v>
      </c>
      <c r="C83" s="5">
        <f>_xll.SNL.Clients.Office.Excel.Functions.SPG(A83, "SP_VOLUME_AVG_WEEKLY_TO_SHARES_OUT", , "1M")</f>
        <v>14.180942458922068</v>
      </c>
      <c r="D83" s="5">
        <f>_xll.SNL.Clients.Office.Excel.Functions.SPG(A83, "SP_VOLUME_AVG_WEEKLY_TO_SHARES_OUT", , "3M")</f>
        <v>9.9318786917794686</v>
      </c>
      <c r="E83" s="5">
        <f>_xll.SNL.Clients.Office.Excel.Functions.SPG(A83, "SP_VOLUME_AVG_DAILY_TO_1YR_AVG_DAILY", , "1M")</f>
        <v>177.07</v>
      </c>
      <c r="F83" s="5">
        <f>_xll.SNL.Clients.Office.Excel.Functions.SPG(A83, "SP_VOLUME_AVG_DAILY_TO_1YR_AVG_DAILY", , "3M")</f>
        <v>124.01</v>
      </c>
      <c r="G83" s="9" t="str">
        <f>_xll.SNL.Clients.Office.Excel.Functions.SPG(A83, "IQ_SECTOR")</f>
        <v>Information Technology</v>
      </c>
      <c r="H83" s="9" t="str">
        <f>_xll.SNL.Clients.Office.Excel.Functions.SPG(A83, "IQ_INDUSTRY_GROUP")</f>
        <v>Technology Hardware and Equipment</v>
      </c>
      <c r="I83" s="9" t="str">
        <f>_xll.SNL.Clients.Office.Excel.Functions.SPG(A83, "IQ_INDUSTRY")</f>
        <v>Electronic Equipment, Instruments and Components</v>
      </c>
      <c r="J83" s="9" t="str">
        <f>_xll.SNL.Clients.Office.Excel.Functions.SPG(A83, "IQ_PRIMARY_INDUSTRY")</f>
        <v>Electronic Components</v>
      </c>
      <c r="K83" s="9" t="str">
        <f>_xll.SNL.Clients.Office.Excel.Functions.SPG(A83, "NAICS_CODE", "Primary")</f>
        <v>33441 - Semiconductor and Other Electronic Component Manufacturing</v>
      </c>
      <c r="L83" s="9" t="str">
        <f>_xll.SNL.Clients.Office.Excel.Functions.SPG(A83, "SP_TOPICTAG")</f>
        <v>Optical Infrastructure; Industrial Automation; Sensors; 3D Printing; Artificial Intelligence</v>
      </c>
      <c r="M83" s="5">
        <f>_xll.SNL.Clients.Office.Excel.Functions.SPG(A83, "SP_PCT_SHARES_OWNED_ALL_INSTITUTIONS")</f>
        <v>94.21</v>
      </c>
      <c r="N83" s="9" t="str">
        <f>_xll.SNL.Clients.Office.Excel.Functions.SPG(A83, "RD_CREDIT_RATING_GLOBAL", "Issuer Credit Rating", "Local Currency LT|0")</f>
        <v>BB-</v>
      </c>
      <c r="O83" s="9" t="str">
        <f>_xll.SNL.Clients.Office.Excel.Functions.SPG(A83, "RD_CWOL_GLOBAL", "Issuer Credit Rating", "Local Currency LT|0")</f>
        <v>Negative</v>
      </c>
      <c r="P83" s="9" t="str">
        <f>_xll.SNL.Clients.Office.Excel.Functions.SPG(A83, "RD_RATING_ACTION_GLOBAL", "Issuer Credit Rating", "Local Currency LT|0")</f>
        <v>CreditWatch/Outlook (10/02/2023)</v>
      </c>
      <c r="Q83" s="10">
        <f>_xll.SNL.Clients.Office.Excel.Functions.SPG(A83, "RD_LAST_REVIEW_DATE_GLOBAL", "Issuer Credit Rating", "Local Currency LT")</f>
        <v>45601</v>
      </c>
      <c r="R83" s="10">
        <f>_xll.SNL.Clients.Office.Excel.Functions.SPG(A83, "RD_CREDIT_RATING_DATE_GLOBAL", "Issuer Credit Rating", "Local Currency LT|0")</f>
        <v>44014</v>
      </c>
      <c r="S83" s="10">
        <f>_xll.SNL.Clients.Office.Excel.Functions.SPG(A83, "RD_CREDIT_WATCH_OUTLOOK_DATE_GLOBAL", "Issuer Credit Rating", "Local Currency LT|0")</f>
        <v>45201</v>
      </c>
    </row>
    <row r="84" spans="1:19" x14ac:dyDescent="0.3">
      <c r="A84" t="s">
        <v>1725</v>
      </c>
      <c r="B84" s="13">
        <f>_xll.ciqfunctions.udf.CIQ(A84,"IQ_FIRSTPRICINGDATE")</f>
        <v>35528</v>
      </c>
      <c r="C84" s="5">
        <f>_xll.SNL.Clients.Office.Excel.Functions.SPG(A84, "SP_VOLUME_AVG_WEEKLY_TO_SHARES_OUT", , "1M")</f>
        <v>3.510883571319487</v>
      </c>
      <c r="D84" s="5">
        <f>_xll.SNL.Clients.Office.Excel.Functions.SPG(A84, "SP_VOLUME_AVG_WEEKLY_TO_SHARES_OUT", , "3M")</f>
        <v>3.3805907322723519</v>
      </c>
      <c r="E84" s="5">
        <f>_xll.SNL.Clients.Office.Excel.Functions.SPG(A84, "SP_VOLUME_AVG_DAILY_TO_1YR_AVG_DAILY", , "1M")</f>
        <v>72.14</v>
      </c>
      <c r="F84" s="5">
        <f>_xll.SNL.Clients.Office.Excel.Functions.SPG(A84, "SP_VOLUME_AVG_DAILY_TO_1YR_AVG_DAILY", , "3M")</f>
        <v>69.459999999999994</v>
      </c>
      <c r="G84" s="9" t="str">
        <f>_xll.SNL.Clients.Office.Excel.Functions.SPG(A84, "IQ_SECTOR")</f>
        <v>Financials</v>
      </c>
      <c r="H84" s="9" t="str">
        <f>_xll.SNL.Clients.Office.Excel.Functions.SPG(A84, "IQ_INDUSTRY_GROUP")</f>
        <v>Banks</v>
      </c>
      <c r="I84" s="9" t="str">
        <f>_xll.SNL.Clients.Office.Excel.Functions.SPG(A84, "IQ_INDUSTRY")</f>
        <v>Banks</v>
      </c>
      <c r="J84" s="9" t="str">
        <f>_xll.SNL.Clients.Office.Excel.Functions.SPG(A84, "IQ_PRIMARY_INDUSTRY")</f>
        <v>Regional Banks</v>
      </c>
      <c r="K84" s="9" t="str">
        <f>_xll.SNL.Clients.Office.Excel.Functions.SPG(A84, "NAICS_CODE", "Primary")</f>
        <v>522110 - Commercial Banking</v>
      </c>
      <c r="L84" s="9" t="str">
        <f>_xll.SNL.Clients.Office.Excel.Functions.SPG(A84, "SP_TOPICTAG")</f>
        <v>Consumer Lending; Banking as a Service</v>
      </c>
      <c r="M84" s="5">
        <f>_xll.SNL.Clients.Office.Excel.Functions.SPG(A84, "SP_PCT_SHARES_OWNED_ALL_INSTITUTIONS")</f>
        <v>94.23</v>
      </c>
      <c r="N84" s="9" t="str">
        <f>_xll.SNL.Clients.Office.Excel.Functions.SPG(A84, "RD_CREDIT_RATING_GLOBAL", "Issuer Credit Rating", "Local Currency LT|0")</f>
        <v>BBB-</v>
      </c>
      <c r="O84" s="9" t="str">
        <f>_xll.SNL.Clients.Office.Excel.Functions.SPG(A84, "RD_CWOL_GLOBAL", "Issuer Credit Rating", "Local Currency LT|0")</f>
        <v>Negative</v>
      </c>
      <c r="P84" s="9" t="str">
        <f>_xll.SNL.Clients.Office.Excel.Functions.SPG(A84, "RD_RATING_ACTION_GLOBAL", "Issuer Credit Rating", "Local Currency LT|0")</f>
        <v>CreditWatch/Outlook (05/15/2023)</v>
      </c>
      <c r="Q84" s="10">
        <f>_xll.SNL.Clients.Office.Excel.Functions.SPG(A84, "RD_LAST_REVIEW_DATE_GLOBAL", "Issuer Credit Rating", "Local Currency LT")</f>
        <v>45590</v>
      </c>
      <c r="R84" s="10">
        <f>_xll.SNL.Clients.Office.Excel.Functions.SPG(A84, "RD_CREDIT_RATING_DATE_GLOBAL", "Issuer Credit Rating", "Local Currency LT|0")</f>
        <v>44986</v>
      </c>
      <c r="S84" s="10">
        <f>_xll.SNL.Clients.Office.Excel.Functions.SPG(A84, "RD_CREDIT_WATCH_OUTLOOK_DATE_GLOBAL", "Issuer Credit Rating", "Local Currency LT|0")</f>
        <v>45061</v>
      </c>
    </row>
    <row r="85" spans="1:19" x14ac:dyDescent="0.3">
      <c r="A85" t="s">
        <v>1726</v>
      </c>
      <c r="B85" s="13">
        <f>_xll.ciqfunctions.udf.CIQ(A85,"IQ_FIRSTPRICINGDATE")</f>
        <v>35881</v>
      </c>
      <c r="C85" s="5">
        <f>_xll.SNL.Clients.Office.Excel.Functions.SPG(A85, "SP_VOLUME_AVG_WEEKLY_TO_SHARES_OUT", , "1M")</f>
        <v>5.0040505906963642</v>
      </c>
      <c r="D85" s="5">
        <f>_xll.SNL.Clients.Office.Excel.Functions.SPG(A85, "SP_VOLUME_AVG_WEEKLY_TO_SHARES_OUT", , "3M")</f>
        <v>4.3247913705725987</v>
      </c>
      <c r="E85" s="5">
        <f>_xll.SNL.Clients.Office.Excel.Functions.SPG(A85, "SP_VOLUME_AVG_DAILY_TO_1YR_AVG_DAILY", , "1M")</f>
        <v>122.99</v>
      </c>
      <c r="F85" s="5">
        <f>_xll.SNL.Clients.Office.Excel.Functions.SPG(A85, "SP_VOLUME_AVG_DAILY_TO_1YR_AVG_DAILY", , "3M")</f>
        <v>106.3</v>
      </c>
      <c r="G85" s="9" t="str">
        <f>_xll.SNL.Clients.Office.Excel.Functions.SPG(A85, "IQ_SECTOR")</f>
        <v>Consumer Discretionary</v>
      </c>
      <c r="H85" s="9" t="str">
        <f>_xll.SNL.Clients.Office.Excel.Functions.SPG(A85, "IQ_INDUSTRY_GROUP")</f>
        <v>Consumer Durables and Apparel</v>
      </c>
      <c r="I85" s="9" t="str">
        <f>_xll.SNL.Clients.Office.Excel.Functions.SPG(A85, "IQ_INDUSTRY")</f>
        <v>Textiles, Apparel and Luxury Goods</v>
      </c>
      <c r="J85" s="9" t="str">
        <f>_xll.SNL.Clients.Office.Excel.Functions.SPG(A85, "IQ_PRIMARY_INDUSTRY")</f>
        <v>Apparel, Accessories and Luxury Goods</v>
      </c>
      <c r="K85" s="9" t="str">
        <f>_xll.SNL.Clients.Office.Excel.Functions.SPG(A85, "NAICS_CODE", "Primary")</f>
        <v>315 - Apparel Manufacturing</v>
      </c>
      <c r="L85" s="9" t="str">
        <f>_xll.SNL.Clients.Office.Excel.Functions.SPG(A85, "SP_TOPICTAG")</f>
        <v>Fast-Moving Consumer Goods; Lifestyle; Brand Marketing; Smart Clothing</v>
      </c>
      <c r="M85" s="5">
        <f>_xll.SNL.Clients.Office.Excel.Functions.SPG(A85, "SP_PCT_SHARES_OWNED_ALL_INSTITUTIONS")</f>
        <v>50.69</v>
      </c>
      <c r="N85" s="9" t="str">
        <f>_xll.SNL.Clients.Office.Excel.Functions.SPG(A85, "RD_CREDIT_RATING_GLOBAL", "Issuer Credit Rating", "Local Currency LT|0")</f>
        <v/>
      </c>
      <c r="O85" s="9" t="str">
        <f>_xll.SNL.Clients.Office.Excel.Functions.SPG(A85, "RD_CWOL_GLOBAL", "Issuer Credit Rating", "Local Currency LT|0")</f>
        <v/>
      </c>
      <c r="P85" s="9" t="str">
        <f>_xll.SNL.Clients.Office.Excel.Functions.SPG(A85, "RD_RATING_ACTION_GLOBAL", "Issuer Credit Rating", "Local Currency LT|0")</f>
        <v/>
      </c>
      <c r="Q85" s="10" t="str">
        <f>_xll.SNL.Clients.Office.Excel.Functions.SPG(A85, "RD_LAST_REVIEW_DATE_GLOBAL", "Issuer Credit Rating", "Local Currency LT")</f>
        <v/>
      </c>
      <c r="R85" s="10" t="str">
        <f>_xll.SNL.Clients.Office.Excel.Functions.SPG(A85, "RD_CREDIT_RATING_DATE_GLOBAL", "Issuer Credit Rating", "Local Currency LT|0")</f>
        <v/>
      </c>
      <c r="S85" s="10" t="str">
        <f>_xll.SNL.Clients.Office.Excel.Functions.SPG(A85, "RD_CREDIT_WATCH_OUTLOOK_DATE_GLOBAL", "Issuer Credit Rating", "Local Currency LT|0")</f>
        <v/>
      </c>
    </row>
    <row r="86" spans="1:19" x14ac:dyDescent="0.3">
      <c r="A86" t="s">
        <v>1727</v>
      </c>
      <c r="B86" s="13">
        <f>_xll.ciqfunctions.udf.CIQ(A86,"IQ_FIRSTPRICINGDATE")</f>
        <v>25205</v>
      </c>
      <c r="C86" s="5">
        <f>_xll.SNL.Clients.Office.Excel.Functions.SPG(A86, "SP_VOLUME_AVG_WEEKLY_TO_SHARES_OUT", , "1M")</f>
        <v>9.2991901877253333</v>
      </c>
      <c r="D86" s="5">
        <f>_xll.SNL.Clients.Office.Excel.Functions.SPG(A86, "SP_VOLUME_AVG_WEEKLY_TO_SHARES_OUT", , "3M")</f>
        <v>8.8703834072984531</v>
      </c>
      <c r="E86" s="5">
        <f>_xll.SNL.Clients.Office.Excel.Functions.SPG(A86, "SP_VOLUME_AVG_DAILY_TO_1YR_AVG_DAILY", , "1M")</f>
        <v>111.31</v>
      </c>
      <c r="F86" s="5">
        <f>_xll.SNL.Clients.Office.Excel.Functions.SPG(A86, "SP_VOLUME_AVG_DAILY_TO_1YR_AVG_DAILY", , "3M")</f>
        <v>106.17</v>
      </c>
      <c r="G86" s="9" t="str">
        <f>_xll.SNL.Clients.Office.Excel.Functions.SPG(A86, "IQ_SECTOR")</f>
        <v>Financials</v>
      </c>
      <c r="H86" s="9" t="str">
        <f>_xll.SNL.Clients.Office.Excel.Functions.SPG(A86, "IQ_INDUSTRY_GROUP")</f>
        <v>Banks</v>
      </c>
      <c r="I86" s="9" t="str">
        <f>_xll.SNL.Clients.Office.Excel.Functions.SPG(A86, "IQ_INDUSTRY")</f>
        <v>Banks</v>
      </c>
      <c r="J86" s="9" t="str">
        <f>_xll.SNL.Clients.Office.Excel.Functions.SPG(A86, "IQ_PRIMARY_INDUSTRY")</f>
        <v>Diversified Banks</v>
      </c>
      <c r="K86" s="9" t="str">
        <f>_xll.SNL.Clients.Office.Excel.Functions.SPG(A86, "NAICS_CODE", "Primary")</f>
        <v>522110 - Commercial Banking</v>
      </c>
      <c r="L86" s="9" t="str">
        <f>_xll.SNL.Clients.Office.Excel.Functions.SPG(A86, "SP_TOPICTAG")</f>
        <v>Consumer Lending</v>
      </c>
      <c r="M86" s="5">
        <f>_xll.SNL.Clients.Office.Excel.Functions.SPG(A86, "SP_PCT_SHARES_OWNED_ALL_INSTITUTIONS")</f>
        <v>84.55</v>
      </c>
      <c r="N86" s="9" t="str">
        <f>_xll.SNL.Clients.Office.Excel.Functions.SPG(A86, "RD_CREDIT_RATING_GLOBAL", "Issuer Credit Rating", "Local Currency LT|0")</f>
        <v>BBB</v>
      </c>
      <c r="O86" s="9" t="str">
        <f>_xll.SNL.Clients.Office.Excel.Functions.SPG(A86, "RD_CWOL_GLOBAL", "Issuer Credit Rating", "Local Currency LT|0")</f>
        <v>Stable</v>
      </c>
      <c r="P86" s="9" t="str">
        <f>_xll.SNL.Clients.Office.Excel.Functions.SPG(A86, "RD_RATING_ACTION_GLOBAL", "Issuer Credit Rating", "Local Currency LT|0")</f>
        <v>Downgrade | CreditWatch/Outlook (08/21/2023)</v>
      </c>
      <c r="Q86" s="10">
        <f>_xll.SNL.Clients.Office.Excel.Functions.SPG(A86, "RD_LAST_REVIEW_DATE_GLOBAL", "Issuer Credit Rating", "Local Currency LT")</f>
        <v>45344</v>
      </c>
      <c r="R86" s="10">
        <f>_xll.SNL.Clients.Office.Excel.Functions.SPG(A86, "RD_CREDIT_RATING_DATE_GLOBAL", "Issuer Credit Rating", "Local Currency LT|0")</f>
        <v>45159</v>
      </c>
      <c r="S86" s="10">
        <f>_xll.SNL.Clients.Office.Excel.Functions.SPG(A86, "RD_CREDIT_WATCH_OUTLOOK_DATE_GLOBAL", "Issuer Credit Rating", "Local Currency LT|0")</f>
        <v>45159</v>
      </c>
    </row>
    <row r="87" spans="1:19" x14ac:dyDescent="0.3">
      <c r="A87" t="s">
        <v>1728</v>
      </c>
      <c r="B87" s="13">
        <f>_xll.ciqfunctions.udf.CIQ(A87,"IQ_FIRSTPRICINGDATE")</f>
        <v>35608</v>
      </c>
      <c r="C87" s="5">
        <f>_xll.SNL.Clients.Office.Excel.Functions.SPG(A87, "SP_VOLUME_AVG_WEEKLY_TO_SHARES_OUT", , "1M")</f>
        <v>6.8060734068467301</v>
      </c>
      <c r="D87" s="5">
        <f>_xll.SNL.Clients.Office.Excel.Functions.SPG(A87, "SP_VOLUME_AVG_WEEKLY_TO_SHARES_OUT", , "3M")</f>
        <v>5.2724590348344327</v>
      </c>
      <c r="E87" s="5">
        <f>_xll.SNL.Clients.Office.Excel.Functions.SPG(A87, "SP_VOLUME_AVG_DAILY_TO_1YR_AVG_DAILY", , "1M")</f>
        <v>122.3</v>
      </c>
      <c r="F87" s="5">
        <f>_xll.SNL.Clients.Office.Excel.Functions.SPG(A87, "SP_VOLUME_AVG_DAILY_TO_1YR_AVG_DAILY", , "3M")</f>
        <v>94.75</v>
      </c>
      <c r="G87" s="9" t="str">
        <f>_xll.SNL.Clients.Office.Excel.Functions.SPG(A87, "IQ_SECTOR")</f>
        <v>Industrials</v>
      </c>
      <c r="H87" s="9" t="str">
        <f>_xll.SNL.Clients.Office.Excel.Functions.SPG(A87, "IQ_INDUSTRY_GROUP")</f>
        <v>Capital Goods</v>
      </c>
      <c r="I87" s="9" t="str">
        <f>_xll.SNL.Clients.Office.Excel.Functions.SPG(A87, "IQ_INDUSTRY")</f>
        <v>Construction and Engineering</v>
      </c>
      <c r="J87" s="9" t="str">
        <f>_xll.SNL.Clients.Office.Excel.Functions.SPG(A87, "IQ_PRIMARY_INDUSTRY")</f>
        <v>Construction and Engineering</v>
      </c>
      <c r="K87" s="9" t="str">
        <f>_xll.SNL.Clients.Office.Excel.Functions.SPG(A87, "NAICS_CODE", "Primary")</f>
        <v>238 - Specialty Trade Contractors</v>
      </c>
      <c r="L87" s="9" t="str">
        <f>_xll.SNL.Clients.Office.Excel.Functions.SPG(A87, "SP_TOPICTAG")</f>
        <v>Home Improvement; Industrial Automation; Sensors; Smart Building; Contract Management Software; Process Automation</v>
      </c>
      <c r="M87" s="5">
        <f>_xll.SNL.Clients.Office.Excel.Functions.SPG(A87, "SP_PCT_SHARES_OWNED_ALL_INSTITUTIONS")</f>
        <v>92.43</v>
      </c>
      <c r="N87" s="9" t="str">
        <f>_xll.SNL.Clients.Office.Excel.Functions.SPG(A87, "RD_CREDIT_RATING_GLOBAL", "Issuer Credit Rating", "Local Currency LT|0")</f>
        <v/>
      </c>
      <c r="O87" s="9" t="str">
        <f>_xll.SNL.Clients.Office.Excel.Functions.SPG(A87, "RD_CWOL_GLOBAL", "Issuer Credit Rating", "Local Currency LT|0")</f>
        <v/>
      </c>
      <c r="P87" s="9" t="str">
        <f>_xll.SNL.Clients.Office.Excel.Functions.SPG(A87, "RD_RATING_ACTION_GLOBAL", "Issuer Credit Rating", "Local Currency LT|0")</f>
        <v/>
      </c>
      <c r="Q87" s="10" t="str">
        <f>_xll.SNL.Clients.Office.Excel.Functions.SPG(A87, "RD_LAST_REVIEW_DATE_GLOBAL", "Issuer Credit Rating", "Local Currency LT")</f>
        <v/>
      </c>
      <c r="R87" s="10" t="str">
        <f>_xll.SNL.Clients.Office.Excel.Functions.SPG(A87, "RD_CREDIT_RATING_DATE_GLOBAL", "Issuer Credit Rating", "Local Currency LT|0")</f>
        <v/>
      </c>
      <c r="S87" s="10" t="str">
        <f>_xll.SNL.Clients.Office.Excel.Functions.SPG(A87, "RD_CREDIT_WATCH_OUTLOOK_DATE_GLOBAL", "Issuer Credit Rating", "Local Currency LT|0")</f>
        <v/>
      </c>
    </row>
    <row r="88" spans="1:19" x14ac:dyDescent="0.3">
      <c r="A88" t="s">
        <v>1729</v>
      </c>
      <c r="B88" s="13">
        <f>_xll.ciqfunctions.udf.CIQ(A88,"IQ_FIRSTPRICINGDATE")</f>
        <v>25205</v>
      </c>
      <c r="C88" s="5">
        <f>_xll.SNL.Clients.Office.Excel.Functions.SPG(A88, "SP_VOLUME_AVG_WEEKLY_TO_SHARES_OUT", , "1M")</f>
        <v>2.0768680297092557</v>
      </c>
      <c r="D88" s="5">
        <f>_xll.SNL.Clients.Office.Excel.Functions.SPG(A88, "SP_VOLUME_AVG_WEEKLY_TO_SHARES_OUT", , "3M")</f>
        <v>1.93102460660339</v>
      </c>
      <c r="E88" s="5">
        <f>_xll.SNL.Clients.Office.Excel.Functions.SPG(A88, "SP_VOLUME_AVG_DAILY_TO_1YR_AVG_DAILY", , "1M")</f>
        <v>100.6</v>
      </c>
      <c r="F88" s="5">
        <f>_xll.SNL.Clients.Office.Excel.Functions.SPG(A88, "SP_VOLUME_AVG_DAILY_TO_1YR_AVG_DAILY", , "3M")</f>
        <v>93.53</v>
      </c>
      <c r="G88" s="9" t="str">
        <f>_xll.SNL.Clients.Office.Excel.Functions.SPG(A88, "IQ_SECTOR")</f>
        <v>Financials</v>
      </c>
      <c r="H88" s="9" t="str">
        <f>_xll.SNL.Clients.Office.Excel.Functions.SPG(A88, "IQ_INDUSTRY_GROUP")</f>
        <v>Banks</v>
      </c>
      <c r="I88" s="9" t="str">
        <f>_xll.SNL.Clients.Office.Excel.Functions.SPG(A88, "IQ_INDUSTRY")</f>
        <v>Banks</v>
      </c>
      <c r="J88" s="9" t="str">
        <f>_xll.SNL.Clients.Office.Excel.Functions.SPG(A88, "IQ_PRIMARY_INDUSTRY")</f>
        <v>Regional Banks</v>
      </c>
      <c r="K88" s="9" t="str">
        <f>_xll.SNL.Clients.Office.Excel.Functions.SPG(A88, "NAICS_CODE", "Primary")</f>
        <v>522110 - Commercial Banking</v>
      </c>
      <c r="L88" s="9" t="str">
        <f>_xll.SNL.Clients.Office.Excel.Functions.SPG(A88, "SP_TOPICTAG")</f>
        <v>Consumer Lending</v>
      </c>
      <c r="M88" s="5">
        <f>_xll.SNL.Clients.Office.Excel.Functions.SPG(A88, "SP_PCT_SHARES_OWNED_ALL_INSTITUTIONS")</f>
        <v>71.83</v>
      </c>
      <c r="N88" s="9" t="str">
        <f>_xll.SNL.Clients.Office.Excel.Functions.SPG(A88, "RD_CREDIT_RATING_GLOBAL", "Issuer Credit Rating", "Local Currency LT|0")</f>
        <v>A-</v>
      </c>
      <c r="O88" s="9" t="str">
        <f>_xll.SNL.Clients.Office.Excel.Functions.SPG(A88, "RD_CWOL_GLOBAL", "Issuer Credit Rating", "Local Currency LT|0")</f>
        <v>Stable</v>
      </c>
      <c r="P88" s="9" t="str">
        <f>_xll.SNL.Clients.Office.Excel.Functions.SPG(A88, "RD_RATING_ACTION_GLOBAL", "Issuer Credit Rating", "Local Currency LT|0")</f>
        <v>Downgrade | CreditWatch/Outlook (12/06/2011)</v>
      </c>
      <c r="Q88" s="10">
        <f>_xll.SNL.Clients.Office.Excel.Functions.SPG(A88, "RD_LAST_REVIEW_DATE_GLOBAL", "Issuer Credit Rating", "Local Currency LT")</f>
        <v>45541</v>
      </c>
      <c r="R88" s="10">
        <f>_xll.SNL.Clients.Office.Excel.Functions.SPG(A88, "RD_CREDIT_RATING_DATE_GLOBAL", "Issuer Credit Rating", "Local Currency LT|0")</f>
        <v>40883</v>
      </c>
      <c r="S88" s="10">
        <f>_xll.SNL.Clients.Office.Excel.Functions.SPG(A88, "RD_CREDIT_WATCH_OUTLOOK_DATE_GLOBAL", "Issuer Credit Rating", "Local Currency LT|0")</f>
        <v>40883</v>
      </c>
    </row>
    <row r="89" spans="1:19" x14ac:dyDescent="0.3">
      <c r="A89" t="s">
        <v>1730</v>
      </c>
      <c r="B89" s="13">
        <f>_xll.ciqfunctions.udf.CIQ(A89,"IQ_FIRSTPRICINGDATE")</f>
        <v>24839</v>
      </c>
      <c r="C89" s="5">
        <f>_xll.SNL.Clients.Office.Excel.Functions.SPG(A89, "SP_VOLUME_AVG_WEEKLY_TO_SHARES_OUT", , "1M")</f>
        <v>4.7397336218147679</v>
      </c>
      <c r="D89" s="5">
        <f>_xll.SNL.Clients.Office.Excel.Functions.SPG(A89, "SP_VOLUME_AVG_WEEKLY_TO_SHARES_OUT", , "3M")</f>
        <v>4.37707657798176</v>
      </c>
      <c r="E89" s="5">
        <f>_xll.SNL.Clients.Office.Excel.Functions.SPG(A89, "SP_VOLUME_AVG_DAILY_TO_1YR_AVG_DAILY", , "1M")</f>
        <v>124.85</v>
      </c>
      <c r="F89" s="5">
        <f>_xll.SNL.Clients.Office.Excel.Functions.SPG(A89, "SP_VOLUME_AVG_DAILY_TO_1YR_AVG_DAILY", , "3M")</f>
        <v>115.3</v>
      </c>
      <c r="G89" s="9" t="str">
        <f>_xll.SNL.Clients.Office.Excel.Functions.SPG(A89, "IQ_SECTOR")</f>
        <v>Materials</v>
      </c>
      <c r="H89" s="9" t="str">
        <f>_xll.SNL.Clients.Office.Excel.Functions.SPG(A89, "IQ_INDUSTRY_GROUP")</f>
        <v>Materials</v>
      </c>
      <c r="I89" s="9" t="str">
        <f>_xll.SNL.Clients.Office.Excel.Functions.SPG(A89, "IQ_INDUSTRY")</f>
        <v>Metals and Mining</v>
      </c>
      <c r="J89" s="9" t="str">
        <f>_xll.SNL.Clients.Office.Excel.Functions.SPG(A89, "IQ_PRIMARY_INDUSTRY")</f>
        <v>Steel</v>
      </c>
      <c r="K89" s="9" t="str">
        <f>_xll.SNL.Clients.Office.Excel.Functions.SPG(A89, "NAICS_CODE", "Primary")</f>
        <v>3312 - Steel Product Manufacturing from Purchased Steel</v>
      </c>
      <c r="L89" s="9" t="str">
        <f>_xll.SNL.Clients.Office.Excel.Functions.SPG(A89, "SP_TOPICTAG")</f>
        <v>Environmental Engineering; Industrial Automation; Disposal and Recycling</v>
      </c>
      <c r="M89" s="5">
        <f>_xll.SNL.Clients.Office.Excel.Functions.SPG(A89, "SP_PCT_SHARES_OWNED_ALL_INSTITUTIONS")</f>
        <v>89.73</v>
      </c>
      <c r="N89" s="9" t="str">
        <f>_xll.SNL.Clients.Office.Excel.Functions.SPG(A89, "RD_CREDIT_RATING_GLOBAL", "Issuer Credit Rating", "Local Currency LT|0")</f>
        <v>BB+</v>
      </c>
      <c r="O89" s="9" t="str">
        <f>_xll.SNL.Clients.Office.Excel.Functions.SPG(A89, "RD_CWOL_GLOBAL", "Issuer Credit Rating", "Local Currency LT|0")</f>
        <v>Stable</v>
      </c>
      <c r="P89" s="9" t="str">
        <f>_xll.SNL.Clients.Office.Excel.Functions.SPG(A89, "RD_RATING_ACTION_GLOBAL", "Issuer Credit Rating", "Local Currency LT|0")</f>
        <v>CreditWatch/Outlook (04/19/2018)</v>
      </c>
      <c r="Q89" s="10">
        <f>_xll.SNL.Clients.Office.Excel.Functions.SPG(A89, "RD_LAST_REVIEW_DATE_GLOBAL", "Issuer Credit Rating", "Local Currency LT")</f>
        <v>45679</v>
      </c>
      <c r="R89" s="10">
        <f>_xll.SNL.Clients.Office.Excel.Functions.SPG(A89, "RD_CREDIT_RATING_DATE_GLOBAL", "Issuer Credit Rating", "Local Currency LT|0")</f>
        <v>40870</v>
      </c>
      <c r="S89" s="10">
        <f>_xll.SNL.Clients.Office.Excel.Functions.SPG(A89, "RD_CREDIT_WATCH_OUTLOOK_DATE_GLOBAL", "Issuer Credit Rating", "Local Currency LT|0")</f>
        <v>43209</v>
      </c>
    </row>
    <row r="90" spans="1:19" x14ac:dyDescent="0.3">
      <c r="A90" t="s">
        <v>1731</v>
      </c>
      <c r="B90" s="13">
        <f>_xll.ciqfunctions.udf.CIQ(A90,"IQ_FIRSTPRICINGDATE")</f>
        <v>38982</v>
      </c>
      <c r="C90" s="5">
        <f>_xll.SNL.Clients.Office.Excel.Functions.SPG(A90, "SP_VOLUME_AVG_WEEKLY_TO_SHARES_OUT", , "1M")</f>
        <v>6.2929733473398963</v>
      </c>
      <c r="D90" s="5">
        <f>_xll.SNL.Clients.Office.Excel.Functions.SPG(A90, "SP_VOLUME_AVG_WEEKLY_TO_SHARES_OUT", , "3M")</f>
        <v>4.6783777134337425</v>
      </c>
      <c r="E90" s="5">
        <f>_xll.SNL.Clients.Office.Excel.Functions.SPG(A90, "SP_VOLUME_AVG_DAILY_TO_1YR_AVG_DAILY", , "1M")</f>
        <v>148.19999999999999</v>
      </c>
      <c r="F90" s="5">
        <f>_xll.SNL.Clients.Office.Excel.Functions.SPG(A90, "SP_VOLUME_AVG_DAILY_TO_1YR_AVG_DAILY", , "3M")</f>
        <v>110.17</v>
      </c>
      <c r="G90" s="9" t="str">
        <f>_xll.SNL.Clients.Office.Excel.Functions.SPG(A90, "IQ_SECTOR")</f>
        <v>Information Technology</v>
      </c>
      <c r="H90" s="9" t="str">
        <f>_xll.SNL.Clients.Office.Excel.Functions.SPG(A90, "IQ_INDUSTRY_GROUP")</f>
        <v>Software and Services</v>
      </c>
      <c r="I90" s="9" t="str">
        <f>_xll.SNL.Clients.Office.Excel.Functions.SPG(A90, "IQ_INDUSTRY")</f>
        <v>Software</v>
      </c>
      <c r="J90" s="9" t="str">
        <f>_xll.SNL.Clients.Office.Excel.Functions.SPG(A90, "IQ_PRIMARY_INDUSTRY")</f>
        <v>Systems Software</v>
      </c>
      <c r="K90" s="9" t="str">
        <f>_xll.SNL.Clients.Office.Excel.Functions.SPG(A90, "NAICS_CODE", "Primary")</f>
        <v>513210 - Software Publishers</v>
      </c>
      <c r="L90" s="9" t="str">
        <f>_xll.SNL.Clients.Office.Excel.Functions.SPG(A90, "SP_TOPICTAG")</f>
        <v>Cloud Management; Backup and Recovery; Data Protection; Cloud Data Services; Cloud Infrastructure; Cloud Security; Cloud Storage</v>
      </c>
      <c r="M90" s="5">
        <f>_xll.SNL.Clients.Office.Excel.Functions.SPG(A90, "SP_PCT_SHARES_OWNED_ALL_INSTITUTIONS")</f>
        <v>96.18</v>
      </c>
      <c r="N90" s="9" t="str">
        <f>_xll.SNL.Clients.Office.Excel.Functions.SPG(A90, "RD_CREDIT_RATING_GLOBAL", "Issuer Credit Rating", "Local Currency LT|0")</f>
        <v/>
      </c>
      <c r="O90" s="9" t="str">
        <f>_xll.SNL.Clients.Office.Excel.Functions.SPG(A90, "RD_CWOL_GLOBAL", "Issuer Credit Rating", "Local Currency LT|0")</f>
        <v/>
      </c>
      <c r="P90" s="9" t="str">
        <f>_xll.SNL.Clients.Office.Excel.Functions.SPG(A90, "RD_RATING_ACTION_GLOBAL", "Issuer Credit Rating", "Local Currency LT|0")</f>
        <v/>
      </c>
      <c r="Q90" s="10" t="str">
        <f>_xll.SNL.Clients.Office.Excel.Functions.SPG(A90, "RD_LAST_REVIEW_DATE_GLOBAL", "Issuer Credit Rating", "Local Currency LT")</f>
        <v/>
      </c>
      <c r="R90" s="10" t="str">
        <f>_xll.SNL.Clients.Office.Excel.Functions.SPG(A90, "RD_CREDIT_RATING_DATE_GLOBAL", "Issuer Credit Rating", "Local Currency LT|0")</f>
        <v/>
      </c>
      <c r="S90" s="10" t="str">
        <f>_xll.SNL.Clients.Office.Excel.Functions.SPG(A90, "RD_CREDIT_WATCH_OUTLOOK_DATE_GLOBAL", "Issuer Credit Rating", "Local Currency LT|0")</f>
        <v/>
      </c>
    </row>
    <row r="91" spans="1:19" x14ac:dyDescent="0.3">
      <c r="A91" t="s">
        <v>1732</v>
      </c>
      <c r="B91" s="13">
        <f>_xll.ciqfunctions.udf.CIQ(A91,"IQ_FIRSTPRICINGDATE")</f>
        <v>44153</v>
      </c>
      <c r="C91" s="5">
        <f>_xll.SNL.Clients.Office.Excel.Functions.SPG(A91, "SP_VOLUME_AVG_WEEKLY_TO_SHARES_OUT", , "1M")</f>
        <v>6.8262997617692704</v>
      </c>
      <c r="D91" s="5">
        <f>_xll.SNL.Clients.Office.Excel.Functions.SPG(A91, "SP_VOLUME_AVG_WEEKLY_TO_SHARES_OUT", , "3M")</f>
        <v>5.8715700868527554</v>
      </c>
      <c r="E91" s="5">
        <f>_xll.SNL.Clients.Office.Excel.Functions.SPG(A91, "SP_VOLUME_AVG_DAILY_TO_1YR_AVG_DAILY", , "1M")</f>
        <v>141.63</v>
      </c>
      <c r="F91" s="5">
        <f>_xll.SNL.Clients.Office.Excel.Functions.SPG(A91, "SP_VOLUME_AVG_DAILY_TO_1YR_AVG_DAILY", , "3M")</f>
        <v>121.82</v>
      </c>
      <c r="G91" s="9" t="str">
        <f>_xll.SNL.Clients.Office.Excel.Functions.SPG(A91, "IQ_SECTOR")</f>
        <v>Industrials</v>
      </c>
      <c r="H91" s="9" t="str">
        <f>_xll.SNL.Clients.Office.Excel.Functions.SPG(A91, "IQ_INDUSTRY_GROUP")</f>
        <v>Commercial and Professional Services</v>
      </c>
      <c r="I91" s="9" t="str">
        <f>_xll.SNL.Clients.Office.Excel.Functions.SPG(A91, "IQ_INDUSTRY")</f>
        <v>Professional Services</v>
      </c>
      <c r="J91" s="9" t="str">
        <f>_xll.SNL.Clients.Office.Excel.Functions.SPG(A91, "IQ_PRIMARY_INDUSTRY")</f>
        <v>Data Processing and Outsourced Services</v>
      </c>
      <c r="K91" s="9" t="str">
        <f>_xll.SNL.Clients.Office.Excel.Functions.SPG(A91, "NAICS_CODE", "Primary")</f>
        <v>518210 - Computing Infrastructure Providers, Data Processing, Web Hosting, and Related Services</v>
      </c>
      <c r="L91" s="9" t="str">
        <f>_xll.SNL.Clients.Office.Excel.Functions.SPG(A91, "SP_TOPICTAG")</f>
        <v>Data Integration; Customer Relationship Management; Customer Analytics; Text Analytics; Data Protection; Process Automation; Artificial Intelligence</v>
      </c>
      <c r="M91" s="5">
        <f>_xll.SNL.Clients.Office.Excel.Functions.SPG(A91, "SP_PCT_SHARES_OWNED_ALL_INSTITUTIONS")</f>
        <v>60.85</v>
      </c>
      <c r="N91" s="9" t="str">
        <f>_xll.SNL.Clients.Office.Excel.Functions.SPG(A91, "RD_CREDIT_RATING_GLOBAL", "Issuer Credit Rating", "Local Currency LT|0")</f>
        <v>BBB</v>
      </c>
      <c r="O91" s="9" t="str">
        <f>_xll.SNL.Clients.Office.Excel.Functions.SPG(A91, "RD_CWOL_GLOBAL", "Issuer Credit Rating", "Local Currency LT|0")</f>
        <v>Negative</v>
      </c>
      <c r="P91" s="9" t="str">
        <f>_xll.SNL.Clients.Office.Excel.Functions.SPG(A91, "RD_RATING_ACTION_GLOBAL", "Issuer Credit Rating", "Local Currency LT|0")</f>
        <v>CreditWatch/Outlook (10/16/2024)</v>
      </c>
      <c r="Q91" s="10">
        <f>_xll.SNL.Clients.Office.Excel.Functions.SPG(A91, "RD_LAST_REVIEW_DATE_GLOBAL", "Issuer Credit Rating", "Local Currency LT")</f>
        <v>45623</v>
      </c>
      <c r="R91" s="10">
        <f>_xll.SNL.Clients.Office.Excel.Functions.SPG(A91, "RD_CREDIT_RATING_DATE_GLOBAL", "Issuer Credit Rating", "Local Currency LT|0")</f>
        <v>45015</v>
      </c>
      <c r="S91" s="10">
        <f>_xll.SNL.Clients.Office.Excel.Functions.SPG(A91, "RD_CREDIT_WATCH_OUTLOOK_DATE_GLOBAL", "Issuer Credit Rating", "Local Currency LT|0")</f>
        <v>45581</v>
      </c>
    </row>
    <row r="92" spans="1:19" x14ac:dyDescent="0.3">
      <c r="A92" t="s">
        <v>1733</v>
      </c>
      <c r="B92" s="13">
        <f>_xll.ciqfunctions.udf.CIQ(A92,"IQ_FIRSTPRICINGDATE")</f>
        <v>33603</v>
      </c>
      <c r="C92" s="5">
        <f>_xll.SNL.Clients.Office.Excel.Functions.SPG(A92, "SP_VOLUME_AVG_WEEKLY_TO_SHARES_OUT", , "1M")</f>
        <v>4.2279936081961216</v>
      </c>
      <c r="D92" s="5">
        <f>_xll.SNL.Clients.Office.Excel.Functions.SPG(A92, "SP_VOLUME_AVG_WEEKLY_TO_SHARES_OUT", , "3M")</f>
        <v>4.6956936361761317</v>
      </c>
      <c r="E92" s="5">
        <f>_xll.SNL.Clients.Office.Excel.Functions.SPG(A92, "SP_VOLUME_AVG_DAILY_TO_1YR_AVG_DAILY", , "1M")</f>
        <v>108.6</v>
      </c>
      <c r="F92" s="5">
        <f>_xll.SNL.Clients.Office.Excel.Functions.SPG(A92, "SP_VOLUME_AVG_DAILY_TO_1YR_AVG_DAILY", , "3M")</f>
        <v>120.62</v>
      </c>
      <c r="G92" s="9" t="str">
        <f>_xll.SNL.Clients.Office.Excel.Functions.SPG(A92, "IQ_SECTOR")</f>
        <v>Real Estate</v>
      </c>
      <c r="H92" s="9" t="str">
        <f>_xll.SNL.Clients.Office.Excel.Functions.SPG(A92, "IQ_INDUSTRY_GROUP")</f>
        <v>Equity Real Estate Investment Trusts (REITs)</v>
      </c>
      <c r="I92" s="9" t="str">
        <f>_xll.SNL.Clients.Office.Excel.Functions.SPG(A92, "IQ_INDUSTRY")</f>
        <v>Office REITs</v>
      </c>
      <c r="J92" s="9" t="str">
        <f>_xll.SNL.Clients.Office.Excel.Functions.SPG(A92, "IQ_PRIMARY_INDUSTRY")</f>
        <v>Office REITs</v>
      </c>
      <c r="K92" s="9" t="str">
        <f>_xll.SNL.Clients.Office.Excel.Functions.SPG(A92, "NAICS_CODE", "Primary")</f>
        <v>531110 - Lessors of Residential Buildings and Dwellings</v>
      </c>
      <c r="L92" s="9" t="str">
        <f>_xll.SNL.Clients.Office.Excel.Functions.SPG(A92, "SP_TOPICTAG")</f>
        <v/>
      </c>
      <c r="M92" s="5">
        <f>_xll.SNL.Clients.Office.Excel.Functions.SPG(A92, "SP_PCT_SHARES_OWNED_ALL_INSTITUTIONS")</f>
        <v>109.64</v>
      </c>
      <c r="N92" s="9" t="str">
        <f>_xll.SNL.Clients.Office.Excel.Functions.SPG(A92, "RD_CREDIT_RATING_GLOBAL", "Issuer Credit Rating", "Local Currency LT|0")</f>
        <v>BBB-</v>
      </c>
      <c r="O92" s="9" t="str">
        <f>_xll.SNL.Clients.Office.Excel.Functions.SPG(A92, "RD_CWOL_GLOBAL", "Issuer Credit Rating", "Local Currency LT|0")</f>
        <v>Stable</v>
      </c>
      <c r="P92" s="9" t="str">
        <f>_xll.SNL.Clients.Office.Excel.Functions.SPG(A92, "RD_RATING_ACTION_GLOBAL", "Issuer Credit Rating", "Local Currency LT|0")</f>
        <v>CreditWatch/Outlook (04/06/2020)</v>
      </c>
      <c r="Q92" s="10">
        <f>_xll.SNL.Clients.Office.Excel.Functions.SPG(A92, "RD_LAST_REVIEW_DATE_GLOBAL", "Issuer Credit Rating", "Local Currency LT")</f>
        <v>45398</v>
      </c>
      <c r="R92" s="10">
        <f>_xll.SNL.Clients.Office.Excel.Functions.SPG(A92, "RD_CREDIT_RATING_DATE_GLOBAL", "Issuer Credit Rating", "Local Currency LT|0")</f>
        <v>41380</v>
      </c>
      <c r="S92" s="10">
        <f>_xll.SNL.Clients.Office.Excel.Functions.SPG(A92, "RD_CREDIT_WATCH_OUTLOOK_DATE_GLOBAL", "Issuer Credit Rating", "Local Currency LT|0")</f>
        <v>43927</v>
      </c>
    </row>
    <row r="93" spans="1:19" x14ac:dyDescent="0.3">
      <c r="A93" t="s">
        <v>1734</v>
      </c>
      <c r="B93" s="13">
        <f>_xll.ciqfunctions.udf.CIQ(A93,"IQ_FIRSTPRICINGDATE")</f>
        <v>44400</v>
      </c>
      <c r="C93" s="5">
        <f>_xll.SNL.Clients.Office.Excel.Functions.SPG(A93, "SP_VOLUME_AVG_WEEKLY_TO_SHARES_OUT", , "1M")</f>
        <v>4.1784297569137863</v>
      </c>
      <c r="D93" s="5">
        <f>_xll.SNL.Clients.Office.Excel.Functions.SPG(A93, "SP_VOLUME_AVG_WEEKLY_TO_SHARES_OUT", , "3M")</f>
        <v>6.0860179354212329</v>
      </c>
      <c r="E93" s="5">
        <f>_xll.SNL.Clients.Office.Excel.Functions.SPG(A93, "SP_VOLUME_AVG_DAILY_TO_1YR_AVG_DAILY", , "1M")</f>
        <v>67.48</v>
      </c>
      <c r="F93" s="5">
        <f>_xll.SNL.Clients.Office.Excel.Functions.SPG(A93, "SP_VOLUME_AVG_DAILY_TO_1YR_AVG_DAILY", , "3M")</f>
        <v>98.29</v>
      </c>
      <c r="G93" s="9" t="str">
        <f>_xll.SNL.Clients.Office.Excel.Functions.SPG(A93, "IQ_SECTOR")</f>
        <v>Industrials</v>
      </c>
      <c r="H93" s="9" t="str">
        <f>_xll.SNL.Clients.Office.Excel.Functions.SPG(A93, "IQ_INDUSTRY_GROUP")</f>
        <v>Capital Goods</v>
      </c>
      <c r="I93" s="9" t="str">
        <f>_xll.SNL.Clients.Office.Excel.Functions.SPG(A93, "IQ_INDUSTRY")</f>
        <v>Trading Companies and Distributors</v>
      </c>
      <c r="J93" s="9" t="str">
        <f>_xll.SNL.Clients.Office.Excel.Functions.SPG(A93, "IQ_PRIMARY_INDUSTRY")</f>
        <v>Trading Companies and Distributors</v>
      </c>
      <c r="K93" s="9" t="str">
        <f>_xll.SNL.Clients.Office.Excel.Functions.SPG(A93, "NAICS_CODE", "Primary")</f>
        <v>4237 - Hardware, and Plumbing and Heating Equipment and Supplies Merchant Wholesalers</v>
      </c>
      <c r="L93" s="9" t="str">
        <f>_xll.SNL.Clients.Office.Excel.Functions.SPG(A93, "SP_TOPICTAG")</f>
        <v>Environmental Engineering; Industrial Automation; Sensors; Smart Building; Water Purification</v>
      </c>
      <c r="M93" s="5">
        <f>_xll.SNL.Clients.Office.Excel.Functions.SPG(A93, "SP_PCT_SHARES_OWNED_ALL_INSTITUTIONS")</f>
        <v>97.28</v>
      </c>
      <c r="N93" s="9" t="str">
        <f>_xll.SNL.Clients.Office.Excel.Functions.SPG(A93, "RD_CREDIT_RATING_GLOBAL", "Issuer Credit Rating", "Local Currency LT|0")</f>
        <v>NR</v>
      </c>
      <c r="O93" s="9" t="str">
        <f>_xll.SNL.Clients.Office.Excel.Functions.SPG(A93, "RD_CWOL_GLOBAL", "Issuer Credit Rating", "Local Currency LT|0")</f>
        <v>NR</v>
      </c>
      <c r="P93" s="9" t="str">
        <f>_xll.SNL.Clients.Office.Excel.Functions.SPG(A93, "RD_RATING_ACTION_GLOBAL", "Issuer Credit Rating", "Local Currency LT|0")</f>
        <v>Not Rated | CreditWatch/Outlook (08/26/2005)</v>
      </c>
      <c r="Q93" s="10" t="str">
        <f>_xll.SNL.Clients.Office.Excel.Functions.SPG(A93, "RD_LAST_REVIEW_DATE_GLOBAL", "Issuer Credit Rating", "Local Currency LT")</f>
        <v/>
      </c>
      <c r="R93" s="10">
        <f>_xll.SNL.Clients.Office.Excel.Functions.SPG(A93, "RD_CREDIT_RATING_DATE_GLOBAL", "Issuer Credit Rating", "Local Currency LT|0")</f>
        <v>38590</v>
      </c>
      <c r="S93" s="10">
        <f>_xll.SNL.Clients.Office.Excel.Functions.SPG(A93, "RD_CREDIT_WATCH_OUTLOOK_DATE_GLOBAL", "Issuer Credit Rating", "Local Currency LT|0")</f>
        <v>38590</v>
      </c>
    </row>
    <row r="94" spans="1:19" x14ac:dyDescent="0.3">
      <c r="A94" t="s">
        <v>1735</v>
      </c>
      <c r="B94" s="13">
        <f>_xll.ciqfunctions.udf.CIQ(A94,"IQ_FIRSTPRICINGDATE")</f>
        <v>41438</v>
      </c>
      <c r="C94" s="5">
        <f>_xll.SNL.Clients.Office.Excel.Functions.SPG(A94, "SP_VOLUME_AVG_WEEKLY_TO_SHARES_OUT", , "1M")</f>
        <v>3.2331726060721024</v>
      </c>
      <c r="D94" s="5">
        <f>_xll.SNL.Clients.Office.Excel.Functions.SPG(A94, "SP_VOLUME_AVG_WEEKLY_TO_SHARES_OUT", , "3M")</f>
        <v>2.9598941473071969</v>
      </c>
      <c r="E94" s="5">
        <f>_xll.SNL.Clients.Office.Excel.Functions.SPG(A94, "SP_VOLUME_AVG_DAILY_TO_1YR_AVG_DAILY", , "1M")</f>
        <v>126.62</v>
      </c>
      <c r="F94" s="5">
        <f>_xll.SNL.Clients.Office.Excel.Functions.SPG(A94, "SP_VOLUME_AVG_DAILY_TO_1YR_AVG_DAILY", , "3M")</f>
        <v>115.92</v>
      </c>
      <c r="G94" s="9" t="str">
        <f>_xll.SNL.Clients.Office.Excel.Functions.SPG(A94, "IQ_SECTOR")</f>
        <v>Consumer Staples</v>
      </c>
      <c r="H94" s="9" t="str">
        <f>_xll.SNL.Clients.Office.Excel.Functions.SPG(A94, "IQ_INDUSTRY_GROUP")</f>
        <v>Household and Personal Products</v>
      </c>
      <c r="I94" s="9" t="str">
        <f>_xll.SNL.Clients.Office.Excel.Functions.SPG(A94, "IQ_INDUSTRY")</f>
        <v>Personal Care Products</v>
      </c>
      <c r="J94" s="9" t="str">
        <f>_xll.SNL.Clients.Office.Excel.Functions.SPG(A94, "IQ_PRIMARY_INDUSTRY")</f>
        <v>Personal Care Products</v>
      </c>
      <c r="K94" s="9" t="str">
        <f>_xll.SNL.Clients.Office.Excel.Functions.SPG(A94, "NAICS_CODE", "Primary")</f>
        <v>325620 - Toilet Preparation Manufacturing</v>
      </c>
      <c r="L94" s="9" t="str">
        <f>_xll.SNL.Clients.Office.Excel.Functions.SPG(A94, "SP_TOPICTAG")</f>
        <v>Consumer Research; Lifestyle; Social Media Advertising; Social Media Marketing; Brand Marketing</v>
      </c>
      <c r="M94" s="5">
        <f>_xll.SNL.Clients.Office.Excel.Functions.SPG(A94, "SP_PCT_SHARES_OWNED_ALL_INSTITUTIONS")</f>
        <v>41.18</v>
      </c>
      <c r="N94" s="9" t="str">
        <f>_xll.SNL.Clients.Office.Excel.Functions.SPG(A94, "RD_CREDIT_RATING_GLOBAL", "Issuer Credit Rating", "Local Currency LT|0")</f>
        <v>BB+</v>
      </c>
      <c r="O94" s="9" t="str">
        <f>_xll.SNL.Clients.Office.Excel.Functions.SPG(A94, "RD_CWOL_GLOBAL", "Issuer Credit Rating", "Local Currency LT|0")</f>
        <v>Stable</v>
      </c>
      <c r="P94" s="9" t="str">
        <f>_xll.SNL.Clients.Office.Excel.Functions.SPG(A94, "RD_RATING_ACTION_GLOBAL", "Issuer Credit Rating", "Local Currency LT|0")</f>
        <v>Upgrade | CreditWatch/Outlook (09/18/2024)</v>
      </c>
      <c r="Q94" s="10">
        <f>_xll.SNL.Clients.Office.Excel.Functions.SPG(A94, "RD_LAST_REVIEW_DATE_GLOBAL", "Issuer Credit Rating", "Local Currency LT")</f>
        <v>45553</v>
      </c>
      <c r="R94" s="10">
        <f>_xll.SNL.Clients.Office.Excel.Functions.SPG(A94, "RD_CREDIT_RATING_DATE_GLOBAL", "Issuer Credit Rating", "Local Currency LT|0")</f>
        <v>45553</v>
      </c>
      <c r="S94" s="10">
        <f>_xll.SNL.Clients.Office.Excel.Functions.SPG(A94, "RD_CREDIT_WATCH_OUTLOOK_DATE_GLOBAL", "Issuer Credit Rating", "Local Currency LT|0")</f>
        <v>45553</v>
      </c>
    </row>
    <row r="95" spans="1:19" x14ac:dyDescent="0.3">
      <c r="A95" t="s">
        <v>1736</v>
      </c>
      <c r="B95" s="13">
        <f>_xll.ciqfunctions.udf.CIQ(A95,"IQ_FIRSTPRICINGDATE")</f>
        <v>26647</v>
      </c>
      <c r="C95" s="5">
        <f>_xll.SNL.Clients.Office.Excel.Functions.SPG(A95, "SP_VOLUME_AVG_WEEKLY_TO_SHARES_OUT", , "1M")</f>
        <v>3.378003371257595</v>
      </c>
      <c r="D95" s="5">
        <f>_xll.SNL.Clients.Office.Excel.Functions.SPG(A95, "SP_VOLUME_AVG_WEEKLY_TO_SHARES_OUT", , "3M")</f>
        <v>3.9896400134212868</v>
      </c>
      <c r="E95" s="5">
        <f>_xll.SNL.Clients.Office.Excel.Functions.SPG(A95, "SP_VOLUME_AVG_DAILY_TO_1YR_AVG_DAILY", , "1M")</f>
        <v>89.92</v>
      </c>
      <c r="F95" s="5">
        <f>_xll.SNL.Clients.Office.Excel.Functions.SPG(A95, "SP_VOLUME_AVG_DAILY_TO_1YR_AVG_DAILY", , "3M")</f>
        <v>106.2</v>
      </c>
      <c r="G95" s="9" t="str">
        <f>_xll.SNL.Clients.Office.Excel.Functions.SPG(A95, "IQ_SECTOR")</f>
        <v>Real Estate</v>
      </c>
      <c r="H95" s="9" t="str">
        <f>_xll.SNL.Clients.Office.Excel.Functions.SPG(A95, "IQ_INDUSTRY_GROUP")</f>
        <v>Equity Real Estate Investment Trusts (REITs)</v>
      </c>
      <c r="I95" s="9" t="str">
        <f>_xll.SNL.Clients.Office.Excel.Functions.SPG(A95, "IQ_INDUSTRY")</f>
        <v>Office REITs</v>
      </c>
      <c r="J95" s="9" t="str">
        <f>_xll.SNL.Clients.Office.Excel.Functions.SPG(A95, "IQ_PRIMARY_INDUSTRY")</f>
        <v>Office REITs</v>
      </c>
      <c r="K95" s="9" t="str">
        <f>_xll.SNL.Clients.Office.Excel.Functions.SPG(A95, "NAICS_CODE", "Primary")</f>
        <v>531110 - Lessors of Residential Buildings and Dwellings</v>
      </c>
      <c r="L95" s="9" t="str">
        <f>_xll.SNL.Clients.Office.Excel.Functions.SPG(A95, "SP_TOPICTAG")</f>
        <v/>
      </c>
      <c r="M95" s="5">
        <f>_xll.SNL.Clients.Office.Excel.Functions.SPG(A95, "SP_PCT_SHARES_OWNED_ALL_INSTITUTIONS")</f>
        <v>89.34</v>
      </c>
      <c r="N95" s="9" t="str">
        <f>_xll.SNL.Clients.Office.Excel.Functions.SPG(A95, "RD_CREDIT_RATING_GLOBAL", "Issuer Credit Rating", "Local Currency LT|0")</f>
        <v>BBB</v>
      </c>
      <c r="O95" s="9" t="str">
        <f>_xll.SNL.Clients.Office.Excel.Functions.SPG(A95, "RD_CWOL_GLOBAL", "Issuer Credit Rating", "Local Currency LT|0")</f>
        <v>Stable</v>
      </c>
      <c r="P95" s="9" t="str">
        <f>_xll.SNL.Clients.Office.Excel.Functions.SPG(A95, "RD_RATING_ACTION_GLOBAL", "Issuer Credit Rating", "Local Currency LT|0")</f>
        <v>CreditWatch/Outlook (11/12/2024)</v>
      </c>
      <c r="Q95" s="10">
        <f>_xll.SNL.Clients.Office.Excel.Functions.SPG(A95, "RD_LAST_REVIEW_DATE_GLOBAL", "Issuer Credit Rating", "Local Currency LT")</f>
        <v>45608</v>
      </c>
      <c r="R95" s="10">
        <f>_xll.SNL.Clients.Office.Excel.Functions.SPG(A95, "RD_CREDIT_RATING_DATE_GLOBAL", "Issuer Credit Rating", "Local Currency LT|0")</f>
        <v>45407</v>
      </c>
      <c r="S95" s="10">
        <f>_xll.SNL.Clients.Office.Excel.Functions.SPG(A95, "RD_CREDIT_WATCH_OUTLOOK_DATE_GLOBAL", "Issuer Credit Rating", "Local Currency LT|0")</f>
        <v>45608</v>
      </c>
    </row>
    <row r="96" spans="1:19" x14ac:dyDescent="0.3">
      <c r="A96" t="s">
        <v>1737</v>
      </c>
      <c r="B96" s="13">
        <f>_xll.ciqfunctions.udf.CIQ(A96,"IQ_FIRSTPRICINGDATE")</f>
        <v>24839</v>
      </c>
      <c r="C96" s="5">
        <f>_xll.SNL.Clients.Office.Excel.Functions.SPG(A96, "SP_VOLUME_AVG_WEEKLY_TO_SHARES_OUT", , "1M")</f>
        <v>2.5232576662263697</v>
      </c>
      <c r="D96" s="5">
        <f>_xll.SNL.Clients.Office.Excel.Functions.SPG(A96, "SP_VOLUME_AVG_WEEKLY_TO_SHARES_OUT", , "3M")</f>
        <v>2.3008006945909298</v>
      </c>
      <c r="E96" s="5">
        <f>_xll.SNL.Clients.Office.Excel.Functions.SPG(A96, "SP_VOLUME_AVG_DAILY_TO_1YR_AVG_DAILY", , "1M")</f>
        <v>122.45</v>
      </c>
      <c r="F96" s="5">
        <f>_xll.SNL.Clients.Office.Excel.Functions.SPG(A96, "SP_VOLUME_AVG_DAILY_TO_1YR_AVG_DAILY", , "3M")</f>
        <v>111.66</v>
      </c>
      <c r="G96" s="9" t="str">
        <f>_xll.SNL.Clients.Office.Excel.Functions.SPG(A96, "IQ_SECTOR")</f>
        <v>Industrials</v>
      </c>
      <c r="H96" s="9" t="str">
        <f>_xll.SNL.Clients.Office.Excel.Functions.SPG(A96, "IQ_INDUSTRY_GROUP")</f>
        <v>Capital Goods</v>
      </c>
      <c r="I96" s="9" t="str">
        <f>_xll.SNL.Clients.Office.Excel.Functions.SPG(A96, "IQ_INDUSTRY")</f>
        <v>Machinery</v>
      </c>
      <c r="J96" s="9" t="str">
        <f>_xll.SNL.Clients.Office.Excel.Functions.SPG(A96, "IQ_PRIMARY_INDUSTRY")</f>
        <v>Industrial Machinery and Supplies and Components</v>
      </c>
      <c r="K96" s="9" t="str">
        <f>_xll.SNL.Clients.Office.Excel.Functions.SPG(A96, "NAICS_CODE", "Primary")</f>
        <v>333310 - Commercial and Service Industry Machinery Manufacturing</v>
      </c>
      <c r="L96" s="9" t="str">
        <f>_xll.SNL.Clients.Office.Excel.Functions.SPG(A96, "SP_TOPICTAG")</f>
        <v>Environmental Engineering; Industrial Automation; Sensors; Process Automation; ClimateTech</v>
      </c>
      <c r="M96" s="5">
        <f>_xll.SNL.Clients.Office.Excel.Functions.SPG(A96, "SP_PCT_SHARES_OWNED_ALL_INSTITUTIONS")</f>
        <v>73.5</v>
      </c>
      <c r="N96" s="9" t="str">
        <f>_xll.SNL.Clients.Office.Excel.Functions.SPG(A96, "RD_CREDIT_RATING_GLOBAL", "Issuer Credit Rating", "Local Currency LT|0")</f>
        <v/>
      </c>
      <c r="O96" s="9" t="str">
        <f>_xll.SNL.Clients.Office.Excel.Functions.SPG(A96, "RD_CWOL_GLOBAL", "Issuer Credit Rating", "Local Currency LT|0")</f>
        <v/>
      </c>
      <c r="P96" s="9" t="str">
        <f>_xll.SNL.Clients.Office.Excel.Functions.SPG(A96, "RD_RATING_ACTION_GLOBAL", "Issuer Credit Rating", "Local Currency LT|0")</f>
        <v/>
      </c>
      <c r="Q96" s="10" t="str">
        <f>_xll.SNL.Clients.Office.Excel.Functions.SPG(A96, "RD_LAST_REVIEW_DATE_GLOBAL", "Issuer Credit Rating", "Local Currency LT")</f>
        <v/>
      </c>
      <c r="R96" s="10" t="str">
        <f>_xll.SNL.Clients.Office.Excel.Functions.SPG(A96, "RD_CREDIT_RATING_DATE_GLOBAL", "Issuer Credit Rating", "Local Currency LT|0")</f>
        <v/>
      </c>
      <c r="S96" s="10" t="str">
        <f>_xll.SNL.Clients.Office.Excel.Functions.SPG(A96, "RD_CREDIT_WATCH_OUTLOOK_DATE_GLOBAL", "Issuer Credit Rating", "Local Currency LT|0")</f>
        <v/>
      </c>
    </row>
    <row r="97" spans="1:19" x14ac:dyDescent="0.3">
      <c r="A97" t="s">
        <v>1738</v>
      </c>
      <c r="B97" s="13">
        <f>_xll.ciqfunctions.udf.CIQ(A97,"IQ_FIRSTPRICINGDATE")</f>
        <v>45014</v>
      </c>
      <c r="C97" s="5">
        <f>_xll.SNL.Clients.Office.Excel.Functions.SPG(A97, "SP_VOLUME_AVG_WEEKLY_TO_SHARES_OUT", , "1M")</f>
        <v>3.5476833461702246</v>
      </c>
      <c r="D97" s="5">
        <f>_xll.SNL.Clients.Office.Excel.Functions.SPG(A97, "SP_VOLUME_AVG_WEEKLY_TO_SHARES_OUT", , "3M")</f>
        <v>3.2841406499836099</v>
      </c>
      <c r="E97" s="5">
        <f>_xll.SNL.Clients.Office.Excel.Functions.SPG(A97, "SP_VOLUME_AVG_DAILY_TO_1YR_AVG_DAILY", , "1M")</f>
        <v>112.62</v>
      </c>
      <c r="F97" s="5">
        <f>_xll.SNL.Clients.Office.Excel.Functions.SPG(A97, "SP_VOLUME_AVG_DAILY_TO_1YR_AVG_DAILY", , "3M")</f>
        <v>104.26</v>
      </c>
      <c r="G97" s="9" t="str">
        <f>_xll.SNL.Clients.Office.Excel.Functions.SPG(A97, "IQ_SECTOR")</f>
        <v>Information Technology</v>
      </c>
      <c r="H97" s="9" t="str">
        <f>_xll.SNL.Clients.Office.Excel.Functions.SPG(A97, "IQ_INDUSTRY_GROUP")</f>
        <v>Technology Hardware and Equipment</v>
      </c>
      <c r="I97" s="9" t="str">
        <f>_xll.SNL.Clients.Office.Excel.Functions.SPG(A97, "IQ_INDUSTRY")</f>
        <v>Electronic Equipment, Instruments and Components</v>
      </c>
      <c r="J97" s="9" t="str">
        <f>_xll.SNL.Clients.Office.Excel.Functions.SPG(A97, "IQ_PRIMARY_INDUSTRY")</f>
        <v>Electronic Equipment and Instruments</v>
      </c>
      <c r="K97" s="9" t="str">
        <f>_xll.SNL.Clients.Office.Excel.Functions.SPG(A97, "NAICS_CODE", "Primary")</f>
        <v>33451 - Navigational, Measuring, Electromedical, and Control Instruments Manufacturing</v>
      </c>
      <c r="L97" s="9" t="str">
        <f>_xll.SNL.Clients.Office.Excel.Functions.SPG(A97, "SP_TOPICTAG")</f>
        <v>Authentication; Data Protection; Process Automation; Security Management; Online Payments</v>
      </c>
      <c r="M97" s="5">
        <f>_xll.SNL.Clients.Office.Excel.Functions.SPG(A97, "SP_PCT_SHARES_OWNED_ALL_INSTITUTIONS")</f>
        <v>97.49</v>
      </c>
      <c r="N97" s="9" t="str">
        <f>_xll.SNL.Clients.Office.Excel.Functions.SPG(A97, "RD_CREDIT_RATING_GLOBAL", "Issuer Credit Rating", "Local Currency LT|0")</f>
        <v>BB+</v>
      </c>
      <c r="O97" s="9" t="str">
        <f>_xll.SNL.Clients.Office.Excel.Functions.SPG(A97, "RD_CWOL_GLOBAL", "Issuer Credit Rating", "Local Currency LT|0")</f>
        <v>Stable</v>
      </c>
      <c r="P97" s="9" t="str">
        <f>_xll.SNL.Clients.Office.Excel.Functions.SPG(A97, "RD_RATING_ACTION_GLOBAL", "Issuer Credit Rating", "Local Currency LT|0")</f>
        <v>Downgrade | CreditWatch/Outlook (03/31/2023)</v>
      </c>
      <c r="Q97" s="10">
        <f>_xll.SNL.Clients.Office.Excel.Functions.SPG(A97, "RD_LAST_REVIEW_DATE_GLOBAL", "Issuer Credit Rating", "Local Currency LT")</f>
        <v>45560</v>
      </c>
      <c r="R97" s="10">
        <f>_xll.SNL.Clients.Office.Excel.Functions.SPG(A97, "RD_CREDIT_RATING_DATE_GLOBAL", "Issuer Credit Rating", "Local Currency LT|0")</f>
        <v>45016</v>
      </c>
      <c r="S97" s="10">
        <f>_xll.SNL.Clients.Office.Excel.Functions.SPG(A97, "RD_CREDIT_WATCH_OUTLOOK_DATE_GLOBAL", "Issuer Credit Rating", "Local Currency LT|0")</f>
        <v>45016</v>
      </c>
    </row>
    <row r="98" spans="1:19" x14ac:dyDescent="0.3">
      <c r="A98" t="s">
        <v>1739</v>
      </c>
      <c r="B98" s="13">
        <f>_xll.ciqfunctions.udf.CIQ(A98,"IQ_FIRSTPRICINGDATE")</f>
        <v>38756</v>
      </c>
      <c r="C98" s="5">
        <f>_xll.SNL.Clients.Office.Excel.Functions.SPG(A98, "SP_VOLUME_AVG_WEEKLY_TO_SHARES_OUT", , "1M")</f>
        <v>12.360952744961532</v>
      </c>
      <c r="D98" s="5">
        <f>_xll.SNL.Clients.Office.Excel.Functions.SPG(A98, "SP_VOLUME_AVG_WEEKLY_TO_SHARES_OUT", , "3M")</f>
        <v>11.638836765064079</v>
      </c>
      <c r="E98" s="5">
        <f>_xll.SNL.Clients.Office.Excel.Functions.SPG(A98, "SP_VOLUME_AVG_DAILY_TO_1YR_AVG_DAILY", , "1M")</f>
        <v>110.77</v>
      </c>
      <c r="F98" s="5">
        <f>_xll.SNL.Clients.Office.Excel.Functions.SPG(A98, "SP_VOLUME_AVG_DAILY_TO_1YR_AVG_DAILY", , "3M")</f>
        <v>104.3</v>
      </c>
      <c r="G98" s="9" t="str">
        <f>_xll.SNL.Clients.Office.Excel.Functions.SPG(A98, "IQ_SECTOR")</f>
        <v>Consumer Discretionary</v>
      </c>
      <c r="H98" s="9" t="str">
        <f>_xll.SNL.Clients.Office.Excel.Functions.SPG(A98, "IQ_INDUSTRY_GROUP")</f>
        <v>Consumer Durables and Apparel</v>
      </c>
      <c r="I98" s="9" t="str">
        <f>_xll.SNL.Clients.Office.Excel.Functions.SPG(A98, "IQ_INDUSTRY")</f>
        <v>Textiles, Apparel and Luxury Goods</v>
      </c>
      <c r="J98" s="9" t="str">
        <f>_xll.SNL.Clients.Office.Excel.Functions.SPG(A98, "IQ_PRIMARY_INDUSTRY")</f>
        <v>Footwear</v>
      </c>
      <c r="K98" s="9" t="str">
        <f>_xll.SNL.Clients.Office.Excel.Functions.SPG(A98, "NAICS_CODE", "Primary")</f>
        <v>316210 - Footwear Manufacturing</v>
      </c>
      <c r="L98" s="9" t="str">
        <f>_xll.SNL.Clients.Office.Excel.Functions.SPG(A98, "SP_TOPICTAG")</f>
        <v>Lifestyle</v>
      </c>
      <c r="M98" s="5">
        <f>_xll.SNL.Clients.Office.Excel.Functions.SPG(A98, "SP_PCT_SHARES_OWNED_ALL_INSTITUTIONS")</f>
        <v>95.47</v>
      </c>
      <c r="N98" s="9" t="str">
        <f>_xll.SNL.Clients.Office.Excel.Functions.SPG(A98, "RD_CREDIT_RATING_GLOBAL", "Issuer Credit Rating", "Local Currency LT|0")</f>
        <v>BB</v>
      </c>
      <c r="O98" s="9" t="str">
        <f>_xll.SNL.Clients.Office.Excel.Functions.SPG(A98, "RD_CWOL_GLOBAL", "Issuer Credit Rating", "Local Currency LT|0")</f>
        <v>Stable</v>
      </c>
      <c r="P98" s="9" t="str">
        <f>_xll.SNL.Clients.Office.Excel.Functions.SPG(A98, "RD_RATING_ACTION_GLOBAL", "Issuer Credit Rating", "Local Currency LT|0")</f>
        <v>Upgrade | CreditWatch/Outlook (02/16/2024)</v>
      </c>
      <c r="Q98" s="10">
        <f>_xll.SNL.Clients.Office.Excel.Functions.SPG(A98, "RD_LAST_REVIEW_DATE_GLOBAL", "Issuer Credit Rating", "Local Currency LT")</f>
        <v>45344</v>
      </c>
      <c r="R98" s="10">
        <f>_xll.SNL.Clients.Office.Excel.Functions.SPG(A98, "RD_CREDIT_RATING_DATE_GLOBAL", "Issuer Credit Rating", "Local Currency LT|0")</f>
        <v>45338</v>
      </c>
      <c r="S98" s="10">
        <f>_xll.SNL.Clients.Office.Excel.Functions.SPG(A98, "RD_CREDIT_WATCH_OUTLOOK_DATE_GLOBAL", "Issuer Credit Rating", "Local Currency LT|0")</f>
        <v>45338</v>
      </c>
    </row>
    <row r="99" spans="1:19" x14ac:dyDescent="0.3">
      <c r="A99" t="s">
        <v>1740</v>
      </c>
      <c r="B99" s="13">
        <f>_xll.ciqfunctions.udf.CIQ(A99,"IQ_FIRSTPRICINGDATE")</f>
        <v>24839</v>
      </c>
      <c r="C99" s="5">
        <f>_xll.SNL.Clients.Office.Excel.Functions.SPG(A99, "SP_VOLUME_AVG_WEEKLY_TO_SHARES_OUT", , "1M")</f>
        <v>6.5443039231990756</v>
      </c>
      <c r="D99" s="5">
        <f>_xll.SNL.Clients.Office.Excel.Functions.SPG(A99, "SP_VOLUME_AVG_WEEKLY_TO_SHARES_OUT", , "3M")</f>
        <v>5.8712655632844175</v>
      </c>
      <c r="E99" s="5">
        <f>_xll.SNL.Clients.Office.Excel.Functions.SPG(A99, "SP_VOLUME_AVG_DAILY_TO_1YR_AVG_DAILY", , "1M")</f>
        <v>130.86000000000001</v>
      </c>
      <c r="F99" s="5">
        <f>_xll.SNL.Clients.Office.Excel.Functions.SPG(A99, "SP_VOLUME_AVG_DAILY_TO_1YR_AVG_DAILY", , "3M")</f>
        <v>117.4</v>
      </c>
      <c r="G99" s="9" t="str">
        <f>_xll.SNL.Clients.Office.Excel.Functions.SPG(A99, "IQ_SECTOR")</f>
        <v>Materials</v>
      </c>
      <c r="H99" s="9" t="str">
        <f>_xll.SNL.Clients.Office.Excel.Functions.SPG(A99, "IQ_INDUSTRY_GROUP")</f>
        <v>Materials</v>
      </c>
      <c r="I99" s="9" t="str">
        <f>_xll.SNL.Clients.Office.Excel.Functions.SPG(A99, "IQ_INDUSTRY")</f>
        <v>Containers and Packaging</v>
      </c>
      <c r="J99" s="9" t="str">
        <f>_xll.SNL.Clients.Office.Excel.Functions.SPG(A99, "IQ_PRIMARY_INDUSTRY")</f>
        <v>Metal, Glass and Plastic Containers</v>
      </c>
      <c r="K99" s="9" t="str">
        <f>_xll.SNL.Clients.Office.Excel.Functions.SPG(A99, "NAICS_CODE", "Primary")</f>
        <v>332439 - Other Metal Container Manufacturing</v>
      </c>
      <c r="L99" s="9" t="str">
        <f>_xll.SNL.Clients.Office.Excel.Functions.SPG(A99, "SP_TOPICTAG")</f>
        <v>Packaging Services</v>
      </c>
      <c r="M99" s="5">
        <f>_xll.SNL.Clients.Office.Excel.Functions.SPG(A99, "SP_PCT_SHARES_OWNED_ALL_INSTITUTIONS")</f>
        <v>103.89</v>
      </c>
      <c r="N99" s="9" t="str">
        <f>_xll.SNL.Clients.Office.Excel.Functions.SPG(A99, "RD_CREDIT_RATING_GLOBAL", "Issuer Credit Rating", "Local Currency LT|0")</f>
        <v>BB+</v>
      </c>
      <c r="O99" s="9" t="str">
        <f>_xll.SNL.Clients.Office.Excel.Functions.SPG(A99, "RD_CWOL_GLOBAL", "Issuer Credit Rating", "Local Currency LT|0")</f>
        <v>Stable</v>
      </c>
      <c r="P99" s="9" t="str">
        <f>_xll.SNL.Clients.Office.Excel.Functions.SPG(A99, "RD_RATING_ACTION_GLOBAL", "Issuer Credit Rating", "Local Currency LT|0")</f>
        <v>CreditWatch/Outlook (04/23/2021)</v>
      </c>
      <c r="Q99" s="10">
        <f>_xll.SNL.Clients.Office.Excel.Functions.SPG(A99, "RD_LAST_REVIEW_DATE_GLOBAL", "Issuer Credit Rating", "Local Currency LT")</f>
        <v>45580</v>
      </c>
      <c r="R99" s="10">
        <f>_xll.SNL.Clients.Office.Excel.Functions.SPG(A99, "RD_CREDIT_RATING_DATE_GLOBAL", "Issuer Credit Rating", "Local Currency LT|0")</f>
        <v>43391</v>
      </c>
      <c r="S99" s="10">
        <f>_xll.SNL.Clients.Office.Excel.Functions.SPG(A99, "RD_CREDIT_WATCH_OUTLOOK_DATE_GLOBAL", "Issuer Credit Rating", "Local Currency LT|0")</f>
        <v>44309</v>
      </c>
    </row>
    <row r="100" spans="1:19" x14ac:dyDescent="0.3">
      <c r="A100" t="s">
        <v>1741</v>
      </c>
      <c r="B100" s="13">
        <f>_xll.ciqfunctions.udf.CIQ(A100,"IQ_FIRSTPRICINGDATE")</f>
        <v>38282</v>
      </c>
      <c r="C100" s="5">
        <f>_xll.SNL.Clients.Office.Excel.Functions.SPG(A100, "SP_VOLUME_AVG_WEEKLY_TO_SHARES_OUT", , "1M")</f>
        <v>3.4434354764627209</v>
      </c>
      <c r="D100" s="5">
        <f>_xll.SNL.Clients.Office.Excel.Functions.SPG(A100, "SP_VOLUME_AVG_WEEKLY_TO_SHARES_OUT", , "3M")</f>
        <v>3.0684301813392203</v>
      </c>
      <c r="E100" s="5">
        <f>_xll.SNL.Clients.Office.Excel.Functions.SPG(A100, "SP_VOLUME_AVG_DAILY_TO_1YR_AVG_DAILY", , "1M")</f>
        <v>115.57</v>
      </c>
      <c r="F100" s="5">
        <f>_xll.SNL.Clients.Office.Excel.Functions.SPG(A100, "SP_VOLUME_AVG_DAILY_TO_1YR_AVG_DAILY", , "3M")</f>
        <v>102.98</v>
      </c>
      <c r="G100" s="9" t="str">
        <f>_xll.SNL.Clients.Office.Excel.Functions.SPG(A100, "IQ_SECTOR")</f>
        <v>Real Estate</v>
      </c>
      <c r="H100" s="9" t="str">
        <f>_xll.SNL.Clients.Office.Excel.Functions.SPG(A100, "IQ_INDUSTRY_GROUP")</f>
        <v>Equity Real Estate Investment Trusts (REITs)</v>
      </c>
      <c r="I100" s="9" t="str">
        <f>_xll.SNL.Clients.Office.Excel.Functions.SPG(A100, "IQ_INDUSTRY")</f>
        <v>Specialized REITs</v>
      </c>
      <c r="J100" s="9" t="str">
        <f>_xll.SNL.Clients.Office.Excel.Functions.SPG(A100, "IQ_PRIMARY_INDUSTRY")</f>
        <v>Self-Storage REITs</v>
      </c>
      <c r="K100" s="9" t="str">
        <f>_xll.SNL.Clients.Office.Excel.Functions.SPG(A100, "NAICS_CODE", "Primary")</f>
        <v>531110 - Lessors of Residential Buildings and Dwellings</v>
      </c>
      <c r="L100" s="9" t="str">
        <f>_xll.SNL.Clients.Office.Excel.Functions.SPG(A100, "SP_TOPICTAG")</f>
        <v/>
      </c>
      <c r="M100" s="5">
        <f>_xll.SNL.Clients.Office.Excel.Functions.SPG(A100, "SP_PCT_SHARES_OWNED_ALL_INSTITUTIONS")</f>
        <v>98.89</v>
      </c>
      <c r="N100" s="9" t="str">
        <f>_xll.SNL.Clients.Office.Excel.Functions.SPG(A100, "RD_CREDIT_RATING_GLOBAL", "Issuer Credit Rating", "Local Currency LT|0")</f>
        <v>BBB</v>
      </c>
      <c r="O100" s="9" t="str">
        <f>_xll.SNL.Clients.Office.Excel.Functions.SPG(A100, "RD_CWOL_GLOBAL", "Issuer Credit Rating", "Local Currency LT|0")</f>
        <v>Stable</v>
      </c>
      <c r="P100" s="9" t="str">
        <f>_xll.SNL.Clients.Office.Excel.Functions.SPG(A100, "RD_RATING_ACTION_GLOBAL", "Issuer Credit Rating", "Local Currency LT|0")</f>
        <v>Upgrade | CreditWatch/Outlook (10/31/2014)</v>
      </c>
      <c r="Q100" s="10">
        <f>_xll.SNL.Clients.Office.Excel.Functions.SPG(A100, "RD_LAST_REVIEW_DATE_GLOBAL", "Issuer Credit Rating", "Local Currency LT")</f>
        <v>45573</v>
      </c>
      <c r="R100" s="10">
        <f>_xll.SNL.Clients.Office.Excel.Functions.SPG(A100, "RD_CREDIT_RATING_DATE_GLOBAL", "Issuer Credit Rating", "Local Currency LT|0")</f>
        <v>41943</v>
      </c>
      <c r="S100" s="10">
        <f>_xll.SNL.Clients.Office.Excel.Functions.SPG(A100, "RD_CREDIT_WATCH_OUTLOOK_DATE_GLOBAL", "Issuer Credit Rating", "Local Currency LT|0")</f>
        <v>41943</v>
      </c>
    </row>
    <row r="101" spans="1:19" x14ac:dyDescent="0.3">
      <c r="A101" t="s">
        <v>1742</v>
      </c>
      <c r="B101" s="13">
        <f>_xll.ciqfunctions.udf.CIQ(A101,"IQ_FIRSTPRICINGDATE")</f>
        <v>27582</v>
      </c>
      <c r="C101" s="5">
        <f>_xll.SNL.Clients.Office.Excel.Functions.SPG(A101, "SP_VOLUME_AVG_WEEKLY_TO_SHARES_OUT", , "1M")</f>
        <v>3.8330638052842589</v>
      </c>
      <c r="D101" s="5">
        <f>_xll.SNL.Clients.Office.Excel.Functions.SPG(A101, "SP_VOLUME_AVG_WEEKLY_TO_SHARES_OUT", , "3M")</f>
        <v>3.0341896012293148</v>
      </c>
      <c r="E101" s="5">
        <f>_xll.SNL.Clients.Office.Excel.Functions.SPG(A101, "SP_VOLUME_AVG_DAILY_TO_1YR_AVG_DAILY", , "1M")</f>
        <v>111.18</v>
      </c>
      <c r="F101" s="5">
        <f>_xll.SNL.Clients.Office.Excel.Functions.SPG(A101, "SP_VOLUME_AVG_DAILY_TO_1YR_AVG_DAILY", , "3M")</f>
        <v>88.01</v>
      </c>
      <c r="G101" s="9" t="str">
        <f>_xll.SNL.Clients.Office.Excel.Functions.SPG(A101, "IQ_SECTOR")</f>
        <v>Financials</v>
      </c>
      <c r="H101" s="9" t="str">
        <f>_xll.SNL.Clients.Office.Excel.Functions.SPG(A101, "IQ_INDUSTRY_GROUP")</f>
        <v>Banks</v>
      </c>
      <c r="I101" s="9" t="str">
        <f>_xll.SNL.Clients.Office.Excel.Functions.SPG(A101, "IQ_INDUSTRY")</f>
        <v>Banks</v>
      </c>
      <c r="J101" s="9" t="str">
        <f>_xll.SNL.Clients.Office.Excel.Functions.SPG(A101, "IQ_PRIMARY_INDUSTRY")</f>
        <v>Regional Banks</v>
      </c>
      <c r="K101" s="9" t="str">
        <f>_xll.SNL.Clients.Office.Excel.Functions.SPG(A101, "NAICS_CODE", "Primary")</f>
        <v>522110 - Commercial Banking</v>
      </c>
      <c r="L101" s="9" t="str">
        <f>_xll.SNL.Clients.Office.Excel.Functions.SPG(A101, "SP_TOPICTAG")</f>
        <v>Consumer Lending; Digital Brokerage</v>
      </c>
      <c r="M101" s="5">
        <f>_xll.SNL.Clients.Office.Excel.Functions.SPG(A101, "SP_PCT_SHARES_OWNED_ALL_INSTITUTIONS")</f>
        <v>91.21</v>
      </c>
      <c r="N101" s="9" t="str">
        <f>_xll.SNL.Clients.Office.Excel.Functions.SPG(A101, "RD_CREDIT_RATING_GLOBAL", "Issuer Credit Rating", "Local Currency LT|0")</f>
        <v>A-</v>
      </c>
      <c r="O101" s="9" t="str">
        <f>_xll.SNL.Clients.Office.Excel.Functions.SPG(A101, "RD_CWOL_GLOBAL", "Issuer Credit Rating", "Local Currency LT|0")</f>
        <v>Stable</v>
      </c>
      <c r="P101" s="9" t="str">
        <f>_xll.SNL.Clients.Office.Excel.Functions.SPG(A101, "RD_RATING_ACTION_GLOBAL", "Issuer Credit Rating", "Local Currency LT|0")</f>
        <v>CreditWatch/Outlook (05/24/2021)</v>
      </c>
      <c r="Q101" s="10">
        <f>_xll.SNL.Clients.Office.Excel.Functions.SPG(A101, "RD_LAST_REVIEW_DATE_GLOBAL", "Issuer Credit Rating", "Local Currency LT")</f>
        <v>45344</v>
      </c>
      <c r="R101" s="10">
        <f>_xll.SNL.Clients.Office.Excel.Functions.SPG(A101, "RD_CREDIT_RATING_DATE_GLOBAL", "Issuer Credit Rating", "Local Currency LT|0")</f>
        <v>42409</v>
      </c>
      <c r="S101" s="10">
        <f>_xll.SNL.Clients.Office.Excel.Functions.SPG(A101, "RD_CREDIT_WATCH_OUTLOOK_DATE_GLOBAL", "Issuer Credit Rating", "Local Currency LT|0")</f>
        <v>44340</v>
      </c>
    </row>
    <row r="102" spans="1:19" x14ac:dyDescent="0.3">
      <c r="A102" t="s">
        <v>1743</v>
      </c>
      <c r="B102" s="13">
        <f>_xll.ciqfunctions.udf.CIQ(A102,"IQ_FIRSTPRICINGDATE")</f>
        <v>24839</v>
      </c>
      <c r="C102" s="5">
        <f>_xll.SNL.Clients.Office.Excel.Functions.SPG(A102, "SP_VOLUME_AVG_WEEKLY_TO_SHARES_OUT", , "1M")</f>
        <v>3.5638484042456371</v>
      </c>
      <c r="D102" s="5">
        <f>_xll.SNL.Clients.Office.Excel.Functions.SPG(A102, "SP_VOLUME_AVG_WEEKLY_TO_SHARES_OUT", , "3M")</f>
        <v>3.6004830672019428</v>
      </c>
      <c r="E102" s="5">
        <f>_xll.SNL.Clients.Office.Excel.Functions.SPG(A102, "SP_VOLUME_AVG_DAILY_TO_1YR_AVG_DAILY", , "1M")</f>
        <v>110.95</v>
      </c>
      <c r="F102" s="5">
        <f>_xll.SNL.Clients.Office.Excel.Functions.SPG(A102, "SP_VOLUME_AVG_DAILY_TO_1YR_AVG_DAILY", , "3M")</f>
        <v>112.09</v>
      </c>
      <c r="G102" s="9" t="str">
        <f>_xll.SNL.Clients.Office.Excel.Functions.SPG(A102, "IQ_SECTOR")</f>
        <v>Industrials</v>
      </c>
      <c r="H102" s="9" t="str">
        <f>_xll.SNL.Clients.Office.Excel.Functions.SPG(A102, "IQ_INDUSTRY_GROUP")</f>
        <v>Capital Goods</v>
      </c>
      <c r="I102" s="9" t="str">
        <f>_xll.SNL.Clients.Office.Excel.Functions.SPG(A102, "IQ_INDUSTRY")</f>
        <v>Aerospace and Defense</v>
      </c>
      <c r="J102" s="9" t="str">
        <f>_xll.SNL.Clients.Office.Excel.Functions.SPG(A102, "IQ_PRIMARY_INDUSTRY")</f>
        <v>Aerospace and Defense</v>
      </c>
      <c r="K102" s="9" t="str">
        <f>_xll.SNL.Clients.Office.Excel.Functions.SPG(A102, "NAICS_CODE", "Primary")</f>
        <v>33451 - Navigational, Measuring, Electromedical, and Control Instruments Manufacturing</v>
      </c>
      <c r="L102" s="9" t="str">
        <f>_xll.SNL.Clients.Office.Excel.Functions.SPG(A102, "SP_TOPICTAG")</f>
        <v>Data Integration; Industrial Automation; Sensors; Simulation; Network Security; Passenger Aircraft Manufacturing</v>
      </c>
      <c r="M102" s="5">
        <f>_xll.SNL.Clients.Office.Excel.Functions.SPG(A102, "SP_PCT_SHARES_OWNED_ALL_INSTITUTIONS")</f>
        <v>83.19</v>
      </c>
      <c r="N102" s="9" t="str">
        <f>_xll.SNL.Clients.Office.Excel.Functions.SPG(A102, "RD_CREDIT_RATING_GLOBAL", "Issuer Credit Rating", "Local Currency LT|0")</f>
        <v/>
      </c>
      <c r="O102" s="9" t="str">
        <f>_xll.SNL.Clients.Office.Excel.Functions.SPG(A102, "RD_CWOL_GLOBAL", "Issuer Credit Rating", "Local Currency LT|0")</f>
        <v/>
      </c>
      <c r="P102" s="9" t="str">
        <f>_xll.SNL.Clients.Office.Excel.Functions.SPG(A102, "RD_RATING_ACTION_GLOBAL", "Issuer Credit Rating", "Local Currency LT|0")</f>
        <v/>
      </c>
      <c r="Q102" s="10" t="str">
        <f>_xll.SNL.Clients.Office.Excel.Functions.SPG(A102, "RD_LAST_REVIEW_DATE_GLOBAL", "Issuer Credit Rating", "Local Currency LT")</f>
        <v/>
      </c>
      <c r="R102" s="10" t="str">
        <f>_xll.SNL.Clients.Office.Excel.Functions.SPG(A102, "RD_CREDIT_RATING_DATE_GLOBAL", "Issuer Credit Rating", "Local Currency LT|0")</f>
        <v/>
      </c>
      <c r="S102" s="10" t="str">
        <f>_xll.SNL.Clients.Office.Excel.Functions.SPG(A102, "RD_CREDIT_WATCH_OUTLOOK_DATE_GLOBAL", "Issuer Credit Rating", "Local Currency LT|0")</f>
        <v/>
      </c>
    </row>
    <row r="103" spans="1:19" x14ac:dyDescent="0.3">
      <c r="A103" t="s">
        <v>1744</v>
      </c>
      <c r="B103" s="13">
        <f>_xll.ciqfunctions.udf.CIQ(A103,"IQ_FIRSTPRICINGDATE")</f>
        <v>38106</v>
      </c>
      <c r="C103" s="5">
        <f>_xll.SNL.Clients.Office.Excel.Functions.SPG(A103, "SP_VOLUME_AVG_WEEKLY_TO_SHARES_OUT", , "1M")</f>
        <v>6.4593298635987049</v>
      </c>
      <c r="D103" s="5">
        <f>_xll.SNL.Clients.Office.Excel.Functions.SPG(A103, "SP_VOLUME_AVG_WEEKLY_TO_SHARES_OUT", , "3M")</f>
        <v>5.6234448022215711</v>
      </c>
      <c r="E103" s="5">
        <f>_xll.SNL.Clients.Office.Excel.Functions.SPG(A103, "SP_VOLUME_AVG_DAILY_TO_1YR_AVG_DAILY", , "1M")</f>
        <v>94.17</v>
      </c>
      <c r="F103" s="5">
        <f>_xll.SNL.Clients.Office.Excel.Functions.SPG(A103, "SP_VOLUME_AVG_DAILY_TO_1YR_AVG_DAILY", , "3M")</f>
        <v>81.98</v>
      </c>
      <c r="G103" s="9" t="str">
        <f>_xll.SNL.Clients.Office.Excel.Functions.SPG(A103, "IQ_SECTOR")</f>
        <v>Health Care</v>
      </c>
      <c r="H103" s="9" t="str">
        <f>_xll.SNL.Clients.Office.Excel.Functions.SPG(A103, "IQ_INDUSTRY_GROUP")</f>
        <v>Pharmaceuticals, Biotechnology and Life Sciences</v>
      </c>
      <c r="I103" s="9" t="str">
        <f>_xll.SNL.Clients.Office.Excel.Functions.SPG(A103, "IQ_INDUSTRY")</f>
        <v>Biotechnology</v>
      </c>
      <c r="J103" s="9" t="str">
        <f>_xll.SNL.Clients.Office.Excel.Functions.SPG(A103, "IQ_PRIMARY_INDUSTRY")</f>
        <v>Biotechnology</v>
      </c>
      <c r="K103" s="9" t="str">
        <f>_xll.SNL.Clients.Office.Excel.Functions.SPG(A103, "NAICS_CODE", "Primary")</f>
        <v>325414 - Biological Product (except Diagnostic) Manufacturing</v>
      </c>
      <c r="L103" s="9" t="str">
        <f>_xll.SNL.Clients.Office.Excel.Functions.SPG(A103, "SP_TOPICTAG")</f>
        <v>Neuroscience; Cardiovascular; Chronic Diseases; Neurology</v>
      </c>
      <c r="M103" s="5">
        <f>_xll.SNL.Clients.Office.Excel.Functions.SPG(A103, "SP_PCT_SHARES_OWNED_ALL_INSTITUTIONS")</f>
        <v>116.76</v>
      </c>
      <c r="N103" s="9" t="str">
        <f>_xll.SNL.Clients.Office.Excel.Functions.SPG(A103, "RD_CREDIT_RATING_GLOBAL", "Issuer Credit Rating", "Local Currency LT|0")</f>
        <v/>
      </c>
      <c r="O103" s="9" t="str">
        <f>_xll.SNL.Clients.Office.Excel.Functions.SPG(A103, "RD_CWOL_GLOBAL", "Issuer Credit Rating", "Local Currency LT|0")</f>
        <v/>
      </c>
      <c r="P103" s="9" t="str">
        <f>_xll.SNL.Clients.Office.Excel.Functions.SPG(A103, "RD_RATING_ACTION_GLOBAL", "Issuer Credit Rating", "Local Currency LT|0")</f>
        <v/>
      </c>
      <c r="Q103" s="10" t="str">
        <f>_xll.SNL.Clients.Office.Excel.Functions.SPG(A103, "RD_LAST_REVIEW_DATE_GLOBAL", "Issuer Credit Rating", "Local Currency LT")</f>
        <v/>
      </c>
      <c r="R103" s="10" t="str">
        <f>_xll.SNL.Clients.Office.Excel.Functions.SPG(A103, "RD_CREDIT_RATING_DATE_GLOBAL", "Issuer Credit Rating", "Local Currency LT|0")</f>
        <v/>
      </c>
      <c r="S103" s="10" t="str">
        <f>_xll.SNL.Clients.Office.Excel.Functions.SPG(A103, "RD_CREDIT_WATCH_OUTLOOK_DATE_GLOBAL", "Issuer Credit Rating", "Local Currency LT|0")</f>
        <v/>
      </c>
    </row>
    <row r="104" spans="1:19" x14ac:dyDescent="0.3">
      <c r="A104" t="s">
        <v>1745</v>
      </c>
      <c r="B104" s="13">
        <f>_xll.ciqfunctions.udf.CIQ(A104,"IQ_FIRSTPRICINGDATE")</f>
        <v>34584</v>
      </c>
      <c r="C104" s="5">
        <f>_xll.SNL.Clients.Office.Excel.Functions.SPG(A104, "SP_VOLUME_AVG_WEEKLY_TO_SHARES_OUT", , "1M")</f>
        <v>7.1294961628428926</v>
      </c>
      <c r="D104" s="5">
        <f>_xll.SNL.Clients.Office.Excel.Functions.SPG(A104, "SP_VOLUME_AVG_WEEKLY_TO_SHARES_OUT", , "3M")</f>
        <v>7.145160701436561</v>
      </c>
      <c r="E104" s="5">
        <f>_xll.SNL.Clients.Office.Excel.Functions.SPG(A104, "SP_VOLUME_AVG_DAILY_TO_1YR_AVG_DAILY", , "1M")</f>
        <v>103.08</v>
      </c>
      <c r="F104" s="5">
        <f>_xll.SNL.Clients.Office.Excel.Functions.SPG(A104, "SP_VOLUME_AVG_DAILY_TO_1YR_AVG_DAILY", , "3M")</f>
        <v>103.31</v>
      </c>
      <c r="G104" s="9" t="str">
        <f>_xll.SNL.Clients.Office.Excel.Functions.SPG(A104, "IQ_SECTOR")</f>
        <v>Consumer Staples</v>
      </c>
      <c r="H104" s="9" t="str">
        <f>_xll.SNL.Clients.Office.Excel.Functions.SPG(A104, "IQ_INDUSTRY_GROUP")</f>
        <v>Food, Beverage and Tobacco</v>
      </c>
      <c r="I104" s="9" t="str">
        <f>_xll.SNL.Clients.Office.Excel.Functions.SPG(A104, "IQ_INDUSTRY")</f>
        <v>Food Products</v>
      </c>
      <c r="J104" s="9" t="str">
        <f>_xll.SNL.Clients.Office.Excel.Functions.SPG(A104, "IQ_PRIMARY_INDUSTRY")</f>
        <v>Agricultural Products and Services</v>
      </c>
      <c r="K104" s="9" t="str">
        <f>_xll.SNL.Clients.Office.Excel.Functions.SPG(A104, "NAICS_CODE", "Primary")</f>
        <v>311 - Food Manufacturing</v>
      </c>
      <c r="L104" s="9" t="str">
        <f>_xll.SNL.Clients.Office.Excel.Functions.SPG(A104, "SP_TOPICTAG")</f>
        <v>Animal Feed; Livestock; Disposal and Recycling; Biofuel; Nutraceutical; Alternative Protein; Sustainable Aviation Fuel (SAF); Bio-based and Renewable Materials</v>
      </c>
      <c r="M104" s="5">
        <f>_xll.SNL.Clients.Office.Excel.Functions.SPG(A104, "SP_PCT_SHARES_OWNED_ALL_INSTITUTIONS")</f>
        <v>101.39</v>
      </c>
      <c r="N104" s="9" t="str">
        <f>_xll.SNL.Clients.Office.Excel.Functions.SPG(A104, "RD_CREDIT_RATING_GLOBAL", "Issuer Credit Rating", "Local Currency LT|0")</f>
        <v>BB+</v>
      </c>
      <c r="O104" s="9" t="str">
        <f>_xll.SNL.Clients.Office.Excel.Functions.SPG(A104, "RD_CWOL_GLOBAL", "Issuer Credit Rating", "Local Currency LT|0")</f>
        <v>Stable</v>
      </c>
      <c r="P104" s="9" t="str">
        <f>_xll.SNL.Clients.Office.Excel.Functions.SPG(A104, "RD_RATING_ACTION_GLOBAL", "Issuer Credit Rating", "Local Currency LT|0")</f>
        <v>CreditWatch/Outlook (10/24/2016)</v>
      </c>
      <c r="Q104" s="10">
        <f>_xll.SNL.Clients.Office.Excel.Functions.SPG(A104, "RD_LAST_REVIEW_DATE_GLOBAL", "Issuer Credit Rating", "Local Currency LT")</f>
        <v>45586</v>
      </c>
      <c r="R104" s="10">
        <f>_xll.SNL.Clients.Office.Excel.Functions.SPG(A104, "RD_CREDIT_RATING_DATE_GLOBAL", "Issuer Credit Rating", "Local Currency LT|0")</f>
        <v>40997</v>
      </c>
      <c r="S104" s="10">
        <f>_xll.SNL.Clients.Office.Excel.Functions.SPG(A104, "RD_CREDIT_WATCH_OUTLOOK_DATE_GLOBAL", "Issuer Credit Rating", "Local Currency LT|0")</f>
        <v>42667</v>
      </c>
    </row>
    <row r="105" spans="1:19" x14ac:dyDescent="0.3">
      <c r="A105" t="s">
        <v>1746</v>
      </c>
      <c r="B105" s="13">
        <f>_xll.ciqfunctions.udf.CIQ(A105,"IQ_FIRSTPRICINGDATE")</f>
        <v>32001</v>
      </c>
      <c r="C105" s="5">
        <f>_xll.SNL.Clients.Office.Excel.Functions.SPG(A105, "SP_VOLUME_AVG_WEEKLY_TO_SHARES_OUT", , "1M")</f>
        <v>5.6138282639936969</v>
      </c>
      <c r="D105" s="5">
        <f>_xll.SNL.Clients.Office.Excel.Functions.SPG(A105, "SP_VOLUME_AVG_WEEKLY_TO_SHARES_OUT", , "3M")</f>
        <v>7.1302525223771092</v>
      </c>
      <c r="E105" s="5">
        <f>_xll.SNL.Clients.Office.Excel.Functions.SPG(A105, "SP_VOLUME_AVG_DAILY_TO_1YR_AVG_DAILY", , "1M")</f>
        <v>73.739999999999995</v>
      </c>
      <c r="F105" s="5">
        <f>_xll.SNL.Clients.Office.Excel.Functions.SPG(A105, "SP_VOLUME_AVG_DAILY_TO_1YR_AVG_DAILY", , "3M")</f>
        <v>93.66</v>
      </c>
      <c r="G105" s="9" t="str">
        <f>_xll.SNL.Clients.Office.Excel.Functions.SPG(A105, "IQ_SECTOR")</f>
        <v>Health Care</v>
      </c>
      <c r="H105" s="9" t="str">
        <f>_xll.SNL.Clients.Office.Excel.Functions.SPG(A105, "IQ_INDUSTRY_GROUP")</f>
        <v>Health Care Equipment and Services</v>
      </c>
      <c r="I105" s="9" t="str">
        <f>_xll.SNL.Clients.Office.Excel.Functions.SPG(A105, "IQ_INDUSTRY")</f>
        <v>Health Care Equipment and Supplies</v>
      </c>
      <c r="J105" s="9" t="str">
        <f>_xll.SNL.Clients.Office.Excel.Functions.SPG(A105, "IQ_PRIMARY_INDUSTRY")</f>
        <v>Health Care Supplies</v>
      </c>
      <c r="K105" s="9" t="str">
        <f>_xll.SNL.Clients.Office.Excel.Functions.SPG(A105, "NAICS_CODE", "Primary")</f>
        <v>339114 - Dental Equipment and Supplies Manufacturing</v>
      </c>
      <c r="L105" s="9" t="str">
        <f>_xll.SNL.Clients.Office.Excel.Functions.SPG(A105, "SP_TOPICTAG")</f>
        <v>Dentistry; Orthopaedics</v>
      </c>
      <c r="M105" s="5">
        <f>_xll.SNL.Clients.Office.Excel.Functions.SPG(A105, "SP_PCT_SHARES_OWNED_ALL_INSTITUTIONS")</f>
        <v>109.49</v>
      </c>
      <c r="N105" s="9" t="str">
        <f>_xll.SNL.Clients.Office.Excel.Functions.SPG(A105, "RD_CREDIT_RATING_GLOBAL", "Issuer Credit Rating", "Local Currency LT|0")</f>
        <v>BBB-</v>
      </c>
      <c r="O105" s="9" t="str">
        <f>_xll.SNL.Clients.Office.Excel.Functions.SPG(A105, "RD_CWOL_GLOBAL", "Issuer Credit Rating", "Local Currency LT|0")</f>
        <v>Stable</v>
      </c>
      <c r="P105" s="9" t="str">
        <f>_xll.SNL.Clients.Office.Excel.Functions.SPG(A105, "RD_RATING_ACTION_GLOBAL", "Issuer Credit Rating", "Local Currency LT|0")</f>
        <v>Downgrade | CreditWatch/Outlook (05/14/2024)</v>
      </c>
      <c r="Q105" s="10">
        <f>_xll.SNL.Clients.Office.Excel.Functions.SPG(A105, "RD_LAST_REVIEW_DATE_GLOBAL", "Issuer Credit Rating", "Local Currency LT")</f>
        <v>45428</v>
      </c>
      <c r="R105" s="10">
        <f>_xll.SNL.Clients.Office.Excel.Functions.SPG(A105, "RD_CREDIT_RATING_DATE_GLOBAL", "Issuer Credit Rating", "Local Currency LT|0")</f>
        <v>45426</v>
      </c>
      <c r="S105" s="10">
        <f>_xll.SNL.Clients.Office.Excel.Functions.SPG(A105, "RD_CREDIT_WATCH_OUTLOOK_DATE_GLOBAL", "Issuer Credit Rating", "Local Currency LT|0")</f>
        <v>45426</v>
      </c>
    </row>
    <row r="106" spans="1:19" x14ac:dyDescent="0.3">
      <c r="A106" t="s">
        <v>1747</v>
      </c>
      <c r="B106" s="13">
        <f>_xll.ciqfunctions.udf.CIQ(A106,"IQ_FIRSTPRICINGDATE")</f>
        <v>37545</v>
      </c>
      <c r="C106" s="5">
        <f>_xll.SNL.Clients.Office.Excel.Functions.SPG(A106, "SP_VOLUME_AVG_WEEKLY_TO_SHARES_OUT", , "1M")</f>
        <v>9.1186780383736412</v>
      </c>
      <c r="D106" s="5">
        <f>_xll.SNL.Clients.Office.Excel.Functions.SPG(A106, "SP_VOLUME_AVG_WEEKLY_TO_SHARES_OUT", , "3M")</f>
        <v>10.276166444274747</v>
      </c>
      <c r="E106" s="5">
        <f>_xll.SNL.Clients.Office.Excel.Functions.SPG(A106, "SP_VOLUME_AVG_DAILY_TO_1YR_AVG_DAILY", , "1M")</f>
        <v>95.38</v>
      </c>
      <c r="F106" s="5">
        <f>_xll.SNL.Clients.Office.Excel.Functions.SPG(A106, "SP_VOLUME_AVG_DAILY_TO_1YR_AVG_DAILY", , "3M")</f>
        <v>107.49</v>
      </c>
      <c r="G106" s="9" t="str">
        <f>_xll.SNL.Clients.Office.Excel.Functions.SPG(A106, "IQ_SECTOR")</f>
        <v>Consumer Discretionary</v>
      </c>
      <c r="H106" s="9" t="str">
        <f>_xll.SNL.Clients.Office.Excel.Functions.SPG(A106, "IQ_INDUSTRY_GROUP")</f>
        <v>Consumer Discretionary Distribution and Retail</v>
      </c>
      <c r="I106" s="9" t="str">
        <f>_xll.SNL.Clients.Office.Excel.Functions.SPG(A106, "IQ_INDUSTRY")</f>
        <v>Specialty Retail</v>
      </c>
      <c r="J106" s="9" t="str">
        <f>_xll.SNL.Clients.Office.Excel.Functions.SPG(A106, "IQ_PRIMARY_INDUSTRY")</f>
        <v>Other Specialty Retail</v>
      </c>
      <c r="K106" s="9" t="str">
        <f>_xll.SNL.Clients.Office.Excel.Functions.SPG(A106, "NAICS_CODE", "Primary")</f>
        <v>459110 - Sporting Goods Retailers</v>
      </c>
      <c r="L106" s="9" t="str">
        <f>_xll.SNL.Clients.Office.Excel.Functions.SPG(A106, "SP_TOPICTAG")</f>
        <v>Lifestyle; Video Streaming; Amateur Sports</v>
      </c>
      <c r="M106" s="5">
        <f>_xll.SNL.Clients.Office.Excel.Functions.SPG(A106, "SP_PCT_SHARES_OWNED_ALL_INSTITUTIONS")</f>
        <v>65.53</v>
      </c>
      <c r="N106" s="9" t="str">
        <f>_xll.SNL.Clients.Office.Excel.Functions.SPG(A106, "RD_CREDIT_RATING_GLOBAL", "Issuer Credit Rating", "Local Currency LT|0")</f>
        <v>BBB</v>
      </c>
      <c r="O106" s="9" t="str">
        <f>_xll.SNL.Clients.Office.Excel.Functions.SPG(A106, "RD_CWOL_GLOBAL", "Issuer Credit Rating", "Local Currency LT|0")</f>
        <v>Positive</v>
      </c>
      <c r="P106" s="9" t="str">
        <f>_xll.SNL.Clients.Office.Excel.Functions.SPG(A106, "RD_RATING_ACTION_GLOBAL", "Issuer Credit Rating", "Local Currency LT|0")</f>
        <v>CreditWatch/Outlook (09/09/2024)</v>
      </c>
      <c r="Q106" s="10">
        <f>_xll.SNL.Clients.Office.Excel.Functions.SPG(A106, "RD_LAST_REVIEW_DATE_GLOBAL", "Issuer Credit Rating", "Local Currency LT")</f>
        <v>45673</v>
      </c>
      <c r="R106" s="10">
        <f>_xll.SNL.Clients.Office.Excel.Functions.SPG(A106, "RD_CREDIT_RATING_DATE_GLOBAL", "Issuer Credit Rating", "Local Currency LT|0")</f>
        <v>44571</v>
      </c>
      <c r="S106" s="10">
        <f>_xll.SNL.Clients.Office.Excel.Functions.SPG(A106, "RD_CREDIT_WATCH_OUTLOOK_DATE_GLOBAL", "Issuer Credit Rating", "Local Currency LT|0")</f>
        <v>45544</v>
      </c>
    </row>
    <row r="107" spans="1:19" x14ac:dyDescent="0.3">
      <c r="A107" t="s">
        <v>1748</v>
      </c>
      <c r="B107" s="13">
        <f>_xll.ciqfunctions.udf.CIQ(A107,"IQ_FIRSTPRICINGDATE")</f>
        <v>43217</v>
      </c>
      <c r="C107" s="5">
        <f>_xll.SNL.Clients.Office.Excel.Functions.SPG(A107, "SP_VOLUME_AVG_WEEKLY_TO_SHARES_OUT", , "1M")</f>
        <v>5.4455834220628319</v>
      </c>
      <c r="D107" s="5">
        <f>_xll.SNL.Clients.Office.Excel.Functions.SPG(A107, "SP_VOLUME_AVG_WEEKLY_TO_SHARES_OUT", , "3M")</f>
        <v>7.6323396848857961</v>
      </c>
      <c r="E107" s="5">
        <f>_xll.SNL.Clients.Office.Excel.Functions.SPG(A107, "SP_VOLUME_AVG_DAILY_TO_1YR_AVG_DAILY", , "1M")</f>
        <v>79.260000000000005</v>
      </c>
      <c r="F107" s="5">
        <f>_xll.SNL.Clients.Office.Excel.Functions.SPG(A107, "SP_VOLUME_AVG_DAILY_TO_1YR_AVG_DAILY", , "3M")</f>
        <v>111.09</v>
      </c>
      <c r="G107" s="9" t="str">
        <f>_xll.SNL.Clients.Office.Excel.Functions.SPG(A107, "IQ_SECTOR")</f>
        <v>Information Technology</v>
      </c>
      <c r="H107" s="9" t="str">
        <f>_xll.SNL.Clients.Office.Excel.Functions.SPG(A107, "IQ_INDUSTRY_GROUP")</f>
        <v>Software and Services</v>
      </c>
      <c r="I107" s="9" t="str">
        <f>_xll.SNL.Clients.Office.Excel.Functions.SPG(A107, "IQ_INDUSTRY")</f>
        <v>Software</v>
      </c>
      <c r="J107" s="9" t="str">
        <f>_xll.SNL.Clients.Office.Excel.Functions.SPG(A107, "IQ_PRIMARY_INDUSTRY")</f>
        <v>Application Software</v>
      </c>
      <c r="K107" s="9" t="str">
        <f>_xll.SNL.Clients.Office.Excel.Functions.SPG(A107, "NAICS_CODE", "Primary")</f>
        <v>513210 - Software Publishers</v>
      </c>
      <c r="L107" s="9" t="str">
        <f>_xll.SNL.Clients.Office.Excel.Functions.SPG(A107, "SP_TOPICTAG")</f>
        <v>Software Development; Salesforce Automation; Customer Relationship Management; Authentication; Contract Management Software; Process Automation; Artificial Intelligence</v>
      </c>
      <c r="M107" s="5">
        <f>_xll.SNL.Clients.Office.Excel.Functions.SPG(A107, "SP_PCT_SHARES_OWNED_ALL_INSTITUTIONS")</f>
        <v>88.09</v>
      </c>
      <c r="N107" s="9" t="str">
        <f>_xll.SNL.Clients.Office.Excel.Functions.SPG(A107, "RD_CREDIT_RATING_GLOBAL", "Issuer Credit Rating", "Local Currency LT|0")</f>
        <v/>
      </c>
      <c r="O107" s="9" t="str">
        <f>_xll.SNL.Clients.Office.Excel.Functions.SPG(A107, "RD_CWOL_GLOBAL", "Issuer Credit Rating", "Local Currency LT|0")</f>
        <v/>
      </c>
      <c r="P107" s="9" t="str">
        <f>_xll.SNL.Clients.Office.Excel.Functions.SPG(A107, "RD_RATING_ACTION_GLOBAL", "Issuer Credit Rating", "Local Currency LT|0")</f>
        <v/>
      </c>
      <c r="Q107" s="10" t="str">
        <f>_xll.SNL.Clients.Office.Excel.Functions.SPG(A107, "RD_LAST_REVIEW_DATE_GLOBAL", "Issuer Credit Rating", "Local Currency LT")</f>
        <v/>
      </c>
      <c r="R107" s="10" t="str">
        <f>_xll.SNL.Clients.Office.Excel.Functions.SPG(A107, "RD_CREDIT_RATING_DATE_GLOBAL", "Issuer Credit Rating", "Local Currency LT|0")</f>
        <v/>
      </c>
      <c r="S107" s="10" t="str">
        <f>_xll.SNL.Clients.Office.Excel.Functions.SPG(A107, "RD_CREDIT_WATCH_OUTLOOK_DATE_GLOBAL", "Issuer Credit Rating", "Local Currency LT|0")</f>
        <v/>
      </c>
    </row>
    <row r="108" spans="1:19" x14ac:dyDescent="0.3">
      <c r="A108" t="s">
        <v>1749</v>
      </c>
      <c r="B108" s="13">
        <f>_xll.ciqfunctions.udf.CIQ(A108,"IQ_FIRSTPRICINGDATE")</f>
        <v>38400</v>
      </c>
      <c r="C108" s="5">
        <f>_xll.SNL.Clients.Office.Excel.Functions.SPG(A108, "SP_VOLUME_AVG_WEEKLY_TO_SHARES_OUT", , "1M")</f>
        <v>4.2451035255975027</v>
      </c>
      <c r="D108" s="5">
        <f>_xll.SNL.Clients.Office.Excel.Functions.SPG(A108, "SP_VOLUME_AVG_WEEKLY_TO_SHARES_OUT", , "3M")</f>
        <v>4.136374880055433</v>
      </c>
      <c r="E108" s="5">
        <f>_xll.SNL.Clients.Office.Excel.Functions.SPG(A108, "SP_VOLUME_AVG_DAILY_TO_1YR_AVG_DAILY", , "1M")</f>
        <v>124.81</v>
      </c>
      <c r="F108" s="5">
        <f>_xll.SNL.Clients.Office.Excel.Functions.SPG(A108, "SP_VOLUME_AVG_DAILY_TO_1YR_AVG_DAILY", , "3M")</f>
        <v>121.62</v>
      </c>
      <c r="G108" s="9" t="str">
        <f>_xll.SNL.Clients.Office.Excel.Functions.SPG(A108, "IQ_SECTOR")</f>
        <v>Information Technology</v>
      </c>
      <c r="H108" s="9" t="str">
        <f>_xll.SNL.Clients.Office.Excel.Functions.SPG(A108, "IQ_INDUSTRY_GROUP")</f>
        <v>Software and Services</v>
      </c>
      <c r="I108" s="9" t="str">
        <f>_xll.SNL.Clients.Office.Excel.Functions.SPG(A108, "IQ_INDUSTRY")</f>
        <v>Software</v>
      </c>
      <c r="J108" s="9" t="str">
        <f>_xll.SNL.Clients.Office.Excel.Functions.SPG(A108, "IQ_PRIMARY_INDUSTRY")</f>
        <v>Systems Software</v>
      </c>
      <c r="K108" s="9" t="str">
        <f>_xll.SNL.Clients.Office.Excel.Functions.SPG(A108, "NAICS_CODE", "Primary")</f>
        <v>513210 - Software Publishers</v>
      </c>
      <c r="L108" s="9" t="str">
        <f>_xll.SNL.Clients.Office.Excel.Functions.SPG(A108, "SP_TOPICTAG")</f>
        <v>Software Development; Computer Vision; Video Streaming; 3D Printing; Content Creation; Artificial Intelligence; Video Games</v>
      </c>
      <c r="M108" s="5">
        <f>_xll.SNL.Clients.Office.Excel.Functions.SPG(A108, "SP_PCT_SHARES_OWNED_ALL_INSTITUTIONS")</f>
        <v>57.8</v>
      </c>
      <c r="N108" s="9" t="str">
        <f>_xll.SNL.Clients.Office.Excel.Functions.SPG(A108, "RD_CREDIT_RATING_GLOBAL", "Issuer Credit Rating", "Local Currency LT|0")</f>
        <v/>
      </c>
      <c r="O108" s="9" t="str">
        <f>_xll.SNL.Clients.Office.Excel.Functions.SPG(A108, "RD_CWOL_GLOBAL", "Issuer Credit Rating", "Local Currency LT|0")</f>
        <v/>
      </c>
      <c r="P108" s="9" t="str">
        <f>_xll.SNL.Clients.Office.Excel.Functions.SPG(A108, "RD_RATING_ACTION_GLOBAL", "Issuer Credit Rating", "Local Currency LT|0")</f>
        <v/>
      </c>
      <c r="Q108" s="10" t="str">
        <f>_xll.SNL.Clients.Office.Excel.Functions.SPG(A108, "RD_LAST_REVIEW_DATE_GLOBAL", "Issuer Credit Rating", "Local Currency LT")</f>
        <v/>
      </c>
      <c r="R108" s="10" t="str">
        <f>_xll.SNL.Clients.Office.Excel.Functions.SPG(A108, "RD_CREDIT_RATING_DATE_GLOBAL", "Issuer Credit Rating", "Local Currency LT|0")</f>
        <v/>
      </c>
      <c r="S108" s="10" t="str">
        <f>_xll.SNL.Clients.Office.Excel.Functions.SPG(A108, "RD_CREDIT_WATCH_OUTLOOK_DATE_GLOBAL", "Issuer Credit Rating", "Local Currency LT|0")</f>
        <v/>
      </c>
    </row>
    <row r="109" spans="1:19" x14ac:dyDescent="0.3">
      <c r="A109" t="s">
        <v>1750</v>
      </c>
      <c r="B109" s="13">
        <f>_xll.ciqfunctions.udf.CIQ(A109,"IQ_FIRSTPRICINGDATE")</f>
        <v>25205</v>
      </c>
      <c r="C109" s="5">
        <f>_xll.SNL.Clients.Office.Excel.Functions.SPG(A109, "SP_VOLUME_AVG_WEEKLY_TO_SHARES_OUT", , "1M")</f>
        <v>2.0677003274500008</v>
      </c>
      <c r="D109" s="5">
        <f>_xll.SNL.Clients.Office.Excel.Functions.SPG(A109, "SP_VOLUME_AVG_WEEKLY_TO_SHARES_OUT", , "3M")</f>
        <v>2.5010004069696232</v>
      </c>
      <c r="E109" s="5">
        <f>_xll.SNL.Clients.Office.Excel.Functions.SPG(A109, "SP_VOLUME_AVG_DAILY_TO_1YR_AVG_DAILY", , "1M")</f>
        <v>93.85</v>
      </c>
      <c r="F109" s="5">
        <f>_xll.SNL.Clients.Office.Excel.Functions.SPG(A109, "SP_VOLUME_AVG_DAILY_TO_1YR_AVG_DAILY", , "3M")</f>
        <v>113.52</v>
      </c>
      <c r="G109" s="9" t="str">
        <f>_xll.SNL.Clients.Office.Excel.Functions.SPG(A109, "IQ_SECTOR")</f>
        <v>Industrials</v>
      </c>
      <c r="H109" s="9" t="str">
        <f>_xll.SNL.Clients.Office.Excel.Functions.SPG(A109, "IQ_INDUSTRY_GROUP")</f>
        <v>Capital Goods</v>
      </c>
      <c r="I109" s="9" t="str">
        <f>_xll.SNL.Clients.Office.Excel.Functions.SPG(A109, "IQ_INDUSTRY")</f>
        <v>Machinery</v>
      </c>
      <c r="J109" s="9" t="str">
        <f>_xll.SNL.Clients.Office.Excel.Functions.SPG(A109, "IQ_PRIMARY_INDUSTRY")</f>
        <v>Industrial Machinery and Supplies and Components</v>
      </c>
      <c r="K109" s="9" t="str">
        <f>_xll.SNL.Clients.Office.Excel.Functions.SPG(A109, "NAICS_CODE", "Primary")</f>
        <v>333998 - All Other Miscellaneous General Purpose Machinery Manufacturing</v>
      </c>
      <c r="L109" s="9" t="str">
        <f>_xll.SNL.Clients.Office.Excel.Functions.SPG(A109, "SP_TOPICTAG")</f>
        <v>Aquaculture; Energy Storage; Environmental Engineering; Hydroponics; Sensors; Pollution Control</v>
      </c>
      <c r="M109" s="5">
        <f>_xll.SNL.Clients.Office.Excel.Functions.SPG(A109, "SP_PCT_SHARES_OWNED_ALL_INSTITUTIONS")</f>
        <v>86.69</v>
      </c>
      <c r="N109" s="9" t="str">
        <f>_xll.SNL.Clients.Office.Excel.Functions.SPG(A109, "RD_CREDIT_RATING_GLOBAL", "Issuer Credit Rating", "Local Currency LT|0")</f>
        <v/>
      </c>
      <c r="O109" s="9" t="str">
        <f>_xll.SNL.Clients.Office.Excel.Functions.SPG(A109, "RD_CWOL_GLOBAL", "Issuer Credit Rating", "Local Currency LT|0")</f>
        <v/>
      </c>
      <c r="P109" s="9" t="str">
        <f>_xll.SNL.Clients.Office.Excel.Functions.SPG(A109, "RD_RATING_ACTION_GLOBAL", "Issuer Credit Rating", "Local Currency LT|0")</f>
        <v/>
      </c>
      <c r="Q109" s="10" t="str">
        <f>_xll.SNL.Clients.Office.Excel.Functions.SPG(A109, "RD_LAST_REVIEW_DATE_GLOBAL", "Issuer Credit Rating", "Local Currency LT")</f>
        <v/>
      </c>
      <c r="R109" s="10" t="str">
        <f>_xll.SNL.Clients.Office.Excel.Functions.SPG(A109, "RD_CREDIT_RATING_DATE_GLOBAL", "Issuer Credit Rating", "Local Currency LT|0")</f>
        <v/>
      </c>
      <c r="S109" s="10" t="str">
        <f>_xll.SNL.Clients.Office.Excel.Functions.SPG(A109, "RD_CREDIT_WATCH_OUTLOOK_DATE_GLOBAL", "Issuer Credit Rating", "Local Currency LT|0")</f>
        <v/>
      </c>
    </row>
    <row r="110" spans="1:19" x14ac:dyDescent="0.3">
      <c r="A110" t="s">
        <v>1751</v>
      </c>
      <c r="B110" s="13">
        <f>_xll.ciqfunctions.udf.CIQ(A110,"IQ_FIRSTPRICINGDATE")</f>
        <v>44371</v>
      </c>
      <c r="C110" s="5">
        <f>_xll.SNL.Clients.Office.Excel.Functions.SPG(A110, "SP_VOLUME_AVG_WEEKLY_TO_SHARES_OUT", , "1M")</f>
        <v>8.1282919921156775</v>
      </c>
      <c r="D110" s="5">
        <f>_xll.SNL.Clients.Office.Excel.Functions.SPG(A110, "SP_VOLUME_AVG_WEEKLY_TO_SHARES_OUT", , "3M")</f>
        <v>8.6399411902126673</v>
      </c>
      <c r="E110" s="5">
        <f>_xll.SNL.Clients.Office.Excel.Functions.SPG(A110, "SP_VOLUME_AVG_DAILY_TO_1YR_AVG_DAILY", , "1M")</f>
        <v>121.13</v>
      </c>
      <c r="F110" s="5">
        <f>_xll.SNL.Clients.Office.Excel.Functions.SPG(A110, "SP_VOLUME_AVG_DAILY_TO_1YR_AVG_DAILY", , "3M")</f>
        <v>128.76</v>
      </c>
      <c r="G110" s="9" t="str">
        <f>_xll.SNL.Clients.Office.Excel.Functions.SPG(A110, "IQ_SECTOR")</f>
        <v>Health Care</v>
      </c>
      <c r="H110" s="9" t="str">
        <f>_xll.SNL.Clients.Office.Excel.Functions.SPG(A110, "IQ_INDUSTRY_GROUP")</f>
        <v>Health Care Equipment and Services</v>
      </c>
      <c r="I110" s="9" t="str">
        <f>_xll.SNL.Clients.Office.Excel.Functions.SPG(A110, "IQ_INDUSTRY")</f>
        <v>Health Care Technology</v>
      </c>
      <c r="J110" s="9" t="str">
        <f>_xll.SNL.Clients.Office.Excel.Functions.SPG(A110, "IQ_PRIMARY_INDUSTRY")</f>
        <v>Health Care Technology</v>
      </c>
      <c r="K110" s="9" t="str">
        <f>_xll.SNL.Clients.Office.Excel.Functions.SPG(A110, "NAICS_CODE", "Primary")</f>
        <v>513210 - Software Publishers</v>
      </c>
      <c r="L110" s="9" t="str">
        <f>_xll.SNL.Clients.Office.Excel.Functions.SPG(A110, "SP_TOPICTAG")</f>
        <v>MHealth; E-learning; Team Collaboration; Digital Wellness</v>
      </c>
      <c r="M110" s="5">
        <f>_xll.SNL.Clients.Office.Excel.Functions.SPG(A110, "SP_PCT_SHARES_OWNED_ALL_INSTITUTIONS")</f>
        <v>64.38</v>
      </c>
      <c r="N110" s="9" t="str">
        <f>_xll.SNL.Clients.Office.Excel.Functions.SPG(A110, "RD_CREDIT_RATING_GLOBAL", "Issuer Credit Rating", "Local Currency LT|0")</f>
        <v/>
      </c>
      <c r="O110" s="9" t="str">
        <f>_xll.SNL.Clients.Office.Excel.Functions.SPG(A110, "RD_CWOL_GLOBAL", "Issuer Credit Rating", "Local Currency LT|0")</f>
        <v/>
      </c>
      <c r="P110" s="9" t="str">
        <f>_xll.SNL.Clients.Office.Excel.Functions.SPG(A110, "RD_RATING_ACTION_GLOBAL", "Issuer Credit Rating", "Local Currency LT|0")</f>
        <v/>
      </c>
      <c r="Q110" s="10" t="str">
        <f>_xll.SNL.Clients.Office.Excel.Functions.SPG(A110, "RD_LAST_REVIEW_DATE_GLOBAL", "Issuer Credit Rating", "Local Currency LT")</f>
        <v/>
      </c>
      <c r="R110" s="10" t="str">
        <f>_xll.SNL.Clients.Office.Excel.Functions.SPG(A110, "RD_CREDIT_RATING_DATE_GLOBAL", "Issuer Credit Rating", "Local Currency LT|0")</f>
        <v/>
      </c>
      <c r="S110" s="10" t="str">
        <f>_xll.SNL.Clients.Office.Excel.Functions.SPG(A110, "RD_CREDIT_WATCH_OUTLOOK_DATE_GLOBAL", "Issuer Credit Rating", "Local Currency LT|0")</f>
        <v/>
      </c>
    </row>
    <row r="111" spans="1:19" x14ac:dyDescent="0.3">
      <c r="A111" t="s">
        <v>1752</v>
      </c>
      <c r="B111" s="13">
        <f>_xll.ciqfunctions.udf.CIQ(A111,"IQ_FIRSTPRICINGDATE")</f>
        <v>43182</v>
      </c>
      <c r="C111" s="5">
        <f>_xll.SNL.Clients.Office.Excel.Functions.SPG(A111, "SP_VOLUME_AVG_WEEKLY_TO_SHARES_OUT", , "1M")</f>
        <v>5.7627320484205979</v>
      </c>
      <c r="D111" s="5">
        <f>_xll.SNL.Clients.Office.Excel.Functions.SPG(A111, "SP_VOLUME_AVG_WEEKLY_TO_SHARES_OUT", , "3M")</f>
        <v>6.2994122486695865</v>
      </c>
      <c r="E111" s="5">
        <f>_xll.SNL.Clients.Office.Excel.Functions.SPG(A111, "SP_VOLUME_AVG_DAILY_TO_1YR_AVG_DAILY", , "1M")</f>
        <v>74.09</v>
      </c>
      <c r="F111" s="5">
        <f>_xll.SNL.Clients.Office.Excel.Functions.SPG(A111, "SP_VOLUME_AVG_DAILY_TO_1YR_AVG_DAILY", , "3M")</f>
        <v>80.989999999999995</v>
      </c>
      <c r="G111" s="9" t="str">
        <f>_xll.SNL.Clients.Office.Excel.Functions.SPG(A111, "IQ_SECTOR")</f>
        <v>Information Technology</v>
      </c>
      <c r="H111" s="9" t="str">
        <f>_xll.SNL.Clients.Office.Excel.Functions.SPG(A111, "IQ_INDUSTRY_GROUP")</f>
        <v>Software and Services</v>
      </c>
      <c r="I111" s="9" t="str">
        <f>_xll.SNL.Clients.Office.Excel.Functions.SPG(A111, "IQ_INDUSTRY")</f>
        <v>Software</v>
      </c>
      <c r="J111" s="9" t="str">
        <f>_xll.SNL.Clients.Office.Excel.Functions.SPG(A111, "IQ_PRIMARY_INDUSTRY")</f>
        <v>Application Software</v>
      </c>
      <c r="K111" s="9" t="str">
        <f>_xll.SNL.Clients.Office.Excel.Functions.SPG(A111, "NAICS_CODE", "Primary")</f>
        <v>51321 - Software Publishers</v>
      </c>
      <c r="L111" s="9" t="str">
        <f>_xll.SNL.Clients.Office.Excel.Functions.SPG(A111, "SP_TOPICTAG")</f>
        <v>Software Development; File Sharing; Data Protection; Cloud Storage; Team Collaboration</v>
      </c>
      <c r="M111" s="5">
        <f>_xll.SNL.Clients.Office.Excel.Functions.SPG(A111, "SP_PCT_SHARES_OWNED_ALL_INSTITUTIONS")</f>
        <v>78.2</v>
      </c>
      <c r="N111" s="9" t="str">
        <f>_xll.SNL.Clients.Office.Excel.Functions.SPG(A111, "RD_CREDIT_RATING_GLOBAL", "Issuer Credit Rating", "Local Currency LT|0")</f>
        <v/>
      </c>
      <c r="O111" s="9" t="str">
        <f>_xll.SNL.Clients.Office.Excel.Functions.SPG(A111, "RD_CWOL_GLOBAL", "Issuer Credit Rating", "Local Currency LT|0")</f>
        <v/>
      </c>
      <c r="P111" s="9" t="str">
        <f>_xll.SNL.Clients.Office.Excel.Functions.SPG(A111, "RD_RATING_ACTION_GLOBAL", "Issuer Credit Rating", "Local Currency LT|0")</f>
        <v/>
      </c>
      <c r="Q111" s="10" t="str">
        <f>_xll.SNL.Clients.Office.Excel.Functions.SPG(A111, "RD_LAST_REVIEW_DATE_GLOBAL", "Issuer Credit Rating", "Local Currency LT")</f>
        <v/>
      </c>
      <c r="R111" s="10" t="str">
        <f>_xll.SNL.Clients.Office.Excel.Functions.SPG(A111, "RD_CREDIT_RATING_DATE_GLOBAL", "Issuer Credit Rating", "Local Currency LT|0")</f>
        <v/>
      </c>
      <c r="S111" s="10" t="str">
        <f>_xll.SNL.Clients.Office.Excel.Functions.SPG(A111, "RD_CREDIT_WATCH_OUTLOOK_DATE_GLOBAL", "Issuer Credit Rating", "Local Currency LT|0")</f>
        <v/>
      </c>
    </row>
    <row r="112" spans="1:19" x14ac:dyDescent="0.3">
      <c r="A112" t="s">
        <v>1753</v>
      </c>
      <c r="B112" s="13">
        <f>_xll.ciqfunctions.udf.CIQ(A112,"IQ_FIRSTPRICINGDATE")</f>
        <v>44365</v>
      </c>
      <c r="C112" s="5">
        <f>_xll.SNL.Clients.Office.Excel.Functions.SPG(A112, "SP_VOLUME_AVG_WEEKLY_TO_SHARES_OUT", , "1M")</f>
        <v>4.8039170014071857</v>
      </c>
      <c r="D112" s="5">
        <f>_xll.SNL.Clients.Office.Excel.Functions.SPG(A112, "SP_VOLUME_AVG_WEEKLY_TO_SHARES_OUT", , "3M")</f>
        <v>4.8512573533684051</v>
      </c>
      <c r="E112" s="5">
        <f>_xll.SNL.Clients.Office.Excel.Functions.SPG(A112, "SP_VOLUME_AVG_DAILY_TO_1YR_AVG_DAILY", , "1M")</f>
        <v>133.47</v>
      </c>
      <c r="F112" s="5">
        <f>_xll.SNL.Clients.Office.Excel.Functions.SPG(A112, "SP_VOLUME_AVG_DAILY_TO_1YR_AVG_DAILY", , "3M")</f>
        <v>134.78</v>
      </c>
      <c r="G112" s="9" t="str">
        <f>_xll.SNL.Clients.Office.Excel.Functions.SPG(A112, "IQ_SECTOR")</f>
        <v>Energy</v>
      </c>
      <c r="H112" s="9" t="str">
        <f>_xll.SNL.Clients.Office.Excel.Functions.SPG(A112, "IQ_INDUSTRY_GROUP")</f>
        <v>Energy</v>
      </c>
      <c r="I112" s="9" t="str">
        <f>_xll.SNL.Clients.Office.Excel.Functions.SPG(A112, "IQ_INDUSTRY")</f>
        <v>Oil, Gas and Consumable Fuels</v>
      </c>
      <c r="J112" s="9" t="str">
        <f>_xll.SNL.Clients.Office.Excel.Functions.SPG(A112, "IQ_PRIMARY_INDUSTRY")</f>
        <v>Oil and Gas Storage and Transportation</v>
      </c>
      <c r="K112" s="9" t="str">
        <f>_xll.SNL.Clients.Office.Excel.Functions.SPG(A112, "NAICS_CODE", "Primary")</f>
        <v>486210 - Pipeline Transportation of Natural Gas</v>
      </c>
      <c r="L112" s="9" t="str">
        <f>_xll.SNL.Clients.Office.Excel.Functions.SPG(A112, "SP_TOPICTAG")</f>
        <v>Freight Service; Marine Transportation</v>
      </c>
      <c r="M112" s="5">
        <f>_xll.SNL.Clients.Office.Excel.Functions.SPG(A112, "SP_PCT_SHARES_OWNED_ALL_INSTITUTIONS")</f>
        <v>80.72</v>
      </c>
      <c r="N112" s="9" t="str">
        <f>_xll.SNL.Clients.Office.Excel.Functions.SPG(A112, "RD_CREDIT_RATING_GLOBAL", "Issuer Credit Rating", "Local Currency LT|0")</f>
        <v>BB+</v>
      </c>
      <c r="O112" s="9" t="str">
        <f>_xll.SNL.Clients.Office.Excel.Functions.SPG(A112, "RD_CWOL_GLOBAL", "Issuer Credit Rating", "Local Currency LT|0")</f>
        <v>Positive</v>
      </c>
      <c r="P112" s="9" t="str">
        <f>_xll.SNL.Clients.Office.Excel.Functions.SPG(A112, "RD_RATING_ACTION_GLOBAL", "Issuer Credit Rating", "Local Currency LT|0")</f>
        <v>CreditWatch/Outlook (11/21/2024)</v>
      </c>
      <c r="Q112" s="10">
        <f>_xll.SNL.Clients.Office.Excel.Functions.SPG(A112, "RD_LAST_REVIEW_DATE_GLOBAL", "Issuer Credit Rating", "Local Currency LT")</f>
        <v>45617</v>
      </c>
      <c r="R112" s="10">
        <f>_xll.SNL.Clients.Office.Excel.Functions.SPG(A112, "RD_CREDIT_RATING_DATE_GLOBAL", "Issuer Credit Rating", "Local Currency LT|0")</f>
        <v>44333</v>
      </c>
      <c r="S112" s="10">
        <f>_xll.SNL.Clients.Office.Excel.Functions.SPG(A112, "RD_CREDIT_WATCH_OUTLOOK_DATE_GLOBAL", "Issuer Credit Rating", "Local Currency LT|0")</f>
        <v>45617</v>
      </c>
    </row>
    <row r="113" spans="1:19" x14ac:dyDescent="0.3">
      <c r="A113" t="s">
        <v>1754</v>
      </c>
      <c r="B113" s="13">
        <f>_xll.ciqfunctions.udf.CIQ(A113,"IQ_FIRSTPRICINGDATE")</f>
        <v>44405</v>
      </c>
      <c r="C113" s="5">
        <f>_xll.SNL.Clients.Office.Excel.Functions.SPG(A113, "SP_VOLUME_AVG_WEEKLY_TO_SHARES_OUT", , "1M")</f>
        <v>7.5208265412780602</v>
      </c>
      <c r="D113" s="5">
        <f>_xll.SNL.Clients.Office.Excel.Functions.SPG(A113, "SP_VOLUME_AVG_WEEKLY_TO_SHARES_OUT", , "3M")</f>
        <v>7.2956155479807006</v>
      </c>
      <c r="E113" s="5">
        <f>_xll.SNL.Clients.Office.Excel.Functions.SPG(A113, "SP_VOLUME_AVG_DAILY_TO_1YR_AVG_DAILY", , "1M")</f>
        <v>83.97</v>
      </c>
      <c r="F113" s="5">
        <f>_xll.SNL.Clients.Office.Excel.Functions.SPG(A113, "SP_VOLUME_AVG_DAILY_TO_1YR_AVG_DAILY", , "3M")</f>
        <v>81.45</v>
      </c>
      <c r="G113" s="9" t="str">
        <f>_xll.SNL.Clients.Office.Excel.Functions.SPG(A113, "IQ_SECTOR")</f>
        <v>Consumer Discretionary</v>
      </c>
      <c r="H113" s="9" t="str">
        <f>_xll.SNL.Clients.Office.Excel.Functions.SPG(A113, "IQ_INDUSTRY_GROUP")</f>
        <v>Consumer Services</v>
      </c>
      <c r="I113" s="9" t="str">
        <f>_xll.SNL.Clients.Office.Excel.Functions.SPG(A113, "IQ_INDUSTRY")</f>
        <v>Diversified Consumer Services</v>
      </c>
      <c r="J113" s="9" t="str">
        <f>_xll.SNL.Clients.Office.Excel.Functions.SPG(A113, "IQ_PRIMARY_INDUSTRY")</f>
        <v>Education Services</v>
      </c>
      <c r="K113" s="9" t="str">
        <f>_xll.SNL.Clients.Office.Excel.Functions.SPG(A113, "NAICS_CODE", "Primary")</f>
        <v>611 - Educational Services</v>
      </c>
      <c r="L113" s="9" t="str">
        <f>_xll.SNL.Clients.Office.Excel.Functions.SPG(A113, "SP_TOPICTAG")</f>
        <v>Language Learning; Natural Language Processing; E-learning; Text Analytics; Mobile Development Tools</v>
      </c>
      <c r="M113" s="5">
        <f>_xll.SNL.Clients.Office.Excel.Functions.SPG(A113, "SP_PCT_SHARES_OWNED_ALL_INSTITUTIONS")</f>
        <v>78.83</v>
      </c>
      <c r="N113" s="9" t="str">
        <f>_xll.SNL.Clients.Office.Excel.Functions.SPG(A113, "RD_CREDIT_RATING_GLOBAL", "Issuer Credit Rating", "Local Currency LT|0")</f>
        <v/>
      </c>
      <c r="O113" s="9" t="str">
        <f>_xll.SNL.Clients.Office.Excel.Functions.SPG(A113, "RD_CWOL_GLOBAL", "Issuer Credit Rating", "Local Currency LT|0")</f>
        <v/>
      </c>
      <c r="P113" s="9" t="str">
        <f>_xll.SNL.Clients.Office.Excel.Functions.SPG(A113, "RD_RATING_ACTION_GLOBAL", "Issuer Credit Rating", "Local Currency LT|0")</f>
        <v/>
      </c>
      <c r="Q113" s="10" t="str">
        <f>_xll.SNL.Clients.Office.Excel.Functions.SPG(A113, "RD_LAST_REVIEW_DATE_GLOBAL", "Issuer Credit Rating", "Local Currency LT")</f>
        <v/>
      </c>
      <c r="R113" s="10" t="str">
        <f>_xll.SNL.Clients.Office.Excel.Functions.SPG(A113, "RD_CREDIT_RATING_DATE_GLOBAL", "Issuer Credit Rating", "Local Currency LT|0")</f>
        <v/>
      </c>
      <c r="S113" s="10" t="str">
        <f>_xll.SNL.Clients.Office.Excel.Functions.SPG(A113, "RD_CREDIT_WATCH_OUTLOOK_DATE_GLOBAL", "Issuer Credit Rating", "Local Currency LT|0")</f>
        <v/>
      </c>
    </row>
    <row r="114" spans="1:19" x14ac:dyDescent="0.3">
      <c r="A114" t="s">
        <v>1755</v>
      </c>
      <c r="B114" s="13">
        <f>_xll.ciqfunctions.udf.CIQ(A114,"IQ_FIRSTPRICINGDATE")</f>
        <v>43678</v>
      </c>
      <c r="C114" s="5">
        <f>_xll.SNL.Clients.Office.Excel.Functions.SPG(A114, "SP_VOLUME_AVG_WEEKLY_TO_SHARES_OUT", , "1M")</f>
        <v>6.3773595298527521</v>
      </c>
      <c r="D114" s="5">
        <f>_xll.SNL.Clients.Office.Excel.Functions.SPG(A114, "SP_VOLUME_AVG_WEEKLY_TO_SHARES_OUT", , "3M")</f>
        <v>5.7193033992093216</v>
      </c>
      <c r="E114" s="5">
        <f>_xll.SNL.Clients.Office.Excel.Functions.SPG(A114, "SP_VOLUME_AVG_DAILY_TO_1YR_AVG_DAILY", , "1M")</f>
        <v>111.29</v>
      </c>
      <c r="F114" s="5">
        <f>_xll.SNL.Clients.Office.Excel.Functions.SPG(A114, "SP_VOLUME_AVG_DAILY_TO_1YR_AVG_DAILY", , "3M")</f>
        <v>99.8</v>
      </c>
      <c r="G114" s="9" t="str">
        <f>_xll.SNL.Clients.Office.Excel.Functions.SPG(A114, "IQ_SECTOR")</f>
        <v>Information Technology</v>
      </c>
      <c r="H114" s="9" t="str">
        <f>_xll.SNL.Clients.Office.Excel.Functions.SPG(A114, "IQ_INDUSTRY_GROUP")</f>
        <v>Software and Services</v>
      </c>
      <c r="I114" s="9" t="str">
        <f>_xll.SNL.Clients.Office.Excel.Functions.SPG(A114, "IQ_INDUSTRY")</f>
        <v>Software</v>
      </c>
      <c r="J114" s="9" t="str">
        <f>_xll.SNL.Clients.Office.Excel.Functions.SPG(A114, "IQ_PRIMARY_INDUSTRY")</f>
        <v>Application Software</v>
      </c>
      <c r="K114" s="9" t="str">
        <f>_xll.SNL.Clients.Office.Excel.Functions.SPG(A114, "NAICS_CODE", "Primary")</f>
        <v>513210 - Software Publishers</v>
      </c>
      <c r="L114" s="9" t="str">
        <f>_xll.SNL.Clients.Office.Excel.Functions.SPG(A114, "SP_TOPICTAG")</f>
        <v>Software Development; Cloud Management; Cloud Infrastructure; Cloud Security; Process Automation</v>
      </c>
      <c r="M114" s="5">
        <f>_xll.SNL.Clients.Office.Excel.Functions.SPG(A114, "SP_PCT_SHARES_OWNED_ALL_INSTITUTIONS")</f>
        <v>100.65</v>
      </c>
      <c r="N114" s="9" t="str">
        <f>_xll.SNL.Clients.Office.Excel.Functions.SPG(A114, "RD_CREDIT_RATING_GLOBAL", "Issuer Credit Rating", "Local Currency LT|0")</f>
        <v>NR</v>
      </c>
      <c r="O114" s="9" t="str">
        <f>_xll.SNL.Clients.Office.Excel.Functions.SPG(A114, "RD_CWOL_GLOBAL", "Issuer Credit Rating", "Local Currency LT|0")</f>
        <v>NR</v>
      </c>
      <c r="P114" s="9" t="str">
        <f>_xll.SNL.Clients.Office.Excel.Functions.SPG(A114, "RD_RATING_ACTION_GLOBAL", "Issuer Credit Rating", "Local Currency LT|0")</f>
        <v>Not Rated | CreditWatch/Outlook (05/15/2023)</v>
      </c>
      <c r="Q114" s="10">
        <f>_xll.SNL.Clients.Office.Excel.Functions.SPG(A114, "RD_LAST_REVIEW_DATE_GLOBAL", "Issuer Credit Rating", "Local Currency LT")</f>
        <v>45061</v>
      </c>
      <c r="R114" s="10">
        <f>_xll.SNL.Clients.Office.Excel.Functions.SPG(A114, "RD_CREDIT_RATING_DATE_GLOBAL", "Issuer Credit Rating", "Local Currency LT|0")</f>
        <v>45061</v>
      </c>
      <c r="S114" s="10">
        <f>_xll.SNL.Clients.Office.Excel.Functions.SPG(A114, "RD_CREDIT_WATCH_OUTLOOK_DATE_GLOBAL", "Issuer Credit Rating", "Local Currency LT|0")</f>
        <v>45061</v>
      </c>
    </row>
    <row r="115" spans="1:19" x14ac:dyDescent="0.3">
      <c r="A115" t="s">
        <v>1756</v>
      </c>
      <c r="B115" s="13">
        <f>_xll.ciqfunctions.udf.CIQ(A115,"IQ_FIRSTPRICINGDATE")</f>
        <v>42635</v>
      </c>
      <c r="C115" s="5">
        <f>_xll.SNL.Clients.Office.Excel.Functions.SPG(A115, "SP_VOLUME_AVG_WEEKLY_TO_SHARES_OUT", , "1M")</f>
        <v>33.369039550628287</v>
      </c>
      <c r="D115" s="5">
        <f>_xll.SNL.Clients.Office.Excel.Functions.SPG(A115, "SP_VOLUME_AVG_WEEKLY_TO_SHARES_OUT", , "3M")</f>
        <v>23.27442237924646</v>
      </c>
      <c r="E115" s="5">
        <f>_xll.SNL.Clients.Office.Excel.Functions.SPG(A115, "SP_VOLUME_AVG_DAILY_TO_1YR_AVG_DAILY", , "1M")</f>
        <v>181.04</v>
      </c>
      <c r="F115" s="5">
        <f>_xll.SNL.Clients.Office.Excel.Functions.SPG(A115, "SP_VOLUME_AVG_DAILY_TO_1YR_AVG_DAILY", , "3M")</f>
        <v>126.28</v>
      </c>
      <c r="G115" s="9" t="str">
        <f>_xll.SNL.Clients.Office.Excel.Functions.SPG(A115, "IQ_SECTOR")</f>
        <v>Consumer Staples</v>
      </c>
      <c r="H115" s="9" t="str">
        <f>_xll.SNL.Clients.Office.Excel.Functions.SPG(A115, "IQ_INDUSTRY_GROUP")</f>
        <v>Household and Personal Products</v>
      </c>
      <c r="I115" s="9" t="str">
        <f>_xll.SNL.Clients.Office.Excel.Functions.SPG(A115, "IQ_INDUSTRY")</f>
        <v>Personal Care Products</v>
      </c>
      <c r="J115" s="9" t="str">
        <f>_xll.SNL.Clients.Office.Excel.Functions.SPG(A115, "IQ_PRIMARY_INDUSTRY")</f>
        <v>Personal Care Products</v>
      </c>
      <c r="K115" s="9" t="str">
        <f>_xll.SNL.Clients.Office.Excel.Functions.SPG(A115, "NAICS_CODE", "Primary")</f>
        <v>325620 - Toilet Preparation Manufacturing</v>
      </c>
      <c r="L115" s="9" t="str">
        <f>_xll.SNL.Clients.Office.Excel.Functions.SPG(A115, "SP_TOPICTAG")</f>
        <v>Lifestyle</v>
      </c>
      <c r="M115" s="5">
        <f>_xll.SNL.Clients.Office.Excel.Functions.SPG(A115, "SP_PCT_SHARES_OWNED_ALL_INSTITUTIONS")</f>
        <v>106.78</v>
      </c>
      <c r="N115" s="9" t="str">
        <f>_xll.SNL.Clients.Office.Excel.Functions.SPG(A115, "RD_CREDIT_RATING_GLOBAL", "Issuer Credit Rating", "Local Currency LT|0")</f>
        <v/>
      </c>
      <c r="O115" s="9" t="str">
        <f>_xll.SNL.Clients.Office.Excel.Functions.SPG(A115, "RD_CWOL_GLOBAL", "Issuer Credit Rating", "Local Currency LT|0")</f>
        <v/>
      </c>
      <c r="P115" s="9" t="str">
        <f>_xll.SNL.Clients.Office.Excel.Functions.SPG(A115, "RD_RATING_ACTION_GLOBAL", "Issuer Credit Rating", "Local Currency LT|0")</f>
        <v/>
      </c>
      <c r="Q115" s="10" t="str">
        <f>_xll.SNL.Clients.Office.Excel.Functions.SPG(A115, "RD_LAST_REVIEW_DATE_GLOBAL", "Issuer Credit Rating", "Local Currency LT")</f>
        <v/>
      </c>
      <c r="R115" s="10" t="str">
        <f>_xll.SNL.Clients.Office.Excel.Functions.SPG(A115, "RD_CREDIT_RATING_DATE_GLOBAL", "Issuer Credit Rating", "Local Currency LT|0")</f>
        <v/>
      </c>
      <c r="S115" s="10" t="str">
        <f>_xll.SNL.Clients.Office.Excel.Functions.SPG(A115, "RD_CREDIT_WATCH_OUTLOOK_DATE_GLOBAL", "Issuer Credit Rating", "Local Currency LT|0")</f>
        <v/>
      </c>
    </row>
    <row r="116" spans="1:19" x14ac:dyDescent="0.3">
      <c r="A116" t="s">
        <v>1757</v>
      </c>
      <c r="B116" s="13">
        <f>_xll.ciqfunctions.udf.CIQ(A116,"IQ_FIRSTPRICINGDATE")</f>
        <v>34436</v>
      </c>
      <c r="C116" s="5">
        <f>_xll.SNL.Clients.Office.Excel.Functions.SPG(A116, "SP_VOLUME_AVG_WEEKLY_TO_SHARES_OUT", , "1M")</f>
        <v>4.7923075791195737</v>
      </c>
      <c r="D116" s="5">
        <f>_xll.SNL.Clients.Office.Excel.Functions.SPG(A116, "SP_VOLUME_AVG_WEEKLY_TO_SHARES_OUT", , "3M")</f>
        <v>4.4509875175976132</v>
      </c>
      <c r="E116" s="5">
        <f>_xll.SNL.Clients.Office.Excel.Functions.SPG(A116, "SP_VOLUME_AVG_DAILY_TO_1YR_AVG_DAILY", , "1M")</f>
        <v>104.11</v>
      </c>
      <c r="F116" s="5">
        <f>_xll.SNL.Clients.Office.Excel.Functions.SPG(A116, "SP_VOLUME_AVG_DAILY_TO_1YR_AVG_DAILY", , "3M")</f>
        <v>96.7</v>
      </c>
      <c r="G116" s="9" t="str">
        <f>_xll.SNL.Clients.Office.Excel.Functions.SPG(A116, "IQ_SECTOR")</f>
        <v>Materials</v>
      </c>
      <c r="H116" s="9" t="str">
        <f>_xll.SNL.Clients.Office.Excel.Functions.SPG(A116, "IQ_INDUSTRY_GROUP")</f>
        <v>Materials</v>
      </c>
      <c r="I116" s="9" t="str">
        <f>_xll.SNL.Clients.Office.Excel.Functions.SPG(A116, "IQ_INDUSTRY")</f>
        <v>Construction Materials</v>
      </c>
      <c r="J116" s="9" t="str">
        <f>_xll.SNL.Clients.Office.Excel.Functions.SPG(A116, "IQ_PRIMARY_INDUSTRY")</f>
        <v>Construction Materials</v>
      </c>
      <c r="K116" s="9" t="str">
        <f>_xll.SNL.Clients.Office.Excel.Functions.SPG(A116, "NAICS_CODE", "Primary")</f>
        <v>327310 - Cement Manufacturing</v>
      </c>
      <c r="L116" s="9" t="str">
        <f>_xll.SNL.Clients.Office.Excel.Functions.SPG(A116, "SP_TOPICTAG")</f>
        <v>Environmental Engineering; Pollution Control</v>
      </c>
      <c r="M116" s="5">
        <f>_xll.SNL.Clients.Office.Excel.Functions.SPG(A116, "SP_PCT_SHARES_OWNED_ALL_INSTITUTIONS")</f>
        <v>102.87</v>
      </c>
      <c r="N116" s="9" t="str">
        <f>_xll.SNL.Clients.Office.Excel.Functions.SPG(A116, "RD_CREDIT_RATING_GLOBAL", "Issuer Credit Rating", "Local Currency LT|0")</f>
        <v>BBB</v>
      </c>
      <c r="O116" s="9" t="str">
        <f>_xll.SNL.Clients.Office.Excel.Functions.SPG(A116, "RD_CWOL_GLOBAL", "Issuer Credit Rating", "Local Currency LT|0")</f>
        <v>Stable</v>
      </c>
      <c r="P116" s="9" t="str">
        <f>_xll.SNL.Clients.Office.Excel.Functions.SPG(A116, "RD_RATING_ACTION_GLOBAL", "Issuer Credit Rating", "Local Currency LT|0")</f>
        <v>Upgrade | CreditWatch/Outlook (05/24/2021)</v>
      </c>
      <c r="Q116" s="10">
        <f>_xll.SNL.Clients.Office.Excel.Functions.SPG(A116, "RD_LAST_REVIEW_DATE_GLOBAL", "Issuer Credit Rating", "Local Currency LT")</f>
        <v>45457</v>
      </c>
      <c r="R116" s="10">
        <f>_xll.SNL.Clients.Office.Excel.Functions.SPG(A116, "RD_CREDIT_RATING_DATE_GLOBAL", "Issuer Credit Rating", "Local Currency LT|0")</f>
        <v>44340</v>
      </c>
      <c r="S116" s="10">
        <f>_xll.SNL.Clients.Office.Excel.Functions.SPG(A116, "RD_CREDIT_WATCH_OUTLOOK_DATE_GLOBAL", "Issuer Credit Rating", "Local Currency LT|0")</f>
        <v>44340</v>
      </c>
    </row>
    <row r="117" spans="1:19" x14ac:dyDescent="0.3">
      <c r="A117" t="s">
        <v>1758</v>
      </c>
      <c r="B117" s="13">
        <f>_xll.ciqfunctions.udf.CIQ(A117,"IQ_FIRSTPRICINGDATE")</f>
        <v>36199</v>
      </c>
      <c r="C117" s="5">
        <f>_xll.SNL.Clients.Office.Excel.Functions.SPG(A117, "SP_VOLUME_AVG_WEEKLY_TO_SHARES_OUT", , "1M")</f>
        <v>3.5071375083113274</v>
      </c>
      <c r="D117" s="5">
        <f>_xll.SNL.Clients.Office.Excel.Functions.SPG(A117, "SP_VOLUME_AVG_WEEKLY_TO_SHARES_OUT", , "3M")</f>
        <v>3.2240713546886473</v>
      </c>
      <c r="E117" s="5">
        <f>_xll.SNL.Clients.Office.Excel.Functions.SPG(A117, "SP_VOLUME_AVG_DAILY_TO_1YR_AVG_DAILY", , "1M")</f>
        <v>110.98</v>
      </c>
      <c r="F117" s="5">
        <f>_xll.SNL.Clients.Office.Excel.Functions.SPG(A117, "SP_VOLUME_AVG_DAILY_TO_1YR_AVG_DAILY", , "3M")</f>
        <v>102.02</v>
      </c>
      <c r="G117" s="9" t="str">
        <f>_xll.SNL.Clients.Office.Excel.Functions.SPG(A117, "IQ_SECTOR")</f>
        <v>Financials</v>
      </c>
      <c r="H117" s="9" t="str">
        <f>_xll.SNL.Clients.Office.Excel.Functions.SPG(A117, "IQ_INDUSTRY_GROUP")</f>
        <v>Banks</v>
      </c>
      <c r="I117" s="9" t="str">
        <f>_xll.SNL.Clients.Office.Excel.Functions.SPG(A117, "IQ_INDUSTRY")</f>
        <v>Banks</v>
      </c>
      <c r="J117" s="9" t="str">
        <f>_xll.SNL.Clients.Office.Excel.Functions.SPG(A117, "IQ_PRIMARY_INDUSTRY")</f>
        <v>Regional Banks</v>
      </c>
      <c r="K117" s="9" t="str">
        <f>_xll.SNL.Clients.Office.Excel.Functions.SPG(A117, "NAICS_CODE", "Primary")</f>
        <v>522110 - Commercial Banking</v>
      </c>
      <c r="L117" s="9" t="str">
        <f>_xll.SNL.Clients.Office.Excel.Functions.SPG(A117, "SP_TOPICTAG")</f>
        <v>Consumer Lending; Banking as a Service</v>
      </c>
      <c r="M117" s="5">
        <f>_xll.SNL.Clients.Office.Excel.Functions.SPG(A117, "SP_PCT_SHARES_OWNED_ALL_INSTITUTIONS")</f>
        <v>91.96</v>
      </c>
      <c r="N117" s="9" t="str">
        <f>_xll.SNL.Clients.Office.Excel.Functions.SPG(A117, "RD_CREDIT_RATING_GLOBAL", "Issuer Credit Rating", "Local Currency LT|0")</f>
        <v>BBB</v>
      </c>
      <c r="O117" s="9" t="str">
        <f>_xll.SNL.Clients.Office.Excel.Functions.SPG(A117, "RD_CWOL_GLOBAL", "Issuer Credit Rating", "Local Currency LT|0")</f>
        <v>Stable</v>
      </c>
      <c r="P117" s="9" t="str">
        <f>_xll.SNL.Clients.Office.Excel.Functions.SPG(A117, "RD_RATING_ACTION_GLOBAL", "Issuer Credit Rating", "Local Currency LT|0")</f>
        <v>CreditWatch/Outlook (05/24/2021)</v>
      </c>
      <c r="Q117" s="10">
        <f>_xll.SNL.Clients.Office.Excel.Functions.SPG(A117, "RD_LAST_REVIEW_DATE_GLOBAL", "Issuer Credit Rating", "Local Currency LT")</f>
        <v>45365</v>
      </c>
      <c r="R117" s="10">
        <f>_xll.SNL.Clients.Office.Excel.Functions.SPG(A117, "RD_CREDIT_RATING_DATE_GLOBAL", "Issuer Credit Rating", "Local Currency LT|0")</f>
        <v>41946</v>
      </c>
      <c r="S117" s="10">
        <f>_xll.SNL.Clients.Office.Excel.Functions.SPG(A117, "RD_CREDIT_WATCH_OUTLOOK_DATE_GLOBAL", "Issuer Credit Rating", "Local Currency LT|0")</f>
        <v>44340</v>
      </c>
    </row>
    <row r="118" spans="1:19" x14ac:dyDescent="0.3">
      <c r="A118" t="s">
        <v>1759</v>
      </c>
      <c r="B118" s="13">
        <f>_xll.ciqfunctions.udf.CIQ(A118,"IQ_FIRSTPRICINGDATE")</f>
        <v>26609</v>
      </c>
      <c r="C118" s="5">
        <f>_xll.SNL.Clients.Office.Excel.Functions.SPG(A118, "SP_VOLUME_AVG_WEEKLY_TO_SHARES_OUT", , "1M")</f>
        <v>4.1657136050203842</v>
      </c>
      <c r="D118" s="5">
        <f>_xll.SNL.Clients.Office.Excel.Functions.SPG(A118, "SP_VOLUME_AVG_WEEKLY_TO_SHARES_OUT", , "3M")</f>
        <v>3.4357957546224558</v>
      </c>
      <c r="E118" s="5">
        <f>_xll.SNL.Clients.Office.Excel.Functions.SPG(A118, "SP_VOLUME_AVG_DAILY_TO_1YR_AVG_DAILY", , "1M")</f>
        <v>135.29</v>
      </c>
      <c r="F118" s="5">
        <f>_xll.SNL.Clients.Office.Excel.Functions.SPG(A118, "SP_VOLUME_AVG_DAILY_TO_1YR_AVG_DAILY", , "3M")</f>
        <v>111.58</v>
      </c>
      <c r="G118" s="9" t="str">
        <f>_xll.SNL.Clients.Office.Excel.Functions.SPG(A118, "IQ_SECTOR")</f>
        <v>Real Estate</v>
      </c>
      <c r="H118" s="9" t="str">
        <f>_xll.SNL.Clients.Office.Excel.Functions.SPG(A118, "IQ_INDUSTRY_GROUP")</f>
        <v>Equity Real Estate Investment Trusts (REITs)</v>
      </c>
      <c r="I118" s="9" t="str">
        <f>_xll.SNL.Clients.Office.Excel.Functions.SPG(A118, "IQ_INDUSTRY")</f>
        <v>Industrial REITs</v>
      </c>
      <c r="J118" s="9" t="str">
        <f>_xll.SNL.Clients.Office.Excel.Functions.SPG(A118, "IQ_PRIMARY_INDUSTRY")</f>
        <v>Industrial REITs</v>
      </c>
      <c r="K118" s="9" t="str">
        <f>_xll.SNL.Clients.Office.Excel.Functions.SPG(A118, "NAICS_CODE", "Primary")</f>
        <v>531110 - Lessors of Residential Buildings and Dwellings</v>
      </c>
      <c r="L118" s="9" t="str">
        <f>_xll.SNL.Clients.Office.Excel.Functions.SPG(A118, "SP_TOPICTAG")</f>
        <v/>
      </c>
      <c r="M118" s="5">
        <f>_xll.SNL.Clients.Office.Excel.Functions.SPG(A118, "SP_PCT_SHARES_OWNED_ALL_INSTITUTIONS")</f>
        <v>92.77</v>
      </c>
      <c r="N118" s="9" t="str">
        <f>_xll.SNL.Clients.Office.Excel.Functions.SPG(A118, "RD_CREDIT_RATING_GLOBAL", "Issuer Credit Rating", "Local Currency LT|0")</f>
        <v/>
      </c>
      <c r="O118" s="9" t="str">
        <f>_xll.SNL.Clients.Office.Excel.Functions.SPG(A118, "RD_CWOL_GLOBAL", "Issuer Credit Rating", "Local Currency LT|0")</f>
        <v/>
      </c>
      <c r="P118" s="9" t="str">
        <f>_xll.SNL.Clients.Office.Excel.Functions.SPG(A118, "RD_RATING_ACTION_GLOBAL", "Issuer Credit Rating", "Local Currency LT|0")</f>
        <v/>
      </c>
      <c r="Q118" s="10" t="str">
        <f>_xll.SNL.Clients.Office.Excel.Functions.SPG(A118, "RD_LAST_REVIEW_DATE_GLOBAL", "Issuer Credit Rating", "Local Currency LT")</f>
        <v/>
      </c>
      <c r="R118" s="10" t="str">
        <f>_xll.SNL.Clients.Office.Excel.Functions.SPG(A118, "RD_CREDIT_RATING_DATE_GLOBAL", "Issuer Credit Rating", "Local Currency LT|0")</f>
        <v/>
      </c>
      <c r="S118" s="10" t="str">
        <f>_xll.SNL.Clients.Office.Excel.Functions.SPG(A118, "RD_CREDIT_WATCH_OUTLOOK_DATE_GLOBAL", "Issuer Credit Rating", "Local Currency LT|0")</f>
        <v/>
      </c>
    </row>
    <row r="119" spans="1:19" x14ac:dyDescent="0.3">
      <c r="A119" t="s">
        <v>1760</v>
      </c>
      <c r="B119" s="13">
        <f>_xll.ciqfunctions.udf.CIQ(A119,"IQ_FIRSTPRICINGDATE")</f>
        <v>34904</v>
      </c>
      <c r="C119" s="5">
        <f>_xll.SNL.Clients.Office.Excel.Functions.SPG(A119, "SP_VOLUME_AVG_WEEKLY_TO_SHARES_OUT", , "1M")</f>
        <v>5.5001823784825437</v>
      </c>
      <c r="D119" s="5">
        <f>_xll.SNL.Clients.Office.Excel.Functions.SPG(A119, "SP_VOLUME_AVG_WEEKLY_TO_SHARES_OUT", , "3M")</f>
        <v>4.7350003644191734</v>
      </c>
      <c r="E119" s="5">
        <f>_xll.SNL.Clients.Office.Excel.Functions.SPG(A119, "SP_VOLUME_AVG_DAILY_TO_1YR_AVG_DAILY", , "1M")</f>
        <v>112.92</v>
      </c>
      <c r="F119" s="5">
        <f>_xll.SNL.Clients.Office.Excel.Functions.SPG(A119, "SP_VOLUME_AVG_DAILY_TO_1YR_AVG_DAILY", , "3M")</f>
        <v>97.21</v>
      </c>
      <c r="G119" s="9" t="str">
        <f>_xll.SNL.Clients.Office.Excel.Functions.SPG(A119, "IQ_SECTOR")</f>
        <v>Industrials</v>
      </c>
      <c r="H119" s="9" t="str">
        <f>_xll.SNL.Clients.Office.Excel.Functions.SPG(A119, "IQ_INDUSTRY_GROUP")</f>
        <v>Capital Goods</v>
      </c>
      <c r="I119" s="9" t="str">
        <f>_xll.SNL.Clients.Office.Excel.Functions.SPG(A119, "IQ_INDUSTRY")</f>
        <v>Construction and Engineering</v>
      </c>
      <c r="J119" s="9" t="str">
        <f>_xll.SNL.Clients.Office.Excel.Functions.SPG(A119, "IQ_PRIMARY_INDUSTRY")</f>
        <v>Construction and Engineering</v>
      </c>
      <c r="K119" s="9" t="str">
        <f>_xll.SNL.Clients.Office.Excel.Functions.SPG(A119, "NAICS_CODE", "Primary")</f>
        <v>238210 - Electrical Contractors and Other Wiring Installation Contractors</v>
      </c>
      <c r="L119" s="9" t="str">
        <f>_xll.SNL.Clients.Office.Excel.Functions.SPG(A119, "SP_TOPICTAG")</f>
        <v>Industrial Automation; Physical Security; Sensors; Smart Building; GovTech; Data Center Technology</v>
      </c>
      <c r="M119" s="5">
        <f>_xll.SNL.Clients.Office.Excel.Functions.SPG(A119, "SP_PCT_SHARES_OWNED_ALL_INSTITUTIONS")</f>
        <v>94.5</v>
      </c>
      <c r="N119" s="9" t="str">
        <f>_xll.SNL.Clients.Office.Excel.Functions.SPG(A119, "RD_CREDIT_RATING_GLOBAL", "Issuer Credit Rating", "Local Currency LT|0")</f>
        <v>BBB-</v>
      </c>
      <c r="O119" s="9" t="str">
        <f>_xll.SNL.Clients.Office.Excel.Functions.SPG(A119, "RD_CWOL_GLOBAL", "Issuer Credit Rating", "Local Currency LT|0")</f>
        <v>Stable</v>
      </c>
      <c r="P119" s="9" t="str">
        <f>_xll.SNL.Clients.Office.Excel.Functions.SPG(A119, "RD_RATING_ACTION_GLOBAL", "Issuer Credit Rating", "Local Currency LT|0")</f>
        <v>Upgrade | CreditWatch/Outlook (12/05/2013)</v>
      </c>
      <c r="Q119" s="10">
        <f>_xll.SNL.Clients.Office.Excel.Functions.SPG(A119, "RD_LAST_REVIEW_DATE_GLOBAL", "Issuer Credit Rating", "Local Currency LT")</f>
        <v>45516</v>
      </c>
      <c r="R119" s="10">
        <f>_xll.SNL.Clients.Office.Excel.Functions.SPG(A119, "RD_CREDIT_RATING_DATE_GLOBAL", "Issuer Credit Rating", "Local Currency LT|0")</f>
        <v>41613</v>
      </c>
      <c r="S119" s="10">
        <f>_xll.SNL.Clients.Office.Excel.Functions.SPG(A119, "RD_CREDIT_WATCH_OUTLOOK_DATE_GLOBAL", "Issuer Credit Rating", "Local Currency LT|0")</f>
        <v>41613</v>
      </c>
    </row>
    <row r="120" spans="1:19" x14ac:dyDescent="0.3">
      <c r="A120" t="s">
        <v>1761</v>
      </c>
      <c r="B120" s="13">
        <f>_xll.ciqfunctions.udf.CIQ(A120,"IQ_FIRSTPRICINGDATE")</f>
        <v>31679</v>
      </c>
      <c r="C120" s="5">
        <f>_xll.SNL.Clients.Office.Excel.Functions.SPG(A120, "SP_VOLUME_AVG_WEEKLY_TO_SHARES_OUT", , "1M")</f>
        <v>3.2990015137329229</v>
      </c>
      <c r="D120" s="5">
        <f>_xll.SNL.Clients.Office.Excel.Functions.SPG(A120, "SP_VOLUME_AVG_WEEKLY_TO_SHARES_OUT", , "3M")</f>
        <v>3.1529613783009487</v>
      </c>
      <c r="E120" s="5">
        <f>_xll.SNL.Clients.Office.Excel.Functions.SPG(A120, "SP_VOLUME_AVG_DAILY_TO_1YR_AVG_DAILY", , "1M")</f>
        <v>103.09</v>
      </c>
      <c r="F120" s="5">
        <f>_xll.SNL.Clients.Office.Excel.Functions.SPG(A120, "SP_VOLUME_AVG_DAILY_TO_1YR_AVG_DAILY", , "3M")</f>
        <v>98.52</v>
      </c>
      <c r="G120" s="9" t="str">
        <f>_xll.SNL.Clients.Office.Excel.Functions.SPG(A120, "IQ_SECTOR")</f>
        <v>Health Care</v>
      </c>
      <c r="H120" s="9" t="str">
        <f>_xll.SNL.Clients.Office.Excel.Functions.SPG(A120, "IQ_INDUSTRY_GROUP")</f>
        <v>Health Care Equipment and Services</v>
      </c>
      <c r="I120" s="9" t="str">
        <f>_xll.SNL.Clients.Office.Excel.Functions.SPG(A120, "IQ_INDUSTRY")</f>
        <v>Health Care Providers and Services</v>
      </c>
      <c r="J120" s="9" t="str">
        <f>_xll.SNL.Clients.Office.Excel.Functions.SPG(A120, "IQ_PRIMARY_INDUSTRY")</f>
        <v>Health Care Facilities</v>
      </c>
      <c r="K120" s="9" t="str">
        <f>_xll.SNL.Clients.Office.Excel.Functions.SPG(A120, "NAICS_CODE", "Primary")</f>
        <v>621498 - All Other Outpatient Care Centers</v>
      </c>
      <c r="L120" s="9" t="str">
        <f>_xll.SNL.Clients.Office.Excel.Functions.SPG(A120, "SP_TOPICTAG")</f>
        <v>Health Diagnostics; Neurology</v>
      </c>
      <c r="M120" s="5">
        <f>_xll.SNL.Clients.Office.Excel.Functions.SPG(A120, "SP_PCT_SHARES_OWNED_ALL_INSTITUTIONS")</f>
        <v>97.61</v>
      </c>
      <c r="N120" s="9" t="str">
        <f>_xll.SNL.Clients.Office.Excel.Functions.SPG(A120, "RD_CREDIT_RATING_GLOBAL", "Issuer Credit Rating", "Local Currency LT|0")</f>
        <v>BB</v>
      </c>
      <c r="O120" s="9" t="str">
        <f>_xll.SNL.Clients.Office.Excel.Functions.SPG(A120, "RD_CWOL_GLOBAL", "Issuer Credit Rating", "Local Currency LT|0")</f>
        <v>Stable</v>
      </c>
      <c r="P120" s="9" t="str">
        <f>_xll.SNL.Clients.Office.Excel.Functions.SPG(A120, "RD_RATING_ACTION_GLOBAL", "Issuer Credit Rating", "Local Currency LT|0")</f>
        <v>Upgrade | CreditWatch/Outlook (11/07/2024)</v>
      </c>
      <c r="Q120" s="10">
        <f>_xll.SNL.Clients.Office.Excel.Functions.SPG(A120, "RD_LAST_REVIEW_DATE_GLOBAL", "Issuer Credit Rating", "Local Currency LT")</f>
        <v>45603</v>
      </c>
      <c r="R120" s="10">
        <f>_xll.SNL.Clients.Office.Excel.Functions.SPG(A120, "RD_CREDIT_RATING_DATE_GLOBAL", "Issuer Credit Rating", "Local Currency LT|0")</f>
        <v>45603</v>
      </c>
      <c r="S120" s="10">
        <f>_xll.SNL.Clients.Office.Excel.Functions.SPG(A120, "RD_CREDIT_WATCH_OUTLOOK_DATE_GLOBAL", "Issuer Credit Rating", "Local Currency LT|0")</f>
        <v>45603</v>
      </c>
    </row>
    <row r="121" spans="1:19" x14ac:dyDescent="0.3">
      <c r="A121" t="s">
        <v>1762</v>
      </c>
      <c r="B121" s="13">
        <f>_xll.ciqfunctions.udf.CIQ(A121,"IQ_FIRSTPRICINGDATE")</f>
        <v>38198</v>
      </c>
      <c r="C121" s="5">
        <f>_xll.SNL.Clients.Office.Excel.Functions.SPG(A121, "SP_VOLUME_AVG_WEEKLY_TO_SHARES_OUT", , "1M")</f>
        <v>3.8811093529148253</v>
      </c>
      <c r="D121" s="5">
        <f>_xll.SNL.Clients.Office.Excel.Functions.SPG(A121, "SP_VOLUME_AVG_WEEKLY_TO_SHARES_OUT", , "3M")</f>
        <v>3.6902447067016682</v>
      </c>
      <c r="E121" s="5">
        <f>_xll.SNL.Clients.Office.Excel.Functions.SPG(A121, "SP_VOLUME_AVG_DAILY_TO_1YR_AVG_DAILY", , "1M")</f>
        <v>117.53</v>
      </c>
      <c r="F121" s="5">
        <f>_xll.SNL.Clients.Office.Excel.Functions.SPG(A121, "SP_VOLUME_AVG_DAILY_TO_1YR_AVG_DAILY", , "3M")</f>
        <v>111.75</v>
      </c>
      <c r="G121" s="9" t="str">
        <f>_xll.SNL.Clients.Office.Excel.Functions.SPG(A121, "IQ_SECTOR")</f>
        <v>Industrials</v>
      </c>
      <c r="H121" s="9" t="str">
        <f>_xll.SNL.Clients.Office.Excel.Functions.SPG(A121, "IQ_INDUSTRY_GROUP")</f>
        <v>Capital Goods</v>
      </c>
      <c r="I121" s="9" t="str">
        <f>_xll.SNL.Clients.Office.Excel.Functions.SPG(A121, "IQ_INDUSTRY")</f>
        <v>Electrical Equipment</v>
      </c>
      <c r="J121" s="9" t="str">
        <f>_xll.SNL.Clients.Office.Excel.Functions.SPG(A121, "IQ_PRIMARY_INDUSTRY")</f>
        <v>Electrical Components and Equipment</v>
      </c>
      <c r="K121" s="9" t="str">
        <f>_xll.SNL.Clients.Office.Excel.Functions.SPG(A121, "NAICS_CODE", "Primary")</f>
        <v>33591 - Battery Manufacturing</v>
      </c>
      <c r="L121" s="9" t="str">
        <f>_xll.SNL.Clients.Office.Excel.Functions.SPG(A121, "SP_TOPICTAG")</f>
        <v>Energy Management; Energy Storage; Fleet Management; Industrial Automation; Electric Vehicle; Data Center Technology; Battery Energy Storage System (BESS)</v>
      </c>
      <c r="M121" s="5">
        <f>_xll.SNL.Clients.Office.Excel.Functions.SPG(A121, "SP_PCT_SHARES_OWNED_ALL_INSTITUTIONS")</f>
        <v>94.23</v>
      </c>
      <c r="N121" s="9" t="str">
        <f>_xll.SNL.Clients.Office.Excel.Functions.SPG(A121, "RD_CREDIT_RATING_GLOBAL", "Issuer Credit Rating", "Local Currency LT|0")</f>
        <v>BB+</v>
      </c>
      <c r="O121" s="9" t="str">
        <f>_xll.SNL.Clients.Office.Excel.Functions.SPG(A121, "RD_CWOL_GLOBAL", "Issuer Credit Rating", "Local Currency LT|0")</f>
        <v>Stable</v>
      </c>
      <c r="P121" s="9" t="str">
        <f>_xll.SNL.Clients.Office.Excel.Functions.SPG(A121, "RD_RATING_ACTION_GLOBAL", "Issuer Credit Rating", "Local Currency LT|0")</f>
        <v>Upgrade | CreditWatch/Outlook (08/19/2014)</v>
      </c>
      <c r="Q121" s="10">
        <f>_xll.SNL.Clients.Office.Excel.Functions.SPG(A121, "RD_LAST_REVIEW_DATE_GLOBAL", "Issuer Credit Rating", "Local Currency LT")</f>
        <v>45596</v>
      </c>
      <c r="R121" s="10">
        <f>_xll.SNL.Clients.Office.Excel.Functions.SPG(A121, "RD_CREDIT_RATING_DATE_GLOBAL", "Issuer Credit Rating", "Local Currency LT|0")</f>
        <v>41870</v>
      </c>
      <c r="S121" s="10">
        <f>_xll.SNL.Clients.Office.Excel.Functions.SPG(A121, "RD_CREDIT_WATCH_OUTLOOK_DATE_GLOBAL", "Issuer Credit Rating", "Local Currency LT|0")</f>
        <v>41870</v>
      </c>
    </row>
    <row r="122" spans="1:19" x14ac:dyDescent="0.3">
      <c r="A122" t="s">
        <v>1763</v>
      </c>
      <c r="B122" s="13">
        <f>_xll.ciqfunctions.udf.CIQ(A122,"IQ_FIRSTPRICINGDATE")</f>
        <v>43726</v>
      </c>
      <c r="C122" s="5">
        <f>_xll.SNL.Clients.Office.Excel.Functions.SPG(A122, "SP_VOLUME_AVG_WEEKLY_TO_SHARES_OUT", , "1M")</f>
        <v>6.924133067861292</v>
      </c>
      <c r="D122" s="5">
        <f>_xll.SNL.Clients.Office.Excel.Functions.SPG(A122, "SP_VOLUME_AVG_WEEKLY_TO_SHARES_OUT", , "3M")</f>
        <v>5.9571673035854786</v>
      </c>
      <c r="E122" s="5">
        <f>_xll.SNL.Clients.Office.Excel.Functions.SPG(A122, "SP_VOLUME_AVG_DAILY_TO_1YR_AVG_DAILY", , "1M")</f>
        <v>102.07</v>
      </c>
      <c r="F122" s="5">
        <f>_xll.SNL.Clients.Office.Excel.Functions.SPG(A122, "SP_VOLUME_AVG_DAILY_TO_1YR_AVG_DAILY", , "3M")</f>
        <v>87.82</v>
      </c>
      <c r="G122" s="9" t="str">
        <f>_xll.SNL.Clients.Office.Excel.Functions.SPG(A122, "IQ_SECTOR")</f>
        <v>Health Care</v>
      </c>
      <c r="H122" s="9" t="str">
        <f>_xll.SNL.Clients.Office.Excel.Functions.SPG(A122, "IQ_INDUSTRY_GROUP")</f>
        <v>Health Care Equipment and Services</v>
      </c>
      <c r="I122" s="9" t="str">
        <f>_xll.SNL.Clients.Office.Excel.Functions.SPG(A122, "IQ_INDUSTRY")</f>
        <v>Health Care Equipment and Supplies</v>
      </c>
      <c r="J122" s="9" t="str">
        <f>_xll.SNL.Clients.Office.Excel.Functions.SPG(A122, "IQ_PRIMARY_INDUSTRY")</f>
        <v>Health Care Equipment</v>
      </c>
      <c r="K122" s="9" t="str">
        <f>_xll.SNL.Clients.Office.Excel.Functions.SPG(A122, "NAICS_CODE", "Primary")</f>
        <v>339114 - Dental Equipment and Supplies Manufacturing</v>
      </c>
      <c r="L122" s="9" t="str">
        <f>_xll.SNL.Clients.Office.Excel.Functions.SPG(A122, "SP_TOPICTAG")</f>
        <v>Health Diagnostics; Dentistry; Infectious Diseases; Orthopaedics; Surgery</v>
      </c>
      <c r="M122" s="5">
        <f>_xll.SNL.Clients.Office.Excel.Functions.SPG(A122, "SP_PCT_SHARES_OWNED_ALL_INSTITUTIONS")</f>
        <v>114.26</v>
      </c>
      <c r="N122" s="9" t="str">
        <f>_xll.SNL.Clients.Office.Excel.Functions.SPG(A122, "RD_CREDIT_RATING_GLOBAL", "Issuer Credit Rating", "Local Currency LT|0")</f>
        <v/>
      </c>
      <c r="O122" s="9" t="str">
        <f>_xll.SNL.Clients.Office.Excel.Functions.SPG(A122, "RD_CWOL_GLOBAL", "Issuer Credit Rating", "Local Currency LT|0")</f>
        <v/>
      </c>
      <c r="P122" s="9" t="str">
        <f>_xll.SNL.Clients.Office.Excel.Functions.SPG(A122, "RD_RATING_ACTION_GLOBAL", "Issuer Credit Rating", "Local Currency LT|0")</f>
        <v/>
      </c>
      <c r="Q122" s="10" t="str">
        <f>_xll.SNL.Clients.Office.Excel.Functions.SPG(A122, "RD_LAST_REVIEW_DATE_GLOBAL", "Issuer Credit Rating", "Local Currency LT")</f>
        <v/>
      </c>
      <c r="R122" s="10" t="str">
        <f>_xll.SNL.Clients.Office.Excel.Functions.SPG(A122, "RD_CREDIT_RATING_DATE_GLOBAL", "Issuer Credit Rating", "Local Currency LT|0")</f>
        <v/>
      </c>
      <c r="S122" s="10" t="str">
        <f>_xll.SNL.Clients.Office.Excel.Functions.SPG(A122, "RD_CREDIT_WATCH_OUTLOOK_DATE_GLOBAL", "Issuer Credit Rating", "Local Currency LT|0")</f>
        <v/>
      </c>
    </row>
    <row r="123" spans="1:19" x14ac:dyDescent="0.3">
      <c r="A123" t="s">
        <v>1764</v>
      </c>
      <c r="B123" s="13">
        <f>_xll.ciqfunctions.udf.CIQ(A123,"IQ_FIRSTPRICINGDATE")</f>
        <v>35752</v>
      </c>
      <c r="C123" s="5">
        <f>_xll.SNL.Clients.Office.Excel.Functions.SPG(A123, "SP_VOLUME_AVG_WEEKLY_TO_SHARES_OUT", , "1M")</f>
        <v>4.0145704312622872</v>
      </c>
      <c r="D123" s="5">
        <f>_xll.SNL.Clients.Office.Excel.Functions.SPG(A123, "SP_VOLUME_AVG_WEEKLY_TO_SHARES_OUT", , "3M")</f>
        <v>3.6385902565318919</v>
      </c>
      <c r="E123" s="5">
        <f>_xll.SNL.Clients.Office.Excel.Functions.SPG(A123, "SP_VOLUME_AVG_DAILY_TO_1YR_AVG_DAILY", , "1M")</f>
        <v>104.01</v>
      </c>
      <c r="F123" s="5">
        <f>_xll.SNL.Clients.Office.Excel.Functions.SPG(A123, "SP_VOLUME_AVG_DAILY_TO_1YR_AVG_DAILY", , "3M")</f>
        <v>94.27</v>
      </c>
      <c r="G123" s="9" t="str">
        <f>_xll.SNL.Clients.Office.Excel.Functions.SPG(A123, "IQ_SECTOR")</f>
        <v>Real Estate</v>
      </c>
      <c r="H123" s="9" t="str">
        <f>_xll.SNL.Clients.Office.Excel.Functions.SPG(A123, "IQ_INDUSTRY_GROUP")</f>
        <v>Equity Real Estate Investment Trusts (REITs)</v>
      </c>
      <c r="I123" s="9" t="str">
        <f>_xll.SNL.Clients.Office.Excel.Functions.SPG(A123, "IQ_INDUSTRY")</f>
        <v>Specialized REITs</v>
      </c>
      <c r="J123" s="9" t="str">
        <f>_xll.SNL.Clients.Office.Excel.Functions.SPG(A123, "IQ_PRIMARY_INDUSTRY")</f>
        <v>Other Specialized REITs</v>
      </c>
      <c r="K123" s="9" t="str">
        <f>_xll.SNL.Clients.Office.Excel.Functions.SPG(A123, "NAICS_CODE", "Primary")</f>
        <v>531110 - Lessors of Residential Buildings and Dwellings</v>
      </c>
      <c r="L123" s="9" t="str">
        <f>_xll.SNL.Clients.Office.Excel.Functions.SPG(A123, "SP_TOPICTAG")</f>
        <v/>
      </c>
      <c r="M123" s="5">
        <f>_xll.SNL.Clients.Office.Excel.Functions.SPG(A123, "SP_PCT_SHARES_OWNED_ALL_INSTITUTIONS")</f>
        <v>71.5</v>
      </c>
      <c r="N123" s="9" t="str">
        <f>_xll.SNL.Clients.Office.Excel.Functions.SPG(A123, "RD_CREDIT_RATING_GLOBAL", "Issuer Credit Rating", "Local Currency LT|0")</f>
        <v>BB+</v>
      </c>
      <c r="O123" s="9" t="str">
        <f>_xll.SNL.Clients.Office.Excel.Functions.SPG(A123, "RD_CWOL_GLOBAL", "Issuer Credit Rating", "Local Currency LT|0")</f>
        <v>Stable</v>
      </c>
      <c r="P123" s="9" t="str">
        <f>_xll.SNL.Clients.Office.Excel.Functions.SPG(A123, "RD_RATING_ACTION_GLOBAL", "Issuer Credit Rating", "Local Currency LT|0")</f>
        <v>CreditWatch/Outlook (08/05/2021)</v>
      </c>
      <c r="Q123" s="10">
        <f>_xll.SNL.Clients.Office.Excel.Functions.SPG(A123, "RD_LAST_REVIEW_DATE_GLOBAL", "Issuer Credit Rating", "Local Currency LT")</f>
        <v>45566</v>
      </c>
      <c r="R123" s="10">
        <f>_xll.SNL.Clients.Office.Excel.Functions.SPG(A123, "RD_CREDIT_RATING_DATE_GLOBAL", "Issuer Credit Rating", "Local Currency LT|0")</f>
        <v>44116</v>
      </c>
      <c r="S123" s="10">
        <f>_xll.SNL.Clients.Office.Excel.Functions.SPG(A123, "RD_CREDIT_WATCH_OUTLOOK_DATE_GLOBAL", "Issuer Credit Rating", "Local Currency LT|0")</f>
        <v>44413</v>
      </c>
    </row>
    <row r="124" spans="1:19" x14ac:dyDescent="0.3">
      <c r="A124" t="s">
        <v>1765</v>
      </c>
      <c r="B124" s="13">
        <f>_xll.ciqfunctions.udf.CIQ(A124,"IQ_FIRSTPRICINGDATE")</f>
        <v>43230</v>
      </c>
      <c r="C124" s="5">
        <f>_xll.SNL.Clients.Office.Excel.Functions.SPG(A124, "SP_VOLUME_AVG_WEEKLY_TO_SHARES_OUT", , "1M")</f>
        <v>4.8903223005885152</v>
      </c>
      <c r="D124" s="5">
        <f>_xll.SNL.Clients.Office.Excel.Functions.SPG(A124, "SP_VOLUME_AVG_WEEKLY_TO_SHARES_OUT", , "3M")</f>
        <v>4.1952023285346991</v>
      </c>
      <c r="E124" s="5">
        <f>_xll.SNL.Clients.Office.Excel.Functions.SPG(A124, "SP_VOLUME_AVG_DAILY_TO_1YR_AVG_DAILY", , "1M")</f>
        <v>120.9</v>
      </c>
      <c r="F124" s="5">
        <f>_xll.SNL.Clients.Office.Excel.Functions.SPG(A124, "SP_VOLUME_AVG_DAILY_TO_1YR_AVG_DAILY", , "3M")</f>
        <v>103.71</v>
      </c>
      <c r="G124" s="9" t="str">
        <f>_xll.SNL.Clients.Office.Excel.Functions.SPG(A124, "IQ_SECTOR")</f>
        <v>Financials</v>
      </c>
      <c r="H124" s="9" t="str">
        <f>_xll.SNL.Clients.Office.Excel.Functions.SPG(A124, "IQ_INDUSTRY_GROUP")</f>
        <v>Financial Services</v>
      </c>
      <c r="I124" s="9" t="str">
        <f>_xll.SNL.Clients.Office.Excel.Functions.SPG(A124, "IQ_INDUSTRY")</f>
        <v>Financial Services</v>
      </c>
      <c r="J124" s="9" t="str">
        <f>_xll.SNL.Clients.Office.Excel.Functions.SPG(A124, "IQ_PRIMARY_INDUSTRY")</f>
        <v>Diversified Financial Services</v>
      </c>
      <c r="K124" s="9" t="str">
        <f>_xll.SNL.Clients.Office.Excel.Functions.SPG(A124, "NAICS_CODE", "Primary")</f>
        <v>523940 - Portfolio Management and Investment Advice</v>
      </c>
      <c r="L124" s="9" t="str">
        <f>_xll.SNL.Clients.Office.Excel.Functions.SPG(A124, "SP_TOPICTAG")</f>
        <v>Energy Storage; Employee Benefits; Digital Brokerage; Utility Scale Solar</v>
      </c>
      <c r="M124" s="5">
        <f>_xll.SNL.Clients.Office.Excel.Functions.SPG(A124, "SP_PCT_SHARES_OWNED_ALL_INSTITUTIONS")</f>
        <v>127.66</v>
      </c>
      <c r="N124" s="9" t="str">
        <f>_xll.SNL.Clients.Office.Excel.Functions.SPG(A124, "RD_CREDIT_RATING_GLOBAL", "Issuer Credit Rating", "Local Currency LT|0")</f>
        <v>A-</v>
      </c>
      <c r="O124" s="9" t="str">
        <f>_xll.SNL.Clients.Office.Excel.Functions.SPG(A124, "RD_CWOL_GLOBAL", "Issuer Credit Rating", "Local Currency LT|0")</f>
        <v>Stable</v>
      </c>
      <c r="P124" s="9" t="str">
        <f>_xll.SNL.Clients.Office.Excel.Functions.SPG(A124, "RD_RATING_ACTION_GLOBAL", "Issuer Credit Rating", "Local Currency LT|0")</f>
        <v>Upgrade | CreditWatch/Outlook (02/05/2024)</v>
      </c>
      <c r="Q124" s="10">
        <f>_xll.SNL.Clients.Office.Excel.Functions.SPG(A124, "RD_LAST_REVIEW_DATE_GLOBAL", "Issuer Credit Rating", "Local Currency LT")</f>
        <v>45327</v>
      </c>
      <c r="R124" s="10">
        <f>_xll.SNL.Clients.Office.Excel.Functions.SPG(A124, "RD_CREDIT_RATING_DATE_GLOBAL", "Issuer Credit Rating", "Local Currency LT|0")</f>
        <v>45327</v>
      </c>
      <c r="S124" s="10">
        <f>_xll.SNL.Clients.Office.Excel.Functions.SPG(A124, "RD_CREDIT_WATCH_OUTLOOK_DATE_GLOBAL", "Issuer Credit Rating", "Local Currency LT|0")</f>
        <v>45327</v>
      </c>
    </row>
    <row r="125" spans="1:19" x14ac:dyDescent="0.3">
      <c r="A125" t="s">
        <v>1766</v>
      </c>
      <c r="B125" s="13">
        <f>_xll.ciqfunctions.udf.CIQ(A125,"IQ_FIRSTPRICINGDATE")</f>
        <v>34025</v>
      </c>
      <c r="C125" s="5">
        <f>_xll.SNL.Clients.Office.Excel.Functions.SPG(A125, "SP_VOLUME_AVG_WEEKLY_TO_SHARES_OUT", , "1M")</f>
        <v>4.1230385631966842</v>
      </c>
      <c r="D125" s="5">
        <f>_xll.SNL.Clients.Office.Excel.Functions.SPG(A125, "SP_VOLUME_AVG_WEEKLY_TO_SHARES_OUT", , "3M")</f>
        <v>3.523244357127675</v>
      </c>
      <c r="E125" s="5">
        <f>_xll.SNL.Clients.Office.Excel.Functions.SPG(A125, "SP_VOLUME_AVG_DAILY_TO_1YR_AVG_DAILY", , "1M")</f>
        <v>126.24</v>
      </c>
      <c r="F125" s="5">
        <f>_xll.SNL.Clients.Office.Excel.Functions.SPG(A125, "SP_VOLUME_AVG_DAILY_TO_1YR_AVG_DAILY", , "3M")</f>
        <v>107.88</v>
      </c>
      <c r="G125" s="9" t="str">
        <f>_xll.SNL.Clients.Office.Excel.Functions.SPG(A125, "IQ_SECTOR")</f>
        <v>Real Estate</v>
      </c>
      <c r="H125" s="9" t="str">
        <f>_xll.SNL.Clients.Office.Excel.Functions.SPG(A125, "IQ_INDUSTRY_GROUP")</f>
        <v>Equity Real Estate Investment Trusts (REITs)</v>
      </c>
      <c r="I125" s="9" t="str">
        <f>_xll.SNL.Clients.Office.Excel.Functions.SPG(A125, "IQ_INDUSTRY")</f>
        <v>Residential REITs</v>
      </c>
      <c r="J125" s="9" t="str">
        <f>_xll.SNL.Clients.Office.Excel.Functions.SPG(A125, "IQ_PRIMARY_INDUSTRY")</f>
        <v>Single-Family Residential REITs</v>
      </c>
      <c r="K125" s="9" t="str">
        <f>_xll.SNL.Clients.Office.Excel.Functions.SPG(A125, "NAICS_CODE", "Primary")</f>
        <v>531110 - Lessors of Residential Buildings and Dwellings</v>
      </c>
      <c r="L125" s="9" t="str">
        <f>_xll.SNL.Clients.Office.Excel.Functions.SPG(A125, "SP_TOPICTAG")</f>
        <v/>
      </c>
      <c r="M125" s="5">
        <f>_xll.SNL.Clients.Office.Excel.Functions.SPG(A125, "SP_PCT_SHARES_OWNED_ALL_INSTITUTIONS")</f>
        <v>99.96</v>
      </c>
      <c r="N125" s="9" t="str">
        <f>_xll.SNL.Clients.Office.Excel.Functions.SPG(A125, "RD_CREDIT_RATING_GLOBAL", "Issuer Credit Rating", "Local Currency LT|0")</f>
        <v/>
      </c>
      <c r="O125" s="9" t="str">
        <f>_xll.SNL.Clients.Office.Excel.Functions.SPG(A125, "RD_CWOL_GLOBAL", "Issuer Credit Rating", "Local Currency LT|0")</f>
        <v/>
      </c>
      <c r="P125" s="9" t="str">
        <f>_xll.SNL.Clients.Office.Excel.Functions.SPG(A125, "RD_RATING_ACTION_GLOBAL", "Issuer Credit Rating", "Local Currency LT|0")</f>
        <v/>
      </c>
      <c r="Q125" s="10" t="str">
        <f>_xll.SNL.Clients.Office.Excel.Functions.SPG(A125, "RD_LAST_REVIEW_DATE_GLOBAL", "Issuer Credit Rating", "Local Currency LT")</f>
        <v/>
      </c>
      <c r="R125" s="10" t="str">
        <f>_xll.SNL.Clients.Office.Excel.Functions.SPG(A125, "RD_CREDIT_RATING_DATE_GLOBAL", "Issuer Credit Rating", "Local Currency LT|0")</f>
        <v/>
      </c>
      <c r="S125" s="10" t="str">
        <f>_xll.SNL.Clients.Office.Excel.Functions.SPG(A125, "RD_CREDIT_WATCH_OUTLOOK_DATE_GLOBAL", "Issuer Credit Rating", "Local Currency LT|0")</f>
        <v/>
      </c>
    </row>
    <row r="126" spans="1:19" x14ac:dyDescent="0.3">
      <c r="A126" t="s">
        <v>1767</v>
      </c>
      <c r="B126" s="13">
        <f>_xll.ciqfunctions.udf.CIQ(A126,"IQ_FIRSTPRICINGDATE")</f>
        <v>44649</v>
      </c>
      <c r="C126" s="5">
        <f>_xll.SNL.Clients.Office.Excel.Functions.SPG(A126, "SP_VOLUME_AVG_WEEKLY_TO_SHARES_OUT", , "1M")</f>
        <v>1.4401929222543621</v>
      </c>
      <c r="D126" s="5">
        <f>_xll.SNL.Clients.Office.Excel.Functions.SPG(A126, "SP_VOLUME_AVG_WEEKLY_TO_SHARES_OUT", , "3M")</f>
        <v>1.9721716273660643</v>
      </c>
      <c r="E126" s="5">
        <f>_xll.SNL.Clients.Office.Excel.Functions.SPG(A126, "SP_VOLUME_AVG_DAILY_TO_1YR_AVG_DAILY", , "1M")</f>
        <v>68.13</v>
      </c>
      <c r="F126" s="5">
        <f>_xll.SNL.Clients.Office.Excel.Functions.SPG(A126, "SP_VOLUME_AVG_DAILY_TO_1YR_AVG_DAILY", , "3M")</f>
        <v>93.3</v>
      </c>
      <c r="G126" s="9" t="str">
        <f>_xll.SNL.Clients.Office.Excel.Functions.SPG(A126, "IQ_SECTOR")</f>
        <v>Industrials</v>
      </c>
      <c r="H126" s="9" t="str">
        <f>_xll.SNL.Clients.Office.Excel.Functions.SPG(A126, "IQ_INDUSTRY_GROUP")</f>
        <v>Capital Goods</v>
      </c>
      <c r="I126" s="9" t="str">
        <f>_xll.SNL.Clients.Office.Excel.Functions.SPG(A126, "IQ_INDUSTRY")</f>
        <v>Machinery</v>
      </c>
      <c r="J126" s="9" t="str">
        <f>_xll.SNL.Clients.Office.Excel.Functions.SPG(A126, "IQ_PRIMARY_INDUSTRY")</f>
        <v>Industrial Machinery and Supplies and Components</v>
      </c>
      <c r="K126" s="9" t="str">
        <f>_xll.SNL.Clients.Office.Excel.Functions.SPG(A126, "NAICS_CODE", "Primary")</f>
        <v>3335 - Metalworking Machinery Manufacturing</v>
      </c>
      <c r="L126" s="9" t="str">
        <f>_xll.SNL.Clients.Office.Excel.Functions.SPG(A126, "SP_TOPICTAG")</f>
        <v>Industrial Automation; Process Automation</v>
      </c>
      <c r="M126" s="5">
        <f>_xll.SNL.Clients.Office.Excel.Functions.SPG(A126, "SP_PCT_SHARES_OWNED_ALL_INSTITUTIONS")</f>
        <v>93.9</v>
      </c>
      <c r="N126" s="9" t="str">
        <f>_xll.SNL.Clients.Office.Excel.Functions.SPG(A126, "RD_CREDIT_RATING_GLOBAL", "Issuer Credit Rating", "Local Currency LT|0")</f>
        <v>BB+</v>
      </c>
      <c r="O126" s="9" t="str">
        <f>_xll.SNL.Clients.Office.Excel.Functions.SPG(A126, "RD_CWOL_GLOBAL", "Issuer Credit Rating", "Local Currency LT|0")</f>
        <v>Stable</v>
      </c>
      <c r="P126" s="9" t="str">
        <f>_xll.SNL.Clients.Office.Excel.Functions.SPG(A126, "RD_RATING_ACTION_GLOBAL", "Issuer Credit Rating", "Local Currency LT|0")</f>
        <v>New Rating | CreditWatch/Outlook (03/25/2024)</v>
      </c>
      <c r="Q126" s="10">
        <f>_xll.SNL.Clients.Office.Excel.Functions.SPG(A126, "RD_LAST_REVIEW_DATE_GLOBAL", "Issuer Credit Rating", "Local Currency LT")</f>
        <v>45376</v>
      </c>
      <c r="R126" s="10">
        <f>_xll.SNL.Clients.Office.Excel.Functions.SPG(A126, "RD_CREDIT_RATING_DATE_GLOBAL", "Issuer Credit Rating", "Local Currency LT|0")</f>
        <v>45376</v>
      </c>
      <c r="S126" s="10">
        <f>_xll.SNL.Clients.Office.Excel.Functions.SPG(A126, "RD_CREDIT_WATCH_OUTLOOK_DATE_GLOBAL", "Issuer Credit Rating", "Local Currency LT|0")</f>
        <v>45376</v>
      </c>
    </row>
    <row r="127" spans="1:19" x14ac:dyDescent="0.3">
      <c r="A127" t="s">
        <v>1768</v>
      </c>
      <c r="B127" s="13">
        <f>_xll.ciqfunctions.udf.CIQ(A127,"IQ_FIRSTPRICINGDATE")</f>
        <v>41579</v>
      </c>
      <c r="C127" s="5">
        <f>_xll.SNL.Clients.Office.Excel.Functions.SPG(A127, "SP_VOLUME_AVG_WEEKLY_TO_SHARES_OUT", , "1M")</f>
        <v>3.6237910408927503</v>
      </c>
      <c r="D127" s="5">
        <f>_xll.SNL.Clients.Office.Excel.Functions.SPG(A127, "SP_VOLUME_AVG_WEEKLY_TO_SHARES_OUT", , "3M")</f>
        <v>3.4414200965888839</v>
      </c>
      <c r="E127" s="5">
        <f>_xll.SNL.Clients.Office.Excel.Functions.SPG(A127, "SP_VOLUME_AVG_DAILY_TO_1YR_AVG_DAILY", , "1M")</f>
        <v>134.09</v>
      </c>
      <c r="F127" s="5">
        <f>_xll.SNL.Clients.Office.Excel.Functions.SPG(A127, "SP_VOLUME_AVG_DAILY_TO_1YR_AVG_DAILY", , "3M")</f>
        <v>127.34</v>
      </c>
      <c r="G127" s="9" t="str">
        <f>_xll.SNL.Clients.Office.Excel.Functions.SPG(A127, "IQ_SECTOR")</f>
        <v>Financials</v>
      </c>
      <c r="H127" s="9" t="str">
        <f>_xll.SNL.Clients.Office.Excel.Functions.SPG(A127, "IQ_INDUSTRY_GROUP")</f>
        <v>Financial Services</v>
      </c>
      <c r="I127" s="9" t="str">
        <f>_xll.SNL.Clients.Office.Excel.Functions.SPG(A127, "IQ_INDUSTRY")</f>
        <v>Financial Services</v>
      </c>
      <c r="J127" s="9" t="str">
        <f>_xll.SNL.Clients.Office.Excel.Functions.SPG(A127, "IQ_PRIMARY_INDUSTRY")</f>
        <v>Commercial and Residential Mortgage Finance</v>
      </c>
      <c r="K127" s="9" t="str">
        <f>_xll.SNL.Clients.Office.Excel.Functions.SPG(A127, "NAICS_CODE", "Primary")</f>
        <v>524126 - Direct Property and Casualty Insurance Carriers</v>
      </c>
      <c r="L127" s="9" t="str">
        <f>_xll.SNL.Clients.Office.Excel.Functions.SPG(A127, "SP_TOPICTAG")</f>
        <v/>
      </c>
      <c r="M127" s="5">
        <f>_xll.SNL.Clients.Office.Excel.Functions.SPG(A127, "SP_PCT_SHARES_OWNED_ALL_INSTITUTIONS")</f>
        <v>95.78</v>
      </c>
      <c r="N127" s="9" t="str">
        <f>_xll.SNL.Clients.Office.Excel.Functions.SPG(A127, "RD_CREDIT_RATING_GLOBAL", "Issuer Credit Rating", "Local Currency LT|0")</f>
        <v>BBB-</v>
      </c>
      <c r="O127" s="9" t="str">
        <f>_xll.SNL.Clients.Office.Excel.Functions.SPG(A127, "RD_CWOL_GLOBAL", "Issuer Credit Rating", "Local Currency LT|0")</f>
        <v>Stable</v>
      </c>
      <c r="P127" s="9" t="str">
        <f>_xll.SNL.Clients.Office.Excel.Functions.SPG(A127, "RD_RATING_ACTION_GLOBAL", "Issuer Credit Rating", "Local Currency LT|0")</f>
        <v>New Rating | CreditWatch/Outlook (06/26/2024)</v>
      </c>
      <c r="Q127" s="10">
        <f>_xll.SNL.Clients.Office.Excel.Functions.SPG(A127, "RD_LAST_REVIEW_DATE_GLOBAL", "Issuer Credit Rating", "Local Currency LT")</f>
        <v>45569</v>
      </c>
      <c r="R127" s="10">
        <f>_xll.SNL.Clients.Office.Excel.Functions.SPG(A127, "RD_CREDIT_RATING_DATE_GLOBAL", "Issuer Credit Rating", "Local Currency LT|0")</f>
        <v>45469</v>
      </c>
      <c r="S127" s="10">
        <f>_xll.SNL.Clients.Office.Excel.Functions.SPG(A127, "RD_CREDIT_WATCH_OUTLOOK_DATE_GLOBAL", "Issuer Credit Rating", "Local Currency LT|0")</f>
        <v>45469</v>
      </c>
    </row>
    <row r="128" spans="1:19" x14ac:dyDescent="0.3">
      <c r="A128" t="s">
        <v>1769</v>
      </c>
      <c r="B128" s="13">
        <f>_xll.ciqfunctions.udf.CIQ(A128,"IQ_FIRSTPRICINGDATE")</f>
        <v>25205</v>
      </c>
      <c r="C128" s="5">
        <f>_xll.SNL.Clients.Office.Excel.Functions.SPG(A128, "SP_VOLUME_AVG_WEEKLY_TO_SHARES_OUT", , "1M")</f>
        <v>2.7515807339496736</v>
      </c>
      <c r="D128" s="5">
        <f>_xll.SNL.Clients.Office.Excel.Functions.SPG(A128, "SP_VOLUME_AVG_WEEKLY_TO_SHARES_OUT", , "3M")</f>
        <v>2.5396455962090543</v>
      </c>
      <c r="E128" s="5">
        <f>_xll.SNL.Clients.Office.Excel.Functions.SPG(A128, "SP_VOLUME_AVG_DAILY_TO_1YR_AVG_DAILY", , "1M")</f>
        <v>103.69</v>
      </c>
      <c r="F128" s="5">
        <f>_xll.SNL.Clients.Office.Excel.Functions.SPG(A128, "SP_VOLUME_AVG_DAILY_TO_1YR_AVG_DAILY", , "3M")</f>
        <v>95.7</v>
      </c>
      <c r="G128" s="9" t="str">
        <f>_xll.SNL.Clients.Office.Excel.Functions.SPG(A128, "IQ_SECTOR")</f>
        <v>Utilities</v>
      </c>
      <c r="H128" s="9" t="str">
        <f>_xll.SNL.Clients.Office.Excel.Functions.SPG(A128, "IQ_INDUSTRY_GROUP")</f>
        <v>Utilities</v>
      </c>
      <c r="I128" s="9" t="str">
        <f>_xll.SNL.Clients.Office.Excel.Functions.SPG(A128, "IQ_INDUSTRY")</f>
        <v>Water Utilities</v>
      </c>
      <c r="J128" s="9" t="str">
        <f>_xll.SNL.Clients.Office.Excel.Functions.SPG(A128, "IQ_PRIMARY_INDUSTRY")</f>
        <v>Water Utilities</v>
      </c>
      <c r="K128" s="9" t="str">
        <f>_xll.SNL.Clients.Office.Excel.Functions.SPG(A128, "NAICS_CODE", "Primary")</f>
        <v>221310 - Water Supply and Irrigation Systems</v>
      </c>
      <c r="L128" s="9" t="str">
        <f>_xll.SNL.Clients.Office.Excel.Functions.SPG(A128, "SP_TOPICTAG")</f>
        <v>Clean Energy; Environmental Consulting; Environmental Engineering; Water Purification; Utility Scale Solar</v>
      </c>
      <c r="M128" s="5">
        <f>_xll.SNL.Clients.Office.Excel.Functions.SPG(A128, "SP_PCT_SHARES_OWNED_ALL_INSTITUTIONS")</f>
        <v>78.739999999999995</v>
      </c>
      <c r="N128" s="9" t="str">
        <f>_xll.SNL.Clients.Office.Excel.Functions.SPG(A128, "RD_CREDIT_RATING_GLOBAL", "Issuer Credit Rating", "Local Currency LT|0")</f>
        <v>A-</v>
      </c>
      <c r="O128" s="9" t="str">
        <f>_xll.SNL.Clients.Office.Excel.Functions.SPG(A128, "RD_CWOL_GLOBAL", "Issuer Credit Rating", "Local Currency LT|0")</f>
        <v>Stable</v>
      </c>
      <c r="P128" s="9" t="str">
        <f>_xll.SNL.Clients.Office.Excel.Functions.SPG(A128, "RD_RATING_ACTION_GLOBAL", "Issuer Credit Rating", "Local Currency LT|0")</f>
        <v>Downgrade | CreditWatch/Outlook (03/19/2024)</v>
      </c>
      <c r="Q128" s="10">
        <f>_xll.SNL.Clients.Office.Excel.Functions.SPG(A128, "RD_LAST_REVIEW_DATE_GLOBAL", "Issuer Credit Rating", "Local Currency LT")</f>
        <v>45526</v>
      </c>
      <c r="R128" s="10">
        <f>_xll.SNL.Clients.Office.Excel.Functions.SPG(A128, "RD_CREDIT_RATING_DATE_GLOBAL", "Issuer Credit Rating", "Local Currency LT|0")</f>
        <v>45370</v>
      </c>
      <c r="S128" s="10">
        <f>_xll.SNL.Clients.Office.Excel.Functions.SPG(A128, "RD_CREDIT_WATCH_OUTLOOK_DATE_GLOBAL", "Issuer Credit Rating", "Local Currency LT|0")</f>
        <v>45370</v>
      </c>
    </row>
    <row r="129" spans="1:19" x14ac:dyDescent="0.3">
      <c r="A129" t="s">
        <v>1770</v>
      </c>
      <c r="B129" s="13">
        <f>_xll.ciqfunctions.udf.CIQ(A129,"IQ_FIRSTPRICINGDATE")</f>
        <v>35496</v>
      </c>
      <c r="C129" s="5">
        <f>_xll.SNL.Clients.Office.Excel.Functions.SPG(A129, "SP_VOLUME_AVG_WEEKLY_TO_SHARES_OUT", , "1M")</f>
        <v>2.9839461692547955</v>
      </c>
      <c r="D129" s="5">
        <f>_xll.SNL.Clients.Office.Excel.Functions.SPG(A129, "SP_VOLUME_AVG_WEEKLY_TO_SHARES_OUT", , "3M")</f>
        <v>2.8405769924620334</v>
      </c>
      <c r="E129" s="5">
        <f>_xll.SNL.Clients.Office.Excel.Functions.SPG(A129, "SP_VOLUME_AVG_DAILY_TO_1YR_AVG_DAILY", , "1M")</f>
        <v>88.81</v>
      </c>
      <c r="F129" s="5">
        <f>_xll.SNL.Clients.Office.Excel.Functions.SPG(A129, "SP_VOLUME_AVG_DAILY_TO_1YR_AVG_DAILY", , "3M")</f>
        <v>84.54</v>
      </c>
      <c r="G129" s="9" t="str">
        <f>_xll.SNL.Clients.Office.Excel.Functions.SPG(A129, "IQ_SECTOR")</f>
        <v>Financials</v>
      </c>
      <c r="H129" s="9" t="str">
        <f>_xll.SNL.Clients.Office.Excel.Functions.SPG(A129, "IQ_INDUSTRY_GROUP")</f>
        <v>Financial Services</v>
      </c>
      <c r="I129" s="9" t="str">
        <f>_xll.SNL.Clients.Office.Excel.Functions.SPG(A129, "IQ_INDUSTRY")</f>
        <v>Financial Services</v>
      </c>
      <c r="J129" s="9" t="str">
        <f>_xll.SNL.Clients.Office.Excel.Functions.SPG(A129, "IQ_PRIMARY_INDUSTRY")</f>
        <v>Transaction and Payment Processing Services</v>
      </c>
      <c r="K129" s="9" t="str">
        <f>_xll.SNL.Clients.Office.Excel.Functions.SPG(A129, "NAICS_CODE", "Primary")</f>
        <v>522320 - Financial Transactions Processing, Reserve, and Clearinghouse Activities</v>
      </c>
      <c r="L129" s="9" t="str">
        <f>_xll.SNL.Clients.Office.Excel.Functions.SPG(A129, "SP_TOPICTAG")</f>
        <v>Anti-Fraud; Fintech; Authentication; Cloud Infrastructure; Process Automation; Payment Facilitator Enablers; Online Payments</v>
      </c>
      <c r="M129" s="5">
        <f>_xll.SNL.Clients.Office.Excel.Functions.SPG(A129, "SP_PCT_SHARES_OWNED_ALL_INSTITUTIONS")</f>
        <v>93.82</v>
      </c>
      <c r="N129" s="9" t="str">
        <f>_xll.SNL.Clients.Office.Excel.Functions.SPG(A129, "RD_CREDIT_RATING_GLOBAL", "Issuer Credit Rating", "Local Currency LT|0")</f>
        <v>BBB</v>
      </c>
      <c r="O129" s="9" t="str">
        <f>_xll.SNL.Clients.Office.Excel.Functions.SPG(A129, "RD_CWOL_GLOBAL", "Issuer Credit Rating", "Local Currency LT|0")</f>
        <v>Stable</v>
      </c>
      <c r="P129" s="9" t="str">
        <f>_xll.SNL.Clients.Office.Excel.Functions.SPG(A129, "RD_RATING_ACTION_GLOBAL", "Issuer Credit Rating", "Local Currency LT|0")</f>
        <v>CreditWatch/Outlook (09/15/2022)</v>
      </c>
      <c r="Q129" s="10">
        <f>_xll.SNL.Clients.Office.Excel.Functions.SPG(A129, "RD_LAST_REVIEW_DATE_GLOBAL", "Issuer Credit Rating", "Local Currency LT")</f>
        <v>45554</v>
      </c>
      <c r="R129" s="10">
        <f>_xll.SNL.Clients.Office.Excel.Functions.SPG(A129, "RD_CREDIT_RATING_DATE_GLOBAL", "Issuer Credit Rating", "Local Currency LT|0")</f>
        <v>43714</v>
      </c>
      <c r="S129" s="10">
        <f>_xll.SNL.Clients.Office.Excel.Functions.SPG(A129, "RD_CREDIT_WATCH_OUTLOOK_DATE_GLOBAL", "Issuer Credit Rating", "Local Currency LT|0")</f>
        <v>44819</v>
      </c>
    </row>
    <row r="130" spans="1:19" x14ac:dyDescent="0.3">
      <c r="A130" t="s">
        <v>1771</v>
      </c>
      <c r="B130" s="13">
        <f>_xll.ciqfunctions.udf.CIQ(A130,"IQ_FIRSTPRICINGDATE")</f>
        <v>38940</v>
      </c>
      <c r="C130" s="5">
        <f>_xll.SNL.Clients.Office.Excel.Functions.SPG(A130, "SP_VOLUME_AVG_WEEKLY_TO_SHARES_OUT", , "1M")</f>
        <v>5.0446956696508494</v>
      </c>
      <c r="D130" s="5">
        <f>_xll.SNL.Clients.Office.Excel.Functions.SPG(A130, "SP_VOLUME_AVG_WEEKLY_TO_SHARES_OUT", , "3M")</f>
        <v>4.4523192247367271</v>
      </c>
      <c r="E130" s="5">
        <f>_xll.SNL.Clients.Office.Excel.Functions.SPG(A130, "SP_VOLUME_AVG_DAILY_TO_1YR_AVG_DAILY", , "1M")</f>
        <v>111.83</v>
      </c>
      <c r="F130" s="5">
        <f>_xll.SNL.Clients.Office.Excel.Functions.SPG(A130, "SP_VOLUME_AVG_DAILY_TO_1YR_AVG_DAILY", , "3M")</f>
        <v>98.7</v>
      </c>
      <c r="G130" s="9" t="str">
        <f>_xll.SNL.Clients.Office.Excel.Functions.SPG(A130, "IQ_SECTOR")</f>
        <v>Financials</v>
      </c>
      <c r="H130" s="9" t="str">
        <f>_xll.SNL.Clients.Office.Excel.Functions.SPG(A130, "IQ_INDUSTRY_GROUP")</f>
        <v>Financial Services</v>
      </c>
      <c r="I130" s="9" t="str">
        <f>_xll.SNL.Clients.Office.Excel.Functions.SPG(A130, "IQ_INDUSTRY")</f>
        <v>Capital Markets</v>
      </c>
      <c r="J130" s="9" t="str">
        <f>_xll.SNL.Clients.Office.Excel.Functions.SPG(A130, "IQ_PRIMARY_INDUSTRY")</f>
        <v>Investment Banking and Brokerage</v>
      </c>
      <c r="K130" s="9" t="str">
        <f>_xll.SNL.Clients.Office.Excel.Functions.SPG(A130, "NAICS_CODE", "Primary")</f>
        <v>5231 - Securities and Commodity Contracts Intermediation and Brokerage</v>
      </c>
      <c r="L130" s="9" t="str">
        <f>_xll.SNL.Clients.Office.Excel.Functions.SPG(A130, "SP_TOPICTAG")</f>
        <v/>
      </c>
      <c r="M130" s="5">
        <f>_xll.SNL.Clients.Office.Excel.Functions.SPG(A130, "SP_PCT_SHARES_OWNED_ALL_INSTITUTIONS")</f>
        <v>88.94</v>
      </c>
      <c r="N130" s="9" t="str">
        <f>_xll.SNL.Clients.Office.Excel.Functions.SPG(A130, "RD_CREDIT_RATING_GLOBAL", "Issuer Credit Rating", "Local Currency LT|0")</f>
        <v/>
      </c>
      <c r="O130" s="9" t="str">
        <f>_xll.SNL.Clients.Office.Excel.Functions.SPG(A130, "RD_CWOL_GLOBAL", "Issuer Credit Rating", "Local Currency LT|0")</f>
        <v/>
      </c>
      <c r="P130" s="9" t="str">
        <f>_xll.SNL.Clients.Office.Excel.Functions.SPG(A130, "RD_RATING_ACTION_GLOBAL", "Issuer Credit Rating", "Local Currency LT|0")</f>
        <v/>
      </c>
      <c r="Q130" s="10" t="str">
        <f>_xll.SNL.Clients.Office.Excel.Functions.SPG(A130, "RD_LAST_REVIEW_DATE_GLOBAL", "Issuer Credit Rating", "Local Currency LT")</f>
        <v/>
      </c>
      <c r="R130" s="10" t="str">
        <f>_xll.SNL.Clients.Office.Excel.Functions.SPG(A130, "RD_CREDIT_RATING_DATE_GLOBAL", "Issuer Credit Rating", "Local Currency LT|0")</f>
        <v/>
      </c>
      <c r="S130" s="10" t="str">
        <f>_xll.SNL.Clients.Office.Excel.Functions.SPG(A130, "RD_CREDIT_WATCH_OUTLOOK_DATE_GLOBAL", "Issuer Credit Rating", "Local Currency LT|0")</f>
        <v/>
      </c>
    </row>
    <row r="131" spans="1:19" x14ac:dyDescent="0.3">
      <c r="A131" t="s">
        <v>1772</v>
      </c>
      <c r="B131" s="13">
        <f>_xll.ciqfunctions.udf.CIQ(A131,"IQ_FIRSTPRICINGDATE")</f>
        <v>36627</v>
      </c>
      <c r="C131" s="5">
        <f>_xll.SNL.Clients.Office.Excel.Functions.SPG(A131, "SP_VOLUME_AVG_WEEKLY_TO_SHARES_OUT", , "1M")</f>
        <v>4.6734348776074395</v>
      </c>
      <c r="D131" s="5">
        <f>_xll.SNL.Clients.Office.Excel.Functions.SPG(A131, "SP_VOLUME_AVG_WEEKLY_TO_SHARES_OUT", , "3M")</f>
        <v>3.8645770583296284</v>
      </c>
      <c r="E131" s="5">
        <f>_xll.SNL.Clients.Office.Excel.Functions.SPG(A131, "SP_VOLUME_AVG_DAILY_TO_1YR_AVG_DAILY", , "1M")</f>
        <v>127.57</v>
      </c>
      <c r="F131" s="5">
        <f>_xll.SNL.Clients.Office.Excel.Functions.SPG(A131, "SP_VOLUME_AVG_DAILY_TO_1YR_AVG_DAILY", , "3M")</f>
        <v>105.49</v>
      </c>
      <c r="G131" s="9" t="str">
        <f>_xll.SNL.Clients.Office.Excel.Functions.SPG(A131, "IQ_SECTOR")</f>
        <v>Health Care</v>
      </c>
      <c r="H131" s="9" t="str">
        <f>_xll.SNL.Clients.Office.Excel.Functions.SPG(A131, "IQ_INDUSTRY_GROUP")</f>
        <v>Pharmaceuticals, Biotechnology and Life Sciences</v>
      </c>
      <c r="I131" s="9" t="str">
        <f>_xll.SNL.Clients.Office.Excel.Functions.SPG(A131, "IQ_INDUSTRY")</f>
        <v>Biotechnology</v>
      </c>
      <c r="J131" s="9" t="str">
        <f>_xll.SNL.Clients.Office.Excel.Functions.SPG(A131, "IQ_PRIMARY_INDUSTRY")</f>
        <v>Biotechnology</v>
      </c>
      <c r="K131" s="9" t="str">
        <f>_xll.SNL.Clients.Office.Excel.Functions.SPG(A131, "NAICS_CODE", "Primary")</f>
        <v>325414 - Biological Product (except Diagnostic) Manufacturing</v>
      </c>
      <c r="L131" s="9" t="str">
        <f>_xll.SNL.Clients.Office.Excel.Functions.SPG(A131, "SP_TOPICTAG")</f>
        <v>Genetics; Endocrinology; Hematology; Hepatology; Immunology; Nephrology; Oncology</v>
      </c>
      <c r="M131" s="5">
        <f>_xll.SNL.Clients.Office.Excel.Functions.SPG(A131, "SP_PCT_SHARES_OWNED_ALL_INSTITUTIONS")</f>
        <v>73.05</v>
      </c>
      <c r="N131" s="9" t="str">
        <f>_xll.SNL.Clients.Office.Excel.Functions.SPG(A131, "RD_CREDIT_RATING_GLOBAL", "Issuer Credit Rating", "Local Currency LT|0")</f>
        <v/>
      </c>
      <c r="O131" s="9" t="str">
        <f>_xll.SNL.Clients.Office.Excel.Functions.SPG(A131, "RD_CWOL_GLOBAL", "Issuer Credit Rating", "Local Currency LT|0")</f>
        <v/>
      </c>
      <c r="P131" s="9" t="str">
        <f>_xll.SNL.Clients.Office.Excel.Functions.SPG(A131, "RD_RATING_ACTION_GLOBAL", "Issuer Credit Rating", "Local Currency LT|0")</f>
        <v/>
      </c>
      <c r="Q131" s="10" t="str">
        <f>_xll.SNL.Clients.Office.Excel.Functions.SPG(A131, "RD_LAST_REVIEW_DATE_GLOBAL", "Issuer Credit Rating", "Local Currency LT")</f>
        <v/>
      </c>
      <c r="R131" s="10" t="str">
        <f>_xll.SNL.Clients.Office.Excel.Functions.SPG(A131, "RD_CREDIT_RATING_DATE_GLOBAL", "Issuer Credit Rating", "Local Currency LT|0")</f>
        <v/>
      </c>
      <c r="S131" s="10" t="str">
        <f>_xll.SNL.Clients.Office.Excel.Functions.SPG(A131, "RD_CREDIT_WATCH_OUTLOOK_DATE_GLOBAL", "Issuer Credit Rating", "Local Currency LT|0")</f>
        <v/>
      </c>
    </row>
    <row r="132" spans="1:19" x14ac:dyDescent="0.3">
      <c r="A132" t="s">
        <v>1773</v>
      </c>
      <c r="B132" s="13">
        <f>_xll.ciqfunctions.udf.CIQ(A132,"IQ_FIRSTPRICINGDATE")</f>
        <v>39010</v>
      </c>
      <c r="C132" s="5">
        <f>_xll.SNL.Clients.Office.Excel.Functions.SPG(A132, "SP_VOLUME_AVG_WEEKLY_TO_SHARES_OUT", , "1M")</f>
        <v>3.2870794786808029</v>
      </c>
      <c r="D132" s="5">
        <f>_xll.SNL.Clients.Office.Excel.Functions.SPG(A132, "SP_VOLUME_AVG_WEEKLY_TO_SHARES_OUT", , "3M")</f>
        <v>2.6473303588596147</v>
      </c>
      <c r="E132" s="5">
        <f>_xll.SNL.Clients.Office.Excel.Functions.SPG(A132, "SP_VOLUME_AVG_DAILY_TO_1YR_AVG_DAILY", , "1M")</f>
        <v>111.15</v>
      </c>
      <c r="F132" s="5">
        <f>_xll.SNL.Clients.Office.Excel.Functions.SPG(A132, "SP_VOLUME_AVG_DAILY_TO_1YR_AVG_DAILY", , "3M")</f>
        <v>89.52</v>
      </c>
      <c r="G132" s="9" t="str">
        <f>_xll.SNL.Clients.Office.Excel.Functions.SPG(A132, "IQ_SECTOR")</f>
        <v>Industrials</v>
      </c>
      <c r="H132" s="9" t="str">
        <f>_xll.SNL.Clients.Office.Excel.Functions.SPG(A132, "IQ_INDUSTRY_GROUP")</f>
        <v>Commercial and Professional Services</v>
      </c>
      <c r="I132" s="9" t="str">
        <f>_xll.SNL.Clients.Office.Excel.Functions.SPG(A132, "IQ_INDUSTRY")</f>
        <v>Professional Services</v>
      </c>
      <c r="J132" s="9" t="str">
        <f>_xll.SNL.Clients.Office.Excel.Functions.SPG(A132, "IQ_PRIMARY_INDUSTRY")</f>
        <v>Data Processing and Outsourced Services</v>
      </c>
      <c r="K132" s="9" t="str">
        <f>_xll.SNL.Clients.Office.Excel.Functions.SPG(A132, "NAICS_CODE", "Primary")</f>
        <v>518210 - Computing Infrastructure Providers, Data Processing, Web Hosting, and Related Services</v>
      </c>
      <c r="L132" s="9" t="str">
        <f>_xll.SNL.Clients.Office.Excel.Functions.SPG(A132, "SP_TOPICTAG")</f>
        <v>Cloud Management; Data Integration; Machine Learning; Data Protection; Cloud Infrastructure; Process Automation; Artificial Intelligence</v>
      </c>
      <c r="M132" s="5">
        <f>_xll.SNL.Clients.Office.Excel.Functions.SPG(A132, "SP_PCT_SHARES_OWNED_ALL_INSTITUTIONS")</f>
        <v>98.85</v>
      </c>
      <c r="N132" s="9" t="str">
        <f>_xll.SNL.Clients.Office.Excel.Functions.SPG(A132, "RD_CREDIT_RATING_GLOBAL", "Issuer Credit Rating", "Local Currency LT|0")</f>
        <v/>
      </c>
      <c r="O132" s="9" t="str">
        <f>_xll.SNL.Clients.Office.Excel.Functions.SPG(A132, "RD_CWOL_GLOBAL", "Issuer Credit Rating", "Local Currency LT|0")</f>
        <v/>
      </c>
      <c r="P132" s="9" t="str">
        <f>_xll.SNL.Clients.Office.Excel.Functions.SPG(A132, "RD_RATING_ACTION_GLOBAL", "Issuer Credit Rating", "Local Currency LT|0")</f>
        <v/>
      </c>
      <c r="Q132" s="10" t="str">
        <f>_xll.SNL.Clients.Office.Excel.Functions.SPG(A132, "RD_LAST_REVIEW_DATE_GLOBAL", "Issuer Credit Rating", "Local Currency LT")</f>
        <v/>
      </c>
      <c r="R132" s="10" t="str">
        <f>_xll.SNL.Clients.Office.Excel.Functions.SPG(A132, "RD_CREDIT_RATING_DATE_GLOBAL", "Issuer Credit Rating", "Local Currency LT|0")</f>
        <v/>
      </c>
      <c r="S132" s="10" t="str">
        <f>_xll.SNL.Clients.Office.Excel.Functions.SPG(A132, "RD_CREDIT_WATCH_OUTLOOK_DATE_GLOBAL", "Issuer Credit Rating", "Local Currency LT|0")</f>
        <v/>
      </c>
    </row>
    <row r="133" spans="1:19" x14ac:dyDescent="0.3">
      <c r="A133" t="s">
        <v>1774</v>
      </c>
      <c r="B133" s="13">
        <f>_xll.ciqfunctions.udf.CIQ(A133,"IQ_FIRSTPRICINGDATE")</f>
        <v>44237</v>
      </c>
      <c r="C133" s="5">
        <f>_xll.SNL.Clients.Office.Excel.Functions.SPG(A133, "SP_VOLUME_AVG_WEEKLY_TO_SHARES_OUT", , "1M")</f>
        <v>6.0736252020741786</v>
      </c>
      <c r="D133" s="5">
        <f>_xll.SNL.Clients.Office.Excel.Functions.SPG(A133, "SP_VOLUME_AVG_WEEKLY_TO_SHARES_OUT", , "3M")</f>
        <v>5.7004763211478204</v>
      </c>
      <c r="E133" s="5">
        <f>_xll.SNL.Clients.Office.Excel.Functions.SPG(A133, "SP_VOLUME_AVG_DAILY_TO_1YR_AVG_DAILY", , "1M")</f>
        <v>129.22999999999999</v>
      </c>
      <c r="F133" s="5">
        <f>_xll.SNL.Clients.Office.Excel.Functions.SPG(A133, "SP_VOLUME_AVG_DAILY_TO_1YR_AVG_DAILY", , "3M")</f>
        <v>121.29</v>
      </c>
      <c r="G133" s="9" t="str">
        <f>_xll.SNL.Clients.Office.Excel.Functions.SPG(A133, "IQ_SECTOR")</f>
        <v>Energy</v>
      </c>
      <c r="H133" s="9" t="str">
        <f>_xll.SNL.Clients.Office.Excel.Functions.SPG(A133, "IQ_INDUSTRY_GROUP")</f>
        <v>Energy</v>
      </c>
      <c r="I133" s="9" t="str">
        <f>_xll.SNL.Clients.Office.Excel.Functions.SPG(A133, "IQ_INDUSTRY")</f>
        <v>Oil, Gas and Consumable Fuels</v>
      </c>
      <c r="J133" s="9" t="str">
        <f>_xll.SNL.Clients.Office.Excel.Functions.SPG(A133, "IQ_PRIMARY_INDUSTRY")</f>
        <v>Oil and Gas Exploration and Production</v>
      </c>
      <c r="K133" s="9" t="str">
        <f>_xll.SNL.Clients.Office.Excel.Functions.SPG(A133, "NAICS_CODE", "Primary")</f>
        <v>2111 - Oil and Gas Extraction</v>
      </c>
      <c r="L133" s="9" t="str">
        <f>_xll.SNL.Clients.Office.Excel.Functions.SPG(A133, "SP_TOPICTAG")</f>
        <v/>
      </c>
      <c r="M133" s="5">
        <f>_xll.SNL.Clients.Office.Excel.Functions.SPG(A133, "SP_PCT_SHARES_OWNED_ALL_INSTITUTIONS")</f>
        <v>72.209999999999994</v>
      </c>
      <c r="N133" s="9" t="str">
        <f>_xll.SNL.Clients.Office.Excel.Functions.SPG(A133, "RD_CREDIT_RATING_GLOBAL", "Issuer Credit Rating", "Local Currency LT|0")</f>
        <v>BBB-</v>
      </c>
      <c r="O133" s="9" t="str">
        <f>_xll.SNL.Clients.Office.Excel.Functions.SPG(A133, "RD_CWOL_GLOBAL", "Issuer Credit Rating", "Local Currency LT|0")</f>
        <v>Stable</v>
      </c>
      <c r="P133" s="9" t="str">
        <f>_xll.SNL.Clients.Office.Excel.Functions.SPG(A133, "RD_RATING_ACTION_GLOBAL", "Issuer Credit Rating", "Local Currency LT|0")</f>
        <v>Upgrade | CreditWatch/Outlook (10/01/2024)</v>
      </c>
      <c r="Q133" s="10">
        <f>_xll.SNL.Clients.Office.Excel.Functions.SPG(A133, "RD_LAST_REVIEW_DATE_GLOBAL", "Issuer Credit Rating", "Local Currency LT")</f>
        <v>45593</v>
      </c>
      <c r="R133" s="10">
        <f>_xll.SNL.Clients.Office.Excel.Functions.SPG(A133, "RD_CREDIT_RATING_DATE_GLOBAL", "Issuer Credit Rating", "Local Currency LT|0")</f>
        <v>45566</v>
      </c>
      <c r="S133" s="10">
        <f>_xll.SNL.Clients.Office.Excel.Functions.SPG(A133, "RD_CREDIT_WATCH_OUTLOOK_DATE_GLOBAL", "Issuer Credit Rating", "Local Currency LT|0")</f>
        <v>45566</v>
      </c>
    </row>
    <row r="134" spans="1:19" x14ac:dyDescent="0.3">
      <c r="A134" t="s">
        <v>1775</v>
      </c>
      <c r="B134" s="13">
        <f>_xll.ciqfunctions.udf.CIQ(A134,"IQ_FIRSTPRICINGDATE")</f>
        <v>33102</v>
      </c>
      <c r="C134" s="5">
        <f>_xll.SNL.Clients.Office.Excel.Functions.SPG(A134, "SP_VOLUME_AVG_WEEKLY_TO_SHARES_OUT", , "1M")</f>
        <v>2.2577495228882003</v>
      </c>
      <c r="D134" s="5">
        <f>_xll.SNL.Clients.Office.Excel.Functions.SPG(A134, "SP_VOLUME_AVG_WEEKLY_TO_SHARES_OUT", , "3M")</f>
        <v>2.2998906816417484</v>
      </c>
      <c r="E134" s="5">
        <f>_xll.SNL.Clients.Office.Excel.Functions.SPG(A134, "SP_VOLUME_AVG_DAILY_TO_1YR_AVG_DAILY", , "1M")</f>
        <v>101.05</v>
      </c>
      <c r="F134" s="5">
        <f>_xll.SNL.Clients.Office.Excel.Functions.SPG(A134, "SP_VOLUME_AVG_DAILY_TO_1YR_AVG_DAILY", , "3M")</f>
        <v>102.94</v>
      </c>
      <c r="G134" s="9" t="str">
        <f>_xll.SNL.Clients.Office.Excel.Functions.SPG(A134, "IQ_SECTOR")</f>
        <v>Industrials</v>
      </c>
      <c r="H134" s="9" t="str">
        <f>_xll.SNL.Clients.Office.Excel.Functions.SPG(A134, "IQ_INDUSTRY_GROUP")</f>
        <v>Commercial and Professional Services</v>
      </c>
      <c r="I134" s="9" t="str">
        <f>_xll.SNL.Clients.Office.Excel.Functions.SPG(A134, "IQ_INDUSTRY")</f>
        <v>Professional Services</v>
      </c>
      <c r="J134" s="9" t="str">
        <f>_xll.SNL.Clients.Office.Excel.Functions.SPG(A134, "IQ_PRIMARY_INDUSTRY")</f>
        <v>Research and Consulting Services</v>
      </c>
      <c r="K134" s="9" t="str">
        <f>_xll.SNL.Clients.Office.Excel.Functions.SPG(A134, "NAICS_CODE", "Primary")</f>
        <v>541690 - Other Scientific and Technical Consulting Services</v>
      </c>
      <c r="L134" s="9" t="str">
        <f>_xll.SNL.Clients.Office.Excel.Functions.SPG(A134, "SP_TOPICTAG")</f>
        <v>Environmental Consulting; Environmental Engineering; Predictive Analytics; Assistive Technology; Security Management</v>
      </c>
      <c r="M134" s="5">
        <f>_xll.SNL.Clients.Office.Excel.Functions.SPG(A134, "SP_PCT_SHARES_OWNED_ALL_INSTITUTIONS")</f>
        <v>92.46</v>
      </c>
      <c r="N134" s="9" t="str">
        <f>_xll.SNL.Clients.Office.Excel.Functions.SPG(A134, "RD_CREDIT_RATING_GLOBAL", "Issuer Credit Rating", "Local Currency LT|0")</f>
        <v/>
      </c>
      <c r="O134" s="9" t="str">
        <f>_xll.SNL.Clients.Office.Excel.Functions.SPG(A134, "RD_CWOL_GLOBAL", "Issuer Credit Rating", "Local Currency LT|0")</f>
        <v/>
      </c>
      <c r="P134" s="9" t="str">
        <f>_xll.SNL.Clients.Office.Excel.Functions.SPG(A134, "RD_RATING_ACTION_GLOBAL", "Issuer Credit Rating", "Local Currency LT|0")</f>
        <v/>
      </c>
      <c r="Q134" s="10" t="str">
        <f>_xll.SNL.Clients.Office.Excel.Functions.SPG(A134, "RD_LAST_REVIEW_DATE_GLOBAL", "Issuer Credit Rating", "Local Currency LT")</f>
        <v/>
      </c>
      <c r="R134" s="10" t="str">
        <f>_xll.SNL.Clients.Office.Excel.Functions.SPG(A134, "RD_CREDIT_RATING_DATE_GLOBAL", "Issuer Credit Rating", "Local Currency LT|0")</f>
        <v/>
      </c>
      <c r="S134" s="10" t="str">
        <f>_xll.SNL.Clients.Office.Excel.Functions.SPG(A134, "RD_CREDIT_WATCH_OUTLOOK_DATE_GLOBAL", "Issuer Credit Rating", "Local Currency LT|0")</f>
        <v/>
      </c>
    </row>
    <row r="135" spans="1:19" x14ac:dyDescent="0.3">
      <c r="A135" t="s">
        <v>1776</v>
      </c>
      <c r="B135" s="13">
        <f>_xll.ciqfunctions.udf.CIQ(A135,"IQ_FIRSTPRICINGDATE")</f>
        <v>31657</v>
      </c>
      <c r="C135" s="5">
        <f>_xll.SNL.Clients.Office.Excel.Functions.SPG(A135, "SP_VOLUME_AVG_WEEKLY_TO_SHARES_OUT", , "1M")</f>
        <v>3.9848729124610682</v>
      </c>
      <c r="D135" s="5">
        <f>_xll.SNL.Clients.Office.Excel.Functions.SPG(A135, "SP_VOLUME_AVG_WEEKLY_TO_SHARES_OUT", , "3M")</f>
        <v>3.3675867885915518</v>
      </c>
      <c r="E135" s="5">
        <f>_xll.SNL.Clients.Office.Excel.Functions.SPG(A135, "SP_VOLUME_AVG_DAILY_TO_1YR_AVG_DAILY", , "1M")</f>
        <v>125.93</v>
      </c>
      <c r="F135" s="5">
        <f>_xll.SNL.Clients.Office.Excel.Functions.SPG(A135, "SP_VOLUME_AVG_DAILY_TO_1YR_AVG_DAILY", , "3M")</f>
        <v>106.42</v>
      </c>
      <c r="G135" s="9" t="str">
        <f>_xll.SNL.Clients.Office.Excel.Functions.SPG(A135, "IQ_SECTOR")</f>
        <v>Financials</v>
      </c>
      <c r="H135" s="9" t="str">
        <f>_xll.SNL.Clients.Office.Excel.Functions.SPG(A135, "IQ_INDUSTRY_GROUP")</f>
        <v>Banks</v>
      </c>
      <c r="I135" s="9" t="str">
        <f>_xll.SNL.Clients.Office.Excel.Functions.SPG(A135, "IQ_INDUSTRY")</f>
        <v>Banks</v>
      </c>
      <c r="J135" s="9" t="str">
        <f>_xll.SNL.Clients.Office.Excel.Functions.SPG(A135, "IQ_PRIMARY_INDUSTRY")</f>
        <v>Regional Banks</v>
      </c>
      <c r="K135" s="9" t="str">
        <f>_xll.SNL.Clients.Office.Excel.Functions.SPG(A135, "NAICS_CODE", "Primary")</f>
        <v>522110 - Commercial Banking</v>
      </c>
      <c r="L135" s="9" t="str">
        <f>_xll.SNL.Clients.Office.Excel.Functions.SPG(A135, "SP_TOPICTAG")</f>
        <v>Consumer Lending; Digital Brokerage</v>
      </c>
      <c r="M135" s="5">
        <f>_xll.SNL.Clients.Office.Excel.Functions.SPG(A135, "SP_PCT_SHARES_OWNED_ALL_INSTITUTIONS")</f>
        <v>81.02</v>
      </c>
      <c r="N135" s="9" t="str">
        <f>_xll.SNL.Clients.Office.Excel.Functions.SPG(A135, "RD_CREDIT_RATING_GLOBAL", "Issuer Credit Rating", "Local Currency LT|0")</f>
        <v>BBB-</v>
      </c>
      <c r="O135" s="9" t="str">
        <f>_xll.SNL.Clients.Office.Excel.Functions.SPG(A135, "RD_CWOL_GLOBAL", "Issuer Credit Rating", "Local Currency LT|0")</f>
        <v>Stable</v>
      </c>
      <c r="P135" s="9" t="str">
        <f>_xll.SNL.Clients.Office.Excel.Functions.SPG(A135, "RD_RATING_ACTION_GLOBAL", "Issuer Credit Rating", "Local Currency LT|0")</f>
        <v>New Rating | CreditWatch/Outlook (12/05/2019)</v>
      </c>
      <c r="Q135" s="10">
        <f>_xll.SNL.Clients.Office.Excel.Functions.SPG(A135, "RD_LAST_REVIEW_DATE_GLOBAL", "Issuer Credit Rating", "Local Currency LT")</f>
        <v>45443</v>
      </c>
      <c r="R135" s="10">
        <f>_xll.SNL.Clients.Office.Excel.Functions.SPG(A135, "RD_CREDIT_RATING_DATE_GLOBAL", "Issuer Credit Rating", "Local Currency LT|0")</f>
        <v>43804</v>
      </c>
      <c r="S135" s="10">
        <f>_xll.SNL.Clients.Office.Excel.Functions.SPG(A135, "RD_CREDIT_WATCH_OUTLOOK_DATE_GLOBAL", "Issuer Credit Rating", "Local Currency LT|0")</f>
        <v>43804</v>
      </c>
    </row>
    <row r="136" spans="1:19" x14ac:dyDescent="0.3">
      <c r="A136" t="s">
        <v>1777</v>
      </c>
      <c r="B136" s="13">
        <f>_xll.ciqfunctions.udf.CIQ(A136,"IQ_FIRSTPRICINGDATE")</f>
        <v>40354</v>
      </c>
      <c r="C136" s="5">
        <f>_xll.SNL.Clients.Office.Excel.Functions.SPG(A136, "SP_VOLUME_AVG_WEEKLY_TO_SHARES_OUT", , "1M")</f>
        <v>11.768621498285292</v>
      </c>
      <c r="D136" s="5">
        <f>_xll.SNL.Clients.Office.Excel.Functions.SPG(A136, "SP_VOLUME_AVG_WEEKLY_TO_SHARES_OUT", , "3M")</f>
        <v>8.4809555311600384</v>
      </c>
      <c r="E136" s="5">
        <f>_xll.SNL.Clients.Office.Excel.Functions.SPG(A136, "SP_VOLUME_AVG_DAILY_TO_1YR_AVG_DAILY", , "1M")</f>
        <v>161.52000000000001</v>
      </c>
      <c r="F136" s="5">
        <f>_xll.SNL.Clients.Office.Excel.Functions.SPG(A136, "SP_VOLUME_AVG_DAILY_TO_1YR_AVG_DAILY", , "3M")</f>
        <v>116.4</v>
      </c>
      <c r="G136" s="9" t="str">
        <f>_xll.SNL.Clients.Office.Excel.Functions.SPG(A136, "IQ_SECTOR")</f>
        <v>Information Technology</v>
      </c>
      <c r="H136" s="9" t="str">
        <f>_xll.SNL.Clients.Office.Excel.Functions.SPG(A136, "IQ_INDUSTRY_GROUP")</f>
        <v>Technology Hardware and Equipment</v>
      </c>
      <c r="I136" s="9" t="str">
        <f>_xll.SNL.Clients.Office.Excel.Functions.SPG(A136, "IQ_INDUSTRY")</f>
        <v>Electronic Equipment, Instruments and Components</v>
      </c>
      <c r="J136" s="9" t="str">
        <f>_xll.SNL.Clients.Office.Excel.Functions.SPG(A136, "IQ_PRIMARY_INDUSTRY")</f>
        <v>Electronic Manufacturing Services</v>
      </c>
      <c r="K136" s="9" t="str">
        <f>_xll.SNL.Clients.Office.Excel.Functions.SPG(A136, "NAICS_CODE", "Primary")</f>
        <v>33441 - Semiconductor and Other Electronic Component Manufacturing</v>
      </c>
      <c r="L136" s="9" t="str">
        <f>_xll.SNL.Clients.Office.Excel.Functions.SPG(A136, "SP_TOPICTAG")</f>
        <v>Optical Infrastructure; Industrial Automation; Sensors; Enterprise Voip and Telephony; Process Automation; 3D Printing; 5G</v>
      </c>
      <c r="M136" s="5">
        <f>_xll.SNL.Clients.Office.Excel.Functions.SPG(A136, "SP_PCT_SHARES_OWNED_ALL_INSTITUTIONS")</f>
        <v>103.94</v>
      </c>
      <c r="N136" s="9" t="str">
        <f>_xll.SNL.Clients.Office.Excel.Functions.SPG(A136, "RD_CREDIT_RATING_GLOBAL", "Issuer Credit Rating", "Local Currency LT|0")</f>
        <v/>
      </c>
      <c r="O136" s="9" t="str">
        <f>_xll.SNL.Clients.Office.Excel.Functions.SPG(A136, "RD_CWOL_GLOBAL", "Issuer Credit Rating", "Local Currency LT|0")</f>
        <v/>
      </c>
      <c r="P136" s="9" t="str">
        <f>_xll.SNL.Clients.Office.Excel.Functions.SPG(A136, "RD_RATING_ACTION_GLOBAL", "Issuer Credit Rating", "Local Currency LT|0")</f>
        <v/>
      </c>
      <c r="Q136" s="10" t="str">
        <f>_xll.SNL.Clients.Office.Excel.Functions.SPG(A136, "RD_LAST_REVIEW_DATE_GLOBAL", "Issuer Credit Rating", "Local Currency LT")</f>
        <v/>
      </c>
      <c r="R136" s="10" t="str">
        <f>_xll.SNL.Clients.Office.Excel.Functions.SPG(A136, "RD_CREDIT_RATING_DATE_GLOBAL", "Issuer Credit Rating", "Local Currency LT|0")</f>
        <v/>
      </c>
      <c r="S136" s="10" t="str">
        <f>_xll.SNL.Clients.Office.Excel.Functions.SPG(A136, "RD_CREDIT_WATCH_OUTLOOK_DATE_GLOBAL", "Issuer Credit Rating", "Local Currency LT|0")</f>
        <v/>
      </c>
    </row>
    <row r="137" spans="1:19" x14ac:dyDescent="0.3">
      <c r="A137" t="s">
        <v>1778</v>
      </c>
      <c r="B137" s="13">
        <f>_xll.ciqfunctions.udf.CIQ(A137,"IQ_FIRSTPRICINGDATE")</f>
        <v>35929</v>
      </c>
      <c r="C137" s="5">
        <f>_xll.SNL.Clients.Office.Excel.Functions.SPG(A137, "SP_VOLUME_AVG_WEEKLY_TO_SHARES_OUT", , "1M")</f>
        <v>4.9264330063654809</v>
      </c>
      <c r="D137" s="5">
        <f>_xll.SNL.Clients.Office.Excel.Functions.SPG(A137, "SP_VOLUME_AVG_WEEKLY_TO_SHARES_OUT", , "3M")</f>
        <v>4.0695049337581768</v>
      </c>
      <c r="E137" s="5">
        <f>_xll.SNL.Clients.Office.Excel.Functions.SPG(A137, "SP_VOLUME_AVG_DAILY_TO_1YR_AVG_DAILY", , "1M")</f>
        <v>110.41</v>
      </c>
      <c r="F137" s="5">
        <f>_xll.SNL.Clients.Office.Excel.Functions.SPG(A137, "SP_VOLUME_AVG_DAILY_TO_1YR_AVG_DAILY", , "3M")</f>
        <v>91.21</v>
      </c>
      <c r="G137" s="9" t="str">
        <f>_xll.SNL.Clients.Office.Excel.Functions.SPG(A137, "IQ_SECTOR")</f>
        <v>Financials</v>
      </c>
      <c r="H137" s="9" t="str">
        <f>_xll.SNL.Clients.Office.Excel.Functions.SPG(A137, "IQ_INDUSTRY_GROUP")</f>
        <v>Financial Services</v>
      </c>
      <c r="I137" s="9" t="str">
        <f>_xll.SNL.Clients.Office.Excel.Functions.SPG(A137, "IQ_INDUSTRY")</f>
        <v>Capital Markets</v>
      </c>
      <c r="J137" s="9" t="str">
        <f>_xll.SNL.Clients.Office.Excel.Functions.SPG(A137, "IQ_PRIMARY_INDUSTRY")</f>
        <v>Asset Management and Custody Banks</v>
      </c>
      <c r="K137" s="9" t="str">
        <f>_xll.SNL.Clients.Office.Excel.Functions.SPG(A137, "NAICS_CODE", "Primary")</f>
        <v>523940 - Portfolio Management and Investment Advice</v>
      </c>
      <c r="L137" s="9" t="str">
        <f>_xll.SNL.Clients.Office.Excel.Functions.SPG(A137, "SP_TOPICTAG")</f>
        <v/>
      </c>
      <c r="M137" s="5">
        <f>_xll.SNL.Clients.Office.Excel.Functions.SPG(A137, "SP_PCT_SHARES_OWNED_ALL_INSTITUTIONS")</f>
        <v>83.33</v>
      </c>
      <c r="N137" s="9" t="str">
        <f>_xll.SNL.Clients.Office.Excel.Functions.SPG(A137, "RD_CREDIT_RATING_GLOBAL", "Issuer Credit Rating", "Local Currency LT|0")</f>
        <v/>
      </c>
      <c r="O137" s="9" t="str">
        <f>_xll.SNL.Clients.Office.Excel.Functions.SPG(A137, "RD_CWOL_GLOBAL", "Issuer Credit Rating", "Local Currency LT|0")</f>
        <v/>
      </c>
      <c r="P137" s="9" t="str">
        <f>_xll.SNL.Clients.Office.Excel.Functions.SPG(A137, "RD_RATING_ACTION_GLOBAL", "Issuer Credit Rating", "Local Currency LT|0")</f>
        <v/>
      </c>
      <c r="Q137" s="10" t="str">
        <f>_xll.SNL.Clients.Office.Excel.Functions.SPG(A137, "RD_LAST_REVIEW_DATE_GLOBAL", "Issuer Credit Rating", "Local Currency LT")</f>
        <v/>
      </c>
      <c r="R137" s="10" t="str">
        <f>_xll.SNL.Clients.Office.Excel.Functions.SPG(A137, "RD_CREDIT_RATING_DATE_GLOBAL", "Issuer Credit Rating", "Local Currency LT|0")</f>
        <v/>
      </c>
      <c r="S137" s="10" t="str">
        <f>_xll.SNL.Clients.Office.Excel.Functions.SPG(A137, "RD_CREDIT_WATCH_OUTLOOK_DATE_GLOBAL", "Issuer Credit Rating", "Local Currency LT|0")</f>
        <v/>
      </c>
    </row>
    <row r="138" spans="1:19" x14ac:dyDescent="0.3">
      <c r="A138" t="s">
        <v>1779</v>
      </c>
      <c r="B138" s="13">
        <f>_xll.ciqfunctions.udf.CIQ(A138,"IQ_FIRSTPRICINGDATE")</f>
        <v>38629</v>
      </c>
      <c r="C138" s="5">
        <f>_xll.SNL.Clients.Office.Excel.Functions.SPG(A138, "SP_VOLUME_AVG_WEEKLY_TO_SHARES_OUT", , "1M")</f>
        <v>1.6029210595506791</v>
      </c>
      <c r="D138" s="5">
        <f>_xll.SNL.Clients.Office.Excel.Functions.SPG(A138, "SP_VOLUME_AVG_WEEKLY_TO_SHARES_OUT", , "3M")</f>
        <v>1.755451317513915</v>
      </c>
      <c r="E138" s="5">
        <f>_xll.SNL.Clients.Office.Excel.Functions.SPG(A138, "SP_VOLUME_AVG_DAILY_TO_1YR_AVG_DAILY", , "1M")</f>
        <v>77.61</v>
      </c>
      <c r="F138" s="5">
        <f>_xll.SNL.Clients.Office.Excel.Functions.SPG(A138, "SP_VOLUME_AVG_DAILY_TO_1YR_AVG_DAILY", , "3M")</f>
        <v>84.99</v>
      </c>
      <c r="G138" s="9" t="str">
        <f>_xll.SNL.Clients.Office.Excel.Functions.SPG(A138, "IQ_SECTOR")</f>
        <v>Financials</v>
      </c>
      <c r="H138" s="9" t="str">
        <f>_xll.SNL.Clients.Office.Excel.Functions.SPG(A138, "IQ_INDUSTRY_GROUP")</f>
        <v>Insurance</v>
      </c>
      <c r="I138" s="9" t="str">
        <f>_xll.SNL.Clients.Office.Excel.Functions.SPG(A138, "IQ_INDUSTRY")</f>
        <v>Insurance</v>
      </c>
      <c r="J138" s="9" t="str">
        <f>_xll.SNL.Clients.Office.Excel.Functions.SPG(A138, "IQ_PRIMARY_INDUSTRY")</f>
        <v>Property and Casualty Insurance</v>
      </c>
      <c r="K138" s="9" t="str">
        <f>_xll.SNL.Clients.Office.Excel.Functions.SPG(A138, "NAICS_CODE", "Primary")</f>
        <v>524127 - Direct Title Insurance Carriers</v>
      </c>
      <c r="L138" s="9" t="str">
        <f>_xll.SNL.Clients.Office.Excel.Functions.SPG(A138, "SP_TOPICTAG")</f>
        <v/>
      </c>
      <c r="M138" s="5">
        <f>_xll.SNL.Clients.Office.Excel.Functions.SPG(A138, "SP_PCT_SHARES_OWNED_ALL_INSTITUTIONS")</f>
        <v>80.959999999999994</v>
      </c>
      <c r="N138" s="9" t="str">
        <f>_xll.SNL.Clients.Office.Excel.Functions.SPG(A138, "RD_CREDIT_RATING_GLOBAL", "Issuer Credit Rating", "Local Currency LT|0")</f>
        <v>BBB</v>
      </c>
      <c r="O138" s="9" t="str">
        <f>_xll.SNL.Clients.Office.Excel.Functions.SPG(A138, "RD_CWOL_GLOBAL", "Issuer Credit Rating", "Local Currency LT|0")</f>
        <v>Stable</v>
      </c>
      <c r="P138" s="9" t="str">
        <f>_xll.SNL.Clients.Office.Excel.Functions.SPG(A138, "RD_RATING_ACTION_GLOBAL", "Issuer Credit Rating", "Local Currency LT|0")</f>
        <v>Upgrade | CreditWatch/Outlook (10/30/2014)</v>
      </c>
      <c r="Q138" s="10">
        <f>_xll.SNL.Clients.Office.Excel.Functions.SPG(A138, "RD_LAST_REVIEW_DATE_GLOBAL", "Issuer Credit Rating", "Local Currency LT")</f>
        <v>45685</v>
      </c>
      <c r="R138" s="10">
        <f>_xll.SNL.Clients.Office.Excel.Functions.SPG(A138, "RD_CREDIT_RATING_DATE_GLOBAL", "Issuer Credit Rating", "Local Currency LT|0")</f>
        <v>41942</v>
      </c>
      <c r="S138" s="10">
        <f>_xll.SNL.Clients.Office.Excel.Functions.SPG(A138, "RD_CREDIT_WATCH_OUTLOOK_DATE_GLOBAL", "Issuer Credit Rating", "Local Currency LT|0")</f>
        <v>41942</v>
      </c>
    </row>
    <row r="139" spans="1:19" x14ac:dyDescent="0.3">
      <c r="A139" t="s">
        <v>1780</v>
      </c>
      <c r="B139" s="13">
        <f>_xll.ciqfunctions.udf.CIQ(A139,"IQ_FIRSTPRICINGDATE")</f>
        <v>40322</v>
      </c>
      <c r="C139" s="5">
        <f>_xll.SNL.Clients.Office.Excel.Functions.SPG(A139, "SP_VOLUME_AVG_WEEKLY_TO_SHARES_OUT", , "1M")</f>
        <v>2.0319332620955466</v>
      </c>
      <c r="D139" s="5">
        <f>_xll.SNL.Clients.Office.Excel.Functions.SPG(A139, "SP_VOLUME_AVG_WEEKLY_TO_SHARES_OUT", , "3M")</f>
        <v>2.4133537674983527</v>
      </c>
      <c r="E139" s="5">
        <f>_xll.SNL.Clients.Office.Excel.Functions.SPG(A139, "SP_VOLUME_AVG_DAILY_TO_1YR_AVG_DAILY", , "1M")</f>
        <v>65.58</v>
      </c>
      <c r="F139" s="5">
        <f>_xll.SNL.Clients.Office.Excel.Functions.SPG(A139, "SP_VOLUME_AVG_DAILY_TO_1YR_AVG_DAILY", , "3M")</f>
        <v>77.89</v>
      </c>
      <c r="G139" s="9" t="str">
        <f>_xll.SNL.Clients.Office.Excel.Functions.SPG(A139, "IQ_SECTOR")</f>
        <v>Financials</v>
      </c>
      <c r="H139" s="9" t="str">
        <f>_xll.SNL.Clients.Office.Excel.Functions.SPG(A139, "IQ_INDUSTRY_GROUP")</f>
        <v>Insurance</v>
      </c>
      <c r="I139" s="9" t="str">
        <f>_xll.SNL.Clients.Office.Excel.Functions.SPG(A139, "IQ_INDUSTRY")</f>
        <v>Insurance</v>
      </c>
      <c r="J139" s="9" t="str">
        <f>_xll.SNL.Clients.Office.Excel.Functions.SPG(A139, "IQ_PRIMARY_INDUSTRY")</f>
        <v>Property and Casualty Insurance</v>
      </c>
      <c r="K139" s="9" t="str">
        <f>_xll.SNL.Clients.Office.Excel.Functions.SPG(A139, "NAICS_CODE", "Primary")</f>
        <v>524127 - Direct Title Insurance Carriers</v>
      </c>
      <c r="L139" s="9" t="str">
        <f>_xll.SNL.Clients.Office.Excel.Functions.SPG(A139, "SP_TOPICTAG")</f>
        <v>RegTech</v>
      </c>
      <c r="M139" s="5">
        <f>_xll.SNL.Clients.Office.Excel.Functions.SPG(A139, "SP_PCT_SHARES_OWNED_ALL_INSTITUTIONS")</f>
        <v>88.07</v>
      </c>
      <c r="N139" s="9" t="str">
        <f>_xll.SNL.Clients.Office.Excel.Functions.SPG(A139, "RD_CREDIT_RATING_GLOBAL", "Issuer Credit Rating", "Local Currency LT|0")</f>
        <v>BBB-</v>
      </c>
      <c r="O139" s="9" t="str">
        <f>_xll.SNL.Clients.Office.Excel.Functions.SPG(A139, "RD_CWOL_GLOBAL", "Issuer Credit Rating", "Local Currency LT|0")</f>
        <v>Stable</v>
      </c>
      <c r="P139" s="9" t="str">
        <f>_xll.SNL.Clients.Office.Excel.Functions.SPG(A139, "RD_RATING_ACTION_GLOBAL", "Issuer Credit Rating", "Local Currency LT|0")</f>
        <v>New Rating | CreditWatch/Outlook (10/30/2014)</v>
      </c>
      <c r="Q139" s="10">
        <f>_xll.SNL.Clients.Office.Excel.Functions.SPG(A139, "RD_LAST_REVIEW_DATE_GLOBAL", "Issuer Credit Rating", "Local Currency LT")</f>
        <v>45685</v>
      </c>
      <c r="R139" s="10">
        <f>_xll.SNL.Clients.Office.Excel.Functions.SPG(A139, "RD_CREDIT_RATING_DATE_GLOBAL", "Issuer Credit Rating", "Local Currency LT|0")</f>
        <v>41942</v>
      </c>
      <c r="S139" s="10">
        <f>_xll.SNL.Clients.Office.Excel.Functions.SPG(A139, "RD_CREDIT_WATCH_OUTLOOK_DATE_GLOBAL", "Issuer Credit Rating", "Local Currency LT|0")</f>
        <v>41942</v>
      </c>
    </row>
    <row r="140" spans="1:19" x14ac:dyDescent="0.3">
      <c r="A140" t="s">
        <v>1781</v>
      </c>
      <c r="B140" s="13">
        <f>_xll.ciqfunctions.udf.CIQ(A140,"IQ_FIRSTPRICINGDATE")</f>
        <v>34274</v>
      </c>
      <c r="C140" s="5">
        <f>_xll.SNL.Clients.Office.Excel.Functions.SPG(A140, "SP_VOLUME_AVG_WEEKLY_TO_SHARES_OUT", , "1M")</f>
        <v>1.6530924400235878</v>
      </c>
      <c r="D140" s="5">
        <f>_xll.SNL.Clients.Office.Excel.Functions.SPG(A140, "SP_VOLUME_AVG_WEEKLY_TO_SHARES_OUT", , "3M")</f>
        <v>1.7238881226362528</v>
      </c>
      <c r="E140" s="5">
        <f>_xll.SNL.Clients.Office.Excel.Functions.SPG(A140, "SP_VOLUME_AVG_DAILY_TO_1YR_AVG_DAILY", , "1M")</f>
        <v>89.76</v>
      </c>
      <c r="F140" s="5">
        <f>_xll.SNL.Clients.Office.Excel.Functions.SPG(A140, "SP_VOLUME_AVG_DAILY_TO_1YR_AVG_DAILY", , "3M")</f>
        <v>93.61</v>
      </c>
      <c r="G140" s="9" t="str">
        <f>_xll.SNL.Clients.Office.Excel.Functions.SPG(A140, "IQ_SECTOR")</f>
        <v>Financials</v>
      </c>
      <c r="H140" s="9" t="str">
        <f>_xll.SNL.Clients.Office.Excel.Functions.SPG(A140, "IQ_INDUSTRY_GROUP")</f>
        <v>Banks</v>
      </c>
      <c r="I140" s="9" t="str">
        <f>_xll.SNL.Clients.Office.Excel.Functions.SPG(A140, "IQ_INDUSTRY")</f>
        <v>Banks</v>
      </c>
      <c r="J140" s="9" t="str">
        <f>_xll.SNL.Clients.Office.Excel.Functions.SPG(A140, "IQ_PRIMARY_INDUSTRY")</f>
        <v>Regional Banks</v>
      </c>
      <c r="K140" s="9" t="str">
        <f>_xll.SNL.Clients.Office.Excel.Functions.SPG(A140, "NAICS_CODE", "Primary")</f>
        <v>522110 - Commercial Banking</v>
      </c>
      <c r="L140" s="9" t="str">
        <f>_xll.SNL.Clients.Office.Excel.Functions.SPG(A140, "SP_TOPICTAG")</f>
        <v>Consumer Lending</v>
      </c>
      <c r="M140" s="5">
        <f>_xll.SNL.Clients.Office.Excel.Functions.SPG(A140, "SP_PCT_SHARES_OWNED_ALL_INSTITUTIONS")</f>
        <v>57.89</v>
      </c>
      <c r="N140" s="9" t="str">
        <f>_xll.SNL.Clients.Office.Excel.Functions.SPG(A140, "RD_CREDIT_RATING_GLOBAL", "Issuer Credit Rating", "Local Currency LT|0")</f>
        <v/>
      </c>
      <c r="O140" s="9" t="str">
        <f>_xll.SNL.Clients.Office.Excel.Functions.SPG(A140, "RD_CWOL_GLOBAL", "Issuer Credit Rating", "Local Currency LT|0")</f>
        <v/>
      </c>
      <c r="P140" s="9" t="str">
        <f>_xll.SNL.Clients.Office.Excel.Functions.SPG(A140, "RD_RATING_ACTION_GLOBAL", "Issuer Credit Rating", "Local Currency LT|0")</f>
        <v/>
      </c>
      <c r="Q140" s="10" t="str">
        <f>_xll.SNL.Clients.Office.Excel.Functions.SPG(A140, "RD_LAST_REVIEW_DATE_GLOBAL", "Issuer Credit Rating", "Local Currency LT")</f>
        <v/>
      </c>
      <c r="R140" s="10" t="str">
        <f>_xll.SNL.Clients.Office.Excel.Functions.SPG(A140, "RD_CREDIT_RATING_DATE_GLOBAL", "Issuer Credit Rating", "Local Currency LT|0")</f>
        <v/>
      </c>
      <c r="S140" s="10" t="str">
        <f>_xll.SNL.Clients.Office.Excel.Functions.SPG(A140, "RD_CREDIT_WATCH_OUTLOOK_DATE_GLOBAL", "Issuer Credit Rating", "Local Currency LT|0")</f>
        <v/>
      </c>
    </row>
    <row r="141" spans="1:19" x14ac:dyDescent="0.3">
      <c r="A141" t="s">
        <v>1782</v>
      </c>
      <c r="B141" s="13">
        <f>_xll.ciqfunctions.udf.CIQ(A141,"IQ_FIRSTPRICINGDATE")</f>
        <v>29222</v>
      </c>
      <c r="C141" s="5">
        <f>_xll.SNL.Clients.Office.Excel.Functions.SPG(A141, "SP_VOLUME_AVG_WEEKLY_TO_SHARES_OUT", , "1M")</f>
        <v>5.92223209741912</v>
      </c>
      <c r="D141" s="5">
        <f>_xll.SNL.Clients.Office.Excel.Functions.SPG(A141, "SP_VOLUME_AVG_WEEKLY_TO_SHARES_OUT", , "3M")</f>
        <v>5.6870304266190583</v>
      </c>
      <c r="E141" s="5">
        <f>_xll.SNL.Clients.Office.Excel.Functions.SPG(A141, "SP_VOLUME_AVG_DAILY_TO_1YR_AVG_DAILY", , "1M")</f>
        <v>99.96</v>
      </c>
      <c r="F141" s="5">
        <f>_xll.SNL.Clients.Office.Excel.Functions.SPG(A141, "SP_VOLUME_AVG_DAILY_TO_1YR_AVG_DAILY", , "3M")</f>
        <v>95.99</v>
      </c>
      <c r="G141" s="9" t="str">
        <f>_xll.SNL.Clients.Office.Excel.Functions.SPG(A141, "IQ_SECTOR")</f>
        <v>Financials</v>
      </c>
      <c r="H141" s="9" t="str">
        <f>_xll.SNL.Clients.Office.Excel.Functions.SPG(A141, "IQ_INDUSTRY_GROUP")</f>
        <v>Banks</v>
      </c>
      <c r="I141" s="9" t="str">
        <f>_xll.SNL.Clients.Office.Excel.Functions.SPG(A141, "IQ_INDUSTRY")</f>
        <v>Banks</v>
      </c>
      <c r="J141" s="9" t="str">
        <f>_xll.SNL.Clients.Office.Excel.Functions.SPG(A141, "IQ_PRIMARY_INDUSTRY")</f>
        <v>Regional Banks</v>
      </c>
      <c r="K141" s="9" t="str">
        <f>_xll.SNL.Clients.Office.Excel.Functions.SPG(A141, "NAICS_CODE", "Primary")</f>
        <v>522110 - Commercial Banking</v>
      </c>
      <c r="L141" s="9" t="str">
        <f>_xll.SNL.Clients.Office.Excel.Functions.SPG(A141, "SP_TOPICTAG")</f>
        <v>Consumer Lending</v>
      </c>
      <c r="M141" s="5">
        <f>_xll.SNL.Clients.Office.Excel.Functions.SPG(A141, "SP_PCT_SHARES_OWNED_ALL_INSTITUTIONS")</f>
        <v>85.55</v>
      </c>
      <c r="N141" s="9" t="str">
        <f>_xll.SNL.Clients.Office.Excel.Functions.SPG(A141, "RD_CREDIT_RATING_GLOBAL", "Issuer Credit Rating", "Local Currency LT|0")</f>
        <v>NR</v>
      </c>
      <c r="O141" s="9" t="str">
        <f>_xll.SNL.Clients.Office.Excel.Functions.SPG(A141, "RD_CWOL_GLOBAL", "Issuer Credit Rating", "Local Currency LT|0")</f>
        <v>NR</v>
      </c>
      <c r="P141" s="9" t="str">
        <f>_xll.SNL.Clients.Office.Excel.Functions.SPG(A141, "RD_RATING_ACTION_GLOBAL", "Issuer Credit Rating", "Local Currency LT|0")</f>
        <v>Not Rated | CreditWatch/Outlook (05/05/2023)</v>
      </c>
      <c r="Q141" s="10">
        <f>_xll.SNL.Clients.Office.Excel.Functions.SPG(A141, "RD_LAST_REVIEW_DATE_GLOBAL", "Issuer Credit Rating", "Local Currency LT")</f>
        <v>45051</v>
      </c>
      <c r="R141" s="10">
        <f>_xll.SNL.Clients.Office.Excel.Functions.SPG(A141, "RD_CREDIT_RATING_DATE_GLOBAL", "Issuer Credit Rating", "Local Currency LT|0")</f>
        <v>45051</v>
      </c>
      <c r="S141" s="10">
        <f>_xll.SNL.Clients.Office.Excel.Functions.SPG(A141, "RD_CREDIT_WATCH_OUTLOOK_DATE_GLOBAL", "Issuer Credit Rating", "Local Currency LT|0")</f>
        <v>45051</v>
      </c>
    </row>
    <row r="142" spans="1:19" x14ac:dyDescent="0.3">
      <c r="A142" t="s">
        <v>1783</v>
      </c>
      <c r="B142" s="13">
        <f>_xll.ciqfunctions.udf.CIQ(A142,"IQ_FIRSTPRICINGDATE")</f>
        <v>34509</v>
      </c>
      <c r="C142" s="5">
        <f>_xll.SNL.Clients.Office.Excel.Functions.SPG(A142, "SP_VOLUME_AVG_WEEKLY_TO_SHARES_OUT", , "1M")</f>
        <v>4.8154991952163817</v>
      </c>
      <c r="D142" s="5">
        <f>_xll.SNL.Clients.Office.Excel.Functions.SPG(A142, "SP_VOLUME_AVG_WEEKLY_TO_SHARES_OUT", , "3M")</f>
        <v>3.8707519139047242</v>
      </c>
      <c r="E142" s="5">
        <f>_xll.SNL.Clients.Office.Excel.Functions.SPG(A142, "SP_VOLUME_AVG_DAILY_TO_1YR_AVG_DAILY", , "1M")</f>
        <v>117.33</v>
      </c>
      <c r="F142" s="5">
        <f>_xll.SNL.Clients.Office.Excel.Functions.SPG(A142, "SP_VOLUME_AVG_DAILY_TO_1YR_AVG_DAILY", , "3M")</f>
        <v>94.31</v>
      </c>
      <c r="G142" s="9" t="str">
        <f>_xll.SNL.Clients.Office.Excel.Functions.SPG(A142, "IQ_SECTOR")</f>
        <v>Real Estate</v>
      </c>
      <c r="H142" s="9" t="str">
        <f>_xll.SNL.Clients.Office.Excel.Functions.SPG(A142, "IQ_INDUSTRY_GROUP")</f>
        <v>Equity Real Estate Investment Trusts (REITs)</v>
      </c>
      <c r="I142" s="9" t="str">
        <f>_xll.SNL.Clients.Office.Excel.Functions.SPG(A142, "IQ_INDUSTRY")</f>
        <v>Industrial REITs</v>
      </c>
      <c r="J142" s="9" t="str">
        <f>_xll.SNL.Clients.Office.Excel.Functions.SPG(A142, "IQ_PRIMARY_INDUSTRY")</f>
        <v>Industrial REITs</v>
      </c>
      <c r="K142" s="9" t="str">
        <f>_xll.SNL.Clients.Office.Excel.Functions.SPG(A142, "NAICS_CODE", "Primary")</f>
        <v>531110 - Lessors of Residential Buildings and Dwellings</v>
      </c>
      <c r="L142" s="9" t="str">
        <f>_xll.SNL.Clients.Office.Excel.Functions.SPG(A142, "SP_TOPICTAG")</f>
        <v/>
      </c>
      <c r="M142" s="5">
        <f>_xll.SNL.Clients.Office.Excel.Functions.SPG(A142, "SP_PCT_SHARES_OWNED_ALL_INSTITUTIONS")</f>
        <v>98.11</v>
      </c>
      <c r="N142" s="9" t="str">
        <f>_xll.SNL.Clients.Office.Excel.Functions.SPG(A142, "RD_CREDIT_RATING_GLOBAL", "Issuer Credit Rating", "Local Currency LT|0")</f>
        <v>BBB</v>
      </c>
      <c r="O142" s="9" t="str">
        <f>_xll.SNL.Clients.Office.Excel.Functions.SPG(A142, "RD_CWOL_GLOBAL", "Issuer Credit Rating", "Local Currency LT|0")</f>
        <v>Stable</v>
      </c>
      <c r="P142" s="9" t="str">
        <f>_xll.SNL.Clients.Office.Excel.Functions.SPG(A142, "RD_RATING_ACTION_GLOBAL", "Issuer Credit Rating", "Local Currency LT|0")</f>
        <v>Upgrade | CreditWatch/Outlook (02/28/2018)</v>
      </c>
      <c r="Q142" s="10">
        <f>_xll.SNL.Clients.Office.Excel.Functions.SPG(A142, "RD_LAST_REVIEW_DATE_GLOBAL", "Issuer Credit Rating", "Local Currency LT")</f>
        <v>45509</v>
      </c>
      <c r="R142" s="10">
        <f>_xll.SNL.Clients.Office.Excel.Functions.SPG(A142, "RD_CREDIT_RATING_DATE_GLOBAL", "Issuer Credit Rating", "Local Currency LT|0")</f>
        <v>43159</v>
      </c>
      <c r="S142" s="10">
        <f>_xll.SNL.Clients.Office.Excel.Functions.SPG(A142, "RD_CREDIT_WATCH_OUTLOOK_DATE_GLOBAL", "Issuer Credit Rating", "Local Currency LT|0")</f>
        <v>43159</v>
      </c>
    </row>
    <row r="143" spans="1:19" x14ac:dyDescent="0.3">
      <c r="A143" t="s">
        <v>1784</v>
      </c>
      <c r="B143" s="13">
        <f>_xll.ciqfunctions.udf.CIQ(A143,"IQ_FIRSTPRICINGDATE")</f>
        <v>33399</v>
      </c>
      <c r="C143" s="5">
        <f>_xll.SNL.Clients.Office.Excel.Functions.SPG(A143, "SP_VOLUME_AVG_WEEKLY_TO_SHARES_OUT", , "1M")</f>
        <v>2.5732969346889458</v>
      </c>
      <c r="D143" s="5">
        <f>_xll.SNL.Clients.Office.Excel.Functions.SPG(A143, "SP_VOLUME_AVG_WEEKLY_TO_SHARES_OUT", , "3M")</f>
        <v>2.5522687135934512</v>
      </c>
      <c r="E143" s="5">
        <f>_xll.SNL.Clients.Office.Excel.Functions.SPG(A143, "SP_VOLUME_AVG_DAILY_TO_1YR_AVG_DAILY", , "1M")</f>
        <v>92.92</v>
      </c>
      <c r="F143" s="5">
        <f>_xll.SNL.Clients.Office.Excel.Functions.SPG(A143, "SP_VOLUME_AVG_DAILY_TO_1YR_AVG_DAILY", , "3M")</f>
        <v>92.16</v>
      </c>
      <c r="G143" s="9" t="str">
        <f>_xll.SNL.Clients.Office.Excel.Functions.SPG(A143, "IQ_SECTOR")</f>
        <v>Financials</v>
      </c>
      <c r="H143" s="9" t="str">
        <f>_xll.SNL.Clients.Office.Excel.Functions.SPG(A143, "IQ_INDUSTRY_GROUP")</f>
        <v>Financial Services</v>
      </c>
      <c r="I143" s="9" t="str">
        <f>_xll.SNL.Clients.Office.Excel.Functions.SPG(A143, "IQ_INDUSTRY")</f>
        <v>Consumer Finance</v>
      </c>
      <c r="J143" s="9" t="str">
        <f>_xll.SNL.Clients.Office.Excel.Functions.SPG(A143, "IQ_PRIMARY_INDUSTRY")</f>
        <v>Consumer Finance</v>
      </c>
      <c r="K143" s="9" t="str">
        <f>_xll.SNL.Clients.Office.Excel.Functions.SPG(A143, "NAICS_CODE", "Primary")</f>
        <v>522291 - Consumer Lending</v>
      </c>
      <c r="L143" s="9" t="str">
        <f>_xll.SNL.Clients.Office.Excel.Functions.SPG(A143, "SP_TOPICTAG")</f>
        <v>Anti-Fraud; Micro Lending; RegTech; Buy Now Pay Later (BNPL)</v>
      </c>
      <c r="M143" s="5">
        <f>_xll.SNL.Clients.Office.Excel.Functions.SPG(A143, "SP_PCT_SHARES_OWNED_ALL_INSTITUTIONS")</f>
        <v>84.43</v>
      </c>
      <c r="N143" s="9" t="str">
        <f>_xll.SNL.Clients.Office.Excel.Functions.SPG(A143, "RD_CREDIT_RATING_GLOBAL", "Issuer Credit Rating", "Local Currency LT|0")</f>
        <v>BB</v>
      </c>
      <c r="O143" s="9" t="str">
        <f>_xll.SNL.Clients.Office.Excel.Functions.SPG(A143, "RD_CWOL_GLOBAL", "Issuer Credit Rating", "Local Currency LT|0")</f>
        <v>Stable</v>
      </c>
      <c r="P143" s="9" t="str">
        <f>_xll.SNL.Clients.Office.Excel.Functions.SPG(A143, "RD_RATING_ACTION_GLOBAL", "Issuer Credit Rating", "Local Currency LT|0")</f>
        <v>CreditWatch/Outlook (05/11/2023)</v>
      </c>
      <c r="Q143" s="10">
        <f>_xll.SNL.Clients.Office.Excel.Functions.SPG(A143, "RD_LAST_REVIEW_DATE_GLOBAL", "Issuer Credit Rating", "Local Currency LT")</f>
        <v>45415</v>
      </c>
      <c r="R143" s="10">
        <f>_xll.SNL.Clients.Office.Excel.Functions.SPG(A143, "RD_CREDIT_RATING_DATE_GLOBAL", "Issuer Credit Rating", "Local Currency LT|0")</f>
        <v>41984</v>
      </c>
      <c r="S143" s="10">
        <f>_xll.SNL.Clients.Office.Excel.Functions.SPG(A143, "RD_CREDIT_WATCH_OUTLOOK_DATE_GLOBAL", "Issuer Credit Rating", "Local Currency LT|0")</f>
        <v>45057</v>
      </c>
    </row>
    <row r="144" spans="1:19" x14ac:dyDescent="0.3">
      <c r="A144" t="s">
        <v>1785</v>
      </c>
      <c r="B144" s="13">
        <f>_xll.ciqfunctions.udf.CIQ(A144,"IQ_FIRSTPRICINGDATE")</f>
        <v>41109</v>
      </c>
      <c r="C144" s="5">
        <f>_xll.SNL.Clients.Office.Excel.Functions.SPG(A144, "SP_VOLUME_AVG_WEEKLY_TO_SHARES_OUT", , "1M")</f>
        <v>15.108867403490223</v>
      </c>
      <c r="D144" s="5">
        <f>_xll.SNL.Clients.Office.Excel.Functions.SPG(A144, "SP_VOLUME_AVG_WEEKLY_TO_SHARES_OUT", , "3M")</f>
        <v>16.886147361817386</v>
      </c>
      <c r="E144" s="5">
        <f>_xll.SNL.Clients.Office.Excel.Functions.SPG(A144, "SP_VOLUME_AVG_DAILY_TO_1YR_AVG_DAILY", , "1M")</f>
        <v>102.03</v>
      </c>
      <c r="F144" s="5">
        <f>_xll.SNL.Clients.Office.Excel.Functions.SPG(A144, "SP_VOLUME_AVG_DAILY_TO_1YR_AVG_DAILY", , "3M")</f>
        <v>114.03</v>
      </c>
      <c r="G144" s="9" t="str">
        <f>_xll.SNL.Clients.Office.Excel.Functions.SPG(A144, "IQ_SECTOR")</f>
        <v>Consumer Discretionary</v>
      </c>
      <c r="H144" s="9" t="str">
        <f>_xll.SNL.Clients.Office.Excel.Functions.SPG(A144, "IQ_INDUSTRY_GROUP")</f>
        <v>Consumer Discretionary Distribution and Retail</v>
      </c>
      <c r="I144" s="9" t="str">
        <f>_xll.SNL.Clients.Office.Excel.Functions.SPG(A144, "IQ_INDUSTRY")</f>
        <v>Specialty Retail</v>
      </c>
      <c r="J144" s="9" t="str">
        <f>_xll.SNL.Clients.Office.Excel.Functions.SPG(A144, "IQ_PRIMARY_INDUSTRY")</f>
        <v>Other Specialty Retail</v>
      </c>
      <c r="K144" s="9" t="str">
        <f>_xll.SNL.Clients.Office.Excel.Functions.SPG(A144, "NAICS_CODE", "Primary")</f>
        <v>455219 - All Other General Merchandise Retailers</v>
      </c>
      <c r="L144" s="9" t="str">
        <f>_xll.SNL.Clients.Office.Excel.Functions.SPG(A144, "SP_TOPICTAG")</f>
        <v>Fitness; Lifestyle; Video Advertising; Brand Marketing; Video Games</v>
      </c>
      <c r="M144" s="5">
        <f>_xll.SNL.Clients.Office.Excel.Functions.SPG(A144, "SP_PCT_SHARES_OWNED_ALL_INSTITUTIONS")</f>
        <v>107.1</v>
      </c>
      <c r="N144" s="9" t="str">
        <f>_xll.SNL.Clients.Office.Excel.Functions.SPG(A144, "RD_CREDIT_RATING_GLOBAL", "Issuer Credit Rating", "Local Currency LT|0")</f>
        <v/>
      </c>
      <c r="O144" s="9" t="str">
        <f>_xll.SNL.Clients.Office.Excel.Functions.SPG(A144, "RD_CWOL_GLOBAL", "Issuer Credit Rating", "Local Currency LT|0")</f>
        <v/>
      </c>
      <c r="P144" s="9" t="str">
        <f>_xll.SNL.Clients.Office.Excel.Functions.SPG(A144, "RD_RATING_ACTION_GLOBAL", "Issuer Credit Rating", "Local Currency LT|0")</f>
        <v/>
      </c>
      <c r="Q144" s="10" t="str">
        <f>_xll.SNL.Clients.Office.Excel.Functions.SPG(A144, "RD_LAST_REVIEW_DATE_GLOBAL", "Issuer Credit Rating", "Local Currency LT")</f>
        <v/>
      </c>
      <c r="R144" s="10" t="str">
        <f>_xll.SNL.Clients.Office.Excel.Functions.SPG(A144, "RD_CREDIT_RATING_DATE_GLOBAL", "Issuer Credit Rating", "Local Currency LT|0")</f>
        <v/>
      </c>
      <c r="S144" s="10" t="str">
        <f>_xll.SNL.Clients.Office.Excel.Functions.SPG(A144, "RD_CREDIT_WATCH_OUTLOOK_DATE_GLOBAL", "Issuer Credit Rating", "Local Currency LT|0")</f>
        <v/>
      </c>
    </row>
    <row r="145" spans="1:19" x14ac:dyDescent="0.3">
      <c r="A145" t="s">
        <v>1786</v>
      </c>
      <c r="B145" s="13">
        <f>_xll.ciqfunctions.udf.CIQ(A145,"IQ_FIRSTPRICINGDATE")</f>
        <v>34296</v>
      </c>
      <c r="C145" s="5">
        <f>_xll.SNL.Clients.Office.Excel.Functions.SPG(A145, "SP_VOLUME_AVG_WEEKLY_TO_SHARES_OUT", , "1M")</f>
        <v>8.1333114753405731</v>
      </c>
      <c r="D145" s="5">
        <f>_xll.SNL.Clients.Office.Excel.Functions.SPG(A145, "SP_VOLUME_AVG_WEEKLY_TO_SHARES_OUT", , "3M")</f>
        <v>7.4548329932075701</v>
      </c>
      <c r="E145" s="5">
        <f>_xll.SNL.Clients.Office.Excel.Functions.SPG(A145, "SP_VOLUME_AVG_DAILY_TO_1YR_AVG_DAILY", , "1M")</f>
        <v>90.23</v>
      </c>
      <c r="F145" s="5">
        <f>_xll.SNL.Clients.Office.Excel.Functions.SPG(A145, "SP_VOLUME_AVG_DAILY_TO_1YR_AVG_DAILY", , "3M")</f>
        <v>82.7</v>
      </c>
      <c r="G145" s="9" t="str">
        <f>_xll.SNL.Clients.Office.Excel.Functions.SPG(A145, "IQ_SECTOR")</f>
        <v>Financials</v>
      </c>
      <c r="H145" s="9" t="str">
        <f>_xll.SNL.Clients.Office.Excel.Functions.SPG(A145, "IQ_INDUSTRY_GROUP")</f>
        <v>Banks</v>
      </c>
      <c r="I145" s="9" t="str">
        <f>_xll.SNL.Clients.Office.Excel.Functions.SPG(A145, "IQ_INDUSTRY")</f>
        <v>Banks</v>
      </c>
      <c r="J145" s="9" t="str">
        <f>_xll.SNL.Clients.Office.Excel.Functions.SPG(A145, "IQ_PRIMARY_INDUSTRY")</f>
        <v>Regional Banks</v>
      </c>
      <c r="K145" s="9" t="str">
        <f>_xll.SNL.Clients.Office.Excel.Functions.SPG(A145, "NAICS_CODE", "Primary")</f>
        <v>522180 - Savings Institutions and Other Depository Credit Intermediation</v>
      </c>
      <c r="L145" s="9" t="str">
        <f>_xll.SNL.Clients.Office.Excel.Functions.SPG(A145, "SP_TOPICTAG")</f>
        <v>Consumer Lending</v>
      </c>
      <c r="M145" s="5">
        <f>_xll.SNL.Clients.Office.Excel.Functions.SPG(A145, "SP_PCT_SHARES_OWNED_ALL_INSTITUTIONS")</f>
        <v>48.49</v>
      </c>
      <c r="N145" s="9" t="str">
        <f>_xll.SNL.Clients.Office.Excel.Functions.SPG(A145, "RD_CREDIT_RATING_GLOBAL", "Issuer Credit Rating", "Local Currency LT|0")</f>
        <v>NR</v>
      </c>
      <c r="O145" s="9" t="str">
        <f>_xll.SNL.Clients.Office.Excel.Functions.SPG(A145, "RD_CWOL_GLOBAL", "Issuer Credit Rating", "Local Currency LT|0")</f>
        <v>NR</v>
      </c>
      <c r="P145" s="9" t="str">
        <f>_xll.SNL.Clients.Office.Excel.Functions.SPG(A145, "RD_RATING_ACTION_GLOBAL", "Issuer Credit Rating", "Local Currency LT|0")</f>
        <v>Not Rated | CreditWatch/Outlook (02/14/2023)</v>
      </c>
      <c r="Q145" s="10">
        <f>_xll.SNL.Clients.Office.Excel.Functions.SPG(A145, "RD_LAST_REVIEW_DATE_GLOBAL", "Issuer Credit Rating", "Local Currency LT")</f>
        <v>44971</v>
      </c>
      <c r="R145" s="10">
        <f>_xll.SNL.Clients.Office.Excel.Functions.SPG(A145, "RD_CREDIT_RATING_DATE_GLOBAL", "Issuer Credit Rating", "Local Currency LT|0")</f>
        <v>44971</v>
      </c>
      <c r="S145" s="10">
        <f>_xll.SNL.Clients.Office.Excel.Functions.SPG(A145, "RD_CREDIT_WATCH_OUTLOOK_DATE_GLOBAL", "Issuer Credit Rating", "Local Currency LT|0")</f>
        <v>44971</v>
      </c>
    </row>
    <row r="146" spans="1:19" x14ac:dyDescent="0.3">
      <c r="A146" t="s">
        <v>1787</v>
      </c>
      <c r="B146" s="13">
        <f>_xll.ciqfunctions.udf.CIQ(A146,"IQ_FIRSTPRICINGDATE")</f>
        <v>34411</v>
      </c>
      <c r="C146" s="5">
        <f>_xll.SNL.Clients.Office.Excel.Functions.SPG(A146, "SP_VOLUME_AVG_WEEKLY_TO_SHARES_OUT", , "1M")</f>
        <v>5.1754379025470607</v>
      </c>
      <c r="D146" s="5">
        <f>_xll.SNL.Clients.Office.Excel.Functions.SPG(A146, "SP_VOLUME_AVG_WEEKLY_TO_SHARES_OUT", , "3M")</f>
        <v>5.998398183890334</v>
      </c>
      <c r="E146" s="5">
        <f>_xll.SNL.Clients.Office.Excel.Functions.SPG(A146, "SP_VOLUME_AVG_DAILY_TO_1YR_AVG_DAILY", , "1M")</f>
        <v>98.27</v>
      </c>
      <c r="F146" s="5">
        <f>_xll.SNL.Clients.Office.Excel.Functions.SPG(A146, "SP_VOLUME_AVG_DAILY_TO_1YR_AVG_DAILY", , "3M")</f>
        <v>113.89</v>
      </c>
      <c r="G146" s="9" t="str">
        <f>_xll.SNL.Clients.Office.Excel.Functions.SPG(A146, "IQ_SECTOR")</f>
        <v>Information Technology</v>
      </c>
      <c r="H146" s="9" t="str">
        <f>_xll.SNL.Clients.Office.Excel.Functions.SPG(A146, "IQ_INDUSTRY_GROUP")</f>
        <v>Technology Hardware and Equipment</v>
      </c>
      <c r="I146" s="9" t="str">
        <f>_xll.SNL.Clients.Office.Excel.Functions.SPG(A146, "IQ_INDUSTRY")</f>
        <v>Electronic Equipment, Instruments and Components</v>
      </c>
      <c r="J146" s="9" t="str">
        <f>_xll.SNL.Clients.Office.Excel.Functions.SPG(A146, "IQ_PRIMARY_INDUSTRY")</f>
        <v>Electronic Manufacturing Services</v>
      </c>
      <c r="K146" s="9" t="str">
        <f>_xll.SNL.Clients.Office.Excel.Functions.SPG(A146, "NAICS_CODE", "Primary")</f>
        <v>334412 - Bare Printed Circuit Board Manufacturing</v>
      </c>
      <c r="L146" s="9" t="str">
        <f>_xll.SNL.Clients.Office.Excel.Functions.SPG(A146, "SP_TOPICTAG")</f>
        <v>Software Development; Industrial Automation; Smart Energy; Electric Vehicle; Process Automation; Artificial Intelligence</v>
      </c>
      <c r="M146" s="5">
        <f>_xll.SNL.Clients.Office.Excel.Functions.SPG(A146, "SP_PCT_SHARES_OWNED_ALL_INSTITUTIONS")</f>
        <v>109.37</v>
      </c>
      <c r="N146" s="9" t="str">
        <f>_xll.SNL.Clients.Office.Excel.Functions.SPG(A146, "RD_CREDIT_RATING_GLOBAL", "Issuer Credit Rating", "Local Currency LT|0")</f>
        <v>BBB-</v>
      </c>
      <c r="O146" s="9" t="str">
        <f>_xll.SNL.Clients.Office.Excel.Functions.SPG(A146, "RD_CWOL_GLOBAL", "Issuer Credit Rating", "Local Currency LT|0")</f>
        <v>Stable</v>
      </c>
      <c r="P146" s="9" t="str">
        <f>_xll.SNL.Clients.Office.Excel.Functions.SPG(A146, "RD_RATING_ACTION_GLOBAL", "Issuer Credit Rating", "Local Currency LT|0")</f>
        <v>Upgrade | CreditWatch/Outlook (05/20/2015)</v>
      </c>
      <c r="Q146" s="10">
        <f>_xll.SNL.Clients.Office.Excel.Functions.SPG(A146, "RD_LAST_REVIEW_DATE_GLOBAL", "Issuer Credit Rating", "Local Currency LT")</f>
        <v>45404</v>
      </c>
      <c r="R146" s="10">
        <f>_xll.SNL.Clients.Office.Excel.Functions.SPG(A146, "RD_CREDIT_RATING_DATE_GLOBAL", "Issuer Credit Rating", "Local Currency LT|0")</f>
        <v>42144</v>
      </c>
      <c r="S146" s="10">
        <f>_xll.SNL.Clients.Office.Excel.Functions.SPG(A146, "RD_CREDIT_WATCH_OUTLOOK_DATE_GLOBAL", "Issuer Credit Rating", "Local Currency LT|0")</f>
        <v>42144</v>
      </c>
    </row>
    <row r="147" spans="1:19" x14ac:dyDescent="0.3">
      <c r="A147" t="s">
        <v>1788</v>
      </c>
      <c r="B147" s="13">
        <f>_xll.ciqfunctions.udf.CIQ(A147,"IQ_FIRSTPRICINGDATE")</f>
        <v>42852</v>
      </c>
      <c r="C147" s="5">
        <f>_xll.SNL.Clients.Office.Excel.Functions.SPG(A147, "SP_VOLUME_AVG_WEEKLY_TO_SHARES_OUT", , "1M")</f>
        <v>6.9082270675040096</v>
      </c>
      <c r="D147" s="5">
        <f>_xll.SNL.Clients.Office.Excel.Functions.SPG(A147, "SP_VOLUME_AVG_WEEKLY_TO_SHARES_OUT", , "3M")</f>
        <v>7.2146062523437662</v>
      </c>
      <c r="E147" s="5">
        <f>_xll.SNL.Clients.Office.Excel.Functions.SPG(A147, "SP_VOLUME_AVG_DAILY_TO_1YR_AVG_DAILY", , "1M")</f>
        <v>99.23</v>
      </c>
      <c r="F147" s="5">
        <f>_xll.SNL.Clients.Office.Excel.Functions.SPG(A147, "SP_VOLUME_AVG_DAILY_TO_1YR_AVG_DAILY", , "3M")</f>
        <v>103.63</v>
      </c>
      <c r="G147" s="9" t="str">
        <f>_xll.SNL.Clients.Office.Excel.Functions.SPG(A147, "IQ_SECTOR")</f>
        <v>Consumer Discretionary</v>
      </c>
      <c r="H147" s="9" t="str">
        <f>_xll.SNL.Clients.Office.Excel.Functions.SPG(A147, "IQ_INDUSTRY_GROUP")</f>
        <v>Consumer Discretionary Distribution and Retail</v>
      </c>
      <c r="I147" s="9" t="str">
        <f>_xll.SNL.Clients.Office.Excel.Functions.SPG(A147, "IQ_INDUSTRY")</f>
        <v>Specialty Retail</v>
      </c>
      <c r="J147" s="9" t="str">
        <f>_xll.SNL.Clients.Office.Excel.Functions.SPG(A147, "IQ_PRIMARY_INDUSTRY")</f>
        <v>Home Improvement Retail</v>
      </c>
      <c r="K147" s="9" t="str">
        <f>_xll.SNL.Clients.Office.Excel.Functions.SPG(A147, "NAICS_CODE", "Primary")</f>
        <v>4441 - Building Material and Supplies Dealers</v>
      </c>
      <c r="L147" s="9" t="str">
        <f>_xll.SNL.Clients.Office.Excel.Functions.SPG(A147, "SP_TOPICTAG")</f>
        <v>Home Improvement; Content Creation</v>
      </c>
      <c r="M147" s="5">
        <f>_xll.SNL.Clients.Office.Excel.Functions.SPG(A147, "SP_PCT_SHARES_OWNED_ALL_INSTITUTIONS")</f>
        <v>99.04</v>
      </c>
      <c r="N147" s="9" t="str">
        <f>_xll.SNL.Clients.Office.Excel.Functions.SPG(A147, "RD_CREDIT_RATING_GLOBAL", "Issuer Credit Rating", "Local Currency LT|0")</f>
        <v>BB</v>
      </c>
      <c r="O147" s="9" t="str">
        <f>_xll.SNL.Clients.Office.Excel.Functions.SPG(A147, "RD_CWOL_GLOBAL", "Issuer Credit Rating", "Local Currency LT|0")</f>
        <v>Stable</v>
      </c>
      <c r="P147" s="9" t="str">
        <f>_xll.SNL.Clients.Office.Excel.Functions.SPG(A147, "RD_RATING_ACTION_GLOBAL", "Issuer Credit Rating", "Local Currency LT|0")</f>
        <v>Upgrade | CreditWatch/Outlook (09/15/2022)</v>
      </c>
      <c r="Q147" s="10">
        <f>_xll.SNL.Clients.Office.Excel.Functions.SPG(A147, "RD_LAST_REVIEW_DATE_GLOBAL", "Issuer Credit Rating", "Local Currency LT")</f>
        <v>45541</v>
      </c>
      <c r="R147" s="10">
        <f>_xll.SNL.Clients.Office.Excel.Functions.SPG(A147, "RD_CREDIT_RATING_DATE_GLOBAL", "Issuer Credit Rating", "Local Currency LT|0")</f>
        <v>44819</v>
      </c>
      <c r="S147" s="10">
        <f>_xll.SNL.Clients.Office.Excel.Functions.SPG(A147, "RD_CREDIT_WATCH_OUTLOOK_DATE_GLOBAL", "Issuer Credit Rating", "Local Currency LT|0")</f>
        <v>44819</v>
      </c>
    </row>
    <row r="148" spans="1:19" x14ac:dyDescent="0.3">
      <c r="A148" t="s">
        <v>1789</v>
      </c>
      <c r="B148" s="13">
        <f>_xll.ciqfunctions.udf.CIQ(A148,"IQ_FIRSTPRICINGDATE")</f>
        <v>36972</v>
      </c>
      <c r="C148" s="5">
        <f>_xll.SNL.Clients.Office.Excel.Functions.SPG(A148, "SP_VOLUME_AVG_WEEKLY_TO_SHARES_OUT", , "1M")</f>
        <v>5.241762268360838</v>
      </c>
      <c r="D148" s="5">
        <f>_xll.SNL.Clients.Office.Excel.Functions.SPG(A148, "SP_VOLUME_AVG_WEEKLY_TO_SHARES_OUT", , "3M")</f>
        <v>4.3556875109910171</v>
      </c>
      <c r="E148" s="5">
        <f>_xll.SNL.Clients.Office.Excel.Functions.SPG(A148, "SP_VOLUME_AVG_DAILY_TO_1YR_AVG_DAILY", , "1M")</f>
        <v>165.58</v>
      </c>
      <c r="F148" s="5">
        <f>_xll.SNL.Clients.Office.Excel.Functions.SPG(A148, "SP_VOLUME_AVG_DAILY_TO_1YR_AVG_DAILY", , "3M")</f>
        <v>137.59</v>
      </c>
      <c r="G148" s="9" t="str">
        <f>_xll.SNL.Clients.Office.Excel.Functions.SPG(A148, "IQ_SECTOR")</f>
        <v>Consumer Staples</v>
      </c>
      <c r="H148" s="9" t="str">
        <f>_xll.SNL.Clients.Office.Excel.Functions.SPG(A148, "IQ_INDUSTRY_GROUP")</f>
        <v>Food, Beverage and Tobacco</v>
      </c>
      <c r="I148" s="9" t="str">
        <f>_xll.SNL.Clients.Office.Excel.Functions.SPG(A148, "IQ_INDUSTRY")</f>
        <v>Food Products</v>
      </c>
      <c r="J148" s="9" t="str">
        <f>_xll.SNL.Clients.Office.Excel.Functions.SPG(A148, "IQ_PRIMARY_INDUSTRY")</f>
        <v>Packaged Foods and Meats</v>
      </c>
      <c r="K148" s="9" t="str">
        <f>_xll.SNL.Clients.Office.Excel.Functions.SPG(A148, "NAICS_CODE", "Primary")</f>
        <v>3118 - Bakeries and Tortilla Manufacturing</v>
      </c>
      <c r="L148" s="9" t="str">
        <f>_xll.SNL.Clients.Office.Excel.Functions.SPG(A148, "SP_TOPICTAG")</f>
        <v>Food Delivery; Organic; Alternative Protein; Online Grocery</v>
      </c>
      <c r="M148" s="5">
        <f>_xll.SNL.Clients.Office.Excel.Functions.SPG(A148, "SP_PCT_SHARES_OWNED_ALL_INSTITUTIONS")</f>
        <v>70.09</v>
      </c>
      <c r="N148" s="9" t="str">
        <f>_xll.SNL.Clients.Office.Excel.Functions.SPG(A148, "RD_CREDIT_RATING_GLOBAL", "Issuer Credit Rating", "Local Currency LT|0")</f>
        <v>BBB</v>
      </c>
      <c r="O148" s="9" t="str">
        <f>_xll.SNL.Clients.Office.Excel.Functions.SPG(A148, "RD_CWOL_GLOBAL", "Issuer Credit Rating", "Local Currency LT|0")</f>
        <v>Negative</v>
      </c>
      <c r="P148" s="9" t="str">
        <f>_xll.SNL.Clients.Office.Excel.Functions.SPG(A148, "RD_RATING_ACTION_GLOBAL", "Issuer Credit Rating", "Local Currency LT|0")</f>
        <v>CreditWatch/Outlook (02/07/2025)</v>
      </c>
      <c r="Q148" s="10">
        <f>_xll.SNL.Clients.Office.Excel.Functions.SPG(A148, "RD_LAST_REVIEW_DATE_GLOBAL", "Issuer Credit Rating", "Local Currency LT")</f>
        <v>45695</v>
      </c>
      <c r="R148" s="10">
        <f>_xll.SNL.Clients.Office.Excel.Functions.SPG(A148, "RD_CREDIT_RATING_DATE_GLOBAL", "Issuer Credit Rating", "Local Currency LT|0")</f>
        <v>42263</v>
      </c>
      <c r="S148" s="10">
        <f>_xll.SNL.Clients.Office.Excel.Functions.SPG(A148, "RD_CREDIT_WATCH_OUTLOOK_DATE_GLOBAL", "Issuer Credit Rating", "Local Currency LT|0")</f>
        <v>45695</v>
      </c>
    </row>
    <row r="149" spans="1:19" x14ac:dyDescent="0.3">
      <c r="A149" t="s">
        <v>1790</v>
      </c>
      <c r="B149" s="13">
        <f>_xll.ciqfunctions.udf.CIQ(A149,"IQ_FIRSTPRICINGDATE")</f>
        <v>29222</v>
      </c>
      <c r="C149" s="5">
        <f>_xll.SNL.Clients.Office.Excel.Functions.SPG(A149, "SP_VOLUME_AVG_WEEKLY_TO_SHARES_OUT", , "1M")</f>
        <v>4.7674098786703194</v>
      </c>
      <c r="D149" s="5">
        <f>_xll.SNL.Clients.Office.Excel.Functions.SPG(A149, "SP_VOLUME_AVG_WEEKLY_TO_SHARES_OUT", , "3M")</f>
        <v>4.5415487000481622</v>
      </c>
      <c r="E149" s="5">
        <f>_xll.SNL.Clients.Office.Excel.Functions.SPG(A149, "SP_VOLUME_AVG_DAILY_TO_1YR_AVG_DAILY", , "1M")</f>
        <v>108.58</v>
      </c>
      <c r="F149" s="5">
        <f>_xll.SNL.Clients.Office.Excel.Functions.SPG(A149, "SP_VOLUME_AVG_DAILY_TO_1YR_AVG_DAILY", , "3M")</f>
        <v>103.43</v>
      </c>
      <c r="G149" s="9" t="str">
        <f>_xll.SNL.Clients.Office.Excel.Functions.SPG(A149, "IQ_SECTOR")</f>
        <v>Industrials</v>
      </c>
      <c r="H149" s="9" t="str">
        <f>_xll.SNL.Clients.Office.Excel.Functions.SPG(A149, "IQ_INDUSTRY_GROUP")</f>
        <v>Capital Goods</v>
      </c>
      <c r="I149" s="9" t="str">
        <f>_xll.SNL.Clients.Office.Excel.Functions.SPG(A149, "IQ_INDUSTRY")</f>
        <v>Machinery</v>
      </c>
      <c r="J149" s="9" t="str">
        <f>_xll.SNL.Clients.Office.Excel.Functions.SPG(A149, "IQ_PRIMARY_INDUSTRY")</f>
        <v>Industrial Machinery and Supplies and Components</v>
      </c>
      <c r="K149" s="9" t="str">
        <f>_xll.SNL.Clients.Office.Excel.Functions.SPG(A149, "NAICS_CODE", "Primary")</f>
        <v>333914 - Measuring, Dispensing, and Other Pumping Equipment Manufacturing</v>
      </c>
      <c r="L149" s="9" t="str">
        <f>_xll.SNL.Clients.Office.Excel.Functions.SPG(A149, "SP_TOPICTAG")</f>
        <v>Industrial Automation; Sensors; Process Automation</v>
      </c>
      <c r="M149" s="5">
        <f>_xll.SNL.Clients.Office.Excel.Functions.SPG(A149, "SP_PCT_SHARES_OWNED_ALL_INSTITUTIONS")</f>
        <v>90.57</v>
      </c>
      <c r="N149" s="9" t="str">
        <f>_xll.SNL.Clients.Office.Excel.Functions.SPG(A149, "RD_CREDIT_RATING_GLOBAL", "Issuer Credit Rating", "Local Currency LT|0")</f>
        <v>BBB-</v>
      </c>
      <c r="O149" s="9" t="str">
        <f>_xll.SNL.Clients.Office.Excel.Functions.SPG(A149, "RD_CWOL_GLOBAL", "Issuer Credit Rating", "Local Currency LT|0")</f>
        <v>Stable</v>
      </c>
      <c r="P149" s="9" t="str">
        <f>_xll.SNL.Clients.Office.Excel.Functions.SPG(A149, "RD_RATING_ACTION_GLOBAL", "Issuer Credit Rating", "Local Currency LT|0")</f>
        <v>CreditWatch/Outlook (09/09/2021)</v>
      </c>
      <c r="Q149" s="10">
        <f>_xll.SNL.Clients.Office.Excel.Functions.SPG(A149, "RD_LAST_REVIEW_DATE_GLOBAL", "Issuer Credit Rating", "Local Currency LT")</f>
        <v>45552</v>
      </c>
      <c r="R149" s="10">
        <f>_xll.SNL.Clients.Office.Excel.Functions.SPG(A149, "RD_CREDIT_RATING_DATE_GLOBAL", "Issuer Credit Rating", "Local Currency LT|0")</f>
        <v>43060</v>
      </c>
      <c r="S149" s="10">
        <f>_xll.SNL.Clients.Office.Excel.Functions.SPG(A149, "RD_CREDIT_WATCH_OUTLOOK_DATE_GLOBAL", "Issuer Credit Rating", "Local Currency LT|0")</f>
        <v>44448</v>
      </c>
    </row>
    <row r="150" spans="1:19" x14ac:dyDescent="0.3">
      <c r="A150" t="s">
        <v>1791</v>
      </c>
      <c r="B150" s="13">
        <f>_xll.ciqfunctions.udf.CIQ(A150,"IQ_FIRSTPRICINGDATE")</f>
        <v>36861</v>
      </c>
      <c r="C150" s="5">
        <f>_xll.SNL.Clients.Office.Excel.Functions.SPG(A150, "SP_VOLUME_AVG_WEEKLY_TO_SHARES_OUT", , "1M")</f>
        <v>7.9487337015936399</v>
      </c>
      <c r="D150" s="5">
        <f>_xll.SNL.Clients.Office.Excel.Functions.SPG(A150, "SP_VOLUME_AVG_WEEKLY_TO_SHARES_OUT", , "3M")</f>
        <v>7.316017618583996</v>
      </c>
      <c r="E150" s="5">
        <f>_xll.SNL.Clients.Office.Excel.Functions.SPG(A150, "SP_VOLUME_AVG_DAILY_TO_1YR_AVG_DAILY", , "1M")</f>
        <v>147.26</v>
      </c>
      <c r="F150" s="5">
        <f>_xll.SNL.Clients.Office.Excel.Functions.SPG(A150, "SP_VOLUME_AVG_DAILY_TO_1YR_AVG_DAILY", , "3M")</f>
        <v>135.53</v>
      </c>
      <c r="G150" s="9" t="str">
        <f>_xll.SNL.Clients.Office.Excel.Functions.SPG(A150, "IQ_SECTOR")</f>
        <v>Industrials</v>
      </c>
      <c r="H150" s="9" t="str">
        <f>_xll.SNL.Clients.Office.Excel.Functions.SPG(A150, "IQ_INDUSTRY_GROUP")</f>
        <v>Capital Goods</v>
      </c>
      <c r="I150" s="9" t="str">
        <f>_xll.SNL.Clients.Office.Excel.Functions.SPG(A150, "IQ_INDUSTRY")</f>
        <v>Construction and Engineering</v>
      </c>
      <c r="J150" s="9" t="str">
        <f>_xll.SNL.Clients.Office.Excel.Functions.SPG(A150, "IQ_PRIMARY_INDUSTRY")</f>
        <v>Construction and Engineering</v>
      </c>
      <c r="K150" s="9" t="str">
        <f>_xll.SNL.Clients.Office.Excel.Functions.SPG(A150, "NAICS_CODE", "Primary")</f>
        <v>541330 - Engineering Services</v>
      </c>
      <c r="L150" s="9" t="str">
        <f>_xll.SNL.Clients.Office.Excel.Functions.SPG(A150, "SP_TOPICTAG")</f>
        <v>Energy Management; Environmental Consulting; Environmental Engineering; Industrial Automation; CleanTech; Conventional Nuclear; Process Automation; Utility Scale Solar</v>
      </c>
      <c r="M150" s="5">
        <f>_xll.SNL.Clients.Office.Excel.Functions.SPG(A150, "SP_PCT_SHARES_OWNED_ALL_INSTITUTIONS")</f>
        <v>93.45</v>
      </c>
      <c r="N150" s="9" t="str">
        <f>_xll.SNL.Clients.Office.Excel.Functions.SPG(A150, "RD_CREDIT_RATING_GLOBAL", "Issuer Credit Rating", "Local Currency LT|0")</f>
        <v>BB+</v>
      </c>
      <c r="O150" s="9" t="str">
        <f>_xll.SNL.Clients.Office.Excel.Functions.SPG(A150, "RD_CWOL_GLOBAL", "Issuer Credit Rating", "Local Currency LT|0")</f>
        <v>Stable</v>
      </c>
      <c r="P150" s="9" t="str">
        <f>_xll.SNL.Clients.Office.Excel.Functions.SPG(A150, "RD_RATING_ACTION_GLOBAL", "Issuer Credit Rating", "Local Currency LT|0")</f>
        <v>Downgrade | CreditWatch/Outlook (04/03/2023)</v>
      </c>
      <c r="Q150" s="10">
        <f>_xll.SNL.Clients.Office.Excel.Functions.SPG(A150, "RD_LAST_REVIEW_DATE_GLOBAL", "Issuer Credit Rating", "Local Currency LT")</f>
        <v>45371</v>
      </c>
      <c r="R150" s="10">
        <f>_xll.SNL.Clients.Office.Excel.Functions.SPG(A150, "RD_CREDIT_RATING_DATE_GLOBAL", "Issuer Credit Rating", "Local Currency LT|0")</f>
        <v>45019</v>
      </c>
      <c r="S150" s="10">
        <f>_xll.SNL.Clients.Office.Excel.Functions.SPG(A150, "RD_CREDIT_WATCH_OUTLOOK_DATE_GLOBAL", "Issuer Credit Rating", "Local Currency LT|0")</f>
        <v>45019</v>
      </c>
    </row>
    <row r="151" spans="1:19" x14ac:dyDescent="0.3">
      <c r="A151" t="s">
        <v>1792</v>
      </c>
      <c r="B151" s="13">
        <f>_xll.ciqfunctions.udf.CIQ(A151,"IQ_FIRSTPRICINGDATE")</f>
        <v>40805</v>
      </c>
      <c r="C151" s="5">
        <f>_xll.SNL.Clients.Office.Excel.Functions.SPG(A151, "SP_VOLUME_AVG_WEEKLY_TO_SHARES_OUT", , "1M")</f>
        <v>6.4534416182024241</v>
      </c>
      <c r="D151" s="5">
        <f>_xll.SNL.Clients.Office.Excel.Functions.SPG(A151, "SP_VOLUME_AVG_WEEKLY_TO_SHARES_OUT", , "3M")</f>
        <v>5.2243292430866664</v>
      </c>
      <c r="E151" s="5">
        <f>_xll.SNL.Clients.Office.Excel.Functions.SPG(A151, "SP_VOLUME_AVG_DAILY_TO_1YR_AVG_DAILY", , "1M")</f>
        <v>132.44999999999999</v>
      </c>
      <c r="F151" s="5">
        <f>_xll.SNL.Clients.Office.Excel.Functions.SPG(A151, "SP_VOLUME_AVG_DAILY_TO_1YR_AVG_DAILY", , "3M")</f>
        <v>107.22</v>
      </c>
      <c r="G151" s="9" t="str">
        <f>_xll.SNL.Clients.Office.Excel.Functions.SPG(A151, "IQ_SECTOR")</f>
        <v>Industrials</v>
      </c>
      <c r="H151" s="9" t="str">
        <f>_xll.SNL.Clients.Office.Excel.Functions.SPG(A151, "IQ_INDUSTRY_GROUP")</f>
        <v>Capital Goods</v>
      </c>
      <c r="I151" s="9" t="str">
        <f>_xll.SNL.Clients.Office.Excel.Functions.SPG(A151, "IQ_INDUSTRY")</f>
        <v>Building Products</v>
      </c>
      <c r="J151" s="9" t="str">
        <f>_xll.SNL.Clients.Office.Excel.Functions.SPG(A151, "IQ_PRIMARY_INDUSTRY")</f>
        <v>Building Products</v>
      </c>
      <c r="K151" s="9" t="str">
        <f>_xll.SNL.Clients.Office.Excel.Functions.SPG(A151, "NAICS_CODE", "Primary")</f>
        <v>321 - Wood Product Manufacturing</v>
      </c>
      <c r="L151" s="9" t="str">
        <f>_xll.SNL.Clients.Office.Excel.Functions.SPG(A151, "SP_TOPICTAG")</f>
        <v>Water Purification</v>
      </c>
      <c r="M151" s="5">
        <f>_xll.SNL.Clients.Office.Excel.Functions.SPG(A151, "SP_PCT_SHARES_OWNED_ALL_INSTITUTIONS")</f>
        <v>86.77</v>
      </c>
      <c r="N151" s="9" t="str">
        <f>_xll.SNL.Clients.Office.Excel.Functions.SPG(A151, "RD_CREDIT_RATING_GLOBAL", "Issuer Credit Rating", "Local Currency LT|0")</f>
        <v>BBB</v>
      </c>
      <c r="O151" s="9" t="str">
        <f>_xll.SNL.Clients.Office.Excel.Functions.SPG(A151, "RD_CWOL_GLOBAL", "Issuer Credit Rating", "Local Currency LT|0")</f>
        <v>Stable</v>
      </c>
      <c r="P151" s="9" t="str">
        <f>_xll.SNL.Clients.Office.Excel.Functions.SPG(A151, "RD_RATING_ACTION_GLOBAL", "Issuer Credit Rating", "Local Currency LT|0")</f>
        <v>Downgrade | CreditWatch/Outlook (04/20/2023)</v>
      </c>
      <c r="Q151" s="10">
        <f>_xll.SNL.Clients.Office.Excel.Functions.SPG(A151, "RD_LAST_REVIEW_DATE_GLOBAL", "Issuer Credit Rating", "Local Currency LT")</f>
        <v>45426</v>
      </c>
      <c r="R151" s="10">
        <f>_xll.SNL.Clients.Office.Excel.Functions.SPG(A151, "RD_CREDIT_RATING_DATE_GLOBAL", "Issuer Credit Rating", "Local Currency LT|0")</f>
        <v>45036</v>
      </c>
      <c r="S151" s="10">
        <f>_xll.SNL.Clients.Office.Excel.Functions.SPG(A151, "RD_CREDIT_WATCH_OUTLOOK_DATE_GLOBAL", "Issuer Credit Rating", "Local Currency LT|0")</f>
        <v>45036</v>
      </c>
    </row>
    <row r="152" spans="1:19" x14ac:dyDescent="0.3">
      <c r="A152" t="s">
        <v>1793</v>
      </c>
      <c r="B152" s="13">
        <f>_xll.ciqfunctions.udf.CIQ(A152,"IQ_FIRSTPRICINGDATE")</f>
        <v>44320</v>
      </c>
      <c r="C152" s="5">
        <f>_xll.SNL.Clients.Office.Excel.Functions.SPG(A152, "SP_VOLUME_AVG_WEEKLY_TO_SHARES_OUT", , "1M")</f>
        <v>4.5736002707811627</v>
      </c>
      <c r="D152" s="5">
        <f>_xll.SNL.Clients.Office.Excel.Functions.SPG(A152, "SP_VOLUME_AVG_WEEKLY_TO_SHARES_OUT", , "3M")</f>
        <v>5.6939683643879464</v>
      </c>
      <c r="E152" s="5">
        <f>_xll.SNL.Clients.Office.Excel.Functions.SPG(A152, "SP_VOLUME_AVG_DAILY_TO_1YR_AVG_DAILY", , "1M")</f>
        <v>95.99</v>
      </c>
      <c r="F152" s="5">
        <f>_xll.SNL.Clients.Office.Excel.Functions.SPG(A152, "SP_VOLUME_AVG_DAILY_TO_1YR_AVG_DAILY", , "3M")</f>
        <v>119.5</v>
      </c>
      <c r="G152" s="9" t="str">
        <f>_xll.SNL.Clients.Office.Excel.Functions.SPG(A152, "IQ_SECTOR")</f>
        <v>Communication Services</v>
      </c>
      <c r="H152" s="9" t="str">
        <f>_xll.SNL.Clients.Office.Excel.Functions.SPG(A152, "IQ_INDUSTRY_GROUP")</f>
        <v>Telecommunication Services</v>
      </c>
      <c r="I152" s="9" t="str">
        <f>_xll.SNL.Clients.Office.Excel.Functions.SPG(A152, "IQ_INDUSTRY")</f>
        <v>Diversified Telecommunication Services</v>
      </c>
      <c r="J152" s="9" t="str">
        <f>_xll.SNL.Clients.Office.Excel.Functions.SPG(A152, "IQ_PRIMARY_INDUSTRY")</f>
        <v>Integrated Telecommunication Services</v>
      </c>
      <c r="K152" s="9" t="str">
        <f>_xll.SNL.Clients.Office.Excel.Functions.SPG(A152, "NAICS_CODE", "Primary")</f>
        <v>517111 - Wired Telecommunications Carriers</v>
      </c>
      <c r="L152" s="9" t="str">
        <f>_xll.SNL.Clients.Office.Excel.Functions.SPG(A152, "SP_TOPICTAG")</f>
        <v>Network Backbone; VoIP; Enterprise Voip and Telephony; Edge Computing; Streaming Media; Network Security; 5G</v>
      </c>
      <c r="M152" s="5">
        <f>_xll.SNL.Clients.Office.Excel.Functions.SPG(A152, "SP_PCT_SHARES_OWNED_ALL_INSTITUTIONS")</f>
        <v>64.41</v>
      </c>
      <c r="N152" s="9" t="str">
        <f>_xll.SNL.Clients.Office.Excel.Functions.SPG(A152, "RD_CREDIT_RATING_GLOBAL", "Issuer Credit Rating", "Local Currency LT|0")</f>
        <v>NR</v>
      </c>
      <c r="O152" s="9" t="str">
        <f>_xll.SNL.Clients.Office.Excel.Functions.SPG(A152, "RD_CWOL_GLOBAL", "Issuer Credit Rating", "Local Currency LT|0")</f>
        <v>NR</v>
      </c>
      <c r="P152" s="9" t="str">
        <f>_xll.SNL.Clients.Office.Excel.Functions.SPG(A152, "RD_RATING_ACTION_GLOBAL", "Issuer Credit Rating", "Local Currency LT|0")</f>
        <v>Not Rated | CreditWatch/Outlook (05/06/2021)</v>
      </c>
      <c r="Q152" s="10">
        <f>_xll.SNL.Clients.Office.Excel.Functions.SPG(A152, "RD_LAST_REVIEW_DATE_GLOBAL", "Issuer Credit Rating", "Local Currency LT")</f>
        <v>44322</v>
      </c>
      <c r="R152" s="10">
        <f>_xll.SNL.Clients.Office.Excel.Functions.SPG(A152, "RD_CREDIT_RATING_DATE_GLOBAL", "Issuer Credit Rating", "Local Currency LT|0")</f>
        <v>44322</v>
      </c>
      <c r="S152" s="10">
        <f>_xll.SNL.Clients.Office.Excel.Functions.SPG(A152, "RD_CREDIT_WATCH_OUTLOOK_DATE_GLOBAL", "Issuer Credit Rating", "Local Currency LT|0")</f>
        <v>44322</v>
      </c>
    </row>
    <row r="153" spans="1:19" x14ac:dyDescent="0.3">
      <c r="A153" t="s">
        <v>1794</v>
      </c>
      <c r="B153" s="13">
        <f>_xll.ciqfunctions.udf.CIQ(A153,"IQ_FIRSTPRICINGDATE")</f>
        <v>35194</v>
      </c>
      <c r="C153" s="5">
        <f>_xll.SNL.Clients.Office.Excel.Functions.SPG(A153, "SP_VOLUME_AVG_WEEKLY_TO_SHARES_OUT", , "1M")</f>
        <v>3.0879985346777907</v>
      </c>
      <c r="D153" s="5">
        <f>_xll.SNL.Clients.Office.Excel.Functions.SPG(A153, "SP_VOLUME_AVG_WEEKLY_TO_SHARES_OUT", , "3M")</f>
        <v>3.1600944986650843</v>
      </c>
      <c r="E153" s="5">
        <f>_xll.SNL.Clients.Office.Excel.Functions.SPG(A153, "SP_VOLUME_AVG_DAILY_TO_1YR_AVG_DAILY", , "1M")</f>
        <v>116.3</v>
      </c>
      <c r="F153" s="5">
        <f>_xll.SNL.Clients.Office.Excel.Functions.SPG(A153, "SP_VOLUME_AVG_DAILY_TO_1YR_AVG_DAILY", , "3M")</f>
        <v>119.01</v>
      </c>
      <c r="G153" s="9" t="str">
        <f>_xll.SNL.Clients.Office.Excel.Functions.SPG(A153, "IQ_SECTOR")</f>
        <v>Industrials</v>
      </c>
      <c r="H153" s="9" t="str">
        <f>_xll.SNL.Clients.Office.Excel.Functions.SPG(A153, "IQ_INDUSTRY_GROUP")</f>
        <v>Commercial and Professional Services</v>
      </c>
      <c r="I153" s="9" t="str">
        <f>_xll.SNL.Clients.Office.Excel.Functions.SPG(A153, "IQ_INDUSTRY")</f>
        <v>Professional Services</v>
      </c>
      <c r="J153" s="9" t="str">
        <f>_xll.SNL.Clients.Office.Excel.Functions.SPG(A153, "IQ_PRIMARY_INDUSTRY")</f>
        <v>Research and Consulting Services</v>
      </c>
      <c r="K153" s="9" t="str">
        <f>_xll.SNL.Clients.Office.Excel.Functions.SPG(A153, "NAICS_CODE", "Primary")</f>
        <v>54161 - Management Consulting Services</v>
      </c>
      <c r="L153" s="9" t="str">
        <f>_xll.SNL.Clients.Office.Excel.Functions.SPG(A153, "SP_TOPICTAG")</f>
        <v>Data Integration; Text Analytics; Data Protection; E-Discovery; Security Management; RegTech</v>
      </c>
      <c r="M153" s="5">
        <f>_xll.SNL.Clients.Office.Excel.Functions.SPG(A153, "SP_PCT_SHARES_OWNED_ALL_INSTITUTIONS")</f>
        <v>97.38</v>
      </c>
      <c r="N153" s="9" t="str">
        <f>_xll.SNL.Clients.Office.Excel.Functions.SPG(A153, "RD_CREDIT_RATING_GLOBAL", "Issuer Credit Rating", "Local Currency LT|0")</f>
        <v>BBB-</v>
      </c>
      <c r="O153" s="9" t="str">
        <f>_xll.SNL.Clients.Office.Excel.Functions.SPG(A153, "RD_CWOL_GLOBAL", "Issuer Credit Rating", "Local Currency LT|0")</f>
        <v>Stable</v>
      </c>
      <c r="P153" s="9" t="str">
        <f>_xll.SNL.Clients.Office.Excel.Functions.SPG(A153, "RD_RATING_ACTION_GLOBAL", "Issuer Credit Rating", "Local Currency LT|0")</f>
        <v>Upgrade | CreditWatch/Outlook (10/28/2024)</v>
      </c>
      <c r="Q153" s="10">
        <f>_xll.SNL.Clients.Office.Excel.Functions.SPG(A153, "RD_LAST_REVIEW_DATE_GLOBAL", "Issuer Credit Rating", "Local Currency LT")</f>
        <v>45593</v>
      </c>
      <c r="R153" s="10">
        <f>_xll.SNL.Clients.Office.Excel.Functions.SPG(A153, "RD_CREDIT_RATING_DATE_GLOBAL", "Issuer Credit Rating", "Local Currency LT|0")</f>
        <v>45593</v>
      </c>
      <c r="S153" s="10">
        <f>_xll.SNL.Clients.Office.Excel.Functions.SPG(A153, "RD_CREDIT_WATCH_OUTLOOK_DATE_GLOBAL", "Issuer Credit Rating", "Local Currency LT|0")</f>
        <v>45593</v>
      </c>
    </row>
    <row r="154" spans="1:19" x14ac:dyDescent="0.3">
      <c r="A154" t="s">
        <v>1795</v>
      </c>
      <c r="B154" s="13">
        <f>_xll.ciqfunctions.udf.CIQ(A154,"IQ_FIRSTPRICINGDATE")</f>
        <v>37300</v>
      </c>
      <c r="C154" s="5">
        <f>_xll.SNL.Clients.Office.Excel.Functions.SPG(A154, "SP_VOLUME_AVG_WEEKLY_TO_SHARES_OUT", , "1M")</f>
        <v>6.3160608333752952</v>
      </c>
      <c r="D154" s="5">
        <f>_xll.SNL.Clients.Office.Excel.Functions.SPG(A154, "SP_VOLUME_AVG_WEEKLY_TO_SHARES_OUT", , "3M")</f>
        <v>12.266839312582174</v>
      </c>
      <c r="E154" s="5">
        <f>_xll.SNL.Clients.Office.Excel.Functions.SPG(A154, "SP_VOLUME_AVG_DAILY_TO_1YR_AVG_DAILY", , "1M")</f>
        <v>29.46</v>
      </c>
      <c r="F154" s="5">
        <f>_xll.SNL.Clients.Office.Excel.Functions.SPG(A154, "SP_VOLUME_AVG_DAILY_TO_1YR_AVG_DAILY", , "3M")</f>
        <v>57.22</v>
      </c>
      <c r="G154" s="9" t="str">
        <f>_xll.SNL.Clients.Office.Excel.Functions.SPG(A154, "IQ_SECTOR")</f>
        <v>Consumer Discretionary</v>
      </c>
      <c r="H154" s="9" t="str">
        <f>_xll.SNL.Clients.Office.Excel.Functions.SPG(A154, "IQ_INDUSTRY_GROUP")</f>
        <v>Consumer Discretionary Distribution and Retail</v>
      </c>
      <c r="I154" s="9" t="str">
        <f>_xll.SNL.Clients.Office.Excel.Functions.SPG(A154, "IQ_INDUSTRY")</f>
        <v>Specialty Retail</v>
      </c>
      <c r="J154" s="9" t="str">
        <f>_xll.SNL.Clients.Office.Excel.Functions.SPG(A154, "IQ_PRIMARY_INDUSTRY")</f>
        <v>Computer and Electronics Retail</v>
      </c>
      <c r="K154" s="9" t="str">
        <f>_xll.SNL.Clients.Office.Excel.Functions.SPG(A154, "NAICS_CODE", "Primary")</f>
        <v>449210 - Electronics and Appliance Retailers</v>
      </c>
      <c r="L154" s="9" t="str">
        <f>_xll.SNL.Clients.Office.Excel.Functions.SPG(A154, "SP_TOPICTAG")</f>
        <v>Digital Asset Management; Wearables; Augmented Reality; Content Creation; Online Payments; Video Games; E-Sports</v>
      </c>
      <c r="M154" s="5">
        <f>_xll.SNL.Clients.Office.Excel.Functions.SPG(A154, "SP_PCT_SHARES_OWNED_ALL_INSTITUTIONS")</f>
        <v>28.78</v>
      </c>
      <c r="N154" s="9" t="str">
        <f>_xll.SNL.Clients.Office.Excel.Functions.SPG(A154, "RD_CREDIT_RATING_GLOBAL", "Issuer Credit Rating", "Local Currency LT|0")</f>
        <v>NR</v>
      </c>
      <c r="O154" s="9" t="str">
        <f>_xll.SNL.Clients.Office.Excel.Functions.SPG(A154, "RD_CWOL_GLOBAL", "Issuer Credit Rating", "Local Currency LT|0")</f>
        <v>NR</v>
      </c>
      <c r="P154" s="9" t="str">
        <f>_xll.SNL.Clients.Office.Excel.Functions.SPG(A154, "RD_RATING_ACTION_GLOBAL", "Issuer Credit Rating", "Local Currency LT|0")</f>
        <v>Not Rated | CreditWatch/Outlook (09/02/2022)</v>
      </c>
      <c r="Q154" s="10">
        <f>_xll.SNL.Clients.Office.Excel.Functions.SPG(A154, "RD_LAST_REVIEW_DATE_GLOBAL", "Issuer Credit Rating", "Local Currency LT")</f>
        <v>44806</v>
      </c>
      <c r="R154" s="10">
        <f>_xll.SNL.Clients.Office.Excel.Functions.SPG(A154, "RD_CREDIT_RATING_DATE_GLOBAL", "Issuer Credit Rating", "Local Currency LT|0")</f>
        <v>44806</v>
      </c>
      <c r="S154" s="10">
        <f>_xll.SNL.Clients.Office.Excel.Functions.SPG(A154, "RD_CREDIT_WATCH_OUTLOOK_DATE_GLOBAL", "Issuer Credit Rating", "Local Currency LT|0")</f>
        <v>44806</v>
      </c>
    </row>
    <row r="155" spans="1:19" x14ac:dyDescent="0.3">
      <c r="A155" t="s">
        <v>1796</v>
      </c>
      <c r="B155" s="13">
        <f>_xll.ciqfunctions.udf.CIQ(A155,"IQ_FIRSTPRICINGDATE")</f>
        <v>41561</v>
      </c>
      <c r="C155" s="5">
        <f>_xll.SNL.Clients.Office.Excel.Functions.SPG(A155, "SP_VOLUME_AVG_WEEKLY_TO_SHARES_OUT", , "1M")</f>
        <v>1.775245974864248</v>
      </c>
      <c r="D155" s="5">
        <f>_xll.SNL.Clients.Office.Excel.Functions.SPG(A155, "SP_VOLUME_AVG_WEEKLY_TO_SHARES_OUT", , "3M")</f>
        <v>2.0007570960983392</v>
      </c>
      <c r="E155" s="5">
        <f>_xll.SNL.Clients.Office.Excel.Functions.SPG(A155, "SP_VOLUME_AVG_DAILY_TO_1YR_AVG_DAILY", , "1M")</f>
        <v>77.81</v>
      </c>
      <c r="F155" s="5">
        <f>_xll.SNL.Clients.Office.Excel.Functions.SPG(A155, "SP_VOLUME_AVG_DAILY_TO_1YR_AVG_DAILY", , "3M")</f>
        <v>87.7</v>
      </c>
      <c r="G155" s="9" t="str">
        <f>_xll.SNL.Clients.Office.Excel.Functions.SPG(A155, "IQ_SECTOR")</f>
        <v>Real Estate</v>
      </c>
      <c r="H155" s="9" t="str">
        <f>_xll.SNL.Clients.Office.Excel.Functions.SPG(A155, "IQ_INDUSTRY_GROUP")</f>
        <v>Equity Real Estate Investment Trusts (REITs)</v>
      </c>
      <c r="I155" s="9" t="str">
        <f>_xll.SNL.Clients.Office.Excel.Functions.SPG(A155, "IQ_INDUSTRY")</f>
        <v>Specialized REITs</v>
      </c>
      <c r="J155" s="9" t="str">
        <f>_xll.SNL.Clients.Office.Excel.Functions.SPG(A155, "IQ_PRIMARY_INDUSTRY")</f>
        <v>Other Specialized REITs</v>
      </c>
      <c r="K155" s="9" t="str">
        <f>_xll.SNL.Clients.Office.Excel.Functions.SPG(A155, "NAICS_CODE", "Primary")</f>
        <v>531110 - Lessors of Residential Buildings and Dwellings</v>
      </c>
      <c r="L155" s="9" t="str">
        <f>_xll.SNL.Clients.Office.Excel.Functions.SPG(A155, "SP_TOPICTAG")</f>
        <v/>
      </c>
      <c r="M155" s="5">
        <f>_xll.SNL.Clients.Office.Excel.Functions.SPG(A155, "SP_PCT_SHARES_OWNED_ALL_INSTITUTIONS")</f>
        <v>95.97</v>
      </c>
      <c r="N155" s="9" t="str">
        <f>_xll.SNL.Clients.Office.Excel.Functions.SPG(A155, "RD_CREDIT_RATING_GLOBAL", "Issuer Credit Rating", "Local Currency LT|0")</f>
        <v>BB+</v>
      </c>
      <c r="O155" s="9" t="str">
        <f>_xll.SNL.Clients.Office.Excel.Functions.SPG(A155, "RD_CWOL_GLOBAL", "Issuer Credit Rating", "Local Currency LT|0")</f>
        <v>Stable</v>
      </c>
      <c r="P155" s="9" t="str">
        <f>_xll.SNL.Clients.Office.Excel.Functions.SPG(A155, "RD_RATING_ACTION_GLOBAL", "Issuer Credit Rating", "Local Currency LT|0")</f>
        <v>CreditWatch/Outlook (11/03/2020)</v>
      </c>
      <c r="Q155" s="10">
        <f>_xll.SNL.Clients.Office.Excel.Functions.SPG(A155, "RD_LAST_REVIEW_DATE_GLOBAL", "Issuer Credit Rating", "Local Currency LT")</f>
        <v>45371</v>
      </c>
      <c r="R155" s="10">
        <f>_xll.SNL.Clients.Office.Excel.Functions.SPG(A155, "RD_CREDIT_RATING_DATE_GLOBAL", "Issuer Credit Rating", "Local Currency LT|0")</f>
        <v>43035</v>
      </c>
      <c r="S155" s="10">
        <f>_xll.SNL.Clients.Office.Excel.Functions.SPG(A155, "RD_CREDIT_WATCH_OUTLOOK_DATE_GLOBAL", "Issuer Credit Rating", "Local Currency LT|0")</f>
        <v>44138</v>
      </c>
    </row>
    <row r="156" spans="1:19" x14ac:dyDescent="0.3">
      <c r="A156" t="s">
        <v>1797</v>
      </c>
      <c r="B156" s="13">
        <f>_xll.ciqfunctions.udf.CIQ(A156,"IQ_FIRSTPRICINGDATE")</f>
        <v>24839</v>
      </c>
      <c r="C156" s="5">
        <f>_xll.SNL.Clients.Office.Excel.Functions.SPG(A156, "SP_VOLUME_AVG_WEEKLY_TO_SHARES_OUT", , "1M")</f>
        <v>2.0811662411157688</v>
      </c>
      <c r="D156" s="5">
        <f>_xll.SNL.Clients.Office.Excel.Functions.SPG(A156, "SP_VOLUME_AVG_WEEKLY_TO_SHARES_OUT", , "3M")</f>
        <v>2.3523201873462725</v>
      </c>
      <c r="E156" s="5">
        <f>_xll.SNL.Clients.Office.Excel.Functions.SPG(A156, "SP_VOLUME_AVG_DAILY_TO_1YR_AVG_DAILY", , "1M")</f>
        <v>95.33</v>
      </c>
      <c r="F156" s="5">
        <f>_xll.SNL.Clients.Office.Excel.Functions.SPG(A156, "SP_VOLUME_AVG_DAILY_TO_1YR_AVG_DAILY", , "3M")</f>
        <v>107.75</v>
      </c>
      <c r="G156" s="9" t="str">
        <f>_xll.SNL.Clients.Office.Excel.Functions.SPG(A156, "IQ_SECTOR")</f>
        <v>Industrials</v>
      </c>
      <c r="H156" s="9" t="str">
        <f>_xll.SNL.Clients.Office.Excel.Functions.SPG(A156, "IQ_INDUSTRY_GROUP")</f>
        <v>Capital Goods</v>
      </c>
      <c r="I156" s="9" t="str">
        <f>_xll.SNL.Clients.Office.Excel.Functions.SPG(A156, "IQ_INDUSTRY")</f>
        <v>Trading Companies and Distributors</v>
      </c>
      <c r="J156" s="9" t="str">
        <f>_xll.SNL.Clients.Office.Excel.Functions.SPG(A156, "IQ_PRIMARY_INDUSTRY")</f>
        <v>Trading Companies and Distributors</v>
      </c>
      <c r="K156" s="9" t="str">
        <f>_xll.SNL.Clients.Office.Excel.Functions.SPG(A156, "NAICS_CODE", "Primary")</f>
        <v>532411 - Commercial Air, Rail, and Water Transportation Equipment Rental and Leasing</v>
      </c>
      <c r="L156" s="9" t="str">
        <f>_xll.SNL.Clients.Office.Excel.Functions.SPG(A156, "SP_TOPICTAG")</f>
        <v>Fleet Management; Freight Service; Marine Transportation; Passenger Aircraft Manufacturing</v>
      </c>
      <c r="M156" s="5">
        <f>_xll.SNL.Clients.Office.Excel.Functions.SPG(A156, "SP_PCT_SHARES_OWNED_ALL_INSTITUTIONS")</f>
        <v>99.89</v>
      </c>
      <c r="N156" s="9" t="str">
        <f>_xll.SNL.Clients.Office.Excel.Functions.SPG(A156, "RD_CREDIT_RATING_GLOBAL", "Issuer Credit Rating", "Local Currency LT|0")</f>
        <v>BBB</v>
      </c>
      <c r="O156" s="9" t="str">
        <f>_xll.SNL.Clients.Office.Excel.Functions.SPG(A156, "RD_CWOL_GLOBAL", "Issuer Credit Rating", "Local Currency LT|0")</f>
        <v>Stable</v>
      </c>
      <c r="P156" s="9" t="str">
        <f>_xll.SNL.Clients.Office.Excel.Functions.SPG(A156, "RD_RATING_ACTION_GLOBAL", "Issuer Credit Rating", "Local Currency LT|0")</f>
        <v>Downgrade | CreditWatch/Outlook (08/06/2010)</v>
      </c>
      <c r="Q156" s="10">
        <f>_xll.SNL.Clients.Office.Excel.Functions.SPG(A156, "RD_LAST_REVIEW_DATE_GLOBAL", "Issuer Credit Rating", "Local Currency LT")</f>
        <v>45371</v>
      </c>
      <c r="R156" s="10">
        <f>_xll.SNL.Clients.Office.Excel.Functions.SPG(A156, "RD_CREDIT_RATING_DATE_GLOBAL", "Issuer Credit Rating", "Local Currency LT|0")</f>
        <v>40396</v>
      </c>
      <c r="S156" s="10">
        <f>_xll.SNL.Clients.Office.Excel.Functions.SPG(A156, "RD_CREDIT_WATCH_OUTLOOK_DATE_GLOBAL", "Issuer Credit Rating", "Local Currency LT|0")</f>
        <v>40396</v>
      </c>
    </row>
    <row r="157" spans="1:19" x14ac:dyDescent="0.3">
      <c r="A157" t="s">
        <v>1798</v>
      </c>
      <c r="B157" s="13">
        <f>_xll.ciqfunctions.udf.CIQ(A157,"IQ_FIRSTPRICINGDATE")</f>
        <v>39296</v>
      </c>
      <c r="C157" s="5">
        <f>_xll.SNL.Clients.Office.Excel.Functions.SPG(A157, "SP_VOLUME_AVG_WEEKLY_TO_SHARES_OUT", , "1M")</f>
        <v>4.5878769466126812</v>
      </c>
      <c r="D157" s="5">
        <f>_xll.SNL.Clients.Office.Excel.Functions.SPG(A157, "SP_VOLUME_AVG_WEEKLY_TO_SHARES_OUT", , "3M")</f>
        <v>4.4351118089386103</v>
      </c>
      <c r="E157" s="5">
        <f>_xll.SNL.Clients.Office.Excel.Functions.SPG(A157, "SP_VOLUME_AVG_DAILY_TO_1YR_AVG_DAILY", , "1M")</f>
        <v>116.83</v>
      </c>
      <c r="F157" s="5">
        <f>_xll.SNL.Clients.Office.Excel.Functions.SPG(A157, "SP_VOLUME_AVG_DAILY_TO_1YR_AVG_DAILY", , "3M")</f>
        <v>112.94</v>
      </c>
      <c r="G157" s="9" t="str">
        <f>_xll.SNL.Clients.Office.Excel.Functions.SPG(A157, "IQ_SECTOR")</f>
        <v>Industrials</v>
      </c>
      <c r="H157" s="9" t="str">
        <f>_xll.SNL.Clients.Office.Excel.Functions.SPG(A157, "IQ_INDUSTRY_GROUP")</f>
        <v>Commercial and Professional Services</v>
      </c>
      <c r="I157" s="9" t="str">
        <f>_xll.SNL.Clients.Office.Excel.Functions.SPG(A157, "IQ_INDUSTRY")</f>
        <v>Professional Services</v>
      </c>
      <c r="J157" s="9" t="str">
        <f>_xll.SNL.Clients.Office.Excel.Functions.SPG(A157, "IQ_PRIMARY_INDUSTRY")</f>
        <v>Data Processing and Outsourced Services</v>
      </c>
      <c r="K157" s="9" t="str">
        <f>_xll.SNL.Clients.Office.Excel.Functions.SPG(A157, "NAICS_CODE", "Primary")</f>
        <v>518210 - Computing Infrastructure Providers, Data Processing, Web Hosting, and Related Services</v>
      </c>
      <c r="L157" s="9" t="str">
        <f>_xll.SNL.Clients.Office.Excel.Functions.SPG(A157, "SP_TOPICTAG")</f>
        <v>Software Development; Data Integration; Customer Analytics; Data Protection; Process Automation</v>
      </c>
      <c r="M157" s="5">
        <f>_xll.SNL.Clients.Office.Excel.Functions.SPG(A157, "SP_PCT_SHARES_OWNED_ALL_INSTITUTIONS")</f>
        <v>95.24</v>
      </c>
      <c r="N157" s="9" t="str">
        <f>_xll.SNL.Clients.Office.Excel.Functions.SPG(A157, "RD_CREDIT_RATING_GLOBAL", "Issuer Credit Rating", "Local Currency LT|0")</f>
        <v>BBB-</v>
      </c>
      <c r="O157" s="9" t="str">
        <f>_xll.SNL.Clients.Office.Excel.Functions.SPG(A157, "RD_CWOL_GLOBAL", "Issuer Credit Rating", "Local Currency LT|0")</f>
        <v>Stable</v>
      </c>
      <c r="P157" s="9" t="str">
        <f>_xll.SNL.Clients.Office.Excel.Functions.SPG(A157, "RD_RATING_ACTION_GLOBAL", "Issuer Credit Rating", "Local Currency LT|0")</f>
        <v>Upgrade | CreditWatch/Outlook (12/19/2013)</v>
      </c>
      <c r="Q157" s="10">
        <f>_xll.SNL.Clients.Office.Excel.Functions.SPG(A157, "RD_LAST_REVIEW_DATE_GLOBAL", "Issuer Credit Rating", "Local Currency LT")</f>
        <v>45615</v>
      </c>
      <c r="R157" s="10">
        <f>_xll.SNL.Clients.Office.Excel.Functions.SPG(A157, "RD_CREDIT_RATING_DATE_GLOBAL", "Issuer Credit Rating", "Local Currency LT|0")</f>
        <v>41627</v>
      </c>
      <c r="S157" s="10">
        <f>_xll.SNL.Clients.Office.Excel.Functions.SPG(A157, "RD_CREDIT_WATCH_OUTLOOK_DATE_GLOBAL", "Issuer Credit Rating", "Local Currency LT|0")</f>
        <v>41627</v>
      </c>
    </row>
    <row r="158" spans="1:19" x14ac:dyDescent="0.3">
      <c r="A158" t="s">
        <v>1799</v>
      </c>
      <c r="B158" s="13">
        <f>_xll.ciqfunctions.udf.CIQ(A158,"IQ_FIRSTPRICINGDATE")</f>
        <v>29942</v>
      </c>
      <c r="C158" s="5">
        <f>_xll.SNL.Clients.Office.Excel.Functions.SPG(A158, "SP_VOLUME_AVG_WEEKLY_TO_SHARES_OUT", , "1M")</f>
        <v>4.4796344884593804</v>
      </c>
      <c r="D158" s="5">
        <f>_xll.SNL.Clients.Office.Excel.Functions.SPG(A158, "SP_VOLUME_AVG_WEEKLY_TO_SHARES_OUT", , "3M")</f>
        <v>3.4640076401258111</v>
      </c>
      <c r="E158" s="5">
        <f>_xll.SNL.Clients.Office.Excel.Functions.SPG(A158, "SP_VOLUME_AVG_DAILY_TO_1YR_AVG_DAILY", , "1M")</f>
        <v>137.22</v>
      </c>
      <c r="F158" s="5">
        <f>_xll.SNL.Clients.Office.Excel.Functions.SPG(A158, "SP_VOLUME_AVG_DAILY_TO_1YR_AVG_DAILY", , "3M")</f>
        <v>106.11</v>
      </c>
      <c r="G158" s="9" t="str">
        <f>_xll.SNL.Clients.Office.Excel.Functions.SPG(A158, "IQ_SECTOR")</f>
        <v>Consumer Discretionary</v>
      </c>
      <c r="H158" s="9" t="str">
        <f>_xll.SNL.Clients.Office.Excel.Functions.SPG(A158, "IQ_INDUSTRY_GROUP")</f>
        <v>Automobiles and Components</v>
      </c>
      <c r="I158" s="9" t="str">
        <f>_xll.SNL.Clients.Office.Excel.Functions.SPG(A158, "IQ_INDUSTRY")</f>
        <v>Automobile Components</v>
      </c>
      <c r="J158" s="9" t="str">
        <f>_xll.SNL.Clients.Office.Excel.Functions.SPG(A158, "IQ_PRIMARY_INDUSTRY")</f>
        <v>Automotive Parts and Equipment</v>
      </c>
      <c r="K158" s="9" t="str">
        <f>_xll.SNL.Clients.Office.Excel.Functions.SPG(A158, "NAICS_CODE", "Primary")</f>
        <v>336390 - Other Motor Vehicle Parts Manufacturing</v>
      </c>
      <c r="L158" s="9" t="str">
        <f>_xll.SNL.Clients.Office.Excel.Functions.SPG(A158, "SP_TOPICTAG")</f>
        <v>Computer Vision; Industrial Automation; RFID (Radio Frequency Identification); Sensors; Smart Building; Biometrics; Smart Mirrors</v>
      </c>
      <c r="M158" s="5">
        <f>_xll.SNL.Clients.Office.Excel.Functions.SPG(A158, "SP_PCT_SHARES_OWNED_ALL_INSTITUTIONS")</f>
        <v>95.29</v>
      </c>
      <c r="N158" s="9" t="str">
        <f>_xll.SNL.Clients.Office.Excel.Functions.SPG(A158, "RD_CREDIT_RATING_GLOBAL", "Issuer Credit Rating", "Local Currency LT|0")</f>
        <v/>
      </c>
      <c r="O158" s="9" t="str">
        <f>_xll.SNL.Clients.Office.Excel.Functions.SPG(A158, "RD_CWOL_GLOBAL", "Issuer Credit Rating", "Local Currency LT|0")</f>
        <v/>
      </c>
      <c r="P158" s="9" t="str">
        <f>_xll.SNL.Clients.Office.Excel.Functions.SPG(A158, "RD_RATING_ACTION_GLOBAL", "Issuer Credit Rating", "Local Currency LT|0")</f>
        <v/>
      </c>
      <c r="Q158" s="10" t="str">
        <f>_xll.SNL.Clients.Office.Excel.Functions.SPG(A158, "RD_LAST_REVIEW_DATE_GLOBAL", "Issuer Credit Rating", "Local Currency LT")</f>
        <v/>
      </c>
      <c r="R158" s="10" t="str">
        <f>_xll.SNL.Clients.Office.Excel.Functions.SPG(A158, "RD_CREDIT_RATING_DATE_GLOBAL", "Issuer Credit Rating", "Local Currency LT|0")</f>
        <v/>
      </c>
      <c r="S158" s="10" t="str">
        <f>_xll.SNL.Clients.Office.Excel.Functions.SPG(A158, "RD_CREDIT_WATCH_OUTLOOK_DATE_GLOBAL", "Issuer Credit Rating", "Local Currency LT|0")</f>
        <v/>
      </c>
    </row>
    <row r="159" spans="1:19" x14ac:dyDescent="0.3">
      <c r="A159" t="s">
        <v>1800</v>
      </c>
      <c r="B159" s="13">
        <f>_xll.ciqfunctions.udf.CIQ(A159,"IQ_FIRSTPRICINGDATE")</f>
        <v>30763</v>
      </c>
      <c r="C159" s="5">
        <f>_xll.SNL.Clients.Office.Excel.Functions.SPG(A159, "SP_VOLUME_AVG_WEEKLY_TO_SHARES_OUT", , "1M")</f>
        <v>2.8484001255281957</v>
      </c>
      <c r="D159" s="5">
        <f>_xll.SNL.Clients.Office.Excel.Functions.SPG(A159, "SP_VOLUME_AVG_WEEKLY_TO_SHARES_OUT", , "3M")</f>
        <v>2.601783102615653</v>
      </c>
      <c r="E159" s="5">
        <f>_xll.SNL.Clients.Office.Excel.Functions.SPG(A159, "SP_VOLUME_AVG_DAILY_TO_1YR_AVG_DAILY", , "1M")</f>
        <v>105.91</v>
      </c>
      <c r="F159" s="5">
        <f>_xll.SNL.Clients.Office.Excel.Functions.SPG(A159, "SP_VOLUME_AVG_DAILY_TO_1YR_AVG_DAILY", , "3M")</f>
        <v>96.74</v>
      </c>
      <c r="G159" s="9" t="str">
        <f>_xll.SNL.Clients.Office.Excel.Functions.SPG(A159, "IQ_SECTOR")</f>
        <v>Financials</v>
      </c>
      <c r="H159" s="9" t="str">
        <f>_xll.SNL.Clients.Office.Excel.Functions.SPG(A159, "IQ_INDUSTRY_GROUP")</f>
        <v>Banks</v>
      </c>
      <c r="I159" s="9" t="str">
        <f>_xll.SNL.Clients.Office.Excel.Functions.SPG(A159, "IQ_INDUSTRY")</f>
        <v>Banks</v>
      </c>
      <c r="J159" s="9" t="str">
        <f>_xll.SNL.Clients.Office.Excel.Functions.SPG(A159, "IQ_PRIMARY_INDUSTRY")</f>
        <v>Regional Banks</v>
      </c>
      <c r="K159" s="9" t="str">
        <f>_xll.SNL.Clients.Office.Excel.Functions.SPG(A159, "NAICS_CODE", "Primary")</f>
        <v>522110 - Commercial Banking</v>
      </c>
      <c r="L159" s="9" t="str">
        <f>_xll.SNL.Clients.Office.Excel.Functions.SPG(A159, "SP_TOPICTAG")</f>
        <v>Consumer Lending</v>
      </c>
      <c r="M159" s="5">
        <f>_xll.SNL.Clients.Office.Excel.Functions.SPG(A159, "SP_PCT_SHARES_OWNED_ALL_INSTITUTIONS")</f>
        <v>83.96</v>
      </c>
      <c r="N159" s="9" t="str">
        <f>_xll.SNL.Clients.Office.Excel.Functions.SPG(A159, "RD_CREDIT_RATING_GLOBAL", "Issuer Credit Rating", "Local Currency LT|0")</f>
        <v/>
      </c>
      <c r="O159" s="9" t="str">
        <f>_xll.SNL.Clients.Office.Excel.Functions.SPG(A159, "RD_CWOL_GLOBAL", "Issuer Credit Rating", "Local Currency LT|0")</f>
        <v/>
      </c>
      <c r="P159" s="9" t="str">
        <f>_xll.SNL.Clients.Office.Excel.Functions.SPG(A159, "RD_RATING_ACTION_GLOBAL", "Issuer Credit Rating", "Local Currency LT|0")</f>
        <v/>
      </c>
      <c r="Q159" s="10" t="str">
        <f>_xll.SNL.Clients.Office.Excel.Functions.SPG(A159, "RD_LAST_REVIEW_DATE_GLOBAL", "Issuer Credit Rating", "Local Currency LT")</f>
        <v/>
      </c>
      <c r="R159" s="10" t="str">
        <f>_xll.SNL.Clients.Office.Excel.Functions.SPG(A159, "RD_CREDIT_RATING_DATE_GLOBAL", "Issuer Credit Rating", "Local Currency LT|0")</f>
        <v/>
      </c>
      <c r="S159" s="10" t="str">
        <f>_xll.SNL.Clients.Office.Excel.Functions.SPG(A159, "RD_CREDIT_WATCH_OUTLOOK_DATE_GLOBAL", "Issuer Credit Rating", "Local Currency LT|0")</f>
        <v/>
      </c>
    </row>
    <row r="160" spans="1:19" x14ac:dyDescent="0.3">
      <c r="A160" t="s">
        <v>1801</v>
      </c>
      <c r="B160" s="13">
        <f>_xll.ciqfunctions.udf.CIQ(A160,"IQ_FIRSTPRICINGDATE")</f>
        <v>41124</v>
      </c>
      <c r="C160" s="5">
        <f>_xll.SNL.Clients.Office.Excel.Functions.SPG(A160, "SP_VOLUME_AVG_WEEKLY_TO_SHARES_OUT", , "1M")</f>
        <v>6.1288415032300776</v>
      </c>
      <c r="D160" s="5">
        <f>_xll.SNL.Clients.Office.Excel.Functions.SPG(A160, "SP_VOLUME_AVG_WEEKLY_TO_SHARES_OUT", , "3M")</f>
        <v>4.8028733300614173</v>
      </c>
      <c r="E160" s="5">
        <f>_xll.SNL.Clients.Office.Excel.Functions.SPG(A160, "SP_VOLUME_AVG_DAILY_TO_1YR_AVG_DAILY", , "1M")</f>
        <v>140.01</v>
      </c>
      <c r="F160" s="5">
        <f>_xll.SNL.Clients.Office.Excel.Functions.SPG(A160, "SP_VOLUME_AVG_DAILY_TO_1YR_AVG_DAILY", , "3M")</f>
        <v>109.72</v>
      </c>
      <c r="G160" s="9" t="str">
        <f>_xll.SNL.Clients.Office.Excel.Functions.SPG(A160, "IQ_SECTOR")</f>
        <v>Health Care</v>
      </c>
      <c r="H160" s="9" t="str">
        <f>_xll.SNL.Clients.Office.Excel.Functions.SPG(A160, "IQ_INDUSTRY_GROUP")</f>
        <v>Health Care Equipment and Services</v>
      </c>
      <c r="I160" s="9" t="str">
        <f>_xll.SNL.Clients.Office.Excel.Functions.SPG(A160, "IQ_INDUSTRY")</f>
        <v>Health Care Equipment and Supplies</v>
      </c>
      <c r="J160" s="9" t="str">
        <f>_xll.SNL.Clients.Office.Excel.Functions.SPG(A160, "IQ_PRIMARY_INDUSTRY")</f>
        <v>Health Care Equipment</v>
      </c>
      <c r="K160" s="9" t="str">
        <f>_xll.SNL.Clients.Office.Excel.Functions.SPG(A160, "NAICS_CODE", "Primary")</f>
        <v>339112 - Surgical and Medical Instrument Manufacturing</v>
      </c>
      <c r="L160" s="9" t="str">
        <f>_xll.SNL.Clients.Office.Excel.Functions.SPG(A160, "SP_TOPICTAG")</f>
        <v>Health Diagnostics; Image Recognition; Augmented Reality; Artificial Intelligence; Neurology; Orthopaedics; Surgery</v>
      </c>
      <c r="M160" s="5">
        <f>_xll.SNL.Clients.Office.Excel.Functions.SPG(A160, "SP_PCT_SHARES_OWNED_ALL_INSTITUTIONS")</f>
        <v>80.48</v>
      </c>
      <c r="N160" s="9" t="str">
        <f>_xll.SNL.Clients.Office.Excel.Functions.SPG(A160, "RD_CREDIT_RATING_GLOBAL", "Issuer Credit Rating", "Local Currency LT|0")</f>
        <v/>
      </c>
      <c r="O160" s="9" t="str">
        <f>_xll.SNL.Clients.Office.Excel.Functions.SPG(A160, "RD_CWOL_GLOBAL", "Issuer Credit Rating", "Local Currency LT|0")</f>
        <v/>
      </c>
      <c r="P160" s="9" t="str">
        <f>_xll.SNL.Clients.Office.Excel.Functions.SPG(A160, "RD_RATING_ACTION_GLOBAL", "Issuer Credit Rating", "Local Currency LT|0")</f>
        <v/>
      </c>
      <c r="Q160" s="10" t="str">
        <f>_xll.SNL.Clients.Office.Excel.Functions.SPG(A160, "RD_LAST_REVIEW_DATE_GLOBAL", "Issuer Credit Rating", "Local Currency LT")</f>
        <v/>
      </c>
      <c r="R160" s="10" t="str">
        <f>_xll.SNL.Clients.Office.Excel.Functions.SPG(A160, "RD_CREDIT_RATING_DATE_GLOBAL", "Issuer Credit Rating", "Local Currency LT|0")</f>
        <v/>
      </c>
      <c r="S160" s="10" t="str">
        <f>_xll.SNL.Clients.Office.Excel.Functions.SPG(A160, "RD_CREDIT_WATCH_OUTLOOK_DATE_GLOBAL", "Issuer Credit Rating", "Local Currency LT|0")</f>
        <v/>
      </c>
    </row>
    <row r="161" spans="1:19" x14ac:dyDescent="0.3">
      <c r="A161" t="s">
        <v>1802</v>
      </c>
      <c r="B161" s="13">
        <f>_xll.ciqfunctions.udf.CIQ(A161,"IQ_FIRSTPRICINGDATE")</f>
        <v>29222</v>
      </c>
      <c r="C161" s="5">
        <f>_xll.SNL.Clients.Office.Excel.Functions.SPG(A161, "SP_VOLUME_AVG_WEEKLY_TO_SHARES_OUT", , "1M")</f>
        <v>2.4931938051440516</v>
      </c>
      <c r="D161" s="5">
        <f>_xll.SNL.Clients.Office.Excel.Functions.SPG(A161, "SP_VOLUME_AVG_WEEKLY_TO_SHARES_OUT", , "3M")</f>
        <v>2.3984682875236087</v>
      </c>
      <c r="E161" s="5">
        <f>_xll.SNL.Clients.Office.Excel.Functions.SPG(A161, "SP_VOLUME_AVG_DAILY_TO_1YR_AVG_DAILY", , "1M")</f>
        <v>111.38</v>
      </c>
      <c r="F161" s="5">
        <f>_xll.SNL.Clients.Office.Excel.Functions.SPG(A161, "SP_VOLUME_AVG_DAILY_TO_1YR_AVG_DAILY", , "3M")</f>
        <v>107.15</v>
      </c>
      <c r="G161" s="9" t="str">
        <f>_xll.SNL.Clients.Office.Excel.Functions.SPG(A161, "IQ_SECTOR")</f>
        <v>Industrials</v>
      </c>
      <c r="H161" s="9" t="str">
        <f>_xll.SNL.Clients.Office.Excel.Functions.SPG(A161, "IQ_INDUSTRY_GROUP")</f>
        <v>Capital Goods</v>
      </c>
      <c r="I161" s="9" t="str">
        <f>_xll.SNL.Clients.Office.Excel.Functions.SPG(A161, "IQ_INDUSTRY")</f>
        <v>Machinery</v>
      </c>
      <c r="J161" s="9" t="str">
        <f>_xll.SNL.Clients.Office.Excel.Functions.SPG(A161, "IQ_PRIMARY_INDUSTRY")</f>
        <v>Industrial Machinery and Supplies and Components</v>
      </c>
      <c r="K161" s="9" t="str">
        <f>_xll.SNL.Clients.Office.Excel.Functions.SPG(A161, "NAICS_CODE", "Primary")</f>
        <v>333914 - Measuring, Dispensing, and Other Pumping Equipment Manufacturing</v>
      </c>
      <c r="L161" s="9" t="str">
        <f>_xll.SNL.Clients.Office.Excel.Functions.SPG(A161, "SP_TOPICTAG")</f>
        <v>Pollution Control</v>
      </c>
      <c r="M161" s="5">
        <f>_xll.SNL.Clients.Office.Excel.Functions.SPG(A161, "SP_PCT_SHARES_OWNED_ALL_INSTITUTIONS")</f>
        <v>88.12</v>
      </c>
      <c r="N161" s="9" t="str">
        <f>_xll.SNL.Clients.Office.Excel.Functions.SPG(A161, "RD_CREDIT_RATING_GLOBAL", "Issuer Credit Rating", "Local Currency LT|0")</f>
        <v/>
      </c>
      <c r="O161" s="9" t="str">
        <f>_xll.SNL.Clients.Office.Excel.Functions.SPG(A161, "RD_CWOL_GLOBAL", "Issuer Credit Rating", "Local Currency LT|0")</f>
        <v/>
      </c>
      <c r="P161" s="9" t="str">
        <f>_xll.SNL.Clients.Office.Excel.Functions.SPG(A161, "RD_RATING_ACTION_GLOBAL", "Issuer Credit Rating", "Local Currency LT|0")</f>
        <v/>
      </c>
      <c r="Q161" s="10" t="str">
        <f>_xll.SNL.Clients.Office.Excel.Functions.SPG(A161, "RD_LAST_REVIEW_DATE_GLOBAL", "Issuer Credit Rating", "Local Currency LT")</f>
        <v/>
      </c>
      <c r="R161" s="10" t="str">
        <f>_xll.SNL.Clients.Office.Excel.Functions.SPG(A161, "RD_CREDIT_RATING_DATE_GLOBAL", "Issuer Credit Rating", "Local Currency LT|0")</f>
        <v/>
      </c>
      <c r="S161" s="10" t="str">
        <f>_xll.SNL.Clients.Office.Excel.Functions.SPG(A161, "RD_CREDIT_WATCH_OUTLOOK_DATE_GLOBAL", "Issuer Credit Rating", "Local Currency LT|0")</f>
        <v/>
      </c>
    </row>
    <row r="162" spans="1:19" x14ac:dyDescent="0.3">
      <c r="A162" t="s">
        <v>1803</v>
      </c>
      <c r="B162" s="13">
        <f>_xll.ciqfunctions.udf.CIQ(A162,"IQ_FIRSTPRICINGDATE")</f>
        <v>26232</v>
      </c>
      <c r="C162" s="5">
        <f>_xll.SNL.Clients.Office.Excel.Functions.SPG(A162, "SP_VOLUME_AVG_WEEKLY_TO_SHARES_OUT", , "1M")</f>
        <v>2.2636369222361337</v>
      </c>
      <c r="D162" s="5">
        <f>_xll.SNL.Clients.Office.Excel.Functions.SPG(A162, "SP_VOLUME_AVG_WEEKLY_TO_SHARES_OUT", , "3M")</f>
        <v>2.2866392740194104</v>
      </c>
      <c r="E162" s="5">
        <f>_xll.SNL.Clients.Office.Excel.Functions.SPG(A162, "SP_VOLUME_AVG_DAILY_TO_1YR_AVG_DAILY", , "1M")</f>
        <v>99.52</v>
      </c>
      <c r="F162" s="5">
        <f>_xll.SNL.Clients.Office.Excel.Functions.SPG(A162, "SP_VOLUME_AVG_DAILY_TO_1YR_AVG_DAILY", , "3M")</f>
        <v>100.53</v>
      </c>
      <c r="G162" s="9" t="str">
        <f>_xll.SNL.Clients.Office.Excel.Functions.SPG(A162, "IQ_SECTOR")</f>
        <v>Consumer Discretionary</v>
      </c>
      <c r="H162" s="9" t="str">
        <f>_xll.SNL.Clients.Office.Excel.Functions.SPG(A162, "IQ_INDUSTRY_GROUP")</f>
        <v>Consumer Services</v>
      </c>
      <c r="I162" s="9" t="str">
        <f>_xll.SNL.Clients.Office.Excel.Functions.SPG(A162, "IQ_INDUSTRY")</f>
        <v>Diversified Consumer Services</v>
      </c>
      <c r="J162" s="9" t="str">
        <f>_xll.SNL.Clients.Office.Excel.Functions.SPG(A162, "IQ_PRIMARY_INDUSTRY")</f>
        <v>Education Services</v>
      </c>
      <c r="K162" s="9" t="str">
        <f>_xll.SNL.Clients.Office.Excel.Functions.SPG(A162, "NAICS_CODE", "Primary")</f>
        <v>61 - Educational Services</v>
      </c>
      <c r="L162" s="9" t="str">
        <f>_xll.SNL.Clients.Office.Excel.Functions.SPG(A162, "SP_TOPICTAG")</f>
        <v>Digital Media; Language Learning; E-learning; Text Analytics; Content Creation</v>
      </c>
      <c r="M162" s="5">
        <f>_xll.SNL.Clients.Office.Excel.Functions.SPG(A162, "SP_PCT_SHARES_OWNED_ALL_INSTITUTIONS")</f>
        <v>57</v>
      </c>
      <c r="N162" s="9" t="str">
        <f>_xll.SNL.Clients.Office.Excel.Functions.SPG(A162, "RD_CREDIT_RATING_GLOBAL", "Issuer Credit Rating", "Local Currency LT|0")</f>
        <v>BB</v>
      </c>
      <c r="O162" s="9" t="str">
        <f>_xll.SNL.Clients.Office.Excel.Functions.SPG(A162, "RD_CWOL_GLOBAL", "Issuer Credit Rating", "Local Currency LT|0")</f>
        <v>Stable</v>
      </c>
      <c r="P162" s="9" t="str">
        <f>_xll.SNL.Clients.Office.Excel.Functions.SPG(A162, "RD_RATING_ACTION_GLOBAL", "Issuer Credit Rating", "Local Currency LT|0")</f>
        <v>CreditWatch/Outlook (04/27/2021)</v>
      </c>
      <c r="Q162" s="10">
        <f>_xll.SNL.Clients.Office.Excel.Functions.SPG(A162, "RD_LAST_REVIEW_DATE_GLOBAL", "Issuer Credit Rating", "Local Currency LT")</f>
        <v>45580</v>
      </c>
      <c r="R162" s="10">
        <f>_xll.SNL.Clients.Office.Excel.Functions.SPG(A162, "RD_CREDIT_RATING_DATE_GLOBAL", "Issuer Credit Rating", "Local Currency LT|0")</f>
        <v>43948</v>
      </c>
      <c r="S162" s="10">
        <f>_xll.SNL.Clients.Office.Excel.Functions.SPG(A162, "RD_CREDIT_WATCH_OUTLOOK_DATE_GLOBAL", "Issuer Credit Rating", "Local Currency LT|0")</f>
        <v>44313</v>
      </c>
    </row>
    <row r="163" spans="1:19" x14ac:dyDescent="0.3">
      <c r="A163" t="s">
        <v>1804</v>
      </c>
      <c r="B163" s="13">
        <f>_xll.ciqfunctions.udf.CIQ(A163,"IQ_FIRSTPRICINGDATE")</f>
        <v>39772</v>
      </c>
      <c r="C163" s="5">
        <f>_xll.SNL.Clients.Office.Excel.Functions.SPG(A163, "SP_VOLUME_AVG_WEEKLY_TO_SHARES_OUT", , "1M")</f>
        <v>2.2041551100795576</v>
      </c>
      <c r="D163" s="5">
        <f>_xll.SNL.Clients.Office.Excel.Functions.SPG(A163, "SP_VOLUME_AVG_WEEKLY_TO_SHARES_OUT", , "3M")</f>
        <v>2.7989813534228345</v>
      </c>
      <c r="E163" s="5">
        <f>_xll.SNL.Clients.Office.Excel.Functions.SPG(A163, "SP_VOLUME_AVG_DAILY_TO_1YR_AVG_DAILY", , "1M")</f>
        <v>75.27</v>
      </c>
      <c r="F163" s="5">
        <f>_xll.SNL.Clients.Office.Excel.Functions.SPG(A163, "SP_VOLUME_AVG_DAILY_TO_1YR_AVG_DAILY", , "3M")</f>
        <v>95.59</v>
      </c>
      <c r="G163" s="9" t="str">
        <f>_xll.SNL.Clients.Office.Excel.Functions.SPG(A163, "IQ_SECTOR")</f>
        <v>Consumer Discretionary</v>
      </c>
      <c r="H163" s="9" t="str">
        <f>_xll.SNL.Clients.Office.Excel.Functions.SPG(A163, "IQ_INDUSTRY_GROUP")</f>
        <v>Consumer Services</v>
      </c>
      <c r="I163" s="9" t="str">
        <f>_xll.SNL.Clients.Office.Excel.Functions.SPG(A163, "IQ_INDUSTRY")</f>
        <v>Diversified Consumer Services</v>
      </c>
      <c r="J163" s="9" t="str">
        <f>_xll.SNL.Clients.Office.Excel.Functions.SPG(A163, "IQ_PRIMARY_INDUSTRY")</f>
        <v>Education Services</v>
      </c>
      <c r="K163" s="9" t="str">
        <f>_xll.SNL.Clients.Office.Excel.Functions.SPG(A163, "NAICS_CODE", "Primary")</f>
        <v>611710 - Educational Support Services</v>
      </c>
      <c r="L163" s="9" t="str">
        <f>_xll.SNL.Clients.Office.Excel.Functions.SPG(A163, "SP_TOPICTAG")</f>
        <v>Customer Relationship Management; E-learning; Team Collaboration</v>
      </c>
      <c r="M163" s="5">
        <f>_xll.SNL.Clients.Office.Excel.Functions.SPG(A163, "SP_PCT_SHARES_OWNED_ALL_INSTITUTIONS")</f>
        <v>95.16</v>
      </c>
      <c r="N163" s="9" t="str">
        <f>_xll.SNL.Clients.Office.Excel.Functions.SPG(A163, "RD_CREDIT_RATING_GLOBAL", "Issuer Credit Rating", "Local Currency LT|0")</f>
        <v/>
      </c>
      <c r="O163" s="9" t="str">
        <f>_xll.SNL.Clients.Office.Excel.Functions.SPG(A163, "RD_CWOL_GLOBAL", "Issuer Credit Rating", "Local Currency LT|0")</f>
        <v/>
      </c>
      <c r="P163" s="9" t="str">
        <f>_xll.SNL.Clients.Office.Excel.Functions.SPG(A163, "RD_RATING_ACTION_GLOBAL", "Issuer Credit Rating", "Local Currency LT|0")</f>
        <v/>
      </c>
      <c r="Q163" s="10" t="str">
        <f>_xll.SNL.Clients.Office.Excel.Functions.SPG(A163, "RD_LAST_REVIEW_DATE_GLOBAL", "Issuer Credit Rating", "Local Currency LT")</f>
        <v/>
      </c>
      <c r="R163" s="10" t="str">
        <f>_xll.SNL.Clients.Office.Excel.Functions.SPG(A163, "RD_CREDIT_RATING_DATE_GLOBAL", "Issuer Credit Rating", "Local Currency LT|0")</f>
        <v/>
      </c>
      <c r="S163" s="10" t="str">
        <f>_xll.SNL.Clients.Office.Excel.Functions.SPG(A163, "RD_CREDIT_WATCH_OUTLOOK_DATE_GLOBAL", "Issuer Credit Rating", "Local Currency LT|0")</f>
        <v/>
      </c>
    </row>
    <row r="164" spans="1:19" x14ac:dyDescent="0.3">
      <c r="A164" t="s">
        <v>1805</v>
      </c>
      <c r="B164" s="13">
        <f>_xll.ciqfunctions.udf.CIQ(A164,"IQ_FIRSTPRICINGDATE")</f>
        <v>37844</v>
      </c>
      <c r="C164" s="5">
        <f>_xll.SNL.Clients.Office.Excel.Functions.SPG(A164, "SP_VOLUME_AVG_WEEKLY_TO_SHARES_OUT", , "1M")</f>
        <v>4.365773785858126</v>
      </c>
      <c r="D164" s="5">
        <f>_xll.SNL.Clients.Office.Excel.Functions.SPG(A164, "SP_VOLUME_AVG_WEEKLY_TO_SHARES_OUT", , "3M")</f>
        <v>3.6661083469850779</v>
      </c>
      <c r="E164" s="5">
        <f>_xll.SNL.Clients.Office.Excel.Functions.SPG(A164, "SP_VOLUME_AVG_DAILY_TO_1YR_AVG_DAILY", , "1M")</f>
        <v>106.11</v>
      </c>
      <c r="F164" s="5">
        <f>_xll.SNL.Clients.Office.Excel.Functions.SPG(A164, "SP_VOLUME_AVG_DAILY_TO_1YR_AVG_DAILY", , "3M")</f>
        <v>89.11</v>
      </c>
      <c r="G164" s="9" t="str">
        <f>_xll.SNL.Clients.Office.Excel.Functions.SPG(A164, "IQ_SECTOR")</f>
        <v>Materials</v>
      </c>
      <c r="H164" s="9" t="str">
        <f>_xll.SNL.Clients.Office.Excel.Functions.SPG(A164, "IQ_INDUSTRY_GROUP")</f>
        <v>Materials</v>
      </c>
      <c r="I164" s="9" t="str">
        <f>_xll.SNL.Clients.Office.Excel.Functions.SPG(A164, "IQ_INDUSTRY")</f>
        <v>Containers and Packaging</v>
      </c>
      <c r="J164" s="9" t="str">
        <f>_xll.SNL.Clients.Office.Excel.Functions.SPG(A164, "IQ_PRIMARY_INDUSTRY")</f>
        <v>Paper and Plastic Packaging Products and Materials</v>
      </c>
      <c r="K164" s="9" t="str">
        <f>_xll.SNL.Clients.Office.Excel.Functions.SPG(A164, "NAICS_CODE", "Primary")</f>
        <v>32221 - Paperboard Container Manufacturing</v>
      </c>
      <c r="L164" s="9" t="str">
        <f>_xll.SNL.Clients.Office.Excel.Functions.SPG(A164, "SP_TOPICTAG")</f>
        <v>Packaging Services</v>
      </c>
      <c r="M164" s="5">
        <f>_xll.SNL.Clients.Office.Excel.Functions.SPG(A164, "SP_PCT_SHARES_OWNED_ALL_INSTITUTIONS")</f>
        <v>107.55</v>
      </c>
      <c r="N164" s="9" t="str">
        <f>_xll.SNL.Clients.Office.Excel.Functions.SPG(A164, "RD_CREDIT_RATING_GLOBAL", "Issuer Credit Rating", "Local Currency LT|0")</f>
        <v/>
      </c>
      <c r="O164" s="9" t="str">
        <f>_xll.SNL.Clients.Office.Excel.Functions.SPG(A164, "RD_CWOL_GLOBAL", "Issuer Credit Rating", "Local Currency LT|0")</f>
        <v/>
      </c>
      <c r="P164" s="9" t="str">
        <f>_xll.SNL.Clients.Office.Excel.Functions.SPG(A164, "RD_RATING_ACTION_GLOBAL", "Issuer Credit Rating", "Local Currency LT|0")</f>
        <v/>
      </c>
      <c r="Q164" s="10" t="str">
        <f>_xll.SNL.Clients.Office.Excel.Functions.SPG(A164, "RD_LAST_REVIEW_DATE_GLOBAL", "Issuer Credit Rating", "Local Currency LT")</f>
        <v/>
      </c>
      <c r="R164" s="10" t="str">
        <f>_xll.SNL.Clients.Office.Excel.Functions.SPG(A164, "RD_CREDIT_RATING_DATE_GLOBAL", "Issuer Credit Rating", "Local Currency LT|0")</f>
        <v/>
      </c>
      <c r="S164" s="10" t="str">
        <f>_xll.SNL.Clients.Office.Excel.Functions.SPG(A164, "RD_CREDIT_WATCH_OUTLOOK_DATE_GLOBAL", "Issuer Credit Rating", "Local Currency LT|0")</f>
        <v/>
      </c>
    </row>
    <row r="165" spans="1:19" x14ac:dyDescent="0.3">
      <c r="A165" t="s">
        <v>1806</v>
      </c>
      <c r="B165" s="13">
        <f>_xll.ciqfunctions.udf.CIQ(A165,"IQ_FIRSTPRICINGDATE")</f>
        <v>26647</v>
      </c>
      <c r="C165" s="5">
        <f>_xll.SNL.Clients.Office.Excel.Functions.SPG(A165, "SP_VOLUME_AVG_WEEKLY_TO_SHARES_OUT", , "1M")</f>
        <v>2.8971485183161114</v>
      </c>
      <c r="D165" s="5">
        <f>_xll.SNL.Clients.Office.Excel.Functions.SPG(A165, "SP_VOLUME_AVG_WEEKLY_TO_SHARES_OUT", , "3M")</f>
        <v>3.7120346044429535</v>
      </c>
      <c r="E165" s="5">
        <f>_xll.SNL.Clients.Office.Excel.Functions.SPG(A165, "SP_VOLUME_AVG_DAILY_TO_1YR_AVG_DAILY", , "1M")</f>
        <v>84.93</v>
      </c>
      <c r="F165" s="5">
        <f>_xll.SNL.Clients.Office.Excel.Functions.SPG(A165, "SP_VOLUME_AVG_DAILY_TO_1YR_AVG_DAILY", , "3M")</f>
        <v>108.82</v>
      </c>
      <c r="G165" s="9" t="str">
        <f>_xll.SNL.Clients.Office.Excel.Functions.SPG(A165, "IQ_SECTOR")</f>
        <v>Materials</v>
      </c>
      <c r="H165" s="9" t="str">
        <f>_xll.SNL.Clients.Office.Excel.Functions.SPG(A165, "IQ_INDUSTRY_GROUP")</f>
        <v>Materials</v>
      </c>
      <c r="I165" s="9" t="str">
        <f>_xll.SNL.Clients.Office.Excel.Functions.SPG(A165, "IQ_INDUSTRY")</f>
        <v>Containers and Packaging</v>
      </c>
      <c r="J165" s="9" t="str">
        <f>_xll.SNL.Clients.Office.Excel.Functions.SPG(A165, "IQ_PRIMARY_INDUSTRY")</f>
        <v>Metal, Glass and Plastic Containers</v>
      </c>
      <c r="K165" s="9" t="str">
        <f>_xll.SNL.Clients.Office.Excel.Functions.SPG(A165, "NAICS_CODE", "Primary")</f>
        <v>33243 - Metal Can, Box, and Other Metal Container (Light Gauge) Manufacturing</v>
      </c>
      <c r="L165" s="9" t="str">
        <f>_xll.SNL.Clients.Office.Excel.Functions.SPG(A165, "SP_TOPICTAG")</f>
        <v>Packaging Services</v>
      </c>
      <c r="M165" s="5">
        <f>_xll.SNL.Clients.Office.Excel.Functions.SPG(A165, "SP_PCT_SHARES_OWNED_ALL_INSTITUTIONS")</f>
        <v>53.3</v>
      </c>
      <c r="N165" s="9" t="str">
        <f>_xll.SNL.Clients.Office.Excel.Functions.SPG(A165, "RD_CREDIT_RATING_GLOBAL", "Issuer Credit Rating", "Local Currency LT|0")</f>
        <v>NR</v>
      </c>
      <c r="O165" s="9" t="str">
        <f>_xll.SNL.Clients.Office.Excel.Functions.SPG(A165, "RD_CWOL_GLOBAL", "Issuer Credit Rating", "Local Currency LT|0")</f>
        <v>NR</v>
      </c>
      <c r="P165" s="9" t="str">
        <f>_xll.SNL.Clients.Office.Excel.Functions.SPG(A165, "RD_RATING_ACTION_GLOBAL", "Issuer Credit Rating", "Local Currency LT|0")</f>
        <v>Not Rated | CreditWatch/Outlook (10/26/2022)</v>
      </c>
      <c r="Q165" s="10">
        <f>_xll.SNL.Clients.Office.Excel.Functions.SPG(A165, "RD_LAST_REVIEW_DATE_GLOBAL", "Issuer Credit Rating", "Local Currency LT")</f>
        <v>44860</v>
      </c>
      <c r="R165" s="10">
        <f>_xll.SNL.Clients.Office.Excel.Functions.SPG(A165, "RD_CREDIT_RATING_DATE_GLOBAL", "Issuer Credit Rating", "Local Currency LT|0")</f>
        <v>44860</v>
      </c>
      <c r="S165" s="10">
        <f>_xll.SNL.Clients.Office.Excel.Functions.SPG(A165, "RD_CREDIT_WATCH_OUTLOOK_DATE_GLOBAL", "Issuer Credit Rating", "Local Currency LT|0")</f>
        <v>44860</v>
      </c>
    </row>
    <row r="166" spans="1:19" x14ac:dyDescent="0.3">
      <c r="A166" t="s">
        <v>1807</v>
      </c>
      <c r="B166" s="13">
        <f>_xll.ciqfunctions.udf.CIQ(A166,"IQ_FIRSTPRICINGDATE")</f>
        <v>40933</v>
      </c>
      <c r="C166" s="5">
        <f>_xll.SNL.Clients.Office.Excel.Functions.SPG(A166, "SP_VOLUME_AVG_WEEKLY_TO_SHARES_OUT", , "1M")</f>
        <v>9.9741545376831624</v>
      </c>
      <c r="D166" s="5">
        <f>_xll.SNL.Clients.Office.Excel.Functions.SPG(A166, "SP_VOLUME_AVG_WEEKLY_TO_SHARES_OUT", , "3M")</f>
        <v>7.5221121488417388</v>
      </c>
      <c r="E166" s="5">
        <f>_xll.SNL.Clients.Office.Excel.Functions.SPG(A166, "SP_VOLUME_AVG_DAILY_TO_1YR_AVG_DAILY", , "1M")</f>
        <v>198.68</v>
      </c>
      <c r="F166" s="5">
        <f>_xll.SNL.Clients.Office.Excel.Functions.SPG(A166, "SP_VOLUME_AVG_DAILY_TO_1YR_AVG_DAILY", , "3M")</f>
        <v>149.83000000000001</v>
      </c>
      <c r="G166" s="9" t="str">
        <f>_xll.SNL.Clients.Office.Excel.Functions.SPG(A166, "IQ_SECTOR")</f>
        <v>Information Technology</v>
      </c>
      <c r="H166" s="9" t="str">
        <f>_xll.SNL.Clients.Office.Excel.Functions.SPG(A166, "IQ_INDUSTRY_GROUP")</f>
        <v>Software and Services</v>
      </c>
      <c r="I166" s="9" t="str">
        <f>_xll.SNL.Clients.Office.Excel.Functions.SPG(A166, "IQ_INDUSTRY")</f>
        <v>Software</v>
      </c>
      <c r="J166" s="9" t="str">
        <f>_xll.SNL.Clients.Office.Excel.Functions.SPG(A166, "IQ_PRIMARY_INDUSTRY")</f>
        <v>Application Software</v>
      </c>
      <c r="K166" s="9" t="str">
        <f>_xll.SNL.Clients.Office.Excel.Functions.SPG(A166, "NAICS_CODE", "Primary")</f>
        <v>513210 - Software Publishers</v>
      </c>
      <c r="L166" s="9" t="str">
        <f>_xll.SNL.Clients.Office.Excel.Functions.SPG(A166, "SP_TOPICTAG")</f>
        <v>Cloud Management; Data Integration; Insurtech; Predictive Analytics; Cloud Infrastructure; Cloud Storage; Artificial Intelligence</v>
      </c>
      <c r="M166" s="5">
        <f>_xll.SNL.Clients.Office.Excel.Functions.SPG(A166, "SP_PCT_SHARES_OWNED_ALL_INSTITUTIONS")</f>
        <v>99.88</v>
      </c>
      <c r="N166" s="9" t="str">
        <f>_xll.SNL.Clients.Office.Excel.Functions.SPG(A166, "RD_CREDIT_RATING_GLOBAL", "Issuer Credit Rating", "Local Currency LT|0")</f>
        <v/>
      </c>
      <c r="O166" s="9" t="str">
        <f>_xll.SNL.Clients.Office.Excel.Functions.SPG(A166, "RD_CWOL_GLOBAL", "Issuer Credit Rating", "Local Currency LT|0")</f>
        <v/>
      </c>
      <c r="P166" s="9" t="str">
        <f>_xll.SNL.Clients.Office.Excel.Functions.SPG(A166, "RD_RATING_ACTION_GLOBAL", "Issuer Credit Rating", "Local Currency LT|0")</f>
        <v/>
      </c>
      <c r="Q166" s="10" t="str">
        <f>_xll.SNL.Clients.Office.Excel.Functions.SPG(A166, "RD_LAST_REVIEW_DATE_GLOBAL", "Issuer Credit Rating", "Local Currency LT")</f>
        <v/>
      </c>
      <c r="R166" s="10" t="str">
        <f>_xll.SNL.Clients.Office.Excel.Functions.SPG(A166, "RD_CREDIT_RATING_DATE_GLOBAL", "Issuer Credit Rating", "Local Currency LT|0")</f>
        <v/>
      </c>
      <c r="S166" s="10" t="str">
        <f>_xll.SNL.Clients.Office.Excel.Functions.SPG(A166, "RD_CREDIT_WATCH_OUTLOOK_DATE_GLOBAL", "Issuer Credit Rating", "Local Currency LT|0")</f>
        <v/>
      </c>
    </row>
    <row r="167" spans="1:19" x14ac:dyDescent="0.3">
      <c r="A167" t="s">
        <v>1808</v>
      </c>
      <c r="B167" s="13">
        <f>_xll.ciqfunctions.udf.CIQ(A167,"IQ_FIRSTPRICINGDATE")</f>
        <v>44399</v>
      </c>
      <c r="C167" s="5">
        <f>_xll.SNL.Clients.Office.Excel.Functions.SPG(A167, "SP_VOLUME_AVG_WEEKLY_TO_SHARES_OUT", , "1M")</f>
        <v>4.5298966425479961</v>
      </c>
      <c r="D167" s="5">
        <f>_xll.SNL.Clients.Office.Excel.Functions.SPG(A167, "SP_VOLUME_AVG_WEEKLY_TO_SHARES_OUT", , "3M")</f>
        <v>5.5022537208858218</v>
      </c>
      <c r="E167" s="5">
        <f>_xll.SNL.Clients.Office.Excel.Functions.SPG(A167, "SP_VOLUME_AVG_DAILY_TO_1YR_AVG_DAILY", , "1M")</f>
        <v>102.47</v>
      </c>
      <c r="F167" s="5">
        <f>_xll.SNL.Clients.Office.Excel.Functions.SPG(A167, "SP_VOLUME_AVG_DAILY_TO_1YR_AVG_DAILY", , "3M")</f>
        <v>124.46</v>
      </c>
      <c r="G167" s="9" t="str">
        <f>_xll.SNL.Clients.Office.Excel.Functions.SPG(A167, "IQ_SECTOR")</f>
        <v>Industrials</v>
      </c>
      <c r="H167" s="9" t="str">
        <f>_xll.SNL.Clients.Office.Excel.Functions.SPG(A167, "IQ_INDUSTRY_GROUP")</f>
        <v>Transportation</v>
      </c>
      <c r="I167" s="9" t="str">
        <f>_xll.SNL.Clients.Office.Excel.Functions.SPG(A167, "IQ_INDUSTRY")</f>
        <v>Air Freight and Logistics</v>
      </c>
      <c r="J167" s="9" t="str">
        <f>_xll.SNL.Clients.Office.Excel.Functions.SPG(A167, "IQ_PRIMARY_INDUSTRY")</f>
        <v>Air Freight and Logistics</v>
      </c>
      <c r="K167" s="9" t="str">
        <f>_xll.SNL.Clients.Office.Excel.Functions.SPG(A167, "NAICS_CODE", "Primary")</f>
        <v>488210 - Support Activities for Rail Transportation</v>
      </c>
      <c r="L167" s="9" t="str">
        <f>_xll.SNL.Clients.Office.Excel.Functions.SPG(A167, "SP_TOPICTAG")</f>
        <v>Freight Service</v>
      </c>
      <c r="M167" s="5">
        <f>_xll.SNL.Clients.Office.Excel.Functions.SPG(A167, "SP_PCT_SHARES_OWNED_ALL_INSTITUTIONS")</f>
        <v>84.68</v>
      </c>
      <c r="N167" s="9" t="str">
        <f>_xll.SNL.Clients.Office.Excel.Functions.SPG(A167, "RD_CREDIT_RATING_GLOBAL", "Issuer Credit Rating", "Local Currency LT|0")</f>
        <v>BBB-</v>
      </c>
      <c r="O167" s="9" t="str">
        <f>_xll.SNL.Clients.Office.Excel.Functions.SPG(A167, "RD_CWOL_GLOBAL", "Issuer Credit Rating", "Local Currency LT|0")</f>
        <v>Stable,Negative</v>
      </c>
      <c r="P167" s="9" t="str">
        <f>_xll.SNL.Clients.Office.Excel.Functions.SPG(A167, "RD_RATING_ACTION_GLOBAL", "Issuer Credit Rating", "Local Currency LT|0")</f>
        <v>CreditWatch/Outlook (03/07/2024); CreditWatch/Outlook (12/12/2023)</v>
      </c>
      <c r="Q167" s="10">
        <f>_xll.SNL.Clients.Office.Excel.Functions.SPG(A167, "RD_LAST_REVIEW_DATE_GLOBAL", "Issuer Credit Rating", "Local Currency LT")</f>
        <v>45272</v>
      </c>
      <c r="R167" s="10">
        <f>_xll.SNL.Clients.Office.Excel.Functions.SPG(A167, "RD_CREDIT_RATING_DATE_GLOBAL", "Issuer Credit Rating", "Local Currency LT|0")</f>
        <v>44361</v>
      </c>
      <c r="S167" s="10">
        <f>_xll.SNL.Clients.Office.Excel.Functions.SPG(A167, "RD_CREDIT_WATCH_OUTLOOK_DATE_GLOBAL", "Issuer Credit Rating", "Local Currency LT|0")</f>
        <v>45272</v>
      </c>
    </row>
    <row r="168" spans="1:19" x14ac:dyDescent="0.3">
      <c r="A168" t="s">
        <v>1809</v>
      </c>
      <c r="B168" s="13">
        <f>_xll.ciqfunctions.udf.CIQ(A168,"IQ_FIRSTPRICINGDATE")</f>
        <v>25205</v>
      </c>
      <c r="C168" s="5">
        <f>_xll.SNL.Clients.Office.Excel.Functions.SPG(A168, "SP_VOLUME_AVG_WEEKLY_TO_SHARES_OUT", , "1M")</f>
        <v>4.5684834844822886</v>
      </c>
      <c r="D168" s="5">
        <f>_xll.SNL.Clients.Office.Excel.Functions.SPG(A168, "SP_VOLUME_AVG_WEEKLY_TO_SHARES_OUT", , "3M")</f>
        <v>5.0177057961061866</v>
      </c>
      <c r="E168" s="5">
        <f>_xll.SNL.Clients.Office.Excel.Functions.SPG(A168, "SP_VOLUME_AVG_DAILY_TO_1YR_AVG_DAILY", , "1M")</f>
        <v>100.64</v>
      </c>
      <c r="F168" s="5">
        <f>_xll.SNL.Clients.Office.Excel.Functions.SPG(A168, "SP_VOLUME_AVG_DAILY_TO_1YR_AVG_DAILY", , "3M")</f>
        <v>110.54</v>
      </c>
      <c r="G168" s="9" t="str">
        <f>_xll.SNL.Clients.Office.Excel.Functions.SPG(A168, "IQ_SECTOR")</f>
        <v>Consumer Discretionary</v>
      </c>
      <c r="H168" s="9" t="str">
        <f>_xll.SNL.Clients.Office.Excel.Functions.SPG(A168, "IQ_INDUSTRY_GROUP")</f>
        <v>Consumer Services</v>
      </c>
      <c r="I168" s="9" t="str">
        <f>_xll.SNL.Clients.Office.Excel.Functions.SPG(A168, "IQ_INDUSTRY")</f>
        <v>Diversified Consumer Services</v>
      </c>
      <c r="J168" s="9" t="str">
        <f>_xll.SNL.Clients.Office.Excel.Functions.SPG(A168, "IQ_PRIMARY_INDUSTRY")</f>
        <v>Specialized Consumer Services</v>
      </c>
      <c r="K168" s="9" t="str">
        <f>_xll.SNL.Clients.Office.Excel.Functions.SPG(A168, "NAICS_CODE", "Primary")</f>
        <v>541213 - Tax Preparation Services</v>
      </c>
      <c r="L168" s="9" t="str">
        <f>_xll.SNL.Clients.Office.Excel.Functions.SPG(A168, "SP_TOPICTAG")</f>
        <v>Consumer Lending; E-learning; Cloud Storage; Banking as a Service</v>
      </c>
      <c r="M168" s="5">
        <f>_xll.SNL.Clients.Office.Excel.Functions.SPG(A168, "SP_PCT_SHARES_OWNED_ALL_INSTITUTIONS")</f>
        <v>95.93</v>
      </c>
      <c r="N168" s="9" t="str">
        <f>_xll.SNL.Clients.Office.Excel.Functions.SPG(A168, "RD_CREDIT_RATING_GLOBAL", "Issuer Credit Rating", "Local Currency LT|0")</f>
        <v>BBB</v>
      </c>
      <c r="O168" s="9" t="str">
        <f>_xll.SNL.Clients.Office.Excel.Functions.SPG(A168, "RD_CWOL_GLOBAL", "Issuer Credit Rating", "Local Currency LT|0")</f>
        <v>Stable</v>
      </c>
      <c r="P168" s="9" t="str">
        <f>_xll.SNL.Clients.Office.Excel.Functions.SPG(A168, "RD_RATING_ACTION_GLOBAL", "Issuer Credit Rating", "Local Currency LT|0")</f>
        <v>CreditWatch/Outlook (06/16/2021)</v>
      </c>
      <c r="Q168" s="10">
        <f>_xll.SNL.Clients.Office.Excel.Functions.SPG(A168, "RD_LAST_REVIEW_DATE_GLOBAL", "Issuer Credit Rating", "Local Currency LT")</f>
        <v>45467</v>
      </c>
      <c r="R168" s="10">
        <f>_xll.SNL.Clients.Office.Excel.Functions.SPG(A168, "RD_CREDIT_RATING_DATE_GLOBAL", "Issuer Credit Rating", "Local Currency LT|0")</f>
        <v>39660</v>
      </c>
      <c r="S168" s="10">
        <f>_xll.SNL.Clients.Office.Excel.Functions.SPG(A168, "RD_CREDIT_WATCH_OUTLOOK_DATE_GLOBAL", "Issuer Credit Rating", "Local Currency LT|0")</f>
        <v>44363</v>
      </c>
    </row>
    <row r="169" spans="1:19" x14ac:dyDescent="0.3">
      <c r="A169" t="s">
        <v>1810</v>
      </c>
      <c r="B169" s="13">
        <f>_xll.ciqfunctions.udf.CIQ(A169,"IQ_FIRSTPRICINGDATE")</f>
        <v>33368</v>
      </c>
      <c r="C169" s="5">
        <f>_xll.SNL.Clients.Office.Excel.Functions.SPG(A169, "SP_VOLUME_AVG_WEEKLY_TO_SHARES_OUT", , "1M")</f>
        <v>11.490706007762263</v>
      </c>
      <c r="D169" s="5">
        <f>_xll.SNL.Clients.Office.Excel.Functions.SPG(A169, "SP_VOLUME_AVG_WEEKLY_TO_SHARES_OUT", , "3M")</f>
        <v>7.4909748985785534</v>
      </c>
      <c r="E169" s="5">
        <f>_xll.SNL.Clients.Office.Excel.Functions.SPG(A169, "SP_VOLUME_AVG_DAILY_TO_1YR_AVG_DAILY", , "1M")</f>
        <v>188.74</v>
      </c>
      <c r="F169" s="5">
        <f>_xll.SNL.Clients.Office.Excel.Functions.SPG(A169, "SP_VOLUME_AVG_DAILY_TO_1YR_AVG_DAILY", , "3M")</f>
        <v>123.04</v>
      </c>
      <c r="G169" s="9" t="str">
        <f>_xll.SNL.Clients.Office.Excel.Functions.SPG(A169, "IQ_SECTOR")</f>
        <v>Health Care</v>
      </c>
      <c r="H169" s="9" t="str">
        <f>_xll.SNL.Clients.Office.Excel.Functions.SPG(A169, "IQ_INDUSTRY_GROUP")</f>
        <v>Health Care Equipment and Services</v>
      </c>
      <c r="I169" s="9" t="str">
        <f>_xll.SNL.Clients.Office.Excel.Functions.SPG(A169, "IQ_INDUSTRY")</f>
        <v>Health Care Equipment and Supplies</v>
      </c>
      <c r="J169" s="9" t="str">
        <f>_xll.SNL.Clients.Office.Excel.Functions.SPG(A169, "IQ_PRIMARY_INDUSTRY")</f>
        <v>Health Care Supplies</v>
      </c>
      <c r="K169" s="9" t="str">
        <f>_xll.SNL.Clients.Office.Excel.Functions.SPG(A169, "NAICS_CODE", "Primary")</f>
        <v>339113 - Surgical Appliance and Supplies Manufacturing</v>
      </c>
      <c r="L169" s="9" t="str">
        <f>_xll.SNL.Clients.Office.Excel.Functions.SPG(A169, "SP_TOPICTAG")</f>
        <v>Health Diagnostics; Artificial Intelligence; Cardiovascular; Hematology; Immunology; Surgery</v>
      </c>
      <c r="M169" s="5">
        <f>_xll.SNL.Clients.Office.Excel.Functions.SPG(A169, "SP_PCT_SHARES_OWNED_ALL_INSTITUTIONS")</f>
        <v>111.9</v>
      </c>
      <c r="N169" s="9" t="str">
        <f>_xll.SNL.Clients.Office.Excel.Functions.SPG(A169, "RD_CREDIT_RATING_GLOBAL", "Issuer Credit Rating", "Local Currency LT|0")</f>
        <v/>
      </c>
      <c r="O169" s="9" t="str">
        <f>_xll.SNL.Clients.Office.Excel.Functions.SPG(A169, "RD_CWOL_GLOBAL", "Issuer Credit Rating", "Local Currency LT|0")</f>
        <v/>
      </c>
      <c r="P169" s="9" t="str">
        <f>_xll.SNL.Clients.Office.Excel.Functions.SPG(A169, "RD_RATING_ACTION_GLOBAL", "Issuer Credit Rating", "Local Currency LT|0")</f>
        <v/>
      </c>
      <c r="Q169" s="10" t="str">
        <f>_xll.SNL.Clients.Office.Excel.Functions.SPG(A169, "RD_LAST_REVIEW_DATE_GLOBAL", "Issuer Credit Rating", "Local Currency LT")</f>
        <v/>
      </c>
      <c r="R169" s="10" t="str">
        <f>_xll.SNL.Clients.Office.Excel.Functions.SPG(A169, "RD_CREDIT_RATING_DATE_GLOBAL", "Issuer Credit Rating", "Local Currency LT|0")</f>
        <v/>
      </c>
      <c r="S169" s="10" t="str">
        <f>_xll.SNL.Clients.Office.Excel.Functions.SPG(A169, "RD_CREDIT_WATCH_OUTLOOK_DATE_GLOBAL", "Issuer Credit Rating", "Local Currency LT|0")</f>
        <v/>
      </c>
    </row>
    <row r="170" spans="1:19" x14ac:dyDescent="0.3">
      <c r="A170" t="s">
        <v>1811</v>
      </c>
      <c r="B170" s="13">
        <f>_xll.ciqfunctions.udf.CIQ(A170,"IQ_FIRSTPRICINGDATE")</f>
        <v>37651</v>
      </c>
      <c r="C170" s="5">
        <f>_xll.SNL.Clients.Office.Excel.Functions.SPG(A170, "SP_VOLUME_AVG_WEEKLY_TO_SHARES_OUT", , "1M")</f>
        <v>4.7606786070791358</v>
      </c>
      <c r="D170" s="5">
        <f>_xll.SNL.Clients.Office.Excel.Functions.SPG(A170, "SP_VOLUME_AVG_WEEKLY_TO_SHARES_OUT", , "3M")</f>
        <v>6.3441660156839301</v>
      </c>
      <c r="E170" s="5">
        <f>_xll.SNL.Clients.Office.Excel.Functions.SPG(A170, "SP_VOLUME_AVG_DAILY_TO_1YR_AVG_DAILY", , "1M")</f>
        <v>91.25</v>
      </c>
      <c r="F170" s="5">
        <f>_xll.SNL.Clients.Office.Excel.Functions.SPG(A170, "SP_VOLUME_AVG_DAILY_TO_1YR_AVG_DAILY", , "3M")</f>
        <v>121.61</v>
      </c>
      <c r="G170" s="9" t="str">
        <f>_xll.SNL.Clients.Office.Excel.Functions.SPG(A170, "IQ_SECTOR")</f>
        <v>Health Care</v>
      </c>
      <c r="H170" s="9" t="str">
        <f>_xll.SNL.Clients.Office.Excel.Functions.SPG(A170, "IQ_INDUSTRY_GROUP")</f>
        <v>Pharmaceuticals, Biotechnology and Life Sciences</v>
      </c>
      <c r="I170" s="9" t="str">
        <f>_xll.SNL.Clients.Office.Excel.Functions.SPG(A170, "IQ_INDUSTRY")</f>
        <v>Biotechnology</v>
      </c>
      <c r="J170" s="9" t="str">
        <f>_xll.SNL.Clients.Office.Excel.Functions.SPG(A170, "IQ_PRIMARY_INDUSTRY")</f>
        <v>Biotechnology</v>
      </c>
      <c r="K170" s="9" t="str">
        <f>_xll.SNL.Clients.Office.Excel.Functions.SPG(A170, "NAICS_CODE", "Primary")</f>
        <v>325414 - Biological Product (except Diagnostic) Manufacturing</v>
      </c>
      <c r="L170" s="9" t="str">
        <f>_xll.SNL.Clients.Office.Excel.Functions.SPG(A170, "SP_TOPICTAG")</f>
        <v>Health Diagnostics; Endocrinology; Hematology; Immunology; Neurology; Oncology; Urology</v>
      </c>
      <c r="M170" s="5">
        <f>_xll.SNL.Clients.Office.Excel.Functions.SPG(A170, "SP_PCT_SHARES_OWNED_ALL_INSTITUTIONS")</f>
        <v>97.55</v>
      </c>
      <c r="N170" s="9" t="str">
        <f>_xll.SNL.Clients.Office.Excel.Functions.SPG(A170, "RD_CREDIT_RATING_GLOBAL", "Issuer Credit Rating", "Local Currency LT|0")</f>
        <v/>
      </c>
      <c r="O170" s="9" t="str">
        <f>_xll.SNL.Clients.Office.Excel.Functions.SPG(A170, "RD_CWOL_GLOBAL", "Issuer Credit Rating", "Local Currency LT|0")</f>
        <v/>
      </c>
      <c r="P170" s="9" t="str">
        <f>_xll.SNL.Clients.Office.Excel.Functions.SPG(A170, "RD_RATING_ACTION_GLOBAL", "Issuer Credit Rating", "Local Currency LT|0")</f>
        <v/>
      </c>
      <c r="Q170" s="10" t="str">
        <f>_xll.SNL.Clients.Office.Excel.Functions.SPG(A170, "RD_LAST_REVIEW_DATE_GLOBAL", "Issuer Credit Rating", "Local Currency LT")</f>
        <v/>
      </c>
      <c r="R170" s="10" t="str">
        <f>_xll.SNL.Clients.Office.Excel.Functions.SPG(A170, "RD_CREDIT_RATING_DATE_GLOBAL", "Issuer Credit Rating", "Local Currency LT|0")</f>
        <v/>
      </c>
      <c r="S170" s="10" t="str">
        <f>_xll.SNL.Clients.Office.Excel.Functions.SPG(A170, "RD_CREDIT_WATCH_OUTLOOK_DATE_GLOBAL", "Issuer Credit Rating", "Local Currency LT|0")</f>
        <v/>
      </c>
    </row>
    <row r="171" spans="1:19" x14ac:dyDescent="0.3">
      <c r="A171" t="s">
        <v>1812</v>
      </c>
      <c r="B171" s="13">
        <f>_xll.ciqfunctions.udf.CIQ(A171,"IQ_FIRSTPRICINGDATE")</f>
        <v>42795</v>
      </c>
      <c r="C171" s="5">
        <f>_xll.SNL.Clients.Office.Excel.Functions.SPG(A171, "SP_VOLUME_AVG_WEEKLY_TO_SHARES_OUT", , "1M")</f>
        <v>5.2348025267012055</v>
      </c>
      <c r="D171" s="5">
        <f>_xll.SNL.Clients.Office.Excel.Functions.SPG(A171, "SP_VOLUME_AVG_WEEKLY_TO_SHARES_OUT", , "3M")</f>
        <v>5.1726235842668871</v>
      </c>
      <c r="E171" s="5">
        <f>_xll.SNL.Clients.Office.Excel.Functions.SPG(A171, "SP_VOLUME_AVG_DAILY_TO_1YR_AVG_DAILY", , "1M")</f>
        <v>122.33</v>
      </c>
      <c r="F171" s="5">
        <f>_xll.SNL.Clients.Office.Excel.Functions.SPG(A171, "SP_VOLUME_AVG_DAILY_TO_1YR_AVG_DAILY", , "3M")</f>
        <v>120.87</v>
      </c>
      <c r="G171" s="9" t="str">
        <f>_xll.SNL.Clients.Office.Excel.Functions.SPG(A171, "IQ_SECTOR")</f>
        <v>Financials</v>
      </c>
      <c r="H171" s="9" t="str">
        <f>_xll.SNL.Clients.Office.Excel.Functions.SPG(A171, "IQ_INDUSTRY_GROUP")</f>
        <v>Financial Services</v>
      </c>
      <c r="I171" s="9" t="str">
        <f>_xll.SNL.Clients.Office.Excel.Functions.SPG(A171, "IQ_INDUSTRY")</f>
        <v>Capital Markets</v>
      </c>
      <c r="J171" s="9" t="str">
        <f>_xll.SNL.Clients.Office.Excel.Functions.SPG(A171, "IQ_PRIMARY_INDUSTRY")</f>
        <v>Asset Management and Custody Banks</v>
      </c>
      <c r="K171" s="9" t="str">
        <f>_xll.SNL.Clients.Office.Excel.Functions.SPG(A171, "NAICS_CODE", "Primary")</f>
        <v>523940 - Portfolio Management and Investment Advice</v>
      </c>
      <c r="L171" s="9" t="str">
        <f>_xll.SNL.Clients.Office.Excel.Functions.SPG(A171, "SP_TOPICTAG")</f>
        <v/>
      </c>
      <c r="M171" s="5">
        <f>_xll.SNL.Clients.Office.Excel.Functions.SPG(A171, "SP_PCT_SHARES_OWNED_ALL_INSTITUTIONS")</f>
        <v>98.15</v>
      </c>
      <c r="N171" s="9" t="str">
        <f>_xll.SNL.Clients.Office.Excel.Functions.SPG(A171, "RD_CREDIT_RATING_GLOBAL", "Issuer Credit Rating", "Local Currency LT|0")</f>
        <v/>
      </c>
      <c r="O171" s="9" t="str">
        <f>_xll.SNL.Clients.Office.Excel.Functions.SPG(A171, "RD_CWOL_GLOBAL", "Issuer Credit Rating", "Local Currency LT|0")</f>
        <v/>
      </c>
      <c r="P171" s="9" t="str">
        <f>_xll.SNL.Clients.Office.Excel.Functions.SPG(A171, "RD_RATING_ACTION_GLOBAL", "Issuer Credit Rating", "Local Currency LT|0")</f>
        <v/>
      </c>
      <c r="Q171" s="10" t="str">
        <f>_xll.SNL.Clients.Office.Excel.Functions.SPG(A171, "RD_LAST_REVIEW_DATE_GLOBAL", "Issuer Credit Rating", "Local Currency LT")</f>
        <v/>
      </c>
      <c r="R171" s="10" t="str">
        <f>_xll.SNL.Clients.Office.Excel.Functions.SPG(A171, "RD_CREDIT_RATING_DATE_GLOBAL", "Issuer Credit Rating", "Local Currency LT|0")</f>
        <v/>
      </c>
      <c r="S171" s="10" t="str">
        <f>_xll.SNL.Clients.Office.Excel.Functions.SPG(A171, "RD_CREDIT_WATCH_OUTLOOK_DATE_GLOBAL", "Issuer Credit Rating", "Local Currency LT|0")</f>
        <v/>
      </c>
    </row>
    <row r="172" spans="1:19" x14ac:dyDescent="0.3">
      <c r="A172" t="s">
        <v>1813</v>
      </c>
      <c r="B172" s="13">
        <f>_xll.ciqfunctions.udf.CIQ(A172,"IQ_FIRSTPRICINGDATE")</f>
        <v>33395</v>
      </c>
      <c r="C172" s="5">
        <f>_xll.SNL.Clients.Office.Excel.Functions.SPG(A172, "SP_VOLUME_AVG_WEEKLY_TO_SHARES_OUT", , "1M")</f>
        <v>3.9819017872347957</v>
      </c>
      <c r="D172" s="5">
        <f>_xll.SNL.Clients.Office.Excel.Functions.SPG(A172, "SP_VOLUME_AVG_WEEKLY_TO_SHARES_OUT", , "3M")</f>
        <v>3.2675657266866525</v>
      </c>
      <c r="E172" s="5">
        <f>_xll.SNL.Clients.Office.Excel.Functions.SPG(A172, "SP_VOLUME_AVG_DAILY_TO_1YR_AVG_DAILY", , "1M")</f>
        <v>132.66999999999999</v>
      </c>
      <c r="F172" s="5">
        <f>_xll.SNL.Clients.Office.Excel.Functions.SPG(A172, "SP_VOLUME_AVG_DAILY_TO_1YR_AVG_DAILY", , "3M")</f>
        <v>108.87</v>
      </c>
      <c r="G172" s="9" t="str">
        <f>_xll.SNL.Clients.Office.Excel.Functions.SPG(A172, "IQ_SECTOR")</f>
        <v>Financials</v>
      </c>
      <c r="H172" s="9" t="str">
        <f>_xll.SNL.Clients.Office.Excel.Functions.SPG(A172, "IQ_INDUSTRY_GROUP")</f>
        <v>Banks</v>
      </c>
      <c r="I172" s="9" t="str">
        <f>_xll.SNL.Clients.Office.Excel.Functions.SPG(A172, "IQ_INDUSTRY")</f>
        <v>Banks</v>
      </c>
      <c r="J172" s="9" t="str">
        <f>_xll.SNL.Clients.Office.Excel.Functions.SPG(A172, "IQ_PRIMARY_INDUSTRY")</f>
        <v>Regional Banks</v>
      </c>
      <c r="K172" s="9" t="str">
        <f>_xll.SNL.Clients.Office.Excel.Functions.SPG(A172, "NAICS_CODE", "Primary")</f>
        <v>522110 - Commercial Banking</v>
      </c>
      <c r="L172" s="9" t="str">
        <f>_xll.SNL.Clients.Office.Excel.Functions.SPG(A172, "SP_TOPICTAG")</f>
        <v>Consumer Lending</v>
      </c>
      <c r="M172" s="5">
        <f>_xll.SNL.Clients.Office.Excel.Functions.SPG(A172, "SP_PCT_SHARES_OWNED_ALL_INSTITUTIONS")</f>
        <v>84.78</v>
      </c>
      <c r="N172" s="9" t="str">
        <f>_xll.SNL.Clients.Office.Excel.Functions.SPG(A172, "RD_CREDIT_RATING_GLOBAL", "Issuer Credit Rating", "Local Currency LT|0")</f>
        <v>BBB</v>
      </c>
      <c r="O172" s="9" t="str">
        <f>_xll.SNL.Clients.Office.Excel.Functions.SPG(A172, "RD_CWOL_GLOBAL", "Issuer Credit Rating", "Local Currency LT|0")</f>
        <v>Stable</v>
      </c>
      <c r="P172" s="9" t="str">
        <f>_xll.SNL.Clients.Office.Excel.Functions.SPG(A172, "RD_RATING_ACTION_GLOBAL", "Issuer Credit Rating", "Local Currency LT|0")</f>
        <v>CreditWatch/Outlook (05/24/2021)</v>
      </c>
      <c r="Q172" s="10">
        <f>_xll.SNL.Clients.Office.Excel.Functions.SPG(A172, "RD_LAST_REVIEW_DATE_GLOBAL", "Issuer Credit Rating", "Local Currency LT")</f>
        <v>45348</v>
      </c>
      <c r="R172" s="10">
        <f>_xll.SNL.Clients.Office.Excel.Functions.SPG(A172, "RD_CREDIT_RATING_DATE_GLOBAL", "Issuer Credit Rating", "Local Currency LT|0")</f>
        <v>42312</v>
      </c>
      <c r="S172" s="10">
        <f>_xll.SNL.Clients.Office.Excel.Functions.SPG(A172, "RD_CREDIT_WATCH_OUTLOOK_DATE_GLOBAL", "Issuer Credit Rating", "Local Currency LT|0")</f>
        <v>44340</v>
      </c>
    </row>
    <row r="173" spans="1:19" x14ac:dyDescent="0.3">
      <c r="A173" t="s">
        <v>1814</v>
      </c>
      <c r="B173" s="13">
        <f>_xll.ciqfunctions.udf.CIQ(A173,"IQ_FIRSTPRICINGDATE")</f>
        <v>31601</v>
      </c>
      <c r="C173" s="5">
        <f>_xll.SNL.Clients.Office.Excel.Functions.SPG(A173, "SP_VOLUME_AVG_WEEKLY_TO_SHARES_OUT", , "1M")</f>
        <v>10.391937304046744</v>
      </c>
      <c r="D173" s="5">
        <f>_xll.SNL.Clients.Office.Excel.Functions.SPG(A173, "SP_VOLUME_AVG_WEEKLY_TO_SHARES_OUT", , "3M")</f>
        <v>6.8999678649383371</v>
      </c>
      <c r="E173" s="5">
        <f>_xll.SNL.Clients.Office.Excel.Functions.SPG(A173, "SP_VOLUME_AVG_DAILY_TO_1YR_AVG_DAILY", , "1M")</f>
        <v>148.80000000000001</v>
      </c>
      <c r="F173" s="5">
        <f>_xll.SNL.Clients.Office.Excel.Functions.SPG(A173, "SP_VOLUME_AVG_DAILY_TO_1YR_AVG_DAILY", , "3M")</f>
        <v>98.8</v>
      </c>
      <c r="G173" s="9" t="str">
        <f>_xll.SNL.Clients.Office.Excel.Functions.SPG(A173, "IQ_SECTOR")</f>
        <v>Consumer Discretionary</v>
      </c>
      <c r="H173" s="9" t="str">
        <f>_xll.SNL.Clients.Office.Excel.Functions.SPG(A173, "IQ_INDUSTRY_GROUP")</f>
        <v>Automobiles and Components</v>
      </c>
      <c r="I173" s="9" t="str">
        <f>_xll.SNL.Clients.Office.Excel.Functions.SPG(A173, "IQ_INDUSTRY")</f>
        <v>Automobiles</v>
      </c>
      <c r="J173" s="9" t="str">
        <f>_xll.SNL.Clients.Office.Excel.Functions.SPG(A173, "IQ_PRIMARY_INDUSTRY")</f>
        <v>Motorcycle Manufacturers</v>
      </c>
      <c r="K173" s="9" t="str">
        <f>_xll.SNL.Clients.Office.Excel.Functions.SPG(A173, "NAICS_CODE", "Primary")</f>
        <v>336991 - Motorcycle, Bicycle, and Parts Manufacturing</v>
      </c>
      <c r="L173" s="9" t="str">
        <f>_xll.SNL.Clients.Office.Excel.Functions.SPG(A173, "SP_TOPICTAG")</f>
        <v>Fleet Management; Micro-Mobility; Autonomous Vehicles</v>
      </c>
      <c r="M173" s="5">
        <f>_xll.SNL.Clients.Office.Excel.Functions.SPG(A173, "SP_PCT_SHARES_OWNED_ALL_INSTITUTIONS")</f>
        <v>84.47</v>
      </c>
      <c r="N173" s="9" t="str">
        <f>_xll.SNL.Clients.Office.Excel.Functions.SPG(A173, "RD_CREDIT_RATING_GLOBAL", "Issuer Credit Rating", "Local Currency LT|0")</f>
        <v>BBB-</v>
      </c>
      <c r="O173" s="9" t="str">
        <f>_xll.SNL.Clients.Office.Excel.Functions.SPG(A173, "RD_CWOL_GLOBAL", "Issuer Credit Rating", "Local Currency LT|0")</f>
        <v>Stable</v>
      </c>
      <c r="P173" s="9" t="str">
        <f>_xll.SNL.Clients.Office.Excel.Functions.SPG(A173, "RD_RATING_ACTION_GLOBAL", "Issuer Credit Rating", "Local Currency LT|0")</f>
        <v>Downgrade | CreditWatch/Outlook (03/03/2021)</v>
      </c>
      <c r="Q173" s="10">
        <f>_xll.SNL.Clients.Office.Excel.Functions.SPG(A173, "RD_LAST_REVIEW_DATE_GLOBAL", "Issuer Credit Rating", "Local Currency LT")</f>
        <v>45588</v>
      </c>
      <c r="R173" s="10">
        <f>_xll.SNL.Clients.Office.Excel.Functions.SPG(A173, "RD_CREDIT_RATING_DATE_GLOBAL", "Issuer Credit Rating", "Local Currency LT|0")</f>
        <v>44258</v>
      </c>
      <c r="S173" s="10">
        <f>_xll.SNL.Clients.Office.Excel.Functions.SPG(A173, "RD_CREDIT_WATCH_OUTLOOK_DATE_GLOBAL", "Issuer Credit Rating", "Local Currency LT|0")</f>
        <v>44258</v>
      </c>
    </row>
    <row r="174" spans="1:19" x14ac:dyDescent="0.3">
      <c r="A174" t="s">
        <v>1815</v>
      </c>
      <c r="B174" s="13">
        <f>_xll.ciqfunctions.udf.CIQ(A174,"IQ_FIRSTPRICINGDATE")</f>
        <v>34116</v>
      </c>
      <c r="C174" s="5">
        <f>_xll.SNL.Clients.Office.Excel.Functions.SPG(A174, "SP_VOLUME_AVG_WEEKLY_TO_SHARES_OUT", , "1M")</f>
        <v>2.9010180577410547</v>
      </c>
      <c r="D174" s="5">
        <f>_xll.SNL.Clients.Office.Excel.Functions.SPG(A174, "SP_VOLUME_AVG_WEEKLY_TO_SHARES_OUT", , "3M")</f>
        <v>4.2089680889654479</v>
      </c>
      <c r="E174" s="5">
        <f>_xll.SNL.Clients.Office.Excel.Functions.SPG(A174, "SP_VOLUME_AVG_DAILY_TO_1YR_AVG_DAILY", , "1M")</f>
        <v>59.38</v>
      </c>
      <c r="F174" s="5">
        <f>_xll.SNL.Clients.Office.Excel.Functions.SPG(A174, "SP_VOLUME_AVG_DAILY_TO_1YR_AVG_DAILY", , "3M")</f>
        <v>86.16</v>
      </c>
      <c r="G174" s="9" t="str">
        <f>_xll.SNL.Clients.Office.Excel.Functions.SPG(A174, "IQ_SECTOR")</f>
        <v>Real Estate</v>
      </c>
      <c r="H174" s="9" t="str">
        <f>_xll.SNL.Clients.Office.Excel.Functions.SPG(A174, "IQ_INDUSTRY_GROUP")</f>
        <v>Equity Real Estate Investment Trusts (REITs)</v>
      </c>
      <c r="I174" s="9" t="str">
        <f>_xll.SNL.Clients.Office.Excel.Functions.SPG(A174, "IQ_INDUSTRY")</f>
        <v>Health Care REITs</v>
      </c>
      <c r="J174" s="9" t="str">
        <f>_xll.SNL.Clients.Office.Excel.Functions.SPG(A174, "IQ_PRIMARY_INDUSTRY")</f>
        <v>Health Care REITs</v>
      </c>
      <c r="K174" s="9" t="str">
        <f>_xll.SNL.Clients.Office.Excel.Functions.SPG(A174, "NAICS_CODE", "Primary")</f>
        <v>531110 - Lessors of Residential Buildings and Dwellings</v>
      </c>
      <c r="L174" s="9" t="str">
        <f>_xll.SNL.Clients.Office.Excel.Functions.SPG(A174, "SP_TOPICTAG")</f>
        <v/>
      </c>
      <c r="M174" s="5">
        <f>_xll.SNL.Clients.Office.Excel.Functions.SPG(A174, "SP_PCT_SHARES_OWNED_ALL_INSTITUTIONS")</f>
        <v>108.58</v>
      </c>
      <c r="N174" s="9" t="str">
        <f>_xll.SNL.Clients.Office.Excel.Functions.SPG(A174, "RD_CREDIT_RATING_GLOBAL", "Issuer Credit Rating", "Local Currency LT|0")</f>
        <v>BBB</v>
      </c>
      <c r="O174" s="9" t="str">
        <f>_xll.SNL.Clients.Office.Excel.Functions.SPG(A174, "RD_CWOL_GLOBAL", "Issuer Credit Rating", "Local Currency LT|0")</f>
        <v>Stable</v>
      </c>
      <c r="P174" s="9" t="str">
        <f>_xll.SNL.Clients.Office.Excel.Functions.SPG(A174, "RD_RATING_ACTION_GLOBAL", "Issuer Credit Rating", "Local Currency LT|0")</f>
        <v>Upgrade | CreditWatch/Outlook (05/15/2014)</v>
      </c>
      <c r="Q174" s="10">
        <f>_xll.SNL.Clients.Office.Excel.Functions.SPG(A174, "RD_LAST_REVIEW_DATE_GLOBAL", "Issuer Credit Rating", "Local Currency LT")</f>
        <v>45614</v>
      </c>
      <c r="R174" s="10">
        <f>_xll.SNL.Clients.Office.Excel.Functions.SPG(A174, "RD_CREDIT_RATING_DATE_GLOBAL", "Issuer Credit Rating", "Local Currency LT|0")</f>
        <v>41774</v>
      </c>
      <c r="S174" s="10">
        <f>_xll.SNL.Clients.Office.Excel.Functions.SPG(A174, "RD_CREDIT_WATCH_OUTLOOK_DATE_GLOBAL", "Issuer Credit Rating", "Local Currency LT|0")</f>
        <v>41774</v>
      </c>
    </row>
    <row r="175" spans="1:19" x14ac:dyDescent="0.3">
      <c r="A175" t="s">
        <v>1816</v>
      </c>
      <c r="B175" s="13">
        <f>_xll.ciqfunctions.udf.CIQ(A175,"IQ_FIRSTPRICINGDATE")</f>
        <v>41851</v>
      </c>
      <c r="C175" s="5">
        <f>_xll.SNL.Clients.Office.Excel.Functions.SPG(A175, "SP_VOLUME_AVG_WEEKLY_TO_SHARES_OUT", , "1M")</f>
        <v>4.4641996354465663</v>
      </c>
      <c r="D175" s="5">
        <f>_xll.SNL.Clients.Office.Excel.Functions.SPG(A175, "SP_VOLUME_AVG_WEEKLY_TO_SHARES_OUT", , "3M")</f>
        <v>4.5090331759208135</v>
      </c>
      <c r="E175" s="5">
        <f>_xll.SNL.Clients.Office.Excel.Functions.SPG(A175, "SP_VOLUME_AVG_DAILY_TO_1YR_AVG_DAILY", , "1M")</f>
        <v>118.95</v>
      </c>
      <c r="F175" s="5">
        <f>_xll.SNL.Clients.Office.Excel.Functions.SPG(A175, "SP_VOLUME_AVG_DAILY_TO_1YR_AVG_DAILY", , "3M")</f>
        <v>120.15</v>
      </c>
      <c r="G175" s="9" t="str">
        <f>_xll.SNL.Clients.Office.Excel.Functions.SPG(A175, "IQ_SECTOR")</f>
        <v>Health Care</v>
      </c>
      <c r="H175" s="9" t="str">
        <f>_xll.SNL.Clients.Office.Excel.Functions.SPG(A175, "IQ_INDUSTRY_GROUP")</f>
        <v>Health Care Equipment and Services</v>
      </c>
      <c r="I175" s="9" t="str">
        <f>_xll.SNL.Clients.Office.Excel.Functions.SPG(A175, "IQ_INDUSTRY")</f>
        <v>Health Care Providers and Services</v>
      </c>
      <c r="J175" s="9" t="str">
        <f>_xll.SNL.Clients.Office.Excel.Functions.SPG(A175, "IQ_PRIMARY_INDUSTRY")</f>
        <v>Managed Health Care</v>
      </c>
      <c r="K175" s="9" t="str">
        <f>_xll.SNL.Clients.Office.Excel.Functions.SPG(A175, "NAICS_CODE", "Primary")</f>
        <v>621491 - HMO Medical Centers</v>
      </c>
      <c r="L175" s="9" t="str">
        <f>_xll.SNL.Clients.Office.Excel.Functions.SPG(A175, "SP_TOPICTAG")</f>
        <v>Cloud Management; Fintech; Customer Relationship Management; Cloud Infrastructure; Employee Benefits; Process Automation</v>
      </c>
      <c r="M175" s="5">
        <f>_xll.SNL.Clients.Office.Excel.Functions.SPG(A175, "SP_PCT_SHARES_OWNED_ALL_INSTITUTIONS")</f>
        <v>102.86</v>
      </c>
      <c r="N175" s="9" t="str">
        <f>_xll.SNL.Clients.Office.Excel.Functions.SPG(A175, "RD_CREDIT_RATING_GLOBAL", "Issuer Credit Rating", "Local Currency LT|0")</f>
        <v>BB</v>
      </c>
      <c r="O175" s="9" t="str">
        <f>_xll.SNL.Clients.Office.Excel.Functions.SPG(A175, "RD_CWOL_GLOBAL", "Issuer Credit Rating", "Local Currency LT|0")</f>
        <v>Stable</v>
      </c>
      <c r="P175" s="9" t="str">
        <f>_xll.SNL.Clients.Office.Excel.Functions.SPG(A175, "RD_RATING_ACTION_GLOBAL", "Issuer Credit Rating", "Local Currency LT|0")</f>
        <v>Upgrade | CreditWatch/Outlook (10/30/2023)</v>
      </c>
      <c r="Q175" s="10">
        <f>_xll.SNL.Clients.Office.Excel.Functions.SPG(A175, "RD_LAST_REVIEW_DATE_GLOBAL", "Issuer Credit Rating", "Local Currency LT")</f>
        <v>45457</v>
      </c>
      <c r="R175" s="10">
        <f>_xll.SNL.Clients.Office.Excel.Functions.SPG(A175, "RD_CREDIT_RATING_DATE_GLOBAL", "Issuer Credit Rating", "Local Currency LT|0")</f>
        <v>45229</v>
      </c>
      <c r="S175" s="10">
        <f>_xll.SNL.Clients.Office.Excel.Functions.SPG(A175, "RD_CREDIT_WATCH_OUTLOOK_DATE_GLOBAL", "Issuer Credit Rating", "Local Currency LT|0")</f>
        <v>45229</v>
      </c>
    </row>
    <row r="176" spans="1:19" x14ac:dyDescent="0.3">
      <c r="A176" t="s">
        <v>1817</v>
      </c>
      <c r="B176" s="13">
        <f>_xll.ciqfunctions.udf.CIQ(A176,"IQ_FIRSTPRICINGDATE")</f>
        <v>29222</v>
      </c>
      <c r="C176" s="5">
        <f>_xll.SNL.Clients.Office.Excel.Functions.SPG(A176, "SP_VOLUME_AVG_WEEKLY_TO_SHARES_OUT", , "1M")</f>
        <v>8.5674586795185483</v>
      </c>
      <c r="D176" s="5">
        <f>_xll.SNL.Clients.Office.Excel.Functions.SPG(A176, "SP_VOLUME_AVG_WEEKLY_TO_SHARES_OUT", , "3M")</f>
        <v>6.1075832117907733</v>
      </c>
      <c r="E176" s="5">
        <f>_xll.SNL.Clients.Office.Excel.Functions.SPG(A176, "SP_VOLUME_AVG_DAILY_TO_1YR_AVG_DAILY", , "1M")</f>
        <v>152.47</v>
      </c>
      <c r="F176" s="5">
        <f>_xll.SNL.Clients.Office.Excel.Functions.SPG(A176, "SP_VOLUME_AVG_DAILY_TO_1YR_AVG_DAILY", , "3M")</f>
        <v>108.69</v>
      </c>
      <c r="G176" s="9" t="str">
        <f>_xll.SNL.Clients.Office.Excel.Functions.SPG(A176, "IQ_SECTOR")</f>
        <v>Industrials</v>
      </c>
      <c r="H176" s="9" t="str">
        <f>_xll.SNL.Clients.Office.Excel.Functions.SPG(A176, "IQ_INDUSTRY_GROUP")</f>
        <v>Capital Goods</v>
      </c>
      <c r="I176" s="9" t="str">
        <f>_xll.SNL.Clients.Office.Excel.Functions.SPG(A176, "IQ_INDUSTRY")</f>
        <v>Aerospace and Defense</v>
      </c>
      <c r="J176" s="9" t="str">
        <f>_xll.SNL.Clients.Office.Excel.Functions.SPG(A176, "IQ_PRIMARY_INDUSTRY")</f>
        <v>Aerospace and Defense</v>
      </c>
      <c r="K176" s="9" t="str">
        <f>_xll.SNL.Clients.Office.Excel.Functions.SPG(A176, "NAICS_CODE", "Primary")</f>
        <v>33641 - Aerospace Product and Parts Manufacturing</v>
      </c>
      <c r="L176" s="9" t="str">
        <f>_xll.SNL.Clients.Office.Excel.Functions.SPG(A176, "SP_TOPICTAG")</f>
        <v>Industrial Automation; 3D Printing; Commercial Space Launch; Passenger Aircraft Manufacturing</v>
      </c>
      <c r="M176" s="5">
        <f>_xll.SNL.Clients.Office.Excel.Functions.SPG(A176, "SP_PCT_SHARES_OWNED_ALL_INSTITUTIONS")</f>
        <v>98.66</v>
      </c>
      <c r="N176" s="9" t="str">
        <f>_xll.SNL.Clients.Office.Excel.Functions.SPG(A176, "RD_CREDIT_RATING_GLOBAL", "Issuer Credit Rating", "Local Currency LT|0")</f>
        <v>BB+</v>
      </c>
      <c r="O176" s="9" t="str">
        <f>_xll.SNL.Clients.Office.Excel.Functions.SPG(A176, "RD_CWOL_GLOBAL", "Issuer Credit Rating", "Local Currency LT|0")</f>
        <v>Positive</v>
      </c>
      <c r="P176" s="9" t="str">
        <f>_xll.SNL.Clients.Office.Excel.Functions.SPG(A176, "RD_RATING_ACTION_GLOBAL", "Issuer Credit Rating", "Local Currency LT|0")</f>
        <v>CreditWatch/Outlook (02/02/2023)</v>
      </c>
      <c r="Q176" s="10">
        <f>_xll.SNL.Clients.Office.Excel.Functions.SPG(A176, "RD_LAST_REVIEW_DATE_GLOBAL", "Issuer Credit Rating", "Local Currency LT")</f>
        <v>45393</v>
      </c>
      <c r="R176" s="10">
        <f>_xll.SNL.Clients.Office.Excel.Functions.SPG(A176, "RD_CREDIT_RATING_DATE_GLOBAL", "Issuer Credit Rating", "Local Currency LT|0")</f>
        <v>44232</v>
      </c>
      <c r="S176" s="10">
        <f>_xll.SNL.Clients.Office.Excel.Functions.SPG(A176, "RD_CREDIT_WATCH_OUTLOOK_DATE_GLOBAL", "Issuer Credit Rating", "Local Currency LT|0")</f>
        <v>44959</v>
      </c>
    </row>
    <row r="177" spans="1:19" x14ac:dyDescent="0.3">
      <c r="A177" t="s">
        <v>1818</v>
      </c>
      <c r="B177" s="13">
        <f>_xll.ciqfunctions.udf.CIQ(A177,"IQ_FIRSTPRICINGDATE")</f>
        <v>24839</v>
      </c>
      <c r="C177" s="5">
        <f>_xll.SNL.Clients.Office.Excel.Functions.SPG(A177, "SP_VOLUME_AVG_WEEKLY_TO_SHARES_OUT", , "1M")</f>
        <v>7.0212341271618923</v>
      </c>
      <c r="D177" s="5">
        <f>_xll.SNL.Clients.Office.Excel.Functions.SPG(A177, "SP_VOLUME_AVG_WEEKLY_TO_SHARES_OUT", , "3M")</f>
        <v>5.9239016944565339</v>
      </c>
      <c r="E177" s="5">
        <f>_xll.SNL.Clients.Office.Excel.Functions.SPG(A177, "SP_VOLUME_AVG_DAILY_TO_1YR_AVG_DAILY", , "1M")</f>
        <v>124.32</v>
      </c>
      <c r="F177" s="5">
        <f>_xll.SNL.Clients.Office.Excel.Functions.SPG(A177, "SP_VOLUME_AVG_DAILY_TO_1YR_AVG_DAILY", , "3M")</f>
        <v>104.89</v>
      </c>
      <c r="G177" s="9" t="str">
        <f>_xll.SNL.Clients.Office.Excel.Functions.SPG(A177, "IQ_SECTOR")</f>
        <v>Energy</v>
      </c>
      <c r="H177" s="9" t="str">
        <f>_xll.SNL.Clients.Office.Excel.Functions.SPG(A177, "IQ_INDUSTRY_GROUP")</f>
        <v>Energy</v>
      </c>
      <c r="I177" s="9" t="str">
        <f>_xll.SNL.Clients.Office.Excel.Functions.SPG(A177, "IQ_INDUSTRY")</f>
        <v>Oil, Gas and Consumable Fuels</v>
      </c>
      <c r="J177" s="9" t="str">
        <f>_xll.SNL.Clients.Office.Excel.Functions.SPG(A177, "IQ_PRIMARY_INDUSTRY")</f>
        <v>Oil and Gas Refining and Marketing</v>
      </c>
      <c r="K177" s="9" t="str">
        <f>_xll.SNL.Clients.Office.Excel.Functions.SPG(A177, "NAICS_CODE", "Primary")</f>
        <v>324110 - Petroleum Refineries</v>
      </c>
      <c r="L177" s="9" t="str">
        <f>_xll.SNL.Clients.Office.Excel.Functions.SPG(A177, "SP_TOPICTAG")</f>
        <v>Environmental Consulting; Environmental Engineering; Disposal and Recycling; CleanTech; Biofuel; ClimateTech</v>
      </c>
      <c r="M177" s="5">
        <f>_xll.SNL.Clients.Office.Excel.Functions.SPG(A177, "SP_PCT_SHARES_OWNED_ALL_INSTITUTIONS")</f>
        <v>81.78</v>
      </c>
      <c r="N177" s="9" t="str">
        <f>_xll.SNL.Clients.Office.Excel.Functions.SPG(A177, "RD_CREDIT_RATING_GLOBAL", "Issuer Credit Rating", "Local Currency LT|0")</f>
        <v>BBB-</v>
      </c>
      <c r="O177" s="9" t="str">
        <f>_xll.SNL.Clients.Office.Excel.Functions.SPG(A177, "RD_CWOL_GLOBAL", "Issuer Credit Rating", "Local Currency LT|0")</f>
        <v>Stable</v>
      </c>
      <c r="P177" s="9" t="str">
        <f>_xll.SNL.Clients.Office.Excel.Functions.SPG(A177, "RD_RATING_ACTION_GLOBAL", "Issuer Credit Rating", "Local Currency LT|0")</f>
        <v>New Rating | CreditWatch/Outlook (03/15/2022)</v>
      </c>
      <c r="Q177" s="10">
        <f>_xll.SNL.Clients.Office.Excel.Functions.SPG(A177, "RD_LAST_REVIEW_DATE_GLOBAL", "Issuer Credit Rating", "Local Currency LT")</f>
        <v>45428</v>
      </c>
      <c r="R177" s="10">
        <f>_xll.SNL.Clients.Office.Excel.Functions.SPG(A177, "RD_CREDIT_RATING_DATE_GLOBAL", "Issuer Credit Rating", "Local Currency LT|0")</f>
        <v>44635</v>
      </c>
      <c r="S177" s="10">
        <f>_xll.SNL.Clients.Office.Excel.Functions.SPG(A177, "RD_CREDIT_WATCH_OUTLOOK_DATE_GLOBAL", "Issuer Credit Rating", "Local Currency LT|0")</f>
        <v>44635</v>
      </c>
    </row>
    <row r="178" spans="1:19" x14ac:dyDescent="0.3">
      <c r="A178" t="s">
        <v>1819</v>
      </c>
      <c r="B178" s="13">
        <f>_xll.ciqfunctions.udf.CIQ(A178,"IQ_FIRSTPRICINGDATE")</f>
        <v>42717</v>
      </c>
      <c r="C178" s="5">
        <f>_xll.SNL.Clients.Office.Excel.Functions.SPG(A178, "SP_VOLUME_AVG_WEEKLY_TO_SHARES_OUT", , "1M")</f>
        <v>3.4122803788032363</v>
      </c>
      <c r="D178" s="5">
        <f>_xll.SNL.Clients.Office.Excel.Functions.SPG(A178, "SP_VOLUME_AVG_WEEKLY_TO_SHARES_OUT", , "3M")</f>
        <v>4.2991131571391739</v>
      </c>
      <c r="E178" s="5">
        <f>_xll.SNL.Clients.Office.Excel.Functions.SPG(A178, "SP_VOLUME_AVG_DAILY_TO_1YR_AVG_DAILY", , "1M")</f>
        <v>84.91</v>
      </c>
      <c r="F178" s="5">
        <f>_xll.SNL.Clients.Office.Excel.Functions.SPG(A178, "SP_VOLUME_AVG_DAILY_TO_1YR_AVG_DAILY", , "3M")</f>
        <v>106.97</v>
      </c>
      <c r="G178" s="9" t="str">
        <f>_xll.SNL.Clients.Office.Excel.Functions.SPG(A178, "IQ_SECTOR")</f>
        <v>Consumer Discretionary</v>
      </c>
      <c r="H178" s="9" t="str">
        <f>_xll.SNL.Clients.Office.Excel.Functions.SPG(A178, "IQ_INDUSTRY_GROUP")</f>
        <v>Consumer Services</v>
      </c>
      <c r="I178" s="9" t="str">
        <f>_xll.SNL.Clients.Office.Excel.Functions.SPG(A178, "IQ_INDUSTRY")</f>
        <v>Hotels, Restaurants and Leisure</v>
      </c>
      <c r="J178" s="9" t="str">
        <f>_xll.SNL.Clients.Office.Excel.Functions.SPG(A178, "IQ_PRIMARY_INDUSTRY")</f>
        <v>Hotels, Resorts and Cruise Lines</v>
      </c>
      <c r="K178" s="9" t="str">
        <f>_xll.SNL.Clients.Office.Excel.Functions.SPG(A178, "NAICS_CODE", "Primary")</f>
        <v>721 - Accommodation</v>
      </c>
      <c r="L178" s="9" t="str">
        <f>_xll.SNL.Clients.Office.Excel.Functions.SPG(A178, "SP_TOPICTAG")</f>
        <v>Adventure Travel; Tourism; Travel Accommodations; Vacation Rental</v>
      </c>
      <c r="M178" s="5">
        <f>_xll.SNL.Clients.Office.Excel.Functions.SPG(A178, "SP_PCT_SHARES_OWNED_ALL_INSTITUTIONS")</f>
        <v>57.19</v>
      </c>
      <c r="N178" s="9" t="str">
        <f>_xll.SNL.Clients.Office.Excel.Functions.SPG(A178, "RD_CREDIT_RATING_GLOBAL", "Issuer Credit Rating", "Local Currency LT|0")</f>
        <v>BB</v>
      </c>
      <c r="O178" s="9" t="str">
        <f>_xll.SNL.Clients.Office.Excel.Functions.SPG(A178, "RD_CWOL_GLOBAL", "Issuer Credit Rating", "Local Currency LT|0")</f>
        <v>Stable</v>
      </c>
      <c r="P178" s="9" t="str">
        <f>_xll.SNL.Clients.Office.Excel.Functions.SPG(A178, "RD_RATING_ACTION_GLOBAL", "Issuer Credit Rating", "Local Currency LT|0")</f>
        <v>CreditWatch/Outlook (01/04/2024)</v>
      </c>
      <c r="Q178" s="10">
        <f>_xll.SNL.Clients.Office.Excel.Functions.SPG(A178, "RD_LAST_REVIEW_DATE_GLOBAL", "Issuer Credit Rating", "Local Currency LT")</f>
        <v>45621</v>
      </c>
      <c r="R178" s="10">
        <f>_xll.SNL.Clients.Office.Excel.Functions.SPG(A178, "RD_CREDIT_RATING_DATE_GLOBAL", "Issuer Credit Rating", "Local Currency LT|0")</f>
        <v>45117</v>
      </c>
      <c r="S178" s="10">
        <f>_xll.SNL.Clients.Office.Excel.Functions.SPG(A178, "RD_CREDIT_WATCH_OUTLOOK_DATE_GLOBAL", "Issuer Credit Rating", "Local Currency LT|0")</f>
        <v>45295</v>
      </c>
    </row>
    <row r="179" spans="1:19" x14ac:dyDescent="0.3">
      <c r="A179" t="s">
        <v>1820</v>
      </c>
      <c r="B179" s="13">
        <f>_xll.ciqfunctions.udf.CIQ(A179,"IQ_FIRSTPRICINGDATE")</f>
        <v>38891</v>
      </c>
      <c r="C179" s="5">
        <f>_xll.SNL.Clients.Office.Excel.Functions.SPG(A179, "SP_VOLUME_AVG_WEEKLY_TO_SHARES_OUT", , "1M")</f>
        <v>3.1340712439680676</v>
      </c>
      <c r="D179" s="5">
        <f>_xll.SNL.Clients.Office.Excel.Functions.SPG(A179, "SP_VOLUME_AVG_WEEKLY_TO_SHARES_OUT", , "3M")</f>
        <v>2.6116702852818219</v>
      </c>
      <c r="E179" s="5">
        <f>_xll.SNL.Clients.Office.Excel.Functions.SPG(A179, "SP_VOLUME_AVG_DAILY_TO_1YR_AVG_DAILY", , "1M")</f>
        <v>126.27</v>
      </c>
      <c r="F179" s="5">
        <f>_xll.SNL.Clients.Office.Excel.Functions.SPG(A179, "SP_VOLUME_AVG_DAILY_TO_1YR_AVG_DAILY", , "3M")</f>
        <v>105.22</v>
      </c>
      <c r="G179" s="9" t="str">
        <f>_xll.SNL.Clients.Office.Excel.Functions.SPG(A179, "IQ_SECTOR")</f>
        <v>Financials</v>
      </c>
      <c r="H179" s="9" t="str">
        <f>_xll.SNL.Clients.Office.Excel.Functions.SPG(A179, "IQ_INDUSTRY_GROUP")</f>
        <v>Banks</v>
      </c>
      <c r="I179" s="9" t="str">
        <f>_xll.SNL.Clients.Office.Excel.Functions.SPG(A179, "IQ_INDUSTRY")</f>
        <v>Banks</v>
      </c>
      <c r="J179" s="9" t="str">
        <f>_xll.SNL.Clients.Office.Excel.Functions.SPG(A179, "IQ_PRIMARY_INDUSTRY")</f>
        <v>Regional Banks</v>
      </c>
      <c r="K179" s="9" t="str">
        <f>_xll.SNL.Clients.Office.Excel.Functions.SPG(A179, "NAICS_CODE", "Primary")</f>
        <v>522110 - Commercial Banking</v>
      </c>
      <c r="L179" s="9" t="str">
        <f>_xll.SNL.Clients.Office.Excel.Functions.SPG(A179, "SP_TOPICTAG")</f>
        <v>Consumer Lending</v>
      </c>
      <c r="M179" s="5">
        <f>_xll.SNL.Clients.Office.Excel.Functions.SPG(A179, "SP_PCT_SHARES_OWNED_ALL_INSTITUTIONS")</f>
        <v>69.19</v>
      </c>
      <c r="N179" s="9" t="str">
        <f>_xll.SNL.Clients.Office.Excel.Functions.SPG(A179, "RD_CREDIT_RATING_GLOBAL", "Issuer Credit Rating", "Local Currency LT|0")</f>
        <v/>
      </c>
      <c r="O179" s="9" t="str">
        <f>_xll.SNL.Clients.Office.Excel.Functions.SPG(A179, "RD_CWOL_GLOBAL", "Issuer Credit Rating", "Local Currency LT|0")</f>
        <v/>
      </c>
      <c r="P179" s="9" t="str">
        <f>_xll.SNL.Clients.Office.Excel.Functions.SPG(A179, "RD_RATING_ACTION_GLOBAL", "Issuer Credit Rating", "Local Currency LT|0")</f>
        <v/>
      </c>
      <c r="Q179" s="10" t="str">
        <f>_xll.SNL.Clients.Office.Excel.Functions.SPG(A179, "RD_LAST_REVIEW_DATE_GLOBAL", "Issuer Credit Rating", "Local Currency LT")</f>
        <v/>
      </c>
      <c r="R179" s="10" t="str">
        <f>_xll.SNL.Clients.Office.Excel.Functions.SPG(A179, "RD_CREDIT_RATING_DATE_GLOBAL", "Issuer Credit Rating", "Local Currency LT|0")</f>
        <v/>
      </c>
      <c r="S179" s="10" t="str">
        <f>_xll.SNL.Clients.Office.Excel.Functions.SPG(A179, "RD_CREDIT_WATCH_OUTLOOK_DATE_GLOBAL", "Issuer Credit Rating", "Local Currency LT|0")</f>
        <v/>
      </c>
    </row>
    <row r="180" spans="1:19" x14ac:dyDescent="0.3">
      <c r="A180" t="s">
        <v>1821</v>
      </c>
      <c r="B180" s="13">
        <f>_xll.ciqfunctions.udf.CIQ(A180,"IQ_FIRSTPRICINGDATE")</f>
        <v>42229</v>
      </c>
      <c r="C180" s="5">
        <f>_xll.SNL.Clients.Office.Excel.Functions.SPG(A180, "SP_VOLUME_AVG_WEEKLY_TO_SHARES_OUT", , "1M")</f>
        <v>4.0244403815955661</v>
      </c>
      <c r="D180" s="5">
        <f>_xll.SNL.Clients.Office.Excel.Functions.SPG(A180, "SP_VOLUME_AVG_WEEKLY_TO_SHARES_OUT", , "3M")</f>
        <v>3.3432746983759936</v>
      </c>
      <c r="E180" s="5">
        <f>_xll.SNL.Clients.Office.Excel.Functions.SPG(A180, "SP_VOLUME_AVG_DAILY_TO_1YR_AVG_DAILY", , "1M")</f>
        <v>132.69</v>
      </c>
      <c r="F180" s="5">
        <f>_xll.SNL.Clients.Office.Excel.Functions.SPG(A180, "SP_VOLUME_AVG_DAILY_TO_1YR_AVG_DAILY", , "3M")</f>
        <v>110.23</v>
      </c>
      <c r="G180" s="9" t="str">
        <f>_xll.SNL.Clients.Office.Excel.Functions.SPG(A180, "IQ_SECTOR")</f>
        <v>Financials</v>
      </c>
      <c r="H180" s="9" t="str">
        <f>_xll.SNL.Clients.Office.Excel.Functions.SPG(A180, "IQ_INDUSTRY_GROUP")</f>
        <v>Financial Services</v>
      </c>
      <c r="I180" s="9" t="str">
        <f>_xll.SNL.Clients.Office.Excel.Functions.SPG(A180, "IQ_INDUSTRY")</f>
        <v>Capital Markets</v>
      </c>
      <c r="J180" s="9" t="str">
        <f>_xll.SNL.Clients.Office.Excel.Functions.SPG(A180, "IQ_PRIMARY_INDUSTRY")</f>
        <v>Investment Banking and Brokerage</v>
      </c>
      <c r="K180" s="9" t="str">
        <f>_xll.SNL.Clients.Office.Excel.Functions.SPG(A180, "NAICS_CODE", "Primary")</f>
        <v>523940 - Portfolio Management and Investment Advice</v>
      </c>
      <c r="L180" s="9" t="str">
        <f>_xll.SNL.Clients.Office.Excel.Functions.SPG(A180, "SP_TOPICTAG")</f>
        <v/>
      </c>
      <c r="M180" s="5">
        <f>_xll.SNL.Clients.Office.Excel.Functions.SPG(A180, "SP_PCT_SHARES_OWNED_ALL_INSTITUTIONS")</f>
        <v>76.23</v>
      </c>
      <c r="N180" s="9" t="str">
        <f>_xll.SNL.Clients.Office.Excel.Functions.SPG(A180, "RD_CREDIT_RATING_GLOBAL", "Issuer Credit Rating", "Local Currency LT|0")</f>
        <v/>
      </c>
      <c r="O180" s="9" t="str">
        <f>_xll.SNL.Clients.Office.Excel.Functions.SPG(A180, "RD_CWOL_GLOBAL", "Issuer Credit Rating", "Local Currency LT|0")</f>
        <v/>
      </c>
      <c r="P180" s="9" t="str">
        <f>_xll.SNL.Clients.Office.Excel.Functions.SPG(A180, "RD_RATING_ACTION_GLOBAL", "Issuer Credit Rating", "Local Currency LT|0")</f>
        <v/>
      </c>
      <c r="Q180" s="10" t="str">
        <f>_xll.SNL.Clients.Office.Excel.Functions.SPG(A180, "RD_LAST_REVIEW_DATE_GLOBAL", "Issuer Credit Rating", "Local Currency LT")</f>
        <v/>
      </c>
      <c r="R180" s="10" t="str">
        <f>_xll.SNL.Clients.Office.Excel.Functions.SPG(A180, "RD_CREDIT_RATING_DATE_GLOBAL", "Issuer Credit Rating", "Local Currency LT|0")</f>
        <v/>
      </c>
      <c r="S180" s="10" t="str">
        <f>_xll.SNL.Clients.Office.Excel.Functions.SPG(A180, "RD_CREDIT_WATCH_OUTLOOK_DATE_GLOBAL", "Issuer Credit Rating", "Local Currency LT|0")</f>
        <v/>
      </c>
    </row>
    <row r="181" spans="1:19" x14ac:dyDescent="0.3">
      <c r="A181" t="s">
        <v>1822</v>
      </c>
      <c r="B181" s="13">
        <f>_xll.ciqfunctions.udf.CIQ(A181,"IQ_FIRSTPRICINGDATE")</f>
        <v>40122</v>
      </c>
      <c r="C181" s="5">
        <f>_xll.SNL.Clients.Office.Excel.Functions.SPG(A181, "SP_VOLUME_AVG_WEEKLY_TO_SHARES_OUT", , "1M")</f>
        <v>5.5482782202281458</v>
      </c>
      <c r="D181" s="5">
        <f>_xll.SNL.Clients.Office.Excel.Functions.SPG(A181, "SP_VOLUME_AVG_WEEKLY_TO_SHARES_OUT", , "3M")</f>
        <v>6.0085212455181338</v>
      </c>
      <c r="E181" s="5">
        <f>_xll.SNL.Clients.Office.Excel.Functions.SPG(A181, "SP_VOLUME_AVG_DAILY_TO_1YR_AVG_DAILY", , "1M")</f>
        <v>83.62</v>
      </c>
      <c r="F181" s="5">
        <f>_xll.SNL.Clients.Office.Excel.Functions.SPG(A181, "SP_VOLUME_AVG_DAILY_TO_1YR_AVG_DAILY", , "3M")</f>
        <v>90.55</v>
      </c>
      <c r="G181" s="9" t="str">
        <f>_xll.SNL.Clients.Office.Excel.Functions.SPG(A181, "IQ_SECTOR")</f>
        <v>Consumer Discretionary</v>
      </c>
      <c r="H181" s="9" t="str">
        <f>_xll.SNL.Clients.Office.Excel.Functions.SPG(A181, "IQ_INDUSTRY_GROUP")</f>
        <v>Consumer Services</v>
      </c>
      <c r="I181" s="9" t="str">
        <f>_xll.SNL.Clients.Office.Excel.Functions.SPG(A181, "IQ_INDUSTRY")</f>
        <v>Hotels, Restaurants and Leisure</v>
      </c>
      <c r="J181" s="9" t="str">
        <f>_xll.SNL.Clients.Office.Excel.Functions.SPG(A181, "IQ_PRIMARY_INDUSTRY")</f>
        <v>Hotels, Resorts and Cruise Lines</v>
      </c>
      <c r="K181" s="9" t="str">
        <f>_xll.SNL.Clients.Office.Excel.Functions.SPG(A181, "NAICS_CODE", "Primary")</f>
        <v>721110 - Hotels (except Casino Hotels) and Motels</v>
      </c>
      <c r="L181" s="9" t="str">
        <f>_xll.SNL.Clients.Office.Excel.Functions.SPG(A181, "SP_TOPICTAG")</f>
        <v>Adventure Travel; Business Travel; Tourism; Travel Accommodations</v>
      </c>
      <c r="M181" s="5">
        <f>_xll.SNL.Clients.Office.Excel.Functions.SPG(A181, "SP_PCT_SHARES_OWNED_ALL_INSTITUTIONS")</f>
        <v>49.51</v>
      </c>
      <c r="N181" s="9" t="str">
        <f>_xll.SNL.Clients.Office.Excel.Functions.SPG(A181, "RD_CREDIT_RATING_GLOBAL", "Issuer Credit Rating", "Local Currency LT|0")</f>
        <v>BBB-</v>
      </c>
      <c r="O181" s="9" t="str">
        <f>_xll.SNL.Clients.Office.Excel.Functions.SPG(A181, "RD_CWOL_GLOBAL", "Issuer Credit Rating", "Local Currency LT|0")</f>
        <v>Negative</v>
      </c>
      <c r="P181" s="9" t="str">
        <f>_xll.SNL.Clients.Office.Excel.Functions.SPG(A181, "RD_RATING_ACTION_GLOBAL", "Issuer Credit Rating", "Local Currency LT|0")</f>
        <v>CreditWatch/Outlook (02/10/2025)</v>
      </c>
      <c r="Q181" s="10">
        <f>_xll.SNL.Clients.Office.Excel.Functions.SPG(A181, "RD_LAST_REVIEW_DATE_GLOBAL", "Issuer Credit Rating", "Local Currency LT")</f>
        <v>45698</v>
      </c>
      <c r="R181" s="10">
        <f>_xll.SNL.Clients.Office.Excel.Functions.SPG(A181, "RD_CREDIT_RATING_DATE_GLOBAL", "Issuer Credit Rating", "Local Currency LT|0")</f>
        <v>44914</v>
      </c>
      <c r="S181" s="10">
        <f>_xll.SNL.Clients.Office.Excel.Functions.SPG(A181, "RD_CREDIT_WATCH_OUTLOOK_DATE_GLOBAL", "Issuer Credit Rating", "Local Currency LT|0")</f>
        <v>45698</v>
      </c>
    </row>
    <row r="182" spans="1:19" x14ac:dyDescent="0.3">
      <c r="A182" t="s">
        <v>1823</v>
      </c>
      <c r="B182" s="13">
        <f>_xll.ciqfunctions.udf.CIQ(A182,"IQ_FIRSTPRICINGDATE")</f>
        <v>35247</v>
      </c>
      <c r="C182" s="5">
        <f>_xll.SNL.Clients.Office.Excel.Functions.SPG(A182, "SP_VOLUME_AVG_WEEKLY_TO_SHARES_OUT", , "1M")</f>
        <v>2.6712845915574879</v>
      </c>
      <c r="D182" s="5">
        <f>_xll.SNL.Clients.Office.Excel.Functions.SPG(A182, "SP_VOLUME_AVG_WEEKLY_TO_SHARES_OUT", , "3M")</f>
        <v>2.9402998442316997</v>
      </c>
      <c r="E182" s="5">
        <f>_xll.SNL.Clients.Office.Excel.Functions.SPG(A182, "SP_VOLUME_AVG_DAILY_TO_1YR_AVG_DAILY", , "1M")</f>
        <v>83.05</v>
      </c>
      <c r="F182" s="5">
        <f>_xll.SNL.Clients.Office.Excel.Functions.SPG(A182, "SP_VOLUME_AVG_DAILY_TO_1YR_AVG_DAILY", , "3M")</f>
        <v>91.41</v>
      </c>
      <c r="G182" s="9" t="str">
        <f>_xll.SNL.Clients.Office.Excel.Functions.SPG(A182, "IQ_SECTOR")</f>
        <v>Utilities</v>
      </c>
      <c r="H182" s="9" t="str">
        <f>_xll.SNL.Clients.Office.Excel.Functions.SPG(A182, "IQ_INDUSTRY_GROUP")</f>
        <v>Utilities</v>
      </c>
      <c r="I182" s="9" t="str">
        <f>_xll.SNL.Clients.Office.Excel.Functions.SPG(A182, "IQ_INDUSTRY")</f>
        <v>Electric Utilities</v>
      </c>
      <c r="J182" s="9" t="str">
        <f>_xll.SNL.Clients.Office.Excel.Functions.SPG(A182, "IQ_PRIMARY_INDUSTRY")</f>
        <v>Electric Utilities</v>
      </c>
      <c r="K182" s="9" t="str">
        <f>_xll.SNL.Clients.Office.Excel.Functions.SPG(A182, "NAICS_CODE", "Primary")</f>
        <v>2211 - Electric Power Generation, Transmission and Distribution</v>
      </c>
      <c r="L182" s="9" t="str">
        <f>_xll.SNL.Clients.Office.Excel.Functions.SPG(A182, "SP_TOPICTAG")</f>
        <v>Clean Energy; Energy Efficiency; Energy Management; Energy Storage; Smart Energy; Power Grid</v>
      </c>
      <c r="M182" s="5">
        <f>_xll.SNL.Clients.Office.Excel.Functions.SPG(A182, "SP_PCT_SHARES_OWNED_ALL_INSTITUTIONS")</f>
        <v>86.06</v>
      </c>
      <c r="N182" s="9" t="str">
        <f>_xll.SNL.Clients.Office.Excel.Functions.SPG(A182, "RD_CREDIT_RATING_GLOBAL", "Issuer Credit Rating", "Local Currency LT|0")</f>
        <v>BBB</v>
      </c>
      <c r="O182" s="9" t="str">
        <f>_xll.SNL.Clients.Office.Excel.Functions.SPG(A182, "RD_CWOL_GLOBAL", "Issuer Credit Rating", "Local Currency LT|0")</f>
        <v>Stable</v>
      </c>
      <c r="P182" s="9" t="str">
        <f>_xll.SNL.Clients.Office.Excel.Functions.SPG(A182, "RD_RATING_ACTION_GLOBAL", "Issuer Credit Rating", "Local Currency LT|0")</f>
        <v>Downgrade | CreditWatch/Outlook (01/31/2008)</v>
      </c>
      <c r="Q182" s="10">
        <f>_xll.SNL.Clients.Office.Excel.Functions.SPG(A182, "RD_LAST_REVIEW_DATE_GLOBAL", "Issuer Credit Rating", "Local Currency LT")</f>
        <v>45440</v>
      </c>
      <c r="R182" s="10">
        <f>_xll.SNL.Clients.Office.Excel.Functions.SPG(A182, "RD_CREDIT_RATING_DATE_GLOBAL", "Issuer Credit Rating", "Local Currency LT|0")</f>
        <v>39478</v>
      </c>
      <c r="S182" s="10">
        <f>_xll.SNL.Clients.Office.Excel.Functions.SPG(A182, "RD_CREDIT_WATCH_OUTLOOK_DATE_GLOBAL", "Issuer Credit Rating", "Local Currency LT|0")</f>
        <v>39478</v>
      </c>
    </row>
    <row r="183" spans="1:19" x14ac:dyDescent="0.3">
      <c r="A183" t="s">
        <v>1824</v>
      </c>
      <c r="B183" s="13">
        <f>_xll.ciqfunctions.udf.CIQ(A183,"IQ_FIRSTPRICINGDATE")</f>
        <v>36735</v>
      </c>
      <c r="C183" s="5">
        <f>_xll.SNL.Clients.Office.Excel.Functions.SPG(A183, "SP_VOLUME_AVG_WEEKLY_TO_SHARES_OUT", , "1M")</f>
        <v>7.6525442863147788</v>
      </c>
      <c r="D183" s="5">
        <f>_xll.SNL.Clients.Office.Excel.Functions.SPG(A183, "SP_VOLUME_AVG_WEEKLY_TO_SHARES_OUT", , "3M")</f>
        <v>6.9375832892649401</v>
      </c>
      <c r="E183" s="5">
        <f>_xll.SNL.Clients.Office.Excel.Functions.SPG(A183, "SP_VOLUME_AVG_DAILY_TO_1YR_AVG_DAILY", , "1M")</f>
        <v>117.32</v>
      </c>
      <c r="F183" s="5">
        <f>_xll.SNL.Clients.Office.Excel.Functions.SPG(A183, "SP_VOLUME_AVG_DAILY_TO_1YR_AVG_DAILY", , "3M")</f>
        <v>106.36</v>
      </c>
      <c r="G183" s="9" t="str">
        <f>_xll.SNL.Clients.Office.Excel.Functions.SPG(A183, "IQ_SECTOR")</f>
        <v>Health Care</v>
      </c>
      <c r="H183" s="9" t="str">
        <f>_xll.SNL.Clients.Office.Excel.Functions.SPG(A183, "IQ_INDUSTRY_GROUP")</f>
        <v>Pharmaceuticals, Biotechnology and Life Sciences</v>
      </c>
      <c r="I183" s="9" t="str">
        <f>_xll.SNL.Clients.Office.Excel.Functions.SPG(A183, "IQ_INDUSTRY")</f>
        <v>Life Sciences Tools and Services</v>
      </c>
      <c r="J183" s="9" t="str">
        <f>_xll.SNL.Clients.Office.Excel.Functions.SPG(A183, "IQ_PRIMARY_INDUSTRY")</f>
        <v>Life Sciences Tools and Services</v>
      </c>
      <c r="K183" s="9" t="str">
        <f>_xll.SNL.Clients.Office.Excel.Functions.SPG(A183, "NAICS_CODE", "Primary")</f>
        <v>334516 - Analytical Laboratory Instrument Manufacturing</v>
      </c>
      <c r="L183" s="9" t="str">
        <f>_xll.SNL.Clients.Office.Excel.Functions.SPG(A183, "SP_TOPICTAG")</f>
        <v>Health Diagnostics; Machine Learning; Genetics; Artificial Intelligence; Genetic Disorder; Oncology; Reproductive Health</v>
      </c>
      <c r="M183" s="5">
        <f>_xll.SNL.Clients.Office.Excel.Functions.SPG(A183, "SP_PCT_SHARES_OWNED_ALL_INSTITUTIONS")</f>
        <v>92.85</v>
      </c>
      <c r="N183" s="9" t="str">
        <f>_xll.SNL.Clients.Office.Excel.Functions.SPG(A183, "RD_CREDIT_RATING_GLOBAL", "Issuer Credit Rating", "Local Currency LT|0")</f>
        <v>BBB</v>
      </c>
      <c r="O183" s="9" t="str">
        <f>_xll.SNL.Clients.Office.Excel.Functions.SPG(A183, "RD_CWOL_GLOBAL", "Issuer Credit Rating", "Local Currency LT|0")</f>
        <v>Stable</v>
      </c>
      <c r="P183" s="9" t="str">
        <f>_xll.SNL.Clients.Office.Excel.Functions.SPG(A183, "RD_RATING_ACTION_GLOBAL", "Issuer Credit Rating", "Local Currency LT|0")</f>
        <v>Upgrade | CreditWatch/Outlook (06/19/2015)</v>
      </c>
      <c r="Q183" s="10">
        <f>_xll.SNL.Clients.Office.Excel.Functions.SPG(A183, "RD_LAST_REVIEW_DATE_GLOBAL", "Issuer Credit Rating", "Local Currency LT")</f>
        <v>45455</v>
      </c>
      <c r="R183" s="10">
        <f>_xll.SNL.Clients.Office.Excel.Functions.SPG(A183, "RD_CREDIT_RATING_DATE_GLOBAL", "Issuer Credit Rating", "Local Currency LT|0")</f>
        <v>42174</v>
      </c>
      <c r="S183" s="10">
        <f>_xll.SNL.Clients.Office.Excel.Functions.SPG(A183, "RD_CREDIT_WATCH_OUTLOOK_DATE_GLOBAL", "Issuer Credit Rating", "Local Currency LT|0")</f>
        <v>42174</v>
      </c>
    </row>
    <row r="184" spans="1:19" x14ac:dyDescent="0.3">
      <c r="A184" t="s">
        <v>1825</v>
      </c>
      <c r="B184" s="13">
        <f>_xll.ciqfunctions.udf.CIQ(A184,"IQ_FIRSTPRICINGDATE")</f>
        <v>41499</v>
      </c>
      <c r="C184" s="5">
        <f>_xll.SNL.Clients.Office.Excel.Functions.SPG(A184, "SP_VOLUME_AVG_WEEKLY_TO_SHARES_OUT", , "1M")</f>
        <v>3.2552215264333246</v>
      </c>
      <c r="D184" s="5">
        <f>_xll.SNL.Clients.Office.Excel.Functions.SPG(A184, "SP_VOLUME_AVG_WEEKLY_TO_SHARES_OUT", , "3M")</f>
        <v>3.743432730084955</v>
      </c>
      <c r="E184" s="5">
        <f>_xll.SNL.Clients.Office.Excel.Functions.SPG(A184, "SP_VOLUME_AVG_DAILY_TO_1YR_AVG_DAILY", , "1M")</f>
        <v>70.13</v>
      </c>
      <c r="F184" s="5">
        <f>_xll.SNL.Clients.Office.Excel.Functions.SPG(A184, "SP_VOLUME_AVG_DAILY_TO_1YR_AVG_DAILY", , "3M")</f>
        <v>80.650000000000006</v>
      </c>
      <c r="G184" s="9" t="str">
        <f>_xll.SNL.Clients.Office.Excel.Functions.SPG(A184, "IQ_SECTOR")</f>
        <v>Real Estate</v>
      </c>
      <c r="H184" s="9" t="str">
        <f>_xll.SNL.Clients.Office.Excel.Functions.SPG(A184, "IQ_INDUSTRY_GROUP")</f>
        <v>Equity Real Estate Investment Trusts (REITs)</v>
      </c>
      <c r="I184" s="9" t="str">
        <f>_xll.SNL.Clients.Office.Excel.Functions.SPG(A184, "IQ_INDUSTRY")</f>
        <v>Residential REITs</v>
      </c>
      <c r="J184" s="9" t="str">
        <f>_xll.SNL.Clients.Office.Excel.Functions.SPG(A184, "IQ_PRIMARY_INDUSTRY")</f>
        <v>Multi-Family Residential REITs</v>
      </c>
      <c r="K184" s="9" t="str">
        <f>_xll.SNL.Clients.Office.Excel.Functions.SPG(A184, "NAICS_CODE", "Primary")</f>
        <v>531110 - Lessors of Residential Buildings and Dwellings</v>
      </c>
      <c r="L184" s="9" t="str">
        <f>_xll.SNL.Clients.Office.Excel.Functions.SPG(A184, "SP_TOPICTAG")</f>
        <v/>
      </c>
      <c r="M184" s="5">
        <f>_xll.SNL.Clients.Office.Excel.Functions.SPG(A184, "SP_PCT_SHARES_OWNED_ALL_INSTITUTIONS")</f>
        <v>101.52</v>
      </c>
      <c r="N184" s="9" t="str">
        <f>_xll.SNL.Clients.Office.Excel.Functions.SPG(A184, "RD_CREDIT_RATING_GLOBAL", "Issuer Credit Rating", "Local Currency LT|0")</f>
        <v>BBB</v>
      </c>
      <c r="O184" s="9" t="str">
        <f>_xll.SNL.Clients.Office.Excel.Functions.SPG(A184, "RD_CWOL_GLOBAL", "Issuer Credit Rating", "Local Currency LT|0")</f>
        <v>Stable</v>
      </c>
      <c r="P184" s="9" t="str">
        <f>_xll.SNL.Clients.Office.Excel.Functions.SPG(A184, "RD_RATING_ACTION_GLOBAL", "Issuer Credit Rating", "Local Currency LT|0")</f>
        <v>New Rating | CreditWatch/Outlook (10/30/2024)</v>
      </c>
      <c r="Q184" s="10">
        <f>_xll.SNL.Clients.Office.Excel.Functions.SPG(A184, "RD_LAST_REVIEW_DATE_GLOBAL", "Issuer Credit Rating", "Local Currency LT")</f>
        <v>45595</v>
      </c>
      <c r="R184" s="10">
        <f>_xll.SNL.Clients.Office.Excel.Functions.SPG(A184, "RD_CREDIT_RATING_DATE_GLOBAL", "Issuer Credit Rating", "Local Currency LT|0")</f>
        <v>45595</v>
      </c>
      <c r="S184" s="10">
        <f>_xll.SNL.Clients.Office.Excel.Functions.SPG(A184, "RD_CREDIT_WATCH_OUTLOOK_DATE_GLOBAL", "Issuer Credit Rating", "Local Currency LT|0")</f>
        <v>45595</v>
      </c>
    </row>
    <row r="185" spans="1:19" x14ac:dyDescent="0.3">
      <c r="A185" t="s">
        <v>1826</v>
      </c>
      <c r="B185" s="13">
        <f>_xll.ciqfunctions.udf.CIQ(A185,"IQ_FIRSTPRICINGDATE")</f>
        <v>35775</v>
      </c>
      <c r="C185" s="5">
        <f>_xll.SNL.Clients.Office.Excel.Functions.SPG(A185, "SP_VOLUME_AVG_WEEKLY_TO_SHARES_OUT", , "1M")</f>
        <v>4.5796685123661867</v>
      </c>
      <c r="D185" s="5">
        <f>_xll.SNL.Clients.Office.Excel.Functions.SPG(A185, "SP_VOLUME_AVG_WEEKLY_TO_SHARES_OUT", , "3M")</f>
        <v>4.0617830707676914</v>
      </c>
      <c r="E185" s="5">
        <f>_xll.SNL.Clients.Office.Excel.Functions.SPG(A185, "SP_VOLUME_AVG_DAILY_TO_1YR_AVG_DAILY", , "1M")</f>
        <v>142.41999999999999</v>
      </c>
      <c r="F185" s="5">
        <f>_xll.SNL.Clients.Office.Excel.Functions.SPG(A185, "SP_VOLUME_AVG_DAILY_TO_1YR_AVG_DAILY", , "3M")</f>
        <v>126.32</v>
      </c>
      <c r="G185" s="9" t="str">
        <f>_xll.SNL.Clients.Office.Excel.Functions.SPG(A185, "IQ_SECTOR")</f>
        <v>Consumer Staples</v>
      </c>
      <c r="H185" s="9" t="str">
        <f>_xll.SNL.Clients.Office.Excel.Functions.SPG(A185, "IQ_INDUSTRY_GROUP")</f>
        <v>Food, Beverage and Tobacco</v>
      </c>
      <c r="I185" s="9" t="str">
        <f>_xll.SNL.Clients.Office.Excel.Functions.SPG(A185, "IQ_INDUSTRY")</f>
        <v>Food Products</v>
      </c>
      <c r="J185" s="9" t="str">
        <f>_xll.SNL.Clients.Office.Excel.Functions.SPG(A185, "IQ_PRIMARY_INDUSTRY")</f>
        <v>Agricultural Products and Services</v>
      </c>
      <c r="K185" s="9" t="str">
        <f>_xll.SNL.Clients.Office.Excel.Functions.SPG(A185, "NAICS_CODE", "Primary")</f>
        <v>31199 - All Other Food Manufacturing</v>
      </c>
      <c r="L185" s="9" t="str">
        <f>_xll.SNL.Clients.Office.Excel.Functions.SPG(A185, "SP_TOPICTAG")</f>
        <v>Animal Feed; Farming; Green Consumer Goods; Horticulture; Organic; Biomass Energy; Nutraceutical; Alternative Protein</v>
      </c>
      <c r="M185" s="5">
        <f>_xll.SNL.Clients.Office.Excel.Functions.SPG(A185, "SP_PCT_SHARES_OWNED_ALL_INSTITUTIONS")</f>
        <v>89.33</v>
      </c>
      <c r="N185" s="9" t="str">
        <f>_xll.SNL.Clients.Office.Excel.Functions.SPG(A185, "RD_CREDIT_RATING_GLOBAL", "Issuer Credit Rating", "Local Currency LT|0")</f>
        <v>BBB</v>
      </c>
      <c r="O185" s="9" t="str">
        <f>_xll.SNL.Clients.Office.Excel.Functions.SPG(A185, "RD_CWOL_GLOBAL", "Issuer Credit Rating", "Local Currency LT|0")</f>
        <v>Stable</v>
      </c>
      <c r="P185" s="9" t="str">
        <f>_xll.SNL.Clients.Office.Excel.Functions.SPG(A185, "RD_RATING_ACTION_GLOBAL", "Issuer Credit Rating", "Local Currency LT|0")</f>
        <v>CreditWatch/Outlook (11/24/2008)</v>
      </c>
      <c r="Q185" s="10">
        <f>_xll.SNL.Clients.Office.Excel.Functions.SPG(A185, "RD_LAST_REVIEW_DATE_GLOBAL", "Issuer Credit Rating", "Local Currency LT")</f>
        <v>45530</v>
      </c>
      <c r="R185" s="10">
        <f>_xll.SNL.Clients.Office.Excel.Functions.SPG(A185, "RD_CREDIT_RATING_DATE_GLOBAL", "Issuer Credit Rating", "Local Currency LT|0")</f>
        <v>39595</v>
      </c>
      <c r="S185" s="10">
        <f>_xll.SNL.Clients.Office.Excel.Functions.SPG(A185, "RD_CREDIT_WATCH_OUTLOOK_DATE_GLOBAL", "Issuer Credit Rating", "Local Currency LT|0")</f>
        <v>39776</v>
      </c>
    </row>
    <row r="186" spans="1:19" x14ac:dyDescent="0.3">
      <c r="A186" t="s">
        <v>1827</v>
      </c>
      <c r="B186" s="13">
        <f>_xll.ciqfunctions.udf.CIQ(A186,"IQ_FIRSTPRICINGDATE")</f>
        <v>35459</v>
      </c>
      <c r="C186" s="5">
        <f>_xll.SNL.Clients.Office.Excel.Functions.SPG(A186, "SP_VOLUME_AVG_WEEKLY_TO_SHARES_OUT", , "1M")</f>
        <v>5.5093633512264404</v>
      </c>
      <c r="D186" s="5">
        <f>_xll.SNL.Clients.Office.Excel.Functions.SPG(A186, "SP_VOLUME_AVG_WEEKLY_TO_SHARES_OUT", , "3M")</f>
        <v>5.4282330298338799</v>
      </c>
      <c r="E186" s="5">
        <f>_xll.SNL.Clients.Office.Excel.Functions.SPG(A186, "SP_VOLUME_AVG_DAILY_TO_1YR_AVG_DAILY", , "1M")</f>
        <v>131.41</v>
      </c>
      <c r="F186" s="5">
        <f>_xll.SNL.Clients.Office.Excel.Functions.SPG(A186, "SP_VOLUME_AVG_DAILY_TO_1YR_AVG_DAILY", , "3M")</f>
        <v>129.47</v>
      </c>
      <c r="G186" s="9" t="str">
        <f>_xll.SNL.Clients.Office.Excel.Functions.SPG(A186, "IQ_SECTOR")</f>
        <v>Industrials</v>
      </c>
      <c r="H186" s="9" t="str">
        <f>_xll.SNL.Clients.Office.Excel.Functions.SPG(A186, "IQ_INDUSTRY_GROUP")</f>
        <v>Commercial and Professional Services</v>
      </c>
      <c r="I186" s="9" t="str">
        <f>_xll.SNL.Clients.Office.Excel.Functions.SPG(A186, "IQ_INDUSTRY")</f>
        <v>Professional Services</v>
      </c>
      <c r="J186" s="9" t="str">
        <f>_xll.SNL.Clients.Office.Excel.Functions.SPG(A186, "IQ_PRIMARY_INDUSTRY")</f>
        <v>Human Resource and Employment Services</v>
      </c>
      <c r="K186" s="9" t="str">
        <f>_xll.SNL.Clients.Office.Excel.Functions.SPG(A186, "NAICS_CODE", "Primary")</f>
        <v>561330 - Professional Employer Organizations</v>
      </c>
      <c r="L186" s="9" t="str">
        <f>_xll.SNL.Clients.Office.Excel.Functions.SPG(A186, "SP_TOPICTAG")</f>
        <v>Invoice Management Software; Virtual Workforce; Employee Benefits; Employee Assistance Program (EAP)</v>
      </c>
      <c r="M186" s="5">
        <f>_xll.SNL.Clients.Office.Excel.Functions.SPG(A186, "SP_PCT_SHARES_OWNED_ALL_INSTITUTIONS")</f>
        <v>97.38</v>
      </c>
      <c r="N186" s="9" t="str">
        <f>_xll.SNL.Clients.Office.Excel.Functions.SPG(A186, "RD_CREDIT_RATING_GLOBAL", "Issuer Credit Rating", "Local Currency LT|0")</f>
        <v/>
      </c>
      <c r="O186" s="9" t="str">
        <f>_xll.SNL.Clients.Office.Excel.Functions.SPG(A186, "RD_CWOL_GLOBAL", "Issuer Credit Rating", "Local Currency LT|0")</f>
        <v/>
      </c>
      <c r="P186" s="9" t="str">
        <f>_xll.SNL.Clients.Office.Excel.Functions.SPG(A186, "RD_RATING_ACTION_GLOBAL", "Issuer Credit Rating", "Local Currency LT|0")</f>
        <v/>
      </c>
      <c r="Q186" s="10" t="str">
        <f>_xll.SNL.Clients.Office.Excel.Functions.SPG(A186, "RD_LAST_REVIEW_DATE_GLOBAL", "Issuer Credit Rating", "Local Currency LT")</f>
        <v/>
      </c>
      <c r="R186" s="10" t="str">
        <f>_xll.SNL.Clients.Office.Excel.Functions.SPG(A186, "RD_CREDIT_RATING_DATE_GLOBAL", "Issuer Credit Rating", "Local Currency LT|0")</f>
        <v/>
      </c>
      <c r="S186" s="10" t="str">
        <f>_xll.SNL.Clients.Office.Excel.Functions.SPG(A186, "RD_CREDIT_WATCH_OUTLOOK_DATE_GLOBAL", "Issuer Credit Rating", "Local Currency LT|0")</f>
        <v/>
      </c>
    </row>
    <row r="187" spans="1:19" x14ac:dyDescent="0.3">
      <c r="A187" t="s">
        <v>1828</v>
      </c>
      <c r="B187" s="13">
        <f>_xll.ciqfunctions.udf.CIQ(A187,"IQ_FIRSTPRICINGDATE")</f>
        <v>39206</v>
      </c>
      <c r="C187" s="5">
        <f>_xll.SNL.Clients.Office.Excel.Functions.SPG(A187, "SP_VOLUME_AVG_WEEKLY_TO_SHARES_OUT", , "1M")</f>
        <v>8.7513221795505984</v>
      </c>
      <c r="D187" s="5">
        <f>_xll.SNL.Clients.Office.Excel.Functions.SPG(A187, "SP_VOLUME_AVG_WEEKLY_TO_SHARES_OUT", , "3M")</f>
        <v>6.337235601148353</v>
      </c>
      <c r="E187" s="5">
        <f>_xll.SNL.Clients.Office.Excel.Functions.SPG(A187, "SP_VOLUME_AVG_DAILY_TO_1YR_AVG_DAILY", , "1M")</f>
        <v>183.33</v>
      </c>
      <c r="F187" s="5">
        <f>_xll.SNL.Clients.Office.Excel.Functions.SPG(A187, "SP_VOLUME_AVG_DAILY_TO_1YR_AVG_DAILY", , "3M")</f>
        <v>132.76</v>
      </c>
      <c r="G187" s="9" t="str">
        <f>_xll.SNL.Clients.Office.Excel.Functions.SPG(A187, "IQ_SECTOR")</f>
        <v>Financials</v>
      </c>
      <c r="H187" s="9" t="str">
        <f>_xll.SNL.Clients.Office.Excel.Functions.SPG(A187, "IQ_INDUSTRY_GROUP")</f>
        <v>Financial Services</v>
      </c>
      <c r="I187" s="9" t="str">
        <f>_xll.SNL.Clients.Office.Excel.Functions.SPG(A187, "IQ_INDUSTRY")</f>
        <v>Capital Markets</v>
      </c>
      <c r="J187" s="9" t="str">
        <f>_xll.SNL.Clients.Office.Excel.Functions.SPG(A187, "IQ_PRIMARY_INDUSTRY")</f>
        <v>Investment Banking and Brokerage</v>
      </c>
      <c r="K187" s="9" t="str">
        <f>_xll.SNL.Clients.Office.Excel.Functions.SPG(A187, "NAICS_CODE", "Primary")</f>
        <v>523150 - Investment Banking and Securities Intermediation</v>
      </c>
      <c r="L187" s="9" t="str">
        <f>_xll.SNL.Clients.Office.Excel.Functions.SPG(A187, "SP_TOPICTAG")</f>
        <v/>
      </c>
      <c r="M187" s="5">
        <f>_xll.SNL.Clients.Office.Excel.Functions.SPG(A187, "SP_PCT_SHARES_OWNED_ALL_INSTITUTIONS")</f>
        <v>86.19</v>
      </c>
      <c r="N187" s="9" t="str">
        <f>_xll.SNL.Clients.Office.Excel.Functions.SPG(A187, "RD_CREDIT_RATING_GLOBAL", "Issuer Credit Rating", "Local Currency LT|0")</f>
        <v/>
      </c>
      <c r="O187" s="9" t="str">
        <f>_xll.SNL.Clients.Office.Excel.Functions.SPG(A187, "RD_CWOL_GLOBAL", "Issuer Credit Rating", "Local Currency LT|0")</f>
        <v/>
      </c>
      <c r="P187" s="9" t="str">
        <f>_xll.SNL.Clients.Office.Excel.Functions.SPG(A187, "RD_RATING_ACTION_GLOBAL", "Issuer Credit Rating", "Local Currency LT|0")</f>
        <v/>
      </c>
      <c r="Q187" s="10" t="str">
        <f>_xll.SNL.Clients.Office.Excel.Functions.SPG(A187, "RD_LAST_REVIEW_DATE_GLOBAL", "Issuer Credit Rating", "Local Currency LT")</f>
        <v/>
      </c>
      <c r="R187" s="10" t="str">
        <f>_xll.SNL.Clients.Office.Excel.Functions.SPG(A187, "RD_CREDIT_RATING_DATE_GLOBAL", "Issuer Credit Rating", "Local Currency LT|0")</f>
        <v/>
      </c>
      <c r="S187" s="10" t="str">
        <f>_xll.SNL.Clients.Office.Excel.Functions.SPG(A187, "RD_CREDIT_WATCH_OUTLOOK_DATE_GLOBAL", "Issuer Credit Rating", "Local Currency LT|0")</f>
        <v/>
      </c>
    </row>
    <row r="188" spans="1:19" x14ac:dyDescent="0.3">
      <c r="A188" t="s">
        <v>1829</v>
      </c>
      <c r="B188" s="13">
        <f>_xll.ciqfunctions.udf.CIQ(A188,"IQ_FIRSTPRICINGDATE")</f>
        <v>34941</v>
      </c>
      <c r="C188" s="5">
        <f>_xll.SNL.Clients.Office.Excel.Functions.SPG(A188, "SP_VOLUME_AVG_WEEKLY_TO_SHARES_OUT", , "1M")</f>
        <v>2.3891735682649951</v>
      </c>
      <c r="D188" s="5">
        <f>_xll.SNL.Clients.Office.Excel.Functions.SPG(A188, "SP_VOLUME_AVG_WEEKLY_TO_SHARES_OUT", , "3M")</f>
        <v>2.2245162443677797</v>
      </c>
      <c r="E188" s="5">
        <f>_xll.SNL.Clients.Office.Excel.Functions.SPG(A188, "SP_VOLUME_AVG_DAILY_TO_1YR_AVG_DAILY", , "1M")</f>
        <v>124.54</v>
      </c>
      <c r="F188" s="5">
        <f>_xll.SNL.Clients.Office.Excel.Functions.SPG(A188, "SP_VOLUME_AVG_DAILY_TO_1YR_AVG_DAILY", , "3M")</f>
        <v>115.96</v>
      </c>
      <c r="G188" s="9" t="str">
        <f>_xll.SNL.Clients.Office.Excel.Functions.SPG(A188, "IQ_SECTOR")</f>
        <v>Financials</v>
      </c>
      <c r="H188" s="9" t="str">
        <f>_xll.SNL.Clients.Office.Excel.Functions.SPG(A188, "IQ_INDUSTRY_GROUP")</f>
        <v>Banks</v>
      </c>
      <c r="I188" s="9" t="str">
        <f>_xll.SNL.Clients.Office.Excel.Functions.SPG(A188, "IQ_INDUSTRY")</f>
        <v>Banks</v>
      </c>
      <c r="J188" s="9" t="str">
        <f>_xll.SNL.Clients.Office.Excel.Functions.SPG(A188, "IQ_PRIMARY_INDUSTRY")</f>
        <v>Regional Banks</v>
      </c>
      <c r="K188" s="9" t="str">
        <f>_xll.SNL.Clients.Office.Excel.Functions.SPG(A188, "NAICS_CODE", "Primary")</f>
        <v>522110 - Commercial Banking</v>
      </c>
      <c r="L188" s="9" t="str">
        <f>_xll.SNL.Clients.Office.Excel.Functions.SPG(A188, "SP_TOPICTAG")</f>
        <v>Consumer Lending</v>
      </c>
      <c r="M188" s="5">
        <f>_xll.SNL.Clients.Office.Excel.Functions.SPG(A188, "SP_PCT_SHARES_OWNED_ALL_INSTITUTIONS")</f>
        <v>70.83</v>
      </c>
      <c r="N188" s="9" t="str">
        <f>_xll.SNL.Clients.Office.Excel.Functions.SPG(A188, "RD_CREDIT_RATING_GLOBAL", "Issuer Credit Rating", "Local Currency LT|0")</f>
        <v/>
      </c>
      <c r="O188" s="9" t="str">
        <f>_xll.SNL.Clients.Office.Excel.Functions.SPG(A188, "RD_CWOL_GLOBAL", "Issuer Credit Rating", "Local Currency LT|0")</f>
        <v/>
      </c>
      <c r="P188" s="9" t="str">
        <f>_xll.SNL.Clients.Office.Excel.Functions.SPG(A188, "RD_RATING_ACTION_GLOBAL", "Issuer Credit Rating", "Local Currency LT|0")</f>
        <v/>
      </c>
      <c r="Q188" s="10" t="str">
        <f>_xll.SNL.Clients.Office.Excel.Functions.SPG(A188, "RD_LAST_REVIEW_DATE_GLOBAL", "Issuer Credit Rating", "Local Currency LT")</f>
        <v/>
      </c>
      <c r="R188" s="10" t="str">
        <f>_xll.SNL.Clients.Office.Excel.Functions.SPG(A188, "RD_CREDIT_RATING_DATE_GLOBAL", "Issuer Credit Rating", "Local Currency LT|0")</f>
        <v/>
      </c>
      <c r="S188" s="10" t="str">
        <f>_xll.SNL.Clients.Office.Excel.Functions.SPG(A188, "RD_CREDIT_WATCH_OUTLOOK_DATE_GLOBAL", "Issuer Credit Rating", "Local Currency LT|0")</f>
        <v/>
      </c>
    </row>
    <row r="189" spans="1:19" x14ac:dyDescent="0.3">
      <c r="A189" t="s">
        <v>1830</v>
      </c>
      <c r="B189" s="13">
        <f>_xll.ciqfunctions.udf.CIQ(A189,"IQ_FIRSTPRICINGDATE")</f>
        <v>39064</v>
      </c>
      <c r="C189" s="5">
        <f>_xll.SNL.Clients.Office.Excel.Functions.SPG(A189, "SP_VOLUME_AVG_WEEKLY_TO_SHARES_OUT", , "1M")</f>
        <v>2.1582747279240628</v>
      </c>
      <c r="D189" s="5">
        <f>_xll.SNL.Clients.Office.Excel.Functions.SPG(A189, "SP_VOLUME_AVG_WEEKLY_TO_SHARES_OUT", , "3M")</f>
        <v>2.832158172705157</v>
      </c>
      <c r="E189" s="5">
        <f>_xll.SNL.Clients.Office.Excel.Functions.SPG(A189, "SP_VOLUME_AVG_DAILY_TO_1YR_AVG_DAILY", , "1M")</f>
        <v>73.06</v>
      </c>
      <c r="F189" s="5">
        <f>_xll.SNL.Clients.Office.Excel.Functions.SPG(A189, "SP_VOLUME_AVG_DAILY_TO_1YR_AVG_DAILY", , "3M")</f>
        <v>95.87</v>
      </c>
      <c r="G189" s="9" t="str">
        <f>_xll.SNL.Clients.Office.Excel.Functions.SPG(A189, "IQ_SECTOR")</f>
        <v>Information Technology</v>
      </c>
      <c r="H189" s="9" t="str">
        <f>_xll.SNL.Clients.Office.Excel.Functions.SPG(A189, "IQ_INDUSTRY_GROUP")</f>
        <v>Technology Hardware and Equipment</v>
      </c>
      <c r="I189" s="9" t="str">
        <f>_xll.SNL.Clients.Office.Excel.Functions.SPG(A189, "IQ_INDUSTRY")</f>
        <v>Electronic Equipment, Instruments and Components</v>
      </c>
      <c r="J189" s="9" t="str">
        <f>_xll.SNL.Clients.Office.Excel.Functions.SPG(A189, "IQ_PRIMARY_INDUSTRY")</f>
        <v>Electronic Manufacturing Services</v>
      </c>
      <c r="K189" s="9" t="str">
        <f>_xll.SNL.Clients.Office.Excel.Functions.SPG(A189, "NAICS_CODE", "Primary")</f>
        <v>333998 - All Other Miscellaneous General Purpose Machinery Manufacturing</v>
      </c>
      <c r="L189" s="9" t="str">
        <f>_xll.SNL.Clients.Office.Excel.Functions.SPG(A189, "SP_TOPICTAG")</f>
        <v>Optical Infrastructure; Computer Vision; Industrial Automation; Sensors; Process Automation; 3D Printing; Artificial Intelligence</v>
      </c>
      <c r="M189" s="5">
        <f>_xll.SNL.Clients.Office.Excel.Functions.SPG(A189, "SP_PCT_SHARES_OWNED_ALL_INSTITUTIONS")</f>
        <v>59.63</v>
      </c>
      <c r="N189" s="9" t="str">
        <f>_xll.SNL.Clients.Office.Excel.Functions.SPG(A189, "RD_CREDIT_RATING_GLOBAL", "Issuer Credit Rating", "Local Currency LT|0")</f>
        <v/>
      </c>
      <c r="O189" s="9" t="str">
        <f>_xll.SNL.Clients.Office.Excel.Functions.SPG(A189, "RD_CWOL_GLOBAL", "Issuer Credit Rating", "Local Currency LT|0")</f>
        <v/>
      </c>
      <c r="P189" s="9" t="str">
        <f>_xll.SNL.Clients.Office.Excel.Functions.SPG(A189, "RD_RATING_ACTION_GLOBAL", "Issuer Credit Rating", "Local Currency LT|0")</f>
        <v/>
      </c>
      <c r="Q189" s="10" t="str">
        <f>_xll.SNL.Clients.Office.Excel.Functions.SPG(A189, "RD_LAST_REVIEW_DATE_GLOBAL", "Issuer Credit Rating", "Local Currency LT")</f>
        <v/>
      </c>
      <c r="R189" s="10" t="str">
        <f>_xll.SNL.Clients.Office.Excel.Functions.SPG(A189, "RD_CREDIT_RATING_DATE_GLOBAL", "Issuer Credit Rating", "Local Currency LT|0")</f>
        <v/>
      </c>
      <c r="S189" s="10" t="str">
        <f>_xll.SNL.Clients.Office.Excel.Functions.SPG(A189, "RD_CREDIT_WATCH_OUTLOOK_DATE_GLOBAL", "Issuer Credit Rating", "Local Currency LT|0")</f>
        <v/>
      </c>
    </row>
    <row r="190" spans="1:19" x14ac:dyDescent="0.3">
      <c r="A190" t="s">
        <v>1831</v>
      </c>
      <c r="B190" s="13">
        <f>_xll.ciqfunctions.udf.CIQ(A190,"IQ_FIRSTPRICINGDATE")</f>
        <v>39527</v>
      </c>
      <c r="C190" s="5">
        <f>_xll.SNL.Clients.Office.Excel.Functions.SPG(A190, "SP_VOLUME_AVG_WEEKLY_TO_SHARES_OUT", , "1M")</f>
        <v>4.5067414998873119</v>
      </c>
      <c r="D190" s="5">
        <f>_xll.SNL.Clients.Office.Excel.Functions.SPG(A190, "SP_VOLUME_AVG_WEEKLY_TO_SHARES_OUT", , "3M")</f>
        <v>4.2999107918642885</v>
      </c>
      <c r="E190" s="5">
        <f>_xll.SNL.Clients.Office.Excel.Functions.SPG(A190, "SP_VOLUME_AVG_DAILY_TO_1YR_AVG_DAILY", , "1M")</f>
        <v>93.55</v>
      </c>
      <c r="F190" s="5">
        <f>_xll.SNL.Clients.Office.Excel.Functions.SPG(A190, "SP_VOLUME_AVG_DAILY_TO_1YR_AVG_DAILY", , "3M")</f>
        <v>89.26</v>
      </c>
      <c r="G190" s="9" t="str">
        <f>_xll.SNL.Clients.Office.Excel.Functions.SPG(A190, "IQ_SECTOR")</f>
        <v>Communication Services</v>
      </c>
      <c r="H190" s="9" t="str">
        <f>_xll.SNL.Clients.Office.Excel.Functions.SPG(A190, "IQ_INDUSTRY_GROUP")</f>
        <v>Telecommunication Services</v>
      </c>
      <c r="I190" s="9" t="str">
        <f>_xll.SNL.Clients.Office.Excel.Functions.SPG(A190, "IQ_INDUSTRY")</f>
        <v>Diversified Telecommunication Services</v>
      </c>
      <c r="J190" s="9" t="str">
        <f>_xll.SNL.Clients.Office.Excel.Functions.SPG(A190, "IQ_PRIMARY_INDUSTRY")</f>
        <v>Alternative Carriers</v>
      </c>
      <c r="K190" s="9" t="str">
        <f>_xll.SNL.Clients.Office.Excel.Functions.SPG(A190, "NAICS_CODE", "Primary")</f>
        <v>517410 - Satellite Telecommunications</v>
      </c>
      <c r="L190" s="9" t="str">
        <f>_xll.SNL.Clients.Office.Excel.Functions.SPG(A190, "SP_TOPICTAG")</f>
        <v>Data Integration; GPS; Location Based Services; Data Protection; Remote Access and Control; Network Security</v>
      </c>
      <c r="M190" s="5">
        <f>_xll.SNL.Clients.Office.Excel.Functions.SPG(A190, "SP_PCT_SHARES_OWNED_ALL_INSTITUTIONS")</f>
        <v>89.35</v>
      </c>
      <c r="N190" s="9" t="str">
        <f>_xll.SNL.Clients.Office.Excel.Functions.SPG(A190, "RD_CREDIT_RATING_GLOBAL", "Issuer Credit Rating", "Local Currency LT|0")</f>
        <v>BB-</v>
      </c>
      <c r="O190" s="9" t="str">
        <f>_xll.SNL.Clients.Office.Excel.Functions.SPG(A190, "RD_CWOL_GLOBAL", "Issuer Credit Rating", "Local Currency LT|0")</f>
        <v>Stable</v>
      </c>
      <c r="P190" s="9" t="str">
        <f>_xll.SNL.Clients.Office.Excel.Functions.SPG(A190, "RD_RATING_ACTION_GLOBAL", "Issuer Credit Rating", "Local Currency LT|0")</f>
        <v>Upgrade | CreditWatch/Outlook (03/14/2023)</v>
      </c>
      <c r="Q190" s="10">
        <f>_xll.SNL.Clients.Office.Excel.Functions.SPG(A190, "RD_LAST_REVIEW_DATE_GLOBAL", "Issuer Credit Rating", "Local Currency LT")</f>
        <v>45509</v>
      </c>
      <c r="R190" s="10">
        <f>_xll.SNL.Clients.Office.Excel.Functions.SPG(A190, "RD_CREDIT_RATING_DATE_GLOBAL", "Issuer Credit Rating", "Local Currency LT|0")</f>
        <v>44999</v>
      </c>
      <c r="S190" s="10">
        <f>_xll.SNL.Clients.Office.Excel.Functions.SPG(A190, "RD_CREDIT_WATCH_OUTLOOK_DATE_GLOBAL", "Issuer Credit Rating", "Local Currency LT|0")</f>
        <v>44999</v>
      </c>
    </row>
    <row r="191" spans="1:19" x14ac:dyDescent="0.3">
      <c r="A191" t="s">
        <v>1832</v>
      </c>
      <c r="B191" s="13">
        <f>_xll.ciqfunctions.udf.CIQ(A191,"IQ_FIRSTPRICINGDATE")</f>
        <v>24839</v>
      </c>
      <c r="C191" s="5">
        <f>_xll.SNL.Clients.Office.Excel.Functions.SPG(A191, "SP_VOLUME_AVG_WEEKLY_TO_SHARES_OUT", , "1M")</f>
        <v>2.3920895608130497</v>
      </c>
      <c r="D191" s="5">
        <f>_xll.SNL.Clients.Office.Excel.Functions.SPG(A191, "SP_VOLUME_AVG_WEEKLY_TO_SHARES_OUT", , "3M")</f>
        <v>2.1501106447628704</v>
      </c>
      <c r="E191" s="5">
        <f>_xll.SNL.Clients.Office.Excel.Functions.SPG(A191, "SP_VOLUME_AVG_DAILY_TO_1YR_AVG_DAILY", , "1M")</f>
        <v>102.6</v>
      </c>
      <c r="F191" s="5">
        <f>_xll.SNL.Clients.Office.Excel.Functions.SPG(A191, "SP_VOLUME_AVG_DAILY_TO_1YR_AVG_DAILY", , "3M")</f>
        <v>92.22</v>
      </c>
      <c r="G191" s="9" t="str">
        <f>_xll.SNL.Clients.Office.Excel.Functions.SPG(A191, "IQ_SECTOR")</f>
        <v>Industrials</v>
      </c>
      <c r="H191" s="9" t="str">
        <f>_xll.SNL.Clients.Office.Excel.Functions.SPG(A191, "IQ_INDUSTRY_GROUP")</f>
        <v>Capital Goods</v>
      </c>
      <c r="I191" s="9" t="str">
        <f>_xll.SNL.Clients.Office.Excel.Functions.SPG(A191, "IQ_INDUSTRY")</f>
        <v>Machinery</v>
      </c>
      <c r="J191" s="9" t="str">
        <f>_xll.SNL.Clients.Office.Excel.Functions.SPG(A191, "IQ_PRIMARY_INDUSTRY")</f>
        <v>Industrial Machinery and Supplies and Components</v>
      </c>
      <c r="K191" s="9" t="str">
        <f>_xll.SNL.Clients.Office.Excel.Functions.SPG(A191, "NAICS_CODE", "Primary")</f>
        <v>333 - Machinery Manufacturing</v>
      </c>
      <c r="L191" s="9" t="str">
        <f>_xll.SNL.Clients.Office.Excel.Functions.SPG(A191, "SP_TOPICTAG")</f>
        <v>Fleet Management; Industrial Automation; Sensors; Electric Vehicle; Process Automation; Passenger Aircraft Manufacturing</v>
      </c>
      <c r="M191" s="5">
        <f>_xll.SNL.Clients.Office.Excel.Functions.SPG(A191, "SP_PCT_SHARES_OWNED_ALL_INSTITUTIONS")</f>
        <v>85.27</v>
      </c>
      <c r="N191" s="9" t="str">
        <f>_xll.SNL.Clients.Office.Excel.Functions.SPG(A191, "RD_CREDIT_RATING_GLOBAL", "Issuer Credit Rating", "Local Currency LT|0")</f>
        <v>BBB</v>
      </c>
      <c r="O191" s="9" t="str">
        <f>_xll.SNL.Clients.Office.Excel.Functions.SPG(A191, "RD_CWOL_GLOBAL", "Issuer Credit Rating", "Local Currency LT|0")</f>
        <v>Stable</v>
      </c>
      <c r="P191" s="9" t="str">
        <f>_xll.SNL.Clients.Office.Excel.Functions.SPG(A191, "RD_RATING_ACTION_GLOBAL", "Issuer Credit Rating", "Local Currency LT|0")</f>
        <v>New Rating | CreditWatch/Outlook (05/16/2016)</v>
      </c>
      <c r="Q191" s="10">
        <f>_xll.SNL.Clients.Office.Excel.Functions.SPG(A191, "RD_LAST_REVIEW_DATE_GLOBAL", "Issuer Credit Rating", "Local Currency LT")</f>
        <v>45631</v>
      </c>
      <c r="R191" s="10">
        <f>_xll.SNL.Clients.Office.Excel.Functions.SPG(A191, "RD_CREDIT_RATING_DATE_GLOBAL", "Issuer Credit Rating", "Local Currency LT|0")</f>
        <v>42506</v>
      </c>
      <c r="S191" s="10">
        <f>_xll.SNL.Clients.Office.Excel.Functions.SPG(A191, "RD_CREDIT_WATCH_OUTLOOK_DATE_GLOBAL", "Issuer Credit Rating", "Local Currency LT|0")</f>
        <v>42506</v>
      </c>
    </row>
    <row r="192" spans="1:19" x14ac:dyDescent="0.3">
      <c r="A192" t="s">
        <v>1833</v>
      </c>
      <c r="B192" s="13">
        <f>_xll.ciqfunctions.udf.CIQ(A192,"IQ_FIRSTPRICINGDATE")</f>
        <v>42885</v>
      </c>
      <c r="C192" s="5">
        <f>_xll.SNL.Clients.Office.Excel.Functions.SPG(A192, "SP_VOLUME_AVG_WEEKLY_TO_SHARES_OUT", , "1M")</f>
        <v>3.12590125116746</v>
      </c>
      <c r="D192" s="5">
        <f>_xll.SNL.Clients.Office.Excel.Functions.SPG(A192, "SP_VOLUME_AVG_WEEKLY_TO_SHARES_OUT", , "3M")</f>
        <v>3.1432406154594821</v>
      </c>
      <c r="E192" s="5">
        <f>_xll.SNL.Clients.Office.Excel.Functions.SPG(A192, "SP_VOLUME_AVG_DAILY_TO_1YR_AVG_DAILY", , "1M")</f>
        <v>97.3</v>
      </c>
      <c r="F192" s="5">
        <f>_xll.SNL.Clients.Office.Excel.Functions.SPG(A192, "SP_VOLUME_AVG_DAILY_TO_1YR_AVG_DAILY", , "3M")</f>
        <v>97.84</v>
      </c>
      <c r="G192" s="9" t="str">
        <f>_xll.SNL.Clients.Office.Excel.Functions.SPG(A192, "IQ_SECTOR")</f>
        <v>Financials</v>
      </c>
      <c r="H192" s="9" t="str">
        <f>_xll.SNL.Clients.Office.Excel.Functions.SPG(A192, "IQ_INDUSTRY_GROUP")</f>
        <v>Financial Services</v>
      </c>
      <c r="I192" s="9" t="str">
        <f>_xll.SNL.Clients.Office.Excel.Functions.SPG(A192, "IQ_INDUSTRY")</f>
        <v>Capital Markets</v>
      </c>
      <c r="J192" s="9" t="str">
        <f>_xll.SNL.Clients.Office.Excel.Functions.SPG(A192, "IQ_PRIMARY_INDUSTRY")</f>
        <v>Asset Management and Custody Banks</v>
      </c>
      <c r="K192" s="9" t="str">
        <f>_xll.SNL.Clients.Office.Excel.Functions.SPG(A192, "NAICS_CODE", "Primary")</f>
        <v>999990 - Non-Operating Establishments</v>
      </c>
      <c r="L192" s="9" t="str">
        <f>_xll.SNL.Clients.Office.Excel.Functions.SPG(A192, "SP_TOPICTAG")</f>
        <v/>
      </c>
      <c r="M192" s="5">
        <f>_xll.SNL.Clients.Office.Excel.Functions.SPG(A192, "SP_PCT_SHARES_OWNED_ALL_INSTITUTIONS")</f>
        <v>70.400000000000006</v>
      </c>
      <c r="N192" s="9" t="str">
        <f>_xll.SNL.Clients.Office.Excel.Functions.SPG(A192, "RD_CREDIT_RATING_GLOBAL", "Issuer Credit Rating", "Local Currency LT|0")</f>
        <v>BBB+</v>
      </c>
      <c r="O192" s="9" t="str">
        <f>_xll.SNL.Clients.Office.Excel.Functions.SPG(A192, "RD_CWOL_GLOBAL", "Issuer Credit Rating", "Local Currency LT|0")</f>
        <v>Stable</v>
      </c>
      <c r="P192" s="9" t="str">
        <f>_xll.SNL.Clients.Office.Excel.Functions.SPG(A192, "RD_RATING_ACTION_GLOBAL", "Issuer Credit Rating", "Local Currency LT|0")</f>
        <v>New Rating | CreditWatch/Outlook (05/30/2017)</v>
      </c>
      <c r="Q192" s="10">
        <f>_xll.SNL.Clients.Office.Excel.Functions.SPG(A192, "RD_LAST_REVIEW_DATE_GLOBAL", "Issuer Credit Rating", "Local Currency LT")</f>
        <v>45369</v>
      </c>
      <c r="R192" s="10">
        <f>_xll.SNL.Clients.Office.Excel.Functions.SPG(A192, "RD_CREDIT_RATING_DATE_GLOBAL", "Issuer Credit Rating", "Local Currency LT|0")</f>
        <v>42885</v>
      </c>
      <c r="S192" s="10">
        <f>_xll.SNL.Clients.Office.Excel.Functions.SPG(A192, "RD_CREDIT_WATCH_OUTLOOK_DATE_GLOBAL", "Issuer Credit Rating", "Local Currency LT|0")</f>
        <v>42885</v>
      </c>
    </row>
    <row r="193" spans="1:19" x14ac:dyDescent="0.3">
      <c r="A193" t="s">
        <v>1834</v>
      </c>
      <c r="B193" s="13">
        <f>_xll.ciqfunctions.udf.CIQ(A193,"IQ_FIRSTPRICINGDATE")</f>
        <v>39234</v>
      </c>
      <c r="C193" s="5">
        <f>_xll.SNL.Clients.Office.Excel.Functions.SPG(A193, "SP_VOLUME_AVG_WEEKLY_TO_SHARES_OUT", , "1M")</f>
        <v>4.2826405265341254</v>
      </c>
      <c r="D193" s="5">
        <f>_xll.SNL.Clients.Office.Excel.Functions.SPG(A193, "SP_VOLUME_AVG_WEEKLY_TO_SHARES_OUT", , "3M")</f>
        <v>4.885842600140978</v>
      </c>
      <c r="E193" s="5">
        <f>_xll.SNL.Clients.Office.Excel.Functions.SPG(A193, "SP_VOLUME_AVG_DAILY_TO_1YR_AVG_DAILY", , "1M")</f>
        <v>77.86</v>
      </c>
      <c r="F193" s="5">
        <f>_xll.SNL.Clients.Office.Excel.Functions.SPG(A193, "SP_VOLUME_AVG_DAILY_TO_1YR_AVG_DAILY", , "3M")</f>
        <v>88.82</v>
      </c>
      <c r="G193" s="9" t="str">
        <f>_xll.SNL.Clients.Office.Excel.Functions.SPG(A193, "IQ_SECTOR")</f>
        <v>Health Care</v>
      </c>
      <c r="H193" s="9" t="str">
        <f>_xll.SNL.Clients.Office.Excel.Functions.SPG(A193, "IQ_INDUSTRY_GROUP")</f>
        <v>Pharmaceuticals, Biotechnology and Life Sciences</v>
      </c>
      <c r="I193" s="9" t="str">
        <f>_xll.SNL.Clients.Office.Excel.Functions.SPG(A193, "IQ_INDUSTRY")</f>
        <v>Pharmaceuticals</v>
      </c>
      <c r="J193" s="9" t="str">
        <f>_xll.SNL.Clients.Office.Excel.Functions.SPG(A193, "IQ_PRIMARY_INDUSTRY")</f>
        <v>Pharmaceuticals</v>
      </c>
      <c r="K193" s="9" t="str">
        <f>_xll.SNL.Clients.Office.Excel.Functions.SPG(A193, "NAICS_CODE", "Primary")</f>
        <v>325412 - Pharmaceutical Preparation Manufacturing</v>
      </c>
      <c r="L193" s="9" t="str">
        <f>_xll.SNL.Clients.Office.Excel.Functions.SPG(A193, "SP_TOPICTAG")</f>
        <v>Cannabis; Neuroscience; Sleep Technology; Central Nervous System; Hematology; Neurology; Oncology</v>
      </c>
      <c r="M193" s="5">
        <f>_xll.SNL.Clients.Office.Excel.Functions.SPG(A193, "SP_PCT_SHARES_OWNED_ALL_INSTITUTIONS")</f>
        <v>98.18</v>
      </c>
      <c r="N193" s="9" t="str">
        <f>_xll.SNL.Clients.Office.Excel.Functions.SPG(A193, "RD_CREDIT_RATING_GLOBAL", "Issuer Credit Rating", "Local Currency LT|0")</f>
        <v>BB</v>
      </c>
      <c r="O193" s="9" t="str">
        <f>_xll.SNL.Clients.Office.Excel.Functions.SPG(A193, "RD_CWOL_GLOBAL", "Issuer Credit Rating", "Local Currency LT|0")</f>
        <v>Stable</v>
      </c>
      <c r="P193" s="9" t="str">
        <f>_xll.SNL.Clients.Office.Excel.Functions.SPG(A193, "RD_RATING_ACTION_GLOBAL", "Issuer Credit Rating", "Local Currency LT|0")</f>
        <v>Upgrade | CreditWatch/Outlook (12/13/2024)</v>
      </c>
      <c r="Q193" s="10">
        <f>_xll.SNL.Clients.Office.Excel.Functions.SPG(A193, "RD_LAST_REVIEW_DATE_GLOBAL", "Issuer Credit Rating", "Local Currency LT")</f>
        <v>45693</v>
      </c>
      <c r="R193" s="10">
        <f>_xll.SNL.Clients.Office.Excel.Functions.SPG(A193, "RD_CREDIT_RATING_DATE_GLOBAL", "Issuer Credit Rating", "Local Currency LT|0")</f>
        <v>45639</v>
      </c>
      <c r="S193" s="10">
        <f>_xll.SNL.Clients.Office.Excel.Functions.SPG(A193, "RD_CREDIT_WATCH_OUTLOOK_DATE_GLOBAL", "Issuer Credit Rating", "Local Currency LT|0")</f>
        <v>45639</v>
      </c>
    </row>
    <row r="194" spans="1:19" x14ac:dyDescent="0.3">
      <c r="A194" t="s">
        <v>1835</v>
      </c>
      <c r="B194" s="13">
        <f>_xll.ciqfunctions.udf.CIQ(A194,"IQ_FIRSTPRICINGDATE")</f>
        <v>24839</v>
      </c>
      <c r="C194" s="5">
        <f>_xll.SNL.Clients.Office.Excel.Functions.SPG(A194, "SP_VOLUME_AVG_WEEKLY_TO_SHARES_OUT", , "1M")</f>
        <v>3.8664744159789426</v>
      </c>
      <c r="D194" s="5">
        <f>_xll.SNL.Clients.Office.Excel.Functions.SPG(A194, "SP_VOLUME_AVG_WEEKLY_TO_SHARES_OUT", , "3M")</f>
        <v>3.7698125318218789</v>
      </c>
      <c r="E194" s="5">
        <f>_xll.SNL.Clients.Office.Excel.Functions.SPG(A194, "SP_VOLUME_AVG_DAILY_TO_1YR_AVG_DAILY", , "1M")</f>
        <v>119.38</v>
      </c>
      <c r="F194" s="5">
        <f>_xll.SNL.Clients.Office.Excel.Functions.SPG(A194, "SP_VOLUME_AVG_DAILY_TO_1YR_AVG_DAILY", , "3M")</f>
        <v>116.39</v>
      </c>
      <c r="G194" s="9" t="str">
        <f>_xll.SNL.Clients.Office.Excel.Functions.SPG(A194, "IQ_SECTOR")</f>
        <v>Financials</v>
      </c>
      <c r="H194" s="9" t="str">
        <f>_xll.SNL.Clients.Office.Excel.Functions.SPG(A194, "IQ_INDUSTRY_GROUP")</f>
        <v>Financial Services</v>
      </c>
      <c r="I194" s="9" t="str">
        <f>_xll.SNL.Clients.Office.Excel.Functions.SPG(A194, "IQ_INDUSTRY")</f>
        <v>Capital Markets</v>
      </c>
      <c r="J194" s="9" t="str">
        <f>_xll.SNL.Clients.Office.Excel.Functions.SPG(A194, "IQ_PRIMARY_INDUSTRY")</f>
        <v>Investment Banking and Brokerage</v>
      </c>
      <c r="K194" s="9" t="str">
        <f>_xll.SNL.Clients.Office.Excel.Functions.SPG(A194, "NAICS_CODE", "Primary")</f>
        <v>5231 - Securities and Commodity Contracts Intermediation and Brokerage</v>
      </c>
      <c r="L194" s="9" t="str">
        <f>_xll.SNL.Clients.Office.Excel.Functions.SPG(A194, "SP_TOPICTAG")</f>
        <v/>
      </c>
      <c r="M194" s="5">
        <f>_xll.SNL.Clients.Office.Excel.Functions.SPG(A194, "SP_PCT_SHARES_OWNED_ALL_INSTITUTIONS")</f>
        <v>71.260000000000005</v>
      </c>
      <c r="N194" s="9" t="str">
        <f>_xll.SNL.Clients.Office.Excel.Functions.SPG(A194, "RD_CREDIT_RATING_GLOBAL", "Issuer Credit Rating", "Local Currency LT|0")</f>
        <v>BBB</v>
      </c>
      <c r="O194" s="9" t="str">
        <f>_xll.SNL.Clients.Office.Excel.Functions.SPG(A194, "RD_CWOL_GLOBAL", "Issuer Credit Rating", "Local Currency LT|0")</f>
        <v>Stable</v>
      </c>
      <c r="P194" s="9" t="str">
        <f>_xll.SNL.Clients.Office.Excel.Functions.SPG(A194, "RD_RATING_ACTION_GLOBAL", "Issuer Credit Rating", "Local Currency LT|0")</f>
        <v>CreditWatch/Outlook (10/29/2020)</v>
      </c>
      <c r="Q194" s="10">
        <f>_xll.SNL.Clients.Office.Excel.Functions.SPG(A194, "RD_LAST_REVIEW_DATE_GLOBAL", "Issuer Credit Rating", "Local Currency LT")</f>
        <v>45622</v>
      </c>
      <c r="R194" s="10">
        <f>_xll.SNL.Clients.Office.Excel.Functions.SPG(A194, "RD_CREDIT_RATING_DATE_GLOBAL", "Issuer Credit Rating", "Local Currency LT|0")</f>
        <v>43794</v>
      </c>
      <c r="S194" s="10">
        <f>_xll.SNL.Clients.Office.Excel.Functions.SPG(A194, "RD_CREDIT_WATCH_OUTLOOK_DATE_GLOBAL", "Issuer Credit Rating", "Local Currency LT|0")</f>
        <v>44133</v>
      </c>
    </row>
    <row r="195" spans="1:19" x14ac:dyDescent="0.3">
      <c r="A195" t="s">
        <v>1836</v>
      </c>
      <c r="B195" s="13">
        <f>_xll.ciqfunctions.udf.CIQ(A195,"IQ_FIRSTPRICINGDATE")</f>
        <v>35628</v>
      </c>
      <c r="C195" s="5">
        <f>_xll.SNL.Clients.Office.Excel.Functions.SPG(A195, "SP_VOLUME_AVG_WEEKLY_TO_SHARES_OUT", , "1M")</f>
        <v>3.4161379449804499</v>
      </c>
      <c r="D195" s="5">
        <f>_xll.SNL.Clients.Office.Excel.Functions.SPG(A195, "SP_VOLUME_AVG_WEEKLY_TO_SHARES_OUT", , "3M")</f>
        <v>3.1452328949591171</v>
      </c>
      <c r="E195" s="5">
        <f>_xll.SNL.Clients.Office.Excel.Functions.SPG(A195, "SP_VOLUME_AVG_DAILY_TO_1YR_AVG_DAILY", , "1M")</f>
        <v>111.16</v>
      </c>
      <c r="F195" s="5">
        <f>_xll.SNL.Clients.Office.Excel.Functions.SPG(A195, "SP_VOLUME_AVG_DAILY_TO_1YR_AVG_DAILY", , "3M")</f>
        <v>102.34</v>
      </c>
      <c r="G195" s="9" t="str">
        <f>_xll.SNL.Clients.Office.Excel.Functions.SPG(A195, "IQ_SECTOR")</f>
        <v>Real Estate</v>
      </c>
      <c r="H195" s="9" t="str">
        <f>_xll.SNL.Clients.Office.Excel.Functions.SPG(A195, "IQ_INDUSTRY_GROUP")</f>
        <v>Real Estate Management and Development</v>
      </c>
      <c r="I195" s="9" t="str">
        <f>_xll.SNL.Clients.Office.Excel.Functions.SPG(A195, "IQ_INDUSTRY")</f>
        <v>Real Estate Management and Development</v>
      </c>
      <c r="J195" s="9" t="str">
        <f>_xll.SNL.Clients.Office.Excel.Functions.SPG(A195, "IQ_PRIMARY_INDUSTRY")</f>
        <v>Real Estate Services</v>
      </c>
      <c r="K195" s="9" t="str">
        <f>_xll.SNL.Clients.Office.Excel.Functions.SPG(A195, "NAICS_CODE", "Primary")</f>
        <v>531210 - Offices of Real Estate Agents and Brokers</v>
      </c>
      <c r="L195" s="9" t="str">
        <f>_xll.SNL.Clients.Office.Excel.Functions.SPG(A195, "SP_TOPICTAG")</f>
        <v>Data Integration; Predictive Analytics; Process Automation; Real Estate Technology</v>
      </c>
      <c r="M195" s="5">
        <f>_xll.SNL.Clients.Office.Excel.Functions.SPG(A195, "SP_PCT_SHARES_OWNED_ALL_INSTITUTIONS")</f>
        <v>97.89</v>
      </c>
      <c r="N195" s="9" t="str">
        <f>_xll.SNL.Clients.Office.Excel.Functions.SPG(A195, "RD_CREDIT_RATING_GLOBAL", "Issuer Credit Rating", "Local Currency LT|0")</f>
        <v>BBB+</v>
      </c>
      <c r="O195" s="9" t="str">
        <f>_xll.SNL.Clients.Office.Excel.Functions.SPG(A195, "RD_CWOL_GLOBAL", "Issuer Credit Rating", "Local Currency LT|0")</f>
        <v>Negative</v>
      </c>
      <c r="P195" s="9" t="str">
        <f>_xll.SNL.Clients.Office.Excel.Functions.SPG(A195, "RD_RATING_ACTION_GLOBAL", "Issuer Credit Rating", "Local Currency LT|0")</f>
        <v>CreditWatch/Outlook (06/21/2023)</v>
      </c>
      <c r="Q195" s="10">
        <f>_xll.SNL.Clients.Office.Excel.Functions.SPG(A195, "RD_LAST_REVIEW_DATE_GLOBAL", "Issuer Credit Rating", "Local Currency LT")</f>
        <v>45460</v>
      </c>
      <c r="R195" s="10">
        <f>_xll.SNL.Clients.Office.Excel.Functions.SPG(A195, "RD_CREDIT_RATING_DATE_GLOBAL", "Issuer Credit Rating", "Local Currency LT|0")</f>
        <v>43297</v>
      </c>
      <c r="S195" s="10">
        <f>_xll.SNL.Clients.Office.Excel.Functions.SPG(A195, "RD_CREDIT_WATCH_OUTLOOK_DATE_GLOBAL", "Issuer Credit Rating", "Local Currency LT|0")</f>
        <v>45098</v>
      </c>
    </row>
    <row r="196" spans="1:19" x14ac:dyDescent="0.3">
      <c r="A196" t="s">
        <v>1837</v>
      </c>
      <c r="B196" s="13">
        <f>_xll.ciqfunctions.udf.CIQ(A196,"IQ_FIRSTPRICINGDATE")</f>
        <v>31625</v>
      </c>
      <c r="C196" s="5">
        <f>_xll.SNL.Clients.Office.Excel.Functions.SPG(A196, "SP_VOLUME_AVG_WEEKLY_TO_SHARES_OUT", , "1M")</f>
        <v>11.690304899868552</v>
      </c>
      <c r="D196" s="5">
        <f>_xll.SNL.Clients.Office.Excel.Functions.SPG(A196, "SP_VOLUME_AVG_WEEKLY_TO_SHARES_OUT", , "3M")</f>
        <v>8.6243675223495107</v>
      </c>
      <c r="E196" s="5">
        <f>_xll.SNL.Clients.Office.Excel.Functions.SPG(A196, "SP_VOLUME_AVG_DAILY_TO_1YR_AVG_DAILY", , "1M")</f>
        <v>137.16999999999999</v>
      </c>
      <c r="F196" s="5">
        <f>_xll.SNL.Clients.Office.Excel.Functions.SPG(A196, "SP_VOLUME_AVG_DAILY_TO_1YR_AVG_DAILY", , "3M")</f>
        <v>101.2</v>
      </c>
      <c r="G196" s="9" t="str">
        <f>_xll.SNL.Clients.Office.Excel.Functions.SPG(A196, "IQ_SECTOR")</f>
        <v>Consumer Discretionary</v>
      </c>
      <c r="H196" s="9" t="str">
        <f>_xll.SNL.Clients.Office.Excel.Functions.SPG(A196, "IQ_INDUSTRY_GROUP")</f>
        <v>Consumer Durables and Apparel</v>
      </c>
      <c r="I196" s="9" t="str">
        <f>_xll.SNL.Clients.Office.Excel.Functions.SPG(A196, "IQ_INDUSTRY")</f>
        <v>Household Durables</v>
      </c>
      <c r="J196" s="9" t="str">
        <f>_xll.SNL.Clients.Office.Excel.Functions.SPG(A196, "IQ_PRIMARY_INDUSTRY")</f>
        <v>Homebuilding</v>
      </c>
      <c r="K196" s="9" t="str">
        <f>_xll.SNL.Clients.Office.Excel.Functions.SPG(A196, "NAICS_CODE", "Primary")</f>
        <v>2361 - Residential Building Construction</v>
      </c>
      <c r="L196" s="9" t="str">
        <f>_xll.SNL.Clients.Office.Excel.Functions.SPG(A196, "SP_TOPICTAG")</f>
        <v>Home Improvement</v>
      </c>
      <c r="M196" s="5">
        <f>_xll.SNL.Clients.Office.Excel.Functions.SPG(A196, "SP_PCT_SHARES_OWNED_ALL_INSTITUTIONS")</f>
        <v>100.29</v>
      </c>
      <c r="N196" s="9" t="str">
        <f>_xll.SNL.Clients.Office.Excel.Functions.SPG(A196, "RD_CREDIT_RATING_GLOBAL", "Issuer Credit Rating", "Local Currency LT|0")</f>
        <v>BB+</v>
      </c>
      <c r="O196" s="9" t="str">
        <f>_xll.SNL.Clients.Office.Excel.Functions.SPG(A196, "RD_CWOL_GLOBAL", "Issuer Credit Rating", "Local Currency LT|0")</f>
        <v>Stable</v>
      </c>
      <c r="P196" s="9" t="str">
        <f>_xll.SNL.Clients.Office.Excel.Functions.SPG(A196, "RD_RATING_ACTION_GLOBAL", "Issuer Credit Rating", "Local Currency LT|0")</f>
        <v>Upgrade | CreditWatch/Outlook (03/25/2024)</v>
      </c>
      <c r="Q196" s="10">
        <f>_xll.SNL.Clients.Office.Excel.Functions.SPG(A196, "RD_LAST_REVIEW_DATE_GLOBAL", "Issuer Credit Rating", "Local Currency LT")</f>
        <v>45391</v>
      </c>
      <c r="R196" s="10">
        <f>_xll.SNL.Clients.Office.Excel.Functions.SPG(A196, "RD_CREDIT_RATING_DATE_GLOBAL", "Issuer Credit Rating", "Local Currency LT|0")</f>
        <v>45376</v>
      </c>
      <c r="S196" s="10">
        <f>_xll.SNL.Clients.Office.Excel.Functions.SPG(A196, "RD_CREDIT_WATCH_OUTLOOK_DATE_GLOBAL", "Issuer Credit Rating", "Local Currency LT|0")</f>
        <v>45376</v>
      </c>
    </row>
    <row r="197" spans="1:19" x14ac:dyDescent="0.3">
      <c r="A197" t="s">
        <v>1838</v>
      </c>
      <c r="B197" s="13">
        <f>_xll.ciqfunctions.udf.CIQ(A197,"IQ_FIRSTPRICINGDATE")</f>
        <v>39037</v>
      </c>
      <c r="C197" s="5">
        <f>_xll.SNL.Clients.Office.Excel.Functions.SPG(A197, "SP_VOLUME_AVG_WEEKLY_TO_SHARES_OUT", , "1M")</f>
        <v>4.6948938594365712</v>
      </c>
      <c r="D197" s="5">
        <f>_xll.SNL.Clients.Office.Excel.Functions.SPG(A197, "SP_VOLUME_AVG_WEEKLY_TO_SHARES_OUT", , "3M")</f>
        <v>5.9057098870791007</v>
      </c>
      <c r="E197" s="5">
        <f>_xll.SNL.Clients.Office.Excel.Functions.SPG(A197, "SP_VOLUME_AVG_DAILY_TO_1YR_AVG_DAILY", , "1M")</f>
        <v>102.86</v>
      </c>
      <c r="F197" s="5">
        <f>_xll.SNL.Clients.Office.Excel.Functions.SPG(A197, "SP_VOLUME_AVG_DAILY_TO_1YR_AVG_DAILY", , "3M")</f>
        <v>129.38</v>
      </c>
      <c r="G197" s="9" t="str">
        <f>_xll.SNL.Clients.Office.Excel.Functions.SPG(A197, "IQ_SECTOR")</f>
        <v>Industrials</v>
      </c>
      <c r="H197" s="9" t="str">
        <f>_xll.SNL.Clients.Office.Excel.Functions.SPG(A197, "IQ_INDUSTRY_GROUP")</f>
        <v>Commercial and Professional Services</v>
      </c>
      <c r="I197" s="9" t="str">
        <f>_xll.SNL.Clients.Office.Excel.Functions.SPG(A197, "IQ_INDUSTRY")</f>
        <v>Professional Services</v>
      </c>
      <c r="J197" s="9" t="str">
        <f>_xll.SNL.Clients.Office.Excel.Functions.SPG(A197, "IQ_PRIMARY_INDUSTRY")</f>
        <v>Research and Consulting Services</v>
      </c>
      <c r="K197" s="9" t="str">
        <f>_xll.SNL.Clients.Office.Excel.Functions.SPG(A197, "NAICS_CODE", "Primary")</f>
        <v>541512 - Computer Systems Design Services</v>
      </c>
      <c r="L197" s="9" t="str">
        <f>_xll.SNL.Clients.Office.Excel.Functions.SPG(A197, "SP_TOPICTAG")</f>
        <v>Energy Efficiency; Energy Management; CleanTech; GovTech; Process Automation</v>
      </c>
      <c r="M197" s="5">
        <f>_xll.SNL.Clients.Office.Excel.Functions.SPG(A197, "SP_PCT_SHARES_OWNED_ALL_INSTITUTIONS")</f>
        <v>96.79</v>
      </c>
      <c r="N197" s="9" t="str">
        <f>_xll.SNL.Clients.Office.Excel.Functions.SPG(A197, "RD_CREDIT_RATING_GLOBAL", "Issuer Credit Rating", "Local Currency LT|0")</f>
        <v>BB+</v>
      </c>
      <c r="O197" s="9" t="str">
        <f>_xll.SNL.Clients.Office.Excel.Functions.SPG(A197, "RD_CWOL_GLOBAL", "Issuer Credit Rating", "Local Currency LT|0")</f>
        <v>Stable</v>
      </c>
      <c r="P197" s="9" t="str">
        <f>_xll.SNL.Clients.Office.Excel.Functions.SPG(A197, "RD_RATING_ACTION_GLOBAL", "Issuer Credit Rating", "Local Currency LT|0")</f>
        <v>Upgrade | CreditWatch/Outlook (08/16/2024)</v>
      </c>
      <c r="Q197" s="10">
        <f>_xll.SNL.Clients.Office.Excel.Functions.SPG(A197, "RD_LAST_REVIEW_DATE_GLOBAL", "Issuer Credit Rating", "Local Currency LT")</f>
        <v>45525</v>
      </c>
      <c r="R197" s="10">
        <f>_xll.SNL.Clients.Office.Excel.Functions.SPG(A197, "RD_CREDIT_RATING_DATE_GLOBAL", "Issuer Credit Rating", "Local Currency LT|0")</f>
        <v>45520</v>
      </c>
      <c r="S197" s="10">
        <f>_xll.SNL.Clients.Office.Excel.Functions.SPG(A197, "RD_CREDIT_WATCH_OUTLOOK_DATE_GLOBAL", "Issuer Credit Rating", "Local Currency LT|0")</f>
        <v>45520</v>
      </c>
    </row>
    <row r="198" spans="1:19" x14ac:dyDescent="0.3">
      <c r="A198" t="s">
        <v>1839</v>
      </c>
      <c r="B198" s="13">
        <f>_xll.ciqfunctions.udf.CIQ(A198,"IQ_FIRSTPRICINGDATE")</f>
        <v>32986</v>
      </c>
      <c r="C198" s="5">
        <f>_xll.SNL.Clients.Office.Excel.Functions.SPG(A198, "SP_VOLUME_AVG_WEEKLY_TO_SHARES_OUT", , "1M")</f>
        <v>2.8451831134161427</v>
      </c>
      <c r="D198" s="5">
        <f>_xll.SNL.Clients.Office.Excel.Functions.SPG(A198, "SP_VOLUME_AVG_WEEKLY_TO_SHARES_OUT", , "3M")</f>
        <v>2.6889334747769658</v>
      </c>
      <c r="E198" s="5">
        <f>_xll.SNL.Clients.Office.Excel.Functions.SPG(A198, "SP_VOLUME_AVG_DAILY_TO_1YR_AVG_DAILY", , "1M")</f>
        <v>103.6</v>
      </c>
      <c r="F198" s="5">
        <f>_xll.SNL.Clients.Office.Excel.Functions.SPG(A198, "SP_VOLUME_AVG_DAILY_TO_1YR_AVG_DAILY", , "3M")</f>
        <v>97.91</v>
      </c>
      <c r="G198" s="9" t="str">
        <f>_xll.SNL.Clients.Office.Excel.Functions.SPG(A198, "IQ_SECTOR")</f>
        <v>Financials</v>
      </c>
      <c r="H198" s="9" t="str">
        <f>_xll.SNL.Clients.Office.Excel.Functions.SPG(A198, "IQ_INDUSTRY_GROUP")</f>
        <v>Insurance</v>
      </c>
      <c r="I198" s="9" t="str">
        <f>_xll.SNL.Clients.Office.Excel.Functions.SPG(A198, "IQ_INDUSTRY")</f>
        <v>Insurance</v>
      </c>
      <c r="J198" s="9" t="str">
        <f>_xll.SNL.Clients.Office.Excel.Functions.SPG(A198, "IQ_PRIMARY_INDUSTRY")</f>
        <v>Property and Casualty Insurance</v>
      </c>
      <c r="K198" s="9" t="str">
        <f>_xll.SNL.Clients.Office.Excel.Functions.SPG(A198, "NAICS_CODE", "Primary")</f>
        <v>524114 - Direct Health and Medical Insurance Carriers</v>
      </c>
      <c r="L198" s="9" t="str">
        <f>_xll.SNL.Clients.Office.Excel.Functions.SPG(A198, "SP_TOPICTAG")</f>
        <v>Employee Benefits</v>
      </c>
      <c r="M198" s="5">
        <f>_xll.SNL.Clients.Office.Excel.Functions.SPG(A198, "SP_PCT_SHARES_OWNED_ALL_INSTITUTIONS")</f>
        <v>84.86</v>
      </c>
      <c r="N198" s="9" t="str">
        <f>_xll.SNL.Clients.Office.Excel.Functions.SPG(A198, "RD_CREDIT_RATING_GLOBAL", "Issuer Credit Rating", "Local Currency LT|0")</f>
        <v>BBB-</v>
      </c>
      <c r="O198" s="9" t="str">
        <f>_xll.SNL.Clients.Office.Excel.Functions.SPG(A198, "RD_CWOL_GLOBAL", "Issuer Credit Rating", "Local Currency LT|0")</f>
        <v>Stable</v>
      </c>
      <c r="P198" s="9" t="str">
        <f>_xll.SNL.Clients.Office.Excel.Functions.SPG(A198, "RD_RATING_ACTION_GLOBAL", "Issuer Credit Rating", "Local Currency LT|0")</f>
        <v>Downgrade | CreditWatch/Outlook (02/09/2023)</v>
      </c>
      <c r="Q198" s="10">
        <f>_xll.SNL.Clients.Office.Excel.Functions.SPG(A198, "RD_LAST_REVIEW_DATE_GLOBAL", "Issuer Credit Rating", "Local Currency LT")</f>
        <v>45350</v>
      </c>
      <c r="R198" s="10">
        <f>_xll.SNL.Clients.Office.Excel.Functions.SPG(A198, "RD_CREDIT_RATING_DATE_GLOBAL", "Issuer Credit Rating", "Local Currency LT|0")</f>
        <v>44966</v>
      </c>
      <c r="S198" s="10">
        <f>_xll.SNL.Clients.Office.Excel.Functions.SPG(A198, "RD_CREDIT_WATCH_OUTLOOK_DATE_GLOBAL", "Issuer Credit Rating", "Local Currency LT|0")</f>
        <v>44966</v>
      </c>
    </row>
    <row r="199" spans="1:19" x14ac:dyDescent="0.3">
      <c r="A199" t="s">
        <v>1840</v>
      </c>
      <c r="B199" s="13">
        <f>_xll.ciqfunctions.udf.CIQ(A199,"IQ_FIRSTPRICINGDATE")</f>
        <v>35459</v>
      </c>
      <c r="C199" s="5">
        <f>_xll.SNL.Clients.Office.Excel.Functions.SPG(A199, "SP_VOLUME_AVG_WEEKLY_TO_SHARES_OUT", , "1M")</f>
        <v>5.7988798243521558</v>
      </c>
      <c r="D199" s="5">
        <f>_xll.SNL.Clients.Office.Excel.Functions.SPG(A199, "SP_VOLUME_AVG_WEEKLY_TO_SHARES_OUT", , "3M")</f>
        <v>4.938768282068148</v>
      </c>
      <c r="E199" s="5">
        <f>_xll.SNL.Clients.Office.Excel.Functions.SPG(A199, "SP_VOLUME_AVG_DAILY_TO_1YR_AVG_DAILY", , "1M")</f>
        <v>129.18</v>
      </c>
      <c r="F199" s="5">
        <f>_xll.SNL.Clients.Office.Excel.Functions.SPG(A199, "SP_VOLUME_AVG_DAILY_TO_1YR_AVG_DAILY", , "3M")</f>
        <v>110.02</v>
      </c>
      <c r="G199" s="9" t="str">
        <f>_xll.SNL.Clients.Office.Excel.Functions.SPG(A199, "IQ_SECTOR")</f>
        <v>Real Estate</v>
      </c>
      <c r="H199" s="9" t="str">
        <f>_xll.SNL.Clients.Office.Excel.Functions.SPG(A199, "IQ_INDUSTRY_GROUP")</f>
        <v>Equity Real Estate Investment Trusts (REITs)</v>
      </c>
      <c r="I199" s="9" t="str">
        <f>_xll.SNL.Clients.Office.Excel.Functions.SPG(A199, "IQ_INDUSTRY")</f>
        <v>Office REITs</v>
      </c>
      <c r="J199" s="9" t="str">
        <f>_xll.SNL.Clients.Office.Excel.Functions.SPG(A199, "IQ_PRIMARY_INDUSTRY")</f>
        <v>Office REITs</v>
      </c>
      <c r="K199" s="9" t="str">
        <f>_xll.SNL.Clients.Office.Excel.Functions.SPG(A199, "NAICS_CODE", "Primary")</f>
        <v>531110 - Lessors of Residential Buildings and Dwellings</v>
      </c>
      <c r="L199" s="9" t="str">
        <f>_xll.SNL.Clients.Office.Excel.Functions.SPG(A199, "SP_TOPICTAG")</f>
        <v/>
      </c>
      <c r="M199" s="5">
        <f>_xll.SNL.Clients.Office.Excel.Functions.SPG(A199, "SP_PCT_SHARES_OWNED_ALL_INSTITUTIONS")</f>
        <v>92.97</v>
      </c>
      <c r="N199" s="9" t="str">
        <f>_xll.SNL.Clients.Office.Excel.Functions.SPG(A199, "RD_CREDIT_RATING_GLOBAL", "Issuer Credit Rating", "Local Currency LT|0")</f>
        <v>BBB-</v>
      </c>
      <c r="O199" s="9" t="str">
        <f>_xll.SNL.Clients.Office.Excel.Functions.SPG(A199, "RD_CWOL_GLOBAL", "Issuer Credit Rating", "Local Currency LT|0")</f>
        <v>Stable</v>
      </c>
      <c r="P199" s="9" t="str">
        <f>_xll.SNL.Clients.Office.Excel.Functions.SPG(A199, "RD_RATING_ACTION_GLOBAL", "Issuer Credit Rating", "Local Currency LT|0")</f>
        <v>Downgrade | CreditWatch/Outlook (10/14/2024)</v>
      </c>
      <c r="Q199" s="10">
        <f>_xll.SNL.Clients.Office.Excel.Functions.SPG(A199, "RD_LAST_REVIEW_DATE_GLOBAL", "Issuer Credit Rating", "Local Currency LT")</f>
        <v>45579</v>
      </c>
      <c r="R199" s="10">
        <f>_xll.SNL.Clients.Office.Excel.Functions.SPG(A199, "RD_CREDIT_RATING_DATE_GLOBAL", "Issuer Credit Rating", "Local Currency LT|0")</f>
        <v>45579</v>
      </c>
      <c r="S199" s="10">
        <f>_xll.SNL.Clients.Office.Excel.Functions.SPG(A199, "RD_CREDIT_WATCH_OUTLOOK_DATE_GLOBAL", "Issuer Credit Rating", "Local Currency LT|0")</f>
        <v>45579</v>
      </c>
    </row>
    <row r="200" spans="1:19" x14ac:dyDescent="0.3">
      <c r="A200" t="s">
        <v>1841</v>
      </c>
      <c r="B200" s="13">
        <f>_xll.ciqfunctions.udf.CIQ(A200,"IQ_FIRSTPRICINGDATE")</f>
        <v>42579</v>
      </c>
      <c r="C200" s="5">
        <f>_xll.SNL.Clients.Office.Excel.Functions.SPG(A200, "SP_VOLUME_AVG_WEEKLY_TO_SHARES_OUT", , "1M")</f>
        <v>3.9776940866636155</v>
      </c>
      <c r="D200" s="5">
        <f>_xll.SNL.Clients.Office.Excel.Functions.SPG(A200, "SP_VOLUME_AVG_WEEKLY_TO_SHARES_OUT", , "3M")</f>
        <v>3.6241993269466497</v>
      </c>
      <c r="E200" s="5">
        <f>_xll.SNL.Clients.Office.Excel.Functions.SPG(A200, "SP_VOLUME_AVG_DAILY_TO_1YR_AVG_DAILY", , "1M")</f>
        <v>107.28</v>
      </c>
      <c r="F200" s="5">
        <f>_xll.SNL.Clients.Office.Excel.Functions.SPG(A200, "SP_VOLUME_AVG_DAILY_TO_1YR_AVG_DAILY", , "3M")</f>
        <v>97.75</v>
      </c>
      <c r="G200" s="9" t="str">
        <f>_xll.SNL.Clients.Office.Excel.Functions.SPG(A200, "IQ_SECTOR")</f>
        <v>Financials</v>
      </c>
      <c r="H200" s="9" t="str">
        <f>_xll.SNL.Clients.Office.Excel.Functions.SPG(A200, "IQ_INDUSTRY_GROUP")</f>
        <v>Insurance</v>
      </c>
      <c r="I200" s="9" t="str">
        <f>_xll.SNL.Clients.Office.Excel.Functions.SPG(A200, "IQ_INDUSTRY")</f>
        <v>Insurance</v>
      </c>
      <c r="J200" s="9" t="str">
        <f>_xll.SNL.Clients.Office.Excel.Functions.SPG(A200, "IQ_PRIMARY_INDUSTRY")</f>
        <v>Property and Casualty Insurance</v>
      </c>
      <c r="K200" s="9" t="str">
        <f>_xll.SNL.Clients.Office.Excel.Functions.SPG(A200, "NAICS_CODE", "Primary")</f>
        <v>524126 - Direct Property and Casualty Insurance Carriers</v>
      </c>
      <c r="L200" s="9" t="str">
        <f>_xll.SNL.Clients.Office.Excel.Functions.SPG(A200, "SP_TOPICTAG")</f>
        <v/>
      </c>
      <c r="M200" s="5">
        <f>_xll.SNL.Clients.Office.Excel.Functions.SPG(A200, "SP_PCT_SHARES_OWNED_ALL_INSTITUTIONS")</f>
        <v>86.31</v>
      </c>
      <c r="N200" s="9" t="str">
        <f>_xll.SNL.Clients.Office.Excel.Functions.SPG(A200, "RD_CREDIT_RATING_GLOBAL", "Issuer Credit Rating", "Local Currency LT|0")</f>
        <v/>
      </c>
      <c r="O200" s="9" t="str">
        <f>_xll.SNL.Clients.Office.Excel.Functions.SPG(A200, "RD_CWOL_GLOBAL", "Issuer Credit Rating", "Local Currency LT|0")</f>
        <v/>
      </c>
      <c r="P200" s="9" t="str">
        <f>_xll.SNL.Clients.Office.Excel.Functions.SPG(A200, "RD_RATING_ACTION_GLOBAL", "Issuer Credit Rating", "Local Currency LT|0")</f>
        <v/>
      </c>
      <c r="Q200" s="10" t="str">
        <f>_xll.SNL.Clients.Office.Excel.Functions.SPG(A200, "RD_LAST_REVIEW_DATE_GLOBAL", "Issuer Credit Rating", "Local Currency LT")</f>
        <v/>
      </c>
      <c r="R200" s="10" t="str">
        <f>_xll.SNL.Clients.Office.Excel.Functions.SPG(A200, "RD_CREDIT_RATING_DATE_GLOBAL", "Issuer Credit Rating", "Local Currency LT|0")</f>
        <v/>
      </c>
      <c r="S200" s="10" t="str">
        <f>_xll.SNL.Clients.Office.Excel.Functions.SPG(A200, "RD_CREDIT_WATCH_OUTLOOK_DATE_GLOBAL", "Issuer Credit Rating", "Local Currency LT|0")</f>
        <v/>
      </c>
    </row>
    <row r="201" spans="1:19" x14ac:dyDescent="0.3">
      <c r="A201" t="s">
        <v>1842</v>
      </c>
      <c r="B201" s="13">
        <f>_xll.ciqfunctions.udf.CIQ(A201,"IQ_FIRSTPRICINGDATE")</f>
        <v>28016</v>
      </c>
      <c r="C201" s="5">
        <f>_xll.SNL.Clients.Office.Excel.Functions.SPG(A201, "SP_VOLUME_AVG_WEEKLY_TO_SHARES_OUT", , "1M")</f>
        <v>6.4784138045462081</v>
      </c>
      <c r="D201" s="5">
        <f>_xll.SNL.Clients.Office.Excel.Functions.SPG(A201, "SP_VOLUME_AVG_WEEKLY_TO_SHARES_OUT", , "3M")</f>
        <v>5.3546976508935593</v>
      </c>
      <c r="E201" s="5">
        <f>_xll.SNL.Clients.Office.Excel.Functions.SPG(A201, "SP_VOLUME_AVG_DAILY_TO_1YR_AVG_DAILY", , "1M")</f>
        <v>147.09</v>
      </c>
      <c r="F201" s="5">
        <f>_xll.SNL.Clients.Office.Excel.Functions.SPG(A201, "SP_VOLUME_AVG_DAILY_TO_1YR_AVG_DAILY", , "3M")</f>
        <v>121.58</v>
      </c>
      <c r="G201" s="9" t="str">
        <f>_xll.SNL.Clients.Office.Excel.Functions.SPG(A201, "IQ_SECTOR")</f>
        <v>Industrials</v>
      </c>
      <c r="H201" s="9" t="str">
        <f>_xll.SNL.Clients.Office.Excel.Functions.SPG(A201, "IQ_INDUSTRY_GROUP")</f>
        <v>Transportation</v>
      </c>
      <c r="I201" s="9" t="str">
        <f>_xll.SNL.Clients.Office.Excel.Functions.SPG(A201, "IQ_INDUSTRY")</f>
        <v>Marine Transportation</v>
      </c>
      <c r="J201" s="9" t="str">
        <f>_xll.SNL.Clients.Office.Excel.Functions.SPG(A201, "IQ_PRIMARY_INDUSTRY")</f>
        <v>Marine Transportation</v>
      </c>
      <c r="K201" s="9" t="str">
        <f>_xll.SNL.Clients.Office.Excel.Functions.SPG(A201, "NAICS_CODE", "Primary")</f>
        <v>483 - Water Transportation</v>
      </c>
      <c r="L201" s="9" t="str">
        <f>_xll.SNL.Clients.Office.Excel.Functions.SPG(A201, "SP_TOPICTAG")</f>
        <v>Energy Storage; Fleet Management; Freight Service; GPS; Industrial Automation; Marine Transportation</v>
      </c>
      <c r="M201" s="5">
        <f>_xll.SNL.Clients.Office.Excel.Functions.SPG(A201, "SP_PCT_SHARES_OWNED_ALL_INSTITUTIONS")</f>
        <v>98.83</v>
      </c>
      <c r="N201" s="9" t="str">
        <f>_xll.SNL.Clients.Office.Excel.Functions.SPG(A201, "RD_CREDIT_RATING_GLOBAL", "Issuer Credit Rating", "Local Currency LT|0")</f>
        <v>BBB</v>
      </c>
      <c r="O201" s="9" t="str">
        <f>_xll.SNL.Clients.Office.Excel.Functions.SPG(A201, "RD_CWOL_GLOBAL", "Issuer Credit Rating", "Local Currency LT|0")</f>
        <v>Stable</v>
      </c>
      <c r="P201" s="9" t="str">
        <f>_xll.SNL.Clients.Office.Excel.Functions.SPG(A201, "RD_RATING_ACTION_GLOBAL", "Issuer Credit Rating", "Local Currency LT|0")</f>
        <v>Upgrade | CreditWatch/Outlook (03/14/2024)</v>
      </c>
      <c r="Q201" s="10">
        <f>_xll.SNL.Clients.Office.Excel.Functions.SPG(A201, "RD_LAST_REVIEW_DATE_GLOBAL", "Issuer Credit Rating", "Local Currency LT")</f>
        <v>45693</v>
      </c>
      <c r="R201" s="10">
        <f>_xll.SNL.Clients.Office.Excel.Functions.SPG(A201, "RD_CREDIT_RATING_DATE_GLOBAL", "Issuer Credit Rating", "Local Currency LT|0")</f>
        <v>45365</v>
      </c>
      <c r="S201" s="10">
        <f>_xll.SNL.Clients.Office.Excel.Functions.SPG(A201, "RD_CREDIT_WATCH_OUTLOOK_DATE_GLOBAL", "Issuer Credit Rating", "Local Currency LT|0")</f>
        <v>45365</v>
      </c>
    </row>
    <row r="202" spans="1:19" x14ac:dyDescent="0.3">
      <c r="A202" t="s">
        <v>1843</v>
      </c>
      <c r="B202" s="13">
        <f>_xll.ciqfunctions.udf.CIQ(A202,"IQ_FIRSTPRICINGDATE")</f>
        <v>38210</v>
      </c>
      <c r="C202" s="5">
        <f>_xll.SNL.Clients.Office.Excel.Functions.SPG(A202, "SP_VOLUME_AVG_WEEKLY_TO_SHARES_OUT", , "1M")</f>
        <v>4.4915017805217001</v>
      </c>
      <c r="D202" s="5">
        <f>_xll.SNL.Clients.Office.Excel.Functions.SPG(A202, "SP_VOLUME_AVG_WEEKLY_TO_SHARES_OUT", , "3M")</f>
        <v>3.7443138052241034</v>
      </c>
      <c r="E202" s="5">
        <f>_xll.SNL.Clients.Office.Excel.Functions.SPG(A202, "SP_VOLUME_AVG_DAILY_TO_1YR_AVG_DAILY", , "1M")</f>
        <v>122.38</v>
      </c>
      <c r="F202" s="5">
        <f>_xll.SNL.Clients.Office.Excel.Functions.SPG(A202, "SP_VOLUME_AVG_DAILY_TO_1YR_AVG_DAILY", , "3M")</f>
        <v>102.02</v>
      </c>
      <c r="G202" s="9" t="str">
        <f>_xll.SNL.Clients.Office.Excel.Functions.SPG(A202, "IQ_SECTOR")</f>
        <v>Real Estate</v>
      </c>
      <c r="H202" s="9" t="str">
        <f>_xll.SNL.Clients.Office.Excel.Functions.SPG(A202, "IQ_INDUSTRY_GROUP")</f>
        <v>Equity Real Estate Investment Trusts (REITs)</v>
      </c>
      <c r="I202" s="9" t="str">
        <f>_xll.SNL.Clients.Office.Excel.Functions.SPG(A202, "IQ_INDUSTRY")</f>
        <v>Retail REITs</v>
      </c>
      <c r="J202" s="9" t="str">
        <f>_xll.SNL.Clients.Office.Excel.Functions.SPG(A202, "IQ_PRIMARY_INDUSTRY")</f>
        <v>Retail REITs</v>
      </c>
      <c r="K202" s="9" t="str">
        <f>_xll.SNL.Clients.Office.Excel.Functions.SPG(A202, "NAICS_CODE", "Primary")</f>
        <v>531110 - Lessors of Residential Buildings and Dwellings</v>
      </c>
      <c r="L202" s="9" t="str">
        <f>_xll.SNL.Clients.Office.Excel.Functions.SPG(A202, "SP_TOPICTAG")</f>
        <v/>
      </c>
      <c r="M202" s="5">
        <f>_xll.SNL.Clients.Office.Excel.Functions.SPG(A202, "SP_PCT_SHARES_OWNED_ALL_INSTITUTIONS")</f>
        <v>97.55</v>
      </c>
      <c r="N202" s="9" t="str">
        <f>_xll.SNL.Clients.Office.Excel.Functions.SPG(A202, "RD_CREDIT_RATING_GLOBAL", "Issuer Credit Rating", "Local Currency LT|0")</f>
        <v>BBB</v>
      </c>
      <c r="O202" s="9" t="str">
        <f>_xll.SNL.Clients.Office.Excel.Functions.SPG(A202, "RD_CWOL_GLOBAL", "Issuer Credit Rating", "Local Currency LT|0")</f>
        <v>Stable</v>
      </c>
      <c r="P202" s="9" t="str">
        <f>_xll.SNL.Clients.Office.Excel.Functions.SPG(A202, "RD_RATING_ACTION_GLOBAL", "Issuer Credit Rating", "Local Currency LT|0")</f>
        <v>Upgrade | CreditWatch/Outlook (06/28/2024)</v>
      </c>
      <c r="Q202" s="10">
        <f>_xll.SNL.Clients.Office.Excel.Functions.SPG(A202, "RD_LAST_REVIEW_DATE_GLOBAL", "Issuer Credit Rating", "Local Currency LT")</f>
        <v>45694</v>
      </c>
      <c r="R202" s="10">
        <f>_xll.SNL.Clients.Office.Excel.Functions.SPG(A202, "RD_CREDIT_RATING_DATE_GLOBAL", "Issuer Credit Rating", "Local Currency LT|0")</f>
        <v>45471</v>
      </c>
      <c r="S202" s="10">
        <f>_xll.SNL.Clients.Office.Excel.Functions.SPG(A202, "RD_CREDIT_WATCH_OUTLOOK_DATE_GLOBAL", "Issuer Credit Rating", "Local Currency LT|0")</f>
        <v>45471</v>
      </c>
    </row>
    <row r="203" spans="1:19" x14ac:dyDescent="0.3">
      <c r="A203" t="s">
        <v>1844</v>
      </c>
      <c r="B203" s="13">
        <f>_xll.ciqfunctions.udf.CIQ(A203,"IQ_FIRSTPRICINGDATE")</f>
        <v>45071</v>
      </c>
      <c r="C203" s="5">
        <f>_xll.SNL.Clients.Office.Excel.Functions.SPG(A203, "SP_VOLUME_AVG_WEEKLY_TO_SHARES_OUT", , "1M")</f>
        <v>3.1968623263898763</v>
      </c>
      <c r="D203" s="5">
        <f>_xll.SNL.Clients.Office.Excel.Functions.SPG(A203, "SP_VOLUME_AVG_WEEKLY_TO_SHARES_OUT", , "3M")</f>
        <v>3.7548567370909685</v>
      </c>
      <c r="E203" s="5">
        <f>_xll.SNL.Clients.Office.Excel.Functions.SPG(A203, "SP_VOLUME_AVG_DAILY_TO_1YR_AVG_DAILY", , "1M")</f>
        <v>90.94</v>
      </c>
      <c r="F203" s="5">
        <f>_xll.SNL.Clients.Office.Excel.Functions.SPG(A203, "SP_VOLUME_AVG_DAILY_TO_1YR_AVG_DAILY", , "3M")</f>
        <v>106.81</v>
      </c>
      <c r="G203" s="9" t="str">
        <f>_xll.SNL.Clients.Office.Excel.Functions.SPG(A203, "IQ_SECTOR")</f>
        <v>Materials</v>
      </c>
      <c r="H203" s="9" t="str">
        <f>_xll.SNL.Clients.Office.Excel.Functions.SPG(A203, "IQ_INDUSTRY_GROUP")</f>
        <v>Materials</v>
      </c>
      <c r="I203" s="9" t="str">
        <f>_xll.SNL.Clients.Office.Excel.Functions.SPG(A203, "IQ_INDUSTRY")</f>
        <v>Construction Materials</v>
      </c>
      <c r="J203" s="9" t="str">
        <f>_xll.SNL.Clients.Office.Excel.Functions.SPG(A203, "IQ_PRIMARY_INDUSTRY")</f>
        <v>Construction Materials</v>
      </c>
      <c r="K203" s="9" t="str">
        <f>_xll.SNL.Clients.Office.Excel.Functions.SPG(A203, "NAICS_CODE", "Primary")</f>
        <v>327390 - Other Concrete Product Manufacturing</v>
      </c>
      <c r="L203" s="9" t="str">
        <f>_xll.SNL.Clients.Office.Excel.Functions.SPG(A203, "SP_TOPICTAG")</f>
        <v/>
      </c>
      <c r="M203" s="5">
        <f>_xll.SNL.Clients.Office.Excel.Functions.SPG(A203, "SP_PCT_SHARES_OWNED_ALL_INSTITUTIONS")</f>
        <v>83.44</v>
      </c>
      <c r="N203" s="9" t="str">
        <f>_xll.SNL.Clients.Office.Excel.Functions.SPG(A203, "RD_CREDIT_RATING_GLOBAL", "Issuer Credit Rating", "Local Currency LT|0")</f>
        <v>BB</v>
      </c>
      <c r="O203" s="9" t="str">
        <f>_xll.SNL.Clients.Office.Excel.Functions.SPG(A203, "RD_CWOL_GLOBAL", "Issuer Credit Rating", "Local Currency LT|0")</f>
        <v>Stable</v>
      </c>
      <c r="P203" s="9" t="str">
        <f>_xll.SNL.Clients.Office.Excel.Functions.SPG(A203, "RD_RATING_ACTION_GLOBAL", "Issuer Credit Rating", "Local Currency LT|0")</f>
        <v>New Rating | CreditWatch/Outlook (04/10/2023)</v>
      </c>
      <c r="Q203" s="10">
        <f>_xll.SNL.Clients.Office.Excel.Functions.SPG(A203, "RD_LAST_REVIEW_DATE_GLOBAL", "Issuer Credit Rating", "Local Currency LT")</f>
        <v>45405</v>
      </c>
      <c r="R203" s="10">
        <f>_xll.SNL.Clients.Office.Excel.Functions.SPG(A203, "RD_CREDIT_RATING_DATE_GLOBAL", "Issuer Credit Rating", "Local Currency LT|0")</f>
        <v>45026</v>
      </c>
      <c r="S203" s="10">
        <f>_xll.SNL.Clients.Office.Excel.Functions.SPG(A203, "RD_CREDIT_WATCH_OUTLOOK_DATE_GLOBAL", "Issuer Credit Rating", "Local Currency LT|0")</f>
        <v>45026</v>
      </c>
    </row>
    <row r="204" spans="1:19" x14ac:dyDescent="0.3">
      <c r="A204" t="s">
        <v>1845</v>
      </c>
      <c r="B204" s="13">
        <f>_xll.ciqfunctions.udf.CIQ(A204,"IQ_FIRSTPRICINGDATE")</f>
        <v>34632</v>
      </c>
      <c r="C204" s="5">
        <f>_xll.SNL.Clients.Office.Excel.Functions.SPG(A204, "SP_VOLUME_AVG_WEEKLY_TO_SHARES_OUT", , "1M")</f>
        <v>7.1820938168155157</v>
      </c>
      <c r="D204" s="5">
        <f>_xll.SNL.Clients.Office.Excel.Functions.SPG(A204, "SP_VOLUME_AVG_WEEKLY_TO_SHARES_OUT", , "3M")</f>
        <v>6.026358708051494</v>
      </c>
      <c r="E204" s="5">
        <f>_xll.SNL.Clients.Office.Excel.Functions.SPG(A204, "SP_VOLUME_AVG_DAILY_TO_1YR_AVG_DAILY", , "1M")</f>
        <v>114.42</v>
      </c>
      <c r="F204" s="5">
        <f>_xll.SNL.Clients.Office.Excel.Functions.SPG(A204, "SP_VOLUME_AVG_DAILY_TO_1YR_AVG_DAILY", , "3M")</f>
        <v>96.01</v>
      </c>
      <c r="G204" s="9" t="str">
        <f>_xll.SNL.Clients.Office.Excel.Functions.SPG(A204, "IQ_SECTOR")</f>
        <v>Industrials</v>
      </c>
      <c r="H204" s="9" t="str">
        <f>_xll.SNL.Clients.Office.Excel.Functions.SPG(A204, "IQ_INDUSTRY_GROUP")</f>
        <v>Transportation</v>
      </c>
      <c r="I204" s="9" t="str">
        <f>_xll.SNL.Clients.Office.Excel.Functions.SPG(A204, "IQ_INDUSTRY")</f>
        <v>Ground Transportation</v>
      </c>
      <c r="J204" s="9" t="str">
        <f>_xll.SNL.Clients.Office.Excel.Functions.SPG(A204, "IQ_PRIMARY_INDUSTRY")</f>
        <v>Cargo Ground Transportation</v>
      </c>
      <c r="K204" s="9" t="str">
        <f>_xll.SNL.Clients.Office.Excel.Functions.SPG(A204, "NAICS_CODE", "Primary")</f>
        <v>484 - Truck Transportation</v>
      </c>
      <c r="L204" s="9" t="str">
        <f>_xll.SNL.Clients.Office.Excel.Functions.SPG(A204, "SP_TOPICTAG")</f>
        <v>EDI (Electronic Data Interchange); Fleet Management; Freight Service; Courier Service</v>
      </c>
      <c r="M204" s="5">
        <f>_xll.SNL.Clients.Office.Excel.Functions.SPG(A204, "SP_PCT_SHARES_OWNED_ALL_INSTITUTIONS")</f>
        <v>95.94</v>
      </c>
      <c r="N204" s="9" t="str">
        <f>_xll.SNL.Clients.Office.Excel.Functions.SPG(A204, "RD_CREDIT_RATING_GLOBAL", "Issuer Credit Rating", "Local Currency LT|0")</f>
        <v/>
      </c>
      <c r="O204" s="9" t="str">
        <f>_xll.SNL.Clients.Office.Excel.Functions.SPG(A204, "RD_CWOL_GLOBAL", "Issuer Credit Rating", "Local Currency LT|0")</f>
        <v/>
      </c>
      <c r="P204" s="9" t="str">
        <f>_xll.SNL.Clients.Office.Excel.Functions.SPG(A204, "RD_RATING_ACTION_GLOBAL", "Issuer Credit Rating", "Local Currency LT|0")</f>
        <v/>
      </c>
      <c r="Q204" s="10" t="str">
        <f>_xll.SNL.Clients.Office.Excel.Functions.SPG(A204, "RD_LAST_REVIEW_DATE_GLOBAL", "Issuer Credit Rating", "Local Currency LT")</f>
        <v/>
      </c>
      <c r="R204" s="10" t="str">
        <f>_xll.SNL.Clients.Office.Excel.Functions.SPG(A204, "RD_CREDIT_RATING_DATE_GLOBAL", "Issuer Credit Rating", "Local Currency LT|0")</f>
        <v/>
      </c>
      <c r="S204" s="10" t="str">
        <f>_xll.SNL.Clients.Office.Excel.Functions.SPG(A204, "RD_CREDIT_WATCH_OUTLOOK_DATE_GLOBAL", "Issuer Credit Rating", "Local Currency LT|0")</f>
        <v/>
      </c>
    </row>
    <row r="205" spans="1:19" x14ac:dyDescent="0.3">
      <c r="A205" t="s">
        <v>1846</v>
      </c>
      <c r="B205" s="13">
        <f>_xll.ciqfunctions.udf.CIQ(A205,"IQ_FIRSTPRICINGDATE")</f>
        <v>44491</v>
      </c>
      <c r="C205" s="5">
        <f>_xll.SNL.Clients.Office.Excel.Functions.SPG(A205, "SP_VOLUME_AVG_WEEKLY_TO_SHARES_OUT", , "1M")</f>
        <v>5.1299989137218578</v>
      </c>
      <c r="D205" s="5">
        <f>_xll.SNL.Clients.Office.Excel.Functions.SPG(A205, "SP_VOLUME_AVG_WEEKLY_TO_SHARES_OUT", , "3M")</f>
        <v>5.1852085747726688</v>
      </c>
      <c r="E205" s="5">
        <f>_xll.SNL.Clients.Office.Excel.Functions.SPG(A205, "SP_VOLUME_AVG_DAILY_TO_1YR_AVG_DAILY", , "1M")</f>
        <v>128.05000000000001</v>
      </c>
      <c r="F205" s="5">
        <f>_xll.SNL.Clients.Office.Excel.Functions.SPG(A205, "SP_VOLUME_AVG_DAILY_TO_1YR_AVG_DAILY", , "3M")</f>
        <v>129.43</v>
      </c>
      <c r="G205" s="9" t="str">
        <f>_xll.SNL.Clients.Office.Excel.Functions.SPG(A205, "IQ_SECTOR")</f>
        <v>Information Technology</v>
      </c>
      <c r="H205" s="9" t="str">
        <f>_xll.SNL.Clients.Office.Excel.Functions.SPG(A205, "IQ_INDUSTRY_GROUP")</f>
        <v>Software and Services</v>
      </c>
      <c r="I205" s="9" t="str">
        <f>_xll.SNL.Clients.Office.Excel.Functions.SPG(A205, "IQ_INDUSTRY")</f>
        <v>IT Services</v>
      </c>
      <c r="J205" s="9" t="str">
        <f>_xll.SNL.Clients.Office.Excel.Functions.SPG(A205, "IQ_PRIMARY_INDUSTRY")</f>
        <v>IT Consulting and Other Services</v>
      </c>
      <c r="K205" s="9" t="str">
        <f>_xll.SNL.Clients.Office.Excel.Functions.SPG(A205, "NAICS_CODE", "Primary")</f>
        <v>54151 - Computer Systems Design and Related Services</v>
      </c>
      <c r="L205" s="9" t="str">
        <f>_xll.SNL.Clients.Office.Excel.Functions.SPG(A205, "SP_TOPICTAG")</f>
        <v>Software Development; Cloud Management; Data Integration; Machine Learning; Cloud Infrastructure; Cloud Security; Artificial Intelligence</v>
      </c>
      <c r="M205" s="5">
        <f>_xll.SNL.Clients.Office.Excel.Functions.SPG(A205, "SP_PCT_SHARES_OWNED_ALL_INSTITUTIONS")</f>
        <v>73.959999999999994</v>
      </c>
      <c r="N205" s="9" t="str">
        <f>_xll.SNL.Clients.Office.Excel.Functions.SPG(A205, "RD_CREDIT_RATING_GLOBAL", "Issuer Credit Rating", "Local Currency LT|0")</f>
        <v>BBB-</v>
      </c>
      <c r="O205" s="9" t="str">
        <f>_xll.SNL.Clients.Office.Excel.Functions.SPG(A205, "RD_CWOL_GLOBAL", "Issuer Credit Rating", "Local Currency LT|0")</f>
        <v>Stable</v>
      </c>
      <c r="P205" s="9" t="str">
        <f>_xll.SNL.Clients.Office.Excel.Functions.SPG(A205, "RD_RATING_ACTION_GLOBAL", "Issuer Credit Rating", "Local Currency LT|0")</f>
        <v>New Rating | CreditWatch/Outlook (10/01/2021)</v>
      </c>
      <c r="Q205" s="10">
        <f>_xll.SNL.Clients.Office.Excel.Functions.SPG(A205, "RD_LAST_REVIEW_DATE_GLOBAL", "Issuer Credit Rating", "Local Currency LT")</f>
        <v>45572</v>
      </c>
      <c r="R205" s="10">
        <f>_xll.SNL.Clients.Office.Excel.Functions.SPG(A205, "RD_CREDIT_RATING_DATE_GLOBAL", "Issuer Credit Rating", "Local Currency LT|0")</f>
        <v>44470</v>
      </c>
      <c r="S205" s="10">
        <f>_xll.SNL.Clients.Office.Excel.Functions.SPG(A205, "RD_CREDIT_WATCH_OUTLOOK_DATE_GLOBAL", "Issuer Credit Rating", "Local Currency LT|0")</f>
        <v>44470</v>
      </c>
    </row>
    <row r="206" spans="1:19" x14ac:dyDescent="0.3">
      <c r="A206" t="s">
        <v>1847</v>
      </c>
      <c r="B206" s="13">
        <f>_xll.ciqfunctions.udf.CIQ(A206,"IQ_FIRSTPRICINGDATE")</f>
        <v>35279</v>
      </c>
      <c r="C206" s="5">
        <f>_xll.SNL.Clients.Office.Excel.Functions.SPG(A206, "SP_VOLUME_AVG_WEEKLY_TO_SHARES_OUT", , "1M")</f>
        <v>2.2576995158113418</v>
      </c>
      <c r="D206" s="5">
        <f>_xll.SNL.Clients.Office.Excel.Functions.SPG(A206, "SP_VOLUME_AVG_WEEKLY_TO_SHARES_OUT", , "3M")</f>
        <v>2.640992576175011</v>
      </c>
      <c r="E206" s="5">
        <f>_xll.SNL.Clients.Office.Excel.Functions.SPG(A206, "SP_VOLUME_AVG_DAILY_TO_1YR_AVG_DAILY", , "1M")</f>
        <v>94.2</v>
      </c>
      <c r="F206" s="5">
        <f>_xll.SNL.Clients.Office.Excel.Functions.SPG(A206, "SP_VOLUME_AVG_DAILY_TO_1YR_AVG_DAILY", , "3M")</f>
        <v>110.19</v>
      </c>
      <c r="G206" s="9" t="str">
        <f>_xll.SNL.Clients.Office.Excel.Functions.SPG(A206, "IQ_SECTOR")</f>
        <v>Real Estate</v>
      </c>
      <c r="H206" s="9" t="str">
        <f>_xll.SNL.Clients.Office.Excel.Functions.SPG(A206, "IQ_INDUSTRY_GROUP")</f>
        <v>Equity Real Estate Investment Trusts (REITs)</v>
      </c>
      <c r="I206" s="9" t="str">
        <f>_xll.SNL.Clients.Office.Excel.Functions.SPG(A206, "IQ_INDUSTRY")</f>
        <v>Specialized REITs</v>
      </c>
      <c r="J206" s="9" t="str">
        <f>_xll.SNL.Clients.Office.Excel.Functions.SPG(A206, "IQ_PRIMARY_INDUSTRY")</f>
        <v>Other Specialized REITs</v>
      </c>
      <c r="K206" s="9" t="str">
        <f>_xll.SNL.Clients.Office.Excel.Functions.SPG(A206, "NAICS_CODE", "Primary")</f>
        <v>5311 - Lessors of Real Estate</v>
      </c>
      <c r="L206" s="9" t="str">
        <f>_xll.SNL.Clients.Office.Excel.Functions.SPG(A206, "SP_TOPICTAG")</f>
        <v/>
      </c>
      <c r="M206" s="5">
        <f>_xll.SNL.Clients.Office.Excel.Functions.SPG(A206, "SP_PCT_SHARES_OWNED_ALL_INSTITUTIONS")</f>
        <v>82.38</v>
      </c>
      <c r="N206" s="9" t="str">
        <f>_xll.SNL.Clients.Office.Excel.Functions.SPG(A206, "RD_CREDIT_RATING_GLOBAL", "Issuer Credit Rating", "Local Currency LT|0")</f>
        <v>BB</v>
      </c>
      <c r="O206" s="9" t="str">
        <f>_xll.SNL.Clients.Office.Excel.Functions.SPG(A206, "RD_CWOL_GLOBAL", "Issuer Credit Rating", "Local Currency LT|0")</f>
        <v>Stable</v>
      </c>
      <c r="P206" s="9" t="str">
        <f>_xll.SNL.Clients.Office.Excel.Functions.SPG(A206, "RD_RATING_ACTION_GLOBAL", "Issuer Credit Rating", "Local Currency LT|0")</f>
        <v>Upgrade | CreditWatch/Outlook (07/08/2021)</v>
      </c>
      <c r="Q206" s="10">
        <f>_xll.SNL.Clients.Office.Excel.Functions.SPG(A206, "RD_LAST_REVIEW_DATE_GLOBAL", "Issuer Credit Rating", "Local Currency LT")</f>
        <v>45572</v>
      </c>
      <c r="R206" s="10">
        <f>_xll.SNL.Clients.Office.Excel.Functions.SPG(A206, "RD_CREDIT_RATING_DATE_GLOBAL", "Issuer Credit Rating", "Local Currency LT|0")</f>
        <v>44385</v>
      </c>
      <c r="S206" s="10">
        <f>_xll.SNL.Clients.Office.Excel.Functions.SPG(A206, "RD_CREDIT_WATCH_OUTLOOK_DATE_GLOBAL", "Issuer Credit Rating", "Local Currency LT|0")</f>
        <v>44385</v>
      </c>
    </row>
    <row r="207" spans="1:19" x14ac:dyDescent="0.3">
      <c r="A207" t="s">
        <v>1848</v>
      </c>
      <c r="B207" s="13">
        <f>_xll.ciqfunctions.udf.CIQ(A207,"IQ_FIRSTPRICINGDATE")</f>
        <v>25205</v>
      </c>
      <c r="C207" s="5">
        <f>_xll.SNL.Clients.Office.Excel.Functions.SPG(A207, "SP_VOLUME_AVG_WEEKLY_TO_SHARES_OUT", , "1M")</f>
        <v>2.8085600989271384</v>
      </c>
      <c r="D207" s="5">
        <f>_xll.SNL.Clients.Office.Excel.Functions.SPG(A207, "SP_VOLUME_AVG_WEEKLY_TO_SHARES_OUT", , "3M")</f>
        <v>2.5309708189233584</v>
      </c>
      <c r="E207" s="5">
        <f>_xll.SNL.Clients.Office.Excel.Functions.SPG(A207, "SP_VOLUME_AVG_DAILY_TO_1YR_AVG_DAILY", , "1M")</f>
        <v>118.94</v>
      </c>
      <c r="F207" s="5">
        <f>_xll.SNL.Clients.Office.Excel.Functions.SPG(A207, "SP_VOLUME_AVG_DAILY_TO_1YR_AVG_DAILY", , "3M")</f>
        <v>107.18</v>
      </c>
      <c r="G207" s="9" t="str">
        <f>_xll.SNL.Clients.Office.Excel.Functions.SPG(A207, "IQ_SECTOR")</f>
        <v>Consumer Staples</v>
      </c>
      <c r="H207" s="9" t="str">
        <f>_xll.SNL.Clients.Office.Excel.Functions.SPG(A207, "IQ_INDUSTRY_GROUP")</f>
        <v>Food, Beverage and Tobacco</v>
      </c>
      <c r="I207" s="9" t="str">
        <f>_xll.SNL.Clients.Office.Excel.Functions.SPG(A207, "IQ_INDUSTRY")</f>
        <v>Food Products</v>
      </c>
      <c r="J207" s="9" t="str">
        <f>_xll.SNL.Clients.Office.Excel.Functions.SPG(A207, "IQ_PRIMARY_INDUSTRY")</f>
        <v>Packaged Foods and Meats</v>
      </c>
      <c r="K207" s="9" t="str">
        <f>_xll.SNL.Clients.Office.Excel.Functions.SPG(A207, "NAICS_CODE", "Primary")</f>
        <v>311 - Food Manufacturing</v>
      </c>
      <c r="L207" s="9" t="str">
        <f>_xll.SNL.Clients.Office.Excel.Functions.SPG(A207, "SP_TOPICTAG")</f>
        <v>Animal Feed; Livestock; Alternative Protein</v>
      </c>
      <c r="M207" s="5">
        <f>_xll.SNL.Clients.Office.Excel.Functions.SPG(A207, "SP_PCT_SHARES_OWNED_ALL_INSTITUTIONS")</f>
        <v>62.8</v>
      </c>
      <c r="N207" s="9" t="str">
        <f>_xll.SNL.Clients.Office.Excel.Functions.SPG(A207, "RD_CREDIT_RATING_GLOBAL", "Issuer Credit Rating", "Local Currency LT|0")</f>
        <v/>
      </c>
      <c r="O207" s="9" t="str">
        <f>_xll.SNL.Clients.Office.Excel.Functions.SPG(A207, "RD_CWOL_GLOBAL", "Issuer Credit Rating", "Local Currency LT|0")</f>
        <v/>
      </c>
      <c r="P207" s="9" t="str">
        <f>_xll.SNL.Clients.Office.Excel.Functions.SPG(A207, "RD_RATING_ACTION_GLOBAL", "Issuer Credit Rating", "Local Currency LT|0")</f>
        <v/>
      </c>
      <c r="Q207" s="10" t="str">
        <f>_xll.SNL.Clients.Office.Excel.Functions.SPG(A207, "RD_LAST_REVIEW_DATE_GLOBAL", "Issuer Credit Rating", "Local Currency LT")</f>
        <v/>
      </c>
      <c r="R207" s="10" t="str">
        <f>_xll.SNL.Clients.Office.Excel.Functions.SPG(A207, "RD_CREDIT_RATING_DATE_GLOBAL", "Issuer Credit Rating", "Local Currency LT|0")</f>
        <v/>
      </c>
      <c r="S207" s="10" t="str">
        <f>_xll.SNL.Clients.Office.Excel.Functions.SPG(A207, "RD_CREDIT_WATCH_OUTLOOK_DATE_GLOBAL", "Issuer Credit Rating", "Local Currency LT|0")</f>
        <v/>
      </c>
    </row>
    <row r="208" spans="1:19" x14ac:dyDescent="0.3">
      <c r="A208" t="s">
        <v>1849</v>
      </c>
      <c r="B208" s="13">
        <f>_xll.ciqfunctions.udf.CIQ(A208,"IQ_FIRSTPRICINGDATE")</f>
        <v>34033</v>
      </c>
      <c r="C208" s="5">
        <f>_xll.SNL.Clients.Office.Excel.Functions.SPG(A208, "SP_VOLUME_AVG_WEEKLY_TO_SHARES_OUT", , "1M")</f>
        <v>4.8619633440261714</v>
      </c>
      <c r="D208" s="5">
        <f>_xll.SNL.Clients.Office.Excel.Functions.SPG(A208, "SP_VOLUME_AVG_WEEKLY_TO_SHARES_OUT", , "3M")</f>
        <v>4.0073136287027529</v>
      </c>
      <c r="E208" s="5">
        <f>_xll.SNL.Clients.Office.Excel.Functions.SPG(A208, "SP_VOLUME_AVG_DAILY_TO_1YR_AVG_DAILY", , "1M")</f>
        <v>131.91</v>
      </c>
      <c r="F208" s="5">
        <f>_xll.SNL.Clients.Office.Excel.Functions.SPG(A208, "SP_VOLUME_AVG_DAILY_TO_1YR_AVG_DAILY", , "3M")</f>
        <v>108.73</v>
      </c>
      <c r="G208" s="9" t="str">
        <f>_xll.SNL.Clients.Office.Excel.Functions.SPG(A208, "IQ_SECTOR")</f>
        <v>Industrials</v>
      </c>
      <c r="H208" s="9" t="str">
        <f>_xll.SNL.Clients.Office.Excel.Functions.SPG(A208, "IQ_INDUSTRY_GROUP")</f>
        <v>Transportation</v>
      </c>
      <c r="I208" s="9" t="str">
        <f>_xll.SNL.Clients.Office.Excel.Functions.SPG(A208, "IQ_INDUSTRY")</f>
        <v>Ground Transportation</v>
      </c>
      <c r="J208" s="9" t="str">
        <f>_xll.SNL.Clients.Office.Excel.Functions.SPG(A208, "IQ_PRIMARY_INDUSTRY")</f>
        <v>Cargo Ground Transportation</v>
      </c>
      <c r="K208" s="9" t="str">
        <f>_xll.SNL.Clients.Office.Excel.Functions.SPG(A208, "NAICS_CODE", "Primary")</f>
        <v>484121 - General Freight Trucking, Long-Distance, Truckload</v>
      </c>
      <c r="L208" s="9" t="str">
        <f>_xll.SNL.Clients.Office.Excel.Functions.SPG(A208, "SP_TOPICTAG")</f>
        <v>EDI (Electronic Data Interchange); Fleet Management; Freight Service; Marine Transportation</v>
      </c>
      <c r="M208" s="5">
        <f>_xll.SNL.Clients.Office.Excel.Functions.SPG(A208, "SP_PCT_SHARES_OWNED_ALL_INSTITUTIONS")</f>
        <v>100.21</v>
      </c>
      <c r="N208" s="9" t="str">
        <f>_xll.SNL.Clients.Office.Excel.Functions.SPG(A208, "RD_CREDIT_RATING_GLOBAL", "Issuer Credit Rating", "Local Currency LT|0")</f>
        <v/>
      </c>
      <c r="O208" s="9" t="str">
        <f>_xll.SNL.Clients.Office.Excel.Functions.SPG(A208, "RD_CWOL_GLOBAL", "Issuer Credit Rating", "Local Currency LT|0")</f>
        <v/>
      </c>
      <c r="P208" s="9" t="str">
        <f>_xll.SNL.Clients.Office.Excel.Functions.SPG(A208, "RD_RATING_ACTION_GLOBAL", "Issuer Credit Rating", "Local Currency LT|0")</f>
        <v/>
      </c>
      <c r="Q208" s="10" t="str">
        <f>_xll.SNL.Clients.Office.Excel.Functions.SPG(A208, "RD_LAST_REVIEW_DATE_GLOBAL", "Issuer Credit Rating", "Local Currency LT")</f>
        <v/>
      </c>
      <c r="R208" s="10" t="str">
        <f>_xll.SNL.Clients.Office.Excel.Functions.SPG(A208, "RD_CREDIT_RATING_DATE_GLOBAL", "Issuer Credit Rating", "Local Currency LT|0")</f>
        <v/>
      </c>
      <c r="S208" s="10" t="str">
        <f>_xll.SNL.Clients.Office.Excel.Functions.SPG(A208, "RD_CREDIT_WATCH_OUTLOOK_DATE_GLOBAL", "Issuer Credit Rating", "Local Currency LT|0")</f>
        <v/>
      </c>
    </row>
    <row r="209" spans="1:19" x14ac:dyDescent="0.3">
      <c r="A209" t="s">
        <v>1850</v>
      </c>
      <c r="B209" s="13">
        <f>_xll.ciqfunctions.udf.CIQ(A209,"IQ_FIRSTPRICINGDATE")</f>
        <v>42181</v>
      </c>
      <c r="C209" s="5">
        <f>_xll.SNL.Clients.Office.Excel.Functions.SPG(A209, "SP_VOLUME_AVG_WEEKLY_TO_SHARES_OUT", , "1M")</f>
        <v>5.40113846446864</v>
      </c>
      <c r="D209" s="5">
        <f>_xll.SNL.Clients.Office.Excel.Functions.SPG(A209, "SP_VOLUME_AVG_WEEKLY_TO_SHARES_OUT", , "3M")</f>
        <v>6.9223285593656438</v>
      </c>
      <c r="E209" s="5">
        <f>_xll.SNL.Clients.Office.Excel.Functions.SPG(A209, "SP_VOLUME_AVG_DAILY_TO_1YR_AVG_DAILY", , "1M")</f>
        <v>79.900000000000006</v>
      </c>
      <c r="F209" s="5">
        <f>_xll.SNL.Clients.Office.Excel.Functions.SPG(A209, "SP_VOLUME_AVG_DAILY_TO_1YR_AVG_DAILY", , "3M")</f>
        <v>102.4</v>
      </c>
      <c r="G209" s="9" t="str">
        <f>_xll.SNL.Clients.Office.Excel.Functions.SPG(A209, "IQ_SECTOR")</f>
        <v>Health Care</v>
      </c>
      <c r="H209" s="9" t="str">
        <f>_xll.SNL.Clients.Office.Excel.Functions.SPG(A209, "IQ_INDUSTRY_GROUP")</f>
        <v>Health Care Equipment and Services</v>
      </c>
      <c r="I209" s="9" t="str">
        <f>_xll.SNL.Clients.Office.Excel.Functions.SPG(A209, "IQ_INDUSTRY")</f>
        <v>Health Care Equipment and Supplies</v>
      </c>
      <c r="J209" s="9" t="str">
        <f>_xll.SNL.Clients.Office.Excel.Functions.SPG(A209, "IQ_PRIMARY_INDUSTRY")</f>
        <v>Health Care Supplies</v>
      </c>
      <c r="K209" s="9" t="str">
        <f>_xll.SNL.Clients.Office.Excel.Functions.SPG(A209, "NAICS_CODE", "Primary")</f>
        <v>339113 - Surgical Appliance and Supplies Manufacturing</v>
      </c>
      <c r="L209" s="9" t="str">
        <f>_xll.SNL.Clients.Office.Excel.Functions.SPG(A209, "SP_TOPICTAG")</f>
        <v>Health Diagnostics; Cardiovascular; Internal Diseases; Neurology; Oncology; Urology</v>
      </c>
      <c r="M209" s="5">
        <f>_xll.SNL.Clients.Office.Excel.Functions.SPG(A209, "SP_PCT_SHARES_OWNED_ALL_INSTITUTIONS")</f>
        <v>100.68</v>
      </c>
      <c r="N209" s="9" t="str">
        <f>_xll.SNL.Clients.Office.Excel.Functions.SPG(A209, "RD_CREDIT_RATING_GLOBAL", "Issuer Credit Rating", "Local Currency LT|0")</f>
        <v>NR</v>
      </c>
      <c r="O209" s="9" t="str">
        <f>_xll.SNL.Clients.Office.Excel.Functions.SPG(A209, "RD_CWOL_GLOBAL", "Issuer Credit Rating", "Local Currency LT|0")</f>
        <v>NR</v>
      </c>
      <c r="P209" s="9" t="str">
        <f>_xll.SNL.Clients.Office.Excel.Functions.SPG(A209, "RD_RATING_ACTION_GLOBAL", "Issuer Credit Rating", "Local Currency LT|0")</f>
        <v>Not Rated | CreditWatch/Outlook (12/06/2022)</v>
      </c>
      <c r="Q209" s="10">
        <f>_xll.SNL.Clients.Office.Excel.Functions.SPG(A209, "RD_LAST_REVIEW_DATE_GLOBAL", "Issuer Credit Rating", "Local Currency LT")</f>
        <v>44901</v>
      </c>
      <c r="R209" s="10">
        <f>_xll.SNL.Clients.Office.Excel.Functions.SPG(A209, "RD_CREDIT_RATING_DATE_GLOBAL", "Issuer Credit Rating", "Local Currency LT|0")</f>
        <v>44901</v>
      </c>
      <c r="S209" s="10">
        <f>_xll.SNL.Clients.Office.Excel.Functions.SPG(A209, "RD_CREDIT_WATCH_OUTLOOK_DATE_GLOBAL", "Issuer Credit Rating", "Local Currency LT|0")</f>
        <v>44901</v>
      </c>
    </row>
    <row r="210" spans="1:19" x14ac:dyDescent="0.3">
      <c r="A210" t="s">
        <v>1851</v>
      </c>
      <c r="B210" s="13">
        <f>_xll.ciqfunctions.udf.CIQ(A210,"IQ_FIRSTPRICINGDATE")</f>
        <v>32821</v>
      </c>
      <c r="C210" s="5">
        <f>_xll.SNL.Clients.Office.Excel.Functions.SPG(A210, "SP_VOLUME_AVG_WEEKLY_TO_SHARES_OUT", , "1M")</f>
        <v>7.7086578645034418</v>
      </c>
      <c r="D210" s="5">
        <f>_xll.SNL.Clients.Office.Excel.Functions.SPG(A210, "SP_VOLUME_AVG_WEEKLY_TO_SHARES_OUT", , "3M")</f>
        <v>7.1508501174370451</v>
      </c>
      <c r="E210" s="5">
        <f>_xll.SNL.Clients.Office.Excel.Functions.SPG(A210, "SP_VOLUME_AVG_DAILY_TO_1YR_AVG_DAILY", , "1M")</f>
        <v>91.12</v>
      </c>
      <c r="F210" s="5">
        <f>_xll.SNL.Clients.Office.Excel.Functions.SPG(A210, "SP_VOLUME_AVG_DAILY_TO_1YR_AVG_DAILY", , "3M")</f>
        <v>84.52</v>
      </c>
      <c r="G210" s="9" t="str">
        <f>_xll.SNL.Clients.Office.Excel.Functions.SPG(A210, "IQ_SECTOR")</f>
        <v>Information Technology</v>
      </c>
      <c r="H210" s="9" t="str">
        <f>_xll.SNL.Clients.Office.Excel.Functions.SPG(A210, "IQ_INDUSTRY_GROUP")</f>
        <v>Semiconductors and Semiconductor Equipment</v>
      </c>
      <c r="I210" s="9" t="str">
        <f>_xll.SNL.Clients.Office.Excel.Functions.SPG(A210, "IQ_INDUSTRY")</f>
        <v>Semiconductors and Semiconductor Equipment</v>
      </c>
      <c r="J210" s="9" t="str">
        <f>_xll.SNL.Clients.Office.Excel.Functions.SPG(A210, "IQ_PRIMARY_INDUSTRY")</f>
        <v>Semiconductors</v>
      </c>
      <c r="K210" s="9" t="str">
        <f>_xll.SNL.Clients.Office.Excel.Functions.SPG(A210, "NAICS_CODE", "Primary")</f>
        <v>334413 - Semiconductor and Related Device Manufacturing</v>
      </c>
      <c r="L210" s="9" t="str">
        <f>_xll.SNL.Clients.Office.Excel.Functions.SPG(A210, "SP_TOPICTAG")</f>
        <v>Computer Vision; Sensors; Smart Building; Machine Learning; Smart Energy; Edge Computing; Artificial Intelligence</v>
      </c>
      <c r="M210" s="5">
        <f>_xll.SNL.Clients.Office.Excel.Functions.SPG(A210, "SP_PCT_SHARES_OWNED_ALL_INSTITUTIONS")</f>
        <v>112.11</v>
      </c>
      <c r="N210" s="9" t="str">
        <f>_xll.SNL.Clients.Office.Excel.Functions.SPG(A210, "RD_CREDIT_RATING_GLOBAL", "Issuer Credit Rating", "Local Currency LT|0")</f>
        <v>BB</v>
      </c>
      <c r="O210" s="9" t="str">
        <f>_xll.SNL.Clients.Office.Excel.Functions.SPG(A210, "RD_CWOL_GLOBAL", "Issuer Credit Rating", "Local Currency LT|0")</f>
        <v>Stable</v>
      </c>
      <c r="P210" s="9" t="str">
        <f>_xll.SNL.Clients.Office.Excel.Functions.SPG(A210, "RD_RATING_ACTION_GLOBAL", "Issuer Credit Rating", "Local Currency LT|0")</f>
        <v>Upgrade | CreditWatch/Outlook (10/18/2022)</v>
      </c>
      <c r="Q210" s="10">
        <f>_xll.SNL.Clients.Office.Excel.Functions.SPG(A210, "RD_LAST_REVIEW_DATE_GLOBAL", "Issuer Credit Rating", "Local Currency LT")</f>
        <v>45681</v>
      </c>
      <c r="R210" s="10">
        <f>_xll.SNL.Clients.Office.Excel.Functions.SPG(A210, "RD_CREDIT_RATING_DATE_GLOBAL", "Issuer Credit Rating", "Local Currency LT|0")</f>
        <v>44852</v>
      </c>
      <c r="S210" s="10">
        <f>_xll.SNL.Clients.Office.Excel.Functions.SPG(A210, "RD_CREDIT_WATCH_OUTLOOK_DATE_GLOBAL", "Issuer Credit Rating", "Local Currency LT|0")</f>
        <v>44852</v>
      </c>
    </row>
    <row r="211" spans="1:19" x14ac:dyDescent="0.3">
      <c r="A211" t="s">
        <v>1852</v>
      </c>
      <c r="B211" s="13">
        <f>_xll.ciqfunctions.udf.CIQ(A211,"IQ_FIRSTPRICINGDATE")</f>
        <v>40126</v>
      </c>
      <c r="C211" s="5">
        <f>_xll.SNL.Clients.Office.Excel.Functions.SPG(A211, "SP_VOLUME_AVG_WEEKLY_TO_SHARES_OUT", , "1M")</f>
        <v>6.855319509313869</v>
      </c>
      <c r="D211" s="5">
        <f>_xll.SNL.Clients.Office.Excel.Functions.SPG(A211, "SP_VOLUME_AVG_WEEKLY_TO_SHARES_OUT", , "3M")</f>
        <v>6.9248243328437971</v>
      </c>
      <c r="E211" s="5">
        <f>_xll.SNL.Clients.Office.Excel.Functions.SPG(A211, "SP_VOLUME_AVG_DAILY_TO_1YR_AVG_DAILY", , "1M")</f>
        <v>107.63</v>
      </c>
      <c r="F211" s="5">
        <f>_xll.SNL.Clients.Office.Excel.Functions.SPG(A211, "SP_VOLUME_AVG_DAILY_TO_1YR_AVG_DAILY", , "3M")</f>
        <v>108.72</v>
      </c>
      <c r="G211" s="9" t="str">
        <f>_xll.SNL.Clients.Office.Excel.Functions.SPG(A211, "IQ_SECTOR")</f>
        <v>Consumer Discretionary</v>
      </c>
      <c r="H211" s="9" t="str">
        <f>_xll.SNL.Clients.Office.Excel.Functions.SPG(A211, "IQ_INDUSTRY_GROUP")</f>
        <v>Automobiles and Components</v>
      </c>
      <c r="I211" s="9" t="str">
        <f>_xll.SNL.Clients.Office.Excel.Functions.SPG(A211, "IQ_INDUSTRY")</f>
        <v>Automobile Components</v>
      </c>
      <c r="J211" s="9" t="str">
        <f>_xll.SNL.Clients.Office.Excel.Functions.SPG(A211, "IQ_PRIMARY_INDUSTRY")</f>
        <v>Automotive Parts and Equipment</v>
      </c>
      <c r="K211" s="9" t="str">
        <f>_xll.SNL.Clients.Office.Excel.Functions.SPG(A211, "NAICS_CODE", "Primary")</f>
        <v>3363 - Motor Vehicle Parts Manufacturing</v>
      </c>
      <c r="L211" s="9" t="str">
        <f>_xll.SNL.Clients.Office.Excel.Functions.SPG(A211, "SP_TOPICTAG")</f>
        <v>Computer Vision; Fleet Management; Industrial Automation; Sensors; Electric Vehicle; Process Automation; Autonomous Vehicles</v>
      </c>
      <c r="M211" s="5">
        <f>_xll.SNL.Clients.Office.Excel.Functions.SPG(A211, "SP_PCT_SHARES_OWNED_ALL_INSTITUTIONS")</f>
        <v>101.29</v>
      </c>
      <c r="N211" s="9" t="str">
        <f>_xll.SNL.Clients.Office.Excel.Functions.SPG(A211, "RD_CREDIT_RATING_GLOBAL", "Issuer Credit Rating", "Local Currency LT|0")</f>
        <v>BBB</v>
      </c>
      <c r="O211" s="9" t="str">
        <f>_xll.SNL.Clients.Office.Excel.Functions.SPG(A211, "RD_CWOL_GLOBAL", "Issuer Credit Rating", "Local Currency LT|0")</f>
        <v>Stable</v>
      </c>
      <c r="P211" s="9" t="str">
        <f>_xll.SNL.Clients.Office.Excel.Functions.SPG(A211, "RD_RATING_ACTION_GLOBAL", "Issuer Credit Rating", "Local Currency LT|0")</f>
        <v>Upgrade | CreditWatch/Outlook (11/02/2023)</v>
      </c>
      <c r="Q211" s="10">
        <f>_xll.SNL.Clients.Office.Excel.Functions.SPG(A211, "RD_LAST_REVIEW_DATE_GLOBAL", "Issuer Credit Rating", "Local Currency LT")</f>
        <v>45517</v>
      </c>
      <c r="R211" s="10">
        <f>_xll.SNL.Clients.Office.Excel.Functions.SPG(A211, "RD_CREDIT_RATING_DATE_GLOBAL", "Issuer Credit Rating", "Local Currency LT|0")</f>
        <v>45232</v>
      </c>
      <c r="S211" s="10">
        <f>_xll.SNL.Clients.Office.Excel.Functions.SPG(A211, "RD_CREDIT_WATCH_OUTLOOK_DATE_GLOBAL", "Issuer Credit Rating", "Local Currency LT|0")</f>
        <v>45232</v>
      </c>
    </row>
    <row r="212" spans="1:19" x14ac:dyDescent="0.3">
      <c r="A212" t="s">
        <v>1853</v>
      </c>
      <c r="B212" s="13">
        <f>_xll.ciqfunctions.udf.CIQ(A212,"IQ_FIRSTPRICINGDATE")</f>
        <v>30917</v>
      </c>
      <c r="C212" s="5">
        <f>_xll.SNL.Clients.Office.Excel.Functions.SPG(A212, "SP_VOLUME_AVG_WEEKLY_TO_SHARES_OUT", , "1M")</f>
        <v>3.7899772496014728</v>
      </c>
      <c r="D212" s="5">
        <f>_xll.SNL.Clients.Office.Excel.Functions.SPG(A212, "SP_VOLUME_AVG_WEEKLY_TO_SHARES_OUT", , "3M")</f>
        <v>3.6611706112469213</v>
      </c>
      <c r="E212" s="5">
        <f>_xll.SNL.Clients.Office.Excel.Functions.SPG(A212, "SP_VOLUME_AVG_DAILY_TO_1YR_AVG_DAILY", , "1M")</f>
        <v>90.4</v>
      </c>
      <c r="F212" s="5">
        <f>_xll.SNL.Clients.Office.Excel.Functions.SPG(A212, "SP_VOLUME_AVG_DAILY_TO_1YR_AVG_DAILY", , "3M")</f>
        <v>87.33</v>
      </c>
      <c r="G212" s="9" t="str">
        <f>_xll.SNL.Clients.Office.Excel.Functions.SPG(A212, "IQ_SECTOR")</f>
        <v>Consumer Discretionary</v>
      </c>
      <c r="H212" s="9" t="str">
        <f>_xll.SNL.Clients.Office.Excel.Functions.SPG(A212, "IQ_INDUSTRY_GROUP")</f>
        <v>Consumer Services</v>
      </c>
      <c r="I212" s="9" t="str">
        <f>_xll.SNL.Clients.Office.Excel.Functions.SPG(A212, "IQ_INDUSTRY")</f>
        <v>Hotels, Restaurants and Leisure</v>
      </c>
      <c r="J212" s="9" t="str">
        <f>_xll.SNL.Clients.Office.Excel.Functions.SPG(A212, "IQ_PRIMARY_INDUSTRY")</f>
        <v>Casinos and Gaming</v>
      </c>
      <c r="K212" s="9" t="str">
        <f>_xll.SNL.Clients.Office.Excel.Functions.SPG(A212, "NAICS_CODE", "Primary")</f>
        <v>713210 - Casinos (except Casino Hotels)</v>
      </c>
      <c r="L212" s="9" t="str">
        <f>_xll.SNL.Clients.Office.Excel.Functions.SPG(A212, "SP_TOPICTAG")</f>
        <v>Entertainment Systems; Video Games; E-Sports</v>
      </c>
      <c r="M212" s="5">
        <f>_xll.SNL.Clients.Office.Excel.Functions.SPG(A212, "SP_PCT_SHARES_OWNED_ALL_INSTITUTIONS")</f>
        <v>71.81</v>
      </c>
      <c r="N212" s="9" t="str">
        <f>_xll.SNL.Clients.Office.Excel.Functions.SPG(A212, "RD_CREDIT_RATING_GLOBAL", "Issuer Credit Rating", "Local Currency LT|0")</f>
        <v>BB-</v>
      </c>
      <c r="O212" s="9" t="str">
        <f>_xll.SNL.Clients.Office.Excel.Functions.SPG(A212, "RD_CWOL_GLOBAL", "Issuer Credit Rating", "Local Currency LT|0")</f>
        <v>Stable</v>
      </c>
      <c r="P212" s="9" t="str">
        <f>_xll.SNL.Clients.Office.Excel.Functions.SPG(A212, "RD_RATING_ACTION_GLOBAL", "Issuer Credit Rating", "Local Currency LT|0")</f>
        <v>Upgrade | CreditWatch/Outlook (04/04/2022)</v>
      </c>
      <c r="Q212" s="10">
        <f>_xll.SNL.Clients.Office.Excel.Functions.SPG(A212, "RD_LAST_REVIEW_DATE_GLOBAL", "Issuer Credit Rating", "Local Currency LT")</f>
        <v>45436</v>
      </c>
      <c r="R212" s="10">
        <f>_xll.SNL.Clients.Office.Excel.Functions.SPG(A212, "RD_CREDIT_RATING_DATE_GLOBAL", "Issuer Credit Rating", "Local Currency LT|0")</f>
        <v>44655</v>
      </c>
      <c r="S212" s="10">
        <f>_xll.SNL.Clients.Office.Excel.Functions.SPG(A212, "RD_CREDIT_WATCH_OUTLOOK_DATE_GLOBAL", "Issuer Credit Rating", "Local Currency LT|0")</f>
        <v>44655</v>
      </c>
    </row>
    <row r="213" spans="1:19" x14ac:dyDescent="0.3">
      <c r="A213" t="s">
        <v>1854</v>
      </c>
      <c r="B213" s="13">
        <f>_xll.ciqfunctions.udf.CIQ(A213,"IQ_FIRSTPRICINGDATE")</f>
        <v>27400</v>
      </c>
      <c r="C213" s="5">
        <f>_xll.SNL.Clients.Office.Excel.Functions.SPG(A213, "SP_VOLUME_AVG_WEEKLY_TO_SHARES_OUT", , "1M")</f>
        <v>2.2233639322438217</v>
      </c>
      <c r="D213" s="5">
        <f>_xll.SNL.Clients.Office.Excel.Functions.SPG(A213, "SP_VOLUME_AVG_WEEKLY_TO_SHARES_OUT", , "3M")</f>
        <v>2.3924858541024392</v>
      </c>
      <c r="E213" s="5">
        <f>_xll.SNL.Clients.Office.Excel.Functions.SPG(A213, "SP_VOLUME_AVG_DAILY_TO_1YR_AVG_DAILY", , "1M")</f>
        <v>79.709999999999994</v>
      </c>
      <c r="F213" s="5">
        <f>_xll.SNL.Clients.Office.Excel.Functions.SPG(A213, "SP_VOLUME_AVG_DAILY_TO_1YR_AVG_DAILY", , "3M")</f>
        <v>85.78</v>
      </c>
      <c r="G213" s="9" t="str">
        <f>_xll.SNL.Clients.Office.Excel.Functions.SPG(A213, "IQ_SECTOR")</f>
        <v>Industrials</v>
      </c>
      <c r="H213" s="9" t="str">
        <f>_xll.SNL.Clients.Office.Excel.Functions.SPG(A213, "IQ_INDUSTRY_GROUP")</f>
        <v>Capital Goods</v>
      </c>
      <c r="I213" s="9" t="str">
        <f>_xll.SNL.Clients.Office.Excel.Functions.SPG(A213, "IQ_INDUSTRY")</f>
        <v>Machinery</v>
      </c>
      <c r="J213" s="9" t="str">
        <f>_xll.SNL.Clients.Office.Excel.Functions.SPG(A213, "IQ_PRIMARY_INDUSTRY")</f>
        <v>Industrial Machinery and Supplies and Components</v>
      </c>
      <c r="K213" s="9" t="str">
        <f>_xll.SNL.Clients.Office.Excel.Functions.SPG(A213, "NAICS_CODE", "Primary")</f>
        <v>333992 - Welding and Soldering Equipment Manufacturing</v>
      </c>
      <c r="L213" s="9" t="str">
        <f>_xll.SNL.Clients.Office.Excel.Functions.SPG(A213, "SP_TOPICTAG")</f>
        <v/>
      </c>
      <c r="M213" s="5">
        <f>_xll.SNL.Clients.Office.Excel.Functions.SPG(A213, "SP_PCT_SHARES_OWNED_ALL_INSTITUTIONS")</f>
        <v>81.14</v>
      </c>
      <c r="N213" s="9" t="str">
        <f>_xll.SNL.Clients.Office.Excel.Functions.SPG(A213, "RD_CREDIT_RATING_GLOBAL", "Issuer Credit Rating", "Local Currency LT|0")</f>
        <v>NR</v>
      </c>
      <c r="O213" s="9" t="str">
        <f>_xll.SNL.Clients.Office.Excel.Functions.SPG(A213, "RD_CWOL_GLOBAL", "Issuer Credit Rating", "Local Currency LT|0")</f>
        <v>NR</v>
      </c>
      <c r="P213" s="9" t="str">
        <f>_xll.SNL.Clients.Office.Excel.Functions.SPG(A213, "RD_RATING_ACTION_GLOBAL", "Issuer Credit Rating", "Local Currency LT|0")</f>
        <v>Not Rated | CreditWatch/Outlook (10/30/2000)</v>
      </c>
      <c r="Q213" s="10" t="str">
        <f>_xll.SNL.Clients.Office.Excel.Functions.SPG(A213, "RD_LAST_REVIEW_DATE_GLOBAL", "Issuer Credit Rating", "Local Currency LT")</f>
        <v/>
      </c>
      <c r="R213" s="10">
        <f>_xll.SNL.Clients.Office.Excel.Functions.SPG(A213, "RD_CREDIT_RATING_DATE_GLOBAL", "Issuer Credit Rating", "Local Currency LT|0")</f>
        <v>36829.041666666664</v>
      </c>
      <c r="S213" s="10">
        <f>_xll.SNL.Clients.Office.Excel.Functions.SPG(A213, "RD_CREDIT_WATCH_OUTLOOK_DATE_GLOBAL", "Issuer Credit Rating", "Local Currency LT|0")</f>
        <v>36829.041666666664</v>
      </c>
    </row>
    <row r="214" spans="1:19" x14ac:dyDescent="0.3">
      <c r="A214" t="s">
        <v>1855</v>
      </c>
      <c r="B214" s="13">
        <f>_xll.ciqfunctions.udf.CIQ(A214,"IQ_FIRSTPRICINGDATE")</f>
        <v>35417</v>
      </c>
      <c r="C214" s="5">
        <f>_xll.SNL.Clients.Office.Excel.Functions.SPG(A214, "SP_VOLUME_AVG_WEEKLY_TO_SHARES_OUT", , "1M")</f>
        <v>7.9203820550869759</v>
      </c>
      <c r="D214" s="5">
        <f>_xll.SNL.Clients.Office.Excel.Functions.SPG(A214, "SP_VOLUME_AVG_WEEKLY_TO_SHARES_OUT", , "3M")</f>
        <v>6.0860421750246037</v>
      </c>
      <c r="E214" s="5">
        <f>_xll.SNL.Clients.Office.Excel.Functions.SPG(A214, "SP_VOLUME_AVG_DAILY_TO_1YR_AVG_DAILY", , "1M")</f>
        <v>148.72</v>
      </c>
      <c r="F214" s="5">
        <f>_xll.SNL.Clients.Office.Excel.Functions.SPG(A214, "SP_VOLUME_AVG_DAILY_TO_1YR_AVG_DAILY", , "3M")</f>
        <v>114.27</v>
      </c>
      <c r="G214" s="9" t="str">
        <f>_xll.SNL.Clients.Office.Excel.Functions.SPG(A214, "IQ_SECTOR")</f>
        <v>Consumer Discretionary</v>
      </c>
      <c r="H214" s="9" t="str">
        <f>_xll.SNL.Clients.Office.Excel.Functions.SPG(A214, "IQ_INDUSTRY_GROUP")</f>
        <v>Consumer Discretionary Distribution and Retail</v>
      </c>
      <c r="I214" s="9" t="str">
        <f>_xll.SNL.Clients.Office.Excel.Functions.SPG(A214, "IQ_INDUSTRY")</f>
        <v>Specialty Retail</v>
      </c>
      <c r="J214" s="9" t="str">
        <f>_xll.SNL.Clients.Office.Excel.Functions.SPG(A214, "IQ_PRIMARY_INDUSTRY")</f>
        <v>Automotive Retail</v>
      </c>
      <c r="K214" s="9" t="str">
        <f>_xll.SNL.Clients.Office.Excel.Functions.SPG(A214, "NAICS_CODE", "Primary")</f>
        <v>4411 - Automobile Dealers</v>
      </c>
      <c r="L214" s="9" t="str">
        <f>_xll.SNL.Clients.Office.Excel.Functions.SPG(A214, "SP_TOPICTAG")</f>
        <v>Fleet Management</v>
      </c>
      <c r="M214" s="5">
        <f>_xll.SNL.Clients.Office.Excel.Functions.SPG(A214, "SP_PCT_SHARES_OWNED_ALL_INSTITUTIONS")</f>
        <v>104.41</v>
      </c>
      <c r="N214" s="9" t="str">
        <f>_xll.SNL.Clients.Office.Excel.Functions.SPG(A214, "RD_CREDIT_RATING_GLOBAL", "Issuer Credit Rating", "Local Currency LT|0")</f>
        <v>BB+</v>
      </c>
      <c r="O214" s="9" t="str">
        <f>_xll.SNL.Clients.Office.Excel.Functions.SPG(A214, "RD_CWOL_GLOBAL", "Issuer Credit Rating", "Local Currency LT|0")</f>
        <v>Stable</v>
      </c>
      <c r="P214" s="9" t="str">
        <f>_xll.SNL.Clients.Office.Excel.Functions.SPG(A214, "RD_RATING_ACTION_GLOBAL", "Issuer Credit Rating", "Local Currency LT|0")</f>
        <v>CreditWatch/Outlook (03/21/2023)</v>
      </c>
      <c r="Q214" s="10">
        <f>_xll.SNL.Clients.Office.Excel.Functions.SPG(A214, "RD_LAST_REVIEW_DATE_GLOBAL", "Issuer Credit Rating", "Local Currency LT")</f>
        <v>45434</v>
      </c>
      <c r="R214" s="10">
        <f>_xll.SNL.Clients.Office.Excel.Functions.SPG(A214, "RD_CREDIT_RATING_DATE_GLOBAL", "Issuer Credit Rating", "Local Currency LT|0")</f>
        <v>42928</v>
      </c>
      <c r="S214" s="10">
        <f>_xll.SNL.Clients.Office.Excel.Functions.SPG(A214, "RD_CREDIT_WATCH_OUTLOOK_DATE_GLOBAL", "Issuer Credit Rating", "Local Currency LT|0")</f>
        <v>45006</v>
      </c>
    </row>
    <row r="215" spans="1:19" x14ac:dyDescent="0.3">
      <c r="A215" t="s">
        <v>1856</v>
      </c>
      <c r="B215" s="13">
        <f>_xll.ciqfunctions.udf.CIQ(A215,"IQ_FIRSTPRICINGDATE")</f>
        <v>33869</v>
      </c>
      <c r="C215" s="5">
        <f>_xll.SNL.Clients.Office.Excel.Functions.SPG(A215, "SP_VOLUME_AVG_WEEKLY_TO_SHARES_OUT", , "1M")</f>
        <v>3.4850261594407108</v>
      </c>
      <c r="D215" s="5">
        <f>_xll.SNL.Clients.Office.Excel.Functions.SPG(A215, "SP_VOLUME_AVG_WEEKLY_TO_SHARES_OUT", , "3M")</f>
        <v>2.5824664552163625</v>
      </c>
      <c r="E215" s="5">
        <f>_xll.SNL.Clients.Office.Excel.Functions.SPG(A215, "SP_VOLUME_AVG_DAILY_TO_1YR_AVG_DAILY", , "1M")</f>
        <v>137.08000000000001</v>
      </c>
      <c r="F215" s="5">
        <f>_xll.SNL.Clients.Office.Excel.Functions.SPG(A215, "SP_VOLUME_AVG_DAILY_TO_1YR_AVG_DAILY", , "3M")</f>
        <v>101.58</v>
      </c>
      <c r="G215" s="9" t="str">
        <f>_xll.SNL.Clients.Office.Excel.Functions.SPG(A215, "IQ_SECTOR")</f>
        <v>Information Technology</v>
      </c>
      <c r="H215" s="9" t="str">
        <f>_xll.SNL.Clients.Office.Excel.Functions.SPG(A215, "IQ_INDUSTRY_GROUP")</f>
        <v>Technology Hardware and Equipment</v>
      </c>
      <c r="I215" s="9" t="str">
        <f>_xll.SNL.Clients.Office.Excel.Functions.SPG(A215, "IQ_INDUSTRY")</f>
        <v>Electronic Equipment, Instruments and Components</v>
      </c>
      <c r="J215" s="9" t="str">
        <f>_xll.SNL.Clients.Office.Excel.Functions.SPG(A215, "IQ_PRIMARY_INDUSTRY")</f>
        <v>Electronic Components</v>
      </c>
      <c r="K215" s="9" t="str">
        <f>_xll.SNL.Clients.Office.Excel.Functions.SPG(A215, "NAICS_CODE", "Primary")</f>
        <v>3344 - Semiconductor and Other Electronic Component Manufacturing</v>
      </c>
      <c r="L215" s="9" t="str">
        <f>_xll.SNL.Clients.Office.Excel.Functions.SPG(A215, "SP_TOPICTAG")</f>
        <v>Energy Management; Energy Storage; Industrial Automation; Sensors; Process Automation</v>
      </c>
      <c r="M215" s="5">
        <f>_xll.SNL.Clients.Office.Excel.Functions.SPG(A215, "SP_PCT_SHARES_OWNED_ALL_INSTITUTIONS")</f>
        <v>98.45</v>
      </c>
      <c r="N215" s="9" t="str">
        <f>_xll.SNL.Clients.Office.Excel.Functions.SPG(A215, "RD_CREDIT_RATING_GLOBAL", "Issuer Credit Rating", "Local Currency LT|0")</f>
        <v/>
      </c>
      <c r="O215" s="9" t="str">
        <f>_xll.SNL.Clients.Office.Excel.Functions.SPG(A215, "RD_CWOL_GLOBAL", "Issuer Credit Rating", "Local Currency LT|0")</f>
        <v/>
      </c>
      <c r="P215" s="9" t="str">
        <f>_xll.SNL.Clients.Office.Excel.Functions.SPG(A215, "RD_RATING_ACTION_GLOBAL", "Issuer Credit Rating", "Local Currency LT|0")</f>
        <v/>
      </c>
      <c r="Q215" s="10" t="str">
        <f>_xll.SNL.Clients.Office.Excel.Functions.SPG(A215, "RD_LAST_REVIEW_DATE_GLOBAL", "Issuer Credit Rating", "Local Currency LT")</f>
        <v/>
      </c>
      <c r="R215" s="10" t="str">
        <f>_xll.SNL.Clients.Office.Excel.Functions.SPG(A215, "RD_CREDIT_RATING_DATE_GLOBAL", "Issuer Credit Rating", "Local Currency LT|0")</f>
        <v/>
      </c>
      <c r="S215" s="10" t="str">
        <f>_xll.SNL.Clients.Office.Excel.Functions.SPG(A215, "RD_CREDIT_WATCH_OUTLOOK_DATE_GLOBAL", "Issuer Credit Rating", "Local Currency LT|0")</f>
        <v/>
      </c>
    </row>
    <row r="216" spans="1:19" x14ac:dyDescent="0.3">
      <c r="A216" t="s">
        <v>1857</v>
      </c>
      <c r="B216" s="13">
        <f>_xll.ciqfunctions.udf.CIQ(A216,"IQ_FIRSTPRICINGDATE")</f>
        <v>34011</v>
      </c>
      <c r="C216" s="5">
        <f>_xll.SNL.Clients.Office.Excel.Functions.SPG(A216, "SP_VOLUME_AVG_WEEKLY_TO_SHARES_OUT", , "1M")</f>
        <v>4.4591592639150281</v>
      </c>
      <c r="D216" s="5">
        <f>_xll.SNL.Clients.Office.Excel.Functions.SPG(A216, "SP_VOLUME_AVG_WEEKLY_TO_SHARES_OUT", , "3M")</f>
        <v>4.4685831882161064</v>
      </c>
      <c r="E216" s="5">
        <f>_xll.SNL.Clients.Office.Excel.Functions.SPG(A216, "SP_VOLUME_AVG_DAILY_TO_1YR_AVG_DAILY", , "1M")</f>
        <v>78.989999999999995</v>
      </c>
      <c r="F216" s="5">
        <f>_xll.SNL.Clients.Office.Excel.Functions.SPG(A216, "SP_VOLUME_AVG_DAILY_TO_1YR_AVG_DAILY", , "3M")</f>
        <v>79.150000000000006</v>
      </c>
      <c r="G216" s="9" t="str">
        <f>_xll.SNL.Clients.Office.Excel.Functions.SPG(A216, "IQ_SECTOR")</f>
        <v>Health Care</v>
      </c>
      <c r="H216" s="9" t="str">
        <f>_xll.SNL.Clients.Office.Excel.Functions.SPG(A216, "IQ_INDUSTRY_GROUP")</f>
        <v>Health Care Equipment and Services</v>
      </c>
      <c r="I216" s="9" t="str">
        <f>_xll.SNL.Clients.Office.Excel.Functions.SPG(A216, "IQ_INDUSTRY")</f>
        <v>Health Care Equipment and Supplies</v>
      </c>
      <c r="J216" s="9" t="str">
        <f>_xll.SNL.Clients.Office.Excel.Functions.SPG(A216, "IQ_PRIMARY_INDUSTRY")</f>
        <v>Health Care Equipment</v>
      </c>
      <c r="K216" s="9" t="str">
        <f>_xll.SNL.Clients.Office.Excel.Functions.SPG(A216, "NAICS_CODE", "Primary")</f>
        <v>33911 - Medical Equipment and Supplies Manufacturing</v>
      </c>
      <c r="L216" s="9" t="str">
        <f>_xll.SNL.Clients.Office.Excel.Functions.SPG(A216, "SP_TOPICTAG")</f>
        <v>Health Diagnostics; Neuroscience; Sleep Technology; Cardiovascular; Neurology; Surgery; Digital Mental Health</v>
      </c>
      <c r="M216" s="5">
        <f>_xll.SNL.Clients.Office.Excel.Functions.SPG(A216, "SP_PCT_SHARES_OWNED_ALL_INSTITUTIONS")</f>
        <v>95.87</v>
      </c>
      <c r="N216" s="9" t="str">
        <f>_xll.SNL.Clients.Office.Excel.Functions.SPG(A216, "RD_CREDIT_RATING_GLOBAL", "Issuer Credit Rating", "Local Currency LT|0")</f>
        <v/>
      </c>
      <c r="O216" s="9" t="str">
        <f>_xll.SNL.Clients.Office.Excel.Functions.SPG(A216, "RD_CWOL_GLOBAL", "Issuer Credit Rating", "Local Currency LT|0")</f>
        <v/>
      </c>
      <c r="P216" s="9" t="str">
        <f>_xll.SNL.Clients.Office.Excel.Functions.SPG(A216, "RD_RATING_ACTION_GLOBAL", "Issuer Credit Rating", "Local Currency LT|0")</f>
        <v/>
      </c>
      <c r="Q216" s="10" t="str">
        <f>_xll.SNL.Clients.Office.Excel.Functions.SPG(A216, "RD_LAST_REVIEW_DATE_GLOBAL", "Issuer Credit Rating", "Local Currency LT")</f>
        <v/>
      </c>
      <c r="R216" s="10" t="str">
        <f>_xll.SNL.Clients.Office.Excel.Functions.SPG(A216, "RD_CREDIT_RATING_DATE_GLOBAL", "Issuer Credit Rating", "Local Currency LT|0")</f>
        <v/>
      </c>
      <c r="S216" s="10" t="str">
        <f>_xll.SNL.Clients.Office.Excel.Functions.SPG(A216, "RD_CREDIT_WATCH_OUTLOOK_DATE_GLOBAL", "Issuer Credit Rating", "Local Currency LT|0")</f>
        <v/>
      </c>
    </row>
    <row r="217" spans="1:19" x14ac:dyDescent="0.3">
      <c r="A217" t="s">
        <v>1858</v>
      </c>
      <c r="B217" s="13">
        <f>_xll.ciqfunctions.udf.CIQ(A217,"IQ_FIRSTPRICINGDATE")</f>
        <v>26662</v>
      </c>
      <c r="C217" s="5">
        <f>_xll.SNL.Clients.Office.Excel.Functions.SPG(A217, "SP_VOLUME_AVG_WEEKLY_TO_SHARES_OUT", , "1M")</f>
        <v>3.9620433031765754</v>
      </c>
      <c r="D217" s="5">
        <f>_xll.SNL.Clients.Office.Excel.Functions.SPG(A217, "SP_VOLUME_AVG_WEEKLY_TO_SHARES_OUT", , "3M")</f>
        <v>4.1862743741987609</v>
      </c>
      <c r="E217" s="5">
        <f>_xll.SNL.Clients.Office.Excel.Functions.SPG(A217, "SP_VOLUME_AVG_DAILY_TO_1YR_AVG_DAILY", , "1M")</f>
        <v>68.86</v>
      </c>
      <c r="F217" s="5">
        <f>_xll.SNL.Clients.Office.Excel.Functions.SPG(A217, "SP_VOLUME_AVG_DAILY_TO_1YR_AVG_DAILY", , "3M")</f>
        <v>72.760000000000005</v>
      </c>
      <c r="G217" s="9" t="str">
        <f>_xll.SNL.Clients.Office.Excel.Functions.SPG(A217, "IQ_SECTOR")</f>
        <v>Materials</v>
      </c>
      <c r="H217" s="9" t="str">
        <f>_xll.SNL.Clients.Office.Excel.Functions.SPG(A217, "IQ_INDUSTRY_GROUP")</f>
        <v>Materials</v>
      </c>
      <c r="I217" s="9" t="str">
        <f>_xll.SNL.Clients.Office.Excel.Functions.SPG(A217, "IQ_INDUSTRY")</f>
        <v>Paper and Forest Products</v>
      </c>
      <c r="J217" s="9" t="str">
        <f>_xll.SNL.Clients.Office.Excel.Functions.SPG(A217, "IQ_PRIMARY_INDUSTRY")</f>
        <v>Forest Products</v>
      </c>
      <c r="K217" s="9" t="str">
        <f>_xll.SNL.Clients.Office.Excel.Functions.SPG(A217, "NAICS_CODE", "Primary")</f>
        <v>321 - Wood Product Manufacturing</v>
      </c>
      <c r="L217" s="9" t="str">
        <f>_xll.SNL.Clients.Office.Excel.Functions.SPG(A217, "SP_TOPICTAG")</f>
        <v>Environmental Engineering; Horticulture</v>
      </c>
      <c r="M217" s="5">
        <f>_xll.SNL.Clients.Office.Excel.Functions.SPG(A217, "SP_PCT_SHARES_OWNED_ALL_INSTITUTIONS")</f>
        <v>82.65</v>
      </c>
      <c r="N217" s="9" t="str">
        <f>_xll.SNL.Clients.Office.Excel.Functions.SPG(A217, "RD_CREDIT_RATING_GLOBAL", "Issuer Credit Rating", "Local Currency LT|0")</f>
        <v>BB+</v>
      </c>
      <c r="O217" s="9" t="str">
        <f>_xll.SNL.Clients.Office.Excel.Functions.SPG(A217, "RD_CWOL_GLOBAL", "Issuer Credit Rating", "Local Currency LT|0")</f>
        <v>Positive</v>
      </c>
      <c r="P217" s="9" t="str">
        <f>_xll.SNL.Clients.Office.Excel.Functions.SPG(A217, "RD_RATING_ACTION_GLOBAL", "Issuer Credit Rating", "Local Currency LT|0")</f>
        <v>CreditWatch/Outlook (11/14/2023)</v>
      </c>
      <c r="Q217" s="10">
        <f>_xll.SNL.Clients.Office.Excel.Functions.SPG(A217, "RD_LAST_REVIEW_DATE_GLOBAL", "Issuer Credit Rating", "Local Currency LT")</f>
        <v>45517</v>
      </c>
      <c r="R217" s="10">
        <f>_xll.SNL.Clients.Office.Excel.Functions.SPG(A217, "RD_CREDIT_RATING_DATE_GLOBAL", "Issuer Credit Rating", "Local Currency LT|0")</f>
        <v>42964</v>
      </c>
      <c r="S217" s="10">
        <f>_xll.SNL.Clients.Office.Excel.Functions.SPG(A217, "RD_CREDIT_WATCH_OUTLOOK_DATE_GLOBAL", "Issuer Credit Rating", "Local Currency LT|0")</f>
        <v>45244</v>
      </c>
    </row>
    <row r="218" spans="1:19" x14ac:dyDescent="0.3">
      <c r="A218" t="s">
        <v>1859</v>
      </c>
      <c r="B218" s="13">
        <f>_xll.ciqfunctions.udf.CIQ(A218,"IQ_FIRSTPRICINGDATE")</f>
        <v>42208</v>
      </c>
      <c r="C218" s="5">
        <f>_xll.SNL.Clients.Office.Excel.Functions.SPG(A218, "SP_VOLUME_AVG_WEEKLY_TO_SHARES_OUT", , "1M")</f>
        <v>19.728685135414516</v>
      </c>
      <c r="D218" s="5">
        <f>_xll.SNL.Clients.Office.Excel.Functions.SPG(A218, "SP_VOLUME_AVG_WEEKLY_TO_SHARES_OUT", , "3M")</f>
        <v>15.305135031044301</v>
      </c>
      <c r="E218" s="5">
        <f>_xll.SNL.Clients.Office.Excel.Functions.SPG(A218, "SP_VOLUME_AVG_DAILY_TO_1YR_AVG_DAILY", , "1M")</f>
        <v>172.36</v>
      </c>
      <c r="F218" s="5">
        <f>_xll.SNL.Clients.Office.Excel.Functions.SPG(A218, "SP_VOLUME_AVG_DAILY_TO_1YR_AVG_DAILY", , "3M")</f>
        <v>133.71</v>
      </c>
      <c r="G218" s="9" t="str">
        <f>_xll.SNL.Clients.Office.Excel.Functions.SPG(A218, "IQ_SECTOR")</f>
        <v>Information Technology</v>
      </c>
      <c r="H218" s="9" t="str">
        <f>_xll.SNL.Clients.Office.Excel.Functions.SPG(A218, "IQ_INDUSTRY_GROUP")</f>
        <v>Technology Hardware and Equipment</v>
      </c>
      <c r="I218" s="9" t="str">
        <f>_xll.SNL.Clients.Office.Excel.Functions.SPG(A218, "IQ_INDUSTRY")</f>
        <v>Communications Equipment</v>
      </c>
      <c r="J218" s="9" t="str">
        <f>_xll.SNL.Clients.Office.Excel.Functions.SPG(A218, "IQ_PRIMARY_INDUSTRY")</f>
        <v>Communications Equipment</v>
      </c>
      <c r="K218" s="9" t="str">
        <f>_xll.SNL.Clients.Office.Excel.Functions.SPG(A218, "NAICS_CODE", "Primary")</f>
        <v>334290 - Other Communications Equipment Manufacturing</v>
      </c>
      <c r="L218" s="9" t="str">
        <f>_xll.SNL.Clients.Office.Excel.Functions.SPG(A218, "SP_TOPICTAG")</f>
        <v>Network Backbone; Optical Infrastructure; Computer Vision; Sensors; Machine Learning; Artificial Intelligence; 5G</v>
      </c>
      <c r="M218" s="5">
        <f>_xll.SNL.Clients.Office.Excel.Functions.SPG(A218, "SP_PCT_SHARES_OWNED_ALL_INSTITUTIONS")</f>
        <v>101.19</v>
      </c>
      <c r="N218" s="9" t="str">
        <f>_xll.SNL.Clients.Office.Excel.Functions.SPG(A218, "RD_CREDIT_RATING_GLOBAL", "Issuer Credit Rating", "Local Currency LT|0")</f>
        <v>B</v>
      </c>
      <c r="O218" s="9" t="str">
        <f>_xll.SNL.Clients.Office.Excel.Functions.SPG(A218, "RD_CWOL_GLOBAL", "Issuer Credit Rating", "Local Currency LT|0")</f>
        <v>Negative</v>
      </c>
      <c r="P218" s="9" t="str">
        <f>_xll.SNL.Clients.Office.Excel.Functions.SPG(A218, "RD_RATING_ACTION_GLOBAL", "Issuer Credit Rating", "Local Currency LT|0")</f>
        <v>Downgrade | CreditWatch/Outlook (04/01/2024)</v>
      </c>
      <c r="Q218" s="10">
        <f>_xll.SNL.Clients.Office.Excel.Functions.SPG(A218, "RD_LAST_REVIEW_DATE_GLOBAL", "Issuer Credit Rating", "Local Currency LT")</f>
        <v>45413</v>
      </c>
      <c r="R218" s="10">
        <f>_xll.SNL.Clients.Office.Excel.Functions.SPG(A218, "RD_CREDIT_RATING_DATE_GLOBAL", "Issuer Credit Rating", "Local Currency LT|0")</f>
        <v>45383</v>
      </c>
      <c r="S218" s="10">
        <f>_xll.SNL.Clients.Office.Excel.Functions.SPG(A218, "RD_CREDIT_WATCH_OUTLOOK_DATE_GLOBAL", "Issuer Credit Rating", "Local Currency LT|0")</f>
        <v>45383</v>
      </c>
    </row>
    <row r="219" spans="1:19" x14ac:dyDescent="0.3">
      <c r="A219" t="s">
        <v>1860</v>
      </c>
      <c r="B219" s="13">
        <f>_xll.ciqfunctions.udf.CIQ(A219,"IQ_FIRSTPRICINGDATE")</f>
        <v>40983</v>
      </c>
      <c r="C219" s="5">
        <f>_xll.SNL.Clients.Office.Excel.Functions.SPG(A219, "SP_VOLUME_AVG_WEEKLY_TO_SHARES_OUT", , "1M")</f>
        <v>5.2869835072327902</v>
      </c>
      <c r="D219" s="5">
        <f>_xll.SNL.Clients.Office.Excel.Functions.SPG(A219, "SP_VOLUME_AVG_WEEKLY_TO_SHARES_OUT", , "3M")</f>
        <v>4.4573141783538883</v>
      </c>
      <c r="E219" s="5">
        <f>_xll.SNL.Clients.Office.Excel.Functions.SPG(A219, "SP_VOLUME_AVG_DAILY_TO_1YR_AVG_DAILY", , "1M")</f>
        <v>130.5</v>
      </c>
      <c r="F219" s="5">
        <f>_xll.SNL.Clients.Office.Excel.Functions.SPG(A219, "SP_VOLUME_AVG_DAILY_TO_1YR_AVG_DAILY", , "3M")</f>
        <v>110.02</v>
      </c>
      <c r="G219" s="9" t="str">
        <f>_xll.SNL.Clients.Office.Excel.Functions.SPG(A219, "IQ_SECTOR")</f>
        <v>Information Technology</v>
      </c>
      <c r="H219" s="9" t="str">
        <f>_xll.SNL.Clients.Office.Excel.Functions.SPG(A219, "IQ_INDUSTRY_GROUP")</f>
        <v>Semiconductors and Semiconductor Equipment</v>
      </c>
      <c r="I219" s="9" t="str">
        <f>_xll.SNL.Clients.Office.Excel.Functions.SPG(A219, "IQ_INDUSTRY")</f>
        <v>Semiconductors and Semiconductor Equipment</v>
      </c>
      <c r="J219" s="9" t="str">
        <f>_xll.SNL.Clients.Office.Excel.Functions.SPG(A219, "IQ_PRIMARY_INDUSTRY")</f>
        <v>Semiconductors</v>
      </c>
      <c r="K219" s="9" t="str">
        <f>_xll.SNL.Clients.Office.Excel.Functions.SPG(A219, "NAICS_CODE", "Primary")</f>
        <v>334413 - Semiconductor and Related Device Manufacturing</v>
      </c>
      <c r="L219" s="9" t="str">
        <f>_xll.SNL.Clients.Office.Excel.Functions.SPG(A219, "SP_TOPICTAG")</f>
        <v>Optical Infrastructure; RFID (Radio Frequency Identification); Sensors; Edge Computing; Network Security; Data Center Technology; 5G</v>
      </c>
      <c r="M219" s="5">
        <f>_xll.SNL.Clients.Office.Excel.Functions.SPG(A219, "SP_PCT_SHARES_OWNED_ALL_INSTITUTIONS")</f>
        <v>84.89</v>
      </c>
      <c r="N219" s="9" t="str">
        <f>_xll.SNL.Clients.Office.Excel.Functions.SPG(A219, "RD_CREDIT_RATING_GLOBAL", "Issuer Credit Rating", "Local Currency LT|0")</f>
        <v>NR</v>
      </c>
      <c r="O219" s="9" t="str">
        <f>_xll.SNL.Clients.Office.Excel.Functions.SPG(A219, "RD_CWOL_GLOBAL", "Issuer Credit Rating", "Local Currency LT|0")</f>
        <v>NR</v>
      </c>
      <c r="P219" s="9" t="str">
        <f>_xll.SNL.Clients.Office.Excel.Functions.SPG(A219, "RD_RATING_ACTION_GLOBAL", "Issuer Credit Rating", "Local Currency LT|0")</f>
        <v>Not Rated | CreditWatch/Outlook (08/28/2023)</v>
      </c>
      <c r="Q219" s="10">
        <f>_xll.SNL.Clients.Office.Excel.Functions.SPG(A219, "RD_LAST_REVIEW_DATE_GLOBAL", "Issuer Credit Rating", "Local Currency LT")</f>
        <v>45166</v>
      </c>
      <c r="R219" s="10">
        <f>_xll.SNL.Clients.Office.Excel.Functions.SPG(A219, "RD_CREDIT_RATING_DATE_GLOBAL", "Issuer Credit Rating", "Local Currency LT|0")</f>
        <v>45166</v>
      </c>
      <c r="S219" s="10">
        <f>_xll.SNL.Clients.Office.Excel.Functions.SPG(A219, "RD_CREDIT_WATCH_OUTLOOK_DATE_GLOBAL", "Issuer Credit Rating", "Local Currency LT|0")</f>
        <v>45166</v>
      </c>
    </row>
    <row r="220" spans="1:19" x14ac:dyDescent="0.3">
      <c r="A220" t="s">
        <v>1861</v>
      </c>
      <c r="B220" s="13">
        <f>_xll.ciqfunctions.udf.CIQ(A220,"IQ_FIRSTPRICINGDATE")</f>
        <v>33639</v>
      </c>
      <c r="C220" s="5">
        <f>_xll.SNL.Clients.Office.Excel.Functions.SPG(A220, "SP_VOLUME_AVG_WEEKLY_TO_SHARES_OUT", , "1M")</f>
        <v>12.761647878597318</v>
      </c>
      <c r="D220" s="5">
        <f>_xll.SNL.Clients.Office.Excel.Functions.SPG(A220, "SP_VOLUME_AVG_WEEKLY_TO_SHARES_OUT", , "3M")</f>
        <v>12.802817921068229</v>
      </c>
      <c r="E220" s="5">
        <f>_xll.SNL.Clients.Office.Excel.Functions.SPG(A220, "SP_VOLUME_AVG_DAILY_TO_1YR_AVG_DAILY", , "1M")</f>
        <v>112.06</v>
      </c>
      <c r="F220" s="5">
        <f>_xll.SNL.Clients.Office.Excel.Functions.SPG(A220, "SP_VOLUME_AVG_DAILY_TO_1YR_AVG_DAILY", , "3M")</f>
        <v>112.42</v>
      </c>
      <c r="G220" s="9" t="str">
        <f>_xll.SNL.Clients.Office.Excel.Functions.SPG(A220, "IQ_SECTOR")</f>
        <v>Consumer Discretionary</v>
      </c>
      <c r="H220" s="9" t="str">
        <f>_xll.SNL.Clients.Office.Excel.Functions.SPG(A220, "IQ_INDUSTRY_GROUP")</f>
        <v>Consumer Discretionary Distribution and Retail</v>
      </c>
      <c r="I220" s="9" t="str">
        <f>_xll.SNL.Clients.Office.Excel.Functions.SPG(A220, "IQ_INDUSTRY")</f>
        <v>Broadline Retail</v>
      </c>
      <c r="J220" s="9" t="str">
        <f>_xll.SNL.Clients.Office.Excel.Functions.SPG(A220, "IQ_PRIMARY_INDUSTRY")</f>
        <v>Broadline Retail</v>
      </c>
      <c r="K220" s="9" t="str">
        <f>_xll.SNL.Clients.Office.Excel.Functions.SPG(A220, "NAICS_CODE", "Primary")</f>
        <v>455110 - Department Stores</v>
      </c>
      <c r="L220" s="9" t="str">
        <f>_xll.SNL.Clients.Office.Excel.Functions.SPG(A220, "SP_TOPICTAG")</f>
        <v>Data Integration; Data Protection; Process Automation; Storage Management; Utility Scale Solar</v>
      </c>
      <c r="M220" s="5">
        <f>_xll.SNL.Clients.Office.Excel.Functions.SPG(A220, "SP_PCT_SHARES_OWNED_ALL_INSTITUTIONS")</f>
        <v>75.790000000000006</v>
      </c>
      <c r="N220" s="9" t="str">
        <f>_xll.SNL.Clients.Office.Excel.Functions.SPG(A220, "RD_CREDIT_RATING_GLOBAL", "Issuer Credit Rating", "Local Currency LT|0")</f>
        <v>BB+</v>
      </c>
      <c r="O220" s="9" t="str">
        <f>_xll.SNL.Clients.Office.Excel.Functions.SPG(A220, "RD_CWOL_GLOBAL", "Issuer Credit Rating", "Local Currency LT|0")</f>
        <v>Stable</v>
      </c>
      <c r="P220" s="9" t="str">
        <f>_xll.SNL.Clients.Office.Excel.Functions.SPG(A220, "RD_RATING_ACTION_GLOBAL", "Issuer Credit Rating", "Local Currency LT|0")</f>
        <v>Upgrade | CreditWatch/Outlook (11/17/2022)</v>
      </c>
      <c r="Q220" s="10">
        <f>_xll.SNL.Clients.Office.Excel.Functions.SPG(A220, "RD_LAST_REVIEW_DATE_GLOBAL", "Issuer Credit Rating", "Local Currency LT")</f>
        <v>45646</v>
      </c>
      <c r="R220" s="10">
        <f>_xll.SNL.Clients.Office.Excel.Functions.SPG(A220, "RD_CREDIT_RATING_DATE_GLOBAL", "Issuer Credit Rating", "Local Currency LT|0")</f>
        <v>44882</v>
      </c>
      <c r="S220" s="10">
        <f>_xll.SNL.Clients.Office.Excel.Functions.SPG(A220, "RD_CREDIT_WATCH_OUTLOOK_DATE_GLOBAL", "Issuer Credit Rating", "Local Currency LT|0")</f>
        <v>44882</v>
      </c>
    </row>
    <row r="221" spans="1:19" x14ac:dyDescent="0.3">
      <c r="A221" t="s">
        <v>1862</v>
      </c>
      <c r="B221" s="13">
        <f>_xll.ciqfunctions.udf.CIQ(A221,"IQ_FIRSTPRICINGDATE")</f>
        <v>35908</v>
      </c>
      <c r="C221" s="5">
        <f>_xll.SNL.Clients.Office.Excel.Functions.SPG(A221, "SP_VOLUME_AVG_WEEKLY_TO_SHARES_OUT", , "1M")</f>
        <v>6.7833570439361406</v>
      </c>
      <c r="D221" s="5">
        <f>_xll.SNL.Clients.Office.Excel.Functions.SPG(A221, "SP_VOLUME_AVG_WEEKLY_TO_SHARES_OUT", , "3M")</f>
        <v>4.260435958976438</v>
      </c>
      <c r="E221" s="5">
        <f>_xll.SNL.Clients.Office.Excel.Functions.SPG(A221, "SP_VOLUME_AVG_DAILY_TO_1YR_AVG_DAILY", , "1M")</f>
        <v>185.79</v>
      </c>
      <c r="F221" s="5">
        <f>_xll.SNL.Clients.Office.Excel.Functions.SPG(A221, "SP_VOLUME_AVG_DAILY_TO_1YR_AVG_DAILY", , "3M")</f>
        <v>116.69</v>
      </c>
      <c r="G221" s="9" t="str">
        <f>_xll.SNL.Clients.Office.Excel.Functions.SPG(A221, "IQ_SECTOR")</f>
        <v>Information Technology</v>
      </c>
      <c r="H221" s="9" t="str">
        <f>_xll.SNL.Clients.Office.Excel.Functions.SPG(A221, "IQ_INDUSTRY_GROUP")</f>
        <v>Software and Services</v>
      </c>
      <c r="I221" s="9" t="str">
        <f>_xll.SNL.Clients.Office.Excel.Functions.SPG(A221, "IQ_INDUSTRY")</f>
        <v>Software</v>
      </c>
      <c r="J221" s="9" t="str">
        <f>_xll.SNL.Clients.Office.Excel.Functions.SPG(A221, "IQ_PRIMARY_INDUSTRY")</f>
        <v>Application Software</v>
      </c>
      <c r="K221" s="9" t="str">
        <f>_xll.SNL.Clients.Office.Excel.Functions.SPG(A221, "NAICS_CODE", "Primary")</f>
        <v>513210 - Software Publishers</v>
      </c>
      <c r="L221" s="9" t="str">
        <f>_xll.SNL.Clients.Office.Excel.Functions.SPG(A221, "SP_TOPICTAG")</f>
        <v>Data Integration; Customer Relationship Management; Cloud Infrastructure; Cloud Storage; Process Automation</v>
      </c>
      <c r="M221" s="5">
        <f>_xll.SNL.Clients.Office.Excel.Functions.SPG(A221, "SP_PCT_SHARES_OWNED_ALL_INSTITUTIONS")</f>
        <v>100.33</v>
      </c>
      <c r="N221" s="9" t="str">
        <f>_xll.SNL.Clients.Office.Excel.Functions.SPG(A221, "RD_CREDIT_RATING_GLOBAL", "Issuer Credit Rating", "Local Currency LT|0")</f>
        <v/>
      </c>
      <c r="O221" s="9" t="str">
        <f>_xll.SNL.Clients.Office.Excel.Functions.SPG(A221, "RD_CWOL_GLOBAL", "Issuer Credit Rating", "Local Currency LT|0")</f>
        <v/>
      </c>
      <c r="P221" s="9" t="str">
        <f>_xll.SNL.Clients.Office.Excel.Functions.SPG(A221, "RD_RATING_ACTION_GLOBAL", "Issuer Credit Rating", "Local Currency LT|0")</f>
        <v/>
      </c>
      <c r="Q221" s="10" t="str">
        <f>_xll.SNL.Clients.Office.Excel.Functions.SPG(A221, "RD_LAST_REVIEW_DATE_GLOBAL", "Issuer Credit Rating", "Local Currency LT")</f>
        <v/>
      </c>
      <c r="R221" s="10" t="str">
        <f>_xll.SNL.Clients.Office.Excel.Functions.SPG(A221, "RD_CREDIT_RATING_DATE_GLOBAL", "Issuer Credit Rating", "Local Currency LT|0")</f>
        <v/>
      </c>
      <c r="S221" s="10" t="str">
        <f>_xll.SNL.Clients.Office.Excel.Functions.SPG(A221, "RD_CREDIT_WATCH_OUTLOOK_DATE_GLOBAL", "Issuer Credit Rating", "Local Currency LT|0")</f>
        <v/>
      </c>
    </row>
    <row r="222" spans="1:19" x14ac:dyDescent="0.3">
      <c r="A222" t="s">
        <v>1863</v>
      </c>
      <c r="B222" s="13">
        <f>_xll.ciqfunctions.udf.CIQ(A222,"IQ_FIRSTPRICINGDATE")</f>
        <v>33367</v>
      </c>
      <c r="C222" s="5">
        <f>_xll.SNL.Clients.Office.Excel.Functions.SPG(A222, "SP_VOLUME_AVG_WEEKLY_TO_SHARES_OUT", , "1M")</f>
        <v>8.5080825794054888</v>
      </c>
      <c r="D222" s="5">
        <f>_xll.SNL.Clients.Office.Excel.Functions.SPG(A222, "SP_VOLUME_AVG_WEEKLY_TO_SHARES_OUT", , "3M")</f>
        <v>7.4697556197595159</v>
      </c>
      <c r="E222" s="5">
        <f>_xll.SNL.Clients.Office.Excel.Functions.SPG(A222, "SP_VOLUME_AVG_DAILY_TO_1YR_AVG_DAILY", , "1M")</f>
        <v>158.13</v>
      </c>
      <c r="F222" s="5">
        <f>_xll.SNL.Clients.Office.Excel.Functions.SPG(A222, "SP_VOLUME_AVG_DAILY_TO_1YR_AVG_DAILY", , "3M")</f>
        <v>138.84</v>
      </c>
      <c r="G222" s="9" t="str">
        <f>_xll.SNL.Clients.Office.Excel.Functions.SPG(A222, "IQ_SECTOR")</f>
        <v>Industrials</v>
      </c>
      <c r="H222" s="9" t="str">
        <f>_xll.SNL.Clients.Office.Excel.Functions.SPG(A222, "IQ_INDUSTRY_GROUP")</f>
        <v>Commercial and Professional Services</v>
      </c>
      <c r="I222" s="9" t="str">
        <f>_xll.SNL.Clients.Office.Excel.Functions.SPG(A222, "IQ_INDUSTRY")</f>
        <v>Professional Services</v>
      </c>
      <c r="J222" s="9" t="str">
        <f>_xll.SNL.Clients.Office.Excel.Functions.SPG(A222, "IQ_PRIMARY_INDUSTRY")</f>
        <v>Human Resource and Employment Services</v>
      </c>
      <c r="K222" s="9" t="str">
        <f>_xll.SNL.Clients.Office.Excel.Functions.SPG(A222, "NAICS_CODE", "Primary")</f>
        <v>561311 - Employment Placement Agencies</v>
      </c>
      <c r="L222" s="9" t="str">
        <f>_xll.SNL.Clients.Office.Excel.Functions.SPG(A222, "SP_TOPICTAG")</f>
        <v>Virtual Workforce; Employee Benefits; Social Recruiting; Employee Assistance Program (EAP)</v>
      </c>
      <c r="M222" s="5">
        <f>_xll.SNL.Clients.Office.Excel.Functions.SPG(A222, "SP_PCT_SHARES_OWNED_ALL_INSTITUTIONS")</f>
        <v>94.49</v>
      </c>
      <c r="N222" s="9" t="str">
        <f>_xll.SNL.Clients.Office.Excel.Functions.SPG(A222, "RD_CREDIT_RATING_GLOBAL", "Issuer Credit Rating", "Local Currency LT|0")</f>
        <v>BBB</v>
      </c>
      <c r="O222" s="9" t="str">
        <f>_xll.SNL.Clients.Office.Excel.Functions.SPG(A222, "RD_CWOL_GLOBAL", "Issuer Credit Rating", "Local Currency LT|0")</f>
        <v>Negative</v>
      </c>
      <c r="P222" s="9" t="str">
        <f>_xll.SNL.Clients.Office.Excel.Functions.SPG(A222, "RD_RATING_ACTION_GLOBAL", "Issuer Credit Rating", "Local Currency LT|0")</f>
        <v>CreditWatch/Outlook (11/20/2024)</v>
      </c>
      <c r="Q222" s="10">
        <f>_xll.SNL.Clients.Office.Excel.Functions.SPG(A222, "RD_LAST_REVIEW_DATE_GLOBAL", "Issuer Credit Rating", "Local Currency LT")</f>
        <v>45616</v>
      </c>
      <c r="R222" s="10">
        <f>_xll.SNL.Clients.Office.Excel.Functions.SPG(A222, "RD_CREDIT_RATING_DATE_GLOBAL", "Issuer Credit Rating", "Local Currency LT|0")</f>
        <v>41744</v>
      </c>
      <c r="S222" s="10">
        <f>_xll.SNL.Clients.Office.Excel.Functions.SPG(A222, "RD_CREDIT_WATCH_OUTLOOK_DATE_GLOBAL", "Issuer Credit Rating", "Local Currency LT|0")</f>
        <v>45616</v>
      </c>
    </row>
    <row r="223" spans="1:19" x14ac:dyDescent="0.3">
      <c r="A223" t="s">
        <v>1864</v>
      </c>
      <c r="B223" s="13">
        <f>_xll.ciqfunctions.udf.CIQ(A223,"IQ_FIRSTPRICINGDATE")</f>
        <v>45188</v>
      </c>
      <c r="C223" s="5">
        <f>_xll.SNL.Clients.Office.Excel.Functions.SPG(A223, "SP_VOLUME_AVG_WEEKLY_TO_SHARES_OUT", , "1M")</f>
        <v>8.4597624737775359</v>
      </c>
      <c r="D223" s="5">
        <f>_xll.SNL.Clients.Office.Excel.Functions.SPG(A223, "SP_VOLUME_AVG_WEEKLY_TO_SHARES_OUT", , "3M")</f>
        <v>8.1764629301112208</v>
      </c>
      <c r="E223" s="5">
        <f>_xll.SNL.Clients.Office.Excel.Functions.SPG(A223, "SP_VOLUME_AVG_DAILY_TO_1YR_AVG_DAILY", , "1M")</f>
        <v>104.65</v>
      </c>
      <c r="F223" s="5">
        <f>_xll.SNL.Clients.Office.Excel.Functions.SPG(A223, "SP_VOLUME_AVG_DAILY_TO_1YR_AVG_DAILY", , "3M")</f>
        <v>101.15</v>
      </c>
      <c r="G223" s="9" t="str">
        <f>_xll.SNL.Clients.Office.Excel.Functions.SPG(A223, "IQ_SECTOR")</f>
        <v>Consumer Staples</v>
      </c>
      <c r="H223" s="9" t="str">
        <f>_xll.SNL.Clients.Office.Excel.Functions.SPG(A223, "IQ_INDUSTRY_GROUP")</f>
        <v>Consumer Staples Distribution and Retail</v>
      </c>
      <c r="I223" s="9" t="str">
        <f>_xll.SNL.Clients.Office.Excel.Functions.SPG(A223, "IQ_INDUSTRY")</f>
        <v>Consumer Staples Distribution and Retail</v>
      </c>
      <c r="J223" s="9" t="str">
        <f>_xll.SNL.Clients.Office.Excel.Functions.SPG(A223, "IQ_PRIMARY_INDUSTRY")</f>
        <v>Food Retail</v>
      </c>
      <c r="K223" s="9" t="str">
        <f>_xll.SNL.Clients.Office.Excel.Functions.SPG(A223, "NAICS_CODE", "Primary")</f>
        <v>4451 - Grocery and Convenience Retailers</v>
      </c>
      <c r="L223" s="9" t="str">
        <f>_xll.SNL.Clients.Office.Excel.Functions.SPG(A223, "SP_TOPICTAG")</f>
        <v>Online Grocery</v>
      </c>
      <c r="M223" s="5">
        <f>_xll.SNL.Clients.Office.Excel.Functions.SPG(A223, "SP_PCT_SHARES_OWNED_ALL_INSTITUTIONS")</f>
        <v>51.74</v>
      </c>
      <c r="N223" s="9" t="str">
        <f>_xll.SNL.Clients.Office.Excel.Functions.SPG(A223, "RD_CREDIT_RATING_GLOBAL", "Issuer Credit Rating", "Local Currency LT|0")</f>
        <v/>
      </c>
      <c r="O223" s="9" t="str">
        <f>_xll.SNL.Clients.Office.Excel.Functions.SPG(A223, "RD_CWOL_GLOBAL", "Issuer Credit Rating", "Local Currency LT|0")</f>
        <v/>
      </c>
      <c r="P223" s="9" t="str">
        <f>_xll.SNL.Clients.Office.Excel.Functions.SPG(A223, "RD_RATING_ACTION_GLOBAL", "Issuer Credit Rating", "Local Currency LT|0")</f>
        <v/>
      </c>
      <c r="Q223" s="10" t="str">
        <f>_xll.SNL.Clients.Office.Excel.Functions.SPG(A223, "RD_LAST_REVIEW_DATE_GLOBAL", "Issuer Credit Rating", "Local Currency LT")</f>
        <v/>
      </c>
      <c r="R223" s="10" t="str">
        <f>_xll.SNL.Clients.Office.Excel.Functions.SPG(A223, "RD_CREDIT_RATING_DATE_GLOBAL", "Issuer Credit Rating", "Local Currency LT|0")</f>
        <v/>
      </c>
      <c r="S223" s="10" t="str">
        <f>_xll.SNL.Clients.Office.Excel.Functions.SPG(A223, "RD_CREDIT_WATCH_OUTLOOK_DATE_GLOBAL", "Issuer Credit Rating", "Local Currency LT|0")</f>
        <v/>
      </c>
    </row>
    <row r="224" spans="1:19" x14ac:dyDescent="0.3">
      <c r="A224" t="s">
        <v>1865</v>
      </c>
      <c r="B224" s="13">
        <f>_xll.ciqfunctions.udf.CIQ(A224,"IQ_FIRSTPRICINGDATE")</f>
        <v>40855</v>
      </c>
      <c r="C224" s="5">
        <f>_xll.SNL.Clients.Office.Excel.Functions.SPG(A224, "SP_VOLUME_AVG_WEEKLY_TO_SHARES_OUT", , "1M")</f>
        <v>4.119148655776927</v>
      </c>
      <c r="D224" s="5">
        <f>_xll.SNL.Clients.Office.Excel.Functions.SPG(A224, "SP_VOLUME_AVG_WEEKLY_TO_SHARES_OUT", , "3M")</f>
        <v>4.347503515030346</v>
      </c>
      <c r="E224" s="5">
        <f>_xll.SNL.Clients.Office.Excel.Functions.SPG(A224, "SP_VOLUME_AVG_DAILY_TO_1YR_AVG_DAILY", , "1M")</f>
        <v>68.02</v>
      </c>
      <c r="F224" s="5">
        <f>_xll.SNL.Clients.Office.Excel.Functions.SPG(A224, "SP_VOLUME_AVG_DAILY_TO_1YR_AVG_DAILY", , "3M")</f>
        <v>71.790000000000006</v>
      </c>
      <c r="G224" s="9" t="str">
        <f>_xll.SNL.Clients.Office.Excel.Functions.SPG(A224, "IQ_SECTOR")</f>
        <v>Consumer Discretionary</v>
      </c>
      <c r="H224" s="9" t="str">
        <f>_xll.SNL.Clients.Office.Excel.Functions.SPG(A224, "IQ_INDUSTRY_GROUP")</f>
        <v>Consumer Services</v>
      </c>
      <c r="I224" s="9" t="str">
        <f>_xll.SNL.Clients.Office.Excel.Functions.SPG(A224, "IQ_INDUSTRY")</f>
        <v>Hotels, Restaurants and Leisure</v>
      </c>
      <c r="J224" s="9" t="str">
        <f>_xll.SNL.Clients.Office.Excel.Functions.SPG(A224, "IQ_PRIMARY_INDUSTRY")</f>
        <v>Hotels, Resorts and Cruise Lines</v>
      </c>
      <c r="K224" s="9" t="str">
        <f>_xll.SNL.Clients.Office.Excel.Functions.SPG(A224, "NAICS_CODE", "Primary")</f>
        <v>721110 - Hotels (except Casino Hotels) and Motels</v>
      </c>
      <c r="L224" s="9" t="str">
        <f>_xll.SNL.Clients.Office.Excel.Functions.SPG(A224, "SP_TOPICTAG")</f>
        <v>Adventure Travel; Business Travel; Tourism; Travel Accommodations; Vacation Rental</v>
      </c>
      <c r="M224" s="5">
        <f>_xll.SNL.Clients.Office.Excel.Functions.SPG(A224, "SP_PCT_SHARES_OWNED_ALL_INSTITUTIONS")</f>
        <v>73.209999999999994</v>
      </c>
      <c r="N224" s="9" t="str">
        <f>_xll.SNL.Clients.Office.Excel.Functions.SPG(A224, "RD_CREDIT_RATING_GLOBAL", "Issuer Credit Rating", "Local Currency LT|0")</f>
        <v>BB-</v>
      </c>
      <c r="O224" s="9" t="str">
        <f>_xll.SNL.Clients.Office.Excel.Functions.SPG(A224, "RD_CWOL_GLOBAL", "Issuer Credit Rating", "Local Currency LT|0")</f>
        <v>Negative</v>
      </c>
      <c r="P224" s="9" t="str">
        <f>_xll.SNL.Clients.Office.Excel.Functions.SPG(A224, "RD_RATING_ACTION_GLOBAL", "Issuer Credit Rating", "Local Currency LT|0")</f>
        <v>CreditWatch/Outlook (08/09/2024)</v>
      </c>
      <c r="Q224" s="10">
        <f>_xll.SNL.Clients.Office.Excel.Functions.SPG(A224, "RD_LAST_REVIEW_DATE_GLOBAL", "Issuer Credit Rating", "Local Currency LT")</f>
        <v>45513</v>
      </c>
      <c r="R224" s="10">
        <f>_xll.SNL.Clients.Office.Excel.Functions.SPG(A224, "RD_CREDIT_RATING_DATE_GLOBAL", "Issuer Credit Rating", "Local Currency LT|0")</f>
        <v>44620</v>
      </c>
      <c r="S224" s="10">
        <f>_xll.SNL.Clients.Office.Excel.Functions.SPG(A224, "RD_CREDIT_WATCH_OUTLOOK_DATE_GLOBAL", "Issuer Credit Rating", "Local Currency LT|0")</f>
        <v>45513</v>
      </c>
    </row>
    <row r="225" spans="1:19" x14ac:dyDescent="0.3">
      <c r="A225" t="s">
        <v>1866</v>
      </c>
      <c r="B225" s="13">
        <f>_xll.ciqfunctions.udf.CIQ(A225,"IQ_FIRSTPRICINGDATE")</f>
        <v>39302</v>
      </c>
      <c r="C225" s="5">
        <f>_xll.SNL.Clients.Office.Excel.Functions.SPG(A225, "SP_VOLUME_AVG_WEEKLY_TO_SHARES_OUT", , "1M")</f>
        <v>4.3967467494424604</v>
      </c>
      <c r="D225" s="5">
        <f>_xll.SNL.Clients.Office.Excel.Functions.SPG(A225, "SP_VOLUME_AVG_WEEKLY_TO_SHARES_OUT", , "3M")</f>
        <v>4.5356297780615726</v>
      </c>
      <c r="E225" s="5">
        <f>_xll.SNL.Clients.Office.Excel.Functions.SPG(A225, "SP_VOLUME_AVG_DAILY_TO_1YR_AVG_DAILY", , "1M")</f>
        <v>73.78</v>
      </c>
      <c r="F225" s="5">
        <f>_xll.SNL.Clients.Office.Excel.Functions.SPG(A225, "SP_VOLUME_AVG_DAILY_TO_1YR_AVG_DAILY", , "3M")</f>
        <v>76.11</v>
      </c>
      <c r="G225" s="9" t="str">
        <f>_xll.SNL.Clients.Office.Excel.Functions.SPG(A225, "IQ_SECTOR")</f>
        <v>Health Care</v>
      </c>
      <c r="H225" s="9" t="str">
        <f>_xll.SNL.Clients.Office.Excel.Functions.SPG(A225, "IQ_INDUSTRY_GROUP")</f>
        <v>Health Care Equipment and Services</v>
      </c>
      <c r="I225" s="9" t="str">
        <f>_xll.SNL.Clients.Office.Excel.Functions.SPG(A225, "IQ_INDUSTRY")</f>
        <v>Health Care Equipment and Supplies</v>
      </c>
      <c r="J225" s="9" t="str">
        <f>_xll.SNL.Clients.Office.Excel.Functions.SPG(A225, "IQ_PRIMARY_INDUSTRY")</f>
        <v>Health Care Equipment</v>
      </c>
      <c r="K225" s="9" t="str">
        <f>_xll.SNL.Clients.Office.Excel.Functions.SPG(A225, "NAICS_CODE", "Primary")</f>
        <v>33911 - Medical Equipment and Supplies Manufacturing</v>
      </c>
      <c r="L225" s="9" t="str">
        <f>_xll.SNL.Clients.Office.Excel.Functions.SPG(A225, "SP_TOPICTAG")</f>
        <v>Health Diagnostics; MHealth; Sensors; Machine Learning; Wearables; Process Automation; Artificial Intelligence</v>
      </c>
      <c r="M225" s="5">
        <f>_xll.SNL.Clients.Office.Excel.Functions.SPG(A225, "SP_PCT_SHARES_OWNED_ALL_INSTITUTIONS")</f>
        <v>75.86</v>
      </c>
      <c r="N225" s="9" t="str">
        <f>_xll.SNL.Clients.Office.Excel.Functions.SPG(A225, "RD_CREDIT_RATING_GLOBAL", "Issuer Credit Rating", "Local Currency LT|0")</f>
        <v/>
      </c>
      <c r="O225" s="9" t="str">
        <f>_xll.SNL.Clients.Office.Excel.Functions.SPG(A225, "RD_CWOL_GLOBAL", "Issuer Credit Rating", "Local Currency LT|0")</f>
        <v/>
      </c>
      <c r="P225" s="9" t="str">
        <f>_xll.SNL.Clients.Office.Excel.Functions.SPG(A225, "RD_RATING_ACTION_GLOBAL", "Issuer Credit Rating", "Local Currency LT|0")</f>
        <v/>
      </c>
      <c r="Q225" s="10" t="str">
        <f>_xll.SNL.Clients.Office.Excel.Functions.SPG(A225, "RD_LAST_REVIEW_DATE_GLOBAL", "Issuer Credit Rating", "Local Currency LT")</f>
        <v/>
      </c>
      <c r="R225" s="10" t="str">
        <f>_xll.SNL.Clients.Office.Excel.Functions.SPG(A225, "RD_CREDIT_RATING_DATE_GLOBAL", "Issuer Credit Rating", "Local Currency LT|0")</f>
        <v/>
      </c>
      <c r="S225" s="10" t="str">
        <f>_xll.SNL.Clients.Office.Excel.Functions.SPG(A225, "RD_CREDIT_WATCH_OUTLOOK_DATE_GLOBAL", "Issuer Credit Rating", "Local Currency LT|0")</f>
        <v/>
      </c>
    </row>
    <row r="226" spans="1:19" x14ac:dyDescent="0.3">
      <c r="A226" t="s">
        <v>1867</v>
      </c>
      <c r="B226" s="13">
        <f>_xll.ciqfunctions.udf.CIQ(A226,"IQ_FIRSTPRICINGDATE")</f>
        <v>34407</v>
      </c>
      <c r="C226" s="5">
        <f>_xll.SNL.Clients.Office.Excel.Functions.SPG(A226, "SP_VOLUME_AVG_WEEKLY_TO_SHARES_OUT", , "1M")</f>
        <v>6.6385584681790943</v>
      </c>
      <c r="D226" s="5">
        <f>_xll.SNL.Clients.Office.Excel.Functions.SPG(A226, "SP_VOLUME_AVG_WEEKLY_TO_SHARES_OUT", , "3M")</f>
        <v>5.8494629967043892</v>
      </c>
      <c r="E226" s="5">
        <f>_xll.SNL.Clients.Office.Excel.Functions.SPG(A226, "SP_VOLUME_AVG_DAILY_TO_1YR_AVG_DAILY", , "1M")</f>
        <v>121.23</v>
      </c>
      <c r="F226" s="5">
        <f>_xll.SNL.Clients.Office.Excel.Functions.SPG(A226, "SP_VOLUME_AVG_DAILY_TO_1YR_AVG_DAILY", , "3M")</f>
        <v>106.82</v>
      </c>
      <c r="G226" s="9" t="str">
        <f>_xll.SNL.Clients.Office.Excel.Functions.SPG(A226, "IQ_SECTOR")</f>
        <v>Industrials</v>
      </c>
      <c r="H226" s="9" t="str">
        <f>_xll.SNL.Clients.Office.Excel.Functions.SPG(A226, "IQ_INDUSTRY_GROUP")</f>
        <v>Capital Goods</v>
      </c>
      <c r="I226" s="9" t="str">
        <f>_xll.SNL.Clients.Office.Excel.Functions.SPG(A226, "IQ_INDUSTRY")</f>
        <v>Construction and Engineering</v>
      </c>
      <c r="J226" s="9" t="str">
        <f>_xll.SNL.Clients.Office.Excel.Functions.SPG(A226, "IQ_PRIMARY_INDUSTRY")</f>
        <v>Construction and Engineering</v>
      </c>
      <c r="K226" s="9" t="str">
        <f>_xll.SNL.Clients.Office.Excel.Functions.SPG(A226, "NAICS_CODE", "Primary")</f>
        <v>237130 - Power and Communication Line and Related Structures Construction</v>
      </c>
      <c r="L226" s="9" t="str">
        <f>_xll.SNL.Clients.Office.Excel.Functions.SPG(A226, "SP_TOPICTAG")</f>
        <v>Clean Energy; Energy Efficiency; Energy Management; CleanTech; Process Automation</v>
      </c>
      <c r="M226" s="5">
        <f>_xll.SNL.Clients.Office.Excel.Functions.SPG(A226, "SP_PCT_SHARES_OWNED_ALL_INSTITUTIONS")</f>
        <v>76.55</v>
      </c>
      <c r="N226" s="9" t="str">
        <f>_xll.SNL.Clients.Office.Excel.Functions.SPG(A226, "RD_CREDIT_RATING_GLOBAL", "Issuer Credit Rating", "Local Currency LT|0")</f>
        <v>BBB-</v>
      </c>
      <c r="O226" s="9" t="str">
        <f>_xll.SNL.Clients.Office.Excel.Functions.SPG(A226, "RD_CWOL_GLOBAL", "Issuer Credit Rating", "Local Currency LT|0")</f>
        <v>Negative</v>
      </c>
      <c r="P226" s="9" t="str">
        <f>_xll.SNL.Clients.Office.Excel.Functions.SPG(A226, "RD_RATING_ACTION_GLOBAL", "Issuer Credit Rating", "Local Currency LT|0")</f>
        <v>CreditWatch/Outlook (11/06/2023)</v>
      </c>
      <c r="Q226" s="10">
        <f>_xll.SNL.Clients.Office.Excel.Functions.SPG(A226, "RD_LAST_REVIEW_DATE_GLOBAL", "Issuer Credit Rating", "Local Currency LT")</f>
        <v>45573</v>
      </c>
      <c r="R226" s="10">
        <f>_xll.SNL.Clients.Office.Excel.Functions.SPG(A226, "RD_CREDIT_RATING_DATE_GLOBAL", "Issuer Credit Rating", "Local Currency LT|0")</f>
        <v>44596</v>
      </c>
      <c r="S226" s="10">
        <f>_xll.SNL.Clients.Office.Excel.Functions.SPG(A226, "RD_CREDIT_WATCH_OUTLOOK_DATE_GLOBAL", "Issuer Credit Rating", "Local Currency LT|0")</f>
        <v>45236</v>
      </c>
    </row>
    <row r="227" spans="1:19" x14ac:dyDescent="0.3">
      <c r="A227" t="s">
        <v>1868</v>
      </c>
      <c r="B227" s="13">
        <f>_xll.ciqfunctions.udf.CIQ(A227,"IQ_FIRSTPRICINGDATE")</f>
        <v>40941</v>
      </c>
      <c r="C227" s="5">
        <f>_xll.SNL.Clients.Office.Excel.Functions.SPG(A227, "SP_VOLUME_AVG_WEEKLY_TO_SHARES_OUT", , "1M")</f>
        <v>4.0494128672946221</v>
      </c>
      <c r="D227" s="5">
        <f>_xll.SNL.Clients.Office.Excel.Functions.SPG(A227, "SP_VOLUME_AVG_WEEKLY_TO_SHARES_OUT", , "3M")</f>
        <v>4.2589849840758882</v>
      </c>
      <c r="E227" s="5">
        <f>_xll.SNL.Clients.Office.Excel.Functions.SPG(A227, "SP_VOLUME_AVG_DAILY_TO_1YR_AVG_DAILY", , "1M")</f>
        <v>68.31</v>
      </c>
      <c r="F227" s="5">
        <f>_xll.SNL.Clients.Office.Excel.Functions.SPG(A227, "SP_VOLUME_AVG_DAILY_TO_1YR_AVG_DAILY", , "3M")</f>
        <v>71.84</v>
      </c>
      <c r="G227" s="9" t="str">
        <f>_xll.SNL.Clients.Office.Excel.Functions.SPG(A227, "IQ_SECTOR")</f>
        <v>Energy</v>
      </c>
      <c r="H227" s="9" t="str">
        <f>_xll.SNL.Clients.Office.Excel.Functions.SPG(A227, "IQ_INDUSTRY_GROUP")</f>
        <v>Energy</v>
      </c>
      <c r="I227" s="9" t="str">
        <f>_xll.SNL.Clients.Office.Excel.Functions.SPG(A227, "IQ_INDUSTRY")</f>
        <v>Oil, Gas and Consumable Fuels</v>
      </c>
      <c r="J227" s="9" t="str">
        <f>_xll.SNL.Clients.Office.Excel.Functions.SPG(A227, "IQ_PRIMARY_INDUSTRY")</f>
        <v>Oil and Gas Exploration and Production</v>
      </c>
      <c r="K227" s="9" t="str">
        <f>_xll.SNL.Clients.Office.Excel.Functions.SPG(A227, "NAICS_CODE", "Primary")</f>
        <v>2111 - Oil and Gas Extraction</v>
      </c>
      <c r="L227" s="9" t="str">
        <f>_xll.SNL.Clients.Office.Excel.Functions.SPG(A227, "SP_TOPICTAG")</f>
        <v>Environmental Engineering</v>
      </c>
      <c r="M227" s="5">
        <f>_xll.SNL.Clients.Office.Excel.Functions.SPG(A227, "SP_PCT_SHARES_OWNED_ALL_INSTITUTIONS")</f>
        <v>90.38</v>
      </c>
      <c r="N227" s="9" t="str">
        <f>_xll.SNL.Clients.Office.Excel.Functions.SPG(A227, "RD_CREDIT_RATING_GLOBAL", "Issuer Credit Rating", "Local Currency LT|0")</f>
        <v>BB-</v>
      </c>
      <c r="O227" s="9" t="str">
        <f>_xll.SNL.Clients.Office.Excel.Functions.SPG(A227, "RD_CWOL_GLOBAL", "Issuer Credit Rating", "Local Currency LT|0")</f>
        <v>Stable</v>
      </c>
      <c r="P227" s="9" t="str">
        <f>_xll.SNL.Clients.Office.Excel.Functions.SPG(A227, "RD_RATING_ACTION_GLOBAL", "Issuer Credit Rating", "Local Currency LT|0")</f>
        <v>Upgrade | CreditWatch/Outlook (09/19/2022)</v>
      </c>
      <c r="Q227" s="10">
        <f>_xll.SNL.Clients.Office.Excel.Functions.SPG(A227, "RD_LAST_REVIEW_DATE_GLOBAL", "Issuer Credit Rating", "Local Currency LT")</f>
        <v>45408</v>
      </c>
      <c r="R227" s="10">
        <f>_xll.SNL.Clients.Office.Excel.Functions.SPG(A227, "RD_CREDIT_RATING_DATE_GLOBAL", "Issuer Credit Rating", "Local Currency LT|0")</f>
        <v>44823</v>
      </c>
      <c r="S227" s="10">
        <f>_xll.SNL.Clients.Office.Excel.Functions.SPG(A227, "RD_CREDIT_WATCH_OUTLOOK_DATE_GLOBAL", "Issuer Credit Rating", "Local Currency LT|0")</f>
        <v>44823</v>
      </c>
    </row>
    <row r="228" spans="1:19" x14ac:dyDescent="0.3">
      <c r="A228" t="s">
        <v>1869</v>
      </c>
      <c r="B228" s="13">
        <f>_xll.ciqfunctions.udf.CIQ(A228,"IQ_FIRSTPRICINGDATE")</f>
        <v>22648</v>
      </c>
      <c r="C228" s="5">
        <f>_xll.SNL.Clients.Office.Excel.Functions.SPG(A228, "SP_VOLUME_AVG_WEEKLY_TO_SHARES_OUT", , "1M")</f>
        <v>5.7489455681352384</v>
      </c>
      <c r="D228" s="5">
        <f>_xll.SNL.Clients.Office.Excel.Functions.SPG(A228, "SP_VOLUME_AVG_WEEKLY_TO_SHARES_OUT", , "3M")</f>
        <v>5.2145630703089845</v>
      </c>
      <c r="E228" s="5">
        <f>_xll.SNL.Clients.Office.Excel.Functions.SPG(A228, "SP_VOLUME_AVG_DAILY_TO_1YR_AVG_DAILY", , "1M")</f>
        <v>118.93</v>
      </c>
      <c r="F228" s="5">
        <f>_xll.SNL.Clients.Office.Excel.Functions.SPG(A228, "SP_VOLUME_AVG_DAILY_TO_1YR_AVG_DAILY", , "3M")</f>
        <v>107.88</v>
      </c>
      <c r="G228" s="9" t="str">
        <f>_xll.SNL.Clients.Office.Excel.Functions.SPG(A228, "IQ_SECTOR")</f>
        <v>Consumer Discretionary</v>
      </c>
      <c r="H228" s="9" t="str">
        <f>_xll.SNL.Clients.Office.Excel.Functions.SPG(A228, "IQ_INDUSTRY_GROUP")</f>
        <v>Consumer Durables and Apparel</v>
      </c>
      <c r="I228" s="9" t="str">
        <f>_xll.SNL.Clients.Office.Excel.Functions.SPG(A228, "IQ_INDUSTRY")</f>
        <v>Leisure Products</v>
      </c>
      <c r="J228" s="9" t="str">
        <f>_xll.SNL.Clients.Office.Excel.Functions.SPG(A228, "IQ_PRIMARY_INDUSTRY")</f>
        <v>Leisure Products</v>
      </c>
      <c r="K228" s="9" t="str">
        <f>_xll.SNL.Clients.Office.Excel.Functions.SPG(A228, "NAICS_CODE", "Primary")</f>
        <v>33993 - Doll, Toy, and Game Manufacturing</v>
      </c>
      <c r="L228" s="9" t="str">
        <f>_xll.SNL.Clients.Office.Excel.Functions.SPG(A228, "SP_TOPICTAG")</f>
        <v>Lifestyle; Virtual Goods; Animation/av Workstations; Video Games</v>
      </c>
      <c r="M228" s="5">
        <f>_xll.SNL.Clients.Office.Excel.Functions.SPG(A228, "SP_PCT_SHARES_OWNED_ALL_INSTITUTIONS")</f>
        <v>98.06</v>
      </c>
      <c r="N228" s="9" t="str">
        <f>_xll.SNL.Clients.Office.Excel.Functions.SPG(A228, "RD_CREDIT_RATING_GLOBAL", "Issuer Credit Rating", "Local Currency LT|0")</f>
        <v>BBB</v>
      </c>
      <c r="O228" s="9" t="str">
        <f>_xll.SNL.Clients.Office.Excel.Functions.SPG(A228, "RD_CWOL_GLOBAL", "Issuer Credit Rating", "Local Currency LT|0")</f>
        <v>Stable</v>
      </c>
      <c r="P228" s="9" t="str">
        <f>_xll.SNL.Clients.Office.Excel.Functions.SPG(A228, "RD_RATING_ACTION_GLOBAL", "Issuer Credit Rating", "Local Currency LT|0")</f>
        <v>Upgrade | CreditWatch/Outlook (02/12/2024)</v>
      </c>
      <c r="Q228" s="10">
        <f>_xll.SNL.Clients.Office.Excel.Functions.SPG(A228, "RD_LAST_REVIEW_DATE_GLOBAL", "Issuer Credit Rating", "Local Currency LT")</f>
        <v>45337</v>
      </c>
      <c r="R228" s="10">
        <f>_xll.SNL.Clients.Office.Excel.Functions.SPG(A228, "RD_CREDIT_RATING_DATE_GLOBAL", "Issuer Credit Rating", "Local Currency LT|0")</f>
        <v>45334</v>
      </c>
      <c r="S228" s="10">
        <f>_xll.SNL.Clients.Office.Excel.Functions.SPG(A228, "RD_CREDIT_WATCH_OUTLOOK_DATE_GLOBAL", "Issuer Credit Rating", "Local Currency LT|0")</f>
        <v>45334</v>
      </c>
    </row>
    <row r="229" spans="1:19" x14ac:dyDescent="0.3">
      <c r="A229" t="s">
        <v>1870</v>
      </c>
      <c r="B229" s="13">
        <f>_xll.ciqfunctions.udf.CIQ(A229,"IQ_FIRSTPRICINGDATE")</f>
        <v>35594</v>
      </c>
      <c r="C229" s="5">
        <f>_xll.SNL.Clients.Office.Excel.Functions.SPG(A229, "SP_VOLUME_AVG_WEEKLY_TO_SHARES_OUT", , "1M")</f>
        <v>6.6347013689769128</v>
      </c>
      <c r="D229" s="5">
        <f>_xll.SNL.Clients.Office.Excel.Functions.SPG(A229, "SP_VOLUME_AVG_WEEKLY_TO_SHARES_OUT", , "3M")</f>
        <v>8.0587204043700282</v>
      </c>
      <c r="E229" s="5">
        <f>_xll.SNL.Clients.Office.Excel.Functions.SPG(A229, "SP_VOLUME_AVG_DAILY_TO_1YR_AVG_DAILY", , "1M")</f>
        <v>155.65</v>
      </c>
      <c r="F229" s="5">
        <f>_xll.SNL.Clients.Office.Excel.Functions.SPG(A229, "SP_VOLUME_AVG_DAILY_TO_1YR_AVG_DAILY", , "3M")</f>
        <v>189.06</v>
      </c>
      <c r="G229" s="9" t="str">
        <f>_xll.SNL.Clients.Office.Excel.Functions.SPG(A229, "IQ_SECTOR")</f>
        <v>Industrials</v>
      </c>
      <c r="H229" s="9" t="str">
        <f>_xll.SNL.Clients.Office.Excel.Functions.SPG(A229, "IQ_INDUSTRY_GROUP")</f>
        <v>Commercial and Professional Services</v>
      </c>
      <c r="I229" s="9" t="str">
        <f>_xll.SNL.Clients.Office.Excel.Functions.SPG(A229, "IQ_INDUSTRY")</f>
        <v>Professional Services</v>
      </c>
      <c r="J229" s="9" t="str">
        <f>_xll.SNL.Clients.Office.Excel.Functions.SPG(A229, "IQ_PRIMARY_INDUSTRY")</f>
        <v>Data Processing and Outsourced Services</v>
      </c>
      <c r="K229" s="9" t="str">
        <f>_xll.SNL.Clients.Office.Excel.Functions.SPG(A229, "NAICS_CODE", "Primary")</f>
        <v>518210 - Computing Infrastructure Providers, Data Processing, Web Hosting, and Related Services</v>
      </c>
      <c r="L229" s="9" t="str">
        <f>_xll.SNL.Clients.Office.Excel.Functions.SPG(A229, "SP_TOPICTAG")</f>
        <v>Data Integration; Customer Relationship Management; Cloud Infrastructure; Process Automation</v>
      </c>
      <c r="M229" s="5">
        <f>_xll.SNL.Clients.Office.Excel.Functions.SPG(A229, "SP_PCT_SHARES_OWNED_ALL_INSTITUTIONS")</f>
        <v>102.1</v>
      </c>
      <c r="N229" s="9" t="str">
        <f>_xll.SNL.Clients.Office.Excel.Functions.SPG(A229, "RD_CREDIT_RATING_GLOBAL", "Issuer Credit Rating", "Local Currency LT|0")</f>
        <v>BB+</v>
      </c>
      <c r="O229" s="9" t="str">
        <f>_xll.SNL.Clients.Office.Excel.Functions.SPG(A229, "RD_CWOL_GLOBAL", "Issuer Credit Rating", "Local Currency LT|0")</f>
        <v>Stable</v>
      </c>
      <c r="P229" s="9" t="str">
        <f>_xll.SNL.Clients.Office.Excel.Functions.SPG(A229, "RD_RATING_ACTION_GLOBAL", "Issuer Credit Rating", "Local Currency LT|0")</f>
        <v>New Rating | CreditWatch/Outlook (05/12/2021)</v>
      </c>
      <c r="Q229" s="10">
        <f>_xll.SNL.Clients.Office.Excel.Functions.SPG(A229, "RD_LAST_REVIEW_DATE_GLOBAL", "Issuer Credit Rating", "Local Currency LT")</f>
        <v>45378</v>
      </c>
      <c r="R229" s="10">
        <f>_xll.SNL.Clients.Office.Excel.Functions.SPG(A229, "RD_CREDIT_RATING_DATE_GLOBAL", "Issuer Credit Rating", "Local Currency LT|0")</f>
        <v>44328</v>
      </c>
      <c r="S229" s="10">
        <f>_xll.SNL.Clients.Office.Excel.Functions.SPG(A229, "RD_CREDIT_WATCH_OUTLOOK_DATE_GLOBAL", "Issuer Credit Rating", "Local Currency LT|0")</f>
        <v>44328</v>
      </c>
    </row>
    <row r="230" spans="1:19" x14ac:dyDescent="0.3">
      <c r="A230" t="s">
        <v>1871</v>
      </c>
      <c r="B230" s="13">
        <f>_xll.ciqfunctions.udf.CIQ(A230,"IQ_FIRSTPRICINGDATE")</f>
        <v>42594</v>
      </c>
      <c r="C230" s="5">
        <f>_xll.SNL.Clients.Office.Excel.Functions.SPG(A230, "SP_VOLUME_AVG_WEEKLY_TO_SHARES_OUT", , "1M")</f>
        <v>3.8131641762072359</v>
      </c>
      <c r="D230" s="5">
        <f>_xll.SNL.Clients.Office.Excel.Functions.SPG(A230, "SP_VOLUME_AVG_WEEKLY_TO_SHARES_OUT", , "3M")</f>
        <v>4.4064097712308792</v>
      </c>
      <c r="E230" s="5">
        <f>_xll.SNL.Clients.Office.Excel.Functions.SPG(A230, "SP_VOLUME_AVG_DAILY_TO_1YR_AVG_DAILY", , "1M")</f>
        <v>81.98</v>
      </c>
      <c r="F230" s="5">
        <f>_xll.SNL.Clients.Office.Excel.Functions.SPG(A230, "SP_VOLUME_AVG_DAILY_TO_1YR_AVG_DAILY", , "3M")</f>
        <v>94.73</v>
      </c>
      <c r="G230" s="9" t="str">
        <f>_xll.SNL.Clients.Office.Excel.Functions.SPG(A230, "IQ_SECTOR")</f>
        <v>Health Care</v>
      </c>
      <c r="H230" s="9" t="str">
        <f>_xll.SNL.Clients.Office.Excel.Functions.SPG(A230, "IQ_INDUSTRY_GROUP")</f>
        <v>Pharmaceuticals, Biotechnology and Life Sciences</v>
      </c>
      <c r="I230" s="9" t="str">
        <f>_xll.SNL.Clients.Office.Excel.Functions.SPG(A230, "IQ_INDUSTRY")</f>
        <v>Life Sciences Tools and Services</v>
      </c>
      <c r="J230" s="9" t="str">
        <f>_xll.SNL.Clients.Office.Excel.Functions.SPG(A230, "IQ_PRIMARY_INDUSTRY")</f>
        <v>Life Sciences Tools and Services</v>
      </c>
      <c r="K230" s="9" t="str">
        <f>_xll.SNL.Clients.Office.Excel.Functions.SPG(A230, "NAICS_CODE", "Primary")</f>
        <v>541714 - Research and Development in Biotechnology (except Nanobiotechnology)</v>
      </c>
      <c r="L230" s="9" t="str">
        <f>_xll.SNL.Clients.Office.Excel.Functions.SPG(A230, "SP_TOPICTAG")</f>
        <v>Health Diagnostics; Diabetes; Cardiovascular; Infectious Diseases; Neurology; Oncology; Respiratory</v>
      </c>
      <c r="M230" s="5">
        <f>_xll.SNL.Clients.Office.Excel.Functions.SPG(A230, "SP_PCT_SHARES_OWNED_ALL_INSTITUTIONS")</f>
        <v>82.93</v>
      </c>
      <c r="N230" s="9" t="str">
        <f>_xll.SNL.Clients.Office.Excel.Functions.SPG(A230, "RD_CREDIT_RATING_GLOBAL", "Issuer Credit Rating", "Local Currency LT|0")</f>
        <v>NR</v>
      </c>
      <c r="O230" s="9" t="str">
        <f>_xll.SNL.Clients.Office.Excel.Functions.SPG(A230, "RD_CWOL_GLOBAL", "Issuer Credit Rating", "Local Currency LT|0")</f>
        <v>NR</v>
      </c>
      <c r="P230" s="9" t="str">
        <f>_xll.SNL.Clients.Office.Excel.Functions.SPG(A230, "RD_RATING_ACTION_GLOBAL", "Issuer Credit Rating", "Local Currency LT|0")</f>
        <v>Not Rated | CreditWatch/Outlook (12/16/2016)</v>
      </c>
      <c r="Q230" s="10" t="str">
        <f>_xll.SNL.Clients.Office.Excel.Functions.SPG(A230, "RD_LAST_REVIEW_DATE_GLOBAL", "Issuer Credit Rating", "Local Currency LT")</f>
        <v/>
      </c>
      <c r="R230" s="10">
        <f>_xll.SNL.Clients.Office.Excel.Functions.SPG(A230, "RD_CREDIT_RATING_DATE_GLOBAL", "Issuer Credit Rating", "Local Currency LT|0")</f>
        <v>42720</v>
      </c>
      <c r="S230" s="10">
        <f>_xll.SNL.Clients.Office.Excel.Functions.SPG(A230, "RD_CREDIT_WATCH_OUTLOOK_DATE_GLOBAL", "Issuer Credit Rating", "Local Currency LT|0")</f>
        <v>42720</v>
      </c>
    </row>
    <row r="231" spans="1:19" x14ac:dyDescent="0.3">
      <c r="A231" t="s">
        <v>1872</v>
      </c>
      <c r="B231" s="13">
        <f>_xll.ciqfunctions.udf.CIQ(A231,"IQ_FIRSTPRICINGDATE")</f>
        <v>33457</v>
      </c>
      <c r="C231" s="5">
        <f>_xll.SNL.Clients.Office.Excel.Functions.SPG(A231, "SP_VOLUME_AVG_WEEKLY_TO_SHARES_OUT", , "1M")</f>
        <v>3.3600393028827029</v>
      </c>
      <c r="D231" s="5">
        <f>_xll.SNL.Clients.Office.Excel.Functions.SPG(A231, "SP_VOLUME_AVG_WEEKLY_TO_SHARES_OUT", , "3M")</f>
        <v>3.1088405370142169</v>
      </c>
      <c r="E231" s="5">
        <f>_xll.SNL.Clients.Office.Excel.Functions.SPG(A231, "SP_VOLUME_AVG_DAILY_TO_1YR_AVG_DAILY", , "1M")</f>
        <v>97.34</v>
      </c>
      <c r="F231" s="5">
        <f>_xll.SNL.Clients.Office.Excel.Functions.SPG(A231, "SP_VOLUME_AVG_DAILY_TO_1YR_AVG_DAILY", , "3M")</f>
        <v>90.06</v>
      </c>
      <c r="G231" s="9" t="str">
        <f>_xll.SNL.Clients.Office.Excel.Functions.SPG(A231, "IQ_SECTOR")</f>
        <v>Financials</v>
      </c>
      <c r="H231" s="9" t="str">
        <f>_xll.SNL.Clients.Office.Excel.Functions.SPG(A231, "IQ_INDUSTRY_GROUP")</f>
        <v>Financial Services</v>
      </c>
      <c r="I231" s="9" t="str">
        <f>_xll.SNL.Clients.Office.Excel.Functions.SPG(A231, "IQ_INDUSTRY")</f>
        <v>Financial Services</v>
      </c>
      <c r="J231" s="9" t="str">
        <f>_xll.SNL.Clients.Office.Excel.Functions.SPG(A231, "IQ_PRIMARY_INDUSTRY")</f>
        <v>Commercial and Residential Mortgage Finance</v>
      </c>
      <c r="K231" s="9" t="str">
        <f>_xll.SNL.Clients.Office.Excel.Functions.SPG(A231, "NAICS_CODE", "Primary")</f>
        <v>524126 - Direct Property and Casualty Insurance Carriers</v>
      </c>
      <c r="L231" s="9" t="str">
        <f>_xll.SNL.Clients.Office.Excel.Functions.SPG(A231, "SP_TOPICTAG")</f>
        <v/>
      </c>
      <c r="M231" s="5">
        <f>_xll.SNL.Clients.Office.Excel.Functions.SPG(A231, "SP_PCT_SHARES_OWNED_ALL_INSTITUTIONS")</f>
        <v>99.64</v>
      </c>
      <c r="N231" s="9" t="str">
        <f>_xll.SNL.Clients.Office.Excel.Functions.SPG(A231, "RD_CREDIT_RATING_GLOBAL", "Issuer Credit Rating", "Local Currency LT|0")</f>
        <v>BBB-</v>
      </c>
      <c r="O231" s="9" t="str">
        <f>_xll.SNL.Clients.Office.Excel.Functions.SPG(A231, "RD_CWOL_GLOBAL", "Issuer Credit Rating", "Local Currency LT|0")</f>
        <v>Stable</v>
      </c>
      <c r="P231" s="9" t="str">
        <f>_xll.SNL.Clients.Office.Excel.Functions.SPG(A231, "RD_RATING_ACTION_GLOBAL", "Issuer Credit Rating", "Local Currency LT|0")</f>
        <v>Upgrade | CreditWatch/Outlook (01/08/2024)</v>
      </c>
      <c r="Q231" s="10">
        <f>_xll.SNL.Clients.Office.Excel.Functions.SPG(A231, "RD_LAST_REVIEW_DATE_GLOBAL", "Issuer Credit Rating", "Local Currency LT")</f>
        <v>45645</v>
      </c>
      <c r="R231" s="10">
        <f>_xll.SNL.Clients.Office.Excel.Functions.SPG(A231, "RD_CREDIT_RATING_DATE_GLOBAL", "Issuer Credit Rating", "Local Currency LT|0")</f>
        <v>45299</v>
      </c>
      <c r="S231" s="10">
        <f>_xll.SNL.Clients.Office.Excel.Functions.SPG(A231, "RD_CREDIT_WATCH_OUTLOOK_DATE_GLOBAL", "Issuer Credit Rating", "Local Currency LT|0")</f>
        <v>45299</v>
      </c>
    </row>
    <row r="232" spans="1:19" x14ac:dyDescent="0.3">
      <c r="A232" t="s">
        <v>1873</v>
      </c>
      <c r="B232" s="13">
        <f>_xll.ciqfunctions.udf.CIQ(A232,"IQ_FIRSTPRICINGDATE")</f>
        <v>36249</v>
      </c>
      <c r="C232" s="5">
        <f>_xll.SNL.Clients.Office.Excel.Functions.SPG(A232, "SP_VOLUME_AVG_WEEKLY_TO_SHARES_OUT", , "1M")</f>
        <v>6.3356968793341117</v>
      </c>
      <c r="D232" s="5">
        <f>_xll.SNL.Clients.Office.Excel.Functions.SPG(A232, "SP_VOLUME_AVG_WEEKLY_TO_SHARES_OUT", , "3M")</f>
        <v>5.8752657235768782</v>
      </c>
      <c r="E232" s="5">
        <f>_xll.SNL.Clients.Office.Excel.Functions.SPG(A232, "SP_VOLUME_AVG_DAILY_TO_1YR_AVG_DAILY", , "1M")</f>
        <v>102.17</v>
      </c>
      <c r="F232" s="5">
        <f>_xll.SNL.Clients.Office.Excel.Functions.SPG(A232, "SP_VOLUME_AVG_DAILY_TO_1YR_AVG_DAILY", , "3M")</f>
        <v>94.75</v>
      </c>
      <c r="G232" s="9" t="str">
        <f>_xll.SNL.Clients.Office.Excel.Functions.SPG(A232, "IQ_SECTOR")</f>
        <v>Information Technology</v>
      </c>
      <c r="H232" s="9" t="str">
        <f>_xll.SNL.Clients.Office.Excel.Functions.SPG(A232, "IQ_INDUSTRY_GROUP")</f>
        <v>Semiconductors and Semiconductor Equipment</v>
      </c>
      <c r="I232" s="9" t="str">
        <f>_xll.SNL.Clients.Office.Excel.Functions.SPG(A232, "IQ_INDUSTRY")</f>
        <v>Semiconductors and Semiconductor Equipment</v>
      </c>
      <c r="J232" s="9" t="str">
        <f>_xll.SNL.Clients.Office.Excel.Functions.SPG(A232, "IQ_PRIMARY_INDUSTRY")</f>
        <v>Semiconductor Materials and Equipment</v>
      </c>
      <c r="K232" s="9" t="str">
        <f>_xll.SNL.Clients.Office.Excel.Functions.SPG(A232, "NAICS_CODE", "Primary")</f>
        <v>334515 - Instrument Manufacturing for Measuring and Testing Electricity and Electrical Signals</v>
      </c>
      <c r="L232" s="9" t="str">
        <f>_xll.SNL.Clients.Office.Excel.Functions.SPG(A232, "SP_TOPICTAG")</f>
        <v>Environmental Engineering; 3D Printing</v>
      </c>
      <c r="M232" s="5">
        <f>_xll.SNL.Clients.Office.Excel.Functions.SPG(A232, "SP_PCT_SHARES_OWNED_ALL_INSTITUTIONS")</f>
        <v>105.44</v>
      </c>
      <c r="N232" s="9" t="str">
        <f>_xll.SNL.Clients.Office.Excel.Functions.SPG(A232, "RD_CREDIT_RATING_GLOBAL", "Issuer Credit Rating", "Local Currency LT|0")</f>
        <v>BB</v>
      </c>
      <c r="O232" s="9" t="str">
        <f>_xll.SNL.Clients.Office.Excel.Functions.SPG(A232, "RD_CWOL_GLOBAL", "Issuer Credit Rating", "Local Currency LT|0")</f>
        <v>Stable</v>
      </c>
      <c r="P232" s="9" t="str">
        <f>_xll.SNL.Clients.Office.Excel.Functions.SPG(A232, "RD_RATING_ACTION_GLOBAL", "Issuer Credit Rating", "Local Currency LT|0")</f>
        <v>Downgrade | CreditWatch/Outlook (10/01/2021)</v>
      </c>
      <c r="Q232" s="10">
        <f>_xll.SNL.Clients.Office.Excel.Functions.SPG(A232, "RD_LAST_REVIEW_DATE_GLOBAL", "Issuer Credit Rating", "Local Currency LT")</f>
        <v>45373</v>
      </c>
      <c r="R232" s="10">
        <f>_xll.SNL.Clients.Office.Excel.Functions.SPG(A232, "RD_CREDIT_RATING_DATE_GLOBAL", "Issuer Credit Rating", "Local Currency LT|0")</f>
        <v>44470</v>
      </c>
      <c r="S232" s="10">
        <f>_xll.SNL.Clients.Office.Excel.Functions.SPG(A232, "RD_CREDIT_WATCH_OUTLOOK_DATE_GLOBAL", "Issuer Credit Rating", "Local Currency LT|0")</f>
        <v>44470</v>
      </c>
    </row>
    <row r="233" spans="1:19" x14ac:dyDescent="0.3">
      <c r="A233" t="s">
        <v>1874</v>
      </c>
      <c r="B233" s="13">
        <f>_xll.ciqfunctions.udf.CIQ(A233,"IQ_FIRSTPRICINGDATE")</f>
        <v>38475</v>
      </c>
      <c r="C233" s="5">
        <f>_xll.SNL.Clients.Office.Excel.Functions.SPG(A233, "SP_VOLUME_AVG_WEEKLY_TO_SHARES_OUT", , "1M")</f>
        <v>1.3037441475214369</v>
      </c>
      <c r="D233" s="5">
        <f>_xll.SNL.Clients.Office.Excel.Functions.SPG(A233, "SP_VOLUME_AVG_WEEKLY_TO_SHARES_OUT", , "3M")</f>
        <v>1.5623946771662087</v>
      </c>
      <c r="E233" s="5">
        <f>_xll.SNL.Clients.Office.Excel.Functions.SPG(A233, "SP_VOLUME_AVG_DAILY_TO_1YR_AVG_DAILY", , "1M")</f>
        <v>93.85</v>
      </c>
      <c r="F233" s="5">
        <f>_xll.SNL.Clients.Office.Excel.Functions.SPG(A233, "SP_VOLUME_AVG_DAILY_TO_1YR_AVG_DAILY", , "3M")</f>
        <v>112.47</v>
      </c>
      <c r="G233" s="9" t="str">
        <f>_xll.SNL.Clients.Office.Excel.Functions.SPG(A233, "IQ_SECTOR")</f>
        <v>Financials</v>
      </c>
      <c r="H233" s="9" t="str">
        <f>_xll.SNL.Clients.Office.Excel.Functions.SPG(A233, "IQ_INDUSTRY_GROUP")</f>
        <v>Financial Services</v>
      </c>
      <c r="I233" s="9" t="str">
        <f>_xll.SNL.Clients.Office.Excel.Functions.SPG(A233, "IQ_INDUSTRY")</f>
        <v>Capital Markets</v>
      </c>
      <c r="J233" s="9" t="str">
        <f>_xll.SNL.Clients.Office.Excel.Functions.SPG(A233, "IQ_PRIMARY_INDUSTRY")</f>
        <v>Financial Exchanges and Data</v>
      </c>
      <c r="K233" s="9" t="str">
        <f>_xll.SNL.Clients.Office.Excel.Functions.SPG(A233, "NAICS_CODE", "Primary")</f>
        <v>561450 - Credit Bureaus</v>
      </c>
      <c r="L233" s="9" t="str">
        <f>_xll.SNL.Clients.Office.Excel.Functions.SPG(A233, "SP_TOPICTAG")</f>
        <v>Online Analysis and Reference; Data Integration; Fintech; Predictive Analytics; Digital Asset Management; Text Analytics</v>
      </c>
      <c r="M233" s="5">
        <f>_xll.SNL.Clients.Office.Excel.Functions.SPG(A233, "SP_PCT_SHARES_OWNED_ALL_INSTITUTIONS")</f>
        <v>63.28</v>
      </c>
      <c r="N233" s="9" t="str">
        <f>_xll.SNL.Clients.Office.Excel.Functions.SPG(A233, "RD_CREDIT_RATING_GLOBAL", "Issuer Credit Rating", "Local Currency LT|0")</f>
        <v/>
      </c>
      <c r="O233" s="9" t="str">
        <f>_xll.SNL.Clients.Office.Excel.Functions.SPG(A233, "RD_CWOL_GLOBAL", "Issuer Credit Rating", "Local Currency LT|0")</f>
        <v/>
      </c>
      <c r="P233" s="9" t="str">
        <f>_xll.SNL.Clients.Office.Excel.Functions.SPG(A233, "RD_RATING_ACTION_GLOBAL", "Issuer Credit Rating", "Local Currency LT|0")</f>
        <v/>
      </c>
      <c r="Q233" s="10" t="str">
        <f>_xll.SNL.Clients.Office.Excel.Functions.SPG(A233, "RD_LAST_REVIEW_DATE_GLOBAL", "Issuer Credit Rating", "Local Currency LT")</f>
        <v/>
      </c>
      <c r="R233" s="10" t="str">
        <f>_xll.SNL.Clients.Office.Excel.Functions.SPG(A233, "RD_CREDIT_RATING_DATE_GLOBAL", "Issuer Credit Rating", "Local Currency LT|0")</f>
        <v/>
      </c>
      <c r="S233" s="10" t="str">
        <f>_xll.SNL.Clients.Office.Excel.Functions.SPG(A233, "RD_CREDIT_WATCH_OUTLOOK_DATE_GLOBAL", "Issuer Credit Rating", "Local Currency LT|0")</f>
        <v/>
      </c>
    </row>
    <row r="234" spans="1:19" x14ac:dyDescent="0.3">
      <c r="A234" t="s">
        <v>1875</v>
      </c>
      <c r="B234" s="13">
        <f>_xll.ciqfunctions.udf.CIQ(A234,"IQ_FIRSTPRICINGDATE")</f>
        <v>26647</v>
      </c>
      <c r="C234" s="5">
        <f>_xll.SNL.Clients.Office.Excel.Functions.SPG(A234, "SP_VOLUME_AVG_WEEKLY_TO_SHARES_OUT", , "1M")</f>
        <v>1.6009408498841835</v>
      </c>
      <c r="D234" s="5">
        <f>_xll.SNL.Clients.Office.Excel.Functions.SPG(A234, "SP_VOLUME_AVG_WEEKLY_TO_SHARES_OUT", , "3M")</f>
        <v>2.1617107611554798</v>
      </c>
      <c r="E234" s="5">
        <f>_xll.SNL.Clients.Office.Excel.Functions.SPG(A234, "SP_VOLUME_AVG_DAILY_TO_1YR_AVG_DAILY", , "1M")</f>
        <v>79.150000000000006</v>
      </c>
      <c r="F234" s="5">
        <f>_xll.SNL.Clients.Office.Excel.Functions.SPG(A234, "SP_VOLUME_AVG_DAILY_TO_1YR_AVG_DAILY", , "3M")</f>
        <v>106.87</v>
      </c>
      <c r="G234" s="9" t="str">
        <f>_xll.SNL.Clients.Office.Excel.Functions.SPG(A234, "IQ_SECTOR")</f>
        <v>Industrials</v>
      </c>
      <c r="H234" s="9" t="str">
        <f>_xll.SNL.Clients.Office.Excel.Functions.SPG(A234, "IQ_INDUSTRY_GROUP")</f>
        <v>Commercial and Professional Services</v>
      </c>
      <c r="I234" s="9" t="str">
        <f>_xll.SNL.Clients.Office.Excel.Functions.SPG(A234, "IQ_INDUSTRY")</f>
        <v>Commercial Services and Supplies</v>
      </c>
      <c r="J234" s="9" t="str">
        <f>_xll.SNL.Clients.Office.Excel.Functions.SPG(A234, "IQ_PRIMARY_INDUSTRY")</f>
        <v>Office Services and Supplies</v>
      </c>
      <c r="K234" s="9" t="str">
        <f>_xll.SNL.Clients.Office.Excel.Functions.SPG(A234, "NAICS_CODE", "Primary")</f>
        <v>334513 - Instruments and Related Products Manufacturing for Measuring, Displaying, and Controlling Industrial Process Variables</v>
      </c>
      <c r="L234" s="9" t="str">
        <f>_xll.SNL.Clients.Office.Excel.Functions.SPG(A234, "SP_TOPICTAG")</f>
        <v>Environmental Engineering; Physical Security; RFID (Radio Frequency Identification); Sensors; Smart Building; Pollution Control</v>
      </c>
      <c r="M234" s="5">
        <f>_xll.SNL.Clients.Office.Excel.Functions.SPG(A234, "SP_PCT_SHARES_OWNED_ALL_INSTITUTIONS")</f>
        <v>80.62</v>
      </c>
      <c r="N234" s="9" t="str">
        <f>_xll.SNL.Clients.Office.Excel.Functions.SPG(A234, "RD_CREDIT_RATING_GLOBAL", "Issuer Credit Rating", "Local Currency LT|0")</f>
        <v/>
      </c>
      <c r="O234" s="9" t="str">
        <f>_xll.SNL.Clients.Office.Excel.Functions.SPG(A234, "RD_CWOL_GLOBAL", "Issuer Credit Rating", "Local Currency LT|0")</f>
        <v/>
      </c>
      <c r="P234" s="9" t="str">
        <f>_xll.SNL.Clients.Office.Excel.Functions.SPG(A234, "RD_RATING_ACTION_GLOBAL", "Issuer Credit Rating", "Local Currency LT|0")</f>
        <v/>
      </c>
      <c r="Q234" s="10" t="str">
        <f>_xll.SNL.Clients.Office.Excel.Functions.SPG(A234, "RD_LAST_REVIEW_DATE_GLOBAL", "Issuer Credit Rating", "Local Currency LT")</f>
        <v/>
      </c>
      <c r="R234" s="10" t="str">
        <f>_xll.SNL.Clients.Office.Excel.Functions.SPG(A234, "RD_CREDIT_RATING_DATE_GLOBAL", "Issuer Credit Rating", "Local Currency LT|0")</f>
        <v/>
      </c>
      <c r="S234" s="10" t="str">
        <f>_xll.SNL.Clients.Office.Excel.Functions.SPG(A234, "RD_CREDIT_WATCH_OUTLOOK_DATE_GLOBAL", "Issuer Credit Rating", "Local Currency LT|0")</f>
        <v/>
      </c>
    </row>
    <row r="235" spans="1:19" x14ac:dyDescent="0.3">
      <c r="A235" t="s">
        <v>1876</v>
      </c>
      <c r="B235" s="13">
        <f>_xll.ciqfunctions.udf.CIQ(A235,"IQ_FIRSTPRICINGDATE")</f>
        <v>35048</v>
      </c>
      <c r="C235" s="5">
        <f>_xll.SNL.Clients.Office.Excel.Functions.SPG(A235, "SP_VOLUME_AVG_WEEKLY_TO_SHARES_OUT", , "1M")</f>
        <v>5.5473308132219739</v>
      </c>
      <c r="D235" s="5">
        <f>_xll.SNL.Clients.Office.Excel.Functions.SPG(A235, "SP_VOLUME_AVG_WEEKLY_TO_SHARES_OUT", , "3M")</f>
        <v>5.8058715997533969</v>
      </c>
      <c r="E235" s="5">
        <f>_xll.SNL.Clients.Office.Excel.Functions.SPG(A235, "SP_VOLUME_AVG_DAILY_TO_1YR_AVG_DAILY", , "1M")</f>
        <v>102.42</v>
      </c>
      <c r="F235" s="5">
        <f>_xll.SNL.Clients.Office.Excel.Functions.SPG(A235, "SP_VOLUME_AVG_DAILY_TO_1YR_AVG_DAILY", , "3M")</f>
        <v>107.2</v>
      </c>
      <c r="G235" s="9" t="str">
        <f>_xll.SNL.Clients.Office.Excel.Functions.SPG(A235, "IQ_SECTOR")</f>
        <v>Industrials</v>
      </c>
      <c r="H235" s="9" t="str">
        <f>_xll.SNL.Clients.Office.Excel.Functions.SPG(A235, "IQ_INDUSTRY_GROUP")</f>
        <v>Capital Goods</v>
      </c>
      <c r="I235" s="9" t="str">
        <f>_xll.SNL.Clients.Office.Excel.Functions.SPG(A235, "IQ_INDUSTRY")</f>
        <v>Trading Companies and Distributors</v>
      </c>
      <c r="J235" s="9" t="str">
        <f>_xll.SNL.Clients.Office.Excel.Functions.SPG(A235, "IQ_PRIMARY_INDUSTRY")</f>
        <v>Trading Companies and Distributors</v>
      </c>
      <c r="K235" s="9" t="str">
        <f>_xll.SNL.Clients.Office.Excel.Functions.SPG(A235, "NAICS_CODE", "Primary")</f>
        <v>423830 - Industrial Machinery and Equipment Merchant Wholesalers</v>
      </c>
      <c r="L235" s="9" t="str">
        <f>_xll.SNL.Clients.Office.Excel.Functions.SPG(A235, "SP_TOPICTAG")</f>
        <v>Courier Service</v>
      </c>
      <c r="M235" s="5">
        <f>_xll.SNL.Clients.Office.Excel.Functions.SPG(A235, "SP_PCT_SHARES_OWNED_ALL_INSTITUTIONS")</f>
        <v>81.44</v>
      </c>
      <c r="N235" s="9" t="str">
        <f>_xll.SNL.Clients.Office.Excel.Functions.SPG(A235, "RD_CREDIT_RATING_GLOBAL", "Issuer Credit Rating", "Local Currency LT|0")</f>
        <v/>
      </c>
      <c r="O235" s="9" t="str">
        <f>_xll.SNL.Clients.Office.Excel.Functions.SPG(A235, "RD_CWOL_GLOBAL", "Issuer Credit Rating", "Local Currency LT|0")</f>
        <v/>
      </c>
      <c r="P235" s="9" t="str">
        <f>_xll.SNL.Clients.Office.Excel.Functions.SPG(A235, "RD_RATING_ACTION_GLOBAL", "Issuer Credit Rating", "Local Currency LT|0")</f>
        <v/>
      </c>
      <c r="Q235" s="10" t="str">
        <f>_xll.SNL.Clients.Office.Excel.Functions.SPG(A235, "RD_LAST_REVIEW_DATE_GLOBAL", "Issuer Credit Rating", "Local Currency LT")</f>
        <v/>
      </c>
      <c r="R235" s="10" t="str">
        <f>_xll.SNL.Clients.Office.Excel.Functions.SPG(A235, "RD_CREDIT_RATING_DATE_GLOBAL", "Issuer Credit Rating", "Local Currency LT|0")</f>
        <v/>
      </c>
      <c r="S235" s="10" t="str">
        <f>_xll.SNL.Clients.Office.Excel.Functions.SPG(A235, "RD_CREDIT_WATCH_OUTLOOK_DATE_GLOBAL", "Issuer Credit Rating", "Local Currency LT|0")</f>
        <v/>
      </c>
    </row>
    <row r="236" spans="1:19" x14ac:dyDescent="0.3">
      <c r="A236" t="s">
        <v>1877</v>
      </c>
      <c r="B236" s="13">
        <f>_xll.ciqfunctions.udf.CIQ(A236,"IQ_FIRSTPRICINGDATE")</f>
        <v>23438</v>
      </c>
      <c r="C236" s="5">
        <f>_xll.SNL.Clients.Office.Excel.Functions.SPG(A236, "SP_VOLUME_AVG_WEEKLY_TO_SHARES_OUT", , "1M")</f>
        <v>3.3472968872796502</v>
      </c>
      <c r="D236" s="5">
        <f>_xll.SNL.Clients.Office.Excel.Functions.SPG(A236, "SP_VOLUME_AVG_WEEKLY_TO_SHARES_OUT", , "3M")</f>
        <v>5.6293547319278767</v>
      </c>
      <c r="E236" s="5">
        <f>_xll.SNL.Clients.Office.Excel.Functions.SPG(A236, "SP_VOLUME_AVG_DAILY_TO_1YR_AVG_DAILY", , "1M")</f>
        <v>87.63</v>
      </c>
      <c r="F236" s="5">
        <f>_xll.SNL.Clients.Office.Excel.Functions.SPG(A236, "SP_VOLUME_AVG_DAILY_TO_1YR_AVG_DAILY", , "3M")</f>
        <v>147.37</v>
      </c>
      <c r="G236" s="9" t="str">
        <f>_xll.SNL.Clients.Office.Excel.Functions.SPG(A236, "IQ_SECTOR")</f>
        <v>Industrials</v>
      </c>
      <c r="H236" s="9" t="str">
        <f>_xll.SNL.Clients.Office.Excel.Functions.SPG(A236, "IQ_INDUSTRY_GROUP")</f>
        <v>Capital Goods</v>
      </c>
      <c r="I236" s="9" t="str">
        <f>_xll.SNL.Clients.Office.Excel.Functions.SPG(A236, "IQ_INDUSTRY")</f>
        <v>Machinery</v>
      </c>
      <c r="J236" s="9" t="str">
        <f>_xll.SNL.Clients.Office.Excel.Functions.SPG(A236, "IQ_PRIMARY_INDUSTRY")</f>
        <v>Industrial Machinery and Supplies and Components</v>
      </c>
      <c r="K236" s="9" t="str">
        <f>_xll.SNL.Clients.Office.Excel.Functions.SPG(A236, "NAICS_CODE", "Primary")</f>
        <v>3314 - Nonferrous Metal (except Aluminum) Production and Processing</v>
      </c>
      <c r="L236" s="9" t="str">
        <f>_xll.SNL.Clients.Office.Excel.Functions.SPG(A236, "SP_TOPICTAG")</f>
        <v>Environmental Engineering; Industrial Automation; Water Purification</v>
      </c>
      <c r="M236" s="5">
        <f>_xll.SNL.Clients.Office.Excel.Functions.SPG(A236, "SP_PCT_SHARES_OWNED_ALL_INSTITUTIONS")</f>
        <v>89.26</v>
      </c>
      <c r="N236" s="9" t="str">
        <f>_xll.SNL.Clients.Office.Excel.Functions.SPG(A236, "RD_CREDIT_RATING_GLOBAL", "Issuer Credit Rating", "Local Currency LT|0")</f>
        <v/>
      </c>
      <c r="O236" s="9" t="str">
        <f>_xll.SNL.Clients.Office.Excel.Functions.SPG(A236, "RD_CWOL_GLOBAL", "Issuer Credit Rating", "Local Currency LT|0")</f>
        <v/>
      </c>
      <c r="P236" s="9" t="str">
        <f>_xll.SNL.Clients.Office.Excel.Functions.SPG(A236, "RD_RATING_ACTION_GLOBAL", "Issuer Credit Rating", "Local Currency LT|0")</f>
        <v/>
      </c>
      <c r="Q236" s="10" t="str">
        <f>_xll.SNL.Clients.Office.Excel.Functions.SPG(A236, "RD_LAST_REVIEW_DATE_GLOBAL", "Issuer Credit Rating", "Local Currency LT")</f>
        <v/>
      </c>
      <c r="R236" s="10" t="str">
        <f>_xll.SNL.Clients.Office.Excel.Functions.SPG(A236, "RD_CREDIT_RATING_DATE_GLOBAL", "Issuer Credit Rating", "Local Currency LT|0")</f>
        <v/>
      </c>
      <c r="S236" s="10" t="str">
        <f>_xll.SNL.Clients.Office.Excel.Functions.SPG(A236, "RD_CREDIT_WATCH_OUTLOOK_DATE_GLOBAL", "Issuer Credit Rating", "Local Currency LT|0")</f>
        <v/>
      </c>
    </row>
    <row r="237" spans="1:19" x14ac:dyDescent="0.3">
      <c r="A237" t="s">
        <v>1878</v>
      </c>
      <c r="B237" s="13">
        <f>_xll.ciqfunctions.udf.CIQ(A237,"IQ_FIRSTPRICINGDATE")</f>
        <v>24839</v>
      </c>
      <c r="C237" s="5" t="str">
        <f>_xll.SNL.Clients.Office.Excel.Functions.SPG(A237, "SP_VOLUME_AVG_WEEKLY_TO_SHARES_OUT", , "1M")</f>
        <v>NA</v>
      </c>
      <c r="D237" s="5" t="str">
        <f>_xll.SNL.Clients.Office.Excel.Functions.SPG(A237, "SP_VOLUME_AVG_WEEKLY_TO_SHARES_OUT", , "3M")</f>
        <v>NA</v>
      </c>
      <c r="E237" s="5">
        <f>_xll.SNL.Clients.Office.Excel.Functions.SPG(A237, "SP_VOLUME_AVG_DAILY_TO_1YR_AVG_DAILY", , "1M")</f>
        <v>165</v>
      </c>
      <c r="F237" s="5">
        <f>_xll.SNL.Clients.Office.Excel.Functions.SPG(A237, "SP_VOLUME_AVG_DAILY_TO_1YR_AVG_DAILY", , "3M")</f>
        <v>121.24</v>
      </c>
      <c r="G237" s="9" t="str">
        <f>_xll.SNL.Clients.Office.Excel.Functions.SPG(A237, "IQ_SECTOR")</f>
        <v>Energy</v>
      </c>
      <c r="H237" s="9" t="str">
        <f>_xll.SNL.Clients.Office.Excel.Functions.SPG(A237, "IQ_INDUSTRY_GROUP")</f>
        <v>Energy</v>
      </c>
      <c r="I237" s="9" t="str">
        <f>_xll.SNL.Clients.Office.Excel.Functions.SPG(A237, "IQ_INDUSTRY")</f>
        <v>Oil, Gas and Consumable Fuels</v>
      </c>
      <c r="J237" s="9" t="str">
        <f>_xll.SNL.Clients.Office.Excel.Functions.SPG(A237, "IQ_PRIMARY_INDUSTRY")</f>
        <v>Oil and Gas Exploration and Production</v>
      </c>
      <c r="K237" s="9" t="str">
        <f>_xll.SNL.Clients.Office.Excel.Functions.SPG(A237, "NAICS_CODE", "Primary")</f>
        <v>2111 - Oil and Gas Extraction</v>
      </c>
      <c r="L237" s="9" t="str">
        <f>_xll.SNL.Clients.Office.Excel.Functions.SPG(A237, "SP_TOPICTAG")</f>
        <v/>
      </c>
      <c r="M237" s="5">
        <f>_xll.SNL.Clients.Office.Excel.Functions.SPG(A237, "SP_PCT_SHARES_OWNED_ALL_INSTITUTIONS")</f>
        <v>84.85</v>
      </c>
      <c r="N237" s="9" t="str">
        <f>_xll.SNL.Clients.Office.Excel.Functions.SPG(A237, "RD_CREDIT_RATING_GLOBAL", "Issuer Credit Rating", "Local Currency LT|0")</f>
        <v>BB+</v>
      </c>
      <c r="O237" s="9" t="str">
        <f>_xll.SNL.Clients.Office.Excel.Functions.SPG(A237, "RD_CWOL_GLOBAL", "Issuer Credit Rating", "Local Currency LT|0")</f>
        <v>Stable</v>
      </c>
      <c r="P237" s="9" t="str">
        <f>_xll.SNL.Clients.Office.Excel.Functions.SPG(A237, "RD_RATING_ACTION_GLOBAL", "Issuer Credit Rating", "Local Currency LT|0")</f>
        <v>Upgrade | CreditWatch/Outlook (04/06/2023)</v>
      </c>
      <c r="Q237" s="10">
        <f>_xll.SNL.Clients.Office.Excel.Functions.SPG(A237, "RD_LAST_REVIEW_DATE_GLOBAL", "Issuer Credit Rating", "Local Currency LT")</f>
        <v>45432</v>
      </c>
      <c r="R237" s="10">
        <f>_xll.SNL.Clients.Office.Excel.Functions.SPG(A237, "RD_CREDIT_RATING_DATE_GLOBAL", "Issuer Credit Rating", "Local Currency LT|0")</f>
        <v>45022</v>
      </c>
      <c r="S237" s="10">
        <f>_xll.SNL.Clients.Office.Excel.Functions.SPG(A237, "RD_CREDIT_WATCH_OUTLOOK_DATE_GLOBAL", "Issuer Credit Rating", "Local Currency LT|0")</f>
        <v>45022</v>
      </c>
    </row>
    <row r="238" spans="1:19" x14ac:dyDescent="0.3">
      <c r="A238" t="s">
        <v>1879</v>
      </c>
      <c r="B238" s="13">
        <f>_xll.ciqfunctions.udf.CIQ(A238,"IQ_FIRSTPRICINGDATE")</f>
        <v>41505</v>
      </c>
      <c r="C238" s="5">
        <f>_xll.SNL.Clients.Office.Excel.Functions.SPG(A238, "SP_VOLUME_AVG_WEEKLY_TO_SHARES_OUT", , "1M")</f>
        <v>5.5653532758812556</v>
      </c>
      <c r="D238" s="5">
        <f>_xll.SNL.Clients.Office.Excel.Functions.SPG(A238, "SP_VOLUME_AVG_WEEKLY_TO_SHARES_OUT", , "3M")</f>
        <v>4.4357602986561977</v>
      </c>
      <c r="E238" s="5">
        <f>_xll.SNL.Clients.Office.Excel.Functions.SPG(A238, "SP_VOLUME_AVG_DAILY_TO_1YR_AVG_DAILY", , "1M")</f>
        <v>115.92</v>
      </c>
      <c r="F238" s="5">
        <f>_xll.SNL.Clients.Office.Excel.Functions.SPG(A238, "SP_VOLUME_AVG_DAILY_TO_1YR_AVG_DAILY", , "3M")</f>
        <v>92.39</v>
      </c>
      <c r="G238" s="9" t="str">
        <f>_xll.SNL.Clients.Office.Excel.Functions.SPG(A238, "IQ_SECTOR")</f>
        <v>Consumer Discretionary</v>
      </c>
      <c r="H238" s="9" t="str">
        <f>_xll.SNL.Clients.Office.Excel.Functions.SPG(A238, "IQ_INDUSTRY_GROUP")</f>
        <v>Consumer Discretionary Distribution and Retail</v>
      </c>
      <c r="I238" s="9" t="str">
        <f>_xll.SNL.Clients.Office.Excel.Functions.SPG(A238, "IQ_INDUSTRY")</f>
        <v>Specialty Retail</v>
      </c>
      <c r="J238" s="9" t="str">
        <f>_xll.SNL.Clients.Office.Excel.Functions.SPG(A238, "IQ_PRIMARY_INDUSTRY")</f>
        <v>Automotive Retail</v>
      </c>
      <c r="K238" s="9" t="str">
        <f>_xll.SNL.Clients.Office.Excel.Functions.SPG(A238, "NAICS_CODE", "Primary")</f>
        <v>457110 - Gasoline Stations with Convenience Stores</v>
      </c>
      <c r="L238" s="9" t="str">
        <f>_xll.SNL.Clients.Office.Excel.Functions.SPG(A238, "SP_TOPICTAG")</f>
        <v>Fast-Moving Consumer Goods; Freight Service; Marine Transportation</v>
      </c>
      <c r="M238" s="5">
        <f>_xll.SNL.Clients.Office.Excel.Functions.SPG(A238, "SP_PCT_SHARES_OWNED_ALL_INSTITUTIONS")</f>
        <v>84.09</v>
      </c>
      <c r="N238" s="9" t="str">
        <f>_xll.SNL.Clients.Office.Excel.Functions.SPG(A238, "RD_CREDIT_RATING_GLOBAL", "Issuer Credit Rating", "Local Currency LT|0")</f>
        <v>BB+</v>
      </c>
      <c r="O238" s="9" t="str">
        <f>_xll.SNL.Clients.Office.Excel.Functions.SPG(A238, "RD_CWOL_GLOBAL", "Issuer Credit Rating", "Local Currency LT|0")</f>
        <v>Stable</v>
      </c>
      <c r="P238" s="9" t="str">
        <f>_xll.SNL.Clients.Office.Excel.Functions.SPG(A238, "RD_RATING_ACTION_GLOBAL", "Issuer Credit Rating", "Local Currency LT|0")</f>
        <v>Upgrade | CreditWatch/Outlook (07/01/2015)</v>
      </c>
      <c r="Q238" s="10">
        <f>_xll.SNL.Clients.Office.Excel.Functions.SPG(A238, "RD_LAST_REVIEW_DATE_GLOBAL", "Issuer Credit Rating", "Local Currency LT")</f>
        <v>45435</v>
      </c>
      <c r="R238" s="10">
        <f>_xll.SNL.Clients.Office.Excel.Functions.SPG(A238, "RD_CREDIT_RATING_DATE_GLOBAL", "Issuer Credit Rating", "Local Currency LT|0")</f>
        <v>42186</v>
      </c>
      <c r="S238" s="10">
        <f>_xll.SNL.Clients.Office.Excel.Functions.SPG(A238, "RD_CREDIT_WATCH_OUTLOOK_DATE_GLOBAL", "Issuer Credit Rating", "Local Currency LT|0")</f>
        <v>42186</v>
      </c>
    </row>
    <row r="239" spans="1:19" x14ac:dyDescent="0.3">
      <c r="A239" t="s">
        <v>1880</v>
      </c>
      <c r="B239" s="13">
        <f>_xll.ciqfunctions.udf.CIQ(A239,"IQ_FIRSTPRICINGDATE")</f>
        <v>24839</v>
      </c>
      <c r="C239" s="5">
        <f>_xll.SNL.Clients.Office.Excel.Functions.SPG(A239, "SP_VOLUME_AVG_WEEKLY_TO_SHARES_OUT", , "1M")</f>
        <v>4.019848577344729</v>
      </c>
      <c r="D239" s="5">
        <f>_xll.SNL.Clients.Office.Excel.Functions.SPG(A239, "SP_VOLUME_AVG_WEEKLY_TO_SHARES_OUT", , "3M")</f>
        <v>3.1403001228915843</v>
      </c>
      <c r="E239" s="5">
        <f>_xll.SNL.Clients.Office.Excel.Functions.SPG(A239, "SP_VOLUME_AVG_DAILY_TO_1YR_AVG_DAILY", , "1M")</f>
        <v>136.62</v>
      </c>
      <c r="F239" s="5">
        <f>_xll.SNL.Clients.Office.Excel.Functions.SPG(A239, "SP_VOLUME_AVG_DAILY_TO_1YR_AVG_DAILY", , "3M")</f>
        <v>106.73</v>
      </c>
      <c r="G239" s="9" t="str">
        <f>_xll.SNL.Clients.Office.Excel.Functions.SPG(A239, "IQ_SECTOR")</f>
        <v>Utilities</v>
      </c>
      <c r="H239" s="9" t="str">
        <f>_xll.SNL.Clients.Office.Excel.Functions.SPG(A239, "IQ_INDUSTRY_GROUP")</f>
        <v>Utilities</v>
      </c>
      <c r="I239" s="9" t="str">
        <f>_xll.SNL.Clients.Office.Excel.Functions.SPG(A239, "IQ_INDUSTRY")</f>
        <v>Gas Utilities</v>
      </c>
      <c r="J239" s="9" t="str">
        <f>_xll.SNL.Clients.Office.Excel.Functions.SPG(A239, "IQ_PRIMARY_INDUSTRY")</f>
        <v>Gas Utilities</v>
      </c>
      <c r="K239" s="9" t="str">
        <f>_xll.SNL.Clients.Office.Excel.Functions.SPG(A239, "NAICS_CODE", "Primary")</f>
        <v>2212 - Natural Gas Distribution</v>
      </c>
      <c r="L239" s="9" t="str">
        <f>_xll.SNL.Clients.Office.Excel.Functions.SPG(A239, "SP_TOPICTAG")</f>
        <v>Environmental Engineering; Biomass Energy</v>
      </c>
      <c r="M239" s="5">
        <f>_xll.SNL.Clients.Office.Excel.Functions.SPG(A239, "SP_PCT_SHARES_OWNED_ALL_INSTITUTIONS")</f>
        <v>76.94</v>
      </c>
      <c r="N239" s="9" t="str">
        <f>_xll.SNL.Clients.Office.Excel.Functions.SPG(A239, "RD_CREDIT_RATING_GLOBAL", "Issuer Credit Rating", "Local Currency LT|0")</f>
        <v>BBB-</v>
      </c>
      <c r="O239" s="9" t="str">
        <f>_xll.SNL.Clients.Office.Excel.Functions.SPG(A239, "RD_CWOL_GLOBAL", "Issuer Credit Rating", "Local Currency LT|0")</f>
        <v>Stable</v>
      </c>
      <c r="P239" s="9" t="str">
        <f>_xll.SNL.Clients.Office.Excel.Functions.SPG(A239, "RD_RATING_ACTION_GLOBAL", "Issuer Credit Rating", "Local Currency LT|0")</f>
        <v>CreditWatch/Outlook (06/03/2020)</v>
      </c>
      <c r="Q239" s="10">
        <f>_xll.SNL.Clients.Office.Excel.Functions.SPG(A239, "RD_LAST_REVIEW_DATE_GLOBAL", "Issuer Credit Rating", "Local Currency LT")</f>
        <v>45541</v>
      </c>
      <c r="R239" s="10">
        <f>_xll.SNL.Clients.Office.Excel.Functions.SPG(A239, "RD_CREDIT_RATING_DATE_GLOBAL", "Issuer Credit Rating", "Local Currency LT|0")</f>
        <v>43917</v>
      </c>
      <c r="S239" s="10">
        <f>_xll.SNL.Clients.Office.Excel.Functions.SPG(A239, "RD_CREDIT_WATCH_OUTLOOK_DATE_GLOBAL", "Issuer Credit Rating", "Local Currency LT|0")</f>
        <v>43985</v>
      </c>
    </row>
    <row r="240" spans="1:19" x14ac:dyDescent="0.3">
      <c r="A240" t="s">
        <v>1881</v>
      </c>
      <c r="B240" s="13">
        <f>_xll.ciqfunctions.udf.CIQ(A240,"IQ_FIRSTPRICINGDATE")</f>
        <v>42117</v>
      </c>
      <c r="C240" s="5">
        <f>_xll.SNL.Clients.Office.Excel.Functions.SPG(A240, "SP_VOLUME_AVG_WEEKLY_TO_SHARES_OUT", , "1M")</f>
        <v>2.8951509563805975</v>
      </c>
      <c r="D240" s="5">
        <f>_xll.SNL.Clients.Office.Excel.Functions.SPG(A240, "SP_VOLUME_AVG_WEEKLY_TO_SHARES_OUT", , "3M")</f>
        <v>3.4968536519618931</v>
      </c>
      <c r="E240" s="5">
        <f>_xll.SNL.Clients.Office.Excel.Functions.SPG(A240, "SP_VOLUME_AVG_DAILY_TO_1YR_AVG_DAILY", , "1M")</f>
        <v>65.19</v>
      </c>
      <c r="F240" s="5">
        <f>_xll.SNL.Clients.Office.Excel.Functions.SPG(A240, "SP_VOLUME_AVG_DAILY_TO_1YR_AVG_DAILY", , "3M")</f>
        <v>78.739999999999995</v>
      </c>
      <c r="G240" s="9" t="str">
        <f>_xll.SNL.Clients.Office.Excel.Functions.SPG(A240, "IQ_SECTOR")</f>
        <v>Real Estate</v>
      </c>
      <c r="H240" s="9" t="str">
        <f>_xll.SNL.Clients.Office.Excel.Functions.SPG(A240, "IQ_INDUSTRY_GROUP")</f>
        <v>Equity Real Estate Investment Trusts (REITs)</v>
      </c>
      <c r="I240" s="9" t="str">
        <f>_xll.SNL.Clients.Office.Excel.Functions.SPG(A240, "IQ_INDUSTRY")</f>
        <v>Specialized REITs</v>
      </c>
      <c r="J240" s="9" t="str">
        <f>_xll.SNL.Clients.Office.Excel.Functions.SPG(A240, "IQ_PRIMARY_INDUSTRY")</f>
        <v>Self-Storage REITs</v>
      </c>
      <c r="K240" s="9" t="str">
        <f>_xll.SNL.Clients.Office.Excel.Functions.SPG(A240, "NAICS_CODE", "Primary")</f>
        <v>531110 - Lessors of Residential Buildings and Dwellings</v>
      </c>
      <c r="L240" s="9" t="str">
        <f>_xll.SNL.Clients.Office.Excel.Functions.SPG(A240, "SP_TOPICTAG")</f>
        <v/>
      </c>
      <c r="M240" s="5">
        <f>_xll.SNL.Clients.Office.Excel.Functions.SPG(A240, "SP_PCT_SHARES_OWNED_ALL_INSTITUTIONS")</f>
        <v>89.53</v>
      </c>
      <c r="N240" s="9" t="str">
        <f>_xll.SNL.Clients.Office.Excel.Functions.SPG(A240, "RD_CREDIT_RATING_GLOBAL", "Issuer Credit Rating", "Local Currency LT|0")</f>
        <v/>
      </c>
      <c r="O240" s="9" t="str">
        <f>_xll.SNL.Clients.Office.Excel.Functions.SPG(A240, "RD_CWOL_GLOBAL", "Issuer Credit Rating", "Local Currency LT|0")</f>
        <v/>
      </c>
      <c r="P240" s="9" t="str">
        <f>_xll.SNL.Clients.Office.Excel.Functions.SPG(A240, "RD_RATING_ACTION_GLOBAL", "Issuer Credit Rating", "Local Currency LT|0")</f>
        <v/>
      </c>
      <c r="Q240" s="10" t="str">
        <f>_xll.SNL.Clients.Office.Excel.Functions.SPG(A240, "RD_LAST_REVIEW_DATE_GLOBAL", "Issuer Credit Rating", "Local Currency LT")</f>
        <v/>
      </c>
      <c r="R240" s="10" t="str">
        <f>_xll.SNL.Clients.Office.Excel.Functions.SPG(A240, "RD_CREDIT_RATING_DATE_GLOBAL", "Issuer Credit Rating", "Local Currency LT|0")</f>
        <v/>
      </c>
      <c r="S240" s="10" t="str">
        <f>_xll.SNL.Clients.Office.Excel.Functions.SPG(A240, "RD_CREDIT_WATCH_OUTLOOK_DATE_GLOBAL", "Issuer Credit Rating", "Local Currency LT|0")</f>
        <v/>
      </c>
    </row>
    <row r="241" spans="1:19" x14ac:dyDescent="0.3">
      <c r="A241" t="s">
        <v>1882</v>
      </c>
      <c r="B241" s="13">
        <f>_xll.ciqfunctions.udf.CIQ(A241,"IQ_FIRSTPRICINGDATE")</f>
        <v>32743</v>
      </c>
      <c r="C241" s="5">
        <f>_xll.SNL.Clients.Office.Excel.Functions.SPG(A241, "SP_VOLUME_AVG_WEEKLY_TO_SHARES_OUT", , "1M")</f>
        <v>6.9300187026503481</v>
      </c>
      <c r="D241" s="5">
        <f>_xll.SNL.Clients.Office.Excel.Functions.SPG(A241, "SP_VOLUME_AVG_WEEKLY_TO_SHARES_OUT", , "3M")</f>
        <v>5.3835198384606242</v>
      </c>
      <c r="E241" s="5">
        <f>_xll.SNL.Clients.Office.Excel.Functions.SPG(A241, "SP_VOLUME_AVG_DAILY_TO_1YR_AVG_DAILY", , "1M")</f>
        <v>154.35</v>
      </c>
      <c r="F241" s="5">
        <f>_xll.SNL.Clients.Office.Excel.Functions.SPG(A241, "SP_VOLUME_AVG_DAILY_TO_1YR_AVG_DAILY", , "3M")</f>
        <v>119.91</v>
      </c>
      <c r="G241" s="9" t="str">
        <f>_xll.SNL.Clients.Office.Excel.Functions.SPG(A241, "IQ_SECTOR")</f>
        <v>Health Care</v>
      </c>
      <c r="H241" s="9" t="str">
        <f>_xll.SNL.Clients.Office.Excel.Functions.SPG(A241, "IQ_INDUSTRY_GROUP")</f>
        <v>Health Care Equipment and Services</v>
      </c>
      <c r="I241" s="9" t="str">
        <f>_xll.SNL.Clients.Office.Excel.Functions.SPG(A241, "IQ_INDUSTRY")</f>
        <v>Health Care Equipment and Supplies</v>
      </c>
      <c r="J241" s="9" t="str">
        <f>_xll.SNL.Clients.Office.Excel.Functions.SPG(A241, "IQ_PRIMARY_INDUSTRY")</f>
        <v>Health Care Supplies</v>
      </c>
      <c r="K241" s="9" t="str">
        <f>_xll.SNL.Clients.Office.Excel.Functions.SPG(A241, "NAICS_CODE", "Primary")</f>
        <v>339113 - Surgical Appliance and Supplies Manufacturing</v>
      </c>
      <c r="L241" s="9" t="str">
        <f>_xll.SNL.Clients.Office.Excel.Functions.SPG(A241, "SP_TOPICTAG")</f>
        <v>Animal Feed; Livestock; Genetics; Nutraceutical; Vaccines; Pet Care</v>
      </c>
      <c r="M241" s="5">
        <f>_xll.SNL.Clients.Office.Excel.Functions.SPG(A241, "SP_PCT_SHARES_OWNED_ALL_INSTITUTIONS")</f>
        <v>101.16</v>
      </c>
      <c r="N241" s="9" t="str">
        <f>_xll.SNL.Clients.Office.Excel.Functions.SPG(A241, "RD_CREDIT_RATING_GLOBAL", "Issuer Credit Rating", "Local Currency LT|0")</f>
        <v>BB+</v>
      </c>
      <c r="O241" s="9" t="str">
        <f>_xll.SNL.Clients.Office.Excel.Functions.SPG(A241, "RD_CWOL_GLOBAL", "Issuer Credit Rating", "Local Currency LT|0")</f>
        <v>Stable</v>
      </c>
      <c r="P241" s="9" t="str">
        <f>_xll.SNL.Clients.Office.Excel.Functions.SPG(A241, "RD_RATING_ACTION_GLOBAL", "Issuer Credit Rating", "Local Currency LT|0")</f>
        <v>New Rating | CreditWatch/Outlook (05/27/2022)</v>
      </c>
      <c r="Q241" s="10">
        <f>_xll.SNL.Clients.Office.Excel.Functions.SPG(A241, "RD_LAST_REVIEW_DATE_GLOBAL", "Issuer Credit Rating", "Local Currency LT")</f>
        <v>45432</v>
      </c>
      <c r="R241" s="10">
        <f>_xll.SNL.Clients.Office.Excel.Functions.SPG(A241, "RD_CREDIT_RATING_DATE_GLOBAL", "Issuer Credit Rating", "Local Currency LT|0")</f>
        <v>44708</v>
      </c>
      <c r="S241" s="10">
        <f>_xll.SNL.Clients.Office.Excel.Functions.SPG(A241, "RD_CREDIT_WATCH_OUTLOOK_DATE_GLOBAL", "Issuer Credit Rating", "Local Currency LT|0")</f>
        <v>44708</v>
      </c>
    </row>
    <row r="242" spans="1:19" x14ac:dyDescent="0.3">
      <c r="A242" t="s">
        <v>1883</v>
      </c>
      <c r="B242" s="13">
        <f>_xll.ciqfunctions.udf.CIQ(A242,"IQ_FIRSTPRICINGDATE")</f>
        <v>35208</v>
      </c>
      <c r="C242" s="5">
        <f>_xll.SNL.Clients.Office.Excel.Functions.SPG(A242, "SP_VOLUME_AVG_WEEKLY_TO_SHARES_OUT", , "1M")</f>
        <v>6.655590707355012</v>
      </c>
      <c r="D242" s="5">
        <f>_xll.SNL.Clients.Office.Excel.Functions.SPG(A242, "SP_VOLUME_AVG_WEEKLY_TO_SHARES_OUT", , "3M")</f>
        <v>5.42521864229772</v>
      </c>
      <c r="E242" s="5">
        <f>_xll.SNL.Clients.Office.Excel.Functions.SPG(A242, "SP_VOLUME_AVG_DAILY_TO_1YR_AVG_DAILY", , "1M")</f>
        <v>144.5</v>
      </c>
      <c r="F242" s="5">
        <f>_xll.SNL.Clients.Office.Excel.Functions.SPG(A242, "SP_VOLUME_AVG_DAILY_TO_1YR_AVG_DAILY", , "3M")</f>
        <v>117.79</v>
      </c>
      <c r="G242" s="9" t="str">
        <f>_xll.SNL.Clients.Office.Excel.Functions.SPG(A242, "IQ_SECTOR")</f>
        <v>Health Care</v>
      </c>
      <c r="H242" s="9" t="str">
        <f>_xll.SNL.Clients.Office.Excel.Functions.SPG(A242, "IQ_INDUSTRY_GROUP")</f>
        <v>Pharmaceuticals, Biotechnology and Life Sciences</v>
      </c>
      <c r="I242" s="9" t="str">
        <f>_xll.SNL.Clients.Office.Excel.Functions.SPG(A242, "IQ_INDUSTRY")</f>
        <v>Biotechnology</v>
      </c>
      <c r="J242" s="9" t="str">
        <f>_xll.SNL.Clients.Office.Excel.Functions.SPG(A242, "IQ_PRIMARY_INDUSTRY")</f>
        <v>Biotechnology</v>
      </c>
      <c r="K242" s="9" t="str">
        <f>_xll.SNL.Clients.Office.Excel.Functions.SPG(A242, "NAICS_CODE", "Primary")</f>
        <v>325414 - Biological Product (except Diagnostic) Manufacturing</v>
      </c>
      <c r="L242" s="9" t="str">
        <f>_xll.SNL.Clients.Office.Excel.Functions.SPG(A242, "SP_TOPICTAG")</f>
        <v>Neuroscience; Central Nervous System; Endocrinology; Genetic Disorder; Neurology; Psychiatry</v>
      </c>
      <c r="M242" s="5">
        <f>_xll.SNL.Clients.Office.Excel.Functions.SPG(A242, "SP_PCT_SHARES_OWNED_ALL_INSTITUTIONS")</f>
        <v>92.79</v>
      </c>
      <c r="N242" s="9" t="str">
        <f>_xll.SNL.Clients.Office.Excel.Functions.SPG(A242, "RD_CREDIT_RATING_GLOBAL", "Issuer Credit Rating", "Local Currency LT|0")</f>
        <v/>
      </c>
      <c r="O242" s="9" t="str">
        <f>_xll.SNL.Clients.Office.Excel.Functions.SPG(A242, "RD_CWOL_GLOBAL", "Issuer Credit Rating", "Local Currency LT|0")</f>
        <v/>
      </c>
      <c r="P242" s="9" t="str">
        <f>_xll.SNL.Clients.Office.Excel.Functions.SPG(A242, "RD_RATING_ACTION_GLOBAL", "Issuer Credit Rating", "Local Currency LT|0")</f>
        <v/>
      </c>
      <c r="Q242" s="10" t="str">
        <f>_xll.SNL.Clients.Office.Excel.Functions.SPG(A242, "RD_LAST_REVIEW_DATE_GLOBAL", "Issuer Credit Rating", "Local Currency LT")</f>
        <v/>
      </c>
      <c r="R242" s="10" t="str">
        <f>_xll.SNL.Clients.Office.Excel.Functions.SPG(A242, "RD_CREDIT_RATING_DATE_GLOBAL", "Issuer Credit Rating", "Local Currency LT|0")</f>
        <v/>
      </c>
      <c r="S242" s="10" t="str">
        <f>_xll.SNL.Clients.Office.Excel.Functions.SPG(A242, "RD_CREDIT_WATCH_OUTLOOK_DATE_GLOBAL", "Issuer Credit Rating", "Local Currency LT|0")</f>
        <v/>
      </c>
    </row>
    <row r="243" spans="1:19" x14ac:dyDescent="0.3">
      <c r="A243" t="s">
        <v>1884</v>
      </c>
      <c r="B243" s="13">
        <f>_xll.ciqfunctions.udf.CIQ(A243,"IQ_FIRSTPRICINGDATE")</f>
        <v>25205</v>
      </c>
      <c r="C243" s="5">
        <f>_xll.SNL.Clients.Office.Excel.Functions.SPG(A243, "SP_VOLUME_AVG_WEEKLY_TO_SHARES_OUT", , "1M")</f>
        <v>2.9252769383129289</v>
      </c>
      <c r="D243" s="5">
        <f>_xll.SNL.Clients.Office.Excel.Functions.SPG(A243, "SP_VOLUME_AVG_WEEKLY_TO_SHARES_OUT", , "3M")</f>
        <v>2.6426240034663651</v>
      </c>
      <c r="E243" s="5">
        <f>_xll.SNL.Clients.Office.Excel.Functions.SPG(A243, "SP_VOLUME_AVG_DAILY_TO_1YR_AVG_DAILY", , "1M")</f>
        <v>119.26</v>
      </c>
      <c r="F243" s="5">
        <f>_xll.SNL.Clients.Office.Excel.Functions.SPG(A243, "SP_VOLUME_AVG_DAILY_TO_1YR_AVG_DAILY", , "3M")</f>
        <v>107.73</v>
      </c>
      <c r="G243" s="9" t="str">
        <f>_xll.SNL.Clients.Office.Excel.Functions.SPG(A243, "IQ_SECTOR")</f>
        <v>Utilities</v>
      </c>
      <c r="H243" s="9" t="str">
        <f>_xll.SNL.Clients.Office.Excel.Functions.SPG(A243, "IQ_INDUSTRY_GROUP")</f>
        <v>Utilities</v>
      </c>
      <c r="I243" s="9" t="str">
        <f>_xll.SNL.Clients.Office.Excel.Functions.SPG(A243, "IQ_INDUSTRY")</f>
        <v>Gas Utilities</v>
      </c>
      <c r="J243" s="9" t="str">
        <f>_xll.SNL.Clients.Office.Excel.Functions.SPG(A243, "IQ_PRIMARY_INDUSTRY")</f>
        <v>Gas Utilities</v>
      </c>
      <c r="K243" s="9" t="str">
        <f>_xll.SNL.Clients.Office.Excel.Functions.SPG(A243, "NAICS_CODE", "Primary")</f>
        <v>221210 - Natural Gas Distribution</v>
      </c>
      <c r="L243" s="9" t="str">
        <f>_xll.SNL.Clients.Office.Excel.Functions.SPG(A243, "SP_TOPICTAG")</f>
        <v>Clean Energy; Energy Management; CleanTech; Storage Management; ClimateTech; Utility Scale Solar</v>
      </c>
      <c r="M243" s="5">
        <f>_xll.SNL.Clients.Office.Excel.Functions.SPG(A243, "SP_PCT_SHARES_OWNED_ALL_INSTITUTIONS")</f>
        <v>73.59</v>
      </c>
      <c r="N243" s="9" t="str">
        <f>_xll.SNL.Clients.Office.Excel.Functions.SPG(A243, "RD_CREDIT_RATING_GLOBAL", "Issuer Credit Rating", "Local Currency LT|0")</f>
        <v/>
      </c>
      <c r="O243" s="9" t="str">
        <f>_xll.SNL.Clients.Office.Excel.Functions.SPG(A243, "RD_CWOL_GLOBAL", "Issuer Credit Rating", "Local Currency LT|0")</f>
        <v/>
      </c>
      <c r="P243" s="9" t="str">
        <f>_xll.SNL.Clients.Office.Excel.Functions.SPG(A243, "RD_RATING_ACTION_GLOBAL", "Issuer Credit Rating", "Local Currency LT|0")</f>
        <v/>
      </c>
      <c r="Q243" s="10" t="str">
        <f>_xll.SNL.Clients.Office.Excel.Functions.SPG(A243, "RD_LAST_REVIEW_DATE_GLOBAL", "Issuer Credit Rating", "Local Currency LT")</f>
        <v/>
      </c>
      <c r="R243" s="10" t="str">
        <f>_xll.SNL.Clients.Office.Excel.Functions.SPG(A243, "RD_CREDIT_RATING_DATE_GLOBAL", "Issuer Credit Rating", "Local Currency LT|0")</f>
        <v/>
      </c>
      <c r="S243" s="10" t="str">
        <f>_xll.SNL.Clients.Office.Excel.Functions.SPG(A243, "RD_CREDIT_WATCH_OUTLOOK_DATE_GLOBAL", "Issuer Credit Rating", "Local Currency LT|0")</f>
        <v/>
      </c>
    </row>
    <row r="244" spans="1:19" x14ac:dyDescent="0.3">
      <c r="A244" t="s">
        <v>1885</v>
      </c>
      <c r="B244" s="13">
        <f>_xll.ciqfunctions.udf.CIQ(A244,"IQ_FIRSTPRICINGDATE")</f>
        <v>24839</v>
      </c>
      <c r="C244" s="5">
        <f>_xll.SNL.Clients.Office.Excel.Functions.SPG(A244, "SP_VOLUME_AVG_WEEKLY_TO_SHARES_OUT", , "1M")</f>
        <v>1.7816117701375003</v>
      </c>
      <c r="D244" s="5">
        <f>_xll.SNL.Clients.Office.Excel.Functions.SPG(A244, "SP_VOLUME_AVG_WEEKLY_TO_SHARES_OUT", , "3M")</f>
        <v>1.7958335333067188</v>
      </c>
      <c r="E244" s="5">
        <f>_xll.SNL.Clients.Office.Excel.Functions.SPG(A244, "SP_VOLUME_AVG_DAILY_TO_1YR_AVG_DAILY", , "1M")</f>
        <v>99.94</v>
      </c>
      <c r="F244" s="5">
        <f>_xll.SNL.Clients.Office.Excel.Functions.SPG(A244, "SP_VOLUME_AVG_DAILY_TO_1YR_AVG_DAILY", , "3M")</f>
        <v>100.74</v>
      </c>
      <c r="G244" s="9" t="str">
        <f>_xll.SNL.Clients.Office.Excel.Functions.SPG(A244, "IQ_SECTOR")</f>
        <v>Materials</v>
      </c>
      <c r="H244" s="9" t="str">
        <f>_xll.SNL.Clients.Office.Excel.Functions.SPG(A244, "IQ_INDUSTRY_GROUP")</f>
        <v>Materials</v>
      </c>
      <c r="I244" s="9" t="str">
        <f>_xll.SNL.Clients.Office.Excel.Functions.SPG(A244, "IQ_INDUSTRY")</f>
        <v>Chemicals</v>
      </c>
      <c r="J244" s="9" t="str">
        <f>_xll.SNL.Clients.Office.Excel.Functions.SPG(A244, "IQ_PRIMARY_INDUSTRY")</f>
        <v>Specialty Chemicals</v>
      </c>
      <c r="K244" s="9" t="str">
        <f>_xll.SNL.Clients.Office.Excel.Functions.SPG(A244, "NAICS_CODE", "Primary")</f>
        <v>3251 - Basic Chemical Manufacturing</v>
      </c>
      <c r="L244" s="9" t="str">
        <f>_xll.SNL.Clients.Office.Excel.Functions.SPG(A244, "SP_TOPICTAG")</f>
        <v>Biofuel</v>
      </c>
      <c r="M244" s="5">
        <f>_xll.SNL.Clients.Office.Excel.Functions.SPG(A244, "SP_PCT_SHARES_OWNED_ALL_INSTITUTIONS")</f>
        <v>64.099999999999994</v>
      </c>
      <c r="N244" s="9" t="str">
        <f>_xll.SNL.Clients.Office.Excel.Functions.SPG(A244, "RD_CREDIT_RATING_GLOBAL", "Issuer Credit Rating", "Local Currency LT|0")</f>
        <v>BBB+</v>
      </c>
      <c r="O244" s="9" t="str">
        <f>_xll.SNL.Clients.Office.Excel.Functions.SPG(A244, "RD_CWOL_GLOBAL", "Issuer Credit Rating", "Local Currency LT|0")</f>
        <v>Negative</v>
      </c>
      <c r="P244" s="9" t="str">
        <f>_xll.SNL.Clients.Office.Excel.Functions.SPG(A244, "RD_RATING_ACTION_GLOBAL", "Issuer Credit Rating", "Local Currency LT|0")</f>
        <v>CreditWatch/Outlook (01/24/2024)</v>
      </c>
      <c r="Q244" s="10">
        <f>_xll.SNL.Clients.Office.Excel.Functions.SPG(A244, "RD_LAST_REVIEW_DATE_GLOBAL", "Issuer Credit Rating", "Local Currency LT")</f>
        <v>45436</v>
      </c>
      <c r="R244" s="10">
        <f>_xll.SNL.Clients.Office.Excel.Functions.SPG(A244, "RD_CREDIT_RATING_DATE_GLOBAL", "Issuer Credit Rating", "Local Currency LT|0")</f>
        <v>42012</v>
      </c>
      <c r="S244" s="10">
        <f>_xll.SNL.Clients.Office.Excel.Functions.SPG(A244, "RD_CREDIT_WATCH_OUTLOOK_DATE_GLOBAL", "Issuer Credit Rating", "Local Currency LT|0")</f>
        <v>45315</v>
      </c>
    </row>
    <row r="245" spans="1:19" x14ac:dyDescent="0.3">
      <c r="A245" t="s">
        <v>1886</v>
      </c>
      <c r="B245" s="13">
        <f>_xll.ciqfunctions.udf.CIQ(A245,"IQ_FIRSTPRICINGDATE")</f>
        <v>37949</v>
      </c>
      <c r="C245" s="5">
        <f>_xll.SNL.Clients.Office.Excel.Functions.SPG(A245, "SP_VOLUME_AVG_WEEKLY_TO_SHARES_OUT", , "1M")</f>
        <v>4.4958905563939329</v>
      </c>
      <c r="D245" s="5">
        <f>_xll.SNL.Clients.Office.Excel.Functions.SPG(A245, "SP_VOLUME_AVG_WEEKLY_TO_SHARES_OUT", , "3M")</f>
        <v>5.5406261103809626</v>
      </c>
      <c r="E245" s="5">
        <f>_xll.SNL.Clients.Office.Excel.Functions.SPG(A245, "SP_VOLUME_AVG_DAILY_TO_1YR_AVG_DAILY", , "1M")</f>
        <v>83.66</v>
      </c>
      <c r="F245" s="5">
        <f>_xll.SNL.Clients.Office.Excel.Functions.SPG(A245, "SP_VOLUME_AVG_DAILY_TO_1YR_AVG_DAILY", , "3M")</f>
        <v>103.1</v>
      </c>
      <c r="G245" s="9" t="str">
        <f>_xll.SNL.Clients.Office.Excel.Functions.SPG(A245, "IQ_SECTOR")</f>
        <v>Communication Services</v>
      </c>
      <c r="H245" s="9" t="str">
        <f>_xll.SNL.Clients.Office.Excel.Functions.SPG(A245, "IQ_INDUSTRY_GROUP")</f>
        <v>Media and Entertainment</v>
      </c>
      <c r="I245" s="9" t="str">
        <f>_xll.SNL.Clients.Office.Excel.Functions.SPG(A245, "IQ_INDUSTRY")</f>
        <v>Media</v>
      </c>
      <c r="J245" s="9" t="str">
        <f>_xll.SNL.Clients.Office.Excel.Functions.SPG(A245, "IQ_PRIMARY_INDUSTRY")</f>
        <v>Broadcasting</v>
      </c>
      <c r="K245" s="9" t="str">
        <f>_xll.SNL.Clients.Office.Excel.Functions.SPG(A245, "NAICS_CODE", "Primary")</f>
        <v>516120 - Television Broadcasting Stations</v>
      </c>
      <c r="L245" s="9" t="str">
        <f>_xll.SNL.Clients.Office.Excel.Functions.SPG(A245, "SP_TOPICTAG")</f>
        <v>Entertainment Systems; Ad Network; Digital Media; Video Streaming; Video Advertising; Streaming Media</v>
      </c>
      <c r="M245" s="5">
        <f>_xll.SNL.Clients.Office.Excel.Functions.SPG(A245, "SP_PCT_SHARES_OWNED_ALL_INSTITUTIONS")</f>
        <v>98.56</v>
      </c>
      <c r="N245" s="9" t="str">
        <f>_xll.SNL.Clients.Office.Excel.Functions.SPG(A245, "RD_CREDIT_RATING_GLOBAL", "Issuer Credit Rating", "Local Currency LT|0")</f>
        <v>BB+</v>
      </c>
      <c r="O245" s="9" t="str">
        <f>_xll.SNL.Clients.Office.Excel.Functions.SPG(A245, "RD_CWOL_GLOBAL", "Issuer Credit Rating", "Local Currency LT|0")</f>
        <v>Stable</v>
      </c>
      <c r="P245" s="9" t="str">
        <f>_xll.SNL.Clients.Office.Excel.Functions.SPG(A245, "RD_RATING_ACTION_GLOBAL", "Issuer Credit Rating", "Local Currency LT|0")</f>
        <v>Upgrade | CreditWatch/Outlook (04/05/2023)</v>
      </c>
      <c r="Q245" s="10">
        <f>_xll.SNL.Clients.Office.Excel.Functions.SPG(A245, "RD_LAST_REVIEW_DATE_GLOBAL", "Issuer Credit Rating", "Local Currency LT")</f>
        <v>45567</v>
      </c>
      <c r="R245" s="10">
        <f>_xll.SNL.Clients.Office.Excel.Functions.SPG(A245, "RD_CREDIT_RATING_DATE_GLOBAL", "Issuer Credit Rating", "Local Currency LT|0")</f>
        <v>45021</v>
      </c>
      <c r="S245" s="10">
        <f>_xll.SNL.Clients.Office.Excel.Functions.SPG(A245, "RD_CREDIT_WATCH_OUTLOOK_DATE_GLOBAL", "Issuer Credit Rating", "Local Currency LT|0")</f>
        <v>45021</v>
      </c>
    </row>
    <row r="246" spans="1:19" x14ac:dyDescent="0.3">
      <c r="A246" t="s">
        <v>1887</v>
      </c>
      <c r="B246" s="13">
        <f>_xll.ciqfunctions.udf.CIQ(A246,"IQ_FIRSTPRICINGDATE")</f>
        <v>44966</v>
      </c>
      <c r="C246" s="5">
        <f>_xll.SNL.Clients.Office.Excel.Functions.SPG(A246, "SP_VOLUME_AVG_WEEKLY_TO_SHARES_OUT", , "1M")</f>
        <v>12.212777186238466</v>
      </c>
      <c r="D246" s="5">
        <f>_xll.SNL.Clients.Office.Excel.Functions.SPG(A246, "SP_VOLUME_AVG_WEEKLY_TO_SHARES_OUT", , "3M")</f>
        <v>9.1612231834350535</v>
      </c>
      <c r="E246" s="5">
        <f>_xll.SNL.Clients.Office.Excel.Functions.SPG(A246, "SP_VOLUME_AVG_DAILY_TO_1YR_AVG_DAILY", , "1M")</f>
        <v>108.54</v>
      </c>
      <c r="F246" s="5">
        <f>_xll.SNL.Clients.Office.Excel.Functions.SPG(A246, "SP_VOLUME_AVG_DAILY_TO_1YR_AVG_DAILY", , "3M")</f>
        <v>81.42</v>
      </c>
      <c r="G246" s="9" t="str">
        <f>_xll.SNL.Clients.Office.Excel.Functions.SPG(A246, "IQ_SECTOR")</f>
        <v>Industrials</v>
      </c>
      <c r="H246" s="9" t="str">
        <f>_xll.SNL.Clients.Office.Excel.Functions.SPG(A246, "IQ_INDUSTRY_GROUP")</f>
        <v>Capital Goods</v>
      </c>
      <c r="I246" s="9" t="str">
        <f>_xll.SNL.Clients.Office.Excel.Functions.SPG(A246, "IQ_INDUSTRY")</f>
        <v>Electrical Equipment</v>
      </c>
      <c r="J246" s="9" t="str">
        <f>_xll.SNL.Clients.Office.Excel.Functions.SPG(A246, "IQ_PRIMARY_INDUSTRY")</f>
        <v>Electrical Components and Equipment</v>
      </c>
      <c r="K246" s="9" t="str">
        <f>_xll.SNL.Clients.Office.Excel.Functions.SPG(A246, "NAICS_CODE", "Primary")</f>
        <v>33451 - Navigational, Measuring, Electromedical, and Control Instruments Manufacturing</v>
      </c>
      <c r="L246" s="9" t="str">
        <f>_xll.SNL.Clients.Office.Excel.Functions.SPG(A246, "SP_TOPICTAG")</f>
        <v>Industrial Automation; Sensors; Simulation; Smart Energy; Process Automation</v>
      </c>
      <c r="M246" s="5">
        <f>_xll.SNL.Clients.Office.Excel.Functions.SPG(A246, "SP_PCT_SHARES_OWNED_ALL_INSTITUTIONS")</f>
        <v>105.61</v>
      </c>
      <c r="N246" s="9" t="str">
        <f>_xll.SNL.Clients.Office.Excel.Functions.SPG(A246, "RD_CREDIT_RATING_GLOBAL", "Issuer Credit Rating", "Local Currency LT|0")</f>
        <v/>
      </c>
      <c r="O246" s="9" t="str">
        <f>_xll.SNL.Clients.Office.Excel.Functions.SPG(A246, "RD_CWOL_GLOBAL", "Issuer Credit Rating", "Local Currency LT|0")</f>
        <v/>
      </c>
      <c r="P246" s="9" t="str">
        <f>_xll.SNL.Clients.Office.Excel.Functions.SPG(A246, "RD_RATING_ACTION_GLOBAL", "Issuer Credit Rating", "Local Currency LT|0")</f>
        <v/>
      </c>
      <c r="Q246" s="10" t="str">
        <f>_xll.SNL.Clients.Office.Excel.Functions.SPG(A246, "RD_LAST_REVIEW_DATE_GLOBAL", "Issuer Credit Rating", "Local Currency LT")</f>
        <v/>
      </c>
      <c r="R246" s="10" t="str">
        <f>_xll.SNL.Clients.Office.Excel.Functions.SPG(A246, "RD_CREDIT_RATING_DATE_GLOBAL", "Issuer Credit Rating", "Local Currency LT|0")</f>
        <v/>
      </c>
      <c r="S246" s="10" t="str">
        <f>_xll.SNL.Clients.Office.Excel.Functions.SPG(A246, "RD_CREDIT_WATCH_OUTLOOK_DATE_GLOBAL", "Issuer Credit Rating", "Local Currency LT|0")</f>
        <v/>
      </c>
    </row>
    <row r="247" spans="1:19" x14ac:dyDescent="0.3">
      <c r="A247" t="s">
        <v>1888</v>
      </c>
      <c r="B247" s="13">
        <f>_xll.ciqfunctions.udf.CIQ(A247,"IQ_FIRSTPRICINGDATE")</f>
        <v>30964</v>
      </c>
      <c r="C247" s="5">
        <f>_xll.SNL.Clients.Office.Excel.Functions.SPG(A247, "SP_VOLUME_AVG_WEEKLY_TO_SHARES_OUT", , "1M")</f>
        <v>2.7566715683337217</v>
      </c>
      <c r="D247" s="5">
        <f>_xll.SNL.Clients.Office.Excel.Functions.SPG(A247, "SP_VOLUME_AVG_WEEKLY_TO_SHARES_OUT", , "3M")</f>
        <v>3.0521754193000237</v>
      </c>
      <c r="E247" s="5">
        <f>_xll.SNL.Clients.Office.Excel.Functions.SPG(A247, "SP_VOLUME_AVG_DAILY_TO_1YR_AVG_DAILY", , "1M")</f>
        <v>90.67</v>
      </c>
      <c r="F247" s="5">
        <f>_xll.SNL.Clients.Office.Excel.Functions.SPG(A247, "SP_VOLUME_AVG_DAILY_TO_1YR_AVG_DAILY", , "3M")</f>
        <v>100.39</v>
      </c>
      <c r="G247" s="9" t="str">
        <f>_xll.SNL.Clients.Office.Excel.Functions.SPG(A247, "IQ_SECTOR")</f>
        <v>Real Estate</v>
      </c>
      <c r="H247" s="9" t="str">
        <f>_xll.SNL.Clients.Office.Excel.Functions.SPG(A247, "IQ_INDUSTRY_GROUP")</f>
        <v>Equity Real Estate Investment Trusts (REITs)</v>
      </c>
      <c r="I247" s="9" t="str">
        <f>_xll.SNL.Clients.Office.Excel.Functions.SPG(A247, "IQ_INDUSTRY")</f>
        <v>Retail REITs</v>
      </c>
      <c r="J247" s="9" t="str">
        <f>_xll.SNL.Clients.Office.Excel.Functions.SPG(A247, "IQ_PRIMARY_INDUSTRY")</f>
        <v>Retail REITs</v>
      </c>
      <c r="K247" s="9" t="str">
        <f>_xll.SNL.Clients.Office.Excel.Functions.SPG(A247, "NAICS_CODE", "Primary")</f>
        <v>531110 - Lessors of Residential Buildings and Dwellings</v>
      </c>
      <c r="L247" s="9" t="str">
        <f>_xll.SNL.Clients.Office.Excel.Functions.SPG(A247, "SP_TOPICTAG")</f>
        <v/>
      </c>
      <c r="M247" s="5">
        <f>_xll.SNL.Clients.Office.Excel.Functions.SPG(A247, "SP_PCT_SHARES_OWNED_ALL_INSTITUTIONS")</f>
        <v>90.01</v>
      </c>
      <c r="N247" s="9" t="str">
        <f>_xll.SNL.Clients.Office.Excel.Functions.SPG(A247, "RD_CREDIT_RATING_GLOBAL", "Issuer Credit Rating", "Local Currency LT|0")</f>
        <v>BBB+</v>
      </c>
      <c r="O247" s="9" t="str">
        <f>_xll.SNL.Clients.Office.Excel.Functions.SPG(A247, "RD_CWOL_GLOBAL", "Issuer Credit Rating", "Local Currency LT|0")</f>
        <v>Stable</v>
      </c>
      <c r="P247" s="9" t="str">
        <f>_xll.SNL.Clients.Office.Excel.Functions.SPG(A247, "RD_RATING_ACTION_GLOBAL", "Issuer Credit Rating", "Local Currency LT|0")</f>
        <v>Upgrade | CreditWatch/Outlook (07/17/2014)</v>
      </c>
      <c r="Q247" s="10">
        <f>_xll.SNL.Clients.Office.Excel.Functions.SPG(A247, "RD_LAST_REVIEW_DATE_GLOBAL", "Issuer Credit Rating", "Local Currency LT")</f>
        <v>45520</v>
      </c>
      <c r="R247" s="10">
        <f>_xll.SNL.Clients.Office.Excel.Functions.SPG(A247, "RD_CREDIT_RATING_DATE_GLOBAL", "Issuer Credit Rating", "Local Currency LT|0")</f>
        <v>41837</v>
      </c>
      <c r="S247" s="10">
        <f>_xll.SNL.Clients.Office.Excel.Functions.SPG(A247, "RD_CREDIT_WATCH_OUTLOOK_DATE_GLOBAL", "Issuer Credit Rating", "Local Currency LT|0")</f>
        <v>41837</v>
      </c>
    </row>
    <row r="248" spans="1:19" x14ac:dyDescent="0.3">
      <c r="A248" t="s">
        <v>1889</v>
      </c>
      <c r="B248" s="13">
        <f>_xll.ciqfunctions.udf.CIQ(A248,"IQ_FIRSTPRICINGDATE")</f>
        <v>26647</v>
      </c>
      <c r="C248" s="5">
        <f>_xll.SNL.Clients.Office.Excel.Functions.SPG(A248, "SP_VOLUME_AVG_WEEKLY_TO_SHARES_OUT", , "1M")</f>
        <v>6.2189958175017139</v>
      </c>
      <c r="D248" s="5">
        <f>_xll.SNL.Clients.Office.Excel.Functions.SPG(A248, "SP_VOLUME_AVG_WEEKLY_TO_SHARES_OUT", , "3M")</f>
        <v>8.0251531243879963</v>
      </c>
      <c r="E248" s="5">
        <f>_xll.SNL.Clients.Office.Excel.Functions.SPG(A248, "SP_VOLUME_AVG_DAILY_TO_1YR_AVG_DAILY", , "1M")</f>
        <v>72.12</v>
      </c>
      <c r="F248" s="5">
        <f>_xll.SNL.Clients.Office.Excel.Functions.SPG(A248, "SP_VOLUME_AVG_DAILY_TO_1YR_AVG_DAILY", , "3M")</f>
        <v>93.06</v>
      </c>
      <c r="G248" s="9" t="str">
        <f>_xll.SNL.Clients.Office.Excel.Functions.SPG(A248, "IQ_SECTOR")</f>
        <v>Consumer Discretionary</v>
      </c>
      <c r="H248" s="9" t="str">
        <f>_xll.SNL.Clients.Office.Excel.Functions.SPG(A248, "IQ_INDUSTRY_GROUP")</f>
        <v>Consumer Discretionary Distribution and Retail</v>
      </c>
      <c r="I248" s="9" t="str">
        <f>_xll.SNL.Clients.Office.Excel.Functions.SPG(A248, "IQ_INDUSTRY")</f>
        <v>Broadline Retail</v>
      </c>
      <c r="J248" s="9" t="str">
        <f>_xll.SNL.Clients.Office.Excel.Functions.SPG(A248, "IQ_PRIMARY_INDUSTRY")</f>
        <v>Broadline Retail</v>
      </c>
      <c r="K248" s="9" t="str">
        <f>_xll.SNL.Clients.Office.Excel.Functions.SPG(A248, "NAICS_CODE", "Primary")</f>
        <v>455110 - Department Stores</v>
      </c>
      <c r="L248" s="9" t="str">
        <f>_xll.SNL.Clients.Office.Excel.Functions.SPG(A248, "SP_TOPICTAG")</f>
        <v>Lifestyle; Brand Marketing</v>
      </c>
      <c r="M248" s="5">
        <f>_xll.SNL.Clients.Office.Excel.Functions.SPG(A248, "SP_PCT_SHARES_OWNED_ALL_INSTITUTIONS")</f>
        <v>51.03</v>
      </c>
      <c r="N248" s="9" t="str">
        <f>_xll.SNL.Clients.Office.Excel.Functions.SPG(A248, "RD_CREDIT_RATING_GLOBAL", "Issuer Credit Rating", "Local Currency LT|0")</f>
        <v>BB</v>
      </c>
      <c r="O248" s="9" t="str">
        <f>_xll.SNL.Clients.Office.Excel.Functions.SPG(A248, "RD_CWOL_GLOBAL", "Issuer Credit Rating", "Local Currency LT|0")</f>
        <v>Stable</v>
      </c>
      <c r="P248" s="9" t="str">
        <f>_xll.SNL.Clients.Office.Excel.Functions.SPG(A248, "RD_RATING_ACTION_GLOBAL", "Issuer Credit Rating", "Local Currency LT|0")</f>
        <v>Downgrade | CreditWatch/Outlook (12/26/2024)</v>
      </c>
      <c r="Q248" s="10">
        <f>_xll.SNL.Clients.Office.Excel.Functions.SPG(A248, "RD_LAST_REVIEW_DATE_GLOBAL", "Issuer Credit Rating", "Local Currency LT")</f>
        <v>45652</v>
      </c>
      <c r="R248" s="10">
        <f>_xll.SNL.Clients.Office.Excel.Functions.SPG(A248, "RD_CREDIT_RATING_DATE_GLOBAL", "Issuer Credit Rating", "Local Currency LT|0")</f>
        <v>45652</v>
      </c>
      <c r="S248" s="10">
        <f>_xll.SNL.Clients.Office.Excel.Functions.SPG(A248, "RD_CREDIT_WATCH_OUTLOOK_DATE_GLOBAL", "Issuer Credit Rating", "Local Currency LT|0")</f>
        <v>45652</v>
      </c>
    </row>
    <row r="249" spans="1:19" x14ac:dyDescent="0.3">
      <c r="A249" t="s">
        <v>1890</v>
      </c>
      <c r="B249" s="13">
        <f>_xll.ciqfunctions.udf.CIQ(A249,"IQ_FIRSTPRICINGDATE")</f>
        <v>38293</v>
      </c>
      <c r="C249" s="5">
        <f>_xll.SNL.Clients.Office.Excel.Functions.SPG(A249, "SP_VOLUME_AVG_WEEKLY_TO_SHARES_OUT", , "1M")</f>
        <v>2.8076588625751309</v>
      </c>
      <c r="D249" s="5">
        <f>_xll.SNL.Clients.Office.Excel.Functions.SPG(A249, "SP_VOLUME_AVG_WEEKLY_TO_SHARES_OUT", , "3M")</f>
        <v>3.0345215778606294</v>
      </c>
      <c r="E249" s="5">
        <f>_xll.SNL.Clients.Office.Excel.Functions.SPG(A249, "SP_VOLUME_AVG_DAILY_TO_1YR_AVG_DAILY", , "1M")</f>
        <v>102.4</v>
      </c>
      <c r="F249" s="5">
        <f>_xll.SNL.Clients.Office.Excel.Functions.SPG(A249, "SP_VOLUME_AVG_DAILY_TO_1YR_AVG_DAILY", , "3M")</f>
        <v>110.67</v>
      </c>
      <c r="G249" s="9" t="str">
        <f>_xll.SNL.Clients.Office.Excel.Functions.SPG(A249, "IQ_SECTOR")</f>
        <v>Utilities</v>
      </c>
      <c r="H249" s="9" t="str">
        <f>_xll.SNL.Clients.Office.Excel.Functions.SPG(A249, "IQ_INDUSTRY_GROUP")</f>
        <v>Utilities</v>
      </c>
      <c r="I249" s="9" t="str">
        <f>_xll.SNL.Clients.Office.Excel.Functions.SPG(A249, "IQ_INDUSTRY")</f>
        <v>Multi-Utilities</v>
      </c>
      <c r="J249" s="9" t="str">
        <f>_xll.SNL.Clients.Office.Excel.Functions.SPG(A249, "IQ_PRIMARY_INDUSTRY")</f>
        <v>Multi-Utilities</v>
      </c>
      <c r="K249" s="9" t="str">
        <f>_xll.SNL.Clients.Office.Excel.Functions.SPG(A249, "NAICS_CODE", "Primary")</f>
        <v>2211 - Electric Power Generation, Transmission and Distribution</v>
      </c>
      <c r="L249" s="9" t="str">
        <f>_xll.SNL.Clients.Office.Excel.Functions.SPG(A249, "SP_TOPICTAG")</f>
        <v>Clean Energy; Energy Efficiency; Energy Management; Energy Storage; Power Grid; Onshore and Offshore Wind</v>
      </c>
      <c r="M249" s="5">
        <f>_xll.SNL.Clients.Office.Excel.Functions.SPG(A249, "SP_PCT_SHARES_OWNED_ALL_INSTITUTIONS")</f>
        <v>98.49</v>
      </c>
      <c r="N249" s="9" t="str">
        <f>_xll.SNL.Clients.Office.Excel.Functions.SPG(A249, "RD_CREDIT_RATING_GLOBAL", "Issuer Credit Rating", "Local Currency LT|0")</f>
        <v>BBB</v>
      </c>
      <c r="O249" s="9" t="str">
        <f>_xll.SNL.Clients.Office.Excel.Functions.SPG(A249, "RD_CWOL_GLOBAL", "Issuer Credit Rating", "Local Currency LT|0")</f>
        <v>Stable</v>
      </c>
      <c r="P249" s="9" t="str">
        <f>_xll.SNL.Clients.Office.Excel.Functions.SPG(A249, "RD_RATING_ACTION_GLOBAL", "Issuer Credit Rating", "Local Currency LT|0")</f>
        <v>New Rating | CreditWatch/Outlook (12/19/2023)</v>
      </c>
      <c r="Q249" s="10">
        <f>_xll.SNL.Clients.Office.Excel.Functions.SPG(A249, "RD_LAST_REVIEW_DATE_GLOBAL", "Issuer Credit Rating", "Local Currency LT")</f>
        <v>45344</v>
      </c>
      <c r="R249" s="10">
        <f>_xll.SNL.Clients.Office.Excel.Functions.SPG(A249, "RD_CREDIT_RATING_DATE_GLOBAL", "Issuer Credit Rating", "Local Currency LT|0")</f>
        <v>45279</v>
      </c>
      <c r="S249" s="10">
        <f>_xll.SNL.Clients.Office.Excel.Functions.SPG(A249, "RD_CREDIT_WATCH_OUTLOOK_DATE_GLOBAL", "Issuer Credit Rating", "Local Currency LT|0")</f>
        <v>45279</v>
      </c>
    </row>
    <row r="250" spans="1:19" x14ac:dyDescent="0.3">
      <c r="A250" t="s">
        <v>1891</v>
      </c>
      <c r="B250" s="13">
        <f>_xll.ciqfunctions.udf.CIQ(A250,"IQ_FIRSTPRICINGDATE")</f>
        <v>35367</v>
      </c>
      <c r="C250" s="5">
        <f>_xll.SNL.Clients.Office.Excel.Functions.SPG(A250, "SP_VOLUME_AVG_WEEKLY_TO_SHARES_OUT", , "1M")</f>
        <v>5.4718930952404454</v>
      </c>
      <c r="D250" s="5">
        <f>_xll.SNL.Clients.Office.Excel.Functions.SPG(A250, "SP_VOLUME_AVG_WEEKLY_TO_SHARES_OUT", , "3M")</f>
        <v>5.3170752105032593</v>
      </c>
      <c r="E250" s="5">
        <f>_xll.SNL.Clients.Office.Excel.Functions.SPG(A250, "SP_VOLUME_AVG_DAILY_TO_1YR_AVG_DAILY", , "1M")</f>
        <v>116.45</v>
      </c>
      <c r="F250" s="5">
        <f>_xll.SNL.Clients.Office.Excel.Functions.SPG(A250, "SP_VOLUME_AVG_DAILY_TO_1YR_AVG_DAILY", , "3M")</f>
        <v>113.16</v>
      </c>
      <c r="G250" s="9" t="str">
        <f>_xll.SNL.Clients.Office.Excel.Functions.SPG(A250, "IQ_SECTOR")</f>
        <v>Energy</v>
      </c>
      <c r="H250" s="9" t="str">
        <f>_xll.SNL.Clients.Office.Excel.Functions.SPG(A250, "IQ_INDUSTRY_GROUP")</f>
        <v>Energy</v>
      </c>
      <c r="I250" s="9" t="str">
        <f>_xll.SNL.Clients.Office.Excel.Functions.SPG(A250, "IQ_INDUSTRY")</f>
        <v>Energy Equipment and Services</v>
      </c>
      <c r="J250" s="9" t="str">
        <f>_xll.SNL.Clients.Office.Excel.Functions.SPG(A250, "IQ_PRIMARY_INDUSTRY")</f>
        <v>Oil and Gas Equipment and Services</v>
      </c>
      <c r="K250" s="9" t="str">
        <f>_xll.SNL.Clients.Office.Excel.Functions.SPG(A250, "NAICS_CODE", "Primary")</f>
        <v>333132 - Oil and Gas Field Machinery and Equipment Manufacturing</v>
      </c>
      <c r="L250" s="9" t="str">
        <f>_xll.SNL.Clients.Office.Excel.Functions.SPG(A250, "SP_TOPICTAG")</f>
        <v>Energy Storage; Industrial Automation; Marine Transportation; Pollution Control; Process Automation; Artificial Intelligence</v>
      </c>
      <c r="M250" s="5">
        <f>_xll.SNL.Clients.Office.Excel.Functions.SPG(A250, "SP_PCT_SHARES_OWNED_ALL_INSTITUTIONS")</f>
        <v>102.81</v>
      </c>
      <c r="N250" s="9" t="str">
        <f>_xll.SNL.Clients.Office.Excel.Functions.SPG(A250, "RD_CREDIT_RATING_GLOBAL", "Issuer Credit Rating", "Local Currency LT|0")</f>
        <v>BBB</v>
      </c>
      <c r="O250" s="9" t="str">
        <f>_xll.SNL.Clients.Office.Excel.Functions.SPG(A250, "RD_CWOL_GLOBAL", "Issuer Credit Rating", "Local Currency LT|0")</f>
        <v>Stable</v>
      </c>
      <c r="P250" s="9" t="str">
        <f>_xll.SNL.Clients.Office.Excel.Functions.SPG(A250, "RD_RATING_ACTION_GLOBAL", "Issuer Credit Rating", "Local Currency LT|0")</f>
        <v>Downgrade | CreditWatch/Outlook (03/17/2022)</v>
      </c>
      <c r="Q250" s="10">
        <f>_xll.SNL.Clients.Office.Excel.Functions.SPG(A250, "RD_LAST_REVIEW_DATE_GLOBAL", "Issuer Credit Rating", "Local Currency LT")</f>
        <v>45373</v>
      </c>
      <c r="R250" s="10">
        <f>_xll.SNL.Clients.Office.Excel.Functions.SPG(A250, "RD_CREDIT_RATING_DATE_GLOBAL", "Issuer Credit Rating", "Local Currency LT|0")</f>
        <v>44637</v>
      </c>
      <c r="S250" s="10">
        <f>_xll.SNL.Clients.Office.Excel.Functions.SPG(A250, "RD_CREDIT_WATCH_OUTLOOK_DATE_GLOBAL", "Issuer Credit Rating", "Local Currency LT|0")</f>
        <v>44637</v>
      </c>
    </row>
    <row r="251" spans="1:19" x14ac:dyDescent="0.3">
      <c r="A251" t="s">
        <v>1892</v>
      </c>
      <c r="B251" s="13">
        <f>_xll.ciqfunctions.udf.CIQ(A251,"IQ_FIRSTPRICINGDATE")</f>
        <v>36243</v>
      </c>
      <c r="C251" s="5">
        <f>_xll.SNL.Clients.Office.Excel.Functions.SPG(A251, "SP_VOLUME_AVG_WEEKLY_TO_SHARES_OUT", , "1M")</f>
        <v>2.6903290010934584</v>
      </c>
      <c r="D251" s="5">
        <f>_xll.SNL.Clients.Office.Excel.Functions.SPG(A251, "SP_VOLUME_AVG_WEEKLY_TO_SHARES_OUT", , "3M")</f>
        <v>2.7644458054593368</v>
      </c>
      <c r="E251" s="5">
        <f>_xll.SNL.Clients.Office.Excel.Functions.SPG(A251, "SP_VOLUME_AVG_DAILY_TO_1YR_AVG_DAILY", , "1M")</f>
        <v>122.34</v>
      </c>
      <c r="F251" s="5">
        <f>_xll.SNL.Clients.Office.Excel.Functions.SPG(A251, "SP_VOLUME_AVG_DAILY_TO_1YR_AVG_DAILY", , "3M")</f>
        <v>125.71</v>
      </c>
      <c r="G251" s="9" t="str">
        <f>_xll.SNL.Clients.Office.Excel.Functions.SPG(A251, "IQ_SECTOR")</f>
        <v>Information Technology</v>
      </c>
      <c r="H251" s="9" t="str">
        <f>_xll.SNL.Clients.Office.Excel.Functions.SPG(A251, "IQ_INDUSTRY_GROUP")</f>
        <v>Technology Hardware and Equipment</v>
      </c>
      <c r="I251" s="9" t="str">
        <f>_xll.SNL.Clients.Office.Excel.Functions.SPG(A251, "IQ_INDUSTRY")</f>
        <v>Electronic Equipment, Instruments and Components</v>
      </c>
      <c r="J251" s="9" t="str">
        <f>_xll.SNL.Clients.Office.Excel.Functions.SPG(A251, "IQ_PRIMARY_INDUSTRY")</f>
        <v>Electronic Equipment and Instruments</v>
      </c>
      <c r="K251" s="9" t="str">
        <f>_xll.SNL.Clients.Office.Excel.Functions.SPG(A251, "NAICS_CODE", "Primary")</f>
        <v>334519 - Other Measuring and Controlling Device Manufacturing</v>
      </c>
      <c r="L251" s="9" t="str">
        <f>_xll.SNL.Clients.Office.Excel.Functions.SPG(A251, "SP_TOPICTAG")</f>
        <v>Computer Vision; Image Recognition; Industrial Automation; RFID (Radio Frequency Identification); Sensors; Biometrics; Artificial Intelligence</v>
      </c>
      <c r="M251" s="5">
        <f>_xll.SNL.Clients.Office.Excel.Functions.SPG(A251, "SP_PCT_SHARES_OWNED_ALL_INSTITUTIONS")</f>
        <v>100.96</v>
      </c>
      <c r="N251" s="9" t="str">
        <f>_xll.SNL.Clients.Office.Excel.Functions.SPG(A251, "RD_CREDIT_RATING_GLOBAL", "Issuer Credit Rating", "Local Currency LT|0")</f>
        <v/>
      </c>
      <c r="O251" s="9" t="str">
        <f>_xll.SNL.Clients.Office.Excel.Functions.SPG(A251, "RD_CWOL_GLOBAL", "Issuer Credit Rating", "Local Currency LT|0")</f>
        <v/>
      </c>
      <c r="P251" s="9" t="str">
        <f>_xll.SNL.Clients.Office.Excel.Functions.SPG(A251, "RD_RATING_ACTION_GLOBAL", "Issuer Credit Rating", "Local Currency LT|0")</f>
        <v/>
      </c>
      <c r="Q251" s="10" t="str">
        <f>_xll.SNL.Clients.Office.Excel.Functions.SPG(A251, "RD_LAST_REVIEW_DATE_GLOBAL", "Issuer Credit Rating", "Local Currency LT")</f>
        <v/>
      </c>
      <c r="R251" s="10" t="str">
        <f>_xll.SNL.Clients.Office.Excel.Functions.SPG(A251, "RD_CREDIT_RATING_DATE_GLOBAL", "Issuer Credit Rating", "Local Currency LT|0")</f>
        <v/>
      </c>
      <c r="S251" s="10" t="str">
        <f>_xll.SNL.Clients.Office.Excel.Functions.SPG(A251, "RD_CREDIT_WATCH_OUTLOOK_DATE_GLOBAL", "Issuer Credit Rating", "Local Currency LT|0")</f>
        <v/>
      </c>
    </row>
    <row r="252" spans="1:19" x14ac:dyDescent="0.3">
      <c r="A252" t="s">
        <v>1893</v>
      </c>
      <c r="B252" s="13">
        <f>_xll.ciqfunctions.udf.CIQ(A252,"IQ_FIRSTPRICINGDATE")</f>
        <v>43207</v>
      </c>
      <c r="C252" s="5">
        <f>_xll.SNL.Clients.Office.Excel.Functions.SPG(A252, "SP_VOLUME_AVG_WEEKLY_TO_SHARES_OUT", , "1M")</f>
        <v>7.7581929732145003</v>
      </c>
      <c r="D252" s="5">
        <f>_xll.SNL.Clients.Office.Excel.Functions.SPG(A252, "SP_VOLUME_AVG_WEEKLY_TO_SHARES_OUT", , "3M")</f>
        <v>5.4148857496153386</v>
      </c>
      <c r="E252" s="5">
        <f>_xll.SNL.Clients.Office.Excel.Functions.SPG(A252, "SP_VOLUME_AVG_DAILY_TO_1YR_AVG_DAILY", , "1M")</f>
        <v>152.87</v>
      </c>
      <c r="F252" s="5">
        <f>_xll.SNL.Clients.Office.Excel.Functions.SPG(A252, "SP_VOLUME_AVG_DAILY_TO_1YR_AVG_DAILY", , "3M")</f>
        <v>106.7</v>
      </c>
      <c r="G252" s="9" t="str">
        <f>_xll.SNL.Clients.Office.Excel.Functions.SPG(A252, "IQ_SECTOR")</f>
        <v>Industrials</v>
      </c>
      <c r="H252" s="9" t="str">
        <f>_xll.SNL.Clients.Office.Excel.Functions.SPG(A252, "IQ_INDUSTRY_GROUP")</f>
        <v>Capital Goods</v>
      </c>
      <c r="I252" s="9" t="str">
        <f>_xll.SNL.Clients.Office.Excel.Functions.SPG(A252, "IQ_INDUSTRY")</f>
        <v>Electrical Equipment</v>
      </c>
      <c r="J252" s="9" t="str">
        <f>_xll.SNL.Clients.Office.Excel.Functions.SPG(A252, "IQ_PRIMARY_INDUSTRY")</f>
        <v>Electrical Components and Equipment</v>
      </c>
      <c r="K252" s="9" t="str">
        <f>_xll.SNL.Clients.Office.Excel.Functions.SPG(A252, "NAICS_CODE", "Primary")</f>
        <v>3353 - Electrical Equipment Manufacturing</v>
      </c>
      <c r="L252" s="9" t="str">
        <f>_xll.SNL.Clients.Office.Excel.Functions.SPG(A252, "SP_TOPICTAG")</f>
        <v>Energy Management; Industrial Automation; Smart Building; Data Protection; Data Centers and Facilities; Data Center Technology</v>
      </c>
      <c r="M252" s="5">
        <f>_xll.SNL.Clients.Office.Excel.Functions.SPG(A252, "SP_PCT_SHARES_OWNED_ALL_INSTITUTIONS")</f>
        <v>93.94</v>
      </c>
      <c r="N252" s="9" t="str">
        <f>_xll.SNL.Clients.Office.Excel.Functions.SPG(A252, "RD_CREDIT_RATING_GLOBAL", "Issuer Credit Rating", "Local Currency LT|0")</f>
        <v>BBB-</v>
      </c>
      <c r="O252" s="9" t="str">
        <f>_xll.SNL.Clients.Office.Excel.Functions.SPG(A252, "RD_CWOL_GLOBAL", "Issuer Credit Rating", "Local Currency LT|0")</f>
        <v>Stable</v>
      </c>
      <c r="P252" s="9" t="str">
        <f>_xll.SNL.Clients.Office.Excel.Functions.SPG(A252, "RD_RATING_ACTION_GLOBAL", "Issuer Credit Rating", "Local Currency LT|0")</f>
        <v>CreditWatch/Outlook (05/12/2021)</v>
      </c>
      <c r="Q252" s="10">
        <f>_xll.SNL.Clients.Office.Excel.Functions.SPG(A252, "RD_LAST_REVIEW_DATE_GLOBAL", "Issuer Credit Rating", "Local Currency LT")</f>
        <v>45397</v>
      </c>
      <c r="R252" s="10">
        <f>_xll.SNL.Clients.Office.Excel.Functions.SPG(A252, "RD_CREDIT_RATING_DATE_GLOBAL", "Issuer Credit Rating", "Local Currency LT|0")</f>
        <v>43158</v>
      </c>
      <c r="S252" s="10">
        <f>_xll.SNL.Clients.Office.Excel.Functions.SPG(A252, "RD_CREDIT_WATCH_OUTLOOK_DATE_GLOBAL", "Issuer Credit Rating", "Local Currency LT|0")</f>
        <v>44328</v>
      </c>
    </row>
    <row r="253" spans="1:19" x14ac:dyDescent="0.3">
      <c r="A253" t="s">
        <v>1894</v>
      </c>
      <c r="B253" s="13">
        <f>_xll.ciqfunctions.udf.CIQ(A253,"IQ_FIRSTPRICINGDATE")</f>
        <v>24839</v>
      </c>
      <c r="C253" s="5">
        <f>_xll.SNL.Clients.Office.Excel.Functions.SPG(A253, "SP_VOLUME_AVG_WEEKLY_TO_SHARES_OUT", , "1M")</f>
        <v>2.20270432366575</v>
      </c>
      <c r="D253" s="5">
        <f>_xll.SNL.Clients.Office.Excel.Functions.SPG(A253, "SP_VOLUME_AVG_WEEKLY_TO_SHARES_OUT", , "3M")</f>
        <v>2.4687690845959245</v>
      </c>
      <c r="E253" s="5">
        <f>_xll.SNL.Clients.Office.Excel.Functions.SPG(A253, "SP_VOLUME_AVG_DAILY_TO_1YR_AVG_DAILY", , "1M")</f>
        <v>74.099999999999994</v>
      </c>
      <c r="F253" s="5">
        <f>_xll.SNL.Clients.Office.Excel.Functions.SPG(A253, "SP_VOLUME_AVG_DAILY_TO_1YR_AVG_DAILY", , "3M")</f>
        <v>83.05</v>
      </c>
      <c r="G253" s="9" t="str">
        <f>_xll.SNL.Clients.Office.Excel.Functions.SPG(A253, "IQ_SECTOR")</f>
        <v>Utilities</v>
      </c>
      <c r="H253" s="9" t="str">
        <f>_xll.SNL.Clients.Office.Excel.Functions.SPG(A253, "IQ_INDUSTRY_GROUP")</f>
        <v>Utilities</v>
      </c>
      <c r="I253" s="9" t="str">
        <f>_xll.SNL.Clients.Office.Excel.Functions.SPG(A253, "IQ_INDUSTRY")</f>
        <v>Electric Utilities</v>
      </c>
      <c r="J253" s="9" t="str">
        <f>_xll.SNL.Clients.Office.Excel.Functions.SPG(A253, "IQ_PRIMARY_INDUSTRY")</f>
        <v>Electric Utilities</v>
      </c>
      <c r="K253" s="9" t="str">
        <f>_xll.SNL.Clients.Office.Excel.Functions.SPG(A253, "NAICS_CODE", "Primary")</f>
        <v>22111 - Electric Power Generation</v>
      </c>
      <c r="L253" s="9" t="str">
        <f>_xll.SNL.Clients.Office.Excel.Functions.SPG(A253, "SP_TOPICTAG")</f>
        <v>Energy Management; Energy Storage; CleanTech; Smart Energy; Power Grid</v>
      </c>
      <c r="M253" s="5">
        <f>_xll.SNL.Clients.Office.Excel.Functions.SPG(A253, "SP_PCT_SHARES_OWNED_ALL_INSTITUTIONS")</f>
        <v>70.98</v>
      </c>
      <c r="N253" s="9" t="str">
        <f>_xll.SNL.Clients.Office.Excel.Functions.SPG(A253, "RD_CREDIT_RATING_GLOBAL", "Issuer Credit Rating", "Local Currency LT|0")</f>
        <v>BBB+</v>
      </c>
      <c r="O253" s="9" t="str">
        <f>_xll.SNL.Clients.Office.Excel.Functions.SPG(A253, "RD_CWOL_GLOBAL", "Issuer Credit Rating", "Local Currency LT|0")</f>
        <v>Stable</v>
      </c>
      <c r="P253" s="9" t="str">
        <f>_xll.SNL.Clients.Office.Excel.Functions.SPG(A253, "RD_RATING_ACTION_GLOBAL", "Issuer Credit Rating", "Local Currency LT|0")</f>
        <v>CreditWatch/Outlook (05/17/2022)</v>
      </c>
      <c r="Q253" s="10">
        <f>_xll.SNL.Clients.Office.Excel.Functions.SPG(A253, "RD_LAST_REVIEW_DATE_GLOBAL", "Issuer Credit Rating", "Local Currency LT")</f>
        <v>45498</v>
      </c>
      <c r="R253" s="10">
        <f>_xll.SNL.Clients.Office.Excel.Functions.SPG(A253, "RD_CREDIT_RATING_DATE_GLOBAL", "Issuer Credit Rating", "Local Currency LT|0")</f>
        <v>43269</v>
      </c>
      <c r="S253" s="10">
        <f>_xll.SNL.Clients.Office.Excel.Functions.SPG(A253, "RD_CREDIT_WATCH_OUTLOOK_DATE_GLOBAL", "Issuer Credit Rating", "Local Currency LT|0")</f>
        <v>44698</v>
      </c>
    </row>
    <row r="254" spans="1:19" x14ac:dyDescent="0.3">
      <c r="A254" t="s">
        <v>1895</v>
      </c>
      <c r="B254" s="13">
        <f>_xll.ciqfunctions.udf.CIQ(A254,"IQ_FIRSTPRICINGDATE")</f>
        <v>30838</v>
      </c>
      <c r="C254" s="5">
        <f>_xll.SNL.Clients.Office.Excel.Functions.SPG(A254, "SP_VOLUME_AVG_WEEKLY_TO_SHARES_OUT", , "1M")</f>
        <v>5.4224560279939933</v>
      </c>
      <c r="D254" s="5">
        <f>_xll.SNL.Clients.Office.Excel.Functions.SPG(A254, "SP_VOLUME_AVG_WEEKLY_TO_SHARES_OUT", , "3M")</f>
        <v>4.804135333593571</v>
      </c>
      <c r="E254" s="5">
        <f>_xll.SNL.Clients.Office.Excel.Functions.SPG(A254, "SP_VOLUME_AVG_DAILY_TO_1YR_AVG_DAILY", , "1M")</f>
        <v>149.65</v>
      </c>
      <c r="F254" s="5">
        <f>_xll.SNL.Clients.Office.Excel.Functions.SPG(A254, "SP_VOLUME_AVG_DAILY_TO_1YR_AVG_DAILY", , "3M")</f>
        <v>132.59</v>
      </c>
      <c r="G254" s="9" t="str">
        <f>_xll.SNL.Clients.Office.Excel.Functions.SPG(A254, "IQ_SECTOR")</f>
        <v>Financials</v>
      </c>
      <c r="H254" s="9" t="str">
        <f>_xll.SNL.Clients.Office.Excel.Functions.SPG(A254, "IQ_INDUSTRY_GROUP")</f>
        <v>Banks</v>
      </c>
      <c r="I254" s="9" t="str">
        <f>_xll.SNL.Clients.Office.Excel.Functions.SPG(A254, "IQ_INDUSTRY")</f>
        <v>Banks</v>
      </c>
      <c r="J254" s="9" t="str">
        <f>_xll.SNL.Clients.Office.Excel.Functions.SPG(A254, "IQ_PRIMARY_INDUSTRY")</f>
        <v>Regional Banks</v>
      </c>
      <c r="K254" s="9" t="str">
        <f>_xll.SNL.Clients.Office.Excel.Functions.SPG(A254, "NAICS_CODE", "Primary")</f>
        <v>522110 - Commercial Banking</v>
      </c>
      <c r="L254" s="9" t="str">
        <f>_xll.SNL.Clients.Office.Excel.Functions.SPG(A254, "SP_TOPICTAG")</f>
        <v>Consumer Lending</v>
      </c>
      <c r="M254" s="5">
        <f>_xll.SNL.Clients.Office.Excel.Functions.SPG(A254, "SP_PCT_SHARES_OWNED_ALL_INSTITUTIONS")</f>
        <v>84.28</v>
      </c>
      <c r="N254" s="9" t="str">
        <f>_xll.SNL.Clients.Office.Excel.Functions.SPG(A254, "RD_CREDIT_RATING_GLOBAL", "Issuer Credit Rating", "Local Currency LT|0")</f>
        <v>NR</v>
      </c>
      <c r="O254" s="9" t="str">
        <f>_xll.SNL.Clients.Office.Excel.Functions.SPG(A254, "RD_CWOL_GLOBAL", "Issuer Credit Rating", "Local Currency LT|0")</f>
        <v>NR</v>
      </c>
      <c r="P254" s="9" t="str">
        <f>_xll.SNL.Clients.Office.Excel.Functions.SPG(A254, "RD_RATING_ACTION_GLOBAL", "Issuer Credit Rating", "Local Currency LT|0")</f>
        <v>Not Rated | CreditWatch/Outlook (04/22/2010)</v>
      </c>
      <c r="Q254" s="10" t="str">
        <f>_xll.SNL.Clients.Office.Excel.Functions.SPG(A254, "RD_LAST_REVIEW_DATE_GLOBAL", "Issuer Credit Rating", "Local Currency LT")</f>
        <v/>
      </c>
      <c r="R254" s="10">
        <f>_xll.SNL.Clients.Office.Excel.Functions.SPG(A254, "RD_CREDIT_RATING_DATE_GLOBAL", "Issuer Credit Rating", "Local Currency LT|0")</f>
        <v>40290</v>
      </c>
      <c r="S254" s="10">
        <f>_xll.SNL.Clients.Office.Excel.Functions.SPG(A254, "RD_CREDIT_WATCH_OUTLOOK_DATE_GLOBAL", "Issuer Credit Rating", "Local Currency LT|0")</f>
        <v>40290</v>
      </c>
    </row>
    <row r="255" spans="1:19" x14ac:dyDescent="0.3">
      <c r="A255" t="s">
        <v>1896</v>
      </c>
      <c r="B255" s="13">
        <f>_xll.ciqfunctions.udf.CIQ(A255,"IQ_FIRSTPRICINGDATE")</f>
        <v>25205</v>
      </c>
      <c r="C255" s="5">
        <f>_xll.SNL.Clients.Office.Excel.Functions.SPG(A255, "SP_VOLUME_AVG_WEEKLY_TO_SHARES_OUT", , "1M")</f>
        <v>2.2042857146640094</v>
      </c>
      <c r="D255" s="5">
        <f>_xll.SNL.Clients.Office.Excel.Functions.SPG(A255, "SP_VOLUME_AVG_WEEKLY_TO_SHARES_OUT", , "3M")</f>
        <v>2.2844040666993473</v>
      </c>
      <c r="E255" s="5">
        <f>_xll.SNL.Clients.Office.Excel.Functions.SPG(A255, "SP_VOLUME_AVG_DAILY_TO_1YR_AVG_DAILY", , "1M")</f>
        <v>82.3</v>
      </c>
      <c r="F255" s="5">
        <f>_xll.SNL.Clients.Office.Excel.Functions.SPG(A255, "SP_VOLUME_AVG_DAILY_TO_1YR_AVG_DAILY", , "3M")</f>
        <v>85.29</v>
      </c>
      <c r="G255" s="9" t="str">
        <f>_xll.SNL.Clients.Office.Excel.Functions.SPG(A255, "IQ_SECTOR")</f>
        <v>Financials</v>
      </c>
      <c r="H255" s="9" t="str">
        <f>_xll.SNL.Clients.Office.Excel.Functions.SPG(A255, "IQ_INDUSTRY_GROUP")</f>
        <v>Insurance</v>
      </c>
      <c r="I255" s="9" t="str">
        <f>_xll.SNL.Clients.Office.Excel.Functions.SPG(A255, "IQ_INDUSTRY")</f>
        <v>Insurance</v>
      </c>
      <c r="J255" s="9" t="str">
        <f>_xll.SNL.Clients.Office.Excel.Functions.SPG(A255, "IQ_PRIMARY_INDUSTRY")</f>
        <v>Property and Casualty Insurance</v>
      </c>
      <c r="K255" s="9" t="str">
        <f>_xll.SNL.Clients.Office.Excel.Functions.SPG(A255, "NAICS_CODE", "Primary")</f>
        <v>524126 - Direct Property and Casualty Insurance Carriers</v>
      </c>
      <c r="L255" s="9" t="str">
        <f>_xll.SNL.Clients.Office.Excel.Functions.SPG(A255, "SP_TOPICTAG")</f>
        <v/>
      </c>
      <c r="M255" s="5">
        <f>_xll.SNL.Clients.Office.Excel.Functions.SPG(A255, "SP_PCT_SHARES_OWNED_ALL_INSTITUTIONS")</f>
        <v>70.92</v>
      </c>
      <c r="N255" s="9" t="str">
        <f>_xll.SNL.Clients.Office.Excel.Functions.SPG(A255, "RD_CREDIT_RATING_GLOBAL", "Issuer Credit Rating", "Local Currency LT|0")</f>
        <v>BBB+</v>
      </c>
      <c r="O255" s="9" t="str">
        <f>_xll.SNL.Clients.Office.Excel.Functions.SPG(A255, "RD_CWOL_GLOBAL", "Issuer Credit Rating", "Local Currency LT|0")</f>
        <v>Stable</v>
      </c>
      <c r="P255" s="9" t="str">
        <f>_xll.SNL.Clients.Office.Excel.Functions.SPG(A255, "RD_RATING_ACTION_GLOBAL", "Issuer Credit Rating", "Local Currency LT|0")</f>
        <v>CreditWatch/Outlook (09/19/2013)</v>
      </c>
      <c r="Q255" s="10">
        <f>_xll.SNL.Clients.Office.Excel.Functions.SPG(A255, "RD_LAST_REVIEW_DATE_GLOBAL", "Issuer Credit Rating", "Local Currency LT")</f>
        <v>45582</v>
      </c>
      <c r="R255" s="10">
        <f>_xll.SNL.Clients.Office.Excel.Functions.SPG(A255, "RD_CREDIT_RATING_DATE_GLOBAL", "Issuer Credit Rating", "Local Currency LT|0")</f>
        <v>39801</v>
      </c>
      <c r="S255" s="10">
        <f>_xll.SNL.Clients.Office.Excel.Functions.SPG(A255, "RD_CREDIT_WATCH_OUTLOOK_DATE_GLOBAL", "Issuer Credit Rating", "Local Currency LT|0")</f>
        <v>41536</v>
      </c>
    </row>
    <row r="256" spans="1:19" x14ac:dyDescent="0.3">
      <c r="A256" t="s">
        <v>1897</v>
      </c>
      <c r="B256" s="13">
        <f>_xll.ciqfunctions.udf.CIQ(A256,"IQ_FIRSTPRICINGDATE")</f>
        <v>27183</v>
      </c>
      <c r="C256" s="5">
        <f>_xll.SNL.Clients.Office.Excel.Functions.SPG(A256, "SP_VOLUME_AVG_WEEKLY_TO_SHARES_OUT", , "1M")</f>
        <v>8.1593910770877063</v>
      </c>
      <c r="D256" s="5">
        <f>_xll.SNL.Clients.Office.Excel.Functions.SPG(A256, "SP_VOLUME_AVG_WEEKLY_TO_SHARES_OUT", , "3M")</f>
        <v>7.7107255973457498</v>
      </c>
      <c r="E256" s="5">
        <f>_xll.SNL.Clients.Office.Excel.Functions.SPG(A256, "SP_VOLUME_AVG_DAILY_TO_1YR_AVG_DAILY", , "1M")</f>
        <v>141.4</v>
      </c>
      <c r="F256" s="5">
        <f>_xll.SNL.Clients.Office.Excel.Functions.SPG(A256, "SP_VOLUME_AVG_DAILY_TO_1YR_AVG_DAILY", , "3M")</f>
        <v>133.62</v>
      </c>
      <c r="G256" s="9" t="str">
        <f>_xll.SNL.Clients.Office.Excel.Functions.SPG(A256, "IQ_SECTOR")</f>
        <v>Materials</v>
      </c>
      <c r="H256" s="9" t="str">
        <f>_xll.SNL.Clients.Office.Excel.Functions.SPG(A256, "IQ_INDUSTRY_GROUP")</f>
        <v>Materials</v>
      </c>
      <c r="I256" s="9" t="str">
        <f>_xll.SNL.Clients.Office.Excel.Functions.SPG(A256, "IQ_INDUSTRY")</f>
        <v>Chemicals</v>
      </c>
      <c r="J256" s="9" t="str">
        <f>_xll.SNL.Clients.Office.Excel.Functions.SPG(A256, "IQ_PRIMARY_INDUSTRY")</f>
        <v>Commodity Chemicals</v>
      </c>
      <c r="K256" s="9" t="str">
        <f>_xll.SNL.Clients.Office.Excel.Functions.SPG(A256, "NAICS_CODE", "Primary")</f>
        <v>325 - Chemical Manufacturing</v>
      </c>
      <c r="L256" s="9" t="str">
        <f>_xll.SNL.Clients.Office.Excel.Functions.SPG(A256, "SP_TOPICTAG")</f>
        <v>Environmental Engineering; Disposal and Recycling</v>
      </c>
      <c r="M256" s="5">
        <f>_xll.SNL.Clients.Office.Excel.Functions.SPG(A256, "SP_PCT_SHARES_OWNED_ALL_INSTITUTIONS")</f>
        <v>96.07</v>
      </c>
      <c r="N256" s="9" t="str">
        <f>_xll.SNL.Clients.Office.Excel.Functions.SPG(A256, "RD_CREDIT_RATING_GLOBAL", "Issuer Credit Rating", "Local Currency LT|0")</f>
        <v>BB+</v>
      </c>
      <c r="O256" s="9" t="str">
        <f>_xll.SNL.Clients.Office.Excel.Functions.SPG(A256, "RD_CWOL_GLOBAL", "Issuer Credit Rating", "Local Currency LT|0")</f>
        <v>Stable</v>
      </c>
      <c r="P256" s="9" t="str">
        <f>_xll.SNL.Clients.Office.Excel.Functions.SPG(A256, "RD_RATING_ACTION_GLOBAL", "Issuer Credit Rating", "Local Currency LT|0")</f>
        <v>CreditWatch/Outlook (08/08/2024)</v>
      </c>
      <c r="Q256" s="10">
        <f>_xll.SNL.Clients.Office.Excel.Functions.SPG(A256, "RD_LAST_REVIEW_DATE_GLOBAL", "Issuer Credit Rating", "Local Currency LT")</f>
        <v>45512</v>
      </c>
      <c r="R256" s="10">
        <f>_xll.SNL.Clients.Office.Excel.Functions.SPG(A256, "RD_CREDIT_RATING_DATE_GLOBAL", "Issuer Credit Rating", "Local Currency LT|0")</f>
        <v>44433</v>
      </c>
      <c r="S256" s="10">
        <f>_xll.SNL.Clients.Office.Excel.Functions.SPG(A256, "RD_CREDIT_WATCH_OUTLOOK_DATE_GLOBAL", "Issuer Credit Rating", "Local Currency LT|0")</f>
        <v>45512</v>
      </c>
    </row>
    <row r="257" spans="1:19" x14ac:dyDescent="0.3">
      <c r="A257" t="s">
        <v>1898</v>
      </c>
      <c r="B257" s="13">
        <f>_xll.ciqfunctions.udf.CIQ(A257,"IQ_FIRSTPRICINGDATE")</f>
        <v>42202</v>
      </c>
      <c r="C257" s="5">
        <f>_xll.SNL.Clients.Office.Excel.Functions.SPG(A257, "SP_VOLUME_AVG_WEEKLY_TO_SHARES_OUT", , "1M")</f>
        <v>7.8118747245932134</v>
      </c>
      <c r="D257" s="5">
        <f>_xll.SNL.Clients.Office.Excel.Functions.SPG(A257, "SP_VOLUME_AVG_WEEKLY_TO_SHARES_OUT", , "3M")</f>
        <v>9.1573902729350358</v>
      </c>
      <c r="E257" s="5">
        <f>_xll.SNL.Clients.Office.Excel.Functions.SPG(A257, "SP_VOLUME_AVG_DAILY_TO_1YR_AVG_DAILY", , "1M")</f>
        <v>88.7</v>
      </c>
      <c r="F257" s="5">
        <f>_xll.SNL.Clients.Office.Excel.Functions.SPG(A257, "SP_VOLUME_AVG_DAILY_TO_1YR_AVG_DAILY", , "3M")</f>
        <v>103.97</v>
      </c>
      <c r="G257" s="9" t="str">
        <f>_xll.SNL.Clients.Office.Excel.Functions.SPG(A257, "IQ_SECTOR")</f>
        <v>Consumer Discretionary</v>
      </c>
      <c r="H257" s="9" t="str">
        <f>_xll.SNL.Clients.Office.Excel.Functions.SPG(A257, "IQ_INDUSTRY_GROUP")</f>
        <v>Consumer Discretionary Distribution and Retail</v>
      </c>
      <c r="I257" s="9" t="str">
        <f>_xll.SNL.Clients.Office.Excel.Functions.SPG(A257, "IQ_INDUSTRY")</f>
        <v>Broadline Retail</v>
      </c>
      <c r="J257" s="9" t="str">
        <f>_xll.SNL.Clients.Office.Excel.Functions.SPG(A257, "IQ_PRIMARY_INDUSTRY")</f>
        <v>Broadline Retail</v>
      </c>
      <c r="K257" s="9" t="str">
        <f>_xll.SNL.Clients.Office.Excel.Functions.SPG(A257, "NAICS_CODE", "Primary")</f>
        <v>455219 - All Other General Merchandise Retailers</v>
      </c>
      <c r="L257" s="9" t="str">
        <f>_xll.SNL.Clients.Office.Excel.Functions.SPG(A257, "SP_TOPICTAG")</f>
        <v>Fast-Moving Consumer Goods; Social Media Marketing; Brand Marketing</v>
      </c>
      <c r="M257" s="5">
        <f>_xll.SNL.Clients.Office.Excel.Functions.SPG(A257, "SP_PCT_SHARES_OWNED_ALL_INSTITUTIONS")</f>
        <v>109.93</v>
      </c>
      <c r="N257" s="9" t="str">
        <f>_xll.SNL.Clients.Office.Excel.Functions.SPG(A257, "RD_CREDIT_RATING_GLOBAL", "Issuer Credit Rating", "Local Currency LT|0")</f>
        <v>NR</v>
      </c>
      <c r="O257" s="9" t="str">
        <f>_xll.SNL.Clients.Office.Excel.Functions.SPG(A257, "RD_CWOL_GLOBAL", "Issuer Credit Rating", "Local Currency LT|0")</f>
        <v>NR</v>
      </c>
      <c r="P257" s="9" t="str">
        <f>_xll.SNL.Clients.Office.Excel.Functions.SPG(A257, "RD_RATING_ACTION_GLOBAL", "Issuer Credit Rating", "Local Currency LT|0")</f>
        <v>Not Rated | CreditWatch/Outlook (02/17/2016)</v>
      </c>
      <c r="Q257" s="10" t="str">
        <f>_xll.SNL.Clients.Office.Excel.Functions.SPG(A257, "RD_LAST_REVIEW_DATE_GLOBAL", "Issuer Credit Rating", "Local Currency LT")</f>
        <v/>
      </c>
      <c r="R257" s="10">
        <f>_xll.SNL.Clients.Office.Excel.Functions.SPG(A257, "RD_CREDIT_RATING_DATE_GLOBAL", "Issuer Credit Rating", "Local Currency LT|0")</f>
        <v>42417</v>
      </c>
      <c r="S257" s="10">
        <f>_xll.SNL.Clients.Office.Excel.Functions.SPG(A257, "RD_CREDIT_WATCH_OUTLOOK_DATE_GLOBAL", "Issuer Credit Rating", "Local Currency LT|0")</f>
        <v>42417</v>
      </c>
    </row>
    <row r="258" spans="1:19" x14ac:dyDescent="0.3">
      <c r="A258" t="s">
        <v>1899</v>
      </c>
      <c r="B258" s="13">
        <f>_xll.ciqfunctions.udf.CIQ(A258,"IQ_FIRSTPRICINGDATE")</f>
        <v>33823</v>
      </c>
      <c r="C258" s="5">
        <f>_xll.SNL.Clients.Office.Excel.Functions.SPG(A258, "SP_VOLUME_AVG_WEEKLY_TO_SHARES_OUT", , "1M")</f>
        <v>3.6183212097359321</v>
      </c>
      <c r="D258" s="5">
        <f>_xll.SNL.Clients.Office.Excel.Functions.SPG(A258, "SP_VOLUME_AVG_WEEKLY_TO_SHARES_OUT", , "3M")</f>
        <v>3.4498618629217459</v>
      </c>
      <c r="E258" s="5">
        <f>_xll.SNL.Clients.Office.Excel.Functions.SPG(A258, "SP_VOLUME_AVG_DAILY_TO_1YR_AVG_DAILY", , "1M")</f>
        <v>119.04</v>
      </c>
      <c r="F258" s="5">
        <f>_xll.SNL.Clients.Office.Excel.Functions.SPG(A258, "SP_VOLUME_AVG_DAILY_TO_1YR_AVG_DAILY", , "3M")</f>
        <v>113.49</v>
      </c>
      <c r="G258" s="9" t="str">
        <f>_xll.SNL.Clients.Office.Excel.Functions.SPG(A258, "IQ_SECTOR")</f>
        <v>Real Estate</v>
      </c>
      <c r="H258" s="9" t="str">
        <f>_xll.SNL.Clients.Office.Excel.Functions.SPG(A258, "IQ_INDUSTRY_GROUP")</f>
        <v>Equity Real Estate Investment Trusts (REITs)</v>
      </c>
      <c r="I258" s="9" t="str">
        <f>_xll.SNL.Clients.Office.Excel.Functions.SPG(A258, "IQ_INDUSTRY")</f>
        <v>Health Care REITs</v>
      </c>
      <c r="J258" s="9" t="str">
        <f>_xll.SNL.Clients.Office.Excel.Functions.SPG(A258, "IQ_PRIMARY_INDUSTRY")</f>
        <v>Health Care REITs</v>
      </c>
      <c r="K258" s="9" t="str">
        <f>_xll.SNL.Clients.Office.Excel.Functions.SPG(A258, "NAICS_CODE", "Primary")</f>
        <v>531110 - Lessors of Residential Buildings and Dwellings</v>
      </c>
      <c r="L258" s="9" t="str">
        <f>_xll.SNL.Clients.Office.Excel.Functions.SPG(A258, "SP_TOPICTAG")</f>
        <v/>
      </c>
      <c r="M258" s="5">
        <f>_xll.SNL.Clients.Office.Excel.Functions.SPG(A258, "SP_PCT_SHARES_OWNED_ALL_INSTITUTIONS")</f>
        <v>75.73</v>
      </c>
      <c r="N258" s="9" t="str">
        <f>_xll.SNL.Clients.Office.Excel.Functions.SPG(A258, "RD_CREDIT_RATING_GLOBAL", "Issuer Credit Rating", "Local Currency LT|0")</f>
        <v>BBB-</v>
      </c>
      <c r="O258" s="9" t="str">
        <f>_xll.SNL.Clients.Office.Excel.Functions.SPG(A258, "RD_CWOL_GLOBAL", "Issuer Credit Rating", "Local Currency LT|0")</f>
        <v>Stable</v>
      </c>
      <c r="P258" s="9" t="str">
        <f>_xll.SNL.Clients.Office.Excel.Functions.SPG(A258, "RD_RATING_ACTION_GLOBAL", "Issuer Credit Rating", "Local Currency LT|0")</f>
        <v>Upgrade | CreditWatch/Outlook (09/22/2015)</v>
      </c>
      <c r="Q258" s="10">
        <f>_xll.SNL.Clients.Office.Excel.Functions.SPG(A258, "RD_LAST_REVIEW_DATE_GLOBAL", "Issuer Credit Rating", "Local Currency LT")</f>
        <v>45538</v>
      </c>
      <c r="R258" s="10">
        <f>_xll.SNL.Clients.Office.Excel.Functions.SPG(A258, "RD_CREDIT_RATING_DATE_GLOBAL", "Issuer Credit Rating", "Local Currency LT|0")</f>
        <v>42269</v>
      </c>
      <c r="S258" s="10">
        <f>_xll.SNL.Clients.Office.Excel.Functions.SPG(A258, "RD_CREDIT_WATCH_OUTLOOK_DATE_GLOBAL", "Issuer Credit Rating", "Local Currency LT|0")</f>
        <v>42269</v>
      </c>
    </row>
    <row r="259" spans="1:19" x14ac:dyDescent="0.3">
      <c r="A259" t="s">
        <v>1900</v>
      </c>
      <c r="B259" s="13">
        <f>_xll.ciqfunctions.udf.CIQ(A259,"IQ_FIRSTPRICINGDATE")</f>
        <v>41655</v>
      </c>
      <c r="C259" s="5">
        <f>_xll.SNL.Clients.Office.Excel.Functions.SPG(A259, "SP_VOLUME_AVG_WEEKLY_TO_SHARES_OUT", , "1M")</f>
        <v>3.7080138900171269</v>
      </c>
      <c r="D259" s="5">
        <f>_xll.SNL.Clients.Office.Excel.Functions.SPG(A259, "SP_VOLUME_AVG_WEEKLY_TO_SHARES_OUT", , "3M")</f>
        <v>3.5789614260405354</v>
      </c>
      <c r="E259" s="5">
        <f>_xll.SNL.Clients.Office.Excel.Functions.SPG(A259, "SP_VOLUME_AVG_DAILY_TO_1YR_AVG_DAILY", , "1M")</f>
        <v>103.41</v>
      </c>
      <c r="F259" s="5">
        <f>_xll.SNL.Clients.Office.Excel.Functions.SPG(A259, "SP_VOLUME_AVG_DAILY_TO_1YR_AVG_DAILY", , "3M")</f>
        <v>99.81</v>
      </c>
      <c r="G259" s="9" t="str">
        <f>_xll.SNL.Clients.Office.Excel.Functions.SPG(A259, "IQ_SECTOR")</f>
        <v>Utilities</v>
      </c>
      <c r="H259" s="9" t="str">
        <f>_xll.SNL.Clients.Office.Excel.Functions.SPG(A259, "IQ_INDUSTRY_GROUP")</f>
        <v>Utilities</v>
      </c>
      <c r="I259" s="9" t="str">
        <f>_xll.SNL.Clients.Office.Excel.Functions.SPG(A259, "IQ_INDUSTRY")</f>
        <v>Gas Utilities</v>
      </c>
      <c r="J259" s="9" t="str">
        <f>_xll.SNL.Clients.Office.Excel.Functions.SPG(A259, "IQ_PRIMARY_INDUSTRY")</f>
        <v>Gas Utilities</v>
      </c>
      <c r="K259" s="9" t="str">
        <f>_xll.SNL.Clients.Office.Excel.Functions.SPG(A259, "NAICS_CODE", "Primary")</f>
        <v>221210 - Natural Gas Distribution</v>
      </c>
      <c r="L259" s="9" t="str">
        <f>_xll.SNL.Clients.Office.Excel.Functions.SPG(A259, "SP_TOPICTAG")</f>
        <v>Biofuel</v>
      </c>
      <c r="M259" s="5">
        <f>_xll.SNL.Clients.Office.Excel.Functions.SPG(A259, "SP_PCT_SHARES_OWNED_ALL_INSTITUTIONS")</f>
        <v>97.42</v>
      </c>
      <c r="N259" s="9" t="str">
        <f>_xll.SNL.Clients.Office.Excel.Functions.SPG(A259, "RD_CREDIT_RATING_GLOBAL", "Issuer Credit Rating", "Local Currency LT|0")</f>
        <v>A-</v>
      </c>
      <c r="O259" s="9" t="str">
        <f>_xll.SNL.Clients.Office.Excel.Functions.SPG(A259, "RD_CWOL_GLOBAL", "Issuer Credit Rating", "Local Currency LT|0")</f>
        <v>Stable</v>
      </c>
      <c r="P259" s="9" t="str">
        <f>_xll.SNL.Clients.Office.Excel.Functions.SPG(A259, "RD_RATING_ACTION_GLOBAL", "Issuer Credit Rating", "Local Currency LT|0")</f>
        <v>Upgrade | CreditWatch/Outlook (08/25/2022)</v>
      </c>
      <c r="Q259" s="10">
        <f>_xll.SNL.Clients.Office.Excel.Functions.SPG(A259, "RD_LAST_REVIEW_DATE_GLOBAL", "Issuer Credit Rating", "Local Currency LT")</f>
        <v>45560</v>
      </c>
      <c r="R259" s="10">
        <f>_xll.SNL.Clients.Office.Excel.Functions.SPG(A259, "RD_CREDIT_RATING_DATE_GLOBAL", "Issuer Credit Rating", "Local Currency LT|0")</f>
        <v>44798</v>
      </c>
      <c r="S259" s="10">
        <f>_xll.SNL.Clients.Office.Excel.Functions.SPG(A259, "RD_CREDIT_WATCH_OUTLOOK_DATE_GLOBAL", "Issuer Credit Rating", "Local Currency LT|0")</f>
        <v>44798</v>
      </c>
    </row>
    <row r="260" spans="1:19" x14ac:dyDescent="0.3">
      <c r="A260" t="s">
        <v>1901</v>
      </c>
      <c r="B260" s="13">
        <f>_xll.ciqfunctions.udf.CIQ(A260,"IQ_FIRSTPRICINGDATE")</f>
        <v>43766</v>
      </c>
      <c r="C260" s="5">
        <f>_xll.SNL.Clients.Office.Excel.Functions.SPG(A260, "SP_VOLUME_AVG_WEEKLY_TO_SHARES_OUT", , "1M")</f>
        <v>10.171859082575118</v>
      </c>
      <c r="D260" s="5">
        <f>_xll.SNL.Clients.Office.Excel.Functions.SPG(A260, "SP_VOLUME_AVG_WEEKLY_TO_SHARES_OUT", , "3M")</f>
        <v>8.3669825548984686</v>
      </c>
      <c r="E260" s="5">
        <f>_xll.SNL.Clients.Office.Excel.Functions.SPG(A260, "SP_VOLUME_AVG_DAILY_TO_1YR_AVG_DAILY", , "1M")</f>
        <v>153.08000000000001</v>
      </c>
      <c r="F260" s="5">
        <f>_xll.SNL.Clients.Office.Excel.Functions.SPG(A260, "SP_VOLUME_AVG_DAILY_TO_1YR_AVG_DAILY", , "3M")</f>
        <v>125.91</v>
      </c>
      <c r="G260" s="9" t="str">
        <f>_xll.SNL.Clients.Office.Excel.Functions.SPG(A260, "IQ_SECTOR")</f>
        <v>Information Technology</v>
      </c>
      <c r="H260" s="9" t="str">
        <f>_xll.SNL.Clients.Office.Excel.Functions.SPG(A260, "IQ_INDUSTRY_GROUP")</f>
        <v>Semiconductors and Semiconductor Equipment</v>
      </c>
      <c r="I260" s="9" t="str">
        <f>_xll.SNL.Clients.Office.Excel.Functions.SPG(A260, "IQ_INDUSTRY")</f>
        <v>Semiconductors and Semiconductor Equipment</v>
      </c>
      <c r="J260" s="9" t="str">
        <f>_xll.SNL.Clients.Office.Excel.Functions.SPG(A260, "IQ_PRIMARY_INDUSTRY")</f>
        <v>Semiconductor Materials and Equipment</v>
      </c>
      <c r="K260" s="9" t="str">
        <f>_xll.SNL.Clients.Office.Excel.Functions.SPG(A260, "NAICS_CODE", "Primary")</f>
        <v>334413 - Semiconductor and Related Device Manufacturing</v>
      </c>
      <c r="L260" s="9" t="str">
        <f>_xll.SNL.Clients.Office.Excel.Functions.SPG(A260, "SP_TOPICTAG")</f>
        <v>Software Development; Computer Vision; Industrial Automation; Sensors; Process Automation; Artificial Intelligence</v>
      </c>
      <c r="M260" s="5">
        <f>_xll.SNL.Clients.Office.Excel.Functions.SPG(A260, "SP_PCT_SHARES_OWNED_ALL_INSTITUTIONS")</f>
        <v>93.59</v>
      </c>
      <c r="N260" s="9" t="str">
        <f>_xll.SNL.Clients.Office.Excel.Functions.SPG(A260, "RD_CREDIT_RATING_GLOBAL", "Issuer Credit Rating", "Local Currency LT|0")</f>
        <v/>
      </c>
      <c r="O260" s="9" t="str">
        <f>_xll.SNL.Clients.Office.Excel.Functions.SPG(A260, "RD_CWOL_GLOBAL", "Issuer Credit Rating", "Local Currency LT|0")</f>
        <v/>
      </c>
      <c r="P260" s="9" t="str">
        <f>_xll.SNL.Clients.Office.Excel.Functions.SPG(A260, "RD_RATING_ACTION_GLOBAL", "Issuer Credit Rating", "Local Currency LT|0")</f>
        <v/>
      </c>
      <c r="Q260" s="10" t="str">
        <f>_xll.SNL.Clients.Office.Excel.Functions.SPG(A260, "RD_LAST_REVIEW_DATE_GLOBAL", "Issuer Credit Rating", "Local Currency LT")</f>
        <v/>
      </c>
      <c r="R260" s="10" t="str">
        <f>_xll.SNL.Clients.Office.Excel.Functions.SPG(A260, "RD_CREDIT_RATING_DATE_GLOBAL", "Issuer Credit Rating", "Local Currency LT|0")</f>
        <v/>
      </c>
      <c r="S260" s="10" t="str">
        <f>_xll.SNL.Clients.Office.Excel.Functions.SPG(A260, "RD_CREDIT_WATCH_OUTLOOK_DATE_GLOBAL", "Issuer Credit Rating", "Local Currency LT|0")</f>
        <v/>
      </c>
    </row>
    <row r="261" spans="1:19" x14ac:dyDescent="0.3">
      <c r="A261" t="s">
        <v>1902</v>
      </c>
      <c r="B261" s="13">
        <f>_xll.ciqfunctions.udf.CIQ(A261,"IQ_FIRSTPRICINGDATE")</f>
        <v>43684</v>
      </c>
      <c r="C261" s="5">
        <f>_xll.SNL.Clients.Office.Excel.Functions.SPG(A261, "SP_VOLUME_AVG_WEEKLY_TO_SHARES_OUT", , "1M")</f>
        <v>5.7574308766382014</v>
      </c>
      <c r="D261" s="5">
        <f>_xll.SNL.Clients.Office.Excel.Functions.SPG(A261, "SP_VOLUME_AVG_WEEKLY_TO_SHARES_OUT", , "3M")</f>
        <v>5.7055274554205067</v>
      </c>
      <c r="E261" s="5">
        <f>_xll.SNL.Clients.Office.Excel.Functions.SPG(A261, "SP_VOLUME_AVG_DAILY_TO_1YR_AVG_DAILY", , "1M")</f>
        <v>119.48</v>
      </c>
      <c r="F261" s="5">
        <f>_xll.SNL.Clients.Office.Excel.Functions.SPG(A261, "SP_VOLUME_AVG_DAILY_TO_1YR_AVG_DAILY", , "3M")</f>
        <v>118.4</v>
      </c>
      <c r="G261" s="9" t="str">
        <f>_xll.SNL.Clients.Office.Excel.Functions.SPG(A261, "IQ_SECTOR")</f>
        <v>Health Care</v>
      </c>
      <c r="H261" s="9" t="str">
        <f>_xll.SNL.Clients.Office.Excel.Functions.SPG(A261, "IQ_INDUSTRY_GROUP")</f>
        <v>Health Care Equipment and Services</v>
      </c>
      <c r="I261" s="9" t="str">
        <f>_xll.SNL.Clients.Office.Excel.Functions.SPG(A261, "IQ_INDUSTRY")</f>
        <v>Health Care Providers and Services</v>
      </c>
      <c r="J261" s="9" t="str">
        <f>_xll.SNL.Clients.Office.Excel.Functions.SPG(A261, "IQ_PRIMARY_INDUSTRY")</f>
        <v>Health Care Services</v>
      </c>
      <c r="K261" s="9" t="str">
        <f>_xll.SNL.Clients.Office.Excel.Functions.SPG(A261, "NAICS_CODE", "Primary")</f>
        <v>621610 - Home Health Care Services</v>
      </c>
      <c r="L261" s="9" t="str">
        <f>_xll.SNL.Clients.Office.Excel.Functions.SPG(A261, "SP_TOPICTAG")</f>
        <v>Health Diagnostics; Cardiovascular; Gastroenterology; Immunology; Infectious Diseases; Neurology; Pain Management</v>
      </c>
      <c r="M261" s="5">
        <f>_xll.SNL.Clients.Office.Excel.Functions.SPG(A261, "SP_PCT_SHARES_OWNED_ALL_INSTITUTIONS")</f>
        <v>70.11</v>
      </c>
      <c r="N261" s="9" t="str">
        <f>_xll.SNL.Clients.Office.Excel.Functions.SPG(A261, "RD_CREDIT_RATING_GLOBAL", "Issuer Credit Rating", "Local Currency LT|0")</f>
        <v>BB-</v>
      </c>
      <c r="O261" s="9" t="str">
        <f>_xll.SNL.Clients.Office.Excel.Functions.SPG(A261, "RD_CWOL_GLOBAL", "Issuer Credit Rating", "Local Currency LT|0")</f>
        <v>Stable</v>
      </c>
      <c r="P261" s="9" t="str">
        <f>_xll.SNL.Clients.Office.Excel.Functions.SPG(A261, "RD_RATING_ACTION_GLOBAL", "Issuer Credit Rating", "Local Currency LT|0")</f>
        <v>Upgrade | CreditWatch/Outlook (08/11/2023)</v>
      </c>
      <c r="Q261" s="10">
        <f>_xll.SNL.Clients.Office.Excel.Functions.SPG(A261, "RD_LAST_REVIEW_DATE_GLOBAL", "Issuer Credit Rating", "Local Currency LT")</f>
        <v>45364</v>
      </c>
      <c r="R261" s="10">
        <f>_xll.SNL.Clients.Office.Excel.Functions.SPG(A261, "RD_CREDIT_RATING_DATE_GLOBAL", "Issuer Credit Rating", "Local Currency LT|0")</f>
        <v>45149</v>
      </c>
      <c r="S261" s="10">
        <f>_xll.SNL.Clients.Office.Excel.Functions.SPG(A261, "RD_CREDIT_WATCH_OUTLOOK_DATE_GLOBAL", "Issuer Credit Rating", "Local Currency LT|0")</f>
        <v>45149</v>
      </c>
    </row>
    <row r="262" spans="1:19" x14ac:dyDescent="0.3">
      <c r="A262" t="s">
        <v>1903</v>
      </c>
      <c r="B262" s="13">
        <f>_xll.ciqfunctions.udf.CIQ(A262,"IQ_FIRSTPRICINGDATE")</f>
        <v>38302</v>
      </c>
      <c r="C262" s="5">
        <f>_xll.SNL.Clients.Office.Excel.Functions.SPG(A262, "SP_VOLUME_AVG_WEEKLY_TO_SHARES_OUT", , "1M")</f>
        <v>4.4695547893561702</v>
      </c>
      <c r="D262" s="5">
        <f>_xll.SNL.Clients.Office.Excel.Functions.SPG(A262, "SP_VOLUME_AVG_WEEKLY_TO_SHARES_OUT", , "3M")</f>
        <v>5.1798559583178925</v>
      </c>
      <c r="E262" s="5">
        <f>_xll.SNL.Clients.Office.Excel.Functions.SPG(A262, "SP_VOLUME_AVG_DAILY_TO_1YR_AVG_DAILY", , "1M")</f>
        <v>112.18</v>
      </c>
      <c r="F262" s="5">
        <f>_xll.SNL.Clients.Office.Excel.Functions.SPG(A262, "SP_VOLUME_AVG_DAILY_TO_1YR_AVG_DAILY", , "3M")</f>
        <v>130.01</v>
      </c>
      <c r="G262" s="9" t="str">
        <f>_xll.SNL.Clients.Office.Excel.Functions.SPG(A262, "IQ_SECTOR")</f>
        <v>Utilities</v>
      </c>
      <c r="H262" s="9" t="str">
        <f>_xll.SNL.Clients.Office.Excel.Functions.SPG(A262, "IQ_INDUSTRY_GROUP")</f>
        <v>Utilities</v>
      </c>
      <c r="I262" s="9" t="str">
        <f>_xll.SNL.Clients.Office.Excel.Functions.SPG(A262, "IQ_INDUSTRY")</f>
        <v>Independent Power and Renewable Electricity Producers</v>
      </c>
      <c r="J262" s="9" t="str">
        <f>_xll.SNL.Clients.Office.Excel.Functions.SPG(A262, "IQ_PRIMARY_INDUSTRY")</f>
        <v>Renewable Electricity</v>
      </c>
      <c r="K262" s="9" t="str">
        <f>_xll.SNL.Clients.Office.Excel.Functions.SPG(A262, "NAICS_CODE", "Primary")</f>
        <v>221116 - Geothermal Electric Power Generation</v>
      </c>
      <c r="L262" s="9" t="str">
        <f>_xll.SNL.Clients.Office.Excel.Functions.SPG(A262, "SP_TOPICTAG")</f>
        <v>Clean Energy; Energy Efficiency; Energy Management; Energy Storage; CleanTech; Smart Energy; ClimateTech; Utility Scale Solar</v>
      </c>
      <c r="M262" s="5">
        <f>_xll.SNL.Clients.Office.Excel.Functions.SPG(A262, "SP_PCT_SHARES_OWNED_ALL_INSTITUTIONS")</f>
        <v>86.75</v>
      </c>
      <c r="N262" s="9" t="str">
        <f>_xll.SNL.Clients.Office.Excel.Functions.SPG(A262, "RD_CREDIT_RATING_GLOBAL", "Issuer Credit Rating", "Local Currency LT|0")</f>
        <v/>
      </c>
      <c r="O262" s="9" t="str">
        <f>_xll.SNL.Clients.Office.Excel.Functions.SPG(A262, "RD_CWOL_GLOBAL", "Issuer Credit Rating", "Local Currency LT|0")</f>
        <v/>
      </c>
      <c r="P262" s="9" t="str">
        <f>_xll.SNL.Clients.Office.Excel.Functions.SPG(A262, "RD_RATING_ACTION_GLOBAL", "Issuer Credit Rating", "Local Currency LT|0")</f>
        <v/>
      </c>
      <c r="Q262" s="10" t="str">
        <f>_xll.SNL.Clients.Office.Excel.Functions.SPG(A262, "RD_LAST_REVIEW_DATE_GLOBAL", "Issuer Credit Rating", "Local Currency LT")</f>
        <v/>
      </c>
      <c r="R262" s="10" t="str">
        <f>_xll.SNL.Clients.Office.Excel.Functions.SPG(A262, "RD_CREDIT_RATING_DATE_GLOBAL", "Issuer Credit Rating", "Local Currency LT|0")</f>
        <v/>
      </c>
      <c r="S262" s="10" t="str">
        <f>_xll.SNL.Clients.Office.Excel.Functions.SPG(A262, "RD_CREDIT_WATCH_OUTLOOK_DATE_GLOBAL", "Issuer Credit Rating", "Local Currency LT|0")</f>
        <v/>
      </c>
    </row>
    <row r="263" spans="1:19" x14ac:dyDescent="0.3">
      <c r="A263" t="s">
        <v>1904</v>
      </c>
      <c r="B263" s="13">
        <f>_xll.ciqfunctions.udf.CIQ(A263,"IQ_FIRSTPRICINGDATE")</f>
        <v>31322</v>
      </c>
      <c r="C263" s="5">
        <f>_xll.SNL.Clients.Office.Excel.Functions.SPG(A263, "SP_VOLUME_AVG_WEEKLY_TO_SHARES_OUT", , "1M")</f>
        <v>6.2348134596489571</v>
      </c>
      <c r="D263" s="5">
        <f>_xll.SNL.Clients.Office.Excel.Functions.SPG(A263, "SP_VOLUME_AVG_WEEKLY_TO_SHARES_OUT", , "3M")</f>
        <v>4.9212702720000276</v>
      </c>
      <c r="E263" s="5">
        <f>_xll.SNL.Clients.Office.Excel.Functions.SPG(A263, "SP_VOLUME_AVG_DAILY_TO_1YR_AVG_DAILY", , "1M")</f>
        <v>149.21</v>
      </c>
      <c r="F263" s="5">
        <f>_xll.SNL.Clients.Office.Excel.Functions.SPG(A263, "SP_VOLUME_AVG_DAILY_TO_1YR_AVG_DAILY", , "3M")</f>
        <v>117.78</v>
      </c>
      <c r="G263" s="9" t="str">
        <f>_xll.SNL.Clients.Office.Excel.Functions.SPG(A263, "IQ_SECTOR")</f>
        <v>Industrials</v>
      </c>
      <c r="H263" s="9" t="str">
        <f>_xll.SNL.Clients.Office.Excel.Functions.SPG(A263, "IQ_INDUSTRY_GROUP")</f>
        <v>Capital Goods</v>
      </c>
      <c r="I263" s="9" t="str">
        <f>_xll.SNL.Clients.Office.Excel.Functions.SPG(A263, "IQ_INDUSTRY")</f>
        <v>Machinery</v>
      </c>
      <c r="J263" s="9" t="str">
        <f>_xll.SNL.Clients.Office.Excel.Functions.SPG(A263, "IQ_PRIMARY_INDUSTRY")</f>
        <v>Construction Machinery and Heavy Transportation Equipment</v>
      </c>
      <c r="K263" s="9" t="str">
        <f>_xll.SNL.Clients.Office.Excel.Functions.SPG(A263, "NAICS_CODE", "Primary")</f>
        <v>336120 - Heavy Duty Truck Manufacturing</v>
      </c>
      <c r="L263" s="9" t="str">
        <f>_xll.SNL.Clients.Office.Excel.Functions.SPG(A263, "SP_TOPICTAG")</f>
        <v>Fleet Management; Homeland Security; Industrial Automation; Electric Vehicle; Security Management; Autonomous Vehicles</v>
      </c>
      <c r="M263" s="5">
        <f>_xll.SNL.Clients.Office.Excel.Functions.SPG(A263, "SP_PCT_SHARES_OWNED_ALL_INSTITUTIONS")</f>
        <v>91.69</v>
      </c>
      <c r="N263" s="9" t="str">
        <f>_xll.SNL.Clients.Office.Excel.Functions.SPG(A263, "RD_CREDIT_RATING_GLOBAL", "Issuer Credit Rating", "Local Currency LT|0")</f>
        <v>BBB</v>
      </c>
      <c r="O263" s="9" t="str">
        <f>_xll.SNL.Clients.Office.Excel.Functions.SPG(A263, "RD_CWOL_GLOBAL", "Issuer Credit Rating", "Local Currency LT|0")</f>
        <v>Stable</v>
      </c>
      <c r="P263" s="9" t="str">
        <f>_xll.SNL.Clients.Office.Excel.Functions.SPG(A263, "RD_RATING_ACTION_GLOBAL", "Issuer Credit Rating", "Local Currency LT|0")</f>
        <v>CreditWatch/Outlook (05/07/2021)</v>
      </c>
      <c r="Q263" s="10">
        <f>_xll.SNL.Clients.Office.Excel.Functions.SPG(A263, "RD_LAST_REVIEW_DATE_GLOBAL", "Issuer Credit Rating", "Local Currency LT")</f>
        <v>45372</v>
      </c>
      <c r="R263" s="10">
        <f>_xll.SNL.Clients.Office.Excel.Functions.SPG(A263, "RD_CREDIT_RATING_DATE_GLOBAL", "Issuer Credit Rating", "Local Currency LT|0")</f>
        <v>43119</v>
      </c>
      <c r="S263" s="10">
        <f>_xll.SNL.Clients.Office.Excel.Functions.SPG(A263, "RD_CREDIT_WATCH_OUTLOOK_DATE_GLOBAL", "Issuer Credit Rating", "Local Currency LT|0")</f>
        <v>44323</v>
      </c>
    </row>
    <row r="264" spans="1:19" x14ac:dyDescent="0.3">
      <c r="A264" t="s">
        <v>1905</v>
      </c>
      <c r="B264" s="13">
        <f>_xll.ciqfunctions.udf.CIQ(A264,"IQ_FIRSTPRICINGDATE")</f>
        <v>37124</v>
      </c>
      <c r="C264" s="5">
        <f>_xll.SNL.Clients.Office.Excel.Functions.SPG(A264, "SP_VOLUME_AVG_WEEKLY_TO_SHARES_OUT", , "1M")</f>
        <v>5.0300032683901152</v>
      </c>
      <c r="D264" s="5">
        <f>_xll.SNL.Clients.Office.Excel.Functions.SPG(A264, "SP_VOLUME_AVG_WEEKLY_TO_SHARES_OUT", , "3M")</f>
        <v>5.5193837987975582</v>
      </c>
      <c r="E264" s="5">
        <f>_xll.SNL.Clients.Office.Excel.Functions.SPG(A264, "SP_VOLUME_AVG_DAILY_TO_1YR_AVG_DAILY", , "1M")</f>
        <v>85.86</v>
      </c>
      <c r="F264" s="5">
        <f>_xll.SNL.Clients.Office.Excel.Functions.SPG(A264, "SP_VOLUME_AVG_DAILY_TO_1YR_AVG_DAILY", , "3M")</f>
        <v>94.21</v>
      </c>
      <c r="G264" s="9" t="str">
        <f>_xll.SNL.Clients.Office.Excel.Functions.SPG(A264, "IQ_SECTOR")</f>
        <v>Energy</v>
      </c>
      <c r="H264" s="9" t="str">
        <f>_xll.SNL.Clients.Office.Excel.Functions.SPG(A264, "IQ_INDUSTRY_GROUP")</f>
        <v>Energy</v>
      </c>
      <c r="I264" s="9" t="str">
        <f>_xll.SNL.Clients.Office.Excel.Functions.SPG(A264, "IQ_INDUSTRY")</f>
        <v>Oil, Gas and Consumable Fuels</v>
      </c>
      <c r="J264" s="9" t="str">
        <f>_xll.SNL.Clients.Office.Excel.Functions.SPG(A264, "IQ_PRIMARY_INDUSTRY")</f>
        <v>Oil and Gas Exploration and Production</v>
      </c>
      <c r="K264" s="9" t="str">
        <f>_xll.SNL.Clients.Office.Excel.Functions.SPG(A264, "NAICS_CODE", "Primary")</f>
        <v>2111 - Oil and Gas Extraction</v>
      </c>
      <c r="L264" s="9" t="str">
        <f>_xll.SNL.Clients.Office.Excel.Functions.SPG(A264, "SP_TOPICTAG")</f>
        <v/>
      </c>
      <c r="M264" s="5">
        <f>_xll.SNL.Clients.Office.Excel.Functions.SPG(A264, "SP_PCT_SHARES_OWNED_ALL_INSTITUTIONS")</f>
        <v>84.66</v>
      </c>
      <c r="N264" s="9" t="str">
        <f>_xll.SNL.Clients.Office.Excel.Functions.SPG(A264, "RD_CREDIT_RATING_GLOBAL", "Issuer Credit Rating", "Local Currency LT|0")</f>
        <v>BBB-</v>
      </c>
      <c r="O264" s="9" t="str">
        <f>_xll.SNL.Clients.Office.Excel.Functions.SPG(A264, "RD_CWOL_GLOBAL", "Issuer Credit Rating", "Local Currency LT|0")</f>
        <v>Stable</v>
      </c>
      <c r="P264" s="9" t="str">
        <f>_xll.SNL.Clients.Office.Excel.Functions.SPG(A264, "RD_RATING_ACTION_GLOBAL", "Issuer Credit Rating", "Local Currency LT|0")</f>
        <v>CreditWatch/Outlook (03/31/2021)</v>
      </c>
      <c r="Q264" s="10">
        <f>_xll.SNL.Clients.Office.Excel.Functions.SPG(A264, "RD_LAST_REVIEW_DATE_GLOBAL", "Issuer Credit Rating", "Local Currency LT")</f>
        <v>45610</v>
      </c>
      <c r="R264" s="10">
        <f>_xll.SNL.Clients.Office.Excel.Functions.SPG(A264, "RD_CREDIT_RATING_DATE_GLOBAL", "Issuer Credit Rating", "Local Currency LT|0")</f>
        <v>43916</v>
      </c>
      <c r="S264" s="10">
        <f>_xll.SNL.Clients.Office.Excel.Functions.SPG(A264, "RD_CREDIT_WATCH_OUTLOOK_DATE_GLOBAL", "Issuer Credit Rating", "Local Currency LT|0")</f>
        <v>44286</v>
      </c>
    </row>
    <row r="265" spans="1:19" x14ac:dyDescent="0.3">
      <c r="A265" t="s">
        <v>1906</v>
      </c>
      <c r="B265" s="13">
        <f>_xll.ciqfunctions.udf.CIQ(A265,"IQ_FIRSTPRICINGDATE")</f>
        <v>38999</v>
      </c>
      <c r="C265" s="5">
        <f>_xll.SNL.Clients.Office.Excel.Functions.SPG(A265, "SP_VOLUME_AVG_WEEKLY_TO_SHARES_OUT", , "1M")</f>
        <v>4.1396936571172427</v>
      </c>
      <c r="D265" s="5">
        <f>_xll.SNL.Clients.Office.Excel.Functions.SPG(A265, "SP_VOLUME_AVG_WEEKLY_TO_SHARES_OUT", , "3M")</f>
        <v>4.7061920783342668</v>
      </c>
      <c r="E265" s="5">
        <f>_xll.SNL.Clients.Office.Excel.Functions.SPG(A265, "SP_VOLUME_AVG_DAILY_TO_1YR_AVG_DAILY", , "1M")</f>
        <v>96.74</v>
      </c>
      <c r="F265" s="5">
        <f>_xll.SNL.Clients.Office.Excel.Functions.SPG(A265, "SP_VOLUME_AVG_DAILY_TO_1YR_AVG_DAILY", , "3M")</f>
        <v>109.97</v>
      </c>
      <c r="G265" s="9" t="str">
        <f>_xll.SNL.Clients.Office.Excel.Functions.SPG(A265, "IQ_SECTOR")</f>
        <v>Industrials</v>
      </c>
      <c r="H265" s="9" t="str">
        <f>_xll.SNL.Clients.Office.Excel.Functions.SPG(A265, "IQ_INDUSTRY_GROUP")</f>
        <v>Capital Goods</v>
      </c>
      <c r="I265" s="9" t="str">
        <f>_xll.SNL.Clients.Office.Excel.Functions.SPG(A265, "IQ_INDUSTRY")</f>
        <v>Building Products</v>
      </c>
      <c r="J265" s="9" t="str">
        <f>_xll.SNL.Clients.Office.Excel.Functions.SPG(A265, "IQ_PRIMARY_INDUSTRY")</f>
        <v>Building Products</v>
      </c>
      <c r="K265" s="9" t="str">
        <f>_xll.SNL.Clients.Office.Excel.Functions.SPG(A265, "NAICS_CODE", "Primary")</f>
        <v>32412 - Asphalt Paving, Roofing, and Saturated Materials Manufacturing</v>
      </c>
      <c r="L265" s="9" t="str">
        <f>_xll.SNL.Clients.Office.Excel.Functions.SPG(A265, "SP_TOPICTAG")</f>
        <v>Infectious Diseases</v>
      </c>
      <c r="M265" s="5">
        <f>_xll.SNL.Clients.Office.Excel.Functions.SPG(A265, "SP_PCT_SHARES_OWNED_ALL_INSTITUTIONS")</f>
        <v>92.71</v>
      </c>
      <c r="N265" s="9" t="str">
        <f>_xll.SNL.Clients.Office.Excel.Functions.SPG(A265, "RD_CREDIT_RATING_GLOBAL", "Issuer Credit Rating", "Local Currency LT|0")</f>
        <v>BBB</v>
      </c>
      <c r="O265" s="9" t="str">
        <f>_xll.SNL.Clients.Office.Excel.Functions.SPG(A265, "RD_CWOL_GLOBAL", "Issuer Credit Rating", "Local Currency LT|0")</f>
        <v>Stable</v>
      </c>
      <c r="P265" s="9" t="str">
        <f>_xll.SNL.Clients.Office.Excel.Functions.SPG(A265, "RD_RATING_ACTION_GLOBAL", "Issuer Credit Rating", "Local Currency LT|0")</f>
        <v>Upgrade | CreditWatch/Outlook (08/03/2016)</v>
      </c>
      <c r="Q265" s="10">
        <f>_xll.SNL.Clients.Office.Excel.Functions.SPG(A265, "RD_LAST_REVIEW_DATE_GLOBAL", "Issuer Credit Rating", "Local Currency LT")</f>
        <v>45527</v>
      </c>
      <c r="R265" s="10">
        <f>_xll.SNL.Clients.Office.Excel.Functions.SPG(A265, "RD_CREDIT_RATING_DATE_GLOBAL", "Issuer Credit Rating", "Local Currency LT|0")</f>
        <v>42585</v>
      </c>
      <c r="S265" s="10">
        <f>_xll.SNL.Clients.Office.Excel.Functions.SPG(A265, "RD_CREDIT_WATCH_OUTLOOK_DATE_GLOBAL", "Issuer Credit Rating", "Local Currency LT|0")</f>
        <v>42585</v>
      </c>
    </row>
    <row r="266" spans="1:19" x14ac:dyDescent="0.3">
      <c r="A266" t="s">
        <v>1907</v>
      </c>
      <c r="B266" s="13">
        <f>_xll.ciqfunctions.udf.CIQ(A266,"IQ_FIRSTPRICINGDATE")</f>
        <v>42717</v>
      </c>
      <c r="C266" s="5">
        <f>_xll.SNL.Clients.Office.Excel.Functions.SPG(A266, "SP_VOLUME_AVG_WEEKLY_TO_SHARES_OUT", , "1M")</f>
        <v>7.8835864940922997</v>
      </c>
      <c r="D266" s="5">
        <f>_xll.SNL.Clients.Office.Excel.Functions.SPG(A266, "SP_VOLUME_AVG_WEEKLY_TO_SHARES_OUT", , "3M")</f>
        <v>7.9543045575588751</v>
      </c>
      <c r="E266" s="5">
        <f>_xll.SNL.Clients.Office.Excel.Functions.SPG(A266, "SP_VOLUME_AVG_DAILY_TO_1YR_AVG_DAILY", , "1M")</f>
        <v>114.33</v>
      </c>
      <c r="F266" s="5">
        <f>_xll.SNL.Clients.Office.Excel.Functions.SPG(A266, "SP_VOLUME_AVG_DAILY_TO_1YR_AVG_DAILY", , "3M")</f>
        <v>115.36</v>
      </c>
      <c r="G266" s="9" t="str">
        <f>_xll.SNL.Clients.Office.Excel.Functions.SPG(A266, "IQ_SECTOR")</f>
        <v>Real Estate</v>
      </c>
      <c r="H266" s="9" t="str">
        <f>_xll.SNL.Clients.Office.Excel.Functions.SPG(A266, "IQ_INDUSTRY_GROUP")</f>
        <v>Equity Real Estate Investment Trusts (REITs)</v>
      </c>
      <c r="I266" s="9" t="str">
        <f>_xll.SNL.Clients.Office.Excel.Functions.SPG(A266, "IQ_INDUSTRY")</f>
        <v>Hotel and Resort REITs</v>
      </c>
      <c r="J266" s="9" t="str">
        <f>_xll.SNL.Clients.Office.Excel.Functions.SPG(A266, "IQ_PRIMARY_INDUSTRY")</f>
        <v>Hotel and Resort REITs</v>
      </c>
      <c r="K266" s="9" t="str">
        <f>_xll.SNL.Clients.Office.Excel.Functions.SPG(A266, "NAICS_CODE", "Primary")</f>
        <v>531120 - Lessors of Nonresidential Buildings (except Miniwarehouses)</v>
      </c>
      <c r="L266" s="9" t="str">
        <f>_xll.SNL.Clients.Office.Excel.Functions.SPG(A266, "SP_TOPICTAG")</f>
        <v/>
      </c>
      <c r="M266" s="5">
        <f>_xll.SNL.Clients.Office.Excel.Functions.SPG(A266, "SP_PCT_SHARES_OWNED_ALL_INSTITUTIONS")</f>
        <v>94.98</v>
      </c>
      <c r="N266" s="9" t="str">
        <f>_xll.SNL.Clients.Office.Excel.Functions.SPG(A266, "RD_CREDIT_RATING_GLOBAL", "Issuer Credit Rating", "Local Currency LT|0")</f>
        <v>BB-</v>
      </c>
      <c r="O266" s="9" t="str">
        <f>_xll.SNL.Clients.Office.Excel.Functions.SPG(A266, "RD_CWOL_GLOBAL", "Issuer Credit Rating", "Local Currency LT|0")</f>
        <v>Stable</v>
      </c>
      <c r="P266" s="9" t="str">
        <f>_xll.SNL.Clients.Office.Excel.Functions.SPG(A266, "RD_RATING_ACTION_GLOBAL", "Issuer Credit Rating", "Local Currency LT|0")</f>
        <v>Upgrade | CreditWatch/Outlook (02/08/2024)</v>
      </c>
      <c r="Q266" s="10">
        <f>_xll.SNL.Clients.Office.Excel.Functions.SPG(A266, "RD_LAST_REVIEW_DATE_GLOBAL", "Issuer Credit Rating", "Local Currency LT")</f>
        <v>45698</v>
      </c>
      <c r="R266" s="10">
        <f>_xll.SNL.Clients.Office.Excel.Functions.SPG(A266, "RD_CREDIT_RATING_DATE_GLOBAL", "Issuer Credit Rating", "Local Currency LT|0")</f>
        <v>45330</v>
      </c>
      <c r="S266" s="10">
        <f>_xll.SNL.Clients.Office.Excel.Functions.SPG(A266, "RD_CREDIT_WATCH_OUTLOOK_DATE_GLOBAL", "Issuer Credit Rating", "Local Currency LT|0")</f>
        <v>45330</v>
      </c>
    </row>
    <row r="267" spans="1:19" x14ac:dyDescent="0.3">
      <c r="A267" t="s">
        <v>1908</v>
      </c>
      <c r="B267" s="13">
        <f>_xll.ciqfunctions.udf.CIQ(A267,"IQ_FIRSTPRICINGDATE")</f>
        <v>43593</v>
      </c>
      <c r="C267" s="5">
        <f>_xll.SNL.Clients.Office.Excel.Functions.SPG(A267, "SP_VOLUME_AVG_WEEKLY_TO_SHARES_OUT", , "1M")</f>
        <v>6.7083104339483475</v>
      </c>
      <c r="D267" s="5">
        <f>_xll.SNL.Clients.Office.Excel.Functions.SPG(A267, "SP_VOLUME_AVG_WEEKLY_TO_SHARES_OUT", , "3M")</f>
        <v>5.1231473711746114</v>
      </c>
      <c r="E267" s="5">
        <f>_xll.SNL.Clients.Office.Excel.Functions.SPG(A267, "SP_VOLUME_AVG_DAILY_TO_1YR_AVG_DAILY", , "1M")</f>
        <v>145.41999999999999</v>
      </c>
      <c r="F267" s="5">
        <f>_xll.SNL.Clients.Office.Excel.Functions.SPG(A267, "SP_VOLUME_AVG_DAILY_TO_1YR_AVG_DAILY", , "3M")</f>
        <v>111.06</v>
      </c>
      <c r="G267" s="9" t="str">
        <f>_xll.SNL.Clients.Office.Excel.Functions.SPG(A267, "IQ_SECTOR")</f>
        <v>Industrials</v>
      </c>
      <c r="H267" s="9" t="str">
        <f>_xll.SNL.Clients.Office.Excel.Functions.SPG(A267, "IQ_INDUSTRY_GROUP")</f>
        <v>Commercial and Professional Services</v>
      </c>
      <c r="I267" s="9" t="str">
        <f>_xll.SNL.Clients.Office.Excel.Functions.SPG(A267, "IQ_INDUSTRY")</f>
        <v>Professional Services</v>
      </c>
      <c r="J267" s="9" t="str">
        <f>_xll.SNL.Clients.Office.Excel.Functions.SPG(A267, "IQ_PRIMARY_INDUSTRY")</f>
        <v>Research and Consulting Services</v>
      </c>
      <c r="K267" s="9" t="str">
        <f>_xll.SNL.Clients.Office.Excel.Functions.SPG(A267, "NAICS_CODE", "Primary")</f>
        <v>541512 - Computer Systems Design Services</v>
      </c>
      <c r="L267" s="9" t="str">
        <f>_xll.SNL.Clients.Office.Excel.Functions.SPG(A267, "SP_TOPICTAG")</f>
        <v>Software Development; Computer Vision; Data Integration; Homeland Security; Industrial Automation; Sensors; Process Automation; Artificial Intelligence</v>
      </c>
      <c r="M267" s="5">
        <f>_xll.SNL.Clients.Office.Excel.Functions.SPG(A267, "SP_PCT_SHARES_OWNED_ALL_INSTITUTIONS")</f>
        <v>48.5</v>
      </c>
      <c r="N267" s="9" t="str">
        <f>_xll.SNL.Clients.Office.Excel.Functions.SPG(A267, "RD_CREDIT_RATING_GLOBAL", "Issuer Credit Rating", "Local Currency LT|0")</f>
        <v/>
      </c>
      <c r="O267" s="9" t="str">
        <f>_xll.SNL.Clients.Office.Excel.Functions.SPG(A267, "RD_CWOL_GLOBAL", "Issuer Credit Rating", "Local Currency LT|0")</f>
        <v/>
      </c>
      <c r="P267" s="9" t="str">
        <f>_xll.SNL.Clients.Office.Excel.Functions.SPG(A267, "RD_RATING_ACTION_GLOBAL", "Issuer Credit Rating", "Local Currency LT|0")</f>
        <v/>
      </c>
      <c r="Q267" s="10" t="str">
        <f>_xll.SNL.Clients.Office.Excel.Functions.SPG(A267, "RD_LAST_REVIEW_DATE_GLOBAL", "Issuer Credit Rating", "Local Currency LT")</f>
        <v/>
      </c>
      <c r="R267" s="10" t="str">
        <f>_xll.SNL.Clients.Office.Excel.Functions.SPG(A267, "RD_CREDIT_RATING_DATE_GLOBAL", "Issuer Credit Rating", "Local Currency LT|0")</f>
        <v/>
      </c>
      <c r="S267" s="10" t="str">
        <f>_xll.SNL.Clients.Office.Excel.Functions.SPG(A267, "RD_CREDIT_WATCH_OUTLOOK_DATE_GLOBAL", "Issuer Credit Rating", "Local Currency LT|0")</f>
        <v/>
      </c>
    </row>
    <row r="268" spans="1:19" x14ac:dyDescent="0.3">
      <c r="A268" t="s">
        <v>1909</v>
      </c>
      <c r="B268" s="13">
        <f>_xll.ciqfunctions.udf.CIQ(A268,"IQ_FIRSTPRICINGDATE")</f>
        <v>41717</v>
      </c>
      <c r="C268" s="5">
        <f>_xll.SNL.Clients.Office.Excel.Functions.SPG(A268, "SP_VOLUME_AVG_WEEKLY_TO_SHARES_OUT", , "1M")</f>
        <v>5.1708106770600777</v>
      </c>
      <c r="D268" s="5">
        <f>_xll.SNL.Clients.Office.Excel.Functions.SPG(A268, "SP_VOLUME_AVG_WEEKLY_TO_SHARES_OUT", , "3M")</f>
        <v>3.8709870261687338</v>
      </c>
      <c r="E268" s="5">
        <f>_xll.SNL.Clients.Office.Excel.Functions.SPG(A268, "SP_VOLUME_AVG_DAILY_TO_1YR_AVG_DAILY", , "1M")</f>
        <v>118.9</v>
      </c>
      <c r="F268" s="5">
        <f>_xll.SNL.Clients.Office.Excel.Functions.SPG(A268, "SP_VOLUME_AVG_DAILY_TO_1YR_AVG_DAILY", , "3M")</f>
        <v>89.01</v>
      </c>
      <c r="G268" s="9" t="str">
        <f>_xll.SNL.Clients.Office.Excel.Functions.SPG(A268, "IQ_SECTOR")</f>
        <v>Industrials</v>
      </c>
      <c r="H268" s="9" t="str">
        <f>_xll.SNL.Clients.Office.Excel.Functions.SPG(A268, "IQ_INDUSTRY_GROUP")</f>
        <v>Commercial and Professional Services</v>
      </c>
      <c r="I268" s="9" t="str">
        <f>_xll.SNL.Clients.Office.Excel.Functions.SPG(A268, "IQ_INDUSTRY")</f>
        <v>Professional Services</v>
      </c>
      <c r="J268" s="9" t="str">
        <f>_xll.SNL.Clients.Office.Excel.Functions.SPG(A268, "IQ_PRIMARY_INDUSTRY")</f>
        <v>Human Resource and Employment Services</v>
      </c>
      <c r="K268" s="9" t="str">
        <f>_xll.SNL.Clients.Office.Excel.Functions.SPG(A268, "NAICS_CODE", "Primary")</f>
        <v>5613 - Employment Services</v>
      </c>
      <c r="L268" s="9" t="str">
        <f>_xll.SNL.Clients.Office.Excel.Functions.SPG(A268, "SP_TOPICTAG")</f>
        <v>Software Development; Customer Relationship Management; E-learning; Cloud Infrastructure; Employee Benefits; Process Automation; Team Collaboration</v>
      </c>
      <c r="M268" s="5">
        <f>_xll.SNL.Clients.Office.Excel.Functions.SPG(A268, "SP_PCT_SHARES_OWNED_ALL_INSTITUTIONS")</f>
        <v>76.599999999999994</v>
      </c>
      <c r="N268" s="9" t="str">
        <f>_xll.SNL.Clients.Office.Excel.Functions.SPG(A268, "RD_CREDIT_RATING_GLOBAL", "Issuer Credit Rating", "Local Currency LT|0")</f>
        <v/>
      </c>
      <c r="O268" s="9" t="str">
        <f>_xll.SNL.Clients.Office.Excel.Functions.SPG(A268, "RD_CWOL_GLOBAL", "Issuer Credit Rating", "Local Currency LT|0")</f>
        <v/>
      </c>
      <c r="P268" s="9" t="str">
        <f>_xll.SNL.Clients.Office.Excel.Functions.SPG(A268, "RD_RATING_ACTION_GLOBAL", "Issuer Credit Rating", "Local Currency LT|0")</f>
        <v/>
      </c>
      <c r="Q268" s="10" t="str">
        <f>_xll.SNL.Clients.Office.Excel.Functions.SPG(A268, "RD_LAST_REVIEW_DATE_GLOBAL", "Issuer Credit Rating", "Local Currency LT")</f>
        <v/>
      </c>
      <c r="R268" s="10" t="str">
        <f>_xll.SNL.Clients.Office.Excel.Functions.SPG(A268, "RD_CREDIT_RATING_DATE_GLOBAL", "Issuer Credit Rating", "Local Currency LT|0")</f>
        <v/>
      </c>
      <c r="S268" s="10" t="str">
        <f>_xll.SNL.Clients.Office.Excel.Functions.SPG(A268, "RD_CREDIT_WATCH_OUTLOOK_DATE_GLOBAL", "Issuer Credit Rating", "Local Currency LT|0")</f>
        <v/>
      </c>
    </row>
    <row r="269" spans="1:19" x14ac:dyDescent="0.3">
      <c r="A269" t="s">
        <v>1910</v>
      </c>
      <c r="B269" s="13">
        <f>_xll.ciqfunctions.udf.CIQ(A269,"IQ_FIRSTPRICINGDATE")</f>
        <v>41256</v>
      </c>
      <c r="C269" s="5">
        <f>_xll.SNL.Clients.Office.Excel.Functions.SPG(A269, "SP_VOLUME_AVG_WEEKLY_TO_SHARES_OUT", , "1M")</f>
        <v>9.2951195882581086</v>
      </c>
      <c r="D269" s="5">
        <f>_xll.SNL.Clients.Office.Excel.Functions.SPG(A269, "SP_VOLUME_AVG_WEEKLY_TO_SHARES_OUT", , "3M")</f>
        <v>8.8490140452017485</v>
      </c>
      <c r="E269" s="5">
        <f>_xll.SNL.Clients.Office.Excel.Functions.SPG(A269, "SP_VOLUME_AVG_DAILY_TO_1YR_AVG_DAILY", , "1M")</f>
        <v>99.93</v>
      </c>
      <c r="F269" s="5">
        <f>_xll.SNL.Clients.Office.Excel.Functions.SPG(A269, "SP_VOLUME_AVG_DAILY_TO_1YR_AVG_DAILY", , "3M")</f>
        <v>95.13</v>
      </c>
      <c r="G269" s="9" t="str">
        <f>_xll.SNL.Clients.Office.Excel.Functions.SPG(A269, "IQ_SECTOR")</f>
        <v>Energy</v>
      </c>
      <c r="H269" s="9" t="str">
        <f>_xll.SNL.Clients.Office.Excel.Functions.SPG(A269, "IQ_INDUSTRY_GROUP")</f>
        <v>Energy</v>
      </c>
      <c r="I269" s="9" t="str">
        <f>_xll.SNL.Clients.Office.Excel.Functions.SPG(A269, "IQ_INDUSTRY")</f>
        <v>Oil, Gas and Consumable Fuels</v>
      </c>
      <c r="J269" s="9" t="str">
        <f>_xll.SNL.Clients.Office.Excel.Functions.SPG(A269, "IQ_PRIMARY_INDUSTRY")</f>
        <v>Oil and Gas Refining and Marketing</v>
      </c>
      <c r="K269" s="9" t="str">
        <f>_xll.SNL.Clients.Office.Excel.Functions.SPG(A269, "NAICS_CODE", "Primary")</f>
        <v>324110 - Petroleum Refineries</v>
      </c>
      <c r="L269" s="9" t="str">
        <f>_xll.SNL.Clients.Office.Excel.Functions.SPG(A269, "SP_TOPICTAG")</f>
        <v>Freight Service; Marine Transportation; Biofuel</v>
      </c>
      <c r="M269" s="5">
        <f>_xll.SNL.Clients.Office.Excel.Functions.SPG(A269, "SP_PCT_SHARES_OWNED_ALL_INSTITUTIONS")</f>
        <v>76.75</v>
      </c>
      <c r="N269" s="9" t="str">
        <f>_xll.SNL.Clients.Office.Excel.Functions.SPG(A269, "RD_CREDIT_RATING_GLOBAL", "Issuer Credit Rating", "Local Currency LT|0")</f>
        <v/>
      </c>
      <c r="O269" s="9" t="str">
        <f>_xll.SNL.Clients.Office.Excel.Functions.SPG(A269, "RD_CWOL_GLOBAL", "Issuer Credit Rating", "Local Currency LT|0")</f>
        <v/>
      </c>
      <c r="P269" s="9" t="str">
        <f>_xll.SNL.Clients.Office.Excel.Functions.SPG(A269, "RD_RATING_ACTION_GLOBAL", "Issuer Credit Rating", "Local Currency LT|0")</f>
        <v/>
      </c>
      <c r="Q269" s="10" t="str">
        <f>_xll.SNL.Clients.Office.Excel.Functions.SPG(A269, "RD_LAST_REVIEW_DATE_GLOBAL", "Issuer Credit Rating", "Local Currency LT")</f>
        <v/>
      </c>
      <c r="R269" s="10" t="str">
        <f>_xll.SNL.Clients.Office.Excel.Functions.SPG(A269, "RD_CREDIT_RATING_DATE_GLOBAL", "Issuer Credit Rating", "Local Currency LT|0")</f>
        <v/>
      </c>
      <c r="S269" s="10" t="str">
        <f>_xll.SNL.Clients.Office.Excel.Functions.SPG(A269, "RD_CREDIT_WATCH_OUTLOOK_DATE_GLOBAL", "Issuer Credit Rating", "Local Currency LT|0")</f>
        <v/>
      </c>
    </row>
    <row r="270" spans="1:19" x14ac:dyDescent="0.3">
      <c r="A270" t="s">
        <v>1911</v>
      </c>
      <c r="B270" s="13">
        <f>_xll.ciqfunctions.udf.CIQ(A270,"IQ_FIRSTPRICINGDATE")</f>
        <v>35361</v>
      </c>
      <c r="C270" s="5">
        <f>_xll.SNL.Clients.Office.Excel.Functions.SPG(A270, "SP_VOLUME_AVG_WEEKLY_TO_SHARES_OUT", , "1M")</f>
        <v>1.2255258581627726</v>
      </c>
      <c r="D270" s="5">
        <f>_xll.SNL.Clients.Office.Excel.Functions.SPG(A270, "SP_VOLUME_AVG_WEEKLY_TO_SHARES_OUT", , "3M")</f>
        <v>1.1938469810983932</v>
      </c>
      <c r="E270" s="5">
        <f>_xll.SNL.Clients.Office.Excel.Functions.SPG(A270, "SP_VOLUME_AVG_DAILY_TO_1YR_AVG_DAILY", , "1M")</f>
        <v>91.53</v>
      </c>
      <c r="F270" s="5">
        <f>_xll.SNL.Clients.Office.Excel.Functions.SPG(A270, "SP_VOLUME_AVG_DAILY_TO_1YR_AVG_DAILY", , "3M")</f>
        <v>89.16</v>
      </c>
      <c r="G270" s="9" t="str">
        <f>_xll.SNL.Clients.Office.Excel.Functions.SPG(A270, "IQ_SECTOR")</f>
        <v>Consumer Discretionary</v>
      </c>
      <c r="H270" s="9" t="str">
        <f>_xll.SNL.Clients.Office.Excel.Functions.SPG(A270, "IQ_INDUSTRY_GROUP")</f>
        <v>Consumer Discretionary Distribution and Retail</v>
      </c>
      <c r="I270" s="9" t="str">
        <f>_xll.SNL.Clients.Office.Excel.Functions.SPG(A270, "IQ_INDUSTRY")</f>
        <v>Specialty Retail</v>
      </c>
      <c r="J270" s="9" t="str">
        <f>_xll.SNL.Clients.Office.Excel.Functions.SPG(A270, "IQ_PRIMARY_INDUSTRY")</f>
        <v>Automotive Retail</v>
      </c>
      <c r="K270" s="9" t="str">
        <f>_xll.SNL.Clients.Office.Excel.Functions.SPG(A270, "NAICS_CODE", "Primary")</f>
        <v>4411 - Automobile Dealers</v>
      </c>
      <c r="L270" s="9" t="str">
        <f>_xll.SNL.Clients.Office.Excel.Functions.SPG(A270, "SP_TOPICTAG")</f>
        <v>Fleet Management; Freight Service; Last Mile Transportation</v>
      </c>
      <c r="M270" s="5">
        <f>_xll.SNL.Clients.Office.Excel.Functions.SPG(A270, "SP_PCT_SHARES_OWNED_ALL_INSTITUTIONS")</f>
        <v>23.73</v>
      </c>
      <c r="N270" s="9" t="str">
        <f>_xll.SNL.Clients.Office.Excel.Functions.SPG(A270, "RD_CREDIT_RATING_GLOBAL", "Issuer Credit Rating", "Local Currency LT|0")</f>
        <v>BB+</v>
      </c>
      <c r="O270" s="9" t="str">
        <f>_xll.SNL.Clients.Office.Excel.Functions.SPG(A270, "RD_CWOL_GLOBAL", "Issuer Credit Rating", "Local Currency LT|0")</f>
        <v>Stable</v>
      </c>
      <c r="P270" s="9" t="str">
        <f>_xll.SNL.Clients.Office.Excel.Functions.SPG(A270, "RD_RATING_ACTION_GLOBAL", "Issuer Credit Rating", "Local Currency LT|0")</f>
        <v>Upgrade | CreditWatch/Outlook (05/07/2021)</v>
      </c>
      <c r="Q270" s="10">
        <f>_xll.SNL.Clients.Office.Excel.Functions.SPG(A270, "RD_LAST_REVIEW_DATE_GLOBAL", "Issuer Credit Rating", "Local Currency LT")</f>
        <v>45527</v>
      </c>
      <c r="R270" s="10">
        <f>_xll.SNL.Clients.Office.Excel.Functions.SPG(A270, "RD_CREDIT_RATING_DATE_GLOBAL", "Issuer Credit Rating", "Local Currency LT|0")</f>
        <v>44323</v>
      </c>
      <c r="S270" s="10">
        <f>_xll.SNL.Clients.Office.Excel.Functions.SPG(A270, "RD_CREDIT_WATCH_OUTLOOK_DATE_GLOBAL", "Issuer Credit Rating", "Local Currency LT|0")</f>
        <v>44323</v>
      </c>
    </row>
    <row r="271" spans="1:19" x14ac:dyDescent="0.3">
      <c r="A271" t="s">
        <v>1912</v>
      </c>
      <c r="B271" s="13">
        <f>_xll.ciqfunctions.udf.CIQ(A271,"IQ_FIRSTPRICINGDATE")</f>
        <v>42265</v>
      </c>
      <c r="C271" s="5">
        <f>_xll.SNL.Clients.Office.Excel.Functions.SPG(A271, "SP_VOLUME_AVG_WEEKLY_TO_SHARES_OUT", , "1M")</f>
        <v>5.9089610097435976</v>
      </c>
      <c r="D271" s="5">
        <f>_xll.SNL.Clients.Office.Excel.Functions.SPG(A271, "SP_VOLUME_AVG_WEEKLY_TO_SHARES_OUT", , "3M")</f>
        <v>4.9128588824815607</v>
      </c>
      <c r="E271" s="5">
        <f>_xll.SNL.Clients.Office.Excel.Functions.SPG(A271, "SP_VOLUME_AVG_DAILY_TO_1YR_AVG_DAILY", , "1M")</f>
        <v>115.54</v>
      </c>
      <c r="F271" s="5">
        <f>_xll.SNL.Clients.Office.Excel.Functions.SPG(A271, "SP_VOLUME_AVG_DAILY_TO_1YR_AVG_DAILY", , "3M")</f>
        <v>96.06</v>
      </c>
      <c r="G271" s="9" t="str">
        <f>_xll.SNL.Clients.Office.Excel.Functions.SPG(A271, "IQ_SECTOR")</f>
        <v>Health Care</v>
      </c>
      <c r="H271" s="9" t="str">
        <f>_xll.SNL.Clients.Office.Excel.Functions.SPG(A271, "IQ_INDUSTRY_GROUP")</f>
        <v>Health Care Equipment and Services</v>
      </c>
      <c r="I271" s="9" t="str">
        <f>_xll.SNL.Clients.Office.Excel.Functions.SPG(A271, "IQ_INDUSTRY")</f>
        <v>Health Care Equipment and Supplies</v>
      </c>
      <c r="J271" s="9" t="str">
        <f>_xll.SNL.Clients.Office.Excel.Functions.SPG(A271, "IQ_PRIMARY_INDUSTRY")</f>
        <v>Health Care Equipment</v>
      </c>
      <c r="K271" s="9" t="str">
        <f>_xll.SNL.Clients.Office.Excel.Functions.SPG(A271, "NAICS_CODE", "Primary")</f>
        <v>339112 - Surgical and Medical Instrument Manufacturing</v>
      </c>
      <c r="L271" s="9" t="str">
        <f>_xll.SNL.Clients.Office.Excel.Functions.SPG(A271, "SP_TOPICTAG")</f>
        <v>Health Diagnostics; Neuroscience; Cardiovascular; Immunology; Neurology; Surgery</v>
      </c>
      <c r="M271" s="5">
        <f>_xll.SNL.Clients.Office.Excel.Functions.SPG(A271, "SP_PCT_SHARES_OWNED_ALL_INSTITUTIONS")</f>
        <v>94.74</v>
      </c>
      <c r="N271" s="9" t="str">
        <f>_xll.SNL.Clients.Office.Excel.Functions.SPG(A271, "RD_CREDIT_RATING_GLOBAL", "Issuer Credit Rating", "Local Currency LT|0")</f>
        <v/>
      </c>
      <c r="O271" s="9" t="str">
        <f>_xll.SNL.Clients.Office.Excel.Functions.SPG(A271, "RD_CWOL_GLOBAL", "Issuer Credit Rating", "Local Currency LT|0")</f>
        <v/>
      </c>
      <c r="P271" s="9" t="str">
        <f>_xll.SNL.Clients.Office.Excel.Functions.SPG(A271, "RD_RATING_ACTION_GLOBAL", "Issuer Credit Rating", "Local Currency LT|0")</f>
        <v/>
      </c>
      <c r="Q271" s="10" t="str">
        <f>_xll.SNL.Clients.Office.Excel.Functions.SPG(A271, "RD_LAST_REVIEW_DATE_GLOBAL", "Issuer Credit Rating", "Local Currency LT")</f>
        <v/>
      </c>
      <c r="R271" s="10" t="str">
        <f>_xll.SNL.Clients.Office.Excel.Functions.SPG(A271, "RD_CREDIT_RATING_DATE_GLOBAL", "Issuer Credit Rating", "Local Currency LT|0")</f>
        <v/>
      </c>
      <c r="S271" s="10" t="str">
        <f>_xll.SNL.Clients.Office.Excel.Functions.SPG(A271, "RD_CREDIT_WATCH_OUTLOOK_DATE_GLOBAL", "Issuer Credit Rating", "Local Currency LT|0")</f>
        <v/>
      </c>
    </row>
    <row r="272" spans="1:19" x14ac:dyDescent="0.3">
      <c r="A272" t="s">
        <v>1913</v>
      </c>
      <c r="B272" s="13">
        <f>_xll.ciqfunctions.udf.CIQ(A272,"IQ_FIRSTPRICINGDATE")</f>
        <v>42279</v>
      </c>
      <c r="C272" s="5">
        <f>_xll.SNL.Clients.Office.Excel.Functions.SPG(A272, "SP_VOLUME_AVG_WEEKLY_TO_SHARES_OUT", , "1M")</f>
        <v>3.9106220770227842</v>
      </c>
      <c r="D272" s="5">
        <f>_xll.SNL.Clients.Office.Excel.Functions.SPG(A272, "SP_VOLUME_AVG_WEEKLY_TO_SHARES_OUT", , "3M")</f>
        <v>3.3595894787278904</v>
      </c>
      <c r="E272" s="5">
        <f>_xll.SNL.Clients.Office.Excel.Functions.SPG(A272, "SP_VOLUME_AVG_DAILY_TO_1YR_AVG_DAILY", , "1M")</f>
        <v>116.82</v>
      </c>
      <c r="F272" s="5">
        <f>_xll.SNL.Clients.Office.Excel.Functions.SPG(A272, "SP_VOLUME_AVG_DAILY_TO_1YR_AVG_DAILY", , "3M")</f>
        <v>100.36</v>
      </c>
      <c r="G272" s="9" t="str">
        <f>_xll.SNL.Clients.Office.Excel.Functions.SPG(A272, "IQ_SECTOR")</f>
        <v>Consumer Staples</v>
      </c>
      <c r="H272" s="9" t="str">
        <f>_xll.SNL.Clients.Office.Excel.Functions.SPG(A272, "IQ_INDUSTRY_GROUP")</f>
        <v>Consumer Staples Distribution and Retail</v>
      </c>
      <c r="I272" s="9" t="str">
        <f>_xll.SNL.Clients.Office.Excel.Functions.SPG(A272, "IQ_INDUSTRY")</f>
        <v>Consumer Staples Distribution and Retail</v>
      </c>
      <c r="J272" s="9" t="str">
        <f>_xll.SNL.Clients.Office.Excel.Functions.SPG(A272, "IQ_PRIMARY_INDUSTRY")</f>
        <v>Food Distributors</v>
      </c>
      <c r="K272" s="9" t="str">
        <f>_xll.SNL.Clients.Office.Excel.Functions.SPG(A272, "NAICS_CODE", "Primary")</f>
        <v>4244 - Grocery and Related Product Merchant Wholesalers</v>
      </c>
      <c r="L272" s="9" t="str">
        <f>_xll.SNL.Clients.Office.Excel.Functions.SPG(A272, "SP_TOPICTAG")</f>
        <v>Aquaculture; Farming; Fast-Moving Consumer Goods; Livestock; Online Grocery</v>
      </c>
      <c r="M272" s="5">
        <f>_xll.SNL.Clients.Office.Excel.Functions.SPG(A272, "SP_PCT_SHARES_OWNED_ALL_INSTITUTIONS")</f>
        <v>98.04</v>
      </c>
      <c r="N272" s="9" t="str">
        <f>_xll.SNL.Clients.Office.Excel.Functions.SPG(A272, "RD_CREDIT_RATING_GLOBAL", "Issuer Credit Rating", "Local Currency LT|0")</f>
        <v/>
      </c>
      <c r="O272" s="9" t="str">
        <f>_xll.SNL.Clients.Office.Excel.Functions.SPG(A272, "RD_CWOL_GLOBAL", "Issuer Credit Rating", "Local Currency LT|0")</f>
        <v/>
      </c>
      <c r="P272" s="9" t="str">
        <f>_xll.SNL.Clients.Office.Excel.Functions.SPG(A272, "RD_RATING_ACTION_GLOBAL", "Issuer Credit Rating", "Local Currency LT|0")</f>
        <v/>
      </c>
      <c r="Q272" s="10" t="str">
        <f>_xll.SNL.Clients.Office.Excel.Functions.SPG(A272, "RD_LAST_REVIEW_DATE_GLOBAL", "Issuer Credit Rating", "Local Currency LT")</f>
        <v/>
      </c>
      <c r="R272" s="10" t="str">
        <f>_xll.SNL.Clients.Office.Excel.Functions.SPG(A272, "RD_CREDIT_RATING_DATE_GLOBAL", "Issuer Credit Rating", "Local Currency LT|0")</f>
        <v/>
      </c>
      <c r="S272" s="10" t="str">
        <f>_xll.SNL.Clients.Office.Excel.Functions.SPG(A272, "RD_CREDIT_WATCH_OUTLOOK_DATE_GLOBAL", "Issuer Credit Rating", "Local Currency LT|0")</f>
        <v/>
      </c>
    </row>
    <row r="273" spans="1:19" x14ac:dyDescent="0.3">
      <c r="A273" t="s">
        <v>1914</v>
      </c>
      <c r="B273" s="13">
        <f>_xll.ciqfunctions.udf.CIQ(A273,"IQ_FIRSTPRICINGDATE")</f>
        <v>42478</v>
      </c>
      <c r="C273" s="5">
        <f>_xll.SNL.Clients.Office.Excel.Functions.SPG(A273, "SP_VOLUME_AVG_WEEKLY_TO_SHARES_OUT", , "1M")</f>
        <v>4.8927155000013576</v>
      </c>
      <c r="D273" s="5">
        <f>_xll.SNL.Clients.Office.Excel.Functions.SPG(A273, "SP_VOLUME_AVG_WEEKLY_TO_SHARES_OUT", , "3M")</f>
        <v>5.1733073153581577</v>
      </c>
      <c r="E273" s="5">
        <f>_xll.SNL.Clients.Office.Excel.Functions.SPG(A273, "SP_VOLUME_AVG_DAILY_TO_1YR_AVG_DAILY", , "1M")</f>
        <v>70.98</v>
      </c>
      <c r="F273" s="5">
        <f>_xll.SNL.Clients.Office.Excel.Functions.SPG(A273, "SP_VOLUME_AVG_DAILY_TO_1YR_AVG_DAILY", , "3M")</f>
        <v>75.06</v>
      </c>
      <c r="G273" s="9" t="str">
        <f>_xll.SNL.Clients.Office.Excel.Functions.SPG(A273, "IQ_SECTOR")</f>
        <v>Energy</v>
      </c>
      <c r="H273" s="9" t="str">
        <f>_xll.SNL.Clients.Office.Excel.Functions.SPG(A273, "IQ_INDUSTRY_GROUP")</f>
        <v>Energy</v>
      </c>
      <c r="I273" s="9" t="str">
        <f>_xll.SNL.Clients.Office.Excel.Functions.SPG(A273, "IQ_INDUSTRY")</f>
        <v>Oil, Gas and Consumable Fuels</v>
      </c>
      <c r="J273" s="9" t="str">
        <f>_xll.SNL.Clients.Office.Excel.Functions.SPG(A273, "IQ_PRIMARY_INDUSTRY")</f>
        <v>Oil and Gas Exploration and Production</v>
      </c>
      <c r="K273" s="9" t="str">
        <f>_xll.SNL.Clients.Office.Excel.Functions.SPG(A273, "NAICS_CODE", "Primary")</f>
        <v>2111 - Oil and Gas Extraction</v>
      </c>
      <c r="L273" s="9" t="str">
        <f>_xll.SNL.Clients.Office.Excel.Functions.SPG(A273, "SP_TOPICTAG")</f>
        <v/>
      </c>
      <c r="M273" s="5">
        <f>_xll.SNL.Clients.Office.Excel.Functions.SPG(A273, "SP_PCT_SHARES_OWNED_ALL_INSTITUTIONS")</f>
        <v>92.22</v>
      </c>
      <c r="N273" s="9" t="str">
        <f>_xll.SNL.Clients.Office.Excel.Functions.SPG(A273, "RD_CREDIT_RATING_GLOBAL", "Issuer Credit Rating", "Local Currency LT|0")</f>
        <v>BB</v>
      </c>
      <c r="O273" s="9" t="str">
        <f>_xll.SNL.Clients.Office.Excel.Functions.SPG(A273, "RD_CWOL_GLOBAL", "Issuer Credit Rating", "Local Currency LT|0")</f>
        <v>Stable</v>
      </c>
      <c r="P273" s="9" t="str">
        <f>_xll.SNL.Clients.Office.Excel.Functions.SPG(A273, "RD_RATING_ACTION_GLOBAL", "Issuer Credit Rating", "Local Currency LT|0")</f>
        <v>Upgrade | CreditWatch/Outlook (07/25/2024)</v>
      </c>
      <c r="Q273" s="10">
        <f>_xll.SNL.Clients.Office.Excel.Functions.SPG(A273, "RD_LAST_REVIEW_DATE_GLOBAL", "Issuer Credit Rating", "Local Currency LT")</f>
        <v>45498</v>
      </c>
      <c r="R273" s="10">
        <f>_xll.SNL.Clients.Office.Excel.Functions.SPG(A273, "RD_CREDIT_RATING_DATE_GLOBAL", "Issuer Credit Rating", "Local Currency LT|0")</f>
        <v>45498</v>
      </c>
      <c r="S273" s="10">
        <f>_xll.SNL.Clients.Office.Excel.Functions.SPG(A273, "RD_CREDIT_WATCH_OUTLOOK_DATE_GLOBAL", "Issuer Credit Rating", "Local Currency LT|0")</f>
        <v>45498</v>
      </c>
    </row>
    <row r="274" spans="1:19" x14ac:dyDescent="0.3">
      <c r="A274" t="s">
        <v>1915</v>
      </c>
      <c r="B274" s="13">
        <f>_xll.ciqfunctions.udf.CIQ(A274,"IQ_FIRSTPRICINGDATE")</f>
        <v>33589</v>
      </c>
      <c r="C274" s="5">
        <f>_xll.SNL.Clients.Office.Excel.Functions.SPG(A274, "SP_VOLUME_AVG_WEEKLY_TO_SHARES_OUT", , "1M")</f>
        <v>4.4704787246893991</v>
      </c>
      <c r="D274" s="5">
        <f>_xll.SNL.Clients.Office.Excel.Functions.SPG(A274, "SP_VOLUME_AVG_WEEKLY_TO_SHARES_OUT", , "3M")</f>
        <v>4.9167827918146214</v>
      </c>
      <c r="E274" s="5">
        <f>_xll.SNL.Clients.Office.Excel.Functions.SPG(A274, "SP_VOLUME_AVG_DAILY_TO_1YR_AVG_DAILY", , "1M")</f>
        <v>76.900000000000006</v>
      </c>
      <c r="F274" s="5">
        <f>_xll.SNL.Clients.Office.Excel.Functions.SPG(A274, "SP_VOLUME_AVG_DAILY_TO_1YR_AVG_DAILY", , "3M")</f>
        <v>84.58</v>
      </c>
      <c r="G274" s="9" t="str">
        <f>_xll.SNL.Clients.Office.Excel.Functions.SPG(A274, "IQ_SECTOR")</f>
        <v>Health Care</v>
      </c>
      <c r="H274" s="9" t="str">
        <f>_xll.SNL.Clients.Office.Excel.Functions.SPG(A274, "IQ_INDUSTRY_GROUP")</f>
        <v>Pharmaceuticals, Biotechnology and Life Sciences</v>
      </c>
      <c r="I274" s="9" t="str">
        <f>_xll.SNL.Clients.Office.Excel.Functions.SPG(A274, "IQ_INDUSTRY")</f>
        <v>Pharmaceuticals</v>
      </c>
      <c r="J274" s="9" t="str">
        <f>_xll.SNL.Clients.Office.Excel.Functions.SPG(A274, "IQ_PRIMARY_INDUSTRY")</f>
        <v>Pharmaceuticals</v>
      </c>
      <c r="K274" s="9" t="str">
        <f>_xll.SNL.Clients.Office.Excel.Functions.SPG(A274, "NAICS_CODE", "Primary")</f>
        <v>325412 - Pharmaceutical Preparation Manufacturing</v>
      </c>
      <c r="L274" s="9" t="str">
        <f>_xll.SNL.Clients.Office.Excel.Functions.SPG(A274, "SP_TOPICTAG")</f>
        <v>Health Diagnostics; MHealth; Nutraceutical; Sleep Technology; Dentistry; Pain Management; Respiratory</v>
      </c>
      <c r="M274" s="5">
        <f>_xll.SNL.Clients.Office.Excel.Functions.SPG(A274, "SP_PCT_SHARES_OWNED_ALL_INSTITUTIONS")</f>
        <v>103.37</v>
      </c>
      <c r="N274" s="9" t="str">
        <f>_xll.SNL.Clients.Office.Excel.Functions.SPG(A274, "RD_CREDIT_RATING_GLOBAL", "Issuer Credit Rating", "Local Currency LT|0")</f>
        <v>BB-</v>
      </c>
      <c r="O274" s="9" t="str">
        <f>_xll.SNL.Clients.Office.Excel.Functions.SPG(A274, "RD_CWOL_GLOBAL", "Issuer Credit Rating", "Local Currency LT|0")</f>
        <v>Stable</v>
      </c>
      <c r="P274" s="9" t="str">
        <f>_xll.SNL.Clients.Office.Excel.Functions.SPG(A274, "RD_RATING_ACTION_GLOBAL", "Issuer Credit Rating", "Local Currency LT|0")</f>
        <v>Downgrade | CreditWatch/Outlook (03/25/2024)</v>
      </c>
      <c r="Q274" s="10">
        <f>_xll.SNL.Clients.Office.Excel.Functions.SPG(A274, "RD_LAST_REVIEW_DATE_GLOBAL", "Issuer Credit Rating", "Local Currency LT")</f>
        <v>45544</v>
      </c>
      <c r="R274" s="10">
        <f>_xll.SNL.Clients.Office.Excel.Functions.SPG(A274, "RD_CREDIT_RATING_DATE_GLOBAL", "Issuer Credit Rating", "Local Currency LT|0")</f>
        <v>45376</v>
      </c>
      <c r="S274" s="10">
        <f>_xll.SNL.Clients.Office.Excel.Functions.SPG(A274, "RD_CREDIT_WATCH_OUTLOOK_DATE_GLOBAL", "Issuer Credit Rating", "Local Currency LT|0")</f>
        <v>45376</v>
      </c>
    </row>
    <row r="275" spans="1:19" x14ac:dyDescent="0.3">
      <c r="A275" t="s">
        <v>1916</v>
      </c>
      <c r="B275" s="13">
        <f>_xll.ciqfunctions.udf.CIQ(A275,"IQ_FIRSTPRICINGDATE")</f>
        <v>40176</v>
      </c>
      <c r="C275" s="5">
        <f>_xll.SNL.Clients.Office.Excel.Functions.SPG(A275, "SP_VOLUME_AVG_WEEKLY_TO_SHARES_OUT", , "1M")</f>
        <v>2.0937971749533686</v>
      </c>
      <c r="D275" s="5">
        <f>_xll.SNL.Clients.Office.Excel.Functions.SPG(A275, "SP_VOLUME_AVG_WEEKLY_TO_SHARES_OUT", , "3M")</f>
        <v>2.0906948383119066</v>
      </c>
      <c r="E275" s="5">
        <f>_xll.SNL.Clients.Office.Excel.Functions.SPG(A275, "SP_VOLUME_AVG_DAILY_TO_1YR_AVG_DAILY", , "1M")</f>
        <v>102.99</v>
      </c>
      <c r="F275" s="5">
        <f>_xll.SNL.Clients.Office.Excel.Functions.SPG(A275, "SP_VOLUME_AVG_DAILY_TO_1YR_AVG_DAILY", , "3M")</f>
        <v>102.83</v>
      </c>
      <c r="G275" s="9" t="str">
        <f>_xll.SNL.Clients.Office.Excel.Functions.SPG(A275, "IQ_SECTOR")</f>
        <v>Consumer Staples</v>
      </c>
      <c r="H275" s="9" t="str">
        <f>_xll.SNL.Clients.Office.Excel.Functions.SPG(A275, "IQ_INDUSTRY_GROUP")</f>
        <v>Food, Beverage and Tobacco</v>
      </c>
      <c r="I275" s="9" t="str">
        <f>_xll.SNL.Clients.Office.Excel.Functions.SPG(A275, "IQ_INDUSTRY")</f>
        <v>Food Products</v>
      </c>
      <c r="J275" s="9" t="str">
        <f>_xll.SNL.Clients.Office.Excel.Functions.SPG(A275, "IQ_PRIMARY_INDUSTRY")</f>
        <v>Packaged Foods and Meats</v>
      </c>
      <c r="K275" s="9" t="str">
        <f>_xll.SNL.Clients.Office.Excel.Functions.SPG(A275, "NAICS_CODE", "Primary")</f>
        <v>311615 - Poultry Processing</v>
      </c>
      <c r="L275" s="9" t="str">
        <f>_xll.SNL.Clients.Office.Excel.Functions.SPG(A275, "SP_TOPICTAG")</f>
        <v>Animal Feed; Livestock</v>
      </c>
      <c r="M275" s="5">
        <f>_xll.SNL.Clients.Office.Excel.Functions.SPG(A275, "SP_PCT_SHARES_OWNED_ALL_INSTITUTIONS")</f>
        <v>20.84</v>
      </c>
      <c r="N275" s="9" t="str">
        <f>_xll.SNL.Clients.Office.Excel.Functions.SPG(A275, "RD_CREDIT_RATING_GLOBAL", "Issuer Credit Rating", "Local Currency LT|0")</f>
        <v>BBB-</v>
      </c>
      <c r="O275" s="9" t="str">
        <f>_xll.SNL.Clients.Office.Excel.Functions.SPG(A275, "RD_CWOL_GLOBAL", "Issuer Credit Rating", "Local Currency LT|0")</f>
        <v>Stable</v>
      </c>
      <c r="P275" s="9" t="str">
        <f>_xll.SNL.Clients.Office.Excel.Functions.SPG(A275, "RD_RATING_ACTION_GLOBAL", "Issuer Credit Rating", "Local Currency LT|0")</f>
        <v>CreditWatch/Outlook (10/16/2024)</v>
      </c>
      <c r="Q275" s="10">
        <f>_xll.SNL.Clients.Office.Excel.Functions.SPG(A275, "RD_LAST_REVIEW_DATE_GLOBAL", "Issuer Credit Rating", "Local Currency LT")</f>
        <v>45581</v>
      </c>
      <c r="R275" s="10">
        <f>_xll.SNL.Clients.Office.Excel.Functions.SPG(A275, "RD_CREDIT_RATING_DATE_GLOBAL", "Issuer Credit Rating", "Local Currency LT|0")</f>
        <v>44714</v>
      </c>
      <c r="S275" s="10">
        <f>_xll.SNL.Clients.Office.Excel.Functions.SPG(A275, "RD_CREDIT_WATCH_OUTLOOK_DATE_GLOBAL", "Issuer Credit Rating", "Local Currency LT|0")</f>
        <v>45581</v>
      </c>
    </row>
    <row r="276" spans="1:19" x14ac:dyDescent="0.3">
      <c r="A276" t="s">
        <v>1917</v>
      </c>
      <c r="B276" s="13">
        <f>_xll.ciqfunctions.udf.CIQ(A276,"IQ_FIRSTPRICINGDATE")</f>
        <v>36759</v>
      </c>
      <c r="C276" s="5">
        <f>_xll.SNL.Clients.Office.Excel.Functions.SPG(A276, "SP_VOLUME_AVG_WEEKLY_TO_SHARES_OUT", , "1M")</f>
        <v>3.3597667635131536</v>
      </c>
      <c r="D276" s="5">
        <f>_xll.SNL.Clients.Office.Excel.Functions.SPG(A276, "SP_VOLUME_AVG_WEEKLY_TO_SHARES_OUT", , "3M")</f>
        <v>3.1702165597601542</v>
      </c>
      <c r="E276" s="5">
        <f>_xll.SNL.Clients.Office.Excel.Functions.SPG(A276, "SP_VOLUME_AVG_DAILY_TO_1YR_AVG_DAILY", , "1M")</f>
        <v>111.43</v>
      </c>
      <c r="F276" s="5">
        <f>_xll.SNL.Clients.Office.Excel.Functions.SPG(A276, "SP_VOLUME_AVG_DAILY_TO_1YR_AVG_DAILY", , "3M")</f>
        <v>105.15</v>
      </c>
      <c r="G276" s="9" t="str">
        <f>_xll.SNL.Clients.Office.Excel.Functions.SPG(A276, "IQ_SECTOR")</f>
        <v>Financials</v>
      </c>
      <c r="H276" s="9" t="str">
        <f>_xll.SNL.Clients.Office.Excel.Functions.SPG(A276, "IQ_INDUSTRY_GROUP")</f>
        <v>Banks</v>
      </c>
      <c r="I276" s="9" t="str">
        <f>_xll.SNL.Clients.Office.Excel.Functions.SPG(A276, "IQ_INDUSTRY")</f>
        <v>Banks</v>
      </c>
      <c r="J276" s="9" t="str">
        <f>_xll.SNL.Clients.Office.Excel.Functions.SPG(A276, "IQ_PRIMARY_INDUSTRY")</f>
        <v>Regional Banks</v>
      </c>
      <c r="K276" s="9" t="str">
        <f>_xll.SNL.Clients.Office.Excel.Functions.SPG(A276, "NAICS_CODE", "Primary")</f>
        <v>522110 - Commercial Banking</v>
      </c>
      <c r="L276" s="9" t="str">
        <f>_xll.SNL.Clients.Office.Excel.Functions.SPG(A276, "SP_TOPICTAG")</f>
        <v>Consumer Lending; Digital Brokerage</v>
      </c>
      <c r="M276" s="5">
        <f>_xll.SNL.Clients.Office.Excel.Functions.SPG(A276, "SP_PCT_SHARES_OWNED_ALL_INSTITUTIONS")</f>
        <v>88.63</v>
      </c>
      <c r="N276" s="9" t="str">
        <f>_xll.SNL.Clients.Office.Excel.Functions.SPG(A276, "RD_CREDIT_RATING_GLOBAL", "Issuer Credit Rating", "Local Currency LT|0")</f>
        <v/>
      </c>
      <c r="O276" s="9" t="str">
        <f>_xll.SNL.Clients.Office.Excel.Functions.SPG(A276, "RD_CWOL_GLOBAL", "Issuer Credit Rating", "Local Currency LT|0")</f>
        <v/>
      </c>
      <c r="P276" s="9" t="str">
        <f>_xll.SNL.Clients.Office.Excel.Functions.SPG(A276, "RD_RATING_ACTION_GLOBAL", "Issuer Credit Rating", "Local Currency LT|0")</f>
        <v/>
      </c>
      <c r="Q276" s="10" t="str">
        <f>_xll.SNL.Clients.Office.Excel.Functions.SPG(A276, "RD_LAST_REVIEW_DATE_GLOBAL", "Issuer Credit Rating", "Local Currency LT")</f>
        <v/>
      </c>
      <c r="R276" s="10" t="str">
        <f>_xll.SNL.Clients.Office.Excel.Functions.SPG(A276, "RD_CREDIT_RATING_DATE_GLOBAL", "Issuer Credit Rating", "Local Currency LT|0")</f>
        <v/>
      </c>
      <c r="S276" s="10" t="str">
        <f>_xll.SNL.Clients.Office.Excel.Functions.SPG(A276, "RD_CREDIT_WATCH_OUTLOOK_DATE_GLOBAL", "Issuer Credit Rating", "Local Currency LT|0")</f>
        <v/>
      </c>
    </row>
    <row r="277" spans="1:19" x14ac:dyDescent="0.3">
      <c r="A277" t="s">
        <v>1918</v>
      </c>
      <c r="B277" s="13">
        <f>_xll.ciqfunctions.udf.CIQ(A277,"IQ_FIRSTPRICINGDATE")</f>
        <v>42222</v>
      </c>
      <c r="C277" s="5">
        <f>_xll.SNL.Clients.Office.Excel.Functions.SPG(A277, "SP_VOLUME_AVG_WEEKLY_TO_SHARES_OUT", , "1M")</f>
        <v>8.5249284234245408</v>
      </c>
      <c r="D277" s="5">
        <f>_xll.SNL.Clients.Office.Excel.Functions.SPG(A277, "SP_VOLUME_AVG_WEEKLY_TO_SHARES_OUT", , "3M")</f>
        <v>6.751498941707454</v>
      </c>
      <c r="E277" s="5">
        <f>_xll.SNL.Clients.Office.Excel.Functions.SPG(A277, "SP_VOLUME_AVG_DAILY_TO_1YR_AVG_DAILY", , "1M")</f>
        <v>97.27</v>
      </c>
      <c r="F277" s="5">
        <f>_xll.SNL.Clients.Office.Excel.Functions.SPG(A277, "SP_VOLUME_AVG_DAILY_TO_1YR_AVG_DAILY", , "3M")</f>
        <v>77.03</v>
      </c>
      <c r="G277" s="9" t="str">
        <f>_xll.SNL.Clients.Office.Excel.Functions.SPG(A277, "IQ_SECTOR")</f>
        <v>Consumer Discretionary</v>
      </c>
      <c r="H277" s="9" t="str">
        <f>_xll.SNL.Clients.Office.Excel.Functions.SPG(A277, "IQ_INDUSTRY_GROUP")</f>
        <v>Consumer Services</v>
      </c>
      <c r="I277" s="9" t="str">
        <f>_xll.SNL.Clients.Office.Excel.Functions.SPG(A277, "IQ_INDUSTRY")</f>
        <v>Hotels, Restaurants and Leisure</v>
      </c>
      <c r="J277" s="9" t="str">
        <f>_xll.SNL.Clients.Office.Excel.Functions.SPG(A277, "IQ_PRIMARY_INDUSTRY")</f>
        <v>Leisure Facilities</v>
      </c>
      <c r="K277" s="9" t="str">
        <f>_xll.SNL.Clients.Office.Excel.Functions.SPG(A277, "NAICS_CODE", "Primary")</f>
        <v>713940 - Fitness and Recreational Sports Centers</v>
      </c>
      <c r="L277" s="9" t="str">
        <f>_xll.SNL.Clients.Office.Excel.Functions.SPG(A277, "SP_TOPICTAG")</f>
        <v>Fitness</v>
      </c>
      <c r="M277" s="5">
        <f>_xll.SNL.Clients.Office.Excel.Functions.SPG(A277, "SP_PCT_SHARES_OWNED_ALL_INSTITUTIONS")</f>
        <v>107.67</v>
      </c>
      <c r="N277" s="9" t="str">
        <f>_xll.SNL.Clients.Office.Excel.Functions.SPG(A277, "RD_CREDIT_RATING_GLOBAL", "Issuer Credit Rating", "Local Currency LT|0")</f>
        <v/>
      </c>
      <c r="O277" s="9" t="str">
        <f>_xll.SNL.Clients.Office.Excel.Functions.SPG(A277, "RD_CWOL_GLOBAL", "Issuer Credit Rating", "Local Currency LT|0")</f>
        <v/>
      </c>
      <c r="P277" s="9" t="str">
        <f>_xll.SNL.Clients.Office.Excel.Functions.SPG(A277, "RD_RATING_ACTION_GLOBAL", "Issuer Credit Rating", "Local Currency LT|0")</f>
        <v/>
      </c>
      <c r="Q277" s="10" t="str">
        <f>_xll.SNL.Clients.Office.Excel.Functions.SPG(A277, "RD_LAST_REVIEW_DATE_GLOBAL", "Issuer Credit Rating", "Local Currency LT")</f>
        <v/>
      </c>
      <c r="R277" s="10" t="str">
        <f>_xll.SNL.Clients.Office.Excel.Functions.SPG(A277, "RD_CREDIT_RATING_DATE_GLOBAL", "Issuer Credit Rating", "Local Currency LT|0")</f>
        <v/>
      </c>
      <c r="S277" s="10" t="str">
        <f>_xll.SNL.Clients.Office.Excel.Functions.SPG(A277, "RD_CREDIT_WATCH_OUTLOOK_DATE_GLOBAL", "Issuer Credit Rating", "Local Currency LT|0")</f>
        <v/>
      </c>
    </row>
    <row r="278" spans="1:19" x14ac:dyDescent="0.3">
      <c r="A278" t="s">
        <v>1919</v>
      </c>
      <c r="B278" s="13">
        <f>_xll.ciqfunctions.udf.CIQ(A278,"IQ_FIRSTPRICINGDATE")</f>
        <v>32036</v>
      </c>
      <c r="C278" s="5">
        <f>_xll.SNL.Clients.Office.Excel.Functions.SPG(A278, "SP_VOLUME_AVG_WEEKLY_TO_SHARES_OUT", , "1M")</f>
        <v>19.123200142713252</v>
      </c>
      <c r="D278" s="5">
        <f>_xll.SNL.Clients.Office.Excel.Functions.SPG(A278, "SP_VOLUME_AVG_WEEKLY_TO_SHARES_OUT", , "3M")</f>
        <v>11.667881532484877</v>
      </c>
      <c r="E278" s="5">
        <f>_xll.SNL.Clients.Office.Excel.Functions.SPG(A278, "SP_VOLUME_AVG_DAILY_TO_1YR_AVG_DAILY", , "1M")</f>
        <v>247.11</v>
      </c>
      <c r="F278" s="5">
        <f>_xll.SNL.Clients.Office.Excel.Functions.SPG(A278, "SP_VOLUME_AVG_DAILY_TO_1YR_AVG_DAILY", , "3M")</f>
        <v>150.77000000000001</v>
      </c>
      <c r="G278" s="9" t="str">
        <f>_xll.SNL.Clients.Office.Excel.Functions.SPG(A278, "IQ_SECTOR")</f>
        <v>Consumer Discretionary</v>
      </c>
      <c r="H278" s="9" t="str">
        <f>_xll.SNL.Clients.Office.Excel.Functions.SPG(A278, "IQ_INDUSTRY_GROUP")</f>
        <v>Consumer Durables and Apparel</v>
      </c>
      <c r="I278" s="9" t="str">
        <f>_xll.SNL.Clients.Office.Excel.Functions.SPG(A278, "IQ_INDUSTRY")</f>
        <v>Leisure Products</v>
      </c>
      <c r="J278" s="9" t="str">
        <f>_xll.SNL.Clients.Office.Excel.Functions.SPG(A278, "IQ_PRIMARY_INDUSTRY")</f>
        <v>Leisure Products</v>
      </c>
      <c r="K278" s="9" t="str">
        <f>_xll.SNL.Clients.Office.Excel.Functions.SPG(A278, "NAICS_CODE", "Primary")</f>
        <v>336110 - Automobile and Light Duty Motor Vehicle Manufacturing</v>
      </c>
      <c r="L278" s="9" t="str">
        <f>_xll.SNL.Clients.Office.Excel.Functions.SPG(A278, "SP_TOPICTAG")</f>
        <v>Fleet Management; Last Mile Transportation; Electric Vehicle; Micro-Mobility; Autonomous Vehicles</v>
      </c>
      <c r="M278" s="5">
        <f>_xll.SNL.Clients.Office.Excel.Functions.SPG(A278, "SP_PCT_SHARES_OWNED_ALL_INSTITUTIONS")</f>
        <v>83.84</v>
      </c>
      <c r="N278" s="9" t="str">
        <f>_xll.SNL.Clients.Office.Excel.Functions.SPG(A278, "RD_CREDIT_RATING_GLOBAL", "Issuer Credit Rating", "Local Currency LT|0")</f>
        <v>BBB</v>
      </c>
      <c r="O278" s="9" t="str">
        <f>_xll.SNL.Clients.Office.Excel.Functions.SPG(A278, "RD_CWOL_GLOBAL", "Issuer Credit Rating", "Local Currency LT|0")</f>
        <v>Negative</v>
      </c>
      <c r="P278" s="9" t="str">
        <f>_xll.SNL.Clients.Office.Excel.Functions.SPG(A278, "RD_RATING_ACTION_GLOBAL", "Issuer Credit Rating", "Local Currency LT|0")</f>
        <v>CreditWatch/Outlook (02/03/2025)</v>
      </c>
      <c r="Q278" s="10">
        <f>_xll.SNL.Clients.Office.Excel.Functions.SPG(A278, "RD_LAST_REVIEW_DATE_GLOBAL", "Issuer Credit Rating", "Local Currency LT")</f>
        <v>45691</v>
      </c>
      <c r="R278" s="10">
        <f>_xll.SNL.Clients.Office.Excel.Functions.SPG(A278, "RD_CREDIT_RATING_DATE_GLOBAL", "Issuer Credit Rating", "Local Currency LT|0")</f>
        <v>45236</v>
      </c>
      <c r="S278" s="10">
        <f>_xll.SNL.Clients.Office.Excel.Functions.SPG(A278, "RD_CREDIT_WATCH_OUTLOOK_DATE_GLOBAL", "Issuer Credit Rating", "Local Currency LT|0")</f>
        <v>45691</v>
      </c>
    </row>
    <row r="279" spans="1:19" x14ac:dyDescent="0.3">
      <c r="A279" t="s">
        <v>1920</v>
      </c>
      <c r="B279" s="13">
        <f>_xll.ciqfunctions.udf.CIQ(A279,"IQ_FIRSTPRICINGDATE")</f>
        <v>38807</v>
      </c>
      <c r="C279" s="5">
        <f>_xll.SNL.Clients.Office.Excel.Functions.SPG(A279, "SP_VOLUME_AVG_WEEKLY_TO_SHARES_OUT", , "1M")</f>
        <v>4.9736942076077444</v>
      </c>
      <c r="D279" s="5">
        <f>_xll.SNL.Clients.Office.Excel.Functions.SPG(A279, "SP_VOLUME_AVG_WEEKLY_TO_SHARES_OUT", , "3M")</f>
        <v>5.0591465303836856</v>
      </c>
      <c r="E279" s="5">
        <f>_xll.SNL.Clients.Office.Excel.Functions.SPG(A279, "SP_VOLUME_AVG_DAILY_TO_1YR_AVG_DAILY", , "1M")</f>
        <v>107.75</v>
      </c>
      <c r="F279" s="5">
        <f>_xll.SNL.Clients.Office.Excel.Functions.SPG(A279, "SP_VOLUME_AVG_DAILY_TO_1YR_AVG_DAILY", , "3M")</f>
        <v>109.6</v>
      </c>
      <c r="G279" s="9" t="str">
        <f>_xll.SNL.Clients.Office.Excel.Functions.SPG(A279, "IQ_SECTOR")</f>
        <v>Utilities</v>
      </c>
      <c r="H279" s="9" t="str">
        <f>_xll.SNL.Clients.Office.Excel.Functions.SPG(A279, "IQ_INDUSTRY_GROUP")</f>
        <v>Utilities</v>
      </c>
      <c r="I279" s="9" t="str">
        <f>_xll.SNL.Clients.Office.Excel.Functions.SPG(A279, "IQ_INDUSTRY")</f>
        <v>Electric Utilities</v>
      </c>
      <c r="J279" s="9" t="str">
        <f>_xll.SNL.Clients.Office.Excel.Functions.SPG(A279, "IQ_PRIMARY_INDUSTRY")</f>
        <v>Electric Utilities</v>
      </c>
      <c r="K279" s="9" t="str">
        <f>_xll.SNL.Clients.Office.Excel.Functions.SPG(A279, "NAICS_CODE", "Primary")</f>
        <v>2211 - Electric Power Generation, Transmission and Distribution</v>
      </c>
      <c r="L279" s="9" t="str">
        <f>_xll.SNL.Clients.Office.Excel.Functions.SPG(A279, "SP_TOPICTAG")</f>
        <v>Clean Energy; Energy Efficiency; Energy Management; Energy Storage; Smart Energy; Power Grid; ClimateTech; Utility Scale Solar; Onshore and Offshore Wind</v>
      </c>
      <c r="M279" s="5">
        <f>_xll.SNL.Clients.Office.Excel.Functions.SPG(A279, "SP_PCT_SHARES_OWNED_ALL_INSTITUTIONS")</f>
        <v>102.37</v>
      </c>
      <c r="N279" s="9" t="str">
        <f>_xll.SNL.Clients.Office.Excel.Functions.SPG(A279, "RD_CREDIT_RATING_GLOBAL", "Issuer Credit Rating", "Local Currency LT|0")</f>
        <v>BBB+</v>
      </c>
      <c r="O279" s="9" t="str">
        <f>_xll.SNL.Clients.Office.Excel.Functions.SPG(A279, "RD_CWOL_GLOBAL", "Issuer Credit Rating", "Local Currency LT|0")</f>
        <v>Stable</v>
      </c>
      <c r="P279" s="9" t="str">
        <f>_xll.SNL.Clients.Office.Excel.Functions.SPG(A279, "RD_RATING_ACTION_GLOBAL", "Issuer Credit Rating", "Local Currency LT|0")</f>
        <v>CreditWatch/Outlook (01/14/2021)</v>
      </c>
      <c r="Q279" s="10">
        <f>_xll.SNL.Clients.Office.Excel.Functions.SPG(A279, "RD_LAST_REVIEW_DATE_GLOBAL", "Issuer Credit Rating", "Local Currency LT")</f>
        <v>45469</v>
      </c>
      <c r="R279" s="10">
        <f>_xll.SNL.Clients.Office.Excel.Functions.SPG(A279, "RD_CREDIT_RATING_DATE_GLOBAL", "Issuer Credit Rating", "Local Currency LT|0")</f>
        <v>43299</v>
      </c>
      <c r="S279" s="10">
        <f>_xll.SNL.Clients.Office.Excel.Functions.SPG(A279, "RD_CREDIT_WATCH_OUTLOOK_DATE_GLOBAL", "Issuer Credit Rating", "Local Currency LT|0")</f>
        <v>44210</v>
      </c>
    </row>
    <row r="280" spans="1:19" x14ac:dyDescent="0.3">
      <c r="A280" t="s">
        <v>1921</v>
      </c>
      <c r="B280" s="13">
        <f>_xll.ciqfunctions.udf.CIQ(A280,"IQ_FIRSTPRICINGDATE")</f>
        <v>40935</v>
      </c>
      <c r="C280" s="5">
        <f>_xll.SNL.Clients.Office.Excel.Functions.SPG(A280, "SP_VOLUME_AVG_WEEKLY_TO_SHARES_OUT", , "1M")</f>
        <v>4.9950708647729316</v>
      </c>
      <c r="D280" s="5">
        <f>_xll.SNL.Clients.Office.Excel.Functions.SPG(A280, "SP_VOLUME_AVG_WEEKLY_TO_SHARES_OUT", , "3M")</f>
        <v>5.587589039910835</v>
      </c>
      <c r="E280" s="5">
        <f>_xll.SNL.Clients.Office.Excel.Functions.SPG(A280, "SP_VOLUME_AVG_DAILY_TO_1YR_AVG_DAILY", , "1M")</f>
        <v>112.16</v>
      </c>
      <c r="F280" s="5">
        <f>_xll.SNL.Clients.Office.Excel.Functions.SPG(A280, "SP_VOLUME_AVG_DAILY_TO_1YR_AVG_DAILY", , "3M")</f>
        <v>125.47</v>
      </c>
      <c r="G280" s="9" t="str">
        <f>_xll.SNL.Clients.Office.Excel.Functions.SPG(A280, "IQ_SECTOR")</f>
        <v>Consumer Staples</v>
      </c>
      <c r="H280" s="9" t="str">
        <f>_xll.SNL.Clients.Office.Excel.Functions.SPG(A280, "IQ_INDUSTRY_GROUP")</f>
        <v>Food, Beverage and Tobacco</v>
      </c>
      <c r="I280" s="9" t="str">
        <f>_xll.SNL.Clients.Office.Excel.Functions.SPG(A280, "IQ_INDUSTRY")</f>
        <v>Food Products</v>
      </c>
      <c r="J280" s="9" t="str">
        <f>_xll.SNL.Clients.Office.Excel.Functions.SPG(A280, "IQ_PRIMARY_INDUSTRY")</f>
        <v>Packaged Foods and Meats</v>
      </c>
      <c r="K280" s="9" t="str">
        <f>_xll.SNL.Clients.Office.Excel.Functions.SPG(A280, "NAICS_CODE", "Primary")</f>
        <v>311 - Food Manufacturing</v>
      </c>
      <c r="L280" s="9" t="str">
        <f>_xll.SNL.Clients.Office.Excel.Functions.SPG(A280, "SP_TOPICTAG")</f>
        <v>Animal Feed; Farming; Livestock; Alternative Protein</v>
      </c>
      <c r="M280" s="5">
        <f>_xll.SNL.Clients.Office.Excel.Functions.SPG(A280, "SP_PCT_SHARES_OWNED_ALL_INSTITUTIONS")</f>
        <v>86.75</v>
      </c>
      <c r="N280" s="9" t="str">
        <f>_xll.SNL.Clients.Office.Excel.Functions.SPG(A280, "RD_CREDIT_RATING_GLOBAL", "Issuer Credit Rating", "Local Currency LT|0")</f>
        <v>B+</v>
      </c>
      <c r="O280" s="9" t="str">
        <f>_xll.SNL.Clients.Office.Excel.Functions.SPG(A280, "RD_CWOL_GLOBAL", "Issuer Credit Rating", "Local Currency LT|0")</f>
        <v>Stable</v>
      </c>
      <c r="P280" s="9" t="str">
        <f>_xll.SNL.Clients.Office.Excel.Functions.SPG(A280, "RD_RATING_ACTION_GLOBAL", "Issuer Credit Rating", "Local Currency LT|0")</f>
        <v>Upgrade | CreditWatch/Outlook (08/03/2018)</v>
      </c>
      <c r="Q280" s="10">
        <f>_xll.SNL.Clients.Office.Excel.Functions.SPG(A280, "RD_LAST_REVIEW_DATE_GLOBAL", "Issuer Credit Rating", "Local Currency LT")</f>
        <v>45628</v>
      </c>
      <c r="R280" s="10">
        <f>_xll.SNL.Clients.Office.Excel.Functions.SPG(A280, "RD_CREDIT_RATING_DATE_GLOBAL", "Issuer Credit Rating", "Local Currency LT|0")</f>
        <v>43315</v>
      </c>
      <c r="S280" s="10">
        <f>_xll.SNL.Clients.Office.Excel.Functions.SPG(A280, "RD_CREDIT_WATCH_OUTLOOK_DATE_GLOBAL", "Issuer Credit Rating", "Local Currency LT|0")</f>
        <v>43315</v>
      </c>
    </row>
    <row r="281" spans="1:19" x14ac:dyDescent="0.3">
      <c r="A281" t="s">
        <v>1922</v>
      </c>
      <c r="B281" s="13">
        <f>_xll.ciqfunctions.udf.CIQ(A281,"IQ_FIRSTPRICINGDATE")</f>
        <v>25205</v>
      </c>
      <c r="C281" s="5">
        <f>_xll.SNL.Clients.Office.Excel.Functions.SPG(A281, "SP_VOLUME_AVG_WEEKLY_TO_SHARES_OUT", , "1M")</f>
        <v>2.8419137671844701</v>
      </c>
      <c r="D281" s="5">
        <f>_xll.SNL.Clients.Office.Excel.Functions.SPG(A281, "SP_VOLUME_AVG_WEEKLY_TO_SHARES_OUT", , "3M")</f>
        <v>2.7180663240958935</v>
      </c>
      <c r="E281" s="5">
        <f>_xll.SNL.Clients.Office.Excel.Functions.SPG(A281, "SP_VOLUME_AVG_DAILY_TO_1YR_AVG_DAILY", , "1M")</f>
        <v>103.92</v>
      </c>
      <c r="F281" s="5">
        <f>_xll.SNL.Clients.Office.Excel.Functions.SPG(A281, "SP_VOLUME_AVG_DAILY_TO_1YR_AVG_DAILY", , "3M")</f>
        <v>99.39</v>
      </c>
      <c r="G281" s="9" t="str">
        <f>_xll.SNL.Clients.Office.Excel.Functions.SPG(A281, "IQ_SECTOR")</f>
        <v>Real Estate</v>
      </c>
      <c r="H281" s="9" t="str">
        <f>_xll.SNL.Clients.Office.Excel.Functions.SPG(A281, "IQ_INDUSTRY_GROUP")</f>
        <v>Equity Real Estate Investment Trusts (REITs)</v>
      </c>
      <c r="I281" s="9" t="str">
        <f>_xll.SNL.Clients.Office.Excel.Functions.SPG(A281, "IQ_INDUSTRY")</f>
        <v>Specialized REITs</v>
      </c>
      <c r="J281" s="9" t="str">
        <f>_xll.SNL.Clients.Office.Excel.Functions.SPG(A281, "IQ_PRIMARY_INDUSTRY")</f>
        <v>Timber REITs</v>
      </c>
      <c r="K281" s="9" t="str">
        <f>_xll.SNL.Clients.Office.Excel.Functions.SPG(A281, "NAICS_CODE", "Primary")</f>
        <v>531110 - Lessors of Residential Buildings and Dwellings</v>
      </c>
      <c r="L281" s="9" t="str">
        <f>_xll.SNL.Clients.Office.Excel.Functions.SPG(A281, "SP_TOPICTAG")</f>
        <v>Forestry; Biomass Energy</v>
      </c>
      <c r="M281" s="5">
        <f>_xll.SNL.Clients.Office.Excel.Functions.SPG(A281, "SP_PCT_SHARES_OWNED_ALL_INSTITUTIONS")</f>
        <v>82.11</v>
      </c>
      <c r="N281" s="9" t="str">
        <f>_xll.SNL.Clients.Office.Excel.Functions.SPG(A281, "RD_CREDIT_RATING_GLOBAL", "Issuer Credit Rating", "Local Currency LT|0")</f>
        <v>BBB-</v>
      </c>
      <c r="O281" s="9" t="str">
        <f>_xll.SNL.Clients.Office.Excel.Functions.SPG(A281, "RD_CWOL_GLOBAL", "Issuer Credit Rating", "Local Currency LT|0")</f>
        <v>Stable</v>
      </c>
      <c r="P281" s="9" t="str">
        <f>_xll.SNL.Clients.Office.Excel.Functions.SPG(A281, "RD_RATING_ACTION_GLOBAL", "Issuer Credit Rating", "Local Currency LT|0")</f>
        <v>CreditWatch/Outlook (08/20/2020)</v>
      </c>
      <c r="Q281" s="10">
        <f>_xll.SNL.Clients.Office.Excel.Functions.SPG(A281, "RD_LAST_REVIEW_DATE_GLOBAL", "Issuer Credit Rating", "Local Currency LT")</f>
        <v>45484</v>
      </c>
      <c r="R281" s="10">
        <f>_xll.SNL.Clients.Office.Excel.Functions.SPG(A281, "RD_CREDIT_RATING_DATE_GLOBAL", "Issuer Credit Rating", "Local Currency LT|0")</f>
        <v>43287</v>
      </c>
      <c r="S281" s="10">
        <f>_xll.SNL.Clients.Office.Excel.Functions.SPG(A281, "RD_CREDIT_WATCH_OUTLOOK_DATE_GLOBAL", "Issuer Credit Rating", "Local Currency LT|0")</f>
        <v>44063</v>
      </c>
    </row>
    <row r="282" spans="1:19" x14ac:dyDescent="0.3">
      <c r="A282" t="s">
        <v>1923</v>
      </c>
      <c r="B282" s="13">
        <f>_xll.ciqfunctions.udf.CIQ(A282,"IQ_FIRSTPRICINGDATE")</f>
        <v>35776</v>
      </c>
      <c r="C282" s="5">
        <f>_xll.SNL.Clients.Office.Excel.Functions.SPG(A282, "SP_VOLUME_AVG_WEEKLY_TO_SHARES_OUT", , "1M")</f>
        <v>4.259710035103919</v>
      </c>
      <c r="D282" s="5">
        <f>_xll.SNL.Clients.Office.Excel.Functions.SPG(A282, "SP_VOLUME_AVG_WEEKLY_TO_SHARES_OUT", , "3M")</f>
        <v>3.6133599029532735</v>
      </c>
      <c r="E282" s="5">
        <f>_xll.SNL.Clients.Office.Excel.Functions.SPG(A282, "SP_VOLUME_AVG_DAILY_TO_1YR_AVG_DAILY", , "1M")</f>
        <v>117.18</v>
      </c>
      <c r="F282" s="5">
        <f>_xll.SNL.Clients.Office.Excel.Functions.SPG(A282, "SP_VOLUME_AVG_DAILY_TO_1YR_AVG_DAILY", , "3M")</f>
        <v>99.4</v>
      </c>
      <c r="G282" s="9" t="str">
        <f>_xll.SNL.Clients.Office.Excel.Functions.SPG(A282, "IQ_SECTOR")</f>
        <v>Information Technology</v>
      </c>
      <c r="H282" s="9" t="str">
        <f>_xll.SNL.Clients.Office.Excel.Functions.SPG(A282, "IQ_INDUSTRY_GROUP")</f>
        <v>Semiconductors and Semiconductor Equipment</v>
      </c>
      <c r="I282" s="9" t="str">
        <f>_xll.SNL.Clients.Office.Excel.Functions.SPG(A282, "IQ_INDUSTRY")</f>
        <v>Semiconductors and Semiconductor Equipment</v>
      </c>
      <c r="J282" s="9" t="str">
        <f>_xll.SNL.Clients.Office.Excel.Functions.SPG(A282, "IQ_PRIMARY_INDUSTRY")</f>
        <v>Semiconductors</v>
      </c>
      <c r="K282" s="9" t="str">
        <f>_xll.SNL.Clients.Office.Excel.Functions.SPG(A282, "NAICS_CODE", "Primary")</f>
        <v>334413 - Semiconductor and Related Device Manufacturing</v>
      </c>
      <c r="L282" s="9" t="str">
        <f>_xll.SNL.Clients.Office.Excel.Functions.SPG(A282, "SP_TOPICTAG")</f>
        <v>Energy Efficiency; Energy Management; Industrial Automation; Smart Building; Smart Energy; Electric Vehicle; Autonomous Vehicles</v>
      </c>
      <c r="M282" s="5">
        <f>_xll.SNL.Clients.Office.Excel.Functions.SPG(A282, "SP_PCT_SHARES_OWNED_ALL_INSTITUTIONS")</f>
        <v>104.65</v>
      </c>
      <c r="N282" s="9" t="str">
        <f>_xll.SNL.Clients.Office.Excel.Functions.SPG(A282, "RD_CREDIT_RATING_GLOBAL", "Issuer Credit Rating", "Local Currency LT|0")</f>
        <v/>
      </c>
      <c r="O282" s="9" t="str">
        <f>_xll.SNL.Clients.Office.Excel.Functions.SPG(A282, "RD_CWOL_GLOBAL", "Issuer Credit Rating", "Local Currency LT|0")</f>
        <v/>
      </c>
      <c r="P282" s="9" t="str">
        <f>_xll.SNL.Clients.Office.Excel.Functions.SPG(A282, "RD_RATING_ACTION_GLOBAL", "Issuer Credit Rating", "Local Currency LT|0")</f>
        <v/>
      </c>
      <c r="Q282" s="10" t="str">
        <f>_xll.SNL.Clients.Office.Excel.Functions.SPG(A282, "RD_LAST_REVIEW_DATE_GLOBAL", "Issuer Credit Rating", "Local Currency LT")</f>
        <v/>
      </c>
      <c r="R282" s="10" t="str">
        <f>_xll.SNL.Clients.Office.Excel.Functions.SPG(A282, "RD_CREDIT_RATING_DATE_GLOBAL", "Issuer Credit Rating", "Local Currency LT|0")</f>
        <v/>
      </c>
      <c r="S282" s="10" t="str">
        <f>_xll.SNL.Clients.Office.Excel.Functions.SPG(A282, "RD_CREDIT_WATCH_OUTLOOK_DATE_GLOBAL", "Issuer Credit Rating", "Local Currency LT|0")</f>
        <v/>
      </c>
    </row>
    <row r="283" spans="1:19" x14ac:dyDescent="0.3">
      <c r="A283" t="s">
        <v>1924</v>
      </c>
      <c r="B283" s="13">
        <f>_xll.ciqfunctions.udf.CIQ(A283,"IQ_FIRSTPRICINGDATE")</f>
        <v>40269</v>
      </c>
      <c r="C283" s="5">
        <f>_xll.SNL.Clients.Office.Excel.Functions.SPG(A283, "SP_VOLUME_AVG_WEEKLY_TO_SHARES_OUT", , "1M")</f>
        <v>1.9756930442577432</v>
      </c>
      <c r="D283" s="5">
        <f>_xll.SNL.Clients.Office.Excel.Functions.SPG(A283, "SP_VOLUME_AVG_WEEKLY_TO_SHARES_OUT", , "3M")</f>
        <v>2.234048152493723</v>
      </c>
      <c r="E283" s="5">
        <f>_xll.SNL.Clients.Office.Excel.Functions.SPG(A283, "SP_VOLUME_AVG_DAILY_TO_1YR_AVG_DAILY", , "1M")</f>
        <v>83.69</v>
      </c>
      <c r="F283" s="5">
        <f>_xll.SNL.Clients.Office.Excel.Functions.SPG(A283, "SP_VOLUME_AVG_DAILY_TO_1YR_AVG_DAILY", , "3M")</f>
        <v>94.63</v>
      </c>
      <c r="G283" s="9" t="str">
        <f>_xll.SNL.Clients.Office.Excel.Functions.SPG(A283, "IQ_SECTOR")</f>
        <v>Financials</v>
      </c>
      <c r="H283" s="9" t="str">
        <f>_xll.SNL.Clients.Office.Excel.Functions.SPG(A283, "IQ_INDUSTRY_GROUP")</f>
        <v>Insurance</v>
      </c>
      <c r="I283" s="9" t="str">
        <f>_xll.SNL.Clients.Office.Excel.Functions.SPG(A283, "IQ_INDUSTRY")</f>
        <v>Insurance</v>
      </c>
      <c r="J283" s="9" t="str">
        <f>_xll.SNL.Clients.Office.Excel.Functions.SPG(A283, "IQ_PRIMARY_INDUSTRY")</f>
        <v>Life and Health Insurance</v>
      </c>
      <c r="K283" s="9" t="str">
        <f>_xll.SNL.Clients.Office.Excel.Functions.SPG(A283, "NAICS_CODE", "Primary")</f>
        <v>524113 - Direct Life Insurance Carriers</v>
      </c>
      <c r="L283" s="9" t="str">
        <f>_xll.SNL.Clients.Office.Excel.Functions.SPG(A283, "SP_TOPICTAG")</f>
        <v>Micro Lending; Digital Brokerage</v>
      </c>
      <c r="M283" s="5">
        <f>_xll.SNL.Clients.Office.Excel.Functions.SPG(A283, "SP_PCT_SHARES_OWNED_ALL_INSTITUTIONS")</f>
        <v>93.74</v>
      </c>
      <c r="N283" s="9" t="str">
        <f>_xll.SNL.Clients.Office.Excel.Functions.SPG(A283, "RD_CREDIT_RATING_GLOBAL", "Issuer Credit Rating", "Local Currency LT|0")</f>
        <v>A-</v>
      </c>
      <c r="O283" s="9" t="str">
        <f>_xll.SNL.Clients.Office.Excel.Functions.SPG(A283, "RD_CWOL_GLOBAL", "Issuer Credit Rating", "Local Currency LT|0")</f>
        <v>Stable</v>
      </c>
      <c r="P283" s="9" t="str">
        <f>_xll.SNL.Clients.Office.Excel.Functions.SPG(A283, "RD_RATING_ACTION_GLOBAL", "Issuer Credit Rating", "Local Currency LT|0")</f>
        <v>New Rating | CreditWatch/Outlook (05/25/2011)</v>
      </c>
      <c r="Q283" s="10">
        <f>_xll.SNL.Clients.Office.Excel.Functions.SPG(A283, "RD_LAST_REVIEW_DATE_GLOBAL", "Issuer Credit Rating", "Local Currency LT")</f>
        <v>45503</v>
      </c>
      <c r="R283" s="10">
        <f>_xll.SNL.Clients.Office.Excel.Functions.SPG(A283, "RD_CREDIT_RATING_DATE_GLOBAL", "Issuer Credit Rating", "Local Currency LT|0")</f>
        <v>40688</v>
      </c>
      <c r="S283" s="10">
        <f>_xll.SNL.Clients.Office.Excel.Functions.SPG(A283, "RD_CREDIT_WATCH_OUTLOOK_DATE_GLOBAL", "Issuer Credit Rating", "Local Currency LT|0")</f>
        <v>40688</v>
      </c>
    </row>
    <row r="284" spans="1:19" x14ac:dyDescent="0.3">
      <c r="A284" t="s">
        <v>1925</v>
      </c>
      <c r="B284" s="13">
        <f>_xll.ciqfunctions.udf.CIQ(A284,"IQ_FIRSTPRICINGDATE")</f>
        <v>36111</v>
      </c>
      <c r="C284" s="5">
        <f>_xll.SNL.Clients.Office.Excel.Functions.SPG(A284, "SP_VOLUME_AVG_WEEKLY_TO_SHARES_OUT", , "1M")</f>
        <v>2.8939360997613424</v>
      </c>
      <c r="D284" s="5">
        <f>_xll.SNL.Clients.Office.Excel.Functions.SPG(A284, "SP_VOLUME_AVG_WEEKLY_TO_SHARES_OUT", , "3M")</f>
        <v>2.5968105907347998</v>
      </c>
      <c r="E284" s="5">
        <f>_xll.SNL.Clients.Office.Excel.Functions.SPG(A284, "SP_VOLUME_AVG_DAILY_TO_1YR_AVG_DAILY", , "1M")</f>
        <v>102.17</v>
      </c>
      <c r="F284" s="5">
        <f>_xll.SNL.Clients.Office.Excel.Functions.SPG(A284, "SP_VOLUME_AVG_DAILY_TO_1YR_AVG_DAILY", , "3M")</f>
        <v>91.68</v>
      </c>
      <c r="G284" s="9" t="str">
        <f>_xll.SNL.Clients.Office.Excel.Functions.SPG(A284, "IQ_SECTOR")</f>
        <v>Financials</v>
      </c>
      <c r="H284" s="9" t="str">
        <f>_xll.SNL.Clients.Office.Excel.Functions.SPG(A284, "IQ_INDUSTRY_GROUP")</f>
        <v>Banks</v>
      </c>
      <c r="I284" s="9" t="str">
        <f>_xll.SNL.Clients.Office.Excel.Functions.SPG(A284, "IQ_INDUSTRY")</f>
        <v>Banks</v>
      </c>
      <c r="J284" s="9" t="str">
        <f>_xll.SNL.Clients.Office.Excel.Functions.SPG(A284, "IQ_PRIMARY_INDUSTRY")</f>
        <v>Regional Banks</v>
      </c>
      <c r="K284" s="9" t="str">
        <f>_xll.SNL.Clients.Office.Excel.Functions.SPG(A284, "NAICS_CODE", "Primary")</f>
        <v>522110 - Commercial Banking</v>
      </c>
      <c r="L284" s="9" t="str">
        <f>_xll.SNL.Clients.Office.Excel.Functions.SPG(A284, "SP_TOPICTAG")</f>
        <v>Consumer Lending</v>
      </c>
      <c r="M284" s="5">
        <f>_xll.SNL.Clients.Office.Excel.Functions.SPG(A284, "SP_PCT_SHARES_OWNED_ALL_INSTITUTIONS")</f>
        <v>82.63</v>
      </c>
      <c r="N284" s="9" t="str">
        <f>_xll.SNL.Clients.Office.Excel.Functions.SPG(A284, "RD_CREDIT_RATING_GLOBAL", "Issuer Credit Rating", "Local Currency LT|0")</f>
        <v/>
      </c>
      <c r="O284" s="9" t="str">
        <f>_xll.SNL.Clients.Office.Excel.Functions.SPG(A284, "RD_CWOL_GLOBAL", "Issuer Credit Rating", "Local Currency LT|0")</f>
        <v/>
      </c>
      <c r="P284" s="9" t="str">
        <f>_xll.SNL.Clients.Office.Excel.Functions.SPG(A284, "RD_RATING_ACTION_GLOBAL", "Issuer Credit Rating", "Local Currency LT|0")</f>
        <v/>
      </c>
      <c r="Q284" s="10" t="str">
        <f>_xll.SNL.Clients.Office.Excel.Functions.SPG(A284, "RD_LAST_REVIEW_DATE_GLOBAL", "Issuer Credit Rating", "Local Currency LT")</f>
        <v/>
      </c>
      <c r="R284" s="10" t="str">
        <f>_xll.SNL.Clients.Office.Excel.Functions.SPG(A284, "RD_CREDIT_RATING_DATE_GLOBAL", "Issuer Credit Rating", "Local Currency LT|0")</f>
        <v/>
      </c>
      <c r="S284" s="10" t="str">
        <f>_xll.SNL.Clients.Office.Excel.Functions.SPG(A284, "RD_CREDIT_WATCH_OUTLOOK_DATE_GLOBAL", "Issuer Credit Rating", "Local Currency LT|0")</f>
        <v/>
      </c>
    </row>
    <row r="285" spans="1:19" x14ac:dyDescent="0.3">
      <c r="A285" t="s">
        <v>1926</v>
      </c>
      <c r="B285" s="13">
        <f>_xll.ciqfunctions.udf.CIQ(A285,"IQ_FIRSTPRICINGDATE")</f>
        <v>42284</v>
      </c>
      <c r="C285" s="5">
        <f>_xll.SNL.Clients.Office.Excel.Functions.SPG(A285, "SP_VOLUME_AVG_WEEKLY_TO_SHARES_OUT", , "1M")</f>
        <v>3.7807056165937944</v>
      </c>
      <c r="D285" s="5">
        <f>_xll.SNL.Clients.Office.Excel.Functions.SPG(A285, "SP_VOLUME_AVG_WEEKLY_TO_SHARES_OUT", , "3M")</f>
        <v>4.5976058411445653</v>
      </c>
      <c r="E285" s="5">
        <f>_xll.SNL.Clients.Office.Excel.Functions.SPG(A285, "SP_VOLUME_AVG_DAILY_TO_1YR_AVG_DAILY", , "1M")</f>
        <v>75.87</v>
      </c>
      <c r="F285" s="5">
        <f>_xll.SNL.Clients.Office.Excel.Functions.SPG(A285, "SP_VOLUME_AVG_DAILY_TO_1YR_AVG_DAILY", , "3M")</f>
        <v>92.26</v>
      </c>
      <c r="G285" s="9" t="str">
        <f>_xll.SNL.Clients.Office.Excel.Functions.SPG(A285, "IQ_SECTOR")</f>
        <v>Information Technology</v>
      </c>
      <c r="H285" s="9" t="str">
        <f>_xll.SNL.Clients.Office.Excel.Functions.SPG(A285, "IQ_INDUSTRY_GROUP")</f>
        <v>Technology Hardware and Equipment</v>
      </c>
      <c r="I285" s="9" t="str">
        <f>_xll.SNL.Clients.Office.Excel.Functions.SPG(A285, "IQ_INDUSTRY")</f>
        <v>Technology Hardware, Storage and Peripherals</v>
      </c>
      <c r="J285" s="9" t="str">
        <f>_xll.SNL.Clients.Office.Excel.Functions.SPG(A285, "IQ_PRIMARY_INDUSTRY")</f>
        <v>Technology Hardware, Storage and Peripherals</v>
      </c>
      <c r="K285" s="9" t="str">
        <f>_xll.SNL.Clients.Office.Excel.Functions.SPG(A285, "NAICS_CODE", "Primary")</f>
        <v>334112 - Computer Storage Device Manufacturing</v>
      </c>
      <c r="L285" s="9" t="str">
        <f>_xll.SNL.Clients.Office.Excel.Functions.SPG(A285, "SP_TOPICTAG")</f>
        <v>Data Integration; Backup and Recovery; Data Protection; Cloud Infrastructure; Cloud Storage; Storage Management; Data Center Technology</v>
      </c>
      <c r="M285" s="5">
        <f>_xll.SNL.Clients.Office.Excel.Functions.SPG(A285, "SP_PCT_SHARES_OWNED_ALL_INSTITUTIONS")</f>
        <v>84.26</v>
      </c>
      <c r="N285" s="9" t="str">
        <f>_xll.SNL.Clients.Office.Excel.Functions.SPG(A285, "RD_CREDIT_RATING_GLOBAL", "Issuer Credit Rating", "Local Currency LT|0")</f>
        <v/>
      </c>
      <c r="O285" s="9" t="str">
        <f>_xll.SNL.Clients.Office.Excel.Functions.SPG(A285, "RD_CWOL_GLOBAL", "Issuer Credit Rating", "Local Currency LT|0")</f>
        <v/>
      </c>
      <c r="P285" s="9" t="str">
        <f>_xll.SNL.Clients.Office.Excel.Functions.SPG(A285, "RD_RATING_ACTION_GLOBAL", "Issuer Credit Rating", "Local Currency LT|0")</f>
        <v/>
      </c>
      <c r="Q285" s="10" t="str">
        <f>_xll.SNL.Clients.Office.Excel.Functions.SPG(A285, "RD_LAST_REVIEW_DATE_GLOBAL", "Issuer Credit Rating", "Local Currency LT")</f>
        <v/>
      </c>
      <c r="R285" s="10" t="str">
        <f>_xll.SNL.Clients.Office.Excel.Functions.SPG(A285, "RD_CREDIT_RATING_DATE_GLOBAL", "Issuer Credit Rating", "Local Currency LT|0")</f>
        <v/>
      </c>
      <c r="S285" s="10" t="str">
        <f>_xll.SNL.Clients.Office.Excel.Functions.SPG(A285, "RD_CREDIT_WATCH_OUTLOOK_DATE_GLOBAL", "Issuer Credit Rating", "Local Currency LT|0")</f>
        <v/>
      </c>
    </row>
    <row r="286" spans="1:19" x14ac:dyDescent="0.3">
      <c r="A286" t="s">
        <v>1927</v>
      </c>
      <c r="B286" s="13">
        <f>_xll.ciqfunctions.udf.CIQ(A286,"IQ_FIRSTPRICINGDATE")</f>
        <v>24839</v>
      </c>
      <c r="C286" s="5">
        <f>_xll.SNL.Clients.Office.Excel.Functions.SPG(A286, "SP_VOLUME_AVG_WEEKLY_TO_SHARES_OUT", , "1M")</f>
        <v>10.302884345456912</v>
      </c>
      <c r="D286" s="5">
        <f>_xll.SNL.Clients.Office.Excel.Functions.SPG(A286, "SP_VOLUME_AVG_WEEKLY_TO_SHARES_OUT", , "3M")</f>
        <v>8.1614958195145615</v>
      </c>
      <c r="E286" s="5">
        <f>_xll.SNL.Clients.Office.Excel.Functions.SPG(A286, "SP_VOLUME_AVG_DAILY_TO_1YR_AVG_DAILY", , "1M")</f>
        <v>132.63999999999999</v>
      </c>
      <c r="F286" s="5">
        <f>_xll.SNL.Clients.Office.Excel.Functions.SPG(A286, "SP_VOLUME_AVG_DAILY_TO_1YR_AVG_DAILY", , "3M")</f>
        <v>105.07</v>
      </c>
      <c r="G286" s="9" t="str">
        <f>_xll.SNL.Clients.Office.Excel.Functions.SPG(A286, "IQ_SECTOR")</f>
        <v>Consumer Discretionary</v>
      </c>
      <c r="H286" s="9" t="str">
        <f>_xll.SNL.Clients.Office.Excel.Functions.SPG(A286, "IQ_INDUSTRY_GROUP")</f>
        <v>Consumer Durables and Apparel</v>
      </c>
      <c r="I286" s="9" t="str">
        <f>_xll.SNL.Clients.Office.Excel.Functions.SPG(A286, "IQ_INDUSTRY")</f>
        <v>Textiles, Apparel and Luxury Goods</v>
      </c>
      <c r="J286" s="9" t="str">
        <f>_xll.SNL.Clients.Office.Excel.Functions.SPG(A286, "IQ_PRIMARY_INDUSTRY")</f>
        <v>Apparel, Accessories and Luxury Goods</v>
      </c>
      <c r="K286" s="9" t="str">
        <f>_xll.SNL.Clients.Office.Excel.Functions.SPG(A286, "NAICS_CODE", "Primary")</f>
        <v>315 - Apparel Manufacturing</v>
      </c>
      <c r="L286" s="9" t="str">
        <f>_xll.SNL.Clients.Office.Excel.Functions.SPG(A286, "SP_TOPICTAG")</f>
        <v>Fast-Moving Consumer Goods; Lifestyle; Brand Marketing; Smart Clothing; Ophthalmology</v>
      </c>
      <c r="M286" s="5">
        <f>_xll.SNL.Clients.Office.Excel.Functions.SPG(A286, "SP_PCT_SHARES_OWNED_ALL_INSTITUTIONS")</f>
        <v>105.15</v>
      </c>
      <c r="N286" s="9" t="str">
        <f>_xll.SNL.Clients.Office.Excel.Functions.SPG(A286, "RD_CREDIT_RATING_GLOBAL", "Issuer Credit Rating", "Local Currency LT|0")</f>
        <v>BBB-</v>
      </c>
      <c r="O286" s="9" t="str">
        <f>_xll.SNL.Clients.Office.Excel.Functions.SPG(A286, "RD_CWOL_GLOBAL", "Issuer Credit Rating", "Local Currency LT|0")</f>
        <v>Positive</v>
      </c>
      <c r="P286" s="9" t="str">
        <f>_xll.SNL.Clients.Office.Excel.Functions.SPG(A286, "RD_RATING_ACTION_GLOBAL", "Issuer Credit Rating", "Local Currency LT|0")</f>
        <v>CreditWatch/Outlook (10/03/2023)</v>
      </c>
      <c r="Q286" s="10">
        <f>_xll.SNL.Clients.Office.Excel.Functions.SPG(A286, "RD_LAST_REVIEW_DATE_GLOBAL", "Issuer Credit Rating", "Local Currency LT")</f>
        <v>45434</v>
      </c>
      <c r="R286" s="10">
        <f>_xll.SNL.Clients.Office.Excel.Functions.SPG(A286, "RD_CREDIT_RATING_DATE_GLOBAL", "Issuer Credit Rating", "Local Currency LT|0")</f>
        <v>43249</v>
      </c>
      <c r="S286" s="10">
        <f>_xll.SNL.Clients.Office.Excel.Functions.SPG(A286, "RD_CREDIT_WATCH_OUTLOOK_DATE_GLOBAL", "Issuer Credit Rating", "Local Currency LT|0")</f>
        <v>45202</v>
      </c>
    </row>
    <row r="287" spans="1:19" x14ac:dyDescent="0.3">
      <c r="A287" t="s">
        <v>1928</v>
      </c>
      <c r="B287" s="13">
        <f>_xll.ciqfunctions.udf.CIQ(A287,"IQ_FIRSTPRICINGDATE")</f>
        <v>41180</v>
      </c>
      <c r="C287" s="5">
        <f>_xll.SNL.Clients.Office.Excel.Functions.SPG(A287, "SP_VOLUME_AVG_WEEKLY_TO_SHARES_OUT", , "1M")</f>
        <v>5.2630572275287246</v>
      </c>
      <c r="D287" s="5">
        <f>_xll.SNL.Clients.Office.Excel.Functions.SPG(A287, "SP_VOLUME_AVG_WEEKLY_TO_SHARES_OUT", , "3M")</f>
        <v>5.0300990207552934</v>
      </c>
      <c r="E287" s="5">
        <f>_xll.SNL.Clients.Office.Excel.Functions.SPG(A287, "SP_VOLUME_AVG_DAILY_TO_1YR_AVG_DAILY", , "1M")</f>
        <v>91.82</v>
      </c>
      <c r="F287" s="5">
        <f>_xll.SNL.Clients.Office.Excel.Functions.SPG(A287, "SP_VOLUME_AVG_DAILY_TO_1YR_AVG_DAILY", , "3M")</f>
        <v>87.76</v>
      </c>
      <c r="G287" s="9" t="str">
        <f>_xll.SNL.Clients.Office.Excel.Functions.SPG(A287, "IQ_SECTOR")</f>
        <v>Information Technology</v>
      </c>
      <c r="H287" s="9" t="str">
        <f>_xll.SNL.Clients.Office.Excel.Functions.SPG(A287, "IQ_INDUSTRY_GROUP")</f>
        <v>Software and Services</v>
      </c>
      <c r="I287" s="9" t="str">
        <f>_xll.SNL.Clients.Office.Excel.Functions.SPG(A287, "IQ_INDUSTRY")</f>
        <v>Software</v>
      </c>
      <c r="J287" s="9" t="str">
        <f>_xll.SNL.Clients.Office.Excel.Functions.SPG(A287, "IQ_PRIMARY_INDUSTRY")</f>
        <v>Systems Software</v>
      </c>
      <c r="K287" s="9" t="str">
        <f>_xll.SNL.Clients.Office.Excel.Functions.SPG(A287, "NAICS_CODE", "Primary")</f>
        <v>513210 - Software Publishers</v>
      </c>
      <c r="L287" s="9" t="str">
        <f>_xll.SNL.Clients.Office.Excel.Functions.SPG(A287, "SP_TOPICTAG")</f>
        <v>Cloud Management; Data Integration; Endpoint Security Integrity; Data Protection; Cloud Infrastructure; Cloud Security; Security Management</v>
      </c>
      <c r="M287" s="5">
        <f>_xll.SNL.Clients.Office.Excel.Functions.SPG(A287, "SP_PCT_SHARES_OWNED_ALL_INSTITUTIONS")</f>
        <v>101.11</v>
      </c>
      <c r="N287" s="9" t="str">
        <f>_xll.SNL.Clients.Office.Excel.Functions.SPG(A287, "RD_CREDIT_RATING_GLOBAL", "Issuer Credit Rating", "Local Currency LT|0")</f>
        <v/>
      </c>
      <c r="O287" s="9" t="str">
        <f>_xll.SNL.Clients.Office.Excel.Functions.SPG(A287, "RD_CWOL_GLOBAL", "Issuer Credit Rating", "Local Currency LT|0")</f>
        <v/>
      </c>
      <c r="P287" s="9" t="str">
        <f>_xll.SNL.Clients.Office.Excel.Functions.SPG(A287, "RD_RATING_ACTION_GLOBAL", "Issuer Credit Rating", "Local Currency LT|0")</f>
        <v/>
      </c>
      <c r="Q287" s="10" t="str">
        <f>_xll.SNL.Clients.Office.Excel.Functions.SPG(A287, "RD_LAST_REVIEW_DATE_GLOBAL", "Issuer Credit Rating", "Local Currency LT")</f>
        <v/>
      </c>
      <c r="R287" s="10" t="str">
        <f>_xll.SNL.Clients.Office.Excel.Functions.SPG(A287, "RD_CREDIT_RATING_DATE_GLOBAL", "Issuer Credit Rating", "Local Currency LT|0")</f>
        <v/>
      </c>
      <c r="S287" s="10" t="str">
        <f>_xll.SNL.Clients.Office.Excel.Functions.SPG(A287, "RD_CREDIT_WATCH_OUTLOOK_DATE_GLOBAL", "Issuer Credit Rating", "Local Currency LT|0")</f>
        <v/>
      </c>
    </row>
    <row r="288" spans="1:19" x14ac:dyDescent="0.3">
      <c r="A288" t="s">
        <v>1929</v>
      </c>
      <c r="B288" s="13">
        <f>_xll.ciqfunctions.udf.CIQ(A288,"IQ_FIRSTPRICINGDATE")</f>
        <v>35564</v>
      </c>
      <c r="C288" s="5">
        <f>_xll.SNL.Clients.Office.Excel.Functions.SPG(A288, "SP_VOLUME_AVG_WEEKLY_TO_SHARES_OUT", , "1M")</f>
        <v>5.237658896151518</v>
      </c>
      <c r="D288" s="5">
        <f>_xll.SNL.Clients.Office.Excel.Functions.SPG(A288, "SP_VOLUME_AVG_WEEKLY_TO_SHARES_OUT", , "3M")</f>
        <v>4.3513157636150064</v>
      </c>
      <c r="E288" s="5">
        <f>_xll.SNL.Clients.Office.Excel.Functions.SPG(A288, "SP_VOLUME_AVG_DAILY_TO_1YR_AVG_DAILY", , "1M")</f>
        <v>80.400000000000006</v>
      </c>
      <c r="F288" s="5">
        <f>_xll.SNL.Clients.Office.Excel.Functions.SPG(A288, "SP_VOLUME_AVG_DAILY_TO_1YR_AVG_DAILY", , "3M")</f>
        <v>66.8</v>
      </c>
      <c r="G288" s="9" t="str">
        <f>_xll.SNL.Clients.Office.Excel.Functions.SPG(A288, "IQ_SECTOR")</f>
        <v>Information Technology</v>
      </c>
      <c r="H288" s="9" t="str">
        <f>_xll.SNL.Clients.Office.Excel.Functions.SPG(A288, "IQ_INDUSTRY_GROUP")</f>
        <v>Semiconductors and Semiconductor Equipment</v>
      </c>
      <c r="I288" s="9" t="str">
        <f>_xll.SNL.Clients.Office.Excel.Functions.SPG(A288, "IQ_INDUSTRY")</f>
        <v>Semiconductors and Semiconductor Equipment</v>
      </c>
      <c r="J288" s="9" t="str">
        <f>_xll.SNL.Clients.Office.Excel.Functions.SPG(A288, "IQ_PRIMARY_INDUSTRY")</f>
        <v>Semiconductors</v>
      </c>
      <c r="K288" s="9" t="str">
        <f>_xll.SNL.Clients.Office.Excel.Functions.SPG(A288, "NAICS_CODE", "Primary")</f>
        <v>334413 - Semiconductor and Related Device Manufacturing</v>
      </c>
      <c r="L288" s="9" t="str">
        <f>_xll.SNL.Clients.Office.Excel.Functions.SPG(A288, "SP_TOPICTAG")</f>
        <v>Encryption; Data Protection; Data Center Technology</v>
      </c>
      <c r="M288" s="5">
        <f>_xll.SNL.Clients.Office.Excel.Functions.SPG(A288, "SP_PCT_SHARES_OWNED_ALL_INSTITUTIONS")</f>
        <v>89.58</v>
      </c>
      <c r="N288" s="9" t="str">
        <f>_xll.SNL.Clients.Office.Excel.Functions.SPG(A288, "RD_CREDIT_RATING_GLOBAL", "Issuer Credit Rating", "Local Currency LT|0")</f>
        <v/>
      </c>
      <c r="O288" s="9" t="str">
        <f>_xll.SNL.Clients.Office.Excel.Functions.SPG(A288, "RD_CWOL_GLOBAL", "Issuer Credit Rating", "Local Currency LT|0")</f>
        <v/>
      </c>
      <c r="P288" s="9" t="str">
        <f>_xll.SNL.Clients.Office.Excel.Functions.SPG(A288, "RD_RATING_ACTION_GLOBAL", "Issuer Credit Rating", "Local Currency LT|0")</f>
        <v/>
      </c>
      <c r="Q288" s="10" t="str">
        <f>_xll.SNL.Clients.Office.Excel.Functions.SPG(A288, "RD_LAST_REVIEW_DATE_GLOBAL", "Issuer Credit Rating", "Local Currency LT")</f>
        <v/>
      </c>
      <c r="R288" s="10" t="str">
        <f>_xll.SNL.Clients.Office.Excel.Functions.SPG(A288, "RD_CREDIT_RATING_DATE_GLOBAL", "Issuer Credit Rating", "Local Currency LT|0")</f>
        <v/>
      </c>
      <c r="S288" s="10" t="str">
        <f>_xll.SNL.Clients.Office.Excel.Functions.SPG(A288, "RD_CREDIT_WATCH_OUTLOOK_DATE_GLOBAL", "Issuer Credit Rating", "Local Currency LT|0")</f>
        <v/>
      </c>
    </row>
    <row r="289" spans="1:19" x14ac:dyDescent="0.3">
      <c r="A289" t="s">
        <v>1930</v>
      </c>
      <c r="B289" s="13">
        <f>_xll.ciqfunctions.udf.CIQ(A289,"IQ_FIRSTPRICINGDATE")</f>
        <v>29391</v>
      </c>
      <c r="C289" s="5">
        <f>_xll.SNL.Clients.Office.Excel.Functions.SPG(A289, "SP_VOLUME_AVG_WEEKLY_TO_SHARES_OUT", , "1M")</f>
        <v>5.4269004898803148</v>
      </c>
      <c r="D289" s="5">
        <f>_xll.SNL.Clients.Office.Excel.Functions.SPG(A289, "SP_VOLUME_AVG_WEEKLY_TO_SHARES_OUT", , "3M")</f>
        <v>4.8513878005269992</v>
      </c>
      <c r="E289" s="5">
        <f>_xll.SNL.Clients.Office.Excel.Functions.SPG(A289, "SP_VOLUME_AVG_DAILY_TO_1YR_AVG_DAILY", , "1M")</f>
        <v>111.81</v>
      </c>
      <c r="F289" s="5">
        <f>_xll.SNL.Clients.Office.Excel.Functions.SPG(A289, "SP_VOLUME_AVG_DAILY_TO_1YR_AVG_DAILY", , "3M")</f>
        <v>99.95</v>
      </c>
      <c r="G289" s="9" t="str">
        <f>_xll.SNL.Clients.Office.Excel.Functions.SPG(A289, "IQ_SECTOR")</f>
        <v>Energy</v>
      </c>
      <c r="H289" s="9" t="str">
        <f>_xll.SNL.Clients.Office.Excel.Functions.SPG(A289, "IQ_INDUSTRY_GROUP")</f>
        <v>Energy</v>
      </c>
      <c r="I289" s="9" t="str">
        <f>_xll.SNL.Clients.Office.Excel.Functions.SPG(A289, "IQ_INDUSTRY")</f>
        <v>Oil, Gas and Consumable Fuels</v>
      </c>
      <c r="J289" s="9" t="str">
        <f>_xll.SNL.Clients.Office.Excel.Functions.SPG(A289, "IQ_PRIMARY_INDUSTRY")</f>
        <v>Oil and Gas Exploration and Production</v>
      </c>
      <c r="K289" s="9" t="str">
        <f>_xll.SNL.Clients.Office.Excel.Functions.SPG(A289, "NAICS_CODE", "Primary")</f>
        <v>211130 - Natural Gas Extraction</v>
      </c>
      <c r="L289" s="9" t="str">
        <f>_xll.SNL.Clients.Office.Excel.Functions.SPG(A289, "SP_TOPICTAG")</f>
        <v/>
      </c>
      <c r="M289" s="5">
        <f>_xll.SNL.Clients.Office.Excel.Functions.SPG(A289, "SP_PCT_SHARES_OWNED_ALL_INSTITUTIONS")</f>
        <v>97.41</v>
      </c>
      <c r="N289" s="9" t="str">
        <f>_xll.SNL.Clients.Office.Excel.Functions.SPG(A289, "RD_CREDIT_RATING_GLOBAL", "Issuer Credit Rating", "Local Currency LT|0")</f>
        <v>BB+</v>
      </c>
      <c r="O289" s="9" t="str">
        <f>_xll.SNL.Clients.Office.Excel.Functions.SPG(A289, "RD_CWOL_GLOBAL", "Issuer Credit Rating", "Local Currency LT|0")</f>
        <v>Stable</v>
      </c>
      <c r="P289" s="9" t="str">
        <f>_xll.SNL.Clients.Office.Excel.Functions.SPG(A289, "RD_RATING_ACTION_GLOBAL", "Issuer Credit Rating", "Local Currency LT|0")</f>
        <v>Upgrade | CreditWatch/Outlook (07/02/2024)</v>
      </c>
      <c r="Q289" s="10">
        <f>_xll.SNL.Clients.Office.Excel.Functions.SPG(A289, "RD_LAST_REVIEW_DATE_GLOBAL", "Issuer Credit Rating", "Local Currency LT")</f>
        <v>45495</v>
      </c>
      <c r="R289" s="10">
        <f>_xll.SNL.Clients.Office.Excel.Functions.SPG(A289, "RD_CREDIT_RATING_DATE_GLOBAL", "Issuer Credit Rating", "Local Currency LT|0")</f>
        <v>45475</v>
      </c>
      <c r="S289" s="10">
        <f>_xll.SNL.Clients.Office.Excel.Functions.SPG(A289, "RD_CREDIT_WATCH_OUTLOOK_DATE_GLOBAL", "Issuer Credit Rating", "Local Currency LT|0")</f>
        <v>45475</v>
      </c>
    </row>
    <row r="290" spans="1:19" x14ac:dyDescent="0.3">
      <c r="A290" t="s">
        <v>1931</v>
      </c>
      <c r="B290" s="13">
        <f>_xll.ciqfunctions.udf.CIQ(A290,"IQ_FIRSTPRICINGDATE")</f>
        <v>34382</v>
      </c>
      <c r="C290" s="5">
        <f>_xll.SNL.Clients.Office.Excel.Functions.SPG(A290, "SP_VOLUME_AVG_WEEKLY_TO_SHARES_OUT", , "1M")</f>
        <v>3.1530762673599564</v>
      </c>
      <c r="D290" s="5">
        <f>_xll.SNL.Clients.Office.Excel.Functions.SPG(A290, "SP_VOLUME_AVG_WEEKLY_TO_SHARES_OUT", , "3M")</f>
        <v>2.7582333623393418</v>
      </c>
      <c r="E290" s="5">
        <f>_xll.SNL.Clients.Office.Excel.Functions.SPG(A290, "SP_VOLUME_AVG_DAILY_TO_1YR_AVG_DAILY", , "1M")</f>
        <v>147.32</v>
      </c>
      <c r="F290" s="5">
        <f>_xll.SNL.Clients.Office.Excel.Functions.SPG(A290, "SP_VOLUME_AVG_DAILY_TO_1YR_AVG_DAILY", , "3M")</f>
        <v>128.87</v>
      </c>
      <c r="G290" s="9" t="str">
        <f>_xll.SNL.Clients.Office.Excel.Functions.SPG(A290, "IQ_SECTOR")</f>
        <v>Real Estate</v>
      </c>
      <c r="H290" s="9" t="str">
        <f>_xll.SNL.Clients.Office.Excel.Functions.SPG(A290, "IQ_INDUSTRY_GROUP")</f>
        <v>Equity Real Estate Investment Trusts (REITs)</v>
      </c>
      <c r="I290" s="9" t="str">
        <f>_xll.SNL.Clients.Office.Excel.Functions.SPG(A290, "IQ_INDUSTRY")</f>
        <v>Specialized REITs</v>
      </c>
      <c r="J290" s="9" t="str">
        <f>_xll.SNL.Clients.Office.Excel.Functions.SPG(A290, "IQ_PRIMARY_INDUSTRY")</f>
        <v>Timber REITs</v>
      </c>
      <c r="K290" s="9" t="str">
        <f>_xll.SNL.Clients.Office.Excel.Functions.SPG(A290, "NAICS_CODE", "Primary")</f>
        <v>531110 - Lessors of Residential Buildings and Dwellings</v>
      </c>
      <c r="L290" s="9" t="str">
        <f>_xll.SNL.Clients.Office.Excel.Functions.SPG(A290, "SP_TOPICTAG")</f>
        <v>Biomass Energy</v>
      </c>
      <c r="M290" s="5">
        <f>_xll.SNL.Clients.Office.Excel.Functions.SPG(A290, "SP_PCT_SHARES_OWNED_ALL_INSTITUTIONS")</f>
        <v>84.36</v>
      </c>
      <c r="N290" s="9" t="str">
        <f>_xll.SNL.Clients.Office.Excel.Functions.SPG(A290, "RD_CREDIT_RATING_GLOBAL", "Issuer Credit Rating", "Local Currency LT|0")</f>
        <v>BBB-</v>
      </c>
      <c r="O290" s="9" t="str">
        <f>_xll.SNL.Clients.Office.Excel.Functions.SPG(A290, "RD_CWOL_GLOBAL", "Issuer Credit Rating", "Local Currency LT|0")</f>
        <v>Stable</v>
      </c>
      <c r="P290" s="9" t="str">
        <f>_xll.SNL.Clients.Office.Excel.Functions.SPG(A290, "RD_RATING_ACTION_GLOBAL", "Issuer Credit Rating", "Local Currency LT|0")</f>
        <v>Downgrade | CreditWatch/Outlook (11/13/2014)</v>
      </c>
      <c r="Q290" s="10">
        <f>_xll.SNL.Clients.Office.Excel.Functions.SPG(A290, "RD_LAST_REVIEW_DATE_GLOBAL", "Issuer Credit Rating", "Local Currency LT")</f>
        <v>45432</v>
      </c>
      <c r="R290" s="10">
        <f>_xll.SNL.Clients.Office.Excel.Functions.SPG(A290, "RD_CREDIT_RATING_DATE_GLOBAL", "Issuer Credit Rating", "Local Currency LT|0")</f>
        <v>41956</v>
      </c>
      <c r="S290" s="10">
        <f>_xll.SNL.Clients.Office.Excel.Functions.SPG(A290, "RD_CREDIT_WATCH_OUTLOOK_DATE_GLOBAL", "Issuer Credit Rating", "Local Currency LT|0")</f>
        <v>41956</v>
      </c>
    </row>
    <row r="291" spans="1:19" x14ac:dyDescent="0.3">
      <c r="A291" t="s">
        <v>1932</v>
      </c>
      <c r="B291" s="13">
        <f>_xll.ciqfunctions.udf.CIQ(A291,"IQ_FIRSTPRICINGDATE")</f>
        <v>35864</v>
      </c>
      <c r="C291" s="5">
        <f>_xll.SNL.Clients.Office.Excel.Functions.SPG(A291, "SP_VOLUME_AVG_WEEKLY_TO_SHARES_OUT", , "1M")</f>
        <v>2.705769472590378</v>
      </c>
      <c r="D291" s="5">
        <f>_xll.SNL.Clients.Office.Excel.Functions.SPG(A291, "SP_VOLUME_AVG_WEEKLY_TO_SHARES_OUT", , "3M")</f>
        <v>2.3757632997732503</v>
      </c>
      <c r="E291" s="5">
        <f>_xll.SNL.Clients.Office.Excel.Functions.SPG(A291, "SP_VOLUME_AVG_DAILY_TO_1YR_AVG_DAILY", , "1M")</f>
        <v>99.24</v>
      </c>
      <c r="F291" s="5">
        <f>_xll.SNL.Clients.Office.Excel.Functions.SPG(A291, "SP_VOLUME_AVG_DAILY_TO_1YR_AVG_DAILY", , "3M")</f>
        <v>87.14</v>
      </c>
      <c r="G291" s="9" t="str">
        <f>_xll.SNL.Clients.Office.Excel.Functions.SPG(A291, "IQ_SECTOR")</f>
        <v>Industrials</v>
      </c>
      <c r="H291" s="9" t="str">
        <f>_xll.SNL.Clients.Office.Excel.Functions.SPG(A291, "IQ_INDUSTRY_GROUP")</f>
        <v>Commercial and Professional Services</v>
      </c>
      <c r="I291" s="9" t="str">
        <f>_xll.SNL.Clients.Office.Excel.Functions.SPG(A291, "IQ_INDUSTRY")</f>
        <v>Commercial Services and Supplies</v>
      </c>
      <c r="J291" s="9" t="str">
        <f>_xll.SNL.Clients.Office.Excel.Functions.SPG(A291, "IQ_PRIMARY_INDUSTRY")</f>
        <v>Diversified Support Services</v>
      </c>
      <c r="K291" s="9" t="str">
        <f>_xll.SNL.Clients.Office.Excel.Functions.SPG(A291, "NAICS_CODE", "Primary")</f>
        <v>561499 - All Other Business Support Services</v>
      </c>
      <c r="L291" s="9" t="str">
        <f>_xll.SNL.Clients.Office.Excel.Functions.SPG(A291, "SP_TOPICTAG")</f>
        <v>Data Integration; Fleet Management; Industrial Automation; Data Protection; Process Automation</v>
      </c>
      <c r="M291" s="5">
        <f>_xll.SNL.Clients.Office.Excel.Functions.SPG(A291, "SP_PCT_SHARES_OWNED_ALL_INSTITUTIONS")</f>
        <v>94.7</v>
      </c>
      <c r="N291" s="9" t="str">
        <f>_xll.SNL.Clients.Office.Excel.Functions.SPG(A291, "RD_CREDIT_RATING_GLOBAL", "Issuer Credit Rating", "Local Currency LT|0")</f>
        <v>BB+</v>
      </c>
      <c r="O291" s="9" t="str">
        <f>_xll.SNL.Clients.Office.Excel.Functions.SPG(A291, "RD_CWOL_GLOBAL", "Issuer Credit Rating", "Local Currency LT|0")</f>
        <v>Stable</v>
      </c>
      <c r="P291" s="9" t="str">
        <f>_xll.SNL.Clients.Office.Excel.Functions.SPG(A291, "RD_RATING_ACTION_GLOBAL", "Issuer Credit Rating", "Local Currency LT|0")</f>
        <v>CreditWatch/Outlook (06/25/2024)</v>
      </c>
      <c r="Q291" s="10">
        <f>_xll.SNL.Clients.Office.Excel.Functions.SPG(A291, "RD_LAST_REVIEW_DATE_GLOBAL", "Issuer Credit Rating", "Local Currency LT")</f>
        <v>45468</v>
      </c>
      <c r="R291" s="10">
        <f>_xll.SNL.Clients.Office.Excel.Functions.SPG(A291, "RD_CREDIT_RATING_DATE_GLOBAL", "Issuer Credit Rating", "Local Currency LT|0")</f>
        <v>43819</v>
      </c>
      <c r="S291" s="10">
        <f>_xll.SNL.Clients.Office.Excel.Functions.SPG(A291, "RD_CREDIT_WATCH_OUTLOOK_DATE_GLOBAL", "Issuer Credit Rating", "Local Currency LT|0")</f>
        <v>45468</v>
      </c>
    </row>
    <row r="292" spans="1:19" x14ac:dyDescent="0.3">
      <c r="A292" t="s">
        <v>1933</v>
      </c>
      <c r="B292" s="13">
        <f>_xll.ciqfunctions.udf.CIQ(A292,"IQ_FIRSTPRICINGDATE")</f>
        <v>38574</v>
      </c>
      <c r="C292" s="5">
        <f>_xll.SNL.Clients.Office.Excel.Functions.SPG(A292, "SP_VOLUME_AVG_WEEKLY_TO_SHARES_OUT", , "1M")</f>
        <v>2.793541000062739</v>
      </c>
      <c r="D292" s="5">
        <f>_xll.SNL.Clients.Office.Excel.Functions.SPG(A292, "SP_VOLUME_AVG_WEEKLY_TO_SHARES_OUT", , "3M")</f>
        <v>2.7599861790057054</v>
      </c>
      <c r="E292" s="5">
        <f>_xll.SNL.Clients.Office.Excel.Functions.SPG(A292, "SP_VOLUME_AVG_DAILY_TO_1YR_AVG_DAILY", , "1M")</f>
        <v>113.46</v>
      </c>
      <c r="F292" s="5">
        <f>_xll.SNL.Clients.Office.Excel.Functions.SPG(A292, "SP_VOLUME_AVG_DAILY_TO_1YR_AVG_DAILY", , "3M")</f>
        <v>112.1</v>
      </c>
      <c r="G292" s="9" t="str">
        <f>_xll.SNL.Clients.Office.Excel.Functions.SPG(A292, "IQ_SECTOR")</f>
        <v>Industrials</v>
      </c>
      <c r="H292" s="9" t="str">
        <f>_xll.SNL.Clients.Office.Excel.Functions.SPG(A292, "IQ_INDUSTRY_GROUP")</f>
        <v>Capital Goods</v>
      </c>
      <c r="I292" s="9" t="str">
        <f>_xll.SNL.Clients.Office.Excel.Functions.SPG(A292, "IQ_INDUSTRY")</f>
        <v>Machinery</v>
      </c>
      <c r="J292" s="9" t="str">
        <f>_xll.SNL.Clients.Office.Excel.Functions.SPG(A292, "IQ_PRIMARY_INDUSTRY")</f>
        <v>Industrial Machinery and Supplies and Components</v>
      </c>
      <c r="K292" s="9" t="str">
        <f>_xll.SNL.Clients.Office.Excel.Functions.SPG(A292, "NAICS_CODE", "Primary")</f>
        <v>332991 - Ball and Roller Bearing Manufacturing</v>
      </c>
      <c r="L292" s="9" t="str">
        <f>_xll.SNL.Clients.Office.Excel.Functions.SPG(A292, "SP_TOPICTAG")</f>
        <v>Industrial Automation; Sensors; Simulation; Process Automation</v>
      </c>
      <c r="M292" s="5">
        <f>_xll.SNL.Clients.Office.Excel.Functions.SPG(A292, "SP_PCT_SHARES_OWNED_ALL_INSTITUTIONS")</f>
        <v>92.68</v>
      </c>
      <c r="N292" s="9" t="str">
        <f>_xll.SNL.Clients.Office.Excel.Functions.SPG(A292, "RD_CREDIT_RATING_GLOBAL", "Issuer Credit Rating", "Local Currency LT|0")</f>
        <v>BB</v>
      </c>
      <c r="O292" s="9" t="str">
        <f>_xll.SNL.Clients.Office.Excel.Functions.SPG(A292, "RD_CWOL_GLOBAL", "Issuer Credit Rating", "Local Currency LT|0")</f>
        <v>Positive</v>
      </c>
      <c r="P292" s="9" t="str">
        <f>_xll.SNL.Clients.Office.Excel.Functions.SPG(A292, "RD_RATING_ACTION_GLOBAL", "Issuer Credit Rating", "Local Currency LT|0")</f>
        <v>CreditWatch/Outlook (12/10/2024)</v>
      </c>
      <c r="Q292" s="10">
        <f>_xll.SNL.Clients.Office.Excel.Functions.SPG(A292, "RD_LAST_REVIEW_DATE_GLOBAL", "Issuer Credit Rating", "Local Currency LT")</f>
        <v>45636</v>
      </c>
      <c r="R292" s="10">
        <f>_xll.SNL.Clients.Office.Excel.Functions.SPG(A292, "RD_CREDIT_RATING_DATE_GLOBAL", "Issuer Credit Rating", "Local Currency LT|0")</f>
        <v>44461</v>
      </c>
      <c r="S292" s="10">
        <f>_xll.SNL.Clients.Office.Excel.Functions.SPG(A292, "RD_CREDIT_WATCH_OUTLOOK_DATE_GLOBAL", "Issuer Credit Rating", "Local Currency LT|0")</f>
        <v>45636</v>
      </c>
    </row>
    <row r="293" spans="1:19" x14ac:dyDescent="0.3">
      <c r="A293" t="s">
        <v>1934</v>
      </c>
      <c r="B293" s="13">
        <f>_xll.ciqfunctions.udf.CIQ(A293,"IQ_FIRSTPRICINGDATE")</f>
        <v>26953</v>
      </c>
      <c r="C293" s="5">
        <f>_xll.SNL.Clients.Office.Excel.Functions.SPG(A293, "SP_VOLUME_AVG_WEEKLY_TO_SHARES_OUT", , "1M")</f>
        <v>4.4347670984586118</v>
      </c>
      <c r="D293" s="5">
        <f>_xll.SNL.Clients.Office.Excel.Functions.SPG(A293, "SP_VOLUME_AVG_WEEKLY_TO_SHARES_OUT", , "3M")</f>
        <v>3.7994785568356768</v>
      </c>
      <c r="E293" s="5">
        <f>_xll.SNL.Clients.Office.Excel.Functions.SPG(A293, "SP_VOLUME_AVG_DAILY_TO_1YR_AVG_DAILY", , "1M")</f>
        <v>125.58</v>
      </c>
      <c r="F293" s="5">
        <f>_xll.SNL.Clients.Office.Excel.Functions.SPG(A293, "SP_VOLUME_AVG_DAILY_TO_1YR_AVG_DAILY", , "3M")</f>
        <v>107.59</v>
      </c>
      <c r="G293" s="9" t="str">
        <f>_xll.SNL.Clients.Office.Excel.Functions.SPG(A293, "IQ_SECTOR")</f>
        <v>Industrials</v>
      </c>
      <c r="H293" s="9" t="str">
        <f>_xll.SNL.Clients.Office.Excel.Functions.SPG(A293, "IQ_INDUSTRY_GROUP")</f>
        <v>Capital Goods</v>
      </c>
      <c r="I293" s="9" t="str">
        <f>_xll.SNL.Clients.Office.Excel.Functions.SPG(A293, "IQ_INDUSTRY")</f>
        <v>Electrical Equipment</v>
      </c>
      <c r="J293" s="9" t="str">
        <f>_xll.SNL.Clients.Office.Excel.Functions.SPG(A293, "IQ_PRIMARY_INDUSTRY")</f>
        <v>Electrical Components and Equipment</v>
      </c>
      <c r="K293" s="9" t="str">
        <f>_xll.SNL.Clients.Office.Excel.Functions.SPG(A293, "NAICS_CODE", "Primary")</f>
        <v>335312 - Motor and Generator Manufacturing</v>
      </c>
      <c r="L293" s="9" t="str">
        <f>_xll.SNL.Clients.Office.Excel.Functions.SPG(A293, "SP_TOPICTAG")</f>
        <v>Energy Management; Energy Storage; Industrial Automation; Sensors; Process Automation; Artificial Intelligence</v>
      </c>
      <c r="M293" s="5">
        <f>_xll.SNL.Clients.Office.Excel.Functions.SPG(A293, "SP_PCT_SHARES_OWNED_ALL_INSTITUTIONS")</f>
        <v>103.03</v>
      </c>
      <c r="N293" s="9" t="str">
        <f>_xll.SNL.Clients.Office.Excel.Functions.SPG(A293, "RD_CREDIT_RATING_GLOBAL", "Issuer Credit Rating", "Local Currency LT|0")</f>
        <v>BB+</v>
      </c>
      <c r="O293" s="9" t="str">
        <f>_xll.SNL.Clients.Office.Excel.Functions.SPG(A293, "RD_CWOL_GLOBAL", "Issuer Credit Rating", "Local Currency LT|0")</f>
        <v>Stable</v>
      </c>
      <c r="P293" s="9" t="str">
        <f>_xll.SNL.Clients.Office.Excel.Functions.SPG(A293, "RD_RATING_ACTION_GLOBAL", "Issuer Credit Rating", "Local Currency LT|0")</f>
        <v>New Rating | CreditWatch/Outlook (11/03/2022)</v>
      </c>
      <c r="Q293" s="10">
        <f>_xll.SNL.Clients.Office.Excel.Functions.SPG(A293, "RD_LAST_REVIEW_DATE_GLOBAL", "Issuer Credit Rating", "Local Currency LT")</f>
        <v>45611</v>
      </c>
      <c r="R293" s="10">
        <f>_xll.SNL.Clients.Office.Excel.Functions.SPG(A293, "RD_CREDIT_RATING_DATE_GLOBAL", "Issuer Credit Rating", "Local Currency LT|0")</f>
        <v>44868</v>
      </c>
      <c r="S293" s="10">
        <f>_xll.SNL.Clients.Office.Excel.Functions.SPG(A293, "RD_CREDIT_WATCH_OUTLOOK_DATE_GLOBAL", "Issuer Credit Rating", "Local Currency LT|0")</f>
        <v>44868</v>
      </c>
    </row>
    <row r="294" spans="1:19" x14ac:dyDescent="0.3">
      <c r="A294" t="s">
        <v>1935</v>
      </c>
      <c r="B294" s="13">
        <f>_xll.ciqfunctions.udf.CIQ(A294,"IQ_FIRSTPRICINGDATE")</f>
        <v>34093</v>
      </c>
      <c r="C294" s="5">
        <f>_xll.SNL.Clients.Office.Excel.Functions.SPG(A294, "SP_VOLUME_AVG_WEEKLY_TO_SHARES_OUT", , "1M")</f>
        <v>3.4036782735926527</v>
      </c>
      <c r="D294" s="5">
        <f>_xll.SNL.Clients.Office.Excel.Functions.SPG(A294, "SP_VOLUME_AVG_WEEKLY_TO_SHARES_OUT", , "3M")</f>
        <v>3.1768040363716143</v>
      </c>
      <c r="E294" s="5">
        <f>_xll.SNL.Clients.Office.Excel.Functions.SPG(A294, "SP_VOLUME_AVG_DAILY_TO_1YR_AVG_DAILY", , "1M")</f>
        <v>120.7</v>
      </c>
      <c r="F294" s="5">
        <f>_xll.SNL.Clients.Office.Excel.Functions.SPG(A294, "SP_VOLUME_AVG_DAILY_TO_1YR_AVG_DAILY", , "3M")</f>
        <v>112.66</v>
      </c>
      <c r="G294" s="9" t="str">
        <f>_xll.SNL.Clients.Office.Excel.Functions.SPG(A294, "IQ_SECTOR")</f>
        <v>Financials</v>
      </c>
      <c r="H294" s="9" t="str">
        <f>_xll.SNL.Clients.Office.Excel.Functions.SPG(A294, "IQ_INDUSTRY_GROUP")</f>
        <v>Insurance</v>
      </c>
      <c r="I294" s="9" t="str">
        <f>_xll.SNL.Clients.Office.Excel.Functions.SPG(A294, "IQ_INDUSTRY")</f>
        <v>Insurance</v>
      </c>
      <c r="J294" s="9" t="str">
        <f>_xll.SNL.Clients.Office.Excel.Functions.SPG(A294, "IQ_PRIMARY_INDUSTRY")</f>
        <v>Reinsurance</v>
      </c>
      <c r="K294" s="9" t="str">
        <f>_xll.SNL.Clients.Office.Excel.Functions.SPG(A294, "NAICS_CODE", "Primary")</f>
        <v>524130 - Reinsurance Carriers</v>
      </c>
      <c r="L294" s="9" t="str">
        <f>_xll.SNL.Clients.Office.Excel.Functions.SPG(A294, "SP_TOPICTAG")</f>
        <v/>
      </c>
      <c r="M294" s="5">
        <f>_xll.SNL.Clients.Office.Excel.Functions.SPG(A294, "SP_PCT_SHARES_OWNED_ALL_INSTITUTIONS")</f>
        <v>96.13</v>
      </c>
      <c r="N294" s="9" t="str">
        <f>_xll.SNL.Clients.Office.Excel.Functions.SPG(A294, "RD_CREDIT_RATING_GLOBAL", "Issuer Credit Rating", "Local Currency LT|0")</f>
        <v>A</v>
      </c>
      <c r="O294" s="9" t="str">
        <f>_xll.SNL.Clients.Office.Excel.Functions.SPG(A294, "RD_CWOL_GLOBAL", "Issuer Credit Rating", "Local Currency LT|0")</f>
        <v>Stable</v>
      </c>
      <c r="P294" s="9" t="str">
        <f>_xll.SNL.Clients.Office.Excel.Functions.SPG(A294, "RD_RATING_ACTION_GLOBAL", "Issuer Credit Rating", "Local Currency LT|0")</f>
        <v>CreditWatch/Outlook (02/21/2024)</v>
      </c>
      <c r="Q294" s="10">
        <f>_xll.SNL.Clients.Office.Excel.Functions.SPG(A294, "RD_LAST_REVIEW_DATE_GLOBAL", "Issuer Credit Rating", "Local Currency LT")</f>
        <v>45456</v>
      </c>
      <c r="R294" s="10">
        <f>_xll.SNL.Clients.Office.Excel.Functions.SPG(A294, "RD_CREDIT_RATING_DATE_GLOBAL", "Issuer Credit Rating", "Local Currency LT|0")</f>
        <v>43278</v>
      </c>
      <c r="S294" s="10">
        <f>_xll.SNL.Clients.Office.Excel.Functions.SPG(A294, "RD_CREDIT_WATCH_OUTLOOK_DATE_GLOBAL", "Issuer Credit Rating", "Local Currency LT|0")</f>
        <v>45343</v>
      </c>
    </row>
    <row r="295" spans="1:19" x14ac:dyDescent="0.3">
      <c r="A295" t="s">
        <v>1936</v>
      </c>
      <c r="B295" s="13">
        <f>_xll.ciqfunctions.udf.CIQ(A295,"IQ_FIRSTPRICINGDATE")</f>
        <v>34593</v>
      </c>
      <c r="C295" s="5">
        <f>_xll.SNL.Clients.Office.Excel.Functions.SPG(A295, "SP_VOLUME_AVG_WEEKLY_TO_SHARES_OUT", , "1M")</f>
        <v>3.7217086957088226</v>
      </c>
      <c r="D295" s="5">
        <f>_xll.SNL.Clients.Office.Excel.Functions.SPG(A295, "SP_VOLUME_AVG_WEEKLY_TO_SHARES_OUT", , "3M")</f>
        <v>3.9482474355333355</v>
      </c>
      <c r="E295" s="5">
        <f>_xll.SNL.Clients.Office.Excel.Functions.SPG(A295, "SP_VOLUME_AVG_DAILY_TO_1YR_AVG_DAILY", , "1M")</f>
        <v>111.71</v>
      </c>
      <c r="F295" s="5">
        <f>_xll.SNL.Clients.Office.Excel.Functions.SPG(A295, "SP_VOLUME_AVG_DAILY_TO_1YR_AVG_DAILY", , "3M")</f>
        <v>118.51</v>
      </c>
      <c r="G295" s="9" t="str">
        <f>_xll.SNL.Clients.Office.Excel.Functions.SPG(A295, "IQ_SECTOR")</f>
        <v>Materials</v>
      </c>
      <c r="H295" s="9" t="str">
        <f>_xll.SNL.Clients.Office.Excel.Functions.SPG(A295, "IQ_INDUSTRY_GROUP")</f>
        <v>Materials</v>
      </c>
      <c r="I295" s="9" t="str">
        <f>_xll.SNL.Clients.Office.Excel.Functions.SPG(A295, "IQ_INDUSTRY")</f>
        <v>Metals and Mining</v>
      </c>
      <c r="J295" s="9" t="str">
        <f>_xll.SNL.Clients.Office.Excel.Functions.SPG(A295, "IQ_PRIMARY_INDUSTRY")</f>
        <v>Steel</v>
      </c>
      <c r="K295" s="9" t="str">
        <f>_xll.SNL.Clients.Office.Excel.Functions.SPG(A295, "NAICS_CODE", "Primary")</f>
        <v>332 - Fabricated Metal Product Manufacturing</v>
      </c>
      <c r="L295" s="9" t="str">
        <f>_xll.SNL.Clients.Office.Excel.Functions.SPG(A295, "SP_TOPICTAG")</f>
        <v/>
      </c>
      <c r="M295" s="5">
        <f>_xll.SNL.Clients.Office.Excel.Functions.SPG(A295, "SP_PCT_SHARES_OWNED_ALL_INSTITUTIONS")</f>
        <v>84.17</v>
      </c>
      <c r="N295" s="9" t="str">
        <f>_xll.SNL.Clients.Office.Excel.Functions.SPG(A295, "RD_CREDIT_RATING_GLOBAL", "Issuer Credit Rating", "Local Currency LT|0")</f>
        <v>BBB+</v>
      </c>
      <c r="O295" s="9" t="str">
        <f>_xll.SNL.Clients.Office.Excel.Functions.SPG(A295, "RD_CWOL_GLOBAL", "Issuer Credit Rating", "Local Currency LT|0")</f>
        <v>Stable</v>
      </c>
      <c r="P295" s="9" t="str">
        <f>_xll.SNL.Clients.Office.Excel.Functions.SPG(A295, "RD_RATING_ACTION_GLOBAL", "Issuer Credit Rating", "Local Currency LT|0")</f>
        <v>Upgrade | CreditWatch/Outlook (05/02/2024)</v>
      </c>
      <c r="Q295" s="10">
        <f>_xll.SNL.Clients.Office.Excel.Functions.SPG(A295, "RD_LAST_REVIEW_DATE_GLOBAL", "Issuer Credit Rating", "Local Currency LT")</f>
        <v>45414</v>
      </c>
      <c r="R295" s="10">
        <f>_xll.SNL.Clients.Office.Excel.Functions.SPG(A295, "RD_CREDIT_RATING_DATE_GLOBAL", "Issuer Credit Rating", "Local Currency LT|0")</f>
        <v>45414</v>
      </c>
      <c r="S295" s="10">
        <f>_xll.SNL.Clients.Office.Excel.Functions.SPG(A295, "RD_CREDIT_WATCH_OUTLOOK_DATE_GLOBAL", "Issuer Credit Rating", "Local Currency LT|0")</f>
        <v>45414</v>
      </c>
    </row>
    <row r="296" spans="1:19" x14ac:dyDescent="0.3">
      <c r="A296" t="s">
        <v>1937</v>
      </c>
      <c r="B296" s="13">
        <f>_xll.ciqfunctions.udf.CIQ(A296,"IQ_FIRSTPRICINGDATE")</f>
        <v>34907</v>
      </c>
      <c r="C296" s="5">
        <f>_xll.SNL.Clients.Office.Excel.Functions.SPG(A296, "SP_VOLUME_AVG_WEEKLY_TO_SHARES_OUT", , "1M")</f>
        <v>6.2514765184822272</v>
      </c>
      <c r="D296" s="5">
        <f>_xll.SNL.Clients.Office.Excel.Functions.SPG(A296, "SP_VOLUME_AVG_WEEKLY_TO_SHARES_OUT", , "3M")</f>
        <v>5.2628667262800866</v>
      </c>
      <c r="E296" s="5">
        <f>_xll.SNL.Clients.Office.Excel.Functions.SPG(A296, "SP_VOLUME_AVG_DAILY_TO_1YR_AVG_DAILY", , "1M")</f>
        <v>163.75</v>
      </c>
      <c r="F296" s="5">
        <f>_xll.SNL.Clients.Office.Excel.Functions.SPG(A296, "SP_VOLUME_AVG_DAILY_TO_1YR_AVG_DAILY", , "3M")</f>
        <v>137.85</v>
      </c>
      <c r="G296" s="9" t="str">
        <f>_xll.SNL.Clients.Office.Excel.Functions.SPG(A296, "IQ_SECTOR")</f>
        <v>Financials</v>
      </c>
      <c r="H296" s="9" t="str">
        <f>_xll.SNL.Clients.Office.Excel.Functions.SPG(A296, "IQ_INDUSTRY_GROUP")</f>
        <v>Insurance</v>
      </c>
      <c r="I296" s="9" t="str">
        <f>_xll.SNL.Clients.Office.Excel.Functions.SPG(A296, "IQ_INDUSTRY")</f>
        <v>Insurance</v>
      </c>
      <c r="J296" s="9" t="str">
        <f>_xll.SNL.Clients.Office.Excel.Functions.SPG(A296, "IQ_PRIMARY_INDUSTRY")</f>
        <v>Reinsurance</v>
      </c>
      <c r="K296" s="9" t="str">
        <f>_xll.SNL.Clients.Office.Excel.Functions.SPG(A296, "NAICS_CODE", "Primary")</f>
        <v>52413 - Reinsurance Carriers</v>
      </c>
      <c r="L296" s="9" t="str">
        <f>_xll.SNL.Clients.Office.Excel.Functions.SPG(A296, "SP_TOPICTAG")</f>
        <v/>
      </c>
      <c r="M296" s="5">
        <f>_xll.SNL.Clients.Office.Excel.Functions.SPG(A296, "SP_PCT_SHARES_OWNED_ALL_INSTITUTIONS")</f>
        <v>101.52</v>
      </c>
      <c r="N296" s="9" t="str">
        <f>_xll.SNL.Clients.Office.Excel.Functions.SPG(A296, "RD_CREDIT_RATING_GLOBAL", "Issuer Credit Rating", "Local Currency LT|0")</f>
        <v>A-</v>
      </c>
      <c r="O296" s="9" t="str">
        <f>_xll.SNL.Clients.Office.Excel.Functions.SPG(A296, "RD_CWOL_GLOBAL", "Issuer Credit Rating", "Local Currency LT|0")</f>
        <v>Stable</v>
      </c>
      <c r="P296" s="9" t="str">
        <f>_xll.SNL.Clients.Office.Excel.Functions.SPG(A296, "RD_RATING_ACTION_GLOBAL", "Issuer Credit Rating", "Local Currency LT|0")</f>
        <v>CreditWatch/Outlook (01/29/2024)</v>
      </c>
      <c r="Q296" s="10">
        <f>_xll.SNL.Clients.Office.Excel.Functions.SPG(A296, "RD_LAST_REVIEW_DATE_GLOBAL", "Issuer Credit Rating", "Local Currency LT")</f>
        <v>45379</v>
      </c>
      <c r="R296" s="10">
        <f>_xll.SNL.Clients.Office.Excel.Functions.SPG(A296, "RD_CREDIT_RATING_DATE_GLOBAL", "Issuer Credit Rating", "Local Currency LT|0")</f>
        <v>43159</v>
      </c>
      <c r="S296" s="10">
        <f>_xll.SNL.Clients.Office.Excel.Functions.SPG(A296, "RD_CREDIT_WATCH_OUTLOOK_DATE_GLOBAL", "Issuer Credit Rating", "Local Currency LT|0")</f>
        <v>45320</v>
      </c>
    </row>
    <row r="297" spans="1:19" x14ac:dyDescent="0.3">
      <c r="A297" t="s">
        <v>1938</v>
      </c>
      <c r="B297" s="13">
        <f>_xll.ciqfunctions.udf.CIQ(A297,"IQ_FIRSTPRICINGDATE")</f>
        <v>31531</v>
      </c>
      <c r="C297" s="5">
        <f>_xll.SNL.Clients.Office.Excel.Functions.SPG(A297, "SP_VOLUME_AVG_WEEKLY_TO_SHARES_OUT", , "1M")</f>
        <v>5.1573265981122232</v>
      </c>
      <c r="D297" s="5">
        <f>_xll.SNL.Clients.Office.Excel.Functions.SPG(A297, "SP_VOLUME_AVG_WEEKLY_TO_SHARES_OUT", , "3M")</f>
        <v>5.2643500101528451</v>
      </c>
      <c r="E297" s="5">
        <f>_xll.SNL.Clients.Office.Excel.Functions.SPG(A297, "SP_VOLUME_AVG_DAILY_TO_1YR_AVG_DAILY", , "1M")</f>
        <v>90.11</v>
      </c>
      <c r="F297" s="5">
        <f>_xll.SNL.Clients.Office.Excel.Functions.SPG(A297, "SP_VOLUME_AVG_DAILY_TO_1YR_AVG_DAILY", , "3M")</f>
        <v>91.98</v>
      </c>
      <c r="G297" s="9" t="str">
        <f>_xll.SNL.Clients.Office.Excel.Functions.SPG(A297, "IQ_SECTOR")</f>
        <v>Health Care</v>
      </c>
      <c r="H297" s="9" t="str">
        <f>_xll.SNL.Clients.Office.Excel.Functions.SPG(A297, "IQ_INDUSTRY_GROUP")</f>
        <v>Pharmaceuticals, Biotechnology and Life Sciences</v>
      </c>
      <c r="I297" s="9" t="str">
        <f>_xll.SNL.Clients.Office.Excel.Functions.SPG(A297, "IQ_INDUSTRY")</f>
        <v>Life Sciences Tools and Services</v>
      </c>
      <c r="J297" s="9" t="str">
        <f>_xll.SNL.Clients.Office.Excel.Functions.SPG(A297, "IQ_PRIMARY_INDUSTRY")</f>
        <v>Life Sciences Tools and Services</v>
      </c>
      <c r="K297" s="9" t="str">
        <f>_xll.SNL.Clients.Office.Excel.Functions.SPG(A297, "NAICS_CODE", "Primary")</f>
        <v>54171 - Research and Development in the Physical, Engineering, and Life Sciences</v>
      </c>
      <c r="L297" s="9" t="str">
        <f>_xll.SNL.Clients.Office.Excel.Functions.SPG(A297, "SP_TOPICTAG")</f>
        <v>Health Diagnostics; Genetics; Process Automation; Immunology; Vaccines</v>
      </c>
      <c r="M297" s="5">
        <f>_xll.SNL.Clients.Office.Excel.Functions.SPG(A297, "SP_PCT_SHARES_OWNED_ALL_INSTITUTIONS")</f>
        <v>99.47</v>
      </c>
      <c r="N297" s="9" t="str">
        <f>_xll.SNL.Clients.Office.Excel.Functions.SPG(A297, "RD_CREDIT_RATING_GLOBAL", "Issuer Credit Rating", "Local Currency LT|0")</f>
        <v/>
      </c>
      <c r="O297" s="9" t="str">
        <f>_xll.SNL.Clients.Office.Excel.Functions.SPG(A297, "RD_CWOL_GLOBAL", "Issuer Credit Rating", "Local Currency LT|0")</f>
        <v/>
      </c>
      <c r="P297" s="9" t="str">
        <f>_xll.SNL.Clients.Office.Excel.Functions.SPG(A297, "RD_RATING_ACTION_GLOBAL", "Issuer Credit Rating", "Local Currency LT|0")</f>
        <v/>
      </c>
      <c r="Q297" s="10" t="str">
        <f>_xll.SNL.Clients.Office.Excel.Functions.SPG(A297, "RD_LAST_REVIEW_DATE_GLOBAL", "Issuer Credit Rating", "Local Currency LT")</f>
        <v/>
      </c>
      <c r="R297" s="10" t="str">
        <f>_xll.SNL.Clients.Office.Excel.Functions.SPG(A297, "RD_CREDIT_RATING_DATE_GLOBAL", "Issuer Credit Rating", "Local Currency LT|0")</f>
        <v/>
      </c>
      <c r="S297" s="10" t="str">
        <f>_xll.SNL.Clients.Office.Excel.Functions.SPG(A297, "RD_CREDIT_WATCH_OUTLOOK_DATE_GLOBAL", "Issuer Credit Rating", "Local Currency LT|0")</f>
        <v/>
      </c>
    </row>
    <row r="298" spans="1:19" x14ac:dyDescent="0.3">
      <c r="A298" t="s">
        <v>1939</v>
      </c>
      <c r="B298" s="13">
        <f>_xll.ciqfunctions.udf.CIQ(A298,"IQ_FIRSTPRICINGDATE")</f>
        <v>41474</v>
      </c>
      <c r="C298" s="5">
        <f>_xll.SNL.Clients.Office.Excel.Functions.SPG(A298, "SP_VOLUME_AVG_WEEKLY_TO_SHARES_OUT", , "1M")</f>
        <v>4.9684596843516839</v>
      </c>
      <c r="D298" s="5">
        <f>_xll.SNL.Clients.Office.Excel.Functions.SPG(A298, "SP_VOLUME_AVG_WEEKLY_TO_SHARES_OUT", , "3M")</f>
        <v>4.4458799514059599</v>
      </c>
      <c r="E298" s="5">
        <f>_xll.SNL.Clients.Office.Excel.Functions.SPG(A298, "SP_VOLUME_AVG_DAILY_TO_1YR_AVG_DAILY", , "1M")</f>
        <v>124.16</v>
      </c>
      <c r="F298" s="5">
        <f>_xll.SNL.Clients.Office.Excel.Functions.SPG(A298, "SP_VOLUME_AVG_DAILY_TO_1YR_AVG_DAILY", , "3M")</f>
        <v>111.1</v>
      </c>
      <c r="G298" s="9" t="str">
        <f>_xll.SNL.Clients.Office.Excel.Functions.SPG(A298, "IQ_SECTOR")</f>
        <v>Real Estate</v>
      </c>
      <c r="H298" s="9" t="str">
        <f>_xll.SNL.Clients.Office.Excel.Functions.SPG(A298, "IQ_INDUSTRY_GROUP")</f>
        <v>Equity Real Estate Investment Trusts (REITs)</v>
      </c>
      <c r="I298" s="9" t="str">
        <f>_xll.SNL.Clients.Office.Excel.Functions.SPG(A298, "IQ_INDUSTRY")</f>
        <v>Industrial REITs</v>
      </c>
      <c r="J298" s="9" t="str">
        <f>_xll.SNL.Clients.Office.Excel.Functions.SPG(A298, "IQ_PRIMARY_INDUSTRY")</f>
        <v>Industrial REITs</v>
      </c>
      <c r="K298" s="9" t="str">
        <f>_xll.SNL.Clients.Office.Excel.Functions.SPG(A298, "NAICS_CODE", "Primary")</f>
        <v>531110 - Lessors of Residential Buildings and Dwellings</v>
      </c>
      <c r="L298" s="9" t="str">
        <f>_xll.SNL.Clients.Office.Excel.Functions.SPG(A298, "SP_TOPICTAG")</f>
        <v/>
      </c>
      <c r="M298" s="5">
        <f>_xll.SNL.Clients.Office.Excel.Functions.SPG(A298, "SP_PCT_SHARES_OWNED_ALL_INSTITUTIONS")</f>
        <v>107.41</v>
      </c>
      <c r="N298" s="9" t="str">
        <f>_xll.SNL.Clients.Office.Excel.Functions.SPG(A298, "RD_CREDIT_RATING_GLOBAL", "Issuer Credit Rating", "Local Currency LT|0")</f>
        <v>BBB+</v>
      </c>
      <c r="O298" s="9" t="str">
        <f>_xll.SNL.Clients.Office.Excel.Functions.SPG(A298, "RD_CWOL_GLOBAL", "Issuer Credit Rating", "Local Currency LT|0")</f>
        <v>Stable</v>
      </c>
      <c r="P298" s="9" t="str">
        <f>_xll.SNL.Clients.Office.Excel.Functions.SPG(A298, "RD_RATING_ACTION_GLOBAL", "Issuer Credit Rating", "Local Currency LT|0")</f>
        <v>Upgrade | CreditWatch/Outlook (08/02/2022)</v>
      </c>
      <c r="Q298" s="10">
        <f>_xll.SNL.Clients.Office.Excel.Functions.SPG(A298, "RD_LAST_REVIEW_DATE_GLOBAL", "Issuer Credit Rating", "Local Currency LT")</f>
        <v>45476</v>
      </c>
      <c r="R298" s="10">
        <f>_xll.SNL.Clients.Office.Excel.Functions.SPG(A298, "RD_CREDIT_RATING_DATE_GLOBAL", "Issuer Credit Rating", "Local Currency LT|0")</f>
        <v>44775</v>
      </c>
      <c r="S298" s="10">
        <f>_xll.SNL.Clients.Office.Excel.Functions.SPG(A298, "RD_CREDIT_WATCH_OUTLOOK_DATE_GLOBAL", "Issuer Credit Rating", "Local Currency LT|0")</f>
        <v>44775</v>
      </c>
    </row>
    <row r="299" spans="1:19" x14ac:dyDescent="0.3">
      <c r="A299" t="s">
        <v>1940</v>
      </c>
      <c r="B299" s="13">
        <f>_xll.ciqfunctions.udf.CIQ(A299,"IQ_FIRSTPRICINGDATE")</f>
        <v>41215</v>
      </c>
      <c r="C299" s="5">
        <f>_xll.SNL.Clients.Office.Excel.Functions.SPG(A299, "SP_VOLUME_AVG_WEEKLY_TO_SHARES_OUT", , "1M")</f>
        <v>14.854088854720374</v>
      </c>
      <c r="D299" s="5">
        <f>_xll.SNL.Clients.Office.Excel.Functions.SPG(A299, "SP_VOLUME_AVG_WEEKLY_TO_SHARES_OUT", , "3M")</f>
        <v>16.54696991175933</v>
      </c>
      <c r="E299" s="5">
        <f>_xll.SNL.Clients.Office.Excel.Functions.SPG(A299, "SP_VOLUME_AVG_DAILY_TO_1YR_AVG_DAILY", , "1M")</f>
        <v>76.599999999999994</v>
      </c>
      <c r="F299" s="5">
        <f>_xll.SNL.Clients.Office.Excel.Functions.SPG(A299, "SP_VOLUME_AVG_DAILY_TO_1YR_AVG_DAILY", , "3M")</f>
        <v>85.33</v>
      </c>
      <c r="G299" s="9" t="str">
        <f>_xll.SNL.Clients.Office.Excel.Functions.SPG(A299, "IQ_SECTOR")</f>
        <v>Consumer Discretionary</v>
      </c>
      <c r="H299" s="9" t="str">
        <f>_xll.SNL.Clients.Office.Excel.Functions.SPG(A299, "IQ_INDUSTRY_GROUP")</f>
        <v>Consumer Discretionary Distribution and Retail</v>
      </c>
      <c r="I299" s="9" t="str">
        <f>_xll.SNL.Clients.Office.Excel.Functions.SPG(A299, "IQ_INDUSTRY")</f>
        <v>Specialty Retail</v>
      </c>
      <c r="J299" s="9" t="str">
        <f>_xll.SNL.Clients.Office.Excel.Functions.SPG(A299, "IQ_PRIMARY_INDUSTRY")</f>
        <v>Homefurnishing Retail</v>
      </c>
      <c r="K299" s="9" t="str">
        <f>_xll.SNL.Clients.Office.Excel.Functions.SPG(A299, "NAICS_CODE", "Primary")</f>
        <v>449110 - Furniture Retailers</v>
      </c>
      <c r="L299" s="9" t="str">
        <f>_xll.SNL.Clients.Office.Excel.Functions.SPG(A299, "SP_TOPICTAG")</f>
        <v>Customer Relationship Management; Content Creation</v>
      </c>
      <c r="M299" s="5">
        <f>_xll.SNL.Clients.Office.Excel.Functions.SPG(A299, "SP_PCT_SHARES_OWNED_ALL_INSTITUTIONS")</f>
        <v>91.46</v>
      </c>
      <c r="N299" s="9" t="str">
        <f>_xll.SNL.Clients.Office.Excel.Functions.SPG(A299, "RD_CREDIT_RATING_GLOBAL", "Issuer Credit Rating", "Local Currency LT|0")</f>
        <v/>
      </c>
      <c r="O299" s="9" t="str">
        <f>_xll.SNL.Clients.Office.Excel.Functions.SPG(A299, "RD_CWOL_GLOBAL", "Issuer Credit Rating", "Local Currency LT|0")</f>
        <v/>
      </c>
      <c r="P299" s="9" t="str">
        <f>_xll.SNL.Clients.Office.Excel.Functions.SPG(A299, "RD_RATING_ACTION_GLOBAL", "Issuer Credit Rating", "Local Currency LT|0")</f>
        <v/>
      </c>
      <c r="Q299" s="10" t="str">
        <f>_xll.SNL.Clients.Office.Excel.Functions.SPG(A299, "RD_LAST_REVIEW_DATE_GLOBAL", "Issuer Credit Rating", "Local Currency LT")</f>
        <v/>
      </c>
      <c r="R299" s="10" t="str">
        <f>_xll.SNL.Clients.Office.Excel.Functions.SPG(A299, "RD_CREDIT_RATING_DATE_GLOBAL", "Issuer Credit Rating", "Local Currency LT|0")</f>
        <v/>
      </c>
      <c r="S299" s="10" t="str">
        <f>_xll.SNL.Clients.Office.Excel.Functions.SPG(A299, "RD_CREDIT_WATCH_OUTLOOK_DATE_GLOBAL", "Issuer Credit Rating", "Local Currency LT|0")</f>
        <v/>
      </c>
    </row>
    <row r="300" spans="1:19" x14ac:dyDescent="0.3">
      <c r="A300" t="s">
        <v>1941</v>
      </c>
      <c r="B300" s="13">
        <f>_xll.ciqfunctions.udf.CIQ(A300,"IQ_FIRSTPRICINGDATE")</f>
        <v>26647</v>
      </c>
      <c r="C300" s="5">
        <f>_xll.SNL.Clients.Office.Excel.Functions.SPG(A300, "SP_VOLUME_AVG_WEEKLY_TO_SHARES_OUT", , "1M")</f>
        <v>3.4407393623040359</v>
      </c>
      <c r="D300" s="5">
        <f>_xll.SNL.Clients.Office.Excel.Functions.SPG(A300, "SP_VOLUME_AVG_WEEKLY_TO_SHARES_OUT", , "3M")</f>
        <v>2.4757247849591302</v>
      </c>
      <c r="E300" s="5">
        <f>_xll.SNL.Clients.Office.Excel.Functions.SPG(A300, "SP_VOLUME_AVG_DAILY_TO_1YR_AVG_DAILY", , "1M")</f>
        <v>188.18</v>
      </c>
      <c r="F300" s="5">
        <f>_xll.SNL.Clients.Office.Excel.Functions.SPG(A300, "SP_VOLUME_AVG_DAILY_TO_1YR_AVG_DAILY", , "3M")</f>
        <v>135.4</v>
      </c>
      <c r="G300" s="9" t="str">
        <f>_xll.SNL.Clients.Office.Excel.Functions.SPG(A300, "IQ_SECTOR")</f>
        <v>Financials</v>
      </c>
      <c r="H300" s="9" t="str">
        <f>_xll.SNL.Clients.Office.Excel.Functions.SPG(A300, "IQ_INDUSTRY_GROUP")</f>
        <v>Insurance</v>
      </c>
      <c r="I300" s="9" t="str">
        <f>_xll.SNL.Clients.Office.Excel.Functions.SPG(A300, "IQ_INDUSTRY")</f>
        <v>Insurance</v>
      </c>
      <c r="J300" s="9" t="str">
        <f>_xll.SNL.Clients.Office.Excel.Functions.SPG(A300, "IQ_PRIMARY_INDUSTRY")</f>
        <v>Property and Casualty Insurance</v>
      </c>
      <c r="K300" s="9" t="str">
        <f>_xll.SNL.Clients.Office.Excel.Functions.SPG(A300, "NAICS_CODE", "Primary")</f>
        <v>5241 - Insurance Carriers</v>
      </c>
      <c r="L300" s="9" t="str">
        <f>_xll.SNL.Clients.Office.Excel.Functions.SPG(A300, "SP_TOPICTAG")</f>
        <v>Environmental Engineering</v>
      </c>
      <c r="M300" s="5">
        <f>_xll.SNL.Clients.Office.Excel.Functions.SPG(A300, "SP_PCT_SHARES_OWNED_ALL_INSTITUTIONS")</f>
        <v>81.16</v>
      </c>
      <c r="N300" s="9" t="str">
        <f>_xll.SNL.Clients.Office.Excel.Functions.SPG(A300, "RD_CREDIT_RATING_GLOBAL", "Issuer Credit Rating", "Local Currency LT|0")</f>
        <v>BBB</v>
      </c>
      <c r="O300" s="9" t="str">
        <f>_xll.SNL.Clients.Office.Excel.Functions.SPG(A300, "RD_CWOL_GLOBAL", "Issuer Credit Rating", "Local Currency LT|0")</f>
        <v>Stable</v>
      </c>
      <c r="P300" s="9" t="str">
        <f>_xll.SNL.Clients.Office.Excel.Functions.SPG(A300, "RD_RATING_ACTION_GLOBAL", "Issuer Credit Rating", "Local Currency LT|0")</f>
        <v>Downgrade | CreditWatch/Outlook (04/27/2021)</v>
      </c>
      <c r="Q300" s="10">
        <f>_xll.SNL.Clients.Office.Excel.Functions.SPG(A300, "RD_LAST_REVIEW_DATE_GLOBAL", "Issuer Credit Rating", "Local Currency LT")</f>
        <v>45399</v>
      </c>
      <c r="R300" s="10">
        <f>_xll.SNL.Clients.Office.Excel.Functions.SPG(A300, "RD_CREDIT_RATING_DATE_GLOBAL", "Issuer Credit Rating", "Local Currency LT|0")</f>
        <v>44313</v>
      </c>
      <c r="S300" s="10">
        <f>_xll.SNL.Clients.Office.Excel.Functions.SPG(A300, "RD_CREDIT_WATCH_OUTLOOK_DATE_GLOBAL", "Issuer Credit Rating", "Local Currency LT|0")</f>
        <v>44313</v>
      </c>
    </row>
    <row r="301" spans="1:19" x14ac:dyDescent="0.3">
      <c r="A301" t="s">
        <v>1942</v>
      </c>
      <c r="B301" s="13">
        <f>_xll.ciqfunctions.udf.CIQ(A301,"IQ_FIRSTPRICINGDATE")</f>
        <v>44168</v>
      </c>
      <c r="C301" s="5">
        <f>_xll.SNL.Clients.Office.Excel.Functions.SPG(A301, "SP_VOLUME_AVG_WEEKLY_TO_SHARES_OUT", , "1M")</f>
        <v>2.8806964101160726</v>
      </c>
      <c r="D301" s="5">
        <f>_xll.SNL.Clients.Office.Excel.Functions.SPG(A301, "SP_VOLUME_AVG_WEEKLY_TO_SHARES_OUT", , "3M")</f>
        <v>3.3344058973318886</v>
      </c>
      <c r="E301" s="5">
        <f>_xll.SNL.Clients.Office.Excel.Functions.SPG(A301, "SP_VOLUME_AVG_DAILY_TO_1YR_AVG_DAILY", , "1M")</f>
        <v>74.540000000000006</v>
      </c>
      <c r="F301" s="5">
        <f>_xll.SNL.Clients.Office.Excel.Functions.SPG(A301, "SP_VOLUME_AVG_DAILY_TO_1YR_AVG_DAILY", , "3M")</f>
        <v>86.28</v>
      </c>
      <c r="G301" s="9" t="str">
        <f>_xll.SNL.Clients.Office.Excel.Functions.SPG(A301, "IQ_SECTOR")</f>
        <v>Health Care</v>
      </c>
      <c r="H301" s="9" t="str">
        <f>_xll.SNL.Clients.Office.Excel.Functions.SPG(A301, "IQ_INDUSTRY_GROUP")</f>
        <v>Pharmaceuticals, Biotechnology and Life Sciences</v>
      </c>
      <c r="I301" s="9" t="str">
        <f>_xll.SNL.Clients.Office.Excel.Functions.SPG(A301, "IQ_INDUSTRY")</f>
        <v>Biotechnology</v>
      </c>
      <c r="J301" s="9" t="str">
        <f>_xll.SNL.Clients.Office.Excel.Functions.SPG(A301, "IQ_PRIMARY_INDUSTRY")</f>
        <v>Biotechnology</v>
      </c>
      <c r="K301" s="9" t="str">
        <f>_xll.SNL.Clients.Office.Excel.Functions.SPG(A301, "NAICS_CODE", "Primary")</f>
        <v>325414 - Biological Product (except Diagnostic) Manufacturing</v>
      </c>
      <c r="L301" s="9" t="str">
        <f>_xll.SNL.Clients.Office.Excel.Functions.SPG(A301, "SP_TOPICTAG")</f>
        <v>Genetics; Chronic Diseases; Dermatology; Hematology; Immunology; Inflammation; Oncology</v>
      </c>
      <c r="M301" s="5">
        <f>_xll.SNL.Clients.Office.Excel.Functions.SPG(A301, "SP_PCT_SHARES_OWNED_ALL_INSTITUTIONS")</f>
        <v>53.39</v>
      </c>
      <c r="N301" s="9" t="str">
        <f>_xll.SNL.Clients.Office.Excel.Functions.SPG(A301, "RD_CREDIT_RATING_GLOBAL", "Issuer Credit Rating", "Local Currency LT|0")</f>
        <v/>
      </c>
      <c r="O301" s="9" t="str">
        <f>_xll.SNL.Clients.Office.Excel.Functions.SPG(A301, "RD_CWOL_GLOBAL", "Issuer Credit Rating", "Local Currency LT|0")</f>
        <v/>
      </c>
      <c r="P301" s="9" t="str">
        <f>_xll.SNL.Clients.Office.Excel.Functions.SPG(A301, "RD_RATING_ACTION_GLOBAL", "Issuer Credit Rating", "Local Currency LT|0")</f>
        <v/>
      </c>
      <c r="Q301" s="10" t="str">
        <f>_xll.SNL.Clients.Office.Excel.Functions.SPG(A301, "RD_LAST_REVIEW_DATE_GLOBAL", "Issuer Credit Rating", "Local Currency LT")</f>
        <v/>
      </c>
      <c r="R301" s="10" t="str">
        <f>_xll.SNL.Clients.Office.Excel.Functions.SPG(A301, "RD_CREDIT_RATING_DATE_GLOBAL", "Issuer Credit Rating", "Local Currency LT|0")</f>
        <v/>
      </c>
      <c r="S301" s="10" t="str">
        <f>_xll.SNL.Clients.Office.Excel.Functions.SPG(A301, "RD_CREDIT_WATCH_OUTLOOK_DATE_GLOBAL", "Issuer Credit Rating", "Local Currency LT|0")</f>
        <v/>
      </c>
    </row>
    <row r="302" spans="1:19" x14ac:dyDescent="0.3">
      <c r="A302" t="s">
        <v>1943</v>
      </c>
      <c r="B302" s="13">
        <f>_xll.ciqfunctions.udf.CIQ(A302,"IQ_FIRSTPRICINGDATE")</f>
        <v>29746</v>
      </c>
      <c r="C302" s="5">
        <f>_xll.SNL.Clients.Office.Excel.Functions.SPG(A302, "SP_VOLUME_AVG_WEEKLY_TO_SHARES_OUT", , "1M")</f>
        <v>3.1235691895682605</v>
      </c>
      <c r="D302" s="5">
        <f>_xll.SNL.Clients.Office.Excel.Functions.SPG(A302, "SP_VOLUME_AVG_WEEKLY_TO_SHARES_OUT", , "3M")</f>
        <v>3.178086893687492</v>
      </c>
      <c r="E302" s="5">
        <f>_xll.SNL.Clients.Office.Excel.Functions.SPG(A302, "SP_VOLUME_AVG_DAILY_TO_1YR_AVG_DAILY", , "1M")</f>
        <v>106.64</v>
      </c>
      <c r="F302" s="5">
        <f>_xll.SNL.Clients.Office.Excel.Functions.SPG(A302, "SP_VOLUME_AVG_DAILY_TO_1YR_AVG_DAILY", , "3M")</f>
        <v>108.5</v>
      </c>
      <c r="G302" s="9" t="str">
        <f>_xll.SNL.Clients.Office.Excel.Functions.SPG(A302, "IQ_SECTOR")</f>
        <v>Materials</v>
      </c>
      <c r="H302" s="9" t="str">
        <f>_xll.SNL.Clients.Office.Excel.Functions.SPG(A302, "IQ_INDUSTRY_GROUP")</f>
        <v>Materials</v>
      </c>
      <c r="I302" s="9" t="str">
        <f>_xll.SNL.Clients.Office.Excel.Functions.SPG(A302, "IQ_INDUSTRY")</f>
        <v>Metals and Mining</v>
      </c>
      <c r="J302" s="9" t="str">
        <f>_xll.SNL.Clients.Office.Excel.Functions.SPG(A302, "IQ_PRIMARY_INDUSTRY")</f>
        <v>Gold</v>
      </c>
      <c r="K302" s="9" t="str">
        <f>_xll.SNL.Clients.Office.Excel.Functions.SPG(A302, "NAICS_CODE", "Primary")</f>
        <v>212220 - Gold Ore and Silver Ore Mining</v>
      </c>
      <c r="L302" s="9" t="str">
        <f>_xll.SNL.Clients.Office.Excel.Functions.SPG(A302, "SP_TOPICTAG")</f>
        <v/>
      </c>
      <c r="M302" s="5">
        <f>_xll.SNL.Clients.Office.Excel.Functions.SPG(A302, "SP_PCT_SHARES_OWNED_ALL_INSTITUTIONS")</f>
        <v>86.32</v>
      </c>
      <c r="N302" s="9" t="str">
        <f>_xll.SNL.Clients.Office.Excel.Functions.SPG(A302, "RD_CREDIT_RATING_GLOBAL", "Issuer Credit Rating", "Local Currency LT|0")</f>
        <v/>
      </c>
      <c r="O302" s="9" t="str">
        <f>_xll.SNL.Clients.Office.Excel.Functions.SPG(A302, "RD_CWOL_GLOBAL", "Issuer Credit Rating", "Local Currency LT|0")</f>
        <v/>
      </c>
      <c r="P302" s="9" t="str">
        <f>_xll.SNL.Clients.Office.Excel.Functions.SPG(A302, "RD_RATING_ACTION_GLOBAL", "Issuer Credit Rating", "Local Currency LT|0")</f>
        <v/>
      </c>
      <c r="Q302" s="10" t="str">
        <f>_xll.SNL.Clients.Office.Excel.Functions.SPG(A302, "RD_LAST_REVIEW_DATE_GLOBAL", "Issuer Credit Rating", "Local Currency LT")</f>
        <v/>
      </c>
      <c r="R302" s="10" t="str">
        <f>_xll.SNL.Clients.Office.Excel.Functions.SPG(A302, "RD_CREDIT_RATING_DATE_GLOBAL", "Issuer Credit Rating", "Local Currency LT|0")</f>
        <v/>
      </c>
      <c r="S302" s="10" t="str">
        <f>_xll.SNL.Clients.Office.Excel.Functions.SPG(A302, "RD_CREDIT_WATCH_OUTLOOK_DATE_GLOBAL", "Issuer Credit Rating", "Local Currency LT|0")</f>
        <v/>
      </c>
    </row>
    <row r="303" spans="1:19" x14ac:dyDescent="0.3">
      <c r="A303" t="s">
        <v>1944</v>
      </c>
      <c r="B303" s="13">
        <f>_xll.ciqfunctions.udf.CIQ(A303,"IQ_FIRSTPRICINGDATE")</f>
        <v>26647</v>
      </c>
      <c r="C303" s="5">
        <f>_xll.SNL.Clients.Office.Excel.Functions.SPG(A303, "SP_VOLUME_AVG_WEEKLY_TO_SHARES_OUT", , "1M")</f>
        <v>2.4238223196784361</v>
      </c>
      <c r="D303" s="5">
        <f>_xll.SNL.Clients.Office.Excel.Functions.SPG(A303, "SP_VOLUME_AVG_WEEKLY_TO_SHARES_OUT", , "3M")</f>
        <v>2.5042124723343941</v>
      </c>
      <c r="E303" s="5">
        <f>_xll.SNL.Clients.Office.Excel.Functions.SPG(A303, "SP_VOLUME_AVG_DAILY_TO_1YR_AVG_DAILY", , "1M")</f>
        <v>99.26</v>
      </c>
      <c r="F303" s="5">
        <f>_xll.SNL.Clients.Office.Excel.Functions.SPG(A303, "SP_VOLUME_AVG_DAILY_TO_1YR_AVG_DAILY", , "3M")</f>
        <v>102.55</v>
      </c>
      <c r="G303" s="9" t="str">
        <f>_xll.SNL.Clients.Office.Excel.Functions.SPG(A303, "IQ_SECTOR")</f>
        <v>Materials</v>
      </c>
      <c r="H303" s="9" t="str">
        <f>_xll.SNL.Clients.Office.Excel.Functions.SPG(A303, "IQ_INDUSTRY_GROUP")</f>
        <v>Materials</v>
      </c>
      <c r="I303" s="9" t="str">
        <f>_xll.SNL.Clients.Office.Excel.Functions.SPG(A303, "IQ_INDUSTRY")</f>
        <v>Chemicals</v>
      </c>
      <c r="J303" s="9" t="str">
        <f>_xll.SNL.Clients.Office.Excel.Functions.SPG(A303, "IQ_PRIMARY_INDUSTRY")</f>
        <v>Specialty Chemicals</v>
      </c>
      <c r="K303" s="9" t="str">
        <f>_xll.SNL.Clients.Office.Excel.Functions.SPG(A303, "NAICS_CODE", "Primary")</f>
        <v>325 - Chemical Manufacturing</v>
      </c>
      <c r="L303" s="9" t="str">
        <f>_xll.SNL.Clients.Office.Excel.Functions.SPG(A303, "SP_TOPICTAG")</f>
        <v>Environmental Engineering</v>
      </c>
      <c r="M303" s="5">
        <f>_xll.SNL.Clients.Office.Excel.Functions.SPG(A303, "SP_PCT_SHARES_OWNED_ALL_INSTITUTIONS")</f>
        <v>82.59</v>
      </c>
      <c r="N303" s="9" t="str">
        <f>_xll.SNL.Clients.Office.Excel.Functions.SPG(A303, "RD_CREDIT_RATING_GLOBAL", "Issuer Credit Rating", "Local Currency LT|0")</f>
        <v>BBB</v>
      </c>
      <c r="O303" s="9" t="str">
        <f>_xll.SNL.Clients.Office.Excel.Functions.SPG(A303, "RD_CWOL_GLOBAL", "Issuer Credit Rating", "Local Currency LT|0")</f>
        <v>Stable</v>
      </c>
      <c r="P303" s="9" t="str">
        <f>_xll.SNL.Clients.Office.Excel.Functions.SPG(A303, "RD_RATING_ACTION_GLOBAL", "Issuer Credit Rating", "Local Currency LT|0")</f>
        <v>Upgrade | CreditWatch/Outlook (07/20/2021)</v>
      </c>
      <c r="Q303" s="10">
        <f>_xll.SNL.Clients.Office.Excel.Functions.SPG(A303, "RD_LAST_REVIEW_DATE_GLOBAL", "Issuer Credit Rating", "Local Currency LT")</f>
        <v>45642</v>
      </c>
      <c r="R303" s="10">
        <f>_xll.SNL.Clients.Office.Excel.Functions.SPG(A303, "RD_CREDIT_RATING_DATE_GLOBAL", "Issuer Credit Rating", "Local Currency LT|0")</f>
        <v>44397</v>
      </c>
      <c r="S303" s="10">
        <f>_xll.SNL.Clients.Office.Excel.Functions.SPG(A303, "RD_CREDIT_WATCH_OUTLOOK_DATE_GLOBAL", "Issuer Credit Rating", "Local Currency LT|0")</f>
        <v>44397</v>
      </c>
    </row>
    <row r="304" spans="1:19" x14ac:dyDescent="0.3">
      <c r="A304" t="s">
        <v>1945</v>
      </c>
      <c r="B304" s="13">
        <f>_xll.ciqfunctions.udf.CIQ(A304,"IQ_FIRSTPRICINGDATE")</f>
        <v>44399</v>
      </c>
      <c r="C304" s="5">
        <f>_xll.SNL.Clients.Office.Excel.Functions.SPG(A304, "SP_VOLUME_AVG_WEEKLY_TO_SHARES_OUT", , "1M")</f>
        <v>3.8993855032738929</v>
      </c>
      <c r="D304" s="5">
        <f>_xll.SNL.Clients.Office.Excel.Functions.SPG(A304, "SP_VOLUME_AVG_WEEKLY_TO_SHARES_OUT", , "3M")</f>
        <v>3.4873819100796259</v>
      </c>
      <c r="E304" s="5">
        <f>_xll.SNL.Clients.Office.Excel.Functions.SPG(A304, "SP_VOLUME_AVG_DAILY_TO_1YR_AVG_DAILY", , "1M")</f>
        <v>107.07</v>
      </c>
      <c r="F304" s="5">
        <f>_xll.SNL.Clients.Office.Excel.Functions.SPG(A304, "SP_VOLUME_AVG_DAILY_TO_1YR_AVG_DAILY", , "3M")</f>
        <v>95.75</v>
      </c>
      <c r="G304" s="9" t="str">
        <f>_xll.SNL.Clients.Office.Excel.Functions.SPG(A304, "IQ_SECTOR")</f>
        <v>Financials</v>
      </c>
      <c r="H304" s="9" t="str">
        <f>_xll.SNL.Clients.Office.Excel.Functions.SPG(A304, "IQ_INDUSTRY_GROUP")</f>
        <v>Insurance</v>
      </c>
      <c r="I304" s="9" t="str">
        <f>_xll.SNL.Clients.Office.Excel.Functions.SPG(A304, "IQ_INDUSTRY")</f>
        <v>Insurance</v>
      </c>
      <c r="J304" s="9" t="str">
        <f>_xll.SNL.Clients.Office.Excel.Functions.SPG(A304, "IQ_PRIMARY_INDUSTRY")</f>
        <v>Insurance Brokers</v>
      </c>
      <c r="K304" s="9" t="str">
        <f>_xll.SNL.Clients.Office.Excel.Functions.SPG(A304, "NAICS_CODE", "Primary")</f>
        <v>524210 - Insurance Agencies and Brokerages</v>
      </c>
      <c r="L304" s="9" t="str">
        <f>_xll.SNL.Clients.Office.Excel.Functions.SPG(A304, "SP_TOPICTAG")</f>
        <v>Employee Benefits</v>
      </c>
      <c r="M304" s="5">
        <f>_xll.SNL.Clients.Office.Excel.Functions.SPG(A304, "SP_PCT_SHARES_OWNED_ALL_INSTITUTIONS")</f>
        <v>82.46</v>
      </c>
      <c r="N304" s="9" t="str">
        <f>_xll.SNL.Clients.Office.Excel.Functions.SPG(A304, "RD_CREDIT_RATING_GLOBAL", "Issuer Credit Rating", "Local Currency LT|0")</f>
        <v>BB-</v>
      </c>
      <c r="O304" s="9" t="str">
        <f>_xll.SNL.Clients.Office.Excel.Functions.SPG(A304, "RD_CWOL_GLOBAL", "Issuer Credit Rating", "Local Currency LT|0")</f>
        <v>Stable</v>
      </c>
      <c r="P304" s="9" t="str">
        <f>_xll.SNL.Clients.Office.Excel.Functions.SPG(A304, "RD_RATING_ACTION_GLOBAL", "Issuer Credit Rating", "Local Currency LT|0")</f>
        <v>New Rating | CreditWatch/Outlook (01/20/2022)</v>
      </c>
      <c r="Q304" s="10">
        <f>_xll.SNL.Clients.Office.Excel.Functions.SPG(A304, "RD_LAST_REVIEW_DATE_GLOBAL", "Issuer Credit Rating", "Local Currency LT")</f>
        <v>45436</v>
      </c>
      <c r="R304" s="10">
        <f>_xll.SNL.Clients.Office.Excel.Functions.SPG(A304, "RD_CREDIT_RATING_DATE_GLOBAL", "Issuer Credit Rating", "Local Currency LT|0")</f>
        <v>44581</v>
      </c>
      <c r="S304" s="10">
        <f>_xll.SNL.Clients.Office.Excel.Functions.SPG(A304, "RD_CREDIT_WATCH_OUTLOOK_DATE_GLOBAL", "Issuer Credit Rating", "Local Currency LT|0")</f>
        <v>44581</v>
      </c>
    </row>
    <row r="305" spans="1:19" x14ac:dyDescent="0.3">
      <c r="A305" t="s">
        <v>1946</v>
      </c>
      <c r="B305" s="13">
        <f>_xll.ciqfunctions.udf.CIQ(A305,"IQ_FIRSTPRICINGDATE")</f>
        <v>24839</v>
      </c>
      <c r="C305" s="5">
        <f>_xll.SNL.Clients.Office.Excel.Functions.SPG(A305, "SP_VOLUME_AVG_WEEKLY_TO_SHARES_OUT", , "1M")</f>
        <v>4.2179459662057823</v>
      </c>
      <c r="D305" s="5">
        <f>_xll.SNL.Clients.Office.Excel.Functions.SPG(A305, "SP_VOLUME_AVG_WEEKLY_TO_SHARES_OUT", , "3M")</f>
        <v>3.5951729311994258</v>
      </c>
      <c r="E305" s="5">
        <f>_xll.SNL.Clients.Office.Excel.Functions.SPG(A305, "SP_VOLUME_AVG_DAILY_TO_1YR_AVG_DAILY", , "1M")</f>
        <v>126.41</v>
      </c>
      <c r="F305" s="5">
        <f>_xll.SNL.Clients.Office.Excel.Functions.SPG(A305, "SP_VOLUME_AVG_DAILY_TO_1YR_AVG_DAILY", , "3M")</f>
        <v>107.74</v>
      </c>
      <c r="G305" s="9" t="str">
        <f>_xll.SNL.Clients.Office.Excel.Functions.SPG(A305, "IQ_SECTOR")</f>
        <v>Industrials</v>
      </c>
      <c r="H305" s="9" t="str">
        <f>_xll.SNL.Clients.Office.Excel.Functions.SPG(A305, "IQ_INDUSTRY_GROUP")</f>
        <v>Transportation</v>
      </c>
      <c r="I305" s="9" t="str">
        <f>_xll.SNL.Clients.Office.Excel.Functions.SPG(A305, "IQ_INDUSTRY")</f>
        <v>Ground Transportation</v>
      </c>
      <c r="J305" s="9" t="str">
        <f>_xll.SNL.Clients.Office.Excel.Functions.SPG(A305, "IQ_PRIMARY_INDUSTRY")</f>
        <v>Cargo Ground Transportation</v>
      </c>
      <c r="K305" s="9" t="str">
        <f>_xll.SNL.Clients.Office.Excel.Functions.SPG(A305, "NAICS_CODE", "Primary")</f>
        <v>5321 - Automotive Equipment Rental and Leasing</v>
      </c>
      <c r="L305" s="9" t="str">
        <f>_xll.SNL.Clients.Office.Excel.Functions.SPG(A305, "SP_TOPICTAG")</f>
        <v>Fleet Management; Freight Service; Industrial Automation; Last Mile Transportation</v>
      </c>
      <c r="M305" s="5">
        <f>_xll.SNL.Clients.Office.Excel.Functions.SPG(A305, "SP_PCT_SHARES_OWNED_ALL_INSTITUTIONS")</f>
        <v>89.14</v>
      </c>
      <c r="N305" s="9" t="str">
        <f>_xll.SNL.Clients.Office.Excel.Functions.SPG(A305, "RD_CREDIT_RATING_GLOBAL", "Issuer Credit Rating", "Local Currency LT|0")</f>
        <v>BBB+</v>
      </c>
      <c r="O305" s="9" t="str">
        <f>_xll.SNL.Clients.Office.Excel.Functions.SPG(A305, "RD_CWOL_GLOBAL", "Issuer Credit Rating", "Local Currency LT|0")</f>
        <v>Stable</v>
      </c>
      <c r="P305" s="9" t="str">
        <f>_xll.SNL.Clients.Office.Excel.Functions.SPG(A305, "RD_RATING_ACTION_GLOBAL", "Issuer Credit Rating", "Local Currency LT|0")</f>
        <v>Upgrade | CreditWatch/Outlook (04/03/2023)</v>
      </c>
      <c r="Q305" s="10">
        <f>_xll.SNL.Clients.Office.Excel.Functions.SPG(A305, "RD_LAST_REVIEW_DATE_GLOBAL", "Issuer Credit Rating", "Local Currency LT")</f>
        <v>45525</v>
      </c>
      <c r="R305" s="10">
        <f>_xll.SNL.Clients.Office.Excel.Functions.SPG(A305, "RD_CREDIT_RATING_DATE_GLOBAL", "Issuer Credit Rating", "Local Currency LT|0")</f>
        <v>45019</v>
      </c>
      <c r="S305" s="10">
        <f>_xll.SNL.Clients.Office.Excel.Functions.SPG(A305, "RD_CREDIT_WATCH_OUTLOOK_DATE_GLOBAL", "Issuer Credit Rating", "Local Currency LT|0")</f>
        <v>45019</v>
      </c>
    </row>
    <row r="306" spans="1:19" x14ac:dyDescent="0.3">
      <c r="A306" t="s">
        <v>1947</v>
      </c>
      <c r="B306" s="13">
        <f>_xll.ciqfunctions.udf.CIQ(A306,"IQ_FIRSTPRICINGDATE")</f>
        <v>40490</v>
      </c>
      <c r="C306" s="5">
        <f>_xll.SNL.Clients.Office.Excel.Functions.SPG(A306, "SP_VOLUME_AVG_WEEKLY_TO_SHARES_OUT", , "1M")</f>
        <v>3.8736789794060296</v>
      </c>
      <c r="D306" s="5">
        <f>_xll.SNL.Clients.Office.Excel.Functions.SPG(A306, "SP_VOLUME_AVG_WEEKLY_TO_SHARES_OUT", , "3M")</f>
        <v>4.1084448420936974</v>
      </c>
      <c r="E306" s="5">
        <f>_xll.SNL.Clients.Office.Excel.Functions.SPG(A306, "SP_VOLUME_AVG_DAILY_TO_1YR_AVG_DAILY", , "1M")</f>
        <v>90.11</v>
      </c>
      <c r="F306" s="5">
        <f>_xll.SNL.Clients.Office.Excel.Functions.SPG(A306, "SP_VOLUME_AVG_DAILY_TO_1YR_AVG_DAILY", , "3M")</f>
        <v>95.57</v>
      </c>
      <c r="G306" s="9" t="str">
        <f>_xll.SNL.Clients.Office.Excel.Functions.SPG(A306, "IQ_SECTOR")</f>
        <v>Real Estate</v>
      </c>
      <c r="H306" s="9" t="str">
        <f>_xll.SNL.Clients.Office.Excel.Functions.SPG(A306, "IQ_INDUSTRY_GROUP")</f>
        <v>Equity Real Estate Investment Trusts (REITs)</v>
      </c>
      <c r="I306" s="9" t="str">
        <f>_xll.SNL.Clients.Office.Excel.Functions.SPG(A306, "IQ_INDUSTRY")</f>
        <v>Health Care REITs</v>
      </c>
      <c r="J306" s="9" t="str">
        <f>_xll.SNL.Clients.Office.Excel.Functions.SPG(A306, "IQ_PRIMARY_INDUSTRY")</f>
        <v>Health Care REITs</v>
      </c>
      <c r="K306" s="9" t="str">
        <f>_xll.SNL.Clients.Office.Excel.Functions.SPG(A306, "NAICS_CODE", "Primary")</f>
        <v>531110 - Lessors of Residential Buildings and Dwellings</v>
      </c>
      <c r="L306" s="9" t="str">
        <f>_xll.SNL.Clients.Office.Excel.Functions.SPG(A306, "SP_TOPICTAG")</f>
        <v/>
      </c>
      <c r="M306" s="5">
        <f>_xll.SNL.Clients.Office.Excel.Functions.SPG(A306, "SP_PCT_SHARES_OWNED_ALL_INSTITUTIONS")</f>
        <v>96.55</v>
      </c>
      <c r="N306" s="9" t="str">
        <f>_xll.SNL.Clients.Office.Excel.Functions.SPG(A306, "RD_CREDIT_RATING_GLOBAL", "Issuer Credit Rating", "Local Currency LT|0")</f>
        <v>BB+</v>
      </c>
      <c r="O306" s="9" t="str">
        <f>_xll.SNL.Clients.Office.Excel.Functions.SPG(A306, "RD_CWOL_GLOBAL", "Issuer Credit Rating", "Local Currency LT|0")</f>
        <v>Stable</v>
      </c>
      <c r="P306" s="9" t="str">
        <f>_xll.SNL.Clients.Office.Excel.Functions.SPG(A306, "RD_RATING_ACTION_GLOBAL", "Issuer Credit Rating", "Local Currency LT|0")</f>
        <v>Upgrade | CreditWatch/Outlook (08/17/2017)</v>
      </c>
      <c r="Q306" s="10">
        <f>_xll.SNL.Clients.Office.Excel.Functions.SPG(A306, "RD_LAST_REVIEW_DATE_GLOBAL", "Issuer Credit Rating", "Local Currency LT")</f>
        <v>45673</v>
      </c>
      <c r="R306" s="10">
        <f>_xll.SNL.Clients.Office.Excel.Functions.SPG(A306, "RD_CREDIT_RATING_DATE_GLOBAL", "Issuer Credit Rating", "Local Currency LT|0")</f>
        <v>42964</v>
      </c>
      <c r="S306" s="10">
        <f>_xll.SNL.Clients.Office.Excel.Functions.SPG(A306, "RD_CREDIT_WATCH_OUTLOOK_DATE_GLOBAL", "Issuer Credit Rating", "Local Currency LT|0")</f>
        <v>42964</v>
      </c>
    </row>
    <row r="307" spans="1:19" x14ac:dyDescent="0.3">
      <c r="A307" t="s">
        <v>1948</v>
      </c>
      <c r="B307" s="13">
        <f>_xll.ciqfunctions.udf.CIQ(A307,"IQ_FIRSTPRICINGDATE")</f>
        <v>37511</v>
      </c>
      <c r="C307" s="5">
        <f>_xll.SNL.Clients.Office.Excel.Functions.SPG(A307, "SP_VOLUME_AVG_WEEKLY_TO_SHARES_OUT", , "1M")</f>
        <v>7.5133495327229305</v>
      </c>
      <c r="D307" s="5">
        <f>_xll.SNL.Clients.Office.Excel.Functions.SPG(A307, "SP_VOLUME_AVG_WEEKLY_TO_SHARES_OUT", , "3M")</f>
        <v>6.8096058282492216</v>
      </c>
      <c r="E307" s="5">
        <f>_xll.SNL.Clients.Office.Excel.Functions.SPG(A307, "SP_VOLUME_AVG_DAILY_TO_1YR_AVG_DAILY", , "1M")</f>
        <v>101.26</v>
      </c>
      <c r="F307" s="5">
        <f>_xll.SNL.Clients.Office.Excel.Functions.SPG(A307, "SP_VOLUME_AVG_DAILY_TO_1YR_AVG_DAILY", , "3M")</f>
        <v>91.78</v>
      </c>
      <c r="G307" s="9" t="str">
        <f>_xll.SNL.Clients.Office.Excel.Functions.SPG(A307, "IQ_SECTOR")</f>
        <v>Industrials</v>
      </c>
      <c r="H307" s="9" t="str">
        <f>_xll.SNL.Clients.Office.Excel.Functions.SPG(A307, "IQ_INDUSTRY_GROUP")</f>
        <v>Transportation</v>
      </c>
      <c r="I307" s="9" t="str">
        <f>_xll.SNL.Clients.Office.Excel.Functions.SPG(A307, "IQ_INDUSTRY")</f>
        <v>Ground Transportation</v>
      </c>
      <c r="J307" s="9" t="str">
        <f>_xll.SNL.Clients.Office.Excel.Functions.SPG(A307, "IQ_PRIMARY_INDUSTRY")</f>
        <v>Cargo Ground Transportation</v>
      </c>
      <c r="K307" s="9" t="str">
        <f>_xll.SNL.Clients.Office.Excel.Functions.SPG(A307, "NAICS_CODE", "Primary")</f>
        <v>484122 - General Freight Trucking, Long-Distance, Less Than Truckload</v>
      </c>
      <c r="L307" s="9" t="str">
        <f>_xll.SNL.Clients.Office.Excel.Functions.SPG(A307, "SP_TOPICTAG")</f>
        <v>Fleet Management; Freight Service</v>
      </c>
      <c r="M307" s="5">
        <f>_xll.SNL.Clients.Office.Excel.Functions.SPG(A307, "SP_PCT_SHARES_OWNED_ALL_INSTITUTIONS")</f>
        <v>117.32</v>
      </c>
      <c r="N307" s="9" t="str">
        <f>_xll.SNL.Clients.Office.Excel.Functions.SPG(A307, "RD_CREDIT_RATING_GLOBAL", "Issuer Credit Rating", "Local Currency LT|0")</f>
        <v/>
      </c>
      <c r="O307" s="9" t="str">
        <f>_xll.SNL.Clients.Office.Excel.Functions.SPG(A307, "RD_CWOL_GLOBAL", "Issuer Credit Rating", "Local Currency LT|0")</f>
        <v/>
      </c>
      <c r="P307" s="9" t="str">
        <f>_xll.SNL.Clients.Office.Excel.Functions.SPG(A307, "RD_RATING_ACTION_GLOBAL", "Issuer Credit Rating", "Local Currency LT|0")</f>
        <v/>
      </c>
      <c r="Q307" s="10" t="str">
        <f>_xll.SNL.Clients.Office.Excel.Functions.SPG(A307, "RD_LAST_REVIEW_DATE_GLOBAL", "Issuer Credit Rating", "Local Currency LT")</f>
        <v/>
      </c>
      <c r="R307" s="10" t="str">
        <f>_xll.SNL.Clients.Office.Excel.Functions.SPG(A307, "RD_CREDIT_RATING_DATE_GLOBAL", "Issuer Credit Rating", "Local Currency LT|0")</f>
        <v/>
      </c>
      <c r="S307" s="10" t="str">
        <f>_xll.SNL.Clients.Office.Excel.Functions.SPG(A307, "RD_CREDIT_WATCH_OUTLOOK_DATE_GLOBAL", "Issuer Credit Rating", "Local Currency LT|0")</f>
        <v/>
      </c>
    </row>
    <row r="308" spans="1:19" x14ac:dyDescent="0.3">
      <c r="A308" t="s">
        <v>1949</v>
      </c>
      <c r="B308" s="13">
        <f>_xll.ciqfunctions.udf.CIQ(A308,"IQ_FIRSTPRICINGDATE")</f>
        <v>35585</v>
      </c>
      <c r="C308" s="5">
        <f>_xll.SNL.Clients.Office.Excel.Functions.SPG(A308, "SP_VOLUME_AVG_WEEKLY_TO_SHARES_OUT", , "1M")</f>
        <v>4.5929106135304547</v>
      </c>
      <c r="D308" s="5">
        <f>_xll.SNL.Clients.Office.Excel.Functions.SPG(A308, "SP_VOLUME_AVG_WEEKLY_TO_SHARES_OUT", , "3M")</f>
        <v>4.8594015016298879</v>
      </c>
      <c r="E308" s="5">
        <f>_xll.SNL.Clients.Office.Excel.Functions.SPG(A308, "SP_VOLUME_AVG_DAILY_TO_1YR_AVG_DAILY", , "1M")</f>
        <v>76.19</v>
      </c>
      <c r="F308" s="5">
        <f>_xll.SNL.Clients.Office.Excel.Functions.SPG(A308, "SP_VOLUME_AVG_DAILY_TO_1YR_AVG_DAILY", , "3M")</f>
        <v>80.61</v>
      </c>
      <c r="G308" s="9" t="str">
        <f>_xll.SNL.Clients.Office.Excel.Functions.SPG(A308, "IQ_SECTOR")</f>
        <v>Health Care</v>
      </c>
      <c r="H308" s="9" t="str">
        <f>_xll.SNL.Clients.Office.Excel.Functions.SPG(A308, "IQ_INDUSTRY_GROUP")</f>
        <v>Pharmaceuticals, Biotechnology and Life Sciences</v>
      </c>
      <c r="I308" s="9" t="str">
        <f>_xll.SNL.Clients.Office.Excel.Functions.SPG(A308, "IQ_INDUSTRY")</f>
        <v>Biotechnology</v>
      </c>
      <c r="J308" s="9" t="str">
        <f>_xll.SNL.Clients.Office.Excel.Functions.SPG(A308, "IQ_PRIMARY_INDUSTRY")</f>
        <v>Biotechnology</v>
      </c>
      <c r="K308" s="9" t="str">
        <f>_xll.SNL.Clients.Office.Excel.Functions.SPG(A308, "NAICS_CODE", "Primary")</f>
        <v>325414 - Biological Product (except Diagnostic) Manufacturing</v>
      </c>
      <c r="L308" s="9" t="str">
        <f>_xll.SNL.Clients.Office.Excel.Functions.SPG(A308, "SP_TOPICTAG")</f>
        <v>Genetics; Central Nervous System; Genetic Disorder; Inflammation; Neurology</v>
      </c>
      <c r="M308" s="5">
        <f>_xll.SNL.Clients.Office.Excel.Functions.SPG(A308, "SP_PCT_SHARES_OWNED_ALL_INSTITUTIONS")</f>
        <v>91.77</v>
      </c>
      <c r="N308" s="9" t="str">
        <f>_xll.SNL.Clients.Office.Excel.Functions.SPG(A308, "RD_CREDIT_RATING_GLOBAL", "Issuer Credit Rating", "Local Currency LT|0")</f>
        <v/>
      </c>
      <c r="O308" s="9" t="str">
        <f>_xll.SNL.Clients.Office.Excel.Functions.SPG(A308, "RD_CWOL_GLOBAL", "Issuer Credit Rating", "Local Currency LT|0")</f>
        <v/>
      </c>
      <c r="P308" s="9" t="str">
        <f>_xll.SNL.Clients.Office.Excel.Functions.SPG(A308, "RD_RATING_ACTION_GLOBAL", "Issuer Credit Rating", "Local Currency LT|0")</f>
        <v/>
      </c>
      <c r="Q308" s="10" t="str">
        <f>_xll.SNL.Clients.Office.Excel.Functions.SPG(A308, "RD_LAST_REVIEW_DATE_GLOBAL", "Issuer Credit Rating", "Local Currency LT")</f>
        <v/>
      </c>
      <c r="R308" s="10" t="str">
        <f>_xll.SNL.Clients.Office.Excel.Functions.SPG(A308, "RD_CREDIT_RATING_DATE_GLOBAL", "Issuer Credit Rating", "Local Currency LT|0")</f>
        <v/>
      </c>
      <c r="S308" s="10" t="str">
        <f>_xll.SNL.Clients.Office.Excel.Functions.SPG(A308, "RD_CREDIT_WATCH_OUTLOOK_DATE_GLOBAL", "Issuer Credit Rating", "Local Currency LT|0")</f>
        <v/>
      </c>
    </row>
    <row r="309" spans="1:19" x14ac:dyDescent="0.3">
      <c r="A309" t="s">
        <v>1950</v>
      </c>
      <c r="B309" s="13">
        <f>_xll.ciqfunctions.udf.CIQ(A309,"IQ_FIRSTPRICINGDATE")</f>
        <v>41533</v>
      </c>
      <c r="C309" s="5">
        <f>_xll.SNL.Clients.Office.Excel.Functions.SPG(A309, "SP_VOLUME_AVG_WEEKLY_TO_SHARES_OUT", , "1M")</f>
        <v>6.2245926212583864</v>
      </c>
      <c r="D309" s="5">
        <f>_xll.SNL.Clients.Office.Excel.Functions.SPG(A309, "SP_VOLUME_AVG_WEEKLY_TO_SHARES_OUT", , "3M")</f>
        <v>5.9940319970383484</v>
      </c>
      <c r="E309" s="5">
        <f>_xll.SNL.Clients.Office.Excel.Functions.SPG(A309, "SP_VOLUME_AVG_DAILY_TO_1YR_AVG_DAILY", , "1M")</f>
        <v>164.15</v>
      </c>
      <c r="F309" s="5">
        <f>_xll.SNL.Clients.Office.Excel.Functions.SPG(A309, "SP_VOLUME_AVG_DAILY_TO_1YR_AVG_DAILY", , "3M")</f>
        <v>158.07</v>
      </c>
      <c r="G309" s="9" t="str">
        <f>_xll.SNL.Clients.Office.Excel.Functions.SPG(A309, "IQ_SECTOR")</f>
        <v>Industrials</v>
      </c>
      <c r="H309" s="9" t="str">
        <f>_xll.SNL.Clients.Office.Excel.Functions.SPG(A309, "IQ_INDUSTRY_GROUP")</f>
        <v>Commercial and Professional Services</v>
      </c>
      <c r="I309" s="9" t="str">
        <f>_xll.SNL.Clients.Office.Excel.Functions.SPG(A309, "IQ_INDUSTRY")</f>
        <v>Professional Services</v>
      </c>
      <c r="J309" s="9" t="str">
        <f>_xll.SNL.Clients.Office.Excel.Functions.SPG(A309, "IQ_PRIMARY_INDUSTRY")</f>
        <v>Research and Consulting Services</v>
      </c>
      <c r="K309" s="9" t="str">
        <f>_xll.SNL.Clients.Office.Excel.Functions.SPG(A309, "NAICS_CODE", "Primary")</f>
        <v>541 - Professional, Scientific, and Technical Services</v>
      </c>
      <c r="L309" s="9" t="str">
        <f>_xll.SNL.Clients.Office.Excel.Functions.SPG(A309, "SP_TOPICTAG")</f>
        <v>Software Development; Cloud Management; Data Integration; Cloud Infrastructure; Cloud Storage; Artificial Intelligence</v>
      </c>
      <c r="M309" s="5">
        <f>_xll.SNL.Clients.Office.Excel.Functions.SPG(A309, "SP_PCT_SHARES_OWNED_ALL_INSTITUTIONS")</f>
        <v>77.42</v>
      </c>
      <c r="N309" s="9" t="str">
        <f>_xll.SNL.Clients.Office.Excel.Functions.SPG(A309, "RD_CREDIT_RATING_GLOBAL", "Issuer Credit Rating", "Local Currency LT|0")</f>
        <v>BB+</v>
      </c>
      <c r="O309" s="9" t="str">
        <f>_xll.SNL.Clients.Office.Excel.Functions.SPG(A309, "RD_CWOL_GLOBAL", "Issuer Credit Rating", "Local Currency LT|0")</f>
        <v>Stable</v>
      </c>
      <c r="P309" s="9" t="str">
        <f>_xll.SNL.Clients.Office.Excel.Functions.SPG(A309, "RD_RATING_ACTION_GLOBAL", "Issuer Credit Rating", "Local Currency LT|0")</f>
        <v>CreditWatch/Outlook (01/14/2021)</v>
      </c>
      <c r="Q309" s="10">
        <f>_xll.SNL.Clients.Office.Excel.Functions.SPG(A309, "RD_LAST_REVIEW_DATE_GLOBAL", "Issuer Credit Rating", "Local Currency LT")</f>
        <v>45673</v>
      </c>
      <c r="R309" s="10">
        <f>_xll.SNL.Clients.Office.Excel.Functions.SPG(A309, "RD_CREDIT_RATING_DATE_GLOBAL", "Issuer Credit Rating", "Local Currency LT|0")</f>
        <v>43480</v>
      </c>
      <c r="S309" s="10">
        <f>_xll.SNL.Clients.Office.Excel.Functions.SPG(A309, "RD_CREDIT_WATCH_OUTLOOK_DATE_GLOBAL", "Issuer Credit Rating", "Local Currency LT|0")</f>
        <v>44210</v>
      </c>
    </row>
    <row r="310" spans="1:19" x14ac:dyDescent="0.3">
      <c r="A310" t="s">
        <v>1951</v>
      </c>
      <c r="B310" s="13">
        <f>_xll.ciqfunctions.udf.CIQ(A310,"IQ_FIRSTPRICINGDATE")</f>
        <v>29670</v>
      </c>
      <c r="C310" s="5">
        <f>_xll.SNL.Clients.Office.Excel.Functions.SPG(A310, "SP_VOLUME_AVG_WEEKLY_TO_SHARES_OUT", , "1M")</f>
        <v>2.2347503791803698</v>
      </c>
      <c r="D310" s="5">
        <f>_xll.SNL.Clients.Office.Excel.Functions.SPG(A310, "SP_VOLUME_AVG_WEEKLY_TO_SHARES_OUT", , "3M")</f>
        <v>2.5072936694438508</v>
      </c>
      <c r="E310" s="5">
        <f>_xll.SNL.Clients.Office.Excel.Functions.SPG(A310, "SP_VOLUME_AVG_DAILY_TO_1YR_AVG_DAILY", , "1M")</f>
        <v>96.09</v>
      </c>
      <c r="F310" s="5">
        <f>_xll.SNL.Clients.Office.Excel.Functions.SPG(A310, "SP_VOLUME_AVG_DAILY_TO_1YR_AVG_DAILY", , "3M")</f>
        <v>107.81</v>
      </c>
      <c r="G310" s="9" t="str">
        <f>_xll.SNL.Clients.Office.Excel.Functions.SPG(A310, "IQ_SECTOR")</f>
        <v>Financials</v>
      </c>
      <c r="H310" s="9" t="str">
        <f>_xll.SNL.Clients.Office.Excel.Functions.SPG(A310, "IQ_INDUSTRY_GROUP")</f>
        <v>Financial Services</v>
      </c>
      <c r="I310" s="9" t="str">
        <f>_xll.SNL.Clients.Office.Excel.Functions.SPG(A310, "IQ_INDUSTRY")</f>
        <v>Capital Markets</v>
      </c>
      <c r="J310" s="9" t="str">
        <f>_xll.SNL.Clients.Office.Excel.Functions.SPG(A310, "IQ_PRIMARY_INDUSTRY")</f>
        <v>Asset Management and Custody Banks</v>
      </c>
      <c r="K310" s="9" t="str">
        <f>_xll.SNL.Clients.Office.Excel.Functions.SPG(A310, "NAICS_CODE", "Primary")</f>
        <v>525910 - Open-End Investment Funds</v>
      </c>
      <c r="L310" s="9" t="str">
        <f>_xll.SNL.Clients.Office.Excel.Functions.SPG(A310, "SP_TOPICTAG")</f>
        <v/>
      </c>
      <c r="M310" s="5">
        <f>_xll.SNL.Clients.Office.Excel.Functions.SPG(A310, "SP_PCT_SHARES_OWNED_ALL_INSTITUTIONS")</f>
        <v>73.989999999999995</v>
      </c>
      <c r="N310" s="9" t="str">
        <f>_xll.SNL.Clients.Office.Excel.Functions.SPG(A310, "RD_CREDIT_RATING_GLOBAL", "Issuer Credit Rating", "Local Currency LT|0")</f>
        <v/>
      </c>
      <c r="O310" s="9" t="str">
        <f>_xll.SNL.Clients.Office.Excel.Functions.SPG(A310, "RD_CWOL_GLOBAL", "Issuer Credit Rating", "Local Currency LT|0")</f>
        <v/>
      </c>
      <c r="P310" s="9" t="str">
        <f>_xll.SNL.Clients.Office.Excel.Functions.SPG(A310, "RD_RATING_ACTION_GLOBAL", "Issuer Credit Rating", "Local Currency LT|0")</f>
        <v/>
      </c>
      <c r="Q310" s="10" t="str">
        <f>_xll.SNL.Clients.Office.Excel.Functions.SPG(A310, "RD_LAST_REVIEW_DATE_GLOBAL", "Issuer Credit Rating", "Local Currency LT")</f>
        <v/>
      </c>
      <c r="R310" s="10" t="str">
        <f>_xll.SNL.Clients.Office.Excel.Functions.SPG(A310, "RD_CREDIT_RATING_DATE_GLOBAL", "Issuer Credit Rating", "Local Currency LT|0")</f>
        <v/>
      </c>
      <c r="S310" s="10" t="str">
        <f>_xll.SNL.Clients.Office.Excel.Functions.SPG(A310, "RD_CREDIT_WATCH_OUTLOOK_DATE_GLOBAL", "Issuer Credit Rating", "Local Currency LT|0")</f>
        <v/>
      </c>
    </row>
    <row r="311" spans="1:19" x14ac:dyDescent="0.3">
      <c r="A311" t="s">
        <v>1952</v>
      </c>
      <c r="B311" s="13">
        <f>_xll.ciqfunctions.udf.CIQ(A311,"IQ_FIRSTPRICINGDATE")</f>
        <v>29222</v>
      </c>
      <c r="C311" s="5">
        <f>_xll.SNL.Clients.Office.Excel.Functions.SPG(A311, "SP_VOLUME_AVG_WEEKLY_TO_SHARES_OUT", , "1M")</f>
        <v>3.7507552131400725</v>
      </c>
      <c r="D311" s="5">
        <f>_xll.SNL.Clients.Office.Excel.Functions.SPG(A311, "SP_VOLUME_AVG_WEEKLY_TO_SHARES_OUT", , "3M")</f>
        <v>2.9807336829469322</v>
      </c>
      <c r="E311" s="5">
        <f>_xll.SNL.Clients.Office.Excel.Functions.SPG(A311, "SP_VOLUME_AVG_DAILY_TO_1YR_AVG_DAILY", , "1M")</f>
        <v>125.33</v>
      </c>
      <c r="F311" s="5">
        <f>_xll.SNL.Clients.Office.Excel.Functions.SPG(A311, "SP_VOLUME_AVG_DAILY_TO_1YR_AVG_DAILY", , "3M")</f>
        <v>99.6</v>
      </c>
      <c r="G311" s="9" t="str">
        <f>_xll.SNL.Clients.Office.Excel.Functions.SPG(A311, "IQ_SECTOR")</f>
        <v>Financials</v>
      </c>
      <c r="H311" s="9" t="str">
        <f>_xll.SNL.Clients.Office.Excel.Functions.SPG(A311, "IQ_INDUSTRY_GROUP")</f>
        <v>Insurance</v>
      </c>
      <c r="I311" s="9" t="str">
        <f>_xll.SNL.Clients.Office.Excel.Functions.SPG(A311, "IQ_INDUSTRY")</f>
        <v>Insurance</v>
      </c>
      <c r="J311" s="9" t="str">
        <f>_xll.SNL.Clients.Office.Excel.Functions.SPG(A311, "IQ_PRIMARY_INDUSTRY")</f>
        <v>Property and Casualty Insurance</v>
      </c>
      <c r="K311" s="9" t="str">
        <f>_xll.SNL.Clients.Office.Excel.Functions.SPG(A311, "NAICS_CODE", "Primary")</f>
        <v>524126 - Direct Property and Casualty Insurance Carriers</v>
      </c>
      <c r="L311" s="9" t="str">
        <f>_xll.SNL.Clients.Office.Excel.Functions.SPG(A311, "SP_TOPICTAG")</f>
        <v/>
      </c>
      <c r="M311" s="5">
        <f>_xll.SNL.Clients.Office.Excel.Functions.SPG(A311, "SP_PCT_SHARES_OWNED_ALL_INSTITUTIONS")</f>
        <v>84.78</v>
      </c>
      <c r="N311" s="9" t="str">
        <f>_xll.SNL.Clients.Office.Excel.Functions.SPG(A311, "RD_CREDIT_RATING_GLOBAL", "Issuer Credit Rating", "Local Currency LT|0")</f>
        <v>BBB</v>
      </c>
      <c r="O311" s="9" t="str">
        <f>_xll.SNL.Clients.Office.Excel.Functions.SPG(A311, "RD_CWOL_GLOBAL", "Issuer Credit Rating", "Local Currency LT|0")</f>
        <v>Stable</v>
      </c>
      <c r="P311" s="9" t="str">
        <f>_xll.SNL.Clients.Office.Excel.Functions.SPG(A311, "RD_RATING_ACTION_GLOBAL", "Issuer Credit Rating", "Local Currency LT|0")</f>
        <v>Upgrade | CreditWatch/Outlook (10/25/2016)</v>
      </c>
      <c r="Q311" s="10">
        <f>_xll.SNL.Clients.Office.Excel.Functions.SPG(A311, "RD_LAST_REVIEW_DATE_GLOBAL", "Issuer Credit Rating", "Local Currency LT")</f>
        <v>45562</v>
      </c>
      <c r="R311" s="10">
        <f>_xll.SNL.Clients.Office.Excel.Functions.SPG(A311, "RD_CREDIT_RATING_DATE_GLOBAL", "Issuer Credit Rating", "Local Currency LT|0")</f>
        <v>42668</v>
      </c>
      <c r="S311" s="10">
        <f>_xll.SNL.Clients.Office.Excel.Functions.SPG(A311, "RD_CREDIT_WATCH_OUTLOOK_DATE_GLOBAL", "Issuer Credit Rating", "Local Currency LT|0")</f>
        <v>42668</v>
      </c>
    </row>
    <row r="312" spans="1:19" x14ac:dyDescent="0.3">
      <c r="A312" t="s">
        <v>1953</v>
      </c>
      <c r="B312" s="13">
        <f>_xll.ciqfunctions.udf.CIQ(A312,"IQ_FIRSTPRICINGDATE")</f>
        <v>40248</v>
      </c>
      <c r="C312" s="5">
        <f>_xll.SNL.Clients.Office.Excel.Functions.SPG(A312, "SP_VOLUME_AVG_WEEKLY_TO_SHARES_OUT", , "1M")</f>
        <v>5.1495804456215382</v>
      </c>
      <c r="D312" s="5">
        <f>_xll.SNL.Clients.Office.Excel.Functions.SPG(A312, "SP_VOLUME_AVG_WEEKLY_TO_SHARES_OUT", , "3M")</f>
        <v>5.4019685632287793</v>
      </c>
      <c r="E312" s="5">
        <f>_xll.SNL.Clients.Office.Excel.Functions.SPG(A312, "SP_VOLUME_AVG_DAILY_TO_1YR_AVG_DAILY", , "1M")</f>
        <v>88.23</v>
      </c>
      <c r="F312" s="5">
        <f>_xll.SNL.Clients.Office.Excel.Functions.SPG(A312, "SP_VOLUME_AVG_DAILY_TO_1YR_AVG_DAILY", , "3M")</f>
        <v>92.55</v>
      </c>
      <c r="G312" s="9" t="str">
        <f>_xll.SNL.Clients.Office.Excel.Functions.SPG(A312, "IQ_SECTOR")</f>
        <v>Industrials</v>
      </c>
      <c r="H312" s="9" t="str">
        <f>_xll.SNL.Clients.Office.Excel.Functions.SPG(A312, "IQ_INDUSTRY_GROUP")</f>
        <v>Capital Goods</v>
      </c>
      <c r="I312" s="9" t="str">
        <f>_xll.SNL.Clients.Office.Excel.Functions.SPG(A312, "IQ_INDUSTRY")</f>
        <v>Electrical Equipment</v>
      </c>
      <c r="J312" s="9" t="str">
        <f>_xll.SNL.Clients.Office.Excel.Functions.SPG(A312, "IQ_PRIMARY_INDUSTRY")</f>
        <v>Electrical Components and Equipment</v>
      </c>
      <c r="K312" s="9" t="str">
        <f>_xll.SNL.Clients.Office.Excel.Functions.SPG(A312, "NAICS_CODE", "Primary")</f>
        <v>335999 - All Other Miscellaneous Electrical Equipment and Component Manufacturing</v>
      </c>
      <c r="L312" s="9" t="str">
        <f>_xll.SNL.Clients.Office.Excel.Functions.SPG(A312, "SP_TOPICTAG")</f>
        <v>Energy Management; Industrial Automation; Sensors; Electric Vehicle; Battery Energy Storage System (BESS)</v>
      </c>
      <c r="M312" s="5">
        <f>_xll.SNL.Clients.Office.Excel.Functions.SPG(A312, "SP_PCT_SHARES_OWNED_ALL_INSTITUTIONS")</f>
        <v>106.25</v>
      </c>
      <c r="N312" s="9" t="str">
        <f>_xll.SNL.Clients.Office.Excel.Functions.SPG(A312, "RD_CREDIT_RATING_GLOBAL", "Issuer Credit Rating", "Local Currency LT|0")</f>
        <v/>
      </c>
      <c r="O312" s="9" t="str">
        <f>_xll.SNL.Clients.Office.Excel.Functions.SPG(A312, "RD_CWOL_GLOBAL", "Issuer Credit Rating", "Local Currency LT|0")</f>
        <v/>
      </c>
      <c r="P312" s="9" t="str">
        <f>_xll.SNL.Clients.Office.Excel.Functions.SPG(A312, "RD_RATING_ACTION_GLOBAL", "Issuer Credit Rating", "Local Currency LT|0")</f>
        <v/>
      </c>
      <c r="Q312" s="10" t="str">
        <f>_xll.SNL.Clients.Office.Excel.Functions.SPG(A312, "RD_LAST_REVIEW_DATE_GLOBAL", "Issuer Credit Rating", "Local Currency LT")</f>
        <v/>
      </c>
      <c r="R312" s="10" t="str">
        <f>_xll.SNL.Clients.Office.Excel.Functions.SPG(A312, "RD_CREDIT_RATING_DATE_GLOBAL", "Issuer Credit Rating", "Local Currency LT|0")</f>
        <v/>
      </c>
      <c r="S312" s="10" t="str">
        <f>_xll.SNL.Clients.Office.Excel.Functions.SPG(A312, "RD_CREDIT_WATCH_OUTLOOK_DATE_GLOBAL", "Issuer Credit Rating", "Local Currency LT|0")</f>
        <v/>
      </c>
    </row>
    <row r="313" spans="1:19" x14ac:dyDescent="0.3">
      <c r="A313" t="s">
        <v>1954</v>
      </c>
      <c r="B313" s="13">
        <f>_xll.ciqfunctions.udf.CIQ(A313,"IQ_FIRSTPRICINGDATE")</f>
        <v>25939</v>
      </c>
      <c r="C313" s="5">
        <f>_xll.SNL.Clients.Office.Excel.Functions.SPG(A313, "SP_VOLUME_AVG_WEEKLY_TO_SHARES_OUT", , "1M")</f>
        <v>3.7503885336315954</v>
      </c>
      <c r="D313" s="5">
        <f>_xll.SNL.Clients.Office.Excel.Functions.SPG(A313, "SP_VOLUME_AVG_WEEKLY_TO_SHARES_OUT", , "3M")</f>
        <v>3.3009467154632182</v>
      </c>
      <c r="E313" s="5">
        <f>_xll.SNL.Clients.Office.Excel.Functions.SPG(A313, "SP_VOLUME_AVG_DAILY_TO_1YR_AVG_DAILY", , "1M")</f>
        <v>117.13</v>
      </c>
      <c r="F313" s="5">
        <f>_xll.SNL.Clients.Office.Excel.Functions.SPG(A313, "SP_VOLUME_AVG_DAILY_TO_1YR_AVG_DAILY", , "3M")</f>
        <v>103.09</v>
      </c>
      <c r="G313" s="9" t="str">
        <f>_xll.SNL.Clients.Office.Excel.Functions.SPG(A313, "IQ_SECTOR")</f>
        <v>Consumer Discretionary</v>
      </c>
      <c r="H313" s="9" t="str">
        <f>_xll.SNL.Clients.Office.Excel.Functions.SPG(A313, "IQ_INDUSTRY_GROUP")</f>
        <v>Consumer Services</v>
      </c>
      <c r="I313" s="9" t="str">
        <f>_xll.SNL.Clients.Office.Excel.Functions.SPG(A313, "IQ_INDUSTRY")</f>
        <v>Diversified Consumer Services</v>
      </c>
      <c r="J313" s="9" t="str">
        <f>_xll.SNL.Clients.Office.Excel.Functions.SPG(A313, "IQ_PRIMARY_INDUSTRY")</f>
        <v>Specialized Consumer Services</v>
      </c>
      <c r="K313" s="9" t="str">
        <f>_xll.SNL.Clients.Office.Excel.Functions.SPG(A313, "NAICS_CODE", "Primary")</f>
        <v>812210 - Funeral Homes and Funeral Services</v>
      </c>
      <c r="L313" s="9" t="str">
        <f>_xll.SNL.Clients.Office.Excel.Functions.SPG(A313, "SP_TOPICTAG")</f>
        <v/>
      </c>
      <c r="M313" s="5">
        <f>_xll.SNL.Clients.Office.Excel.Functions.SPG(A313, "SP_PCT_SHARES_OWNED_ALL_INSTITUTIONS")</f>
        <v>83.45</v>
      </c>
      <c r="N313" s="9" t="str">
        <f>_xll.SNL.Clients.Office.Excel.Functions.SPG(A313, "RD_CREDIT_RATING_GLOBAL", "Issuer Credit Rating", "Local Currency LT|0")</f>
        <v>BB+</v>
      </c>
      <c r="O313" s="9" t="str">
        <f>_xll.SNL.Clients.Office.Excel.Functions.SPG(A313, "RD_CWOL_GLOBAL", "Issuer Credit Rating", "Local Currency LT|0")</f>
        <v>Stable</v>
      </c>
      <c r="P313" s="9" t="str">
        <f>_xll.SNL.Clients.Office.Excel.Functions.SPG(A313, "RD_RATING_ACTION_GLOBAL", "Issuer Credit Rating", "Local Currency LT|0")</f>
        <v>Upgrade | CreditWatch/Outlook (11/11/2014)</v>
      </c>
      <c r="Q313" s="10">
        <f>_xll.SNL.Clients.Office.Excel.Functions.SPG(A313, "RD_LAST_REVIEW_DATE_GLOBAL", "Issuer Credit Rating", "Local Currency LT")</f>
        <v>45331</v>
      </c>
      <c r="R313" s="10">
        <f>_xll.SNL.Clients.Office.Excel.Functions.SPG(A313, "RD_CREDIT_RATING_DATE_GLOBAL", "Issuer Credit Rating", "Local Currency LT|0")</f>
        <v>41954</v>
      </c>
      <c r="S313" s="10">
        <f>_xll.SNL.Clients.Office.Excel.Functions.SPG(A313, "RD_CREDIT_WATCH_OUTLOOK_DATE_GLOBAL", "Issuer Credit Rating", "Local Currency LT|0")</f>
        <v>41954</v>
      </c>
    </row>
    <row r="314" spans="1:19" x14ac:dyDescent="0.3">
      <c r="A314" t="s">
        <v>1955</v>
      </c>
      <c r="B314" s="13">
        <f>_xll.ciqfunctions.udf.CIQ(A314,"IQ_FIRSTPRICINGDATE")</f>
        <v>43987</v>
      </c>
      <c r="C314" s="5">
        <f>_xll.SNL.Clients.Office.Excel.Functions.SPG(A314, "SP_VOLUME_AVG_WEEKLY_TO_SHARES_OUT", , "1M")</f>
        <v>8.6892148260733446</v>
      </c>
      <c r="D314" s="5">
        <f>_xll.SNL.Clients.Office.Excel.Functions.SPG(A314, "SP_VOLUME_AVG_WEEKLY_TO_SHARES_OUT", , "3M")</f>
        <v>13.256596185589659</v>
      </c>
      <c r="E314" s="5">
        <f>_xll.SNL.Clients.Office.Excel.Functions.SPG(A314, "SP_VOLUME_AVG_DAILY_TO_1YR_AVG_DAILY", , "1M")</f>
        <v>78.8</v>
      </c>
      <c r="F314" s="5">
        <f>_xll.SNL.Clients.Office.Excel.Functions.SPG(A314, "SP_VOLUME_AVG_DAILY_TO_1YR_AVG_DAILY", , "3M")</f>
        <v>120.21</v>
      </c>
      <c r="G314" s="9" t="str">
        <f>_xll.SNL.Clients.Office.Excel.Functions.SPG(A314, "IQ_SECTOR")</f>
        <v>Financials</v>
      </c>
      <c r="H314" s="9" t="str">
        <f>_xll.SNL.Clients.Office.Excel.Functions.SPG(A314, "IQ_INDUSTRY_GROUP")</f>
        <v>Financial Services</v>
      </c>
      <c r="I314" s="9" t="str">
        <f>_xll.SNL.Clients.Office.Excel.Functions.SPG(A314, "IQ_INDUSTRY")</f>
        <v>Financial Services</v>
      </c>
      <c r="J314" s="9" t="str">
        <f>_xll.SNL.Clients.Office.Excel.Functions.SPG(A314, "IQ_PRIMARY_INDUSTRY")</f>
        <v>Transaction and Payment Processing Services</v>
      </c>
      <c r="K314" s="9" t="str">
        <f>_xll.SNL.Clients.Office.Excel.Functions.SPG(A314, "NAICS_CODE", "Primary")</f>
        <v>522320 - Financial Transactions Processing, Reserve, and Clearinghouse Activities</v>
      </c>
      <c r="L314" s="9" t="str">
        <f>_xll.SNL.Clients.Office.Excel.Functions.SPG(A314, "SP_TOPICTAG")</f>
        <v>Software Development; Fintech; Authentication; Data Protection; Cloud Security; Payment Facilitator Enablers; Online Payments</v>
      </c>
      <c r="M314" s="5">
        <f>_xll.SNL.Clients.Office.Excel.Functions.SPG(A314, "SP_PCT_SHARES_OWNED_ALL_INSTITUTIONS")</f>
        <v>99.55</v>
      </c>
      <c r="N314" s="9" t="str">
        <f>_xll.SNL.Clients.Office.Excel.Functions.SPG(A314, "RD_CREDIT_RATING_GLOBAL", "Issuer Credit Rating", "Local Currency LT|0")</f>
        <v>NR</v>
      </c>
      <c r="O314" s="9" t="str">
        <f>_xll.SNL.Clients.Office.Excel.Functions.SPG(A314, "RD_CWOL_GLOBAL", "Issuer Credit Rating", "Local Currency LT|0")</f>
        <v>NR</v>
      </c>
      <c r="P314" s="9" t="str">
        <f>_xll.SNL.Clients.Office.Excel.Functions.SPG(A314, "RD_RATING_ACTION_GLOBAL", "Issuer Credit Rating", "Local Currency LT|0")</f>
        <v>Not Rated | CreditWatch/Outlook (07/29/2022)</v>
      </c>
      <c r="Q314" s="10">
        <f>_xll.SNL.Clients.Office.Excel.Functions.SPG(A314, "RD_LAST_REVIEW_DATE_GLOBAL", "Issuer Credit Rating", "Local Currency LT")</f>
        <v>44771</v>
      </c>
      <c r="R314" s="10">
        <f>_xll.SNL.Clients.Office.Excel.Functions.SPG(A314, "RD_CREDIT_RATING_DATE_GLOBAL", "Issuer Credit Rating", "Local Currency LT|0")</f>
        <v>44771</v>
      </c>
      <c r="S314" s="10">
        <f>_xll.SNL.Clients.Office.Excel.Functions.SPG(A314, "RD_CREDIT_WATCH_OUTLOOK_DATE_GLOBAL", "Issuer Credit Rating", "Local Currency LT|0")</f>
        <v>44771</v>
      </c>
    </row>
    <row r="315" spans="1:19" x14ac:dyDescent="0.3">
      <c r="A315" t="s">
        <v>1956</v>
      </c>
      <c r="B315" s="13">
        <f>_xll.ciqfunctions.udf.CIQ(A315,"IQ_FIRSTPRICINGDATE")</f>
        <v>35475</v>
      </c>
      <c r="C315" s="5">
        <f>_xll.SNL.Clients.Office.Excel.Functions.SPG(A315, "SP_VOLUME_AVG_WEEKLY_TO_SHARES_OUT", , "1M")</f>
        <v>3.4120317646552345</v>
      </c>
      <c r="D315" s="5">
        <f>_xll.SNL.Clients.Office.Excel.Functions.SPG(A315, "SP_VOLUME_AVG_WEEKLY_TO_SHARES_OUT", , "3M")</f>
        <v>3.4252421095819363</v>
      </c>
      <c r="E315" s="5">
        <f>_xll.SNL.Clients.Office.Excel.Functions.SPG(A315, "SP_VOLUME_AVG_DAILY_TO_1YR_AVG_DAILY", , "1M")</f>
        <v>119.58</v>
      </c>
      <c r="F315" s="5">
        <f>_xll.SNL.Clients.Office.Excel.Functions.SPG(A315, "SP_VOLUME_AVG_DAILY_TO_1YR_AVG_DAILY", , "3M")</f>
        <v>120.04</v>
      </c>
      <c r="G315" s="9" t="str">
        <f>_xll.SNL.Clients.Office.Excel.Functions.SPG(A315, "IQ_SECTOR")</f>
        <v>Materials</v>
      </c>
      <c r="H315" s="9" t="str">
        <f>_xll.SNL.Clients.Office.Excel.Functions.SPG(A315, "IQ_INDUSTRY_GROUP")</f>
        <v>Materials</v>
      </c>
      <c r="I315" s="9" t="str">
        <f>_xll.SNL.Clients.Office.Excel.Functions.SPG(A315, "IQ_INDUSTRY")</f>
        <v>Containers and Packaging</v>
      </c>
      <c r="J315" s="9" t="str">
        <f>_xll.SNL.Clients.Office.Excel.Functions.SPG(A315, "IQ_PRIMARY_INDUSTRY")</f>
        <v>Metal, Glass and Plastic Containers</v>
      </c>
      <c r="K315" s="9" t="str">
        <f>_xll.SNL.Clients.Office.Excel.Functions.SPG(A315, "NAICS_CODE", "Primary")</f>
        <v>332431 - Metal Can Manufacturing</v>
      </c>
      <c r="L315" s="9" t="str">
        <f>_xll.SNL.Clients.Office.Excel.Functions.SPG(A315, "SP_TOPICTAG")</f>
        <v>Packaging Services</v>
      </c>
      <c r="M315" s="5">
        <f>_xll.SNL.Clients.Office.Excel.Functions.SPG(A315, "SP_PCT_SHARES_OWNED_ALL_INSTITUTIONS")</f>
        <v>73.69</v>
      </c>
      <c r="N315" s="9" t="str">
        <f>_xll.SNL.Clients.Office.Excel.Functions.SPG(A315, "RD_CREDIT_RATING_GLOBAL", "Issuer Credit Rating", "Local Currency LT|0")</f>
        <v>BB+</v>
      </c>
      <c r="O315" s="9" t="str">
        <f>_xll.SNL.Clients.Office.Excel.Functions.SPG(A315, "RD_CWOL_GLOBAL", "Issuer Credit Rating", "Local Currency LT|0")</f>
        <v>Stable</v>
      </c>
      <c r="P315" s="9" t="str">
        <f>_xll.SNL.Clients.Office.Excel.Functions.SPG(A315, "RD_RATING_ACTION_GLOBAL", "Issuer Credit Rating", "Local Currency LT|0")</f>
        <v>CreditWatch/Outlook (02/03/2021)</v>
      </c>
      <c r="Q315" s="10">
        <f>_xll.SNL.Clients.Office.Excel.Functions.SPG(A315, "RD_LAST_REVIEW_DATE_GLOBAL", "Issuer Credit Rating", "Local Currency LT")</f>
        <v>45350</v>
      </c>
      <c r="R315" s="10">
        <f>_xll.SNL.Clients.Office.Excel.Functions.SPG(A315, "RD_CREDIT_RATING_DATE_GLOBAL", "Issuer Credit Rating", "Local Currency LT|0")</f>
        <v>38756</v>
      </c>
      <c r="S315" s="10">
        <f>_xll.SNL.Clients.Office.Excel.Functions.SPG(A315, "RD_CREDIT_WATCH_OUTLOOK_DATE_GLOBAL", "Issuer Credit Rating", "Local Currency LT|0")</f>
        <v>44230</v>
      </c>
    </row>
    <row r="316" spans="1:19" x14ac:dyDescent="0.3">
      <c r="A316" t="s">
        <v>1957</v>
      </c>
      <c r="B316" s="13">
        <f>_xll.ciqfunctions.udf.CIQ(A316,"IQ_FIRSTPRICINGDATE")</f>
        <v>36609</v>
      </c>
      <c r="C316" s="5">
        <f>_xll.SNL.Clients.Office.Excel.Functions.SPG(A316, "SP_VOLUME_AVG_WEEKLY_TO_SHARES_OUT", , "1M")</f>
        <v>6.2136464349592337</v>
      </c>
      <c r="D316" s="5">
        <f>_xll.SNL.Clients.Office.Excel.Functions.SPG(A316, "SP_VOLUME_AVG_WEEKLY_TO_SHARES_OUT", , "3M")</f>
        <v>5.0550342933897614</v>
      </c>
      <c r="E316" s="5">
        <f>_xll.SNL.Clients.Office.Excel.Functions.SPG(A316, "SP_VOLUME_AVG_DAILY_TO_1YR_AVG_DAILY", , "1M")</f>
        <v>133.49</v>
      </c>
      <c r="F316" s="5">
        <f>_xll.SNL.Clients.Office.Excel.Functions.SPG(A316, "SP_VOLUME_AVG_DAILY_TO_1YR_AVG_DAILY", , "3M")</f>
        <v>108.6</v>
      </c>
      <c r="G316" s="9" t="str">
        <f>_xll.SNL.Clients.Office.Excel.Functions.SPG(A316, "IQ_SECTOR")</f>
        <v>Information Technology</v>
      </c>
      <c r="H316" s="9" t="str">
        <f>_xll.SNL.Clients.Office.Excel.Functions.SPG(A316, "IQ_INDUSTRY_GROUP")</f>
        <v>Semiconductors and Semiconductor Equipment</v>
      </c>
      <c r="I316" s="9" t="str">
        <f>_xll.SNL.Clients.Office.Excel.Functions.SPG(A316, "IQ_INDUSTRY")</f>
        <v>Semiconductors and Semiconductor Equipment</v>
      </c>
      <c r="J316" s="9" t="str">
        <f>_xll.SNL.Clients.Office.Excel.Functions.SPG(A316, "IQ_PRIMARY_INDUSTRY")</f>
        <v>Semiconductors</v>
      </c>
      <c r="K316" s="9" t="str">
        <f>_xll.SNL.Clients.Office.Excel.Functions.SPG(A316, "NAICS_CODE", "Primary")</f>
        <v>334413 - Semiconductor and Related Device Manufacturing</v>
      </c>
      <c r="L316" s="9" t="str">
        <f>_xll.SNL.Clients.Office.Excel.Functions.SPG(A316, "SP_TOPICTAG")</f>
        <v>Industrial Automation; Sensors; Smart Building; Smart Cities; Wearables; Data Protection; Smart Energy</v>
      </c>
      <c r="M316" s="5">
        <f>_xll.SNL.Clients.Office.Excel.Functions.SPG(A316, "SP_PCT_SHARES_OWNED_ALL_INSTITUTIONS")</f>
        <v>102.34</v>
      </c>
      <c r="N316" s="9" t="str">
        <f>_xll.SNL.Clients.Office.Excel.Functions.SPG(A316, "RD_CREDIT_RATING_GLOBAL", "Issuer Credit Rating", "Local Currency LT|0")</f>
        <v/>
      </c>
      <c r="O316" s="9" t="str">
        <f>_xll.SNL.Clients.Office.Excel.Functions.SPG(A316, "RD_CWOL_GLOBAL", "Issuer Credit Rating", "Local Currency LT|0")</f>
        <v/>
      </c>
      <c r="P316" s="9" t="str">
        <f>_xll.SNL.Clients.Office.Excel.Functions.SPG(A316, "RD_RATING_ACTION_GLOBAL", "Issuer Credit Rating", "Local Currency LT|0")</f>
        <v/>
      </c>
      <c r="Q316" s="10" t="str">
        <f>_xll.SNL.Clients.Office.Excel.Functions.SPG(A316, "RD_LAST_REVIEW_DATE_GLOBAL", "Issuer Credit Rating", "Local Currency LT")</f>
        <v/>
      </c>
      <c r="R316" s="10" t="str">
        <f>_xll.SNL.Clients.Office.Excel.Functions.SPG(A316, "RD_CREDIT_RATING_DATE_GLOBAL", "Issuer Credit Rating", "Local Currency LT|0")</f>
        <v/>
      </c>
      <c r="S316" s="10" t="str">
        <f>_xll.SNL.Clients.Office.Excel.Functions.SPG(A316, "RD_CREDIT_WATCH_OUTLOOK_DATE_GLOBAL", "Issuer Credit Rating", "Local Currency LT|0")</f>
        <v/>
      </c>
    </row>
    <row r="317" spans="1:19" x14ac:dyDescent="0.3">
      <c r="A317" t="s">
        <v>1958</v>
      </c>
      <c r="B317" s="13">
        <f>_xll.ciqfunctions.udf.CIQ(A317,"IQ_FIRSTPRICINGDATE")</f>
        <v>34480</v>
      </c>
      <c r="C317" s="5">
        <f>_xll.SNL.Clients.Office.Excel.Functions.SPG(A317, "SP_VOLUME_AVG_WEEKLY_TO_SHARES_OUT", , "1M")</f>
        <v>3.0027477185708142</v>
      </c>
      <c r="D317" s="5">
        <f>_xll.SNL.Clients.Office.Excel.Functions.SPG(A317, "SP_VOLUME_AVG_WEEKLY_TO_SHARES_OUT", , "3M")</f>
        <v>2.6478893296512767</v>
      </c>
      <c r="E317" s="5">
        <f>_xll.SNL.Clients.Office.Excel.Functions.SPG(A317, "SP_VOLUME_AVG_DAILY_TO_1YR_AVG_DAILY", , "1M")</f>
        <v>91.46</v>
      </c>
      <c r="F317" s="5">
        <f>_xll.SNL.Clients.Office.Excel.Functions.SPG(A317, "SP_VOLUME_AVG_DAILY_TO_1YR_AVG_DAILY", , "3M")</f>
        <v>80.66</v>
      </c>
      <c r="G317" s="9" t="str">
        <f>_xll.SNL.Clients.Office.Excel.Functions.SPG(A317, "IQ_SECTOR")</f>
        <v>Industrials</v>
      </c>
      <c r="H317" s="9" t="str">
        <f>_xll.SNL.Clients.Office.Excel.Functions.SPG(A317, "IQ_INDUSTRY_GROUP")</f>
        <v>Capital Goods</v>
      </c>
      <c r="I317" s="9" t="str">
        <f>_xll.SNL.Clients.Office.Excel.Functions.SPG(A317, "IQ_INDUSTRY")</f>
        <v>Building Products</v>
      </c>
      <c r="J317" s="9" t="str">
        <f>_xll.SNL.Clients.Office.Excel.Functions.SPG(A317, "IQ_PRIMARY_INDUSTRY")</f>
        <v>Building Products</v>
      </c>
      <c r="K317" s="9" t="str">
        <f>_xll.SNL.Clients.Office.Excel.Functions.SPG(A317, "NAICS_CODE", "Primary")</f>
        <v>332 - Fabricated Metal Product Manufacturing</v>
      </c>
      <c r="L317" s="9" t="str">
        <f>_xll.SNL.Clients.Office.Excel.Functions.SPG(A317, "SP_TOPICTAG")</f>
        <v>Process Automation; 3D Printing</v>
      </c>
      <c r="M317" s="5">
        <f>_xll.SNL.Clients.Office.Excel.Functions.SPG(A317, "SP_PCT_SHARES_OWNED_ALL_INSTITUTIONS")</f>
        <v>98.62</v>
      </c>
      <c r="N317" s="9" t="str">
        <f>_xll.SNL.Clients.Office.Excel.Functions.SPG(A317, "RD_CREDIT_RATING_GLOBAL", "Issuer Credit Rating", "Local Currency LT|0")</f>
        <v/>
      </c>
      <c r="O317" s="9" t="str">
        <f>_xll.SNL.Clients.Office.Excel.Functions.SPG(A317, "RD_CWOL_GLOBAL", "Issuer Credit Rating", "Local Currency LT|0")</f>
        <v/>
      </c>
      <c r="P317" s="9" t="str">
        <f>_xll.SNL.Clients.Office.Excel.Functions.SPG(A317, "RD_RATING_ACTION_GLOBAL", "Issuer Credit Rating", "Local Currency LT|0")</f>
        <v/>
      </c>
      <c r="Q317" s="10" t="str">
        <f>_xll.SNL.Clients.Office.Excel.Functions.SPG(A317, "RD_LAST_REVIEW_DATE_GLOBAL", "Issuer Credit Rating", "Local Currency LT")</f>
        <v/>
      </c>
      <c r="R317" s="10" t="str">
        <f>_xll.SNL.Clients.Office.Excel.Functions.SPG(A317, "RD_CREDIT_RATING_DATE_GLOBAL", "Issuer Credit Rating", "Local Currency LT|0")</f>
        <v/>
      </c>
      <c r="S317" s="10" t="str">
        <f>_xll.SNL.Clients.Office.Excel.Functions.SPG(A317, "RD_CREDIT_WATCH_OUTLOOK_DATE_GLOBAL", "Issuer Credit Rating", "Local Currency LT|0")</f>
        <v/>
      </c>
    </row>
    <row r="318" spans="1:19" x14ac:dyDescent="0.3">
      <c r="A318" t="s">
        <v>1959</v>
      </c>
      <c r="B318" s="13">
        <f>_xll.ciqfunctions.udf.CIQ(A318,"IQ_FIRSTPRICINGDATE")</f>
        <v>36320</v>
      </c>
      <c r="C318" s="5">
        <f>_xll.SNL.Clients.Office.Excel.Functions.SPG(A318, "SP_VOLUME_AVG_WEEKLY_TO_SHARES_OUT", , "1M")</f>
        <v>10.175473684080446</v>
      </c>
      <c r="D318" s="5">
        <f>_xll.SNL.Clients.Office.Excel.Functions.SPG(A318, "SP_VOLUME_AVG_WEEKLY_TO_SHARES_OUT", , "3M")</f>
        <v>7.8419576269899576</v>
      </c>
      <c r="E318" s="5">
        <f>_xll.SNL.Clients.Office.Excel.Functions.SPG(A318, "SP_VOLUME_AVG_DAILY_TO_1YR_AVG_DAILY", , "1M")</f>
        <v>137.94999999999999</v>
      </c>
      <c r="F318" s="5">
        <f>_xll.SNL.Clients.Office.Excel.Functions.SPG(A318, "SP_VOLUME_AVG_DAILY_TO_1YR_AVG_DAILY", , "3M")</f>
        <v>106.31</v>
      </c>
      <c r="G318" s="9" t="str">
        <f>_xll.SNL.Clients.Office.Excel.Functions.SPG(A318, "IQ_SECTOR")</f>
        <v>Consumer Discretionary</v>
      </c>
      <c r="H318" s="9" t="str">
        <f>_xll.SNL.Clients.Office.Excel.Functions.SPG(A318, "IQ_INDUSTRY_GROUP")</f>
        <v>Consumer Durables and Apparel</v>
      </c>
      <c r="I318" s="9" t="str">
        <f>_xll.SNL.Clients.Office.Excel.Functions.SPG(A318, "IQ_INDUSTRY")</f>
        <v>Textiles, Apparel and Luxury Goods</v>
      </c>
      <c r="J318" s="9" t="str">
        <f>_xll.SNL.Clients.Office.Excel.Functions.SPG(A318, "IQ_PRIMARY_INDUSTRY")</f>
        <v>Footwear</v>
      </c>
      <c r="K318" s="9" t="str">
        <f>_xll.SNL.Clients.Office.Excel.Functions.SPG(A318, "NAICS_CODE", "Primary")</f>
        <v>31621 - Footwear Manufacturing</v>
      </c>
      <c r="L318" s="9" t="str">
        <f>_xll.SNL.Clients.Office.Excel.Functions.SPG(A318, "SP_TOPICTAG")</f>
        <v>Lifestyle; Brand Marketing</v>
      </c>
      <c r="M318" s="5">
        <f>_xll.SNL.Clients.Office.Excel.Functions.SPG(A318, "SP_PCT_SHARES_OWNED_ALL_INSTITUTIONS")</f>
        <v>80.010000000000005</v>
      </c>
      <c r="N318" s="9" t="str">
        <f>_xll.SNL.Clients.Office.Excel.Functions.SPG(A318, "RD_CREDIT_RATING_GLOBAL", "Issuer Credit Rating", "Local Currency LT|0")</f>
        <v/>
      </c>
      <c r="O318" s="9" t="str">
        <f>_xll.SNL.Clients.Office.Excel.Functions.SPG(A318, "RD_CWOL_GLOBAL", "Issuer Credit Rating", "Local Currency LT|0")</f>
        <v/>
      </c>
      <c r="P318" s="9" t="str">
        <f>_xll.SNL.Clients.Office.Excel.Functions.SPG(A318, "RD_RATING_ACTION_GLOBAL", "Issuer Credit Rating", "Local Currency LT|0")</f>
        <v/>
      </c>
      <c r="Q318" s="10" t="str">
        <f>_xll.SNL.Clients.Office.Excel.Functions.SPG(A318, "RD_LAST_REVIEW_DATE_GLOBAL", "Issuer Credit Rating", "Local Currency LT")</f>
        <v/>
      </c>
      <c r="R318" s="10" t="str">
        <f>_xll.SNL.Clients.Office.Excel.Functions.SPG(A318, "RD_CREDIT_RATING_DATE_GLOBAL", "Issuer Credit Rating", "Local Currency LT|0")</f>
        <v/>
      </c>
      <c r="S318" s="10" t="str">
        <f>_xll.SNL.Clients.Office.Excel.Functions.SPG(A318, "RD_CREDIT_WATCH_OUTLOOK_DATE_GLOBAL", "Issuer Credit Rating", "Local Currency LT|0")</f>
        <v/>
      </c>
    </row>
    <row r="319" spans="1:19" x14ac:dyDescent="0.3">
      <c r="A319" t="s">
        <v>1960</v>
      </c>
      <c r="B319" s="13">
        <f>_xll.ciqfunctions.udf.CIQ(A319,"IQ_FIRSTPRICINGDATE")</f>
        <v>41760</v>
      </c>
      <c r="C319" s="5">
        <f>_xll.SNL.Clients.Office.Excel.Functions.SPG(A319, "SP_VOLUME_AVG_WEEKLY_TO_SHARES_OUT", , "1M")</f>
        <v>6.2142614973746149</v>
      </c>
      <c r="D319" s="5">
        <f>_xll.SNL.Clients.Office.Excel.Functions.SPG(A319, "SP_VOLUME_AVG_WEEKLY_TO_SHARES_OUT", , "3M")</f>
        <v>6.2534395314608124</v>
      </c>
      <c r="E319" s="5">
        <f>_xll.SNL.Clients.Office.Excel.Functions.SPG(A319, "SP_VOLUME_AVG_DAILY_TO_1YR_AVG_DAILY", , "1M")</f>
        <v>132.38999999999999</v>
      </c>
      <c r="F319" s="5">
        <f>_xll.SNL.Clients.Office.Excel.Functions.SPG(A319, "SP_VOLUME_AVG_DAILY_TO_1YR_AVG_DAILY", , "3M")</f>
        <v>133.22999999999999</v>
      </c>
      <c r="G319" s="9" t="str">
        <f>_xll.SNL.Clients.Office.Excel.Functions.SPG(A319, "IQ_SECTOR")</f>
        <v>Financials</v>
      </c>
      <c r="H319" s="9" t="str">
        <f>_xll.SNL.Clients.Office.Excel.Functions.SPG(A319, "IQ_INDUSTRY_GROUP")</f>
        <v>Financial Services</v>
      </c>
      <c r="I319" s="9" t="str">
        <f>_xll.SNL.Clients.Office.Excel.Functions.SPG(A319, "IQ_INDUSTRY")</f>
        <v>Consumer Finance</v>
      </c>
      <c r="J319" s="9" t="str">
        <f>_xll.SNL.Clients.Office.Excel.Functions.SPG(A319, "IQ_PRIMARY_INDUSTRY")</f>
        <v>Consumer Finance</v>
      </c>
      <c r="K319" s="9" t="str">
        <f>_xll.SNL.Clients.Office.Excel.Functions.SPG(A319, "NAICS_CODE", "Primary")</f>
        <v>5222 - Nondepository Credit Intermediation</v>
      </c>
      <c r="L319" s="9" t="str">
        <f>_xll.SNL.Clients.Office.Excel.Functions.SPG(A319, "SP_TOPICTAG")</f>
        <v>Consumer Lending</v>
      </c>
      <c r="M319" s="5">
        <f>_xll.SNL.Clients.Office.Excel.Functions.SPG(A319, "SP_PCT_SHARES_OWNED_ALL_INSTITUTIONS")</f>
        <v>88.55</v>
      </c>
      <c r="N319" s="9" t="str">
        <f>_xll.SNL.Clients.Office.Excel.Functions.SPG(A319, "RD_CREDIT_RATING_GLOBAL", "Issuer Credit Rating", "Local Currency LT|0")</f>
        <v>BB+</v>
      </c>
      <c r="O319" s="9" t="str">
        <f>_xll.SNL.Clients.Office.Excel.Functions.SPG(A319, "RD_CWOL_GLOBAL", "Issuer Credit Rating", "Local Currency LT|0")</f>
        <v>Stable</v>
      </c>
      <c r="P319" s="9" t="str">
        <f>_xll.SNL.Clients.Office.Excel.Functions.SPG(A319, "RD_RATING_ACTION_GLOBAL", "Issuer Credit Rating", "Local Currency LT|0")</f>
        <v>CreditWatch/Outlook (03/25/2021)</v>
      </c>
      <c r="Q319" s="10">
        <f>_xll.SNL.Clients.Office.Excel.Functions.SPG(A319, "RD_LAST_REVIEW_DATE_GLOBAL", "Issuer Credit Rating", "Local Currency LT")</f>
        <v>45379</v>
      </c>
      <c r="R319" s="10">
        <f>_xll.SNL.Clients.Office.Excel.Functions.SPG(A319, "RD_CREDIT_RATING_DATE_GLOBAL", "Issuer Credit Rating", "Local Currency LT|0")</f>
        <v>42816</v>
      </c>
      <c r="S319" s="10">
        <f>_xll.SNL.Clients.Office.Excel.Functions.SPG(A319, "RD_CREDIT_WATCH_OUTLOOK_DATE_GLOBAL", "Issuer Credit Rating", "Local Currency LT|0")</f>
        <v>44280</v>
      </c>
    </row>
    <row r="320" spans="1:19" x14ac:dyDescent="0.3">
      <c r="A320" t="s">
        <v>1961</v>
      </c>
      <c r="B320" s="13">
        <f>_xll.ciqfunctions.udf.CIQ(A320,"IQ_FIRSTPRICINGDATE")</f>
        <v>25205</v>
      </c>
      <c r="C320" s="5">
        <f>_xll.SNL.Clients.Office.Excel.Functions.SPG(A320, "SP_VOLUME_AVG_WEEKLY_TO_SHARES_OUT", , "1M")</f>
        <v>3.611036552378323</v>
      </c>
      <c r="D320" s="5">
        <f>_xll.SNL.Clients.Office.Excel.Functions.SPG(A320, "SP_VOLUME_AVG_WEEKLY_TO_SHARES_OUT", , "3M")</f>
        <v>3.5738267752536959</v>
      </c>
      <c r="E320" s="5">
        <f>_xll.SNL.Clients.Office.Excel.Functions.SPG(A320, "SP_VOLUME_AVG_DAILY_TO_1YR_AVG_DAILY", , "1M")</f>
        <v>107.22</v>
      </c>
      <c r="F320" s="5">
        <f>_xll.SNL.Clients.Office.Excel.Functions.SPG(A320, "SP_VOLUME_AVG_DAILY_TO_1YR_AVG_DAILY", , "3M")</f>
        <v>106.11</v>
      </c>
      <c r="G320" s="9" t="str">
        <f>_xll.SNL.Clients.Office.Excel.Functions.SPG(A320, "IQ_SECTOR")</f>
        <v>Materials</v>
      </c>
      <c r="H320" s="9" t="str">
        <f>_xll.SNL.Clients.Office.Excel.Functions.SPG(A320, "IQ_INDUSTRY_GROUP")</f>
        <v>Materials</v>
      </c>
      <c r="I320" s="9" t="str">
        <f>_xll.SNL.Clients.Office.Excel.Functions.SPG(A320, "IQ_INDUSTRY")</f>
        <v>Containers and Packaging</v>
      </c>
      <c r="J320" s="9" t="str">
        <f>_xll.SNL.Clients.Office.Excel.Functions.SPG(A320, "IQ_PRIMARY_INDUSTRY")</f>
        <v>Paper and Plastic Packaging Products and Materials</v>
      </c>
      <c r="K320" s="9" t="str">
        <f>_xll.SNL.Clients.Office.Excel.Functions.SPG(A320, "NAICS_CODE", "Primary")</f>
        <v>32221 - Paperboard Container Manufacturing</v>
      </c>
      <c r="L320" s="9" t="str">
        <f>_xll.SNL.Clients.Office.Excel.Functions.SPG(A320, "SP_TOPICTAG")</f>
        <v>Packaging Services; Biomass Energy</v>
      </c>
      <c r="M320" s="5">
        <f>_xll.SNL.Clients.Office.Excel.Functions.SPG(A320, "SP_PCT_SHARES_OWNED_ALL_INSTITUTIONS")</f>
        <v>78.37</v>
      </c>
      <c r="N320" s="9" t="str">
        <f>_xll.SNL.Clients.Office.Excel.Functions.SPG(A320, "RD_CREDIT_RATING_GLOBAL", "Issuer Credit Rating", "Local Currency LT|0")</f>
        <v>BBB-</v>
      </c>
      <c r="O320" s="9" t="str">
        <f>_xll.SNL.Clients.Office.Excel.Functions.SPG(A320, "RD_CWOL_GLOBAL", "Issuer Credit Rating", "Local Currency LT|0")</f>
        <v>Stable</v>
      </c>
      <c r="P320" s="9" t="str">
        <f>_xll.SNL.Clients.Office.Excel.Functions.SPG(A320, "RD_RATING_ACTION_GLOBAL", "Issuer Credit Rating", "Local Currency LT|0")</f>
        <v>Downgrade | CreditWatch/Outlook (12/04/2024)</v>
      </c>
      <c r="Q320" s="10">
        <f>_xll.SNL.Clients.Office.Excel.Functions.SPG(A320, "RD_LAST_REVIEW_DATE_GLOBAL", "Issuer Credit Rating", "Local Currency LT")</f>
        <v>45630</v>
      </c>
      <c r="R320" s="10">
        <f>_xll.SNL.Clients.Office.Excel.Functions.SPG(A320, "RD_CREDIT_RATING_DATE_GLOBAL", "Issuer Credit Rating", "Local Currency LT|0")</f>
        <v>45630</v>
      </c>
      <c r="S320" s="10">
        <f>_xll.SNL.Clients.Office.Excel.Functions.SPG(A320, "RD_CREDIT_WATCH_OUTLOOK_DATE_GLOBAL", "Issuer Credit Rating", "Local Currency LT|0")</f>
        <v>45630</v>
      </c>
    </row>
    <row r="321" spans="1:19" x14ac:dyDescent="0.3">
      <c r="A321" t="s">
        <v>1962</v>
      </c>
      <c r="B321" s="13">
        <f>_xll.ciqfunctions.udf.CIQ(A321,"IQ_FIRSTPRICINGDATE")</f>
        <v>44155</v>
      </c>
      <c r="C321" s="5">
        <f>_xll.SNL.Clients.Office.Excel.Functions.SPG(A321, "SP_VOLUME_AVG_WEEKLY_TO_SHARES_OUT", , "1M")</f>
        <v>1.5928974890506282</v>
      </c>
      <c r="D321" s="5">
        <f>_xll.SNL.Clients.Office.Excel.Functions.SPG(A321, "SP_VOLUME_AVG_WEEKLY_TO_SHARES_OUT", , "3M")</f>
        <v>2.1430801313892056</v>
      </c>
      <c r="E321" s="5">
        <f>_xll.SNL.Clients.Office.Excel.Functions.SPG(A321, "SP_VOLUME_AVG_DAILY_TO_1YR_AVG_DAILY", , "1M")</f>
        <v>66.87</v>
      </c>
      <c r="F321" s="5">
        <f>_xll.SNL.Clients.Office.Excel.Functions.SPG(A321, "SP_VOLUME_AVG_DAILY_TO_1YR_AVG_DAILY", , "3M")</f>
        <v>89.97</v>
      </c>
      <c r="G321" s="9" t="str">
        <f>_xll.SNL.Clients.Office.Excel.Functions.SPG(A321, "IQ_SECTOR")</f>
        <v>Health Care</v>
      </c>
      <c r="H321" s="9" t="str">
        <f>_xll.SNL.Clients.Office.Excel.Functions.SPG(A321, "IQ_INDUSTRY_GROUP")</f>
        <v>Pharmaceuticals, Biotechnology and Life Sciences</v>
      </c>
      <c r="I321" s="9" t="str">
        <f>_xll.SNL.Clients.Office.Excel.Functions.SPG(A321, "IQ_INDUSTRY")</f>
        <v>Life Sciences Tools and Services</v>
      </c>
      <c r="J321" s="9" t="str">
        <f>_xll.SNL.Clients.Office.Excel.Functions.SPG(A321, "IQ_PRIMARY_INDUSTRY")</f>
        <v>Life Sciences Tools and Services</v>
      </c>
      <c r="K321" s="9" t="str">
        <f>_xll.SNL.Clients.Office.Excel.Functions.SPG(A321, "NAICS_CODE", "Primary")</f>
        <v>541715 - Research and Development in the Physical, Engineering, and Life Sciences (except Nanotechnology and Biotechnology)</v>
      </c>
      <c r="L321" s="9" t="str">
        <f>_xll.SNL.Clients.Office.Excel.Functions.SPG(A321, "SP_TOPICTAG")</f>
        <v>Farming; Livestock; Conventional Nuclear; Alternative Medicine; Oncology</v>
      </c>
      <c r="M321" s="5">
        <f>_xll.SNL.Clients.Office.Excel.Functions.SPG(A321, "SP_PCT_SHARES_OWNED_ALL_INSTITUTIONS")</f>
        <v>43.79</v>
      </c>
      <c r="N321" s="9" t="str">
        <f>_xll.SNL.Clients.Office.Excel.Functions.SPG(A321, "RD_CREDIT_RATING_GLOBAL", "Issuer Credit Rating", "Local Currency LT|0")</f>
        <v/>
      </c>
      <c r="O321" s="9" t="str">
        <f>_xll.SNL.Clients.Office.Excel.Functions.SPG(A321, "RD_CWOL_GLOBAL", "Issuer Credit Rating", "Local Currency LT|0")</f>
        <v/>
      </c>
      <c r="P321" s="9" t="str">
        <f>_xll.SNL.Clients.Office.Excel.Functions.SPG(A321, "RD_RATING_ACTION_GLOBAL", "Issuer Credit Rating", "Local Currency LT|0")</f>
        <v/>
      </c>
      <c r="Q321" s="10" t="str">
        <f>_xll.SNL.Clients.Office.Excel.Functions.SPG(A321, "RD_LAST_REVIEW_DATE_GLOBAL", "Issuer Credit Rating", "Local Currency LT")</f>
        <v/>
      </c>
      <c r="R321" s="10" t="str">
        <f>_xll.SNL.Clients.Office.Excel.Functions.SPG(A321, "RD_CREDIT_RATING_DATE_GLOBAL", "Issuer Credit Rating", "Local Currency LT|0")</f>
        <v/>
      </c>
      <c r="S321" s="10" t="str">
        <f>_xll.SNL.Clients.Office.Excel.Functions.SPG(A321, "RD_CREDIT_WATCH_OUTLOOK_DATE_GLOBAL", "Issuer Credit Rating", "Local Currency LT|0")</f>
        <v/>
      </c>
    </row>
    <row r="322" spans="1:19" x14ac:dyDescent="0.3">
      <c r="A322" t="s">
        <v>1963</v>
      </c>
      <c r="B322" s="13">
        <f>_xll.ciqfunctions.udf.CIQ(A322,"IQ_FIRSTPRICINGDATE")</f>
        <v>35458</v>
      </c>
      <c r="C322" s="5">
        <f>_xll.SNL.Clients.Office.Excel.Functions.SPG(A322, "SP_VOLUME_AVG_WEEKLY_TO_SHARES_OUT", , "1M")</f>
        <v>4.0443384589603646</v>
      </c>
      <c r="D322" s="5">
        <f>_xll.SNL.Clients.Office.Excel.Functions.SPG(A322, "SP_VOLUME_AVG_WEEKLY_TO_SHARES_OUT", , "3M")</f>
        <v>3.6972106744698183</v>
      </c>
      <c r="E322" s="5">
        <f>_xll.SNL.Clients.Office.Excel.Functions.SPG(A322, "SP_VOLUME_AVG_DAILY_TO_1YR_AVG_DAILY", , "1M")</f>
        <v>146.79</v>
      </c>
      <c r="F322" s="5">
        <f>_xll.SNL.Clients.Office.Excel.Functions.SPG(A322, "SP_VOLUME_AVG_DAILY_TO_1YR_AVG_DAILY", , "3M")</f>
        <v>134.19</v>
      </c>
      <c r="G322" s="9" t="str">
        <f>_xll.SNL.Clients.Office.Excel.Functions.SPG(A322, "IQ_SECTOR")</f>
        <v>Financials</v>
      </c>
      <c r="H322" s="9" t="str">
        <f>_xll.SNL.Clients.Office.Excel.Functions.SPG(A322, "IQ_INDUSTRY_GROUP")</f>
        <v>Banks</v>
      </c>
      <c r="I322" s="9" t="str">
        <f>_xll.SNL.Clients.Office.Excel.Functions.SPG(A322, "IQ_INDUSTRY")</f>
        <v>Banks</v>
      </c>
      <c r="J322" s="9" t="str">
        <f>_xll.SNL.Clients.Office.Excel.Functions.SPG(A322, "IQ_PRIMARY_INDUSTRY")</f>
        <v>Regional Banks</v>
      </c>
      <c r="K322" s="9" t="str">
        <f>_xll.SNL.Clients.Office.Excel.Functions.SPG(A322, "NAICS_CODE", "Primary")</f>
        <v>522110 - Commercial Banking</v>
      </c>
      <c r="L322" s="9" t="str">
        <f>_xll.SNL.Clients.Office.Excel.Functions.SPG(A322, "SP_TOPICTAG")</f>
        <v>Consumer Lending; Digital Brokerage</v>
      </c>
      <c r="M322" s="5">
        <f>_xll.SNL.Clients.Office.Excel.Functions.SPG(A322, "SP_PCT_SHARES_OWNED_ALL_INSTITUTIONS")</f>
        <v>70.569999999999993</v>
      </c>
      <c r="N322" s="9" t="str">
        <f>_xll.SNL.Clients.Office.Excel.Functions.SPG(A322, "RD_CREDIT_RATING_GLOBAL", "Issuer Credit Rating", "Local Currency LT|0")</f>
        <v/>
      </c>
      <c r="O322" s="9" t="str">
        <f>_xll.SNL.Clients.Office.Excel.Functions.SPG(A322, "RD_CWOL_GLOBAL", "Issuer Credit Rating", "Local Currency LT|0")</f>
        <v/>
      </c>
      <c r="P322" s="9" t="str">
        <f>_xll.SNL.Clients.Office.Excel.Functions.SPG(A322, "RD_RATING_ACTION_GLOBAL", "Issuer Credit Rating", "Local Currency LT|0")</f>
        <v/>
      </c>
      <c r="Q322" s="10" t="str">
        <f>_xll.SNL.Clients.Office.Excel.Functions.SPG(A322, "RD_LAST_REVIEW_DATE_GLOBAL", "Issuer Credit Rating", "Local Currency LT")</f>
        <v/>
      </c>
      <c r="R322" s="10" t="str">
        <f>_xll.SNL.Clients.Office.Excel.Functions.SPG(A322, "RD_CREDIT_RATING_DATE_GLOBAL", "Issuer Credit Rating", "Local Currency LT|0")</f>
        <v/>
      </c>
      <c r="S322" s="10" t="str">
        <f>_xll.SNL.Clients.Office.Excel.Functions.SPG(A322, "RD_CREDIT_WATCH_OUTLOOK_DATE_GLOBAL", "Issuer Credit Rating", "Local Currency LT|0")</f>
        <v/>
      </c>
    </row>
    <row r="323" spans="1:19" x14ac:dyDescent="0.3">
      <c r="A323" t="s">
        <v>1964</v>
      </c>
      <c r="B323" s="13">
        <f>_xll.ciqfunctions.udf.CIQ(A323,"IQ_FIRSTPRICINGDATE")</f>
        <v>29055</v>
      </c>
      <c r="C323" s="5">
        <f>_xll.SNL.Clients.Office.Excel.Functions.SPG(A323, "SP_VOLUME_AVG_WEEKLY_TO_SHARES_OUT", , "1M")</f>
        <v>2.5603836514823413</v>
      </c>
      <c r="D323" s="5">
        <f>_xll.SNL.Clients.Office.Excel.Functions.SPG(A323, "SP_VOLUME_AVG_WEEKLY_TO_SHARES_OUT", , "3M")</f>
        <v>2.3427902736838933</v>
      </c>
      <c r="E323" s="5">
        <f>_xll.SNL.Clients.Office.Excel.Functions.SPG(A323, "SP_VOLUME_AVG_DAILY_TO_1YR_AVG_DAILY", , "1M")</f>
        <v>99.54</v>
      </c>
      <c r="F323" s="5">
        <f>_xll.SNL.Clients.Office.Excel.Functions.SPG(A323, "SP_VOLUME_AVG_DAILY_TO_1YR_AVG_DAILY", , "3M")</f>
        <v>91.08</v>
      </c>
      <c r="G323" s="9" t="str">
        <f>_xll.SNL.Clients.Office.Excel.Functions.SPG(A323, "IQ_SECTOR")</f>
        <v>Utilities</v>
      </c>
      <c r="H323" s="9" t="str">
        <f>_xll.SNL.Clients.Office.Excel.Functions.SPG(A323, "IQ_INDUSTRY_GROUP")</f>
        <v>Utilities</v>
      </c>
      <c r="I323" s="9" t="str">
        <f>_xll.SNL.Clients.Office.Excel.Functions.SPG(A323, "IQ_INDUSTRY")</f>
        <v>Gas Utilities</v>
      </c>
      <c r="J323" s="9" t="str">
        <f>_xll.SNL.Clients.Office.Excel.Functions.SPG(A323, "IQ_PRIMARY_INDUSTRY")</f>
        <v>Gas Utilities</v>
      </c>
      <c r="K323" s="9" t="str">
        <f>_xll.SNL.Clients.Office.Excel.Functions.SPG(A323, "NAICS_CODE", "Primary")</f>
        <v>2212 - Natural Gas Distribution</v>
      </c>
      <c r="L323" s="9" t="str">
        <f>_xll.SNL.Clients.Office.Excel.Functions.SPG(A323, "SP_TOPICTAG")</f>
        <v>Environmental Engineering; CleanTech</v>
      </c>
      <c r="M323" s="5">
        <f>_xll.SNL.Clients.Office.Excel.Functions.SPG(A323, "SP_PCT_SHARES_OWNED_ALL_INSTITUTIONS")</f>
        <v>82.94</v>
      </c>
      <c r="N323" s="9" t="str">
        <f>_xll.SNL.Clients.Office.Excel.Functions.SPG(A323, "RD_CREDIT_RATING_GLOBAL", "Issuer Credit Rating", "Local Currency LT|0")</f>
        <v>BBB-</v>
      </c>
      <c r="O323" s="9" t="str">
        <f>_xll.SNL.Clients.Office.Excel.Functions.SPG(A323, "RD_CWOL_GLOBAL", "Issuer Credit Rating", "Local Currency LT|0")</f>
        <v>Positive</v>
      </c>
      <c r="P323" s="9" t="str">
        <f>_xll.SNL.Clients.Office.Excel.Functions.SPG(A323, "RD_RATING_ACTION_GLOBAL", "Issuer Credit Rating", "Local Currency LT|0")</f>
        <v>CreditWatch/Outlook (12/19/2022)</v>
      </c>
      <c r="Q323" s="10">
        <f>_xll.SNL.Clients.Office.Excel.Functions.SPG(A323, "RD_LAST_REVIEW_DATE_GLOBAL", "Issuer Credit Rating", "Local Currency LT")</f>
        <v>45495</v>
      </c>
      <c r="R323" s="10">
        <f>_xll.SNL.Clients.Office.Excel.Functions.SPG(A323, "RD_CREDIT_RATING_DATE_GLOBAL", "Issuer Credit Rating", "Local Currency LT|0")</f>
        <v>44435</v>
      </c>
      <c r="S323" s="10">
        <f>_xll.SNL.Clients.Office.Excel.Functions.SPG(A323, "RD_CREDIT_WATCH_OUTLOOK_DATE_GLOBAL", "Issuer Credit Rating", "Local Currency LT|0")</f>
        <v>44914</v>
      </c>
    </row>
    <row r="324" spans="1:19" x14ac:dyDescent="0.3">
      <c r="A324" t="s">
        <v>1965</v>
      </c>
      <c r="B324" s="13">
        <f>_xll.ciqfunctions.udf.CIQ(A324,"IQ_FIRSTPRICINGDATE")</f>
        <v>23438</v>
      </c>
      <c r="C324" s="5">
        <f>_xll.SNL.Clients.Office.Excel.Functions.SPG(A324, "SP_VOLUME_AVG_WEEKLY_TO_SHARES_OUT", , "1M")</f>
        <v>3.2841012511130891</v>
      </c>
      <c r="D324" s="5">
        <f>_xll.SNL.Clients.Office.Excel.Functions.SPG(A324, "SP_VOLUME_AVG_WEEKLY_TO_SHARES_OUT", , "3M")</f>
        <v>3.1577074195415618</v>
      </c>
      <c r="E324" s="5">
        <f>_xll.SNL.Clients.Office.Excel.Functions.SPG(A324, "SP_VOLUME_AVG_DAILY_TO_1YR_AVG_DAILY", , "1M")</f>
        <v>103.01</v>
      </c>
      <c r="F324" s="5">
        <f>_xll.SNL.Clients.Office.Excel.Functions.SPG(A324, "SP_VOLUME_AVG_DAILY_TO_1YR_AVG_DAILY", , "3M")</f>
        <v>99.04</v>
      </c>
      <c r="G324" s="9" t="str">
        <f>_xll.SNL.Clients.Office.Excel.Functions.SPG(A324, "IQ_SECTOR")</f>
        <v>Utilities</v>
      </c>
      <c r="H324" s="9" t="str">
        <f>_xll.SNL.Clients.Office.Excel.Functions.SPG(A324, "IQ_INDUSTRY_GROUP")</f>
        <v>Utilities</v>
      </c>
      <c r="I324" s="9" t="str">
        <f>_xll.SNL.Clients.Office.Excel.Functions.SPG(A324, "IQ_INDUSTRY")</f>
        <v>Gas Utilities</v>
      </c>
      <c r="J324" s="9" t="str">
        <f>_xll.SNL.Clients.Office.Excel.Functions.SPG(A324, "IQ_PRIMARY_INDUSTRY")</f>
        <v>Gas Utilities</v>
      </c>
      <c r="K324" s="9" t="str">
        <f>_xll.SNL.Clients.Office.Excel.Functions.SPG(A324, "NAICS_CODE", "Primary")</f>
        <v>221210 - Natural Gas Distribution</v>
      </c>
      <c r="L324" s="9" t="str">
        <f>_xll.SNL.Clients.Office.Excel.Functions.SPG(A324, "SP_TOPICTAG")</f>
        <v/>
      </c>
      <c r="M324" s="5">
        <f>_xll.SNL.Clients.Office.Excel.Functions.SPG(A324, "SP_PCT_SHARES_OWNED_ALL_INSTITUTIONS")</f>
        <v>88.83</v>
      </c>
      <c r="N324" s="9" t="str">
        <f>_xll.SNL.Clients.Office.Excel.Functions.SPG(A324, "RD_CREDIT_RATING_GLOBAL", "Issuer Credit Rating", "Local Currency LT|0")</f>
        <v>BBB+</v>
      </c>
      <c r="O324" s="9" t="str">
        <f>_xll.SNL.Clients.Office.Excel.Functions.SPG(A324, "RD_CWOL_GLOBAL", "Issuer Credit Rating", "Local Currency LT|0")</f>
        <v>Stable</v>
      </c>
      <c r="P324" s="9" t="str">
        <f>_xll.SNL.Clients.Office.Excel.Functions.SPG(A324, "RD_RATING_ACTION_GLOBAL", "Issuer Credit Rating", "Local Currency LT|0")</f>
        <v>Downgrade | CreditWatch/Outlook (06/03/2024)</v>
      </c>
      <c r="Q324" s="10">
        <f>_xll.SNL.Clients.Office.Excel.Functions.SPG(A324, "RD_LAST_REVIEW_DATE_GLOBAL", "Issuer Credit Rating", "Local Currency LT")</f>
        <v>45446</v>
      </c>
      <c r="R324" s="10">
        <f>_xll.SNL.Clients.Office.Excel.Functions.SPG(A324, "RD_CREDIT_RATING_DATE_GLOBAL", "Issuer Credit Rating", "Local Currency LT|0")</f>
        <v>45446</v>
      </c>
      <c r="S324" s="10">
        <f>_xll.SNL.Clients.Office.Excel.Functions.SPG(A324, "RD_CREDIT_WATCH_OUTLOOK_DATE_GLOBAL", "Issuer Credit Rating", "Local Currency LT|0")</f>
        <v>45446</v>
      </c>
    </row>
    <row r="325" spans="1:19" x14ac:dyDescent="0.3">
      <c r="A325" t="s">
        <v>1966</v>
      </c>
      <c r="B325" s="13">
        <f>_xll.ciqfunctions.udf.CIQ(A325,"IQ_FIRSTPRICINGDATE")</f>
        <v>41488</v>
      </c>
      <c r="C325" s="5">
        <f>_xll.SNL.Clients.Office.Excel.Functions.SPG(A325, "SP_VOLUME_AVG_WEEKLY_TO_SHARES_OUT", , "1M")</f>
        <v>5.9950752645858687</v>
      </c>
      <c r="D325" s="5">
        <f>_xll.SNL.Clients.Office.Excel.Functions.SPG(A325, "SP_VOLUME_AVG_WEEKLY_TO_SHARES_OUT", , "3M")</f>
        <v>6.4482663054193896</v>
      </c>
      <c r="E325" s="5">
        <f>_xll.SNL.Clients.Office.Excel.Functions.SPG(A325, "SP_VOLUME_AVG_DAILY_TO_1YR_AVG_DAILY", , "1M")</f>
        <v>88.85</v>
      </c>
      <c r="F325" s="5">
        <f>_xll.SNL.Clients.Office.Excel.Functions.SPG(A325, "SP_VOLUME_AVG_DAILY_TO_1YR_AVG_DAILY", , "3M")</f>
        <v>95.56</v>
      </c>
      <c r="G325" s="9" t="str">
        <f>_xll.SNL.Clients.Office.Excel.Functions.SPG(A325, "IQ_SECTOR")</f>
        <v>Consumer Staples</v>
      </c>
      <c r="H325" s="9" t="str">
        <f>_xll.SNL.Clients.Office.Excel.Functions.SPG(A325, "IQ_INDUSTRY_GROUP")</f>
        <v>Consumer Staples Distribution and Retail</v>
      </c>
      <c r="I325" s="9" t="str">
        <f>_xll.SNL.Clients.Office.Excel.Functions.SPG(A325, "IQ_INDUSTRY")</f>
        <v>Consumer Staples Distribution and Retail</v>
      </c>
      <c r="J325" s="9" t="str">
        <f>_xll.SNL.Clients.Office.Excel.Functions.SPG(A325, "IQ_PRIMARY_INDUSTRY")</f>
        <v>Food Retail</v>
      </c>
      <c r="K325" s="9" t="str">
        <f>_xll.SNL.Clients.Office.Excel.Functions.SPG(A325, "NAICS_CODE", "Primary")</f>
        <v>4451 - Grocery and Convenience Retailers</v>
      </c>
      <c r="L325" s="9" t="str">
        <f>_xll.SNL.Clients.Office.Excel.Functions.SPG(A325, "SP_TOPICTAG")</f>
        <v>Farming; Fast-Moving Consumer Goods; Horticulture; Organic; Alternative Protein; Online Grocery</v>
      </c>
      <c r="M325" s="5">
        <f>_xll.SNL.Clients.Office.Excel.Functions.SPG(A325, "SP_PCT_SHARES_OWNED_ALL_INSTITUTIONS")</f>
        <v>99.59</v>
      </c>
      <c r="N325" s="9" t="str">
        <f>_xll.SNL.Clients.Office.Excel.Functions.SPG(A325, "RD_CREDIT_RATING_GLOBAL", "Issuer Credit Rating", "Local Currency LT|0")</f>
        <v>NR</v>
      </c>
      <c r="O325" s="9" t="str">
        <f>_xll.SNL.Clients.Office.Excel.Functions.SPG(A325, "RD_CWOL_GLOBAL", "Issuer Credit Rating", "Local Currency LT|0")</f>
        <v>NR</v>
      </c>
      <c r="P325" s="9" t="str">
        <f>_xll.SNL.Clients.Office.Excel.Functions.SPG(A325, "RD_RATING_ACTION_GLOBAL", "Issuer Credit Rating", "Local Currency LT|0")</f>
        <v>Not Rated | CreditWatch/Outlook (05/19/2015)</v>
      </c>
      <c r="Q325" s="10" t="str">
        <f>_xll.SNL.Clients.Office.Excel.Functions.SPG(A325, "RD_LAST_REVIEW_DATE_GLOBAL", "Issuer Credit Rating", "Local Currency LT")</f>
        <v/>
      </c>
      <c r="R325" s="10">
        <f>_xll.SNL.Clients.Office.Excel.Functions.SPG(A325, "RD_CREDIT_RATING_DATE_GLOBAL", "Issuer Credit Rating", "Local Currency LT|0")</f>
        <v>42143</v>
      </c>
      <c r="S325" s="10">
        <f>_xll.SNL.Clients.Office.Excel.Functions.SPG(A325, "RD_CREDIT_WATCH_OUTLOOK_DATE_GLOBAL", "Issuer Credit Rating", "Local Currency LT|0")</f>
        <v>42143</v>
      </c>
    </row>
    <row r="326" spans="1:19" x14ac:dyDescent="0.3">
      <c r="A326" t="s">
        <v>1967</v>
      </c>
      <c r="B326" s="13">
        <f>_xll.ciqfunctions.udf.CIQ(A326,"IQ_FIRSTPRICINGDATE")</f>
        <v>40648</v>
      </c>
      <c r="C326" s="5">
        <f>_xll.SNL.Clients.Office.Excel.Functions.SPG(A326, "SP_VOLUME_AVG_WEEKLY_TO_SHARES_OUT", , "1M")</f>
        <v>3.5758723937345827</v>
      </c>
      <c r="D326" s="5">
        <f>_xll.SNL.Clients.Office.Excel.Functions.SPG(A326, "SP_VOLUME_AVG_WEEKLY_TO_SHARES_OUT", , "3M")</f>
        <v>3.2578976614815867</v>
      </c>
      <c r="E326" s="5">
        <f>_xll.SNL.Clients.Office.Excel.Functions.SPG(A326, "SP_VOLUME_AVG_DAILY_TO_1YR_AVG_DAILY", , "1M")</f>
        <v>118.28</v>
      </c>
      <c r="F326" s="5">
        <f>_xll.SNL.Clients.Office.Excel.Functions.SPG(A326, "SP_VOLUME_AVG_DAILY_TO_1YR_AVG_DAILY", , "3M")</f>
        <v>107.77</v>
      </c>
      <c r="G326" s="9" t="str">
        <f>_xll.SNL.Clients.Office.Excel.Functions.SPG(A326, "IQ_SECTOR")</f>
        <v>Real Estate</v>
      </c>
      <c r="H326" s="9" t="str">
        <f>_xll.SNL.Clients.Office.Excel.Functions.SPG(A326, "IQ_INDUSTRY_GROUP")</f>
        <v>Equity Real Estate Investment Trusts (REITs)</v>
      </c>
      <c r="I326" s="9" t="str">
        <f>_xll.SNL.Clients.Office.Excel.Functions.SPG(A326, "IQ_INDUSTRY")</f>
        <v>Industrial REITs</v>
      </c>
      <c r="J326" s="9" t="str">
        <f>_xll.SNL.Clients.Office.Excel.Functions.SPG(A326, "IQ_PRIMARY_INDUSTRY")</f>
        <v>Industrial REITs</v>
      </c>
      <c r="K326" s="9" t="str">
        <f>_xll.SNL.Clients.Office.Excel.Functions.SPG(A326, "NAICS_CODE", "Primary")</f>
        <v>531110 - Lessors of Residential Buildings and Dwellings</v>
      </c>
      <c r="L326" s="9" t="str">
        <f>_xll.SNL.Clients.Office.Excel.Functions.SPG(A326, "SP_TOPICTAG")</f>
        <v>Utility Scale Solar</v>
      </c>
      <c r="M326" s="5">
        <f>_xll.SNL.Clients.Office.Excel.Functions.SPG(A326, "SP_PCT_SHARES_OWNED_ALL_INSTITUTIONS")</f>
        <v>88.54</v>
      </c>
      <c r="N326" s="9" t="str">
        <f>_xll.SNL.Clients.Office.Excel.Functions.SPG(A326, "RD_CREDIT_RATING_GLOBAL", "Issuer Credit Rating", "Local Currency LT|0")</f>
        <v/>
      </c>
      <c r="O326" s="9" t="str">
        <f>_xll.SNL.Clients.Office.Excel.Functions.SPG(A326, "RD_CWOL_GLOBAL", "Issuer Credit Rating", "Local Currency LT|0")</f>
        <v/>
      </c>
      <c r="P326" s="9" t="str">
        <f>_xll.SNL.Clients.Office.Excel.Functions.SPG(A326, "RD_RATING_ACTION_GLOBAL", "Issuer Credit Rating", "Local Currency LT|0")</f>
        <v/>
      </c>
      <c r="Q326" s="10" t="str">
        <f>_xll.SNL.Clients.Office.Excel.Functions.SPG(A326, "RD_LAST_REVIEW_DATE_GLOBAL", "Issuer Credit Rating", "Local Currency LT")</f>
        <v/>
      </c>
      <c r="R326" s="10" t="str">
        <f>_xll.SNL.Clients.Office.Excel.Functions.SPG(A326, "RD_CREDIT_RATING_DATE_GLOBAL", "Issuer Credit Rating", "Local Currency LT|0")</f>
        <v/>
      </c>
      <c r="S326" s="10" t="str">
        <f>_xll.SNL.Clients.Office.Excel.Functions.SPG(A326, "RD_CREDIT_WATCH_OUTLOOK_DATE_GLOBAL", "Issuer Credit Rating", "Local Currency LT|0")</f>
        <v/>
      </c>
    </row>
    <row r="327" spans="1:19" x14ac:dyDescent="0.3">
      <c r="A327" t="s">
        <v>1968</v>
      </c>
      <c r="B327" s="13">
        <f>_xll.ciqfunctions.udf.CIQ(A327,"IQ_FIRSTPRICINGDATE")</f>
        <v>40037</v>
      </c>
      <c r="C327" s="5">
        <f>_xll.SNL.Clients.Office.Excel.Functions.SPG(A327, "SP_VOLUME_AVG_WEEKLY_TO_SHARES_OUT", , "1M")</f>
        <v>3.0436624935564738</v>
      </c>
      <c r="D327" s="5">
        <f>_xll.SNL.Clients.Office.Excel.Functions.SPG(A327, "SP_VOLUME_AVG_WEEKLY_TO_SHARES_OUT", , "3M")</f>
        <v>3.0985024198146025</v>
      </c>
      <c r="E327" s="5">
        <f>_xll.SNL.Clients.Office.Excel.Functions.SPG(A327, "SP_VOLUME_AVG_DAILY_TO_1YR_AVG_DAILY", , "1M")</f>
        <v>90.14</v>
      </c>
      <c r="F327" s="5">
        <f>_xll.SNL.Clients.Office.Excel.Functions.SPG(A327, "SP_VOLUME_AVG_DAILY_TO_1YR_AVG_DAILY", , "3M")</f>
        <v>91.76</v>
      </c>
      <c r="G327" s="9" t="str">
        <f>_xll.SNL.Clients.Office.Excel.Functions.SPG(A327, "IQ_SECTOR")</f>
        <v>Financials</v>
      </c>
      <c r="H327" s="9" t="str">
        <f>_xll.SNL.Clients.Office.Excel.Functions.SPG(A327, "IQ_INDUSTRY_GROUP")</f>
        <v>Financial Services</v>
      </c>
      <c r="I327" s="9" t="str">
        <f>_xll.SNL.Clients.Office.Excel.Functions.SPG(A327, "IQ_INDUSTRY")</f>
        <v>Mortgage Real Estate Investment Trusts (REITs)</v>
      </c>
      <c r="J327" s="9" t="str">
        <f>_xll.SNL.Clients.Office.Excel.Functions.SPG(A327, "IQ_PRIMARY_INDUSTRY")</f>
        <v>Mortgage REITs</v>
      </c>
      <c r="K327" s="9" t="str">
        <f>_xll.SNL.Clients.Office.Excel.Functions.SPG(A327, "NAICS_CODE", "Primary")</f>
        <v>525990 - Other Financial Vehicles</v>
      </c>
      <c r="L327" s="9" t="str">
        <f>_xll.SNL.Clients.Office.Excel.Functions.SPG(A327, "SP_TOPICTAG")</f>
        <v/>
      </c>
      <c r="M327" s="5">
        <f>_xll.SNL.Clients.Office.Excel.Functions.SPG(A327, "SP_PCT_SHARES_OWNED_ALL_INSTITUTIONS")</f>
        <v>52.1</v>
      </c>
      <c r="N327" s="9" t="str">
        <f>_xll.SNL.Clients.Office.Excel.Functions.SPG(A327, "RD_CREDIT_RATING_GLOBAL", "Issuer Credit Rating", "Local Currency LT|0")</f>
        <v>BB</v>
      </c>
      <c r="O327" s="9" t="str">
        <f>_xll.SNL.Clients.Office.Excel.Functions.SPG(A327, "RD_CWOL_GLOBAL", "Issuer Credit Rating", "Local Currency LT|0")</f>
        <v>Stable</v>
      </c>
      <c r="P327" s="9" t="str">
        <f>_xll.SNL.Clients.Office.Excel.Functions.SPG(A327, "RD_RATING_ACTION_GLOBAL", "Issuer Credit Rating", "Local Currency LT|0")</f>
        <v>Upgrade | CreditWatch/Outlook (04/27/2022)</v>
      </c>
      <c r="Q327" s="10">
        <f>_xll.SNL.Clients.Office.Excel.Functions.SPG(A327, "RD_LAST_REVIEW_DATE_GLOBAL", "Issuer Credit Rating", "Local Currency LT")</f>
        <v>45398</v>
      </c>
      <c r="R327" s="10">
        <f>_xll.SNL.Clients.Office.Excel.Functions.SPG(A327, "RD_CREDIT_RATING_DATE_GLOBAL", "Issuer Credit Rating", "Local Currency LT|0")</f>
        <v>44678</v>
      </c>
      <c r="S327" s="10">
        <f>_xll.SNL.Clients.Office.Excel.Functions.SPG(A327, "RD_CREDIT_WATCH_OUTLOOK_DATE_GLOBAL", "Issuer Credit Rating", "Local Currency LT|0")</f>
        <v>44678</v>
      </c>
    </row>
    <row r="328" spans="1:19" x14ac:dyDescent="0.3">
      <c r="A328" t="s">
        <v>1969</v>
      </c>
      <c r="B328" s="13">
        <f>_xll.ciqfunctions.udf.CIQ(A328,"IQ_FIRSTPRICINGDATE")</f>
        <v>30516</v>
      </c>
      <c r="C328" s="5">
        <f>_xll.SNL.Clients.Office.Excel.Functions.SPG(A328, "SP_VOLUME_AVG_WEEKLY_TO_SHARES_OUT", , "1M")</f>
        <v>3.756288593678851</v>
      </c>
      <c r="D328" s="5">
        <f>_xll.SNL.Clients.Office.Excel.Functions.SPG(A328, "SP_VOLUME_AVG_WEEKLY_TO_SHARES_OUT", , "3M")</f>
        <v>3.1085630952031398</v>
      </c>
      <c r="E328" s="5">
        <f>_xll.SNL.Clients.Office.Excel.Functions.SPG(A328, "SP_VOLUME_AVG_DAILY_TO_1YR_AVG_DAILY", , "1M")</f>
        <v>131.28</v>
      </c>
      <c r="F328" s="5">
        <f>_xll.SNL.Clients.Office.Excel.Functions.SPG(A328, "SP_VOLUME_AVG_DAILY_TO_1YR_AVG_DAILY", , "3M")</f>
        <v>108.64</v>
      </c>
      <c r="G328" s="9" t="str">
        <f>_xll.SNL.Clients.Office.Excel.Functions.SPG(A328, "IQ_SECTOR")</f>
        <v>Financials</v>
      </c>
      <c r="H328" s="9" t="str">
        <f>_xll.SNL.Clients.Office.Excel.Functions.SPG(A328, "IQ_INDUSTRY_GROUP")</f>
        <v>Financial Services</v>
      </c>
      <c r="I328" s="9" t="str">
        <f>_xll.SNL.Clients.Office.Excel.Functions.SPG(A328, "IQ_INDUSTRY")</f>
        <v>Capital Markets</v>
      </c>
      <c r="J328" s="9" t="str">
        <f>_xll.SNL.Clients.Office.Excel.Functions.SPG(A328, "IQ_PRIMARY_INDUSTRY")</f>
        <v>Investment Banking and Brokerage</v>
      </c>
      <c r="K328" s="9" t="str">
        <f>_xll.SNL.Clients.Office.Excel.Functions.SPG(A328, "NAICS_CODE", "Primary")</f>
        <v>523150 - Investment Banking and Securities Intermediation</v>
      </c>
      <c r="L328" s="9" t="str">
        <f>_xll.SNL.Clients.Office.Excel.Functions.SPG(A328, "SP_TOPICTAG")</f>
        <v/>
      </c>
      <c r="M328" s="5">
        <f>_xll.SNL.Clients.Office.Excel.Functions.SPG(A328, "SP_PCT_SHARES_OWNED_ALL_INSTITUTIONS")</f>
        <v>87.03</v>
      </c>
      <c r="N328" s="9" t="str">
        <f>_xll.SNL.Clients.Office.Excel.Functions.SPG(A328, "RD_CREDIT_RATING_GLOBAL", "Issuer Credit Rating", "Local Currency LT|0")</f>
        <v>BBB</v>
      </c>
      <c r="O328" s="9" t="str">
        <f>_xll.SNL.Clients.Office.Excel.Functions.SPG(A328, "RD_CWOL_GLOBAL", "Issuer Credit Rating", "Local Currency LT|0")</f>
        <v>Stable</v>
      </c>
      <c r="P328" s="9" t="str">
        <f>_xll.SNL.Clients.Office.Excel.Functions.SPG(A328, "RD_RATING_ACTION_GLOBAL", "Issuer Credit Rating", "Local Currency LT|0")</f>
        <v>Upgrade | CreditWatch/Outlook (03/28/2024)</v>
      </c>
      <c r="Q328" s="10">
        <f>_xll.SNL.Clients.Office.Excel.Functions.SPG(A328, "RD_LAST_REVIEW_DATE_GLOBAL", "Issuer Credit Rating", "Local Currency LT")</f>
        <v>45379</v>
      </c>
      <c r="R328" s="10">
        <f>_xll.SNL.Clients.Office.Excel.Functions.SPG(A328, "RD_CREDIT_RATING_DATE_GLOBAL", "Issuer Credit Rating", "Local Currency LT|0")</f>
        <v>45379</v>
      </c>
      <c r="S328" s="10">
        <f>_xll.SNL.Clients.Office.Excel.Functions.SPG(A328, "RD_CREDIT_WATCH_OUTLOOK_DATE_GLOBAL", "Issuer Credit Rating", "Local Currency LT|0")</f>
        <v>45379</v>
      </c>
    </row>
    <row r="329" spans="1:19" x14ac:dyDescent="0.3">
      <c r="A329" t="s">
        <v>1970</v>
      </c>
      <c r="B329" s="13">
        <f>_xll.ciqfunctions.udf.CIQ(A329,"IQ_FIRSTPRICINGDATE")</f>
        <v>37285</v>
      </c>
      <c r="C329" s="5">
        <f>_xll.SNL.Clients.Office.Excel.Functions.SPG(A329, "SP_VOLUME_AVG_WEEKLY_TO_SHARES_OUT", , "1M")</f>
        <v>10.507542355475653</v>
      </c>
      <c r="D329" s="5">
        <f>_xll.SNL.Clients.Office.Excel.Functions.SPG(A329, "SP_VOLUME_AVG_WEEKLY_TO_SHARES_OUT", , "3M")</f>
        <v>8.7173163387629753</v>
      </c>
      <c r="E329" s="5">
        <f>_xll.SNL.Clients.Office.Excel.Functions.SPG(A329, "SP_VOLUME_AVG_DAILY_TO_1YR_AVG_DAILY", , "1M")</f>
        <v>206.71</v>
      </c>
      <c r="F329" s="5">
        <f>_xll.SNL.Clients.Office.Excel.Functions.SPG(A329, "SP_VOLUME_AVG_DAILY_TO_1YR_AVG_DAILY", , "3M")</f>
        <v>171.5</v>
      </c>
      <c r="G329" s="9" t="str">
        <f>_xll.SNL.Clients.Office.Excel.Functions.SPG(A329, "IQ_SECTOR")</f>
        <v>Information Technology</v>
      </c>
      <c r="H329" s="9" t="str">
        <f>_xll.SNL.Clients.Office.Excel.Functions.SPG(A329, "IQ_INDUSTRY_GROUP")</f>
        <v>Semiconductors and Semiconductor Equipment</v>
      </c>
      <c r="I329" s="9" t="str">
        <f>_xll.SNL.Clients.Office.Excel.Functions.SPG(A329, "IQ_INDUSTRY")</f>
        <v>Semiconductors and Semiconductor Equipment</v>
      </c>
      <c r="J329" s="9" t="str">
        <f>_xll.SNL.Clients.Office.Excel.Functions.SPG(A329, "IQ_PRIMARY_INDUSTRY")</f>
        <v>Semiconductors</v>
      </c>
      <c r="K329" s="9" t="str">
        <f>_xll.SNL.Clients.Office.Excel.Functions.SPG(A329, "NAICS_CODE", "Primary")</f>
        <v>334413 - Semiconductor and Related Device Manufacturing</v>
      </c>
      <c r="L329" s="9" t="str">
        <f>_xll.SNL.Clients.Office.Excel.Functions.SPG(A329, "SP_TOPICTAG")</f>
        <v>Computer Vision; GPS; Sensors; Speech Recognition; Machine Learning; Biometrics; Artificial Intelligence</v>
      </c>
      <c r="M329" s="5">
        <f>_xll.SNL.Clients.Office.Excel.Functions.SPG(A329, "SP_PCT_SHARES_OWNED_ALL_INSTITUTIONS")</f>
        <v>96.7</v>
      </c>
      <c r="N329" s="9" t="str">
        <f>_xll.SNL.Clients.Office.Excel.Functions.SPG(A329, "RD_CREDIT_RATING_GLOBAL", "Issuer Credit Rating", "Local Currency LT|0")</f>
        <v>BB-</v>
      </c>
      <c r="O329" s="9" t="str">
        <f>_xll.SNL.Clients.Office.Excel.Functions.SPG(A329, "RD_CWOL_GLOBAL", "Issuer Credit Rating", "Local Currency LT|0")</f>
        <v>Stable</v>
      </c>
      <c r="P329" s="9" t="str">
        <f>_xll.SNL.Clients.Office.Excel.Functions.SPG(A329, "RD_RATING_ACTION_GLOBAL", "Issuer Credit Rating", "Local Currency LT|0")</f>
        <v>CreditWatch/Outlook (11/15/2024)</v>
      </c>
      <c r="Q329" s="10">
        <f>_xll.SNL.Clients.Office.Excel.Functions.SPG(A329, "RD_LAST_REVIEW_DATE_GLOBAL", "Issuer Credit Rating", "Local Currency LT")</f>
        <v>45611</v>
      </c>
      <c r="R329" s="10">
        <f>_xll.SNL.Clients.Office.Excel.Functions.SPG(A329, "RD_CREDIT_RATING_DATE_GLOBAL", "Issuer Credit Rating", "Local Currency LT|0")</f>
        <v>44263</v>
      </c>
      <c r="S329" s="10">
        <f>_xll.SNL.Clients.Office.Excel.Functions.SPG(A329, "RD_CREDIT_WATCH_OUTLOOK_DATE_GLOBAL", "Issuer Credit Rating", "Local Currency LT|0")</f>
        <v>45611</v>
      </c>
    </row>
    <row r="330" spans="1:19" x14ac:dyDescent="0.3">
      <c r="A330" t="s">
        <v>1971</v>
      </c>
      <c r="B330" s="13">
        <f>_xll.ciqfunctions.udf.CIQ(A330,"IQ_FIRSTPRICINGDATE")</f>
        <v>29222</v>
      </c>
      <c r="C330" s="5">
        <f>_xll.SNL.Clients.Office.Excel.Functions.SPG(A330, "SP_VOLUME_AVG_WEEKLY_TO_SHARES_OUT", , "1M")</f>
        <v>4.8222974629256798</v>
      </c>
      <c r="D330" s="5">
        <f>_xll.SNL.Clients.Office.Excel.Functions.SPG(A330, "SP_VOLUME_AVG_WEEKLY_TO_SHARES_OUT", , "3M")</f>
        <v>4.3726564357807423</v>
      </c>
      <c r="E330" s="5">
        <f>_xll.SNL.Clients.Office.Excel.Functions.SPG(A330, "SP_VOLUME_AVG_DAILY_TO_1YR_AVG_DAILY", , "1M")</f>
        <v>100.25</v>
      </c>
      <c r="F330" s="5">
        <f>_xll.SNL.Clients.Office.Excel.Functions.SPG(A330, "SP_VOLUME_AVG_DAILY_TO_1YR_AVG_DAILY", , "3M")</f>
        <v>90.9</v>
      </c>
      <c r="G330" s="9" t="str">
        <f>_xll.SNL.Clients.Office.Excel.Functions.SPG(A330, "IQ_SECTOR")</f>
        <v>Financials</v>
      </c>
      <c r="H330" s="9" t="str">
        <f>_xll.SNL.Clients.Office.Excel.Functions.SPG(A330, "IQ_INDUSTRY_GROUP")</f>
        <v>Banks</v>
      </c>
      <c r="I330" s="9" t="str">
        <f>_xll.SNL.Clients.Office.Excel.Functions.SPG(A330, "IQ_INDUSTRY")</f>
        <v>Banks</v>
      </c>
      <c r="J330" s="9" t="str">
        <f>_xll.SNL.Clients.Office.Excel.Functions.SPG(A330, "IQ_PRIMARY_INDUSTRY")</f>
        <v>Regional Banks</v>
      </c>
      <c r="K330" s="9" t="str">
        <f>_xll.SNL.Clients.Office.Excel.Functions.SPG(A330, "NAICS_CODE", "Primary")</f>
        <v>522110 - Commercial Banking</v>
      </c>
      <c r="L330" s="9" t="str">
        <f>_xll.SNL.Clients.Office.Excel.Functions.SPG(A330, "SP_TOPICTAG")</f>
        <v>Consumer Lending</v>
      </c>
      <c r="M330" s="5">
        <f>_xll.SNL.Clients.Office.Excel.Functions.SPG(A330, "SP_PCT_SHARES_OWNED_ALL_INSTITUTIONS")</f>
        <v>87.28</v>
      </c>
      <c r="N330" s="9" t="str">
        <f>_xll.SNL.Clients.Office.Excel.Functions.SPG(A330, "RD_CREDIT_RATING_GLOBAL", "Issuer Credit Rating", "Local Currency LT|0")</f>
        <v>BBB-</v>
      </c>
      <c r="O330" s="9" t="str">
        <f>_xll.SNL.Clients.Office.Excel.Functions.SPG(A330, "RD_CWOL_GLOBAL", "Issuer Credit Rating", "Local Currency LT|0")</f>
        <v>Negative</v>
      </c>
      <c r="P330" s="9" t="str">
        <f>_xll.SNL.Clients.Office.Excel.Functions.SPG(A330, "RD_RATING_ACTION_GLOBAL", "Issuer Credit Rating", "Local Currency LT|0")</f>
        <v>CreditWatch/Outlook (03/26/2024)</v>
      </c>
      <c r="Q330" s="10">
        <f>_xll.SNL.Clients.Office.Excel.Functions.SPG(A330, "RD_LAST_REVIEW_DATE_GLOBAL", "Issuer Credit Rating", "Local Currency LT")</f>
        <v>45513</v>
      </c>
      <c r="R330" s="10">
        <f>_xll.SNL.Clients.Office.Excel.Functions.SPG(A330, "RD_CREDIT_RATING_DATE_GLOBAL", "Issuer Credit Rating", "Local Currency LT|0")</f>
        <v>42598</v>
      </c>
      <c r="S330" s="10">
        <f>_xll.SNL.Clients.Office.Excel.Functions.SPG(A330, "RD_CREDIT_WATCH_OUTLOOK_DATE_GLOBAL", "Issuer Credit Rating", "Local Currency LT|0")</f>
        <v>45377</v>
      </c>
    </row>
    <row r="331" spans="1:19" x14ac:dyDescent="0.3">
      <c r="A331" t="s">
        <v>1972</v>
      </c>
      <c r="B331" s="13">
        <f>_xll.ciqfunctions.udf.CIQ(A331,"IQ_FIRSTPRICINGDATE")</f>
        <v>41374</v>
      </c>
      <c r="C331" s="5">
        <f>_xll.SNL.Clients.Office.Excel.Functions.SPG(A331, "SP_VOLUME_AVG_WEEKLY_TO_SHARES_OUT", , "1M")</f>
        <v>4.7049085074105177</v>
      </c>
      <c r="D331" s="5">
        <f>_xll.SNL.Clients.Office.Excel.Functions.SPG(A331, "SP_VOLUME_AVG_WEEKLY_TO_SHARES_OUT", , "3M")</f>
        <v>4.2953254718439453</v>
      </c>
      <c r="E331" s="5">
        <f>_xll.SNL.Clients.Office.Excel.Functions.SPG(A331, "SP_VOLUME_AVG_DAILY_TO_1YR_AVG_DAILY", , "1M")</f>
        <v>117.85</v>
      </c>
      <c r="F331" s="5">
        <f>_xll.SNL.Clients.Office.Excel.Functions.SPG(A331, "SP_VOLUME_AVG_DAILY_TO_1YR_AVG_DAILY", , "3M")</f>
        <v>107.59</v>
      </c>
      <c r="G331" s="9" t="str">
        <f>_xll.SNL.Clients.Office.Excel.Functions.SPG(A331, "IQ_SECTOR")</f>
        <v>Consumer Discretionary</v>
      </c>
      <c r="H331" s="9" t="str">
        <f>_xll.SNL.Clients.Office.Excel.Functions.SPG(A331, "IQ_INDUSTRY_GROUP")</f>
        <v>Consumer Durables and Apparel</v>
      </c>
      <c r="I331" s="9" t="str">
        <f>_xll.SNL.Clients.Office.Excel.Functions.SPG(A331, "IQ_INDUSTRY")</f>
        <v>Household Durables</v>
      </c>
      <c r="J331" s="9" t="str">
        <f>_xll.SNL.Clients.Office.Excel.Functions.SPG(A331, "IQ_PRIMARY_INDUSTRY")</f>
        <v>Homebuilding</v>
      </c>
      <c r="K331" s="9" t="str">
        <f>_xll.SNL.Clients.Office.Excel.Functions.SPG(A331, "NAICS_CODE", "Primary")</f>
        <v>23611 - Residential Building Construction</v>
      </c>
      <c r="L331" s="9" t="str">
        <f>_xll.SNL.Clients.Office.Excel.Functions.SPG(A331, "SP_TOPICTAG")</f>
        <v>Home Improvement; Customer Relationship Management; E-learning; Content Creation; Smart Clothing</v>
      </c>
      <c r="M331" s="5">
        <f>_xll.SNL.Clients.Office.Excel.Functions.SPG(A331, "SP_PCT_SHARES_OWNED_ALL_INSTITUTIONS")</f>
        <v>98.42</v>
      </c>
      <c r="N331" s="9" t="str">
        <f>_xll.SNL.Clients.Office.Excel.Functions.SPG(A331, "RD_CREDIT_RATING_GLOBAL", "Issuer Credit Rating", "Local Currency LT|0")</f>
        <v>BB+</v>
      </c>
      <c r="O331" s="9" t="str">
        <f>_xll.SNL.Clients.Office.Excel.Functions.SPG(A331, "RD_CWOL_GLOBAL", "Issuer Credit Rating", "Local Currency LT|0")</f>
        <v>Stable</v>
      </c>
      <c r="P331" s="9" t="str">
        <f>_xll.SNL.Clients.Office.Excel.Functions.SPG(A331, "RD_RATING_ACTION_GLOBAL", "Issuer Credit Rating", "Local Currency LT|0")</f>
        <v>Upgrade | CreditWatch/Outlook (09/29/2023)</v>
      </c>
      <c r="Q331" s="10">
        <f>_xll.SNL.Clients.Office.Excel.Functions.SPG(A331, "RD_LAST_REVIEW_DATE_GLOBAL", "Issuer Credit Rating", "Local Currency LT")</f>
        <v>45589</v>
      </c>
      <c r="R331" s="10">
        <f>_xll.SNL.Clients.Office.Excel.Functions.SPG(A331, "RD_CREDIT_RATING_DATE_GLOBAL", "Issuer Credit Rating", "Local Currency LT|0")</f>
        <v>45198</v>
      </c>
      <c r="S331" s="10">
        <f>_xll.SNL.Clients.Office.Excel.Functions.SPG(A331, "RD_CREDIT_WATCH_OUTLOOK_DATE_GLOBAL", "Issuer Credit Rating", "Local Currency LT|0")</f>
        <v>45198</v>
      </c>
    </row>
    <row r="332" spans="1:19" x14ac:dyDescent="0.3">
      <c r="A332" t="s">
        <v>1973</v>
      </c>
      <c r="B332" s="13">
        <f>_xll.ciqfunctions.udf.CIQ(A332,"IQ_FIRSTPRICINGDATE")</f>
        <v>37950</v>
      </c>
      <c r="C332" s="5">
        <f>_xll.SNL.Clients.Office.Excel.Functions.SPG(A332, "SP_VOLUME_AVG_WEEKLY_TO_SHARES_OUT", , "1M")</f>
        <v>4.4112464510490881</v>
      </c>
      <c r="D332" s="5">
        <f>_xll.SNL.Clients.Office.Excel.Functions.SPG(A332, "SP_VOLUME_AVG_WEEKLY_TO_SHARES_OUT", , "3M")</f>
        <v>3.8209897835876863</v>
      </c>
      <c r="E332" s="5">
        <f>_xll.SNL.Clients.Office.Excel.Functions.SPG(A332, "SP_VOLUME_AVG_DAILY_TO_1YR_AVG_DAILY", , "1M")</f>
        <v>100.21</v>
      </c>
      <c r="F332" s="5">
        <f>_xll.SNL.Clients.Office.Excel.Functions.SPG(A332, "SP_VOLUME_AVG_DAILY_TO_1YR_AVG_DAILY", , "3M")</f>
        <v>86.8</v>
      </c>
      <c r="G332" s="9" t="str">
        <f>_xll.SNL.Clients.Office.Excel.Functions.SPG(A332, "IQ_SECTOR")</f>
        <v>Information Technology</v>
      </c>
      <c r="H332" s="9" t="str">
        <f>_xll.SNL.Clients.Office.Excel.Functions.SPG(A332, "IQ_INDUSTRY_GROUP")</f>
        <v>Technology Hardware and Equipment</v>
      </c>
      <c r="I332" s="9" t="str">
        <f>_xll.SNL.Clients.Office.Excel.Functions.SPG(A332, "IQ_INDUSTRY")</f>
        <v>Electronic Equipment, Instruments and Components</v>
      </c>
      <c r="J332" s="9" t="str">
        <f>_xll.SNL.Clients.Office.Excel.Functions.SPG(A332, "IQ_PRIMARY_INDUSTRY")</f>
        <v>Technology Distributors</v>
      </c>
      <c r="K332" s="9" t="str">
        <f>_xll.SNL.Clients.Office.Excel.Functions.SPG(A332, "NAICS_CODE", "Primary")</f>
        <v>423430 - Computer and Computer Peripheral Equipment and Software Merchant Wholesalers</v>
      </c>
      <c r="L332" s="9" t="str">
        <f>_xll.SNL.Clients.Office.Excel.Functions.SPG(A332, "SP_TOPICTAG")</f>
        <v>Software Development; Cloud Management; Data Integration; Cloud Infrastructure; Cloud Security; Cloud Storage; Data Center Technology</v>
      </c>
      <c r="M332" s="5">
        <f>_xll.SNL.Clients.Office.Excel.Functions.SPG(A332, "SP_PCT_SHARES_OWNED_ALL_INSTITUTIONS")</f>
        <v>86.12</v>
      </c>
      <c r="N332" s="9" t="str">
        <f>_xll.SNL.Clients.Office.Excel.Functions.SPG(A332, "RD_CREDIT_RATING_GLOBAL", "Issuer Credit Rating", "Local Currency LT|0")</f>
        <v>BBB-</v>
      </c>
      <c r="O332" s="9" t="str">
        <f>_xll.SNL.Clients.Office.Excel.Functions.SPG(A332, "RD_CWOL_GLOBAL", "Issuer Credit Rating", "Local Currency LT|0")</f>
        <v>Stable</v>
      </c>
      <c r="P332" s="9" t="str">
        <f>_xll.SNL.Clients.Office.Excel.Functions.SPG(A332, "RD_RATING_ACTION_GLOBAL", "Issuer Credit Rating", "Local Currency LT|0")</f>
        <v>New Rating | CreditWatch/Outlook (07/19/2021)</v>
      </c>
      <c r="Q332" s="10">
        <f>_xll.SNL.Clients.Office.Excel.Functions.SPG(A332, "RD_LAST_REVIEW_DATE_GLOBAL", "Issuer Credit Rating", "Local Currency LT")</f>
        <v>45488</v>
      </c>
      <c r="R332" s="10">
        <f>_xll.SNL.Clients.Office.Excel.Functions.SPG(A332, "RD_CREDIT_RATING_DATE_GLOBAL", "Issuer Credit Rating", "Local Currency LT|0")</f>
        <v>44396</v>
      </c>
      <c r="S332" s="10">
        <f>_xll.SNL.Clients.Office.Excel.Functions.SPG(A332, "RD_CREDIT_WATCH_OUTLOOK_DATE_GLOBAL", "Issuer Credit Rating", "Local Currency LT|0")</f>
        <v>44396</v>
      </c>
    </row>
    <row r="333" spans="1:19" x14ac:dyDescent="0.3">
      <c r="A333" t="s">
        <v>1974</v>
      </c>
      <c r="B333" s="13" t="str">
        <f>_xll.ciqfunctions.udf.CIQ(A333,"IQ_FIRSTPRICINGDATE")</f>
        <v>(Invalid Identifier)</v>
      </c>
      <c r="C333" s="5">
        <f>_xll.SNL.Clients.Office.Excel.Functions.SPG(A333, "SP_VOLUME_AVG_WEEKLY_TO_SHARES_OUT", , "1M")</f>
        <v>6.1226951636740061</v>
      </c>
      <c r="D333" s="5">
        <f>_xll.SNL.Clients.Office.Excel.Functions.SPG(A333, "SP_VOLUME_AVG_WEEKLY_TO_SHARES_OUT", , "3M")</f>
        <v>4.2877484179849388</v>
      </c>
      <c r="E333" s="5">
        <f>_xll.SNL.Clients.Office.Excel.Functions.SPG(A333, "SP_VOLUME_AVG_DAILY_TO_1YR_AVG_DAILY", , "1M")</f>
        <v>157.84</v>
      </c>
      <c r="F333" s="5">
        <f>_xll.SNL.Clients.Office.Excel.Functions.SPG(A333, "SP_VOLUME_AVG_DAILY_TO_1YR_AVG_DAILY", , "3M")</f>
        <v>110.54</v>
      </c>
      <c r="G333" s="9" t="str">
        <f>_xll.SNL.Clients.Office.Excel.Functions.SPG(A333, "IQ_SECTOR")</f>
        <v>Consumer Discretionary</v>
      </c>
      <c r="H333" s="9" t="str">
        <f>_xll.SNL.Clients.Office.Excel.Functions.SPG(A333, "IQ_INDUSTRY_GROUP")</f>
        <v>Consumer Durables and Apparel</v>
      </c>
      <c r="I333" s="9" t="str">
        <f>_xll.SNL.Clients.Office.Excel.Functions.SPG(A333, "IQ_INDUSTRY")</f>
        <v>Household Durables</v>
      </c>
      <c r="J333" s="9" t="str">
        <f>_xll.SNL.Clients.Office.Excel.Functions.SPG(A333, "IQ_PRIMARY_INDUSTRY")</f>
        <v>Home Furnishings</v>
      </c>
      <c r="K333" s="9" t="str">
        <f>_xll.SNL.Clients.Office.Excel.Functions.SPG(A333, "NAICS_CODE", "Primary")</f>
        <v>337910 - Mattress Manufacturing</v>
      </c>
      <c r="L333" s="9" t="str">
        <f>_xll.SNL.Clients.Office.Excel.Functions.SPG(A333, "SP_TOPICTAG")</f>
        <v>Fast-Moving Consumer Goods; Lifestyle</v>
      </c>
      <c r="M333" s="5">
        <f>_xll.SNL.Clients.Office.Excel.Functions.SPG(A333, "SP_PCT_SHARES_OWNED_ALL_INSTITUTIONS")</f>
        <v>68.209999999999994</v>
      </c>
      <c r="N333" s="9" t="str">
        <f>_xll.SNL.Clients.Office.Excel.Functions.SPG(A333, "RD_CREDIT_RATING_GLOBAL", "Issuer Credit Rating", "Local Currency LT|0")</f>
        <v>BB</v>
      </c>
      <c r="O333" s="9" t="str">
        <f>_xll.SNL.Clients.Office.Excel.Functions.SPG(A333, "RD_CWOL_GLOBAL", "Issuer Credit Rating", "Local Currency LT|0")</f>
        <v>Stable</v>
      </c>
      <c r="P333" s="9" t="str">
        <f>_xll.SNL.Clients.Office.Excel.Functions.SPG(A333, "RD_RATING_ACTION_GLOBAL", "Issuer Credit Rating", "Local Currency LT|0")</f>
        <v>Downgrade | CreditWatch/Outlook (08/14/2023)</v>
      </c>
      <c r="Q333" s="10">
        <f>_xll.SNL.Clients.Office.Excel.Functions.SPG(A333, "RD_LAST_REVIEW_DATE_GLOBAL", "Issuer Credit Rating", "Local Currency LT")</f>
        <v>45694</v>
      </c>
      <c r="R333" s="10">
        <f>_xll.SNL.Clients.Office.Excel.Functions.SPG(A333, "RD_CREDIT_RATING_DATE_GLOBAL", "Issuer Credit Rating", "Local Currency LT|0")</f>
        <v>45152</v>
      </c>
      <c r="S333" s="10">
        <f>_xll.SNL.Clients.Office.Excel.Functions.SPG(A333, "RD_CREDIT_WATCH_OUTLOOK_DATE_GLOBAL", "Issuer Credit Rating", "Local Currency LT|0")</f>
        <v>45152</v>
      </c>
    </row>
    <row r="334" spans="1:19" x14ac:dyDescent="0.3">
      <c r="A334" t="s">
        <v>1975</v>
      </c>
      <c r="B334" s="13">
        <f>_xll.ciqfunctions.udf.CIQ(A334,"IQ_FIRSTPRICINGDATE")</f>
        <v>26051</v>
      </c>
      <c r="C334" s="5">
        <f>_xll.SNL.Clients.Office.Excel.Functions.SPG(A334, "SP_VOLUME_AVG_WEEKLY_TO_SHARES_OUT", , "1M")</f>
        <v>5.2581970188834761</v>
      </c>
      <c r="D334" s="5">
        <f>_xll.SNL.Clients.Office.Excel.Functions.SPG(A334, "SP_VOLUME_AVG_WEEKLY_TO_SHARES_OUT", , "3M")</f>
        <v>6.5163037265515307</v>
      </c>
      <c r="E334" s="5">
        <f>_xll.SNL.Clients.Office.Excel.Functions.SPG(A334, "SP_VOLUME_AVG_DAILY_TO_1YR_AVG_DAILY", , "1M")</f>
        <v>80.8</v>
      </c>
      <c r="F334" s="5">
        <f>_xll.SNL.Clients.Office.Excel.Functions.SPG(A334, "SP_VOLUME_AVG_DAILY_TO_1YR_AVG_DAILY", , "3M")</f>
        <v>100.13</v>
      </c>
      <c r="G334" s="9" t="str">
        <f>_xll.SNL.Clients.Office.Excel.Functions.SPG(A334, "IQ_SECTOR")</f>
        <v>Health Care</v>
      </c>
      <c r="H334" s="9" t="str">
        <f>_xll.SNL.Clients.Office.Excel.Functions.SPG(A334, "IQ_INDUSTRY_GROUP")</f>
        <v>Health Care Equipment and Services</v>
      </c>
      <c r="I334" s="9" t="str">
        <f>_xll.SNL.Clients.Office.Excel.Functions.SPG(A334, "IQ_INDUSTRY")</f>
        <v>Health Care Providers and Services</v>
      </c>
      <c r="J334" s="9" t="str">
        <f>_xll.SNL.Clients.Office.Excel.Functions.SPG(A334, "IQ_PRIMARY_INDUSTRY")</f>
        <v>Health Care Facilities</v>
      </c>
      <c r="K334" s="9" t="str">
        <f>_xll.SNL.Clients.Office.Excel.Functions.SPG(A334, "NAICS_CODE", "Primary")</f>
        <v>622 - Hospitals</v>
      </c>
      <c r="L334" s="9" t="str">
        <f>_xll.SNL.Clients.Office.Excel.Functions.SPG(A334, "SP_TOPICTAG")</f>
        <v>Health Diagnostics; MHealth; Outpatient Care; Cardiovascular; Neurology; Respiratory; Surgery</v>
      </c>
      <c r="M334" s="5">
        <f>_xll.SNL.Clients.Office.Excel.Functions.SPG(A334, "SP_PCT_SHARES_OWNED_ALL_INSTITUTIONS")</f>
        <v>99.78</v>
      </c>
      <c r="N334" s="9" t="str">
        <f>_xll.SNL.Clients.Office.Excel.Functions.SPG(A334, "RD_CREDIT_RATING_GLOBAL", "Issuer Credit Rating", "Local Currency LT|0")</f>
        <v>B+</v>
      </c>
      <c r="O334" s="9" t="str">
        <f>_xll.SNL.Clients.Office.Excel.Functions.SPG(A334, "RD_CWOL_GLOBAL", "Issuer Credit Rating", "Local Currency LT|0")</f>
        <v>Positive</v>
      </c>
      <c r="P334" s="9" t="str">
        <f>_xll.SNL.Clients.Office.Excel.Functions.SPG(A334, "RD_RATING_ACTION_GLOBAL", "Issuer Credit Rating", "Local Currency LT|0")</f>
        <v>CreditWatch/Outlook (06/10/2024)</v>
      </c>
      <c r="Q334" s="10">
        <f>_xll.SNL.Clients.Office.Excel.Functions.SPG(A334, "RD_LAST_REVIEW_DATE_GLOBAL", "Issuer Credit Rating", "Local Currency LT")</f>
        <v>45453</v>
      </c>
      <c r="R334" s="10">
        <f>_xll.SNL.Clients.Office.Excel.Functions.SPG(A334, "RD_CREDIT_RATING_DATE_GLOBAL", "Issuer Credit Rating", "Local Currency LT|0")</f>
        <v>44636</v>
      </c>
      <c r="S334" s="10">
        <f>_xll.SNL.Clients.Office.Excel.Functions.SPG(A334, "RD_CREDIT_WATCH_OUTLOOK_DATE_GLOBAL", "Issuer Credit Rating", "Local Currency LT|0")</f>
        <v>45453</v>
      </c>
    </row>
    <row r="335" spans="1:19" x14ac:dyDescent="0.3">
      <c r="A335" t="s">
        <v>1976</v>
      </c>
      <c r="B335" s="13">
        <f>_xll.ciqfunctions.udf.CIQ(A335,"IQ_FIRSTPRICINGDATE")</f>
        <v>39337</v>
      </c>
      <c r="C335" s="5">
        <f>_xll.SNL.Clients.Office.Excel.Functions.SPG(A335, "SP_VOLUME_AVG_WEEKLY_TO_SHARES_OUT", , "1M")</f>
        <v>4.2156991093197993</v>
      </c>
      <c r="D335" s="5">
        <f>_xll.SNL.Clients.Office.Excel.Functions.SPG(A335, "SP_VOLUME_AVG_WEEKLY_TO_SHARES_OUT", , "3M")</f>
        <v>4.1564003775238483</v>
      </c>
      <c r="E335" s="5">
        <f>_xll.SNL.Clients.Office.Excel.Functions.SPG(A335, "SP_VOLUME_AVG_DAILY_TO_1YR_AVG_DAILY", , "1M")</f>
        <v>86.63</v>
      </c>
      <c r="F335" s="5">
        <f>_xll.SNL.Clients.Office.Excel.Functions.SPG(A335, "SP_VOLUME_AVG_DAILY_TO_1YR_AVG_DAILY", , "3M")</f>
        <v>85.41</v>
      </c>
      <c r="G335" s="9" t="str">
        <f>_xll.SNL.Clients.Office.Excel.Functions.SPG(A335, "IQ_SECTOR")</f>
        <v>Information Technology</v>
      </c>
      <c r="H335" s="9" t="str">
        <f>_xll.SNL.Clients.Office.Excel.Functions.SPG(A335, "IQ_INDUSTRY_GROUP")</f>
        <v>Software and Services</v>
      </c>
      <c r="I335" s="9" t="str">
        <f>_xll.SNL.Clients.Office.Excel.Functions.SPG(A335, "IQ_INDUSTRY")</f>
        <v>Software</v>
      </c>
      <c r="J335" s="9" t="str">
        <f>_xll.SNL.Clients.Office.Excel.Functions.SPG(A335, "IQ_PRIMARY_INDUSTRY")</f>
        <v>Systems Software</v>
      </c>
      <c r="K335" s="9" t="str">
        <f>_xll.SNL.Clients.Office.Excel.Functions.SPG(A335, "NAICS_CODE", "Primary")</f>
        <v>513210 - Software Publishers</v>
      </c>
      <c r="L335" s="9" t="str">
        <f>_xll.SNL.Clients.Office.Excel.Functions.SPG(A335, "SP_TOPICTAG")</f>
        <v>Cloud Management; Data Integration; Machine Learning; Data Protection; Cloud Infrastructure; Cloud Security; Artificial Intelligence</v>
      </c>
      <c r="M335" s="5">
        <f>_xll.SNL.Clients.Office.Excel.Functions.SPG(A335, "SP_PCT_SHARES_OWNED_ALL_INSTITUTIONS")</f>
        <v>87</v>
      </c>
      <c r="N335" s="9" t="str">
        <f>_xll.SNL.Clients.Office.Excel.Functions.SPG(A335, "RD_CREDIT_RATING_GLOBAL", "Issuer Credit Rating", "Local Currency LT|0")</f>
        <v/>
      </c>
      <c r="O335" s="9" t="str">
        <f>_xll.SNL.Clients.Office.Excel.Functions.SPG(A335, "RD_CWOL_GLOBAL", "Issuer Credit Rating", "Local Currency LT|0")</f>
        <v/>
      </c>
      <c r="P335" s="9" t="str">
        <f>_xll.SNL.Clients.Office.Excel.Functions.SPG(A335, "RD_RATING_ACTION_GLOBAL", "Issuer Credit Rating", "Local Currency LT|0")</f>
        <v/>
      </c>
      <c r="Q335" s="10" t="str">
        <f>_xll.SNL.Clients.Office.Excel.Functions.SPG(A335, "RD_LAST_REVIEW_DATE_GLOBAL", "Issuer Credit Rating", "Local Currency LT")</f>
        <v/>
      </c>
      <c r="R335" s="10" t="str">
        <f>_xll.SNL.Clients.Office.Excel.Functions.SPG(A335, "RD_CREDIT_RATING_DATE_GLOBAL", "Issuer Credit Rating", "Local Currency LT|0")</f>
        <v/>
      </c>
      <c r="S335" s="10" t="str">
        <f>_xll.SNL.Clients.Office.Excel.Functions.SPG(A335, "RD_CREDIT_WATCH_OUTLOOK_DATE_GLOBAL", "Issuer Credit Rating", "Local Currency LT|0")</f>
        <v/>
      </c>
    </row>
    <row r="336" spans="1:19" x14ac:dyDescent="0.3">
      <c r="A336" t="s">
        <v>1977</v>
      </c>
      <c r="B336" s="13">
        <f>_xll.ciqfunctions.udf.CIQ(A336,"IQ_FIRSTPRICINGDATE")</f>
        <v>29222</v>
      </c>
      <c r="C336" s="5">
        <f>_xll.SNL.Clients.Office.Excel.Functions.SPG(A336, "SP_VOLUME_AVG_WEEKLY_TO_SHARES_OUT", , "1M")</f>
        <v>6.3318674698795183</v>
      </c>
      <c r="D336" s="5">
        <f>_xll.SNL.Clients.Office.Excel.Functions.SPG(A336, "SP_VOLUME_AVG_WEEKLY_TO_SHARES_OUT", , "3M")</f>
        <v>5.6751905606296154</v>
      </c>
      <c r="E336" s="5">
        <f>_xll.SNL.Clients.Office.Excel.Functions.SPG(A336, "SP_VOLUME_AVG_DAILY_TO_1YR_AVG_DAILY", , "1M")</f>
        <v>102.46</v>
      </c>
      <c r="F336" s="5">
        <f>_xll.SNL.Clients.Office.Excel.Functions.SPG(A336, "SP_VOLUME_AVG_DAILY_TO_1YR_AVG_DAILY", , "3M")</f>
        <v>91.84</v>
      </c>
      <c r="G336" s="9" t="str">
        <f>_xll.SNL.Clients.Office.Excel.Functions.SPG(A336, "IQ_SECTOR")</f>
        <v>Industrials</v>
      </c>
      <c r="H336" s="9" t="str">
        <f>_xll.SNL.Clients.Office.Excel.Functions.SPG(A336, "IQ_INDUSTRY_GROUP")</f>
        <v>Capital Goods</v>
      </c>
      <c r="I336" s="9" t="str">
        <f>_xll.SNL.Clients.Office.Excel.Functions.SPG(A336, "IQ_INDUSTRY")</f>
        <v>Machinery</v>
      </c>
      <c r="J336" s="9" t="str">
        <f>_xll.SNL.Clients.Office.Excel.Functions.SPG(A336, "IQ_PRIMARY_INDUSTRY")</f>
        <v>Construction Machinery and Heavy Transportation Equipment</v>
      </c>
      <c r="K336" s="9" t="str">
        <f>_xll.SNL.Clients.Office.Excel.Functions.SPG(A336, "NAICS_CODE", "Primary")</f>
        <v>33392 - Material Handling Equipment Manufacturing</v>
      </c>
      <c r="L336" s="9" t="str">
        <f>_xll.SNL.Clients.Office.Excel.Functions.SPG(A336, "SP_TOPICTAG")</f>
        <v>Fleet Management; Industrial Automation; Process Automation; Artificial Intelligence</v>
      </c>
      <c r="M336" s="5">
        <f>_xll.SNL.Clients.Office.Excel.Functions.SPG(A336, "SP_PCT_SHARES_OWNED_ALL_INSTITUTIONS")</f>
        <v>98.4</v>
      </c>
      <c r="N336" s="9" t="str">
        <f>_xll.SNL.Clients.Office.Excel.Functions.SPG(A336, "RD_CREDIT_RATING_GLOBAL", "Issuer Credit Rating", "Local Currency LT|0")</f>
        <v>BB</v>
      </c>
      <c r="O336" s="9" t="str">
        <f>_xll.SNL.Clients.Office.Excel.Functions.SPG(A336, "RD_CWOL_GLOBAL", "Issuer Credit Rating", "Local Currency LT|0")</f>
        <v>Stable</v>
      </c>
      <c r="P336" s="9" t="str">
        <f>_xll.SNL.Clients.Office.Excel.Functions.SPG(A336, "RD_RATING_ACTION_GLOBAL", "Issuer Credit Rating", "Local Currency LT|0")</f>
        <v>Upgrade | CreditWatch/Outlook (12/04/2023)</v>
      </c>
      <c r="Q336" s="10">
        <f>_xll.SNL.Clients.Office.Excel.Functions.SPG(A336, "RD_LAST_REVIEW_DATE_GLOBAL", "Issuer Credit Rating", "Local Currency LT")</f>
        <v>45569</v>
      </c>
      <c r="R336" s="10">
        <f>_xll.SNL.Clients.Office.Excel.Functions.SPG(A336, "RD_CREDIT_RATING_DATE_GLOBAL", "Issuer Credit Rating", "Local Currency LT|0")</f>
        <v>45264</v>
      </c>
      <c r="S336" s="10">
        <f>_xll.SNL.Clients.Office.Excel.Functions.SPG(A336, "RD_CREDIT_WATCH_OUTLOOK_DATE_GLOBAL", "Issuer Credit Rating", "Local Currency LT|0")</f>
        <v>45264</v>
      </c>
    </row>
    <row r="337" spans="1:19" x14ac:dyDescent="0.3">
      <c r="A337" t="s">
        <v>1978</v>
      </c>
      <c r="B337" s="13">
        <f>_xll.ciqfunctions.udf.CIQ(A337,"IQ_FIRSTPRICINGDATE")</f>
        <v>33589</v>
      </c>
      <c r="C337" s="5">
        <f>_xll.SNL.Clients.Office.Excel.Functions.SPG(A337, "SP_VOLUME_AVG_WEEKLY_TO_SHARES_OUT", , "1M")</f>
        <v>7.8488605937318479</v>
      </c>
      <c r="D337" s="5">
        <f>_xll.SNL.Clients.Office.Excel.Functions.SPG(A337, "SP_VOLUME_AVG_WEEKLY_TO_SHARES_OUT", , "3M")</f>
        <v>5.4594391299739549</v>
      </c>
      <c r="E337" s="5">
        <f>_xll.SNL.Clients.Office.Excel.Functions.SPG(A337, "SP_VOLUME_AVG_DAILY_TO_1YR_AVG_DAILY", , "1M")</f>
        <v>237.28</v>
      </c>
      <c r="F337" s="5">
        <f>_xll.SNL.Clients.Office.Excel.Functions.SPG(A337, "SP_VOLUME_AVG_DAILY_TO_1YR_AVG_DAILY", , "3M")</f>
        <v>165.04</v>
      </c>
      <c r="G337" s="9" t="str">
        <f>_xll.SNL.Clients.Office.Excel.Functions.SPG(A337, "IQ_SECTOR")</f>
        <v>Industrials</v>
      </c>
      <c r="H337" s="9" t="str">
        <f>_xll.SNL.Clients.Office.Excel.Functions.SPG(A337, "IQ_INDUSTRY_GROUP")</f>
        <v>Commercial and Professional Services</v>
      </c>
      <c r="I337" s="9" t="str">
        <f>_xll.SNL.Clients.Office.Excel.Functions.SPG(A337, "IQ_INDUSTRY")</f>
        <v>Commercial Services and Supplies</v>
      </c>
      <c r="J337" s="9" t="str">
        <f>_xll.SNL.Clients.Office.Excel.Functions.SPG(A337, "IQ_PRIMARY_INDUSTRY")</f>
        <v>Environmental and Facilities Services</v>
      </c>
      <c r="K337" s="9" t="str">
        <f>_xll.SNL.Clients.Office.Excel.Functions.SPG(A337, "NAICS_CODE", "Primary")</f>
        <v>541330 - Engineering Services</v>
      </c>
      <c r="L337" s="9" t="str">
        <f>_xll.SNL.Clients.Office.Excel.Functions.SPG(A337, "SP_TOPICTAG")</f>
        <v>Data Integration; Environmental Consulting; Environmental Engineering; Water Purification; CleanTech; Process Automation; ClimateTech</v>
      </c>
      <c r="M337" s="5">
        <f>_xll.SNL.Clients.Office.Excel.Functions.SPG(A337, "SP_PCT_SHARES_OWNED_ALL_INSTITUTIONS")</f>
        <v>90.12</v>
      </c>
      <c r="N337" s="9" t="str">
        <f>_xll.SNL.Clients.Office.Excel.Functions.SPG(A337, "RD_CREDIT_RATING_GLOBAL", "Issuer Credit Rating", "Local Currency LT|0")</f>
        <v/>
      </c>
      <c r="O337" s="9" t="str">
        <f>_xll.SNL.Clients.Office.Excel.Functions.SPG(A337, "RD_CWOL_GLOBAL", "Issuer Credit Rating", "Local Currency LT|0")</f>
        <v/>
      </c>
      <c r="P337" s="9" t="str">
        <f>_xll.SNL.Clients.Office.Excel.Functions.SPG(A337, "RD_RATING_ACTION_GLOBAL", "Issuer Credit Rating", "Local Currency LT|0")</f>
        <v/>
      </c>
      <c r="Q337" s="10" t="str">
        <f>_xll.SNL.Clients.Office.Excel.Functions.SPG(A337, "RD_LAST_REVIEW_DATE_GLOBAL", "Issuer Credit Rating", "Local Currency LT")</f>
        <v/>
      </c>
      <c r="R337" s="10" t="str">
        <f>_xll.SNL.Clients.Office.Excel.Functions.SPG(A337, "RD_CREDIT_RATING_DATE_GLOBAL", "Issuer Credit Rating", "Local Currency LT|0")</f>
        <v/>
      </c>
      <c r="S337" s="10" t="str">
        <f>_xll.SNL.Clients.Office.Excel.Functions.SPG(A337, "RD_CREDIT_WATCH_OUTLOOK_DATE_GLOBAL", "Issuer Credit Rating", "Local Currency LT|0")</f>
        <v/>
      </c>
    </row>
    <row r="338" spans="1:19" x14ac:dyDescent="0.3">
      <c r="A338" t="s">
        <v>1979</v>
      </c>
      <c r="B338" s="13">
        <f>_xll.ciqfunctions.udf.CIQ(A338,"IQ_FIRSTPRICINGDATE")</f>
        <v>37846</v>
      </c>
      <c r="C338" s="5">
        <f>_xll.SNL.Clients.Office.Excel.Functions.SPG(A338, "SP_VOLUME_AVG_WEEKLY_TO_SHARES_OUT", , "1M")</f>
        <v>5.85638699309707</v>
      </c>
      <c r="D338" s="5">
        <f>_xll.SNL.Clients.Office.Excel.Functions.SPG(A338, "SP_VOLUME_AVG_WEEKLY_TO_SHARES_OUT", , "3M")</f>
        <v>4.8301090733922107</v>
      </c>
      <c r="E338" s="5">
        <f>_xll.SNL.Clients.Office.Excel.Functions.SPG(A338, "SP_VOLUME_AVG_DAILY_TO_1YR_AVG_DAILY", , "1M")</f>
        <v>128.35</v>
      </c>
      <c r="F338" s="5">
        <f>_xll.SNL.Clients.Office.Excel.Functions.SPG(A338, "SP_VOLUME_AVG_DAILY_TO_1YR_AVG_DAILY", , "3M")</f>
        <v>105.86</v>
      </c>
      <c r="G338" s="9" t="str">
        <f>_xll.SNL.Clients.Office.Excel.Functions.SPG(A338, "IQ_SECTOR")</f>
        <v>Financials</v>
      </c>
      <c r="H338" s="9" t="str">
        <f>_xll.SNL.Clients.Office.Excel.Functions.SPG(A338, "IQ_INDUSTRY_GROUP")</f>
        <v>Banks</v>
      </c>
      <c r="I338" s="9" t="str">
        <f>_xll.SNL.Clients.Office.Excel.Functions.SPG(A338, "IQ_INDUSTRY")</f>
        <v>Banks</v>
      </c>
      <c r="J338" s="9" t="str">
        <f>_xll.SNL.Clients.Office.Excel.Functions.SPG(A338, "IQ_PRIMARY_INDUSTRY")</f>
        <v>Regional Banks</v>
      </c>
      <c r="K338" s="9" t="str">
        <f>_xll.SNL.Clients.Office.Excel.Functions.SPG(A338, "NAICS_CODE", "Primary")</f>
        <v>522110 - Commercial Banking</v>
      </c>
      <c r="L338" s="9" t="str">
        <f>_xll.SNL.Clients.Office.Excel.Functions.SPG(A338, "SP_TOPICTAG")</f>
        <v>Consumer Lending; Digital Brokerage</v>
      </c>
      <c r="M338" s="5">
        <f>_xll.SNL.Clients.Office.Excel.Functions.SPG(A338, "SP_PCT_SHARES_OWNED_ALL_INSTITUTIONS")</f>
        <v>99.56</v>
      </c>
      <c r="N338" s="9" t="str">
        <f>_xll.SNL.Clients.Office.Excel.Functions.SPG(A338, "RD_CREDIT_RATING_GLOBAL", "Issuer Credit Rating", "Local Currency LT|0")</f>
        <v>BBB-</v>
      </c>
      <c r="O338" s="9" t="str">
        <f>_xll.SNL.Clients.Office.Excel.Functions.SPG(A338, "RD_CWOL_GLOBAL", "Issuer Credit Rating", "Local Currency LT|0")</f>
        <v>Stable</v>
      </c>
      <c r="P338" s="9" t="str">
        <f>_xll.SNL.Clients.Office.Excel.Functions.SPG(A338, "RD_RATING_ACTION_GLOBAL", "Issuer Credit Rating", "Local Currency LT|0")</f>
        <v>Upgrade | CreditWatch/Outlook (02/25/2022)</v>
      </c>
      <c r="Q338" s="10">
        <f>_xll.SNL.Clients.Office.Excel.Functions.SPG(A338, "RD_LAST_REVIEW_DATE_GLOBAL", "Issuer Credit Rating", "Local Currency LT")</f>
        <v>45685</v>
      </c>
      <c r="R338" s="10">
        <f>_xll.SNL.Clients.Office.Excel.Functions.SPG(A338, "RD_CREDIT_RATING_DATE_GLOBAL", "Issuer Credit Rating", "Local Currency LT|0")</f>
        <v>44617</v>
      </c>
      <c r="S338" s="10">
        <f>_xll.SNL.Clients.Office.Excel.Functions.SPG(A338, "RD_CREDIT_WATCH_OUTLOOK_DATE_GLOBAL", "Issuer Credit Rating", "Local Currency LT|0")</f>
        <v>44617</v>
      </c>
    </row>
    <row r="339" spans="1:19" x14ac:dyDescent="0.3">
      <c r="A339" t="s">
        <v>1980</v>
      </c>
      <c r="B339" s="13">
        <f>_xll.ciqfunctions.udf.CIQ(A339,"IQ_FIRSTPRICINGDATE")</f>
        <v>38265</v>
      </c>
      <c r="C339" s="5">
        <f>_xll.SNL.Clients.Office.Excel.Functions.SPG(A339, "SP_VOLUME_AVG_WEEKLY_TO_SHARES_OUT", , "1M")</f>
        <v>7.2185794801964409</v>
      </c>
      <c r="D339" s="5">
        <f>_xll.SNL.Clients.Office.Excel.Functions.SPG(A339, "SP_VOLUME_AVG_WEEKLY_TO_SHARES_OUT", , "3M")</f>
        <v>5.6564484703876641</v>
      </c>
      <c r="E339" s="5">
        <f>_xll.SNL.Clients.Office.Excel.Functions.SPG(A339, "SP_VOLUME_AVG_DAILY_TO_1YR_AVG_DAILY", , "1M")</f>
        <v>125.05</v>
      </c>
      <c r="F339" s="5">
        <f>_xll.SNL.Clients.Office.Excel.Functions.SPG(A339, "SP_VOLUME_AVG_DAILY_TO_1YR_AVG_DAILY", , "3M")</f>
        <v>97.99</v>
      </c>
      <c r="G339" s="9" t="str">
        <f>_xll.SNL.Clients.Office.Excel.Functions.SPG(A339, "IQ_SECTOR")</f>
        <v>Consumer Discretionary</v>
      </c>
      <c r="H339" s="9" t="str">
        <f>_xll.SNL.Clients.Office.Excel.Functions.SPG(A339, "IQ_INDUSTRY_GROUP")</f>
        <v>Consumer Services</v>
      </c>
      <c r="I339" s="9" t="str">
        <f>_xll.SNL.Clients.Office.Excel.Functions.SPG(A339, "IQ_INDUSTRY")</f>
        <v>Hotels, Restaurants and Leisure</v>
      </c>
      <c r="J339" s="9" t="str">
        <f>_xll.SNL.Clients.Office.Excel.Functions.SPG(A339, "IQ_PRIMARY_INDUSTRY")</f>
        <v>Restaurants</v>
      </c>
      <c r="K339" s="9" t="str">
        <f>_xll.SNL.Clients.Office.Excel.Functions.SPG(A339, "NAICS_CODE", "Primary")</f>
        <v>72251 - Restaurants and Other Eating Places</v>
      </c>
      <c r="L339" s="9" t="str">
        <f>_xll.SNL.Clients.Office.Excel.Functions.SPG(A339, "SP_TOPICTAG")</f>
        <v/>
      </c>
      <c r="M339" s="5">
        <f>_xll.SNL.Clients.Office.Excel.Functions.SPG(A339, "SP_PCT_SHARES_OWNED_ALL_INSTITUTIONS")</f>
        <v>93.37</v>
      </c>
      <c r="N339" s="9" t="str">
        <f>_xll.SNL.Clients.Office.Excel.Functions.SPG(A339, "RD_CREDIT_RATING_GLOBAL", "Issuer Credit Rating", "Local Currency LT|0")</f>
        <v/>
      </c>
      <c r="O339" s="9" t="str">
        <f>_xll.SNL.Clients.Office.Excel.Functions.SPG(A339, "RD_CWOL_GLOBAL", "Issuer Credit Rating", "Local Currency LT|0")</f>
        <v/>
      </c>
      <c r="P339" s="9" t="str">
        <f>_xll.SNL.Clients.Office.Excel.Functions.SPG(A339, "RD_RATING_ACTION_GLOBAL", "Issuer Credit Rating", "Local Currency LT|0")</f>
        <v/>
      </c>
      <c r="Q339" s="10" t="str">
        <f>_xll.SNL.Clients.Office.Excel.Functions.SPG(A339, "RD_LAST_REVIEW_DATE_GLOBAL", "Issuer Credit Rating", "Local Currency LT")</f>
        <v/>
      </c>
      <c r="R339" s="10" t="str">
        <f>_xll.SNL.Clients.Office.Excel.Functions.SPG(A339, "RD_CREDIT_RATING_DATE_GLOBAL", "Issuer Credit Rating", "Local Currency LT|0")</f>
        <v/>
      </c>
      <c r="S339" s="10" t="str">
        <f>_xll.SNL.Clients.Office.Excel.Functions.SPG(A339, "RD_CREDIT_WATCH_OUTLOOK_DATE_GLOBAL", "Issuer Credit Rating", "Local Currency LT|0")</f>
        <v/>
      </c>
    </row>
    <row r="340" spans="1:19" x14ac:dyDescent="0.3">
      <c r="A340" t="s">
        <v>1981</v>
      </c>
      <c r="B340" s="13">
        <f>_xll.ciqfunctions.udf.CIQ(A340,"IQ_FIRSTPRICINGDATE")</f>
        <v>35024</v>
      </c>
      <c r="C340" s="5">
        <f>_xll.SNL.Clients.Office.Excel.Functions.SPG(A340, "SP_VOLUME_AVG_WEEKLY_TO_SHARES_OUT", , "1M")</f>
        <v>9.3240098818658641</v>
      </c>
      <c r="D340" s="5">
        <f>_xll.SNL.Clients.Office.Excel.Functions.SPG(A340, "SP_VOLUME_AVG_WEEKLY_TO_SHARES_OUT", , "3M")</f>
        <v>7.2782396041101549</v>
      </c>
      <c r="E340" s="5">
        <f>_xll.SNL.Clients.Office.Excel.Functions.SPG(A340, "SP_VOLUME_AVG_DAILY_TO_1YR_AVG_DAILY", , "1M")</f>
        <v>110.03</v>
      </c>
      <c r="F340" s="5">
        <f>_xll.SNL.Clients.Office.Excel.Functions.SPG(A340, "SP_VOLUME_AVG_DAILY_TO_1YR_AVG_DAILY", , "3M")</f>
        <v>85.89</v>
      </c>
      <c r="G340" s="9" t="str">
        <f>_xll.SNL.Clients.Office.Excel.Functions.SPG(A340, "IQ_SECTOR")</f>
        <v>Consumer Staples</v>
      </c>
      <c r="H340" s="9" t="str">
        <f>_xll.SNL.Clients.Office.Excel.Functions.SPG(A340, "IQ_INDUSTRY_GROUP")</f>
        <v>Food, Beverage and Tobacco</v>
      </c>
      <c r="I340" s="9" t="str">
        <f>_xll.SNL.Clients.Office.Excel.Functions.SPG(A340, "IQ_INDUSTRY")</f>
        <v>Beverages</v>
      </c>
      <c r="J340" s="9" t="str">
        <f>_xll.SNL.Clients.Office.Excel.Functions.SPG(A340, "IQ_PRIMARY_INDUSTRY")</f>
        <v>Brewers</v>
      </c>
      <c r="K340" s="9" t="str">
        <f>_xll.SNL.Clients.Office.Excel.Functions.SPG(A340, "NAICS_CODE", "Primary")</f>
        <v>312120 - Breweries</v>
      </c>
      <c r="L340" s="9" t="str">
        <f>_xll.SNL.Clients.Office.Excel.Functions.SPG(A340, "SP_TOPICTAG")</f>
        <v>Distillery</v>
      </c>
      <c r="M340" s="5">
        <f>_xll.SNL.Clients.Office.Excel.Functions.SPG(A340, "SP_PCT_SHARES_OWNED_ALL_INSTITUTIONS")</f>
        <v>63.93</v>
      </c>
      <c r="N340" s="9" t="str">
        <f>_xll.SNL.Clients.Office.Excel.Functions.SPG(A340, "RD_CREDIT_RATING_GLOBAL", "Issuer Credit Rating", "Local Currency LT|0")</f>
        <v/>
      </c>
      <c r="O340" s="9" t="str">
        <f>_xll.SNL.Clients.Office.Excel.Functions.SPG(A340, "RD_CWOL_GLOBAL", "Issuer Credit Rating", "Local Currency LT|0")</f>
        <v/>
      </c>
      <c r="P340" s="9" t="str">
        <f>_xll.SNL.Clients.Office.Excel.Functions.SPG(A340, "RD_RATING_ACTION_GLOBAL", "Issuer Credit Rating", "Local Currency LT|0")</f>
        <v/>
      </c>
      <c r="Q340" s="10" t="str">
        <f>_xll.SNL.Clients.Office.Excel.Functions.SPG(A340, "RD_LAST_REVIEW_DATE_GLOBAL", "Issuer Credit Rating", "Local Currency LT")</f>
        <v/>
      </c>
      <c r="R340" s="10" t="str">
        <f>_xll.SNL.Clients.Office.Excel.Functions.SPG(A340, "RD_CREDIT_RATING_DATE_GLOBAL", "Issuer Credit Rating", "Local Currency LT|0")</f>
        <v/>
      </c>
      <c r="S340" s="10" t="str">
        <f>_xll.SNL.Clients.Office.Excel.Functions.SPG(A340, "RD_CREDIT_WATCH_OUTLOOK_DATE_GLOBAL", "Issuer Credit Rating", "Local Currency LT|0")</f>
        <v/>
      </c>
    </row>
    <row r="341" spans="1:19" x14ac:dyDescent="0.3">
      <c r="A341" t="s">
        <v>1982</v>
      </c>
      <c r="B341" s="13">
        <f>_xll.ciqfunctions.udf.CIQ(A341,"IQ_FIRSTPRICINGDATE")</f>
        <v>24839</v>
      </c>
      <c r="C341" s="5">
        <f>_xll.SNL.Clients.Office.Excel.Functions.SPG(A341, "SP_VOLUME_AVG_WEEKLY_TO_SHARES_OUT", , "1M")</f>
        <v>2.3988038511166612</v>
      </c>
      <c r="D341" s="5">
        <f>_xll.SNL.Clients.Office.Excel.Functions.SPG(A341, "SP_VOLUME_AVG_WEEKLY_TO_SHARES_OUT", , "3M")</f>
        <v>2.9581526299660021</v>
      </c>
      <c r="E341" s="5">
        <f>_xll.SNL.Clients.Office.Excel.Functions.SPG(A341, "SP_VOLUME_AVG_DAILY_TO_1YR_AVG_DAILY", , "1M")</f>
        <v>78.61</v>
      </c>
      <c r="F341" s="5">
        <f>_xll.SNL.Clients.Office.Excel.Functions.SPG(A341, "SP_VOLUME_AVG_DAILY_TO_1YR_AVG_DAILY", , "3M")</f>
        <v>96.94</v>
      </c>
      <c r="G341" s="9" t="str">
        <f>_xll.SNL.Clients.Office.Excel.Functions.SPG(A341, "IQ_SECTOR")</f>
        <v>Industrials</v>
      </c>
      <c r="H341" s="9" t="str">
        <f>_xll.SNL.Clients.Office.Excel.Functions.SPG(A341, "IQ_INDUSTRY_GROUP")</f>
        <v>Commercial and Professional Services</v>
      </c>
      <c r="I341" s="9" t="str">
        <f>_xll.SNL.Clients.Office.Excel.Functions.SPG(A341, "IQ_INDUSTRY")</f>
        <v>Commercial Services and Supplies</v>
      </c>
      <c r="J341" s="9" t="str">
        <f>_xll.SNL.Clients.Office.Excel.Functions.SPG(A341, "IQ_PRIMARY_INDUSTRY")</f>
        <v>Security and Alarm Services</v>
      </c>
      <c r="K341" s="9" t="str">
        <f>_xll.SNL.Clients.Office.Excel.Functions.SPG(A341, "NAICS_CODE", "Primary")</f>
        <v>561613 - Armored Car Services</v>
      </c>
      <c r="L341" s="9" t="str">
        <f>_xll.SNL.Clients.Office.Excel.Functions.SPG(A341, "SP_TOPICTAG")</f>
        <v>Fleet Management; Freight Service; Physical Security; Courier Service; Security Management; Cashierless Checkouts; Online Payments</v>
      </c>
      <c r="M341" s="5">
        <f>_xll.SNL.Clients.Office.Excel.Functions.SPG(A341, "SP_PCT_SHARES_OWNED_ALL_INSTITUTIONS")</f>
        <v>99.39</v>
      </c>
      <c r="N341" s="9" t="str">
        <f>_xll.SNL.Clients.Office.Excel.Functions.SPG(A341, "RD_CREDIT_RATING_GLOBAL", "Issuer Credit Rating", "Local Currency LT|0")</f>
        <v>BB+</v>
      </c>
      <c r="O341" s="9" t="str">
        <f>_xll.SNL.Clients.Office.Excel.Functions.SPG(A341, "RD_CWOL_GLOBAL", "Issuer Credit Rating", "Local Currency LT|0")</f>
        <v>Stable</v>
      </c>
      <c r="P341" s="9" t="str">
        <f>_xll.SNL.Clients.Office.Excel.Functions.SPG(A341, "RD_RATING_ACTION_GLOBAL", "Issuer Credit Rating", "Local Currency LT|0")</f>
        <v>Upgrade | CreditWatch/Outlook (06/04/2024)</v>
      </c>
      <c r="Q341" s="10">
        <f>_xll.SNL.Clients.Office.Excel.Functions.SPG(A341, "RD_LAST_REVIEW_DATE_GLOBAL", "Issuer Credit Rating", "Local Currency LT")</f>
        <v>45551</v>
      </c>
      <c r="R341" s="10">
        <f>_xll.SNL.Clients.Office.Excel.Functions.SPG(A341, "RD_CREDIT_RATING_DATE_GLOBAL", "Issuer Credit Rating", "Local Currency LT|0")</f>
        <v>45447</v>
      </c>
      <c r="S341" s="10">
        <f>_xll.SNL.Clients.Office.Excel.Functions.SPG(A341, "RD_CREDIT_WATCH_OUTLOOK_DATE_GLOBAL", "Issuer Credit Rating", "Local Currency LT|0")</f>
        <v>45447</v>
      </c>
    </row>
    <row r="342" spans="1:19" x14ac:dyDescent="0.3">
      <c r="A342" t="s">
        <v>1983</v>
      </c>
      <c r="B342" s="13">
        <f>_xll.ciqfunctions.udf.CIQ(A342,"IQ_FIRSTPRICINGDATE")</f>
        <v>41032</v>
      </c>
      <c r="C342" s="5">
        <f>_xll.SNL.Clients.Office.Excel.Functions.SPG(A342, "SP_VOLUME_AVG_WEEKLY_TO_SHARES_OUT", , "1M")</f>
        <v>2.7820080371980764</v>
      </c>
      <c r="D342" s="5">
        <f>_xll.SNL.Clients.Office.Excel.Functions.SPG(A342, "SP_VOLUME_AVG_WEEKLY_TO_SHARES_OUT", , "3M")</f>
        <v>3.0505050471052884</v>
      </c>
      <c r="E342" s="5">
        <f>_xll.SNL.Clients.Office.Excel.Functions.SPG(A342, "SP_VOLUME_AVG_DAILY_TO_1YR_AVG_DAILY", , "1M")</f>
        <v>86.6</v>
      </c>
      <c r="F342" s="5">
        <f>_xll.SNL.Clients.Office.Excel.Functions.SPG(A342, "SP_VOLUME_AVG_DAILY_TO_1YR_AVG_DAILY", , "3M")</f>
        <v>94.96</v>
      </c>
      <c r="G342" s="9" t="str">
        <f>_xll.SNL.Clients.Office.Excel.Functions.SPG(A342, "IQ_SECTOR")</f>
        <v>Financials</v>
      </c>
      <c r="H342" s="9" t="str">
        <f>_xll.SNL.Clients.Office.Excel.Functions.SPG(A342, "IQ_INDUSTRY_GROUP")</f>
        <v>Financial Services</v>
      </c>
      <c r="I342" s="9" t="str">
        <f>_xll.SNL.Clients.Office.Excel.Functions.SPG(A342, "IQ_INDUSTRY")</f>
        <v>Capital Markets</v>
      </c>
      <c r="J342" s="9" t="str">
        <f>_xll.SNL.Clients.Office.Excel.Functions.SPG(A342, "IQ_PRIMARY_INDUSTRY")</f>
        <v>Asset Management and Custody Banks</v>
      </c>
      <c r="K342" s="9" t="str">
        <f>_xll.SNL.Clients.Office.Excel.Functions.SPG(A342, "NAICS_CODE", "Primary")</f>
        <v>523940 - Portfolio Management and Investment Advice</v>
      </c>
      <c r="L342" s="9" t="str">
        <f>_xll.SNL.Clients.Office.Excel.Functions.SPG(A342, "SP_TOPICTAG")</f>
        <v/>
      </c>
      <c r="M342" s="5">
        <f>_xll.SNL.Clients.Office.Excel.Functions.SPG(A342, "SP_PCT_SHARES_OWNED_ALL_INSTITUTIONS")</f>
        <v>59.87</v>
      </c>
      <c r="N342" s="9" t="str">
        <f>_xll.SNL.Clients.Office.Excel.Functions.SPG(A342, "RD_CREDIT_RATING_GLOBAL", "Issuer Credit Rating", "Local Currency LT|0")</f>
        <v>A-</v>
      </c>
      <c r="O342" s="9" t="str">
        <f>_xll.SNL.Clients.Office.Excel.Functions.SPG(A342, "RD_CWOL_GLOBAL", "Issuer Credit Rating", "Local Currency LT|0")</f>
        <v>Stable</v>
      </c>
      <c r="P342" s="9" t="str">
        <f>_xll.SNL.Clients.Office.Excel.Functions.SPG(A342, "RD_RATING_ACTION_GLOBAL", "Issuer Credit Rating", "Local Currency LT|0")</f>
        <v>Upgrade | CreditWatch/Outlook (03/14/2022)</v>
      </c>
      <c r="Q342" s="10">
        <f>_xll.SNL.Clients.Office.Excel.Functions.SPG(A342, "RD_LAST_REVIEW_DATE_GLOBAL", "Issuer Credit Rating", "Local Currency LT")</f>
        <v>45580</v>
      </c>
      <c r="R342" s="10">
        <f>_xll.SNL.Clients.Office.Excel.Functions.SPG(A342, "RD_CREDIT_RATING_DATE_GLOBAL", "Issuer Credit Rating", "Local Currency LT|0")</f>
        <v>44634</v>
      </c>
      <c r="S342" s="10">
        <f>_xll.SNL.Clients.Office.Excel.Functions.SPG(A342, "RD_CREDIT_WATCH_OUTLOOK_DATE_GLOBAL", "Issuer Credit Rating", "Local Currency LT|0")</f>
        <v>44634</v>
      </c>
    </row>
    <row r="343" spans="1:19" x14ac:dyDescent="0.3">
      <c r="A343" t="s">
        <v>1984</v>
      </c>
      <c r="B343" s="13">
        <f>_xll.ciqfunctions.udf.CIQ(A343,"IQ_FIRSTPRICINGDATE")</f>
        <v>42177</v>
      </c>
      <c r="C343" s="5">
        <f>_xll.SNL.Clients.Office.Excel.Functions.SPG(A343, "SP_VOLUME_AVG_WEEKLY_TO_SHARES_OUT", , "1M")</f>
        <v>4.9530459072141504</v>
      </c>
      <c r="D343" s="5">
        <f>_xll.SNL.Clients.Office.Excel.Functions.SPG(A343, "SP_VOLUME_AVG_WEEKLY_TO_SHARES_OUT", , "3M")</f>
        <v>5.3781197201064126</v>
      </c>
      <c r="E343" s="5">
        <f>_xll.SNL.Clients.Office.Excel.Functions.SPG(A343, "SP_VOLUME_AVG_DAILY_TO_1YR_AVG_DAILY", , "1M")</f>
        <v>89.88</v>
      </c>
      <c r="F343" s="5">
        <f>_xll.SNL.Clients.Office.Excel.Functions.SPG(A343, "SP_VOLUME_AVG_DAILY_TO_1YR_AVG_DAILY", , "3M")</f>
        <v>97.6</v>
      </c>
      <c r="G343" s="9" t="str">
        <f>_xll.SNL.Clients.Office.Excel.Functions.SPG(A343, "IQ_SECTOR")</f>
        <v>Materials</v>
      </c>
      <c r="H343" s="9" t="str">
        <f>_xll.SNL.Clients.Office.Excel.Functions.SPG(A343, "IQ_INDUSTRY_GROUP")</f>
        <v>Materials</v>
      </c>
      <c r="I343" s="9" t="str">
        <f>_xll.SNL.Clients.Office.Excel.Functions.SPG(A343, "IQ_INDUSTRY")</f>
        <v>Chemicals</v>
      </c>
      <c r="J343" s="9" t="str">
        <f>_xll.SNL.Clients.Office.Excel.Functions.SPG(A343, "IQ_PRIMARY_INDUSTRY")</f>
        <v>Diversified Chemicals</v>
      </c>
      <c r="K343" s="9" t="str">
        <f>_xll.SNL.Clients.Office.Excel.Functions.SPG(A343, "NAICS_CODE", "Primary")</f>
        <v>325 - Chemical Manufacturing</v>
      </c>
      <c r="L343" s="9" t="str">
        <f>_xll.SNL.Clients.Office.Excel.Functions.SPG(A343, "SP_TOPICTAG")</f>
        <v>Environmental Engineering; Pollution Control</v>
      </c>
      <c r="M343" s="5">
        <f>_xll.SNL.Clients.Office.Excel.Functions.SPG(A343, "SP_PCT_SHARES_OWNED_ALL_INSTITUTIONS")</f>
        <v>79.319999999999993</v>
      </c>
      <c r="N343" s="9" t="str">
        <f>_xll.SNL.Clients.Office.Excel.Functions.SPG(A343, "RD_CREDIT_RATING_GLOBAL", "Issuer Credit Rating", "Local Currency LT|0")</f>
        <v>BB-</v>
      </c>
      <c r="O343" s="9" t="str">
        <f>_xll.SNL.Clients.Office.Excel.Functions.SPG(A343, "RD_CWOL_GLOBAL", "Issuer Credit Rating", "Local Currency LT|0")</f>
        <v>Negative</v>
      </c>
      <c r="P343" s="9" t="str">
        <f>_xll.SNL.Clients.Office.Excel.Functions.SPG(A343, "RD_RATING_ACTION_GLOBAL", "Issuer Credit Rating", "Local Currency LT|0")</f>
        <v>CreditWatch/Outlook (04/17/2024)</v>
      </c>
      <c r="Q343" s="10">
        <f>_xll.SNL.Clients.Office.Excel.Functions.SPG(A343, "RD_LAST_REVIEW_DATE_GLOBAL", "Issuer Credit Rating", "Local Currency LT")</f>
        <v>45399</v>
      </c>
      <c r="R343" s="10">
        <f>_xll.SNL.Clients.Office.Excel.Functions.SPG(A343, "RD_CREDIT_RATING_DATE_GLOBAL", "Issuer Credit Rating", "Local Currency LT|0")</f>
        <v>45352</v>
      </c>
      <c r="S343" s="10">
        <f>_xll.SNL.Clients.Office.Excel.Functions.SPG(A343, "RD_CREDIT_WATCH_OUTLOOK_DATE_GLOBAL", "Issuer Credit Rating", "Local Currency LT|0")</f>
        <v>45399</v>
      </c>
    </row>
    <row r="344" spans="1:19" x14ac:dyDescent="0.3">
      <c r="A344" t="s">
        <v>1985</v>
      </c>
      <c r="B344" s="13">
        <f>_xll.ciqfunctions.udf.CIQ(A344,"IQ_FIRSTPRICINGDATE")</f>
        <v>39395</v>
      </c>
      <c r="C344" s="5">
        <f>_xll.SNL.Clients.Office.Excel.Functions.SPG(A344, "SP_VOLUME_AVG_WEEKLY_TO_SHARES_OUT", , "1M")</f>
        <v>4.1735579169181412</v>
      </c>
      <c r="D344" s="5">
        <f>_xll.SNL.Clients.Office.Excel.Functions.SPG(A344, "SP_VOLUME_AVG_WEEKLY_TO_SHARES_OUT", , "3M")</f>
        <v>3.3324866844397443</v>
      </c>
      <c r="E344" s="5">
        <f>_xll.SNL.Clients.Office.Excel.Functions.SPG(A344, "SP_VOLUME_AVG_DAILY_TO_1YR_AVG_DAILY", , "1M")</f>
        <v>121.24</v>
      </c>
      <c r="F344" s="5">
        <f>_xll.SNL.Clients.Office.Excel.Functions.SPG(A344, "SP_VOLUME_AVG_DAILY_TO_1YR_AVG_DAILY", , "3M")</f>
        <v>96.81</v>
      </c>
      <c r="G344" s="9" t="str">
        <f>_xll.SNL.Clients.Office.Excel.Functions.SPG(A344, "IQ_SECTOR")</f>
        <v>Health Care</v>
      </c>
      <c r="H344" s="9" t="str">
        <f>_xll.SNL.Clients.Office.Excel.Functions.SPG(A344, "IQ_INDUSTRY_GROUP")</f>
        <v>Health Care Equipment and Services</v>
      </c>
      <c r="I344" s="9" t="str">
        <f>_xll.SNL.Clients.Office.Excel.Functions.SPG(A344, "IQ_INDUSTRY")</f>
        <v>Health Care Providers and Services</v>
      </c>
      <c r="J344" s="9" t="str">
        <f>_xll.SNL.Clients.Office.Excel.Functions.SPG(A344, "IQ_PRIMARY_INDUSTRY")</f>
        <v>Health Care Facilities</v>
      </c>
      <c r="K344" s="9" t="str">
        <f>_xll.SNL.Clients.Office.Excel.Functions.SPG(A344, "NAICS_CODE", "Primary")</f>
        <v>623 - Nursing and Residential Care Facilities</v>
      </c>
      <c r="L344" s="9" t="str">
        <f>_xll.SNL.Clients.Office.Excel.Functions.SPG(A344, "SP_TOPICTAG")</f>
        <v>Health Diagnostics; Outpatient Care; Assisted Living; Cardiovascular; Nephrology; Orthopaedics; Respiratory</v>
      </c>
      <c r="M344" s="5">
        <f>_xll.SNL.Clients.Office.Excel.Functions.SPG(A344, "SP_PCT_SHARES_OWNED_ALL_INSTITUTIONS")</f>
        <v>94.27</v>
      </c>
      <c r="N344" s="9" t="str">
        <f>_xll.SNL.Clients.Office.Excel.Functions.SPG(A344, "RD_CREDIT_RATING_GLOBAL", "Issuer Credit Rating", "Local Currency LT|0")</f>
        <v/>
      </c>
      <c r="O344" s="9" t="str">
        <f>_xll.SNL.Clients.Office.Excel.Functions.SPG(A344, "RD_CWOL_GLOBAL", "Issuer Credit Rating", "Local Currency LT|0")</f>
        <v/>
      </c>
      <c r="P344" s="9" t="str">
        <f>_xll.SNL.Clients.Office.Excel.Functions.SPG(A344, "RD_RATING_ACTION_GLOBAL", "Issuer Credit Rating", "Local Currency LT|0")</f>
        <v/>
      </c>
      <c r="Q344" s="10" t="str">
        <f>_xll.SNL.Clients.Office.Excel.Functions.SPG(A344, "RD_LAST_REVIEW_DATE_GLOBAL", "Issuer Credit Rating", "Local Currency LT")</f>
        <v/>
      </c>
      <c r="R344" s="10" t="str">
        <f>_xll.SNL.Clients.Office.Excel.Functions.SPG(A344, "RD_CREDIT_RATING_DATE_GLOBAL", "Issuer Credit Rating", "Local Currency LT|0")</f>
        <v/>
      </c>
      <c r="S344" s="10" t="str">
        <f>_xll.SNL.Clients.Office.Excel.Functions.SPG(A344, "RD_CREDIT_WATCH_OUTLOOK_DATE_GLOBAL", "Issuer Credit Rating", "Local Currency LT|0")</f>
        <v/>
      </c>
    </row>
    <row r="345" spans="1:19" x14ac:dyDescent="0.3">
      <c r="A345" t="s">
        <v>1986</v>
      </c>
      <c r="B345" s="13">
        <f>_xll.ciqfunctions.udf.CIQ(A345,"IQ_FIRSTPRICINGDATE")</f>
        <v>27971</v>
      </c>
      <c r="C345" s="5">
        <f>_xll.SNL.Clients.Office.Excel.Functions.SPG(A345, "SP_VOLUME_AVG_WEEKLY_TO_SHARES_OUT", , "1M")</f>
        <v>5.8818886142385045</v>
      </c>
      <c r="D345" s="5">
        <f>_xll.SNL.Clients.Office.Excel.Functions.SPG(A345, "SP_VOLUME_AVG_WEEKLY_TO_SHARES_OUT", , "3M")</f>
        <v>7.7604655124589623</v>
      </c>
      <c r="E345" s="5">
        <f>_xll.SNL.Clients.Office.Excel.Functions.SPG(A345, "SP_VOLUME_AVG_DAILY_TO_1YR_AVG_DAILY", , "1M")</f>
        <v>64.489999999999995</v>
      </c>
      <c r="F345" s="5">
        <f>_xll.SNL.Clients.Office.Excel.Functions.SPG(A345, "SP_VOLUME_AVG_DAILY_TO_1YR_AVG_DAILY", , "3M")</f>
        <v>85.08</v>
      </c>
      <c r="G345" s="9" t="str">
        <f>_xll.SNL.Clients.Office.Excel.Functions.SPG(A345, "IQ_SECTOR")</f>
        <v>Consumer Discretionary</v>
      </c>
      <c r="H345" s="9" t="str">
        <f>_xll.SNL.Clients.Office.Excel.Functions.SPG(A345, "IQ_INDUSTRY_GROUP")</f>
        <v>Consumer Discretionary Distribution and Retail</v>
      </c>
      <c r="I345" s="9" t="str">
        <f>_xll.SNL.Clients.Office.Excel.Functions.SPG(A345, "IQ_INDUSTRY")</f>
        <v>Specialty Retail</v>
      </c>
      <c r="J345" s="9" t="str">
        <f>_xll.SNL.Clients.Office.Excel.Functions.SPG(A345, "IQ_PRIMARY_INDUSTRY")</f>
        <v>Apparel Retail</v>
      </c>
      <c r="K345" s="9" t="str">
        <f>_xll.SNL.Clients.Office.Excel.Functions.SPG(A345, "NAICS_CODE", "Primary")</f>
        <v>458 - Clothing, Clothing Accessories, Shoe, and Jewelry Retailers</v>
      </c>
      <c r="L345" s="9" t="str">
        <f>_xll.SNL.Clients.Office.Excel.Functions.SPG(A345, "SP_TOPICTAG")</f>
        <v>Fitness; Lifestyle; Brand Marketing</v>
      </c>
      <c r="M345" s="5">
        <f>_xll.SNL.Clients.Office.Excel.Functions.SPG(A345, "SP_PCT_SHARES_OWNED_ALL_INSTITUTIONS")</f>
        <v>61.47</v>
      </c>
      <c r="N345" s="9" t="str">
        <f>_xll.SNL.Clients.Office.Excel.Functions.SPG(A345, "RD_CREDIT_RATING_GLOBAL", "Issuer Credit Rating", "Local Currency LT|0")</f>
        <v>BB</v>
      </c>
      <c r="O345" s="9" t="str">
        <f>_xll.SNL.Clients.Office.Excel.Functions.SPG(A345, "RD_CWOL_GLOBAL", "Issuer Credit Rating", "Local Currency LT|0")</f>
        <v>Positive</v>
      </c>
      <c r="P345" s="9" t="str">
        <f>_xll.SNL.Clients.Office.Excel.Functions.SPG(A345, "RD_RATING_ACTION_GLOBAL", "Issuer Credit Rating", "Local Currency LT|0")</f>
        <v>CreditWatch/Outlook (12/20/2024)</v>
      </c>
      <c r="Q345" s="10">
        <f>_xll.SNL.Clients.Office.Excel.Functions.SPG(A345, "RD_LAST_REVIEW_DATE_GLOBAL", "Issuer Credit Rating", "Local Currency LT")</f>
        <v>45667</v>
      </c>
      <c r="R345" s="10">
        <f>_xll.SNL.Clients.Office.Excel.Functions.SPG(A345, "RD_CREDIT_RATING_DATE_GLOBAL", "Issuer Credit Rating", "Local Currency LT|0")</f>
        <v>44440</v>
      </c>
      <c r="S345" s="10">
        <f>_xll.SNL.Clients.Office.Excel.Functions.SPG(A345, "RD_CREDIT_WATCH_OUTLOOK_DATE_GLOBAL", "Issuer Credit Rating", "Local Currency LT|0")</f>
        <v>45646</v>
      </c>
    </row>
    <row r="346" spans="1:19" x14ac:dyDescent="0.3">
      <c r="A346" t="s">
        <v>1987</v>
      </c>
      <c r="B346" s="13">
        <f>_xll.ciqfunctions.udf.CIQ(A346,"IQ_FIRSTPRICINGDATE")</f>
        <v>24839</v>
      </c>
      <c r="C346" s="5">
        <f>_xll.SNL.Clients.Office.Excel.Functions.SPG(A346, "SP_VOLUME_AVG_WEEKLY_TO_SHARES_OUT", , "1M")</f>
        <v>8.0721052745209878</v>
      </c>
      <c r="D346" s="5">
        <f>_xll.SNL.Clients.Office.Excel.Functions.SPG(A346, "SP_VOLUME_AVG_WEEKLY_TO_SHARES_OUT", , "3M")</f>
        <v>7.977301904316028</v>
      </c>
      <c r="E346" s="5">
        <f>_xll.SNL.Clients.Office.Excel.Functions.SPG(A346, "SP_VOLUME_AVG_DAILY_TO_1YR_AVG_DAILY", , "1M")</f>
        <v>103.69</v>
      </c>
      <c r="F346" s="5">
        <f>_xll.SNL.Clients.Office.Excel.Functions.SPG(A346, "SP_VOLUME_AVG_DAILY_TO_1YR_AVG_DAILY", , "3M")</f>
        <v>102.47</v>
      </c>
      <c r="G346" s="9" t="str">
        <f>_xll.SNL.Clients.Office.Excel.Functions.SPG(A346, "IQ_SECTOR")</f>
        <v>Consumer Discretionary</v>
      </c>
      <c r="H346" s="9" t="str">
        <f>_xll.SNL.Clients.Office.Excel.Functions.SPG(A346, "IQ_INDUSTRY_GROUP")</f>
        <v>Automobiles and Components</v>
      </c>
      <c r="I346" s="9" t="str">
        <f>_xll.SNL.Clients.Office.Excel.Functions.SPG(A346, "IQ_INDUSTRY")</f>
        <v>Automobile Components</v>
      </c>
      <c r="J346" s="9" t="str">
        <f>_xll.SNL.Clients.Office.Excel.Functions.SPG(A346, "IQ_PRIMARY_INDUSTRY")</f>
        <v>Tires and Rubber</v>
      </c>
      <c r="K346" s="9" t="str">
        <f>_xll.SNL.Clients.Office.Excel.Functions.SPG(A346, "NAICS_CODE", "Primary")</f>
        <v>32621 - Tire Manufacturing</v>
      </c>
      <c r="L346" s="9" t="str">
        <f>_xll.SNL.Clients.Office.Excel.Functions.SPG(A346, "SP_TOPICTAG")</f>
        <v>Data Protection</v>
      </c>
      <c r="M346" s="5">
        <f>_xll.SNL.Clients.Office.Excel.Functions.SPG(A346, "SP_PCT_SHARES_OWNED_ALL_INSTITUTIONS")</f>
        <v>85.63</v>
      </c>
      <c r="N346" s="9" t="str">
        <f>_xll.SNL.Clients.Office.Excel.Functions.SPG(A346, "RD_CREDIT_RATING_GLOBAL", "Issuer Credit Rating", "Local Currency LT|0")</f>
        <v>B+</v>
      </c>
      <c r="O346" s="9" t="str">
        <f>_xll.SNL.Clients.Office.Excel.Functions.SPG(A346, "RD_CWOL_GLOBAL", "Issuer Credit Rating", "Local Currency LT|0")</f>
        <v>Stable</v>
      </c>
      <c r="P346" s="9" t="str">
        <f>_xll.SNL.Clients.Office.Excel.Functions.SPG(A346, "RD_RATING_ACTION_GLOBAL", "Issuer Credit Rating", "Local Currency LT|0")</f>
        <v>Downgrade | CreditWatch/Outlook (11/28/2023)</v>
      </c>
      <c r="Q346" s="10">
        <f>_xll.SNL.Clients.Office.Excel.Functions.SPG(A346, "RD_LAST_REVIEW_DATE_GLOBAL", "Issuer Credit Rating", "Local Currency LT")</f>
        <v>45456</v>
      </c>
      <c r="R346" s="10">
        <f>_xll.SNL.Clients.Office.Excel.Functions.SPG(A346, "RD_CREDIT_RATING_DATE_GLOBAL", "Issuer Credit Rating", "Local Currency LT|0")</f>
        <v>45258</v>
      </c>
      <c r="S346" s="10">
        <f>_xll.SNL.Clients.Office.Excel.Functions.SPG(A346, "RD_CREDIT_WATCH_OUTLOOK_DATE_GLOBAL", "Issuer Credit Rating", "Local Currency LT|0")</f>
        <v>45258</v>
      </c>
    </row>
    <row r="347" spans="1:19" x14ac:dyDescent="0.3">
      <c r="A347" t="s">
        <v>1988</v>
      </c>
      <c r="B347" s="13">
        <f>_xll.ciqfunctions.udf.CIQ(A347,"IQ_FIRSTPRICINGDATE")</f>
        <v>34983</v>
      </c>
      <c r="C347" s="5">
        <f>_xll.SNL.Clients.Office.Excel.Functions.SPG(A347, "SP_VOLUME_AVG_WEEKLY_TO_SHARES_OUT", , "1M")</f>
        <v>3.2607913178887546</v>
      </c>
      <c r="D347" s="5">
        <f>_xll.SNL.Clients.Office.Excel.Functions.SPG(A347, "SP_VOLUME_AVG_WEEKLY_TO_SHARES_OUT", , "3M")</f>
        <v>2.7524908172413798</v>
      </c>
      <c r="E347" s="5">
        <f>_xll.SNL.Clients.Office.Excel.Functions.SPG(A347, "SP_VOLUME_AVG_DAILY_TO_1YR_AVG_DAILY", , "1M")</f>
        <v>129.16999999999999</v>
      </c>
      <c r="F347" s="5">
        <f>_xll.SNL.Clients.Office.Excel.Functions.SPG(A347, "SP_VOLUME_AVG_DAILY_TO_1YR_AVG_DAILY", , "3M")</f>
        <v>109.04</v>
      </c>
      <c r="G347" s="9" t="str">
        <f>_xll.SNL.Clients.Office.Excel.Functions.SPG(A347, "IQ_SECTOR")</f>
        <v>Financials</v>
      </c>
      <c r="H347" s="9" t="str">
        <f>_xll.SNL.Clients.Office.Excel.Functions.SPG(A347, "IQ_INDUSTRY_GROUP")</f>
        <v>Insurance</v>
      </c>
      <c r="I347" s="9" t="str">
        <f>_xll.SNL.Clients.Office.Excel.Functions.SPG(A347, "IQ_INDUSTRY")</f>
        <v>Insurance</v>
      </c>
      <c r="J347" s="9" t="str">
        <f>_xll.SNL.Clients.Office.Excel.Functions.SPG(A347, "IQ_PRIMARY_INDUSTRY")</f>
        <v>Property and Casualty Insurance</v>
      </c>
      <c r="K347" s="9" t="str">
        <f>_xll.SNL.Clients.Office.Excel.Functions.SPG(A347, "NAICS_CODE", "Primary")</f>
        <v>524126 - Direct Property and Casualty Insurance Carriers</v>
      </c>
      <c r="L347" s="9" t="str">
        <f>_xll.SNL.Clients.Office.Excel.Functions.SPG(A347, "SP_TOPICTAG")</f>
        <v>Employee Benefits</v>
      </c>
      <c r="M347" s="5">
        <f>_xll.SNL.Clients.Office.Excel.Functions.SPG(A347, "SP_PCT_SHARES_OWNED_ALL_INSTITUTIONS")</f>
        <v>87.3</v>
      </c>
      <c r="N347" s="9" t="str">
        <f>_xll.SNL.Clients.Office.Excel.Functions.SPG(A347, "RD_CREDIT_RATING_GLOBAL", "Issuer Credit Rating", "Local Currency LT|0")</f>
        <v>BBB</v>
      </c>
      <c r="O347" s="9" t="str">
        <f>_xll.SNL.Clients.Office.Excel.Functions.SPG(A347, "RD_CWOL_GLOBAL", "Issuer Credit Rating", "Local Currency LT|0")</f>
        <v>Stable</v>
      </c>
      <c r="P347" s="9" t="str">
        <f>_xll.SNL.Clients.Office.Excel.Functions.SPG(A347, "RD_RATING_ACTION_GLOBAL", "Issuer Credit Rating", "Local Currency LT|0")</f>
        <v>CreditWatch/Outlook (08/19/2019)</v>
      </c>
      <c r="Q347" s="10">
        <f>_xll.SNL.Clients.Office.Excel.Functions.SPG(A347, "RD_LAST_REVIEW_DATE_GLOBAL", "Issuer Credit Rating", "Local Currency LT")</f>
        <v>45539</v>
      </c>
      <c r="R347" s="10">
        <f>_xll.SNL.Clients.Office.Excel.Functions.SPG(A347, "RD_CREDIT_RATING_DATE_GLOBAL", "Issuer Credit Rating", "Local Currency LT|0")</f>
        <v>42033</v>
      </c>
      <c r="S347" s="10">
        <f>_xll.SNL.Clients.Office.Excel.Functions.SPG(A347, "RD_CREDIT_WATCH_OUTLOOK_DATE_GLOBAL", "Issuer Credit Rating", "Local Currency LT|0")</f>
        <v>43696</v>
      </c>
    </row>
    <row r="348" spans="1:19" x14ac:dyDescent="0.3">
      <c r="A348" t="s">
        <v>1989</v>
      </c>
      <c r="B348" s="13">
        <f>_xll.ciqfunctions.udf.CIQ(A348,"IQ_FIRSTPRICINGDATE")</f>
        <v>31999</v>
      </c>
      <c r="C348" s="5">
        <f>_xll.SNL.Clients.Office.Excel.Functions.SPG(A348, "SP_VOLUME_AVG_WEEKLY_TO_SHARES_OUT", , "1M")</f>
        <v>8.7200503755337753</v>
      </c>
      <c r="D348" s="5">
        <f>_xll.SNL.Clients.Office.Excel.Functions.SPG(A348, "SP_VOLUME_AVG_WEEKLY_TO_SHARES_OUT", , "3M")</f>
        <v>6.2763031937042761</v>
      </c>
      <c r="E348" s="5">
        <f>_xll.SNL.Clients.Office.Excel.Functions.SPG(A348, "SP_VOLUME_AVG_DAILY_TO_1YR_AVG_DAILY", , "1M")</f>
        <v>164.75</v>
      </c>
      <c r="F348" s="5">
        <f>_xll.SNL.Clients.Office.Excel.Functions.SPG(A348, "SP_VOLUME_AVG_DAILY_TO_1YR_AVG_DAILY", , "3M")</f>
        <v>118.58</v>
      </c>
      <c r="G348" s="9" t="str">
        <f>_xll.SNL.Clients.Office.Excel.Functions.SPG(A348, "IQ_SECTOR")</f>
        <v>Industrials</v>
      </c>
      <c r="H348" s="9" t="str">
        <f>_xll.SNL.Clients.Office.Excel.Functions.SPG(A348, "IQ_INDUSTRY_GROUP")</f>
        <v>Capital Goods</v>
      </c>
      <c r="I348" s="9" t="str">
        <f>_xll.SNL.Clients.Office.Excel.Functions.SPG(A348, "IQ_INDUSTRY")</f>
        <v>Machinery</v>
      </c>
      <c r="J348" s="9" t="str">
        <f>_xll.SNL.Clients.Office.Excel.Functions.SPG(A348, "IQ_PRIMARY_INDUSTRY")</f>
        <v>Industrial Machinery and Supplies and Components</v>
      </c>
      <c r="K348" s="9" t="str">
        <f>_xll.SNL.Clients.Office.Excel.Functions.SPG(A348, "NAICS_CODE", "Primary")</f>
        <v>33331 - Commercial and Service Industry Machinery Manufacturing</v>
      </c>
      <c r="L348" s="9" t="str">
        <f>_xll.SNL.Clients.Office.Excel.Functions.SPG(A348, "SP_TOPICTAG")</f>
        <v>Farming; Home Improvement; Industrial Automation; AgriTech; Alternative Protein</v>
      </c>
      <c r="M348" s="5">
        <f>_xll.SNL.Clients.Office.Excel.Functions.SPG(A348, "SP_PCT_SHARES_OWNED_ALL_INSTITUTIONS")</f>
        <v>91.99</v>
      </c>
      <c r="N348" s="9" t="str">
        <f>_xll.SNL.Clients.Office.Excel.Functions.SPG(A348, "RD_CREDIT_RATING_GLOBAL", "Issuer Credit Rating", "Local Currency LT|0")</f>
        <v/>
      </c>
      <c r="O348" s="9" t="str">
        <f>_xll.SNL.Clients.Office.Excel.Functions.SPG(A348, "RD_CWOL_GLOBAL", "Issuer Credit Rating", "Local Currency LT|0")</f>
        <v/>
      </c>
      <c r="P348" s="9" t="str">
        <f>_xll.SNL.Clients.Office.Excel.Functions.SPG(A348, "RD_RATING_ACTION_GLOBAL", "Issuer Credit Rating", "Local Currency LT|0")</f>
        <v/>
      </c>
      <c r="Q348" s="10" t="str">
        <f>_xll.SNL.Clients.Office.Excel.Functions.SPG(A348, "RD_LAST_REVIEW_DATE_GLOBAL", "Issuer Credit Rating", "Local Currency LT")</f>
        <v/>
      </c>
      <c r="R348" s="10" t="str">
        <f>_xll.SNL.Clients.Office.Excel.Functions.SPG(A348, "RD_CREDIT_RATING_DATE_GLOBAL", "Issuer Credit Rating", "Local Currency LT|0")</f>
        <v/>
      </c>
      <c r="S348" s="10" t="str">
        <f>_xll.SNL.Clients.Office.Excel.Functions.SPG(A348, "RD_CREDIT_WATCH_OUTLOOK_DATE_GLOBAL", "Issuer Credit Rating", "Local Currency LT|0")</f>
        <v/>
      </c>
    </row>
    <row r="349" spans="1:19" x14ac:dyDescent="0.3">
      <c r="A349" t="s">
        <v>1990</v>
      </c>
      <c r="B349" s="13">
        <f>_xll.ciqfunctions.udf.CIQ(A349,"IQ_FIRSTPRICINGDATE")</f>
        <v>25205</v>
      </c>
      <c r="C349" s="5">
        <f>_xll.SNL.Clients.Office.Excel.Functions.SPG(A349, "SP_VOLUME_AVG_WEEKLY_TO_SHARES_OUT", , "1M")</f>
        <v>5.9740037588370303</v>
      </c>
      <c r="D349" s="5">
        <f>_xll.SNL.Clients.Office.Excel.Functions.SPG(A349, "SP_VOLUME_AVG_WEEKLY_TO_SHARES_OUT", , "3M")</f>
        <v>4.7196429190534932</v>
      </c>
      <c r="E349" s="5">
        <f>_xll.SNL.Clients.Office.Excel.Functions.SPG(A349, "SP_VOLUME_AVG_DAILY_TO_1YR_AVG_DAILY", , "1M")</f>
        <v>164.4</v>
      </c>
      <c r="F349" s="5">
        <f>_xll.SNL.Clients.Office.Excel.Functions.SPG(A349, "SP_VOLUME_AVG_DAILY_TO_1YR_AVG_DAILY", , "3M")</f>
        <v>129.88</v>
      </c>
      <c r="G349" s="9" t="str">
        <f>_xll.SNL.Clients.Office.Excel.Functions.SPG(A349, "IQ_SECTOR")</f>
        <v>Communication Services</v>
      </c>
      <c r="H349" s="9" t="str">
        <f>_xll.SNL.Clients.Office.Excel.Functions.SPG(A349, "IQ_INDUSTRY_GROUP")</f>
        <v>Media and Entertainment</v>
      </c>
      <c r="I349" s="9" t="str">
        <f>_xll.SNL.Clients.Office.Excel.Functions.SPG(A349, "IQ_INDUSTRY")</f>
        <v>Media</v>
      </c>
      <c r="J349" s="9" t="str">
        <f>_xll.SNL.Clients.Office.Excel.Functions.SPG(A349, "IQ_PRIMARY_INDUSTRY")</f>
        <v>Publishing</v>
      </c>
      <c r="K349" s="9" t="str">
        <f>_xll.SNL.Clients.Office.Excel.Functions.SPG(A349, "NAICS_CODE", "Primary")</f>
        <v>513110 - Newspaper Publishers</v>
      </c>
      <c r="L349" s="9" t="str">
        <f>_xll.SNL.Clients.Office.Excel.Functions.SPG(A349, "SP_TOPICTAG")</f>
        <v>Ad Network; Social Media Advertising; Social Networking and Collaboration; Ad Targeting; Video Advertising; Brand Marketing; Podcast</v>
      </c>
      <c r="M349" s="5">
        <f>_xll.SNL.Clients.Office.Excel.Functions.SPG(A349, "SP_PCT_SHARES_OWNED_ALL_INSTITUTIONS")</f>
        <v>89.91</v>
      </c>
      <c r="N349" s="9" t="str">
        <f>_xll.SNL.Clients.Office.Excel.Functions.SPG(A349, "RD_CREDIT_RATING_GLOBAL", "Issuer Credit Rating", "Local Currency LT|0")</f>
        <v>NR</v>
      </c>
      <c r="O349" s="9" t="str">
        <f>_xll.SNL.Clients.Office.Excel.Functions.SPG(A349, "RD_CWOL_GLOBAL", "Issuer Credit Rating", "Local Currency LT|0")</f>
        <v>NR</v>
      </c>
      <c r="P349" s="9" t="str">
        <f>_xll.SNL.Clients.Office.Excel.Functions.SPG(A349, "RD_RATING_ACTION_GLOBAL", "Issuer Credit Rating", "Local Currency LT|0")</f>
        <v>Not Rated | CreditWatch/Outlook (01/19/2017)</v>
      </c>
      <c r="Q349" s="10" t="str">
        <f>_xll.SNL.Clients.Office.Excel.Functions.SPG(A349, "RD_LAST_REVIEW_DATE_GLOBAL", "Issuer Credit Rating", "Local Currency LT")</f>
        <v/>
      </c>
      <c r="R349" s="10">
        <f>_xll.SNL.Clients.Office.Excel.Functions.SPG(A349, "RD_CREDIT_RATING_DATE_GLOBAL", "Issuer Credit Rating", "Local Currency LT|0")</f>
        <v>42754</v>
      </c>
      <c r="S349" s="10">
        <f>_xll.SNL.Clients.Office.Excel.Functions.SPG(A349, "RD_CREDIT_WATCH_OUTLOOK_DATE_GLOBAL", "Issuer Credit Rating", "Local Currency LT|0")</f>
        <v>42754</v>
      </c>
    </row>
    <row r="350" spans="1:19" x14ac:dyDescent="0.3">
      <c r="A350" t="s">
        <v>1991</v>
      </c>
      <c r="B350" s="13">
        <f>_xll.ciqfunctions.udf.CIQ(A350,"IQ_FIRSTPRICINGDATE")</f>
        <v>33634</v>
      </c>
      <c r="C350" s="5">
        <f>_xll.SNL.Clients.Office.Excel.Functions.SPG(A350, "SP_VOLUME_AVG_WEEKLY_TO_SHARES_OUT", , "1M")</f>
        <v>6.4564455322763186</v>
      </c>
      <c r="D350" s="5">
        <f>_xll.SNL.Clients.Office.Excel.Functions.SPG(A350, "SP_VOLUME_AVG_WEEKLY_TO_SHARES_OUT", , "3M")</f>
        <v>6.4207839604295716</v>
      </c>
      <c r="E350" s="5">
        <f>_xll.SNL.Clients.Office.Excel.Functions.SPG(A350, "SP_VOLUME_AVG_DAILY_TO_1YR_AVG_DAILY", , "1M")</f>
        <v>91.99</v>
      </c>
      <c r="F350" s="5">
        <f>_xll.SNL.Clients.Office.Excel.Functions.SPG(A350, "SP_VOLUME_AVG_DAILY_TO_1YR_AVG_DAILY", , "3M")</f>
        <v>91.48</v>
      </c>
      <c r="G350" s="9" t="str">
        <f>_xll.SNL.Clients.Office.Excel.Functions.SPG(A350, "IQ_SECTOR")</f>
        <v>Materials</v>
      </c>
      <c r="H350" s="9" t="str">
        <f>_xll.SNL.Clients.Office.Excel.Functions.SPG(A350, "IQ_INDUSTRY_GROUP")</f>
        <v>Materials</v>
      </c>
      <c r="I350" s="9" t="str">
        <f>_xll.SNL.Clients.Office.Excel.Functions.SPG(A350, "IQ_INDUSTRY")</f>
        <v>Chemicals</v>
      </c>
      <c r="J350" s="9" t="str">
        <f>_xll.SNL.Clients.Office.Excel.Functions.SPG(A350, "IQ_PRIMARY_INDUSTRY")</f>
        <v>Fertilizers and Agricultural Chemicals</v>
      </c>
      <c r="K350" s="9" t="str">
        <f>_xll.SNL.Clients.Office.Excel.Functions.SPG(A350, "NAICS_CODE", "Primary")</f>
        <v>3253 - Pesticide, Fertilizer, and Other Agricultural Chemical Manufacturing</v>
      </c>
      <c r="L350" s="9" t="str">
        <f>_xll.SNL.Clients.Office.Excel.Functions.SPG(A350, "SP_TOPICTAG")</f>
        <v>Farming; Horticulture; Hydroponics; Organic</v>
      </c>
      <c r="M350" s="5">
        <f>_xll.SNL.Clients.Office.Excel.Functions.SPG(A350, "SP_PCT_SHARES_OWNED_ALL_INSTITUTIONS")</f>
        <v>73.400000000000006</v>
      </c>
      <c r="N350" s="9" t="str">
        <f>_xll.SNL.Clients.Office.Excel.Functions.SPG(A350, "RD_CREDIT_RATING_GLOBAL", "Issuer Credit Rating", "Local Currency LT|0")</f>
        <v>B+</v>
      </c>
      <c r="O350" s="9" t="str">
        <f>_xll.SNL.Clients.Office.Excel.Functions.SPG(A350, "RD_CWOL_GLOBAL", "Issuer Credit Rating", "Local Currency LT|0")</f>
        <v>Stable</v>
      </c>
      <c r="P350" s="9" t="str">
        <f>_xll.SNL.Clients.Office.Excel.Functions.SPG(A350, "RD_RATING_ACTION_GLOBAL", "Issuer Credit Rating", "Local Currency LT|0")</f>
        <v>CreditWatch/Outlook (11/26/2024)</v>
      </c>
      <c r="Q350" s="10">
        <f>_xll.SNL.Clients.Office.Excel.Functions.SPG(A350, "RD_LAST_REVIEW_DATE_GLOBAL", "Issuer Credit Rating", "Local Currency LT")</f>
        <v>45622</v>
      </c>
      <c r="R350" s="10">
        <f>_xll.SNL.Clients.Office.Excel.Functions.SPG(A350, "RD_CREDIT_RATING_DATE_GLOBAL", "Issuer Credit Rating", "Local Currency LT|0")</f>
        <v>45149</v>
      </c>
      <c r="S350" s="10">
        <f>_xll.SNL.Clients.Office.Excel.Functions.SPG(A350, "RD_CREDIT_WATCH_OUTLOOK_DATE_GLOBAL", "Issuer Credit Rating", "Local Currency LT|0")</f>
        <v>45622</v>
      </c>
    </row>
    <row r="351" spans="1:19" x14ac:dyDescent="0.3">
      <c r="A351" t="s">
        <v>1992</v>
      </c>
      <c r="B351" s="13">
        <f>_xll.ciqfunctions.udf.CIQ(A351,"IQ_FIRSTPRICINGDATE")</f>
        <v>24839</v>
      </c>
      <c r="C351" s="5">
        <f>_xll.SNL.Clients.Office.Excel.Functions.SPG(A351, "SP_VOLUME_AVG_WEEKLY_TO_SHARES_OUT", , "1M")</f>
        <v>5.1497556085515157</v>
      </c>
      <c r="D351" s="5">
        <f>_xll.SNL.Clients.Office.Excel.Functions.SPG(A351, "SP_VOLUME_AVG_WEEKLY_TO_SHARES_OUT", , "3M")</f>
        <v>4.1769963062056163</v>
      </c>
      <c r="E351" s="5">
        <f>_xll.SNL.Clients.Office.Excel.Functions.SPG(A351, "SP_VOLUME_AVG_DAILY_TO_1YR_AVG_DAILY", , "1M")</f>
        <v>143.09</v>
      </c>
      <c r="F351" s="5">
        <f>_xll.SNL.Clients.Office.Excel.Functions.SPG(A351, "SP_VOLUME_AVG_DAILY_TO_1YR_AVG_DAILY", , "3M")</f>
        <v>116.06</v>
      </c>
      <c r="G351" s="9" t="str">
        <f>_xll.SNL.Clients.Office.Excel.Functions.SPG(A351, "IQ_SECTOR")</f>
        <v>Industrials</v>
      </c>
      <c r="H351" s="9" t="str">
        <f>_xll.SNL.Clients.Office.Excel.Functions.SPG(A351, "IQ_INDUSTRY_GROUP")</f>
        <v>Capital Goods</v>
      </c>
      <c r="I351" s="9" t="str">
        <f>_xll.SNL.Clients.Office.Excel.Functions.SPG(A351, "IQ_INDUSTRY")</f>
        <v>Machinery</v>
      </c>
      <c r="J351" s="9" t="str">
        <f>_xll.SNL.Clients.Office.Excel.Functions.SPG(A351, "IQ_PRIMARY_INDUSTRY")</f>
        <v>Industrial Machinery and Supplies and Components</v>
      </c>
      <c r="K351" s="9" t="str">
        <f>_xll.SNL.Clients.Office.Excel.Functions.SPG(A351, "NAICS_CODE", "Primary")</f>
        <v>332991 - Ball and Roller Bearing Manufacturing</v>
      </c>
      <c r="L351" s="9" t="str">
        <f>_xll.SNL.Clients.Office.Excel.Functions.SPG(A351, "SP_TOPICTAG")</f>
        <v>Industrial Automation; Sensors; Process Automation</v>
      </c>
      <c r="M351" s="5">
        <f>_xll.SNL.Clients.Office.Excel.Functions.SPG(A351, "SP_PCT_SHARES_OWNED_ALL_INSTITUTIONS")</f>
        <v>92.61</v>
      </c>
      <c r="N351" s="9" t="str">
        <f>_xll.SNL.Clients.Office.Excel.Functions.SPG(A351, "RD_CREDIT_RATING_GLOBAL", "Issuer Credit Rating", "Local Currency LT|0")</f>
        <v>BBB-</v>
      </c>
      <c r="O351" s="9" t="str">
        <f>_xll.SNL.Clients.Office.Excel.Functions.SPG(A351, "RD_CWOL_GLOBAL", "Issuer Credit Rating", "Local Currency LT|0")</f>
        <v>Stable</v>
      </c>
      <c r="P351" s="9" t="str">
        <f>_xll.SNL.Clients.Office.Excel.Functions.SPG(A351, "RD_RATING_ACTION_GLOBAL", "Issuer Credit Rating", "Local Currency LT|0")</f>
        <v>CreditWatch/Outlook (03/03/2021)</v>
      </c>
      <c r="Q351" s="10">
        <f>_xll.SNL.Clients.Office.Excel.Functions.SPG(A351, "RD_LAST_REVIEW_DATE_GLOBAL", "Issuer Credit Rating", "Local Currency LT")</f>
        <v>45370</v>
      </c>
      <c r="R351" s="10">
        <f>_xll.SNL.Clients.Office.Excel.Functions.SPG(A351, "RD_CREDIT_RATING_DATE_GLOBAL", "Issuer Credit Rating", "Local Currency LT|0")</f>
        <v>43971</v>
      </c>
      <c r="S351" s="10">
        <f>_xll.SNL.Clients.Office.Excel.Functions.SPG(A351, "RD_CREDIT_WATCH_OUTLOOK_DATE_GLOBAL", "Issuer Credit Rating", "Local Currency LT|0")</f>
        <v>44258</v>
      </c>
    </row>
    <row r="352" spans="1:19" x14ac:dyDescent="0.3">
      <c r="A352" t="s">
        <v>1993</v>
      </c>
      <c r="B352" s="13">
        <f>_xll.ciqfunctions.udf.CIQ(A352,"IQ_FIRSTPRICINGDATE")</f>
        <v>28739</v>
      </c>
      <c r="C352" s="5">
        <f>_xll.SNL.Clients.Office.Excel.Functions.SPG(A352, "SP_VOLUME_AVG_WEEKLY_TO_SHARES_OUT", , "1M")</f>
        <v>3.8341922987672925</v>
      </c>
      <c r="D352" s="5">
        <f>_xll.SNL.Clients.Office.Excel.Functions.SPG(A352, "SP_VOLUME_AVG_WEEKLY_TO_SHARES_OUT", , "3M")</f>
        <v>3.7875269116663244</v>
      </c>
      <c r="E352" s="5">
        <f>_xll.SNL.Clients.Office.Excel.Functions.SPG(A352, "SP_VOLUME_AVG_DAILY_TO_1YR_AVG_DAILY", , "1M")</f>
        <v>89.86</v>
      </c>
      <c r="F352" s="5">
        <f>_xll.SNL.Clients.Office.Excel.Functions.SPG(A352, "SP_VOLUME_AVG_DAILY_TO_1YR_AVG_DAILY", , "3M")</f>
        <v>88.77</v>
      </c>
      <c r="G352" s="9" t="str">
        <f>_xll.SNL.Clients.Office.Excel.Functions.SPG(A352, "IQ_SECTOR")</f>
        <v>Industrials</v>
      </c>
      <c r="H352" s="9" t="str">
        <f>_xll.SNL.Clients.Office.Excel.Functions.SPG(A352, "IQ_INDUSTRY_GROUP")</f>
        <v>Capital Goods</v>
      </c>
      <c r="I352" s="9" t="str">
        <f>_xll.SNL.Clients.Office.Excel.Functions.SPG(A352, "IQ_INDUSTRY")</f>
        <v>Machinery</v>
      </c>
      <c r="J352" s="9" t="str">
        <f>_xll.SNL.Clients.Office.Excel.Functions.SPG(A352, "IQ_PRIMARY_INDUSTRY")</f>
        <v>Agricultural and Farm Machinery</v>
      </c>
      <c r="K352" s="9" t="str">
        <f>_xll.SNL.Clients.Office.Excel.Functions.SPG(A352, "NAICS_CODE", "Primary")</f>
        <v>333111 - Farm Machinery and Equipment Manufacturing</v>
      </c>
      <c r="L352" s="9" t="str">
        <f>_xll.SNL.Clients.Office.Excel.Functions.SPG(A352, "SP_TOPICTAG")</f>
        <v>Environmental Engineering; Farming; Horticulture; Industrial Automation; Pollution Control</v>
      </c>
      <c r="M352" s="5">
        <f>_xll.SNL.Clients.Office.Excel.Functions.SPG(A352, "SP_PCT_SHARES_OWNED_ALL_INSTITUTIONS")</f>
        <v>90.02</v>
      </c>
      <c r="N352" s="9" t="str">
        <f>_xll.SNL.Clients.Office.Excel.Functions.SPG(A352, "RD_CREDIT_RATING_GLOBAL", "Issuer Credit Rating", "Local Currency LT|0")</f>
        <v>BBB</v>
      </c>
      <c r="O352" s="9" t="str">
        <f>_xll.SNL.Clients.Office.Excel.Functions.SPG(A352, "RD_CWOL_GLOBAL", "Issuer Credit Rating", "Local Currency LT|0")</f>
        <v>Stable</v>
      </c>
      <c r="P352" s="9" t="str">
        <f>_xll.SNL.Clients.Office.Excel.Functions.SPG(A352, "RD_RATING_ACTION_GLOBAL", "Issuer Credit Rating", "Local Currency LT|0")</f>
        <v>Upgrade | CreditWatch/Outlook (04/30/2012)</v>
      </c>
      <c r="Q352" s="10">
        <f>_xll.SNL.Clients.Office.Excel.Functions.SPG(A352, "RD_LAST_REVIEW_DATE_GLOBAL", "Issuer Credit Rating", "Local Currency LT")</f>
        <v>45335</v>
      </c>
      <c r="R352" s="10">
        <f>_xll.SNL.Clients.Office.Excel.Functions.SPG(A352, "RD_CREDIT_RATING_DATE_GLOBAL", "Issuer Credit Rating", "Local Currency LT|0")</f>
        <v>41029</v>
      </c>
      <c r="S352" s="10">
        <f>_xll.SNL.Clients.Office.Excel.Functions.SPG(A352, "RD_CREDIT_WATCH_OUTLOOK_DATE_GLOBAL", "Issuer Credit Rating", "Local Currency LT|0")</f>
        <v>41029</v>
      </c>
    </row>
    <row r="353" spans="1:19" x14ac:dyDescent="0.3">
      <c r="A353" t="s">
        <v>1994</v>
      </c>
      <c r="B353" s="13">
        <f>_xll.ciqfunctions.udf.CIQ(A353,"IQ_FIRSTPRICINGDATE")</f>
        <v>23438</v>
      </c>
      <c r="C353" s="5">
        <f>_xll.SNL.Clients.Office.Excel.Functions.SPG(A353, "SP_VOLUME_AVG_WEEKLY_TO_SHARES_OUT", , "1M")</f>
        <v>10.856166069631236</v>
      </c>
      <c r="D353" s="5">
        <f>_xll.SNL.Clients.Office.Excel.Functions.SPG(A353, "SP_VOLUME_AVG_WEEKLY_TO_SHARES_OUT", , "3M")</f>
        <v>9.5516090390485147</v>
      </c>
      <c r="E353" s="5">
        <f>_xll.SNL.Clients.Office.Excel.Functions.SPG(A353, "SP_VOLUME_AVG_DAILY_TO_1YR_AVG_DAILY", , "1M")</f>
        <v>119.55</v>
      </c>
      <c r="F353" s="5">
        <f>_xll.SNL.Clients.Office.Excel.Functions.SPG(A353, "SP_VOLUME_AVG_DAILY_TO_1YR_AVG_DAILY", , "3M")</f>
        <v>105.18</v>
      </c>
      <c r="G353" s="9" t="str">
        <f>_xll.SNL.Clients.Office.Excel.Functions.SPG(A353, "IQ_SECTOR")</f>
        <v>Consumer Discretionary</v>
      </c>
      <c r="H353" s="9" t="str">
        <f>_xll.SNL.Clients.Office.Excel.Functions.SPG(A353, "IQ_INDUSTRY_GROUP")</f>
        <v>Consumer Services</v>
      </c>
      <c r="I353" s="9" t="str">
        <f>_xll.SNL.Clients.Office.Excel.Functions.SPG(A353, "IQ_INDUSTRY")</f>
        <v>Hotels, Restaurants and Leisure</v>
      </c>
      <c r="J353" s="9" t="str">
        <f>_xll.SNL.Clients.Office.Excel.Functions.SPG(A353, "IQ_PRIMARY_INDUSTRY")</f>
        <v>Restaurants</v>
      </c>
      <c r="K353" s="9" t="str">
        <f>_xll.SNL.Clients.Office.Excel.Functions.SPG(A353, "NAICS_CODE", "Primary")</f>
        <v>722513 - Limited-Service Restaurants</v>
      </c>
      <c r="L353" s="9" t="str">
        <f>_xll.SNL.Clients.Office.Excel.Functions.SPG(A353, "SP_TOPICTAG")</f>
        <v/>
      </c>
      <c r="M353" s="5">
        <f>_xll.SNL.Clients.Office.Excel.Functions.SPG(A353, "SP_PCT_SHARES_OWNED_ALL_INSTITUTIONS")</f>
        <v>67.2</v>
      </c>
      <c r="N353" s="9" t="str">
        <f>_xll.SNL.Clients.Office.Excel.Functions.SPG(A353, "RD_CREDIT_RATING_GLOBAL", "Issuer Credit Rating", "Local Currency LT|0")</f>
        <v>B+</v>
      </c>
      <c r="O353" s="9" t="str">
        <f>_xll.SNL.Clients.Office.Excel.Functions.SPG(A353, "RD_CWOL_GLOBAL", "Issuer Credit Rating", "Local Currency LT|0")</f>
        <v>Stable</v>
      </c>
      <c r="P353" s="9" t="str">
        <f>_xll.SNL.Clients.Office.Excel.Functions.SPG(A353, "RD_RATING_ACTION_GLOBAL", "Issuer Credit Rating", "Local Currency LT|0")</f>
        <v>Upgrade | CreditWatch/Outlook (05/26/2021)</v>
      </c>
      <c r="Q353" s="10">
        <f>_xll.SNL.Clients.Office.Excel.Functions.SPG(A353, "RD_LAST_REVIEW_DATE_GLOBAL", "Issuer Credit Rating", "Local Currency LT")</f>
        <v>45386</v>
      </c>
      <c r="R353" s="10">
        <f>_xll.SNL.Clients.Office.Excel.Functions.SPG(A353, "RD_CREDIT_RATING_DATE_GLOBAL", "Issuer Credit Rating", "Local Currency LT|0")</f>
        <v>44342</v>
      </c>
      <c r="S353" s="10">
        <f>_xll.SNL.Clients.Office.Excel.Functions.SPG(A353, "RD_CREDIT_WATCH_OUTLOOK_DATE_GLOBAL", "Issuer Credit Rating", "Local Currency LT|0")</f>
        <v>44342</v>
      </c>
    </row>
    <row r="354" spans="1:19" x14ac:dyDescent="0.3">
      <c r="A354" t="s">
        <v>1995</v>
      </c>
      <c r="B354" s="13">
        <f>_xll.ciqfunctions.udf.CIQ(A354,"IQ_FIRSTPRICINGDATE")</f>
        <v>38980</v>
      </c>
      <c r="C354" s="5">
        <f>_xll.SNL.Clients.Office.Excel.Functions.SPG(A354, "SP_VOLUME_AVG_WEEKLY_TO_SHARES_OUT", , "1M")</f>
        <v>9.2376544906213436</v>
      </c>
      <c r="D354" s="5">
        <f>_xll.SNL.Clients.Office.Excel.Functions.SPG(A354, "SP_VOLUME_AVG_WEEKLY_TO_SHARES_OUT", , "3M")</f>
        <v>7.715978983092918</v>
      </c>
      <c r="E354" s="5">
        <f>_xll.SNL.Clients.Office.Excel.Functions.SPG(A354, "SP_VOLUME_AVG_DAILY_TO_1YR_AVG_DAILY", , "1M")</f>
        <v>146.66</v>
      </c>
      <c r="F354" s="5">
        <f>_xll.SNL.Clients.Office.Excel.Functions.SPG(A354, "SP_VOLUME_AVG_DAILY_TO_1YR_AVG_DAILY", , "3M")</f>
        <v>122.5</v>
      </c>
      <c r="G354" s="9" t="str">
        <f>_xll.SNL.Clients.Office.Excel.Functions.SPG(A354, "IQ_SECTOR")</f>
        <v>Financials</v>
      </c>
      <c r="H354" s="9" t="str">
        <f>_xll.SNL.Clients.Office.Excel.Functions.SPG(A354, "IQ_INDUSTRY_GROUP")</f>
        <v>Financial Services</v>
      </c>
      <c r="I354" s="9" t="str">
        <f>_xll.SNL.Clients.Office.Excel.Functions.SPG(A354, "IQ_INDUSTRY")</f>
        <v>Financial Services</v>
      </c>
      <c r="J354" s="9" t="str">
        <f>_xll.SNL.Clients.Office.Excel.Functions.SPG(A354, "IQ_PRIMARY_INDUSTRY")</f>
        <v>Transaction and Payment Processing Services</v>
      </c>
      <c r="K354" s="9" t="str">
        <f>_xll.SNL.Clients.Office.Excel.Functions.SPG(A354, "NAICS_CODE", "Primary")</f>
        <v>522320 - Financial Transactions Processing, Reserve, and Clearinghouse Activities</v>
      </c>
      <c r="L354" s="9" t="str">
        <f>_xll.SNL.Clients.Office.Excel.Functions.SPG(A354, "SP_TOPICTAG")</f>
        <v>Data Integration; Fintech; Customer Relationship Management; Cloud Infrastructure; Process Automation; Cryptocurrency; Online Payments</v>
      </c>
      <c r="M354" s="5">
        <f>_xll.SNL.Clients.Office.Excel.Functions.SPG(A354, "SP_PCT_SHARES_OWNED_ALL_INSTITUTIONS")</f>
        <v>91.82</v>
      </c>
      <c r="N354" s="9" t="str">
        <f>_xll.SNL.Clients.Office.Excel.Functions.SPG(A354, "RD_CREDIT_RATING_GLOBAL", "Issuer Credit Rating", "Local Currency LT|0")</f>
        <v>BBB</v>
      </c>
      <c r="O354" s="9" t="str">
        <f>_xll.SNL.Clients.Office.Excel.Functions.SPG(A354, "RD_CWOL_GLOBAL", "Issuer Credit Rating", "Local Currency LT|0")</f>
        <v>Stable</v>
      </c>
      <c r="P354" s="9" t="str">
        <f>_xll.SNL.Clients.Office.Excel.Functions.SPG(A354, "RD_RATING_ACTION_GLOBAL", "Issuer Credit Rating", "Local Currency LT|0")</f>
        <v>CreditWatch/Outlook (04/17/2018)</v>
      </c>
      <c r="Q354" s="10">
        <f>_xll.SNL.Clients.Office.Excel.Functions.SPG(A354, "RD_LAST_REVIEW_DATE_GLOBAL", "Issuer Credit Rating", "Local Currency LT")</f>
        <v>45405</v>
      </c>
      <c r="R354" s="10">
        <f>_xll.SNL.Clients.Office.Excel.Functions.SPG(A354, "RD_CREDIT_RATING_DATE_GLOBAL", "Issuer Credit Rating", "Local Currency LT|0")</f>
        <v>41702</v>
      </c>
      <c r="S354" s="10">
        <f>_xll.SNL.Clients.Office.Excel.Functions.SPG(A354, "RD_CREDIT_WATCH_OUTLOOK_DATE_GLOBAL", "Issuer Credit Rating", "Local Currency LT|0")</f>
        <v>43207</v>
      </c>
    </row>
    <row r="355" spans="1:19" x14ac:dyDescent="0.3">
      <c r="A355" t="s">
        <v>1996</v>
      </c>
      <c r="B355" s="13">
        <f>_xll.ciqfunctions.udf.CIQ(A355,"IQ_FIRSTPRICINGDATE")</f>
        <v>30691</v>
      </c>
      <c r="C355" s="5">
        <f>_xll.SNL.Clients.Office.Excel.Functions.SPG(A355, "SP_VOLUME_AVG_WEEKLY_TO_SHARES_OUT", , "1M")</f>
        <v>6.0721064255314916</v>
      </c>
      <c r="D355" s="5">
        <f>_xll.SNL.Clients.Office.Excel.Functions.SPG(A355, "SP_VOLUME_AVG_WEEKLY_TO_SHARES_OUT", , "3M")</f>
        <v>5.5402362653981765</v>
      </c>
      <c r="E355" s="5">
        <f>_xll.SNL.Clients.Office.Excel.Functions.SPG(A355, "SP_VOLUME_AVG_DAILY_TO_1YR_AVG_DAILY", , "1M")</f>
        <v>119.82</v>
      </c>
      <c r="F355" s="5">
        <f>_xll.SNL.Clients.Office.Excel.Functions.SPG(A355, "SP_VOLUME_AVG_DAILY_TO_1YR_AVG_DAILY", , "3M")</f>
        <v>109.32</v>
      </c>
      <c r="G355" s="9" t="str">
        <f>_xll.SNL.Clients.Office.Excel.Functions.SPG(A355, "IQ_SECTOR")</f>
        <v>Consumer Discretionary</v>
      </c>
      <c r="H355" s="9" t="str">
        <f>_xll.SNL.Clients.Office.Excel.Functions.SPG(A355, "IQ_INDUSTRY_GROUP")</f>
        <v>Automobiles and Components</v>
      </c>
      <c r="I355" s="9" t="str">
        <f>_xll.SNL.Clients.Office.Excel.Functions.SPG(A355, "IQ_INDUSTRY")</f>
        <v>Automobiles</v>
      </c>
      <c r="J355" s="9" t="str">
        <f>_xll.SNL.Clients.Office.Excel.Functions.SPG(A355, "IQ_PRIMARY_INDUSTRY")</f>
        <v>Automobile Manufacturers</v>
      </c>
      <c r="K355" s="9" t="str">
        <f>_xll.SNL.Clients.Office.Excel.Functions.SPG(A355, "NAICS_CODE", "Primary")</f>
        <v>336214 - Travel Trailer and Camper Manufacturing</v>
      </c>
      <c r="L355" s="9" t="str">
        <f>_xll.SNL.Clients.Office.Excel.Functions.SPG(A355, "SP_TOPICTAG")</f>
        <v>Fleet Management; Electric Vehicle; Autonomous Vehicles</v>
      </c>
      <c r="M355" s="5">
        <f>_xll.SNL.Clients.Office.Excel.Functions.SPG(A355, "SP_PCT_SHARES_OWNED_ALL_INSTITUTIONS")</f>
        <v>104.31</v>
      </c>
      <c r="N355" s="9" t="str">
        <f>_xll.SNL.Clients.Office.Excel.Functions.SPG(A355, "RD_CREDIT_RATING_GLOBAL", "Issuer Credit Rating", "Local Currency LT|0")</f>
        <v>BB</v>
      </c>
      <c r="O355" s="9" t="str">
        <f>_xll.SNL.Clients.Office.Excel.Functions.SPG(A355, "RD_CWOL_GLOBAL", "Issuer Credit Rating", "Local Currency LT|0")</f>
        <v>Stable</v>
      </c>
      <c r="P355" s="9" t="str">
        <f>_xll.SNL.Clients.Office.Excel.Functions.SPG(A355, "RD_RATING_ACTION_GLOBAL", "Issuer Credit Rating", "Local Currency LT|0")</f>
        <v>Upgrade | CreditWatch/Outlook (03/10/2021)</v>
      </c>
      <c r="Q355" s="10">
        <f>_xll.SNL.Clients.Office.Excel.Functions.SPG(A355, "RD_LAST_REVIEW_DATE_GLOBAL", "Issuer Credit Rating", "Local Currency LT")</f>
        <v>45588</v>
      </c>
      <c r="R355" s="10">
        <f>_xll.SNL.Clients.Office.Excel.Functions.SPG(A355, "RD_CREDIT_RATING_DATE_GLOBAL", "Issuer Credit Rating", "Local Currency LT|0")</f>
        <v>44265</v>
      </c>
      <c r="S355" s="10">
        <f>_xll.SNL.Clients.Office.Excel.Functions.SPG(A355, "RD_CREDIT_WATCH_OUTLOOK_DATE_GLOBAL", "Issuer Credit Rating", "Local Currency LT|0")</f>
        <v>44265</v>
      </c>
    </row>
    <row r="356" spans="1:19" x14ac:dyDescent="0.3">
      <c r="A356" t="s">
        <v>1997</v>
      </c>
      <c r="B356" s="13">
        <f>_xll.ciqfunctions.udf.CIQ(A356,"IQ_FIRSTPRICINGDATE")</f>
        <v>45181</v>
      </c>
      <c r="C356" s="5">
        <f>_xll.SNL.Clients.Office.Excel.Functions.SPG(A356, "SP_VOLUME_AVG_WEEKLY_TO_SHARES_OUT", , "1M")</f>
        <v>5.9907657910954848</v>
      </c>
      <c r="D356" s="5">
        <f>_xll.SNL.Clients.Office.Excel.Functions.SPG(A356, "SP_VOLUME_AVG_WEEKLY_TO_SHARES_OUT", , "3M")</f>
        <v>5.6883183084382001</v>
      </c>
      <c r="E356" s="5">
        <f>_xll.SNL.Clients.Office.Excel.Functions.SPG(A356, "SP_VOLUME_AVG_DAILY_TO_1YR_AVG_DAILY", , "1M")</f>
        <v>100.61</v>
      </c>
      <c r="F356" s="5">
        <f>_xll.SNL.Clients.Office.Excel.Functions.SPG(A356, "SP_VOLUME_AVG_DAILY_TO_1YR_AVG_DAILY", , "3M")</f>
        <v>95.53</v>
      </c>
      <c r="G356" s="9" t="str">
        <f>_xll.SNL.Clients.Office.Excel.Functions.SPG(A356, "IQ_SECTOR")</f>
        <v>Communication Services</v>
      </c>
      <c r="H356" s="9" t="str">
        <f>_xll.SNL.Clients.Office.Excel.Functions.SPG(A356, "IQ_INDUSTRY_GROUP")</f>
        <v>Media and Entertainment</v>
      </c>
      <c r="I356" s="9" t="str">
        <f>_xll.SNL.Clients.Office.Excel.Functions.SPG(A356, "IQ_INDUSTRY")</f>
        <v>Entertainment</v>
      </c>
      <c r="J356" s="9" t="str">
        <f>_xll.SNL.Clients.Office.Excel.Functions.SPG(A356, "IQ_PRIMARY_INDUSTRY")</f>
        <v>Movies and Entertainment</v>
      </c>
      <c r="K356" s="9" t="str">
        <f>_xll.SNL.Clients.Office.Excel.Functions.SPG(A356, "NAICS_CODE", "Primary")</f>
        <v>711310 - Promoters of Performing Arts, Sports, and Similar Events with Facilities</v>
      </c>
      <c r="L356" s="9" t="str">
        <f>_xll.SNL.Clients.Office.Excel.Functions.SPG(A356, "SP_TOPICTAG")</f>
        <v>Video Games</v>
      </c>
      <c r="M356" s="5">
        <f>_xll.SNL.Clients.Office.Excel.Functions.SPG(A356, "SP_PCT_SHARES_OWNED_ALL_INSTITUTIONS")</f>
        <v>101.04</v>
      </c>
      <c r="N356" s="9" t="str">
        <f>_xll.SNL.Clients.Office.Excel.Functions.SPG(A356, "RD_CREDIT_RATING_GLOBAL", "Issuer Credit Rating", "Local Currency LT|0")</f>
        <v/>
      </c>
      <c r="O356" s="9" t="str">
        <f>_xll.SNL.Clients.Office.Excel.Functions.SPG(A356, "RD_CWOL_GLOBAL", "Issuer Credit Rating", "Local Currency LT|0")</f>
        <v/>
      </c>
      <c r="P356" s="9" t="str">
        <f>_xll.SNL.Clients.Office.Excel.Functions.SPG(A356, "RD_RATING_ACTION_GLOBAL", "Issuer Credit Rating", "Local Currency LT|0")</f>
        <v/>
      </c>
      <c r="Q356" s="10" t="str">
        <f>_xll.SNL.Clients.Office.Excel.Functions.SPG(A356, "RD_LAST_REVIEW_DATE_GLOBAL", "Issuer Credit Rating", "Local Currency LT")</f>
        <v/>
      </c>
      <c r="R356" s="10" t="str">
        <f>_xll.SNL.Clients.Office.Excel.Functions.SPG(A356, "RD_CREDIT_RATING_DATE_GLOBAL", "Issuer Credit Rating", "Local Currency LT|0")</f>
        <v/>
      </c>
      <c r="S356" s="10" t="str">
        <f>_xll.SNL.Clients.Office.Excel.Functions.SPG(A356, "RD_CREDIT_WATCH_OUTLOOK_DATE_GLOBAL", "Issuer Credit Rating", "Local Currency LT|0")</f>
        <v/>
      </c>
    </row>
    <row r="357" spans="1:19" x14ac:dyDescent="0.3">
      <c r="A357" t="s">
        <v>1998</v>
      </c>
      <c r="B357" s="13">
        <f>_xll.ciqfunctions.udf.CIQ(A357,"IQ_FIRSTPRICINGDATE")</f>
        <v>31601</v>
      </c>
      <c r="C357" s="5">
        <f>_xll.SNL.Clients.Office.Excel.Functions.SPG(A357, "SP_VOLUME_AVG_WEEKLY_TO_SHARES_OUT", , "1M")</f>
        <v>7.9850903655801133</v>
      </c>
      <c r="D357" s="5">
        <f>_xll.SNL.Clients.Office.Excel.Functions.SPG(A357, "SP_VOLUME_AVG_WEEKLY_TO_SHARES_OUT", , "3M")</f>
        <v>7.4072886164288212</v>
      </c>
      <c r="E357" s="5">
        <f>_xll.SNL.Clients.Office.Excel.Functions.SPG(A357, "SP_VOLUME_AVG_DAILY_TO_1YR_AVG_DAILY", , "1M")</f>
        <v>113.75</v>
      </c>
      <c r="F357" s="5">
        <f>_xll.SNL.Clients.Office.Excel.Functions.SPG(A357, "SP_VOLUME_AVG_DAILY_TO_1YR_AVG_DAILY", , "3M")</f>
        <v>105.52</v>
      </c>
      <c r="G357" s="9" t="str">
        <f>_xll.SNL.Clients.Office.Excel.Functions.SPG(A357, "IQ_SECTOR")</f>
        <v>Consumer Discretionary</v>
      </c>
      <c r="H357" s="9" t="str">
        <f>_xll.SNL.Clients.Office.Excel.Functions.SPG(A357, "IQ_INDUSTRY_GROUP")</f>
        <v>Consumer Durables and Apparel</v>
      </c>
      <c r="I357" s="9" t="str">
        <f>_xll.SNL.Clients.Office.Excel.Functions.SPG(A357, "IQ_INDUSTRY")</f>
        <v>Household Durables</v>
      </c>
      <c r="J357" s="9" t="str">
        <f>_xll.SNL.Clients.Office.Excel.Functions.SPG(A357, "IQ_PRIMARY_INDUSTRY")</f>
        <v>Homebuilding</v>
      </c>
      <c r="K357" s="9" t="str">
        <f>_xll.SNL.Clients.Office.Excel.Functions.SPG(A357, "NAICS_CODE", "Primary")</f>
        <v>236116 - New Multifamily Housing Construction (except For-Sale Builders)</v>
      </c>
      <c r="L357" s="9" t="str">
        <f>_xll.SNL.Clients.Office.Excel.Functions.SPG(A357, "SP_TOPICTAG")</f>
        <v>Home Improvement</v>
      </c>
      <c r="M357" s="5">
        <f>_xll.SNL.Clients.Office.Excel.Functions.SPG(A357, "SP_PCT_SHARES_OWNED_ALL_INSTITUTIONS")</f>
        <v>88.98</v>
      </c>
      <c r="N357" s="9" t="str">
        <f>_xll.SNL.Clients.Office.Excel.Functions.SPG(A357, "RD_CREDIT_RATING_GLOBAL", "Issuer Credit Rating", "Local Currency LT|0")</f>
        <v>BBB-</v>
      </c>
      <c r="O357" s="9" t="str">
        <f>_xll.SNL.Clients.Office.Excel.Functions.SPG(A357, "RD_CWOL_GLOBAL", "Issuer Credit Rating", "Local Currency LT|0")</f>
        <v>Positive</v>
      </c>
      <c r="P357" s="9" t="str">
        <f>_xll.SNL.Clients.Office.Excel.Functions.SPG(A357, "RD_RATING_ACTION_GLOBAL", "Issuer Credit Rating", "Local Currency LT|0")</f>
        <v>CreditWatch/Outlook (10/15/2024)</v>
      </c>
      <c r="Q357" s="10">
        <f>_xll.SNL.Clients.Office.Excel.Functions.SPG(A357, "RD_LAST_REVIEW_DATE_GLOBAL", "Issuer Credit Rating", "Local Currency LT")</f>
        <v>45695</v>
      </c>
      <c r="R357" s="10">
        <f>_xll.SNL.Clients.Office.Excel.Functions.SPG(A357, "RD_CREDIT_RATING_DATE_GLOBAL", "Issuer Credit Rating", "Local Currency LT|0")</f>
        <v>45134</v>
      </c>
      <c r="S357" s="10">
        <f>_xll.SNL.Clients.Office.Excel.Functions.SPG(A357, "RD_CREDIT_WATCH_OUTLOOK_DATE_GLOBAL", "Issuer Credit Rating", "Local Currency LT|0")</f>
        <v>45580</v>
      </c>
    </row>
    <row r="358" spans="1:19" x14ac:dyDescent="0.3">
      <c r="A358" t="s">
        <v>1999</v>
      </c>
      <c r="B358" s="13">
        <f>_xll.ciqfunctions.udf.CIQ(A358,"IQ_FIRSTPRICINGDATE")</f>
        <v>42173</v>
      </c>
      <c r="C358" s="5">
        <f>_xll.SNL.Clients.Office.Excel.Functions.SPG(A358, "SP_VOLUME_AVG_WEEKLY_TO_SHARES_OUT", , "1M")</f>
        <v>4.6989719889598343</v>
      </c>
      <c r="D358" s="5">
        <f>_xll.SNL.Clients.Office.Excel.Functions.SPG(A358, "SP_VOLUME_AVG_WEEKLY_TO_SHARES_OUT", , "3M")</f>
        <v>4.9800435325821502</v>
      </c>
      <c r="E358" s="5">
        <f>_xll.SNL.Clients.Office.Excel.Functions.SPG(A358, "SP_VOLUME_AVG_DAILY_TO_1YR_AVG_DAILY", , "1M")</f>
        <v>93.12</v>
      </c>
      <c r="F358" s="5">
        <f>_xll.SNL.Clients.Office.Excel.Functions.SPG(A358, "SP_VOLUME_AVG_DAILY_TO_1YR_AVG_DAILY", , "3M")</f>
        <v>98.69</v>
      </c>
      <c r="G358" s="9" t="str">
        <f>_xll.SNL.Clients.Office.Excel.Functions.SPG(A358, "IQ_SECTOR")</f>
        <v>Consumer Discretionary</v>
      </c>
      <c r="H358" s="9" t="str">
        <f>_xll.SNL.Clients.Office.Excel.Functions.SPG(A358, "IQ_INDUSTRY_GROUP")</f>
        <v>Consumer Durables and Apparel</v>
      </c>
      <c r="I358" s="9" t="str">
        <f>_xll.SNL.Clients.Office.Excel.Functions.SPG(A358, "IQ_INDUSTRY")</f>
        <v>Household Durables</v>
      </c>
      <c r="J358" s="9" t="str">
        <f>_xll.SNL.Clients.Office.Excel.Functions.SPG(A358, "IQ_PRIMARY_INDUSTRY")</f>
        <v>Homebuilding</v>
      </c>
      <c r="K358" s="9" t="str">
        <f>_xll.SNL.Clients.Office.Excel.Functions.SPG(A358, "NAICS_CODE", "Primary")</f>
        <v>238 - Specialty Trade Contractors</v>
      </c>
      <c r="L358" s="9" t="str">
        <f>_xll.SNL.Clients.Office.Excel.Functions.SPG(A358, "SP_TOPICTAG")</f>
        <v>Home Improvement</v>
      </c>
      <c r="M358" s="5">
        <f>_xll.SNL.Clients.Office.Excel.Functions.SPG(A358, "SP_PCT_SHARES_OWNED_ALL_INSTITUTIONS")</f>
        <v>97.82</v>
      </c>
      <c r="N358" s="9" t="str">
        <f>_xll.SNL.Clients.Office.Excel.Functions.SPG(A358, "RD_CREDIT_RATING_GLOBAL", "Issuer Credit Rating", "Local Currency LT|0")</f>
        <v>BB+</v>
      </c>
      <c r="O358" s="9" t="str">
        <f>_xll.SNL.Clients.Office.Excel.Functions.SPG(A358, "RD_CWOL_GLOBAL", "Issuer Credit Rating", "Local Currency LT|0")</f>
        <v>Stable</v>
      </c>
      <c r="P358" s="9" t="str">
        <f>_xll.SNL.Clients.Office.Excel.Functions.SPG(A358, "RD_RATING_ACTION_GLOBAL", "Issuer Credit Rating", "Local Currency LT|0")</f>
        <v>Upgrade | CreditWatch/Outlook (05/24/2021)</v>
      </c>
      <c r="Q358" s="10">
        <f>_xll.SNL.Clients.Office.Excel.Functions.SPG(A358, "RD_LAST_REVIEW_DATE_GLOBAL", "Issuer Credit Rating", "Local Currency LT")</f>
        <v>45366</v>
      </c>
      <c r="R358" s="10">
        <f>_xll.SNL.Clients.Office.Excel.Functions.SPG(A358, "RD_CREDIT_RATING_DATE_GLOBAL", "Issuer Credit Rating", "Local Currency LT|0")</f>
        <v>44340</v>
      </c>
      <c r="S358" s="10">
        <f>_xll.SNL.Clients.Office.Excel.Functions.SPG(A358, "RD_CREDIT_WATCH_OUTLOOK_DATE_GLOBAL", "Issuer Credit Rating", "Local Currency LT|0")</f>
        <v>44340</v>
      </c>
    </row>
    <row r="359" spans="1:19" x14ac:dyDescent="0.3">
      <c r="A359" t="s">
        <v>2000</v>
      </c>
      <c r="B359" s="13">
        <f>_xll.ciqfunctions.udf.CIQ(A359,"IQ_FIRSTPRICINGDATE")</f>
        <v>38917</v>
      </c>
      <c r="C359" s="5">
        <f>_xll.SNL.Clients.Office.Excel.Functions.SPG(A359, "SP_VOLUME_AVG_WEEKLY_TO_SHARES_OUT", , "1M")</f>
        <v>3.5982704989251211</v>
      </c>
      <c r="D359" s="5">
        <f>_xll.SNL.Clients.Office.Excel.Functions.SPG(A359, "SP_VOLUME_AVG_WEEKLY_TO_SHARES_OUT", , "3M")</f>
        <v>3.8192305555347978</v>
      </c>
      <c r="E359" s="5">
        <f>_xll.SNL.Clients.Office.Excel.Functions.SPG(A359, "SP_VOLUME_AVG_DAILY_TO_1YR_AVG_DAILY", , "1M")</f>
        <v>83.55</v>
      </c>
      <c r="F359" s="5">
        <f>_xll.SNL.Clients.Office.Excel.Functions.SPG(A359, "SP_VOLUME_AVG_DAILY_TO_1YR_AVG_DAILY", , "3M")</f>
        <v>88.68</v>
      </c>
      <c r="G359" s="9" t="str">
        <f>_xll.SNL.Clients.Office.Excel.Functions.SPG(A359, "IQ_SECTOR")</f>
        <v>Consumer Discretionary</v>
      </c>
      <c r="H359" s="9" t="str">
        <f>_xll.SNL.Clients.Office.Excel.Functions.SPG(A359, "IQ_INDUSTRY_GROUP")</f>
        <v>Consumer Services</v>
      </c>
      <c r="I359" s="9" t="str">
        <f>_xll.SNL.Clients.Office.Excel.Functions.SPG(A359, "IQ_INDUSTRY")</f>
        <v>Hotels, Restaurants and Leisure</v>
      </c>
      <c r="J359" s="9" t="str">
        <f>_xll.SNL.Clients.Office.Excel.Functions.SPG(A359, "IQ_PRIMARY_INDUSTRY")</f>
        <v>Hotels, Resorts and Cruise Lines</v>
      </c>
      <c r="K359" s="9" t="str">
        <f>_xll.SNL.Clients.Office.Excel.Functions.SPG(A359, "NAICS_CODE", "Primary")</f>
        <v>721110 - Hotels (except Casino Hotels) and Motels</v>
      </c>
      <c r="L359" s="9" t="str">
        <f>_xll.SNL.Clients.Office.Excel.Functions.SPG(A359, "SP_TOPICTAG")</f>
        <v>Adventure Travel; Business Travel; Travel Accommodations; Vacation Rental</v>
      </c>
      <c r="M359" s="5">
        <f>_xll.SNL.Clients.Office.Excel.Functions.SPG(A359, "SP_PCT_SHARES_OWNED_ALL_INSTITUTIONS")</f>
        <v>85.07</v>
      </c>
      <c r="N359" s="9" t="str">
        <f>_xll.SNL.Clients.Office.Excel.Functions.SPG(A359, "RD_CREDIT_RATING_GLOBAL", "Issuer Credit Rating", "Local Currency LT|0")</f>
        <v>BB-</v>
      </c>
      <c r="O359" s="9" t="str">
        <f>_xll.SNL.Clients.Office.Excel.Functions.SPG(A359, "RD_CWOL_GLOBAL", "Issuer Credit Rating", "Local Currency LT|0")</f>
        <v>Stable</v>
      </c>
      <c r="P359" s="9" t="str">
        <f>_xll.SNL.Clients.Office.Excel.Functions.SPG(A359, "RD_RATING_ACTION_GLOBAL", "Issuer Credit Rating", "Local Currency LT|0")</f>
        <v>CreditWatch/Outlook (10/29/2021)</v>
      </c>
      <c r="Q359" s="10">
        <f>_xll.SNL.Clients.Office.Excel.Functions.SPG(A359, "RD_LAST_REVIEW_DATE_GLOBAL", "Issuer Credit Rating", "Local Currency LT")</f>
        <v>45680</v>
      </c>
      <c r="R359" s="10">
        <f>_xll.SNL.Clients.Office.Excel.Functions.SPG(A359, "RD_CREDIT_RATING_DATE_GLOBAL", "Issuer Credit Rating", "Local Currency LT|0")</f>
        <v>43252</v>
      </c>
      <c r="S359" s="10">
        <f>_xll.SNL.Clients.Office.Excel.Functions.SPG(A359, "RD_CREDIT_WATCH_OUTLOOK_DATE_GLOBAL", "Issuer Credit Rating", "Local Currency LT|0")</f>
        <v>44498</v>
      </c>
    </row>
    <row r="360" spans="1:19" x14ac:dyDescent="0.3">
      <c r="A360" t="s">
        <v>2001</v>
      </c>
      <c r="B360" s="13">
        <f>_xll.ciqfunctions.udf.CIQ(A360,"IQ_FIRSTPRICINGDATE")</f>
        <v>36258</v>
      </c>
      <c r="C360" s="5">
        <f>_xll.SNL.Clients.Office.Excel.Functions.SPG(A360, "SP_VOLUME_AVG_WEEKLY_TO_SHARES_OUT", , "1M")</f>
        <v>4.9703726049090857</v>
      </c>
      <c r="D360" s="5">
        <f>_xll.SNL.Clients.Office.Excel.Functions.SPG(A360, "SP_VOLUME_AVG_WEEKLY_TO_SHARES_OUT", , "3M")</f>
        <v>5.296684950009892</v>
      </c>
      <c r="E360" s="5">
        <f>_xll.SNL.Clients.Office.Excel.Functions.SPG(A360, "SP_VOLUME_AVG_DAILY_TO_1YR_AVG_DAILY", , "1M")</f>
        <v>99.9</v>
      </c>
      <c r="F360" s="5">
        <f>_xll.SNL.Clients.Office.Excel.Functions.SPG(A360, "SP_VOLUME_AVG_DAILY_TO_1YR_AVG_DAILY", , "3M")</f>
        <v>106.46</v>
      </c>
      <c r="G360" s="9" t="str">
        <f>_xll.SNL.Clients.Office.Excel.Functions.SPG(A360, "IQ_SECTOR")</f>
        <v>Industrials</v>
      </c>
      <c r="H360" s="9" t="str">
        <f>_xll.SNL.Clients.Office.Excel.Functions.SPG(A360, "IQ_INDUSTRY_GROUP")</f>
        <v>Capital Goods</v>
      </c>
      <c r="I360" s="9" t="str">
        <f>_xll.SNL.Clients.Office.Excel.Functions.SPG(A360, "IQ_INDUSTRY")</f>
        <v>Building Products</v>
      </c>
      <c r="J360" s="9" t="str">
        <f>_xll.SNL.Clients.Office.Excel.Functions.SPG(A360, "IQ_PRIMARY_INDUSTRY")</f>
        <v>Building Products</v>
      </c>
      <c r="K360" s="9" t="str">
        <f>_xll.SNL.Clients.Office.Excel.Functions.SPG(A360, "NAICS_CODE", "Primary")</f>
        <v>33299 - All Other Fabricated Metal Product Manufacturing</v>
      </c>
      <c r="L360" s="9" t="str">
        <f>_xll.SNL.Clients.Office.Excel.Functions.SPG(A360, "SP_TOPICTAG")</f>
        <v/>
      </c>
      <c r="M360" s="5">
        <f>_xll.SNL.Clients.Office.Excel.Functions.SPG(A360, "SP_PCT_SHARES_OWNED_ALL_INSTITUTIONS")</f>
        <v>101.01</v>
      </c>
      <c r="N360" s="9" t="str">
        <f>_xll.SNL.Clients.Office.Excel.Functions.SPG(A360, "RD_CREDIT_RATING_GLOBAL", "Issuer Credit Rating", "Local Currency LT|0")</f>
        <v/>
      </c>
      <c r="O360" s="9" t="str">
        <f>_xll.SNL.Clients.Office.Excel.Functions.SPG(A360, "RD_CWOL_GLOBAL", "Issuer Credit Rating", "Local Currency LT|0")</f>
        <v/>
      </c>
      <c r="P360" s="9" t="str">
        <f>_xll.SNL.Clients.Office.Excel.Functions.SPG(A360, "RD_RATING_ACTION_GLOBAL", "Issuer Credit Rating", "Local Currency LT|0")</f>
        <v/>
      </c>
      <c r="Q360" s="10" t="str">
        <f>_xll.SNL.Clients.Office.Excel.Functions.SPG(A360, "RD_LAST_REVIEW_DATE_GLOBAL", "Issuer Credit Rating", "Local Currency LT")</f>
        <v/>
      </c>
      <c r="R360" s="10" t="str">
        <f>_xll.SNL.Clients.Office.Excel.Functions.SPG(A360, "RD_CREDIT_RATING_DATE_GLOBAL", "Issuer Credit Rating", "Local Currency LT|0")</f>
        <v/>
      </c>
      <c r="S360" s="10" t="str">
        <f>_xll.SNL.Clients.Office.Excel.Functions.SPG(A360, "RD_CREDIT_WATCH_OUTLOOK_DATE_GLOBAL", "Issuer Credit Rating", "Local Currency LT|0")</f>
        <v/>
      </c>
    </row>
    <row r="361" spans="1:19" x14ac:dyDescent="0.3">
      <c r="A361" t="s">
        <v>2002</v>
      </c>
      <c r="B361" s="13">
        <f>_xll.ciqfunctions.udf.CIQ(A361,"IQ_FIRSTPRICINGDATE")</f>
        <v>25205</v>
      </c>
      <c r="C361" s="5">
        <f>_xll.SNL.Clients.Office.Excel.Functions.SPG(A361, "SP_VOLUME_AVG_WEEKLY_TO_SHARES_OUT", , "1M")</f>
        <v>5.0255680360148656</v>
      </c>
      <c r="D361" s="5">
        <f>_xll.SNL.Clients.Office.Excel.Functions.SPG(A361, "SP_VOLUME_AVG_WEEKLY_TO_SHARES_OUT", , "3M")</f>
        <v>4.5934568591265101</v>
      </c>
      <c r="E361" s="5">
        <f>_xll.SNL.Clients.Office.Excel.Functions.SPG(A361, "SP_VOLUME_AVG_DAILY_TO_1YR_AVG_DAILY", , "1M")</f>
        <v>121.17</v>
      </c>
      <c r="F361" s="5">
        <f>_xll.SNL.Clients.Office.Excel.Functions.SPG(A361, "SP_VOLUME_AVG_DAILY_TO_1YR_AVG_DAILY", , "3M")</f>
        <v>110.75</v>
      </c>
      <c r="G361" s="9" t="str">
        <f>_xll.SNL.Clients.Office.Excel.Functions.SPG(A361, "IQ_SECTOR")</f>
        <v>Utilities</v>
      </c>
      <c r="H361" s="9" t="str">
        <f>_xll.SNL.Clients.Office.Excel.Functions.SPG(A361, "IQ_INDUSTRY_GROUP")</f>
        <v>Utilities</v>
      </c>
      <c r="I361" s="9" t="str">
        <f>_xll.SNL.Clients.Office.Excel.Functions.SPG(A361, "IQ_INDUSTRY")</f>
        <v>Electric Utilities</v>
      </c>
      <c r="J361" s="9" t="str">
        <f>_xll.SNL.Clients.Office.Excel.Functions.SPG(A361, "IQ_PRIMARY_INDUSTRY")</f>
        <v>Electric Utilities</v>
      </c>
      <c r="K361" s="9" t="str">
        <f>_xll.SNL.Clients.Office.Excel.Functions.SPG(A361, "NAICS_CODE", "Primary")</f>
        <v>2211 - Electric Power Generation, Transmission and Distribution</v>
      </c>
      <c r="L361" s="9" t="str">
        <f>_xll.SNL.Clients.Office.Excel.Functions.SPG(A361, "SP_TOPICTAG")</f>
        <v>Clean Energy; Energy Efficiency; Energy Management; Energy Storage; Conventional Nuclear; Smart Energy; Power Grid; Utility Scale Solar</v>
      </c>
      <c r="M361" s="5">
        <f>_xll.SNL.Clients.Office.Excel.Functions.SPG(A361, "SP_PCT_SHARES_OWNED_ALL_INSTITUTIONS")</f>
        <v>101.23</v>
      </c>
      <c r="N361" s="9" t="str">
        <f>_xll.SNL.Clients.Office.Excel.Functions.SPG(A361, "RD_CREDIT_RATING_GLOBAL", "Issuer Credit Rating", "Local Currency LT|0")</f>
        <v>BBB</v>
      </c>
      <c r="O361" s="9" t="str">
        <f>_xll.SNL.Clients.Office.Excel.Functions.SPG(A361, "RD_CWOL_GLOBAL", "Issuer Credit Rating", "Local Currency LT|0")</f>
        <v>Stable</v>
      </c>
      <c r="P361" s="9" t="str">
        <f>_xll.SNL.Clients.Office.Excel.Functions.SPG(A361, "RD_RATING_ACTION_GLOBAL", "Issuer Credit Rating", "Local Currency LT|0")</f>
        <v>CreditWatch/Outlook (01/15/2024)</v>
      </c>
      <c r="Q361" s="10">
        <f>_xll.SNL.Clients.Office.Excel.Functions.SPG(A361, "RD_LAST_REVIEW_DATE_GLOBAL", "Issuer Credit Rating", "Local Currency LT")</f>
        <v>45343</v>
      </c>
      <c r="R361" s="10">
        <f>_xll.SNL.Clients.Office.Excel.Functions.SPG(A361, "RD_CREDIT_RATING_DATE_GLOBAL", "Issuer Credit Rating", "Local Currency LT|0")</f>
        <v>43927</v>
      </c>
      <c r="S361" s="10">
        <f>_xll.SNL.Clients.Office.Excel.Functions.SPG(A361, "RD_CREDIT_WATCH_OUTLOOK_DATE_GLOBAL", "Issuer Credit Rating", "Local Currency LT|0")</f>
        <v>45306</v>
      </c>
    </row>
    <row r="362" spans="1:19" x14ac:dyDescent="0.3">
      <c r="A362" t="s">
        <v>2003</v>
      </c>
      <c r="B362" s="13">
        <f>_xll.ciqfunctions.udf.CIQ(A362,"IQ_FIRSTPRICINGDATE")</f>
        <v>34283</v>
      </c>
      <c r="C362" s="5">
        <f>_xll.SNL.Clients.Office.Excel.Functions.SPG(A362, "SP_VOLUME_AVG_WEEKLY_TO_SHARES_OUT", , "1M")</f>
        <v>2.3273786366983558</v>
      </c>
      <c r="D362" s="5">
        <f>_xll.SNL.Clients.Office.Excel.Functions.SPG(A362, "SP_VOLUME_AVG_WEEKLY_TO_SHARES_OUT", , "3M")</f>
        <v>2.3300638892657117</v>
      </c>
      <c r="E362" s="5">
        <f>_xll.SNL.Clients.Office.Excel.Functions.SPG(A362, "SP_VOLUME_AVG_DAILY_TO_1YR_AVG_DAILY", , "1M")</f>
        <v>98.28</v>
      </c>
      <c r="F362" s="5">
        <f>_xll.SNL.Clients.Office.Excel.Functions.SPG(A362, "SP_VOLUME_AVG_DAILY_TO_1YR_AVG_DAILY", , "3M")</f>
        <v>98.39</v>
      </c>
      <c r="G362" s="9" t="str">
        <f>_xll.SNL.Clients.Office.Excel.Functions.SPG(A362, "IQ_SECTOR")</f>
        <v>Industrials</v>
      </c>
      <c r="H362" s="9" t="str">
        <f>_xll.SNL.Clients.Office.Excel.Functions.SPG(A362, "IQ_INDUSTRY_GROUP")</f>
        <v>Capital Goods</v>
      </c>
      <c r="I362" s="9" t="str">
        <f>_xll.SNL.Clients.Office.Excel.Functions.SPG(A362, "IQ_INDUSTRY")</f>
        <v>Building Products</v>
      </c>
      <c r="J362" s="9" t="str">
        <f>_xll.SNL.Clients.Office.Excel.Functions.SPG(A362, "IQ_PRIMARY_INDUSTRY")</f>
        <v>Building Products</v>
      </c>
      <c r="K362" s="9" t="str">
        <f>_xll.SNL.Clients.Office.Excel.Functions.SPG(A362, "NAICS_CODE", "Primary")</f>
        <v>321999 - All Other Miscellaneous Wood Product Manufacturing</v>
      </c>
      <c r="L362" s="9" t="str">
        <f>_xll.SNL.Clients.Office.Excel.Functions.SPG(A362, "SP_TOPICTAG")</f>
        <v>Forestry; Green Consumer Goods</v>
      </c>
      <c r="M362" s="5">
        <f>_xll.SNL.Clients.Office.Excel.Functions.SPG(A362, "SP_PCT_SHARES_OWNED_ALL_INSTITUTIONS")</f>
        <v>82.44</v>
      </c>
      <c r="N362" s="9" t="str">
        <f>_xll.SNL.Clients.Office.Excel.Functions.SPG(A362, "RD_CREDIT_RATING_GLOBAL", "Issuer Credit Rating", "Local Currency LT|0")</f>
        <v/>
      </c>
      <c r="O362" s="9" t="str">
        <f>_xll.SNL.Clients.Office.Excel.Functions.SPG(A362, "RD_CWOL_GLOBAL", "Issuer Credit Rating", "Local Currency LT|0")</f>
        <v/>
      </c>
      <c r="P362" s="9" t="str">
        <f>_xll.SNL.Clients.Office.Excel.Functions.SPG(A362, "RD_RATING_ACTION_GLOBAL", "Issuer Credit Rating", "Local Currency LT|0")</f>
        <v/>
      </c>
      <c r="Q362" s="10" t="str">
        <f>_xll.SNL.Clients.Office.Excel.Functions.SPG(A362, "RD_LAST_REVIEW_DATE_GLOBAL", "Issuer Credit Rating", "Local Currency LT")</f>
        <v/>
      </c>
      <c r="R362" s="10" t="str">
        <f>_xll.SNL.Clients.Office.Excel.Functions.SPG(A362, "RD_CREDIT_RATING_DATE_GLOBAL", "Issuer Credit Rating", "Local Currency LT|0")</f>
        <v/>
      </c>
      <c r="S362" s="10" t="str">
        <f>_xll.SNL.Clients.Office.Excel.Functions.SPG(A362, "RD_CREDIT_WATCH_OUTLOOK_DATE_GLOBAL", "Issuer Credit Rating", "Local Currency LT|0")</f>
        <v/>
      </c>
    </row>
    <row r="363" spans="1:19" x14ac:dyDescent="0.3">
      <c r="A363" t="s">
        <v>2004</v>
      </c>
      <c r="B363" s="13">
        <f>_xll.ciqfunctions.udf.CIQ(A363,"IQ_FIRSTPRICINGDATE")</f>
        <v>24839</v>
      </c>
      <c r="C363" s="5">
        <f>_xll.SNL.Clients.Office.Excel.Functions.SPG(A363, "SP_VOLUME_AVG_WEEKLY_TO_SHARES_OUT", , "1M")</f>
        <v>4.706722924562837</v>
      </c>
      <c r="D363" s="5">
        <f>_xll.SNL.Clients.Office.Excel.Functions.SPG(A363, "SP_VOLUME_AVG_WEEKLY_TO_SHARES_OUT", , "3M")</f>
        <v>5.7384070911080709</v>
      </c>
      <c r="E363" s="5">
        <f>_xll.SNL.Clients.Office.Excel.Functions.SPG(A363, "SP_VOLUME_AVG_DAILY_TO_1YR_AVG_DAILY", , "1M")</f>
        <v>91.98</v>
      </c>
      <c r="F363" s="5">
        <f>_xll.SNL.Clients.Office.Excel.Functions.SPG(A363, "SP_VOLUME_AVG_DAILY_TO_1YR_AVG_DAILY", , "3M")</f>
        <v>112.14</v>
      </c>
      <c r="G363" s="9" t="str">
        <f>_xll.SNL.Clients.Office.Excel.Functions.SPG(A363, "IQ_SECTOR")</f>
        <v>Utilities</v>
      </c>
      <c r="H363" s="9" t="str">
        <f>_xll.SNL.Clients.Office.Excel.Functions.SPG(A363, "IQ_INDUSTRY_GROUP")</f>
        <v>Utilities</v>
      </c>
      <c r="I363" s="9" t="str">
        <f>_xll.SNL.Clients.Office.Excel.Functions.SPG(A363, "IQ_INDUSTRY")</f>
        <v>Gas Utilities</v>
      </c>
      <c r="J363" s="9" t="str">
        <f>_xll.SNL.Clients.Office.Excel.Functions.SPG(A363, "IQ_PRIMARY_INDUSTRY")</f>
        <v>Gas Utilities</v>
      </c>
      <c r="K363" s="9" t="str">
        <f>_xll.SNL.Clients.Office.Excel.Functions.SPG(A363, "NAICS_CODE", "Primary")</f>
        <v>221210 - Natural Gas Distribution</v>
      </c>
      <c r="L363" s="9" t="str">
        <f>_xll.SNL.Clients.Office.Excel.Functions.SPG(A363, "SP_TOPICTAG")</f>
        <v>Energy Storage; ClimateTech</v>
      </c>
      <c r="M363" s="5">
        <f>_xll.SNL.Clients.Office.Excel.Functions.SPG(A363, "SP_PCT_SHARES_OWNED_ALL_INSTITUTIONS")</f>
        <v>84.85</v>
      </c>
      <c r="N363" s="9" t="str">
        <f>_xll.SNL.Clients.Office.Excel.Functions.SPG(A363, "RD_CREDIT_RATING_GLOBAL", "Issuer Credit Rating", "Local Currency LT|0")</f>
        <v/>
      </c>
      <c r="O363" s="9" t="str">
        <f>_xll.SNL.Clients.Office.Excel.Functions.SPG(A363, "RD_CWOL_GLOBAL", "Issuer Credit Rating", "Local Currency LT|0")</f>
        <v/>
      </c>
      <c r="P363" s="9" t="str">
        <f>_xll.SNL.Clients.Office.Excel.Functions.SPG(A363, "RD_RATING_ACTION_GLOBAL", "Issuer Credit Rating", "Local Currency LT|0")</f>
        <v/>
      </c>
      <c r="Q363" s="10" t="str">
        <f>_xll.SNL.Clients.Office.Excel.Functions.SPG(A363, "RD_LAST_REVIEW_DATE_GLOBAL", "Issuer Credit Rating", "Local Currency LT")</f>
        <v/>
      </c>
      <c r="R363" s="10" t="str">
        <f>_xll.SNL.Clients.Office.Excel.Functions.SPG(A363, "RD_CREDIT_RATING_DATE_GLOBAL", "Issuer Credit Rating", "Local Currency LT|0")</f>
        <v/>
      </c>
      <c r="S363" s="10" t="str">
        <f>_xll.SNL.Clients.Office.Excel.Functions.SPG(A363, "RD_CREDIT_WATCH_OUTLOOK_DATE_GLOBAL", "Issuer Credit Rating", "Local Currency LT|0")</f>
        <v/>
      </c>
    </row>
    <row r="364" spans="1:19" x14ac:dyDescent="0.3">
      <c r="A364" t="s">
        <v>2005</v>
      </c>
      <c r="B364" s="13">
        <f>_xll.ciqfunctions.udf.CIQ(A364,"IQ_FIRSTPRICINGDATE")</f>
        <v>29222</v>
      </c>
      <c r="C364" s="5">
        <f>_xll.SNL.Clients.Office.Excel.Functions.SPG(A364, "SP_VOLUME_AVG_WEEKLY_TO_SHARES_OUT", , "1M")</f>
        <v>7.0768976238030703</v>
      </c>
      <c r="D364" s="5">
        <f>_xll.SNL.Clients.Office.Excel.Functions.SPG(A364, "SP_VOLUME_AVG_WEEKLY_TO_SHARES_OUT", , "3M")</f>
        <v>4.0949001216901006</v>
      </c>
      <c r="E364" s="5">
        <f>_xll.SNL.Clients.Office.Excel.Functions.SPG(A364, "SP_VOLUME_AVG_DAILY_TO_1YR_AVG_DAILY", , "1M")</f>
        <v>235.3</v>
      </c>
      <c r="F364" s="5">
        <f>_xll.SNL.Clients.Office.Excel.Functions.SPG(A364, "SP_VOLUME_AVG_DAILY_TO_1YR_AVG_DAILY", , "3M")</f>
        <v>136.15</v>
      </c>
      <c r="G364" s="9" t="str">
        <f>_xll.SNL.Clients.Office.Excel.Functions.SPG(A364, "IQ_SECTOR")</f>
        <v>Financials</v>
      </c>
      <c r="H364" s="9" t="str">
        <f>_xll.SNL.Clients.Office.Excel.Functions.SPG(A364, "IQ_INDUSTRY_GROUP")</f>
        <v>Banks</v>
      </c>
      <c r="I364" s="9" t="str">
        <f>_xll.SNL.Clients.Office.Excel.Functions.SPG(A364, "IQ_INDUSTRY")</f>
        <v>Banks</v>
      </c>
      <c r="J364" s="9" t="str">
        <f>_xll.SNL.Clients.Office.Excel.Functions.SPG(A364, "IQ_PRIMARY_INDUSTRY")</f>
        <v>Regional Banks</v>
      </c>
      <c r="K364" s="9" t="str">
        <f>_xll.SNL.Clients.Office.Excel.Functions.SPG(A364, "NAICS_CODE", "Primary")</f>
        <v>522110 - Commercial Banking</v>
      </c>
      <c r="L364" s="9" t="str">
        <f>_xll.SNL.Clients.Office.Excel.Functions.SPG(A364, "SP_TOPICTAG")</f>
        <v>Consumer Lending</v>
      </c>
      <c r="M364" s="5">
        <f>_xll.SNL.Clients.Office.Excel.Functions.SPG(A364, "SP_PCT_SHARES_OWNED_ALL_INSTITUTIONS")</f>
        <v>64.010000000000005</v>
      </c>
      <c r="N364" s="9" t="str">
        <f>_xll.SNL.Clients.Office.Excel.Functions.SPG(A364, "RD_CREDIT_RATING_GLOBAL", "Issuer Credit Rating", "Local Currency LT|0")</f>
        <v>BBB+</v>
      </c>
      <c r="O364" s="9" t="str">
        <f>_xll.SNL.Clients.Office.Excel.Functions.SPG(A364, "RD_CWOL_GLOBAL", "Issuer Credit Rating", "Local Currency LT|0")</f>
        <v>Stable</v>
      </c>
      <c r="P364" s="9" t="str">
        <f>_xll.SNL.Clients.Office.Excel.Functions.SPG(A364, "RD_RATING_ACTION_GLOBAL", "Issuer Credit Rating", "Local Currency LT|0")</f>
        <v>Downgrade | CreditWatch/Outlook (08/21/2023)</v>
      </c>
      <c r="Q364" s="10">
        <f>_xll.SNL.Clients.Office.Excel.Functions.SPG(A364, "RD_LAST_REVIEW_DATE_GLOBAL", "Issuer Credit Rating", "Local Currency LT")</f>
        <v>45467</v>
      </c>
      <c r="R364" s="10">
        <f>_xll.SNL.Clients.Office.Excel.Functions.SPG(A364, "RD_CREDIT_RATING_DATE_GLOBAL", "Issuer Credit Rating", "Local Currency LT|0")</f>
        <v>45159</v>
      </c>
      <c r="S364" s="10">
        <f>_xll.SNL.Clients.Office.Excel.Functions.SPG(A364, "RD_CREDIT_WATCH_OUTLOOK_DATE_GLOBAL", "Issuer Credit Rating", "Local Currency LT|0")</f>
        <v>45159</v>
      </c>
    </row>
    <row r="365" spans="1:19" x14ac:dyDescent="0.3">
      <c r="A365" t="s">
        <v>2006</v>
      </c>
      <c r="B365" s="13">
        <f>_xll.ciqfunctions.udf.CIQ(A365,"IQ_FIRSTPRICINGDATE")</f>
        <v>42468</v>
      </c>
      <c r="C365" s="5">
        <f>_xll.SNL.Clients.Office.Excel.Functions.SPG(A365, "SP_VOLUME_AVG_WEEKLY_TO_SHARES_OUT", , "1M")</f>
        <v>9.2983536086777008</v>
      </c>
      <c r="D365" s="5">
        <f>_xll.SNL.Clients.Office.Excel.Functions.SPG(A365, "SP_VOLUME_AVG_WEEKLY_TO_SHARES_OUT", , "3M")</f>
        <v>8.2066098186112129</v>
      </c>
      <c r="E365" s="5">
        <f>_xll.SNL.Clients.Office.Excel.Functions.SPG(A365, "SP_VOLUME_AVG_DAILY_TO_1YR_AVG_DAILY", , "1M")</f>
        <v>115.95</v>
      </c>
      <c r="F365" s="5">
        <f>_xll.SNL.Clients.Office.Excel.Functions.SPG(A365, "SP_VOLUME_AVG_DAILY_TO_1YR_AVG_DAILY", , "3M")</f>
        <v>102.34</v>
      </c>
      <c r="G365" s="9" t="str">
        <f>_xll.SNL.Clients.Office.Excel.Functions.SPG(A365, "IQ_SECTOR")</f>
        <v>Consumer Discretionary</v>
      </c>
      <c r="H365" s="9" t="str">
        <f>_xll.SNL.Clients.Office.Excel.Functions.SPG(A365, "IQ_INDUSTRY_GROUP")</f>
        <v>Consumer Durables and Apparel</v>
      </c>
      <c r="I365" s="9" t="str">
        <f>_xll.SNL.Clients.Office.Excel.Functions.SPG(A365, "IQ_INDUSTRY")</f>
        <v>Textiles, Apparel and Luxury Goods</v>
      </c>
      <c r="J365" s="9" t="str">
        <f>_xll.SNL.Clients.Office.Excel.Functions.SPG(A365, "IQ_PRIMARY_INDUSTRY")</f>
        <v>Apparel, Accessories and Luxury Goods</v>
      </c>
      <c r="K365" s="9" t="str">
        <f>_xll.SNL.Clients.Office.Excel.Functions.SPG(A365, "NAICS_CODE", "Primary")</f>
        <v>315 - Apparel Manufacturing</v>
      </c>
      <c r="L365" s="9" t="str">
        <f>_xll.SNL.Clients.Office.Excel.Functions.SPG(A365, "SP_TOPICTAG")</f>
        <v>Fitness; Lifestyle; Wearables; Brand Marketing; Smart Clothing; Amateur Sports</v>
      </c>
      <c r="M365" s="5">
        <f>_xll.SNL.Clients.Office.Excel.Functions.SPG(A365, "SP_PCT_SHARES_OWNED_ALL_INSTITUTIONS")</f>
        <v>66.849999999999994</v>
      </c>
      <c r="N365" s="9" t="str">
        <f>_xll.SNL.Clients.Office.Excel.Functions.SPG(A365, "RD_CREDIT_RATING_GLOBAL", "Issuer Credit Rating", "Local Currency LT|0")</f>
        <v>BB-</v>
      </c>
      <c r="O365" s="9" t="str">
        <f>_xll.SNL.Clients.Office.Excel.Functions.SPG(A365, "RD_CWOL_GLOBAL", "Issuer Credit Rating", "Local Currency LT|0")</f>
        <v>Stable</v>
      </c>
      <c r="P365" s="9" t="str">
        <f>_xll.SNL.Clients.Office.Excel.Functions.SPG(A365, "RD_RATING_ACTION_GLOBAL", "Issuer Credit Rating", "Local Currency LT|0")</f>
        <v>Downgrade | CreditWatch/Outlook (05/30/2024)</v>
      </c>
      <c r="Q365" s="10">
        <f>_xll.SNL.Clients.Office.Excel.Functions.SPG(A365, "RD_LAST_REVIEW_DATE_GLOBAL", "Issuer Credit Rating", "Local Currency LT")</f>
        <v>45684</v>
      </c>
      <c r="R365" s="10">
        <f>_xll.SNL.Clients.Office.Excel.Functions.SPG(A365, "RD_CREDIT_RATING_DATE_GLOBAL", "Issuer Credit Rating", "Local Currency LT|0")</f>
        <v>45442</v>
      </c>
      <c r="S365" s="10">
        <f>_xll.SNL.Clients.Office.Excel.Functions.SPG(A365, "RD_CREDIT_WATCH_OUTLOOK_DATE_GLOBAL", "Issuer Credit Rating", "Local Currency LT|0")</f>
        <v>45442</v>
      </c>
    </row>
    <row r="366" spans="1:19" x14ac:dyDescent="0.3">
      <c r="A366" t="s">
        <v>2007</v>
      </c>
      <c r="B366" s="13">
        <f>_xll.ciqfunctions.udf.CIQ(A366,"IQ_FIRSTPRICINGDATE")</f>
        <v>38674</v>
      </c>
      <c r="C366" s="5">
        <f>_xll.SNL.Clients.Office.Excel.Functions.SPG(A366, "SP_VOLUME_AVG_WEEKLY_TO_SHARES_OUT", , "1M")</f>
        <v>28.018914594704729</v>
      </c>
      <c r="D366" s="5">
        <f>_xll.SNL.Clients.Office.Excel.Functions.SPG(A366, "SP_VOLUME_AVG_WEEKLY_TO_SHARES_OUT", , "3M")</f>
        <v>26.090661815234959</v>
      </c>
      <c r="E366" s="5">
        <f>_xll.SNL.Clients.Office.Excel.Functions.SPG(A366, "SP_VOLUME_AVG_DAILY_TO_1YR_AVG_DAILY", , "1M")</f>
        <v>101.79</v>
      </c>
      <c r="F366" s="5">
        <f>_xll.SNL.Clients.Office.Excel.Functions.SPG(A366, "SP_VOLUME_AVG_DAILY_TO_1YR_AVG_DAILY", , "3M")</f>
        <v>94.78</v>
      </c>
      <c r="G366" s="9" t="str">
        <f>_xll.SNL.Clients.Office.Excel.Functions.SPG(A366, "IQ_SECTOR")</f>
        <v>Consumer Discretionary</v>
      </c>
      <c r="H366" s="9" t="str">
        <f>_xll.SNL.Clients.Office.Excel.Functions.SPG(A366, "IQ_INDUSTRY_GROUP")</f>
        <v>Consumer Durables and Apparel</v>
      </c>
      <c r="I366" s="9" t="str">
        <f>_xll.SNL.Clients.Office.Excel.Functions.SPG(A366, "IQ_INDUSTRY")</f>
        <v>Textiles, Apparel and Luxury Goods</v>
      </c>
      <c r="J366" s="9" t="str">
        <f>_xll.SNL.Clients.Office.Excel.Functions.SPG(A366, "IQ_PRIMARY_INDUSTRY")</f>
        <v>Apparel, Accessories and Luxury Goods</v>
      </c>
      <c r="K366" s="9" t="str">
        <f>_xll.SNL.Clients.Office.Excel.Functions.SPG(A366, "NAICS_CODE", "Primary")</f>
        <v>315 - Apparel Manufacturing</v>
      </c>
      <c r="L366" s="9" t="str">
        <f>_xll.SNL.Clients.Office.Excel.Functions.SPG(A366, "SP_TOPICTAG")</f>
        <v>Fitness; Lifestyle; Wearables; Brand Marketing; Smart Clothing; Amateur Sports</v>
      </c>
      <c r="M366" s="5">
        <f>_xll.SNL.Clients.Office.Excel.Functions.SPG(A366, "SP_PCT_SHARES_OWNED_ALL_INSTITUTIONS")</f>
        <v>66.849999999999994</v>
      </c>
      <c r="N366" s="9" t="str">
        <f>_xll.SNL.Clients.Office.Excel.Functions.SPG(A366, "RD_CREDIT_RATING_GLOBAL", "Issuer Credit Rating", "Local Currency LT|0")</f>
        <v>BB-</v>
      </c>
      <c r="O366" s="9" t="str">
        <f>_xll.SNL.Clients.Office.Excel.Functions.SPG(A366, "RD_CWOL_GLOBAL", "Issuer Credit Rating", "Local Currency LT|0")</f>
        <v>Stable</v>
      </c>
      <c r="P366" s="9" t="str">
        <f>_xll.SNL.Clients.Office.Excel.Functions.SPG(A366, "RD_RATING_ACTION_GLOBAL", "Issuer Credit Rating", "Local Currency LT|0")</f>
        <v>Downgrade | CreditWatch/Outlook (05/30/2024)</v>
      </c>
      <c r="Q366" s="10">
        <f>_xll.SNL.Clients.Office.Excel.Functions.SPG(A366, "RD_LAST_REVIEW_DATE_GLOBAL", "Issuer Credit Rating", "Local Currency LT")</f>
        <v>45684</v>
      </c>
      <c r="R366" s="10">
        <f>_xll.SNL.Clients.Office.Excel.Functions.SPG(A366, "RD_CREDIT_RATING_DATE_GLOBAL", "Issuer Credit Rating", "Local Currency LT|0")</f>
        <v>45442</v>
      </c>
      <c r="S366" s="10">
        <f>_xll.SNL.Clients.Office.Excel.Functions.SPG(A366, "RD_CREDIT_WATCH_OUTLOOK_DATE_GLOBAL", "Issuer Credit Rating", "Local Currency LT|0")</f>
        <v>45442</v>
      </c>
    </row>
    <row r="367" spans="1:19" x14ac:dyDescent="0.3">
      <c r="A367" t="s">
        <v>2008</v>
      </c>
      <c r="B367" s="13">
        <f>_xll.ciqfunctions.udf.CIQ(A367,"IQ_FIRSTPRICINGDATE")</f>
        <v>31929</v>
      </c>
      <c r="C367" s="5">
        <f>_xll.SNL.Clients.Office.Excel.Functions.SPG(A367, "SP_VOLUME_AVG_WEEKLY_TO_SHARES_OUT", , "1M")</f>
        <v>2.2124206880054653</v>
      </c>
      <c r="D367" s="5">
        <f>_xll.SNL.Clients.Office.Excel.Functions.SPG(A367, "SP_VOLUME_AVG_WEEKLY_TO_SHARES_OUT", , "3M")</f>
        <v>2.0066215865816717</v>
      </c>
      <c r="E367" s="5">
        <f>_xll.SNL.Clients.Office.Excel.Functions.SPG(A367, "SP_VOLUME_AVG_DAILY_TO_1YR_AVG_DAILY", , "1M")</f>
        <v>114.8</v>
      </c>
      <c r="F367" s="5">
        <f>_xll.SNL.Clients.Office.Excel.Functions.SPG(A367, "SP_VOLUME_AVG_DAILY_TO_1YR_AVG_DAILY", , "3M")</f>
        <v>104.12</v>
      </c>
      <c r="G367" s="9" t="str">
        <f>_xll.SNL.Clients.Office.Excel.Functions.SPG(A367, "IQ_SECTOR")</f>
        <v>Financials</v>
      </c>
      <c r="H367" s="9" t="str">
        <f>_xll.SNL.Clients.Office.Excel.Functions.SPG(A367, "IQ_INDUSTRY_GROUP")</f>
        <v>Banks</v>
      </c>
      <c r="I367" s="9" t="str">
        <f>_xll.SNL.Clients.Office.Excel.Functions.SPG(A367, "IQ_INDUSTRY")</f>
        <v>Banks</v>
      </c>
      <c r="J367" s="9" t="str">
        <f>_xll.SNL.Clients.Office.Excel.Functions.SPG(A367, "IQ_PRIMARY_INDUSTRY")</f>
        <v>Regional Banks</v>
      </c>
      <c r="K367" s="9" t="str">
        <f>_xll.SNL.Clients.Office.Excel.Functions.SPG(A367, "NAICS_CODE", "Primary")</f>
        <v>522110 - Commercial Banking</v>
      </c>
      <c r="L367" s="9" t="str">
        <f>_xll.SNL.Clients.Office.Excel.Functions.SPG(A367, "SP_TOPICTAG")</f>
        <v>Consumer Lending; Digital Brokerage; Banking as a Service</v>
      </c>
      <c r="M367" s="5">
        <f>_xll.SNL.Clients.Office.Excel.Functions.SPG(A367, "SP_PCT_SHARES_OWNED_ALL_INSTITUTIONS")</f>
        <v>71.540000000000006</v>
      </c>
      <c r="N367" s="9" t="str">
        <f>_xll.SNL.Clients.Office.Excel.Functions.SPG(A367, "RD_CREDIT_RATING_GLOBAL", "Issuer Credit Rating", "Local Currency LT|0")</f>
        <v/>
      </c>
      <c r="O367" s="9" t="str">
        <f>_xll.SNL.Clients.Office.Excel.Functions.SPG(A367, "RD_CWOL_GLOBAL", "Issuer Credit Rating", "Local Currency LT|0")</f>
        <v/>
      </c>
      <c r="P367" s="9" t="str">
        <f>_xll.SNL.Clients.Office.Excel.Functions.SPG(A367, "RD_RATING_ACTION_GLOBAL", "Issuer Credit Rating", "Local Currency LT|0")</f>
        <v/>
      </c>
      <c r="Q367" s="10" t="str">
        <f>_xll.SNL.Clients.Office.Excel.Functions.SPG(A367, "RD_LAST_REVIEW_DATE_GLOBAL", "Issuer Credit Rating", "Local Currency LT")</f>
        <v/>
      </c>
      <c r="R367" s="10" t="str">
        <f>_xll.SNL.Clients.Office.Excel.Functions.SPG(A367, "RD_CREDIT_RATING_DATE_GLOBAL", "Issuer Credit Rating", "Local Currency LT|0")</f>
        <v/>
      </c>
      <c r="S367" s="10" t="str">
        <f>_xll.SNL.Clients.Office.Excel.Functions.SPG(A367, "RD_CREDIT_WATCH_OUTLOOK_DATE_GLOBAL", "Issuer Credit Rating", "Local Currency LT|0")</f>
        <v/>
      </c>
    </row>
    <row r="368" spans="1:19" x14ac:dyDescent="0.3">
      <c r="A368" t="s">
        <v>2009</v>
      </c>
      <c r="B368" s="13">
        <f>_xll.ciqfunctions.udf.CIQ(A368,"IQ_FIRSTPRICINGDATE")</f>
        <v>33343</v>
      </c>
      <c r="C368" s="5">
        <f>_xll.SNL.Clients.Office.Excel.Functions.SPG(A368, "SP_VOLUME_AVG_WEEKLY_TO_SHARES_OUT", , "1M")</f>
        <v>17.006617109836</v>
      </c>
      <c r="D368" s="5">
        <f>_xll.SNL.Clients.Office.Excel.Functions.SPG(A368, "SP_VOLUME_AVG_WEEKLY_TO_SHARES_OUT", , "3M")</f>
        <v>16.31736915223113</v>
      </c>
      <c r="E368" s="5">
        <f>_xll.SNL.Clients.Office.Excel.Functions.SPG(A368, "SP_VOLUME_AVG_DAILY_TO_1YR_AVG_DAILY", , "1M")</f>
        <v>152.63</v>
      </c>
      <c r="F368" s="5">
        <f>_xll.SNL.Clients.Office.Excel.Functions.SPG(A368, "SP_VOLUME_AVG_DAILY_TO_1YR_AVG_DAILY", , "3M")</f>
        <v>146.44</v>
      </c>
      <c r="G368" s="9" t="str">
        <f>_xll.SNL.Clients.Office.Excel.Functions.SPG(A368, "IQ_SECTOR")</f>
        <v>Materials</v>
      </c>
      <c r="H368" s="9" t="str">
        <f>_xll.SNL.Clients.Office.Excel.Functions.SPG(A368, "IQ_INDUSTRY_GROUP")</f>
        <v>Materials</v>
      </c>
      <c r="I368" s="9" t="str">
        <f>_xll.SNL.Clients.Office.Excel.Functions.SPG(A368, "IQ_INDUSTRY")</f>
        <v>Metals and Mining</v>
      </c>
      <c r="J368" s="9" t="str">
        <f>_xll.SNL.Clients.Office.Excel.Functions.SPG(A368, "IQ_PRIMARY_INDUSTRY")</f>
        <v>Steel</v>
      </c>
      <c r="K368" s="9" t="str">
        <f>_xll.SNL.Clients.Office.Excel.Functions.SPG(A368, "NAICS_CODE", "Primary")</f>
        <v>33111 - Iron and Steel Mills and Ferroalloy Manufacturing</v>
      </c>
      <c r="L368" s="9" t="str">
        <f>_xll.SNL.Clients.Office.Excel.Functions.SPG(A368, "SP_TOPICTAG")</f>
        <v/>
      </c>
      <c r="M368" s="5">
        <f>_xll.SNL.Clients.Office.Excel.Functions.SPG(A368, "SP_PCT_SHARES_OWNED_ALL_INSTITUTIONS")</f>
        <v>82.97</v>
      </c>
      <c r="N368" s="9" t="str">
        <f>_xll.SNL.Clients.Office.Excel.Functions.SPG(A368, "RD_CREDIT_RATING_GLOBAL", "Issuer Credit Rating", "Local Currency LT|0")</f>
        <v>BB-</v>
      </c>
      <c r="O368" s="9" t="str">
        <f>_xll.SNL.Clients.Office.Excel.Functions.SPG(A368, "RD_CWOL_GLOBAL", "Issuer Credit Rating", "Local Currency LT|0")</f>
        <v>Watch Pos</v>
      </c>
      <c r="P368" s="9" t="str">
        <f>_xll.SNL.Clients.Office.Excel.Functions.SPG(A368, "RD_RATING_ACTION_GLOBAL", "Issuer Credit Rating", "Local Currency LT|0")</f>
        <v>CreditWatch/Outlook (12/20/2023)</v>
      </c>
      <c r="Q368" s="10">
        <f>_xll.SNL.Clients.Office.Excel.Functions.SPG(A368, "RD_LAST_REVIEW_DATE_GLOBAL", "Issuer Credit Rating", "Local Currency LT")</f>
        <v>45398</v>
      </c>
      <c r="R368" s="10">
        <f>_xll.SNL.Clients.Office.Excel.Functions.SPG(A368, "RD_CREDIT_RATING_DATE_GLOBAL", "Issuer Credit Rating", "Local Currency LT|0")</f>
        <v>44799</v>
      </c>
      <c r="S368" s="10">
        <f>_xll.SNL.Clients.Office.Excel.Functions.SPG(A368, "RD_CREDIT_WATCH_OUTLOOK_DATE_GLOBAL", "Issuer Credit Rating", "Local Currency LT|0")</f>
        <v>45280</v>
      </c>
    </row>
    <row r="369" spans="1:19" x14ac:dyDescent="0.3">
      <c r="A369" t="s">
        <v>2010</v>
      </c>
      <c r="B369" s="13">
        <f>_xll.ciqfunctions.udf.CIQ(A369,"IQ_FIRSTPRICINGDATE")</f>
        <v>36328</v>
      </c>
      <c r="C369" s="5">
        <f>_xll.SNL.Clients.Office.Excel.Functions.SPG(A369, "SP_VOLUME_AVG_WEEKLY_TO_SHARES_OUT", , "1M")</f>
        <v>3.6709838787558562</v>
      </c>
      <c r="D369" s="5">
        <f>_xll.SNL.Clients.Office.Excel.Functions.SPG(A369, "SP_VOLUME_AVG_WEEKLY_TO_SHARES_OUT", , "3M")</f>
        <v>3.5185321947214812</v>
      </c>
      <c r="E369" s="5">
        <f>_xll.SNL.Clients.Office.Excel.Functions.SPG(A369, "SP_VOLUME_AVG_DAILY_TO_1YR_AVG_DAILY", , "1M")</f>
        <v>73.98</v>
      </c>
      <c r="F369" s="5">
        <f>_xll.SNL.Clients.Office.Excel.Functions.SPG(A369, "SP_VOLUME_AVG_DAILY_TO_1YR_AVG_DAILY", , "3M")</f>
        <v>70.91</v>
      </c>
      <c r="G369" s="9" t="str">
        <f>_xll.SNL.Clients.Office.Excel.Functions.SPG(A369, "IQ_SECTOR")</f>
        <v>Health Care</v>
      </c>
      <c r="H369" s="9" t="str">
        <f>_xll.SNL.Clients.Office.Excel.Functions.SPG(A369, "IQ_INDUSTRY_GROUP")</f>
        <v>Pharmaceuticals, Biotechnology and Life Sciences</v>
      </c>
      <c r="I369" s="9" t="str">
        <f>_xll.SNL.Clients.Office.Excel.Functions.SPG(A369, "IQ_INDUSTRY")</f>
        <v>Biotechnology</v>
      </c>
      <c r="J369" s="9" t="str">
        <f>_xll.SNL.Clients.Office.Excel.Functions.SPG(A369, "IQ_PRIMARY_INDUSTRY")</f>
        <v>Biotechnology</v>
      </c>
      <c r="K369" s="9" t="str">
        <f>_xll.SNL.Clients.Office.Excel.Functions.SPG(A369, "NAICS_CODE", "Primary")</f>
        <v>325414 - Biological Product (except Diagnostic) Manufacturing</v>
      </c>
      <c r="L369" s="9" t="str">
        <f>_xll.SNL.Clients.Office.Excel.Functions.SPG(A369, "SP_TOPICTAG")</f>
        <v>Health Diagnostics; Cardiovascular; Immunology; Infectious Diseases; Oncology; Pulmonology; Respiratory; Utility Scale Solar</v>
      </c>
      <c r="M369" s="5">
        <f>_xll.SNL.Clients.Office.Excel.Functions.SPG(A369, "SP_PCT_SHARES_OWNED_ALL_INSTITUTIONS")</f>
        <v>92.72</v>
      </c>
      <c r="N369" s="9" t="str">
        <f>_xll.SNL.Clients.Office.Excel.Functions.SPG(A369, "RD_CREDIT_RATING_GLOBAL", "Issuer Credit Rating", "Local Currency LT|0")</f>
        <v/>
      </c>
      <c r="O369" s="9" t="str">
        <f>_xll.SNL.Clients.Office.Excel.Functions.SPG(A369, "RD_CWOL_GLOBAL", "Issuer Credit Rating", "Local Currency LT|0")</f>
        <v/>
      </c>
      <c r="P369" s="9" t="str">
        <f>_xll.SNL.Clients.Office.Excel.Functions.SPG(A369, "RD_RATING_ACTION_GLOBAL", "Issuer Credit Rating", "Local Currency LT|0")</f>
        <v/>
      </c>
      <c r="Q369" s="10" t="str">
        <f>_xll.SNL.Clients.Office.Excel.Functions.SPG(A369, "RD_LAST_REVIEW_DATE_GLOBAL", "Issuer Credit Rating", "Local Currency LT")</f>
        <v/>
      </c>
      <c r="R369" s="10" t="str">
        <f>_xll.SNL.Clients.Office.Excel.Functions.SPG(A369, "RD_CREDIT_RATING_DATE_GLOBAL", "Issuer Credit Rating", "Local Currency LT|0")</f>
        <v/>
      </c>
      <c r="S369" s="10" t="str">
        <f>_xll.SNL.Clients.Office.Excel.Functions.SPG(A369, "RD_CREDIT_WATCH_OUTLOOK_DATE_GLOBAL", "Issuer Credit Rating", "Local Currency LT|0")</f>
        <v/>
      </c>
    </row>
    <row r="370" spans="1:19" x14ac:dyDescent="0.3">
      <c r="A370" t="s">
        <v>2011</v>
      </c>
      <c r="B370" s="13">
        <f>_xll.ciqfunctions.udf.CIQ(A370,"IQ_FIRSTPRICINGDATE")</f>
        <v>35166</v>
      </c>
      <c r="C370" s="5">
        <f>_xll.SNL.Clients.Office.Excel.Functions.SPG(A370, "SP_VOLUME_AVG_WEEKLY_TO_SHARES_OUT", , "1M")</f>
        <v>7.8462489736824441</v>
      </c>
      <c r="D370" s="5">
        <f>_xll.SNL.Clients.Office.Excel.Functions.SPG(A370, "SP_VOLUME_AVG_WEEKLY_TO_SHARES_OUT", , "3M")</f>
        <v>6.920847381736392</v>
      </c>
      <c r="E370" s="5">
        <f>_xll.SNL.Clients.Office.Excel.Functions.SPG(A370, "SP_VOLUME_AVG_DAILY_TO_1YR_AVG_DAILY", , "1M")</f>
        <v>164.01</v>
      </c>
      <c r="F370" s="5">
        <f>_xll.SNL.Clients.Office.Excel.Functions.SPG(A370, "SP_VOLUME_AVG_DAILY_TO_1YR_AVG_DAILY", , "3M")</f>
        <v>144.66999999999999</v>
      </c>
      <c r="G370" s="9" t="str">
        <f>_xll.SNL.Clients.Office.Excel.Functions.SPG(A370, "IQ_SECTOR")</f>
        <v>Information Technology</v>
      </c>
      <c r="H370" s="9" t="str">
        <f>_xll.SNL.Clients.Office.Excel.Functions.SPG(A370, "IQ_INDUSTRY_GROUP")</f>
        <v>Semiconductors and Semiconductor Equipment</v>
      </c>
      <c r="I370" s="9" t="str">
        <f>_xll.SNL.Clients.Office.Excel.Functions.SPG(A370, "IQ_INDUSTRY")</f>
        <v>Semiconductors and Semiconductor Equipment</v>
      </c>
      <c r="J370" s="9" t="str">
        <f>_xll.SNL.Clients.Office.Excel.Functions.SPG(A370, "IQ_PRIMARY_INDUSTRY")</f>
        <v>Semiconductors</v>
      </c>
      <c r="K370" s="9" t="str">
        <f>_xll.SNL.Clients.Office.Excel.Functions.SPG(A370, "NAICS_CODE", "Primary")</f>
        <v>33441 - Semiconductor and Other Electronic Component Manufacturing</v>
      </c>
      <c r="L370" s="9" t="str">
        <f>_xll.SNL.Clients.Office.Excel.Functions.SPG(A370, "SP_TOPICTAG")</f>
        <v>Computer Vision; Sensors; Wearables</v>
      </c>
      <c r="M370" s="5">
        <f>_xll.SNL.Clients.Office.Excel.Functions.SPG(A370, "SP_PCT_SHARES_OWNED_ALL_INSTITUTIONS")</f>
        <v>84.6</v>
      </c>
      <c r="N370" s="9" t="str">
        <f>_xll.SNL.Clients.Office.Excel.Functions.SPG(A370, "RD_CREDIT_RATING_GLOBAL", "Issuer Credit Rating", "Local Currency LT|0")</f>
        <v/>
      </c>
      <c r="O370" s="9" t="str">
        <f>_xll.SNL.Clients.Office.Excel.Functions.SPG(A370, "RD_CWOL_GLOBAL", "Issuer Credit Rating", "Local Currency LT|0")</f>
        <v/>
      </c>
      <c r="P370" s="9" t="str">
        <f>_xll.SNL.Clients.Office.Excel.Functions.SPG(A370, "RD_RATING_ACTION_GLOBAL", "Issuer Credit Rating", "Local Currency LT|0")</f>
        <v/>
      </c>
      <c r="Q370" s="10" t="str">
        <f>_xll.SNL.Clients.Office.Excel.Functions.SPG(A370, "RD_LAST_REVIEW_DATE_GLOBAL", "Issuer Credit Rating", "Local Currency LT")</f>
        <v/>
      </c>
      <c r="R370" s="10" t="str">
        <f>_xll.SNL.Clients.Office.Excel.Functions.SPG(A370, "RD_CREDIT_RATING_DATE_GLOBAL", "Issuer Credit Rating", "Local Currency LT|0")</f>
        <v/>
      </c>
      <c r="S370" s="10" t="str">
        <f>_xll.SNL.Clients.Office.Excel.Functions.SPG(A370, "RD_CREDIT_WATCH_OUTLOOK_DATE_GLOBAL", "Issuer Credit Rating", "Local Currency LT|0")</f>
        <v/>
      </c>
    </row>
    <row r="371" spans="1:19" x14ac:dyDescent="0.3">
      <c r="A371" t="s">
        <v>2012</v>
      </c>
      <c r="B371" s="13">
        <f>_xll.ciqfunctions.udf.CIQ(A371,"IQ_FIRSTPRICINGDATE")</f>
        <v>36342</v>
      </c>
      <c r="C371" s="5">
        <f>_xll.SNL.Clients.Office.Excel.Functions.SPG(A371, "SP_VOLUME_AVG_WEEKLY_TO_SHARES_OUT", , "1M")</f>
        <v>3.1688679167303273</v>
      </c>
      <c r="D371" s="5">
        <f>_xll.SNL.Clients.Office.Excel.Functions.SPG(A371, "SP_VOLUME_AVG_WEEKLY_TO_SHARES_OUT", , "3M")</f>
        <v>3.4841025772096281</v>
      </c>
      <c r="E371" s="5">
        <f>_xll.SNL.Clients.Office.Excel.Functions.SPG(A371, "SP_VOLUME_AVG_DAILY_TO_1YR_AVG_DAILY", , "1M")</f>
        <v>92.57</v>
      </c>
      <c r="F371" s="5">
        <f>_xll.SNL.Clients.Office.Excel.Functions.SPG(A371, "SP_VOLUME_AVG_DAILY_TO_1YR_AVG_DAILY", , "3M")</f>
        <v>101.78</v>
      </c>
      <c r="G371" s="9" t="str">
        <f>_xll.SNL.Clients.Office.Excel.Functions.SPG(A371, "IQ_SECTOR")</f>
        <v>Financials</v>
      </c>
      <c r="H371" s="9" t="str">
        <f>_xll.SNL.Clients.Office.Excel.Functions.SPG(A371, "IQ_INDUSTRY_GROUP")</f>
        <v>Insurance</v>
      </c>
      <c r="I371" s="9" t="str">
        <f>_xll.SNL.Clients.Office.Excel.Functions.SPG(A371, "IQ_INDUSTRY")</f>
        <v>Insurance</v>
      </c>
      <c r="J371" s="9" t="str">
        <f>_xll.SNL.Clients.Office.Excel.Functions.SPG(A371, "IQ_PRIMARY_INDUSTRY")</f>
        <v>Life and Health Insurance</v>
      </c>
      <c r="K371" s="9" t="str">
        <f>_xll.SNL.Clients.Office.Excel.Functions.SPG(A371, "NAICS_CODE", "Primary")</f>
        <v>52411 - Direct Life, Health, and Medical Insurance Carriers</v>
      </c>
      <c r="L371" s="9" t="str">
        <f>_xll.SNL.Clients.Office.Excel.Functions.SPG(A371, "SP_TOPICTAG")</f>
        <v>Employee Benefits</v>
      </c>
      <c r="M371" s="5">
        <f>_xll.SNL.Clients.Office.Excel.Functions.SPG(A371, "SP_PCT_SHARES_OWNED_ALL_INSTITUTIONS")</f>
        <v>81.3</v>
      </c>
      <c r="N371" s="9" t="str">
        <f>_xll.SNL.Clients.Office.Excel.Functions.SPG(A371, "RD_CREDIT_RATING_GLOBAL", "Issuer Credit Rating", "Local Currency LT|0")</f>
        <v>BBB</v>
      </c>
      <c r="O371" s="9" t="str">
        <f>_xll.SNL.Clients.Office.Excel.Functions.SPG(A371, "RD_CWOL_GLOBAL", "Issuer Credit Rating", "Local Currency LT|0")</f>
        <v>Stable</v>
      </c>
      <c r="P371" s="9" t="str">
        <f>_xll.SNL.Clients.Office.Excel.Functions.SPG(A371, "RD_RATING_ACTION_GLOBAL", "Issuer Credit Rating", "Local Currency LT|0")</f>
        <v>Upgrade | CreditWatch/Outlook (10/09/2012)</v>
      </c>
      <c r="Q371" s="10">
        <f>_xll.SNL.Clients.Office.Excel.Functions.SPG(A371, "RD_LAST_REVIEW_DATE_GLOBAL", "Issuer Credit Rating", "Local Currency LT")</f>
        <v>45428</v>
      </c>
      <c r="R371" s="10">
        <f>_xll.SNL.Clients.Office.Excel.Functions.SPG(A371, "RD_CREDIT_RATING_DATE_GLOBAL", "Issuer Credit Rating", "Local Currency LT|0")</f>
        <v>41191</v>
      </c>
      <c r="S371" s="10">
        <f>_xll.SNL.Clients.Office.Excel.Functions.SPG(A371, "RD_CREDIT_WATCH_OUTLOOK_DATE_GLOBAL", "Issuer Credit Rating", "Local Currency LT|0")</f>
        <v>41191</v>
      </c>
    </row>
    <row r="372" spans="1:19" x14ac:dyDescent="0.3">
      <c r="A372" t="s">
        <v>2013</v>
      </c>
      <c r="B372" s="13">
        <f>_xll.ciqfunctions.udf.CIQ(A372,"IQ_FIRSTPRICINGDATE")</f>
        <v>42516</v>
      </c>
      <c r="C372" s="5">
        <f>_xll.SNL.Clients.Office.Excel.Functions.SPG(A372, "SP_VOLUME_AVG_WEEKLY_TO_SHARES_OUT", , "1M")</f>
        <v>3.8163377586696829</v>
      </c>
      <c r="D372" s="5">
        <f>_xll.SNL.Clients.Office.Excel.Functions.SPG(A372, "SP_VOLUME_AVG_WEEKLY_TO_SHARES_OUT", , "3M")</f>
        <v>3.8709506835910577</v>
      </c>
      <c r="E372" s="5">
        <f>_xll.SNL.Clients.Office.Excel.Functions.SPG(A372, "SP_VOLUME_AVG_DAILY_TO_1YR_AVG_DAILY", , "1M")</f>
        <v>97.31</v>
      </c>
      <c r="F372" s="5">
        <f>_xll.SNL.Clients.Office.Excel.Functions.SPG(A372, "SP_VOLUME_AVG_DAILY_TO_1YR_AVG_DAILY", , "3M")</f>
        <v>98.7</v>
      </c>
      <c r="G372" s="9" t="str">
        <f>_xll.SNL.Clients.Office.Excel.Functions.SPG(A372, "IQ_SECTOR")</f>
        <v>Consumer Staples</v>
      </c>
      <c r="H372" s="9" t="str">
        <f>_xll.SNL.Clients.Office.Excel.Functions.SPG(A372, "IQ_INDUSTRY_GROUP")</f>
        <v>Consumer Staples Distribution and Retail</v>
      </c>
      <c r="I372" s="9" t="str">
        <f>_xll.SNL.Clients.Office.Excel.Functions.SPG(A372, "IQ_INDUSTRY")</f>
        <v>Consumer Staples Distribution and Retail</v>
      </c>
      <c r="J372" s="9" t="str">
        <f>_xll.SNL.Clients.Office.Excel.Functions.SPG(A372, "IQ_PRIMARY_INDUSTRY")</f>
        <v>Food Distributors</v>
      </c>
      <c r="K372" s="9" t="str">
        <f>_xll.SNL.Clients.Office.Excel.Functions.SPG(A372, "NAICS_CODE", "Primary")</f>
        <v>4244 - Grocery and Related Product Merchant Wholesalers</v>
      </c>
      <c r="L372" s="9" t="str">
        <f>_xll.SNL.Clients.Office.Excel.Functions.SPG(A372, "SP_TOPICTAG")</f>
        <v>Aquaculture; Farming; Fast-Moving Consumer Goods; Food Delivery; Livestock; Online Grocery</v>
      </c>
      <c r="M372" s="5">
        <f>_xll.SNL.Clients.Office.Excel.Functions.SPG(A372, "SP_PCT_SHARES_OWNED_ALL_INSTITUTIONS")</f>
        <v>98.83</v>
      </c>
      <c r="N372" s="9" t="str">
        <f>_xll.SNL.Clients.Office.Excel.Functions.SPG(A372, "RD_CREDIT_RATING_GLOBAL", "Issuer Credit Rating", "Local Currency LT|0")</f>
        <v/>
      </c>
      <c r="O372" s="9" t="str">
        <f>_xll.SNL.Clients.Office.Excel.Functions.SPG(A372, "RD_CWOL_GLOBAL", "Issuer Credit Rating", "Local Currency LT|0")</f>
        <v/>
      </c>
      <c r="P372" s="9" t="str">
        <f>_xll.SNL.Clients.Office.Excel.Functions.SPG(A372, "RD_RATING_ACTION_GLOBAL", "Issuer Credit Rating", "Local Currency LT|0")</f>
        <v/>
      </c>
      <c r="Q372" s="10" t="str">
        <f>_xll.SNL.Clients.Office.Excel.Functions.SPG(A372, "RD_LAST_REVIEW_DATE_GLOBAL", "Issuer Credit Rating", "Local Currency LT")</f>
        <v/>
      </c>
      <c r="R372" s="10" t="str">
        <f>_xll.SNL.Clients.Office.Excel.Functions.SPG(A372, "RD_CREDIT_RATING_DATE_GLOBAL", "Issuer Credit Rating", "Local Currency LT|0")</f>
        <v/>
      </c>
      <c r="S372" s="10" t="str">
        <f>_xll.SNL.Clients.Office.Excel.Functions.SPG(A372, "RD_CREDIT_WATCH_OUTLOOK_DATE_GLOBAL", "Issuer Credit Rating", "Local Currency LT|0")</f>
        <v/>
      </c>
    </row>
    <row r="373" spans="1:19" x14ac:dyDescent="0.3">
      <c r="A373" t="s">
        <v>2014</v>
      </c>
      <c r="B373" s="13">
        <f>_xll.ciqfunctions.udf.CIQ(A373,"IQ_FIRSTPRICINGDATE")</f>
        <v>35465</v>
      </c>
      <c r="C373" s="5">
        <f>_xll.SNL.Clients.Office.Excel.Functions.SPG(A373, "SP_VOLUME_AVG_WEEKLY_TO_SHARES_OUT", , "1M")</f>
        <v>8.2063051122747748</v>
      </c>
      <c r="D373" s="5">
        <f>_xll.SNL.Clients.Office.Excel.Functions.SPG(A373, "SP_VOLUME_AVG_WEEKLY_TO_SHARES_OUT", , "3M")</f>
        <v>7.9466401998972005</v>
      </c>
      <c r="E373" s="5">
        <f>_xll.SNL.Clients.Office.Excel.Functions.SPG(A373, "SP_VOLUME_AVG_DAILY_TO_1YR_AVG_DAILY", , "1M")</f>
        <v>110.98</v>
      </c>
      <c r="F373" s="5">
        <f>_xll.SNL.Clients.Office.Excel.Functions.SPG(A373, "SP_VOLUME_AVG_DAILY_TO_1YR_AVG_DAILY", , "3M")</f>
        <v>107.47</v>
      </c>
      <c r="G373" s="9" t="str">
        <f>_xll.SNL.Clients.Office.Excel.Functions.SPG(A373, "IQ_SECTOR")</f>
        <v>Consumer Discretionary</v>
      </c>
      <c r="H373" s="9" t="str">
        <f>_xll.SNL.Clients.Office.Excel.Functions.SPG(A373, "IQ_INDUSTRY_GROUP")</f>
        <v>Consumer Services</v>
      </c>
      <c r="I373" s="9" t="str">
        <f>_xll.SNL.Clients.Office.Excel.Functions.SPG(A373, "IQ_INDUSTRY")</f>
        <v>Hotels, Restaurants and Leisure</v>
      </c>
      <c r="J373" s="9" t="str">
        <f>_xll.SNL.Clients.Office.Excel.Functions.SPG(A373, "IQ_PRIMARY_INDUSTRY")</f>
        <v>Leisure Facilities</v>
      </c>
      <c r="K373" s="9" t="str">
        <f>_xll.SNL.Clients.Office.Excel.Functions.SPG(A373, "NAICS_CODE", "Primary")</f>
        <v>7139 - Other Amusement and Recreation Industries</v>
      </c>
      <c r="L373" s="9" t="str">
        <f>_xll.SNL.Clients.Office.Excel.Functions.SPG(A373, "SP_TOPICTAG")</f>
        <v>Adventure Travel; Tourism; Travel Accommodations</v>
      </c>
      <c r="M373" s="5">
        <f>_xll.SNL.Clients.Office.Excel.Functions.SPG(A373, "SP_PCT_SHARES_OWNED_ALL_INSTITUTIONS")</f>
        <v>103.08</v>
      </c>
      <c r="N373" s="9" t="str">
        <f>_xll.SNL.Clients.Office.Excel.Functions.SPG(A373, "RD_CREDIT_RATING_GLOBAL", "Issuer Credit Rating", "Local Currency LT|0")</f>
        <v>BB</v>
      </c>
      <c r="O373" s="9" t="str">
        <f>_xll.SNL.Clients.Office.Excel.Functions.SPG(A373, "RD_CWOL_GLOBAL", "Issuer Credit Rating", "Local Currency LT|0")</f>
        <v>Stable</v>
      </c>
      <c r="P373" s="9" t="str">
        <f>_xll.SNL.Clients.Office.Excel.Functions.SPG(A373, "RD_RATING_ACTION_GLOBAL", "Issuer Credit Rating", "Local Currency LT|0")</f>
        <v>CreditWatch/Outlook (03/16/2021)</v>
      </c>
      <c r="Q373" s="10">
        <f>_xll.SNL.Clients.Office.Excel.Functions.SPG(A373, "RD_LAST_REVIEW_DATE_GLOBAL", "Issuer Credit Rating", "Local Currency LT")</f>
        <v>45698</v>
      </c>
      <c r="R373" s="10">
        <f>_xll.SNL.Clients.Office.Excel.Functions.SPG(A373, "RD_CREDIT_RATING_DATE_GLOBAL", "Issuer Credit Rating", "Local Currency LT|0")</f>
        <v>43950</v>
      </c>
      <c r="S373" s="10">
        <f>_xll.SNL.Clients.Office.Excel.Functions.SPG(A373, "RD_CREDIT_WATCH_OUTLOOK_DATE_GLOBAL", "Issuer Credit Rating", "Local Currency LT|0")</f>
        <v>44271</v>
      </c>
    </row>
    <row r="374" spans="1:19" x14ac:dyDescent="0.3">
      <c r="A374" t="s">
        <v>2015</v>
      </c>
      <c r="B374" s="13">
        <f>_xll.ciqfunctions.udf.CIQ(A374,"IQ_FIRSTPRICINGDATE")</f>
        <v>44319</v>
      </c>
      <c r="C374" s="5">
        <f>_xll.SNL.Clients.Office.Excel.Functions.SPG(A374, "SP_VOLUME_AVG_WEEKLY_TO_SHARES_OUT", , "1M")</f>
        <v>10.798232971750025</v>
      </c>
      <c r="D374" s="5">
        <f>_xll.SNL.Clients.Office.Excel.Functions.SPG(A374, "SP_VOLUME_AVG_WEEKLY_TO_SHARES_OUT", , "3M")</f>
        <v>11.033820812552806</v>
      </c>
      <c r="E374" s="5">
        <f>_xll.SNL.Clients.Office.Excel.Functions.SPG(A374, "SP_VOLUME_AVG_DAILY_TO_1YR_AVG_DAILY", , "1M")</f>
        <v>128.5</v>
      </c>
      <c r="F374" s="5">
        <f>_xll.SNL.Clients.Office.Excel.Functions.SPG(A374, "SP_VOLUME_AVG_DAILY_TO_1YR_AVG_DAILY", , "3M")</f>
        <v>131.30000000000001</v>
      </c>
      <c r="G374" s="9" t="str">
        <f>_xll.SNL.Clients.Office.Excel.Functions.SPG(A374, "IQ_SECTOR")</f>
        <v>Energy</v>
      </c>
      <c r="H374" s="9" t="str">
        <f>_xll.SNL.Clients.Office.Excel.Functions.SPG(A374, "IQ_INDUSTRY_GROUP")</f>
        <v>Energy</v>
      </c>
      <c r="I374" s="9" t="str">
        <f>_xll.SNL.Clients.Office.Excel.Functions.SPG(A374, "IQ_INDUSTRY")</f>
        <v>Energy Equipment and Services</v>
      </c>
      <c r="J374" s="9" t="str">
        <f>_xll.SNL.Clients.Office.Excel.Functions.SPG(A374, "IQ_PRIMARY_INDUSTRY")</f>
        <v>Oil and Gas Drilling</v>
      </c>
      <c r="K374" s="9" t="str">
        <f>_xll.SNL.Clients.Office.Excel.Functions.SPG(A374, "NAICS_CODE", "Primary")</f>
        <v>213111 - Drilling Oil and Gas Wells</v>
      </c>
      <c r="L374" s="9" t="str">
        <f>_xll.SNL.Clients.Office.Excel.Functions.SPG(A374, "SP_TOPICTAG")</f>
        <v>Marine Transportation</v>
      </c>
      <c r="M374" s="5">
        <f>_xll.SNL.Clients.Office.Excel.Functions.SPG(A374, "SP_PCT_SHARES_OWNED_ALL_INSTITUTIONS")</f>
        <v>91.14</v>
      </c>
      <c r="N374" s="9" t="str">
        <f>_xll.SNL.Clients.Office.Excel.Functions.SPG(A374, "RD_CREDIT_RATING_GLOBAL", "Issuer Credit Rating", "Local Currency LT|0")</f>
        <v>B+</v>
      </c>
      <c r="O374" s="9" t="str">
        <f>_xll.SNL.Clients.Office.Excel.Functions.SPG(A374, "RD_CWOL_GLOBAL", "Issuer Credit Rating", "Local Currency LT|0")</f>
        <v>Stable</v>
      </c>
      <c r="P374" s="9" t="str">
        <f>_xll.SNL.Clients.Office.Excel.Functions.SPG(A374, "RD_RATING_ACTION_GLOBAL", "Issuer Credit Rating", "Local Currency LT|0")</f>
        <v>New Rating | CreditWatch/Outlook (04/03/2023)</v>
      </c>
      <c r="Q374" s="10">
        <f>_xll.SNL.Clients.Office.Excel.Functions.SPG(A374, "RD_LAST_REVIEW_DATE_GLOBAL", "Issuer Credit Rating", "Local Currency LT")</f>
        <v>45406</v>
      </c>
      <c r="R374" s="10">
        <f>_xll.SNL.Clients.Office.Excel.Functions.SPG(A374, "RD_CREDIT_RATING_DATE_GLOBAL", "Issuer Credit Rating", "Local Currency LT|0")</f>
        <v>45019</v>
      </c>
      <c r="S374" s="10">
        <f>_xll.SNL.Clients.Office.Excel.Functions.SPG(A374, "RD_CREDIT_WATCH_OUTLOOK_DATE_GLOBAL", "Issuer Credit Rating", "Local Currency LT|0")</f>
        <v>45019</v>
      </c>
    </row>
    <row r="375" spans="1:19" x14ac:dyDescent="0.3">
      <c r="A375" t="s">
        <v>2016</v>
      </c>
      <c r="B375" s="13">
        <f>_xll.ciqfunctions.udf.CIQ(A375,"IQ_FIRSTPRICINGDATE")</f>
        <v>29227</v>
      </c>
      <c r="C375" s="5">
        <f>_xll.SNL.Clients.Office.Excel.Functions.SPG(A375, "SP_VOLUME_AVG_WEEKLY_TO_SHARES_OUT", , "1M")</f>
        <v>8.5376551706530677</v>
      </c>
      <c r="D375" s="5">
        <f>_xll.SNL.Clients.Office.Excel.Functions.SPG(A375, "SP_VOLUME_AVG_WEEKLY_TO_SHARES_OUT", , "3M")</f>
        <v>7.5155255542308605</v>
      </c>
      <c r="E375" s="5">
        <f>_xll.SNL.Clients.Office.Excel.Functions.SPG(A375, "SP_VOLUME_AVG_DAILY_TO_1YR_AVG_DAILY", , "1M")</f>
        <v>146.88</v>
      </c>
      <c r="F375" s="5">
        <f>_xll.SNL.Clients.Office.Excel.Functions.SPG(A375, "SP_VOLUME_AVG_DAILY_TO_1YR_AVG_DAILY", , "3M")</f>
        <v>129.29</v>
      </c>
      <c r="G375" s="9" t="str">
        <f>_xll.SNL.Clients.Office.Excel.Functions.SPG(A375, "IQ_SECTOR")</f>
        <v>Financials</v>
      </c>
      <c r="H375" s="9" t="str">
        <f>_xll.SNL.Clients.Office.Excel.Functions.SPG(A375, "IQ_INDUSTRY_GROUP")</f>
        <v>Banks</v>
      </c>
      <c r="I375" s="9" t="str">
        <f>_xll.SNL.Clients.Office.Excel.Functions.SPG(A375, "IQ_INDUSTRY")</f>
        <v>Banks</v>
      </c>
      <c r="J375" s="9" t="str">
        <f>_xll.SNL.Clients.Office.Excel.Functions.SPG(A375, "IQ_PRIMARY_INDUSTRY")</f>
        <v>Regional Banks</v>
      </c>
      <c r="K375" s="9" t="str">
        <f>_xll.SNL.Clients.Office.Excel.Functions.SPG(A375, "NAICS_CODE", "Primary")</f>
        <v>522110 - Commercial Banking</v>
      </c>
      <c r="L375" s="9" t="str">
        <f>_xll.SNL.Clients.Office.Excel.Functions.SPG(A375, "SP_TOPICTAG")</f>
        <v>Consumer Lending; Digital Brokerage</v>
      </c>
      <c r="M375" s="5">
        <f>_xll.SNL.Clients.Office.Excel.Functions.SPG(A375, "SP_PCT_SHARES_OWNED_ALL_INSTITUTIONS")</f>
        <v>75.19</v>
      </c>
      <c r="N375" s="9" t="str">
        <f>_xll.SNL.Clients.Office.Excel.Functions.SPG(A375, "RD_CREDIT_RATING_GLOBAL", "Issuer Credit Rating", "Local Currency LT|0")</f>
        <v>BBB-</v>
      </c>
      <c r="O375" s="9" t="str">
        <f>_xll.SNL.Clients.Office.Excel.Functions.SPG(A375, "RD_CWOL_GLOBAL", "Issuer Credit Rating", "Local Currency LT|0")</f>
        <v>Negative</v>
      </c>
      <c r="P375" s="9" t="str">
        <f>_xll.SNL.Clients.Office.Excel.Functions.SPG(A375, "RD_RATING_ACTION_GLOBAL", "Issuer Credit Rating", "Local Currency LT|0")</f>
        <v>CreditWatch/Outlook (03/26/2024)</v>
      </c>
      <c r="Q375" s="10">
        <f>_xll.SNL.Clients.Office.Excel.Functions.SPG(A375, "RD_LAST_REVIEW_DATE_GLOBAL", "Issuer Credit Rating", "Local Currency LT")</f>
        <v>45587</v>
      </c>
      <c r="R375" s="10">
        <f>_xll.SNL.Clients.Office.Excel.Functions.SPG(A375, "RD_CREDIT_RATING_DATE_GLOBAL", "Issuer Credit Rating", "Local Currency LT|0")</f>
        <v>45159</v>
      </c>
      <c r="S375" s="10">
        <f>_xll.SNL.Clients.Office.Excel.Functions.SPG(A375, "RD_CREDIT_WATCH_OUTLOOK_DATE_GLOBAL", "Issuer Credit Rating", "Local Currency LT|0")</f>
        <v>45377</v>
      </c>
    </row>
    <row r="376" spans="1:19" x14ac:dyDescent="0.3">
      <c r="A376" t="s">
        <v>2017</v>
      </c>
      <c r="B376" s="13">
        <f>_xll.ciqfunctions.udf.CIQ(A376,"IQ_FIRSTPRICINGDATE")</f>
        <v>29222</v>
      </c>
      <c r="C376" s="5">
        <f>_xll.SNL.Clients.Office.Excel.Functions.SPG(A376, "SP_VOLUME_AVG_WEEKLY_TO_SHARES_OUT", , "1M")</f>
        <v>2.6008827723499239</v>
      </c>
      <c r="D376" s="5">
        <f>_xll.SNL.Clients.Office.Excel.Functions.SPG(A376, "SP_VOLUME_AVG_WEEKLY_TO_SHARES_OUT", , "3M")</f>
        <v>2.9678110517161289</v>
      </c>
      <c r="E376" s="5">
        <f>_xll.SNL.Clients.Office.Excel.Functions.SPG(A376, "SP_VOLUME_AVG_DAILY_TO_1YR_AVG_DAILY", , "1M")</f>
        <v>70.709999999999994</v>
      </c>
      <c r="F376" s="5">
        <f>_xll.SNL.Clients.Office.Excel.Functions.SPG(A376, "SP_VOLUME_AVG_DAILY_TO_1YR_AVG_DAILY", , "3M")</f>
        <v>80.69</v>
      </c>
      <c r="G376" s="9" t="str">
        <f>_xll.SNL.Clients.Office.Excel.Functions.SPG(A376, "IQ_SECTOR")</f>
        <v>Industrials</v>
      </c>
      <c r="H376" s="9" t="str">
        <f>_xll.SNL.Clients.Office.Excel.Functions.SPG(A376, "IQ_INDUSTRY_GROUP")</f>
        <v>Capital Goods</v>
      </c>
      <c r="I376" s="9" t="str">
        <f>_xll.SNL.Clients.Office.Excel.Functions.SPG(A376, "IQ_INDUSTRY")</f>
        <v>Construction and Engineering</v>
      </c>
      <c r="J376" s="9" t="str">
        <f>_xll.SNL.Clients.Office.Excel.Functions.SPG(A376, "IQ_PRIMARY_INDUSTRY")</f>
        <v>Construction and Engineering</v>
      </c>
      <c r="K376" s="9" t="str">
        <f>_xll.SNL.Clients.Office.Excel.Functions.SPG(A376, "NAICS_CODE", "Primary")</f>
        <v>332312 - Fabricated Structural Metal Manufacturing</v>
      </c>
      <c r="L376" s="9" t="str">
        <f>_xll.SNL.Clients.Office.Excel.Functions.SPG(A376, "SP_TOPICTAG")</f>
        <v>Energy Management; Industrial Automation; Smart Cities; Smart Energy</v>
      </c>
      <c r="M376" s="5">
        <f>_xll.SNL.Clients.Office.Excel.Functions.SPG(A376, "SP_PCT_SHARES_OWNED_ALL_INSTITUTIONS")</f>
        <v>90.93</v>
      </c>
      <c r="N376" s="9" t="str">
        <f>_xll.SNL.Clients.Office.Excel.Functions.SPG(A376, "RD_CREDIT_RATING_GLOBAL", "Issuer Credit Rating", "Local Currency LT|0")</f>
        <v>BBB+</v>
      </c>
      <c r="O376" s="9" t="str">
        <f>_xll.SNL.Clients.Office.Excel.Functions.SPG(A376, "RD_CWOL_GLOBAL", "Issuer Credit Rating", "Local Currency LT|0")</f>
        <v>Stable</v>
      </c>
      <c r="P376" s="9" t="str">
        <f>_xll.SNL.Clients.Office.Excel.Functions.SPG(A376, "RD_RATING_ACTION_GLOBAL", "Issuer Credit Rating", "Local Currency LT|0")</f>
        <v>CreditWatch/Outlook (08/11/2017)</v>
      </c>
      <c r="Q376" s="10">
        <f>_xll.SNL.Clients.Office.Excel.Functions.SPG(A376, "RD_LAST_REVIEW_DATE_GLOBAL", "Issuer Credit Rating", "Local Currency LT")</f>
        <v>45476</v>
      </c>
      <c r="R376" s="10">
        <f>_xll.SNL.Clients.Office.Excel.Functions.SPG(A376, "RD_CREDIT_RATING_DATE_GLOBAL", "Issuer Credit Rating", "Local Currency LT|0")</f>
        <v>41880</v>
      </c>
      <c r="S376" s="10">
        <f>_xll.SNL.Clients.Office.Excel.Functions.SPG(A376, "RD_CREDIT_WATCH_OUTLOOK_DATE_GLOBAL", "Issuer Credit Rating", "Local Currency LT|0")</f>
        <v>42958</v>
      </c>
    </row>
    <row r="377" spans="1:19" x14ac:dyDescent="0.3">
      <c r="A377" t="s">
        <v>2018</v>
      </c>
      <c r="B377" s="13">
        <f>_xll.ciqfunctions.udf.CIQ(A377,"IQ_FIRSTPRICINGDATE")</f>
        <v>42636</v>
      </c>
      <c r="C377" s="5">
        <f>_xll.SNL.Clients.Office.Excel.Functions.SPG(A377, "SP_VOLUME_AVG_WEEKLY_TO_SHARES_OUT", , "1M")</f>
        <v>6.8726310298225766</v>
      </c>
      <c r="D377" s="5">
        <f>_xll.SNL.Clients.Office.Excel.Functions.SPG(A377, "SP_VOLUME_AVG_WEEKLY_TO_SHARES_OUT", , "3M")</f>
        <v>6.2391548403628772</v>
      </c>
      <c r="E377" s="5">
        <f>_xll.SNL.Clients.Office.Excel.Functions.SPG(A377, "SP_VOLUME_AVG_DAILY_TO_1YR_AVG_DAILY", , "1M")</f>
        <v>136.66</v>
      </c>
      <c r="F377" s="5">
        <f>_xll.SNL.Clients.Office.Excel.Functions.SPG(A377, "SP_VOLUME_AVG_DAILY_TO_1YR_AVG_DAILY", , "3M")</f>
        <v>124.06</v>
      </c>
      <c r="G377" s="9" t="str">
        <f>_xll.SNL.Clients.Office.Excel.Functions.SPG(A377, "IQ_SECTOR")</f>
        <v>Consumer Discretionary</v>
      </c>
      <c r="H377" s="9" t="str">
        <f>_xll.SNL.Clients.Office.Excel.Functions.SPG(A377, "IQ_INDUSTRY_GROUP")</f>
        <v>Consumer Discretionary Distribution and Retail</v>
      </c>
      <c r="I377" s="9" t="str">
        <f>_xll.SNL.Clients.Office.Excel.Functions.SPG(A377, "IQ_INDUSTRY")</f>
        <v>Specialty Retail</v>
      </c>
      <c r="J377" s="9" t="str">
        <f>_xll.SNL.Clients.Office.Excel.Functions.SPG(A377, "IQ_PRIMARY_INDUSTRY")</f>
        <v>Automotive Retail</v>
      </c>
      <c r="K377" s="9" t="str">
        <f>_xll.SNL.Clients.Office.Excel.Functions.SPG(A377, "NAICS_CODE", "Primary")</f>
        <v>441330 - Automotive Parts and Accessories Retailers</v>
      </c>
      <c r="L377" s="9" t="str">
        <f>_xll.SNL.Clients.Office.Excel.Functions.SPG(A377, "SP_TOPICTAG")</f>
        <v>Fleet Management</v>
      </c>
      <c r="M377" s="5">
        <f>_xll.SNL.Clients.Office.Excel.Functions.SPG(A377, "SP_PCT_SHARES_OWNED_ALL_INSTITUTIONS")</f>
        <v>99.95</v>
      </c>
      <c r="N377" s="9" t="str">
        <f>_xll.SNL.Clients.Office.Excel.Functions.SPG(A377, "RD_CREDIT_RATING_GLOBAL", "Issuer Credit Rating", "Local Currency LT|0")</f>
        <v>BB</v>
      </c>
      <c r="O377" s="9" t="str">
        <f>_xll.SNL.Clients.Office.Excel.Functions.SPG(A377, "RD_CWOL_GLOBAL", "Issuer Credit Rating", "Local Currency LT|0")</f>
        <v>Stable</v>
      </c>
      <c r="P377" s="9" t="str">
        <f>_xll.SNL.Clients.Office.Excel.Functions.SPG(A377, "RD_RATING_ACTION_GLOBAL", "Issuer Credit Rating", "Local Currency LT|0")</f>
        <v>CreditWatch/Outlook (12/19/2022)</v>
      </c>
      <c r="Q377" s="10">
        <f>_xll.SNL.Clients.Office.Excel.Functions.SPG(A377, "RD_LAST_REVIEW_DATE_GLOBAL", "Issuer Credit Rating", "Local Currency LT")</f>
        <v>45691</v>
      </c>
      <c r="R377" s="10">
        <f>_xll.SNL.Clients.Office.Excel.Functions.SPG(A377, "RD_CREDIT_RATING_DATE_GLOBAL", "Issuer Credit Rating", "Local Currency LT|0")</f>
        <v>43602</v>
      </c>
      <c r="S377" s="10">
        <f>_xll.SNL.Clients.Office.Excel.Functions.SPG(A377, "RD_CREDIT_WATCH_OUTLOOK_DATE_GLOBAL", "Issuer Credit Rating", "Local Currency LT|0")</f>
        <v>44914</v>
      </c>
    </row>
    <row r="378" spans="1:19" x14ac:dyDescent="0.3">
      <c r="A378" t="s">
        <v>2019</v>
      </c>
      <c r="B378" s="13">
        <f>_xll.ciqfunctions.udf.CIQ(A378,"IQ_FIRSTPRICINGDATE")</f>
        <v>45243</v>
      </c>
      <c r="C378" s="5">
        <f>_xll.SNL.Clients.Office.Excel.Functions.SPG(A378, "SP_VOLUME_AVG_WEEKLY_TO_SHARES_OUT", , "1M")</f>
        <v>8.4950177811637175</v>
      </c>
      <c r="D378" s="5">
        <f>_xll.SNL.Clients.Office.Excel.Functions.SPG(A378, "SP_VOLUME_AVG_WEEKLY_TO_SHARES_OUT", , "3M")</f>
        <v>4.9434435499129989</v>
      </c>
      <c r="E378" s="5">
        <f>_xll.SNL.Clients.Office.Excel.Functions.SPG(A378, "SP_VOLUME_AVG_DAILY_TO_1YR_AVG_DAILY", , "1M")</f>
        <v>185.62</v>
      </c>
      <c r="F378" s="5">
        <f>_xll.SNL.Clients.Office.Excel.Functions.SPG(A378, "SP_VOLUME_AVG_DAILY_TO_1YR_AVG_DAILY", , "3M")</f>
        <v>108.02</v>
      </c>
      <c r="G378" s="9" t="str">
        <f>_xll.SNL.Clients.Office.Excel.Functions.SPG(A378, "IQ_SECTOR")</f>
        <v>Energy</v>
      </c>
      <c r="H378" s="9" t="str">
        <f>_xll.SNL.Clients.Office.Excel.Functions.SPG(A378, "IQ_INDUSTRY_GROUP")</f>
        <v>Energy</v>
      </c>
      <c r="I378" s="9" t="str">
        <f>_xll.SNL.Clients.Office.Excel.Functions.SPG(A378, "IQ_INDUSTRY")</f>
        <v>Oil, Gas and Consumable Fuels</v>
      </c>
      <c r="J378" s="9" t="str">
        <f>_xll.SNL.Clients.Office.Excel.Functions.SPG(A378, "IQ_PRIMARY_INDUSTRY")</f>
        <v>Oil and Gas Exploration and Production</v>
      </c>
      <c r="K378" s="9" t="str">
        <f>_xll.SNL.Clients.Office.Excel.Functions.SPG(A378, "NAICS_CODE", "Primary")</f>
        <v>2111 - Oil and Gas Extraction</v>
      </c>
      <c r="L378" s="9" t="str">
        <f>_xll.SNL.Clients.Office.Excel.Functions.SPG(A378, "SP_TOPICTAG")</f>
        <v/>
      </c>
      <c r="M378" s="5">
        <f>_xll.SNL.Clients.Office.Excel.Functions.SPG(A378, "SP_PCT_SHARES_OWNED_ALL_INSTITUTIONS")</f>
        <v>76.650000000000006</v>
      </c>
      <c r="N378" s="9" t="str">
        <f>_xll.SNL.Clients.Office.Excel.Functions.SPG(A378, "RD_CREDIT_RATING_GLOBAL", "Issuer Credit Rating", "Local Currency LT|0")</f>
        <v>BBB-</v>
      </c>
      <c r="O378" s="9" t="str">
        <f>_xll.SNL.Clients.Office.Excel.Functions.SPG(A378, "RD_CWOL_GLOBAL", "Issuer Credit Rating", "Local Currency LT|0")</f>
        <v>Stable</v>
      </c>
      <c r="P378" s="9" t="str">
        <f>_xll.SNL.Clients.Office.Excel.Functions.SPG(A378, "RD_RATING_ACTION_GLOBAL", "Issuer Credit Rating", "Local Currency LT|0")</f>
        <v>CreditWatch/Outlook (09/19/2024)</v>
      </c>
      <c r="Q378" s="10">
        <f>_xll.SNL.Clients.Office.Excel.Functions.SPG(A378, "RD_LAST_REVIEW_DATE_GLOBAL", "Issuer Credit Rating", "Local Currency LT")</f>
        <v>45611</v>
      </c>
      <c r="R378" s="10">
        <f>_xll.SNL.Clients.Office.Excel.Functions.SPG(A378, "RD_CREDIT_RATING_DATE_GLOBAL", "Issuer Credit Rating", "Local Currency LT|0")</f>
        <v>43782</v>
      </c>
      <c r="S378" s="10">
        <f>_xll.SNL.Clients.Office.Excel.Functions.SPG(A378, "RD_CREDIT_WATCH_OUTLOOK_DATE_GLOBAL", "Issuer Credit Rating", "Local Currency LT|0")</f>
        <v>45554</v>
      </c>
    </row>
    <row r="379" spans="1:19" x14ac:dyDescent="0.3">
      <c r="A379" t="s">
        <v>2020</v>
      </c>
      <c r="B379" s="13">
        <f>_xll.ciqfunctions.udf.CIQ(A379,"IQ_FIRSTPRICINGDATE")</f>
        <v>40448</v>
      </c>
      <c r="C379" s="5">
        <f>_xll.SNL.Clients.Office.Excel.Functions.SPG(A379, "SP_VOLUME_AVG_WEEKLY_TO_SHARES_OUT", , "1M")</f>
        <v>5.5183767199978719</v>
      </c>
      <c r="D379" s="5">
        <f>_xll.SNL.Clients.Office.Excel.Functions.SPG(A379, "SP_VOLUME_AVG_WEEKLY_TO_SHARES_OUT", , "3M")</f>
        <v>5.3562643259253964</v>
      </c>
      <c r="E379" s="5">
        <f>_xll.SNL.Clients.Office.Excel.Functions.SPG(A379, "SP_VOLUME_AVG_DAILY_TO_1YR_AVG_DAILY", , "1M")</f>
        <v>107.05</v>
      </c>
      <c r="F379" s="5">
        <f>_xll.SNL.Clients.Office.Excel.Functions.SPG(A379, "SP_VOLUME_AVG_DAILY_TO_1YR_AVG_DAILY", , "3M")</f>
        <v>103.91</v>
      </c>
      <c r="G379" s="9" t="str">
        <f>_xll.SNL.Clients.Office.Excel.Functions.SPG(A379, "IQ_SECTOR")</f>
        <v>Consumer Discretionary</v>
      </c>
      <c r="H379" s="9" t="str">
        <f>_xll.SNL.Clients.Office.Excel.Functions.SPG(A379, "IQ_INDUSTRY_GROUP")</f>
        <v>Automobiles and Components</v>
      </c>
      <c r="I379" s="9" t="str">
        <f>_xll.SNL.Clients.Office.Excel.Functions.SPG(A379, "IQ_INDUSTRY")</f>
        <v>Automobile Components</v>
      </c>
      <c r="J379" s="9" t="str">
        <f>_xll.SNL.Clients.Office.Excel.Functions.SPG(A379, "IQ_PRIMARY_INDUSTRY")</f>
        <v>Automotive Parts and Equipment</v>
      </c>
      <c r="K379" s="9" t="str">
        <f>_xll.SNL.Clients.Office.Excel.Functions.SPG(A379, "NAICS_CODE", "Primary")</f>
        <v>3363 - Motor Vehicle Parts Manufacturing</v>
      </c>
      <c r="L379" s="9" t="str">
        <f>_xll.SNL.Clients.Office.Excel.Functions.SPG(A379, "SP_TOPICTAG")</f>
        <v>Computer Vision; Natural Language Processing; Speech Recognition; Smart Energy; Remote Access and Control; Artificial Intelligence</v>
      </c>
      <c r="M379" s="5">
        <f>_xll.SNL.Clients.Office.Excel.Functions.SPG(A379, "SP_PCT_SHARES_OWNED_ALL_INSTITUTIONS")</f>
        <v>99.1</v>
      </c>
      <c r="N379" s="9" t="str">
        <f>_xll.SNL.Clients.Office.Excel.Functions.SPG(A379, "RD_CREDIT_RATING_GLOBAL", "Issuer Credit Rating", "Local Currency LT|0")</f>
        <v>BB</v>
      </c>
      <c r="O379" s="9" t="str">
        <f>_xll.SNL.Clients.Office.Excel.Functions.SPG(A379, "RD_CWOL_GLOBAL", "Issuer Credit Rating", "Local Currency LT|0")</f>
        <v>Positive</v>
      </c>
      <c r="P379" s="9" t="str">
        <f>_xll.SNL.Clients.Office.Excel.Functions.SPG(A379, "RD_RATING_ACTION_GLOBAL", "Issuer Credit Rating", "Local Currency LT|0")</f>
        <v>Upgrade | CreditWatch/Outlook (02/29/2024)</v>
      </c>
      <c r="Q379" s="10">
        <f>_xll.SNL.Clients.Office.Excel.Functions.SPG(A379, "RD_LAST_REVIEW_DATE_GLOBAL", "Issuer Credit Rating", "Local Currency LT")</f>
        <v>45369</v>
      </c>
      <c r="R379" s="10">
        <f>_xll.SNL.Clients.Office.Excel.Functions.SPG(A379, "RD_CREDIT_RATING_DATE_GLOBAL", "Issuer Credit Rating", "Local Currency LT|0")</f>
        <v>45351</v>
      </c>
      <c r="S379" s="10">
        <f>_xll.SNL.Clients.Office.Excel.Functions.SPG(A379, "RD_CREDIT_WATCH_OUTLOOK_DATE_GLOBAL", "Issuer Credit Rating", "Local Currency LT|0")</f>
        <v>45351</v>
      </c>
    </row>
    <row r="380" spans="1:19" x14ac:dyDescent="0.3">
      <c r="A380" t="s">
        <v>2021</v>
      </c>
      <c r="B380" s="13">
        <f>_xll.ciqfunctions.udf.CIQ(A380,"IQ_FIRSTPRICINGDATE")</f>
        <v>44098</v>
      </c>
      <c r="C380" s="5">
        <f>_xll.SNL.Clients.Office.Excel.Functions.SPG(A380, "SP_VOLUME_AVG_WEEKLY_TO_SHARES_OUT", , "1M")</f>
        <v>1.8838302897723671</v>
      </c>
      <c r="D380" s="5">
        <f>_xll.SNL.Clients.Office.Excel.Functions.SPG(A380, "SP_VOLUME_AVG_WEEKLY_TO_SHARES_OUT", , "3M")</f>
        <v>2.5251180683819427</v>
      </c>
      <c r="E380" s="5">
        <f>_xll.SNL.Clients.Office.Excel.Functions.SPG(A380, "SP_VOLUME_AVG_DAILY_TO_1YR_AVG_DAILY", , "1M")</f>
        <v>70.13</v>
      </c>
      <c r="F380" s="5">
        <f>_xll.SNL.Clients.Office.Excel.Functions.SPG(A380, "SP_VOLUME_AVG_DAILY_TO_1YR_AVG_DAILY", , "3M")</f>
        <v>94.01</v>
      </c>
      <c r="G380" s="9" t="str">
        <f>_xll.SNL.Clients.Office.Excel.Functions.SPG(A380, "IQ_SECTOR")</f>
        <v>Information Technology</v>
      </c>
      <c r="H380" s="9" t="str">
        <f>_xll.SNL.Clients.Office.Excel.Functions.SPG(A380, "IQ_INDUSTRY_GROUP")</f>
        <v>Technology Hardware and Equipment</v>
      </c>
      <c r="I380" s="9" t="str">
        <f>_xll.SNL.Clients.Office.Excel.Functions.SPG(A380, "IQ_INDUSTRY")</f>
        <v>Electronic Equipment, Instruments and Components</v>
      </c>
      <c r="J380" s="9" t="str">
        <f>_xll.SNL.Clients.Office.Excel.Functions.SPG(A380, "IQ_PRIMARY_INDUSTRY")</f>
        <v>Electronic Equipment and Instruments</v>
      </c>
      <c r="K380" s="9" t="str">
        <f>_xll.SNL.Clients.Office.Excel.Functions.SPG(A380, "NAICS_CODE", "Primary")</f>
        <v>334514 - Totalizing Fluid Meter and Counting Device Manufacturing</v>
      </c>
      <c r="L380" s="9" t="str">
        <f>_xll.SNL.Clients.Office.Excel.Functions.SPG(A380, "SP_TOPICTAG")</f>
        <v>Fleet Management; GPS; Industrial Automation; Navigation; Process Automation; Sensors; Smart Cities</v>
      </c>
      <c r="M380" s="5">
        <f>_xll.SNL.Clients.Office.Excel.Functions.SPG(A380, "SP_PCT_SHARES_OWNED_ALL_INSTITUTIONS")</f>
        <v>99.48</v>
      </c>
      <c r="N380" s="9" t="str">
        <f>_xll.SNL.Clients.Office.Excel.Functions.SPG(A380, "RD_CREDIT_RATING_GLOBAL", "Issuer Credit Rating", "Local Currency LT|0")</f>
        <v>BBB-</v>
      </c>
      <c r="O380" s="9" t="str">
        <f>_xll.SNL.Clients.Office.Excel.Functions.SPG(A380, "RD_CWOL_GLOBAL", "Issuer Credit Rating", "Local Currency LT|0")</f>
        <v>Stable</v>
      </c>
      <c r="P380" s="9" t="str">
        <f>_xll.SNL.Clients.Office.Excel.Functions.SPG(A380, "RD_RATING_ACTION_GLOBAL", "Issuer Credit Rating", "Local Currency LT|0")</f>
        <v>New Rating | CreditWatch/Outlook (02/26/2021)</v>
      </c>
      <c r="Q380" s="10">
        <f>_xll.SNL.Clients.Office.Excel.Functions.SPG(A380, "RD_LAST_REVIEW_DATE_GLOBAL", "Issuer Credit Rating", "Local Currency LT")</f>
        <v>45693</v>
      </c>
      <c r="R380" s="10">
        <f>_xll.SNL.Clients.Office.Excel.Functions.SPG(A380, "RD_CREDIT_RATING_DATE_GLOBAL", "Issuer Credit Rating", "Local Currency LT|0")</f>
        <v>44253</v>
      </c>
      <c r="S380" s="10">
        <f>_xll.SNL.Clients.Office.Excel.Functions.SPG(A380, "RD_CREDIT_WATCH_OUTLOOK_DATE_GLOBAL", "Issuer Credit Rating", "Local Currency LT|0")</f>
        <v>44253</v>
      </c>
    </row>
    <row r="381" spans="1:19" x14ac:dyDescent="0.3">
      <c r="A381" t="s">
        <v>2022</v>
      </c>
      <c r="B381" s="13">
        <f>_xll.ciqfunctions.udf.CIQ(A381,"IQ_FIRSTPRICINGDATE")</f>
        <v>24839</v>
      </c>
      <c r="C381" s="5">
        <f>_xll.SNL.Clients.Office.Excel.Functions.SPG(A381, "SP_VOLUME_AVG_WEEKLY_TO_SHARES_OUT", , "1M")</f>
        <v>2.9558296269664965</v>
      </c>
      <c r="D381" s="5">
        <f>_xll.SNL.Clients.Office.Excel.Functions.SPG(A381, "SP_VOLUME_AVG_WEEKLY_TO_SHARES_OUT", , "3M")</f>
        <v>3.2631016954945737</v>
      </c>
      <c r="E381" s="5">
        <f>_xll.SNL.Clients.Office.Excel.Functions.SPG(A381, "SP_VOLUME_AVG_DAILY_TO_1YR_AVG_DAILY", , "1M")</f>
        <v>62.91</v>
      </c>
      <c r="F381" s="5">
        <f>_xll.SNL.Clients.Office.Excel.Functions.SPG(A381, "SP_VOLUME_AVG_DAILY_TO_1YR_AVG_DAILY", , "3M")</f>
        <v>69.45</v>
      </c>
      <c r="G381" s="9" t="str">
        <f>_xll.SNL.Clients.Office.Excel.Functions.SPG(A381, "IQ_SECTOR")</f>
        <v>Real Estate</v>
      </c>
      <c r="H381" s="9" t="str">
        <f>_xll.SNL.Clients.Office.Excel.Functions.SPG(A381, "IQ_INDUSTRY_GROUP")</f>
        <v>Equity Real Estate Investment Trusts (REITs)</v>
      </c>
      <c r="I381" s="9" t="str">
        <f>_xll.SNL.Clients.Office.Excel.Functions.SPG(A381, "IQ_INDUSTRY")</f>
        <v>Office REITs</v>
      </c>
      <c r="J381" s="9" t="str">
        <f>_xll.SNL.Clients.Office.Excel.Functions.SPG(A381, "IQ_PRIMARY_INDUSTRY")</f>
        <v>Office REITs</v>
      </c>
      <c r="K381" s="9" t="str">
        <f>_xll.SNL.Clients.Office.Excel.Functions.SPG(A381, "NAICS_CODE", "Primary")</f>
        <v>531110 - Lessors of Residential Buildings and Dwellings</v>
      </c>
      <c r="L381" s="9" t="str">
        <f>_xll.SNL.Clients.Office.Excel.Functions.SPG(A381, "SP_TOPICTAG")</f>
        <v/>
      </c>
      <c r="M381" s="5">
        <f>_xll.SNL.Clients.Office.Excel.Functions.SPG(A381, "SP_PCT_SHARES_OWNED_ALL_INSTITUTIONS")</f>
        <v>82.34</v>
      </c>
      <c r="N381" s="9" t="str">
        <f>_xll.SNL.Clients.Office.Excel.Functions.SPG(A381, "RD_CREDIT_RATING_GLOBAL", "Issuer Credit Rating", "Local Currency LT|0")</f>
        <v>BB+</v>
      </c>
      <c r="O381" s="9" t="str">
        <f>_xll.SNL.Clients.Office.Excel.Functions.SPG(A381, "RD_CWOL_GLOBAL", "Issuer Credit Rating", "Local Currency LT|0")</f>
        <v>Negative</v>
      </c>
      <c r="P381" s="9" t="str">
        <f>_xll.SNL.Clients.Office.Excel.Functions.SPG(A381, "RD_RATING_ACTION_GLOBAL", "Issuer Credit Rating", "Local Currency LT|0")</f>
        <v>Downgrade | CreditWatch/Outlook (12/15/2023)</v>
      </c>
      <c r="Q381" s="10">
        <f>_xll.SNL.Clients.Office.Excel.Functions.SPG(A381, "RD_LAST_REVIEW_DATE_GLOBAL", "Issuer Credit Rating", "Local Currency LT")</f>
        <v>45552</v>
      </c>
      <c r="R381" s="10">
        <f>_xll.SNL.Clients.Office.Excel.Functions.SPG(A381, "RD_CREDIT_RATING_DATE_GLOBAL", "Issuer Credit Rating", "Local Currency LT|0")</f>
        <v>45275</v>
      </c>
      <c r="S381" s="10">
        <f>_xll.SNL.Clients.Office.Excel.Functions.SPG(A381, "RD_CREDIT_WATCH_OUTLOOK_DATE_GLOBAL", "Issuer Credit Rating", "Local Currency LT|0")</f>
        <v>45275</v>
      </c>
    </row>
    <row r="382" spans="1:19" x14ac:dyDescent="0.3">
      <c r="A382" t="s">
        <v>2023</v>
      </c>
      <c r="B382" s="13">
        <f>_xll.ciqfunctions.udf.CIQ(A382,"IQ_FIRSTPRICINGDATE")</f>
        <v>41396</v>
      </c>
      <c r="C382" s="5">
        <f>_xll.SNL.Clients.Office.Excel.Functions.SPG(A382, "SP_VOLUME_AVG_WEEKLY_TO_SHARES_OUT", , "1M")</f>
        <v>5.0564667256721316</v>
      </c>
      <c r="D382" s="5">
        <f>_xll.SNL.Clients.Office.Excel.Functions.SPG(A382, "SP_VOLUME_AVG_WEEKLY_TO_SHARES_OUT", , "3M")</f>
        <v>4.441496202981039</v>
      </c>
      <c r="E382" s="5">
        <f>_xll.SNL.Clients.Office.Excel.Functions.SPG(A382, "SP_VOLUME_AVG_DAILY_TO_1YR_AVG_DAILY", , "1M")</f>
        <v>114.84</v>
      </c>
      <c r="F382" s="5">
        <f>_xll.SNL.Clients.Office.Excel.Functions.SPG(A382, "SP_VOLUME_AVG_DAILY_TO_1YR_AVG_DAILY", , "3M")</f>
        <v>100.87</v>
      </c>
      <c r="G382" s="9" t="str">
        <f>_xll.SNL.Clients.Office.Excel.Functions.SPG(A382, "IQ_SECTOR")</f>
        <v>Financials</v>
      </c>
      <c r="H382" s="9" t="str">
        <f>_xll.SNL.Clients.Office.Excel.Functions.SPG(A382, "IQ_INDUSTRY_GROUP")</f>
        <v>Financial Services</v>
      </c>
      <c r="I382" s="9" t="str">
        <f>_xll.SNL.Clients.Office.Excel.Functions.SPG(A382, "IQ_INDUSTRY")</f>
        <v>Financial Services</v>
      </c>
      <c r="J382" s="9" t="str">
        <f>_xll.SNL.Clients.Office.Excel.Functions.SPG(A382, "IQ_PRIMARY_INDUSTRY")</f>
        <v>Diversified Financial Services</v>
      </c>
      <c r="K382" s="9" t="str">
        <f>_xll.SNL.Clients.Office.Excel.Functions.SPG(A382, "NAICS_CODE", "Primary")</f>
        <v>524113 - Direct Life Insurance Carriers</v>
      </c>
      <c r="L382" s="9" t="str">
        <f>_xll.SNL.Clients.Office.Excel.Functions.SPG(A382, "SP_TOPICTAG")</f>
        <v>Employee Assistance Program (EAP); Employee Benefits; Impact Investing; MHealth</v>
      </c>
      <c r="M382" s="5">
        <f>_xll.SNL.Clients.Office.Excel.Functions.SPG(A382, "SP_PCT_SHARES_OWNED_ALL_INSTITUTIONS")</f>
        <v>104.21</v>
      </c>
      <c r="N382" s="9" t="str">
        <f>_xll.SNL.Clients.Office.Excel.Functions.SPG(A382, "RD_CREDIT_RATING_GLOBAL", "Issuer Credit Rating", "Local Currency LT|0")</f>
        <v>BBB+</v>
      </c>
      <c r="O382" s="9" t="str">
        <f>_xll.SNL.Clients.Office.Excel.Functions.SPG(A382, "RD_CWOL_GLOBAL", "Issuer Credit Rating", "Local Currency LT|0")</f>
        <v>Stable</v>
      </c>
      <c r="P382" s="9" t="str">
        <f>_xll.SNL.Clients.Office.Excel.Functions.SPG(A382, "RD_RATING_ACTION_GLOBAL", "Issuer Credit Rating", "Local Currency LT|0")</f>
        <v>Upgrade | CreditWatch/Outlook (06/11/2019)</v>
      </c>
      <c r="Q382" s="10">
        <f>_xll.SNL.Clients.Office.Excel.Functions.SPG(A382, "RD_LAST_REVIEW_DATE_GLOBAL", "Issuer Credit Rating", "Local Currency LT")</f>
        <v>45464</v>
      </c>
      <c r="R382" s="10">
        <f>_xll.SNL.Clients.Office.Excel.Functions.SPG(A382, "RD_CREDIT_RATING_DATE_GLOBAL", "Issuer Credit Rating", "Local Currency LT|0")</f>
        <v>43627</v>
      </c>
      <c r="S382" s="10">
        <f>_xll.SNL.Clients.Office.Excel.Functions.SPG(A382, "RD_CREDIT_WATCH_OUTLOOK_DATE_GLOBAL", "Issuer Credit Rating", "Local Currency LT|0")</f>
        <v>43627</v>
      </c>
    </row>
    <row r="383" spans="1:19" x14ac:dyDescent="0.3">
      <c r="A383" t="s">
        <v>2024</v>
      </c>
      <c r="B383" s="13">
        <f>_xll.ciqfunctions.udf.CIQ(A383,"IQ_FIRSTPRICINGDATE")</f>
        <v>35816</v>
      </c>
      <c r="C383" s="5">
        <f>_xll.SNL.Clients.Office.Excel.Functions.SPG(A383, "SP_VOLUME_AVG_WEEKLY_TO_SHARES_OUT", , "1M")</f>
        <v>1.9876974198783599</v>
      </c>
      <c r="D383" s="5">
        <f>_xll.SNL.Clients.Office.Excel.Functions.SPG(A383, "SP_VOLUME_AVG_WEEKLY_TO_SHARES_OUT", , "3M")</f>
        <v>2.4550656235538688</v>
      </c>
      <c r="E383" s="5">
        <f>_xll.SNL.Clients.Office.Excel.Functions.SPG(A383, "SP_VOLUME_AVG_DAILY_TO_1YR_AVG_DAILY", , "1M")</f>
        <v>74.38</v>
      </c>
      <c r="F383" s="5">
        <f>_xll.SNL.Clients.Office.Excel.Functions.SPG(A383, "SP_VOLUME_AVG_DAILY_TO_1YR_AVG_DAILY", , "3M")</f>
        <v>91.87</v>
      </c>
      <c r="G383" s="9" t="str">
        <f>_xll.SNL.Clients.Office.Excel.Functions.SPG(A383, "IQ_SECTOR")</f>
        <v>Real Estate</v>
      </c>
      <c r="H383" s="9" t="str">
        <f>_xll.SNL.Clients.Office.Excel.Functions.SPG(A383, "IQ_INDUSTRY_GROUP")</f>
        <v>Equity Real Estate Investment Trusts (REITs)</v>
      </c>
      <c r="I383" s="9" t="str">
        <f>_xll.SNL.Clients.Office.Excel.Functions.SPG(A383, "IQ_INDUSTRY")</f>
        <v>Diversified REITs</v>
      </c>
      <c r="J383" s="9" t="str">
        <f>_xll.SNL.Clients.Office.Excel.Functions.SPG(A383, "IQ_PRIMARY_INDUSTRY")</f>
        <v>Diversified REITs</v>
      </c>
      <c r="K383" s="9" t="str">
        <f>_xll.SNL.Clients.Office.Excel.Functions.SPG(A383, "NAICS_CODE", "Primary")</f>
        <v>531110 - Lessors of Residential Buildings and Dwellings</v>
      </c>
      <c r="L383" s="9" t="str">
        <f>_xll.SNL.Clients.Office.Excel.Functions.SPG(A383, "SP_TOPICTAG")</f>
        <v/>
      </c>
      <c r="M383" s="5">
        <f>_xll.SNL.Clients.Office.Excel.Functions.SPG(A383, "SP_PCT_SHARES_OWNED_ALL_INSTITUTIONS")</f>
        <v>68.349999999999994</v>
      </c>
      <c r="N383" s="9" t="str">
        <f>_xll.SNL.Clients.Office.Excel.Functions.SPG(A383, "RD_CREDIT_RATING_GLOBAL", "Issuer Credit Rating", "Local Currency LT|0")</f>
        <v>BBB+</v>
      </c>
      <c r="O383" s="9" t="str">
        <f>_xll.SNL.Clients.Office.Excel.Functions.SPG(A383, "RD_CWOL_GLOBAL", "Issuer Credit Rating", "Local Currency LT|0")</f>
        <v>Stable</v>
      </c>
      <c r="P383" s="9" t="str">
        <f>_xll.SNL.Clients.Office.Excel.Functions.SPG(A383, "RD_RATING_ACTION_GLOBAL", "Issuer Credit Rating", "Local Currency LT|0")</f>
        <v>Upgrade | CreditWatch/Outlook (01/20/2023)</v>
      </c>
      <c r="Q383" s="10">
        <f>_xll.SNL.Clients.Office.Excel.Functions.SPG(A383, "RD_LAST_REVIEW_DATE_GLOBAL", "Issuer Credit Rating", "Local Currency LT")</f>
        <v>45666</v>
      </c>
      <c r="R383" s="10">
        <f>_xll.SNL.Clients.Office.Excel.Functions.SPG(A383, "RD_CREDIT_RATING_DATE_GLOBAL", "Issuer Credit Rating", "Local Currency LT|0")</f>
        <v>44946</v>
      </c>
      <c r="S383" s="10">
        <f>_xll.SNL.Clients.Office.Excel.Functions.SPG(A383, "RD_CREDIT_WATCH_OUTLOOK_DATE_GLOBAL", "Issuer Credit Rating", "Local Currency LT|0")</f>
        <v>44946</v>
      </c>
    </row>
    <row r="384" spans="1:19" x14ac:dyDescent="0.3">
      <c r="A384" t="s">
        <v>2025</v>
      </c>
      <c r="B384" s="13">
        <f>_xll.ciqfunctions.udf.CIQ(A384,"IQ_FIRSTPRICINGDATE")</f>
        <v>43985</v>
      </c>
      <c r="C384" s="5">
        <f>_xll.SNL.Clients.Office.Excel.Functions.SPG(A384, "SP_VOLUME_AVG_WEEKLY_TO_SHARES_OUT", , "1M")</f>
        <v>6.9160106441888125</v>
      </c>
      <c r="D384" s="5">
        <f>_xll.SNL.Clients.Office.Excel.Functions.SPG(A384, "SP_VOLUME_AVG_WEEKLY_TO_SHARES_OUT", , "3M")</f>
        <v>6.1047584362740954</v>
      </c>
      <c r="E384" s="5">
        <f>_xll.SNL.Clients.Office.Excel.Functions.SPG(A384, "SP_VOLUME_AVG_DAILY_TO_1YR_AVG_DAILY", , "1M")</f>
        <v>108.42</v>
      </c>
      <c r="F384" s="5">
        <f>_xll.SNL.Clients.Office.Excel.Functions.SPG(A384, "SP_VOLUME_AVG_DAILY_TO_1YR_AVG_DAILY", , "3M")</f>
        <v>95.7</v>
      </c>
      <c r="G384" s="9" t="str">
        <f>_xll.SNL.Clients.Office.Excel.Functions.SPG(A384, "IQ_SECTOR")</f>
        <v>Communication Services</v>
      </c>
      <c r="H384" s="9" t="str">
        <f>_xll.SNL.Clients.Office.Excel.Functions.SPG(A384, "IQ_INDUSTRY_GROUP")</f>
        <v>Media and Entertainment</v>
      </c>
      <c r="I384" s="9" t="str">
        <f>_xll.SNL.Clients.Office.Excel.Functions.SPG(A384, "IQ_INDUSTRY")</f>
        <v>Entertainment</v>
      </c>
      <c r="J384" s="9" t="str">
        <f>_xll.SNL.Clients.Office.Excel.Functions.SPG(A384, "IQ_PRIMARY_INDUSTRY")</f>
        <v>Movies and Entertainment</v>
      </c>
      <c r="K384" s="9" t="str">
        <f>_xll.SNL.Clients.Office.Excel.Functions.SPG(A384, "NAICS_CODE", "Primary")</f>
        <v>5122 - Sound Recording Industries</v>
      </c>
      <c r="L384" s="9" t="str">
        <f>_xll.SNL.Clients.Office.Excel.Functions.SPG(A384, "SP_TOPICTAG")</f>
        <v>Music Streaming; Streaming Media; Video Streaming</v>
      </c>
      <c r="M384" s="5">
        <f>_xll.SNL.Clients.Office.Excel.Functions.SPG(A384, "SP_PCT_SHARES_OWNED_ALL_INSTITUTIONS")</f>
        <v>28.88</v>
      </c>
      <c r="N384" s="9" t="str">
        <f>_xll.SNL.Clients.Office.Excel.Functions.SPG(A384, "RD_CREDIT_RATING_GLOBAL", "Issuer Credit Rating", "Local Currency LT|0")</f>
        <v>BBB-</v>
      </c>
      <c r="O384" s="9" t="str">
        <f>_xll.SNL.Clients.Office.Excel.Functions.SPG(A384, "RD_CWOL_GLOBAL", "Issuer Credit Rating", "Local Currency LT|0")</f>
        <v>Stable</v>
      </c>
      <c r="P384" s="9" t="str">
        <f>_xll.SNL.Clients.Office.Excel.Functions.SPG(A384, "RD_RATING_ACTION_GLOBAL", "Issuer Credit Rating", "Local Currency LT|0")</f>
        <v>Upgrade | CreditWatch/Outlook (08/13/2024)</v>
      </c>
      <c r="Q384" s="10">
        <f>_xll.SNL.Clients.Office.Excel.Functions.SPG(A384, "RD_LAST_REVIEW_DATE_GLOBAL", "Issuer Credit Rating", "Local Currency LT")</f>
        <v>45517</v>
      </c>
      <c r="R384" s="10">
        <f>_xll.SNL.Clients.Office.Excel.Functions.SPG(A384, "RD_CREDIT_RATING_DATE_GLOBAL", "Issuer Credit Rating", "Local Currency LT|0")</f>
        <v>45517</v>
      </c>
      <c r="S384" s="10">
        <f>_xll.SNL.Clients.Office.Excel.Functions.SPG(A384, "RD_CREDIT_WATCH_OUTLOOK_DATE_GLOBAL", "Issuer Credit Rating", "Local Currency LT|0")</f>
        <v>45517</v>
      </c>
    </row>
    <row r="385" spans="1:19" x14ac:dyDescent="0.3">
      <c r="A385" t="s">
        <v>2026</v>
      </c>
      <c r="B385" s="13">
        <f>_xll.ciqfunctions.udf.CIQ(A385,"IQ_FIRSTPRICINGDATE")</f>
        <v>30840</v>
      </c>
      <c r="C385" s="5">
        <f>_xll.SNL.Clients.Office.Excel.Functions.SPG(A385, "SP_VOLUME_AVG_WEEKLY_TO_SHARES_OUT", , "1M")</f>
        <v>2.8133283747190334</v>
      </c>
      <c r="D385" s="5">
        <f>_xll.SNL.Clients.Office.Excel.Functions.SPG(A385, "SP_VOLUME_AVG_WEEKLY_TO_SHARES_OUT", , "3M")</f>
        <v>2.9487992022230336</v>
      </c>
      <c r="E385" s="5">
        <f>_xll.SNL.Clients.Office.Excel.Functions.SPG(A385, "SP_VOLUME_AVG_DAILY_TO_1YR_AVG_DAILY", , "1M")</f>
        <v>74.63</v>
      </c>
      <c r="F385" s="5">
        <f>_xll.SNL.Clients.Office.Excel.Functions.SPG(A385, "SP_VOLUME_AVG_DAILY_TO_1YR_AVG_DAILY", , "3M")</f>
        <v>78.23</v>
      </c>
      <c r="G385" s="9" t="str">
        <f>_xll.SNL.Clients.Office.Excel.Functions.SPG(A385, "IQ_SECTOR")</f>
        <v>Industrials</v>
      </c>
      <c r="H385" s="9" t="str">
        <f>_xll.SNL.Clients.Office.Excel.Functions.SPG(A385, "IQ_INDUSTRY_GROUP")</f>
        <v>Capital Goods</v>
      </c>
      <c r="I385" s="9" t="str">
        <f>_xll.SNL.Clients.Office.Excel.Functions.SPG(A385, "IQ_INDUSTRY")</f>
        <v>Trading Companies and Distributors</v>
      </c>
      <c r="J385" s="9" t="str">
        <f>_xll.SNL.Clients.Office.Excel.Functions.SPG(A385, "IQ_PRIMARY_INDUSTRY")</f>
        <v>Trading Companies and Distributors</v>
      </c>
      <c r="K385" s="9" t="str">
        <f>_xll.SNL.Clients.Office.Excel.Functions.SPG(A385, "NAICS_CODE", "Primary")</f>
        <v>4237 - Hardware, and Plumbing and Heating Equipment and Supplies Merchant Wholesalers</v>
      </c>
      <c r="L385" s="9" t="str">
        <f>_xll.SNL.Clients.Office.Excel.Functions.SPG(A385, "SP_TOPICTAG")</f>
        <v>Home Improvement; Pollution Control</v>
      </c>
      <c r="M385" s="5">
        <f>_xll.SNL.Clients.Office.Excel.Functions.SPG(A385, "SP_PCT_SHARES_OWNED_ALL_INSTITUTIONS")</f>
        <v>89.19</v>
      </c>
      <c r="N385" s="9" t="str">
        <f>_xll.SNL.Clients.Office.Excel.Functions.SPG(A385, "RD_CREDIT_RATING_GLOBAL", "Issuer Credit Rating", "Local Currency LT|0")</f>
        <v/>
      </c>
      <c r="O385" s="9" t="str">
        <f>_xll.SNL.Clients.Office.Excel.Functions.SPG(A385, "RD_CWOL_GLOBAL", "Issuer Credit Rating", "Local Currency LT|0")</f>
        <v/>
      </c>
      <c r="P385" s="9" t="str">
        <f>_xll.SNL.Clients.Office.Excel.Functions.SPG(A385, "RD_RATING_ACTION_GLOBAL", "Issuer Credit Rating", "Local Currency LT|0")</f>
        <v/>
      </c>
      <c r="Q385" s="10" t="str">
        <f>_xll.SNL.Clients.Office.Excel.Functions.SPG(A385, "RD_LAST_REVIEW_DATE_GLOBAL", "Issuer Credit Rating", "Local Currency LT")</f>
        <v/>
      </c>
      <c r="R385" s="10" t="str">
        <f>_xll.SNL.Clients.Office.Excel.Functions.SPG(A385, "RD_CREDIT_RATING_DATE_GLOBAL", "Issuer Credit Rating", "Local Currency LT|0")</f>
        <v/>
      </c>
      <c r="S385" s="10" t="str">
        <f>_xll.SNL.Clients.Office.Excel.Functions.SPG(A385, "RD_CREDIT_WATCH_OUTLOOK_DATE_GLOBAL", "Issuer Credit Rating", "Local Currency LT|0")</f>
        <v/>
      </c>
    </row>
    <row r="386" spans="1:19" x14ac:dyDescent="0.3">
      <c r="A386" t="s">
        <v>2027</v>
      </c>
      <c r="B386" s="13">
        <f>_xll.ciqfunctions.udf.CIQ(A386,"IQ_FIRSTPRICINGDATE")</f>
        <v>31645</v>
      </c>
      <c r="C386" s="5">
        <f>_xll.SNL.Clients.Office.Excel.Functions.SPG(A386, "SP_VOLUME_AVG_WEEKLY_TO_SHARES_OUT", , "1M")</f>
        <v>3.1452497595291633</v>
      </c>
      <c r="D386" s="5">
        <f>_xll.SNL.Clients.Office.Excel.Functions.SPG(A386, "SP_VOLUME_AVG_WEEKLY_TO_SHARES_OUT", , "3M")</f>
        <v>2.8660347498055789</v>
      </c>
      <c r="E386" s="5">
        <f>_xll.SNL.Clients.Office.Excel.Functions.SPG(A386, "SP_VOLUME_AVG_DAILY_TO_1YR_AVG_DAILY", , "1M")</f>
        <v>112.24</v>
      </c>
      <c r="F386" s="5">
        <f>_xll.SNL.Clients.Office.Excel.Functions.SPG(A386, "SP_VOLUME_AVG_DAILY_TO_1YR_AVG_DAILY", , "3M")</f>
        <v>102.27</v>
      </c>
      <c r="G386" s="9" t="str">
        <f>_xll.SNL.Clients.Office.Excel.Functions.SPG(A386, "IQ_SECTOR")</f>
        <v>Industrials</v>
      </c>
      <c r="H386" s="9" t="str">
        <f>_xll.SNL.Clients.Office.Excel.Functions.SPG(A386, "IQ_INDUSTRY_GROUP")</f>
        <v>Capital Goods</v>
      </c>
      <c r="I386" s="9" t="str">
        <f>_xll.SNL.Clients.Office.Excel.Functions.SPG(A386, "IQ_INDUSTRY")</f>
        <v>Machinery</v>
      </c>
      <c r="J386" s="9" t="str">
        <f>_xll.SNL.Clients.Office.Excel.Functions.SPG(A386, "IQ_PRIMARY_INDUSTRY")</f>
        <v>Industrial Machinery and Supplies and Components</v>
      </c>
      <c r="K386" s="9" t="str">
        <f>_xll.SNL.Clients.Office.Excel.Functions.SPG(A386, "NAICS_CODE", "Primary")</f>
        <v>333914 - Measuring, Dispensing, and Other Pumping Equipment Manufacturing</v>
      </c>
      <c r="L386" s="9" t="str">
        <f>_xll.SNL.Clients.Office.Excel.Functions.SPG(A386, "SP_TOPICTAG")</f>
        <v>Environmental Engineering; Water Purification; CleanTech</v>
      </c>
      <c r="M386" s="5">
        <f>_xll.SNL.Clients.Office.Excel.Functions.SPG(A386, "SP_PCT_SHARES_OWNED_ALL_INSTITUTIONS")</f>
        <v>82</v>
      </c>
      <c r="N386" s="9" t="str">
        <f>_xll.SNL.Clients.Office.Excel.Functions.SPG(A386, "RD_CREDIT_RATING_GLOBAL", "Issuer Credit Rating", "Local Currency LT|0")</f>
        <v>NR</v>
      </c>
      <c r="O386" s="9" t="str">
        <f>_xll.SNL.Clients.Office.Excel.Functions.SPG(A386, "RD_CWOL_GLOBAL", "Issuer Credit Rating", "Local Currency LT|0")</f>
        <v>NR</v>
      </c>
      <c r="P386" s="9" t="str">
        <f>_xll.SNL.Clients.Office.Excel.Functions.SPG(A386, "RD_RATING_ACTION_GLOBAL", "Issuer Credit Rating", "Local Currency LT|0")</f>
        <v>Not Rated | CreditWatch/Outlook (06/18/2009)</v>
      </c>
      <c r="Q386" s="10" t="str">
        <f>_xll.SNL.Clients.Office.Excel.Functions.SPG(A386, "RD_LAST_REVIEW_DATE_GLOBAL", "Issuer Credit Rating", "Local Currency LT")</f>
        <v/>
      </c>
      <c r="R386" s="10">
        <f>_xll.SNL.Clients.Office.Excel.Functions.SPG(A386, "RD_CREDIT_RATING_DATE_GLOBAL", "Issuer Credit Rating", "Local Currency LT|0")</f>
        <v>39982</v>
      </c>
      <c r="S386" s="10">
        <f>_xll.SNL.Clients.Office.Excel.Functions.SPG(A386, "RD_CREDIT_WATCH_OUTLOOK_DATE_GLOBAL", "Issuer Credit Rating", "Local Currency LT|0")</f>
        <v>39982</v>
      </c>
    </row>
    <row r="387" spans="1:19" x14ac:dyDescent="0.3">
      <c r="A387" t="s">
        <v>2028</v>
      </c>
      <c r="B387" s="13">
        <f>_xll.ciqfunctions.udf.CIQ(A387,"IQ_FIRSTPRICINGDATE")</f>
        <v>43817</v>
      </c>
      <c r="C387" s="5">
        <f>_xll.SNL.Clients.Office.Excel.Functions.SPG(A387, "SP_VOLUME_AVG_WEEKLY_TO_SHARES_OUT", , "1M")</f>
        <v>9.9805928041341065</v>
      </c>
      <c r="D387" s="5">
        <f>_xll.SNL.Clients.Office.Excel.Functions.SPG(A387, "SP_VOLUME_AVG_WEEKLY_TO_SHARES_OUT", , "3M")</f>
        <v>6.9549164015931346</v>
      </c>
      <c r="E387" s="5">
        <f>_xll.SNL.Clients.Office.Excel.Functions.SPG(A387, "SP_VOLUME_AVG_DAILY_TO_1YR_AVG_DAILY", , "1M")</f>
        <v>155.4</v>
      </c>
      <c r="F387" s="5">
        <f>_xll.SNL.Clients.Office.Excel.Functions.SPG(A387, "SP_VOLUME_AVG_DAILY_TO_1YR_AVG_DAILY", , "3M")</f>
        <v>108.29</v>
      </c>
      <c r="G387" s="9" t="str">
        <f>_xll.SNL.Clients.Office.Excel.Functions.SPG(A387, "IQ_SECTOR")</f>
        <v>Energy</v>
      </c>
      <c r="H387" s="9" t="str">
        <f>_xll.SNL.Clients.Office.Excel.Functions.SPG(A387, "IQ_INDUSTRY_GROUP")</f>
        <v>Energy</v>
      </c>
      <c r="I387" s="9" t="str">
        <f>_xll.SNL.Clients.Office.Excel.Functions.SPG(A387, "IQ_INDUSTRY")</f>
        <v>Energy Equipment and Services</v>
      </c>
      <c r="J387" s="9" t="str">
        <f>_xll.SNL.Clients.Office.Excel.Functions.SPG(A387, "IQ_PRIMARY_INDUSTRY")</f>
        <v>Oil and Gas Equipment and Services</v>
      </c>
      <c r="K387" s="9" t="str">
        <f>_xll.SNL.Clients.Office.Excel.Functions.SPG(A387, "NAICS_CODE", "Primary")</f>
        <v>213111 - Drilling Oil and Gas Wells</v>
      </c>
      <c r="L387" s="9" t="str">
        <f>_xll.SNL.Clients.Office.Excel.Functions.SPG(A387, "SP_TOPICTAG")</f>
        <v>Artificial Intelligence; Industrial Automation; Sensors</v>
      </c>
      <c r="M387" s="5">
        <f>_xll.SNL.Clients.Office.Excel.Functions.SPG(A387, "SP_PCT_SHARES_OWNED_ALL_INSTITUTIONS")</f>
        <v>97.32</v>
      </c>
      <c r="N387" s="9" t="str">
        <f>_xll.SNL.Clients.Office.Excel.Functions.SPG(A387, "RD_CREDIT_RATING_GLOBAL", "Issuer Credit Rating", "Local Currency LT|0")</f>
        <v>BB-</v>
      </c>
      <c r="O387" s="9" t="str">
        <f>_xll.SNL.Clients.Office.Excel.Functions.SPG(A387, "RD_CWOL_GLOBAL", "Issuer Credit Rating", "Local Currency LT|0")</f>
        <v>Positive</v>
      </c>
      <c r="P387" s="9" t="str">
        <f>_xll.SNL.Clients.Office.Excel.Functions.SPG(A387, "RD_RATING_ACTION_GLOBAL", "Issuer Credit Rating", "Local Currency LT|0")</f>
        <v>Upgrade | CreditWatch/Outlook (09/10/2024)</v>
      </c>
      <c r="Q387" s="10">
        <f>_xll.SNL.Clients.Office.Excel.Functions.SPG(A387, "RD_LAST_REVIEW_DATE_GLOBAL", "Issuer Credit Rating", "Local Currency LT")</f>
        <v>45545</v>
      </c>
      <c r="R387" s="10">
        <f>_xll.SNL.Clients.Office.Excel.Functions.SPG(A387, "RD_CREDIT_RATING_DATE_GLOBAL", "Issuer Credit Rating", "Local Currency LT|0")</f>
        <v>45545</v>
      </c>
      <c r="S387" s="10">
        <f>_xll.SNL.Clients.Office.Excel.Functions.SPG(A387, "RD_CREDIT_WATCH_OUTLOOK_DATE_GLOBAL", "Issuer Credit Rating", "Local Currency LT|0")</f>
        <v>45545</v>
      </c>
    </row>
    <row r="388" spans="1:19" x14ac:dyDescent="0.3">
      <c r="A388" t="s">
        <v>2029</v>
      </c>
      <c r="B388" s="13">
        <f>_xll.ciqfunctions.udf.CIQ(A388,"IQ_FIRSTPRICINGDATE")</f>
        <v>31758</v>
      </c>
      <c r="C388" s="5">
        <f>_xll.SNL.Clients.Office.Excel.Functions.SPG(A388, "SP_VOLUME_AVG_WEEKLY_TO_SHARES_OUT", , "1M")</f>
        <v>2.9826689793957617</v>
      </c>
      <c r="D388" s="5">
        <f>_xll.SNL.Clients.Office.Excel.Functions.SPG(A388, "SP_VOLUME_AVG_WEEKLY_TO_SHARES_OUT", , "3M")</f>
        <v>3.0187886272494073</v>
      </c>
      <c r="E388" s="5">
        <f>_xll.SNL.Clients.Office.Excel.Functions.SPG(A388, "SP_VOLUME_AVG_DAILY_TO_1YR_AVG_DAILY", , "1M")</f>
        <v>85.49</v>
      </c>
      <c r="F388" s="5">
        <f>_xll.SNL.Clients.Office.Excel.Functions.SPG(A388, "SP_VOLUME_AVG_DAILY_TO_1YR_AVG_DAILY", , "3M")</f>
        <v>86.52</v>
      </c>
      <c r="G388" s="9" t="str">
        <f>_xll.SNL.Clients.Office.Excel.Functions.SPG(A388, "IQ_SECTOR")</f>
        <v>Financials</v>
      </c>
      <c r="H388" s="9" t="str">
        <f>_xll.SNL.Clients.Office.Excel.Functions.SPG(A388, "IQ_INDUSTRY_GROUP")</f>
        <v>Banks</v>
      </c>
      <c r="I388" s="9" t="str">
        <f>_xll.SNL.Clients.Office.Excel.Functions.SPG(A388, "IQ_INDUSTRY")</f>
        <v>Banks</v>
      </c>
      <c r="J388" s="9" t="str">
        <f>_xll.SNL.Clients.Office.Excel.Functions.SPG(A388, "IQ_PRIMARY_INDUSTRY")</f>
        <v>Regional Banks</v>
      </c>
      <c r="K388" s="9" t="str">
        <f>_xll.SNL.Clients.Office.Excel.Functions.SPG(A388, "NAICS_CODE", "Primary")</f>
        <v>52211 - Commercial Banking</v>
      </c>
      <c r="L388" s="9" t="str">
        <f>_xll.SNL.Clients.Office.Excel.Functions.SPG(A388, "SP_TOPICTAG")</f>
        <v>Consumer Lending</v>
      </c>
      <c r="M388" s="5">
        <f>_xll.SNL.Clients.Office.Excel.Functions.SPG(A388, "SP_PCT_SHARES_OWNED_ALL_INSTITUTIONS")</f>
        <v>87.55</v>
      </c>
      <c r="N388" s="9" t="str">
        <f>_xll.SNL.Clients.Office.Excel.Functions.SPG(A388, "RD_CREDIT_RATING_GLOBAL", "Issuer Credit Rating", "Local Currency LT|0")</f>
        <v>BBB</v>
      </c>
      <c r="O388" s="9" t="str">
        <f>_xll.SNL.Clients.Office.Excel.Functions.SPG(A388, "RD_CWOL_GLOBAL", "Issuer Credit Rating", "Local Currency LT|0")</f>
        <v>Stable</v>
      </c>
      <c r="P388" s="9" t="str">
        <f>_xll.SNL.Clients.Office.Excel.Functions.SPG(A388, "RD_RATING_ACTION_GLOBAL", "Issuer Credit Rating", "Local Currency LT|0")</f>
        <v>Upgrade | CreditWatch/Outlook (05/13/2016)</v>
      </c>
      <c r="Q388" s="10">
        <f>_xll.SNL.Clients.Office.Excel.Functions.SPG(A388, "RD_LAST_REVIEW_DATE_GLOBAL", "Issuer Credit Rating", "Local Currency LT")</f>
        <v>45441</v>
      </c>
      <c r="R388" s="10">
        <f>_xll.SNL.Clients.Office.Excel.Functions.SPG(A388, "RD_CREDIT_RATING_DATE_GLOBAL", "Issuer Credit Rating", "Local Currency LT|0")</f>
        <v>42503</v>
      </c>
      <c r="S388" s="10">
        <f>_xll.SNL.Clients.Office.Excel.Functions.SPG(A388, "RD_CREDIT_WATCH_OUTLOOK_DATE_GLOBAL", "Issuer Credit Rating", "Local Currency LT|0")</f>
        <v>42503</v>
      </c>
    </row>
    <row r="389" spans="1:19" x14ac:dyDescent="0.3">
      <c r="A389" t="s">
        <v>2030</v>
      </c>
      <c r="B389" s="13">
        <f>_xll.ciqfunctions.udf.CIQ(A389,"IQ_FIRSTPRICINGDATE")</f>
        <v>36292</v>
      </c>
      <c r="C389" s="5">
        <f>_xll.SNL.Clients.Office.Excel.Functions.SPG(A389, "SP_VOLUME_AVG_WEEKLY_TO_SHARES_OUT", , "1M")</f>
        <v>6.4166435569039368</v>
      </c>
      <c r="D389" s="5">
        <f>_xll.SNL.Clients.Office.Excel.Functions.SPG(A389, "SP_VOLUME_AVG_WEEKLY_TO_SHARES_OUT", , "3M")</f>
        <v>6.3944336979093093</v>
      </c>
      <c r="E389" s="5">
        <f>_xll.SNL.Clients.Office.Excel.Functions.SPG(A389, "SP_VOLUME_AVG_DAILY_TO_1YR_AVG_DAILY", , "1M")</f>
        <v>85.6</v>
      </c>
      <c r="F389" s="5">
        <f>_xll.SNL.Clients.Office.Excel.Functions.SPG(A389, "SP_VOLUME_AVG_DAILY_TO_1YR_AVG_DAILY", , "3M")</f>
        <v>85.31</v>
      </c>
      <c r="G389" s="9" t="str">
        <f>_xll.SNL.Clients.Office.Excel.Functions.SPG(A389, "IQ_SECTOR")</f>
        <v>Industrials</v>
      </c>
      <c r="H389" s="9" t="str">
        <f>_xll.SNL.Clients.Office.Excel.Functions.SPG(A389, "IQ_INDUSTRY_GROUP")</f>
        <v>Capital Goods</v>
      </c>
      <c r="I389" s="9" t="str">
        <f>_xll.SNL.Clients.Office.Excel.Functions.SPG(A389, "IQ_INDUSTRY")</f>
        <v>Trading Companies and Distributors</v>
      </c>
      <c r="J389" s="9" t="str">
        <f>_xll.SNL.Clients.Office.Excel.Functions.SPG(A389, "IQ_PRIMARY_INDUSTRY")</f>
        <v>Trading Companies and Distributors</v>
      </c>
      <c r="K389" s="9" t="str">
        <f>_xll.SNL.Clients.Office.Excel.Functions.SPG(A389, "NAICS_CODE", "Primary")</f>
        <v>423610 - Electrical Apparatus and Equipment, Wiring Supplies, and Related Equipment Merchant Wholesalers</v>
      </c>
      <c r="L389" s="9" t="str">
        <f>_xll.SNL.Clients.Office.Excel.Functions.SPG(A389, "SP_TOPICTAG")</f>
        <v>Authorization and Access Control; Data Protection; Industrial Automation; Network Security; Process Automation</v>
      </c>
      <c r="M389" s="5">
        <f>_xll.SNL.Clients.Office.Excel.Functions.SPG(A389, "SP_PCT_SHARES_OWNED_ALL_INSTITUTIONS")</f>
        <v>93.19</v>
      </c>
      <c r="N389" s="9" t="str">
        <f>_xll.SNL.Clients.Office.Excel.Functions.SPG(A389, "RD_CREDIT_RATING_GLOBAL", "Issuer Credit Rating", "Local Currency LT|0")</f>
        <v>BB</v>
      </c>
      <c r="O389" s="9" t="str">
        <f>_xll.SNL.Clients.Office.Excel.Functions.SPG(A389, "RD_CWOL_GLOBAL", "Issuer Credit Rating", "Local Currency LT|0")</f>
        <v>Stable</v>
      </c>
      <c r="P389" s="9" t="str">
        <f>_xll.SNL.Clients.Office.Excel.Functions.SPG(A389, "RD_RATING_ACTION_GLOBAL", "Issuer Credit Rating", "Local Currency LT|0")</f>
        <v>Upgrade | CreditWatch/Outlook (03/08/2022)</v>
      </c>
      <c r="Q389" s="10">
        <f>_xll.SNL.Clients.Office.Excel.Functions.SPG(A389, "RD_LAST_REVIEW_DATE_GLOBAL", "Issuer Credit Rating", "Local Currency LT")</f>
        <v>45698</v>
      </c>
      <c r="R389" s="10">
        <f>_xll.SNL.Clients.Office.Excel.Functions.SPG(A389, "RD_CREDIT_RATING_DATE_GLOBAL", "Issuer Credit Rating", "Local Currency LT|0")</f>
        <v>44628</v>
      </c>
      <c r="S389" s="10">
        <f>_xll.SNL.Clients.Office.Excel.Functions.SPG(A389, "RD_CREDIT_WATCH_OUTLOOK_DATE_GLOBAL", "Issuer Credit Rating", "Local Currency LT|0")</f>
        <v>44628</v>
      </c>
    </row>
    <row r="390" spans="1:19" x14ac:dyDescent="0.3">
      <c r="A390" t="s">
        <v>2031</v>
      </c>
      <c r="B390" s="13">
        <f>_xll.ciqfunctions.udf.CIQ(A390,"IQ_FIRSTPRICINGDATE")</f>
        <v>38533</v>
      </c>
      <c r="C390" s="5">
        <f>_xll.SNL.Clients.Office.Excel.Functions.SPG(A390, "SP_VOLUME_AVG_WEEKLY_TO_SHARES_OUT", , "1M")</f>
        <v>5.8739709903210633</v>
      </c>
      <c r="D390" s="5">
        <f>_xll.SNL.Clients.Office.Excel.Functions.SPG(A390, "SP_VOLUME_AVG_WEEKLY_TO_SHARES_OUT", , "3M")</f>
        <v>4.7729393246930201</v>
      </c>
      <c r="E390" s="5">
        <f>_xll.SNL.Clients.Office.Excel.Functions.SPG(A390, "SP_VOLUME_AVG_DAILY_TO_1YR_AVG_DAILY", , "1M")</f>
        <v>106.02</v>
      </c>
      <c r="F390" s="5">
        <f>_xll.SNL.Clients.Office.Excel.Functions.SPG(A390, "SP_VOLUME_AVG_DAILY_TO_1YR_AVG_DAILY", , "3M")</f>
        <v>86.15</v>
      </c>
      <c r="G390" s="9" t="str">
        <f>_xll.SNL.Clients.Office.Excel.Functions.SPG(A390, "IQ_SECTOR")</f>
        <v>Financials</v>
      </c>
      <c r="H390" s="9" t="str">
        <f>_xll.SNL.Clients.Office.Excel.Functions.SPG(A390, "IQ_INDUSTRY_GROUP")</f>
        <v>Banks</v>
      </c>
      <c r="I390" s="9" t="str">
        <f>_xll.SNL.Clients.Office.Excel.Functions.SPG(A390, "IQ_INDUSTRY")</f>
        <v>Banks</v>
      </c>
      <c r="J390" s="9" t="str">
        <f>_xll.SNL.Clients.Office.Excel.Functions.SPG(A390, "IQ_PRIMARY_INDUSTRY")</f>
        <v>Regional Banks</v>
      </c>
      <c r="K390" s="9" t="str">
        <f>_xll.SNL.Clients.Office.Excel.Functions.SPG(A390, "NAICS_CODE", "Primary")</f>
        <v>522110 - Commercial Banking</v>
      </c>
      <c r="L390" s="9" t="str">
        <f>_xll.SNL.Clients.Office.Excel.Functions.SPG(A390, "SP_TOPICTAG")</f>
        <v>Consumer Lending</v>
      </c>
      <c r="M390" s="5">
        <f>_xll.SNL.Clients.Office.Excel.Functions.SPG(A390, "SP_PCT_SHARES_OWNED_ALL_INSTITUTIONS")</f>
        <v>92.65</v>
      </c>
      <c r="N390" s="9" t="str">
        <f>_xll.SNL.Clients.Office.Excel.Functions.SPG(A390, "RD_CREDIT_RATING_GLOBAL", "Issuer Credit Rating", "Local Currency LT|0")</f>
        <v/>
      </c>
      <c r="O390" s="9" t="str">
        <f>_xll.SNL.Clients.Office.Excel.Functions.SPG(A390, "RD_CWOL_GLOBAL", "Issuer Credit Rating", "Local Currency LT|0")</f>
        <v/>
      </c>
      <c r="P390" s="9" t="str">
        <f>_xll.SNL.Clients.Office.Excel.Functions.SPG(A390, "RD_RATING_ACTION_GLOBAL", "Issuer Credit Rating", "Local Currency LT|0")</f>
        <v/>
      </c>
      <c r="Q390" s="10" t="str">
        <f>_xll.SNL.Clients.Office.Excel.Functions.SPG(A390, "RD_LAST_REVIEW_DATE_GLOBAL", "Issuer Credit Rating", "Local Currency LT")</f>
        <v/>
      </c>
      <c r="R390" s="10" t="str">
        <f>_xll.SNL.Clients.Office.Excel.Functions.SPG(A390, "RD_CREDIT_RATING_DATE_GLOBAL", "Issuer Credit Rating", "Local Currency LT|0")</f>
        <v/>
      </c>
      <c r="S390" s="10" t="str">
        <f>_xll.SNL.Clients.Office.Excel.Functions.SPG(A390, "RD_CREDIT_WATCH_OUTLOOK_DATE_GLOBAL", "Issuer Credit Rating", "Local Currency LT|0")</f>
        <v/>
      </c>
    </row>
    <row r="391" spans="1:19" x14ac:dyDescent="0.3">
      <c r="A391" t="s">
        <v>2032</v>
      </c>
      <c r="B391" s="13">
        <f>_xll.ciqfunctions.udf.CIQ(A391,"IQ_FIRSTPRICINGDATE")</f>
        <v>38210</v>
      </c>
      <c r="C391" s="5">
        <f>_xll.SNL.Clients.Office.Excel.Functions.SPG(A391, "SP_VOLUME_AVG_WEEKLY_TO_SHARES_OUT", , "1M")</f>
        <v>2.0354471917994705</v>
      </c>
      <c r="D391" s="5">
        <f>_xll.SNL.Clients.Office.Excel.Functions.SPG(A391, "SP_VOLUME_AVG_WEEKLY_TO_SHARES_OUT", , "3M")</f>
        <v>2.1675403773301021</v>
      </c>
      <c r="E391" s="5">
        <f>_xll.SNL.Clients.Office.Excel.Functions.SPG(A391, "SP_VOLUME_AVG_DAILY_TO_1YR_AVG_DAILY", , "1M")</f>
        <v>107.21</v>
      </c>
      <c r="F391" s="5">
        <f>_xll.SNL.Clients.Office.Excel.Functions.SPG(A391, "SP_VOLUME_AVG_DAILY_TO_1YR_AVG_DAILY", , "3M")</f>
        <v>114.17</v>
      </c>
      <c r="G391" s="9" t="str">
        <f>_xll.SNL.Clients.Office.Excel.Functions.SPG(A391, "IQ_SECTOR")</f>
        <v>Materials</v>
      </c>
      <c r="H391" s="9" t="str">
        <f>_xll.SNL.Clients.Office.Excel.Functions.SPG(A391, "IQ_INDUSTRY_GROUP")</f>
        <v>Materials</v>
      </c>
      <c r="I391" s="9" t="str">
        <f>_xll.SNL.Clients.Office.Excel.Functions.SPG(A391, "IQ_INDUSTRY")</f>
        <v>Chemicals</v>
      </c>
      <c r="J391" s="9" t="str">
        <f>_xll.SNL.Clients.Office.Excel.Functions.SPG(A391, "IQ_PRIMARY_INDUSTRY")</f>
        <v>Commodity Chemicals</v>
      </c>
      <c r="K391" s="9" t="str">
        <f>_xll.SNL.Clients.Office.Excel.Functions.SPG(A391, "NAICS_CODE", "Primary")</f>
        <v>325 - Chemical Manufacturing</v>
      </c>
      <c r="L391" s="9" t="str">
        <f>_xll.SNL.Clients.Office.Excel.Functions.SPG(A391, "SP_TOPICTAG")</f>
        <v>Environmental Engineering; Pollution Control; Water Purification</v>
      </c>
      <c r="M391" s="5">
        <f>_xll.SNL.Clients.Office.Excel.Functions.SPG(A391, "SP_PCT_SHARES_OWNED_ALL_INSTITUTIONS")</f>
        <v>27.04</v>
      </c>
      <c r="N391" s="9" t="str">
        <f>_xll.SNL.Clients.Office.Excel.Functions.SPG(A391, "RD_CREDIT_RATING_GLOBAL", "Issuer Credit Rating", "Local Currency LT|0")</f>
        <v>BBB+</v>
      </c>
      <c r="O391" s="9" t="str">
        <f>_xll.SNL.Clients.Office.Excel.Functions.SPG(A391, "RD_CWOL_GLOBAL", "Issuer Credit Rating", "Local Currency LT|0")</f>
        <v>Stable</v>
      </c>
      <c r="P391" s="9" t="str">
        <f>_xll.SNL.Clients.Office.Excel.Functions.SPG(A391, "RD_RATING_ACTION_GLOBAL", "Issuer Credit Rating", "Local Currency LT|0")</f>
        <v>Upgrade | CreditWatch/Outlook (06/27/2024)</v>
      </c>
      <c r="Q391" s="10">
        <f>_xll.SNL.Clients.Office.Excel.Functions.SPG(A391, "RD_LAST_REVIEW_DATE_GLOBAL", "Issuer Credit Rating", "Local Currency LT")</f>
        <v>45685</v>
      </c>
      <c r="R391" s="10">
        <f>_xll.SNL.Clients.Office.Excel.Functions.SPG(A391, "RD_CREDIT_RATING_DATE_GLOBAL", "Issuer Credit Rating", "Local Currency LT|0")</f>
        <v>45470</v>
      </c>
      <c r="S391" s="10">
        <f>_xll.SNL.Clients.Office.Excel.Functions.SPG(A391, "RD_CREDIT_WATCH_OUTLOOK_DATE_GLOBAL", "Issuer Credit Rating", "Local Currency LT|0")</f>
        <v>45470</v>
      </c>
    </row>
    <row r="392" spans="1:19" x14ac:dyDescent="0.3">
      <c r="A392" t="s">
        <v>2033</v>
      </c>
      <c r="B392" s="13">
        <f>_xll.ciqfunctions.udf.CIQ(A392,"IQ_FIRSTPRICINGDATE")</f>
        <v>38399</v>
      </c>
      <c r="C392" s="5">
        <f>_xll.SNL.Clients.Office.Excel.Functions.SPG(A392, "SP_VOLUME_AVG_WEEKLY_TO_SHARES_OUT", , "1M")</f>
        <v>6.7630704959083392</v>
      </c>
      <c r="D392" s="5">
        <f>_xll.SNL.Clients.Office.Excel.Functions.SPG(A392, "SP_VOLUME_AVG_WEEKLY_TO_SHARES_OUT", , "3M")</f>
        <v>5.2936815054770729</v>
      </c>
      <c r="E392" s="5">
        <f>_xll.SNL.Clients.Office.Excel.Functions.SPG(A392, "SP_VOLUME_AVG_DAILY_TO_1YR_AVG_DAILY", , "1M")</f>
        <v>143.37</v>
      </c>
      <c r="F392" s="5">
        <f>_xll.SNL.Clients.Office.Excel.Functions.SPG(A392, "SP_VOLUME_AVG_DAILY_TO_1YR_AVG_DAILY", , "3M")</f>
        <v>112.22</v>
      </c>
      <c r="G392" s="9" t="str">
        <f>_xll.SNL.Clients.Office.Excel.Functions.SPG(A392, "IQ_SECTOR")</f>
        <v>Financials</v>
      </c>
      <c r="H392" s="9" t="str">
        <f>_xll.SNL.Clients.Office.Excel.Functions.SPG(A392, "IQ_INDUSTRY_GROUP")</f>
        <v>Financial Services</v>
      </c>
      <c r="I392" s="9" t="str">
        <f>_xll.SNL.Clients.Office.Excel.Functions.SPG(A392, "IQ_INDUSTRY")</f>
        <v>Financial Services</v>
      </c>
      <c r="J392" s="9" t="str">
        <f>_xll.SNL.Clients.Office.Excel.Functions.SPG(A392, "IQ_PRIMARY_INDUSTRY")</f>
        <v>Transaction and Payment Processing Services</v>
      </c>
      <c r="K392" s="9" t="str">
        <f>_xll.SNL.Clients.Office.Excel.Functions.SPG(A392, "NAICS_CODE", "Primary")</f>
        <v>522320 - Financial Transactions Processing, Reserve, and Clearinghouse Activities</v>
      </c>
      <c r="L392" s="9" t="str">
        <f>_xll.SNL.Clients.Office.Excel.Functions.SPG(A392, "SP_TOPICTAG")</f>
        <v>Customer Relationship Management; Data Integration; Data Protection; Fintech; Online Payments; Process Automation; Software Development</v>
      </c>
      <c r="M392" s="5">
        <f>_xll.SNL.Clients.Office.Excel.Functions.SPG(A392, "SP_PCT_SHARES_OWNED_ALL_INSTITUTIONS")</f>
        <v>101.61</v>
      </c>
      <c r="N392" s="9" t="str">
        <f>_xll.SNL.Clients.Office.Excel.Functions.SPG(A392, "RD_CREDIT_RATING_GLOBAL", "Issuer Credit Rating", "Local Currency LT|0")</f>
        <v>BB-</v>
      </c>
      <c r="O392" s="9" t="str">
        <f>_xll.SNL.Clients.Office.Excel.Functions.SPG(A392, "RD_CWOL_GLOBAL", "Issuer Credit Rating", "Local Currency LT|0")</f>
        <v>Stable</v>
      </c>
      <c r="P392" s="9" t="str">
        <f>_xll.SNL.Clients.Office.Excel.Functions.SPG(A392, "RD_RATING_ACTION_GLOBAL", "Issuer Credit Rating", "Local Currency LT|0")</f>
        <v>CreditWatch/Outlook (06/23/2022)</v>
      </c>
      <c r="Q392" s="10">
        <f>_xll.SNL.Clients.Office.Excel.Functions.SPG(A392, "RD_LAST_REVIEW_DATE_GLOBAL", "Issuer Credit Rating", "Local Currency LT")</f>
        <v>45460</v>
      </c>
      <c r="R392" s="10">
        <f>_xll.SNL.Clients.Office.Excel.Functions.SPG(A392, "RD_CREDIT_RATING_DATE_GLOBAL", "Issuer Credit Rating", "Local Currency LT|0")</f>
        <v>41837</v>
      </c>
      <c r="S392" s="10">
        <f>_xll.SNL.Clients.Office.Excel.Functions.SPG(A392, "RD_CREDIT_WATCH_OUTLOOK_DATE_GLOBAL", "Issuer Credit Rating", "Local Currency LT|0")</f>
        <v>44735</v>
      </c>
    </row>
    <row r="393" spans="1:19" x14ac:dyDescent="0.3">
      <c r="A393" t="s">
        <v>2034</v>
      </c>
      <c r="B393" s="13">
        <f>_xll.ciqfunctions.udf.CIQ(A393,"IQ_FIRSTPRICINGDATE")</f>
        <v>24839</v>
      </c>
      <c r="C393" s="5">
        <f>_xll.SNL.Clients.Office.Excel.Functions.SPG(A393, "SP_VOLUME_AVG_WEEKLY_TO_SHARES_OUT", , "1M")</f>
        <v>11.936097244076846</v>
      </c>
      <c r="D393" s="5">
        <f>_xll.SNL.Clients.Office.Excel.Functions.SPG(A393, "SP_VOLUME_AVG_WEEKLY_TO_SHARES_OUT", , "3M")</f>
        <v>8.0955225593687672</v>
      </c>
      <c r="E393" s="5">
        <f>_xll.SNL.Clients.Office.Excel.Functions.SPG(A393, "SP_VOLUME_AVG_DAILY_TO_1YR_AVG_DAILY", , "1M")</f>
        <v>117.87</v>
      </c>
      <c r="F393" s="5">
        <f>_xll.SNL.Clients.Office.Excel.Functions.SPG(A393, "SP_VOLUME_AVG_DAILY_TO_1YR_AVG_DAILY", , "3M")</f>
        <v>79.94</v>
      </c>
      <c r="G393" s="9" t="str">
        <f>_xll.SNL.Clients.Office.Excel.Functions.SPG(A393, "IQ_SECTOR")</f>
        <v>Consumer Discretionary</v>
      </c>
      <c r="H393" s="9" t="str">
        <f>_xll.SNL.Clients.Office.Excel.Functions.SPG(A393, "IQ_INDUSTRY_GROUP")</f>
        <v>Consumer Durables and Apparel</v>
      </c>
      <c r="I393" s="9" t="str">
        <f>_xll.SNL.Clients.Office.Excel.Functions.SPG(A393, "IQ_INDUSTRY")</f>
        <v>Household Durables</v>
      </c>
      <c r="J393" s="9" t="str">
        <f>_xll.SNL.Clients.Office.Excel.Functions.SPG(A393, "IQ_PRIMARY_INDUSTRY")</f>
        <v>Household Appliances</v>
      </c>
      <c r="K393" s="9" t="str">
        <f>_xll.SNL.Clients.Office.Excel.Functions.SPG(A393, "NAICS_CODE", "Primary")</f>
        <v>3352 - Household Appliance Manufacturing</v>
      </c>
      <c r="L393" s="9" t="str">
        <f>_xll.SNL.Clients.Office.Excel.Functions.SPG(A393, "SP_TOPICTAG")</f>
        <v>Onshore and Offshore Wind</v>
      </c>
      <c r="M393" s="5">
        <f>_xll.SNL.Clients.Office.Excel.Functions.SPG(A393, "SP_PCT_SHARES_OWNED_ALL_INSTITUTIONS")</f>
        <v>83.46</v>
      </c>
      <c r="N393" s="9" t="str">
        <f>_xll.SNL.Clients.Office.Excel.Functions.SPG(A393, "RD_CREDIT_RATING_GLOBAL", "Issuer Credit Rating", "Local Currency LT|0")</f>
        <v>BBB-</v>
      </c>
      <c r="O393" s="9" t="str">
        <f>_xll.SNL.Clients.Office.Excel.Functions.SPG(A393, "RD_CWOL_GLOBAL", "Issuer Credit Rating", "Local Currency LT|0")</f>
        <v>Negative</v>
      </c>
      <c r="P393" s="9" t="str">
        <f>_xll.SNL.Clients.Office.Excel.Functions.SPG(A393, "RD_RATING_ACTION_GLOBAL", "Issuer Credit Rating", "Local Currency LT|0")</f>
        <v>CreditWatch/Outlook (02/05/2025)</v>
      </c>
      <c r="Q393" s="10">
        <f>_xll.SNL.Clients.Office.Excel.Functions.SPG(A393, "RD_LAST_REVIEW_DATE_GLOBAL", "Issuer Credit Rating", "Local Currency LT")</f>
        <v>45693</v>
      </c>
      <c r="R393" s="10">
        <f>_xll.SNL.Clients.Office.Excel.Functions.SPG(A393, "RD_CREDIT_RATING_DATE_GLOBAL", "Issuer Credit Rating", "Local Currency LT|0")</f>
        <v>45418</v>
      </c>
      <c r="S393" s="10">
        <f>_xll.SNL.Clients.Office.Excel.Functions.SPG(A393, "RD_CREDIT_WATCH_OUTLOOK_DATE_GLOBAL", "Issuer Credit Rating", "Local Currency LT|0")</f>
        <v>45693</v>
      </c>
    </row>
    <row r="394" spans="1:19" x14ac:dyDescent="0.3">
      <c r="A394" t="s">
        <v>2035</v>
      </c>
      <c r="B394" s="13">
        <f>_xll.ciqfunctions.udf.CIQ(A394,"IQ_FIRSTPRICINGDATE")</f>
        <v>30504</v>
      </c>
      <c r="C394" s="5">
        <f>_xll.SNL.Clients.Office.Excel.Functions.SPG(A394, "SP_VOLUME_AVG_WEEKLY_TO_SHARES_OUT", , "1M")</f>
        <v>5.061881187989548</v>
      </c>
      <c r="D394" s="5">
        <f>_xll.SNL.Clients.Office.Excel.Functions.SPG(A394, "SP_VOLUME_AVG_WEEKLY_TO_SHARES_OUT", , "3M")</f>
        <v>7.7780562600103273</v>
      </c>
      <c r="E394" s="5">
        <f>_xll.SNL.Clients.Office.Excel.Functions.SPG(A394, "SP_VOLUME_AVG_DAILY_TO_1YR_AVG_DAILY", , "1M")</f>
        <v>63.31</v>
      </c>
      <c r="F394" s="5">
        <f>_xll.SNL.Clients.Office.Excel.Functions.SPG(A394, "SP_VOLUME_AVG_DAILY_TO_1YR_AVG_DAILY", , "3M")</f>
        <v>97.28</v>
      </c>
      <c r="G394" s="9" t="str">
        <f>_xll.SNL.Clients.Office.Excel.Functions.SPG(A394, "IQ_SECTOR")</f>
        <v>Consumer Discretionary</v>
      </c>
      <c r="H394" s="9" t="str">
        <f>_xll.SNL.Clients.Office.Excel.Functions.SPG(A394, "IQ_INDUSTRY_GROUP")</f>
        <v>Consumer Discretionary Distribution and Retail</v>
      </c>
      <c r="I394" s="9" t="str">
        <f>_xll.SNL.Clients.Office.Excel.Functions.SPG(A394, "IQ_INDUSTRY")</f>
        <v>Specialty Retail</v>
      </c>
      <c r="J394" s="9" t="str">
        <f>_xll.SNL.Clients.Office.Excel.Functions.SPG(A394, "IQ_PRIMARY_INDUSTRY")</f>
        <v>Homefurnishing Retail</v>
      </c>
      <c r="K394" s="9" t="str">
        <f>_xll.SNL.Clients.Office.Excel.Functions.SPG(A394, "NAICS_CODE", "Primary")</f>
        <v>449 - Furniture, Home Furnishings, Electronics, and Appliance Retailers</v>
      </c>
      <c r="L394" s="9" t="str">
        <f>_xll.SNL.Clients.Office.Excel.Functions.SPG(A394, "SP_TOPICTAG")</f>
        <v>Lifestyle; Augmented Reality; 3D Printing; Artificial Intelligence</v>
      </c>
      <c r="M394" s="5">
        <f>_xll.SNL.Clients.Office.Excel.Functions.SPG(A394, "SP_PCT_SHARES_OWNED_ALL_INSTITUTIONS")</f>
        <v>98.87</v>
      </c>
      <c r="N394" s="9" t="str">
        <f>_xll.SNL.Clients.Office.Excel.Functions.SPG(A394, "RD_CREDIT_RATING_GLOBAL", "Issuer Credit Rating", "Local Currency LT|0")</f>
        <v/>
      </c>
      <c r="O394" s="9" t="str">
        <f>_xll.SNL.Clients.Office.Excel.Functions.SPG(A394, "RD_CWOL_GLOBAL", "Issuer Credit Rating", "Local Currency LT|0")</f>
        <v/>
      </c>
      <c r="P394" s="9" t="str">
        <f>_xll.SNL.Clients.Office.Excel.Functions.SPG(A394, "RD_RATING_ACTION_GLOBAL", "Issuer Credit Rating", "Local Currency LT|0")</f>
        <v/>
      </c>
      <c r="Q394" s="10" t="str">
        <f>_xll.SNL.Clients.Office.Excel.Functions.SPG(A394, "RD_LAST_REVIEW_DATE_GLOBAL", "Issuer Credit Rating", "Local Currency LT")</f>
        <v/>
      </c>
      <c r="R394" s="10" t="str">
        <f>_xll.SNL.Clients.Office.Excel.Functions.SPG(A394, "RD_CREDIT_RATING_DATE_GLOBAL", "Issuer Credit Rating", "Local Currency LT|0")</f>
        <v/>
      </c>
      <c r="S394" s="10" t="str">
        <f>_xll.SNL.Clients.Office.Excel.Functions.SPG(A394, "RD_CREDIT_WATCH_OUTLOOK_DATE_GLOBAL", "Issuer Credit Rating", "Local Currency LT|0")</f>
        <v/>
      </c>
    </row>
    <row r="395" spans="1:19" x14ac:dyDescent="0.3">
      <c r="A395" t="s">
        <v>2036</v>
      </c>
      <c r="B395" s="13">
        <f>_xll.ciqfunctions.udf.CIQ(A395,"IQ_FIRSTPRICINGDATE")</f>
        <v>42167</v>
      </c>
      <c r="C395" s="5">
        <f>_xll.SNL.Clients.Office.Excel.Functions.SPG(A395, "SP_VOLUME_AVG_WEEKLY_TO_SHARES_OUT", , "1M")</f>
        <v>9.3886677457821719</v>
      </c>
      <c r="D395" s="5">
        <f>_xll.SNL.Clients.Office.Excel.Functions.SPG(A395, "SP_VOLUME_AVG_WEEKLY_TO_SHARES_OUT", , "3M")</f>
        <v>8.7755125935730423</v>
      </c>
      <c r="E395" s="5">
        <f>_xll.SNL.Clients.Office.Excel.Functions.SPG(A395, "SP_VOLUME_AVG_DAILY_TO_1YR_AVG_DAILY", , "1M")</f>
        <v>113.12</v>
      </c>
      <c r="F395" s="5">
        <f>_xll.SNL.Clients.Office.Excel.Functions.SPG(A395, "SP_VOLUME_AVG_DAILY_TO_1YR_AVG_DAILY", , "3M")</f>
        <v>105.73</v>
      </c>
      <c r="G395" s="9" t="str">
        <f>_xll.SNL.Clients.Office.Excel.Functions.SPG(A395, "IQ_SECTOR")</f>
        <v>Consumer Discretionary</v>
      </c>
      <c r="H395" s="9" t="str">
        <f>_xll.SNL.Clients.Office.Excel.Functions.SPG(A395, "IQ_INDUSTRY_GROUP")</f>
        <v>Consumer Services</v>
      </c>
      <c r="I395" s="9" t="str">
        <f>_xll.SNL.Clients.Office.Excel.Functions.SPG(A395, "IQ_INDUSTRY")</f>
        <v>Hotels, Restaurants and Leisure</v>
      </c>
      <c r="J395" s="9" t="str">
        <f>_xll.SNL.Clients.Office.Excel.Functions.SPG(A395, "IQ_PRIMARY_INDUSTRY")</f>
        <v>Restaurants</v>
      </c>
      <c r="K395" s="9" t="str">
        <f>_xll.SNL.Clients.Office.Excel.Functions.SPG(A395, "NAICS_CODE", "Primary")</f>
        <v>722513 - Limited-Service Restaurants</v>
      </c>
      <c r="L395" s="9" t="str">
        <f>_xll.SNL.Clients.Office.Excel.Functions.SPG(A395, "SP_TOPICTAG")</f>
        <v/>
      </c>
      <c r="M395" s="5">
        <f>_xll.SNL.Clients.Office.Excel.Functions.SPG(A395, "SP_PCT_SHARES_OWNED_ALL_INSTITUTIONS")</f>
        <v>104.96</v>
      </c>
      <c r="N395" s="9" t="str">
        <f>_xll.SNL.Clients.Office.Excel.Functions.SPG(A395, "RD_CREDIT_RATING_GLOBAL", "Issuer Credit Rating", "Local Currency LT|0")</f>
        <v/>
      </c>
      <c r="O395" s="9" t="str">
        <f>_xll.SNL.Clients.Office.Excel.Functions.SPG(A395, "RD_CWOL_GLOBAL", "Issuer Credit Rating", "Local Currency LT|0")</f>
        <v/>
      </c>
      <c r="P395" s="9" t="str">
        <f>_xll.SNL.Clients.Office.Excel.Functions.SPG(A395, "RD_RATING_ACTION_GLOBAL", "Issuer Credit Rating", "Local Currency LT|0")</f>
        <v/>
      </c>
      <c r="Q395" s="10" t="str">
        <f>_xll.SNL.Clients.Office.Excel.Functions.SPG(A395, "RD_LAST_REVIEW_DATE_GLOBAL", "Issuer Credit Rating", "Local Currency LT")</f>
        <v/>
      </c>
      <c r="R395" s="10" t="str">
        <f>_xll.SNL.Clients.Office.Excel.Functions.SPG(A395, "RD_CREDIT_RATING_DATE_GLOBAL", "Issuer Credit Rating", "Local Currency LT|0")</f>
        <v/>
      </c>
      <c r="S395" s="10" t="str">
        <f>_xll.SNL.Clients.Office.Excel.Functions.SPG(A395, "RD_CREDIT_WATCH_OUTLOOK_DATE_GLOBAL", "Issuer Credit Rating", "Local Currency LT|0")</f>
        <v/>
      </c>
    </row>
    <row r="396" spans="1:19" x14ac:dyDescent="0.3">
      <c r="A396" t="s">
        <v>2037</v>
      </c>
      <c r="B396" s="13">
        <f>_xll.ciqfunctions.udf.CIQ(A396,"IQ_FIRSTPRICINGDATE")</f>
        <v>35331</v>
      </c>
      <c r="C396" s="5">
        <f>_xll.SNL.Clients.Office.Excel.Functions.SPG(A396, "SP_VOLUME_AVG_WEEKLY_TO_SHARES_OUT", , "1M")</f>
        <v>3.6168156278416221</v>
      </c>
      <c r="D396" s="5">
        <f>_xll.SNL.Clients.Office.Excel.Functions.SPG(A396, "SP_VOLUME_AVG_WEEKLY_TO_SHARES_OUT", , "3M")</f>
        <v>3.2708766523027433</v>
      </c>
      <c r="E396" s="5">
        <f>_xll.SNL.Clients.Office.Excel.Functions.SPG(A396, "SP_VOLUME_AVG_DAILY_TO_1YR_AVG_DAILY", , "1M")</f>
        <v>122.97</v>
      </c>
      <c r="F396" s="5">
        <f>_xll.SNL.Clients.Office.Excel.Functions.SPG(A396, "SP_VOLUME_AVG_DAILY_TO_1YR_AVG_DAILY", , "3M")</f>
        <v>111.21</v>
      </c>
      <c r="G396" s="9" t="str">
        <f>_xll.SNL.Clients.Office.Excel.Functions.SPG(A396, "IQ_SECTOR")</f>
        <v>Financials</v>
      </c>
      <c r="H396" s="9" t="str">
        <f>_xll.SNL.Clients.Office.Excel.Functions.SPG(A396, "IQ_INDUSTRY_GROUP")</f>
        <v>Banks</v>
      </c>
      <c r="I396" s="9" t="str">
        <f>_xll.SNL.Clients.Office.Excel.Functions.SPG(A396, "IQ_INDUSTRY")</f>
        <v>Banks</v>
      </c>
      <c r="J396" s="9" t="str">
        <f>_xll.SNL.Clients.Office.Excel.Functions.SPG(A396, "IQ_PRIMARY_INDUSTRY")</f>
        <v>Regional Banks</v>
      </c>
      <c r="K396" s="9" t="str">
        <f>_xll.SNL.Clients.Office.Excel.Functions.SPG(A396, "NAICS_CODE", "Primary")</f>
        <v>522 - Credit Intermediation and Related Activities</v>
      </c>
      <c r="L396" s="9" t="str">
        <f>_xll.SNL.Clients.Office.Excel.Functions.SPG(A396, "SP_TOPICTAG")</f>
        <v>Consumer Lending</v>
      </c>
      <c r="M396" s="5">
        <f>_xll.SNL.Clients.Office.Excel.Functions.SPG(A396, "SP_PCT_SHARES_OWNED_ALL_INSTITUTIONS")</f>
        <v>91.4</v>
      </c>
      <c r="N396" s="9" t="str">
        <f>_xll.SNL.Clients.Office.Excel.Functions.SPG(A396, "RD_CREDIT_RATING_GLOBAL", "Issuer Credit Rating", "Local Currency LT|0")</f>
        <v/>
      </c>
      <c r="O396" s="9" t="str">
        <f>_xll.SNL.Clients.Office.Excel.Functions.SPG(A396, "RD_CWOL_GLOBAL", "Issuer Credit Rating", "Local Currency LT|0")</f>
        <v/>
      </c>
      <c r="P396" s="9" t="str">
        <f>_xll.SNL.Clients.Office.Excel.Functions.SPG(A396, "RD_RATING_ACTION_GLOBAL", "Issuer Credit Rating", "Local Currency LT|0")</f>
        <v/>
      </c>
      <c r="Q396" s="10" t="str">
        <f>_xll.SNL.Clients.Office.Excel.Functions.SPG(A396, "RD_LAST_REVIEW_DATE_GLOBAL", "Issuer Credit Rating", "Local Currency LT")</f>
        <v/>
      </c>
      <c r="R396" s="10" t="str">
        <f>_xll.SNL.Clients.Office.Excel.Functions.SPG(A396, "RD_CREDIT_RATING_DATE_GLOBAL", "Issuer Credit Rating", "Local Currency LT|0")</f>
        <v/>
      </c>
      <c r="S396" s="10" t="str">
        <f>_xll.SNL.Clients.Office.Excel.Functions.SPG(A396, "RD_CREDIT_WATCH_OUTLOOK_DATE_GLOBAL", "Issuer Credit Rating", "Local Currency LT|0")</f>
        <v/>
      </c>
    </row>
    <row r="397" spans="1:19" x14ac:dyDescent="0.3">
      <c r="A397" t="s">
        <v>2038</v>
      </c>
      <c r="B397" s="13">
        <f>_xll.ciqfunctions.udf.CIQ(A397,"IQ_FIRSTPRICINGDATE")</f>
        <v>26646</v>
      </c>
      <c r="C397" s="5">
        <f>_xll.SNL.Clients.Office.Excel.Functions.SPG(A397, "SP_VOLUME_AVG_WEEKLY_TO_SHARES_OUT", , "1M")</f>
        <v>4.161806672409667</v>
      </c>
      <c r="D397" s="5">
        <f>_xll.SNL.Clients.Office.Excel.Functions.SPG(A397, "SP_VOLUME_AVG_WEEKLY_TO_SHARES_OUT", , "3M")</f>
        <v>4.0730084736119325</v>
      </c>
      <c r="E397" s="5">
        <f>_xll.SNL.Clients.Office.Excel.Functions.SPG(A397, "SP_VOLUME_AVG_DAILY_TO_1YR_AVG_DAILY", , "1M")</f>
        <v>111.45</v>
      </c>
      <c r="F397" s="5">
        <f>_xll.SNL.Clients.Office.Excel.Functions.SPG(A397, "SP_VOLUME_AVG_DAILY_TO_1YR_AVG_DAILY", , "3M")</f>
        <v>109.08</v>
      </c>
      <c r="G397" s="9" t="str">
        <f>_xll.SNL.Clients.Office.Excel.Functions.SPG(A397, "IQ_SECTOR")</f>
        <v>Industrials</v>
      </c>
      <c r="H397" s="9" t="str">
        <f>_xll.SNL.Clients.Office.Excel.Functions.SPG(A397, "IQ_INDUSTRY_GROUP")</f>
        <v>Capital Goods</v>
      </c>
      <c r="I397" s="9" t="str">
        <f>_xll.SNL.Clients.Office.Excel.Functions.SPG(A397, "IQ_INDUSTRY")</f>
        <v>Aerospace and Defense</v>
      </c>
      <c r="J397" s="9" t="str">
        <f>_xll.SNL.Clients.Office.Excel.Functions.SPG(A397, "IQ_PRIMARY_INDUSTRY")</f>
        <v>Aerospace and Defense</v>
      </c>
      <c r="K397" s="9" t="str">
        <f>_xll.SNL.Clients.Office.Excel.Functions.SPG(A397, "NAICS_CODE", "Primary")</f>
        <v>33641 - Aerospace Product and Parts Manufacturing</v>
      </c>
      <c r="L397" s="9" t="str">
        <f>_xll.SNL.Clients.Office.Excel.Functions.SPG(A397, "SP_TOPICTAG")</f>
        <v>Energy Management; Homeland Security; Industrial Automation; Sensors; Commercial Space Launch; Passenger Aircraft Manufacturing</v>
      </c>
      <c r="M397" s="5">
        <f>_xll.SNL.Clients.Office.Excel.Functions.SPG(A397, "SP_PCT_SHARES_OWNED_ALL_INSTITUTIONS")</f>
        <v>88.87</v>
      </c>
      <c r="N397" s="9" t="str">
        <f>_xll.SNL.Clients.Office.Excel.Functions.SPG(A397, "RD_CREDIT_RATING_GLOBAL", "Issuer Credit Rating", "Local Currency LT|0")</f>
        <v/>
      </c>
      <c r="O397" s="9" t="str">
        <f>_xll.SNL.Clients.Office.Excel.Functions.SPG(A397, "RD_CWOL_GLOBAL", "Issuer Credit Rating", "Local Currency LT|0")</f>
        <v/>
      </c>
      <c r="P397" s="9" t="str">
        <f>_xll.SNL.Clients.Office.Excel.Functions.SPG(A397, "RD_RATING_ACTION_GLOBAL", "Issuer Credit Rating", "Local Currency LT|0")</f>
        <v/>
      </c>
      <c r="Q397" s="10" t="str">
        <f>_xll.SNL.Clients.Office.Excel.Functions.SPG(A397, "RD_LAST_REVIEW_DATE_GLOBAL", "Issuer Credit Rating", "Local Currency LT")</f>
        <v/>
      </c>
      <c r="R397" s="10" t="str">
        <f>_xll.SNL.Clients.Office.Excel.Functions.SPG(A397, "RD_CREDIT_RATING_DATE_GLOBAL", "Issuer Credit Rating", "Local Currency LT|0")</f>
        <v/>
      </c>
      <c r="S397" s="10" t="str">
        <f>_xll.SNL.Clients.Office.Excel.Functions.SPG(A397, "RD_CREDIT_WATCH_OUTLOOK_DATE_GLOBAL", "Issuer Credit Rating", "Local Currency LT|0")</f>
        <v/>
      </c>
    </row>
    <row r="398" spans="1:19" x14ac:dyDescent="0.3">
      <c r="A398" t="s">
        <v>2039</v>
      </c>
      <c r="B398" s="13">
        <f>_xll.ciqfunctions.udf.CIQ(A398,"IQ_FIRSTPRICINGDATE")</f>
        <v>43238</v>
      </c>
      <c r="C398" s="5">
        <f>_xll.SNL.Clients.Office.Excel.Functions.SPG(A398, "SP_VOLUME_AVG_WEEKLY_TO_SHARES_OUT", , "1M")</f>
        <v>4.6890377273956467</v>
      </c>
      <c r="D398" s="5">
        <f>_xll.SNL.Clients.Office.Excel.Functions.SPG(A398, "SP_VOLUME_AVG_WEEKLY_TO_SHARES_OUT", , "3M")</f>
        <v>4.55445127373065</v>
      </c>
      <c r="E398" s="5">
        <f>_xll.SNL.Clients.Office.Excel.Functions.SPG(A398, "SP_VOLUME_AVG_DAILY_TO_1YR_AVG_DAILY", , "1M")</f>
        <v>95.08</v>
      </c>
      <c r="F398" s="5">
        <f>_xll.SNL.Clients.Office.Excel.Functions.SPG(A398, "SP_VOLUME_AVG_DAILY_TO_1YR_AVG_DAILY", , "3M")</f>
        <v>92.35</v>
      </c>
      <c r="G398" s="9" t="str">
        <f>_xll.SNL.Clients.Office.Excel.Functions.SPG(A398, "IQ_SECTOR")</f>
        <v>Consumer Discretionary</v>
      </c>
      <c r="H398" s="9" t="str">
        <f>_xll.SNL.Clients.Office.Excel.Functions.SPG(A398, "IQ_INDUSTRY_GROUP")</f>
        <v>Consumer Services</v>
      </c>
      <c r="I398" s="9" t="str">
        <f>_xll.SNL.Clients.Office.Excel.Functions.SPG(A398, "IQ_INDUSTRY")</f>
        <v>Hotels, Restaurants and Leisure</v>
      </c>
      <c r="J398" s="9" t="str">
        <f>_xll.SNL.Clients.Office.Excel.Functions.SPG(A398, "IQ_PRIMARY_INDUSTRY")</f>
        <v>Hotels, Resorts and Cruise Lines</v>
      </c>
      <c r="K398" s="9" t="str">
        <f>_xll.SNL.Clients.Office.Excel.Functions.SPG(A398, "NAICS_CODE", "Primary")</f>
        <v>721110 - Hotels (except Casino Hotels) and Motels</v>
      </c>
      <c r="L398" s="9" t="str">
        <f>_xll.SNL.Clients.Office.Excel.Functions.SPG(A398, "SP_TOPICTAG")</f>
        <v>Travel Accommodations</v>
      </c>
      <c r="M398" s="5">
        <f>_xll.SNL.Clients.Office.Excel.Functions.SPG(A398, "SP_PCT_SHARES_OWNED_ALL_INSTITUTIONS")</f>
        <v>98.07</v>
      </c>
      <c r="N398" s="9" t="str">
        <f>_xll.SNL.Clients.Office.Excel.Functions.SPG(A398, "RD_CREDIT_RATING_GLOBAL", "Issuer Credit Rating", "Local Currency LT|0")</f>
        <v>BB+</v>
      </c>
      <c r="O398" s="9" t="str">
        <f>_xll.SNL.Clients.Office.Excel.Functions.SPG(A398, "RD_CWOL_GLOBAL", "Issuer Credit Rating", "Local Currency LT|0")</f>
        <v>Stable</v>
      </c>
      <c r="P398" s="9" t="str">
        <f>_xll.SNL.Clients.Office.Excel.Functions.SPG(A398, "RD_RATING_ACTION_GLOBAL", "Issuer Credit Rating", "Local Currency LT|0")</f>
        <v>Upgrade | CreditWatch/Outlook (08/05/2021)</v>
      </c>
      <c r="Q398" s="10">
        <f>_xll.SNL.Clients.Office.Excel.Functions.SPG(A398, "RD_LAST_REVIEW_DATE_GLOBAL", "Issuer Credit Rating", "Local Currency LT")</f>
        <v>45373</v>
      </c>
      <c r="R398" s="10">
        <f>_xll.SNL.Clients.Office.Excel.Functions.SPG(A398, "RD_CREDIT_RATING_DATE_GLOBAL", "Issuer Credit Rating", "Local Currency LT|0")</f>
        <v>44413</v>
      </c>
      <c r="S398" s="10">
        <f>_xll.SNL.Clients.Office.Excel.Functions.SPG(A398, "RD_CREDIT_WATCH_OUTLOOK_DATE_GLOBAL", "Issuer Credit Rating", "Local Currency LT|0")</f>
        <v>44413</v>
      </c>
    </row>
    <row r="399" spans="1:19" x14ac:dyDescent="0.3">
      <c r="A399" t="s">
        <v>2040</v>
      </c>
      <c r="B399" s="13">
        <f>_xll.ciqfunctions.udf.CIQ(A399,"IQ_FIRSTPRICINGDATE")</f>
        <v>37463</v>
      </c>
      <c r="C399" s="5">
        <f>_xll.SNL.Clients.Office.Excel.Functions.SPG(A399, "SP_VOLUME_AVG_WEEKLY_TO_SHARES_OUT", , "1M")</f>
        <v>6.4106032069160417</v>
      </c>
      <c r="D399" s="5">
        <f>_xll.SNL.Clients.Office.Excel.Functions.SPG(A399, "SP_VOLUME_AVG_WEEKLY_TO_SHARES_OUT", , "3M")</f>
        <v>6.4500444844928158</v>
      </c>
      <c r="E399" s="5">
        <f>_xll.SNL.Clients.Office.Excel.Functions.SPG(A399, "SP_VOLUME_AVG_DAILY_TO_1YR_AVG_DAILY", , "1M")</f>
        <v>100.91</v>
      </c>
      <c r="F399" s="5">
        <f>_xll.SNL.Clients.Office.Excel.Functions.SPG(A399, "SP_VOLUME_AVG_DAILY_TO_1YR_AVG_DAILY", , "3M")</f>
        <v>101.53</v>
      </c>
      <c r="G399" s="9" t="str">
        <f>_xll.SNL.Clients.Office.Excel.Functions.SPG(A399, "IQ_SECTOR")</f>
        <v>Industrials</v>
      </c>
      <c r="H399" s="9" t="str">
        <f>_xll.SNL.Clients.Office.Excel.Functions.SPG(A399, "IQ_INDUSTRY_GROUP")</f>
        <v>Transportation</v>
      </c>
      <c r="I399" s="9" t="str">
        <f>_xll.SNL.Clients.Office.Excel.Functions.SPG(A399, "IQ_INDUSTRY")</f>
        <v>Ground Transportation</v>
      </c>
      <c r="J399" s="9" t="str">
        <f>_xll.SNL.Clients.Office.Excel.Functions.SPG(A399, "IQ_PRIMARY_INDUSTRY")</f>
        <v>Cargo Ground Transportation</v>
      </c>
      <c r="K399" s="9" t="str">
        <f>_xll.SNL.Clients.Office.Excel.Functions.SPG(A399, "NAICS_CODE", "Primary")</f>
        <v>484122 - General Freight Trucking, Long-Distance, Less Than Truckload</v>
      </c>
      <c r="L399" s="9" t="str">
        <f>_xll.SNL.Clients.Office.Excel.Functions.SPG(A399, "SP_TOPICTAG")</f>
        <v>Cloud Storage; Fleet Management; Freight Service; GPS; Last Mile Transportation; Predictive Analytics; Process Automation</v>
      </c>
      <c r="M399" s="5">
        <f>_xll.SNL.Clients.Office.Excel.Functions.SPG(A399, "SP_PCT_SHARES_OWNED_ALL_INSTITUTIONS")</f>
        <v>88.08</v>
      </c>
      <c r="N399" s="9" t="str">
        <f>_xll.SNL.Clients.Office.Excel.Functions.SPG(A399, "RD_CREDIT_RATING_GLOBAL", "Issuer Credit Rating", "Local Currency LT|0")</f>
        <v>BB+</v>
      </c>
      <c r="O399" s="9" t="str">
        <f>_xll.SNL.Clients.Office.Excel.Functions.SPG(A399, "RD_CWOL_GLOBAL", "Issuer Credit Rating", "Local Currency LT|0")</f>
        <v>Negative</v>
      </c>
      <c r="P399" s="9" t="str">
        <f>_xll.SNL.Clients.Office.Excel.Functions.SPG(A399, "RD_RATING_ACTION_GLOBAL", "Issuer Credit Rating", "Local Currency LT|0")</f>
        <v>CreditWatch/Outlook (12/05/2023)</v>
      </c>
      <c r="Q399" s="10">
        <f>_xll.SNL.Clients.Office.Excel.Functions.SPG(A399, "RD_LAST_REVIEW_DATE_GLOBAL", "Issuer Credit Rating", "Local Currency LT")</f>
        <v>45464</v>
      </c>
      <c r="R399" s="10">
        <f>_xll.SNL.Clients.Office.Excel.Functions.SPG(A399, "RD_CREDIT_RATING_DATE_GLOBAL", "Issuer Credit Rating", "Local Currency LT|0")</f>
        <v>44953</v>
      </c>
      <c r="S399" s="10">
        <f>_xll.SNL.Clients.Office.Excel.Functions.SPG(A399, "RD_CREDIT_WATCH_OUTLOOK_DATE_GLOBAL", "Issuer Credit Rating", "Local Currency LT|0")</f>
        <v>45265</v>
      </c>
    </row>
    <row r="400" spans="1:19" x14ac:dyDescent="0.3">
      <c r="A400" t="s">
        <v>2041</v>
      </c>
      <c r="B400" s="13">
        <f>_xll.ciqfunctions.udf.CIQ(A400,"IQ_FIRSTPRICINGDATE")</f>
        <v>43398</v>
      </c>
      <c r="C400" s="5">
        <f>_xll.SNL.Clients.Office.Excel.Functions.SPG(A400, "SP_VOLUME_AVG_WEEKLY_TO_SHARES_OUT", , "1M")</f>
        <v>8.2365240283765928</v>
      </c>
      <c r="D400" s="5">
        <f>_xll.SNL.Clients.Office.Excel.Functions.SPG(A400, "SP_VOLUME_AVG_WEEKLY_TO_SHARES_OUT", , "3M")</f>
        <v>8.7876491114704436</v>
      </c>
      <c r="E400" s="5">
        <f>_xll.SNL.Clients.Office.Excel.Functions.SPG(A400, "SP_VOLUME_AVG_DAILY_TO_1YR_AVG_DAILY", , "1M")</f>
        <v>86.14</v>
      </c>
      <c r="F400" s="5">
        <f>_xll.SNL.Clients.Office.Excel.Functions.SPG(A400, "SP_VOLUME_AVG_DAILY_TO_1YR_AVG_DAILY", , "3M")</f>
        <v>91.9</v>
      </c>
      <c r="G400" s="9" t="str">
        <f>_xll.SNL.Clients.Office.Excel.Functions.SPG(A400, "IQ_SECTOR")</f>
        <v>Consumer Discretionary</v>
      </c>
      <c r="H400" s="9" t="str">
        <f>_xll.SNL.Clients.Office.Excel.Functions.SPG(A400, "IQ_INDUSTRY_GROUP")</f>
        <v>Consumer Durables and Apparel</v>
      </c>
      <c r="I400" s="9" t="str">
        <f>_xll.SNL.Clients.Office.Excel.Functions.SPG(A400, "IQ_INDUSTRY")</f>
        <v>Leisure Products</v>
      </c>
      <c r="J400" s="9" t="str">
        <f>_xll.SNL.Clients.Office.Excel.Functions.SPG(A400, "IQ_PRIMARY_INDUSTRY")</f>
        <v>Leisure Products</v>
      </c>
      <c r="K400" s="9" t="str">
        <f>_xll.SNL.Clients.Office.Excel.Functions.SPG(A400, "NAICS_CODE", "Primary")</f>
        <v>339920 - Sporting and Athletic Goods Manufacturing</v>
      </c>
      <c r="L400" s="9" t="str">
        <f>_xll.SNL.Clients.Office.Excel.Functions.SPG(A400, "SP_TOPICTAG")</f>
        <v>Content Creation; Lifestyle</v>
      </c>
      <c r="M400" s="5">
        <f>_xll.SNL.Clients.Office.Excel.Functions.SPG(A400, "SP_PCT_SHARES_OWNED_ALL_INSTITUTIONS")</f>
        <v>101.69</v>
      </c>
      <c r="N400" s="9" t="str">
        <f>_xll.SNL.Clients.Office.Excel.Functions.SPG(A400, "RD_CREDIT_RATING_GLOBAL", "Issuer Credit Rating", "Local Currency LT|0")</f>
        <v/>
      </c>
      <c r="O400" s="9" t="str">
        <f>_xll.SNL.Clients.Office.Excel.Functions.SPG(A400, "RD_CWOL_GLOBAL", "Issuer Credit Rating", "Local Currency LT|0")</f>
        <v/>
      </c>
      <c r="P400" s="9" t="str">
        <f>_xll.SNL.Clients.Office.Excel.Functions.SPG(A400, "RD_RATING_ACTION_GLOBAL", "Issuer Credit Rating", "Local Currency LT|0")</f>
        <v/>
      </c>
      <c r="Q400" s="10" t="str">
        <f>_xll.SNL.Clients.Office.Excel.Functions.SPG(A400, "RD_LAST_REVIEW_DATE_GLOBAL", "Issuer Credit Rating", "Local Currency LT")</f>
        <v/>
      </c>
      <c r="R400" s="10" t="str">
        <f>_xll.SNL.Clients.Office.Excel.Functions.SPG(A400, "RD_CREDIT_RATING_DATE_GLOBAL", "Issuer Credit Rating", "Local Currency LT|0")</f>
        <v/>
      </c>
      <c r="S400" s="10" t="str">
        <f>_xll.SNL.Clients.Office.Excel.Functions.SPG(A400, "RD_CREDIT_WATCH_OUTLOOK_DATE_GLOBAL", "Issuer Credit Rating", "Local Currency LT|0")</f>
        <v/>
      </c>
    </row>
    <row r="401" spans="1:19" x14ac:dyDescent="0.3">
      <c r="A401" t="s">
        <v>2042</v>
      </c>
      <c r="B401" s="13">
        <f>_xll.ciqfunctions.udf.CIQ(A401,"IQ_FIRSTPRICINGDATE")</f>
        <v>25205</v>
      </c>
      <c r="C401" s="5">
        <f>_xll.SNL.Clients.Office.Excel.Functions.SPG(A401, "SP_VOLUME_AVG_WEEKLY_TO_SHARES_OUT", , "1M")</f>
        <v>4.222681223756485</v>
      </c>
      <c r="D401" s="5">
        <f>_xll.SNL.Clients.Office.Excel.Functions.SPG(A401, "SP_VOLUME_AVG_WEEKLY_TO_SHARES_OUT", , "3M")</f>
        <v>4.0817669433318198</v>
      </c>
      <c r="E401" s="5">
        <f>_xll.SNL.Clients.Office.Excel.Functions.SPG(A401, "SP_VOLUME_AVG_DAILY_TO_1YR_AVG_DAILY", , "1M")</f>
        <v>70.900000000000006</v>
      </c>
      <c r="F401" s="5">
        <f>_xll.SNL.Clients.Office.Excel.Functions.SPG(A401, "SP_VOLUME_AVG_DAILY_TO_1YR_AVG_DAILY", , "3M")</f>
        <v>68.53</v>
      </c>
      <c r="G401" s="9" t="str">
        <f>_xll.SNL.Clients.Office.Excel.Functions.SPG(A401, "IQ_SECTOR")</f>
        <v>Financials</v>
      </c>
      <c r="H401" s="9" t="str">
        <f>_xll.SNL.Clients.Office.Excel.Functions.SPG(A401, "IQ_INDUSTRY_GROUP")</f>
        <v>Banks</v>
      </c>
      <c r="I401" s="9" t="str">
        <f>_xll.SNL.Clients.Office.Excel.Functions.SPG(A401, "IQ_INDUSTRY")</f>
        <v>Banks</v>
      </c>
      <c r="J401" s="9" t="str">
        <f>_xll.SNL.Clients.Office.Excel.Functions.SPG(A401, "IQ_PRIMARY_INDUSTRY")</f>
        <v>Regional Banks</v>
      </c>
      <c r="K401" s="9" t="str">
        <f>_xll.SNL.Clients.Office.Excel.Functions.SPG(A401, "NAICS_CODE", "Primary")</f>
        <v>522110 - Commercial Banking</v>
      </c>
      <c r="L401" s="9" t="str">
        <f>_xll.SNL.Clients.Office.Excel.Functions.SPG(A401, "SP_TOPICTAG")</f>
        <v>Consumer Lending</v>
      </c>
      <c r="M401" s="5">
        <f>_xll.SNL.Clients.Office.Excel.Functions.SPG(A401, "SP_PCT_SHARES_OWNED_ALL_INSTITUTIONS")</f>
        <v>76.33</v>
      </c>
      <c r="N401" s="9" t="str">
        <f>_xll.SNL.Clients.Office.Excel.Functions.SPG(A401, "RD_CREDIT_RATING_GLOBAL", "Issuer Credit Rating", "Local Currency LT|0")</f>
        <v>BBB+</v>
      </c>
      <c r="O401" s="9" t="str">
        <f>_xll.SNL.Clients.Office.Excel.Functions.SPG(A401, "RD_CWOL_GLOBAL", "Issuer Credit Rating", "Local Currency LT|0")</f>
        <v>Negative</v>
      </c>
      <c r="P401" s="9" t="str">
        <f>_xll.SNL.Clients.Office.Excel.Functions.SPG(A401, "RD_RATING_ACTION_GLOBAL", "Issuer Credit Rating", "Local Currency LT|0")</f>
        <v>CreditWatch/Outlook (05/15/2023)</v>
      </c>
      <c r="Q401" s="10">
        <f>_xll.SNL.Clients.Office.Excel.Functions.SPG(A401, "RD_LAST_REVIEW_DATE_GLOBAL", "Issuer Credit Rating", "Local Currency LT")</f>
        <v>45618</v>
      </c>
      <c r="R401" s="10">
        <f>_xll.SNL.Clients.Office.Excel.Functions.SPG(A401, "RD_CREDIT_RATING_DATE_GLOBAL", "Issuer Credit Rating", "Local Currency LT|0")</f>
        <v>43215</v>
      </c>
      <c r="S401" s="10">
        <f>_xll.SNL.Clients.Office.Excel.Functions.SPG(A401, "RD_CREDIT_WATCH_OUTLOOK_DATE_GLOBAL", "Issuer Credit Rating", "Local Currency LT|0")</f>
        <v>45061</v>
      </c>
    </row>
    <row r="402" spans="1:19" x14ac:dyDescent="0.3">
      <c r="A402" t="s">
        <v>2043</v>
      </c>
      <c r="B402" s="13">
        <f>_xll.ciqfunctions.udf.CIQ(A402,"IQ_FIRSTPRICINGDATE")</f>
        <v>43986</v>
      </c>
      <c r="C402" s="5">
        <f>_xll.SNL.Clients.Office.Excel.Functions.SPG(A402, "SP_VOLUME_AVG_WEEKLY_TO_SHARES_OUT", , "1M")</f>
        <v>8.8864661938542824</v>
      </c>
      <c r="D402" s="5">
        <f>_xll.SNL.Clients.Office.Excel.Functions.SPG(A402, "SP_VOLUME_AVG_WEEKLY_TO_SHARES_OUT", , "3M")</f>
        <v>12.174354699597034</v>
      </c>
      <c r="E402" s="5">
        <f>_xll.SNL.Clients.Office.Excel.Functions.SPG(A402, "SP_VOLUME_AVG_DAILY_TO_1YR_AVG_DAILY", , "1M")</f>
        <v>86.38</v>
      </c>
      <c r="F402" s="5">
        <f>_xll.SNL.Clients.Office.Excel.Functions.SPG(A402, "SP_VOLUME_AVG_DAILY_TO_1YR_AVG_DAILY", , "3M")</f>
        <v>118.34</v>
      </c>
      <c r="G402" s="9" t="str">
        <f>_xll.SNL.Clients.Office.Excel.Functions.SPG(A402, "IQ_SECTOR")</f>
        <v>Communication Services</v>
      </c>
      <c r="H402" s="9" t="str">
        <f>_xll.SNL.Clients.Office.Excel.Functions.SPG(A402, "IQ_INDUSTRY_GROUP")</f>
        <v>Media and Entertainment</v>
      </c>
      <c r="I402" s="9" t="str">
        <f>_xll.SNL.Clients.Office.Excel.Functions.SPG(A402, "IQ_INDUSTRY")</f>
        <v>Interactive Media and Services</v>
      </c>
      <c r="J402" s="9" t="str">
        <f>_xll.SNL.Clients.Office.Excel.Functions.SPG(A402, "IQ_PRIMARY_INDUSTRY")</f>
        <v>Interactive Media and Services</v>
      </c>
      <c r="K402" s="9" t="str">
        <f>_xll.SNL.Clients.Office.Excel.Functions.SPG(A402, "NAICS_CODE", "Primary")</f>
        <v>519290 - Web Search Portals and All Other Information Services</v>
      </c>
      <c r="L402" s="9" t="str">
        <f>_xll.SNL.Clients.Office.Excel.Functions.SPG(A402, "SP_TOPICTAG")</f>
        <v>Data Integration; Predictive Analytics; Machine Learning; Text Analytics; Data Protection; Cloud Infrastructure; Artificial Intelligence</v>
      </c>
      <c r="M402" s="5">
        <f>_xll.SNL.Clients.Office.Excel.Functions.SPG(A402, "SP_PCT_SHARES_OWNED_ALL_INSTITUTIONS")</f>
        <v>80.5</v>
      </c>
      <c r="N402" s="9" t="str">
        <f>_xll.SNL.Clients.Office.Excel.Functions.SPG(A402, "RD_CREDIT_RATING_GLOBAL", "Issuer Credit Rating", "Local Currency LT|0")</f>
        <v>BB</v>
      </c>
      <c r="O402" s="9" t="str">
        <f>_xll.SNL.Clients.Office.Excel.Functions.SPG(A402, "RD_CWOL_GLOBAL", "Issuer Credit Rating", "Local Currency LT|0")</f>
        <v>Stable</v>
      </c>
      <c r="P402" s="9" t="str">
        <f>_xll.SNL.Clients.Office.Excel.Functions.SPG(A402, "RD_RATING_ACTION_GLOBAL", "Issuer Credit Rating", "Local Currency LT|0")</f>
        <v>Upgrade | CreditWatch/Outlook (03/17/2022)</v>
      </c>
      <c r="Q402" s="10">
        <f>_xll.SNL.Clients.Office.Excel.Functions.SPG(A402, "RD_LAST_REVIEW_DATE_GLOBAL", "Issuer Credit Rating", "Local Currency LT")</f>
        <v>45680</v>
      </c>
      <c r="R402" s="10">
        <f>_xll.SNL.Clients.Office.Excel.Functions.SPG(A402, "RD_CREDIT_RATING_DATE_GLOBAL", "Issuer Credit Rating", "Local Currency LT|0")</f>
        <v>44637</v>
      </c>
      <c r="S402" s="10">
        <f>_xll.SNL.Clients.Office.Excel.Functions.SPG(A402, "RD_CREDIT_WATCH_OUTLOOK_DATE_GLOBAL", "Issuer Credit Rating", "Local Currency LT|0")</f>
        <v>44637</v>
      </c>
    </row>
    <row r="403" spans="1:19" x14ac:dyDescent="0.3">
      <c r="B403" s="13" t="str">
        <f>_xll.ciqfunctions.udf.CIQ(A403,"IQ_FIRSTPRICINGDATE")</f>
        <v>(Invalid Identifier)</v>
      </c>
      <c r="C403" t="str">
        <f>_xll.SNL.Clients.Office.Excel.Functions.SPG(A403, "SP_VOLUME_AVG_WEEKLY_TO_SHARES_OUT", , "1M")</f>
        <v>#INVALID COMPANY ID</v>
      </c>
      <c r="D403" t="str">
        <f>_xll.SNL.Clients.Office.Excel.Functions.SPG(A403, "SP_VOLUME_AVG_WEEKLY_TO_SHARES_OUT", , "3M")</f>
        <v>#INVALID COMPANY ID</v>
      </c>
      <c r="E403" t="str">
        <f>_xll.SNL.Clients.Office.Excel.Functions.SPG(A403, "SP_VOLUME_AVG_DAILY_TO_1YR_AVG_DAILY", , "1M")</f>
        <v>#INVALID COMPANY ID</v>
      </c>
      <c r="F403" t="str">
        <f>_xll.SNL.Clients.Office.Excel.Functions.SPG(A403, "SP_VOLUME_AVG_DAILY_TO_1YR_AVG_DAILY", , "3M")</f>
        <v>#INVALID COMPANY ID</v>
      </c>
      <c r="G403" s="9" t="str">
        <f>_xll.SNL.Clients.Office.Excel.Functions.SPG(A403, "IQ_SECTOR")</f>
        <v>#INVALID COMPANY ID</v>
      </c>
      <c r="H403" s="9" t="str">
        <f>_xll.SNL.Clients.Office.Excel.Functions.SPG(A403, "IQ_INDUSTRY_GROUP")</f>
        <v>#INVALID COMPANY ID</v>
      </c>
      <c r="I403" s="9" t="str">
        <f>_xll.SNL.Clients.Office.Excel.Functions.SPG(A403, "IQ_INDUSTRY")</f>
        <v>#INVALID COMPANY ID</v>
      </c>
      <c r="J403" s="9" t="str">
        <f>_xll.SNL.Clients.Office.Excel.Functions.SPG(A403, "IQ_PRIMARY_INDUSTRY")</f>
        <v>#INVALID COMPANY ID</v>
      </c>
      <c r="K403" s="9" t="str">
        <f>_xll.SNL.Clients.Office.Excel.Functions.SPG(A403, "NAICS_CODE", "Primary")</f>
        <v>#INVALID COMPANY ID</v>
      </c>
      <c r="L403" s="9" t="str">
        <f>_xll.SNL.Clients.Office.Excel.Functions.SPG(A403, "SP_TOPICTAG")</f>
        <v>#INVALID COMPANY ID</v>
      </c>
      <c r="M403" s="5" t="str">
        <f>_xll.SNL.Clients.Office.Excel.Functions.SPG(A403, "SP_PCT_SHARES_OWNED_ALL_INSTITUTIONS")</f>
        <v>#INVALID COMPANY ID</v>
      </c>
      <c r="N403" s="9" t="str">
        <f>_xll.SNL.Clients.Office.Excel.Functions.SPG(A403, "RD_CREDIT_RATING_GLOBAL", "Issuer Credit Rating", "Local Currency LT|0")</f>
        <v>#INVALID COMPANY ID</v>
      </c>
      <c r="O403" s="9" t="str">
        <f>_xll.SNL.Clients.Office.Excel.Functions.SPG(A403, "RD_CWOL_GLOBAL", "Issuer Credit Rating", "Local Currency LT|0")</f>
        <v>#INVALID COMPANY ID</v>
      </c>
      <c r="P403" s="9" t="str">
        <f>_xll.SNL.Clients.Office.Excel.Functions.SPG(A403, "RD_RATING_ACTION_GLOBAL", "Issuer Credit Rating", "Local Currency LT|0")</f>
        <v>#INVALID COMPANY ID</v>
      </c>
      <c r="Q403" s="10" t="str">
        <f>_xll.SNL.Clients.Office.Excel.Functions.SPG(A403, "RD_LAST_REVIEW_DATE_GLOBAL", "Issuer Credit Rating", "Local Currency LT")</f>
        <v>#INVALID COMPANY ID</v>
      </c>
      <c r="R403" s="10" t="str">
        <f>_xll.SNL.Clients.Office.Excel.Functions.SPG(A403, "RD_CREDIT_RATING_DATE_GLOBAL", "Issuer Credit Rating", "Local Currency LT|0")</f>
        <v>#INVALID COMPANY ID</v>
      </c>
      <c r="S403" s="10" t="str">
        <f>_xll.SNL.Clients.Office.Excel.Functions.SPG(A403, "RD_CREDIT_WATCH_OUTLOOK_DATE_GLOBAL", "Issuer Credit Rating", "Local Currency LT|0")</f>
        <v>#INVALID COMPANY ID</v>
      </c>
    </row>
    <row r="404" spans="1:19" x14ac:dyDescent="0.3">
      <c r="B404" s="13" t="str">
        <f>_xll.ciqfunctions.udf.CIQ(A404,"IQ_FIRSTPRICINGDATE")</f>
        <v>(Invalid Identifier)</v>
      </c>
      <c r="C404" t="str">
        <f>_xll.SNL.Clients.Office.Excel.Functions.SPG(A404, "SP_VOLUME_AVG_WEEKLY_TO_SHARES_OUT", , "1M")</f>
        <v>#INVALID COMPANY ID</v>
      </c>
      <c r="D404" t="str">
        <f>_xll.SNL.Clients.Office.Excel.Functions.SPG(A404, "SP_VOLUME_AVG_WEEKLY_TO_SHARES_OUT", , "3M")</f>
        <v>#INVALID COMPANY ID</v>
      </c>
      <c r="E404" t="str">
        <f>_xll.SNL.Clients.Office.Excel.Functions.SPG(A404, "SP_VOLUME_AVG_DAILY_TO_1YR_AVG_DAILY", , "1M")</f>
        <v>#INVALID COMPANY ID</v>
      </c>
      <c r="F404" t="str">
        <f>_xll.SNL.Clients.Office.Excel.Functions.SPG(A404, "SP_VOLUME_AVG_DAILY_TO_1YR_AVG_DAILY", , "3M")</f>
        <v>#INVALID COMPANY ID</v>
      </c>
      <c r="G404" s="9" t="str">
        <f>_xll.SNL.Clients.Office.Excel.Functions.SPG(A404, "IQ_SECTOR")</f>
        <v>#INVALID COMPANY ID</v>
      </c>
      <c r="H404" s="9" t="str">
        <f>_xll.SNL.Clients.Office.Excel.Functions.SPG(A404, "IQ_INDUSTRY_GROUP")</f>
        <v>#INVALID COMPANY ID</v>
      </c>
      <c r="I404" s="9" t="str">
        <f>_xll.SNL.Clients.Office.Excel.Functions.SPG(A404, "IQ_INDUSTRY")</f>
        <v>#INVALID COMPANY ID</v>
      </c>
      <c r="J404" s="9" t="str">
        <f>_xll.SNL.Clients.Office.Excel.Functions.SPG(A404, "IQ_PRIMARY_INDUSTRY")</f>
        <v>#INVALID COMPANY ID</v>
      </c>
      <c r="K404" s="9" t="str">
        <f>_xll.SNL.Clients.Office.Excel.Functions.SPG(A404, "NAICS_CODE", "Primary")</f>
        <v>#INVALID COMPANY ID</v>
      </c>
      <c r="L404" s="9" t="str">
        <f>_xll.SNL.Clients.Office.Excel.Functions.SPG(A404, "SP_TOPICTAG")</f>
        <v>#INVALID COMPANY ID</v>
      </c>
      <c r="M404" s="5" t="str">
        <f>_xll.SNL.Clients.Office.Excel.Functions.SPG(A404, "SP_PCT_SHARES_OWNED_ALL_INSTITUTIONS")</f>
        <v>#INVALID COMPANY ID</v>
      </c>
      <c r="N404" s="9" t="str">
        <f>_xll.SNL.Clients.Office.Excel.Functions.SPG(A404, "RD_CREDIT_RATING_GLOBAL", "Issuer Credit Rating", "Local Currency LT|0")</f>
        <v>#INVALID COMPANY ID</v>
      </c>
      <c r="O404" s="9" t="str">
        <f>_xll.SNL.Clients.Office.Excel.Functions.SPG(A404, "RD_CWOL_GLOBAL", "Issuer Credit Rating", "Local Currency LT|0")</f>
        <v>#INVALID COMPANY ID</v>
      </c>
      <c r="P404" s="9" t="str">
        <f>_xll.SNL.Clients.Office.Excel.Functions.SPG(A404, "RD_RATING_ACTION_GLOBAL", "Issuer Credit Rating", "Local Currency LT|0")</f>
        <v>#INVALID COMPANY ID</v>
      </c>
      <c r="Q404" s="10" t="str">
        <f>_xll.SNL.Clients.Office.Excel.Functions.SPG(A404, "RD_LAST_REVIEW_DATE_GLOBAL", "Issuer Credit Rating", "Local Currency LT")</f>
        <v>#INVALID COMPANY ID</v>
      </c>
      <c r="R404" s="10" t="str">
        <f>_xll.SNL.Clients.Office.Excel.Functions.SPG(A404, "RD_CREDIT_RATING_DATE_GLOBAL", "Issuer Credit Rating", "Local Currency LT|0")</f>
        <v>#INVALID COMPANY ID</v>
      </c>
      <c r="S404" s="10" t="str">
        <f>_xll.SNL.Clients.Office.Excel.Functions.SPG(A404, "RD_CREDIT_WATCH_OUTLOOK_DATE_GLOBAL", "Issuer Credit Rating", "Local Currency LT|0")</f>
        <v>#INVALID COMPANY ID</v>
      </c>
    </row>
    <row r="405" spans="1:19" x14ac:dyDescent="0.3">
      <c r="B405" s="13" t="str">
        <f>_xll.ciqfunctions.udf.CIQ(A405,"IQ_FIRSTPRICINGDATE")</f>
        <v>(Invalid Identifier)</v>
      </c>
      <c r="C405" t="str">
        <f>_xll.SNL.Clients.Office.Excel.Functions.SPG(A405, "SP_VOLUME_AVG_WEEKLY_TO_SHARES_OUT", , "1M")</f>
        <v>#INVALID COMPANY ID</v>
      </c>
      <c r="D405" t="str">
        <f>_xll.SNL.Clients.Office.Excel.Functions.SPG(A405, "SP_VOLUME_AVG_WEEKLY_TO_SHARES_OUT", , "3M")</f>
        <v>#INVALID COMPANY ID</v>
      </c>
      <c r="E405" t="str">
        <f>_xll.SNL.Clients.Office.Excel.Functions.SPG(A405, "SP_VOLUME_AVG_DAILY_TO_1YR_AVG_DAILY", , "1M")</f>
        <v>#INVALID COMPANY ID</v>
      </c>
      <c r="F405" t="str">
        <f>_xll.SNL.Clients.Office.Excel.Functions.SPG(A405, "SP_VOLUME_AVG_DAILY_TO_1YR_AVG_DAILY", , "3M")</f>
        <v>#INVALID COMPANY ID</v>
      </c>
      <c r="G405" s="9" t="str">
        <f>_xll.SNL.Clients.Office.Excel.Functions.SPG(A405, "IQ_SECTOR")</f>
        <v>#INVALID COMPANY ID</v>
      </c>
      <c r="H405" s="9" t="str">
        <f>_xll.SNL.Clients.Office.Excel.Functions.SPG(A405, "IQ_INDUSTRY_GROUP")</f>
        <v>#INVALID COMPANY ID</v>
      </c>
      <c r="I405" s="9" t="str">
        <f>_xll.SNL.Clients.Office.Excel.Functions.SPG(A405, "IQ_INDUSTRY")</f>
        <v>#INVALID COMPANY ID</v>
      </c>
      <c r="J405" s="9" t="str">
        <f>_xll.SNL.Clients.Office.Excel.Functions.SPG(A405, "IQ_PRIMARY_INDUSTRY")</f>
        <v>#INVALID COMPANY ID</v>
      </c>
      <c r="K405" s="9" t="str">
        <f>_xll.SNL.Clients.Office.Excel.Functions.SPG(A405, "NAICS_CODE", "Primary")</f>
        <v>#INVALID COMPANY ID</v>
      </c>
      <c r="L405" s="9" t="str">
        <f>_xll.SNL.Clients.Office.Excel.Functions.SPG(A405, "SP_TOPICTAG")</f>
        <v>#INVALID COMPANY ID</v>
      </c>
      <c r="M405" s="5" t="str">
        <f>_xll.SNL.Clients.Office.Excel.Functions.SPG(A405, "SP_PCT_SHARES_OWNED_ALL_INSTITUTIONS")</f>
        <v>#INVALID COMPANY ID</v>
      </c>
      <c r="N405" s="9" t="str">
        <f>_xll.SNL.Clients.Office.Excel.Functions.SPG(A405, "RD_CREDIT_RATING_GLOBAL", "Issuer Credit Rating", "Local Currency LT|0")</f>
        <v>#INVALID COMPANY ID</v>
      </c>
      <c r="O405" s="9" t="str">
        <f>_xll.SNL.Clients.Office.Excel.Functions.SPG(A405, "RD_CWOL_GLOBAL", "Issuer Credit Rating", "Local Currency LT|0")</f>
        <v>#INVALID COMPANY ID</v>
      </c>
      <c r="P405" s="9" t="str">
        <f>_xll.SNL.Clients.Office.Excel.Functions.SPG(A405, "RD_RATING_ACTION_GLOBAL", "Issuer Credit Rating", "Local Currency LT|0")</f>
        <v>#INVALID COMPANY ID</v>
      </c>
      <c r="Q405" s="10" t="str">
        <f>_xll.SNL.Clients.Office.Excel.Functions.SPG(A405, "RD_LAST_REVIEW_DATE_GLOBAL", "Issuer Credit Rating", "Local Currency LT")</f>
        <v>#INVALID COMPANY ID</v>
      </c>
      <c r="R405" s="10" t="str">
        <f>_xll.SNL.Clients.Office.Excel.Functions.SPG(A405, "RD_CREDIT_RATING_DATE_GLOBAL", "Issuer Credit Rating", "Local Currency LT|0")</f>
        <v>#INVALID COMPANY ID</v>
      </c>
      <c r="S405" s="10" t="str">
        <f>_xll.SNL.Clients.Office.Excel.Functions.SPG(A405, "RD_CREDIT_WATCH_OUTLOOK_DATE_GLOBAL", "Issuer Credit Rating", "Local Currency LT|0")</f>
        <v>#INVALID COMPANY ID</v>
      </c>
    </row>
    <row r="406" spans="1:19" x14ac:dyDescent="0.3">
      <c r="B406" s="13" t="str">
        <f>_xll.ciqfunctions.udf.CIQ(A406,"IQ_FIRSTPRICINGDATE")</f>
        <v>(Invalid Identifier)</v>
      </c>
      <c r="C406" t="str">
        <f>_xll.SNL.Clients.Office.Excel.Functions.SPG(A406, "SP_VOLUME_AVG_WEEKLY_TO_SHARES_OUT", , "1M")</f>
        <v>#INVALID COMPANY ID</v>
      </c>
      <c r="D406" t="str">
        <f>_xll.SNL.Clients.Office.Excel.Functions.SPG(A406, "SP_VOLUME_AVG_WEEKLY_TO_SHARES_OUT", , "3M")</f>
        <v>#INVALID COMPANY ID</v>
      </c>
      <c r="E406" t="str">
        <f>_xll.SNL.Clients.Office.Excel.Functions.SPG(A406, "SP_VOLUME_AVG_DAILY_TO_1YR_AVG_DAILY", , "1M")</f>
        <v>#INVALID COMPANY ID</v>
      </c>
      <c r="F406" t="str">
        <f>_xll.SNL.Clients.Office.Excel.Functions.SPG(A406, "SP_VOLUME_AVG_DAILY_TO_1YR_AVG_DAILY", , "3M")</f>
        <v>#INVALID COMPANY ID</v>
      </c>
      <c r="G406" s="9" t="str">
        <f>_xll.SNL.Clients.Office.Excel.Functions.SPG(A406, "IQ_SECTOR")</f>
        <v>#INVALID COMPANY ID</v>
      </c>
      <c r="H406" s="9" t="str">
        <f>_xll.SNL.Clients.Office.Excel.Functions.SPG(A406, "IQ_INDUSTRY_GROUP")</f>
        <v>#INVALID COMPANY ID</v>
      </c>
      <c r="I406" s="9" t="str">
        <f>_xll.SNL.Clients.Office.Excel.Functions.SPG(A406, "IQ_INDUSTRY")</f>
        <v>#INVALID COMPANY ID</v>
      </c>
      <c r="J406" s="9" t="str">
        <f>_xll.SNL.Clients.Office.Excel.Functions.SPG(A406, "IQ_PRIMARY_INDUSTRY")</f>
        <v>#INVALID COMPANY ID</v>
      </c>
      <c r="K406" s="9" t="str">
        <f>_xll.SNL.Clients.Office.Excel.Functions.SPG(A406, "NAICS_CODE", "Primary")</f>
        <v>#INVALID COMPANY ID</v>
      </c>
      <c r="L406" s="9" t="str">
        <f>_xll.SNL.Clients.Office.Excel.Functions.SPG(A406, "SP_TOPICTAG")</f>
        <v>#INVALID COMPANY ID</v>
      </c>
      <c r="M406" s="5" t="str">
        <f>_xll.SNL.Clients.Office.Excel.Functions.SPG(A406, "SP_PCT_SHARES_OWNED_ALL_INSTITUTIONS")</f>
        <v>#INVALID COMPANY ID</v>
      </c>
      <c r="N406" s="9" t="str">
        <f>_xll.SNL.Clients.Office.Excel.Functions.SPG(A406, "RD_CREDIT_RATING_GLOBAL", "Issuer Credit Rating", "Local Currency LT|0")</f>
        <v>#INVALID COMPANY ID</v>
      </c>
      <c r="O406" s="9" t="str">
        <f>_xll.SNL.Clients.Office.Excel.Functions.SPG(A406, "RD_CWOL_GLOBAL", "Issuer Credit Rating", "Local Currency LT|0")</f>
        <v>#INVALID COMPANY ID</v>
      </c>
      <c r="P406" s="9" t="str">
        <f>_xll.SNL.Clients.Office.Excel.Functions.SPG(A406, "RD_RATING_ACTION_GLOBAL", "Issuer Credit Rating", "Local Currency LT|0")</f>
        <v>#INVALID COMPANY ID</v>
      </c>
      <c r="Q406" s="10" t="str">
        <f>_xll.SNL.Clients.Office.Excel.Functions.SPG(A406, "RD_LAST_REVIEW_DATE_GLOBAL", "Issuer Credit Rating", "Local Currency LT")</f>
        <v>#INVALID COMPANY ID</v>
      </c>
      <c r="R406" s="10" t="str">
        <f>_xll.SNL.Clients.Office.Excel.Functions.SPG(A406, "RD_CREDIT_RATING_DATE_GLOBAL", "Issuer Credit Rating", "Local Currency LT|0")</f>
        <v>#INVALID COMPANY ID</v>
      </c>
      <c r="S406" s="10" t="str">
        <f>_xll.SNL.Clients.Office.Excel.Functions.SPG(A406, "RD_CREDIT_WATCH_OUTLOOK_DATE_GLOBAL", "Issuer Credit Rating", "Local Currency LT|0")</f>
        <v>#INVALID COMPANY ID</v>
      </c>
    </row>
    <row r="407" spans="1:19" x14ac:dyDescent="0.3">
      <c r="B407" s="13" t="str">
        <f>_xll.ciqfunctions.udf.CIQ(A407,"IQ_FIRSTPRICINGDATE")</f>
        <v>(Invalid Identifier)</v>
      </c>
      <c r="C407" t="str">
        <f>_xll.SNL.Clients.Office.Excel.Functions.SPG(A407, "SP_VOLUME_AVG_WEEKLY_TO_SHARES_OUT", , "1M")</f>
        <v>#INVALID COMPANY ID</v>
      </c>
      <c r="D407" t="str">
        <f>_xll.SNL.Clients.Office.Excel.Functions.SPG(A407, "SP_VOLUME_AVG_WEEKLY_TO_SHARES_OUT", , "3M")</f>
        <v>#INVALID COMPANY ID</v>
      </c>
      <c r="E407" t="str">
        <f>_xll.SNL.Clients.Office.Excel.Functions.SPG(A407, "SP_VOLUME_AVG_DAILY_TO_1YR_AVG_DAILY", , "1M")</f>
        <v>#INVALID COMPANY ID</v>
      </c>
      <c r="F407" t="str">
        <f>_xll.SNL.Clients.Office.Excel.Functions.SPG(A407, "SP_VOLUME_AVG_DAILY_TO_1YR_AVG_DAILY", , "3M")</f>
        <v>#INVALID COMPANY ID</v>
      </c>
      <c r="G407" s="9" t="str">
        <f>_xll.SNL.Clients.Office.Excel.Functions.SPG(A407, "IQ_SECTOR")</f>
        <v>#INVALID COMPANY ID</v>
      </c>
      <c r="H407" s="9" t="str">
        <f>_xll.SNL.Clients.Office.Excel.Functions.SPG(A407, "IQ_INDUSTRY_GROUP")</f>
        <v>#INVALID COMPANY ID</v>
      </c>
      <c r="I407" s="9" t="str">
        <f>_xll.SNL.Clients.Office.Excel.Functions.SPG(A407, "IQ_INDUSTRY")</f>
        <v>#INVALID COMPANY ID</v>
      </c>
      <c r="J407" s="9" t="str">
        <f>_xll.SNL.Clients.Office.Excel.Functions.SPG(A407, "IQ_PRIMARY_INDUSTRY")</f>
        <v>#INVALID COMPANY ID</v>
      </c>
      <c r="K407" s="9" t="str">
        <f>_xll.SNL.Clients.Office.Excel.Functions.SPG(A407, "NAICS_CODE", "Primary")</f>
        <v>#INVALID COMPANY ID</v>
      </c>
      <c r="L407" s="9" t="str">
        <f>_xll.SNL.Clients.Office.Excel.Functions.SPG(A407, "SP_TOPICTAG")</f>
        <v>#INVALID COMPANY ID</v>
      </c>
      <c r="M407" s="5" t="str">
        <f>_xll.SNL.Clients.Office.Excel.Functions.SPG(A407, "SP_PCT_SHARES_OWNED_ALL_INSTITUTIONS")</f>
        <v>#INVALID COMPANY ID</v>
      </c>
      <c r="N407" s="9" t="str">
        <f>_xll.SNL.Clients.Office.Excel.Functions.SPG(A407, "RD_CREDIT_RATING_GLOBAL", "Issuer Credit Rating", "Local Currency LT|0")</f>
        <v>#INVALID COMPANY ID</v>
      </c>
      <c r="O407" s="9" t="str">
        <f>_xll.SNL.Clients.Office.Excel.Functions.SPG(A407, "RD_CWOL_GLOBAL", "Issuer Credit Rating", "Local Currency LT|0")</f>
        <v>#INVALID COMPANY ID</v>
      </c>
      <c r="P407" s="9" t="str">
        <f>_xll.SNL.Clients.Office.Excel.Functions.SPG(A407, "RD_RATING_ACTION_GLOBAL", "Issuer Credit Rating", "Local Currency LT|0")</f>
        <v>#INVALID COMPANY ID</v>
      </c>
      <c r="Q407" s="10" t="str">
        <f>_xll.SNL.Clients.Office.Excel.Functions.SPG(A407, "RD_LAST_REVIEW_DATE_GLOBAL", "Issuer Credit Rating", "Local Currency LT")</f>
        <v>#INVALID COMPANY ID</v>
      </c>
      <c r="R407" s="10" t="str">
        <f>_xll.SNL.Clients.Office.Excel.Functions.SPG(A407, "RD_CREDIT_RATING_DATE_GLOBAL", "Issuer Credit Rating", "Local Currency LT|0")</f>
        <v>#INVALID COMPANY ID</v>
      </c>
      <c r="S407" s="10" t="str">
        <f>_xll.SNL.Clients.Office.Excel.Functions.SPG(A407, "RD_CREDIT_WATCH_OUTLOOK_DATE_GLOBAL", "Issuer Credit Rating", "Local Currency LT|0")</f>
        <v>#INVALID COMPANY ID</v>
      </c>
    </row>
    <row r="408" spans="1:19" x14ac:dyDescent="0.3">
      <c r="B408" s="13" t="str">
        <f>_xll.ciqfunctions.udf.CIQ(A408,"IQ_FIRSTPRICINGDATE")</f>
        <v>(Invalid Identifier)</v>
      </c>
      <c r="C408" t="str">
        <f>_xll.SNL.Clients.Office.Excel.Functions.SPG(A408, "SP_VOLUME_AVG_WEEKLY_TO_SHARES_OUT", , "1M")</f>
        <v>#INVALID COMPANY ID</v>
      </c>
      <c r="D408" t="str">
        <f>_xll.SNL.Clients.Office.Excel.Functions.SPG(A408, "SP_VOLUME_AVG_WEEKLY_TO_SHARES_OUT", , "3M")</f>
        <v>#INVALID COMPANY ID</v>
      </c>
      <c r="E408" t="str">
        <f>_xll.SNL.Clients.Office.Excel.Functions.SPG(A408, "SP_VOLUME_AVG_DAILY_TO_1YR_AVG_DAILY", , "1M")</f>
        <v>#INVALID COMPANY ID</v>
      </c>
      <c r="F408" t="str">
        <f>_xll.SNL.Clients.Office.Excel.Functions.SPG(A408, "SP_VOLUME_AVG_DAILY_TO_1YR_AVG_DAILY", , "3M")</f>
        <v>#INVALID COMPANY ID</v>
      </c>
      <c r="G408" s="9" t="str">
        <f>_xll.SNL.Clients.Office.Excel.Functions.SPG(A408, "IQ_SECTOR")</f>
        <v>#INVALID COMPANY ID</v>
      </c>
      <c r="H408" s="9" t="str">
        <f>_xll.SNL.Clients.Office.Excel.Functions.SPG(A408, "IQ_INDUSTRY_GROUP")</f>
        <v>#INVALID COMPANY ID</v>
      </c>
      <c r="I408" s="9" t="str">
        <f>_xll.SNL.Clients.Office.Excel.Functions.SPG(A408, "IQ_INDUSTRY")</f>
        <v>#INVALID COMPANY ID</v>
      </c>
      <c r="J408" s="9" t="str">
        <f>_xll.SNL.Clients.Office.Excel.Functions.SPG(A408, "IQ_PRIMARY_INDUSTRY")</f>
        <v>#INVALID COMPANY ID</v>
      </c>
      <c r="K408" s="9" t="str">
        <f>_xll.SNL.Clients.Office.Excel.Functions.SPG(A408, "NAICS_CODE", "Primary")</f>
        <v>#INVALID COMPANY ID</v>
      </c>
      <c r="L408" s="9" t="str">
        <f>_xll.SNL.Clients.Office.Excel.Functions.SPG(A408, "SP_TOPICTAG")</f>
        <v>#INVALID COMPANY ID</v>
      </c>
      <c r="M408" s="5" t="str">
        <f>_xll.SNL.Clients.Office.Excel.Functions.SPG(A408, "SP_PCT_SHARES_OWNED_ALL_INSTITUTIONS")</f>
        <v>#INVALID COMPANY ID</v>
      </c>
      <c r="N408" s="9" t="str">
        <f>_xll.SNL.Clients.Office.Excel.Functions.SPG(A408, "RD_CREDIT_RATING_GLOBAL", "Issuer Credit Rating", "Local Currency LT|0")</f>
        <v>#INVALID COMPANY ID</v>
      </c>
      <c r="O408" s="9" t="str">
        <f>_xll.SNL.Clients.Office.Excel.Functions.SPG(A408, "RD_CWOL_GLOBAL", "Issuer Credit Rating", "Local Currency LT|0")</f>
        <v>#INVALID COMPANY ID</v>
      </c>
      <c r="P408" s="9" t="str">
        <f>_xll.SNL.Clients.Office.Excel.Functions.SPG(A408, "RD_RATING_ACTION_GLOBAL", "Issuer Credit Rating", "Local Currency LT|0")</f>
        <v>#INVALID COMPANY ID</v>
      </c>
      <c r="Q408" s="10" t="str">
        <f>_xll.SNL.Clients.Office.Excel.Functions.SPG(A408, "RD_LAST_REVIEW_DATE_GLOBAL", "Issuer Credit Rating", "Local Currency LT")</f>
        <v>#INVALID COMPANY ID</v>
      </c>
      <c r="R408" s="10" t="str">
        <f>_xll.SNL.Clients.Office.Excel.Functions.SPG(A408, "RD_CREDIT_RATING_DATE_GLOBAL", "Issuer Credit Rating", "Local Currency LT|0")</f>
        <v>#INVALID COMPANY ID</v>
      </c>
      <c r="S408" s="10" t="str">
        <f>_xll.SNL.Clients.Office.Excel.Functions.SPG(A408, "RD_CREDIT_WATCH_OUTLOOK_DATE_GLOBAL", "Issuer Credit Rating", "Local Currency LT|0")</f>
        <v>#INVALID COMPANY ID</v>
      </c>
    </row>
    <row r="409" spans="1:19" x14ac:dyDescent="0.3">
      <c r="B409" s="13" t="str">
        <f>_xll.ciqfunctions.udf.CIQ(A409,"IQ_FIRSTPRICINGDATE")</f>
        <v>(Invalid Identifier)</v>
      </c>
      <c r="C409" t="str">
        <f>_xll.SNL.Clients.Office.Excel.Functions.SPG(A409, "SP_VOLUME_AVG_WEEKLY_TO_SHARES_OUT", , "1M")</f>
        <v>#INVALID COMPANY ID</v>
      </c>
      <c r="D409" t="str">
        <f>_xll.SNL.Clients.Office.Excel.Functions.SPG(A409, "SP_VOLUME_AVG_WEEKLY_TO_SHARES_OUT", , "3M")</f>
        <v>#INVALID COMPANY ID</v>
      </c>
      <c r="E409" t="str">
        <f>_xll.SNL.Clients.Office.Excel.Functions.SPG(A409, "SP_VOLUME_AVG_DAILY_TO_1YR_AVG_DAILY", , "1M")</f>
        <v>#INVALID COMPANY ID</v>
      </c>
      <c r="F409" t="str">
        <f>_xll.SNL.Clients.Office.Excel.Functions.SPG(A409, "SP_VOLUME_AVG_DAILY_TO_1YR_AVG_DAILY", , "3M")</f>
        <v>#INVALID COMPANY ID</v>
      </c>
      <c r="G409" s="9" t="str">
        <f>_xll.SNL.Clients.Office.Excel.Functions.SPG(A409, "IQ_SECTOR")</f>
        <v>#INVALID COMPANY ID</v>
      </c>
      <c r="H409" s="9" t="str">
        <f>_xll.SNL.Clients.Office.Excel.Functions.SPG(A409, "IQ_INDUSTRY_GROUP")</f>
        <v>#INVALID COMPANY ID</v>
      </c>
      <c r="I409" s="9" t="str">
        <f>_xll.SNL.Clients.Office.Excel.Functions.SPG(A409, "IQ_INDUSTRY")</f>
        <v>#INVALID COMPANY ID</v>
      </c>
      <c r="J409" s="9" t="str">
        <f>_xll.SNL.Clients.Office.Excel.Functions.SPG(A409, "IQ_PRIMARY_INDUSTRY")</f>
        <v>#INVALID COMPANY ID</v>
      </c>
      <c r="K409" s="9" t="str">
        <f>_xll.SNL.Clients.Office.Excel.Functions.SPG(A409, "NAICS_CODE", "Primary")</f>
        <v>#INVALID COMPANY ID</v>
      </c>
      <c r="L409" s="9" t="str">
        <f>_xll.SNL.Clients.Office.Excel.Functions.SPG(A409, "SP_TOPICTAG")</f>
        <v>#INVALID COMPANY ID</v>
      </c>
      <c r="M409" s="5" t="str">
        <f>_xll.SNL.Clients.Office.Excel.Functions.SPG(A409, "SP_PCT_SHARES_OWNED_ALL_INSTITUTIONS")</f>
        <v>#INVALID COMPANY ID</v>
      </c>
      <c r="N409" s="9" t="str">
        <f>_xll.SNL.Clients.Office.Excel.Functions.SPG(A409, "RD_CREDIT_RATING_GLOBAL", "Issuer Credit Rating", "Local Currency LT|0")</f>
        <v>#INVALID COMPANY ID</v>
      </c>
      <c r="O409" s="9" t="str">
        <f>_xll.SNL.Clients.Office.Excel.Functions.SPG(A409, "RD_CWOL_GLOBAL", "Issuer Credit Rating", "Local Currency LT|0")</f>
        <v>#INVALID COMPANY ID</v>
      </c>
      <c r="P409" s="9" t="str">
        <f>_xll.SNL.Clients.Office.Excel.Functions.SPG(A409, "RD_RATING_ACTION_GLOBAL", "Issuer Credit Rating", "Local Currency LT|0")</f>
        <v>#INVALID COMPANY ID</v>
      </c>
      <c r="Q409" s="10" t="str">
        <f>_xll.SNL.Clients.Office.Excel.Functions.SPG(A409, "RD_LAST_REVIEW_DATE_GLOBAL", "Issuer Credit Rating", "Local Currency LT")</f>
        <v>#INVALID COMPANY ID</v>
      </c>
      <c r="R409" s="10" t="str">
        <f>_xll.SNL.Clients.Office.Excel.Functions.SPG(A409, "RD_CREDIT_RATING_DATE_GLOBAL", "Issuer Credit Rating", "Local Currency LT|0")</f>
        <v>#INVALID COMPANY ID</v>
      </c>
      <c r="S409" s="10" t="str">
        <f>_xll.SNL.Clients.Office.Excel.Functions.SPG(A409, "RD_CREDIT_WATCH_OUTLOOK_DATE_GLOBAL", "Issuer Credit Rating", "Local Currency LT|0")</f>
        <v>#INVALID COMPANY ID</v>
      </c>
    </row>
    <row r="410" spans="1:19" x14ac:dyDescent="0.3">
      <c r="B410" s="13" t="str">
        <f>_xll.ciqfunctions.udf.CIQ(A410,"IQ_FIRSTPRICINGDATE")</f>
        <v>(Invalid Identifier)</v>
      </c>
      <c r="C410" t="str">
        <f>_xll.SNL.Clients.Office.Excel.Functions.SPG(A410, "SP_VOLUME_AVG_WEEKLY_TO_SHARES_OUT", , "1M")</f>
        <v>#INVALID COMPANY ID</v>
      </c>
      <c r="D410" t="str">
        <f>_xll.SNL.Clients.Office.Excel.Functions.SPG(A410, "SP_VOLUME_AVG_WEEKLY_TO_SHARES_OUT", , "3M")</f>
        <v>#INVALID COMPANY ID</v>
      </c>
      <c r="E410" t="str">
        <f>_xll.SNL.Clients.Office.Excel.Functions.SPG(A410, "SP_VOLUME_AVG_DAILY_TO_1YR_AVG_DAILY", , "1M")</f>
        <v>#INVALID COMPANY ID</v>
      </c>
      <c r="F410" t="str">
        <f>_xll.SNL.Clients.Office.Excel.Functions.SPG(A410, "SP_VOLUME_AVG_DAILY_TO_1YR_AVG_DAILY", , "3M")</f>
        <v>#INVALID COMPANY ID</v>
      </c>
      <c r="G410" s="9" t="str">
        <f>_xll.SNL.Clients.Office.Excel.Functions.SPG(A410, "IQ_SECTOR")</f>
        <v>#INVALID COMPANY ID</v>
      </c>
      <c r="H410" s="9" t="str">
        <f>_xll.SNL.Clients.Office.Excel.Functions.SPG(A410, "IQ_INDUSTRY_GROUP")</f>
        <v>#INVALID COMPANY ID</v>
      </c>
      <c r="I410" s="9" t="str">
        <f>_xll.SNL.Clients.Office.Excel.Functions.SPG(A410, "IQ_INDUSTRY")</f>
        <v>#INVALID COMPANY ID</v>
      </c>
      <c r="J410" s="9" t="str">
        <f>_xll.SNL.Clients.Office.Excel.Functions.SPG(A410, "IQ_PRIMARY_INDUSTRY")</f>
        <v>#INVALID COMPANY ID</v>
      </c>
      <c r="K410" s="9" t="str">
        <f>_xll.SNL.Clients.Office.Excel.Functions.SPG(A410, "NAICS_CODE", "Primary")</f>
        <v>#INVALID COMPANY ID</v>
      </c>
      <c r="L410" s="9" t="str">
        <f>_xll.SNL.Clients.Office.Excel.Functions.SPG(A410, "SP_TOPICTAG")</f>
        <v>#INVALID COMPANY ID</v>
      </c>
      <c r="M410" s="5" t="str">
        <f>_xll.SNL.Clients.Office.Excel.Functions.SPG(A410, "SP_PCT_SHARES_OWNED_ALL_INSTITUTIONS")</f>
        <v>#INVALID COMPANY ID</v>
      </c>
      <c r="N410" s="9" t="str">
        <f>_xll.SNL.Clients.Office.Excel.Functions.SPG(A410, "RD_CREDIT_RATING_GLOBAL", "Issuer Credit Rating", "Local Currency LT|0")</f>
        <v>#INVALID COMPANY ID</v>
      </c>
      <c r="O410" s="9" t="str">
        <f>_xll.SNL.Clients.Office.Excel.Functions.SPG(A410, "RD_CWOL_GLOBAL", "Issuer Credit Rating", "Local Currency LT|0")</f>
        <v>#INVALID COMPANY ID</v>
      </c>
      <c r="P410" s="9" t="str">
        <f>_xll.SNL.Clients.Office.Excel.Functions.SPG(A410, "RD_RATING_ACTION_GLOBAL", "Issuer Credit Rating", "Local Currency LT|0")</f>
        <v>#INVALID COMPANY ID</v>
      </c>
      <c r="Q410" s="10" t="str">
        <f>_xll.SNL.Clients.Office.Excel.Functions.SPG(A410, "RD_LAST_REVIEW_DATE_GLOBAL", "Issuer Credit Rating", "Local Currency LT")</f>
        <v>#INVALID COMPANY ID</v>
      </c>
      <c r="R410" s="10" t="str">
        <f>_xll.SNL.Clients.Office.Excel.Functions.SPG(A410, "RD_CREDIT_RATING_DATE_GLOBAL", "Issuer Credit Rating", "Local Currency LT|0")</f>
        <v>#INVALID COMPANY ID</v>
      </c>
      <c r="S410" s="10" t="str">
        <f>_xll.SNL.Clients.Office.Excel.Functions.SPG(A410, "RD_CREDIT_WATCH_OUTLOOK_DATE_GLOBAL", "Issuer Credit Rating", "Local Currency LT|0")</f>
        <v>#INVALID COMPANY ID</v>
      </c>
    </row>
    <row r="411" spans="1:19" x14ac:dyDescent="0.3">
      <c r="G411" s="9"/>
      <c r="H411" s="9"/>
      <c r="I411" s="9"/>
      <c r="J411" s="9"/>
      <c r="K411" s="9"/>
      <c r="L411" s="9"/>
      <c r="M411" s="5"/>
      <c r="N411" s="9"/>
      <c r="O411" s="9"/>
      <c r="P411" s="9"/>
      <c r="Q411" s="10"/>
      <c r="R411" s="10"/>
      <c r="S411" s="10"/>
    </row>
    <row r="412" spans="1:19" x14ac:dyDescent="0.3">
      <c r="G412" s="9"/>
      <c r="H412" s="9"/>
      <c r="I412" s="9"/>
      <c r="J412" s="9"/>
      <c r="K412" s="9"/>
      <c r="L412" s="9"/>
      <c r="M412" s="5"/>
      <c r="N412" s="9"/>
      <c r="O412" s="9"/>
      <c r="P412" s="9"/>
      <c r="Q412" s="10"/>
      <c r="R412" s="10"/>
      <c r="S412" s="10"/>
    </row>
    <row r="413" spans="1:19" x14ac:dyDescent="0.3">
      <c r="G413" s="9"/>
      <c r="H413" s="9"/>
      <c r="I413" s="9"/>
      <c r="J413" s="9"/>
      <c r="K413" s="9"/>
      <c r="L413" s="9"/>
      <c r="M413" s="5"/>
      <c r="N413" s="9"/>
      <c r="O413" s="9"/>
      <c r="P413" s="9"/>
      <c r="Q413" s="10"/>
      <c r="R413" s="10"/>
      <c r="S413" s="10"/>
    </row>
    <row r="414" spans="1:19" x14ac:dyDescent="0.3">
      <c r="G414" s="9"/>
      <c r="H414" s="9"/>
      <c r="I414" s="9"/>
      <c r="J414" s="9"/>
      <c r="K414" s="9"/>
      <c r="L414" s="9"/>
      <c r="M414" s="5"/>
      <c r="N414" s="9"/>
      <c r="O414" s="9"/>
      <c r="P414" s="9"/>
      <c r="Q414" s="10"/>
      <c r="R414" s="10"/>
      <c r="S414" s="10"/>
    </row>
    <row r="415" spans="1:19" x14ac:dyDescent="0.3">
      <c r="G415" s="9"/>
      <c r="H415" s="9"/>
      <c r="I415" s="9"/>
      <c r="J415" s="9"/>
      <c r="K415" s="9"/>
      <c r="L415" s="9"/>
      <c r="M415" s="5"/>
      <c r="N415" s="9"/>
      <c r="O415" s="9"/>
      <c r="P415" s="9"/>
      <c r="Q415" s="10"/>
      <c r="R415" s="10"/>
      <c r="S415" s="10"/>
    </row>
    <row r="416" spans="1:19" x14ac:dyDescent="0.3">
      <c r="G416" s="9"/>
      <c r="H416" s="9"/>
      <c r="I416" s="9"/>
      <c r="J416" s="9"/>
      <c r="K416" s="9"/>
      <c r="L416" s="9"/>
      <c r="M416" s="5"/>
      <c r="N416" s="9"/>
      <c r="O416" s="9"/>
      <c r="P416" s="9"/>
      <c r="Q416" s="10"/>
      <c r="R416" s="10"/>
      <c r="S416" s="10"/>
    </row>
    <row r="417" spans="7:19" x14ac:dyDescent="0.3">
      <c r="G417" s="9"/>
      <c r="H417" s="9"/>
      <c r="I417" s="9"/>
      <c r="J417" s="9"/>
      <c r="K417" s="9"/>
      <c r="L417" s="9"/>
      <c r="M417" s="5"/>
      <c r="N417" s="9"/>
      <c r="O417" s="9"/>
      <c r="P417" s="9"/>
      <c r="Q417" s="10"/>
      <c r="R417" s="10"/>
      <c r="S417" s="10"/>
    </row>
    <row r="418" spans="7:19" x14ac:dyDescent="0.3">
      <c r="G418" s="9"/>
      <c r="H418" s="9"/>
      <c r="I418" s="9"/>
      <c r="J418" s="9"/>
      <c r="K418" s="9"/>
      <c r="L418" s="9"/>
      <c r="M418" s="5"/>
      <c r="N418" s="9"/>
      <c r="O418" s="9"/>
      <c r="P418" s="9"/>
      <c r="Q418" s="10"/>
      <c r="R418" s="10"/>
      <c r="S418" s="10"/>
    </row>
    <row r="419" spans="7:19" x14ac:dyDescent="0.3">
      <c r="G419" s="9"/>
      <c r="H419" s="9"/>
      <c r="I419" s="9"/>
      <c r="J419" s="9"/>
      <c r="K419" s="9"/>
      <c r="L419" s="9"/>
      <c r="M419" s="5"/>
      <c r="N419" s="9"/>
      <c r="O419" s="9"/>
      <c r="P419" s="9"/>
      <c r="Q419" s="10"/>
      <c r="R419" s="10"/>
      <c r="S419" s="10"/>
    </row>
    <row r="420" spans="7:19" x14ac:dyDescent="0.3">
      <c r="G420" s="9"/>
      <c r="H420" s="9"/>
      <c r="I420" s="9"/>
      <c r="J420" s="9"/>
      <c r="K420" s="9"/>
      <c r="L420" s="9"/>
      <c r="M420" s="5"/>
      <c r="N420" s="9"/>
      <c r="O420" s="9"/>
      <c r="P420" s="9"/>
      <c r="Q420" s="10"/>
      <c r="R420" s="10"/>
      <c r="S420" s="10"/>
    </row>
    <row r="421" spans="7:19" x14ac:dyDescent="0.3">
      <c r="G421" s="9"/>
      <c r="H421" s="9"/>
      <c r="I421" s="9"/>
      <c r="J421" s="9"/>
      <c r="K421" s="9"/>
      <c r="L421" s="9"/>
      <c r="M421" s="5"/>
      <c r="N421" s="9"/>
      <c r="O421" s="9"/>
      <c r="P421" s="9"/>
      <c r="Q421" s="10"/>
      <c r="R421" s="10"/>
      <c r="S421" s="10"/>
    </row>
    <row r="422" spans="7:19" x14ac:dyDescent="0.3">
      <c r="G422" s="9"/>
      <c r="H422" s="9"/>
      <c r="I422" s="9"/>
      <c r="J422" s="9"/>
      <c r="K422" s="9"/>
      <c r="L422" s="9"/>
      <c r="M422" s="5"/>
      <c r="N422" s="9"/>
      <c r="O422" s="9"/>
      <c r="P422" s="9"/>
      <c r="Q422" s="10"/>
      <c r="R422" s="10"/>
      <c r="S422" s="10"/>
    </row>
    <row r="423" spans="7:19" x14ac:dyDescent="0.3">
      <c r="G423" s="9"/>
      <c r="H423" s="9"/>
      <c r="I423" s="9"/>
      <c r="J423" s="9"/>
      <c r="K423" s="9"/>
      <c r="L423" s="9"/>
      <c r="M423" s="5"/>
      <c r="N423" s="9"/>
      <c r="O423" s="9"/>
      <c r="P423" s="9"/>
      <c r="Q423" s="10"/>
      <c r="R423" s="10"/>
      <c r="S423" s="10"/>
    </row>
    <row r="424" spans="7:19" x14ac:dyDescent="0.3">
      <c r="G424" s="9"/>
      <c r="H424" s="9"/>
      <c r="I424" s="9"/>
      <c r="J424" s="9"/>
      <c r="K424" s="9"/>
      <c r="L424" s="9"/>
      <c r="M424" s="5"/>
      <c r="N424" s="9"/>
      <c r="O424" s="9"/>
      <c r="P424" s="9"/>
      <c r="Q424" s="10"/>
      <c r="R424" s="10"/>
      <c r="S424" s="10"/>
    </row>
    <row r="425" spans="7:19" x14ac:dyDescent="0.3">
      <c r="G425" s="9"/>
      <c r="H425" s="9"/>
      <c r="I425" s="9"/>
      <c r="J425" s="9"/>
      <c r="K425" s="9"/>
      <c r="L425" s="9"/>
      <c r="M425" s="5"/>
      <c r="N425" s="9"/>
      <c r="O425" s="9"/>
      <c r="P425" s="9"/>
      <c r="Q425" s="10"/>
      <c r="R425" s="10"/>
      <c r="S425" s="10"/>
    </row>
    <row r="426" spans="7:19" x14ac:dyDescent="0.3">
      <c r="G426" s="9"/>
      <c r="H426" s="9"/>
      <c r="I426" s="9"/>
      <c r="J426" s="9"/>
      <c r="K426" s="9"/>
      <c r="L426" s="9"/>
      <c r="M426" s="5"/>
      <c r="N426" s="9"/>
      <c r="O426" s="9"/>
      <c r="P426" s="9"/>
      <c r="Q426" s="10"/>
      <c r="R426" s="10"/>
      <c r="S426" s="10"/>
    </row>
    <row r="427" spans="7:19" x14ac:dyDescent="0.3">
      <c r="G427" s="9"/>
      <c r="H427" s="9"/>
      <c r="I427" s="9"/>
      <c r="J427" s="9"/>
      <c r="K427" s="9"/>
      <c r="L427" s="9"/>
      <c r="M427" s="5"/>
      <c r="N427" s="9"/>
      <c r="O427" s="9"/>
      <c r="P427" s="9"/>
      <c r="Q427" s="10"/>
      <c r="R427" s="10"/>
      <c r="S427" s="10"/>
    </row>
    <row r="428" spans="7:19" x14ac:dyDescent="0.3">
      <c r="G428" s="9"/>
      <c r="H428" s="9"/>
      <c r="I428" s="9"/>
      <c r="J428" s="9"/>
      <c r="K428" s="9"/>
      <c r="L428" s="9"/>
      <c r="M428" s="5"/>
      <c r="N428" s="9"/>
      <c r="O428" s="9"/>
      <c r="P428" s="9"/>
      <c r="Q428" s="10"/>
      <c r="R428" s="10"/>
      <c r="S428" s="10"/>
    </row>
    <row r="429" spans="7:19" x14ac:dyDescent="0.3">
      <c r="G429" s="9"/>
      <c r="H429" s="9"/>
      <c r="I429" s="9"/>
      <c r="J429" s="9"/>
      <c r="K429" s="9"/>
      <c r="L429" s="9"/>
      <c r="M429" s="5"/>
      <c r="N429" s="9"/>
      <c r="O429" s="9"/>
      <c r="P429" s="9"/>
      <c r="Q429" s="10"/>
      <c r="R429" s="10"/>
      <c r="S429" s="10"/>
    </row>
    <row r="430" spans="7:19" x14ac:dyDescent="0.3">
      <c r="G430" s="9"/>
      <c r="H430" s="9"/>
      <c r="I430" s="9"/>
      <c r="J430" s="9"/>
      <c r="K430" s="9"/>
      <c r="L430" s="9"/>
      <c r="M430" s="5"/>
      <c r="N430" s="9"/>
      <c r="O430" s="9"/>
      <c r="P430" s="9"/>
      <c r="Q430" s="10"/>
      <c r="R430" s="10"/>
      <c r="S430" s="10"/>
    </row>
    <row r="431" spans="7:19" x14ac:dyDescent="0.3">
      <c r="G431" s="9"/>
      <c r="H431" s="9"/>
      <c r="I431" s="9"/>
      <c r="J431" s="9"/>
      <c r="K431" s="9"/>
      <c r="L431" s="9"/>
      <c r="M431" s="5"/>
      <c r="N431" s="9"/>
      <c r="O431" s="9"/>
      <c r="P431" s="9"/>
      <c r="Q431" s="10"/>
      <c r="R431" s="10"/>
      <c r="S431" s="10"/>
    </row>
    <row r="432" spans="7:19" x14ac:dyDescent="0.3">
      <c r="G432" s="9"/>
      <c r="H432" s="9"/>
      <c r="I432" s="9"/>
      <c r="J432" s="9"/>
      <c r="K432" s="9"/>
      <c r="L432" s="9"/>
      <c r="M432" s="5"/>
      <c r="N432" s="9"/>
      <c r="O432" s="9"/>
      <c r="P432" s="9"/>
      <c r="Q432" s="10"/>
      <c r="R432" s="10"/>
      <c r="S432" s="10"/>
    </row>
    <row r="433" spans="7:19" x14ac:dyDescent="0.3">
      <c r="G433" s="9"/>
      <c r="H433" s="9"/>
      <c r="I433" s="9"/>
      <c r="J433" s="9"/>
      <c r="K433" s="9"/>
      <c r="L433" s="9"/>
      <c r="M433" s="5"/>
      <c r="N433" s="9"/>
      <c r="O433" s="9"/>
      <c r="P433" s="9"/>
      <c r="Q433" s="10"/>
      <c r="R433" s="10"/>
      <c r="S433" s="10"/>
    </row>
    <row r="434" spans="7:19" x14ac:dyDescent="0.3">
      <c r="G434" s="9"/>
      <c r="H434" s="9"/>
      <c r="I434" s="9"/>
      <c r="J434" s="9"/>
      <c r="K434" s="9"/>
      <c r="L434" s="9"/>
      <c r="M434" s="5"/>
      <c r="N434" s="9"/>
      <c r="O434" s="9"/>
      <c r="P434" s="9"/>
      <c r="Q434" s="10"/>
      <c r="R434" s="10"/>
      <c r="S434" s="10"/>
    </row>
    <row r="435" spans="7:19" x14ac:dyDescent="0.3">
      <c r="G435" s="9"/>
      <c r="H435" s="9"/>
      <c r="I435" s="9"/>
      <c r="J435" s="9"/>
      <c r="K435" s="9"/>
      <c r="L435" s="9"/>
      <c r="M435" s="5"/>
      <c r="N435" s="9"/>
      <c r="O435" s="9"/>
      <c r="P435" s="9"/>
      <c r="Q435" s="10"/>
      <c r="R435" s="10"/>
      <c r="S435" s="10"/>
    </row>
    <row r="436" spans="7:19" x14ac:dyDescent="0.3">
      <c r="G436" s="9"/>
      <c r="H436" s="9"/>
      <c r="I436" s="9"/>
      <c r="J436" s="9"/>
      <c r="K436" s="9"/>
      <c r="L436" s="9"/>
      <c r="M436" s="5"/>
      <c r="N436" s="9"/>
      <c r="O436" s="9"/>
      <c r="P436" s="9"/>
      <c r="Q436" s="10"/>
      <c r="R436" s="10"/>
      <c r="S436" s="10"/>
    </row>
    <row r="437" spans="7:19" x14ac:dyDescent="0.3">
      <c r="G437" s="9"/>
      <c r="H437" s="9"/>
      <c r="I437" s="9"/>
      <c r="J437" s="9"/>
      <c r="K437" s="9"/>
      <c r="L437" s="9"/>
      <c r="M437" s="5"/>
      <c r="N437" s="9"/>
      <c r="O437" s="9"/>
      <c r="P437" s="9"/>
      <c r="Q437" s="10"/>
      <c r="R437" s="10"/>
      <c r="S437" s="10"/>
    </row>
    <row r="438" spans="7:19" x14ac:dyDescent="0.3">
      <c r="G438" s="9"/>
      <c r="H438" s="9"/>
      <c r="I438" s="9"/>
      <c r="J438" s="9"/>
      <c r="K438" s="9"/>
      <c r="L438" s="9"/>
      <c r="M438" s="5"/>
      <c r="N438" s="9"/>
      <c r="O438" s="9"/>
      <c r="P438" s="9"/>
      <c r="Q438" s="10"/>
      <c r="R438" s="10"/>
      <c r="S438" s="10"/>
    </row>
    <row r="439" spans="7:19" x14ac:dyDescent="0.3">
      <c r="G439" s="9"/>
      <c r="H439" s="9"/>
      <c r="I439" s="9"/>
      <c r="J439" s="9"/>
      <c r="K439" s="9"/>
      <c r="L439" s="9"/>
      <c r="M439" s="5"/>
      <c r="N439" s="9"/>
      <c r="O439" s="9"/>
      <c r="P439" s="9"/>
      <c r="Q439" s="10"/>
      <c r="R439" s="10"/>
      <c r="S439" s="10"/>
    </row>
    <row r="440" spans="7:19" x14ac:dyDescent="0.3">
      <c r="G440" s="9"/>
      <c r="H440" s="9"/>
      <c r="I440" s="9"/>
      <c r="J440" s="9"/>
      <c r="K440" s="9"/>
      <c r="L440" s="9"/>
      <c r="M440" s="5"/>
      <c r="N440" s="9"/>
      <c r="O440" s="9"/>
      <c r="P440" s="9"/>
      <c r="Q440" s="10"/>
      <c r="R440" s="10"/>
      <c r="S440" s="10"/>
    </row>
    <row r="441" spans="7:19" x14ac:dyDescent="0.3">
      <c r="G441" s="9"/>
      <c r="H441" s="9"/>
      <c r="I441" s="9"/>
      <c r="J441" s="9"/>
      <c r="K441" s="9"/>
      <c r="L441" s="9"/>
      <c r="M441" s="5"/>
      <c r="N441" s="9"/>
      <c r="O441" s="9"/>
      <c r="P441" s="9"/>
      <c r="Q441" s="10"/>
      <c r="R441" s="10"/>
      <c r="S441" s="10"/>
    </row>
    <row r="442" spans="7:19" x14ac:dyDescent="0.3">
      <c r="G442" s="9"/>
      <c r="H442" s="9"/>
      <c r="I442" s="9"/>
      <c r="J442" s="9"/>
      <c r="K442" s="9"/>
      <c r="L442" s="9"/>
      <c r="M442" s="5"/>
      <c r="N442" s="9"/>
      <c r="O442" s="9"/>
      <c r="P442" s="9"/>
      <c r="Q442" s="10"/>
      <c r="R442" s="10"/>
      <c r="S442" s="10"/>
    </row>
    <row r="443" spans="7:19" x14ac:dyDescent="0.3">
      <c r="G443" s="9"/>
      <c r="H443" s="9"/>
      <c r="I443" s="9"/>
      <c r="J443" s="9"/>
      <c r="K443" s="9"/>
      <c r="L443" s="9"/>
      <c r="M443" s="5"/>
      <c r="N443" s="9"/>
      <c r="O443" s="9"/>
      <c r="P443" s="9"/>
      <c r="Q443" s="10"/>
      <c r="R443" s="10"/>
      <c r="S443" s="10"/>
    </row>
    <row r="444" spans="7:19" x14ac:dyDescent="0.3">
      <c r="G444" s="9"/>
      <c r="H444" s="9"/>
      <c r="I444" s="9"/>
      <c r="J444" s="9"/>
      <c r="K444" s="9"/>
      <c r="L444" s="9"/>
      <c r="M444" s="5"/>
      <c r="N444" s="9"/>
      <c r="O444" s="9"/>
      <c r="P444" s="9"/>
      <c r="Q444" s="10"/>
      <c r="R444" s="10"/>
      <c r="S444" s="10"/>
    </row>
    <row r="445" spans="7:19" x14ac:dyDescent="0.3">
      <c r="G445" s="9"/>
      <c r="H445" s="9"/>
      <c r="I445" s="9"/>
      <c r="J445" s="9"/>
      <c r="K445" s="9"/>
      <c r="L445" s="9"/>
      <c r="M445" s="5"/>
      <c r="N445" s="9"/>
      <c r="O445" s="9"/>
      <c r="P445" s="9"/>
      <c r="Q445" s="10"/>
      <c r="R445" s="10"/>
      <c r="S445" s="10"/>
    </row>
    <row r="446" spans="7:19" x14ac:dyDescent="0.3">
      <c r="G446" s="9"/>
      <c r="H446" s="9"/>
      <c r="I446" s="9"/>
      <c r="J446" s="9"/>
      <c r="K446" s="9"/>
      <c r="L446" s="9"/>
      <c r="M446" s="5"/>
      <c r="N446" s="9"/>
      <c r="O446" s="9"/>
      <c r="P446" s="9"/>
      <c r="Q446" s="10"/>
      <c r="R446" s="10"/>
      <c r="S446" s="10"/>
    </row>
    <row r="447" spans="7:19" x14ac:dyDescent="0.3">
      <c r="G447" s="9"/>
      <c r="H447" s="9"/>
      <c r="I447" s="9"/>
      <c r="J447" s="9"/>
      <c r="K447" s="9"/>
      <c r="L447" s="9"/>
      <c r="M447" s="5"/>
      <c r="N447" s="9"/>
      <c r="O447" s="9"/>
      <c r="P447" s="9"/>
      <c r="Q447" s="10"/>
      <c r="R447" s="10"/>
      <c r="S447" s="10"/>
    </row>
    <row r="448" spans="7:19" x14ac:dyDescent="0.3">
      <c r="G448" s="9"/>
      <c r="H448" s="9"/>
      <c r="I448" s="9"/>
      <c r="J448" s="9"/>
      <c r="K448" s="9"/>
      <c r="L448" s="9"/>
      <c r="M448" s="5"/>
      <c r="N448" s="9"/>
      <c r="O448" s="9"/>
      <c r="P448" s="9"/>
      <c r="Q448" s="10"/>
      <c r="R448" s="10"/>
      <c r="S448" s="10"/>
    </row>
    <row r="449" spans="7:19" x14ac:dyDescent="0.3">
      <c r="G449" s="9"/>
      <c r="H449" s="9"/>
      <c r="I449" s="9"/>
      <c r="J449" s="9"/>
      <c r="K449" s="9"/>
      <c r="L449" s="9"/>
      <c r="M449" s="5"/>
      <c r="N449" s="9"/>
      <c r="O449" s="9"/>
      <c r="P449" s="9"/>
      <c r="Q449" s="10"/>
      <c r="R449" s="10"/>
      <c r="S449" s="10"/>
    </row>
    <row r="450" spans="7:19" x14ac:dyDescent="0.3">
      <c r="G450" s="9"/>
      <c r="H450" s="9"/>
      <c r="I450" s="9"/>
      <c r="J450" s="9"/>
      <c r="K450" s="9"/>
      <c r="L450" s="9"/>
      <c r="M450" s="5"/>
      <c r="N450" s="9"/>
      <c r="O450" s="9"/>
      <c r="P450" s="9"/>
      <c r="Q450" s="10"/>
      <c r="R450" s="10"/>
      <c r="S450" s="10"/>
    </row>
    <row r="451" spans="7:19" x14ac:dyDescent="0.3">
      <c r="G451" s="9"/>
      <c r="H451" s="9"/>
      <c r="I451" s="9"/>
      <c r="J451" s="9"/>
      <c r="K451" s="9"/>
      <c r="L451" s="9"/>
      <c r="M451" s="5"/>
      <c r="N451" s="9"/>
      <c r="O451" s="9"/>
      <c r="P451" s="9"/>
      <c r="Q451" s="10"/>
      <c r="R451" s="10"/>
      <c r="S451" s="10"/>
    </row>
    <row r="452" spans="7:19" x14ac:dyDescent="0.3">
      <c r="G452" s="9"/>
      <c r="H452" s="9"/>
      <c r="I452" s="9"/>
      <c r="J452" s="9"/>
      <c r="K452" s="9"/>
      <c r="L452" s="9"/>
      <c r="M452" s="5"/>
      <c r="N452" s="9"/>
      <c r="O452" s="9"/>
      <c r="P452" s="9"/>
      <c r="Q452" s="10"/>
      <c r="R452" s="10"/>
      <c r="S452" s="10"/>
    </row>
    <row r="453" spans="7:19" x14ac:dyDescent="0.3">
      <c r="G453" s="9"/>
      <c r="H453" s="9"/>
      <c r="I453" s="9"/>
      <c r="J453" s="9"/>
      <c r="K453" s="9"/>
      <c r="L453" s="9"/>
      <c r="M453" s="5"/>
      <c r="N453" s="9"/>
      <c r="O453" s="9"/>
      <c r="P453" s="9"/>
      <c r="Q453" s="10"/>
      <c r="R453" s="10"/>
      <c r="S453" s="10"/>
    </row>
    <row r="454" spans="7:19" x14ac:dyDescent="0.3">
      <c r="G454" s="9"/>
      <c r="H454" s="9"/>
      <c r="I454" s="9"/>
      <c r="J454" s="9"/>
      <c r="K454" s="9"/>
      <c r="L454" s="9"/>
      <c r="M454" s="5"/>
      <c r="N454" s="9"/>
      <c r="O454" s="9"/>
      <c r="P454" s="9"/>
      <c r="Q454" s="10"/>
      <c r="R454" s="10"/>
      <c r="S454" s="10"/>
    </row>
    <row r="455" spans="7:19" x14ac:dyDescent="0.3">
      <c r="G455" s="9"/>
      <c r="H455" s="9"/>
      <c r="I455" s="9"/>
      <c r="J455" s="9"/>
      <c r="K455" s="9"/>
      <c r="L455" s="9"/>
      <c r="M455" s="5"/>
      <c r="N455" s="9"/>
      <c r="O455" s="9"/>
      <c r="P455" s="9"/>
      <c r="Q455" s="10"/>
      <c r="R455" s="10"/>
      <c r="S455" s="10"/>
    </row>
    <row r="456" spans="7:19" x14ac:dyDescent="0.3">
      <c r="G456" s="9"/>
      <c r="H456" s="9"/>
      <c r="I456" s="9"/>
      <c r="J456" s="9"/>
      <c r="K456" s="9"/>
      <c r="L456" s="9"/>
      <c r="M456" s="5"/>
      <c r="N456" s="9"/>
      <c r="O456" s="9"/>
      <c r="P456" s="9"/>
      <c r="Q456" s="10"/>
      <c r="R456" s="10"/>
      <c r="S456" s="10"/>
    </row>
    <row r="457" spans="7:19" x14ac:dyDescent="0.3">
      <c r="G457" s="9"/>
      <c r="H457" s="9"/>
      <c r="I457" s="9"/>
      <c r="J457" s="9"/>
      <c r="K457" s="9"/>
      <c r="L457" s="9"/>
      <c r="M457" s="5"/>
      <c r="N457" s="9"/>
      <c r="O457" s="9"/>
      <c r="P457" s="9"/>
      <c r="Q457" s="10"/>
      <c r="R457" s="10"/>
      <c r="S457" s="10"/>
    </row>
    <row r="458" spans="7:19" x14ac:dyDescent="0.3">
      <c r="G458" s="9"/>
      <c r="H458" s="9"/>
      <c r="I458" s="9"/>
      <c r="J458" s="9"/>
      <c r="K458" s="9"/>
      <c r="L458" s="9"/>
      <c r="M458" s="5"/>
      <c r="N458" s="9"/>
      <c r="O458" s="9"/>
      <c r="P458" s="9"/>
      <c r="Q458" s="10"/>
      <c r="R458" s="10"/>
      <c r="S458" s="10"/>
    </row>
    <row r="459" spans="7:19" x14ac:dyDescent="0.3">
      <c r="G459" s="9"/>
      <c r="H459" s="9"/>
      <c r="I459" s="9"/>
      <c r="J459" s="9"/>
      <c r="K459" s="9"/>
      <c r="L459" s="9"/>
      <c r="M459" s="5"/>
      <c r="N459" s="9"/>
      <c r="O459" s="9"/>
      <c r="P459" s="9"/>
      <c r="Q459" s="10"/>
      <c r="R459" s="10"/>
      <c r="S459" s="10"/>
    </row>
    <row r="460" spans="7:19" x14ac:dyDescent="0.3">
      <c r="G460" s="9"/>
      <c r="H460" s="9"/>
      <c r="I460" s="9"/>
      <c r="J460" s="9"/>
      <c r="K460" s="9"/>
      <c r="L460" s="9"/>
      <c r="M460" s="5"/>
      <c r="N460" s="9"/>
      <c r="O460" s="9"/>
      <c r="P460" s="9"/>
      <c r="Q460" s="10"/>
      <c r="R460" s="10"/>
      <c r="S460" s="10"/>
    </row>
    <row r="461" spans="7:19" x14ac:dyDescent="0.3">
      <c r="G461" s="9"/>
      <c r="H461" s="9"/>
      <c r="I461" s="9"/>
      <c r="J461" s="9"/>
      <c r="K461" s="9"/>
      <c r="L461" s="9"/>
      <c r="M461" s="5"/>
      <c r="N461" s="9"/>
      <c r="O461" s="9"/>
      <c r="P461" s="9"/>
      <c r="Q461" s="10"/>
      <c r="R461" s="10"/>
      <c r="S461" s="10"/>
    </row>
    <row r="462" spans="7:19" x14ac:dyDescent="0.3">
      <c r="G462" s="9"/>
      <c r="H462" s="9"/>
      <c r="I462" s="9"/>
      <c r="J462" s="9"/>
      <c r="K462" s="9"/>
      <c r="L462" s="9"/>
      <c r="M462" s="5"/>
      <c r="N462" s="9"/>
      <c r="O462" s="9"/>
      <c r="P462" s="9"/>
      <c r="Q462" s="10"/>
      <c r="R462" s="10"/>
      <c r="S462" s="10"/>
    </row>
    <row r="463" spans="7:19" x14ac:dyDescent="0.3">
      <c r="G463" s="9"/>
      <c r="H463" s="9"/>
      <c r="I463" s="9"/>
      <c r="J463" s="9"/>
      <c r="K463" s="9"/>
      <c r="L463" s="9"/>
      <c r="M463" s="5"/>
      <c r="N463" s="9"/>
      <c r="O463" s="9"/>
      <c r="P463" s="9"/>
      <c r="Q463" s="10"/>
      <c r="R463" s="10"/>
      <c r="S463" s="10"/>
    </row>
    <row r="464" spans="7:19" x14ac:dyDescent="0.3">
      <c r="G464" s="9"/>
      <c r="H464" s="9"/>
      <c r="I464" s="9"/>
      <c r="J464" s="9"/>
      <c r="K464" s="9"/>
      <c r="L464" s="9"/>
      <c r="M464" s="5"/>
      <c r="N464" s="9"/>
      <c r="O464" s="9"/>
      <c r="P464" s="9"/>
      <c r="Q464" s="10"/>
      <c r="R464" s="10"/>
      <c r="S464" s="10"/>
    </row>
    <row r="465" spans="7:19" x14ac:dyDescent="0.3">
      <c r="G465" s="9"/>
      <c r="H465" s="9"/>
      <c r="I465" s="9"/>
      <c r="J465" s="9"/>
      <c r="K465" s="9"/>
      <c r="L465" s="9"/>
      <c r="M465" s="5"/>
      <c r="N465" s="9"/>
      <c r="O465" s="9"/>
      <c r="P465" s="9"/>
      <c r="Q465" s="10"/>
      <c r="R465" s="10"/>
      <c r="S465" s="10"/>
    </row>
    <row r="466" spans="7:19" x14ac:dyDescent="0.3">
      <c r="G466" s="9"/>
      <c r="H466" s="9"/>
      <c r="I466" s="9"/>
      <c r="J466" s="9"/>
      <c r="K466" s="9"/>
      <c r="L466" s="9"/>
      <c r="M466" s="5"/>
      <c r="N466" s="9"/>
      <c r="O466" s="9"/>
      <c r="P466" s="9"/>
      <c r="Q466" s="10"/>
      <c r="R466" s="10"/>
      <c r="S466" s="10"/>
    </row>
    <row r="467" spans="7:19" x14ac:dyDescent="0.3">
      <c r="G467" s="9"/>
      <c r="H467" s="9"/>
      <c r="I467" s="9"/>
      <c r="J467" s="9"/>
      <c r="K467" s="9"/>
      <c r="L467" s="9"/>
      <c r="M467" s="5"/>
      <c r="N467" s="9"/>
      <c r="O467" s="9"/>
      <c r="P467" s="9"/>
      <c r="Q467" s="10"/>
      <c r="R467" s="10"/>
      <c r="S467" s="10"/>
    </row>
    <row r="468" spans="7:19" x14ac:dyDescent="0.3">
      <c r="G468" s="9"/>
      <c r="H468" s="9"/>
      <c r="I468" s="9"/>
      <c r="J468" s="9"/>
      <c r="K468" s="9"/>
      <c r="L468" s="9"/>
      <c r="M468" s="5"/>
      <c r="N468" s="9"/>
      <c r="O468" s="9"/>
      <c r="P468" s="9"/>
      <c r="Q468" s="10"/>
      <c r="R468" s="10"/>
      <c r="S468" s="10"/>
    </row>
    <row r="469" spans="7:19" x14ac:dyDescent="0.3">
      <c r="G469" s="9"/>
      <c r="H469" s="9"/>
      <c r="I469" s="9"/>
      <c r="J469" s="9"/>
      <c r="K469" s="9"/>
      <c r="L469" s="9"/>
      <c r="M469" s="5"/>
      <c r="N469" s="9"/>
      <c r="O469" s="9"/>
      <c r="P469" s="9"/>
      <c r="Q469" s="10"/>
      <c r="R469" s="10"/>
      <c r="S469" s="10"/>
    </row>
    <row r="470" spans="7:19" x14ac:dyDescent="0.3">
      <c r="G470" s="9"/>
      <c r="H470" s="9"/>
      <c r="I470" s="9"/>
      <c r="J470" s="9"/>
      <c r="K470" s="9"/>
      <c r="L470" s="9"/>
      <c r="M470" s="5"/>
      <c r="N470" s="9"/>
      <c r="O470" s="9"/>
      <c r="P470" s="9"/>
      <c r="Q470" s="10"/>
      <c r="R470" s="10"/>
      <c r="S470" s="10"/>
    </row>
    <row r="471" spans="7:19" x14ac:dyDescent="0.3">
      <c r="G471" s="9"/>
      <c r="H471" s="9"/>
      <c r="I471" s="9"/>
      <c r="J471" s="9"/>
      <c r="K471" s="9"/>
      <c r="L471" s="9"/>
      <c r="M471" s="5"/>
      <c r="N471" s="9"/>
      <c r="O471" s="9"/>
      <c r="P471" s="9"/>
      <c r="Q471" s="10"/>
      <c r="R471" s="10"/>
      <c r="S471" s="10"/>
    </row>
    <row r="472" spans="7:19" x14ac:dyDescent="0.3">
      <c r="G472" s="9"/>
      <c r="H472" s="9"/>
      <c r="I472" s="9"/>
      <c r="J472" s="9"/>
      <c r="K472" s="9"/>
      <c r="L472" s="9"/>
      <c r="M472" s="5"/>
      <c r="N472" s="9"/>
      <c r="O472" s="9"/>
      <c r="P472" s="9"/>
      <c r="Q472" s="10"/>
      <c r="R472" s="10"/>
      <c r="S472" s="10"/>
    </row>
    <row r="473" spans="7:19" x14ac:dyDescent="0.3">
      <c r="G473" s="9"/>
      <c r="H473" s="9"/>
      <c r="I473" s="9"/>
      <c r="J473" s="9"/>
      <c r="K473" s="9"/>
      <c r="L473" s="9"/>
      <c r="M473" s="5"/>
      <c r="N473" s="9"/>
      <c r="O473" s="9"/>
      <c r="P473" s="9"/>
      <c r="Q473" s="10"/>
      <c r="R473" s="10"/>
      <c r="S473" s="10"/>
    </row>
    <row r="474" spans="7:19" x14ac:dyDescent="0.3">
      <c r="G474" s="9"/>
      <c r="H474" s="9"/>
      <c r="I474" s="9"/>
      <c r="J474" s="9"/>
      <c r="K474" s="9"/>
      <c r="L474" s="9"/>
      <c r="M474" s="5"/>
      <c r="N474" s="9"/>
      <c r="O474" s="9"/>
      <c r="P474" s="9"/>
      <c r="Q474" s="10"/>
      <c r="R474" s="10"/>
      <c r="S474" s="10"/>
    </row>
    <row r="475" spans="7:19" x14ac:dyDescent="0.3">
      <c r="G475" s="9"/>
      <c r="H475" s="9"/>
      <c r="I475" s="9"/>
      <c r="J475" s="9"/>
      <c r="K475" s="9"/>
      <c r="L475" s="9"/>
      <c r="M475" s="5"/>
      <c r="N475" s="9"/>
      <c r="O475" s="9"/>
      <c r="P475" s="9"/>
      <c r="Q475" s="10"/>
      <c r="R475" s="10"/>
      <c r="S475" s="10"/>
    </row>
    <row r="476" spans="7:19" x14ac:dyDescent="0.3">
      <c r="G476" s="9"/>
      <c r="H476" s="9"/>
      <c r="I476" s="9"/>
      <c r="J476" s="9"/>
      <c r="K476" s="9"/>
      <c r="L476" s="9"/>
      <c r="M476" s="5"/>
      <c r="N476" s="9"/>
      <c r="O476" s="9"/>
      <c r="P476" s="9"/>
      <c r="Q476" s="10"/>
      <c r="R476" s="10"/>
      <c r="S476" s="10"/>
    </row>
    <row r="477" spans="7:19" x14ac:dyDescent="0.3">
      <c r="G477" s="9"/>
      <c r="H477" s="9"/>
      <c r="I477" s="9"/>
      <c r="J477" s="9"/>
      <c r="K477" s="9"/>
      <c r="L477" s="9"/>
      <c r="M477" s="5"/>
      <c r="N477" s="9"/>
      <c r="O477" s="9"/>
      <c r="P477" s="9"/>
      <c r="Q477" s="10"/>
      <c r="R477" s="10"/>
      <c r="S477" s="10"/>
    </row>
    <row r="478" spans="7:19" x14ac:dyDescent="0.3">
      <c r="G478" s="9"/>
      <c r="H478" s="9"/>
      <c r="I478" s="9"/>
      <c r="J478" s="9"/>
      <c r="K478" s="9"/>
      <c r="L478" s="9"/>
      <c r="M478" s="5"/>
      <c r="N478" s="9"/>
      <c r="O478" s="9"/>
      <c r="P478" s="9"/>
      <c r="Q478" s="10"/>
      <c r="R478" s="10"/>
      <c r="S478" s="10"/>
    </row>
    <row r="479" spans="7:19" x14ac:dyDescent="0.3">
      <c r="G479" s="9"/>
      <c r="H479" s="9"/>
      <c r="I479" s="9"/>
      <c r="J479" s="9"/>
      <c r="K479" s="9"/>
      <c r="L479" s="9"/>
      <c r="M479" s="5"/>
      <c r="N479" s="9"/>
      <c r="O479" s="9"/>
      <c r="P479" s="9"/>
      <c r="Q479" s="10"/>
      <c r="R479" s="10"/>
      <c r="S479" s="10"/>
    </row>
    <row r="480" spans="7:19" x14ac:dyDescent="0.3">
      <c r="G480" s="9"/>
      <c r="H480" s="9"/>
      <c r="I480" s="9"/>
      <c r="J480" s="9"/>
      <c r="K480" s="9"/>
      <c r="L480" s="9"/>
      <c r="M480" s="5"/>
      <c r="N480" s="9"/>
      <c r="O480" s="9"/>
      <c r="P480" s="9"/>
      <c r="Q480" s="10"/>
      <c r="R480" s="10"/>
      <c r="S480" s="10"/>
    </row>
    <row r="481" spans="7:19" x14ac:dyDescent="0.3">
      <c r="G481" s="9"/>
      <c r="H481" s="9"/>
      <c r="I481" s="9"/>
      <c r="J481" s="9"/>
      <c r="K481" s="9"/>
      <c r="L481" s="9"/>
      <c r="M481" s="5"/>
      <c r="N481" s="9"/>
      <c r="O481" s="9"/>
      <c r="P481" s="9"/>
      <c r="Q481" s="10"/>
      <c r="R481" s="10"/>
      <c r="S481" s="10"/>
    </row>
    <row r="482" spans="7:19" x14ac:dyDescent="0.3">
      <c r="G482" s="9"/>
      <c r="H482" s="9"/>
      <c r="I482" s="9"/>
      <c r="J482" s="9"/>
      <c r="K482" s="9"/>
      <c r="L482" s="9"/>
      <c r="M482" s="5"/>
      <c r="N482" s="9"/>
      <c r="O482" s="9"/>
      <c r="P482" s="9"/>
      <c r="Q482" s="10"/>
      <c r="R482" s="10"/>
      <c r="S482" s="10"/>
    </row>
    <row r="483" spans="7:19" x14ac:dyDescent="0.3">
      <c r="G483" s="9"/>
      <c r="H483" s="9"/>
      <c r="I483" s="9"/>
      <c r="J483" s="9"/>
      <c r="K483" s="9"/>
      <c r="L483" s="9"/>
      <c r="M483" s="5"/>
      <c r="N483" s="9"/>
      <c r="O483" s="9"/>
      <c r="P483" s="9"/>
      <c r="Q483" s="10"/>
      <c r="R483" s="10"/>
      <c r="S483" s="10"/>
    </row>
    <row r="484" spans="7:19" x14ac:dyDescent="0.3">
      <c r="G484" s="9"/>
      <c r="H484" s="9"/>
      <c r="I484" s="9"/>
      <c r="J484" s="9"/>
      <c r="K484" s="9"/>
      <c r="L484" s="9"/>
      <c r="M484" s="5"/>
      <c r="N484" s="9"/>
      <c r="O484" s="9"/>
      <c r="P484" s="9"/>
      <c r="Q484" s="10"/>
      <c r="R484" s="10"/>
      <c r="S484" s="10"/>
    </row>
    <row r="485" spans="7:19" x14ac:dyDescent="0.3">
      <c r="G485" s="9"/>
      <c r="H485" s="9"/>
      <c r="I485" s="9"/>
      <c r="J485" s="9"/>
      <c r="K485" s="9"/>
      <c r="L485" s="9"/>
      <c r="M485" s="5"/>
      <c r="N485" s="9"/>
      <c r="O485" s="9"/>
      <c r="P485" s="9"/>
      <c r="Q485" s="10"/>
      <c r="R485" s="10"/>
      <c r="S485" s="10"/>
    </row>
    <row r="486" spans="7:19" x14ac:dyDescent="0.3">
      <c r="G486" s="9"/>
      <c r="H486" s="9"/>
      <c r="I486" s="9"/>
      <c r="J486" s="9"/>
      <c r="K486" s="9"/>
      <c r="L486" s="9"/>
      <c r="M486" s="5"/>
      <c r="N486" s="9"/>
      <c r="O486" s="9"/>
      <c r="P486" s="9"/>
      <c r="Q486" s="10"/>
      <c r="R486" s="10"/>
      <c r="S486" s="10"/>
    </row>
    <row r="487" spans="7:19" x14ac:dyDescent="0.3">
      <c r="G487" s="9"/>
      <c r="H487" s="9"/>
      <c r="I487" s="9"/>
      <c r="J487" s="9"/>
      <c r="K487" s="9"/>
      <c r="L487" s="9"/>
      <c r="M487" s="5"/>
      <c r="N487" s="9"/>
      <c r="O487" s="9"/>
      <c r="P487" s="9"/>
      <c r="Q487" s="10"/>
      <c r="R487" s="10"/>
      <c r="S487" s="10"/>
    </row>
    <row r="488" spans="7:19" x14ac:dyDescent="0.3">
      <c r="G488" s="9"/>
      <c r="H488" s="9"/>
      <c r="I488" s="9"/>
      <c r="J488" s="9"/>
      <c r="K488" s="9"/>
      <c r="L488" s="9"/>
      <c r="M488" s="5"/>
      <c r="N488" s="9"/>
      <c r="O488" s="9"/>
      <c r="P488" s="9"/>
      <c r="Q488" s="10"/>
      <c r="R488" s="10"/>
      <c r="S488" s="10"/>
    </row>
    <row r="489" spans="7:19" x14ac:dyDescent="0.3">
      <c r="G489" s="9"/>
      <c r="H489" s="9"/>
      <c r="I489" s="9"/>
      <c r="J489" s="9"/>
      <c r="K489" s="9"/>
      <c r="L489" s="9"/>
      <c r="M489" s="5"/>
      <c r="N489" s="9"/>
      <c r="O489" s="9"/>
      <c r="P489" s="9"/>
      <c r="Q489" s="10"/>
      <c r="R489" s="10"/>
      <c r="S489" s="10"/>
    </row>
    <row r="490" spans="7:19" x14ac:dyDescent="0.3">
      <c r="G490" s="9"/>
      <c r="H490" s="9"/>
      <c r="I490" s="9"/>
      <c r="J490" s="9"/>
      <c r="K490" s="9"/>
      <c r="L490" s="9"/>
      <c r="M490" s="5"/>
      <c r="N490" s="9"/>
      <c r="O490" s="9"/>
      <c r="P490" s="9"/>
      <c r="Q490" s="10"/>
      <c r="R490" s="10"/>
      <c r="S490" s="10"/>
    </row>
    <row r="491" spans="7:19" x14ac:dyDescent="0.3">
      <c r="G491" s="9"/>
      <c r="H491" s="9"/>
      <c r="I491" s="9"/>
      <c r="J491" s="9"/>
      <c r="K491" s="9"/>
      <c r="L491" s="9"/>
      <c r="M491" s="5"/>
      <c r="N491" s="9"/>
      <c r="O491" s="9"/>
      <c r="P491" s="9"/>
      <c r="Q491" s="10"/>
      <c r="R491" s="10"/>
      <c r="S491" s="10"/>
    </row>
    <row r="492" spans="7:19" x14ac:dyDescent="0.3">
      <c r="G492" s="9"/>
      <c r="H492" s="9"/>
      <c r="I492" s="9"/>
      <c r="J492" s="9"/>
      <c r="K492" s="9"/>
      <c r="L492" s="9"/>
      <c r="M492" s="5"/>
      <c r="N492" s="9"/>
      <c r="O492" s="9"/>
      <c r="P492" s="9"/>
      <c r="Q492" s="10"/>
      <c r="R492" s="10"/>
      <c r="S492" s="10"/>
    </row>
    <row r="493" spans="7:19" x14ac:dyDescent="0.3">
      <c r="G493" s="9"/>
      <c r="H493" s="9"/>
      <c r="I493" s="9"/>
      <c r="J493" s="9"/>
      <c r="K493" s="9"/>
      <c r="L493" s="9"/>
      <c r="M493" s="5"/>
      <c r="N493" s="9"/>
      <c r="O493" s="9"/>
      <c r="P493" s="9"/>
      <c r="Q493" s="10"/>
      <c r="R493" s="10"/>
      <c r="S493" s="10"/>
    </row>
    <row r="494" spans="7:19" x14ac:dyDescent="0.3">
      <c r="G494" s="9"/>
      <c r="H494" s="9"/>
      <c r="I494" s="9"/>
      <c r="J494" s="9"/>
      <c r="K494" s="9"/>
      <c r="L494" s="9"/>
      <c r="M494" s="5"/>
      <c r="N494" s="9"/>
      <c r="O494" s="9"/>
      <c r="P494" s="9"/>
      <c r="Q494" s="10"/>
      <c r="R494" s="10"/>
      <c r="S494" s="10"/>
    </row>
    <row r="495" spans="7:19" x14ac:dyDescent="0.3">
      <c r="G495" s="9"/>
      <c r="H495" s="9"/>
      <c r="I495" s="9"/>
      <c r="J495" s="9"/>
      <c r="K495" s="9"/>
      <c r="L495" s="9"/>
      <c r="M495" s="5"/>
      <c r="N495" s="9"/>
      <c r="O495" s="9"/>
      <c r="P495" s="9"/>
      <c r="Q495" s="10"/>
      <c r="R495" s="10"/>
      <c r="S495" s="10"/>
    </row>
    <row r="496" spans="7:19" x14ac:dyDescent="0.3">
      <c r="G496" s="9"/>
      <c r="H496" s="9"/>
      <c r="I496" s="9"/>
      <c r="J496" s="9"/>
      <c r="K496" s="9"/>
      <c r="L496" s="9"/>
      <c r="M496" s="5"/>
      <c r="N496" s="9"/>
      <c r="O496" s="9"/>
      <c r="P496" s="9"/>
      <c r="Q496" s="10"/>
      <c r="R496" s="10"/>
      <c r="S496" s="10"/>
    </row>
    <row r="497" spans="7:19" x14ac:dyDescent="0.3">
      <c r="G497" s="9"/>
      <c r="H497" s="9"/>
      <c r="I497" s="9"/>
      <c r="J497" s="9"/>
      <c r="K497" s="9"/>
      <c r="L497" s="9"/>
      <c r="M497" s="5"/>
      <c r="N497" s="9"/>
      <c r="O497" s="9"/>
      <c r="P497" s="9"/>
      <c r="Q497" s="10"/>
      <c r="R497" s="10"/>
      <c r="S497" s="10"/>
    </row>
    <row r="498" spans="7:19" x14ac:dyDescent="0.3">
      <c r="G498" s="9"/>
      <c r="H498" s="9"/>
      <c r="I498" s="9"/>
      <c r="J498" s="9"/>
      <c r="K498" s="9"/>
      <c r="L498" s="9"/>
      <c r="M498" s="5"/>
      <c r="N498" s="9"/>
      <c r="O498" s="9"/>
      <c r="P498" s="9"/>
      <c r="Q498" s="10"/>
      <c r="R498" s="10"/>
      <c r="S498" s="10"/>
    </row>
    <row r="499" spans="7:19" x14ac:dyDescent="0.3">
      <c r="G499" s="9"/>
      <c r="H499" s="9"/>
      <c r="I499" s="9"/>
      <c r="J499" s="9"/>
      <c r="K499" s="9"/>
      <c r="L499" s="9"/>
      <c r="M499" s="5"/>
      <c r="N499" s="9"/>
      <c r="O499" s="9"/>
      <c r="P499" s="9"/>
      <c r="Q499" s="10"/>
      <c r="R499" s="10"/>
      <c r="S499" s="10"/>
    </row>
    <row r="500" spans="7:19" x14ac:dyDescent="0.3">
      <c r="G500" s="9"/>
      <c r="H500" s="9"/>
      <c r="I500" s="9"/>
      <c r="J500" s="9"/>
      <c r="K500" s="9"/>
      <c r="L500" s="9"/>
      <c r="M500" s="5"/>
      <c r="N500" s="9"/>
      <c r="O500" s="9"/>
      <c r="P500" s="9"/>
      <c r="Q500" s="10"/>
      <c r="R500" s="10"/>
      <c r="S500" s="10"/>
    </row>
    <row r="501" spans="7:19" x14ac:dyDescent="0.3">
      <c r="G501" s="9"/>
      <c r="H501" s="9"/>
      <c r="I501" s="9"/>
      <c r="J501" s="9"/>
      <c r="K501" s="9"/>
      <c r="L501" s="9"/>
      <c r="M501" s="5"/>
      <c r="N501" s="9"/>
      <c r="O501" s="9"/>
      <c r="P501" s="9"/>
      <c r="Q501" s="10"/>
      <c r="R501" s="10"/>
      <c r="S501" s="10"/>
    </row>
    <row r="502" spans="7:19" x14ac:dyDescent="0.3">
      <c r="G502" s="9"/>
      <c r="H502" s="9"/>
      <c r="I502" s="9"/>
      <c r="J502" s="9"/>
      <c r="K502" s="9"/>
      <c r="L502" s="9"/>
      <c r="M502" s="5"/>
      <c r="N502" s="9"/>
      <c r="O502" s="9"/>
      <c r="P502" s="9"/>
      <c r="Q502" s="10"/>
      <c r="R502" s="10"/>
      <c r="S502" s="10"/>
    </row>
    <row r="503" spans="7:19" x14ac:dyDescent="0.3">
      <c r="G503" s="9"/>
      <c r="H503" s="9"/>
      <c r="I503" s="9"/>
      <c r="J503" s="9"/>
      <c r="K503" s="9"/>
      <c r="L503" s="9"/>
      <c r="M503" s="5"/>
      <c r="N503" s="9"/>
      <c r="O503" s="9"/>
      <c r="P503" s="9"/>
      <c r="Q503" s="10"/>
      <c r="R503" s="10"/>
      <c r="S503" s="10"/>
    </row>
    <row r="504" spans="7:19" x14ac:dyDescent="0.3">
      <c r="G504" s="9"/>
      <c r="H504" s="9"/>
      <c r="I504" s="9"/>
      <c r="J504" s="9"/>
      <c r="K504" s="9"/>
      <c r="L504" s="9"/>
      <c r="M504" s="5"/>
      <c r="N504" s="9"/>
      <c r="O504" s="9"/>
      <c r="P504" s="9"/>
      <c r="Q504" s="10"/>
      <c r="R504" s="10"/>
      <c r="S504" s="10"/>
    </row>
    <row r="505" spans="7:19" x14ac:dyDescent="0.3">
      <c r="G505" s="9"/>
      <c r="H505" s="9"/>
      <c r="I505" s="9"/>
      <c r="J505" s="9"/>
      <c r="K505" s="9"/>
      <c r="L505" s="9"/>
      <c r="M505" s="5"/>
      <c r="N505" s="9"/>
      <c r="O505" s="9"/>
      <c r="P505" s="9"/>
      <c r="Q505" s="10"/>
      <c r="R505" s="10"/>
      <c r="S505" s="10"/>
    </row>
    <row r="506" spans="7:19" x14ac:dyDescent="0.3">
      <c r="G506" s="9"/>
      <c r="H506" s="9"/>
      <c r="I506" s="9"/>
      <c r="J506" s="9"/>
      <c r="K506" s="9"/>
      <c r="L506" s="9"/>
      <c r="M506" s="5"/>
      <c r="N506" s="9"/>
      <c r="O506" s="9"/>
      <c r="P506" s="9"/>
      <c r="Q506" s="10"/>
      <c r="R506" s="10"/>
      <c r="S506" s="10"/>
    </row>
    <row r="507" spans="7:19" x14ac:dyDescent="0.3">
      <c r="G507" s="9"/>
      <c r="H507" s="9"/>
      <c r="I507" s="9"/>
      <c r="J507" s="9"/>
      <c r="K507" s="9"/>
      <c r="L507" s="9"/>
      <c r="M507" s="5"/>
      <c r="N507" s="9"/>
      <c r="O507" s="9"/>
      <c r="P507" s="9"/>
      <c r="Q507" s="10"/>
      <c r="R507" s="10"/>
      <c r="S507" s="10"/>
    </row>
    <row r="508" spans="7:19" x14ac:dyDescent="0.3">
      <c r="G508" s="9"/>
      <c r="H508" s="9"/>
      <c r="I508" s="9"/>
      <c r="J508" s="9"/>
      <c r="K508" s="9"/>
      <c r="L508" s="9"/>
      <c r="M508" s="5"/>
      <c r="N508" s="9"/>
      <c r="O508" s="9"/>
      <c r="P508" s="9"/>
      <c r="Q508" s="10"/>
      <c r="R508" s="10"/>
      <c r="S508" s="10"/>
    </row>
    <row r="509" spans="7:19" x14ac:dyDescent="0.3">
      <c r="G509" s="9"/>
      <c r="H509" s="9"/>
      <c r="I509" s="9"/>
      <c r="J509" s="9"/>
      <c r="K509" s="9"/>
      <c r="L509" s="9"/>
      <c r="M509" s="5"/>
      <c r="N509" s="9"/>
      <c r="O509" s="9"/>
      <c r="P509" s="9"/>
      <c r="Q509" s="10"/>
      <c r="R509" s="10"/>
      <c r="S509" s="10"/>
    </row>
    <row r="510" spans="7:19" x14ac:dyDescent="0.3">
      <c r="G510" s="9"/>
      <c r="H510" s="9"/>
      <c r="I510" s="9"/>
      <c r="J510" s="9"/>
      <c r="K510" s="9"/>
      <c r="L510" s="9"/>
      <c r="M510" s="5"/>
      <c r="N510" s="9"/>
      <c r="O510" s="9"/>
      <c r="P510" s="9"/>
      <c r="Q510" s="10"/>
      <c r="R510" s="10"/>
      <c r="S510" s="10"/>
    </row>
    <row r="511" spans="7:19" x14ac:dyDescent="0.3">
      <c r="G511" s="9"/>
      <c r="H511" s="9"/>
      <c r="I511" s="9"/>
      <c r="J511" s="9"/>
      <c r="K511" s="9"/>
      <c r="L511" s="9"/>
      <c r="M511" s="5"/>
      <c r="N511" s="9"/>
      <c r="O511" s="9"/>
      <c r="P511" s="9"/>
      <c r="Q511" s="10"/>
      <c r="R511" s="10"/>
      <c r="S511" s="10"/>
    </row>
    <row r="512" spans="7:19" x14ac:dyDescent="0.3">
      <c r="G512" s="9"/>
      <c r="H512" s="9"/>
      <c r="I512" s="9"/>
      <c r="J512" s="9"/>
      <c r="K512" s="9"/>
      <c r="L512" s="9"/>
      <c r="M512" s="5"/>
      <c r="N512" s="9"/>
      <c r="O512" s="9"/>
      <c r="P512" s="9"/>
      <c r="Q512" s="10"/>
      <c r="R512" s="10"/>
      <c r="S512" s="10"/>
    </row>
    <row r="513" spans="7:19" x14ac:dyDescent="0.3">
      <c r="G513" s="9"/>
      <c r="H513" s="9"/>
      <c r="I513" s="9"/>
      <c r="J513" s="9"/>
      <c r="K513" s="9"/>
      <c r="L513" s="9"/>
      <c r="M513" s="5"/>
      <c r="N513" s="9"/>
      <c r="O513" s="9"/>
      <c r="P513" s="9"/>
      <c r="Q513" s="10"/>
      <c r="R513" s="10"/>
      <c r="S513" s="10"/>
    </row>
    <row r="514" spans="7:19" x14ac:dyDescent="0.3">
      <c r="G514" s="9"/>
      <c r="H514" s="9"/>
      <c r="I514" s="9"/>
      <c r="J514" s="9"/>
      <c r="K514" s="9"/>
      <c r="L514" s="9"/>
      <c r="M514" s="5"/>
      <c r="N514" s="9"/>
      <c r="O514" s="9"/>
      <c r="P514" s="9"/>
      <c r="Q514" s="10"/>
      <c r="R514" s="10"/>
      <c r="S514" s="10"/>
    </row>
    <row r="515" spans="7:19" x14ac:dyDescent="0.3">
      <c r="G515" s="9"/>
      <c r="H515" s="9"/>
      <c r="I515" s="9"/>
      <c r="J515" s="9"/>
      <c r="K515" s="9"/>
      <c r="L515" s="9"/>
      <c r="M515" s="5"/>
      <c r="N515" s="9"/>
      <c r="O515" s="9"/>
      <c r="P515" s="9"/>
      <c r="Q515" s="10"/>
      <c r="R515" s="10"/>
      <c r="S515" s="10"/>
    </row>
    <row r="516" spans="7:19" x14ac:dyDescent="0.3">
      <c r="G516" s="9"/>
      <c r="H516" s="9"/>
      <c r="I516" s="9"/>
      <c r="J516" s="9"/>
      <c r="K516" s="9"/>
      <c r="L516" s="9"/>
      <c r="M516" s="5"/>
      <c r="N516" s="9"/>
      <c r="O516" s="9"/>
      <c r="P516" s="9"/>
      <c r="Q516" s="10"/>
      <c r="R516" s="10"/>
      <c r="S516" s="10"/>
    </row>
    <row r="517" spans="7:19" x14ac:dyDescent="0.3">
      <c r="G517" s="9"/>
      <c r="H517" s="9"/>
      <c r="I517" s="9"/>
      <c r="J517" s="9"/>
      <c r="K517" s="9"/>
      <c r="L517" s="9"/>
      <c r="M517" s="5"/>
      <c r="N517" s="9"/>
      <c r="O517" s="9"/>
      <c r="P517" s="9"/>
      <c r="Q517" s="10"/>
      <c r="R517" s="10"/>
      <c r="S517" s="10"/>
    </row>
    <row r="518" spans="7:19" x14ac:dyDescent="0.3">
      <c r="G518" s="9"/>
      <c r="H518" s="9"/>
      <c r="I518" s="9"/>
      <c r="J518" s="9"/>
      <c r="K518" s="9"/>
      <c r="L518" s="9"/>
      <c r="M518" s="5"/>
      <c r="N518" s="9"/>
      <c r="O518" s="9"/>
      <c r="P518" s="9"/>
      <c r="Q518" s="10"/>
      <c r="R518" s="10"/>
      <c r="S518" s="10"/>
    </row>
    <row r="519" spans="7:19" x14ac:dyDescent="0.3">
      <c r="G519" s="9"/>
      <c r="H519" s="9"/>
      <c r="I519" s="9"/>
      <c r="J519" s="9"/>
      <c r="K519" s="9"/>
      <c r="L519" s="9"/>
      <c r="M519" s="5"/>
      <c r="N519" s="9"/>
      <c r="O519" s="9"/>
      <c r="P519" s="9"/>
      <c r="Q519" s="10"/>
      <c r="R519" s="10"/>
      <c r="S519" s="10"/>
    </row>
    <row r="520" spans="7:19" x14ac:dyDescent="0.3">
      <c r="G520" s="9"/>
      <c r="H520" s="9"/>
      <c r="I520" s="9"/>
      <c r="J520" s="9"/>
      <c r="K520" s="9"/>
      <c r="L520" s="9"/>
      <c r="M520" s="5"/>
      <c r="N520" s="9"/>
      <c r="O520" s="9"/>
      <c r="P520" s="9"/>
      <c r="Q520" s="10"/>
      <c r="R520" s="10"/>
      <c r="S520" s="10"/>
    </row>
    <row r="521" spans="7:19" x14ac:dyDescent="0.3">
      <c r="G521" s="9"/>
      <c r="H521" s="9"/>
      <c r="I521" s="9"/>
      <c r="J521" s="9"/>
      <c r="K521" s="9"/>
      <c r="L521" s="9"/>
      <c r="M521" s="5"/>
      <c r="N521" s="9"/>
      <c r="O521" s="9"/>
      <c r="P521" s="9"/>
      <c r="Q521" s="10"/>
      <c r="R521" s="10"/>
      <c r="S521" s="10"/>
    </row>
    <row r="522" spans="7:19" x14ac:dyDescent="0.3">
      <c r="G522" s="9"/>
      <c r="H522" s="9"/>
      <c r="I522" s="9"/>
      <c r="J522" s="9"/>
      <c r="K522" s="9"/>
      <c r="L522" s="9"/>
      <c r="M522" s="5"/>
      <c r="N522" s="9"/>
      <c r="O522" s="9"/>
      <c r="P522" s="9"/>
      <c r="Q522" s="10"/>
      <c r="R522" s="10"/>
      <c r="S522" s="10"/>
    </row>
    <row r="523" spans="7:19" x14ac:dyDescent="0.3">
      <c r="G523" s="9"/>
      <c r="H523" s="9"/>
      <c r="I523" s="9"/>
      <c r="J523" s="9"/>
      <c r="K523" s="9"/>
      <c r="L523" s="9"/>
      <c r="M523" s="5"/>
      <c r="N523" s="9"/>
      <c r="O523" s="9"/>
      <c r="P523" s="9"/>
      <c r="Q523" s="10"/>
      <c r="R523" s="10"/>
      <c r="S523" s="10"/>
    </row>
    <row r="524" spans="7:19" x14ac:dyDescent="0.3">
      <c r="G524" s="9"/>
      <c r="H524" s="9"/>
      <c r="I524" s="9"/>
      <c r="J524" s="9"/>
      <c r="K524" s="9"/>
      <c r="L524" s="9"/>
      <c r="M524" s="5"/>
      <c r="N524" s="9"/>
      <c r="O524" s="9"/>
      <c r="P524" s="9"/>
      <c r="Q524" s="10"/>
      <c r="R524" s="10"/>
      <c r="S524" s="10"/>
    </row>
    <row r="525" spans="7:19" x14ac:dyDescent="0.3">
      <c r="G525" s="9"/>
      <c r="H525" s="9"/>
      <c r="I525" s="9"/>
      <c r="J525" s="9"/>
      <c r="K525" s="9"/>
      <c r="L525" s="9"/>
      <c r="M525" s="5"/>
      <c r="N525" s="9"/>
      <c r="O525" s="9"/>
      <c r="P525" s="9"/>
      <c r="Q525" s="10"/>
      <c r="R525" s="10"/>
      <c r="S525" s="10"/>
    </row>
    <row r="526" spans="7:19" x14ac:dyDescent="0.3">
      <c r="G526" s="9"/>
      <c r="H526" s="9"/>
      <c r="I526" s="9"/>
      <c r="J526" s="9"/>
      <c r="K526" s="9"/>
      <c r="L526" s="9"/>
      <c r="M526" s="5"/>
      <c r="N526" s="9"/>
      <c r="O526" s="9"/>
      <c r="P526" s="9"/>
      <c r="Q526" s="10"/>
      <c r="R526" s="10"/>
      <c r="S526" s="10"/>
    </row>
    <row r="527" spans="7:19" x14ac:dyDescent="0.3">
      <c r="G527" s="9"/>
      <c r="H527" s="9"/>
      <c r="I527" s="9"/>
      <c r="J527" s="9"/>
      <c r="K527" s="9"/>
      <c r="L527" s="9"/>
      <c r="M527" s="5"/>
      <c r="N527" s="9"/>
      <c r="O527" s="9"/>
      <c r="P527" s="9"/>
      <c r="Q527" s="10"/>
      <c r="R527" s="10"/>
      <c r="S527" s="10"/>
    </row>
    <row r="528" spans="7:19" x14ac:dyDescent="0.3">
      <c r="G528" s="9"/>
      <c r="H528" s="9"/>
      <c r="I528" s="9"/>
      <c r="J528" s="9"/>
      <c r="K528" s="9"/>
      <c r="L528" s="9"/>
      <c r="M528" s="5"/>
      <c r="N528" s="9"/>
      <c r="O528" s="9"/>
      <c r="P528" s="9"/>
      <c r="Q528" s="10"/>
      <c r="R528" s="10"/>
      <c r="S528" s="10"/>
    </row>
    <row r="529" spans="7:19" x14ac:dyDescent="0.3">
      <c r="G529" s="9"/>
      <c r="H529" s="9"/>
      <c r="I529" s="9"/>
      <c r="J529" s="9"/>
      <c r="K529" s="9"/>
      <c r="L529" s="9"/>
      <c r="M529" s="5"/>
      <c r="N529" s="9"/>
      <c r="O529" s="9"/>
      <c r="P529" s="9"/>
      <c r="Q529" s="10"/>
      <c r="R529" s="10"/>
      <c r="S529" s="10"/>
    </row>
    <row r="530" spans="7:19" x14ac:dyDescent="0.3">
      <c r="G530" s="9"/>
      <c r="H530" s="9"/>
      <c r="I530" s="9"/>
      <c r="J530" s="9"/>
      <c r="K530" s="9"/>
      <c r="L530" s="9"/>
      <c r="M530" s="5"/>
      <c r="N530" s="9"/>
      <c r="O530" s="9"/>
      <c r="P530" s="9"/>
      <c r="Q530" s="10"/>
      <c r="R530" s="10"/>
      <c r="S530" s="10"/>
    </row>
    <row r="531" spans="7:19" x14ac:dyDescent="0.3">
      <c r="G531" s="9"/>
      <c r="H531" s="9"/>
      <c r="I531" s="9"/>
      <c r="J531" s="9"/>
      <c r="K531" s="9"/>
      <c r="L531" s="9"/>
      <c r="M531" s="5"/>
      <c r="N531" s="9"/>
      <c r="O531" s="9"/>
      <c r="P531" s="9"/>
      <c r="Q531" s="10"/>
      <c r="R531" s="10"/>
      <c r="S531" s="10"/>
    </row>
    <row r="532" spans="7:19" x14ac:dyDescent="0.3">
      <c r="G532" s="9"/>
      <c r="H532" s="9"/>
      <c r="I532" s="9"/>
      <c r="J532" s="9"/>
      <c r="K532" s="9"/>
      <c r="L532" s="9"/>
      <c r="M532" s="5"/>
      <c r="N532" s="9"/>
      <c r="O532" s="9"/>
      <c r="P532" s="9"/>
      <c r="Q532" s="10"/>
      <c r="R532" s="10"/>
      <c r="S532" s="10"/>
    </row>
    <row r="533" spans="7:19" x14ac:dyDescent="0.3">
      <c r="G533" s="9"/>
      <c r="H533" s="9"/>
      <c r="I533" s="9"/>
      <c r="J533" s="9"/>
      <c r="K533" s="9"/>
      <c r="L533" s="9"/>
      <c r="M533" s="5"/>
      <c r="N533" s="9"/>
      <c r="O533" s="9"/>
      <c r="P533" s="9"/>
      <c r="Q533" s="10"/>
      <c r="R533" s="10"/>
      <c r="S533" s="10"/>
    </row>
    <row r="534" spans="7:19" x14ac:dyDescent="0.3">
      <c r="G534" s="9"/>
      <c r="H534" s="9"/>
      <c r="I534" s="9"/>
      <c r="J534" s="9"/>
      <c r="K534" s="9"/>
      <c r="L534" s="9"/>
      <c r="M534" s="5"/>
      <c r="N534" s="9"/>
      <c r="O534" s="9"/>
      <c r="P534" s="9"/>
      <c r="Q534" s="10"/>
      <c r="R534" s="10"/>
      <c r="S534" s="10"/>
    </row>
    <row r="535" spans="7:19" x14ac:dyDescent="0.3">
      <c r="G535" s="9"/>
      <c r="H535" s="9"/>
      <c r="I535" s="9"/>
      <c r="J535" s="9"/>
      <c r="K535" s="9"/>
      <c r="L535" s="9"/>
      <c r="M535" s="5"/>
      <c r="N535" s="9"/>
      <c r="O535" s="9"/>
      <c r="P535" s="9"/>
      <c r="Q535" s="10"/>
      <c r="R535" s="10"/>
      <c r="S535" s="10"/>
    </row>
    <row r="536" spans="7:19" x14ac:dyDescent="0.3">
      <c r="G536" s="9"/>
      <c r="H536" s="9"/>
      <c r="I536" s="9"/>
      <c r="J536" s="9"/>
      <c r="K536" s="9"/>
      <c r="L536" s="9"/>
      <c r="M536" s="5"/>
      <c r="N536" s="9"/>
      <c r="O536" s="9"/>
      <c r="P536" s="9"/>
      <c r="Q536" s="10"/>
      <c r="R536" s="10"/>
      <c r="S536" s="10"/>
    </row>
    <row r="537" spans="7:19" x14ac:dyDescent="0.3">
      <c r="G537" s="9"/>
      <c r="H537" s="9"/>
      <c r="I537" s="9"/>
      <c r="J537" s="9"/>
      <c r="K537" s="9"/>
      <c r="L537" s="9"/>
      <c r="M537" s="5"/>
      <c r="N537" s="9"/>
      <c r="O537" s="9"/>
      <c r="P537" s="9"/>
      <c r="Q537" s="10"/>
      <c r="R537" s="10"/>
      <c r="S537" s="10"/>
    </row>
    <row r="538" spans="7:19" x14ac:dyDescent="0.3">
      <c r="G538" s="9"/>
      <c r="H538" s="9"/>
      <c r="I538" s="9"/>
      <c r="J538" s="9"/>
      <c r="K538" s="9"/>
      <c r="L538" s="9"/>
      <c r="M538" s="5"/>
      <c r="N538" s="9"/>
      <c r="O538" s="9"/>
      <c r="P538" s="9"/>
      <c r="Q538" s="10"/>
      <c r="R538" s="10"/>
      <c r="S538" s="10"/>
    </row>
    <row r="539" spans="7:19" x14ac:dyDescent="0.3">
      <c r="G539" s="9"/>
      <c r="H539" s="9"/>
      <c r="I539" s="9"/>
      <c r="J539" s="9"/>
      <c r="K539" s="9"/>
      <c r="L539" s="9"/>
      <c r="M539" s="5"/>
      <c r="N539" s="9"/>
      <c r="O539" s="9"/>
      <c r="P539" s="9"/>
      <c r="Q539" s="10"/>
      <c r="R539" s="10"/>
      <c r="S539" s="10"/>
    </row>
    <row r="540" spans="7:19" x14ac:dyDescent="0.3">
      <c r="G540" s="9"/>
      <c r="H540" s="9"/>
      <c r="I540" s="9"/>
      <c r="J540" s="9"/>
      <c r="K540" s="9"/>
      <c r="L540" s="9"/>
      <c r="M540" s="5"/>
      <c r="N540" s="9"/>
      <c r="O540" s="9"/>
      <c r="P540" s="9"/>
      <c r="Q540" s="10"/>
      <c r="R540" s="10"/>
      <c r="S540" s="10"/>
    </row>
    <row r="541" spans="7:19" x14ac:dyDescent="0.3">
      <c r="G541" s="9"/>
      <c r="H541" s="9"/>
      <c r="I541" s="9"/>
      <c r="J541" s="9"/>
      <c r="K541" s="9"/>
      <c r="L541" s="9"/>
      <c r="M541" s="5"/>
      <c r="N541" s="9"/>
      <c r="O541" s="9"/>
      <c r="P541" s="9"/>
      <c r="Q541" s="10"/>
      <c r="R541" s="10"/>
      <c r="S541" s="10"/>
    </row>
    <row r="542" spans="7:19" x14ac:dyDescent="0.3">
      <c r="G542" s="9"/>
      <c r="H542" s="9"/>
      <c r="I542" s="9"/>
      <c r="J542" s="9"/>
      <c r="K542" s="9"/>
      <c r="L542" s="9"/>
      <c r="M542" s="5"/>
      <c r="N542" s="9"/>
      <c r="O542" s="9"/>
      <c r="P542" s="9"/>
      <c r="Q542" s="10"/>
      <c r="R542" s="10"/>
      <c r="S542" s="10"/>
    </row>
    <row r="543" spans="7:19" x14ac:dyDescent="0.3">
      <c r="G543" s="9"/>
      <c r="H543" s="9"/>
      <c r="I543" s="9"/>
      <c r="J543" s="9"/>
      <c r="K543" s="9"/>
      <c r="L543" s="9"/>
      <c r="M543" s="5"/>
      <c r="N543" s="9"/>
      <c r="O543" s="9"/>
      <c r="P543" s="9"/>
      <c r="Q543" s="10"/>
      <c r="R543" s="10"/>
      <c r="S543" s="10"/>
    </row>
    <row r="544" spans="7:19" x14ac:dyDescent="0.3">
      <c r="G544" s="9"/>
      <c r="H544" s="9"/>
      <c r="I544" s="9"/>
      <c r="J544" s="9"/>
      <c r="K544" s="9"/>
      <c r="L544" s="9"/>
      <c r="M544" s="5"/>
      <c r="N544" s="9"/>
      <c r="O544" s="9"/>
      <c r="P544" s="9"/>
      <c r="Q544" s="10"/>
      <c r="R544" s="10"/>
      <c r="S544" s="10"/>
    </row>
    <row r="545" spans="7:19" x14ac:dyDescent="0.3">
      <c r="G545" s="9"/>
      <c r="H545" s="9"/>
      <c r="I545" s="9"/>
      <c r="J545" s="9"/>
      <c r="K545" s="9"/>
      <c r="L545" s="9"/>
      <c r="M545" s="5"/>
      <c r="N545" s="9"/>
      <c r="O545" s="9"/>
      <c r="P545" s="9"/>
      <c r="Q545" s="10"/>
      <c r="R545" s="10"/>
      <c r="S545" s="10"/>
    </row>
    <row r="546" spans="7:19" x14ac:dyDescent="0.3">
      <c r="G546" s="9"/>
      <c r="H546" s="9"/>
      <c r="I546" s="9"/>
      <c r="J546" s="9"/>
      <c r="K546" s="9"/>
      <c r="L546" s="9"/>
      <c r="M546" s="5"/>
      <c r="N546" s="9"/>
      <c r="O546" s="9"/>
      <c r="P546" s="9"/>
      <c r="Q546" s="10"/>
      <c r="R546" s="10"/>
      <c r="S546" s="10"/>
    </row>
    <row r="547" spans="7:19" x14ac:dyDescent="0.3">
      <c r="G547" s="9"/>
      <c r="H547" s="9"/>
      <c r="I547" s="9"/>
      <c r="J547" s="9"/>
      <c r="K547" s="9"/>
      <c r="L547" s="9"/>
      <c r="M547" s="5"/>
      <c r="N547" s="9"/>
      <c r="O547" s="9"/>
      <c r="P547" s="9"/>
      <c r="Q547" s="10"/>
      <c r="R547" s="10"/>
      <c r="S547" s="10"/>
    </row>
    <row r="548" spans="7:19" x14ac:dyDescent="0.3">
      <c r="G548" s="9"/>
      <c r="H548" s="9"/>
      <c r="I548" s="9"/>
      <c r="J548" s="9"/>
      <c r="K548" s="9"/>
      <c r="L548" s="9"/>
      <c r="M548" s="5"/>
      <c r="N548" s="9"/>
      <c r="O548" s="9"/>
      <c r="P548" s="9"/>
      <c r="Q548" s="10"/>
      <c r="R548" s="10"/>
      <c r="S548" s="10"/>
    </row>
    <row r="549" spans="7:19" x14ac:dyDescent="0.3">
      <c r="G549" s="9"/>
      <c r="H549" s="9"/>
      <c r="I549" s="9"/>
      <c r="J549" s="9"/>
      <c r="K549" s="9"/>
      <c r="L549" s="9"/>
      <c r="M549" s="5"/>
      <c r="N549" s="9"/>
      <c r="O549" s="9"/>
      <c r="P549" s="9"/>
      <c r="Q549" s="10"/>
      <c r="R549" s="10"/>
      <c r="S549" s="10"/>
    </row>
    <row r="550" spans="7:19" x14ac:dyDescent="0.3">
      <c r="G550" s="9"/>
      <c r="H550" s="9"/>
      <c r="I550" s="9"/>
      <c r="J550" s="9"/>
      <c r="K550" s="9"/>
      <c r="L550" s="9"/>
      <c r="M550" s="5"/>
      <c r="N550" s="9"/>
      <c r="O550" s="9"/>
      <c r="P550" s="9"/>
      <c r="Q550" s="10"/>
      <c r="R550" s="10"/>
      <c r="S550" s="10"/>
    </row>
    <row r="551" spans="7:19" x14ac:dyDescent="0.3">
      <c r="G551" s="9"/>
      <c r="H551" s="9"/>
      <c r="I551" s="9"/>
      <c r="J551" s="9"/>
      <c r="K551" s="9"/>
      <c r="L551" s="9"/>
      <c r="M551" s="5"/>
      <c r="N551" s="9"/>
      <c r="O551" s="9"/>
      <c r="P551" s="9"/>
      <c r="Q551" s="10"/>
      <c r="R551" s="10"/>
      <c r="S551" s="10"/>
    </row>
    <row r="552" spans="7:19" x14ac:dyDescent="0.3">
      <c r="G552" s="9"/>
      <c r="H552" s="9"/>
      <c r="I552" s="9"/>
      <c r="J552" s="9"/>
      <c r="K552" s="9"/>
      <c r="L552" s="9"/>
      <c r="M552" s="5"/>
      <c r="N552" s="9"/>
      <c r="O552" s="9"/>
      <c r="P552" s="9"/>
      <c r="Q552" s="10"/>
      <c r="R552" s="10"/>
      <c r="S552" s="10"/>
    </row>
    <row r="553" spans="7:19" x14ac:dyDescent="0.3">
      <c r="G553" s="9"/>
      <c r="H553" s="9"/>
      <c r="I553" s="9"/>
      <c r="J553" s="9"/>
      <c r="K553" s="9"/>
      <c r="L553" s="9"/>
      <c r="M553" s="5"/>
      <c r="N553" s="9"/>
      <c r="O553" s="9"/>
      <c r="P553" s="9"/>
      <c r="Q553" s="10"/>
      <c r="R553" s="10"/>
      <c r="S553" s="10"/>
    </row>
    <row r="554" spans="7:19" x14ac:dyDescent="0.3">
      <c r="G554" s="9"/>
      <c r="H554" s="9"/>
      <c r="I554" s="9"/>
      <c r="J554" s="9"/>
      <c r="K554" s="9"/>
      <c r="L554" s="9"/>
      <c r="M554" s="5"/>
      <c r="N554" s="9"/>
      <c r="O554" s="9"/>
      <c r="P554" s="9"/>
      <c r="Q554" s="10"/>
      <c r="R554" s="10"/>
      <c r="S554" s="10"/>
    </row>
    <row r="555" spans="7:19" x14ac:dyDescent="0.3">
      <c r="G555" s="9"/>
      <c r="H555" s="9"/>
      <c r="I555" s="9"/>
      <c r="J555" s="9"/>
      <c r="K555" s="9"/>
      <c r="L555" s="9"/>
      <c r="M555" s="5"/>
      <c r="N555" s="9"/>
      <c r="O555" s="9"/>
      <c r="P555" s="9"/>
      <c r="Q555" s="10"/>
      <c r="R555" s="10"/>
      <c r="S555" s="10"/>
    </row>
    <row r="556" spans="7:19" x14ac:dyDescent="0.3">
      <c r="G556" s="9"/>
      <c r="H556" s="9"/>
      <c r="I556" s="9"/>
      <c r="J556" s="9"/>
      <c r="K556" s="9"/>
      <c r="L556" s="9"/>
      <c r="M556" s="5"/>
      <c r="N556" s="9"/>
      <c r="O556" s="9"/>
      <c r="P556" s="9"/>
      <c r="Q556" s="10"/>
      <c r="R556" s="10"/>
      <c r="S556" s="10"/>
    </row>
    <row r="557" spans="7:19" x14ac:dyDescent="0.3">
      <c r="G557" s="9"/>
      <c r="H557" s="9"/>
      <c r="I557" s="9"/>
      <c r="J557" s="9"/>
      <c r="K557" s="9"/>
      <c r="L557" s="9"/>
      <c r="M557" s="5"/>
      <c r="N557" s="9"/>
      <c r="O557" s="9"/>
      <c r="P557" s="9"/>
      <c r="Q557" s="10"/>
      <c r="R557" s="10"/>
      <c r="S557" s="10"/>
    </row>
    <row r="558" spans="7:19" x14ac:dyDescent="0.3">
      <c r="G558" s="9"/>
      <c r="H558" s="9"/>
      <c r="I558" s="9"/>
      <c r="J558" s="9"/>
      <c r="K558" s="9"/>
      <c r="L558" s="9"/>
      <c r="M558" s="5"/>
      <c r="N558" s="9"/>
      <c r="O558" s="9"/>
      <c r="P558" s="9"/>
      <c r="Q558" s="10"/>
      <c r="R558" s="10"/>
      <c r="S558" s="10"/>
    </row>
    <row r="559" spans="7:19" x14ac:dyDescent="0.3">
      <c r="G559" s="9"/>
      <c r="H559" s="9"/>
      <c r="I559" s="9"/>
      <c r="J559" s="9"/>
      <c r="K559" s="9"/>
      <c r="L559" s="9"/>
      <c r="M559" s="5"/>
      <c r="N559" s="9"/>
      <c r="O559" s="9"/>
      <c r="P559" s="9"/>
      <c r="Q559" s="10"/>
      <c r="R559" s="10"/>
      <c r="S559" s="10"/>
    </row>
    <row r="560" spans="7:19" x14ac:dyDescent="0.3">
      <c r="G560" s="9"/>
      <c r="H560" s="9"/>
      <c r="I560" s="9"/>
      <c r="J560" s="9"/>
      <c r="K560" s="9"/>
      <c r="L560" s="9"/>
      <c r="M560" s="5"/>
      <c r="N560" s="9"/>
      <c r="O560" s="9"/>
      <c r="P560" s="9"/>
      <c r="Q560" s="10"/>
      <c r="R560" s="10"/>
      <c r="S560" s="10"/>
    </row>
    <row r="561" spans="7:19" x14ac:dyDescent="0.3">
      <c r="G561" s="9"/>
      <c r="H561" s="9"/>
      <c r="I561" s="9"/>
      <c r="J561" s="9"/>
      <c r="K561" s="9"/>
      <c r="L561" s="9"/>
      <c r="M561" s="5"/>
      <c r="N561" s="9"/>
      <c r="O561" s="9"/>
      <c r="P561" s="9"/>
      <c r="Q561" s="10"/>
      <c r="R561" s="10"/>
      <c r="S561" s="10"/>
    </row>
    <row r="562" spans="7:19" x14ac:dyDescent="0.3">
      <c r="G562" s="9"/>
      <c r="H562" s="9"/>
      <c r="I562" s="9"/>
      <c r="J562" s="9"/>
      <c r="K562" s="9"/>
      <c r="L562" s="9"/>
      <c r="M562" s="5"/>
      <c r="N562" s="9"/>
      <c r="O562" s="9"/>
      <c r="P562" s="9"/>
      <c r="Q562" s="10"/>
      <c r="R562" s="10"/>
      <c r="S562" s="10"/>
    </row>
    <row r="563" spans="7:19" x14ac:dyDescent="0.3">
      <c r="G563" s="9"/>
      <c r="H563" s="9"/>
      <c r="I563" s="9"/>
      <c r="J563" s="9"/>
      <c r="K563" s="9"/>
      <c r="L563" s="9"/>
      <c r="M563" s="5"/>
      <c r="N563" s="9"/>
      <c r="O563" s="9"/>
      <c r="P563" s="9"/>
      <c r="Q563" s="10"/>
      <c r="R563" s="10"/>
      <c r="S563" s="10"/>
    </row>
    <row r="564" spans="7:19" x14ac:dyDescent="0.3">
      <c r="G564" s="9"/>
      <c r="H564" s="9"/>
      <c r="I564" s="9"/>
      <c r="J564" s="9"/>
      <c r="K564" s="9"/>
      <c r="L564" s="9"/>
      <c r="M564" s="5"/>
      <c r="N564" s="9"/>
      <c r="O564" s="9"/>
      <c r="P564" s="9"/>
      <c r="Q564" s="10"/>
      <c r="R564" s="10"/>
      <c r="S564" s="10"/>
    </row>
    <row r="565" spans="7:19" x14ac:dyDescent="0.3">
      <c r="G565" s="9"/>
      <c r="H565" s="9"/>
      <c r="I565" s="9"/>
      <c r="J565" s="9"/>
      <c r="K565" s="9"/>
      <c r="L565" s="9"/>
      <c r="M565" s="5"/>
      <c r="N565" s="9"/>
      <c r="O565" s="9"/>
      <c r="P565" s="9"/>
      <c r="Q565" s="10"/>
      <c r="R565" s="10"/>
      <c r="S565" s="10"/>
    </row>
    <row r="566" spans="7:19" x14ac:dyDescent="0.3">
      <c r="G566" s="9"/>
      <c r="H566" s="9"/>
      <c r="I566" s="9"/>
      <c r="J566" s="9"/>
      <c r="K566" s="9"/>
      <c r="L566" s="9"/>
      <c r="M566" s="5"/>
      <c r="N566" s="9"/>
      <c r="O566" s="9"/>
      <c r="P566" s="9"/>
      <c r="Q566" s="10"/>
      <c r="R566" s="10"/>
      <c r="S566" s="10"/>
    </row>
    <row r="567" spans="7:19" x14ac:dyDescent="0.3">
      <c r="G567" s="9"/>
      <c r="H567" s="9"/>
      <c r="I567" s="9"/>
      <c r="J567" s="9"/>
      <c r="K567" s="9"/>
      <c r="L567" s="9"/>
      <c r="M567" s="5"/>
      <c r="N567" s="9"/>
      <c r="O567" s="9"/>
      <c r="P567" s="9"/>
      <c r="Q567" s="10"/>
      <c r="R567" s="10"/>
      <c r="S567" s="10"/>
    </row>
    <row r="568" spans="7:19" x14ac:dyDescent="0.3">
      <c r="G568" s="9"/>
      <c r="H568" s="9"/>
      <c r="I568" s="9"/>
      <c r="J568" s="9"/>
      <c r="K568" s="9"/>
      <c r="L568" s="9"/>
      <c r="M568" s="5"/>
      <c r="N568" s="9"/>
      <c r="O568" s="9"/>
      <c r="P568" s="9"/>
      <c r="Q568" s="10"/>
      <c r="R568" s="10"/>
      <c r="S568" s="10"/>
    </row>
    <row r="569" spans="7:19" x14ac:dyDescent="0.3">
      <c r="G569" s="9"/>
      <c r="H569" s="9"/>
      <c r="I569" s="9"/>
      <c r="J569" s="9"/>
      <c r="K569" s="9"/>
      <c r="L569" s="9"/>
      <c r="M569" s="5"/>
      <c r="N569" s="9"/>
      <c r="O569" s="9"/>
      <c r="P569" s="9"/>
      <c r="Q569" s="10"/>
      <c r="R569" s="10"/>
      <c r="S569" s="10"/>
    </row>
    <row r="570" spans="7:19" x14ac:dyDescent="0.3">
      <c r="G570" s="9"/>
      <c r="H570" s="9"/>
      <c r="I570" s="9"/>
      <c r="J570" s="9"/>
      <c r="K570" s="9"/>
      <c r="L570" s="9"/>
      <c r="M570" s="5"/>
      <c r="N570" s="9"/>
      <c r="O570" s="9"/>
      <c r="P570" s="9"/>
      <c r="Q570" s="10"/>
      <c r="R570" s="10"/>
      <c r="S570" s="10"/>
    </row>
    <row r="571" spans="7:19" x14ac:dyDescent="0.3">
      <c r="G571" s="9"/>
      <c r="H571" s="9"/>
      <c r="I571" s="9"/>
      <c r="J571" s="9"/>
      <c r="K571" s="9"/>
      <c r="L571" s="9"/>
      <c r="M571" s="5"/>
      <c r="N571" s="9"/>
      <c r="O571" s="9"/>
      <c r="P571" s="9"/>
      <c r="Q571" s="10"/>
      <c r="R571" s="10"/>
      <c r="S571" s="10"/>
    </row>
    <row r="572" spans="7:19" x14ac:dyDescent="0.3">
      <c r="G572" s="9"/>
      <c r="H572" s="9"/>
      <c r="I572" s="9"/>
      <c r="J572" s="9"/>
      <c r="K572" s="9"/>
      <c r="L572" s="9"/>
      <c r="M572" s="5"/>
      <c r="N572" s="9"/>
      <c r="O572" s="9"/>
      <c r="P572" s="9"/>
      <c r="Q572" s="10"/>
      <c r="R572" s="10"/>
      <c r="S572" s="10"/>
    </row>
    <row r="573" spans="7:19" x14ac:dyDescent="0.3">
      <c r="G573" s="9"/>
      <c r="H573" s="9"/>
      <c r="I573" s="9"/>
      <c r="J573" s="9"/>
      <c r="K573" s="9"/>
      <c r="L573" s="9"/>
      <c r="M573" s="5"/>
      <c r="N573" s="9"/>
      <c r="O573" s="9"/>
      <c r="P573" s="9"/>
      <c r="Q573" s="10"/>
      <c r="R573" s="10"/>
      <c r="S573" s="10"/>
    </row>
    <row r="574" spans="7:19" x14ac:dyDescent="0.3">
      <c r="G574" s="9"/>
      <c r="H574" s="9"/>
      <c r="I574" s="9"/>
      <c r="J574" s="9"/>
      <c r="K574" s="9"/>
      <c r="L574" s="9"/>
      <c r="M574" s="5"/>
      <c r="N574" s="9"/>
      <c r="O574" s="9"/>
      <c r="P574" s="9"/>
      <c r="Q574" s="10"/>
      <c r="R574" s="10"/>
      <c r="S574" s="10"/>
    </row>
    <row r="575" spans="7:19" x14ac:dyDescent="0.3">
      <c r="G575" s="9"/>
      <c r="H575" s="9"/>
      <c r="I575" s="9"/>
      <c r="J575" s="9"/>
      <c r="K575" s="9"/>
      <c r="L575" s="9"/>
      <c r="M575" s="5"/>
      <c r="N575" s="9"/>
      <c r="O575" s="9"/>
      <c r="P575" s="9"/>
      <c r="Q575" s="10"/>
      <c r="R575" s="10"/>
      <c r="S575" s="10"/>
    </row>
    <row r="576" spans="7:19" x14ac:dyDescent="0.3">
      <c r="G576" s="9"/>
      <c r="H576" s="9"/>
      <c r="I576" s="9"/>
      <c r="J576" s="9"/>
      <c r="K576" s="9"/>
      <c r="L576" s="9"/>
      <c r="M576" s="5"/>
      <c r="N576" s="9"/>
      <c r="O576" s="9"/>
      <c r="P576" s="9"/>
      <c r="Q576" s="10"/>
      <c r="R576" s="10"/>
      <c r="S576" s="10"/>
    </row>
    <row r="577" spans="7:19" x14ac:dyDescent="0.3">
      <c r="G577" s="9"/>
      <c r="H577" s="9"/>
      <c r="I577" s="9"/>
      <c r="J577" s="9"/>
      <c r="K577" s="9"/>
      <c r="L577" s="9"/>
      <c r="M577" s="5"/>
      <c r="N577" s="9"/>
      <c r="O577" s="9"/>
      <c r="P577" s="9"/>
      <c r="Q577" s="10"/>
      <c r="R577" s="10"/>
      <c r="S577" s="10"/>
    </row>
    <row r="578" spans="7:19" x14ac:dyDescent="0.3">
      <c r="G578" s="9"/>
      <c r="H578" s="9"/>
      <c r="I578" s="9"/>
      <c r="J578" s="9"/>
      <c r="K578" s="9"/>
      <c r="L578" s="9"/>
      <c r="M578" s="5"/>
      <c r="N578" s="9"/>
      <c r="O578" s="9"/>
      <c r="P578" s="9"/>
      <c r="Q578" s="10"/>
      <c r="R578" s="10"/>
      <c r="S578" s="10"/>
    </row>
    <row r="579" spans="7:19" x14ac:dyDescent="0.3">
      <c r="G579" s="9"/>
      <c r="H579" s="9"/>
      <c r="I579" s="9"/>
      <c r="J579" s="9"/>
      <c r="K579" s="9"/>
      <c r="L579" s="9"/>
      <c r="M579" s="5"/>
      <c r="N579" s="9"/>
      <c r="O579" s="9"/>
      <c r="P579" s="9"/>
      <c r="Q579" s="10"/>
      <c r="R579" s="10"/>
      <c r="S579" s="10"/>
    </row>
    <row r="580" spans="7:19" x14ac:dyDescent="0.3">
      <c r="G580" s="9"/>
      <c r="H580" s="9"/>
      <c r="I580" s="9"/>
      <c r="J580" s="9"/>
      <c r="K580" s="9"/>
      <c r="L580" s="9"/>
      <c r="M580" s="5"/>
      <c r="N580" s="9"/>
      <c r="O580" s="9"/>
      <c r="P580" s="9"/>
      <c r="Q580" s="10"/>
      <c r="R580" s="10"/>
      <c r="S580" s="10"/>
    </row>
    <row r="581" spans="7:19" x14ac:dyDescent="0.3">
      <c r="G581" s="9"/>
      <c r="H581" s="9"/>
      <c r="I581" s="9"/>
      <c r="J581" s="9"/>
      <c r="K581" s="9"/>
      <c r="L581" s="9"/>
      <c r="M581" s="5"/>
      <c r="N581" s="9"/>
      <c r="O581" s="9"/>
      <c r="P581" s="9"/>
      <c r="Q581" s="10"/>
      <c r="R581" s="10"/>
      <c r="S581" s="10"/>
    </row>
    <row r="582" spans="7:19" x14ac:dyDescent="0.3">
      <c r="G582" s="9"/>
      <c r="H582" s="9"/>
      <c r="I582" s="9"/>
      <c r="J582" s="9"/>
      <c r="K582" s="9"/>
      <c r="L582" s="9"/>
      <c r="M582" s="5"/>
      <c r="N582" s="9"/>
      <c r="O582" s="9"/>
      <c r="P582" s="9"/>
      <c r="Q582" s="10"/>
      <c r="R582" s="10"/>
      <c r="S582" s="10"/>
    </row>
    <row r="583" spans="7:19" x14ac:dyDescent="0.3">
      <c r="G583" s="9"/>
      <c r="H583" s="9"/>
      <c r="I583" s="9"/>
      <c r="J583" s="9"/>
      <c r="K583" s="9"/>
      <c r="L583" s="9"/>
      <c r="M583" s="5"/>
      <c r="N583" s="9"/>
      <c r="O583" s="9"/>
      <c r="P583" s="9"/>
      <c r="Q583" s="10"/>
      <c r="R583" s="10"/>
      <c r="S583" s="10"/>
    </row>
    <row r="584" spans="7:19" x14ac:dyDescent="0.3">
      <c r="G584" s="9"/>
      <c r="H584" s="9"/>
      <c r="I584" s="9"/>
      <c r="J584" s="9"/>
      <c r="K584" s="9"/>
      <c r="L584" s="9"/>
      <c r="M584" s="5"/>
      <c r="N584" s="9"/>
      <c r="O584" s="9"/>
      <c r="P584" s="9"/>
      <c r="Q584" s="10"/>
      <c r="R584" s="10"/>
      <c r="S584" s="10"/>
    </row>
    <row r="585" spans="7:19" x14ac:dyDescent="0.3">
      <c r="G585" s="9"/>
      <c r="H585" s="9"/>
      <c r="I585" s="9"/>
      <c r="J585" s="9"/>
      <c r="K585" s="9"/>
      <c r="L585" s="9"/>
      <c r="M585" s="5"/>
      <c r="N585" s="9"/>
      <c r="O585" s="9"/>
      <c r="P585" s="9"/>
      <c r="Q585" s="10"/>
      <c r="R585" s="10"/>
      <c r="S585" s="10"/>
    </row>
    <row r="586" spans="7:19" x14ac:dyDescent="0.3">
      <c r="G586" s="9"/>
      <c r="H586" s="9"/>
      <c r="I586" s="9"/>
      <c r="J586" s="9"/>
      <c r="K586" s="9"/>
      <c r="L586" s="9"/>
      <c r="M586" s="5"/>
      <c r="N586" s="9"/>
      <c r="O586" s="9"/>
      <c r="P586" s="9"/>
      <c r="Q586" s="10"/>
      <c r="R586" s="10"/>
      <c r="S586" s="10"/>
    </row>
    <row r="587" spans="7:19" x14ac:dyDescent="0.3">
      <c r="G587" s="9"/>
      <c r="H587" s="9"/>
      <c r="I587" s="9"/>
      <c r="J587" s="9"/>
      <c r="K587" s="9"/>
      <c r="L587" s="9"/>
      <c r="M587" s="5"/>
      <c r="N587" s="9"/>
      <c r="O587" s="9"/>
      <c r="P587" s="9"/>
      <c r="Q587" s="10"/>
      <c r="R587" s="10"/>
      <c r="S587" s="10"/>
    </row>
    <row r="588" spans="7:19" x14ac:dyDescent="0.3">
      <c r="G588" s="9"/>
      <c r="H588" s="9"/>
      <c r="I588" s="9"/>
      <c r="J588" s="9"/>
      <c r="K588" s="9"/>
      <c r="L588" s="9"/>
      <c r="M588" s="5"/>
      <c r="N588" s="9"/>
      <c r="O588" s="9"/>
      <c r="P588" s="9"/>
      <c r="Q588" s="10"/>
      <c r="R588" s="10"/>
      <c r="S588" s="10"/>
    </row>
    <row r="589" spans="7:19" x14ac:dyDescent="0.3">
      <c r="G589" s="9"/>
      <c r="H589" s="9"/>
      <c r="I589" s="9"/>
      <c r="J589" s="9"/>
      <c r="K589" s="9"/>
      <c r="L589" s="9"/>
      <c r="M589" s="5"/>
      <c r="N589" s="9"/>
      <c r="O589" s="9"/>
      <c r="P589" s="9"/>
      <c r="Q589" s="10"/>
      <c r="R589" s="10"/>
      <c r="S589" s="10"/>
    </row>
    <row r="590" spans="7:19" x14ac:dyDescent="0.3">
      <c r="G590" s="9"/>
      <c r="H590" s="9"/>
      <c r="I590" s="9"/>
      <c r="J590" s="9"/>
      <c r="K590" s="9"/>
      <c r="L590" s="9"/>
      <c r="M590" s="5"/>
      <c r="N590" s="9"/>
      <c r="O590" s="9"/>
      <c r="P590" s="9"/>
      <c r="Q590" s="10"/>
      <c r="R590" s="10"/>
      <c r="S590" s="10"/>
    </row>
    <row r="591" spans="7:19" x14ac:dyDescent="0.3">
      <c r="G591" s="9"/>
      <c r="H591" s="9"/>
      <c r="I591" s="9"/>
      <c r="J591" s="9"/>
      <c r="K591" s="9"/>
      <c r="L591" s="9"/>
      <c r="M591" s="5"/>
      <c r="N591" s="9"/>
      <c r="O591" s="9"/>
      <c r="P591" s="9"/>
      <c r="Q591" s="10"/>
      <c r="R591" s="10"/>
      <c r="S591" s="10"/>
    </row>
    <row r="592" spans="7:19" x14ac:dyDescent="0.3">
      <c r="G592" s="9"/>
      <c r="H592" s="9"/>
      <c r="I592" s="9"/>
      <c r="J592" s="9"/>
      <c r="K592" s="9"/>
      <c r="L592" s="9"/>
      <c r="M592" s="5"/>
      <c r="N592" s="9"/>
      <c r="O592" s="9"/>
      <c r="P592" s="9"/>
      <c r="Q592" s="10"/>
      <c r="R592" s="10"/>
      <c r="S592" s="10"/>
    </row>
    <row r="593" spans="7:19" x14ac:dyDescent="0.3">
      <c r="G593" s="9"/>
      <c r="H593" s="9"/>
      <c r="I593" s="9"/>
      <c r="J593" s="9"/>
      <c r="K593" s="9"/>
      <c r="L593" s="9"/>
      <c r="M593" s="5"/>
      <c r="N593" s="9"/>
      <c r="O593" s="9"/>
      <c r="P593" s="9"/>
      <c r="Q593" s="10"/>
      <c r="R593" s="10"/>
      <c r="S593" s="10"/>
    </row>
    <row r="594" spans="7:19" x14ac:dyDescent="0.3">
      <c r="G594" s="9"/>
      <c r="H594" s="9"/>
      <c r="I594" s="9"/>
      <c r="J594" s="9"/>
      <c r="K594" s="9"/>
      <c r="L594" s="9"/>
      <c r="M594" s="5"/>
      <c r="N594" s="9"/>
      <c r="O594" s="9"/>
      <c r="P594" s="9"/>
      <c r="Q594" s="10"/>
      <c r="R594" s="10"/>
      <c r="S594" s="10"/>
    </row>
    <row r="595" spans="7:19" x14ac:dyDescent="0.3">
      <c r="G595" s="9"/>
      <c r="H595" s="9"/>
      <c r="I595" s="9"/>
      <c r="J595" s="9"/>
      <c r="K595" s="9"/>
      <c r="L595" s="9"/>
      <c r="M595" s="5"/>
      <c r="N595" s="9"/>
      <c r="O595" s="9"/>
      <c r="P595" s="9"/>
      <c r="Q595" s="10"/>
      <c r="R595" s="10"/>
      <c r="S595" s="10"/>
    </row>
    <row r="596" spans="7:19" x14ac:dyDescent="0.3">
      <c r="G596" s="9"/>
      <c r="H596" s="9"/>
      <c r="I596" s="9"/>
      <c r="J596" s="9"/>
      <c r="K596" s="9"/>
      <c r="L596" s="9"/>
      <c r="M596" s="5"/>
      <c r="N596" s="9"/>
      <c r="O596" s="9"/>
      <c r="P596" s="9"/>
      <c r="Q596" s="10"/>
      <c r="R596" s="10"/>
      <c r="S596" s="10"/>
    </row>
    <row r="597" spans="7:19" x14ac:dyDescent="0.3">
      <c r="G597" s="9"/>
      <c r="H597" s="9"/>
      <c r="I597" s="9"/>
      <c r="J597" s="9"/>
      <c r="K597" s="9"/>
      <c r="L597" s="9"/>
      <c r="M597" s="5"/>
      <c r="N597" s="9"/>
      <c r="O597" s="9"/>
      <c r="P597" s="9"/>
      <c r="Q597" s="10"/>
      <c r="R597" s="10"/>
      <c r="S597" s="10"/>
    </row>
    <row r="598" spans="7:19" x14ac:dyDescent="0.3">
      <c r="G598" s="9"/>
      <c r="H598" s="9"/>
      <c r="I598" s="9"/>
      <c r="J598" s="9"/>
      <c r="K598" s="9"/>
      <c r="L598" s="9"/>
      <c r="M598" s="5"/>
      <c r="N598" s="9"/>
      <c r="O598" s="9"/>
      <c r="P598" s="9"/>
      <c r="Q598" s="10"/>
      <c r="R598" s="10"/>
      <c r="S598" s="10"/>
    </row>
    <row r="599" spans="7:19" x14ac:dyDescent="0.3">
      <c r="G599" s="9"/>
      <c r="H599" s="9"/>
      <c r="I599" s="9"/>
      <c r="J599" s="9"/>
      <c r="K599" s="9"/>
      <c r="L599" s="9"/>
      <c r="M599" s="5"/>
      <c r="N599" s="9"/>
      <c r="O599" s="9"/>
      <c r="P599" s="9"/>
      <c r="Q599" s="10"/>
      <c r="R599" s="10"/>
      <c r="S599" s="10"/>
    </row>
    <row r="600" spans="7:19" x14ac:dyDescent="0.3">
      <c r="G600" s="9"/>
      <c r="H600" s="9"/>
      <c r="I600" s="9"/>
      <c r="J600" s="9"/>
      <c r="K600" s="9"/>
      <c r="L600" s="9"/>
      <c r="M600" s="5"/>
      <c r="N600" s="9"/>
      <c r="O600" s="9"/>
      <c r="P600" s="9"/>
      <c r="Q600" s="10"/>
      <c r="R600" s="10"/>
      <c r="S600" s="10"/>
    </row>
    <row r="601" spans="7:19" x14ac:dyDescent="0.3">
      <c r="G601" s="9"/>
      <c r="H601" s="9"/>
      <c r="I601" s="9"/>
      <c r="J601" s="9"/>
      <c r="K601" s="9"/>
      <c r="L601" s="9"/>
      <c r="M601" s="5"/>
      <c r="N601" s="9"/>
      <c r="O601" s="9"/>
      <c r="P601" s="9"/>
      <c r="Q601" s="10"/>
      <c r="R601" s="10"/>
      <c r="S601" s="10"/>
    </row>
    <row r="602" spans="7:19" x14ac:dyDescent="0.3">
      <c r="G602" s="9"/>
      <c r="H602" s="9"/>
      <c r="I602" s="9"/>
      <c r="J602" s="9"/>
      <c r="K602" s="9"/>
      <c r="L602" s="9"/>
      <c r="M602" s="5"/>
      <c r="N602" s="9"/>
      <c r="O602" s="9"/>
      <c r="P602" s="9"/>
      <c r="Q602" s="10"/>
      <c r="R602" s="10"/>
      <c r="S602" s="10"/>
    </row>
    <row r="603" spans="7:19" x14ac:dyDescent="0.3">
      <c r="G603" s="9"/>
      <c r="H603" s="9"/>
      <c r="I603" s="9"/>
      <c r="J603" s="9"/>
      <c r="K603" s="9"/>
      <c r="L603" s="9"/>
      <c r="M603" s="5"/>
      <c r="N603" s="9"/>
      <c r="O603" s="9"/>
      <c r="P603" s="9"/>
      <c r="Q603" s="10"/>
      <c r="R603" s="10"/>
      <c r="S603" s="10"/>
    </row>
    <row r="604" spans="7:19" x14ac:dyDescent="0.3">
      <c r="G604" s="9"/>
      <c r="H604" s="9"/>
      <c r="I604" s="9"/>
      <c r="J604" s="9"/>
      <c r="K604" s="9"/>
      <c r="L604" s="9"/>
      <c r="M604" s="5"/>
      <c r="N604" s="9"/>
      <c r="O604" s="9"/>
      <c r="P604" s="9"/>
      <c r="Q604" s="10"/>
      <c r="R604" s="10"/>
      <c r="S604" s="10"/>
    </row>
    <row r="605" spans="7:19" x14ac:dyDescent="0.3">
      <c r="G605" s="9"/>
      <c r="H605" s="9"/>
      <c r="I605" s="9"/>
      <c r="J605" s="9"/>
      <c r="K605" s="9"/>
      <c r="L605" s="9"/>
      <c r="M605" s="5"/>
      <c r="N605" s="9"/>
      <c r="O605" s="9"/>
      <c r="P605" s="9"/>
      <c r="Q605" s="10"/>
      <c r="R605" s="10"/>
      <c r="S605" s="10"/>
    </row>
    <row r="606" spans="7:19" x14ac:dyDescent="0.3">
      <c r="G606" s="9"/>
      <c r="H606" s="9"/>
      <c r="I606" s="9"/>
      <c r="J606" s="9"/>
      <c r="K606" s="9"/>
      <c r="L606" s="9"/>
      <c r="M606" s="5"/>
      <c r="N606" s="9"/>
      <c r="O606" s="9"/>
      <c r="P606" s="9"/>
      <c r="Q606" s="10"/>
      <c r="R606" s="10"/>
      <c r="S606" s="10"/>
    </row>
    <row r="607" spans="7:19" x14ac:dyDescent="0.3">
      <c r="G607" s="9"/>
      <c r="H607" s="9"/>
      <c r="I607" s="9"/>
      <c r="J607" s="9"/>
      <c r="K607" s="9"/>
      <c r="L607" s="9"/>
      <c r="M607" s="5"/>
      <c r="N607" s="9"/>
      <c r="O607" s="9"/>
      <c r="P607" s="9"/>
      <c r="Q607" s="10"/>
      <c r="R607" s="10"/>
      <c r="S607" s="1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BA3EB-8725-4938-9DC7-83087053DF40}">
  <dimension ref="A2:R512"/>
  <sheetViews>
    <sheetView workbookViewId="0">
      <pane xSplit="1" ySplit="3" topLeftCell="B454" activePane="bottomRight" state="frozen"/>
      <selection pane="topRight" activeCell="B1" sqref="B1"/>
      <selection pane="bottomLeft" activeCell="A4" sqref="A4"/>
      <selection pane="bottomRight" activeCell="B481" sqref="B481"/>
    </sheetView>
  </sheetViews>
  <sheetFormatPr defaultRowHeight="14.4" x14ac:dyDescent="0.3"/>
  <cols>
    <col min="1" max="1" width="15.88671875" bestFit="1" customWidth="1"/>
    <col min="2" max="2" width="10.88671875" bestFit="1" customWidth="1"/>
    <col min="3" max="3" width="13.44140625" bestFit="1" customWidth="1"/>
    <col min="4" max="4" width="9" bestFit="1" customWidth="1"/>
    <col min="5" max="5" width="9.33203125" customWidth="1"/>
    <col min="6" max="6" width="8.109375" bestFit="1" customWidth="1"/>
    <col min="7" max="7" width="15.88671875" bestFit="1" customWidth="1"/>
    <col min="8" max="8" width="10.88671875" bestFit="1" customWidth="1"/>
    <col min="9" max="9" width="13.44140625" bestFit="1" customWidth="1"/>
    <col min="10" max="10" width="9" bestFit="1" customWidth="1"/>
    <col min="11" max="11" width="9.33203125" customWidth="1"/>
    <col min="12" max="12" width="8.109375" bestFit="1" customWidth="1"/>
    <col min="13" max="13" width="15.88671875" bestFit="1" customWidth="1"/>
    <col min="14" max="14" width="10.88671875" bestFit="1" customWidth="1"/>
    <col min="15" max="15" width="13.44140625" bestFit="1" customWidth="1"/>
    <col min="16" max="16" width="9" bestFit="1" customWidth="1"/>
    <col min="17" max="17" width="9.33203125" customWidth="1"/>
    <col min="18" max="18" width="8.109375" bestFit="1" customWidth="1"/>
  </cols>
  <sheetData>
    <row r="2" spans="1:18" x14ac:dyDescent="0.3">
      <c r="B2" t="s">
        <v>0</v>
      </c>
      <c r="H2" t="s">
        <v>509</v>
      </c>
      <c r="N2" t="s">
        <v>509</v>
      </c>
    </row>
    <row r="3" spans="1:18" x14ac:dyDescent="0.3">
      <c r="B3" s="1" t="s">
        <v>1</v>
      </c>
      <c r="C3" s="2" t="s">
        <v>2</v>
      </c>
      <c r="D3" s="2" t="s">
        <v>3</v>
      </c>
      <c r="E3" s="2" t="s">
        <v>4</v>
      </c>
      <c r="F3" s="3" t="s">
        <v>5</v>
      </c>
      <c r="H3" s="1" t="s">
        <v>1</v>
      </c>
      <c r="I3" s="2" t="s">
        <v>2</v>
      </c>
      <c r="J3" s="2" t="s">
        <v>3</v>
      </c>
      <c r="K3" s="2" t="s">
        <v>4</v>
      </c>
      <c r="L3" s="3" t="s">
        <v>5</v>
      </c>
      <c r="N3" s="1" t="s">
        <v>1</v>
      </c>
      <c r="O3" s="2" t="s">
        <v>2</v>
      </c>
      <c r="P3" s="2" t="s">
        <v>3</v>
      </c>
      <c r="Q3" s="2" t="s">
        <v>4</v>
      </c>
      <c r="R3" s="3" t="s">
        <v>5</v>
      </c>
    </row>
    <row r="4" spans="1:18" x14ac:dyDescent="0.3">
      <c r="A4" t="s">
        <v>516</v>
      </c>
      <c r="B4" s="4" t="str" cm="1">
        <f t="array" ref="B4">_xll.SNL.Clients.Office.Excel.Functions.SPG(A4, "SP_TOTAL_REV", "CY2023")</f>
        <v>#PEND</v>
      </c>
      <c r="C4" s="4" t="str">
        <f>_xll.SNL.Clients.Office.Excel.Functions.SPG(A4,"IQ_AVG_DILUT_SHARES_OUT","CY2023")</f>
        <v>#PEND</v>
      </c>
      <c r="D4" s="5" t="str">
        <f>_xll.SNL.Clients.Office.Excel.Functions.SPG(A4, "IQ_DILUT_EPS_NORM", "CY2023")</f>
        <v>#PEND</v>
      </c>
      <c r="E4" t="e">
        <f>C4*D4/1000</f>
        <v>#VALUE!</v>
      </c>
      <c r="F4" t="e">
        <f>E4/B4</f>
        <v>#VALUE!</v>
      </c>
      <c r="G4" t="s">
        <v>516</v>
      </c>
      <c r="H4" s="4" t="str" cm="1">
        <f t="array" ref="H4">_xll.SNL.Clients.Office.Excel.Functions.SPG(G4, "SP_TOTAL_REV", "CY2022")</f>
        <v>#PEND</v>
      </c>
      <c r="I4" s="4" t="str">
        <f>_xll.SNL.Clients.Office.Excel.Functions.SPG(G4,"IQ_AVG_DILUT_SHARES_OUT","CY2022")</f>
        <v>#PEND</v>
      </c>
      <c r="J4" s="5" t="str">
        <f>_xll.SNL.Clients.Office.Excel.Functions.SPG(G4, "IQ_DILUT_EPS_NORM", "CY2022")</f>
        <v>#PEND</v>
      </c>
      <c r="K4" t="e">
        <f>I4*J4/1000</f>
        <v>#VALUE!</v>
      </c>
      <c r="L4" t="e">
        <f>K4/H4</f>
        <v>#VALUE!</v>
      </c>
      <c r="M4" t="s">
        <v>516</v>
      </c>
      <c r="N4" s="4" t="str" cm="1">
        <f t="array" ref="N4">_xll.SNL.Clients.Office.Excel.Functions.SPG(M4, "SP_TOTAL_REV", "CY2022")</f>
        <v>#PEND</v>
      </c>
      <c r="O4" s="4" t="str">
        <f>_xll.SNL.Clients.Office.Excel.Functions.SPG(M4,"IQ_AVG_DILUT_SHARES_OUT","CY2022")</f>
        <v>#PEND</v>
      </c>
      <c r="P4" s="5" t="str">
        <f>_xll.SNL.Clients.Office.Excel.Functions.SPG(M4, "IQ_DILUT_EPS_NORM", "CY2022")</f>
        <v>#PEND</v>
      </c>
      <c r="Q4" t="e">
        <f>O4*P4/1000</f>
        <v>#VALUE!</v>
      </c>
      <c r="R4" t="e">
        <f>Q4/N4</f>
        <v>#VALUE!</v>
      </c>
    </row>
    <row r="5" spans="1:18" x14ac:dyDescent="0.3">
      <c r="A5" t="s">
        <v>517</v>
      </c>
      <c r="B5" s="4" t="str" cm="1">
        <f t="array" ref="B5">_xll.SNL.Clients.Office.Excel.Functions.SPG(A5, "SP_TOTAL_REV", "CY2023")</f>
        <v>#PEND</v>
      </c>
      <c r="C5" s="4" t="str">
        <f>_xll.SNL.Clients.Office.Excel.Functions.SPG(A5,"IQ_AVG_DILUT_SHARES_OUT","CY2023")</f>
        <v>#PEND</v>
      </c>
      <c r="D5" s="5" t="str">
        <f>_xll.SNL.Clients.Office.Excel.Functions.SPG(A5, "IQ_DILUT_EPS_NORM", "CY2023")</f>
        <v>#PEND</v>
      </c>
      <c r="E5" t="e">
        <f t="shared" ref="E5:E68" si="0">C5*D5/1000</f>
        <v>#VALUE!</v>
      </c>
      <c r="F5" t="e">
        <f t="shared" ref="F5:F68" si="1">E5/B5</f>
        <v>#VALUE!</v>
      </c>
      <c r="G5" t="s">
        <v>517</v>
      </c>
      <c r="H5" s="4" t="str" cm="1">
        <f t="array" ref="H5">_xll.SNL.Clients.Office.Excel.Functions.SPG(G5, "SP_TOTAL_REV", "CY2022")</f>
        <v>#PEND</v>
      </c>
      <c r="I5" s="4" t="str">
        <f>_xll.SNL.Clients.Office.Excel.Functions.SPG(G5,"IQ_AVG_DILUT_SHARES_OUT","CY2022")</f>
        <v>#PEND</v>
      </c>
      <c r="J5" s="5" t="str">
        <f>_xll.SNL.Clients.Office.Excel.Functions.SPG(G5, "IQ_DILUT_EPS_NORM", "CY2022")</f>
        <v>#PEND</v>
      </c>
      <c r="K5" t="e">
        <f t="shared" ref="K5:K68" si="2">I5*J5/1000</f>
        <v>#VALUE!</v>
      </c>
      <c r="L5" t="e">
        <f t="shared" ref="L5:L68" si="3">K5/H5</f>
        <v>#VALUE!</v>
      </c>
      <c r="M5" t="s">
        <v>517</v>
      </c>
      <c r="N5" s="4" t="str" cm="1">
        <f t="array" ref="N5">_xll.SNL.Clients.Office.Excel.Functions.SPG(M5, "SP_TOTAL_REV", "CY2022")</f>
        <v>#PEND</v>
      </c>
      <c r="O5" s="4" t="str">
        <f>_xll.SNL.Clients.Office.Excel.Functions.SPG(M5,"IQ_AVG_DILUT_SHARES_OUT","CY2022")</f>
        <v>#PEND</v>
      </c>
      <c r="P5" s="5" t="str">
        <f>_xll.SNL.Clients.Office.Excel.Functions.SPG(M5, "IQ_DILUT_EPS_NORM", "CY2022")</f>
        <v>#PEND</v>
      </c>
      <c r="Q5" t="e">
        <f t="shared" ref="Q5:Q68" si="4">O5*P5/1000</f>
        <v>#VALUE!</v>
      </c>
      <c r="R5" t="e">
        <f t="shared" ref="R5:R68" si="5">Q5/N5</f>
        <v>#VALUE!</v>
      </c>
    </row>
    <row r="6" spans="1:18" x14ac:dyDescent="0.3">
      <c r="A6" t="s">
        <v>518</v>
      </c>
      <c r="B6" s="4" t="str" cm="1">
        <f t="array" ref="B6">_xll.SNL.Clients.Office.Excel.Functions.SPG(A6, "SP_TOTAL_REV", "CY2023")</f>
        <v>#PEND</v>
      </c>
      <c r="C6" s="4" t="str">
        <f>_xll.SNL.Clients.Office.Excel.Functions.SPG(A6,"IQ_AVG_DILUT_SHARES_OUT","CY2023")</f>
        <v>#PEND</v>
      </c>
      <c r="D6" s="5" t="str">
        <f>_xll.SNL.Clients.Office.Excel.Functions.SPG(A6, "IQ_DILUT_EPS_NORM", "CY2023")</f>
        <v>#PEND</v>
      </c>
      <c r="E6" t="e">
        <f t="shared" si="0"/>
        <v>#VALUE!</v>
      </c>
      <c r="F6" t="e">
        <f t="shared" si="1"/>
        <v>#VALUE!</v>
      </c>
      <c r="G6" t="s">
        <v>518</v>
      </c>
      <c r="H6" s="4" t="str" cm="1">
        <f t="array" ref="H6">_xll.SNL.Clients.Office.Excel.Functions.SPG(G6, "SP_TOTAL_REV", "CY2022")</f>
        <v>#PEND</v>
      </c>
      <c r="I6" s="4" t="str">
        <f>_xll.SNL.Clients.Office.Excel.Functions.SPG(G6,"IQ_AVG_DILUT_SHARES_OUT","CY2022")</f>
        <v>#PEND</v>
      </c>
      <c r="J6" s="5" t="str">
        <f>_xll.SNL.Clients.Office.Excel.Functions.SPG(G6, "IQ_DILUT_EPS_NORM", "CY2022")</f>
        <v>#PEND</v>
      </c>
      <c r="K6" t="e">
        <f t="shared" si="2"/>
        <v>#VALUE!</v>
      </c>
      <c r="L6" t="e">
        <f t="shared" si="3"/>
        <v>#VALUE!</v>
      </c>
      <c r="M6" t="s">
        <v>518</v>
      </c>
      <c r="N6" s="4" t="str" cm="1">
        <f t="array" ref="N6">_xll.SNL.Clients.Office.Excel.Functions.SPG(M6, "SP_TOTAL_REV", "CY2022")</f>
        <v>#PEND</v>
      </c>
      <c r="O6" s="4" t="str">
        <f>_xll.SNL.Clients.Office.Excel.Functions.SPG(M6,"IQ_AVG_DILUT_SHARES_OUT","CY2022")</f>
        <v>#PEND</v>
      </c>
      <c r="P6" s="5" t="str">
        <f>_xll.SNL.Clients.Office.Excel.Functions.SPG(M6, "IQ_DILUT_EPS_NORM", "CY2022")</f>
        <v>#PEND</v>
      </c>
      <c r="Q6" t="e">
        <f t="shared" si="4"/>
        <v>#VALUE!</v>
      </c>
      <c r="R6" t="e">
        <f t="shared" si="5"/>
        <v>#VALUE!</v>
      </c>
    </row>
    <row r="7" spans="1:18" x14ac:dyDescent="0.3">
      <c r="A7" t="s">
        <v>519</v>
      </c>
      <c r="B7" s="4" t="str" cm="1">
        <f t="array" ref="B7">_xll.SNL.Clients.Office.Excel.Functions.SPG(A7, "SP_TOTAL_REV", "CY2023")</f>
        <v>#PEND</v>
      </c>
      <c r="C7" s="4" t="str">
        <f>_xll.SNL.Clients.Office.Excel.Functions.SPG(A7,"IQ_AVG_DILUT_SHARES_OUT","CY2023")</f>
        <v>#PEND</v>
      </c>
      <c r="D7" s="5" t="str">
        <f>_xll.SNL.Clients.Office.Excel.Functions.SPG(A7, "IQ_DILUT_EPS_NORM", "CY2023")</f>
        <v>#PEND</v>
      </c>
      <c r="E7" t="e">
        <f t="shared" si="0"/>
        <v>#VALUE!</v>
      </c>
      <c r="F7" t="e">
        <f t="shared" si="1"/>
        <v>#VALUE!</v>
      </c>
      <c r="G7" t="s">
        <v>519</v>
      </c>
      <c r="H7" s="4" t="str" cm="1">
        <f t="array" ref="H7">_xll.SNL.Clients.Office.Excel.Functions.SPG(G7, "SP_TOTAL_REV", "CY2022")</f>
        <v>#PEND</v>
      </c>
      <c r="I7" s="4" t="str">
        <f>_xll.SNL.Clients.Office.Excel.Functions.SPG(G7,"IQ_AVG_DILUT_SHARES_OUT","CY2022")</f>
        <v>#PEND</v>
      </c>
      <c r="J7" s="5" t="str">
        <f>_xll.SNL.Clients.Office.Excel.Functions.SPG(G7, "IQ_DILUT_EPS_NORM", "CY2022")</f>
        <v>#PEND</v>
      </c>
      <c r="K7" t="e">
        <f t="shared" si="2"/>
        <v>#VALUE!</v>
      </c>
      <c r="L7" t="e">
        <f t="shared" si="3"/>
        <v>#VALUE!</v>
      </c>
      <c r="M7" t="s">
        <v>519</v>
      </c>
      <c r="N7" s="4" t="str" cm="1">
        <f t="array" ref="N7">_xll.SNL.Clients.Office.Excel.Functions.SPG(M7, "SP_TOTAL_REV", "CY2022")</f>
        <v>#PEND</v>
      </c>
      <c r="O7" s="4" t="str">
        <f>_xll.SNL.Clients.Office.Excel.Functions.SPG(M7,"IQ_AVG_DILUT_SHARES_OUT","CY2022")</f>
        <v>#PEND</v>
      </c>
      <c r="P7" s="5" t="str">
        <f>_xll.SNL.Clients.Office.Excel.Functions.SPG(M7, "IQ_DILUT_EPS_NORM", "CY2022")</f>
        <v>#PEND</v>
      </c>
      <c r="Q7" t="e">
        <f t="shared" si="4"/>
        <v>#VALUE!</v>
      </c>
      <c r="R7" t="e">
        <f t="shared" si="5"/>
        <v>#VALUE!</v>
      </c>
    </row>
    <row r="8" spans="1:18" x14ac:dyDescent="0.3">
      <c r="A8" t="s">
        <v>520</v>
      </c>
      <c r="B8" s="4" t="str" cm="1">
        <f t="array" ref="B8">_xll.SNL.Clients.Office.Excel.Functions.SPG(A8, "SP_TOTAL_REV", "CY2023")</f>
        <v>#PEND</v>
      </c>
      <c r="C8" s="4" t="str">
        <f>_xll.SNL.Clients.Office.Excel.Functions.SPG(A8,"IQ_AVG_DILUT_SHARES_OUT","CY2023")</f>
        <v>#PEND</v>
      </c>
      <c r="D8" s="5" t="str">
        <f>_xll.SNL.Clients.Office.Excel.Functions.SPG(A8, "IQ_DILUT_EPS_NORM", "CY2023")</f>
        <v>#PEND</v>
      </c>
      <c r="E8" t="e">
        <f t="shared" si="0"/>
        <v>#VALUE!</v>
      </c>
      <c r="F8" t="e">
        <f t="shared" si="1"/>
        <v>#VALUE!</v>
      </c>
      <c r="G8" t="s">
        <v>520</v>
      </c>
      <c r="H8" s="4" t="str" cm="1">
        <f t="array" ref="H8">_xll.SNL.Clients.Office.Excel.Functions.SPG(G8, "SP_TOTAL_REV", "CY2022")</f>
        <v>#PEND</v>
      </c>
      <c r="I8" s="4" t="str">
        <f>_xll.SNL.Clients.Office.Excel.Functions.SPG(G8,"IQ_AVG_DILUT_SHARES_OUT","CY2022")</f>
        <v>#PEND</v>
      </c>
      <c r="J8" s="5" t="str">
        <f>_xll.SNL.Clients.Office.Excel.Functions.SPG(G8, "IQ_DILUT_EPS_NORM", "CY2022")</f>
        <v>#PEND</v>
      </c>
      <c r="K8" t="e">
        <f t="shared" si="2"/>
        <v>#VALUE!</v>
      </c>
      <c r="L8" t="e">
        <f t="shared" si="3"/>
        <v>#VALUE!</v>
      </c>
      <c r="M8" t="s">
        <v>520</v>
      </c>
      <c r="N8" s="4" t="str" cm="1">
        <f t="array" ref="N8">_xll.SNL.Clients.Office.Excel.Functions.SPG(M8, "SP_TOTAL_REV", "CY2022")</f>
        <v>#PEND</v>
      </c>
      <c r="O8" s="4" t="str">
        <f>_xll.SNL.Clients.Office.Excel.Functions.SPG(M8,"IQ_AVG_DILUT_SHARES_OUT","CY2022")</f>
        <v>#PEND</v>
      </c>
      <c r="P8" s="5" t="str">
        <f>_xll.SNL.Clients.Office.Excel.Functions.SPG(M8, "IQ_DILUT_EPS_NORM", "CY2022")</f>
        <v>#PEND</v>
      </c>
      <c r="Q8" t="e">
        <f t="shared" si="4"/>
        <v>#VALUE!</v>
      </c>
      <c r="R8" t="e">
        <f t="shared" si="5"/>
        <v>#VALUE!</v>
      </c>
    </row>
    <row r="9" spans="1:18" x14ac:dyDescent="0.3">
      <c r="A9" t="s">
        <v>521</v>
      </c>
      <c r="B9" s="4" t="str" cm="1">
        <f t="array" ref="B9">_xll.SNL.Clients.Office.Excel.Functions.SPG(A9, "SP_TOTAL_REV", "CY2023")</f>
        <v>#PEND</v>
      </c>
      <c r="C9" s="4" t="str">
        <f>_xll.SNL.Clients.Office.Excel.Functions.SPG(A9,"IQ_AVG_DILUT_SHARES_OUT","CY2023")</f>
        <v>#PEND</v>
      </c>
      <c r="D9" s="5" t="str">
        <f>_xll.SNL.Clients.Office.Excel.Functions.SPG(A9, "IQ_DILUT_EPS_NORM", "CY2023")</f>
        <v>#PEND</v>
      </c>
      <c r="E9" t="e">
        <f t="shared" si="0"/>
        <v>#VALUE!</v>
      </c>
      <c r="F9" t="e">
        <f t="shared" si="1"/>
        <v>#VALUE!</v>
      </c>
      <c r="G9" t="s">
        <v>521</v>
      </c>
      <c r="H9" s="4" t="str" cm="1">
        <f t="array" ref="H9">_xll.SNL.Clients.Office.Excel.Functions.SPG(G9, "SP_TOTAL_REV", "CY2022")</f>
        <v>#PEND</v>
      </c>
      <c r="I9" s="4" t="str">
        <f>_xll.SNL.Clients.Office.Excel.Functions.SPG(G9,"IQ_AVG_DILUT_SHARES_OUT","CY2022")</f>
        <v>#PEND</v>
      </c>
      <c r="J9" s="5" t="str">
        <f>_xll.SNL.Clients.Office.Excel.Functions.SPG(G9, "IQ_DILUT_EPS_NORM", "CY2022")</f>
        <v>#PEND</v>
      </c>
      <c r="K9" t="e">
        <f t="shared" si="2"/>
        <v>#VALUE!</v>
      </c>
      <c r="L9" t="e">
        <f t="shared" si="3"/>
        <v>#VALUE!</v>
      </c>
      <c r="M9" t="s">
        <v>521</v>
      </c>
      <c r="N9" s="4" t="str" cm="1">
        <f t="array" ref="N9">_xll.SNL.Clients.Office.Excel.Functions.SPG(M9, "SP_TOTAL_REV", "CY2022")</f>
        <v>#PEND</v>
      </c>
      <c r="O9" s="4" t="str">
        <f>_xll.SNL.Clients.Office.Excel.Functions.SPG(M9,"IQ_AVG_DILUT_SHARES_OUT","CY2022")</f>
        <v>#PEND</v>
      </c>
      <c r="P9" s="5" t="str">
        <f>_xll.SNL.Clients.Office.Excel.Functions.SPG(M9, "IQ_DILUT_EPS_NORM", "CY2022")</f>
        <v>#PEND</v>
      </c>
      <c r="Q9" t="e">
        <f t="shared" si="4"/>
        <v>#VALUE!</v>
      </c>
      <c r="R9" t="e">
        <f t="shared" si="5"/>
        <v>#VALUE!</v>
      </c>
    </row>
    <row r="10" spans="1:18" x14ac:dyDescent="0.3">
      <c r="A10" t="s">
        <v>522</v>
      </c>
      <c r="B10" s="4" t="str" cm="1">
        <f t="array" ref="B10">_xll.SNL.Clients.Office.Excel.Functions.SPG(A10, "SP_TOTAL_REV", "CY2023")</f>
        <v>#PEND</v>
      </c>
      <c r="C10" s="4" t="str">
        <f>_xll.SNL.Clients.Office.Excel.Functions.SPG(A10,"IQ_AVG_DILUT_SHARES_OUT","CY2023")</f>
        <v>#PEND</v>
      </c>
      <c r="D10" s="5" t="str">
        <f>_xll.SNL.Clients.Office.Excel.Functions.SPG(A10, "IQ_DILUT_EPS_NORM", "CY2023")</f>
        <v>#PEND</v>
      </c>
      <c r="E10" t="e">
        <f t="shared" si="0"/>
        <v>#VALUE!</v>
      </c>
      <c r="F10" t="e">
        <f t="shared" si="1"/>
        <v>#VALUE!</v>
      </c>
      <c r="G10" t="s">
        <v>522</v>
      </c>
      <c r="H10" s="4" t="str" cm="1">
        <f t="array" ref="H10">_xll.SNL.Clients.Office.Excel.Functions.SPG(G10, "SP_TOTAL_REV", "CY2022")</f>
        <v>#PEND</v>
      </c>
      <c r="I10" s="4" t="str">
        <f>_xll.SNL.Clients.Office.Excel.Functions.SPG(G10,"IQ_AVG_DILUT_SHARES_OUT","CY2022")</f>
        <v>#PEND</v>
      </c>
      <c r="J10" s="5" t="str">
        <f>_xll.SNL.Clients.Office.Excel.Functions.SPG(G10, "IQ_DILUT_EPS_NORM", "CY2022")</f>
        <v>#PEND</v>
      </c>
      <c r="K10" t="e">
        <f t="shared" si="2"/>
        <v>#VALUE!</v>
      </c>
      <c r="L10" t="e">
        <f t="shared" si="3"/>
        <v>#VALUE!</v>
      </c>
      <c r="M10" t="s">
        <v>522</v>
      </c>
      <c r="N10" s="4" t="str" cm="1">
        <f t="array" ref="N10">_xll.SNL.Clients.Office.Excel.Functions.SPG(M10, "SP_TOTAL_REV", "CY2022")</f>
        <v>#PEND</v>
      </c>
      <c r="O10" s="4" t="str">
        <f>_xll.SNL.Clients.Office.Excel.Functions.SPG(M10,"IQ_AVG_DILUT_SHARES_OUT","CY2022")</f>
        <v>#PEND</v>
      </c>
      <c r="P10" s="5" t="str">
        <f>_xll.SNL.Clients.Office.Excel.Functions.SPG(M10, "IQ_DILUT_EPS_NORM", "CY2022")</f>
        <v>#PEND</v>
      </c>
      <c r="Q10" t="e">
        <f t="shared" si="4"/>
        <v>#VALUE!</v>
      </c>
      <c r="R10" t="e">
        <f t="shared" si="5"/>
        <v>#VALUE!</v>
      </c>
    </row>
    <row r="11" spans="1:18" x14ac:dyDescent="0.3">
      <c r="A11" t="s">
        <v>523</v>
      </c>
      <c r="B11" s="4" t="str" cm="1">
        <f t="array" ref="B11">_xll.SNL.Clients.Office.Excel.Functions.SPG(A11, "SP_TOTAL_REV", "CY2023")</f>
        <v>#PEND</v>
      </c>
      <c r="C11" s="4" t="str">
        <f>_xll.SNL.Clients.Office.Excel.Functions.SPG(A11,"IQ_AVG_DILUT_SHARES_OUT","CY2023")</f>
        <v>#PEND</v>
      </c>
      <c r="D11" s="5" t="str">
        <f>_xll.SNL.Clients.Office.Excel.Functions.SPG(A11, "IQ_DILUT_EPS_NORM", "CY2023")</f>
        <v>#PEND</v>
      </c>
      <c r="E11" t="e">
        <f t="shared" si="0"/>
        <v>#VALUE!</v>
      </c>
      <c r="F11" t="e">
        <f t="shared" si="1"/>
        <v>#VALUE!</v>
      </c>
      <c r="G11" t="s">
        <v>523</v>
      </c>
      <c r="H11" s="4" t="str" cm="1">
        <f t="array" ref="H11">_xll.SNL.Clients.Office.Excel.Functions.SPG(G11, "SP_TOTAL_REV", "CY2022")</f>
        <v>#PEND</v>
      </c>
      <c r="I11" s="4" t="str">
        <f>_xll.SNL.Clients.Office.Excel.Functions.SPG(G11,"IQ_AVG_DILUT_SHARES_OUT","CY2022")</f>
        <v>#PEND</v>
      </c>
      <c r="J11" s="5" t="str">
        <f>_xll.SNL.Clients.Office.Excel.Functions.SPG(G11, "IQ_DILUT_EPS_NORM", "CY2022")</f>
        <v>#PEND</v>
      </c>
      <c r="K11" t="e">
        <f t="shared" si="2"/>
        <v>#VALUE!</v>
      </c>
      <c r="L11" t="e">
        <f t="shared" si="3"/>
        <v>#VALUE!</v>
      </c>
      <c r="M11" t="s">
        <v>523</v>
      </c>
      <c r="N11" s="4" t="str" cm="1">
        <f t="array" ref="N11">_xll.SNL.Clients.Office.Excel.Functions.SPG(M11, "SP_TOTAL_REV", "CY2022")</f>
        <v>#PEND</v>
      </c>
      <c r="O11" s="4" t="str">
        <f>_xll.SNL.Clients.Office.Excel.Functions.SPG(M11,"IQ_AVG_DILUT_SHARES_OUT","CY2022")</f>
        <v>#PEND</v>
      </c>
      <c r="P11" s="5" t="str">
        <f>_xll.SNL.Clients.Office.Excel.Functions.SPG(M11, "IQ_DILUT_EPS_NORM", "CY2022")</f>
        <v>#PEND</v>
      </c>
      <c r="Q11" t="e">
        <f t="shared" si="4"/>
        <v>#VALUE!</v>
      </c>
      <c r="R11" t="e">
        <f t="shared" si="5"/>
        <v>#VALUE!</v>
      </c>
    </row>
    <row r="12" spans="1:18" x14ac:dyDescent="0.3">
      <c r="A12" t="s">
        <v>524</v>
      </c>
      <c r="B12" s="4" t="str" cm="1">
        <f t="array" ref="B12">_xll.SNL.Clients.Office.Excel.Functions.SPG(A12, "SP_TOTAL_REV", "CY2023")</f>
        <v>#PEND</v>
      </c>
      <c r="C12" s="4" t="str">
        <f>_xll.SNL.Clients.Office.Excel.Functions.SPG(A12,"IQ_AVG_DILUT_SHARES_OUT","CY2023")</f>
        <v>#PEND</v>
      </c>
      <c r="D12" s="5" t="str">
        <f>_xll.SNL.Clients.Office.Excel.Functions.SPG(A12, "IQ_DILUT_EPS_NORM", "CY2023")</f>
        <v>#PEND</v>
      </c>
      <c r="E12" t="e">
        <f t="shared" si="0"/>
        <v>#VALUE!</v>
      </c>
      <c r="F12" t="e">
        <f t="shared" si="1"/>
        <v>#VALUE!</v>
      </c>
      <c r="G12" t="s">
        <v>524</v>
      </c>
      <c r="H12" s="4" t="str" cm="1">
        <f t="array" ref="H12">_xll.SNL.Clients.Office.Excel.Functions.SPG(G12, "SP_TOTAL_REV", "CY2022")</f>
        <v>#PEND</v>
      </c>
      <c r="I12" s="4" t="str">
        <f>_xll.SNL.Clients.Office.Excel.Functions.SPG(G12,"IQ_AVG_DILUT_SHARES_OUT","CY2022")</f>
        <v>#PEND</v>
      </c>
      <c r="J12" s="5" t="str">
        <f>_xll.SNL.Clients.Office.Excel.Functions.SPG(G12, "IQ_DILUT_EPS_NORM", "CY2022")</f>
        <v>#PEND</v>
      </c>
      <c r="K12" t="e">
        <f t="shared" si="2"/>
        <v>#VALUE!</v>
      </c>
      <c r="L12" t="e">
        <f t="shared" si="3"/>
        <v>#VALUE!</v>
      </c>
      <c r="M12" t="s">
        <v>524</v>
      </c>
      <c r="N12" s="4" t="str" cm="1">
        <f t="array" ref="N12">_xll.SNL.Clients.Office.Excel.Functions.SPG(M12, "SP_TOTAL_REV", "CY2022")</f>
        <v>#PEND</v>
      </c>
      <c r="O12" s="4" t="str">
        <f>_xll.SNL.Clients.Office.Excel.Functions.SPG(M12,"IQ_AVG_DILUT_SHARES_OUT","CY2022")</f>
        <v>#PEND</v>
      </c>
      <c r="P12" s="5" t="str">
        <f>_xll.SNL.Clients.Office.Excel.Functions.SPG(M12, "IQ_DILUT_EPS_NORM", "CY2022")</f>
        <v>#PEND</v>
      </c>
      <c r="Q12" t="e">
        <f t="shared" si="4"/>
        <v>#VALUE!</v>
      </c>
      <c r="R12" t="e">
        <f t="shared" si="5"/>
        <v>#VALUE!</v>
      </c>
    </row>
    <row r="13" spans="1:18" x14ac:dyDescent="0.3">
      <c r="A13" t="s">
        <v>525</v>
      </c>
      <c r="B13" s="4" t="str" cm="1">
        <f t="array" ref="B13">_xll.SNL.Clients.Office.Excel.Functions.SPG(A13, "SP_TOTAL_REV", "CY2023")</f>
        <v>#PEND</v>
      </c>
      <c r="C13" s="4" t="str">
        <f>_xll.SNL.Clients.Office.Excel.Functions.SPG(A13,"IQ_AVG_DILUT_SHARES_OUT","CY2023")</f>
        <v>#PEND</v>
      </c>
      <c r="D13" s="5" t="str">
        <f>_xll.SNL.Clients.Office.Excel.Functions.SPG(A13, "IQ_DILUT_EPS_NORM", "CY2023")</f>
        <v>#PEND</v>
      </c>
      <c r="E13" t="e">
        <f t="shared" si="0"/>
        <v>#VALUE!</v>
      </c>
      <c r="F13" t="e">
        <f t="shared" si="1"/>
        <v>#VALUE!</v>
      </c>
      <c r="G13" t="s">
        <v>525</v>
      </c>
      <c r="H13" s="4" t="str" cm="1">
        <f t="array" ref="H13">_xll.SNL.Clients.Office.Excel.Functions.SPG(G13, "SP_TOTAL_REV", "CY2022")</f>
        <v>#PEND</v>
      </c>
      <c r="I13" s="4" t="str">
        <f>_xll.SNL.Clients.Office.Excel.Functions.SPG(G13,"IQ_AVG_DILUT_SHARES_OUT","CY2022")</f>
        <v>#PEND</v>
      </c>
      <c r="J13" s="5" t="str">
        <f>_xll.SNL.Clients.Office.Excel.Functions.SPG(G13, "IQ_DILUT_EPS_NORM", "CY2022")</f>
        <v>#PEND</v>
      </c>
      <c r="K13" t="e">
        <f t="shared" si="2"/>
        <v>#VALUE!</v>
      </c>
      <c r="L13" t="e">
        <f t="shared" si="3"/>
        <v>#VALUE!</v>
      </c>
      <c r="M13" t="s">
        <v>525</v>
      </c>
      <c r="N13" s="4" t="str" cm="1">
        <f t="array" ref="N13">_xll.SNL.Clients.Office.Excel.Functions.SPG(M13, "SP_TOTAL_REV", "CY2022")</f>
        <v>#PEND</v>
      </c>
      <c r="O13" s="4" t="str">
        <f>_xll.SNL.Clients.Office.Excel.Functions.SPG(M13,"IQ_AVG_DILUT_SHARES_OUT","CY2022")</f>
        <v>#PEND</v>
      </c>
      <c r="P13" s="5" t="str">
        <f>_xll.SNL.Clients.Office.Excel.Functions.SPG(M13, "IQ_DILUT_EPS_NORM", "CY2022")</f>
        <v>#PEND</v>
      </c>
      <c r="Q13" t="e">
        <f t="shared" si="4"/>
        <v>#VALUE!</v>
      </c>
      <c r="R13" t="e">
        <f t="shared" si="5"/>
        <v>#VALUE!</v>
      </c>
    </row>
    <row r="14" spans="1:18" x14ac:dyDescent="0.3">
      <c r="A14" t="s">
        <v>526</v>
      </c>
      <c r="B14" s="4" t="str" cm="1">
        <f t="array" ref="B14">_xll.SNL.Clients.Office.Excel.Functions.SPG(A14, "SP_TOTAL_REV", "CY2023")</f>
        <v>#PEND</v>
      </c>
      <c r="C14" s="4" t="str">
        <f>_xll.SNL.Clients.Office.Excel.Functions.SPG(A14,"IQ_AVG_DILUT_SHARES_OUT","CY2023")</f>
        <v>#PEND</v>
      </c>
      <c r="D14" s="5" t="str">
        <f>_xll.SNL.Clients.Office.Excel.Functions.SPG(A14, "IQ_DILUT_EPS_NORM", "CY2023")</f>
        <v>#PEND</v>
      </c>
      <c r="E14" t="e">
        <f t="shared" si="0"/>
        <v>#VALUE!</v>
      </c>
      <c r="F14" t="e">
        <f t="shared" si="1"/>
        <v>#VALUE!</v>
      </c>
      <c r="G14" t="s">
        <v>526</v>
      </c>
      <c r="H14" s="4" t="str" cm="1">
        <f t="array" ref="H14">_xll.SNL.Clients.Office.Excel.Functions.SPG(G14, "SP_TOTAL_REV", "CY2022")</f>
        <v>#PEND</v>
      </c>
      <c r="I14" s="4" t="str">
        <f>_xll.SNL.Clients.Office.Excel.Functions.SPG(G14,"IQ_AVG_DILUT_SHARES_OUT","CY2022")</f>
        <v>#PEND</v>
      </c>
      <c r="J14" s="5" t="str">
        <f>_xll.SNL.Clients.Office.Excel.Functions.SPG(G14, "IQ_DILUT_EPS_NORM", "CY2022")</f>
        <v>#PEND</v>
      </c>
      <c r="K14" t="e">
        <f t="shared" si="2"/>
        <v>#VALUE!</v>
      </c>
      <c r="L14" t="e">
        <f t="shared" si="3"/>
        <v>#VALUE!</v>
      </c>
      <c r="M14" t="s">
        <v>526</v>
      </c>
      <c r="N14" s="4" t="str" cm="1">
        <f t="array" ref="N14">_xll.SNL.Clients.Office.Excel.Functions.SPG(M14, "SP_TOTAL_REV", "CY2022")</f>
        <v>#PEND</v>
      </c>
      <c r="O14" s="4" t="str">
        <f>_xll.SNL.Clients.Office.Excel.Functions.SPG(M14,"IQ_AVG_DILUT_SHARES_OUT","CY2022")</f>
        <v>#PEND</v>
      </c>
      <c r="P14" s="5" t="str">
        <f>_xll.SNL.Clients.Office.Excel.Functions.SPG(M14, "IQ_DILUT_EPS_NORM", "CY2022")</f>
        <v>#PEND</v>
      </c>
      <c r="Q14" t="e">
        <f t="shared" si="4"/>
        <v>#VALUE!</v>
      </c>
      <c r="R14" t="e">
        <f t="shared" si="5"/>
        <v>#VALUE!</v>
      </c>
    </row>
    <row r="15" spans="1:18" x14ac:dyDescent="0.3">
      <c r="A15" t="s">
        <v>527</v>
      </c>
      <c r="B15" s="4" t="str" cm="1">
        <f t="array" ref="B15">_xll.SNL.Clients.Office.Excel.Functions.SPG(A15, "SP_TOTAL_REV", "CY2023")</f>
        <v>#PEND</v>
      </c>
      <c r="C15" s="4" t="str">
        <f>_xll.SNL.Clients.Office.Excel.Functions.SPG(A15,"IQ_AVG_DILUT_SHARES_OUT","CY2023")</f>
        <v>#PEND</v>
      </c>
      <c r="D15" s="5" t="str">
        <f>_xll.SNL.Clients.Office.Excel.Functions.SPG(A15, "IQ_DILUT_EPS_NORM", "CY2023")</f>
        <v>#PEND</v>
      </c>
      <c r="E15" t="e">
        <f t="shared" si="0"/>
        <v>#VALUE!</v>
      </c>
      <c r="F15" t="e">
        <f t="shared" si="1"/>
        <v>#VALUE!</v>
      </c>
      <c r="G15" t="s">
        <v>527</v>
      </c>
      <c r="H15" s="4" t="str" cm="1">
        <f t="array" ref="H15">_xll.SNL.Clients.Office.Excel.Functions.SPG(G15, "SP_TOTAL_REV", "CY2022")</f>
        <v>#PEND</v>
      </c>
      <c r="I15" s="4" t="str">
        <f>_xll.SNL.Clients.Office.Excel.Functions.SPG(G15,"IQ_AVG_DILUT_SHARES_OUT","CY2022")</f>
        <v>#PEND</v>
      </c>
      <c r="J15" s="5" t="str">
        <f>_xll.SNL.Clients.Office.Excel.Functions.SPG(G15, "IQ_DILUT_EPS_NORM", "CY2022")</f>
        <v>#PEND</v>
      </c>
      <c r="K15" t="e">
        <f t="shared" si="2"/>
        <v>#VALUE!</v>
      </c>
      <c r="L15" t="e">
        <f t="shared" si="3"/>
        <v>#VALUE!</v>
      </c>
      <c r="M15" t="s">
        <v>528</v>
      </c>
      <c r="N15" s="4" t="str" cm="1">
        <f t="array" ref="N15">_xll.SNL.Clients.Office.Excel.Functions.SPG(M15, "SP_TOTAL_REV", "CY2022")</f>
        <v>#PEND</v>
      </c>
      <c r="O15" s="4" t="str">
        <f>_xll.SNL.Clients.Office.Excel.Functions.SPG(M15,"IQ_AVG_DILUT_SHARES_OUT","CY2022")</f>
        <v>#PEND</v>
      </c>
      <c r="P15" s="5" t="str">
        <f>_xll.SNL.Clients.Office.Excel.Functions.SPG(M15, "IQ_DILUT_EPS_NORM", "CY2022")</f>
        <v>#PEND</v>
      </c>
      <c r="Q15" t="e">
        <f t="shared" si="4"/>
        <v>#VALUE!</v>
      </c>
      <c r="R15" t="e">
        <f t="shared" si="5"/>
        <v>#VALUE!</v>
      </c>
    </row>
    <row r="16" spans="1:18" x14ac:dyDescent="0.3">
      <c r="A16" t="s">
        <v>528</v>
      </c>
      <c r="B16" s="4" t="str" cm="1">
        <f t="array" ref="B16">_xll.SNL.Clients.Office.Excel.Functions.SPG(A16, "SP_TOTAL_REV", "CY2023")</f>
        <v>#PEND</v>
      </c>
      <c r="C16" s="4" t="str">
        <f>_xll.SNL.Clients.Office.Excel.Functions.SPG(A16,"IQ_AVG_DILUT_SHARES_OUT","CY2023")</f>
        <v>#PEND</v>
      </c>
      <c r="D16" s="5" t="str">
        <f>_xll.SNL.Clients.Office.Excel.Functions.SPG(A16, "IQ_DILUT_EPS_NORM", "CY2023")</f>
        <v>#PEND</v>
      </c>
      <c r="E16" t="e">
        <f t="shared" si="0"/>
        <v>#VALUE!</v>
      </c>
      <c r="F16" t="e">
        <f t="shared" si="1"/>
        <v>#VALUE!</v>
      </c>
      <c r="G16" t="s">
        <v>528</v>
      </c>
      <c r="H16" s="4" t="str" cm="1">
        <f t="array" ref="H16">_xll.SNL.Clients.Office.Excel.Functions.SPG(G16, "SP_TOTAL_REV", "CY2022")</f>
        <v>#PEND</v>
      </c>
      <c r="I16" s="4" t="str">
        <f>_xll.SNL.Clients.Office.Excel.Functions.SPG(G16,"IQ_AVG_DILUT_SHARES_OUT","CY2022")</f>
        <v>#PEND</v>
      </c>
      <c r="J16" s="5" t="str">
        <f>_xll.SNL.Clients.Office.Excel.Functions.SPG(G16, "IQ_DILUT_EPS_NORM", "CY2022")</f>
        <v>#PEND</v>
      </c>
      <c r="K16" t="e">
        <f t="shared" si="2"/>
        <v>#VALUE!</v>
      </c>
      <c r="L16" t="e">
        <f t="shared" si="3"/>
        <v>#VALUE!</v>
      </c>
      <c r="M16" t="s">
        <v>529</v>
      </c>
      <c r="N16" s="4" t="str" cm="1">
        <f t="array" ref="N16">_xll.SNL.Clients.Office.Excel.Functions.SPG(M16, "SP_TOTAL_REV", "CY2022")</f>
        <v>#PEND</v>
      </c>
      <c r="O16" s="4" t="str">
        <f>_xll.SNL.Clients.Office.Excel.Functions.SPG(M16,"IQ_AVG_DILUT_SHARES_OUT","CY2022")</f>
        <v>#PEND</v>
      </c>
      <c r="P16" s="5" t="str">
        <f>_xll.SNL.Clients.Office.Excel.Functions.SPG(M16, "IQ_DILUT_EPS_NORM", "CY2022")</f>
        <v>#PEND</v>
      </c>
      <c r="Q16" t="e">
        <f t="shared" si="4"/>
        <v>#VALUE!</v>
      </c>
      <c r="R16" t="e">
        <f t="shared" si="5"/>
        <v>#VALUE!</v>
      </c>
    </row>
    <row r="17" spans="1:18" x14ac:dyDescent="0.3">
      <c r="A17" t="s">
        <v>529</v>
      </c>
      <c r="B17" s="4" t="str" cm="1">
        <f t="array" ref="B17">_xll.SNL.Clients.Office.Excel.Functions.SPG(A17, "SP_TOTAL_REV", "CY2023")</f>
        <v>#PEND</v>
      </c>
      <c r="C17" s="4" t="str">
        <f>_xll.SNL.Clients.Office.Excel.Functions.SPG(A17,"IQ_AVG_DILUT_SHARES_OUT","CY2023")</f>
        <v>#PEND</v>
      </c>
      <c r="D17" s="5" t="str">
        <f>_xll.SNL.Clients.Office.Excel.Functions.SPG(A17, "IQ_DILUT_EPS_NORM", "CY2023")</f>
        <v>#PEND</v>
      </c>
      <c r="E17" t="e">
        <f t="shared" si="0"/>
        <v>#VALUE!</v>
      </c>
      <c r="F17" t="e">
        <f t="shared" si="1"/>
        <v>#VALUE!</v>
      </c>
      <c r="G17" t="s">
        <v>529</v>
      </c>
      <c r="H17" s="4" t="str" cm="1">
        <f t="array" ref="H17">_xll.SNL.Clients.Office.Excel.Functions.SPG(G17, "SP_TOTAL_REV", "CY2022")</f>
        <v>#PEND</v>
      </c>
      <c r="I17" s="4" t="str">
        <f>_xll.SNL.Clients.Office.Excel.Functions.SPG(G17,"IQ_AVG_DILUT_SHARES_OUT","CY2022")</f>
        <v>#PEND</v>
      </c>
      <c r="J17" s="5" t="str">
        <f>_xll.SNL.Clients.Office.Excel.Functions.SPG(G17, "IQ_DILUT_EPS_NORM", "CY2022")</f>
        <v>#PEND</v>
      </c>
      <c r="K17" t="e">
        <f t="shared" si="2"/>
        <v>#VALUE!</v>
      </c>
      <c r="L17" t="e">
        <f t="shared" si="3"/>
        <v>#VALUE!</v>
      </c>
      <c r="M17" t="s">
        <v>530</v>
      </c>
      <c r="N17" s="4" t="str" cm="1">
        <f t="array" ref="N17">_xll.SNL.Clients.Office.Excel.Functions.SPG(M17, "SP_TOTAL_REV", "CY2022")</f>
        <v>#PEND</v>
      </c>
      <c r="O17" s="4" t="str">
        <f>_xll.SNL.Clients.Office.Excel.Functions.SPG(M17,"IQ_AVG_DILUT_SHARES_OUT","CY2022")</f>
        <v>#PEND</v>
      </c>
      <c r="P17" s="5" t="str">
        <f>_xll.SNL.Clients.Office.Excel.Functions.SPG(M17, "IQ_DILUT_EPS_NORM", "CY2022")</f>
        <v>#PEND</v>
      </c>
      <c r="Q17" t="e">
        <f t="shared" si="4"/>
        <v>#VALUE!</v>
      </c>
      <c r="R17" t="e">
        <f t="shared" si="5"/>
        <v>#VALUE!</v>
      </c>
    </row>
    <row r="18" spans="1:18" x14ac:dyDescent="0.3">
      <c r="A18" t="s">
        <v>530</v>
      </c>
      <c r="B18" s="4" t="str" cm="1">
        <f t="array" ref="B18">_xll.SNL.Clients.Office.Excel.Functions.SPG(A18, "SP_TOTAL_REV", "CY2023")</f>
        <v>#PEND</v>
      </c>
      <c r="C18" s="4" t="str">
        <f>_xll.SNL.Clients.Office.Excel.Functions.SPG(A18,"IQ_AVG_DILUT_SHARES_OUT","CY2023")</f>
        <v>#PEND</v>
      </c>
      <c r="D18" s="5" t="str">
        <f>_xll.SNL.Clients.Office.Excel.Functions.SPG(A18, "IQ_DILUT_EPS_NORM", "CY2023")</f>
        <v>#PEND</v>
      </c>
      <c r="E18" t="e">
        <f t="shared" si="0"/>
        <v>#VALUE!</v>
      </c>
      <c r="F18" t="e">
        <f t="shared" si="1"/>
        <v>#VALUE!</v>
      </c>
      <c r="G18" t="s">
        <v>530</v>
      </c>
      <c r="H18" s="4" t="str" cm="1">
        <f t="array" ref="H18">_xll.SNL.Clients.Office.Excel.Functions.SPG(G18, "SP_TOTAL_REV", "CY2022")</f>
        <v>#PEND</v>
      </c>
      <c r="I18" s="4" t="str">
        <f>_xll.SNL.Clients.Office.Excel.Functions.SPG(G18,"IQ_AVG_DILUT_SHARES_OUT","CY2022")</f>
        <v>#PEND</v>
      </c>
      <c r="J18" s="5" t="str">
        <f>_xll.SNL.Clients.Office.Excel.Functions.SPG(G18, "IQ_DILUT_EPS_NORM", "CY2022")</f>
        <v>#PEND</v>
      </c>
      <c r="K18" t="e">
        <f t="shared" si="2"/>
        <v>#VALUE!</v>
      </c>
      <c r="L18" t="e">
        <f t="shared" si="3"/>
        <v>#VALUE!</v>
      </c>
      <c r="M18" t="s">
        <v>531</v>
      </c>
      <c r="N18" s="4" t="str" cm="1">
        <f t="array" ref="N18">_xll.SNL.Clients.Office.Excel.Functions.SPG(M18, "SP_TOTAL_REV", "CY2022")</f>
        <v>#PEND</v>
      </c>
      <c r="O18" s="4" t="str">
        <f>_xll.SNL.Clients.Office.Excel.Functions.SPG(M18,"IQ_AVG_DILUT_SHARES_OUT","CY2022")</f>
        <v>#PEND</v>
      </c>
      <c r="P18" s="5" t="str">
        <f>_xll.SNL.Clients.Office.Excel.Functions.SPG(M18, "IQ_DILUT_EPS_NORM", "CY2022")</f>
        <v>#PEND</v>
      </c>
      <c r="Q18" t="e">
        <f t="shared" si="4"/>
        <v>#VALUE!</v>
      </c>
      <c r="R18" t="e">
        <f t="shared" si="5"/>
        <v>#VALUE!</v>
      </c>
    </row>
    <row r="19" spans="1:18" x14ac:dyDescent="0.3">
      <c r="A19" t="s">
        <v>531</v>
      </c>
      <c r="B19" s="4" t="str" cm="1">
        <f t="array" ref="B19">_xll.SNL.Clients.Office.Excel.Functions.SPG(A19, "SP_TOTAL_REV", "CY2023")</f>
        <v>#PEND</v>
      </c>
      <c r="C19" s="4" t="str">
        <f>_xll.SNL.Clients.Office.Excel.Functions.SPG(A19,"IQ_AVG_DILUT_SHARES_OUT","CY2023")</f>
        <v>#PEND</v>
      </c>
      <c r="D19" s="5" t="str">
        <f>_xll.SNL.Clients.Office.Excel.Functions.SPG(A19, "IQ_DILUT_EPS_NORM", "CY2023")</f>
        <v>#PEND</v>
      </c>
      <c r="E19" t="e">
        <f t="shared" si="0"/>
        <v>#VALUE!</v>
      </c>
      <c r="F19" t="e">
        <f t="shared" si="1"/>
        <v>#VALUE!</v>
      </c>
      <c r="G19" t="s">
        <v>531</v>
      </c>
      <c r="H19" s="4" t="str" cm="1">
        <f t="array" ref="H19">_xll.SNL.Clients.Office.Excel.Functions.SPG(G19, "SP_TOTAL_REV", "CY2022")</f>
        <v>#PEND</v>
      </c>
      <c r="I19" s="4" t="str">
        <f>_xll.SNL.Clients.Office.Excel.Functions.SPG(G19,"IQ_AVG_DILUT_SHARES_OUT","CY2022")</f>
        <v>#PEND</v>
      </c>
      <c r="J19" s="5" t="str">
        <f>_xll.SNL.Clients.Office.Excel.Functions.SPG(G19, "IQ_DILUT_EPS_NORM", "CY2022")</f>
        <v>#PEND</v>
      </c>
      <c r="K19" t="e">
        <f t="shared" si="2"/>
        <v>#VALUE!</v>
      </c>
      <c r="L19" t="e">
        <f t="shared" si="3"/>
        <v>#VALUE!</v>
      </c>
      <c r="M19" t="s">
        <v>532</v>
      </c>
      <c r="N19" s="4" t="str" cm="1">
        <f t="array" ref="N19">_xll.SNL.Clients.Office.Excel.Functions.SPG(M19, "SP_TOTAL_REV", "CY2022")</f>
        <v>#PEND</v>
      </c>
      <c r="O19" s="4" t="str">
        <f>_xll.SNL.Clients.Office.Excel.Functions.SPG(M19,"IQ_AVG_DILUT_SHARES_OUT","CY2022")</f>
        <v>#PEND</v>
      </c>
      <c r="P19" s="5" t="str">
        <f>_xll.SNL.Clients.Office.Excel.Functions.SPG(M19, "IQ_DILUT_EPS_NORM", "CY2022")</f>
        <v>#PEND</v>
      </c>
      <c r="Q19" t="e">
        <f t="shared" si="4"/>
        <v>#VALUE!</v>
      </c>
      <c r="R19" t="e">
        <f t="shared" si="5"/>
        <v>#VALUE!</v>
      </c>
    </row>
    <row r="20" spans="1:18" x14ac:dyDescent="0.3">
      <c r="A20" t="s">
        <v>532</v>
      </c>
      <c r="B20" s="4" t="str" cm="1">
        <f t="array" ref="B20">_xll.SNL.Clients.Office.Excel.Functions.SPG(A20, "SP_TOTAL_REV", "CY2023")</f>
        <v>#PEND</v>
      </c>
      <c r="C20" s="4" t="str">
        <f>_xll.SNL.Clients.Office.Excel.Functions.SPG(A20,"IQ_AVG_DILUT_SHARES_OUT","CY2023")</f>
        <v>#PEND</v>
      </c>
      <c r="D20" s="5" t="str">
        <f>_xll.SNL.Clients.Office.Excel.Functions.SPG(A20, "IQ_DILUT_EPS_NORM", "CY2023")</f>
        <v>#PEND</v>
      </c>
      <c r="E20" t="e">
        <f t="shared" si="0"/>
        <v>#VALUE!</v>
      </c>
      <c r="F20" t="e">
        <f t="shared" si="1"/>
        <v>#VALUE!</v>
      </c>
      <c r="G20" t="s">
        <v>532</v>
      </c>
      <c r="H20" s="4" t="str" cm="1">
        <f t="array" ref="H20">_xll.SNL.Clients.Office.Excel.Functions.SPG(G20, "SP_TOTAL_REV", "CY2022")</f>
        <v>#PEND</v>
      </c>
      <c r="I20" s="4" t="str">
        <f>_xll.SNL.Clients.Office.Excel.Functions.SPG(G20,"IQ_AVG_DILUT_SHARES_OUT","CY2022")</f>
        <v>#PEND</v>
      </c>
      <c r="J20" s="5" t="str">
        <f>_xll.SNL.Clients.Office.Excel.Functions.SPG(G20, "IQ_DILUT_EPS_NORM", "CY2022")</f>
        <v>#PEND</v>
      </c>
      <c r="K20" t="e">
        <f t="shared" si="2"/>
        <v>#VALUE!</v>
      </c>
      <c r="L20" t="e">
        <f t="shared" si="3"/>
        <v>#VALUE!</v>
      </c>
      <c r="M20" t="s">
        <v>533</v>
      </c>
      <c r="N20" s="4" t="str" cm="1">
        <f t="array" ref="N20">_xll.SNL.Clients.Office.Excel.Functions.SPG(M20, "SP_TOTAL_REV", "CY2022")</f>
        <v>#PEND</v>
      </c>
      <c r="O20" s="4" t="str">
        <f>_xll.SNL.Clients.Office.Excel.Functions.SPG(M20,"IQ_AVG_DILUT_SHARES_OUT","CY2022")</f>
        <v>#PEND</v>
      </c>
      <c r="P20" s="5" t="str">
        <f>_xll.SNL.Clients.Office.Excel.Functions.SPG(M20, "IQ_DILUT_EPS_NORM", "CY2022")</f>
        <v>#PEND</v>
      </c>
      <c r="Q20" t="e">
        <f t="shared" si="4"/>
        <v>#VALUE!</v>
      </c>
      <c r="R20" t="e">
        <f t="shared" si="5"/>
        <v>#VALUE!</v>
      </c>
    </row>
    <row r="21" spans="1:18" x14ac:dyDescent="0.3">
      <c r="A21" t="s">
        <v>533</v>
      </c>
      <c r="B21" s="4" t="str" cm="1">
        <f t="array" ref="B21">_xll.SNL.Clients.Office.Excel.Functions.SPG(A21, "SP_TOTAL_REV", "CY2023")</f>
        <v>#PEND</v>
      </c>
      <c r="C21" s="4" t="str">
        <f>_xll.SNL.Clients.Office.Excel.Functions.SPG(A21,"IQ_AVG_DILUT_SHARES_OUT","CY2023")</f>
        <v>#PEND</v>
      </c>
      <c r="D21" s="5" t="str">
        <f>_xll.SNL.Clients.Office.Excel.Functions.SPG(A21, "IQ_DILUT_EPS_NORM", "CY2023")</f>
        <v>#PEND</v>
      </c>
      <c r="E21" t="e">
        <f t="shared" si="0"/>
        <v>#VALUE!</v>
      </c>
      <c r="F21" t="e">
        <f t="shared" si="1"/>
        <v>#VALUE!</v>
      </c>
      <c r="G21" t="s">
        <v>533</v>
      </c>
      <c r="H21" s="4" t="str" cm="1">
        <f t="array" ref="H21">_xll.SNL.Clients.Office.Excel.Functions.SPG(G21, "SP_TOTAL_REV", "CY2022")</f>
        <v>#PEND</v>
      </c>
      <c r="I21" s="4" t="str">
        <f>_xll.SNL.Clients.Office.Excel.Functions.SPG(G21,"IQ_AVG_DILUT_SHARES_OUT","CY2022")</f>
        <v>#PEND</v>
      </c>
      <c r="J21" s="5" t="str">
        <f>_xll.SNL.Clients.Office.Excel.Functions.SPG(G21, "IQ_DILUT_EPS_NORM", "CY2022")</f>
        <v>#PEND</v>
      </c>
      <c r="K21" t="e">
        <f t="shared" si="2"/>
        <v>#VALUE!</v>
      </c>
      <c r="L21" t="e">
        <f t="shared" si="3"/>
        <v>#VALUE!</v>
      </c>
      <c r="M21" t="s">
        <v>534</v>
      </c>
      <c r="N21" s="4" t="str" cm="1">
        <f t="array" ref="N21">_xll.SNL.Clients.Office.Excel.Functions.SPG(M21, "SP_TOTAL_REV", "CY2022")</f>
        <v>#PEND</v>
      </c>
      <c r="O21" s="4" t="str">
        <f>_xll.SNL.Clients.Office.Excel.Functions.SPG(M21,"IQ_AVG_DILUT_SHARES_OUT","CY2022")</f>
        <v>#PEND</v>
      </c>
      <c r="P21" s="5" t="str">
        <f>_xll.SNL.Clients.Office.Excel.Functions.SPG(M21, "IQ_DILUT_EPS_NORM", "CY2022")</f>
        <v>#PEND</v>
      </c>
      <c r="Q21" t="e">
        <f t="shared" si="4"/>
        <v>#VALUE!</v>
      </c>
      <c r="R21" t="e">
        <f t="shared" si="5"/>
        <v>#VALUE!</v>
      </c>
    </row>
    <row r="22" spans="1:18" x14ac:dyDescent="0.3">
      <c r="A22" t="s">
        <v>534</v>
      </c>
      <c r="B22" s="4" t="str" cm="1">
        <f t="array" ref="B22">_xll.SNL.Clients.Office.Excel.Functions.SPG(A22, "SP_TOTAL_REV", "CY2023")</f>
        <v>#PEND</v>
      </c>
      <c r="C22" s="4" t="str">
        <f>_xll.SNL.Clients.Office.Excel.Functions.SPG(A22,"IQ_AVG_DILUT_SHARES_OUT","CY2023")</f>
        <v>#PEND</v>
      </c>
      <c r="D22" s="5" t="str">
        <f>_xll.SNL.Clients.Office.Excel.Functions.SPG(A22, "IQ_DILUT_EPS_NORM", "CY2023")</f>
        <v>#PEND</v>
      </c>
      <c r="E22" t="e">
        <f t="shared" si="0"/>
        <v>#VALUE!</v>
      </c>
      <c r="F22" t="e">
        <f t="shared" si="1"/>
        <v>#VALUE!</v>
      </c>
      <c r="G22" t="s">
        <v>534</v>
      </c>
      <c r="H22" s="4" t="str" cm="1">
        <f t="array" ref="H22">_xll.SNL.Clients.Office.Excel.Functions.SPG(G22, "SP_TOTAL_REV", "CY2022")</f>
        <v>#PEND</v>
      </c>
      <c r="I22" s="4" t="str">
        <f>_xll.SNL.Clients.Office.Excel.Functions.SPG(G22,"IQ_AVG_DILUT_SHARES_OUT","CY2022")</f>
        <v>#PEND</v>
      </c>
      <c r="J22" s="5" t="str">
        <f>_xll.SNL.Clients.Office.Excel.Functions.SPG(G22, "IQ_DILUT_EPS_NORM", "CY2022")</f>
        <v>#PEND</v>
      </c>
      <c r="K22" t="e">
        <f t="shared" si="2"/>
        <v>#VALUE!</v>
      </c>
      <c r="L22" t="e">
        <f t="shared" si="3"/>
        <v>#VALUE!</v>
      </c>
      <c r="M22" t="s">
        <v>535</v>
      </c>
      <c r="N22" s="4" t="str" cm="1">
        <f t="array" ref="N22">_xll.SNL.Clients.Office.Excel.Functions.SPG(M22, "SP_TOTAL_REV", "CY2022")</f>
        <v>#PEND</v>
      </c>
      <c r="O22" s="4" t="str">
        <f>_xll.SNL.Clients.Office.Excel.Functions.SPG(M22,"IQ_AVG_DILUT_SHARES_OUT","CY2022")</f>
        <v>#PEND</v>
      </c>
      <c r="P22" s="5" t="str">
        <f>_xll.SNL.Clients.Office.Excel.Functions.SPG(M22, "IQ_DILUT_EPS_NORM", "CY2022")</f>
        <v>#PEND</v>
      </c>
      <c r="Q22" t="e">
        <f t="shared" si="4"/>
        <v>#VALUE!</v>
      </c>
      <c r="R22" t="e">
        <f t="shared" si="5"/>
        <v>#VALUE!</v>
      </c>
    </row>
    <row r="23" spans="1:18" x14ac:dyDescent="0.3">
      <c r="A23" t="s">
        <v>535</v>
      </c>
      <c r="B23" s="4" t="str" cm="1">
        <f t="array" ref="B23">_xll.SNL.Clients.Office.Excel.Functions.SPG(A23, "SP_TOTAL_REV", "CY2023")</f>
        <v>#PEND</v>
      </c>
      <c r="C23" s="4" t="str">
        <f>_xll.SNL.Clients.Office.Excel.Functions.SPG(A23,"IQ_AVG_DILUT_SHARES_OUT","CY2023")</f>
        <v>#PEND</v>
      </c>
      <c r="D23" s="5" t="str">
        <f>_xll.SNL.Clients.Office.Excel.Functions.SPG(A23, "IQ_DILUT_EPS_NORM", "CY2023")</f>
        <v>#PEND</v>
      </c>
      <c r="E23" t="e">
        <f t="shared" si="0"/>
        <v>#VALUE!</v>
      </c>
      <c r="F23" t="e">
        <f t="shared" si="1"/>
        <v>#VALUE!</v>
      </c>
      <c r="G23" t="s">
        <v>535</v>
      </c>
      <c r="H23" s="4" t="str" cm="1">
        <f t="array" ref="H23">_xll.SNL.Clients.Office.Excel.Functions.SPG(G23, "SP_TOTAL_REV", "CY2022")</f>
        <v>#PEND</v>
      </c>
      <c r="I23" s="4" t="str">
        <f>_xll.SNL.Clients.Office.Excel.Functions.SPG(G23,"IQ_AVG_DILUT_SHARES_OUT","CY2022")</f>
        <v>#PEND</v>
      </c>
      <c r="J23" s="5" t="str">
        <f>_xll.SNL.Clients.Office.Excel.Functions.SPG(G23, "IQ_DILUT_EPS_NORM", "CY2022")</f>
        <v>#PEND</v>
      </c>
      <c r="K23" t="e">
        <f t="shared" si="2"/>
        <v>#VALUE!</v>
      </c>
      <c r="L23" t="e">
        <f t="shared" si="3"/>
        <v>#VALUE!</v>
      </c>
      <c r="M23" t="s">
        <v>536</v>
      </c>
      <c r="N23" s="4" t="str" cm="1">
        <f t="array" ref="N23">_xll.SNL.Clients.Office.Excel.Functions.SPG(M23, "SP_TOTAL_REV", "CY2022")</f>
        <v>#PEND</v>
      </c>
      <c r="O23" s="4" t="str">
        <f>_xll.SNL.Clients.Office.Excel.Functions.SPG(M23,"IQ_AVG_DILUT_SHARES_OUT","CY2022")</f>
        <v>#PEND</v>
      </c>
      <c r="P23" s="5" t="str">
        <f>_xll.SNL.Clients.Office.Excel.Functions.SPG(M23, "IQ_DILUT_EPS_NORM", "CY2022")</f>
        <v>#PEND</v>
      </c>
      <c r="Q23" t="e">
        <f t="shared" si="4"/>
        <v>#VALUE!</v>
      </c>
      <c r="R23" t="e">
        <f t="shared" si="5"/>
        <v>#VALUE!</v>
      </c>
    </row>
    <row r="24" spans="1:18" x14ac:dyDescent="0.3">
      <c r="A24" t="s">
        <v>536</v>
      </c>
      <c r="B24" s="4" t="str" cm="1">
        <f t="array" ref="B24">_xll.SNL.Clients.Office.Excel.Functions.SPG(A24, "SP_TOTAL_REV", "CY2023")</f>
        <v>#PEND</v>
      </c>
      <c r="C24" s="4" t="str">
        <f>_xll.SNL.Clients.Office.Excel.Functions.SPG(A24,"IQ_AVG_DILUT_SHARES_OUT","CY2023")</f>
        <v>#PEND</v>
      </c>
      <c r="D24" s="5" t="str">
        <f>_xll.SNL.Clients.Office.Excel.Functions.SPG(A24, "IQ_DILUT_EPS_NORM", "CY2023")</f>
        <v>#PEND</v>
      </c>
      <c r="E24" t="e">
        <f t="shared" si="0"/>
        <v>#VALUE!</v>
      </c>
      <c r="F24" t="e">
        <f t="shared" si="1"/>
        <v>#VALUE!</v>
      </c>
      <c r="G24" t="s">
        <v>536</v>
      </c>
      <c r="H24" s="4" t="str" cm="1">
        <f t="array" ref="H24">_xll.SNL.Clients.Office.Excel.Functions.SPG(G24, "SP_TOTAL_REV", "CY2022")</f>
        <v>#PEND</v>
      </c>
      <c r="I24" s="4" t="str">
        <f>_xll.SNL.Clients.Office.Excel.Functions.SPG(G24,"IQ_AVG_DILUT_SHARES_OUT","CY2022")</f>
        <v>#PEND</v>
      </c>
      <c r="J24" s="5" t="str">
        <f>_xll.SNL.Clients.Office.Excel.Functions.SPG(G24, "IQ_DILUT_EPS_NORM", "CY2022")</f>
        <v>#PEND</v>
      </c>
      <c r="K24" t="e">
        <f t="shared" si="2"/>
        <v>#VALUE!</v>
      </c>
      <c r="L24" t="e">
        <f t="shared" si="3"/>
        <v>#VALUE!</v>
      </c>
      <c r="M24" t="s">
        <v>537</v>
      </c>
      <c r="N24" s="4" t="str" cm="1">
        <f t="array" ref="N24">_xll.SNL.Clients.Office.Excel.Functions.SPG(M24, "SP_TOTAL_REV", "CY2022")</f>
        <v>#PEND</v>
      </c>
      <c r="O24" s="4" t="str">
        <f>_xll.SNL.Clients.Office.Excel.Functions.SPG(M24,"IQ_AVG_DILUT_SHARES_OUT","CY2022")</f>
        <v>#PEND</v>
      </c>
      <c r="P24" s="5" t="str">
        <f>_xll.SNL.Clients.Office.Excel.Functions.SPG(M24, "IQ_DILUT_EPS_NORM", "CY2022")</f>
        <v>#PEND</v>
      </c>
      <c r="Q24" t="e">
        <f t="shared" si="4"/>
        <v>#VALUE!</v>
      </c>
      <c r="R24" t="e">
        <f t="shared" si="5"/>
        <v>#VALUE!</v>
      </c>
    </row>
    <row r="25" spans="1:18" x14ac:dyDescent="0.3">
      <c r="A25" t="s">
        <v>537</v>
      </c>
      <c r="B25" s="4" t="str" cm="1">
        <f t="array" ref="B25">_xll.SNL.Clients.Office.Excel.Functions.SPG(A25, "SP_TOTAL_REV", "CY2023")</f>
        <v>#PEND</v>
      </c>
      <c r="C25" s="4" t="str">
        <f>_xll.SNL.Clients.Office.Excel.Functions.SPG(A25,"IQ_AVG_DILUT_SHARES_OUT","CY2023")</f>
        <v>#PEND</v>
      </c>
      <c r="D25" s="5" t="str">
        <f>_xll.SNL.Clients.Office.Excel.Functions.SPG(A25, "IQ_DILUT_EPS_NORM", "CY2023")</f>
        <v>#PEND</v>
      </c>
      <c r="E25" t="e">
        <f t="shared" si="0"/>
        <v>#VALUE!</v>
      </c>
      <c r="F25" t="e">
        <f t="shared" si="1"/>
        <v>#VALUE!</v>
      </c>
      <c r="G25" t="s">
        <v>537</v>
      </c>
      <c r="H25" s="4" t="str" cm="1">
        <f t="array" ref="H25">_xll.SNL.Clients.Office.Excel.Functions.SPG(G25, "SP_TOTAL_REV", "CY2022")</f>
        <v>#PEND</v>
      </c>
      <c r="I25" s="4" t="str">
        <f>_xll.SNL.Clients.Office.Excel.Functions.SPG(G25,"IQ_AVG_DILUT_SHARES_OUT","CY2022")</f>
        <v>#PEND</v>
      </c>
      <c r="J25" s="5" t="str">
        <f>_xll.SNL.Clients.Office.Excel.Functions.SPG(G25, "IQ_DILUT_EPS_NORM", "CY2022")</f>
        <v>#PEND</v>
      </c>
      <c r="K25" t="e">
        <f t="shared" si="2"/>
        <v>#VALUE!</v>
      </c>
      <c r="L25" t="e">
        <f t="shared" si="3"/>
        <v>#VALUE!</v>
      </c>
      <c r="M25" t="s">
        <v>538</v>
      </c>
      <c r="N25" s="4" t="str" cm="1">
        <f t="array" ref="N25">_xll.SNL.Clients.Office.Excel.Functions.SPG(M25, "SP_TOTAL_REV", "CY2022")</f>
        <v>#PEND</v>
      </c>
      <c r="O25" s="4" t="str">
        <f>_xll.SNL.Clients.Office.Excel.Functions.SPG(M25,"IQ_AVG_DILUT_SHARES_OUT","CY2022")</f>
        <v>#PEND</v>
      </c>
      <c r="P25" s="5" t="str">
        <f>_xll.SNL.Clients.Office.Excel.Functions.SPG(M25, "IQ_DILUT_EPS_NORM", "CY2022")</f>
        <v>#PEND</v>
      </c>
      <c r="Q25" t="e">
        <f t="shared" si="4"/>
        <v>#VALUE!</v>
      </c>
      <c r="R25" t="e">
        <f t="shared" si="5"/>
        <v>#VALUE!</v>
      </c>
    </row>
    <row r="26" spans="1:18" x14ac:dyDescent="0.3">
      <c r="A26" t="s">
        <v>538</v>
      </c>
      <c r="B26" s="4" t="str" cm="1">
        <f t="array" ref="B26">_xll.SNL.Clients.Office.Excel.Functions.SPG(A26, "SP_TOTAL_REV", "CY2023")</f>
        <v>#PEND</v>
      </c>
      <c r="C26" s="4" t="str">
        <f>_xll.SNL.Clients.Office.Excel.Functions.SPG(A26,"IQ_AVG_DILUT_SHARES_OUT","CY2023")</f>
        <v>#PEND</v>
      </c>
      <c r="D26" s="5" t="str">
        <f>_xll.SNL.Clients.Office.Excel.Functions.SPG(A26, "IQ_DILUT_EPS_NORM", "CY2023")</f>
        <v>#PEND</v>
      </c>
      <c r="E26" t="e">
        <f t="shared" si="0"/>
        <v>#VALUE!</v>
      </c>
      <c r="F26" t="e">
        <f t="shared" si="1"/>
        <v>#VALUE!</v>
      </c>
      <c r="G26" t="s">
        <v>538</v>
      </c>
      <c r="H26" s="4" t="str" cm="1">
        <f t="array" ref="H26">_xll.SNL.Clients.Office.Excel.Functions.SPG(G26, "SP_TOTAL_REV", "CY2022")</f>
        <v>#PEND</v>
      </c>
      <c r="I26" s="4" t="str">
        <f>_xll.SNL.Clients.Office.Excel.Functions.SPG(G26,"IQ_AVG_DILUT_SHARES_OUT","CY2022")</f>
        <v>#PEND</v>
      </c>
      <c r="J26" s="5" t="str">
        <f>_xll.SNL.Clients.Office.Excel.Functions.SPG(G26, "IQ_DILUT_EPS_NORM", "CY2022")</f>
        <v>#PEND</v>
      </c>
      <c r="K26" t="e">
        <f t="shared" si="2"/>
        <v>#VALUE!</v>
      </c>
      <c r="L26" t="e">
        <f t="shared" si="3"/>
        <v>#VALUE!</v>
      </c>
      <c r="M26" t="s">
        <v>539</v>
      </c>
      <c r="N26" s="4" t="str" cm="1">
        <f t="array" ref="N26">_xll.SNL.Clients.Office.Excel.Functions.SPG(M26, "SP_TOTAL_REV", "CY2022")</f>
        <v>#PEND</v>
      </c>
      <c r="O26" s="4" t="str">
        <f>_xll.SNL.Clients.Office.Excel.Functions.SPG(M26,"IQ_AVG_DILUT_SHARES_OUT","CY2022")</f>
        <v>#PEND</v>
      </c>
      <c r="P26" s="5" t="str">
        <f>_xll.SNL.Clients.Office.Excel.Functions.SPG(M26, "IQ_DILUT_EPS_NORM", "CY2022")</f>
        <v>#PEND</v>
      </c>
      <c r="Q26" t="e">
        <f t="shared" si="4"/>
        <v>#VALUE!</v>
      </c>
      <c r="R26" t="e">
        <f t="shared" si="5"/>
        <v>#VALUE!</v>
      </c>
    </row>
    <row r="27" spans="1:18" x14ac:dyDescent="0.3">
      <c r="A27" t="s">
        <v>539</v>
      </c>
      <c r="B27" s="4" t="str" cm="1">
        <f t="array" ref="B27">_xll.SNL.Clients.Office.Excel.Functions.SPG(A27, "SP_TOTAL_REV", "CY2023")</f>
        <v>#PEND</v>
      </c>
      <c r="C27" s="4" t="str">
        <f>_xll.SNL.Clients.Office.Excel.Functions.SPG(A27,"IQ_AVG_DILUT_SHARES_OUT","CY2023")</f>
        <v>#PEND</v>
      </c>
      <c r="D27" s="5" t="str">
        <f>_xll.SNL.Clients.Office.Excel.Functions.SPG(A27, "IQ_DILUT_EPS_NORM", "CY2023")</f>
        <v>#PEND</v>
      </c>
      <c r="E27" t="e">
        <f t="shared" si="0"/>
        <v>#VALUE!</v>
      </c>
      <c r="F27" t="e">
        <f t="shared" si="1"/>
        <v>#VALUE!</v>
      </c>
      <c r="G27" t="s">
        <v>539</v>
      </c>
      <c r="H27" s="4" t="str" cm="1">
        <f t="array" ref="H27">_xll.SNL.Clients.Office.Excel.Functions.SPG(G27, "SP_TOTAL_REV", "CY2022")</f>
        <v>#PEND</v>
      </c>
      <c r="I27" s="4" t="str">
        <f>_xll.SNL.Clients.Office.Excel.Functions.SPG(G27,"IQ_AVG_DILUT_SHARES_OUT","CY2022")</f>
        <v>#PEND</v>
      </c>
      <c r="J27" s="5" t="str">
        <f>_xll.SNL.Clients.Office.Excel.Functions.SPG(G27, "IQ_DILUT_EPS_NORM", "CY2022")</f>
        <v>#PEND</v>
      </c>
      <c r="K27" t="e">
        <f t="shared" si="2"/>
        <v>#VALUE!</v>
      </c>
      <c r="L27" t="e">
        <f t="shared" si="3"/>
        <v>#VALUE!</v>
      </c>
      <c r="M27" t="s">
        <v>540</v>
      </c>
      <c r="N27" s="4" t="str" cm="1">
        <f t="array" ref="N27">_xll.SNL.Clients.Office.Excel.Functions.SPG(M27, "SP_TOTAL_REV", "CY2022")</f>
        <v>#PEND</v>
      </c>
      <c r="O27" s="4" t="str">
        <f>_xll.SNL.Clients.Office.Excel.Functions.SPG(M27,"IQ_AVG_DILUT_SHARES_OUT","CY2022")</f>
        <v>#PEND</v>
      </c>
      <c r="P27" s="5" t="str">
        <f>_xll.SNL.Clients.Office.Excel.Functions.SPG(M27, "IQ_DILUT_EPS_NORM", "CY2022")</f>
        <v>#PEND</v>
      </c>
      <c r="Q27" t="e">
        <f t="shared" si="4"/>
        <v>#VALUE!</v>
      </c>
      <c r="R27" t="e">
        <f t="shared" si="5"/>
        <v>#VALUE!</v>
      </c>
    </row>
    <row r="28" spans="1:18" x14ac:dyDescent="0.3">
      <c r="A28" t="s">
        <v>540</v>
      </c>
      <c r="B28" s="4" t="str" cm="1">
        <f t="array" ref="B28">_xll.SNL.Clients.Office.Excel.Functions.SPG(A28, "SP_TOTAL_REV", "CY2023")</f>
        <v>#PEND</v>
      </c>
      <c r="C28" s="4" t="str">
        <f>_xll.SNL.Clients.Office.Excel.Functions.SPG(A28,"IQ_AVG_DILUT_SHARES_OUT","CY2023")</f>
        <v>#PEND</v>
      </c>
      <c r="D28" s="5" t="str">
        <f>_xll.SNL.Clients.Office.Excel.Functions.SPG(A28, "IQ_DILUT_EPS_NORM", "CY2023")</f>
        <v>#PEND</v>
      </c>
      <c r="E28" t="e">
        <f t="shared" si="0"/>
        <v>#VALUE!</v>
      </c>
      <c r="F28" t="e">
        <f t="shared" si="1"/>
        <v>#VALUE!</v>
      </c>
      <c r="G28" t="s">
        <v>540</v>
      </c>
      <c r="H28" s="4" t="str" cm="1">
        <f t="array" ref="H28">_xll.SNL.Clients.Office.Excel.Functions.SPG(G28, "SP_TOTAL_REV", "CY2022")</f>
        <v>#PEND</v>
      </c>
      <c r="I28" s="4" t="str">
        <f>_xll.SNL.Clients.Office.Excel.Functions.SPG(G28,"IQ_AVG_DILUT_SHARES_OUT","CY2022")</f>
        <v>#PEND</v>
      </c>
      <c r="J28" s="5" t="str">
        <f>_xll.SNL.Clients.Office.Excel.Functions.SPG(G28, "IQ_DILUT_EPS_NORM", "CY2022")</f>
        <v>#PEND</v>
      </c>
      <c r="K28" t="e">
        <f t="shared" si="2"/>
        <v>#VALUE!</v>
      </c>
      <c r="L28" t="e">
        <f t="shared" si="3"/>
        <v>#VALUE!</v>
      </c>
      <c r="M28" t="s">
        <v>541</v>
      </c>
      <c r="N28" s="4" t="str" cm="1">
        <f t="array" ref="N28">_xll.SNL.Clients.Office.Excel.Functions.SPG(M28, "SP_TOTAL_REV", "CY2022")</f>
        <v>#PEND</v>
      </c>
      <c r="O28" s="4" t="str">
        <f>_xll.SNL.Clients.Office.Excel.Functions.SPG(M28,"IQ_AVG_DILUT_SHARES_OUT","CY2022")</f>
        <v>#PEND</v>
      </c>
      <c r="P28" s="5" t="str">
        <f>_xll.SNL.Clients.Office.Excel.Functions.SPG(M28, "IQ_DILUT_EPS_NORM", "CY2022")</f>
        <v>#PEND</v>
      </c>
      <c r="Q28" t="e">
        <f t="shared" si="4"/>
        <v>#VALUE!</v>
      </c>
      <c r="R28" t="e">
        <f t="shared" si="5"/>
        <v>#VALUE!</v>
      </c>
    </row>
    <row r="29" spans="1:18" x14ac:dyDescent="0.3">
      <c r="A29" t="s">
        <v>541</v>
      </c>
      <c r="B29" s="4" t="str" cm="1">
        <f t="array" ref="B29">_xll.SNL.Clients.Office.Excel.Functions.SPG(A29, "SP_TOTAL_REV", "CY2023")</f>
        <v>#PEND</v>
      </c>
      <c r="C29" s="4" t="str">
        <f>_xll.SNL.Clients.Office.Excel.Functions.SPG(A29,"IQ_AVG_DILUT_SHARES_OUT","CY2023")</f>
        <v>#PEND</v>
      </c>
      <c r="D29" s="5" t="str">
        <f>_xll.SNL.Clients.Office.Excel.Functions.SPG(A29, "IQ_DILUT_EPS_NORM", "CY2023")</f>
        <v>#PEND</v>
      </c>
      <c r="E29" t="e">
        <f t="shared" si="0"/>
        <v>#VALUE!</v>
      </c>
      <c r="F29" t="e">
        <f t="shared" si="1"/>
        <v>#VALUE!</v>
      </c>
      <c r="G29" t="s">
        <v>541</v>
      </c>
      <c r="H29" s="4" t="str" cm="1">
        <f t="array" ref="H29">_xll.SNL.Clients.Office.Excel.Functions.SPG(G29, "SP_TOTAL_REV", "CY2022")</f>
        <v>#PEND</v>
      </c>
      <c r="I29" s="4" t="str">
        <f>_xll.SNL.Clients.Office.Excel.Functions.SPG(G29,"IQ_AVG_DILUT_SHARES_OUT","CY2022")</f>
        <v>#PEND</v>
      </c>
      <c r="J29" s="5" t="str">
        <f>_xll.SNL.Clients.Office.Excel.Functions.SPG(G29, "IQ_DILUT_EPS_NORM", "CY2022")</f>
        <v>#PEND</v>
      </c>
      <c r="K29" t="e">
        <f t="shared" si="2"/>
        <v>#VALUE!</v>
      </c>
      <c r="L29" t="e">
        <f t="shared" si="3"/>
        <v>#VALUE!</v>
      </c>
      <c r="M29" t="s">
        <v>542</v>
      </c>
      <c r="N29" s="4" t="str" cm="1">
        <f t="array" ref="N29">_xll.SNL.Clients.Office.Excel.Functions.SPG(M29, "SP_TOTAL_REV", "CY2022")</f>
        <v>#PEND</v>
      </c>
      <c r="O29" s="4" t="str">
        <f>_xll.SNL.Clients.Office.Excel.Functions.SPG(M29,"IQ_AVG_DILUT_SHARES_OUT","CY2022")</f>
        <v>#PEND</v>
      </c>
      <c r="P29" s="5" t="str">
        <f>_xll.SNL.Clients.Office.Excel.Functions.SPG(M29, "IQ_DILUT_EPS_NORM", "CY2022")</f>
        <v>#PEND</v>
      </c>
      <c r="Q29" t="e">
        <f t="shared" si="4"/>
        <v>#VALUE!</v>
      </c>
      <c r="R29" t="e">
        <f t="shared" si="5"/>
        <v>#VALUE!</v>
      </c>
    </row>
    <row r="30" spans="1:18" x14ac:dyDescent="0.3">
      <c r="A30" t="s">
        <v>542</v>
      </c>
      <c r="B30" s="4" t="str" cm="1">
        <f t="array" ref="B30">_xll.SNL.Clients.Office.Excel.Functions.SPG(A30, "SP_TOTAL_REV", "CY2023")</f>
        <v>#PEND</v>
      </c>
      <c r="C30" s="4" t="str">
        <f>_xll.SNL.Clients.Office.Excel.Functions.SPG(A30,"IQ_AVG_DILUT_SHARES_OUT","CY2023")</f>
        <v>#PEND</v>
      </c>
      <c r="D30" s="5" t="str">
        <f>_xll.SNL.Clients.Office.Excel.Functions.SPG(A30, "IQ_DILUT_EPS_NORM", "CY2023")</f>
        <v>#PEND</v>
      </c>
      <c r="E30" t="e">
        <f t="shared" si="0"/>
        <v>#VALUE!</v>
      </c>
      <c r="F30" t="e">
        <f t="shared" si="1"/>
        <v>#VALUE!</v>
      </c>
      <c r="G30" t="s">
        <v>542</v>
      </c>
      <c r="H30" s="4" t="str" cm="1">
        <f t="array" ref="H30">_xll.SNL.Clients.Office.Excel.Functions.SPG(G30, "SP_TOTAL_REV", "CY2022")</f>
        <v>#PEND</v>
      </c>
      <c r="I30" s="4" t="str">
        <f>_xll.SNL.Clients.Office.Excel.Functions.SPG(G30,"IQ_AVG_DILUT_SHARES_OUT","CY2022")</f>
        <v>#PEND</v>
      </c>
      <c r="J30" s="5" t="str">
        <f>_xll.SNL.Clients.Office.Excel.Functions.SPG(G30, "IQ_DILUT_EPS_NORM", "CY2022")</f>
        <v>#PEND</v>
      </c>
      <c r="K30" t="e">
        <f t="shared" si="2"/>
        <v>#VALUE!</v>
      </c>
      <c r="L30" t="e">
        <f t="shared" si="3"/>
        <v>#VALUE!</v>
      </c>
      <c r="M30" t="s">
        <v>543</v>
      </c>
      <c r="N30" s="4" t="str" cm="1">
        <f t="array" ref="N30">_xll.SNL.Clients.Office.Excel.Functions.SPG(M30, "SP_TOTAL_REV", "CY2022")</f>
        <v>#PEND</v>
      </c>
      <c r="O30" s="4" t="str">
        <f>_xll.SNL.Clients.Office.Excel.Functions.SPG(M30,"IQ_AVG_DILUT_SHARES_OUT","CY2022")</f>
        <v>#PEND</v>
      </c>
      <c r="P30" s="5" t="str">
        <f>_xll.SNL.Clients.Office.Excel.Functions.SPG(M30, "IQ_DILUT_EPS_NORM", "CY2022")</f>
        <v>#PEND</v>
      </c>
      <c r="Q30" t="e">
        <f t="shared" si="4"/>
        <v>#VALUE!</v>
      </c>
      <c r="R30" t="e">
        <f t="shared" si="5"/>
        <v>#VALUE!</v>
      </c>
    </row>
    <row r="31" spans="1:18" x14ac:dyDescent="0.3">
      <c r="A31" t="s">
        <v>543</v>
      </c>
      <c r="B31" s="4" t="str" cm="1">
        <f t="array" ref="B31">_xll.SNL.Clients.Office.Excel.Functions.SPG(A31, "SP_TOTAL_REV", "CY2023")</f>
        <v>#PEND</v>
      </c>
      <c r="C31" s="4" t="str">
        <f>_xll.SNL.Clients.Office.Excel.Functions.SPG(A31,"IQ_AVG_DILUT_SHARES_OUT","CY2023")</f>
        <v>#PEND</v>
      </c>
      <c r="D31" s="5" t="str">
        <f>_xll.SNL.Clients.Office.Excel.Functions.SPG(A31, "IQ_DILUT_EPS_NORM", "CY2023")</f>
        <v>#PEND</v>
      </c>
      <c r="E31" t="e">
        <f t="shared" si="0"/>
        <v>#VALUE!</v>
      </c>
      <c r="F31" t="e">
        <f t="shared" si="1"/>
        <v>#VALUE!</v>
      </c>
      <c r="G31" t="s">
        <v>543</v>
      </c>
      <c r="H31" s="4" t="str" cm="1">
        <f t="array" ref="H31">_xll.SNL.Clients.Office.Excel.Functions.SPG(G31, "SP_TOTAL_REV", "CY2022")</f>
        <v>#PEND</v>
      </c>
      <c r="I31" s="4" t="str">
        <f>_xll.SNL.Clients.Office.Excel.Functions.SPG(G31,"IQ_AVG_DILUT_SHARES_OUT","CY2022")</f>
        <v>#PEND</v>
      </c>
      <c r="J31" s="5" t="str">
        <f>_xll.SNL.Clients.Office.Excel.Functions.SPG(G31, "IQ_DILUT_EPS_NORM", "CY2022")</f>
        <v>#PEND</v>
      </c>
      <c r="K31" t="e">
        <f t="shared" si="2"/>
        <v>#VALUE!</v>
      </c>
      <c r="L31" t="e">
        <f t="shared" si="3"/>
        <v>#VALUE!</v>
      </c>
      <c r="M31" t="s">
        <v>544</v>
      </c>
      <c r="N31" s="4" t="str" cm="1">
        <f t="array" ref="N31">_xll.SNL.Clients.Office.Excel.Functions.SPG(M31, "SP_TOTAL_REV", "CY2022")</f>
        <v>#PEND</v>
      </c>
      <c r="O31" s="4" t="str">
        <f>_xll.SNL.Clients.Office.Excel.Functions.SPG(M31,"IQ_AVG_DILUT_SHARES_OUT","CY2022")</f>
        <v>#PEND</v>
      </c>
      <c r="P31" s="5" t="str">
        <f>_xll.SNL.Clients.Office.Excel.Functions.SPG(M31, "IQ_DILUT_EPS_NORM", "CY2022")</f>
        <v>#PEND</v>
      </c>
      <c r="Q31" t="e">
        <f t="shared" si="4"/>
        <v>#VALUE!</v>
      </c>
      <c r="R31" t="e">
        <f t="shared" si="5"/>
        <v>#VALUE!</v>
      </c>
    </row>
    <row r="32" spans="1:18" x14ac:dyDescent="0.3">
      <c r="A32" t="s">
        <v>544</v>
      </c>
      <c r="B32" s="4" t="str" cm="1">
        <f t="array" ref="B32">_xll.SNL.Clients.Office.Excel.Functions.SPG(A32, "SP_TOTAL_REV", "CY2023")</f>
        <v>#PEND</v>
      </c>
      <c r="C32" s="4" t="str">
        <f>_xll.SNL.Clients.Office.Excel.Functions.SPG(A32,"IQ_AVG_DILUT_SHARES_OUT","CY2023")</f>
        <v>#PEND</v>
      </c>
      <c r="D32" s="5" t="str">
        <f>_xll.SNL.Clients.Office.Excel.Functions.SPG(A32, "IQ_DILUT_EPS_NORM", "CY2023")</f>
        <v>#PEND</v>
      </c>
      <c r="E32" t="e">
        <f t="shared" si="0"/>
        <v>#VALUE!</v>
      </c>
      <c r="F32" t="e">
        <f t="shared" si="1"/>
        <v>#VALUE!</v>
      </c>
      <c r="G32" t="s">
        <v>544</v>
      </c>
      <c r="H32" s="4" t="str" cm="1">
        <f t="array" ref="H32">_xll.SNL.Clients.Office.Excel.Functions.SPG(G32, "SP_TOTAL_REV", "CY2022")</f>
        <v>#PEND</v>
      </c>
      <c r="I32" s="4" t="str">
        <f>_xll.SNL.Clients.Office.Excel.Functions.SPG(G32,"IQ_AVG_DILUT_SHARES_OUT","CY2022")</f>
        <v>#PEND</v>
      </c>
      <c r="J32" s="5" t="str">
        <f>_xll.SNL.Clients.Office.Excel.Functions.SPG(G32, "IQ_DILUT_EPS_NORM", "CY2022")</f>
        <v>#PEND</v>
      </c>
      <c r="K32" t="e">
        <f t="shared" si="2"/>
        <v>#VALUE!</v>
      </c>
      <c r="L32" t="e">
        <f t="shared" si="3"/>
        <v>#VALUE!</v>
      </c>
      <c r="M32" t="s">
        <v>545</v>
      </c>
      <c r="N32" s="4" t="str" cm="1">
        <f t="array" ref="N32">_xll.SNL.Clients.Office.Excel.Functions.SPG(M32, "SP_TOTAL_REV", "CY2022")</f>
        <v>#PEND</v>
      </c>
      <c r="O32" s="4" t="str">
        <f>_xll.SNL.Clients.Office.Excel.Functions.SPG(M32,"IQ_AVG_DILUT_SHARES_OUT","CY2022")</f>
        <v>#PEND</v>
      </c>
      <c r="P32" s="5" t="str">
        <f>_xll.SNL.Clients.Office.Excel.Functions.SPG(M32, "IQ_DILUT_EPS_NORM", "CY2022")</f>
        <v>#PEND</v>
      </c>
      <c r="Q32" t="e">
        <f t="shared" si="4"/>
        <v>#VALUE!</v>
      </c>
      <c r="R32" t="e">
        <f t="shared" si="5"/>
        <v>#VALUE!</v>
      </c>
    </row>
    <row r="33" spans="1:18" x14ac:dyDescent="0.3">
      <c r="A33" t="s">
        <v>545</v>
      </c>
      <c r="B33" s="4" t="str" cm="1">
        <f t="array" ref="B33">_xll.SNL.Clients.Office.Excel.Functions.SPG(A33, "SP_TOTAL_REV", "CY2023")</f>
        <v>#PEND</v>
      </c>
      <c r="C33" s="4" t="str">
        <f>_xll.SNL.Clients.Office.Excel.Functions.SPG(A33,"IQ_AVG_DILUT_SHARES_OUT","CY2023")</f>
        <v>#PEND</v>
      </c>
      <c r="D33" s="5" t="str">
        <f>_xll.SNL.Clients.Office.Excel.Functions.SPG(A33, "IQ_DILUT_EPS_NORM", "CY2023")</f>
        <v>#PEND</v>
      </c>
      <c r="E33" t="e">
        <f t="shared" si="0"/>
        <v>#VALUE!</v>
      </c>
      <c r="F33" t="e">
        <f t="shared" si="1"/>
        <v>#VALUE!</v>
      </c>
      <c r="G33" t="s">
        <v>545</v>
      </c>
      <c r="H33" s="4" t="str" cm="1">
        <f t="array" ref="H33">_xll.SNL.Clients.Office.Excel.Functions.SPG(G33, "SP_TOTAL_REV", "CY2022")</f>
        <v>#PEND</v>
      </c>
      <c r="I33" s="4" t="str">
        <f>_xll.SNL.Clients.Office.Excel.Functions.SPG(G33,"IQ_AVG_DILUT_SHARES_OUT","CY2022")</f>
        <v>#PEND</v>
      </c>
      <c r="J33" s="5" t="str">
        <f>_xll.SNL.Clients.Office.Excel.Functions.SPG(G33, "IQ_DILUT_EPS_NORM", "CY2022")</f>
        <v>#PEND</v>
      </c>
      <c r="K33" t="e">
        <f t="shared" si="2"/>
        <v>#VALUE!</v>
      </c>
      <c r="L33" t="e">
        <f t="shared" si="3"/>
        <v>#VALUE!</v>
      </c>
      <c r="M33" t="s">
        <v>546</v>
      </c>
      <c r="N33" s="4" t="str" cm="1">
        <f t="array" ref="N33">_xll.SNL.Clients.Office.Excel.Functions.SPG(M33, "SP_TOTAL_REV", "CY2022")</f>
        <v>#PEND</v>
      </c>
      <c r="O33" s="4" t="str">
        <f>_xll.SNL.Clients.Office.Excel.Functions.SPG(M33,"IQ_AVG_DILUT_SHARES_OUT","CY2022")</f>
        <v>#PEND</v>
      </c>
      <c r="P33" s="5" t="str">
        <f>_xll.SNL.Clients.Office.Excel.Functions.SPG(M33, "IQ_DILUT_EPS_NORM", "CY2022")</f>
        <v>#PEND</v>
      </c>
      <c r="Q33" t="e">
        <f t="shared" si="4"/>
        <v>#VALUE!</v>
      </c>
      <c r="R33" t="e">
        <f t="shared" si="5"/>
        <v>#VALUE!</v>
      </c>
    </row>
    <row r="34" spans="1:18" x14ac:dyDescent="0.3">
      <c r="A34" t="s">
        <v>546</v>
      </c>
      <c r="B34" s="4" t="str" cm="1">
        <f t="array" ref="B34">_xll.SNL.Clients.Office.Excel.Functions.SPG(A34, "SP_TOTAL_REV", "CY2023")</f>
        <v>#PEND</v>
      </c>
      <c r="C34" s="4" t="str">
        <f>_xll.SNL.Clients.Office.Excel.Functions.SPG(A34,"IQ_AVG_DILUT_SHARES_OUT","CY2023")</f>
        <v>#PEND</v>
      </c>
      <c r="D34" s="5" t="str">
        <f>_xll.SNL.Clients.Office.Excel.Functions.SPG(A34, "IQ_DILUT_EPS_NORM", "CY2023")</f>
        <v>#PEND</v>
      </c>
      <c r="E34" t="e">
        <f t="shared" si="0"/>
        <v>#VALUE!</v>
      </c>
      <c r="F34" t="e">
        <f t="shared" si="1"/>
        <v>#VALUE!</v>
      </c>
      <c r="G34" t="s">
        <v>546</v>
      </c>
      <c r="H34" s="4" t="str" cm="1">
        <f t="array" ref="H34">_xll.SNL.Clients.Office.Excel.Functions.SPG(G34, "SP_TOTAL_REV", "CY2022")</f>
        <v>#PEND</v>
      </c>
      <c r="I34" s="4" t="str">
        <f>_xll.SNL.Clients.Office.Excel.Functions.SPG(G34,"IQ_AVG_DILUT_SHARES_OUT","CY2022")</f>
        <v>#PEND</v>
      </c>
      <c r="J34" s="5" t="str">
        <f>_xll.SNL.Clients.Office.Excel.Functions.SPG(G34, "IQ_DILUT_EPS_NORM", "CY2022")</f>
        <v>#PEND</v>
      </c>
      <c r="K34" t="e">
        <f t="shared" si="2"/>
        <v>#VALUE!</v>
      </c>
      <c r="L34" t="e">
        <f t="shared" si="3"/>
        <v>#VALUE!</v>
      </c>
      <c r="M34" t="s">
        <v>547</v>
      </c>
      <c r="N34" s="4" t="str" cm="1">
        <f t="array" ref="N34">_xll.SNL.Clients.Office.Excel.Functions.SPG(M34, "SP_TOTAL_REV", "CY2022")</f>
        <v>#PEND</v>
      </c>
      <c r="O34" s="4" t="str">
        <f>_xll.SNL.Clients.Office.Excel.Functions.SPG(M34,"IQ_AVG_DILUT_SHARES_OUT","CY2022")</f>
        <v>#PEND</v>
      </c>
      <c r="P34" s="5" t="str">
        <f>_xll.SNL.Clients.Office.Excel.Functions.SPG(M34, "IQ_DILUT_EPS_NORM", "CY2022")</f>
        <v>#PEND</v>
      </c>
      <c r="Q34" t="e">
        <f t="shared" si="4"/>
        <v>#VALUE!</v>
      </c>
      <c r="R34" t="e">
        <f t="shared" si="5"/>
        <v>#VALUE!</v>
      </c>
    </row>
    <row r="35" spans="1:18" x14ac:dyDescent="0.3">
      <c r="A35" t="s">
        <v>547</v>
      </c>
      <c r="B35" s="4" t="str" cm="1">
        <f t="array" ref="B35">_xll.SNL.Clients.Office.Excel.Functions.SPG(A35, "SP_TOTAL_REV", "CY2023")</f>
        <v>#PEND</v>
      </c>
      <c r="C35" s="4" t="str">
        <f>_xll.SNL.Clients.Office.Excel.Functions.SPG(A35,"IQ_AVG_DILUT_SHARES_OUT","CY2023")</f>
        <v>#PEND</v>
      </c>
      <c r="D35" s="5" t="str">
        <f>_xll.SNL.Clients.Office.Excel.Functions.SPG(A35, "IQ_DILUT_EPS_NORM", "CY2023")</f>
        <v>#PEND</v>
      </c>
      <c r="E35" t="e">
        <f t="shared" si="0"/>
        <v>#VALUE!</v>
      </c>
      <c r="F35" t="e">
        <f t="shared" si="1"/>
        <v>#VALUE!</v>
      </c>
      <c r="G35" t="s">
        <v>547</v>
      </c>
      <c r="H35" s="4" t="str" cm="1">
        <f t="array" ref="H35">_xll.SNL.Clients.Office.Excel.Functions.SPG(G35, "SP_TOTAL_REV", "CY2022")</f>
        <v>#PEND</v>
      </c>
      <c r="I35" s="4" t="str">
        <f>_xll.SNL.Clients.Office.Excel.Functions.SPG(G35,"IQ_AVG_DILUT_SHARES_OUT","CY2022")</f>
        <v>#PEND</v>
      </c>
      <c r="J35" s="5" t="str">
        <f>_xll.SNL.Clients.Office.Excel.Functions.SPG(G35, "IQ_DILUT_EPS_NORM", "CY2022")</f>
        <v>#PEND</v>
      </c>
      <c r="K35" t="e">
        <f t="shared" si="2"/>
        <v>#VALUE!</v>
      </c>
      <c r="L35" t="e">
        <f t="shared" si="3"/>
        <v>#VALUE!</v>
      </c>
      <c r="M35" t="s">
        <v>548</v>
      </c>
      <c r="N35" s="4" t="str" cm="1">
        <f t="array" ref="N35">_xll.SNL.Clients.Office.Excel.Functions.SPG(M35, "SP_TOTAL_REV", "CY2022")</f>
        <v>#PEND</v>
      </c>
      <c r="O35" s="4" t="str">
        <f>_xll.SNL.Clients.Office.Excel.Functions.SPG(M35,"IQ_AVG_DILUT_SHARES_OUT","CY2022")</f>
        <v>#PEND</v>
      </c>
      <c r="P35" s="5" t="str">
        <f>_xll.SNL.Clients.Office.Excel.Functions.SPG(M35, "IQ_DILUT_EPS_NORM", "CY2022")</f>
        <v>#PEND</v>
      </c>
      <c r="Q35" t="e">
        <f t="shared" si="4"/>
        <v>#VALUE!</v>
      </c>
      <c r="R35" t="e">
        <f t="shared" si="5"/>
        <v>#VALUE!</v>
      </c>
    </row>
    <row r="36" spans="1:18" x14ac:dyDescent="0.3">
      <c r="A36" t="s">
        <v>548</v>
      </c>
      <c r="B36" s="4" t="str" cm="1">
        <f t="array" ref="B36">_xll.SNL.Clients.Office.Excel.Functions.SPG(A36, "SP_TOTAL_REV", "CY2023")</f>
        <v>#PEND</v>
      </c>
      <c r="C36" s="4" t="str">
        <f>_xll.SNL.Clients.Office.Excel.Functions.SPG(A36,"IQ_AVG_DILUT_SHARES_OUT","CY2023")</f>
        <v>#PEND</v>
      </c>
      <c r="D36" s="5" t="str">
        <f>_xll.SNL.Clients.Office.Excel.Functions.SPG(A36, "IQ_DILUT_EPS_NORM", "CY2023")</f>
        <v>#PEND</v>
      </c>
      <c r="E36" t="e">
        <f t="shared" si="0"/>
        <v>#VALUE!</v>
      </c>
      <c r="F36" t="e">
        <f t="shared" si="1"/>
        <v>#VALUE!</v>
      </c>
      <c r="G36" t="s">
        <v>548</v>
      </c>
      <c r="H36" s="4" t="str" cm="1">
        <f t="array" ref="H36">_xll.SNL.Clients.Office.Excel.Functions.SPG(G36, "SP_TOTAL_REV", "CY2022")</f>
        <v>#PEND</v>
      </c>
      <c r="I36" s="4" t="str">
        <f>_xll.SNL.Clients.Office.Excel.Functions.SPG(G36,"IQ_AVG_DILUT_SHARES_OUT","CY2022")</f>
        <v>#PEND</v>
      </c>
      <c r="J36" s="5" t="str">
        <f>_xll.SNL.Clients.Office.Excel.Functions.SPG(G36, "IQ_DILUT_EPS_NORM", "CY2022")</f>
        <v>#PEND</v>
      </c>
      <c r="K36" t="e">
        <f t="shared" si="2"/>
        <v>#VALUE!</v>
      </c>
      <c r="L36" t="e">
        <f t="shared" si="3"/>
        <v>#VALUE!</v>
      </c>
      <c r="M36" t="s">
        <v>549</v>
      </c>
      <c r="N36" s="4" t="str" cm="1">
        <f t="array" ref="N36">_xll.SNL.Clients.Office.Excel.Functions.SPG(M36, "SP_TOTAL_REV", "CY2022")</f>
        <v>#PEND</v>
      </c>
      <c r="O36" s="4" t="str">
        <f>_xll.SNL.Clients.Office.Excel.Functions.SPG(M36,"IQ_AVG_DILUT_SHARES_OUT","CY2022")</f>
        <v>#PEND</v>
      </c>
      <c r="P36" s="5" t="str">
        <f>_xll.SNL.Clients.Office.Excel.Functions.SPG(M36, "IQ_DILUT_EPS_NORM", "CY2022")</f>
        <v>#PEND</v>
      </c>
      <c r="Q36" t="e">
        <f t="shared" si="4"/>
        <v>#VALUE!</v>
      </c>
      <c r="R36" t="e">
        <f t="shared" si="5"/>
        <v>#VALUE!</v>
      </c>
    </row>
    <row r="37" spans="1:18" x14ac:dyDescent="0.3">
      <c r="A37" t="s">
        <v>549</v>
      </c>
      <c r="B37" s="4" t="str" cm="1">
        <f t="array" ref="B37">_xll.SNL.Clients.Office.Excel.Functions.SPG(A37, "SP_TOTAL_REV", "CY2023")</f>
        <v>#PEND</v>
      </c>
      <c r="C37" s="4" t="str">
        <f>_xll.SNL.Clients.Office.Excel.Functions.SPG(A37,"IQ_AVG_DILUT_SHARES_OUT","CY2023")</f>
        <v>#PEND</v>
      </c>
      <c r="D37" s="5" t="str">
        <f>_xll.SNL.Clients.Office.Excel.Functions.SPG(A37, "IQ_DILUT_EPS_NORM", "CY2023")</f>
        <v>#PEND</v>
      </c>
      <c r="E37" t="e">
        <f t="shared" si="0"/>
        <v>#VALUE!</v>
      </c>
      <c r="F37" t="e">
        <f t="shared" si="1"/>
        <v>#VALUE!</v>
      </c>
      <c r="G37" t="s">
        <v>549</v>
      </c>
      <c r="H37" s="4" t="str" cm="1">
        <f t="array" ref="H37">_xll.SNL.Clients.Office.Excel.Functions.SPG(G37, "SP_TOTAL_REV", "CY2022")</f>
        <v>#PEND</v>
      </c>
      <c r="I37" s="4" t="str">
        <f>_xll.SNL.Clients.Office.Excel.Functions.SPG(G37,"IQ_AVG_DILUT_SHARES_OUT","CY2022")</f>
        <v>#PEND</v>
      </c>
      <c r="J37" s="5" t="str">
        <f>_xll.SNL.Clients.Office.Excel.Functions.SPG(G37, "IQ_DILUT_EPS_NORM", "CY2022")</f>
        <v>#PEND</v>
      </c>
      <c r="K37" t="e">
        <f t="shared" si="2"/>
        <v>#VALUE!</v>
      </c>
      <c r="L37" t="e">
        <f t="shared" si="3"/>
        <v>#VALUE!</v>
      </c>
      <c r="M37" t="s">
        <v>550</v>
      </c>
      <c r="N37" s="4" t="str" cm="1">
        <f t="array" ref="N37">_xll.SNL.Clients.Office.Excel.Functions.SPG(M37, "SP_TOTAL_REV", "CY2022")</f>
        <v>#PEND</v>
      </c>
      <c r="O37" s="4" t="str">
        <f>_xll.SNL.Clients.Office.Excel.Functions.SPG(M37,"IQ_AVG_DILUT_SHARES_OUT","CY2022")</f>
        <v>#PEND</v>
      </c>
      <c r="P37" s="5" t="str">
        <f>_xll.SNL.Clients.Office.Excel.Functions.SPG(M37, "IQ_DILUT_EPS_NORM", "CY2022")</f>
        <v>#PEND</v>
      </c>
      <c r="Q37" t="e">
        <f t="shared" si="4"/>
        <v>#VALUE!</v>
      </c>
      <c r="R37" t="e">
        <f t="shared" si="5"/>
        <v>#VALUE!</v>
      </c>
    </row>
    <row r="38" spans="1:18" x14ac:dyDescent="0.3">
      <c r="A38" t="s">
        <v>550</v>
      </c>
      <c r="B38" s="4" t="str" cm="1">
        <f t="array" ref="B38">_xll.SNL.Clients.Office.Excel.Functions.SPG(A38, "SP_TOTAL_REV", "CY2023")</f>
        <v>#PEND</v>
      </c>
      <c r="C38" s="4" t="str">
        <f>_xll.SNL.Clients.Office.Excel.Functions.SPG(A38,"IQ_AVG_DILUT_SHARES_OUT","CY2023")</f>
        <v>#PEND</v>
      </c>
      <c r="D38" s="5" t="str">
        <f>_xll.SNL.Clients.Office.Excel.Functions.SPG(A38, "IQ_DILUT_EPS_NORM", "CY2023")</f>
        <v>#PEND</v>
      </c>
      <c r="E38" t="e">
        <f t="shared" si="0"/>
        <v>#VALUE!</v>
      </c>
      <c r="F38" t="e">
        <f t="shared" si="1"/>
        <v>#VALUE!</v>
      </c>
      <c r="G38" t="s">
        <v>550</v>
      </c>
      <c r="H38" s="4" t="str" cm="1">
        <f t="array" ref="H38">_xll.SNL.Clients.Office.Excel.Functions.SPG(G38, "SP_TOTAL_REV", "CY2022")</f>
        <v>#PEND</v>
      </c>
      <c r="I38" s="4" t="str">
        <f>_xll.SNL.Clients.Office.Excel.Functions.SPG(G38,"IQ_AVG_DILUT_SHARES_OUT","CY2022")</f>
        <v>#PEND</v>
      </c>
      <c r="J38" s="5" t="str">
        <f>_xll.SNL.Clients.Office.Excel.Functions.SPG(G38, "IQ_DILUT_EPS_NORM", "CY2022")</f>
        <v>#PEND</v>
      </c>
      <c r="K38" t="e">
        <f t="shared" si="2"/>
        <v>#VALUE!</v>
      </c>
      <c r="L38" t="e">
        <f t="shared" si="3"/>
        <v>#VALUE!</v>
      </c>
      <c r="M38" t="s">
        <v>551</v>
      </c>
      <c r="N38" s="4" t="str" cm="1">
        <f t="array" ref="N38">_xll.SNL.Clients.Office.Excel.Functions.SPG(M38, "SP_TOTAL_REV", "CY2022")</f>
        <v>#PEND</v>
      </c>
      <c r="O38" s="4" t="str">
        <f>_xll.SNL.Clients.Office.Excel.Functions.SPG(M38,"IQ_AVG_DILUT_SHARES_OUT","CY2022")</f>
        <v>#PEND</v>
      </c>
      <c r="P38" s="5" t="str">
        <f>_xll.SNL.Clients.Office.Excel.Functions.SPG(M38, "IQ_DILUT_EPS_NORM", "CY2022")</f>
        <v>#PEND</v>
      </c>
      <c r="Q38" t="e">
        <f t="shared" si="4"/>
        <v>#VALUE!</v>
      </c>
      <c r="R38" t="e">
        <f t="shared" si="5"/>
        <v>#VALUE!</v>
      </c>
    </row>
    <row r="39" spans="1:18" x14ac:dyDescent="0.3">
      <c r="A39" t="s">
        <v>551</v>
      </c>
      <c r="B39" s="4" t="str" cm="1">
        <f t="array" ref="B39">_xll.SNL.Clients.Office.Excel.Functions.SPG(A39, "SP_TOTAL_REV", "CY2023")</f>
        <v>#PEND</v>
      </c>
      <c r="C39" s="4" t="str">
        <f>_xll.SNL.Clients.Office.Excel.Functions.SPG(A39,"IQ_AVG_DILUT_SHARES_OUT","CY2023")</f>
        <v>#PEND</v>
      </c>
      <c r="D39" s="5" t="str">
        <f>_xll.SNL.Clients.Office.Excel.Functions.SPG(A39, "IQ_DILUT_EPS_NORM", "CY2023")</f>
        <v>#PEND</v>
      </c>
      <c r="E39" t="e">
        <f t="shared" si="0"/>
        <v>#VALUE!</v>
      </c>
      <c r="F39" t="e">
        <f t="shared" si="1"/>
        <v>#VALUE!</v>
      </c>
      <c r="G39" t="s">
        <v>551</v>
      </c>
      <c r="H39" s="4" t="str" cm="1">
        <f t="array" ref="H39">_xll.SNL.Clients.Office.Excel.Functions.SPG(G39, "SP_TOTAL_REV", "CY2022")</f>
        <v>#PEND</v>
      </c>
      <c r="I39" s="4" t="str">
        <f>_xll.SNL.Clients.Office.Excel.Functions.SPG(G39,"IQ_AVG_DILUT_SHARES_OUT","CY2022")</f>
        <v>#PEND</v>
      </c>
      <c r="J39" s="5" t="str">
        <f>_xll.SNL.Clients.Office.Excel.Functions.SPG(G39, "IQ_DILUT_EPS_NORM", "CY2022")</f>
        <v>#PEND</v>
      </c>
      <c r="K39" t="e">
        <f t="shared" si="2"/>
        <v>#VALUE!</v>
      </c>
      <c r="L39" t="e">
        <f t="shared" si="3"/>
        <v>#VALUE!</v>
      </c>
      <c r="M39" t="s">
        <v>552</v>
      </c>
      <c r="N39" s="4" t="str" cm="1">
        <f t="array" ref="N39">_xll.SNL.Clients.Office.Excel.Functions.SPG(M39, "SP_TOTAL_REV", "CY2022")</f>
        <v>#PEND</v>
      </c>
      <c r="O39" s="4" t="str">
        <f>_xll.SNL.Clients.Office.Excel.Functions.SPG(M39,"IQ_AVG_DILUT_SHARES_OUT","CY2022")</f>
        <v>#PEND</v>
      </c>
      <c r="P39" s="5" t="str">
        <f>_xll.SNL.Clients.Office.Excel.Functions.SPG(M39, "IQ_DILUT_EPS_NORM", "CY2022")</f>
        <v>#PEND</v>
      </c>
      <c r="Q39" t="e">
        <f t="shared" si="4"/>
        <v>#VALUE!</v>
      </c>
      <c r="R39" t="e">
        <f t="shared" si="5"/>
        <v>#VALUE!</v>
      </c>
    </row>
    <row r="40" spans="1:18" x14ac:dyDescent="0.3">
      <c r="A40" t="s">
        <v>552</v>
      </c>
      <c r="B40" s="4" t="str" cm="1">
        <f t="array" ref="B40">_xll.SNL.Clients.Office.Excel.Functions.SPG(A40, "SP_TOTAL_REV", "CY2023")</f>
        <v>#PEND</v>
      </c>
      <c r="C40" s="4" t="str">
        <f>_xll.SNL.Clients.Office.Excel.Functions.SPG(A40,"IQ_AVG_DILUT_SHARES_OUT","CY2023")</f>
        <v>#PEND</v>
      </c>
      <c r="D40" s="5" t="str">
        <f>_xll.SNL.Clients.Office.Excel.Functions.SPG(A40, "IQ_DILUT_EPS_NORM", "CY2023")</f>
        <v>#PEND</v>
      </c>
      <c r="E40" t="e">
        <f t="shared" si="0"/>
        <v>#VALUE!</v>
      </c>
      <c r="F40" t="e">
        <f t="shared" si="1"/>
        <v>#VALUE!</v>
      </c>
      <c r="G40" t="s">
        <v>552</v>
      </c>
      <c r="H40" s="4" t="str" cm="1">
        <f t="array" ref="H40">_xll.SNL.Clients.Office.Excel.Functions.SPG(G40, "SP_TOTAL_REV", "CY2022")</f>
        <v>#PEND</v>
      </c>
      <c r="I40" s="4" t="str">
        <f>_xll.SNL.Clients.Office.Excel.Functions.SPG(G40,"IQ_AVG_DILUT_SHARES_OUT","CY2022")</f>
        <v>#PEND</v>
      </c>
      <c r="J40" s="5" t="str">
        <f>_xll.SNL.Clients.Office.Excel.Functions.SPG(G40, "IQ_DILUT_EPS_NORM", "CY2022")</f>
        <v>#PEND</v>
      </c>
      <c r="K40" t="e">
        <f t="shared" si="2"/>
        <v>#VALUE!</v>
      </c>
      <c r="L40" t="e">
        <f t="shared" si="3"/>
        <v>#VALUE!</v>
      </c>
      <c r="M40" t="s">
        <v>553</v>
      </c>
      <c r="N40" s="4" t="str" cm="1">
        <f t="array" ref="N40">_xll.SNL.Clients.Office.Excel.Functions.SPG(M40, "SP_TOTAL_REV", "CY2022")</f>
        <v>#PEND</v>
      </c>
      <c r="O40" s="4" t="str">
        <f>_xll.SNL.Clients.Office.Excel.Functions.SPG(M40,"IQ_AVG_DILUT_SHARES_OUT","CY2022")</f>
        <v>#PEND</v>
      </c>
      <c r="P40" s="5" t="str">
        <f>_xll.SNL.Clients.Office.Excel.Functions.SPG(M40, "IQ_DILUT_EPS_NORM", "CY2022")</f>
        <v>#PEND</v>
      </c>
      <c r="Q40" t="e">
        <f t="shared" si="4"/>
        <v>#VALUE!</v>
      </c>
      <c r="R40" t="e">
        <f t="shared" si="5"/>
        <v>#VALUE!</v>
      </c>
    </row>
    <row r="41" spans="1:18" x14ac:dyDescent="0.3">
      <c r="A41" t="s">
        <v>553</v>
      </c>
      <c r="B41" s="4" t="str" cm="1">
        <f t="array" ref="B41">_xll.SNL.Clients.Office.Excel.Functions.SPG(A41, "SP_TOTAL_REV", "CY2023")</f>
        <v>#PEND</v>
      </c>
      <c r="C41" s="4" t="str">
        <f>_xll.SNL.Clients.Office.Excel.Functions.SPG(A41,"IQ_AVG_DILUT_SHARES_OUT","CY2023")</f>
        <v>#PEND</v>
      </c>
      <c r="D41" s="5" t="str">
        <f>_xll.SNL.Clients.Office.Excel.Functions.SPG(A41, "IQ_DILUT_EPS_NORM", "CY2023")</f>
        <v>#PEND</v>
      </c>
      <c r="E41" t="e">
        <f t="shared" si="0"/>
        <v>#VALUE!</v>
      </c>
      <c r="F41" t="e">
        <f t="shared" si="1"/>
        <v>#VALUE!</v>
      </c>
      <c r="G41" t="s">
        <v>553</v>
      </c>
      <c r="H41" s="4" t="str" cm="1">
        <f t="array" ref="H41">_xll.SNL.Clients.Office.Excel.Functions.SPG(G41, "SP_TOTAL_REV", "CY2022")</f>
        <v>#PEND</v>
      </c>
      <c r="I41" s="4" t="str">
        <f>_xll.SNL.Clients.Office.Excel.Functions.SPG(G41,"IQ_AVG_DILUT_SHARES_OUT","CY2022")</f>
        <v>#PEND</v>
      </c>
      <c r="J41" s="5" t="str">
        <f>_xll.SNL.Clients.Office.Excel.Functions.SPG(G41, "IQ_DILUT_EPS_NORM", "CY2022")</f>
        <v>#PEND</v>
      </c>
      <c r="K41" t="e">
        <f t="shared" si="2"/>
        <v>#VALUE!</v>
      </c>
      <c r="L41" t="e">
        <f t="shared" si="3"/>
        <v>#VALUE!</v>
      </c>
      <c r="M41" t="s">
        <v>554</v>
      </c>
      <c r="N41" s="4" t="str" cm="1">
        <f t="array" ref="N41">_xll.SNL.Clients.Office.Excel.Functions.SPG(M41, "SP_TOTAL_REV", "CY2022")</f>
        <v>#PEND</v>
      </c>
      <c r="O41" s="4" t="str">
        <f>_xll.SNL.Clients.Office.Excel.Functions.SPG(M41,"IQ_AVG_DILUT_SHARES_OUT","CY2022")</f>
        <v>#PEND</v>
      </c>
      <c r="P41" s="5" t="str">
        <f>_xll.SNL.Clients.Office.Excel.Functions.SPG(M41, "IQ_DILUT_EPS_NORM", "CY2022")</f>
        <v>#PEND</v>
      </c>
      <c r="Q41" t="e">
        <f t="shared" si="4"/>
        <v>#VALUE!</v>
      </c>
      <c r="R41" t="e">
        <f t="shared" si="5"/>
        <v>#VALUE!</v>
      </c>
    </row>
    <row r="42" spans="1:18" x14ac:dyDescent="0.3">
      <c r="A42" t="s">
        <v>554</v>
      </c>
      <c r="B42" s="4" t="str" cm="1">
        <f t="array" ref="B42">_xll.SNL.Clients.Office.Excel.Functions.SPG(A42, "SP_TOTAL_REV", "CY2023")</f>
        <v>#PEND</v>
      </c>
      <c r="C42" s="4" t="str">
        <f>_xll.SNL.Clients.Office.Excel.Functions.SPG(A42,"IQ_AVG_DILUT_SHARES_OUT","CY2023")</f>
        <v>#PEND</v>
      </c>
      <c r="D42" s="5" t="str">
        <f>_xll.SNL.Clients.Office.Excel.Functions.SPG(A42, "IQ_DILUT_EPS_NORM", "CY2023")</f>
        <v>#PEND</v>
      </c>
      <c r="E42" t="e">
        <f t="shared" si="0"/>
        <v>#VALUE!</v>
      </c>
      <c r="F42" t="e">
        <f t="shared" si="1"/>
        <v>#VALUE!</v>
      </c>
      <c r="G42" t="s">
        <v>554</v>
      </c>
      <c r="H42" s="4" t="str" cm="1">
        <f t="array" ref="H42">_xll.SNL.Clients.Office.Excel.Functions.SPG(G42, "SP_TOTAL_REV", "CY2022")</f>
        <v>#PEND</v>
      </c>
      <c r="I42" s="4" t="str">
        <f>_xll.SNL.Clients.Office.Excel.Functions.SPG(G42,"IQ_AVG_DILUT_SHARES_OUT","CY2022")</f>
        <v>#PEND</v>
      </c>
      <c r="J42" s="5" t="str">
        <f>_xll.SNL.Clients.Office.Excel.Functions.SPG(G42, "IQ_DILUT_EPS_NORM", "CY2022")</f>
        <v>#PEND</v>
      </c>
      <c r="K42" t="e">
        <f t="shared" si="2"/>
        <v>#VALUE!</v>
      </c>
      <c r="L42" t="e">
        <f t="shared" si="3"/>
        <v>#VALUE!</v>
      </c>
      <c r="M42" t="s">
        <v>555</v>
      </c>
      <c r="N42" s="4" t="str" cm="1">
        <f t="array" ref="N42">_xll.SNL.Clients.Office.Excel.Functions.SPG(M42, "SP_TOTAL_REV", "CY2022")</f>
        <v>#PEND</v>
      </c>
      <c r="O42" s="4" t="str">
        <f>_xll.SNL.Clients.Office.Excel.Functions.SPG(M42,"IQ_AVG_DILUT_SHARES_OUT","CY2022")</f>
        <v>#PEND</v>
      </c>
      <c r="P42" s="5" t="str">
        <f>_xll.SNL.Clients.Office.Excel.Functions.SPG(M42, "IQ_DILUT_EPS_NORM", "CY2022")</f>
        <v>#PEND</v>
      </c>
      <c r="Q42" t="e">
        <f t="shared" si="4"/>
        <v>#VALUE!</v>
      </c>
      <c r="R42" t="e">
        <f t="shared" si="5"/>
        <v>#VALUE!</v>
      </c>
    </row>
    <row r="43" spans="1:18" x14ac:dyDescent="0.3">
      <c r="A43" t="s">
        <v>555</v>
      </c>
      <c r="B43" s="4" t="str" cm="1">
        <f t="array" ref="B43">_xll.SNL.Clients.Office.Excel.Functions.SPG(A43, "SP_TOTAL_REV", "CY2023")</f>
        <v>#PEND</v>
      </c>
      <c r="C43" s="4" t="str">
        <f>_xll.SNL.Clients.Office.Excel.Functions.SPG(A43,"IQ_AVG_DILUT_SHARES_OUT","CY2023")</f>
        <v>#PEND</v>
      </c>
      <c r="D43" s="5" t="str">
        <f>_xll.SNL.Clients.Office.Excel.Functions.SPG(A43, "IQ_DILUT_EPS_NORM", "CY2023")</f>
        <v>#PEND</v>
      </c>
      <c r="E43" t="e">
        <f t="shared" si="0"/>
        <v>#VALUE!</v>
      </c>
      <c r="F43" t="e">
        <f t="shared" si="1"/>
        <v>#VALUE!</v>
      </c>
      <c r="G43" t="s">
        <v>555</v>
      </c>
      <c r="H43" s="4" t="str" cm="1">
        <f t="array" ref="H43">_xll.SNL.Clients.Office.Excel.Functions.SPG(G43, "SP_TOTAL_REV", "CY2022")</f>
        <v>#PEND</v>
      </c>
      <c r="I43" s="4" t="str">
        <f>_xll.SNL.Clients.Office.Excel.Functions.SPG(G43,"IQ_AVG_DILUT_SHARES_OUT","CY2022")</f>
        <v>#PEND</v>
      </c>
      <c r="J43" s="5" t="str">
        <f>_xll.SNL.Clients.Office.Excel.Functions.SPG(G43, "IQ_DILUT_EPS_NORM", "CY2022")</f>
        <v>#PEND</v>
      </c>
      <c r="K43" t="e">
        <f t="shared" si="2"/>
        <v>#VALUE!</v>
      </c>
      <c r="L43" t="e">
        <f t="shared" si="3"/>
        <v>#VALUE!</v>
      </c>
      <c r="M43" t="s">
        <v>556</v>
      </c>
      <c r="N43" s="4" t="str" cm="1">
        <f t="array" ref="N43">_xll.SNL.Clients.Office.Excel.Functions.SPG(M43, "SP_TOTAL_REV", "CY2022")</f>
        <v>#PEND</v>
      </c>
      <c r="O43" s="4" t="str">
        <f>_xll.SNL.Clients.Office.Excel.Functions.SPG(M43,"IQ_AVG_DILUT_SHARES_OUT","CY2022")</f>
        <v>#PEND</v>
      </c>
      <c r="P43" s="5" t="str">
        <f>_xll.SNL.Clients.Office.Excel.Functions.SPG(M43, "IQ_DILUT_EPS_NORM", "CY2022")</f>
        <v>#PEND</v>
      </c>
      <c r="Q43" t="e">
        <f t="shared" si="4"/>
        <v>#VALUE!</v>
      </c>
      <c r="R43" t="e">
        <f t="shared" si="5"/>
        <v>#VALUE!</v>
      </c>
    </row>
    <row r="44" spans="1:18" x14ac:dyDescent="0.3">
      <c r="A44" t="s">
        <v>556</v>
      </c>
      <c r="B44" s="4" t="str" cm="1">
        <f t="array" ref="B44">_xll.SNL.Clients.Office.Excel.Functions.SPG(A44, "SP_TOTAL_REV", "CY2023")</f>
        <v>#PEND</v>
      </c>
      <c r="C44" s="4" t="str">
        <f>_xll.SNL.Clients.Office.Excel.Functions.SPG(A44,"IQ_AVG_DILUT_SHARES_OUT","CY2023")</f>
        <v>#PEND</v>
      </c>
      <c r="D44" s="5" t="str">
        <f>_xll.SNL.Clients.Office.Excel.Functions.SPG(A44, "IQ_DILUT_EPS_NORM", "CY2023")</f>
        <v>#PEND</v>
      </c>
      <c r="E44" t="e">
        <f t="shared" si="0"/>
        <v>#VALUE!</v>
      </c>
      <c r="F44" t="e">
        <f t="shared" si="1"/>
        <v>#VALUE!</v>
      </c>
      <c r="G44" t="s">
        <v>556</v>
      </c>
      <c r="H44" s="4" t="str" cm="1">
        <f t="array" ref="H44">_xll.SNL.Clients.Office.Excel.Functions.SPG(G44, "SP_TOTAL_REV", "CY2022")</f>
        <v>#PEND</v>
      </c>
      <c r="I44" s="4" t="str">
        <f>_xll.SNL.Clients.Office.Excel.Functions.SPG(G44,"IQ_AVG_DILUT_SHARES_OUT","CY2022")</f>
        <v>#PEND</v>
      </c>
      <c r="J44" s="5" t="str">
        <f>_xll.SNL.Clients.Office.Excel.Functions.SPG(G44, "IQ_DILUT_EPS_NORM", "CY2022")</f>
        <v>#PEND</v>
      </c>
      <c r="K44" t="e">
        <f t="shared" si="2"/>
        <v>#VALUE!</v>
      </c>
      <c r="L44" t="e">
        <f t="shared" si="3"/>
        <v>#VALUE!</v>
      </c>
      <c r="M44" t="s">
        <v>557</v>
      </c>
      <c r="N44" s="4" t="str" cm="1">
        <f t="array" ref="N44">_xll.SNL.Clients.Office.Excel.Functions.SPG(M44, "SP_TOTAL_REV", "CY2022")</f>
        <v>#PEND</v>
      </c>
      <c r="O44" s="4" t="str">
        <f>_xll.SNL.Clients.Office.Excel.Functions.SPG(M44,"IQ_AVG_DILUT_SHARES_OUT","CY2022")</f>
        <v>#PEND</v>
      </c>
      <c r="P44" s="5" t="str">
        <f>_xll.SNL.Clients.Office.Excel.Functions.SPG(M44, "IQ_DILUT_EPS_NORM", "CY2022")</f>
        <v>#PEND</v>
      </c>
      <c r="Q44" t="e">
        <f t="shared" si="4"/>
        <v>#VALUE!</v>
      </c>
      <c r="R44" t="e">
        <f t="shared" si="5"/>
        <v>#VALUE!</v>
      </c>
    </row>
    <row r="45" spans="1:18" x14ac:dyDescent="0.3">
      <c r="A45" t="s">
        <v>557</v>
      </c>
      <c r="B45" s="4" t="str" cm="1">
        <f t="array" ref="B45">_xll.SNL.Clients.Office.Excel.Functions.SPG(A45, "SP_TOTAL_REV", "CY2023")</f>
        <v>#PEND</v>
      </c>
      <c r="C45" s="4" t="str">
        <f>_xll.SNL.Clients.Office.Excel.Functions.SPG(A45,"IQ_AVG_DILUT_SHARES_OUT","CY2023")</f>
        <v>#PEND</v>
      </c>
      <c r="D45" s="5" t="str">
        <f>_xll.SNL.Clients.Office.Excel.Functions.SPG(A45, "IQ_DILUT_EPS_NORM", "CY2023")</f>
        <v>#PEND</v>
      </c>
      <c r="E45" t="e">
        <f t="shared" si="0"/>
        <v>#VALUE!</v>
      </c>
      <c r="F45" t="e">
        <f t="shared" si="1"/>
        <v>#VALUE!</v>
      </c>
      <c r="G45" t="s">
        <v>557</v>
      </c>
      <c r="H45" s="4" t="str" cm="1">
        <f t="array" ref="H45">_xll.SNL.Clients.Office.Excel.Functions.SPG(G45, "SP_TOTAL_REV", "CY2022")</f>
        <v>#PEND</v>
      </c>
      <c r="I45" s="4" t="str">
        <f>_xll.SNL.Clients.Office.Excel.Functions.SPG(G45,"IQ_AVG_DILUT_SHARES_OUT","CY2022")</f>
        <v>#PEND</v>
      </c>
      <c r="J45" s="5" t="str">
        <f>_xll.SNL.Clients.Office.Excel.Functions.SPG(G45, "IQ_DILUT_EPS_NORM", "CY2022")</f>
        <v>#PEND</v>
      </c>
      <c r="K45" t="e">
        <f t="shared" si="2"/>
        <v>#VALUE!</v>
      </c>
      <c r="L45" t="e">
        <f t="shared" si="3"/>
        <v>#VALUE!</v>
      </c>
      <c r="M45" t="s">
        <v>558</v>
      </c>
      <c r="N45" s="4" t="str" cm="1">
        <f t="array" ref="N45">_xll.SNL.Clients.Office.Excel.Functions.SPG(M45, "SP_TOTAL_REV", "CY2022")</f>
        <v>#PEND</v>
      </c>
      <c r="O45" s="4" t="str">
        <f>_xll.SNL.Clients.Office.Excel.Functions.SPG(M45,"IQ_AVG_DILUT_SHARES_OUT","CY2022")</f>
        <v>#PEND</v>
      </c>
      <c r="P45" s="5" t="str">
        <f>_xll.SNL.Clients.Office.Excel.Functions.SPG(M45, "IQ_DILUT_EPS_NORM", "CY2022")</f>
        <v>#PEND</v>
      </c>
      <c r="Q45" t="e">
        <f t="shared" si="4"/>
        <v>#VALUE!</v>
      </c>
      <c r="R45" t="e">
        <f t="shared" si="5"/>
        <v>#VALUE!</v>
      </c>
    </row>
    <row r="46" spans="1:18" x14ac:dyDescent="0.3">
      <c r="A46" t="s">
        <v>558</v>
      </c>
      <c r="B46" s="4" t="str" cm="1">
        <f t="array" ref="B46">_xll.SNL.Clients.Office.Excel.Functions.SPG(A46, "SP_TOTAL_REV", "CY2023")</f>
        <v>#PEND</v>
      </c>
      <c r="C46" s="4" t="str">
        <f>_xll.SNL.Clients.Office.Excel.Functions.SPG(A46,"IQ_AVG_DILUT_SHARES_OUT","CY2023")</f>
        <v>#PEND</v>
      </c>
      <c r="D46" s="5" t="str">
        <f>_xll.SNL.Clients.Office.Excel.Functions.SPG(A46, "IQ_DILUT_EPS_NORM", "CY2023")</f>
        <v>#PEND</v>
      </c>
      <c r="E46" t="e">
        <f t="shared" si="0"/>
        <v>#VALUE!</v>
      </c>
      <c r="F46" t="e">
        <f t="shared" si="1"/>
        <v>#VALUE!</v>
      </c>
      <c r="G46" t="s">
        <v>558</v>
      </c>
      <c r="H46" s="4" t="str" cm="1">
        <f t="array" ref="H46">_xll.SNL.Clients.Office.Excel.Functions.SPG(G46, "SP_TOTAL_REV", "CY2022")</f>
        <v>#PEND</v>
      </c>
      <c r="I46" s="4" t="str">
        <f>_xll.SNL.Clients.Office.Excel.Functions.SPG(G46,"IQ_AVG_DILUT_SHARES_OUT","CY2022")</f>
        <v>#PEND</v>
      </c>
      <c r="J46" s="5" t="str">
        <f>_xll.SNL.Clients.Office.Excel.Functions.SPG(G46, "IQ_DILUT_EPS_NORM", "CY2022")</f>
        <v>#PEND</v>
      </c>
      <c r="K46" t="e">
        <f t="shared" si="2"/>
        <v>#VALUE!</v>
      </c>
      <c r="L46" t="e">
        <f t="shared" si="3"/>
        <v>#VALUE!</v>
      </c>
      <c r="M46" t="s">
        <v>559</v>
      </c>
      <c r="N46" s="4" t="str" cm="1">
        <f t="array" ref="N46">_xll.SNL.Clients.Office.Excel.Functions.SPG(M46, "SP_TOTAL_REV", "CY2022")</f>
        <v>#PEND</v>
      </c>
      <c r="O46" s="4" t="str">
        <f>_xll.SNL.Clients.Office.Excel.Functions.SPG(M46,"IQ_AVG_DILUT_SHARES_OUT","CY2022")</f>
        <v>#PEND</v>
      </c>
      <c r="P46" s="5" t="str">
        <f>_xll.SNL.Clients.Office.Excel.Functions.SPG(M46, "IQ_DILUT_EPS_NORM", "CY2022")</f>
        <v>#PEND</v>
      </c>
      <c r="Q46" t="e">
        <f t="shared" si="4"/>
        <v>#VALUE!</v>
      </c>
      <c r="R46" t="e">
        <f t="shared" si="5"/>
        <v>#VALUE!</v>
      </c>
    </row>
    <row r="47" spans="1:18" x14ac:dyDescent="0.3">
      <c r="A47" t="s">
        <v>559</v>
      </c>
      <c r="B47" s="4" t="str" cm="1">
        <f t="array" ref="B47">_xll.SNL.Clients.Office.Excel.Functions.SPG(A47, "SP_TOTAL_REV", "CY2023")</f>
        <v>#PEND</v>
      </c>
      <c r="C47" s="4" t="str">
        <f>_xll.SNL.Clients.Office.Excel.Functions.SPG(A47,"IQ_AVG_DILUT_SHARES_OUT","CY2023")</f>
        <v>#PEND</v>
      </c>
      <c r="D47" s="5" t="str">
        <f>_xll.SNL.Clients.Office.Excel.Functions.SPG(A47, "IQ_DILUT_EPS_NORM", "CY2023")</f>
        <v>#PEND</v>
      </c>
      <c r="E47" t="e">
        <f t="shared" si="0"/>
        <v>#VALUE!</v>
      </c>
      <c r="F47" t="e">
        <f t="shared" si="1"/>
        <v>#VALUE!</v>
      </c>
      <c r="G47" t="s">
        <v>559</v>
      </c>
      <c r="H47" s="4" t="str" cm="1">
        <f t="array" ref="H47">_xll.SNL.Clients.Office.Excel.Functions.SPG(G47, "SP_TOTAL_REV", "CY2022")</f>
        <v>#PEND</v>
      </c>
      <c r="I47" s="4" t="str">
        <f>_xll.SNL.Clients.Office.Excel.Functions.SPG(G47,"IQ_AVG_DILUT_SHARES_OUT","CY2022")</f>
        <v>#PEND</v>
      </c>
      <c r="J47" s="5" t="str">
        <f>_xll.SNL.Clients.Office.Excel.Functions.SPG(G47, "IQ_DILUT_EPS_NORM", "CY2022")</f>
        <v>#PEND</v>
      </c>
      <c r="K47" t="e">
        <f t="shared" si="2"/>
        <v>#VALUE!</v>
      </c>
      <c r="L47" t="e">
        <f t="shared" si="3"/>
        <v>#VALUE!</v>
      </c>
      <c r="M47" t="s">
        <v>560</v>
      </c>
      <c r="N47" s="4" t="str" cm="1">
        <f t="array" ref="N47">_xll.SNL.Clients.Office.Excel.Functions.SPG(M47, "SP_TOTAL_REV", "CY2022")</f>
        <v>#PEND</v>
      </c>
      <c r="O47" s="4" t="str">
        <f>_xll.SNL.Clients.Office.Excel.Functions.SPG(M47,"IQ_AVG_DILUT_SHARES_OUT","CY2022")</f>
        <v>#PEND</v>
      </c>
      <c r="P47" s="5" t="str">
        <f>_xll.SNL.Clients.Office.Excel.Functions.SPG(M47, "IQ_DILUT_EPS_NORM", "CY2022")</f>
        <v>#PEND</v>
      </c>
      <c r="Q47" t="e">
        <f t="shared" si="4"/>
        <v>#VALUE!</v>
      </c>
      <c r="R47" t="e">
        <f t="shared" si="5"/>
        <v>#VALUE!</v>
      </c>
    </row>
    <row r="48" spans="1:18" x14ac:dyDescent="0.3">
      <c r="A48" t="s">
        <v>560</v>
      </c>
      <c r="B48" s="4" t="str" cm="1">
        <f t="array" ref="B48">_xll.SNL.Clients.Office.Excel.Functions.SPG(A48, "SP_TOTAL_REV", "CY2023")</f>
        <v>#PEND</v>
      </c>
      <c r="C48" s="4" t="str">
        <f>_xll.SNL.Clients.Office.Excel.Functions.SPG(A48,"IQ_AVG_DILUT_SHARES_OUT","CY2023")</f>
        <v>#PEND</v>
      </c>
      <c r="D48" s="5" t="str">
        <f>_xll.SNL.Clients.Office.Excel.Functions.SPG(A48, "IQ_DILUT_EPS_NORM", "CY2023")</f>
        <v>#PEND</v>
      </c>
      <c r="E48" t="e">
        <f t="shared" si="0"/>
        <v>#VALUE!</v>
      </c>
      <c r="F48" t="e">
        <f t="shared" si="1"/>
        <v>#VALUE!</v>
      </c>
      <c r="G48" t="s">
        <v>560</v>
      </c>
      <c r="H48" s="4" t="str" cm="1">
        <f t="array" ref="H48">_xll.SNL.Clients.Office.Excel.Functions.SPG(G48, "SP_TOTAL_REV", "CY2022")</f>
        <v>#PEND</v>
      </c>
      <c r="I48" s="4" t="str">
        <f>_xll.SNL.Clients.Office.Excel.Functions.SPG(G48,"IQ_AVG_DILUT_SHARES_OUT","CY2022")</f>
        <v>#PEND</v>
      </c>
      <c r="J48" s="5" t="str">
        <f>_xll.SNL.Clients.Office.Excel.Functions.SPG(G48, "IQ_DILUT_EPS_NORM", "CY2022")</f>
        <v>#PEND</v>
      </c>
      <c r="K48" t="e">
        <f t="shared" si="2"/>
        <v>#VALUE!</v>
      </c>
      <c r="L48" t="e">
        <f t="shared" si="3"/>
        <v>#VALUE!</v>
      </c>
      <c r="M48" t="s">
        <v>561</v>
      </c>
      <c r="N48" s="4" t="str" cm="1">
        <f t="array" ref="N48">_xll.SNL.Clients.Office.Excel.Functions.SPG(M48, "SP_TOTAL_REV", "CY2022")</f>
        <v>#PEND</v>
      </c>
      <c r="O48" s="4" t="str">
        <f>_xll.SNL.Clients.Office.Excel.Functions.SPG(M48,"IQ_AVG_DILUT_SHARES_OUT","CY2022")</f>
        <v>#PEND</v>
      </c>
      <c r="P48" s="5" t="str">
        <f>_xll.SNL.Clients.Office.Excel.Functions.SPG(M48, "IQ_DILUT_EPS_NORM", "CY2022")</f>
        <v>#PEND</v>
      </c>
      <c r="Q48" t="e">
        <f t="shared" si="4"/>
        <v>#VALUE!</v>
      </c>
      <c r="R48" t="e">
        <f t="shared" si="5"/>
        <v>#VALUE!</v>
      </c>
    </row>
    <row r="49" spans="1:18" x14ac:dyDescent="0.3">
      <c r="A49" t="s">
        <v>561</v>
      </c>
      <c r="B49" s="4" t="str" cm="1">
        <f t="array" ref="B49">_xll.SNL.Clients.Office.Excel.Functions.SPG(A49, "SP_TOTAL_REV", "CY2023")</f>
        <v>#PEND</v>
      </c>
      <c r="C49" s="4" t="str">
        <f>_xll.SNL.Clients.Office.Excel.Functions.SPG(A49,"IQ_AVG_DILUT_SHARES_OUT","CY2023")</f>
        <v>#PEND</v>
      </c>
      <c r="D49" s="5" t="str">
        <f>_xll.SNL.Clients.Office.Excel.Functions.SPG(A49, "IQ_DILUT_EPS_NORM", "CY2023")</f>
        <v>#PEND</v>
      </c>
      <c r="E49" t="e">
        <f t="shared" si="0"/>
        <v>#VALUE!</v>
      </c>
      <c r="F49" t="e">
        <f t="shared" si="1"/>
        <v>#VALUE!</v>
      </c>
      <c r="G49" t="s">
        <v>561</v>
      </c>
      <c r="H49" s="4" t="str" cm="1">
        <f t="array" ref="H49">_xll.SNL.Clients.Office.Excel.Functions.SPG(G49, "SP_TOTAL_REV", "CY2022")</f>
        <v>#PEND</v>
      </c>
      <c r="I49" s="4" t="str">
        <f>_xll.SNL.Clients.Office.Excel.Functions.SPG(G49,"IQ_AVG_DILUT_SHARES_OUT","CY2022")</f>
        <v>#PEND</v>
      </c>
      <c r="J49" s="5" t="str">
        <f>_xll.SNL.Clients.Office.Excel.Functions.SPG(G49, "IQ_DILUT_EPS_NORM", "CY2022")</f>
        <v>#PEND</v>
      </c>
      <c r="K49" t="e">
        <f t="shared" si="2"/>
        <v>#VALUE!</v>
      </c>
      <c r="L49" t="e">
        <f t="shared" si="3"/>
        <v>#VALUE!</v>
      </c>
      <c r="M49" t="s">
        <v>562</v>
      </c>
      <c r="N49" s="4" t="str" cm="1">
        <f t="array" ref="N49">_xll.SNL.Clients.Office.Excel.Functions.SPG(M49, "SP_TOTAL_REV", "CY2022")</f>
        <v>#PEND</v>
      </c>
      <c r="O49" s="4" t="str">
        <f>_xll.SNL.Clients.Office.Excel.Functions.SPG(M49,"IQ_AVG_DILUT_SHARES_OUT","CY2022")</f>
        <v>#PEND</v>
      </c>
      <c r="P49" s="5" t="str">
        <f>_xll.SNL.Clients.Office.Excel.Functions.SPG(M49, "IQ_DILUT_EPS_NORM", "CY2022")</f>
        <v>#PEND</v>
      </c>
      <c r="Q49" t="e">
        <f t="shared" si="4"/>
        <v>#VALUE!</v>
      </c>
      <c r="R49" t="e">
        <f t="shared" si="5"/>
        <v>#VALUE!</v>
      </c>
    </row>
    <row r="50" spans="1:18" x14ac:dyDescent="0.3">
      <c r="A50" t="s">
        <v>562</v>
      </c>
      <c r="B50" s="4" t="str" cm="1">
        <f t="array" ref="B50">_xll.SNL.Clients.Office.Excel.Functions.SPG(A50, "SP_TOTAL_REV", "CY2023")</f>
        <v>#PEND</v>
      </c>
      <c r="C50" s="4" t="str">
        <f>_xll.SNL.Clients.Office.Excel.Functions.SPG(A50,"IQ_AVG_DILUT_SHARES_OUT","CY2023")</f>
        <v>#PEND</v>
      </c>
      <c r="D50" s="5" t="str">
        <f>_xll.SNL.Clients.Office.Excel.Functions.SPG(A50, "IQ_DILUT_EPS_NORM", "CY2023")</f>
        <v>#PEND</v>
      </c>
      <c r="E50" t="e">
        <f t="shared" si="0"/>
        <v>#VALUE!</v>
      </c>
      <c r="F50" t="e">
        <f t="shared" si="1"/>
        <v>#VALUE!</v>
      </c>
      <c r="G50" t="s">
        <v>562</v>
      </c>
      <c r="H50" s="4" t="str" cm="1">
        <f t="array" ref="H50">_xll.SNL.Clients.Office.Excel.Functions.SPG(G50, "SP_TOTAL_REV", "CY2022")</f>
        <v>#PEND</v>
      </c>
      <c r="I50" s="4" t="str">
        <f>_xll.SNL.Clients.Office.Excel.Functions.SPG(G50,"IQ_AVG_DILUT_SHARES_OUT","CY2022")</f>
        <v>#PEND</v>
      </c>
      <c r="J50" s="5" t="str">
        <f>_xll.SNL.Clients.Office.Excel.Functions.SPG(G50, "IQ_DILUT_EPS_NORM", "CY2022")</f>
        <v>#PEND</v>
      </c>
      <c r="K50" t="e">
        <f t="shared" si="2"/>
        <v>#VALUE!</v>
      </c>
      <c r="L50" t="e">
        <f t="shared" si="3"/>
        <v>#VALUE!</v>
      </c>
      <c r="M50" t="s">
        <v>563</v>
      </c>
      <c r="N50" s="4" t="str" cm="1">
        <f t="array" ref="N50">_xll.SNL.Clients.Office.Excel.Functions.SPG(M50, "SP_TOTAL_REV", "CY2022")</f>
        <v>#PEND</v>
      </c>
      <c r="O50" s="4" t="str">
        <f>_xll.SNL.Clients.Office.Excel.Functions.SPG(M50,"IQ_AVG_DILUT_SHARES_OUT","CY2022")</f>
        <v>#PEND</v>
      </c>
      <c r="P50" s="5" t="str">
        <f>_xll.SNL.Clients.Office.Excel.Functions.SPG(M50, "IQ_DILUT_EPS_NORM", "CY2022")</f>
        <v>#PEND</v>
      </c>
      <c r="Q50" t="e">
        <f t="shared" si="4"/>
        <v>#VALUE!</v>
      </c>
      <c r="R50" t="e">
        <f t="shared" si="5"/>
        <v>#VALUE!</v>
      </c>
    </row>
    <row r="51" spans="1:18" x14ac:dyDescent="0.3">
      <c r="A51" t="s">
        <v>563</v>
      </c>
      <c r="B51" s="4" t="str" cm="1">
        <f t="array" ref="B51">_xll.SNL.Clients.Office.Excel.Functions.SPG(A51, "SP_TOTAL_REV", "CY2023")</f>
        <v>#PEND</v>
      </c>
      <c r="C51" s="4" t="str">
        <f>_xll.SNL.Clients.Office.Excel.Functions.SPG(A51,"IQ_AVG_DILUT_SHARES_OUT","CY2023")</f>
        <v>#PEND</v>
      </c>
      <c r="D51" s="5" t="str">
        <f>_xll.SNL.Clients.Office.Excel.Functions.SPG(A51, "IQ_DILUT_EPS_NORM", "CY2023")</f>
        <v>#PEND</v>
      </c>
      <c r="E51" t="e">
        <f t="shared" si="0"/>
        <v>#VALUE!</v>
      </c>
      <c r="F51" t="e">
        <f t="shared" si="1"/>
        <v>#VALUE!</v>
      </c>
      <c r="G51" t="s">
        <v>563</v>
      </c>
      <c r="H51" s="4" t="str" cm="1">
        <f t="array" ref="H51">_xll.SNL.Clients.Office.Excel.Functions.SPG(G51, "SP_TOTAL_REV", "CY2022")</f>
        <v>#PEND</v>
      </c>
      <c r="I51" s="4" t="str">
        <f>_xll.SNL.Clients.Office.Excel.Functions.SPG(G51,"IQ_AVG_DILUT_SHARES_OUT","CY2022")</f>
        <v>#PEND</v>
      </c>
      <c r="J51" s="5" t="str">
        <f>_xll.SNL.Clients.Office.Excel.Functions.SPG(G51, "IQ_DILUT_EPS_NORM", "CY2022")</f>
        <v>#PEND</v>
      </c>
      <c r="K51" t="e">
        <f t="shared" si="2"/>
        <v>#VALUE!</v>
      </c>
      <c r="L51" t="e">
        <f t="shared" si="3"/>
        <v>#VALUE!</v>
      </c>
      <c r="M51" t="s">
        <v>564</v>
      </c>
      <c r="N51" s="4" t="str" cm="1">
        <f t="array" ref="N51">_xll.SNL.Clients.Office.Excel.Functions.SPG(M51, "SP_TOTAL_REV", "CY2022")</f>
        <v>#PEND</v>
      </c>
      <c r="O51" s="4" t="str">
        <f>_xll.SNL.Clients.Office.Excel.Functions.SPG(M51,"IQ_AVG_DILUT_SHARES_OUT","CY2022")</f>
        <v>#PEND</v>
      </c>
      <c r="P51" s="5" t="str">
        <f>_xll.SNL.Clients.Office.Excel.Functions.SPG(M51, "IQ_DILUT_EPS_NORM", "CY2022")</f>
        <v>#PEND</v>
      </c>
      <c r="Q51" t="e">
        <f t="shared" si="4"/>
        <v>#VALUE!</v>
      </c>
      <c r="R51" t="e">
        <f t="shared" si="5"/>
        <v>#VALUE!</v>
      </c>
    </row>
    <row r="52" spans="1:18" x14ac:dyDescent="0.3">
      <c r="A52" t="s">
        <v>564</v>
      </c>
      <c r="B52" s="4" t="str" cm="1">
        <f t="array" ref="B52">_xll.SNL.Clients.Office.Excel.Functions.SPG(A52, "SP_TOTAL_REV", "CY2023")</f>
        <v>#PEND</v>
      </c>
      <c r="C52" s="4" t="str">
        <f>_xll.SNL.Clients.Office.Excel.Functions.SPG(A52,"IQ_AVG_DILUT_SHARES_OUT","CY2023")</f>
        <v>#PEND</v>
      </c>
      <c r="D52" s="5" t="str">
        <f>_xll.SNL.Clients.Office.Excel.Functions.SPG(A52, "IQ_DILUT_EPS_NORM", "CY2023")</f>
        <v>#PEND</v>
      </c>
      <c r="E52" t="e">
        <f t="shared" si="0"/>
        <v>#VALUE!</v>
      </c>
      <c r="F52" t="e">
        <f t="shared" si="1"/>
        <v>#VALUE!</v>
      </c>
      <c r="G52" t="s">
        <v>564</v>
      </c>
      <c r="H52" s="4" t="str" cm="1">
        <f t="array" ref="H52">_xll.SNL.Clients.Office.Excel.Functions.SPG(G52, "SP_TOTAL_REV", "CY2022")</f>
        <v>#PEND</v>
      </c>
      <c r="I52" s="4" t="str">
        <f>_xll.SNL.Clients.Office.Excel.Functions.SPG(G52,"IQ_AVG_DILUT_SHARES_OUT","CY2022")</f>
        <v>#PEND</v>
      </c>
      <c r="J52" s="5" t="str">
        <f>_xll.SNL.Clients.Office.Excel.Functions.SPG(G52, "IQ_DILUT_EPS_NORM", "CY2022")</f>
        <v>#PEND</v>
      </c>
      <c r="K52" t="e">
        <f t="shared" si="2"/>
        <v>#VALUE!</v>
      </c>
      <c r="L52" t="e">
        <f t="shared" si="3"/>
        <v>#VALUE!</v>
      </c>
      <c r="M52" t="s">
        <v>565</v>
      </c>
      <c r="N52" s="4" t="str" cm="1">
        <f t="array" ref="N52">_xll.SNL.Clients.Office.Excel.Functions.SPG(M52, "SP_TOTAL_REV", "CY2022")</f>
        <v>#PEND</v>
      </c>
      <c r="O52" s="4" t="str">
        <f>_xll.SNL.Clients.Office.Excel.Functions.SPG(M52,"IQ_AVG_DILUT_SHARES_OUT","CY2022")</f>
        <v>#PEND</v>
      </c>
      <c r="P52" s="5" t="str">
        <f>_xll.SNL.Clients.Office.Excel.Functions.SPG(M52, "IQ_DILUT_EPS_NORM", "CY2022")</f>
        <v>#PEND</v>
      </c>
      <c r="Q52" t="e">
        <f t="shared" si="4"/>
        <v>#VALUE!</v>
      </c>
      <c r="R52" t="e">
        <f t="shared" si="5"/>
        <v>#VALUE!</v>
      </c>
    </row>
    <row r="53" spans="1:18" x14ac:dyDescent="0.3">
      <c r="A53" t="s">
        <v>565</v>
      </c>
      <c r="B53" s="4" t="str" cm="1">
        <f t="array" ref="B53">_xll.SNL.Clients.Office.Excel.Functions.SPG(A53, "SP_TOTAL_REV", "CY2023")</f>
        <v>#PEND</v>
      </c>
      <c r="C53" s="4" t="str">
        <f>_xll.SNL.Clients.Office.Excel.Functions.SPG(A53,"IQ_AVG_DILUT_SHARES_OUT","CY2023")</f>
        <v>#PEND</v>
      </c>
      <c r="D53" s="5" t="str">
        <f>_xll.SNL.Clients.Office.Excel.Functions.SPG(A53, "IQ_DILUT_EPS_NORM", "CY2023")</f>
        <v>#PEND</v>
      </c>
      <c r="E53" t="e">
        <f t="shared" si="0"/>
        <v>#VALUE!</v>
      </c>
      <c r="F53" t="e">
        <f t="shared" si="1"/>
        <v>#VALUE!</v>
      </c>
      <c r="G53" t="s">
        <v>565</v>
      </c>
      <c r="H53" s="4" t="str" cm="1">
        <f t="array" ref="H53">_xll.SNL.Clients.Office.Excel.Functions.SPG(G53, "SP_TOTAL_REV", "CY2022")</f>
        <v>#PEND</v>
      </c>
      <c r="I53" s="4" t="str">
        <f>_xll.SNL.Clients.Office.Excel.Functions.SPG(G53,"IQ_AVG_DILUT_SHARES_OUT","CY2022")</f>
        <v>#PEND</v>
      </c>
      <c r="J53" s="5" t="str">
        <f>_xll.SNL.Clients.Office.Excel.Functions.SPG(G53, "IQ_DILUT_EPS_NORM", "CY2022")</f>
        <v>#PEND</v>
      </c>
      <c r="K53" t="e">
        <f t="shared" si="2"/>
        <v>#VALUE!</v>
      </c>
      <c r="L53" t="e">
        <f t="shared" si="3"/>
        <v>#VALUE!</v>
      </c>
      <c r="M53" t="s">
        <v>566</v>
      </c>
      <c r="N53" s="4" t="str" cm="1">
        <f t="array" ref="N53">_xll.SNL.Clients.Office.Excel.Functions.SPG(M53, "SP_TOTAL_REV", "CY2022")</f>
        <v>#PEND</v>
      </c>
      <c r="O53" s="4" t="str">
        <f>_xll.SNL.Clients.Office.Excel.Functions.SPG(M53,"IQ_AVG_DILUT_SHARES_OUT","CY2022")</f>
        <v>#PEND</v>
      </c>
      <c r="P53" s="5" t="str">
        <f>_xll.SNL.Clients.Office.Excel.Functions.SPG(M53, "IQ_DILUT_EPS_NORM", "CY2022")</f>
        <v>#PEND</v>
      </c>
      <c r="Q53" t="e">
        <f t="shared" si="4"/>
        <v>#VALUE!</v>
      </c>
      <c r="R53" t="e">
        <f t="shared" si="5"/>
        <v>#VALUE!</v>
      </c>
    </row>
    <row r="54" spans="1:18" x14ac:dyDescent="0.3">
      <c r="A54" t="s">
        <v>566</v>
      </c>
      <c r="B54" s="4" t="str" cm="1">
        <f t="array" ref="B54">_xll.SNL.Clients.Office.Excel.Functions.SPG(A54, "SP_TOTAL_REV", "CY2023")</f>
        <v>#PEND</v>
      </c>
      <c r="C54" s="4" t="str">
        <f>_xll.SNL.Clients.Office.Excel.Functions.SPG(A54,"IQ_AVG_DILUT_SHARES_OUT","CY2023")</f>
        <v>#PEND</v>
      </c>
      <c r="D54" s="5" t="str">
        <f>_xll.SNL.Clients.Office.Excel.Functions.SPG(A54, "IQ_DILUT_EPS_NORM", "CY2023")</f>
        <v>#PEND</v>
      </c>
      <c r="E54" t="e">
        <f t="shared" si="0"/>
        <v>#VALUE!</v>
      </c>
      <c r="F54" t="e">
        <f t="shared" si="1"/>
        <v>#VALUE!</v>
      </c>
      <c r="G54" t="s">
        <v>566</v>
      </c>
      <c r="H54" s="4" t="str" cm="1">
        <f t="array" ref="H54">_xll.SNL.Clients.Office.Excel.Functions.SPG(G54, "SP_TOTAL_REV", "CY2022")</f>
        <v>#PEND</v>
      </c>
      <c r="I54" s="4" t="str">
        <f>_xll.SNL.Clients.Office.Excel.Functions.SPG(G54,"IQ_AVG_DILUT_SHARES_OUT","CY2022")</f>
        <v>#PEND</v>
      </c>
      <c r="J54" s="5" t="str">
        <f>_xll.SNL.Clients.Office.Excel.Functions.SPG(G54, "IQ_DILUT_EPS_NORM", "CY2022")</f>
        <v>#PEND</v>
      </c>
      <c r="K54" t="e">
        <f t="shared" si="2"/>
        <v>#VALUE!</v>
      </c>
      <c r="L54" t="e">
        <f t="shared" si="3"/>
        <v>#VALUE!</v>
      </c>
      <c r="M54" t="s">
        <v>567</v>
      </c>
      <c r="N54" s="4" t="str" cm="1">
        <f t="array" ref="N54">_xll.SNL.Clients.Office.Excel.Functions.SPG(M54, "SP_TOTAL_REV", "CY2022")</f>
        <v>#PEND</v>
      </c>
      <c r="O54" s="4" t="str">
        <f>_xll.SNL.Clients.Office.Excel.Functions.SPG(M54,"IQ_AVG_DILUT_SHARES_OUT","CY2022")</f>
        <v>#PEND</v>
      </c>
      <c r="P54" s="5" t="str">
        <f>_xll.SNL.Clients.Office.Excel.Functions.SPG(M54, "IQ_DILUT_EPS_NORM", "CY2022")</f>
        <v>#PEND</v>
      </c>
      <c r="Q54" t="e">
        <f t="shared" si="4"/>
        <v>#VALUE!</v>
      </c>
      <c r="R54" t="e">
        <f t="shared" si="5"/>
        <v>#VALUE!</v>
      </c>
    </row>
    <row r="55" spans="1:18" x14ac:dyDescent="0.3">
      <c r="A55" t="s">
        <v>567</v>
      </c>
      <c r="B55" s="4" t="str" cm="1">
        <f t="array" ref="B55">_xll.SNL.Clients.Office.Excel.Functions.SPG(A55, "SP_TOTAL_REV", "CY2023")</f>
        <v>#PEND</v>
      </c>
      <c r="C55" s="4" t="str">
        <f>_xll.SNL.Clients.Office.Excel.Functions.SPG(A55,"IQ_AVG_DILUT_SHARES_OUT","CY2023")</f>
        <v>#PEND</v>
      </c>
      <c r="D55" s="5" t="str">
        <f>_xll.SNL.Clients.Office.Excel.Functions.SPG(A55, "IQ_DILUT_EPS_NORM", "CY2023")</f>
        <v>#PEND</v>
      </c>
      <c r="E55" t="e">
        <f t="shared" si="0"/>
        <v>#VALUE!</v>
      </c>
      <c r="F55" t="e">
        <f t="shared" si="1"/>
        <v>#VALUE!</v>
      </c>
      <c r="G55" t="s">
        <v>567</v>
      </c>
      <c r="H55" s="4" t="str" cm="1">
        <f t="array" ref="H55">_xll.SNL.Clients.Office.Excel.Functions.SPG(G55, "SP_TOTAL_REV", "CY2022")</f>
        <v>#PEND</v>
      </c>
      <c r="I55" s="4" t="str">
        <f>_xll.SNL.Clients.Office.Excel.Functions.SPG(G55,"IQ_AVG_DILUT_SHARES_OUT","CY2022")</f>
        <v>#PEND</v>
      </c>
      <c r="J55" s="5" t="str">
        <f>_xll.SNL.Clients.Office.Excel.Functions.SPG(G55, "IQ_DILUT_EPS_NORM", "CY2022")</f>
        <v>#PEND</v>
      </c>
      <c r="K55" t="e">
        <f t="shared" si="2"/>
        <v>#VALUE!</v>
      </c>
      <c r="L55" t="e">
        <f t="shared" si="3"/>
        <v>#VALUE!</v>
      </c>
      <c r="M55" t="s">
        <v>568</v>
      </c>
      <c r="N55" s="4" t="str" cm="1">
        <f t="array" ref="N55">_xll.SNL.Clients.Office.Excel.Functions.SPG(M55, "SP_TOTAL_REV", "CY2022")</f>
        <v>#PEND</v>
      </c>
      <c r="O55" s="4" t="str">
        <f>_xll.SNL.Clients.Office.Excel.Functions.SPG(M55,"IQ_AVG_DILUT_SHARES_OUT","CY2022")</f>
        <v>#PEND</v>
      </c>
      <c r="P55" s="5" t="str">
        <f>_xll.SNL.Clients.Office.Excel.Functions.SPG(M55, "IQ_DILUT_EPS_NORM", "CY2022")</f>
        <v>#PEND</v>
      </c>
      <c r="Q55" t="e">
        <f t="shared" si="4"/>
        <v>#VALUE!</v>
      </c>
      <c r="R55" t="e">
        <f t="shared" si="5"/>
        <v>#VALUE!</v>
      </c>
    </row>
    <row r="56" spans="1:18" x14ac:dyDescent="0.3">
      <c r="A56" t="s">
        <v>568</v>
      </c>
      <c r="B56" s="4" t="str" cm="1">
        <f t="array" ref="B56">_xll.SNL.Clients.Office.Excel.Functions.SPG(A56, "SP_TOTAL_REV", "CY2023")</f>
        <v>#PEND</v>
      </c>
      <c r="C56" s="4" t="str">
        <f>_xll.SNL.Clients.Office.Excel.Functions.SPG(A56,"IQ_AVG_DILUT_SHARES_OUT","CY2023")</f>
        <v>#PEND</v>
      </c>
      <c r="D56" s="5" t="str">
        <f>_xll.SNL.Clients.Office.Excel.Functions.SPG(A56, "IQ_DILUT_EPS_NORM", "CY2023")</f>
        <v>#PEND</v>
      </c>
      <c r="E56" t="e">
        <f t="shared" si="0"/>
        <v>#VALUE!</v>
      </c>
      <c r="F56" t="e">
        <f t="shared" si="1"/>
        <v>#VALUE!</v>
      </c>
      <c r="G56" t="s">
        <v>568</v>
      </c>
      <c r="H56" s="4" t="str" cm="1">
        <f t="array" ref="H56">_xll.SNL.Clients.Office.Excel.Functions.SPG(G56, "SP_TOTAL_REV", "CY2022")</f>
        <v>#PEND</v>
      </c>
      <c r="I56" s="4" t="str">
        <f>_xll.SNL.Clients.Office.Excel.Functions.SPG(G56,"IQ_AVG_DILUT_SHARES_OUT","CY2022")</f>
        <v>#PEND</v>
      </c>
      <c r="J56" s="5" t="str">
        <f>_xll.SNL.Clients.Office.Excel.Functions.SPG(G56, "IQ_DILUT_EPS_NORM", "CY2022")</f>
        <v>#PEND</v>
      </c>
      <c r="K56" t="e">
        <f t="shared" si="2"/>
        <v>#VALUE!</v>
      </c>
      <c r="L56" t="e">
        <f t="shared" si="3"/>
        <v>#VALUE!</v>
      </c>
      <c r="M56" t="s">
        <v>569</v>
      </c>
      <c r="N56" s="4" t="str" cm="1">
        <f t="array" ref="N56">_xll.SNL.Clients.Office.Excel.Functions.SPG(M56, "SP_TOTAL_REV", "CY2022")</f>
        <v>#PEND</v>
      </c>
      <c r="O56" s="4" t="str">
        <f>_xll.SNL.Clients.Office.Excel.Functions.SPG(M56,"IQ_AVG_DILUT_SHARES_OUT","CY2022")</f>
        <v>#PEND</v>
      </c>
      <c r="P56" s="5" t="str">
        <f>_xll.SNL.Clients.Office.Excel.Functions.SPG(M56, "IQ_DILUT_EPS_NORM", "CY2022")</f>
        <v>#PEND</v>
      </c>
      <c r="Q56" t="e">
        <f t="shared" si="4"/>
        <v>#VALUE!</v>
      </c>
      <c r="R56" t="e">
        <f t="shared" si="5"/>
        <v>#VALUE!</v>
      </c>
    </row>
    <row r="57" spans="1:18" x14ac:dyDescent="0.3">
      <c r="A57" t="s">
        <v>569</v>
      </c>
      <c r="B57" s="4" t="str" cm="1">
        <f t="array" ref="B57">_xll.SNL.Clients.Office.Excel.Functions.SPG(A57, "SP_TOTAL_REV", "CY2023")</f>
        <v>#PEND</v>
      </c>
      <c r="C57" s="4" t="str">
        <f>_xll.SNL.Clients.Office.Excel.Functions.SPG(A57,"IQ_AVG_DILUT_SHARES_OUT","CY2023")</f>
        <v>#PEND</v>
      </c>
      <c r="D57" s="5" t="str">
        <f>_xll.SNL.Clients.Office.Excel.Functions.SPG(A57, "IQ_DILUT_EPS_NORM", "CY2023")</f>
        <v>#PEND</v>
      </c>
      <c r="E57" t="e">
        <f t="shared" si="0"/>
        <v>#VALUE!</v>
      </c>
      <c r="F57" t="e">
        <f t="shared" si="1"/>
        <v>#VALUE!</v>
      </c>
      <c r="G57" t="s">
        <v>569</v>
      </c>
      <c r="H57" s="4" t="str" cm="1">
        <f t="array" ref="H57">_xll.SNL.Clients.Office.Excel.Functions.SPG(G57, "SP_TOTAL_REV", "CY2022")</f>
        <v>#PEND</v>
      </c>
      <c r="I57" s="4" t="str">
        <f>_xll.SNL.Clients.Office.Excel.Functions.SPG(G57,"IQ_AVG_DILUT_SHARES_OUT","CY2022")</f>
        <v>#PEND</v>
      </c>
      <c r="J57" s="5" t="str">
        <f>_xll.SNL.Clients.Office.Excel.Functions.SPG(G57, "IQ_DILUT_EPS_NORM", "CY2022")</f>
        <v>#PEND</v>
      </c>
      <c r="K57" t="e">
        <f t="shared" si="2"/>
        <v>#VALUE!</v>
      </c>
      <c r="L57" t="e">
        <f t="shared" si="3"/>
        <v>#VALUE!</v>
      </c>
      <c r="M57" t="s">
        <v>571</v>
      </c>
      <c r="N57" s="4" t="str" cm="1">
        <f t="array" ref="N57">_xll.SNL.Clients.Office.Excel.Functions.SPG(M57, "SP_TOTAL_REV", "CY2022")</f>
        <v>#PEND</v>
      </c>
      <c r="O57" s="4" t="str">
        <f>_xll.SNL.Clients.Office.Excel.Functions.SPG(M57,"IQ_AVG_DILUT_SHARES_OUT","CY2022")</f>
        <v>#PEND</v>
      </c>
      <c r="P57" s="5" t="str">
        <f>_xll.SNL.Clients.Office.Excel.Functions.SPG(M57, "IQ_DILUT_EPS_NORM", "CY2022")</f>
        <v>#PEND</v>
      </c>
      <c r="Q57" t="e">
        <f t="shared" si="4"/>
        <v>#VALUE!</v>
      </c>
      <c r="R57" t="e">
        <f t="shared" si="5"/>
        <v>#VALUE!</v>
      </c>
    </row>
    <row r="58" spans="1:18" x14ac:dyDescent="0.3">
      <c r="A58" t="s">
        <v>570</v>
      </c>
      <c r="B58" s="4" t="str" cm="1">
        <f t="array" ref="B58">_xll.SNL.Clients.Office.Excel.Functions.SPG(A58, "SP_TOTAL_REV", "CY2023")</f>
        <v>#PEND</v>
      </c>
      <c r="C58" s="4" t="str">
        <f>_xll.SNL.Clients.Office.Excel.Functions.SPG(A58,"IQ_AVG_DILUT_SHARES_OUT","CY2023")</f>
        <v>#PEND</v>
      </c>
      <c r="D58" s="5" t="str">
        <f>_xll.SNL.Clients.Office.Excel.Functions.SPG(A58, "IQ_DILUT_EPS_NORM", "CY2023")</f>
        <v>#PEND</v>
      </c>
      <c r="E58" t="e">
        <f t="shared" si="0"/>
        <v>#VALUE!</v>
      </c>
      <c r="F58" t="e">
        <f t="shared" si="1"/>
        <v>#VALUE!</v>
      </c>
      <c r="G58" t="s">
        <v>570</v>
      </c>
      <c r="H58" s="4" t="str" cm="1">
        <f t="array" ref="H58">_xll.SNL.Clients.Office.Excel.Functions.SPG(G58, "SP_TOTAL_REV", "CY2022")</f>
        <v>#PEND</v>
      </c>
      <c r="I58" s="4" t="str">
        <f>_xll.SNL.Clients.Office.Excel.Functions.SPG(G58,"IQ_AVG_DILUT_SHARES_OUT","CY2022")</f>
        <v>#PEND</v>
      </c>
      <c r="J58" s="5" t="str">
        <f>_xll.SNL.Clients.Office.Excel.Functions.SPG(G58, "IQ_DILUT_EPS_NORM", "CY2022")</f>
        <v>#PEND</v>
      </c>
      <c r="K58" t="e">
        <f t="shared" si="2"/>
        <v>#VALUE!</v>
      </c>
      <c r="L58" t="e">
        <f t="shared" si="3"/>
        <v>#VALUE!</v>
      </c>
      <c r="M58" t="s">
        <v>572</v>
      </c>
      <c r="N58" s="4" t="str" cm="1">
        <f t="array" ref="N58">_xll.SNL.Clients.Office.Excel.Functions.SPG(M58, "SP_TOTAL_REV", "CY2022")</f>
        <v>#PEND</v>
      </c>
      <c r="O58" s="4" t="str">
        <f>_xll.SNL.Clients.Office.Excel.Functions.SPG(M58,"IQ_AVG_DILUT_SHARES_OUT","CY2022")</f>
        <v>#PEND</v>
      </c>
      <c r="P58" s="5" t="str">
        <f>_xll.SNL.Clients.Office.Excel.Functions.SPG(M58, "IQ_DILUT_EPS_NORM", "CY2022")</f>
        <v>#PEND</v>
      </c>
      <c r="Q58" t="e">
        <f t="shared" si="4"/>
        <v>#VALUE!</v>
      </c>
      <c r="R58" t="e">
        <f t="shared" si="5"/>
        <v>#VALUE!</v>
      </c>
    </row>
    <row r="59" spans="1:18" x14ac:dyDescent="0.3">
      <c r="A59" t="s">
        <v>571</v>
      </c>
      <c r="B59" s="4" t="str" cm="1">
        <f t="array" ref="B59">_xll.SNL.Clients.Office.Excel.Functions.SPG(A59, "SP_TOTAL_REV", "CY2023")</f>
        <v>#PEND</v>
      </c>
      <c r="C59" s="4" t="str">
        <f>_xll.SNL.Clients.Office.Excel.Functions.SPG(A59,"IQ_AVG_DILUT_SHARES_OUT","CY2023")</f>
        <v>#PEND</v>
      </c>
      <c r="D59" s="5" t="str">
        <f>_xll.SNL.Clients.Office.Excel.Functions.SPG(A59, "IQ_DILUT_EPS_NORM", "CY2023")</f>
        <v>#PEND</v>
      </c>
      <c r="E59" t="e">
        <f t="shared" si="0"/>
        <v>#VALUE!</v>
      </c>
      <c r="F59" t="e">
        <f t="shared" si="1"/>
        <v>#VALUE!</v>
      </c>
      <c r="G59" t="s">
        <v>571</v>
      </c>
      <c r="H59" s="4" t="str" cm="1">
        <f t="array" ref="H59">_xll.SNL.Clients.Office.Excel.Functions.SPG(G59, "SP_TOTAL_REV", "CY2022")</f>
        <v>#PEND</v>
      </c>
      <c r="I59" s="4" t="str">
        <f>_xll.SNL.Clients.Office.Excel.Functions.SPG(G59,"IQ_AVG_DILUT_SHARES_OUT","CY2022")</f>
        <v>#PEND</v>
      </c>
      <c r="J59" s="5" t="str">
        <f>_xll.SNL.Clients.Office.Excel.Functions.SPG(G59, "IQ_DILUT_EPS_NORM", "CY2022")</f>
        <v>#PEND</v>
      </c>
      <c r="K59" t="e">
        <f t="shared" si="2"/>
        <v>#VALUE!</v>
      </c>
      <c r="L59" t="e">
        <f t="shared" si="3"/>
        <v>#VALUE!</v>
      </c>
      <c r="M59" t="s">
        <v>573</v>
      </c>
      <c r="N59" s="4" t="str" cm="1">
        <f t="array" ref="N59">_xll.SNL.Clients.Office.Excel.Functions.SPG(M59, "SP_TOTAL_REV", "CY2022")</f>
        <v>#PEND</v>
      </c>
      <c r="O59" s="4" t="str">
        <f>_xll.SNL.Clients.Office.Excel.Functions.SPG(M59,"IQ_AVG_DILUT_SHARES_OUT","CY2022")</f>
        <v>#PEND</v>
      </c>
      <c r="P59" s="5" t="str">
        <f>_xll.SNL.Clients.Office.Excel.Functions.SPG(M59, "IQ_DILUT_EPS_NORM", "CY2022")</f>
        <v>#PEND</v>
      </c>
      <c r="Q59" t="e">
        <f t="shared" si="4"/>
        <v>#VALUE!</v>
      </c>
      <c r="R59" t="e">
        <f t="shared" si="5"/>
        <v>#VALUE!</v>
      </c>
    </row>
    <row r="60" spans="1:18" x14ac:dyDescent="0.3">
      <c r="A60" t="s">
        <v>572</v>
      </c>
      <c r="B60" s="4" t="str" cm="1">
        <f t="array" ref="B60">_xll.SNL.Clients.Office.Excel.Functions.SPG(A60, "SP_TOTAL_REV", "CY2023")</f>
        <v>#PEND</v>
      </c>
      <c r="C60" s="4" t="str">
        <f>_xll.SNL.Clients.Office.Excel.Functions.SPG(A60,"IQ_AVG_DILUT_SHARES_OUT","CY2023")</f>
        <v>#PEND</v>
      </c>
      <c r="D60" s="5" t="str">
        <f>_xll.SNL.Clients.Office.Excel.Functions.SPG(A60, "IQ_DILUT_EPS_NORM", "CY2023")</f>
        <v>#PEND</v>
      </c>
      <c r="E60" t="e">
        <f t="shared" si="0"/>
        <v>#VALUE!</v>
      </c>
      <c r="F60" t="e">
        <f t="shared" si="1"/>
        <v>#VALUE!</v>
      </c>
      <c r="G60" t="s">
        <v>572</v>
      </c>
      <c r="H60" s="4" t="str" cm="1">
        <f t="array" ref="H60">_xll.SNL.Clients.Office.Excel.Functions.SPG(G60, "SP_TOTAL_REV", "CY2022")</f>
        <v>#PEND</v>
      </c>
      <c r="I60" s="4" t="str">
        <f>_xll.SNL.Clients.Office.Excel.Functions.SPG(G60,"IQ_AVG_DILUT_SHARES_OUT","CY2022")</f>
        <v>#PEND</v>
      </c>
      <c r="J60" s="5" t="str">
        <f>_xll.SNL.Clients.Office.Excel.Functions.SPG(G60, "IQ_DILUT_EPS_NORM", "CY2022")</f>
        <v>#PEND</v>
      </c>
      <c r="K60" t="e">
        <f t="shared" si="2"/>
        <v>#VALUE!</v>
      </c>
      <c r="L60" t="e">
        <f t="shared" si="3"/>
        <v>#VALUE!</v>
      </c>
      <c r="M60" t="s">
        <v>574</v>
      </c>
      <c r="N60" s="4" t="str" cm="1">
        <f t="array" ref="N60">_xll.SNL.Clients.Office.Excel.Functions.SPG(M60, "SP_TOTAL_REV", "CY2022")</f>
        <v>#PEND</v>
      </c>
      <c r="O60" s="4" t="str">
        <f>_xll.SNL.Clients.Office.Excel.Functions.SPG(M60,"IQ_AVG_DILUT_SHARES_OUT","CY2022")</f>
        <v>#PEND</v>
      </c>
      <c r="P60" s="5" t="str">
        <f>_xll.SNL.Clients.Office.Excel.Functions.SPG(M60, "IQ_DILUT_EPS_NORM", "CY2022")</f>
        <v>#PEND</v>
      </c>
      <c r="Q60" t="e">
        <f t="shared" si="4"/>
        <v>#VALUE!</v>
      </c>
      <c r="R60" t="e">
        <f t="shared" si="5"/>
        <v>#VALUE!</v>
      </c>
    </row>
    <row r="61" spans="1:18" x14ac:dyDescent="0.3">
      <c r="A61" t="s">
        <v>573</v>
      </c>
      <c r="B61" s="4" t="str" cm="1">
        <f t="array" ref="B61">_xll.SNL.Clients.Office.Excel.Functions.SPG(A61, "SP_TOTAL_REV", "CY2023")</f>
        <v>#PEND</v>
      </c>
      <c r="C61" s="4" t="str">
        <f>_xll.SNL.Clients.Office.Excel.Functions.SPG(A61,"IQ_AVG_DILUT_SHARES_OUT","CY2023")</f>
        <v>#PEND</v>
      </c>
      <c r="D61" s="5" t="str">
        <f>_xll.SNL.Clients.Office.Excel.Functions.SPG(A61, "IQ_DILUT_EPS_NORM", "CY2023")</f>
        <v>#PEND</v>
      </c>
      <c r="E61" t="e">
        <f t="shared" si="0"/>
        <v>#VALUE!</v>
      </c>
      <c r="F61" t="e">
        <f t="shared" si="1"/>
        <v>#VALUE!</v>
      </c>
      <c r="G61" t="s">
        <v>573</v>
      </c>
      <c r="H61" s="4" t="str" cm="1">
        <f t="array" ref="H61">_xll.SNL.Clients.Office.Excel.Functions.SPG(G61, "SP_TOTAL_REV", "CY2022")</f>
        <v>#PEND</v>
      </c>
      <c r="I61" s="4" t="str">
        <f>_xll.SNL.Clients.Office.Excel.Functions.SPG(G61,"IQ_AVG_DILUT_SHARES_OUT","CY2022")</f>
        <v>#PEND</v>
      </c>
      <c r="J61" s="5" t="str">
        <f>_xll.SNL.Clients.Office.Excel.Functions.SPG(G61, "IQ_DILUT_EPS_NORM", "CY2022")</f>
        <v>#PEND</v>
      </c>
      <c r="K61" t="e">
        <f t="shared" si="2"/>
        <v>#VALUE!</v>
      </c>
      <c r="L61" t="e">
        <f t="shared" si="3"/>
        <v>#VALUE!</v>
      </c>
      <c r="M61" t="s">
        <v>575</v>
      </c>
      <c r="N61" s="4" t="str" cm="1">
        <f t="array" ref="N61">_xll.SNL.Clients.Office.Excel.Functions.SPG(M61, "SP_TOTAL_REV", "CY2022")</f>
        <v>#PEND</v>
      </c>
      <c r="O61" s="4" t="str">
        <f>_xll.SNL.Clients.Office.Excel.Functions.SPG(M61,"IQ_AVG_DILUT_SHARES_OUT","CY2022")</f>
        <v>#PEND</v>
      </c>
      <c r="P61" s="5" t="str">
        <f>_xll.SNL.Clients.Office.Excel.Functions.SPG(M61, "IQ_DILUT_EPS_NORM", "CY2022")</f>
        <v>#PEND</v>
      </c>
      <c r="Q61" t="e">
        <f t="shared" si="4"/>
        <v>#VALUE!</v>
      </c>
      <c r="R61" t="e">
        <f t="shared" si="5"/>
        <v>#VALUE!</v>
      </c>
    </row>
    <row r="62" spans="1:18" x14ac:dyDescent="0.3">
      <c r="A62" t="s">
        <v>574</v>
      </c>
      <c r="B62" s="4" t="str" cm="1">
        <f t="array" ref="B62">_xll.SNL.Clients.Office.Excel.Functions.SPG(A62, "SP_TOTAL_REV", "CY2023")</f>
        <v>#PEND</v>
      </c>
      <c r="C62" s="4" t="str">
        <f>_xll.SNL.Clients.Office.Excel.Functions.SPG(A62,"IQ_AVG_DILUT_SHARES_OUT","CY2023")</f>
        <v>#PEND</v>
      </c>
      <c r="D62" s="5" t="str">
        <f>_xll.SNL.Clients.Office.Excel.Functions.SPG(A62, "IQ_DILUT_EPS_NORM", "CY2023")</f>
        <v>#PEND</v>
      </c>
      <c r="E62" t="e">
        <f t="shared" si="0"/>
        <v>#VALUE!</v>
      </c>
      <c r="F62" t="e">
        <f t="shared" si="1"/>
        <v>#VALUE!</v>
      </c>
      <c r="G62" t="s">
        <v>574</v>
      </c>
      <c r="H62" s="4" t="str" cm="1">
        <f t="array" ref="H62">_xll.SNL.Clients.Office.Excel.Functions.SPG(G62, "SP_TOTAL_REV", "CY2022")</f>
        <v>#PEND</v>
      </c>
      <c r="I62" s="4" t="str">
        <f>_xll.SNL.Clients.Office.Excel.Functions.SPG(G62,"IQ_AVG_DILUT_SHARES_OUT","CY2022")</f>
        <v>#PEND</v>
      </c>
      <c r="J62" s="5" t="str">
        <f>_xll.SNL.Clients.Office.Excel.Functions.SPG(G62, "IQ_DILUT_EPS_NORM", "CY2022")</f>
        <v>#PEND</v>
      </c>
      <c r="K62" t="e">
        <f t="shared" si="2"/>
        <v>#VALUE!</v>
      </c>
      <c r="L62" t="e">
        <f t="shared" si="3"/>
        <v>#VALUE!</v>
      </c>
      <c r="M62" t="s">
        <v>576</v>
      </c>
      <c r="N62" s="4" t="str" cm="1">
        <f t="array" ref="N62">_xll.SNL.Clients.Office.Excel.Functions.SPG(M62, "SP_TOTAL_REV", "CY2022")</f>
        <v>#PEND</v>
      </c>
      <c r="O62" s="4" t="str">
        <f>_xll.SNL.Clients.Office.Excel.Functions.SPG(M62,"IQ_AVG_DILUT_SHARES_OUT","CY2022")</f>
        <v>#PEND</v>
      </c>
      <c r="P62" s="5" t="str">
        <f>_xll.SNL.Clients.Office.Excel.Functions.SPG(M62, "IQ_DILUT_EPS_NORM", "CY2022")</f>
        <v>#PEND</v>
      </c>
      <c r="Q62" t="e">
        <f t="shared" si="4"/>
        <v>#VALUE!</v>
      </c>
      <c r="R62" t="e">
        <f t="shared" si="5"/>
        <v>#VALUE!</v>
      </c>
    </row>
    <row r="63" spans="1:18" x14ac:dyDescent="0.3">
      <c r="A63" t="s">
        <v>575</v>
      </c>
      <c r="B63" s="4" t="str" cm="1">
        <f t="array" ref="B63">_xll.SNL.Clients.Office.Excel.Functions.SPG(A63, "SP_TOTAL_REV", "CY2023")</f>
        <v>#PEND</v>
      </c>
      <c r="C63" s="4" t="str">
        <f>_xll.SNL.Clients.Office.Excel.Functions.SPG(A63,"IQ_AVG_DILUT_SHARES_OUT","CY2023")</f>
        <v>#PEND</v>
      </c>
      <c r="D63" s="5" t="str">
        <f>_xll.SNL.Clients.Office.Excel.Functions.SPG(A63, "IQ_DILUT_EPS_NORM", "CY2023")</f>
        <v>#PEND</v>
      </c>
      <c r="E63" t="e">
        <f t="shared" si="0"/>
        <v>#VALUE!</v>
      </c>
      <c r="F63" t="e">
        <f t="shared" si="1"/>
        <v>#VALUE!</v>
      </c>
      <c r="G63" t="s">
        <v>575</v>
      </c>
      <c r="H63" s="4" t="str" cm="1">
        <f t="array" ref="H63">_xll.SNL.Clients.Office.Excel.Functions.SPG(G63, "SP_TOTAL_REV", "CY2022")</f>
        <v>#PEND</v>
      </c>
      <c r="I63" s="4" t="str">
        <f>_xll.SNL.Clients.Office.Excel.Functions.SPG(G63,"IQ_AVG_DILUT_SHARES_OUT","CY2022")</f>
        <v>#PEND</v>
      </c>
      <c r="J63" s="5" t="str">
        <f>_xll.SNL.Clients.Office.Excel.Functions.SPG(G63, "IQ_DILUT_EPS_NORM", "CY2022")</f>
        <v>#PEND</v>
      </c>
      <c r="K63" t="e">
        <f t="shared" si="2"/>
        <v>#VALUE!</v>
      </c>
      <c r="L63" t="e">
        <f t="shared" si="3"/>
        <v>#VALUE!</v>
      </c>
      <c r="M63" t="s">
        <v>577</v>
      </c>
      <c r="N63" s="4" t="str" cm="1">
        <f t="array" ref="N63">_xll.SNL.Clients.Office.Excel.Functions.SPG(M63, "SP_TOTAL_REV", "CY2022")</f>
        <v>#PEND</v>
      </c>
      <c r="O63" s="4" t="str">
        <f>_xll.SNL.Clients.Office.Excel.Functions.SPG(M63,"IQ_AVG_DILUT_SHARES_OUT","CY2022")</f>
        <v>#PEND</v>
      </c>
      <c r="P63" s="5" t="str">
        <f>_xll.SNL.Clients.Office.Excel.Functions.SPG(M63, "IQ_DILUT_EPS_NORM", "CY2022")</f>
        <v>#PEND</v>
      </c>
      <c r="Q63" t="e">
        <f t="shared" si="4"/>
        <v>#VALUE!</v>
      </c>
      <c r="R63" t="e">
        <f t="shared" si="5"/>
        <v>#VALUE!</v>
      </c>
    </row>
    <row r="64" spans="1:18" x14ac:dyDescent="0.3">
      <c r="A64" t="s">
        <v>576</v>
      </c>
      <c r="B64" s="4" t="str" cm="1">
        <f t="array" ref="B64">_xll.SNL.Clients.Office.Excel.Functions.SPG(A64, "SP_TOTAL_REV", "CY2023")</f>
        <v>#PEND</v>
      </c>
      <c r="C64" s="4" t="str">
        <f>_xll.SNL.Clients.Office.Excel.Functions.SPG(A64,"IQ_AVG_DILUT_SHARES_OUT","CY2023")</f>
        <v>#PEND</v>
      </c>
      <c r="D64" s="5" t="str">
        <f>_xll.SNL.Clients.Office.Excel.Functions.SPG(A64, "IQ_DILUT_EPS_NORM", "CY2023")</f>
        <v>#PEND</v>
      </c>
      <c r="E64" t="e">
        <f t="shared" si="0"/>
        <v>#VALUE!</v>
      </c>
      <c r="F64" t="e">
        <f t="shared" si="1"/>
        <v>#VALUE!</v>
      </c>
      <c r="G64" t="s">
        <v>576</v>
      </c>
      <c r="H64" s="4" t="str" cm="1">
        <f t="array" ref="H64">_xll.SNL.Clients.Office.Excel.Functions.SPG(G64, "SP_TOTAL_REV", "CY2022")</f>
        <v>#PEND</v>
      </c>
      <c r="I64" s="4" t="str">
        <f>_xll.SNL.Clients.Office.Excel.Functions.SPG(G64,"IQ_AVG_DILUT_SHARES_OUT","CY2022")</f>
        <v>#PEND</v>
      </c>
      <c r="J64" s="5" t="str">
        <f>_xll.SNL.Clients.Office.Excel.Functions.SPG(G64, "IQ_DILUT_EPS_NORM", "CY2022")</f>
        <v>#PEND</v>
      </c>
      <c r="K64" t="e">
        <f t="shared" si="2"/>
        <v>#VALUE!</v>
      </c>
      <c r="L64" t="e">
        <f t="shared" si="3"/>
        <v>#VALUE!</v>
      </c>
      <c r="M64" t="s">
        <v>578</v>
      </c>
      <c r="N64" s="4" t="str" cm="1">
        <f t="array" ref="N64">_xll.SNL.Clients.Office.Excel.Functions.SPG(M64, "SP_TOTAL_REV", "CY2022")</f>
        <v>#PEND</v>
      </c>
      <c r="O64" s="4" t="str">
        <f>_xll.SNL.Clients.Office.Excel.Functions.SPG(M64,"IQ_AVG_DILUT_SHARES_OUT","CY2022")</f>
        <v>#PEND</v>
      </c>
      <c r="P64" s="5" t="str">
        <f>_xll.SNL.Clients.Office.Excel.Functions.SPG(M64, "IQ_DILUT_EPS_NORM", "CY2022")</f>
        <v>#PEND</v>
      </c>
      <c r="Q64" t="e">
        <f t="shared" si="4"/>
        <v>#VALUE!</v>
      </c>
      <c r="R64" t="e">
        <f t="shared" si="5"/>
        <v>#VALUE!</v>
      </c>
    </row>
    <row r="65" spans="1:18" x14ac:dyDescent="0.3">
      <c r="A65" t="s">
        <v>577</v>
      </c>
      <c r="B65" s="4" t="str" cm="1">
        <f t="array" ref="B65">_xll.SNL.Clients.Office.Excel.Functions.SPG(A65, "SP_TOTAL_REV", "CY2023")</f>
        <v>#PEND</v>
      </c>
      <c r="C65" s="4" t="str">
        <f>_xll.SNL.Clients.Office.Excel.Functions.SPG(A65,"IQ_AVG_DILUT_SHARES_OUT","CY2023")</f>
        <v>#PEND</v>
      </c>
      <c r="D65" s="5" t="str">
        <f>_xll.SNL.Clients.Office.Excel.Functions.SPG(A65, "IQ_DILUT_EPS_NORM", "CY2023")</f>
        <v>#PEND</v>
      </c>
      <c r="E65" t="e">
        <f t="shared" si="0"/>
        <v>#VALUE!</v>
      </c>
      <c r="F65" t="e">
        <f t="shared" si="1"/>
        <v>#VALUE!</v>
      </c>
      <c r="G65" t="s">
        <v>577</v>
      </c>
      <c r="H65" s="4" t="str" cm="1">
        <f t="array" ref="H65">_xll.SNL.Clients.Office.Excel.Functions.SPG(G65, "SP_TOTAL_REV", "CY2022")</f>
        <v>#PEND</v>
      </c>
      <c r="I65" s="4" t="str">
        <f>_xll.SNL.Clients.Office.Excel.Functions.SPG(G65,"IQ_AVG_DILUT_SHARES_OUT","CY2022")</f>
        <v>#PEND</v>
      </c>
      <c r="J65" s="5" t="str">
        <f>_xll.SNL.Clients.Office.Excel.Functions.SPG(G65, "IQ_DILUT_EPS_NORM", "CY2022")</f>
        <v>#PEND</v>
      </c>
      <c r="K65" t="e">
        <f t="shared" si="2"/>
        <v>#VALUE!</v>
      </c>
      <c r="L65" t="e">
        <f t="shared" si="3"/>
        <v>#VALUE!</v>
      </c>
      <c r="M65" t="s">
        <v>579</v>
      </c>
      <c r="N65" s="4" t="str" cm="1">
        <f t="array" ref="N65">_xll.SNL.Clients.Office.Excel.Functions.SPG(M65, "SP_TOTAL_REV", "CY2022")</f>
        <v>#PEND</v>
      </c>
      <c r="O65" s="4" t="str">
        <f>_xll.SNL.Clients.Office.Excel.Functions.SPG(M65,"IQ_AVG_DILUT_SHARES_OUT","CY2022")</f>
        <v>#PEND</v>
      </c>
      <c r="P65" s="5" t="str">
        <f>_xll.SNL.Clients.Office.Excel.Functions.SPG(M65, "IQ_DILUT_EPS_NORM", "CY2022")</f>
        <v>#PEND</v>
      </c>
      <c r="Q65" t="e">
        <f t="shared" si="4"/>
        <v>#VALUE!</v>
      </c>
      <c r="R65" t="e">
        <f t="shared" si="5"/>
        <v>#VALUE!</v>
      </c>
    </row>
    <row r="66" spans="1:18" x14ac:dyDescent="0.3">
      <c r="A66" t="s">
        <v>578</v>
      </c>
      <c r="B66" s="4" t="str" cm="1">
        <f t="array" ref="B66">_xll.SNL.Clients.Office.Excel.Functions.SPG(A66, "SP_TOTAL_REV", "CY2023")</f>
        <v>#PEND</v>
      </c>
      <c r="C66" s="4" t="str">
        <f>_xll.SNL.Clients.Office.Excel.Functions.SPG(A66,"IQ_AVG_DILUT_SHARES_OUT","CY2023")</f>
        <v>#PEND</v>
      </c>
      <c r="D66" s="5" t="str">
        <f>_xll.SNL.Clients.Office.Excel.Functions.SPG(A66, "IQ_DILUT_EPS_NORM", "CY2023")</f>
        <v>#PEND</v>
      </c>
      <c r="E66" t="e">
        <f t="shared" si="0"/>
        <v>#VALUE!</v>
      </c>
      <c r="F66" t="e">
        <f t="shared" si="1"/>
        <v>#VALUE!</v>
      </c>
      <c r="G66" t="s">
        <v>578</v>
      </c>
      <c r="H66" s="4" t="str" cm="1">
        <f t="array" ref="H66">_xll.SNL.Clients.Office.Excel.Functions.SPG(G66, "SP_TOTAL_REV", "CY2022")</f>
        <v>#PEND</v>
      </c>
      <c r="I66" s="4" t="str">
        <f>_xll.SNL.Clients.Office.Excel.Functions.SPG(G66,"IQ_AVG_DILUT_SHARES_OUT","CY2022")</f>
        <v>#PEND</v>
      </c>
      <c r="J66" s="5" t="str">
        <f>_xll.SNL.Clients.Office.Excel.Functions.SPG(G66, "IQ_DILUT_EPS_NORM", "CY2022")</f>
        <v>#PEND</v>
      </c>
      <c r="K66" t="e">
        <f t="shared" si="2"/>
        <v>#VALUE!</v>
      </c>
      <c r="L66" t="e">
        <f t="shared" si="3"/>
        <v>#VALUE!</v>
      </c>
      <c r="M66" t="s">
        <v>580</v>
      </c>
      <c r="N66" s="4" t="str" cm="1">
        <f t="array" ref="N66">_xll.SNL.Clients.Office.Excel.Functions.SPG(M66, "SP_TOTAL_REV", "CY2022")</f>
        <v>#PEND</v>
      </c>
      <c r="O66" s="4" t="str">
        <f>_xll.SNL.Clients.Office.Excel.Functions.SPG(M66,"IQ_AVG_DILUT_SHARES_OUT","CY2022")</f>
        <v>#PEND</v>
      </c>
      <c r="P66" s="5" t="str">
        <f>_xll.SNL.Clients.Office.Excel.Functions.SPG(M66, "IQ_DILUT_EPS_NORM", "CY2022")</f>
        <v>#PEND</v>
      </c>
      <c r="Q66" t="e">
        <f t="shared" si="4"/>
        <v>#VALUE!</v>
      </c>
      <c r="R66" t="e">
        <f t="shared" si="5"/>
        <v>#VALUE!</v>
      </c>
    </row>
    <row r="67" spans="1:18" x14ac:dyDescent="0.3">
      <c r="A67" t="s">
        <v>579</v>
      </c>
      <c r="B67" s="4" t="str" cm="1">
        <f t="array" ref="B67">_xll.SNL.Clients.Office.Excel.Functions.SPG(A67, "SP_TOTAL_REV", "CY2023")</f>
        <v>#PEND</v>
      </c>
      <c r="C67" s="4" t="str">
        <f>_xll.SNL.Clients.Office.Excel.Functions.SPG(A67,"IQ_AVG_DILUT_SHARES_OUT","CY2023")</f>
        <v>#PEND</v>
      </c>
      <c r="D67" s="5" t="str">
        <f>_xll.SNL.Clients.Office.Excel.Functions.SPG(A67, "IQ_DILUT_EPS_NORM", "CY2023")</f>
        <v>#PEND</v>
      </c>
      <c r="E67" t="e">
        <f t="shared" si="0"/>
        <v>#VALUE!</v>
      </c>
      <c r="F67" t="e">
        <f t="shared" si="1"/>
        <v>#VALUE!</v>
      </c>
      <c r="G67" t="s">
        <v>579</v>
      </c>
      <c r="H67" s="4" t="str" cm="1">
        <f t="array" ref="H67">_xll.SNL.Clients.Office.Excel.Functions.SPG(G67, "SP_TOTAL_REV", "CY2022")</f>
        <v>#PEND</v>
      </c>
      <c r="I67" s="4" t="str">
        <f>_xll.SNL.Clients.Office.Excel.Functions.SPG(G67,"IQ_AVG_DILUT_SHARES_OUT","CY2022")</f>
        <v>#PEND</v>
      </c>
      <c r="J67" s="5" t="str">
        <f>_xll.SNL.Clients.Office.Excel.Functions.SPG(G67, "IQ_DILUT_EPS_NORM", "CY2022")</f>
        <v>#PEND</v>
      </c>
      <c r="K67" t="e">
        <f t="shared" si="2"/>
        <v>#VALUE!</v>
      </c>
      <c r="L67" t="e">
        <f t="shared" si="3"/>
        <v>#VALUE!</v>
      </c>
      <c r="M67" t="s">
        <v>581</v>
      </c>
      <c r="N67" s="4" t="str" cm="1">
        <f t="array" ref="N67">_xll.SNL.Clients.Office.Excel.Functions.SPG(M67, "SP_TOTAL_REV", "CY2022")</f>
        <v>#PEND</v>
      </c>
      <c r="O67" s="4" t="str">
        <f>_xll.SNL.Clients.Office.Excel.Functions.SPG(M67,"IQ_AVG_DILUT_SHARES_OUT","CY2022")</f>
        <v>#PEND</v>
      </c>
      <c r="P67" s="5" t="str">
        <f>_xll.SNL.Clients.Office.Excel.Functions.SPG(M67, "IQ_DILUT_EPS_NORM", "CY2022")</f>
        <v>#PEND</v>
      </c>
      <c r="Q67" t="e">
        <f t="shared" si="4"/>
        <v>#VALUE!</v>
      </c>
      <c r="R67" t="e">
        <f t="shared" si="5"/>
        <v>#VALUE!</v>
      </c>
    </row>
    <row r="68" spans="1:18" x14ac:dyDescent="0.3">
      <c r="A68" t="s">
        <v>580</v>
      </c>
      <c r="B68" s="4" t="str" cm="1">
        <f t="array" ref="B68">_xll.SNL.Clients.Office.Excel.Functions.SPG(A68, "SP_TOTAL_REV", "CY2023")</f>
        <v>#PEND</v>
      </c>
      <c r="C68" s="4" t="str">
        <f>_xll.SNL.Clients.Office.Excel.Functions.SPG(A68,"IQ_AVG_DILUT_SHARES_OUT","CY2023")</f>
        <v>#PEND</v>
      </c>
      <c r="D68" s="5" t="str">
        <f>_xll.SNL.Clients.Office.Excel.Functions.SPG(A68, "IQ_DILUT_EPS_NORM", "CY2023")</f>
        <v>#PEND</v>
      </c>
      <c r="E68" t="e">
        <f t="shared" si="0"/>
        <v>#VALUE!</v>
      </c>
      <c r="F68" t="e">
        <f t="shared" si="1"/>
        <v>#VALUE!</v>
      </c>
      <c r="G68" t="s">
        <v>580</v>
      </c>
      <c r="H68" s="4" t="str" cm="1">
        <f t="array" ref="H68">_xll.SNL.Clients.Office.Excel.Functions.SPG(G68, "SP_TOTAL_REV", "CY2022")</f>
        <v>#PEND</v>
      </c>
      <c r="I68" s="4" t="str">
        <f>_xll.SNL.Clients.Office.Excel.Functions.SPG(G68,"IQ_AVG_DILUT_SHARES_OUT","CY2022")</f>
        <v>#PEND</v>
      </c>
      <c r="J68" s="5" t="str">
        <f>_xll.SNL.Clients.Office.Excel.Functions.SPG(G68, "IQ_DILUT_EPS_NORM", "CY2022")</f>
        <v>#PEND</v>
      </c>
      <c r="K68" t="e">
        <f t="shared" si="2"/>
        <v>#VALUE!</v>
      </c>
      <c r="L68" t="e">
        <f t="shared" si="3"/>
        <v>#VALUE!</v>
      </c>
      <c r="M68" t="s">
        <v>582</v>
      </c>
      <c r="N68" s="4" t="str" cm="1">
        <f t="array" ref="N68">_xll.SNL.Clients.Office.Excel.Functions.SPG(M68, "SP_TOTAL_REV", "CY2022")</f>
        <v>#PEND</v>
      </c>
      <c r="O68" s="4" t="str">
        <f>_xll.SNL.Clients.Office.Excel.Functions.SPG(M68,"IQ_AVG_DILUT_SHARES_OUT","CY2022")</f>
        <v>#PEND</v>
      </c>
      <c r="P68" s="5" t="str">
        <f>_xll.SNL.Clients.Office.Excel.Functions.SPG(M68, "IQ_DILUT_EPS_NORM", "CY2022")</f>
        <v>#PEND</v>
      </c>
      <c r="Q68" t="e">
        <f t="shared" si="4"/>
        <v>#VALUE!</v>
      </c>
      <c r="R68" t="e">
        <f t="shared" si="5"/>
        <v>#VALUE!</v>
      </c>
    </row>
    <row r="69" spans="1:18" x14ac:dyDescent="0.3">
      <c r="A69" t="s">
        <v>581</v>
      </c>
      <c r="B69" s="4" t="str" cm="1">
        <f t="array" ref="B69">_xll.SNL.Clients.Office.Excel.Functions.SPG(A69, "SP_TOTAL_REV", "CY2023")</f>
        <v>#PEND</v>
      </c>
      <c r="C69" s="4" t="str">
        <f>_xll.SNL.Clients.Office.Excel.Functions.SPG(A69,"IQ_AVG_DILUT_SHARES_OUT","CY2023")</f>
        <v>#PEND</v>
      </c>
      <c r="D69" s="5" t="str">
        <f>_xll.SNL.Clients.Office.Excel.Functions.SPG(A69, "IQ_DILUT_EPS_NORM", "CY2023")</f>
        <v>#PEND</v>
      </c>
      <c r="E69" t="e">
        <f t="shared" ref="E69:E132" si="6">C69*D69/1000</f>
        <v>#VALUE!</v>
      </c>
      <c r="F69" t="e">
        <f t="shared" ref="F69:F132" si="7">E69/B69</f>
        <v>#VALUE!</v>
      </c>
      <c r="G69" t="s">
        <v>581</v>
      </c>
      <c r="H69" s="4" t="str" cm="1">
        <f t="array" ref="H69">_xll.SNL.Clients.Office.Excel.Functions.SPG(G69, "SP_TOTAL_REV", "CY2022")</f>
        <v>#PEND</v>
      </c>
      <c r="I69" s="4" t="str">
        <f>_xll.SNL.Clients.Office.Excel.Functions.SPG(G69,"IQ_AVG_DILUT_SHARES_OUT","CY2022")</f>
        <v>#PEND</v>
      </c>
      <c r="J69" s="5" t="str">
        <f>_xll.SNL.Clients.Office.Excel.Functions.SPG(G69, "IQ_DILUT_EPS_NORM", "CY2022")</f>
        <v>#PEND</v>
      </c>
      <c r="K69" t="e">
        <f t="shared" ref="K69:K132" si="8">I69*J69/1000</f>
        <v>#VALUE!</v>
      </c>
      <c r="L69" t="e">
        <f t="shared" ref="L69:L132" si="9">K69/H69</f>
        <v>#VALUE!</v>
      </c>
      <c r="M69" t="s">
        <v>583</v>
      </c>
      <c r="N69" s="4" t="str" cm="1">
        <f t="array" ref="N69">_xll.SNL.Clients.Office.Excel.Functions.SPG(M69, "SP_TOTAL_REV", "CY2022")</f>
        <v>#PEND</v>
      </c>
      <c r="O69" s="4" t="str">
        <f>_xll.SNL.Clients.Office.Excel.Functions.SPG(M69,"IQ_AVG_DILUT_SHARES_OUT","CY2022")</f>
        <v>#PEND</v>
      </c>
      <c r="P69" s="5" t="str">
        <f>_xll.SNL.Clients.Office.Excel.Functions.SPG(M69, "IQ_DILUT_EPS_NORM", "CY2022")</f>
        <v>#PEND</v>
      </c>
      <c r="Q69" t="e">
        <f t="shared" ref="Q69:Q132" si="10">O69*P69/1000</f>
        <v>#VALUE!</v>
      </c>
      <c r="R69" t="e">
        <f t="shared" ref="R69:R132" si="11">Q69/N69</f>
        <v>#VALUE!</v>
      </c>
    </row>
    <row r="70" spans="1:18" x14ac:dyDescent="0.3">
      <c r="A70" t="s">
        <v>582</v>
      </c>
      <c r="B70" s="4" t="str" cm="1">
        <f t="array" ref="B70">_xll.SNL.Clients.Office.Excel.Functions.SPG(A70, "SP_TOTAL_REV", "CY2023")</f>
        <v>#PEND</v>
      </c>
      <c r="C70" s="4" t="str">
        <f>_xll.SNL.Clients.Office.Excel.Functions.SPG(A70,"IQ_AVG_DILUT_SHARES_OUT","CY2023")</f>
        <v>#PEND</v>
      </c>
      <c r="D70" s="5" t="str">
        <f>_xll.SNL.Clients.Office.Excel.Functions.SPG(A70, "IQ_DILUT_EPS_NORM", "CY2023")</f>
        <v>#PEND</v>
      </c>
      <c r="E70" t="e">
        <f t="shared" si="6"/>
        <v>#VALUE!</v>
      </c>
      <c r="F70" t="e">
        <f t="shared" si="7"/>
        <v>#VALUE!</v>
      </c>
      <c r="G70" t="s">
        <v>582</v>
      </c>
      <c r="H70" s="4" t="str" cm="1">
        <f t="array" ref="H70">_xll.SNL.Clients.Office.Excel.Functions.SPG(G70, "SP_TOTAL_REV", "CY2022")</f>
        <v>#PEND</v>
      </c>
      <c r="I70" s="4" t="str">
        <f>_xll.SNL.Clients.Office.Excel.Functions.SPG(G70,"IQ_AVG_DILUT_SHARES_OUT","CY2022")</f>
        <v>#PEND</v>
      </c>
      <c r="J70" s="5" t="str">
        <f>_xll.SNL.Clients.Office.Excel.Functions.SPG(G70, "IQ_DILUT_EPS_NORM", "CY2022")</f>
        <v>#PEND</v>
      </c>
      <c r="K70" t="e">
        <f t="shared" si="8"/>
        <v>#VALUE!</v>
      </c>
      <c r="L70" t="e">
        <f t="shared" si="9"/>
        <v>#VALUE!</v>
      </c>
      <c r="M70" t="s">
        <v>585</v>
      </c>
      <c r="N70" s="4" t="str" cm="1">
        <f t="array" ref="N70">_xll.SNL.Clients.Office.Excel.Functions.SPG(M70, "SP_TOTAL_REV", "CY2022")</f>
        <v>#PEND</v>
      </c>
      <c r="O70" s="4" t="str">
        <f>_xll.SNL.Clients.Office.Excel.Functions.SPG(M70,"IQ_AVG_DILUT_SHARES_OUT","CY2022")</f>
        <v>#PEND</v>
      </c>
      <c r="P70" s="5" t="str">
        <f>_xll.SNL.Clients.Office.Excel.Functions.SPG(M70, "IQ_DILUT_EPS_NORM", "CY2022")</f>
        <v>#PEND</v>
      </c>
      <c r="Q70" t="e">
        <f t="shared" si="10"/>
        <v>#VALUE!</v>
      </c>
      <c r="R70" t="e">
        <f t="shared" si="11"/>
        <v>#VALUE!</v>
      </c>
    </row>
    <row r="71" spans="1:18" x14ac:dyDescent="0.3">
      <c r="A71" t="s">
        <v>583</v>
      </c>
      <c r="B71" s="4" t="str" cm="1">
        <f t="array" ref="B71">_xll.SNL.Clients.Office.Excel.Functions.SPG(A71, "SP_TOTAL_REV", "CY2023")</f>
        <v>#PEND</v>
      </c>
      <c r="C71" s="4" t="str">
        <f>_xll.SNL.Clients.Office.Excel.Functions.SPG(A71,"IQ_AVG_DILUT_SHARES_OUT","CY2023")</f>
        <v>#PEND</v>
      </c>
      <c r="D71" s="5" t="str">
        <f>_xll.SNL.Clients.Office.Excel.Functions.SPG(A71, "IQ_DILUT_EPS_NORM", "CY2023")</f>
        <v>#PEND</v>
      </c>
      <c r="E71" t="e">
        <f t="shared" si="6"/>
        <v>#VALUE!</v>
      </c>
      <c r="F71" t="e">
        <f t="shared" si="7"/>
        <v>#VALUE!</v>
      </c>
      <c r="G71" t="s">
        <v>583</v>
      </c>
      <c r="H71" s="4" t="str" cm="1">
        <f t="array" ref="H71">_xll.SNL.Clients.Office.Excel.Functions.SPG(G71, "SP_TOTAL_REV", "CY2022")</f>
        <v>#PEND</v>
      </c>
      <c r="I71" s="4" t="str">
        <f>_xll.SNL.Clients.Office.Excel.Functions.SPG(G71,"IQ_AVG_DILUT_SHARES_OUT","CY2022")</f>
        <v>#PEND</v>
      </c>
      <c r="J71" s="5" t="str">
        <f>_xll.SNL.Clients.Office.Excel.Functions.SPG(G71, "IQ_DILUT_EPS_NORM", "CY2022")</f>
        <v>#PEND</v>
      </c>
      <c r="K71" t="e">
        <f t="shared" si="8"/>
        <v>#VALUE!</v>
      </c>
      <c r="L71" t="e">
        <f t="shared" si="9"/>
        <v>#VALUE!</v>
      </c>
      <c r="M71" t="s">
        <v>586</v>
      </c>
      <c r="N71" s="4" t="str" cm="1">
        <f t="array" ref="N71">_xll.SNL.Clients.Office.Excel.Functions.SPG(M71, "SP_TOTAL_REV", "CY2022")</f>
        <v>#PEND</v>
      </c>
      <c r="O71" s="4" t="str">
        <f>_xll.SNL.Clients.Office.Excel.Functions.SPG(M71,"IQ_AVG_DILUT_SHARES_OUT","CY2022")</f>
        <v>#PEND</v>
      </c>
      <c r="P71" s="5" t="str">
        <f>_xll.SNL.Clients.Office.Excel.Functions.SPG(M71, "IQ_DILUT_EPS_NORM", "CY2022")</f>
        <v>#PEND</v>
      </c>
      <c r="Q71" t="e">
        <f t="shared" si="10"/>
        <v>#VALUE!</v>
      </c>
      <c r="R71" t="e">
        <f t="shared" si="11"/>
        <v>#VALUE!</v>
      </c>
    </row>
    <row r="72" spans="1:18" x14ac:dyDescent="0.3">
      <c r="A72" t="s">
        <v>584</v>
      </c>
      <c r="B72" s="4" t="str" cm="1">
        <f t="array" ref="B72">_xll.SNL.Clients.Office.Excel.Functions.SPG(A72, "SP_TOTAL_REV", "CY2023")</f>
        <v>#PEND</v>
      </c>
      <c r="C72" s="4" t="str">
        <f>_xll.SNL.Clients.Office.Excel.Functions.SPG(A72,"IQ_AVG_DILUT_SHARES_OUT","CY2023")</f>
        <v>#PEND</v>
      </c>
      <c r="D72" s="5" t="str">
        <f>_xll.SNL.Clients.Office.Excel.Functions.SPG(A72, "IQ_DILUT_EPS_NORM", "CY2023")</f>
        <v>#PEND</v>
      </c>
      <c r="E72" t="e">
        <f t="shared" si="6"/>
        <v>#VALUE!</v>
      </c>
      <c r="F72" t="e">
        <f t="shared" si="7"/>
        <v>#VALUE!</v>
      </c>
      <c r="G72" t="s">
        <v>584</v>
      </c>
      <c r="H72" s="4" t="str" cm="1">
        <f t="array" ref="H72">_xll.SNL.Clients.Office.Excel.Functions.SPG(G72, "SP_TOTAL_REV", "CY2022")</f>
        <v>#PEND</v>
      </c>
      <c r="I72" s="4" t="str">
        <f>_xll.SNL.Clients.Office.Excel.Functions.SPG(G72,"IQ_AVG_DILUT_SHARES_OUT","CY2022")</f>
        <v>#PEND</v>
      </c>
      <c r="J72" s="5" t="str">
        <f>_xll.SNL.Clients.Office.Excel.Functions.SPG(G72, "IQ_DILUT_EPS_NORM", "CY2022")</f>
        <v>#PEND</v>
      </c>
      <c r="K72" t="e">
        <f t="shared" si="8"/>
        <v>#VALUE!</v>
      </c>
      <c r="L72" t="e">
        <f t="shared" si="9"/>
        <v>#VALUE!</v>
      </c>
      <c r="M72" t="s">
        <v>587</v>
      </c>
      <c r="N72" s="4" t="str" cm="1">
        <f t="array" ref="N72">_xll.SNL.Clients.Office.Excel.Functions.SPG(M72, "SP_TOTAL_REV", "CY2022")</f>
        <v>#PEND</v>
      </c>
      <c r="O72" s="4" t="str">
        <f>_xll.SNL.Clients.Office.Excel.Functions.SPG(M72,"IQ_AVG_DILUT_SHARES_OUT","CY2022")</f>
        <v>#PEND</v>
      </c>
      <c r="P72" s="5" t="str">
        <f>_xll.SNL.Clients.Office.Excel.Functions.SPG(M72, "IQ_DILUT_EPS_NORM", "CY2022")</f>
        <v>#PEND</v>
      </c>
      <c r="Q72" t="e">
        <f t="shared" si="10"/>
        <v>#VALUE!</v>
      </c>
      <c r="R72" t="e">
        <f t="shared" si="11"/>
        <v>#VALUE!</v>
      </c>
    </row>
    <row r="73" spans="1:18" x14ac:dyDescent="0.3">
      <c r="A73" t="s">
        <v>585</v>
      </c>
      <c r="B73" s="4" t="str" cm="1">
        <f t="array" ref="B73">_xll.SNL.Clients.Office.Excel.Functions.SPG(A73, "SP_TOTAL_REV", "CY2023")</f>
        <v>#PEND</v>
      </c>
      <c r="C73" s="4" t="str">
        <f>_xll.SNL.Clients.Office.Excel.Functions.SPG(A73,"IQ_AVG_DILUT_SHARES_OUT","CY2023")</f>
        <v>#PEND</v>
      </c>
      <c r="D73" s="5" t="str">
        <f>_xll.SNL.Clients.Office.Excel.Functions.SPG(A73, "IQ_DILUT_EPS_NORM", "CY2023")</f>
        <v>#PEND</v>
      </c>
      <c r="E73" t="e">
        <f t="shared" si="6"/>
        <v>#VALUE!</v>
      </c>
      <c r="F73" t="e">
        <f t="shared" si="7"/>
        <v>#VALUE!</v>
      </c>
      <c r="G73" t="s">
        <v>585</v>
      </c>
      <c r="H73" s="4" t="str" cm="1">
        <f t="array" ref="H73">_xll.SNL.Clients.Office.Excel.Functions.SPG(G73, "SP_TOTAL_REV", "CY2022")</f>
        <v>#PEND</v>
      </c>
      <c r="I73" s="4" t="str">
        <f>_xll.SNL.Clients.Office.Excel.Functions.SPG(G73,"IQ_AVG_DILUT_SHARES_OUT","CY2022")</f>
        <v>#PEND</v>
      </c>
      <c r="J73" s="5" t="str">
        <f>_xll.SNL.Clients.Office.Excel.Functions.SPG(G73, "IQ_DILUT_EPS_NORM", "CY2022")</f>
        <v>#PEND</v>
      </c>
      <c r="K73" t="e">
        <f t="shared" si="8"/>
        <v>#VALUE!</v>
      </c>
      <c r="L73" t="e">
        <f t="shared" si="9"/>
        <v>#VALUE!</v>
      </c>
      <c r="M73" t="s">
        <v>588</v>
      </c>
      <c r="N73" s="4" t="str" cm="1">
        <f t="array" ref="N73">_xll.SNL.Clients.Office.Excel.Functions.SPG(M73, "SP_TOTAL_REV", "CY2022")</f>
        <v>#PEND</v>
      </c>
      <c r="O73" s="4" t="str">
        <f>_xll.SNL.Clients.Office.Excel.Functions.SPG(M73,"IQ_AVG_DILUT_SHARES_OUT","CY2022")</f>
        <v>#PEND</v>
      </c>
      <c r="P73" s="5" t="str">
        <f>_xll.SNL.Clients.Office.Excel.Functions.SPG(M73, "IQ_DILUT_EPS_NORM", "CY2022")</f>
        <v>#PEND</v>
      </c>
      <c r="Q73" t="e">
        <f t="shared" si="10"/>
        <v>#VALUE!</v>
      </c>
      <c r="R73" t="e">
        <f t="shared" si="11"/>
        <v>#VALUE!</v>
      </c>
    </row>
    <row r="74" spans="1:18" x14ac:dyDescent="0.3">
      <c r="A74" t="s">
        <v>586</v>
      </c>
      <c r="B74" s="4" t="str" cm="1">
        <f t="array" ref="B74">_xll.SNL.Clients.Office.Excel.Functions.SPG(A74, "SP_TOTAL_REV", "CY2023")</f>
        <v>#PEND</v>
      </c>
      <c r="C74" s="4" t="str">
        <f>_xll.SNL.Clients.Office.Excel.Functions.SPG(A74,"IQ_AVG_DILUT_SHARES_OUT","CY2023")</f>
        <v>#PEND</v>
      </c>
      <c r="D74" s="5" t="str">
        <f>_xll.SNL.Clients.Office.Excel.Functions.SPG(A74, "IQ_DILUT_EPS_NORM", "CY2023")</f>
        <v>#PEND</v>
      </c>
      <c r="E74" t="e">
        <f t="shared" si="6"/>
        <v>#VALUE!</v>
      </c>
      <c r="F74" t="e">
        <f t="shared" si="7"/>
        <v>#VALUE!</v>
      </c>
      <c r="G74" t="s">
        <v>586</v>
      </c>
      <c r="H74" s="4" t="str" cm="1">
        <f t="array" ref="H74">_xll.SNL.Clients.Office.Excel.Functions.SPG(G74, "SP_TOTAL_REV", "CY2022")</f>
        <v>#PEND</v>
      </c>
      <c r="I74" s="4" t="str">
        <f>_xll.SNL.Clients.Office.Excel.Functions.SPG(G74,"IQ_AVG_DILUT_SHARES_OUT","CY2022")</f>
        <v>#PEND</v>
      </c>
      <c r="J74" s="5" t="str">
        <f>_xll.SNL.Clients.Office.Excel.Functions.SPG(G74, "IQ_DILUT_EPS_NORM", "CY2022")</f>
        <v>#PEND</v>
      </c>
      <c r="K74" t="e">
        <f t="shared" si="8"/>
        <v>#VALUE!</v>
      </c>
      <c r="L74" t="e">
        <f t="shared" si="9"/>
        <v>#VALUE!</v>
      </c>
      <c r="M74" t="s">
        <v>589</v>
      </c>
      <c r="N74" s="4" t="str" cm="1">
        <f t="array" ref="N74">_xll.SNL.Clients.Office.Excel.Functions.SPG(M74, "SP_TOTAL_REV", "CY2022")</f>
        <v>#PEND</v>
      </c>
      <c r="O74" s="4" t="str">
        <f>_xll.SNL.Clients.Office.Excel.Functions.SPG(M74,"IQ_AVG_DILUT_SHARES_OUT","CY2022")</f>
        <v>#PEND</v>
      </c>
      <c r="P74" s="5" t="str">
        <f>_xll.SNL.Clients.Office.Excel.Functions.SPG(M74, "IQ_DILUT_EPS_NORM", "CY2022")</f>
        <v>#PEND</v>
      </c>
      <c r="Q74" t="e">
        <f t="shared" si="10"/>
        <v>#VALUE!</v>
      </c>
      <c r="R74" t="e">
        <f t="shared" si="11"/>
        <v>#VALUE!</v>
      </c>
    </row>
    <row r="75" spans="1:18" x14ac:dyDescent="0.3">
      <c r="A75" t="s">
        <v>587</v>
      </c>
      <c r="B75" s="4" t="str" cm="1">
        <f t="array" ref="B75">_xll.SNL.Clients.Office.Excel.Functions.SPG(A75, "SP_TOTAL_REV", "CY2023")</f>
        <v>#PEND</v>
      </c>
      <c r="C75" s="4" t="str">
        <f>_xll.SNL.Clients.Office.Excel.Functions.SPG(A75,"IQ_AVG_DILUT_SHARES_OUT","CY2023")</f>
        <v>#PEND</v>
      </c>
      <c r="D75" s="5" t="str">
        <f>_xll.SNL.Clients.Office.Excel.Functions.SPG(A75, "IQ_DILUT_EPS_NORM", "CY2023")</f>
        <v>#PEND</v>
      </c>
      <c r="E75" t="e">
        <f t="shared" si="6"/>
        <v>#VALUE!</v>
      </c>
      <c r="F75" t="e">
        <f t="shared" si="7"/>
        <v>#VALUE!</v>
      </c>
      <c r="G75" t="s">
        <v>587</v>
      </c>
      <c r="H75" s="4" t="str" cm="1">
        <f t="array" ref="H75">_xll.SNL.Clients.Office.Excel.Functions.SPG(G75, "SP_TOTAL_REV", "CY2022")</f>
        <v>#PEND</v>
      </c>
      <c r="I75" s="4" t="str">
        <f>_xll.SNL.Clients.Office.Excel.Functions.SPG(G75,"IQ_AVG_DILUT_SHARES_OUT","CY2022")</f>
        <v>#PEND</v>
      </c>
      <c r="J75" s="5" t="str">
        <f>_xll.SNL.Clients.Office.Excel.Functions.SPG(G75, "IQ_DILUT_EPS_NORM", "CY2022")</f>
        <v>#PEND</v>
      </c>
      <c r="K75" t="e">
        <f t="shared" si="8"/>
        <v>#VALUE!</v>
      </c>
      <c r="L75" t="e">
        <f t="shared" si="9"/>
        <v>#VALUE!</v>
      </c>
      <c r="M75" t="s">
        <v>590</v>
      </c>
      <c r="N75" s="4" t="str" cm="1">
        <f t="array" ref="N75">_xll.SNL.Clients.Office.Excel.Functions.SPG(M75, "SP_TOTAL_REV", "CY2022")</f>
        <v>#PEND</v>
      </c>
      <c r="O75" s="4" t="str">
        <f>_xll.SNL.Clients.Office.Excel.Functions.SPG(M75,"IQ_AVG_DILUT_SHARES_OUT","CY2022")</f>
        <v>#PEND</v>
      </c>
      <c r="P75" s="5" t="str">
        <f>_xll.SNL.Clients.Office.Excel.Functions.SPG(M75, "IQ_DILUT_EPS_NORM", "CY2022")</f>
        <v>#PEND</v>
      </c>
      <c r="Q75" t="e">
        <f t="shared" si="10"/>
        <v>#VALUE!</v>
      </c>
      <c r="R75" t="e">
        <f t="shared" si="11"/>
        <v>#VALUE!</v>
      </c>
    </row>
    <row r="76" spans="1:18" x14ac:dyDescent="0.3">
      <c r="A76" t="s">
        <v>588</v>
      </c>
      <c r="B76" s="4" t="str" cm="1">
        <f t="array" ref="B76">_xll.SNL.Clients.Office.Excel.Functions.SPG(A76, "SP_TOTAL_REV", "CY2023")</f>
        <v>#PEND</v>
      </c>
      <c r="C76" s="4" t="str">
        <f>_xll.SNL.Clients.Office.Excel.Functions.SPG(A76,"IQ_AVG_DILUT_SHARES_OUT","CY2023")</f>
        <v>#PEND</v>
      </c>
      <c r="D76" s="5" t="str">
        <f>_xll.SNL.Clients.Office.Excel.Functions.SPG(A76, "IQ_DILUT_EPS_NORM", "CY2023")</f>
        <v>#PEND</v>
      </c>
      <c r="E76" t="e">
        <f t="shared" si="6"/>
        <v>#VALUE!</v>
      </c>
      <c r="F76" t="e">
        <f t="shared" si="7"/>
        <v>#VALUE!</v>
      </c>
      <c r="G76" t="s">
        <v>588</v>
      </c>
      <c r="H76" s="4" t="str" cm="1">
        <f t="array" ref="H76">_xll.SNL.Clients.Office.Excel.Functions.SPG(G76, "SP_TOTAL_REV", "CY2022")</f>
        <v>#PEND</v>
      </c>
      <c r="I76" s="4" t="str">
        <f>_xll.SNL.Clients.Office.Excel.Functions.SPG(G76,"IQ_AVG_DILUT_SHARES_OUT","CY2022")</f>
        <v>#PEND</v>
      </c>
      <c r="J76" s="5" t="str">
        <f>_xll.SNL.Clients.Office.Excel.Functions.SPG(G76, "IQ_DILUT_EPS_NORM", "CY2022")</f>
        <v>#PEND</v>
      </c>
      <c r="K76" t="e">
        <f t="shared" si="8"/>
        <v>#VALUE!</v>
      </c>
      <c r="L76" t="e">
        <f t="shared" si="9"/>
        <v>#VALUE!</v>
      </c>
      <c r="M76" t="s">
        <v>591</v>
      </c>
      <c r="N76" s="4" t="str" cm="1">
        <f t="array" ref="N76">_xll.SNL.Clients.Office.Excel.Functions.SPG(M76, "SP_TOTAL_REV", "CY2022")</f>
        <v>#PEND</v>
      </c>
      <c r="O76" s="4" t="str">
        <f>_xll.SNL.Clients.Office.Excel.Functions.SPG(M76,"IQ_AVG_DILUT_SHARES_OUT","CY2022")</f>
        <v>#PEND</v>
      </c>
      <c r="P76" s="5" t="str">
        <f>_xll.SNL.Clients.Office.Excel.Functions.SPG(M76, "IQ_DILUT_EPS_NORM", "CY2022")</f>
        <v>#PEND</v>
      </c>
      <c r="Q76" t="e">
        <f t="shared" si="10"/>
        <v>#VALUE!</v>
      </c>
      <c r="R76" t="e">
        <f t="shared" si="11"/>
        <v>#VALUE!</v>
      </c>
    </row>
    <row r="77" spans="1:18" x14ac:dyDescent="0.3">
      <c r="A77" t="s">
        <v>589</v>
      </c>
      <c r="B77" s="4" t="str" cm="1">
        <f t="array" ref="B77">_xll.SNL.Clients.Office.Excel.Functions.SPG(A77, "SP_TOTAL_REV", "CY2023")</f>
        <v>#PEND</v>
      </c>
      <c r="C77" s="4" t="str">
        <f>_xll.SNL.Clients.Office.Excel.Functions.SPG(A77,"IQ_AVG_DILUT_SHARES_OUT","CY2023")</f>
        <v>#PEND</v>
      </c>
      <c r="D77" s="5" t="str">
        <f>_xll.SNL.Clients.Office.Excel.Functions.SPG(A77, "IQ_DILUT_EPS_NORM", "CY2023")</f>
        <v>#PEND</v>
      </c>
      <c r="E77" t="e">
        <f t="shared" si="6"/>
        <v>#VALUE!</v>
      </c>
      <c r="F77" t="e">
        <f t="shared" si="7"/>
        <v>#VALUE!</v>
      </c>
      <c r="G77" t="s">
        <v>589</v>
      </c>
      <c r="H77" s="4" t="str" cm="1">
        <f t="array" ref="H77">_xll.SNL.Clients.Office.Excel.Functions.SPG(G77, "SP_TOTAL_REV", "CY2022")</f>
        <v>#PEND</v>
      </c>
      <c r="I77" s="4" t="str">
        <f>_xll.SNL.Clients.Office.Excel.Functions.SPG(G77,"IQ_AVG_DILUT_SHARES_OUT","CY2022")</f>
        <v>#PEND</v>
      </c>
      <c r="J77" s="5" t="str">
        <f>_xll.SNL.Clients.Office.Excel.Functions.SPG(G77, "IQ_DILUT_EPS_NORM", "CY2022")</f>
        <v>#PEND</v>
      </c>
      <c r="K77" t="e">
        <f t="shared" si="8"/>
        <v>#VALUE!</v>
      </c>
      <c r="L77" t="e">
        <f t="shared" si="9"/>
        <v>#VALUE!</v>
      </c>
      <c r="M77" t="s">
        <v>592</v>
      </c>
      <c r="N77" s="4" t="str" cm="1">
        <f t="array" ref="N77">_xll.SNL.Clients.Office.Excel.Functions.SPG(M77, "SP_TOTAL_REV", "CY2022")</f>
        <v>#PEND</v>
      </c>
      <c r="O77" s="4" t="str">
        <f>_xll.SNL.Clients.Office.Excel.Functions.SPG(M77,"IQ_AVG_DILUT_SHARES_OUT","CY2022")</f>
        <v>#PEND</v>
      </c>
      <c r="P77" s="5" t="str">
        <f>_xll.SNL.Clients.Office.Excel.Functions.SPG(M77, "IQ_DILUT_EPS_NORM", "CY2022")</f>
        <v>#PEND</v>
      </c>
      <c r="Q77" t="e">
        <f t="shared" si="10"/>
        <v>#VALUE!</v>
      </c>
      <c r="R77" t="e">
        <f t="shared" si="11"/>
        <v>#VALUE!</v>
      </c>
    </row>
    <row r="78" spans="1:18" x14ac:dyDescent="0.3">
      <c r="A78" t="s">
        <v>590</v>
      </c>
      <c r="B78" s="4" t="str" cm="1">
        <f t="array" ref="B78">_xll.SNL.Clients.Office.Excel.Functions.SPG(A78, "SP_TOTAL_REV", "CY2023")</f>
        <v>#PEND</v>
      </c>
      <c r="C78" s="4" t="str">
        <f>_xll.SNL.Clients.Office.Excel.Functions.SPG(A78,"IQ_AVG_DILUT_SHARES_OUT","CY2023")</f>
        <v>#PEND</v>
      </c>
      <c r="D78" s="5" t="str">
        <f>_xll.SNL.Clients.Office.Excel.Functions.SPG(A78, "IQ_DILUT_EPS_NORM", "CY2023")</f>
        <v>#PEND</v>
      </c>
      <c r="E78" t="e">
        <f t="shared" si="6"/>
        <v>#VALUE!</v>
      </c>
      <c r="F78" t="e">
        <f t="shared" si="7"/>
        <v>#VALUE!</v>
      </c>
      <c r="G78" t="s">
        <v>590</v>
      </c>
      <c r="H78" s="4" t="str" cm="1">
        <f t="array" ref="H78">_xll.SNL.Clients.Office.Excel.Functions.SPG(G78, "SP_TOTAL_REV", "CY2022")</f>
        <v>#PEND</v>
      </c>
      <c r="I78" s="4" t="str">
        <f>_xll.SNL.Clients.Office.Excel.Functions.SPG(G78,"IQ_AVG_DILUT_SHARES_OUT","CY2022")</f>
        <v>#PEND</v>
      </c>
      <c r="J78" s="5" t="str">
        <f>_xll.SNL.Clients.Office.Excel.Functions.SPG(G78, "IQ_DILUT_EPS_NORM", "CY2022")</f>
        <v>#PEND</v>
      </c>
      <c r="K78" t="e">
        <f t="shared" si="8"/>
        <v>#VALUE!</v>
      </c>
      <c r="L78" t="e">
        <f t="shared" si="9"/>
        <v>#VALUE!</v>
      </c>
      <c r="M78" t="s">
        <v>593</v>
      </c>
      <c r="N78" s="4" t="str" cm="1">
        <f t="array" ref="N78">_xll.SNL.Clients.Office.Excel.Functions.SPG(M78, "SP_TOTAL_REV", "CY2022")</f>
        <v>#PEND</v>
      </c>
      <c r="O78" s="4" t="str">
        <f>_xll.SNL.Clients.Office.Excel.Functions.SPG(M78,"IQ_AVG_DILUT_SHARES_OUT","CY2022")</f>
        <v>#PEND</v>
      </c>
      <c r="P78" s="5" t="str">
        <f>_xll.SNL.Clients.Office.Excel.Functions.SPG(M78, "IQ_DILUT_EPS_NORM", "CY2022")</f>
        <v>#PEND</v>
      </c>
      <c r="Q78" t="e">
        <f t="shared" si="10"/>
        <v>#VALUE!</v>
      </c>
      <c r="R78" t="e">
        <f t="shared" si="11"/>
        <v>#VALUE!</v>
      </c>
    </row>
    <row r="79" spans="1:18" x14ac:dyDescent="0.3">
      <c r="A79" t="s">
        <v>591</v>
      </c>
      <c r="B79" s="4" t="str" cm="1">
        <f t="array" ref="B79">_xll.SNL.Clients.Office.Excel.Functions.SPG(A79, "SP_TOTAL_REV", "CY2023")</f>
        <v>#PEND</v>
      </c>
      <c r="C79" s="4" t="str">
        <f>_xll.SNL.Clients.Office.Excel.Functions.SPG(A79,"IQ_AVG_DILUT_SHARES_OUT","CY2023")</f>
        <v>#PEND</v>
      </c>
      <c r="D79" s="5" t="str">
        <f>_xll.SNL.Clients.Office.Excel.Functions.SPG(A79, "IQ_DILUT_EPS_NORM", "CY2023")</f>
        <v>#PEND</v>
      </c>
      <c r="E79" t="e">
        <f t="shared" si="6"/>
        <v>#VALUE!</v>
      </c>
      <c r="F79" t="e">
        <f t="shared" si="7"/>
        <v>#VALUE!</v>
      </c>
      <c r="G79" t="s">
        <v>591</v>
      </c>
      <c r="H79" s="4" t="str" cm="1">
        <f t="array" ref="H79">_xll.SNL.Clients.Office.Excel.Functions.SPG(G79, "SP_TOTAL_REV", "CY2022")</f>
        <v>#PEND</v>
      </c>
      <c r="I79" s="4" t="str">
        <f>_xll.SNL.Clients.Office.Excel.Functions.SPG(G79,"IQ_AVG_DILUT_SHARES_OUT","CY2022")</f>
        <v>#PEND</v>
      </c>
      <c r="J79" s="5" t="str">
        <f>_xll.SNL.Clients.Office.Excel.Functions.SPG(G79, "IQ_DILUT_EPS_NORM", "CY2022")</f>
        <v>#PEND</v>
      </c>
      <c r="K79" t="e">
        <f t="shared" si="8"/>
        <v>#VALUE!</v>
      </c>
      <c r="L79" t="e">
        <f t="shared" si="9"/>
        <v>#VALUE!</v>
      </c>
      <c r="M79" t="s">
        <v>594</v>
      </c>
      <c r="N79" s="4" t="str" cm="1">
        <f t="array" ref="N79">_xll.SNL.Clients.Office.Excel.Functions.SPG(M79, "SP_TOTAL_REV", "CY2022")</f>
        <v>#PEND</v>
      </c>
      <c r="O79" s="4" t="str">
        <f>_xll.SNL.Clients.Office.Excel.Functions.SPG(M79,"IQ_AVG_DILUT_SHARES_OUT","CY2022")</f>
        <v>#PEND</v>
      </c>
      <c r="P79" s="5" t="str">
        <f>_xll.SNL.Clients.Office.Excel.Functions.SPG(M79, "IQ_DILUT_EPS_NORM", "CY2022")</f>
        <v>#PEND</v>
      </c>
      <c r="Q79" t="e">
        <f t="shared" si="10"/>
        <v>#VALUE!</v>
      </c>
      <c r="R79" t="e">
        <f t="shared" si="11"/>
        <v>#VALUE!</v>
      </c>
    </row>
    <row r="80" spans="1:18" x14ac:dyDescent="0.3">
      <c r="A80" t="s">
        <v>592</v>
      </c>
      <c r="B80" s="4" t="str" cm="1">
        <f t="array" ref="B80">_xll.SNL.Clients.Office.Excel.Functions.SPG(A80, "SP_TOTAL_REV", "CY2023")</f>
        <v>#PEND</v>
      </c>
      <c r="C80" s="4" t="str">
        <f>_xll.SNL.Clients.Office.Excel.Functions.SPG(A80,"IQ_AVG_DILUT_SHARES_OUT","CY2023")</f>
        <v>#PEND</v>
      </c>
      <c r="D80" s="5" t="str">
        <f>_xll.SNL.Clients.Office.Excel.Functions.SPG(A80, "IQ_DILUT_EPS_NORM", "CY2023")</f>
        <v>#PEND</v>
      </c>
      <c r="E80" t="e">
        <f t="shared" si="6"/>
        <v>#VALUE!</v>
      </c>
      <c r="F80" t="e">
        <f t="shared" si="7"/>
        <v>#VALUE!</v>
      </c>
      <c r="G80" t="s">
        <v>592</v>
      </c>
      <c r="H80" s="4" t="str" cm="1">
        <f t="array" ref="H80">_xll.SNL.Clients.Office.Excel.Functions.SPG(G80, "SP_TOTAL_REV", "CY2022")</f>
        <v>#PEND</v>
      </c>
      <c r="I80" s="4" t="str">
        <f>_xll.SNL.Clients.Office.Excel.Functions.SPG(G80,"IQ_AVG_DILUT_SHARES_OUT","CY2022")</f>
        <v>#PEND</v>
      </c>
      <c r="J80" s="5" t="str">
        <f>_xll.SNL.Clients.Office.Excel.Functions.SPG(G80, "IQ_DILUT_EPS_NORM", "CY2022")</f>
        <v>#PEND</v>
      </c>
      <c r="K80" t="e">
        <f t="shared" si="8"/>
        <v>#VALUE!</v>
      </c>
      <c r="L80" t="e">
        <f t="shared" si="9"/>
        <v>#VALUE!</v>
      </c>
      <c r="M80" t="s">
        <v>596</v>
      </c>
      <c r="N80" s="4" t="str" cm="1">
        <f t="array" ref="N80">_xll.SNL.Clients.Office.Excel.Functions.SPG(M80, "SP_TOTAL_REV", "CY2022")</f>
        <v>#PEND</v>
      </c>
      <c r="O80" s="4" t="str">
        <f>_xll.SNL.Clients.Office.Excel.Functions.SPG(M80,"IQ_AVG_DILUT_SHARES_OUT","CY2022")</f>
        <v>#PEND</v>
      </c>
      <c r="P80" s="5" t="str">
        <f>_xll.SNL.Clients.Office.Excel.Functions.SPG(M80, "IQ_DILUT_EPS_NORM", "CY2022")</f>
        <v>#PEND</v>
      </c>
      <c r="Q80" t="e">
        <f t="shared" si="10"/>
        <v>#VALUE!</v>
      </c>
      <c r="R80" t="e">
        <f t="shared" si="11"/>
        <v>#VALUE!</v>
      </c>
    </row>
    <row r="81" spans="1:18" x14ac:dyDescent="0.3">
      <c r="A81" t="s">
        <v>593</v>
      </c>
      <c r="B81" s="4" t="str" cm="1">
        <f t="array" ref="B81">_xll.SNL.Clients.Office.Excel.Functions.SPG(A81, "SP_TOTAL_REV", "CY2023")</f>
        <v>#PEND</v>
      </c>
      <c r="C81" s="4" t="str">
        <f>_xll.SNL.Clients.Office.Excel.Functions.SPG(A81,"IQ_AVG_DILUT_SHARES_OUT","CY2023")</f>
        <v>#PEND</v>
      </c>
      <c r="D81" s="5" t="str">
        <f>_xll.SNL.Clients.Office.Excel.Functions.SPG(A81, "IQ_DILUT_EPS_NORM", "CY2023")</f>
        <v>#PEND</v>
      </c>
      <c r="E81" t="e">
        <f t="shared" si="6"/>
        <v>#VALUE!</v>
      </c>
      <c r="F81" t="e">
        <f t="shared" si="7"/>
        <v>#VALUE!</v>
      </c>
      <c r="G81" t="s">
        <v>593</v>
      </c>
      <c r="H81" s="4" t="str" cm="1">
        <f t="array" ref="H81">_xll.SNL.Clients.Office.Excel.Functions.SPG(G81, "SP_TOTAL_REV", "CY2022")</f>
        <v>#PEND</v>
      </c>
      <c r="I81" s="4" t="str">
        <f>_xll.SNL.Clients.Office.Excel.Functions.SPG(G81,"IQ_AVG_DILUT_SHARES_OUT","CY2022")</f>
        <v>#PEND</v>
      </c>
      <c r="J81" s="5" t="str">
        <f>_xll.SNL.Clients.Office.Excel.Functions.SPG(G81, "IQ_DILUT_EPS_NORM", "CY2022")</f>
        <v>#PEND</v>
      </c>
      <c r="K81" t="e">
        <f t="shared" si="8"/>
        <v>#VALUE!</v>
      </c>
      <c r="L81" t="e">
        <f t="shared" si="9"/>
        <v>#VALUE!</v>
      </c>
      <c r="M81" t="s">
        <v>597</v>
      </c>
      <c r="N81" s="4" t="str" cm="1">
        <f t="array" ref="N81">_xll.SNL.Clients.Office.Excel.Functions.SPG(M81, "SP_TOTAL_REV", "CY2022")</f>
        <v>#PEND</v>
      </c>
      <c r="O81" s="4" t="str">
        <f>_xll.SNL.Clients.Office.Excel.Functions.SPG(M81,"IQ_AVG_DILUT_SHARES_OUT","CY2022")</f>
        <v>#PEND</v>
      </c>
      <c r="P81" s="5" t="str">
        <f>_xll.SNL.Clients.Office.Excel.Functions.SPG(M81, "IQ_DILUT_EPS_NORM", "CY2022")</f>
        <v>#PEND</v>
      </c>
      <c r="Q81" t="e">
        <f t="shared" si="10"/>
        <v>#VALUE!</v>
      </c>
      <c r="R81" t="e">
        <f t="shared" si="11"/>
        <v>#VALUE!</v>
      </c>
    </row>
    <row r="82" spans="1:18" x14ac:dyDescent="0.3">
      <c r="A82" t="s">
        <v>594</v>
      </c>
      <c r="B82" s="4" t="str" cm="1">
        <f t="array" ref="B82">_xll.SNL.Clients.Office.Excel.Functions.SPG(A82, "SP_TOTAL_REV", "CY2023")</f>
        <v>#PEND</v>
      </c>
      <c r="C82" s="4" t="str">
        <f>_xll.SNL.Clients.Office.Excel.Functions.SPG(A82,"IQ_AVG_DILUT_SHARES_OUT","CY2023")</f>
        <v>#PEND</v>
      </c>
      <c r="D82" s="5" t="str">
        <f>_xll.SNL.Clients.Office.Excel.Functions.SPG(A82, "IQ_DILUT_EPS_NORM", "CY2023")</f>
        <v>#PEND</v>
      </c>
      <c r="E82" t="e">
        <f t="shared" si="6"/>
        <v>#VALUE!</v>
      </c>
      <c r="F82" t="e">
        <f t="shared" si="7"/>
        <v>#VALUE!</v>
      </c>
      <c r="G82" t="s">
        <v>594</v>
      </c>
      <c r="H82" s="4" t="str" cm="1">
        <f t="array" ref="H82">_xll.SNL.Clients.Office.Excel.Functions.SPG(G82, "SP_TOTAL_REV", "CY2022")</f>
        <v>#PEND</v>
      </c>
      <c r="I82" s="4" t="str">
        <f>_xll.SNL.Clients.Office.Excel.Functions.SPG(G82,"IQ_AVG_DILUT_SHARES_OUT","CY2022")</f>
        <v>#PEND</v>
      </c>
      <c r="J82" s="5" t="str">
        <f>_xll.SNL.Clients.Office.Excel.Functions.SPG(G82, "IQ_DILUT_EPS_NORM", "CY2022")</f>
        <v>#PEND</v>
      </c>
      <c r="K82" t="e">
        <f t="shared" si="8"/>
        <v>#VALUE!</v>
      </c>
      <c r="L82" t="e">
        <f t="shared" si="9"/>
        <v>#VALUE!</v>
      </c>
      <c r="M82" t="s">
        <v>598</v>
      </c>
      <c r="N82" s="4" t="str" cm="1">
        <f t="array" ref="N82">_xll.SNL.Clients.Office.Excel.Functions.SPG(M82, "SP_TOTAL_REV", "CY2022")</f>
        <v>#PEND</v>
      </c>
      <c r="O82" s="4" t="str">
        <f>_xll.SNL.Clients.Office.Excel.Functions.SPG(M82,"IQ_AVG_DILUT_SHARES_OUT","CY2022")</f>
        <v>#PEND</v>
      </c>
      <c r="P82" s="5" t="str">
        <f>_xll.SNL.Clients.Office.Excel.Functions.SPG(M82, "IQ_DILUT_EPS_NORM", "CY2022")</f>
        <v>#PEND</v>
      </c>
      <c r="Q82" t="e">
        <f t="shared" si="10"/>
        <v>#VALUE!</v>
      </c>
      <c r="R82" t="e">
        <f t="shared" si="11"/>
        <v>#VALUE!</v>
      </c>
    </row>
    <row r="83" spans="1:18" x14ac:dyDescent="0.3">
      <c r="A83" t="s">
        <v>595</v>
      </c>
      <c r="B83" s="4" t="str" cm="1">
        <f t="array" ref="B83">_xll.SNL.Clients.Office.Excel.Functions.SPG(A83, "SP_TOTAL_REV", "CY2023")</f>
        <v>#PEND</v>
      </c>
      <c r="C83" s="4" t="str">
        <f>_xll.SNL.Clients.Office.Excel.Functions.SPG(A83,"IQ_AVG_DILUT_SHARES_OUT","CY2023")</f>
        <v>#PEND</v>
      </c>
      <c r="D83" s="5" t="str">
        <f>_xll.SNL.Clients.Office.Excel.Functions.SPG(A83, "IQ_DILUT_EPS_NORM", "CY2023")</f>
        <v>#PEND</v>
      </c>
      <c r="E83" t="e">
        <f t="shared" si="6"/>
        <v>#VALUE!</v>
      </c>
      <c r="F83" t="e">
        <f t="shared" si="7"/>
        <v>#VALUE!</v>
      </c>
      <c r="G83" t="s">
        <v>595</v>
      </c>
      <c r="H83" s="4" t="str" cm="1">
        <f t="array" ref="H83">_xll.SNL.Clients.Office.Excel.Functions.SPG(G83, "SP_TOTAL_REV", "CY2022")</f>
        <v>#PEND</v>
      </c>
      <c r="I83" s="4" t="str">
        <f>_xll.SNL.Clients.Office.Excel.Functions.SPG(G83,"IQ_AVG_DILUT_SHARES_OUT","CY2022")</f>
        <v>#PEND</v>
      </c>
      <c r="J83" s="5" t="str">
        <f>_xll.SNL.Clients.Office.Excel.Functions.SPG(G83, "IQ_DILUT_EPS_NORM", "CY2022")</f>
        <v>#PEND</v>
      </c>
      <c r="K83" t="e">
        <f t="shared" si="8"/>
        <v>#VALUE!</v>
      </c>
      <c r="L83" t="e">
        <f t="shared" si="9"/>
        <v>#VALUE!</v>
      </c>
      <c r="M83" t="s">
        <v>599</v>
      </c>
      <c r="N83" s="4" t="str" cm="1">
        <f t="array" ref="N83">_xll.SNL.Clients.Office.Excel.Functions.SPG(M83, "SP_TOTAL_REV", "CY2022")</f>
        <v>#PEND</v>
      </c>
      <c r="O83" s="4" t="str">
        <f>_xll.SNL.Clients.Office.Excel.Functions.SPG(M83,"IQ_AVG_DILUT_SHARES_OUT","CY2022")</f>
        <v>#PEND</v>
      </c>
      <c r="P83" s="5" t="str">
        <f>_xll.SNL.Clients.Office.Excel.Functions.SPG(M83, "IQ_DILUT_EPS_NORM", "CY2022")</f>
        <v>#PEND</v>
      </c>
      <c r="Q83" t="e">
        <f t="shared" si="10"/>
        <v>#VALUE!</v>
      </c>
      <c r="R83" t="e">
        <f t="shared" si="11"/>
        <v>#VALUE!</v>
      </c>
    </row>
    <row r="84" spans="1:18" x14ac:dyDescent="0.3">
      <c r="A84" t="s">
        <v>596</v>
      </c>
      <c r="B84" s="4" t="str" cm="1">
        <f t="array" ref="B84">_xll.SNL.Clients.Office.Excel.Functions.SPG(A84, "SP_TOTAL_REV", "CY2023")</f>
        <v>#PEND</v>
      </c>
      <c r="C84" s="4" t="str">
        <f>_xll.SNL.Clients.Office.Excel.Functions.SPG(A84,"IQ_AVG_DILUT_SHARES_OUT","CY2023")</f>
        <v>#PEND</v>
      </c>
      <c r="D84" s="5" t="str">
        <f>_xll.SNL.Clients.Office.Excel.Functions.SPG(A84, "IQ_DILUT_EPS_NORM", "CY2023")</f>
        <v>#PEND</v>
      </c>
      <c r="E84" t="e">
        <f t="shared" si="6"/>
        <v>#VALUE!</v>
      </c>
      <c r="F84" t="e">
        <f t="shared" si="7"/>
        <v>#VALUE!</v>
      </c>
      <c r="G84" t="s">
        <v>596</v>
      </c>
      <c r="H84" s="4" t="str" cm="1">
        <f t="array" ref="H84">_xll.SNL.Clients.Office.Excel.Functions.SPG(G84, "SP_TOTAL_REV", "CY2022")</f>
        <v>#PEND</v>
      </c>
      <c r="I84" s="4" t="str">
        <f>_xll.SNL.Clients.Office.Excel.Functions.SPG(G84,"IQ_AVG_DILUT_SHARES_OUT","CY2022")</f>
        <v>#PEND</v>
      </c>
      <c r="J84" s="5" t="str">
        <f>_xll.SNL.Clients.Office.Excel.Functions.SPG(G84, "IQ_DILUT_EPS_NORM", "CY2022")</f>
        <v>#PEND</v>
      </c>
      <c r="K84" t="e">
        <f t="shared" si="8"/>
        <v>#VALUE!</v>
      </c>
      <c r="L84" t="e">
        <f t="shared" si="9"/>
        <v>#VALUE!</v>
      </c>
      <c r="M84" t="s">
        <v>600</v>
      </c>
      <c r="N84" s="4" t="str" cm="1">
        <f t="array" ref="N84">_xll.SNL.Clients.Office.Excel.Functions.SPG(M84, "SP_TOTAL_REV", "CY2022")</f>
        <v>#PEND</v>
      </c>
      <c r="O84" s="4" t="str">
        <f>_xll.SNL.Clients.Office.Excel.Functions.SPG(M84,"IQ_AVG_DILUT_SHARES_OUT","CY2022")</f>
        <v>#PEND</v>
      </c>
      <c r="P84" s="5" t="str">
        <f>_xll.SNL.Clients.Office.Excel.Functions.SPG(M84, "IQ_DILUT_EPS_NORM", "CY2022")</f>
        <v>#PEND</v>
      </c>
      <c r="Q84" t="e">
        <f t="shared" si="10"/>
        <v>#VALUE!</v>
      </c>
      <c r="R84" t="e">
        <f t="shared" si="11"/>
        <v>#VALUE!</v>
      </c>
    </row>
    <row r="85" spans="1:18" x14ac:dyDescent="0.3">
      <c r="A85" t="s">
        <v>597</v>
      </c>
      <c r="B85" s="4" t="str" cm="1">
        <f t="array" ref="B85">_xll.SNL.Clients.Office.Excel.Functions.SPG(A85, "SP_TOTAL_REV", "CY2023")</f>
        <v>#PEND</v>
      </c>
      <c r="C85" s="4" t="str">
        <f>_xll.SNL.Clients.Office.Excel.Functions.SPG(A85,"IQ_AVG_DILUT_SHARES_OUT","CY2023")</f>
        <v>#PEND</v>
      </c>
      <c r="D85" s="5" t="str">
        <f>_xll.SNL.Clients.Office.Excel.Functions.SPG(A85, "IQ_DILUT_EPS_NORM", "CY2023")</f>
        <v>#PEND</v>
      </c>
      <c r="E85" t="e">
        <f t="shared" si="6"/>
        <v>#VALUE!</v>
      </c>
      <c r="F85" t="e">
        <f t="shared" si="7"/>
        <v>#VALUE!</v>
      </c>
      <c r="G85" t="s">
        <v>597</v>
      </c>
      <c r="H85" s="4" t="str" cm="1">
        <f t="array" ref="H85">_xll.SNL.Clients.Office.Excel.Functions.SPG(G85, "SP_TOTAL_REV", "CY2022")</f>
        <v>#PEND</v>
      </c>
      <c r="I85" s="4" t="str">
        <f>_xll.SNL.Clients.Office.Excel.Functions.SPG(G85,"IQ_AVG_DILUT_SHARES_OUT","CY2022")</f>
        <v>#PEND</v>
      </c>
      <c r="J85" s="5" t="str">
        <f>_xll.SNL.Clients.Office.Excel.Functions.SPG(G85, "IQ_DILUT_EPS_NORM", "CY2022")</f>
        <v>#PEND</v>
      </c>
      <c r="K85" t="e">
        <f t="shared" si="8"/>
        <v>#VALUE!</v>
      </c>
      <c r="L85" t="e">
        <f t="shared" si="9"/>
        <v>#VALUE!</v>
      </c>
      <c r="M85" t="s">
        <v>601</v>
      </c>
      <c r="N85" s="4" t="str" cm="1">
        <f t="array" ref="N85">_xll.SNL.Clients.Office.Excel.Functions.SPG(M85, "SP_TOTAL_REV", "CY2022")</f>
        <v>#PEND</v>
      </c>
      <c r="O85" s="4" t="str">
        <f>_xll.SNL.Clients.Office.Excel.Functions.SPG(M85,"IQ_AVG_DILUT_SHARES_OUT","CY2022")</f>
        <v>#PEND</v>
      </c>
      <c r="P85" s="5" t="str">
        <f>_xll.SNL.Clients.Office.Excel.Functions.SPG(M85, "IQ_DILUT_EPS_NORM", "CY2022")</f>
        <v>#PEND</v>
      </c>
      <c r="Q85" t="e">
        <f t="shared" si="10"/>
        <v>#VALUE!</v>
      </c>
      <c r="R85" t="e">
        <f t="shared" si="11"/>
        <v>#VALUE!</v>
      </c>
    </row>
    <row r="86" spans="1:18" x14ac:dyDescent="0.3">
      <c r="A86" t="s">
        <v>598</v>
      </c>
      <c r="B86" s="4" t="str" cm="1">
        <f t="array" ref="B86">_xll.SNL.Clients.Office.Excel.Functions.SPG(A86, "SP_TOTAL_REV", "CY2023")</f>
        <v>#PEND</v>
      </c>
      <c r="C86" s="4" t="str">
        <f>_xll.SNL.Clients.Office.Excel.Functions.SPG(A86,"IQ_AVG_DILUT_SHARES_OUT","CY2023")</f>
        <v>#PEND</v>
      </c>
      <c r="D86" s="5" t="str">
        <f>_xll.SNL.Clients.Office.Excel.Functions.SPG(A86, "IQ_DILUT_EPS_NORM", "CY2023")</f>
        <v>#PEND</v>
      </c>
      <c r="E86" t="e">
        <f t="shared" si="6"/>
        <v>#VALUE!</v>
      </c>
      <c r="F86" t="e">
        <f t="shared" si="7"/>
        <v>#VALUE!</v>
      </c>
      <c r="G86" t="s">
        <v>598</v>
      </c>
      <c r="H86" s="4" t="str" cm="1">
        <f t="array" ref="H86">_xll.SNL.Clients.Office.Excel.Functions.SPG(G86, "SP_TOTAL_REV", "CY2022")</f>
        <v>#PEND</v>
      </c>
      <c r="I86" s="4" t="str">
        <f>_xll.SNL.Clients.Office.Excel.Functions.SPG(G86,"IQ_AVG_DILUT_SHARES_OUT","CY2022")</f>
        <v>#PEND</v>
      </c>
      <c r="J86" s="5" t="str">
        <f>_xll.SNL.Clients.Office.Excel.Functions.SPG(G86, "IQ_DILUT_EPS_NORM", "CY2022")</f>
        <v>#PEND</v>
      </c>
      <c r="K86" t="e">
        <f t="shared" si="8"/>
        <v>#VALUE!</v>
      </c>
      <c r="L86" t="e">
        <f t="shared" si="9"/>
        <v>#VALUE!</v>
      </c>
      <c r="M86" t="s">
        <v>602</v>
      </c>
      <c r="N86" s="4" t="str" cm="1">
        <f t="array" ref="N86">_xll.SNL.Clients.Office.Excel.Functions.SPG(M86, "SP_TOTAL_REV", "CY2022")</f>
        <v>#PEND</v>
      </c>
      <c r="O86" s="4" t="str">
        <f>_xll.SNL.Clients.Office.Excel.Functions.SPG(M86,"IQ_AVG_DILUT_SHARES_OUT","CY2022")</f>
        <v>#PEND</v>
      </c>
      <c r="P86" s="5" t="str">
        <f>_xll.SNL.Clients.Office.Excel.Functions.SPG(M86, "IQ_DILUT_EPS_NORM", "CY2022")</f>
        <v>#PEND</v>
      </c>
      <c r="Q86" t="e">
        <f t="shared" si="10"/>
        <v>#VALUE!</v>
      </c>
      <c r="R86" t="e">
        <f t="shared" si="11"/>
        <v>#VALUE!</v>
      </c>
    </row>
    <row r="87" spans="1:18" x14ac:dyDescent="0.3">
      <c r="A87" t="s">
        <v>599</v>
      </c>
      <c r="B87" s="4" t="str" cm="1">
        <f t="array" ref="B87">_xll.SNL.Clients.Office.Excel.Functions.SPG(A87, "SP_TOTAL_REV", "CY2023")</f>
        <v>#PEND</v>
      </c>
      <c r="C87" s="4" t="str">
        <f>_xll.SNL.Clients.Office.Excel.Functions.SPG(A87,"IQ_AVG_DILUT_SHARES_OUT","CY2023")</f>
        <v>#PEND</v>
      </c>
      <c r="D87" s="5" t="str">
        <f>_xll.SNL.Clients.Office.Excel.Functions.SPG(A87, "IQ_DILUT_EPS_NORM", "CY2023")</f>
        <v>#PEND</v>
      </c>
      <c r="E87" t="e">
        <f t="shared" si="6"/>
        <v>#VALUE!</v>
      </c>
      <c r="F87" t="e">
        <f t="shared" si="7"/>
        <v>#VALUE!</v>
      </c>
      <c r="G87" t="s">
        <v>599</v>
      </c>
      <c r="H87" s="4" t="str" cm="1">
        <f t="array" ref="H87">_xll.SNL.Clients.Office.Excel.Functions.SPG(G87, "SP_TOTAL_REV", "CY2022")</f>
        <v>#PEND</v>
      </c>
      <c r="I87" s="4" t="str">
        <f>_xll.SNL.Clients.Office.Excel.Functions.SPG(G87,"IQ_AVG_DILUT_SHARES_OUT","CY2022")</f>
        <v>#PEND</v>
      </c>
      <c r="J87" s="5" t="str">
        <f>_xll.SNL.Clients.Office.Excel.Functions.SPG(G87, "IQ_DILUT_EPS_NORM", "CY2022")</f>
        <v>#PEND</v>
      </c>
      <c r="K87" t="e">
        <f t="shared" si="8"/>
        <v>#VALUE!</v>
      </c>
      <c r="L87" t="e">
        <f t="shared" si="9"/>
        <v>#VALUE!</v>
      </c>
      <c r="M87" t="s">
        <v>603</v>
      </c>
      <c r="N87" s="4" t="str" cm="1">
        <f t="array" ref="N87">_xll.SNL.Clients.Office.Excel.Functions.SPG(M87, "SP_TOTAL_REV", "CY2022")</f>
        <v>#PEND</v>
      </c>
      <c r="O87" s="4" t="str">
        <f>_xll.SNL.Clients.Office.Excel.Functions.SPG(M87,"IQ_AVG_DILUT_SHARES_OUT","CY2022")</f>
        <v>#PEND</v>
      </c>
      <c r="P87" s="5" t="str">
        <f>_xll.SNL.Clients.Office.Excel.Functions.SPG(M87, "IQ_DILUT_EPS_NORM", "CY2022")</f>
        <v>#PEND</v>
      </c>
      <c r="Q87" t="e">
        <f t="shared" si="10"/>
        <v>#VALUE!</v>
      </c>
      <c r="R87" t="e">
        <f t="shared" si="11"/>
        <v>#VALUE!</v>
      </c>
    </row>
    <row r="88" spans="1:18" x14ac:dyDescent="0.3">
      <c r="A88" t="s">
        <v>600</v>
      </c>
      <c r="B88" s="4" t="str" cm="1">
        <f t="array" ref="B88">_xll.SNL.Clients.Office.Excel.Functions.SPG(A88, "SP_TOTAL_REV", "CY2023")</f>
        <v>#PEND</v>
      </c>
      <c r="C88" s="4" t="str">
        <f>_xll.SNL.Clients.Office.Excel.Functions.SPG(A88,"IQ_AVG_DILUT_SHARES_OUT","CY2023")</f>
        <v>#PEND</v>
      </c>
      <c r="D88" s="5" t="str">
        <f>_xll.SNL.Clients.Office.Excel.Functions.SPG(A88, "IQ_DILUT_EPS_NORM", "CY2023")</f>
        <v>#PEND</v>
      </c>
      <c r="E88" t="e">
        <f t="shared" si="6"/>
        <v>#VALUE!</v>
      </c>
      <c r="F88" t="e">
        <f t="shared" si="7"/>
        <v>#VALUE!</v>
      </c>
      <c r="G88" t="s">
        <v>600</v>
      </c>
      <c r="H88" s="4" t="str" cm="1">
        <f t="array" ref="H88">_xll.SNL.Clients.Office.Excel.Functions.SPG(G88, "SP_TOTAL_REV", "CY2022")</f>
        <v>#PEND</v>
      </c>
      <c r="I88" s="4" t="str">
        <f>_xll.SNL.Clients.Office.Excel.Functions.SPG(G88,"IQ_AVG_DILUT_SHARES_OUT","CY2022")</f>
        <v>#PEND</v>
      </c>
      <c r="J88" s="5" t="str">
        <f>_xll.SNL.Clients.Office.Excel.Functions.SPG(G88, "IQ_DILUT_EPS_NORM", "CY2022")</f>
        <v>#PEND</v>
      </c>
      <c r="K88" t="e">
        <f t="shared" si="8"/>
        <v>#VALUE!</v>
      </c>
      <c r="L88" t="e">
        <f t="shared" si="9"/>
        <v>#VALUE!</v>
      </c>
      <c r="M88" t="s">
        <v>604</v>
      </c>
      <c r="N88" s="4" t="str" cm="1">
        <f t="array" ref="N88">_xll.SNL.Clients.Office.Excel.Functions.SPG(M88, "SP_TOTAL_REV", "CY2022")</f>
        <v>#PEND</v>
      </c>
      <c r="O88" s="4" t="str">
        <f>_xll.SNL.Clients.Office.Excel.Functions.SPG(M88,"IQ_AVG_DILUT_SHARES_OUT","CY2022")</f>
        <v>#PEND</v>
      </c>
      <c r="P88" s="5" t="str">
        <f>_xll.SNL.Clients.Office.Excel.Functions.SPG(M88, "IQ_DILUT_EPS_NORM", "CY2022")</f>
        <v>#PEND</v>
      </c>
      <c r="Q88" t="e">
        <f t="shared" si="10"/>
        <v>#VALUE!</v>
      </c>
      <c r="R88" t="e">
        <f t="shared" si="11"/>
        <v>#VALUE!</v>
      </c>
    </row>
    <row r="89" spans="1:18" x14ac:dyDescent="0.3">
      <c r="A89" t="s">
        <v>601</v>
      </c>
      <c r="B89" s="4" t="str" cm="1">
        <f t="array" ref="B89">_xll.SNL.Clients.Office.Excel.Functions.SPG(A89, "SP_TOTAL_REV", "CY2023")</f>
        <v>#PEND</v>
      </c>
      <c r="C89" s="4" t="str">
        <f>_xll.SNL.Clients.Office.Excel.Functions.SPG(A89,"IQ_AVG_DILUT_SHARES_OUT","CY2023")</f>
        <v>#PEND</v>
      </c>
      <c r="D89" s="5" t="str">
        <f>_xll.SNL.Clients.Office.Excel.Functions.SPG(A89, "IQ_DILUT_EPS_NORM", "CY2023")</f>
        <v>#PEND</v>
      </c>
      <c r="E89" t="e">
        <f t="shared" si="6"/>
        <v>#VALUE!</v>
      </c>
      <c r="F89" t="e">
        <f t="shared" si="7"/>
        <v>#VALUE!</v>
      </c>
      <c r="G89" t="s">
        <v>601</v>
      </c>
      <c r="H89" s="4" t="str" cm="1">
        <f t="array" ref="H89">_xll.SNL.Clients.Office.Excel.Functions.SPG(G89, "SP_TOTAL_REV", "CY2022")</f>
        <v>#PEND</v>
      </c>
      <c r="I89" s="4" t="str">
        <f>_xll.SNL.Clients.Office.Excel.Functions.SPG(G89,"IQ_AVG_DILUT_SHARES_OUT","CY2022")</f>
        <v>#PEND</v>
      </c>
      <c r="J89" s="5" t="str">
        <f>_xll.SNL.Clients.Office.Excel.Functions.SPG(G89, "IQ_DILUT_EPS_NORM", "CY2022")</f>
        <v>#PEND</v>
      </c>
      <c r="K89" t="e">
        <f t="shared" si="8"/>
        <v>#VALUE!</v>
      </c>
      <c r="L89" t="e">
        <f t="shared" si="9"/>
        <v>#VALUE!</v>
      </c>
      <c r="M89" t="s">
        <v>605</v>
      </c>
      <c r="N89" s="4" t="str" cm="1">
        <f t="array" ref="N89">_xll.SNL.Clients.Office.Excel.Functions.SPG(M89, "SP_TOTAL_REV", "CY2022")</f>
        <v>#PEND</v>
      </c>
      <c r="O89" s="4" t="str">
        <f>_xll.SNL.Clients.Office.Excel.Functions.SPG(M89,"IQ_AVG_DILUT_SHARES_OUT","CY2022")</f>
        <v>#PEND</v>
      </c>
      <c r="P89" s="5" t="str">
        <f>_xll.SNL.Clients.Office.Excel.Functions.SPG(M89, "IQ_DILUT_EPS_NORM", "CY2022")</f>
        <v>#PEND</v>
      </c>
      <c r="Q89" t="e">
        <f t="shared" si="10"/>
        <v>#VALUE!</v>
      </c>
      <c r="R89" t="e">
        <f t="shared" si="11"/>
        <v>#VALUE!</v>
      </c>
    </row>
    <row r="90" spans="1:18" x14ac:dyDescent="0.3">
      <c r="A90" t="s">
        <v>602</v>
      </c>
      <c r="B90" s="4" t="str" cm="1">
        <f t="array" ref="B90">_xll.SNL.Clients.Office.Excel.Functions.SPG(A90, "SP_TOTAL_REV", "CY2023")</f>
        <v>#PEND</v>
      </c>
      <c r="C90" s="4" t="str">
        <f>_xll.SNL.Clients.Office.Excel.Functions.SPG(A90,"IQ_AVG_DILUT_SHARES_OUT","CY2023")</f>
        <v>#PEND</v>
      </c>
      <c r="D90" s="5" t="str">
        <f>_xll.SNL.Clients.Office.Excel.Functions.SPG(A90, "IQ_DILUT_EPS_NORM", "CY2023")</f>
        <v>#PEND</v>
      </c>
      <c r="E90" t="e">
        <f t="shared" si="6"/>
        <v>#VALUE!</v>
      </c>
      <c r="F90" t="e">
        <f t="shared" si="7"/>
        <v>#VALUE!</v>
      </c>
      <c r="G90" t="s">
        <v>602</v>
      </c>
      <c r="H90" s="4" t="str" cm="1">
        <f t="array" ref="H90">_xll.SNL.Clients.Office.Excel.Functions.SPG(G90, "SP_TOTAL_REV", "CY2022")</f>
        <v>#PEND</v>
      </c>
      <c r="I90" s="4" t="str">
        <f>_xll.SNL.Clients.Office.Excel.Functions.SPG(G90,"IQ_AVG_DILUT_SHARES_OUT","CY2022")</f>
        <v>#PEND</v>
      </c>
      <c r="J90" s="5" t="str">
        <f>_xll.SNL.Clients.Office.Excel.Functions.SPG(G90, "IQ_DILUT_EPS_NORM", "CY2022")</f>
        <v>#PEND</v>
      </c>
      <c r="K90" t="e">
        <f t="shared" si="8"/>
        <v>#VALUE!</v>
      </c>
      <c r="L90" t="e">
        <f t="shared" si="9"/>
        <v>#VALUE!</v>
      </c>
      <c r="M90" t="s">
        <v>606</v>
      </c>
      <c r="N90" s="4" t="str" cm="1">
        <f t="array" ref="N90">_xll.SNL.Clients.Office.Excel.Functions.SPG(M90, "SP_TOTAL_REV", "CY2022")</f>
        <v>#PEND</v>
      </c>
      <c r="O90" s="4" t="str">
        <f>_xll.SNL.Clients.Office.Excel.Functions.SPG(M90,"IQ_AVG_DILUT_SHARES_OUT","CY2022")</f>
        <v>#PEND</v>
      </c>
      <c r="P90" s="5" t="str">
        <f>_xll.SNL.Clients.Office.Excel.Functions.SPG(M90, "IQ_DILUT_EPS_NORM", "CY2022")</f>
        <v>#PEND</v>
      </c>
      <c r="Q90" t="e">
        <f t="shared" si="10"/>
        <v>#VALUE!</v>
      </c>
      <c r="R90" t="e">
        <f t="shared" si="11"/>
        <v>#VALUE!</v>
      </c>
    </row>
    <row r="91" spans="1:18" x14ac:dyDescent="0.3">
      <c r="A91" t="s">
        <v>603</v>
      </c>
      <c r="B91" s="4" t="str" cm="1">
        <f t="array" ref="B91">_xll.SNL.Clients.Office.Excel.Functions.SPG(A91, "SP_TOTAL_REV", "CY2023")</f>
        <v>#PEND</v>
      </c>
      <c r="C91" s="4" t="str">
        <f>_xll.SNL.Clients.Office.Excel.Functions.SPG(A91,"IQ_AVG_DILUT_SHARES_OUT","CY2023")</f>
        <v>#PEND</v>
      </c>
      <c r="D91" s="5" t="str">
        <f>_xll.SNL.Clients.Office.Excel.Functions.SPG(A91, "IQ_DILUT_EPS_NORM", "CY2023")</f>
        <v>#PEND</v>
      </c>
      <c r="E91" t="e">
        <f t="shared" si="6"/>
        <v>#VALUE!</v>
      </c>
      <c r="F91" t="e">
        <f t="shared" si="7"/>
        <v>#VALUE!</v>
      </c>
      <c r="G91" t="s">
        <v>603</v>
      </c>
      <c r="H91" s="4" t="str" cm="1">
        <f t="array" ref="H91">_xll.SNL.Clients.Office.Excel.Functions.SPG(G91, "SP_TOTAL_REV", "CY2022")</f>
        <v>#PEND</v>
      </c>
      <c r="I91" s="4" t="str">
        <f>_xll.SNL.Clients.Office.Excel.Functions.SPG(G91,"IQ_AVG_DILUT_SHARES_OUT","CY2022")</f>
        <v>#PEND</v>
      </c>
      <c r="J91" s="5" t="str">
        <f>_xll.SNL.Clients.Office.Excel.Functions.SPG(G91, "IQ_DILUT_EPS_NORM", "CY2022")</f>
        <v>#PEND</v>
      </c>
      <c r="K91" t="e">
        <f t="shared" si="8"/>
        <v>#VALUE!</v>
      </c>
      <c r="L91" t="e">
        <f t="shared" si="9"/>
        <v>#VALUE!</v>
      </c>
      <c r="M91" t="s">
        <v>607</v>
      </c>
      <c r="N91" s="4" t="str" cm="1">
        <f t="array" ref="N91">_xll.SNL.Clients.Office.Excel.Functions.SPG(M91, "SP_TOTAL_REV", "CY2022")</f>
        <v>#PEND</v>
      </c>
      <c r="O91" s="4" t="str">
        <f>_xll.SNL.Clients.Office.Excel.Functions.SPG(M91,"IQ_AVG_DILUT_SHARES_OUT","CY2022")</f>
        <v>#PEND</v>
      </c>
      <c r="P91" s="5" t="str">
        <f>_xll.SNL.Clients.Office.Excel.Functions.SPG(M91, "IQ_DILUT_EPS_NORM", "CY2022")</f>
        <v>#PEND</v>
      </c>
      <c r="Q91" t="e">
        <f t="shared" si="10"/>
        <v>#VALUE!</v>
      </c>
      <c r="R91" t="e">
        <f t="shared" si="11"/>
        <v>#VALUE!</v>
      </c>
    </row>
    <row r="92" spans="1:18" x14ac:dyDescent="0.3">
      <c r="A92" t="s">
        <v>604</v>
      </c>
      <c r="B92" s="4" t="str" cm="1">
        <f t="array" ref="B92">_xll.SNL.Clients.Office.Excel.Functions.SPG(A92, "SP_TOTAL_REV", "CY2023")</f>
        <v>#PEND</v>
      </c>
      <c r="C92" s="4" t="str">
        <f>_xll.SNL.Clients.Office.Excel.Functions.SPG(A92,"IQ_AVG_DILUT_SHARES_OUT","CY2023")</f>
        <v>#PEND</v>
      </c>
      <c r="D92" s="5" t="str">
        <f>_xll.SNL.Clients.Office.Excel.Functions.SPG(A92, "IQ_DILUT_EPS_NORM", "CY2023")</f>
        <v>#PEND</v>
      </c>
      <c r="E92" t="e">
        <f t="shared" si="6"/>
        <v>#VALUE!</v>
      </c>
      <c r="F92" t="e">
        <f t="shared" si="7"/>
        <v>#VALUE!</v>
      </c>
      <c r="G92" t="s">
        <v>604</v>
      </c>
      <c r="H92" s="4" t="str" cm="1">
        <f t="array" ref="H92">_xll.SNL.Clients.Office.Excel.Functions.SPG(G92, "SP_TOTAL_REV", "CY2022")</f>
        <v>#PEND</v>
      </c>
      <c r="I92" s="4" t="str">
        <f>_xll.SNL.Clients.Office.Excel.Functions.SPG(G92,"IQ_AVG_DILUT_SHARES_OUT","CY2022")</f>
        <v>#PEND</v>
      </c>
      <c r="J92" s="5" t="str">
        <f>_xll.SNL.Clients.Office.Excel.Functions.SPG(G92, "IQ_DILUT_EPS_NORM", "CY2022")</f>
        <v>#PEND</v>
      </c>
      <c r="K92" t="e">
        <f t="shared" si="8"/>
        <v>#VALUE!</v>
      </c>
      <c r="L92" t="e">
        <f t="shared" si="9"/>
        <v>#VALUE!</v>
      </c>
      <c r="M92" t="s">
        <v>608</v>
      </c>
      <c r="N92" s="4" t="str" cm="1">
        <f t="array" ref="N92">_xll.SNL.Clients.Office.Excel.Functions.SPG(M92, "SP_TOTAL_REV", "CY2022")</f>
        <v>#PEND</v>
      </c>
      <c r="O92" s="4" t="str">
        <f>_xll.SNL.Clients.Office.Excel.Functions.SPG(M92,"IQ_AVG_DILUT_SHARES_OUT","CY2022")</f>
        <v>#PEND</v>
      </c>
      <c r="P92" s="5" t="str">
        <f>_xll.SNL.Clients.Office.Excel.Functions.SPG(M92, "IQ_DILUT_EPS_NORM", "CY2022")</f>
        <v>#PEND</v>
      </c>
      <c r="Q92" t="e">
        <f t="shared" si="10"/>
        <v>#VALUE!</v>
      </c>
      <c r="R92" t="e">
        <f t="shared" si="11"/>
        <v>#VALUE!</v>
      </c>
    </row>
    <row r="93" spans="1:18" x14ac:dyDescent="0.3">
      <c r="A93" t="s">
        <v>605</v>
      </c>
      <c r="B93" s="4" t="str" cm="1">
        <f t="array" ref="B93">_xll.SNL.Clients.Office.Excel.Functions.SPG(A93, "SP_TOTAL_REV", "CY2023")</f>
        <v>#PEND</v>
      </c>
      <c r="C93" s="4" t="str">
        <f>_xll.SNL.Clients.Office.Excel.Functions.SPG(A93,"IQ_AVG_DILUT_SHARES_OUT","CY2023")</f>
        <v>#PEND</v>
      </c>
      <c r="D93" s="5" t="str">
        <f>_xll.SNL.Clients.Office.Excel.Functions.SPG(A93, "IQ_DILUT_EPS_NORM", "CY2023")</f>
        <v>#PEND</v>
      </c>
      <c r="E93" t="e">
        <f t="shared" si="6"/>
        <v>#VALUE!</v>
      </c>
      <c r="F93" t="e">
        <f t="shared" si="7"/>
        <v>#VALUE!</v>
      </c>
      <c r="G93" t="s">
        <v>605</v>
      </c>
      <c r="H93" s="4" t="str" cm="1">
        <f t="array" ref="H93">_xll.SNL.Clients.Office.Excel.Functions.SPG(G93, "SP_TOTAL_REV", "CY2022")</f>
        <v>#PEND</v>
      </c>
      <c r="I93" s="4" t="str">
        <f>_xll.SNL.Clients.Office.Excel.Functions.SPG(G93,"IQ_AVG_DILUT_SHARES_OUT","CY2022")</f>
        <v>#PEND</v>
      </c>
      <c r="J93" s="5" t="str">
        <f>_xll.SNL.Clients.Office.Excel.Functions.SPG(G93, "IQ_DILUT_EPS_NORM", "CY2022")</f>
        <v>#PEND</v>
      </c>
      <c r="K93" t="e">
        <f t="shared" si="8"/>
        <v>#VALUE!</v>
      </c>
      <c r="L93" t="e">
        <f t="shared" si="9"/>
        <v>#VALUE!</v>
      </c>
      <c r="M93" t="s">
        <v>609</v>
      </c>
      <c r="N93" s="4" t="str" cm="1">
        <f t="array" ref="N93">_xll.SNL.Clients.Office.Excel.Functions.SPG(M93, "SP_TOTAL_REV", "CY2022")</f>
        <v>#PEND</v>
      </c>
      <c r="O93" s="4" t="str">
        <f>_xll.SNL.Clients.Office.Excel.Functions.SPG(M93,"IQ_AVG_DILUT_SHARES_OUT","CY2022")</f>
        <v>#PEND</v>
      </c>
      <c r="P93" s="5" t="str">
        <f>_xll.SNL.Clients.Office.Excel.Functions.SPG(M93, "IQ_DILUT_EPS_NORM", "CY2022")</f>
        <v>#PEND</v>
      </c>
      <c r="Q93" t="e">
        <f t="shared" si="10"/>
        <v>#VALUE!</v>
      </c>
      <c r="R93" t="e">
        <f t="shared" si="11"/>
        <v>#VALUE!</v>
      </c>
    </row>
    <row r="94" spans="1:18" x14ac:dyDescent="0.3">
      <c r="A94" t="s">
        <v>606</v>
      </c>
      <c r="B94" s="4" t="str" cm="1">
        <f t="array" ref="B94">_xll.SNL.Clients.Office.Excel.Functions.SPG(A94, "SP_TOTAL_REV", "CY2023")</f>
        <v>#PEND</v>
      </c>
      <c r="C94" s="4" t="str">
        <f>_xll.SNL.Clients.Office.Excel.Functions.SPG(A94,"IQ_AVG_DILUT_SHARES_OUT","CY2023")</f>
        <v>#PEND</v>
      </c>
      <c r="D94" s="5" t="str">
        <f>_xll.SNL.Clients.Office.Excel.Functions.SPG(A94, "IQ_DILUT_EPS_NORM", "CY2023")</f>
        <v>#PEND</v>
      </c>
      <c r="E94" t="e">
        <f t="shared" si="6"/>
        <v>#VALUE!</v>
      </c>
      <c r="F94" t="e">
        <f t="shared" si="7"/>
        <v>#VALUE!</v>
      </c>
      <c r="G94" t="s">
        <v>606</v>
      </c>
      <c r="H94" s="4" t="str" cm="1">
        <f t="array" ref="H94">_xll.SNL.Clients.Office.Excel.Functions.SPG(G94, "SP_TOTAL_REV", "CY2022")</f>
        <v>#PEND</v>
      </c>
      <c r="I94" s="4" t="str">
        <f>_xll.SNL.Clients.Office.Excel.Functions.SPG(G94,"IQ_AVG_DILUT_SHARES_OUT","CY2022")</f>
        <v>#PEND</v>
      </c>
      <c r="J94" s="5" t="str">
        <f>_xll.SNL.Clients.Office.Excel.Functions.SPG(G94, "IQ_DILUT_EPS_NORM", "CY2022")</f>
        <v>#PEND</v>
      </c>
      <c r="K94" t="e">
        <f t="shared" si="8"/>
        <v>#VALUE!</v>
      </c>
      <c r="L94" t="e">
        <f t="shared" si="9"/>
        <v>#VALUE!</v>
      </c>
      <c r="M94" t="s">
        <v>610</v>
      </c>
      <c r="N94" s="4" t="str" cm="1">
        <f t="array" ref="N94">_xll.SNL.Clients.Office.Excel.Functions.SPG(M94, "SP_TOTAL_REV", "CY2022")</f>
        <v>#PEND</v>
      </c>
      <c r="O94" s="4" t="str">
        <f>_xll.SNL.Clients.Office.Excel.Functions.SPG(M94,"IQ_AVG_DILUT_SHARES_OUT","CY2022")</f>
        <v>#PEND</v>
      </c>
      <c r="P94" s="5" t="str">
        <f>_xll.SNL.Clients.Office.Excel.Functions.SPG(M94, "IQ_DILUT_EPS_NORM", "CY2022")</f>
        <v>#PEND</v>
      </c>
      <c r="Q94" t="e">
        <f t="shared" si="10"/>
        <v>#VALUE!</v>
      </c>
      <c r="R94" t="e">
        <f t="shared" si="11"/>
        <v>#VALUE!</v>
      </c>
    </row>
    <row r="95" spans="1:18" x14ac:dyDescent="0.3">
      <c r="A95" t="s">
        <v>607</v>
      </c>
      <c r="B95" s="4" t="str" cm="1">
        <f t="array" ref="B95">_xll.SNL.Clients.Office.Excel.Functions.SPG(A95, "SP_TOTAL_REV", "CY2023")</f>
        <v>#PEND</v>
      </c>
      <c r="C95" s="4" t="str">
        <f>_xll.SNL.Clients.Office.Excel.Functions.SPG(A95,"IQ_AVG_DILUT_SHARES_OUT","CY2023")</f>
        <v>#PEND</v>
      </c>
      <c r="D95" s="5" t="str">
        <f>_xll.SNL.Clients.Office.Excel.Functions.SPG(A95, "IQ_DILUT_EPS_NORM", "CY2023")</f>
        <v>#PEND</v>
      </c>
      <c r="E95" t="e">
        <f t="shared" si="6"/>
        <v>#VALUE!</v>
      </c>
      <c r="F95" t="e">
        <f t="shared" si="7"/>
        <v>#VALUE!</v>
      </c>
      <c r="G95" t="s">
        <v>607</v>
      </c>
      <c r="H95" s="4" t="str" cm="1">
        <f t="array" ref="H95">_xll.SNL.Clients.Office.Excel.Functions.SPG(G95, "SP_TOTAL_REV", "CY2022")</f>
        <v>#PEND</v>
      </c>
      <c r="I95" s="4" t="str">
        <f>_xll.SNL.Clients.Office.Excel.Functions.SPG(G95,"IQ_AVG_DILUT_SHARES_OUT","CY2022")</f>
        <v>#PEND</v>
      </c>
      <c r="J95" s="5" t="str">
        <f>_xll.SNL.Clients.Office.Excel.Functions.SPG(G95, "IQ_DILUT_EPS_NORM", "CY2022")</f>
        <v>#PEND</v>
      </c>
      <c r="K95" t="e">
        <f t="shared" si="8"/>
        <v>#VALUE!</v>
      </c>
      <c r="L95" t="e">
        <f t="shared" si="9"/>
        <v>#VALUE!</v>
      </c>
      <c r="M95" t="s">
        <v>611</v>
      </c>
      <c r="N95" s="4" t="str" cm="1">
        <f t="array" ref="N95">_xll.SNL.Clients.Office.Excel.Functions.SPG(M95, "SP_TOTAL_REV", "CY2022")</f>
        <v>#PEND</v>
      </c>
      <c r="O95" s="4" t="str">
        <f>_xll.SNL.Clients.Office.Excel.Functions.SPG(M95,"IQ_AVG_DILUT_SHARES_OUT","CY2022")</f>
        <v>#PEND</v>
      </c>
      <c r="P95" s="5" t="str">
        <f>_xll.SNL.Clients.Office.Excel.Functions.SPG(M95, "IQ_DILUT_EPS_NORM", "CY2022")</f>
        <v>#PEND</v>
      </c>
      <c r="Q95" t="e">
        <f t="shared" si="10"/>
        <v>#VALUE!</v>
      </c>
      <c r="R95" t="e">
        <f t="shared" si="11"/>
        <v>#VALUE!</v>
      </c>
    </row>
    <row r="96" spans="1:18" x14ac:dyDescent="0.3">
      <c r="A96" t="s">
        <v>608</v>
      </c>
      <c r="B96" s="4" t="str" cm="1">
        <f t="array" ref="B96">_xll.SNL.Clients.Office.Excel.Functions.SPG(A96, "SP_TOTAL_REV", "CY2023")</f>
        <v>#PEND</v>
      </c>
      <c r="C96" s="4" t="str">
        <f>_xll.SNL.Clients.Office.Excel.Functions.SPG(A96,"IQ_AVG_DILUT_SHARES_OUT","CY2023")</f>
        <v>#PEND</v>
      </c>
      <c r="D96" s="5" t="str">
        <f>_xll.SNL.Clients.Office.Excel.Functions.SPG(A96, "IQ_DILUT_EPS_NORM", "CY2023")</f>
        <v>#PEND</v>
      </c>
      <c r="E96" t="e">
        <f t="shared" si="6"/>
        <v>#VALUE!</v>
      </c>
      <c r="F96" t="e">
        <f t="shared" si="7"/>
        <v>#VALUE!</v>
      </c>
      <c r="G96" t="s">
        <v>608</v>
      </c>
      <c r="H96" s="4" t="str" cm="1">
        <f t="array" ref="H96">_xll.SNL.Clients.Office.Excel.Functions.SPG(G96, "SP_TOTAL_REV", "CY2022")</f>
        <v>#PEND</v>
      </c>
      <c r="I96" s="4" t="str">
        <f>_xll.SNL.Clients.Office.Excel.Functions.SPG(G96,"IQ_AVG_DILUT_SHARES_OUT","CY2022")</f>
        <v>#PEND</v>
      </c>
      <c r="J96" s="5" t="str">
        <f>_xll.SNL.Clients.Office.Excel.Functions.SPG(G96, "IQ_DILUT_EPS_NORM", "CY2022")</f>
        <v>#PEND</v>
      </c>
      <c r="K96" t="e">
        <f t="shared" si="8"/>
        <v>#VALUE!</v>
      </c>
      <c r="L96" t="e">
        <f t="shared" si="9"/>
        <v>#VALUE!</v>
      </c>
      <c r="M96" t="s">
        <v>612</v>
      </c>
      <c r="N96" s="4" t="str" cm="1">
        <f t="array" ref="N96">_xll.SNL.Clients.Office.Excel.Functions.SPG(M96, "SP_TOTAL_REV", "CY2022")</f>
        <v>#PEND</v>
      </c>
      <c r="O96" s="4" t="str">
        <f>_xll.SNL.Clients.Office.Excel.Functions.SPG(M96,"IQ_AVG_DILUT_SHARES_OUT","CY2022")</f>
        <v>#PEND</v>
      </c>
      <c r="P96" s="5" t="str">
        <f>_xll.SNL.Clients.Office.Excel.Functions.SPG(M96, "IQ_DILUT_EPS_NORM", "CY2022")</f>
        <v>#PEND</v>
      </c>
      <c r="Q96" t="e">
        <f t="shared" si="10"/>
        <v>#VALUE!</v>
      </c>
      <c r="R96" t="e">
        <f t="shared" si="11"/>
        <v>#VALUE!</v>
      </c>
    </row>
    <row r="97" spans="1:18" x14ac:dyDescent="0.3">
      <c r="A97" t="s">
        <v>609</v>
      </c>
      <c r="B97" s="4" t="str" cm="1">
        <f t="array" ref="B97">_xll.SNL.Clients.Office.Excel.Functions.SPG(A97, "SP_TOTAL_REV", "CY2023")</f>
        <v>#PEND</v>
      </c>
      <c r="C97" s="4" t="str">
        <f>_xll.SNL.Clients.Office.Excel.Functions.SPG(A97,"IQ_AVG_DILUT_SHARES_OUT","CY2023")</f>
        <v>#PEND</v>
      </c>
      <c r="D97" s="5" t="str">
        <f>_xll.SNL.Clients.Office.Excel.Functions.SPG(A97, "IQ_DILUT_EPS_NORM", "CY2023")</f>
        <v>#PEND</v>
      </c>
      <c r="E97" t="e">
        <f t="shared" si="6"/>
        <v>#VALUE!</v>
      </c>
      <c r="F97" t="e">
        <f t="shared" si="7"/>
        <v>#VALUE!</v>
      </c>
      <c r="G97" t="s">
        <v>609</v>
      </c>
      <c r="H97" s="4" t="str" cm="1">
        <f t="array" ref="H97">_xll.SNL.Clients.Office.Excel.Functions.SPG(G97, "SP_TOTAL_REV", "CY2022")</f>
        <v>#PEND</v>
      </c>
      <c r="I97" s="4" t="str">
        <f>_xll.SNL.Clients.Office.Excel.Functions.SPG(G97,"IQ_AVG_DILUT_SHARES_OUT","CY2022")</f>
        <v>#PEND</v>
      </c>
      <c r="J97" s="5" t="str">
        <f>_xll.SNL.Clients.Office.Excel.Functions.SPG(G97, "IQ_DILUT_EPS_NORM", "CY2022")</f>
        <v>#PEND</v>
      </c>
      <c r="K97" t="e">
        <f t="shared" si="8"/>
        <v>#VALUE!</v>
      </c>
      <c r="L97" t="e">
        <f t="shared" si="9"/>
        <v>#VALUE!</v>
      </c>
      <c r="M97" t="s">
        <v>613</v>
      </c>
      <c r="N97" s="4" t="str" cm="1">
        <f t="array" ref="N97">_xll.SNL.Clients.Office.Excel.Functions.SPG(M97, "SP_TOTAL_REV", "CY2022")</f>
        <v>#PEND</v>
      </c>
      <c r="O97" s="4" t="str">
        <f>_xll.SNL.Clients.Office.Excel.Functions.SPG(M97,"IQ_AVG_DILUT_SHARES_OUT","CY2022")</f>
        <v>#PEND</v>
      </c>
      <c r="P97" s="5" t="str">
        <f>_xll.SNL.Clients.Office.Excel.Functions.SPG(M97, "IQ_DILUT_EPS_NORM", "CY2022")</f>
        <v>#PEND</v>
      </c>
      <c r="Q97" t="e">
        <f t="shared" si="10"/>
        <v>#VALUE!</v>
      </c>
      <c r="R97" t="e">
        <f t="shared" si="11"/>
        <v>#VALUE!</v>
      </c>
    </row>
    <row r="98" spans="1:18" x14ac:dyDescent="0.3">
      <c r="A98" t="s">
        <v>610</v>
      </c>
      <c r="B98" s="4" t="str" cm="1">
        <f t="array" ref="B98">_xll.SNL.Clients.Office.Excel.Functions.SPG(A98, "SP_TOTAL_REV", "CY2023")</f>
        <v>#PEND</v>
      </c>
      <c r="C98" s="4" t="str">
        <f>_xll.SNL.Clients.Office.Excel.Functions.SPG(A98,"IQ_AVG_DILUT_SHARES_OUT","CY2023")</f>
        <v>#PEND</v>
      </c>
      <c r="D98" s="5" t="str">
        <f>_xll.SNL.Clients.Office.Excel.Functions.SPG(A98, "IQ_DILUT_EPS_NORM", "CY2023")</f>
        <v>#PEND</v>
      </c>
      <c r="E98" t="e">
        <f t="shared" si="6"/>
        <v>#VALUE!</v>
      </c>
      <c r="F98" t="e">
        <f t="shared" si="7"/>
        <v>#VALUE!</v>
      </c>
      <c r="G98" t="s">
        <v>610</v>
      </c>
      <c r="H98" s="4" t="str" cm="1">
        <f t="array" ref="H98">_xll.SNL.Clients.Office.Excel.Functions.SPG(G98, "SP_TOTAL_REV", "CY2022")</f>
        <v>#PEND</v>
      </c>
      <c r="I98" s="4" t="str">
        <f>_xll.SNL.Clients.Office.Excel.Functions.SPG(G98,"IQ_AVG_DILUT_SHARES_OUT","CY2022")</f>
        <v>#PEND</v>
      </c>
      <c r="J98" s="5" t="str">
        <f>_xll.SNL.Clients.Office.Excel.Functions.SPG(G98, "IQ_DILUT_EPS_NORM", "CY2022")</f>
        <v>#PEND</v>
      </c>
      <c r="K98" t="e">
        <f t="shared" si="8"/>
        <v>#VALUE!</v>
      </c>
      <c r="L98" t="e">
        <f t="shared" si="9"/>
        <v>#VALUE!</v>
      </c>
      <c r="M98" t="s">
        <v>614</v>
      </c>
      <c r="N98" s="4" t="str" cm="1">
        <f t="array" ref="N98">_xll.SNL.Clients.Office.Excel.Functions.SPG(M98, "SP_TOTAL_REV", "CY2022")</f>
        <v>#PEND</v>
      </c>
      <c r="O98" s="4" t="str">
        <f>_xll.SNL.Clients.Office.Excel.Functions.SPG(M98,"IQ_AVG_DILUT_SHARES_OUT","CY2022")</f>
        <v>#PEND</v>
      </c>
      <c r="P98" s="5" t="str">
        <f>_xll.SNL.Clients.Office.Excel.Functions.SPG(M98, "IQ_DILUT_EPS_NORM", "CY2022")</f>
        <v>#PEND</v>
      </c>
      <c r="Q98" t="e">
        <f t="shared" si="10"/>
        <v>#VALUE!</v>
      </c>
      <c r="R98" t="e">
        <f t="shared" si="11"/>
        <v>#VALUE!</v>
      </c>
    </row>
    <row r="99" spans="1:18" x14ac:dyDescent="0.3">
      <c r="A99" t="s">
        <v>611</v>
      </c>
      <c r="B99" s="4" t="str" cm="1">
        <f t="array" ref="B99">_xll.SNL.Clients.Office.Excel.Functions.SPG(A99, "SP_TOTAL_REV", "CY2023")</f>
        <v>#PEND</v>
      </c>
      <c r="C99" s="4" t="str">
        <f>_xll.SNL.Clients.Office.Excel.Functions.SPG(A99,"IQ_AVG_DILUT_SHARES_OUT","CY2023")</f>
        <v>#PEND</v>
      </c>
      <c r="D99" s="5" t="str">
        <f>_xll.SNL.Clients.Office.Excel.Functions.SPG(A99, "IQ_DILUT_EPS_NORM", "CY2023")</f>
        <v>#PEND</v>
      </c>
      <c r="E99" t="e">
        <f t="shared" si="6"/>
        <v>#VALUE!</v>
      </c>
      <c r="F99" t="e">
        <f t="shared" si="7"/>
        <v>#VALUE!</v>
      </c>
      <c r="G99" t="s">
        <v>611</v>
      </c>
      <c r="H99" s="4" t="str" cm="1">
        <f t="array" ref="H99">_xll.SNL.Clients.Office.Excel.Functions.SPG(G99, "SP_TOTAL_REV", "CY2022")</f>
        <v>#PEND</v>
      </c>
      <c r="I99" s="4" t="str">
        <f>_xll.SNL.Clients.Office.Excel.Functions.SPG(G99,"IQ_AVG_DILUT_SHARES_OUT","CY2022")</f>
        <v>#PEND</v>
      </c>
      <c r="J99" s="5" t="str">
        <f>_xll.SNL.Clients.Office.Excel.Functions.SPG(G99, "IQ_DILUT_EPS_NORM", "CY2022")</f>
        <v>#PEND</v>
      </c>
      <c r="K99" t="e">
        <f t="shared" si="8"/>
        <v>#VALUE!</v>
      </c>
      <c r="L99" t="e">
        <f t="shared" si="9"/>
        <v>#VALUE!</v>
      </c>
      <c r="M99" t="s">
        <v>615</v>
      </c>
      <c r="N99" s="4" t="str" cm="1">
        <f t="array" ref="N99">_xll.SNL.Clients.Office.Excel.Functions.SPG(M99, "SP_TOTAL_REV", "CY2022")</f>
        <v>#PEND</v>
      </c>
      <c r="O99" s="4" t="str">
        <f>_xll.SNL.Clients.Office.Excel.Functions.SPG(M99,"IQ_AVG_DILUT_SHARES_OUT","CY2022")</f>
        <v>#PEND</v>
      </c>
      <c r="P99" s="5" t="str">
        <f>_xll.SNL.Clients.Office.Excel.Functions.SPG(M99, "IQ_DILUT_EPS_NORM", "CY2022")</f>
        <v>#PEND</v>
      </c>
      <c r="Q99" t="e">
        <f t="shared" si="10"/>
        <v>#VALUE!</v>
      </c>
      <c r="R99" t="e">
        <f t="shared" si="11"/>
        <v>#VALUE!</v>
      </c>
    </row>
    <row r="100" spans="1:18" x14ac:dyDescent="0.3">
      <c r="A100" t="s">
        <v>612</v>
      </c>
      <c r="B100" s="4" t="str" cm="1">
        <f t="array" ref="B100">_xll.SNL.Clients.Office.Excel.Functions.SPG(A100, "SP_TOTAL_REV", "CY2023")</f>
        <v>#PEND</v>
      </c>
      <c r="C100" s="4" t="str">
        <f>_xll.SNL.Clients.Office.Excel.Functions.SPG(A100,"IQ_AVG_DILUT_SHARES_OUT","CY2023")</f>
        <v>#PEND</v>
      </c>
      <c r="D100" s="5" t="str">
        <f>_xll.SNL.Clients.Office.Excel.Functions.SPG(A100, "IQ_DILUT_EPS_NORM", "CY2023")</f>
        <v>#PEND</v>
      </c>
      <c r="E100" t="e">
        <f t="shared" si="6"/>
        <v>#VALUE!</v>
      </c>
      <c r="F100" t="e">
        <f t="shared" si="7"/>
        <v>#VALUE!</v>
      </c>
      <c r="G100" t="s">
        <v>612</v>
      </c>
      <c r="H100" s="4" t="str" cm="1">
        <f t="array" ref="H100">_xll.SNL.Clients.Office.Excel.Functions.SPG(G100, "SP_TOTAL_REV", "CY2022")</f>
        <v>#PEND</v>
      </c>
      <c r="I100" s="4" t="str">
        <f>_xll.SNL.Clients.Office.Excel.Functions.SPG(G100,"IQ_AVG_DILUT_SHARES_OUT","CY2022")</f>
        <v>#PEND</v>
      </c>
      <c r="J100" s="5" t="str">
        <f>_xll.SNL.Clients.Office.Excel.Functions.SPG(G100, "IQ_DILUT_EPS_NORM", "CY2022")</f>
        <v>#PEND</v>
      </c>
      <c r="K100" t="e">
        <f t="shared" si="8"/>
        <v>#VALUE!</v>
      </c>
      <c r="L100" t="e">
        <f t="shared" si="9"/>
        <v>#VALUE!</v>
      </c>
      <c r="M100" t="s">
        <v>616</v>
      </c>
      <c r="N100" s="4" t="str" cm="1">
        <f t="array" ref="N100">_xll.SNL.Clients.Office.Excel.Functions.SPG(M100, "SP_TOTAL_REV", "CY2022")</f>
        <v>#PEND</v>
      </c>
      <c r="O100" s="4" t="str">
        <f>_xll.SNL.Clients.Office.Excel.Functions.SPG(M100,"IQ_AVG_DILUT_SHARES_OUT","CY2022")</f>
        <v>#PEND</v>
      </c>
      <c r="P100" s="5" t="str">
        <f>_xll.SNL.Clients.Office.Excel.Functions.SPG(M100, "IQ_DILUT_EPS_NORM", "CY2022")</f>
        <v>#PEND</v>
      </c>
      <c r="Q100" t="e">
        <f t="shared" si="10"/>
        <v>#VALUE!</v>
      </c>
      <c r="R100" t="e">
        <f t="shared" si="11"/>
        <v>#VALUE!</v>
      </c>
    </row>
    <row r="101" spans="1:18" x14ac:dyDescent="0.3">
      <c r="A101" t="s">
        <v>613</v>
      </c>
      <c r="B101" s="4" t="str" cm="1">
        <f t="array" ref="B101">_xll.SNL.Clients.Office.Excel.Functions.SPG(A101, "SP_TOTAL_REV", "CY2023")</f>
        <v>#PEND</v>
      </c>
      <c r="C101" s="4" t="str">
        <f>_xll.SNL.Clients.Office.Excel.Functions.SPG(A101,"IQ_AVG_DILUT_SHARES_OUT","CY2023")</f>
        <v>#PEND</v>
      </c>
      <c r="D101" s="5" t="str">
        <f>_xll.SNL.Clients.Office.Excel.Functions.SPG(A101, "IQ_DILUT_EPS_NORM", "CY2023")</f>
        <v>#PEND</v>
      </c>
      <c r="E101" t="e">
        <f t="shared" si="6"/>
        <v>#VALUE!</v>
      </c>
      <c r="F101" t="e">
        <f t="shared" si="7"/>
        <v>#VALUE!</v>
      </c>
      <c r="G101" t="s">
        <v>613</v>
      </c>
      <c r="H101" s="4" t="str" cm="1">
        <f t="array" ref="H101">_xll.SNL.Clients.Office.Excel.Functions.SPG(G101, "SP_TOTAL_REV", "CY2022")</f>
        <v>#PEND</v>
      </c>
      <c r="I101" s="4" t="str">
        <f>_xll.SNL.Clients.Office.Excel.Functions.SPG(G101,"IQ_AVG_DILUT_SHARES_OUT","CY2022")</f>
        <v>#PEND</v>
      </c>
      <c r="J101" s="5" t="str">
        <f>_xll.SNL.Clients.Office.Excel.Functions.SPG(G101, "IQ_DILUT_EPS_NORM", "CY2022")</f>
        <v>#PEND</v>
      </c>
      <c r="K101" t="e">
        <f t="shared" si="8"/>
        <v>#VALUE!</v>
      </c>
      <c r="L101" t="e">
        <f t="shared" si="9"/>
        <v>#VALUE!</v>
      </c>
      <c r="M101" t="s">
        <v>617</v>
      </c>
      <c r="N101" s="4" t="str" cm="1">
        <f t="array" ref="N101">_xll.SNL.Clients.Office.Excel.Functions.SPG(M101, "SP_TOTAL_REV", "CY2022")</f>
        <v>#PEND</v>
      </c>
      <c r="O101" s="4" t="str">
        <f>_xll.SNL.Clients.Office.Excel.Functions.SPG(M101,"IQ_AVG_DILUT_SHARES_OUT","CY2022")</f>
        <v>#PEND</v>
      </c>
      <c r="P101" s="5" t="str">
        <f>_xll.SNL.Clients.Office.Excel.Functions.SPG(M101, "IQ_DILUT_EPS_NORM", "CY2022")</f>
        <v>#PEND</v>
      </c>
      <c r="Q101" t="e">
        <f t="shared" si="10"/>
        <v>#VALUE!</v>
      </c>
      <c r="R101" t="e">
        <f t="shared" si="11"/>
        <v>#VALUE!</v>
      </c>
    </row>
    <row r="102" spans="1:18" x14ac:dyDescent="0.3">
      <c r="A102" t="s">
        <v>614</v>
      </c>
      <c r="B102" s="4" t="str" cm="1">
        <f t="array" ref="B102">_xll.SNL.Clients.Office.Excel.Functions.SPG(A102, "SP_TOTAL_REV", "CY2023")</f>
        <v>#PEND</v>
      </c>
      <c r="C102" s="4" t="str">
        <f>_xll.SNL.Clients.Office.Excel.Functions.SPG(A102,"IQ_AVG_DILUT_SHARES_OUT","CY2023")</f>
        <v>#PEND</v>
      </c>
      <c r="D102" s="5" t="str">
        <f>_xll.SNL.Clients.Office.Excel.Functions.SPG(A102, "IQ_DILUT_EPS_NORM", "CY2023")</f>
        <v>#PEND</v>
      </c>
      <c r="E102" t="e">
        <f t="shared" si="6"/>
        <v>#VALUE!</v>
      </c>
      <c r="F102" t="e">
        <f t="shared" si="7"/>
        <v>#VALUE!</v>
      </c>
      <c r="G102" t="s">
        <v>614</v>
      </c>
      <c r="H102" s="4" t="str" cm="1">
        <f t="array" ref="H102">_xll.SNL.Clients.Office.Excel.Functions.SPG(G102, "SP_TOTAL_REV", "CY2022")</f>
        <v>#PEND</v>
      </c>
      <c r="I102" s="4" t="str">
        <f>_xll.SNL.Clients.Office.Excel.Functions.SPG(G102,"IQ_AVG_DILUT_SHARES_OUT","CY2022")</f>
        <v>#PEND</v>
      </c>
      <c r="J102" s="5" t="str">
        <f>_xll.SNL.Clients.Office.Excel.Functions.SPG(G102, "IQ_DILUT_EPS_NORM", "CY2022")</f>
        <v>#PEND</v>
      </c>
      <c r="K102" t="e">
        <f t="shared" si="8"/>
        <v>#VALUE!</v>
      </c>
      <c r="L102" t="e">
        <f t="shared" si="9"/>
        <v>#VALUE!</v>
      </c>
      <c r="M102" t="s">
        <v>618</v>
      </c>
      <c r="N102" s="4" t="str" cm="1">
        <f t="array" ref="N102">_xll.SNL.Clients.Office.Excel.Functions.SPG(M102, "SP_TOTAL_REV", "CY2022")</f>
        <v>#PEND</v>
      </c>
      <c r="O102" s="4" t="str">
        <f>_xll.SNL.Clients.Office.Excel.Functions.SPG(M102,"IQ_AVG_DILUT_SHARES_OUT","CY2022")</f>
        <v>#PEND</v>
      </c>
      <c r="P102" s="5" t="str">
        <f>_xll.SNL.Clients.Office.Excel.Functions.SPG(M102, "IQ_DILUT_EPS_NORM", "CY2022")</f>
        <v>#PEND</v>
      </c>
      <c r="Q102" t="e">
        <f t="shared" si="10"/>
        <v>#VALUE!</v>
      </c>
      <c r="R102" t="e">
        <f t="shared" si="11"/>
        <v>#VALUE!</v>
      </c>
    </row>
    <row r="103" spans="1:18" x14ac:dyDescent="0.3">
      <c r="A103" t="s">
        <v>615</v>
      </c>
      <c r="B103" s="4" t="str" cm="1">
        <f t="array" ref="B103">_xll.SNL.Clients.Office.Excel.Functions.SPG(A103, "SP_TOTAL_REV", "CY2023")</f>
        <v>#PEND</v>
      </c>
      <c r="C103" s="4" t="str">
        <f>_xll.SNL.Clients.Office.Excel.Functions.SPG(A103,"IQ_AVG_DILUT_SHARES_OUT","CY2023")</f>
        <v>#PEND</v>
      </c>
      <c r="D103" s="5" t="str">
        <f>_xll.SNL.Clients.Office.Excel.Functions.SPG(A103, "IQ_DILUT_EPS_NORM", "CY2023")</f>
        <v>#PEND</v>
      </c>
      <c r="E103" t="e">
        <f t="shared" si="6"/>
        <v>#VALUE!</v>
      </c>
      <c r="F103" t="e">
        <f t="shared" si="7"/>
        <v>#VALUE!</v>
      </c>
      <c r="G103" t="s">
        <v>615</v>
      </c>
      <c r="H103" s="4" t="str" cm="1">
        <f t="array" ref="H103">_xll.SNL.Clients.Office.Excel.Functions.SPG(G103, "SP_TOTAL_REV", "CY2022")</f>
        <v>#PEND</v>
      </c>
      <c r="I103" s="4" t="str">
        <f>_xll.SNL.Clients.Office.Excel.Functions.SPG(G103,"IQ_AVG_DILUT_SHARES_OUT","CY2022")</f>
        <v>#PEND</v>
      </c>
      <c r="J103" s="5" t="str">
        <f>_xll.SNL.Clients.Office.Excel.Functions.SPG(G103, "IQ_DILUT_EPS_NORM", "CY2022")</f>
        <v>#PEND</v>
      </c>
      <c r="K103" t="e">
        <f t="shared" si="8"/>
        <v>#VALUE!</v>
      </c>
      <c r="L103" t="e">
        <f t="shared" si="9"/>
        <v>#VALUE!</v>
      </c>
      <c r="M103" t="s">
        <v>619</v>
      </c>
      <c r="N103" s="4" t="str" cm="1">
        <f t="array" ref="N103">_xll.SNL.Clients.Office.Excel.Functions.SPG(M103, "SP_TOTAL_REV", "CY2022")</f>
        <v>#PEND</v>
      </c>
      <c r="O103" s="4" t="str">
        <f>_xll.SNL.Clients.Office.Excel.Functions.SPG(M103,"IQ_AVG_DILUT_SHARES_OUT","CY2022")</f>
        <v>#PEND</v>
      </c>
      <c r="P103" s="5" t="str">
        <f>_xll.SNL.Clients.Office.Excel.Functions.SPG(M103, "IQ_DILUT_EPS_NORM", "CY2022")</f>
        <v>#PEND</v>
      </c>
      <c r="Q103" t="e">
        <f t="shared" si="10"/>
        <v>#VALUE!</v>
      </c>
      <c r="R103" t="e">
        <f t="shared" si="11"/>
        <v>#VALUE!</v>
      </c>
    </row>
    <row r="104" spans="1:18" x14ac:dyDescent="0.3">
      <c r="A104" t="s">
        <v>616</v>
      </c>
      <c r="B104" s="4" t="str" cm="1">
        <f t="array" ref="B104">_xll.SNL.Clients.Office.Excel.Functions.SPG(A104, "SP_TOTAL_REV", "CY2023")</f>
        <v>#PEND</v>
      </c>
      <c r="C104" s="4" t="str">
        <f>_xll.SNL.Clients.Office.Excel.Functions.SPG(A104,"IQ_AVG_DILUT_SHARES_OUT","CY2023")</f>
        <v>#PEND</v>
      </c>
      <c r="D104" s="5" t="str">
        <f>_xll.SNL.Clients.Office.Excel.Functions.SPG(A104, "IQ_DILUT_EPS_NORM", "CY2023")</f>
        <v>#PEND</v>
      </c>
      <c r="E104" t="e">
        <f t="shared" si="6"/>
        <v>#VALUE!</v>
      </c>
      <c r="F104" t="e">
        <f t="shared" si="7"/>
        <v>#VALUE!</v>
      </c>
      <c r="G104" t="s">
        <v>616</v>
      </c>
      <c r="H104" s="4" t="str" cm="1">
        <f t="array" ref="H104">_xll.SNL.Clients.Office.Excel.Functions.SPG(G104, "SP_TOTAL_REV", "CY2022")</f>
        <v>#PEND</v>
      </c>
      <c r="I104" s="4" t="str">
        <f>_xll.SNL.Clients.Office.Excel.Functions.SPG(G104,"IQ_AVG_DILUT_SHARES_OUT","CY2022")</f>
        <v>#PEND</v>
      </c>
      <c r="J104" s="5" t="str">
        <f>_xll.SNL.Clients.Office.Excel.Functions.SPG(G104, "IQ_DILUT_EPS_NORM", "CY2022")</f>
        <v>#PEND</v>
      </c>
      <c r="K104" t="e">
        <f t="shared" si="8"/>
        <v>#VALUE!</v>
      </c>
      <c r="L104" t="e">
        <f t="shared" si="9"/>
        <v>#VALUE!</v>
      </c>
      <c r="M104" t="s">
        <v>620</v>
      </c>
      <c r="N104" s="4" t="str" cm="1">
        <f t="array" ref="N104">_xll.SNL.Clients.Office.Excel.Functions.SPG(M104, "SP_TOTAL_REV", "CY2022")</f>
        <v>#PEND</v>
      </c>
      <c r="O104" s="4" t="str">
        <f>_xll.SNL.Clients.Office.Excel.Functions.SPG(M104,"IQ_AVG_DILUT_SHARES_OUT","CY2022")</f>
        <v>#PEND</v>
      </c>
      <c r="P104" s="5" t="str">
        <f>_xll.SNL.Clients.Office.Excel.Functions.SPG(M104, "IQ_DILUT_EPS_NORM", "CY2022")</f>
        <v>#PEND</v>
      </c>
      <c r="Q104" t="e">
        <f t="shared" si="10"/>
        <v>#VALUE!</v>
      </c>
      <c r="R104" t="e">
        <f t="shared" si="11"/>
        <v>#VALUE!</v>
      </c>
    </row>
    <row r="105" spans="1:18" x14ac:dyDescent="0.3">
      <c r="A105" t="s">
        <v>617</v>
      </c>
      <c r="B105" s="4" t="str" cm="1">
        <f t="array" ref="B105">_xll.SNL.Clients.Office.Excel.Functions.SPG(A105, "SP_TOTAL_REV", "CY2023")</f>
        <v>#PEND</v>
      </c>
      <c r="C105" s="4" t="str">
        <f>_xll.SNL.Clients.Office.Excel.Functions.SPG(A105,"IQ_AVG_DILUT_SHARES_OUT","CY2023")</f>
        <v>#PEND</v>
      </c>
      <c r="D105" s="5" t="str">
        <f>_xll.SNL.Clients.Office.Excel.Functions.SPG(A105, "IQ_DILUT_EPS_NORM", "CY2023")</f>
        <v>#PEND</v>
      </c>
      <c r="E105" t="e">
        <f t="shared" si="6"/>
        <v>#VALUE!</v>
      </c>
      <c r="F105" t="e">
        <f t="shared" si="7"/>
        <v>#VALUE!</v>
      </c>
      <c r="G105" t="s">
        <v>617</v>
      </c>
      <c r="H105" s="4" t="str" cm="1">
        <f t="array" ref="H105">_xll.SNL.Clients.Office.Excel.Functions.SPG(G105, "SP_TOTAL_REV", "CY2022")</f>
        <v>#PEND</v>
      </c>
      <c r="I105" s="4" t="str">
        <f>_xll.SNL.Clients.Office.Excel.Functions.SPG(G105,"IQ_AVG_DILUT_SHARES_OUT","CY2022")</f>
        <v>#PEND</v>
      </c>
      <c r="J105" s="5" t="str">
        <f>_xll.SNL.Clients.Office.Excel.Functions.SPG(G105, "IQ_DILUT_EPS_NORM", "CY2022")</f>
        <v>#PEND</v>
      </c>
      <c r="K105" t="e">
        <f t="shared" si="8"/>
        <v>#VALUE!</v>
      </c>
      <c r="L105" t="e">
        <f t="shared" si="9"/>
        <v>#VALUE!</v>
      </c>
      <c r="M105" t="s">
        <v>621</v>
      </c>
      <c r="N105" s="4" t="str" cm="1">
        <f t="array" ref="N105">_xll.SNL.Clients.Office.Excel.Functions.SPG(M105, "SP_TOTAL_REV", "CY2022")</f>
        <v>#PEND</v>
      </c>
      <c r="O105" s="4" t="str">
        <f>_xll.SNL.Clients.Office.Excel.Functions.SPG(M105,"IQ_AVG_DILUT_SHARES_OUT","CY2022")</f>
        <v>#PEND</v>
      </c>
      <c r="P105" s="5" t="str">
        <f>_xll.SNL.Clients.Office.Excel.Functions.SPG(M105, "IQ_DILUT_EPS_NORM", "CY2022")</f>
        <v>#PEND</v>
      </c>
      <c r="Q105" t="e">
        <f t="shared" si="10"/>
        <v>#VALUE!</v>
      </c>
      <c r="R105" t="e">
        <f t="shared" si="11"/>
        <v>#VALUE!</v>
      </c>
    </row>
    <row r="106" spans="1:18" x14ac:dyDescent="0.3">
      <c r="A106" t="s">
        <v>618</v>
      </c>
      <c r="B106" s="4" t="str" cm="1">
        <f t="array" ref="B106">_xll.SNL.Clients.Office.Excel.Functions.SPG(A106, "SP_TOTAL_REV", "CY2023")</f>
        <v>#PEND</v>
      </c>
      <c r="C106" s="4" t="str">
        <f>_xll.SNL.Clients.Office.Excel.Functions.SPG(A106,"IQ_AVG_DILUT_SHARES_OUT","CY2023")</f>
        <v>#PEND</v>
      </c>
      <c r="D106" s="5" t="str">
        <f>_xll.SNL.Clients.Office.Excel.Functions.SPG(A106, "IQ_DILUT_EPS_NORM", "CY2023")</f>
        <v>#PEND</v>
      </c>
      <c r="E106" t="e">
        <f t="shared" si="6"/>
        <v>#VALUE!</v>
      </c>
      <c r="F106" t="e">
        <f t="shared" si="7"/>
        <v>#VALUE!</v>
      </c>
      <c r="G106" t="s">
        <v>618</v>
      </c>
      <c r="H106" s="4" t="str" cm="1">
        <f t="array" ref="H106">_xll.SNL.Clients.Office.Excel.Functions.SPG(G106, "SP_TOTAL_REV", "CY2022")</f>
        <v>#PEND</v>
      </c>
      <c r="I106" s="4" t="str">
        <f>_xll.SNL.Clients.Office.Excel.Functions.SPG(G106,"IQ_AVG_DILUT_SHARES_OUT","CY2022")</f>
        <v>#PEND</v>
      </c>
      <c r="J106" s="5" t="str">
        <f>_xll.SNL.Clients.Office.Excel.Functions.SPG(G106, "IQ_DILUT_EPS_NORM", "CY2022")</f>
        <v>#PEND</v>
      </c>
      <c r="K106" t="e">
        <f t="shared" si="8"/>
        <v>#VALUE!</v>
      </c>
      <c r="L106" t="e">
        <f t="shared" si="9"/>
        <v>#VALUE!</v>
      </c>
      <c r="M106" t="s">
        <v>622</v>
      </c>
      <c r="N106" s="4" t="str" cm="1">
        <f t="array" ref="N106">_xll.SNL.Clients.Office.Excel.Functions.SPG(M106, "SP_TOTAL_REV", "CY2022")</f>
        <v>#PEND</v>
      </c>
      <c r="O106" s="4" t="str">
        <f>_xll.SNL.Clients.Office.Excel.Functions.SPG(M106,"IQ_AVG_DILUT_SHARES_OUT","CY2022")</f>
        <v>#PEND</v>
      </c>
      <c r="P106" s="5" t="str">
        <f>_xll.SNL.Clients.Office.Excel.Functions.SPG(M106, "IQ_DILUT_EPS_NORM", "CY2022")</f>
        <v>#PEND</v>
      </c>
      <c r="Q106" t="e">
        <f t="shared" si="10"/>
        <v>#VALUE!</v>
      </c>
      <c r="R106" t="e">
        <f t="shared" si="11"/>
        <v>#VALUE!</v>
      </c>
    </row>
    <row r="107" spans="1:18" x14ac:dyDescent="0.3">
      <c r="A107" t="s">
        <v>619</v>
      </c>
      <c r="B107" s="4" t="str" cm="1">
        <f t="array" ref="B107">_xll.SNL.Clients.Office.Excel.Functions.SPG(A107, "SP_TOTAL_REV", "CY2023")</f>
        <v>#PEND</v>
      </c>
      <c r="C107" s="4" t="str">
        <f>_xll.SNL.Clients.Office.Excel.Functions.SPG(A107,"IQ_AVG_DILUT_SHARES_OUT","CY2023")</f>
        <v>#PEND</v>
      </c>
      <c r="D107" s="5" t="str">
        <f>_xll.SNL.Clients.Office.Excel.Functions.SPG(A107, "IQ_DILUT_EPS_NORM", "CY2023")</f>
        <v>#PEND</v>
      </c>
      <c r="E107" t="e">
        <f t="shared" si="6"/>
        <v>#VALUE!</v>
      </c>
      <c r="F107" t="e">
        <f t="shared" si="7"/>
        <v>#VALUE!</v>
      </c>
      <c r="G107" t="s">
        <v>619</v>
      </c>
      <c r="H107" s="4" t="str" cm="1">
        <f t="array" ref="H107">_xll.SNL.Clients.Office.Excel.Functions.SPG(G107, "SP_TOTAL_REV", "CY2022")</f>
        <v>#PEND</v>
      </c>
      <c r="I107" s="4" t="str">
        <f>_xll.SNL.Clients.Office.Excel.Functions.SPG(G107,"IQ_AVG_DILUT_SHARES_OUT","CY2022")</f>
        <v>#PEND</v>
      </c>
      <c r="J107" s="5" t="str">
        <f>_xll.SNL.Clients.Office.Excel.Functions.SPG(G107, "IQ_DILUT_EPS_NORM", "CY2022")</f>
        <v>#PEND</v>
      </c>
      <c r="K107" t="e">
        <f t="shared" si="8"/>
        <v>#VALUE!</v>
      </c>
      <c r="L107" t="e">
        <f t="shared" si="9"/>
        <v>#VALUE!</v>
      </c>
      <c r="M107" t="s">
        <v>623</v>
      </c>
      <c r="N107" s="4" t="str" cm="1">
        <f t="array" ref="N107">_xll.SNL.Clients.Office.Excel.Functions.SPG(M107, "SP_TOTAL_REV", "CY2022")</f>
        <v>#PEND</v>
      </c>
      <c r="O107" s="4" t="str">
        <f>_xll.SNL.Clients.Office.Excel.Functions.SPG(M107,"IQ_AVG_DILUT_SHARES_OUT","CY2022")</f>
        <v>#PEND</v>
      </c>
      <c r="P107" s="5" t="str">
        <f>_xll.SNL.Clients.Office.Excel.Functions.SPG(M107, "IQ_DILUT_EPS_NORM", "CY2022")</f>
        <v>#PEND</v>
      </c>
      <c r="Q107" t="e">
        <f t="shared" si="10"/>
        <v>#VALUE!</v>
      </c>
      <c r="R107" t="e">
        <f t="shared" si="11"/>
        <v>#VALUE!</v>
      </c>
    </row>
    <row r="108" spans="1:18" x14ac:dyDescent="0.3">
      <c r="A108" t="s">
        <v>620</v>
      </c>
      <c r="B108" s="4" t="str" cm="1">
        <f t="array" ref="B108">_xll.SNL.Clients.Office.Excel.Functions.SPG(A108, "SP_TOTAL_REV", "CY2023")</f>
        <v>#PEND</v>
      </c>
      <c r="C108" s="4" t="str">
        <f>_xll.SNL.Clients.Office.Excel.Functions.SPG(A108,"IQ_AVG_DILUT_SHARES_OUT","CY2023")</f>
        <v>#PEND</v>
      </c>
      <c r="D108" s="5" t="str">
        <f>_xll.SNL.Clients.Office.Excel.Functions.SPG(A108, "IQ_DILUT_EPS_NORM", "CY2023")</f>
        <v>#PEND</v>
      </c>
      <c r="E108" t="e">
        <f t="shared" si="6"/>
        <v>#VALUE!</v>
      </c>
      <c r="F108" t="e">
        <f t="shared" si="7"/>
        <v>#VALUE!</v>
      </c>
      <c r="G108" t="s">
        <v>620</v>
      </c>
      <c r="H108" s="4" t="str" cm="1">
        <f t="array" ref="H108">_xll.SNL.Clients.Office.Excel.Functions.SPG(G108, "SP_TOTAL_REV", "CY2022")</f>
        <v>#PEND</v>
      </c>
      <c r="I108" s="4" t="str">
        <f>_xll.SNL.Clients.Office.Excel.Functions.SPG(G108,"IQ_AVG_DILUT_SHARES_OUT","CY2022")</f>
        <v>#PEND</v>
      </c>
      <c r="J108" s="5" t="str">
        <f>_xll.SNL.Clients.Office.Excel.Functions.SPG(G108, "IQ_DILUT_EPS_NORM", "CY2022")</f>
        <v>#PEND</v>
      </c>
      <c r="K108" t="e">
        <f t="shared" si="8"/>
        <v>#VALUE!</v>
      </c>
      <c r="L108" t="e">
        <f t="shared" si="9"/>
        <v>#VALUE!</v>
      </c>
      <c r="M108" t="s">
        <v>624</v>
      </c>
      <c r="N108" s="4" t="str" cm="1">
        <f t="array" ref="N108">_xll.SNL.Clients.Office.Excel.Functions.SPG(M108, "SP_TOTAL_REV", "CY2022")</f>
        <v>#PEND</v>
      </c>
      <c r="O108" s="4" t="str">
        <f>_xll.SNL.Clients.Office.Excel.Functions.SPG(M108,"IQ_AVG_DILUT_SHARES_OUT","CY2022")</f>
        <v>#PEND</v>
      </c>
      <c r="P108" s="5" t="str">
        <f>_xll.SNL.Clients.Office.Excel.Functions.SPG(M108, "IQ_DILUT_EPS_NORM", "CY2022")</f>
        <v>#PEND</v>
      </c>
      <c r="Q108" t="e">
        <f t="shared" si="10"/>
        <v>#VALUE!</v>
      </c>
      <c r="R108" t="e">
        <f t="shared" si="11"/>
        <v>#VALUE!</v>
      </c>
    </row>
    <row r="109" spans="1:18" x14ac:dyDescent="0.3">
      <c r="A109" t="s">
        <v>621</v>
      </c>
      <c r="B109" s="4" t="str" cm="1">
        <f t="array" ref="B109">_xll.SNL.Clients.Office.Excel.Functions.SPG(A109, "SP_TOTAL_REV", "CY2023")</f>
        <v>#PEND</v>
      </c>
      <c r="C109" s="4" t="str">
        <f>_xll.SNL.Clients.Office.Excel.Functions.SPG(A109,"IQ_AVG_DILUT_SHARES_OUT","CY2023")</f>
        <v>#PEND</v>
      </c>
      <c r="D109" s="5" t="str">
        <f>_xll.SNL.Clients.Office.Excel.Functions.SPG(A109, "IQ_DILUT_EPS_NORM", "CY2023")</f>
        <v>#PEND</v>
      </c>
      <c r="E109" t="e">
        <f t="shared" si="6"/>
        <v>#VALUE!</v>
      </c>
      <c r="F109" t="e">
        <f t="shared" si="7"/>
        <v>#VALUE!</v>
      </c>
      <c r="G109" t="s">
        <v>621</v>
      </c>
      <c r="H109" s="4" t="str" cm="1">
        <f t="array" ref="H109">_xll.SNL.Clients.Office.Excel.Functions.SPG(G109, "SP_TOTAL_REV", "CY2022")</f>
        <v>#PEND</v>
      </c>
      <c r="I109" s="4" t="str">
        <f>_xll.SNL.Clients.Office.Excel.Functions.SPG(G109,"IQ_AVG_DILUT_SHARES_OUT","CY2022")</f>
        <v>#PEND</v>
      </c>
      <c r="J109" s="5" t="str">
        <f>_xll.SNL.Clients.Office.Excel.Functions.SPG(G109, "IQ_DILUT_EPS_NORM", "CY2022")</f>
        <v>#PEND</v>
      </c>
      <c r="K109" t="e">
        <f t="shared" si="8"/>
        <v>#VALUE!</v>
      </c>
      <c r="L109" t="e">
        <f t="shared" si="9"/>
        <v>#VALUE!</v>
      </c>
      <c r="M109" t="s">
        <v>625</v>
      </c>
      <c r="N109" s="4" t="str" cm="1">
        <f t="array" ref="N109">_xll.SNL.Clients.Office.Excel.Functions.SPG(M109, "SP_TOTAL_REV", "CY2022")</f>
        <v>#PEND</v>
      </c>
      <c r="O109" s="4" t="str">
        <f>_xll.SNL.Clients.Office.Excel.Functions.SPG(M109,"IQ_AVG_DILUT_SHARES_OUT","CY2022")</f>
        <v>#PEND</v>
      </c>
      <c r="P109" s="5" t="str">
        <f>_xll.SNL.Clients.Office.Excel.Functions.SPG(M109, "IQ_DILUT_EPS_NORM", "CY2022")</f>
        <v>#PEND</v>
      </c>
      <c r="Q109" t="e">
        <f t="shared" si="10"/>
        <v>#VALUE!</v>
      </c>
      <c r="R109" t="e">
        <f t="shared" si="11"/>
        <v>#VALUE!</v>
      </c>
    </row>
    <row r="110" spans="1:18" x14ac:dyDescent="0.3">
      <c r="A110" t="s">
        <v>622</v>
      </c>
      <c r="B110" s="4" t="str" cm="1">
        <f t="array" ref="B110">_xll.SNL.Clients.Office.Excel.Functions.SPG(A110, "SP_TOTAL_REV", "CY2023")</f>
        <v>#PEND</v>
      </c>
      <c r="C110" s="4" t="str">
        <f>_xll.SNL.Clients.Office.Excel.Functions.SPG(A110,"IQ_AVG_DILUT_SHARES_OUT","CY2023")</f>
        <v>#PEND</v>
      </c>
      <c r="D110" s="5" t="str">
        <f>_xll.SNL.Clients.Office.Excel.Functions.SPG(A110, "IQ_DILUT_EPS_NORM", "CY2023")</f>
        <v>#PEND</v>
      </c>
      <c r="E110" t="e">
        <f t="shared" si="6"/>
        <v>#VALUE!</v>
      </c>
      <c r="F110" t="e">
        <f t="shared" si="7"/>
        <v>#VALUE!</v>
      </c>
      <c r="G110" t="s">
        <v>622</v>
      </c>
      <c r="H110" s="4" t="str" cm="1">
        <f t="array" ref="H110">_xll.SNL.Clients.Office.Excel.Functions.SPG(G110, "SP_TOTAL_REV", "CY2022")</f>
        <v>#PEND</v>
      </c>
      <c r="I110" s="4" t="str">
        <f>_xll.SNL.Clients.Office.Excel.Functions.SPG(G110,"IQ_AVG_DILUT_SHARES_OUT","CY2022")</f>
        <v>#PEND</v>
      </c>
      <c r="J110" s="5" t="str">
        <f>_xll.SNL.Clients.Office.Excel.Functions.SPG(G110, "IQ_DILUT_EPS_NORM", "CY2022")</f>
        <v>#PEND</v>
      </c>
      <c r="K110" t="e">
        <f t="shared" si="8"/>
        <v>#VALUE!</v>
      </c>
      <c r="L110" t="e">
        <f t="shared" si="9"/>
        <v>#VALUE!</v>
      </c>
      <c r="M110" t="s">
        <v>626</v>
      </c>
      <c r="N110" s="4" t="str" cm="1">
        <f t="array" ref="N110">_xll.SNL.Clients.Office.Excel.Functions.SPG(M110, "SP_TOTAL_REV", "CY2022")</f>
        <v>#PEND</v>
      </c>
      <c r="O110" s="4" t="str">
        <f>_xll.SNL.Clients.Office.Excel.Functions.SPG(M110,"IQ_AVG_DILUT_SHARES_OUT","CY2022")</f>
        <v>#PEND</v>
      </c>
      <c r="P110" s="5" t="str">
        <f>_xll.SNL.Clients.Office.Excel.Functions.SPG(M110, "IQ_DILUT_EPS_NORM", "CY2022")</f>
        <v>#PEND</v>
      </c>
      <c r="Q110" t="e">
        <f t="shared" si="10"/>
        <v>#VALUE!</v>
      </c>
      <c r="R110" t="e">
        <f t="shared" si="11"/>
        <v>#VALUE!</v>
      </c>
    </row>
    <row r="111" spans="1:18" x14ac:dyDescent="0.3">
      <c r="A111" t="s">
        <v>623</v>
      </c>
      <c r="B111" s="4" t="str" cm="1">
        <f t="array" ref="B111">_xll.SNL.Clients.Office.Excel.Functions.SPG(A111, "SP_TOTAL_REV", "CY2023")</f>
        <v>#PEND</v>
      </c>
      <c r="C111" s="4" t="str">
        <f>_xll.SNL.Clients.Office.Excel.Functions.SPG(A111,"IQ_AVG_DILUT_SHARES_OUT","CY2023")</f>
        <v>#PEND</v>
      </c>
      <c r="D111" s="5" t="str">
        <f>_xll.SNL.Clients.Office.Excel.Functions.SPG(A111, "IQ_DILUT_EPS_NORM", "CY2023")</f>
        <v>#PEND</v>
      </c>
      <c r="E111" t="e">
        <f t="shared" si="6"/>
        <v>#VALUE!</v>
      </c>
      <c r="F111" t="e">
        <f t="shared" si="7"/>
        <v>#VALUE!</v>
      </c>
      <c r="G111" t="s">
        <v>623</v>
      </c>
      <c r="H111" s="4" t="str" cm="1">
        <f t="array" ref="H111">_xll.SNL.Clients.Office.Excel.Functions.SPG(G111, "SP_TOTAL_REV", "CY2022")</f>
        <v>#PEND</v>
      </c>
      <c r="I111" s="4" t="str">
        <f>_xll.SNL.Clients.Office.Excel.Functions.SPG(G111,"IQ_AVG_DILUT_SHARES_OUT","CY2022")</f>
        <v>#PEND</v>
      </c>
      <c r="J111" s="5" t="str">
        <f>_xll.SNL.Clients.Office.Excel.Functions.SPG(G111, "IQ_DILUT_EPS_NORM", "CY2022")</f>
        <v>#PEND</v>
      </c>
      <c r="K111" t="e">
        <f t="shared" si="8"/>
        <v>#VALUE!</v>
      </c>
      <c r="L111" t="e">
        <f t="shared" si="9"/>
        <v>#VALUE!</v>
      </c>
      <c r="M111" t="s">
        <v>627</v>
      </c>
      <c r="N111" s="4" t="str" cm="1">
        <f t="array" ref="N111">_xll.SNL.Clients.Office.Excel.Functions.SPG(M111, "SP_TOTAL_REV", "CY2022")</f>
        <v>#PEND</v>
      </c>
      <c r="O111" s="4" t="str">
        <f>_xll.SNL.Clients.Office.Excel.Functions.SPG(M111,"IQ_AVG_DILUT_SHARES_OUT","CY2022")</f>
        <v>#PEND</v>
      </c>
      <c r="P111" s="5" t="str">
        <f>_xll.SNL.Clients.Office.Excel.Functions.SPG(M111, "IQ_DILUT_EPS_NORM", "CY2022")</f>
        <v>#PEND</v>
      </c>
      <c r="Q111" t="e">
        <f t="shared" si="10"/>
        <v>#VALUE!</v>
      </c>
      <c r="R111" t="e">
        <f t="shared" si="11"/>
        <v>#VALUE!</v>
      </c>
    </row>
    <row r="112" spans="1:18" x14ac:dyDescent="0.3">
      <c r="A112" t="s">
        <v>624</v>
      </c>
      <c r="B112" s="4" t="str" cm="1">
        <f t="array" ref="B112">_xll.SNL.Clients.Office.Excel.Functions.SPG(A112, "SP_TOTAL_REV", "CY2023")</f>
        <v>#PEND</v>
      </c>
      <c r="C112" s="4" t="str">
        <f>_xll.SNL.Clients.Office.Excel.Functions.SPG(A112,"IQ_AVG_DILUT_SHARES_OUT","CY2023")</f>
        <v>#PEND</v>
      </c>
      <c r="D112" s="5" t="str">
        <f>_xll.SNL.Clients.Office.Excel.Functions.SPG(A112, "IQ_DILUT_EPS_NORM", "CY2023")</f>
        <v>#PEND</v>
      </c>
      <c r="E112" t="e">
        <f t="shared" si="6"/>
        <v>#VALUE!</v>
      </c>
      <c r="F112" t="e">
        <f t="shared" si="7"/>
        <v>#VALUE!</v>
      </c>
      <c r="G112" t="s">
        <v>624</v>
      </c>
      <c r="H112" s="4" t="str" cm="1">
        <f t="array" ref="H112">_xll.SNL.Clients.Office.Excel.Functions.SPG(G112, "SP_TOTAL_REV", "CY2022")</f>
        <v>#PEND</v>
      </c>
      <c r="I112" s="4" t="str">
        <f>_xll.SNL.Clients.Office.Excel.Functions.SPG(G112,"IQ_AVG_DILUT_SHARES_OUT","CY2022")</f>
        <v>#PEND</v>
      </c>
      <c r="J112" s="5" t="str">
        <f>_xll.SNL.Clients.Office.Excel.Functions.SPG(G112, "IQ_DILUT_EPS_NORM", "CY2022")</f>
        <v>#PEND</v>
      </c>
      <c r="K112" t="e">
        <f t="shared" si="8"/>
        <v>#VALUE!</v>
      </c>
      <c r="L112" t="e">
        <f t="shared" si="9"/>
        <v>#VALUE!</v>
      </c>
      <c r="M112" t="s">
        <v>628</v>
      </c>
      <c r="N112" s="4" t="str" cm="1">
        <f t="array" ref="N112">_xll.SNL.Clients.Office.Excel.Functions.SPG(M112, "SP_TOTAL_REV", "CY2022")</f>
        <v>#PEND</v>
      </c>
      <c r="O112" s="4" t="str">
        <f>_xll.SNL.Clients.Office.Excel.Functions.SPG(M112,"IQ_AVG_DILUT_SHARES_OUT","CY2022")</f>
        <v>#PEND</v>
      </c>
      <c r="P112" s="5" t="str">
        <f>_xll.SNL.Clients.Office.Excel.Functions.SPG(M112, "IQ_DILUT_EPS_NORM", "CY2022")</f>
        <v>#PEND</v>
      </c>
      <c r="Q112" t="e">
        <f t="shared" si="10"/>
        <v>#VALUE!</v>
      </c>
      <c r="R112" t="e">
        <f t="shared" si="11"/>
        <v>#VALUE!</v>
      </c>
    </row>
    <row r="113" spans="1:18" x14ac:dyDescent="0.3">
      <c r="A113" t="s">
        <v>625</v>
      </c>
      <c r="B113" s="4" t="str" cm="1">
        <f t="array" ref="B113">_xll.SNL.Clients.Office.Excel.Functions.SPG(A113, "SP_TOTAL_REV", "CY2023")</f>
        <v>#PEND</v>
      </c>
      <c r="C113" s="4" t="str">
        <f>_xll.SNL.Clients.Office.Excel.Functions.SPG(A113,"IQ_AVG_DILUT_SHARES_OUT","CY2023")</f>
        <v>#PEND</v>
      </c>
      <c r="D113" s="5" t="str">
        <f>_xll.SNL.Clients.Office.Excel.Functions.SPG(A113, "IQ_DILUT_EPS_NORM", "CY2023")</f>
        <v>#PEND</v>
      </c>
      <c r="E113" t="e">
        <f t="shared" si="6"/>
        <v>#VALUE!</v>
      </c>
      <c r="F113" t="e">
        <f t="shared" si="7"/>
        <v>#VALUE!</v>
      </c>
      <c r="G113" t="s">
        <v>625</v>
      </c>
      <c r="H113" s="4" t="str" cm="1">
        <f t="array" ref="H113">_xll.SNL.Clients.Office.Excel.Functions.SPG(G113, "SP_TOTAL_REV", "CY2022")</f>
        <v>#PEND</v>
      </c>
      <c r="I113" s="4" t="str">
        <f>_xll.SNL.Clients.Office.Excel.Functions.SPG(G113,"IQ_AVG_DILUT_SHARES_OUT","CY2022")</f>
        <v>#PEND</v>
      </c>
      <c r="J113" s="5" t="str">
        <f>_xll.SNL.Clients.Office.Excel.Functions.SPG(G113, "IQ_DILUT_EPS_NORM", "CY2022")</f>
        <v>#PEND</v>
      </c>
      <c r="K113" t="e">
        <f t="shared" si="8"/>
        <v>#VALUE!</v>
      </c>
      <c r="L113" t="e">
        <f t="shared" si="9"/>
        <v>#VALUE!</v>
      </c>
      <c r="M113" t="s">
        <v>629</v>
      </c>
      <c r="N113" s="4" t="str" cm="1">
        <f t="array" ref="N113">_xll.SNL.Clients.Office.Excel.Functions.SPG(M113, "SP_TOTAL_REV", "CY2022")</f>
        <v>#PEND</v>
      </c>
      <c r="O113" s="4" t="str">
        <f>_xll.SNL.Clients.Office.Excel.Functions.SPG(M113,"IQ_AVG_DILUT_SHARES_OUT","CY2022")</f>
        <v>#PEND</v>
      </c>
      <c r="P113" s="5" t="str">
        <f>_xll.SNL.Clients.Office.Excel.Functions.SPG(M113, "IQ_DILUT_EPS_NORM", "CY2022")</f>
        <v>#PEND</v>
      </c>
      <c r="Q113" t="e">
        <f t="shared" si="10"/>
        <v>#VALUE!</v>
      </c>
      <c r="R113" t="e">
        <f t="shared" si="11"/>
        <v>#VALUE!</v>
      </c>
    </row>
    <row r="114" spans="1:18" x14ac:dyDescent="0.3">
      <c r="A114" t="s">
        <v>626</v>
      </c>
      <c r="B114" s="4" t="str" cm="1">
        <f t="array" ref="B114">_xll.SNL.Clients.Office.Excel.Functions.SPG(A114, "SP_TOTAL_REV", "CY2023")</f>
        <v>#PEND</v>
      </c>
      <c r="C114" s="4" t="str">
        <f>_xll.SNL.Clients.Office.Excel.Functions.SPG(A114,"IQ_AVG_DILUT_SHARES_OUT","CY2023")</f>
        <v>#PEND</v>
      </c>
      <c r="D114" s="5" t="str">
        <f>_xll.SNL.Clients.Office.Excel.Functions.SPG(A114, "IQ_DILUT_EPS_NORM", "CY2023")</f>
        <v>#PEND</v>
      </c>
      <c r="E114" t="e">
        <f t="shared" si="6"/>
        <v>#VALUE!</v>
      </c>
      <c r="F114" t="e">
        <f t="shared" si="7"/>
        <v>#VALUE!</v>
      </c>
      <c r="G114" t="s">
        <v>626</v>
      </c>
      <c r="H114" s="4" t="str" cm="1">
        <f t="array" ref="H114">_xll.SNL.Clients.Office.Excel.Functions.SPG(G114, "SP_TOTAL_REV", "CY2022")</f>
        <v>#PEND</v>
      </c>
      <c r="I114" s="4" t="str">
        <f>_xll.SNL.Clients.Office.Excel.Functions.SPG(G114,"IQ_AVG_DILUT_SHARES_OUT","CY2022")</f>
        <v>#PEND</v>
      </c>
      <c r="J114" s="5" t="str">
        <f>_xll.SNL.Clients.Office.Excel.Functions.SPG(G114, "IQ_DILUT_EPS_NORM", "CY2022")</f>
        <v>#PEND</v>
      </c>
      <c r="K114" t="e">
        <f t="shared" si="8"/>
        <v>#VALUE!</v>
      </c>
      <c r="L114" t="e">
        <f t="shared" si="9"/>
        <v>#VALUE!</v>
      </c>
      <c r="M114" t="s">
        <v>630</v>
      </c>
      <c r="N114" s="4" t="str" cm="1">
        <f t="array" ref="N114">_xll.SNL.Clients.Office.Excel.Functions.SPG(M114, "SP_TOTAL_REV", "CY2022")</f>
        <v>#PEND</v>
      </c>
      <c r="O114" s="4" t="str">
        <f>_xll.SNL.Clients.Office.Excel.Functions.SPG(M114,"IQ_AVG_DILUT_SHARES_OUT","CY2022")</f>
        <v>#PEND</v>
      </c>
      <c r="P114" s="5" t="str">
        <f>_xll.SNL.Clients.Office.Excel.Functions.SPG(M114, "IQ_DILUT_EPS_NORM", "CY2022")</f>
        <v>#PEND</v>
      </c>
      <c r="Q114" t="e">
        <f t="shared" si="10"/>
        <v>#VALUE!</v>
      </c>
      <c r="R114" t="e">
        <f t="shared" si="11"/>
        <v>#VALUE!</v>
      </c>
    </row>
    <row r="115" spans="1:18" x14ac:dyDescent="0.3">
      <c r="A115" t="s">
        <v>627</v>
      </c>
      <c r="B115" s="4" t="str" cm="1">
        <f t="array" ref="B115">_xll.SNL.Clients.Office.Excel.Functions.SPG(A115, "SP_TOTAL_REV", "CY2023")</f>
        <v>#PEND</v>
      </c>
      <c r="C115" s="4" t="str">
        <f>_xll.SNL.Clients.Office.Excel.Functions.SPG(A115,"IQ_AVG_DILUT_SHARES_OUT","CY2023")</f>
        <v>#PEND</v>
      </c>
      <c r="D115" s="5" t="str">
        <f>_xll.SNL.Clients.Office.Excel.Functions.SPG(A115, "IQ_DILUT_EPS_NORM", "CY2023")</f>
        <v>#PEND</v>
      </c>
      <c r="E115" t="e">
        <f t="shared" si="6"/>
        <v>#VALUE!</v>
      </c>
      <c r="F115" t="e">
        <f t="shared" si="7"/>
        <v>#VALUE!</v>
      </c>
      <c r="G115" t="s">
        <v>627</v>
      </c>
      <c r="H115" s="4" t="str" cm="1">
        <f t="array" ref="H115">_xll.SNL.Clients.Office.Excel.Functions.SPG(G115, "SP_TOTAL_REV", "CY2022")</f>
        <v>#PEND</v>
      </c>
      <c r="I115" s="4" t="str">
        <f>_xll.SNL.Clients.Office.Excel.Functions.SPG(G115,"IQ_AVG_DILUT_SHARES_OUT","CY2022")</f>
        <v>#PEND</v>
      </c>
      <c r="J115" s="5" t="str">
        <f>_xll.SNL.Clients.Office.Excel.Functions.SPG(G115, "IQ_DILUT_EPS_NORM", "CY2022")</f>
        <v>#PEND</v>
      </c>
      <c r="K115" t="e">
        <f t="shared" si="8"/>
        <v>#VALUE!</v>
      </c>
      <c r="L115" t="e">
        <f t="shared" si="9"/>
        <v>#VALUE!</v>
      </c>
      <c r="M115" t="s">
        <v>631</v>
      </c>
      <c r="N115" s="4" t="str" cm="1">
        <f t="array" ref="N115">_xll.SNL.Clients.Office.Excel.Functions.SPG(M115, "SP_TOTAL_REV", "CY2022")</f>
        <v>#PEND</v>
      </c>
      <c r="O115" s="4" t="str">
        <f>_xll.SNL.Clients.Office.Excel.Functions.SPG(M115,"IQ_AVG_DILUT_SHARES_OUT","CY2022")</f>
        <v>#PEND</v>
      </c>
      <c r="P115" s="5" t="str">
        <f>_xll.SNL.Clients.Office.Excel.Functions.SPG(M115, "IQ_DILUT_EPS_NORM", "CY2022")</f>
        <v>#PEND</v>
      </c>
      <c r="Q115" t="e">
        <f t="shared" si="10"/>
        <v>#VALUE!</v>
      </c>
      <c r="R115" t="e">
        <f t="shared" si="11"/>
        <v>#VALUE!</v>
      </c>
    </row>
    <row r="116" spans="1:18" x14ac:dyDescent="0.3">
      <c r="A116" t="s">
        <v>628</v>
      </c>
      <c r="B116" s="4" t="str" cm="1">
        <f t="array" ref="B116">_xll.SNL.Clients.Office.Excel.Functions.SPG(A116, "SP_TOTAL_REV", "CY2023")</f>
        <v>#PEND</v>
      </c>
      <c r="C116" s="4" t="str">
        <f>_xll.SNL.Clients.Office.Excel.Functions.SPG(A116,"IQ_AVG_DILUT_SHARES_OUT","CY2023")</f>
        <v>#PEND</v>
      </c>
      <c r="D116" s="5" t="str">
        <f>_xll.SNL.Clients.Office.Excel.Functions.SPG(A116, "IQ_DILUT_EPS_NORM", "CY2023")</f>
        <v>#PEND</v>
      </c>
      <c r="E116" t="e">
        <f t="shared" si="6"/>
        <v>#VALUE!</v>
      </c>
      <c r="F116" t="e">
        <f t="shared" si="7"/>
        <v>#VALUE!</v>
      </c>
      <c r="G116" t="s">
        <v>628</v>
      </c>
      <c r="H116" s="4" t="str" cm="1">
        <f t="array" ref="H116">_xll.SNL.Clients.Office.Excel.Functions.SPG(G116, "SP_TOTAL_REV", "CY2022")</f>
        <v>#PEND</v>
      </c>
      <c r="I116" s="4" t="str">
        <f>_xll.SNL.Clients.Office.Excel.Functions.SPG(G116,"IQ_AVG_DILUT_SHARES_OUT","CY2022")</f>
        <v>#PEND</v>
      </c>
      <c r="J116" s="5" t="str">
        <f>_xll.SNL.Clients.Office.Excel.Functions.SPG(G116, "IQ_DILUT_EPS_NORM", "CY2022")</f>
        <v>#PEND</v>
      </c>
      <c r="K116" t="e">
        <f t="shared" si="8"/>
        <v>#VALUE!</v>
      </c>
      <c r="L116" t="e">
        <f t="shared" si="9"/>
        <v>#VALUE!</v>
      </c>
      <c r="M116" t="s">
        <v>632</v>
      </c>
      <c r="N116" s="4" t="str" cm="1">
        <f t="array" ref="N116">_xll.SNL.Clients.Office.Excel.Functions.SPG(M116, "SP_TOTAL_REV", "CY2022")</f>
        <v>#PEND</v>
      </c>
      <c r="O116" s="4" t="str">
        <f>_xll.SNL.Clients.Office.Excel.Functions.SPG(M116,"IQ_AVG_DILUT_SHARES_OUT","CY2022")</f>
        <v>#PEND</v>
      </c>
      <c r="P116" s="5" t="str">
        <f>_xll.SNL.Clients.Office.Excel.Functions.SPG(M116, "IQ_DILUT_EPS_NORM", "CY2022")</f>
        <v>#PEND</v>
      </c>
      <c r="Q116" t="e">
        <f t="shared" si="10"/>
        <v>#VALUE!</v>
      </c>
      <c r="R116" t="e">
        <f t="shared" si="11"/>
        <v>#VALUE!</v>
      </c>
    </row>
    <row r="117" spans="1:18" x14ac:dyDescent="0.3">
      <c r="A117" t="s">
        <v>629</v>
      </c>
      <c r="B117" s="4" t="str" cm="1">
        <f t="array" ref="B117">_xll.SNL.Clients.Office.Excel.Functions.SPG(A117, "SP_TOTAL_REV", "CY2023")</f>
        <v>#PEND</v>
      </c>
      <c r="C117" s="4" t="str">
        <f>_xll.SNL.Clients.Office.Excel.Functions.SPG(A117,"IQ_AVG_DILUT_SHARES_OUT","CY2023")</f>
        <v>#PEND</v>
      </c>
      <c r="D117" s="5" t="str">
        <f>_xll.SNL.Clients.Office.Excel.Functions.SPG(A117, "IQ_DILUT_EPS_NORM", "CY2023")</f>
        <v>#PEND</v>
      </c>
      <c r="E117" t="e">
        <f t="shared" si="6"/>
        <v>#VALUE!</v>
      </c>
      <c r="F117" t="e">
        <f t="shared" si="7"/>
        <v>#VALUE!</v>
      </c>
      <c r="G117" t="s">
        <v>629</v>
      </c>
      <c r="H117" s="4" t="str" cm="1">
        <f t="array" ref="H117">_xll.SNL.Clients.Office.Excel.Functions.SPG(G117, "SP_TOTAL_REV", "CY2022")</f>
        <v>#PEND</v>
      </c>
      <c r="I117" s="4" t="str">
        <f>_xll.SNL.Clients.Office.Excel.Functions.SPG(G117,"IQ_AVG_DILUT_SHARES_OUT","CY2022")</f>
        <v>#PEND</v>
      </c>
      <c r="J117" s="5" t="str">
        <f>_xll.SNL.Clients.Office.Excel.Functions.SPG(G117, "IQ_DILUT_EPS_NORM", "CY2022")</f>
        <v>#PEND</v>
      </c>
      <c r="K117" t="e">
        <f t="shared" si="8"/>
        <v>#VALUE!</v>
      </c>
      <c r="L117" t="e">
        <f t="shared" si="9"/>
        <v>#VALUE!</v>
      </c>
      <c r="M117" t="s">
        <v>633</v>
      </c>
      <c r="N117" s="4" t="str" cm="1">
        <f t="array" ref="N117">_xll.SNL.Clients.Office.Excel.Functions.SPG(M117, "SP_TOTAL_REV", "CY2022")</f>
        <v>#PEND</v>
      </c>
      <c r="O117" s="4" t="str">
        <f>_xll.SNL.Clients.Office.Excel.Functions.SPG(M117,"IQ_AVG_DILUT_SHARES_OUT","CY2022")</f>
        <v>#PEND</v>
      </c>
      <c r="P117" s="5" t="str">
        <f>_xll.SNL.Clients.Office.Excel.Functions.SPG(M117, "IQ_DILUT_EPS_NORM", "CY2022")</f>
        <v>#PEND</v>
      </c>
      <c r="Q117" t="e">
        <f t="shared" si="10"/>
        <v>#VALUE!</v>
      </c>
      <c r="R117" t="e">
        <f t="shared" si="11"/>
        <v>#VALUE!</v>
      </c>
    </row>
    <row r="118" spans="1:18" x14ac:dyDescent="0.3">
      <c r="A118" t="s">
        <v>630</v>
      </c>
      <c r="B118" s="4" t="str" cm="1">
        <f t="array" ref="B118">_xll.SNL.Clients.Office.Excel.Functions.SPG(A118, "SP_TOTAL_REV", "CY2023")</f>
        <v>#PEND</v>
      </c>
      <c r="C118" s="4" t="str">
        <f>_xll.SNL.Clients.Office.Excel.Functions.SPG(A118,"IQ_AVG_DILUT_SHARES_OUT","CY2023")</f>
        <v>#PEND</v>
      </c>
      <c r="D118" s="5" t="str">
        <f>_xll.SNL.Clients.Office.Excel.Functions.SPG(A118, "IQ_DILUT_EPS_NORM", "CY2023")</f>
        <v>#PEND</v>
      </c>
      <c r="E118" t="e">
        <f t="shared" si="6"/>
        <v>#VALUE!</v>
      </c>
      <c r="F118" t="e">
        <f t="shared" si="7"/>
        <v>#VALUE!</v>
      </c>
      <c r="G118" t="s">
        <v>630</v>
      </c>
      <c r="H118" s="4" t="str" cm="1">
        <f t="array" ref="H118">_xll.SNL.Clients.Office.Excel.Functions.SPG(G118, "SP_TOTAL_REV", "CY2022")</f>
        <v>#PEND</v>
      </c>
      <c r="I118" s="4" t="str">
        <f>_xll.SNL.Clients.Office.Excel.Functions.SPG(G118,"IQ_AVG_DILUT_SHARES_OUT","CY2022")</f>
        <v>#PEND</v>
      </c>
      <c r="J118" s="5" t="str">
        <f>_xll.SNL.Clients.Office.Excel.Functions.SPG(G118, "IQ_DILUT_EPS_NORM", "CY2022")</f>
        <v>#PEND</v>
      </c>
      <c r="K118" t="e">
        <f t="shared" si="8"/>
        <v>#VALUE!</v>
      </c>
      <c r="L118" t="e">
        <f t="shared" si="9"/>
        <v>#VALUE!</v>
      </c>
      <c r="M118" t="s">
        <v>634</v>
      </c>
      <c r="N118" s="4" t="str" cm="1">
        <f t="array" ref="N118">_xll.SNL.Clients.Office.Excel.Functions.SPG(M118, "SP_TOTAL_REV", "CY2022")</f>
        <v>#PEND</v>
      </c>
      <c r="O118" s="4" t="str">
        <f>_xll.SNL.Clients.Office.Excel.Functions.SPG(M118,"IQ_AVG_DILUT_SHARES_OUT","CY2022")</f>
        <v>#PEND</v>
      </c>
      <c r="P118" s="5" t="str">
        <f>_xll.SNL.Clients.Office.Excel.Functions.SPG(M118, "IQ_DILUT_EPS_NORM", "CY2022")</f>
        <v>#PEND</v>
      </c>
      <c r="Q118" t="e">
        <f t="shared" si="10"/>
        <v>#VALUE!</v>
      </c>
      <c r="R118" t="e">
        <f t="shared" si="11"/>
        <v>#VALUE!</v>
      </c>
    </row>
    <row r="119" spans="1:18" x14ac:dyDescent="0.3">
      <c r="A119" t="s">
        <v>631</v>
      </c>
      <c r="B119" s="4" t="str" cm="1">
        <f t="array" ref="B119">_xll.SNL.Clients.Office.Excel.Functions.SPG(A119, "SP_TOTAL_REV", "CY2023")</f>
        <v>#PEND</v>
      </c>
      <c r="C119" s="4" t="str">
        <f>_xll.SNL.Clients.Office.Excel.Functions.SPG(A119,"IQ_AVG_DILUT_SHARES_OUT","CY2023")</f>
        <v>#PEND</v>
      </c>
      <c r="D119" s="5" t="str">
        <f>_xll.SNL.Clients.Office.Excel.Functions.SPG(A119, "IQ_DILUT_EPS_NORM", "CY2023")</f>
        <v>#PEND</v>
      </c>
      <c r="E119" t="e">
        <f t="shared" si="6"/>
        <v>#VALUE!</v>
      </c>
      <c r="F119" t="e">
        <f t="shared" si="7"/>
        <v>#VALUE!</v>
      </c>
      <c r="G119" t="s">
        <v>631</v>
      </c>
      <c r="H119" s="4" t="str" cm="1">
        <f t="array" ref="H119">_xll.SNL.Clients.Office.Excel.Functions.SPG(G119, "SP_TOTAL_REV", "CY2022")</f>
        <v>#PEND</v>
      </c>
      <c r="I119" s="4" t="str">
        <f>_xll.SNL.Clients.Office.Excel.Functions.SPG(G119,"IQ_AVG_DILUT_SHARES_OUT","CY2022")</f>
        <v>#PEND</v>
      </c>
      <c r="J119" s="5" t="str">
        <f>_xll.SNL.Clients.Office.Excel.Functions.SPG(G119, "IQ_DILUT_EPS_NORM", "CY2022")</f>
        <v>#PEND</v>
      </c>
      <c r="K119" t="e">
        <f t="shared" si="8"/>
        <v>#VALUE!</v>
      </c>
      <c r="L119" t="e">
        <f t="shared" si="9"/>
        <v>#VALUE!</v>
      </c>
      <c r="M119" t="s">
        <v>635</v>
      </c>
      <c r="N119" s="4" t="str" cm="1">
        <f t="array" ref="N119">_xll.SNL.Clients.Office.Excel.Functions.SPG(M119, "SP_TOTAL_REV", "CY2022")</f>
        <v>#PEND</v>
      </c>
      <c r="O119" s="4" t="str">
        <f>_xll.SNL.Clients.Office.Excel.Functions.SPG(M119,"IQ_AVG_DILUT_SHARES_OUT","CY2022")</f>
        <v>#PEND</v>
      </c>
      <c r="P119" s="5" t="str">
        <f>_xll.SNL.Clients.Office.Excel.Functions.SPG(M119, "IQ_DILUT_EPS_NORM", "CY2022")</f>
        <v>#PEND</v>
      </c>
      <c r="Q119" t="e">
        <f t="shared" si="10"/>
        <v>#VALUE!</v>
      </c>
      <c r="R119" t="e">
        <f t="shared" si="11"/>
        <v>#VALUE!</v>
      </c>
    </row>
    <row r="120" spans="1:18" x14ac:dyDescent="0.3">
      <c r="A120" t="s">
        <v>632</v>
      </c>
      <c r="B120" s="4" t="str" cm="1">
        <f t="array" ref="B120">_xll.SNL.Clients.Office.Excel.Functions.SPG(A120, "SP_TOTAL_REV", "CY2023")</f>
        <v>#PEND</v>
      </c>
      <c r="C120" s="4" t="str">
        <f>_xll.SNL.Clients.Office.Excel.Functions.SPG(A120,"IQ_AVG_DILUT_SHARES_OUT","CY2023")</f>
        <v>#PEND</v>
      </c>
      <c r="D120" s="5" t="str">
        <f>_xll.SNL.Clients.Office.Excel.Functions.SPG(A120, "IQ_DILUT_EPS_NORM", "CY2023")</f>
        <v>#PEND</v>
      </c>
      <c r="E120" t="e">
        <f t="shared" si="6"/>
        <v>#VALUE!</v>
      </c>
      <c r="F120" t="e">
        <f t="shared" si="7"/>
        <v>#VALUE!</v>
      </c>
      <c r="G120" t="s">
        <v>632</v>
      </c>
      <c r="H120" s="4" t="str" cm="1">
        <f t="array" ref="H120">_xll.SNL.Clients.Office.Excel.Functions.SPG(G120, "SP_TOTAL_REV", "CY2022")</f>
        <v>#PEND</v>
      </c>
      <c r="I120" s="4" t="str">
        <f>_xll.SNL.Clients.Office.Excel.Functions.SPG(G120,"IQ_AVG_DILUT_SHARES_OUT","CY2022")</f>
        <v>#PEND</v>
      </c>
      <c r="J120" s="5" t="str">
        <f>_xll.SNL.Clients.Office.Excel.Functions.SPG(G120, "IQ_DILUT_EPS_NORM", "CY2022")</f>
        <v>#PEND</v>
      </c>
      <c r="K120" t="e">
        <f t="shared" si="8"/>
        <v>#VALUE!</v>
      </c>
      <c r="L120" t="e">
        <f t="shared" si="9"/>
        <v>#VALUE!</v>
      </c>
      <c r="M120" t="s">
        <v>636</v>
      </c>
      <c r="N120" s="4" t="str" cm="1">
        <f t="array" ref="N120">_xll.SNL.Clients.Office.Excel.Functions.SPG(M120, "SP_TOTAL_REV", "CY2022")</f>
        <v>#PEND</v>
      </c>
      <c r="O120" s="4" t="str">
        <f>_xll.SNL.Clients.Office.Excel.Functions.SPG(M120,"IQ_AVG_DILUT_SHARES_OUT","CY2022")</f>
        <v>#PEND</v>
      </c>
      <c r="P120" s="5" t="str">
        <f>_xll.SNL.Clients.Office.Excel.Functions.SPG(M120, "IQ_DILUT_EPS_NORM", "CY2022")</f>
        <v>#PEND</v>
      </c>
      <c r="Q120" t="e">
        <f t="shared" si="10"/>
        <v>#VALUE!</v>
      </c>
      <c r="R120" t="e">
        <f t="shared" si="11"/>
        <v>#VALUE!</v>
      </c>
    </row>
    <row r="121" spans="1:18" x14ac:dyDescent="0.3">
      <c r="A121" t="s">
        <v>633</v>
      </c>
      <c r="B121" s="4" t="str" cm="1">
        <f t="array" ref="B121">_xll.SNL.Clients.Office.Excel.Functions.SPG(A121, "SP_TOTAL_REV", "CY2023")</f>
        <v>#PEND</v>
      </c>
      <c r="C121" s="4" t="str">
        <f>_xll.SNL.Clients.Office.Excel.Functions.SPG(A121,"IQ_AVG_DILUT_SHARES_OUT","CY2023")</f>
        <v>#PEND</v>
      </c>
      <c r="D121" s="5" t="str">
        <f>_xll.SNL.Clients.Office.Excel.Functions.SPG(A121, "IQ_DILUT_EPS_NORM", "CY2023")</f>
        <v>#PEND</v>
      </c>
      <c r="E121" t="e">
        <f t="shared" si="6"/>
        <v>#VALUE!</v>
      </c>
      <c r="F121" t="e">
        <f t="shared" si="7"/>
        <v>#VALUE!</v>
      </c>
      <c r="G121" t="s">
        <v>633</v>
      </c>
      <c r="H121" s="4" t="str" cm="1">
        <f t="array" ref="H121">_xll.SNL.Clients.Office.Excel.Functions.SPG(G121, "SP_TOTAL_REV", "CY2022")</f>
        <v>#PEND</v>
      </c>
      <c r="I121" s="4" t="str">
        <f>_xll.SNL.Clients.Office.Excel.Functions.SPG(G121,"IQ_AVG_DILUT_SHARES_OUT","CY2022")</f>
        <v>#PEND</v>
      </c>
      <c r="J121" s="5" t="str">
        <f>_xll.SNL.Clients.Office.Excel.Functions.SPG(G121, "IQ_DILUT_EPS_NORM", "CY2022")</f>
        <v>#PEND</v>
      </c>
      <c r="K121" t="e">
        <f t="shared" si="8"/>
        <v>#VALUE!</v>
      </c>
      <c r="L121" t="e">
        <f t="shared" si="9"/>
        <v>#VALUE!</v>
      </c>
      <c r="M121" t="s">
        <v>637</v>
      </c>
      <c r="N121" s="4" t="str" cm="1">
        <f t="array" ref="N121">_xll.SNL.Clients.Office.Excel.Functions.SPG(M121, "SP_TOTAL_REV", "CY2022")</f>
        <v>#PEND</v>
      </c>
      <c r="O121" s="4" t="str">
        <f>_xll.SNL.Clients.Office.Excel.Functions.SPG(M121,"IQ_AVG_DILUT_SHARES_OUT","CY2022")</f>
        <v>#PEND</v>
      </c>
      <c r="P121" s="5" t="str">
        <f>_xll.SNL.Clients.Office.Excel.Functions.SPG(M121, "IQ_DILUT_EPS_NORM", "CY2022")</f>
        <v>#PEND</v>
      </c>
      <c r="Q121" t="e">
        <f t="shared" si="10"/>
        <v>#VALUE!</v>
      </c>
      <c r="R121" t="e">
        <f t="shared" si="11"/>
        <v>#VALUE!</v>
      </c>
    </row>
    <row r="122" spans="1:18" x14ac:dyDescent="0.3">
      <c r="A122" t="s">
        <v>634</v>
      </c>
      <c r="B122" s="4" t="str" cm="1">
        <f t="array" ref="B122">_xll.SNL.Clients.Office.Excel.Functions.SPG(A122, "SP_TOTAL_REV", "CY2023")</f>
        <v>#PEND</v>
      </c>
      <c r="C122" s="4" t="str">
        <f>_xll.SNL.Clients.Office.Excel.Functions.SPG(A122,"IQ_AVG_DILUT_SHARES_OUT","CY2023")</f>
        <v>#PEND</v>
      </c>
      <c r="D122" s="5" t="str">
        <f>_xll.SNL.Clients.Office.Excel.Functions.SPG(A122, "IQ_DILUT_EPS_NORM", "CY2023")</f>
        <v>#PEND</v>
      </c>
      <c r="E122" t="e">
        <f t="shared" si="6"/>
        <v>#VALUE!</v>
      </c>
      <c r="F122" t="e">
        <f t="shared" si="7"/>
        <v>#VALUE!</v>
      </c>
      <c r="G122" t="s">
        <v>634</v>
      </c>
      <c r="H122" s="4" t="str" cm="1">
        <f t="array" ref="H122">_xll.SNL.Clients.Office.Excel.Functions.SPG(G122, "SP_TOTAL_REV", "CY2022")</f>
        <v>#PEND</v>
      </c>
      <c r="I122" s="4" t="str">
        <f>_xll.SNL.Clients.Office.Excel.Functions.SPG(G122,"IQ_AVG_DILUT_SHARES_OUT","CY2022")</f>
        <v>#PEND</v>
      </c>
      <c r="J122" s="5" t="str">
        <f>_xll.SNL.Clients.Office.Excel.Functions.SPG(G122, "IQ_DILUT_EPS_NORM", "CY2022")</f>
        <v>#PEND</v>
      </c>
      <c r="K122" t="e">
        <f t="shared" si="8"/>
        <v>#VALUE!</v>
      </c>
      <c r="L122" t="e">
        <f t="shared" si="9"/>
        <v>#VALUE!</v>
      </c>
      <c r="M122" t="s">
        <v>638</v>
      </c>
      <c r="N122" s="4" t="str" cm="1">
        <f t="array" ref="N122">_xll.SNL.Clients.Office.Excel.Functions.SPG(M122, "SP_TOTAL_REV", "CY2022")</f>
        <v>#PEND</v>
      </c>
      <c r="O122" s="4" t="str">
        <f>_xll.SNL.Clients.Office.Excel.Functions.SPG(M122,"IQ_AVG_DILUT_SHARES_OUT","CY2022")</f>
        <v>#PEND</v>
      </c>
      <c r="P122" s="5" t="str">
        <f>_xll.SNL.Clients.Office.Excel.Functions.SPG(M122, "IQ_DILUT_EPS_NORM", "CY2022")</f>
        <v>#PEND</v>
      </c>
      <c r="Q122" t="e">
        <f t="shared" si="10"/>
        <v>#VALUE!</v>
      </c>
      <c r="R122" t="e">
        <f t="shared" si="11"/>
        <v>#VALUE!</v>
      </c>
    </row>
    <row r="123" spans="1:18" x14ac:dyDescent="0.3">
      <c r="A123" t="s">
        <v>635</v>
      </c>
      <c r="B123" s="4" t="str" cm="1">
        <f t="array" ref="B123">_xll.SNL.Clients.Office.Excel.Functions.SPG(A123, "SP_TOTAL_REV", "CY2023")</f>
        <v>#PEND</v>
      </c>
      <c r="C123" s="4" t="str">
        <f>_xll.SNL.Clients.Office.Excel.Functions.SPG(A123,"IQ_AVG_DILUT_SHARES_OUT","CY2023")</f>
        <v>#PEND</v>
      </c>
      <c r="D123" s="5" t="str">
        <f>_xll.SNL.Clients.Office.Excel.Functions.SPG(A123, "IQ_DILUT_EPS_NORM", "CY2023")</f>
        <v>#PEND</v>
      </c>
      <c r="E123" t="e">
        <f t="shared" si="6"/>
        <v>#VALUE!</v>
      </c>
      <c r="F123" t="e">
        <f t="shared" si="7"/>
        <v>#VALUE!</v>
      </c>
      <c r="G123" t="s">
        <v>635</v>
      </c>
      <c r="H123" s="4" t="str" cm="1">
        <f t="array" ref="H123">_xll.SNL.Clients.Office.Excel.Functions.SPG(G123, "SP_TOTAL_REV", "CY2022")</f>
        <v>#PEND</v>
      </c>
      <c r="I123" s="4" t="str">
        <f>_xll.SNL.Clients.Office.Excel.Functions.SPG(G123,"IQ_AVG_DILUT_SHARES_OUT","CY2022")</f>
        <v>#PEND</v>
      </c>
      <c r="J123" s="5" t="str">
        <f>_xll.SNL.Clients.Office.Excel.Functions.SPG(G123, "IQ_DILUT_EPS_NORM", "CY2022")</f>
        <v>#PEND</v>
      </c>
      <c r="K123" t="e">
        <f t="shared" si="8"/>
        <v>#VALUE!</v>
      </c>
      <c r="L123" t="e">
        <f t="shared" si="9"/>
        <v>#VALUE!</v>
      </c>
      <c r="M123" t="s">
        <v>639</v>
      </c>
      <c r="N123" s="4" t="str" cm="1">
        <f t="array" ref="N123">_xll.SNL.Clients.Office.Excel.Functions.SPG(M123, "SP_TOTAL_REV", "CY2022")</f>
        <v>#PEND</v>
      </c>
      <c r="O123" s="4" t="str">
        <f>_xll.SNL.Clients.Office.Excel.Functions.SPG(M123,"IQ_AVG_DILUT_SHARES_OUT","CY2022")</f>
        <v>#PEND</v>
      </c>
      <c r="P123" s="5" t="str">
        <f>_xll.SNL.Clients.Office.Excel.Functions.SPG(M123, "IQ_DILUT_EPS_NORM", "CY2022")</f>
        <v>#PEND</v>
      </c>
      <c r="Q123" t="e">
        <f t="shared" si="10"/>
        <v>#VALUE!</v>
      </c>
      <c r="R123" t="e">
        <f t="shared" si="11"/>
        <v>#VALUE!</v>
      </c>
    </row>
    <row r="124" spans="1:18" x14ac:dyDescent="0.3">
      <c r="A124" t="s">
        <v>636</v>
      </c>
      <c r="B124" s="4" t="str" cm="1">
        <f t="array" ref="B124">_xll.SNL.Clients.Office.Excel.Functions.SPG(A124, "SP_TOTAL_REV", "CY2023")</f>
        <v>#PEND</v>
      </c>
      <c r="C124" s="4" t="str">
        <f>_xll.SNL.Clients.Office.Excel.Functions.SPG(A124,"IQ_AVG_DILUT_SHARES_OUT","CY2023")</f>
        <v>#PEND</v>
      </c>
      <c r="D124" s="5" t="str">
        <f>_xll.SNL.Clients.Office.Excel.Functions.SPG(A124, "IQ_DILUT_EPS_NORM", "CY2023")</f>
        <v>#PEND</v>
      </c>
      <c r="E124" t="e">
        <f t="shared" si="6"/>
        <v>#VALUE!</v>
      </c>
      <c r="F124" t="e">
        <f t="shared" si="7"/>
        <v>#VALUE!</v>
      </c>
      <c r="G124" t="s">
        <v>636</v>
      </c>
      <c r="H124" s="4" t="str" cm="1">
        <f t="array" ref="H124">_xll.SNL.Clients.Office.Excel.Functions.SPG(G124, "SP_TOTAL_REV", "CY2022")</f>
        <v>#PEND</v>
      </c>
      <c r="I124" s="4" t="str">
        <f>_xll.SNL.Clients.Office.Excel.Functions.SPG(G124,"IQ_AVG_DILUT_SHARES_OUT","CY2022")</f>
        <v>#PEND</v>
      </c>
      <c r="J124" s="5" t="str">
        <f>_xll.SNL.Clients.Office.Excel.Functions.SPG(G124, "IQ_DILUT_EPS_NORM", "CY2022")</f>
        <v>#PEND</v>
      </c>
      <c r="K124" t="e">
        <f t="shared" si="8"/>
        <v>#VALUE!</v>
      </c>
      <c r="L124" t="e">
        <f t="shared" si="9"/>
        <v>#VALUE!</v>
      </c>
      <c r="M124" t="s">
        <v>640</v>
      </c>
      <c r="N124" s="4" t="str" cm="1">
        <f t="array" ref="N124">_xll.SNL.Clients.Office.Excel.Functions.SPG(M124, "SP_TOTAL_REV", "CY2022")</f>
        <v>#PEND</v>
      </c>
      <c r="O124" s="4" t="str">
        <f>_xll.SNL.Clients.Office.Excel.Functions.SPG(M124,"IQ_AVG_DILUT_SHARES_OUT","CY2022")</f>
        <v>#PEND</v>
      </c>
      <c r="P124" s="5" t="str">
        <f>_xll.SNL.Clients.Office.Excel.Functions.SPG(M124, "IQ_DILUT_EPS_NORM", "CY2022")</f>
        <v>#PEND</v>
      </c>
      <c r="Q124" t="e">
        <f t="shared" si="10"/>
        <v>#VALUE!</v>
      </c>
      <c r="R124" t="e">
        <f t="shared" si="11"/>
        <v>#VALUE!</v>
      </c>
    </row>
    <row r="125" spans="1:18" x14ac:dyDescent="0.3">
      <c r="A125" t="s">
        <v>637</v>
      </c>
      <c r="B125" s="4" t="str" cm="1">
        <f t="array" ref="B125">_xll.SNL.Clients.Office.Excel.Functions.SPG(A125, "SP_TOTAL_REV", "CY2023")</f>
        <v>#PEND</v>
      </c>
      <c r="C125" s="4" t="str">
        <f>_xll.SNL.Clients.Office.Excel.Functions.SPG(A125,"IQ_AVG_DILUT_SHARES_OUT","CY2023")</f>
        <v>#PEND</v>
      </c>
      <c r="D125" s="5" t="str">
        <f>_xll.SNL.Clients.Office.Excel.Functions.SPG(A125, "IQ_DILUT_EPS_NORM", "CY2023")</f>
        <v>#PEND</v>
      </c>
      <c r="E125" t="e">
        <f t="shared" si="6"/>
        <v>#VALUE!</v>
      </c>
      <c r="F125" t="e">
        <f t="shared" si="7"/>
        <v>#VALUE!</v>
      </c>
      <c r="G125" t="s">
        <v>637</v>
      </c>
      <c r="H125" s="4" t="str" cm="1">
        <f t="array" ref="H125">_xll.SNL.Clients.Office.Excel.Functions.SPG(G125, "SP_TOTAL_REV", "CY2022")</f>
        <v>#PEND</v>
      </c>
      <c r="I125" s="4" t="str">
        <f>_xll.SNL.Clients.Office.Excel.Functions.SPG(G125,"IQ_AVG_DILUT_SHARES_OUT","CY2022")</f>
        <v>#PEND</v>
      </c>
      <c r="J125" s="5" t="str">
        <f>_xll.SNL.Clients.Office.Excel.Functions.SPG(G125, "IQ_DILUT_EPS_NORM", "CY2022")</f>
        <v>#PEND</v>
      </c>
      <c r="K125" t="e">
        <f t="shared" si="8"/>
        <v>#VALUE!</v>
      </c>
      <c r="L125" t="e">
        <f t="shared" si="9"/>
        <v>#VALUE!</v>
      </c>
      <c r="M125" t="s">
        <v>641</v>
      </c>
      <c r="N125" s="4" t="str" cm="1">
        <f t="array" ref="N125">_xll.SNL.Clients.Office.Excel.Functions.SPG(M125, "SP_TOTAL_REV", "CY2022")</f>
        <v>#PEND</v>
      </c>
      <c r="O125" s="4" t="str">
        <f>_xll.SNL.Clients.Office.Excel.Functions.SPG(M125,"IQ_AVG_DILUT_SHARES_OUT","CY2022")</f>
        <v>#PEND</v>
      </c>
      <c r="P125" s="5" t="str">
        <f>_xll.SNL.Clients.Office.Excel.Functions.SPG(M125, "IQ_DILUT_EPS_NORM", "CY2022")</f>
        <v>#PEND</v>
      </c>
      <c r="Q125" t="e">
        <f t="shared" si="10"/>
        <v>#VALUE!</v>
      </c>
      <c r="R125" t="e">
        <f t="shared" si="11"/>
        <v>#VALUE!</v>
      </c>
    </row>
    <row r="126" spans="1:18" x14ac:dyDescent="0.3">
      <c r="A126" t="s">
        <v>638</v>
      </c>
      <c r="B126" s="4" t="str" cm="1">
        <f t="array" ref="B126">_xll.SNL.Clients.Office.Excel.Functions.SPG(A126, "SP_TOTAL_REV", "CY2023")</f>
        <v>#PEND</v>
      </c>
      <c r="C126" s="4" t="str">
        <f>_xll.SNL.Clients.Office.Excel.Functions.SPG(A126,"IQ_AVG_DILUT_SHARES_OUT","CY2023")</f>
        <v>#PEND</v>
      </c>
      <c r="D126" s="5" t="str">
        <f>_xll.SNL.Clients.Office.Excel.Functions.SPG(A126, "IQ_DILUT_EPS_NORM", "CY2023")</f>
        <v>#PEND</v>
      </c>
      <c r="E126" t="e">
        <f t="shared" si="6"/>
        <v>#VALUE!</v>
      </c>
      <c r="F126" t="e">
        <f t="shared" si="7"/>
        <v>#VALUE!</v>
      </c>
      <c r="G126" t="s">
        <v>638</v>
      </c>
      <c r="H126" s="4" t="str" cm="1">
        <f t="array" ref="H126">_xll.SNL.Clients.Office.Excel.Functions.SPG(G126, "SP_TOTAL_REV", "CY2022")</f>
        <v>#PEND</v>
      </c>
      <c r="I126" s="4" t="str">
        <f>_xll.SNL.Clients.Office.Excel.Functions.SPG(G126,"IQ_AVG_DILUT_SHARES_OUT","CY2022")</f>
        <v>#PEND</v>
      </c>
      <c r="J126" s="5" t="str">
        <f>_xll.SNL.Clients.Office.Excel.Functions.SPG(G126, "IQ_DILUT_EPS_NORM", "CY2022")</f>
        <v>#PEND</v>
      </c>
      <c r="K126" t="e">
        <f t="shared" si="8"/>
        <v>#VALUE!</v>
      </c>
      <c r="L126" t="e">
        <f t="shared" si="9"/>
        <v>#VALUE!</v>
      </c>
      <c r="M126" t="s">
        <v>642</v>
      </c>
      <c r="N126" s="4" t="str" cm="1">
        <f t="array" ref="N126">_xll.SNL.Clients.Office.Excel.Functions.SPG(M126, "SP_TOTAL_REV", "CY2022")</f>
        <v>#PEND</v>
      </c>
      <c r="O126" s="4" t="str">
        <f>_xll.SNL.Clients.Office.Excel.Functions.SPG(M126,"IQ_AVG_DILUT_SHARES_OUT","CY2022")</f>
        <v>#PEND</v>
      </c>
      <c r="P126" s="5" t="str">
        <f>_xll.SNL.Clients.Office.Excel.Functions.SPG(M126, "IQ_DILUT_EPS_NORM", "CY2022")</f>
        <v>#PEND</v>
      </c>
      <c r="Q126" t="e">
        <f t="shared" si="10"/>
        <v>#VALUE!</v>
      </c>
      <c r="R126" t="e">
        <f t="shared" si="11"/>
        <v>#VALUE!</v>
      </c>
    </row>
    <row r="127" spans="1:18" x14ac:dyDescent="0.3">
      <c r="A127" t="s">
        <v>639</v>
      </c>
      <c r="B127" s="4" t="str" cm="1">
        <f t="array" ref="B127">_xll.SNL.Clients.Office.Excel.Functions.SPG(A127, "SP_TOTAL_REV", "CY2023")</f>
        <v>#PEND</v>
      </c>
      <c r="C127" s="4" t="str">
        <f>_xll.SNL.Clients.Office.Excel.Functions.SPG(A127,"IQ_AVG_DILUT_SHARES_OUT","CY2023")</f>
        <v>#PEND</v>
      </c>
      <c r="D127" s="5" t="str">
        <f>_xll.SNL.Clients.Office.Excel.Functions.SPG(A127, "IQ_DILUT_EPS_NORM", "CY2023")</f>
        <v>#PEND</v>
      </c>
      <c r="E127" t="e">
        <f t="shared" si="6"/>
        <v>#VALUE!</v>
      </c>
      <c r="F127" t="e">
        <f t="shared" si="7"/>
        <v>#VALUE!</v>
      </c>
      <c r="G127" t="s">
        <v>639</v>
      </c>
      <c r="H127" s="4" t="str" cm="1">
        <f t="array" ref="H127">_xll.SNL.Clients.Office.Excel.Functions.SPG(G127, "SP_TOTAL_REV", "CY2022")</f>
        <v>#PEND</v>
      </c>
      <c r="I127" s="4" t="str">
        <f>_xll.SNL.Clients.Office.Excel.Functions.SPG(G127,"IQ_AVG_DILUT_SHARES_OUT","CY2022")</f>
        <v>#PEND</v>
      </c>
      <c r="J127" s="5" t="str">
        <f>_xll.SNL.Clients.Office.Excel.Functions.SPG(G127, "IQ_DILUT_EPS_NORM", "CY2022")</f>
        <v>#PEND</v>
      </c>
      <c r="K127" t="e">
        <f t="shared" si="8"/>
        <v>#VALUE!</v>
      </c>
      <c r="L127" t="e">
        <f t="shared" si="9"/>
        <v>#VALUE!</v>
      </c>
      <c r="M127" t="s">
        <v>643</v>
      </c>
      <c r="N127" s="4" t="str" cm="1">
        <f t="array" ref="N127">_xll.SNL.Clients.Office.Excel.Functions.SPG(M127, "SP_TOTAL_REV", "CY2022")</f>
        <v>#PEND</v>
      </c>
      <c r="O127" s="4" t="str">
        <f>_xll.SNL.Clients.Office.Excel.Functions.SPG(M127,"IQ_AVG_DILUT_SHARES_OUT","CY2022")</f>
        <v>#PEND</v>
      </c>
      <c r="P127" s="5" t="str">
        <f>_xll.SNL.Clients.Office.Excel.Functions.SPG(M127, "IQ_DILUT_EPS_NORM", "CY2022")</f>
        <v>#PEND</v>
      </c>
      <c r="Q127" t="e">
        <f t="shared" si="10"/>
        <v>#VALUE!</v>
      </c>
      <c r="R127" t="e">
        <f t="shared" si="11"/>
        <v>#VALUE!</v>
      </c>
    </row>
    <row r="128" spans="1:18" x14ac:dyDescent="0.3">
      <c r="A128" t="s">
        <v>640</v>
      </c>
      <c r="B128" s="4" t="str" cm="1">
        <f t="array" ref="B128">_xll.SNL.Clients.Office.Excel.Functions.SPG(A128, "SP_TOTAL_REV", "CY2023")</f>
        <v>#PEND</v>
      </c>
      <c r="C128" s="4" t="str">
        <f>_xll.SNL.Clients.Office.Excel.Functions.SPG(A128,"IQ_AVG_DILUT_SHARES_OUT","CY2023")</f>
        <v>#PEND</v>
      </c>
      <c r="D128" s="5" t="str">
        <f>_xll.SNL.Clients.Office.Excel.Functions.SPG(A128, "IQ_DILUT_EPS_NORM", "CY2023")</f>
        <v>#PEND</v>
      </c>
      <c r="E128" t="e">
        <f t="shared" si="6"/>
        <v>#VALUE!</v>
      </c>
      <c r="F128" t="e">
        <f t="shared" si="7"/>
        <v>#VALUE!</v>
      </c>
      <c r="G128" t="s">
        <v>640</v>
      </c>
      <c r="H128" s="4" t="str" cm="1">
        <f t="array" ref="H128">_xll.SNL.Clients.Office.Excel.Functions.SPG(G128, "SP_TOTAL_REV", "CY2022")</f>
        <v>#PEND</v>
      </c>
      <c r="I128" s="4" t="str">
        <f>_xll.SNL.Clients.Office.Excel.Functions.SPG(G128,"IQ_AVG_DILUT_SHARES_OUT","CY2022")</f>
        <v>#PEND</v>
      </c>
      <c r="J128" s="5" t="str">
        <f>_xll.SNL.Clients.Office.Excel.Functions.SPG(G128, "IQ_DILUT_EPS_NORM", "CY2022")</f>
        <v>#PEND</v>
      </c>
      <c r="K128" t="e">
        <f t="shared" si="8"/>
        <v>#VALUE!</v>
      </c>
      <c r="L128" t="e">
        <f t="shared" si="9"/>
        <v>#VALUE!</v>
      </c>
      <c r="M128" t="s">
        <v>644</v>
      </c>
      <c r="N128" s="4" t="str" cm="1">
        <f t="array" ref="N128">_xll.SNL.Clients.Office.Excel.Functions.SPG(M128, "SP_TOTAL_REV", "CY2022")</f>
        <v>#PEND</v>
      </c>
      <c r="O128" s="4" t="str">
        <f>_xll.SNL.Clients.Office.Excel.Functions.SPG(M128,"IQ_AVG_DILUT_SHARES_OUT","CY2022")</f>
        <v>#PEND</v>
      </c>
      <c r="P128" s="5" t="str">
        <f>_xll.SNL.Clients.Office.Excel.Functions.SPG(M128, "IQ_DILUT_EPS_NORM", "CY2022")</f>
        <v>#PEND</v>
      </c>
      <c r="Q128" t="e">
        <f t="shared" si="10"/>
        <v>#VALUE!</v>
      </c>
      <c r="R128" t="e">
        <f t="shared" si="11"/>
        <v>#VALUE!</v>
      </c>
    </row>
    <row r="129" spans="1:18" x14ac:dyDescent="0.3">
      <c r="A129" t="s">
        <v>641</v>
      </c>
      <c r="B129" s="4" t="str" cm="1">
        <f t="array" ref="B129">_xll.SNL.Clients.Office.Excel.Functions.SPG(A129, "SP_TOTAL_REV", "CY2023")</f>
        <v>#PEND</v>
      </c>
      <c r="C129" s="4" t="str">
        <f>_xll.SNL.Clients.Office.Excel.Functions.SPG(A129,"IQ_AVG_DILUT_SHARES_OUT","CY2023")</f>
        <v>#PEND</v>
      </c>
      <c r="D129" s="5" t="str">
        <f>_xll.SNL.Clients.Office.Excel.Functions.SPG(A129, "IQ_DILUT_EPS_NORM", "CY2023")</f>
        <v>#PEND</v>
      </c>
      <c r="E129" t="e">
        <f t="shared" si="6"/>
        <v>#VALUE!</v>
      </c>
      <c r="F129" t="e">
        <f t="shared" si="7"/>
        <v>#VALUE!</v>
      </c>
      <c r="G129" t="s">
        <v>641</v>
      </c>
      <c r="H129" s="4" t="str" cm="1">
        <f t="array" ref="H129">_xll.SNL.Clients.Office.Excel.Functions.SPG(G129, "SP_TOTAL_REV", "CY2022")</f>
        <v>#PEND</v>
      </c>
      <c r="I129" s="4" t="str">
        <f>_xll.SNL.Clients.Office.Excel.Functions.SPG(G129,"IQ_AVG_DILUT_SHARES_OUT","CY2022")</f>
        <v>#PEND</v>
      </c>
      <c r="J129" s="5" t="str">
        <f>_xll.SNL.Clients.Office.Excel.Functions.SPG(G129, "IQ_DILUT_EPS_NORM", "CY2022")</f>
        <v>#PEND</v>
      </c>
      <c r="K129" t="e">
        <f t="shared" si="8"/>
        <v>#VALUE!</v>
      </c>
      <c r="L129" t="e">
        <f t="shared" si="9"/>
        <v>#VALUE!</v>
      </c>
      <c r="M129" t="s">
        <v>645</v>
      </c>
      <c r="N129" s="4" t="str" cm="1">
        <f t="array" ref="N129">_xll.SNL.Clients.Office.Excel.Functions.SPG(M129, "SP_TOTAL_REV", "CY2022")</f>
        <v>#PEND</v>
      </c>
      <c r="O129" s="4" t="str">
        <f>_xll.SNL.Clients.Office.Excel.Functions.SPG(M129,"IQ_AVG_DILUT_SHARES_OUT","CY2022")</f>
        <v>#PEND</v>
      </c>
      <c r="P129" s="5" t="str">
        <f>_xll.SNL.Clients.Office.Excel.Functions.SPG(M129, "IQ_DILUT_EPS_NORM", "CY2022")</f>
        <v>#PEND</v>
      </c>
      <c r="Q129" t="e">
        <f t="shared" si="10"/>
        <v>#VALUE!</v>
      </c>
      <c r="R129" t="e">
        <f t="shared" si="11"/>
        <v>#VALUE!</v>
      </c>
    </row>
    <row r="130" spans="1:18" x14ac:dyDescent="0.3">
      <c r="A130" t="s">
        <v>642</v>
      </c>
      <c r="B130" s="4" t="str" cm="1">
        <f t="array" ref="B130">_xll.SNL.Clients.Office.Excel.Functions.SPG(A130, "SP_TOTAL_REV", "CY2023")</f>
        <v>#PEND</v>
      </c>
      <c r="C130" s="4" t="str">
        <f>_xll.SNL.Clients.Office.Excel.Functions.SPG(A130,"IQ_AVG_DILUT_SHARES_OUT","CY2023")</f>
        <v>#PEND</v>
      </c>
      <c r="D130" s="5" t="str">
        <f>_xll.SNL.Clients.Office.Excel.Functions.SPG(A130, "IQ_DILUT_EPS_NORM", "CY2023")</f>
        <v>#PEND</v>
      </c>
      <c r="E130" t="e">
        <f t="shared" si="6"/>
        <v>#VALUE!</v>
      </c>
      <c r="F130" t="e">
        <f t="shared" si="7"/>
        <v>#VALUE!</v>
      </c>
      <c r="G130" t="s">
        <v>642</v>
      </c>
      <c r="H130" s="4" t="str" cm="1">
        <f t="array" ref="H130">_xll.SNL.Clients.Office.Excel.Functions.SPG(G130, "SP_TOTAL_REV", "CY2022")</f>
        <v>#PEND</v>
      </c>
      <c r="I130" s="4" t="str">
        <f>_xll.SNL.Clients.Office.Excel.Functions.SPG(G130,"IQ_AVG_DILUT_SHARES_OUT","CY2022")</f>
        <v>#PEND</v>
      </c>
      <c r="J130" s="5" t="str">
        <f>_xll.SNL.Clients.Office.Excel.Functions.SPG(G130, "IQ_DILUT_EPS_NORM", "CY2022")</f>
        <v>#PEND</v>
      </c>
      <c r="K130" t="e">
        <f t="shared" si="8"/>
        <v>#VALUE!</v>
      </c>
      <c r="L130" t="e">
        <f t="shared" si="9"/>
        <v>#VALUE!</v>
      </c>
      <c r="M130" t="s">
        <v>646</v>
      </c>
      <c r="N130" s="4" t="str" cm="1">
        <f t="array" ref="N130">_xll.SNL.Clients.Office.Excel.Functions.SPG(M130, "SP_TOTAL_REV", "CY2022")</f>
        <v>#PEND</v>
      </c>
      <c r="O130" s="4" t="str">
        <f>_xll.SNL.Clients.Office.Excel.Functions.SPG(M130,"IQ_AVG_DILUT_SHARES_OUT","CY2022")</f>
        <v>#PEND</v>
      </c>
      <c r="P130" s="5" t="str">
        <f>_xll.SNL.Clients.Office.Excel.Functions.SPG(M130, "IQ_DILUT_EPS_NORM", "CY2022")</f>
        <v>#PEND</v>
      </c>
      <c r="Q130" t="e">
        <f t="shared" si="10"/>
        <v>#VALUE!</v>
      </c>
      <c r="R130" t="e">
        <f t="shared" si="11"/>
        <v>#VALUE!</v>
      </c>
    </row>
    <row r="131" spans="1:18" x14ac:dyDescent="0.3">
      <c r="A131" t="s">
        <v>643</v>
      </c>
      <c r="B131" s="4" t="str" cm="1">
        <f t="array" ref="B131">_xll.SNL.Clients.Office.Excel.Functions.SPG(A131, "SP_TOTAL_REV", "CY2023")</f>
        <v>#PEND</v>
      </c>
      <c r="C131" s="4" t="str">
        <f>_xll.SNL.Clients.Office.Excel.Functions.SPG(A131,"IQ_AVG_DILUT_SHARES_OUT","CY2023")</f>
        <v>#PEND</v>
      </c>
      <c r="D131" s="5" t="str">
        <f>_xll.SNL.Clients.Office.Excel.Functions.SPG(A131, "IQ_DILUT_EPS_NORM", "CY2023")</f>
        <v>#PEND</v>
      </c>
      <c r="E131" t="e">
        <f t="shared" si="6"/>
        <v>#VALUE!</v>
      </c>
      <c r="F131" t="e">
        <f t="shared" si="7"/>
        <v>#VALUE!</v>
      </c>
      <c r="G131" t="s">
        <v>643</v>
      </c>
      <c r="H131" s="4" t="str" cm="1">
        <f t="array" ref="H131">_xll.SNL.Clients.Office.Excel.Functions.SPG(G131, "SP_TOTAL_REV", "CY2022")</f>
        <v>#PEND</v>
      </c>
      <c r="I131" s="4" t="str">
        <f>_xll.SNL.Clients.Office.Excel.Functions.SPG(G131,"IQ_AVG_DILUT_SHARES_OUT","CY2022")</f>
        <v>#PEND</v>
      </c>
      <c r="J131" s="5" t="str">
        <f>_xll.SNL.Clients.Office.Excel.Functions.SPG(G131, "IQ_DILUT_EPS_NORM", "CY2022")</f>
        <v>#PEND</v>
      </c>
      <c r="K131" t="e">
        <f t="shared" si="8"/>
        <v>#VALUE!</v>
      </c>
      <c r="L131" t="e">
        <f t="shared" si="9"/>
        <v>#VALUE!</v>
      </c>
      <c r="M131" t="s">
        <v>647</v>
      </c>
      <c r="N131" s="4" t="str" cm="1">
        <f t="array" ref="N131">_xll.SNL.Clients.Office.Excel.Functions.SPG(M131, "SP_TOTAL_REV", "CY2022")</f>
        <v>#PEND</v>
      </c>
      <c r="O131" s="4" t="str">
        <f>_xll.SNL.Clients.Office.Excel.Functions.SPG(M131,"IQ_AVG_DILUT_SHARES_OUT","CY2022")</f>
        <v>#PEND</v>
      </c>
      <c r="P131" s="5" t="str">
        <f>_xll.SNL.Clients.Office.Excel.Functions.SPG(M131, "IQ_DILUT_EPS_NORM", "CY2022")</f>
        <v>#PEND</v>
      </c>
      <c r="Q131" t="e">
        <f t="shared" si="10"/>
        <v>#VALUE!</v>
      </c>
      <c r="R131" t="e">
        <f t="shared" si="11"/>
        <v>#VALUE!</v>
      </c>
    </row>
    <row r="132" spans="1:18" x14ac:dyDescent="0.3">
      <c r="A132" t="s">
        <v>644</v>
      </c>
      <c r="B132" s="4" t="str" cm="1">
        <f t="array" ref="B132">_xll.SNL.Clients.Office.Excel.Functions.SPG(A132, "SP_TOTAL_REV", "CY2023")</f>
        <v>#PEND</v>
      </c>
      <c r="C132" s="4" t="str">
        <f>_xll.SNL.Clients.Office.Excel.Functions.SPG(A132,"IQ_AVG_DILUT_SHARES_OUT","CY2023")</f>
        <v>#PEND</v>
      </c>
      <c r="D132" s="5" t="str">
        <f>_xll.SNL.Clients.Office.Excel.Functions.SPG(A132, "IQ_DILUT_EPS_NORM", "CY2023")</f>
        <v>#PEND</v>
      </c>
      <c r="E132" t="e">
        <f t="shared" si="6"/>
        <v>#VALUE!</v>
      </c>
      <c r="F132" t="e">
        <f t="shared" si="7"/>
        <v>#VALUE!</v>
      </c>
      <c r="G132" t="s">
        <v>644</v>
      </c>
      <c r="H132" s="4" t="str" cm="1">
        <f t="array" ref="H132">_xll.SNL.Clients.Office.Excel.Functions.SPG(G132, "SP_TOTAL_REV", "CY2022")</f>
        <v>#PEND</v>
      </c>
      <c r="I132" s="4" t="str">
        <f>_xll.SNL.Clients.Office.Excel.Functions.SPG(G132,"IQ_AVG_DILUT_SHARES_OUT","CY2022")</f>
        <v>#PEND</v>
      </c>
      <c r="J132" s="5" t="str">
        <f>_xll.SNL.Clients.Office.Excel.Functions.SPG(G132, "IQ_DILUT_EPS_NORM", "CY2022")</f>
        <v>#PEND</v>
      </c>
      <c r="K132" t="e">
        <f t="shared" si="8"/>
        <v>#VALUE!</v>
      </c>
      <c r="L132" t="e">
        <f t="shared" si="9"/>
        <v>#VALUE!</v>
      </c>
      <c r="M132" t="s">
        <v>648</v>
      </c>
      <c r="N132" s="4" t="str" cm="1">
        <f t="array" ref="N132">_xll.SNL.Clients.Office.Excel.Functions.SPG(M132, "SP_TOTAL_REV", "CY2022")</f>
        <v>#PEND</v>
      </c>
      <c r="O132" s="4" t="str">
        <f>_xll.SNL.Clients.Office.Excel.Functions.SPG(M132,"IQ_AVG_DILUT_SHARES_OUT","CY2022")</f>
        <v>#PEND</v>
      </c>
      <c r="P132" s="5" t="str">
        <f>_xll.SNL.Clients.Office.Excel.Functions.SPG(M132, "IQ_DILUT_EPS_NORM", "CY2022")</f>
        <v>#PEND</v>
      </c>
      <c r="Q132" t="e">
        <f t="shared" si="10"/>
        <v>#VALUE!</v>
      </c>
      <c r="R132" t="e">
        <f t="shared" si="11"/>
        <v>#VALUE!</v>
      </c>
    </row>
    <row r="133" spans="1:18" x14ac:dyDescent="0.3">
      <c r="A133" t="s">
        <v>645</v>
      </c>
      <c r="B133" s="4" t="str" cm="1">
        <f t="array" ref="B133">_xll.SNL.Clients.Office.Excel.Functions.SPG(A133, "SP_TOTAL_REV", "CY2023")</f>
        <v>#PEND</v>
      </c>
      <c r="C133" s="4" t="str">
        <f>_xll.SNL.Clients.Office.Excel.Functions.SPG(A133,"IQ_AVG_DILUT_SHARES_OUT","CY2023")</f>
        <v>#PEND</v>
      </c>
      <c r="D133" s="5" t="str">
        <f>_xll.SNL.Clients.Office.Excel.Functions.SPG(A133, "IQ_DILUT_EPS_NORM", "CY2023")</f>
        <v>#PEND</v>
      </c>
      <c r="E133" t="e">
        <f t="shared" ref="E133:E196" si="12">C133*D133/1000</f>
        <v>#VALUE!</v>
      </c>
      <c r="F133" t="e">
        <f t="shared" ref="F133:F196" si="13">E133/B133</f>
        <v>#VALUE!</v>
      </c>
      <c r="G133" t="s">
        <v>645</v>
      </c>
      <c r="H133" s="4" t="str" cm="1">
        <f t="array" ref="H133">_xll.SNL.Clients.Office.Excel.Functions.SPG(G133, "SP_TOTAL_REV", "CY2022")</f>
        <v>#PEND</v>
      </c>
      <c r="I133" s="4" t="str">
        <f>_xll.SNL.Clients.Office.Excel.Functions.SPG(G133,"IQ_AVG_DILUT_SHARES_OUT","CY2022")</f>
        <v>#PEND</v>
      </c>
      <c r="J133" s="5" t="str">
        <f>_xll.SNL.Clients.Office.Excel.Functions.SPG(G133, "IQ_DILUT_EPS_NORM", "CY2022")</f>
        <v>#PEND</v>
      </c>
      <c r="K133" t="e">
        <f t="shared" ref="K133:K196" si="14">I133*J133/1000</f>
        <v>#VALUE!</v>
      </c>
      <c r="L133" t="e">
        <f t="shared" ref="L133:L196" si="15">K133/H133</f>
        <v>#VALUE!</v>
      </c>
      <c r="M133" t="s">
        <v>649</v>
      </c>
      <c r="N133" s="4" t="str" cm="1">
        <f t="array" ref="N133">_xll.SNL.Clients.Office.Excel.Functions.SPG(M133, "SP_TOTAL_REV", "CY2022")</f>
        <v>#PEND</v>
      </c>
      <c r="O133" s="4" t="str">
        <f>_xll.SNL.Clients.Office.Excel.Functions.SPG(M133,"IQ_AVG_DILUT_SHARES_OUT","CY2022")</f>
        <v>#PEND</v>
      </c>
      <c r="P133" s="5" t="str">
        <f>_xll.SNL.Clients.Office.Excel.Functions.SPG(M133, "IQ_DILUT_EPS_NORM", "CY2022")</f>
        <v>#PEND</v>
      </c>
      <c r="Q133" t="e">
        <f t="shared" ref="Q133:Q196" si="16">O133*P133/1000</f>
        <v>#VALUE!</v>
      </c>
      <c r="R133" t="e">
        <f t="shared" ref="R133:R196" si="17">Q133/N133</f>
        <v>#VALUE!</v>
      </c>
    </row>
    <row r="134" spans="1:18" x14ac:dyDescent="0.3">
      <c r="A134" t="s">
        <v>646</v>
      </c>
      <c r="B134" s="4" t="str" cm="1">
        <f t="array" ref="B134">_xll.SNL.Clients.Office.Excel.Functions.SPG(A134, "SP_TOTAL_REV", "CY2023")</f>
        <v>#PEND</v>
      </c>
      <c r="C134" s="4" t="str">
        <f>_xll.SNL.Clients.Office.Excel.Functions.SPG(A134,"IQ_AVG_DILUT_SHARES_OUT","CY2023")</f>
        <v>#PEND</v>
      </c>
      <c r="D134" s="5" t="str">
        <f>_xll.SNL.Clients.Office.Excel.Functions.SPG(A134, "IQ_DILUT_EPS_NORM", "CY2023")</f>
        <v>#PEND</v>
      </c>
      <c r="E134" t="e">
        <f t="shared" si="12"/>
        <v>#VALUE!</v>
      </c>
      <c r="F134" t="e">
        <f t="shared" si="13"/>
        <v>#VALUE!</v>
      </c>
      <c r="G134" t="s">
        <v>646</v>
      </c>
      <c r="H134" s="4" t="str" cm="1">
        <f t="array" ref="H134">_xll.SNL.Clients.Office.Excel.Functions.SPG(G134, "SP_TOTAL_REV", "CY2022")</f>
        <v>#PEND</v>
      </c>
      <c r="I134" s="4" t="str">
        <f>_xll.SNL.Clients.Office.Excel.Functions.SPG(G134,"IQ_AVG_DILUT_SHARES_OUT","CY2022")</f>
        <v>#PEND</v>
      </c>
      <c r="J134" s="5" t="str">
        <f>_xll.SNL.Clients.Office.Excel.Functions.SPG(G134, "IQ_DILUT_EPS_NORM", "CY2022")</f>
        <v>#PEND</v>
      </c>
      <c r="K134" t="e">
        <f t="shared" si="14"/>
        <v>#VALUE!</v>
      </c>
      <c r="L134" t="e">
        <f t="shared" si="15"/>
        <v>#VALUE!</v>
      </c>
      <c r="M134" t="s">
        <v>650</v>
      </c>
      <c r="N134" s="4" t="str" cm="1">
        <f t="array" ref="N134">_xll.SNL.Clients.Office.Excel.Functions.SPG(M134, "SP_TOTAL_REV", "CY2022")</f>
        <v>#PEND</v>
      </c>
      <c r="O134" s="4" t="str">
        <f>_xll.SNL.Clients.Office.Excel.Functions.SPG(M134,"IQ_AVG_DILUT_SHARES_OUT","CY2022")</f>
        <v>#PEND</v>
      </c>
      <c r="P134" s="5" t="str">
        <f>_xll.SNL.Clients.Office.Excel.Functions.SPG(M134, "IQ_DILUT_EPS_NORM", "CY2022")</f>
        <v>#PEND</v>
      </c>
      <c r="Q134" t="e">
        <f t="shared" si="16"/>
        <v>#VALUE!</v>
      </c>
      <c r="R134" t="e">
        <f t="shared" si="17"/>
        <v>#VALUE!</v>
      </c>
    </row>
    <row r="135" spans="1:18" x14ac:dyDescent="0.3">
      <c r="A135" t="s">
        <v>647</v>
      </c>
      <c r="B135" s="4" t="str" cm="1">
        <f t="array" ref="B135">_xll.SNL.Clients.Office.Excel.Functions.SPG(A135, "SP_TOTAL_REV", "CY2023")</f>
        <v>#PEND</v>
      </c>
      <c r="C135" s="4" t="str">
        <f>_xll.SNL.Clients.Office.Excel.Functions.SPG(A135,"IQ_AVG_DILUT_SHARES_OUT","CY2023")</f>
        <v>#PEND</v>
      </c>
      <c r="D135" s="5" t="str">
        <f>_xll.SNL.Clients.Office.Excel.Functions.SPG(A135, "IQ_DILUT_EPS_NORM", "CY2023")</f>
        <v>#PEND</v>
      </c>
      <c r="E135" t="e">
        <f t="shared" si="12"/>
        <v>#VALUE!</v>
      </c>
      <c r="F135" t="e">
        <f t="shared" si="13"/>
        <v>#VALUE!</v>
      </c>
      <c r="G135" t="s">
        <v>647</v>
      </c>
      <c r="H135" s="4" t="str" cm="1">
        <f t="array" ref="H135">_xll.SNL.Clients.Office.Excel.Functions.SPG(G135, "SP_TOTAL_REV", "CY2022")</f>
        <v>#PEND</v>
      </c>
      <c r="I135" s="4" t="str">
        <f>_xll.SNL.Clients.Office.Excel.Functions.SPG(G135,"IQ_AVG_DILUT_SHARES_OUT","CY2022")</f>
        <v>#PEND</v>
      </c>
      <c r="J135" s="5" t="str">
        <f>_xll.SNL.Clients.Office.Excel.Functions.SPG(G135, "IQ_DILUT_EPS_NORM", "CY2022")</f>
        <v>#PEND</v>
      </c>
      <c r="K135" t="e">
        <f t="shared" si="14"/>
        <v>#VALUE!</v>
      </c>
      <c r="L135" t="e">
        <f t="shared" si="15"/>
        <v>#VALUE!</v>
      </c>
      <c r="M135" t="s">
        <v>651</v>
      </c>
      <c r="N135" s="4" t="str" cm="1">
        <f t="array" ref="N135">_xll.SNL.Clients.Office.Excel.Functions.SPG(M135, "SP_TOTAL_REV", "CY2022")</f>
        <v>#PEND</v>
      </c>
      <c r="O135" s="4" t="str">
        <f>_xll.SNL.Clients.Office.Excel.Functions.SPG(M135,"IQ_AVG_DILUT_SHARES_OUT","CY2022")</f>
        <v>#PEND</v>
      </c>
      <c r="P135" s="5" t="str">
        <f>_xll.SNL.Clients.Office.Excel.Functions.SPG(M135, "IQ_DILUT_EPS_NORM", "CY2022")</f>
        <v>#PEND</v>
      </c>
      <c r="Q135" t="e">
        <f t="shared" si="16"/>
        <v>#VALUE!</v>
      </c>
      <c r="R135" t="e">
        <f t="shared" si="17"/>
        <v>#VALUE!</v>
      </c>
    </row>
    <row r="136" spans="1:18" x14ac:dyDescent="0.3">
      <c r="A136" t="s">
        <v>648</v>
      </c>
      <c r="B136" s="4" t="str" cm="1">
        <f t="array" ref="B136">_xll.SNL.Clients.Office.Excel.Functions.SPG(A136, "SP_TOTAL_REV", "CY2023")</f>
        <v>#PEND</v>
      </c>
      <c r="C136" s="4" t="str">
        <f>_xll.SNL.Clients.Office.Excel.Functions.SPG(A136,"IQ_AVG_DILUT_SHARES_OUT","CY2023")</f>
        <v>#PEND</v>
      </c>
      <c r="D136" s="5" t="str">
        <f>_xll.SNL.Clients.Office.Excel.Functions.SPG(A136, "IQ_DILUT_EPS_NORM", "CY2023")</f>
        <v>#PEND</v>
      </c>
      <c r="E136" t="e">
        <f t="shared" si="12"/>
        <v>#VALUE!</v>
      </c>
      <c r="F136" t="e">
        <f t="shared" si="13"/>
        <v>#VALUE!</v>
      </c>
      <c r="G136" t="s">
        <v>648</v>
      </c>
      <c r="H136" s="4" t="str" cm="1">
        <f t="array" ref="H136">_xll.SNL.Clients.Office.Excel.Functions.SPG(G136, "SP_TOTAL_REV", "CY2022")</f>
        <v>#PEND</v>
      </c>
      <c r="I136" s="4" t="str">
        <f>_xll.SNL.Clients.Office.Excel.Functions.SPG(G136,"IQ_AVG_DILUT_SHARES_OUT","CY2022")</f>
        <v>#PEND</v>
      </c>
      <c r="J136" s="5" t="str">
        <f>_xll.SNL.Clients.Office.Excel.Functions.SPG(G136, "IQ_DILUT_EPS_NORM", "CY2022")</f>
        <v>#PEND</v>
      </c>
      <c r="K136" t="e">
        <f t="shared" si="14"/>
        <v>#VALUE!</v>
      </c>
      <c r="L136" t="e">
        <f t="shared" si="15"/>
        <v>#VALUE!</v>
      </c>
      <c r="M136" t="s">
        <v>652</v>
      </c>
      <c r="N136" s="4" t="str" cm="1">
        <f t="array" ref="N136">_xll.SNL.Clients.Office.Excel.Functions.SPG(M136, "SP_TOTAL_REV", "CY2022")</f>
        <v>#PEND</v>
      </c>
      <c r="O136" s="4" t="str">
        <f>_xll.SNL.Clients.Office.Excel.Functions.SPG(M136,"IQ_AVG_DILUT_SHARES_OUT","CY2022")</f>
        <v>#PEND</v>
      </c>
      <c r="P136" s="5" t="str">
        <f>_xll.SNL.Clients.Office.Excel.Functions.SPG(M136, "IQ_DILUT_EPS_NORM", "CY2022")</f>
        <v>#PEND</v>
      </c>
      <c r="Q136" t="e">
        <f t="shared" si="16"/>
        <v>#VALUE!</v>
      </c>
      <c r="R136" t="e">
        <f t="shared" si="17"/>
        <v>#VALUE!</v>
      </c>
    </row>
    <row r="137" spans="1:18" x14ac:dyDescent="0.3">
      <c r="A137" t="s">
        <v>649</v>
      </c>
      <c r="B137" s="4" t="str" cm="1">
        <f t="array" ref="B137">_xll.SNL.Clients.Office.Excel.Functions.SPG(A137, "SP_TOTAL_REV", "CY2023")</f>
        <v>#PEND</v>
      </c>
      <c r="C137" s="4" t="str">
        <f>_xll.SNL.Clients.Office.Excel.Functions.SPG(A137,"IQ_AVG_DILUT_SHARES_OUT","CY2023")</f>
        <v>#PEND</v>
      </c>
      <c r="D137" s="5" t="str">
        <f>_xll.SNL.Clients.Office.Excel.Functions.SPG(A137, "IQ_DILUT_EPS_NORM", "CY2023")</f>
        <v>#PEND</v>
      </c>
      <c r="E137" t="e">
        <f t="shared" si="12"/>
        <v>#VALUE!</v>
      </c>
      <c r="F137" t="e">
        <f t="shared" si="13"/>
        <v>#VALUE!</v>
      </c>
      <c r="G137" t="s">
        <v>649</v>
      </c>
      <c r="H137" s="4" t="str" cm="1">
        <f t="array" ref="H137">_xll.SNL.Clients.Office.Excel.Functions.SPG(G137, "SP_TOTAL_REV", "CY2022")</f>
        <v>#PEND</v>
      </c>
      <c r="I137" s="4" t="str">
        <f>_xll.SNL.Clients.Office.Excel.Functions.SPG(G137,"IQ_AVG_DILUT_SHARES_OUT","CY2022")</f>
        <v>#PEND</v>
      </c>
      <c r="J137" s="5" t="str">
        <f>_xll.SNL.Clients.Office.Excel.Functions.SPG(G137, "IQ_DILUT_EPS_NORM", "CY2022")</f>
        <v>#PEND</v>
      </c>
      <c r="K137" t="e">
        <f t="shared" si="14"/>
        <v>#VALUE!</v>
      </c>
      <c r="L137" t="e">
        <f t="shared" si="15"/>
        <v>#VALUE!</v>
      </c>
      <c r="M137" t="s">
        <v>653</v>
      </c>
      <c r="N137" s="4" t="str" cm="1">
        <f t="array" ref="N137">_xll.SNL.Clients.Office.Excel.Functions.SPG(M137, "SP_TOTAL_REV", "CY2022")</f>
        <v>#PEND</v>
      </c>
      <c r="O137" s="4" t="str">
        <f>_xll.SNL.Clients.Office.Excel.Functions.SPG(M137,"IQ_AVG_DILUT_SHARES_OUT","CY2022")</f>
        <v>#PEND</v>
      </c>
      <c r="P137" s="5" t="str">
        <f>_xll.SNL.Clients.Office.Excel.Functions.SPG(M137, "IQ_DILUT_EPS_NORM", "CY2022")</f>
        <v>#PEND</v>
      </c>
      <c r="Q137" t="e">
        <f t="shared" si="16"/>
        <v>#VALUE!</v>
      </c>
      <c r="R137" t="e">
        <f t="shared" si="17"/>
        <v>#VALUE!</v>
      </c>
    </row>
    <row r="138" spans="1:18" x14ac:dyDescent="0.3">
      <c r="A138" t="s">
        <v>650</v>
      </c>
      <c r="B138" s="4" t="str" cm="1">
        <f t="array" ref="B138">_xll.SNL.Clients.Office.Excel.Functions.SPG(A138, "SP_TOTAL_REV", "CY2023")</f>
        <v>#PEND</v>
      </c>
      <c r="C138" s="4" t="str">
        <f>_xll.SNL.Clients.Office.Excel.Functions.SPG(A138,"IQ_AVG_DILUT_SHARES_OUT","CY2023")</f>
        <v>#PEND</v>
      </c>
      <c r="D138" s="5" t="str">
        <f>_xll.SNL.Clients.Office.Excel.Functions.SPG(A138, "IQ_DILUT_EPS_NORM", "CY2023")</f>
        <v>#PEND</v>
      </c>
      <c r="E138" t="e">
        <f t="shared" si="12"/>
        <v>#VALUE!</v>
      </c>
      <c r="F138" t="e">
        <f t="shared" si="13"/>
        <v>#VALUE!</v>
      </c>
      <c r="G138" t="s">
        <v>650</v>
      </c>
      <c r="H138" s="4" t="str" cm="1">
        <f t="array" ref="H138">_xll.SNL.Clients.Office.Excel.Functions.SPG(G138, "SP_TOTAL_REV", "CY2022")</f>
        <v>#PEND</v>
      </c>
      <c r="I138" s="4" t="str">
        <f>_xll.SNL.Clients.Office.Excel.Functions.SPG(G138,"IQ_AVG_DILUT_SHARES_OUT","CY2022")</f>
        <v>#PEND</v>
      </c>
      <c r="J138" s="5" t="str">
        <f>_xll.SNL.Clients.Office.Excel.Functions.SPG(G138, "IQ_DILUT_EPS_NORM", "CY2022")</f>
        <v>#PEND</v>
      </c>
      <c r="K138" t="e">
        <f t="shared" si="14"/>
        <v>#VALUE!</v>
      </c>
      <c r="L138" t="e">
        <f t="shared" si="15"/>
        <v>#VALUE!</v>
      </c>
      <c r="M138" t="s">
        <v>654</v>
      </c>
      <c r="N138" s="4" t="str" cm="1">
        <f t="array" ref="N138">_xll.SNL.Clients.Office.Excel.Functions.SPG(M138, "SP_TOTAL_REV", "CY2022")</f>
        <v>#PEND</v>
      </c>
      <c r="O138" s="4" t="str">
        <f>_xll.SNL.Clients.Office.Excel.Functions.SPG(M138,"IQ_AVG_DILUT_SHARES_OUT","CY2022")</f>
        <v>#PEND</v>
      </c>
      <c r="P138" s="5" t="str">
        <f>_xll.SNL.Clients.Office.Excel.Functions.SPG(M138, "IQ_DILUT_EPS_NORM", "CY2022")</f>
        <v>#PEND</v>
      </c>
      <c r="Q138" t="e">
        <f t="shared" si="16"/>
        <v>#VALUE!</v>
      </c>
      <c r="R138" t="e">
        <f t="shared" si="17"/>
        <v>#VALUE!</v>
      </c>
    </row>
    <row r="139" spans="1:18" x14ac:dyDescent="0.3">
      <c r="A139" t="s">
        <v>651</v>
      </c>
      <c r="B139" s="4" t="str" cm="1">
        <f t="array" ref="B139">_xll.SNL.Clients.Office.Excel.Functions.SPG(A139, "SP_TOTAL_REV", "CY2023")</f>
        <v>#PEND</v>
      </c>
      <c r="C139" s="4" t="str">
        <f>_xll.SNL.Clients.Office.Excel.Functions.SPG(A139,"IQ_AVG_DILUT_SHARES_OUT","CY2023")</f>
        <v>#PEND</v>
      </c>
      <c r="D139" s="5" t="str">
        <f>_xll.SNL.Clients.Office.Excel.Functions.SPG(A139, "IQ_DILUT_EPS_NORM", "CY2023")</f>
        <v>#PEND</v>
      </c>
      <c r="E139" t="e">
        <f t="shared" si="12"/>
        <v>#VALUE!</v>
      </c>
      <c r="F139" t="e">
        <f t="shared" si="13"/>
        <v>#VALUE!</v>
      </c>
      <c r="G139" t="s">
        <v>651</v>
      </c>
      <c r="H139" s="4" t="str" cm="1">
        <f t="array" ref="H139">_xll.SNL.Clients.Office.Excel.Functions.SPG(G139, "SP_TOTAL_REV", "CY2022")</f>
        <v>#PEND</v>
      </c>
      <c r="I139" s="4" t="str">
        <f>_xll.SNL.Clients.Office.Excel.Functions.SPG(G139,"IQ_AVG_DILUT_SHARES_OUT","CY2022")</f>
        <v>#PEND</v>
      </c>
      <c r="J139" s="5" t="str">
        <f>_xll.SNL.Clients.Office.Excel.Functions.SPG(G139, "IQ_DILUT_EPS_NORM", "CY2022")</f>
        <v>#PEND</v>
      </c>
      <c r="K139" t="e">
        <f t="shared" si="14"/>
        <v>#VALUE!</v>
      </c>
      <c r="L139" t="e">
        <f t="shared" si="15"/>
        <v>#VALUE!</v>
      </c>
      <c r="M139" t="s">
        <v>655</v>
      </c>
      <c r="N139" s="4" t="str" cm="1">
        <f t="array" ref="N139">_xll.SNL.Clients.Office.Excel.Functions.SPG(M139, "SP_TOTAL_REV", "CY2022")</f>
        <v>#PEND</v>
      </c>
      <c r="O139" s="4" t="str">
        <f>_xll.SNL.Clients.Office.Excel.Functions.SPG(M139,"IQ_AVG_DILUT_SHARES_OUT","CY2022")</f>
        <v>#PEND</v>
      </c>
      <c r="P139" s="5" t="str">
        <f>_xll.SNL.Clients.Office.Excel.Functions.SPG(M139, "IQ_DILUT_EPS_NORM", "CY2022")</f>
        <v>#PEND</v>
      </c>
      <c r="Q139" t="e">
        <f t="shared" si="16"/>
        <v>#VALUE!</v>
      </c>
      <c r="R139" t="e">
        <f t="shared" si="17"/>
        <v>#VALUE!</v>
      </c>
    </row>
    <row r="140" spans="1:18" x14ac:dyDescent="0.3">
      <c r="A140" t="s">
        <v>652</v>
      </c>
      <c r="B140" s="4" t="str" cm="1">
        <f t="array" ref="B140">_xll.SNL.Clients.Office.Excel.Functions.SPG(A140, "SP_TOTAL_REV", "CY2023")</f>
        <v>#PEND</v>
      </c>
      <c r="C140" s="4" t="str">
        <f>_xll.SNL.Clients.Office.Excel.Functions.SPG(A140,"IQ_AVG_DILUT_SHARES_OUT","CY2023")</f>
        <v>#PEND</v>
      </c>
      <c r="D140" s="5" t="str">
        <f>_xll.SNL.Clients.Office.Excel.Functions.SPG(A140, "IQ_DILUT_EPS_NORM", "CY2023")</f>
        <v>#PEND</v>
      </c>
      <c r="E140" t="e">
        <f t="shared" si="12"/>
        <v>#VALUE!</v>
      </c>
      <c r="F140" t="e">
        <f t="shared" si="13"/>
        <v>#VALUE!</v>
      </c>
      <c r="G140" t="s">
        <v>652</v>
      </c>
      <c r="H140" s="4" t="str" cm="1">
        <f t="array" ref="H140">_xll.SNL.Clients.Office.Excel.Functions.SPG(G140, "SP_TOTAL_REV", "CY2022")</f>
        <v>#PEND</v>
      </c>
      <c r="I140" s="4" t="str">
        <f>_xll.SNL.Clients.Office.Excel.Functions.SPG(G140,"IQ_AVG_DILUT_SHARES_OUT","CY2022")</f>
        <v>#PEND</v>
      </c>
      <c r="J140" s="5" t="str">
        <f>_xll.SNL.Clients.Office.Excel.Functions.SPG(G140, "IQ_DILUT_EPS_NORM", "CY2022")</f>
        <v>#PEND</v>
      </c>
      <c r="K140" t="e">
        <f t="shared" si="14"/>
        <v>#VALUE!</v>
      </c>
      <c r="L140" t="e">
        <f t="shared" si="15"/>
        <v>#VALUE!</v>
      </c>
      <c r="M140" t="s">
        <v>656</v>
      </c>
      <c r="N140" s="4" t="str" cm="1">
        <f t="array" ref="N140">_xll.SNL.Clients.Office.Excel.Functions.SPG(M140, "SP_TOTAL_REV", "CY2022")</f>
        <v>#PEND</v>
      </c>
      <c r="O140" s="4" t="str">
        <f>_xll.SNL.Clients.Office.Excel.Functions.SPG(M140,"IQ_AVG_DILUT_SHARES_OUT","CY2022")</f>
        <v>#PEND</v>
      </c>
      <c r="P140" s="5" t="str">
        <f>_xll.SNL.Clients.Office.Excel.Functions.SPG(M140, "IQ_DILUT_EPS_NORM", "CY2022")</f>
        <v>#PEND</v>
      </c>
      <c r="Q140" t="e">
        <f t="shared" si="16"/>
        <v>#VALUE!</v>
      </c>
      <c r="R140" t="e">
        <f t="shared" si="17"/>
        <v>#VALUE!</v>
      </c>
    </row>
    <row r="141" spans="1:18" x14ac:dyDescent="0.3">
      <c r="A141" t="s">
        <v>653</v>
      </c>
      <c r="B141" s="4" t="str" cm="1">
        <f t="array" ref="B141">_xll.SNL.Clients.Office.Excel.Functions.SPG(A141, "SP_TOTAL_REV", "CY2023")</f>
        <v>#PEND</v>
      </c>
      <c r="C141" s="4" t="str">
        <f>_xll.SNL.Clients.Office.Excel.Functions.SPG(A141,"IQ_AVG_DILUT_SHARES_OUT","CY2023")</f>
        <v>#PEND</v>
      </c>
      <c r="D141" s="5" t="str">
        <f>_xll.SNL.Clients.Office.Excel.Functions.SPG(A141, "IQ_DILUT_EPS_NORM", "CY2023")</f>
        <v>#PEND</v>
      </c>
      <c r="E141" t="e">
        <f t="shared" si="12"/>
        <v>#VALUE!</v>
      </c>
      <c r="F141" t="e">
        <f t="shared" si="13"/>
        <v>#VALUE!</v>
      </c>
      <c r="G141" t="s">
        <v>653</v>
      </c>
      <c r="H141" s="4" t="str" cm="1">
        <f t="array" ref="H141">_xll.SNL.Clients.Office.Excel.Functions.SPG(G141, "SP_TOTAL_REV", "CY2022")</f>
        <v>#PEND</v>
      </c>
      <c r="I141" s="4" t="str">
        <f>_xll.SNL.Clients.Office.Excel.Functions.SPG(G141,"IQ_AVG_DILUT_SHARES_OUT","CY2022")</f>
        <v>#PEND</v>
      </c>
      <c r="J141" s="5" t="str">
        <f>_xll.SNL.Clients.Office.Excel.Functions.SPG(G141, "IQ_DILUT_EPS_NORM", "CY2022")</f>
        <v>#PEND</v>
      </c>
      <c r="K141" t="e">
        <f t="shared" si="14"/>
        <v>#VALUE!</v>
      </c>
      <c r="L141" t="e">
        <f t="shared" si="15"/>
        <v>#VALUE!</v>
      </c>
      <c r="M141" t="s">
        <v>657</v>
      </c>
      <c r="N141" s="4" t="str" cm="1">
        <f t="array" ref="N141">_xll.SNL.Clients.Office.Excel.Functions.SPG(M141, "SP_TOTAL_REV", "CY2022")</f>
        <v>#PEND</v>
      </c>
      <c r="O141" s="4" t="str">
        <f>_xll.SNL.Clients.Office.Excel.Functions.SPG(M141,"IQ_AVG_DILUT_SHARES_OUT","CY2022")</f>
        <v>#PEND</v>
      </c>
      <c r="P141" s="5" t="str">
        <f>_xll.SNL.Clients.Office.Excel.Functions.SPG(M141, "IQ_DILUT_EPS_NORM", "CY2022")</f>
        <v>#PEND</v>
      </c>
      <c r="Q141" t="e">
        <f t="shared" si="16"/>
        <v>#VALUE!</v>
      </c>
      <c r="R141" t="e">
        <f t="shared" si="17"/>
        <v>#VALUE!</v>
      </c>
    </row>
    <row r="142" spans="1:18" x14ac:dyDescent="0.3">
      <c r="A142" t="s">
        <v>654</v>
      </c>
      <c r="B142" s="4" t="str" cm="1">
        <f t="array" ref="B142">_xll.SNL.Clients.Office.Excel.Functions.SPG(A142, "SP_TOTAL_REV", "CY2023")</f>
        <v>#PEND</v>
      </c>
      <c r="C142" s="4" t="str">
        <f>_xll.SNL.Clients.Office.Excel.Functions.SPG(A142,"IQ_AVG_DILUT_SHARES_OUT","CY2023")</f>
        <v>#PEND</v>
      </c>
      <c r="D142" s="5" t="str">
        <f>_xll.SNL.Clients.Office.Excel.Functions.SPG(A142, "IQ_DILUT_EPS_NORM", "CY2023")</f>
        <v>#PEND</v>
      </c>
      <c r="E142" t="e">
        <f t="shared" si="12"/>
        <v>#VALUE!</v>
      </c>
      <c r="F142" t="e">
        <f t="shared" si="13"/>
        <v>#VALUE!</v>
      </c>
      <c r="G142" t="s">
        <v>654</v>
      </c>
      <c r="H142" s="4" t="str" cm="1">
        <f t="array" ref="H142">_xll.SNL.Clients.Office.Excel.Functions.SPG(G142, "SP_TOTAL_REV", "CY2022")</f>
        <v>#PEND</v>
      </c>
      <c r="I142" s="4" t="str">
        <f>_xll.SNL.Clients.Office.Excel.Functions.SPG(G142,"IQ_AVG_DILUT_SHARES_OUT","CY2022")</f>
        <v>#PEND</v>
      </c>
      <c r="J142" s="5" t="str">
        <f>_xll.SNL.Clients.Office.Excel.Functions.SPG(G142, "IQ_DILUT_EPS_NORM", "CY2022")</f>
        <v>#PEND</v>
      </c>
      <c r="K142" t="e">
        <f t="shared" si="14"/>
        <v>#VALUE!</v>
      </c>
      <c r="L142" t="e">
        <f t="shared" si="15"/>
        <v>#VALUE!</v>
      </c>
      <c r="M142" t="s">
        <v>658</v>
      </c>
      <c r="N142" s="4" t="str" cm="1">
        <f t="array" ref="N142">_xll.SNL.Clients.Office.Excel.Functions.SPG(M142, "SP_TOTAL_REV", "CY2022")</f>
        <v>#PEND</v>
      </c>
      <c r="O142" s="4" t="str">
        <f>_xll.SNL.Clients.Office.Excel.Functions.SPG(M142,"IQ_AVG_DILUT_SHARES_OUT","CY2022")</f>
        <v>#PEND</v>
      </c>
      <c r="P142" s="5" t="str">
        <f>_xll.SNL.Clients.Office.Excel.Functions.SPG(M142, "IQ_DILUT_EPS_NORM", "CY2022")</f>
        <v>#PEND</v>
      </c>
      <c r="Q142" t="e">
        <f t="shared" si="16"/>
        <v>#VALUE!</v>
      </c>
      <c r="R142" t="e">
        <f t="shared" si="17"/>
        <v>#VALUE!</v>
      </c>
    </row>
    <row r="143" spans="1:18" x14ac:dyDescent="0.3">
      <c r="A143" t="s">
        <v>655</v>
      </c>
      <c r="B143" s="4" t="str" cm="1">
        <f t="array" ref="B143">_xll.SNL.Clients.Office.Excel.Functions.SPG(A143, "SP_TOTAL_REV", "CY2023")</f>
        <v>#PEND</v>
      </c>
      <c r="C143" s="4" t="str">
        <f>_xll.SNL.Clients.Office.Excel.Functions.SPG(A143,"IQ_AVG_DILUT_SHARES_OUT","CY2023")</f>
        <v>#PEND</v>
      </c>
      <c r="D143" s="5" t="str">
        <f>_xll.SNL.Clients.Office.Excel.Functions.SPG(A143, "IQ_DILUT_EPS_NORM", "CY2023")</f>
        <v>#PEND</v>
      </c>
      <c r="E143" t="e">
        <f t="shared" si="12"/>
        <v>#VALUE!</v>
      </c>
      <c r="F143" t="e">
        <f t="shared" si="13"/>
        <v>#VALUE!</v>
      </c>
      <c r="G143" t="s">
        <v>655</v>
      </c>
      <c r="H143" s="4" t="str" cm="1">
        <f t="array" ref="H143">_xll.SNL.Clients.Office.Excel.Functions.SPG(G143, "SP_TOTAL_REV", "CY2022")</f>
        <v>#PEND</v>
      </c>
      <c r="I143" s="4" t="str">
        <f>_xll.SNL.Clients.Office.Excel.Functions.SPG(G143,"IQ_AVG_DILUT_SHARES_OUT","CY2022")</f>
        <v>#PEND</v>
      </c>
      <c r="J143" s="5" t="str">
        <f>_xll.SNL.Clients.Office.Excel.Functions.SPG(G143, "IQ_DILUT_EPS_NORM", "CY2022")</f>
        <v>#PEND</v>
      </c>
      <c r="K143" t="e">
        <f t="shared" si="14"/>
        <v>#VALUE!</v>
      </c>
      <c r="L143" t="e">
        <f t="shared" si="15"/>
        <v>#VALUE!</v>
      </c>
      <c r="M143" t="s">
        <v>659</v>
      </c>
      <c r="N143" s="4" t="str" cm="1">
        <f t="array" ref="N143">_xll.SNL.Clients.Office.Excel.Functions.SPG(M143, "SP_TOTAL_REV", "CY2022")</f>
        <v>#PEND</v>
      </c>
      <c r="O143" s="4" t="str">
        <f>_xll.SNL.Clients.Office.Excel.Functions.SPG(M143,"IQ_AVG_DILUT_SHARES_OUT","CY2022")</f>
        <v>#PEND</v>
      </c>
      <c r="P143" s="5" t="str">
        <f>_xll.SNL.Clients.Office.Excel.Functions.SPG(M143, "IQ_DILUT_EPS_NORM", "CY2022")</f>
        <v>#PEND</v>
      </c>
      <c r="Q143" t="e">
        <f t="shared" si="16"/>
        <v>#VALUE!</v>
      </c>
      <c r="R143" t="e">
        <f t="shared" si="17"/>
        <v>#VALUE!</v>
      </c>
    </row>
    <row r="144" spans="1:18" x14ac:dyDescent="0.3">
      <c r="A144" t="s">
        <v>656</v>
      </c>
      <c r="B144" s="4" t="str" cm="1">
        <f t="array" ref="B144">_xll.SNL.Clients.Office.Excel.Functions.SPG(A144, "SP_TOTAL_REV", "CY2023")</f>
        <v>#PEND</v>
      </c>
      <c r="C144" s="4" t="str">
        <f>_xll.SNL.Clients.Office.Excel.Functions.SPG(A144,"IQ_AVG_DILUT_SHARES_OUT","CY2023")</f>
        <v>#PEND</v>
      </c>
      <c r="D144" s="5" t="str">
        <f>_xll.SNL.Clients.Office.Excel.Functions.SPG(A144, "IQ_DILUT_EPS_NORM", "CY2023")</f>
        <v>#PEND</v>
      </c>
      <c r="E144" t="e">
        <f t="shared" si="12"/>
        <v>#VALUE!</v>
      </c>
      <c r="F144" t="e">
        <f t="shared" si="13"/>
        <v>#VALUE!</v>
      </c>
      <c r="G144" t="s">
        <v>656</v>
      </c>
      <c r="H144" s="4" t="str" cm="1">
        <f t="array" ref="H144">_xll.SNL.Clients.Office.Excel.Functions.SPG(G144, "SP_TOTAL_REV", "CY2022")</f>
        <v>#PEND</v>
      </c>
      <c r="I144" s="4" t="str">
        <f>_xll.SNL.Clients.Office.Excel.Functions.SPG(G144,"IQ_AVG_DILUT_SHARES_OUT","CY2022")</f>
        <v>#PEND</v>
      </c>
      <c r="J144" s="5" t="str">
        <f>_xll.SNL.Clients.Office.Excel.Functions.SPG(G144, "IQ_DILUT_EPS_NORM", "CY2022")</f>
        <v>#PEND</v>
      </c>
      <c r="K144" t="e">
        <f t="shared" si="14"/>
        <v>#VALUE!</v>
      </c>
      <c r="L144" t="e">
        <f t="shared" si="15"/>
        <v>#VALUE!</v>
      </c>
      <c r="M144" t="s">
        <v>660</v>
      </c>
      <c r="N144" s="4" t="str" cm="1">
        <f t="array" ref="N144">_xll.SNL.Clients.Office.Excel.Functions.SPG(M144, "SP_TOTAL_REV", "CY2022")</f>
        <v>#PEND</v>
      </c>
      <c r="O144" s="4" t="str">
        <f>_xll.SNL.Clients.Office.Excel.Functions.SPG(M144,"IQ_AVG_DILUT_SHARES_OUT","CY2022")</f>
        <v>#PEND</v>
      </c>
      <c r="P144" s="5" t="str">
        <f>_xll.SNL.Clients.Office.Excel.Functions.SPG(M144, "IQ_DILUT_EPS_NORM", "CY2022")</f>
        <v>#PEND</v>
      </c>
      <c r="Q144" t="e">
        <f t="shared" si="16"/>
        <v>#VALUE!</v>
      </c>
      <c r="R144" t="e">
        <f t="shared" si="17"/>
        <v>#VALUE!</v>
      </c>
    </row>
    <row r="145" spans="1:18" x14ac:dyDescent="0.3">
      <c r="A145" t="s">
        <v>657</v>
      </c>
      <c r="B145" s="4" t="str" cm="1">
        <f t="array" ref="B145">_xll.SNL.Clients.Office.Excel.Functions.SPG(A145, "SP_TOTAL_REV", "CY2023")</f>
        <v>#PEND</v>
      </c>
      <c r="C145" s="4" t="str">
        <f>_xll.SNL.Clients.Office.Excel.Functions.SPG(A145,"IQ_AVG_DILUT_SHARES_OUT","CY2023")</f>
        <v>#PEND</v>
      </c>
      <c r="D145" s="5" t="str">
        <f>_xll.SNL.Clients.Office.Excel.Functions.SPG(A145, "IQ_DILUT_EPS_NORM", "CY2023")</f>
        <v>#PEND</v>
      </c>
      <c r="E145" t="e">
        <f t="shared" si="12"/>
        <v>#VALUE!</v>
      </c>
      <c r="F145" t="e">
        <f t="shared" si="13"/>
        <v>#VALUE!</v>
      </c>
      <c r="G145" t="s">
        <v>657</v>
      </c>
      <c r="H145" s="4" t="str" cm="1">
        <f t="array" ref="H145">_xll.SNL.Clients.Office.Excel.Functions.SPG(G145, "SP_TOTAL_REV", "CY2022")</f>
        <v>#PEND</v>
      </c>
      <c r="I145" s="4" t="str">
        <f>_xll.SNL.Clients.Office.Excel.Functions.SPG(G145,"IQ_AVG_DILUT_SHARES_OUT","CY2022")</f>
        <v>#PEND</v>
      </c>
      <c r="J145" s="5" t="str">
        <f>_xll.SNL.Clients.Office.Excel.Functions.SPG(G145, "IQ_DILUT_EPS_NORM", "CY2022")</f>
        <v>#PEND</v>
      </c>
      <c r="K145" t="e">
        <f t="shared" si="14"/>
        <v>#VALUE!</v>
      </c>
      <c r="L145" t="e">
        <f t="shared" si="15"/>
        <v>#VALUE!</v>
      </c>
      <c r="M145" t="s">
        <v>661</v>
      </c>
      <c r="N145" s="4" t="str" cm="1">
        <f t="array" ref="N145">_xll.SNL.Clients.Office.Excel.Functions.SPG(M145, "SP_TOTAL_REV", "CY2022")</f>
        <v>#PEND</v>
      </c>
      <c r="O145" s="4" t="str">
        <f>_xll.SNL.Clients.Office.Excel.Functions.SPG(M145,"IQ_AVG_DILUT_SHARES_OUT","CY2022")</f>
        <v>#PEND</v>
      </c>
      <c r="P145" s="5" t="str">
        <f>_xll.SNL.Clients.Office.Excel.Functions.SPG(M145, "IQ_DILUT_EPS_NORM", "CY2022")</f>
        <v>#PEND</v>
      </c>
      <c r="Q145" t="e">
        <f t="shared" si="16"/>
        <v>#VALUE!</v>
      </c>
      <c r="R145" t="e">
        <f t="shared" si="17"/>
        <v>#VALUE!</v>
      </c>
    </row>
    <row r="146" spans="1:18" x14ac:dyDescent="0.3">
      <c r="A146" t="s">
        <v>658</v>
      </c>
      <c r="B146" s="4" t="str" cm="1">
        <f t="array" ref="B146">_xll.SNL.Clients.Office.Excel.Functions.SPG(A146, "SP_TOTAL_REV", "CY2023")</f>
        <v>#PEND</v>
      </c>
      <c r="C146" s="4" t="str">
        <f>_xll.SNL.Clients.Office.Excel.Functions.SPG(A146,"IQ_AVG_DILUT_SHARES_OUT","CY2023")</f>
        <v>#PEND</v>
      </c>
      <c r="D146" s="5" t="str">
        <f>_xll.SNL.Clients.Office.Excel.Functions.SPG(A146, "IQ_DILUT_EPS_NORM", "CY2023")</f>
        <v>#PEND</v>
      </c>
      <c r="E146" t="e">
        <f t="shared" si="12"/>
        <v>#VALUE!</v>
      </c>
      <c r="F146" t="e">
        <f t="shared" si="13"/>
        <v>#VALUE!</v>
      </c>
      <c r="G146" t="s">
        <v>658</v>
      </c>
      <c r="H146" s="4" t="str" cm="1">
        <f t="array" ref="H146">_xll.SNL.Clients.Office.Excel.Functions.SPG(G146, "SP_TOTAL_REV", "CY2022")</f>
        <v>#PEND</v>
      </c>
      <c r="I146" s="4" t="str">
        <f>_xll.SNL.Clients.Office.Excel.Functions.SPG(G146,"IQ_AVG_DILUT_SHARES_OUT","CY2022")</f>
        <v>#PEND</v>
      </c>
      <c r="J146" s="5" t="str">
        <f>_xll.SNL.Clients.Office.Excel.Functions.SPG(G146, "IQ_DILUT_EPS_NORM", "CY2022")</f>
        <v>#PEND</v>
      </c>
      <c r="K146" t="e">
        <f t="shared" si="14"/>
        <v>#VALUE!</v>
      </c>
      <c r="L146" t="e">
        <f t="shared" si="15"/>
        <v>#VALUE!</v>
      </c>
      <c r="M146" t="s">
        <v>662</v>
      </c>
      <c r="N146" s="4" t="str" cm="1">
        <f t="array" ref="N146">_xll.SNL.Clients.Office.Excel.Functions.SPG(M146, "SP_TOTAL_REV", "CY2022")</f>
        <v>#PEND</v>
      </c>
      <c r="O146" s="4" t="str">
        <f>_xll.SNL.Clients.Office.Excel.Functions.SPG(M146,"IQ_AVG_DILUT_SHARES_OUT","CY2022")</f>
        <v>#PEND</v>
      </c>
      <c r="P146" s="5" t="str">
        <f>_xll.SNL.Clients.Office.Excel.Functions.SPG(M146, "IQ_DILUT_EPS_NORM", "CY2022")</f>
        <v>#PEND</v>
      </c>
      <c r="Q146" t="e">
        <f t="shared" si="16"/>
        <v>#VALUE!</v>
      </c>
      <c r="R146" t="e">
        <f t="shared" si="17"/>
        <v>#VALUE!</v>
      </c>
    </row>
    <row r="147" spans="1:18" x14ac:dyDescent="0.3">
      <c r="A147" t="s">
        <v>659</v>
      </c>
      <c r="B147" s="4" t="str" cm="1">
        <f t="array" ref="B147">_xll.SNL.Clients.Office.Excel.Functions.SPG(A147, "SP_TOTAL_REV", "CY2023")</f>
        <v>#PEND</v>
      </c>
      <c r="C147" s="4" t="str">
        <f>_xll.SNL.Clients.Office.Excel.Functions.SPG(A147,"IQ_AVG_DILUT_SHARES_OUT","CY2023")</f>
        <v>#PEND</v>
      </c>
      <c r="D147" s="5" t="str">
        <f>_xll.SNL.Clients.Office.Excel.Functions.SPG(A147, "IQ_DILUT_EPS_NORM", "CY2023")</f>
        <v>#PEND</v>
      </c>
      <c r="E147" t="e">
        <f t="shared" si="12"/>
        <v>#VALUE!</v>
      </c>
      <c r="F147" t="e">
        <f t="shared" si="13"/>
        <v>#VALUE!</v>
      </c>
      <c r="G147" t="s">
        <v>659</v>
      </c>
      <c r="H147" s="4" t="str" cm="1">
        <f t="array" ref="H147">_xll.SNL.Clients.Office.Excel.Functions.SPG(G147, "SP_TOTAL_REV", "CY2022")</f>
        <v>#PEND</v>
      </c>
      <c r="I147" s="4" t="str">
        <f>_xll.SNL.Clients.Office.Excel.Functions.SPG(G147,"IQ_AVG_DILUT_SHARES_OUT","CY2022")</f>
        <v>#PEND</v>
      </c>
      <c r="J147" s="5" t="str">
        <f>_xll.SNL.Clients.Office.Excel.Functions.SPG(G147, "IQ_DILUT_EPS_NORM", "CY2022")</f>
        <v>#PEND</v>
      </c>
      <c r="K147" t="e">
        <f t="shared" si="14"/>
        <v>#VALUE!</v>
      </c>
      <c r="L147" t="e">
        <f t="shared" si="15"/>
        <v>#VALUE!</v>
      </c>
      <c r="M147" t="s">
        <v>663</v>
      </c>
      <c r="N147" s="4" t="str" cm="1">
        <f t="array" ref="N147">_xll.SNL.Clients.Office.Excel.Functions.SPG(M147, "SP_TOTAL_REV", "CY2022")</f>
        <v>#PEND</v>
      </c>
      <c r="O147" s="4" t="str">
        <f>_xll.SNL.Clients.Office.Excel.Functions.SPG(M147,"IQ_AVG_DILUT_SHARES_OUT","CY2022")</f>
        <v>#PEND</v>
      </c>
      <c r="P147" s="5" t="str">
        <f>_xll.SNL.Clients.Office.Excel.Functions.SPG(M147, "IQ_DILUT_EPS_NORM", "CY2022")</f>
        <v>#PEND</v>
      </c>
      <c r="Q147" t="e">
        <f t="shared" si="16"/>
        <v>#VALUE!</v>
      </c>
      <c r="R147" t="e">
        <f t="shared" si="17"/>
        <v>#VALUE!</v>
      </c>
    </row>
    <row r="148" spans="1:18" x14ac:dyDescent="0.3">
      <c r="A148" t="s">
        <v>660</v>
      </c>
      <c r="B148" s="4" t="str" cm="1">
        <f t="array" ref="B148">_xll.SNL.Clients.Office.Excel.Functions.SPG(A148, "SP_TOTAL_REV", "CY2023")</f>
        <v>#PEND</v>
      </c>
      <c r="C148" s="4" t="str">
        <f>_xll.SNL.Clients.Office.Excel.Functions.SPG(A148,"IQ_AVG_DILUT_SHARES_OUT","CY2023")</f>
        <v>#PEND</v>
      </c>
      <c r="D148" s="5" t="str">
        <f>_xll.SNL.Clients.Office.Excel.Functions.SPG(A148, "IQ_DILUT_EPS_NORM", "CY2023")</f>
        <v>#PEND</v>
      </c>
      <c r="E148" t="e">
        <f t="shared" si="12"/>
        <v>#VALUE!</v>
      </c>
      <c r="F148" t="e">
        <f t="shared" si="13"/>
        <v>#VALUE!</v>
      </c>
      <c r="G148" t="s">
        <v>660</v>
      </c>
      <c r="H148" s="4" t="str" cm="1">
        <f t="array" ref="H148">_xll.SNL.Clients.Office.Excel.Functions.SPG(G148, "SP_TOTAL_REV", "CY2022")</f>
        <v>#PEND</v>
      </c>
      <c r="I148" s="4" t="str">
        <f>_xll.SNL.Clients.Office.Excel.Functions.SPG(G148,"IQ_AVG_DILUT_SHARES_OUT","CY2022")</f>
        <v>#PEND</v>
      </c>
      <c r="J148" s="5" t="str">
        <f>_xll.SNL.Clients.Office.Excel.Functions.SPG(G148, "IQ_DILUT_EPS_NORM", "CY2022")</f>
        <v>#PEND</v>
      </c>
      <c r="K148" t="e">
        <f t="shared" si="14"/>
        <v>#VALUE!</v>
      </c>
      <c r="L148" t="e">
        <f t="shared" si="15"/>
        <v>#VALUE!</v>
      </c>
      <c r="M148" t="s">
        <v>664</v>
      </c>
      <c r="N148" s="4" t="str" cm="1">
        <f t="array" ref="N148">_xll.SNL.Clients.Office.Excel.Functions.SPG(M148, "SP_TOTAL_REV", "CY2022")</f>
        <v>#PEND</v>
      </c>
      <c r="O148" s="4" t="str">
        <f>_xll.SNL.Clients.Office.Excel.Functions.SPG(M148,"IQ_AVG_DILUT_SHARES_OUT","CY2022")</f>
        <v>#PEND</v>
      </c>
      <c r="P148" s="5" t="str">
        <f>_xll.SNL.Clients.Office.Excel.Functions.SPG(M148, "IQ_DILUT_EPS_NORM", "CY2022")</f>
        <v>#PEND</v>
      </c>
      <c r="Q148" t="e">
        <f t="shared" si="16"/>
        <v>#VALUE!</v>
      </c>
      <c r="R148" t="e">
        <f t="shared" si="17"/>
        <v>#VALUE!</v>
      </c>
    </row>
    <row r="149" spans="1:18" x14ac:dyDescent="0.3">
      <c r="A149" t="s">
        <v>661</v>
      </c>
      <c r="B149" s="4" t="str" cm="1">
        <f t="array" ref="B149">_xll.SNL.Clients.Office.Excel.Functions.SPG(A149, "SP_TOTAL_REV", "CY2023")</f>
        <v>#PEND</v>
      </c>
      <c r="C149" s="4" t="str">
        <f>_xll.SNL.Clients.Office.Excel.Functions.SPG(A149,"IQ_AVG_DILUT_SHARES_OUT","CY2023")</f>
        <v>#PEND</v>
      </c>
      <c r="D149" s="5" t="str">
        <f>_xll.SNL.Clients.Office.Excel.Functions.SPG(A149, "IQ_DILUT_EPS_NORM", "CY2023")</f>
        <v>#PEND</v>
      </c>
      <c r="E149" t="e">
        <f t="shared" si="12"/>
        <v>#VALUE!</v>
      </c>
      <c r="F149" t="e">
        <f t="shared" si="13"/>
        <v>#VALUE!</v>
      </c>
      <c r="G149" t="s">
        <v>661</v>
      </c>
      <c r="H149" s="4" t="str" cm="1">
        <f t="array" ref="H149">_xll.SNL.Clients.Office.Excel.Functions.SPG(G149, "SP_TOTAL_REV", "CY2022")</f>
        <v>#PEND</v>
      </c>
      <c r="I149" s="4" t="str">
        <f>_xll.SNL.Clients.Office.Excel.Functions.SPG(G149,"IQ_AVG_DILUT_SHARES_OUT","CY2022")</f>
        <v>#PEND</v>
      </c>
      <c r="J149" s="5" t="str">
        <f>_xll.SNL.Clients.Office.Excel.Functions.SPG(G149, "IQ_DILUT_EPS_NORM", "CY2022")</f>
        <v>#PEND</v>
      </c>
      <c r="K149" t="e">
        <f t="shared" si="14"/>
        <v>#VALUE!</v>
      </c>
      <c r="L149" t="e">
        <f t="shared" si="15"/>
        <v>#VALUE!</v>
      </c>
      <c r="M149" t="s">
        <v>665</v>
      </c>
      <c r="N149" s="4" t="str" cm="1">
        <f t="array" ref="N149">_xll.SNL.Clients.Office.Excel.Functions.SPG(M149, "SP_TOTAL_REV", "CY2022")</f>
        <v>#PEND</v>
      </c>
      <c r="O149" s="4" t="str">
        <f>_xll.SNL.Clients.Office.Excel.Functions.SPG(M149,"IQ_AVG_DILUT_SHARES_OUT","CY2022")</f>
        <v>#PEND</v>
      </c>
      <c r="P149" s="5" t="str">
        <f>_xll.SNL.Clients.Office.Excel.Functions.SPG(M149, "IQ_DILUT_EPS_NORM", "CY2022")</f>
        <v>#PEND</v>
      </c>
      <c r="Q149" t="e">
        <f t="shared" si="16"/>
        <v>#VALUE!</v>
      </c>
      <c r="R149" t="e">
        <f t="shared" si="17"/>
        <v>#VALUE!</v>
      </c>
    </row>
    <row r="150" spans="1:18" x14ac:dyDescent="0.3">
      <c r="A150" t="s">
        <v>662</v>
      </c>
      <c r="B150" s="4" t="str" cm="1">
        <f t="array" ref="B150">_xll.SNL.Clients.Office.Excel.Functions.SPG(A150, "SP_TOTAL_REV", "CY2023")</f>
        <v>#PEND</v>
      </c>
      <c r="C150" s="4" t="str">
        <f>_xll.SNL.Clients.Office.Excel.Functions.SPG(A150,"IQ_AVG_DILUT_SHARES_OUT","CY2023")</f>
        <v>#PEND</v>
      </c>
      <c r="D150" s="5" t="str">
        <f>_xll.SNL.Clients.Office.Excel.Functions.SPG(A150, "IQ_DILUT_EPS_NORM", "CY2023")</f>
        <v>#PEND</v>
      </c>
      <c r="E150" t="e">
        <f t="shared" si="12"/>
        <v>#VALUE!</v>
      </c>
      <c r="F150" t="e">
        <f t="shared" si="13"/>
        <v>#VALUE!</v>
      </c>
      <c r="G150" t="s">
        <v>662</v>
      </c>
      <c r="H150" s="4" t="str" cm="1">
        <f t="array" ref="H150">_xll.SNL.Clients.Office.Excel.Functions.SPG(G150, "SP_TOTAL_REV", "CY2022")</f>
        <v>#PEND</v>
      </c>
      <c r="I150" s="4" t="str">
        <f>_xll.SNL.Clients.Office.Excel.Functions.SPG(G150,"IQ_AVG_DILUT_SHARES_OUT","CY2022")</f>
        <v>#PEND</v>
      </c>
      <c r="J150" s="5" t="str">
        <f>_xll.SNL.Clients.Office.Excel.Functions.SPG(G150, "IQ_DILUT_EPS_NORM", "CY2022")</f>
        <v>#PEND</v>
      </c>
      <c r="K150" t="e">
        <f t="shared" si="14"/>
        <v>#VALUE!</v>
      </c>
      <c r="L150" t="e">
        <f t="shared" si="15"/>
        <v>#VALUE!</v>
      </c>
      <c r="M150" t="s">
        <v>666</v>
      </c>
      <c r="N150" s="4" t="str" cm="1">
        <f t="array" ref="N150">_xll.SNL.Clients.Office.Excel.Functions.SPG(M150, "SP_TOTAL_REV", "CY2022")</f>
        <v>#PEND</v>
      </c>
      <c r="O150" s="4" t="str">
        <f>_xll.SNL.Clients.Office.Excel.Functions.SPG(M150,"IQ_AVG_DILUT_SHARES_OUT","CY2022")</f>
        <v>#PEND</v>
      </c>
      <c r="P150" s="5" t="str">
        <f>_xll.SNL.Clients.Office.Excel.Functions.SPG(M150, "IQ_DILUT_EPS_NORM", "CY2022")</f>
        <v>#PEND</v>
      </c>
      <c r="Q150" t="e">
        <f t="shared" si="16"/>
        <v>#VALUE!</v>
      </c>
      <c r="R150" t="e">
        <f t="shared" si="17"/>
        <v>#VALUE!</v>
      </c>
    </row>
    <row r="151" spans="1:18" x14ac:dyDescent="0.3">
      <c r="A151" t="s">
        <v>663</v>
      </c>
      <c r="B151" s="4" t="str" cm="1">
        <f t="array" ref="B151">_xll.SNL.Clients.Office.Excel.Functions.SPG(A151, "SP_TOTAL_REV", "CY2023")</f>
        <v>#PEND</v>
      </c>
      <c r="C151" s="4" t="str">
        <f>_xll.SNL.Clients.Office.Excel.Functions.SPG(A151,"IQ_AVG_DILUT_SHARES_OUT","CY2023")</f>
        <v>#PEND</v>
      </c>
      <c r="D151" s="5" t="str">
        <f>_xll.SNL.Clients.Office.Excel.Functions.SPG(A151, "IQ_DILUT_EPS_NORM", "CY2023")</f>
        <v>#PEND</v>
      </c>
      <c r="E151" t="e">
        <f t="shared" si="12"/>
        <v>#VALUE!</v>
      </c>
      <c r="F151" t="e">
        <f t="shared" si="13"/>
        <v>#VALUE!</v>
      </c>
      <c r="G151" t="s">
        <v>663</v>
      </c>
      <c r="H151" s="4" t="str" cm="1">
        <f t="array" ref="H151">_xll.SNL.Clients.Office.Excel.Functions.SPG(G151, "SP_TOTAL_REV", "CY2022")</f>
        <v>#PEND</v>
      </c>
      <c r="I151" s="4" t="str">
        <f>_xll.SNL.Clients.Office.Excel.Functions.SPG(G151,"IQ_AVG_DILUT_SHARES_OUT","CY2022")</f>
        <v>#PEND</v>
      </c>
      <c r="J151" s="5" t="str">
        <f>_xll.SNL.Clients.Office.Excel.Functions.SPG(G151, "IQ_DILUT_EPS_NORM", "CY2022")</f>
        <v>#PEND</v>
      </c>
      <c r="K151" t="e">
        <f t="shared" si="14"/>
        <v>#VALUE!</v>
      </c>
      <c r="L151" t="e">
        <f t="shared" si="15"/>
        <v>#VALUE!</v>
      </c>
      <c r="M151" t="s">
        <v>667</v>
      </c>
      <c r="N151" s="4" t="str" cm="1">
        <f t="array" ref="N151">_xll.SNL.Clients.Office.Excel.Functions.SPG(M151, "SP_TOTAL_REV", "CY2022")</f>
        <v>#PEND</v>
      </c>
      <c r="O151" s="4" t="str">
        <f>_xll.SNL.Clients.Office.Excel.Functions.SPG(M151,"IQ_AVG_DILUT_SHARES_OUT","CY2022")</f>
        <v>#PEND</v>
      </c>
      <c r="P151" s="5" t="str">
        <f>_xll.SNL.Clients.Office.Excel.Functions.SPG(M151, "IQ_DILUT_EPS_NORM", "CY2022")</f>
        <v>#PEND</v>
      </c>
      <c r="Q151" t="e">
        <f t="shared" si="16"/>
        <v>#VALUE!</v>
      </c>
      <c r="R151" t="e">
        <f t="shared" si="17"/>
        <v>#VALUE!</v>
      </c>
    </row>
    <row r="152" spans="1:18" x14ac:dyDescent="0.3">
      <c r="A152" t="s">
        <v>664</v>
      </c>
      <c r="B152" s="4" t="str" cm="1">
        <f t="array" ref="B152">_xll.SNL.Clients.Office.Excel.Functions.SPG(A152, "SP_TOTAL_REV", "CY2023")</f>
        <v>#PEND</v>
      </c>
      <c r="C152" s="4" t="str">
        <f>_xll.SNL.Clients.Office.Excel.Functions.SPG(A152,"IQ_AVG_DILUT_SHARES_OUT","CY2023")</f>
        <v>#PEND</v>
      </c>
      <c r="D152" s="5" t="str">
        <f>_xll.SNL.Clients.Office.Excel.Functions.SPG(A152, "IQ_DILUT_EPS_NORM", "CY2023")</f>
        <v>#PEND</v>
      </c>
      <c r="E152" t="e">
        <f t="shared" si="12"/>
        <v>#VALUE!</v>
      </c>
      <c r="F152" t="e">
        <f t="shared" si="13"/>
        <v>#VALUE!</v>
      </c>
      <c r="G152" t="s">
        <v>664</v>
      </c>
      <c r="H152" s="4" t="str" cm="1">
        <f t="array" ref="H152">_xll.SNL.Clients.Office.Excel.Functions.SPG(G152, "SP_TOTAL_REV", "CY2022")</f>
        <v>#PEND</v>
      </c>
      <c r="I152" s="4" t="str">
        <f>_xll.SNL.Clients.Office.Excel.Functions.SPG(G152,"IQ_AVG_DILUT_SHARES_OUT","CY2022")</f>
        <v>#PEND</v>
      </c>
      <c r="J152" s="5" t="str">
        <f>_xll.SNL.Clients.Office.Excel.Functions.SPG(G152, "IQ_DILUT_EPS_NORM", "CY2022")</f>
        <v>#PEND</v>
      </c>
      <c r="K152" t="e">
        <f t="shared" si="14"/>
        <v>#VALUE!</v>
      </c>
      <c r="L152" t="e">
        <f t="shared" si="15"/>
        <v>#VALUE!</v>
      </c>
      <c r="M152" t="s">
        <v>668</v>
      </c>
      <c r="N152" s="4" t="str" cm="1">
        <f t="array" ref="N152">_xll.SNL.Clients.Office.Excel.Functions.SPG(M152, "SP_TOTAL_REV", "CY2022")</f>
        <v>#PEND</v>
      </c>
      <c r="O152" s="4" t="str">
        <f>_xll.SNL.Clients.Office.Excel.Functions.SPG(M152,"IQ_AVG_DILUT_SHARES_OUT","CY2022")</f>
        <v>#PEND</v>
      </c>
      <c r="P152" s="5" t="str">
        <f>_xll.SNL.Clients.Office.Excel.Functions.SPG(M152, "IQ_DILUT_EPS_NORM", "CY2022")</f>
        <v>#PEND</v>
      </c>
      <c r="Q152" t="e">
        <f t="shared" si="16"/>
        <v>#VALUE!</v>
      </c>
      <c r="R152" t="e">
        <f t="shared" si="17"/>
        <v>#VALUE!</v>
      </c>
    </row>
    <row r="153" spans="1:18" x14ac:dyDescent="0.3">
      <c r="A153" t="s">
        <v>665</v>
      </c>
      <c r="B153" s="4" t="str" cm="1">
        <f t="array" ref="B153">_xll.SNL.Clients.Office.Excel.Functions.SPG(A153, "SP_TOTAL_REV", "CY2023")</f>
        <v>#PEND</v>
      </c>
      <c r="C153" s="4" t="str">
        <f>_xll.SNL.Clients.Office.Excel.Functions.SPG(A153,"IQ_AVG_DILUT_SHARES_OUT","CY2023")</f>
        <v>#PEND</v>
      </c>
      <c r="D153" s="5" t="str">
        <f>_xll.SNL.Clients.Office.Excel.Functions.SPG(A153, "IQ_DILUT_EPS_NORM", "CY2023")</f>
        <v>#PEND</v>
      </c>
      <c r="E153" t="e">
        <f t="shared" si="12"/>
        <v>#VALUE!</v>
      </c>
      <c r="F153" t="e">
        <f t="shared" si="13"/>
        <v>#VALUE!</v>
      </c>
      <c r="G153" t="s">
        <v>665</v>
      </c>
      <c r="H153" s="4" t="str" cm="1">
        <f t="array" ref="H153">_xll.SNL.Clients.Office.Excel.Functions.SPG(G153, "SP_TOTAL_REV", "CY2022")</f>
        <v>#PEND</v>
      </c>
      <c r="I153" s="4" t="str">
        <f>_xll.SNL.Clients.Office.Excel.Functions.SPG(G153,"IQ_AVG_DILUT_SHARES_OUT","CY2022")</f>
        <v>#PEND</v>
      </c>
      <c r="J153" s="5" t="str">
        <f>_xll.SNL.Clients.Office.Excel.Functions.SPG(G153, "IQ_DILUT_EPS_NORM", "CY2022")</f>
        <v>#PEND</v>
      </c>
      <c r="K153" t="e">
        <f t="shared" si="14"/>
        <v>#VALUE!</v>
      </c>
      <c r="L153" t="e">
        <f t="shared" si="15"/>
        <v>#VALUE!</v>
      </c>
      <c r="M153" t="s">
        <v>669</v>
      </c>
      <c r="N153" s="4" t="str" cm="1">
        <f t="array" ref="N153">_xll.SNL.Clients.Office.Excel.Functions.SPG(M153, "SP_TOTAL_REV", "CY2022")</f>
        <v>#PEND</v>
      </c>
      <c r="O153" s="4" t="str">
        <f>_xll.SNL.Clients.Office.Excel.Functions.SPG(M153,"IQ_AVG_DILUT_SHARES_OUT","CY2022")</f>
        <v>#PEND</v>
      </c>
      <c r="P153" s="5" t="str">
        <f>_xll.SNL.Clients.Office.Excel.Functions.SPG(M153, "IQ_DILUT_EPS_NORM", "CY2022")</f>
        <v>#PEND</v>
      </c>
      <c r="Q153" t="e">
        <f t="shared" si="16"/>
        <v>#VALUE!</v>
      </c>
      <c r="R153" t="e">
        <f t="shared" si="17"/>
        <v>#VALUE!</v>
      </c>
    </row>
    <row r="154" spans="1:18" x14ac:dyDescent="0.3">
      <c r="A154" t="s">
        <v>666</v>
      </c>
      <c r="B154" s="4" t="str" cm="1">
        <f t="array" ref="B154">_xll.SNL.Clients.Office.Excel.Functions.SPG(A154, "SP_TOTAL_REV", "CY2023")</f>
        <v>#PEND</v>
      </c>
      <c r="C154" s="4" t="str">
        <f>_xll.SNL.Clients.Office.Excel.Functions.SPG(A154,"IQ_AVG_DILUT_SHARES_OUT","CY2023")</f>
        <v>#PEND</v>
      </c>
      <c r="D154" s="5" t="str">
        <f>_xll.SNL.Clients.Office.Excel.Functions.SPG(A154, "IQ_DILUT_EPS_NORM", "CY2023")</f>
        <v>#PEND</v>
      </c>
      <c r="E154" t="e">
        <f t="shared" si="12"/>
        <v>#VALUE!</v>
      </c>
      <c r="F154" t="e">
        <f t="shared" si="13"/>
        <v>#VALUE!</v>
      </c>
      <c r="G154" t="s">
        <v>666</v>
      </c>
      <c r="H154" s="4" t="str" cm="1">
        <f t="array" ref="H154">_xll.SNL.Clients.Office.Excel.Functions.SPG(G154, "SP_TOTAL_REV", "CY2022")</f>
        <v>#PEND</v>
      </c>
      <c r="I154" s="4" t="str">
        <f>_xll.SNL.Clients.Office.Excel.Functions.SPG(G154,"IQ_AVG_DILUT_SHARES_OUT","CY2022")</f>
        <v>#PEND</v>
      </c>
      <c r="J154" s="5" t="str">
        <f>_xll.SNL.Clients.Office.Excel.Functions.SPG(G154, "IQ_DILUT_EPS_NORM", "CY2022")</f>
        <v>#PEND</v>
      </c>
      <c r="K154" t="e">
        <f t="shared" si="14"/>
        <v>#VALUE!</v>
      </c>
      <c r="L154" t="e">
        <f t="shared" si="15"/>
        <v>#VALUE!</v>
      </c>
      <c r="M154" t="s">
        <v>670</v>
      </c>
      <c r="N154" s="4" t="str" cm="1">
        <f t="array" ref="N154">_xll.SNL.Clients.Office.Excel.Functions.SPG(M154, "SP_TOTAL_REV", "CY2022")</f>
        <v>#PEND</v>
      </c>
      <c r="O154" s="4" t="str">
        <f>_xll.SNL.Clients.Office.Excel.Functions.SPG(M154,"IQ_AVG_DILUT_SHARES_OUT","CY2022")</f>
        <v>#PEND</v>
      </c>
      <c r="P154" s="5" t="str">
        <f>_xll.SNL.Clients.Office.Excel.Functions.SPG(M154, "IQ_DILUT_EPS_NORM", "CY2022")</f>
        <v>#PEND</v>
      </c>
      <c r="Q154" t="e">
        <f t="shared" si="16"/>
        <v>#VALUE!</v>
      </c>
      <c r="R154" t="e">
        <f t="shared" si="17"/>
        <v>#VALUE!</v>
      </c>
    </row>
    <row r="155" spans="1:18" x14ac:dyDescent="0.3">
      <c r="A155" t="s">
        <v>667</v>
      </c>
      <c r="B155" s="4" t="str" cm="1">
        <f t="array" ref="B155">_xll.SNL.Clients.Office.Excel.Functions.SPG(A155, "SP_TOTAL_REV", "CY2023")</f>
        <v>#PEND</v>
      </c>
      <c r="C155" s="4" t="str">
        <f>_xll.SNL.Clients.Office.Excel.Functions.SPG(A155,"IQ_AVG_DILUT_SHARES_OUT","CY2023")</f>
        <v>#PEND</v>
      </c>
      <c r="D155" s="5" t="str">
        <f>_xll.SNL.Clients.Office.Excel.Functions.SPG(A155, "IQ_DILUT_EPS_NORM", "CY2023")</f>
        <v>#PEND</v>
      </c>
      <c r="E155" t="e">
        <f t="shared" si="12"/>
        <v>#VALUE!</v>
      </c>
      <c r="F155" t="e">
        <f t="shared" si="13"/>
        <v>#VALUE!</v>
      </c>
      <c r="G155" t="s">
        <v>667</v>
      </c>
      <c r="H155" s="4" t="str" cm="1">
        <f t="array" ref="H155">_xll.SNL.Clients.Office.Excel.Functions.SPG(G155, "SP_TOTAL_REV", "CY2022")</f>
        <v>#PEND</v>
      </c>
      <c r="I155" s="4" t="str">
        <f>_xll.SNL.Clients.Office.Excel.Functions.SPG(G155,"IQ_AVG_DILUT_SHARES_OUT","CY2022")</f>
        <v>#PEND</v>
      </c>
      <c r="J155" s="5" t="str">
        <f>_xll.SNL.Clients.Office.Excel.Functions.SPG(G155, "IQ_DILUT_EPS_NORM", "CY2022")</f>
        <v>#PEND</v>
      </c>
      <c r="K155" t="e">
        <f t="shared" si="14"/>
        <v>#VALUE!</v>
      </c>
      <c r="L155" t="e">
        <f t="shared" si="15"/>
        <v>#VALUE!</v>
      </c>
      <c r="M155" t="s">
        <v>671</v>
      </c>
      <c r="N155" s="4" t="str" cm="1">
        <f t="array" ref="N155">_xll.SNL.Clients.Office.Excel.Functions.SPG(M155, "SP_TOTAL_REV", "CY2022")</f>
        <v>#PEND</v>
      </c>
      <c r="O155" s="4" t="str">
        <f>_xll.SNL.Clients.Office.Excel.Functions.SPG(M155,"IQ_AVG_DILUT_SHARES_OUT","CY2022")</f>
        <v>#PEND</v>
      </c>
      <c r="P155" s="5" t="str">
        <f>_xll.SNL.Clients.Office.Excel.Functions.SPG(M155, "IQ_DILUT_EPS_NORM", "CY2022")</f>
        <v>#PEND</v>
      </c>
      <c r="Q155" t="e">
        <f t="shared" si="16"/>
        <v>#VALUE!</v>
      </c>
      <c r="R155" t="e">
        <f t="shared" si="17"/>
        <v>#VALUE!</v>
      </c>
    </row>
    <row r="156" spans="1:18" x14ac:dyDescent="0.3">
      <c r="A156" t="s">
        <v>668</v>
      </c>
      <c r="B156" s="4" t="str" cm="1">
        <f t="array" ref="B156">_xll.SNL.Clients.Office.Excel.Functions.SPG(A156, "SP_TOTAL_REV", "CY2023")</f>
        <v>#PEND</v>
      </c>
      <c r="C156" s="4" t="str">
        <f>_xll.SNL.Clients.Office.Excel.Functions.SPG(A156,"IQ_AVG_DILUT_SHARES_OUT","CY2023")</f>
        <v>#PEND</v>
      </c>
      <c r="D156" s="5" t="str">
        <f>_xll.SNL.Clients.Office.Excel.Functions.SPG(A156, "IQ_DILUT_EPS_NORM", "CY2023")</f>
        <v>#PEND</v>
      </c>
      <c r="E156" t="e">
        <f t="shared" si="12"/>
        <v>#VALUE!</v>
      </c>
      <c r="F156" t="e">
        <f t="shared" si="13"/>
        <v>#VALUE!</v>
      </c>
      <c r="G156" t="s">
        <v>668</v>
      </c>
      <c r="H156" s="4" t="str" cm="1">
        <f t="array" ref="H156">_xll.SNL.Clients.Office.Excel.Functions.SPG(G156, "SP_TOTAL_REV", "CY2022")</f>
        <v>#PEND</v>
      </c>
      <c r="I156" s="4" t="str">
        <f>_xll.SNL.Clients.Office.Excel.Functions.SPG(G156,"IQ_AVG_DILUT_SHARES_OUT","CY2022")</f>
        <v>#PEND</v>
      </c>
      <c r="J156" s="5" t="str">
        <f>_xll.SNL.Clients.Office.Excel.Functions.SPG(G156, "IQ_DILUT_EPS_NORM", "CY2022")</f>
        <v>#PEND</v>
      </c>
      <c r="K156" t="e">
        <f t="shared" si="14"/>
        <v>#VALUE!</v>
      </c>
      <c r="L156" t="e">
        <f t="shared" si="15"/>
        <v>#VALUE!</v>
      </c>
      <c r="M156" t="s">
        <v>672</v>
      </c>
      <c r="N156" s="4" t="str" cm="1">
        <f t="array" ref="N156">_xll.SNL.Clients.Office.Excel.Functions.SPG(M156, "SP_TOTAL_REV", "CY2022")</f>
        <v>#PEND</v>
      </c>
      <c r="O156" s="4" t="str">
        <f>_xll.SNL.Clients.Office.Excel.Functions.SPG(M156,"IQ_AVG_DILUT_SHARES_OUT","CY2022")</f>
        <v>#PEND</v>
      </c>
      <c r="P156" s="5" t="str">
        <f>_xll.SNL.Clients.Office.Excel.Functions.SPG(M156, "IQ_DILUT_EPS_NORM", "CY2022")</f>
        <v>#PEND</v>
      </c>
      <c r="Q156" t="e">
        <f t="shared" si="16"/>
        <v>#VALUE!</v>
      </c>
      <c r="R156" t="e">
        <f t="shared" si="17"/>
        <v>#VALUE!</v>
      </c>
    </row>
    <row r="157" spans="1:18" x14ac:dyDescent="0.3">
      <c r="A157" t="s">
        <v>669</v>
      </c>
      <c r="B157" s="4" t="str" cm="1">
        <f t="array" ref="B157">_xll.SNL.Clients.Office.Excel.Functions.SPG(A157, "SP_TOTAL_REV", "CY2023")</f>
        <v>#PEND</v>
      </c>
      <c r="C157" s="4" t="str">
        <f>_xll.SNL.Clients.Office.Excel.Functions.SPG(A157,"IQ_AVG_DILUT_SHARES_OUT","CY2023")</f>
        <v>#PEND</v>
      </c>
      <c r="D157" s="5" t="str">
        <f>_xll.SNL.Clients.Office.Excel.Functions.SPG(A157, "IQ_DILUT_EPS_NORM", "CY2023")</f>
        <v>#PEND</v>
      </c>
      <c r="E157" t="e">
        <f t="shared" si="12"/>
        <v>#VALUE!</v>
      </c>
      <c r="F157" t="e">
        <f t="shared" si="13"/>
        <v>#VALUE!</v>
      </c>
      <c r="G157" t="s">
        <v>669</v>
      </c>
      <c r="H157" s="4" t="str" cm="1">
        <f t="array" ref="H157">_xll.SNL.Clients.Office.Excel.Functions.SPG(G157, "SP_TOTAL_REV", "CY2022")</f>
        <v>#PEND</v>
      </c>
      <c r="I157" s="4" t="str">
        <f>_xll.SNL.Clients.Office.Excel.Functions.SPG(G157,"IQ_AVG_DILUT_SHARES_OUT","CY2022")</f>
        <v>#PEND</v>
      </c>
      <c r="J157" s="5" t="str">
        <f>_xll.SNL.Clients.Office.Excel.Functions.SPG(G157, "IQ_DILUT_EPS_NORM", "CY2022")</f>
        <v>#PEND</v>
      </c>
      <c r="K157" t="e">
        <f t="shared" si="14"/>
        <v>#VALUE!</v>
      </c>
      <c r="L157" t="e">
        <f t="shared" si="15"/>
        <v>#VALUE!</v>
      </c>
      <c r="M157" t="s">
        <v>673</v>
      </c>
      <c r="N157" s="4" t="str" cm="1">
        <f t="array" ref="N157">_xll.SNL.Clients.Office.Excel.Functions.SPG(M157, "SP_TOTAL_REV", "CY2022")</f>
        <v>#PEND</v>
      </c>
      <c r="O157" s="4" t="str">
        <f>_xll.SNL.Clients.Office.Excel.Functions.SPG(M157,"IQ_AVG_DILUT_SHARES_OUT","CY2022")</f>
        <v>#PEND</v>
      </c>
      <c r="P157" s="5" t="str">
        <f>_xll.SNL.Clients.Office.Excel.Functions.SPG(M157, "IQ_DILUT_EPS_NORM", "CY2022")</f>
        <v>#PEND</v>
      </c>
      <c r="Q157" t="e">
        <f t="shared" si="16"/>
        <v>#VALUE!</v>
      </c>
      <c r="R157" t="e">
        <f t="shared" si="17"/>
        <v>#VALUE!</v>
      </c>
    </row>
    <row r="158" spans="1:18" x14ac:dyDescent="0.3">
      <c r="A158" t="s">
        <v>670</v>
      </c>
      <c r="B158" s="4" t="str" cm="1">
        <f t="array" ref="B158">_xll.SNL.Clients.Office.Excel.Functions.SPG(A158, "SP_TOTAL_REV", "CY2023")</f>
        <v>#PEND</v>
      </c>
      <c r="C158" s="4" t="str">
        <f>_xll.SNL.Clients.Office.Excel.Functions.SPG(A158,"IQ_AVG_DILUT_SHARES_OUT","CY2023")</f>
        <v>#PEND</v>
      </c>
      <c r="D158" s="5" t="str">
        <f>_xll.SNL.Clients.Office.Excel.Functions.SPG(A158, "IQ_DILUT_EPS_NORM", "CY2023")</f>
        <v>#PEND</v>
      </c>
      <c r="E158" t="e">
        <f t="shared" si="12"/>
        <v>#VALUE!</v>
      </c>
      <c r="F158" t="e">
        <f t="shared" si="13"/>
        <v>#VALUE!</v>
      </c>
      <c r="G158" t="s">
        <v>670</v>
      </c>
      <c r="H158" s="4" t="str" cm="1">
        <f t="array" ref="H158">_xll.SNL.Clients.Office.Excel.Functions.SPG(G158, "SP_TOTAL_REV", "CY2022")</f>
        <v>#PEND</v>
      </c>
      <c r="I158" s="4" t="str">
        <f>_xll.SNL.Clients.Office.Excel.Functions.SPG(G158,"IQ_AVG_DILUT_SHARES_OUT","CY2022")</f>
        <v>#PEND</v>
      </c>
      <c r="J158" s="5" t="str">
        <f>_xll.SNL.Clients.Office.Excel.Functions.SPG(G158, "IQ_DILUT_EPS_NORM", "CY2022")</f>
        <v>#PEND</v>
      </c>
      <c r="K158" t="e">
        <f t="shared" si="14"/>
        <v>#VALUE!</v>
      </c>
      <c r="L158" t="e">
        <f t="shared" si="15"/>
        <v>#VALUE!</v>
      </c>
      <c r="M158" t="s">
        <v>674</v>
      </c>
      <c r="N158" s="4" t="str" cm="1">
        <f t="array" ref="N158">_xll.SNL.Clients.Office.Excel.Functions.SPG(M158, "SP_TOTAL_REV", "CY2022")</f>
        <v>#PEND</v>
      </c>
      <c r="O158" s="4" t="str">
        <f>_xll.SNL.Clients.Office.Excel.Functions.SPG(M158,"IQ_AVG_DILUT_SHARES_OUT","CY2022")</f>
        <v>#PEND</v>
      </c>
      <c r="P158" s="5" t="str">
        <f>_xll.SNL.Clients.Office.Excel.Functions.SPG(M158, "IQ_DILUT_EPS_NORM", "CY2022")</f>
        <v>#PEND</v>
      </c>
      <c r="Q158" t="e">
        <f t="shared" si="16"/>
        <v>#VALUE!</v>
      </c>
      <c r="R158" t="e">
        <f t="shared" si="17"/>
        <v>#VALUE!</v>
      </c>
    </row>
    <row r="159" spans="1:18" x14ac:dyDescent="0.3">
      <c r="A159" t="s">
        <v>671</v>
      </c>
      <c r="B159" s="4" t="str" cm="1">
        <f t="array" ref="B159">_xll.SNL.Clients.Office.Excel.Functions.SPG(A159, "SP_TOTAL_REV", "CY2023")</f>
        <v>#PEND</v>
      </c>
      <c r="C159" s="4" t="str">
        <f>_xll.SNL.Clients.Office.Excel.Functions.SPG(A159,"IQ_AVG_DILUT_SHARES_OUT","CY2023")</f>
        <v>#PEND</v>
      </c>
      <c r="D159" s="5" t="str">
        <f>_xll.SNL.Clients.Office.Excel.Functions.SPG(A159, "IQ_DILUT_EPS_NORM", "CY2023")</f>
        <v>#PEND</v>
      </c>
      <c r="E159" t="e">
        <f t="shared" si="12"/>
        <v>#VALUE!</v>
      </c>
      <c r="F159" t="e">
        <f t="shared" si="13"/>
        <v>#VALUE!</v>
      </c>
      <c r="G159" t="s">
        <v>671</v>
      </c>
      <c r="H159" s="4" t="str" cm="1">
        <f t="array" ref="H159">_xll.SNL.Clients.Office.Excel.Functions.SPG(G159, "SP_TOTAL_REV", "CY2022")</f>
        <v>#PEND</v>
      </c>
      <c r="I159" s="4" t="str">
        <f>_xll.SNL.Clients.Office.Excel.Functions.SPG(G159,"IQ_AVG_DILUT_SHARES_OUT","CY2022")</f>
        <v>#PEND</v>
      </c>
      <c r="J159" s="5" t="str">
        <f>_xll.SNL.Clients.Office.Excel.Functions.SPG(G159, "IQ_DILUT_EPS_NORM", "CY2022")</f>
        <v>#PEND</v>
      </c>
      <c r="K159" t="e">
        <f t="shared" si="14"/>
        <v>#VALUE!</v>
      </c>
      <c r="L159" t="e">
        <f t="shared" si="15"/>
        <v>#VALUE!</v>
      </c>
      <c r="M159" t="s">
        <v>675</v>
      </c>
      <c r="N159" s="4" t="str" cm="1">
        <f t="array" ref="N159">_xll.SNL.Clients.Office.Excel.Functions.SPG(M159, "SP_TOTAL_REV", "CY2022")</f>
        <v>#PEND</v>
      </c>
      <c r="O159" s="4" t="str">
        <f>_xll.SNL.Clients.Office.Excel.Functions.SPG(M159,"IQ_AVG_DILUT_SHARES_OUT","CY2022")</f>
        <v>#PEND</v>
      </c>
      <c r="P159" s="5" t="str">
        <f>_xll.SNL.Clients.Office.Excel.Functions.SPG(M159, "IQ_DILUT_EPS_NORM", "CY2022")</f>
        <v>#PEND</v>
      </c>
      <c r="Q159" t="e">
        <f t="shared" si="16"/>
        <v>#VALUE!</v>
      </c>
      <c r="R159" t="e">
        <f t="shared" si="17"/>
        <v>#VALUE!</v>
      </c>
    </row>
    <row r="160" spans="1:18" x14ac:dyDescent="0.3">
      <c r="A160" t="s">
        <v>672</v>
      </c>
      <c r="B160" s="4" t="str" cm="1">
        <f t="array" ref="B160">_xll.SNL.Clients.Office.Excel.Functions.SPG(A160, "SP_TOTAL_REV", "CY2023")</f>
        <v>#PEND</v>
      </c>
      <c r="C160" s="4" t="str">
        <f>_xll.SNL.Clients.Office.Excel.Functions.SPG(A160,"IQ_AVG_DILUT_SHARES_OUT","CY2023")</f>
        <v>#PEND</v>
      </c>
      <c r="D160" s="5" t="str">
        <f>_xll.SNL.Clients.Office.Excel.Functions.SPG(A160, "IQ_DILUT_EPS_NORM", "CY2023")</f>
        <v>#PEND</v>
      </c>
      <c r="E160" t="e">
        <f t="shared" si="12"/>
        <v>#VALUE!</v>
      </c>
      <c r="F160" t="e">
        <f t="shared" si="13"/>
        <v>#VALUE!</v>
      </c>
      <c r="G160" t="s">
        <v>672</v>
      </c>
      <c r="H160" s="4" t="str" cm="1">
        <f t="array" ref="H160">_xll.SNL.Clients.Office.Excel.Functions.SPG(G160, "SP_TOTAL_REV", "CY2022")</f>
        <v>#PEND</v>
      </c>
      <c r="I160" s="4" t="str">
        <f>_xll.SNL.Clients.Office.Excel.Functions.SPG(G160,"IQ_AVG_DILUT_SHARES_OUT","CY2022")</f>
        <v>#PEND</v>
      </c>
      <c r="J160" s="5" t="str">
        <f>_xll.SNL.Clients.Office.Excel.Functions.SPG(G160, "IQ_DILUT_EPS_NORM", "CY2022")</f>
        <v>#PEND</v>
      </c>
      <c r="K160" t="e">
        <f t="shared" si="14"/>
        <v>#VALUE!</v>
      </c>
      <c r="L160" t="e">
        <f t="shared" si="15"/>
        <v>#VALUE!</v>
      </c>
      <c r="M160" t="s">
        <v>676</v>
      </c>
      <c r="N160" s="4" t="str" cm="1">
        <f t="array" ref="N160">_xll.SNL.Clients.Office.Excel.Functions.SPG(M160, "SP_TOTAL_REV", "CY2022")</f>
        <v>#PEND</v>
      </c>
      <c r="O160" s="4" t="str">
        <f>_xll.SNL.Clients.Office.Excel.Functions.SPG(M160,"IQ_AVG_DILUT_SHARES_OUT","CY2022")</f>
        <v>#PEND</v>
      </c>
      <c r="P160" s="5" t="str">
        <f>_xll.SNL.Clients.Office.Excel.Functions.SPG(M160, "IQ_DILUT_EPS_NORM", "CY2022")</f>
        <v>#PEND</v>
      </c>
      <c r="Q160" t="e">
        <f t="shared" si="16"/>
        <v>#VALUE!</v>
      </c>
      <c r="R160" t="e">
        <f t="shared" si="17"/>
        <v>#VALUE!</v>
      </c>
    </row>
    <row r="161" spans="1:18" x14ac:dyDescent="0.3">
      <c r="A161" t="s">
        <v>673</v>
      </c>
      <c r="B161" s="4" t="str" cm="1">
        <f t="array" ref="B161">_xll.SNL.Clients.Office.Excel.Functions.SPG(A161, "SP_TOTAL_REV", "CY2023")</f>
        <v>#PEND</v>
      </c>
      <c r="C161" s="4" t="str">
        <f>_xll.SNL.Clients.Office.Excel.Functions.SPG(A161,"IQ_AVG_DILUT_SHARES_OUT","CY2023")</f>
        <v>#PEND</v>
      </c>
      <c r="D161" s="5" t="str">
        <f>_xll.SNL.Clients.Office.Excel.Functions.SPG(A161, "IQ_DILUT_EPS_NORM", "CY2023")</f>
        <v>#PEND</v>
      </c>
      <c r="E161" t="e">
        <f t="shared" si="12"/>
        <v>#VALUE!</v>
      </c>
      <c r="F161" t="e">
        <f t="shared" si="13"/>
        <v>#VALUE!</v>
      </c>
      <c r="G161" t="s">
        <v>673</v>
      </c>
      <c r="H161" s="4" t="str" cm="1">
        <f t="array" ref="H161">_xll.SNL.Clients.Office.Excel.Functions.SPG(G161, "SP_TOTAL_REV", "CY2022")</f>
        <v>#PEND</v>
      </c>
      <c r="I161" s="4" t="str">
        <f>_xll.SNL.Clients.Office.Excel.Functions.SPG(G161,"IQ_AVG_DILUT_SHARES_OUT","CY2022")</f>
        <v>#PEND</v>
      </c>
      <c r="J161" s="5" t="str">
        <f>_xll.SNL.Clients.Office.Excel.Functions.SPG(G161, "IQ_DILUT_EPS_NORM", "CY2022")</f>
        <v>#PEND</v>
      </c>
      <c r="K161" t="e">
        <f t="shared" si="14"/>
        <v>#VALUE!</v>
      </c>
      <c r="L161" t="e">
        <f t="shared" si="15"/>
        <v>#VALUE!</v>
      </c>
      <c r="M161" t="s">
        <v>677</v>
      </c>
      <c r="N161" s="4" t="str" cm="1">
        <f t="array" ref="N161">_xll.SNL.Clients.Office.Excel.Functions.SPG(M161, "SP_TOTAL_REV", "CY2022")</f>
        <v>#PEND</v>
      </c>
      <c r="O161" s="4" t="str">
        <f>_xll.SNL.Clients.Office.Excel.Functions.SPG(M161,"IQ_AVG_DILUT_SHARES_OUT","CY2022")</f>
        <v>#PEND</v>
      </c>
      <c r="P161" s="5" t="str">
        <f>_xll.SNL.Clients.Office.Excel.Functions.SPG(M161, "IQ_DILUT_EPS_NORM", "CY2022")</f>
        <v>#PEND</v>
      </c>
      <c r="Q161" t="e">
        <f t="shared" si="16"/>
        <v>#VALUE!</v>
      </c>
      <c r="R161" t="e">
        <f t="shared" si="17"/>
        <v>#VALUE!</v>
      </c>
    </row>
    <row r="162" spans="1:18" x14ac:dyDescent="0.3">
      <c r="A162" t="s">
        <v>674</v>
      </c>
      <c r="B162" s="4" t="str" cm="1">
        <f t="array" ref="B162">_xll.SNL.Clients.Office.Excel.Functions.SPG(A162, "SP_TOTAL_REV", "CY2023")</f>
        <v>#PEND</v>
      </c>
      <c r="C162" s="4" t="str">
        <f>_xll.SNL.Clients.Office.Excel.Functions.SPG(A162,"IQ_AVG_DILUT_SHARES_OUT","CY2023")</f>
        <v>#PEND</v>
      </c>
      <c r="D162" s="5" t="str">
        <f>_xll.SNL.Clients.Office.Excel.Functions.SPG(A162, "IQ_DILUT_EPS_NORM", "CY2023")</f>
        <v>#PEND</v>
      </c>
      <c r="E162" t="e">
        <f t="shared" si="12"/>
        <v>#VALUE!</v>
      </c>
      <c r="F162" t="e">
        <f t="shared" si="13"/>
        <v>#VALUE!</v>
      </c>
      <c r="G162" t="s">
        <v>674</v>
      </c>
      <c r="H162" s="4" t="str" cm="1">
        <f t="array" ref="H162">_xll.SNL.Clients.Office.Excel.Functions.SPG(G162, "SP_TOTAL_REV", "CY2022")</f>
        <v>#PEND</v>
      </c>
      <c r="I162" s="4" t="str">
        <f>_xll.SNL.Clients.Office.Excel.Functions.SPG(G162,"IQ_AVG_DILUT_SHARES_OUT","CY2022")</f>
        <v>#PEND</v>
      </c>
      <c r="J162" s="5" t="str">
        <f>_xll.SNL.Clients.Office.Excel.Functions.SPG(G162, "IQ_DILUT_EPS_NORM", "CY2022")</f>
        <v>#PEND</v>
      </c>
      <c r="K162" t="e">
        <f t="shared" si="14"/>
        <v>#VALUE!</v>
      </c>
      <c r="L162" t="e">
        <f t="shared" si="15"/>
        <v>#VALUE!</v>
      </c>
      <c r="M162" t="s">
        <v>678</v>
      </c>
      <c r="N162" s="4" t="str" cm="1">
        <f t="array" ref="N162">_xll.SNL.Clients.Office.Excel.Functions.SPG(M162, "SP_TOTAL_REV", "CY2022")</f>
        <v>#PEND</v>
      </c>
      <c r="O162" s="4" t="str">
        <f>_xll.SNL.Clients.Office.Excel.Functions.SPG(M162,"IQ_AVG_DILUT_SHARES_OUT","CY2022")</f>
        <v>#PEND</v>
      </c>
      <c r="P162" s="5" t="str">
        <f>_xll.SNL.Clients.Office.Excel.Functions.SPG(M162, "IQ_DILUT_EPS_NORM", "CY2022")</f>
        <v>#PEND</v>
      </c>
      <c r="Q162" t="e">
        <f t="shared" si="16"/>
        <v>#VALUE!</v>
      </c>
      <c r="R162" t="e">
        <f t="shared" si="17"/>
        <v>#VALUE!</v>
      </c>
    </row>
    <row r="163" spans="1:18" x14ac:dyDescent="0.3">
      <c r="A163" t="s">
        <v>675</v>
      </c>
      <c r="B163" s="4" t="str" cm="1">
        <f t="array" ref="B163">_xll.SNL.Clients.Office.Excel.Functions.SPG(A163, "SP_TOTAL_REV", "CY2023")</f>
        <v>#PEND</v>
      </c>
      <c r="C163" s="4" t="str">
        <f>_xll.SNL.Clients.Office.Excel.Functions.SPG(A163,"IQ_AVG_DILUT_SHARES_OUT","CY2023")</f>
        <v>#PEND</v>
      </c>
      <c r="D163" s="5" t="str">
        <f>_xll.SNL.Clients.Office.Excel.Functions.SPG(A163, "IQ_DILUT_EPS_NORM", "CY2023")</f>
        <v>#PEND</v>
      </c>
      <c r="E163" t="e">
        <f t="shared" si="12"/>
        <v>#VALUE!</v>
      </c>
      <c r="F163" t="e">
        <f t="shared" si="13"/>
        <v>#VALUE!</v>
      </c>
      <c r="G163" t="s">
        <v>675</v>
      </c>
      <c r="H163" s="4" t="str" cm="1">
        <f t="array" ref="H163">_xll.SNL.Clients.Office.Excel.Functions.SPG(G163, "SP_TOTAL_REV", "CY2022")</f>
        <v>#PEND</v>
      </c>
      <c r="I163" s="4" t="str">
        <f>_xll.SNL.Clients.Office.Excel.Functions.SPG(G163,"IQ_AVG_DILUT_SHARES_OUT","CY2022")</f>
        <v>#PEND</v>
      </c>
      <c r="J163" s="5" t="str">
        <f>_xll.SNL.Clients.Office.Excel.Functions.SPG(G163, "IQ_DILUT_EPS_NORM", "CY2022")</f>
        <v>#PEND</v>
      </c>
      <c r="K163" t="e">
        <f t="shared" si="14"/>
        <v>#VALUE!</v>
      </c>
      <c r="L163" t="e">
        <f t="shared" si="15"/>
        <v>#VALUE!</v>
      </c>
      <c r="M163" t="s">
        <v>679</v>
      </c>
      <c r="N163" s="4" t="str" cm="1">
        <f t="array" ref="N163">_xll.SNL.Clients.Office.Excel.Functions.SPG(M163, "SP_TOTAL_REV", "CY2022")</f>
        <v>#PEND</v>
      </c>
      <c r="O163" s="4" t="str">
        <f>_xll.SNL.Clients.Office.Excel.Functions.SPG(M163,"IQ_AVG_DILUT_SHARES_OUT","CY2022")</f>
        <v>#PEND</v>
      </c>
      <c r="P163" s="5" t="str">
        <f>_xll.SNL.Clients.Office.Excel.Functions.SPG(M163, "IQ_DILUT_EPS_NORM", "CY2022")</f>
        <v>#PEND</v>
      </c>
      <c r="Q163" t="e">
        <f t="shared" si="16"/>
        <v>#VALUE!</v>
      </c>
      <c r="R163" t="e">
        <f t="shared" si="17"/>
        <v>#VALUE!</v>
      </c>
    </row>
    <row r="164" spans="1:18" x14ac:dyDescent="0.3">
      <c r="A164" t="s">
        <v>676</v>
      </c>
      <c r="B164" s="4" t="str" cm="1">
        <f t="array" ref="B164">_xll.SNL.Clients.Office.Excel.Functions.SPG(A164, "SP_TOTAL_REV", "CY2023")</f>
        <v>#PEND</v>
      </c>
      <c r="C164" s="4" t="str">
        <f>_xll.SNL.Clients.Office.Excel.Functions.SPG(A164,"IQ_AVG_DILUT_SHARES_OUT","CY2023")</f>
        <v>#PEND</v>
      </c>
      <c r="D164" s="5" t="str">
        <f>_xll.SNL.Clients.Office.Excel.Functions.SPG(A164, "IQ_DILUT_EPS_NORM", "CY2023")</f>
        <v>#PEND</v>
      </c>
      <c r="E164" t="e">
        <f t="shared" si="12"/>
        <v>#VALUE!</v>
      </c>
      <c r="F164" t="e">
        <f t="shared" si="13"/>
        <v>#VALUE!</v>
      </c>
      <c r="G164" t="s">
        <v>676</v>
      </c>
      <c r="H164" s="4" t="str" cm="1">
        <f t="array" ref="H164">_xll.SNL.Clients.Office.Excel.Functions.SPG(G164, "SP_TOTAL_REV", "CY2022")</f>
        <v>#PEND</v>
      </c>
      <c r="I164" s="4" t="str">
        <f>_xll.SNL.Clients.Office.Excel.Functions.SPG(G164,"IQ_AVG_DILUT_SHARES_OUT","CY2022")</f>
        <v>#PEND</v>
      </c>
      <c r="J164" s="5" t="str">
        <f>_xll.SNL.Clients.Office.Excel.Functions.SPG(G164, "IQ_DILUT_EPS_NORM", "CY2022")</f>
        <v>#PEND</v>
      </c>
      <c r="K164" t="e">
        <f t="shared" si="14"/>
        <v>#VALUE!</v>
      </c>
      <c r="L164" t="e">
        <f t="shared" si="15"/>
        <v>#VALUE!</v>
      </c>
      <c r="M164" t="s">
        <v>680</v>
      </c>
      <c r="N164" s="4" t="str" cm="1">
        <f t="array" ref="N164">_xll.SNL.Clients.Office.Excel.Functions.SPG(M164, "SP_TOTAL_REV", "CY2022")</f>
        <v>#PEND</v>
      </c>
      <c r="O164" s="4" t="str">
        <f>_xll.SNL.Clients.Office.Excel.Functions.SPG(M164,"IQ_AVG_DILUT_SHARES_OUT","CY2022")</f>
        <v>#PEND</v>
      </c>
      <c r="P164" s="5" t="str">
        <f>_xll.SNL.Clients.Office.Excel.Functions.SPG(M164, "IQ_DILUT_EPS_NORM", "CY2022")</f>
        <v>#PEND</v>
      </c>
      <c r="Q164" t="e">
        <f t="shared" si="16"/>
        <v>#VALUE!</v>
      </c>
      <c r="R164" t="e">
        <f t="shared" si="17"/>
        <v>#VALUE!</v>
      </c>
    </row>
    <row r="165" spans="1:18" x14ac:dyDescent="0.3">
      <c r="A165" t="s">
        <v>677</v>
      </c>
      <c r="B165" s="4" t="str" cm="1">
        <f t="array" ref="B165">_xll.SNL.Clients.Office.Excel.Functions.SPG(A165, "SP_TOTAL_REV", "CY2023")</f>
        <v>#PEND</v>
      </c>
      <c r="C165" s="4" t="str">
        <f>_xll.SNL.Clients.Office.Excel.Functions.SPG(A165,"IQ_AVG_DILUT_SHARES_OUT","CY2023")</f>
        <v>#PEND</v>
      </c>
      <c r="D165" s="5" t="str">
        <f>_xll.SNL.Clients.Office.Excel.Functions.SPG(A165, "IQ_DILUT_EPS_NORM", "CY2023")</f>
        <v>#PEND</v>
      </c>
      <c r="E165" t="e">
        <f t="shared" si="12"/>
        <v>#VALUE!</v>
      </c>
      <c r="F165" t="e">
        <f t="shared" si="13"/>
        <v>#VALUE!</v>
      </c>
      <c r="G165" t="s">
        <v>677</v>
      </c>
      <c r="H165" s="4" t="str" cm="1">
        <f t="array" ref="H165">_xll.SNL.Clients.Office.Excel.Functions.SPG(G165, "SP_TOTAL_REV", "CY2022")</f>
        <v>#PEND</v>
      </c>
      <c r="I165" s="4" t="str">
        <f>_xll.SNL.Clients.Office.Excel.Functions.SPG(G165,"IQ_AVG_DILUT_SHARES_OUT","CY2022")</f>
        <v>#PEND</v>
      </c>
      <c r="J165" s="5" t="str">
        <f>_xll.SNL.Clients.Office.Excel.Functions.SPG(G165, "IQ_DILUT_EPS_NORM", "CY2022")</f>
        <v>#PEND</v>
      </c>
      <c r="K165" t="e">
        <f t="shared" si="14"/>
        <v>#VALUE!</v>
      </c>
      <c r="L165" t="e">
        <f t="shared" si="15"/>
        <v>#VALUE!</v>
      </c>
      <c r="M165" t="s">
        <v>681</v>
      </c>
      <c r="N165" s="4" t="str" cm="1">
        <f t="array" ref="N165">_xll.SNL.Clients.Office.Excel.Functions.SPG(M165, "SP_TOTAL_REV", "CY2022")</f>
        <v>#PEND</v>
      </c>
      <c r="O165" s="4" t="str">
        <f>_xll.SNL.Clients.Office.Excel.Functions.SPG(M165,"IQ_AVG_DILUT_SHARES_OUT","CY2022")</f>
        <v>#PEND</v>
      </c>
      <c r="P165" s="5" t="str">
        <f>_xll.SNL.Clients.Office.Excel.Functions.SPG(M165, "IQ_DILUT_EPS_NORM", "CY2022")</f>
        <v>#PEND</v>
      </c>
      <c r="Q165" t="e">
        <f t="shared" si="16"/>
        <v>#VALUE!</v>
      </c>
      <c r="R165" t="e">
        <f t="shared" si="17"/>
        <v>#VALUE!</v>
      </c>
    </row>
    <row r="166" spans="1:18" x14ac:dyDescent="0.3">
      <c r="A166" t="s">
        <v>678</v>
      </c>
      <c r="B166" s="4" t="str" cm="1">
        <f t="array" ref="B166">_xll.SNL.Clients.Office.Excel.Functions.SPG(A166, "SP_TOTAL_REV", "CY2023")</f>
        <v>#PEND</v>
      </c>
      <c r="C166" s="4" t="str">
        <f>_xll.SNL.Clients.Office.Excel.Functions.SPG(A166,"IQ_AVG_DILUT_SHARES_OUT","CY2023")</f>
        <v>#PEND</v>
      </c>
      <c r="D166" s="5" t="str">
        <f>_xll.SNL.Clients.Office.Excel.Functions.SPG(A166, "IQ_DILUT_EPS_NORM", "CY2023")</f>
        <v>#PEND</v>
      </c>
      <c r="E166" t="e">
        <f t="shared" si="12"/>
        <v>#VALUE!</v>
      </c>
      <c r="F166" t="e">
        <f t="shared" si="13"/>
        <v>#VALUE!</v>
      </c>
      <c r="G166" t="s">
        <v>678</v>
      </c>
      <c r="H166" s="4" t="str" cm="1">
        <f t="array" ref="H166">_xll.SNL.Clients.Office.Excel.Functions.SPG(G166, "SP_TOTAL_REV", "CY2022")</f>
        <v>#PEND</v>
      </c>
      <c r="I166" s="4" t="str">
        <f>_xll.SNL.Clients.Office.Excel.Functions.SPG(G166,"IQ_AVG_DILUT_SHARES_OUT","CY2022")</f>
        <v>#PEND</v>
      </c>
      <c r="J166" s="5" t="str">
        <f>_xll.SNL.Clients.Office.Excel.Functions.SPG(G166, "IQ_DILUT_EPS_NORM", "CY2022")</f>
        <v>#PEND</v>
      </c>
      <c r="K166" t="e">
        <f t="shared" si="14"/>
        <v>#VALUE!</v>
      </c>
      <c r="L166" t="e">
        <f t="shared" si="15"/>
        <v>#VALUE!</v>
      </c>
      <c r="M166" t="s">
        <v>682</v>
      </c>
      <c r="N166" s="4" t="str" cm="1">
        <f t="array" ref="N166">_xll.SNL.Clients.Office.Excel.Functions.SPG(M166, "SP_TOTAL_REV", "CY2022")</f>
        <v>#PEND</v>
      </c>
      <c r="O166" s="4" t="str">
        <f>_xll.SNL.Clients.Office.Excel.Functions.SPG(M166,"IQ_AVG_DILUT_SHARES_OUT","CY2022")</f>
        <v>#PEND</v>
      </c>
      <c r="P166" s="5" t="str">
        <f>_xll.SNL.Clients.Office.Excel.Functions.SPG(M166, "IQ_DILUT_EPS_NORM", "CY2022")</f>
        <v>#PEND</v>
      </c>
      <c r="Q166" t="e">
        <f t="shared" si="16"/>
        <v>#VALUE!</v>
      </c>
      <c r="R166" t="e">
        <f t="shared" si="17"/>
        <v>#VALUE!</v>
      </c>
    </row>
    <row r="167" spans="1:18" x14ac:dyDescent="0.3">
      <c r="A167" t="s">
        <v>679</v>
      </c>
      <c r="B167" s="4" t="str" cm="1">
        <f t="array" ref="B167">_xll.SNL.Clients.Office.Excel.Functions.SPG(A167, "SP_TOTAL_REV", "CY2023")</f>
        <v>#PEND</v>
      </c>
      <c r="C167" s="4" t="str">
        <f>_xll.SNL.Clients.Office.Excel.Functions.SPG(A167,"IQ_AVG_DILUT_SHARES_OUT","CY2023")</f>
        <v>#PEND</v>
      </c>
      <c r="D167" s="5" t="str">
        <f>_xll.SNL.Clients.Office.Excel.Functions.SPG(A167, "IQ_DILUT_EPS_NORM", "CY2023")</f>
        <v>#PEND</v>
      </c>
      <c r="E167" t="e">
        <f t="shared" si="12"/>
        <v>#VALUE!</v>
      </c>
      <c r="F167" t="e">
        <f t="shared" si="13"/>
        <v>#VALUE!</v>
      </c>
      <c r="G167" t="s">
        <v>679</v>
      </c>
      <c r="H167" s="4" t="str" cm="1">
        <f t="array" ref="H167">_xll.SNL.Clients.Office.Excel.Functions.SPG(G167, "SP_TOTAL_REV", "CY2022")</f>
        <v>#PEND</v>
      </c>
      <c r="I167" s="4" t="str">
        <f>_xll.SNL.Clients.Office.Excel.Functions.SPG(G167,"IQ_AVG_DILUT_SHARES_OUT","CY2022")</f>
        <v>#PEND</v>
      </c>
      <c r="J167" s="5" t="str">
        <f>_xll.SNL.Clients.Office.Excel.Functions.SPG(G167, "IQ_DILUT_EPS_NORM", "CY2022")</f>
        <v>#PEND</v>
      </c>
      <c r="K167" t="e">
        <f t="shared" si="14"/>
        <v>#VALUE!</v>
      </c>
      <c r="L167" t="e">
        <f t="shared" si="15"/>
        <v>#VALUE!</v>
      </c>
      <c r="M167" t="s">
        <v>683</v>
      </c>
      <c r="N167" s="4" t="str" cm="1">
        <f t="array" ref="N167">_xll.SNL.Clients.Office.Excel.Functions.SPG(M167, "SP_TOTAL_REV", "CY2022")</f>
        <v>#PEND</v>
      </c>
      <c r="O167" s="4" t="str">
        <f>_xll.SNL.Clients.Office.Excel.Functions.SPG(M167,"IQ_AVG_DILUT_SHARES_OUT","CY2022")</f>
        <v>#PEND</v>
      </c>
      <c r="P167" s="5" t="str">
        <f>_xll.SNL.Clients.Office.Excel.Functions.SPG(M167, "IQ_DILUT_EPS_NORM", "CY2022")</f>
        <v>#PEND</v>
      </c>
      <c r="Q167" t="e">
        <f t="shared" si="16"/>
        <v>#VALUE!</v>
      </c>
      <c r="R167" t="e">
        <f t="shared" si="17"/>
        <v>#VALUE!</v>
      </c>
    </row>
    <row r="168" spans="1:18" x14ac:dyDescent="0.3">
      <c r="A168" t="s">
        <v>680</v>
      </c>
      <c r="B168" s="4" t="str" cm="1">
        <f t="array" ref="B168">_xll.SNL.Clients.Office.Excel.Functions.SPG(A168, "SP_TOTAL_REV", "CY2023")</f>
        <v>#PEND</v>
      </c>
      <c r="C168" s="4" t="str">
        <f>_xll.SNL.Clients.Office.Excel.Functions.SPG(A168,"IQ_AVG_DILUT_SHARES_OUT","CY2023")</f>
        <v>#PEND</v>
      </c>
      <c r="D168" s="5" t="str">
        <f>_xll.SNL.Clients.Office.Excel.Functions.SPG(A168, "IQ_DILUT_EPS_NORM", "CY2023")</f>
        <v>#PEND</v>
      </c>
      <c r="E168" t="e">
        <f t="shared" si="12"/>
        <v>#VALUE!</v>
      </c>
      <c r="F168" t="e">
        <f t="shared" si="13"/>
        <v>#VALUE!</v>
      </c>
      <c r="G168" t="s">
        <v>680</v>
      </c>
      <c r="H168" s="4" t="str" cm="1">
        <f t="array" ref="H168">_xll.SNL.Clients.Office.Excel.Functions.SPG(G168, "SP_TOTAL_REV", "CY2022")</f>
        <v>#PEND</v>
      </c>
      <c r="I168" s="4" t="str">
        <f>_xll.SNL.Clients.Office.Excel.Functions.SPG(G168,"IQ_AVG_DILUT_SHARES_OUT","CY2022")</f>
        <v>#PEND</v>
      </c>
      <c r="J168" s="5" t="str">
        <f>_xll.SNL.Clients.Office.Excel.Functions.SPG(G168, "IQ_DILUT_EPS_NORM", "CY2022")</f>
        <v>#PEND</v>
      </c>
      <c r="K168" t="e">
        <f t="shared" si="14"/>
        <v>#VALUE!</v>
      </c>
      <c r="L168" t="e">
        <f t="shared" si="15"/>
        <v>#VALUE!</v>
      </c>
      <c r="M168" t="s">
        <v>684</v>
      </c>
      <c r="N168" s="4" t="str" cm="1">
        <f t="array" ref="N168">_xll.SNL.Clients.Office.Excel.Functions.SPG(M168, "SP_TOTAL_REV", "CY2022")</f>
        <v>#PEND</v>
      </c>
      <c r="O168" s="4" t="str">
        <f>_xll.SNL.Clients.Office.Excel.Functions.SPG(M168,"IQ_AVG_DILUT_SHARES_OUT","CY2022")</f>
        <v>#PEND</v>
      </c>
      <c r="P168" s="5" t="str">
        <f>_xll.SNL.Clients.Office.Excel.Functions.SPG(M168, "IQ_DILUT_EPS_NORM", "CY2022")</f>
        <v>#PEND</v>
      </c>
      <c r="Q168" t="e">
        <f t="shared" si="16"/>
        <v>#VALUE!</v>
      </c>
      <c r="R168" t="e">
        <f t="shared" si="17"/>
        <v>#VALUE!</v>
      </c>
    </row>
    <row r="169" spans="1:18" x14ac:dyDescent="0.3">
      <c r="A169" t="s">
        <v>681</v>
      </c>
      <c r="B169" s="4" t="str" cm="1">
        <f t="array" ref="B169">_xll.SNL.Clients.Office.Excel.Functions.SPG(A169, "SP_TOTAL_REV", "CY2023")</f>
        <v>#PEND</v>
      </c>
      <c r="C169" s="4" t="str">
        <f>_xll.SNL.Clients.Office.Excel.Functions.SPG(A169,"IQ_AVG_DILUT_SHARES_OUT","CY2023")</f>
        <v>#PEND</v>
      </c>
      <c r="D169" s="5" t="str">
        <f>_xll.SNL.Clients.Office.Excel.Functions.SPG(A169, "IQ_DILUT_EPS_NORM", "CY2023")</f>
        <v>#PEND</v>
      </c>
      <c r="E169" t="e">
        <f t="shared" si="12"/>
        <v>#VALUE!</v>
      </c>
      <c r="F169" t="e">
        <f t="shared" si="13"/>
        <v>#VALUE!</v>
      </c>
      <c r="G169" t="s">
        <v>681</v>
      </c>
      <c r="H169" s="4" t="str" cm="1">
        <f t="array" ref="H169">_xll.SNL.Clients.Office.Excel.Functions.SPG(G169, "SP_TOTAL_REV", "CY2022")</f>
        <v>#PEND</v>
      </c>
      <c r="I169" s="4" t="str">
        <f>_xll.SNL.Clients.Office.Excel.Functions.SPG(G169,"IQ_AVG_DILUT_SHARES_OUT","CY2022")</f>
        <v>#PEND</v>
      </c>
      <c r="J169" s="5" t="str">
        <f>_xll.SNL.Clients.Office.Excel.Functions.SPG(G169, "IQ_DILUT_EPS_NORM", "CY2022")</f>
        <v>#PEND</v>
      </c>
      <c r="K169" t="e">
        <f t="shared" si="14"/>
        <v>#VALUE!</v>
      </c>
      <c r="L169" t="e">
        <f t="shared" si="15"/>
        <v>#VALUE!</v>
      </c>
      <c r="M169" t="s">
        <v>685</v>
      </c>
      <c r="N169" s="4" t="str" cm="1">
        <f t="array" ref="N169">_xll.SNL.Clients.Office.Excel.Functions.SPG(M169, "SP_TOTAL_REV", "CY2022")</f>
        <v>#PEND</v>
      </c>
      <c r="O169" s="4" t="str">
        <f>_xll.SNL.Clients.Office.Excel.Functions.SPG(M169,"IQ_AVG_DILUT_SHARES_OUT","CY2022")</f>
        <v>#PEND</v>
      </c>
      <c r="P169" s="5" t="str">
        <f>_xll.SNL.Clients.Office.Excel.Functions.SPG(M169, "IQ_DILUT_EPS_NORM", "CY2022")</f>
        <v>#PEND</v>
      </c>
      <c r="Q169" t="e">
        <f t="shared" si="16"/>
        <v>#VALUE!</v>
      </c>
      <c r="R169" t="e">
        <f t="shared" si="17"/>
        <v>#VALUE!</v>
      </c>
    </row>
    <row r="170" spans="1:18" x14ac:dyDescent="0.3">
      <c r="A170" t="s">
        <v>682</v>
      </c>
      <c r="B170" s="4" t="str" cm="1">
        <f t="array" ref="B170">_xll.SNL.Clients.Office.Excel.Functions.SPG(A170, "SP_TOTAL_REV", "CY2023")</f>
        <v>#PEND</v>
      </c>
      <c r="C170" s="4" t="str">
        <f>_xll.SNL.Clients.Office.Excel.Functions.SPG(A170,"IQ_AVG_DILUT_SHARES_OUT","CY2023")</f>
        <v>#PEND</v>
      </c>
      <c r="D170" s="5" t="str">
        <f>_xll.SNL.Clients.Office.Excel.Functions.SPG(A170, "IQ_DILUT_EPS_NORM", "CY2023")</f>
        <v>#PEND</v>
      </c>
      <c r="E170" t="e">
        <f t="shared" si="12"/>
        <v>#VALUE!</v>
      </c>
      <c r="F170" t="e">
        <f t="shared" si="13"/>
        <v>#VALUE!</v>
      </c>
      <c r="G170" t="s">
        <v>682</v>
      </c>
      <c r="H170" s="4" t="str" cm="1">
        <f t="array" ref="H170">_xll.SNL.Clients.Office.Excel.Functions.SPG(G170, "SP_TOTAL_REV", "CY2022")</f>
        <v>#PEND</v>
      </c>
      <c r="I170" s="4" t="str">
        <f>_xll.SNL.Clients.Office.Excel.Functions.SPG(G170,"IQ_AVG_DILUT_SHARES_OUT","CY2022")</f>
        <v>#PEND</v>
      </c>
      <c r="J170" s="5" t="str">
        <f>_xll.SNL.Clients.Office.Excel.Functions.SPG(G170, "IQ_DILUT_EPS_NORM", "CY2022")</f>
        <v>#PEND</v>
      </c>
      <c r="K170" t="e">
        <f t="shared" si="14"/>
        <v>#VALUE!</v>
      </c>
      <c r="L170" t="e">
        <f t="shared" si="15"/>
        <v>#VALUE!</v>
      </c>
      <c r="M170" t="s">
        <v>686</v>
      </c>
      <c r="N170" s="4" t="str" cm="1">
        <f t="array" ref="N170">_xll.SNL.Clients.Office.Excel.Functions.SPG(M170, "SP_TOTAL_REV", "CY2022")</f>
        <v>#PEND</v>
      </c>
      <c r="O170" s="4" t="str">
        <f>_xll.SNL.Clients.Office.Excel.Functions.SPG(M170,"IQ_AVG_DILUT_SHARES_OUT","CY2022")</f>
        <v>#PEND</v>
      </c>
      <c r="P170" s="5" t="str">
        <f>_xll.SNL.Clients.Office.Excel.Functions.SPG(M170, "IQ_DILUT_EPS_NORM", "CY2022")</f>
        <v>#PEND</v>
      </c>
      <c r="Q170" t="e">
        <f t="shared" si="16"/>
        <v>#VALUE!</v>
      </c>
      <c r="R170" t="e">
        <f t="shared" si="17"/>
        <v>#VALUE!</v>
      </c>
    </row>
    <row r="171" spans="1:18" x14ac:dyDescent="0.3">
      <c r="A171" t="s">
        <v>683</v>
      </c>
      <c r="B171" s="4" t="str" cm="1">
        <f t="array" ref="B171">_xll.SNL.Clients.Office.Excel.Functions.SPG(A171, "SP_TOTAL_REV", "CY2023")</f>
        <v>#PEND</v>
      </c>
      <c r="C171" s="4" t="str">
        <f>_xll.SNL.Clients.Office.Excel.Functions.SPG(A171,"IQ_AVG_DILUT_SHARES_OUT","CY2023")</f>
        <v>#PEND</v>
      </c>
      <c r="D171" s="5" t="str">
        <f>_xll.SNL.Clients.Office.Excel.Functions.SPG(A171, "IQ_DILUT_EPS_NORM", "CY2023")</f>
        <v>#PEND</v>
      </c>
      <c r="E171" t="e">
        <f t="shared" si="12"/>
        <v>#VALUE!</v>
      </c>
      <c r="F171" t="e">
        <f t="shared" si="13"/>
        <v>#VALUE!</v>
      </c>
      <c r="G171" t="s">
        <v>683</v>
      </c>
      <c r="H171" s="4" t="str" cm="1">
        <f t="array" ref="H171">_xll.SNL.Clients.Office.Excel.Functions.SPG(G171, "SP_TOTAL_REV", "CY2022")</f>
        <v>#PEND</v>
      </c>
      <c r="I171" s="4" t="str">
        <f>_xll.SNL.Clients.Office.Excel.Functions.SPG(G171,"IQ_AVG_DILUT_SHARES_OUT","CY2022")</f>
        <v>#PEND</v>
      </c>
      <c r="J171" s="5" t="str">
        <f>_xll.SNL.Clients.Office.Excel.Functions.SPG(G171, "IQ_DILUT_EPS_NORM", "CY2022")</f>
        <v>#PEND</v>
      </c>
      <c r="K171" t="e">
        <f t="shared" si="14"/>
        <v>#VALUE!</v>
      </c>
      <c r="L171" t="e">
        <f t="shared" si="15"/>
        <v>#VALUE!</v>
      </c>
      <c r="M171" t="s">
        <v>687</v>
      </c>
      <c r="N171" s="4" t="str" cm="1">
        <f t="array" ref="N171">_xll.SNL.Clients.Office.Excel.Functions.SPG(M171, "SP_TOTAL_REV", "CY2022")</f>
        <v>#PEND</v>
      </c>
      <c r="O171" s="4" t="str">
        <f>_xll.SNL.Clients.Office.Excel.Functions.SPG(M171,"IQ_AVG_DILUT_SHARES_OUT","CY2022")</f>
        <v>#PEND</v>
      </c>
      <c r="P171" s="5" t="str">
        <f>_xll.SNL.Clients.Office.Excel.Functions.SPG(M171, "IQ_DILUT_EPS_NORM", "CY2022")</f>
        <v>#PEND</v>
      </c>
      <c r="Q171" t="e">
        <f t="shared" si="16"/>
        <v>#VALUE!</v>
      </c>
      <c r="R171" t="e">
        <f t="shared" si="17"/>
        <v>#VALUE!</v>
      </c>
    </row>
    <row r="172" spans="1:18" x14ac:dyDescent="0.3">
      <c r="A172" t="s">
        <v>684</v>
      </c>
      <c r="B172" s="4" t="str" cm="1">
        <f t="array" ref="B172">_xll.SNL.Clients.Office.Excel.Functions.SPG(A172, "SP_TOTAL_REV", "CY2023")</f>
        <v>#PEND</v>
      </c>
      <c r="C172" s="4" t="str">
        <f>_xll.SNL.Clients.Office.Excel.Functions.SPG(A172,"IQ_AVG_DILUT_SHARES_OUT","CY2023")</f>
        <v>#PEND</v>
      </c>
      <c r="D172" s="5" t="str">
        <f>_xll.SNL.Clients.Office.Excel.Functions.SPG(A172, "IQ_DILUT_EPS_NORM", "CY2023")</f>
        <v>#PEND</v>
      </c>
      <c r="E172" t="e">
        <f t="shared" si="12"/>
        <v>#VALUE!</v>
      </c>
      <c r="F172" t="e">
        <f t="shared" si="13"/>
        <v>#VALUE!</v>
      </c>
      <c r="G172" t="s">
        <v>684</v>
      </c>
      <c r="H172" s="4" t="str" cm="1">
        <f t="array" ref="H172">_xll.SNL.Clients.Office.Excel.Functions.SPG(G172, "SP_TOTAL_REV", "CY2022")</f>
        <v>#PEND</v>
      </c>
      <c r="I172" s="4" t="str">
        <f>_xll.SNL.Clients.Office.Excel.Functions.SPG(G172,"IQ_AVG_DILUT_SHARES_OUT","CY2022")</f>
        <v>#PEND</v>
      </c>
      <c r="J172" s="5" t="str">
        <f>_xll.SNL.Clients.Office.Excel.Functions.SPG(G172, "IQ_DILUT_EPS_NORM", "CY2022")</f>
        <v>#PEND</v>
      </c>
      <c r="K172" t="e">
        <f t="shared" si="14"/>
        <v>#VALUE!</v>
      </c>
      <c r="L172" t="e">
        <f t="shared" si="15"/>
        <v>#VALUE!</v>
      </c>
      <c r="M172" t="s">
        <v>688</v>
      </c>
      <c r="N172" s="4" t="str" cm="1">
        <f t="array" ref="N172">_xll.SNL.Clients.Office.Excel.Functions.SPG(M172, "SP_TOTAL_REV", "CY2022")</f>
        <v>#PEND</v>
      </c>
      <c r="O172" s="4" t="str">
        <f>_xll.SNL.Clients.Office.Excel.Functions.SPG(M172,"IQ_AVG_DILUT_SHARES_OUT","CY2022")</f>
        <v>#PEND</v>
      </c>
      <c r="P172" s="5" t="str">
        <f>_xll.SNL.Clients.Office.Excel.Functions.SPG(M172, "IQ_DILUT_EPS_NORM", "CY2022")</f>
        <v>#PEND</v>
      </c>
      <c r="Q172" t="e">
        <f t="shared" si="16"/>
        <v>#VALUE!</v>
      </c>
      <c r="R172" t="e">
        <f t="shared" si="17"/>
        <v>#VALUE!</v>
      </c>
    </row>
    <row r="173" spans="1:18" x14ac:dyDescent="0.3">
      <c r="A173" t="s">
        <v>685</v>
      </c>
      <c r="B173" s="4" t="str" cm="1">
        <f t="array" ref="B173">_xll.SNL.Clients.Office.Excel.Functions.SPG(A173, "SP_TOTAL_REV", "CY2023")</f>
        <v>#PEND</v>
      </c>
      <c r="C173" s="4" t="str">
        <f>_xll.SNL.Clients.Office.Excel.Functions.SPG(A173,"IQ_AVG_DILUT_SHARES_OUT","CY2023")</f>
        <v>#PEND</v>
      </c>
      <c r="D173" s="5" t="str">
        <f>_xll.SNL.Clients.Office.Excel.Functions.SPG(A173, "IQ_DILUT_EPS_NORM", "CY2023")</f>
        <v>#PEND</v>
      </c>
      <c r="E173" t="e">
        <f t="shared" si="12"/>
        <v>#VALUE!</v>
      </c>
      <c r="F173" t="e">
        <f t="shared" si="13"/>
        <v>#VALUE!</v>
      </c>
      <c r="G173" t="s">
        <v>685</v>
      </c>
      <c r="H173" s="4" t="str" cm="1">
        <f t="array" ref="H173">_xll.SNL.Clients.Office.Excel.Functions.SPG(G173, "SP_TOTAL_REV", "CY2022")</f>
        <v>#PEND</v>
      </c>
      <c r="I173" s="4" t="str">
        <f>_xll.SNL.Clients.Office.Excel.Functions.SPG(G173,"IQ_AVG_DILUT_SHARES_OUT","CY2022")</f>
        <v>#PEND</v>
      </c>
      <c r="J173" s="5" t="str">
        <f>_xll.SNL.Clients.Office.Excel.Functions.SPG(G173, "IQ_DILUT_EPS_NORM", "CY2022")</f>
        <v>#PEND</v>
      </c>
      <c r="K173" t="e">
        <f t="shared" si="14"/>
        <v>#VALUE!</v>
      </c>
      <c r="L173" t="e">
        <f t="shared" si="15"/>
        <v>#VALUE!</v>
      </c>
      <c r="M173" t="s">
        <v>689</v>
      </c>
      <c r="N173" s="4" t="str" cm="1">
        <f t="array" ref="N173">_xll.SNL.Clients.Office.Excel.Functions.SPG(M173, "SP_TOTAL_REV", "CY2022")</f>
        <v>#PEND</v>
      </c>
      <c r="O173" s="4" t="str">
        <f>_xll.SNL.Clients.Office.Excel.Functions.SPG(M173,"IQ_AVG_DILUT_SHARES_OUT","CY2022")</f>
        <v>#PEND</v>
      </c>
      <c r="P173" s="5" t="str">
        <f>_xll.SNL.Clients.Office.Excel.Functions.SPG(M173, "IQ_DILUT_EPS_NORM", "CY2022")</f>
        <v>#PEND</v>
      </c>
      <c r="Q173" t="e">
        <f t="shared" si="16"/>
        <v>#VALUE!</v>
      </c>
      <c r="R173" t="e">
        <f t="shared" si="17"/>
        <v>#VALUE!</v>
      </c>
    </row>
    <row r="174" spans="1:18" x14ac:dyDescent="0.3">
      <c r="A174" t="s">
        <v>686</v>
      </c>
      <c r="B174" s="4" t="str" cm="1">
        <f t="array" ref="B174">_xll.SNL.Clients.Office.Excel.Functions.SPG(A174, "SP_TOTAL_REV", "CY2023")</f>
        <v>#PEND</v>
      </c>
      <c r="C174" s="4" t="str">
        <f>_xll.SNL.Clients.Office.Excel.Functions.SPG(A174,"IQ_AVG_DILUT_SHARES_OUT","CY2023")</f>
        <v>#PEND</v>
      </c>
      <c r="D174" s="5" t="str">
        <f>_xll.SNL.Clients.Office.Excel.Functions.SPG(A174, "IQ_DILUT_EPS_NORM", "CY2023")</f>
        <v>#PEND</v>
      </c>
      <c r="E174" t="e">
        <f t="shared" si="12"/>
        <v>#VALUE!</v>
      </c>
      <c r="F174" t="e">
        <f t="shared" si="13"/>
        <v>#VALUE!</v>
      </c>
      <c r="G174" t="s">
        <v>686</v>
      </c>
      <c r="H174" s="4" t="str" cm="1">
        <f t="array" ref="H174">_xll.SNL.Clients.Office.Excel.Functions.SPG(G174, "SP_TOTAL_REV", "CY2022")</f>
        <v>#PEND</v>
      </c>
      <c r="I174" s="4" t="str">
        <f>_xll.SNL.Clients.Office.Excel.Functions.SPG(G174,"IQ_AVG_DILUT_SHARES_OUT","CY2022")</f>
        <v>#PEND</v>
      </c>
      <c r="J174" s="5" t="str">
        <f>_xll.SNL.Clients.Office.Excel.Functions.SPG(G174, "IQ_DILUT_EPS_NORM", "CY2022")</f>
        <v>#PEND</v>
      </c>
      <c r="K174" t="e">
        <f t="shared" si="14"/>
        <v>#VALUE!</v>
      </c>
      <c r="L174" t="e">
        <f t="shared" si="15"/>
        <v>#VALUE!</v>
      </c>
      <c r="M174" t="s">
        <v>690</v>
      </c>
      <c r="N174" s="4" t="str" cm="1">
        <f t="array" ref="N174">_xll.SNL.Clients.Office.Excel.Functions.SPG(M174, "SP_TOTAL_REV", "CY2022")</f>
        <v>#PEND</v>
      </c>
      <c r="O174" s="4" t="str">
        <f>_xll.SNL.Clients.Office.Excel.Functions.SPG(M174,"IQ_AVG_DILUT_SHARES_OUT","CY2022")</f>
        <v>#PEND</v>
      </c>
      <c r="P174" s="5" t="str">
        <f>_xll.SNL.Clients.Office.Excel.Functions.SPG(M174, "IQ_DILUT_EPS_NORM", "CY2022")</f>
        <v>#PEND</v>
      </c>
      <c r="Q174" t="e">
        <f t="shared" si="16"/>
        <v>#VALUE!</v>
      </c>
      <c r="R174" t="e">
        <f t="shared" si="17"/>
        <v>#VALUE!</v>
      </c>
    </row>
    <row r="175" spans="1:18" x14ac:dyDescent="0.3">
      <c r="A175" t="s">
        <v>687</v>
      </c>
      <c r="B175" s="4" t="str" cm="1">
        <f t="array" ref="B175">_xll.SNL.Clients.Office.Excel.Functions.SPG(A175, "SP_TOTAL_REV", "CY2023")</f>
        <v>#PEND</v>
      </c>
      <c r="C175" s="4" t="str">
        <f>_xll.SNL.Clients.Office.Excel.Functions.SPG(A175,"IQ_AVG_DILUT_SHARES_OUT","CY2023")</f>
        <v>#PEND</v>
      </c>
      <c r="D175" s="5" t="str">
        <f>_xll.SNL.Clients.Office.Excel.Functions.SPG(A175, "IQ_DILUT_EPS_NORM", "CY2023")</f>
        <v>#PEND</v>
      </c>
      <c r="E175" t="e">
        <f t="shared" si="12"/>
        <v>#VALUE!</v>
      </c>
      <c r="F175" t="e">
        <f t="shared" si="13"/>
        <v>#VALUE!</v>
      </c>
      <c r="G175" t="s">
        <v>687</v>
      </c>
      <c r="H175" s="4" t="str" cm="1">
        <f t="array" ref="H175">_xll.SNL.Clients.Office.Excel.Functions.SPG(G175, "SP_TOTAL_REV", "CY2022")</f>
        <v>#PEND</v>
      </c>
      <c r="I175" s="4" t="str">
        <f>_xll.SNL.Clients.Office.Excel.Functions.SPG(G175,"IQ_AVG_DILUT_SHARES_OUT","CY2022")</f>
        <v>#PEND</v>
      </c>
      <c r="J175" s="5" t="str">
        <f>_xll.SNL.Clients.Office.Excel.Functions.SPG(G175, "IQ_DILUT_EPS_NORM", "CY2022")</f>
        <v>#PEND</v>
      </c>
      <c r="K175" t="e">
        <f t="shared" si="14"/>
        <v>#VALUE!</v>
      </c>
      <c r="L175" t="e">
        <f t="shared" si="15"/>
        <v>#VALUE!</v>
      </c>
      <c r="M175" t="s">
        <v>691</v>
      </c>
      <c r="N175" s="4" t="str" cm="1">
        <f t="array" ref="N175">_xll.SNL.Clients.Office.Excel.Functions.SPG(M175, "SP_TOTAL_REV", "CY2022")</f>
        <v>#PEND</v>
      </c>
      <c r="O175" s="4" t="str">
        <f>_xll.SNL.Clients.Office.Excel.Functions.SPG(M175,"IQ_AVG_DILUT_SHARES_OUT","CY2022")</f>
        <v>#PEND</v>
      </c>
      <c r="P175" s="5" t="str">
        <f>_xll.SNL.Clients.Office.Excel.Functions.SPG(M175, "IQ_DILUT_EPS_NORM", "CY2022")</f>
        <v>#PEND</v>
      </c>
      <c r="Q175" t="e">
        <f t="shared" si="16"/>
        <v>#VALUE!</v>
      </c>
      <c r="R175" t="e">
        <f t="shared" si="17"/>
        <v>#VALUE!</v>
      </c>
    </row>
    <row r="176" spans="1:18" x14ac:dyDescent="0.3">
      <c r="A176" t="s">
        <v>688</v>
      </c>
      <c r="B176" s="4" t="str" cm="1">
        <f t="array" ref="B176">_xll.SNL.Clients.Office.Excel.Functions.SPG(A176, "SP_TOTAL_REV", "CY2023")</f>
        <v>#PEND</v>
      </c>
      <c r="C176" s="4" t="str">
        <f>_xll.SNL.Clients.Office.Excel.Functions.SPG(A176,"IQ_AVG_DILUT_SHARES_OUT","CY2023")</f>
        <v>#PEND</v>
      </c>
      <c r="D176" s="5" t="str">
        <f>_xll.SNL.Clients.Office.Excel.Functions.SPG(A176, "IQ_DILUT_EPS_NORM", "CY2023")</f>
        <v>#PEND</v>
      </c>
      <c r="E176" t="e">
        <f t="shared" si="12"/>
        <v>#VALUE!</v>
      </c>
      <c r="F176" t="e">
        <f t="shared" si="13"/>
        <v>#VALUE!</v>
      </c>
      <c r="G176" t="s">
        <v>688</v>
      </c>
      <c r="H176" s="4" t="str" cm="1">
        <f t="array" ref="H176">_xll.SNL.Clients.Office.Excel.Functions.SPG(G176, "SP_TOTAL_REV", "CY2022")</f>
        <v>#PEND</v>
      </c>
      <c r="I176" s="4" t="str">
        <f>_xll.SNL.Clients.Office.Excel.Functions.SPG(G176,"IQ_AVG_DILUT_SHARES_OUT","CY2022")</f>
        <v>#PEND</v>
      </c>
      <c r="J176" s="5" t="str">
        <f>_xll.SNL.Clients.Office.Excel.Functions.SPG(G176, "IQ_DILUT_EPS_NORM", "CY2022")</f>
        <v>#PEND</v>
      </c>
      <c r="K176" t="e">
        <f t="shared" si="14"/>
        <v>#VALUE!</v>
      </c>
      <c r="L176" t="e">
        <f t="shared" si="15"/>
        <v>#VALUE!</v>
      </c>
      <c r="M176" t="s">
        <v>692</v>
      </c>
      <c r="N176" s="4" t="str" cm="1">
        <f t="array" ref="N176">_xll.SNL.Clients.Office.Excel.Functions.SPG(M176, "SP_TOTAL_REV", "CY2022")</f>
        <v>#PEND</v>
      </c>
      <c r="O176" s="4" t="str">
        <f>_xll.SNL.Clients.Office.Excel.Functions.SPG(M176,"IQ_AVG_DILUT_SHARES_OUT","CY2022")</f>
        <v>#PEND</v>
      </c>
      <c r="P176" s="5" t="str">
        <f>_xll.SNL.Clients.Office.Excel.Functions.SPG(M176, "IQ_DILUT_EPS_NORM", "CY2022")</f>
        <v>#PEND</v>
      </c>
      <c r="Q176" t="e">
        <f t="shared" si="16"/>
        <v>#VALUE!</v>
      </c>
      <c r="R176" t="e">
        <f t="shared" si="17"/>
        <v>#VALUE!</v>
      </c>
    </row>
    <row r="177" spans="1:18" x14ac:dyDescent="0.3">
      <c r="A177" t="s">
        <v>689</v>
      </c>
      <c r="B177" s="4" t="str" cm="1">
        <f t="array" ref="B177">_xll.SNL.Clients.Office.Excel.Functions.SPG(A177, "SP_TOTAL_REV", "CY2023")</f>
        <v>#PEND</v>
      </c>
      <c r="C177" s="4" t="str">
        <f>_xll.SNL.Clients.Office.Excel.Functions.SPG(A177,"IQ_AVG_DILUT_SHARES_OUT","CY2023")</f>
        <v>#PEND</v>
      </c>
      <c r="D177" s="5" t="str">
        <f>_xll.SNL.Clients.Office.Excel.Functions.SPG(A177, "IQ_DILUT_EPS_NORM", "CY2023")</f>
        <v>#PEND</v>
      </c>
      <c r="E177" t="e">
        <f t="shared" si="12"/>
        <v>#VALUE!</v>
      </c>
      <c r="F177" t="e">
        <f t="shared" si="13"/>
        <v>#VALUE!</v>
      </c>
      <c r="G177" t="s">
        <v>689</v>
      </c>
      <c r="H177" s="4" t="str" cm="1">
        <f t="array" ref="H177">_xll.SNL.Clients.Office.Excel.Functions.SPG(G177, "SP_TOTAL_REV", "CY2022")</f>
        <v>#PEND</v>
      </c>
      <c r="I177" s="4" t="str">
        <f>_xll.SNL.Clients.Office.Excel.Functions.SPG(G177,"IQ_AVG_DILUT_SHARES_OUT","CY2022")</f>
        <v>#PEND</v>
      </c>
      <c r="J177" s="5" t="str">
        <f>_xll.SNL.Clients.Office.Excel.Functions.SPG(G177, "IQ_DILUT_EPS_NORM", "CY2022")</f>
        <v>#PEND</v>
      </c>
      <c r="K177" t="e">
        <f t="shared" si="14"/>
        <v>#VALUE!</v>
      </c>
      <c r="L177" t="e">
        <f t="shared" si="15"/>
        <v>#VALUE!</v>
      </c>
      <c r="M177" t="s">
        <v>693</v>
      </c>
      <c r="N177" s="4" t="str" cm="1">
        <f t="array" ref="N177">_xll.SNL.Clients.Office.Excel.Functions.SPG(M177, "SP_TOTAL_REV", "CY2022")</f>
        <v>#PEND</v>
      </c>
      <c r="O177" s="4" t="str">
        <f>_xll.SNL.Clients.Office.Excel.Functions.SPG(M177,"IQ_AVG_DILUT_SHARES_OUT","CY2022")</f>
        <v>#PEND</v>
      </c>
      <c r="P177" s="5" t="str">
        <f>_xll.SNL.Clients.Office.Excel.Functions.SPG(M177, "IQ_DILUT_EPS_NORM", "CY2022")</f>
        <v>#PEND</v>
      </c>
      <c r="Q177" t="e">
        <f t="shared" si="16"/>
        <v>#VALUE!</v>
      </c>
      <c r="R177" t="e">
        <f t="shared" si="17"/>
        <v>#VALUE!</v>
      </c>
    </row>
    <row r="178" spans="1:18" x14ac:dyDescent="0.3">
      <c r="A178" t="s">
        <v>690</v>
      </c>
      <c r="B178" s="4" t="str" cm="1">
        <f t="array" ref="B178">_xll.SNL.Clients.Office.Excel.Functions.SPG(A178, "SP_TOTAL_REV", "CY2023")</f>
        <v>#PEND</v>
      </c>
      <c r="C178" s="4" t="str">
        <f>_xll.SNL.Clients.Office.Excel.Functions.SPG(A178,"IQ_AVG_DILUT_SHARES_OUT","CY2023")</f>
        <v>#PEND</v>
      </c>
      <c r="D178" s="5" t="str">
        <f>_xll.SNL.Clients.Office.Excel.Functions.SPG(A178, "IQ_DILUT_EPS_NORM", "CY2023")</f>
        <v>#PEND</v>
      </c>
      <c r="E178" t="e">
        <f t="shared" si="12"/>
        <v>#VALUE!</v>
      </c>
      <c r="F178" t="e">
        <f t="shared" si="13"/>
        <v>#VALUE!</v>
      </c>
      <c r="G178" t="s">
        <v>690</v>
      </c>
      <c r="H178" s="4" t="str" cm="1">
        <f t="array" ref="H178">_xll.SNL.Clients.Office.Excel.Functions.SPG(G178, "SP_TOTAL_REV", "CY2022")</f>
        <v>#PEND</v>
      </c>
      <c r="I178" s="4" t="str">
        <f>_xll.SNL.Clients.Office.Excel.Functions.SPG(G178,"IQ_AVG_DILUT_SHARES_OUT","CY2022")</f>
        <v>#PEND</v>
      </c>
      <c r="J178" s="5" t="str">
        <f>_xll.SNL.Clients.Office.Excel.Functions.SPG(G178, "IQ_DILUT_EPS_NORM", "CY2022")</f>
        <v>#PEND</v>
      </c>
      <c r="K178" t="e">
        <f t="shared" si="14"/>
        <v>#VALUE!</v>
      </c>
      <c r="L178" t="e">
        <f t="shared" si="15"/>
        <v>#VALUE!</v>
      </c>
      <c r="M178" t="s">
        <v>694</v>
      </c>
      <c r="N178" s="4" t="str" cm="1">
        <f t="array" ref="N178">_xll.SNL.Clients.Office.Excel.Functions.SPG(M178, "SP_TOTAL_REV", "CY2022")</f>
        <v>#PEND</v>
      </c>
      <c r="O178" s="4" t="str">
        <f>_xll.SNL.Clients.Office.Excel.Functions.SPG(M178,"IQ_AVG_DILUT_SHARES_OUT","CY2022")</f>
        <v>#PEND</v>
      </c>
      <c r="P178" s="5" t="str">
        <f>_xll.SNL.Clients.Office.Excel.Functions.SPG(M178, "IQ_DILUT_EPS_NORM", "CY2022")</f>
        <v>#PEND</v>
      </c>
      <c r="Q178" t="e">
        <f t="shared" si="16"/>
        <v>#VALUE!</v>
      </c>
      <c r="R178" t="e">
        <f t="shared" si="17"/>
        <v>#VALUE!</v>
      </c>
    </row>
    <row r="179" spans="1:18" x14ac:dyDescent="0.3">
      <c r="A179" t="s">
        <v>691</v>
      </c>
      <c r="B179" s="4" t="str" cm="1">
        <f t="array" ref="B179">_xll.SNL.Clients.Office.Excel.Functions.SPG(A179, "SP_TOTAL_REV", "CY2023")</f>
        <v>#PEND</v>
      </c>
      <c r="C179" s="4" t="str">
        <f>_xll.SNL.Clients.Office.Excel.Functions.SPG(A179,"IQ_AVG_DILUT_SHARES_OUT","CY2023")</f>
        <v>#PEND</v>
      </c>
      <c r="D179" s="5" t="str">
        <f>_xll.SNL.Clients.Office.Excel.Functions.SPG(A179, "IQ_DILUT_EPS_NORM", "CY2023")</f>
        <v>#PEND</v>
      </c>
      <c r="E179" t="e">
        <f t="shared" si="12"/>
        <v>#VALUE!</v>
      </c>
      <c r="F179" t="e">
        <f t="shared" si="13"/>
        <v>#VALUE!</v>
      </c>
      <c r="G179" t="s">
        <v>691</v>
      </c>
      <c r="H179" s="4" t="str" cm="1">
        <f t="array" ref="H179">_xll.SNL.Clients.Office.Excel.Functions.SPG(G179, "SP_TOTAL_REV", "CY2022")</f>
        <v>#PEND</v>
      </c>
      <c r="I179" s="4" t="str">
        <f>_xll.SNL.Clients.Office.Excel.Functions.SPG(G179,"IQ_AVG_DILUT_SHARES_OUT","CY2022")</f>
        <v>#PEND</v>
      </c>
      <c r="J179" s="5" t="str">
        <f>_xll.SNL.Clients.Office.Excel.Functions.SPG(G179, "IQ_DILUT_EPS_NORM", "CY2022")</f>
        <v>#PEND</v>
      </c>
      <c r="K179" t="e">
        <f t="shared" si="14"/>
        <v>#VALUE!</v>
      </c>
      <c r="L179" t="e">
        <f t="shared" si="15"/>
        <v>#VALUE!</v>
      </c>
      <c r="M179" t="s">
        <v>695</v>
      </c>
      <c r="N179" s="4" t="str" cm="1">
        <f t="array" ref="N179">_xll.SNL.Clients.Office.Excel.Functions.SPG(M179, "SP_TOTAL_REV", "CY2022")</f>
        <v>#PEND</v>
      </c>
      <c r="O179" s="4" t="str">
        <f>_xll.SNL.Clients.Office.Excel.Functions.SPG(M179,"IQ_AVG_DILUT_SHARES_OUT","CY2022")</f>
        <v>#PEND</v>
      </c>
      <c r="P179" s="5" t="str">
        <f>_xll.SNL.Clients.Office.Excel.Functions.SPG(M179, "IQ_DILUT_EPS_NORM", "CY2022")</f>
        <v>#PEND</v>
      </c>
      <c r="Q179" t="e">
        <f t="shared" si="16"/>
        <v>#VALUE!</v>
      </c>
      <c r="R179" t="e">
        <f t="shared" si="17"/>
        <v>#VALUE!</v>
      </c>
    </row>
    <row r="180" spans="1:18" x14ac:dyDescent="0.3">
      <c r="A180" t="s">
        <v>692</v>
      </c>
      <c r="B180" s="4" t="str" cm="1">
        <f t="array" ref="B180">_xll.SNL.Clients.Office.Excel.Functions.SPG(A180, "SP_TOTAL_REV", "CY2023")</f>
        <v>#PEND</v>
      </c>
      <c r="C180" s="4" t="str">
        <f>_xll.SNL.Clients.Office.Excel.Functions.SPG(A180,"IQ_AVG_DILUT_SHARES_OUT","CY2023")</f>
        <v>#PEND</v>
      </c>
      <c r="D180" s="5" t="str">
        <f>_xll.SNL.Clients.Office.Excel.Functions.SPG(A180, "IQ_DILUT_EPS_NORM", "CY2023")</f>
        <v>#PEND</v>
      </c>
      <c r="E180" t="e">
        <f t="shared" si="12"/>
        <v>#VALUE!</v>
      </c>
      <c r="F180" t="e">
        <f t="shared" si="13"/>
        <v>#VALUE!</v>
      </c>
      <c r="G180" t="s">
        <v>692</v>
      </c>
      <c r="H180" s="4" t="str" cm="1">
        <f t="array" ref="H180">_xll.SNL.Clients.Office.Excel.Functions.SPG(G180, "SP_TOTAL_REV", "CY2022")</f>
        <v>#PEND</v>
      </c>
      <c r="I180" s="4" t="str">
        <f>_xll.SNL.Clients.Office.Excel.Functions.SPG(G180,"IQ_AVG_DILUT_SHARES_OUT","CY2022")</f>
        <v>#PEND</v>
      </c>
      <c r="J180" s="5" t="str">
        <f>_xll.SNL.Clients.Office.Excel.Functions.SPG(G180, "IQ_DILUT_EPS_NORM", "CY2022")</f>
        <v>#PEND</v>
      </c>
      <c r="K180" t="e">
        <f t="shared" si="14"/>
        <v>#VALUE!</v>
      </c>
      <c r="L180" t="e">
        <f t="shared" si="15"/>
        <v>#VALUE!</v>
      </c>
      <c r="M180" t="s">
        <v>696</v>
      </c>
      <c r="N180" s="4" t="str" cm="1">
        <f t="array" ref="N180">_xll.SNL.Clients.Office.Excel.Functions.SPG(M180, "SP_TOTAL_REV", "CY2022")</f>
        <v>#PEND</v>
      </c>
      <c r="O180" s="4" t="str">
        <f>_xll.SNL.Clients.Office.Excel.Functions.SPG(M180,"IQ_AVG_DILUT_SHARES_OUT","CY2022")</f>
        <v>#PEND</v>
      </c>
      <c r="P180" s="5" t="str">
        <f>_xll.SNL.Clients.Office.Excel.Functions.SPG(M180, "IQ_DILUT_EPS_NORM", "CY2022")</f>
        <v>#PEND</v>
      </c>
      <c r="Q180" t="e">
        <f t="shared" si="16"/>
        <v>#VALUE!</v>
      </c>
      <c r="R180" t="e">
        <f t="shared" si="17"/>
        <v>#VALUE!</v>
      </c>
    </row>
    <row r="181" spans="1:18" x14ac:dyDescent="0.3">
      <c r="A181" t="s">
        <v>693</v>
      </c>
      <c r="B181" s="4" t="str" cm="1">
        <f t="array" ref="B181">_xll.SNL.Clients.Office.Excel.Functions.SPG(A181, "SP_TOTAL_REV", "CY2023")</f>
        <v>#PEND</v>
      </c>
      <c r="C181" s="4" t="str">
        <f>_xll.SNL.Clients.Office.Excel.Functions.SPG(A181,"IQ_AVG_DILUT_SHARES_OUT","CY2023")</f>
        <v>#PEND</v>
      </c>
      <c r="D181" s="5" t="str">
        <f>_xll.SNL.Clients.Office.Excel.Functions.SPG(A181, "IQ_DILUT_EPS_NORM", "CY2023")</f>
        <v>#PEND</v>
      </c>
      <c r="E181" t="e">
        <f t="shared" si="12"/>
        <v>#VALUE!</v>
      </c>
      <c r="F181" t="e">
        <f t="shared" si="13"/>
        <v>#VALUE!</v>
      </c>
      <c r="G181" t="s">
        <v>693</v>
      </c>
      <c r="H181" s="4" t="str" cm="1">
        <f t="array" ref="H181">_xll.SNL.Clients.Office.Excel.Functions.SPG(G181, "SP_TOTAL_REV", "CY2022")</f>
        <v>#PEND</v>
      </c>
      <c r="I181" s="4" t="str">
        <f>_xll.SNL.Clients.Office.Excel.Functions.SPG(G181,"IQ_AVG_DILUT_SHARES_OUT","CY2022")</f>
        <v>#PEND</v>
      </c>
      <c r="J181" s="5" t="str">
        <f>_xll.SNL.Clients.Office.Excel.Functions.SPG(G181, "IQ_DILUT_EPS_NORM", "CY2022")</f>
        <v>#PEND</v>
      </c>
      <c r="K181" t="e">
        <f t="shared" si="14"/>
        <v>#VALUE!</v>
      </c>
      <c r="L181" t="e">
        <f t="shared" si="15"/>
        <v>#VALUE!</v>
      </c>
      <c r="M181" t="s">
        <v>697</v>
      </c>
      <c r="N181" s="4" t="str" cm="1">
        <f t="array" ref="N181">_xll.SNL.Clients.Office.Excel.Functions.SPG(M181, "SP_TOTAL_REV", "CY2022")</f>
        <v>#PEND</v>
      </c>
      <c r="O181" s="4" t="str">
        <f>_xll.SNL.Clients.Office.Excel.Functions.SPG(M181,"IQ_AVG_DILUT_SHARES_OUT","CY2022")</f>
        <v>#PEND</v>
      </c>
      <c r="P181" s="5" t="str">
        <f>_xll.SNL.Clients.Office.Excel.Functions.SPG(M181, "IQ_DILUT_EPS_NORM", "CY2022")</f>
        <v>#PEND</v>
      </c>
      <c r="Q181" t="e">
        <f t="shared" si="16"/>
        <v>#VALUE!</v>
      </c>
      <c r="R181" t="e">
        <f t="shared" si="17"/>
        <v>#VALUE!</v>
      </c>
    </row>
    <row r="182" spans="1:18" x14ac:dyDescent="0.3">
      <c r="A182" t="s">
        <v>694</v>
      </c>
      <c r="B182" s="4" t="str" cm="1">
        <f t="array" ref="B182">_xll.SNL.Clients.Office.Excel.Functions.SPG(A182, "SP_TOTAL_REV", "CY2023")</f>
        <v>#PEND</v>
      </c>
      <c r="C182" s="4" t="str">
        <f>_xll.SNL.Clients.Office.Excel.Functions.SPG(A182,"IQ_AVG_DILUT_SHARES_OUT","CY2023")</f>
        <v>#PEND</v>
      </c>
      <c r="D182" s="5" t="str">
        <f>_xll.SNL.Clients.Office.Excel.Functions.SPG(A182, "IQ_DILUT_EPS_NORM", "CY2023")</f>
        <v>#PEND</v>
      </c>
      <c r="E182" t="e">
        <f t="shared" si="12"/>
        <v>#VALUE!</v>
      </c>
      <c r="F182" t="e">
        <f t="shared" si="13"/>
        <v>#VALUE!</v>
      </c>
      <c r="G182" t="s">
        <v>694</v>
      </c>
      <c r="H182" s="4" t="str" cm="1">
        <f t="array" ref="H182">_xll.SNL.Clients.Office.Excel.Functions.SPG(G182, "SP_TOTAL_REV", "CY2022")</f>
        <v>#PEND</v>
      </c>
      <c r="I182" s="4" t="str">
        <f>_xll.SNL.Clients.Office.Excel.Functions.SPG(G182,"IQ_AVG_DILUT_SHARES_OUT","CY2022")</f>
        <v>#PEND</v>
      </c>
      <c r="J182" s="5" t="str">
        <f>_xll.SNL.Clients.Office.Excel.Functions.SPG(G182, "IQ_DILUT_EPS_NORM", "CY2022")</f>
        <v>#PEND</v>
      </c>
      <c r="K182" t="e">
        <f t="shared" si="14"/>
        <v>#VALUE!</v>
      </c>
      <c r="L182" t="e">
        <f t="shared" si="15"/>
        <v>#VALUE!</v>
      </c>
      <c r="M182" t="s">
        <v>698</v>
      </c>
      <c r="N182" s="4" t="str" cm="1">
        <f t="array" ref="N182">_xll.SNL.Clients.Office.Excel.Functions.SPG(M182, "SP_TOTAL_REV", "CY2022")</f>
        <v>#PEND</v>
      </c>
      <c r="O182" s="4" t="str">
        <f>_xll.SNL.Clients.Office.Excel.Functions.SPG(M182,"IQ_AVG_DILUT_SHARES_OUT","CY2022")</f>
        <v>#PEND</v>
      </c>
      <c r="P182" s="5" t="str">
        <f>_xll.SNL.Clients.Office.Excel.Functions.SPG(M182, "IQ_DILUT_EPS_NORM", "CY2022")</f>
        <v>#PEND</v>
      </c>
      <c r="Q182" t="e">
        <f t="shared" si="16"/>
        <v>#VALUE!</v>
      </c>
      <c r="R182" t="e">
        <f t="shared" si="17"/>
        <v>#VALUE!</v>
      </c>
    </row>
    <row r="183" spans="1:18" x14ac:dyDescent="0.3">
      <c r="A183" t="s">
        <v>695</v>
      </c>
      <c r="B183" s="4" t="str" cm="1">
        <f t="array" ref="B183">_xll.SNL.Clients.Office.Excel.Functions.SPG(A183, "SP_TOTAL_REV", "CY2023")</f>
        <v>#PEND</v>
      </c>
      <c r="C183" s="4" t="str">
        <f>_xll.SNL.Clients.Office.Excel.Functions.SPG(A183,"IQ_AVG_DILUT_SHARES_OUT","CY2023")</f>
        <v>#PEND</v>
      </c>
      <c r="D183" s="5" t="str">
        <f>_xll.SNL.Clients.Office.Excel.Functions.SPG(A183, "IQ_DILUT_EPS_NORM", "CY2023")</f>
        <v>#PEND</v>
      </c>
      <c r="E183" t="e">
        <f t="shared" si="12"/>
        <v>#VALUE!</v>
      </c>
      <c r="F183" t="e">
        <f t="shared" si="13"/>
        <v>#VALUE!</v>
      </c>
      <c r="G183" t="s">
        <v>695</v>
      </c>
      <c r="H183" s="4" t="str" cm="1">
        <f t="array" ref="H183">_xll.SNL.Clients.Office.Excel.Functions.SPG(G183, "SP_TOTAL_REV", "CY2022")</f>
        <v>#PEND</v>
      </c>
      <c r="I183" s="4" t="str">
        <f>_xll.SNL.Clients.Office.Excel.Functions.SPG(G183,"IQ_AVG_DILUT_SHARES_OUT","CY2022")</f>
        <v>#PEND</v>
      </c>
      <c r="J183" s="5" t="str">
        <f>_xll.SNL.Clients.Office.Excel.Functions.SPG(G183, "IQ_DILUT_EPS_NORM", "CY2022")</f>
        <v>#PEND</v>
      </c>
      <c r="K183" t="e">
        <f t="shared" si="14"/>
        <v>#VALUE!</v>
      </c>
      <c r="L183" t="e">
        <f t="shared" si="15"/>
        <v>#VALUE!</v>
      </c>
      <c r="M183" t="s">
        <v>699</v>
      </c>
      <c r="N183" s="4" t="str" cm="1">
        <f t="array" ref="N183">_xll.SNL.Clients.Office.Excel.Functions.SPG(M183, "SP_TOTAL_REV", "CY2022")</f>
        <v>#PEND</v>
      </c>
      <c r="O183" s="4" t="str">
        <f>_xll.SNL.Clients.Office.Excel.Functions.SPG(M183,"IQ_AVG_DILUT_SHARES_OUT","CY2022")</f>
        <v>#PEND</v>
      </c>
      <c r="P183" s="5" t="str">
        <f>_xll.SNL.Clients.Office.Excel.Functions.SPG(M183, "IQ_DILUT_EPS_NORM", "CY2022")</f>
        <v>#PEND</v>
      </c>
      <c r="Q183" t="e">
        <f t="shared" si="16"/>
        <v>#VALUE!</v>
      </c>
      <c r="R183" t="e">
        <f t="shared" si="17"/>
        <v>#VALUE!</v>
      </c>
    </row>
    <row r="184" spans="1:18" x14ac:dyDescent="0.3">
      <c r="A184" t="s">
        <v>696</v>
      </c>
      <c r="B184" s="4" t="str" cm="1">
        <f t="array" ref="B184">_xll.SNL.Clients.Office.Excel.Functions.SPG(A184, "SP_TOTAL_REV", "CY2023")</f>
        <v>#PEND</v>
      </c>
      <c r="C184" s="4" t="str">
        <f>_xll.SNL.Clients.Office.Excel.Functions.SPG(A184,"IQ_AVG_DILUT_SHARES_OUT","CY2023")</f>
        <v>#PEND</v>
      </c>
      <c r="D184" s="5" t="str">
        <f>_xll.SNL.Clients.Office.Excel.Functions.SPG(A184, "IQ_DILUT_EPS_NORM", "CY2023")</f>
        <v>#PEND</v>
      </c>
      <c r="E184" t="e">
        <f t="shared" si="12"/>
        <v>#VALUE!</v>
      </c>
      <c r="F184" t="e">
        <f t="shared" si="13"/>
        <v>#VALUE!</v>
      </c>
      <c r="G184" t="s">
        <v>696</v>
      </c>
      <c r="H184" s="4" t="str" cm="1">
        <f t="array" ref="H184">_xll.SNL.Clients.Office.Excel.Functions.SPG(G184, "SP_TOTAL_REV", "CY2022")</f>
        <v>#PEND</v>
      </c>
      <c r="I184" s="4" t="str">
        <f>_xll.SNL.Clients.Office.Excel.Functions.SPG(G184,"IQ_AVG_DILUT_SHARES_OUT","CY2022")</f>
        <v>#PEND</v>
      </c>
      <c r="J184" s="5" t="str">
        <f>_xll.SNL.Clients.Office.Excel.Functions.SPG(G184, "IQ_DILUT_EPS_NORM", "CY2022")</f>
        <v>#PEND</v>
      </c>
      <c r="K184" t="e">
        <f t="shared" si="14"/>
        <v>#VALUE!</v>
      </c>
      <c r="L184" t="e">
        <f t="shared" si="15"/>
        <v>#VALUE!</v>
      </c>
      <c r="M184" t="s">
        <v>700</v>
      </c>
      <c r="N184" s="4" t="str" cm="1">
        <f t="array" ref="N184">_xll.SNL.Clients.Office.Excel.Functions.SPG(M184, "SP_TOTAL_REV", "CY2022")</f>
        <v>#PEND</v>
      </c>
      <c r="O184" s="4" t="str">
        <f>_xll.SNL.Clients.Office.Excel.Functions.SPG(M184,"IQ_AVG_DILUT_SHARES_OUT","CY2022")</f>
        <v>#PEND</v>
      </c>
      <c r="P184" s="5" t="str">
        <f>_xll.SNL.Clients.Office.Excel.Functions.SPG(M184, "IQ_DILUT_EPS_NORM", "CY2022")</f>
        <v>#PEND</v>
      </c>
      <c r="Q184" t="e">
        <f t="shared" si="16"/>
        <v>#VALUE!</v>
      </c>
      <c r="R184" t="e">
        <f t="shared" si="17"/>
        <v>#VALUE!</v>
      </c>
    </row>
    <row r="185" spans="1:18" x14ac:dyDescent="0.3">
      <c r="A185" t="s">
        <v>697</v>
      </c>
      <c r="B185" s="4" t="str" cm="1">
        <f t="array" ref="B185">_xll.SNL.Clients.Office.Excel.Functions.SPG(A185, "SP_TOTAL_REV", "CY2023")</f>
        <v>#PEND</v>
      </c>
      <c r="C185" s="4" t="str">
        <f>_xll.SNL.Clients.Office.Excel.Functions.SPG(A185,"IQ_AVG_DILUT_SHARES_OUT","CY2023")</f>
        <v>#PEND</v>
      </c>
      <c r="D185" s="5" t="str">
        <f>_xll.SNL.Clients.Office.Excel.Functions.SPG(A185, "IQ_DILUT_EPS_NORM", "CY2023")</f>
        <v>#PEND</v>
      </c>
      <c r="E185" t="e">
        <f t="shared" si="12"/>
        <v>#VALUE!</v>
      </c>
      <c r="F185" t="e">
        <f t="shared" si="13"/>
        <v>#VALUE!</v>
      </c>
      <c r="G185" t="s">
        <v>697</v>
      </c>
      <c r="H185" s="4" t="str" cm="1">
        <f t="array" ref="H185">_xll.SNL.Clients.Office.Excel.Functions.SPG(G185, "SP_TOTAL_REV", "CY2022")</f>
        <v>#PEND</v>
      </c>
      <c r="I185" s="4" t="str">
        <f>_xll.SNL.Clients.Office.Excel.Functions.SPG(G185,"IQ_AVG_DILUT_SHARES_OUT","CY2022")</f>
        <v>#PEND</v>
      </c>
      <c r="J185" s="5" t="str">
        <f>_xll.SNL.Clients.Office.Excel.Functions.SPG(G185, "IQ_DILUT_EPS_NORM", "CY2022")</f>
        <v>#PEND</v>
      </c>
      <c r="K185" t="e">
        <f t="shared" si="14"/>
        <v>#VALUE!</v>
      </c>
      <c r="L185" t="e">
        <f t="shared" si="15"/>
        <v>#VALUE!</v>
      </c>
      <c r="M185" t="s">
        <v>701</v>
      </c>
      <c r="N185" s="4" t="str" cm="1">
        <f t="array" ref="N185">_xll.SNL.Clients.Office.Excel.Functions.SPG(M185, "SP_TOTAL_REV", "CY2022")</f>
        <v>#PEND</v>
      </c>
      <c r="O185" s="4" t="str">
        <f>_xll.SNL.Clients.Office.Excel.Functions.SPG(M185,"IQ_AVG_DILUT_SHARES_OUT","CY2022")</f>
        <v>#PEND</v>
      </c>
      <c r="P185" s="5" t="str">
        <f>_xll.SNL.Clients.Office.Excel.Functions.SPG(M185, "IQ_DILUT_EPS_NORM", "CY2022")</f>
        <v>#PEND</v>
      </c>
      <c r="Q185" t="e">
        <f t="shared" si="16"/>
        <v>#VALUE!</v>
      </c>
      <c r="R185" t="e">
        <f t="shared" si="17"/>
        <v>#VALUE!</v>
      </c>
    </row>
    <row r="186" spans="1:18" x14ac:dyDescent="0.3">
      <c r="A186" t="s">
        <v>698</v>
      </c>
      <c r="B186" s="4" t="str" cm="1">
        <f t="array" ref="B186">_xll.SNL.Clients.Office.Excel.Functions.SPG(A186, "SP_TOTAL_REV", "CY2023")</f>
        <v>#PEND</v>
      </c>
      <c r="C186" s="4" t="str">
        <f>_xll.SNL.Clients.Office.Excel.Functions.SPG(A186,"IQ_AVG_DILUT_SHARES_OUT","CY2023")</f>
        <v>#PEND</v>
      </c>
      <c r="D186" s="5" t="str">
        <f>_xll.SNL.Clients.Office.Excel.Functions.SPG(A186, "IQ_DILUT_EPS_NORM", "CY2023")</f>
        <v>#PEND</v>
      </c>
      <c r="E186" t="e">
        <f t="shared" si="12"/>
        <v>#VALUE!</v>
      </c>
      <c r="F186" t="e">
        <f t="shared" si="13"/>
        <v>#VALUE!</v>
      </c>
      <c r="G186" t="s">
        <v>698</v>
      </c>
      <c r="H186" s="4" t="str" cm="1">
        <f t="array" ref="H186">_xll.SNL.Clients.Office.Excel.Functions.SPG(G186, "SP_TOTAL_REV", "CY2022")</f>
        <v>#PEND</v>
      </c>
      <c r="I186" s="4" t="str">
        <f>_xll.SNL.Clients.Office.Excel.Functions.SPG(G186,"IQ_AVG_DILUT_SHARES_OUT","CY2022")</f>
        <v>#PEND</v>
      </c>
      <c r="J186" s="5" t="str">
        <f>_xll.SNL.Clients.Office.Excel.Functions.SPG(G186, "IQ_DILUT_EPS_NORM", "CY2022")</f>
        <v>#PEND</v>
      </c>
      <c r="K186" t="e">
        <f t="shared" si="14"/>
        <v>#VALUE!</v>
      </c>
      <c r="L186" t="e">
        <f t="shared" si="15"/>
        <v>#VALUE!</v>
      </c>
      <c r="M186" t="s">
        <v>702</v>
      </c>
      <c r="N186" s="4" t="str" cm="1">
        <f t="array" ref="N186">_xll.SNL.Clients.Office.Excel.Functions.SPG(M186, "SP_TOTAL_REV", "CY2022")</f>
        <v>#PEND</v>
      </c>
      <c r="O186" s="4" t="str">
        <f>_xll.SNL.Clients.Office.Excel.Functions.SPG(M186,"IQ_AVG_DILUT_SHARES_OUT","CY2022")</f>
        <v>#PEND</v>
      </c>
      <c r="P186" s="5" t="str">
        <f>_xll.SNL.Clients.Office.Excel.Functions.SPG(M186, "IQ_DILUT_EPS_NORM", "CY2022")</f>
        <v>#PEND</v>
      </c>
      <c r="Q186" t="e">
        <f t="shared" si="16"/>
        <v>#VALUE!</v>
      </c>
      <c r="R186" t="e">
        <f t="shared" si="17"/>
        <v>#VALUE!</v>
      </c>
    </row>
    <row r="187" spans="1:18" x14ac:dyDescent="0.3">
      <c r="A187" t="s">
        <v>699</v>
      </c>
      <c r="B187" s="4" t="str" cm="1">
        <f t="array" ref="B187">_xll.SNL.Clients.Office.Excel.Functions.SPG(A187, "SP_TOTAL_REV", "CY2023")</f>
        <v>#PEND</v>
      </c>
      <c r="C187" s="4" t="str">
        <f>_xll.SNL.Clients.Office.Excel.Functions.SPG(A187,"IQ_AVG_DILUT_SHARES_OUT","CY2023")</f>
        <v>#PEND</v>
      </c>
      <c r="D187" s="5" t="str">
        <f>_xll.SNL.Clients.Office.Excel.Functions.SPG(A187, "IQ_DILUT_EPS_NORM", "CY2023")</f>
        <v>#PEND</v>
      </c>
      <c r="E187" t="e">
        <f t="shared" si="12"/>
        <v>#VALUE!</v>
      </c>
      <c r="F187" t="e">
        <f t="shared" si="13"/>
        <v>#VALUE!</v>
      </c>
      <c r="G187" t="s">
        <v>699</v>
      </c>
      <c r="H187" s="4" t="str" cm="1">
        <f t="array" ref="H187">_xll.SNL.Clients.Office.Excel.Functions.SPG(G187, "SP_TOTAL_REV", "CY2022")</f>
        <v>#PEND</v>
      </c>
      <c r="I187" s="4" t="str">
        <f>_xll.SNL.Clients.Office.Excel.Functions.SPG(G187,"IQ_AVG_DILUT_SHARES_OUT","CY2022")</f>
        <v>#PEND</v>
      </c>
      <c r="J187" s="5" t="str">
        <f>_xll.SNL.Clients.Office.Excel.Functions.SPG(G187, "IQ_DILUT_EPS_NORM", "CY2022")</f>
        <v>#PEND</v>
      </c>
      <c r="K187" t="e">
        <f t="shared" si="14"/>
        <v>#VALUE!</v>
      </c>
      <c r="L187" t="e">
        <f t="shared" si="15"/>
        <v>#VALUE!</v>
      </c>
      <c r="M187" t="s">
        <v>703</v>
      </c>
      <c r="N187" s="4" t="str" cm="1">
        <f t="array" ref="N187">_xll.SNL.Clients.Office.Excel.Functions.SPG(M187, "SP_TOTAL_REV", "CY2022")</f>
        <v>#PEND</v>
      </c>
      <c r="O187" s="4" t="str">
        <f>_xll.SNL.Clients.Office.Excel.Functions.SPG(M187,"IQ_AVG_DILUT_SHARES_OUT","CY2022")</f>
        <v>#PEND</v>
      </c>
      <c r="P187" s="5" t="str">
        <f>_xll.SNL.Clients.Office.Excel.Functions.SPG(M187, "IQ_DILUT_EPS_NORM", "CY2022")</f>
        <v>#PEND</v>
      </c>
      <c r="Q187" t="e">
        <f t="shared" si="16"/>
        <v>#VALUE!</v>
      </c>
      <c r="R187" t="e">
        <f t="shared" si="17"/>
        <v>#VALUE!</v>
      </c>
    </row>
    <row r="188" spans="1:18" x14ac:dyDescent="0.3">
      <c r="A188" t="s">
        <v>700</v>
      </c>
      <c r="B188" s="4" t="str" cm="1">
        <f t="array" ref="B188">_xll.SNL.Clients.Office.Excel.Functions.SPG(A188, "SP_TOTAL_REV", "CY2023")</f>
        <v>#PEND</v>
      </c>
      <c r="C188" s="4" t="str">
        <f>_xll.SNL.Clients.Office.Excel.Functions.SPG(A188,"IQ_AVG_DILUT_SHARES_OUT","CY2023")</f>
        <v>#PEND</v>
      </c>
      <c r="D188" s="5" t="str">
        <f>_xll.SNL.Clients.Office.Excel.Functions.SPG(A188, "IQ_DILUT_EPS_NORM", "CY2023")</f>
        <v>#PEND</v>
      </c>
      <c r="E188" t="e">
        <f t="shared" si="12"/>
        <v>#VALUE!</v>
      </c>
      <c r="F188" t="e">
        <f t="shared" si="13"/>
        <v>#VALUE!</v>
      </c>
      <c r="G188" t="s">
        <v>700</v>
      </c>
      <c r="H188" s="4" t="str" cm="1">
        <f t="array" ref="H188">_xll.SNL.Clients.Office.Excel.Functions.SPG(G188, "SP_TOTAL_REV", "CY2022")</f>
        <v>#PEND</v>
      </c>
      <c r="I188" s="4" t="str">
        <f>_xll.SNL.Clients.Office.Excel.Functions.SPG(G188,"IQ_AVG_DILUT_SHARES_OUT","CY2022")</f>
        <v>#PEND</v>
      </c>
      <c r="J188" s="5" t="str">
        <f>_xll.SNL.Clients.Office.Excel.Functions.SPG(G188, "IQ_DILUT_EPS_NORM", "CY2022")</f>
        <v>#PEND</v>
      </c>
      <c r="K188" t="e">
        <f t="shared" si="14"/>
        <v>#VALUE!</v>
      </c>
      <c r="L188" t="e">
        <f t="shared" si="15"/>
        <v>#VALUE!</v>
      </c>
      <c r="M188" t="s">
        <v>704</v>
      </c>
      <c r="N188" s="4" t="str" cm="1">
        <f t="array" ref="N188">_xll.SNL.Clients.Office.Excel.Functions.SPG(M188, "SP_TOTAL_REV", "CY2022")</f>
        <v>#PEND</v>
      </c>
      <c r="O188" s="4" t="str">
        <f>_xll.SNL.Clients.Office.Excel.Functions.SPG(M188,"IQ_AVG_DILUT_SHARES_OUT","CY2022")</f>
        <v>#PEND</v>
      </c>
      <c r="P188" s="5" t="str">
        <f>_xll.SNL.Clients.Office.Excel.Functions.SPG(M188, "IQ_DILUT_EPS_NORM", "CY2022")</f>
        <v>#PEND</v>
      </c>
      <c r="Q188" t="e">
        <f t="shared" si="16"/>
        <v>#VALUE!</v>
      </c>
      <c r="R188" t="e">
        <f t="shared" si="17"/>
        <v>#VALUE!</v>
      </c>
    </row>
    <row r="189" spans="1:18" x14ac:dyDescent="0.3">
      <c r="A189" t="s">
        <v>701</v>
      </c>
      <c r="B189" s="4" t="str" cm="1">
        <f t="array" ref="B189">_xll.SNL.Clients.Office.Excel.Functions.SPG(A189, "SP_TOTAL_REV", "CY2023")</f>
        <v>#PEND</v>
      </c>
      <c r="C189" s="4" t="str">
        <f>_xll.SNL.Clients.Office.Excel.Functions.SPG(A189,"IQ_AVG_DILUT_SHARES_OUT","CY2023")</f>
        <v>#PEND</v>
      </c>
      <c r="D189" s="5" t="str">
        <f>_xll.SNL.Clients.Office.Excel.Functions.SPG(A189, "IQ_DILUT_EPS_NORM", "CY2023")</f>
        <v>#PEND</v>
      </c>
      <c r="E189" t="e">
        <f t="shared" si="12"/>
        <v>#VALUE!</v>
      </c>
      <c r="F189" t="e">
        <f t="shared" si="13"/>
        <v>#VALUE!</v>
      </c>
      <c r="G189" t="s">
        <v>701</v>
      </c>
      <c r="H189" s="4" t="str" cm="1">
        <f t="array" ref="H189">_xll.SNL.Clients.Office.Excel.Functions.SPG(G189, "SP_TOTAL_REV", "CY2022")</f>
        <v>#PEND</v>
      </c>
      <c r="I189" s="4" t="str">
        <f>_xll.SNL.Clients.Office.Excel.Functions.SPG(G189,"IQ_AVG_DILUT_SHARES_OUT","CY2022")</f>
        <v>#PEND</v>
      </c>
      <c r="J189" s="5" t="str">
        <f>_xll.SNL.Clients.Office.Excel.Functions.SPG(G189, "IQ_DILUT_EPS_NORM", "CY2022")</f>
        <v>#PEND</v>
      </c>
      <c r="K189" t="e">
        <f t="shared" si="14"/>
        <v>#VALUE!</v>
      </c>
      <c r="L189" t="e">
        <f t="shared" si="15"/>
        <v>#VALUE!</v>
      </c>
      <c r="M189" t="s">
        <v>705</v>
      </c>
      <c r="N189" s="4" t="str" cm="1">
        <f t="array" ref="N189">_xll.SNL.Clients.Office.Excel.Functions.SPG(M189, "SP_TOTAL_REV", "CY2022")</f>
        <v>#PEND</v>
      </c>
      <c r="O189" s="4" t="str">
        <f>_xll.SNL.Clients.Office.Excel.Functions.SPG(M189,"IQ_AVG_DILUT_SHARES_OUT","CY2022")</f>
        <v>#PEND</v>
      </c>
      <c r="P189" s="5" t="str">
        <f>_xll.SNL.Clients.Office.Excel.Functions.SPG(M189, "IQ_DILUT_EPS_NORM", "CY2022")</f>
        <v>#PEND</v>
      </c>
      <c r="Q189" t="e">
        <f t="shared" si="16"/>
        <v>#VALUE!</v>
      </c>
      <c r="R189" t="e">
        <f t="shared" si="17"/>
        <v>#VALUE!</v>
      </c>
    </row>
    <row r="190" spans="1:18" x14ac:dyDescent="0.3">
      <c r="A190" t="s">
        <v>702</v>
      </c>
      <c r="B190" s="4" t="str" cm="1">
        <f t="array" ref="B190">_xll.SNL.Clients.Office.Excel.Functions.SPG(A190, "SP_TOTAL_REV", "CY2023")</f>
        <v>#PEND</v>
      </c>
      <c r="C190" s="4" t="str">
        <f>_xll.SNL.Clients.Office.Excel.Functions.SPG(A190,"IQ_AVG_DILUT_SHARES_OUT","CY2023")</f>
        <v>#PEND</v>
      </c>
      <c r="D190" s="5" t="str">
        <f>_xll.SNL.Clients.Office.Excel.Functions.SPG(A190, "IQ_DILUT_EPS_NORM", "CY2023")</f>
        <v>#PEND</v>
      </c>
      <c r="E190" t="e">
        <f t="shared" si="12"/>
        <v>#VALUE!</v>
      </c>
      <c r="F190" t="e">
        <f t="shared" si="13"/>
        <v>#VALUE!</v>
      </c>
      <c r="G190" t="s">
        <v>702</v>
      </c>
      <c r="H190" s="4" t="str" cm="1">
        <f t="array" ref="H190">_xll.SNL.Clients.Office.Excel.Functions.SPG(G190, "SP_TOTAL_REV", "CY2022")</f>
        <v>#PEND</v>
      </c>
      <c r="I190" s="4" t="str">
        <f>_xll.SNL.Clients.Office.Excel.Functions.SPG(G190,"IQ_AVG_DILUT_SHARES_OUT","CY2022")</f>
        <v>#PEND</v>
      </c>
      <c r="J190" s="5" t="str">
        <f>_xll.SNL.Clients.Office.Excel.Functions.SPG(G190, "IQ_DILUT_EPS_NORM", "CY2022")</f>
        <v>#PEND</v>
      </c>
      <c r="K190" t="e">
        <f t="shared" si="14"/>
        <v>#VALUE!</v>
      </c>
      <c r="L190" t="e">
        <f t="shared" si="15"/>
        <v>#VALUE!</v>
      </c>
      <c r="M190" t="s">
        <v>707</v>
      </c>
      <c r="N190" s="4" t="str" cm="1">
        <f t="array" ref="N190">_xll.SNL.Clients.Office.Excel.Functions.SPG(M190, "SP_TOTAL_REV", "CY2022")</f>
        <v>#PEND</v>
      </c>
      <c r="O190" s="4" t="str">
        <f>_xll.SNL.Clients.Office.Excel.Functions.SPG(M190,"IQ_AVG_DILUT_SHARES_OUT","CY2022")</f>
        <v>#PEND</v>
      </c>
      <c r="P190" s="5" t="str">
        <f>_xll.SNL.Clients.Office.Excel.Functions.SPG(M190, "IQ_DILUT_EPS_NORM", "CY2022")</f>
        <v>#PEND</v>
      </c>
      <c r="Q190" t="e">
        <f t="shared" si="16"/>
        <v>#VALUE!</v>
      </c>
      <c r="R190" t="e">
        <f t="shared" si="17"/>
        <v>#VALUE!</v>
      </c>
    </row>
    <row r="191" spans="1:18" x14ac:dyDescent="0.3">
      <c r="A191" t="s">
        <v>703</v>
      </c>
      <c r="B191" s="4" t="str" cm="1">
        <f t="array" ref="B191">_xll.SNL.Clients.Office.Excel.Functions.SPG(A191, "SP_TOTAL_REV", "CY2023")</f>
        <v>#PEND</v>
      </c>
      <c r="C191" s="4" t="str">
        <f>_xll.SNL.Clients.Office.Excel.Functions.SPG(A191,"IQ_AVG_DILUT_SHARES_OUT","CY2023")</f>
        <v>#PEND</v>
      </c>
      <c r="D191" s="5" t="str">
        <f>_xll.SNL.Clients.Office.Excel.Functions.SPG(A191, "IQ_DILUT_EPS_NORM", "CY2023")</f>
        <v>#PEND</v>
      </c>
      <c r="E191" t="e">
        <f t="shared" si="12"/>
        <v>#VALUE!</v>
      </c>
      <c r="F191" t="e">
        <f t="shared" si="13"/>
        <v>#VALUE!</v>
      </c>
      <c r="G191" t="s">
        <v>703</v>
      </c>
      <c r="H191" s="4" t="str" cm="1">
        <f t="array" ref="H191">_xll.SNL.Clients.Office.Excel.Functions.SPG(G191, "SP_TOTAL_REV", "CY2022")</f>
        <v>#PEND</v>
      </c>
      <c r="I191" s="4" t="str">
        <f>_xll.SNL.Clients.Office.Excel.Functions.SPG(G191,"IQ_AVG_DILUT_SHARES_OUT","CY2022")</f>
        <v>#PEND</v>
      </c>
      <c r="J191" s="5" t="str">
        <f>_xll.SNL.Clients.Office.Excel.Functions.SPG(G191, "IQ_DILUT_EPS_NORM", "CY2022")</f>
        <v>#PEND</v>
      </c>
      <c r="K191" t="e">
        <f t="shared" si="14"/>
        <v>#VALUE!</v>
      </c>
      <c r="L191" t="e">
        <f t="shared" si="15"/>
        <v>#VALUE!</v>
      </c>
      <c r="M191" t="s">
        <v>708</v>
      </c>
      <c r="N191" s="4" t="str" cm="1">
        <f t="array" ref="N191">_xll.SNL.Clients.Office.Excel.Functions.SPG(M191, "SP_TOTAL_REV", "CY2022")</f>
        <v>#PEND</v>
      </c>
      <c r="O191" s="4" t="str">
        <f>_xll.SNL.Clients.Office.Excel.Functions.SPG(M191,"IQ_AVG_DILUT_SHARES_OUT","CY2022")</f>
        <v>#PEND</v>
      </c>
      <c r="P191" s="5" t="str">
        <f>_xll.SNL.Clients.Office.Excel.Functions.SPG(M191, "IQ_DILUT_EPS_NORM", "CY2022")</f>
        <v>#PEND</v>
      </c>
      <c r="Q191" t="e">
        <f t="shared" si="16"/>
        <v>#VALUE!</v>
      </c>
      <c r="R191" t="e">
        <f t="shared" si="17"/>
        <v>#VALUE!</v>
      </c>
    </row>
    <row r="192" spans="1:18" x14ac:dyDescent="0.3">
      <c r="A192" t="s">
        <v>704</v>
      </c>
      <c r="B192" s="4" t="str" cm="1">
        <f t="array" ref="B192">_xll.SNL.Clients.Office.Excel.Functions.SPG(A192, "SP_TOTAL_REV", "CY2023")</f>
        <v>#PEND</v>
      </c>
      <c r="C192" s="4" t="str">
        <f>_xll.SNL.Clients.Office.Excel.Functions.SPG(A192,"IQ_AVG_DILUT_SHARES_OUT","CY2023")</f>
        <v>#PEND</v>
      </c>
      <c r="D192" s="5" t="str">
        <f>_xll.SNL.Clients.Office.Excel.Functions.SPG(A192, "IQ_DILUT_EPS_NORM", "CY2023")</f>
        <v>#PEND</v>
      </c>
      <c r="E192" t="e">
        <f t="shared" si="12"/>
        <v>#VALUE!</v>
      </c>
      <c r="F192" t="e">
        <f t="shared" si="13"/>
        <v>#VALUE!</v>
      </c>
      <c r="G192" t="s">
        <v>704</v>
      </c>
      <c r="H192" s="4" t="str" cm="1">
        <f t="array" ref="H192">_xll.SNL.Clients.Office.Excel.Functions.SPG(G192, "SP_TOTAL_REV", "CY2022")</f>
        <v>#PEND</v>
      </c>
      <c r="I192" s="4" t="str">
        <f>_xll.SNL.Clients.Office.Excel.Functions.SPG(G192,"IQ_AVG_DILUT_SHARES_OUT","CY2022")</f>
        <v>#PEND</v>
      </c>
      <c r="J192" s="5" t="str">
        <f>_xll.SNL.Clients.Office.Excel.Functions.SPG(G192, "IQ_DILUT_EPS_NORM", "CY2022")</f>
        <v>#PEND</v>
      </c>
      <c r="K192" t="e">
        <f t="shared" si="14"/>
        <v>#VALUE!</v>
      </c>
      <c r="L192" t="e">
        <f t="shared" si="15"/>
        <v>#VALUE!</v>
      </c>
      <c r="M192" t="s">
        <v>709</v>
      </c>
      <c r="N192" s="4" t="str" cm="1">
        <f t="array" ref="N192">_xll.SNL.Clients.Office.Excel.Functions.SPG(M192, "SP_TOTAL_REV", "CY2022")</f>
        <v>#PEND</v>
      </c>
      <c r="O192" s="4" t="str">
        <f>_xll.SNL.Clients.Office.Excel.Functions.SPG(M192,"IQ_AVG_DILUT_SHARES_OUT","CY2022")</f>
        <v>#PEND</v>
      </c>
      <c r="P192" s="5" t="str">
        <f>_xll.SNL.Clients.Office.Excel.Functions.SPG(M192, "IQ_DILUT_EPS_NORM", "CY2022")</f>
        <v>#PEND</v>
      </c>
      <c r="Q192" t="e">
        <f t="shared" si="16"/>
        <v>#VALUE!</v>
      </c>
      <c r="R192" t="e">
        <f t="shared" si="17"/>
        <v>#VALUE!</v>
      </c>
    </row>
    <row r="193" spans="1:18" x14ac:dyDescent="0.3">
      <c r="A193" t="s">
        <v>705</v>
      </c>
      <c r="B193" s="4" t="str" cm="1">
        <f t="array" ref="B193">_xll.SNL.Clients.Office.Excel.Functions.SPG(A193, "SP_TOTAL_REV", "CY2023")</f>
        <v>#PEND</v>
      </c>
      <c r="C193" s="4" t="str">
        <f>_xll.SNL.Clients.Office.Excel.Functions.SPG(A193,"IQ_AVG_DILUT_SHARES_OUT","CY2023")</f>
        <v>#PEND</v>
      </c>
      <c r="D193" s="5" t="str">
        <f>_xll.SNL.Clients.Office.Excel.Functions.SPG(A193, "IQ_DILUT_EPS_NORM", "CY2023")</f>
        <v>#PEND</v>
      </c>
      <c r="E193" t="e">
        <f t="shared" si="12"/>
        <v>#VALUE!</v>
      </c>
      <c r="F193" t="e">
        <f t="shared" si="13"/>
        <v>#VALUE!</v>
      </c>
      <c r="G193" t="s">
        <v>705</v>
      </c>
      <c r="H193" s="4" t="str" cm="1">
        <f t="array" ref="H193">_xll.SNL.Clients.Office.Excel.Functions.SPG(G193, "SP_TOTAL_REV", "CY2022")</f>
        <v>#PEND</v>
      </c>
      <c r="I193" s="4" t="str">
        <f>_xll.SNL.Clients.Office.Excel.Functions.SPG(G193,"IQ_AVG_DILUT_SHARES_OUT","CY2022")</f>
        <v>#PEND</v>
      </c>
      <c r="J193" s="5" t="str">
        <f>_xll.SNL.Clients.Office.Excel.Functions.SPG(G193, "IQ_DILUT_EPS_NORM", "CY2022")</f>
        <v>#PEND</v>
      </c>
      <c r="K193" t="e">
        <f t="shared" si="14"/>
        <v>#VALUE!</v>
      </c>
      <c r="L193" t="e">
        <f t="shared" si="15"/>
        <v>#VALUE!</v>
      </c>
      <c r="M193" t="s">
        <v>710</v>
      </c>
      <c r="N193" s="4" t="str" cm="1">
        <f t="array" ref="N193">_xll.SNL.Clients.Office.Excel.Functions.SPG(M193, "SP_TOTAL_REV", "CY2022")</f>
        <v>#PEND</v>
      </c>
      <c r="O193" s="4" t="str">
        <f>_xll.SNL.Clients.Office.Excel.Functions.SPG(M193,"IQ_AVG_DILUT_SHARES_OUT","CY2022")</f>
        <v>#PEND</v>
      </c>
      <c r="P193" s="5" t="str">
        <f>_xll.SNL.Clients.Office.Excel.Functions.SPG(M193, "IQ_DILUT_EPS_NORM", "CY2022")</f>
        <v>#PEND</v>
      </c>
      <c r="Q193" t="e">
        <f t="shared" si="16"/>
        <v>#VALUE!</v>
      </c>
      <c r="R193" t="e">
        <f t="shared" si="17"/>
        <v>#VALUE!</v>
      </c>
    </row>
    <row r="194" spans="1:18" x14ac:dyDescent="0.3">
      <c r="A194" t="s">
        <v>706</v>
      </c>
      <c r="B194" s="4" t="str" cm="1">
        <f t="array" ref="B194">_xll.SNL.Clients.Office.Excel.Functions.SPG(A194, "SP_TOTAL_REV", "CY2023")</f>
        <v>#PEND</v>
      </c>
      <c r="C194" s="4" t="str">
        <f>_xll.SNL.Clients.Office.Excel.Functions.SPG(A194,"IQ_AVG_DILUT_SHARES_OUT","CY2023")</f>
        <v>#PEND</v>
      </c>
      <c r="D194" s="5" t="str">
        <f>_xll.SNL.Clients.Office.Excel.Functions.SPG(A194, "IQ_DILUT_EPS_NORM", "CY2023")</f>
        <v>#PEND</v>
      </c>
      <c r="E194" t="e">
        <f t="shared" si="12"/>
        <v>#VALUE!</v>
      </c>
      <c r="F194" t="e">
        <f t="shared" si="13"/>
        <v>#VALUE!</v>
      </c>
      <c r="G194" t="s">
        <v>706</v>
      </c>
      <c r="H194" s="4" t="str" cm="1">
        <f t="array" ref="H194">_xll.SNL.Clients.Office.Excel.Functions.SPG(G194, "SP_TOTAL_REV", "CY2022")</f>
        <v>#PEND</v>
      </c>
      <c r="I194" s="4" t="str">
        <f>_xll.SNL.Clients.Office.Excel.Functions.SPG(G194,"IQ_AVG_DILUT_SHARES_OUT","CY2022")</f>
        <v>#PEND</v>
      </c>
      <c r="J194" s="5" t="str">
        <f>_xll.SNL.Clients.Office.Excel.Functions.SPG(G194, "IQ_DILUT_EPS_NORM", "CY2022")</f>
        <v>#PEND</v>
      </c>
      <c r="K194" t="e">
        <f t="shared" si="14"/>
        <v>#VALUE!</v>
      </c>
      <c r="L194" t="e">
        <f t="shared" si="15"/>
        <v>#VALUE!</v>
      </c>
      <c r="M194" t="s">
        <v>711</v>
      </c>
      <c r="N194" s="4" t="str" cm="1">
        <f t="array" ref="N194">_xll.SNL.Clients.Office.Excel.Functions.SPG(M194, "SP_TOTAL_REV", "CY2022")</f>
        <v>#PEND</v>
      </c>
      <c r="O194" s="4" t="str">
        <f>_xll.SNL.Clients.Office.Excel.Functions.SPG(M194,"IQ_AVG_DILUT_SHARES_OUT","CY2022")</f>
        <v>#PEND</v>
      </c>
      <c r="P194" s="5" t="str">
        <f>_xll.SNL.Clients.Office.Excel.Functions.SPG(M194, "IQ_DILUT_EPS_NORM", "CY2022")</f>
        <v>#PEND</v>
      </c>
      <c r="Q194" t="e">
        <f t="shared" si="16"/>
        <v>#VALUE!</v>
      </c>
      <c r="R194" t="e">
        <f t="shared" si="17"/>
        <v>#VALUE!</v>
      </c>
    </row>
    <row r="195" spans="1:18" x14ac:dyDescent="0.3">
      <c r="A195" t="s">
        <v>707</v>
      </c>
      <c r="B195" s="4" t="str" cm="1">
        <f t="array" ref="B195">_xll.SNL.Clients.Office.Excel.Functions.SPG(A195, "SP_TOTAL_REV", "CY2023")</f>
        <v>#PEND</v>
      </c>
      <c r="C195" s="4" t="str">
        <f>_xll.SNL.Clients.Office.Excel.Functions.SPG(A195,"IQ_AVG_DILUT_SHARES_OUT","CY2023")</f>
        <v>#PEND</v>
      </c>
      <c r="D195" s="5" t="str">
        <f>_xll.SNL.Clients.Office.Excel.Functions.SPG(A195, "IQ_DILUT_EPS_NORM", "CY2023")</f>
        <v>#PEND</v>
      </c>
      <c r="E195" t="e">
        <f t="shared" si="12"/>
        <v>#VALUE!</v>
      </c>
      <c r="F195" t="e">
        <f t="shared" si="13"/>
        <v>#VALUE!</v>
      </c>
      <c r="G195" t="s">
        <v>707</v>
      </c>
      <c r="H195" s="4" t="str" cm="1">
        <f t="array" ref="H195">_xll.SNL.Clients.Office.Excel.Functions.SPG(G195, "SP_TOTAL_REV", "CY2022")</f>
        <v>#PEND</v>
      </c>
      <c r="I195" s="4" t="str">
        <f>_xll.SNL.Clients.Office.Excel.Functions.SPG(G195,"IQ_AVG_DILUT_SHARES_OUT","CY2022")</f>
        <v>#PEND</v>
      </c>
      <c r="J195" s="5" t="str">
        <f>_xll.SNL.Clients.Office.Excel.Functions.SPG(G195, "IQ_DILUT_EPS_NORM", "CY2022")</f>
        <v>#PEND</v>
      </c>
      <c r="K195" t="e">
        <f t="shared" si="14"/>
        <v>#VALUE!</v>
      </c>
      <c r="L195" t="e">
        <f t="shared" si="15"/>
        <v>#VALUE!</v>
      </c>
      <c r="M195" t="s">
        <v>713</v>
      </c>
      <c r="N195" s="4" t="str" cm="1">
        <f t="array" ref="N195">_xll.SNL.Clients.Office.Excel.Functions.SPG(M195, "SP_TOTAL_REV", "CY2022")</f>
        <v>#PEND</v>
      </c>
      <c r="O195" s="4" t="str">
        <f>_xll.SNL.Clients.Office.Excel.Functions.SPG(M195,"IQ_AVG_DILUT_SHARES_OUT","CY2022")</f>
        <v>#PEND</v>
      </c>
      <c r="P195" s="5" t="str">
        <f>_xll.SNL.Clients.Office.Excel.Functions.SPG(M195, "IQ_DILUT_EPS_NORM", "CY2022")</f>
        <v>#PEND</v>
      </c>
      <c r="Q195" t="e">
        <f t="shared" si="16"/>
        <v>#VALUE!</v>
      </c>
      <c r="R195" t="e">
        <f t="shared" si="17"/>
        <v>#VALUE!</v>
      </c>
    </row>
    <row r="196" spans="1:18" x14ac:dyDescent="0.3">
      <c r="A196" t="s">
        <v>708</v>
      </c>
      <c r="B196" s="4" t="str" cm="1">
        <f t="array" ref="B196">_xll.SNL.Clients.Office.Excel.Functions.SPG(A196, "SP_TOTAL_REV", "CY2023")</f>
        <v>#PEND</v>
      </c>
      <c r="C196" s="4" t="str">
        <f>_xll.SNL.Clients.Office.Excel.Functions.SPG(A196,"IQ_AVG_DILUT_SHARES_OUT","CY2023")</f>
        <v>#PEND</v>
      </c>
      <c r="D196" s="5" t="str">
        <f>_xll.SNL.Clients.Office.Excel.Functions.SPG(A196, "IQ_DILUT_EPS_NORM", "CY2023")</f>
        <v>#PEND</v>
      </c>
      <c r="E196" t="e">
        <f t="shared" si="12"/>
        <v>#VALUE!</v>
      </c>
      <c r="F196" t="e">
        <f t="shared" si="13"/>
        <v>#VALUE!</v>
      </c>
      <c r="G196" t="s">
        <v>708</v>
      </c>
      <c r="H196" s="4" t="str" cm="1">
        <f t="array" ref="H196">_xll.SNL.Clients.Office.Excel.Functions.SPG(G196, "SP_TOTAL_REV", "CY2022")</f>
        <v>#PEND</v>
      </c>
      <c r="I196" s="4" t="str">
        <f>_xll.SNL.Clients.Office.Excel.Functions.SPG(G196,"IQ_AVG_DILUT_SHARES_OUT","CY2022")</f>
        <v>#PEND</v>
      </c>
      <c r="J196" s="5" t="str">
        <f>_xll.SNL.Clients.Office.Excel.Functions.SPG(G196, "IQ_DILUT_EPS_NORM", "CY2022")</f>
        <v>#PEND</v>
      </c>
      <c r="K196" t="e">
        <f t="shared" si="14"/>
        <v>#VALUE!</v>
      </c>
      <c r="L196" t="e">
        <f t="shared" si="15"/>
        <v>#VALUE!</v>
      </c>
      <c r="M196" t="s">
        <v>714</v>
      </c>
      <c r="N196" s="4" t="str" cm="1">
        <f t="array" ref="N196">_xll.SNL.Clients.Office.Excel.Functions.SPG(M196, "SP_TOTAL_REV", "CY2022")</f>
        <v>#PEND</v>
      </c>
      <c r="O196" s="4" t="str">
        <f>_xll.SNL.Clients.Office.Excel.Functions.SPG(M196,"IQ_AVG_DILUT_SHARES_OUT","CY2022")</f>
        <v>#PEND</v>
      </c>
      <c r="P196" s="5" t="str">
        <f>_xll.SNL.Clients.Office.Excel.Functions.SPG(M196, "IQ_DILUT_EPS_NORM", "CY2022")</f>
        <v>#PEND</v>
      </c>
      <c r="Q196" t="e">
        <f t="shared" si="16"/>
        <v>#VALUE!</v>
      </c>
      <c r="R196" t="e">
        <f t="shared" si="17"/>
        <v>#VALUE!</v>
      </c>
    </row>
    <row r="197" spans="1:18" x14ac:dyDescent="0.3">
      <c r="A197" t="s">
        <v>709</v>
      </c>
      <c r="B197" s="4" t="str" cm="1">
        <f t="array" ref="B197">_xll.SNL.Clients.Office.Excel.Functions.SPG(A197, "SP_TOTAL_REV", "CY2023")</f>
        <v>#PEND</v>
      </c>
      <c r="C197" s="4" t="str">
        <f>_xll.SNL.Clients.Office.Excel.Functions.SPG(A197,"IQ_AVG_DILUT_SHARES_OUT","CY2023")</f>
        <v>#PEND</v>
      </c>
      <c r="D197" s="5" t="str">
        <f>_xll.SNL.Clients.Office.Excel.Functions.SPG(A197, "IQ_DILUT_EPS_NORM", "CY2023")</f>
        <v>#PEND</v>
      </c>
      <c r="E197" t="e">
        <f t="shared" ref="E197:E260" si="18">C197*D197/1000</f>
        <v>#VALUE!</v>
      </c>
      <c r="F197" t="e">
        <f t="shared" ref="F197:F260" si="19">E197/B197</f>
        <v>#VALUE!</v>
      </c>
      <c r="G197" t="s">
        <v>709</v>
      </c>
      <c r="H197" s="4" t="str" cm="1">
        <f t="array" ref="H197">_xll.SNL.Clients.Office.Excel.Functions.SPG(G197, "SP_TOTAL_REV", "CY2022")</f>
        <v>#PEND</v>
      </c>
      <c r="I197" s="4" t="str">
        <f>_xll.SNL.Clients.Office.Excel.Functions.SPG(G197,"IQ_AVG_DILUT_SHARES_OUT","CY2022")</f>
        <v>#PEND</v>
      </c>
      <c r="J197" s="5" t="str">
        <f>_xll.SNL.Clients.Office.Excel.Functions.SPG(G197, "IQ_DILUT_EPS_NORM", "CY2022")</f>
        <v>#PEND</v>
      </c>
      <c r="K197" t="e">
        <f t="shared" ref="K197:K260" si="20">I197*J197/1000</f>
        <v>#VALUE!</v>
      </c>
      <c r="L197" t="e">
        <f t="shared" ref="L197:L260" si="21">K197/H197</f>
        <v>#VALUE!</v>
      </c>
      <c r="M197" t="s">
        <v>715</v>
      </c>
      <c r="N197" s="4" t="str" cm="1">
        <f t="array" ref="N197">_xll.SNL.Clients.Office.Excel.Functions.SPG(M197, "SP_TOTAL_REV", "CY2022")</f>
        <v>#PEND</v>
      </c>
      <c r="O197" s="4" t="str">
        <f>_xll.SNL.Clients.Office.Excel.Functions.SPG(M197,"IQ_AVG_DILUT_SHARES_OUT","CY2022")</f>
        <v>#PEND</v>
      </c>
      <c r="P197" s="5" t="str">
        <f>_xll.SNL.Clients.Office.Excel.Functions.SPG(M197, "IQ_DILUT_EPS_NORM", "CY2022")</f>
        <v>#PEND</v>
      </c>
      <c r="Q197" t="e">
        <f t="shared" ref="Q197:Q260" si="22">O197*P197/1000</f>
        <v>#VALUE!</v>
      </c>
      <c r="R197" t="e">
        <f t="shared" ref="R197:R260" si="23">Q197/N197</f>
        <v>#VALUE!</v>
      </c>
    </row>
    <row r="198" spans="1:18" x14ac:dyDescent="0.3">
      <c r="A198" t="s">
        <v>710</v>
      </c>
      <c r="B198" s="4" t="str" cm="1">
        <f t="array" ref="B198">_xll.SNL.Clients.Office.Excel.Functions.SPG(A198, "SP_TOTAL_REV", "CY2023")</f>
        <v>#PEND</v>
      </c>
      <c r="C198" s="4" t="str">
        <f>_xll.SNL.Clients.Office.Excel.Functions.SPG(A198,"IQ_AVG_DILUT_SHARES_OUT","CY2023")</f>
        <v>#PEND</v>
      </c>
      <c r="D198" s="5" t="str">
        <f>_xll.SNL.Clients.Office.Excel.Functions.SPG(A198, "IQ_DILUT_EPS_NORM", "CY2023")</f>
        <v>#PEND</v>
      </c>
      <c r="E198" t="e">
        <f t="shared" si="18"/>
        <v>#VALUE!</v>
      </c>
      <c r="F198" t="e">
        <f t="shared" si="19"/>
        <v>#VALUE!</v>
      </c>
      <c r="G198" t="s">
        <v>710</v>
      </c>
      <c r="H198" s="4" t="str" cm="1">
        <f t="array" ref="H198">_xll.SNL.Clients.Office.Excel.Functions.SPG(G198, "SP_TOTAL_REV", "CY2022")</f>
        <v>#PEND</v>
      </c>
      <c r="I198" s="4" t="str">
        <f>_xll.SNL.Clients.Office.Excel.Functions.SPG(G198,"IQ_AVG_DILUT_SHARES_OUT","CY2022")</f>
        <v>#PEND</v>
      </c>
      <c r="J198" s="5" t="str">
        <f>_xll.SNL.Clients.Office.Excel.Functions.SPG(G198, "IQ_DILUT_EPS_NORM", "CY2022")</f>
        <v>#PEND</v>
      </c>
      <c r="K198" t="e">
        <f t="shared" si="20"/>
        <v>#VALUE!</v>
      </c>
      <c r="L198" t="e">
        <f t="shared" si="21"/>
        <v>#VALUE!</v>
      </c>
      <c r="M198" t="s">
        <v>716</v>
      </c>
      <c r="N198" s="4" t="str" cm="1">
        <f t="array" ref="N198">_xll.SNL.Clients.Office.Excel.Functions.SPG(M198, "SP_TOTAL_REV", "CY2022")</f>
        <v>#PEND</v>
      </c>
      <c r="O198" s="4" t="str">
        <f>_xll.SNL.Clients.Office.Excel.Functions.SPG(M198,"IQ_AVG_DILUT_SHARES_OUT","CY2022")</f>
        <v>#PEND</v>
      </c>
      <c r="P198" s="5" t="str">
        <f>_xll.SNL.Clients.Office.Excel.Functions.SPG(M198, "IQ_DILUT_EPS_NORM", "CY2022")</f>
        <v>#PEND</v>
      </c>
      <c r="Q198" t="e">
        <f t="shared" si="22"/>
        <v>#VALUE!</v>
      </c>
      <c r="R198" t="e">
        <f t="shared" si="23"/>
        <v>#VALUE!</v>
      </c>
    </row>
    <row r="199" spans="1:18" x14ac:dyDescent="0.3">
      <c r="A199" t="s">
        <v>711</v>
      </c>
      <c r="B199" s="4" t="str" cm="1">
        <f t="array" ref="B199">_xll.SNL.Clients.Office.Excel.Functions.SPG(A199, "SP_TOTAL_REV", "CY2023")</f>
        <v>#PEND</v>
      </c>
      <c r="C199" s="4" t="str">
        <f>_xll.SNL.Clients.Office.Excel.Functions.SPG(A199,"IQ_AVG_DILUT_SHARES_OUT","CY2023")</f>
        <v>#PEND</v>
      </c>
      <c r="D199" s="5" t="str">
        <f>_xll.SNL.Clients.Office.Excel.Functions.SPG(A199, "IQ_DILUT_EPS_NORM", "CY2023")</f>
        <v>#PEND</v>
      </c>
      <c r="E199" t="e">
        <f t="shared" si="18"/>
        <v>#VALUE!</v>
      </c>
      <c r="F199" t="e">
        <f t="shared" si="19"/>
        <v>#VALUE!</v>
      </c>
      <c r="G199" t="s">
        <v>711</v>
      </c>
      <c r="H199" s="4" t="str" cm="1">
        <f t="array" ref="H199">_xll.SNL.Clients.Office.Excel.Functions.SPG(G199, "SP_TOTAL_REV", "CY2022")</f>
        <v>#PEND</v>
      </c>
      <c r="I199" s="4" t="str">
        <f>_xll.SNL.Clients.Office.Excel.Functions.SPG(G199,"IQ_AVG_DILUT_SHARES_OUT","CY2022")</f>
        <v>#PEND</v>
      </c>
      <c r="J199" s="5" t="str">
        <f>_xll.SNL.Clients.Office.Excel.Functions.SPG(G199, "IQ_DILUT_EPS_NORM", "CY2022")</f>
        <v>#PEND</v>
      </c>
      <c r="K199" t="e">
        <f t="shared" si="20"/>
        <v>#VALUE!</v>
      </c>
      <c r="L199" t="e">
        <f t="shared" si="21"/>
        <v>#VALUE!</v>
      </c>
      <c r="M199" t="s">
        <v>717</v>
      </c>
      <c r="N199" s="4" t="str" cm="1">
        <f t="array" ref="N199">_xll.SNL.Clients.Office.Excel.Functions.SPG(M199, "SP_TOTAL_REV", "CY2022")</f>
        <v>#PEND</v>
      </c>
      <c r="O199" s="4" t="str">
        <f>_xll.SNL.Clients.Office.Excel.Functions.SPG(M199,"IQ_AVG_DILUT_SHARES_OUT","CY2022")</f>
        <v>#PEND</v>
      </c>
      <c r="P199" s="5" t="str">
        <f>_xll.SNL.Clients.Office.Excel.Functions.SPG(M199, "IQ_DILUT_EPS_NORM", "CY2022")</f>
        <v>#PEND</v>
      </c>
      <c r="Q199" t="e">
        <f t="shared" si="22"/>
        <v>#VALUE!</v>
      </c>
      <c r="R199" t="e">
        <f t="shared" si="23"/>
        <v>#VALUE!</v>
      </c>
    </row>
    <row r="200" spans="1:18" x14ac:dyDescent="0.3">
      <c r="A200" t="s">
        <v>712</v>
      </c>
      <c r="B200" s="4" t="str" cm="1">
        <f t="array" ref="B200">_xll.SNL.Clients.Office.Excel.Functions.SPG(A200, "SP_TOTAL_REV", "CY2023")</f>
        <v>#PEND</v>
      </c>
      <c r="C200" s="4" t="str">
        <f>_xll.SNL.Clients.Office.Excel.Functions.SPG(A200,"IQ_AVG_DILUT_SHARES_OUT","CY2023")</f>
        <v>#PEND</v>
      </c>
      <c r="D200" s="5" t="str">
        <f>_xll.SNL.Clients.Office.Excel.Functions.SPG(A200, "IQ_DILUT_EPS_NORM", "CY2023")</f>
        <v>#PEND</v>
      </c>
      <c r="E200" t="e">
        <f t="shared" si="18"/>
        <v>#VALUE!</v>
      </c>
      <c r="F200" t="e">
        <f t="shared" si="19"/>
        <v>#VALUE!</v>
      </c>
      <c r="G200" t="s">
        <v>712</v>
      </c>
      <c r="H200" s="4" t="str" cm="1">
        <f t="array" ref="H200">_xll.SNL.Clients.Office.Excel.Functions.SPG(G200, "SP_TOTAL_REV", "CY2022")</f>
        <v>#PEND</v>
      </c>
      <c r="I200" s="4" t="str">
        <f>_xll.SNL.Clients.Office.Excel.Functions.SPG(G200,"IQ_AVG_DILUT_SHARES_OUT","CY2022")</f>
        <v>#PEND</v>
      </c>
      <c r="J200" s="5" t="str">
        <f>_xll.SNL.Clients.Office.Excel.Functions.SPG(G200, "IQ_DILUT_EPS_NORM", "CY2022")</f>
        <v>#PEND</v>
      </c>
      <c r="K200" t="e">
        <f t="shared" si="20"/>
        <v>#VALUE!</v>
      </c>
      <c r="L200" t="e">
        <f t="shared" si="21"/>
        <v>#VALUE!</v>
      </c>
      <c r="M200" t="s">
        <v>718</v>
      </c>
      <c r="N200" s="4" t="str" cm="1">
        <f t="array" ref="N200">_xll.SNL.Clients.Office.Excel.Functions.SPG(M200, "SP_TOTAL_REV", "CY2022")</f>
        <v>#PEND</v>
      </c>
      <c r="O200" s="4" t="str">
        <f>_xll.SNL.Clients.Office.Excel.Functions.SPG(M200,"IQ_AVG_DILUT_SHARES_OUT","CY2022")</f>
        <v>#PEND</v>
      </c>
      <c r="P200" s="5" t="str">
        <f>_xll.SNL.Clients.Office.Excel.Functions.SPG(M200, "IQ_DILUT_EPS_NORM", "CY2022")</f>
        <v>#PEND</v>
      </c>
      <c r="Q200" t="e">
        <f t="shared" si="22"/>
        <v>#VALUE!</v>
      </c>
      <c r="R200" t="e">
        <f t="shared" si="23"/>
        <v>#VALUE!</v>
      </c>
    </row>
    <row r="201" spans="1:18" x14ac:dyDescent="0.3">
      <c r="A201" t="s">
        <v>713</v>
      </c>
      <c r="B201" s="4" t="str" cm="1">
        <f t="array" ref="B201">_xll.SNL.Clients.Office.Excel.Functions.SPG(A201, "SP_TOTAL_REV", "CY2023")</f>
        <v>#PEND</v>
      </c>
      <c r="C201" s="4" t="str">
        <f>_xll.SNL.Clients.Office.Excel.Functions.SPG(A201,"IQ_AVG_DILUT_SHARES_OUT","CY2023")</f>
        <v>#PEND</v>
      </c>
      <c r="D201" s="5" t="str">
        <f>_xll.SNL.Clients.Office.Excel.Functions.SPG(A201, "IQ_DILUT_EPS_NORM", "CY2023")</f>
        <v>#PEND</v>
      </c>
      <c r="E201" t="e">
        <f t="shared" si="18"/>
        <v>#VALUE!</v>
      </c>
      <c r="F201" t="e">
        <f t="shared" si="19"/>
        <v>#VALUE!</v>
      </c>
      <c r="G201" t="s">
        <v>713</v>
      </c>
      <c r="H201" s="4" t="str" cm="1">
        <f t="array" ref="H201">_xll.SNL.Clients.Office.Excel.Functions.SPG(G201, "SP_TOTAL_REV", "CY2022")</f>
        <v>#PEND</v>
      </c>
      <c r="I201" s="4" t="str">
        <f>_xll.SNL.Clients.Office.Excel.Functions.SPG(G201,"IQ_AVG_DILUT_SHARES_OUT","CY2022")</f>
        <v>#PEND</v>
      </c>
      <c r="J201" s="5" t="str">
        <f>_xll.SNL.Clients.Office.Excel.Functions.SPG(G201, "IQ_DILUT_EPS_NORM", "CY2022")</f>
        <v>#PEND</v>
      </c>
      <c r="K201" t="e">
        <f t="shared" si="20"/>
        <v>#VALUE!</v>
      </c>
      <c r="L201" t="e">
        <f t="shared" si="21"/>
        <v>#VALUE!</v>
      </c>
      <c r="M201" t="s">
        <v>719</v>
      </c>
      <c r="N201" s="4" t="str" cm="1">
        <f t="array" ref="N201">_xll.SNL.Clients.Office.Excel.Functions.SPG(M201, "SP_TOTAL_REV", "CY2022")</f>
        <v>#PEND</v>
      </c>
      <c r="O201" s="4" t="str">
        <f>_xll.SNL.Clients.Office.Excel.Functions.SPG(M201,"IQ_AVG_DILUT_SHARES_OUT","CY2022")</f>
        <v>#PEND</v>
      </c>
      <c r="P201" s="5" t="str">
        <f>_xll.SNL.Clients.Office.Excel.Functions.SPG(M201, "IQ_DILUT_EPS_NORM", "CY2022")</f>
        <v>#PEND</v>
      </c>
      <c r="Q201" t="e">
        <f t="shared" si="22"/>
        <v>#VALUE!</v>
      </c>
      <c r="R201" t="e">
        <f t="shared" si="23"/>
        <v>#VALUE!</v>
      </c>
    </row>
    <row r="202" spans="1:18" x14ac:dyDescent="0.3">
      <c r="A202" t="s">
        <v>714</v>
      </c>
      <c r="B202" s="4" t="str" cm="1">
        <f t="array" ref="B202">_xll.SNL.Clients.Office.Excel.Functions.SPG(A202, "SP_TOTAL_REV", "CY2023")</f>
        <v>#PEND</v>
      </c>
      <c r="C202" s="4" t="str">
        <f>_xll.SNL.Clients.Office.Excel.Functions.SPG(A202,"IQ_AVG_DILUT_SHARES_OUT","CY2023")</f>
        <v>#PEND</v>
      </c>
      <c r="D202" s="5" t="str">
        <f>_xll.SNL.Clients.Office.Excel.Functions.SPG(A202, "IQ_DILUT_EPS_NORM", "CY2023")</f>
        <v>#PEND</v>
      </c>
      <c r="E202" t="e">
        <f t="shared" si="18"/>
        <v>#VALUE!</v>
      </c>
      <c r="F202" t="e">
        <f t="shared" si="19"/>
        <v>#VALUE!</v>
      </c>
      <c r="G202" t="s">
        <v>714</v>
      </c>
      <c r="H202" s="4" t="str" cm="1">
        <f t="array" ref="H202">_xll.SNL.Clients.Office.Excel.Functions.SPG(G202, "SP_TOTAL_REV", "CY2022")</f>
        <v>#PEND</v>
      </c>
      <c r="I202" s="4" t="str">
        <f>_xll.SNL.Clients.Office.Excel.Functions.SPG(G202,"IQ_AVG_DILUT_SHARES_OUT","CY2022")</f>
        <v>#PEND</v>
      </c>
      <c r="J202" s="5" t="str">
        <f>_xll.SNL.Clients.Office.Excel.Functions.SPG(G202, "IQ_DILUT_EPS_NORM", "CY2022")</f>
        <v>#PEND</v>
      </c>
      <c r="K202" t="e">
        <f t="shared" si="20"/>
        <v>#VALUE!</v>
      </c>
      <c r="L202" t="e">
        <f t="shared" si="21"/>
        <v>#VALUE!</v>
      </c>
      <c r="M202" t="s">
        <v>720</v>
      </c>
      <c r="N202" s="4" t="str" cm="1">
        <f t="array" ref="N202">_xll.SNL.Clients.Office.Excel.Functions.SPG(M202, "SP_TOTAL_REV", "CY2022")</f>
        <v>#PEND</v>
      </c>
      <c r="O202" s="4" t="str">
        <f>_xll.SNL.Clients.Office.Excel.Functions.SPG(M202,"IQ_AVG_DILUT_SHARES_OUT","CY2022")</f>
        <v>#PEND</v>
      </c>
      <c r="P202" s="5" t="str">
        <f>_xll.SNL.Clients.Office.Excel.Functions.SPG(M202, "IQ_DILUT_EPS_NORM", "CY2022")</f>
        <v>#PEND</v>
      </c>
      <c r="Q202" t="e">
        <f t="shared" si="22"/>
        <v>#VALUE!</v>
      </c>
      <c r="R202" t="e">
        <f t="shared" si="23"/>
        <v>#VALUE!</v>
      </c>
    </row>
    <row r="203" spans="1:18" x14ac:dyDescent="0.3">
      <c r="A203" t="s">
        <v>715</v>
      </c>
      <c r="B203" s="4" t="str" cm="1">
        <f t="array" ref="B203">_xll.SNL.Clients.Office.Excel.Functions.SPG(A203, "SP_TOTAL_REV", "CY2023")</f>
        <v>#PEND</v>
      </c>
      <c r="C203" s="4" t="str">
        <f>_xll.SNL.Clients.Office.Excel.Functions.SPG(A203,"IQ_AVG_DILUT_SHARES_OUT","CY2023")</f>
        <v>#PEND</v>
      </c>
      <c r="D203" s="5" t="str">
        <f>_xll.SNL.Clients.Office.Excel.Functions.SPG(A203, "IQ_DILUT_EPS_NORM", "CY2023")</f>
        <v>#PEND</v>
      </c>
      <c r="E203" t="e">
        <f t="shared" si="18"/>
        <v>#VALUE!</v>
      </c>
      <c r="F203" t="e">
        <f t="shared" si="19"/>
        <v>#VALUE!</v>
      </c>
      <c r="G203" t="s">
        <v>715</v>
      </c>
      <c r="H203" s="4" t="str" cm="1">
        <f t="array" ref="H203">_xll.SNL.Clients.Office.Excel.Functions.SPG(G203, "SP_TOTAL_REV", "CY2022")</f>
        <v>#PEND</v>
      </c>
      <c r="I203" s="4" t="str">
        <f>_xll.SNL.Clients.Office.Excel.Functions.SPG(G203,"IQ_AVG_DILUT_SHARES_OUT","CY2022")</f>
        <v>#PEND</v>
      </c>
      <c r="J203" s="5" t="str">
        <f>_xll.SNL.Clients.Office.Excel.Functions.SPG(G203, "IQ_DILUT_EPS_NORM", "CY2022")</f>
        <v>#PEND</v>
      </c>
      <c r="K203" t="e">
        <f t="shared" si="20"/>
        <v>#VALUE!</v>
      </c>
      <c r="L203" t="e">
        <f t="shared" si="21"/>
        <v>#VALUE!</v>
      </c>
      <c r="M203" t="s">
        <v>721</v>
      </c>
      <c r="N203" s="4" t="str" cm="1">
        <f t="array" ref="N203">_xll.SNL.Clients.Office.Excel.Functions.SPG(M203, "SP_TOTAL_REV", "CY2022")</f>
        <v>#PEND</v>
      </c>
      <c r="O203" s="4" t="str">
        <f>_xll.SNL.Clients.Office.Excel.Functions.SPG(M203,"IQ_AVG_DILUT_SHARES_OUT","CY2022")</f>
        <v>#PEND</v>
      </c>
      <c r="P203" s="5" t="str">
        <f>_xll.SNL.Clients.Office.Excel.Functions.SPG(M203, "IQ_DILUT_EPS_NORM", "CY2022")</f>
        <v>#PEND</v>
      </c>
      <c r="Q203" t="e">
        <f t="shared" si="22"/>
        <v>#VALUE!</v>
      </c>
      <c r="R203" t="e">
        <f t="shared" si="23"/>
        <v>#VALUE!</v>
      </c>
    </row>
    <row r="204" spans="1:18" x14ac:dyDescent="0.3">
      <c r="A204" t="s">
        <v>716</v>
      </c>
      <c r="B204" s="4" t="str" cm="1">
        <f t="array" ref="B204">_xll.SNL.Clients.Office.Excel.Functions.SPG(A204, "SP_TOTAL_REV", "CY2023")</f>
        <v>#PEND</v>
      </c>
      <c r="C204" s="4" t="str">
        <f>_xll.SNL.Clients.Office.Excel.Functions.SPG(A204,"IQ_AVG_DILUT_SHARES_OUT","CY2023")</f>
        <v>#PEND</v>
      </c>
      <c r="D204" s="5" t="str">
        <f>_xll.SNL.Clients.Office.Excel.Functions.SPG(A204, "IQ_DILUT_EPS_NORM", "CY2023")</f>
        <v>#PEND</v>
      </c>
      <c r="E204" t="e">
        <f t="shared" si="18"/>
        <v>#VALUE!</v>
      </c>
      <c r="F204" t="e">
        <f t="shared" si="19"/>
        <v>#VALUE!</v>
      </c>
      <c r="G204" t="s">
        <v>716</v>
      </c>
      <c r="H204" s="4" t="str" cm="1">
        <f t="array" ref="H204">_xll.SNL.Clients.Office.Excel.Functions.SPG(G204, "SP_TOTAL_REV", "CY2022")</f>
        <v>#PEND</v>
      </c>
      <c r="I204" s="4" t="str">
        <f>_xll.SNL.Clients.Office.Excel.Functions.SPG(G204,"IQ_AVG_DILUT_SHARES_OUT","CY2022")</f>
        <v>#PEND</v>
      </c>
      <c r="J204" s="5" t="str">
        <f>_xll.SNL.Clients.Office.Excel.Functions.SPG(G204, "IQ_DILUT_EPS_NORM", "CY2022")</f>
        <v>#PEND</v>
      </c>
      <c r="K204" t="e">
        <f t="shared" si="20"/>
        <v>#VALUE!</v>
      </c>
      <c r="L204" t="e">
        <f t="shared" si="21"/>
        <v>#VALUE!</v>
      </c>
      <c r="M204" t="s">
        <v>722</v>
      </c>
      <c r="N204" s="4" t="str" cm="1">
        <f t="array" ref="N204">_xll.SNL.Clients.Office.Excel.Functions.SPG(M204, "SP_TOTAL_REV", "CY2022")</f>
        <v>#PEND</v>
      </c>
      <c r="O204" s="4" t="str">
        <f>_xll.SNL.Clients.Office.Excel.Functions.SPG(M204,"IQ_AVG_DILUT_SHARES_OUT","CY2022")</f>
        <v>#PEND</v>
      </c>
      <c r="P204" s="5" t="str">
        <f>_xll.SNL.Clients.Office.Excel.Functions.SPG(M204, "IQ_DILUT_EPS_NORM", "CY2022")</f>
        <v>#PEND</v>
      </c>
      <c r="Q204" t="e">
        <f t="shared" si="22"/>
        <v>#VALUE!</v>
      </c>
      <c r="R204" t="e">
        <f t="shared" si="23"/>
        <v>#VALUE!</v>
      </c>
    </row>
    <row r="205" spans="1:18" x14ac:dyDescent="0.3">
      <c r="A205" t="s">
        <v>717</v>
      </c>
      <c r="B205" s="4" t="str" cm="1">
        <f t="array" ref="B205">_xll.SNL.Clients.Office.Excel.Functions.SPG(A205, "SP_TOTAL_REV", "CY2023")</f>
        <v>#PEND</v>
      </c>
      <c r="C205" s="4" t="str">
        <f>_xll.SNL.Clients.Office.Excel.Functions.SPG(A205,"IQ_AVG_DILUT_SHARES_OUT","CY2023")</f>
        <v>#PEND</v>
      </c>
      <c r="D205" s="5" t="str">
        <f>_xll.SNL.Clients.Office.Excel.Functions.SPG(A205, "IQ_DILUT_EPS_NORM", "CY2023")</f>
        <v>#PEND</v>
      </c>
      <c r="E205" t="e">
        <f t="shared" si="18"/>
        <v>#VALUE!</v>
      </c>
      <c r="F205" t="e">
        <f t="shared" si="19"/>
        <v>#VALUE!</v>
      </c>
      <c r="G205" t="s">
        <v>717</v>
      </c>
      <c r="H205" s="4" t="str" cm="1">
        <f t="array" ref="H205">_xll.SNL.Clients.Office.Excel.Functions.SPG(G205, "SP_TOTAL_REV", "CY2022")</f>
        <v>#PEND</v>
      </c>
      <c r="I205" s="4" t="str">
        <f>_xll.SNL.Clients.Office.Excel.Functions.SPG(G205,"IQ_AVG_DILUT_SHARES_OUT","CY2022")</f>
        <v>#PEND</v>
      </c>
      <c r="J205" s="5" t="str">
        <f>_xll.SNL.Clients.Office.Excel.Functions.SPG(G205, "IQ_DILUT_EPS_NORM", "CY2022")</f>
        <v>#PEND</v>
      </c>
      <c r="K205" t="e">
        <f t="shared" si="20"/>
        <v>#VALUE!</v>
      </c>
      <c r="L205" t="e">
        <f t="shared" si="21"/>
        <v>#VALUE!</v>
      </c>
      <c r="M205" t="s">
        <v>723</v>
      </c>
      <c r="N205" s="4" t="str" cm="1">
        <f t="array" ref="N205">_xll.SNL.Clients.Office.Excel.Functions.SPG(M205, "SP_TOTAL_REV", "CY2022")</f>
        <v>#PEND</v>
      </c>
      <c r="O205" s="4" t="str">
        <f>_xll.SNL.Clients.Office.Excel.Functions.SPG(M205,"IQ_AVG_DILUT_SHARES_OUT","CY2022")</f>
        <v>#PEND</v>
      </c>
      <c r="P205" s="5" t="str">
        <f>_xll.SNL.Clients.Office.Excel.Functions.SPG(M205, "IQ_DILUT_EPS_NORM", "CY2022")</f>
        <v>#PEND</v>
      </c>
      <c r="Q205" t="e">
        <f t="shared" si="22"/>
        <v>#VALUE!</v>
      </c>
      <c r="R205" t="e">
        <f t="shared" si="23"/>
        <v>#VALUE!</v>
      </c>
    </row>
    <row r="206" spans="1:18" x14ac:dyDescent="0.3">
      <c r="A206" t="s">
        <v>718</v>
      </c>
      <c r="B206" s="4" t="str" cm="1">
        <f t="array" ref="B206">_xll.SNL.Clients.Office.Excel.Functions.SPG(A206, "SP_TOTAL_REV", "CY2023")</f>
        <v>#PEND</v>
      </c>
      <c r="C206" s="4" t="str">
        <f>_xll.SNL.Clients.Office.Excel.Functions.SPG(A206,"IQ_AVG_DILUT_SHARES_OUT","CY2023")</f>
        <v>#PEND</v>
      </c>
      <c r="D206" s="5" t="str">
        <f>_xll.SNL.Clients.Office.Excel.Functions.SPG(A206, "IQ_DILUT_EPS_NORM", "CY2023")</f>
        <v>#PEND</v>
      </c>
      <c r="E206" t="e">
        <f t="shared" si="18"/>
        <v>#VALUE!</v>
      </c>
      <c r="F206" t="e">
        <f t="shared" si="19"/>
        <v>#VALUE!</v>
      </c>
      <c r="G206" t="s">
        <v>718</v>
      </c>
      <c r="H206" s="4" t="str" cm="1">
        <f t="array" ref="H206">_xll.SNL.Clients.Office.Excel.Functions.SPG(G206, "SP_TOTAL_REV", "CY2022")</f>
        <v>#PEND</v>
      </c>
      <c r="I206" s="4" t="str">
        <f>_xll.SNL.Clients.Office.Excel.Functions.SPG(G206,"IQ_AVG_DILUT_SHARES_OUT","CY2022")</f>
        <v>#PEND</v>
      </c>
      <c r="J206" s="5" t="str">
        <f>_xll.SNL.Clients.Office.Excel.Functions.SPG(G206, "IQ_DILUT_EPS_NORM", "CY2022")</f>
        <v>#PEND</v>
      </c>
      <c r="K206" t="e">
        <f t="shared" si="20"/>
        <v>#VALUE!</v>
      </c>
      <c r="L206" t="e">
        <f t="shared" si="21"/>
        <v>#VALUE!</v>
      </c>
      <c r="M206" t="s">
        <v>724</v>
      </c>
      <c r="N206" s="4" t="str" cm="1">
        <f t="array" ref="N206">_xll.SNL.Clients.Office.Excel.Functions.SPG(M206, "SP_TOTAL_REV", "CY2022")</f>
        <v>#PEND</v>
      </c>
      <c r="O206" s="4" t="str">
        <f>_xll.SNL.Clients.Office.Excel.Functions.SPG(M206,"IQ_AVG_DILUT_SHARES_OUT","CY2022")</f>
        <v>#PEND</v>
      </c>
      <c r="P206" s="5" t="str">
        <f>_xll.SNL.Clients.Office.Excel.Functions.SPG(M206, "IQ_DILUT_EPS_NORM", "CY2022")</f>
        <v>#PEND</v>
      </c>
      <c r="Q206" t="e">
        <f t="shared" si="22"/>
        <v>#VALUE!</v>
      </c>
      <c r="R206" t="e">
        <f t="shared" si="23"/>
        <v>#VALUE!</v>
      </c>
    </row>
    <row r="207" spans="1:18" x14ac:dyDescent="0.3">
      <c r="A207" t="s">
        <v>719</v>
      </c>
      <c r="B207" s="4" t="str" cm="1">
        <f t="array" ref="B207">_xll.SNL.Clients.Office.Excel.Functions.SPG(A207, "SP_TOTAL_REV", "CY2023")</f>
        <v>#PEND</v>
      </c>
      <c r="C207" s="4" t="str">
        <f>_xll.SNL.Clients.Office.Excel.Functions.SPG(A207,"IQ_AVG_DILUT_SHARES_OUT","CY2023")</f>
        <v>#PEND</v>
      </c>
      <c r="D207" s="5" t="str">
        <f>_xll.SNL.Clients.Office.Excel.Functions.SPG(A207, "IQ_DILUT_EPS_NORM", "CY2023")</f>
        <v>#PEND</v>
      </c>
      <c r="E207" t="e">
        <f t="shared" si="18"/>
        <v>#VALUE!</v>
      </c>
      <c r="F207" t="e">
        <f t="shared" si="19"/>
        <v>#VALUE!</v>
      </c>
      <c r="G207" t="s">
        <v>719</v>
      </c>
      <c r="H207" s="4" t="str" cm="1">
        <f t="array" ref="H207">_xll.SNL.Clients.Office.Excel.Functions.SPG(G207, "SP_TOTAL_REV", "CY2022")</f>
        <v>#PEND</v>
      </c>
      <c r="I207" s="4" t="str">
        <f>_xll.SNL.Clients.Office.Excel.Functions.SPG(G207,"IQ_AVG_DILUT_SHARES_OUT","CY2022")</f>
        <v>#PEND</v>
      </c>
      <c r="J207" s="5" t="str">
        <f>_xll.SNL.Clients.Office.Excel.Functions.SPG(G207, "IQ_DILUT_EPS_NORM", "CY2022")</f>
        <v>#PEND</v>
      </c>
      <c r="K207" t="e">
        <f t="shared" si="20"/>
        <v>#VALUE!</v>
      </c>
      <c r="L207" t="e">
        <f t="shared" si="21"/>
        <v>#VALUE!</v>
      </c>
      <c r="M207" t="s">
        <v>725</v>
      </c>
      <c r="N207" s="4" t="str" cm="1">
        <f t="array" ref="N207">_xll.SNL.Clients.Office.Excel.Functions.SPG(M207, "SP_TOTAL_REV", "CY2022")</f>
        <v>#PEND</v>
      </c>
      <c r="O207" s="4" t="str">
        <f>_xll.SNL.Clients.Office.Excel.Functions.SPG(M207,"IQ_AVG_DILUT_SHARES_OUT","CY2022")</f>
        <v>#PEND</v>
      </c>
      <c r="P207" s="5" t="str">
        <f>_xll.SNL.Clients.Office.Excel.Functions.SPG(M207, "IQ_DILUT_EPS_NORM", "CY2022")</f>
        <v>#PEND</v>
      </c>
      <c r="Q207" t="e">
        <f t="shared" si="22"/>
        <v>#VALUE!</v>
      </c>
      <c r="R207" t="e">
        <f t="shared" si="23"/>
        <v>#VALUE!</v>
      </c>
    </row>
    <row r="208" spans="1:18" x14ac:dyDescent="0.3">
      <c r="A208" t="s">
        <v>720</v>
      </c>
      <c r="B208" s="4" t="str" cm="1">
        <f t="array" ref="B208">_xll.SNL.Clients.Office.Excel.Functions.SPG(A208, "SP_TOTAL_REV", "CY2023")</f>
        <v>#PEND</v>
      </c>
      <c r="C208" s="4" t="str">
        <f>_xll.SNL.Clients.Office.Excel.Functions.SPG(A208,"IQ_AVG_DILUT_SHARES_OUT","CY2023")</f>
        <v>#PEND</v>
      </c>
      <c r="D208" s="5" t="str">
        <f>_xll.SNL.Clients.Office.Excel.Functions.SPG(A208, "IQ_DILUT_EPS_NORM", "CY2023")</f>
        <v>#PEND</v>
      </c>
      <c r="E208" t="e">
        <f t="shared" si="18"/>
        <v>#VALUE!</v>
      </c>
      <c r="F208" t="e">
        <f t="shared" si="19"/>
        <v>#VALUE!</v>
      </c>
      <c r="G208" t="s">
        <v>720</v>
      </c>
      <c r="H208" s="4" t="str" cm="1">
        <f t="array" ref="H208">_xll.SNL.Clients.Office.Excel.Functions.SPG(G208, "SP_TOTAL_REV", "CY2022")</f>
        <v>#PEND</v>
      </c>
      <c r="I208" s="4" t="str">
        <f>_xll.SNL.Clients.Office.Excel.Functions.SPG(G208,"IQ_AVG_DILUT_SHARES_OUT","CY2022")</f>
        <v>#PEND</v>
      </c>
      <c r="J208" s="5" t="str">
        <f>_xll.SNL.Clients.Office.Excel.Functions.SPG(G208, "IQ_DILUT_EPS_NORM", "CY2022")</f>
        <v>#PEND</v>
      </c>
      <c r="K208" t="e">
        <f t="shared" si="20"/>
        <v>#VALUE!</v>
      </c>
      <c r="L208" t="e">
        <f t="shared" si="21"/>
        <v>#VALUE!</v>
      </c>
      <c r="M208" t="s">
        <v>727</v>
      </c>
      <c r="N208" s="4" t="str" cm="1">
        <f t="array" ref="N208">_xll.SNL.Clients.Office.Excel.Functions.SPG(M208, "SP_TOTAL_REV", "CY2022")</f>
        <v>#PEND</v>
      </c>
      <c r="O208" s="4" t="str">
        <f>_xll.SNL.Clients.Office.Excel.Functions.SPG(M208,"IQ_AVG_DILUT_SHARES_OUT","CY2022")</f>
        <v>#PEND</v>
      </c>
      <c r="P208" s="5" t="str">
        <f>_xll.SNL.Clients.Office.Excel.Functions.SPG(M208, "IQ_DILUT_EPS_NORM", "CY2022")</f>
        <v>#PEND</v>
      </c>
      <c r="Q208" t="e">
        <f t="shared" si="22"/>
        <v>#VALUE!</v>
      </c>
      <c r="R208" t="e">
        <f t="shared" si="23"/>
        <v>#VALUE!</v>
      </c>
    </row>
    <row r="209" spans="1:18" x14ac:dyDescent="0.3">
      <c r="A209" t="s">
        <v>721</v>
      </c>
      <c r="B209" s="4" t="str" cm="1">
        <f t="array" ref="B209">_xll.SNL.Clients.Office.Excel.Functions.SPG(A209, "SP_TOTAL_REV", "CY2023")</f>
        <v>#PEND</v>
      </c>
      <c r="C209" s="4" t="str">
        <f>_xll.SNL.Clients.Office.Excel.Functions.SPG(A209,"IQ_AVG_DILUT_SHARES_OUT","CY2023")</f>
        <v>#PEND</v>
      </c>
      <c r="D209" s="5" t="str">
        <f>_xll.SNL.Clients.Office.Excel.Functions.SPG(A209, "IQ_DILUT_EPS_NORM", "CY2023")</f>
        <v>#PEND</v>
      </c>
      <c r="E209" t="e">
        <f t="shared" si="18"/>
        <v>#VALUE!</v>
      </c>
      <c r="F209" t="e">
        <f t="shared" si="19"/>
        <v>#VALUE!</v>
      </c>
      <c r="G209" t="s">
        <v>721</v>
      </c>
      <c r="H209" s="4" t="str" cm="1">
        <f t="array" ref="H209">_xll.SNL.Clients.Office.Excel.Functions.SPG(G209, "SP_TOTAL_REV", "CY2022")</f>
        <v>#PEND</v>
      </c>
      <c r="I209" s="4" t="str">
        <f>_xll.SNL.Clients.Office.Excel.Functions.SPG(G209,"IQ_AVG_DILUT_SHARES_OUT","CY2022")</f>
        <v>#PEND</v>
      </c>
      <c r="J209" s="5" t="str">
        <f>_xll.SNL.Clients.Office.Excel.Functions.SPG(G209, "IQ_DILUT_EPS_NORM", "CY2022")</f>
        <v>#PEND</v>
      </c>
      <c r="K209" t="e">
        <f t="shared" si="20"/>
        <v>#VALUE!</v>
      </c>
      <c r="L209" t="e">
        <f t="shared" si="21"/>
        <v>#VALUE!</v>
      </c>
      <c r="M209" t="s">
        <v>728</v>
      </c>
      <c r="N209" s="4" t="str" cm="1">
        <f t="array" ref="N209">_xll.SNL.Clients.Office.Excel.Functions.SPG(M209, "SP_TOTAL_REV", "CY2022")</f>
        <v>#PEND</v>
      </c>
      <c r="O209" s="4" t="str">
        <f>_xll.SNL.Clients.Office.Excel.Functions.SPG(M209,"IQ_AVG_DILUT_SHARES_OUT","CY2022")</f>
        <v>#PEND</v>
      </c>
      <c r="P209" s="5" t="str">
        <f>_xll.SNL.Clients.Office.Excel.Functions.SPG(M209, "IQ_DILUT_EPS_NORM", "CY2022")</f>
        <v>#PEND</v>
      </c>
      <c r="Q209" t="e">
        <f t="shared" si="22"/>
        <v>#VALUE!</v>
      </c>
      <c r="R209" t="e">
        <f t="shared" si="23"/>
        <v>#VALUE!</v>
      </c>
    </row>
    <row r="210" spans="1:18" x14ac:dyDescent="0.3">
      <c r="A210" t="s">
        <v>722</v>
      </c>
      <c r="B210" s="4" t="str" cm="1">
        <f t="array" ref="B210">_xll.SNL.Clients.Office.Excel.Functions.SPG(A210, "SP_TOTAL_REV", "CY2023")</f>
        <v>#PEND</v>
      </c>
      <c r="C210" s="4" t="str">
        <f>_xll.SNL.Clients.Office.Excel.Functions.SPG(A210,"IQ_AVG_DILUT_SHARES_OUT","CY2023")</f>
        <v>#PEND</v>
      </c>
      <c r="D210" s="5" t="str">
        <f>_xll.SNL.Clients.Office.Excel.Functions.SPG(A210, "IQ_DILUT_EPS_NORM", "CY2023")</f>
        <v>#PEND</v>
      </c>
      <c r="E210" t="e">
        <f t="shared" si="18"/>
        <v>#VALUE!</v>
      </c>
      <c r="F210" t="e">
        <f t="shared" si="19"/>
        <v>#VALUE!</v>
      </c>
      <c r="G210" t="s">
        <v>722</v>
      </c>
      <c r="H210" s="4" t="str" cm="1">
        <f t="array" ref="H210">_xll.SNL.Clients.Office.Excel.Functions.SPG(G210, "SP_TOTAL_REV", "CY2022")</f>
        <v>#PEND</v>
      </c>
      <c r="I210" s="4" t="str">
        <f>_xll.SNL.Clients.Office.Excel.Functions.SPG(G210,"IQ_AVG_DILUT_SHARES_OUT","CY2022")</f>
        <v>#PEND</v>
      </c>
      <c r="J210" s="5" t="str">
        <f>_xll.SNL.Clients.Office.Excel.Functions.SPG(G210, "IQ_DILUT_EPS_NORM", "CY2022")</f>
        <v>#PEND</v>
      </c>
      <c r="K210" t="e">
        <f t="shared" si="20"/>
        <v>#VALUE!</v>
      </c>
      <c r="L210" t="e">
        <f t="shared" si="21"/>
        <v>#VALUE!</v>
      </c>
      <c r="M210" t="s">
        <v>729</v>
      </c>
      <c r="N210" s="4" t="str" cm="1">
        <f t="array" ref="N210">_xll.SNL.Clients.Office.Excel.Functions.SPG(M210, "SP_TOTAL_REV", "CY2022")</f>
        <v>#PEND</v>
      </c>
      <c r="O210" s="4" t="str">
        <f>_xll.SNL.Clients.Office.Excel.Functions.SPG(M210,"IQ_AVG_DILUT_SHARES_OUT","CY2022")</f>
        <v>#PEND</v>
      </c>
      <c r="P210" s="5" t="str">
        <f>_xll.SNL.Clients.Office.Excel.Functions.SPG(M210, "IQ_DILUT_EPS_NORM", "CY2022")</f>
        <v>#PEND</v>
      </c>
      <c r="Q210" t="e">
        <f t="shared" si="22"/>
        <v>#VALUE!</v>
      </c>
      <c r="R210" t="e">
        <f t="shared" si="23"/>
        <v>#VALUE!</v>
      </c>
    </row>
    <row r="211" spans="1:18" x14ac:dyDescent="0.3">
      <c r="A211" t="s">
        <v>723</v>
      </c>
      <c r="B211" s="4" t="str" cm="1">
        <f t="array" ref="B211">_xll.SNL.Clients.Office.Excel.Functions.SPG(A211, "SP_TOTAL_REV", "CY2023")</f>
        <v>#PEND</v>
      </c>
      <c r="C211" s="4" t="str">
        <f>_xll.SNL.Clients.Office.Excel.Functions.SPG(A211,"IQ_AVG_DILUT_SHARES_OUT","CY2023")</f>
        <v>#PEND</v>
      </c>
      <c r="D211" s="5" t="str">
        <f>_xll.SNL.Clients.Office.Excel.Functions.SPG(A211, "IQ_DILUT_EPS_NORM", "CY2023")</f>
        <v>#PEND</v>
      </c>
      <c r="E211" t="e">
        <f t="shared" si="18"/>
        <v>#VALUE!</v>
      </c>
      <c r="F211" t="e">
        <f t="shared" si="19"/>
        <v>#VALUE!</v>
      </c>
      <c r="G211" t="s">
        <v>723</v>
      </c>
      <c r="H211" s="4" t="str" cm="1">
        <f t="array" ref="H211">_xll.SNL.Clients.Office.Excel.Functions.SPG(G211, "SP_TOTAL_REV", "CY2022")</f>
        <v>#PEND</v>
      </c>
      <c r="I211" s="4" t="str">
        <f>_xll.SNL.Clients.Office.Excel.Functions.SPG(G211,"IQ_AVG_DILUT_SHARES_OUT","CY2022")</f>
        <v>#PEND</v>
      </c>
      <c r="J211" s="5" t="str">
        <f>_xll.SNL.Clients.Office.Excel.Functions.SPG(G211, "IQ_DILUT_EPS_NORM", "CY2022")</f>
        <v>#PEND</v>
      </c>
      <c r="K211" t="e">
        <f t="shared" si="20"/>
        <v>#VALUE!</v>
      </c>
      <c r="L211" t="e">
        <f t="shared" si="21"/>
        <v>#VALUE!</v>
      </c>
      <c r="M211" t="s">
        <v>730</v>
      </c>
      <c r="N211" s="4" t="str" cm="1">
        <f t="array" ref="N211">_xll.SNL.Clients.Office.Excel.Functions.SPG(M211, "SP_TOTAL_REV", "CY2022")</f>
        <v>#PEND</v>
      </c>
      <c r="O211" s="4" t="str">
        <f>_xll.SNL.Clients.Office.Excel.Functions.SPG(M211,"IQ_AVG_DILUT_SHARES_OUT","CY2022")</f>
        <v>#PEND</v>
      </c>
      <c r="P211" s="5" t="str">
        <f>_xll.SNL.Clients.Office.Excel.Functions.SPG(M211, "IQ_DILUT_EPS_NORM", "CY2022")</f>
        <v>#PEND</v>
      </c>
      <c r="Q211" t="e">
        <f t="shared" si="22"/>
        <v>#VALUE!</v>
      </c>
      <c r="R211" t="e">
        <f t="shared" si="23"/>
        <v>#VALUE!</v>
      </c>
    </row>
    <row r="212" spans="1:18" x14ac:dyDescent="0.3">
      <c r="A212" t="s">
        <v>724</v>
      </c>
      <c r="B212" s="4" t="str" cm="1">
        <f t="array" ref="B212">_xll.SNL.Clients.Office.Excel.Functions.SPG(A212, "SP_TOTAL_REV", "CY2023")</f>
        <v>#PEND</v>
      </c>
      <c r="C212" s="4" t="str">
        <f>_xll.SNL.Clients.Office.Excel.Functions.SPG(A212,"IQ_AVG_DILUT_SHARES_OUT","CY2023")</f>
        <v>#PEND</v>
      </c>
      <c r="D212" s="5" t="str">
        <f>_xll.SNL.Clients.Office.Excel.Functions.SPG(A212, "IQ_DILUT_EPS_NORM", "CY2023")</f>
        <v>#PEND</v>
      </c>
      <c r="E212" t="e">
        <f t="shared" si="18"/>
        <v>#VALUE!</v>
      </c>
      <c r="F212" t="e">
        <f t="shared" si="19"/>
        <v>#VALUE!</v>
      </c>
      <c r="G212" t="s">
        <v>724</v>
      </c>
      <c r="H212" s="4" t="str" cm="1">
        <f t="array" ref="H212">_xll.SNL.Clients.Office.Excel.Functions.SPG(G212, "SP_TOTAL_REV", "CY2022")</f>
        <v>#PEND</v>
      </c>
      <c r="I212" s="4" t="str">
        <f>_xll.SNL.Clients.Office.Excel.Functions.SPG(G212,"IQ_AVG_DILUT_SHARES_OUT","CY2022")</f>
        <v>#PEND</v>
      </c>
      <c r="J212" s="5" t="str">
        <f>_xll.SNL.Clients.Office.Excel.Functions.SPG(G212, "IQ_DILUT_EPS_NORM", "CY2022")</f>
        <v>#PEND</v>
      </c>
      <c r="K212" t="e">
        <f t="shared" si="20"/>
        <v>#VALUE!</v>
      </c>
      <c r="L212" t="e">
        <f t="shared" si="21"/>
        <v>#VALUE!</v>
      </c>
      <c r="M212" t="s">
        <v>731</v>
      </c>
      <c r="N212" s="4" t="str" cm="1">
        <f t="array" ref="N212">_xll.SNL.Clients.Office.Excel.Functions.SPG(M212, "SP_TOTAL_REV", "CY2022")</f>
        <v>#PEND</v>
      </c>
      <c r="O212" s="4" t="str">
        <f>_xll.SNL.Clients.Office.Excel.Functions.SPG(M212,"IQ_AVG_DILUT_SHARES_OUT","CY2022")</f>
        <v>#PEND</v>
      </c>
      <c r="P212" s="5" t="str">
        <f>_xll.SNL.Clients.Office.Excel.Functions.SPG(M212, "IQ_DILUT_EPS_NORM", "CY2022")</f>
        <v>#PEND</v>
      </c>
      <c r="Q212" t="e">
        <f t="shared" si="22"/>
        <v>#VALUE!</v>
      </c>
      <c r="R212" t="e">
        <f t="shared" si="23"/>
        <v>#VALUE!</v>
      </c>
    </row>
    <row r="213" spans="1:18" x14ac:dyDescent="0.3">
      <c r="A213" t="s">
        <v>725</v>
      </c>
      <c r="B213" s="4" t="str" cm="1">
        <f t="array" ref="B213">_xll.SNL.Clients.Office.Excel.Functions.SPG(A213, "SP_TOTAL_REV", "CY2023")</f>
        <v>#PEND</v>
      </c>
      <c r="C213" s="4" t="str">
        <f>_xll.SNL.Clients.Office.Excel.Functions.SPG(A213,"IQ_AVG_DILUT_SHARES_OUT","CY2023")</f>
        <v>#PEND</v>
      </c>
      <c r="D213" s="5" t="str">
        <f>_xll.SNL.Clients.Office.Excel.Functions.SPG(A213, "IQ_DILUT_EPS_NORM", "CY2023")</f>
        <v>#PEND</v>
      </c>
      <c r="E213" t="e">
        <f t="shared" si="18"/>
        <v>#VALUE!</v>
      </c>
      <c r="F213" t="e">
        <f t="shared" si="19"/>
        <v>#VALUE!</v>
      </c>
      <c r="G213" t="s">
        <v>725</v>
      </c>
      <c r="H213" s="4" t="str" cm="1">
        <f t="array" ref="H213">_xll.SNL.Clients.Office.Excel.Functions.SPG(G213, "SP_TOTAL_REV", "CY2022")</f>
        <v>#PEND</v>
      </c>
      <c r="I213" s="4" t="str">
        <f>_xll.SNL.Clients.Office.Excel.Functions.SPG(G213,"IQ_AVG_DILUT_SHARES_OUT","CY2022")</f>
        <v>#PEND</v>
      </c>
      <c r="J213" s="5" t="str">
        <f>_xll.SNL.Clients.Office.Excel.Functions.SPG(G213, "IQ_DILUT_EPS_NORM", "CY2022")</f>
        <v>#PEND</v>
      </c>
      <c r="K213" t="e">
        <f t="shared" si="20"/>
        <v>#VALUE!</v>
      </c>
      <c r="L213" t="e">
        <f t="shared" si="21"/>
        <v>#VALUE!</v>
      </c>
      <c r="M213" t="s">
        <v>732</v>
      </c>
      <c r="N213" s="4" t="str" cm="1">
        <f t="array" ref="N213">_xll.SNL.Clients.Office.Excel.Functions.SPG(M213, "SP_TOTAL_REV", "CY2022")</f>
        <v>#PEND</v>
      </c>
      <c r="O213" s="4" t="str">
        <f>_xll.SNL.Clients.Office.Excel.Functions.SPG(M213,"IQ_AVG_DILUT_SHARES_OUT","CY2022")</f>
        <v>#PEND</v>
      </c>
      <c r="P213" s="5" t="str">
        <f>_xll.SNL.Clients.Office.Excel.Functions.SPG(M213, "IQ_DILUT_EPS_NORM", "CY2022")</f>
        <v>#PEND</v>
      </c>
      <c r="Q213" t="e">
        <f t="shared" si="22"/>
        <v>#VALUE!</v>
      </c>
      <c r="R213" t="e">
        <f t="shared" si="23"/>
        <v>#VALUE!</v>
      </c>
    </row>
    <row r="214" spans="1:18" x14ac:dyDescent="0.3">
      <c r="A214" t="s">
        <v>726</v>
      </c>
      <c r="B214" s="4" t="str" cm="1">
        <f t="array" ref="B214">_xll.SNL.Clients.Office.Excel.Functions.SPG(A214, "SP_TOTAL_REV", "CY2023")</f>
        <v>#PEND</v>
      </c>
      <c r="C214" s="4" t="str">
        <f>_xll.SNL.Clients.Office.Excel.Functions.SPG(A214,"IQ_AVG_DILUT_SHARES_OUT","CY2023")</f>
        <v>#PEND</v>
      </c>
      <c r="D214" s="5" t="str">
        <f>_xll.SNL.Clients.Office.Excel.Functions.SPG(A214, "IQ_DILUT_EPS_NORM", "CY2023")</f>
        <v>#PEND</v>
      </c>
      <c r="E214" t="e">
        <f t="shared" si="18"/>
        <v>#VALUE!</v>
      </c>
      <c r="F214" t="e">
        <f t="shared" si="19"/>
        <v>#VALUE!</v>
      </c>
      <c r="G214" t="s">
        <v>726</v>
      </c>
      <c r="H214" s="4" t="str" cm="1">
        <f t="array" ref="H214">_xll.SNL.Clients.Office.Excel.Functions.SPG(G214, "SP_TOTAL_REV", "CY2022")</f>
        <v>#PEND</v>
      </c>
      <c r="I214" s="4" t="str">
        <f>_xll.SNL.Clients.Office.Excel.Functions.SPG(G214,"IQ_AVG_DILUT_SHARES_OUT","CY2022")</f>
        <v>#PEND</v>
      </c>
      <c r="J214" s="5" t="str">
        <f>_xll.SNL.Clients.Office.Excel.Functions.SPG(G214, "IQ_DILUT_EPS_NORM", "CY2022")</f>
        <v>#PEND</v>
      </c>
      <c r="K214" t="e">
        <f t="shared" si="20"/>
        <v>#VALUE!</v>
      </c>
      <c r="L214" t="e">
        <f t="shared" si="21"/>
        <v>#VALUE!</v>
      </c>
      <c r="M214" t="s">
        <v>733</v>
      </c>
      <c r="N214" s="4" t="str" cm="1">
        <f t="array" ref="N214">_xll.SNL.Clients.Office.Excel.Functions.SPG(M214, "SP_TOTAL_REV", "CY2022")</f>
        <v>#PEND</v>
      </c>
      <c r="O214" s="4" t="str">
        <f>_xll.SNL.Clients.Office.Excel.Functions.SPG(M214,"IQ_AVG_DILUT_SHARES_OUT","CY2022")</f>
        <v>#PEND</v>
      </c>
      <c r="P214" s="5" t="str">
        <f>_xll.SNL.Clients.Office.Excel.Functions.SPG(M214, "IQ_DILUT_EPS_NORM", "CY2022")</f>
        <v>#PEND</v>
      </c>
      <c r="Q214" t="e">
        <f t="shared" si="22"/>
        <v>#VALUE!</v>
      </c>
      <c r="R214" t="e">
        <f t="shared" si="23"/>
        <v>#VALUE!</v>
      </c>
    </row>
    <row r="215" spans="1:18" x14ac:dyDescent="0.3">
      <c r="A215" t="s">
        <v>727</v>
      </c>
      <c r="B215" s="4" t="str" cm="1">
        <f t="array" ref="B215">_xll.SNL.Clients.Office.Excel.Functions.SPG(A215, "SP_TOTAL_REV", "CY2023")</f>
        <v>#PEND</v>
      </c>
      <c r="C215" s="4" t="str">
        <f>_xll.SNL.Clients.Office.Excel.Functions.SPG(A215,"IQ_AVG_DILUT_SHARES_OUT","CY2023")</f>
        <v>#PEND</v>
      </c>
      <c r="D215" s="5" t="str">
        <f>_xll.SNL.Clients.Office.Excel.Functions.SPG(A215, "IQ_DILUT_EPS_NORM", "CY2023")</f>
        <v>#PEND</v>
      </c>
      <c r="E215" t="e">
        <f t="shared" si="18"/>
        <v>#VALUE!</v>
      </c>
      <c r="F215" t="e">
        <f t="shared" si="19"/>
        <v>#VALUE!</v>
      </c>
      <c r="G215" t="s">
        <v>727</v>
      </c>
      <c r="H215" s="4" t="str" cm="1">
        <f t="array" ref="H215">_xll.SNL.Clients.Office.Excel.Functions.SPG(G215, "SP_TOTAL_REV", "CY2022")</f>
        <v>#PEND</v>
      </c>
      <c r="I215" s="4" t="str">
        <f>_xll.SNL.Clients.Office.Excel.Functions.SPG(G215,"IQ_AVG_DILUT_SHARES_OUT","CY2022")</f>
        <v>#PEND</v>
      </c>
      <c r="J215" s="5" t="str">
        <f>_xll.SNL.Clients.Office.Excel.Functions.SPG(G215, "IQ_DILUT_EPS_NORM", "CY2022")</f>
        <v>#PEND</v>
      </c>
      <c r="K215" t="e">
        <f t="shared" si="20"/>
        <v>#VALUE!</v>
      </c>
      <c r="L215" t="e">
        <f t="shared" si="21"/>
        <v>#VALUE!</v>
      </c>
      <c r="M215" t="s">
        <v>734</v>
      </c>
      <c r="N215" s="4" t="str" cm="1">
        <f t="array" ref="N215">_xll.SNL.Clients.Office.Excel.Functions.SPG(M215, "SP_TOTAL_REV", "CY2022")</f>
        <v>#PEND</v>
      </c>
      <c r="O215" s="4" t="str">
        <f>_xll.SNL.Clients.Office.Excel.Functions.SPG(M215,"IQ_AVG_DILUT_SHARES_OUT","CY2022")</f>
        <v>#PEND</v>
      </c>
      <c r="P215" s="5" t="str">
        <f>_xll.SNL.Clients.Office.Excel.Functions.SPG(M215, "IQ_DILUT_EPS_NORM", "CY2022")</f>
        <v>#PEND</v>
      </c>
      <c r="Q215" t="e">
        <f t="shared" si="22"/>
        <v>#VALUE!</v>
      </c>
      <c r="R215" t="e">
        <f t="shared" si="23"/>
        <v>#VALUE!</v>
      </c>
    </row>
    <row r="216" spans="1:18" x14ac:dyDescent="0.3">
      <c r="A216" t="s">
        <v>728</v>
      </c>
      <c r="B216" s="4" t="str" cm="1">
        <f t="array" ref="B216">_xll.SNL.Clients.Office.Excel.Functions.SPG(A216, "SP_TOTAL_REV", "CY2023")</f>
        <v>#PEND</v>
      </c>
      <c r="C216" s="4" t="str">
        <f>_xll.SNL.Clients.Office.Excel.Functions.SPG(A216,"IQ_AVG_DILUT_SHARES_OUT","CY2023")</f>
        <v>#PEND</v>
      </c>
      <c r="D216" s="5" t="str">
        <f>_xll.SNL.Clients.Office.Excel.Functions.SPG(A216, "IQ_DILUT_EPS_NORM", "CY2023")</f>
        <v>#PEND</v>
      </c>
      <c r="E216" t="e">
        <f t="shared" si="18"/>
        <v>#VALUE!</v>
      </c>
      <c r="F216" t="e">
        <f t="shared" si="19"/>
        <v>#VALUE!</v>
      </c>
      <c r="G216" t="s">
        <v>728</v>
      </c>
      <c r="H216" s="4" t="str" cm="1">
        <f t="array" ref="H216">_xll.SNL.Clients.Office.Excel.Functions.SPG(G216, "SP_TOTAL_REV", "CY2022")</f>
        <v>#PEND</v>
      </c>
      <c r="I216" s="4" t="str">
        <f>_xll.SNL.Clients.Office.Excel.Functions.SPG(G216,"IQ_AVG_DILUT_SHARES_OUT","CY2022")</f>
        <v>#PEND</v>
      </c>
      <c r="J216" s="5" t="str">
        <f>_xll.SNL.Clients.Office.Excel.Functions.SPG(G216, "IQ_DILUT_EPS_NORM", "CY2022")</f>
        <v>#PEND</v>
      </c>
      <c r="K216" t="e">
        <f t="shared" si="20"/>
        <v>#VALUE!</v>
      </c>
      <c r="L216" t="e">
        <f t="shared" si="21"/>
        <v>#VALUE!</v>
      </c>
      <c r="M216" t="s">
        <v>735</v>
      </c>
      <c r="N216" s="4" t="str" cm="1">
        <f t="array" ref="N216">_xll.SNL.Clients.Office.Excel.Functions.SPG(M216, "SP_TOTAL_REV", "CY2022")</f>
        <v>#PEND</v>
      </c>
      <c r="O216" s="4" t="str">
        <f>_xll.SNL.Clients.Office.Excel.Functions.SPG(M216,"IQ_AVG_DILUT_SHARES_OUT","CY2022")</f>
        <v>#PEND</v>
      </c>
      <c r="P216" s="5" t="str">
        <f>_xll.SNL.Clients.Office.Excel.Functions.SPG(M216, "IQ_DILUT_EPS_NORM", "CY2022")</f>
        <v>#PEND</v>
      </c>
      <c r="Q216" t="e">
        <f t="shared" si="22"/>
        <v>#VALUE!</v>
      </c>
      <c r="R216" t="e">
        <f t="shared" si="23"/>
        <v>#VALUE!</v>
      </c>
    </row>
    <row r="217" spans="1:18" x14ac:dyDescent="0.3">
      <c r="A217" t="s">
        <v>729</v>
      </c>
      <c r="B217" s="4" t="str" cm="1">
        <f t="array" ref="B217">_xll.SNL.Clients.Office.Excel.Functions.SPG(A217, "SP_TOTAL_REV", "CY2023")</f>
        <v>#PEND</v>
      </c>
      <c r="C217" s="4" t="str">
        <f>_xll.SNL.Clients.Office.Excel.Functions.SPG(A217,"IQ_AVG_DILUT_SHARES_OUT","CY2023")</f>
        <v>#PEND</v>
      </c>
      <c r="D217" s="5" t="str">
        <f>_xll.SNL.Clients.Office.Excel.Functions.SPG(A217, "IQ_DILUT_EPS_NORM", "CY2023")</f>
        <v>#PEND</v>
      </c>
      <c r="E217" t="e">
        <f t="shared" si="18"/>
        <v>#VALUE!</v>
      </c>
      <c r="F217" t="e">
        <f t="shared" si="19"/>
        <v>#VALUE!</v>
      </c>
      <c r="G217" t="s">
        <v>729</v>
      </c>
      <c r="H217" s="4" t="str" cm="1">
        <f t="array" ref="H217">_xll.SNL.Clients.Office.Excel.Functions.SPG(G217, "SP_TOTAL_REV", "CY2022")</f>
        <v>#PEND</v>
      </c>
      <c r="I217" s="4" t="str">
        <f>_xll.SNL.Clients.Office.Excel.Functions.SPG(G217,"IQ_AVG_DILUT_SHARES_OUT","CY2022")</f>
        <v>#PEND</v>
      </c>
      <c r="J217" s="5" t="str">
        <f>_xll.SNL.Clients.Office.Excel.Functions.SPG(G217, "IQ_DILUT_EPS_NORM", "CY2022")</f>
        <v>#PEND</v>
      </c>
      <c r="K217" t="e">
        <f t="shared" si="20"/>
        <v>#VALUE!</v>
      </c>
      <c r="L217" t="e">
        <f t="shared" si="21"/>
        <v>#VALUE!</v>
      </c>
      <c r="M217" t="s">
        <v>736</v>
      </c>
      <c r="N217" s="4" t="str" cm="1">
        <f t="array" ref="N217">_xll.SNL.Clients.Office.Excel.Functions.SPG(M217, "SP_TOTAL_REV", "CY2022")</f>
        <v>#PEND</v>
      </c>
      <c r="O217" s="4" t="str">
        <f>_xll.SNL.Clients.Office.Excel.Functions.SPG(M217,"IQ_AVG_DILUT_SHARES_OUT","CY2022")</f>
        <v>#PEND</v>
      </c>
      <c r="P217" s="5" t="str">
        <f>_xll.SNL.Clients.Office.Excel.Functions.SPG(M217, "IQ_DILUT_EPS_NORM", "CY2022")</f>
        <v>#PEND</v>
      </c>
      <c r="Q217" t="e">
        <f t="shared" si="22"/>
        <v>#VALUE!</v>
      </c>
      <c r="R217" t="e">
        <f t="shared" si="23"/>
        <v>#VALUE!</v>
      </c>
    </row>
    <row r="218" spans="1:18" x14ac:dyDescent="0.3">
      <c r="A218" t="s">
        <v>730</v>
      </c>
      <c r="B218" s="4" t="str" cm="1">
        <f t="array" ref="B218">_xll.SNL.Clients.Office.Excel.Functions.SPG(A218, "SP_TOTAL_REV", "CY2023")</f>
        <v>#PEND</v>
      </c>
      <c r="C218" s="4" t="str">
        <f>_xll.SNL.Clients.Office.Excel.Functions.SPG(A218,"IQ_AVG_DILUT_SHARES_OUT","CY2023")</f>
        <v>#PEND</v>
      </c>
      <c r="D218" s="5" t="str">
        <f>_xll.SNL.Clients.Office.Excel.Functions.SPG(A218, "IQ_DILUT_EPS_NORM", "CY2023")</f>
        <v>#PEND</v>
      </c>
      <c r="E218" t="e">
        <f t="shared" si="18"/>
        <v>#VALUE!</v>
      </c>
      <c r="F218" t="e">
        <f t="shared" si="19"/>
        <v>#VALUE!</v>
      </c>
      <c r="G218" t="s">
        <v>730</v>
      </c>
      <c r="H218" s="4" t="str" cm="1">
        <f t="array" ref="H218">_xll.SNL.Clients.Office.Excel.Functions.SPG(G218, "SP_TOTAL_REV", "CY2022")</f>
        <v>#PEND</v>
      </c>
      <c r="I218" s="4" t="str">
        <f>_xll.SNL.Clients.Office.Excel.Functions.SPG(G218,"IQ_AVG_DILUT_SHARES_OUT","CY2022")</f>
        <v>#PEND</v>
      </c>
      <c r="J218" s="5" t="str">
        <f>_xll.SNL.Clients.Office.Excel.Functions.SPG(G218, "IQ_DILUT_EPS_NORM", "CY2022")</f>
        <v>#PEND</v>
      </c>
      <c r="K218" t="e">
        <f t="shared" si="20"/>
        <v>#VALUE!</v>
      </c>
      <c r="L218" t="e">
        <f t="shared" si="21"/>
        <v>#VALUE!</v>
      </c>
      <c r="M218" t="s">
        <v>737</v>
      </c>
      <c r="N218" s="4" t="str" cm="1">
        <f t="array" ref="N218">_xll.SNL.Clients.Office.Excel.Functions.SPG(M218, "SP_TOTAL_REV", "CY2022")</f>
        <v>#PEND</v>
      </c>
      <c r="O218" s="4" t="str">
        <f>_xll.SNL.Clients.Office.Excel.Functions.SPG(M218,"IQ_AVG_DILUT_SHARES_OUT","CY2022")</f>
        <v>#PEND</v>
      </c>
      <c r="P218" s="5" t="str">
        <f>_xll.SNL.Clients.Office.Excel.Functions.SPG(M218, "IQ_DILUT_EPS_NORM", "CY2022")</f>
        <v>#PEND</v>
      </c>
      <c r="Q218" t="e">
        <f t="shared" si="22"/>
        <v>#VALUE!</v>
      </c>
      <c r="R218" t="e">
        <f t="shared" si="23"/>
        <v>#VALUE!</v>
      </c>
    </row>
    <row r="219" spans="1:18" x14ac:dyDescent="0.3">
      <c r="A219" t="s">
        <v>731</v>
      </c>
      <c r="B219" s="4" t="str" cm="1">
        <f t="array" ref="B219">_xll.SNL.Clients.Office.Excel.Functions.SPG(A219, "SP_TOTAL_REV", "CY2023")</f>
        <v>#PEND</v>
      </c>
      <c r="C219" s="4" t="str">
        <f>_xll.SNL.Clients.Office.Excel.Functions.SPG(A219,"IQ_AVG_DILUT_SHARES_OUT","CY2023")</f>
        <v>#PEND</v>
      </c>
      <c r="D219" s="5" t="str">
        <f>_xll.SNL.Clients.Office.Excel.Functions.SPG(A219, "IQ_DILUT_EPS_NORM", "CY2023")</f>
        <v>#PEND</v>
      </c>
      <c r="E219" t="e">
        <f t="shared" si="18"/>
        <v>#VALUE!</v>
      </c>
      <c r="F219" t="e">
        <f t="shared" si="19"/>
        <v>#VALUE!</v>
      </c>
      <c r="G219" t="s">
        <v>731</v>
      </c>
      <c r="H219" s="4" t="str" cm="1">
        <f t="array" ref="H219">_xll.SNL.Clients.Office.Excel.Functions.SPG(G219, "SP_TOTAL_REV", "CY2022")</f>
        <v>#PEND</v>
      </c>
      <c r="I219" s="4" t="str">
        <f>_xll.SNL.Clients.Office.Excel.Functions.SPG(G219,"IQ_AVG_DILUT_SHARES_OUT","CY2022")</f>
        <v>#PEND</v>
      </c>
      <c r="J219" s="5" t="str">
        <f>_xll.SNL.Clients.Office.Excel.Functions.SPG(G219, "IQ_DILUT_EPS_NORM", "CY2022")</f>
        <v>#PEND</v>
      </c>
      <c r="K219" t="e">
        <f t="shared" si="20"/>
        <v>#VALUE!</v>
      </c>
      <c r="L219" t="e">
        <f t="shared" si="21"/>
        <v>#VALUE!</v>
      </c>
      <c r="M219" t="s">
        <v>738</v>
      </c>
      <c r="N219" s="4" t="str" cm="1">
        <f t="array" ref="N219">_xll.SNL.Clients.Office.Excel.Functions.SPG(M219, "SP_TOTAL_REV", "CY2022")</f>
        <v>#PEND</v>
      </c>
      <c r="O219" s="4" t="str">
        <f>_xll.SNL.Clients.Office.Excel.Functions.SPG(M219,"IQ_AVG_DILUT_SHARES_OUT","CY2022")</f>
        <v>#PEND</v>
      </c>
      <c r="P219" s="5" t="str">
        <f>_xll.SNL.Clients.Office.Excel.Functions.SPG(M219, "IQ_DILUT_EPS_NORM", "CY2022")</f>
        <v>#PEND</v>
      </c>
      <c r="Q219" t="e">
        <f t="shared" si="22"/>
        <v>#VALUE!</v>
      </c>
      <c r="R219" t="e">
        <f t="shared" si="23"/>
        <v>#VALUE!</v>
      </c>
    </row>
    <row r="220" spans="1:18" x14ac:dyDescent="0.3">
      <c r="A220" t="s">
        <v>732</v>
      </c>
      <c r="B220" s="4" t="str" cm="1">
        <f t="array" ref="B220">_xll.SNL.Clients.Office.Excel.Functions.SPG(A220, "SP_TOTAL_REV", "CY2023")</f>
        <v>#PEND</v>
      </c>
      <c r="C220" s="4" t="str">
        <f>_xll.SNL.Clients.Office.Excel.Functions.SPG(A220,"IQ_AVG_DILUT_SHARES_OUT","CY2023")</f>
        <v>#PEND</v>
      </c>
      <c r="D220" s="5" t="str">
        <f>_xll.SNL.Clients.Office.Excel.Functions.SPG(A220, "IQ_DILUT_EPS_NORM", "CY2023")</f>
        <v>#PEND</v>
      </c>
      <c r="E220" t="e">
        <f t="shared" si="18"/>
        <v>#VALUE!</v>
      </c>
      <c r="F220" t="e">
        <f t="shared" si="19"/>
        <v>#VALUE!</v>
      </c>
      <c r="G220" t="s">
        <v>732</v>
      </c>
      <c r="H220" s="4" t="str" cm="1">
        <f t="array" ref="H220">_xll.SNL.Clients.Office.Excel.Functions.SPG(G220, "SP_TOTAL_REV", "CY2022")</f>
        <v>#PEND</v>
      </c>
      <c r="I220" s="4" t="str">
        <f>_xll.SNL.Clients.Office.Excel.Functions.SPG(G220,"IQ_AVG_DILUT_SHARES_OUT","CY2022")</f>
        <v>#PEND</v>
      </c>
      <c r="J220" s="5" t="str">
        <f>_xll.SNL.Clients.Office.Excel.Functions.SPG(G220, "IQ_DILUT_EPS_NORM", "CY2022")</f>
        <v>#PEND</v>
      </c>
      <c r="K220" t="e">
        <f t="shared" si="20"/>
        <v>#VALUE!</v>
      </c>
      <c r="L220" t="e">
        <f t="shared" si="21"/>
        <v>#VALUE!</v>
      </c>
      <c r="M220" t="s">
        <v>739</v>
      </c>
      <c r="N220" s="4" t="str" cm="1">
        <f t="array" ref="N220">_xll.SNL.Clients.Office.Excel.Functions.SPG(M220, "SP_TOTAL_REV", "CY2022")</f>
        <v>#PEND</v>
      </c>
      <c r="O220" s="4" t="str">
        <f>_xll.SNL.Clients.Office.Excel.Functions.SPG(M220,"IQ_AVG_DILUT_SHARES_OUT","CY2022")</f>
        <v>#PEND</v>
      </c>
      <c r="P220" s="5" t="str">
        <f>_xll.SNL.Clients.Office.Excel.Functions.SPG(M220, "IQ_DILUT_EPS_NORM", "CY2022")</f>
        <v>#PEND</v>
      </c>
      <c r="Q220" t="e">
        <f t="shared" si="22"/>
        <v>#VALUE!</v>
      </c>
      <c r="R220" t="e">
        <f t="shared" si="23"/>
        <v>#VALUE!</v>
      </c>
    </row>
    <row r="221" spans="1:18" x14ac:dyDescent="0.3">
      <c r="A221" t="s">
        <v>733</v>
      </c>
      <c r="B221" s="4" t="str" cm="1">
        <f t="array" ref="B221">_xll.SNL.Clients.Office.Excel.Functions.SPG(A221, "SP_TOTAL_REV", "CY2023")</f>
        <v>#PEND</v>
      </c>
      <c r="C221" s="4" t="str">
        <f>_xll.SNL.Clients.Office.Excel.Functions.SPG(A221,"IQ_AVG_DILUT_SHARES_OUT","CY2023")</f>
        <v>#PEND</v>
      </c>
      <c r="D221" s="5" t="str">
        <f>_xll.SNL.Clients.Office.Excel.Functions.SPG(A221, "IQ_DILUT_EPS_NORM", "CY2023")</f>
        <v>#PEND</v>
      </c>
      <c r="E221" t="e">
        <f t="shared" si="18"/>
        <v>#VALUE!</v>
      </c>
      <c r="F221" t="e">
        <f t="shared" si="19"/>
        <v>#VALUE!</v>
      </c>
      <c r="G221" t="s">
        <v>733</v>
      </c>
      <c r="H221" s="4" t="str" cm="1">
        <f t="array" ref="H221">_xll.SNL.Clients.Office.Excel.Functions.SPG(G221, "SP_TOTAL_REV", "CY2022")</f>
        <v>#PEND</v>
      </c>
      <c r="I221" s="4" t="str">
        <f>_xll.SNL.Clients.Office.Excel.Functions.SPG(G221,"IQ_AVG_DILUT_SHARES_OUT","CY2022")</f>
        <v>#PEND</v>
      </c>
      <c r="J221" s="5" t="str">
        <f>_xll.SNL.Clients.Office.Excel.Functions.SPG(G221, "IQ_DILUT_EPS_NORM", "CY2022")</f>
        <v>#PEND</v>
      </c>
      <c r="K221" t="e">
        <f t="shared" si="20"/>
        <v>#VALUE!</v>
      </c>
      <c r="L221" t="e">
        <f t="shared" si="21"/>
        <v>#VALUE!</v>
      </c>
      <c r="M221" t="s">
        <v>740</v>
      </c>
      <c r="N221" s="4" t="str" cm="1">
        <f t="array" ref="N221">_xll.SNL.Clients.Office.Excel.Functions.SPG(M221, "SP_TOTAL_REV", "CY2022")</f>
        <v>#PEND</v>
      </c>
      <c r="O221" s="4" t="str">
        <f>_xll.SNL.Clients.Office.Excel.Functions.SPG(M221,"IQ_AVG_DILUT_SHARES_OUT","CY2022")</f>
        <v>#PEND</v>
      </c>
      <c r="P221" s="5" t="str">
        <f>_xll.SNL.Clients.Office.Excel.Functions.SPG(M221, "IQ_DILUT_EPS_NORM", "CY2022")</f>
        <v>#PEND</v>
      </c>
      <c r="Q221" t="e">
        <f t="shared" si="22"/>
        <v>#VALUE!</v>
      </c>
      <c r="R221" t="e">
        <f t="shared" si="23"/>
        <v>#VALUE!</v>
      </c>
    </row>
    <row r="222" spans="1:18" x14ac:dyDescent="0.3">
      <c r="A222" t="s">
        <v>734</v>
      </c>
      <c r="B222" s="4" t="str" cm="1">
        <f t="array" ref="B222">_xll.SNL.Clients.Office.Excel.Functions.SPG(A222, "SP_TOTAL_REV", "CY2023")</f>
        <v>#PEND</v>
      </c>
      <c r="C222" s="4" t="str">
        <f>_xll.SNL.Clients.Office.Excel.Functions.SPG(A222,"IQ_AVG_DILUT_SHARES_OUT","CY2023")</f>
        <v>#PEND</v>
      </c>
      <c r="D222" s="5" t="str">
        <f>_xll.SNL.Clients.Office.Excel.Functions.SPG(A222, "IQ_DILUT_EPS_NORM", "CY2023")</f>
        <v>#PEND</v>
      </c>
      <c r="E222" t="e">
        <f t="shared" si="18"/>
        <v>#VALUE!</v>
      </c>
      <c r="F222" t="e">
        <f t="shared" si="19"/>
        <v>#VALUE!</v>
      </c>
      <c r="G222" t="s">
        <v>734</v>
      </c>
      <c r="H222" s="4" t="str" cm="1">
        <f t="array" ref="H222">_xll.SNL.Clients.Office.Excel.Functions.SPG(G222, "SP_TOTAL_REV", "CY2022")</f>
        <v>#PEND</v>
      </c>
      <c r="I222" s="4" t="str">
        <f>_xll.SNL.Clients.Office.Excel.Functions.SPG(G222,"IQ_AVG_DILUT_SHARES_OUT","CY2022")</f>
        <v>#PEND</v>
      </c>
      <c r="J222" s="5" t="str">
        <f>_xll.SNL.Clients.Office.Excel.Functions.SPG(G222, "IQ_DILUT_EPS_NORM", "CY2022")</f>
        <v>#PEND</v>
      </c>
      <c r="K222" t="e">
        <f t="shared" si="20"/>
        <v>#VALUE!</v>
      </c>
      <c r="L222" t="e">
        <f t="shared" si="21"/>
        <v>#VALUE!</v>
      </c>
      <c r="M222" t="s">
        <v>741</v>
      </c>
      <c r="N222" s="4" t="str" cm="1">
        <f t="array" ref="N222">_xll.SNL.Clients.Office.Excel.Functions.SPG(M222, "SP_TOTAL_REV", "CY2022")</f>
        <v>#PEND</v>
      </c>
      <c r="O222" s="4" t="str">
        <f>_xll.SNL.Clients.Office.Excel.Functions.SPG(M222,"IQ_AVG_DILUT_SHARES_OUT","CY2022")</f>
        <v>#PEND</v>
      </c>
      <c r="P222" s="5" t="str">
        <f>_xll.SNL.Clients.Office.Excel.Functions.SPG(M222, "IQ_DILUT_EPS_NORM", "CY2022")</f>
        <v>#PEND</v>
      </c>
      <c r="Q222" t="e">
        <f t="shared" si="22"/>
        <v>#VALUE!</v>
      </c>
      <c r="R222" t="e">
        <f t="shared" si="23"/>
        <v>#VALUE!</v>
      </c>
    </row>
    <row r="223" spans="1:18" x14ac:dyDescent="0.3">
      <c r="A223" t="s">
        <v>735</v>
      </c>
      <c r="B223" s="4" t="str" cm="1">
        <f t="array" ref="B223">_xll.SNL.Clients.Office.Excel.Functions.SPG(A223, "SP_TOTAL_REV", "CY2023")</f>
        <v>#PEND</v>
      </c>
      <c r="C223" s="4" t="str">
        <f>_xll.SNL.Clients.Office.Excel.Functions.SPG(A223,"IQ_AVG_DILUT_SHARES_OUT","CY2023")</f>
        <v>#PEND</v>
      </c>
      <c r="D223" s="5" t="str">
        <f>_xll.SNL.Clients.Office.Excel.Functions.SPG(A223, "IQ_DILUT_EPS_NORM", "CY2023")</f>
        <v>#PEND</v>
      </c>
      <c r="E223" t="e">
        <f t="shared" si="18"/>
        <v>#VALUE!</v>
      </c>
      <c r="F223" t="e">
        <f t="shared" si="19"/>
        <v>#VALUE!</v>
      </c>
      <c r="G223" t="s">
        <v>735</v>
      </c>
      <c r="H223" s="4" t="str" cm="1">
        <f t="array" ref="H223">_xll.SNL.Clients.Office.Excel.Functions.SPG(G223, "SP_TOTAL_REV", "CY2022")</f>
        <v>#PEND</v>
      </c>
      <c r="I223" s="4" t="str">
        <f>_xll.SNL.Clients.Office.Excel.Functions.SPG(G223,"IQ_AVG_DILUT_SHARES_OUT","CY2022")</f>
        <v>#PEND</v>
      </c>
      <c r="J223" s="5" t="str">
        <f>_xll.SNL.Clients.Office.Excel.Functions.SPG(G223, "IQ_DILUT_EPS_NORM", "CY2022")</f>
        <v>#PEND</v>
      </c>
      <c r="K223" t="e">
        <f t="shared" si="20"/>
        <v>#VALUE!</v>
      </c>
      <c r="L223" t="e">
        <f t="shared" si="21"/>
        <v>#VALUE!</v>
      </c>
      <c r="M223" t="s">
        <v>742</v>
      </c>
      <c r="N223" s="4" t="str" cm="1">
        <f t="array" ref="N223">_xll.SNL.Clients.Office.Excel.Functions.SPG(M223, "SP_TOTAL_REV", "CY2022")</f>
        <v>#PEND</v>
      </c>
      <c r="O223" s="4" t="str">
        <f>_xll.SNL.Clients.Office.Excel.Functions.SPG(M223,"IQ_AVG_DILUT_SHARES_OUT","CY2022")</f>
        <v>#PEND</v>
      </c>
      <c r="P223" s="5" t="str">
        <f>_xll.SNL.Clients.Office.Excel.Functions.SPG(M223, "IQ_DILUT_EPS_NORM", "CY2022")</f>
        <v>#PEND</v>
      </c>
      <c r="Q223" t="e">
        <f t="shared" si="22"/>
        <v>#VALUE!</v>
      </c>
      <c r="R223" t="e">
        <f t="shared" si="23"/>
        <v>#VALUE!</v>
      </c>
    </row>
    <row r="224" spans="1:18" x14ac:dyDescent="0.3">
      <c r="A224" t="s">
        <v>736</v>
      </c>
      <c r="B224" s="4" t="str" cm="1">
        <f t="array" ref="B224">_xll.SNL.Clients.Office.Excel.Functions.SPG(A224, "SP_TOTAL_REV", "CY2023")</f>
        <v>#PEND</v>
      </c>
      <c r="C224" s="4" t="str">
        <f>_xll.SNL.Clients.Office.Excel.Functions.SPG(A224,"IQ_AVG_DILUT_SHARES_OUT","CY2023")</f>
        <v>#PEND</v>
      </c>
      <c r="D224" s="5" t="str">
        <f>_xll.SNL.Clients.Office.Excel.Functions.SPG(A224, "IQ_DILUT_EPS_NORM", "CY2023")</f>
        <v>#PEND</v>
      </c>
      <c r="E224" t="e">
        <f t="shared" si="18"/>
        <v>#VALUE!</v>
      </c>
      <c r="F224" t="e">
        <f t="shared" si="19"/>
        <v>#VALUE!</v>
      </c>
      <c r="G224" t="s">
        <v>736</v>
      </c>
      <c r="H224" s="4" t="str" cm="1">
        <f t="array" ref="H224">_xll.SNL.Clients.Office.Excel.Functions.SPG(G224, "SP_TOTAL_REV", "CY2022")</f>
        <v>#PEND</v>
      </c>
      <c r="I224" s="4" t="str">
        <f>_xll.SNL.Clients.Office.Excel.Functions.SPG(G224,"IQ_AVG_DILUT_SHARES_OUT","CY2022")</f>
        <v>#PEND</v>
      </c>
      <c r="J224" s="5" t="str">
        <f>_xll.SNL.Clients.Office.Excel.Functions.SPG(G224, "IQ_DILUT_EPS_NORM", "CY2022")</f>
        <v>#PEND</v>
      </c>
      <c r="K224" t="e">
        <f t="shared" si="20"/>
        <v>#VALUE!</v>
      </c>
      <c r="L224" t="e">
        <f t="shared" si="21"/>
        <v>#VALUE!</v>
      </c>
      <c r="M224" t="s">
        <v>743</v>
      </c>
      <c r="N224" s="4" t="str" cm="1">
        <f t="array" ref="N224">_xll.SNL.Clients.Office.Excel.Functions.SPG(M224, "SP_TOTAL_REV", "CY2022")</f>
        <v>#PEND</v>
      </c>
      <c r="O224" s="4" t="str">
        <f>_xll.SNL.Clients.Office.Excel.Functions.SPG(M224,"IQ_AVG_DILUT_SHARES_OUT","CY2022")</f>
        <v>#PEND</v>
      </c>
      <c r="P224" s="5" t="str">
        <f>_xll.SNL.Clients.Office.Excel.Functions.SPG(M224, "IQ_DILUT_EPS_NORM", "CY2022")</f>
        <v>#PEND</v>
      </c>
      <c r="Q224" t="e">
        <f t="shared" si="22"/>
        <v>#VALUE!</v>
      </c>
      <c r="R224" t="e">
        <f t="shared" si="23"/>
        <v>#VALUE!</v>
      </c>
    </row>
    <row r="225" spans="1:18" x14ac:dyDescent="0.3">
      <c r="A225" t="s">
        <v>737</v>
      </c>
      <c r="B225" s="4" t="str" cm="1">
        <f t="array" ref="B225">_xll.SNL.Clients.Office.Excel.Functions.SPG(A225, "SP_TOTAL_REV", "CY2023")</f>
        <v>#PEND</v>
      </c>
      <c r="C225" s="4" t="str">
        <f>_xll.SNL.Clients.Office.Excel.Functions.SPG(A225,"IQ_AVG_DILUT_SHARES_OUT","CY2023")</f>
        <v>#PEND</v>
      </c>
      <c r="D225" s="5" t="str">
        <f>_xll.SNL.Clients.Office.Excel.Functions.SPG(A225, "IQ_DILUT_EPS_NORM", "CY2023")</f>
        <v>#PEND</v>
      </c>
      <c r="E225" t="e">
        <f t="shared" si="18"/>
        <v>#VALUE!</v>
      </c>
      <c r="F225" t="e">
        <f t="shared" si="19"/>
        <v>#VALUE!</v>
      </c>
      <c r="G225" t="s">
        <v>737</v>
      </c>
      <c r="H225" s="4" t="str" cm="1">
        <f t="array" ref="H225">_xll.SNL.Clients.Office.Excel.Functions.SPG(G225, "SP_TOTAL_REV", "CY2022")</f>
        <v>#PEND</v>
      </c>
      <c r="I225" s="4" t="str">
        <f>_xll.SNL.Clients.Office.Excel.Functions.SPG(G225,"IQ_AVG_DILUT_SHARES_OUT","CY2022")</f>
        <v>#PEND</v>
      </c>
      <c r="J225" s="5" t="str">
        <f>_xll.SNL.Clients.Office.Excel.Functions.SPG(G225, "IQ_DILUT_EPS_NORM", "CY2022")</f>
        <v>#PEND</v>
      </c>
      <c r="K225" t="e">
        <f t="shared" si="20"/>
        <v>#VALUE!</v>
      </c>
      <c r="L225" t="e">
        <f t="shared" si="21"/>
        <v>#VALUE!</v>
      </c>
      <c r="M225" t="s">
        <v>744</v>
      </c>
      <c r="N225" s="4" t="str" cm="1">
        <f t="array" ref="N225">_xll.SNL.Clients.Office.Excel.Functions.SPG(M225, "SP_TOTAL_REV", "CY2022")</f>
        <v>#PEND</v>
      </c>
      <c r="O225" s="4" t="str">
        <f>_xll.SNL.Clients.Office.Excel.Functions.SPG(M225,"IQ_AVG_DILUT_SHARES_OUT","CY2022")</f>
        <v>#PEND</v>
      </c>
      <c r="P225" s="5" t="str">
        <f>_xll.SNL.Clients.Office.Excel.Functions.SPG(M225, "IQ_DILUT_EPS_NORM", "CY2022")</f>
        <v>#PEND</v>
      </c>
      <c r="Q225" t="e">
        <f t="shared" si="22"/>
        <v>#VALUE!</v>
      </c>
      <c r="R225" t="e">
        <f t="shared" si="23"/>
        <v>#VALUE!</v>
      </c>
    </row>
    <row r="226" spans="1:18" x14ac:dyDescent="0.3">
      <c r="A226" t="s">
        <v>738</v>
      </c>
      <c r="B226" s="4" t="str" cm="1">
        <f t="array" ref="B226">_xll.SNL.Clients.Office.Excel.Functions.SPG(A226, "SP_TOTAL_REV", "CY2023")</f>
        <v>#PEND</v>
      </c>
      <c r="C226" s="4" t="str">
        <f>_xll.SNL.Clients.Office.Excel.Functions.SPG(A226,"IQ_AVG_DILUT_SHARES_OUT","CY2023")</f>
        <v>#PEND</v>
      </c>
      <c r="D226" s="5" t="str">
        <f>_xll.SNL.Clients.Office.Excel.Functions.SPG(A226, "IQ_DILUT_EPS_NORM", "CY2023")</f>
        <v>#PEND</v>
      </c>
      <c r="E226" t="e">
        <f t="shared" si="18"/>
        <v>#VALUE!</v>
      </c>
      <c r="F226" t="e">
        <f t="shared" si="19"/>
        <v>#VALUE!</v>
      </c>
      <c r="G226" t="s">
        <v>738</v>
      </c>
      <c r="H226" s="4" t="str" cm="1">
        <f t="array" ref="H226">_xll.SNL.Clients.Office.Excel.Functions.SPG(G226, "SP_TOTAL_REV", "CY2022")</f>
        <v>#PEND</v>
      </c>
      <c r="I226" s="4" t="str">
        <f>_xll.SNL.Clients.Office.Excel.Functions.SPG(G226,"IQ_AVG_DILUT_SHARES_OUT","CY2022")</f>
        <v>#PEND</v>
      </c>
      <c r="J226" s="5" t="str">
        <f>_xll.SNL.Clients.Office.Excel.Functions.SPG(G226, "IQ_DILUT_EPS_NORM", "CY2022")</f>
        <v>#PEND</v>
      </c>
      <c r="K226" t="e">
        <f t="shared" si="20"/>
        <v>#VALUE!</v>
      </c>
      <c r="L226" t="e">
        <f t="shared" si="21"/>
        <v>#VALUE!</v>
      </c>
      <c r="M226" t="s">
        <v>745</v>
      </c>
      <c r="N226" s="4" t="str" cm="1">
        <f t="array" ref="N226">_xll.SNL.Clients.Office.Excel.Functions.SPG(M226, "SP_TOTAL_REV", "CY2022")</f>
        <v>#PEND</v>
      </c>
      <c r="O226" s="4" t="str">
        <f>_xll.SNL.Clients.Office.Excel.Functions.SPG(M226,"IQ_AVG_DILUT_SHARES_OUT","CY2022")</f>
        <v>#PEND</v>
      </c>
      <c r="P226" s="5" t="str">
        <f>_xll.SNL.Clients.Office.Excel.Functions.SPG(M226, "IQ_DILUT_EPS_NORM", "CY2022")</f>
        <v>#PEND</v>
      </c>
      <c r="Q226" t="e">
        <f t="shared" si="22"/>
        <v>#VALUE!</v>
      </c>
      <c r="R226" t="e">
        <f t="shared" si="23"/>
        <v>#VALUE!</v>
      </c>
    </row>
    <row r="227" spans="1:18" x14ac:dyDescent="0.3">
      <c r="A227" t="s">
        <v>739</v>
      </c>
      <c r="B227" s="4" t="str" cm="1">
        <f t="array" ref="B227">_xll.SNL.Clients.Office.Excel.Functions.SPG(A227, "SP_TOTAL_REV", "CY2023")</f>
        <v>#PEND</v>
      </c>
      <c r="C227" s="4" t="str">
        <f>_xll.SNL.Clients.Office.Excel.Functions.SPG(A227,"IQ_AVG_DILUT_SHARES_OUT","CY2023")</f>
        <v>#PEND</v>
      </c>
      <c r="D227" s="5" t="str">
        <f>_xll.SNL.Clients.Office.Excel.Functions.SPG(A227, "IQ_DILUT_EPS_NORM", "CY2023")</f>
        <v>#PEND</v>
      </c>
      <c r="E227" t="e">
        <f t="shared" si="18"/>
        <v>#VALUE!</v>
      </c>
      <c r="F227" t="e">
        <f t="shared" si="19"/>
        <v>#VALUE!</v>
      </c>
      <c r="G227" t="s">
        <v>739</v>
      </c>
      <c r="H227" s="4" t="str" cm="1">
        <f t="array" ref="H227">_xll.SNL.Clients.Office.Excel.Functions.SPG(G227, "SP_TOTAL_REV", "CY2022")</f>
        <v>#PEND</v>
      </c>
      <c r="I227" s="4" t="str">
        <f>_xll.SNL.Clients.Office.Excel.Functions.SPG(G227,"IQ_AVG_DILUT_SHARES_OUT","CY2022")</f>
        <v>#PEND</v>
      </c>
      <c r="J227" s="5" t="str">
        <f>_xll.SNL.Clients.Office.Excel.Functions.SPG(G227, "IQ_DILUT_EPS_NORM", "CY2022")</f>
        <v>#PEND</v>
      </c>
      <c r="K227" t="e">
        <f t="shared" si="20"/>
        <v>#VALUE!</v>
      </c>
      <c r="L227" t="e">
        <f t="shared" si="21"/>
        <v>#VALUE!</v>
      </c>
      <c r="M227" t="s">
        <v>746</v>
      </c>
      <c r="N227" s="4" t="str" cm="1">
        <f t="array" ref="N227">_xll.SNL.Clients.Office.Excel.Functions.SPG(M227, "SP_TOTAL_REV", "CY2022")</f>
        <v>#PEND</v>
      </c>
      <c r="O227" s="4" t="str">
        <f>_xll.SNL.Clients.Office.Excel.Functions.SPG(M227,"IQ_AVG_DILUT_SHARES_OUT","CY2022")</f>
        <v>#PEND</v>
      </c>
      <c r="P227" s="5" t="str">
        <f>_xll.SNL.Clients.Office.Excel.Functions.SPG(M227, "IQ_DILUT_EPS_NORM", "CY2022")</f>
        <v>#PEND</v>
      </c>
      <c r="Q227" t="e">
        <f t="shared" si="22"/>
        <v>#VALUE!</v>
      </c>
      <c r="R227" t="e">
        <f t="shared" si="23"/>
        <v>#VALUE!</v>
      </c>
    </row>
    <row r="228" spans="1:18" x14ac:dyDescent="0.3">
      <c r="A228" t="s">
        <v>740</v>
      </c>
      <c r="B228" s="4" t="str" cm="1">
        <f t="array" ref="B228">_xll.SNL.Clients.Office.Excel.Functions.SPG(A228, "SP_TOTAL_REV", "CY2023")</f>
        <v>#PEND</v>
      </c>
      <c r="C228" s="4" t="str">
        <f>_xll.SNL.Clients.Office.Excel.Functions.SPG(A228,"IQ_AVG_DILUT_SHARES_OUT","CY2023")</f>
        <v>#PEND</v>
      </c>
      <c r="D228" s="5" t="str">
        <f>_xll.SNL.Clients.Office.Excel.Functions.SPG(A228, "IQ_DILUT_EPS_NORM", "CY2023")</f>
        <v>#PEND</v>
      </c>
      <c r="E228" t="e">
        <f t="shared" si="18"/>
        <v>#VALUE!</v>
      </c>
      <c r="F228" t="e">
        <f t="shared" si="19"/>
        <v>#VALUE!</v>
      </c>
      <c r="G228" t="s">
        <v>740</v>
      </c>
      <c r="H228" s="4" t="str" cm="1">
        <f t="array" ref="H228">_xll.SNL.Clients.Office.Excel.Functions.SPG(G228, "SP_TOTAL_REV", "CY2022")</f>
        <v>#PEND</v>
      </c>
      <c r="I228" s="4" t="str">
        <f>_xll.SNL.Clients.Office.Excel.Functions.SPG(G228,"IQ_AVG_DILUT_SHARES_OUT","CY2022")</f>
        <v>#PEND</v>
      </c>
      <c r="J228" s="5" t="str">
        <f>_xll.SNL.Clients.Office.Excel.Functions.SPG(G228, "IQ_DILUT_EPS_NORM", "CY2022")</f>
        <v>#PEND</v>
      </c>
      <c r="K228" t="e">
        <f t="shared" si="20"/>
        <v>#VALUE!</v>
      </c>
      <c r="L228" t="e">
        <f t="shared" si="21"/>
        <v>#VALUE!</v>
      </c>
      <c r="M228" t="s">
        <v>747</v>
      </c>
      <c r="N228" s="4" t="str" cm="1">
        <f t="array" ref="N228">_xll.SNL.Clients.Office.Excel.Functions.SPG(M228, "SP_TOTAL_REV", "CY2022")</f>
        <v>#PEND</v>
      </c>
      <c r="O228" s="4" t="str">
        <f>_xll.SNL.Clients.Office.Excel.Functions.SPG(M228,"IQ_AVG_DILUT_SHARES_OUT","CY2022")</f>
        <v>#PEND</v>
      </c>
      <c r="P228" s="5" t="str">
        <f>_xll.SNL.Clients.Office.Excel.Functions.SPG(M228, "IQ_DILUT_EPS_NORM", "CY2022")</f>
        <v>#PEND</v>
      </c>
      <c r="Q228" t="e">
        <f t="shared" si="22"/>
        <v>#VALUE!</v>
      </c>
      <c r="R228" t="e">
        <f t="shared" si="23"/>
        <v>#VALUE!</v>
      </c>
    </row>
    <row r="229" spans="1:18" x14ac:dyDescent="0.3">
      <c r="A229" t="s">
        <v>741</v>
      </c>
      <c r="B229" s="4" t="str" cm="1">
        <f t="array" ref="B229">_xll.SNL.Clients.Office.Excel.Functions.SPG(A229, "SP_TOTAL_REV", "CY2023")</f>
        <v>#PEND</v>
      </c>
      <c r="C229" s="4" t="str">
        <f>_xll.SNL.Clients.Office.Excel.Functions.SPG(A229,"IQ_AVG_DILUT_SHARES_OUT","CY2023")</f>
        <v>#PEND</v>
      </c>
      <c r="D229" s="5" t="str">
        <f>_xll.SNL.Clients.Office.Excel.Functions.SPG(A229, "IQ_DILUT_EPS_NORM", "CY2023")</f>
        <v>#PEND</v>
      </c>
      <c r="E229" t="e">
        <f t="shared" si="18"/>
        <v>#VALUE!</v>
      </c>
      <c r="F229" t="e">
        <f t="shared" si="19"/>
        <v>#VALUE!</v>
      </c>
      <c r="G229" t="s">
        <v>741</v>
      </c>
      <c r="H229" s="4" t="str" cm="1">
        <f t="array" ref="H229">_xll.SNL.Clients.Office.Excel.Functions.SPG(G229, "SP_TOTAL_REV", "CY2022")</f>
        <v>#PEND</v>
      </c>
      <c r="I229" s="4" t="str">
        <f>_xll.SNL.Clients.Office.Excel.Functions.SPG(G229,"IQ_AVG_DILUT_SHARES_OUT","CY2022")</f>
        <v>#PEND</v>
      </c>
      <c r="J229" s="5" t="str">
        <f>_xll.SNL.Clients.Office.Excel.Functions.SPG(G229, "IQ_DILUT_EPS_NORM", "CY2022")</f>
        <v>#PEND</v>
      </c>
      <c r="K229" t="e">
        <f t="shared" si="20"/>
        <v>#VALUE!</v>
      </c>
      <c r="L229" t="e">
        <f t="shared" si="21"/>
        <v>#VALUE!</v>
      </c>
      <c r="M229" t="s">
        <v>748</v>
      </c>
      <c r="N229" s="4" t="str" cm="1">
        <f t="array" ref="N229">_xll.SNL.Clients.Office.Excel.Functions.SPG(M229, "SP_TOTAL_REV", "CY2022")</f>
        <v>#PEND</v>
      </c>
      <c r="O229" s="4" t="str">
        <f>_xll.SNL.Clients.Office.Excel.Functions.SPG(M229,"IQ_AVG_DILUT_SHARES_OUT","CY2022")</f>
        <v>#PEND</v>
      </c>
      <c r="P229" s="5" t="str">
        <f>_xll.SNL.Clients.Office.Excel.Functions.SPG(M229, "IQ_DILUT_EPS_NORM", "CY2022")</f>
        <v>#PEND</v>
      </c>
      <c r="Q229" t="e">
        <f t="shared" si="22"/>
        <v>#VALUE!</v>
      </c>
      <c r="R229" t="e">
        <f t="shared" si="23"/>
        <v>#VALUE!</v>
      </c>
    </row>
    <row r="230" spans="1:18" x14ac:dyDescent="0.3">
      <c r="A230" t="s">
        <v>742</v>
      </c>
      <c r="B230" s="4" t="str" cm="1">
        <f t="array" ref="B230">_xll.SNL.Clients.Office.Excel.Functions.SPG(A230, "SP_TOTAL_REV", "CY2023")</f>
        <v>#PEND</v>
      </c>
      <c r="C230" s="4" t="str">
        <f>_xll.SNL.Clients.Office.Excel.Functions.SPG(A230,"IQ_AVG_DILUT_SHARES_OUT","CY2023")</f>
        <v>#PEND</v>
      </c>
      <c r="D230" s="5" t="str">
        <f>_xll.SNL.Clients.Office.Excel.Functions.SPG(A230, "IQ_DILUT_EPS_NORM", "CY2023")</f>
        <v>#PEND</v>
      </c>
      <c r="E230" t="e">
        <f t="shared" si="18"/>
        <v>#VALUE!</v>
      </c>
      <c r="F230" t="e">
        <f t="shared" si="19"/>
        <v>#VALUE!</v>
      </c>
      <c r="G230" t="s">
        <v>742</v>
      </c>
      <c r="H230" s="4" t="str" cm="1">
        <f t="array" ref="H230">_xll.SNL.Clients.Office.Excel.Functions.SPG(G230, "SP_TOTAL_REV", "CY2022")</f>
        <v>#PEND</v>
      </c>
      <c r="I230" s="4" t="str">
        <f>_xll.SNL.Clients.Office.Excel.Functions.SPG(G230,"IQ_AVG_DILUT_SHARES_OUT","CY2022")</f>
        <v>#PEND</v>
      </c>
      <c r="J230" s="5" t="str">
        <f>_xll.SNL.Clients.Office.Excel.Functions.SPG(G230, "IQ_DILUT_EPS_NORM", "CY2022")</f>
        <v>#PEND</v>
      </c>
      <c r="K230" t="e">
        <f t="shared" si="20"/>
        <v>#VALUE!</v>
      </c>
      <c r="L230" t="e">
        <f t="shared" si="21"/>
        <v>#VALUE!</v>
      </c>
      <c r="M230" t="s">
        <v>749</v>
      </c>
      <c r="N230" s="4" t="str" cm="1">
        <f t="array" ref="N230">_xll.SNL.Clients.Office.Excel.Functions.SPG(M230, "SP_TOTAL_REV", "CY2022")</f>
        <v>#PEND</v>
      </c>
      <c r="O230" s="4" t="str">
        <f>_xll.SNL.Clients.Office.Excel.Functions.SPG(M230,"IQ_AVG_DILUT_SHARES_OUT","CY2022")</f>
        <v>#PEND</v>
      </c>
      <c r="P230" s="5" t="str">
        <f>_xll.SNL.Clients.Office.Excel.Functions.SPG(M230, "IQ_DILUT_EPS_NORM", "CY2022")</f>
        <v>#PEND</v>
      </c>
      <c r="Q230" t="e">
        <f t="shared" si="22"/>
        <v>#VALUE!</v>
      </c>
      <c r="R230" t="e">
        <f t="shared" si="23"/>
        <v>#VALUE!</v>
      </c>
    </row>
    <row r="231" spans="1:18" x14ac:dyDescent="0.3">
      <c r="A231" t="s">
        <v>743</v>
      </c>
      <c r="B231" s="4" t="str" cm="1">
        <f t="array" ref="B231">_xll.SNL.Clients.Office.Excel.Functions.SPG(A231, "SP_TOTAL_REV", "CY2023")</f>
        <v>#PEND</v>
      </c>
      <c r="C231" s="4" t="str">
        <f>_xll.SNL.Clients.Office.Excel.Functions.SPG(A231,"IQ_AVG_DILUT_SHARES_OUT","CY2023")</f>
        <v>#PEND</v>
      </c>
      <c r="D231" s="5" t="str">
        <f>_xll.SNL.Clients.Office.Excel.Functions.SPG(A231, "IQ_DILUT_EPS_NORM", "CY2023")</f>
        <v>#PEND</v>
      </c>
      <c r="E231" t="e">
        <f t="shared" si="18"/>
        <v>#VALUE!</v>
      </c>
      <c r="F231" t="e">
        <f t="shared" si="19"/>
        <v>#VALUE!</v>
      </c>
      <c r="G231" t="s">
        <v>743</v>
      </c>
      <c r="H231" s="4" t="str" cm="1">
        <f t="array" ref="H231">_xll.SNL.Clients.Office.Excel.Functions.SPG(G231, "SP_TOTAL_REV", "CY2022")</f>
        <v>#PEND</v>
      </c>
      <c r="I231" s="4" t="str">
        <f>_xll.SNL.Clients.Office.Excel.Functions.SPG(G231,"IQ_AVG_DILUT_SHARES_OUT","CY2022")</f>
        <v>#PEND</v>
      </c>
      <c r="J231" s="5" t="str">
        <f>_xll.SNL.Clients.Office.Excel.Functions.SPG(G231, "IQ_DILUT_EPS_NORM", "CY2022")</f>
        <v>#PEND</v>
      </c>
      <c r="K231" t="e">
        <f t="shared" si="20"/>
        <v>#VALUE!</v>
      </c>
      <c r="L231" t="e">
        <f t="shared" si="21"/>
        <v>#VALUE!</v>
      </c>
      <c r="M231" t="s">
        <v>750</v>
      </c>
      <c r="N231" s="4" t="str" cm="1">
        <f t="array" ref="N231">_xll.SNL.Clients.Office.Excel.Functions.SPG(M231, "SP_TOTAL_REV", "CY2022")</f>
        <v>#PEND</v>
      </c>
      <c r="O231" s="4" t="str">
        <f>_xll.SNL.Clients.Office.Excel.Functions.SPG(M231,"IQ_AVG_DILUT_SHARES_OUT","CY2022")</f>
        <v>#PEND</v>
      </c>
      <c r="P231" s="5" t="str">
        <f>_xll.SNL.Clients.Office.Excel.Functions.SPG(M231, "IQ_DILUT_EPS_NORM", "CY2022")</f>
        <v>#PEND</v>
      </c>
      <c r="Q231" t="e">
        <f t="shared" si="22"/>
        <v>#VALUE!</v>
      </c>
      <c r="R231" t="e">
        <f t="shared" si="23"/>
        <v>#VALUE!</v>
      </c>
    </row>
    <row r="232" spans="1:18" x14ac:dyDescent="0.3">
      <c r="A232" t="s">
        <v>744</v>
      </c>
      <c r="B232" s="4" t="str" cm="1">
        <f t="array" ref="B232">_xll.SNL.Clients.Office.Excel.Functions.SPG(A232, "SP_TOTAL_REV", "CY2023")</f>
        <v>#PEND</v>
      </c>
      <c r="C232" s="4" t="str">
        <f>_xll.SNL.Clients.Office.Excel.Functions.SPG(A232,"IQ_AVG_DILUT_SHARES_OUT","CY2023")</f>
        <v>#PEND</v>
      </c>
      <c r="D232" s="5" t="str">
        <f>_xll.SNL.Clients.Office.Excel.Functions.SPG(A232, "IQ_DILUT_EPS_NORM", "CY2023")</f>
        <v>#PEND</v>
      </c>
      <c r="E232" t="e">
        <f t="shared" si="18"/>
        <v>#VALUE!</v>
      </c>
      <c r="F232" t="e">
        <f t="shared" si="19"/>
        <v>#VALUE!</v>
      </c>
      <c r="G232" t="s">
        <v>744</v>
      </c>
      <c r="H232" s="4" t="str" cm="1">
        <f t="array" ref="H232">_xll.SNL.Clients.Office.Excel.Functions.SPG(G232, "SP_TOTAL_REV", "CY2022")</f>
        <v>#PEND</v>
      </c>
      <c r="I232" s="4" t="str">
        <f>_xll.SNL.Clients.Office.Excel.Functions.SPG(G232,"IQ_AVG_DILUT_SHARES_OUT","CY2022")</f>
        <v>#PEND</v>
      </c>
      <c r="J232" s="5" t="str">
        <f>_xll.SNL.Clients.Office.Excel.Functions.SPG(G232, "IQ_DILUT_EPS_NORM", "CY2022")</f>
        <v>#PEND</v>
      </c>
      <c r="K232" t="e">
        <f t="shared" si="20"/>
        <v>#VALUE!</v>
      </c>
      <c r="L232" t="e">
        <f t="shared" si="21"/>
        <v>#VALUE!</v>
      </c>
      <c r="M232" t="s">
        <v>751</v>
      </c>
      <c r="N232" s="4" t="str" cm="1">
        <f t="array" ref="N232">_xll.SNL.Clients.Office.Excel.Functions.SPG(M232, "SP_TOTAL_REV", "CY2022")</f>
        <v>#PEND</v>
      </c>
      <c r="O232" s="4" t="str">
        <f>_xll.SNL.Clients.Office.Excel.Functions.SPG(M232,"IQ_AVG_DILUT_SHARES_OUT","CY2022")</f>
        <v>#PEND</v>
      </c>
      <c r="P232" s="5" t="str">
        <f>_xll.SNL.Clients.Office.Excel.Functions.SPG(M232, "IQ_DILUT_EPS_NORM", "CY2022")</f>
        <v>#PEND</v>
      </c>
      <c r="Q232" t="e">
        <f t="shared" si="22"/>
        <v>#VALUE!</v>
      </c>
      <c r="R232" t="e">
        <f t="shared" si="23"/>
        <v>#VALUE!</v>
      </c>
    </row>
    <row r="233" spans="1:18" x14ac:dyDescent="0.3">
      <c r="A233" t="s">
        <v>745</v>
      </c>
      <c r="B233" s="4" t="str" cm="1">
        <f t="array" ref="B233">_xll.SNL.Clients.Office.Excel.Functions.SPG(A233, "SP_TOTAL_REV", "CY2023")</f>
        <v>#PEND</v>
      </c>
      <c r="C233" s="4" t="str">
        <f>_xll.SNL.Clients.Office.Excel.Functions.SPG(A233,"IQ_AVG_DILUT_SHARES_OUT","CY2023")</f>
        <v>#PEND</v>
      </c>
      <c r="D233" s="5" t="str">
        <f>_xll.SNL.Clients.Office.Excel.Functions.SPG(A233, "IQ_DILUT_EPS_NORM", "CY2023")</f>
        <v>#PEND</v>
      </c>
      <c r="E233" t="e">
        <f t="shared" si="18"/>
        <v>#VALUE!</v>
      </c>
      <c r="F233" t="e">
        <f t="shared" si="19"/>
        <v>#VALUE!</v>
      </c>
      <c r="G233" t="s">
        <v>745</v>
      </c>
      <c r="H233" s="4" t="str" cm="1">
        <f t="array" ref="H233">_xll.SNL.Clients.Office.Excel.Functions.SPG(G233, "SP_TOTAL_REV", "CY2022")</f>
        <v>#PEND</v>
      </c>
      <c r="I233" s="4" t="str">
        <f>_xll.SNL.Clients.Office.Excel.Functions.SPG(G233,"IQ_AVG_DILUT_SHARES_OUT","CY2022")</f>
        <v>#PEND</v>
      </c>
      <c r="J233" s="5" t="str">
        <f>_xll.SNL.Clients.Office.Excel.Functions.SPG(G233, "IQ_DILUT_EPS_NORM", "CY2022")</f>
        <v>#PEND</v>
      </c>
      <c r="K233" t="e">
        <f t="shared" si="20"/>
        <v>#VALUE!</v>
      </c>
      <c r="L233" t="e">
        <f t="shared" si="21"/>
        <v>#VALUE!</v>
      </c>
      <c r="M233" t="s">
        <v>752</v>
      </c>
      <c r="N233" s="4" t="str" cm="1">
        <f t="array" ref="N233">_xll.SNL.Clients.Office.Excel.Functions.SPG(M233, "SP_TOTAL_REV", "CY2022")</f>
        <v>#PEND</v>
      </c>
      <c r="O233" s="4" t="str">
        <f>_xll.SNL.Clients.Office.Excel.Functions.SPG(M233,"IQ_AVG_DILUT_SHARES_OUT","CY2022")</f>
        <v>#PEND</v>
      </c>
      <c r="P233" s="5" t="str">
        <f>_xll.SNL.Clients.Office.Excel.Functions.SPG(M233, "IQ_DILUT_EPS_NORM", "CY2022")</f>
        <v>#PEND</v>
      </c>
      <c r="Q233" t="e">
        <f t="shared" si="22"/>
        <v>#VALUE!</v>
      </c>
      <c r="R233" t="e">
        <f t="shared" si="23"/>
        <v>#VALUE!</v>
      </c>
    </row>
    <row r="234" spans="1:18" x14ac:dyDescent="0.3">
      <c r="A234" t="s">
        <v>746</v>
      </c>
      <c r="B234" s="4" t="str" cm="1">
        <f t="array" ref="B234">_xll.SNL.Clients.Office.Excel.Functions.SPG(A234, "SP_TOTAL_REV", "CY2023")</f>
        <v>#PEND</v>
      </c>
      <c r="C234" s="4" t="str">
        <f>_xll.SNL.Clients.Office.Excel.Functions.SPG(A234,"IQ_AVG_DILUT_SHARES_OUT","CY2023")</f>
        <v>#PEND</v>
      </c>
      <c r="D234" s="5" t="str">
        <f>_xll.SNL.Clients.Office.Excel.Functions.SPG(A234, "IQ_DILUT_EPS_NORM", "CY2023")</f>
        <v>#PEND</v>
      </c>
      <c r="E234" t="e">
        <f t="shared" si="18"/>
        <v>#VALUE!</v>
      </c>
      <c r="F234" t="e">
        <f t="shared" si="19"/>
        <v>#VALUE!</v>
      </c>
      <c r="G234" t="s">
        <v>746</v>
      </c>
      <c r="H234" s="4" t="str" cm="1">
        <f t="array" ref="H234">_xll.SNL.Clients.Office.Excel.Functions.SPG(G234, "SP_TOTAL_REV", "CY2022")</f>
        <v>#PEND</v>
      </c>
      <c r="I234" s="4" t="str">
        <f>_xll.SNL.Clients.Office.Excel.Functions.SPG(G234,"IQ_AVG_DILUT_SHARES_OUT","CY2022")</f>
        <v>#PEND</v>
      </c>
      <c r="J234" s="5" t="str">
        <f>_xll.SNL.Clients.Office.Excel.Functions.SPG(G234, "IQ_DILUT_EPS_NORM", "CY2022")</f>
        <v>#PEND</v>
      </c>
      <c r="K234" t="e">
        <f t="shared" si="20"/>
        <v>#VALUE!</v>
      </c>
      <c r="L234" t="e">
        <f t="shared" si="21"/>
        <v>#VALUE!</v>
      </c>
      <c r="M234" t="s">
        <v>753</v>
      </c>
      <c r="N234" s="4" t="str" cm="1">
        <f t="array" ref="N234">_xll.SNL.Clients.Office.Excel.Functions.SPG(M234, "SP_TOTAL_REV", "CY2022")</f>
        <v>#PEND</v>
      </c>
      <c r="O234" s="4" t="str">
        <f>_xll.SNL.Clients.Office.Excel.Functions.SPG(M234,"IQ_AVG_DILUT_SHARES_OUT","CY2022")</f>
        <v>#PEND</v>
      </c>
      <c r="P234" s="5" t="str">
        <f>_xll.SNL.Clients.Office.Excel.Functions.SPG(M234, "IQ_DILUT_EPS_NORM", "CY2022")</f>
        <v>#PEND</v>
      </c>
      <c r="Q234" t="e">
        <f t="shared" si="22"/>
        <v>#VALUE!</v>
      </c>
      <c r="R234" t="e">
        <f t="shared" si="23"/>
        <v>#VALUE!</v>
      </c>
    </row>
    <row r="235" spans="1:18" x14ac:dyDescent="0.3">
      <c r="A235" t="s">
        <v>747</v>
      </c>
      <c r="B235" s="4" t="str" cm="1">
        <f t="array" ref="B235">_xll.SNL.Clients.Office.Excel.Functions.SPG(A235, "SP_TOTAL_REV", "CY2023")</f>
        <v>#PEND</v>
      </c>
      <c r="C235" s="4" t="str">
        <f>_xll.SNL.Clients.Office.Excel.Functions.SPG(A235,"IQ_AVG_DILUT_SHARES_OUT","CY2023")</f>
        <v>#PEND</v>
      </c>
      <c r="D235" s="5" t="str">
        <f>_xll.SNL.Clients.Office.Excel.Functions.SPG(A235, "IQ_DILUT_EPS_NORM", "CY2023")</f>
        <v>#PEND</v>
      </c>
      <c r="E235" t="e">
        <f t="shared" si="18"/>
        <v>#VALUE!</v>
      </c>
      <c r="F235" t="e">
        <f t="shared" si="19"/>
        <v>#VALUE!</v>
      </c>
      <c r="G235" t="s">
        <v>747</v>
      </c>
      <c r="H235" s="4" t="str" cm="1">
        <f t="array" ref="H235">_xll.SNL.Clients.Office.Excel.Functions.SPG(G235, "SP_TOTAL_REV", "CY2022")</f>
        <v>#PEND</v>
      </c>
      <c r="I235" s="4" t="str">
        <f>_xll.SNL.Clients.Office.Excel.Functions.SPG(G235,"IQ_AVG_DILUT_SHARES_OUT","CY2022")</f>
        <v>#PEND</v>
      </c>
      <c r="J235" s="5" t="str">
        <f>_xll.SNL.Clients.Office.Excel.Functions.SPG(G235, "IQ_DILUT_EPS_NORM", "CY2022")</f>
        <v>#PEND</v>
      </c>
      <c r="K235" t="e">
        <f t="shared" si="20"/>
        <v>#VALUE!</v>
      </c>
      <c r="L235" t="e">
        <f t="shared" si="21"/>
        <v>#VALUE!</v>
      </c>
      <c r="M235" t="s">
        <v>755</v>
      </c>
      <c r="N235" s="4" t="str" cm="1">
        <f t="array" ref="N235">_xll.SNL.Clients.Office.Excel.Functions.SPG(M235, "SP_TOTAL_REV", "CY2022")</f>
        <v>#PEND</v>
      </c>
      <c r="O235" s="4" t="str">
        <f>_xll.SNL.Clients.Office.Excel.Functions.SPG(M235,"IQ_AVG_DILUT_SHARES_OUT","CY2022")</f>
        <v>#PEND</v>
      </c>
      <c r="P235" s="5" t="str">
        <f>_xll.SNL.Clients.Office.Excel.Functions.SPG(M235, "IQ_DILUT_EPS_NORM", "CY2022")</f>
        <v>#PEND</v>
      </c>
      <c r="Q235" t="e">
        <f t="shared" si="22"/>
        <v>#VALUE!</v>
      </c>
      <c r="R235" t="e">
        <f t="shared" si="23"/>
        <v>#VALUE!</v>
      </c>
    </row>
    <row r="236" spans="1:18" x14ac:dyDescent="0.3">
      <c r="A236" t="s">
        <v>748</v>
      </c>
      <c r="B236" s="4" t="str" cm="1">
        <f t="array" ref="B236">_xll.SNL.Clients.Office.Excel.Functions.SPG(A236, "SP_TOTAL_REV", "CY2023")</f>
        <v>#PEND</v>
      </c>
      <c r="C236" s="4" t="str">
        <f>_xll.SNL.Clients.Office.Excel.Functions.SPG(A236,"IQ_AVG_DILUT_SHARES_OUT","CY2023")</f>
        <v>#PEND</v>
      </c>
      <c r="D236" s="5" t="str">
        <f>_xll.SNL.Clients.Office.Excel.Functions.SPG(A236, "IQ_DILUT_EPS_NORM", "CY2023")</f>
        <v>#PEND</v>
      </c>
      <c r="E236" t="e">
        <f t="shared" si="18"/>
        <v>#VALUE!</v>
      </c>
      <c r="F236" t="e">
        <f t="shared" si="19"/>
        <v>#VALUE!</v>
      </c>
      <c r="G236" t="s">
        <v>748</v>
      </c>
      <c r="H236" s="4" t="str" cm="1">
        <f t="array" ref="H236">_xll.SNL.Clients.Office.Excel.Functions.SPG(G236, "SP_TOTAL_REV", "CY2022")</f>
        <v>#PEND</v>
      </c>
      <c r="I236" s="4" t="str">
        <f>_xll.SNL.Clients.Office.Excel.Functions.SPG(G236,"IQ_AVG_DILUT_SHARES_OUT","CY2022")</f>
        <v>#PEND</v>
      </c>
      <c r="J236" s="5" t="str">
        <f>_xll.SNL.Clients.Office.Excel.Functions.SPG(G236, "IQ_DILUT_EPS_NORM", "CY2022")</f>
        <v>#PEND</v>
      </c>
      <c r="K236" t="e">
        <f t="shared" si="20"/>
        <v>#VALUE!</v>
      </c>
      <c r="L236" t="e">
        <f t="shared" si="21"/>
        <v>#VALUE!</v>
      </c>
      <c r="M236" t="s">
        <v>756</v>
      </c>
      <c r="N236" s="4" t="str" cm="1">
        <f t="array" ref="N236">_xll.SNL.Clients.Office.Excel.Functions.SPG(M236, "SP_TOTAL_REV", "CY2022")</f>
        <v>#PEND</v>
      </c>
      <c r="O236" s="4" t="str">
        <f>_xll.SNL.Clients.Office.Excel.Functions.SPG(M236,"IQ_AVG_DILUT_SHARES_OUT","CY2022")</f>
        <v>#PEND</v>
      </c>
      <c r="P236" s="5" t="str">
        <f>_xll.SNL.Clients.Office.Excel.Functions.SPG(M236, "IQ_DILUT_EPS_NORM", "CY2022")</f>
        <v>#PEND</v>
      </c>
      <c r="Q236" t="e">
        <f t="shared" si="22"/>
        <v>#VALUE!</v>
      </c>
      <c r="R236" t="e">
        <f t="shared" si="23"/>
        <v>#VALUE!</v>
      </c>
    </row>
    <row r="237" spans="1:18" x14ac:dyDescent="0.3">
      <c r="A237" t="s">
        <v>749</v>
      </c>
      <c r="B237" s="4" t="str" cm="1">
        <f t="array" ref="B237">_xll.SNL.Clients.Office.Excel.Functions.SPG(A237, "SP_TOTAL_REV", "CY2023")</f>
        <v>#PEND</v>
      </c>
      <c r="C237" s="4" t="str">
        <f>_xll.SNL.Clients.Office.Excel.Functions.SPG(A237,"IQ_AVG_DILUT_SHARES_OUT","CY2023")</f>
        <v>#PEND</v>
      </c>
      <c r="D237" s="5" t="str">
        <f>_xll.SNL.Clients.Office.Excel.Functions.SPG(A237, "IQ_DILUT_EPS_NORM", "CY2023")</f>
        <v>#PEND</v>
      </c>
      <c r="E237" t="e">
        <f t="shared" si="18"/>
        <v>#VALUE!</v>
      </c>
      <c r="F237" t="e">
        <f t="shared" si="19"/>
        <v>#VALUE!</v>
      </c>
      <c r="G237" t="s">
        <v>749</v>
      </c>
      <c r="H237" s="4" t="str" cm="1">
        <f t="array" ref="H237">_xll.SNL.Clients.Office.Excel.Functions.SPG(G237, "SP_TOTAL_REV", "CY2022")</f>
        <v>#PEND</v>
      </c>
      <c r="I237" s="4" t="str">
        <f>_xll.SNL.Clients.Office.Excel.Functions.SPG(G237,"IQ_AVG_DILUT_SHARES_OUT","CY2022")</f>
        <v>#PEND</v>
      </c>
      <c r="J237" s="5" t="str">
        <f>_xll.SNL.Clients.Office.Excel.Functions.SPG(G237, "IQ_DILUT_EPS_NORM", "CY2022")</f>
        <v>#PEND</v>
      </c>
      <c r="K237" t="e">
        <f t="shared" si="20"/>
        <v>#VALUE!</v>
      </c>
      <c r="L237" t="e">
        <f t="shared" si="21"/>
        <v>#VALUE!</v>
      </c>
      <c r="M237" t="s">
        <v>757</v>
      </c>
      <c r="N237" s="4" t="str" cm="1">
        <f t="array" ref="N237">_xll.SNL.Clients.Office.Excel.Functions.SPG(M237, "SP_TOTAL_REV", "CY2022")</f>
        <v>#PEND</v>
      </c>
      <c r="O237" s="4" t="str">
        <f>_xll.SNL.Clients.Office.Excel.Functions.SPG(M237,"IQ_AVG_DILUT_SHARES_OUT","CY2022")</f>
        <v>#PEND</v>
      </c>
      <c r="P237" s="5" t="str">
        <f>_xll.SNL.Clients.Office.Excel.Functions.SPG(M237, "IQ_DILUT_EPS_NORM", "CY2022")</f>
        <v>#PEND</v>
      </c>
      <c r="Q237" t="e">
        <f t="shared" si="22"/>
        <v>#VALUE!</v>
      </c>
      <c r="R237" t="e">
        <f t="shared" si="23"/>
        <v>#VALUE!</v>
      </c>
    </row>
    <row r="238" spans="1:18" x14ac:dyDescent="0.3">
      <c r="A238" t="s">
        <v>750</v>
      </c>
      <c r="B238" s="4" t="str" cm="1">
        <f t="array" ref="B238">_xll.SNL.Clients.Office.Excel.Functions.SPG(A238, "SP_TOTAL_REV", "CY2023")</f>
        <v>#PEND</v>
      </c>
      <c r="C238" s="4" t="str">
        <f>_xll.SNL.Clients.Office.Excel.Functions.SPG(A238,"IQ_AVG_DILUT_SHARES_OUT","CY2023")</f>
        <v>#PEND</v>
      </c>
      <c r="D238" s="5" t="str">
        <f>_xll.SNL.Clients.Office.Excel.Functions.SPG(A238, "IQ_DILUT_EPS_NORM", "CY2023")</f>
        <v>#PEND</v>
      </c>
      <c r="E238" t="e">
        <f t="shared" si="18"/>
        <v>#VALUE!</v>
      </c>
      <c r="F238" t="e">
        <f t="shared" si="19"/>
        <v>#VALUE!</v>
      </c>
      <c r="G238" t="s">
        <v>750</v>
      </c>
      <c r="H238" s="4" t="str" cm="1">
        <f t="array" ref="H238">_xll.SNL.Clients.Office.Excel.Functions.SPG(G238, "SP_TOTAL_REV", "CY2022")</f>
        <v>#PEND</v>
      </c>
      <c r="I238" s="4" t="str">
        <f>_xll.SNL.Clients.Office.Excel.Functions.SPG(G238,"IQ_AVG_DILUT_SHARES_OUT","CY2022")</f>
        <v>#PEND</v>
      </c>
      <c r="J238" s="5" t="str">
        <f>_xll.SNL.Clients.Office.Excel.Functions.SPG(G238, "IQ_DILUT_EPS_NORM", "CY2022")</f>
        <v>#PEND</v>
      </c>
      <c r="K238" t="e">
        <f t="shared" si="20"/>
        <v>#VALUE!</v>
      </c>
      <c r="L238" t="e">
        <f t="shared" si="21"/>
        <v>#VALUE!</v>
      </c>
      <c r="M238" t="s">
        <v>758</v>
      </c>
      <c r="N238" s="4" t="str" cm="1">
        <f t="array" ref="N238">_xll.SNL.Clients.Office.Excel.Functions.SPG(M238, "SP_TOTAL_REV", "CY2022")</f>
        <v>#PEND</v>
      </c>
      <c r="O238" s="4" t="str">
        <f>_xll.SNL.Clients.Office.Excel.Functions.SPG(M238,"IQ_AVG_DILUT_SHARES_OUT","CY2022")</f>
        <v>#PEND</v>
      </c>
      <c r="P238" s="5" t="str">
        <f>_xll.SNL.Clients.Office.Excel.Functions.SPG(M238, "IQ_DILUT_EPS_NORM", "CY2022")</f>
        <v>#PEND</v>
      </c>
      <c r="Q238" t="e">
        <f t="shared" si="22"/>
        <v>#VALUE!</v>
      </c>
      <c r="R238" t="e">
        <f t="shared" si="23"/>
        <v>#VALUE!</v>
      </c>
    </row>
    <row r="239" spans="1:18" x14ac:dyDescent="0.3">
      <c r="A239" t="s">
        <v>751</v>
      </c>
      <c r="B239" s="4" t="str" cm="1">
        <f t="array" ref="B239">_xll.SNL.Clients.Office.Excel.Functions.SPG(A239, "SP_TOTAL_REV", "CY2023")</f>
        <v>#PEND</v>
      </c>
      <c r="C239" s="4" t="str">
        <f>_xll.SNL.Clients.Office.Excel.Functions.SPG(A239,"IQ_AVG_DILUT_SHARES_OUT","CY2023")</f>
        <v>#PEND</v>
      </c>
      <c r="D239" s="5" t="str">
        <f>_xll.SNL.Clients.Office.Excel.Functions.SPG(A239, "IQ_DILUT_EPS_NORM", "CY2023")</f>
        <v>#PEND</v>
      </c>
      <c r="E239" t="e">
        <f t="shared" si="18"/>
        <v>#VALUE!</v>
      </c>
      <c r="F239" t="e">
        <f t="shared" si="19"/>
        <v>#VALUE!</v>
      </c>
      <c r="G239" t="s">
        <v>751</v>
      </c>
      <c r="H239" s="4" t="str" cm="1">
        <f t="array" ref="H239">_xll.SNL.Clients.Office.Excel.Functions.SPG(G239, "SP_TOTAL_REV", "CY2022")</f>
        <v>#PEND</v>
      </c>
      <c r="I239" s="4" t="str">
        <f>_xll.SNL.Clients.Office.Excel.Functions.SPG(G239,"IQ_AVG_DILUT_SHARES_OUT","CY2022")</f>
        <v>#PEND</v>
      </c>
      <c r="J239" s="5" t="str">
        <f>_xll.SNL.Clients.Office.Excel.Functions.SPG(G239, "IQ_DILUT_EPS_NORM", "CY2022")</f>
        <v>#PEND</v>
      </c>
      <c r="K239" t="e">
        <f t="shared" si="20"/>
        <v>#VALUE!</v>
      </c>
      <c r="L239" t="e">
        <f t="shared" si="21"/>
        <v>#VALUE!</v>
      </c>
      <c r="M239" t="s">
        <v>759</v>
      </c>
      <c r="N239" s="4" t="str" cm="1">
        <f t="array" ref="N239">_xll.SNL.Clients.Office.Excel.Functions.SPG(M239, "SP_TOTAL_REV", "CY2022")</f>
        <v>#PEND</v>
      </c>
      <c r="O239" s="4" t="str">
        <f>_xll.SNL.Clients.Office.Excel.Functions.SPG(M239,"IQ_AVG_DILUT_SHARES_OUT","CY2022")</f>
        <v>#PEND</v>
      </c>
      <c r="P239" s="5" t="str">
        <f>_xll.SNL.Clients.Office.Excel.Functions.SPG(M239, "IQ_DILUT_EPS_NORM", "CY2022")</f>
        <v>#PEND</v>
      </c>
      <c r="Q239" t="e">
        <f t="shared" si="22"/>
        <v>#VALUE!</v>
      </c>
      <c r="R239" t="e">
        <f t="shared" si="23"/>
        <v>#VALUE!</v>
      </c>
    </row>
    <row r="240" spans="1:18" x14ac:dyDescent="0.3">
      <c r="A240" t="s">
        <v>752</v>
      </c>
      <c r="B240" s="4" t="str" cm="1">
        <f t="array" ref="B240">_xll.SNL.Clients.Office.Excel.Functions.SPG(A240, "SP_TOTAL_REV", "CY2023")</f>
        <v>#PEND</v>
      </c>
      <c r="C240" s="4" t="str">
        <f>_xll.SNL.Clients.Office.Excel.Functions.SPG(A240,"IQ_AVG_DILUT_SHARES_OUT","CY2023")</f>
        <v>#PEND</v>
      </c>
      <c r="D240" s="5" t="str">
        <f>_xll.SNL.Clients.Office.Excel.Functions.SPG(A240, "IQ_DILUT_EPS_NORM", "CY2023")</f>
        <v>#PEND</v>
      </c>
      <c r="E240" t="e">
        <f t="shared" si="18"/>
        <v>#VALUE!</v>
      </c>
      <c r="F240" t="e">
        <f t="shared" si="19"/>
        <v>#VALUE!</v>
      </c>
      <c r="G240" t="s">
        <v>752</v>
      </c>
      <c r="H240" s="4" t="str" cm="1">
        <f t="array" ref="H240">_xll.SNL.Clients.Office.Excel.Functions.SPG(G240, "SP_TOTAL_REV", "CY2022")</f>
        <v>#PEND</v>
      </c>
      <c r="I240" s="4" t="str">
        <f>_xll.SNL.Clients.Office.Excel.Functions.SPG(G240,"IQ_AVG_DILUT_SHARES_OUT","CY2022")</f>
        <v>#PEND</v>
      </c>
      <c r="J240" s="5" t="str">
        <f>_xll.SNL.Clients.Office.Excel.Functions.SPG(G240, "IQ_DILUT_EPS_NORM", "CY2022")</f>
        <v>#PEND</v>
      </c>
      <c r="K240" t="e">
        <f t="shared" si="20"/>
        <v>#VALUE!</v>
      </c>
      <c r="L240" t="e">
        <f t="shared" si="21"/>
        <v>#VALUE!</v>
      </c>
      <c r="M240" t="s">
        <v>760</v>
      </c>
      <c r="N240" s="4" t="str" cm="1">
        <f t="array" ref="N240">_xll.SNL.Clients.Office.Excel.Functions.SPG(M240, "SP_TOTAL_REV", "CY2022")</f>
        <v>#PEND</v>
      </c>
      <c r="O240" s="4" t="str">
        <f>_xll.SNL.Clients.Office.Excel.Functions.SPG(M240,"IQ_AVG_DILUT_SHARES_OUT","CY2022")</f>
        <v>#PEND</v>
      </c>
      <c r="P240" s="5" t="str">
        <f>_xll.SNL.Clients.Office.Excel.Functions.SPG(M240, "IQ_DILUT_EPS_NORM", "CY2022")</f>
        <v>#PEND</v>
      </c>
      <c r="Q240" t="e">
        <f t="shared" si="22"/>
        <v>#VALUE!</v>
      </c>
      <c r="R240" t="e">
        <f t="shared" si="23"/>
        <v>#VALUE!</v>
      </c>
    </row>
    <row r="241" spans="1:18" x14ac:dyDescent="0.3">
      <c r="A241" t="s">
        <v>753</v>
      </c>
      <c r="B241" s="4" t="str" cm="1">
        <f t="array" ref="B241">_xll.SNL.Clients.Office.Excel.Functions.SPG(A241, "SP_TOTAL_REV", "CY2023")</f>
        <v>#PEND</v>
      </c>
      <c r="C241" s="4" t="str">
        <f>_xll.SNL.Clients.Office.Excel.Functions.SPG(A241,"IQ_AVG_DILUT_SHARES_OUT","CY2023")</f>
        <v>#PEND</v>
      </c>
      <c r="D241" s="5" t="str">
        <f>_xll.SNL.Clients.Office.Excel.Functions.SPG(A241, "IQ_DILUT_EPS_NORM", "CY2023")</f>
        <v>#PEND</v>
      </c>
      <c r="E241" t="e">
        <f t="shared" si="18"/>
        <v>#VALUE!</v>
      </c>
      <c r="F241" t="e">
        <f t="shared" si="19"/>
        <v>#VALUE!</v>
      </c>
      <c r="G241" t="s">
        <v>753</v>
      </c>
      <c r="H241" s="4" t="str" cm="1">
        <f t="array" ref="H241">_xll.SNL.Clients.Office.Excel.Functions.SPG(G241, "SP_TOTAL_REV", "CY2022")</f>
        <v>#PEND</v>
      </c>
      <c r="I241" s="4" t="str">
        <f>_xll.SNL.Clients.Office.Excel.Functions.SPG(G241,"IQ_AVG_DILUT_SHARES_OUT","CY2022")</f>
        <v>#PEND</v>
      </c>
      <c r="J241" s="5" t="str">
        <f>_xll.SNL.Clients.Office.Excel.Functions.SPG(G241, "IQ_DILUT_EPS_NORM", "CY2022")</f>
        <v>#PEND</v>
      </c>
      <c r="K241" t="e">
        <f t="shared" si="20"/>
        <v>#VALUE!</v>
      </c>
      <c r="L241" t="e">
        <f t="shared" si="21"/>
        <v>#VALUE!</v>
      </c>
      <c r="M241" t="s">
        <v>761</v>
      </c>
      <c r="N241" s="4" t="str" cm="1">
        <f t="array" ref="N241">_xll.SNL.Clients.Office.Excel.Functions.SPG(M241, "SP_TOTAL_REV", "CY2022")</f>
        <v>#PEND</v>
      </c>
      <c r="O241" s="4" t="str">
        <f>_xll.SNL.Clients.Office.Excel.Functions.SPG(M241,"IQ_AVG_DILUT_SHARES_OUT","CY2022")</f>
        <v>#PEND</v>
      </c>
      <c r="P241" s="5" t="str">
        <f>_xll.SNL.Clients.Office.Excel.Functions.SPG(M241, "IQ_DILUT_EPS_NORM", "CY2022")</f>
        <v>#PEND</v>
      </c>
      <c r="Q241" t="e">
        <f t="shared" si="22"/>
        <v>#VALUE!</v>
      </c>
      <c r="R241" t="e">
        <f t="shared" si="23"/>
        <v>#VALUE!</v>
      </c>
    </row>
    <row r="242" spans="1:18" x14ac:dyDescent="0.3">
      <c r="A242" t="s">
        <v>754</v>
      </c>
      <c r="B242" s="4" t="str" cm="1">
        <f t="array" ref="B242">_xll.SNL.Clients.Office.Excel.Functions.SPG(A242, "SP_TOTAL_REV", "CY2023")</f>
        <v>#PEND</v>
      </c>
      <c r="C242" s="4" t="str">
        <f>_xll.SNL.Clients.Office.Excel.Functions.SPG(A242,"IQ_AVG_DILUT_SHARES_OUT","CY2023")</f>
        <v>#PEND</v>
      </c>
      <c r="D242" s="5" t="str">
        <f>_xll.SNL.Clients.Office.Excel.Functions.SPG(A242, "IQ_DILUT_EPS_NORM", "CY2023")</f>
        <v>#PEND</v>
      </c>
      <c r="E242" t="e">
        <f t="shared" si="18"/>
        <v>#VALUE!</v>
      </c>
      <c r="F242" t="e">
        <f t="shared" si="19"/>
        <v>#VALUE!</v>
      </c>
      <c r="G242" t="s">
        <v>754</v>
      </c>
      <c r="H242" s="4" t="str" cm="1">
        <f t="array" ref="H242">_xll.SNL.Clients.Office.Excel.Functions.SPG(G242, "SP_TOTAL_REV", "CY2022")</f>
        <v>#PEND</v>
      </c>
      <c r="I242" s="4" t="str">
        <f>_xll.SNL.Clients.Office.Excel.Functions.SPG(G242,"IQ_AVG_DILUT_SHARES_OUT","CY2022")</f>
        <v>#PEND</v>
      </c>
      <c r="J242" s="5" t="str">
        <f>_xll.SNL.Clients.Office.Excel.Functions.SPG(G242, "IQ_DILUT_EPS_NORM", "CY2022")</f>
        <v>#PEND</v>
      </c>
      <c r="K242" t="e">
        <f t="shared" si="20"/>
        <v>#VALUE!</v>
      </c>
      <c r="L242" t="e">
        <f t="shared" si="21"/>
        <v>#VALUE!</v>
      </c>
      <c r="M242" t="s">
        <v>762</v>
      </c>
      <c r="N242" s="4" t="str" cm="1">
        <f t="array" ref="N242">_xll.SNL.Clients.Office.Excel.Functions.SPG(M242, "SP_TOTAL_REV", "CY2022")</f>
        <v>#PEND</v>
      </c>
      <c r="O242" s="4" t="str">
        <f>_xll.SNL.Clients.Office.Excel.Functions.SPG(M242,"IQ_AVG_DILUT_SHARES_OUT","CY2022")</f>
        <v>#PEND</v>
      </c>
      <c r="P242" s="5" t="str">
        <f>_xll.SNL.Clients.Office.Excel.Functions.SPG(M242, "IQ_DILUT_EPS_NORM", "CY2022")</f>
        <v>#PEND</v>
      </c>
      <c r="Q242" t="e">
        <f t="shared" si="22"/>
        <v>#VALUE!</v>
      </c>
      <c r="R242" t="e">
        <f t="shared" si="23"/>
        <v>#VALUE!</v>
      </c>
    </row>
    <row r="243" spans="1:18" x14ac:dyDescent="0.3">
      <c r="A243" t="s">
        <v>755</v>
      </c>
      <c r="B243" s="4" t="str" cm="1">
        <f t="array" ref="B243">_xll.SNL.Clients.Office.Excel.Functions.SPG(A243, "SP_TOTAL_REV", "CY2023")</f>
        <v>#PEND</v>
      </c>
      <c r="C243" s="4" t="str">
        <f>_xll.SNL.Clients.Office.Excel.Functions.SPG(A243,"IQ_AVG_DILUT_SHARES_OUT","CY2023")</f>
        <v>#PEND</v>
      </c>
      <c r="D243" s="5" t="str">
        <f>_xll.SNL.Clients.Office.Excel.Functions.SPG(A243, "IQ_DILUT_EPS_NORM", "CY2023")</f>
        <v>#PEND</v>
      </c>
      <c r="E243" t="e">
        <f t="shared" si="18"/>
        <v>#VALUE!</v>
      </c>
      <c r="F243" t="e">
        <f t="shared" si="19"/>
        <v>#VALUE!</v>
      </c>
      <c r="G243" t="s">
        <v>755</v>
      </c>
      <c r="H243" s="4" t="str" cm="1">
        <f t="array" ref="H243">_xll.SNL.Clients.Office.Excel.Functions.SPG(G243, "SP_TOTAL_REV", "CY2022")</f>
        <v>#PEND</v>
      </c>
      <c r="I243" s="4" t="str">
        <f>_xll.SNL.Clients.Office.Excel.Functions.SPG(G243,"IQ_AVG_DILUT_SHARES_OUT","CY2022")</f>
        <v>#PEND</v>
      </c>
      <c r="J243" s="5" t="str">
        <f>_xll.SNL.Clients.Office.Excel.Functions.SPG(G243, "IQ_DILUT_EPS_NORM", "CY2022")</f>
        <v>#PEND</v>
      </c>
      <c r="K243" t="e">
        <f t="shared" si="20"/>
        <v>#VALUE!</v>
      </c>
      <c r="L243" t="e">
        <f t="shared" si="21"/>
        <v>#VALUE!</v>
      </c>
      <c r="M243" t="s">
        <v>763</v>
      </c>
      <c r="N243" s="4" t="str" cm="1">
        <f t="array" ref="N243">_xll.SNL.Clients.Office.Excel.Functions.SPG(M243, "SP_TOTAL_REV", "CY2022")</f>
        <v>#PEND</v>
      </c>
      <c r="O243" s="4" t="str">
        <f>_xll.SNL.Clients.Office.Excel.Functions.SPG(M243,"IQ_AVG_DILUT_SHARES_OUT","CY2022")</f>
        <v>#PEND</v>
      </c>
      <c r="P243" s="5" t="str">
        <f>_xll.SNL.Clients.Office.Excel.Functions.SPG(M243, "IQ_DILUT_EPS_NORM", "CY2022")</f>
        <v>#PEND</v>
      </c>
      <c r="Q243" t="e">
        <f t="shared" si="22"/>
        <v>#VALUE!</v>
      </c>
      <c r="R243" t="e">
        <f t="shared" si="23"/>
        <v>#VALUE!</v>
      </c>
    </row>
    <row r="244" spans="1:18" x14ac:dyDescent="0.3">
      <c r="A244" t="s">
        <v>756</v>
      </c>
      <c r="B244" s="4" t="str" cm="1">
        <f t="array" ref="B244">_xll.SNL.Clients.Office.Excel.Functions.SPG(A244, "SP_TOTAL_REV", "CY2023")</f>
        <v>#PEND</v>
      </c>
      <c r="C244" s="4" t="str">
        <f>_xll.SNL.Clients.Office.Excel.Functions.SPG(A244,"IQ_AVG_DILUT_SHARES_OUT","CY2023")</f>
        <v>#PEND</v>
      </c>
      <c r="D244" s="5" t="str">
        <f>_xll.SNL.Clients.Office.Excel.Functions.SPG(A244, "IQ_DILUT_EPS_NORM", "CY2023")</f>
        <v>#PEND</v>
      </c>
      <c r="E244" t="e">
        <f t="shared" si="18"/>
        <v>#VALUE!</v>
      </c>
      <c r="F244" t="e">
        <f t="shared" si="19"/>
        <v>#VALUE!</v>
      </c>
      <c r="G244" t="s">
        <v>756</v>
      </c>
      <c r="H244" s="4" t="str" cm="1">
        <f t="array" ref="H244">_xll.SNL.Clients.Office.Excel.Functions.SPG(G244, "SP_TOTAL_REV", "CY2022")</f>
        <v>#PEND</v>
      </c>
      <c r="I244" s="4" t="str">
        <f>_xll.SNL.Clients.Office.Excel.Functions.SPG(G244,"IQ_AVG_DILUT_SHARES_OUT","CY2022")</f>
        <v>#PEND</v>
      </c>
      <c r="J244" s="5" t="str">
        <f>_xll.SNL.Clients.Office.Excel.Functions.SPG(G244, "IQ_DILUT_EPS_NORM", "CY2022")</f>
        <v>#PEND</v>
      </c>
      <c r="K244" t="e">
        <f t="shared" si="20"/>
        <v>#VALUE!</v>
      </c>
      <c r="L244" t="e">
        <f t="shared" si="21"/>
        <v>#VALUE!</v>
      </c>
      <c r="M244" t="s">
        <v>764</v>
      </c>
      <c r="N244" s="4" t="str" cm="1">
        <f t="array" ref="N244">_xll.SNL.Clients.Office.Excel.Functions.SPG(M244, "SP_TOTAL_REV", "CY2022")</f>
        <v>#PEND</v>
      </c>
      <c r="O244" s="4" t="str">
        <f>_xll.SNL.Clients.Office.Excel.Functions.SPG(M244,"IQ_AVG_DILUT_SHARES_OUT","CY2022")</f>
        <v>#PEND</v>
      </c>
      <c r="P244" s="5" t="str">
        <f>_xll.SNL.Clients.Office.Excel.Functions.SPG(M244, "IQ_DILUT_EPS_NORM", "CY2022")</f>
        <v>#PEND</v>
      </c>
      <c r="Q244" t="e">
        <f t="shared" si="22"/>
        <v>#VALUE!</v>
      </c>
      <c r="R244" t="e">
        <f t="shared" si="23"/>
        <v>#VALUE!</v>
      </c>
    </row>
    <row r="245" spans="1:18" x14ac:dyDescent="0.3">
      <c r="A245" t="s">
        <v>757</v>
      </c>
      <c r="B245" s="4" t="str" cm="1">
        <f t="array" ref="B245">_xll.SNL.Clients.Office.Excel.Functions.SPG(A245, "SP_TOTAL_REV", "CY2023")</f>
        <v>#PEND</v>
      </c>
      <c r="C245" s="4" t="str">
        <f>_xll.SNL.Clients.Office.Excel.Functions.SPG(A245,"IQ_AVG_DILUT_SHARES_OUT","CY2023")</f>
        <v>#PEND</v>
      </c>
      <c r="D245" s="5" t="str">
        <f>_xll.SNL.Clients.Office.Excel.Functions.SPG(A245, "IQ_DILUT_EPS_NORM", "CY2023")</f>
        <v>#PEND</v>
      </c>
      <c r="E245" t="e">
        <f t="shared" si="18"/>
        <v>#VALUE!</v>
      </c>
      <c r="F245" t="e">
        <f t="shared" si="19"/>
        <v>#VALUE!</v>
      </c>
      <c r="G245" t="s">
        <v>757</v>
      </c>
      <c r="H245" s="4" t="str" cm="1">
        <f t="array" ref="H245">_xll.SNL.Clients.Office.Excel.Functions.SPG(G245, "SP_TOTAL_REV", "CY2022")</f>
        <v>#PEND</v>
      </c>
      <c r="I245" s="4" t="str">
        <f>_xll.SNL.Clients.Office.Excel.Functions.SPG(G245,"IQ_AVG_DILUT_SHARES_OUT","CY2022")</f>
        <v>#PEND</v>
      </c>
      <c r="J245" s="5" t="str">
        <f>_xll.SNL.Clients.Office.Excel.Functions.SPG(G245, "IQ_DILUT_EPS_NORM", "CY2022")</f>
        <v>#PEND</v>
      </c>
      <c r="K245" t="e">
        <f t="shared" si="20"/>
        <v>#VALUE!</v>
      </c>
      <c r="L245" t="e">
        <f t="shared" si="21"/>
        <v>#VALUE!</v>
      </c>
      <c r="M245" t="s">
        <v>766</v>
      </c>
      <c r="N245" s="4" t="str" cm="1">
        <f t="array" ref="N245">_xll.SNL.Clients.Office.Excel.Functions.SPG(M245, "SP_TOTAL_REV", "CY2022")</f>
        <v>#PEND</v>
      </c>
      <c r="O245" s="4" t="str">
        <f>_xll.SNL.Clients.Office.Excel.Functions.SPG(M245,"IQ_AVG_DILUT_SHARES_OUT","CY2022")</f>
        <v>#PEND</v>
      </c>
      <c r="P245" s="5" t="str">
        <f>_xll.SNL.Clients.Office.Excel.Functions.SPG(M245, "IQ_DILUT_EPS_NORM", "CY2022")</f>
        <v>#PEND</v>
      </c>
      <c r="Q245" t="e">
        <f t="shared" si="22"/>
        <v>#VALUE!</v>
      </c>
      <c r="R245" t="e">
        <f t="shared" si="23"/>
        <v>#VALUE!</v>
      </c>
    </row>
    <row r="246" spans="1:18" x14ac:dyDescent="0.3">
      <c r="A246" t="s">
        <v>758</v>
      </c>
      <c r="B246" s="4" t="str" cm="1">
        <f t="array" ref="B246">_xll.SNL.Clients.Office.Excel.Functions.SPG(A246, "SP_TOTAL_REV", "CY2023")</f>
        <v>#PEND</v>
      </c>
      <c r="C246" s="4" t="str">
        <f>_xll.SNL.Clients.Office.Excel.Functions.SPG(A246,"IQ_AVG_DILUT_SHARES_OUT","CY2023")</f>
        <v>#PEND</v>
      </c>
      <c r="D246" s="5" t="str">
        <f>_xll.SNL.Clients.Office.Excel.Functions.SPG(A246, "IQ_DILUT_EPS_NORM", "CY2023")</f>
        <v>#PEND</v>
      </c>
      <c r="E246" t="e">
        <f t="shared" si="18"/>
        <v>#VALUE!</v>
      </c>
      <c r="F246" t="e">
        <f t="shared" si="19"/>
        <v>#VALUE!</v>
      </c>
      <c r="G246" t="s">
        <v>758</v>
      </c>
      <c r="H246" s="4" t="str" cm="1">
        <f t="array" ref="H246">_xll.SNL.Clients.Office.Excel.Functions.SPG(G246, "SP_TOTAL_REV", "CY2022")</f>
        <v>#PEND</v>
      </c>
      <c r="I246" s="4" t="str">
        <f>_xll.SNL.Clients.Office.Excel.Functions.SPG(G246,"IQ_AVG_DILUT_SHARES_OUT","CY2022")</f>
        <v>#PEND</v>
      </c>
      <c r="J246" s="5" t="str">
        <f>_xll.SNL.Clients.Office.Excel.Functions.SPG(G246, "IQ_DILUT_EPS_NORM", "CY2022")</f>
        <v>#PEND</v>
      </c>
      <c r="K246" t="e">
        <f t="shared" si="20"/>
        <v>#VALUE!</v>
      </c>
      <c r="L246" t="e">
        <f t="shared" si="21"/>
        <v>#VALUE!</v>
      </c>
      <c r="M246" t="s">
        <v>767</v>
      </c>
      <c r="N246" s="4" t="str" cm="1">
        <f t="array" ref="N246">_xll.SNL.Clients.Office.Excel.Functions.SPG(M246, "SP_TOTAL_REV", "CY2022")</f>
        <v>#PEND</v>
      </c>
      <c r="O246" s="4" t="str">
        <f>_xll.SNL.Clients.Office.Excel.Functions.SPG(M246,"IQ_AVG_DILUT_SHARES_OUT","CY2022")</f>
        <v>#PEND</v>
      </c>
      <c r="P246" s="5" t="str">
        <f>_xll.SNL.Clients.Office.Excel.Functions.SPG(M246, "IQ_DILUT_EPS_NORM", "CY2022")</f>
        <v>#PEND</v>
      </c>
      <c r="Q246" t="e">
        <f t="shared" si="22"/>
        <v>#VALUE!</v>
      </c>
      <c r="R246" t="e">
        <f t="shared" si="23"/>
        <v>#VALUE!</v>
      </c>
    </row>
    <row r="247" spans="1:18" x14ac:dyDescent="0.3">
      <c r="A247" t="s">
        <v>759</v>
      </c>
      <c r="B247" s="4" t="str" cm="1">
        <f t="array" ref="B247">_xll.SNL.Clients.Office.Excel.Functions.SPG(A247, "SP_TOTAL_REV", "CY2023")</f>
        <v>#PEND</v>
      </c>
      <c r="C247" s="4" t="str">
        <f>_xll.SNL.Clients.Office.Excel.Functions.SPG(A247,"IQ_AVG_DILUT_SHARES_OUT","CY2023")</f>
        <v>#PEND</v>
      </c>
      <c r="D247" s="5" t="str">
        <f>_xll.SNL.Clients.Office.Excel.Functions.SPG(A247, "IQ_DILUT_EPS_NORM", "CY2023")</f>
        <v>#PEND</v>
      </c>
      <c r="E247" t="e">
        <f t="shared" si="18"/>
        <v>#VALUE!</v>
      </c>
      <c r="F247" t="e">
        <f t="shared" si="19"/>
        <v>#VALUE!</v>
      </c>
      <c r="G247" t="s">
        <v>759</v>
      </c>
      <c r="H247" s="4" t="str" cm="1">
        <f t="array" ref="H247">_xll.SNL.Clients.Office.Excel.Functions.SPG(G247, "SP_TOTAL_REV", "CY2022")</f>
        <v>#PEND</v>
      </c>
      <c r="I247" s="4" t="str">
        <f>_xll.SNL.Clients.Office.Excel.Functions.SPG(G247,"IQ_AVG_DILUT_SHARES_OUT","CY2022")</f>
        <v>#PEND</v>
      </c>
      <c r="J247" s="5" t="str">
        <f>_xll.SNL.Clients.Office.Excel.Functions.SPG(G247, "IQ_DILUT_EPS_NORM", "CY2022")</f>
        <v>#PEND</v>
      </c>
      <c r="K247" t="e">
        <f t="shared" si="20"/>
        <v>#VALUE!</v>
      </c>
      <c r="L247" t="e">
        <f t="shared" si="21"/>
        <v>#VALUE!</v>
      </c>
      <c r="M247" t="s">
        <v>768</v>
      </c>
      <c r="N247" s="4" t="str" cm="1">
        <f t="array" ref="N247">_xll.SNL.Clients.Office.Excel.Functions.SPG(M247, "SP_TOTAL_REV", "CY2022")</f>
        <v>#PEND</v>
      </c>
      <c r="O247" s="4" t="str">
        <f>_xll.SNL.Clients.Office.Excel.Functions.SPG(M247,"IQ_AVG_DILUT_SHARES_OUT","CY2022")</f>
        <v>#PEND</v>
      </c>
      <c r="P247" s="5" t="str">
        <f>_xll.SNL.Clients.Office.Excel.Functions.SPG(M247, "IQ_DILUT_EPS_NORM", "CY2022")</f>
        <v>#PEND</v>
      </c>
      <c r="Q247" t="e">
        <f t="shared" si="22"/>
        <v>#VALUE!</v>
      </c>
      <c r="R247" t="e">
        <f t="shared" si="23"/>
        <v>#VALUE!</v>
      </c>
    </row>
    <row r="248" spans="1:18" x14ac:dyDescent="0.3">
      <c r="A248" t="s">
        <v>760</v>
      </c>
      <c r="B248" s="4" t="str" cm="1">
        <f t="array" ref="B248">_xll.SNL.Clients.Office.Excel.Functions.SPG(A248, "SP_TOTAL_REV", "CY2023")</f>
        <v>#PEND</v>
      </c>
      <c r="C248" s="4" t="str">
        <f>_xll.SNL.Clients.Office.Excel.Functions.SPG(A248,"IQ_AVG_DILUT_SHARES_OUT","CY2023")</f>
        <v>#PEND</v>
      </c>
      <c r="D248" s="5" t="str">
        <f>_xll.SNL.Clients.Office.Excel.Functions.SPG(A248, "IQ_DILUT_EPS_NORM", "CY2023")</f>
        <v>#PEND</v>
      </c>
      <c r="E248" t="e">
        <f t="shared" si="18"/>
        <v>#VALUE!</v>
      </c>
      <c r="F248" t="e">
        <f t="shared" si="19"/>
        <v>#VALUE!</v>
      </c>
      <c r="G248" t="s">
        <v>760</v>
      </c>
      <c r="H248" s="4" t="str" cm="1">
        <f t="array" ref="H248">_xll.SNL.Clients.Office.Excel.Functions.SPG(G248, "SP_TOTAL_REV", "CY2022")</f>
        <v>#PEND</v>
      </c>
      <c r="I248" s="4" t="str">
        <f>_xll.SNL.Clients.Office.Excel.Functions.SPG(G248,"IQ_AVG_DILUT_SHARES_OUT","CY2022")</f>
        <v>#PEND</v>
      </c>
      <c r="J248" s="5" t="str">
        <f>_xll.SNL.Clients.Office.Excel.Functions.SPG(G248, "IQ_DILUT_EPS_NORM", "CY2022")</f>
        <v>#PEND</v>
      </c>
      <c r="K248" t="e">
        <f t="shared" si="20"/>
        <v>#VALUE!</v>
      </c>
      <c r="L248" t="e">
        <f t="shared" si="21"/>
        <v>#VALUE!</v>
      </c>
      <c r="M248" t="s">
        <v>769</v>
      </c>
      <c r="N248" s="4" t="str" cm="1">
        <f t="array" ref="N248">_xll.SNL.Clients.Office.Excel.Functions.SPG(M248, "SP_TOTAL_REV", "CY2022")</f>
        <v>#PEND</v>
      </c>
      <c r="O248" s="4" t="str">
        <f>_xll.SNL.Clients.Office.Excel.Functions.SPG(M248,"IQ_AVG_DILUT_SHARES_OUT","CY2022")</f>
        <v>#PEND</v>
      </c>
      <c r="P248" s="5" t="str">
        <f>_xll.SNL.Clients.Office.Excel.Functions.SPG(M248, "IQ_DILUT_EPS_NORM", "CY2022")</f>
        <v>#PEND</v>
      </c>
      <c r="Q248" t="e">
        <f t="shared" si="22"/>
        <v>#VALUE!</v>
      </c>
      <c r="R248" t="e">
        <f t="shared" si="23"/>
        <v>#VALUE!</v>
      </c>
    </row>
    <row r="249" spans="1:18" x14ac:dyDescent="0.3">
      <c r="A249" t="s">
        <v>761</v>
      </c>
      <c r="B249" s="4" t="str" cm="1">
        <f t="array" ref="B249">_xll.SNL.Clients.Office.Excel.Functions.SPG(A249, "SP_TOTAL_REV", "CY2023")</f>
        <v>#PEND</v>
      </c>
      <c r="C249" s="4" t="str">
        <f>_xll.SNL.Clients.Office.Excel.Functions.SPG(A249,"IQ_AVG_DILUT_SHARES_OUT","CY2023")</f>
        <v>#PEND</v>
      </c>
      <c r="D249" s="5" t="str">
        <f>_xll.SNL.Clients.Office.Excel.Functions.SPG(A249, "IQ_DILUT_EPS_NORM", "CY2023")</f>
        <v>#PEND</v>
      </c>
      <c r="E249" t="e">
        <f t="shared" si="18"/>
        <v>#VALUE!</v>
      </c>
      <c r="F249" t="e">
        <f t="shared" si="19"/>
        <v>#VALUE!</v>
      </c>
      <c r="G249" t="s">
        <v>761</v>
      </c>
      <c r="H249" s="4" t="str" cm="1">
        <f t="array" ref="H249">_xll.SNL.Clients.Office.Excel.Functions.SPG(G249, "SP_TOTAL_REV", "CY2022")</f>
        <v>#PEND</v>
      </c>
      <c r="I249" s="4" t="str">
        <f>_xll.SNL.Clients.Office.Excel.Functions.SPG(G249,"IQ_AVG_DILUT_SHARES_OUT","CY2022")</f>
        <v>#PEND</v>
      </c>
      <c r="J249" s="5" t="str">
        <f>_xll.SNL.Clients.Office.Excel.Functions.SPG(G249, "IQ_DILUT_EPS_NORM", "CY2022")</f>
        <v>#PEND</v>
      </c>
      <c r="K249" t="e">
        <f t="shared" si="20"/>
        <v>#VALUE!</v>
      </c>
      <c r="L249" t="e">
        <f t="shared" si="21"/>
        <v>#VALUE!</v>
      </c>
      <c r="M249" t="s">
        <v>770</v>
      </c>
      <c r="N249" s="4" t="str" cm="1">
        <f t="array" ref="N249">_xll.SNL.Clients.Office.Excel.Functions.SPG(M249, "SP_TOTAL_REV", "CY2022")</f>
        <v>#PEND</v>
      </c>
      <c r="O249" s="4" t="str">
        <f>_xll.SNL.Clients.Office.Excel.Functions.SPG(M249,"IQ_AVG_DILUT_SHARES_OUT","CY2022")</f>
        <v>#PEND</v>
      </c>
      <c r="P249" s="5" t="str">
        <f>_xll.SNL.Clients.Office.Excel.Functions.SPG(M249, "IQ_DILUT_EPS_NORM", "CY2022")</f>
        <v>#PEND</v>
      </c>
      <c r="Q249" t="e">
        <f t="shared" si="22"/>
        <v>#VALUE!</v>
      </c>
      <c r="R249" t="e">
        <f t="shared" si="23"/>
        <v>#VALUE!</v>
      </c>
    </row>
    <row r="250" spans="1:18" x14ac:dyDescent="0.3">
      <c r="A250" t="s">
        <v>762</v>
      </c>
      <c r="B250" s="4" t="str" cm="1">
        <f t="array" ref="B250">_xll.SNL.Clients.Office.Excel.Functions.SPG(A250, "SP_TOTAL_REV", "CY2023")</f>
        <v>#PEND</v>
      </c>
      <c r="C250" s="4" t="str">
        <f>_xll.SNL.Clients.Office.Excel.Functions.SPG(A250,"IQ_AVG_DILUT_SHARES_OUT","CY2023")</f>
        <v>#PEND</v>
      </c>
      <c r="D250" s="5" t="str">
        <f>_xll.SNL.Clients.Office.Excel.Functions.SPG(A250, "IQ_DILUT_EPS_NORM", "CY2023")</f>
        <v>#PEND</v>
      </c>
      <c r="E250" t="e">
        <f t="shared" si="18"/>
        <v>#VALUE!</v>
      </c>
      <c r="F250" t="e">
        <f t="shared" si="19"/>
        <v>#VALUE!</v>
      </c>
      <c r="G250" t="s">
        <v>762</v>
      </c>
      <c r="H250" s="4" t="str" cm="1">
        <f t="array" ref="H250">_xll.SNL.Clients.Office.Excel.Functions.SPG(G250, "SP_TOTAL_REV", "CY2022")</f>
        <v>#PEND</v>
      </c>
      <c r="I250" s="4" t="str">
        <f>_xll.SNL.Clients.Office.Excel.Functions.SPG(G250,"IQ_AVG_DILUT_SHARES_OUT","CY2022")</f>
        <v>#PEND</v>
      </c>
      <c r="J250" s="5" t="str">
        <f>_xll.SNL.Clients.Office.Excel.Functions.SPG(G250, "IQ_DILUT_EPS_NORM", "CY2022")</f>
        <v>#PEND</v>
      </c>
      <c r="K250" t="e">
        <f t="shared" si="20"/>
        <v>#VALUE!</v>
      </c>
      <c r="L250" t="e">
        <f t="shared" si="21"/>
        <v>#VALUE!</v>
      </c>
      <c r="M250" t="s">
        <v>771</v>
      </c>
      <c r="N250" s="4" t="str" cm="1">
        <f t="array" ref="N250">_xll.SNL.Clients.Office.Excel.Functions.SPG(M250, "SP_TOTAL_REV", "CY2022")</f>
        <v>#PEND</v>
      </c>
      <c r="O250" s="4" t="str">
        <f>_xll.SNL.Clients.Office.Excel.Functions.SPG(M250,"IQ_AVG_DILUT_SHARES_OUT","CY2022")</f>
        <v>#PEND</v>
      </c>
      <c r="P250" s="5" t="str">
        <f>_xll.SNL.Clients.Office.Excel.Functions.SPG(M250, "IQ_DILUT_EPS_NORM", "CY2022")</f>
        <v>#PEND</v>
      </c>
      <c r="Q250" t="e">
        <f t="shared" si="22"/>
        <v>#VALUE!</v>
      </c>
      <c r="R250" t="e">
        <f t="shared" si="23"/>
        <v>#VALUE!</v>
      </c>
    </row>
    <row r="251" spans="1:18" x14ac:dyDescent="0.3">
      <c r="A251" t="s">
        <v>763</v>
      </c>
      <c r="B251" s="4" t="str" cm="1">
        <f t="array" ref="B251">_xll.SNL.Clients.Office.Excel.Functions.SPG(A251, "SP_TOTAL_REV", "CY2023")</f>
        <v>#PEND</v>
      </c>
      <c r="C251" s="4" t="str">
        <f>_xll.SNL.Clients.Office.Excel.Functions.SPG(A251,"IQ_AVG_DILUT_SHARES_OUT","CY2023")</f>
        <v>#PEND</v>
      </c>
      <c r="D251" s="5" t="str">
        <f>_xll.SNL.Clients.Office.Excel.Functions.SPG(A251, "IQ_DILUT_EPS_NORM", "CY2023")</f>
        <v>#PEND</v>
      </c>
      <c r="E251" t="e">
        <f t="shared" si="18"/>
        <v>#VALUE!</v>
      </c>
      <c r="F251" t="e">
        <f t="shared" si="19"/>
        <v>#VALUE!</v>
      </c>
      <c r="G251" t="s">
        <v>763</v>
      </c>
      <c r="H251" s="4" t="str" cm="1">
        <f t="array" ref="H251">_xll.SNL.Clients.Office.Excel.Functions.SPG(G251, "SP_TOTAL_REV", "CY2022")</f>
        <v>#PEND</v>
      </c>
      <c r="I251" s="4" t="str">
        <f>_xll.SNL.Clients.Office.Excel.Functions.SPG(G251,"IQ_AVG_DILUT_SHARES_OUT","CY2022")</f>
        <v>#PEND</v>
      </c>
      <c r="J251" s="5" t="str">
        <f>_xll.SNL.Clients.Office.Excel.Functions.SPG(G251, "IQ_DILUT_EPS_NORM", "CY2022")</f>
        <v>#PEND</v>
      </c>
      <c r="K251" t="e">
        <f t="shared" si="20"/>
        <v>#VALUE!</v>
      </c>
      <c r="L251" t="e">
        <f t="shared" si="21"/>
        <v>#VALUE!</v>
      </c>
      <c r="M251" t="s">
        <v>772</v>
      </c>
      <c r="N251" s="4" t="str" cm="1">
        <f t="array" ref="N251">_xll.SNL.Clients.Office.Excel.Functions.SPG(M251, "SP_TOTAL_REV", "CY2022")</f>
        <v>#PEND</v>
      </c>
      <c r="O251" s="4" t="str">
        <f>_xll.SNL.Clients.Office.Excel.Functions.SPG(M251,"IQ_AVG_DILUT_SHARES_OUT","CY2022")</f>
        <v>#PEND</v>
      </c>
      <c r="P251" s="5" t="str">
        <f>_xll.SNL.Clients.Office.Excel.Functions.SPG(M251, "IQ_DILUT_EPS_NORM", "CY2022")</f>
        <v>#PEND</v>
      </c>
      <c r="Q251" t="e">
        <f t="shared" si="22"/>
        <v>#VALUE!</v>
      </c>
      <c r="R251" t="e">
        <f t="shared" si="23"/>
        <v>#VALUE!</v>
      </c>
    </row>
    <row r="252" spans="1:18" x14ac:dyDescent="0.3">
      <c r="A252" t="s">
        <v>764</v>
      </c>
      <c r="B252" s="4" t="str" cm="1">
        <f t="array" ref="B252">_xll.SNL.Clients.Office.Excel.Functions.SPG(A252, "SP_TOTAL_REV", "CY2023")</f>
        <v>#PEND</v>
      </c>
      <c r="C252" s="4" t="str">
        <f>_xll.SNL.Clients.Office.Excel.Functions.SPG(A252,"IQ_AVG_DILUT_SHARES_OUT","CY2023")</f>
        <v>#PEND</v>
      </c>
      <c r="D252" s="5" t="str">
        <f>_xll.SNL.Clients.Office.Excel.Functions.SPG(A252, "IQ_DILUT_EPS_NORM", "CY2023")</f>
        <v>#PEND</v>
      </c>
      <c r="E252" t="e">
        <f t="shared" si="18"/>
        <v>#VALUE!</v>
      </c>
      <c r="F252" t="e">
        <f t="shared" si="19"/>
        <v>#VALUE!</v>
      </c>
      <c r="G252" t="s">
        <v>764</v>
      </c>
      <c r="H252" s="4" t="str" cm="1">
        <f t="array" ref="H252">_xll.SNL.Clients.Office.Excel.Functions.SPG(G252, "SP_TOTAL_REV", "CY2022")</f>
        <v>#PEND</v>
      </c>
      <c r="I252" s="4" t="str">
        <f>_xll.SNL.Clients.Office.Excel.Functions.SPG(G252,"IQ_AVG_DILUT_SHARES_OUT","CY2022")</f>
        <v>#PEND</v>
      </c>
      <c r="J252" s="5" t="str">
        <f>_xll.SNL.Clients.Office.Excel.Functions.SPG(G252, "IQ_DILUT_EPS_NORM", "CY2022")</f>
        <v>#PEND</v>
      </c>
      <c r="K252" t="e">
        <f t="shared" si="20"/>
        <v>#VALUE!</v>
      </c>
      <c r="L252" t="e">
        <f t="shared" si="21"/>
        <v>#VALUE!</v>
      </c>
      <c r="M252" t="s">
        <v>773</v>
      </c>
      <c r="N252" s="4" t="str" cm="1">
        <f t="array" ref="N252">_xll.SNL.Clients.Office.Excel.Functions.SPG(M252, "SP_TOTAL_REV", "CY2022")</f>
        <v>#PEND</v>
      </c>
      <c r="O252" s="4" t="str">
        <f>_xll.SNL.Clients.Office.Excel.Functions.SPG(M252,"IQ_AVG_DILUT_SHARES_OUT","CY2022")</f>
        <v>#PEND</v>
      </c>
      <c r="P252" s="5" t="str">
        <f>_xll.SNL.Clients.Office.Excel.Functions.SPG(M252, "IQ_DILUT_EPS_NORM", "CY2022")</f>
        <v>#PEND</v>
      </c>
      <c r="Q252" t="e">
        <f t="shared" si="22"/>
        <v>#VALUE!</v>
      </c>
      <c r="R252" t="e">
        <f t="shared" si="23"/>
        <v>#VALUE!</v>
      </c>
    </row>
    <row r="253" spans="1:18" x14ac:dyDescent="0.3">
      <c r="A253" t="s">
        <v>765</v>
      </c>
      <c r="B253" s="4" t="str" cm="1">
        <f t="array" ref="B253">_xll.SNL.Clients.Office.Excel.Functions.SPG(A253, "SP_TOTAL_REV", "CY2023")</f>
        <v>#PEND</v>
      </c>
      <c r="C253" s="4" t="str">
        <f>_xll.SNL.Clients.Office.Excel.Functions.SPG(A253,"IQ_AVG_DILUT_SHARES_OUT","CY2023")</f>
        <v>#PEND</v>
      </c>
      <c r="D253" s="5" t="str">
        <f>_xll.SNL.Clients.Office.Excel.Functions.SPG(A253, "IQ_DILUT_EPS_NORM", "CY2023")</f>
        <v>#PEND</v>
      </c>
      <c r="E253" t="e">
        <f t="shared" si="18"/>
        <v>#VALUE!</v>
      </c>
      <c r="F253" t="e">
        <f t="shared" si="19"/>
        <v>#VALUE!</v>
      </c>
      <c r="G253" t="s">
        <v>765</v>
      </c>
      <c r="H253" s="4" t="str" cm="1">
        <f t="array" ref="H253">_xll.SNL.Clients.Office.Excel.Functions.SPG(G253, "SP_TOTAL_REV", "CY2022")</f>
        <v>#PEND</v>
      </c>
      <c r="I253" s="4" t="str">
        <f>_xll.SNL.Clients.Office.Excel.Functions.SPG(G253,"IQ_AVG_DILUT_SHARES_OUT","CY2022")</f>
        <v>#PEND</v>
      </c>
      <c r="J253" s="5" t="str">
        <f>_xll.SNL.Clients.Office.Excel.Functions.SPG(G253, "IQ_DILUT_EPS_NORM", "CY2022")</f>
        <v>#PEND</v>
      </c>
      <c r="K253" t="e">
        <f t="shared" si="20"/>
        <v>#VALUE!</v>
      </c>
      <c r="L253" t="e">
        <f t="shared" si="21"/>
        <v>#VALUE!</v>
      </c>
      <c r="M253" t="s">
        <v>774</v>
      </c>
      <c r="N253" s="4" t="str" cm="1">
        <f t="array" ref="N253">_xll.SNL.Clients.Office.Excel.Functions.SPG(M253, "SP_TOTAL_REV", "CY2022")</f>
        <v>#PEND</v>
      </c>
      <c r="O253" s="4" t="str">
        <f>_xll.SNL.Clients.Office.Excel.Functions.SPG(M253,"IQ_AVG_DILUT_SHARES_OUT","CY2022")</f>
        <v>#PEND</v>
      </c>
      <c r="P253" s="5" t="str">
        <f>_xll.SNL.Clients.Office.Excel.Functions.SPG(M253, "IQ_DILUT_EPS_NORM", "CY2022")</f>
        <v>#PEND</v>
      </c>
      <c r="Q253" t="e">
        <f t="shared" si="22"/>
        <v>#VALUE!</v>
      </c>
      <c r="R253" t="e">
        <f t="shared" si="23"/>
        <v>#VALUE!</v>
      </c>
    </row>
    <row r="254" spans="1:18" x14ac:dyDescent="0.3">
      <c r="A254" t="s">
        <v>766</v>
      </c>
      <c r="B254" s="4" t="str" cm="1">
        <f t="array" ref="B254">_xll.SNL.Clients.Office.Excel.Functions.SPG(A254, "SP_TOTAL_REV", "CY2023")</f>
        <v>#PEND</v>
      </c>
      <c r="C254" s="4" t="str">
        <f>_xll.SNL.Clients.Office.Excel.Functions.SPG(A254,"IQ_AVG_DILUT_SHARES_OUT","CY2023")</f>
        <v>#PEND</v>
      </c>
      <c r="D254" s="5" t="str">
        <f>_xll.SNL.Clients.Office.Excel.Functions.SPG(A254, "IQ_DILUT_EPS_NORM", "CY2023")</f>
        <v>#PEND</v>
      </c>
      <c r="E254" t="e">
        <f t="shared" si="18"/>
        <v>#VALUE!</v>
      </c>
      <c r="F254" t="e">
        <f t="shared" si="19"/>
        <v>#VALUE!</v>
      </c>
      <c r="G254" t="s">
        <v>766</v>
      </c>
      <c r="H254" s="4" t="str" cm="1">
        <f t="array" ref="H254">_xll.SNL.Clients.Office.Excel.Functions.SPG(G254, "SP_TOTAL_REV", "CY2022")</f>
        <v>#PEND</v>
      </c>
      <c r="I254" s="4" t="str">
        <f>_xll.SNL.Clients.Office.Excel.Functions.SPG(G254,"IQ_AVG_DILUT_SHARES_OUT","CY2022")</f>
        <v>#PEND</v>
      </c>
      <c r="J254" s="5" t="str">
        <f>_xll.SNL.Clients.Office.Excel.Functions.SPG(G254, "IQ_DILUT_EPS_NORM", "CY2022")</f>
        <v>#PEND</v>
      </c>
      <c r="K254" t="e">
        <f t="shared" si="20"/>
        <v>#VALUE!</v>
      </c>
      <c r="L254" t="e">
        <f t="shared" si="21"/>
        <v>#VALUE!</v>
      </c>
      <c r="M254" t="s">
        <v>775</v>
      </c>
      <c r="N254" s="4" t="str" cm="1">
        <f t="array" ref="N254">_xll.SNL.Clients.Office.Excel.Functions.SPG(M254, "SP_TOTAL_REV", "CY2022")</f>
        <v>#PEND</v>
      </c>
      <c r="O254" s="4" t="str">
        <f>_xll.SNL.Clients.Office.Excel.Functions.SPG(M254,"IQ_AVG_DILUT_SHARES_OUT","CY2022")</f>
        <v>#PEND</v>
      </c>
      <c r="P254" s="5" t="str">
        <f>_xll.SNL.Clients.Office.Excel.Functions.SPG(M254, "IQ_DILUT_EPS_NORM", "CY2022")</f>
        <v>#PEND</v>
      </c>
      <c r="Q254" t="e">
        <f t="shared" si="22"/>
        <v>#VALUE!</v>
      </c>
      <c r="R254" t="e">
        <f t="shared" si="23"/>
        <v>#VALUE!</v>
      </c>
    </row>
    <row r="255" spans="1:18" x14ac:dyDescent="0.3">
      <c r="A255" t="s">
        <v>767</v>
      </c>
      <c r="B255" s="4" t="str" cm="1">
        <f t="array" ref="B255">_xll.SNL.Clients.Office.Excel.Functions.SPG(A255, "SP_TOTAL_REV", "CY2023")</f>
        <v>#PEND</v>
      </c>
      <c r="C255" s="4" t="str">
        <f>_xll.SNL.Clients.Office.Excel.Functions.SPG(A255,"IQ_AVG_DILUT_SHARES_OUT","CY2023")</f>
        <v>#PEND</v>
      </c>
      <c r="D255" s="5" t="str">
        <f>_xll.SNL.Clients.Office.Excel.Functions.SPG(A255, "IQ_DILUT_EPS_NORM", "CY2023")</f>
        <v>#PEND</v>
      </c>
      <c r="E255" t="e">
        <f t="shared" si="18"/>
        <v>#VALUE!</v>
      </c>
      <c r="F255" t="e">
        <f t="shared" si="19"/>
        <v>#VALUE!</v>
      </c>
      <c r="G255" t="s">
        <v>767</v>
      </c>
      <c r="H255" s="4" t="str" cm="1">
        <f t="array" ref="H255">_xll.SNL.Clients.Office.Excel.Functions.SPG(G255, "SP_TOTAL_REV", "CY2022")</f>
        <v>#PEND</v>
      </c>
      <c r="I255" s="4" t="str">
        <f>_xll.SNL.Clients.Office.Excel.Functions.SPG(G255,"IQ_AVG_DILUT_SHARES_OUT","CY2022")</f>
        <v>#PEND</v>
      </c>
      <c r="J255" s="5" t="str">
        <f>_xll.SNL.Clients.Office.Excel.Functions.SPG(G255, "IQ_DILUT_EPS_NORM", "CY2022")</f>
        <v>#PEND</v>
      </c>
      <c r="K255" t="e">
        <f t="shared" si="20"/>
        <v>#VALUE!</v>
      </c>
      <c r="L255" t="e">
        <f t="shared" si="21"/>
        <v>#VALUE!</v>
      </c>
      <c r="M255" t="s">
        <v>776</v>
      </c>
      <c r="N255" s="4" t="str" cm="1">
        <f t="array" ref="N255">_xll.SNL.Clients.Office.Excel.Functions.SPG(M255, "SP_TOTAL_REV", "CY2022")</f>
        <v>#PEND</v>
      </c>
      <c r="O255" s="4" t="str">
        <f>_xll.SNL.Clients.Office.Excel.Functions.SPG(M255,"IQ_AVG_DILUT_SHARES_OUT","CY2022")</f>
        <v>#PEND</v>
      </c>
      <c r="P255" s="5" t="str">
        <f>_xll.SNL.Clients.Office.Excel.Functions.SPG(M255, "IQ_DILUT_EPS_NORM", "CY2022")</f>
        <v>#PEND</v>
      </c>
      <c r="Q255" t="e">
        <f t="shared" si="22"/>
        <v>#VALUE!</v>
      </c>
      <c r="R255" t="e">
        <f t="shared" si="23"/>
        <v>#VALUE!</v>
      </c>
    </row>
    <row r="256" spans="1:18" x14ac:dyDescent="0.3">
      <c r="A256" t="s">
        <v>768</v>
      </c>
      <c r="B256" s="4" t="str" cm="1">
        <f t="array" ref="B256">_xll.SNL.Clients.Office.Excel.Functions.SPG(A256, "SP_TOTAL_REV", "CY2023")</f>
        <v>#PEND</v>
      </c>
      <c r="C256" s="4" t="str">
        <f>_xll.SNL.Clients.Office.Excel.Functions.SPG(A256,"IQ_AVG_DILUT_SHARES_OUT","CY2023")</f>
        <v>#PEND</v>
      </c>
      <c r="D256" s="5" t="str">
        <f>_xll.SNL.Clients.Office.Excel.Functions.SPG(A256, "IQ_DILUT_EPS_NORM", "CY2023")</f>
        <v>#PEND</v>
      </c>
      <c r="E256" t="e">
        <f t="shared" si="18"/>
        <v>#VALUE!</v>
      </c>
      <c r="F256" t="e">
        <f t="shared" si="19"/>
        <v>#VALUE!</v>
      </c>
      <c r="G256" t="s">
        <v>768</v>
      </c>
      <c r="H256" s="4" t="str" cm="1">
        <f t="array" ref="H256">_xll.SNL.Clients.Office.Excel.Functions.SPG(G256, "SP_TOTAL_REV", "CY2022")</f>
        <v>#PEND</v>
      </c>
      <c r="I256" s="4" t="str">
        <f>_xll.SNL.Clients.Office.Excel.Functions.SPG(G256,"IQ_AVG_DILUT_SHARES_OUT","CY2022")</f>
        <v>#PEND</v>
      </c>
      <c r="J256" s="5" t="str">
        <f>_xll.SNL.Clients.Office.Excel.Functions.SPG(G256, "IQ_DILUT_EPS_NORM", "CY2022")</f>
        <v>#PEND</v>
      </c>
      <c r="K256" t="e">
        <f t="shared" si="20"/>
        <v>#VALUE!</v>
      </c>
      <c r="L256" t="e">
        <f t="shared" si="21"/>
        <v>#VALUE!</v>
      </c>
      <c r="M256" t="s">
        <v>777</v>
      </c>
      <c r="N256" s="4" t="str" cm="1">
        <f t="array" ref="N256">_xll.SNL.Clients.Office.Excel.Functions.SPG(M256, "SP_TOTAL_REV", "CY2022")</f>
        <v>#PEND</v>
      </c>
      <c r="O256" s="4" t="str">
        <f>_xll.SNL.Clients.Office.Excel.Functions.SPG(M256,"IQ_AVG_DILUT_SHARES_OUT","CY2022")</f>
        <v>#PEND</v>
      </c>
      <c r="P256" s="5" t="str">
        <f>_xll.SNL.Clients.Office.Excel.Functions.SPG(M256, "IQ_DILUT_EPS_NORM", "CY2022")</f>
        <v>#PEND</v>
      </c>
      <c r="Q256" t="e">
        <f t="shared" si="22"/>
        <v>#VALUE!</v>
      </c>
      <c r="R256" t="e">
        <f t="shared" si="23"/>
        <v>#VALUE!</v>
      </c>
    </row>
    <row r="257" spans="1:18" x14ac:dyDescent="0.3">
      <c r="A257" t="s">
        <v>769</v>
      </c>
      <c r="B257" s="4" t="str" cm="1">
        <f t="array" ref="B257">_xll.SNL.Clients.Office.Excel.Functions.SPG(A257, "SP_TOTAL_REV", "CY2023")</f>
        <v>#PEND</v>
      </c>
      <c r="C257" s="4" t="str">
        <f>_xll.SNL.Clients.Office.Excel.Functions.SPG(A257,"IQ_AVG_DILUT_SHARES_OUT","CY2023")</f>
        <v>#PEND</v>
      </c>
      <c r="D257" s="5" t="str">
        <f>_xll.SNL.Clients.Office.Excel.Functions.SPG(A257, "IQ_DILUT_EPS_NORM", "CY2023")</f>
        <v>#PEND</v>
      </c>
      <c r="E257" t="e">
        <f t="shared" si="18"/>
        <v>#VALUE!</v>
      </c>
      <c r="F257" t="e">
        <f t="shared" si="19"/>
        <v>#VALUE!</v>
      </c>
      <c r="G257" t="s">
        <v>769</v>
      </c>
      <c r="H257" s="4" t="str" cm="1">
        <f t="array" ref="H257">_xll.SNL.Clients.Office.Excel.Functions.SPG(G257, "SP_TOTAL_REV", "CY2022")</f>
        <v>#PEND</v>
      </c>
      <c r="I257" s="4" t="str">
        <f>_xll.SNL.Clients.Office.Excel.Functions.SPG(G257,"IQ_AVG_DILUT_SHARES_OUT","CY2022")</f>
        <v>#PEND</v>
      </c>
      <c r="J257" s="5" t="str">
        <f>_xll.SNL.Clients.Office.Excel.Functions.SPG(G257, "IQ_DILUT_EPS_NORM", "CY2022")</f>
        <v>#PEND</v>
      </c>
      <c r="K257" t="e">
        <f t="shared" si="20"/>
        <v>#VALUE!</v>
      </c>
      <c r="L257" t="e">
        <f t="shared" si="21"/>
        <v>#VALUE!</v>
      </c>
      <c r="M257" t="s">
        <v>778</v>
      </c>
      <c r="N257" s="4" t="str" cm="1">
        <f t="array" ref="N257">_xll.SNL.Clients.Office.Excel.Functions.SPG(M257, "SP_TOTAL_REV", "CY2022")</f>
        <v>#PEND</v>
      </c>
      <c r="O257" s="4" t="str">
        <f>_xll.SNL.Clients.Office.Excel.Functions.SPG(M257,"IQ_AVG_DILUT_SHARES_OUT","CY2022")</f>
        <v>#PEND</v>
      </c>
      <c r="P257" s="5" t="str">
        <f>_xll.SNL.Clients.Office.Excel.Functions.SPG(M257, "IQ_DILUT_EPS_NORM", "CY2022")</f>
        <v>#PEND</v>
      </c>
      <c r="Q257" t="e">
        <f t="shared" si="22"/>
        <v>#VALUE!</v>
      </c>
      <c r="R257" t="e">
        <f t="shared" si="23"/>
        <v>#VALUE!</v>
      </c>
    </row>
    <row r="258" spans="1:18" x14ac:dyDescent="0.3">
      <c r="A258" t="s">
        <v>770</v>
      </c>
      <c r="B258" s="4" t="str" cm="1">
        <f t="array" ref="B258">_xll.SNL.Clients.Office.Excel.Functions.SPG(A258, "SP_TOTAL_REV", "CY2023")</f>
        <v>#PEND</v>
      </c>
      <c r="C258" s="4" t="str">
        <f>_xll.SNL.Clients.Office.Excel.Functions.SPG(A258,"IQ_AVG_DILUT_SHARES_OUT","CY2023")</f>
        <v>#PEND</v>
      </c>
      <c r="D258" s="5" t="str">
        <f>_xll.SNL.Clients.Office.Excel.Functions.SPG(A258, "IQ_DILUT_EPS_NORM", "CY2023")</f>
        <v>#PEND</v>
      </c>
      <c r="E258" t="e">
        <f t="shared" si="18"/>
        <v>#VALUE!</v>
      </c>
      <c r="F258" t="e">
        <f t="shared" si="19"/>
        <v>#VALUE!</v>
      </c>
      <c r="G258" t="s">
        <v>770</v>
      </c>
      <c r="H258" s="4" t="str" cm="1">
        <f t="array" ref="H258">_xll.SNL.Clients.Office.Excel.Functions.SPG(G258, "SP_TOTAL_REV", "CY2022")</f>
        <v>#PEND</v>
      </c>
      <c r="I258" s="4" t="str">
        <f>_xll.SNL.Clients.Office.Excel.Functions.SPG(G258,"IQ_AVG_DILUT_SHARES_OUT","CY2022")</f>
        <v>#PEND</v>
      </c>
      <c r="J258" s="5" t="str">
        <f>_xll.SNL.Clients.Office.Excel.Functions.SPG(G258, "IQ_DILUT_EPS_NORM", "CY2022")</f>
        <v>#PEND</v>
      </c>
      <c r="K258" t="e">
        <f t="shared" si="20"/>
        <v>#VALUE!</v>
      </c>
      <c r="L258" t="e">
        <f t="shared" si="21"/>
        <v>#VALUE!</v>
      </c>
      <c r="M258" t="s">
        <v>779</v>
      </c>
      <c r="N258" s="4" t="str" cm="1">
        <f t="array" ref="N258">_xll.SNL.Clients.Office.Excel.Functions.SPG(M258, "SP_TOTAL_REV", "CY2022")</f>
        <v>#PEND</v>
      </c>
      <c r="O258" s="4" t="str">
        <f>_xll.SNL.Clients.Office.Excel.Functions.SPG(M258,"IQ_AVG_DILUT_SHARES_OUT","CY2022")</f>
        <v>#PEND</v>
      </c>
      <c r="P258" s="5" t="str">
        <f>_xll.SNL.Clients.Office.Excel.Functions.SPG(M258, "IQ_DILUT_EPS_NORM", "CY2022")</f>
        <v>#PEND</v>
      </c>
      <c r="Q258" t="e">
        <f t="shared" si="22"/>
        <v>#VALUE!</v>
      </c>
      <c r="R258" t="e">
        <f t="shared" si="23"/>
        <v>#VALUE!</v>
      </c>
    </row>
    <row r="259" spans="1:18" x14ac:dyDescent="0.3">
      <c r="A259" t="s">
        <v>771</v>
      </c>
      <c r="B259" s="4" t="str" cm="1">
        <f t="array" ref="B259">_xll.SNL.Clients.Office.Excel.Functions.SPG(A259, "SP_TOTAL_REV", "CY2023")</f>
        <v>#PEND</v>
      </c>
      <c r="C259" s="4" t="str">
        <f>_xll.SNL.Clients.Office.Excel.Functions.SPG(A259,"IQ_AVG_DILUT_SHARES_OUT","CY2023")</f>
        <v>#PEND</v>
      </c>
      <c r="D259" s="5" t="str">
        <f>_xll.SNL.Clients.Office.Excel.Functions.SPG(A259, "IQ_DILUT_EPS_NORM", "CY2023")</f>
        <v>#PEND</v>
      </c>
      <c r="E259" t="e">
        <f t="shared" si="18"/>
        <v>#VALUE!</v>
      </c>
      <c r="F259" t="e">
        <f t="shared" si="19"/>
        <v>#VALUE!</v>
      </c>
      <c r="G259" t="s">
        <v>771</v>
      </c>
      <c r="H259" s="4" t="str" cm="1">
        <f t="array" ref="H259">_xll.SNL.Clients.Office.Excel.Functions.SPG(G259, "SP_TOTAL_REV", "CY2022")</f>
        <v>#PEND</v>
      </c>
      <c r="I259" s="4" t="str">
        <f>_xll.SNL.Clients.Office.Excel.Functions.SPG(G259,"IQ_AVG_DILUT_SHARES_OUT","CY2022")</f>
        <v>#PEND</v>
      </c>
      <c r="J259" s="5" t="str">
        <f>_xll.SNL.Clients.Office.Excel.Functions.SPG(G259, "IQ_DILUT_EPS_NORM", "CY2022")</f>
        <v>#PEND</v>
      </c>
      <c r="K259" t="e">
        <f t="shared" si="20"/>
        <v>#VALUE!</v>
      </c>
      <c r="L259" t="e">
        <f t="shared" si="21"/>
        <v>#VALUE!</v>
      </c>
      <c r="M259" t="s">
        <v>780</v>
      </c>
      <c r="N259" s="4" t="str" cm="1">
        <f t="array" ref="N259">_xll.SNL.Clients.Office.Excel.Functions.SPG(M259, "SP_TOTAL_REV", "CY2022")</f>
        <v>#PEND</v>
      </c>
      <c r="O259" s="4" t="str">
        <f>_xll.SNL.Clients.Office.Excel.Functions.SPG(M259,"IQ_AVG_DILUT_SHARES_OUT","CY2022")</f>
        <v>#PEND</v>
      </c>
      <c r="P259" s="5" t="str">
        <f>_xll.SNL.Clients.Office.Excel.Functions.SPG(M259, "IQ_DILUT_EPS_NORM", "CY2022")</f>
        <v>#PEND</v>
      </c>
      <c r="Q259" t="e">
        <f t="shared" si="22"/>
        <v>#VALUE!</v>
      </c>
      <c r="R259" t="e">
        <f t="shared" si="23"/>
        <v>#VALUE!</v>
      </c>
    </row>
    <row r="260" spans="1:18" x14ac:dyDescent="0.3">
      <c r="A260" t="s">
        <v>772</v>
      </c>
      <c r="B260" s="4" t="str" cm="1">
        <f t="array" ref="B260">_xll.SNL.Clients.Office.Excel.Functions.SPG(A260, "SP_TOTAL_REV", "CY2023")</f>
        <v>#PEND</v>
      </c>
      <c r="C260" s="4" t="str">
        <f>_xll.SNL.Clients.Office.Excel.Functions.SPG(A260,"IQ_AVG_DILUT_SHARES_OUT","CY2023")</f>
        <v>#PEND</v>
      </c>
      <c r="D260" s="5" t="str">
        <f>_xll.SNL.Clients.Office.Excel.Functions.SPG(A260, "IQ_DILUT_EPS_NORM", "CY2023")</f>
        <v>#PEND</v>
      </c>
      <c r="E260" t="e">
        <f t="shared" si="18"/>
        <v>#VALUE!</v>
      </c>
      <c r="F260" t="e">
        <f t="shared" si="19"/>
        <v>#VALUE!</v>
      </c>
      <c r="G260" t="s">
        <v>772</v>
      </c>
      <c r="H260" s="4" t="str" cm="1">
        <f t="array" ref="H260">_xll.SNL.Clients.Office.Excel.Functions.SPG(G260, "SP_TOTAL_REV", "CY2022")</f>
        <v>#PEND</v>
      </c>
      <c r="I260" s="4" t="str">
        <f>_xll.SNL.Clients.Office.Excel.Functions.SPG(G260,"IQ_AVG_DILUT_SHARES_OUT","CY2022")</f>
        <v>#PEND</v>
      </c>
      <c r="J260" s="5" t="str">
        <f>_xll.SNL.Clients.Office.Excel.Functions.SPG(G260, "IQ_DILUT_EPS_NORM", "CY2022")</f>
        <v>#PEND</v>
      </c>
      <c r="K260" t="e">
        <f t="shared" si="20"/>
        <v>#VALUE!</v>
      </c>
      <c r="L260" t="e">
        <f t="shared" si="21"/>
        <v>#VALUE!</v>
      </c>
      <c r="M260" t="s">
        <v>781</v>
      </c>
      <c r="N260" s="4" t="str" cm="1">
        <f t="array" ref="N260">_xll.SNL.Clients.Office.Excel.Functions.SPG(M260, "SP_TOTAL_REV", "CY2022")</f>
        <v>#PEND</v>
      </c>
      <c r="O260" s="4" t="str">
        <f>_xll.SNL.Clients.Office.Excel.Functions.SPG(M260,"IQ_AVG_DILUT_SHARES_OUT","CY2022")</f>
        <v>#PEND</v>
      </c>
      <c r="P260" s="5" t="str">
        <f>_xll.SNL.Clients.Office.Excel.Functions.SPG(M260, "IQ_DILUT_EPS_NORM", "CY2022")</f>
        <v>#PEND</v>
      </c>
      <c r="Q260" t="e">
        <f t="shared" si="22"/>
        <v>#VALUE!</v>
      </c>
      <c r="R260" t="e">
        <f t="shared" si="23"/>
        <v>#VALUE!</v>
      </c>
    </row>
    <row r="261" spans="1:18" x14ac:dyDescent="0.3">
      <c r="A261" t="s">
        <v>773</v>
      </c>
      <c r="B261" s="4" t="str" cm="1">
        <f t="array" ref="B261">_xll.SNL.Clients.Office.Excel.Functions.SPG(A261, "SP_TOTAL_REV", "CY2023")</f>
        <v>#PEND</v>
      </c>
      <c r="C261" s="4" t="str">
        <f>_xll.SNL.Clients.Office.Excel.Functions.SPG(A261,"IQ_AVG_DILUT_SHARES_OUT","CY2023")</f>
        <v>#PEND</v>
      </c>
      <c r="D261" s="5" t="str">
        <f>_xll.SNL.Clients.Office.Excel.Functions.SPG(A261, "IQ_DILUT_EPS_NORM", "CY2023")</f>
        <v>#PEND</v>
      </c>
      <c r="E261" t="e">
        <f t="shared" ref="E261:E324" si="24">C261*D261/1000</f>
        <v>#VALUE!</v>
      </c>
      <c r="F261" t="e">
        <f t="shared" ref="F261:F324" si="25">E261/B261</f>
        <v>#VALUE!</v>
      </c>
      <c r="G261" t="s">
        <v>773</v>
      </c>
      <c r="H261" s="4" t="str" cm="1">
        <f t="array" ref="H261">_xll.SNL.Clients.Office.Excel.Functions.SPG(G261, "SP_TOTAL_REV", "CY2022")</f>
        <v>#PEND</v>
      </c>
      <c r="I261" s="4" t="str">
        <f>_xll.SNL.Clients.Office.Excel.Functions.SPG(G261,"IQ_AVG_DILUT_SHARES_OUT","CY2022")</f>
        <v>#PEND</v>
      </c>
      <c r="J261" s="5" t="str">
        <f>_xll.SNL.Clients.Office.Excel.Functions.SPG(G261, "IQ_DILUT_EPS_NORM", "CY2022")</f>
        <v>#PEND</v>
      </c>
      <c r="K261" t="e">
        <f t="shared" ref="K261:K324" si="26">I261*J261/1000</f>
        <v>#VALUE!</v>
      </c>
      <c r="L261" t="e">
        <f t="shared" ref="L261:L324" si="27">K261/H261</f>
        <v>#VALUE!</v>
      </c>
      <c r="M261" t="s">
        <v>782</v>
      </c>
      <c r="N261" s="4" t="str" cm="1">
        <f t="array" ref="N261">_xll.SNL.Clients.Office.Excel.Functions.SPG(M261, "SP_TOTAL_REV", "CY2022")</f>
        <v>#PEND</v>
      </c>
      <c r="O261" s="4" t="str">
        <f>_xll.SNL.Clients.Office.Excel.Functions.SPG(M261,"IQ_AVG_DILUT_SHARES_OUT","CY2022")</f>
        <v>#PEND</v>
      </c>
      <c r="P261" s="5" t="str">
        <f>_xll.SNL.Clients.Office.Excel.Functions.SPG(M261, "IQ_DILUT_EPS_NORM", "CY2022")</f>
        <v>#PEND</v>
      </c>
      <c r="Q261" t="e">
        <f t="shared" ref="Q261:Q324" si="28">O261*P261/1000</f>
        <v>#VALUE!</v>
      </c>
      <c r="R261" t="e">
        <f t="shared" ref="R261:R324" si="29">Q261/N261</f>
        <v>#VALUE!</v>
      </c>
    </row>
    <row r="262" spans="1:18" x14ac:dyDescent="0.3">
      <c r="A262" t="s">
        <v>774</v>
      </c>
      <c r="B262" s="4" t="str" cm="1">
        <f t="array" ref="B262">_xll.SNL.Clients.Office.Excel.Functions.SPG(A262, "SP_TOTAL_REV", "CY2023")</f>
        <v>#PEND</v>
      </c>
      <c r="C262" s="4" t="str">
        <f>_xll.SNL.Clients.Office.Excel.Functions.SPG(A262,"IQ_AVG_DILUT_SHARES_OUT","CY2023")</f>
        <v>#PEND</v>
      </c>
      <c r="D262" s="5" t="str">
        <f>_xll.SNL.Clients.Office.Excel.Functions.SPG(A262, "IQ_DILUT_EPS_NORM", "CY2023")</f>
        <v>#PEND</v>
      </c>
      <c r="E262" t="e">
        <f t="shared" si="24"/>
        <v>#VALUE!</v>
      </c>
      <c r="F262" t="e">
        <f t="shared" si="25"/>
        <v>#VALUE!</v>
      </c>
      <c r="G262" t="s">
        <v>774</v>
      </c>
      <c r="H262" s="4" t="str" cm="1">
        <f t="array" ref="H262">_xll.SNL.Clients.Office.Excel.Functions.SPG(G262, "SP_TOTAL_REV", "CY2022")</f>
        <v>#PEND</v>
      </c>
      <c r="I262" s="4" t="str">
        <f>_xll.SNL.Clients.Office.Excel.Functions.SPG(G262,"IQ_AVG_DILUT_SHARES_OUT","CY2022")</f>
        <v>#PEND</v>
      </c>
      <c r="J262" s="5" t="str">
        <f>_xll.SNL.Clients.Office.Excel.Functions.SPG(G262, "IQ_DILUT_EPS_NORM", "CY2022")</f>
        <v>#PEND</v>
      </c>
      <c r="K262" t="e">
        <f t="shared" si="26"/>
        <v>#VALUE!</v>
      </c>
      <c r="L262" t="e">
        <f t="shared" si="27"/>
        <v>#VALUE!</v>
      </c>
      <c r="M262" t="s">
        <v>783</v>
      </c>
      <c r="N262" s="4" t="str" cm="1">
        <f t="array" ref="N262">_xll.SNL.Clients.Office.Excel.Functions.SPG(M262, "SP_TOTAL_REV", "CY2022")</f>
        <v>#PEND</v>
      </c>
      <c r="O262" s="4" t="str">
        <f>_xll.SNL.Clients.Office.Excel.Functions.SPG(M262,"IQ_AVG_DILUT_SHARES_OUT","CY2022")</f>
        <v>#PEND</v>
      </c>
      <c r="P262" s="5" t="str">
        <f>_xll.SNL.Clients.Office.Excel.Functions.SPG(M262, "IQ_DILUT_EPS_NORM", "CY2022")</f>
        <v>#PEND</v>
      </c>
      <c r="Q262" t="e">
        <f t="shared" si="28"/>
        <v>#VALUE!</v>
      </c>
      <c r="R262" t="e">
        <f t="shared" si="29"/>
        <v>#VALUE!</v>
      </c>
    </row>
    <row r="263" spans="1:18" x14ac:dyDescent="0.3">
      <c r="A263" t="s">
        <v>775</v>
      </c>
      <c r="B263" s="4" t="str" cm="1">
        <f t="array" ref="B263">_xll.SNL.Clients.Office.Excel.Functions.SPG(A263, "SP_TOTAL_REV", "CY2023")</f>
        <v>#PEND</v>
      </c>
      <c r="C263" s="4" t="str">
        <f>_xll.SNL.Clients.Office.Excel.Functions.SPG(A263,"IQ_AVG_DILUT_SHARES_OUT","CY2023")</f>
        <v>#PEND</v>
      </c>
      <c r="D263" s="5" t="str">
        <f>_xll.SNL.Clients.Office.Excel.Functions.SPG(A263, "IQ_DILUT_EPS_NORM", "CY2023")</f>
        <v>#PEND</v>
      </c>
      <c r="E263" t="e">
        <f t="shared" si="24"/>
        <v>#VALUE!</v>
      </c>
      <c r="F263" t="e">
        <f t="shared" si="25"/>
        <v>#VALUE!</v>
      </c>
      <c r="G263" t="s">
        <v>775</v>
      </c>
      <c r="H263" s="4" t="str" cm="1">
        <f t="array" ref="H263">_xll.SNL.Clients.Office.Excel.Functions.SPG(G263, "SP_TOTAL_REV", "CY2022")</f>
        <v>#PEND</v>
      </c>
      <c r="I263" s="4" t="str">
        <f>_xll.SNL.Clients.Office.Excel.Functions.SPG(G263,"IQ_AVG_DILUT_SHARES_OUT","CY2022")</f>
        <v>#PEND</v>
      </c>
      <c r="J263" s="5" t="str">
        <f>_xll.SNL.Clients.Office.Excel.Functions.SPG(G263, "IQ_DILUT_EPS_NORM", "CY2022")</f>
        <v>#PEND</v>
      </c>
      <c r="K263" t="e">
        <f t="shared" si="26"/>
        <v>#VALUE!</v>
      </c>
      <c r="L263" t="e">
        <f t="shared" si="27"/>
        <v>#VALUE!</v>
      </c>
      <c r="M263" t="s">
        <v>784</v>
      </c>
      <c r="N263" s="4" t="str" cm="1">
        <f t="array" ref="N263">_xll.SNL.Clients.Office.Excel.Functions.SPG(M263, "SP_TOTAL_REV", "CY2022")</f>
        <v>#PEND</v>
      </c>
      <c r="O263" s="4" t="str">
        <f>_xll.SNL.Clients.Office.Excel.Functions.SPG(M263,"IQ_AVG_DILUT_SHARES_OUT","CY2022")</f>
        <v>#PEND</v>
      </c>
      <c r="P263" s="5" t="str">
        <f>_xll.SNL.Clients.Office.Excel.Functions.SPG(M263, "IQ_DILUT_EPS_NORM", "CY2022")</f>
        <v>#PEND</v>
      </c>
      <c r="Q263" t="e">
        <f t="shared" si="28"/>
        <v>#VALUE!</v>
      </c>
      <c r="R263" t="e">
        <f t="shared" si="29"/>
        <v>#VALUE!</v>
      </c>
    </row>
    <row r="264" spans="1:18" x14ac:dyDescent="0.3">
      <c r="A264" t="s">
        <v>776</v>
      </c>
      <c r="B264" s="4" t="str" cm="1">
        <f t="array" ref="B264">_xll.SNL.Clients.Office.Excel.Functions.SPG(A264, "SP_TOTAL_REV", "CY2023")</f>
        <v>#PEND</v>
      </c>
      <c r="C264" s="4" t="str">
        <f>_xll.SNL.Clients.Office.Excel.Functions.SPG(A264,"IQ_AVG_DILUT_SHARES_OUT","CY2023")</f>
        <v>#PEND</v>
      </c>
      <c r="D264" s="5" t="str">
        <f>_xll.SNL.Clients.Office.Excel.Functions.SPG(A264, "IQ_DILUT_EPS_NORM", "CY2023")</f>
        <v>#PEND</v>
      </c>
      <c r="E264" t="e">
        <f t="shared" si="24"/>
        <v>#VALUE!</v>
      </c>
      <c r="F264" t="e">
        <f t="shared" si="25"/>
        <v>#VALUE!</v>
      </c>
      <c r="G264" t="s">
        <v>776</v>
      </c>
      <c r="H264" s="4" t="str" cm="1">
        <f t="array" ref="H264">_xll.SNL.Clients.Office.Excel.Functions.SPG(G264, "SP_TOTAL_REV", "CY2022")</f>
        <v>#PEND</v>
      </c>
      <c r="I264" s="4" t="str">
        <f>_xll.SNL.Clients.Office.Excel.Functions.SPG(G264,"IQ_AVG_DILUT_SHARES_OUT","CY2022")</f>
        <v>#PEND</v>
      </c>
      <c r="J264" s="5" t="str">
        <f>_xll.SNL.Clients.Office.Excel.Functions.SPG(G264, "IQ_DILUT_EPS_NORM", "CY2022")</f>
        <v>#PEND</v>
      </c>
      <c r="K264" t="e">
        <f t="shared" si="26"/>
        <v>#VALUE!</v>
      </c>
      <c r="L264" t="e">
        <f t="shared" si="27"/>
        <v>#VALUE!</v>
      </c>
      <c r="M264" t="s">
        <v>786</v>
      </c>
      <c r="N264" s="4" t="str" cm="1">
        <f t="array" ref="N264">_xll.SNL.Clients.Office.Excel.Functions.SPG(M264, "SP_TOTAL_REV", "CY2022")</f>
        <v>#PEND</v>
      </c>
      <c r="O264" s="4" t="str">
        <f>_xll.SNL.Clients.Office.Excel.Functions.SPG(M264,"IQ_AVG_DILUT_SHARES_OUT","CY2022")</f>
        <v>#PEND</v>
      </c>
      <c r="P264" s="5" t="str">
        <f>_xll.SNL.Clients.Office.Excel.Functions.SPG(M264, "IQ_DILUT_EPS_NORM", "CY2022")</f>
        <v>#PEND</v>
      </c>
      <c r="Q264" t="e">
        <f t="shared" si="28"/>
        <v>#VALUE!</v>
      </c>
      <c r="R264" t="e">
        <f t="shared" si="29"/>
        <v>#VALUE!</v>
      </c>
    </row>
    <row r="265" spans="1:18" x14ac:dyDescent="0.3">
      <c r="A265" t="s">
        <v>777</v>
      </c>
      <c r="B265" s="4" t="str" cm="1">
        <f t="array" ref="B265">_xll.SNL.Clients.Office.Excel.Functions.SPG(A265, "SP_TOTAL_REV", "CY2023")</f>
        <v>#PEND</v>
      </c>
      <c r="C265" s="4" t="str">
        <f>_xll.SNL.Clients.Office.Excel.Functions.SPG(A265,"IQ_AVG_DILUT_SHARES_OUT","CY2023")</f>
        <v>#PEND</v>
      </c>
      <c r="D265" s="5" t="str">
        <f>_xll.SNL.Clients.Office.Excel.Functions.SPG(A265, "IQ_DILUT_EPS_NORM", "CY2023")</f>
        <v>#PEND</v>
      </c>
      <c r="E265" t="e">
        <f t="shared" si="24"/>
        <v>#VALUE!</v>
      </c>
      <c r="F265" t="e">
        <f t="shared" si="25"/>
        <v>#VALUE!</v>
      </c>
      <c r="G265" t="s">
        <v>777</v>
      </c>
      <c r="H265" s="4" t="str" cm="1">
        <f t="array" ref="H265">_xll.SNL.Clients.Office.Excel.Functions.SPG(G265, "SP_TOTAL_REV", "CY2022")</f>
        <v>#PEND</v>
      </c>
      <c r="I265" s="4" t="str">
        <f>_xll.SNL.Clients.Office.Excel.Functions.SPG(G265,"IQ_AVG_DILUT_SHARES_OUT","CY2022")</f>
        <v>#PEND</v>
      </c>
      <c r="J265" s="5" t="str">
        <f>_xll.SNL.Clients.Office.Excel.Functions.SPG(G265, "IQ_DILUT_EPS_NORM", "CY2022")</f>
        <v>#PEND</v>
      </c>
      <c r="K265" t="e">
        <f t="shared" si="26"/>
        <v>#VALUE!</v>
      </c>
      <c r="L265" t="e">
        <f t="shared" si="27"/>
        <v>#VALUE!</v>
      </c>
      <c r="M265" t="s">
        <v>787</v>
      </c>
      <c r="N265" s="4" t="str" cm="1">
        <f t="array" ref="N265">_xll.SNL.Clients.Office.Excel.Functions.SPG(M265, "SP_TOTAL_REV", "CY2022")</f>
        <v>#PEND</v>
      </c>
      <c r="O265" s="4" t="str">
        <f>_xll.SNL.Clients.Office.Excel.Functions.SPG(M265,"IQ_AVG_DILUT_SHARES_OUT","CY2022")</f>
        <v>#PEND</v>
      </c>
      <c r="P265" s="5" t="str">
        <f>_xll.SNL.Clients.Office.Excel.Functions.SPG(M265, "IQ_DILUT_EPS_NORM", "CY2022")</f>
        <v>#PEND</v>
      </c>
      <c r="Q265" t="e">
        <f t="shared" si="28"/>
        <v>#VALUE!</v>
      </c>
      <c r="R265" t="e">
        <f t="shared" si="29"/>
        <v>#VALUE!</v>
      </c>
    </row>
    <row r="266" spans="1:18" x14ac:dyDescent="0.3">
      <c r="A266" t="s">
        <v>778</v>
      </c>
      <c r="B266" s="4" t="str" cm="1">
        <f t="array" ref="B266">_xll.SNL.Clients.Office.Excel.Functions.SPG(A266, "SP_TOTAL_REV", "CY2023")</f>
        <v>#PEND</v>
      </c>
      <c r="C266" s="4" t="str">
        <f>_xll.SNL.Clients.Office.Excel.Functions.SPG(A266,"IQ_AVG_DILUT_SHARES_OUT","CY2023")</f>
        <v>#PEND</v>
      </c>
      <c r="D266" s="5" t="str">
        <f>_xll.SNL.Clients.Office.Excel.Functions.SPG(A266, "IQ_DILUT_EPS_NORM", "CY2023")</f>
        <v>#PEND</v>
      </c>
      <c r="E266" t="e">
        <f t="shared" si="24"/>
        <v>#VALUE!</v>
      </c>
      <c r="F266" t="e">
        <f t="shared" si="25"/>
        <v>#VALUE!</v>
      </c>
      <c r="G266" t="s">
        <v>778</v>
      </c>
      <c r="H266" s="4" t="str" cm="1">
        <f t="array" ref="H266">_xll.SNL.Clients.Office.Excel.Functions.SPG(G266, "SP_TOTAL_REV", "CY2022")</f>
        <v>#PEND</v>
      </c>
      <c r="I266" s="4" t="str">
        <f>_xll.SNL.Clients.Office.Excel.Functions.SPG(G266,"IQ_AVG_DILUT_SHARES_OUT","CY2022")</f>
        <v>#PEND</v>
      </c>
      <c r="J266" s="5" t="str">
        <f>_xll.SNL.Clients.Office.Excel.Functions.SPG(G266, "IQ_DILUT_EPS_NORM", "CY2022")</f>
        <v>#PEND</v>
      </c>
      <c r="K266" t="e">
        <f t="shared" si="26"/>
        <v>#VALUE!</v>
      </c>
      <c r="L266" t="e">
        <f t="shared" si="27"/>
        <v>#VALUE!</v>
      </c>
      <c r="M266" t="s">
        <v>788</v>
      </c>
      <c r="N266" s="4" t="str" cm="1">
        <f t="array" ref="N266">_xll.SNL.Clients.Office.Excel.Functions.SPG(M266, "SP_TOTAL_REV", "CY2022")</f>
        <v>#PEND</v>
      </c>
      <c r="O266" s="4" t="str">
        <f>_xll.SNL.Clients.Office.Excel.Functions.SPG(M266,"IQ_AVG_DILUT_SHARES_OUT","CY2022")</f>
        <v>#PEND</v>
      </c>
      <c r="P266" s="5" t="str">
        <f>_xll.SNL.Clients.Office.Excel.Functions.SPG(M266, "IQ_DILUT_EPS_NORM", "CY2022")</f>
        <v>#PEND</v>
      </c>
      <c r="Q266" t="e">
        <f t="shared" si="28"/>
        <v>#VALUE!</v>
      </c>
      <c r="R266" t="e">
        <f t="shared" si="29"/>
        <v>#VALUE!</v>
      </c>
    </row>
    <row r="267" spans="1:18" x14ac:dyDescent="0.3">
      <c r="A267" t="s">
        <v>779</v>
      </c>
      <c r="B267" s="4" t="str" cm="1">
        <f t="array" ref="B267">_xll.SNL.Clients.Office.Excel.Functions.SPG(A267, "SP_TOTAL_REV", "CY2023")</f>
        <v>#PEND</v>
      </c>
      <c r="C267" s="4" t="str">
        <f>_xll.SNL.Clients.Office.Excel.Functions.SPG(A267,"IQ_AVG_DILUT_SHARES_OUT","CY2023")</f>
        <v>#PEND</v>
      </c>
      <c r="D267" s="5" t="str">
        <f>_xll.SNL.Clients.Office.Excel.Functions.SPG(A267, "IQ_DILUT_EPS_NORM", "CY2023")</f>
        <v>#PEND</v>
      </c>
      <c r="E267" t="e">
        <f t="shared" si="24"/>
        <v>#VALUE!</v>
      </c>
      <c r="F267" t="e">
        <f t="shared" si="25"/>
        <v>#VALUE!</v>
      </c>
      <c r="G267" t="s">
        <v>779</v>
      </c>
      <c r="H267" s="4" t="str" cm="1">
        <f t="array" ref="H267">_xll.SNL.Clients.Office.Excel.Functions.SPG(G267, "SP_TOTAL_REV", "CY2022")</f>
        <v>#PEND</v>
      </c>
      <c r="I267" s="4" t="str">
        <f>_xll.SNL.Clients.Office.Excel.Functions.SPG(G267,"IQ_AVG_DILUT_SHARES_OUT","CY2022")</f>
        <v>#PEND</v>
      </c>
      <c r="J267" s="5" t="str">
        <f>_xll.SNL.Clients.Office.Excel.Functions.SPG(G267, "IQ_DILUT_EPS_NORM", "CY2022")</f>
        <v>#PEND</v>
      </c>
      <c r="K267" t="e">
        <f t="shared" si="26"/>
        <v>#VALUE!</v>
      </c>
      <c r="L267" t="e">
        <f t="shared" si="27"/>
        <v>#VALUE!</v>
      </c>
      <c r="M267" t="s">
        <v>789</v>
      </c>
      <c r="N267" s="4" t="str" cm="1">
        <f t="array" ref="N267">_xll.SNL.Clients.Office.Excel.Functions.SPG(M267, "SP_TOTAL_REV", "CY2022")</f>
        <v>#PEND</v>
      </c>
      <c r="O267" s="4" t="str">
        <f>_xll.SNL.Clients.Office.Excel.Functions.SPG(M267,"IQ_AVG_DILUT_SHARES_OUT","CY2022")</f>
        <v>#PEND</v>
      </c>
      <c r="P267" s="5" t="str">
        <f>_xll.SNL.Clients.Office.Excel.Functions.SPG(M267, "IQ_DILUT_EPS_NORM", "CY2022")</f>
        <v>#PEND</v>
      </c>
      <c r="Q267" t="e">
        <f t="shared" si="28"/>
        <v>#VALUE!</v>
      </c>
      <c r="R267" t="e">
        <f t="shared" si="29"/>
        <v>#VALUE!</v>
      </c>
    </row>
    <row r="268" spans="1:18" x14ac:dyDescent="0.3">
      <c r="A268" t="s">
        <v>780</v>
      </c>
      <c r="B268" s="4" t="str" cm="1">
        <f t="array" ref="B268">_xll.SNL.Clients.Office.Excel.Functions.SPG(A268, "SP_TOTAL_REV", "CY2023")</f>
        <v>#PEND</v>
      </c>
      <c r="C268" s="4" t="str">
        <f>_xll.SNL.Clients.Office.Excel.Functions.SPG(A268,"IQ_AVG_DILUT_SHARES_OUT","CY2023")</f>
        <v>#PEND</v>
      </c>
      <c r="D268" s="5" t="str">
        <f>_xll.SNL.Clients.Office.Excel.Functions.SPG(A268, "IQ_DILUT_EPS_NORM", "CY2023")</f>
        <v>#PEND</v>
      </c>
      <c r="E268" t="e">
        <f t="shared" si="24"/>
        <v>#VALUE!</v>
      </c>
      <c r="F268" t="e">
        <f t="shared" si="25"/>
        <v>#VALUE!</v>
      </c>
      <c r="G268" t="s">
        <v>780</v>
      </c>
      <c r="H268" s="4" t="str" cm="1">
        <f t="array" ref="H268">_xll.SNL.Clients.Office.Excel.Functions.SPG(G268, "SP_TOTAL_REV", "CY2022")</f>
        <v>#PEND</v>
      </c>
      <c r="I268" s="4" t="str">
        <f>_xll.SNL.Clients.Office.Excel.Functions.SPG(G268,"IQ_AVG_DILUT_SHARES_OUT","CY2022")</f>
        <v>#PEND</v>
      </c>
      <c r="J268" s="5" t="str">
        <f>_xll.SNL.Clients.Office.Excel.Functions.SPG(G268, "IQ_DILUT_EPS_NORM", "CY2022")</f>
        <v>#PEND</v>
      </c>
      <c r="K268" t="e">
        <f t="shared" si="26"/>
        <v>#VALUE!</v>
      </c>
      <c r="L268" t="e">
        <f t="shared" si="27"/>
        <v>#VALUE!</v>
      </c>
      <c r="M268" t="s">
        <v>790</v>
      </c>
      <c r="N268" s="4" t="str" cm="1">
        <f t="array" ref="N268">_xll.SNL.Clients.Office.Excel.Functions.SPG(M268, "SP_TOTAL_REV", "CY2022")</f>
        <v>#PEND</v>
      </c>
      <c r="O268" s="4" t="str">
        <f>_xll.SNL.Clients.Office.Excel.Functions.SPG(M268,"IQ_AVG_DILUT_SHARES_OUT","CY2022")</f>
        <v>#PEND</v>
      </c>
      <c r="P268" s="5" t="str">
        <f>_xll.SNL.Clients.Office.Excel.Functions.SPG(M268, "IQ_DILUT_EPS_NORM", "CY2022")</f>
        <v>#PEND</v>
      </c>
      <c r="Q268" t="e">
        <f t="shared" si="28"/>
        <v>#VALUE!</v>
      </c>
      <c r="R268" t="e">
        <f t="shared" si="29"/>
        <v>#VALUE!</v>
      </c>
    </row>
    <row r="269" spans="1:18" x14ac:dyDescent="0.3">
      <c r="A269" t="s">
        <v>781</v>
      </c>
      <c r="B269" s="4" t="str" cm="1">
        <f t="array" ref="B269">_xll.SNL.Clients.Office.Excel.Functions.SPG(A269, "SP_TOTAL_REV", "CY2023")</f>
        <v>#PEND</v>
      </c>
      <c r="C269" s="4" t="str">
        <f>_xll.SNL.Clients.Office.Excel.Functions.SPG(A269,"IQ_AVG_DILUT_SHARES_OUT","CY2023")</f>
        <v>#PEND</v>
      </c>
      <c r="D269" s="5" t="str">
        <f>_xll.SNL.Clients.Office.Excel.Functions.SPG(A269, "IQ_DILUT_EPS_NORM", "CY2023")</f>
        <v>#PEND</v>
      </c>
      <c r="E269" t="e">
        <f t="shared" si="24"/>
        <v>#VALUE!</v>
      </c>
      <c r="F269" t="e">
        <f t="shared" si="25"/>
        <v>#VALUE!</v>
      </c>
      <c r="G269" t="s">
        <v>781</v>
      </c>
      <c r="H269" s="4" t="str" cm="1">
        <f t="array" ref="H269">_xll.SNL.Clients.Office.Excel.Functions.SPG(G269, "SP_TOTAL_REV", "CY2022")</f>
        <v>#PEND</v>
      </c>
      <c r="I269" s="4" t="str">
        <f>_xll.SNL.Clients.Office.Excel.Functions.SPG(G269,"IQ_AVG_DILUT_SHARES_OUT","CY2022")</f>
        <v>#PEND</v>
      </c>
      <c r="J269" s="5" t="str">
        <f>_xll.SNL.Clients.Office.Excel.Functions.SPG(G269, "IQ_DILUT_EPS_NORM", "CY2022")</f>
        <v>#PEND</v>
      </c>
      <c r="K269" t="e">
        <f t="shared" si="26"/>
        <v>#VALUE!</v>
      </c>
      <c r="L269" t="e">
        <f t="shared" si="27"/>
        <v>#VALUE!</v>
      </c>
      <c r="M269" t="s">
        <v>791</v>
      </c>
      <c r="N269" s="4" t="str" cm="1">
        <f t="array" ref="N269">_xll.SNL.Clients.Office.Excel.Functions.SPG(M269, "SP_TOTAL_REV", "CY2022")</f>
        <v>#PEND</v>
      </c>
      <c r="O269" s="4" t="str">
        <f>_xll.SNL.Clients.Office.Excel.Functions.SPG(M269,"IQ_AVG_DILUT_SHARES_OUT","CY2022")</f>
        <v>#PEND</v>
      </c>
      <c r="P269" s="5" t="str">
        <f>_xll.SNL.Clients.Office.Excel.Functions.SPG(M269, "IQ_DILUT_EPS_NORM", "CY2022")</f>
        <v>#PEND</v>
      </c>
      <c r="Q269" t="e">
        <f t="shared" si="28"/>
        <v>#VALUE!</v>
      </c>
      <c r="R269" t="e">
        <f t="shared" si="29"/>
        <v>#VALUE!</v>
      </c>
    </row>
    <row r="270" spans="1:18" x14ac:dyDescent="0.3">
      <c r="A270" t="s">
        <v>782</v>
      </c>
      <c r="B270" s="4" t="str" cm="1">
        <f t="array" ref="B270">_xll.SNL.Clients.Office.Excel.Functions.SPG(A270, "SP_TOTAL_REV", "CY2023")</f>
        <v>#PEND</v>
      </c>
      <c r="C270" s="4" t="str">
        <f>_xll.SNL.Clients.Office.Excel.Functions.SPG(A270,"IQ_AVG_DILUT_SHARES_OUT","CY2023")</f>
        <v>#PEND</v>
      </c>
      <c r="D270" s="5" t="str">
        <f>_xll.SNL.Clients.Office.Excel.Functions.SPG(A270, "IQ_DILUT_EPS_NORM", "CY2023")</f>
        <v>#PEND</v>
      </c>
      <c r="E270" t="e">
        <f t="shared" si="24"/>
        <v>#VALUE!</v>
      </c>
      <c r="F270" t="e">
        <f t="shared" si="25"/>
        <v>#VALUE!</v>
      </c>
      <c r="G270" t="s">
        <v>782</v>
      </c>
      <c r="H270" s="4" t="str" cm="1">
        <f t="array" ref="H270">_xll.SNL.Clients.Office.Excel.Functions.SPG(G270, "SP_TOTAL_REV", "CY2022")</f>
        <v>#PEND</v>
      </c>
      <c r="I270" s="4" t="str">
        <f>_xll.SNL.Clients.Office.Excel.Functions.SPG(G270,"IQ_AVG_DILUT_SHARES_OUT","CY2022")</f>
        <v>#PEND</v>
      </c>
      <c r="J270" s="5" t="str">
        <f>_xll.SNL.Clients.Office.Excel.Functions.SPG(G270, "IQ_DILUT_EPS_NORM", "CY2022")</f>
        <v>#PEND</v>
      </c>
      <c r="K270" t="e">
        <f t="shared" si="26"/>
        <v>#VALUE!</v>
      </c>
      <c r="L270" t="e">
        <f t="shared" si="27"/>
        <v>#VALUE!</v>
      </c>
      <c r="M270" t="s">
        <v>792</v>
      </c>
      <c r="N270" s="4" t="str" cm="1">
        <f t="array" ref="N270">_xll.SNL.Clients.Office.Excel.Functions.SPG(M270, "SP_TOTAL_REV", "CY2022")</f>
        <v>#PEND</v>
      </c>
      <c r="O270" s="4" t="str">
        <f>_xll.SNL.Clients.Office.Excel.Functions.SPG(M270,"IQ_AVG_DILUT_SHARES_OUT","CY2022")</f>
        <v>#PEND</v>
      </c>
      <c r="P270" s="5" t="str">
        <f>_xll.SNL.Clients.Office.Excel.Functions.SPG(M270, "IQ_DILUT_EPS_NORM", "CY2022")</f>
        <v>#PEND</v>
      </c>
      <c r="Q270" t="e">
        <f t="shared" si="28"/>
        <v>#VALUE!</v>
      </c>
      <c r="R270" t="e">
        <f t="shared" si="29"/>
        <v>#VALUE!</v>
      </c>
    </row>
    <row r="271" spans="1:18" x14ac:dyDescent="0.3">
      <c r="A271" t="s">
        <v>783</v>
      </c>
      <c r="B271" s="4" t="str" cm="1">
        <f t="array" ref="B271">_xll.SNL.Clients.Office.Excel.Functions.SPG(A271, "SP_TOTAL_REV", "CY2023")</f>
        <v>#PEND</v>
      </c>
      <c r="C271" s="4" t="str">
        <f>_xll.SNL.Clients.Office.Excel.Functions.SPG(A271,"IQ_AVG_DILUT_SHARES_OUT","CY2023")</f>
        <v>#PEND</v>
      </c>
      <c r="D271" s="5" t="str">
        <f>_xll.SNL.Clients.Office.Excel.Functions.SPG(A271, "IQ_DILUT_EPS_NORM", "CY2023")</f>
        <v>#PEND</v>
      </c>
      <c r="E271" t="e">
        <f t="shared" si="24"/>
        <v>#VALUE!</v>
      </c>
      <c r="F271" t="e">
        <f t="shared" si="25"/>
        <v>#VALUE!</v>
      </c>
      <c r="G271" t="s">
        <v>783</v>
      </c>
      <c r="H271" s="4" t="str" cm="1">
        <f t="array" ref="H271">_xll.SNL.Clients.Office.Excel.Functions.SPG(G271, "SP_TOTAL_REV", "CY2022")</f>
        <v>#PEND</v>
      </c>
      <c r="I271" s="4" t="str">
        <f>_xll.SNL.Clients.Office.Excel.Functions.SPG(G271,"IQ_AVG_DILUT_SHARES_OUT","CY2022")</f>
        <v>#PEND</v>
      </c>
      <c r="J271" s="5" t="str">
        <f>_xll.SNL.Clients.Office.Excel.Functions.SPG(G271, "IQ_DILUT_EPS_NORM", "CY2022")</f>
        <v>#PEND</v>
      </c>
      <c r="K271" t="e">
        <f t="shared" si="26"/>
        <v>#VALUE!</v>
      </c>
      <c r="L271" t="e">
        <f t="shared" si="27"/>
        <v>#VALUE!</v>
      </c>
      <c r="M271" t="s">
        <v>793</v>
      </c>
      <c r="N271" s="4" t="str" cm="1">
        <f t="array" ref="N271">_xll.SNL.Clients.Office.Excel.Functions.SPG(M271, "SP_TOTAL_REV", "CY2022")</f>
        <v>#PEND</v>
      </c>
      <c r="O271" s="4" t="str">
        <f>_xll.SNL.Clients.Office.Excel.Functions.SPG(M271,"IQ_AVG_DILUT_SHARES_OUT","CY2022")</f>
        <v>#PEND</v>
      </c>
      <c r="P271" s="5" t="str">
        <f>_xll.SNL.Clients.Office.Excel.Functions.SPG(M271, "IQ_DILUT_EPS_NORM", "CY2022")</f>
        <v>#PEND</v>
      </c>
      <c r="Q271" t="e">
        <f t="shared" si="28"/>
        <v>#VALUE!</v>
      </c>
      <c r="R271" t="e">
        <f t="shared" si="29"/>
        <v>#VALUE!</v>
      </c>
    </row>
    <row r="272" spans="1:18" x14ac:dyDescent="0.3">
      <c r="A272" t="s">
        <v>784</v>
      </c>
      <c r="B272" s="4" t="str" cm="1">
        <f t="array" ref="B272">_xll.SNL.Clients.Office.Excel.Functions.SPG(A272, "SP_TOTAL_REV", "CY2023")</f>
        <v>#PEND</v>
      </c>
      <c r="C272" s="4" t="str">
        <f>_xll.SNL.Clients.Office.Excel.Functions.SPG(A272,"IQ_AVG_DILUT_SHARES_OUT","CY2023")</f>
        <v>#PEND</v>
      </c>
      <c r="D272" s="5" t="str">
        <f>_xll.SNL.Clients.Office.Excel.Functions.SPG(A272, "IQ_DILUT_EPS_NORM", "CY2023")</f>
        <v>#PEND</v>
      </c>
      <c r="E272" t="e">
        <f t="shared" si="24"/>
        <v>#VALUE!</v>
      </c>
      <c r="F272" t="e">
        <f t="shared" si="25"/>
        <v>#VALUE!</v>
      </c>
      <c r="G272" t="s">
        <v>784</v>
      </c>
      <c r="H272" s="4" t="str" cm="1">
        <f t="array" ref="H272">_xll.SNL.Clients.Office.Excel.Functions.SPG(G272, "SP_TOTAL_REV", "CY2022")</f>
        <v>#PEND</v>
      </c>
      <c r="I272" s="4" t="str">
        <f>_xll.SNL.Clients.Office.Excel.Functions.SPG(G272,"IQ_AVG_DILUT_SHARES_OUT","CY2022")</f>
        <v>#PEND</v>
      </c>
      <c r="J272" s="5" t="str">
        <f>_xll.SNL.Clients.Office.Excel.Functions.SPG(G272, "IQ_DILUT_EPS_NORM", "CY2022")</f>
        <v>#PEND</v>
      </c>
      <c r="K272" t="e">
        <f t="shared" si="26"/>
        <v>#VALUE!</v>
      </c>
      <c r="L272" t="e">
        <f t="shared" si="27"/>
        <v>#VALUE!</v>
      </c>
      <c r="M272" t="s">
        <v>794</v>
      </c>
      <c r="N272" s="4" t="str" cm="1">
        <f t="array" ref="N272">_xll.SNL.Clients.Office.Excel.Functions.SPG(M272, "SP_TOTAL_REV", "CY2022")</f>
        <v>#PEND</v>
      </c>
      <c r="O272" s="4" t="str">
        <f>_xll.SNL.Clients.Office.Excel.Functions.SPG(M272,"IQ_AVG_DILUT_SHARES_OUT","CY2022")</f>
        <v>#PEND</v>
      </c>
      <c r="P272" s="5" t="str">
        <f>_xll.SNL.Clients.Office.Excel.Functions.SPG(M272, "IQ_DILUT_EPS_NORM", "CY2022")</f>
        <v>#PEND</v>
      </c>
      <c r="Q272" t="e">
        <f t="shared" si="28"/>
        <v>#VALUE!</v>
      </c>
      <c r="R272" t="e">
        <f t="shared" si="29"/>
        <v>#VALUE!</v>
      </c>
    </row>
    <row r="273" spans="1:18" x14ac:dyDescent="0.3">
      <c r="A273" t="s">
        <v>785</v>
      </c>
      <c r="B273" s="4" t="str" cm="1">
        <f t="array" ref="B273">_xll.SNL.Clients.Office.Excel.Functions.SPG(A273, "SP_TOTAL_REV", "CY2023")</f>
        <v>#PEND</v>
      </c>
      <c r="C273" s="4" t="str">
        <f>_xll.SNL.Clients.Office.Excel.Functions.SPG(A273,"IQ_AVG_DILUT_SHARES_OUT","CY2023")</f>
        <v>#PEND</v>
      </c>
      <c r="D273" s="5" t="str">
        <f>_xll.SNL.Clients.Office.Excel.Functions.SPG(A273, "IQ_DILUT_EPS_NORM", "CY2023")</f>
        <v>#PEND</v>
      </c>
      <c r="E273" t="e">
        <f t="shared" si="24"/>
        <v>#VALUE!</v>
      </c>
      <c r="F273" t="e">
        <f t="shared" si="25"/>
        <v>#VALUE!</v>
      </c>
      <c r="G273" t="s">
        <v>785</v>
      </c>
      <c r="H273" s="4" t="str" cm="1">
        <f t="array" ref="H273">_xll.SNL.Clients.Office.Excel.Functions.SPG(G273, "SP_TOTAL_REV", "CY2022")</f>
        <v>#PEND</v>
      </c>
      <c r="I273" s="4" t="str">
        <f>_xll.SNL.Clients.Office.Excel.Functions.SPG(G273,"IQ_AVG_DILUT_SHARES_OUT","CY2022")</f>
        <v>#PEND</v>
      </c>
      <c r="J273" s="5" t="str">
        <f>_xll.SNL.Clients.Office.Excel.Functions.SPG(G273, "IQ_DILUT_EPS_NORM", "CY2022")</f>
        <v>#PEND</v>
      </c>
      <c r="K273" t="e">
        <f t="shared" si="26"/>
        <v>#VALUE!</v>
      </c>
      <c r="L273" t="e">
        <f t="shared" si="27"/>
        <v>#VALUE!</v>
      </c>
      <c r="M273" t="s">
        <v>795</v>
      </c>
      <c r="N273" s="4" t="str" cm="1">
        <f t="array" ref="N273">_xll.SNL.Clients.Office.Excel.Functions.SPG(M273, "SP_TOTAL_REV", "CY2022")</f>
        <v>#PEND</v>
      </c>
      <c r="O273" s="4" t="str">
        <f>_xll.SNL.Clients.Office.Excel.Functions.SPG(M273,"IQ_AVG_DILUT_SHARES_OUT","CY2022")</f>
        <v>#PEND</v>
      </c>
      <c r="P273" s="5" t="str">
        <f>_xll.SNL.Clients.Office.Excel.Functions.SPG(M273, "IQ_DILUT_EPS_NORM", "CY2022")</f>
        <v>#PEND</v>
      </c>
      <c r="Q273" t="e">
        <f t="shared" si="28"/>
        <v>#VALUE!</v>
      </c>
      <c r="R273" t="e">
        <f t="shared" si="29"/>
        <v>#VALUE!</v>
      </c>
    </row>
    <row r="274" spans="1:18" x14ac:dyDescent="0.3">
      <c r="A274" t="s">
        <v>786</v>
      </c>
      <c r="B274" s="4" t="str" cm="1">
        <f t="array" ref="B274">_xll.SNL.Clients.Office.Excel.Functions.SPG(A274, "SP_TOTAL_REV", "CY2023")</f>
        <v>#PEND</v>
      </c>
      <c r="C274" s="4" t="str">
        <f>_xll.SNL.Clients.Office.Excel.Functions.SPG(A274,"IQ_AVG_DILUT_SHARES_OUT","CY2023")</f>
        <v>#PEND</v>
      </c>
      <c r="D274" s="5" t="str">
        <f>_xll.SNL.Clients.Office.Excel.Functions.SPG(A274, "IQ_DILUT_EPS_NORM", "CY2023")</f>
        <v>#PEND</v>
      </c>
      <c r="E274" t="e">
        <f t="shared" si="24"/>
        <v>#VALUE!</v>
      </c>
      <c r="F274" t="e">
        <f t="shared" si="25"/>
        <v>#VALUE!</v>
      </c>
      <c r="G274" t="s">
        <v>786</v>
      </c>
      <c r="H274" s="4" t="str" cm="1">
        <f t="array" ref="H274">_xll.SNL.Clients.Office.Excel.Functions.SPG(G274, "SP_TOTAL_REV", "CY2022")</f>
        <v>#PEND</v>
      </c>
      <c r="I274" s="4" t="str">
        <f>_xll.SNL.Clients.Office.Excel.Functions.SPG(G274,"IQ_AVG_DILUT_SHARES_OUT","CY2022")</f>
        <v>#PEND</v>
      </c>
      <c r="J274" s="5" t="str">
        <f>_xll.SNL.Clients.Office.Excel.Functions.SPG(G274, "IQ_DILUT_EPS_NORM", "CY2022")</f>
        <v>#PEND</v>
      </c>
      <c r="K274" t="e">
        <f t="shared" si="26"/>
        <v>#VALUE!</v>
      </c>
      <c r="L274" t="e">
        <f t="shared" si="27"/>
        <v>#VALUE!</v>
      </c>
      <c r="M274" t="s">
        <v>796</v>
      </c>
      <c r="N274" s="4" t="str" cm="1">
        <f t="array" ref="N274">_xll.SNL.Clients.Office.Excel.Functions.SPG(M274, "SP_TOTAL_REV", "CY2022")</f>
        <v>#PEND</v>
      </c>
      <c r="O274" s="4" t="str">
        <f>_xll.SNL.Clients.Office.Excel.Functions.SPG(M274,"IQ_AVG_DILUT_SHARES_OUT","CY2022")</f>
        <v>#PEND</v>
      </c>
      <c r="P274" s="5" t="str">
        <f>_xll.SNL.Clients.Office.Excel.Functions.SPG(M274, "IQ_DILUT_EPS_NORM", "CY2022")</f>
        <v>#PEND</v>
      </c>
      <c r="Q274" t="e">
        <f t="shared" si="28"/>
        <v>#VALUE!</v>
      </c>
      <c r="R274" t="e">
        <f t="shared" si="29"/>
        <v>#VALUE!</v>
      </c>
    </row>
    <row r="275" spans="1:18" x14ac:dyDescent="0.3">
      <c r="A275" t="s">
        <v>787</v>
      </c>
      <c r="B275" s="4" t="str" cm="1">
        <f t="array" ref="B275">_xll.SNL.Clients.Office.Excel.Functions.SPG(A275, "SP_TOTAL_REV", "CY2023")</f>
        <v>#PEND</v>
      </c>
      <c r="C275" s="4" t="str">
        <f>_xll.SNL.Clients.Office.Excel.Functions.SPG(A275,"IQ_AVG_DILUT_SHARES_OUT","CY2023")</f>
        <v>#PEND</v>
      </c>
      <c r="D275" s="5" t="str">
        <f>_xll.SNL.Clients.Office.Excel.Functions.SPG(A275, "IQ_DILUT_EPS_NORM", "CY2023")</f>
        <v>#PEND</v>
      </c>
      <c r="E275" t="e">
        <f t="shared" si="24"/>
        <v>#VALUE!</v>
      </c>
      <c r="F275" t="e">
        <f t="shared" si="25"/>
        <v>#VALUE!</v>
      </c>
      <c r="G275" t="s">
        <v>787</v>
      </c>
      <c r="H275" s="4" t="str" cm="1">
        <f t="array" ref="H275">_xll.SNL.Clients.Office.Excel.Functions.SPG(G275, "SP_TOTAL_REV", "CY2022")</f>
        <v>#PEND</v>
      </c>
      <c r="I275" s="4" t="str">
        <f>_xll.SNL.Clients.Office.Excel.Functions.SPG(G275,"IQ_AVG_DILUT_SHARES_OUT","CY2022")</f>
        <v>#PEND</v>
      </c>
      <c r="J275" s="5" t="str">
        <f>_xll.SNL.Clients.Office.Excel.Functions.SPG(G275, "IQ_DILUT_EPS_NORM", "CY2022")</f>
        <v>#PEND</v>
      </c>
      <c r="K275" t="e">
        <f t="shared" si="26"/>
        <v>#VALUE!</v>
      </c>
      <c r="L275" t="e">
        <f t="shared" si="27"/>
        <v>#VALUE!</v>
      </c>
      <c r="M275" t="s">
        <v>797</v>
      </c>
      <c r="N275" s="4" t="str" cm="1">
        <f t="array" ref="N275">_xll.SNL.Clients.Office.Excel.Functions.SPG(M275, "SP_TOTAL_REV", "CY2022")</f>
        <v>#PEND</v>
      </c>
      <c r="O275" s="4" t="str">
        <f>_xll.SNL.Clients.Office.Excel.Functions.SPG(M275,"IQ_AVG_DILUT_SHARES_OUT","CY2022")</f>
        <v>#PEND</v>
      </c>
      <c r="P275" s="5" t="str">
        <f>_xll.SNL.Clients.Office.Excel.Functions.SPG(M275, "IQ_DILUT_EPS_NORM", "CY2022")</f>
        <v>#PEND</v>
      </c>
      <c r="Q275" t="e">
        <f t="shared" si="28"/>
        <v>#VALUE!</v>
      </c>
      <c r="R275" t="e">
        <f t="shared" si="29"/>
        <v>#VALUE!</v>
      </c>
    </row>
    <row r="276" spans="1:18" x14ac:dyDescent="0.3">
      <c r="A276" t="s">
        <v>788</v>
      </c>
      <c r="B276" s="4" t="str" cm="1">
        <f t="array" ref="B276">_xll.SNL.Clients.Office.Excel.Functions.SPG(A276, "SP_TOTAL_REV", "CY2023")</f>
        <v>#PEND</v>
      </c>
      <c r="C276" s="4" t="str">
        <f>_xll.SNL.Clients.Office.Excel.Functions.SPG(A276,"IQ_AVG_DILUT_SHARES_OUT","CY2023")</f>
        <v>#PEND</v>
      </c>
      <c r="D276" s="5" t="str">
        <f>_xll.SNL.Clients.Office.Excel.Functions.SPG(A276, "IQ_DILUT_EPS_NORM", "CY2023")</f>
        <v>#PEND</v>
      </c>
      <c r="E276" t="e">
        <f t="shared" si="24"/>
        <v>#VALUE!</v>
      </c>
      <c r="F276" t="e">
        <f t="shared" si="25"/>
        <v>#VALUE!</v>
      </c>
      <c r="G276" t="s">
        <v>788</v>
      </c>
      <c r="H276" s="4" t="str" cm="1">
        <f t="array" ref="H276">_xll.SNL.Clients.Office.Excel.Functions.SPG(G276, "SP_TOTAL_REV", "CY2022")</f>
        <v>#PEND</v>
      </c>
      <c r="I276" s="4" t="str">
        <f>_xll.SNL.Clients.Office.Excel.Functions.SPG(G276,"IQ_AVG_DILUT_SHARES_OUT","CY2022")</f>
        <v>#PEND</v>
      </c>
      <c r="J276" s="5" t="str">
        <f>_xll.SNL.Clients.Office.Excel.Functions.SPG(G276, "IQ_DILUT_EPS_NORM", "CY2022")</f>
        <v>#PEND</v>
      </c>
      <c r="K276" t="e">
        <f t="shared" si="26"/>
        <v>#VALUE!</v>
      </c>
      <c r="L276" t="e">
        <f t="shared" si="27"/>
        <v>#VALUE!</v>
      </c>
      <c r="M276" t="s">
        <v>798</v>
      </c>
      <c r="N276" s="4" t="str" cm="1">
        <f t="array" ref="N276">_xll.SNL.Clients.Office.Excel.Functions.SPG(M276, "SP_TOTAL_REV", "CY2022")</f>
        <v>#PEND</v>
      </c>
      <c r="O276" s="4" t="str">
        <f>_xll.SNL.Clients.Office.Excel.Functions.SPG(M276,"IQ_AVG_DILUT_SHARES_OUT","CY2022")</f>
        <v>#PEND</v>
      </c>
      <c r="P276" s="5" t="str">
        <f>_xll.SNL.Clients.Office.Excel.Functions.SPG(M276, "IQ_DILUT_EPS_NORM", "CY2022")</f>
        <v>#PEND</v>
      </c>
      <c r="Q276" t="e">
        <f t="shared" si="28"/>
        <v>#VALUE!</v>
      </c>
      <c r="R276" t="e">
        <f t="shared" si="29"/>
        <v>#VALUE!</v>
      </c>
    </row>
    <row r="277" spans="1:18" x14ac:dyDescent="0.3">
      <c r="A277" t="s">
        <v>789</v>
      </c>
      <c r="B277" s="4" t="str" cm="1">
        <f t="array" ref="B277">_xll.SNL.Clients.Office.Excel.Functions.SPG(A277, "SP_TOTAL_REV", "CY2023")</f>
        <v>#PEND</v>
      </c>
      <c r="C277" s="4" t="str">
        <f>_xll.SNL.Clients.Office.Excel.Functions.SPG(A277,"IQ_AVG_DILUT_SHARES_OUT","CY2023")</f>
        <v>#PEND</v>
      </c>
      <c r="D277" s="5" t="str">
        <f>_xll.SNL.Clients.Office.Excel.Functions.SPG(A277, "IQ_DILUT_EPS_NORM", "CY2023")</f>
        <v>#PEND</v>
      </c>
      <c r="E277" t="e">
        <f t="shared" si="24"/>
        <v>#VALUE!</v>
      </c>
      <c r="F277" t="e">
        <f t="shared" si="25"/>
        <v>#VALUE!</v>
      </c>
      <c r="G277" t="s">
        <v>789</v>
      </c>
      <c r="H277" s="4" t="str" cm="1">
        <f t="array" ref="H277">_xll.SNL.Clients.Office.Excel.Functions.SPG(G277, "SP_TOTAL_REV", "CY2022")</f>
        <v>#PEND</v>
      </c>
      <c r="I277" s="4" t="str">
        <f>_xll.SNL.Clients.Office.Excel.Functions.SPG(G277,"IQ_AVG_DILUT_SHARES_OUT","CY2022")</f>
        <v>#PEND</v>
      </c>
      <c r="J277" s="5" t="str">
        <f>_xll.SNL.Clients.Office.Excel.Functions.SPG(G277, "IQ_DILUT_EPS_NORM", "CY2022")</f>
        <v>#PEND</v>
      </c>
      <c r="K277" t="e">
        <f t="shared" si="26"/>
        <v>#VALUE!</v>
      </c>
      <c r="L277" t="e">
        <f t="shared" si="27"/>
        <v>#VALUE!</v>
      </c>
      <c r="M277" t="s">
        <v>799</v>
      </c>
      <c r="N277" s="4" t="str" cm="1">
        <f t="array" ref="N277">_xll.SNL.Clients.Office.Excel.Functions.SPG(M277, "SP_TOTAL_REV", "CY2022")</f>
        <v>#PEND</v>
      </c>
      <c r="O277" s="4" t="str">
        <f>_xll.SNL.Clients.Office.Excel.Functions.SPG(M277,"IQ_AVG_DILUT_SHARES_OUT","CY2022")</f>
        <v>#PEND</v>
      </c>
      <c r="P277" s="5" t="str">
        <f>_xll.SNL.Clients.Office.Excel.Functions.SPG(M277, "IQ_DILUT_EPS_NORM", "CY2022")</f>
        <v>#PEND</v>
      </c>
      <c r="Q277" t="e">
        <f t="shared" si="28"/>
        <v>#VALUE!</v>
      </c>
      <c r="R277" t="e">
        <f t="shared" si="29"/>
        <v>#VALUE!</v>
      </c>
    </row>
    <row r="278" spans="1:18" x14ac:dyDescent="0.3">
      <c r="A278" t="s">
        <v>790</v>
      </c>
      <c r="B278" s="4" t="str" cm="1">
        <f t="array" ref="B278">_xll.SNL.Clients.Office.Excel.Functions.SPG(A278, "SP_TOTAL_REV", "CY2023")</f>
        <v>#PEND</v>
      </c>
      <c r="C278" s="4" t="str">
        <f>_xll.SNL.Clients.Office.Excel.Functions.SPG(A278,"IQ_AVG_DILUT_SHARES_OUT","CY2023")</f>
        <v>#PEND</v>
      </c>
      <c r="D278" s="5" t="str">
        <f>_xll.SNL.Clients.Office.Excel.Functions.SPG(A278, "IQ_DILUT_EPS_NORM", "CY2023")</f>
        <v>#PEND</v>
      </c>
      <c r="E278" t="e">
        <f t="shared" si="24"/>
        <v>#VALUE!</v>
      </c>
      <c r="F278" t="e">
        <f t="shared" si="25"/>
        <v>#VALUE!</v>
      </c>
      <c r="G278" t="s">
        <v>790</v>
      </c>
      <c r="H278" s="4" t="str" cm="1">
        <f t="array" ref="H278">_xll.SNL.Clients.Office.Excel.Functions.SPG(G278, "SP_TOTAL_REV", "CY2022")</f>
        <v>#PEND</v>
      </c>
      <c r="I278" s="4" t="str">
        <f>_xll.SNL.Clients.Office.Excel.Functions.SPG(G278,"IQ_AVG_DILUT_SHARES_OUT","CY2022")</f>
        <v>#PEND</v>
      </c>
      <c r="J278" s="5" t="str">
        <f>_xll.SNL.Clients.Office.Excel.Functions.SPG(G278, "IQ_DILUT_EPS_NORM", "CY2022")</f>
        <v>#PEND</v>
      </c>
      <c r="K278" t="e">
        <f t="shared" si="26"/>
        <v>#VALUE!</v>
      </c>
      <c r="L278" t="e">
        <f t="shared" si="27"/>
        <v>#VALUE!</v>
      </c>
      <c r="M278" t="s">
        <v>800</v>
      </c>
      <c r="N278" s="4" t="str" cm="1">
        <f t="array" ref="N278">_xll.SNL.Clients.Office.Excel.Functions.SPG(M278, "SP_TOTAL_REV", "CY2022")</f>
        <v>#PEND</v>
      </c>
      <c r="O278" s="4" t="str">
        <f>_xll.SNL.Clients.Office.Excel.Functions.SPG(M278,"IQ_AVG_DILUT_SHARES_OUT","CY2022")</f>
        <v>#PEND</v>
      </c>
      <c r="P278" s="5" t="str">
        <f>_xll.SNL.Clients.Office.Excel.Functions.SPG(M278, "IQ_DILUT_EPS_NORM", "CY2022")</f>
        <v>#PEND</v>
      </c>
      <c r="Q278" t="e">
        <f t="shared" si="28"/>
        <v>#VALUE!</v>
      </c>
      <c r="R278" t="e">
        <f t="shared" si="29"/>
        <v>#VALUE!</v>
      </c>
    </row>
    <row r="279" spans="1:18" x14ac:dyDescent="0.3">
      <c r="A279" t="s">
        <v>791</v>
      </c>
      <c r="B279" s="4" t="str" cm="1">
        <f t="array" ref="B279">_xll.SNL.Clients.Office.Excel.Functions.SPG(A279, "SP_TOTAL_REV", "CY2023")</f>
        <v>#PEND</v>
      </c>
      <c r="C279" s="4" t="str">
        <f>_xll.SNL.Clients.Office.Excel.Functions.SPG(A279,"IQ_AVG_DILUT_SHARES_OUT","CY2023")</f>
        <v>#PEND</v>
      </c>
      <c r="D279" s="5" t="str">
        <f>_xll.SNL.Clients.Office.Excel.Functions.SPG(A279, "IQ_DILUT_EPS_NORM", "CY2023")</f>
        <v>#PEND</v>
      </c>
      <c r="E279" t="e">
        <f t="shared" si="24"/>
        <v>#VALUE!</v>
      </c>
      <c r="F279" t="e">
        <f t="shared" si="25"/>
        <v>#VALUE!</v>
      </c>
      <c r="G279" t="s">
        <v>791</v>
      </c>
      <c r="H279" s="4" t="str" cm="1">
        <f t="array" ref="H279">_xll.SNL.Clients.Office.Excel.Functions.SPG(G279, "SP_TOTAL_REV", "CY2022")</f>
        <v>#PEND</v>
      </c>
      <c r="I279" s="4" t="str">
        <f>_xll.SNL.Clients.Office.Excel.Functions.SPG(G279,"IQ_AVG_DILUT_SHARES_OUT","CY2022")</f>
        <v>#PEND</v>
      </c>
      <c r="J279" s="5" t="str">
        <f>_xll.SNL.Clients.Office.Excel.Functions.SPG(G279, "IQ_DILUT_EPS_NORM", "CY2022")</f>
        <v>#PEND</v>
      </c>
      <c r="K279" t="e">
        <f t="shared" si="26"/>
        <v>#VALUE!</v>
      </c>
      <c r="L279" t="e">
        <f t="shared" si="27"/>
        <v>#VALUE!</v>
      </c>
      <c r="M279" t="s">
        <v>801</v>
      </c>
      <c r="N279" s="4" t="str" cm="1">
        <f t="array" ref="N279">_xll.SNL.Clients.Office.Excel.Functions.SPG(M279, "SP_TOTAL_REV", "CY2022")</f>
        <v>#PEND</v>
      </c>
      <c r="O279" s="4" t="str">
        <f>_xll.SNL.Clients.Office.Excel.Functions.SPG(M279,"IQ_AVG_DILUT_SHARES_OUT","CY2022")</f>
        <v>#PEND</v>
      </c>
      <c r="P279" s="5" t="str">
        <f>_xll.SNL.Clients.Office.Excel.Functions.SPG(M279, "IQ_DILUT_EPS_NORM", "CY2022")</f>
        <v>#PEND</v>
      </c>
      <c r="Q279" t="e">
        <f t="shared" si="28"/>
        <v>#VALUE!</v>
      </c>
      <c r="R279" t="e">
        <f t="shared" si="29"/>
        <v>#VALUE!</v>
      </c>
    </row>
    <row r="280" spans="1:18" x14ac:dyDescent="0.3">
      <c r="A280" t="s">
        <v>792</v>
      </c>
      <c r="B280" s="4" t="str" cm="1">
        <f t="array" ref="B280">_xll.SNL.Clients.Office.Excel.Functions.SPG(A280, "SP_TOTAL_REV", "CY2023")</f>
        <v>#PEND</v>
      </c>
      <c r="C280" s="4" t="str">
        <f>_xll.SNL.Clients.Office.Excel.Functions.SPG(A280,"IQ_AVG_DILUT_SHARES_OUT","CY2023")</f>
        <v>#PEND</v>
      </c>
      <c r="D280" s="5" t="str">
        <f>_xll.SNL.Clients.Office.Excel.Functions.SPG(A280, "IQ_DILUT_EPS_NORM", "CY2023")</f>
        <v>#PEND</v>
      </c>
      <c r="E280" t="e">
        <f t="shared" si="24"/>
        <v>#VALUE!</v>
      </c>
      <c r="F280" t="e">
        <f t="shared" si="25"/>
        <v>#VALUE!</v>
      </c>
      <c r="G280" t="s">
        <v>792</v>
      </c>
      <c r="H280" s="4" t="str" cm="1">
        <f t="array" ref="H280">_xll.SNL.Clients.Office.Excel.Functions.SPG(G280, "SP_TOTAL_REV", "CY2022")</f>
        <v>#PEND</v>
      </c>
      <c r="I280" s="4" t="str">
        <f>_xll.SNL.Clients.Office.Excel.Functions.SPG(G280,"IQ_AVG_DILUT_SHARES_OUT","CY2022")</f>
        <v>#PEND</v>
      </c>
      <c r="J280" s="5" t="str">
        <f>_xll.SNL.Clients.Office.Excel.Functions.SPG(G280, "IQ_DILUT_EPS_NORM", "CY2022")</f>
        <v>#PEND</v>
      </c>
      <c r="K280" t="e">
        <f t="shared" si="26"/>
        <v>#VALUE!</v>
      </c>
      <c r="L280" t="e">
        <f t="shared" si="27"/>
        <v>#VALUE!</v>
      </c>
      <c r="M280" t="s">
        <v>802</v>
      </c>
      <c r="N280" s="4" t="str" cm="1">
        <f t="array" ref="N280">_xll.SNL.Clients.Office.Excel.Functions.SPG(M280, "SP_TOTAL_REV", "CY2022")</f>
        <v>#PEND</v>
      </c>
      <c r="O280" s="4" t="str">
        <f>_xll.SNL.Clients.Office.Excel.Functions.SPG(M280,"IQ_AVG_DILUT_SHARES_OUT","CY2022")</f>
        <v>#PEND</v>
      </c>
      <c r="P280" s="5" t="str">
        <f>_xll.SNL.Clients.Office.Excel.Functions.SPG(M280, "IQ_DILUT_EPS_NORM", "CY2022")</f>
        <v>#PEND</v>
      </c>
      <c r="Q280" t="e">
        <f t="shared" si="28"/>
        <v>#VALUE!</v>
      </c>
      <c r="R280" t="e">
        <f t="shared" si="29"/>
        <v>#VALUE!</v>
      </c>
    </row>
    <row r="281" spans="1:18" x14ac:dyDescent="0.3">
      <c r="A281" t="s">
        <v>793</v>
      </c>
      <c r="B281" s="4" t="str" cm="1">
        <f t="array" ref="B281">_xll.SNL.Clients.Office.Excel.Functions.SPG(A281, "SP_TOTAL_REV", "CY2023")</f>
        <v>#PEND</v>
      </c>
      <c r="C281" s="4" t="str">
        <f>_xll.SNL.Clients.Office.Excel.Functions.SPG(A281,"IQ_AVG_DILUT_SHARES_OUT","CY2023")</f>
        <v>#PEND</v>
      </c>
      <c r="D281" s="5" t="str">
        <f>_xll.SNL.Clients.Office.Excel.Functions.SPG(A281, "IQ_DILUT_EPS_NORM", "CY2023")</f>
        <v>#PEND</v>
      </c>
      <c r="E281" t="e">
        <f t="shared" si="24"/>
        <v>#VALUE!</v>
      </c>
      <c r="F281" t="e">
        <f t="shared" si="25"/>
        <v>#VALUE!</v>
      </c>
      <c r="G281" t="s">
        <v>793</v>
      </c>
      <c r="H281" s="4" t="str" cm="1">
        <f t="array" ref="H281">_xll.SNL.Clients.Office.Excel.Functions.SPG(G281, "SP_TOTAL_REV", "CY2022")</f>
        <v>#PEND</v>
      </c>
      <c r="I281" s="4" t="str">
        <f>_xll.SNL.Clients.Office.Excel.Functions.SPG(G281,"IQ_AVG_DILUT_SHARES_OUT","CY2022")</f>
        <v>#PEND</v>
      </c>
      <c r="J281" s="5" t="str">
        <f>_xll.SNL.Clients.Office.Excel.Functions.SPG(G281, "IQ_DILUT_EPS_NORM", "CY2022")</f>
        <v>#PEND</v>
      </c>
      <c r="K281" t="e">
        <f t="shared" si="26"/>
        <v>#VALUE!</v>
      </c>
      <c r="L281" t="e">
        <f t="shared" si="27"/>
        <v>#VALUE!</v>
      </c>
      <c r="M281" t="s">
        <v>803</v>
      </c>
      <c r="N281" s="4" t="str" cm="1">
        <f t="array" ref="N281">_xll.SNL.Clients.Office.Excel.Functions.SPG(M281, "SP_TOTAL_REV", "CY2022")</f>
        <v>#PEND</v>
      </c>
      <c r="O281" s="4" t="str">
        <f>_xll.SNL.Clients.Office.Excel.Functions.SPG(M281,"IQ_AVG_DILUT_SHARES_OUT","CY2022")</f>
        <v>#PEND</v>
      </c>
      <c r="P281" s="5" t="str">
        <f>_xll.SNL.Clients.Office.Excel.Functions.SPG(M281, "IQ_DILUT_EPS_NORM", "CY2022")</f>
        <v>#PEND</v>
      </c>
      <c r="Q281" t="e">
        <f t="shared" si="28"/>
        <v>#VALUE!</v>
      </c>
      <c r="R281" t="e">
        <f t="shared" si="29"/>
        <v>#VALUE!</v>
      </c>
    </row>
    <row r="282" spans="1:18" x14ac:dyDescent="0.3">
      <c r="A282" t="s">
        <v>794</v>
      </c>
      <c r="B282" s="4" t="str" cm="1">
        <f t="array" ref="B282">_xll.SNL.Clients.Office.Excel.Functions.SPG(A282, "SP_TOTAL_REV", "CY2023")</f>
        <v>#PEND</v>
      </c>
      <c r="C282" s="4" t="str">
        <f>_xll.SNL.Clients.Office.Excel.Functions.SPG(A282,"IQ_AVG_DILUT_SHARES_OUT","CY2023")</f>
        <v>#PEND</v>
      </c>
      <c r="D282" s="5" t="str">
        <f>_xll.SNL.Clients.Office.Excel.Functions.SPG(A282, "IQ_DILUT_EPS_NORM", "CY2023")</f>
        <v>#PEND</v>
      </c>
      <c r="E282" t="e">
        <f t="shared" si="24"/>
        <v>#VALUE!</v>
      </c>
      <c r="F282" t="e">
        <f t="shared" si="25"/>
        <v>#VALUE!</v>
      </c>
      <c r="G282" t="s">
        <v>794</v>
      </c>
      <c r="H282" s="4" t="str" cm="1">
        <f t="array" ref="H282">_xll.SNL.Clients.Office.Excel.Functions.SPG(G282, "SP_TOTAL_REV", "CY2022")</f>
        <v>#PEND</v>
      </c>
      <c r="I282" s="4" t="str">
        <f>_xll.SNL.Clients.Office.Excel.Functions.SPG(G282,"IQ_AVG_DILUT_SHARES_OUT","CY2022")</f>
        <v>#PEND</v>
      </c>
      <c r="J282" s="5" t="str">
        <f>_xll.SNL.Clients.Office.Excel.Functions.SPG(G282, "IQ_DILUT_EPS_NORM", "CY2022")</f>
        <v>#PEND</v>
      </c>
      <c r="K282" t="e">
        <f t="shared" si="26"/>
        <v>#VALUE!</v>
      </c>
      <c r="L282" t="e">
        <f t="shared" si="27"/>
        <v>#VALUE!</v>
      </c>
      <c r="M282" t="s">
        <v>804</v>
      </c>
      <c r="N282" s="4" t="str" cm="1">
        <f t="array" ref="N282">_xll.SNL.Clients.Office.Excel.Functions.SPG(M282, "SP_TOTAL_REV", "CY2022")</f>
        <v>#PEND</v>
      </c>
      <c r="O282" s="4" t="str">
        <f>_xll.SNL.Clients.Office.Excel.Functions.SPG(M282,"IQ_AVG_DILUT_SHARES_OUT","CY2022")</f>
        <v>#PEND</v>
      </c>
      <c r="P282" s="5" t="str">
        <f>_xll.SNL.Clients.Office.Excel.Functions.SPG(M282, "IQ_DILUT_EPS_NORM", "CY2022")</f>
        <v>#PEND</v>
      </c>
      <c r="Q282" t="e">
        <f t="shared" si="28"/>
        <v>#VALUE!</v>
      </c>
      <c r="R282" t="e">
        <f t="shared" si="29"/>
        <v>#VALUE!</v>
      </c>
    </row>
    <row r="283" spans="1:18" x14ac:dyDescent="0.3">
      <c r="A283" t="s">
        <v>795</v>
      </c>
      <c r="B283" s="4" t="str" cm="1">
        <f t="array" ref="B283">_xll.SNL.Clients.Office.Excel.Functions.SPG(A283, "SP_TOTAL_REV", "CY2023")</f>
        <v>#PEND</v>
      </c>
      <c r="C283" s="4" t="str">
        <f>_xll.SNL.Clients.Office.Excel.Functions.SPG(A283,"IQ_AVG_DILUT_SHARES_OUT","CY2023")</f>
        <v>#PEND</v>
      </c>
      <c r="D283" s="5" t="str">
        <f>_xll.SNL.Clients.Office.Excel.Functions.SPG(A283, "IQ_DILUT_EPS_NORM", "CY2023")</f>
        <v>#PEND</v>
      </c>
      <c r="E283" t="e">
        <f t="shared" si="24"/>
        <v>#VALUE!</v>
      </c>
      <c r="F283" t="e">
        <f t="shared" si="25"/>
        <v>#VALUE!</v>
      </c>
      <c r="G283" t="s">
        <v>795</v>
      </c>
      <c r="H283" s="4" t="str" cm="1">
        <f t="array" ref="H283">_xll.SNL.Clients.Office.Excel.Functions.SPG(G283, "SP_TOTAL_REV", "CY2022")</f>
        <v>#PEND</v>
      </c>
      <c r="I283" s="4" t="str">
        <f>_xll.SNL.Clients.Office.Excel.Functions.SPG(G283,"IQ_AVG_DILUT_SHARES_OUT","CY2022")</f>
        <v>#PEND</v>
      </c>
      <c r="J283" s="5" t="str">
        <f>_xll.SNL.Clients.Office.Excel.Functions.SPG(G283, "IQ_DILUT_EPS_NORM", "CY2022")</f>
        <v>#PEND</v>
      </c>
      <c r="K283" t="e">
        <f t="shared" si="26"/>
        <v>#VALUE!</v>
      </c>
      <c r="L283" t="e">
        <f t="shared" si="27"/>
        <v>#VALUE!</v>
      </c>
      <c r="M283" t="s">
        <v>805</v>
      </c>
      <c r="N283" s="4" t="str" cm="1">
        <f t="array" ref="N283">_xll.SNL.Clients.Office.Excel.Functions.SPG(M283, "SP_TOTAL_REV", "CY2022")</f>
        <v>#PEND</v>
      </c>
      <c r="O283" s="4" t="str">
        <f>_xll.SNL.Clients.Office.Excel.Functions.SPG(M283,"IQ_AVG_DILUT_SHARES_OUT","CY2022")</f>
        <v>#PEND</v>
      </c>
      <c r="P283" s="5" t="str">
        <f>_xll.SNL.Clients.Office.Excel.Functions.SPG(M283, "IQ_DILUT_EPS_NORM", "CY2022")</f>
        <v>#PEND</v>
      </c>
      <c r="Q283" t="e">
        <f t="shared" si="28"/>
        <v>#VALUE!</v>
      </c>
      <c r="R283" t="e">
        <f t="shared" si="29"/>
        <v>#VALUE!</v>
      </c>
    </row>
    <row r="284" spans="1:18" x14ac:dyDescent="0.3">
      <c r="A284" t="s">
        <v>796</v>
      </c>
      <c r="B284" s="4" t="str" cm="1">
        <f t="array" ref="B284">_xll.SNL.Clients.Office.Excel.Functions.SPG(A284, "SP_TOTAL_REV", "CY2023")</f>
        <v>#PEND</v>
      </c>
      <c r="C284" s="4" t="str">
        <f>_xll.SNL.Clients.Office.Excel.Functions.SPG(A284,"IQ_AVG_DILUT_SHARES_OUT","CY2023")</f>
        <v>#PEND</v>
      </c>
      <c r="D284" s="5" t="str">
        <f>_xll.SNL.Clients.Office.Excel.Functions.SPG(A284, "IQ_DILUT_EPS_NORM", "CY2023")</f>
        <v>#PEND</v>
      </c>
      <c r="E284" t="e">
        <f t="shared" si="24"/>
        <v>#VALUE!</v>
      </c>
      <c r="F284" t="e">
        <f t="shared" si="25"/>
        <v>#VALUE!</v>
      </c>
      <c r="G284" t="s">
        <v>796</v>
      </c>
      <c r="H284" s="4" t="str" cm="1">
        <f t="array" ref="H284">_xll.SNL.Clients.Office.Excel.Functions.SPG(G284, "SP_TOTAL_REV", "CY2022")</f>
        <v>#PEND</v>
      </c>
      <c r="I284" s="4" t="str">
        <f>_xll.SNL.Clients.Office.Excel.Functions.SPG(G284,"IQ_AVG_DILUT_SHARES_OUT","CY2022")</f>
        <v>#PEND</v>
      </c>
      <c r="J284" s="5" t="str">
        <f>_xll.SNL.Clients.Office.Excel.Functions.SPG(G284, "IQ_DILUT_EPS_NORM", "CY2022")</f>
        <v>#PEND</v>
      </c>
      <c r="K284" t="e">
        <f t="shared" si="26"/>
        <v>#VALUE!</v>
      </c>
      <c r="L284" t="e">
        <f t="shared" si="27"/>
        <v>#VALUE!</v>
      </c>
      <c r="M284" t="s">
        <v>806</v>
      </c>
      <c r="N284" s="4" t="str" cm="1">
        <f t="array" ref="N284">_xll.SNL.Clients.Office.Excel.Functions.SPG(M284, "SP_TOTAL_REV", "CY2022")</f>
        <v>#PEND</v>
      </c>
      <c r="O284" s="4" t="str">
        <f>_xll.SNL.Clients.Office.Excel.Functions.SPG(M284,"IQ_AVG_DILUT_SHARES_OUT","CY2022")</f>
        <v>#PEND</v>
      </c>
      <c r="P284" s="5" t="str">
        <f>_xll.SNL.Clients.Office.Excel.Functions.SPG(M284, "IQ_DILUT_EPS_NORM", "CY2022")</f>
        <v>#PEND</v>
      </c>
      <c r="Q284" t="e">
        <f t="shared" si="28"/>
        <v>#VALUE!</v>
      </c>
      <c r="R284" t="e">
        <f t="shared" si="29"/>
        <v>#VALUE!</v>
      </c>
    </row>
    <row r="285" spans="1:18" x14ac:dyDescent="0.3">
      <c r="A285" t="s">
        <v>797</v>
      </c>
      <c r="B285" s="4" t="str" cm="1">
        <f t="array" ref="B285">_xll.SNL.Clients.Office.Excel.Functions.SPG(A285, "SP_TOTAL_REV", "CY2023")</f>
        <v>#PEND</v>
      </c>
      <c r="C285" s="4" t="str">
        <f>_xll.SNL.Clients.Office.Excel.Functions.SPG(A285,"IQ_AVG_DILUT_SHARES_OUT","CY2023")</f>
        <v>#PEND</v>
      </c>
      <c r="D285" s="5" t="str">
        <f>_xll.SNL.Clients.Office.Excel.Functions.SPG(A285, "IQ_DILUT_EPS_NORM", "CY2023")</f>
        <v>#PEND</v>
      </c>
      <c r="E285" t="e">
        <f t="shared" si="24"/>
        <v>#VALUE!</v>
      </c>
      <c r="F285" t="e">
        <f t="shared" si="25"/>
        <v>#VALUE!</v>
      </c>
      <c r="G285" t="s">
        <v>797</v>
      </c>
      <c r="H285" s="4" t="str" cm="1">
        <f t="array" ref="H285">_xll.SNL.Clients.Office.Excel.Functions.SPG(G285, "SP_TOTAL_REV", "CY2022")</f>
        <v>#PEND</v>
      </c>
      <c r="I285" s="4" t="str">
        <f>_xll.SNL.Clients.Office.Excel.Functions.SPG(G285,"IQ_AVG_DILUT_SHARES_OUT","CY2022")</f>
        <v>#PEND</v>
      </c>
      <c r="J285" s="5" t="str">
        <f>_xll.SNL.Clients.Office.Excel.Functions.SPG(G285, "IQ_DILUT_EPS_NORM", "CY2022")</f>
        <v>#PEND</v>
      </c>
      <c r="K285" t="e">
        <f t="shared" si="26"/>
        <v>#VALUE!</v>
      </c>
      <c r="L285" t="e">
        <f t="shared" si="27"/>
        <v>#VALUE!</v>
      </c>
      <c r="M285" t="s">
        <v>807</v>
      </c>
      <c r="N285" s="4" t="str" cm="1">
        <f t="array" ref="N285">_xll.SNL.Clients.Office.Excel.Functions.SPG(M285, "SP_TOTAL_REV", "CY2022")</f>
        <v>#PEND</v>
      </c>
      <c r="O285" s="4" t="str">
        <f>_xll.SNL.Clients.Office.Excel.Functions.SPG(M285,"IQ_AVG_DILUT_SHARES_OUT","CY2022")</f>
        <v>#PEND</v>
      </c>
      <c r="P285" s="5" t="str">
        <f>_xll.SNL.Clients.Office.Excel.Functions.SPG(M285, "IQ_DILUT_EPS_NORM", "CY2022")</f>
        <v>#PEND</v>
      </c>
      <c r="Q285" t="e">
        <f t="shared" si="28"/>
        <v>#VALUE!</v>
      </c>
      <c r="R285" t="e">
        <f t="shared" si="29"/>
        <v>#VALUE!</v>
      </c>
    </row>
    <row r="286" spans="1:18" x14ac:dyDescent="0.3">
      <c r="A286" t="s">
        <v>798</v>
      </c>
      <c r="B286" s="4" t="str" cm="1">
        <f t="array" ref="B286">_xll.SNL.Clients.Office.Excel.Functions.SPG(A286, "SP_TOTAL_REV", "CY2023")</f>
        <v>#PEND</v>
      </c>
      <c r="C286" s="4" t="str">
        <f>_xll.SNL.Clients.Office.Excel.Functions.SPG(A286,"IQ_AVG_DILUT_SHARES_OUT","CY2023")</f>
        <v>#PEND</v>
      </c>
      <c r="D286" s="5" t="str">
        <f>_xll.SNL.Clients.Office.Excel.Functions.SPG(A286, "IQ_DILUT_EPS_NORM", "CY2023")</f>
        <v>#PEND</v>
      </c>
      <c r="E286" t="e">
        <f t="shared" si="24"/>
        <v>#VALUE!</v>
      </c>
      <c r="F286" t="e">
        <f t="shared" si="25"/>
        <v>#VALUE!</v>
      </c>
      <c r="G286" t="s">
        <v>798</v>
      </c>
      <c r="H286" s="4" t="str" cm="1">
        <f t="array" ref="H286">_xll.SNL.Clients.Office.Excel.Functions.SPG(G286, "SP_TOTAL_REV", "CY2022")</f>
        <v>#PEND</v>
      </c>
      <c r="I286" s="4" t="str">
        <f>_xll.SNL.Clients.Office.Excel.Functions.SPG(G286,"IQ_AVG_DILUT_SHARES_OUT","CY2022")</f>
        <v>#PEND</v>
      </c>
      <c r="J286" s="5" t="str">
        <f>_xll.SNL.Clients.Office.Excel.Functions.SPG(G286, "IQ_DILUT_EPS_NORM", "CY2022")</f>
        <v>#PEND</v>
      </c>
      <c r="K286" t="e">
        <f t="shared" si="26"/>
        <v>#VALUE!</v>
      </c>
      <c r="L286" t="e">
        <f t="shared" si="27"/>
        <v>#VALUE!</v>
      </c>
      <c r="M286" t="s">
        <v>809</v>
      </c>
      <c r="N286" s="4" t="str" cm="1">
        <f t="array" ref="N286">_xll.SNL.Clients.Office.Excel.Functions.SPG(M286, "SP_TOTAL_REV", "CY2022")</f>
        <v>#PEND</v>
      </c>
      <c r="O286" s="4" t="str">
        <f>_xll.SNL.Clients.Office.Excel.Functions.SPG(M286,"IQ_AVG_DILUT_SHARES_OUT","CY2022")</f>
        <v>#PEND</v>
      </c>
      <c r="P286" s="5" t="str">
        <f>_xll.SNL.Clients.Office.Excel.Functions.SPG(M286, "IQ_DILUT_EPS_NORM", "CY2022")</f>
        <v>#PEND</v>
      </c>
      <c r="Q286" t="e">
        <f t="shared" si="28"/>
        <v>#VALUE!</v>
      </c>
      <c r="R286" t="e">
        <f t="shared" si="29"/>
        <v>#VALUE!</v>
      </c>
    </row>
    <row r="287" spans="1:18" x14ac:dyDescent="0.3">
      <c r="A287" t="s">
        <v>799</v>
      </c>
      <c r="B287" s="4" t="str" cm="1">
        <f t="array" ref="B287">_xll.SNL.Clients.Office.Excel.Functions.SPG(A287, "SP_TOTAL_REV", "CY2023")</f>
        <v>#PEND</v>
      </c>
      <c r="C287" s="4" t="str">
        <f>_xll.SNL.Clients.Office.Excel.Functions.SPG(A287,"IQ_AVG_DILUT_SHARES_OUT","CY2023")</f>
        <v>#PEND</v>
      </c>
      <c r="D287" s="5" t="str">
        <f>_xll.SNL.Clients.Office.Excel.Functions.SPG(A287, "IQ_DILUT_EPS_NORM", "CY2023")</f>
        <v>#PEND</v>
      </c>
      <c r="E287" t="e">
        <f t="shared" si="24"/>
        <v>#VALUE!</v>
      </c>
      <c r="F287" t="e">
        <f t="shared" si="25"/>
        <v>#VALUE!</v>
      </c>
      <c r="G287" t="s">
        <v>799</v>
      </c>
      <c r="H287" s="4" t="str" cm="1">
        <f t="array" ref="H287">_xll.SNL.Clients.Office.Excel.Functions.SPG(G287, "SP_TOTAL_REV", "CY2022")</f>
        <v>#PEND</v>
      </c>
      <c r="I287" s="4" t="str">
        <f>_xll.SNL.Clients.Office.Excel.Functions.SPG(G287,"IQ_AVG_DILUT_SHARES_OUT","CY2022")</f>
        <v>#PEND</v>
      </c>
      <c r="J287" s="5" t="str">
        <f>_xll.SNL.Clients.Office.Excel.Functions.SPG(G287, "IQ_DILUT_EPS_NORM", "CY2022")</f>
        <v>#PEND</v>
      </c>
      <c r="K287" t="e">
        <f t="shared" si="26"/>
        <v>#VALUE!</v>
      </c>
      <c r="L287" t="e">
        <f t="shared" si="27"/>
        <v>#VALUE!</v>
      </c>
      <c r="M287" t="s">
        <v>810</v>
      </c>
      <c r="N287" s="4" t="str" cm="1">
        <f t="array" ref="N287">_xll.SNL.Clients.Office.Excel.Functions.SPG(M287, "SP_TOTAL_REV", "CY2022")</f>
        <v>#PEND</v>
      </c>
      <c r="O287" s="4" t="str">
        <f>_xll.SNL.Clients.Office.Excel.Functions.SPG(M287,"IQ_AVG_DILUT_SHARES_OUT","CY2022")</f>
        <v>#PEND</v>
      </c>
      <c r="P287" s="5" t="str">
        <f>_xll.SNL.Clients.Office.Excel.Functions.SPG(M287, "IQ_DILUT_EPS_NORM", "CY2022")</f>
        <v>#PEND</v>
      </c>
      <c r="Q287" t="e">
        <f t="shared" si="28"/>
        <v>#VALUE!</v>
      </c>
      <c r="R287" t="e">
        <f t="shared" si="29"/>
        <v>#VALUE!</v>
      </c>
    </row>
    <row r="288" spans="1:18" x14ac:dyDescent="0.3">
      <c r="A288" t="s">
        <v>800</v>
      </c>
      <c r="B288" s="4" t="str" cm="1">
        <f t="array" ref="B288">_xll.SNL.Clients.Office.Excel.Functions.SPG(A288, "SP_TOTAL_REV", "CY2023")</f>
        <v>#PEND</v>
      </c>
      <c r="C288" s="4" t="str">
        <f>_xll.SNL.Clients.Office.Excel.Functions.SPG(A288,"IQ_AVG_DILUT_SHARES_OUT","CY2023")</f>
        <v>#PEND</v>
      </c>
      <c r="D288" s="5" t="str">
        <f>_xll.SNL.Clients.Office.Excel.Functions.SPG(A288, "IQ_DILUT_EPS_NORM", "CY2023")</f>
        <v>#PEND</v>
      </c>
      <c r="E288" t="e">
        <f t="shared" si="24"/>
        <v>#VALUE!</v>
      </c>
      <c r="F288" t="e">
        <f t="shared" si="25"/>
        <v>#VALUE!</v>
      </c>
      <c r="G288" t="s">
        <v>800</v>
      </c>
      <c r="H288" s="4" t="str" cm="1">
        <f t="array" ref="H288">_xll.SNL.Clients.Office.Excel.Functions.SPG(G288, "SP_TOTAL_REV", "CY2022")</f>
        <v>#PEND</v>
      </c>
      <c r="I288" s="4" t="str">
        <f>_xll.SNL.Clients.Office.Excel.Functions.SPG(G288,"IQ_AVG_DILUT_SHARES_OUT","CY2022")</f>
        <v>#PEND</v>
      </c>
      <c r="J288" s="5" t="str">
        <f>_xll.SNL.Clients.Office.Excel.Functions.SPG(G288, "IQ_DILUT_EPS_NORM", "CY2022")</f>
        <v>#PEND</v>
      </c>
      <c r="K288" t="e">
        <f t="shared" si="26"/>
        <v>#VALUE!</v>
      </c>
      <c r="L288" t="e">
        <f t="shared" si="27"/>
        <v>#VALUE!</v>
      </c>
      <c r="M288" t="s">
        <v>811</v>
      </c>
      <c r="N288" s="4" t="str" cm="1">
        <f t="array" ref="N288">_xll.SNL.Clients.Office.Excel.Functions.SPG(M288, "SP_TOTAL_REV", "CY2022")</f>
        <v>#PEND</v>
      </c>
      <c r="O288" s="4" t="str">
        <f>_xll.SNL.Clients.Office.Excel.Functions.SPG(M288,"IQ_AVG_DILUT_SHARES_OUT","CY2022")</f>
        <v>#PEND</v>
      </c>
      <c r="P288" s="5" t="str">
        <f>_xll.SNL.Clients.Office.Excel.Functions.SPG(M288, "IQ_DILUT_EPS_NORM", "CY2022")</f>
        <v>#PEND</v>
      </c>
      <c r="Q288" t="e">
        <f t="shared" si="28"/>
        <v>#VALUE!</v>
      </c>
      <c r="R288" t="e">
        <f t="shared" si="29"/>
        <v>#VALUE!</v>
      </c>
    </row>
    <row r="289" spans="1:18" x14ac:dyDescent="0.3">
      <c r="A289" t="s">
        <v>801</v>
      </c>
      <c r="B289" s="4" t="str" cm="1">
        <f t="array" ref="B289">_xll.SNL.Clients.Office.Excel.Functions.SPG(A289, "SP_TOTAL_REV", "CY2023")</f>
        <v>#PEND</v>
      </c>
      <c r="C289" s="4" t="str">
        <f>_xll.SNL.Clients.Office.Excel.Functions.SPG(A289,"IQ_AVG_DILUT_SHARES_OUT","CY2023")</f>
        <v>#PEND</v>
      </c>
      <c r="D289" s="5" t="str">
        <f>_xll.SNL.Clients.Office.Excel.Functions.SPG(A289, "IQ_DILUT_EPS_NORM", "CY2023")</f>
        <v>#PEND</v>
      </c>
      <c r="E289" t="e">
        <f t="shared" si="24"/>
        <v>#VALUE!</v>
      </c>
      <c r="F289" t="e">
        <f t="shared" si="25"/>
        <v>#VALUE!</v>
      </c>
      <c r="G289" t="s">
        <v>801</v>
      </c>
      <c r="H289" s="4" t="str" cm="1">
        <f t="array" ref="H289">_xll.SNL.Clients.Office.Excel.Functions.SPG(G289, "SP_TOTAL_REV", "CY2022")</f>
        <v>#PEND</v>
      </c>
      <c r="I289" s="4" t="str">
        <f>_xll.SNL.Clients.Office.Excel.Functions.SPG(G289,"IQ_AVG_DILUT_SHARES_OUT","CY2022")</f>
        <v>#PEND</v>
      </c>
      <c r="J289" s="5" t="str">
        <f>_xll.SNL.Clients.Office.Excel.Functions.SPG(G289, "IQ_DILUT_EPS_NORM", "CY2022")</f>
        <v>#PEND</v>
      </c>
      <c r="K289" t="e">
        <f t="shared" si="26"/>
        <v>#VALUE!</v>
      </c>
      <c r="L289" t="e">
        <f t="shared" si="27"/>
        <v>#VALUE!</v>
      </c>
      <c r="M289" t="s">
        <v>812</v>
      </c>
      <c r="N289" s="4" t="str" cm="1">
        <f t="array" ref="N289">_xll.SNL.Clients.Office.Excel.Functions.SPG(M289, "SP_TOTAL_REV", "CY2022")</f>
        <v>#PEND</v>
      </c>
      <c r="O289" s="4" t="str">
        <f>_xll.SNL.Clients.Office.Excel.Functions.SPG(M289,"IQ_AVG_DILUT_SHARES_OUT","CY2022")</f>
        <v>#PEND</v>
      </c>
      <c r="P289" s="5" t="str">
        <f>_xll.SNL.Clients.Office.Excel.Functions.SPG(M289, "IQ_DILUT_EPS_NORM", "CY2022")</f>
        <v>#PEND</v>
      </c>
      <c r="Q289" t="e">
        <f t="shared" si="28"/>
        <v>#VALUE!</v>
      </c>
      <c r="R289" t="e">
        <f t="shared" si="29"/>
        <v>#VALUE!</v>
      </c>
    </row>
    <row r="290" spans="1:18" x14ac:dyDescent="0.3">
      <c r="A290" t="s">
        <v>802</v>
      </c>
      <c r="B290" s="4" t="str" cm="1">
        <f t="array" ref="B290">_xll.SNL.Clients.Office.Excel.Functions.SPG(A290, "SP_TOTAL_REV", "CY2023")</f>
        <v>#PEND</v>
      </c>
      <c r="C290" s="4" t="str">
        <f>_xll.SNL.Clients.Office.Excel.Functions.SPG(A290,"IQ_AVG_DILUT_SHARES_OUT","CY2023")</f>
        <v>#PEND</v>
      </c>
      <c r="D290" s="5" t="str">
        <f>_xll.SNL.Clients.Office.Excel.Functions.SPG(A290, "IQ_DILUT_EPS_NORM", "CY2023")</f>
        <v>#PEND</v>
      </c>
      <c r="E290" t="e">
        <f t="shared" si="24"/>
        <v>#VALUE!</v>
      </c>
      <c r="F290" t="e">
        <f t="shared" si="25"/>
        <v>#VALUE!</v>
      </c>
      <c r="G290" t="s">
        <v>802</v>
      </c>
      <c r="H290" s="4" t="str" cm="1">
        <f t="array" ref="H290">_xll.SNL.Clients.Office.Excel.Functions.SPG(G290, "SP_TOTAL_REV", "CY2022")</f>
        <v>#PEND</v>
      </c>
      <c r="I290" s="4" t="str">
        <f>_xll.SNL.Clients.Office.Excel.Functions.SPG(G290,"IQ_AVG_DILUT_SHARES_OUT","CY2022")</f>
        <v>#PEND</v>
      </c>
      <c r="J290" s="5" t="str">
        <f>_xll.SNL.Clients.Office.Excel.Functions.SPG(G290, "IQ_DILUT_EPS_NORM", "CY2022")</f>
        <v>#PEND</v>
      </c>
      <c r="K290" t="e">
        <f t="shared" si="26"/>
        <v>#VALUE!</v>
      </c>
      <c r="L290" t="e">
        <f t="shared" si="27"/>
        <v>#VALUE!</v>
      </c>
      <c r="M290" t="s">
        <v>813</v>
      </c>
      <c r="N290" s="4" t="str" cm="1">
        <f t="array" ref="N290">_xll.SNL.Clients.Office.Excel.Functions.SPG(M290, "SP_TOTAL_REV", "CY2022")</f>
        <v>#PEND</v>
      </c>
      <c r="O290" s="4" t="str">
        <f>_xll.SNL.Clients.Office.Excel.Functions.SPG(M290,"IQ_AVG_DILUT_SHARES_OUT","CY2022")</f>
        <v>#PEND</v>
      </c>
      <c r="P290" s="5" t="str">
        <f>_xll.SNL.Clients.Office.Excel.Functions.SPG(M290, "IQ_DILUT_EPS_NORM", "CY2022")</f>
        <v>#PEND</v>
      </c>
      <c r="Q290" t="e">
        <f t="shared" si="28"/>
        <v>#VALUE!</v>
      </c>
      <c r="R290" t="e">
        <f t="shared" si="29"/>
        <v>#VALUE!</v>
      </c>
    </row>
    <row r="291" spans="1:18" x14ac:dyDescent="0.3">
      <c r="A291" t="s">
        <v>803</v>
      </c>
      <c r="B291" s="4" t="str" cm="1">
        <f t="array" ref="B291">_xll.SNL.Clients.Office.Excel.Functions.SPG(A291, "SP_TOTAL_REV", "CY2023")</f>
        <v>#PEND</v>
      </c>
      <c r="C291" s="4" t="str">
        <f>_xll.SNL.Clients.Office.Excel.Functions.SPG(A291,"IQ_AVG_DILUT_SHARES_OUT","CY2023")</f>
        <v>#PEND</v>
      </c>
      <c r="D291" s="5" t="str">
        <f>_xll.SNL.Clients.Office.Excel.Functions.SPG(A291, "IQ_DILUT_EPS_NORM", "CY2023")</f>
        <v>#PEND</v>
      </c>
      <c r="E291" t="e">
        <f t="shared" si="24"/>
        <v>#VALUE!</v>
      </c>
      <c r="F291" t="e">
        <f t="shared" si="25"/>
        <v>#VALUE!</v>
      </c>
      <c r="G291" t="s">
        <v>803</v>
      </c>
      <c r="H291" s="4" t="str" cm="1">
        <f t="array" ref="H291">_xll.SNL.Clients.Office.Excel.Functions.SPG(G291, "SP_TOTAL_REV", "CY2022")</f>
        <v>#PEND</v>
      </c>
      <c r="I291" s="4" t="str">
        <f>_xll.SNL.Clients.Office.Excel.Functions.SPG(G291,"IQ_AVG_DILUT_SHARES_OUT","CY2022")</f>
        <v>#PEND</v>
      </c>
      <c r="J291" s="5" t="str">
        <f>_xll.SNL.Clients.Office.Excel.Functions.SPG(G291, "IQ_DILUT_EPS_NORM", "CY2022")</f>
        <v>#PEND</v>
      </c>
      <c r="K291" t="e">
        <f t="shared" si="26"/>
        <v>#VALUE!</v>
      </c>
      <c r="L291" t="e">
        <f t="shared" si="27"/>
        <v>#VALUE!</v>
      </c>
      <c r="M291" t="s">
        <v>814</v>
      </c>
      <c r="N291" s="4" t="str" cm="1">
        <f t="array" ref="N291">_xll.SNL.Clients.Office.Excel.Functions.SPG(M291, "SP_TOTAL_REV", "CY2022")</f>
        <v>#PEND</v>
      </c>
      <c r="O291" s="4" t="str">
        <f>_xll.SNL.Clients.Office.Excel.Functions.SPG(M291,"IQ_AVG_DILUT_SHARES_OUT","CY2022")</f>
        <v>#PEND</v>
      </c>
      <c r="P291" s="5" t="str">
        <f>_xll.SNL.Clients.Office.Excel.Functions.SPG(M291, "IQ_DILUT_EPS_NORM", "CY2022")</f>
        <v>#PEND</v>
      </c>
      <c r="Q291" t="e">
        <f t="shared" si="28"/>
        <v>#VALUE!</v>
      </c>
      <c r="R291" t="e">
        <f t="shared" si="29"/>
        <v>#VALUE!</v>
      </c>
    </row>
    <row r="292" spans="1:18" x14ac:dyDescent="0.3">
      <c r="A292" t="s">
        <v>804</v>
      </c>
      <c r="B292" s="4" t="str" cm="1">
        <f t="array" ref="B292">_xll.SNL.Clients.Office.Excel.Functions.SPG(A292, "SP_TOTAL_REV", "CY2023")</f>
        <v>#PEND</v>
      </c>
      <c r="C292" s="4" t="str">
        <f>_xll.SNL.Clients.Office.Excel.Functions.SPG(A292,"IQ_AVG_DILUT_SHARES_OUT","CY2023")</f>
        <v>#PEND</v>
      </c>
      <c r="D292" s="5" t="str">
        <f>_xll.SNL.Clients.Office.Excel.Functions.SPG(A292, "IQ_DILUT_EPS_NORM", "CY2023")</f>
        <v>#PEND</v>
      </c>
      <c r="E292" t="e">
        <f t="shared" si="24"/>
        <v>#VALUE!</v>
      </c>
      <c r="F292" t="e">
        <f t="shared" si="25"/>
        <v>#VALUE!</v>
      </c>
      <c r="G292" t="s">
        <v>804</v>
      </c>
      <c r="H292" s="4" t="str" cm="1">
        <f t="array" ref="H292">_xll.SNL.Clients.Office.Excel.Functions.SPG(G292, "SP_TOTAL_REV", "CY2022")</f>
        <v>#PEND</v>
      </c>
      <c r="I292" s="4" t="str">
        <f>_xll.SNL.Clients.Office.Excel.Functions.SPG(G292,"IQ_AVG_DILUT_SHARES_OUT","CY2022")</f>
        <v>#PEND</v>
      </c>
      <c r="J292" s="5" t="str">
        <f>_xll.SNL.Clients.Office.Excel.Functions.SPG(G292, "IQ_DILUT_EPS_NORM", "CY2022")</f>
        <v>#PEND</v>
      </c>
      <c r="K292" t="e">
        <f t="shared" si="26"/>
        <v>#VALUE!</v>
      </c>
      <c r="L292" t="e">
        <f t="shared" si="27"/>
        <v>#VALUE!</v>
      </c>
      <c r="M292" t="s">
        <v>815</v>
      </c>
      <c r="N292" s="4" t="str" cm="1">
        <f t="array" ref="N292">_xll.SNL.Clients.Office.Excel.Functions.SPG(M292, "SP_TOTAL_REV", "CY2022")</f>
        <v>#PEND</v>
      </c>
      <c r="O292" s="4" t="str">
        <f>_xll.SNL.Clients.Office.Excel.Functions.SPG(M292,"IQ_AVG_DILUT_SHARES_OUT","CY2022")</f>
        <v>#PEND</v>
      </c>
      <c r="P292" s="5" t="str">
        <f>_xll.SNL.Clients.Office.Excel.Functions.SPG(M292, "IQ_DILUT_EPS_NORM", "CY2022")</f>
        <v>#PEND</v>
      </c>
      <c r="Q292" t="e">
        <f t="shared" si="28"/>
        <v>#VALUE!</v>
      </c>
      <c r="R292" t="e">
        <f t="shared" si="29"/>
        <v>#VALUE!</v>
      </c>
    </row>
    <row r="293" spans="1:18" x14ac:dyDescent="0.3">
      <c r="A293" t="s">
        <v>805</v>
      </c>
      <c r="B293" s="4" t="str" cm="1">
        <f t="array" ref="B293">_xll.SNL.Clients.Office.Excel.Functions.SPG(A293, "SP_TOTAL_REV", "CY2023")</f>
        <v>#PEND</v>
      </c>
      <c r="C293" s="4" t="str">
        <f>_xll.SNL.Clients.Office.Excel.Functions.SPG(A293,"IQ_AVG_DILUT_SHARES_OUT","CY2023")</f>
        <v>#PEND</v>
      </c>
      <c r="D293" s="5" t="str">
        <f>_xll.SNL.Clients.Office.Excel.Functions.SPG(A293, "IQ_DILUT_EPS_NORM", "CY2023")</f>
        <v>#PEND</v>
      </c>
      <c r="E293" t="e">
        <f t="shared" si="24"/>
        <v>#VALUE!</v>
      </c>
      <c r="F293" t="e">
        <f t="shared" si="25"/>
        <v>#VALUE!</v>
      </c>
      <c r="G293" t="s">
        <v>805</v>
      </c>
      <c r="H293" s="4" t="str" cm="1">
        <f t="array" ref="H293">_xll.SNL.Clients.Office.Excel.Functions.SPG(G293, "SP_TOTAL_REV", "CY2022")</f>
        <v>#PEND</v>
      </c>
      <c r="I293" s="4" t="str">
        <f>_xll.SNL.Clients.Office.Excel.Functions.SPG(G293,"IQ_AVG_DILUT_SHARES_OUT","CY2022")</f>
        <v>#PEND</v>
      </c>
      <c r="J293" s="5" t="str">
        <f>_xll.SNL.Clients.Office.Excel.Functions.SPG(G293, "IQ_DILUT_EPS_NORM", "CY2022")</f>
        <v>#PEND</v>
      </c>
      <c r="K293" t="e">
        <f t="shared" si="26"/>
        <v>#VALUE!</v>
      </c>
      <c r="L293" t="e">
        <f t="shared" si="27"/>
        <v>#VALUE!</v>
      </c>
      <c r="M293" t="s">
        <v>816</v>
      </c>
      <c r="N293" s="4" t="str" cm="1">
        <f t="array" ref="N293">_xll.SNL.Clients.Office.Excel.Functions.SPG(M293, "SP_TOTAL_REV", "CY2022")</f>
        <v>#PEND</v>
      </c>
      <c r="O293" s="4" t="str">
        <f>_xll.SNL.Clients.Office.Excel.Functions.SPG(M293,"IQ_AVG_DILUT_SHARES_OUT","CY2022")</f>
        <v>#PEND</v>
      </c>
      <c r="P293" s="5" t="str">
        <f>_xll.SNL.Clients.Office.Excel.Functions.SPG(M293, "IQ_DILUT_EPS_NORM", "CY2022")</f>
        <v>#PEND</v>
      </c>
      <c r="Q293" t="e">
        <f t="shared" si="28"/>
        <v>#VALUE!</v>
      </c>
      <c r="R293" t="e">
        <f t="shared" si="29"/>
        <v>#VALUE!</v>
      </c>
    </row>
    <row r="294" spans="1:18" x14ac:dyDescent="0.3">
      <c r="A294" t="s">
        <v>806</v>
      </c>
      <c r="B294" s="4" t="str" cm="1">
        <f t="array" ref="B294">_xll.SNL.Clients.Office.Excel.Functions.SPG(A294, "SP_TOTAL_REV", "CY2023")</f>
        <v>#PEND</v>
      </c>
      <c r="C294" s="4" t="str">
        <f>_xll.SNL.Clients.Office.Excel.Functions.SPG(A294,"IQ_AVG_DILUT_SHARES_OUT","CY2023")</f>
        <v>#PEND</v>
      </c>
      <c r="D294" s="5" t="str">
        <f>_xll.SNL.Clients.Office.Excel.Functions.SPG(A294, "IQ_DILUT_EPS_NORM", "CY2023")</f>
        <v>#PEND</v>
      </c>
      <c r="E294" t="e">
        <f t="shared" si="24"/>
        <v>#VALUE!</v>
      </c>
      <c r="F294" t="e">
        <f t="shared" si="25"/>
        <v>#VALUE!</v>
      </c>
      <c r="G294" t="s">
        <v>806</v>
      </c>
      <c r="H294" s="4" t="str" cm="1">
        <f t="array" ref="H294">_xll.SNL.Clients.Office.Excel.Functions.SPG(G294, "SP_TOTAL_REV", "CY2022")</f>
        <v>#PEND</v>
      </c>
      <c r="I294" s="4" t="str">
        <f>_xll.SNL.Clients.Office.Excel.Functions.SPG(G294,"IQ_AVG_DILUT_SHARES_OUT","CY2022")</f>
        <v>#PEND</v>
      </c>
      <c r="J294" s="5" t="str">
        <f>_xll.SNL.Clients.Office.Excel.Functions.SPG(G294, "IQ_DILUT_EPS_NORM", "CY2022")</f>
        <v>#PEND</v>
      </c>
      <c r="K294" t="e">
        <f t="shared" si="26"/>
        <v>#VALUE!</v>
      </c>
      <c r="L294" t="e">
        <f t="shared" si="27"/>
        <v>#VALUE!</v>
      </c>
      <c r="M294" t="s">
        <v>817</v>
      </c>
      <c r="N294" s="4" t="str" cm="1">
        <f t="array" ref="N294">_xll.SNL.Clients.Office.Excel.Functions.SPG(M294, "SP_TOTAL_REV", "CY2022")</f>
        <v>#PEND</v>
      </c>
      <c r="O294" s="4" t="str">
        <f>_xll.SNL.Clients.Office.Excel.Functions.SPG(M294,"IQ_AVG_DILUT_SHARES_OUT","CY2022")</f>
        <v>#PEND</v>
      </c>
      <c r="P294" s="5" t="str">
        <f>_xll.SNL.Clients.Office.Excel.Functions.SPG(M294, "IQ_DILUT_EPS_NORM", "CY2022")</f>
        <v>#PEND</v>
      </c>
      <c r="Q294" t="e">
        <f t="shared" si="28"/>
        <v>#VALUE!</v>
      </c>
      <c r="R294" t="e">
        <f t="shared" si="29"/>
        <v>#VALUE!</v>
      </c>
    </row>
    <row r="295" spans="1:18" x14ac:dyDescent="0.3">
      <c r="A295" t="s">
        <v>807</v>
      </c>
      <c r="B295" s="4" t="str" cm="1">
        <f t="array" ref="B295">_xll.SNL.Clients.Office.Excel.Functions.SPG(A295, "SP_TOTAL_REV", "CY2023")</f>
        <v>#PEND</v>
      </c>
      <c r="C295" s="4" t="str">
        <f>_xll.SNL.Clients.Office.Excel.Functions.SPG(A295,"IQ_AVG_DILUT_SHARES_OUT","CY2023")</f>
        <v>#PEND</v>
      </c>
      <c r="D295" s="5" t="str">
        <f>_xll.SNL.Clients.Office.Excel.Functions.SPG(A295, "IQ_DILUT_EPS_NORM", "CY2023")</f>
        <v>#PEND</v>
      </c>
      <c r="E295" t="e">
        <f t="shared" si="24"/>
        <v>#VALUE!</v>
      </c>
      <c r="F295" t="e">
        <f t="shared" si="25"/>
        <v>#VALUE!</v>
      </c>
      <c r="G295" t="s">
        <v>807</v>
      </c>
      <c r="H295" s="4" t="str" cm="1">
        <f t="array" ref="H295">_xll.SNL.Clients.Office.Excel.Functions.SPG(G295, "SP_TOTAL_REV", "CY2022")</f>
        <v>#PEND</v>
      </c>
      <c r="I295" s="4" t="str">
        <f>_xll.SNL.Clients.Office.Excel.Functions.SPG(G295,"IQ_AVG_DILUT_SHARES_OUT","CY2022")</f>
        <v>#PEND</v>
      </c>
      <c r="J295" s="5" t="str">
        <f>_xll.SNL.Clients.Office.Excel.Functions.SPG(G295, "IQ_DILUT_EPS_NORM", "CY2022")</f>
        <v>#PEND</v>
      </c>
      <c r="K295" t="e">
        <f t="shared" si="26"/>
        <v>#VALUE!</v>
      </c>
      <c r="L295" t="e">
        <f t="shared" si="27"/>
        <v>#VALUE!</v>
      </c>
      <c r="M295" t="s">
        <v>818</v>
      </c>
      <c r="N295" s="4" t="str" cm="1">
        <f t="array" ref="N295">_xll.SNL.Clients.Office.Excel.Functions.SPG(M295, "SP_TOTAL_REV", "CY2022")</f>
        <v>#PEND</v>
      </c>
      <c r="O295" s="4" t="str">
        <f>_xll.SNL.Clients.Office.Excel.Functions.SPG(M295,"IQ_AVG_DILUT_SHARES_OUT","CY2022")</f>
        <v>#PEND</v>
      </c>
      <c r="P295" s="5" t="str">
        <f>_xll.SNL.Clients.Office.Excel.Functions.SPG(M295, "IQ_DILUT_EPS_NORM", "CY2022")</f>
        <v>#PEND</v>
      </c>
      <c r="Q295" t="e">
        <f t="shared" si="28"/>
        <v>#VALUE!</v>
      </c>
      <c r="R295" t="e">
        <f t="shared" si="29"/>
        <v>#VALUE!</v>
      </c>
    </row>
    <row r="296" spans="1:18" x14ac:dyDescent="0.3">
      <c r="A296" t="s">
        <v>808</v>
      </c>
      <c r="B296" s="4" t="str" cm="1">
        <f t="array" ref="B296">_xll.SNL.Clients.Office.Excel.Functions.SPG(A296, "SP_TOTAL_REV", "CY2023")</f>
        <v>#PEND</v>
      </c>
      <c r="C296" s="4" t="str">
        <f>_xll.SNL.Clients.Office.Excel.Functions.SPG(A296,"IQ_AVG_DILUT_SHARES_OUT","CY2023")</f>
        <v>#PEND</v>
      </c>
      <c r="D296" s="5" t="str">
        <f>_xll.SNL.Clients.Office.Excel.Functions.SPG(A296, "IQ_DILUT_EPS_NORM", "CY2023")</f>
        <v>#PEND</v>
      </c>
      <c r="E296" t="e">
        <f t="shared" si="24"/>
        <v>#VALUE!</v>
      </c>
      <c r="F296" t="e">
        <f t="shared" si="25"/>
        <v>#VALUE!</v>
      </c>
      <c r="G296" t="s">
        <v>808</v>
      </c>
      <c r="H296" s="4" t="str" cm="1">
        <f t="array" ref="H296">_xll.SNL.Clients.Office.Excel.Functions.SPG(G296, "SP_TOTAL_REV", "CY2022")</f>
        <v>#PEND</v>
      </c>
      <c r="I296" s="4" t="str">
        <f>_xll.SNL.Clients.Office.Excel.Functions.SPG(G296,"IQ_AVG_DILUT_SHARES_OUT","CY2022")</f>
        <v>#PEND</v>
      </c>
      <c r="J296" s="5" t="str">
        <f>_xll.SNL.Clients.Office.Excel.Functions.SPG(G296, "IQ_DILUT_EPS_NORM", "CY2022")</f>
        <v>#PEND</v>
      </c>
      <c r="K296" t="e">
        <f t="shared" si="26"/>
        <v>#VALUE!</v>
      </c>
      <c r="L296" t="e">
        <f t="shared" si="27"/>
        <v>#VALUE!</v>
      </c>
      <c r="M296" t="s">
        <v>819</v>
      </c>
      <c r="N296" s="4" t="str" cm="1">
        <f t="array" ref="N296">_xll.SNL.Clients.Office.Excel.Functions.SPG(M296, "SP_TOTAL_REV", "CY2022")</f>
        <v>#PEND</v>
      </c>
      <c r="O296" s="4" t="str">
        <f>_xll.SNL.Clients.Office.Excel.Functions.SPG(M296,"IQ_AVG_DILUT_SHARES_OUT","CY2022")</f>
        <v>#PEND</v>
      </c>
      <c r="P296" s="5" t="str">
        <f>_xll.SNL.Clients.Office.Excel.Functions.SPG(M296, "IQ_DILUT_EPS_NORM", "CY2022")</f>
        <v>#PEND</v>
      </c>
      <c r="Q296" t="e">
        <f t="shared" si="28"/>
        <v>#VALUE!</v>
      </c>
      <c r="R296" t="e">
        <f t="shared" si="29"/>
        <v>#VALUE!</v>
      </c>
    </row>
    <row r="297" spans="1:18" x14ac:dyDescent="0.3">
      <c r="A297" t="s">
        <v>809</v>
      </c>
      <c r="B297" s="4" t="str" cm="1">
        <f t="array" ref="B297">_xll.SNL.Clients.Office.Excel.Functions.SPG(A297, "SP_TOTAL_REV", "CY2023")</f>
        <v>#PEND</v>
      </c>
      <c r="C297" s="4" t="str">
        <f>_xll.SNL.Clients.Office.Excel.Functions.SPG(A297,"IQ_AVG_DILUT_SHARES_OUT","CY2023")</f>
        <v>#PEND</v>
      </c>
      <c r="D297" s="5" t="str">
        <f>_xll.SNL.Clients.Office.Excel.Functions.SPG(A297, "IQ_DILUT_EPS_NORM", "CY2023")</f>
        <v>#PEND</v>
      </c>
      <c r="E297" t="e">
        <f t="shared" si="24"/>
        <v>#VALUE!</v>
      </c>
      <c r="F297" t="e">
        <f t="shared" si="25"/>
        <v>#VALUE!</v>
      </c>
      <c r="G297" t="s">
        <v>809</v>
      </c>
      <c r="H297" s="4" t="str" cm="1">
        <f t="array" ref="H297">_xll.SNL.Clients.Office.Excel.Functions.SPG(G297, "SP_TOTAL_REV", "CY2022")</f>
        <v>#PEND</v>
      </c>
      <c r="I297" s="4" t="str">
        <f>_xll.SNL.Clients.Office.Excel.Functions.SPG(G297,"IQ_AVG_DILUT_SHARES_OUT","CY2022")</f>
        <v>#PEND</v>
      </c>
      <c r="J297" s="5" t="str">
        <f>_xll.SNL.Clients.Office.Excel.Functions.SPG(G297, "IQ_DILUT_EPS_NORM", "CY2022")</f>
        <v>#PEND</v>
      </c>
      <c r="K297" t="e">
        <f t="shared" si="26"/>
        <v>#VALUE!</v>
      </c>
      <c r="L297" t="e">
        <f t="shared" si="27"/>
        <v>#VALUE!</v>
      </c>
      <c r="M297" t="s">
        <v>820</v>
      </c>
      <c r="N297" s="4" t="str" cm="1">
        <f t="array" ref="N297">_xll.SNL.Clients.Office.Excel.Functions.SPG(M297, "SP_TOTAL_REV", "CY2022")</f>
        <v>#PEND</v>
      </c>
      <c r="O297" s="4" t="str">
        <f>_xll.SNL.Clients.Office.Excel.Functions.SPG(M297,"IQ_AVG_DILUT_SHARES_OUT","CY2022")</f>
        <v>#PEND</v>
      </c>
      <c r="P297" s="5" t="str">
        <f>_xll.SNL.Clients.Office.Excel.Functions.SPG(M297, "IQ_DILUT_EPS_NORM", "CY2022")</f>
        <v>#PEND</v>
      </c>
      <c r="Q297" t="e">
        <f t="shared" si="28"/>
        <v>#VALUE!</v>
      </c>
      <c r="R297" t="e">
        <f t="shared" si="29"/>
        <v>#VALUE!</v>
      </c>
    </row>
    <row r="298" spans="1:18" x14ac:dyDescent="0.3">
      <c r="A298" t="s">
        <v>810</v>
      </c>
      <c r="B298" s="4" t="str" cm="1">
        <f t="array" ref="B298">_xll.SNL.Clients.Office.Excel.Functions.SPG(A298, "SP_TOTAL_REV", "CY2023")</f>
        <v>#PEND</v>
      </c>
      <c r="C298" s="4" t="str">
        <f>_xll.SNL.Clients.Office.Excel.Functions.SPG(A298,"IQ_AVG_DILUT_SHARES_OUT","CY2023")</f>
        <v>#PEND</v>
      </c>
      <c r="D298" s="5" t="str">
        <f>_xll.SNL.Clients.Office.Excel.Functions.SPG(A298, "IQ_DILUT_EPS_NORM", "CY2023")</f>
        <v>#PEND</v>
      </c>
      <c r="E298" t="e">
        <f t="shared" si="24"/>
        <v>#VALUE!</v>
      </c>
      <c r="F298" t="e">
        <f t="shared" si="25"/>
        <v>#VALUE!</v>
      </c>
      <c r="G298" t="s">
        <v>810</v>
      </c>
      <c r="H298" s="4" t="str" cm="1">
        <f t="array" ref="H298">_xll.SNL.Clients.Office.Excel.Functions.SPG(G298, "SP_TOTAL_REV", "CY2022")</f>
        <v>#PEND</v>
      </c>
      <c r="I298" s="4" t="str">
        <f>_xll.SNL.Clients.Office.Excel.Functions.SPG(G298,"IQ_AVG_DILUT_SHARES_OUT","CY2022")</f>
        <v>#PEND</v>
      </c>
      <c r="J298" s="5" t="str">
        <f>_xll.SNL.Clients.Office.Excel.Functions.SPG(G298, "IQ_DILUT_EPS_NORM", "CY2022")</f>
        <v>#PEND</v>
      </c>
      <c r="K298" t="e">
        <f t="shared" si="26"/>
        <v>#VALUE!</v>
      </c>
      <c r="L298" t="e">
        <f t="shared" si="27"/>
        <v>#VALUE!</v>
      </c>
      <c r="M298" t="s">
        <v>821</v>
      </c>
      <c r="N298" s="4" t="str" cm="1">
        <f t="array" ref="N298">_xll.SNL.Clients.Office.Excel.Functions.SPG(M298, "SP_TOTAL_REV", "CY2022")</f>
        <v>#PEND</v>
      </c>
      <c r="O298" s="4" t="str">
        <f>_xll.SNL.Clients.Office.Excel.Functions.SPG(M298,"IQ_AVG_DILUT_SHARES_OUT","CY2022")</f>
        <v>#PEND</v>
      </c>
      <c r="P298" s="5" t="str">
        <f>_xll.SNL.Clients.Office.Excel.Functions.SPG(M298, "IQ_DILUT_EPS_NORM", "CY2022")</f>
        <v>#PEND</v>
      </c>
      <c r="Q298" t="e">
        <f t="shared" si="28"/>
        <v>#VALUE!</v>
      </c>
      <c r="R298" t="e">
        <f t="shared" si="29"/>
        <v>#VALUE!</v>
      </c>
    </row>
    <row r="299" spans="1:18" x14ac:dyDescent="0.3">
      <c r="A299" t="s">
        <v>811</v>
      </c>
      <c r="B299" s="4" t="str" cm="1">
        <f t="array" ref="B299">_xll.SNL.Clients.Office.Excel.Functions.SPG(A299, "SP_TOTAL_REV", "CY2023")</f>
        <v>#PEND</v>
      </c>
      <c r="C299" s="4" t="str">
        <f>_xll.SNL.Clients.Office.Excel.Functions.SPG(A299,"IQ_AVG_DILUT_SHARES_OUT","CY2023")</f>
        <v>#PEND</v>
      </c>
      <c r="D299" s="5" t="str">
        <f>_xll.SNL.Clients.Office.Excel.Functions.SPG(A299, "IQ_DILUT_EPS_NORM", "CY2023")</f>
        <v>#PEND</v>
      </c>
      <c r="E299" t="e">
        <f t="shared" si="24"/>
        <v>#VALUE!</v>
      </c>
      <c r="F299" t="e">
        <f t="shared" si="25"/>
        <v>#VALUE!</v>
      </c>
      <c r="G299" t="s">
        <v>811</v>
      </c>
      <c r="H299" s="4" t="str" cm="1">
        <f t="array" ref="H299">_xll.SNL.Clients.Office.Excel.Functions.SPG(G299, "SP_TOTAL_REV", "CY2022")</f>
        <v>#PEND</v>
      </c>
      <c r="I299" s="4" t="str">
        <f>_xll.SNL.Clients.Office.Excel.Functions.SPG(G299,"IQ_AVG_DILUT_SHARES_OUT","CY2022")</f>
        <v>#PEND</v>
      </c>
      <c r="J299" s="5" t="str">
        <f>_xll.SNL.Clients.Office.Excel.Functions.SPG(G299, "IQ_DILUT_EPS_NORM", "CY2022")</f>
        <v>#PEND</v>
      </c>
      <c r="K299" t="e">
        <f t="shared" si="26"/>
        <v>#VALUE!</v>
      </c>
      <c r="L299" t="e">
        <f t="shared" si="27"/>
        <v>#VALUE!</v>
      </c>
      <c r="M299" t="s">
        <v>822</v>
      </c>
      <c r="N299" s="4" t="str" cm="1">
        <f t="array" ref="N299">_xll.SNL.Clients.Office.Excel.Functions.SPG(M299, "SP_TOTAL_REV", "CY2022")</f>
        <v>#PEND</v>
      </c>
      <c r="O299" s="4" t="str">
        <f>_xll.SNL.Clients.Office.Excel.Functions.SPG(M299,"IQ_AVG_DILUT_SHARES_OUT","CY2022")</f>
        <v>#PEND</v>
      </c>
      <c r="P299" s="5" t="str">
        <f>_xll.SNL.Clients.Office.Excel.Functions.SPG(M299, "IQ_DILUT_EPS_NORM", "CY2022")</f>
        <v>#PEND</v>
      </c>
      <c r="Q299" t="e">
        <f t="shared" si="28"/>
        <v>#VALUE!</v>
      </c>
      <c r="R299" t="e">
        <f t="shared" si="29"/>
        <v>#VALUE!</v>
      </c>
    </row>
    <row r="300" spans="1:18" x14ac:dyDescent="0.3">
      <c r="A300" t="s">
        <v>812</v>
      </c>
      <c r="B300" s="4" t="str" cm="1">
        <f t="array" ref="B300">_xll.SNL.Clients.Office.Excel.Functions.SPG(A300, "SP_TOTAL_REV", "CY2023")</f>
        <v>#PEND</v>
      </c>
      <c r="C300" s="4" t="str">
        <f>_xll.SNL.Clients.Office.Excel.Functions.SPG(A300,"IQ_AVG_DILUT_SHARES_OUT","CY2023")</f>
        <v>#PEND</v>
      </c>
      <c r="D300" s="5" t="str">
        <f>_xll.SNL.Clients.Office.Excel.Functions.SPG(A300, "IQ_DILUT_EPS_NORM", "CY2023")</f>
        <v>#PEND</v>
      </c>
      <c r="E300" t="e">
        <f t="shared" si="24"/>
        <v>#VALUE!</v>
      </c>
      <c r="F300" t="e">
        <f t="shared" si="25"/>
        <v>#VALUE!</v>
      </c>
      <c r="G300" t="s">
        <v>812</v>
      </c>
      <c r="H300" s="4" t="str" cm="1">
        <f t="array" ref="H300">_xll.SNL.Clients.Office.Excel.Functions.SPG(G300, "SP_TOTAL_REV", "CY2022")</f>
        <v>#PEND</v>
      </c>
      <c r="I300" s="4" t="str">
        <f>_xll.SNL.Clients.Office.Excel.Functions.SPG(G300,"IQ_AVG_DILUT_SHARES_OUT","CY2022")</f>
        <v>#PEND</v>
      </c>
      <c r="J300" s="5" t="str">
        <f>_xll.SNL.Clients.Office.Excel.Functions.SPG(G300, "IQ_DILUT_EPS_NORM", "CY2022")</f>
        <v>#PEND</v>
      </c>
      <c r="K300" t="e">
        <f t="shared" si="26"/>
        <v>#VALUE!</v>
      </c>
      <c r="L300" t="e">
        <f t="shared" si="27"/>
        <v>#VALUE!</v>
      </c>
      <c r="M300" t="s">
        <v>823</v>
      </c>
      <c r="N300" s="4" t="str" cm="1">
        <f t="array" ref="N300">_xll.SNL.Clients.Office.Excel.Functions.SPG(M300, "SP_TOTAL_REV", "CY2022")</f>
        <v>#PEND</v>
      </c>
      <c r="O300" s="4" t="str">
        <f>_xll.SNL.Clients.Office.Excel.Functions.SPG(M300,"IQ_AVG_DILUT_SHARES_OUT","CY2022")</f>
        <v>#PEND</v>
      </c>
      <c r="P300" s="5" t="str">
        <f>_xll.SNL.Clients.Office.Excel.Functions.SPG(M300, "IQ_DILUT_EPS_NORM", "CY2022")</f>
        <v>#PEND</v>
      </c>
      <c r="Q300" t="e">
        <f t="shared" si="28"/>
        <v>#VALUE!</v>
      </c>
      <c r="R300" t="e">
        <f t="shared" si="29"/>
        <v>#VALUE!</v>
      </c>
    </row>
    <row r="301" spans="1:18" x14ac:dyDescent="0.3">
      <c r="A301" t="s">
        <v>813</v>
      </c>
      <c r="B301" s="4" t="str" cm="1">
        <f t="array" ref="B301">_xll.SNL.Clients.Office.Excel.Functions.SPG(A301, "SP_TOTAL_REV", "CY2023")</f>
        <v>#PEND</v>
      </c>
      <c r="C301" s="4" t="str">
        <f>_xll.SNL.Clients.Office.Excel.Functions.SPG(A301,"IQ_AVG_DILUT_SHARES_OUT","CY2023")</f>
        <v>#PEND</v>
      </c>
      <c r="D301" s="5" t="str">
        <f>_xll.SNL.Clients.Office.Excel.Functions.SPG(A301, "IQ_DILUT_EPS_NORM", "CY2023")</f>
        <v>#PEND</v>
      </c>
      <c r="E301" t="e">
        <f t="shared" si="24"/>
        <v>#VALUE!</v>
      </c>
      <c r="F301" t="e">
        <f t="shared" si="25"/>
        <v>#VALUE!</v>
      </c>
      <c r="G301" t="s">
        <v>813</v>
      </c>
      <c r="H301" s="4" t="str" cm="1">
        <f t="array" ref="H301">_xll.SNL.Clients.Office.Excel.Functions.SPG(G301, "SP_TOTAL_REV", "CY2022")</f>
        <v>#PEND</v>
      </c>
      <c r="I301" s="4" t="str">
        <f>_xll.SNL.Clients.Office.Excel.Functions.SPG(G301,"IQ_AVG_DILUT_SHARES_OUT","CY2022")</f>
        <v>#PEND</v>
      </c>
      <c r="J301" s="5" t="str">
        <f>_xll.SNL.Clients.Office.Excel.Functions.SPG(G301, "IQ_DILUT_EPS_NORM", "CY2022")</f>
        <v>#PEND</v>
      </c>
      <c r="K301" t="e">
        <f t="shared" si="26"/>
        <v>#VALUE!</v>
      </c>
      <c r="L301" t="e">
        <f t="shared" si="27"/>
        <v>#VALUE!</v>
      </c>
      <c r="M301" t="s">
        <v>824</v>
      </c>
      <c r="N301" s="4" t="str" cm="1">
        <f t="array" ref="N301">_xll.SNL.Clients.Office.Excel.Functions.SPG(M301, "SP_TOTAL_REV", "CY2022")</f>
        <v>#PEND</v>
      </c>
      <c r="O301" s="4" t="str">
        <f>_xll.SNL.Clients.Office.Excel.Functions.SPG(M301,"IQ_AVG_DILUT_SHARES_OUT","CY2022")</f>
        <v>#PEND</v>
      </c>
      <c r="P301" s="5" t="str">
        <f>_xll.SNL.Clients.Office.Excel.Functions.SPG(M301, "IQ_DILUT_EPS_NORM", "CY2022")</f>
        <v>#PEND</v>
      </c>
      <c r="Q301" t="e">
        <f t="shared" si="28"/>
        <v>#VALUE!</v>
      </c>
      <c r="R301" t="e">
        <f t="shared" si="29"/>
        <v>#VALUE!</v>
      </c>
    </row>
    <row r="302" spans="1:18" x14ac:dyDescent="0.3">
      <c r="A302" t="s">
        <v>814</v>
      </c>
      <c r="B302" s="4" t="str" cm="1">
        <f t="array" ref="B302">_xll.SNL.Clients.Office.Excel.Functions.SPG(A302, "SP_TOTAL_REV", "CY2023")</f>
        <v>#PEND</v>
      </c>
      <c r="C302" s="4" t="str">
        <f>_xll.SNL.Clients.Office.Excel.Functions.SPG(A302,"IQ_AVG_DILUT_SHARES_OUT","CY2023")</f>
        <v>#PEND</v>
      </c>
      <c r="D302" s="5" t="str">
        <f>_xll.SNL.Clients.Office.Excel.Functions.SPG(A302, "IQ_DILUT_EPS_NORM", "CY2023")</f>
        <v>#PEND</v>
      </c>
      <c r="E302" t="e">
        <f t="shared" si="24"/>
        <v>#VALUE!</v>
      </c>
      <c r="F302" t="e">
        <f t="shared" si="25"/>
        <v>#VALUE!</v>
      </c>
      <c r="G302" t="s">
        <v>814</v>
      </c>
      <c r="H302" s="4" t="str" cm="1">
        <f t="array" ref="H302">_xll.SNL.Clients.Office.Excel.Functions.SPG(G302, "SP_TOTAL_REV", "CY2022")</f>
        <v>#PEND</v>
      </c>
      <c r="I302" s="4" t="str">
        <f>_xll.SNL.Clients.Office.Excel.Functions.SPG(G302,"IQ_AVG_DILUT_SHARES_OUT","CY2022")</f>
        <v>#PEND</v>
      </c>
      <c r="J302" s="5" t="str">
        <f>_xll.SNL.Clients.Office.Excel.Functions.SPG(G302, "IQ_DILUT_EPS_NORM", "CY2022")</f>
        <v>#PEND</v>
      </c>
      <c r="K302" t="e">
        <f t="shared" si="26"/>
        <v>#VALUE!</v>
      </c>
      <c r="L302" t="e">
        <f t="shared" si="27"/>
        <v>#VALUE!</v>
      </c>
      <c r="M302" t="s">
        <v>825</v>
      </c>
      <c r="N302" s="4" t="str" cm="1">
        <f t="array" ref="N302">_xll.SNL.Clients.Office.Excel.Functions.SPG(M302, "SP_TOTAL_REV", "CY2022")</f>
        <v>#PEND</v>
      </c>
      <c r="O302" s="4" t="str">
        <f>_xll.SNL.Clients.Office.Excel.Functions.SPG(M302,"IQ_AVG_DILUT_SHARES_OUT","CY2022")</f>
        <v>#PEND</v>
      </c>
      <c r="P302" s="5" t="str">
        <f>_xll.SNL.Clients.Office.Excel.Functions.SPG(M302, "IQ_DILUT_EPS_NORM", "CY2022")</f>
        <v>#PEND</v>
      </c>
      <c r="Q302" t="e">
        <f t="shared" si="28"/>
        <v>#VALUE!</v>
      </c>
      <c r="R302" t="e">
        <f t="shared" si="29"/>
        <v>#VALUE!</v>
      </c>
    </row>
    <row r="303" spans="1:18" x14ac:dyDescent="0.3">
      <c r="A303" t="s">
        <v>815</v>
      </c>
      <c r="B303" s="4" t="str" cm="1">
        <f t="array" ref="B303">_xll.SNL.Clients.Office.Excel.Functions.SPG(A303, "SP_TOTAL_REV", "CY2023")</f>
        <v>#PEND</v>
      </c>
      <c r="C303" s="4" t="str">
        <f>_xll.SNL.Clients.Office.Excel.Functions.SPG(A303,"IQ_AVG_DILUT_SHARES_OUT","CY2023")</f>
        <v>#PEND</v>
      </c>
      <c r="D303" s="5" t="str">
        <f>_xll.SNL.Clients.Office.Excel.Functions.SPG(A303, "IQ_DILUT_EPS_NORM", "CY2023")</f>
        <v>#PEND</v>
      </c>
      <c r="E303" t="e">
        <f t="shared" si="24"/>
        <v>#VALUE!</v>
      </c>
      <c r="F303" t="e">
        <f t="shared" si="25"/>
        <v>#VALUE!</v>
      </c>
      <c r="G303" t="s">
        <v>815</v>
      </c>
      <c r="H303" s="4" t="str" cm="1">
        <f t="array" ref="H303">_xll.SNL.Clients.Office.Excel.Functions.SPG(G303, "SP_TOTAL_REV", "CY2022")</f>
        <v>#PEND</v>
      </c>
      <c r="I303" s="4" t="str">
        <f>_xll.SNL.Clients.Office.Excel.Functions.SPG(G303,"IQ_AVG_DILUT_SHARES_OUT","CY2022")</f>
        <v>#PEND</v>
      </c>
      <c r="J303" s="5" t="str">
        <f>_xll.SNL.Clients.Office.Excel.Functions.SPG(G303, "IQ_DILUT_EPS_NORM", "CY2022")</f>
        <v>#PEND</v>
      </c>
      <c r="K303" t="e">
        <f t="shared" si="26"/>
        <v>#VALUE!</v>
      </c>
      <c r="L303" t="e">
        <f t="shared" si="27"/>
        <v>#VALUE!</v>
      </c>
      <c r="M303" t="s">
        <v>826</v>
      </c>
      <c r="N303" s="4" t="str" cm="1">
        <f t="array" ref="N303">_xll.SNL.Clients.Office.Excel.Functions.SPG(M303, "SP_TOTAL_REV", "CY2022")</f>
        <v>#PEND</v>
      </c>
      <c r="O303" s="4" t="str">
        <f>_xll.SNL.Clients.Office.Excel.Functions.SPG(M303,"IQ_AVG_DILUT_SHARES_OUT","CY2022")</f>
        <v>#PEND</v>
      </c>
      <c r="P303" s="5" t="str">
        <f>_xll.SNL.Clients.Office.Excel.Functions.SPG(M303, "IQ_DILUT_EPS_NORM", "CY2022")</f>
        <v>#PEND</v>
      </c>
      <c r="Q303" t="e">
        <f t="shared" si="28"/>
        <v>#VALUE!</v>
      </c>
      <c r="R303" t="e">
        <f t="shared" si="29"/>
        <v>#VALUE!</v>
      </c>
    </row>
    <row r="304" spans="1:18" x14ac:dyDescent="0.3">
      <c r="A304" t="s">
        <v>816</v>
      </c>
      <c r="B304" s="4" t="str" cm="1">
        <f t="array" ref="B304">_xll.SNL.Clients.Office.Excel.Functions.SPG(A304, "SP_TOTAL_REV", "CY2023")</f>
        <v>#PEND</v>
      </c>
      <c r="C304" s="4" t="str">
        <f>_xll.SNL.Clients.Office.Excel.Functions.SPG(A304,"IQ_AVG_DILUT_SHARES_OUT","CY2023")</f>
        <v>#PEND</v>
      </c>
      <c r="D304" s="5" t="str">
        <f>_xll.SNL.Clients.Office.Excel.Functions.SPG(A304, "IQ_DILUT_EPS_NORM", "CY2023")</f>
        <v>#PEND</v>
      </c>
      <c r="E304" t="e">
        <f t="shared" si="24"/>
        <v>#VALUE!</v>
      </c>
      <c r="F304" t="e">
        <f t="shared" si="25"/>
        <v>#VALUE!</v>
      </c>
      <c r="G304" t="s">
        <v>816</v>
      </c>
      <c r="H304" s="4" t="str" cm="1">
        <f t="array" ref="H304">_xll.SNL.Clients.Office.Excel.Functions.SPG(G304, "SP_TOTAL_REV", "CY2022")</f>
        <v>#PEND</v>
      </c>
      <c r="I304" s="4" t="str">
        <f>_xll.SNL.Clients.Office.Excel.Functions.SPG(G304,"IQ_AVG_DILUT_SHARES_OUT","CY2022")</f>
        <v>#PEND</v>
      </c>
      <c r="J304" s="5" t="str">
        <f>_xll.SNL.Clients.Office.Excel.Functions.SPG(G304, "IQ_DILUT_EPS_NORM", "CY2022")</f>
        <v>#PEND</v>
      </c>
      <c r="K304" t="e">
        <f t="shared" si="26"/>
        <v>#VALUE!</v>
      </c>
      <c r="L304" t="e">
        <f t="shared" si="27"/>
        <v>#VALUE!</v>
      </c>
      <c r="M304" t="s">
        <v>827</v>
      </c>
      <c r="N304" s="4" t="str" cm="1">
        <f t="array" ref="N304">_xll.SNL.Clients.Office.Excel.Functions.SPG(M304, "SP_TOTAL_REV", "CY2022")</f>
        <v>#PEND</v>
      </c>
      <c r="O304" s="4" t="str">
        <f>_xll.SNL.Clients.Office.Excel.Functions.SPG(M304,"IQ_AVG_DILUT_SHARES_OUT","CY2022")</f>
        <v>#PEND</v>
      </c>
      <c r="P304" s="5" t="str">
        <f>_xll.SNL.Clients.Office.Excel.Functions.SPG(M304, "IQ_DILUT_EPS_NORM", "CY2022")</f>
        <v>#PEND</v>
      </c>
      <c r="Q304" t="e">
        <f t="shared" si="28"/>
        <v>#VALUE!</v>
      </c>
      <c r="R304" t="e">
        <f t="shared" si="29"/>
        <v>#VALUE!</v>
      </c>
    </row>
    <row r="305" spans="1:18" x14ac:dyDescent="0.3">
      <c r="A305" t="s">
        <v>817</v>
      </c>
      <c r="B305" s="4" t="str" cm="1">
        <f t="array" ref="B305">_xll.SNL.Clients.Office.Excel.Functions.SPG(A305, "SP_TOTAL_REV", "CY2023")</f>
        <v>#PEND</v>
      </c>
      <c r="C305" s="4" t="str">
        <f>_xll.SNL.Clients.Office.Excel.Functions.SPG(A305,"IQ_AVG_DILUT_SHARES_OUT","CY2023")</f>
        <v>#PEND</v>
      </c>
      <c r="D305" s="5" t="str">
        <f>_xll.SNL.Clients.Office.Excel.Functions.SPG(A305, "IQ_DILUT_EPS_NORM", "CY2023")</f>
        <v>#PEND</v>
      </c>
      <c r="E305" t="e">
        <f t="shared" si="24"/>
        <v>#VALUE!</v>
      </c>
      <c r="F305" t="e">
        <f t="shared" si="25"/>
        <v>#VALUE!</v>
      </c>
      <c r="G305" t="s">
        <v>817</v>
      </c>
      <c r="H305" s="4" t="str" cm="1">
        <f t="array" ref="H305">_xll.SNL.Clients.Office.Excel.Functions.SPG(G305, "SP_TOTAL_REV", "CY2022")</f>
        <v>#PEND</v>
      </c>
      <c r="I305" s="4" t="str">
        <f>_xll.SNL.Clients.Office.Excel.Functions.SPG(G305,"IQ_AVG_DILUT_SHARES_OUT","CY2022")</f>
        <v>#PEND</v>
      </c>
      <c r="J305" s="5" t="str">
        <f>_xll.SNL.Clients.Office.Excel.Functions.SPG(G305, "IQ_DILUT_EPS_NORM", "CY2022")</f>
        <v>#PEND</v>
      </c>
      <c r="K305" t="e">
        <f t="shared" si="26"/>
        <v>#VALUE!</v>
      </c>
      <c r="L305" t="e">
        <f t="shared" si="27"/>
        <v>#VALUE!</v>
      </c>
      <c r="M305" t="s">
        <v>828</v>
      </c>
      <c r="N305" s="4" t="str" cm="1">
        <f t="array" ref="N305">_xll.SNL.Clients.Office.Excel.Functions.SPG(M305, "SP_TOTAL_REV", "CY2022")</f>
        <v>#PEND</v>
      </c>
      <c r="O305" s="4" t="str">
        <f>_xll.SNL.Clients.Office.Excel.Functions.SPG(M305,"IQ_AVG_DILUT_SHARES_OUT","CY2022")</f>
        <v>#PEND</v>
      </c>
      <c r="P305" s="5" t="str">
        <f>_xll.SNL.Clients.Office.Excel.Functions.SPG(M305, "IQ_DILUT_EPS_NORM", "CY2022")</f>
        <v>#PEND</v>
      </c>
      <c r="Q305" t="e">
        <f t="shared" si="28"/>
        <v>#VALUE!</v>
      </c>
      <c r="R305" t="e">
        <f t="shared" si="29"/>
        <v>#VALUE!</v>
      </c>
    </row>
    <row r="306" spans="1:18" x14ac:dyDescent="0.3">
      <c r="A306" t="s">
        <v>818</v>
      </c>
      <c r="B306" s="4" t="str" cm="1">
        <f t="array" ref="B306">_xll.SNL.Clients.Office.Excel.Functions.SPG(A306, "SP_TOTAL_REV", "CY2023")</f>
        <v>#PEND</v>
      </c>
      <c r="C306" s="4" t="str">
        <f>_xll.SNL.Clients.Office.Excel.Functions.SPG(A306,"IQ_AVG_DILUT_SHARES_OUT","CY2023")</f>
        <v>#PEND</v>
      </c>
      <c r="D306" s="5" t="str">
        <f>_xll.SNL.Clients.Office.Excel.Functions.SPG(A306, "IQ_DILUT_EPS_NORM", "CY2023")</f>
        <v>#PEND</v>
      </c>
      <c r="E306" t="e">
        <f t="shared" si="24"/>
        <v>#VALUE!</v>
      </c>
      <c r="F306" t="e">
        <f t="shared" si="25"/>
        <v>#VALUE!</v>
      </c>
      <c r="G306" t="s">
        <v>818</v>
      </c>
      <c r="H306" s="4" t="str" cm="1">
        <f t="array" ref="H306">_xll.SNL.Clients.Office.Excel.Functions.SPG(G306, "SP_TOTAL_REV", "CY2022")</f>
        <v>#PEND</v>
      </c>
      <c r="I306" s="4" t="str">
        <f>_xll.SNL.Clients.Office.Excel.Functions.SPG(G306,"IQ_AVG_DILUT_SHARES_OUT","CY2022")</f>
        <v>#PEND</v>
      </c>
      <c r="J306" s="5" t="str">
        <f>_xll.SNL.Clients.Office.Excel.Functions.SPG(G306, "IQ_DILUT_EPS_NORM", "CY2022")</f>
        <v>#PEND</v>
      </c>
      <c r="K306" t="e">
        <f t="shared" si="26"/>
        <v>#VALUE!</v>
      </c>
      <c r="L306" t="e">
        <f t="shared" si="27"/>
        <v>#VALUE!</v>
      </c>
      <c r="M306" t="s">
        <v>829</v>
      </c>
      <c r="N306" s="4" t="str" cm="1">
        <f t="array" ref="N306">_xll.SNL.Clients.Office.Excel.Functions.SPG(M306, "SP_TOTAL_REV", "CY2022")</f>
        <v>#PEND</v>
      </c>
      <c r="O306" s="4" t="str">
        <f>_xll.SNL.Clients.Office.Excel.Functions.SPG(M306,"IQ_AVG_DILUT_SHARES_OUT","CY2022")</f>
        <v>#PEND</v>
      </c>
      <c r="P306" s="5" t="str">
        <f>_xll.SNL.Clients.Office.Excel.Functions.SPG(M306, "IQ_DILUT_EPS_NORM", "CY2022")</f>
        <v>#PEND</v>
      </c>
      <c r="Q306" t="e">
        <f t="shared" si="28"/>
        <v>#VALUE!</v>
      </c>
      <c r="R306" t="e">
        <f t="shared" si="29"/>
        <v>#VALUE!</v>
      </c>
    </row>
    <row r="307" spans="1:18" x14ac:dyDescent="0.3">
      <c r="A307" t="s">
        <v>819</v>
      </c>
      <c r="B307" s="4" t="str" cm="1">
        <f t="array" ref="B307">_xll.SNL.Clients.Office.Excel.Functions.SPG(A307, "SP_TOTAL_REV", "CY2023")</f>
        <v>#PEND</v>
      </c>
      <c r="C307" s="4" t="str">
        <f>_xll.SNL.Clients.Office.Excel.Functions.SPG(A307,"IQ_AVG_DILUT_SHARES_OUT","CY2023")</f>
        <v>#PEND</v>
      </c>
      <c r="D307" s="5" t="str">
        <f>_xll.SNL.Clients.Office.Excel.Functions.SPG(A307, "IQ_DILUT_EPS_NORM", "CY2023")</f>
        <v>#PEND</v>
      </c>
      <c r="E307" t="e">
        <f t="shared" si="24"/>
        <v>#VALUE!</v>
      </c>
      <c r="F307" t="e">
        <f t="shared" si="25"/>
        <v>#VALUE!</v>
      </c>
      <c r="G307" t="s">
        <v>819</v>
      </c>
      <c r="H307" s="4" t="str" cm="1">
        <f t="array" ref="H307">_xll.SNL.Clients.Office.Excel.Functions.SPG(G307, "SP_TOTAL_REV", "CY2022")</f>
        <v>#PEND</v>
      </c>
      <c r="I307" s="4" t="str">
        <f>_xll.SNL.Clients.Office.Excel.Functions.SPG(G307,"IQ_AVG_DILUT_SHARES_OUT","CY2022")</f>
        <v>#PEND</v>
      </c>
      <c r="J307" s="5" t="str">
        <f>_xll.SNL.Clients.Office.Excel.Functions.SPG(G307, "IQ_DILUT_EPS_NORM", "CY2022")</f>
        <v>#PEND</v>
      </c>
      <c r="K307" t="e">
        <f t="shared" si="26"/>
        <v>#VALUE!</v>
      </c>
      <c r="L307" t="e">
        <f t="shared" si="27"/>
        <v>#VALUE!</v>
      </c>
      <c r="M307" t="s">
        <v>830</v>
      </c>
      <c r="N307" s="4" t="str" cm="1">
        <f t="array" ref="N307">_xll.SNL.Clients.Office.Excel.Functions.SPG(M307, "SP_TOTAL_REV", "CY2022")</f>
        <v>#PEND</v>
      </c>
      <c r="O307" s="4" t="str">
        <f>_xll.SNL.Clients.Office.Excel.Functions.SPG(M307,"IQ_AVG_DILUT_SHARES_OUT","CY2022")</f>
        <v>#PEND</v>
      </c>
      <c r="P307" s="5" t="str">
        <f>_xll.SNL.Clients.Office.Excel.Functions.SPG(M307, "IQ_DILUT_EPS_NORM", "CY2022")</f>
        <v>#PEND</v>
      </c>
      <c r="Q307" t="e">
        <f t="shared" si="28"/>
        <v>#VALUE!</v>
      </c>
      <c r="R307" t="e">
        <f t="shared" si="29"/>
        <v>#VALUE!</v>
      </c>
    </row>
    <row r="308" spans="1:18" x14ac:dyDescent="0.3">
      <c r="A308" t="s">
        <v>820</v>
      </c>
      <c r="B308" s="4" t="str" cm="1">
        <f t="array" ref="B308">_xll.SNL.Clients.Office.Excel.Functions.SPG(A308, "SP_TOTAL_REV", "CY2023")</f>
        <v>#PEND</v>
      </c>
      <c r="C308" s="4" t="str">
        <f>_xll.SNL.Clients.Office.Excel.Functions.SPG(A308,"IQ_AVG_DILUT_SHARES_OUT","CY2023")</f>
        <v>#PEND</v>
      </c>
      <c r="D308" s="5" t="str">
        <f>_xll.SNL.Clients.Office.Excel.Functions.SPG(A308, "IQ_DILUT_EPS_NORM", "CY2023")</f>
        <v>#PEND</v>
      </c>
      <c r="E308" t="e">
        <f t="shared" si="24"/>
        <v>#VALUE!</v>
      </c>
      <c r="F308" t="e">
        <f t="shared" si="25"/>
        <v>#VALUE!</v>
      </c>
      <c r="G308" t="s">
        <v>820</v>
      </c>
      <c r="H308" s="4" t="str" cm="1">
        <f t="array" ref="H308">_xll.SNL.Clients.Office.Excel.Functions.SPG(G308, "SP_TOTAL_REV", "CY2022")</f>
        <v>#PEND</v>
      </c>
      <c r="I308" s="4" t="str">
        <f>_xll.SNL.Clients.Office.Excel.Functions.SPG(G308,"IQ_AVG_DILUT_SHARES_OUT","CY2022")</f>
        <v>#PEND</v>
      </c>
      <c r="J308" s="5" t="str">
        <f>_xll.SNL.Clients.Office.Excel.Functions.SPG(G308, "IQ_DILUT_EPS_NORM", "CY2022")</f>
        <v>#PEND</v>
      </c>
      <c r="K308" t="e">
        <f t="shared" si="26"/>
        <v>#VALUE!</v>
      </c>
      <c r="L308" t="e">
        <f t="shared" si="27"/>
        <v>#VALUE!</v>
      </c>
      <c r="M308" t="s">
        <v>831</v>
      </c>
      <c r="N308" s="4" t="str" cm="1">
        <f t="array" ref="N308">_xll.SNL.Clients.Office.Excel.Functions.SPG(M308, "SP_TOTAL_REV", "CY2022")</f>
        <v>#PEND</v>
      </c>
      <c r="O308" s="4" t="str">
        <f>_xll.SNL.Clients.Office.Excel.Functions.SPG(M308,"IQ_AVG_DILUT_SHARES_OUT","CY2022")</f>
        <v>#PEND</v>
      </c>
      <c r="P308" s="5" t="str">
        <f>_xll.SNL.Clients.Office.Excel.Functions.SPG(M308, "IQ_DILUT_EPS_NORM", "CY2022")</f>
        <v>#PEND</v>
      </c>
      <c r="Q308" t="e">
        <f t="shared" si="28"/>
        <v>#VALUE!</v>
      </c>
      <c r="R308" t="e">
        <f t="shared" si="29"/>
        <v>#VALUE!</v>
      </c>
    </row>
    <row r="309" spans="1:18" x14ac:dyDescent="0.3">
      <c r="A309" t="s">
        <v>821</v>
      </c>
      <c r="B309" s="4" t="str" cm="1">
        <f t="array" ref="B309">_xll.SNL.Clients.Office.Excel.Functions.SPG(A309, "SP_TOTAL_REV", "CY2023")</f>
        <v>#PEND</v>
      </c>
      <c r="C309" s="4" t="str">
        <f>_xll.SNL.Clients.Office.Excel.Functions.SPG(A309,"IQ_AVG_DILUT_SHARES_OUT","CY2023")</f>
        <v>#PEND</v>
      </c>
      <c r="D309" s="5" t="str">
        <f>_xll.SNL.Clients.Office.Excel.Functions.SPG(A309, "IQ_DILUT_EPS_NORM", "CY2023")</f>
        <v>#PEND</v>
      </c>
      <c r="E309" t="e">
        <f t="shared" si="24"/>
        <v>#VALUE!</v>
      </c>
      <c r="F309" t="e">
        <f t="shared" si="25"/>
        <v>#VALUE!</v>
      </c>
      <c r="G309" t="s">
        <v>821</v>
      </c>
      <c r="H309" s="4" t="str" cm="1">
        <f t="array" ref="H309">_xll.SNL.Clients.Office.Excel.Functions.SPG(G309, "SP_TOTAL_REV", "CY2022")</f>
        <v>#PEND</v>
      </c>
      <c r="I309" s="4" t="str">
        <f>_xll.SNL.Clients.Office.Excel.Functions.SPG(G309,"IQ_AVG_DILUT_SHARES_OUT","CY2022")</f>
        <v>#PEND</v>
      </c>
      <c r="J309" s="5" t="str">
        <f>_xll.SNL.Clients.Office.Excel.Functions.SPG(G309, "IQ_DILUT_EPS_NORM", "CY2022")</f>
        <v>#PEND</v>
      </c>
      <c r="K309" t="e">
        <f t="shared" si="26"/>
        <v>#VALUE!</v>
      </c>
      <c r="L309" t="e">
        <f t="shared" si="27"/>
        <v>#VALUE!</v>
      </c>
      <c r="M309" t="s">
        <v>832</v>
      </c>
      <c r="N309" s="4" t="str" cm="1">
        <f t="array" ref="N309">_xll.SNL.Clients.Office.Excel.Functions.SPG(M309, "SP_TOTAL_REV", "CY2022")</f>
        <v>#PEND</v>
      </c>
      <c r="O309" s="4" t="str">
        <f>_xll.SNL.Clients.Office.Excel.Functions.SPG(M309,"IQ_AVG_DILUT_SHARES_OUT","CY2022")</f>
        <v>#PEND</v>
      </c>
      <c r="P309" s="5" t="str">
        <f>_xll.SNL.Clients.Office.Excel.Functions.SPG(M309, "IQ_DILUT_EPS_NORM", "CY2022")</f>
        <v>#PEND</v>
      </c>
      <c r="Q309" t="e">
        <f t="shared" si="28"/>
        <v>#VALUE!</v>
      </c>
      <c r="R309" t="e">
        <f t="shared" si="29"/>
        <v>#VALUE!</v>
      </c>
    </row>
    <row r="310" spans="1:18" x14ac:dyDescent="0.3">
      <c r="A310" t="s">
        <v>822</v>
      </c>
      <c r="B310" s="4" t="str" cm="1">
        <f t="array" ref="B310">_xll.SNL.Clients.Office.Excel.Functions.SPG(A310, "SP_TOTAL_REV", "CY2023")</f>
        <v>#PEND</v>
      </c>
      <c r="C310" s="4" t="str">
        <f>_xll.SNL.Clients.Office.Excel.Functions.SPG(A310,"IQ_AVG_DILUT_SHARES_OUT","CY2023")</f>
        <v>#PEND</v>
      </c>
      <c r="D310" s="5" t="str">
        <f>_xll.SNL.Clients.Office.Excel.Functions.SPG(A310, "IQ_DILUT_EPS_NORM", "CY2023")</f>
        <v>#PEND</v>
      </c>
      <c r="E310" t="e">
        <f t="shared" si="24"/>
        <v>#VALUE!</v>
      </c>
      <c r="F310" t="e">
        <f t="shared" si="25"/>
        <v>#VALUE!</v>
      </c>
      <c r="G310" t="s">
        <v>822</v>
      </c>
      <c r="H310" s="4" t="str" cm="1">
        <f t="array" ref="H310">_xll.SNL.Clients.Office.Excel.Functions.SPG(G310, "SP_TOTAL_REV", "CY2022")</f>
        <v>#PEND</v>
      </c>
      <c r="I310" s="4" t="str">
        <f>_xll.SNL.Clients.Office.Excel.Functions.SPG(G310,"IQ_AVG_DILUT_SHARES_OUT","CY2022")</f>
        <v>#PEND</v>
      </c>
      <c r="J310" s="5" t="str">
        <f>_xll.SNL.Clients.Office.Excel.Functions.SPG(G310, "IQ_DILUT_EPS_NORM", "CY2022")</f>
        <v>#PEND</v>
      </c>
      <c r="K310" t="e">
        <f t="shared" si="26"/>
        <v>#VALUE!</v>
      </c>
      <c r="L310" t="e">
        <f t="shared" si="27"/>
        <v>#VALUE!</v>
      </c>
      <c r="M310" t="s">
        <v>833</v>
      </c>
      <c r="N310" s="4" t="str" cm="1">
        <f t="array" ref="N310">_xll.SNL.Clients.Office.Excel.Functions.SPG(M310, "SP_TOTAL_REV", "CY2022")</f>
        <v>#PEND</v>
      </c>
      <c r="O310" s="4" t="str">
        <f>_xll.SNL.Clients.Office.Excel.Functions.SPG(M310,"IQ_AVG_DILUT_SHARES_OUT","CY2022")</f>
        <v>#PEND</v>
      </c>
      <c r="P310" s="5" t="str">
        <f>_xll.SNL.Clients.Office.Excel.Functions.SPG(M310, "IQ_DILUT_EPS_NORM", "CY2022")</f>
        <v>#PEND</v>
      </c>
      <c r="Q310" t="e">
        <f t="shared" si="28"/>
        <v>#VALUE!</v>
      </c>
      <c r="R310" t="e">
        <f t="shared" si="29"/>
        <v>#VALUE!</v>
      </c>
    </row>
    <row r="311" spans="1:18" x14ac:dyDescent="0.3">
      <c r="A311" t="s">
        <v>823</v>
      </c>
      <c r="B311" s="4" t="str" cm="1">
        <f t="array" ref="B311">_xll.SNL.Clients.Office.Excel.Functions.SPG(A311, "SP_TOTAL_REV", "CY2023")</f>
        <v>#PEND</v>
      </c>
      <c r="C311" s="4" t="str">
        <f>_xll.SNL.Clients.Office.Excel.Functions.SPG(A311,"IQ_AVG_DILUT_SHARES_OUT","CY2023")</f>
        <v>#PEND</v>
      </c>
      <c r="D311" s="5" t="str">
        <f>_xll.SNL.Clients.Office.Excel.Functions.SPG(A311, "IQ_DILUT_EPS_NORM", "CY2023")</f>
        <v>#PEND</v>
      </c>
      <c r="E311" t="e">
        <f t="shared" si="24"/>
        <v>#VALUE!</v>
      </c>
      <c r="F311" t="e">
        <f t="shared" si="25"/>
        <v>#VALUE!</v>
      </c>
      <c r="G311" t="s">
        <v>823</v>
      </c>
      <c r="H311" s="4" t="str" cm="1">
        <f t="array" ref="H311">_xll.SNL.Clients.Office.Excel.Functions.SPG(G311, "SP_TOTAL_REV", "CY2022")</f>
        <v>#PEND</v>
      </c>
      <c r="I311" s="4" t="str">
        <f>_xll.SNL.Clients.Office.Excel.Functions.SPG(G311,"IQ_AVG_DILUT_SHARES_OUT","CY2022")</f>
        <v>#PEND</v>
      </c>
      <c r="J311" s="5" t="str">
        <f>_xll.SNL.Clients.Office.Excel.Functions.SPG(G311, "IQ_DILUT_EPS_NORM", "CY2022")</f>
        <v>#PEND</v>
      </c>
      <c r="K311" t="e">
        <f t="shared" si="26"/>
        <v>#VALUE!</v>
      </c>
      <c r="L311" t="e">
        <f t="shared" si="27"/>
        <v>#VALUE!</v>
      </c>
      <c r="M311" t="s">
        <v>834</v>
      </c>
      <c r="N311" s="4" t="str" cm="1">
        <f t="array" ref="N311">_xll.SNL.Clients.Office.Excel.Functions.SPG(M311, "SP_TOTAL_REV", "CY2022")</f>
        <v>#PEND</v>
      </c>
      <c r="O311" s="4" t="str">
        <f>_xll.SNL.Clients.Office.Excel.Functions.SPG(M311,"IQ_AVG_DILUT_SHARES_OUT","CY2022")</f>
        <v>#PEND</v>
      </c>
      <c r="P311" s="5" t="str">
        <f>_xll.SNL.Clients.Office.Excel.Functions.SPG(M311, "IQ_DILUT_EPS_NORM", "CY2022")</f>
        <v>#PEND</v>
      </c>
      <c r="Q311" t="e">
        <f t="shared" si="28"/>
        <v>#VALUE!</v>
      </c>
      <c r="R311" t="e">
        <f t="shared" si="29"/>
        <v>#VALUE!</v>
      </c>
    </row>
    <row r="312" spans="1:18" x14ac:dyDescent="0.3">
      <c r="A312" t="s">
        <v>824</v>
      </c>
      <c r="B312" s="4" t="str" cm="1">
        <f t="array" ref="B312">_xll.SNL.Clients.Office.Excel.Functions.SPG(A312, "SP_TOTAL_REV", "CY2023")</f>
        <v>#PEND</v>
      </c>
      <c r="C312" s="4" t="str">
        <f>_xll.SNL.Clients.Office.Excel.Functions.SPG(A312,"IQ_AVG_DILUT_SHARES_OUT","CY2023")</f>
        <v>#PEND</v>
      </c>
      <c r="D312" s="5" t="str">
        <f>_xll.SNL.Clients.Office.Excel.Functions.SPG(A312, "IQ_DILUT_EPS_NORM", "CY2023")</f>
        <v>#PEND</v>
      </c>
      <c r="E312" t="e">
        <f t="shared" si="24"/>
        <v>#VALUE!</v>
      </c>
      <c r="F312" t="e">
        <f t="shared" si="25"/>
        <v>#VALUE!</v>
      </c>
      <c r="G312" t="s">
        <v>824</v>
      </c>
      <c r="H312" s="4" t="str" cm="1">
        <f t="array" ref="H312">_xll.SNL.Clients.Office.Excel.Functions.SPG(G312, "SP_TOTAL_REV", "CY2022")</f>
        <v>#PEND</v>
      </c>
      <c r="I312" s="4" t="str">
        <f>_xll.SNL.Clients.Office.Excel.Functions.SPG(G312,"IQ_AVG_DILUT_SHARES_OUT","CY2022")</f>
        <v>#PEND</v>
      </c>
      <c r="J312" s="5" t="str">
        <f>_xll.SNL.Clients.Office.Excel.Functions.SPG(G312, "IQ_DILUT_EPS_NORM", "CY2022")</f>
        <v>#PEND</v>
      </c>
      <c r="K312" t="e">
        <f t="shared" si="26"/>
        <v>#VALUE!</v>
      </c>
      <c r="L312" t="e">
        <f t="shared" si="27"/>
        <v>#VALUE!</v>
      </c>
      <c r="M312" t="s">
        <v>835</v>
      </c>
      <c r="N312" s="4" t="str" cm="1">
        <f t="array" ref="N312">_xll.SNL.Clients.Office.Excel.Functions.SPG(M312, "SP_TOTAL_REV", "CY2022")</f>
        <v>#PEND</v>
      </c>
      <c r="O312" s="4" t="str">
        <f>_xll.SNL.Clients.Office.Excel.Functions.SPG(M312,"IQ_AVG_DILUT_SHARES_OUT","CY2022")</f>
        <v>#PEND</v>
      </c>
      <c r="P312" s="5" t="str">
        <f>_xll.SNL.Clients.Office.Excel.Functions.SPG(M312, "IQ_DILUT_EPS_NORM", "CY2022")</f>
        <v>#PEND</v>
      </c>
      <c r="Q312" t="e">
        <f t="shared" si="28"/>
        <v>#VALUE!</v>
      </c>
      <c r="R312" t="e">
        <f t="shared" si="29"/>
        <v>#VALUE!</v>
      </c>
    </row>
    <row r="313" spans="1:18" x14ac:dyDescent="0.3">
      <c r="A313" t="s">
        <v>825</v>
      </c>
      <c r="B313" s="4" t="str" cm="1">
        <f t="array" ref="B313">_xll.SNL.Clients.Office.Excel.Functions.SPG(A313, "SP_TOTAL_REV", "CY2023")</f>
        <v>#PEND</v>
      </c>
      <c r="C313" s="4" t="str">
        <f>_xll.SNL.Clients.Office.Excel.Functions.SPG(A313,"IQ_AVG_DILUT_SHARES_OUT","CY2023")</f>
        <v>#PEND</v>
      </c>
      <c r="D313" s="5" t="str">
        <f>_xll.SNL.Clients.Office.Excel.Functions.SPG(A313, "IQ_DILUT_EPS_NORM", "CY2023")</f>
        <v>#PEND</v>
      </c>
      <c r="E313" t="e">
        <f t="shared" si="24"/>
        <v>#VALUE!</v>
      </c>
      <c r="F313" t="e">
        <f t="shared" si="25"/>
        <v>#VALUE!</v>
      </c>
      <c r="G313" t="s">
        <v>825</v>
      </c>
      <c r="H313" s="4" t="str" cm="1">
        <f t="array" ref="H313">_xll.SNL.Clients.Office.Excel.Functions.SPG(G313, "SP_TOTAL_REV", "CY2022")</f>
        <v>#PEND</v>
      </c>
      <c r="I313" s="4" t="str">
        <f>_xll.SNL.Clients.Office.Excel.Functions.SPG(G313,"IQ_AVG_DILUT_SHARES_OUT","CY2022")</f>
        <v>#PEND</v>
      </c>
      <c r="J313" s="5" t="str">
        <f>_xll.SNL.Clients.Office.Excel.Functions.SPG(G313, "IQ_DILUT_EPS_NORM", "CY2022")</f>
        <v>#PEND</v>
      </c>
      <c r="K313" t="e">
        <f t="shared" si="26"/>
        <v>#VALUE!</v>
      </c>
      <c r="L313" t="e">
        <f t="shared" si="27"/>
        <v>#VALUE!</v>
      </c>
      <c r="M313" t="s">
        <v>836</v>
      </c>
      <c r="N313" s="4" t="str" cm="1">
        <f t="array" ref="N313">_xll.SNL.Clients.Office.Excel.Functions.SPG(M313, "SP_TOTAL_REV", "CY2022")</f>
        <v>#PEND</v>
      </c>
      <c r="O313" s="4" t="str">
        <f>_xll.SNL.Clients.Office.Excel.Functions.SPG(M313,"IQ_AVG_DILUT_SHARES_OUT","CY2022")</f>
        <v>#PEND</v>
      </c>
      <c r="P313" s="5" t="str">
        <f>_xll.SNL.Clients.Office.Excel.Functions.SPG(M313, "IQ_DILUT_EPS_NORM", "CY2022")</f>
        <v>#PEND</v>
      </c>
      <c r="Q313" t="e">
        <f t="shared" si="28"/>
        <v>#VALUE!</v>
      </c>
      <c r="R313" t="e">
        <f t="shared" si="29"/>
        <v>#VALUE!</v>
      </c>
    </row>
    <row r="314" spans="1:18" x14ac:dyDescent="0.3">
      <c r="A314" t="s">
        <v>826</v>
      </c>
      <c r="B314" s="4" t="str" cm="1">
        <f t="array" ref="B314">_xll.SNL.Clients.Office.Excel.Functions.SPG(A314, "SP_TOTAL_REV", "CY2023")</f>
        <v>#PEND</v>
      </c>
      <c r="C314" s="4" t="str">
        <f>_xll.SNL.Clients.Office.Excel.Functions.SPG(A314,"IQ_AVG_DILUT_SHARES_OUT","CY2023")</f>
        <v>#PEND</v>
      </c>
      <c r="D314" s="5" t="str">
        <f>_xll.SNL.Clients.Office.Excel.Functions.SPG(A314, "IQ_DILUT_EPS_NORM", "CY2023")</f>
        <v>#PEND</v>
      </c>
      <c r="E314" t="e">
        <f t="shared" si="24"/>
        <v>#VALUE!</v>
      </c>
      <c r="F314" t="e">
        <f t="shared" si="25"/>
        <v>#VALUE!</v>
      </c>
      <c r="G314" t="s">
        <v>826</v>
      </c>
      <c r="H314" s="4" t="str" cm="1">
        <f t="array" ref="H314">_xll.SNL.Clients.Office.Excel.Functions.SPG(G314, "SP_TOTAL_REV", "CY2022")</f>
        <v>#PEND</v>
      </c>
      <c r="I314" s="4" t="str">
        <f>_xll.SNL.Clients.Office.Excel.Functions.SPG(G314,"IQ_AVG_DILUT_SHARES_OUT","CY2022")</f>
        <v>#PEND</v>
      </c>
      <c r="J314" s="5" t="str">
        <f>_xll.SNL.Clients.Office.Excel.Functions.SPG(G314, "IQ_DILUT_EPS_NORM", "CY2022")</f>
        <v>#PEND</v>
      </c>
      <c r="K314" t="e">
        <f t="shared" si="26"/>
        <v>#VALUE!</v>
      </c>
      <c r="L314" t="e">
        <f t="shared" si="27"/>
        <v>#VALUE!</v>
      </c>
      <c r="M314" t="s">
        <v>837</v>
      </c>
      <c r="N314" s="4" t="str" cm="1">
        <f t="array" ref="N314">_xll.SNL.Clients.Office.Excel.Functions.SPG(M314, "SP_TOTAL_REV", "CY2022")</f>
        <v>#PEND</v>
      </c>
      <c r="O314" s="4" t="str">
        <f>_xll.SNL.Clients.Office.Excel.Functions.SPG(M314,"IQ_AVG_DILUT_SHARES_OUT","CY2022")</f>
        <v>#PEND</v>
      </c>
      <c r="P314" s="5" t="str">
        <f>_xll.SNL.Clients.Office.Excel.Functions.SPG(M314, "IQ_DILUT_EPS_NORM", "CY2022")</f>
        <v>#PEND</v>
      </c>
      <c r="Q314" t="e">
        <f t="shared" si="28"/>
        <v>#VALUE!</v>
      </c>
      <c r="R314" t="e">
        <f t="shared" si="29"/>
        <v>#VALUE!</v>
      </c>
    </row>
    <row r="315" spans="1:18" x14ac:dyDescent="0.3">
      <c r="A315" t="s">
        <v>827</v>
      </c>
      <c r="B315" s="4" t="str" cm="1">
        <f t="array" ref="B315">_xll.SNL.Clients.Office.Excel.Functions.SPG(A315, "SP_TOTAL_REV", "CY2023")</f>
        <v>#PEND</v>
      </c>
      <c r="C315" s="4" t="str">
        <f>_xll.SNL.Clients.Office.Excel.Functions.SPG(A315,"IQ_AVG_DILUT_SHARES_OUT","CY2023")</f>
        <v>#PEND</v>
      </c>
      <c r="D315" s="5" t="str">
        <f>_xll.SNL.Clients.Office.Excel.Functions.SPG(A315, "IQ_DILUT_EPS_NORM", "CY2023")</f>
        <v>#PEND</v>
      </c>
      <c r="E315" t="e">
        <f t="shared" si="24"/>
        <v>#VALUE!</v>
      </c>
      <c r="F315" t="e">
        <f t="shared" si="25"/>
        <v>#VALUE!</v>
      </c>
      <c r="G315" t="s">
        <v>827</v>
      </c>
      <c r="H315" s="4" t="str" cm="1">
        <f t="array" ref="H315">_xll.SNL.Clients.Office.Excel.Functions.SPG(G315, "SP_TOTAL_REV", "CY2022")</f>
        <v>#PEND</v>
      </c>
      <c r="I315" s="4" t="str">
        <f>_xll.SNL.Clients.Office.Excel.Functions.SPG(G315,"IQ_AVG_DILUT_SHARES_OUT","CY2022")</f>
        <v>#PEND</v>
      </c>
      <c r="J315" s="5" t="str">
        <f>_xll.SNL.Clients.Office.Excel.Functions.SPG(G315, "IQ_DILUT_EPS_NORM", "CY2022")</f>
        <v>#PEND</v>
      </c>
      <c r="K315" t="e">
        <f t="shared" si="26"/>
        <v>#VALUE!</v>
      </c>
      <c r="L315" t="e">
        <f t="shared" si="27"/>
        <v>#VALUE!</v>
      </c>
      <c r="M315" t="s">
        <v>838</v>
      </c>
      <c r="N315" s="4" t="str" cm="1">
        <f t="array" ref="N315">_xll.SNL.Clients.Office.Excel.Functions.SPG(M315, "SP_TOTAL_REV", "CY2022")</f>
        <v>#PEND</v>
      </c>
      <c r="O315" s="4" t="str">
        <f>_xll.SNL.Clients.Office.Excel.Functions.SPG(M315,"IQ_AVG_DILUT_SHARES_OUT","CY2022")</f>
        <v>#PEND</v>
      </c>
      <c r="P315" s="5" t="str">
        <f>_xll.SNL.Clients.Office.Excel.Functions.SPG(M315, "IQ_DILUT_EPS_NORM", "CY2022")</f>
        <v>#PEND</v>
      </c>
      <c r="Q315" t="e">
        <f t="shared" si="28"/>
        <v>#VALUE!</v>
      </c>
      <c r="R315" t="e">
        <f t="shared" si="29"/>
        <v>#VALUE!</v>
      </c>
    </row>
    <row r="316" spans="1:18" x14ac:dyDescent="0.3">
      <c r="A316" t="s">
        <v>828</v>
      </c>
      <c r="B316" s="4" t="str" cm="1">
        <f t="array" ref="B316">_xll.SNL.Clients.Office.Excel.Functions.SPG(A316, "SP_TOTAL_REV", "CY2023")</f>
        <v>#PEND</v>
      </c>
      <c r="C316" s="4" t="str">
        <f>_xll.SNL.Clients.Office.Excel.Functions.SPG(A316,"IQ_AVG_DILUT_SHARES_OUT","CY2023")</f>
        <v>#PEND</v>
      </c>
      <c r="D316" s="5" t="str">
        <f>_xll.SNL.Clients.Office.Excel.Functions.SPG(A316, "IQ_DILUT_EPS_NORM", "CY2023")</f>
        <v>#PEND</v>
      </c>
      <c r="E316" t="e">
        <f t="shared" si="24"/>
        <v>#VALUE!</v>
      </c>
      <c r="F316" t="e">
        <f t="shared" si="25"/>
        <v>#VALUE!</v>
      </c>
      <c r="G316" t="s">
        <v>828</v>
      </c>
      <c r="H316" s="4" t="str" cm="1">
        <f t="array" ref="H316">_xll.SNL.Clients.Office.Excel.Functions.SPG(G316, "SP_TOTAL_REV", "CY2022")</f>
        <v>#PEND</v>
      </c>
      <c r="I316" s="4" t="str">
        <f>_xll.SNL.Clients.Office.Excel.Functions.SPG(G316,"IQ_AVG_DILUT_SHARES_OUT","CY2022")</f>
        <v>#PEND</v>
      </c>
      <c r="J316" s="5" t="str">
        <f>_xll.SNL.Clients.Office.Excel.Functions.SPG(G316, "IQ_DILUT_EPS_NORM", "CY2022")</f>
        <v>#PEND</v>
      </c>
      <c r="K316" t="e">
        <f t="shared" si="26"/>
        <v>#VALUE!</v>
      </c>
      <c r="L316" t="e">
        <f t="shared" si="27"/>
        <v>#VALUE!</v>
      </c>
      <c r="M316" t="s">
        <v>839</v>
      </c>
      <c r="N316" s="4" t="str" cm="1">
        <f t="array" ref="N316">_xll.SNL.Clients.Office.Excel.Functions.SPG(M316, "SP_TOTAL_REV", "CY2022")</f>
        <v>#PEND</v>
      </c>
      <c r="O316" s="4" t="str">
        <f>_xll.SNL.Clients.Office.Excel.Functions.SPG(M316,"IQ_AVG_DILUT_SHARES_OUT","CY2022")</f>
        <v>#PEND</v>
      </c>
      <c r="P316" s="5" t="str">
        <f>_xll.SNL.Clients.Office.Excel.Functions.SPG(M316, "IQ_DILUT_EPS_NORM", "CY2022")</f>
        <v>#PEND</v>
      </c>
      <c r="Q316" t="e">
        <f t="shared" si="28"/>
        <v>#VALUE!</v>
      </c>
      <c r="R316" t="e">
        <f t="shared" si="29"/>
        <v>#VALUE!</v>
      </c>
    </row>
    <row r="317" spans="1:18" x14ac:dyDescent="0.3">
      <c r="A317" t="s">
        <v>829</v>
      </c>
      <c r="B317" s="4" t="str" cm="1">
        <f t="array" ref="B317">_xll.SNL.Clients.Office.Excel.Functions.SPG(A317, "SP_TOTAL_REV", "CY2023")</f>
        <v>#PEND</v>
      </c>
      <c r="C317" s="4" t="str">
        <f>_xll.SNL.Clients.Office.Excel.Functions.SPG(A317,"IQ_AVG_DILUT_SHARES_OUT","CY2023")</f>
        <v>#PEND</v>
      </c>
      <c r="D317" s="5" t="str">
        <f>_xll.SNL.Clients.Office.Excel.Functions.SPG(A317, "IQ_DILUT_EPS_NORM", "CY2023")</f>
        <v>#PEND</v>
      </c>
      <c r="E317" t="e">
        <f t="shared" si="24"/>
        <v>#VALUE!</v>
      </c>
      <c r="F317" t="e">
        <f t="shared" si="25"/>
        <v>#VALUE!</v>
      </c>
      <c r="G317" t="s">
        <v>829</v>
      </c>
      <c r="H317" s="4" t="str" cm="1">
        <f t="array" ref="H317">_xll.SNL.Clients.Office.Excel.Functions.SPG(G317, "SP_TOTAL_REV", "CY2022")</f>
        <v>#PEND</v>
      </c>
      <c r="I317" s="4" t="str">
        <f>_xll.SNL.Clients.Office.Excel.Functions.SPG(G317,"IQ_AVG_DILUT_SHARES_OUT","CY2022")</f>
        <v>#PEND</v>
      </c>
      <c r="J317" s="5" t="str">
        <f>_xll.SNL.Clients.Office.Excel.Functions.SPG(G317, "IQ_DILUT_EPS_NORM", "CY2022")</f>
        <v>#PEND</v>
      </c>
      <c r="K317" t="e">
        <f t="shared" si="26"/>
        <v>#VALUE!</v>
      </c>
      <c r="L317" t="e">
        <f t="shared" si="27"/>
        <v>#VALUE!</v>
      </c>
      <c r="M317" t="s">
        <v>840</v>
      </c>
      <c r="N317" s="4" t="str" cm="1">
        <f t="array" ref="N317">_xll.SNL.Clients.Office.Excel.Functions.SPG(M317, "SP_TOTAL_REV", "CY2022")</f>
        <v>#PEND</v>
      </c>
      <c r="O317" s="4" t="str">
        <f>_xll.SNL.Clients.Office.Excel.Functions.SPG(M317,"IQ_AVG_DILUT_SHARES_OUT","CY2022")</f>
        <v>#PEND</v>
      </c>
      <c r="P317" s="5" t="str">
        <f>_xll.SNL.Clients.Office.Excel.Functions.SPG(M317, "IQ_DILUT_EPS_NORM", "CY2022")</f>
        <v>#PEND</v>
      </c>
      <c r="Q317" t="e">
        <f t="shared" si="28"/>
        <v>#VALUE!</v>
      </c>
      <c r="R317" t="e">
        <f t="shared" si="29"/>
        <v>#VALUE!</v>
      </c>
    </row>
    <row r="318" spans="1:18" x14ac:dyDescent="0.3">
      <c r="A318" t="s">
        <v>830</v>
      </c>
      <c r="B318" s="4" t="str" cm="1">
        <f t="array" ref="B318">_xll.SNL.Clients.Office.Excel.Functions.SPG(A318, "SP_TOTAL_REV", "CY2023")</f>
        <v>#PEND</v>
      </c>
      <c r="C318" s="4" t="str">
        <f>_xll.SNL.Clients.Office.Excel.Functions.SPG(A318,"IQ_AVG_DILUT_SHARES_OUT","CY2023")</f>
        <v>#PEND</v>
      </c>
      <c r="D318" s="5" t="str">
        <f>_xll.SNL.Clients.Office.Excel.Functions.SPG(A318, "IQ_DILUT_EPS_NORM", "CY2023")</f>
        <v>#PEND</v>
      </c>
      <c r="E318" t="e">
        <f t="shared" si="24"/>
        <v>#VALUE!</v>
      </c>
      <c r="F318" t="e">
        <f t="shared" si="25"/>
        <v>#VALUE!</v>
      </c>
      <c r="G318" t="s">
        <v>830</v>
      </c>
      <c r="H318" s="4" t="str" cm="1">
        <f t="array" ref="H318">_xll.SNL.Clients.Office.Excel.Functions.SPG(G318, "SP_TOTAL_REV", "CY2022")</f>
        <v>#PEND</v>
      </c>
      <c r="I318" s="4" t="str">
        <f>_xll.SNL.Clients.Office.Excel.Functions.SPG(G318,"IQ_AVG_DILUT_SHARES_OUT","CY2022")</f>
        <v>#PEND</v>
      </c>
      <c r="J318" s="5" t="str">
        <f>_xll.SNL.Clients.Office.Excel.Functions.SPG(G318, "IQ_DILUT_EPS_NORM", "CY2022")</f>
        <v>#PEND</v>
      </c>
      <c r="K318" t="e">
        <f t="shared" si="26"/>
        <v>#VALUE!</v>
      </c>
      <c r="L318" t="e">
        <f t="shared" si="27"/>
        <v>#VALUE!</v>
      </c>
      <c r="M318" t="s">
        <v>841</v>
      </c>
      <c r="N318" s="4" t="str" cm="1">
        <f t="array" ref="N318">_xll.SNL.Clients.Office.Excel.Functions.SPG(M318, "SP_TOTAL_REV", "CY2022")</f>
        <v>#PEND</v>
      </c>
      <c r="O318" s="4" t="str">
        <f>_xll.SNL.Clients.Office.Excel.Functions.SPG(M318,"IQ_AVG_DILUT_SHARES_OUT","CY2022")</f>
        <v>#PEND</v>
      </c>
      <c r="P318" s="5" t="str">
        <f>_xll.SNL.Clients.Office.Excel.Functions.SPG(M318, "IQ_DILUT_EPS_NORM", "CY2022")</f>
        <v>#PEND</v>
      </c>
      <c r="Q318" t="e">
        <f t="shared" si="28"/>
        <v>#VALUE!</v>
      </c>
      <c r="R318" t="e">
        <f t="shared" si="29"/>
        <v>#VALUE!</v>
      </c>
    </row>
    <row r="319" spans="1:18" x14ac:dyDescent="0.3">
      <c r="A319" t="s">
        <v>831</v>
      </c>
      <c r="B319" s="4" t="str" cm="1">
        <f t="array" ref="B319">_xll.SNL.Clients.Office.Excel.Functions.SPG(A319, "SP_TOTAL_REV", "CY2023")</f>
        <v>#PEND</v>
      </c>
      <c r="C319" s="4" t="str">
        <f>_xll.SNL.Clients.Office.Excel.Functions.SPG(A319,"IQ_AVG_DILUT_SHARES_OUT","CY2023")</f>
        <v>#PEND</v>
      </c>
      <c r="D319" s="5" t="str">
        <f>_xll.SNL.Clients.Office.Excel.Functions.SPG(A319, "IQ_DILUT_EPS_NORM", "CY2023")</f>
        <v>#PEND</v>
      </c>
      <c r="E319" t="e">
        <f t="shared" si="24"/>
        <v>#VALUE!</v>
      </c>
      <c r="F319" t="e">
        <f t="shared" si="25"/>
        <v>#VALUE!</v>
      </c>
      <c r="G319" t="s">
        <v>831</v>
      </c>
      <c r="H319" s="4" t="str" cm="1">
        <f t="array" ref="H319">_xll.SNL.Clients.Office.Excel.Functions.SPG(G319, "SP_TOTAL_REV", "CY2022")</f>
        <v>#PEND</v>
      </c>
      <c r="I319" s="4" t="str">
        <f>_xll.SNL.Clients.Office.Excel.Functions.SPG(G319,"IQ_AVG_DILUT_SHARES_OUT","CY2022")</f>
        <v>#PEND</v>
      </c>
      <c r="J319" s="5" t="str">
        <f>_xll.SNL.Clients.Office.Excel.Functions.SPG(G319, "IQ_DILUT_EPS_NORM", "CY2022")</f>
        <v>#PEND</v>
      </c>
      <c r="K319" t="e">
        <f t="shared" si="26"/>
        <v>#VALUE!</v>
      </c>
      <c r="L319" t="e">
        <f t="shared" si="27"/>
        <v>#VALUE!</v>
      </c>
      <c r="M319" t="s">
        <v>842</v>
      </c>
      <c r="N319" s="4" t="str" cm="1">
        <f t="array" ref="N319">_xll.SNL.Clients.Office.Excel.Functions.SPG(M319, "SP_TOTAL_REV", "CY2022")</f>
        <v>#PEND</v>
      </c>
      <c r="O319" s="4" t="str">
        <f>_xll.SNL.Clients.Office.Excel.Functions.SPG(M319,"IQ_AVG_DILUT_SHARES_OUT","CY2022")</f>
        <v>#PEND</v>
      </c>
      <c r="P319" s="5" t="str">
        <f>_xll.SNL.Clients.Office.Excel.Functions.SPG(M319, "IQ_DILUT_EPS_NORM", "CY2022")</f>
        <v>#PEND</v>
      </c>
      <c r="Q319" t="e">
        <f t="shared" si="28"/>
        <v>#VALUE!</v>
      </c>
      <c r="R319" t="e">
        <f t="shared" si="29"/>
        <v>#VALUE!</v>
      </c>
    </row>
    <row r="320" spans="1:18" x14ac:dyDescent="0.3">
      <c r="A320" t="s">
        <v>832</v>
      </c>
      <c r="B320" s="4" t="str" cm="1">
        <f t="array" ref="B320">_xll.SNL.Clients.Office.Excel.Functions.SPG(A320, "SP_TOTAL_REV", "CY2023")</f>
        <v>#PEND</v>
      </c>
      <c r="C320" s="4" t="str">
        <f>_xll.SNL.Clients.Office.Excel.Functions.SPG(A320,"IQ_AVG_DILUT_SHARES_OUT","CY2023")</f>
        <v>#PEND</v>
      </c>
      <c r="D320" s="5" t="str">
        <f>_xll.SNL.Clients.Office.Excel.Functions.SPG(A320, "IQ_DILUT_EPS_NORM", "CY2023")</f>
        <v>#PEND</v>
      </c>
      <c r="E320" t="e">
        <f t="shared" si="24"/>
        <v>#VALUE!</v>
      </c>
      <c r="F320" t="e">
        <f t="shared" si="25"/>
        <v>#VALUE!</v>
      </c>
      <c r="G320" t="s">
        <v>832</v>
      </c>
      <c r="H320" s="4" t="str" cm="1">
        <f t="array" ref="H320">_xll.SNL.Clients.Office.Excel.Functions.SPG(G320, "SP_TOTAL_REV", "CY2022")</f>
        <v>#PEND</v>
      </c>
      <c r="I320" s="4" t="str">
        <f>_xll.SNL.Clients.Office.Excel.Functions.SPG(G320,"IQ_AVG_DILUT_SHARES_OUT","CY2022")</f>
        <v>#PEND</v>
      </c>
      <c r="J320" s="5" t="str">
        <f>_xll.SNL.Clients.Office.Excel.Functions.SPG(G320, "IQ_DILUT_EPS_NORM", "CY2022")</f>
        <v>#PEND</v>
      </c>
      <c r="K320" t="e">
        <f t="shared" si="26"/>
        <v>#VALUE!</v>
      </c>
      <c r="L320" t="e">
        <f t="shared" si="27"/>
        <v>#VALUE!</v>
      </c>
      <c r="M320" t="s">
        <v>843</v>
      </c>
      <c r="N320" s="4" t="str" cm="1">
        <f t="array" ref="N320">_xll.SNL.Clients.Office.Excel.Functions.SPG(M320, "SP_TOTAL_REV", "CY2022")</f>
        <v>#PEND</v>
      </c>
      <c r="O320" s="4" t="str">
        <f>_xll.SNL.Clients.Office.Excel.Functions.SPG(M320,"IQ_AVG_DILUT_SHARES_OUT","CY2022")</f>
        <v>#PEND</v>
      </c>
      <c r="P320" s="5" t="str">
        <f>_xll.SNL.Clients.Office.Excel.Functions.SPG(M320, "IQ_DILUT_EPS_NORM", "CY2022")</f>
        <v>#PEND</v>
      </c>
      <c r="Q320" t="e">
        <f t="shared" si="28"/>
        <v>#VALUE!</v>
      </c>
      <c r="R320" t="e">
        <f t="shared" si="29"/>
        <v>#VALUE!</v>
      </c>
    </row>
    <row r="321" spans="1:18" x14ac:dyDescent="0.3">
      <c r="A321" t="s">
        <v>833</v>
      </c>
      <c r="B321" s="4" t="str" cm="1">
        <f t="array" ref="B321">_xll.SNL.Clients.Office.Excel.Functions.SPG(A321, "SP_TOTAL_REV", "CY2023")</f>
        <v>#PEND</v>
      </c>
      <c r="C321" s="4" t="str">
        <f>_xll.SNL.Clients.Office.Excel.Functions.SPG(A321,"IQ_AVG_DILUT_SHARES_OUT","CY2023")</f>
        <v>#PEND</v>
      </c>
      <c r="D321" s="5" t="str">
        <f>_xll.SNL.Clients.Office.Excel.Functions.SPG(A321, "IQ_DILUT_EPS_NORM", "CY2023")</f>
        <v>#PEND</v>
      </c>
      <c r="E321" t="e">
        <f t="shared" si="24"/>
        <v>#VALUE!</v>
      </c>
      <c r="F321" t="e">
        <f t="shared" si="25"/>
        <v>#VALUE!</v>
      </c>
      <c r="G321" t="s">
        <v>833</v>
      </c>
      <c r="H321" s="4" t="str" cm="1">
        <f t="array" ref="H321">_xll.SNL.Clients.Office.Excel.Functions.SPG(G321, "SP_TOTAL_REV", "CY2022")</f>
        <v>#PEND</v>
      </c>
      <c r="I321" s="4" t="str">
        <f>_xll.SNL.Clients.Office.Excel.Functions.SPG(G321,"IQ_AVG_DILUT_SHARES_OUT","CY2022")</f>
        <v>#PEND</v>
      </c>
      <c r="J321" s="5" t="str">
        <f>_xll.SNL.Clients.Office.Excel.Functions.SPG(G321, "IQ_DILUT_EPS_NORM", "CY2022")</f>
        <v>#PEND</v>
      </c>
      <c r="K321" t="e">
        <f t="shared" si="26"/>
        <v>#VALUE!</v>
      </c>
      <c r="L321" t="e">
        <f t="shared" si="27"/>
        <v>#VALUE!</v>
      </c>
      <c r="M321" t="s">
        <v>844</v>
      </c>
      <c r="N321" s="4" t="str" cm="1">
        <f t="array" ref="N321">_xll.SNL.Clients.Office.Excel.Functions.SPG(M321, "SP_TOTAL_REV", "CY2022")</f>
        <v>#PEND</v>
      </c>
      <c r="O321" s="4" t="str">
        <f>_xll.SNL.Clients.Office.Excel.Functions.SPG(M321,"IQ_AVG_DILUT_SHARES_OUT","CY2022")</f>
        <v>#PEND</v>
      </c>
      <c r="P321" s="5" t="str">
        <f>_xll.SNL.Clients.Office.Excel.Functions.SPG(M321, "IQ_DILUT_EPS_NORM", "CY2022")</f>
        <v>#PEND</v>
      </c>
      <c r="Q321" t="e">
        <f t="shared" si="28"/>
        <v>#VALUE!</v>
      </c>
      <c r="R321" t="e">
        <f t="shared" si="29"/>
        <v>#VALUE!</v>
      </c>
    </row>
    <row r="322" spans="1:18" x14ac:dyDescent="0.3">
      <c r="A322" t="s">
        <v>834</v>
      </c>
      <c r="B322" s="4" t="str" cm="1">
        <f t="array" ref="B322">_xll.SNL.Clients.Office.Excel.Functions.SPG(A322, "SP_TOTAL_REV", "CY2023")</f>
        <v>#PEND</v>
      </c>
      <c r="C322" s="4" t="str">
        <f>_xll.SNL.Clients.Office.Excel.Functions.SPG(A322,"IQ_AVG_DILUT_SHARES_OUT","CY2023")</f>
        <v>#PEND</v>
      </c>
      <c r="D322" s="5" t="str">
        <f>_xll.SNL.Clients.Office.Excel.Functions.SPG(A322, "IQ_DILUT_EPS_NORM", "CY2023")</f>
        <v>#PEND</v>
      </c>
      <c r="E322" t="e">
        <f t="shared" si="24"/>
        <v>#VALUE!</v>
      </c>
      <c r="F322" t="e">
        <f t="shared" si="25"/>
        <v>#VALUE!</v>
      </c>
      <c r="G322" t="s">
        <v>834</v>
      </c>
      <c r="H322" s="4" t="str" cm="1">
        <f t="array" ref="H322">_xll.SNL.Clients.Office.Excel.Functions.SPG(G322, "SP_TOTAL_REV", "CY2022")</f>
        <v>#PEND</v>
      </c>
      <c r="I322" s="4" t="str">
        <f>_xll.SNL.Clients.Office.Excel.Functions.SPG(G322,"IQ_AVG_DILUT_SHARES_OUT","CY2022")</f>
        <v>#PEND</v>
      </c>
      <c r="J322" s="5" t="str">
        <f>_xll.SNL.Clients.Office.Excel.Functions.SPG(G322, "IQ_DILUT_EPS_NORM", "CY2022")</f>
        <v>#PEND</v>
      </c>
      <c r="K322" t="e">
        <f t="shared" si="26"/>
        <v>#VALUE!</v>
      </c>
      <c r="L322" t="e">
        <f t="shared" si="27"/>
        <v>#VALUE!</v>
      </c>
      <c r="M322" t="s">
        <v>845</v>
      </c>
      <c r="N322" s="4" t="str" cm="1">
        <f t="array" ref="N322">_xll.SNL.Clients.Office.Excel.Functions.SPG(M322, "SP_TOTAL_REV", "CY2022")</f>
        <v>#PEND</v>
      </c>
      <c r="O322" s="4" t="str">
        <f>_xll.SNL.Clients.Office.Excel.Functions.SPG(M322,"IQ_AVG_DILUT_SHARES_OUT","CY2022")</f>
        <v>#PEND</v>
      </c>
      <c r="P322" s="5" t="str">
        <f>_xll.SNL.Clients.Office.Excel.Functions.SPG(M322, "IQ_DILUT_EPS_NORM", "CY2022")</f>
        <v>#PEND</v>
      </c>
      <c r="Q322" t="e">
        <f t="shared" si="28"/>
        <v>#VALUE!</v>
      </c>
      <c r="R322" t="e">
        <f t="shared" si="29"/>
        <v>#VALUE!</v>
      </c>
    </row>
    <row r="323" spans="1:18" x14ac:dyDescent="0.3">
      <c r="A323" t="s">
        <v>835</v>
      </c>
      <c r="B323" s="4" t="str" cm="1">
        <f t="array" ref="B323">_xll.SNL.Clients.Office.Excel.Functions.SPG(A323, "SP_TOTAL_REV", "CY2023")</f>
        <v>#PEND</v>
      </c>
      <c r="C323" s="4" t="str">
        <f>_xll.SNL.Clients.Office.Excel.Functions.SPG(A323,"IQ_AVG_DILUT_SHARES_OUT","CY2023")</f>
        <v>#PEND</v>
      </c>
      <c r="D323" s="5" t="str">
        <f>_xll.SNL.Clients.Office.Excel.Functions.SPG(A323, "IQ_DILUT_EPS_NORM", "CY2023")</f>
        <v>#PEND</v>
      </c>
      <c r="E323" t="e">
        <f t="shared" si="24"/>
        <v>#VALUE!</v>
      </c>
      <c r="F323" t="e">
        <f t="shared" si="25"/>
        <v>#VALUE!</v>
      </c>
      <c r="G323" t="s">
        <v>835</v>
      </c>
      <c r="H323" s="4" t="str" cm="1">
        <f t="array" ref="H323">_xll.SNL.Clients.Office.Excel.Functions.SPG(G323, "SP_TOTAL_REV", "CY2022")</f>
        <v>#PEND</v>
      </c>
      <c r="I323" s="4" t="str">
        <f>_xll.SNL.Clients.Office.Excel.Functions.SPG(G323,"IQ_AVG_DILUT_SHARES_OUT","CY2022")</f>
        <v>#PEND</v>
      </c>
      <c r="J323" s="5" t="str">
        <f>_xll.SNL.Clients.Office.Excel.Functions.SPG(G323, "IQ_DILUT_EPS_NORM", "CY2022")</f>
        <v>#PEND</v>
      </c>
      <c r="K323" t="e">
        <f t="shared" si="26"/>
        <v>#VALUE!</v>
      </c>
      <c r="L323" t="e">
        <f t="shared" si="27"/>
        <v>#VALUE!</v>
      </c>
      <c r="M323" t="s">
        <v>846</v>
      </c>
      <c r="N323" s="4" t="str" cm="1">
        <f t="array" ref="N323">_xll.SNL.Clients.Office.Excel.Functions.SPG(M323, "SP_TOTAL_REV", "CY2022")</f>
        <v>#PEND</v>
      </c>
      <c r="O323" s="4" t="str">
        <f>_xll.SNL.Clients.Office.Excel.Functions.SPG(M323,"IQ_AVG_DILUT_SHARES_OUT","CY2022")</f>
        <v>#PEND</v>
      </c>
      <c r="P323" s="5" t="str">
        <f>_xll.SNL.Clients.Office.Excel.Functions.SPG(M323, "IQ_DILUT_EPS_NORM", "CY2022")</f>
        <v>#PEND</v>
      </c>
      <c r="Q323" t="e">
        <f t="shared" si="28"/>
        <v>#VALUE!</v>
      </c>
      <c r="R323" t="e">
        <f t="shared" si="29"/>
        <v>#VALUE!</v>
      </c>
    </row>
    <row r="324" spans="1:18" x14ac:dyDescent="0.3">
      <c r="A324" t="s">
        <v>836</v>
      </c>
      <c r="B324" s="4" t="str" cm="1">
        <f t="array" ref="B324">_xll.SNL.Clients.Office.Excel.Functions.SPG(A324, "SP_TOTAL_REV", "CY2023")</f>
        <v>#PEND</v>
      </c>
      <c r="C324" s="4" t="str">
        <f>_xll.SNL.Clients.Office.Excel.Functions.SPG(A324,"IQ_AVG_DILUT_SHARES_OUT","CY2023")</f>
        <v>#PEND</v>
      </c>
      <c r="D324" s="5" t="str">
        <f>_xll.SNL.Clients.Office.Excel.Functions.SPG(A324, "IQ_DILUT_EPS_NORM", "CY2023")</f>
        <v>#PEND</v>
      </c>
      <c r="E324" t="e">
        <f t="shared" si="24"/>
        <v>#VALUE!</v>
      </c>
      <c r="F324" t="e">
        <f t="shared" si="25"/>
        <v>#VALUE!</v>
      </c>
      <c r="G324" t="s">
        <v>836</v>
      </c>
      <c r="H324" s="4" t="str" cm="1">
        <f t="array" ref="H324">_xll.SNL.Clients.Office.Excel.Functions.SPG(G324, "SP_TOTAL_REV", "CY2022")</f>
        <v>#PEND</v>
      </c>
      <c r="I324" s="4" t="str">
        <f>_xll.SNL.Clients.Office.Excel.Functions.SPG(G324,"IQ_AVG_DILUT_SHARES_OUT","CY2022")</f>
        <v>#PEND</v>
      </c>
      <c r="J324" s="5" t="str">
        <f>_xll.SNL.Clients.Office.Excel.Functions.SPG(G324, "IQ_DILUT_EPS_NORM", "CY2022")</f>
        <v>#PEND</v>
      </c>
      <c r="K324" t="e">
        <f t="shared" si="26"/>
        <v>#VALUE!</v>
      </c>
      <c r="L324" t="e">
        <f t="shared" si="27"/>
        <v>#VALUE!</v>
      </c>
      <c r="M324" t="s">
        <v>847</v>
      </c>
      <c r="N324" s="4" t="str" cm="1">
        <f t="array" ref="N324">_xll.SNL.Clients.Office.Excel.Functions.SPG(M324, "SP_TOTAL_REV", "CY2022")</f>
        <v>#PEND</v>
      </c>
      <c r="O324" s="4" t="str">
        <f>_xll.SNL.Clients.Office.Excel.Functions.SPG(M324,"IQ_AVG_DILUT_SHARES_OUT","CY2022")</f>
        <v>#PEND</v>
      </c>
      <c r="P324" s="5" t="str">
        <f>_xll.SNL.Clients.Office.Excel.Functions.SPG(M324, "IQ_DILUT_EPS_NORM", "CY2022")</f>
        <v>#PEND</v>
      </c>
      <c r="Q324" t="e">
        <f t="shared" si="28"/>
        <v>#VALUE!</v>
      </c>
      <c r="R324" t="e">
        <f t="shared" si="29"/>
        <v>#VALUE!</v>
      </c>
    </row>
    <row r="325" spans="1:18" x14ac:dyDescent="0.3">
      <c r="A325" t="s">
        <v>837</v>
      </c>
      <c r="B325" s="4" t="str" cm="1">
        <f t="array" ref="B325">_xll.SNL.Clients.Office.Excel.Functions.SPG(A325, "SP_TOTAL_REV", "CY2023")</f>
        <v>#PEND</v>
      </c>
      <c r="C325" s="4" t="str">
        <f>_xll.SNL.Clients.Office.Excel.Functions.SPG(A325,"IQ_AVG_DILUT_SHARES_OUT","CY2023")</f>
        <v>#PEND</v>
      </c>
      <c r="D325" s="5" t="str">
        <f>_xll.SNL.Clients.Office.Excel.Functions.SPG(A325, "IQ_DILUT_EPS_NORM", "CY2023")</f>
        <v>#PEND</v>
      </c>
      <c r="E325" t="e">
        <f t="shared" ref="E325:E388" si="30">C325*D325/1000</f>
        <v>#VALUE!</v>
      </c>
      <c r="F325" t="e">
        <f t="shared" ref="F325:F388" si="31">E325/B325</f>
        <v>#VALUE!</v>
      </c>
      <c r="G325" t="s">
        <v>837</v>
      </c>
      <c r="H325" s="4" t="str" cm="1">
        <f t="array" ref="H325">_xll.SNL.Clients.Office.Excel.Functions.SPG(G325, "SP_TOTAL_REV", "CY2022")</f>
        <v>#PEND</v>
      </c>
      <c r="I325" s="4" t="str">
        <f>_xll.SNL.Clients.Office.Excel.Functions.SPG(G325,"IQ_AVG_DILUT_SHARES_OUT","CY2022")</f>
        <v>#PEND</v>
      </c>
      <c r="J325" s="5" t="str">
        <f>_xll.SNL.Clients.Office.Excel.Functions.SPG(G325, "IQ_DILUT_EPS_NORM", "CY2022")</f>
        <v>#PEND</v>
      </c>
      <c r="K325" t="e">
        <f t="shared" ref="K325:K388" si="32">I325*J325/1000</f>
        <v>#VALUE!</v>
      </c>
      <c r="L325" t="e">
        <f t="shared" ref="L325:L388" si="33">K325/H325</f>
        <v>#VALUE!</v>
      </c>
      <c r="M325" t="s">
        <v>848</v>
      </c>
      <c r="N325" s="4" t="str" cm="1">
        <f t="array" ref="N325">_xll.SNL.Clients.Office.Excel.Functions.SPG(M325, "SP_TOTAL_REV", "CY2022")</f>
        <v>#PEND</v>
      </c>
      <c r="O325" s="4" t="str">
        <f>_xll.SNL.Clients.Office.Excel.Functions.SPG(M325,"IQ_AVG_DILUT_SHARES_OUT","CY2022")</f>
        <v>#PEND</v>
      </c>
      <c r="P325" s="5" t="str">
        <f>_xll.SNL.Clients.Office.Excel.Functions.SPG(M325, "IQ_DILUT_EPS_NORM", "CY2022")</f>
        <v>#PEND</v>
      </c>
      <c r="Q325" t="e">
        <f t="shared" ref="Q325:Q388" si="34">O325*P325/1000</f>
        <v>#VALUE!</v>
      </c>
      <c r="R325" t="e">
        <f t="shared" ref="R325:R388" si="35">Q325/N325</f>
        <v>#VALUE!</v>
      </c>
    </row>
    <row r="326" spans="1:18" x14ac:dyDescent="0.3">
      <c r="A326" t="s">
        <v>838</v>
      </c>
      <c r="B326" s="4" t="str" cm="1">
        <f t="array" ref="B326">_xll.SNL.Clients.Office.Excel.Functions.SPG(A326, "SP_TOTAL_REV", "CY2023")</f>
        <v>#PEND</v>
      </c>
      <c r="C326" s="4" t="str">
        <f>_xll.SNL.Clients.Office.Excel.Functions.SPG(A326,"IQ_AVG_DILUT_SHARES_OUT","CY2023")</f>
        <v>#PEND</v>
      </c>
      <c r="D326" s="5" t="str">
        <f>_xll.SNL.Clients.Office.Excel.Functions.SPG(A326, "IQ_DILUT_EPS_NORM", "CY2023")</f>
        <v>#PEND</v>
      </c>
      <c r="E326" t="e">
        <f t="shared" si="30"/>
        <v>#VALUE!</v>
      </c>
      <c r="F326" t="e">
        <f t="shared" si="31"/>
        <v>#VALUE!</v>
      </c>
      <c r="G326" t="s">
        <v>838</v>
      </c>
      <c r="H326" s="4" t="str" cm="1">
        <f t="array" ref="H326">_xll.SNL.Clients.Office.Excel.Functions.SPG(G326, "SP_TOTAL_REV", "CY2022")</f>
        <v>#PEND</v>
      </c>
      <c r="I326" s="4" t="str">
        <f>_xll.SNL.Clients.Office.Excel.Functions.SPG(G326,"IQ_AVG_DILUT_SHARES_OUT","CY2022")</f>
        <v>#PEND</v>
      </c>
      <c r="J326" s="5" t="str">
        <f>_xll.SNL.Clients.Office.Excel.Functions.SPG(G326, "IQ_DILUT_EPS_NORM", "CY2022")</f>
        <v>#PEND</v>
      </c>
      <c r="K326" t="e">
        <f t="shared" si="32"/>
        <v>#VALUE!</v>
      </c>
      <c r="L326" t="e">
        <f t="shared" si="33"/>
        <v>#VALUE!</v>
      </c>
      <c r="M326" t="s">
        <v>849</v>
      </c>
      <c r="N326" s="4" t="str" cm="1">
        <f t="array" ref="N326">_xll.SNL.Clients.Office.Excel.Functions.SPG(M326, "SP_TOTAL_REV", "CY2022")</f>
        <v>#PEND</v>
      </c>
      <c r="O326" s="4" t="str">
        <f>_xll.SNL.Clients.Office.Excel.Functions.SPG(M326,"IQ_AVG_DILUT_SHARES_OUT","CY2022")</f>
        <v>#PEND</v>
      </c>
      <c r="P326" s="5" t="str">
        <f>_xll.SNL.Clients.Office.Excel.Functions.SPG(M326, "IQ_DILUT_EPS_NORM", "CY2022")</f>
        <v>#PEND</v>
      </c>
      <c r="Q326" t="e">
        <f t="shared" si="34"/>
        <v>#VALUE!</v>
      </c>
      <c r="R326" t="e">
        <f t="shared" si="35"/>
        <v>#VALUE!</v>
      </c>
    </row>
    <row r="327" spans="1:18" x14ac:dyDescent="0.3">
      <c r="A327" t="s">
        <v>839</v>
      </c>
      <c r="B327" s="4" t="str" cm="1">
        <f t="array" ref="B327">_xll.SNL.Clients.Office.Excel.Functions.SPG(A327, "SP_TOTAL_REV", "CY2023")</f>
        <v>#PEND</v>
      </c>
      <c r="C327" s="4" t="str">
        <f>_xll.SNL.Clients.Office.Excel.Functions.SPG(A327,"IQ_AVG_DILUT_SHARES_OUT","CY2023")</f>
        <v>#PEND</v>
      </c>
      <c r="D327" s="5" t="str">
        <f>_xll.SNL.Clients.Office.Excel.Functions.SPG(A327, "IQ_DILUT_EPS_NORM", "CY2023")</f>
        <v>#PEND</v>
      </c>
      <c r="E327" t="e">
        <f t="shared" si="30"/>
        <v>#VALUE!</v>
      </c>
      <c r="F327" t="e">
        <f t="shared" si="31"/>
        <v>#VALUE!</v>
      </c>
      <c r="G327" t="s">
        <v>839</v>
      </c>
      <c r="H327" s="4" t="str" cm="1">
        <f t="array" ref="H327">_xll.SNL.Clients.Office.Excel.Functions.SPG(G327, "SP_TOTAL_REV", "CY2022")</f>
        <v>#PEND</v>
      </c>
      <c r="I327" s="4" t="str">
        <f>_xll.SNL.Clients.Office.Excel.Functions.SPG(G327,"IQ_AVG_DILUT_SHARES_OUT","CY2022")</f>
        <v>#PEND</v>
      </c>
      <c r="J327" s="5" t="str">
        <f>_xll.SNL.Clients.Office.Excel.Functions.SPG(G327, "IQ_DILUT_EPS_NORM", "CY2022")</f>
        <v>#PEND</v>
      </c>
      <c r="K327" t="e">
        <f t="shared" si="32"/>
        <v>#VALUE!</v>
      </c>
      <c r="L327" t="e">
        <f t="shared" si="33"/>
        <v>#VALUE!</v>
      </c>
      <c r="M327" t="s">
        <v>850</v>
      </c>
      <c r="N327" s="4" t="str" cm="1">
        <f t="array" ref="N327">_xll.SNL.Clients.Office.Excel.Functions.SPG(M327, "SP_TOTAL_REV", "CY2022")</f>
        <v>#PEND</v>
      </c>
      <c r="O327" s="4" t="str">
        <f>_xll.SNL.Clients.Office.Excel.Functions.SPG(M327,"IQ_AVG_DILUT_SHARES_OUT","CY2022")</f>
        <v>#PEND</v>
      </c>
      <c r="P327" s="5" t="str">
        <f>_xll.SNL.Clients.Office.Excel.Functions.SPG(M327, "IQ_DILUT_EPS_NORM", "CY2022")</f>
        <v>#PEND</v>
      </c>
      <c r="Q327" t="e">
        <f t="shared" si="34"/>
        <v>#VALUE!</v>
      </c>
      <c r="R327" t="e">
        <f t="shared" si="35"/>
        <v>#VALUE!</v>
      </c>
    </row>
    <row r="328" spans="1:18" x14ac:dyDescent="0.3">
      <c r="A328" t="s">
        <v>840</v>
      </c>
      <c r="B328" s="4" t="str" cm="1">
        <f t="array" ref="B328">_xll.SNL.Clients.Office.Excel.Functions.SPG(A328, "SP_TOTAL_REV", "CY2023")</f>
        <v>#PEND</v>
      </c>
      <c r="C328" s="4" t="str">
        <f>_xll.SNL.Clients.Office.Excel.Functions.SPG(A328,"IQ_AVG_DILUT_SHARES_OUT","CY2023")</f>
        <v>#PEND</v>
      </c>
      <c r="D328" s="5" t="str">
        <f>_xll.SNL.Clients.Office.Excel.Functions.SPG(A328, "IQ_DILUT_EPS_NORM", "CY2023")</f>
        <v>#PEND</v>
      </c>
      <c r="E328" t="e">
        <f t="shared" si="30"/>
        <v>#VALUE!</v>
      </c>
      <c r="F328" t="e">
        <f t="shared" si="31"/>
        <v>#VALUE!</v>
      </c>
      <c r="G328" t="s">
        <v>840</v>
      </c>
      <c r="H328" s="4" t="str" cm="1">
        <f t="array" ref="H328">_xll.SNL.Clients.Office.Excel.Functions.SPG(G328, "SP_TOTAL_REV", "CY2022")</f>
        <v>#PEND</v>
      </c>
      <c r="I328" s="4" t="str">
        <f>_xll.SNL.Clients.Office.Excel.Functions.SPG(G328,"IQ_AVG_DILUT_SHARES_OUT","CY2022")</f>
        <v>#PEND</v>
      </c>
      <c r="J328" s="5" t="str">
        <f>_xll.SNL.Clients.Office.Excel.Functions.SPG(G328, "IQ_DILUT_EPS_NORM", "CY2022")</f>
        <v>#PEND</v>
      </c>
      <c r="K328" t="e">
        <f t="shared" si="32"/>
        <v>#VALUE!</v>
      </c>
      <c r="L328" t="e">
        <f t="shared" si="33"/>
        <v>#VALUE!</v>
      </c>
      <c r="M328" t="s">
        <v>851</v>
      </c>
      <c r="N328" s="4" t="str" cm="1">
        <f t="array" ref="N328">_xll.SNL.Clients.Office.Excel.Functions.SPG(M328, "SP_TOTAL_REV", "CY2022")</f>
        <v>#PEND</v>
      </c>
      <c r="O328" s="4" t="str">
        <f>_xll.SNL.Clients.Office.Excel.Functions.SPG(M328,"IQ_AVG_DILUT_SHARES_OUT","CY2022")</f>
        <v>#PEND</v>
      </c>
      <c r="P328" s="5" t="str">
        <f>_xll.SNL.Clients.Office.Excel.Functions.SPG(M328, "IQ_DILUT_EPS_NORM", "CY2022")</f>
        <v>#PEND</v>
      </c>
      <c r="Q328" t="e">
        <f t="shared" si="34"/>
        <v>#VALUE!</v>
      </c>
      <c r="R328" t="e">
        <f t="shared" si="35"/>
        <v>#VALUE!</v>
      </c>
    </row>
    <row r="329" spans="1:18" x14ac:dyDescent="0.3">
      <c r="A329" t="s">
        <v>841</v>
      </c>
      <c r="B329" s="4" t="str" cm="1">
        <f t="array" ref="B329">_xll.SNL.Clients.Office.Excel.Functions.SPG(A329, "SP_TOTAL_REV", "CY2023")</f>
        <v>#PEND</v>
      </c>
      <c r="C329" s="4" t="str">
        <f>_xll.SNL.Clients.Office.Excel.Functions.SPG(A329,"IQ_AVG_DILUT_SHARES_OUT","CY2023")</f>
        <v>#PEND</v>
      </c>
      <c r="D329" s="5" t="str">
        <f>_xll.SNL.Clients.Office.Excel.Functions.SPG(A329, "IQ_DILUT_EPS_NORM", "CY2023")</f>
        <v>#PEND</v>
      </c>
      <c r="E329" t="e">
        <f t="shared" si="30"/>
        <v>#VALUE!</v>
      </c>
      <c r="F329" t="e">
        <f t="shared" si="31"/>
        <v>#VALUE!</v>
      </c>
      <c r="G329" t="s">
        <v>841</v>
      </c>
      <c r="H329" s="4" t="str" cm="1">
        <f t="array" ref="H329">_xll.SNL.Clients.Office.Excel.Functions.SPG(G329, "SP_TOTAL_REV", "CY2022")</f>
        <v>#PEND</v>
      </c>
      <c r="I329" s="4" t="str">
        <f>_xll.SNL.Clients.Office.Excel.Functions.SPG(G329,"IQ_AVG_DILUT_SHARES_OUT","CY2022")</f>
        <v>#PEND</v>
      </c>
      <c r="J329" s="5" t="str">
        <f>_xll.SNL.Clients.Office.Excel.Functions.SPG(G329, "IQ_DILUT_EPS_NORM", "CY2022")</f>
        <v>#PEND</v>
      </c>
      <c r="K329" t="e">
        <f t="shared" si="32"/>
        <v>#VALUE!</v>
      </c>
      <c r="L329" t="e">
        <f t="shared" si="33"/>
        <v>#VALUE!</v>
      </c>
      <c r="M329" t="s">
        <v>852</v>
      </c>
      <c r="N329" s="4" t="str" cm="1">
        <f t="array" ref="N329">_xll.SNL.Clients.Office.Excel.Functions.SPG(M329, "SP_TOTAL_REV", "CY2022")</f>
        <v>#PEND</v>
      </c>
      <c r="O329" s="4" t="str">
        <f>_xll.SNL.Clients.Office.Excel.Functions.SPG(M329,"IQ_AVG_DILUT_SHARES_OUT","CY2022")</f>
        <v>#PEND</v>
      </c>
      <c r="P329" s="5" t="str">
        <f>_xll.SNL.Clients.Office.Excel.Functions.SPG(M329, "IQ_DILUT_EPS_NORM", "CY2022")</f>
        <v>#PEND</v>
      </c>
      <c r="Q329" t="e">
        <f t="shared" si="34"/>
        <v>#VALUE!</v>
      </c>
      <c r="R329" t="e">
        <f t="shared" si="35"/>
        <v>#VALUE!</v>
      </c>
    </row>
    <row r="330" spans="1:18" x14ac:dyDescent="0.3">
      <c r="A330" t="s">
        <v>842</v>
      </c>
      <c r="B330" s="4" t="str" cm="1">
        <f t="array" ref="B330">_xll.SNL.Clients.Office.Excel.Functions.SPG(A330, "SP_TOTAL_REV", "CY2023")</f>
        <v>#PEND</v>
      </c>
      <c r="C330" s="4" t="str">
        <f>_xll.SNL.Clients.Office.Excel.Functions.SPG(A330,"IQ_AVG_DILUT_SHARES_OUT","CY2023")</f>
        <v>#PEND</v>
      </c>
      <c r="D330" s="5" t="str">
        <f>_xll.SNL.Clients.Office.Excel.Functions.SPG(A330, "IQ_DILUT_EPS_NORM", "CY2023")</f>
        <v>#PEND</v>
      </c>
      <c r="E330" t="e">
        <f t="shared" si="30"/>
        <v>#VALUE!</v>
      </c>
      <c r="F330" t="e">
        <f t="shared" si="31"/>
        <v>#VALUE!</v>
      </c>
      <c r="G330" t="s">
        <v>842</v>
      </c>
      <c r="H330" s="4" t="str" cm="1">
        <f t="array" ref="H330">_xll.SNL.Clients.Office.Excel.Functions.SPG(G330, "SP_TOTAL_REV", "CY2022")</f>
        <v>#PEND</v>
      </c>
      <c r="I330" s="4" t="str">
        <f>_xll.SNL.Clients.Office.Excel.Functions.SPG(G330,"IQ_AVG_DILUT_SHARES_OUT","CY2022")</f>
        <v>#PEND</v>
      </c>
      <c r="J330" s="5" t="str">
        <f>_xll.SNL.Clients.Office.Excel.Functions.SPG(G330, "IQ_DILUT_EPS_NORM", "CY2022")</f>
        <v>#PEND</v>
      </c>
      <c r="K330" t="e">
        <f t="shared" si="32"/>
        <v>#VALUE!</v>
      </c>
      <c r="L330" t="e">
        <f t="shared" si="33"/>
        <v>#VALUE!</v>
      </c>
      <c r="M330" t="s">
        <v>4</v>
      </c>
      <c r="N330" s="4" t="str" cm="1">
        <f t="array" ref="N330">_xll.SNL.Clients.Office.Excel.Functions.SPG(M330, "SP_TOTAL_REV", "CY2022")</f>
        <v>#PEND</v>
      </c>
      <c r="O330" s="4" t="str">
        <f>_xll.SNL.Clients.Office.Excel.Functions.SPG(M330,"IQ_AVG_DILUT_SHARES_OUT","CY2022")</f>
        <v>#PEND</v>
      </c>
      <c r="P330" s="5" t="str">
        <f>_xll.SNL.Clients.Office.Excel.Functions.SPG(M330, "IQ_DILUT_EPS_NORM", "CY2022")</f>
        <v>#PEND</v>
      </c>
      <c r="Q330" t="e">
        <f t="shared" si="34"/>
        <v>#VALUE!</v>
      </c>
      <c r="R330" t="e">
        <f t="shared" si="35"/>
        <v>#VALUE!</v>
      </c>
    </row>
    <row r="331" spans="1:18" x14ac:dyDescent="0.3">
      <c r="A331" t="s">
        <v>843</v>
      </c>
      <c r="B331" s="4" t="str" cm="1">
        <f t="array" ref="B331">_xll.SNL.Clients.Office.Excel.Functions.SPG(A331, "SP_TOTAL_REV", "CY2023")</f>
        <v>#PEND</v>
      </c>
      <c r="C331" s="4" t="str">
        <f>_xll.SNL.Clients.Office.Excel.Functions.SPG(A331,"IQ_AVG_DILUT_SHARES_OUT","CY2023")</f>
        <v>#PEND</v>
      </c>
      <c r="D331" s="5" t="str">
        <f>_xll.SNL.Clients.Office.Excel.Functions.SPG(A331, "IQ_DILUT_EPS_NORM", "CY2023")</f>
        <v>#PEND</v>
      </c>
      <c r="E331" t="e">
        <f t="shared" si="30"/>
        <v>#VALUE!</v>
      </c>
      <c r="F331" t="e">
        <f t="shared" si="31"/>
        <v>#VALUE!</v>
      </c>
      <c r="G331" t="s">
        <v>843</v>
      </c>
      <c r="H331" s="4" t="str" cm="1">
        <f t="array" ref="H331">_xll.SNL.Clients.Office.Excel.Functions.SPG(G331, "SP_TOTAL_REV", "CY2022")</f>
        <v>#PEND</v>
      </c>
      <c r="I331" s="4" t="str">
        <f>_xll.SNL.Clients.Office.Excel.Functions.SPG(G331,"IQ_AVG_DILUT_SHARES_OUT","CY2022")</f>
        <v>#PEND</v>
      </c>
      <c r="J331" s="5" t="str">
        <f>_xll.SNL.Clients.Office.Excel.Functions.SPG(G331, "IQ_DILUT_EPS_NORM", "CY2022")</f>
        <v>#PEND</v>
      </c>
      <c r="K331" t="e">
        <f t="shared" si="32"/>
        <v>#VALUE!</v>
      </c>
      <c r="L331" t="e">
        <f t="shared" si="33"/>
        <v>#VALUE!</v>
      </c>
      <c r="M331" t="s">
        <v>853</v>
      </c>
      <c r="N331" s="4" t="str" cm="1">
        <f t="array" ref="N331">_xll.SNL.Clients.Office.Excel.Functions.SPG(M331, "SP_TOTAL_REV", "CY2022")</f>
        <v>#PEND</v>
      </c>
      <c r="O331" s="4" t="str">
        <f>_xll.SNL.Clients.Office.Excel.Functions.SPG(M331,"IQ_AVG_DILUT_SHARES_OUT","CY2022")</f>
        <v>#PEND</v>
      </c>
      <c r="P331" s="5" t="str">
        <f>_xll.SNL.Clients.Office.Excel.Functions.SPG(M331, "IQ_DILUT_EPS_NORM", "CY2022")</f>
        <v>#PEND</v>
      </c>
      <c r="Q331" t="e">
        <f t="shared" si="34"/>
        <v>#VALUE!</v>
      </c>
      <c r="R331" t="e">
        <f t="shared" si="35"/>
        <v>#VALUE!</v>
      </c>
    </row>
    <row r="332" spans="1:18" x14ac:dyDescent="0.3">
      <c r="A332" t="s">
        <v>844</v>
      </c>
      <c r="B332" s="4" t="str" cm="1">
        <f t="array" ref="B332">_xll.SNL.Clients.Office.Excel.Functions.SPG(A332, "SP_TOTAL_REV", "CY2023")</f>
        <v>#PEND</v>
      </c>
      <c r="C332" s="4" t="str">
        <f>_xll.SNL.Clients.Office.Excel.Functions.SPG(A332,"IQ_AVG_DILUT_SHARES_OUT","CY2023")</f>
        <v>#PEND</v>
      </c>
      <c r="D332" s="5" t="str">
        <f>_xll.SNL.Clients.Office.Excel.Functions.SPG(A332, "IQ_DILUT_EPS_NORM", "CY2023")</f>
        <v>#PEND</v>
      </c>
      <c r="E332" t="e">
        <f t="shared" si="30"/>
        <v>#VALUE!</v>
      </c>
      <c r="F332" t="e">
        <f t="shared" si="31"/>
        <v>#VALUE!</v>
      </c>
      <c r="G332" t="s">
        <v>844</v>
      </c>
      <c r="H332" s="4" t="str" cm="1">
        <f t="array" ref="H332">_xll.SNL.Clients.Office.Excel.Functions.SPG(G332, "SP_TOTAL_REV", "CY2022")</f>
        <v>#PEND</v>
      </c>
      <c r="I332" s="4" t="str">
        <f>_xll.SNL.Clients.Office.Excel.Functions.SPG(G332,"IQ_AVG_DILUT_SHARES_OUT","CY2022")</f>
        <v>#PEND</v>
      </c>
      <c r="J332" s="5" t="str">
        <f>_xll.SNL.Clients.Office.Excel.Functions.SPG(G332, "IQ_DILUT_EPS_NORM", "CY2022")</f>
        <v>#PEND</v>
      </c>
      <c r="K332" t="e">
        <f t="shared" si="32"/>
        <v>#VALUE!</v>
      </c>
      <c r="L332" t="e">
        <f t="shared" si="33"/>
        <v>#VALUE!</v>
      </c>
      <c r="M332" t="s">
        <v>854</v>
      </c>
      <c r="N332" s="4" t="str" cm="1">
        <f t="array" ref="N332">_xll.SNL.Clients.Office.Excel.Functions.SPG(M332, "SP_TOTAL_REV", "CY2022")</f>
        <v>#PEND</v>
      </c>
      <c r="O332" s="4" t="str">
        <f>_xll.SNL.Clients.Office.Excel.Functions.SPG(M332,"IQ_AVG_DILUT_SHARES_OUT","CY2022")</f>
        <v>#PEND</v>
      </c>
      <c r="P332" s="5" t="str">
        <f>_xll.SNL.Clients.Office.Excel.Functions.SPG(M332, "IQ_DILUT_EPS_NORM", "CY2022")</f>
        <v>#PEND</v>
      </c>
      <c r="Q332" t="e">
        <f t="shared" si="34"/>
        <v>#VALUE!</v>
      </c>
      <c r="R332" t="e">
        <f t="shared" si="35"/>
        <v>#VALUE!</v>
      </c>
    </row>
    <row r="333" spans="1:18" x14ac:dyDescent="0.3">
      <c r="A333" t="s">
        <v>845</v>
      </c>
      <c r="B333" s="4" t="str" cm="1">
        <f t="array" ref="B333">_xll.SNL.Clients.Office.Excel.Functions.SPG(A333, "SP_TOTAL_REV", "CY2023")</f>
        <v>#PEND</v>
      </c>
      <c r="C333" s="4" t="str">
        <f>_xll.SNL.Clients.Office.Excel.Functions.SPG(A333,"IQ_AVG_DILUT_SHARES_OUT","CY2023")</f>
        <v>#PEND</v>
      </c>
      <c r="D333" s="5" t="str">
        <f>_xll.SNL.Clients.Office.Excel.Functions.SPG(A333, "IQ_DILUT_EPS_NORM", "CY2023")</f>
        <v>#PEND</v>
      </c>
      <c r="E333" t="e">
        <f t="shared" si="30"/>
        <v>#VALUE!</v>
      </c>
      <c r="F333" t="e">
        <f t="shared" si="31"/>
        <v>#VALUE!</v>
      </c>
      <c r="G333" t="s">
        <v>845</v>
      </c>
      <c r="H333" s="4" t="str" cm="1">
        <f t="array" ref="H333">_xll.SNL.Clients.Office.Excel.Functions.SPG(G333, "SP_TOTAL_REV", "CY2022")</f>
        <v>#PEND</v>
      </c>
      <c r="I333" s="4" t="str">
        <f>_xll.SNL.Clients.Office.Excel.Functions.SPG(G333,"IQ_AVG_DILUT_SHARES_OUT","CY2022")</f>
        <v>#PEND</v>
      </c>
      <c r="J333" s="5" t="str">
        <f>_xll.SNL.Clients.Office.Excel.Functions.SPG(G333, "IQ_DILUT_EPS_NORM", "CY2022")</f>
        <v>#PEND</v>
      </c>
      <c r="K333" t="e">
        <f t="shared" si="32"/>
        <v>#VALUE!</v>
      </c>
      <c r="L333" t="e">
        <f t="shared" si="33"/>
        <v>#VALUE!</v>
      </c>
      <c r="M333" t="s">
        <v>855</v>
      </c>
      <c r="N333" s="4" t="str" cm="1">
        <f t="array" ref="N333">_xll.SNL.Clients.Office.Excel.Functions.SPG(M333, "SP_TOTAL_REV", "CY2022")</f>
        <v>#PEND</v>
      </c>
      <c r="O333" s="4" t="str">
        <f>_xll.SNL.Clients.Office.Excel.Functions.SPG(M333,"IQ_AVG_DILUT_SHARES_OUT","CY2022")</f>
        <v>#PEND</v>
      </c>
      <c r="P333" s="5" t="str">
        <f>_xll.SNL.Clients.Office.Excel.Functions.SPG(M333, "IQ_DILUT_EPS_NORM", "CY2022")</f>
        <v>#PEND</v>
      </c>
      <c r="Q333" t="e">
        <f t="shared" si="34"/>
        <v>#VALUE!</v>
      </c>
      <c r="R333" t="e">
        <f t="shared" si="35"/>
        <v>#VALUE!</v>
      </c>
    </row>
    <row r="334" spans="1:18" x14ac:dyDescent="0.3">
      <c r="A334" t="s">
        <v>846</v>
      </c>
      <c r="B334" s="4" t="str" cm="1">
        <f t="array" ref="B334">_xll.SNL.Clients.Office.Excel.Functions.SPG(A334, "SP_TOTAL_REV", "CY2023")</f>
        <v>#PEND</v>
      </c>
      <c r="C334" s="4" t="str">
        <f>_xll.SNL.Clients.Office.Excel.Functions.SPG(A334,"IQ_AVG_DILUT_SHARES_OUT","CY2023")</f>
        <v>#PEND</v>
      </c>
      <c r="D334" s="5" t="str">
        <f>_xll.SNL.Clients.Office.Excel.Functions.SPG(A334, "IQ_DILUT_EPS_NORM", "CY2023")</f>
        <v>#PEND</v>
      </c>
      <c r="E334" t="e">
        <f t="shared" si="30"/>
        <v>#VALUE!</v>
      </c>
      <c r="F334" t="e">
        <f t="shared" si="31"/>
        <v>#VALUE!</v>
      </c>
      <c r="G334" t="s">
        <v>846</v>
      </c>
      <c r="H334" s="4" t="str" cm="1">
        <f t="array" ref="H334">_xll.SNL.Clients.Office.Excel.Functions.SPG(G334, "SP_TOTAL_REV", "CY2022")</f>
        <v>#PEND</v>
      </c>
      <c r="I334" s="4" t="str">
        <f>_xll.SNL.Clients.Office.Excel.Functions.SPG(G334,"IQ_AVG_DILUT_SHARES_OUT","CY2022")</f>
        <v>#PEND</v>
      </c>
      <c r="J334" s="5" t="str">
        <f>_xll.SNL.Clients.Office.Excel.Functions.SPG(G334, "IQ_DILUT_EPS_NORM", "CY2022")</f>
        <v>#PEND</v>
      </c>
      <c r="K334" t="e">
        <f t="shared" si="32"/>
        <v>#VALUE!</v>
      </c>
      <c r="L334" t="e">
        <f t="shared" si="33"/>
        <v>#VALUE!</v>
      </c>
      <c r="M334" t="s">
        <v>856</v>
      </c>
      <c r="N334" s="4" t="str" cm="1">
        <f t="array" ref="N334">_xll.SNL.Clients.Office.Excel.Functions.SPG(M334, "SP_TOTAL_REV", "CY2022")</f>
        <v>#PEND</v>
      </c>
      <c r="O334" s="4" t="str">
        <f>_xll.SNL.Clients.Office.Excel.Functions.SPG(M334,"IQ_AVG_DILUT_SHARES_OUT","CY2022")</f>
        <v>#PEND</v>
      </c>
      <c r="P334" s="5" t="str">
        <f>_xll.SNL.Clients.Office.Excel.Functions.SPG(M334, "IQ_DILUT_EPS_NORM", "CY2022")</f>
        <v>#PEND</v>
      </c>
      <c r="Q334" t="e">
        <f t="shared" si="34"/>
        <v>#VALUE!</v>
      </c>
      <c r="R334" t="e">
        <f t="shared" si="35"/>
        <v>#VALUE!</v>
      </c>
    </row>
    <row r="335" spans="1:18" x14ac:dyDescent="0.3">
      <c r="A335" t="s">
        <v>847</v>
      </c>
      <c r="B335" s="4" t="str" cm="1">
        <f t="array" ref="B335">_xll.SNL.Clients.Office.Excel.Functions.SPG(A335, "SP_TOTAL_REV", "CY2023")</f>
        <v>#PEND</v>
      </c>
      <c r="C335" s="4" t="str">
        <f>_xll.SNL.Clients.Office.Excel.Functions.SPG(A335,"IQ_AVG_DILUT_SHARES_OUT","CY2023")</f>
        <v>#PEND</v>
      </c>
      <c r="D335" s="5" t="str">
        <f>_xll.SNL.Clients.Office.Excel.Functions.SPG(A335, "IQ_DILUT_EPS_NORM", "CY2023")</f>
        <v>#PEND</v>
      </c>
      <c r="E335" t="e">
        <f t="shared" si="30"/>
        <v>#VALUE!</v>
      </c>
      <c r="F335" t="e">
        <f t="shared" si="31"/>
        <v>#VALUE!</v>
      </c>
      <c r="G335" t="s">
        <v>847</v>
      </c>
      <c r="H335" s="4" t="str" cm="1">
        <f t="array" ref="H335">_xll.SNL.Clients.Office.Excel.Functions.SPG(G335, "SP_TOTAL_REV", "CY2022")</f>
        <v>#PEND</v>
      </c>
      <c r="I335" s="4" t="str">
        <f>_xll.SNL.Clients.Office.Excel.Functions.SPG(G335,"IQ_AVG_DILUT_SHARES_OUT","CY2022")</f>
        <v>#PEND</v>
      </c>
      <c r="J335" s="5" t="str">
        <f>_xll.SNL.Clients.Office.Excel.Functions.SPG(G335, "IQ_DILUT_EPS_NORM", "CY2022")</f>
        <v>#PEND</v>
      </c>
      <c r="K335" t="e">
        <f t="shared" si="32"/>
        <v>#VALUE!</v>
      </c>
      <c r="L335" t="e">
        <f t="shared" si="33"/>
        <v>#VALUE!</v>
      </c>
      <c r="M335" t="s">
        <v>857</v>
      </c>
      <c r="N335" s="4" t="str" cm="1">
        <f t="array" ref="N335">_xll.SNL.Clients.Office.Excel.Functions.SPG(M335, "SP_TOTAL_REV", "CY2022")</f>
        <v>#PEND</v>
      </c>
      <c r="O335" s="4" t="str">
        <f>_xll.SNL.Clients.Office.Excel.Functions.SPG(M335,"IQ_AVG_DILUT_SHARES_OUT","CY2022")</f>
        <v>#PEND</v>
      </c>
      <c r="P335" s="5" t="str">
        <f>_xll.SNL.Clients.Office.Excel.Functions.SPG(M335, "IQ_DILUT_EPS_NORM", "CY2022")</f>
        <v>#PEND</v>
      </c>
      <c r="Q335" t="e">
        <f t="shared" si="34"/>
        <v>#VALUE!</v>
      </c>
      <c r="R335" t="e">
        <f t="shared" si="35"/>
        <v>#VALUE!</v>
      </c>
    </row>
    <row r="336" spans="1:18" x14ac:dyDescent="0.3">
      <c r="A336" t="s">
        <v>848</v>
      </c>
      <c r="B336" s="4" t="str" cm="1">
        <f t="array" ref="B336">_xll.SNL.Clients.Office.Excel.Functions.SPG(A336, "SP_TOTAL_REV", "CY2023")</f>
        <v>#PEND</v>
      </c>
      <c r="C336" s="4" t="str">
        <f>_xll.SNL.Clients.Office.Excel.Functions.SPG(A336,"IQ_AVG_DILUT_SHARES_OUT","CY2023")</f>
        <v>#PEND</v>
      </c>
      <c r="D336" s="5" t="str">
        <f>_xll.SNL.Clients.Office.Excel.Functions.SPG(A336, "IQ_DILUT_EPS_NORM", "CY2023")</f>
        <v>#PEND</v>
      </c>
      <c r="E336" t="e">
        <f t="shared" si="30"/>
        <v>#VALUE!</v>
      </c>
      <c r="F336" t="e">
        <f t="shared" si="31"/>
        <v>#VALUE!</v>
      </c>
      <c r="G336" t="s">
        <v>848</v>
      </c>
      <c r="H336" s="4" t="str" cm="1">
        <f t="array" ref="H336">_xll.SNL.Clients.Office.Excel.Functions.SPG(G336, "SP_TOTAL_REV", "CY2022")</f>
        <v>#PEND</v>
      </c>
      <c r="I336" s="4" t="str">
        <f>_xll.SNL.Clients.Office.Excel.Functions.SPG(G336,"IQ_AVG_DILUT_SHARES_OUT","CY2022")</f>
        <v>#PEND</v>
      </c>
      <c r="J336" s="5" t="str">
        <f>_xll.SNL.Clients.Office.Excel.Functions.SPG(G336, "IQ_DILUT_EPS_NORM", "CY2022")</f>
        <v>#PEND</v>
      </c>
      <c r="K336" t="e">
        <f t="shared" si="32"/>
        <v>#VALUE!</v>
      </c>
      <c r="L336" t="e">
        <f t="shared" si="33"/>
        <v>#VALUE!</v>
      </c>
      <c r="M336" t="s">
        <v>858</v>
      </c>
      <c r="N336" s="4" t="str" cm="1">
        <f t="array" ref="N336">_xll.SNL.Clients.Office.Excel.Functions.SPG(M336, "SP_TOTAL_REV", "CY2022")</f>
        <v>#PEND</v>
      </c>
      <c r="O336" s="4" t="str">
        <f>_xll.SNL.Clients.Office.Excel.Functions.SPG(M336,"IQ_AVG_DILUT_SHARES_OUT","CY2022")</f>
        <v>#PEND</v>
      </c>
      <c r="P336" s="5" t="str">
        <f>_xll.SNL.Clients.Office.Excel.Functions.SPG(M336, "IQ_DILUT_EPS_NORM", "CY2022")</f>
        <v>#PEND</v>
      </c>
      <c r="Q336" t="e">
        <f t="shared" si="34"/>
        <v>#VALUE!</v>
      </c>
      <c r="R336" t="e">
        <f t="shared" si="35"/>
        <v>#VALUE!</v>
      </c>
    </row>
    <row r="337" spans="1:18" x14ac:dyDescent="0.3">
      <c r="A337" t="s">
        <v>849</v>
      </c>
      <c r="B337" s="4" t="str" cm="1">
        <f t="array" ref="B337">_xll.SNL.Clients.Office.Excel.Functions.SPG(A337, "SP_TOTAL_REV", "CY2023")</f>
        <v>#PEND</v>
      </c>
      <c r="C337" s="4" t="str">
        <f>_xll.SNL.Clients.Office.Excel.Functions.SPG(A337,"IQ_AVG_DILUT_SHARES_OUT","CY2023")</f>
        <v>#PEND</v>
      </c>
      <c r="D337" s="5" t="str">
        <f>_xll.SNL.Clients.Office.Excel.Functions.SPG(A337, "IQ_DILUT_EPS_NORM", "CY2023")</f>
        <v>#PEND</v>
      </c>
      <c r="E337" t="e">
        <f t="shared" si="30"/>
        <v>#VALUE!</v>
      </c>
      <c r="F337" t="e">
        <f t="shared" si="31"/>
        <v>#VALUE!</v>
      </c>
      <c r="G337" t="s">
        <v>849</v>
      </c>
      <c r="H337" s="4" t="str" cm="1">
        <f t="array" ref="H337">_xll.SNL.Clients.Office.Excel.Functions.SPG(G337, "SP_TOTAL_REV", "CY2022")</f>
        <v>#PEND</v>
      </c>
      <c r="I337" s="4" t="str">
        <f>_xll.SNL.Clients.Office.Excel.Functions.SPG(G337,"IQ_AVG_DILUT_SHARES_OUT","CY2022")</f>
        <v>#PEND</v>
      </c>
      <c r="J337" s="5" t="str">
        <f>_xll.SNL.Clients.Office.Excel.Functions.SPG(G337, "IQ_DILUT_EPS_NORM", "CY2022")</f>
        <v>#PEND</v>
      </c>
      <c r="K337" t="e">
        <f t="shared" si="32"/>
        <v>#VALUE!</v>
      </c>
      <c r="L337" t="e">
        <f t="shared" si="33"/>
        <v>#VALUE!</v>
      </c>
      <c r="M337" t="s">
        <v>859</v>
      </c>
      <c r="N337" s="4" t="str" cm="1">
        <f t="array" ref="N337">_xll.SNL.Clients.Office.Excel.Functions.SPG(M337, "SP_TOTAL_REV", "CY2022")</f>
        <v>#PEND</v>
      </c>
      <c r="O337" s="4" t="str">
        <f>_xll.SNL.Clients.Office.Excel.Functions.SPG(M337,"IQ_AVG_DILUT_SHARES_OUT","CY2022")</f>
        <v>#PEND</v>
      </c>
      <c r="P337" s="5" t="str">
        <f>_xll.SNL.Clients.Office.Excel.Functions.SPG(M337, "IQ_DILUT_EPS_NORM", "CY2022")</f>
        <v>#PEND</v>
      </c>
      <c r="Q337" t="e">
        <f t="shared" si="34"/>
        <v>#VALUE!</v>
      </c>
      <c r="R337" t="e">
        <f t="shared" si="35"/>
        <v>#VALUE!</v>
      </c>
    </row>
    <row r="338" spans="1:18" x14ac:dyDescent="0.3">
      <c r="A338" t="s">
        <v>850</v>
      </c>
      <c r="B338" s="4" t="str" cm="1">
        <f t="array" ref="B338">_xll.SNL.Clients.Office.Excel.Functions.SPG(A338, "SP_TOTAL_REV", "CY2023")</f>
        <v>#PEND</v>
      </c>
      <c r="C338" s="4" t="str">
        <f>_xll.SNL.Clients.Office.Excel.Functions.SPG(A338,"IQ_AVG_DILUT_SHARES_OUT","CY2023")</f>
        <v>#PEND</v>
      </c>
      <c r="D338" s="5" t="str">
        <f>_xll.SNL.Clients.Office.Excel.Functions.SPG(A338, "IQ_DILUT_EPS_NORM", "CY2023")</f>
        <v>#PEND</v>
      </c>
      <c r="E338" t="e">
        <f t="shared" si="30"/>
        <v>#VALUE!</v>
      </c>
      <c r="F338" t="e">
        <f t="shared" si="31"/>
        <v>#VALUE!</v>
      </c>
      <c r="G338" t="s">
        <v>850</v>
      </c>
      <c r="H338" s="4" t="str" cm="1">
        <f t="array" ref="H338">_xll.SNL.Clients.Office.Excel.Functions.SPG(G338, "SP_TOTAL_REV", "CY2022")</f>
        <v>#PEND</v>
      </c>
      <c r="I338" s="4" t="str">
        <f>_xll.SNL.Clients.Office.Excel.Functions.SPG(G338,"IQ_AVG_DILUT_SHARES_OUT","CY2022")</f>
        <v>#PEND</v>
      </c>
      <c r="J338" s="5" t="str">
        <f>_xll.SNL.Clients.Office.Excel.Functions.SPG(G338, "IQ_DILUT_EPS_NORM", "CY2022")</f>
        <v>#PEND</v>
      </c>
      <c r="K338" t="e">
        <f t="shared" si="32"/>
        <v>#VALUE!</v>
      </c>
      <c r="L338" t="e">
        <f t="shared" si="33"/>
        <v>#VALUE!</v>
      </c>
      <c r="M338" t="s">
        <v>860</v>
      </c>
      <c r="N338" s="4" t="str" cm="1">
        <f t="array" ref="N338">_xll.SNL.Clients.Office.Excel.Functions.SPG(M338, "SP_TOTAL_REV", "CY2022")</f>
        <v>#PEND</v>
      </c>
      <c r="O338" s="4" t="str">
        <f>_xll.SNL.Clients.Office.Excel.Functions.SPG(M338,"IQ_AVG_DILUT_SHARES_OUT","CY2022")</f>
        <v>#PEND</v>
      </c>
      <c r="P338" s="5" t="str">
        <f>_xll.SNL.Clients.Office.Excel.Functions.SPG(M338, "IQ_DILUT_EPS_NORM", "CY2022")</f>
        <v>#PEND</v>
      </c>
      <c r="Q338" t="e">
        <f t="shared" si="34"/>
        <v>#VALUE!</v>
      </c>
      <c r="R338" t="e">
        <f t="shared" si="35"/>
        <v>#VALUE!</v>
      </c>
    </row>
    <row r="339" spans="1:18" x14ac:dyDescent="0.3">
      <c r="A339" t="s">
        <v>851</v>
      </c>
      <c r="B339" s="4" t="str" cm="1">
        <f t="array" ref="B339">_xll.SNL.Clients.Office.Excel.Functions.SPG(A339, "SP_TOTAL_REV", "CY2023")</f>
        <v>#PEND</v>
      </c>
      <c r="C339" s="4" t="str">
        <f>_xll.SNL.Clients.Office.Excel.Functions.SPG(A339,"IQ_AVG_DILUT_SHARES_OUT","CY2023")</f>
        <v>#PEND</v>
      </c>
      <c r="D339" s="5" t="str">
        <f>_xll.SNL.Clients.Office.Excel.Functions.SPG(A339, "IQ_DILUT_EPS_NORM", "CY2023")</f>
        <v>#PEND</v>
      </c>
      <c r="E339" t="e">
        <f t="shared" si="30"/>
        <v>#VALUE!</v>
      </c>
      <c r="F339" t="e">
        <f t="shared" si="31"/>
        <v>#VALUE!</v>
      </c>
      <c r="G339" t="s">
        <v>851</v>
      </c>
      <c r="H339" s="4" t="str" cm="1">
        <f t="array" ref="H339">_xll.SNL.Clients.Office.Excel.Functions.SPG(G339, "SP_TOTAL_REV", "CY2022")</f>
        <v>#PEND</v>
      </c>
      <c r="I339" s="4" t="str">
        <f>_xll.SNL.Clients.Office.Excel.Functions.SPG(G339,"IQ_AVG_DILUT_SHARES_OUT","CY2022")</f>
        <v>#PEND</v>
      </c>
      <c r="J339" s="5" t="str">
        <f>_xll.SNL.Clients.Office.Excel.Functions.SPG(G339, "IQ_DILUT_EPS_NORM", "CY2022")</f>
        <v>#PEND</v>
      </c>
      <c r="K339" t="e">
        <f t="shared" si="32"/>
        <v>#VALUE!</v>
      </c>
      <c r="L339" t="e">
        <f t="shared" si="33"/>
        <v>#VALUE!</v>
      </c>
      <c r="M339" t="s">
        <v>861</v>
      </c>
      <c r="N339" s="4" t="str" cm="1">
        <f t="array" ref="N339">_xll.SNL.Clients.Office.Excel.Functions.SPG(M339, "SP_TOTAL_REV", "CY2022")</f>
        <v>#PEND</v>
      </c>
      <c r="O339" s="4" t="str">
        <f>_xll.SNL.Clients.Office.Excel.Functions.SPG(M339,"IQ_AVG_DILUT_SHARES_OUT","CY2022")</f>
        <v>#PEND</v>
      </c>
      <c r="P339" s="5" t="str">
        <f>_xll.SNL.Clients.Office.Excel.Functions.SPG(M339, "IQ_DILUT_EPS_NORM", "CY2022")</f>
        <v>#PEND</v>
      </c>
      <c r="Q339" t="e">
        <f t="shared" si="34"/>
        <v>#VALUE!</v>
      </c>
      <c r="R339" t="e">
        <f t="shared" si="35"/>
        <v>#VALUE!</v>
      </c>
    </row>
    <row r="340" spans="1:18" x14ac:dyDescent="0.3">
      <c r="A340" t="s">
        <v>852</v>
      </c>
      <c r="B340" s="4" t="str" cm="1">
        <f t="array" ref="B340">_xll.SNL.Clients.Office.Excel.Functions.SPG(A340, "SP_TOTAL_REV", "CY2023")</f>
        <v>#PEND</v>
      </c>
      <c r="C340" s="4" t="str">
        <f>_xll.SNL.Clients.Office.Excel.Functions.SPG(A340,"IQ_AVG_DILUT_SHARES_OUT","CY2023")</f>
        <v>#PEND</v>
      </c>
      <c r="D340" s="5" t="str">
        <f>_xll.SNL.Clients.Office.Excel.Functions.SPG(A340, "IQ_DILUT_EPS_NORM", "CY2023")</f>
        <v>#PEND</v>
      </c>
      <c r="E340" t="e">
        <f t="shared" si="30"/>
        <v>#VALUE!</v>
      </c>
      <c r="F340" t="e">
        <f t="shared" si="31"/>
        <v>#VALUE!</v>
      </c>
      <c r="G340" t="s">
        <v>852</v>
      </c>
      <c r="H340" s="4" t="str" cm="1">
        <f t="array" ref="H340">_xll.SNL.Clients.Office.Excel.Functions.SPG(G340, "SP_TOTAL_REV", "CY2022")</f>
        <v>#PEND</v>
      </c>
      <c r="I340" s="4" t="str">
        <f>_xll.SNL.Clients.Office.Excel.Functions.SPG(G340,"IQ_AVG_DILUT_SHARES_OUT","CY2022")</f>
        <v>#PEND</v>
      </c>
      <c r="J340" s="5" t="str">
        <f>_xll.SNL.Clients.Office.Excel.Functions.SPG(G340, "IQ_DILUT_EPS_NORM", "CY2022")</f>
        <v>#PEND</v>
      </c>
      <c r="K340" t="e">
        <f t="shared" si="32"/>
        <v>#VALUE!</v>
      </c>
      <c r="L340" t="e">
        <f t="shared" si="33"/>
        <v>#VALUE!</v>
      </c>
      <c r="M340" t="s">
        <v>862</v>
      </c>
      <c r="N340" s="4" t="str" cm="1">
        <f t="array" ref="N340">_xll.SNL.Clients.Office.Excel.Functions.SPG(M340, "SP_TOTAL_REV", "CY2022")</f>
        <v>#PEND</v>
      </c>
      <c r="O340" s="4" t="str">
        <f>_xll.SNL.Clients.Office.Excel.Functions.SPG(M340,"IQ_AVG_DILUT_SHARES_OUT","CY2022")</f>
        <v>#PEND</v>
      </c>
      <c r="P340" s="5" t="str">
        <f>_xll.SNL.Clients.Office.Excel.Functions.SPG(M340, "IQ_DILUT_EPS_NORM", "CY2022")</f>
        <v>#PEND</v>
      </c>
      <c r="Q340" t="e">
        <f t="shared" si="34"/>
        <v>#VALUE!</v>
      </c>
      <c r="R340" t="e">
        <f t="shared" si="35"/>
        <v>#VALUE!</v>
      </c>
    </row>
    <row r="341" spans="1:18" x14ac:dyDescent="0.3">
      <c r="A341" t="s">
        <v>4</v>
      </c>
      <c r="B341" s="4" t="str" cm="1">
        <f t="array" ref="B341">_xll.SNL.Clients.Office.Excel.Functions.SPG(A341, "SP_TOTAL_REV", "CY2023")</f>
        <v>#PEND</v>
      </c>
      <c r="C341" s="4" t="str">
        <f>_xll.SNL.Clients.Office.Excel.Functions.SPG(A341,"IQ_AVG_DILUT_SHARES_OUT","CY2023")</f>
        <v>#PEND</v>
      </c>
      <c r="D341" s="5" t="str">
        <f>_xll.SNL.Clients.Office.Excel.Functions.SPG(A341, "IQ_DILUT_EPS_NORM", "CY2023")</f>
        <v>#PEND</v>
      </c>
      <c r="E341" t="e">
        <f t="shared" si="30"/>
        <v>#VALUE!</v>
      </c>
      <c r="F341" t="e">
        <f t="shared" si="31"/>
        <v>#VALUE!</v>
      </c>
      <c r="G341" t="s">
        <v>4</v>
      </c>
      <c r="H341" s="4" t="str" cm="1">
        <f t="array" ref="H341">_xll.SNL.Clients.Office.Excel.Functions.SPG(G341, "SP_TOTAL_REV", "CY2022")</f>
        <v>#PEND</v>
      </c>
      <c r="I341" s="4" t="str">
        <f>_xll.SNL.Clients.Office.Excel.Functions.SPG(G341,"IQ_AVG_DILUT_SHARES_OUT","CY2022")</f>
        <v>#PEND</v>
      </c>
      <c r="J341" s="5" t="str">
        <f>_xll.SNL.Clients.Office.Excel.Functions.SPG(G341, "IQ_DILUT_EPS_NORM", "CY2022")</f>
        <v>#PEND</v>
      </c>
      <c r="K341" t="e">
        <f t="shared" si="32"/>
        <v>#VALUE!</v>
      </c>
      <c r="L341" t="e">
        <f t="shared" si="33"/>
        <v>#VALUE!</v>
      </c>
      <c r="M341" t="s">
        <v>863</v>
      </c>
      <c r="N341" s="4" t="str" cm="1">
        <f t="array" ref="N341">_xll.SNL.Clients.Office.Excel.Functions.SPG(M341, "SP_TOTAL_REV", "CY2022")</f>
        <v>#PEND</v>
      </c>
      <c r="O341" s="4" t="str">
        <f>_xll.SNL.Clients.Office.Excel.Functions.SPG(M341,"IQ_AVG_DILUT_SHARES_OUT","CY2022")</f>
        <v>#PEND</v>
      </c>
      <c r="P341" s="5" t="str">
        <f>_xll.SNL.Clients.Office.Excel.Functions.SPG(M341, "IQ_DILUT_EPS_NORM", "CY2022")</f>
        <v>#PEND</v>
      </c>
      <c r="Q341" t="e">
        <f t="shared" si="34"/>
        <v>#VALUE!</v>
      </c>
      <c r="R341" t="e">
        <f t="shared" si="35"/>
        <v>#VALUE!</v>
      </c>
    </row>
    <row r="342" spans="1:18" x14ac:dyDescent="0.3">
      <c r="A342" t="s">
        <v>853</v>
      </c>
      <c r="B342" s="4" t="str" cm="1">
        <f t="array" ref="B342">_xll.SNL.Clients.Office.Excel.Functions.SPG(A342, "SP_TOTAL_REV", "CY2023")</f>
        <v>#PEND</v>
      </c>
      <c r="C342" s="4" t="str">
        <f>_xll.SNL.Clients.Office.Excel.Functions.SPG(A342,"IQ_AVG_DILUT_SHARES_OUT","CY2023")</f>
        <v>#PEND</v>
      </c>
      <c r="D342" s="5" t="str">
        <f>_xll.SNL.Clients.Office.Excel.Functions.SPG(A342, "IQ_DILUT_EPS_NORM", "CY2023")</f>
        <v>#PEND</v>
      </c>
      <c r="E342" t="e">
        <f t="shared" si="30"/>
        <v>#VALUE!</v>
      </c>
      <c r="F342" t="e">
        <f t="shared" si="31"/>
        <v>#VALUE!</v>
      </c>
      <c r="G342" t="s">
        <v>853</v>
      </c>
      <c r="H342" s="4" t="str" cm="1">
        <f t="array" ref="H342">_xll.SNL.Clients.Office.Excel.Functions.SPG(G342, "SP_TOTAL_REV", "CY2022")</f>
        <v>#PEND</v>
      </c>
      <c r="I342" s="4" t="str">
        <f>_xll.SNL.Clients.Office.Excel.Functions.SPG(G342,"IQ_AVG_DILUT_SHARES_OUT","CY2022")</f>
        <v>#PEND</v>
      </c>
      <c r="J342" s="5" t="str">
        <f>_xll.SNL.Clients.Office.Excel.Functions.SPG(G342, "IQ_DILUT_EPS_NORM", "CY2022")</f>
        <v>#PEND</v>
      </c>
      <c r="K342" t="e">
        <f t="shared" si="32"/>
        <v>#VALUE!</v>
      </c>
      <c r="L342" t="e">
        <f t="shared" si="33"/>
        <v>#VALUE!</v>
      </c>
      <c r="M342" t="s">
        <v>864</v>
      </c>
      <c r="N342" s="4" t="str" cm="1">
        <f t="array" ref="N342">_xll.SNL.Clients.Office.Excel.Functions.SPG(M342, "SP_TOTAL_REV", "CY2022")</f>
        <v>#PEND</v>
      </c>
      <c r="O342" s="4" t="str">
        <f>_xll.SNL.Clients.Office.Excel.Functions.SPG(M342,"IQ_AVG_DILUT_SHARES_OUT","CY2022")</f>
        <v>#PEND</v>
      </c>
      <c r="P342" s="5" t="str">
        <f>_xll.SNL.Clients.Office.Excel.Functions.SPG(M342, "IQ_DILUT_EPS_NORM", "CY2022")</f>
        <v>#PEND</v>
      </c>
      <c r="Q342" t="e">
        <f t="shared" si="34"/>
        <v>#VALUE!</v>
      </c>
      <c r="R342" t="e">
        <f t="shared" si="35"/>
        <v>#VALUE!</v>
      </c>
    </row>
    <row r="343" spans="1:18" x14ac:dyDescent="0.3">
      <c r="A343" t="s">
        <v>854</v>
      </c>
      <c r="B343" s="4" t="str" cm="1">
        <f t="array" ref="B343">_xll.SNL.Clients.Office.Excel.Functions.SPG(A343, "SP_TOTAL_REV", "CY2023")</f>
        <v>#PEND</v>
      </c>
      <c r="C343" s="4" t="str">
        <f>_xll.SNL.Clients.Office.Excel.Functions.SPG(A343,"IQ_AVG_DILUT_SHARES_OUT","CY2023")</f>
        <v>#PEND</v>
      </c>
      <c r="D343" s="5" t="str">
        <f>_xll.SNL.Clients.Office.Excel.Functions.SPG(A343, "IQ_DILUT_EPS_NORM", "CY2023")</f>
        <v>#PEND</v>
      </c>
      <c r="E343" t="e">
        <f t="shared" si="30"/>
        <v>#VALUE!</v>
      </c>
      <c r="F343" t="e">
        <f t="shared" si="31"/>
        <v>#VALUE!</v>
      </c>
      <c r="G343" t="s">
        <v>854</v>
      </c>
      <c r="H343" s="4" t="str" cm="1">
        <f t="array" ref="H343">_xll.SNL.Clients.Office.Excel.Functions.SPG(G343, "SP_TOTAL_REV", "CY2022")</f>
        <v>#PEND</v>
      </c>
      <c r="I343" s="4" t="str">
        <f>_xll.SNL.Clients.Office.Excel.Functions.SPG(G343,"IQ_AVG_DILUT_SHARES_OUT","CY2022")</f>
        <v>#PEND</v>
      </c>
      <c r="J343" s="5" t="str">
        <f>_xll.SNL.Clients.Office.Excel.Functions.SPG(G343, "IQ_DILUT_EPS_NORM", "CY2022")</f>
        <v>#PEND</v>
      </c>
      <c r="K343" t="e">
        <f t="shared" si="32"/>
        <v>#VALUE!</v>
      </c>
      <c r="L343" t="e">
        <f t="shared" si="33"/>
        <v>#VALUE!</v>
      </c>
      <c r="M343" t="s">
        <v>865</v>
      </c>
      <c r="N343" s="4" t="str" cm="1">
        <f t="array" ref="N343">_xll.SNL.Clients.Office.Excel.Functions.SPG(M343, "SP_TOTAL_REV", "CY2022")</f>
        <v>#PEND</v>
      </c>
      <c r="O343" s="4" t="str">
        <f>_xll.SNL.Clients.Office.Excel.Functions.SPG(M343,"IQ_AVG_DILUT_SHARES_OUT","CY2022")</f>
        <v>#PEND</v>
      </c>
      <c r="P343" s="5" t="str">
        <f>_xll.SNL.Clients.Office.Excel.Functions.SPG(M343, "IQ_DILUT_EPS_NORM", "CY2022")</f>
        <v>#PEND</v>
      </c>
      <c r="Q343" t="e">
        <f t="shared" si="34"/>
        <v>#VALUE!</v>
      </c>
      <c r="R343" t="e">
        <f t="shared" si="35"/>
        <v>#VALUE!</v>
      </c>
    </row>
    <row r="344" spans="1:18" x14ac:dyDescent="0.3">
      <c r="A344" t="s">
        <v>855</v>
      </c>
      <c r="B344" s="4" t="str" cm="1">
        <f t="array" ref="B344">_xll.SNL.Clients.Office.Excel.Functions.SPG(A344, "SP_TOTAL_REV", "CY2023")</f>
        <v>#PEND</v>
      </c>
      <c r="C344" s="4" t="str">
        <f>_xll.SNL.Clients.Office.Excel.Functions.SPG(A344,"IQ_AVG_DILUT_SHARES_OUT","CY2023")</f>
        <v>#PEND</v>
      </c>
      <c r="D344" s="5" t="str">
        <f>_xll.SNL.Clients.Office.Excel.Functions.SPG(A344, "IQ_DILUT_EPS_NORM", "CY2023")</f>
        <v>#PEND</v>
      </c>
      <c r="E344" t="e">
        <f t="shared" si="30"/>
        <v>#VALUE!</v>
      </c>
      <c r="F344" t="e">
        <f t="shared" si="31"/>
        <v>#VALUE!</v>
      </c>
      <c r="G344" t="s">
        <v>855</v>
      </c>
      <c r="H344" s="4" t="str" cm="1">
        <f t="array" ref="H344">_xll.SNL.Clients.Office.Excel.Functions.SPG(G344, "SP_TOTAL_REV", "CY2022")</f>
        <v>#PEND</v>
      </c>
      <c r="I344" s="4" t="str">
        <f>_xll.SNL.Clients.Office.Excel.Functions.SPG(G344,"IQ_AVG_DILUT_SHARES_OUT","CY2022")</f>
        <v>#PEND</v>
      </c>
      <c r="J344" s="5" t="str">
        <f>_xll.SNL.Clients.Office.Excel.Functions.SPG(G344, "IQ_DILUT_EPS_NORM", "CY2022")</f>
        <v>#PEND</v>
      </c>
      <c r="K344" t="e">
        <f t="shared" si="32"/>
        <v>#VALUE!</v>
      </c>
      <c r="L344" t="e">
        <f t="shared" si="33"/>
        <v>#VALUE!</v>
      </c>
      <c r="M344" t="s">
        <v>866</v>
      </c>
      <c r="N344" s="4" t="str" cm="1">
        <f t="array" ref="N344">_xll.SNL.Clients.Office.Excel.Functions.SPG(M344, "SP_TOTAL_REV", "CY2022")</f>
        <v>#PEND</v>
      </c>
      <c r="O344" s="4" t="str">
        <f>_xll.SNL.Clients.Office.Excel.Functions.SPG(M344,"IQ_AVG_DILUT_SHARES_OUT","CY2022")</f>
        <v>#PEND</v>
      </c>
      <c r="P344" s="5" t="str">
        <f>_xll.SNL.Clients.Office.Excel.Functions.SPG(M344, "IQ_DILUT_EPS_NORM", "CY2022")</f>
        <v>#PEND</v>
      </c>
      <c r="Q344" t="e">
        <f t="shared" si="34"/>
        <v>#VALUE!</v>
      </c>
      <c r="R344" t="e">
        <f t="shared" si="35"/>
        <v>#VALUE!</v>
      </c>
    </row>
    <row r="345" spans="1:18" x14ac:dyDescent="0.3">
      <c r="A345" t="s">
        <v>856</v>
      </c>
      <c r="B345" s="4" t="str" cm="1">
        <f t="array" ref="B345">_xll.SNL.Clients.Office.Excel.Functions.SPG(A345, "SP_TOTAL_REV", "CY2023")</f>
        <v>#PEND</v>
      </c>
      <c r="C345" s="4" t="str">
        <f>_xll.SNL.Clients.Office.Excel.Functions.SPG(A345,"IQ_AVG_DILUT_SHARES_OUT","CY2023")</f>
        <v>#PEND</v>
      </c>
      <c r="D345" s="5" t="str">
        <f>_xll.SNL.Clients.Office.Excel.Functions.SPG(A345, "IQ_DILUT_EPS_NORM", "CY2023")</f>
        <v>#PEND</v>
      </c>
      <c r="E345" t="e">
        <f t="shared" si="30"/>
        <v>#VALUE!</v>
      </c>
      <c r="F345" t="e">
        <f t="shared" si="31"/>
        <v>#VALUE!</v>
      </c>
      <c r="G345" t="s">
        <v>856</v>
      </c>
      <c r="H345" s="4" t="str" cm="1">
        <f t="array" ref="H345">_xll.SNL.Clients.Office.Excel.Functions.SPG(G345, "SP_TOTAL_REV", "CY2022")</f>
        <v>#PEND</v>
      </c>
      <c r="I345" s="4" t="str">
        <f>_xll.SNL.Clients.Office.Excel.Functions.SPG(G345,"IQ_AVG_DILUT_SHARES_OUT","CY2022")</f>
        <v>#PEND</v>
      </c>
      <c r="J345" s="5" t="str">
        <f>_xll.SNL.Clients.Office.Excel.Functions.SPG(G345, "IQ_DILUT_EPS_NORM", "CY2022")</f>
        <v>#PEND</v>
      </c>
      <c r="K345" t="e">
        <f t="shared" si="32"/>
        <v>#VALUE!</v>
      </c>
      <c r="L345" t="e">
        <f t="shared" si="33"/>
        <v>#VALUE!</v>
      </c>
      <c r="M345" t="s">
        <v>867</v>
      </c>
      <c r="N345" s="4" t="str" cm="1">
        <f t="array" ref="N345">_xll.SNL.Clients.Office.Excel.Functions.SPG(M345, "SP_TOTAL_REV", "CY2022")</f>
        <v>#PEND</v>
      </c>
      <c r="O345" s="4" t="str">
        <f>_xll.SNL.Clients.Office.Excel.Functions.SPG(M345,"IQ_AVG_DILUT_SHARES_OUT","CY2022")</f>
        <v>#PEND</v>
      </c>
      <c r="P345" s="5" t="str">
        <f>_xll.SNL.Clients.Office.Excel.Functions.SPG(M345, "IQ_DILUT_EPS_NORM", "CY2022")</f>
        <v>#PEND</v>
      </c>
      <c r="Q345" t="e">
        <f t="shared" si="34"/>
        <v>#VALUE!</v>
      </c>
      <c r="R345" t="e">
        <f t="shared" si="35"/>
        <v>#VALUE!</v>
      </c>
    </row>
    <row r="346" spans="1:18" x14ac:dyDescent="0.3">
      <c r="A346" t="s">
        <v>857</v>
      </c>
      <c r="B346" s="4" t="str" cm="1">
        <f t="array" ref="B346">_xll.SNL.Clients.Office.Excel.Functions.SPG(A346, "SP_TOTAL_REV", "CY2023")</f>
        <v>#PEND</v>
      </c>
      <c r="C346" s="4" t="str">
        <f>_xll.SNL.Clients.Office.Excel.Functions.SPG(A346,"IQ_AVG_DILUT_SHARES_OUT","CY2023")</f>
        <v>#PEND</v>
      </c>
      <c r="D346" s="5" t="str">
        <f>_xll.SNL.Clients.Office.Excel.Functions.SPG(A346, "IQ_DILUT_EPS_NORM", "CY2023")</f>
        <v>#PEND</v>
      </c>
      <c r="E346" t="e">
        <f t="shared" si="30"/>
        <v>#VALUE!</v>
      </c>
      <c r="F346" t="e">
        <f t="shared" si="31"/>
        <v>#VALUE!</v>
      </c>
      <c r="G346" t="s">
        <v>857</v>
      </c>
      <c r="H346" s="4" t="str" cm="1">
        <f t="array" ref="H346">_xll.SNL.Clients.Office.Excel.Functions.SPG(G346, "SP_TOTAL_REV", "CY2022")</f>
        <v>#PEND</v>
      </c>
      <c r="I346" s="4" t="str">
        <f>_xll.SNL.Clients.Office.Excel.Functions.SPG(G346,"IQ_AVG_DILUT_SHARES_OUT","CY2022")</f>
        <v>#PEND</v>
      </c>
      <c r="J346" s="5" t="str">
        <f>_xll.SNL.Clients.Office.Excel.Functions.SPG(G346, "IQ_DILUT_EPS_NORM", "CY2022")</f>
        <v>#PEND</v>
      </c>
      <c r="K346" t="e">
        <f t="shared" si="32"/>
        <v>#VALUE!</v>
      </c>
      <c r="L346" t="e">
        <f t="shared" si="33"/>
        <v>#VALUE!</v>
      </c>
      <c r="M346" t="s">
        <v>868</v>
      </c>
      <c r="N346" s="4" t="str" cm="1">
        <f t="array" ref="N346">_xll.SNL.Clients.Office.Excel.Functions.SPG(M346, "SP_TOTAL_REV", "CY2022")</f>
        <v>#PEND</v>
      </c>
      <c r="O346" s="4" t="str">
        <f>_xll.SNL.Clients.Office.Excel.Functions.SPG(M346,"IQ_AVG_DILUT_SHARES_OUT","CY2022")</f>
        <v>#PEND</v>
      </c>
      <c r="P346" s="5" t="str">
        <f>_xll.SNL.Clients.Office.Excel.Functions.SPG(M346, "IQ_DILUT_EPS_NORM", "CY2022")</f>
        <v>#PEND</v>
      </c>
      <c r="Q346" t="e">
        <f t="shared" si="34"/>
        <v>#VALUE!</v>
      </c>
      <c r="R346" t="e">
        <f t="shared" si="35"/>
        <v>#VALUE!</v>
      </c>
    </row>
    <row r="347" spans="1:18" x14ac:dyDescent="0.3">
      <c r="A347" t="s">
        <v>858</v>
      </c>
      <c r="B347" s="4" t="str" cm="1">
        <f t="array" ref="B347">_xll.SNL.Clients.Office.Excel.Functions.SPG(A347, "SP_TOTAL_REV", "CY2023")</f>
        <v>#PEND</v>
      </c>
      <c r="C347" s="4" t="str">
        <f>_xll.SNL.Clients.Office.Excel.Functions.SPG(A347,"IQ_AVG_DILUT_SHARES_OUT","CY2023")</f>
        <v>#PEND</v>
      </c>
      <c r="D347" s="5" t="str">
        <f>_xll.SNL.Clients.Office.Excel.Functions.SPG(A347, "IQ_DILUT_EPS_NORM", "CY2023")</f>
        <v>#PEND</v>
      </c>
      <c r="E347" t="e">
        <f t="shared" si="30"/>
        <v>#VALUE!</v>
      </c>
      <c r="F347" t="e">
        <f t="shared" si="31"/>
        <v>#VALUE!</v>
      </c>
      <c r="G347" t="s">
        <v>858</v>
      </c>
      <c r="H347" s="4" t="str" cm="1">
        <f t="array" ref="H347">_xll.SNL.Clients.Office.Excel.Functions.SPG(G347, "SP_TOTAL_REV", "CY2022")</f>
        <v>#PEND</v>
      </c>
      <c r="I347" s="4" t="str">
        <f>_xll.SNL.Clients.Office.Excel.Functions.SPG(G347,"IQ_AVG_DILUT_SHARES_OUT","CY2022")</f>
        <v>#PEND</v>
      </c>
      <c r="J347" s="5" t="str">
        <f>_xll.SNL.Clients.Office.Excel.Functions.SPG(G347, "IQ_DILUT_EPS_NORM", "CY2022")</f>
        <v>#PEND</v>
      </c>
      <c r="K347" t="e">
        <f t="shared" si="32"/>
        <v>#VALUE!</v>
      </c>
      <c r="L347" t="e">
        <f t="shared" si="33"/>
        <v>#VALUE!</v>
      </c>
      <c r="M347" t="s">
        <v>869</v>
      </c>
      <c r="N347" s="4" t="str" cm="1">
        <f t="array" ref="N347">_xll.SNL.Clients.Office.Excel.Functions.SPG(M347, "SP_TOTAL_REV", "CY2022")</f>
        <v>#PEND</v>
      </c>
      <c r="O347" s="4" t="str">
        <f>_xll.SNL.Clients.Office.Excel.Functions.SPG(M347,"IQ_AVG_DILUT_SHARES_OUT","CY2022")</f>
        <v>#PEND</v>
      </c>
      <c r="P347" s="5" t="str">
        <f>_xll.SNL.Clients.Office.Excel.Functions.SPG(M347, "IQ_DILUT_EPS_NORM", "CY2022")</f>
        <v>#PEND</v>
      </c>
      <c r="Q347" t="e">
        <f t="shared" si="34"/>
        <v>#VALUE!</v>
      </c>
      <c r="R347" t="e">
        <f t="shared" si="35"/>
        <v>#VALUE!</v>
      </c>
    </row>
    <row r="348" spans="1:18" x14ac:dyDescent="0.3">
      <c r="A348" t="s">
        <v>859</v>
      </c>
      <c r="B348" s="4" t="str" cm="1">
        <f t="array" ref="B348">_xll.SNL.Clients.Office.Excel.Functions.SPG(A348, "SP_TOTAL_REV", "CY2023")</f>
        <v>#PEND</v>
      </c>
      <c r="C348" s="4" t="str">
        <f>_xll.SNL.Clients.Office.Excel.Functions.SPG(A348,"IQ_AVG_DILUT_SHARES_OUT","CY2023")</f>
        <v>#PEND</v>
      </c>
      <c r="D348" s="5" t="str">
        <f>_xll.SNL.Clients.Office.Excel.Functions.SPG(A348, "IQ_DILUT_EPS_NORM", "CY2023")</f>
        <v>#PEND</v>
      </c>
      <c r="E348" t="e">
        <f t="shared" si="30"/>
        <v>#VALUE!</v>
      </c>
      <c r="F348" t="e">
        <f t="shared" si="31"/>
        <v>#VALUE!</v>
      </c>
      <c r="G348" t="s">
        <v>859</v>
      </c>
      <c r="H348" s="4" t="str" cm="1">
        <f t="array" ref="H348">_xll.SNL.Clients.Office.Excel.Functions.SPG(G348, "SP_TOTAL_REV", "CY2022")</f>
        <v>#PEND</v>
      </c>
      <c r="I348" s="4" t="str">
        <f>_xll.SNL.Clients.Office.Excel.Functions.SPG(G348,"IQ_AVG_DILUT_SHARES_OUT","CY2022")</f>
        <v>#PEND</v>
      </c>
      <c r="J348" s="5" t="str">
        <f>_xll.SNL.Clients.Office.Excel.Functions.SPG(G348, "IQ_DILUT_EPS_NORM", "CY2022")</f>
        <v>#PEND</v>
      </c>
      <c r="K348" t="e">
        <f t="shared" si="32"/>
        <v>#VALUE!</v>
      </c>
      <c r="L348" t="e">
        <f t="shared" si="33"/>
        <v>#VALUE!</v>
      </c>
      <c r="M348" t="s">
        <v>870</v>
      </c>
      <c r="N348" s="4" t="str" cm="1">
        <f t="array" ref="N348">_xll.SNL.Clients.Office.Excel.Functions.SPG(M348, "SP_TOTAL_REV", "CY2022")</f>
        <v>#PEND</v>
      </c>
      <c r="O348" s="4" t="str">
        <f>_xll.SNL.Clients.Office.Excel.Functions.SPG(M348,"IQ_AVG_DILUT_SHARES_OUT","CY2022")</f>
        <v>#PEND</v>
      </c>
      <c r="P348" s="5" t="str">
        <f>_xll.SNL.Clients.Office.Excel.Functions.SPG(M348, "IQ_DILUT_EPS_NORM", "CY2022")</f>
        <v>#PEND</v>
      </c>
      <c r="Q348" t="e">
        <f t="shared" si="34"/>
        <v>#VALUE!</v>
      </c>
      <c r="R348" t="e">
        <f t="shared" si="35"/>
        <v>#VALUE!</v>
      </c>
    </row>
    <row r="349" spans="1:18" x14ac:dyDescent="0.3">
      <c r="A349" t="s">
        <v>860</v>
      </c>
      <c r="B349" s="4" t="str" cm="1">
        <f t="array" ref="B349">_xll.SNL.Clients.Office.Excel.Functions.SPG(A349, "SP_TOTAL_REV", "CY2023")</f>
        <v>#PEND</v>
      </c>
      <c r="C349" s="4" t="str">
        <f>_xll.SNL.Clients.Office.Excel.Functions.SPG(A349,"IQ_AVG_DILUT_SHARES_OUT","CY2023")</f>
        <v>#PEND</v>
      </c>
      <c r="D349" s="5" t="str">
        <f>_xll.SNL.Clients.Office.Excel.Functions.SPG(A349, "IQ_DILUT_EPS_NORM", "CY2023")</f>
        <v>#PEND</v>
      </c>
      <c r="E349" t="e">
        <f t="shared" si="30"/>
        <v>#VALUE!</v>
      </c>
      <c r="F349" t="e">
        <f t="shared" si="31"/>
        <v>#VALUE!</v>
      </c>
      <c r="G349" t="s">
        <v>860</v>
      </c>
      <c r="H349" s="4" t="str" cm="1">
        <f t="array" ref="H349">_xll.SNL.Clients.Office.Excel.Functions.SPG(G349, "SP_TOTAL_REV", "CY2022")</f>
        <v>#PEND</v>
      </c>
      <c r="I349" s="4" t="str">
        <f>_xll.SNL.Clients.Office.Excel.Functions.SPG(G349,"IQ_AVG_DILUT_SHARES_OUT","CY2022")</f>
        <v>#PEND</v>
      </c>
      <c r="J349" s="5" t="str">
        <f>_xll.SNL.Clients.Office.Excel.Functions.SPG(G349, "IQ_DILUT_EPS_NORM", "CY2022")</f>
        <v>#PEND</v>
      </c>
      <c r="K349" t="e">
        <f t="shared" si="32"/>
        <v>#VALUE!</v>
      </c>
      <c r="L349" t="e">
        <f t="shared" si="33"/>
        <v>#VALUE!</v>
      </c>
      <c r="M349" t="s">
        <v>871</v>
      </c>
      <c r="N349" s="4" t="str" cm="1">
        <f t="array" ref="N349">_xll.SNL.Clients.Office.Excel.Functions.SPG(M349, "SP_TOTAL_REV", "CY2022")</f>
        <v>#PEND</v>
      </c>
      <c r="O349" s="4" t="str">
        <f>_xll.SNL.Clients.Office.Excel.Functions.SPG(M349,"IQ_AVG_DILUT_SHARES_OUT","CY2022")</f>
        <v>#PEND</v>
      </c>
      <c r="P349" s="5" t="str">
        <f>_xll.SNL.Clients.Office.Excel.Functions.SPG(M349, "IQ_DILUT_EPS_NORM", "CY2022")</f>
        <v>#PEND</v>
      </c>
      <c r="Q349" t="e">
        <f t="shared" si="34"/>
        <v>#VALUE!</v>
      </c>
      <c r="R349" t="e">
        <f t="shared" si="35"/>
        <v>#VALUE!</v>
      </c>
    </row>
    <row r="350" spans="1:18" x14ac:dyDescent="0.3">
      <c r="A350" t="s">
        <v>861</v>
      </c>
      <c r="B350" s="4" t="str" cm="1">
        <f t="array" ref="B350">_xll.SNL.Clients.Office.Excel.Functions.SPG(A350, "SP_TOTAL_REV", "CY2023")</f>
        <v>#PEND</v>
      </c>
      <c r="C350" s="4" t="str">
        <f>_xll.SNL.Clients.Office.Excel.Functions.SPG(A350,"IQ_AVG_DILUT_SHARES_OUT","CY2023")</f>
        <v>#PEND</v>
      </c>
      <c r="D350" s="5" t="str">
        <f>_xll.SNL.Clients.Office.Excel.Functions.SPG(A350, "IQ_DILUT_EPS_NORM", "CY2023")</f>
        <v>#PEND</v>
      </c>
      <c r="E350" t="e">
        <f t="shared" si="30"/>
        <v>#VALUE!</v>
      </c>
      <c r="F350" t="e">
        <f t="shared" si="31"/>
        <v>#VALUE!</v>
      </c>
      <c r="G350" t="s">
        <v>861</v>
      </c>
      <c r="H350" s="4" t="str" cm="1">
        <f t="array" ref="H350">_xll.SNL.Clients.Office.Excel.Functions.SPG(G350, "SP_TOTAL_REV", "CY2022")</f>
        <v>#PEND</v>
      </c>
      <c r="I350" s="4" t="str">
        <f>_xll.SNL.Clients.Office.Excel.Functions.SPG(G350,"IQ_AVG_DILUT_SHARES_OUT","CY2022")</f>
        <v>#PEND</v>
      </c>
      <c r="J350" s="5" t="str">
        <f>_xll.SNL.Clients.Office.Excel.Functions.SPG(G350, "IQ_DILUT_EPS_NORM", "CY2022")</f>
        <v>#PEND</v>
      </c>
      <c r="K350" t="e">
        <f t="shared" si="32"/>
        <v>#VALUE!</v>
      </c>
      <c r="L350" t="e">
        <f t="shared" si="33"/>
        <v>#VALUE!</v>
      </c>
      <c r="M350" t="s">
        <v>872</v>
      </c>
      <c r="N350" s="4" t="str" cm="1">
        <f t="array" ref="N350">_xll.SNL.Clients.Office.Excel.Functions.SPG(M350, "SP_TOTAL_REV", "CY2022")</f>
        <v>#PEND</v>
      </c>
      <c r="O350" s="4" t="str">
        <f>_xll.SNL.Clients.Office.Excel.Functions.SPG(M350,"IQ_AVG_DILUT_SHARES_OUT","CY2022")</f>
        <v>#PEND</v>
      </c>
      <c r="P350" s="5" t="str">
        <f>_xll.SNL.Clients.Office.Excel.Functions.SPG(M350, "IQ_DILUT_EPS_NORM", "CY2022")</f>
        <v>#PEND</v>
      </c>
      <c r="Q350" t="e">
        <f t="shared" si="34"/>
        <v>#VALUE!</v>
      </c>
      <c r="R350" t="e">
        <f t="shared" si="35"/>
        <v>#VALUE!</v>
      </c>
    </row>
    <row r="351" spans="1:18" x14ac:dyDescent="0.3">
      <c r="A351" t="s">
        <v>862</v>
      </c>
      <c r="B351" s="4" t="str" cm="1">
        <f t="array" ref="B351">_xll.SNL.Clients.Office.Excel.Functions.SPG(A351, "SP_TOTAL_REV", "CY2023")</f>
        <v>#PEND</v>
      </c>
      <c r="C351" s="4" t="str">
        <f>_xll.SNL.Clients.Office.Excel.Functions.SPG(A351,"IQ_AVG_DILUT_SHARES_OUT","CY2023")</f>
        <v>#PEND</v>
      </c>
      <c r="D351" s="5" t="str">
        <f>_xll.SNL.Clients.Office.Excel.Functions.SPG(A351, "IQ_DILUT_EPS_NORM", "CY2023")</f>
        <v>#PEND</v>
      </c>
      <c r="E351" t="e">
        <f t="shared" si="30"/>
        <v>#VALUE!</v>
      </c>
      <c r="F351" t="e">
        <f t="shared" si="31"/>
        <v>#VALUE!</v>
      </c>
      <c r="G351" t="s">
        <v>862</v>
      </c>
      <c r="H351" s="4" t="str" cm="1">
        <f t="array" ref="H351">_xll.SNL.Clients.Office.Excel.Functions.SPG(G351, "SP_TOTAL_REV", "CY2022")</f>
        <v>#PEND</v>
      </c>
      <c r="I351" s="4" t="str">
        <f>_xll.SNL.Clients.Office.Excel.Functions.SPG(G351,"IQ_AVG_DILUT_SHARES_OUT","CY2022")</f>
        <v>#PEND</v>
      </c>
      <c r="J351" s="5" t="str">
        <f>_xll.SNL.Clients.Office.Excel.Functions.SPG(G351, "IQ_DILUT_EPS_NORM", "CY2022")</f>
        <v>#PEND</v>
      </c>
      <c r="K351" t="e">
        <f t="shared" si="32"/>
        <v>#VALUE!</v>
      </c>
      <c r="L351" t="e">
        <f t="shared" si="33"/>
        <v>#VALUE!</v>
      </c>
      <c r="M351" t="s">
        <v>874</v>
      </c>
      <c r="N351" s="4" t="str" cm="1">
        <f t="array" ref="N351">_xll.SNL.Clients.Office.Excel.Functions.SPG(M351, "SP_TOTAL_REV", "CY2022")</f>
        <v>#PEND</v>
      </c>
      <c r="O351" s="4" t="str">
        <f>_xll.SNL.Clients.Office.Excel.Functions.SPG(M351,"IQ_AVG_DILUT_SHARES_OUT","CY2022")</f>
        <v>#PEND</v>
      </c>
      <c r="P351" s="5" t="str">
        <f>_xll.SNL.Clients.Office.Excel.Functions.SPG(M351, "IQ_DILUT_EPS_NORM", "CY2022")</f>
        <v>#PEND</v>
      </c>
      <c r="Q351" t="e">
        <f t="shared" si="34"/>
        <v>#VALUE!</v>
      </c>
      <c r="R351" t="e">
        <f t="shared" si="35"/>
        <v>#VALUE!</v>
      </c>
    </row>
    <row r="352" spans="1:18" x14ac:dyDescent="0.3">
      <c r="A352" t="s">
        <v>863</v>
      </c>
      <c r="B352" s="4" t="str" cm="1">
        <f t="array" ref="B352">_xll.SNL.Clients.Office.Excel.Functions.SPG(A352, "SP_TOTAL_REV", "CY2023")</f>
        <v>#PEND</v>
      </c>
      <c r="C352" s="4" t="str">
        <f>_xll.SNL.Clients.Office.Excel.Functions.SPG(A352,"IQ_AVG_DILUT_SHARES_OUT","CY2023")</f>
        <v>#PEND</v>
      </c>
      <c r="D352" s="5" t="str">
        <f>_xll.SNL.Clients.Office.Excel.Functions.SPG(A352, "IQ_DILUT_EPS_NORM", "CY2023")</f>
        <v>#PEND</v>
      </c>
      <c r="E352" t="e">
        <f t="shared" si="30"/>
        <v>#VALUE!</v>
      </c>
      <c r="F352" t="e">
        <f t="shared" si="31"/>
        <v>#VALUE!</v>
      </c>
      <c r="G352" t="s">
        <v>863</v>
      </c>
      <c r="H352" s="4" t="str" cm="1">
        <f t="array" ref="H352">_xll.SNL.Clients.Office.Excel.Functions.SPG(G352, "SP_TOTAL_REV", "CY2022")</f>
        <v>#PEND</v>
      </c>
      <c r="I352" s="4" t="str">
        <f>_xll.SNL.Clients.Office.Excel.Functions.SPG(G352,"IQ_AVG_DILUT_SHARES_OUT","CY2022")</f>
        <v>#PEND</v>
      </c>
      <c r="J352" s="5" t="str">
        <f>_xll.SNL.Clients.Office.Excel.Functions.SPG(G352, "IQ_DILUT_EPS_NORM", "CY2022")</f>
        <v>#PEND</v>
      </c>
      <c r="K352" t="e">
        <f t="shared" si="32"/>
        <v>#VALUE!</v>
      </c>
      <c r="L352" t="e">
        <f t="shared" si="33"/>
        <v>#VALUE!</v>
      </c>
      <c r="M352" t="s">
        <v>875</v>
      </c>
      <c r="N352" s="4" t="str" cm="1">
        <f t="array" ref="N352">_xll.SNL.Clients.Office.Excel.Functions.SPG(M352, "SP_TOTAL_REV", "CY2022")</f>
        <v>#PEND</v>
      </c>
      <c r="O352" s="4" t="str">
        <f>_xll.SNL.Clients.Office.Excel.Functions.SPG(M352,"IQ_AVG_DILUT_SHARES_OUT","CY2022")</f>
        <v>#PEND</v>
      </c>
      <c r="P352" s="5" t="str">
        <f>_xll.SNL.Clients.Office.Excel.Functions.SPG(M352, "IQ_DILUT_EPS_NORM", "CY2022")</f>
        <v>#PEND</v>
      </c>
      <c r="Q352" t="e">
        <f t="shared" si="34"/>
        <v>#VALUE!</v>
      </c>
      <c r="R352" t="e">
        <f t="shared" si="35"/>
        <v>#VALUE!</v>
      </c>
    </row>
    <row r="353" spans="1:18" x14ac:dyDescent="0.3">
      <c r="A353" t="s">
        <v>864</v>
      </c>
      <c r="B353" s="4" t="str" cm="1">
        <f t="array" ref="B353">_xll.SNL.Clients.Office.Excel.Functions.SPG(A353, "SP_TOTAL_REV", "CY2023")</f>
        <v>#PEND</v>
      </c>
      <c r="C353" s="4" t="str">
        <f>_xll.SNL.Clients.Office.Excel.Functions.SPG(A353,"IQ_AVG_DILUT_SHARES_OUT","CY2023")</f>
        <v>#PEND</v>
      </c>
      <c r="D353" s="5" t="str">
        <f>_xll.SNL.Clients.Office.Excel.Functions.SPG(A353, "IQ_DILUT_EPS_NORM", "CY2023")</f>
        <v>#PEND</v>
      </c>
      <c r="E353" t="e">
        <f t="shared" si="30"/>
        <v>#VALUE!</v>
      </c>
      <c r="F353" t="e">
        <f t="shared" si="31"/>
        <v>#VALUE!</v>
      </c>
      <c r="G353" t="s">
        <v>864</v>
      </c>
      <c r="H353" s="4" t="str" cm="1">
        <f t="array" ref="H353">_xll.SNL.Clients.Office.Excel.Functions.SPG(G353, "SP_TOTAL_REV", "CY2022")</f>
        <v>#PEND</v>
      </c>
      <c r="I353" s="4" t="str">
        <f>_xll.SNL.Clients.Office.Excel.Functions.SPG(G353,"IQ_AVG_DILUT_SHARES_OUT","CY2022")</f>
        <v>#PEND</v>
      </c>
      <c r="J353" s="5" t="str">
        <f>_xll.SNL.Clients.Office.Excel.Functions.SPG(G353, "IQ_DILUT_EPS_NORM", "CY2022")</f>
        <v>#PEND</v>
      </c>
      <c r="K353" t="e">
        <f t="shared" si="32"/>
        <v>#VALUE!</v>
      </c>
      <c r="L353" t="e">
        <f t="shared" si="33"/>
        <v>#VALUE!</v>
      </c>
      <c r="M353" t="s">
        <v>876</v>
      </c>
      <c r="N353" s="4" t="str" cm="1">
        <f t="array" ref="N353">_xll.SNL.Clients.Office.Excel.Functions.SPG(M353, "SP_TOTAL_REV", "CY2022")</f>
        <v>#PEND</v>
      </c>
      <c r="O353" s="4" t="str">
        <f>_xll.SNL.Clients.Office.Excel.Functions.SPG(M353,"IQ_AVG_DILUT_SHARES_OUT","CY2022")</f>
        <v>#PEND</v>
      </c>
      <c r="P353" s="5" t="str">
        <f>_xll.SNL.Clients.Office.Excel.Functions.SPG(M353, "IQ_DILUT_EPS_NORM", "CY2022")</f>
        <v>#PEND</v>
      </c>
      <c r="Q353" t="e">
        <f t="shared" si="34"/>
        <v>#VALUE!</v>
      </c>
      <c r="R353" t="e">
        <f t="shared" si="35"/>
        <v>#VALUE!</v>
      </c>
    </row>
    <row r="354" spans="1:18" x14ac:dyDescent="0.3">
      <c r="A354" t="s">
        <v>865</v>
      </c>
      <c r="B354" s="4" t="str" cm="1">
        <f t="array" ref="B354">_xll.SNL.Clients.Office.Excel.Functions.SPG(A354, "SP_TOTAL_REV", "CY2023")</f>
        <v>#PEND</v>
      </c>
      <c r="C354" s="4" t="str">
        <f>_xll.SNL.Clients.Office.Excel.Functions.SPG(A354,"IQ_AVG_DILUT_SHARES_OUT","CY2023")</f>
        <v>#PEND</v>
      </c>
      <c r="D354" s="5" t="str">
        <f>_xll.SNL.Clients.Office.Excel.Functions.SPG(A354, "IQ_DILUT_EPS_NORM", "CY2023")</f>
        <v>#PEND</v>
      </c>
      <c r="E354" t="e">
        <f t="shared" si="30"/>
        <v>#VALUE!</v>
      </c>
      <c r="F354" t="e">
        <f t="shared" si="31"/>
        <v>#VALUE!</v>
      </c>
      <c r="G354" t="s">
        <v>865</v>
      </c>
      <c r="H354" s="4" t="str" cm="1">
        <f t="array" ref="H354">_xll.SNL.Clients.Office.Excel.Functions.SPG(G354, "SP_TOTAL_REV", "CY2022")</f>
        <v>#PEND</v>
      </c>
      <c r="I354" s="4" t="str">
        <f>_xll.SNL.Clients.Office.Excel.Functions.SPG(G354,"IQ_AVG_DILUT_SHARES_OUT","CY2022")</f>
        <v>#PEND</v>
      </c>
      <c r="J354" s="5" t="str">
        <f>_xll.SNL.Clients.Office.Excel.Functions.SPG(G354, "IQ_DILUT_EPS_NORM", "CY2022")</f>
        <v>#PEND</v>
      </c>
      <c r="K354" t="e">
        <f t="shared" si="32"/>
        <v>#VALUE!</v>
      </c>
      <c r="L354" t="e">
        <f t="shared" si="33"/>
        <v>#VALUE!</v>
      </c>
      <c r="M354" t="s">
        <v>877</v>
      </c>
      <c r="N354" s="4" t="str" cm="1">
        <f t="array" ref="N354">_xll.SNL.Clients.Office.Excel.Functions.SPG(M354, "SP_TOTAL_REV", "CY2022")</f>
        <v>#PEND</v>
      </c>
      <c r="O354" s="4" t="str">
        <f>_xll.SNL.Clients.Office.Excel.Functions.SPG(M354,"IQ_AVG_DILUT_SHARES_OUT","CY2022")</f>
        <v>#PEND</v>
      </c>
      <c r="P354" s="5" t="str">
        <f>_xll.SNL.Clients.Office.Excel.Functions.SPG(M354, "IQ_DILUT_EPS_NORM", "CY2022")</f>
        <v>#PEND</v>
      </c>
      <c r="Q354" t="e">
        <f t="shared" si="34"/>
        <v>#VALUE!</v>
      </c>
      <c r="R354" t="e">
        <f t="shared" si="35"/>
        <v>#VALUE!</v>
      </c>
    </row>
    <row r="355" spans="1:18" x14ac:dyDescent="0.3">
      <c r="A355" t="s">
        <v>866</v>
      </c>
      <c r="B355" s="4" t="str" cm="1">
        <f t="array" ref="B355">_xll.SNL.Clients.Office.Excel.Functions.SPG(A355, "SP_TOTAL_REV", "CY2023")</f>
        <v>#PEND</v>
      </c>
      <c r="C355" s="4" t="str">
        <f>_xll.SNL.Clients.Office.Excel.Functions.SPG(A355,"IQ_AVG_DILUT_SHARES_OUT","CY2023")</f>
        <v>#PEND</v>
      </c>
      <c r="D355" s="5" t="str">
        <f>_xll.SNL.Clients.Office.Excel.Functions.SPG(A355, "IQ_DILUT_EPS_NORM", "CY2023")</f>
        <v>#PEND</v>
      </c>
      <c r="E355" t="e">
        <f t="shared" si="30"/>
        <v>#VALUE!</v>
      </c>
      <c r="F355" t="e">
        <f t="shared" si="31"/>
        <v>#VALUE!</v>
      </c>
      <c r="G355" t="s">
        <v>866</v>
      </c>
      <c r="H355" s="4" t="str" cm="1">
        <f t="array" ref="H355">_xll.SNL.Clients.Office.Excel.Functions.SPG(G355, "SP_TOTAL_REV", "CY2022")</f>
        <v>#PEND</v>
      </c>
      <c r="I355" s="4" t="str">
        <f>_xll.SNL.Clients.Office.Excel.Functions.SPG(G355,"IQ_AVG_DILUT_SHARES_OUT","CY2022")</f>
        <v>#PEND</v>
      </c>
      <c r="J355" s="5" t="str">
        <f>_xll.SNL.Clients.Office.Excel.Functions.SPG(G355, "IQ_DILUT_EPS_NORM", "CY2022")</f>
        <v>#PEND</v>
      </c>
      <c r="K355" t="e">
        <f t="shared" si="32"/>
        <v>#VALUE!</v>
      </c>
      <c r="L355" t="e">
        <f t="shared" si="33"/>
        <v>#VALUE!</v>
      </c>
      <c r="M355" t="s">
        <v>878</v>
      </c>
      <c r="N355" s="4" t="str" cm="1">
        <f t="array" ref="N355">_xll.SNL.Clients.Office.Excel.Functions.SPG(M355, "SP_TOTAL_REV", "CY2022")</f>
        <v>#PEND</v>
      </c>
      <c r="O355" s="4" t="str">
        <f>_xll.SNL.Clients.Office.Excel.Functions.SPG(M355,"IQ_AVG_DILUT_SHARES_OUT","CY2022")</f>
        <v>#PEND</v>
      </c>
      <c r="P355" s="5" t="str">
        <f>_xll.SNL.Clients.Office.Excel.Functions.SPG(M355, "IQ_DILUT_EPS_NORM", "CY2022")</f>
        <v>#PEND</v>
      </c>
      <c r="Q355" t="e">
        <f t="shared" si="34"/>
        <v>#VALUE!</v>
      </c>
      <c r="R355" t="e">
        <f t="shared" si="35"/>
        <v>#VALUE!</v>
      </c>
    </row>
    <row r="356" spans="1:18" x14ac:dyDescent="0.3">
      <c r="A356" t="s">
        <v>867</v>
      </c>
      <c r="B356" s="4" t="str" cm="1">
        <f t="array" ref="B356">_xll.SNL.Clients.Office.Excel.Functions.SPG(A356, "SP_TOTAL_REV", "CY2023")</f>
        <v>#PEND</v>
      </c>
      <c r="C356" s="4" t="str">
        <f>_xll.SNL.Clients.Office.Excel.Functions.SPG(A356,"IQ_AVG_DILUT_SHARES_OUT","CY2023")</f>
        <v>#PEND</v>
      </c>
      <c r="D356" s="5" t="str">
        <f>_xll.SNL.Clients.Office.Excel.Functions.SPG(A356, "IQ_DILUT_EPS_NORM", "CY2023")</f>
        <v>#PEND</v>
      </c>
      <c r="E356" t="e">
        <f t="shared" si="30"/>
        <v>#VALUE!</v>
      </c>
      <c r="F356" t="e">
        <f t="shared" si="31"/>
        <v>#VALUE!</v>
      </c>
      <c r="G356" t="s">
        <v>867</v>
      </c>
      <c r="H356" s="4" t="str" cm="1">
        <f t="array" ref="H356">_xll.SNL.Clients.Office.Excel.Functions.SPG(G356, "SP_TOTAL_REV", "CY2022")</f>
        <v>#PEND</v>
      </c>
      <c r="I356" s="4" t="str">
        <f>_xll.SNL.Clients.Office.Excel.Functions.SPG(G356,"IQ_AVG_DILUT_SHARES_OUT","CY2022")</f>
        <v>#PEND</v>
      </c>
      <c r="J356" s="5" t="str">
        <f>_xll.SNL.Clients.Office.Excel.Functions.SPG(G356, "IQ_DILUT_EPS_NORM", "CY2022")</f>
        <v>#PEND</v>
      </c>
      <c r="K356" t="e">
        <f t="shared" si="32"/>
        <v>#VALUE!</v>
      </c>
      <c r="L356" t="e">
        <f t="shared" si="33"/>
        <v>#VALUE!</v>
      </c>
      <c r="M356" t="s">
        <v>879</v>
      </c>
      <c r="N356" s="4" t="str" cm="1">
        <f t="array" ref="N356">_xll.SNL.Clients.Office.Excel.Functions.SPG(M356, "SP_TOTAL_REV", "CY2022")</f>
        <v>#PEND</v>
      </c>
      <c r="O356" s="4" t="str">
        <f>_xll.SNL.Clients.Office.Excel.Functions.SPG(M356,"IQ_AVG_DILUT_SHARES_OUT","CY2022")</f>
        <v>#PEND</v>
      </c>
      <c r="P356" s="5" t="str">
        <f>_xll.SNL.Clients.Office.Excel.Functions.SPG(M356, "IQ_DILUT_EPS_NORM", "CY2022")</f>
        <v>#PEND</v>
      </c>
      <c r="Q356" t="e">
        <f t="shared" si="34"/>
        <v>#VALUE!</v>
      </c>
      <c r="R356" t="e">
        <f t="shared" si="35"/>
        <v>#VALUE!</v>
      </c>
    </row>
    <row r="357" spans="1:18" x14ac:dyDescent="0.3">
      <c r="A357" t="s">
        <v>868</v>
      </c>
      <c r="B357" s="4" t="str" cm="1">
        <f t="array" ref="B357">_xll.SNL.Clients.Office.Excel.Functions.SPG(A357, "SP_TOTAL_REV", "CY2023")</f>
        <v>#PEND</v>
      </c>
      <c r="C357" s="4" t="str">
        <f>_xll.SNL.Clients.Office.Excel.Functions.SPG(A357,"IQ_AVG_DILUT_SHARES_OUT","CY2023")</f>
        <v>#PEND</v>
      </c>
      <c r="D357" s="5" t="str">
        <f>_xll.SNL.Clients.Office.Excel.Functions.SPG(A357, "IQ_DILUT_EPS_NORM", "CY2023")</f>
        <v>#PEND</v>
      </c>
      <c r="E357" t="e">
        <f t="shared" si="30"/>
        <v>#VALUE!</v>
      </c>
      <c r="F357" t="e">
        <f t="shared" si="31"/>
        <v>#VALUE!</v>
      </c>
      <c r="G357" t="s">
        <v>868</v>
      </c>
      <c r="H357" s="4" t="str" cm="1">
        <f t="array" ref="H357">_xll.SNL.Clients.Office.Excel.Functions.SPG(G357, "SP_TOTAL_REV", "CY2022")</f>
        <v>#PEND</v>
      </c>
      <c r="I357" s="4" t="str">
        <f>_xll.SNL.Clients.Office.Excel.Functions.SPG(G357,"IQ_AVG_DILUT_SHARES_OUT","CY2022")</f>
        <v>#PEND</v>
      </c>
      <c r="J357" s="5" t="str">
        <f>_xll.SNL.Clients.Office.Excel.Functions.SPG(G357, "IQ_DILUT_EPS_NORM", "CY2022")</f>
        <v>#PEND</v>
      </c>
      <c r="K357" t="e">
        <f t="shared" si="32"/>
        <v>#VALUE!</v>
      </c>
      <c r="L357" t="e">
        <f t="shared" si="33"/>
        <v>#VALUE!</v>
      </c>
      <c r="M357" t="s">
        <v>880</v>
      </c>
      <c r="N357" s="4" t="str" cm="1">
        <f t="array" ref="N357">_xll.SNL.Clients.Office.Excel.Functions.SPG(M357, "SP_TOTAL_REV", "CY2022")</f>
        <v>#PEND</v>
      </c>
      <c r="O357" s="4" t="str">
        <f>_xll.SNL.Clients.Office.Excel.Functions.SPG(M357,"IQ_AVG_DILUT_SHARES_OUT","CY2022")</f>
        <v>#PEND</v>
      </c>
      <c r="P357" s="5" t="str">
        <f>_xll.SNL.Clients.Office.Excel.Functions.SPG(M357, "IQ_DILUT_EPS_NORM", "CY2022")</f>
        <v>#PEND</v>
      </c>
      <c r="Q357" t="e">
        <f t="shared" si="34"/>
        <v>#VALUE!</v>
      </c>
      <c r="R357" t="e">
        <f t="shared" si="35"/>
        <v>#VALUE!</v>
      </c>
    </row>
    <row r="358" spans="1:18" x14ac:dyDescent="0.3">
      <c r="A358" t="s">
        <v>869</v>
      </c>
      <c r="B358" s="4" t="str" cm="1">
        <f t="array" ref="B358">_xll.SNL.Clients.Office.Excel.Functions.SPG(A358, "SP_TOTAL_REV", "CY2023")</f>
        <v>#PEND</v>
      </c>
      <c r="C358" s="4" t="str">
        <f>_xll.SNL.Clients.Office.Excel.Functions.SPG(A358,"IQ_AVG_DILUT_SHARES_OUT","CY2023")</f>
        <v>#PEND</v>
      </c>
      <c r="D358" s="5" t="str">
        <f>_xll.SNL.Clients.Office.Excel.Functions.SPG(A358, "IQ_DILUT_EPS_NORM", "CY2023")</f>
        <v>#PEND</v>
      </c>
      <c r="E358" t="e">
        <f t="shared" si="30"/>
        <v>#VALUE!</v>
      </c>
      <c r="F358" t="e">
        <f t="shared" si="31"/>
        <v>#VALUE!</v>
      </c>
      <c r="G358" t="s">
        <v>869</v>
      </c>
      <c r="H358" s="4" t="str" cm="1">
        <f t="array" ref="H358">_xll.SNL.Clients.Office.Excel.Functions.SPG(G358, "SP_TOTAL_REV", "CY2022")</f>
        <v>#PEND</v>
      </c>
      <c r="I358" s="4" t="str">
        <f>_xll.SNL.Clients.Office.Excel.Functions.SPG(G358,"IQ_AVG_DILUT_SHARES_OUT","CY2022")</f>
        <v>#PEND</v>
      </c>
      <c r="J358" s="5" t="str">
        <f>_xll.SNL.Clients.Office.Excel.Functions.SPG(G358, "IQ_DILUT_EPS_NORM", "CY2022")</f>
        <v>#PEND</v>
      </c>
      <c r="K358" t="e">
        <f t="shared" si="32"/>
        <v>#VALUE!</v>
      </c>
      <c r="L358" t="e">
        <f t="shared" si="33"/>
        <v>#VALUE!</v>
      </c>
      <c r="M358" t="s">
        <v>881</v>
      </c>
      <c r="N358" s="4" t="str" cm="1">
        <f t="array" ref="N358">_xll.SNL.Clients.Office.Excel.Functions.SPG(M358, "SP_TOTAL_REV", "CY2022")</f>
        <v>#PEND</v>
      </c>
      <c r="O358" s="4" t="str">
        <f>_xll.SNL.Clients.Office.Excel.Functions.SPG(M358,"IQ_AVG_DILUT_SHARES_OUT","CY2022")</f>
        <v>#PEND</v>
      </c>
      <c r="P358" s="5" t="str">
        <f>_xll.SNL.Clients.Office.Excel.Functions.SPG(M358, "IQ_DILUT_EPS_NORM", "CY2022")</f>
        <v>#PEND</v>
      </c>
      <c r="Q358" t="e">
        <f t="shared" si="34"/>
        <v>#VALUE!</v>
      </c>
      <c r="R358" t="e">
        <f t="shared" si="35"/>
        <v>#VALUE!</v>
      </c>
    </row>
    <row r="359" spans="1:18" x14ac:dyDescent="0.3">
      <c r="A359" t="s">
        <v>870</v>
      </c>
      <c r="B359" s="4" t="str" cm="1">
        <f t="array" ref="B359">_xll.SNL.Clients.Office.Excel.Functions.SPG(A359, "SP_TOTAL_REV", "CY2023")</f>
        <v>#PEND</v>
      </c>
      <c r="C359" s="4" t="str">
        <f>_xll.SNL.Clients.Office.Excel.Functions.SPG(A359,"IQ_AVG_DILUT_SHARES_OUT","CY2023")</f>
        <v>#PEND</v>
      </c>
      <c r="D359" s="5" t="str">
        <f>_xll.SNL.Clients.Office.Excel.Functions.SPG(A359, "IQ_DILUT_EPS_NORM", "CY2023")</f>
        <v>#PEND</v>
      </c>
      <c r="E359" t="e">
        <f t="shared" si="30"/>
        <v>#VALUE!</v>
      </c>
      <c r="F359" t="e">
        <f t="shared" si="31"/>
        <v>#VALUE!</v>
      </c>
      <c r="G359" t="s">
        <v>870</v>
      </c>
      <c r="H359" s="4" t="str" cm="1">
        <f t="array" ref="H359">_xll.SNL.Clients.Office.Excel.Functions.SPG(G359, "SP_TOTAL_REV", "CY2022")</f>
        <v>#PEND</v>
      </c>
      <c r="I359" s="4" t="str">
        <f>_xll.SNL.Clients.Office.Excel.Functions.SPG(G359,"IQ_AVG_DILUT_SHARES_OUT","CY2022")</f>
        <v>#PEND</v>
      </c>
      <c r="J359" s="5" t="str">
        <f>_xll.SNL.Clients.Office.Excel.Functions.SPG(G359, "IQ_DILUT_EPS_NORM", "CY2022")</f>
        <v>#PEND</v>
      </c>
      <c r="K359" t="e">
        <f t="shared" si="32"/>
        <v>#VALUE!</v>
      </c>
      <c r="L359" t="e">
        <f t="shared" si="33"/>
        <v>#VALUE!</v>
      </c>
      <c r="M359" t="s">
        <v>882</v>
      </c>
      <c r="N359" s="4" t="str" cm="1">
        <f t="array" ref="N359">_xll.SNL.Clients.Office.Excel.Functions.SPG(M359, "SP_TOTAL_REV", "CY2022")</f>
        <v>#PEND</v>
      </c>
      <c r="O359" s="4" t="str">
        <f>_xll.SNL.Clients.Office.Excel.Functions.SPG(M359,"IQ_AVG_DILUT_SHARES_OUT","CY2022")</f>
        <v>#PEND</v>
      </c>
      <c r="P359" s="5" t="str">
        <f>_xll.SNL.Clients.Office.Excel.Functions.SPG(M359, "IQ_DILUT_EPS_NORM", "CY2022")</f>
        <v>#PEND</v>
      </c>
      <c r="Q359" t="e">
        <f t="shared" si="34"/>
        <v>#VALUE!</v>
      </c>
      <c r="R359" t="e">
        <f t="shared" si="35"/>
        <v>#VALUE!</v>
      </c>
    </row>
    <row r="360" spans="1:18" x14ac:dyDescent="0.3">
      <c r="A360" t="s">
        <v>871</v>
      </c>
      <c r="B360" s="4" t="str" cm="1">
        <f t="array" ref="B360">_xll.SNL.Clients.Office.Excel.Functions.SPG(A360, "SP_TOTAL_REV", "CY2023")</f>
        <v>#PEND</v>
      </c>
      <c r="C360" s="4" t="str">
        <f>_xll.SNL.Clients.Office.Excel.Functions.SPG(A360,"IQ_AVG_DILUT_SHARES_OUT","CY2023")</f>
        <v>#PEND</v>
      </c>
      <c r="D360" s="5" t="str">
        <f>_xll.SNL.Clients.Office.Excel.Functions.SPG(A360, "IQ_DILUT_EPS_NORM", "CY2023")</f>
        <v>#PEND</v>
      </c>
      <c r="E360" t="e">
        <f t="shared" si="30"/>
        <v>#VALUE!</v>
      </c>
      <c r="F360" t="e">
        <f t="shared" si="31"/>
        <v>#VALUE!</v>
      </c>
      <c r="G360" t="s">
        <v>871</v>
      </c>
      <c r="H360" s="4" t="str" cm="1">
        <f t="array" ref="H360">_xll.SNL.Clients.Office.Excel.Functions.SPG(G360, "SP_TOTAL_REV", "CY2022")</f>
        <v>#PEND</v>
      </c>
      <c r="I360" s="4" t="str">
        <f>_xll.SNL.Clients.Office.Excel.Functions.SPG(G360,"IQ_AVG_DILUT_SHARES_OUT","CY2022")</f>
        <v>#PEND</v>
      </c>
      <c r="J360" s="5" t="str">
        <f>_xll.SNL.Clients.Office.Excel.Functions.SPG(G360, "IQ_DILUT_EPS_NORM", "CY2022")</f>
        <v>#PEND</v>
      </c>
      <c r="K360" t="e">
        <f t="shared" si="32"/>
        <v>#VALUE!</v>
      </c>
      <c r="L360" t="e">
        <f t="shared" si="33"/>
        <v>#VALUE!</v>
      </c>
      <c r="M360" t="s">
        <v>883</v>
      </c>
      <c r="N360" s="4" t="str" cm="1">
        <f t="array" ref="N360">_xll.SNL.Clients.Office.Excel.Functions.SPG(M360, "SP_TOTAL_REV", "CY2022")</f>
        <v>#PEND</v>
      </c>
      <c r="O360" s="4" t="str">
        <f>_xll.SNL.Clients.Office.Excel.Functions.SPG(M360,"IQ_AVG_DILUT_SHARES_OUT","CY2022")</f>
        <v>#PEND</v>
      </c>
      <c r="P360" s="5" t="str">
        <f>_xll.SNL.Clients.Office.Excel.Functions.SPG(M360, "IQ_DILUT_EPS_NORM", "CY2022")</f>
        <v>#PEND</v>
      </c>
      <c r="Q360" t="e">
        <f t="shared" si="34"/>
        <v>#VALUE!</v>
      </c>
      <c r="R360" t="e">
        <f t="shared" si="35"/>
        <v>#VALUE!</v>
      </c>
    </row>
    <row r="361" spans="1:18" x14ac:dyDescent="0.3">
      <c r="A361" t="s">
        <v>872</v>
      </c>
      <c r="B361" s="4" t="str" cm="1">
        <f t="array" ref="B361">_xll.SNL.Clients.Office.Excel.Functions.SPG(A361, "SP_TOTAL_REV", "CY2023")</f>
        <v>#PEND</v>
      </c>
      <c r="C361" s="4" t="str">
        <f>_xll.SNL.Clients.Office.Excel.Functions.SPG(A361,"IQ_AVG_DILUT_SHARES_OUT","CY2023")</f>
        <v>#PEND</v>
      </c>
      <c r="D361" s="5" t="str">
        <f>_xll.SNL.Clients.Office.Excel.Functions.SPG(A361, "IQ_DILUT_EPS_NORM", "CY2023")</f>
        <v>#PEND</v>
      </c>
      <c r="E361" t="e">
        <f t="shared" si="30"/>
        <v>#VALUE!</v>
      </c>
      <c r="F361" t="e">
        <f t="shared" si="31"/>
        <v>#VALUE!</v>
      </c>
      <c r="G361" t="s">
        <v>872</v>
      </c>
      <c r="H361" s="4" t="str" cm="1">
        <f t="array" ref="H361">_xll.SNL.Clients.Office.Excel.Functions.SPG(G361, "SP_TOTAL_REV", "CY2022")</f>
        <v>#PEND</v>
      </c>
      <c r="I361" s="4" t="str">
        <f>_xll.SNL.Clients.Office.Excel.Functions.SPG(G361,"IQ_AVG_DILUT_SHARES_OUT","CY2022")</f>
        <v>#PEND</v>
      </c>
      <c r="J361" s="5" t="str">
        <f>_xll.SNL.Clients.Office.Excel.Functions.SPG(G361, "IQ_DILUT_EPS_NORM", "CY2022")</f>
        <v>#PEND</v>
      </c>
      <c r="K361" t="e">
        <f t="shared" si="32"/>
        <v>#VALUE!</v>
      </c>
      <c r="L361" t="e">
        <f t="shared" si="33"/>
        <v>#VALUE!</v>
      </c>
      <c r="M361" t="s">
        <v>884</v>
      </c>
      <c r="N361" s="4" t="str" cm="1">
        <f t="array" ref="N361">_xll.SNL.Clients.Office.Excel.Functions.SPG(M361, "SP_TOTAL_REV", "CY2022")</f>
        <v>#PEND</v>
      </c>
      <c r="O361" s="4" t="str">
        <f>_xll.SNL.Clients.Office.Excel.Functions.SPG(M361,"IQ_AVG_DILUT_SHARES_OUT","CY2022")</f>
        <v>#PEND</v>
      </c>
      <c r="P361" s="5" t="str">
        <f>_xll.SNL.Clients.Office.Excel.Functions.SPG(M361, "IQ_DILUT_EPS_NORM", "CY2022")</f>
        <v>#PEND</v>
      </c>
      <c r="Q361" t="e">
        <f t="shared" si="34"/>
        <v>#VALUE!</v>
      </c>
      <c r="R361" t="e">
        <f t="shared" si="35"/>
        <v>#VALUE!</v>
      </c>
    </row>
    <row r="362" spans="1:18" x14ac:dyDescent="0.3">
      <c r="A362" t="s">
        <v>873</v>
      </c>
      <c r="B362" s="4" t="str" cm="1">
        <f t="array" ref="B362">_xll.SNL.Clients.Office.Excel.Functions.SPG(A362, "SP_TOTAL_REV", "CY2023")</f>
        <v>#PEND</v>
      </c>
      <c r="C362" s="4" t="str">
        <f>_xll.SNL.Clients.Office.Excel.Functions.SPG(A362,"IQ_AVG_DILUT_SHARES_OUT","CY2023")</f>
        <v>#PEND</v>
      </c>
      <c r="D362" s="5" t="str">
        <f>_xll.SNL.Clients.Office.Excel.Functions.SPG(A362, "IQ_DILUT_EPS_NORM", "CY2023")</f>
        <v>#PEND</v>
      </c>
      <c r="E362" t="e">
        <f t="shared" si="30"/>
        <v>#VALUE!</v>
      </c>
      <c r="F362" t="e">
        <f t="shared" si="31"/>
        <v>#VALUE!</v>
      </c>
      <c r="G362" t="s">
        <v>873</v>
      </c>
      <c r="H362" s="4" t="str" cm="1">
        <f t="array" ref="H362">_xll.SNL.Clients.Office.Excel.Functions.SPG(G362, "SP_TOTAL_REV", "CY2022")</f>
        <v>#PEND</v>
      </c>
      <c r="I362" s="4" t="str">
        <f>_xll.SNL.Clients.Office.Excel.Functions.SPG(G362,"IQ_AVG_DILUT_SHARES_OUT","CY2022")</f>
        <v>#PEND</v>
      </c>
      <c r="J362" s="5" t="str">
        <f>_xll.SNL.Clients.Office.Excel.Functions.SPG(G362, "IQ_DILUT_EPS_NORM", "CY2022")</f>
        <v>#PEND</v>
      </c>
      <c r="K362" t="e">
        <f t="shared" si="32"/>
        <v>#VALUE!</v>
      </c>
      <c r="L362" t="e">
        <f t="shared" si="33"/>
        <v>#VALUE!</v>
      </c>
      <c r="M362" t="s">
        <v>885</v>
      </c>
      <c r="N362" s="4" t="str" cm="1">
        <f t="array" ref="N362">_xll.SNL.Clients.Office.Excel.Functions.SPG(M362, "SP_TOTAL_REV", "CY2022")</f>
        <v>#PEND</v>
      </c>
      <c r="O362" s="4" t="str">
        <f>_xll.SNL.Clients.Office.Excel.Functions.SPG(M362,"IQ_AVG_DILUT_SHARES_OUT","CY2022")</f>
        <v>#PEND</v>
      </c>
      <c r="P362" s="5" t="str">
        <f>_xll.SNL.Clients.Office.Excel.Functions.SPG(M362, "IQ_DILUT_EPS_NORM", "CY2022")</f>
        <v>#PEND</v>
      </c>
      <c r="Q362" t="e">
        <f t="shared" si="34"/>
        <v>#VALUE!</v>
      </c>
      <c r="R362" t="e">
        <f t="shared" si="35"/>
        <v>#VALUE!</v>
      </c>
    </row>
    <row r="363" spans="1:18" x14ac:dyDescent="0.3">
      <c r="A363" t="s">
        <v>874</v>
      </c>
      <c r="B363" s="4" t="str" cm="1">
        <f t="array" ref="B363">_xll.SNL.Clients.Office.Excel.Functions.SPG(A363, "SP_TOTAL_REV", "CY2023")</f>
        <v>#PEND</v>
      </c>
      <c r="C363" s="4" t="str">
        <f>_xll.SNL.Clients.Office.Excel.Functions.SPG(A363,"IQ_AVG_DILUT_SHARES_OUT","CY2023")</f>
        <v>#PEND</v>
      </c>
      <c r="D363" s="5" t="str">
        <f>_xll.SNL.Clients.Office.Excel.Functions.SPG(A363, "IQ_DILUT_EPS_NORM", "CY2023")</f>
        <v>#PEND</v>
      </c>
      <c r="E363" t="e">
        <f t="shared" si="30"/>
        <v>#VALUE!</v>
      </c>
      <c r="F363" t="e">
        <f t="shared" si="31"/>
        <v>#VALUE!</v>
      </c>
      <c r="G363" t="s">
        <v>874</v>
      </c>
      <c r="H363" s="4" t="str" cm="1">
        <f t="array" ref="H363">_xll.SNL.Clients.Office.Excel.Functions.SPG(G363, "SP_TOTAL_REV", "CY2022")</f>
        <v>#PEND</v>
      </c>
      <c r="I363" s="4" t="str">
        <f>_xll.SNL.Clients.Office.Excel.Functions.SPG(G363,"IQ_AVG_DILUT_SHARES_OUT","CY2022")</f>
        <v>#PEND</v>
      </c>
      <c r="J363" s="5" t="str">
        <f>_xll.SNL.Clients.Office.Excel.Functions.SPG(G363, "IQ_DILUT_EPS_NORM", "CY2022")</f>
        <v>#PEND</v>
      </c>
      <c r="K363" t="e">
        <f t="shared" si="32"/>
        <v>#VALUE!</v>
      </c>
      <c r="L363" t="e">
        <f t="shared" si="33"/>
        <v>#VALUE!</v>
      </c>
      <c r="M363" t="s">
        <v>886</v>
      </c>
      <c r="N363" s="4" t="str" cm="1">
        <f t="array" ref="N363">_xll.SNL.Clients.Office.Excel.Functions.SPG(M363, "SP_TOTAL_REV", "CY2022")</f>
        <v>#PEND</v>
      </c>
      <c r="O363" s="4" t="str">
        <f>_xll.SNL.Clients.Office.Excel.Functions.SPG(M363,"IQ_AVG_DILUT_SHARES_OUT","CY2022")</f>
        <v>#PEND</v>
      </c>
      <c r="P363" s="5" t="str">
        <f>_xll.SNL.Clients.Office.Excel.Functions.SPG(M363, "IQ_DILUT_EPS_NORM", "CY2022")</f>
        <v>#PEND</v>
      </c>
      <c r="Q363" t="e">
        <f t="shared" si="34"/>
        <v>#VALUE!</v>
      </c>
      <c r="R363" t="e">
        <f t="shared" si="35"/>
        <v>#VALUE!</v>
      </c>
    </row>
    <row r="364" spans="1:18" x14ac:dyDescent="0.3">
      <c r="A364" t="s">
        <v>875</v>
      </c>
      <c r="B364" s="4" t="str" cm="1">
        <f t="array" ref="B364">_xll.SNL.Clients.Office.Excel.Functions.SPG(A364, "SP_TOTAL_REV", "CY2023")</f>
        <v>#PEND</v>
      </c>
      <c r="C364" s="4" t="str">
        <f>_xll.SNL.Clients.Office.Excel.Functions.SPG(A364,"IQ_AVG_DILUT_SHARES_OUT","CY2023")</f>
        <v>#PEND</v>
      </c>
      <c r="D364" s="5" t="str">
        <f>_xll.SNL.Clients.Office.Excel.Functions.SPG(A364, "IQ_DILUT_EPS_NORM", "CY2023")</f>
        <v>#PEND</v>
      </c>
      <c r="E364" t="e">
        <f t="shared" si="30"/>
        <v>#VALUE!</v>
      </c>
      <c r="F364" t="e">
        <f t="shared" si="31"/>
        <v>#VALUE!</v>
      </c>
      <c r="G364" t="s">
        <v>875</v>
      </c>
      <c r="H364" s="4" t="str" cm="1">
        <f t="array" ref="H364">_xll.SNL.Clients.Office.Excel.Functions.SPG(G364, "SP_TOTAL_REV", "CY2022")</f>
        <v>#PEND</v>
      </c>
      <c r="I364" s="4" t="str">
        <f>_xll.SNL.Clients.Office.Excel.Functions.SPG(G364,"IQ_AVG_DILUT_SHARES_OUT","CY2022")</f>
        <v>#PEND</v>
      </c>
      <c r="J364" s="5" t="str">
        <f>_xll.SNL.Clients.Office.Excel.Functions.SPG(G364, "IQ_DILUT_EPS_NORM", "CY2022")</f>
        <v>#PEND</v>
      </c>
      <c r="K364" t="e">
        <f t="shared" si="32"/>
        <v>#VALUE!</v>
      </c>
      <c r="L364" t="e">
        <f t="shared" si="33"/>
        <v>#VALUE!</v>
      </c>
      <c r="M364" t="s">
        <v>887</v>
      </c>
      <c r="N364" s="4" t="str" cm="1">
        <f t="array" ref="N364">_xll.SNL.Clients.Office.Excel.Functions.SPG(M364, "SP_TOTAL_REV", "CY2022")</f>
        <v>#PEND</v>
      </c>
      <c r="O364" s="4" t="str">
        <f>_xll.SNL.Clients.Office.Excel.Functions.SPG(M364,"IQ_AVG_DILUT_SHARES_OUT","CY2022")</f>
        <v>#PEND</v>
      </c>
      <c r="P364" s="5" t="str">
        <f>_xll.SNL.Clients.Office.Excel.Functions.SPG(M364, "IQ_DILUT_EPS_NORM", "CY2022")</f>
        <v>#PEND</v>
      </c>
      <c r="Q364" t="e">
        <f t="shared" si="34"/>
        <v>#VALUE!</v>
      </c>
      <c r="R364" t="e">
        <f t="shared" si="35"/>
        <v>#VALUE!</v>
      </c>
    </row>
    <row r="365" spans="1:18" x14ac:dyDescent="0.3">
      <c r="A365" t="s">
        <v>876</v>
      </c>
      <c r="B365" s="4" t="str" cm="1">
        <f t="array" ref="B365">_xll.SNL.Clients.Office.Excel.Functions.SPG(A365, "SP_TOTAL_REV", "CY2023")</f>
        <v>#PEND</v>
      </c>
      <c r="C365" s="4" t="str">
        <f>_xll.SNL.Clients.Office.Excel.Functions.SPG(A365,"IQ_AVG_DILUT_SHARES_OUT","CY2023")</f>
        <v>#PEND</v>
      </c>
      <c r="D365" s="5" t="str">
        <f>_xll.SNL.Clients.Office.Excel.Functions.SPG(A365, "IQ_DILUT_EPS_NORM", "CY2023")</f>
        <v>#PEND</v>
      </c>
      <c r="E365" t="e">
        <f t="shared" si="30"/>
        <v>#VALUE!</v>
      </c>
      <c r="F365" t="e">
        <f t="shared" si="31"/>
        <v>#VALUE!</v>
      </c>
      <c r="G365" t="s">
        <v>876</v>
      </c>
      <c r="H365" s="4" t="str" cm="1">
        <f t="array" ref="H365">_xll.SNL.Clients.Office.Excel.Functions.SPG(G365, "SP_TOTAL_REV", "CY2022")</f>
        <v>#PEND</v>
      </c>
      <c r="I365" s="4" t="str">
        <f>_xll.SNL.Clients.Office.Excel.Functions.SPG(G365,"IQ_AVG_DILUT_SHARES_OUT","CY2022")</f>
        <v>#PEND</v>
      </c>
      <c r="J365" s="5" t="str">
        <f>_xll.SNL.Clients.Office.Excel.Functions.SPG(G365, "IQ_DILUT_EPS_NORM", "CY2022")</f>
        <v>#PEND</v>
      </c>
      <c r="K365" t="e">
        <f t="shared" si="32"/>
        <v>#VALUE!</v>
      </c>
      <c r="L365" t="e">
        <f t="shared" si="33"/>
        <v>#VALUE!</v>
      </c>
      <c r="M365" t="s">
        <v>888</v>
      </c>
      <c r="N365" s="4" t="str" cm="1">
        <f t="array" ref="N365">_xll.SNL.Clients.Office.Excel.Functions.SPG(M365, "SP_TOTAL_REV", "CY2022")</f>
        <v>#PEND</v>
      </c>
      <c r="O365" s="4" t="str">
        <f>_xll.SNL.Clients.Office.Excel.Functions.SPG(M365,"IQ_AVG_DILUT_SHARES_OUT","CY2022")</f>
        <v>#PEND</v>
      </c>
      <c r="P365" s="5" t="str">
        <f>_xll.SNL.Clients.Office.Excel.Functions.SPG(M365, "IQ_DILUT_EPS_NORM", "CY2022")</f>
        <v>#PEND</v>
      </c>
      <c r="Q365" t="e">
        <f t="shared" si="34"/>
        <v>#VALUE!</v>
      </c>
      <c r="R365" t="e">
        <f t="shared" si="35"/>
        <v>#VALUE!</v>
      </c>
    </row>
    <row r="366" spans="1:18" x14ac:dyDescent="0.3">
      <c r="A366" t="s">
        <v>877</v>
      </c>
      <c r="B366" s="4" t="str" cm="1">
        <f t="array" ref="B366">_xll.SNL.Clients.Office.Excel.Functions.SPG(A366, "SP_TOTAL_REV", "CY2023")</f>
        <v>#PEND</v>
      </c>
      <c r="C366" s="4" t="str">
        <f>_xll.SNL.Clients.Office.Excel.Functions.SPG(A366,"IQ_AVG_DILUT_SHARES_OUT","CY2023")</f>
        <v>#PEND</v>
      </c>
      <c r="D366" s="5" t="str">
        <f>_xll.SNL.Clients.Office.Excel.Functions.SPG(A366, "IQ_DILUT_EPS_NORM", "CY2023")</f>
        <v>#PEND</v>
      </c>
      <c r="E366" t="e">
        <f t="shared" si="30"/>
        <v>#VALUE!</v>
      </c>
      <c r="F366" t="e">
        <f t="shared" si="31"/>
        <v>#VALUE!</v>
      </c>
      <c r="G366" t="s">
        <v>877</v>
      </c>
      <c r="H366" s="4" t="str" cm="1">
        <f t="array" ref="H366">_xll.SNL.Clients.Office.Excel.Functions.SPG(G366, "SP_TOTAL_REV", "CY2022")</f>
        <v>#PEND</v>
      </c>
      <c r="I366" s="4" t="str">
        <f>_xll.SNL.Clients.Office.Excel.Functions.SPG(G366,"IQ_AVG_DILUT_SHARES_OUT","CY2022")</f>
        <v>#PEND</v>
      </c>
      <c r="J366" s="5" t="str">
        <f>_xll.SNL.Clients.Office.Excel.Functions.SPG(G366, "IQ_DILUT_EPS_NORM", "CY2022")</f>
        <v>#PEND</v>
      </c>
      <c r="K366" t="e">
        <f t="shared" si="32"/>
        <v>#VALUE!</v>
      </c>
      <c r="L366" t="e">
        <f t="shared" si="33"/>
        <v>#VALUE!</v>
      </c>
      <c r="M366" t="s">
        <v>889</v>
      </c>
      <c r="N366" s="4" t="str" cm="1">
        <f t="array" ref="N366">_xll.SNL.Clients.Office.Excel.Functions.SPG(M366, "SP_TOTAL_REV", "CY2022")</f>
        <v>#PEND</v>
      </c>
      <c r="O366" s="4" t="str">
        <f>_xll.SNL.Clients.Office.Excel.Functions.SPG(M366,"IQ_AVG_DILUT_SHARES_OUT","CY2022")</f>
        <v>#PEND</v>
      </c>
      <c r="P366" s="5" t="str">
        <f>_xll.SNL.Clients.Office.Excel.Functions.SPG(M366, "IQ_DILUT_EPS_NORM", "CY2022")</f>
        <v>#PEND</v>
      </c>
      <c r="Q366" t="e">
        <f t="shared" si="34"/>
        <v>#VALUE!</v>
      </c>
      <c r="R366" t="e">
        <f t="shared" si="35"/>
        <v>#VALUE!</v>
      </c>
    </row>
    <row r="367" spans="1:18" x14ac:dyDescent="0.3">
      <c r="A367" t="s">
        <v>878</v>
      </c>
      <c r="B367" s="4" t="str" cm="1">
        <f t="array" ref="B367">_xll.SNL.Clients.Office.Excel.Functions.SPG(A367, "SP_TOTAL_REV", "CY2023")</f>
        <v>#PEND</v>
      </c>
      <c r="C367" s="4" t="str">
        <f>_xll.SNL.Clients.Office.Excel.Functions.SPG(A367,"IQ_AVG_DILUT_SHARES_OUT","CY2023")</f>
        <v>#PEND</v>
      </c>
      <c r="D367" s="5" t="str">
        <f>_xll.SNL.Clients.Office.Excel.Functions.SPG(A367, "IQ_DILUT_EPS_NORM", "CY2023")</f>
        <v>#PEND</v>
      </c>
      <c r="E367" t="e">
        <f t="shared" si="30"/>
        <v>#VALUE!</v>
      </c>
      <c r="F367" t="e">
        <f t="shared" si="31"/>
        <v>#VALUE!</v>
      </c>
      <c r="G367" t="s">
        <v>878</v>
      </c>
      <c r="H367" s="4" t="str" cm="1">
        <f t="array" ref="H367">_xll.SNL.Clients.Office.Excel.Functions.SPG(G367, "SP_TOTAL_REV", "CY2022")</f>
        <v>#PEND</v>
      </c>
      <c r="I367" s="4" t="str">
        <f>_xll.SNL.Clients.Office.Excel.Functions.SPG(G367,"IQ_AVG_DILUT_SHARES_OUT","CY2022")</f>
        <v>#PEND</v>
      </c>
      <c r="J367" s="5" t="str">
        <f>_xll.SNL.Clients.Office.Excel.Functions.SPG(G367, "IQ_DILUT_EPS_NORM", "CY2022")</f>
        <v>#PEND</v>
      </c>
      <c r="K367" t="e">
        <f t="shared" si="32"/>
        <v>#VALUE!</v>
      </c>
      <c r="L367" t="e">
        <f t="shared" si="33"/>
        <v>#VALUE!</v>
      </c>
      <c r="M367" t="s">
        <v>890</v>
      </c>
      <c r="N367" s="4" t="str" cm="1">
        <f t="array" ref="N367">_xll.SNL.Clients.Office.Excel.Functions.SPG(M367, "SP_TOTAL_REV", "CY2022")</f>
        <v>#PEND</v>
      </c>
      <c r="O367" s="4" t="str">
        <f>_xll.SNL.Clients.Office.Excel.Functions.SPG(M367,"IQ_AVG_DILUT_SHARES_OUT","CY2022")</f>
        <v>#PEND</v>
      </c>
      <c r="P367" s="5" t="str">
        <f>_xll.SNL.Clients.Office.Excel.Functions.SPG(M367, "IQ_DILUT_EPS_NORM", "CY2022")</f>
        <v>#PEND</v>
      </c>
      <c r="Q367" t="e">
        <f t="shared" si="34"/>
        <v>#VALUE!</v>
      </c>
      <c r="R367" t="e">
        <f t="shared" si="35"/>
        <v>#VALUE!</v>
      </c>
    </row>
    <row r="368" spans="1:18" x14ac:dyDescent="0.3">
      <c r="A368" t="s">
        <v>879</v>
      </c>
      <c r="B368" s="4" t="str" cm="1">
        <f t="array" ref="B368">_xll.SNL.Clients.Office.Excel.Functions.SPG(A368, "SP_TOTAL_REV", "CY2023")</f>
        <v>#PEND</v>
      </c>
      <c r="C368" s="4" t="str">
        <f>_xll.SNL.Clients.Office.Excel.Functions.SPG(A368,"IQ_AVG_DILUT_SHARES_OUT","CY2023")</f>
        <v>#PEND</v>
      </c>
      <c r="D368" s="5" t="str">
        <f>_xll.SNL.Clients.Office.Excel.Functions.SPG(A368, "IQ_DILUT_EPS_NORM", "CY2023")</f>
        <v>#PEND</v>
      </c>
      <c r="E368" t="e">
        <f t="shared" si="30"/>
        <v>#VALUE!</v>
      </c>
      <c r="F368" t="e">
        <f t="shared" si="31"/>
        <v>#VALUE!</v>
      </c>
      <c r="G368" t="s">
        <v>879</v>
      </c>
      <c r="H368" s="4" t="str" cm="1">
        <f t="array" ref="H368">_xll.SNL.Clients.Office.Excel.Functions.SPG(G368, "SP_TOTAL_REV", "CY2022")</f>
        <v>#PEND</v>
      </c>
      <c r="I368" s="4" t="str">
        <f>_xll.SNL.Clients.Office.Excel.Functions.SPG(G368,"IQ_AVG_DILUT_SHARES_OUT","CY2022")</f>
        <v>#PEND</v>
      </c>
      <c r="J368" s="5" t="str">
        <f>_xll.SNL.Clients.Office.Excel.Functions.SPG(G368, "IQ_DILUT_EPS_NORM", "CY2022")</f>
        <v>#PEND</v>
      </c>
      <c r="K368" t="e">
        <f t="shared" si="32"/>
        <v>#VALUE!</v>
      </c>
      <c r="L368" t="e">
        <f t="shared" si="33"/>
        <v>#VALUE!</v>
      </c>
      <c r="M368" t="s">
        <v>891</v>
      </c>
      <c r="N368" s="4" t="str" cm="1">
        <f t="array" ref="N368">_xll.SNL.Clients.Office.Excel.Functions.SPG(M368, "SP_TOTAL_REV", "CY2022")</f>
        <v>#PEND</v>
      </c>
      <c r="O368" s="4" t="str">
        <f>_xll.SNL.Clients.Office.Excel.Functions.SPG(M368,"IQ_AVG_DILUT_SHARES_OUT","CY2022")</f>
        <v>#PEND</v>
      </c>
      <c r="P368" s="5" t="str">
        <f>_xll.SNL.Clients.Office.Excel.Functions.SPG(M368, "IQ_DILUT_EPS_NORM", "CY2022")</f>
        <v>#PEND</v>
      </c>
      <c r="Q368" t="e">
        <f t="shared" si="34"/>
        <v>#VALUE!</v>
      </c>
      <c r="R368" t="e">
        <f t="shared" si="35"/>
        <v>#VALUE!</v>
      </c>
    </row>
    <row r="369" spans="1:18" x14ac:dyDescent="0.3">
      <c r="A369" t="s">
        <v>880</v>
      </c>
      <c r="B369" s="4" t="str" cm="1">
        <f t="array" ref="B369">_xll.SNL.Clients.Office.Excel.Functions.SPG(A369, "SP_TOTAL_REV", "CY2023")</f>
        <v>#PEND</v>
      </c>
      <c r="C369" s="4" t="str">
        <f>_xll.SNL.Clients.Office.Excel.Functions.SPG(A369,"IQ_AVG_DILUT_SHARES_OUT","CY2023")</f>
        <v>#PEND</v>
      </c>
      <c r="D369" s="5" t="str">
        <f>_xll.SNL.Clients.Office.Excel.Functions.SPG(A369, "IQ_DILUT_EPS_NORM", "CY2023")</f>
        <v>#PEND</v>
      </c>
      <c r="E369" t="e">
        <f t="shared" si="30"/>
        <v>#VALUE!</v>
      </c>
      <c r="F369" t="e">
        <f t="shared" si="31"/>
        <v>#VALUE!</v>
      </c>
      <c r="G369" t="s">
        <v>880</v>
      </c>
      <c r="H369" s="4" t="str" cm="1">
        <f t="array" ref="H369">_xll.SNL.Clients.Office.Excel.Functions.SPG(G369, "SP_TOTAL_REV", "CY2022")</f>
        <v>#PEND</v>
      </c>
      <c r="I369" s="4" t="str">
        <f>_xll.SNL.Clients.Office.Excel.Functions.SPG(G369,"IQ_AVG_DILUT_SHARES_OUT","CY2022")</f>
        <v>#PEND</v>
      </c>
      <c r="J369" s="5" t="str">
        <f>_xll.SNL.Clients.Office.Excel.Functions.SPG(G369, "IQ_DILUT_EPS_NORM", "CY2022")</f>
        <v>#PEND</v>
      </c>
      <c r="K369" t="e">
        <f t="shared" si="32"/>
        <v>#VALUE!</v>
      </c>
      <c r="L369" t="e">
        <f t="shared" si="33"/>
        <v>#VALUE!</v>
      </c>
      <c r="M369" t="s">
        <v>892</v>
      </c>
      <c r="N369" s="4" t="str" cm="1">
        <f t="array" ref="N369">_xll.SNL.Clients.Office.Excel.Functions.SPG(M369, "SP_TOTAL_REV", "CY2022")</f>
        <v>#PEND</v>
      </c>
      <c r="O369" s="4" t="str">
        <f>_xll.SNL.Clients.Office.Excel.Functions.SPG(M369,"IQ_AVG_DILUT_SHARES_OUT","CY2022")</f>
        <v>#PEND</v>
      </c>
      <c r="P369" s="5" t="str">
        <f>_xll.SNL.Clients.Office.Excel.Functions.SPG(M369, "IQ_DILUT_EPS_NORM", "CY2022")</f>
        <v>#PEND</v>
      </c>
      <c r="Q369" t="e">
        <f t="shared" si="34"/>
        <v>#VALUE!</v>
      </c>
      <c r="R369" t="e">
        <f t="shared" si="35"/>
        <v>#VALUE!</v>
      </c>
    </row>
    <row r="370" spans="1:18" x14ac:dyDescent="0.3">
      <c r="A370" t="s">
        <v>881</v>
      </c>
      <c r="B370" s="4" t="str" cm="1">
        <f t="array" ref="B370">_xll.SNL.Clients.Office.Excel.Functions.SPG(A370, "SP_TOTAL_REV", "CY2023")</f>
        <v>#PEND</v>
      </c>
      <c r="C370" s="4" t="str">
        <f>_xll.SNL.Clients.Office.Excel.Functions.SPG(A370,"IQ_AVG_DILUT_SHARES_OUT","CY2023")</f>
        <v>#PEND</v>
      </c>
      <c r="D370" s="5" t="str">
        <f>_xll.SNL.Clients.Office.Excel.Functions.SPG(A370, "IQ_DILUT_EPS_NORM", "CY2023")</f>
        <v>#PEND</v>
      </c>
      <c r="E370" t="e">
        <f t="shared" si="30"/>
        <v>#VALUE!</v>
      </c>
      <c r="F370" t="e">
        <f t="shared" si="31"/>
        <v>#VALUE!</v>
      </c>
      <c r="G370" t="s">
        <v>881</v>
      </c>
      <c r="H370" s="4" t="str" cm="1">
        <f t="array" ref="H370">_xll.SNL.Clients.Office.Excel.Functions.SPG(G370, "SP_TOTAL_REV", "CY2022")</f>
        <v>#PEND</v>
      </c>
      <c r="I370" s="4" t="str">
        <f>_xll.SNL.Clients.Office.Excel.Functions.SPG(G370,"IQ_AVG_DILUT_SHARES_OUT","CY2022")</f>
        <v>#PEND</v>
      </c>
      <c r="J370" s="5" t="str">
        <f>_xll.SNL.Clients.Office.Excel.Functions.SPG(G370, "IQ_DILUT_EPS_NORM", "CY2022")</f>
        <v>#PEND</v>
      </c>
      <c r="K370" t="e">
        <f t="shared" si="32"/>
        <v>#VALUE!</v>
      </c>
      <c r="L370" t="e">
        <f t="shared" si="33"/>
        <v>#VALUE!</v>
      </c>
      <c r="M370" t="s">
        <v>893</v>
      </c>
      <c r="N370" s="4" t="str" cm="1">
        <f t="array" ref="N370">_xll.SNL.Clients.Office.Excel.Functions.SPG(M370, "SP_TOTAL_REV", "CY2022")</f>
        <v>#PEND</v>
      </c>
      <c r="O370" s="4" t="str">
        <f>_xll.SNL.Clients.Office.Excel.Functions.SPG(M370,"IQ_AVG_DILUT_SHARES_OUT","CY2022")</f>
        <v>#PEND</v>
      </c>
      <c r="P370" s="5" t="str">
        <f>_xll.SNL.Clients.Office.Excel.Functions.SPG(M370, "IQ_DILUT_EPS_NORM", "CY2022")</f>
        <v>#PEND</v>
      </c>
      <c r="Q370" t="e">
        <f t="shared" si="34"/>
        <v>#VALUE!</v>
      </c>
      <c r="R370" t="e">
        <f t="shared" si="35"/>
        <v>#VALUE!</v>
      </c>
    </row>
    <row r="371" spans="1:18" x14ac:dyDescent="0.3">
      <c r="A371" t="s">
        <v>882</v>
      </c>
      <c r="B371" s="4" t="str" cm="1">
        <f t="array" ref="B371">_xll.SNL.Clients.Office.Excel.Functions.SPG(A371, "SP_TOTAL_REV", "CY2023")</f>
        <v>#PEND</v>
      </c>
      <c r="C371" s="4" t="str">
        <f>_xll.SNL.Clients.Office.Excel.Functions.SPG(A371,"IQ_AVG_DILUT_SHARES_OUT","CY2023")</f>
        <v>#PEND</v>
      </c>
      <c r="D371" s="5" t="str">
        <f>_xll.SNL.Clients.Office.Excel.Functions.SPG(A371, "IQ_DILUT_EPS_NORM", "CY2023")</f>
        <v>#PEND</v>
      </c>
      <c r="E371" t="e">
        <f t="shared" si="30"/>
        <v>#VALUE!</v>
      </c>
      <c r="F371" t="e">
        <f t="shared" si="31"/>
        <v>#VALUE!</v>
      </c>
      <c r="G371" t="s">
        <v>882</v>
      </c>
      <c r="H371" s="4" t="str" cm="1">
        <f t="array" ref="H371">_xll.SNL.Clients.Office.Excel.Functions.SPG(G371, "SP_TOTAL_REV", "CY2022")</f>
        <v>#PEND</v>
      </c>
      <c r="I371" s="4" t="str">
        <f>_xll.SNL.Clients.Office.Excel.Functions.SPG(G371,"IQ_AVG_DILUT_SHARES_OUT","CY2022")</f>
        <v>#PEND</v>
      </c>
      <c r="J371" s="5" t="str">
        <f>_xll.SNL.Clients.Office.Excel.Functions.SPG(G371, "IQ_DILUT_EPS_NORM", "CY2022")</f>
        <v>#PEND</v>
      </c>
      <c r="K371" t="e">
        <f t="shared" si="32"/>
        <v>#VALUE!</v>
      </c>
      <c r="L371" t="e">
        <f t="shared" si="33"/>
        <v>#VALUE!</v>
      </c>
      <c r="M371" t="s">
        <v>894</v>
      </c>
      <c r="N371" s="4" t="str" cm="1">
        <f t="array" ref="N371">_xll.SNL.Clients.Office.Excel.Functions.SPG(M371, "SP_TOTAL_REV", "CY2022")</f>
        <v>#PEND</v>
      </c>
      <c r="O371" s="4" t="str">
        <f>_xll.SNL.Clients.Office.Excel.Functions.SPG(M371,"IQ_AVG_DILUT_SHARES_OUT","CY2022")</f>
        <v>#PEND</v>
      </c>
      <c r="P371" s="5" t="str">
        <f>_xll.SNL.Clients.Office.Excel.Functions.SPG(M371, "IQ_DILUT_EPS_NORM", "CY2022")</f>
        <v>#PEND</v>
      </c>
      <c r="Q371" t="e">
        <f t="shared" si="34"/>
        <v>#VALUE!</v>
      </c>
      <c r="R371" t="e">
        <f t="shared" si="35"/>
        <v>#VALUE!</v>
      </c>
    </row>
    <row r="372" spans="1:18" x14ac:dyDescent="0.3">
      <c r="A372" t="s">
        <v>883</v>
      </c>
      <c r="B372" s="4" t="str" cm="1">
        <f t="array" ref="B372">_xll.SNL.Clients.Office.Excel.Functions.SPG(A372, "SP_TOTAL_REV", "CY2023")</f>
        <v>#PEND</v>
      </c>
      <c r="C372" s="4" t="str">
        <f>_xll.SNL.Clients.Office.Excel.Functions.SPG(A372,"IQ_AVG_DILUT_SHARES_OUT","CY2023")</f>
        <v>#PEND</v>
      </c>
      <c r="D372" s="5" t="str">
        <f>_xll.SNL.Clients.Office.Excel.Functions.SPG(A372, "IQ_DILUT_EPS_NORM", "CY2023")</f>
        <v>#PEND</v>
      </c>
      <c r="E372" t="e">
        <f t="shared" si="30"/>
        <v>#VALUE!</v>
      </c>
      <c r="F372" t="e">
        <f t="shared" si="31"/>
        <v>#VALUE!</v>
      </c>
      <c r="G372" t="s">
        <v>883</v>
      </c>
      <c r="H372" s="4" t="str" cm="1">
        <f t="array" ref="H372">_xll.SNL.Clients.Office.Excel.Functions.SPG(G372, "SP_TOTAL_REV", "CY2022")</f>
        <v>#PEND</v>
      </c>
      <c r="I372" s="4" t="str">
        <f>_xll.SNL.Clients.Office.Excel.Functions.SPG(G372,"IQ_AVG_DILUT_SHARES_OUT","CY2022")</f>
        <v>#PEND</v>
      </c>
      <c r="J372" s="5" t="str">
        <f>_xll.SNL.Clients.Office.Excel.Functions.SPG(G372, "IQ_DILUT_EPS_NORM", "CY2022")</f>
        <v>#PEND</v>
      </c>
      <c r="K372" t="e">
        <f t="shared" si="32"/>
        <v>#VALUE!</v>
      </c>
      <c r="L372" t="e">
        <f t="shared" si="33"/>
        <v>#VALUE!</v>
      </c>
      <c r="M372" t="s">
        <v>895</v>
      </c>
      <c r="N372" s="4" t="str" cm="1">
        <f t="array" ref="N372">_xll.SNL.Clients.Office.Excel.Functions.SPG(M372, "SP_TOTAL_REV", "CY2022")</f>
        <v>#PEND</v>
      </c>
      <c r="O372" s="4" t="str">
        <f>_xll.SNL.Clients.Office.Excel.Functions.SPG(M372,"IQ_AVG_DILUT_SHARES_OUT","CY2022")</f>
        <v>#PEND</v>
      </c>
      <c r="P372" s="5" t="str">
        <f>_xll.SNL.Clients.Office.Excel.Functions.SPG(M372, "IQ_DILUT_EPS_NORM", "CY2022")</f>
        <v>#PEND</v>
      </c>
      <c r="Q372" t="e">
        <f t="shared" si="34"/>
        <v>#VALUE!</v>
      </c>
      <c r="R372" t="e">
        <f t="shared" si="35"/>
        <v>#VALUE!</v>
      </c>
    </row>
    <row r="373" spans="1:18" x14ac:dyDescent="0.3">
      <c r="A373" t="s">
        <v>884</v>
      </c>
      <c r="B373" s="4" t="str" cm="1">
        <f t="array" ref="B373">_xll.SNL.Clients.Office.Excel.Functions.SPG(A373, "SP_TOTAL_REV", "CY2023")</f>
        <v>#PEND</v>
      </c>
      <c r="C373" s="4" t="str">
        <f>_xll.SNL.Clients.Office.Excel.Functions.SPG(A373,"IQ_AVG_DILUT_SHARES_OUT","CY2023")</f>
        <v>#PEND</v>
      </c>
      <c r="D373" s="5" t="str">
        <f>_xll.SNL.Clients.Office.Excel.Functions.SPG(A373, "IQ_DILUT_EPS_NORM", "CY2023")</f>
        <v>#PEND</v>
      </c>
      <c r="E373" t="e">
        <f t="shared" si="30"/>
        <v>#VALUE!</v>
      </c>
      <c r="F373" t="e">
        <f t="shared" si="31"/>
        <v>#VALUE!</v>
      </c>
      <c r="G373" t="s">
        <v>884</v>
      </c>
      <c r="H373" s="4" t="str" cm="1">
        <f t="array" ref="H373">_xll.SNL.Clients.Office.Excel.Functions.SPG(G373, "SP_TOTAL_REV", "CY2022")</f>
        <v>#PEND</v>
      </c>
      <c r="I373" s="4" t="str">
        <f>_xll.SNL.Clients.Office.Excel.Functions.SPG(G373,"IQ_AVG_DILUT_SHARES_OUT","CY2022")</f>
        <v>#PEND</v>
      </c>
      <c r="J373" s="5" t="str">
        <f>_xll.SNL.Clients.Office.Excel.Functions.SPG(G373, "IQ_DILUT_EPS_NORM", "CY2022")</f>
        <v>#PEND</v>
      </c>
      <c r="K373" t="e">
        <f t="shared" si="32"/>
        <v>#VALUE!</v>
      </c>
      <c r="L373" t="e">
        <f t="shared" si="33"/>
        <v>#VALUE!</v>
      </c>
      <c r="M373" t="s">
        <v>896</v>
      </c>
      <c r="N373" s="4" t="str" cm="1">
        <f t="array" ref="N373">_xll.SNL.Clients.Office.Excel.Functions.SPG(M373, "SP_TOTAL_REV", "CY2022")</f>
        <v>#PEND</v>
      </c>
      <c r="O373" s="4" t="str">
        <f>_xll.SNL.Clients.Office.Excel.Functions.SPG(M373,"IQ_AVG_DILUT_SHARES_OUT","CY2022")</f>
        <v>#PEND</v>
      </c>
      <c r="P373" s="5" t="str">
        <f>_xll.SNL.Clients.Office.Excel.Functions.SPG(M373, "IQ_DILUT_EPS_NORM", "CY2022")</f>
        <v>#PEND</v>
      </c>
      <c r="Q373" t="e">
        <f t="shared" si="34"/>
        <v>#VALUE!</v>
      </c>
      <c r="R373" t="e">
        <f t="shared" si="35"/>
        <v>#VALUE!</v>
      </c>
    </row>
    <row r="374" spans="1:18" x14ac:dyDescent="0.3">
      <c r="A374" t="s">
        <v>885</v>
      </c>
      <c r="B374" s="4" t="str" cm="1">
        <f t="array" ref="B374">_xll.SNL.Clients.Office.Excel.Functions.SPG(A374, "SP_TOTAL_REV", "CY2023")</f>
        <v>#PEND</v>
      </c>
      <c r="C374" s="4" t="str">
        <f>_xll.SNL.Clients.Office.Excel.Functions.SPG(A374,"IQ_AVG_DILUT_SHARES_OUT","CY2023")</f>
        <v>#PEND</v>
      </c>
      <c r="D374" s="5" t="str">
        <f>_xll.SNL.Clients.Office.Excel.Functions.SPG(A374, "IQ_DILUT_EPS_NORM", "CY2023")</f>
        <v>#PEND</v>
      </c>
      <c r="E374" t="e">
        <f t="shared" si="30"/>
        <v>#VALUE!</v>
      </c>
      <c r="F374" t="e">
        <f t="shared" si="31"/>
        <v>#VALUE!</v>
      </c>
      <c r="G374" t="s">
        <v>885</v>
      </c>
      <c r="H374" s="4" t="str" cm="1">
        <f t="array" ref="H374">_xll.SNL.Clients.Office.Excel.Functions.SPG(G374, "SP_TOTAL_REV", "CY2022")</f>
        <v>#PEND</v>
      </c>
      <c r="I374" s="4" t="str">
        <f>_xll.SNL.Clients.Office.Excel.Functions.SPG(G374,"IQ_AVG_DILUT_SHARES_OUT","CY2022")</f>
        <v>#PEND</v>
      </c>
      <c r="J374" s="5" t="str">
        <f>_xll.SNL.Clients.Office.Excel.Functions.SPG(G374, "IQ_DILUT_EPS_NORM", "CY2022")</f>
        <v>#PEND</v>
      </c>
      <c r="K374" t="e">
        <f t="shared" si="32"/>
        <v>#VALUE!</v>
      </c>
      <c r="L374" t="e">
        <f t="shared" si="33"/>
        <v>#VALUE!</v>
      </c>
      <c r="M374" t="s">
        <v>897</v>
      </c>
      <c r="N374" s="4" t="str" cm="1">
        <f t="array" ref="N374">_xll.SNL.Clients.Office.Excel.Functions.SPG(M374, "SP_TOTAL_REV", "CY2022")</f>
        <v>#PEND</v>
      </c>
      <c r="O374" s="4" t="str">
        <f>_xll.SNL.Clients.Office.Excel.Functions.SPG(M374,"IQ_AVG_DILUT_SHARES_OUT","CY2022")</f>
        <v>#PEND</v>
      </c>
      <c r="P374" s="5" t="str">
        <f>_xll.SNL.Clients.Office.Excel.Functions.SPG(M374, "IQ_DILUT_EPS_NORM", "CY2022")</f>
        <v>#PEND</v>
      </c>
      <c r="Q374" t="e">
        <f t="shared" si="34"/>
        <v>#VALUE!</v>
      </c>
      <c r="R374" t="e">
        <f t="shared" si="35"/>
        <v>#VALUE!</v>
      </c>
    </row>
    <row r="375" spans="1:18" x14ac:dyDescent="0.3">
      <c r="A375" t="s">
        <v>886</v>
      </c>
      <c r="B375" s="4" t="str" cm="1">
        <f t="array" ref="B375">_xll.SNL.Clients.Office.Excel.Functions.SPG(A375, "SP_TOTAL_REV", "CY2023")</f>
        <v>#PEND</v>
      </c>
      <c r="C375" s="4" t="str">
        <f>_xll.SNL.Clients.Office.Excel.Functions.SPG(A375,"IQ_AVG_DILUT_SHARES_OUT","CY2023")</f>
        <v>#PEND</v>
      </c>
      <c r="D375" s="5" t="str">
        <f>_xll.SNL.Clients.Office.Excel.Functions.SPG(A375, "IQ_DILUT_EPS_NORM", "CY2023")</f>
        <v>#PEND</v>
      </c>
      <c r="E375" t="e">
        <f t="shared" si="30"/>
        <v>#VALUE!</v>
      </c>
      <c r="F375" t="e">
        <f t="shared" si="31"/>
        <v>#VALUE!</v>
      </c>
      <c r="G375" t="s">
        <v>886</v>
      </c>
      <c r="H375" s="4" t="str" cm="1">
        <f t="array" ref="H375">_xll.SNL.Clients.Office.Excel.Functions.SPG(G375, "SP_TOTAL_REV", "CY2022")</f>
        <v>#PEND</v>
      </c>
      <c r="I375" s="4" t="str">
        <f>_xll.SNL.Clients.Office.Excel.Functions.SPG(G375,"IQ_AVG_DILUT_SHARES_OUT","CY2022")</f>
        <v>#PEND</v>
      </c>
      <c r="J375" s="5" t="str">
        <f>_xll.SNL.Clients.Office.Excel.Functions.SPG(G375, "IQ_DILUT_EPS_NORM", "CY2022")</f>
        <v>#PEND</v>
      </c>
      <c r="K375" t="e">
        <f t="shared" si="32"/>
        <v>#VALUE!</v>
      </c>
      <c r="L375" t="e">
        <f t="shared" si="33"/>
        <v>#VALUE!</v>
      </c>
      <c r="M375" t="s">
        <v>898</v>
      </c>
      <c r="N375" s="4" t="str" cm="1">
        <f t="array" ref="N375">_xll.SNL.Clients.Office.Excel.Functions.SPG(M375, "SP_TOTAL_REV", "CY2022")</f>
        <v>#PEND</v>
      </c>
      <c r="O375" s="4" t="str">
        <f>_xll.SNL.Clients.Office.Excel.Functions.SPG(M375,"IQ_AVG_DILUT_SHARES_OUT","CY2022")</f>
        <v>#PEND</v>
      </c>
      <c r="P375" s="5" t="str">
        <f>_xll.SNL.Clients.Office.Excel.Functions.SPG(M375, "IQ_DILUT_EPS_NORM", "CY2022")</f>
        <v>#PEND</v>
      </c>
      <c r="Q375" t="e">
        <f t="shared" si="34"/>
        <v>#VALUE!</v>
      </c>
      <c r="R375" t="e">
        <f t="shared" si="35"/>
        <v>#VALUE!</v>
      </c>
    </row>
    <row r="376" spans="1:18" x14ac:dyDescent="0.3">
      <c r="A376" t="s">
        <v>887</v>
      </c>
      <c r="B376" s="4" t="str" cm="1">
        <f t="array" ref="B376">_xll.SNL.Clients.Office.Excel.Functions.SPG(A376, "SP_TOTAL_REV", "CY2023")</f>
        <v>#PEND</v>
      </c>
      <c r="C376" s="4" t="str">
        <f>_xll.SNL.Clients.Office.Excel.Functions.SPG(A376,"IQ_AVG_DILUT_SHARES_OUT","CY2023")</f>
        <v>#PEND</v>
      </c>
      <c r="D376" s="5" t="str">
        <f>_xll.SNL.Clients.Office.Excel.Functions.SPG(A376, "IQ_DILUT_EPS_NORM", "CY2023")</f>
        <v>#PEND</v>
      </c>
      <c r="E376" t="e">
        <f t="shared" si="30"/>
        <v>#VALUE!</v>
      </c>
      <c r="F376" t="e">
        <f t="shared" si="31"/>
        <v>#VALUE!</v>
      </c>
      <c r="G376" t="s">
        <v>887</v>
      </c>
      <c r="H376" s="4" t="str" cm="1">
        <f t="array" ref="H376">_xll.SNL.Clients.Office.Excel.Functions.SPG(G376, "SP_TOTAL_REV", "CY2022")</f>
        <v>#PEND</v>
      </c>
      <c r="I376" s="4" t="str">
        <f>_xll.SNL.Clients.Office.Excel.Functions.SPG(G376,"IQ_AVG_DILUT_SHARES_OUT","CY2022")</f>
        <v>#PEND</v>
      </c>
      <c r="J376" s="5" t="str">
        <f>_xll.SNL.Clients.Office.Excel.Functions.SPG(G376, "IQ_DILUT_EPS_NORM", "CY2022")</f>
        <v>#PEND</v>
      </c>
      <c r="K376" t="e">
        <f t="shared" si="32"/>
        <v>#VALUE!</v>
      </c>
      <c r="L376" t="e">
        <f t="shared" si="33"/>
        <v>#VALUE!</v>
      </c>
      <c r="M376" t="s">
        <v>899</v>
      </c>
      <c r="N376" s="4" t="str" cm="1">
        <f t="array" ref="N376">_xll.SNL.Clients.Office.Excel.Functions.SPG(M376, "SP_TOTAL_REV", "CY2022")</f>
        <v>#PEND</v>
      </c>
      <c r="O376" s="4" t="str">
        <f>_xll.SNL.Clients.Office.Excel.Functions.SPG(M376,"IQ_AVG_DILUT_SHARES_OUT","CY2022")</f>
        <v>#PEND</v>
      </c>
      <c r="P376" s="5" t="str">
        <f>_xll.SNL.Clients.Office.Excel.Functions.SPG(M376, "IQ_DILUT_EPS_NORM", "CY2022")</f>
        <v>#PEND</v>
      </c>
      <c r="Q376" t="e">
        <f t="shared" si="34"/>
        <v>#VALUE!</v>
      </c>
      <c r="R376" t="e">
        <f t="shared" si="35"/>
        <v>#VALUE!</v>
      </c>
    </row>
    <row r="377" spans="1:18" x14ac:dyDescent="0.3">
      <c r="A377" t="s">
        <v>888</v>
      </c>
      <c r="B377" s="4" t="str" cm="1">
        <f t="array" ref="B377">_xll.SNL.Clients.Office.Excel.Functions.SPG(A377, "SP_TOTAL_REV", "CY2023")</f>
        <v>#PEND</v>
      </c>
      <c r="C377" s="4" t="str">
        <f>_xll.SNL.Clients.Office.Excel.Functions.SPG(A377,"IQ_AVG_DILUT_SHARES_OUT","CY2023")</f>
        <v>#PEND</v>
      </c>
      <c r="D377" s="5" t="str">
        <f>_xll.SNL.Clients.Office.Excel.Functions.SPG(A377, "IQ_DILUT_EPS_NORM", "CY2023")</f>
        <v>#PEND</v>
      </c>
      <c r="E377" t="e">
        <f t="shared" si="30"/>
        <v>#VALUE!</v>
      </c>
      <c r="F377" t="e">
        <f t="shared" si="31"/>
        <v>#VALUE!</v>
      </c>
      <c r="G377" t="s">
        <v>888</v>
      </c>
      <c r="H377" s="4" t="str" cm="1">
        <f t="array" ref="H377">_xll.SNL.Clients.Office.Excel.Functions.SPG(G377, "SP_TOTAL_REV", "CY2022")</f>
        <v>#PEND</v>
      </c>
      <c r="I377" s="4" t="str">
        <f>_xll.SNL.Clients.Office.Excel.Functions.SPG(G377,"IQ_AVG_DILUT_SHARES_OUT","CY2022")</f>
        <v>#PEND</v>
      </c>
      <c r="J377" s="5" t="str">
        <f>_xll.SNL.Clients.Office.Excel.Functions.SPG(G377, "IQ_DILUT_EPS_NORM", "CY2022")</f>
        <v>#PEND</v>
      </c>
      <c r="K377" t="e">
        <f t="shared" si="32"/>
        <v>#VALUE!</v>
      </c>
      <c r="L377" t="e">
        <f t="shared" si="33"/>
        <v>#VALUE!</v>
      </c>
      <c r="M377" t="s">
        <v>900</v>
      </c>
      <c r="N377" s="4" t="str" cm="1">
        <f t="array" ref="N377">_xll.SNL.Clients.Office.Excel.Functions.SPG(M377, "SP_TOTAL_REV", "CY2022")</f>
        <v>#PEND</v>
      </c>
      <c r="O377" s="4" t="str">
        <f>_xll.SNL.Clients.Office.Excel.Functions.SPG(M377,"IQ_AVG_DILUT_SHARES_OUT","CY2022")</f>
        <v>#PEND</v>
      </c>
      <c r="P377" s="5" t="str">
        <f>_xll.SNL.Clients.Office.Excel.Functions.SPG(M377, "IQ_DILUT_EPS_NORM", "CY2022")</f>
        <v>#PEND</v>
      </c>
      <c r="Q377" t="e">
        <f t="shared" si="34"/>
        <v>#VALUE!</v>
      </c>
      <c r="R377" t="e">
        <f t="shared" si="35"/>
        <v>#VALUE!</v>
      </c>
    </row>
    <row r="378" spans="1:18" x14ac:dyDescent="0.3">
      <c r="A378" t="s">
        <v>889</v>
      </c>
      <c r="B378" s="4" t="str" cm="1">
        <f t="array" ref="B378">_xll.SNL.Clients.Office.Excel.Functions.SPG(A378, "SP_TOTAL_REV", "CY2023")</f>
        <v>#PEND</v>
      </c>
      <c r="C378" s="4" t="str">
        <f>_xll.SNL.Clients.Office.Excel.Functions.SPG(A378,"IQ_AVG_DILUT_SHARES_OUT","CY2023")</f>
        <v>#PEND</v>
      </c>
      <c r="D378" s="5" t="str">
        <f>_xll.SNL.Clients.Office.Excel.Functions.SPG(A378, "IQ_DILUT_EPS_NORM", "CY2023")</f>
        <v>#PEND</v>
      </c>
      <c r="E378" t="e">
        <f t="shared" si="30"/>
        <v>#VALUE!</v>
      </c>
      <c r="F378" t="e">
        <f t="shared" si="31"/>
        <v>#VALUE!</v>
      </c>
      <c r="G378" t="s">
        <v>889</v>
      </c>
      <c r="H378" s="4" t="str" cm="1">
        <f t="array" ref="H378">_xll.SNL.Clients.Office.Excel.Functions.SPG(G378, "SP_TOTAL_REV", "CY2022")</f>
        <v>#PEND</v>
      </c>
      <c r="I378" s="4" t="str">
        <f>_xll.SNL.Clients.Office.Excel.Functions.SPG(G378,"IQ_AVG_DILUT_SHARES_OUT","CY2022")</f>
        <v>#PEND</v>
      </c>
      <c r="J378" s="5" t="str">
        <f>_xll.SNL.Clients.Office.Excel.Functions.SPG(G378, "IQ_DILUT_EPS_NORM", "CY2022")</f>
        <v>#PEND</v>
      </c>
      <c r="K378" t="e">
        <f t="shared" si="32"/>
        <v>#VALUE!</v>
      </c>
      <c r="L378" t="e">
        <f t="shared" si="33"/>
        <v>#VALUE!</v>
      </c>
      <c r="M378" t="s">
        <v>901</v>
      </c>
      <c r="N378" s="4" t="str" cm="1">
        <f t="array" ref="N378">_xll.SNL.Clients.Office.Excel.Functions.SPG(M378, "SP_TOTAL_REV", "CY2022")</f>
        <v>#PEND</v>
      </c>
      <c r="O378" s="4" t="str">
        <f>_xll.SNL.Clients.Office.Excel.Functions.SPG(M378,"IQ_AVG_DILUT_SHARES_OUT","CY2022")</f>
        <v>#PEND</v>
      </c>
      <c r="P378" s="5" t="str">
        <f>_xll.SNL.Clients.Office.Excel.Functions.SPG(M378, "IQ_DILUT_EPS_NORM", "CY2022")</f>
        <v>#PEND</v>
      </c>
      <c r="Q378" t="e">
        <f t="shared" si="34"/>
        <v>#VALUE!</v>
      </c>
      <c r="R378" t="e">
        <f t="shared" si="35"/>
        <v>#VALUE!</v>
      </c>
    </row>
    <row r="379" spans="1:18" x14ac:dyDescent="0.3">
      <c r="A379" t="s">
        <v>890</v>
      </c>
      <c r="B379" s="4" t="str" cm="1">
        <f t="array" ref="B379">_xll.SNL.Clients.Office.Excel.Functions.SPG(A379, "SP_TOTAL_REV", "CY2023")</f>
        <v>#PEND</v>
      </c>
      <c r="C379" s="4" t="str">
        <f>_xll.SNL.Clients.Office.Excel.Functions.SPG(A379,"IQ_AVG_DILUT_SHARES_OUT","CY2023")</f>
        <v>#PEND</v>
      </c>
      <c r="D379" s="5" t="str">
        <f>_xll.SNL.Clients.Office.Excel.Functions.SPG(A379, "IQ_DILUT_EPS_NORM", "CY2023")</f>
        <v>#PEND</v>
      </c>
      <c r="E379" t="e">
        <f t="shared" si="30"/>
        <v>#VALUE!</v>
      </c>
      <c r="F379" t="e">
        <f t="shared" si="31"/>
        <v>#VALUE!</v>
      </c>
      <c r="G379" t="s">
        <v>890</v>
      </c>
      <c r="H379" s="4" t="str" cm="1">
        <f t="array" ref="H379">_xll.SNL.Clients.Office.Excel.Functions.SPG(G379, "SP_TOTAL_REV", "CY2022")</f>
        <v>#PEND</v>
      </c>
      <c r="I379" s="4" t="str">
        <f>_xll.SNL.Clients.Office.Excel.Functions.SPG(G379,"IQ_AVG_DILUT_SHARES_OUT","CY2022")</f>
        <v>#PEND</v>
      </c>
      <c r="J379" s="5" t="str">
        <f>_xll.SNL.Clients.Office.Excel.Functions.SPG(G379, "IQ_DILUT_EPS_NORM", "CY2022")</f>
        <v>#PEND</v>
      </c>
      <c r="K379" t="e">
        <f t="shared" si="32"/>
        <v>#VALUE!</v>
      </c>
      <c r="L379" t="e">
        <f t="shared" si="33"/>
        <v>#VALUE!</v>
      </c>
      <c r="M379" t="s">
        <v>902</v>
      </c>
      <c r="N379" s="4" t="str" cm="1">
        <f t="array" ref="N379">_xll.SNL.Clients.Office.Excel.Functions.SPG(M379, "SP_TOTAL_REV", "CY2022")</f>
        <v>#PEND</v>
      </c>
      <c r="O379" s="4" t="str">
        <f>_xll.SNL.Clients.Office.Excel.Functions.SPG(M379,"IQ_AVG_DILUT_SHARES_OUT","CY2022")</f>
        <v>#PEND</v>
      </c>
      <c r="P379" s="5" t="str">
        <f>_xll.SNL.Clients.Office.Excel.Functions.SPG(M379, "IQ_DILUT_EPS_NORM", "CY2022")</f>
        <v>#PEND</v>
      </c>
      <c r="Q379" t="e">
        <f t="shared" si="34"/>
        <v>#VALUE!</v>
      </c>
      <c r="R379" t="e">
        <f t="shared" si="35"/>
        <v>#VALUE!</v>
      </c>
    </row>
    <row r="380" spans="1:18" x14ac:dyDescent="0.3">
      <c r="A380" t="s">
        <v>891</v>
      </c>
      <c r="B380" s="4" t="str" cm="1">
        <f t="array" ref="B380">_xll.SNL.Clients.Office.Excel.Functions.SPG(A380, "SP_TOTAL_REV", "CY2023")</f>
        <v>#PEND</v>
      </c>
      <c r="C380" s="4" t="str">
        <f>_xll.SNL.Clients.Office.Excel.Functions.SPG(A380,"IQ_AVG_DILUT_SHARES_OUT","CY2023")</f>
        <v>#PEND</v>
      </c>
      <c r="D380" s="5" t="str">
        <f>_xll.SNL.Clients.Office.Excel.Functions.SPG(A380, "IQ_DILUT_EPS_NORM", "CY2023")</f>
        <v>#PEND</v>
      </c>
      <c r="E380" t="e">
        <f t="shared" si="30"/>
        <v>#VALUE!</v>
      </c>
      <c r="F380" t="e">
        <f t="shared" si="31"/>
        <v>#VALUE!</v>
      </c>
      <c r="G380" t="s">
        <v>891</v>
      </c>
      <c r="H380" s="4" t="str" cm="1">
        <f t="array" ref="H380">_xll.SNL.Clients.Office.Excel.Functions.SPG(G380, "SP_TOTAL_REV", "CY2022")</f>
        <v>#PEND</v>
      </c>
      <c r="I380" s="4" t="str">
        <f>_xll.SNL.Clients.Office.Excel.Functions.SPG(G380,"IQ_AVG_DILUT_SHARES_OUT","CY2022")</f>
        <v>#PEND</v>
      </c>
      <c r="J380" s="5" t="str">
        <f>_xll.SNL.Clients.Office.Excel.Functions.SPG(G380, "IQ_DILUT_EPS_NORM", "CY2022")</f>
        <v>#PEND</v>
      </c>
      <c r="K380" t="e">
        <f t="shared" si="32"/>
        <v>#VALUE!</v>
      </c>
      <c r="L380" t="e">
        <f t="shared" si="33"/>
        <v>#VALUE!</v>
      </c>
      <c r="M380" t="s">
        <v>903</v>
      </c>
      <c r="N380" s="4" t="str" cm="1">
        <f t="array" ref="N380">_xll.SNL.Clients.Office.Excel.Functions.SPG(M380, "SP_TOTAL_REV", "CY2022")</f>
        <v>#PEND</v>
      </c>
      <c r="O380" s="4" t="str">
        <f>_xll.SNL.Clients.Office.Excel.Functions.SPG(M380,"IQ_AVG_DILUT_SHARES_OUT","CY2022")</f>
        <v>#PEND</v>
      </c>
      <c r="P380" s="5" t="str">
        <f>_xll.SNL.Clients.Office.Excel.Functions.SPG(M380, "IQ_DILUT_EPS_NORM", "CY2022")</f>
        <v>#PEND</v>
      </c>
      <c r="Q380" t="e">
        <f t="shared" si="34"/>
        <v>#VALUE!</v>
      </c>
      <c r="R380" t="e">
        <f t="shared" si="35"/>
        <v>#VALUE!</v>
      </c>
    </row>
    <row r="381" spans="1:18" x14ac:dyDescent="0.3">
      <c r="A381" t="s">
        <v>892</v>
      </c>
      <c r="B381" s="4" t="str" cm="1">
        <f t="array" ref="B381">_xll.SNL.Clients.Office.Excel.Functions.SPG(A381, "SP_TOTAL_REV", "CY2023")</f>
        <v>#PEND</v>
      </c>
      <c r="C381" s="4" t="str">
        <f>_xll.SNL.Clients.Office.Excel.Functions.SPG(A381,"IQ_AVG_DILUT_SHARES_OUT","CY2023")</f>
        <v>#PEND</v>
      </c>
      <c r="D381" s="5" t="str">
        <f>_xll.SNL.Clients.Office.Excel.Functions.SPG(A381, "IQ_DILUT_EPS_NORM", "CY2023")</f>
        <v>#PEND</v>
      </c>
      <c r="E381" t="e">
        <f t="shared" si="30"/>
        <v>#VALUE!</v>
      </c>
      <c r="F381" t="e">
        <f t="shared" si="31"/>
        <v>#VALUE!</v>
      </c>
      <c r="G381" t="s">
        <v>892</v>
      </c>
      <c r="H381" s="4" t="str" cm="1">
        <f t="array" ref="H381">_xll.SNL.Clients.Office.Excel.Functions.SPG(G381, "SP_TOTAL_REV", "CY2022")</f>
        <v>#PEND</v>
      </c>
      <c r="I381" s="4" t="str">
        <f>_xll.SNL.Clients.Office.Excel.Functions.SPG(G381,"IQ_AVG_DILUT_SHARES_OUT","CY2022")</f>
        <v>#PEND</v>
      </c>
      <c r="J381" s="5" t="str">
        <f>_xll.SNL.Clients.Office.Excel.Functions.SPG(G381, "IQ_DILUT_EPS_NORM", "CY2022")</f>
        <v>#PEND</v>
      </c>
      <c r="K381" t="e">
        <f t="shared" si="32"/>
        <v>#VALUE!</v>
      </c>
      <c r="L381" t="e">
        <f t="shared" si="33"/>
        <v>#VALUE!</v>
      </c>
      <c r="M381" t="s">
        <v>904</v>
      </c>
      <c r="N381" s="4" t="str" cm="1">
        <f t="array" ref="N381">_xll.SNL.Clients.Office.Excel.Functions.SPG(M381, "SP_TOTAL_REV", "CY2022")</f>
        <v>#PEND</v>
      </c>
      <c r="O381" s="4" t="str">
        <f>_xll.SNL.Clients.Office.Excel.Functions.SPG(M381,"IQ_AVG_DILUT_SHARES_OUT","CY2022")</f>
        <v>#PEND</v>
      </c>
      <c r="P381" s="5" t="str">
        <f>_xll.SNL.Clients.Office.Excel.Functions.SPG(M381, "IQ_DILUT_EPS_NORM", "CY2022")</f>
        <v>#PEND</v>
      </c>
      <c r="Q381" t="e">
        <f t="shared" si="34"/>
        <v>#VALUE!</v>
      </c>
      <c r="R381" t="e">
        <f t="shared" si="35"/>
        <v>#VALUE!</v>
      </c>
    </row>
    <row r="382" spans="1:18" x14ac:dyDescent="0.3">
      <c r="A382" t="s">
        <v>893</v>
      </c>
      <c r="B382" s="4" t="str" cm="1">
        <f t="array" ref="B382">_xll.SNL.Clients.Office.Excel.Functions.SPG(A382, "SP_TOTAL_REV", "CY2023")</f>
        <v>#PEND</v>
      </c>
      <c r="C382" s="4" t="str">
        <f>_xll.SNL.Clients.Office.Excel.Functions.SPG(A382,"IQ_AVG_DILUT_SHARES_OUT","CY2023")</f>
        <v>#PEND</v>
      </c>
      <c r="D382" s="5" t="str">
        <f>_xll.SNL.Clients.Office.Excel.Functions.SPG(A382, "IQ_DILUT_EPS_NORM", "CY2023")</f>
        <v>#PEND</v>
      </c>
      <c r="E382" t="e">
        <f t="shared" si="30"/>
        <v>#VALUE!</v>
      </c>
      <c r="F382" t="e">
        <f t="shared" si="31"/>
        <v>#VALUE!</v>
      </c>
      <c r="G382" t="s">
        <v>893</v>
      </c>
      <c r="H382" s="4" t="str" cm="1">
        <f t="array" ref="H382">_xll.SNL.Clients.Office.Excel.Functions.SPG(G382, "SP_TOTAL_REV", "CY2022")</f>
        <v>#PEND</v>
      </c>
      <c r="I382" s="4" t="str">
        <f>_xll.SNL.Clients.Office.Excel.Functions.SPG(G382,"IQ_AVG_DILUT_SHARES_OUT","CY2022")</f>
        <v>#PEND</v>
      </c>
      <c r="J382" s="5" t="str">
        <f>_xll.SNL.Clients.Office.Excel.Functions.SPG(G382, "IQ_DILUT_EPS_NORM", "CY2022")</f>
        <v>#PEND</v>
      </c>
      <c r="K382" t="e">
        <f t="shared" si="32"/>
        <v>#VALUE!</v>
      </c>
      <c r="L382" t="e">
        <f t="shared" si="33"/>
        <v>#VALUE!</v>
      </c>
      <c r="M382" t="s">
        <v>905</v>
      </c>
      <c r="N382" s="4" t="str" cm="1">
        <f t="array" ref="N382">_xll.SNL.Clients.Office.Excel.Functions.SPG(M382, "SP_TOTAL_REV", "CY2022")</f>
        <v>#PEND</v>
      </c>
      <c r="O382" s="4" t="str">
        <f>_xll.SNL.Clients.Office.Excel.Functions.SPG(M382,"IQ_AVG_DILUT_SHARES_OUT","CY2022")</f>
        <v>#PEND</v>
      </c>
      <c r="P382" s="5" t="str">
        <f>_xll.SNL.Clients.Office.Excel.Functions.SPG(M382, "IQ_DILUT_EPS_NORM", "CY2022")</f>
        <v>#PEND</v>
      </c>
      <c r="Q382" t="e">
        <f t="shared" si="34"/>
        <v>#VALUE!</v>
      </c>
      <c r="R382" t="e">
        <f t="shared" si="35"/>
        <v>#VALUE!</v>
      </c>
    </row>
    <row r="383" spans="1:18" x14ac:dyDescent="0.3">
      <c r="A383" t="s">
        <v>894</v>
      </c>
      <c r="B383" s="4" t="str" cm="1">
        <f t="array" ref="B383">_xll.SNL.Clients.Office.Excel.Functions.SPG(A383, "SP_TOTAL_REV", "CY2023")</f>
        <v>#PEND</v>
      </c>
      <c r="C383" s="4" t="str">
        <f>_xll.SNL.Clients.Office.Excel.Functions.SPG(A383,"IQ_AVG_DILUT_SHARES_OUT","CY2023")</f>
        <v>#PEND</v>
      </c>
      <c r="D383" s="5" t="str">
        <f>_xll.SNL.Clients.Office.Excel.Functions.SPG(A383, "IQ_DILUT_EPS_NORM", "CY2023")</f>
        <v>#PEND</v>
      </c>
      <c r="E383" t="e">
        <f t="shared" si="30"/>
        <v>#VALUE!</v>
      </c>
      <c r="F383" t="e">
        <f t="shared" si="31"/>
        <v>#VALUE!</v>
      </c>
      <c r="G383" t="s">
        <v>894</v>
      </c>
      <c r="H383" s="4" t="str" cm="1">
        <f t="array" ref="H383">_xll.SNL.Clients.Office.Excel.Functions.SPG(G383, "SP_TOTAL_REV", "CY2022")</f>
        <v>#PEND</v>
      </c>
      <c r="I383" s="4" t="str">
        <f>_xll.SNL.Clients.Office.Excel.Functions.SPG(G383,"IQ_AVG_DILUT_SHARES_OUT","CY2022")</f>
        <v>#PEND</v>
      </c>
      <c r="J383" s="5" t="str">
        <f>_xll.SNL.Clients.Office.Excel.Functions.SPG(G383, "IQ_DILUT_EPS_NORM", "CY2022")</f>
        <v>#PEND</v>
      </c>
      <c r="K383" t="e">
        <f t="shared" si="32"/>
        <v>#VALUE!</v>
      </c>
      <c r="L383" t="e">
        <f t="shared" si="33"/>
        <v>#VALUE!</v>
      </c>
      <c r="M383" t="s">
        <v>906</v>
      </c>
      <c r="N383" s="4" t="str" cm="1">
        <f t="array" ref="N383">_xll.SNL.Clients.Office.Excel.Functions.SPG(M383, "SP_TOTAL_REV", "CY2022")</f>
        <v>#PEND</v>
      </c>
      <c r="O383" s="4" t="str">
        <f>_xll.SNL.Clients.Office.Excel.Functions.SPG(M383,"IQ_AVG_DILUT_SHARES_OUT","CY2022")</f>
        <v>#PEND</v>
      </c>
      <c r="P383" s="5" t="str">
        <f>_xll.SNL.Clients.Office.Excel.Functions.SPG(M383, "IQ_DILUT_EPS_NORM", "CY2022")</f>
        <v>#PEND</v>
      </c>
      <c r="Q383" t="e">
        <f t="shared" si="34"/>
        <v>#VALUE!</v>
      </c>
      <c r="R383" t="e">
        <f t="shared" si="35"/>
        <v>#VALUE!</v>
      </c>
    </row>
    <row r="384" spans="1:18" x14ac:dyDescent="0.3">
      <c r="A384" t="s">
        <v>895</v>
      </c>
      <c r="B384" s="4" t="str" cm="1">
        <f t="array" ref="B384">_xll.SNL.Clients.Office.Excel.Functions.SPG(A384, "SP_TOTAL_REV", "CY2023")</f>
        <v>#PEND</v>
      </c>
      <c r="C384" s="4" t="str">
        <f>_xll.SNL.Clients.Office.Excel.Functions.SPG(A384,"IQ_AVG_DILUT_SHARES_OUT","CY2023")</f>
        <v>#PEND</v>
      </c>
      <c r="D384" s="5" t="str">
        <f>_xll.SNL.Clients.Office.Excel.Functions.SPG(A384, "IQ_DILUT_EPS_NORM", "CY2023")</f>
        <v>#PEND</v>
      </c>
      <c r="E384" t="e">
        <f t="shared" si="30"/>
        <v>#VALUE!</v>
      </c>
      <c r="F384" t="e">
        <f t="shared" si="31"/>
        <v>#VALUE!</v>
      </c>
      <c r="G384" t="s">
        <v>895</v>
      </c>
      <c r="H384" s="4" t="str" cm="1">
        <f t="array" ref="H384">_xll.SNL.Clients.Office.Excel.Functions.SPG(G384, "SP_TOTAL_REV", "CY2022")</f>
        <v>#PEND</v>
      </c>
      <c r="I384" s="4" t="str">
        <f>_xll.SNL.Clients.Office.Excel.Functions.SPG(G384,"IQ_AVG_DILUT_SHARES_OUT","CY2022")</f>
        <v>#PEND</v>
      </c>
      <c r="J384" s="5" t="str">
        <f>_xll.SNL.Clients.Office.Excel.Functions.SPG(G384, "IQ_DILUT_EPS_NORM", "CY2022")</f>
        <v>#PEND</v>
      </c>
      <c r="K384" t="e">
        <f t="shared" si="32"/>
        <v>#VALUE!</v>
      </c>
      <c r="L384" t="e">
        <f t="shared" si="33"/>
        <v>#VALUE!</v>
      </c>
      <c r="M384" t="s">
        <v>907</v>
      </c>
      <c r="N384" s="4" t="str" cm="1">
        <f t="array" ref="N384">_xll.SNL.Clients.Office.Excel.Functions.SPG(M384, "SP_TOTAL_REV", "CY2022")</f>
        <v>#PEND</v>
      </c>
      <c r="O384" s="4" t="str">
        <f>_xll.SNL.Clients.Office.Excel.Functions.SPG(M384,"IQ_AVG_DILUT_SHARES_OUT","CY2022")</f>
        <v>#PEND</v>
      </c>
      <c r="P384" s="5" t="str">
        <f>_xll.SNL.Clients.Office.Excel.Functions.SPG(M384, "IQ_DILUT_EPS_NORM", "CY2022")</f>
        <v>#PEND</v>
      </c>
      <c r="Q384" t="e">
        <f t="shared" si="34"/>
        <v>#VALUE!</v>
      </c>
      <c r="R384" t="e">
        <f t="shared" si="35"/>
        <v>#VALUE!</v>
      </c>
    </row>
    <row r="385" spans="1:18" x14ac:dyDescent="0.3">
      <c r="A385" t="s">
        <v>896</v>
      </c>
      <c r="B385" s="4" t="str" cm="1">
        <f t="array" ref="B385">_xll.SNL.Clients.Office.Excel.Functions.SPG(A385, "SP_TOTAL_REV", "CY2023")</f>
        <v>#PEND</v>
      </c>
      <c r="C385" s="4" t="str">
        <f>_xll.SNL.Clients.Office.Excel.Functions.SPG(A385,"IQ_AVG_DILUT_SHARES_OUT","CY2023")</f>
        <v>#PEND</v>
      </c>
      <c r="D385" s="5" t="str">
        <f>_xll.SNL.Clients.Office.Excel.Functions.SPG(A385, "IQ_DILUT_EPS_NORM", "CY2023")</f>
        <v>#PEND</v>
      </c>
      <c r="E385" t="e">
        <f t="shared" si="30"/>
        <v>#VALUE!</v>
      </c>
      <c r="F385" t="e">
        <f t="shared" si="31"/>
        <v>#VALUE!</v>
      </c>
      <c r="G385" t="s">
        <v>896</v>
      </c>
      <c r="H385" s="4" t="str" cm="1">
        <f t="array" ref="H385">_xll.SNL.Clients.Office.Excel.Functions.SPG(G385, "SP_TOTAL_REV", "CY2022")</f>
        <v>#PEND</v>
      </c>
      <c r="I385" s="4" t="str">
        <f>_xll.SNL.Clients.Office.Excel.Functions.SPG(G385,"IQ_AVG_DILUT_SHARES_OUT","CY2022")</f>
        <v>#PEND</v>
      </c>
      <c r="J385" s="5" t="str">
        <f>_xll.SNL.Clients.Office.Excel.Functions.SPG(G385, "IQ_DILUT_EPS_NORM", "CY2022")</f>
        <v>#PEND</v>
      </c>
      <c r="K385" t="e">
        <f t="shared" si="32"/>
        <v>#VALUE!</v>
      </c>
      <c r="L385" t="e">
        <f t="shared" si="33"/>
        <v>#VALUE!</v>
      </c>
      <c r="M385" t="s">
        <v>908</v>
      </c>
      <c r="N385" s="4" t="str" cm="1">
        <f t="array" ref="N385">_xll.SNL.Clients.Office.Excel.Functions.SPG(M385, "SP_TOTAL_REV", "CY2022")</f>
        <v>#PEND</v>
      </c>
      <c r="O385" s="4" t="str">
        <f>_xll.SNL.Clients.Office.Excel.Functions.SPG(M385,"IQ_AVG_DILUT_SHARES_OUT","CY2022")</f>
        <v>#PEND</v>
      </c>
      <c r="P385" s="5" t="str">
        <f>_xll.SNL.Clients.Office.Excel.Functions.SPG(M385, "IQ_DILUT_EPS_NORM", "CY2022")</f>
        <v>#PEND</v>
      </c>
      <c r="Q385" t="e">
        <f t="shared" si="34"/>
        <v>#VALUE!</v>
      </c>
      <c r="R385" t="e">
        <f t="shared" si="35"/>
        <v>#VALUE!</v>
      </c>
    </row>
    <row r="386" spans="1:18" x14ac:dyDescent="0.3">
      <c r="A386" t="s">
        <v>897</v>
      </c>
      <c r="B386" s="4" t="str" cm="1">
        <f t="array" ref="B386">_xll.SNL.Clients.Office.Excel.Functions.SPG(A386, "SP_TOTAL_REV", "CY2023")</f>
        <v>#PEND</v>
      </c>
      <c r="C386" s="4" t="str">
        <f>_xll.SNL.Clients.Office.Excel.Functions.SPG(A386,"IQ_AVG_DILUT_SHARES_OUT","CY2023")</f>
        <v>#PEND</v>
      </c>
      <c r="D386" s="5" t="str">
        <f>_xll.SNL.Clients.Office.Excel.Functions.SPG(A386, "IQ_DILUT_EPS_NORM", "CY2023")</f>
        <v>#PEND</v>
      </c>
      <c r="E386" t="e">
        <f t="shared" si="30"/>
        <v>#VALUE!</v>
      </c>
      <c r="F386" t="e">
        <f t="shared" si="31"/>
        <v>#VALUE!</v>
      </c>
      <c r="G386" t="s">
        <v>897</v>
      </c>
      <c r="H386" s="4" t="str" cm="1">
        <f t="array" ref="H386">_xll.SNL.Clients.Office.Excel.Functions.SPG(G386, "SP_TOTAL_REV", "CY2022")</f>
        <v>#PEND</v>
      </c>
      <c r="I386" s="4" t="str">
        <f>_xll.SNL.Clients.Office.Excel.Functions.SPG(G386,"IQ_AVG_DILUT_SHARES_OUT","CY2022")</f>
        <v>#PEND</v>
      </c>
      <c r="J386" s="5" t="str">
        <f>_xll.SNL.Clients.Office.Excel.Functions.SPG(G386, "IQ_DILUT_EPS_NORM", "CY2022")</f>
        <v>#PEND</v>
      </c>
      <c r="K386" t="e">
        <f t="shared" si="32"/>
        <v>#VALUE!</v>
      </c>
      <c r="L386" t="e">
        <f t="shared" si="33"/>
        <v>#VALUE!</v>
      </c>
      <c r="M386" t="s">
        <v>909</v>
      </c>
      <c r="N386" s="4" t="str" cm="1">
        <f t="array" ref="N386">_xll.SNL.Clients.Office.Excel.Functions.SPG(M386, "SP_TOTAL_REV", "CY2022")</f>
        <v>#PEND</v>
      </c>
      <c r="O386" s="4" t="str">
        <f>_xll.SNL.Clients.Office.Excel.Functions.SPG(M386,"IQ_AVG_DILUT_SHARES_OUT","CY2022")</f>
        <v>#PEND</v>
      </c>
      <c r="P386" s="5" t="str">
        <f>_xll.SNL.Clients.Office.Excel.Functions.SPG(M386, "IQ_DILUT_EPS_NORM", "CY2022")</f>
        <v>#PEND</v>
      </c>
      <c r="Q386" t="e">
        <f t="shared" si="34"/>
        <v>#VALUE!</v>
      </c>
      <c r="R386" t="e">
        <f t="shared" si="35"/>
        <v>#VALUE!</v>
      </c>
    </row>
    <row r="387" spans="1:18" x14ac:dyDescent="0.3">
      <c r="A387" t="s">
        <v>898</v>
      </c>
      <c r="B387" s="4" t="str" cm="1">
        <f t="array" ref="B387">_xll.SNL.Clients.Office.Excel.Functions.SPG(A387, "SP_TOTAL_REV", "CY2023")</f>
        <v>#PEND</v>
      </c>
      <c r="C387" s="4" t="str">
        <f>_xll.SNL.Clients.Office.Excel.Functions.SPG(A387,"IQ_AVG_DILUT_SHARES_OUT","CY2023")</f>
        <v>#PEND</v>
      </c>
      <c r="D387" s="5" t="str">
        <f>_xll.SNL.Clients.Office.Excel.Functions.SPG(A387, "IQ_DILUT_EPS_NORM", "CY2023")</f>
        <v>#PEND</v>
      </c>
      <c r="E387" t="e">
        <f t="shared" si="30"/>
        <v>#VALUE!</v>
      </c>
      <c r="F387" t="e">
        <f t="shared" si="31"/>
        <v>#VALUE!</v>
      </c>
      <c r="G387" t="s">
        <v>898</v>
      </c>
      <c r="H387" s="4" t="str" cm="1">
        <f t="array" ref="H387">_xll.SNL.Clients.Office.Excel.Functions.SPG(G387, "SP_TOTAL_REV", "CY2022")</f>
        <v>#PEND</v>
      </c>
      <c r="I387" s="4" t="str">
        <f>_xll.SNL.Clients.Office.Excel.Functions.SPG(G387,"IQ_AVG_DILUT_SHARES_OUT","CY2022")</f>
        <v>#PEND</v>
      </c>
      <c r="J387" s="5" t="str">
        <f>_xll.SNL.Clients.Office.Excel.Functions.SPG(G387, "IQ_DILUT_EPS_NORM", "CY2022")</f>
        <v>#PEND</v>
      </c>
      <c r="K387" t="e">
        <f t="shared" si="32"/>
        <v>#VALUE!</v>
      </c>
      <c r="L387" t="e">
        <f t="shared" si="33"/>
        <v>#VALUE!</v>
      </c>
      <c r="M387" t="s">
        <v>910</v>
      </c>
      <c r="N387" s="4" t="str" cm="1">
        <f t="array" ref="N387">_xll.SNL.Clients.Office.Excel.Functions.SPG(M387, "SP_TOTAL_REV", "CY2022")</f>
        <v>#PEND</v>
      </c>
      <c r="O387" s="4" t="str">
        <f>_xll.SNL.Clients.Office.Excel.Functions.SPG(M387,"IQ_AVG_DILUT_SHARES_OUT","CY2022")</f>
        <v>#PEND</v>
      </c>
      <c r="P387" s="5" t="str">
        <f>_xll.SNL.Clients.Office.Excel.Functions.SPG(M387, "IQ_DILUT_EPS_NORM", "CY2022")</f>
        <v>#PEND</v>
      </c>
      <c r="Q387" t="e">
        <f t="shared" si="34"/>
        <v>#VALUE!</v>
      </c>
      <c r="R387" t="e">
        <f t="shared" si="35"/>
        <v>#VALUE!</v>
      </c>
    </row>
    <row r="388" spans="1:18" x14ac:dyDescent="0.3">
      <c r="A388" t="s">
        <v>899</v>
      </c>
      <c r="B388" s="4" t="str" cm="1">
        <f t="array" ref="B388">_xll.SNL.Clients.Office.Excel.Functions.SPG(A388, "SP_TOTAL_REV", "CY2023")</f>
        <v>#PEND</v>
      </c>
      <c r="C388" s="4" t="str">
        <f>_xll.SNL.Clients.Office.Excel.Functions.SPG(A388,"IQ_AVG_DILUT_SHARES_OUT","CY2023")</f>
        <v>#PEND</v>
      </c>
      <c r="D388" s="5" t="str">
        <f>_xll.SNL.Clients.Office.Excel.Functions.SPG(A388, "IQ_DILUT_EPS_NORM", "CY2023")</f>
        <v>#PEND</v>
      </c>
      <c r="E388" t="e">
        <f t="shared" si="30"/>
        <v>#VALUE!</v>
      </c>
      <c r="F388" t="e">
        <f t="shared" si="31"/>
        <v>#VALUE!</v>
      </c>
      <c r="G388" t="s">
        <v>899</v>
      </c>
      <c r="H388" s="4" t="str" cm="1">
        <f t="array" ref="H388">_xll.SNL.Clients.Office.Excel.Functions.SPG(G388, "SP_TOTAL_REV", "CY2022")</f>
        <v>#PEND</v>
      </c>
      <c r="I388" s="4" t="str">
        <f>_xll.SNL.Clients.Office.Excel.Functions.SPG(G388,"IQ_AVG_DILUT_SHARES_OUT","CY2022")</f>
        <v>#PEND</v>
      </c>
      <c r="J388" s="5" t="str">
        <f>_xll.SNL.Clients.Office.Excel.Functions.SPG(G388, "IQ_DILUT_EPS_NORM", "CY2022")</f>
        <v>#PEND</v>
      </c>
      <c r="K388" t="e">
        <f t="shared" si="32"/>
        <v>#VALUE!</v>
      </c>
      <c r="L388" t="e">
        <f t="shared" si="33"/>
        <v>#VALUE!</v>
      </c>
      <c r="M388" t="s">
        <v>911</v>
      </c>
      <c r="N388" s="4" t="str" cm="1">
        <f t="array" ref="N388">_xll.SNL.Clients.Office.Excel.Functions.SPG(M388, "SP_TOTAL_REV", "CY2022")</f>
        <v>#PEND</v>
      </c>
      <c r="O388" s="4" t="str">
        <f>_xll.SNL.Clients.Office.Excel.Functions.SPG(M388,"IQ_AVG_DILUT_SHARES_OUT","CY2022")</f>
        <v>#PEND</v>
      </c>
      <c r="P388" s="5" t="str">
        <f>_xll.SNL.Clients.Office.Excel.Functions.SPG(M388, "IQ_DILUT_EPS_NORM", "CY2022")</f>
        <v>#PEND</v>
      </c>
      <c r="Q388" t="e">
        <f t="shared" si="34"/>
        <v>#VALUE!</v>
      </c>
      <c r="R388" t="e">
        <f t="shared" si="35"/>
        <v>#VALUE!</v>
      </c>
    </row>
    <row r="389" spans="1:18" x14ac:dyDescent="0.3">
      <c r="A389" t="s">
        <v>900</v>
      </c>
      <c r="B389" s="4" t="str" cm="1">
        <f t="array" ref="B389">_xll.SNL.Clients.Office.Excel.Functions.SPG(A389, "SP_TOTAL_REV", "CY2023")</f>
        <v>#PEND</v>
      </c>
      <c r="C389" s="4" t="str">
        <f>_xll.SNL.Clients.Office.Excel.Functions.SPG(A389,"IQ_AVG_DILUT_SHARES_OUT","CY2023")</f>
        <v>#PEND</v>
      </c>
      <c r="D389" s="5" t="str">
        <f>_xll.SNL.Clients.Office.Excel.Functions.SPG(A389, "IQ_DILUT_EPS_NORM", "CY2023")</f>
        <v>#PEND</v>
      </c>
      <c r="E389" t="e">
        <f t="shared" ref="E389:E452" si="36">C389*D389/1000</f>
        <v>#VALUE!</v>
      </c>
      <c r="F389" t="e">
        <f t="shared" ref="F389:F452" si="37">E389/B389</f>
        <v>#VALUE!</v>
      </c>
      <c r="G389" t="s">
        <v>900</v>
      </c>
      <c r="H389" s="4" t="str" cm="1">
        <f t="array" ref="H389">_xll.SNL.Clients.Office.Excel.Functions.SPG(G389, "SP_TOTAL_REV", "CY2022")</f>
        <v>#PEND</v>
      </c>
      <c r="I389" s="4" t="str">
        <f>_xll.SNL.Clients.Office.Excel.Functions.SPG(G389,"IQ_AVG_DILUT_SHARES_OUT","CY2022")</f>
        <v>#PEND</v>
      </c>
      <c r="J389" s="5" t="str">
        <f>_xll.SNL.Clients.Office.Excel.Functions.SPG(G389, "IQ_DILUT_EPS_NORM", "CY2022")</f>
        <v>#PEND</v>
      </c>
      <c r="K389" t="e">
        <f t="shared" ref="K389:K452" si="38">I389*J389/1000</f>
        <v>#VALUE!</v>
      </c>
      <c r="L389" t="e">
        <f t="shared" ref="L389:L452" si="39">K389/H389</f>
        <v>#VALUE!</v>
      </c>
      <c r="M389" t="s">
        <v>912</v>
      </c>
      <c r="N389" s="4" t="str" cm="1">
        <f t="array" ref="N389">_xll.SNL.Clients.Office.Excel.Functions.SPG(M389, "SP_TOTAL_REV", "CY2022")</f>
        <v>#PEND</v>
      </c>
      <c r="O389" s="4" t="str">
        <f>_xll.SNL.Clients.Office.Excel.Functions.SPG(M389,"IQ_AVG_DILUT_SHARES_OUT","CY2022")</f>
        <v>#PEND</v>
      </c>
      <c r="P389" s="5" t="str">
        <f>_xll.SNL.Clients.Office.Excel.Functions.SPG(M389, "IQ_DILUT_EPS_NORM", "CY2022")</f>
        <v>#PEND</v>
      </c>
      <c r="Q389" t="e">
        <f t="shared" ref="Q389:Q452" si="40">O389*P389/1000</f>
        <v>#VALUE!</v>
      </c>
      <c r="R389" t="e">
        <f t="shared" ref="R389:R452" si="41">Q389/N389</f>
        <v>#VALUE!</v>
      </c>
    </row>
    <row r="390" spans="1:18" x14ac:dyDescent="0.3">
      <c r="A390" t="s">
        <v>901</v>
      </c>
      <c r="B390" s="4" t="str" cm="1">
        <f t="array" ref="B390">_xll.SNL.Clients.Office.Excel.Functions.SPG(A390, "SP_TOTAL_REV", "CY2023")</f>
        <v>#PEND</v>
      </c>
      <c r="C390" s="4" t="str">
        <f>_xll.SNL.Clients.Office.Excel.Functions.SPG(A390,"IQ_AVG_DILUT_SHARES_OUT","CY2023")</f>
        <v>#PEND</v>
      </c>
      <c r="D390" s="5" t="str">
        <f>_xll.SNL.Clients.Office.Excel.Functions.SPG(A390, "IQ_DILUT_EPS_NORM", "CY2023")</f>
        <v>#PEND</v>
      </c>
      <c r="E390" t="e">
        <f t="shared" si="36"/>
        <v>#VALUE!</v>
      </c>
      <c r="F390" t="e">
        <f t="shared" si="37"/>
        <v>#VALUE!</v>
      </c>
      <c r="G390" t="s">
        <v>901</v>
      </c>
      <c r="H390" s="4" t="str" cm="1">
        <f t="array" ref="H390">_xll.SNL.Clients.Office.Excel.Functions.SPG(G390, "SP_TOTAL_REV", "CY2022")</f>
        <v>#PEND</v>
      </c>
      <c r="I390" s="4" t="str">
        <f>_xll.SNL.Clients.Office.Excel.Functions.SPG(G390,"IQ_AVG_DILUT_SHARES_OUT","CY2022")</f>
        <v>#PEND</v>
      </c>
      <c r="J390" s="5" t="str">
        <f>_xll.SNL.Clients.Office.Excel.Functions.SPG(G390, "IQ_DILUT_EPS_NORM", "CY2022")</f>
        <v>#PEND</v>
      </c>
      <c r="K390" t="e">
        <f t="shared" si="38"/>
        <v>#VALUE!</v>
      </c>
      <c r="L390" t="e">
        <f t="shared" si="39"/>
        <v>#VALUE!</v>
      </c>
      <c r="M390" t="s">
        <v>913</v>
      </c>
      <c r="N390" s="4" t="str" cm="1">
        <f t="array" ref="N390">_xll.SNL.Clients.Office.Excel.Functions.SPG(M390, "SP_TOTAL_REV", "CY2022")</f>
        <v>#PEND</v>
      </c>
      <c r="O390" s="4" t="str">
        <f>_xll.SNL.Clients.Office.Excel.Functions.SPG(M390,"IQ_AVG_DILUT_SHARES_OUT","CY2022")</f>
        <v>#PEND</v>
      </c>
      <c r="P390" s="5" t="str">
        <f>_xll.SNL.Clients.Office.Excel.Functions.SPG(M390, "IQ_DILUT_EPS_NORM", "CY2022")</f>
        <v>#PEND</v>
      </c>
      <c r="Q390" t="e">
        <f t="shared" si="40"/>
        <v>#VALUE!</v>
      </c>
      <c r="R390" t="e">
        <f t="shared" si="41"/>
        <v>#VALUE!</v>
      </c>
    </row>
    <row r="391" spans="1:18" x14ac:dyDescent="0.3">
      <c r="A391" t="s">
        <v>902</v>
      </c>
      <c r="B391" s="4" t="str" cm="1">
        <f t="array" ref="B391">_xll.SNL.Clients.Office.Excel.Functions.SPG(A391, "SP_TOTAL_REV", "CY2023")</f>
        <v>#PEND</v>
      </c>
      <c r="C391" s="4" t="str">
        <f>_xll.SNL.Clients.Office.Excel.Functions.SPG(A391,"IQ_AVG_DILUT_SHARES_OUT","CY2023")</f>
        <v>#PEND</v>
      </c>
      <c r="D391" s="5" t="str">
        <f>_xll.SNL.Clients.Office.Excel.Functions.SPG(A391, "IQ_DILUT_EPS_NORM", "CY2023")</f>
        <v>#PEND</v>
      </c>
      <c r="E391" t="e">
        <f t="shared" si="36"/>
        <v>#VALUE!</v>
      </c>
      <c r="F391" t="e">
        <f t="shared" si="37"/>
        <v>#VALUE!</v>
      </c>
      <c r="G391" t="s">
        <v>902</v>
      </c>
      <c r="H391" s="4" t="str" cm="1">
        <f t="array" ref="H391">_xll.SNL.Clients.Office.Excel.Functions.SPG(G391, "SP_TOTAL_REV", "CY2022")</f>
        <v>#PEND</v>
      </c>
      <c r="I391" s="4" t="str">
        <f>_xll.SNL.Clients.Office.Excel.Functions.SPG(G391,"IQ_AVG_DILUT_SHARES_OUT","CY2022")</f>
        <v>#PEND</v>
      </c>
      <c r="J391" s="5" t="str">
        <f>_xll.SNL.Clients.Office.Excel.Functions.SPG(G391, "IQ_DILUT_EPS_NORM", "CY2022")</f>
        <v>#PEND</v>
      </c>
      <c r="K391" t="e">
        <f t="shared" si="38"/>
        <v>#VALUE!</v>
      </c>
      <c r="L391" t="e">
        <f t="shared" si="39"/>
        <v>#VALUE!</v>
      </c>
      <c r="M391" t="s">
        <v>914</v>
      </c>
      <c r="N391" s="4" t="str" cm="1">
        <f t="array" ref="N391">_xll.SNL.Clients.Office.Excel.Functions.SPG(M391, "SP_TOTAL_REV", "CY2022")</f>
        <v>#PEND</v>
      </c>
      <c r="O391" s="4" t="str">
        <f>_xll.SNL.Clients.Office.Excel.Functions.SPG(M391,"IQ_AVG_DILUT_SHARES_OUT","CY2022")</f>
        <v>#PEND</v>
      </c>
      <c r="P391" s="5" t="str">
        <f>_xll.SNL.Clients.Office.Excel.Functions.SPG(M391, "IQ_DILUT_EPS_NORM", "CY2022")</f>
        <v>#PEND</v>
      </c>
      <c r="Q391" t="e">
        <f t="shared" si="40"/>
        <v>#VALUE!</v>
      </c>
      <c r="R391" t="e">
        <f t="shared" si="41"/>
        <v>#VALUE!</v>
      </c>
    </row>
    <row r="392" spans="1:18" x14ac:dyDescent="0.3">
      <c r="A392" t="s">
        <v>903</v>
      </c>
      <c r="B392" s="4" t="str" cm="1">
        <f t="array" ref="B392">_xll.SNL.Clients.Office.Excel.Functions.SPG(A392, "SP_TOTAL_REV", "CY2023")</f>
        <v>#PEND</v>
      </c>
      <c r="C392" s="4" t="str">
        <f>_xll.SNL.Clients.Office.Excel.Functions.SPG(A392,"IQ_AVG_DILUT_SHARES_OUT","CY2023")</f>
        <v>#PEND</v>
      </c>
      <c r="D392" s="5" t="str">
        <f>_xll.SNL.Clients.Office.Excel.Functions.SPG(A392, "IQ_DILUT_EPS_NORM", "CY2023")</f>
        <v>#PEND</v>
      </c>
      <c r="E392" t="e">
        <f t="shared" si="36"/>
        <v>#VALUE!</v>
      </c>
      <c r="F392" t="e">
        <f t="shared" si="37"/>
        <v>#VALUE!</v>
      </c>
      <c r="G392" t="s">
        <v>903</v>
      </c>
      <c r="H392" s="4" t="str" cm="1">
        <f t="array" ref="H392">_xll.SNL.Clients.Office.Excel.Functions.SPG(G392, "SP_TOTAL_REV", "CY2022")</f>
        <v>#PEND</v>
      </c>
      <c r="I392" s="4" t="str">
        <f>_xll.SNL.Clients.Office.Excel.Functions.SPG(G392,"IQ_AVG_DILUT_SHARES_OUT","CY2022")</f>
        <v>#PEND</v>
      </c>
      <c r="J392" s="5" t="str">
        <f>_xll.SNL.Clients.Office.Excel.Functions.SPG(G392, "IQ_DILUT_EPS_NORM", "CY2022")</f>
        <v>#PEND</v>
      </c>
      <c r="K392" t="e">
        <f t="shared" si="38"/>
        <v>#VALUE!</v>
      </c>
      <c r="L392" t="e">
        <f t="shared" si="39"/>
        <v>#VALUE!</v>
      </c>
      <c r="M392" t="s">
        <v>915</v>
      </c>
      <c r="N392" s="4" t="str" cm="1">
        <f t="array" ref="N392">_xll.SNL.Clients.Office.Excel.Functions.SPG(M392, "SP_TOTAL_REV", "CY2022")</f>
        <v>#PEND</v>
      </c>
      <c r="O392" s="4" t="str">
        <f>_xll.SNL.Clients.Office.Excel.Functions.SPG(M392,"IQ_AVG_DILUT_SHARES_OUT","CY2022")</f>
        <v>#PEND</v>
      </c>
      <c r="P392" s="5" t="str">
        <f>_xll.SNL.Clients.Office.Excel.Functions.SPG(M392, "IQ_DILUT_EPS_NORM", "CY2022")</f>
        <v>#PEND</v>
      </c>
      <c r="Q392" t="e">
        <f t="shared" si="40"/>
        <v>#VALUE!</v>
      </c>
      <c r="R392" t="e">
        <f t="shared" si="41"/>
        <v>#VALUE!</v>
      </c>
    </row>
    <row r="393" spans="1:18" x14ac:dyDescent="0.3">
      <c r="A393" t="s">
        <v>904</v>
      </c>
      <c r="B393" s="4" t="str" cm="1">
        <f t="array" ref="B393">_xll.SNL.Clients.Office.Excel.Functions.SPG(A393, "SP_TOTAL_REV", "CY2023")</f>
        <v>#PEND</v>
      </c>
      <c r="C393" s="4" t="str">
        <f>_xll.SNL.Clients.Office.Excel.Functions.SPG(A393,"IQ_AVG_DILUT_SHARES_OUT","CY2023")</f>
        <v>#PEND</v>
      </c>
      <c r="D393" s="5" t="str">
        <f>_xll.SNL.Clients.Office.Excel.Functions.SPG(A393, "IQ_DILUT_EPS_NORM", "CY2023")</f>
        <v>#PEND</v>
      </c>
      <c r="E393" t="e">
        <f t="shared" si="36"/>
        <v>#VALUE!</v>
      </c>
      <c r="F393" t="e">
        <f t="shared" si="37"/>
        <v>#VALUE!</v>
      </c>
      <c r="G393" t="s">
        <v>904</v>
      </c>
      <c r="H393" s="4" t="str" cm="1">
        <f t="array" ref="H393">_xll.SNL.Clients.Office.Excel.Functions.SPG(G393, "SP_TOTAL_REV", "CY2022")</f>
        <v>#PEND</v>
      </c>
      <c r="I393" s="4" t="str">
        <f>_xll.SNL.Clients.Office.Excel.Functions.SPG(G393,"IQ_AVG_DILUT_SHARES_OUT","CY2022")</f>
        <v>#PEND</v>
      </c>
      <c r="J393" s="5" t="str">
        <f>_xll.SNL.Clients.Office.Excel.Functions.SPG(G393, "IQ_DILUT_EPS_NORM", "CY2022")</f>
        <v>#PEND</v>
      </c>
      <c r="K393" t="e">
        <f t="shared" si="38"/>
        <v>#VALUE!</v>
      </c>
      <c r="L393" t="e">
        <f t="shared" si="39"/>
        <v>#VALUE!</v>
      </c>
      <c r="M393" t="s">
        <v>916</v>
      </c>
      <c r="N393" s="4" t="str" cm="1">
        <f t="array" ref="N393">_xll.SNL.Clients.Office.Excel.Functions.SPG(M393, "SP_TOTAL_REV", "CY2022")</f>
        <v>#PEND</v>
      </c>
      <c r="O393" s="4" t="str">
        <f>_xll.SNL.Clients.Office.Excel.Functions.SPG(M393,"IQ_AVG_DILUT_SHARES_OUT","CY2022")</f>
        <v>#PEND</v>
      </c>
      <c r="P393" s="5" t="str">
        <f>_xll.SNL.Clients.Office.Excel.Functions.SPG(M393, "IQ_DILUT_EPS_NORM", "CY2022")</f>
        <v>#PEND</v>
      </c>
      <c r="Q393" t="e">
        <f t="shared" si="40"/>
        <v>#VALUE!</v>
      </c>
      <c r="R393" t="e">
        <f t="shared" si="41"/>
        <v>#VALUE!</v>
      </c>
    </row>
    <row r="394" spans="1:18" x14ac:dyDescent="0.3">
      <c r="A394" t="s">
        <v>905</v>
      </c>
      <c r="B394" s="4" t="str" cm="1">
        <f t="array" ref="B394">_xll.SNL.Clients.Office.Excel.Functions.SPG(A394, "SP_TOTAL_REV", "CY2023")</f>
        <v>#PEND</v>
      </c>
      <c r="C394" s="4" t="str">
        <f>_xll.SNL.Clients.Office.Excel.Functions.SPG(A394,"IQ_AVG_DILUT_SHARES_OUT","CY2023")</f>
        <v>#PEND</v>
      </c>
      <c r="D394" s="5" t="str">
        <f>_xll.SNL.Clients.Office.Excel.Functions.SPG(A394, "IQ_DILUT_EPS_NORM", "CY2023")</f>
        <v>#PEND</v>
      </c>
      <c r="E394" t="e">
        <f t="shared" si="36"/>
        <v>#VALUE!</v>
      </c>
      <c r="F394" t="e">
        <f t="shared" si="37"/>
        <v>#VALUE!</v>
      </c>
      <c r="G394" t="s">
        <v>905</v>
      </c>
      <c r="H394" s="4" t="str" cm="1">
        <f t="array" ref="H394">_xll.SNL.Clients.Office.Excel.Functions.SPG(G394, "SP_TOTAL_REV", "CY2022")</f>
        <v>#PEND</v>
      </c>
      <c r="I394" s="4" t="str">
        <f>_xll.SNL.Clients.Office.Excel.Functions.SPG(G394,"IQ_AVG_DILUT_SHARES_OUT","CY2022")</f>
        <v>#PEND</v>
      </c>
      <c r="J394" s="5" t="str">
        <f>_xll.SNL.Clients.Office.Excel.Functions.SPG(G394, "IQ_DILUT_EPS_NORM", "CY2022")</f>
        <v>#PEND</v>
      </c>
      <c r="K394" t="e">
        <f t="shared" si="38"/>
        <v>#VALUE!</v>
      </c>
      <c r="L394" t="e">
        <f t="shared" si="39"/>
        <v>#VALUE!</v>
      </c>
      <c r="M394" t="s">
        <v>917</v>
      </c>
      <c r="N394" s="4" t="str" cm="1">
        <f t="array" ref="N394">_xll.SNL.Clients.Office.Excel.Functions.SPG(M394, "SP_TOTAL_REV", "CY2022")</f>
        <v>#PEND</v>
      </c>
      <c r="O394" s="4" t="str">
        <f>_xll.SNL.Clients.Office.Excel.Functions.SPG(M394,"IQ_AVG_DILUT_SHARES_OUT","CY2022")</f>
        <v>#PEND</v>
      </c>
      <c r="P394" s="5" t="str">
        <f>_xll.SNL.Clients.Office.Excel.Functions.SPG(M394, "IQ_DILUT_EPS_NORM", "CY2022")</f>
        <v>#PEND</v>
      </c>
      <c r="Q394" t="e">
        <f t="shared" si="40"/>
        <v>#VALUE!</v>
      </c>
      <c r="R394" t="e">
        <f t="shared" si="41"/>
        <v>#VALUE!</v>
      </c>
    </row>
    <row r="395" spans="1:18" x14ac:dyDescent="0.3">
      <c r="A395" t="s">
        <v>906</v>
      </c>
      <c r="B395" s="4" t="str" cm="1">
        <f t="array" ref="B395">_xll.SNL.Clients.Office.Excel.Functions.SPG(A395, "SP_TOTAL_REV", "CY2023")</f>
        <v>#PEND</v>
      </c>
      <c r="C395" s="4" t="str">
        <f>_xll.SNL.Clients.Office.Excel.Functions.SPG(A395,"IQ_AVG_DILUT_SHARES_OUT","CY2023")</f>
        <v>#PEND</v>
      </c>
      <c r="D395" s="5" t="str">
        <f>_xll.SNL.Clients.Office.Excel.Functions.SPG(A395, "IQ_DILUT_EPS_NORM", "CY2023")</f>
        <v>#PEND</v>
      </c>
      <c r="E395" t="e">
        <f t="shared" si="36"/>
        <v>#VALUE!</v>
      </c>
      <c r="F395" t="e">
        <f t="shared" si="37"/>
        <v>#VALUE!</v>
      </c>
      <c r="G395" t="s">
        <v>906</v>
      </c>
      <c r="H395" s="4" t="str" cm="1">
        <f t="array" ref="H395">_xll.SNL.Clients.Office.Excel.Functions.SPG(G395, "SP_TOTAL_REV", "CY2022")</f>
        <v>#PEND</v>
      </c>
      <c r="I395" s="4" t="str">
        <f>_xll.SNL.Clients.Office.Excel.Functions.SPG(G395,"IQ_AVG_DILUT_SHARES_OUT","CY2022")</f>
        <v>#PEND</v>
      </c>
      <c r="J395" s="5" t="str">
        <f>_xll.SNL.Clients.Office.Excel.Functions.SPG(G395, "IQ_DILUT_EPS_NORM", "CY2022")</f>
        <v>#PEND</v>
      </c>
      <c r="K395" t="e">
        <f t="shared" si="38"/>
        <v>#VALUE!</v>
      </c>
      <c r="L395" t="e">
        <f t="shared" si="39"/>
        <v>#VALUE!</v>
      </c>
      <c r="M395" t="s">
        <v>918</v>
      </c>
      <c r="N395" s="4" t="str" cm="1">
        <f t="array" ref="N395">_xll.SNL.Clients.Office.Excel.Functions.SPG(M395, "SP_TOTAL_REV", "CY2022")</f>
        <v>#PEND</v>
      </c>
      <c r="O395" s="4" t="str">
        <f>_xll.SNL.Clients.Office.Excel.Functions.SPG(M395,"IQ_AVG_DILUT_SHARES_OUT","CY2022")</f>
        <v>#PEND</v>
      </c>
      <c r="P395" s="5" t="str">
        <f>_xll.SNL.Clients.Office.Excel.Functions.SPG(M395, "IQ_DILUT_EPS_NORM", "CY2022")</f>
        <v>#PEND</v>
      </c>
      <c r="Q395" t="e">
        <f t="shared" si="40"/>
        <v>#VALUE!</v>
      </c>
      <c r="R395" t="e">
        <f t="shared" si="41"/>
        <v>#VALUE!</v>
      </c>
    </row>
    <row r="396" spans="1:18" x14ac:dyDescent="0.3">
      <c r="A396" t="s">
        <v>907</v>
      </c>
      <c r="B396" s="4" t="str" cm="1">
        <f t="array" ref="B396">_xll.SNL.Clients.Office.Excel.Functions.SPG(A396, "SP_TOTAL_REV", "CY2023")</f>
        <v>#PEND</v>
      </c>
      <c r="C396" s="4" t="str">
        <f>_xll.SNL.Clients.Office.Excel.Functions.SPG(A396,"IQ_AVG_DILUT_SHARES_OUT","CY2023")</f>
        <v>#PEND</v>
      </c>
      <c r="D396" s="5" t="str">
        <f>_xll.SNL.Clients.Office.Excel.Functions.SPG(A396, "IQ_DILUT_EPS_NORM", "CY2023")</f>
        <v>#PEND</v>
      </c>
      <c r="E396" t="e">
        <f t="shared" si="36"/>
        <v>#VALUE!</v>
      </c>
      <c r="F396" t="e">
        <f t="shared" si="37"/>
        <v>#VALUE!</v>
      </c>
      <c r="G396" t="s">
        <v>907</v>
      </c>
      <c r="H396" s="4" t="str" cm="1">
        <f t="array" ref="H396">_xll.SNL.Clients.Office.Excel.Functions.SPG(G396, "SP_TOTAL_REV", "CY2022")</f>
        <v>#PEND</v>
      </c>
      <c r="I396" s="4" t="str">
        <f>_xll.SNL.Clients.Office.Excel.Functions.SPG(G396,"IQ_AVG_DILUT_SHARES_OUT","CY2022")</f>
        <v>#PEND</v>
      </c>
      <c r="J396" s="5" t="str">
        <f>_xll.SNL.Clients.Office.Excel.Functions.SPG(G396, "IQ_DILUT_EPS_NORM", "CY2022")</f>
        <v>#PEND</v>
      </c>
      <c r="K396" t="e">
        <f t="shared" si="38"/>
        <v>#VALUE!</v>
      </c>
      <c r="L396" t="e">
        <f t="shared" si="39"/>
        <v>#VALUE!</v>
      </c>
      <c r="M396" t="s">
        <v>919</v>
      </c>
      <c r="N396" s="4" t="str" cm="1">
        <f t="array" ref="N396">_xll.SNL.Clients.Office.Excel.Functions.SPG(M396, "SP_TOTAL_REV", "CY2022")</f>
        <v>#PEND</v>
      </c>
      <c r="O396" s="4" t="str">
        <f>_xll.SNL.Clients.Office.Excel.Functions.SPG(M396,"IQ_AVG_DILUT_SHARES_OUT","CY2022")</f>
        <v>#PEND</v>
      </c>
      <c r="P396" s="5" t="str">
        <f>_xll.SNL.Clients.Office.Excel.Functions.SPG(M396, "IQ_DILUT_EPS_NORM", "CY2022")</f>
        <v>#PEND</v>
      </c>
      <c r="Q396" t="e">
        <f t="shared" si="40"/>
        <v>#VALUE!</v>
      </c>
      <c r="R396" t="e">
        <f t="shared" si="41"/>
        <v>#VALUE!</v>
      </c>
    </row>
    <row r="397" spans="1:18" x14ac:dyDescent="0.3">
      <c r="A397" t="s">
        <v>908</v>
      </c>
      <c r="B397" s="4" t="str" cm="1">
        <f t="array" ref="B397">_xll.SNL.Clients.Office.Excel.Functions.SPG(A397, "SP_TOTAL_REV", "CY2023")</f>
        <v>#PEND</v>
      </c>
      <c r="C397" s="4" t="str">
        <f>_xll.SNL.Clients.Office.Excel.Functions.SPG(A397,"IQ_AVG_DILUT_SHARES_OUT","CY2023")</f>
        <v>#PEND</v>
      </c>
      <c r="D397" s="5" t="str">
        <f>_xll.SNL.Clients.Office.Excel.Functions.SPG(A397, "IQ_DILUT_EPS_NORM", "CY2023")</f>
        <v>#PEND</v>
      </c>
      <c r="E397" t="e">
        <f t="shared" si="36"/>
        <v>#VALUE!</v>
      </c>
      <c r="F397" t="e">
        <f t="shared" si="37"/>
        <v>#VALUE!</v>
      </c>
      <c r="G397" t="s">
        <v>908</v>
      </c>
      <c r="H397" s="4" t="str" cm="1">
        <f t="array" ref="H397">_xll.SNL.Clients.Office.Excel.Functions.SPG(G397, "SP_TOTAL_REV", "CY2022")</f>
        <v>#PEND</v>
      </c>
      <c r="I397" s="4" t="str">
        <f>_xll.SNL.Clients.Office.Excel.Functions.SPG(G397,"IQ_AVG_DILUT_SHARES_OUT","CY2022")</f>
        <v>#PEND</v>
      </c>
      <c r="J397" s="5" t="str">
        <f>_xll.SNL.Clients.Office.Excel.Functions.SPG(G397, "IQ_DILUT_EPS_NORM", "CY2022")</f>
        <v>#PEND</v>
      </c>
      <c r="K397" t="e">
        <f t="shared" si="38"/>
        <v>#VALUE!</v>
      </c>
      <c r="L397" t="e">
        <f t="shared" si="39"/>
        <v>#VALUE!</v>
      </c>
      <c r="M397" t="s">
        <v>920</v>
      </c>
      <c r="N397" s="4" t="str" cm="1">
        <f t="array" ref="N397">_xll.SNL.Clients.Office.Excel.Functions.SPG(M397, "SP_TOTAL_REV", "CY2022")</f>
        <v>#PEND</v>
      </c>
      <c r="O397" s="4" t="str">
        <f>_xll.SNL.Clients.Office.Excel.Functions.SPG(M397,"IQ_AVG_DILUT_SHARES_OUT","CY2022")</f>
        <v>#PEND</v>
      </c>
      <c r="P397" s="5" t="str">
        <f>_xll.SNL.Clients.Office.Excel.Functions.SPG(M397, "IQ_DILUT_EPS_NORM", "CY2022")</f>
        <v>#PEND</v>
      </c>
      <c r="Q397" t="e">
        <f t="shared" si="40"/>
        <v>#VALUE!</v>
      </c>
      <c r="R397" t="e">
        <f t="shared" si="41"/>
        <v>#VALUE!</v>
      </c>
    </row>
    <row r="398" spans="1:18" x14ac:dyDescent="0.3">
      <c r="A398" t="s">
        <v>909</v>
      </c>
      <c r="B398" s="4" t="str" cm="1">
        <f t="array" ref="B398">_xll.SNL.Clients.Office.Excel.Functions.SPG(A398, "SP_TOTAL_REV", "CY2023")</f>
        <v>#PEND</v>
      </c>
      <c r="C398" s="4" t="str">
        <f>_xll.SNL.Clients.Office.Excel.Functions.SPG(A398,"IQ_AVG_DILUT_SHARES_OUT","CY2023")</f>
        <v>#PEND</v>
      </c>
      <c r="D398" s="5" t="str">
        <f>_xll.SNL.Clients.Office.Excel.Functions.SPG(A398, "IQ_DILUT_EPS_NORM", "CY2023")</f>
        <v>#PEND</v>
      </c>
      <c r="E398" t="e">
        <f t="shared" si="36"/>
        <v>#VALUE!</v>
      </c>
      <c r="F398" t="e">
        <f t="shared" si="37"/>
        <v>#VALUE!</v>
      </c>
      <c r="G398" t="s">
        <v>909</v>
      </c>
      <c r="H398" s="4" t="str" cm="1">
        <f t="array" ref="H398">_xll.SNL.Clients.Office.Excel.Functions.SPG(G398, "SP_TOTAL_REV", "CY2022")</f>
        <v>#PEND</v>
      </c>
      <c r="I398" s="4" t="str">
        <f>_xll.SNL.Clients.Office.Excel.Functions.SPG(G398,"IQ_AVG_DILUT_SHARES_OUT","CY2022")</f>
        <v>#PEND</v>
      </c>
      <c r="J398" s="5" t="str">
        <f>_xll.SNL.Clients.Office.Excel.Functions.SPG(G398, "IQ_DILUT_EPS_NORM", "CY2022")</f>
        <v>#PEND</v>
      </c>
      <c r="K398" t="e">
        <f t="shared" si="38"/>
        <v>#VALUE!</v>
      </c>
      <c r="L398" t="e">
        <f t="shared" si="39"/>
        <v>#VALUE!</v>
      </c>
      <c r="M398" t="s">
        <v>921</v>
      </c>
      <c r="N398" s="4" t="str" cm="1">
        <f t="array" ref="N398">_xll.SNL.Clients.Office.Excel.Functions.SPG(M398, "SP_TOTAL_REV", "CY2022")</f>
        <v>#PEND</v>
      </c>
      <c r="O398" s="4" t="str">
        <f>_xll.SNL.Clients.Office.Excel.Functions.SPG(M398,"IQ_AVG_DILUT_SHARES_OUT","CY2022")</f>
        <v>#PEND</v>
      </c>
      <c r="P398" s="5" t="str">
        <f>_xll.SNL.Clients.Office.Excel.Functions.SPG(M398, "IQ_DILUT_EPS_NORM", "CY2022")</f>
        <v>#PEND</v>
      </c>
      <c r="Q398" t="e">
        <f t="shared" si="40"/>
        <v>#VALUE!</v>
      </c>
      <c r="R398" t="e">
        <f t="shared" si="41"/>
        <v>#VALUE!</v>
      </c>
    </row>
    <row r="399" spans="1:18" x14ac:dyDescent="0.3">
      <c r="A399" t="s">
        <v>910</v>
      </c>
      <c r="B399" s="4" t="str" cm="1">
        <f t="array" ref="B399">_xll.SNL.Clients.Office.Excel.Functions.SPG(A399, "SP_TOTAL_REV", "CY2023")</f>
        <v>#PEND</v>
      </c>
      <c r="C399" s="4" t="str">
        <f>_xll.SNL.Clients.Office.Excel.Functions.SPG(A399,"IQ_AVG_DILUT_SHARES_OUT","CY2023")</f>
        <v>#PEND</v>
      </c>
      <c r="D399" s="5" t="str">
        <f>_xll.SNL.Clients.Office.Excel.Functions.SPG(A399, "IQ_DILUT_EPS_NORM", "CY2023")</f>
        <v>#PEND</v>
      </c>
      <c r="E399" t="e">
        <f t="shared" si="36"/>
        <v>#VALUE!</v>
      </c>
      <c r="F399" t="e">
        <f t="shared" si="37"/>
        <v>#VALUE!</v>
      </c>
      <c r="G399" t="s">
        <v>910</v>
      </c>
      <c r="H399" s="4" t="str" cm="1">
        <f t="array" ref="H399">_xll.SNL.Clients.Office.Excel.Functions.SPG(G399, "SP_TOTAL_REV", "CY2022")</f>
        <v>#PEND</v>
      </c>
      <c r="I399" s="4" t="str">
        <f>_xll.SNL.Clients.Office.Excel.Functions.SPG(G399,"IQ_AVG_DILUT_SHARES_OUT","CY2022")</f>
        <v>#PEND</v>
      </c>
      <c r="J399" s="5" t="str">
        <f>_xll.SNL.Clients.Office.Excel.Functions.SPG(G399, "IQ_DILUT_EPS_NORM", "CY2022")</f>
        <v>#PEND</v>
      </c>
      <c r="K399" t="e">
        <f t="shared" si="38"/>
        <v>#VALUE!</v>
      </c>
      <c r="L399" t="e">
        <f t="shared" si="39"/>
        <v>#VALUE!</v>
      </c>
      <c r="M399" t="s">
        <v>922</v>
      </c>
      <c r="N399" s="4" t="str" cm="1">
        <f t="array" ref="N399">_xll.SNL.Clients.Office.Excel.Functions.SPG(M399, "SP_TOTAL_REV", "CY2022")</f>
        <v>#PEND</v>
      </c>
      <c r="O399" s="4" t="str">
        <f>_xll.SNL.Clients.Office.Excel.Functions.SPG(M399,"IQ_AVG_DILUT_SHARES_OUT","CY2022")</f>
        <v>#PEND</v>
      </c>
      <c r="P399" s="5" t="str">
        <f>_xll.SNL.Clients.Office.Excel.Functions.SPG(M399, "IQ_DILUT_EPS_NORM", "CY2022")</f>
        <v>#PEND</v>
      </c>
      <c r="Q399" t="e">
        <f t="shared" si="40"/>
        <v>#VALUE!</v>
      </c>
      <c r="R399" t="e">
        <f t="shared" si="41"/>
        <v>#VALUE!</v>
      </c>
    </row>
    <row r="400" spans="1:18" x14ac:dyDescent="0.3">
      <c r="A400" t="s">
        <v>911</v>
      </c>
      <c r="B400" s="4" t="str" cm="1">
        <f t="array" ref="B400">_xll.SNL.Clients.Office.Excel.Functions.SPG(A400, "SP_TOTAL_REV", "CY2023")</f>
        <v>#PEND</v>
      </c>
      <c r="C400" s="4" t="str">
        <f>_xll.SNL.Clients.Office.Excel.Functions.SPG(A400,"IQ_AVG_DILUT_SHARES_OUT","CY2023")</f>
        <v>#PEND</v>
      </c>
      <c r="D400" s="5" t="str">
        <f>_xll.SNL.Clients.Office.Excel.Functions.SPG(A400, "IQ_DILUT_EPS_NORM", "CY2023")</f>
        <v>#PEND</v>
      </c>
      <c r="E400" t="e">
        <f t="shared" si="36"/>
        <v>#VALUE!</v>
      </c>
      <c r="F400" t="e">
        <f t="shared" si="37"/>
        <v>#VALUE!</v>
      </c>
      <c r="G400" t="s">
        <v>911</v>
      </c>
      <c r="H400" s="4" t="str" cm="1">
        <f t="array" ref="H400">_xll.SNL.Clients.Office.Excel.Functions.SPG(G400, "SP_TOTAL_REV", "CY2022")</f>
        <v>#PEND</v>
      </c>
      <c r="I400" s="4" t="str">
        <f>_xll.SNL.Clients.Office.Excel.Functions.SPG(G400,"IQ_AVG_DILUT_SHARES_OUT","CY2022")</f>
        <v>#PEND</v>
      </c>
      <c r="J400" s="5" t="str">
        <f>_xll.SNL.Clients.Office.Excel.Functions.SPG(G400, "IQ_DILUT_EPS_NORM", "CY2022")</f>
        <v>#PEND</v>
      </c>
      <c r="K400" t="e">
        <f t="shared" si="38"/>
        <v>#VALUE!</v>
      </c>
      <c r="L400" t="e">
        <f t="shared" si="39"/>
        <v>#VALUE!</v>
      </c>
      <c r="M400" t="s">
        <v>923</v>
      </c>
      <c r="N400" s="4" t="str" cm="1">
        <f t="array" ref="N400">_xll.SNL.Clients.Office.Excel.Functions.SPG(M400, "SP_TOTAL_REV", "CY2022")</f>
        <v>#PEND</v>
      </c>
      <c r="O400" s="4" t="str">
        <f>_xll.SNL.Clients.Office.Excel.Functions.SPG(M400,"IQ_AVG_DILUT_SHARES_OUT","CY2022")</f>
        <v>#PEND</v>
      </c>
      <c r="P400" s="5" t="str">
        <f>_xll.SNL.Clients.Office.Excel.Functions.SPG(M400, "IQ_DILUT_EPS_NORM", "CY2022")</f>
        <v>#PEND</v>
      </c>
      <c r="Q400" t="e">
        <f t="shared" si="40"/>
        <v>#VALUE!</v>
      </c>
      <c r="R400" t="e">
        <f t="shared" si="41"/>
        <v>#VALUE!</v>
      </c>
    </row>
    <row r="401" spans="1:18" x14ac:dyDescent="0.3">
      <c r="A401" t="s">
        <v>912</v>
      </c>
      <c r="B401" s="4" t="str" cm="1">
        <f t="array" ref="B401">_xll.SNL.Clients.Office.Excel.Functions.SPG(A401, "SP_TOTAL_REV", "CY2023")</f>
        <v>#PEND</v>
      </c>
      <c r="C401" s="4" t="str">
        <f>_xll.SNL.Clients.Office.Excel.Functions.SPG(A401,"IQ_AVG_DILUT_SHARES_OUT","CY2023")</f>
        <v>#PEND</v>
      </c>
      <c r="D401" s="5" t="str">
        <f>_xll.SNL.Clients.Office.Excel.Functions.SPG(A401, "IQ_DILUT_EPS_NORM", "CY2023")</f>
        <v>#PEND</v>
      </c>
      <c r="E401" t="e">
        <f t="shared" si="36"/>
        <v>#VALUE!</v>
      </c>
      <c r="F401" t="e">
        <f t="shared" si="37"/>
        <v>#VALUE!</v>
      </c>
      <c r="G401" t="s">
        <v>912</v>
      </c>
      <c r="H401" s="4" t="str" cm="1">
        <f t="array" ref="H401">_xll.SNL.Clients.Office.Excel.Functions.SPG(G401, "SP_TOTAL_REV", "CY2022")</f>
        <v>#PEND</v>
      </c>
      <c r="I401" s="4" t="str">
        <f>_xll.SNL.Clients.Office.Excel.Functions.SPG(G401,"IQ_AVG_DILUT_SHARES_OUT","CY2022")</f>
        <v>#PEND</v>
      </c>
      <c r="J401" s="5" t="str">
        <f>_xll.SNL.Clients.Office.Excel.Functions.SPG(G401, "IQ_DILUT_EPS_NORM", "CY2022")</f>
        <v>#PEND</v>
      </c>
      <c r="K401" t="e">
        <f t="shared" si="38"/>
        <v>#VALUE!</v>
      </c>
      <c r="L401" t="e">
        <f t="shared" si="39"/>
        <v>#VALUE!</v>
      </c>
      <c r="M401" t="s">
        <v>924</v>
      </c>
      <c r="N401" s="4" t="str" cm="1">
        <f t="array" ref="N401">_xll.SNL.Clients.Office.Excel.Functions.SPG(M401, "SP_TOTAL_REV", "CY2022")</f>
        <v>#PEND</v>
      </c>
      <c r="O401" s="4" t="str">
        <f>_xll.SNL.Clients.Office.Excel.Functions.SPG(M401,"IQ_AVG_DILUT_SHARES_OUT","CY2022")</f>
        <v>#PEND</v>
      </c>
      <c r="P401" s="5" t="str">
        <f>_xll.SNL.Clients.Office.Excel.Functions.SPG(M401, "IQ_DILUT_EPS_NORM", "CY2022")</f>
        <v>#PEND</v>
      </c>
      <c r="Q401" t="e">
        <f t="shared" si="40"/>
        <v>#VALUE!</v>
      </c>
      <c r="R401" t="e">
        <f t="shared" si="41"/>
        <v>#VALUE!</v>
      </c>
    </row>
    <row r="402" spans="1:18" x14ac:dyDescent="0.3">
      <c r="A402" t="s">
        <v>913</v>
      </c>
      <c r="B402" s="4" t="str" cm="1">
        <f t="array" ref="B402">_xll.SNL.Clients.Office.Excel.Functions.SPG(A402, "SP_TOTAL_REV", "CY2023")</f>
        <v>#PEND</v>
      </c>
      <c r="C402" s="4" t="str">
        <f>_xll.SNL.Clients.Office.Excel.Functions.SPG(A402,"IQ_AVG_DILUT_SHARES_OUT","CY2023")</f>
        <v>#PEND</v>
      </c>
      <c r="D402" s="5" t="str">
        <f>_xll.SNL.Clients.Office.Excel.Functions.SPG(A402, "IQ_DILUT_EPS_NORM", "CY2023")</f>
        <v>#PEND</v>
      </c>
      <c r="E402" t="e">
        <f t="shared" si="36"/>
        <v>#VALUE!</v>
      </c>
      <c r="F402" t="e">
        <f t="shared" si="37"/>
        <v>#VALUE!</v>
      </c>
      <c r="G402" t="s">
        <v>913</v>
      </c>
      <c r="H402" s="4" t="str" cm="1">
        <f t="array" ref="H402">_xll.SNL.Clients.Office.Excel.Functions.SPG(G402, "SP_TOTAL_REV", "CY2022")</f>
        <v>#PEND</v>
      </c>
      <c r="I402" s="4" t="str">
        <f>_xll.SNL.Clients.Office.Excel.Functions.SPG(G402,"IQ_AVG_DILUT_SHARES_OUT","CY2022")</f>
        <v>#PEND</v>
      </c>
      <c r="J402" s="5" t="str">
        <f>_xll.SNL.Clients.Office.Excel.Functions.SPG(G402, "IQ_DILUT_EPS_NORM", "CY2022")</f>
        <v>#PEND</v>
      </c>
      <c r="K402" t="e">
        <f t="shared" si="38"/>
        <v>#VALUE!</v>
      </c>
      <c r="L402" t="e">
        <f t="shared" si="39"/>
        <v>#VALUE!</v>
      </c>
      <c r="M402" t="s">
        <v>925</v>
      </c>
      <c r="N402" s="4" t="str" cm="1">
        <f t="array" ref="N402">_xll.SNL.Clients.Office.Excel.Functions.SPG(M402, "SP_TOTAL_REV", "CY2022")</f>
        <v>#PEND</v>
      </c>
      <c r="O402" s="4" t="str">
        <f>_xll.SNL.Clients.Office.Excel.Functions.SPG(M402,"IQ_AVG_DILUT_SHARES_OUT","CY2022")</f>
        <v>#PEND</v>
      </c>
      <c r="P402" s="5" t="str">
        <f>_xll.SNL.Clients.Office.Excel.Functions.SPG(M402, "IQ_DILUT_EPS_NORM", "CY2022")</f>
        <v>#PEND</v>
      </c>
      <c r="Q402" t="e">
        <f t="shared" si="40"/>
        <v>#VALUE!</v>
      </c>
      <c r="R402" t="e">
        <f t="shared" si="41"/>
        <v>#VALUE!</v>
      </c>
    </row>
    <row r="403" spans="1:18" x14ac:dyDescent="0.3">
      <c r="A403" t="s">
        <v>914</v>
      </c>
      <c r="B403" s="4" t="str" cm="1">
        <f t="array" ref="B403">_xll.SNL.Clients.Office.Excel.Functions.SPG(A403, "SP_TOTAL_REV", "CY2023")</f>
        <v>#PEND</v>
      </c>
      <c r="C403" s="4" t="str">
        <f>_xll.SNL.Clients.Office.Excel.Functions.SPG(A403,"IQ_AVG_DILUT_SHARES_OUT","CY2023")</f>
        <v>#PEND</v>
      </c>
      <c r="D403" s="5" t="str">
        <f>_xll.SNL.Clients.Office.Excel.Functions.SPG(A403, "IQ_DILUT_EPS_NORM", "CY2023")</f>
        <v>#PEND</v>
      </c>
      <c r="E403" t="e">
        <f t="shared" si="36"/>
        <v>#VALUE!</v>
      </c>
      <c r="F403" t="e">
        <f t="shared" si="37"/>
        <v>#VALUE!</v>
      </c>
      <c r="G403" t="s">
        <v>914</v>
      </c>
      <c r="H403" s="4" t="str" cm="1">
        <f t="array" ref="H403">_xll.SNL.Clients.Office.Excel.Functions.SPG(G403, "SP_TOTAL_REV", "CY2022")</f>
        <v>#PEND</v>
      </c>
      <c r="I403" s="4" t="str">
        <f>_xll.SNL.Clients.Office.Excel.Functions.SPG(G403,"IQ_AVG_DILUT_SHARES_OUT","CY2022")</f>
        <v>#PEND</v>
      </c>
      <c r="J403" s="5" t="str">
        <f>_xll.SNL.Clients.Office.Excel.Functions.SPG(G403, "IQ_DILUT_EPS_NORM", "CY2022")</f>
        <v>#PEND</v>
      </c>
      <c r="K403" t="e">
        <f t="shared" si="38"/>
        <v>#VALUE!</v>
      </c>
      <c r="L403" t="e">
        <f t="shared" si="39"/>
        <v>#VALUE!</v>
      </c>
      <c r="M403" t="s">
        <v>926</v>
      </c>
      <c r="N403" s="4" t="str" cm="1">
        <f t="array" ref="N403">_xll.SNL.Clients.Office.Excel.Functions.SPG(M403, "SP_TOTAL_REV", "CY2022")</f>
        <v>#PEND</v>
      </c>
      <c r="O403" s="4" t="str">
        <f>_xll.SNL.Clients.Office.Excel.Functions.SPG(M403,"IQ_AVG_DILUT_SHARES_OUT","CY2022")</f>
        <v>#PEND</v>
      </c>
      <c r="P403" s="5" t="str">
        <f>_xll.SNL.Clients.Office.Excel.Functions.SPG(M403, "IQ_DILUT_EPS_NORM", "CY2022")</f>
        <v>#PEND</v>
      </c>
      <c r="Q403" t="e">
        <f t="shared" si="40"/>
        <v>#VALUE!</v>
      </c>
      <c r="R403" t="e">
        <f t="shared" si="41"/>
        <v>#VALUE!</v>
      </c>
    </row>
    <row r="404" spans="1:18" x14ac:dyDescent="0.3">
      <c r="A404" t="s">
        <v>915</v>
      </c>
      <c r="B404" s="4" t="str" cm="1">
        <f t="array" ref="B404">_xll.SNL.Clients.Office.Excel.Functions.SPG(A404, "SP_TOTAL_REV", "CY2023")</f>
        <v>#PEND</v>
      </c>
      <c r="C404" s="4" t="str">
        <f>_xll.SNL.Clients.Office.Excel.Functions.SPG(A404,"IQ_AVG_DILUT_SHARES_OUT","CY2023")</f>
        <v>#PEND</v>
      </c>
      <c r="D404" s="5" t="str">
        <f>_xll.SNL.Clients.Office.Excel.Functions.SPG(A404, "IQ_DILUT_EPS_NORM", "CY2023")</f>
        <v>#PEND</v>
      </c>
      <c r="E404" t="e">
        <f t="shared" si="36"/>
        <v>#VALUE!</v>
      </c>
      <c r="F404" t="e">
        <f t="shared" si="37"/>
        <v>#VALUE!</v>
      </c>
      <c r="G404" t="s">
        <v>915</v>
      </c>
      <c r="H404" s="4" t="str" cm="1">
        <f t="array" ref="H404">_xll.SNL.Clients.Office.Excel.Functions.SPG(G404, "SP_TOTAL_REV", "CY2022")</f>
        <v>#PEND</v>
      </c>
      <c r="I404" s="4" t="str">
        <f>_xll.SNL.Clients.Office.Excel.Functions.SPG(G404,"IQ_AVG_DILUT_SHARES_OUT","CY2022")</f>
        <v>#PEND</v>
      </c>
      <c r="J404" s="5" t="str">
        <f>_xll.SNL.Clients.Office.Excel.Functions.SPG(G404, "IQ_DILUT_EPS_NORM", "CY2022")</f>
        <v>#PEND</v>
      </c>
      <c r="K404" t="e">
        <f t="shared" si="38"/>
        <v>#VALUE!</v>
      </c>
      <c r="L404" t="e">
        <f t="shared" si="39"/>
        <v>#VALUE!</v>
      </c>
      <c r="M404" t="s">
        <v>927</v>
      </c>
      <c r="N404" s="4" t="str" cm="1">
        <f t="array" ref="N404">_xll.SNL.Clients.Office.Excel.Functions.SPG(M404, "SP_TOTAL_REV", "CY2022")</f>
        <v>#PEND</v>
      </c>
      <c r="O404" s="4" t="str">
        <f>_xll.SNL.Clients.Office.Excel.Functions.SPG(M404,"IQ_AVG_DILUT_SHARES_OUT","CY2022")</f>
        <v>#PEND</v>
      </c>
      <c r="P404" s="5" t="str">
        <f>_xll.SNL.Clients.Office.Excel.Functions.SPG(M404, "IQ_DILUT_EPS_NORM", "CY2022")</f>
        <v>#PEND</v>
      </c>
      <c r="Q404" t="e">
        <f t="shared" si="40"/>
        <v>#VALUE!</v>
      </c>
      <c r="R404" t="e">
        <f t="shared" si="41"/>
        <v>#VALUE!</v>
      </c>
    </row>
    <row r="405" spans="1:18" x14ac:dyDescent="0.3">
      <c r="A405" t="s">
        <v>916</v>
      </c>
      <c r="B405" s="4" t="str" cm="1">
        <f t="array" ref="B405">_xll.SNL.Clients.Office.Excel.Functions.SPG(A405, "SP_TOTAL_REV", "CY2023")</f>
        <v>#PEND</v>
      </c>
      <c r="C405" s="4" t="str">
        <f>_xll.SNL.Clients.Office.Excel.Functions.SPG(A405,"IQ_AVG_DILUT_SHARES_OUT","CY2023")</f>
        <v>#PEND</v>
      </c>
      <c r="D405" s="5" t="str">
        <f>_xll.SNL.Clients.Office.Excel.Functions.SPG(A405, "IQ_DILUT_EPS_NORM", "CY2023")</f>
        <v>#PEND</v>
      </c>
      <c r="E405" t="e">
        <f t="shared" si="36"/>
        <v>#VALUE!</v>
      </c>
      <c r="F405" t="e">
        <f t="shared" si="37"/>
        <v>#VALUE!</v>
      </c>
      <c r="G405" t="s">
        <v>916</v>
      </c>
      <c r="H405" s="4" t="str" cm="1">
        <f t="array" ref="H405">_xll.SNL.Clients.Office.Excel.Functions.SPG(G405, "SP_TOTAL_REV", "CY2022")</f>
        <v>#PEND</v>
      </c>
      <c r="I405" s="4" t="str">
        <f>_xll.SNL.Clients.Office.Excel.Functions.SPG(G405,"IQ_AVG_DILUT_SHARES_OUT","CY2022")</f>
        <v>#PEND</v>
      </c>
      <c r="J405" s="5" t="str">
        <f>_xll.SNL.Clients.Office.Excel.Functions.SPG(G405, "IQ_DILUT_EPS_NORM", "CY2022")</f>
        <v>#PEND</v>
      </c>
      <c r="K405" t="e">
        <f t="shared" si="38"/>
        <v>#VALUE!</v>
      </c>
      <c r="L405" t="e">
        <f t="shared" si="39"/>
        <v>#VALUE!</v>
      </c>
      <c r="M405" t="s">
        <v>928</v>
      </c>
      <c r="N405" s="4" t="str" cm="1">
        <f t="array" ref="N405">_xll.SNL.Clients.Office.Excel.Functions.SPG(M405, "SP_TOTAL_REV", "CY2022")</f>
        <v>#PEND</v>
      </c>
      <c r="O405" s="4" t="str">
        <f>_xll.SNL.Clients.Office.Excel.Functions.SPG(M405,"IQ_AVG_DILUT_SHARES_OUT","CY2022")</f>
        <v>#PEND</v>
      </c>
      <c r="P405" s="5" t="str">
        <f>_xll.SNL.Clients.Office.Excel.Functions.SPG(M405, "IQ_DILUT_EPS_NORM", "CY2022")</f>
        <v>#PEND</v>
      </c>
      <c r="Q405" t="e">
        <f t="shared" si="40"/>
        <v>#VALUE!</v>
      </c>
      <c r="R405" t="e">
        <f t="shared" si="41"/>
        <v>#VALUE!</v>
      </c>
    </row>
    <row r="406" spans="1:18" x14ac:dyDescent="0.3">
      <c r="A406" t="s">
        <v>917</v>
      </c>
      <c r="B406" s="4" t="str" cm="1">
        <f t="array" ref="B406">_xll.SNL.Clients.Office.Excel.Functions.SPG(A406, "SP_TOTAL_REV", "CY2023")</f>
        <v>#PEND</v>
      </c>
      <c r="C406" s="4" t="str">
        <f>_xll.SNL.Clients.Office.Excel.Functions.SPG(A406,"IQ_AVG_DILUT_SHARES_OUT","CY2023")</f>
        <v>#PEND</v>
      </c>
      <c r="D406" s="5" t="str">
        <f>_xll.SNL.Clients.Office.Excel.Functions.SPG(A406, "IQ_DILUT_EPS_NORM", "CY2023")</f>
        <v>#PEND</v>
      </c>
      <c r="E406" t="e">
        <f t="shared" si="36"/>
        <v>#VALUE!</v>
      </c>
      <c r="F406" t="e">
        <f t="shared" si="37"/>
        <v>#VALUE!</v>
      </c>
      <c r="G406" t="s">
        <v>917</v>
      </c>
      <c r="H406" s="4" t="str" cm="1">
        <f t="array" ref="H406">_xll.SNL.Clients.Office.Excel.Functions.SPG(G406, "SP_TOTAL_REV", "CY2022")</f>
        <v>#PEND</v>
      </c>
      <c r="I406" s="4" t="str">
        <f>_xll.SNL.Clients.Office.Excel.Functions.SPG(G406,"IQ_AVG_DILUT_SHARES_OUT","CY2022")</f>
        <v>#PEND</v>
      </c>
      <c r="J406" s="5" t="str">
        <f>_xll.SNL.Clients.Office.Excel.Functions.SPG(G406, "IQ_DILUT_EPS_NORM", "CY2022")</f>
        <v>#PEND</v>
      </c>
      <c r="K406" t="e">
        <f t="shared" si="38"/>
        <v>#VALUE!</v>
      </c>
      <c r="L406" t="e">
        <f t="shared" si="39"/>
        <v>#VALUE!</v>
      </c>
      <c r="M406" t="s">
        <v>929</v>
      </c>
      <c r="N406" s="4" t="str" cm="1">
        <f t="array" ref="N406">_xll.SNL.Clients.Office.Excel.Functions.SPG(M406, "SP_TOTAL_REV", "CY2022")</f>
        <v>#PEND</v>
      </c>
      <c r="O406" s="4" t="str">
        <f>_xll.SNL.Clients.Office.Excel.Functions.SPG(M406,"IQ_AVG_DILUT_SHARES_OUT","CY2022")</f>
        <v>#PEND</v>
      </c>
      <c r="P406" s="5" t="str">
        <f>_xll.SNL.Clients.Office.Excel.Functions.SPG(M406, "IQ_DILUT_EPS_NORM", "CY2022")</f>
        <v>#PEND</v>
      </c>
      <c r="Q406" t="e">
        <f t="shared" si="40"/>
        <v>#VALUE!</v>
      </c>
      <c r="R406" t="e">
        <f t="shared" si="41"/>
        <v>#VALUE!</v>
      </c>
    </row>
    <row r="407" spans="1:18" x14ac:dyDescent="0.3">
      <c r="A407" t="s">
        <v>918</v>
      </c>
      <c r="B407" s="4" t="str" cm="1">
        <f t="array" ref="B407">_xll.SNL.Clients.Office.Excel.Functions.SPG(A407, "SP_TOTAL_REV", "CY2023")</f>
        <v>#PEND</v>
      </c>
      <c r="C407" s="4" t="str">
        <f>_xll.SNL.Clients.Office.Excel.Functions.SPG(A407,"IQ_AVG_DILUT_SHARES_OUT","CY2023")</f>
        <v>#PEND</v>
      </c>
      <c r="D407" s="5" t="str">
        <f>_xll.SNL.Clients.Office.Excel.Functions.SPG(A407, "IQ_DILUT_EPS_NORM", "CY2023")</f>
        <v>#PEND</v>
      </c>
      <c r="E407" t="e">
        <f t="shared" si="36"/>
        <v>#VALUE!</v>
      </c>
      <c r="F407" t="e">
        <f t="shared" si="37"/>
        <v>#VALUE!</v>
      </c>
      <c r="G407" t="s">
        <v>918</v>
      </c>
      <c r="H407" s="4" t="str" cm="1">
        <f t="array" ref="H407">_xll.SNL.Clients.Office.Excel.Functions.SPG(G407, "SP_TOTAL_REV", "CY2022")</f>
        <v>#PEND</v>
      </c>
      <c r="I407" s="4" t="str">
        <f>_xll.SNL.Clients.Office.Excel.Functions.SPG(G407,"IQ_AVG_DILUT_SHARES_OUT","CY2022")</f>
        <v>#PEND</v>
      </c>
      <c r="J407" s="5" t="str">
        <f>_xll.SNL.Clients.Office.Excel.Functions.SPG(G407, "IQ_DILUT_EPS_NORM", "CY2022")</f>
        <v>#PEND</v>
      </c>
      <c r="K407" t="e">
        <f t="shared" si="38"/>
        <v>#VALUE!</v>
      </c>
      <c r="L407" t="e">
        <f t="shared" si="39"/>
        <v>#VALUE!</v>
      </c>
      <c r="M407" t="s">
        <v>930</v>
      </c>
      <c r="N407" s="4" t="str" cm="1">
        <f t="array" ref="N407">_xll.SNL.Clients.Office.Excel.Functions.SPG(M407, "SP_TOTAL_REV", "CY2022")</f>
        <v>#PEND</v>
      </c>
      <c r="O407" s="4" t="str">
        <f>_xll.SNL.Clients.Office.Excel.Functions.SPG(M407,"IQ_AVG_DILUT_SHARES_OUT","CY2022")</f>
        <v>#PEND</v>
      </c>
      <c r="P407" s="5" t="str">
        <f>_xll.SNL.Clients.Office.Excel.Functions.SPG(M407, "IQ_DILUT_EPS_NORM", "CY2022")</f>
        <v>#PEND</v>
      </c>
      <c r="Q407" t="e">
        <f t="shared" si="40"/>
        <v>#VALUE!</v>
      </c>
      <c r="R407" t="e">
        <f t="shared" si="41"/>
        <v>#VALUE!</v>
      </c>
    </row>
    <row r="408" spans="1:18" x14ac:dyDescent="0.3">
      <c r="A408" t="s">
        <v>919</v>
      </c>
      <c r="B408" s="4" t="str" cm="1">
        <f t="array" ref="B408">_xll.SNL.Clients.Office.Excel.Functions.SPG(A408, "SP_TOTAL_REV", "CY2023")</f>
        <v>#PEND</v>
      </c>
      <c r="C408" s="4" t="str">
        <f>_xll.SNL.Clients.Office.Excel.Functions.SPG(A408,"IQ_AVG_DILUT_SHARES_OUT","CY2023")</f>
        <v>#PEND</v>
      </c>
      <c r="D408" s="5" t="str">
        <f>_xll.SNL.Clients.Office.Excel.Functions.SPG(A408, "IQ_DILUT_EPS_NORM", "CY2023")</f>
        <v>#PEND</v>
      </c>
      <c r="E408" t="e">
        <f t="shared" si="36"/>
        <v>#VALUE!</v>
      </c>
      <c r="F408" t="e">
        <f t="shared" si="37"/>
        <v>#VALUE!</v>
      </c>
      <c r="G408" t="s">
        <v>919</v>
      </c>
      <c r="H408" s="4" t="str" cm="1">
        <f t="array" ref="H408">_xll.SNL.Clients.Office.Excel.Functions.SPG(G408, "SP_TOTAL_REV", "CY2022")</f>
        <v>#PEND</v>
      </c>
      <c r="I408" s="4" t="str">
        <f>_xll.SNL.Clients.Office.Excel.Functions.SPG(G408,"IQ_AVG_DILUT_SHARES_OUT","CY2022")</f>
        <v>#PEND</v>
      </c>
      <c r="J408" s="5" t="str">
        <f>_xll.SNL.Clients.Office.Excel.Functions.SPG(G408, "IQ_DILUT_EPS_NORM", "CY2022")</f>
        <v>#PEND</v>
      </c>
      <c r="K408" t="e">
        <f t="shared" si="38"/>
        <v>#VALUE!</v>
      </c>
      <c r="L408" t="e">
        <f t="shared" si="39"/>
        <v>#VALUE!</v>
      </c>
      <c r="M408" t="s">
        <v>931</v>
      </c>
      <c r="N408" s="4" t="str" cm="1">
        <f t="array" ref="N408">_xll.SNL.Clients.Office.Excel.Functions.SPG(M408, "SP_TOTAL_REV", "CY2022")</f>
        <v>#PEND</v>
      </c>
      <c r="O408" s="4" t="str">
        <f>_xll.SNL.Clients.Office.Excel.Functions.SPG(M408,"IQ_AVG_DILUT_SHARES_OUT","CY2022")</f>
        <v>#PEND</v>
      </c>
      <c r="P408" s="5" t="str">
        <f>_xll.SNL.Clients.Office.Excel.Functions.SPG(M408, "IQ_DILUT_EPS_NORM", "CY2022")</f>
        <v>#PEND</v>
      </c>
      <c r="Q408" t="e">
        <f t="shared" si="40"/>
        <v>#VALUE!</v>
      </c>
      <c r="R408" t="e">
        <f t="shared" si="41"/>
        <v>#VALUE!</v>
      </c>
    </row>
    <row r="409" spans="1:18" x14ac:dyDescent="0.3">
      <c r="A409" t="s">
        <v>920</v>
      </c>
      <c r="B409" s="4" t="str" cm="1">
        <f t="array" ref="B409">_xll.SNL.Clients.Office.Excel.Functions.SPG(A409, "SP_TOTAL_REV", "CY2023")</f>
        <v>#PEND</v>
      </c>
      <c r="C409" s="4" t="str">
        <f>_xll.SNL.Clients.Office.Excel.Functions.SPG(A409,"IQ_AVG_DILUT_SHARES_OUT","CY2023")</f>
        <v>#PEND</v>
      </c>
      <c r="D409" s="5" t="str">
        <f>_xll.SNL.Clients.Office.Excel.Functions.SPG(A409, "IQ_DILUT_EPS_NORM", "CY2023")</f>
        <v>#PEND</v>
      </c>
      <c r="E409" t="e">
        <f t="shared" si="36"/>
        <v>#VALUE!</v>
      </c>
      <c r="F409" t="e">
        <f t="shared" si="37"/>
        <v>#VALUE!</v>
      </c>
      <c r="G409" t="s">
        <v>920</v>
      </c>
      <c r="H409" s="4" t="str" cm="1">
        <f t="array" ref="H409">_xll.SNL.Clients.Office.Excel.Functions.SPG(G409, "SP_TOTAL_REV", "CY2022")</f>
        <v>#PEND</v>
      </c>
      <c r="I409" s="4" t="str">
        <f>_xll.SNL.Clients.Office.Excel.Functions.SPG(G409,"IQ_AVG_DILUT_SHARES_OUT","CY2022")</f>
        <v>#PEND</v>
      </c>
      <c r="J409" s="5" t="str">
        <f>_xll.SNL.Clients.Office.Excel.Functions.SPG(G409, "IQ_DILUT_EPS_NORM", "CY2022")</f>
        <v>#PEND</v>
      </c>
      <c r="K409" t="e">
        <f t="shared" si="38"/>
        <v>#VALUE!</v>
      </c>
      <c r="L409" t="e">
        <f t="shared" si="39"/>
        <v>#VALUE!</v>
      </c>
      <c r="M409" t="s">
        <v>932</v>
      </c>
      <c r="N409" s="4" t="str" cm="1">
        <f t="array" ref="N409">_xll.SNL.Clients.Office.Excel.Functions.SPG(M409, "SP_TOTAL_REV", "CY2022")</f>
        <v>#PEND</v>
      </c>
      <c r="O409" s="4" t="str">
        <f>_xll.SNL.Clients.Office.Excel.Functions.SPG(M409,"IQ_AVG_DILUT_SHARES_OUT","CY2022")</f>
        <v>#PEND</v>
      </c>
      <c r="P409" s="5" t="str">
        <f>_xll.SNL.Clients.Office.Excel.Functions.SPG(M409, "IQ_DILUT_EPS_NORM", "CY2022")</f>
        <v>#PEND</v>
      </c>
      <c r="Q409" t="e">
        <f t="shared" si="40"/>
        <v>#VALUE!</v>
      </c>
      <c r="R409" t="e">
        <f t="shared" si="41"/>
        <v>#VALUE!</v>
      </c>
    </row>
    <row r="410" spans="1:18" x14ac:dyDescent="0.3">
      <c r="A410" t="s">
        <v>921</v>
      </c>
      <c r="B410" s="4" t="str" cm="1">
        <f t="array" ref="B410">_xll.SNL.Clients.Office.Excel.Functions.SPG(A410, "SP_TOTAL_REV", "CY2023")</f>
        <v>#PEND</v>
      </c>
      <c r="C410" s="4" t="str">
        <f>_xll.SNL.Clients.Office.Excel.Functions.SPG(A410,"IQ_AVG_DILUT_SHARES_OUT","CY2023")</f>
        <v>#PEND</v>
      </c>
      <c r="D410" s="5" t="str">
        <f>_xll.SNL.Clients.Office.Excel.Functions.SPG(A410, "IQ_DILUT_EPS_NORM", "CY2023")</f>
        <v>#PEND</v>
      </c>
      <c r="E410" t="e">
        <f t="shared" si="36"/>
        <v>#VALUE!</v>
      </c>
      <c r="F410" t="e">
        <f t="shared" si="37"/>
        <v>#VALUE!</v>
      </c>
      <c r="G410" t="s">
        <v>921</v>
      </c>
      <c r="H410" s="4" t="str" cm="1">
        <f t="array" ref="H410">_xll.SNL.Clients.Office.Excel.Functions.SPG(G410, "SP_TOTAL_REV", "CY2022")</f>
        <v>#PEND</v>
      </c>
      <c r="I410" s="4" t="str">
        <f>_xll.SNL.Clients.Office.Excel.Functions.SPG(G410,"IQ_AVG_DILUT_SHARES_OUT","CY2022")</f>
        <v>#PEND</v>
      </c>
      <c r="J410" s="5" t="str">
        <f>_xll.SNL.Clients.Office.Excel.Functions.SPG(G410, "IQ_DILUT_EPS_NORM", "CY2022")</f>
        <v>#PEND</v>
      </c>
      <c r="K410" t="e">
        <f t="shared" si="38"/>
        <v>#VALUE!</v>
      </c>
      <c r="L410" t="e">
        <f t="shared" si="39"/>
        <v>#VALUE!</v>
      </c>
      <c r="M410" t="s">
        <v>933</v>
      </c>
      <c r="N410" s="4" t="str" cm="1">
        <f t="array" ref="N410">_xll.SNL.Clients.Office.Excel.Functions.SPG(M410, "SP_TOTAL_REV", "CY2022")</f>
        <v>#PEND</v>
      </c>
      <c r="O410" s="4" t="str">
        <f>_xll.SNL.Clients.Office.Excel.Functions.SPG(M410,"IQ_AVG_DILUT_SHARES_OUT","CY2022")</f>
        <v>#PEND</v>
      </c>
      <c r="P410" s="5" t="str">
        <f>_xll.SNL.Clients.Office.Excel.Functions.SPG(M410, "IQ_DILUT_EPS_NORM", "CY2022")</f>
        <v>#PEND</v>
      </c>
      <c r="Q410" t="e">
        <f t="shared" si="40"/>
        <v>#VALUE!</v>
      </c>
      <c r="R410" t="e">
        <f t="shared" si="41"/>
        <v>#VALUE!</v>
      </c>
    </row>
    <row r="411" spans="1:18" x14ac:dyDescent="0.3">
      <c r="A411" t="s">
        <v>922</v>
      </c>
      <c r="B411" s="4" t="str" cm="1">
        <f t="array" ref="B411">_xll.SNL.Clients.Office.Excel.Functions.SPG(A411, "SP_TOTAL_REV", "CY2023")</f>
        <v>#PEND</v>
      </c>
      <c r="C411" s="4" t="str">
        <f>_xll.SNL.Clients.Office.Excel.Functions.SPG(A411,"IQ_AVG_DILUT_SHARES_OUT","CY2023")</f>
        <v>#PEND</v>
      </c>
      <c r="D411" s="5" t="str">
        <f>_xll.SNL.Clients.Office.Excel.Functions.SPG(A411, "IQ_DILUT_EPS_NORM", "CY2023")</f>
        <v>#PEND</v>
      </c>
      <c r="E411" t="e">
        <f t="shared" si="36"/>
        <v>#VALUE!</v>
      </c>
      <c r="F411" t="e">
        <f t="shared" si="37"/>
        <v>#VALUE!</v>
      </c>
      <c r="G411" t="s">
        <v>922</v>
      </c>
      <c r="H411" s="4" t="str" cm="1">
        <f t="array" ref="H411">_xll.SNL.Clients.Office.Excel.Functions.SPG(G411, "SP_TOTAL_REV", "CY2022")</f>
        <v>#PEND</v>
      </c>
      <c r="I411" s="4" t="str">
        <f>_xll.SNL.Clients.Office.Excel.Functions.SPG(G411,"IQ_AVG_DILUT_SHARES_OUT","CY2022")</f>
        <v>#PEND</v>
      </c>
      <c r="J411" s="5" t="str">
        <f>_xll.SNL.Clients.Office.Excel.Functions.SPG(G411, "IQ_DILUT_EPS_NORM", "CY2022")</f>
        <v>#PEND</v>
      </c>
      <c r="K411" t="e">
        <f t="shared" si="38"/>
        <v>#VALUE!</v>
      </c>
      <c r="L411" t="e">
        <f t="shared" si="39"/>
        <v>#VALUE!</v>
      </c>
      <c r="M411" t="s">
        <v>934</v>
      </c>
      <c r="N411" s="4" t="str" cm="1">
        <f t="array" ref="N411">_xll.SNL.Clients.Office.Excel.Functions.SPG(M411, "SP_TOTAL_REV", "CY2022")</f>
        <v>#PEND</v>
      </c>
      <c r="O411" s="4" t="str">
        <f>_xll.SNL.Clients.Office.Excel.Functions.SPG(M411,"IQ_AVG_DILUT_SHARES_OUT","CY2022")</f>
        <v>#PEND</v>
      </c>
      <c r="P411" s="5" t="str">
        <f>_xll.SNL.Clients.Office.Excel.Functions.SPG(M411, "IQ_DILUT_EPS_NORM", "CY2022")</f>
        <v>#PEND</v>
      </c>
      <c r="Q411" t="e">
        <f t="shared" si="40"/>
        <v>#VALUE!</v>
      </c>
      <c r="R411" t="e">
        <f t="shared" si="41"/>
        <v>#VALUE!</v>
      </c>
    </row>
    <row r="412" spans="1:18" x14ac:dyDescent="0.3">
      <c r="A412" t="s">
        <v>923</v>
      </c>
      <c r="B412" s="4" t="str" cm="1">
        <f t="array" ref="B412">_xll.SNL.Clients.Office.Excel.Functions.SPG(A412, "SP_TOTAL_REV", "CY2023")</f>
        <v>#PEND</v>
      </c>
      <c r="C412" s="4" t="str">
        <f>_xll.SNL.Clients.Office.Excel.Functions.SPG(A412,"IQ_AVG_DILUT_SHARES_OUT","CY2023")</f>
        <v>#PEND</v>
      </c>
      <c r="D412" s="5" t="str">
        <f>_xll.SNL.Clients.Office.Excel.Functions.SPG(A412, "IQ_DILUT_EPS_NORM", "CY2023")</f>
        <v>#PEND</v>
      </c>
      <c r="E412" t="e">
        <f t="shared" si="36"/>
        <v>#VALUE!</v>
      </c>
      <c r="F412" t="e">
        <f t="shared" si="37"/>
        <v>#VALUE!</v>
      </c>
      <c r="G412" t="s">
        <v>923</v>
      </c>
      <c r="H412" s="4" t="str" cm="1">
        <f t="array" ref="H412">_xll.SNL.Clients.Office.Excel.Functions.SPG(G412, "SP_TOTAL_REV", "CY2022")</f>
        <v>#PEND</v>
      </c>
      <c r="I412" s="4" t="str">
        <f>_xll.SNL.Clients.Office.Excel.Functions.SPG(G412,"IQ_AVG_DILUT_SHARES_OUT","CY2022")</f>
        <v>#PEND</v>
      </c>
      <c r="J412" s="5" t="str">
        <f>_xll.SNL.Clients.Office.Excel.Functions.SPG(G412, "IQ_DILUT_EPS_NORM", "CY2022")</f>
        <v>#PEND</v>
      </c>
      <c r="K412" t="e">
        <f t="shared" si="38"/>
        <v>#VALUE!</v>
      </c>
      <c r="L412" t="e">
        <f t="shared" si="39"/>
        <v>#VALUE!</v>
      </c>
      <c r="M412" t="s">
        <v>935</v>
      </c>
      <c r="N412" s="4" t="str" cm="1">
        <f t="array" ref="N412">_xll.SNL.Clients.Office.Excel.Functions.SPG(M412, "SP_TOTAL_REV", "CY2022")</f>
        <v>#PEND</v>
      </c>
      <c r="O412" s="4" t="str">
        <f>_xll.SNL.Clients.Office.Excel.Functions.SPG(M412,"IQ_AVG_DILUT_SHARES_OUT","CY2022")</f>
        <v>#PEND</v>
      </c>
      <c r="P412" s="5" t="str">
        <f>_xll.SNL.Clients.Office.Excel.Functions.SPG(M412, "IQ_DILUT_EPS_NORM", "CY2022")</f>
        <v>#PEND</v>
      </c>
      <c r="Q412" t="e">
        <f t="shared" si="40"/>
        <v>#VALUE!</v>
      </c>
      <c r="R412" t="e">
        <f t="shared" si="41"/>
        <v>#VALUE!</v>
      </c>
    </row>
    <row r="413" spans="1:18" x14ac:dyDescent="0.3">
      <c r="A413" t="s">
        <v>924</v>
      </c>
      <c r="B413" s="4" t="str" cm="1">
        <f t="array" ref="B413">_xll.SNL.Clients.Office.Excel.Functions.SPG(A413, "SP_TOTAL_REV", "CY2023")</f>
        <v>#PEND</v>
      </c>
      <c r="C413" s="4" t="str">
        <f>_xll.SNL.Clients.Office.Excel.Functions.SPG(A413,"IQ_AVG_DILUT_SHARES_OUT","CY2023")</f>
        <v>#PEND</v>
      </c>
      <c r="D413" s="5" t="str">
        <f>_xll.SNL.Clients.Office.Excel.Functions.SPG(A413, "IQ_DILUT_EPS_NORM", "CY2023")</f>
        <v>#PEND</v>
      </c>
      <c r="E413" t="e">
        <f t="shared" si="36"/>
        <v>#VALUE!</v>
      </c>
      <c r="F413" t="e">
        <f t="shared" si="37"/>
        <v>#VALUE!</v>
      </c>
      <c r="G413" t="s">
        <v>924</v>
      </c>
      <c r="H413" s="4" t="str" cm="1">
        <f t="array" ref="H413">_xll.SNL.Clients.Office.Excel.Functions.SPG(G413, "SP_TOTAL_REV", "CY2022")</f>
        <v>#PEND</v>
      </c>
      <c r="I413" s="4" t="str">
        <f>_xll.SNL.Clients.Office.Excel.Functions.SPG(G413,"IQ_AVG_DILUT_SHARES_OUT","CY2022")</f>
        <v>#PEND</v>
      </c>
      <c r="J413" s="5" t="str">
        <f>_xll.SNL.Clients.Office.Excel.Functions.SPG(G413, "IQ_DILUT_EPS_NORM", "CY2022")</f>
        <v>#PEND</v>
      </c>
      <c r="K413" t="e">
        <f t="shared" si="38"/>
        <v>#VALUE!</v>
      </c>
      <c r="L413" t="e">
        <f t="shared" si="39"/>
        <v>#VALUE!</v>
      </c>
      <c r="M413" t="s">
        <v>937</v>
      </c>
      <c r="N413" s="4" t="str" cm="1">
        <f t="array" ref="N413">_xll.SNL.Clients.Office.Excel.Functions.SPG(M413, "SP_TOTAL_REV", "CY2022")</f>
        <v>#PEND</v>
      </c>
      <c r="O413" s="4" t="str">
        <f>_xll.SNL.Clients.Office.Excel.Functions.SPG(M413,"IQ_AVG_DILUT_SHARES_OUT","CY2022")</f>
        <v>#PEND</v>
      </c>
      <c r="P413" s="5" t="str">
        <f>_xll.SNL.Clients.Office.Excel.Functions.SPG(M413, "IQ_DILUT_EPS_NORM", "CY2022")</f>
        <v>#PEND</v>
      </c>
      <c r="Q413" t="e">
        <f t="shared" si="40"/>
        <v>#VALUE!</v>
      </c>
      <c r="R413" t="e">
        <f t="shared" si="41"/>
        <v>#VALUE!</v>
      </c>
    </row>
    <row r="414" spans="1:18" x14ac:dyDescent="0.3">
      <c r="A414" t="s">
        <v>925</v>
      </c>
      <c r="B414" s="4" t="str" cm="1">
        <f t="array" ref="B414">_xll.SNL.Clients.Office.Excel.Functions.SPG(A414, "SP_TOTAL_REV", "CY2023")</f>
        <v>#PEND</v>
      </c>
      <c r="C414" s="4" t="str">
        <f>_xll.SNL.Clients.Office.Excel.Functions.SPG(A414,"IQ_AVG_DILUT_SHARES_OUT","CY2023")</f>
        <v>#PEND</v>
      </c>
      <c r="D414" s="5" t="str">
        <f>_xll.SNL.Clients.Office.Excel.Functions.SPG(A414, "IQ_DILUT_EPS_NORM", "CY2023")</f>
        <v>#PEND</v>
      </c>
      <c r="E414" t="e">
        <f t="shared" si="36"/>
        <v>#VALUE!</v>
      </c>
      <c r="F414" t="e">
        <f t="shared" si="37"/>
        <v>#VALUE!</v>
      </c>
      <c r="G414" t="s">
        <v>925</v>
      </c>
      <c r="H414" s="4" t="str" cm="1">
        <f t="array" ref="H414">_xll.SNL.Clients.Office.Excel.Functions.SPG(G414, "SP_TOTAL_REV", "CY2022")</f>
        <v>#PEND</v>
      </c>
      <c r="I414" s="4" t="str">
        <f>_xll.SNL.Clients.Office.Excel.Functions.SPG(G414,"IQ_AVG_DILUT_SHARES_OUT","CY2022")</f>
        <v>#PEND</v>
      </c>
      <c r="J414" s="5" t="str">
        <f>_xll.SNL.Clients.Office.Excel.Functions.SPG(G414, "IQ_DILUT_EPS_NORM", "CY2022")</f>
        <v>#PEND</v>
      </c>
      <c r="K414" t="e">
        <f t="shared" si="38"/>
        <v>#VALUE!</v>
      </c>
      <c r="L414" t="e">
        <f t="shared" si="39"/>
        <v>#VALUE!</v>
      </c>
      <c r="M414" t="s">
        <v>938</v>
      </c>
      <c r="N414" s="4" t="str" cm="1">
        <f t="array" ref="N414">_xll.SNL.Clients.Office.Excel.Functions.SPG(M414, "SP_TOTAL_REV", "CY2022")</f>
        <v>#PEND</v>
      </c>
      <c r="O414" s="4" t="str">
        <f>_xll.SNL.Clients.Office.Excel.Functions.SPG(M414,"IQ_AVG_DILUT_SHARES_OUT","CY2022")</f>
        <v>#PEND</v>
      </c>
      <c r="P414" s="5" t="str">
        <f>_xll.SNL.Clients.Office.Excel.Functions.SPG(M414, "IQ_DILUT_EPS_NORM", "CY2022")</f>
        <v>#PEND</v>
      </c>
      <c r="Q414" t="e">
        <f t="shared" si="40"/>
        <v>#VALUE!</v>
      </c>
      <c r="R414" t="e">
        <f t="shared" si="41"/>
        <v>#VALUE!</v>
      </c>
    </row>
    <row r="415" spans="1:18" x14ac:dyDescent="0.3">
      <c r="A415" t="s">
        <v>926</v>
      </c>
      <c r="B415" s="4" t="str" cm="1">
        <f t="array" ref="B415">_xll.SNL.Clients.Office.Excel.Functions.SPG(A415, "SP_TOTAL_REV", "CY2023")</f>
        <v>#PEND</v>
      </c>
      <c r="C415" s="4" t="str">
        <f>_xll.SNL.Clients.Office.Excel.Functions.SPG(A415,"IQ_AVG_DILUT_SHARES_OUT","CY2023")</f>
        <v>#PEND</v>
      </c>
      <c r="D415" s="5" t="str">
        <f>_xll.SNL.Clients.Office.Excel.Functions.SPG(A415, "IQ_DILUT_EPS_NORM", "CY2023")</f>
        <v>#PEND</v>
      </c>
      <c r="E415" t="e">
        <f t="shared" si="36"/>
        <v>#VALUE!</v>
      </c>
      <c r="F415" t="e">
        <f t="shared" si="37"/>
        <v>#VALUE!</v>
      </c>
      <c r="G415" t="s">
        <v>926</v>
      </c>
      <c r="H415" s="4" t="str" cm="1">
        <f t="array" ref="H415">_xll.SNL.Clients.Office.Excel.Functions.SPG(G415, "SP_TOTAL_REV", "CY2022")</f>
        <v>#PEND</v>
      </c>
      <c r="I415" s="4" t="str">
        <f>_xll.SNL.Clients.Office.Excel.Functions.SPG(G415,"IQ_AVG_DILUT_SHARES_OUT","CY2022")</f>
        <v>#PEND</v>
      </c>
      <c r="J415" s="5" t="str">
        <f>_xll.SNL.Clients.Office.Excel.Functions.SPG(G415, "IQ_DILUT_EPS_NORM", "CY2022")</f>
        <v>#PEND</v>
      </c>
      <c r="K415" t="e">
        <f t="shared" si="38"/>
        <v>#VALUE!</v>
      </c>
      <c r="L415" t="e">
        <f t="shared" si="39"/>
        <v>#VALUE!</v>
      </c>
      <c r="M415" t="s">
        <v>939</v>
      </c>
      <c r="N415" s="4" t="str" cm="1">
        <f t="array" ref="N415">_xll.SNL.Clients.Office.Excel.Functions.SPG(M415, "SP_TOTAL_REV", "CY2022")</f>
        <v>#PEND</v>
      </c>
      <c r="O415" s="4" t="str">
        <f>_xll.SNL.Clients.Office.Excel.Functions.SPG(M415,"IQ_AVG_DILUT_SHARES_OUT","CY2022")</f>
        <v>#PEND</v>
      </c>
      <c r="P415" s="5" t="str">
        <f>_xll.SNL.Clients.Office.Excel.Functions.SPG(M415, "IQ_DILUT_EPS_NORM", "CY2022")</f>
        <v>#PEND</v>
      </c>
      <c r="Q415" t="e">
        <f t="shared" si="40"/>
        <v>#VALUE!</v>
      </c>
      <c r="R415" t="e">
        <f t="shared" si="41"/>
        <v>#VALUE!</v>
      </c>
    </row>
    <row r="416" spans="1:18" x14ac:dyDescent="0.3">
      <c r="A416" t="s">
        <v>927</v>
      </c>
      <c r="B416" s="4" t="str" cm="1">
        <f t="array" ref="B416">_xll.SNL.Clients.Office.Excel.Functions.SPG(A416, "SP_TOTAL_REV", "CY2023")</f>
        <v>#PEND</v>
      </c>
      <c r="C416" s="4" t="str">
        <f>_xll.SNL.Clients.Office.Excel.Functions.SPG(A416,"IQ_AVG_DILUT_SHARES_OUT","CY2023")</f>
        <v>#PEND</v>
      </c>
      <c r="D416" s="5" t="str">
        <f>_xll.SNL.Clients.Office.Excel.Functions.SPG(A416, "IQ_DILUT_EPS_NORM", "CY2023")</f>
        <v>#PEND</v>
      </c>
      <c r="E416" t="e">
        <f t="shared" si="36"/>
        <v>#VALUE!</v>
      </c>
      <c r="F416" t="e">
        <f t="shared" si="37"/>
        <v>#VALUE!</v>
      </c>
      <c r="G416" t="s">
        <v>927</v>
      </c>
      <c r="H416" s="4" t="str" cm="1">
        <f t="array" ref="H416">_xll.SNL.Clients.Office.Excel.Functions.SPG(G416, "SP_TOTAL_REV", "CY2022")</f>
        <v>#PEND</v>
      </c>
      <c r="I416" s="4" t="str">
        <f>_xll.SNL.Clients.Office.Excel.Functions.SPG(G416,"IQ_AVG_DILUT_SHARES_OUT","CY2022")</f>
        <v>#PEND</v>
      </c>
      <c r="J416" s="5" t="str">
        <f>_xll.SNL.Clients.Office.Excel.Functions.SPG(G416, "IQ_DILUT_EPS_NORM", "CY2022")</f>
        <v>#PEND</v>
      </c>
      <c r="K416" t="e">
        <f t="shared" si="38"/>
        <v>#VALUE!</v>
      </c>
      <c r="L416" t="e">
        <f t="shared" si="39"/>
        <v>#VALUE!</v>
      </c>
      <c r="M416" t="s">
        <v>940</v>
      </c>
      <c r="N416" s="4" t="str" cm="1">
        <f t="array" ref="N416">_xll.SNL.Clients.Office.Excel.Functions.SPG(M416, "SP_TOTAL_REV", "CY2022")</f>
        <v>#PEND</v>
      </c>
      <c r="O416" s="4" t="str">
        <f>_xll.SNL.Clients.Office.Excel.Functions.SPG(M416,"IQ_AVG_DILUT_SHARES_OUT","CY2022")</f>
        <v>#PEND</v>
      </c>
      <c r="P416" s="5" t="str">
        <f>_xll.SNL.Clients.Office.Excel.Functions.SPG(M416, "IQ_DILUT_EPS_NORM", "CY2022")</f>
        <v>#PEND</v>
      </c>
      <c r="Q416" t="e">
        <f t="shared" si="40"/>
        <v>#VALUE!</v>
      </c>
      <c r="R416" t="e">
        <f t="shared" si="41"/>
        <v>#VALUE!</v>
      </c>
    </row>
    <row r="417" spans="1:18" x14ac:dyDescent="0.3">
      <c r="A417" t="s">
        <v>928</v>
      </c>
      <c r="B417" s="4" t="str" cm="1">
        <f t="array" ref="B417">_xll.SNL.Clients.Office.Excel.Functions.SPG(A417, "SP_TOTAL_REV", "CY2023")</f>
        <v>#PEND</v>
      </c>
      <c r="C417" s="4" t="str">
        <f>_xll.SNL.Clients.Office.Excel.Functions.SPG(A417,"IQ_AVG_DILUT_SHARES_OUT","CY2023")</f>
        <v>#PEND</v>
      </c>
      <c r="D417" s="5" t="str">
        <f>_xll.SNL.Clients.Office.Excel.Functions.SPG(A417, "IQ_DILUT_EPS_NORM", "CY2023")</f>
        <v>#PEND</v>
      </c>
      <c r="E417" t="e">
        <f t="shared" si="36"/>
        <v>#VALUE!</v>
      </c>
      <c r="F417" t="e">
        <f t="shared" si="37"/>
        <v>#VALUE!</v>
      </c>
      <c r="G417" t="s">
        <v>928</v>
      </c>
      <c r="H417" s="4" t="str" cm="1">
        <f t="array" ref="H417">_xll.SNL.Clients.Office.Excel.Functions.SPG(G417, "SP_TOTAL_REV", "CY2022")</f>
        <v>#PEND</v>
      </c>
      <c r="I417" s="4" t="str">
        <f>_xll.SNL.Clients.Office.Excel.Functions.SPG(G417,"IQ_AVG_DILUT_SHARES_OUT","CY2022")</f>
        <v>#PEND</v>
      </c>
      <c r="J417" s="5" t="str">
        <f>_xll.SNL.Clients.Office.Excel.Functions.SPG(G417, "IQ_DILUT_EPS_NORM", "CY2022")</f>
        <v>#PEND</v>
      </c>
      <c r="K417" t="e">
        <f t="shared" si="38"/>
        <v>#VALUE!</v>
      </c>
      <c r="L417" t="e">
        <f t="shared" si="39"/>
        <v>#VALUE!</v>
      </c>
      <c r="M417" t="s">
        <v>941</v>
      </c>
      <c r="N417" s="4" t="str" cm="1">
        <f t="array" ref="N417">_xll.SNL.Clients.Office.Excel.Functions.SPG(M417, "SP_TOTAL_REV", "CY2022")</f>
        <v>#PEND</v>
      </c>
      <c r="O417" s="4" t="str">
        <f>_xll.SNL.Clients.Office.Excel.Functions.SPG(M417,"IQ_AVG_DILUT_SHARES_OUT","CY2022")</f>
        <v>#PEND</v>
      </c>
      <c r="P417" s="5" t="str">
        <f>_xll.SNL.Clients.Office.Excel.Functions.SPG(M417, "IQ_DILUT_EPS_NORM", "CY2022")</f>
        <v>#PEND</v>
      </c>
      <c r="Q417" t="e">
        <f t="shared" si="40"/>
        <v>#VALUE!</v>
      </c>
      <c r="R417" t="e">
        <f t="shared" si="41"/>
        <v>#VALUE!</v>
      </c>
    </row>
    <row r="418" spans="1:18" x14ac:dyDescent="0.3">
      <c r="A418" t="s">
        <v>929</v>
      </c>
      <c r="B418" s="4" t="str" cm="1">
        <f t="array" ref="B418">_xll.SNL.Clients.Office.Excel.Functions.SPG(A418, "SP_TOTAL_REV", "CY2023")</f>
        <v>#PEND</v>
      </c>
      <c r="C418" s="4" t="str">
        <f>_xll.SNL.Clients.Office.Excel.Functions.SPG(A418,"IQ_AVG_DILUT_SHARES_OUT","CY2023")</f>
        <v>#PEND</v>
      </c>
      <c r="D418" s="5" t="str">
        <f>_xll.SNL.Clients.Office.Excel.Functions.SPG(A418, "IQ_DILUT_EPS_NORM", "CY2023")</f>
        <v>#PEND</v>
      </c>
      <c r="E418" t="e">
        <f t="shared" si="36"/>
        <v>#VALUE!</v>
      </c>
      <c r="F418" t="e">
        <f t="shared" si="37"/>
        <v>#VALUE!</v>
      </c>
      <c r="G418" t="s">
        <v>929</v>
      </c>
      <c r="H418" s="4" t="str" cm="1">
        <f t="array" ref="H418">_xll.SNL.Clients.Office.Excel.Functions.SPG(G418, "SP_TOTAL_REV", "CY2022")</f>
        <v>#PEND</v>
      </c>
      <c r="I418" s="4" t="str">
        <f>_xll.SNL.Clients.Office.Excel.Functions.SPG(G418,"IQ_AVG_DILUT_SHARES_OUT","CY2022")</f>
        <v>#PEND</v>
      </c>
      <c r="J418" s="5" t="str">
        <f>_xll.SNL.Clients.Office.Excel.Functions.SPG(G418, "IQ_DILUT_EPS_NORM", "CY2022")</f>
        <v>#PEND</v>
      </c>
      <c r="K418" t="e">
        <f t="shared" si="38"/>
        <v>#VALUE!</v>
      </c>
      <c r="L418" t="e">
        <f t="shared" si="39"/>
        <v>#VALUE!</v>
      </c>
      <c r="M418" t="s">
        <v>942</v>
      </c>
      <c r="N418" s="4" t="str" cm="1">
        <f t="array" ref="N418">_xll.SNL.Clients.Office.Excel.Functions.SPG(M418, "SP_TOTAL_REV", "CY2022")</f>
        <v>#PEND</v>
      </c>
      <c r="O418" s="4" t="str">
        <f>_xll.SNL.Clients.Office.Excel.Functions.SPG(M418,"IQ_AVG_DILUT_SHARES_OUT","CY2022")</f>
        <v>#PEND</v>
      </c>
      <c r="P418" s="5" t="str">
        <f>_xll.SNL.Clients.Office.Excel.Functions.SPG(M418, "IQ_DILUT_EPS_NORM", "CY2022")</f>
        <v>#PEND</v>
      </c>
      <c r="Q418" t="e">
        <f t="shared" si="40"/>
        <v>#VALUE!</v>
      </c>
      <c r="R418" t="e">
        <f t="shared" si="41"/>
        <v>#VALUE!</v>
      </c>
    </row>
    <row r="419" spans="1:18" x14ac:dyDescent="0.3">
      <c r="A419" t="s">
        <v>930</v>
      </c>
      <c r="B419" s="4" t="str" cm="1">
        <f t="array" ref="B419">_xll.SNL.Clients.Office.Excel.Functions.SPG(A419, "SP_TOTAL_REV", "CY2023")</f>
        <v>#PEND</v>
      </c>
      <c r="C419" s="4" t="str">
        <f>_xll.SNL.Clients.Office.Excel.Functions.SPG(A419,"IQ_AVG_DILUT_SHARES_OUT","CY2023")</f>
        <v>#PEND</v>
      </c>
      <c r="D419" s="5" t="str">
        <f>_xll.SNL.Clients.Office.Excel.Functions.SPG(A419, "IQ_DILUT_EPS_NORM", "CY2023")</f>
        <v>#PEND</v>
      </c>
      <c r="E419" t="e">
        <f t="shared" si="36"/>
        <v>#VALUE!</v>
      </c>
      <c r="F419" t="e">
        <f t="shared" si="37"/>
        <v>#VALUE!</v>
      </c>
      <c r="G419" t="s">
        <v>930</v>
      </c>
      <c r="H419" s="4" t="str" cm="1">
        <f t="array" ref="H419">_xll.SNL.Clients.Office.Excel.Functions.SPG(G419, "SP_TOTAL_REV", "CY2022")</f>
        <v>#PEND</v>
      </c>
      <c r="I419" s="4" t="str">
        <f>_xll.SNL.Clients.Office.Excel.Functions.SPG(G419,"IQ_AVG_DILUT_SHARES_OUT","CY2022")</f>
        <v>#PEND</v>
      </c>
      <c r="J419" s="5" t="str">
        <f>_xll.SNL.Clients.Office.Excel.Functions.SPG(G419, "IQ_DILUT_EPS_NORM", "CY2022")</f>
        <v>#PEND</v>
      </c>
      <c r="K419" t="e">
        <f t="shared" si="38"/>
        <v>#VALUE!</v>
      </c>
      <c r="L419" t="e">
        <f t="shared" si="39"/>
        <v>#VALUE!</v>
      </c>
      <c r="M419" t="s">
        <v>943</v>
      </c>
      <c r="N419" s="4" t="str" cm="1">
        <f t="array" ref="N419">_xll.SNL.Clients.Office.Excel.Functions.SPG(M419, "SP_TOTAL_REV", "CY2022")</f>
        <v>#PEND</v>
      </c>
      <c r="O419" s="4" t="str">
        <f>_xll.SNL.Clients.Office.Excel.Functions.SPG(M419,"IQ_AVG_DILUT_SHARES_OUT","CY2022")</f>
        <v>#PEND</v>
      </c>
      <c r="P419" s="5" t="str">
        <f>_xll.SNL.Clients.Office.Excel.Functions.SPG(M419, "IQ_DILUT_EPS_NORM", "CY2022")</f>
        <v>#PEND</v>
      </c>
      <c r="Q419" t="e">
        <f t="shared" si="40"/>
        <v>#VALUE!</v>
      </c>
      <c r="R419" t="e">
        <f t="shared" si="41"/>
        <v>#VALUE!</v>
      </c>
    </row>
    <row r="420" spans="1:18" x14ac:dyDescent="0.3">
      <c r="A420" t="s">
        <v>931</v>
      </c>
      <c r="B420" s="4" t="str" cm="1">
        <f t="array" ref="B420">_xll.SNL.Clients.Office.Excel.Functions.SPG(A420, "SP_TOTAL_REV", "CY2023")</f>
        <v>#PEND</v>
      </c>
      <c r="C420" s="4" t="str">
        <f>_xll.SNL.Clients.Office.Excel.Functions.SPG(A420,"IQ_AVG_DILUT_SHARES_OUT","CY2023")</f>
        <v>#PEND</v>
      </c>
      <c r="D420" s="5" t="str">
        <f>_xll.SNL.Clients.Office.Excel.Functions.SPG(A420, "IQ_DILUT_EPS_NORM", "CY2023")</f>
        <v>#PEND</v>
      </c>
      <c r="E420" t="e">
        <f t="shared" si="36"/>
        <v>#VALUE!</v>
      </c>
      <c r="F420" t="e">
        <f t="shared" si="37"/>
        <v>#VALUE!</v>
      </c>
      <c r="G420" t="s">
        <v>931</v>
      </c>
      <c r="H420" s="4" t="str" cm="1">
        <f t="array" ref="H420">_xll.SNL.Clients.Office.Excel.Functions.SPG(G420, "SP_TOTAL_REV", "CY2022")</f>
        <v>#PEND</v>
      </c>
      <c r="I420" s="4" t="str">
        <f>_xll.SNL.Clients.Office.Excel.Functions.SPG(G420,"IQ_AVG_DILUT_SHARES_OUT","CY2022")</f>
        <v>#PEND</v>
      </c>
      <c r="J420" s="5" t="str">
        <f>_xll.SNL.Clients.Office.Excel.Functions.SPG(G420, "IQ_DILUT_EPS_NORM", "CY2022")</f>
        <v>#PEND</v>
      </c>
      <c r="K420" t="e">
        <f t="shared" si="38"/>
        <v>#VALUE!</v>
      </c>
      <c r="L420" t="e">
        <f t="shared" si="39"/>
        <v>#VALUE!</v>
      </c>
      <c r="M420" t="s">
        <v>944</v>
      </c>
      <c r="N420" s="4" t="str" cm="1">
        <f t="array" ref="N420">_xll.SNL.Clients.Office.Excel.Functions.SPG(M420, "SP_TOTAL_REV", "CY2022")</f>
        <v>#PEND</v>
      </c>
      <c r="O420" s="4" t="str">
        <f>_xll.SNL.Clients.Office.Excel.Functions.SPG(M420,"IQ_AVG_DILUT_SHARES_OUT","CY2022")</f>
        <v>#PEND</v>
      </c>
      <c r="P420" s="5" t="str">
        <f>_xll.SNL.Clients.Office.Excel.Functions.SPG(M420, "IQ_DILUT_EPS_NORM", "CY2022")</f>
        <v>#PEND</v>
      </c>
      <c r="Q420" t="e">
        <f t="shared" si="40"/>
        <v>#VALUE!</v>
      </c>
      <c r="R420" t="e">
        <f t="shared" si="41"/>
        <v>#VALUE!</v>
      </c>
    </row>
    <row r="421" spans="1:18" x14ac:dyDescent="0.3">
      <c r="A421" t="s">
        <v>932</v>
      </c>
      <c r="B421" s="4" t="str" cm="1">
        <f t="array" ref="B421">_xll.SNL.Clients.Office.Excel.Functions.SPG(A421, "SP_TOTAL_REV", "CY2023")</f>
        <v>#PEND</v>
      </c>
      <c r="C421" s="4" t="str">
        <f>_xll.SNL.Clients.Office.Excel.Functions.SPG(A421,"IQ_AVG_DILUT_SHARES_OUT","CY2023")</f>
        <v>#PEND</v>
      </c>
      <c r="D421" s="5" t="str">
        <f>_xll.SNL.Clients.Office.Excel.Functions.SPG(A421, "IQ_DILUT_EPS_NORM", "CY2023")</f>
        <v>#PEND</v>
      </c>
      <c r="E421" t="e">
        <f t="shared" si="36"/>
        <v>#VALUE!</v>
      </c>
      <c r="F421" t="e">
        <f t="shared" si="37"/>
        <v>#VALUE!</v>
      </c>
      <c r="G421" t="s">
        <v>932</v>
      </c>
      <c r="H421" s="4" t="str" cm="1">
        <f t="array" ref="H421">_xll.SNL.Clients.Office.Excel.Functions.SPG(G421, "SP_TOTAL_REV", "CY2022")</f>
        <v>#PEND</v>
      </c>
      <c r="I421" s="4" t="str">
        <f>_xll.SNL.Clients.Office.Excel.Functions.SPG(G421,"IQ_AVG_DILUT_SHARES_OUT","CY2022")</f>
        <v>#PEND</v>
      </c>
      <c r="J421" s="5" t="str">
        <f>_xll.SNL.Clients.Office.Excel.Functions.SPG(G421, "IQ_DILUT_EPS_NORM", "CY2022")</f>
        <v>#PEND</v>
      </c>
      <c r="K421" t="e">
        <f t="shared" si="38"/>
        <v>#VALUE!</v>
      </c>
      <c r="L421" t="e">
        <f t="shared" si="39"/>
        <v>#VALUE!</v>
      </c>
      <c r="M421" t="s">
        <v>945</v>
      </c>
      <c r="N421" s="4" t="str" cm="1">
        <f t="array" ref="N421">_xll.SNL.Clients.Office.Excel.Functions.SPG(M421, "SP_TOTAL_REV", "CY2022")</f>
        <v>#PEND</v>
      </c>
      <c r="O421" s="4" t="str">
        <f>_xll.SNL.Clients.Office.Excel.Functions.SPG(M421,"IQ_AVG_DILUT_SHARES_OUT","CY2022")</f>
        <v>#PEND</v>
      </c>
      <c r="P421" s="5" t="str">
        <f>_xll.SNL.Clients.Office.Excel.Functions.SPG(M421, "IQ_DILUT_EPS_NORM", "CY2022")</f>
        <v>#PEND</v>
      </c>
      <c r="Q421" t="e">
        <f t="shared" si="40"/>
        <v>#VALUE!</v>
      </c>
      <c r="R421" t="e">
        <f t="shared" si="41"/>
        <v>#VALUE!</v>
      </c>
    </row>
    <row r="422" spans="1:18" x14ac:dyDescent="0.3">
      <c r="A422" t="s">
        <v>933</v>
      </c>
      <c r="B422" s="4" t="str" cm="1">
        <f t="array" ref="B422">_xll.SNL.Clients.Office.Excel.Functions.SPG(A422, "SP_TOTAL_REV", "CY2023")</f>
        <v>#PEND</v>
      </c>
      <c r="C422" s="4" t="str">
        <f>_xll.SNL.Clients.Office.Excel.Functions.SPG(A422,"IQ_AVG_DILUT_SHARES_OUT","CY2023")</f>
        <v>#PEND</v>
      </c>
      <c r="D422" s="5" t="str">
        <f>_xll.SNL.Clients.Office.Excel.Functions.SPG(A422, "IQ_DILUT_EPS_NORM", "CY2023")</f>
        <v>#PEND</v>
      </c>
      <c r="E422" t="e">
        <f t="shared" si="36"/>
        <v>#VALUE!</v>
      </c>
      <c r="F422" t="e">
        <f t="shared" si="37"/>
        <v>#VALUE!</v>
      </c>
      <c r="G422" t="s">
        <v>933</v>
      </c>
      <c r="H422" s="4" t="str" cm="1">
        <f t="array" ref="H422">_xll.SNL.Clients.Office.Excel.Functions.SPG(G422, "SP_TOTAL_REV", "CY2022")</f>
        <v>#PEND</v>
      </c>
      <c r="I422" s="4" t="str">
        <f>_xll.SNL.Clients.Office.Excel.Functions.SPG(G422,"IQ_AVG_DILUT_SHARES_OUT","CY2022")</f>
        <v>#PEND</v>
      </c>
      <c r="J422" s="5" t="str">
        <f>_xll.SNL.Clients.Office.Excel.Functions.SPG(G422, "IQ_DILUT_EPS_NORM", "CY2022")</f>
        <v>#PEND</v>
      </c>
      <c r="K422" t="e">
        <f t="shared" si="38"/>
        <v>#VALUE!</v>
      </c>
      <c r="L422" t="e">
        <f t="shared" si="39"/>
        <v>#VALUE!</v>
      </c>
      <c r="M422" t="s">
        <v>946</v>
      </c>
      <c r="N422" s="4" t="str" cm="1">
        <f t="array" ref="N422">_xll.SNL.Clients.Office.Excel.Functions.SPG(M422, "SP_TOTAL_REV", "CY2022")</f>
        <v>#PEND</v>
      </c>
      <c r="O422" s="4" t="str">
        <f>_xll.SNL.Clients.Office.Excel.Functions.SPG(M422,"IQ_AVG_DILUT_SHARES_OUT","CY2022")</f>
        <v>#PEND</v>
      </c>
      <c r="P422" s="5" t="str">
        <f>_xll.SNL.Clients.Office.Excel.Functions.SPG(M422, "IQ_DILUT_EPS_NORM", "CY2022")</f>
        <v>#PEND</v>
      </c>
      <c r="Q422" t="e">
        <f t="shared" si="40"/>
        <v>#VALUE!</v>
      </c>
      <c r="R422" t="e">
        <f t="shared" si="41"/>
        <v>#VALUE!</v>
      </c>
    </row>
    <row r="423" spans="1:18" x14ac:dyDescent="0.3">
      <c r="A423" t="s">
        <v>934</v>
      </c>
      <c r="B423" s="4" t="str" cm="1">
        <f t="array" ref="B423">_xll.SNL.Clients.Office.Excel.Functions.SPG(A423, "SP_TOTAL_REV", "CY2023")</f>
        <v>#PEND</v>
      </c>
      <c r="C423" s="4" t="str">
        <f>_xll.SNL.Clients.Office.Excel.Functions.SPG(A423,"IQ_AVG_DILUT_SHARES_OUT","CY2023")</f>
        <v>#PEND</v>
      </c>
      <c r="D423" s="5" t="str">
        <f>_xll.SNL.Clients.Office.Excel.Functions.SPG(A423, "IQ_DILUT_EPS_NORM", "CY2023")</f>
        <v>#PEND</v>
      </c>
      <c r="E423" t="e">
        <f t="shared" si="36"/>
        <v>#VALUE!</v>
      </c>
      <c r="F423" t="e">
        <f t="shared" si="37"/>
        <v>#VALUE!</v>
      </c>
      <c r="G423" t="s">
        <v>934</v>
      </c>
      <c r="H423" s="4" t="str" cm="1">
        <f t="array" ref="H423">_xll.SNL.Clients.Office.Excel.Functions.SPG(G423, "SP_TOTAL_REV", "CY2022")</f>
        <v>#PEND</v>
      </c>
      <c r="I423" s="4" t="str">
        <f>_xll.SNL.Clients.Office.Excel.Functions.SPG(G423,"IQ_AVG_DILUT_SHARES_OUT","CY2022")</f>
        <v>#PEND</v>
      </c>
      <c r="J423" s="5" t="str">
        <f>_xll.SNL.Clients.Office.Excel.Functions.SPG(G423, "IQ_DILUT_EPS_NORM", "CY2022")</f>
        <v>#PEND</v>
      </c>
      <c r="K423" t="e">
        <f t="shared" si="38"/>
        <v>#VALUE!</v>
      </c>
      <c r="L423" t="e">
        <f t="shared" si="39"/>
        <v>#VALUE!</v>
      </c>
      <c r="M423" t="s">
        <v>947</v>
      </c>
      <c r="N423" s="4" t="str" cm="1">
        <f t="array" ref="N423">_xll.SNL.Clients.Office.Excel.Functions.SPG(M423, "SP_TOTAL_REV", "CY2022")</f>
        <v>#PEND</v>
      </c>
      <c r="O423" s="4" t="str">
        <f>_xll.SNL.Clients.Office.Excel.Functions.SPG(M423,"IQ_AVG_DILUT_SHARES_OUT","CY2022")</f>
        <v>#PEND</v>
      </c>
      <c r="P423" s="5" t="str">
        <f>_xll.SNL.Clients.Office.Excel.Functions.SPG(M423, "IQ_DILUT_EPS_NORM", "CY2022")</f>
        <v>#PEND</v>
      </c>
      <c r="Q423" t="e">
        <f t="shared" si="40"/>
        <v>#VALUE!</v>
      </c>
      <c r="R423" t="e">
        <f t="shared" si="41"/>
        <v>#VALUE!</v>
      </c>
    </row>
    <row r="424" spans="1:18" x14ac:dyDescent="0.3">
      <c r="A424" t="s">
        <v>935</v>
      </c>
      <c r="B424" s="4" t="str" cm="1">
        <f t="array" ref="B424">_xll.SNL.Clients.Office.Excel.Functions.SPG(A424, "SP_TOTAL_REV", "CY2023")</f>
        <v>#PEND</v>
      </c>
      <c r="C424" s="4" t="str">
        <f>_xll.SNL.Clients.Office.Excel.Functions.SPG(A424,"IQ_AVG_DILUT_SHARES_OUT","CY2023")</f>
        <v>#PEND</v>
      </c>
      <c r="D424" s="5" t="str">
        <f>_xll.SNL.Clients.Office.Excel.Functions.SPG(A424, "IQ_DILUT_EPS_NORM", "CY2023")</f>
        <v>#PEND</v>
      </c>
      <c r="E424" t="e">
        <f t="shared" si="36"/>
        <v>#VALUE!</v>
      </c>
      <c r="F424" t="e">
        <f t="shared" si="37"/>
        <v>#VALUE!</v>
      </c>
      <c r="G424" t="s">
        <v>935</v>
      </c>
      <c r="H424" s="4" t="str" cm="1">
        <f t="array" ref="H424">_xll.SNL.Clients.Office.Excel.Functions.SPG(G424, "SP_TOTAL_REV", "CY2022")</f>
        <v>#PEND</v>
      </c>
      <c r="I424" s="4" t="str">
        <f>_xll.SNL.Clients.Office.Excel.Functions.SPG(G424,"IQ_AVG_DILUT_SHARES_OUT","CY2022")</f>
        <v>#PEND</v>
      </c>
      <c r="J424" s="5" t="str">
        <f>_xll.SNL.Clients.Office.Excel.Functions.SPG(G424, "IQ_DILUT_EPS_NORM", "CY2022")</f>
        <v>#PEND</v>
      </c>
      <c r="K424" t="e">
        <f t="shared" si="38"/>
        <v>#VALUE!</v>
      </c>
      <c r="L424" t="e">
        <f t="shared" si="39"/>
        <v>#VALUE!</v>
      </c>
      <c r="M424" t="s">
        <v>948</v>
      </c>
      <c r="N424" s="4" t="str" cm="1">
        <f t="array" ref="N424">_xll.SNL.Clients.Office.Excel.Functions.SPG(M424, "SP_TOTAL_REV", "CY2022")</f>
        <v>#PEND</v>
      </c>
      <c r="O424" s="4" t="str">
        <f>_xll.SNL.Clients.Office.Excel.Functions.SPG(M424,"IQ_AVG_DILUT_SHARES_OUT","CY2022")</f>
        <v>#PEND</v>
      </c>
      <c r="P424" s="5" t="str">
        <f>_xll.SNL.Clients.Office.Excel.Functions.SPG(M424, "IQ_DILUT_EPS_NORM", "CY2022")</f>
        <v>#PEND</v>
      </c>
      <c r="Q424" t="e">
        <f t="shared" si="40"/>
        <v>#VALUE!</v>
      </c>
      <c r="R424" t="e">
        <f t="shared" si="41"/>
        <v>#VALUE!</v>
      </c>
    </row>
    <row r="425" spans="1:18" x14ac:dyDescent="0.3">
      <c r="A425" t="s">
        <v>936</v>
      </c>
      <c r="B425" s="4" t="str" cm="1">
        <f t="array" ref="B425">_xll.SNL.Clients.Office.Excel.Functions.SPG(A425, "SP_TOTAL_REV", "CY2023")</f>
        <v>#PEND</v>
      </c>
      <c r="C425" s="4" t="str">
        <f>_xll.SNL.Clients.Office.Excel.Functions.SPG(A425,"IQ_AVG_DILUT_SHARES_OUT","CY2023")</f>
        <v>#PEND</v>
      </c>
      <c r="D425" s="5" t="str">
        <f>_xll.SNL.Clients.Office.Excel.Functions.SPG(A425, "IQ_DILUT_EPS_NORM", "CY2023")</f>
        <v>#PEND</v>
      </c>
      <c r="E425" t="e">
        <f t="shared" si="36"/>
        <v>#VALUE!</v>
      </c>
      <c r="F425" t="e">
        <f t="shared" si="37"/>
        <v>#VALUE!</v>
      </c>
      <c r="G425" t="s">
        <v>936</v>
      </c>
      <c r="H425" s="4" t="str" cm="1">
        <f t="array" ref="H425">_xll.SNL.Clients.Office.Excel.Functions.SPG(G425, "SP_TOTAL_REV", "CY2022")</f>
        <v>#PEND</v>
      </c>
      <c r="I425" s="4" t="str">
        <f>_xll.SNL.Clients.Office.Excel.Functions.SPG(G425,"IQ_AVG_DILUT_SHARES_OUT","CY2022")</f>
        <v>#PEND</v>
      </c>
      <c r="J425" s="5" t="str">
        <f>_xll.SNL.Clients.Office.Excel.Functions.SPG(G425, "IQ_DILUT_EPS_NORM", "CY2022")</f>
        <v>#PEND</v>
      </c>
      <c r="K425" t="e">
        <f t="shared" si="38"/>
        <v>#VALUE!</v>
      </c>
      <c r="L425" t="e">
        <f t="shared" si="39"/>
        <v>#VALUE!</v>
      </c>
      <c r="M425" t="s">
        <v>949</v>
      </c>
      <c r="N425" s="4" t="str" cm="1">
        <f t="array" ref="N425">_xll.SNL.Clients.Office.Excel.Functions.SPG(M425, "SP_TOTAL_REV", "CY2022")</f>
        <v>#PEND</v>
      </c>
      <c r="O425" s="4" t="str">
        <f>_xll.SNL.Clients.Office.Excel.Functions.SPG(M425,"IQ_AVG_DILUT_SHARES_OUT","CY2022")</f>
        <v>#PEND</v>
      </c>
      <c r="P425" s="5" t="str">
        <f>_xll.SNL.Clients.Office.Excel.Functions.SPG(M425, "IQ_DILUT_EPS_NORM", "CY2022")</f>
        <v>#PEND</v>
      </c>
      <c r="Q425" t="e">
        <f t="shared" si="40"/>
        <v>#VALUE!</v>
      </c>
      <c r="R425" t="e">
        <f t="shared" si="41"/>
        <v>#VALUE!</v>
      </c>
    </row>
    <row r="426" spans="1:18" x14ac:dyDescent="0.3">
      <c r="A426" t="s">
        <v>937</v>
      </c>
      <c r="B426" s="4" t="str" cm="1">
        <f t="array" ref="B426">_xll.SNL.Clients.Office.Excel.Functions.SPG(A426, "SP_TOTAL_REV", "CY2023")</f>
        <v>#PEND</v>
      </c>
      <c r="C426" s="4" t="str">
        <f>_xll.SNL.Clients.Office.Excel.Functions.SPG(A426,"IQ_AVG_DILUT_SHARES_OUT","CY2023")</f>
        <v>#PEND</v>
      </c>
      <c r="D426" s="5" t="str">
        <f>_xll.SNL.Clients.Office.Excel.Functions.SPG(A426, "IQ_DILUT_EPS_NORM", "CY2023")</f>
        <v>#PEND</v>
      </c>
      <c r="E426" t="e">
        <f t="shared" si="36"/>
        <v>#VALUE!</v>
      </c>
      <c r="F426" t="e">
        <f t="shared" si="37"/>
        <v>#VALUE!</v>
      </c>
      <c r="G426" t="s">
        <v>937</v>
      </c>
      <c r="H426" s="4" t="str" cm="1">
        <f t="array" ref="H426">_xll.SNL.Clients.Office.Excel.Functions.SPG(G426, "SP_TOTAL_REV", "CY2022")</f>
        <v>#PEND</v>
      </c>
      <c r="I426" s="4" t="str">
        <f>_xll.SNL.Clients.Office.Excel.Functions.SPG(G426,"IQ_AVG_DILUT_SHARES_OUT","CY2022")</f>
        <v>#PEND</v>
      </c>
      <c r="J426" s="5" t="str">
        <f>_xll.SNL.Clients.Office.Excel.Functions.SPG(G426, "IQ_DILUT_EPS_NORM", "CY2022")</f>
        <v>#PEND</v>
      </c>
      <c r="K426" t="e">
        <f t="shared" si="38"/>
        <v>#VALUE!</v>
      </c>
      <c r="L426" t="e">
        <f t="shared" si="39"/>
        <v>#VALUE!</v>
      </c>
      <c r="M426" t="s">
        <v>950</v>
      </c>
      <c r="N426" s="4" t="str" cm="1">
        <f t="array" ref="N426">_xll.SNL.Clients.Office.Excel.Functions.SPG(M426, "SP_TOTAL_REV", "CY2022")</f>
        <v>#PEND</v>
      </c>
      <c r="O426" s="4" t="str">
        <f>_xll.SNL.Clients.Office.Excel.Functions.SPG(M426,"IQ_AVG_DILUT_SHARES_OUT","CY2022")</f>
        <v>#PEND</v>
      </c>
      <c r="P426" s="5" t="str">
        <f>_xll.SNL.Clients.Office.Excel.Functions.SPG(M426, "IQ_DILUT_EPS_NORM", "CY2022")</f>
        <v>#PEND</v>
      </c>
      <c r="Q426" t="e">
        <f t="shared" si="40"/>
        <v>#VALUE!</v>
      </c>
      <c r="R426" t="e">
        <f t="shared" si="41"/>
        <v>#VALUE!</v>
      </c>
    </row>
    <row r="427" spans="1:18" x14ac:dyDescent="0.3">
      <c r="A427" t="s">
        <v>938</v>
      </c>
      <c r="B427" s="4" t="str" cm="1">
        <f t="array" ref="B427">_xll.SNL.Clients.Office.Excel.Functions.SPG(A427, "SP_TOTAL_REV", "CY2023")</f>
        <v>#PEND</v>
      </c>
      <c r="C427" s="4" t="str">
        <f>_xll.SNL.Clients.Office.Excel.Functions.SPG(A427,"IQ_AVG_DILUT_SHARES_OUT","CY2023")</f>
        <v>#PEND</v>
      </c>
      <c r="D427" s="5" t="str">
        <f>_xll.SNL.Clients.Office.Excel.Functions.SPG(A427, "IQ_DILUT_EPS_NORM", "CY2023")</f>
        <v>#PEND</v>
      </c>
      <c r="E427" t="e">
        <f t="shared" si="36"/>
        <v>#VALUE!</v>
      </c>
      <c r="F427" t="e">
        <f t="shared" si="37"/>
        <v>#VALUE!</v>
      </c>
      <c r="G427" t="s">
        <v>938</v>
      </c>
      <c r="H427" s="4" t="str" cm="1">
        <f t="array" ref="H427">_xll.SNL.Clients.Office.Excel.Functions.SPG(G427, "SP_TOTAL_REV", "CY2022")</f>
        <v>#PEND</v>
      </c>
      <c r="I427" s="4" t="str">
        <f>_xll.SNL.Clients.Office.Excel.Functions.SPG(G427,"IQ_AVG_DILUT_SHARES_OUT","CY2022")</f>
        <v>#PEND</v>
      </c>
      <c r="J427" s="5" t="str">
        <f>_xll.SNL.Clients.Office.Excel.Functions.SPG(G427, "IQ_DILUT_EPS_NORM", "CY2022")</f>
        <v>#PEND</v>
      </c>
      <c r="K427" t="e">
        <f t="shared" si="38"/>
        <v>#VALUE!</v>
      </c>
      <c r="L427" t="e">
        <f t="shared" si="39"/>
        <v>#VALUE!</v>
      </c>
      <c r="M427" t="s">
        <v>951</v>
      </c>
      <c r="N427" s="4" t="str" cm="1">
        <f t="array" ref="N427">_xll.SNL.Clients.Office.Excel.Functions.SPG(M427, "SP_TOTAL_REV", "CY2022")</f>
        <v>#PEND</v>
      </c>
      <c r="O427" s="4" t="str">
        <f>_xll.SNL.Clients.Office.Excel.Functions.SPG(M427,"IQ_AVG_DILUT_SHARES_OUT","CY2022")</f>
        <v>#PEND</v>
      </c>
      <c r="P427" s="5" t="str">
        <f>_xll.SNL.Clients.Office.Excel.Functions.SPG(M427, "IQ_DILUT_EPS_NORM", "CY2022")</f>
        <v>#PEND</v>
      </c>
      <c r="Q427" t="e">
        <f t="shared" si="40"/>
        <v>#VALUE!</v>
      </c>
      <c r="R427" t="e">
        <f t="shared" si="41"/>
        <v>#VALUE!</v>
      </c>
    </row>
    <row r="428" spans="1:18" x14ac:dyDescent="0.3">
      <c r="A428" t="s">
        <v>939</v>
      </c>
      <c r="B428" s="4" t="str" cm="1">
        <f t="array" ref="B428">_xll.SNL.Clients.Office.Excel.Functions.SPG(A428, "SP_TOTAL_REV", "CY2023")</f>
        <v>#PEND</v>
      </c>
      <c r="C428" s="4" t="str">
        <f>_xll.SNL.Clients.Office.Excel.Functions.SPG(A428,"IQ_AVG_DILUT_SHARES_OUT","CY2023")</f>
        <v>#PEND</v>
      </c>
      <c r="D428" s="5" t="str">
        <f>_xll.SNL.Clients.Office.Excel.Functions.SPG(A428, "IQ_DILUT_EPS_NORM", "CY2023")</f>
        <v>#PEND</v>
      </c>
      <c r="E428" t="e">
        <f t="shared" si="36"/>
        <v>#VALUE!</v>
      </c>
      <c r="F428" t="e">
        <f t="shared" si="37"/>
        <v>#VALUE!</v>
      </c>
      <c r="G428" t="s">
        <v>939</v>
      </c>
      <c r="H428" s="4" t="str" cm="1">
        <f t="array" ref="H428">_xll.SNL.Clients.Office.Excel.Functions.SPG(G428, "SP_TOTAL_REV", "CY2022")</f>
        <v>#PEND</v>
      </c>
      <c r="I428" s="4" t="str">
        <f>_xll.SNL.Clients.Office.Excel.Functions.SPG(G428,"IQ_AVG_DILUT_SHARES_OUT","CY2022")</f>
        <v>#PEND</v>
      </c>
      <c r="J428" s="5" t="str">
        <f>_xll.SNL.Clients.Office.Excel.Functions.SPG(G428, "IQ_DILUT_EPS_NORM", "CY2022")</f>
        <v>#PEND</v>
      </c>
      <c r="K428" t="e">
        <f t="shared" si="38"/>
        <v>#VALUE!</v>
      </c>
      <c r="L428" t="e">
        <f t="shared" si="39"/>
        <v>#VALUE!</v>
      </c>
      <c r="M428" t="s">
        <v>952</v>
      </c>
      <c r="N428" s="4" t="str" cm="1">
        <f t="array" ref="N428">_xll.SNL.Clients.Office.Excel.Functions.SPG(M428, "SP_TOTAL_REV", "CY2022")</f>
        <v>#PEND</v>
      </c>
      <c r="O428" s="4" t="str">
        <f>_xll.SNL.Clients.Office.Excel.Functions.SPG(M428,"IQ_AVG_DILUT_SHARES_OUT","CY2022")</f>
        <v>#PEND</v>
      </c>
      <c r="P428" s="5" t="str">
        <f>_xll.SNL.Clients.Office.Excel.Functions.SPG(M428, "IQ_DILUT_EPS_NORM", "CY2022")</f>
        <v>#PEND</v>
      </c>
      <c r="Q428" t="e">
        <f t="shared" si="40"/>
        <v>#VALUE!</v>
      </c>
      <c r="R428" t="e">
        <f t="shared" si="41"/>
        <v>#VALUE!</v>
      </c>
    </row>
    <row r="429" spans="1:18" x14ac:dyDescent="0.3">
      <c r="A429" t="s">
        <v>940</v>
      </c>
      <c r="B429" s="4" t="str" cm="1">
        <f t="array" ref="B429">_xll.SNL.Clients.Office.Excel.Functions.SPG(A429, "SP_TOTAL_REV", "CY2023")</f>
        <v>#PEND</v>
      </c>
      <c r="C429" s="4" t="str">
        <f>_xll.SNL.Clients.Office.Excel.Functions.SPG(A429,"IQ_AVG_DILUT_SHARES_OUT","CY2023")</f>
        <v>#PEND</v>
      </c>
      <c r="D429" s="5" t="str">
        <f>_xll.SNL.Clients.Office.Excel.Functions.SPG(A429, "IQ_DILUT_EPS_NORM", "CY2023")</f>
        <v>#PEND</v>
      </c>
      <c r="E429" t="e">
        <f t="shared" si="36"/>
        <v>#VALUE!</v>
      </c>
      <c r="F429" t="e">
        <f t="shared" si="37"/>
        <v>#VALUE!</v>
      </c>
      <c r="G429" t="s">
        <v>940</v>
      </c>
      <c r="H429" s="4" t="str" cm="1">
        <f t="array" ref="H429">_xll.SNL.Clients.Office.Excel.Functions.SPG(G429, "SP_TOTAL_REV", "CY2022")</f>
        <v>#PEND</v>
      </c>
      <c r="I429" s="4" t="str">
        <f>_xll.SNL.Clients.Office.Excel.Functions.SPG(G429,"IQ_AVG_DILUT_SHARES_OUT","CY2022")</f>
        <v>#PEND</v>
      </c>
      <c r="J429" s="5" t="str">
        <f>_xll.SNL.Clients.Office.Excel.Functions.SPG(G429, "IQ_DILUT_EPS_NORM", "CY2022")</f>
        <v>#PEND</v>
      </c>
      <c r="K429" t="e">
        <f t="shared" si="38"/>
        <v>#VALUE!</v>
      </c>
      <c r="L429" t="e">
        <f t="shared" si="39"/>
        <v>#VALUE!</v>
      </c>
      <c r="M429" t="s">
        <v>953</v>
      </c>
      <c r="N429" s="4" t="str" cm="1">
        <f t="array" ref="N429">_xll.SNL.Clients.Office.Excel.Functions.SPG(M429, "SP_TOTAL_REV", "CY2022")</f>
        <v>#PEND</v>
      </c>
      <c r="O429" s="4" t="str">
        <f>_xll.SNL.Clients.Office.Excel.Functions.SPG(M429,"IQ_AVG_DILUT_SHARES_OUT","CY2022")</f>
        <v>#PEND</v>
      </c>
      <c r="P429" s="5" t="str">
        <f>_xll.SNL.Clients.Office.Excel.Functions.SPG(M429, "IQ_DILUT_EPS_NORM", "CY2022")</f>
        <v>#PEND</v>
      </c>
      <c r="Q429" t="e">
        <f t="shared" si="40"/>
        <v>#VALUE!</v>
      </c>
      <c r="R429" t="e">
        <f t="shared" si="41"/>
        <v>#VALUE!</v>
      </c>
    </row>
    <row r="430" spans="1:18" x14ac:dyDescent="0.3">
      <c r="A430" t="s">
        <v>941</v>
      </c>
      <c r="B430" s="4" t="str" cm="1">
        <f t="array" ref="B430">_xll.SNL.Clients.Office.Excel.Functions.SPG(A430, "SP_TOTAL_REV", "CY2023")</f>
        <v>#PEND</v>
      </c>
      <c r="C430" s="4" t="str">
        <f>_xll.SNL.Clients.Office.Excel.Functions.SPG(A430,"IQ_AVG_DILUT_SHARES_OUT","CY2023")</f>
        <v>#PEND</v>
      </c>
      <c r="D430" s="5" t="str">
        <f>_xll.SNL.Clients.Office.Excel.Functions.SPG(A430, "IQ_DILUT_EPS_NORM", "CY2023")</f>
        <v>#PEND</v>
      </c>
      <c r="E430" t="e">
        <f t="shared" si="36"/>
        <v>#VALUE!</v>
      </c>
      <c r="F430" t="e">
        <f t="shared" si="37"/>
        <v>#VALUE!</v>
      </c>
      <c r="G430" t="s">
        <v>941</v>
      </c>
      <c r="H430" s="4" t="str" cm="1">
        <f t="array" ref="H430">_xll.SNL.Clients.Office.Excel.Functions.SPG(G430, "SP_TOTAL_REV", "CY2022")</f>
        <v>#PEND</v>
      </c>
      <c r="I430" s="4" t="str">
        <f>_xll.SNL.Clients.Office.Excel.Functions.SPG(G430,"IQ_AVG_DILUT_SHARES_OUT","CY2022")</f>
        <v>#PEND</v>
      </c>
      <c r="J430" s="5" t="str">
        <f>_xll.SNL.Clients.Office.Excel.Functions.SPG(G430, "IQ_DILUT_EPS_NORM", "CY2022")</f>
        <v>#PEND</v>
      </c>
      <c r="K430" t="e">
        <f t="shared" si="38"/>
        <v>#VALUE!</v>
      </c>
      <c r="L430" t="e">
        <f t="shared" si="39"/>
        <v>#VALUE!</v>
      </c>
      <c r="M430" t="s">
        <v>954</v>
      </c>
      <c r="N430" s="4" t="str" cm="1">
        <f t="array" ref="N430">_xll.SNL.Clients.Office.Excel.Functions.SPG(M430, "SP_TOTAL_REV", "CY2022")</f>
        <v>#PEND</v>
      </c>
      <c r="O430" s="4" t="str">
        <f>_xll.SNL.Clients.Office.Excel.Functions.SPG(M430,"IQ_AVG_DILUT_SHARES_OUT","CY2022")</f>
        <v>#PEND</v>
      </c>
      <c r="P430" s="5" t="str">
        <f>_xll.SNL.Clients.Office.Excel.Functions.SPG(M430, "IQ_DILUT_EPS_NORM", "CY2022")</f>
        <v>#PEND</v>
      </c>
      <c r="Q430" t="e">
        <f t="shared" si="40"/>
        <v>#VALUE!</v>
      </c>
      <c r="R430" t="e">
        <f t="shared" si="41"/>
        <v>#VALUE!</v>
      </c>
    </row>
    <row r="431" spans="1:18" x14ac:dyDescent="0.3">
      <c r="A431" t="s">
        <v>942</v>
      </c>
      <c r="B431" s="4" t="str" cm="1">
        <f t="array" ref="B431">_xll.SNL.Clients.Office.Excel.Functions.SPG(A431, "SP_TOTAL_REV", "CY2023")</f>
        <v>#PEND</v>
      </c>
      <c r="C431" s="4" t="str">
        <f>_xll.SNL.Clients.Office.Excel.Functions.SPG(A431,"IQ_AVG_DILUT_SHARES_OUT","CY2023")</f>
        <v>#PEND</v>
      </c>
      <c r="D431" s="5" t="str">
        <f>_xll.SNL.Clients.Office.Excel.Functions.SPG(A431, "IQ_DILUT_EPS_NORM", "CY2023")</f>
        <v>#PEND</v>
      </c>
      <c r="E431" t="e">
        <f t="shared" si="36"/>
        <v>#VALUE!</v>
      </c>
      <c r="F431" t="e">
        <f t="shared" si="37"/>
        <v>#VALUE!</v>
      </c>
      <c r="G431" t="s">
        <v>942</v>
      </c>
      <c r="H431" s="4" t="str" cm="1">
        <f t="array" ref="H431">_xll.SNL.Clients.Office.Excel.Functions.SPG(G431, "SP_TOTAL_REV", "CY2022")</f>
        <v>#PEND</v>
      </c>
      <c r="I431" s="4" t="str">
        <f>_xll.SNL.Clients.Office.Excel.Functions.SPG(G431,"IQ_AVG_DILUT_SHARES_OUT","CY2022")</f>
        <v>#PEND</v>
      </c>
      <c r="J431" s="5" t="str">
        <f>_xll.SNL.Clients.Office.Excel.Functions.SPG(G431, "IQ_DILUT_EPS_NORM", "CY2022")</f>
        <v>#PEND</v>
      </c>
      <c r="K431" t="e">
        <f t="shared" si="38"/>
        <v>#VALUE!</v>
      </c>
      <c r="L431" t="e">
        <f t="shared" si="39"/>
        <v>#VALUE!</v>
      </c>
      <c r="M431" t="s">
        <v>955</v>
      </c>
      <c r="N431" s="4" t="str" cm="1">
        <f t="array" ref="N431">_xll.SNL.Clients.Office.Excel.Functions.SPG(M431, "SP_TOTAL_REV", "CY2022")</f>
        <v>#PEND</v>
      </c>
      <c r="O431" s="4" t="str">
        <f>_xll.SNL.Clients.Office.Excel.Functions.SPG(M431,"IQ_AVG_DILUT_SHARES_OUT","CY2022")</f>
        <v>#PEND</v>
      </c>
      <c r="P431" s="5" t="str">
        <f>_xll.SNL.Clients.Office.Excel.Functions.SPG(M431, "IQ_DILUT_EPS_NORM", "CY2022")</f>
        <v>#PEND</v>
      </c>
      <c r="Q431" t="e">
        <f t="shared" si="40"/>
        <v>#VALUE!</v>
      </c>
      <c r="R431" t="e">
        <f t="shared" si="41"/>
        <v>#VALUE!</v>
      </c>
    </row>
    <row r="432" spans="1:18" x14ac:dyDescent="0.3">
      <c r="A432" t="s">
        <v>943</v>
      </c>
      <c r="B432" s="4" t="str" cm="1">
        <f t="array" ref="B432">_xll.SNL.Clients.Office.Excel.Functions.SPG(A432, "SP_TOTAL_REV", "CY2023")</f>
        <v>#PEND</v>
      </c>
      <c r="C432" s="4" t="str">
        <f>_xll.SNL.Clients.Office.Excel.Functions.SPG(A432,"IQ_AVG_DILUT_SHARES_OUT","CY2023")</f>
        <v>#PEND</v>
      </c>
      <c r="D432" s="5" t="str">
        <f>_xll.SNL.Clients.Office.Excel.Functions.SPG(A432, "IQ_DILUT_EPS_NORM", "CY2023")</f>
        <v>#PEND</v>
      </c>
      <c r="E432" t="e">
        <f t="shared" si="36"/>
        <v>#VALUE!</v>
      </c>
      <c r="F432" t="e">
        <f t="shared" si="37"/>
        <v>#VALUE!</v>
      </c>
      <c r="G432" t="s">
        <v>943</v>
      </c>
      <c r="H432" s="4" t="str" cm="1">
        <f t="array" ref="H432">_xll.SNL.Clients.Office.Excel.Functions.SPG(G432, "SP_TOTAL_REV", "CY2022")</f>
        <v>#PEND</v>
      </c>
      <c r="I432" s="4" t="str">
        <f>_xll.SNL.Clients.Office.Excel.Functions.SPG(G432,"IQ_AVG_DILUT_SHARES_OUT","CY2022")</f>
        <v>#PEND</v>
      </c>
      <c r="J432" s="5" t="str">
        <f>_xll.SNL.Clients.Office.Excel.Functions.SPG(G432, "IQ_DILUT_EPS_NORM", "CY2022")</f>
        <v>#PEND</v>
      </c>
      <c r="K432" t="e">
        <f t="shared" si="38"/>
        <v>#VALUE!</v>
      </c>
      <c r="L432" t="e">
        <f t="shared" si="39"/>
        <v>#VALUE!</v>
      </c>
      <c r="M432" t="s">
        <v>956</v>
      </c>
      <c r="N432" s="4" t="str" cm="1">
        <f t="array" ref="N432">_xll.SNL.Clients.Office.Excel.Functions.SPG(M432, "SP_TOTAL_REV", "CY2022")</f>
        <v>#PEND</v>
      </c>
      <c r="O432" s="4" t="str">
        <f>_xll.SNL.Clients.Office.Excel.Functions.SPG(M432,"IQ_AVG_DILUT_SHARES_OUT","CY2022")</f>
        <v>#PEND</v>
      </c>
      <c r="P432" s="5" t="str">
        <f>_xll.SNL.Clients.Office.Excel.Functions.SPG(M432, "IQ_DILUT_EPS_NORM", "CY2022")</f>
        <v>#PEND</v>
      </c>
      <c r="Q432" t="e">
        <f t="shared" si="40"/>
        <v>#VALUE!</v>
      </c>
      <c r="R432" t="e">
        <f t="shared" si="41"/>
        <v>#VALUE!</v>
      </c>
    </row>
    <row r="433" spans="1:18" x14ac:dyDescent="0.3">
      <c r="A433" t="s">
        <v>944</v>
      </c>
      <c r="B433" s="4" t="str" cm="1">
        <f t="array" ref="B433">_xll.SNL.Clients.Office.Excel.Functions.SPG(A433, "SP_TOTAL_REV", "CY2023")</f>
        <v>#PEND</v>
      </c>
      <c r="C433" s="4" t="str">
        <f>_xll.SNL.Clients.Office.Excel.Functions.SPG(A433,"IQ_AVG_DILUT_SHARES_OUT","CY2023")</f>
        <v>#PEND</v>
      </c>
      <c r="D433" s="5" t="str">
        <f>_xll.SNL.Clients.Office.Excel.Functions.SPG(A433, "IQ_DILUT_EPS_NORM", "CY2023")</f>
        <v>#PEND</v>
      </c>
      <c r="E433" t="e">
        <f t="shared" si="36"/>
        <v>#VALUE!</v>
      </c>
      <c r="F433" t="e">
        <f t="shared" si="37"/>
        <v>#VALUE!</v>
      </c>
      <c r="G433" t="s">
        <v>944</v>
      </c>
      <c r="H433" s="4" t="str" cm="1">
        <f t="array" ref="H433">_xll.SNL.Clients.Office.Excel.Functions.SPG(G433, "SP_TOTAL_REV", "CY2022")</f>
        <v>#PEND</v>
      </c>
      <c r="I433" s="4" t="str">
        <f>_xll.SNL.Clients.Office.Excel.Functions.SPG(G433,"IQ_AVG_DILUT_SHARES_OUT","CY2022")</f>
        <v>#PEND</v>
      </c>
      <c r="J433" s="5" t="str">
        <f>_xll.SNL.Clients.Office.Excel.Functions.SPG(G433, "IQ_DILUT_EPS_NORM", "CY2022")</f>
        <v>#PEND</v>
      </c>
      <c r="K433" t="e">
        <f t="shared" si="38"/>
        <v>#VALUE!</v>
      </c>
      <c r="L433" t="e">
        <f t="shared" si="39"/>
        <v>#VALUE!</v>
      </c>
      <c r="M433" t="s">
        <v>957</v>
      </c>
      <c r="N433" s="4" t="str" cm="1">
        <f t="array" ref="N433">_xll.SNL.Clients.Office.Excel.Functions.SPG(M433, "SP_TOTAL_REV", "CY2022")</f>
        <v>#PEND</v>
      </c>
      <c r="O433" s="4" t="str">
        <f>_xll.SNL.Clients.Office.Excel.Functions.SPG(M433,"IQ_AVG_DILUT_SHARES_OUT","CY2022")</f>
        <v>#PEND</v>
      </c>
      <c r="P433" s="5" t="str">
        <f>_xll.SNL.Clients.Office.Excel.Functions.SPG(M433, "IQ_DILUT_EPS_NORM", "CY2022")</f>
        <v>#PEND</v>
      </c>
      <c r="Q433" t="e">
        <f t="shared" si="40"/>
        <v>#VALUE!</v>
      </c>
      <c r="R433" t="e">
        <f t="shared" si="41"/>
        <v>#VALUE!</v>
      </c>
    </row>
    <row r="434" spans="1:18" x14ac:dyDescent="0.3">
      <c r="A434" t="s">
        <v>945</v>
      </c>
      <c r="B434" s="4" t="str" cm="1">
        <f t="array" ref="B434">_xll.SNL.Clients.Office.Excel.Functions.SPG(A434, "SP_TOTAL_REV", "CY2023")</f>
        <v>#PEND</v>
      </c>
      <c r="C434" s="4" t="str">
        <f>_xll.SNL.Clients.Office.Excel.Functions.SPG(A434,"IQ_AVG_DILUT_SHARES_OUT","CY2023")</f>
        <v>#PEND</v>
      </c>
      <c r="D434" s="5" t="str">
        <f>_xll.SNL.Clients.Office.Excel.Functions.SPG(A434, "IQ_DILUT_EPS_NORM", "CY2023")</f>
        <v>#PEND</v>
      </c>
      <c r="E434" t="e">
        <f t="shared" si="36"/>
        <v>#VALUE!</v>
      </c>
      <c r="F434" t="e">
        <f t="shared" si="37"/>
        <v>#VALUE!</v>
      </c>
      <c r="G434" t="s">
        <v>945</v>
      </c>
      <c r="H434" s="4" t="str" cm="1">
        <f t="array" ref="H434">_xll.SNL.Clients.Office.Excel.Functions.SPG(G434, "SP_TOTAL_REV", "CY2022")</f>
        <v>#PEND</v>
      </c>
      <c r="I434" s="4" t="str">
        <f>_xll.SNL.Clients.Office.Excel.Functions.SPG(G434,"IQ_AVG_DILUT_SHARES_OUT","CY2022")</f>
        <v>#PEND</v>
      </c>
      <c r="J434" s="5" t="str">
        <f>_xll.SNL.Clients.Office.Excel.Functions.SPG(G434, "IQ_DILUT_EPS_NORM", "CY2022")</f>
        <v>#PEND</v>
      </c>
      <c r="K434" t="e">
        <f t="shared" si="38"/>
        <v>#VALUE!</v>
      </c>
      <c r="L434" t="e">
        <f t="shared" si="39"/>
        <v>#VALUE!</v>
      </c>
      <c r="M434" t="s">
        <v>958</v>
      </c>
      <c r="N434" s="4" t="str" cm="1">
        <f t="array" ref="N434">_xll.SNL.Clients.Office.Excel.Functions.SPG(M434, "SP_TOTAL_REV", "CY2022")</f>
        <v>#PEND</v>
      </c>
      <c r="O434" s="4" t="str">
        <f>_xll.SNL.Clients.Office.Excel.Functions.SPG(M434,"IQ_AVG_DILUT_SHARES_OUT","CY2022")</f>
        <v>#PEND</v>
      </c>
      <c r="P434" s="5" t="str">
        <f>_xll.SNL.Clients.Office.Excel.Functions.SPG(M434, "IQ_DILUT_EPS_NORM", "CY2022")</f>
        <v>#PEND</v>
      </c>
      <c r="Q434" t="e">
        <f t="shared" si="40"/>
        <v>#VALUE!</v>
      </c>
      <c r="R434" t="e">
        <f t="shared" si="41"/>
        <v>#VALUE!</v>
      </c>
    </row>
    <row r="435" spans="1:18" x14ac:dyDescent="0.3">
      <c r="A435" t="s">
        <v>946</v>
      </c>
      <c r="B435" s="4" t="str" cm="1">
        <f t="array" ref="B435">_xll.SNL.Clients.Office.Excel.Functions.SPG(A435, "SP_TOTAL_REV", "CY2023")</f>
        <v>#PEND</v>
      </c>
      <c r="C435" s="4" t="str">
        <f>_xll.SNL.Clients.Office.Excel.Functions.SPG(A435,"IQ_AVG_DILUT_SHARES_OUT","CY2023")</f>
        <v>#PEND</v>
      </c>
      <c r="D435" s="5" t="str">
        <f>_xll.SNL.Clients.Office.Excel.Functions.SPG(A435, "IQ_DILUT_EPS_NORM", "CY2023")</f>
        <v>#PEND</v>
      </c>
      <c r="E435" t="e">
        <f t="shared" si="36"/>
        <v>#VALUE!</v>
      </c>
      <c r="F435" t="e">
        <f t="shared" si="37"/>
        <v>#VALUE!</v>
      </c>
      <c r="G435" t="s">
        <v>946</v>
      </c>
      <c r="H435" s="4" t="str" cm="1">
        <f t="array" ref="H435">_xll.SNL.Clients.Office.Excel.Functions.SPG(G435, "SP_TOTAL_REV", "CY2022")</f>
        <v>#PEND</v>
      </c>
      <c r="I435" s="4" t="str">
        <f>_xll.SNL.Clients.Office.Excel.Functions.SPG(G435,"IQ_AVG_DILUT_SHARES_OUT","CY2022")</f>
        <v>#PEND</v>
      </c>
      <c r="J435" s="5" t="str">
        <f>_xll.SNL.Clients.Office.Excel.Functions.SPG(G435, "IQ_DILUT_EPS_NORM", "CY2022")</f>
        <v>#PEND</v>
      </c>
      <c r="K435" t="e">
        <f t="shared" si="38"/>
        <v>#VALUE!</v>
      </c>
      <c r="L435" t="e">
        <f t="shared" si="39"/>
        <v>#VALUE!</v>
      </c>
      <c r="M435" t="s">
        <v>959</v>
      </c>
      <c r="N435" s="4" t="str" cm="1">
        <f t="array" ref="N435">_xll.SNL.Clients.Office.Excel.Functions.SPG(M435, "SP_TOTAL_REV", "CY2022")</f>
        <v>#PEND</v>
      </c>
      <c r="O435" s="4" t="str">
        <f>_xll.SNL.Clients.Office.Excel.Functions.SPG(M435,"IQ_AVG_DILUT_SHARES_OUT","CY2022")</f>
        <v>#PEND</v>
      </c>
      <c r="P435" s="5" t="str">
        <f>_xll.SNL.Clients.Office.Excel.Functions.SPG(M435, "IQ_DILUT_EPS_NORM", "CY2022")</f>
        <v>#PEND</v>
      </c>
      <c r="Q435" t="e">
        <f t="shared" si="40"/>
        <v>#VALUE!</v>
      </c>
      <c r="R435" t="e">
        <f t="shared" si="41"/>
        <v>#VALUE!</v>
      </c>
    </row>
    <row r="436" spans="1:18" x14ac:dyDescent="0.3">
      <c r="A436" t="s">
        <v>947</v>
      </c>
      <c r="B436" s="4" t="str" cm="1">
        <f t="array" ref="B436">_xll.SNL.Clients.Office.Excel.Functions.SPG(A436, "SP_TOTAL_REV", "CY2023")</f>
        <v>#PEND</v>
      </c>
      <c r="C436" s="4" t="str">
        <f>_xll.SNL.Clients.Office.Excel.Functions.SPG(A436,"IQ_AVG_DILUT_SHARES_OUT","CY2023")</f>
        <v>#PEND</v>
      </c>
      <c r="D436" s="5" t="str">
        <f>_xll.SNL.Clients.Office.Excel.Functions.SPG(A436, "IQ_DILUT_EPS_NORM", "CY2023")</f>
        <v>#PEND</v>
      </c>
      <c r="E436" t="e">
        <f t="shared" si="36"/>
        <v>#VALUE!</v>
      </c>
      <c r="F436" t="e">
        <f t="shared" si="37"/>
        <v>#VALUE!</v>
      </c>
      <c r="G436" t="s">
        <v>947</v>
      </c>
      <c r="H436" s="4" t="str" cm="1">
        <f t="array" ref="H436">_xll.SNL.Clients.Office.Excel.Functions.SPG(G436, "SP_TOTAL_REV", "CY2022")</f>
        <v>#PEND</v>
      </c>
      <c r="I436" s="4" t="str">
        <f>_xll.SNL.Clients.Office.Excel.Functions.SPG(G436,"IQ_AVG_DILUT_SHARES_OUT","CY2022")</f>
        <v>#PEND</v>
      </c>
      <c r="J436" s="5" t="str">
        <f>_xll.SNL.Clients.Office.Excel.Functions.SPG(G436, "IQ_DILUT_EPS_NORM", "CY2022")</f>
        <v>#PEND</v>
      </c>
      <c r="K436" t="e">
        <f t="shared" si="38"/>
        <v>#VALUE!</v>
      </c>
      <c r="L436" t="e">
        <f t="shared" si="39"/>
        <v>#VALUE!</v>
      </c>
      <c r="M436" t="s">
        <v>960</v>
      </c>
      <c r="N436" s="4" t="str" cm="1">
        <f t="array" ref="N436">_xll.SNL.Clients.Office.Excel.Functions.SPG(M436, "SP_TOTAL_REV", "CY2022")</f>
        <v>#PEND</v>
      </c>
      <c r="O436" s="4" t="str">
        <f>_xll.SNL.Clients.Office.Excel.Functions.SPG(M436,"IQ_AVG_DILUT_SHARES_OUT","CY2022")</f>
        <v>#PEND</v>
      </c>
      <c r="P436" s="5" t="str">
        <f>_xll.SNL.Clients.Office.Excel.Functions.SPG(M436, "IQ_DILUT_EPS_NORM", "CY2022")</f>
        <v>#PEND</v>
      </c>
      <c r="Q436" t="e">
        <f t="shared" si="40"/>
        <v>#VALUE!</v>
      </c>
      <c r="R436" t="e">
        <f t="shared" si="41"/>
        <v>#VALUE!</v>
      </c>
    </row>
    <row r="437" spans="1:18" x14ac:dyDescent="0.3">
      <c r="A437" t="s">
        <v>948</v>
      </c>
      <c r="B437" s="4" t="str" cm="1">
        <f t="array" ref="B437">_xll.SNL.Clients.Office.Excel.Functions.SPG(A437, "SP_TOTAL_REV", "CY2023")</f>
        <v>#PEND</v>
      </c>
      <c r="C437" s="4" t="str">
        <f>_xll.SNL.Clients.Office.Excel.Functions.SPG(A437,"IQ_AVG_DILUT_SHARES_OUT","CY2023")</f>
        <v>#PEND</v>
      </c>
      <c r="D437" s="5" t="str">
        <f>_xll.SNL.Clients.Office.Excel.Functions.SPG(A437, "IQ_DILUT_EPS_NORM", "CY2023")</f>
        <v>#PEND</v>
      </c>
      <c r="E437" t="e">
        <f t="shared" si="36"/>
        <v>#VALUE!</v>
      </c>
      <c r="F437" t="e">
        <f t="shared" si="37"/>
        <v>#VALUE!</v>
      </c>
      <c r="G437" t="s">
        <v>948</v>
      </c>
      <c r="H437" s="4" t="str" cm="1">
        <f t="array" ref="H437">_xll.SNL.Clients.Office.Excel.Functions.SPG(G437, "SP_TOTAL_REV", "CY2022")</f>
        <v>#PEND</v>
      </c>
      <c r="I437" s="4" t="str">
        <f>_xll.SNL.Clients.Office.Excel.Functions.SPG(G437,"IQ_AVG_DILUT_SHARES_OUT","CY2022")</f>
        <v>#PEND</v>
      </c>
      <c r="J437" s="5" t="str">
        <f>_xll.SNL.Clients.Office.Excel.Functions.SPG(G437, "IQ_DILUT_EPS_NORM", "CY2022")</f>
        <v>#PEND</v>
      </c>
      <c r="K437" t="e">
        <f t="shared" si="38"/>
        <v>#VALUE!</v>
      </c>
      <c r="L437" t="e">
        <f t="shared" si="39"/>
        <v>#VALUE!</v>
      </c>
      <c r="M437" t="s">
        <v>961</v>
      </c>
      <c r="N437" s="4" t="str" cm="1">
        <f t="array" ref="N437">_xll.SNL.Clients.Office.Excel.Functions.SPG(M437, "SP_TOTAL_REV", "CY2022")</f>
        <v>#PEND</v>
      </c>
      <c r="O437" s="4" t="str">
        <f>_xll.SNL.Clients.Office.Excel.Functions.SPG(M437,"IQ_AVG_DILUT_SHARES_OUT","CY2022")</f>
        <v>#PEND</v>
      </c>
      <c r="P437" s="5" t="str">
        <f>_xll.SNL.Clients.Office.Excel.Functions.SPG(M437, "IQ_DILUT_EPS_NORM", "CY2022")</f>
        <v>#PEND</v>
      </c>
      <c r="Q437" t="e">
        <f t="shared" si="40"/>
        <v>#VALUE!</v>
      </c>
      <c r="R437" t="e">
        <f t="shared" si="41"/>
        <v>#VALUE!</v>
      </c>
    </row>
    <row r="438" spans="1:18" x14ac:dyDescent="0.3">
      <c r="A438" t="s">
        <v>949</v>
      </c>
      <c r="B438" s="4" t="str" cm="1">
        <f t="array" ref="B438">_xll.SNL.Clients.Office.Excel.Functions.SPG(A438, "SP_TOTAL_REV", "CY2023")</f>
        <v>#PEND</v>
      </c>
      <c r="C438" s="4" t="str">
        <f>_xll.SNL.Clients.Office.Excel.Functions.SPG(A438,"IQ_AVG_DILUT_SHARES_OUT","CY2023")</f>
        <v>#PEND</v>
      </c>
      <c r="D438" s="5" t="str">
        <f>_xll.SNL.Clients.Office.Excel.Functions.SPG(A438, "IQ_DILUT_EPS_NORM", "CY2023")</f>
        <v>#PEND</v>
      </c>
      <c r="E438" t="e">
        <f t="shared" si="36"/>
        <v>#VALUE!</v>
      </c>
      <c r="F438" t="e">
        <f t="shared" si="37"/>
        <v>#VALUE!</v>
      </c>
      <c r="G438" t="s">
        <v>949</v>
      </c>
      <c r="H438" s="4" t="str" cm="1">
        <f t="array" ref="H438">_xll.SNL.Clients.Office.Excel.Functions.SPG(G438, "SP_TOTAL_REV", "CY2022")</f>
        <v>#PEND</v>
      </c>
      <c r="I438" s="4" t="str">
        <f>_xll.SNL.Clients.Office.Excel.Functions.SPG(G438,"IQ_AVG_DILUT_SHARES_OUT","CY2022")</f>
        <v>#PEND</v>
      </c>
      <c r="J438" s="5" t="str">
        <f>_xll.SNL.Clients.Office.Excel.Functions.SPG(G438, "IQ_DILUT_EPS_NORM", "CY2022")</f>
        <v>#PEND</v>
      </c>
      <c r="K438" t="e">
        <f t="shared" si="38"/>
        <v>#VALUE!</v>
      </c>
      <c r="L438" t="e">
        <f t="shared" si="39"/>
        <v>#VALUE!</v>
      </c>
      <c r="M438" t="s">
        <v>962</v>
      </c>
      <c r="N438" s="4" t="str" cm="1">
        <f t="array" ref="N438">_xll.SNL.Clients.Office.Excel.Functions.SPG(M438, "SP_TOTAL_REV", "CY2022")</f>
        <v>#PEND</v>
      </c>
      <c r="O438" s="4" t="str">
        <f>_xll.SNL.Clients.Office.Excel.Functions.SPG(M438,"IQ_AVG_DILUT_SHARES_OUT","CY2022")</f>
        <v>#PEND</v>
      </c>
      <c r="P438" s="5" t="str">
        <f>_xll.SNL.Clients.Office.Excel.Functions.SPG(M438, "IQ_DILUT_EPS_NORM", "CY2022")</f>
        <v>#PEND</v>
      </c>
      <c r="Q438" t="e">
        <f t="shared" si="40"/>
        <v>#VALUE!</v>
      </c>
      <c r="R438" t="e">
        <f t="shared" si="41"/>
        <v>#VALUE!</v>
      </c>
    </row>
    <row r="439" spans="1:18" x14ac:dyDescent="0.3">
      <c r="A439" t="s">
        <v>950</v>
      </c>
      <c r="B439" s="4" t="str" cm="1">
        <f t="array" ref="B439">_xll.SNL.Clients.Office.Excel.Functions.SPG(A439, "SP_TOTAL_REV", "CY2023")</f>
        <v>#PEND</v>
      </c>
      <c r="C439" s="4" t="str">
        <f>_xll.SNL.Clients.Office.Excel.Functions.SPG(A439,"IQ_AVG_DILUT_SHARES_OUT","CY2023")</f>
        <v>#PEND</v>
      </c>
      <c r="D439" s="5" t="str">
        <f>_xll.SNL.Clients.Office.Excel.Functions.SPG(A439, "IQ_DILUT_EPS_NORM", "CY2023")</f>
        <v>#PEND</v>
      </c>
      <c r="E439" t="e">
        <f t="shared" si="36"/>
        <v>#VALUE!</v>
      </c>
      <c r="F439" t="e">
        <f t="shared" si="37"/>
        <v>#VALUE!</v>
      </c>
      <c r="G439" t="s">
        <v>950</v>
      </c>
      <c r="H439" s="4" t="str" cm="1">
        <f t="array" ref="H439">_xll.SNL.Clients.Office.Excel.Functions.SPG(G439, "SP_TOTAL_REV", "CY2022")</f>
        <v>#PEND</v>
      </c>
      <c r="I439" s="4" t="str">
        <f>_xll.SNL.Clients.Office.Excel.Functions.SPG(G439,"IQ_AVG_DILUT_SHARES_OUT","CY2022")</f>
        <v>#PEND</v>
      </c>
      <c r="J439" s="5" t="str">
        <f>_xll.SNL.Clients.Office.Excel.Functions.SPG(G439, "IQ_DILUT_EPS_NORM", "CY2022")</f>
        <v>#PEND</v>
      </c>
      <c r="K439" t="e">
        <f t="shared" si="38"/>
        <v>#VALUE!</v>
      </c>
      <c r="L439" t="e">
        <f t="shared" si="39"/>
        <v>#VALUE!</v>
      </c>
      <c r="M439" t="s">
        <v>963</v>
      </c>
      <c r="N439" s="4" t="str" cm="1">
        <f t="array" ref="N439">_xll.SNL.Clients.Office.Excel.Functions.SPG(M439, "SP_TOTAL_REV", "CY2022")</f>
        <v>#PEND</v>
      </c>
      <c r="O439" s="4" t="str">
        <f>_xll.SNL.Clients.Office.Excel.Functions.SPG(M439,"IQ_AVG_DILUT_SHARES_OUT","CY2022")</f>
        <v>#PEND</v>
      </c>
      <c r="P439" s="5" t="str">
        <f>_xll.SNL.Clients.Office.Excel.Functions.SPG(M439, "IQ_DILUT_EPS_NORM", "CY2022")</f>
        <v>#PEND</v>
      </c>
      <c r="Q439" t="e">
        <f t="shared" si="40"/>
        <v>#VALUE!</v>
      </c>
      <c r="R439" t="e">
        <f t="shared" si="41"/>
        <v>#VALUE!</v>
      </c>
    </row>
    <row r="440" spans="1:18" x14ac:dyDescent="0.3">
      <c r="A440" t="s">
        <v>951</v>
      </c>
      <c r="B440" s="4" t="str" cm="1">
        <f t="array" ref="B440">_xll.SNL.Clients.Office.Excel.Functions.SPG(A440, "SP_TOTAL_REV", "CY2023")</f>
        <v>#PEND</v>
      </c>
      <c r="C440" s="4" t="str">
        <f>_xll.SNL.Clients.Office.Excel.Functions.SPG(A440,"IQ_AVG_DILUT_SHARES_OUT","CY2023")</f>
        <v>#PEND</v>
      </c>
      <c r="D440" s="5" t="str">
        <f>_xll.SNL.Clients.Office.Excel.Functions.SPG(A440, "IQ_DILUT_EPS_NORM", "CY2023")</f>
        <v>#PEND</v>
      </c>
      <c r="E440" t="e">
        <f t="shared" si="36"/>
        <v>#VALUE!</v>
      </c>
      <c r="F440" t="e">
        <f t="shared" si="37"/>
        <v>#VALUE!</v>
      </c>
      <c r="G440" t="s">
        <v>951</v>
      </c>
      <c r="H440" s="4" t="str" cm="1">
        <f t="array" ref="H440">_xll.SNL.Clients.Office.Excel.Functions.SPG(G440, "SP_TOTAL_REV", "CY2022")</f>
        <v>#PEND</v>
      </c>
      <c r="I440" s="4" t="str">
        <f>_xll.SNL.Clients.Office.Excel.Functions.SPG(G440,"IQ_AVG_DILUT_SHARES_OUT","CY2022")</f>
        <v>#PEND</v>
      </c>
      <c r="J440" s="5" t="str">
        <f>_xll.SNL.Clients.Office.Excel.Functions.SPG(G440, "IQ_DILUT_EPS_NORM", "CY2022")</f>
        <v>#PEND</v>
      </c>
      <c r="K440" t="e">
        <f t="shared" si="38"/>
        <v>#VALUE!</v>
      </c>
      <c r="L440" t="e">
        <f t="shared" si="39"/>
        <v>#VALUE!</v>
      </c>
      <c r="M440" t="s">
        <v>964</v>
      </c>
      <c r="N440" s="4" t="str" cm="1">
        <f t="array" ref="N440">_xll.SNL.Clients.Office.Excel.Functions.SPG(M440, "SP_TOTAL_REV", "CY2022")</f>
        <v>#PEND</v>
      </c>
      <c r="O440" s="4" t="str">
        <f>_xll.SNL.Clients.Office.Excel.Functions.SPG(M440,"IQ_AVG_DILUT_SHARES_OUT","CY2022")</f>
        <v>#PEND</v>
      </c>
      <c r="P440" s="5" t="str">
        <f>_xll.SNL.Clients.Office.Excel.Functions.SPG(M440, "IQ_DILUT_EPS_NORM", "CY2022")</f>
        <v>#PEND</v>
      </c>
      <c r="Q440" t="e">
        <f t="shared" si="40"/>
        <v>#VALUE!</v>
      </c>
      <c r="R440" t="e">
        <f t="shared" si="41"/>
        <v>#VALUE!</v>
      </c>
    </row>
    <row r="441" spans="1:18" x14ac:dyDescent="0.3">
      <c r="A441" t="s">
        <v>952</v>
      </c>
      <c r="B441" s="4" t="str" cm="1">
        <f t="array" ref="B441">_xll.SNL.Clients.Office.Excel.Functions.SPG(A441, "SP_TOTAL_REV", "CY2023")</f>
        <v>#PEND</v>
      </c>
      <c r="C441" s="4" t="str">
        <f>_xll.SNL.Clients.Office.Excel.Functions.SPG(A441,"IQ_AVG_DILUT_SHARES_OUT","CY2023")</f>
        <v>#PEND</v>
      </c>
      <c r="D441" s="5" t="str">
        <f>_xll.SNL.Clients.Office.Excel.Functions.SPG(A441, "IQ_DILUT_EPS_NORM", "CY2023")</f>
        <v>#PEND</v>
      </c>
      <c r="E441" t="e">
        <f t="shared" si="36"/>
        <v>#VALUE!</v>
      </c>
      <c r="F441" t="e">
        <f t="shared" si="37"/>
        <v>#VALUE!</v>
      </c>
      <c r="G441" t="s">
        <v>952</v>
      </c>
      <c r="H441" s="4" t="str" cm="1">
        <f t="array" ref="H441">_xll.SNL.Clients.Office.Excel.Functions.SPG(G441, "SP_TOTAL_REV", "CY2022")</f>
        <v>#PEND</v>
      </c>
      <c r="I441" s="4" t="str">
        <f>_xll.SNL.Clients.Office.Excel.Functions.SPG(G441,"IQ_AVG_DILUT_SHARES_OUT","CY2022")</f>
        <v>#PEND</v>
      </c>
      <c r="J441" s="5" t="str">
        <f>_xll.SNL.Clients.Office.Excel.Functions.SPG(G441, "IQ_DILUT_EPS_NORM", "CY2022")</f>
        <v>#PEND</v>
      </c>
      <c r="K441" t="e">
        <f t="shared" si="38"/>
        <v>#VALUE!</v>
      </c>
      <c r="L441" t="e">
        <f t="shared" si="39"/>
        <v>#VALUE!</v>
      </c>
      <c r="M441" t="s">
        <v>965</v>
      </c>
      <c r="N441" s="4" t="str" cm="1">
        <f t="array" ref="N441">_xll.SNL.Clients.Office.Excel.Functions.SPG(M441, "SP_TOTAL_REV", "CY2022")</f>
        <v>#PEND</v>
      </c>
      <c r="O441" s="4" t="str">
        <f>_xll.SNL.Clients.Office.Excel.Functions.SPG(M441,"IQ_AVG_DILUT_SHARES_OUT","CY2022")</f>
        <v>#PEND</v>
      </c>
      <c r="P441" s="5" t="str">
        <f>_xll.SNL.Clients.Office.Excel.Functions.SPG(M441, "IQ_DILUT_EPS_NORM", "CY2022")</f>
        <v>#PEND</v>
      </c>
      <c r="Q441" t="e">
        <f t="shared" si="40"/>
        <v>#VALUE!</v>
      </c>
      <c r="R441" t="e">
        <f t="shared" si="41"/>
        <v>#VALUE!</v>
      </c>
    </row>
    <row r="442" spans="1:18" x14ac:dyDescent="0.3">
      <c r="A442" t="s">
        <v>953</v>
      </c>
      <c r="B442" s="4" t="str" cm="1">
        <f t="array" ref="B442">_xll.SNL.Clients.Office.Excel.Functions.SPG(A442, "SP_TOTAL_REV", "CY2023")</f>
        <v>#PEND</v>
      </c>
      <c r="C442" s="4" t="str">
        <f>_xll.SNL.Clients.Office.Excel.Functions.SPG(A442,"IQ_AVG_DILUT_SHARES_OUT","CY2023")</f>
        <v>#PEND</v>
      </c>
      <c r="D442" s="5" t="str">
        <f>_xll.SNL.Clients.Office.Excel.Functions.SPG(A442, "IQ_DILUT_EPS_NORM", "CY2023")</f>
        <v>#PEND</v>
      </c>
      <c r="E442" t="e">
        <f t="shared" si="36"/>
        <v>#VALUE!</v>
      </c>
      <c r="F442" t="e">
        <f t="shared" si="37"/>
        <v>#VALUE!</v>
      </c>
      <c r="G442" t="s">
        <v>953</v>
      </c>
      <c r="H442" s="4" t="str" cm="1">
        <f t="array" ref="H442">_xll.SNL.Clients.Office.Excel.Functions.SPG(G442, "SP_TOTAL_REV", "CY2022")</f>
        <v>#PEND</v>
      </c>
      <c r="I442" s="4" t="str">
        <f>_xll.SNL.Clients.Office.Excel.Functions.SPG(G442,"IQ_AVG_DILUT_SHARES_OUT","CY2022")</f>
        <v>#PEND</v>
      </c>
      <c r="J442" s="5" t="str">
        <f>_xll.SNL.Clients.Office.Excel.Functions.SPG(G442, "IQ_DILUT_EPS_NORM", "CY2022")</f>
        <v>#PEND</v>
      </c>
      <c r="K442" t="e">
        <f t="shared" si="38"/>
        <v>#VALUE!</v>
      </c>
      <c r="L442" t="e">
        <f t="shared" si="39"/>
        <v>#VALUE!</v>
      </c>
      <c r="M442" t="s">
        <v>966</v>
      </c>
      <c r="N442" s="4" t="str" cm="1">
        <f t="array" ref="N442">_xll.SNL.Clients.Office.Excel.Functions.SPG(M442, "SP_TOTAL_REV", "CY2022")</f>
        <v>#PEND</v>
      </c>
      <c r="O442" s="4" t="str">
        <f>_xll.SNL.Clients.Office.Excel.Functions.SPG(M442,"IQ_AVG_DILUT_SHARES_OUT","CY2022")</f>
        <v>#PEND</v>
      </c>
      <c r="P442" s="5" t="str">
        <f>_xll.SNL.Clients.Office.Excel.Functions.SPG(M442, "IQ_DILUT_EPS_NORM", "CY2022")</f>
        <v>#PEND</v>
      </c>
      <c r="Q442" t="e">
        <f t="shared" si="40"/>
        <v>#VALUE!</v>
      </c>
      <c r="R442" t="e">
        <f t="shared" si="41"/>
        <v>#VALUE!</v>
      </c>
    </row>
    <row r="443" spans="1:18" x14ac:dyDescent="0.3">
      <c r="A443" t="s">
        <v>954</v>
      </c>
      <c r="B443" s="4" t="str" cm="1">
        <f t="array" ref="B443">_xll.SNL.Clients.Office.Excel.Functions.SPG(A443, "SP_TOTAL_REV", "CY2023")</f>
        <v>#PEND</v>
      </c>
      <c r="C443" s="4" t="str">
        <f>_xll.SNL.Clients.Office.Excel.Functions.SPG(A443,"IQ_AVG_DILUT_SHARES_OUT","CY2023")</f>
        <v>#PEND</v>
      </c>
      <c r="D443" s="5" t="str">
        <f>_xll.SNL.Clients.Office.Excel.Functions.SPG(A443, "IQ_DILUT_EPS_NORM", "CY2023")</f>
        <v>#PEND</v>
      </c>
      <c r="E443" t="e">
        <f t="shared" si="36"/>
        <v>#VALUE!</v>
      </c>
      <c r="F443" t="e">
        <f t="shared" si="37"/>
        <v>#VALUE!</v>
      </c>
      <c r="G443" t="s">
        <v>954</v>
      </c>
      <c r="H443" s="4" t="str" cm="1">
        <f t="array" ref="H443">_xll.SNL.Clients.Office.Excel.Functions.SPG(G443, "SP_TOTAL_REV", "CY2022")</f>
        <v>#PEND</v>
      </c>
      <c r="I443" s="4" t="str">
        <f>_xll.SNL.Clients.Office.Excel.Functions.SPG(G443,"IQ_AVG_DILUT_SHARES_OUT","CY2022")</f>
        <v>#PEND</v>
      </c>
      <c r="J443" s="5" t="str">
        <f>_xll.SNL.Clients.Office.Excel.Functions.SPG(G443, "IQ_DILUT_EPS_NORM", "CY2022")</f>
        <v>#PEND</v>
      </c>
      <c r="K443" t="e">
        <f t="shared" si="38"/>
        <v>#VALUE!</v>
      </c>
      <c r="L443" t="e">
        <f t="shared" si="39"/>
        <v>#VALUE!</v>
      </c>
      <c r="M443" t="s">
        <v>967</v>
      </c>
      <c r="N443" s="4" t="str" cm="1">
        <f t="array" ref="N443">_xll.SNL.Clients.Office.Excel.Functions.SPG(M443, "SP_TOTAL_REV", "CY2022")</f>
        <v>#PEND</v>
      </c>
      <c r="O443" s="4" t="str">
        <f>_xll.SNL.Clients.Office.Excel.Functions.SPG(M443,"IQ_AVG_DILUT_SHARES_OUT","CY2022")</f>
        <v>#PEND</v>
      </c>
      <c r="P443" s="5" t="str">
        <f>_xll.SNL.Clients.Office.Excel.Functions.SPG(M443, "IQ_DILUT_EPS_NORM", "CY2022")</f>
        <v>#PEND</v>
      </c>
      <c r="Q443" t="e">
        <f t="shared" si="40"/>
        <v>#VALUE!</v>
      </c>
      <c r="R443" t="e">
        <f t="shared" si="41"/>
        <v>#VALUE!</v>
      </c>
    </row>
    <row r="444" spans="1:18" x14ac:dyDescent="0.3">
      <c r="A444" t="s">
        <v>955</v>
      </c>
      <c r="B444" s="4" t="str" cm="1">
        <f t="array" ref="B444">_xll.SNL.Clients.Office.Excel.Functions.SPG(A444, "SP_TOTAL_REV", "CY2023")</f>
        <v>#PEND</v>
      </c>
      <c r="C444" s="4" t="str">
        <f>_xll.SNL.Clients.Office.Excel.Functions.SPG(A444,"IQ_AVG_DILUT_SHARES_OUT","CY2023")</f>
        <v>#PEND</v>
      </c>
      <c r="D444" s="5" t="str">
        <f>_xll.SNL.Clients.Office.Excel.Functions.SPG(A444, "IQ_DILUT_EPS_NORM", "CY2023")</f>
        <v>#PEND</v>
      </c>
      <c r="E444" t="e">
        <f t="shared" si="36"/>
        <v>#VALUE!</v>
      </c>
      <c r="F444" t="e">
        <f t="shared" si="37"/>
        <v>#VALUE!</v>
      </c>
      <c r="G444" t="s">
        <v>955</v>
      </c>
      <c r="H444" s="4" t="str" cm="1">
        <f t="array" ref="H444">_xll.SNL.Clients.Office.Excel.Functions.SPG(G444, "SP_TOTAL_REV", "CY2022")</f>
        <v>#PEND</v>
      </c>
      <c r="I444" s="4" t="str">
        <f>_xll.SNL.Clients.Office.Excel.Functions.SPG(G444,"IQ_AVG_DILUT_SHARES_OUT","CY2022")</f>
        <v>#PEND</v>
      </c>
      <c r="J444" s="5" t="str">
        <f>_xll.SNL.Clients.Office.Excel.Functions.SPG(G444, "IQ_DILUT_EPS_NORM", "CY2022")</f>
        <v>#PEND</v>
      </c>
      <c r="K444" t="e">
        <f t="shared" si="38"/>
        <v>#VALUE!</v>
      </c>
      <c r="L444" t="e">
        <f t="shared" si="39"/>
        <v>#VALUE!</v>
      </c>
      <c r="M444" t="s">
        <v>968</v>
      </c>
      <c r="N444" s="4" t="str" cm="1">
        <f t="array" ref="N444">_xll.SNL.Clients.Office.Excel.Functions.SPG(M444, "SP_TOTAL_REV", "CY2022")</f>
        <v>#PEND</v>
      </c>
      <c r="O444" s="4" t="str">
        <f>_xll.SNL.Clients.Office.Excel.Functions.SPG(M444,"IQ_AVG_DILUT_SHARES_OUT","CY2022")</f>
        <v>#PEND</v>
      </c>
      <c r="P444" s="5" t="str">
        <f>_xll.SNL.Clients.Office.Excel.Functions.SPG(M444, "IQ_DILUT_EPS_NORM", "CY2022")</f>
        <v>#PEND</v>
      </c>
      <c r="Q444" t="e">
        <f t="shared" si="40"/>
        <v>#VALUE!</v>
      </c>
      <c r="R444" t="e">
        <f t="shared" si="41"/>
        <v>#VALUE!</v>
      </c>
    </row>
    <row r="445" spans="1:18" x14ac:dyDescent="0.3">
      <c r="A445" t="s">
        <v>956</v>
      </c>
      <c r="B445" s="4" t="str" cm="1">
        <f t="array" ref="B445">_xll.SNL.Clients.Office.Excel.Functions.SPG(A445, "SP_TOTAL_REV", "CY2023")</f>
        <v>#PEND</v>
      </c>
      <c r="C445" s="4" t="str">
        <f>_xll.SNL.Clients.Office.Excel.Functions.SPG(A445,"IQ_AVG_DILUT_SHARES_OUT","CY2023")</f>
        <v>#PEND</v>
      </c>
      <c r="D445" s="5" t="str">
        <f>_xll.SNL.Clients.Office.Excel.Functions.SPG(A445, "IQ_DILUT_EPS_NORM", "CY2023")</f>
        <v>#PEND</v>
      </c>
      <c r="E445" t="e">
        <f t="shared" si="36"/>
        <v>#VALUE!</v>
      </c>
      <c r="F445" t="e">
        <f t="shared" si="37"/>
        <v>#VALUE!</v>
      </c>
      <c r="G445" t="s">
        <v>956</v>
      </c>
      <c r="H445" s="4" t="str" cm="1">
        <f t="array" ref="H445">_xll.SNL.Clients.Office.Excel.Functions.SPG(G445, "SP_TOTAL_REV", "CY2022")</f>
        <v>#PEND</v>
      </c>
      <c r="I445" s="4" t="str">
        <f>_xll.SNL.Clients.Office.Excel.Functions.SPG(G445,"IQ_AVG_DILUT_SHARES_OUT","CY2022")</f>
        <v>#PEND</v>
      </c>
      <c r="J445" s="5" t="str">
        <f>_xll.SNL.Clients.Office.Excel.Functions.SPG(G445, "IQ_DILUT_EPS_NORM", "CY2022")</f>
        <v>#PEND</v>
      </c>
      <c r="K445" t="e">
        <f t="shared" si="38"/>
        <v>#VALUE!</v>
      </c>
      <c r="L445" t="e">
        <f t="shared" si="39"/>
        <v>#VALUE!</v>
      </c>
      <c r="M445" t="s">
        <v>969</v>
      </c>
      <c r="N445" s="4" t="str" cm="1">
        <f t="array" ref="N445">_xll.SNL.Clients.Office.Excel.Functions.SPG(M445, "SP_TOTAL_REV", "CY2022")</f>
        <v>#PEND</v>
      </c>
      <c r="O445" s="4" t="str">
        <f>_xll.SNL.Clients.Office.Excel.Functions.SPG(M445,"IQ_AVG_DILUT_SHARES_OUT","CY2022")</f>
        <v>#PEND</v>
      </c>
      <c r="P445" s="5" t="str">
        <f>_xll.SNL.Clients.Office.Excel.Functions.SPG(M445, "IQ_DILUT_EPS_NORM", "CY2022")</f>
        <v>#PEND</v>
      </c>
      <c r="Q445" t="e">
        <f t="shared" si="40"/>
        <v>#VALUE!</v>
      </c>
      <c r="R445" t="e">
        <f t="shared" si="41"/>
        <v>#VALUE!</v>
      </c>
    </row>
    <row r="446" spans="1:18" x14ac:dyDescent="0.3">
      <c r="A446" t="s">
        <v>957</v>
      </c>
      <c r="B446" s="4" t="str" cm="1">
        <f t="array" ref="B446">_xll.SNL.Clients.Office.Excel.Functions.SPG(A446, "SP_TOTAL_REV", "CY2023")</f>
        <v>#PEND</v>
      </c>
      <c r="C446" s="4" t="str">
        <f>_xll.SNL.Clients.Office.Excel.Functions.SPG(A446,"IQ_AVG_DILUT_SHARES_OUT","CY2023")</f>
        <v>#PEND</v>
      </c>
      <c r="D446" s="5" t="str">
        <f>_xll.SNL.Clients.Office.Excel.Functions.SPG(A446, "IQ_DILUT_EPS_NORM", "CY2023")</f>
        <v>#PEND</v>
      </c>
      <c r="E446" t="e">
        <f t="shared" si="36"/>
        <v>#VALUE!</v>
      </c>
      <c r="F446" t="e">
        <f t="shared" si="37"/>
        <v>#VALUE!</v>
      </c>
      <c r="G446" t="s">
        <v>957</v>
      </c>
      <c r="H446" s="4" t="str" cm="1">
        <f t="array" ref="H446">_xll.SNL.Clients.Office.Excel.Functions.SPG(G446, "SP_TOTAL_REV", "CY2022")</f>
        <v>#PEND</v>
      </c>
      <c r="I446" s="4" t="str">
        <f>_xll.SNL.Clients.Office.Excel.Functions.SPG(G446,"IQ_AVG_DILUT_SHARES_OUT","CY2022")</f>
        <v>#PEND</v>
      </c>
      <c r="J446" s="5" t="str">
        <f>_xll.SNL.Clients.Office.Excel.Functions.SPG(G446, "IQ_DILUT_EPS_NORM", "CY2022")</f>
        <v>#PEND</v>
      </c>
      <c r="K446" t="e">
        <f t="shared" si="38"/>
        <v>#VALUE!</v>
      </c>
      <c r="L446" t="e">
        <f t="shared" si="39"/>
        <v>#VALUE!</v>
      </c>
      <c r="M446" t="s">
        <v>970</v>
      </c>
      <c r="N446" s="4" t="str" cm="1">
        <f t="array" ref="N446">_xll.SNL.Clients.Office.Excel.Functions.SPG(M446, "SP_TOTAL_REV", "CY2022")</f>
        <v>#PEND</v>
      </c>
      <c r="O446" s="4" t="str">
        <f>_xll.SNL.Clients.Office.Excel.Functions.SPG(M446,"IQ_AVG_DILUT_SHARES_OUT","CY2022")</f>
        <v>#PEND</v>
      </c>
      <c r="P446" s="5" t="str">
        <f>_xll.SNL.Clients.Office.Excel.Functions.SPG(M446, "IQ_DILUT_EPS_NORM", "CY2022")</f>
        <v>#PEND</v>
      </c>
      <c r="Q446" t="e">
        <f t="shared" si="40"/>
        <v>#VALUE!</v>
      </c>
      <c r="R446" t="e">
        <f t="shared" si="41"/>
        <v>#VALUE!</v>
      </c>
    </row>
    <row r="447" spans="1:18" x14ac:dyDescent="0.3">
      <c r="A447" t="s">
        <v>958</v>
      </c>
      <c r="B447" s="4" t="str" cm="1">
        <f t="array" ref="B447">_xll.SNL.Clients.Office.Excel.Functions.SPG(A447, "SP_TOTAL_REV", "CY2023")</f>
        <v>#PEND</v>
      </c>
      <c r="C447" s="4" t="str">
        <f>_xll.SNL.Clients.Office.Excel.Functions.SPG(A447,"IQ_AVG_DILUT_SHARES_OUT","CY2023")</f>
        <v>#PEND</v>
      </c>
      <c r="D447" s="5" t="str">
        <f>_xll.SNL.Clients.Office.Excel.Functions.SPG(A447, "IQ_DILUT_EPS_NORM", "CY2023")</f>
        <v>#PEND</v>
      </c>
      <c r="E447" t="e">
        <f t="shared" si="36"/>
        <v>#VALUE!</v>
      </c>
      <c r="F447" t="e">
        <f t="shared" si="37"/>
        <v>#VALUE!</v>
      </c>
      <c r="G447" t="s">
        <v>958</v>
      </c>
      <c r="H447" s="4" t="str" cm="1">
        <f t="array" ref="H447">_xll.SNL.Clients.Office.Excel.Functions.SPG(G447, "SP_TOTAL_REV", "CY2022")</f>
        <v>#PEND</v>
      </c>
      <c r="I447" s="4" t="str">
        <f>_xll.SNL.Clients.Office.Excel.Functions.SPG(G447,"IQ_AVG_DILUT_SHARES_OUT","CY2022")</f>
        <v>#PEND</v>
      </c>
      <c r="J447" s="5" t="str">
        <f>_xll.SNL.Clients.Office.Excel.Functions.SPG(G447, "IQ_DILUT_EPS_NORM", "CY2022")</f>
        <v>#PEND</v>
      </c>
      <c r="K447" t="e">
        <f t="shared" si="38"/>
        <v>#VALUE!</v>
      </c>
      <c r="L447" t="e">
        <f t="shared" si="39"/>
        <v>#VALUE!</v>
      </c>
      <c r="M447" t="s">
        <v>971</v>
      </c>
      <c r="N447" s="4" t="str" cm="1">
        <f t="array" ref="N447">_xll.SNL.Clients.Office.Excel.Functions.SPG(M447, "SP_TOTAL_REV", "CY2022")</f>
        <v>#PEND</v>
      </c>
      <c r="O447" s="4" t="str">
        <f>_xll.SNL.Clients.Office.Excel.Functions.SPG(M447,"IQ_AVG_DILUT_SHARES_OUT","CY2022")</f>
        <v>#PEND</v>
      </c>
      <c r="P447" s="5" t="str">
        <f>_xll.SNL.Clients.Office.Excel.Functions.SPG(M447, "IQ_DILUT_EPS_NORM", "CY2022")</f>
        <v>#PEND</v>
      </c>
      <c r="Q447" t="e">
        <f t="shared" si="40"/>
        <v>#VALUE!</v>
      </c>
      <c r="R447" t="e">
        <f t="shared" si="41"/>
        <v>#VALUE!</v>
      </c>
    </row>
    <row r="448" spans="1:18" x14ac:dyDescent="0.3">
      <c r="A448" t="s">
        <v>959</v>
      </c>
      <c r="B448" s="4" t="str" cm="1">
        <f t="array" ref="B448">_xll.SNL.Clients.Office.Excel.Functions.SPG(A448, "SP_TOTAL_REV", "CY2023")</f>
        <v>#PEND</v>
      </c>
      <c r="C448" s="4" t="str">
        <f>_xll.SNL.Clients.Office.Excel.Functions.SPG(A448,"IQ_AVG_DILUT_SHARES_OUT","CY2023")</f>
        <v>#PEND</v>
      </c>
      <c r="D448" s="5" t="str">
        <f>_xll.SNL.Clients.Office.Excel.Functions.SPG(A448, "IQ_DILUT_EPS_NORM", "CY2023")</f>
        <v>#PEND</v>
      </c>
      <c r="E448" t="e">
        <f t="shared" si="36"/>
        <v>#VALUE!</v>
      </c>
      <c r="F448" t="e">
        <f t="shared" si="37"/>
        <v>#VALUE!</v>
      </c>
      <c r="G448" t="s">
        <v>959</v>
      </c>
      <c r="H448" s="4" t="str" cm="1">
        <f t="array" ref="H448">_xll.SNL.Clients.Office.Excel.Functions.SPG(G448, "SP_TOTAL_REV", "CY2022")</f>
        <v>#PEND</v>
      </c>
      <c r="I448" s="4" t="str">
        <f>_xll.SNL.Clients.Office.Excel.Functions.SPG(G448,"IQ_AVG_DILUT_SHARES_OUT","CY2022")</f>
        <v>#PEND</v>
      </c>
      <c r="J448" s="5" t="str">
        <f>_xll.SNL.Clients.Office.Excel.Functions.SPG(G448, "IQ_DILUT_EPS_NORM", "CY2022")</f>
        <v>#PEND</v>
      </c>
      <c r="K448" t="e">
        <f t="shared" si="38"/>
        <v>#VALUE!</v>
      </c>
      <c r="L448" t="e">
        <f t="shared" si="39"/>
        <v>#VALUE!</v>
      </c>
      <c r="M448" t="s">
        <v>972</v>
      </c>
      <c r="N448" s="4" t="str" cm="1">
        <f t="array" ref="N448">_xll.SNL.Clients.Office.Excel.Functions.SPG(M448, "SP_TOTAL_REV", "CY2022")</f>
        <v>#PEND</v>
      </c>
      <c r="O448" s="4" t="str">
        <f>_xll.SNL.Clients.Office.Excel.Functions.SPG(M448,"IQ_AVG_DILUT_SHARES_OUT","CY2022")</f>
        <v>#PEND</v>
      </c>
      <c r="P448" s="5" t="str">
        <f>_xll.SNL.Clients.Office.Excel.Functions.SPG(M448, "IQ_DILUT_EPS_NORM", "CY2022")</f>
        <v>#PEND</v>
      </c>
      <c r="Q448" t="e">
        <f t="shared" si="40"/>
        <v>#VALUE!</v>
      </c>
      <c r="R448" t="e">
        <f t="shared" si="41"/>
        <v>#VALUE!</v>
      </c>
    </row>
    <row r="449" spans="1:18" x14ac:dyDescent="0.3">
      <c r="A449" t="s">
        <v>960</v>
      </c>
      <c r="B449" s="4" t="str" cm="1">
        <f t="array" ref="B449">_xll.SNL.Clients.Office.Excel.Functions.SPG(A449, "SP_TOTAL_REV", "CY2023")</f>
        <v>#PEND</v>
      </c>
      <c r="C449" s="4" t="str">
        <f>_xll.SNL.Clients.Office.Excel.Functions.SPG(A449,"IQ_AVG_DILUT_SHARES_OUT","CY2023")</f>
        <v>#PEND</v>
      </c>
      <c r="D449" s="5" t="str">
        <f>_xll.SNL.Clients.Office.Excel.Functions.SPG(A449, "IQ_DILUT_EPS_NORM", "CY2023")</f>
        <v>#PEND</v>
      </c>
      <c r="E449" t="e">
        <f t="shared" si="36"/>
        <v>#VALUE!</v>
      </c>
      <c r="F449" t="e">
        <f t="shared" si="37"/>
        <v>#VALUE!</v>
      </c>
      <c r="G449" t="s">
        <v>960</v>
      </c>
      <c r="H449" s="4" t="str" cm="1">
        <f t="array" ref="H449">_xll.SNL.Clients.Office.Excel.Functions.SPG(G449, "SP_TOTAL_REV", "CY2022")</f>
        <v>#PEND</v>
      </c>
      <c r="I449" s="4" t="str">
        <f>_xll.SNL.Clients.Office.Excel.Functions.SPG(G449,"IQ_AVG_DILUT_SHARES_OUT","CY2022")</f>
        <v>#PEND</v>
      </c>
      <c r="J449" s="5" t="str">
        <f>_xll.SNL.Clients.Office.Excel.Functions.SPG(G449, "IQ_DILUT_EPS_NORM", "CY2022")</f>
        <v>#PEND</v>
      </c>
      <c r="K449" t="e">
        <f t="shared" si="38"/>
        <v>#VALUE!</v>
      </c>
      <c r="L449" t="e">
        <f t="shared" si="39"/>
        <v>#VALUE!</v>
      </c>
      <c r="M449" t="s">
        <v>973</v>
      </c>
      <c r="N449" s="4" t="str" cm="1">
        <f t="array" ref="N449">_xll.SNL.Clients.Office.Excel.Functions.SPG(M449, "SP_TOTAL_REV", "CY2022")</f>
        <v>#PEND</v>
      </c>
      <c r="O449" s="4" t="str">
        <f>_xll.SNL.Clients.Office.Excel.Functions.SPG(M449,"IQ_AVG_DILUT_SHARES_OUT","CY2022")</f>
        <v>#PEND</v>
      </c>
      <c r="P449" s="5" t="str">
        <f>_xll.SNL.Clients.Office.Excel.Functions.SPG(M449, "IQ_DILUT_EPS_NORM", "CY2022")</f>
        <v>#PEND</v>
      </c>
      <c r="Q449" t="e">
        <f t="shared" si="40"/>
        <v>#VALUE!</v>
      </c>
      <c r="R449" t="e">
        <f t="shared" si="41"/>
        <v>#VALUE!</v>
      </c>
    </row>
    <row r="450" spans="1:18" x14ac:dyDescent="0.3">
      <c r="A450" t="s">
        <v>961</v>
      </c>
      <c r="B450" s="4" t="str" cm="1">
        <f t="array" ref="B450">_xll.SNL.Clients.Office.Excel.Functions.SPG(A450, "SP_TOTAL_REV", "CY2023")</f>
        <v>#PEND</v>
      </c>
      <c r="C450" s="4" t="str">
        <f>_xll.SNL.Clients.Office.Excel.Functions.SPG(A450,"IQ_AVG_DILUT_SHARES_OUT","CY2023")</f>
        <v>#PEND</v>
      </c>
      <c r="D450" s="5" t="str">
        <f>_xll.SNL.Clients.Office.Excel.Functions.SPG(A450, "IQ_DILUT_EPS_NORM", "CY2023")</f>
        <v>#PEND</v>
      </c>
      <c r="E450" t="e">
        <f t="shared" si="36"/>
        <v>#VALUE!</v>
      </c>
      <c r="F450" t="e">
        <f t="shared" si="37"/>
        <v>#VALUE!</v>
      </c>
      <c r="G450" t="s">
        <v>961</v>
      </c>
      <c r="H450" s="4" t="str" cm="1">
        <f t="array" ref="H450">_xll.SNL.Clients.Office.Excel.Functions.SPG(G450, "SP_TOTAL_REV", "CY2022")</f>
        <v>#PEND</v>
      </c>
      <c r="I450" s="4" t="str">
        <f>_xll.SNL.Clients.Office.Excel.Functions.SPG(G450,"IQ_AVG_DILUT_SHARES_OUT","CY2022")</f>
        <v>#PEND</v>
      </c>
      <c r="J450" s="5" t="str">
        <f>_xll.SNL.Clients.Office.Excel.Functions.SPG(G450, "IQ_DILUT_EPS_NORM", "CY2022")</f>
        <v>#PEND</v>
      </c>
      <c r="K450" t="e">
        <f t="shared" si="38"/>
        <v>#VALUE!</v>
      </c>
      <c r="L450" t="e">
        <f t="shared" si="39"/>
        <v>#VALUE!</v>
      </c>
      <c r="M450" t="s">
        <v>974</v>
      </c>
      <c r="N450" s="4" t="str" cm="1">
        <f t="array" ref="N450">_xll.SNL.Clients.Office.Excel.Functions.SPG(M450, "SP_TOTAL_REV", "CY2022")</f>
        <v>#PEND</v>
      </c>
      <c r="O450" s="4" t="str">
        <f>_xll.SNL.Clients.Office.Excel.Functions.SPG(M450,"IQ_AVG_DILUT_SHARES_OUT","CY2022")</f>
        <v>#PEND</v>
      </c>
      <c r="P450" s="5" t="str">
        <f>_xll.SNL.Clients.Office.Excel.Functions.SPG(M450, "IQ_DILUT_EPS_NORM", "CY2022")</f>
        <v>#PEND</v>
      </c>
      <c r="Q450" t="e">
        <f t="shared" si="40"/>
        <v>#VALUE!</v>
      </c>
      <c r="R450" t="e">
        <f t="shared" si="41"/>
        <v>#VALUE!</v>
      </c>
    </row>
    <row r="451" spans="1:18" x14ac:dyDescent="0.3">
      <c r="A451" t="s">
        <v>962</v>
      </c>
      <c r="B451" s="4" t="str" cm="1">
        <f t="array" ref="B451">_xll.SNL.Clients.Office.Excel.Functions.SPG(A451, "SP_TOTAL_REV", "CY2023")</f>
        <v>#PEND</v>
      </c>
      <c r="C451" s="4" t="str">
        <f>_xll.SNL.Clients.Office.Excel.Functions.SPG(A451,"IQ_AVG_DILUT_SHARES_OUT","CY2023")</f>
        <v>#PEND</v>
      </c>
      <c r="D451" s="5" t="str">
        <f>_xll.SNL.Clients.Office.Excel.Functions.SPG(A451, "IQ_DILUT_EPS_NORM", "CY2023")</f>
        <v>#PEND</v>
      </c>
      <c r="E451" t="e">
        <f t="shared" si="36"/>
        <v>#VALUE!</v>
      </c>
      <c r="F451" t="e">
        <f t="shared" si="37"/>
        <v>#VALUE!</v>
      </c>
      <c r="G451" t="s">
        <v>962</v>
      </c>
      <c r="H451" s="4" t="str" cm="1">
        <f t="array" ref="H451">_xll.SNL.Clients.Office.Excel.Functions.SPG(G451, "SP_TOTAL_REV", "CY2022")</f>
        <v>#PEND</v>
      </c>
      <c r="I451" s="4" t="str">
        <f>_xll.SNL.Clients.Office.Excel.Functions.SPG(G451,"IQ_AVG_DILUT_SHARES_OUT","CY2022")</f>
        <v>#PEND</v>
      </c>
      <c r="J451" s="5" t="str">
        <f>_xll.SNL.Clients.Office.Excel.Functions.SPG(G451, "IQ_DILUT_EPS_NORM", "CY2022")</f>
        <v>#PEND</v>
      </c>
      <c r="K451" t="e">
        <f t="shared" si="38"/>
        <v>#VALUE!</v>
      </c>
      <c r="L451" t="e">
        <f t="shared" si="39"/>
        <v>#VALUE!</v>
      </c>
      <c r="M451" t="s">
        <v>975</v>
      </c>
      <c r="N451" s="4" t="str" cm="1">
        <f t="array" ref="N451">_xll.SNL.Clients.Office.Excel.Functions.SPG(M451, "SP_TOTAL_REV", "CY2022")</f>
        <v>#PEND</v>
      </c>
      <c r="O451" s="4" t="str">
        <f>_xll.SNL.Clients.Office.Excel.Functions.SPG(M451,"IQ_AVG_DILUT_SHARES_OUT","CY2022")</f>
        <v>#PEND</v>
      </c>
      <c r="P451" s="5" t="str">
        <f>_xll.SNL.Clients.Office.Excel.Functions.SPG(M451, "IQ_DILUT_EPS_NORM", "CY2022")</f>
        <v>#PEND</v>
      </c>
      <c r="Q451" t="e">
        <f t="shared" si="40"/>
        <v>#VALUE!</v>
      </c>
      <c r="R451" t="e">
        <f t="shared" si="41"/>
        <v>#VALUE!</v>
      </c>
    </row>
    <row r="452" spans="1:18" x14ac:dyDescent="0.3">
      <c r="A452" t="s">
        <v>963</v>
      </c>
      <c r="B452" s="4" t="str" cm="1">
        <f t="array" ref="B452">_xll.SNL.Clients.Office.Excel.Functions.SPG(A452, "SP_TOTAL_REV", "CY2023")</f>
        <v>#PEND</v>
      </c>
      <c r="C452" s="4" t="str">
        <f>_xll.SNL.Clients.Office.Excel.Functions.SPG(A452,"IQ_AVG_DILUT_SHARES_OUT","CY2023")</f>
        <v>#PEND</v>
      </c>
      <c r="D452" s="5" t="str">
        <f>_xll.SNL.Clients.Office.Excel.Functions.SPG(A452, "IQ_DILUT_EPS_NORM", "CY2023")</f>
        <v>#PEND</v>
      </c>
      <c r="E452" t="e">
        <f t="shared" si="36"/>
        <v>#VALUE!</v>
      </c>
      <c r="F452" t="e">
        <f t="shared" si="37"/>
        <v>#VALUE!</v>
      </c>
      <c r="G452" t="s">
        <v>963</v>
      </c>
      <c r="H452" s="4" t="str" cm="1">
        <f t="array" ref="H452">_xll.SNL.Clients.Office.Excel.Functions.SPG(G452, "SP_TOTAL_REV", "CY2022")</f>
        <v>#PEND</v>
      </c>
      <c r="I452" s="4" t="str">
        <f>_xll.SNL.Clients.Office.Excel.Functions.SPG(G452,"IQ_AVG_DILUT_SHARES_OUT","CY2022")</f>
        <v>#PEND</v>
      </c>
      <c r="J452" s="5" t="str">
        <f>_xll.SNL.Clients.Office.Excel.Functions.SPG(G452, "IQ_DILUT_EPS_NORM", "CY2022")</f>
        <v>#PEND</v>
      </c>
      <c r="K452" t="e">
        <f t="shared" si="38"/>
        <v>#VALUE!</v>
      </c>
      <c r="L452" t="e">
        <f t="shared" si="39"/>
        <v>#VALUE!</v>
      </c>
      <c r="M452" t="s">
        <v>977</v>
      </c>
      <c r="N452" s="4" t="str" cm="1">
        <f t="array" ref="N452">_xll.SNL.Clients.Office.Excel.Functions.SPG(M452, "SP_TOTAL_REV", "CY2022")</f>
        <v>#PEND</v>
      </c>
      <c r="O452" s="4" t="str">
        <f>_xll.SNL.Clients.Office.Excel.Functions.SPG(M452,"IQ_AVG_DILUT_SHARES_OUT","CY2022")</f>
        <v>#PEND</v>
      </c>
      <c r="P452" s="5" t="str">
        <f>_xll.SNL.Clients.Office.Excel.Functions.SPG(M452, "IQ_DILUT_EPS_NORM", "CY2022")</f>
        <v>#PEND</v>
      </c>
      <c r="Q452" t="e">
        <f t="shared" si="40"/>
        <v>#VALUE!</v>
      </c>
      <c r="R452" t="e">
        <f t="shared" si="41"/>
        <v>#VALUE!</v>
      </c>
    </row>
    <row r="453" spans="1:18" x14ac:dyDescent="0.3">
      <c r="A453" t="s">
        <v>964</v>
      </c>
      <c r="B453" s="4" t="str" cm="1">
        <f t="array" ref="B453">_xll.SNL.Clients.Office.Excel.Functions.SPG(A453, "SP_TOTAL_REV", "CY2023")</f>
        <v>#PEND</v>
      </c>
      <c r="C453" s="4" t="str">
        <f>_xll.SNL.Clients.Office.Excel.Functions.SPG(A453,"IQ_AVG_DILUT_SHARES_OUT","CY2023")</f>
        <v>#PEND</v>
      </c>
      <c r="D453" s="5" t="str">
        <f>_xll.SNL.Clients.Office.Excel.Functions.SPG(A453, "IQ_DILUT_EPS_NORM", "CY2023")</f>
        <v>#PEND</v>
      </c>
      <c r="E453" t="e">
        <f t="shared" ref="E453:E506" si="42">C453*D453/1000</f>
        <v>#VALUE!</v>
      </c>
      <c r="F453" t="e">
        <f t="shared" ref="F453:F506" si="43">E453/B453</f>
        <v>#VALUE!</v>
      </c>
      <c r="G453" t="s">
        <v>964</v>
      </c>
      <c r="H453" s="4" t="str" cm="1">
        <f t="array" ref="H453">_xll.SNL.Clients.Office.Excel.Functions.SPG(G453, "SP_TOTAL_REV", "CY2022")</f>
        <v>#PEND</v>
      </c>
      <c r="I453" s="4" t="str">
        <f>_xll.SNL.Clients.Office.Excel.Functions.SPG(G453,"IQ_AVG_DILUT_SHARES_OUT","CY2022")</f>
        <v>#PEND</v>
      </c>
      <c r="J453" s="5" t="str">
        <f>_xll.SNL.Clients.Office.Excel.Functions.SPG(G453, "IQ_DILUT_EPS_NORM", "CY2022")</f>
        <v>#PEND</v>
      </c>
      <c r="K453" t="e">
        <f t="shared" ref="K453:K506" si="44">I453*J453/1000</f>
        <v>#VALUE!</v>
      </c>
      <c r="L453" t="e">
        <f t="shared" ref="L453:L506" si="45">K453/H453</f>
        <v>#VALUE!</v>
      </c>
      <c r="M453" t="s">
        <v>978</v>
      </c>
      <c r="N453" s="4" t="str" cm="1">
        <f t="array" ref="N453">_xll.SNL.Clients.Office.Excel.Functions.SPG(M453, "SP_TOTAL_REV", "CY2022")</f>
        <v>#PEND</v>
      </c>
      <c r="O453" s="4" t="str">
        <f>_xll.SNL.Clients.Office.Excel.Functions.SPG(M453,"IQ_AVG_DILUT_SHARES_OUT","CY2022")</f>
        <v>#PEND</v>
      </c>
      <c r="P453" s="5" t="str">
        <f>_xll.SNL.Clients.Office.Excel.Functions.SPG(M453, "IQ_DILUT_EPS_NORM", "CY2022")</f>
        <v>#PEND</v>
      </c>
      <c r="Q453" t="e">
        <f t="shared" ref="Q453:Q506" si="46">O453*P453/1000</f>
        <v>#VALUE!</v>
      </c>
      <c r="R453" t="e">
        <f t="shared" ref="R453:R506" si="47">Q453/N453</f>
        <v>#VALUE!</v>
      </c>
    </row>
    <row r="454" spans="1:18" x14ac:dyDescent="0.3">
      <c r="A454" t="s">
        <v>965</v>
      </c>
      <c r="B454" s="4" t="str" cm="1">
        <f t="array" ref="B454">_xll.SNL.Clients.Office.Excel.Functions.SPG(A454, "SP_TOTAL_REV", "CY2023")</f>
        <v>#PEND</v>
      </c>
      <c r="C454" s="4" t="str">
        <f>_xll.SNL.Clients.Office.Excel.Functions.SPG(A454,"IQ_AVG_DILUT_SHARES_OUT","CY2023")</f>
        <v>#PEND</v>
      </c>
      <c r="D454" s="5" t="str">
        <f>_xll.SNL.Clients.Office.Excel.Functions.SPG(A454, "IQ_DILUT_EPS_NORM", "CY2023")</f>
        <v>#PEND</v>
      </c>
      <c r="E454" t="e">
        <f t="shared" si="42"/>
        <v>#VALUE!</v>
      </c>
      <c r="F454" t="e">
        <f t="shared" si="43"/>
        <v>#VALUE!</v>
      </c>
      <c r="G454" t="s">
        <v>965</v>
      </c>
      <c r="H454" s="4" t="str" cm="1">
        <f t="array" ref="H454">_xll.SNL.Clients.Office.Excel.Functions.SPG(G454, "SP_TOTAL_REV", "CY2022")</f>
        <v>#PEND</v>
      </c>
      <c r="I454" s="4" t="str">
        <f>_xll.SNL.Clients.Office.Excel.Functions.SPG(G454,"IQ_AVG_DILUT_SHARES_OUT","CY2022")</f>
        <v>#PEND</v>
      </c>
      <c r="J454" s="5" t="str">
        <f>_xll.SNL.Clients.Office.Excel.Functions.SPG(G454, "IQ_DILUT_EPS_NORM", "CY2022")</f>
        <v>#PEND</v>
      </c>
      <c r="K454" t="e">
        <f t="shared" si="44"/>
        <v>#VALUE!</v>
      </c>
      <c r="L454" t="e">
        <f t="shared" si="45"/>
        <v>#VALUE!</v>
      </c>
      <c r="M454" t="s">
        <v>979</v>
      </c>
      <c r="N454" s="4" t="str" cm="1">
        <f t="array" ref="N454">_xll.SNL.Clients.Office.Excel.Functions.SPG(M454, "SP_TOTAL_REV", "CY2022")</f>
        <v>#PEND</v>
      </c>
      <c r="O454" s="4" t="str">
        <f>_xll.SNL.Clients.Office.Excel.Functions.SPG(M454,"IQ_AVG_DILUT_SHARES_OUT","CY2022")</f>
        <v>#PEND</v>
      </c>
      <c r="P454" s="5" t="str">
        <f>_xll.SNL.Clients.Office.Excel.Functions.SPG(M454, "IQ_DILUT_EPS_NORM", "CY2022")</f>
        <v>#PEND</v>
      </c>
      <c r="Q454" t="e">
        <f t="shared" si="46"/>
        <v>#VALUE!</v>
      </c>
      <c r="R454" t="e">
        <f t="shared" si="47"/>
        <v>#VALUE!</v>
      </c>
    </row>
    <row r="455" spans="1:18" x14ac:dyDescent="0.3">
      <c r="A455" t="s">
        <v>966</v>
      </c>
      <c r="B455" s="4" t="str" cm="1">
        <f t="array" ref="B455">_xll.SNL.Clients.Office.Excel.Functions.SPG(A455, "SP_TOTAL_REV", "CY2023")</f>
        <v>#PEND</v>
      </c>
      <c r="C455" s="4" t="str">
        <f>_xll.SNL.Clients.Office.Excel.Functions.SPG(A455,"IQ_AVG_DILUT_SHARES_OUT","CY2023")</f>
        <v>#PEND</v>
      </c>
      <c r="D455" s="5" t="str">
        <f>_xll.SNL.Clients.Office.Excel.Functions.SPG(A455, "IQ_DILUT_EPS_NORM", "CY2023")</f>
        <v>#PEND</v>
      </c>
      <c r="E455" t="e">
        <f t="shared" si="42"/>
        <v>#VALUE!</v>
      </c>
      <c r="F455" t="e">
        <f t="shared" si="43"/>
        <v>#VALUE!</v>
      </c>
      <c r="G455" t="s">
        <v>966</v>
      </c>
      <c r="H455" s="4" t="str" cm="1">
        <f t="array" ref="H455">_xll.SNL.Clients.Office.Excel.Functions.SPG(G455, "SP_TOTAL_REV", "CY2022")</f>
        <v>#PEND</v>
      </c>
      <c r="I455" s="4" t="str">
        <f>_xll.SNL.Clients.Office.Excel.Functions.SPG(G455,"IQ_AVG_DILUT_SHARES_OUT","CY2022")</f>
        <v>#PEND</v>
      </c>
      <c r="J455" s="5" t="str">
        <f>_xll.SNL.Clients.Office.Excel.Functions.SPG(G455, "IQ_DILUT_EPS_NORM", "CY2022")</f>
        <v>#PEND</v>
      </c>
      <c r="K455" t="e">
        <f t="shared" si="44"/>
        <v>#VALUE!</v>
      </c>
      <c r="L455" t="e">
        <f t="shared" si="45"/>
        <v>#VALUE!</v>
      </c>
      <c r="M455" t="s">
        <v>980</v>
      </c>
      <c r="N455" s="4" t="str" cm="1">
        <f t="array" ref="N455">_xll.SNL.Clients.Office.Excel.Functions.SPG(M455, "SP_TOTAL_REV", "CY2022")</f>
        <v>#PEND</v>
      </c>
      <c r="O455" s="4" t="str">
        <f>_xll.SNL.Clients.Office.Excel.Functions.SPG(M455,"IQ_AVG_DILUT_SHARES_OUT","CY2022")</f>
        <v>#PEND</v>
      </c>
      <c r="P455" s="5" t="str">
        <f>_xll.SNL.Clients.Office.Excel.Functions.SPG(M455, "IQ_DILUT_EPS_NORM", "CY2022")</f>
        <v>#PEND</v>
      </c>
      <c r="Q455" t="e">
        <f t="shared" si="46"/>
        <v>#VALUE!</v>
      </c>
      <c r="R455" t="e">
        <f t="shared" si="47"/>
        <v>#VALUE!</v>
      </c>
    </row>
    <row r="456" spans="1:18" x14ac:dyDescent="0.3">
      <c r="A456" t="s">
        <v>967</v>
      </c>
      <c r="B456" s="4" t="str" cm="1">
        <f t="array" ref="B456">_xll.SNL.Clients.Office.Excel.Functions.SPG(A456, "SP_TOTAL_REV", "CY2023")</f>
        <v>#PEND</v>
      </c>
      <c r="C456" s="4" t="str">
        <f>_xll.SNL.Clients.Office.Excel.Functions.SPG(A456,"IQ_AVG_DILUT_SHARES_OUT","CY2023")</f>
        <v>#PEND</v>
      </c>
      <c r="D456" s="5" t="str">
        <f>_xll.SNL.Clients.Office.Excel.Functions.SPG(A456, "IQ_DILUT_EPS_NORM", "CY2023")</f>
        <v>#PEND</v>
      </c>
      <c r="E456" t="e">
        <f t="shared" si="42"/>
        <v>#VALUE!</v>
      </c>
      <c r="F456" t="e">
        <f t="shared" si="43"/>
        <v>#VALUE!</v>
      </c>
      <c r="G456" t="s">
        <v>967</v>
      </c>
      <c r="H456" s="4" t="str" cm="1">
        <f t="array" ref="H456">_xll.SNL.Clients.Office.Excel.Functions.SPG(G456, "SP_TOTAL_REV", "CY2022")</f>
        <v>#PEND</v>
      </c>
      <c r="I456" s="4" t="str">
        <f>_xll.SNL.Clients.Office.Excel.Functions.SPG(G456,"IQ_AVG_DILUT_SHARES_OUT","CY2022")</f>
        <v>#PEND</v>
      </c>
      <c r="J456" s="5" t="str">
        <f>_xll.SNL.Clients.Office.Excel.Functions.SPG(G456, "IQ_DILUT_EPS_NORM", "CY2022")</f>
        <v>#PEND</v>
      </c>
      <c r="K456" t="e">
        <f t="shared" si="44"/>
        <v>#VALUE!</v>
      </c>
      <c r="L456" t="e">
        <f t="shared" si="45"/>
        <v>#VALUE!</v>
      </c>
      <c r="M456" t="s">
        <v>981</v>
      </c>
      <c r="N456" s="4" t="str" cm="1">
        <f t="array" ref="N456">_xll.SNL.Clients.Office.Excel.Functions.SPG(M456, "SP_TOTAL_REV", "CY2022")</f>
        <v>#PEND</v>
      </c>
      <c r="O456" s="4" t="str">
        <f>_xll.SNL.Clients.Office.Excel.Functions.SPG(M456,"IQ_AVG_DILUT_SHARES_OUT","CY2022")</f>
        <v>#PEND</v>
      </c>
      <c r="P456" s="5" t="str">
        <f>_xll.SNL.Clients.Office.Excel.Functions.SPG(M456, "IQ_DILUT_EPS_NORM", "CY2022")</f>
        <v>#PEND</v>
      </c>
      <c r="Q456" t="e">
        <f t="shared" si="46"/>
        <v>#VALUE!</v>
      </c>
      <c r="R456" t="e">
        <f t="shared" si="47"/>
        <v>#VALUE!</v>
      </c>
    </row>
    <row r="457" spans="1:18" x14ac:dyDescent="0.3">
      <c r="A457" t="s">
        <v>968</v>
      </c>
      <c r="B457" s="4" t="str" cm="1">
        <f t="array" ref="B457">_xll.SNL.Clients.Office.Excel.Functions.SPG(A457, "SP_TOTAL_REV", "CY2023")</f>
        <v>#PEND</v>
      </c>
      <c r="C457" s="4" t="str">
        <f>_xll.SNL.Clients.Office.Excel.Functions.SPG(A457,"IQ_AVG_DILUT_SHARES_OUT","CY2023")</f>
        <v>#PEND</v>
      </c>
      <c r="D457" s="5" t="str">
        <f>_xll.SNL.Clients.Office.Excel.Functions.SPG(A457, "IQ_DILUT_EPS_NORM", "CY2023")</f>
        <v>#PEND</v>
      </c>
      <c r="E457" t="e">
        <f t="shared" si="42"/>
        <v>#VALUE!</v>
      </c>
      <c r="F457" t="e">
        <f t="shared" si="43"/>
        <v>#VALUE!</v>
      </c>
      <c r="G457" t="s">
        <v>968</v>
      </c>
      <c r="H457" s="4" t="str" cm="1">
        <f t="array" ref="H457">_xll.SNL.Clients.Office.Excel.Functions.SPG(G457, "SP_TOTAL_REV", "CY2022")</f>
        <v>#PEND</v>
      </c>
      <c r="I457" s="4" t="str">
        <f>_xll.SNL.Clients.Office.Excel.Functions.SPG(G457,"IQ_AVG_DILUT_SHARES_OUT","CY2022")</f>
        <v>#PEND</v>
      </c>
      <c r="J457" s="5" t="str">
        <f>_xll.SNL.Clients.Office.Excel.Functions.SPG(G457, "IQ_DILUT_EPS_NORM", "CY2022")</f>
        <v>#PEND</v>
      </c>
      <c r="K457" t="e">
        <f t="shared" si="44"/>
        <v>#VALUE!</v>
      </c>
      <c r="L457" t="e">
        <f t="shared" si="45"/>
        <v>#VALUE!</v>
      </c>
      <c r="M457" t="s">
        <v>982</v>
      </c>
      <c r="N457" s="4" t="str" cm="1">
        <f t="array" ref="N457">_xll.SNL.Clients.Office.Excel.Functions.SPG(M457, "SP_TOTAL_REV", "CY2022")</f>
        <v>#PEND</v>
      </c>
      <c r="O457" s="4" t="str">
        <f>_xll.SNL.Clients.Office.Excel.Functions.SPG(M457,"IQ_AVG_DILUT_SHARES_OUT","CY2022")</f>
        <v>#PEND</v>
      </c>
      <c r="P457" s="5" t="str">
        <f>_xll.SNL.Clients.Office.Excel.Functions.SPG(M457, "IQ_DILUT_EPS_NORM", "CY2022")</f>
        <v>#PEND</v>
      </c>
      <c r="Q457" t="e">
        <f t="shared" si="46"/>
        <v>#VALUE!</v>
      </c>
      <c r="R457" t="e">
        <f t="shared" si="47"/>
        <v>#VALUE!</v>
      </c>
    </row>
    <row r="458" spans="1:18" x14ac:dyDescent="0.3">
      <c r="A458" t="s">
        <v>969</v>
      </c>
      <c r="B458" s="4" t="str" cm="1">
        <f t="array" ref="B458">_xll.SNL.Clients.Office.Excel.Functions.SPG(A458, "SP_TOTAL_REV", "CY2023")</f>
        <v>#PEND</v>
      </c>
      <c r="C458" s="4" t="str">
        <f>_xll.SNL.Clients.Office.Excel.Functions.SPG(A458,"IQ_AVG_DILUT_SHARES_OUT","CY2023")</f>
        <v>#PEND</v>
      </c>
      <c r="D458" s="5" t="str">
        <f>_xll.SNL.Clients.Office.Excel.Functions.SPG(A458, "IQ_DILUT_EPS_NORM", "CY2023")</f>
        <v>#PEND</v>
      </c>
      <c r="E458" t="e">
        <f t="shared" si="42"/>
        <v>#VALUE!</v>
      </c>
      <c r="F458" t="e">
        <f t="shared" si="43"/>
        <v>#VALUE!</v>
      </c>
      <c r="G458" t="s">
        <v>969</v>
      </c>
      <c r="H458" s="4" t="str" cm="1">
        <f t="array" ref="H458">_xll.SNL.Clients.Office.Excel.Functions.SPG(G458, "SP_TOTAL_REV", "CY2022")</f>
        <v>#PEND</v>
      </c>
      <c r="I458" s="4" t="str">
        <f>_xll.SNL.Clients.Office.Excel.Functions.SPG(G458,"IQ_AVG_DILUT_SHARES_OUT","CY2022")</f>
        <v>#PEND</v>
      </c>
      <c r="J458" s="5" t="str">
        <f>_xll.SNL.Clients.Office.Excel.Functions.SPG(G458, "IQ_DILUT_EPS_NORM", "CY2022")</f>
        <v>#PEND</v>
      </c>
      <c r="K458" t="e">
        <f t="shared" si="44"/>
        <v>#VALUE!</v>
      </c>
      <c r="L458" t="e">
        <f t="shared" si="45"/>
        <v>#VALUE!</v>
      </c>
      <c r="M458" t="s">
        <v>983</v>
      </c>
      <c r="N458" s="4" t="str" cm="1">
        <f t="array" ref="N458">_xll.SNL.Clients.Office.Excel.Functions.SPG(M458, "SP_TOTAL_REV", "CY2022")</f>
        <v>#PEND</v>
      </c>
      <c r="O458" s="4" t="str">
        <f>_xll.SNL.Clients.Office.Excel.Functions.SPG(M458,"IQ_AVG_DILUT_SHARES_OUT","CY2022")</f>
        <v>#PEND</v>
      </c>
      <c r="P458" s="5" t="str">
        <f>_xll.SNL.Clients.Office.Excel.Functions.SPG(M458, "IQ_DILUT_EPS_NORM", "CY2022")</f>
        <v>#PEND</v>
      </c>
      <c r="Q458" t="e">
        <f t="shared" si="46"/>
        <v>#VALUE!</v>
      </c>
      <c r="R458" t="e">
        <f t="shared" si="47"/>
        <v>#VALUE!</v>
      </c>
    </row>
    <row r="459" spans="1:18" x14ac:dyDescent="0.3">
      <c r="A459" t="s">
        <v>970</v>
      </c>
      <c r="B459" s="4" t="str" cm="1">
        <f t="array" ref="B459">_xll.SNL.Clients.Office.Excel.Functions.SPG(A459, "SP_TOTAL_REV", "CY2023")</f>
        <v>#PEND</v>
      </c>
      <c r="C459" s="4" t="str">
        <f>_xll.SNL.Clients.Office.Excel.Functions.SPG(A459,"IQ_AVG_DILUT_SHARES_OUT","CY2023")</f>
        <v>#PEND</v>
      </c>
      <c r="D459" s="5" t="str">
        <f>_xll.SNL.Clients.Office.Excel.Functions.SPG(A459, "IQ_DILUT_EPS_NORM", "CY2023")</f>
        <v>#PEND</v>
      </c>
      <c r="E459" t="e">
        <f t="shared" si="42"/>
        <v>#VALUE!</v>
      </c>
      <c r="F459" t="e">
        <f t="shared" si="43"/>
        <v>#VALUE!</v>
      </c>
      <c r="G459" t="s">
        <v>970</v>
      </c>
      <c r="H459" s="4" t="str" cm="1">
        <f t="array" ref="H459">_xll.SNL.Clients.Office.Excel.Functions.SPG(G459, "SP_TOTAL_REV", "CY2022")</f>
        <v>#PEND</v>
      </c>
      <c r="I459" s="4" t="str">
        <f>_xll.SNL.Clients.Office.Excel.Functions.SPG(G459,"IQ_AVG_DILUT_SHARES_OUT","CY2022")</f>
        <v>#PEND</v>
      </c>
      <c r="J459" s="5" t="str">
        <f>_xll.SNL.Clients.Office.Excel.Functions.SPG(G459, "IQ_DILUT_EPS_NORM", "CY2022")</f>
        <v>#PEND</v>
      </c>
      <c r="K459" t="e">
        <f t="shared" si="44"/>
        <v>#VALUE!</v>
      </c>
      <c r="L459" t="e">
        <f t="shared" si="45"/>
        <v>#VALUE!</v>
      </c>
      <c r="M459" t="s">
        <v>984</v>
      </c>
      <c r="N459" s="4" t="str" cm="1">
        <f t="array" ref="N459">_xll.SNL.Clients.Office.Excel.Functions.SPG(M459, "SP_TOTAL_REV", "CY2022")</f>
        <v>#PEND</v>
      </c>
      <c r="O459" s="4" t="str">
        <f>_xll.SNL.Clients.Office.Excel.Functions.SPG(M459,"IQ_AVG_DILUT_SHARES_OUT","CY2022")</f>
        <v>#PEND</v>
      </c>
      <c r="P459" s="5" t="str">
        <f>_xll.SNL.Clients.Office.Excel.Functions.SPG(M459, "IQ_DILUT_EPS_NORM", "CY2022")</f>
        <v>#PEND</v>
      </c>
      <c r="Q459" t="e">
        <f t="shared" si="46"/>
        <v>#VALUE!</v>
      </c>
      <c r="R459" t="e">
        <f t="shared" si="47"/>
        <v>#VALUE!</v>
      </c>
    </row>
    <row r="460" spans="1:18" x14ac:dyDescent="0.3">
      <c r="A460" t="s">
        <v>971</v>
      </c>
      <c r="B460" s="4" t="str" cm="1">
        <f t="array" ref="B460">_xll.SNL.Clients.Office.Excel.Functions.SPG(A460, "SP_TOTAL_REV", "CY2023")</f>
        <v>#PEND</v>
      </c>
      <c r="C460" s="4" t="str">
        <f>_xll.SNL.Clients.Office.Excel.Functions.SPG(A460,"IQ_AVG_DILUT_SHARES_OUT","CY2023")</f>
        <v>#PEND</v>
      </c>
      <c r="D460" s="5" t="str">
        <f>_xll.SNL.Clients.Office.Excel.Functions.SPG(A460, "IQ_DILUT_EPS_NORM", "CY2023")</f>
        <v>#PEND</v>
      </c>
      <c r="E460" t="e">
        <f t="shared" si="42"/>
        <v>#VALUE!</v>
      </c>
      <c r="F460" t="e">
        <f t="shared" si="43"/>
        <v>#VALUE!</v>
      </c>
      <c r="G460" t="s">
        <v>971</v>
      </c>
      <c r="H460" s="4" t="str" cm="1">
        <f t="array" ref="H460">_xll.SNL.Clients.Office.Excel.Functions.SPG(G460, "SP_TOTAL_REV", "CY2022")</f>
        <v>#PEND</v>
      </c>
      <c r="I460" s="4" t="str">
        <f>_xll.SNL.Clients.Office.Excel.Functions.SPG(G460,"IQ_AVG_DILUT_SHARES_OUT","CY2022")</f>
        <v>#PEND</v>
      </c>
      <c r="J460" s="5" t="str">
        <f>_xll.SNL.Clients.Office.Excel.Functions.SPG(G460, "IQ_DILUT_EPS_NORM", "CY2022")</f>
        <v>#PEND</v>
      </c>
      <c r="K460" t="e">
        <f t="shared" si="44"/>
        <v>#VALUE!</v>
      </c>
      <c r="L460" t="e">
        <f t="shared" si="45"/>
        <v>#VALUE!</v>
      </c>
      <c r="M460" t="s">
        <v>985</v>
      </c>
      <c r="N460" s="4" t="str" cm="1">
        <f t="array" ref="N460">_xll.SNL.Clients.Office.Excel.Functions.SPG(M460, "SP_TOTAL_REV", "CY2022")</f>
        <v>#PEND</v>
      </c>
      <c r="O460" s="4" t="str">
        <f>_xll.SNL.Clients.Office.Excel.Functions.SPG(M460,"IQ_AVG_DILUT_SHARES_OUT","CY2022")</f>
        <v>#PEND</v>
      </c>
      <c r="P460" s="5" t="str">
        <f>_xll.SNL.Clients.Office.Excel.Functions.SPG(M460, "IQ_DILUT_EPS_NORM", "CY2022")</f>
        <v>#PEND</v>
      </c>
      <c r="Q460" t="e">
        <f t="shared" si="46"/>
        <v>#VALUE!</v>
      </c>
      <c r="R460" t="e">
        <f t="shared" si="47"/>
        <v>#VALUE!</v>
      </c>
    </row>
    <row r="461" spans="1:18" x14ac:dyDescent="0.3">
      <c r="A461" t="s">
        <v>972</v>
      </c>
      <c r="B461" s="4" t="str" cm="1">
        <f t="array" ref="B461">_xll.SNL.Clients.Office.Excel.Functions.SPG(A461, "SP_TOTAL_REV", "CY2023")</f>
        <v>#PEND</v>
      </c>
      <c r="C461" s="4" t="str">
        <f>_xll.SNL.Clients.Office.Excel.Functions.SPG(A461,"IQ_AVG_DILUT_SHARES_OUT","CY2023")</f>
        <v>#PEND</v>
      </c>
      <c r="D461" s="5" t="str">
        <f>_xll.SNL.Clients.Office.Excel.Functions.SPG(A461, "IQ_DILUT_EPS_NORM", "CY2023")</f>
        <v>#PEND</v>
      </c>
      <c r="E461" t="e">
        <f t="shared" si="42"/>
        <v>#VALUE!</v>
      </c>
      <c r="F461" t="e">
        <f t="shared" si="43"/>
        <v>#VALUE!</v>
      </c>
      <c r="G461" t="s">
        <v>972</v>
      </c>
      <c r="H461" s="4" t="str" cm="1">
        <f t="array" ref="H461">_xll.SNL.Clients.Office.Excel.Functions.SPG(G461, "SP_TOTAL_REV", "CY2022")</f>
        <v>#PEND</v>
      </c>
      <c r="I461" s="4" t="str">
        <f>_xll.SNL.Clients.Office.Excel.Functions.SPG(G461,"IQ_AVG_DILUT_SHARES_OUT","CY2022")</f>
        <v>#PEND</v>
      </c>
      <c r="J461" s="5" t="str">
        <f>_xll.SNL.Clients.Office.Excel.Functions.SPG(G461, "IQ_DILUT_EPS_NORM", "CY2022")</f>
        <v>#PEND</v>
      </c>
      <c r="K461" t="e">
        <f t="shared" si="44"/>
        <v>#VALUE!</v>
      </c>
      <c r="L461" t="e">
        <f t="shared" si="45"/>
        <v>#VALUE!</v>
      </c>
      <c r="M461" t="s">
        <v>986</v>
      </c>
      <c r="N461" s="4" t="str" cm="1">
        <f t="array" ref="N461">_xll.SNL.Clients.Office.Excel.Functions.SPG(M461, "SP_TOTAL_REV", "CY2022")</f>
        <v>#PEND</v>
      </c>
      <c r="O461" s="4" t="str">
        <f>_xll.SNL.Clients.Office.Excel.Functions.SPG(M461,"IQ_AVG_DILUT_SHARES_OUT","CY2022")</f>
        <v>#PEND</v>
      </c>
      <c r="P461" s="5" t="str">
        <f>_xll.SNL.Clients.Office.Excel.Functions.SPG(M461, "IQ_DILUT_EPS_NORM", "CY2022")</f>
        <v>#PEND</v>
      </c>
      <c r="Q461" t="e">
        <f t="shared" si="46"/>
        <v>#VALUE!</v>
      </c>
      <c r="R461" t="e">
        <f t="shared" si="47"/>
        <v>#VALUE!</v>
      </c>
    </row>
    <row r="462" spans="1:18" x14ac:dyDescent="0.3">
      <c r="A462" t="s">
        <v>973</v>
      </c>
      <c r="B462" s="4" t="str" cm="1">
        <f t="array" ref="B462">_xll.SNL.Clients.Office.Excel.Functions.SPG(A462, "SP_TOTAL_REV", "CY2023")</f>
        <v>#PEND</v>
      </c>
      <c r="C462" s="4" t="str">
        <f>_xll.SNL.Clients.Office.Excel.Functions.SPG(A462,"IQ_AVG_DILUT_SHARES_OUT","CY2023")</f>
        <v>#PEND</v>
      </c>
      <c r="D462" s="5" t="str">
        <f>_xll.SNL.Clients.Office.Excel.Functions.SPG(A462, "IQ_DILUT_EPS_NORM", "CY2023")</f>
        <v>#PEND</v>
      </c>
      <c r="E462" t="e">
        <f t="shared" si="42"/>
        <v>#VALUE!</v>
      </c>
      <c r="F462" t="e">
        <f t="shared" si="43"/>
        <v>#VALUE!</v>
      </c>
      <c r="G462" t="s">
        <v>973</v>
      </c>
      <c r="H462" s="4" t="str" cm="1">
        <f t="array" ref="H462">_xll.SNL.Clients.Office.Excel.Functions.SPG(G462, "SP_TOTAL_REV", "CY2022")</f>
        <v>#PEND</v>
      </c>
      <c r="I462" s="4" t="str">
        <f>_xll.SNL.Clients.Office.Excel.Functions.SPG(G462,"IQ_AVG_DILUT_SHARES_OUT","CY2022")</f>
        <v>#PEND</v>
      </c>
      <c r="J462" s="5" t="str">
        <f>_xll.SNL.Clients.Office.Excel.Functions.SPG(G462, "IQ_DILUT_EPS_NORM", "CY2022")</f>
        <v>#PEND</v>
      </c>
      <c r="K462" t="e">
        <f t="shared" si="44"/>
        <v>#VALUE!</v>
      </c>
      <c r="L462" t="e">
        <f t="shared" si="45"/>
        <v>#VALUE!</v>
      </c>
      <c r="M462" t="s">
        <v>987</v>
      </c>
      <c r="N462" s="4" t="str" cm="1">
        <f t="array" ref="N462">_xll.SNL.Clients.Office.Excel.Functions.SPG(M462, "SP_TOTAL_REV", "CY2022")</f>
        <v>#PEND</v>
      </c>
      <c r="O462" s="4" t="str">
        <f>_xll.SNL.Clients.Office.Excel.Functions.SPG(M462,"IQ_AVG_DILUT_SHARES_OUT","CY2022")</f>
        <v>#PEND</v>
      </c>
      <c r="P462" s="5" t="str">
        <f>_xll.SNL.Clients.Office.Excel.Functions.SPG(M462, "IQ_DILUT_EPS_NORM", "CY2022")</f>
        <v>#PEND</v>
      </c>
      <c r="Q462" t="e">
        <f t="shared" si="46"/>
        <v>#VALUE!</v>
      </c>
      <c r="R462" t="e">
        <f t="shared" si="47"/>
        <v>#VALUE!</v>
      </c>
    </row>
    <row r="463" spans="1:18" x14ac:dyDescent="0.3">
      <c r="A463" t="s">
        <v>974</v>
      </c>
      <c r="B463" s="4" t="str" cm="1">
        <f t="array" ref="B463">_xll.SNL.Clients.Office.Excel.Functions.SPG(A463, "SP_TOTAL_REV", "CY2023")</f>
        <v>#PEND</v>
      </c>
      <c r="C463" s="4" t="str">
        <f>_xll.SNL.Clients.Office.Excel.Functions.SPG(A463,"IQ_AVG_DILUT_SHARES_OUT","CY2023")</f>
        <v>#PEND</v>
      </c>
      <c r="D463" s="5" t="str">
        <f>_xll.SNL.Clients.Office.Excel.Functions.SPG(A463, "IQ_DILUT_EPS_NORM", "CY2023")</f>
        <v>#PEND</v>
      </c>
      <c r="E463" t="e">
        <f t="shared" si="42"/>
        <v>#VALUE!</v>
      </c>
      <c r="F463" t="e">
        <f t="shared" si="43"/>
        <v>#VALUE!</v>
      </c>
      <c r="G463" t="s">
        <v>974</v>
      </c>
      <c r="H463" s="4" t="str" cm="1">
        <f t="array" ref="H463">_xll.SNL.Clients.Office.Excel.Functions.SPG(G463, "SP_TOTAL_REV", "CY2022")</f>
        <v>#PEND</v>
      </c>
      <c r="I463" s="4" t="str">
        <f>_xll.SNL.Clients.Office.Excel.Functions.SPG(G463,"IQ_AVG_DILUT_SHARES_OUT","CY2022")</f>
        <v>#PEND</v>
      </c>
      <c r="J463" s="5" t="str">
        <f>_xll.SNL.Clients.Office.Excel.Functions.SPG(G463, "IQ_DILUT_EPS_NORM", "CY2022")</f>
        <v>#PEND</v>
      </c>
      <c r="K463" t="e">
        <f t="shared" si="44"/>
        <v>#VALUE!</v>
      </c>
      <c r="L463" t="e">
        <f t="shared" si="45"/>
        <v>#VALUE!</v>
      </c>
      <c r="M463" t="s">
        <v>988</v>
      </c>
      <c r="N463" s="4" t="str" cm="1">
        <f t="array" ref="N463">_xll.SNL.Clients.Office.Excel.Functions.SPG(M463, "SP_TOTAL_REV", "CY2022")</f>
        <v>#PEND</v>
      </c>
      <c r="O463" s="4" t="str">
        <f>_xll.SNL.Clients.Office.Excel.Functions.SPG(M463,"IQ_AVG_DILUT_SHARES_OUT","CY2022")</f>
        <v>#PEND</v>
      </c>
      <c r="P463" s="5" t="str">
        <f>_xll.SNL.Clients.Office.Excel.Functions.SPG(M463, "IQ_DILUT_EPS_NORM", "CY2022")</f>
        <v>#PEND</v>
      </c>
      <c r="Q463" t="e">
        <f t="shared" si="46"/>
        <v>#VALUE!</v>
      </c>
      <c r="R463" t="e">
        <f t="shared" si="47"/>
        <v>#VALUE!</v>
      </c>
    </row>
    <row r="464" spans="1:18" x14ac:dyDescent="0.3">
      <c r="A464" t="s">
        <v>975</v>
      </c>
      <c r="B464" s="4" t="str" cm="1">
        <f t="array" ref="B464">_xll.SNL.Clients.Office.Excel.Functions.SPG(A464, "SP_TOTAL_REV", "CY2023")</f>
        <v>#PEND</v>
      </c>
      <c r="C464" s="4" t="str">
        <f>_xll.SNL.Clients.Office.Excel.Functions.SPG(A464,"IQ_AVG_DILUT_SHARES_OUT","CY2023")</f>
        <v>#PEND</v>
      </c>
      <c r="D464" s="5" t="str">
        <f>_xll.SNL.Clients.Office.Excel.Functions.SPG(A464, "IQ_DILUT_EPS_NORM", "CY2023")</f>
        <v>#PEND</v>
      </c>
      <c r="E464" t="e">
        <f t="shared" si="42"/>
        <v>#VALUE!</v>
      </c>
      <c r="F464" t="e">
        <f t="shared" si="43"/>
        <v>#VALUE!</v>
      </c>
      <c r="G464" t="s">
        <v>975</v>
      </c>
      <c r="H464" s="4" t="str" cm="1">
        <f t="array" ref="H464">_xll.SNL.Clients.Office.Excel.Functions.SPG(G464, "SP_TOTAL_REV", "CY2022")</f>
        <v>#PEND</v>
      </c>
      <c r="I464" s="4" t="str">
        <f>_xll.SNL.Clients.Office.Excel.Functions.SPG(G464,"IQ_AVG_DILUT_SHARES_OUT","CY2022")</f>
        <v>#PEND</v>
      </c>
      <c r="J464" s="5" t="str">
        <f>_xll.SNL.Clients.Office.Excel.Functions.SPG(G464, "IQ_DILUT_EPS_NORM", "CY2022")</f>
        <v>#PEND</v>
      </c>
      <c r="K464" t="e">
        <f t="shared" si="44"/>
        <v>#VALUE!</v>
      </c>
      <c r="L464" t="e">
        <f t="shared" si="45"/>
        <v>#VALUE!</v>
      </c>
      <c r="M464" t="s">
        <v>989</v>
      </c>
      <c r="N464" s="4" t="str" cm="1">
        <f t="array" ref="N464">_xll.SNL.Clients.Office.Excel.Functions.SPG(M464, "SP_TOTAL_REV", "CY2022")</f>
        <v>#PEND</v>
      </c>
      <c r="O464" s="4" t="str">
        <f>_xll.SNL.Clients.Office.Excel.Functions.SPG(M464,"IQ_AVG_DILUT_SHARES_OUT","CY2022")</f>
        <v>#PEND</v>
      </c>
      <c r="P464" s="5" t="str">
        <f>_xll.SNL.Clients.Office.Excel.Functions.SPG(M464, "IQ_DILUT_EPS_NORM", "CY2022")</f>
        <v>#PEND</v>
      </c>
      <c r="Q464" t="e">
        <f t="shared" si="46"/>
        <v>#VALUE!</v>
      </c>
      <c r="R464" t="e">
        <f t="shared" si="47"/>
        <v>#VALUE!</v>
      </c>
    </row>
    <row r="465" spans="1:18" x14ac:dyDescent="0.3">
      <c r="A465" t="s">
        <v>976</v>
      </c>
      <c r="B465" s="4" t="str" cm="1">
        <f t="array" ref="B465">_xll.SNL.Clients.Office.Excel.Functions.SPG(A465, "SP_TOTAL_REV", "CY2023")</f>
        <v>#PEND</v>
      </c>
      <c r="C465" s="4" t="str">
        <f>_xll.SNL.Clients.Office.Excel.Functions.SPG(A465,"IQ_AVG_DILUT_SHARES_OUT","CY2023")</f>
        <v>#PEND</v>
      </c>
      <c r="D465" s="5" t="str">
        <f>_xll.SNL.Clients.Office.Excel.Functions.SPG(A465, "IQ_DILUT_EPS_NORM", "CY2023")</f>
        <v>#PEND</v>
      </c>
      <c r="E465" t="e">
        <f t="shared" si="42"/>
        <v>#VALUE!</v>
      </c>
      <c r="F465" t="e">
        <f t="shared" si="43"/>
        <v>#VALUE!</v>
      </c>
      <c r="G465" t="s">
        <v>976</v>
      </c>
      <c r="H465" s="4" t="str" cm="1">
        <f t="array" ref="H465">_xll.SNL.Clients.Office.Excel.Functions.SPG(G465, "SP_TOTAL_REV", "CY2022")</f>
        <v>#PEND</v>
      </c>
      <c r="I465" s="4" t="str">
        <f>_xll.SNL.Clients.Office.Excel.Functions.SPG(G465,"IQ_AVG_DILUT_SHARES_OUT","CY2022")</f>
        <v>#PEND</v>
      </c>
      <c r="J465" s="5" t="str">
        <f>_xll.SNL.Clients.Office.Excel.Functions.SPG(G465, "IQ_DILUT_EPS_NORM", "CY2022")</f>
        <v>#PEND</v>
      </c>
      <c r="K465" t="e">
        <f t="shared" si="44"/>
        <v>#VALUE!</v>
      </c>
      <c r="L465" t="e">
        <f t="shared" si="45"/>
        <v>#VALUE!</v>
      </c>
      <c r="M465" t="s">
        <v>990</v>
      </c>
      <c r="N465" s="4" t="str" cm="1">
        <f t="array" ref="N465">_xll.SNL.Clients.Office.Excel.Functions.SPG(M465, "SP_TOTAL_REV", "CY2022")</f>
        <v>#PEND</v>
      </c>
      <c r="O465" s="4" t="str">
        <f>_xll.SNL.Clients.Office.Excel.Functions.SPG(M465,"IQ_AVG_DILUT_SHARES_OUT","CY2022")</f>
        <v>#PEND</v>
      </c>
      <c r="P465" s="5" t="str">
        <f>_xll.SNL.Clients.Office.Excel.Functions.SPG(M465, "IQ_DILUT_EPS_NORM", "CY2022")</f>
        <v>#PEND</v>
      </c>
      <c r="Q465" t="e">
        <f t="shared" si="46"/>
        <v>#VALUE!</v>
      </c>
      <c r="R465" t="e">
        <f t="shared" si="47"/>
        <v>#VALUE!</v>
      </c>
    </row>
    <row r="466" spans="1:18" x14ac:dyDescent="0.3">
      <c r="A466" t="s">
        <v>977</v>
      </c>
      <c r="B466" s="4" t="str" cm="1">
        <f t="array" ref="B466">_xll.SNL.Clients.Office.Excel.Functions.SPG(A466, "SP_TOTAL_REV", "CY2023")</f>
        <v>#PEND</v>
      </c>
      <c r="C466" s="4" t="str">
        <f>_xll.SNL.Clients.Office.Excel.Functions.SPG(A466,"IQ_AVG_DILUT_SHARES_OUT","CY2023")</f>
        <v>#PEND</v>
      </c>
      <c r="D466" s="5" t="str">
        <f>_xll.SNL.Clients.Office.Excel.Functions.SPG(A466, "IQ_DILUT_EPS_NORM", "CY2023")</f>
        <v>#PEND</v>
      </c>
      <c r="E466" t="e">
        <f t="shared" si="42"/>
        <v>#VALUE!</v>
      </c>
      <c r="F466" t="e">
        <f t="shared" si="43"/>
        <v>#VALUE!</v>
      </c>
      <c r="G466" t="s">
        <v>977</v>
      </c>
      <c r="H466" s="4" t="str" cm="1">
        <f t="array" ref="H466">_xll.SNL.Clients.Office.Excel.Functions.SPG(G466, "SP_TOTAL_REV", "CY2022")</f>
        <v>#PEND</v>
      </c>
      <c r="I466" s="4" t="str">
        <f>_xll.SNL.Clients.Office.Excel.Functions.SPG(G466,"IQ_AVG_DILUT_SHARES_OUT","CY2022")</f>
        <v>#PEND</v>
      </c>
      <c r="J466" s="5" t="str">
        <f>_xll.SNL.Clients.Office.Excel.Functions.SPG(G466, "IQ_DILUT_EPS_NORM", "CY2022")</f>
        <v>#PEND</v>
      </c>
      <c r="K466" t="e">
        <f t="shared" si="44"/>
        <v>#VALUE!</v>
      </c>
      <c r="L466" t="e">
        <f t="shared" si="45"/>
        <v>#VALUE!</v>
      </c>
      <c r="M466" t="s">
        <v>991</v>
      </c>
      <c r="N466" s="4" t="str" cm="1">
        <f t="array" ref="N466">_xll.SNL.Clients.Office.Excel.Functions.SPG(M466, "SP_TOTAL_REV", "CY2022")</f>
        <v>#PEND</v>
      </c>
      <c r="O466" s="4" t="str">
        <f>_xll.SNL.Clients.Office.Excel.Functions.SPG(M466,"IQ_AVG_DILUT_SHARES_OUT","CY2022")</f>
        <v>#PEND</v>
      </c>
      <c r="P466" s="5" t="str">
        <f>_xll.SNL.Clients.Office.Excel.Functions.SPG(M466, "IQ_DILUT_EPS_NORM", "CY2022")</f>
        <v>#PEND</v>
      </c>
      <c r="Q466" t="e">
        <f t="shared" si="46"/>
        <v>#VALUE!</v>
      </c>
      <c r="R466" t="e">
        <f t="shared" si="47"/>
        <v>#VALUE!</v>
      </c>
    </row>
    <row r="467" spans="1:18" x14ac:dyDescent="0.3">
      <c r="A467" t="s">
        <v>978</v>
      </c>
      <c r="B467" s="4" t="str" cm="1">
        <f t="array" ref="B467">_xll.SNL.Clients.Office.Excel.Functions.SPG(A467, "SP_TOTAL_REV", "CY2023")</f>
        <v>#PEND</v>
      </c>
      <c r="C467" s="4" t="str">
        <f>_xll.SNL.Clients.Office.Excel.Functions.SPG(A467,"IQ_AVG_DILUT_SHARES_OUT","CY2023")</f>
        <v>#PEND</v>
      </c>
      <c r="D467" s="5" t="str">
        <f>_xll.SNL.Clients.Office.Excel.Functions.SPG(A467, "IQ_DILUT_EPS_NORM", "CY2023")</f>
        <v>#PEND</v>
      </c>
      <c r="E467" t="e">
        <f t="shared" si="42"/>
        <v>#VALUE!</v>
      </c>
      <c r="F467" t="e">
        <f t="shared" si="43"/>
        <v>#VALUE!</v>
      </c>
      <c r="G467" t="s">
        <v>978</v>
      </c>
      <c r="H467" s="4" t="str" cm="1">
        <f t="array" ref="H467">_xll.SNL.Clients.Office.Excel.Functions.SPG(G467, "SP_TOTAL_REV", "CY2022")</f>
        <v>#PEND</v>
      </c>
      <c r="I467" s="4" t="str">
        <f>_xll.SNL.Clients.Office.Excel.Functions.SPG(G467,"IQ_AVG_DILUT_SHARES_OUT","CY2022")</f>
        <v>#PEND</v>
      </c>
      <c r="J467" s="5" t="str">
        <f>_xll.SNL.Clients.Office.Excel.Functions.SPG(G467, "IQ_DILUT_EPS_NORM", "CY2022")</f>
        <v>#PEND</v>
      </c>
      <c r="K467" t="e">
        <f t="shared" si="44"/>
        <v>#VALUE!</v>
      </c>
      <c r="L467" t="e">
        <f t="shared" si="45"/>
        <v>#VALUE!</v>
      </c>
      <c r="M467" t="s">
        <v>992</v>
      </c>
      <c r="N467" s="4" t="str" cm="1">
        <f t="array" ref="N467">_xll.SNL.Clients.Office.Excel.Functions.SPG(M467, "SP_TOTAL_REV", "CY2022")</f>
        <v>#PEND</v>
      </c>
      <c r="O467" s="4" t="str">
        <f>_xll.SNL.Clients.Office.Excel.Functions.SPG(M467,"IQ_AVG_DILUT_SHARES_OUT","CY2022")</f>
        <v>#PEND</v>
      </c>
      <c r="P467" s="5" t="str">
        <f>_xll.SNL.Clients.Office.Excel.Functions.SPG(M467, "IQ_DILUT_EPS_NORM", "CY2022")</f>
        <v>#PEND</v>
      </c>
      <c r="Q467" t="e">
        <f t="shared" si="46"/>
        <v>#VALUE!</v>
      </c>
      <c r="R467" t="e">
        <f t="shared" si="47"/>
        <v>#VALUE!</v>
      </c>
    </row>
    <row r="468" spans="1:18" x14ac:dyDescent="0.3">
      <c r="A468" t="s">
        <v>979</v>
      </c>
      <c r="B468" s="4" t="str" cm="1">
        <f t="array" ref="B468">_xll.SNL.Clients.Office.Excel.Functions.SPG(A468, "SP_TOTAL_REV", "CY2023")</f>
        <v>#PEND</v>
      </c>
      <c r="C468" s="4" t="str">
        <f>_xll.SNL.Clients.Office.Excel.Functions.SPG(A468,"IQ_AVG_DILUT_SHARES_OUT","CY2023")</f>
        <v>#PEND</v>
      </c>
      <c r="D468" s="5" t="str">
        <f>_xll.SNL.Clients.Office.Excel.Functions.SPG(A468, "IQ_DILUT_EPS_NORM", "CY2023")</f>
        <v>#PEND</v>
      </c>
      <c r="E468" t="e">
        <f t="shared" si="42"/>
        <v>#VALUE!</v>
      </c>
      <c r="F468" t="e">
        <f t="shared" si="43"/>
        <v>#VALUE!</v>
      </c>
      <c r="G468" t="s">
        <v>979</v>
      </c>
      <c r="H468" s="4" t="str" cm="1">
        <f t="array" ref="H468">_xll.SNL.Clients.Office.Excel.Functions.SPG(G468, "SP_TOTAL_REV", "CY2022")</f>
        <v>#PEND</v>
      </c>
      <c r="I468" s="4" t="str">
        <f>_xll.SNL.Clients.Office.Excel.Functions.SPG(G468,"IQ_AVG_DILUT_SHARES_OUT","CY2022")</f>
        <v>#PEND</v>
      </c>
      <c r="J468" s="5" t="str">
        <f>_xll.SNL.Clients.Office.Excel.Functions.SPG(G468, "IQ_DILUT_EPS_NORM", "CY2022")</f>
        <v>#PEND</v>
      </c>
      <c r="K468" t="e">
        <f t="shared" si="44"/>
        <v>#VALUE!</v>
      </c>
      <c r="L468" t="e">
        <f t="shared" si="45"/>
        <v>#VALUE!</v>
      </c>
      <c r="M468" t="s">
        <v>993</v>
      </c>
      <c r="N468" s="4" t="str" cm="1">
        <f t="array" ref="N468">_xll.SNL.Clients.Office.Excel.Functions.SPG(M468, "SP_TOTAL_REV", "CY2022")</f>
        <v>#PEND</v>
      </c>
      <c r="O468" s="4" t="str">
        <f>_xll.SNL.Clients.Office.Excel.Functions.SPG(M468,"IQ_AVG_DILUT_SHARES_OUT","CY2022")</f>
        <v>#PEND</v>
      </c>
      <c r="P468" s="5" t="str">
        <f>_xll.SNL.Clients.Office.Excel.Functions.SPG(M468, "IQ_DILUT_EPS_NORM", "CY2022")</f>
        <v>#PEND</v>
      </c>
      <c r="Q468" t="e">
        <f t="shared" si="46"/>
        <v>#VALUE!</v>
      </c>
      <c r="R468" t="e">
        <f t="shared" si="47"/>
        <v>#VALUE!</v>
      </c>
    </row>
    <row r="469" spans="1:18" x14ac:dyDescent="0.3">
      <c r="A469" t="s">
        <v>980</v>
      </c>
      <c r="B469" s="4" t="str" cm="1">
        <f t="array" ref="B469">_xll.SNL.Clients.Office.Excel.Functions.SPG(A469, "SP_TOTAL_REV", "CY2023")</f>
        <v>#PEND</v>
      </c>
      <c r="C469" s="4" t="str">
        <f>_xll.SNL.Clients.Office.Excel.Functions.SPG(A469,"IQ_AVG_DILUT_SHARES_OUT","CY2023")</f>
        <v>#PEND</v>
      </c>
      <c r="D469" s="5" t="str">
        <f>_xll.SNL.Clients.Office.Excel.Functions.SPG(A469, "IQ_DILUT_EPS_NORM", "CY2023")</f>
        <v>#PEND</v>
      </c>
      <c r="E469" t="e">
        <f t="shared" si="42"/>
        <v>#VALUE!</v>
      </c>
      <c r="F469" t="e">
        <f t="shared" si="43"/>
        <v>#VALUE!</v>
      </c>
      <c r="G469" t="s">
        <v>980</v>
      </c>
      <c r="H469" s="4" t="str" cm="1">
        <f t="array" ref="H469">_xll.SNL.Clients.Office.Excel.Functions.SPG(G469, "SP_TOTAL_REV", "CY2022")</f>
        <v>#PEND</v>
      </c>
      <c r="I469" s="4" t="str">
        <f>_xll.SNL.Clients.Office.Excel.Functions.SPG(G469,"IQ_AVG_DILUT_SHARES_OUT","CY2022")</f>
        <v>#PEND</v>
      </c>
      <c r="J469" s="5" t="str">
        <f>_xll.SNL.Clients.Office.Excel.Functions.SPG(G469, "IQ_DILUT_EPS_NORM", "CY2022")</f>
        <v>#PEND</v>
      </c>
      <c r="K469" t="e">
        <f t="shared" si="44"/>
        <v>#VALUE!</v>
      </c>
      <c r="L469" t="e">
        <f t="shared" si="45"/>
        <v>#VALUE!</v>
      </c>
      <c r="M469" t="s">
        <v>994</v>
      </c>
      <c r="N469" s="4" t="str" cm="1">
        <f t="array" ref="N469">_xll.SNL.Clients.Office.Excel.Functions.SPG(M469, "SP_TOTAL_REV", "CY2022")</f>
        <v>#PEND</v>
      </c>
      <c r="O469" s="4" t="str">
        <f>_xll.SNL.Clients.Office.Excel.Functions.SPG(M469,"IQ_AVG_DILUT_SHARES_OUT","CY2022")</f>
        <v>#PEND</v>
      </c>
      <c r="P469" s="5" t="str">
        <f>_xll.SNL.Clients.Office.Excel.Functions.SPG(M469, "IQ_DILUT_EPS_NORM", "CY2022")</f>
        <v>#PEND</v>
      </c>
      <c r="Q469" t="e">
        <f t="shared" si="46"/>
        <v>#VALUE!</v>
      </c>
      <c r="R469" t="e">
        <f t="shared" si="47"/>
        <v>#VALUE!</v>
      </c>
    </row>
    <row r="470" spans="1:18" x14ac:dyDescent="0.3">
      <c r="A470" t="s">
        <v>981</v>
      </c>
      <c r="B470" s="4" t="str" cm="1">
        <f t="array" ref="B470">_xll.SNL.Clients.Office.Excel.Functions.SPG(A470, "SP_TOTAL_REV", "CY2023")</f>
        <v>#PEND</v>
      </c>
      <c r="C470" s="4" t="str">
        <f>_xll.SNL.Clients.Office.Excel.Functions.SPG(A470,"IQ_AVG_DILUT_SHARES_OUT","CY2023")</f>
        <v>#PEND</v>
      </c>
      <c r="D470" s="5" t="str">
        <f>_xll.SNL.Clients.Office.Excel.Functions.SPG(A470, "IQ_DILUT_EPS_NORM", "CY2023")</f>
        <v>#PEND</v>
      </c>
      <c r="E470" t="e">
        <f t="shared" si="42"/>
        <v>#VALUE!</v>
      </c>
      <c r="F470" t="e">
        <f t="shared" si="43"/>
        <v>#VALUE!</v>
      </c>
      <c r="G470" t="s">
        <v>981</v>
      </c>
      <c r="H470" s="4" t="str" cm="1">
        <f t="array" ref="H470">_xll.SNL.Clients.Office.Excel.Functions.SPG(G470, "SP_TOTAL_REV", "CY2022")</f>
        <v>#PEND</v>
      </c>
      <c r="I470" s="4" t="str">
        <f>_xll.SNL.Clients.Office.Excel.Functions.SPG(G470,"IQ_AVG_DILUT_SHARES_OUT","CY2022")</f>
        <v>#PEND</v>
      </c>
      <c r="J470" s="5" t="str">
        <f>_xll.SNL.Clients.Office.Excel.Functions.SPG(G470, "IQ_DILUT_EPS_NORM", "CY2022")</f>
        <v>#PEND</v>
      </c>
      <c r="K470" t="e">
        <f t="shared" si="44"/>
        <v>#VALUE!</v>
      </c>
      <c r="L470" t="e">
        <f t="shared" si="45"/>
        <v>#VALUE!</v>
      </c>
      <c r="M470" t="s">
        <v>995</v>
      </c>
      <c r="N470" s="4" t="str" cm="1">
        <f t="array" ref="N470">_xll.SNL.Clients.Office.Excel.Functions.SPG(M470, "SP_TOTAL_REV", "CY2022")</f>
        <v>#PEND</v>
      </c>
      <c r="O470" s="4" t="str">
        <f>_xll.SNL.Clients.Office.Excel.Functions.SPG(M470,"IQ_AVG_DILUT_SHARES_OUT","CY2022")</f>
        <v>#PEND</v>
      </c>
      <c r="P470" s="5" t="str">
        <f>_xll.SNL.Clients.Office.Excel.Functions.SPG(M470, "IQ_DILUT_EPS_NORM", "CY2022")</f>
        <v>#PEND</v>
      </c>
      <c r="Q470" t="e">
        <f t="shared" si="46"/>
        <v>#VALUE!</v>
      </c>
      <c r="R470" t="e">
        <f t="shared" si="47"/>
        <v>#VALUE!</v>
      </c>
    </row>
    <row r="471" spans="1:18" x14ac:dyDescent="0.3">
      <c r="A471" t="s">
        <v>982</v>
      </c>
      <c r="B471" s="4" t="str" cm="1">
        <f t="array" ref="B471">_xll.SNL.Clients.Office.Excel.Functions.SPG(A471, "SP_TOTAL_REV", "CY2023")</f>
        <v>#PEND</v>
      </c>
      <c r="C471" s="4" t="str">
        <f>_xll.SNL.Clients.Office.Excel.Functions.SPG(A471,"IQ_AVG_DILUT_SHARES_OUT","CY2023")</f>
        <v>#PEND</v>
      </c>
      <c r="D471" s="5" t="str">
        <f>_xll.SNL.Clients.Office.Excel.Functions.SPG(A471, "IQ_DILUT_EPS_NORM", "CY2023")</f>
        <v>#PEND</v>
      </c>
      <c r="E471" t="e">
        <f t="shared" si="42"/>
        <v>#VALUE!</v>
      </c>
      <c r="F471" t="e">
        <f t="shared" si="43"/>
        <v>#VALUE!</v>
      </c>
      <c r="G471" t="s">
        <v>982</v>
      </c>
      <c r="H471" s="4" t="str" cm="1">
        <f t="array" ref="H471">_xll.SNL.Clients.Office.Excel.Functions.SPG(G471, "SP_TOTAL_REV", "CY2022")</f>
        <v>#PEND</v>
      </c>
      <c r="I471" s="4" t="str">
        <f>_xll.SNL.Clients.Office.Excel.Functions.SPG(G471,"IQ_AVG_DILUT_SHARES_OUT","CY2022")</f>
        <v>#PEND</v>
      </c>
      <c r="J471" s="5" t="str">
        <f>_xll.SNL.Clients.Office.Excel.Functions.SPG(G471, "IQ_DILUT_EPS_NORM", "CY2022")</f>
        <v>#PEND</v>
      </c>
      <c r="K471" t="e">
        <f t="shared" si="44"/>
        <v>#VALUE!</v>
      </c>
      <c r="L471" t="e">
        <f t="shared" si="45"/>
        <v>#VALUE!</v>
      </c>
      <c r="M471" t="s">
        <v>996</v>
      </c>
      <c r="N471" s="4" t="str" cm="1">
        <f t="array" ref="N471">_xll.SNL.Clients.Office.Excel.Functions.SPG(M471, "SP_TOTAL_REV", "CY2022")</f>
        <v>#PEND</v>
      </c>
      <c r="O471" s="4" t="str">
        <f>_xll.SNL.Clients.Office.Excel.Functions.SPG(M471,"IQ_AVG_DILUT_SHARES_OUT","CY2022")</f>
        <v>#PEND</v>
      </c>
      <c r="P471" s="5" t="str">
        <f>_xll.SNL.Clients.Office.Excel.Functions.SPG(M471, "IQ_DILUT_EPS_NORM", "CY2022")</f>
        <v>#PEND</v>
      </c>
      <c r="Q471" t="e">
        <f t="shared" si="46"/>
        <v>#VALUE!</v>
      </c>
      <c r="R471" t="e">
        <f t="shared" si="47"/>
        <v>#VALUE!</v>
      </c>
    </row>
    <row r="472" spans="1:18" x14ac:dyDescent="0.3">
      <c r="A472" t="s">
        <v>983</v>
      </c>
      <c r="B472" s="4" t="str" cm="1">
        <f t="array" ref="B472">_xll.SNL.Clients.Office.Excel.Functions.SPG(A472, "SP_TOTAL_REV", "CY2023")</f>
        <v>#PEND</v>
      </c>
      <c r="C472" s="4" t="str">
        <f>_xll.SNL.Clients.Office.Excel.Functions.SPG(A472,"IQ_AVG_DILUT_SHARES_OUT","CY2023")</f>
        <v>#PEND</v>
      </c>
      <c r="D472" s="5" t="str">
        <f>_xll.SNL.Clients.Office.Excel.Functions.SPG(A472, "IQ_DILUT_EPS_NORM", "CY2023")</f>
        <v>#PEND</v>
      </c>
      <c r="E472" t="e">
        <f t="shared" si="42"/>
        <v>#VALUE!</v>
      </c>
      <c r="F472" t="e">
        <f t="shared" si="43"/>
        <v>#VALUE!</v>
      </c>
      <c r="G472" t="s">
        <v>983</v>
      </c>
      <c r="H472" s="4" t="str" cm="1">
        <f t="array" ref="H472">_xll.SNL.Clients.Office.Excel.Functions.SPG(G472, "SP_TOTAL_REV", "CY2022")</f>
        <v>#PEND</v>
      </c>
      <c r="I472" s="4" t="str">
        <f>_xll.SNL.Clients.Office.Excel.Functions.SPG(G472,"IQ_AVG_DILUT_SHARES_OUT","CY2022")</f>
        <v>#PEND</v>
      </c>
      <c r="J472" s="5" t="str">
        <f>_xll.SNL.Clients.Office.Excel.Functions.SPG(G472, "IQ_DILUT_EPS_NORM", "CY2022")</f>
        <v>#PEND</v>
      </c>
      <c r="K472" t="e">
        <f t="shared" si="44"/>
        <v>#VALUE!</v>
      </c>
      <c r="L472" t="e">
        <f t="shared" si="45"/>
        <v>#VALUE!</v>
      </c>
      <c r="M472" t="s">
        <v>997</v>
      </c>
      <c r="N472" s="4" t="str" cm="1">
        <f t="array" ref="N472">_xll.SNL.Clients.Office.Excel.Functions.SPG(M472, "SP_TOTAL_REV", "CY2022")</f>
        <v>#PEND</v>
      </c>
      <c r="O472" s="4" t="str">
        <f>_xll.SNL.Clients.Office.Excel.Functions.SPG(M472,"IQ_AVG_DILUT_SHARES_OUT","CY2022")</f>
        <v>#PEND</v>
      </c>
      <c r="P472" s="5" t="str">
        <f>_xll.SNL.Clients.Office.Excel.Functions.SPG(M472, "IQ_DILUT_EPS_NORM", "CY2022")</f>
        <v>#PEND</v>
      </c>
      <c r="Q472" t="e">
        <f t="shared" si="46"/>
        <v>#VALUE!</v>
      </c>
      <c r="R472" t="e">
        <f t="shared" si="47"/>
        <v>#VALUE!</v>
      </c>
    </row>
    <row r="473" spans="1:18" x14ac:dyDescent="0.3">
      <c r="A473" t="s">
        <v>984</v>
      </c>
      <c r="B473" s="4" t="str" cm="1">
        <f t="array" ref="B473">_xll.SNL.Clients.Office.Excel.Functions.SPG(A473, "SP_TOTAL_REV", "CY2023")</f>
        <v>#PEND</v>
      </c>
      <c r="C473" s="4" t="str">
        <f>_xll.SNL.Clients.Office.Excel.Functions.SPG(A473,"IQ_AVG_DILUT_SHARES_OUT","CY2023")</f>
        <v>#PEND</v>
      </c>
      <c r="D473" s="5" t="str">
        <f>_xll.SNL.Clients.Office.Excel.Functions.SPG(A473, "IQ_DILUT_EPS_NORM", "CY2023")</f>
        <v>#PEND</v>
      </c>
      <c r="E473" t="e">
        <f t="shared" si="42"/>
        <v>#VALUE!</v>
      </c>
      <c r="F473" t="e">
        <f t="shared" si="43"/>
        <v>#VALUE!</v>
      </c>
      <c r="G473" t="s">
        <v>984</v>
      </c>
      <c r="H473" s="4" t="str" cm="1">
        <f t="array" ref="H473">_xll.SNL.Clients.Office.Excel.Functions.SPG(G473, "SP_TOTAL_REV", "CY2022")</f>
        <v>#PEND</v>
      </c>
      <c r="I473" s="4" t="str">
        <f>_xll.SNL.Clients.Office.Excel.Functions.SPG(G473,"IQ_AVG_DILUT_SHARES_OUT","CY2022")</f>
        <v>#PEND</v>
      </c>
      <c r="J473" s="5" t="str">
        <f>_xll.SNL.Clients.Office.Excel.Functions.SPG(G473, "IQ_DILUT_EPS_NORM", "CY2022")</f>
        <v>#PEND</v>
      </c>
      <c r="K473" t="e">
        <f t="shared" si="44"/>
        <v>#VALUE!</v>
      </c>
      <c r="L473" t="e">
        <f t="shared" si="45"/>
        <v>#VALUE!</v>
      </c>
      <c r="M473" t="s">
        <v>998</v>
      </c>
      <c r="N473" s="4" t="str" cm="1">
        <f t="array" ref="N473">_xll.SNL.Clients.Office.Excel.Functions.SPG(M473, "SP_TOTAL_REV", "CY2022")</f>
        <v>#PEND</v>
      </c>
      <c r="O473" s="4" t="str">
        <f>_xll.SNL.Clients.Office.Excel.Functions.SPG(M473,"IQ_AVG_DILUT_SHARES_OUT","CY2022")</f>
        <v>#PEND</v>
      </c>
      <c r="P473" s="5" t="str">
        <f>_xll.SNL.Clients.Office.Excel.Functions.SPG(M473, "IQ_DILUT_EPS_NORM", "CY2022")</f>
        <v>#PEND</v>
      </c>
      <c r="Q473" t="e">
        <f t="shared" si="46"/>
        <v>#VALUE!</v>
      </c>
      <c r="R473" t="e">
        <f t="shared" si="47"/>
        <v>#VALUE!</v>
      </c>
    </row>
    <row r="474" spans="1:18" x14ac:dyDescent="0.3">
      <c r="A474" t="s">
        <v>985</v>
      </c>
      <c r="B474" s="4" t="str" cm="1">
        <f t="array" ref="B474">_xll.SNL.Clients.Office.Excel.Functions.SPG(A474, "SP_TOTAL_REV", "CY2023")</f>
        <v>#PEND</v>
      </c>
      <c r="C474" s="4" t="str">
        <f>_xll.SNL.Clients.Office.Excel.Functions.SPG(A474,"IQ_AVG_DILUT_SHARES_OUT","CY2023")</f>
        <v>#PEND</v>
      </c>
      <c r="D474" s="5" t="str">
        <f>_xll.SNL.Clients.Office.Excel.Functions.SPG(A474, "IQ_DILUT_EPS_NORM", "CY2023")</f>
        <v>#PEND</v>
      </c>
      <c r="E474" t="e">
        <f t="shared" si="42"/>
        <v>#VALUE!</v>
      </c>
      <c r="F474" t="e">
        <f t="shared" si="43"/>
        <v>#VALUE!</v>
      </c>
      <c r="G474" t="s">
        <v>985</v>
      </c>
      <c r="H474" s="4" t="str" cm="1">
        <f t="array" ref="H474">_xll.SNL.Clients.Office.Excel.Functions.SPG(G474, "SP_TOTAL_REV", "CY2022")</f>
        <v>#PEND</v>
      </c>
      <c r="I474" s="4" t="str">
        <f>_xll.SNL.Clients.Office.Excel.Functions.SPG(G474,"IQ_AVG_DILUT_SHARES_OUT","CY2022")</f>
        <v>#PEND</v>
      </c>
      <c r="J474" s="5" t="str">
        <f>_xll.SNL.Clients.Office.Excel.Functions.SPG(G474, "IQ_DILUT_EPS_NORM", "CY2022")</f>
        <v>#PEND</v>
      </c>
      <c r="K474" t="e">
        <f t="shared" si="44"/>
        <v>#VALUE!</v>
      </c>
      <c r="L474" t="e">
        <f t="shared" si="45"/>
        <v>#VALUE!</v>
      </c>
      <c r="M474" t="s">
        <v>999</v>
      </c>
      <c r="N474" s="4" t="str" cm="1">
        <f t="array" ref="N474">_xll.SNL.Clients.Office.Excel.Functions.SPG(M474, "SP_TOTAL_REV", "CY2022")</f>
        <v>#PEND</v>
      </c>
      <c r="O474" s="4" t="str">
        <f>_xll.SNL.Clients.Office.Excel.Functions.SPG(M474,"IQ_AVG_DILUT_SHARES_OUT","CY2022")</f>
        <v>#PEND</v>
      </c>
      <c r="P474" s="5" t="str">
        <f>_xll.SNL.Clients.Office.Excel.Functions.SPG(M474, "IQ_DILUT_EPS_NORM", "CY2022")</f>
        <v>#PEND</v>
      </c>
      <c r="Q474" t="e">
        <f t="shared" si="46"/>
        <v>#VALUE!</v>
      </c>
      <c r="R474" t="e">
        <f t="shared" si="47"/>
        <v>#VALUE!</v>
      </c>
    </row>
    <row r="475" spans="1:18" x14ac:dyDescent="0.3">
      <c r="A475" t="s">
        <v>986</v>
      </c>
      <c r="B475" s="4" t="str" cm="1">
        <f t="array" ref="B475">_xll.SNL.Clients.Office.Excel.Functions.SPG(A475, "SP_TOTAL_REV", "CY2023")</f>
        <v>#PEND</v>
      </c>
      <c r="C475" s="4" t="str">
        <f>_xll.SNL.Clients.Office.Excel.Functions.SPG(A475,"IQ_AVG_DILUT_SHARES_OUT","CY2023")</f>
        <v>#PEND</v>
      </c>
      <c r="D475" s="5" t="str">
        <f>_xll.SNL.Clients.Office.Excel.Functions.SPG(A475, "IQ_DILUT_EPS_NORM", "CY2023")</f>
        <v>#PEND</v>
      </c>
      <c r="E475" t="e">
        <f t="shared" si="42"/>
        <v>#VALUE!</v>
      </c>
      <c r="F475" t="e">
        <f t="shared" si="43"/>
        <v>#VALUE!</v>
      </c>
      <c r="G475" t="s">
        <v>986</v>
      </c>
      <c r="H475" s="4" t="str" cm="1">
        <f t="array" ref="H475">_xll.SNL.Clients.Office.Excel.Functions.SPG(G475, "SP_TOTAL_REV", "CY2022")</f>
        <v>#PEND</v>
      </c>
      <c r="I475" s="4" t="str">
        <f>_xll.SNL.Clients.Office.Excel.Functions.SPG(G475,"IQ_AVG_DILUT_SHARES_OUT","CY2022")</f>
        <v>#PEND</v>
      </c>
      <c r="J475" s="5" t="str">
        <f>_xll.SNL.Clients.Office.Excel.Functions.SPG(G475, "IQ_DILUT_EPS_NORM", "CY2022")</f>
        <v>#PEND</v>
      </c>
      <c r="K475" t="e">
        <f t="shared" si="44"/>
        <v>#VALUE!</v>
      </c>
      <c r="L475" t="e">
        <f t="shared" si="45"/>
        <v>#VALUE!</v>
      </c>
      <c r="M475" t="s">
        <v>1000</v>
      </c>
      <c r="N475" s="4" t="str" cm="1">
        <f t="array" ref="N475">_xll.SNL.Clients.Office.Excel.Functions.SPG(M475, "SP_TOTAL_REV", "CY2022")</f>
        <v>#PEND</v>
      </c>
      <c r="O475" s="4" t="str">
        <f>_xll.SNL.Clients.Office.Excel.Functions.SPG(M475,"IQ_AVG_DILUT_SHARES_OUT","CY2022")</f>
        <v>#PEND</v>
      </c>
      <c r="P475" s="5" t="str">
        <f>_xll.SNL.Clients.Office.Excel.Functions.SPG(M475, "IQ_DILUT_EPS_NORM", "CY2022")</f>
        <v>#PEND</v>
      </c>
      <c r="Q475" t="e">
        <f t="shared" si="46"/>
        <v>#VALUE!</v>
      </c>
      <c r="R475" t="e">
        <f t="shared" si="47"/>
        <v>#VALUE!</v>
      </c>
    </row>
    <row r="476" spans="1:18" x14ac:dyDescent="0.3">
      <c r="A476" t="s">
        <v>987</v>
      </c>
      <c r="B476" s="4" t="str" cm="1">
        <f t="array" ref="B476">_xll.SNL.Clients.Office.Excel.Functions.SPG(A476, "SP_TOTAL_REV", "CY2023")</f>
        <v>#PEND</v>
      </c>
      <c r="C476" s="4" t="str">
        <f>_xll.SNL.Clients.Office.Excel.Functions.SPG(A476,"IQ_AVG_DILUT_SHARES_OUT","CY2023")</f>
        <v>#PEND</v>
      </c>
      <c r="D476" s="5" t="str">
        <f>_xll.SNL.Clients.Office.Excel.Functions.SPG(A476, "IQ_DILUT_EPS_NORM", "CY2023")</f>
        <v>#PEND</v>
      </c>
      <c r="E476" t="e">
        <f t="shared" si="42"/>
        <v>#VALUE!</v>
      </c>
      <c r="F476" t="e">
        <f t="shared" si="43"/>
        <v>#VALUE!</v>
      </c>
      <c r="G476" t="s">
        <v>987</v>
      </c>
      <c r="H476" s="4" t="str" cm="1">
        <f t="array" ref="H476">_xll.SNL.Clients.Office.Excel.Functions.SPG(G476, "SP_TOTAL_REV", "CY2022")</f>
        <v>#PEND</v>
      </c>
      <c r="I476" s="4" t="str">
        <f>_xll.SNL.Clients.Office.Excel.Functions.SPG(G476,"IQ_AVG_DILUT_SHARES_OUT","CY2022")</f>
        <v>#PEND</v>
      </c>
      <c r="J476" s="5" t="str">
        <f>_xll.SNL.Clients.Office.Excel.Functions.SPG(G476, "IQ_DILUT_EPS_NORM", "CY2022")</f>
        <v>#PEND</v>
      </c>
      <c r="K476" t="e">
        <f t="shared" si="44"/>
        <v>#VALUE!</v>
      </c>
      <c r="L476" t="e">
        <f t="shared" si="45"/>
        <v>#VALUE!</v>
      </c>
      <c r="M476" t="s">
        <v>1001</v>
      </c>
      <c r="N476" s="4" t="str" cm="1">
        <f t="array" ref="N476">_xll.SNL.Clients.Office.Excel.Functions.SPG(M476, "SP_TOTAL_REV", "CY2022")</f>
        <v>#PEND</v>
      </c>
      <c r="O476" s="4" t="str">
        <f>_xll.SNL.Clients.Office.Excel.Functions.SPG(M476,"IQ_AVG_DILUT_SHARES_OUT","CY2022")</f>
        <v>#PEND</v>
      </c>
      <c r="P476" s="5" t="str">
        <f>_xll.SNL.Clients.Office.Excel.Functions.SPG(M476, "IQ_DILUT_EPS_NORM", "CY2022")</f>
        <v>#PEND</v>
      </c>
      <c r="Q476" t="e">
        <f t="shared" si="46"/>
        <v>#VALUE!</v>
      </c>
      <c r="R476" t="e">
        <f t="shared" si="47"/>
        <v>#VALUE!</v>
      </c>
    </row>
    <row r="477" spans="1:18" x14ac:dyDescent="0.3">
      <c r="A477" t="s">
        <v>988</v>
      </c>
      <c r="B477" s="4" t="str" cm="1">
        <f t="array" ref="B477">_xll.SNL.Clients.Office.Excel.Functions.SPG(A477, "SP_TOTAL_REV", "CY2023")</f>
        <v>#PEND</v>
      </c>
      <c r="C477" s="4" t="str">
        <f>_xll.SNL.Clients.Office.Excel.Functions.SPG(A477,"IQ_AVG_DILUT_SHARES_OUT","CY2023")</f>
        <v>#PEND</v>
      </c>
      <c r="D477" s="5" t="str">
        <f>_xll.SNL.Clients.Office.Excel.Functions.SPG(A477, "IQ_DILUT_EPS_NORM", "CY2023")</f>
        <v>#PEND</v>
      </c>
      <c r="E477" t="e">
        <f t="shared" si="42"/>
        <v>#VALUE!</v>
      </c>
      <c r="F477" t="e">
        <f t="shared" si="43"/>
        <v>#VALUE!</v>
      </c>
      <c r="G477" t="s">
        <v>988</v>
      </c>
      <c r="H477" s="4" t="str" cm="1">
        <f t="array" ref="H477">_xll.SNL.Clients.Office.Excel.Functions.SPG(G477, "SP_TOTAL_REV", "CY2022")</f>
        <v>#PEND</v>
      </c>
      <c r="I477" s="4" t="str">
        <f>_xll.SNL.Clients.Office.Excel.Functions.SPG(G477,"IQ_AVG_DILUT_SHARES_OUT","CY2022")</f>
        <v>#PEND</v>
      </c>
      <c r="J477" s="5" t="str">
        <f>_xll.SNL.Clients.Office.Excel.Functions.SPG(G477, "IQ_DILUT_EPS_NORM", "CY2022")</f>
        <v>#PEND</v>
      </c>
      <c r="K477" t="e">
        <f t="shared" si="44"/>
        <v>#VALUE!</v>
      </c>
      <c r="L477" t="e">
        <f t="shared" si="45"/>
        <v>#VALUE!</v>
      </c>
      <c r="M477" t="s">
        <v>1002</v>
      </c>
      <c r="N477" s="4" t="str" cm="1">
        <f t="array" ref="N477">_xll.SNL.Clients.Office.Excel.Functions.SPG(M477, "SP_TOTAL_REV", "CY2022")</f>
        <v>#PEND</v>
      </c>
      <c r="O477" s="4" t="str">
        <f>_xll.SNL.Clients.Office.Excel.Functions.SPG(M477,"IQ_AVG_DILUT_SHARES_OUT","CY2022")</f>
        <v>#PEND</v>
      </c>
      <c r="P477" s="5" t="str">
        <f>_xll.SNL.Clients.Office.Excel.Functions.SPG(M477, "IQ_DILUT_EPS_NORM", "CY2022")</f>
        <v>#PEND</v>
      </c>
      <c r="Q477" t="e">
        <f t="shared" si="46"/>
        <v>#VALUE!</v>
      </c>
      <c r="R477" t="e">
        <f t="shared" si="47"/>
        <v>#VALUE!</v>
      </c>
    </row>
    <row r="478" spans="1:18" x14ac:dyDescent="0.3">
      <c r="A478" t="s">
        <v>989</v>
      </c>
      <c r="B478" s="4" t="str" cm="1">
        <f t="array" ref="B478">_xll.SNL.Clients.Office.Excel.Functions.SPG(A478, "SP_TOTAL_REV", "CY2023")</f>
        <v>#PEND</v>
      </c>
      <c r="C478" s="4" t="str">
        <f>_xll.SNL.Clients.Office.Excel.Functions.SPG(A478,"IQ_AVG_DILUT_SHARES_OUT","CY2023")</f>
        <v>#PEND</v>
      </c>
      <c r="D478" s="5" t="str">
        <f>_xll.SNL.Clients.Office.Excel.Functions.SPG(A478, "IQ_DILUT_EPS_NORM", "CY2023")</f>
        <v>#PEND</v>
      </c>
      <c r="E478" t="e">
        <f t="shared" si="42"/>
        <v>#VALUE!</v>
      </c>
      <c r="F478" t="e">
        <f t="shared" si="43"/>
        <v>#VALUE!</v>
      </c>
      <c r="G478" t="s">
        <v>989</v>
      </c>
      <c r="H478" s="4" t="str" cm="1">
        <f t="array" ref="H478">_xll.SNL.Clients.Office.Excel.Functions.SPG(G478, "SP_TOTAL_REV", "CY2022")</f>
        <v>#PEND</v>
      </c>
      <c r="I478" s="4" t="str">
        <f>_xll.SNL.Clients.Office.Excel.Functions.SPG(G478,"IQ_AVG_DILUT_SHARES_OUT","CY2022")</f>
        <v>#PEND</v>
      </c>
      <c r="J478" s="5" t="str">
        <f>_xll.SNL.Clients.Office.Excel.Functions.SPG(G478, "IQ_DILUT_EPS_NORM", "CY2022")</f>
        <v>#PEND</v>
      </c>
      <c r="K478" t="e">
        <f t="shared" si="44"/>
        <v>#VALUE!</v>
      </c>
      <c r="L478" t="e">
        <f t="shared" si="45"/>
        <v>#VALUE!</v>
      </c>
      <c r="M478" t="s">
        <v>1003</v>
      </c>
      <c r="N478" s="4" t="str" cm="1">
        <f t="array" ref="N478">_xll.SNL.Clients.Office.Excel.Functions.SPG(M478, "SP_TOTAL_REV", "CY2022")</f>
        <v>#PEND</v>
      </c>
      <c r="O478" s="4" t="str">
        <f>_xll.SNL.Clients.Office.Excel.Functions.SPG(M478,"IQ_AVG_DILUT_SHARES_OUT","CY2022")</f>
        <v>#PEND</v>
      </c>
      <c r="P478" s="5" t="str">
        <f>_xll.SNL.Clients.Office.Excel.Functions.SPG(M478, "IQ_DILUT_EPS_NORM", "CY2022")</f>
        <v>#PEND</v>
      </c>
      <c r="Q478" t="e">
        <f t="shared" si="46"/>
        <v>#VALUE!</v>
      </c>
      <c r="R478" t="e">
        <f t="shared" si="47"/>
        <v>#VALUE!</v>
      </c>
    </row>
    <row r="479" spans="1:18" x14ac:dyDescent="0.3">
      <c r="A479" t="s">
        <v>990</v>
      </c>
      <c r="B479" s="4" t="str" cm="1">
        <f t="array" ref="B479">_xll.SNL.Clients.Office.Excel.Functions.SPG(A479, "SP_TOTAL_REV", "CY2023")</f>
        <v>#PEND</v>
      </c>
      <c r="C479" s="4" t="str">
        <f>_xll.SNL.Clients.Office.Excel.Functions.SPG(A479,"IQ_AVG_DILUT_SHARES_OUT","CY2023")</f>
        <v>#PEND</v>
      </c>
      <c r="D479" s="5" t="str">
        <f>_xll.SNL.Clients.Office.Excel.Functions.SPG(A479, "IQ_DILUT_EPS_NORM", "CY2023")</f>
        <v>#PEND</v>
      </c>
      <c r="E479" t="e">
        <f t="shared" si="42"/>
        <v>#VALUE!</v>
      </c>
      <c r="F479" t="e">
        <f t="shared" si="43"/>
        <v>#VALUE!</v>
      </c>
      <c r="G479" t="s">
        <v>990</v>
      </c>
      <c r="H479" s="4" t="str" cm="1">
        <f t="array" ref="H479">_xll.SNL.Clients.Office.Excel.Functions.SPG(G479, "SP_TOTAL_REV", "CY2022")</f>
        <v>#PEND</v>
      </c>
      <c r="I479" s="4" t="str">
        <f>_xll.SNL.Clients.Office.Excel.Functions.SPG(G479,"IQ_AVG_DILUT_SHARES_OUT","CY2022")</f>
        <v>#PEND</v>
      </c>
      <c r="J479" s="5" t="str">
        <f>_xll.SNL.Clients.Office.Excel.Functions.SPG(G479, "IQ_DILUT_EPS_NORM", "CY2022")</f>
        <v>#PEND</v>
      </c>
      <c r="K479" t="e">
        <f t="shared" si="44"/>
        <v>#VALUE!</v>
      </c>
      <c r="L479" t="e">
        <f t="shared" si="45"/>
        <v>#VALUE!</v>
      </c>
      <c r="M479" t="s">
        <v>1004</v>
      </c>
      <c r="N479" s="4" t="str" cm="1">
        <f t="array" ref="N479">_xll.SNL.Clients.Office.Excel.Functions.SPG(M479, "SP_TOTAL_REV", "CY2022")</f>
        <v>#PEND</v>
      </c>
      <c r="O479" s="4" t="str">
        <f>_xll.SNL.Clients.Office.Excel.Functions.SPG(M479,"IQ_AVG_DILUT_SHARES_OUT","CY2022")</f>
        <v>#PEND</v>
      </c>
      <c r="P479" s="5" t="str">
        <f>_xll.SNL.Clients.Office.Excel.Functions.SPG(M479, "IQ_DILUT_EPS_NORM", "CY2022")</f>
        <v>#PEND</v>
      </c>
      <c r="Q479" t="e">
        <f t="shared" si="46"/>
        <v>#VALUE!</v>
      </c>
      <c r="R479" t="e">
        <f t="shared" si="47"/>
        <v>#VALUE!</v>
      </c>
    </row>
    <row r="480" spans="1:18" x14ac:dyDescent="0.3">
      <c r="A480" t="s">
        <v>991</v>
      </c>
      <c r="B480" s="4" t="str" cm="1">
        <f t="array" ref="B480">_xll.SNL.Clients.Office.Excel.Functions.SPG(A480, "SP_TOTAL_REV", "CY2023")</f>
        <v>#PEND</v>
      </c>
      <c r="C480" s="4" t="str">
        <f>_xll.SNL.Clients.Office.Excel.Functions.SPG(A480,"IQ_AVG_DILUT_SHARES_OUT","CY2023")</f>
        <v>#PEND</v>
      </c>
      <c r="D480" s="5" t="str">
        <f>_xll.SNL.Clients.Office.Excel.Functions.SPG(A480, "IQ_DILUT_EPS_NORM", "CY2023")</f>
        <v>#PEND</v>
      </c>
      <c r="E480" t="e">
        <f t="shared" si="42"/>
        <v>#VALUE!</v>
      </c>
      <c r="F480" t="e">
        <f t="shared" si="43"/>
        <v>#VALUE!</v>
      </c>
      <c r="G480" t="s">
        <v>991</v>
      </c>
      <c r="H480" s="4" t="str" cm="1">
        <f t="array" ref="H480">_xll.SNL.Clients.Office.Excel.Functions.SPG(G480, "SP_TOTAL_REV", "CY2022")</f>
        <v>#PEND</v>
      </c>
      <c r="I480" s="4" t="str">
        <f>_xll.SNL.Clients.Office.Excel.Functions.SPG(G480,"IQ_AVG_DILUT_SHARES_OUT","CY2022")</f>
        <v>#PEND</v>
      </c>
      <c r="J480" s="5" t="str">
        <f>_xll.SNL.Clients.Office.Excel.Functions.SPG(G480, "IQ_DILUT_EPS_NORM", "CY2022")</f>
        <v>#PEND</v>
      </c>
      <c r="K480" t="e">
        <f t="shared" si="44"/>
        <v>#VALUE!</v>
      </c>
      <c r="L480" t="e">
        <f t="shared" si="45"/>
        <v>#VALUE!</v>
      </c>
      <c r="M480" t="s">
        <v>1005</v>
      </c>
      <c r="N480" s="4" t="str" cm="1">
        <f t="array" ref="N480">_xll.SNL.Clients.Office.Excel.Functions.SPG(M480, "SP_TOTAL_REV", "CY2022")</f>
        <v>#PEND</v>
      </c>
      <c r="O480" s="4" t="str">
        <f>_xll.SNL.Clients.Office.Excel.Functions.SPG(M480,"IQ_AVG_DILUT_SHARES_OUT","CY2022")</f>
        <v>#PEND</v>
      </c>
      <c r="P480" s="5" t="str">
        <f>_xll.SNL.Clients.Office.Excel.Functions.SPG(M480, "IQ_DILUT_EPS_NORM", "CY2022")</f>
        <v>#PEND</v>
      </c>
      <c r="Q480" t="e">
        <f t="shared" si="46"/>
        <v>#VALUE!</v>
      </c>
      <c r="R480" t="e">
        <f t="shared" si="47"/>
        <v>#VALUE!</v>
      </c>
    </row>
    <row r="481" spans="1:18" x14ac:dyDescent="0.3">
      <c r="A481" t="s">
        <v>992</v>
      </c>
      <c r="B481" s="4" t="str" cm="1">
        <f t="array" ref="B481">_xll.SNL.Clients.Office.Excel.Functions.SPG(A481, "SP_TOTAL_REV", "CY2023")</f>
        <v>#PEND</v>
      </c>
      <c r="C481" s="4" t="str">
        <f>_xll.SNL.Clients.Office.Excel.Functions.SPG(A481,"IQ_AVG_DILUT_SHARES_OUT","CY2023")</f>
        <v>#PEND</v>
      </c>
      <c r="D481" s="5" t="str">
        <f>_xll.SNL.Clients.Office.Excel.Functions.SPG(A481, "IQ_DILUT_EPS_NORM", "CY2023")</f>
        <v>#PEND</v>
      </c>
      <c r="E481" t="e">
        <f t="shared" si="42"/>
        <v>#VALUE!</v>
      </c>
      <c r="F481" t="e">
        <f t="shared" si="43"/>
        <v>#VALUE!</v>
      </c>
      <c r="G481" t="s">
        <v>992</v>
      </c>
      <c r="H481" s="4" t="str" cm="1">
        <f t="array" ref="H481">_xll.SNL.Clients.Office.Excel.Functions.SPG(G481, "SP_TOTAL_REV", "CY2022")</f>
        <v>#PEND</v>
      </c>
      <c r="I481" s="4" t="str">
        <f>_xll.SNL.Clients.Office.Excel.Functions.SPG(G481,"IQ_AVG_DILUT_SHARES_OUT","CY2022")</f>
        <v>#PEND</v>
      </c>
      <c r="J481" s="5" t="str">
        <f>_xll.SNL.Clients.Office.Excel.Functions.SPG(G481, "IQ_DILUT_EPS_NORM", "CY2022")</f>
        <v>#PEND</v>
      </c>
      <c r="K481" t="e">
        <f t="shared" si="44"/>
        <v>#VALUE!</v>
      </c>
      <c r="L481" t="e">
        <f t="shared" si="45"/>
        <v>#VALUE!</v>
      </c>
      <c r="M481" t="s">
        <v>1006</v>
      </c>
      <c r="N481" s="4" t="str" cm="1">
        <f t="array" ref="N481">_xll.SNL.Clients.Office.Excel.Functions.SPG(M481, "SP_TOTAL_REV", "CY2022")</f>
        <v>#PEND</v>
      </c>
      <c r="O481" s="4" t="str">
        <f>_xll.SNL.Clients.Office.Excel.Functions.SPG(M481,"IQ_AVG_DILUT_SHARES_OUT","CY2022")</f>
        <v>#PEND</v>
      </c>
      <c r="P481" s="5" t="str">
        <f>_xll.SNL.Clients.Office.Excel.Functions.SPG(M481, "IQ_DILUT_EPS_NORM", "CY2022")</f>
        <v>#PEND</v>
      </c>
      <c r="Q481" t="e">
        <f t="shared" si="46"/>
        <v>#VALUE!</v>
      </c>
      <c r="R481" t="e">
        <f t="shared" si="47"/>
        <v>#VALUE!</v>
      </c>
    </row>
    <row r="482" spans="1:18" x14ac:dyDescent="0.3">
      <c r="A482" t="s">
        <v>993</v>
      </c>
      <c r="B482" s="4" t="str" cm="1">
        <f t="array" ref="B482">_xll.SNL.Clients.Office.Excel.Functions.SPG(A482, "SP_TOTAL_REV", "CY2023")</f>
        <v>#PEND</v>
      </c>
      <c r="C482" s="4" t="str">
        <f>_xll.SNL.Clients.Office.Excel.Functions.SPG(A482,"IQ_AVG_DILUT_SHARES_OUT","CY2023")</f>
        <v>#PEND</v>
      </c>
      <c r="D482" s="5" t="str">
        <f>_xll.SNL.Clients.Office.Excel.Functions.SPG(A482, "IQ_DILUT_EPS_NORM", "CY2023")</f>
        <v>#PEND</v>
      </c>
      <c r="E482" t="e">
        <f t="shared" si="42"/>
        <v>#VALUE!</v>
      </c>
      <c r="F482" t="e">
        <f t="shared" si="43"/>
        <v>#VALUE!</v>
      </c>
      <c r="G482" t="s">
        <v>993</v>
      </c>
      <c r="H482" s="4" t="str" cm="1">
        <f t="array" ref="H482">_xll.SNL.Clients.Office.Excel.Functions.SPG(G482, "SP_TOTAL_REV", "CY2022")</f>
        <v>#PEND</v>
      </c>
      <c r="I482" s="4" t="str">
        <f>_xll.SNL.Clients.Office.Excel.Functions.SPG(G482,"IQ_AVG_DILUT_SHARES_OUT","CY2022")</f>
        <v>#PEND</v>
      </c>
      <c r="J482" s="5" t="str">
        <f>_xll.SNL.Clients.Office.Excel.Functions.SPG(G482, "IQ_DILUT_EPS_NORM", "CY2022")</f>
        <v>#PEND</v>
      </c>
      <c r="K482" t="e">
        <f t="shared" si="44"/>
        <v>#VALUE!</v>
      </c>
      <c r="L482" t="e">
        <f t="shared" si="45"/>
        <v>#VALUE!</v>
      </c>
      <c r="M482" t="s">
        <v>1007</v>
      </c>
      <c r="N482" s="4" t="str" cm="1">
        <f t="array" ref="N482">_xll.SNL.Clients.Office.Excel.Functions.SPG(M482, "SP_TOTAL_REV", "CY2022")</f>
        <v>#PEND</v>
      </c>
      <c r="O482" s="4" t="str">
        <f>_xll.SNL.Clients.Office.Excel.Functions.SPG(M482,"IQ_AVG_DILUT_SHARES_OUT","CY2022")</f>
        <v>#PEND</v>
      </c>
      <c r="P482" s="5" t="str">
        <f>_xll.SNL.Clients.Office.Excel.Functions.SPG(M482, "IQ_DILUT_EPS_NORM", "CY2022")</f>
        <v>#PEND</v>
      </c>
      <c r="Q482" t="e">
        <f t="shared" si="46"/>
        <v>#VALUE!</v>
      </c>
      <c r="R482" t="e">
        <f t="shared" si="47"/>
        <v>#VALUE!</v>
      </c>
    </row>
    <row r="483" spans="1:18" x14ac:dyDescent="0.3">
      <c r="A483" t="s">
        <v>994</v>
      </c>
      <c r="B483" s="4" t="str" cm="1">
        <f t="array" ref="B483">_xll.SNL.Clients.Office.Excel.Functions.SPG(A483, "SP_TOTAL_REV", "CY2023")</f>
        <v>#PEND</v>
      </c>
      <c r="C483" s="4" t="str">
        <f>_xll.SNL.Clients.Office.Excel.Functions.SPG(A483,"IQ_AVG_DILUT_SHARES_OUT","CY2023")</f>
        <v>#PEND</v>
      </c>
      <c r="D483" s="5" t="str">
        <f>_xll.SNL.Clients.Office.Excel.Functions.SPG(A483, "IQ_DILUT_EPS_NORM", "CY2023")</f>
        <v>#PEND</v>
      </c>
      <c r="E483" t="e">
        <f t="shared" si="42"/>
        <v>#VALUE!</v>
      </c>
      <c r="F483" t="e">
        <f t="shared" si="43"/>
        <v>#VALUE!</v>
      </c>
      <c r="G483" t="s">
        <v>994</v>
      </c>
      <c r="H483" s="4" t="str" cm="1">
        <f t="array" ref="H483">_xll.SNL.Clients.Office.Excel.Functions.SPG(G483, "SP_TOTAL_REV", "CY2022")</f>
        <v>#PEND</v>
      </c>
      <c r="I483" s="4" t="str">
        <f>_xll.SNL.Clients.Office.Excel.Functions.SPG(G483,"IQ_AVG_DILUT_SHARES_OUT","CY2022")</f>
        <v>#PEND</v>
      </c>
      <c r="J483" s="5" t="str">
        <f>_xll.SNL.Clients.Office.Excel.Functions.SPG(G483, "IQ_DILUT_EPS_NORM", "CY2022")</f>
        <v>#PEND</v>
      </c>
      <c r="K483" t="e">
        <f t="shared" si="44"/>
        <v>#VALUE!</v>
      </c>
      <c r="L483" t="e">
        <f t="shared" si="45"/>
        <v>#VALUE!</v>
      </c>
      <c r="M483" t="s">
        <v>1008</v>
      </c>
      <c r="N483" s="4" t="str" cm="1">
        <f t="array" ref="N483">_xll.SNL.Clients.Office.Excel.Functions.SPG(M483, "SP_TOTAL_REV", "CY2022")</f>
        <v>#PEND</v>
      </c>
      <c r="O483" s="4" t="str">
        <f>_xll.SNL.Clients.Office.Excel.Functions.SPG(M483,"IQ_AVG_DILUT_SHARES_OUT","CY2022")</f>
        <v>#PEND</v>
      </c>
      <c r="P483" s="5" t="str">
        <f>_xll.SNL.Clients.Office.Excel.Functions.SPG(M483, "IQ_DILUT_EPS_NORM", "CY2022")</f>
        <v>#PEND</v>
      </c>
      <c r="Q483" t="e">
        <f t="shared" si="46"/>
        <v>#VALUE!</v>
      </c>
      <c r="R483" t="e">
        <f t="shared" si="47"/>
        <v>#VALUE!</v>
      </c>
    </row>
    <row r="484" spans="1:18" x14ac:dyDescent="0.3">
      <c r="A484" t="s">
        <v>995</v>
      </c>
      <c r="B484" s="4" t="str" cm="1">
        <f t="array" ref="B484">_xll.SNL.Clients.Office.Excel.Functions.SPG(A484, "SP_TOTAL_REV", "CY2023")</f>
        <v>#PEND</v>
      </c>
      <c r="C484" s="4" t="str">
        <f>_xll.SNL.Clients.Office.Excel.Functions.SPG(A484,"IQ_AVG_DILUT_SHARES_OUT","CY2023")</f>
        <v>#PEND</v>
      </c>
      <c r="D484" s="5" t="str">
        <f>_xll.SNL.Clients.Office.Excel.Functions.SPG(A484, "IQ_DILUT_EPS_NORM", "CY2023")</f>
        <v>#PEND</v>
      </c>
      <c r="E484" t="e">
        <f t="shared" si="42"/>
        <v>#VALUE!</v>
      </c>
      <c r="F484" t="e">
        <f t="shared" si="43"/>
        <v>#VALUE!</v>
      </c>
      <c r="G484" t="s">
        <v>995</v>
      </c>
      <c r="H484" s="4" t="str" cm="1">
        <f t="array" ref="H484">_xll.SNL.Clients.Office.Excel.Functions.SPG(G484, "SP_TOTAL_REV", "CY2022")</f>
        <v>#PEND</v>
      </c>
      <c r="I484" s="4" t="str">
        <f>_xll.SNL.Clients.Office.Excel.Functions.SPG(G484,"IQ_AVG_DILUT_SHARES_OUT","CY2022")</f>
        <v>#PEND</v>
      </c>
      <c r="J484" s="5" t="str">
        <f>_xll.SNL.Clients.Office.Excel.Functions.SPG(G484, "IQ_DILUT_EPS_NORM", "CY2022")</f>
        <v>#PEND</v>
      </c>
      <c r="K484" t="e">
        <f t="shared" si="44"/>
        <v>#VALUE!</v>
      </c>
      <c r="L484" t="e">
        <f t="shared" si="45"/>
        <v>#VALUE!</v>
      </c>
      <c r="M484" t="s">
        <v>1009</v>
      </c>
      <c r="N484" s="4" t="str" cm="1">
        <f t="array" ref="N484">_xll.SNL.Clients.Office.Excel.Functions.SPG(M484, "SP_TOTAL_REV", "CY2022")</f>
        <v>#PEND</v>
      </c>
      <c r="O484" s="4" t="str">
        <f>_xll.SNL.Clients.Office.Excel.Functions.SPG(M484,"IQ_AVG_DILUT_SHARES_OUT","CY2022")</f>
        <v>#PEND</v>
      </c>
      <c r="P484" s="5" t="str">
        <f>_xll.SNL.Clients.Office.Excel.Functions.SPG(M484, "IQ_DILUT_EPS_NORM", "CY2022")</f>
        <v>#PEND</v>
      </c>
      <c r="Q484" t="e">
        <f t="shared" si="46"/>
        <v>#VALUE!</v>
      </c>
      <c r="R484" t="e">
        <f t="shared" si="47"/>
        <v>#VALUE!</v>
      </c>
    </row>
    <row r="485" spans="1:18" x14ac:dyDescent="0.3">
      <c r="A485" t="s">
        <v>996</v>
      </c>
      <c r="B485" s="4" t="str" cm="1">
        <f t="array" ref="B485">_xll.SNL.Clients.Office.Excel.Functions.SPG(A485, "SP_TOTAL_REV", "CY2023")</f>
        <v>#PEND</v>
      </c>
      <c r="C485" s="4" t="str">
        <f>_xll.SNL.Clients.Office.Excel.Functions.SPG(A485,"IQ_AVG_DILUT_SHARES_OUT","CY2023")</f>
        <v>#PEND</v>
      </c>
      <c r="D485" s="5" t="str">
        <f>_xll.SNL.Clients.Office.Excel.Functions.SPG(A485, "IQ_DILUT_EPS_NORM", "CY2023")</f>
        <v>#PEND</v>
      </c>
      <c r="E485" t="e">
        <f t="shared" si="42"/>
        <v>#VALUE!</v>
      </c>
      <c r="F485" t="e">
        <f t="shared" si="43"/>
        <v>#VALUE!</v>
      </c>
      <c r="G485" t="s">
        <v>996</v>
      </c>
      <c r="H485" s="4" t="str" cm="1">
        <f t="array" ref="H485">_xll.SNL.Clients.Office.Excel.Functions.SPG(G485, "SP_TOTAL_REV", "CY2022")</f>
        <v>#PEND</v>
      </c>
      <c r="I485" s="4" t="str">
        <f>_xll.SNL.Clients.Office.Excel.Functions.SPG(G485,"IQ_AVG_DILUT_SHARES_OUT","CY2022")</f>
        <v>#PEND</v>
      </c>
      <c r="J485" s="5" t="str">
        <f>_xll.SNL.Clients.Office.Excel.Functions.SPG(G485, "IQ_DILUT_EPS_NORM", "CY2022")</f>
        <v>#PEND</v>
      </c>
      <c r="K485" t="e">
        <f t="shared" si="44"/>
        <v>#VALUE!</v>
      </c>
      <c r="L485" t="e">
        <f t="shared" si="45"/>
        <v>#VALUE!</v>
      </c>
      <c r="M485" t="s">
        <v>1010</v>
      </c>
      <c r="N485" s="4" t="str" cm="1">
        <f t="array" ref="N485">_xll.SNL.Clients.Office.Excel.Functions.SPG(M485, "SP_TOTAL_REV", "CY2022")</f>
        <v>#PEND</v>
      </c>
      <c r="O485" s="4" t="str">
        <f>_xll.SNL.Clients.Office.Excel.Functions.SPG(M485,"IQ_AVG_DILUT_SHARES_OUT","CY2022")</f>
        <v>#PEND</v>
      </c>
      <c r="P485" s="5" t="str">
        <f>_xll.SNL.Clients.Office.Excel.Functions.SPG(M485, "IQ_DILUT_EPS_NORM", "CY2022")</f>
        <v>#PEND</v>
      </c>
      <c r="Q485" t="e">
        <f t="shared" si="46"/>
        <v>#VALUE!</v>
      </c>
      <c r="R485" t="e">
        <f t="shared" si="47"/>
        <v>#VALUE!</v>
      </c>
    </row>
    <row r="486" spans="1:18" x14ac:dyDescent="0.3">
      <c r="A486" t="s">
        <v>997</v>
      </c>
      <c r="B486" s="4" t="str" cm="1">
        <f t="array" ref="B486">_xll.SNL.Clients.Office.Excel.Functions.SPG(A486, "SP_TOTAL_REV", "CY2023")</f>
        <v>#PEND</v>
      </c>
      <c r="C486" s="4" t="str">
        <f>_xll.SNL.Clients.Office.Excel.Functions.SPG(A486,"IQ_AVG_DILUT_SHARES_OUT","CY2023")</f>
        <v>#PEND</v>
      </c>
      <c r="D486" s="5" t="str">
        <f>_xll.SNL.Clients.Office.Excel.Functions.SPG(A486, "IQ_DILUT_EPS_NORM", "CY2023")</f>
        <v>#PEND</v>
      </c>
      <c r="E486" t="e">
        <f t="shared" si="42"/>
        <v>#VALUE!</v>
      </c>
      <c r="F486" t="e">
        <f t="shared" si="43"/>
        <v>#VALUE!</v>
      </c>
      <c r="G486" t="s">
        <v>997</v>
      </c>
      <c r="H486" s="4" t="str" cm="1">
        <f t="array" ref="H486">_xll.SNL.Clients.Office.Excel.Functions.SPG(G486, "SP_TOTAL_REV", "CY2022")</f>
        <v>#PEND</v>
      </c>
      <c r="I486" s="4" t="str">
        <f>_xll.SNL.Clients.Office.Excel.Functions.SPG(G486,"IQ_AVG_DILUT_SHARES_OUT","CY2022")</f>
        <v>#PEND</v>
      </c>
      <c r="J486" s="5" t="str">
        <f>_xll.SNL.Clients.Office.Excel.Functions.SPG(G486, "IQ_DILUT_EPS_NORM", "CY2022")</f>
        <v>#PEND</v>
      </c>
      <c r="K486" t="e">
        <f t="shared" si="44"/>
        <v>#VALUE!</v>
      </c>
      <c r="L486" t="e">
        <f t="shared" si="45"/>
        <v>#VALUE!</v>
      </c>
      <c r="M486" t="s">
        <v>1011</v>
      </c>
      <c r="N486" s="4" t="str" cm="1">
        <f t="array" ref="N486">_xll.SNL.Clients.Office.Excel.Functions.SPG(M486, "SP_TOTAL_REV", "CY2022")</f>
        <v>#PEND</v>
      </c>
      <c r="O486" s="4" t="str">
        <f>_xll.SNL.Clients.Office.Excel.Functions.SPG(M486,"IQ_AVG_DILUT_SHARES_OUT","CY2022")</f>
        <v>#PEND</v>
      </c>
      <c r="P486" s="5" t="str">
        <f>_xll.SNL.Clients.Office.Excel.Functions.SPG(M486, "IQ_DILUT_EPS_NORM", "CY2022")</f>
        <v>#PEND</v>
      </c>
      <c r="Q486" t="e">
        <f t="shared" si="46"/>
        <v>#VALUE!</v>
      </c>
      <c r="R486" t="e">
        <f t="shared" si="47"/>
        <v>#VALUE!</v>
      </c>
    </row>
    <row r="487" spans="1:18" x14ac:dyDescent="0.3">
      <c r="A487" t="s">
        <v>998</v>
      </c>
      <c r="B487" s="4" t="str" cm="1">
        <f t="array" ref="B487">_xll.SNL.Clients.Office.Excel.Functions.SPG(A487, "SP_TOTAL_REV", "CY2023")</f>
        <v>#PEND</v>
      </c>
      <c r="C487" s="4" t="str">
        <f>_xll.SNL.Clients.Office.Excel.Functions.SPG(A487,"IQ_AVG_DILUT_SHARES_OUT","CY2023")</f>
        <v>#PEND</v>
      </c>
      <c r="D487" s="5" t="str">
        <f>_xll.SNL.Clients.Office.Excel.Functions.SPG(A487, "IQ_DILUT_EPS_NORM", "CY2023")</f>
        <v>#PEND</v>
      </c>
      <c r="E487" t="e">
        <f t="shared" si="42"/>
        <v>#VALUE!</v>
      </c>
      <c r="F487" t="e">
        <f t="shared" si="43"/>
        <v>#VALUE!</v>
      </c>
      <c r="G487" t="s">
        <v>998</v>
      </c>
      <c r="H487" s="4" t="str" cm="1">
        <f t="array" ref="H487">_xll.SNL.Clients.Office.Excel.Functions.SPG(G487, "SP_TOTAL_REV", "CY2022")</f>
        <v>#PEND</v>
      </c>
      <c r="I487" s="4" t="str">
        <f>_xll.SNL.Clients.Office.Excel.Functions.SPG(G487,"IQ_AVG_DILUT_SHARES_OUT","CY2022")</f>
        <v>#PEND</v>
      </c>
      <c r="J487" s="5" t="str">
        <f>_xll.SNL.Clients.Office.Excel.Functions.SPG(G487, "IQ_DILUT_EPS_NORM", "CY2022")</f>
        <v>#PEND</v>
      </c>
      <c r="K487" t="e">
        <f t="shared" si="44"/>
        <v>#VALUE!</v>
      </c>
      <c r="L487" t="e">
        <f t="shared" si="45"/>
        <v>#VALUE!</v>
      </c>
      <c r="M487" t="s">
        <v>1012</v>
      </c>
      <c r="N487" s="4" t="str" cm="1">
        <f t="array" ref="N487">_xll.SNL.Clients.Office.Excel.Functions.SPG(M487, "SP_TOTAL_REV", "CY2022")</f>
        <v>#PEND</v>
      </c>
      <c r="O487" s="4" t="str">
        <f>_xll.SNL.Clients.Office.Excel.Functions.SPG(M487,"IQ_AVG_DILUT_SHARES_OUT","CY2022")</f>
        <v>#PEND</v>
      </c>
      <c r="P487" s="5" t="str">
        <f>_xll.SNL.Clients.Office.Excel.Functions.SPG(M487, "IQ_DILUT_EPS_NORM", "CY2022")</f>
        <v>#PEND</v>
      </c>
      <c r="Q487" t="e">
        <f t="shared" si="46"/>
        <v>#VALUE!</v>
      </c>
      <c r="R487" t="e">
        <f t="shared" si="47"/>
        <v>#VALUE!</v>
      </c>
    </row>
    <row r="488" spans="1:18" x14ac:dyDescent="0.3">
      <c r="A488" t="s">
        <v>999</v>
      </c>
      <c r="B488" s="4" t="str" cm="1">
        <f t="array" ref="B488">_xll.SNL.Clients.Office.Excel.Functions.SPG(A488, "SP_TOTAL_REV", "CY2023")</f>
        <v>#PEND</v>
      </c>
      <c r="C488" s="4" t="str">
        <f>_xll.SNL.Clients.Office.Excel.Functions.SPG(A488,"IQ_AVG_DILUT_SHARES_OUT","CY2023")</f>
        <v>#PEND</v>
      </c>
      <c r="D488" s="5" t="str">
        <f>_xll.SNL.Clients.Office.Excel.Functions.SPG(A488, "IQ_DILUT_EPS_NORM", "CY2023")</f>
        <v>#PEND</v>
      </c>
      <c r="E488" t="e">
        <f t="shared" si="42"/>
        <v>#VALUE!</v>
      </c>
      <c r="F488" t="e">
        <f t="shared" si="43"/>
        <v>#VALUE!</v>
      </c>
      <c r="G488" t="s">
        <v>999</v>
      </c>
      <c r="H488" s="4" t="str" cm="1">
        <f t="array" ref="H488">_xll.SNL.Clients.Office.Excel.Functions.SPG(G488, "SP_TOTAL_REV", "CY2022")</f>
        <v>#PEND</v>
      </c>
      <c r="I488" s="4" t="str">
        <f>_xll.SNL.Clients.Office.Excel.Functions.SPG(G488,"IQ_AVG_DILUT_SHARES_OUT","CY2022")</f>
        <v>#PEND</v>
      </c>
      <c r="J488" s="5" t="str">
        <f>_xll.SNL.Clients.Office.Excel.Functions.SPG(G488, "IQ_DILUT_EPS_NORM", "CY2022")</f>
        <v>#PEND</v>
      </c>
      <c r="K488" t="e">
        <f t="shared" si="44"/>
        <v>#VALUE!</v>
      </c>
      <c r="L488" t="e">
        <f t="shared" si="45"/>
        <v>#VALUE!</v>
      </c>
      <c r="M488" t="s">
        <v>1013</v>
      </c>
      <c r="N488" s="4" t="str" cm="1">
        <f t="array" ref="N488">_xll.SNL.Clients.Office.Excel.Functions.SPG(M488, "SP_TOTAL_REV", "CY2022")</f>
        <v>#PEND</v>
      </c>
      <c r="O488" s="4" t="str">
        <f>_xll.SNL.Clients.Office.Excel.Functions.SPG(M488,"IQ_AVG_DILUT_SHARES_OUT","CY2022")</f>
        <v>#PEND</v>
      </c>
      <c r="P488" s="5" t="str">
        <f>_xll.SNL.Clients.Office.Excel.Functions.SPG(M488, "IQ_DILUT_EPS_NORM", "CY2022")</f>
        <v>#PEND</v>
      </c>
      <c r="Q488" t="e">
        <f t="shared" si="46"/>
        <v>#VALUE!</v>
      </c>
      <c r="R488" t="e">
        <f t="shared" si="47"/>
        <v>#VALUE!</v>
      </c>
    </row>
    <row r="489" spans="1:18" x14ac:dyDescent="0.3">
      <c r="A489" t="s">
        <v>1000</v>
      </c>
      <c r="B489" s="4" t="str" cm="1">
        <f t="array" ref="B489">_xll.SNL.Clients.Office.Excel.Functions.SPG(A489, "SP_TOTAL_REV", "CY2023")</f>
        <v>#PEND</v>
      </c>
      <c r="C489" s="4" t="str">
        <f>_xll.SNL.Clients.Office.Excel.Functions.SPG(A489,"IQ_AVG_DILUT_SHARES_OUT","CY2023")</f>
        <v>#PEND</v>
      </c>
      <c r="D489" s="5" t="str">
        <f>_xll.SNL.Clients.Office.Excel.Functions.SPG(A489, "IQ_DILUT_EPS_NORM", "CY2023")</f>
        <v>#PEND</v>
      </c>
      <c r="E489" t="e">
        <f t="shared" si="42"/>
        <v>#VALUE!</v>
      </c>
      <c r="F489" t="e">
        <f t="shared" si="43"/>
        <v>#VALUE!</v>
      </c>
      <c r="G489" t="s">
        <v>1000</v>
      </c>
      <c r="H489" s="4" t="str" cm="1">
        <f t="array" ref="H489">_xll.SNL.Clients.Office.Excel.Functions.SPG(G489, "SP_TOTAL_REV", "CY2022")</f>
        <v>#PEND</v>
      </c>
      <c r="I489" s="4" t="str">
        <f>_xll.SNL.Clients.Office.Excel.Functions.SPG(G489,"IQ_AVG_DILUT_SHARES_OUT","CY2022")</f>
        <v>#PEND</v>
      </c>
      <c r="J489" s="5" t="str">
        <f>_xll.SNL.Clients.Office.Excel.Functions.SPG(G489, "IQ_DILUT_EPS_NORM", "CY2022")</f>
        <v>#PEND</v>
      </c>
      <c r="K489" t="e">
        <f t="shared" si="44"/>
        <v>#VALUE!</v>
      </c>
      <c r="L489" t="e">
        <f t="shared" si="45"/>
        <v>#VALUE!</v>
      </c>
      <c r="M489" t="s">
        <v>1014</v>
      </c>
      <c r="N489" s="4" t="str" cm="1">
        <f t="array" ref="N489">_xll.SNL.Clients.Office.Excel.Functions.SPG(M489, "SP_TOTAL_REV", "CY2022")</f>
        <v>#PEND</v>
      </c>
      <c r="O489" s="4" t="str">
        <f>_xll.SNL.Clients.Office.Excel.Functions.SPG(M489,"IQ_AVG_DILUT_SHARES_OUT","CY2022")</f>
        <v>#PEND</v>
      </c>
      <c r="P489" s="5" t="str">
        <f>_xll.SNL.Clients.Office.Excel.Functions.SPG(M489, "IQ_DILUT_EPS_NORM", "CY2022")</f>
        <v>#PEND</v>
      </c>
      <c r="Q489" t="e">
        <f t="shared" si="46"/>
        <v>#VALUE!</v>
      </c>
      <c r="R489" t="e">
        <f t="shared" si="47"/>
        <v>#VALUE!</v>
      </c>
    </row>
    <row r="490" spans="1:18" x14ac:dyDescent="0.3">
      <c r="A490" t="s">
        <v>1001</v>
      </c>
      <c r="B490" s="4" t="str" cm="1">
        <f t="array" ref="B490">_xll.SNL.Clients.Office.Excel.Functions.SPG(A490, "SP_TOTAL_REV", "CY2023")</f>
        <v>#PEND</v>
      </c>
      <c r="C490" s="4" t="str">
        <f>_xll.SNL.Clients.Office.Excel.Functions.SPG(A490,"IQ_AVG_DILUT_SHARES_OUT","CY2023")</f>
        <v>#PEND</v>
      </c>
      <c r="D490" s="5" t="str">
        <f>_xll.SNL.Clients.Office.Excel.Functions.SPG(A490, "IQ_DILUT_EPS_NORM", "CY2023")</f>
        <v>#PEND</v>
      </c>
      <c r="E490" t="e">
        <f t="shared" si="42"/>
        <v>#VALUE!</v>
      </c>
      <c r="F490" t="e">
        <f t="shared" si="43"/>
        <v>#VALUE!</v>
      </c>
      <c r="G490" t="s">
        <v>1001</v>
      </c>
      <c r="H490" s="4" t="str" cm="1">
        <f t="array" ref="H490">_xll.SNL.Clients.Office.Excel.Functions.SPG(G490, "SP_TOTAL_REV", "CY2022")</f>
        <v>#PEND</v>
      </c>
      <c r="I490" s="4" t="str">
        <f>_xll.SNL.Clients.Office.Excel.Functions.SPG(G490,"IQ_AVG_DILUT_SHARES_OUT","CY2022")</f>
        <v>#PEND</v>
      </c>
      <c r="J490" s="5" t="str">
        <f>_xll.SNL.Clients.Office.Excel.Functions.SPG(G490, "IQ_DILUT_EPS_NORM", "CY2022")</f>
        <v>#PEND</v>
      </c>
      <c r="K490" t="e">
        <f t="shared" si="44"/>
        <v>#VALUE!</v>
      </c>
      <c r="L490" t="e">
        <f t="shared" si="45"/>
        <v>#VALUE!</v>
      </c>
      <c r="M490" t="s">
        <v>1015</v>
      </c>
      <c r="N490" s="4" t="str" cm="1">
        <f t="array" ref="N490">_xll.SNL.Clients.Office.Excel.Functions.SPG(M490, "SP_TOTAL_REV", "CY2022")</f>
        <v>#PEND</v>
      </c>
      <c r="O490" s="4" t="str">
        <f>_xll.SNL.Clients.Office.Excel.Functions.SPG(M490,"IQ_AVG_DILUT_SHARES_OUT","CY2022")</f>
        <v>#PEND</v>
      </c>
      <c r="P490" s="5" t="str">
        <f>_xll.SNL.Clients.Office.Excel.Functions.SPG(M490, "IQ_DILUT_EPS_NORM", "CY2022")</f>
        <v>#PEND</v>
      </c>
      <c r="Q490" t="e">
        <f t="shared" si="46"/>
        <v>#VALUE!</v>
      </c>
      <c r="R490" t="e">
        <f t="shared" si="47"/>
        <v>#VALUE!</v>
      </c>
    </row>
    <row r="491" spans="1:18" x14ac:dyDescent="0.3">
      <c r="A491" t="s">
        <v>1002</v>
      </c>
      <c r="B491" s="4" t="str" cm="1">
        <f t="array" ref="B491">_xll.SNL.Clients.Office.Excel.Functions.SPG(A491, "SP_TOTAL_REV", "CY2023")</f>
        <v>#PEND</v>
      </c>
      <c r="C491" s="4" t="str">
        <f>_xll.SNL.Clients.Office.Excel.Functions.SPG(A491,"IQ_AVG_DILUT_SHARES_OUT","CY2023")</f>
        <v>#PEND</v>
      </c>
      <c r="D491" s="5" t="str">
        <f>_xll.SNL.Clients.Office.Excel.Functions.SPG(A491, "IQ_DILUT_EPS_NORM", "CY2023")</f>
        <v>#PEND</v>
      </c>
      <c r="E491" t="e">
        <f t="shared" si="42"/>
        <v>#VALUE!</v>
      </c>
      <c r="F491" t="e">
        <f t="shared" si="43"/>
        <v>#VALUE!</v>
      </c>
      <c r="G491" t="s">
        <v>1002</v>
      </c>
      <c r="H491" s="4" t="str" cm="1">
        <f t="array" ref="H491">_xll.SNL.Clients.Office.Excel.Functions.SPG(G491, "SP_TOTAL_REV", "CY2022")</f>
        <v>#PEND</v>
      </c>
      <c r="I491" s="4" t="str">
        <f>_xll.SNL.Clients.Office.Excel.Functions.SPG(G491,"IQ_AVG_DILUT_SHARES_OUT","CY2022")</f>
        <v>#PEND</v>
      </c>
      <c r="J491" s="5" t="str">
        <f>_xll.SNL.Clients.Office.Excel.Functions.SPG(G491, "IQ_DILUT_EPS_NORM", "CY2022")</f>
        <v>#PEND</v>
      </c>
      <c r="K491" t="e">
        <f t="shared" si="44"/>
        <v>#VALUE!</v>
      </c>
      <c r="L491" t="e">
        <f t="shared" si="45"/>
        <v>#VALUE!</v>
      </c>
      <c r="M491" t="s">
        <v>1016</v>
      </c>
      <c r="N491" s="4" t="str" cm="1">
        <f t="array" ref="N491">_xll.SNL.Clients.Office.Excel.Functions.SPG(M491, "SP_TOTAL_REV", "CY2022")</f>
        <v>#PEND</v>
      </c>
      <c r="O491" s="4" t="str">
        <f>_xll.SNL.Clients.Office.Excel.Functions.SPG(M491,"IQ_AVG_DILUT_SHARES_OUT","CY2022")</f>
        <v>#PEND</v>
      </c>
      <c r="P491" s="5" t="str">
        <f>_xll.SNL.Clients.Office.Excel.Functions.SPG(M491, "IQ_DILUT_EPS_NORM", "CY2022")</f>
        <v>#PEND</v>
      </c>
      <c r="Q491" t="e">
        <f t="shared" si="46"/>
        <v>#VALUE!</v>
      </c>
      <c r="R491" t="e">
        <f t="shared" si="47"/>
        <v>#VALUE!</v>
      </c>
    </row>
    <row r="492" spans="1:18" x14ac:dyDescent="0.3">
      <c r="A492" t="s">
        <v>1003</v>
      </c>
      <c r="B492" s="4" t="str" cm="1">
        <f t="array" ref="B492">_xll.SNL.Clients.Office.Excel.Functions.SPG(A492, "SP_TOTAL_REV", "CY2023")</f>
        <v>#PEND</v>
      </c>
      <c r="C492" s="4" t="str">
        <f>_xll.SNL.Clients.Office.Excel.Functions.SPG(A492,"IQ_AVG_DILUT_SHARES_OUT","CY2023")</f>
        <v>#PEND</v>
      </c>
      <c r="D492" s="5" t="str">
        <f>_xll.SNL.Clients.Office.Excel.Functions.SPG(A492, "IQ_DILUT_EPS_NORM", "CY2023")</f>
        <v>#PEND</v>
      </c>
      <c r="E492" t="e">
        <f t="shared" si="42"/>
        <v>#VALUE!</v>
      </c>
      <c r="F492" t="e">
        <f t="shared" si="43"/>
        <v>#VALUE!</v>
      </c>
      <c r="G492" t="s">
        <v>1003</v>
      </c>
      <c r="H492" s="4" t="str" cm="1">
        <f t="array" ref="H492">_xll.SNL.Clients.Office.Excel.Functions.SPG(G492, "SP_TOTAL_REV", "CY2022")</f>
        <v>#PEND</v>
      </c>
      <c r="I492" s="4" t="str">
        <f>_xll.SNL.Clients.Office.Excel.Functions.SPG(G492,"IQ_AVG_DILUT_SHARES_OUT","CY2022")</f>
        <v>#PEND</v>
      </c>
      <c r="J492" s="5" t="str">
        <f>_xll.SNL.Clients.Office.Excel.Functions.SPG(G492, "IQ_DILUT_EPS_NORM", "CY2022")</f>
        <v>#PEND</v>
      </c>
      <c r="K492" t="e">
        <f t="shared" si="44"/>
        <v>#VALUE!</v>
      </c>
      <c r="L492" t="e">
        <f t="shared" si="45"/>
        <v>#VALUE!</v>
      </c>
      <c r="M492" t="s">
        <v>1017</v>
      </c>
      <c r="N492" s="4" t="str" cm="1">
        <f t="array" ref="N492">_xll.SNL.Clients.Office.Excel.Functions.SPG(M492, "SP_TOTAL_REV", "CY2022")</f>
        <v>#PEND</v>
      </c>
      <c r="O492" s="4" t="str">
        <f>_xll.SNL.Clients.Office.Excel.Functions.SPG(M492,"IQ_AVG_DILUT_SHARES_OUT","CY2022")</f>
        <v>#PEND</v>
      </c>
      <c r="P492" s="5" t="str">
        <f>_xll.SNL.Clients.Office.Excel.Functions.SPG(M492, "IQ_DILUT_EPS_NORM", "CY2022")</f>
        <v>#PEND</v>
      </c>
      <c r="Q492" t="e">
        <f t="shared" si="46"/>
        <v>#VALUE!</v>
      </c>
      <c r="R492" t="e">
        <f t="shared" si="47"/>
        <v>#VALUE!</v>
      </c>
    </row>
    <row r="493" spans="1:18" x14ac:dyDescent="0.3">
      <c r="A493" t="s">
        <v>1004</v>
      </c>
      <c r="B493" s="4" t="str" cm="1">
        <f t="array" ref="B493">_xll.SNL.Clients.Office.Excel.Functions.SPG(A493, "SP_TOTAL_REV", "CY2023")</f>
        <v>#PEND</v>
      </c>
      <c r="C493" s="4" t="str">
        <f>_xll.SNL.Clients.Office.Excel.Functions.SPG(A493,"IQ_AVG_DILUT_SHARES_OUT","CY2023")</f>
        <v>#PEND</v>
      </c>
      <c r="D493" s="5" t="str">
        <f>_xll.SNL.Clients.Office.Excel.Functions.SPG(A493, "IQ_DILUT_EPS_NORM", "CY2023")</f>
        <v>#PEND</v>
      </c>
      <c r="E493" t="e">
        <f t="shared" si="42"/>
        <v>#VALUE!</v>
      </c>
      <c r="F493" t="e">
        <f t="shared" si="43"/>
        <v>#VALUE!</v>
      </c>
      <c r="G493" t="s">
        <v>1004</v>
      </c>
      <c r="H493" s="4" t="str" cm="1">
        <f t="array" ref="H493">_xll.SNL.Clients.Office.Excel.Functions.SPG(G493, "SP_TOTAL_REV", "CY2022")</f>
        <v>#PEND</v>
      </c>
      <c r="I493" s="4" t="str">
        <f>_xll.SNL.Clients.Office.Excel.Functions.SPG(G493,"IQ_AVG_DILUT_SHARES_OUT","CY2022")</f>
        <v>#PEND</v>
      </c>
      <c r="J493" s="5" t="str">
        <f>_xll.SNL.Clients.Office.Excel.Functions.SPG(G493, "IQ_DILUT_EPS_NORM", "CY2022")</f>
        <v>#PEND</v>
      </c>
      <c r="K493" t="e">
        <f t="shared" si="44"/>
        <v>#VALUE!</v>
      </c>
      <c r="L493" t="e">
        <f t="shared" si="45"/>
        <v>#VALUE!</v>
      </c>
      <c r="M493" t="s">
        <v>1018</v>
      </c>
      <c r="N493" s="4" t="str" cm="1">
        <f t="array" ref="N493">_xll.SNL.Clients.Office.Excel.Functions.SPG(M493, "SP_TOTAL_REV", "CY2022")</f>
        <v>#PEND</v>
      </c>
      <c r="O493" s="4" t="str">
        <f>_xll.SNL.Clients.Office.Excel.Functions.SPG(M493,"IQ_AVG_DILUT_SHARES_OUT","CY2022")</f>
        <v>#PEND</v>
      </c>
      <c r="P493" s="5" t="str">
        <f>_xll.SNL.Clients.Office.Excel.Functions.SPG(M493, "IQ_DILUT_EPS_NORM", "CY2022")</f>
        <v>#PEND</v>
      </c>
      <c r="Q493" t="e">
        <f t="shared" si="46"/>
        <v>#VALUE!</v>
      </c>
      <c r="R493" t="e">
        <f t="shared" si="47"/>
        <v>#VALUE!</v>
      </c>
    </row>
    <row r="494" spans="1:18" x14ac:dyDescent="0.3">
      <c r="A494" t="s">
        <v>1005</v>
      </c>
      <c r="B494" s="4" t="str" cm="1">
        <f t="array" ref="B494">_xll.SNL.Clients.Office.Excel.Functions.SPG(A494, "SP_TOTAL_REV", "CY2023")</f>
        <v>#PEND</v>
      </c>
      <c r="C494" s="4" t="str">
        <f>_xll.SNL.Clients.Office.Excel.Functions.SPG(A494,"IQ_AVG_DILUT_SHARES_OUT","CY2023")</f>
        <v>#PEND</v>
      </c>
      <c r="D494" s="5" t="str">
        <f>_xll.SNL.Clients.Office.Excel.Functions.SPG(A494, "IQ_DILUT_EPS_NORM", "CY2023")</f>
        <v>#PEND</v>
      </c>
      <c r="E494" t="e">
        <f t="shared" si="42"/>
        <v>#VALUE!</v>
      </c>
      <c r="F494" t="e">
        <f t="shared" si="43"/>
        <v>#VALUE!</v>
      </c>
      <c r="G494" t="s">
        <v>1005</v>
      </c>
      <c r="H494" s="4" t="str" cm="1">
        <f t="array" ref="H494">_xll.SNL.Clients.Office.Excel.Functions.SPG(G494, "SP_TOTAL_REV", "CY2022")</f>
        <v>#PEND</v>
      </c>
      <c r="I494" s="4" t="str">
        <f>_xll.SNL.Clients.Office.Excel.Functions.SPG(G494,"IQ_AVG_DILUT_SHARES_OUT","CY2022")</f>
        <v>#PEND</v>
      </c>
      <c r="J494" s="5" t="str">
        <f>_xll.SNL.Clients.Office.Excel.Functions.SPG(G494, "IQ_DILUT_EPS_NORM", "CY2022")</f>
        <v>#PEND</v>
      </c>
      <c r="K494" t="e">
        <f t="shared" si="44"/>
        <v>#VALUE!</v>
      </c>
      <c r="L494" t="e">
        <f t="shared" si="45"/>
        <v>#VALUE!</v>
      </c>
      <c r="M494" s="8">
        <v>4414835</v>
      </c>
      <c r="N494" s="4" t="str" cm="1">
        <f t="array" ref="N494">_xll.SNL.Clients.Office.Excel.Functions.SPG(M494, "SP_TOTAL_REV", "CY2022")</f>
        <v>#PEND</v>
      </c>
      <c r="O494" s="4" t="str">
        <f>_xll.SNL.Clients.Office.Excel.Functions.SPG(M494,"IQ_AVG_DILUT_SHARES_OUT","CY2022")</f>
        <v>#PEND</v>
      </c>
      <c r="P494" s="5" t="str">
        <f>_xll.SNL.Clients.Office.Excel.Functions.SPG(M494, "IQ_DILUT_EPS_NORM", "CY2022")</f>
        <v>#PEND</v>
      </c>
      <c r="Q494" t="e">
        <f t="shared" si="46"/>
        <v>#VALUE!</v>
      </c>
      <c r="R494" t="e">
        <f t="shared" si="47"/>
        <v>#VALUE!</v>
      </c>
    </row>
    <row r="495" spans="1:18" x14ac:dyDescent="0.3">
      <c r="A495" t="s">
        <v>1006</v>
      </c>
      <c r="B495" s="4" t="str" cm="1">
        <f t="array" ref="B495">_xll.SNL.Clients.Office.Excel.Functions.SPG(A495, "SP_TOTAL_REV", "CY2023")</f>
        <v>#PEND</v>
      </c>
      <c r="C495" s="4" t="str">
        <f>_xll.SNL.Clients.Office.Excel.Functions.SPG(A495,"IQ_AVG_DILUT_SHARES_OUT","CY2023")</f>
        <v>#PEND</v>
      </c>
      <c r="D495" s="5" t="str">
        <f>_xll.SNL.Clients.Office.Excel.Functions.SPG(A495, "IQ_DILUT_EPS_NORM", "CY2023")</f>
        <v>#PEND</v>
      </c>
      <c r="E495" t="e">
        <f t="shared" si="42"/>
        <v>#VALUE!</v>
      </c>
      <c r="F495" t="e">
        <f t="shared" si="43"/>
        <v>#VALUE!</v>
      </c>
      <c r="G495" t="s">
        <v>1006</v>
      </c>
      <c r="H495" s="4" t="str" cm="1">
        <f t="array" ref="H495">_xll.SNL.Clients.Office.Excel.Functions.SPG(G495, "SP_TOTAL_REV", "CY2022")</f>
        <v>#PEND</v>
      </c>
      <c r="I495" s="4" t="str">
        <f>_xll.SNL.Clients.Office.Excel.Functions.SPG(G495,"IQ_AVG_DILUT_SHARES_OUT","CY2022")</f>
        <v>#PEND</v>
      </c>
      <c r="J495" s="5" t="str">
        <f>_xll.SNL.Clients.Office.Excel.Functions.SPG(G495, "IQ_DILUT_EPS_NORM", "CY2022")</f>
        <v>#PEND</v>
      </c>
      <c r="K495" t="e">
        <f t="shared" si="44"/>
        <v>#VALUE!</v>
      </c>
      <c r="L495" t="e">
        <f t="shared" si="45"/>
        <v>#VALUE!</v>
      </c>
      <c r="M495" t="s">
        <v>1019</v>
      </c>
      <c r="N495" s="4" t="str" cm="1">
        <f t="array" ref="N495">_xll.SNL.Clients.Office.Excel.Functions.SPG(M495, "SP_TOTAL_REV", "CY2022")</f>
        <v>#PEND</v>
      </c>
      <c r="O495" s="4" t="str">
        <f>_xll.SNL.Clients.Office.Excel.Functions.SPG(M495,"IQ_AVG_DILUT_SHARES_OUT","CY2022")</f>
        <v>#PEND</v>
      </c>
      <c r="P495" s="5" t="str">
        <f>_xll.SNL.Clients.Office.Excel.Functions.SPG(M495, "IQ_DILUT_EPS_NORM", "CY2022")</f>
        <v>#PEND</v>
      </c>
      <c r="Q495" t="e">
        <f t="shared" si="46"/>
        <v>#VALUE!</v>
      </c>
      <c r="R495" t="e">
        <f t="shared" si="47"/>
        <v>#VALUE!</v>
      </c>
    </row>
    <row r="496" spans="1:18" x14ac:dyDescent="0.3">
      <c r="A496" t="s">
        <v>1007</v>
      </c>
      <c r="B496" s="4" t="str" cm="1">
        <f t="array" ref="B496">_xll.SNL.Clients.Office.Excel.Functions.SPG(A496, "SP_TOTAL_REV", "CY2023")</f>
        <v>#PEND</v>
      </c>
      <c r="C496" s="4" t="str">
        <f>_xll.SNL.Clients.Office.Excel.Functions.SPG(A496,"IQ_AVG_DILUT_SHARES_OUT","CY2023")</f>
        <v>#PEND</v>
      </c>
      <c r="D496" s="5" t="str">
        <f>_xll.SNL.Clients.Office.Excel.Functions.SPG(A496, "IQ_DILUT_EPS_NORM", "CY2023")</f>
        <v>#PEND</v>
      </c>
      <c r="E496" t="e">
        <f t="shared" si="42"/>
        <v>#VALUE!</v>
      </c>
      <c r="F496" t="e">
        <f t="shared" si="43"/>
        <v>#VALUE!</v>
      </c>
      <c r="G496" t="s">
        <v>1007</v>
      </c>
      <c r="H496" s="4" t="str" cm="1">
        <f t="array" ref="H496">_xll.SNL.Clients.Office.Excel.Functions.SPG(G496, "SP_TOTAL_REV", "CY2022")</f>
        <v>#PEND</v>
      </c>
      <c r="I496" s="4" t="str">
        <f>_xll.SNL.Clients.Office.Excel.Functions.SPG(G496,"IQ_AVG_DILUT_SHARES_OUT","CY2022")</f>
        <v>#PEND</v>
      </c>
      <c r="J496" s="5" t="str">
        <f>_xll.SNL.Clients.Office.Excel.Functions.SPG(G496, "IQ_DILUT_EPS_NORM", "CY2022")</f>
        <v>#PEND</v>
      </c>
      <c r="K496" t="e">
        <f t="shared" si="44"/>
        <v>#VALUE!</v>
      </c>
      <c r="L496" t="e">
        <f t="shared" si="45"/>
        <v>#VALUE!</v>
      </c>
      <c r="M496" t="s">
        <v>1020</v>
      </c>
      <c r="N496" s="4" t="str" cm="1">
        <f t="array" ref="N496">_xll.SNL.Clients.Office.Excel.Functions.SPG(M496, "SP_TOTAL_REV", "CY2022")</f>
        <v>#PEND</v>
      </c>
      <c r="O496" s="4" t="str">
        <f>_xll.SNL.Clients.Office.Excel.Functions.SPG(M496,"IQ_AVG_DILUT_SHARES_OUT","CY2022")</f>
        <v>#PEND</v>
      </c>
      <c r="P496" s="5" t="str">
        <f>_xll.SNL.Clients.Office.Excel.Functions.SPG(M496, "IQ_DILUT_EPS_NORM", "CY2022")</f>
        <v>#PEND</v>
      </c>
      <c r="Q496" t="e">
        <f t="shared" si="46"/>
        <v>#VALUE!</v>
      </c>
      <c r="R496" t="e">
        <f t="shared" si="47"/>
        <v>#VALUE!</v>
      </c>
    </row>
    <row r="497" spans="1:18" x14ac:dyDescent="0.3">
      <c r="A497" t="s">
        <v>1008</v>
      </c>
      <c r="B497" s="4" t="str" cm="1">
        <f t="array" ref="B497">_xll.SNL.Clients.Office.Excel.Functions.SPG(A497, "SP_TOTAL_REV", "CY2023")</f>
        <v>#PEND</v>
      </c>
      <c r="C497" s="4" t="str">
        <f>_xll.SNL.Clients.Office.Excel.Functions.SPG(A497,"IQ_AVG_DILUT_SHARES_OUT","CY2023")</f>
        <v>#PEND</v>
      </c>
      <c r="D497" s="5" t="str">
        <f>_xll.SNL.Clients.Office.Excel.Functions.SPG(A497, "IQ_DILUT_EPS_NORM", "CY2023")</f>
        <v>#PEND</v>
      </c>
      <c r="E497" t="e">
        <f t="shared" si="42"/>
        <v>#VALUE!</v>
      </c>
      <c r="F497" t="e">
        <f t="shared" si="43"/>
        <v>#VALUE!</v>
      </c>
      <c r="G497" t="s">
        <v>1008</v>
      </c>
      <c r="H497" s="4" t="str" cm="1">
        <f t="array" ref="H497">_xll.SNL.Clients.Office.Excel.Functions.SPG(G497, "SP_TOTAL_REV", "CY2022")</f>
        <v>#PEND</v>
      </c>
      <c r="I497" s="4" t="str">
        <f>_xll.SNL.Clients.Office.Excel.Functions.SPG(G497,"IQ_AVG_DILUT_SHARES_OUT","CY2022")</f>
        <v>#PEND</v>
      </c>
      <c r="J497" s="5" t="str">
        <f>_xll.SNL.Clients.Office.Excel.Functions.SPG(G497, "IQ_DILUT_EPS_NORM", "CY2022")</f>
        <v>#PEND</v>
      </c>
      <c r="K497" t="e">
        <f t="shared" si="44"/>
        <v>#VALUE!</v>
      </c>
      <c r="L497" t="e">
        <f t="shared" si="45"/>
        <v>#VALUE!</v>
      </c>
      <c r="M497" t="s">
        <v>1021</v>
      </c>
      <c r="N497" s="4" t="str" cm="1">
        <f t="array" ref="N497">_xll.SNL.Clients.Office.Excel.Functions.SPG(M497, "SP_TOTAL_REV", "CY2022")</f>
        <v>#PEND</v>
      </c>
      <c r="O497" s="4" t="str">
        <f>_xll.SNL.Clients.Office.Excel.Functions.SPG(M497,"IQ_AVG_DILUT_SHARES_OUT","CY2022")</f>
        <v>#PEND</v>
      </c>
      <c r="P497" s="5" t="str">
        <f>_xll.SNL.Clients.Office.Excel.Functions.SPG(M497, "IQ_DILUT_EPS_NORM", "CY2022")</f>
        <v>#PEND</v>
      </c>
      <c r="Q497" t="e">
        <f t="shared" si="46"/>
        <v>#VALUE!</v>
      </c>
      <c r="R497" t="e">
        <f t="shared" si="47"/>
        <v>#VALUE!</v>
      </c>
    </row>
    <row r="498" spans="1:18" x14ac:dyDescent="0.3">
      <c r="A498" t="s">
        <v>1009</v>
      </c>
      <c r="B498" s="4" t="str" cm="1">
        <f t="array" ref="B498">_xll.SNL.Clients.Office.Excel.Functions.SPG(A498, "SP_TOTAL_REV", "CY2023")</f>
        <v>#PEND</v>
      </c>
      <c r="C498" s="4" t="str">
        <f>_xll.SNL.Clients.Office.Excel.Functions.SPG(A498,"IQ_AVG_DILUT_SHARES_OUT","CY2023")</f>
        <v>#PEND</v>
      </c>
      <c r="D498" s="5" t="str">
        <f>_xll.SNL.Clients.Office.Excel.Functions.SPG(A498, "IQ_DILUT_EPS_NORM", "CY2023")</f>
        <v>#PEND</v>
      </c>
      <c r="E498" t="e">
        <f t="shared" si="42"/>
        <v>#VALUE!</v>
      </c>
      <c r="F498" t="e">
        <f t="shared" si="43"/>
        <v>#VALUE!</v>
      </c>
      <c r="G498" t="s">
        <v>1009</v>
      </c>
      <c r="H498" s="4" t="str" cm="1">
        <f t="array" ref="H498">_xll.SNL.Clients.Office.Excel.Functions.SPG(G498, "SP_TOTAL_REV", "CY2022")</f>
        <v>#PEND</v>
      </c>
      <c r="I498" s="4" t="str">
        <f>_xll.SNL.Clients.Office.Excel.Functions.SPG(G498,"IQ_AVG_DILUT_SHARES_OUT","CY2022")</f>
        <v>#PEND</v>
      </c>
      <c r="J498" s="5" t="str">
        <f>_xll.SNL.Clients.Office.Excel.Functions.SPG(G498, "IQ_DILUT_EPS_NORM", "CY2022")</f>
        <v>#PEND</v>
      </c>
      <c r="K498" t="e">
        <f t="shared" si="44"/>
        <v>#VALUE!</v>
      </c>
      <c r="L498" t="e">
        <f t="shared" si="45"/>
        <v>#VALUE!</v>
      </c>
      <c r="M498" t="s">
        <v>1022</v>
      </c>
      <c r="N498" s="4" t="str" cm="1">
        <f t="array" ref="N498">_xll.SNL.Clients.Office.Excel.Functions.SPG(M498, "SP_TOTAL_REV", "CY2022")</f>
        <v>#PEND</v>
      </c>
      <c r="O498" s="4" t="str">
        <f>_xll.SNL.Clients.Office.Excel.Functions.SPG(M498,"IQ_AVG_DILUT_SHARES_OUT","CY2022")</f>
        <v>#PEND</v>
      </c>
      <c r="P498" s="5" t="str">
        <f>_xll.SNL.Clients.Office.Excel.Functions.SPG(M498, "IQ_DILUT_EPS_NORM", "CY2022")</f>
        <v>#PEND</v>
      </c>
      <c r="Q498" t="e">
        <f t="shared" si="46"/>
        <v>#VALUE!</v>
      </c>
      <c r="R498" t="e">
        <f t="shared" si="47"/>
        <v>#VALUE!</v>
      </c>
    </row>
    <row r="499" spans="1:18" x14ac:dyDescent="0.3">
      <c r="A499" t="s">
        <v>1010</v>
      </c>
      <c r="B499" s="4" t="str" cm="1">
        <f t="array" ref="B499">_xll.SNL.Clients.Office.Excel.Functions.SPG(A499, "SP_TOTAL_REV", "CY2023")</f>
        <v>#PEND</v>
      </c>
      <c r="C499" s="4" t="str">
        <f>_xll.SNL.Clients.Office.Excel.Functions.SPG(A499,"IQ_AVG_DILUT_SHARES_OUT","CY2023")</f>
        <v>#PEND</v>
      </c>
      <c r="D499" s="5" t="str">
        <f>_xll.SNL.Clients.Office.Excel.Functions.SPG(A499, "IQ_DILUT_EPS_NORM", "CY2023")</f>
        <v>#PEND</v>
      </c>
      <c r="E499" t="e">
        <f t="shared" si="42"/>
        <v>#VALUE!</v>
      </c>
      <c r="F499" t="e">
        <f t="shared" si="43"/>
        <v>#VALUE!</v>
      </c>
      <c r="G499" t="s">
        <v>1010</v>
      </c>
      <c r="H499" s="4" t="str" cm="1">
        <f t="array" ref="H499">_xll.SNL.Clients.Office.Excel.Functions.SPG(G499, "SP_TOTAL_REV", "CY2022")</f>
        <v>#PEND</v>
      </c>
      <c r="I499" s="4" t="str">
        <f>_xll.SNL.Clients.Office.Excel.Functions.SPG(G499,"IQ_AVG_DILUT_SHARES_OUT","CY2022")</f>
        <v>#PEND</v>
      </c>
      <c r="J499" s="5" t="str">
        <f>_xll.SNL.Clients.Office.Excel.Functions.SPG(G499, "IQ_DILUT_EPS_NORM", "CY2022")</f>
        <v>#PEND</v>
      </c>
      <c r="K499" t="e">
        <f t="shared" si="44"/>
        <v>#VALUE!</v>
      </c>
      <c r="L499" t="e">
        <f t="shared" si="45"/>
        <v>#VALUE!</v>
      </c>
      <c r="M499" t="s">
        <v>1023</v>
      </c>
      <c r="N499" s="4" t="str" cm="1">
        <f t="array" ref="N499">_xll.SNL.Clients.Office.Excel.Functions.SPG(M499, "SP_TOTAL_REV", "CY2022")</f>
        <v>#PEND</v>
      </c>
      <c r="O499" s="4" t="str">
        <f>_xll.SNL.Clients.Office.Excel.Functions.SPG(M499,"IQ_AVG_DILUT_SHARES_OUT","CY2022")</f>
        <v>#PEND</v>
      </c>
      <c r="P499" s="5" t="str">
        <f>_xll.SNL.Clients.Office.Excel.Functions.SPG(M499, "IQ_DILUT_EPS_NORM", "CY2022")</f>
        <v>#PEND</v>
      </c>
      <c r="Q499" t="e">
        <f t="shared" si="46"/>
        <v>#VALUE!</v>
      </c>
      <c r="R499" t="e">
        <f t="shared" si="47"/>
        <v>#VALUE!</v>
      </c>
    </row>
    <row r="500" spans="1:18" x14ac:dyDescent="0.3">
      <c r="A500" t="s">
        <v>1011</v>
      </c>
      <c r="B500" s="4" t="str" cm="1">
        <f t="array" ref="B500">_xll.SNL.Clients.Office.Excel.Functions.SPG(A500, "SP_TOTAL_REV", "CY2023")</f>
        <v>#PEND</v>
      </c>
      <c r="C500" s="4" t="str">
        <f>_xll.SNL.Clients.Office.Excel.Functions.SPG(A500,"IQ_AVG_DILUT_SHARES_OUT","CY2023")</f>
        <v>#PEND</v>
      </c>
      <c r="D500" s="5" t="str">
        <f>_xll.SNL.Clients.Office.Excel.Functions.SPG(A500, "IQ_DILUT_EPS_NORM", "CY2023")</f>
        <v>#PEND</v>
      </c>
      <c r="E500" t="e">
        <f t="shared" si="42"/>
        <v>#VALUE!</v>
      </c>
      <c r="F500" t="e">
        <f t="shared" si="43"/>
        <v>#VALUE!</v>
      </c>
      <c r="G500" t="s">
        <v>1011</v>
      </c>
      <c r="H500" s="4" t="str" cm="1">
        <f t="array" ref="H500">_xll.SNL.Clients.Office.Excel.Functions.SPG(G500, "SP_TOTAL_REV", "CY2022")</f>
        <v>#PEND</v>
      </c>
      <c r="I500" s="4" t="str">
        <f>_xll.SNL.Clients.Office.Excel.Functions.SPG(G500,"IQ_AVG_DILUT_SHARES_OUT","CY2022")</f>
        <v>#PEND</v>
      </c>
      <c r="J500" s="5" t="str">
        <f>_xll.SNL.Clients.Office.Excel.Functions.SPG(G500, "IQ_DILUT_EPS_NORM", "CY2022")</f>
        <v>#PEND</v>
      </c>
      <c r="K500" t="e">
        <f t="shared" si="44"/>
        <v>#VALUE!</v>
      </c>
      <c r="L500" t="e">
        <f t="shared" si="45"/>
        <v>#VALUE!</v>
      </c>
      <c r="M500" s="8">
        <v>4259601</v>
      </c>
      <c r="N500" s="4" t="str" cm="1">
        <f t="array" ref="N500">_xll.SNL.Clients.Office.Excel.Functions.SPG(M500, "SP_TOTAL_REV", "CY2022")</f>
        <v>#PEND</v>
      </c>
      <c r="O500" s="4" t="str">
        <f>_xll.SNL.Clients.Office.Excel.Functions.SPG(M500,"IQ_AVG_DILUT_SHARES_OUT","CY2022")</f>
        <v>#PEND</v>
      </c>
      <c r="P500" s="5" t="str">
        <f>_xll.SNL.Clients.Office.Excel.Functions.SPG(M500, "IQ_DILUT_EPS_NORM", "CY2022")</f>
        <v>#PEND</v>
      </c>
      <c r="Q500" t="e">
        <f t="shared" si="46"/>
        <v>#VALUE!</v>
      </c>
      <c r="R500" t="e">
        <f t="shared" si="47"/>
        <v>#VALUE!</v>
      </c>
    </row>
    <row r="501" spans="1:18" x14ac:dyDescent="0.3">
      <c r="A501" t="s">
        <v>1012</v>
      </c>
      <c r="B501" s="4" t="str" cm="1">
        <f t="array" ref="B501">_xll.SNL.Clients.Office.Excel.Functions.SPG(A501, "SP_TOTAL_REV", "CY2023")</f>
        <v>#PEND</v>
      </c>
      <c r="C501" s="4" t="str">
        <f>_xll.SNL.Clients.Office.Excel.Functions.SPG(A501,"IQ_AVG_DILUT_SHARES_OUT","CY2023")</f>
        <v>#PEND</v>
      </c>
      <c r="D501" s="5" t="str">
        <f>_xll.SNL.Clients.Office.Excel.Functions.SPG(A501, "IQ_DILUT_EPS_NORM", "CY2023")</f>
        <v>#PEND</v>
      </c>
      <c r="E501" t="e">
        <f t="shared" si="42"/>
        <v>#VALUE!</v>
      </c>
      <c r="F501" t="e">
        <f t="shared" si="43"/>
        <v>#VALUE!</v>
      </c>
      <c r="G501" t="s">
        <v>1012</v>
      </c>
      <c r="H501" s="4" t="str" cm="1">
        <f t="array" ref="H501">_xll.SNL.Clients.Office.Excel.Functions.SPG(G501, "SP_TOTAL_REV", "CY2022")</f>
        <v>#PEND</v>
      </c>
      <c r="I501" s="4" t="str">
        <f>_xll.SNL.Clients.Office.Excel.Functions.SPG(G501,"IQ_AVG_DILUT_SHARES_OUT","CY2022")</f>
        <v>#PEND</v>
      </c>
      <c r="J501" s="5" t="str">
        <f>_xll.SNL.Clients.Office.Excel.Functions.SPG(G501, "IQ_DILUT_EPS_NORM", "CY2022")</f>
        <v>#PEND</v>
      </c>
      <c r="K501" t="e">
        <f t="shared" si="44"/>
        <v>#VALUE!</v>
      </c>
      <c r="L501" t="e">
        <f t="shared" si="45"/>
        <v>#VALUE!</v>
      </c>
      <c r="M501" t="s">
        <v>1024</v>
      </c>
      <c r="N501" s="4" t="str" cm="1">
        <f t="array" ref="N501">_xll.SNL.Clients.Office.Excel.Functions.SPG(M501, "SP_TOTAL_REV", "CY2022")</f>
        <v>#PEND</v>
      </c>
      <c r="O501" s="4" t="str">
        <f>_xll.SNL.Clients.Office.Excel.Functions.SPG(M501,"IQ_AVG_DILUT_SHARES_OUT","CY2022")</f>
        <v>#PEND</v>
      </c>
      <c r="P501" s="5" t="str">
        <f>_xll.SNL.Clients.Office.Excel.Functions.SPG(M501, "IQ_DILUT_EPS_NORM", "CY2022")</f>
        <v>#PEND</v>
      </c>
      <c r="Q501" t="e">
        <f t="shared" si="46"/>
        <v>#VALUE!</v>
      </c>
      <c r="R501" t="e">
        <f t="shared" si="47"/>
        <v>#VALUE!</v>
      </c>
    </row>
    <row r="502" spans="1:18" x14ac:dyDescent="0.3">
      <c r="A502" t="s">
        <v>1013</v>
      </c>
      <c r="B502" s="4" t="str" cm="1">
        <f t="array" ref="B502">_xll.SNL.Clients.Office.Excel.Functions.SPG(A502, "SP_TOTAL_REV", "CY2023")</f>
        <v>#PEND</v>
      </c>
      <c r="C502" s="4" t="str">
        <f>_xll.SNL.Clients.Office.Excel.Functions.SPG(A502,"IQ_AVG_DILUT_SHARES_OUT","CY2023")</f>
        <v>#PEND</v>
      </c>
      <c r="D502" s="5" t="str">
        <f>_xll.SNL.Clients.Office.Excel.Functions.SPG(A502, "IQ_DILUT_EPS_NORM", "CY2023")</f>
        <v>#PEND</v>
      </c>
      <c r="E502" t="e">
        <f t="shared" si="42"/>
        <v>#VALUE!</v>
      </c>
      <c r="F502" t="e">
        <f t="shared" si="43"/>
        <v>#VALUE!</v>
      </c>
      <c r="G502" t="s">
        <v>1013</v>
      </c>
      <c r="H502" s="4" t="str" cm="1">
        <f t="array" ref="H502">_xll.SNL.Clients.Office.Excel.Functions.SPG(G502, "SP_TOTAL_REV", "CY2022")</f>
        <v>#PEND</v>
      </c>
      <c r="I502" s="4" t="str">
        <f>_xll.SNL.Clients.Office.Excel.Functions.SPG(G502,"IQ_AVG_DILUT_SHARES_OUT","CY2022")</f>
        <v>#PEND</v>
      </c>
      <c r="J502" s="5" t="str">
        <f>_xll.SNL.Clients.Office.Excel.Functions.SPG(G502, "IQ_DILUT_EPS_NORM", "CY2022")</f>
        <v>#PEND</v>
      </c>
      <c r="K502" t="e">
        <f t="shared" si="44"/>
        <v>#VALUE!</v>
      </c>
      <c r="L502" t="e">
        <f t="shared" si="45"/>
        <v>#VALUE!</v>
      </c>
      <c r="M502" s="8">
        <v>4066630</v>
      </c>
      <c r="N502" s="4" t="str" cm="1">
        <f t="array" ref="N502">_xll.SNL.Clients.Office.Excel.Functions.SPG(M502, "SP_TOTAL_REV", "CY2022")</f>
        <v>#PEND</v>
      </c>
      <c r="O502" s="4" t="str">
        <f>_xll.SNL.Clients.Office.Excel.Functions.SPG(M502,"IQ_AVG_DILUT_SHARES_OUT","CY2022")</f>
        <v>#PEND</v>
      </c>
      <c r="P502" s="5" t="str">
        <f>_xll.SNL.Clients.Office.Excel.Functions.SPG(M502, "IQ_DILUT_EPS_NORM", "CY2022")</f>
        <v>#PEND</v>
      </c>
      <c r="Q502" t="e">
        <f t="shared" si="46"/>
        <v>#VALUE!</v>
      </c>
      <c r="R502" t="e">
        <f t="shared" si="47"/>
        <v>#VALUE!</v>
      </c>
    </row>
    <row r="503" spans="1:18" x14ac:dyDescent="0.3">
      <c r="A503" t="s">
        <v>1014</v>
      </c>
      <c r="B503" s="4" t="str" cm="1">
        <f t="array" ref="B503">_xll.SNL.Clients.Office.Excel.Functions.SPG(A503, "SP_TOTAL_REV", "CY2023")</f>
        <v>#PEND</v>
      </c>
      <c r="C503" s="4" t="str">
        <f>_xll.SNL.Clients.Office.Excel.Functions.SPG(A503,"IQ_AVG_DILUT_SHARES_OUT","CY2023")</f>
        <v>#PEND</v>
      </c>
      <c r="D503" s="5" t="str">
        <f>_xll.SNL.Clients.Office.Excel.Functions.SPG(A503, "IQ_DILUT_EPS_NORM", "CY2023")</f>
        <v>#PEND</v>
      </c>
      <c r="E503" t="e">
        <f t="shared" si="42"/>
        <v>#VALUE!</v>
      </c>
      <c r="F503" t="e">
        <f t="shared" si="43"/>
        <v>#VALUE!</v>
      </c>
      <c r="G503" t="s">
        <v>1014</v>
      </c>
      <c r="H503" s="4" t="str" cm="1">
        <f t="array" ref="H503">_xll.SNL.Clients.Office.Excel.Functions.SPG(G503, "SP_TOTAL_REV", "CY2022")</f>
        <v>#PEND</v>
      </c>
      <c r="I503" s="4" t="str">
        <f>_xll.SNL.Clients.Office.Excel.Functions.SPG(G503,"IQ_AVG_DILUT_SHARES_OUT","CY2022")</f>
        <v>#PEND</v>
      </c>
      <c r="J503" s="5" t="str">
        <f>_xll.SNL.Clients.Office.Excel.Functions.SPG(G503, "IQ_DILUT_EPS_NORM", "CY2022")</f>
        <v>#PEND</v>
      </c>
      <c r="K503" t="e">
        <f t="shared" si="44"/>
        <v>#VALUE!</v>
      </c>
      <c r="L503" t="e">
        <f t="shared" si="45"/>
        <v>#VALUE!</v>
      </c>
      <c r="M503" s="8">
        <v>100433</v>
      </c>
      <c r="N503" s="4" t="str" cm="1">
        <f t="array" ref="N503">_xll.SNL.Clients.Office.Excel.Functions.SPG(M503, "SP_TOTAL_REV", "CY2022")</f>
        <v>#PEND</v>
      </c>
      <c r="O503" s="4" t="str">
        <f>_xll.SNL.Clients.Office.Excel.Functions.SPG(M503,"IQ_AVG_DILUT_SHARES_OUT","CY2022")</f>
        <v>#PEND</v>
      </c>
      <c r="P503" s="5" t="str">
        <f>_xll.SNL.Clients.Office.Excel.Functions.SPG(M503, "IQ_DILUT_EPS_NORM", "CY2022")</f>
        <v>#PEND</v>
      </c>
      <c r="Q503" t="e">
        <f t="shared" si="46"/>
        <v>#VALUE!</v>
      </c>
      <c r="R503" t="e">
        <f t="shared" si="47"/>
        <v>#VALUE!</v>
      </c>
    </row>
    <row r="504" spans="1:18" x14ac:dyDescent="0.3">
      <c r="A504" t="s">
        <v>1015</v>
      </c>
      <c r="B504" s="4" t="str" cm="1">
        <f t="array" ref="B504">_xll.SNL.Clients.Office.Excel.Functions.SPG(A504, "SP_TOTAL_REV", "CY2023")</f>
        <v>#PEND</v>
      </c>
      <c r="C504" s="4" t="str">
        <f>_xll.SNL.Clients.Office.Excel.Functions.SPG(A504,"IQ_AVG_DILUT_SHARES_OUT","CY2023")</f>
        <v>#PEND</v>
      </c>
      <c r="D504" s="5" t="str">
        <f>_xll.SNL.Clients.Office.Excel.Functions.SPG(A504, "IQ_DILUT_EPS_NORM", "CY2023")</f>
        <v>#PEND</v>
      </c>
      <c r="E504" t="e">
        <f t="shared" si="42"/>
        <v>#VALUE!</v>
      </c>
      <c r="F504" t="e">
        <f t="shared" si="43"/>
        <v>#VALUE!</v>
      </c>
      <c r="G504" t="s">
        <v>1015</v>
      </c>
      <c r="H504" s="4" t="str" cm="1">
        <f t="array" ref="H504">_xll.SNL.Clients.Office.Excel.Functions.SPG(G504, "SP_TOTAL_REV", "CY2022")</f>
        <v>#PEND</v>
      </c>
      <c r="I504" s="4" t="str">
        <f>_xll.SNL.Clients.Office.Excel.Functions.SPG(G504,"IQ_AVG_DILUT_SHARES_OUT","CY2022")</f>
        <v>#PEND</v>
      </c>
      <c r="J504" s="5" t="str">
        <f>_xll.SNL.Clients.Office.Excel.Functions.SPG(G504, "IQ_DILUT_EPS_NORM", "CY2022")</f>
        <v>#PEND</v>
      </c>
      <c r="K504" t="e">
        <f t="shared" si="44"/>
        <v>#VALUE!</v>
      </c>
      <c r="L504" t="e">
        <f t="shared" si="45"/>
        <v>#VALUE!</v>
      </c>
      <c r="M504" t="s">
        <v>1025</v>
      </c>
      <c r="N504" s="4" t="str" cm="1">
        <f t="array" ref="N504">_xll.SNL.Clients.Office.Excel.Functions.SPG(M504, "SP_TOTAL_REV", "CY2022")</f>
        <v>#PEND</v>
      </c>
      <c r="O504" s="4" t="str">
        <f>_xll.SNL.Clients.Office.Excel.Functions.SPG(M504,"IQ_AVG_DILUT_SHARES_OUT","CY2022")</f>
        <v>#PEND</v>
      </c>
      <c r="P504" s="5" t="str">
        <f>_xll.SNL.Clients.Office.Excel.Functions.SPG(M504, "IQ_DILUT_EPS_NORM", "CY2022")</f>
        <v>#PEND</v>
      </c>
      <c r="Q504" t="e">
        <f t="shared" si="46"/>
        <v>#VALUE!</v>
      </c>
      <c r="R504" t="e">
        <f t="shared" si="47"/>
        <v>#VALUE!</v>
      </c>
    </row>
    <row r="505" spans="1:18" x14ac:dyDescent="0.3">
      <c r="A505" t="s">
        <v>1016</v>
      </c>
      <c r="B505" s="4" t="str" cm="1">
        <f t="array" ref="B505">_xll.SNL.Clients.Office.Excel.Functions.SPG(A505, "SP_TOTAL_REV", "CY2023")</f>
        <v>#PEND</v>
      </c>
      <c r="C505" s="4" t="str">
        <f>_xll.SNL.Clients.Office.Excel.Functions.SPG(A505,"IQ_AVG_DILUT_SHARES_OUT","CY2023")</f>
        <v>#PEND</v>
      </c>
      <c r="D505" s="5" t="str">
        <f>_xll.SNL.Clients.Office.Excel.Functions.SPG(A505, "IQ_DILUT_EPS_NORM", "CY2023")</f>
        <v>#PEND</v>
      </c>
      <c r="E505" t="e">
        <f t="shared" si="42"/>
        <v>#VALUE!</v>
      </c>
      <c r="F505" t="e">
        <f t="shared" si="43"/>
        <v>#VALUE!</v>
      </c>
      <c r="G505" t="s">
        <v>1016</v>
      </c>
      <c r="H505" s="4" t="str" cm="1">
        <f t="array" ref="H505">_xll.SNL.Clients.Office.Excel.Functions.SPG(G505, "SP_TOTAL_REV", "CY2022")</f>
        <v>#PEND</v>
      </c>
      <c r="I505" s="4" t="str">
        <f>_xll.SNL.Clients.Office.Excel.Functions.SPG(G505,"IQ_AVG_DILUT_SHARES_OUT","CY2022")</f>
        <v>#PEND</v>
      </c>
      <c r="J505" s="5" t="str">
        <f>_xll.SNL.Clients.Office.Excel.Functions.SPG(G505, "IQ_DILUT_EPS_NORM", "CY2022")</f>
        <v>#PEND</v>
      </c>
      <c r="K505" t="e">
        <f t="shared" si="44"/>
        <v>#VALUE!</v>
      </c>
      <c r="L505" t="e">
        <f t="shared" si="45"/>
        <v>#VALUE!</v>
      </c>
      <c r="M505" s="8">
        <v>4812233</v>
      </c>
      <c r="N505" s="4" t="str" cm="1">
        <f t="array" ref="N505">_xll.SNL.Clients.Office.Excel.Functions.SPG(M505, "SP_TOTAL_REV", "CY2022")</f>
        <v>#PEND</v>
      </c>
      <c r="O505" s="4" t="str">
        <f>_xll.SNL.Clients.Office.Excel.Functions.SPG(M505,"IQ_AVG_DILUT_SHARES_OUT","CY2022")</f>
        <v>#PEND</v>
      </c>
      <c r="P505" s="5" t="str">
        <f>_xll.SNL.Clients.Office.Excel.Functions.SPG(M505, "IQ_DILUT_EPS_NORM", "CY2022")</f>
        <v>#PEND</v>
      </c>
      <c r="Q505" t="e">
        <f t="shared" si="46"/>
        <v>#VALUE!</v>
      </c>
      <c r="R505" t="e">
        <f t="shared" si="47"/>
        <v>#VALUE!</v>
      </c>
    </row>
    <row r="506" spans="1:18" x14ac:dyDescent="0.3">
      <c r="A506" t="s">
        <v>1017</v>
      </c>
      <c r="B506" s="4" t="str" cm="1">
        <f t="array" ref="B506">_xll.SNL.Clients.Office.Excel.Functions.SPG(A506, "SP_TOTAL_REV", "CY2023")</f>
        <v>#PEND</v>
      </c>
      <c r="C506" s="4" t="str">
        <f>_xll.SNL.Clients.Office.Excel.Functions.SPG(A506,"IQ_AVG_DILUT_SHARES_OUT","CY2023")</f>
        <v>#PEND</v>
      </c>
      <c r="D506" s="5" t="str">
        <f>_xll.SNL.Clients.Office.Excel.Functions.SPG(A506, "IQ_DILUT_EPS_NORM", "CY2023")</f>
        <v>#PEND</v>
      </c>
      <c r="E506" t="e">
        <f t="shared" si="42"/>
        <v>#VALUE!</v>
      </c>
      <c r="F506" t="e">
        <f t="shared" si="43"/>
        <v>#VALUE!</v>
      </c>
      <c r="G506" t="s">
        <v>1017</v>
      </c>
      <c r="H506" s="4" t="str" cm="1">
        <f t="array" ref="H506">_xll.SNL.Clients.Office.Excel.Functions.SPG(G506, "SP_TOTAL_REV", "CY2022")</f>
        <v>#PEND</v>
      </c>
      <c r="I506" s="4" t="str">
        <f>_xll.SNL.Clients.Office.Excel.Functions.SPG(G506,"IQ_AVG_DILUT_SHARES_OUT","CY2022")</f>
        <v>#PEND</v>
      </c>
      <c r="J506" s="5" t="str">
        <f>_xll.SNL.Clients.Office.Excel.Functions.SPG(G506, "IQ_DILUT_EPS_NORM", "CY2022")</f>
        <v>#PEND</v>
      </c>
      <c r="K506" t="e">
        <f t="shared" si="44"/>
        <v>#VALUE!</v>
      </c>
      <c r="L506" t="e">
        <f t="shared" si="45"/>
        <v>#VALUE!</v>
      </c>
      <c r="M506" s="8">
        <v>4397057</v>
      </c>
      <c r="N506" s="4" t="str" cm="1">
        <f t="array" ref="N506">_xll.SNL.Clients.Office.Excel.Functions.SPG(M506, "SP_TOTAL_REV", "CY2022")</f>
        <v>#PEND</v>
      </c>
      <c r="O506" s="4" t="str">
        <f>_xll.SNL.Clients.Office.Excel.Functions.SPG(M506,"IQ_AVG_DILUT_SHARES_OUT","CY2022")</f>
        <v>#PEND</v>
      </c>
      <c r="P506" s="5" t="str">
        <f>_xll.SNL.Clients.Office.Excel.Functions.SPG(M506, "IQ_DILUT_EPS_NORM", "CY2022")</f>
        <v>#PEND</v>
      </c>
      <c r="Q506" t="e">
        <f t="shared" si="46"/>
        <v>#VALUE!</v>
      </c>
      <c r="R506" t="e">
        <f t="shared" si="47"/>
        <v>#VALUE!</v>
      </c>
    </row>
    <row r="507" spans="1:18" x14ac:dyDescent="0.3">
      <c r="B507">
        <f>SUM(B4:B506)</f>
        <v>0</v>
      </c>
      <c r="C507">
        <f>SUM(C4:C506)</f>
        <v>0</v>
      </c>
      <c r="D507" t="e">
        <f>E507/C507*1000</f>
        <v>#DIV/0!</v>
      </c>
      <c r="E507">
        <f>SUMIF(E4:E506, "&lt;&gt;#VALUE!")</f>
        <v>0</v>
      </c>
      <c r="F507" t="e">
        <f>E507/B507</f>
        <v>#DIV/0!</v>
      </c>
      <c r="H507">
        <f>SUM(H4:H506)</f>
        <v>0</v>
      </c>
      <c r="I507">
        <f>SUM(I4:I506)</f>
        <v>0</v>
      </c>
      <c r="J507" t="e">
        <f>K507/I507*1000</f>
        <v>#DIV/0!</v>
      </c>
      <c r="K507">
        <f>SUMIF(K4:K506, "&lt;&gt;#VALUE!")</f>
        <v>0</v>
      </c>
      <c r="L507" t="e">
        <f>K507/H507</f>
        <v>#DIV/0!</v>
      </c>
      <c r="M507" t="s">
        <v>1026</v>
      </c>
      <c r="N507" s="4" t="str" cm="1">
        <f t="array" ref="N507">_xll.SNL.Clients.Office.Excel.Functions.SPG(M507, "SP_TOTAL_REV", "CY2022")</f>
        <v>#PEND</v>
      </c>
      <c r="O507" s="4" t="str">
        <f>_xll.SNL.Clients.Office.Excel.Functions.SPG(M507,"IQ_AVG_DILUT_SHARES_OUT","CY2022")</f>
        <v>#PEND</v>
      </c>
      <c r="P507" s="5" t="str">
        <f>_xll.SNL.Clients.Office.Excel.Functions.SPG(M507, "IQ_DILUT_EPS_NORM", "CY2022")</f>
        <v>#PEND</v>
      </c>
      <c r="Q507" t="e">
        <f>O507*P507/1000</f>
        <v>#VALUE!</v>
      </c>
      <c r="R507" t="e">
        <f>Q507/N507</f>
        <v>#VALUE!</v>
      </c>
    </row>
    <row r="508" spans="1:18" x14ac:dyDescent="0.3">
      <c r="N508">
        <f>SUM(N5:N507)</f>
        <v>0</v>
      </c>
      <c r="O508">
        <f>SUM(O5:O507)</f>
        <v>0</v>
      </c>
      <c r="P508" t="e">
        <f>Q508/O508*1000</f>
        <v>#DIV/0!</v>
      </c>
      <c r="Q508">
        <f>SUMIF(Q5:Q507, "&lt;&gt;#VALUE!")</f>
        <v>0</v>
      </c>
      <c r="R508" t="e">
        <f>Q508/N508</f>
        <v>#DIV/0!</v>
      </c>
    </row>
    <row r="509" spans="1:18" x14ac:dyDescent="0.3">
      <c r="E509" t="s">
        <v>3</v>
      </c>
      <c r="F509" s="7" t="e">
        <f>D507/J507-1</f>
        <v>#DIV/0!</v>
      </c>
      <c r="G509" s="7" t="e">
        <f>D507/P508-1</f>
        <v>#DIV/0!</v>
      </c>
    </row>
    <row r="510" spans="1:18" x14ac:dyDescent="0.3">
      <c r="E510" t="s">
        <v>1027</v>
      </c>
      <c r="F510" s="7" t="e">
        <f>B507/H507-1</f>
        <v>#DIV/0!</v>
      </c>
      <c r="G510" s="7" t="e">
        <f>B507/N508-1</f>
        <v>#DIV/0!</v>
      </c>
    </row>
    <row r="511" spans="1:18" x14ac:dyDescent="0.3">
      <c r="E511" t="s">
        <v>1028</v>
      </c>
      <c r="F511" s="7" t="e">
        <f>F507/L507-1</f>
        <v>#DIV/0!</v>
      </c>
      <c r="G511" s="7" t="e">
        <f>F507/R508-1</f>
        <v>#DIV/0!</v>
      </c>
    </row>
    <row r="512" spans="1:18" x14ac:dyDescent="0.3">
      <c r="E512" t="s">
        <v>2</v>
      </c>
      <c r="F512" s="7" t="e">
        <f>C507/I507-1</f>
        <v>#DIV/0!</v>
      </c>
      <c r="G512" s="7" t="e">
        <f>C507/O508-1</f>
        <v>#DIV/0!</v>
      </c>
    </row>
  </sheetData>
  <autoFilter ref="A2:R507" xr:uid="{2FDBA3EB-8725-4938-9DC7-83087053DF4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51631-632C-44E1-A4BE-CF799F3919B3}">
  <dimension ref="A1:AC514"/>
  <sheetViews>
    <sheetView zoomScaleNormal="100" workbookViewId="0">
      <pane xSplit="1" ySplit="5" topLeftCell="B476" activePane="bottomRight" state="frozen"/>
      <selection pane="topRight" activeCell="B1" sqref="B1"/>
      <selection pane="bottomLeft" activeCell="A4" sqref="A4"/>
      <selection pane="bottomRight" activeCell="C482" sqref="C482"/>
    </sheetView>
  </sheetViews>
  <sheetFormatPr defaultRowHeight="14.4" x14ac:dyDescent="0.3"/>
  <cols>
    <col min="1" max="1" width="18.5546875" bestFit="1" customWidth="1"/>
    <col min="2" max="2" width="10.88671875" bestFit="1" customWidth="1"/>
    <col min="3" max="3" width="13.44140625" bestFit="1" customWidth="1"/>
    <col min="4" max="4" width="9" bestFit="1" customWidth="1"/>
    <col min="5" max="5" width="9.33203125" customWidth="1"/>
    <col min="6" max="6" width="12.6640625" bestFit="1" customWidth="1"/>
    <col min="7" max="7" width="11.44140625" bestFit="1" customWidth="1"/>
    <col min="8" max="10" width="8.109375" customWidth="1"/>
    <col min="11" max="11" width="15.88671875" bestFit="1" customWidth="1"/>
    <col min="12" max="12" width="10.88671875" bestFit="1" customWidth="1"/>
    <col min="13" max="13" width="13.44140625" bestFit="1" customWidth="1"/>
    <col min="14" max="14" width="9" bestFit="1" customWidth="1"/>
    <col min="15" max="15" width="9.33203125" customWidth="1"/>
    <col min="16" max="16" width="8.109375" bestFit="1" customWidth="1"/>
    <col min="17" max="17" width="11.44140625" bestFit="1" customWidth="1"/>
    <col min="22" max="22" width="10.88671875" bestFit="1" customWidth="1"/>
    <col min="23" max="23" width="13.44140625" bestFit="1" customWidth="1"/>
  </cols>
  <sheetData>
    <row r="1" spans="1:29" x14ac:dyDescent="0.3">
      <c r="A1" t="s">
        <v>512</v>
      </c>
      <c r="B1">
        <v>16569580075</v>
      </c>
      <c r="C1">
        <v>393106243733</v>
      </c>
      <c r="D1" s="6">
        <v>3.2713287141135643</v>
      </c>
      <c r="E1">
        <v>1285979742.8210883</v>
      </c>
      <c r="F1" s="6">
        <v>7.7610883136462847E-2</v>
      </c>
      <c r="G1">
        <v>42016804.901330508</v>
      </c>
      <c r="H1">
        <v>0.99999999999999889</v>
      </c>
      <c r="K1" s="7">
        <f>D1/N1-1</f>
        <v>-3.777996818387086E-4</v>
      </c>
      <c r="L1">
        <v>16571128075</v>
      </c>
      <c r="M1">
        <v>393119943733</v>
      </c>
      <c r="N1" s="6">
        <v>3.2725650881626684</v>
      </c>
      <c r="O1">
        <v>1286510603.3210883</v>
      </c>
      <c r="P1" s="6">
        <v>7.7635668344268008E-2</v>
      </c>
      <c r="Q1">
        <v>33694765.55612608</v>
      </c>
      <c r="R1">
        <v>1.0000000000000011</v>
      </c>
      <c r="U1" s="7">
        <f>N1/X1-1</f>
        <v>8.1566178524329791E-2</v>
      </c>
      <c r="X1" s="6">
        <v>3.0257649999999998</v>
      </c>
      <c r="Z1">
        <v>8.3227666558708668E-2</v>
      </c>
    </row>
    <row r="2" spans="1:29" x14ac:dyDescent="0.3">
      <c r="A2" t="s">
        <v>513</v>
      </c>
      <c r="D2" s="6" t="e">
        <f>AVERAGE(D6:D508)</f>
        <v>#DIV/0!</v>
      </c>
      <c r="F2" s="6" t="e">
        <f>AVERAGEIF(F6:F495,  "&lt;&gt;#VALUE!")</f>
        <v>#DIV/0!</v>
      </c>
      <c r="K2" s="7" t="e">
        <f>D2/N2-1</f>
        <v>#DIV/0!</v>
      </c>
      <c r="N2" s="6" t="e">
        <f>AVERAGE(N6:N508)</f>
        <v>#DIV/0!</v>
      </c>
      <c r="P2" s="6" t="e">
        <f>AVERAGEIF(P6:P495,  "&lt;&gt;#VALUE!")</f>
        <v>#DIV/0!</v>
      </c>
      <c r="U2" s="7" t="e">
        <f>N2/X2-1</f>
        <v>#DIV/0!</v>
      </c>
      <c r="X2" s="6" t="e">
        <f>AVERAGE(X6:X508)</f>
        <v>#DIV/0!</v>
      </c>
    </row>
    <row r="3" spans="1:29" x14ac:dyDescent="0.3">
      <c r="A3" t="s">
        <v>514</v>
      </c>
      <c r="D3" s="6">
        <v>5.4630900000000002</v>
      </c>
      <c r="K3" s="7">
        <f>D3/N3-1</f>
        <v>-7.1158808484534486E-2</v>
      </c>
      <c r="N3" s="6">
        <v>5.8816189999999997</v>
      </c>
      <c r="U3" s="7">
        <f>N3/X3-1</f>
        <v>0.25830810991676034</v>
      </c>
      <c r="X3" s="6">
        <v>4.6742280000000003</v>
      </c>
    </row>
    <row r="4" spans="1:29" x14ac:dyDescent="0.3">
      <c r="B4" t="s">
        <v>0</v>
      </c>
      <c r="L4" t="s">
        <v>509</v>
      </c>
      <c r="V4" t="s">
        <v>515</v>
      </c>
    </row>
    <row r="5" spans="1:29" x14ac:dyDescent="0.3">
      <c r="A5" t="str" cm="1">
        <f t="array" ref="A5">_xll.ciqfunctions.udf.CIQRANGE("^SPX", "IQ_CONSTITUENTS", 1, 600, , , , , "Constituents")</f>
        <v>Constituents</v>
      </c>
      <c r="B5" s="1" t="s">
        <v>1</v>
      </c>
      <c r="C5" s="2" t="s">
        <v>2</v>
      </c>
      <c r="D5" s="2" t="s">
        <v>3</v>
      </c>
      <c r="E5" s="2" t="s">
        <v>4</v>
      </c>
      <c r="F5" s="3" t="s">
        <v>5</v>
      </c>
      <c r="G5" s="3" t="s">
        <v>510</v>
      </c>
      <c r="H5" s="3" t="s">
        <v>511</v>
      </c>
      <c r="I5" s="3"/>
      <c r="J5" s="3"/>
      <c r="K5" t="str" cm="1">
        <f t="array" ref="K5">_xll.ciqfunctions.udf.CIQRANGE("^SPX", "IQ_CONSTITUENTS", 1, 600, , , , , "Constituents")</f>
        <v>Constituents</v>
      </c>
      <c r="L5" s="1" t="s">
        <v>1</v>
      </c>
      <c r="M5" s="2" t="s">
        <v>2</v>
      </c>
      <c r="N5" s="2" t="s">
        <v>3</v>
      </c>
      <c r="O5" s="2" t="s">
        <v>4</v>
      </c>
      <c r="P5" s="3" t="s">
        <v>5</v>
      </c>
      <c r="Q5" s="3" t="s">
        <v>510</v>
      </c>
      <c r="R5" s="3" t="s">
        <v>511</v>
      </c>
      <c r="U5" t="str" cm="1">
        <f t="array" ref="U5">_xll.ciqfunctions.udf.CIQRANGE("^SPX", "IQ_CONSTITUENTS", 1, 600, , , , , "Constituents")</f>
        <v>Constituents</v>
      </c>
      <c r="V5" s="1" t="s">
        <v>1</v>
      </c>
      <c r="W5" s="2" t="s">
        <v>2</v>
      </c>
      <c r="X5" s="2" t="s">
        <v>3</v>
      </c>
      <c r="Y5" s="2" t="s">
        <v>4</v>
      </c>
      <c r="Z5" s="3" t="s">
        <v>5</v>
      </c>
      <c r="AA5" s="3" t="s">
        <v>510</v>
      </c>
      <c r="AB5" s="3" t="s">
        <v>511</v>
      </c>
    </row>
    <row r="6" spans="1:29" x14ac:dyDescent="0.3">
      <c r="A6" t="s">
        <v>6</v>
      </c>
      <c r="B6" s="4" t="str" cm="1">
        <f t="array" ref="B6">_xll.SNL.Clients.Office.Excel.Functions.SPG(A6, "SP_TOTAL_REV", "CY2023")</f>
        <v>#PEND</v>
      </c>
      <c r="C6" s="4" t="str">
        <f>_xll.SNL.Clients.Office.Excel.Functions.SPG(A6,"IQ_AVG_DILUT_SHARES_OUT","CY2023")</f>
        <v>#PEND</v>
      </c>
      <c r="D6" s="5" t="str">
        <f>_xll.SNL.Clients.Office.Excel.Functions.SPG(A6, "IQ_DILUT_EPS_NORM", "CY2023")</f>
        <v>#PEND</v>
      </c>
      <c r="E6" t="e">
        <f t="shared" ref="E6:E69" si="0">C6*D6/1000</f>
        <v>#VALUE!</v>
      </c>
      <c r="F6" t="e">
        <f t="shared" ref="F6:F69" si="1">E6/B6</f>
        <v>#VALUE!</v>
      </c>
      <c r="G6" s="5" t="str">
        <f>_xll.SNL.Clients.Office.Excel.Functions.SPG(A6, "SP_MARKETCAP", "12/30/2023")</f>
        <v>#PEND</v>
      </c>
      <c r="H6" t="e">
        <f>G6/$G$509</f>
        <v>#VALUE!</v>
      </c>
      <c r="I6" t="e">
        <f>D6*H6</f>
        <v>#VALUE!</v>
      </c>
      <c r="K6" t="s">
        <v>6</v>
      </c>
      <c r="L6" s="4" t="str" cm="1">
        <f t="array" ref="L6">_xll.SNL.Clients.Office.Excel.Functions.SPG(K6, "SP_TOTAL_REV", "CY2022")</f>
        <v>#PEND</v>
      </c>
      <c r="M6" s="4" t="str">
        <f>_xll.SNL.Clients.Office.Excel.Functions.SPG(K6,"IQ_AVG_DILUT_SHARES_OUT","CY2022")</f>
        <v>#PEND</v>
      </c>
      <c r="N6" s="5" t="str">
        <f>_xll.SNL.Clients.Office.Excel.Functions.SPG(K6, "IQ_DILUT_EPS_NORM", "CY2022")</f>
        <v>#PEND</v>
      </c>
      <c r="O6" t="e">
        <f t="shared" ref="O6:O69" si="2">M6*N6/1000</f>
        <v>#VALUE!</v>
      </c>
      <c r="P6" t="e">
        <f t="shared" ref="P6:P69" si="3">O6/L6</f>
        <v>#VALUE!</v>
      </c>
      <c r="Q6" s="5" t="str">
        <f>_xll.SNL.Clients.Office.Excel.Functions.SPG(K6, "SP_MARKETCAP", "12/31/2022")</f>
        <v>#PEND</v>
      </c>
      <c r="R6" t="e">
        <f>Q6/$Q$509</f>
        <v>#VALUE!</v>
      </c>
      <c r="S6" t="e">
        <f>N6*R6</f>
        <v>#VALUE!</v>
      </c>
      <c r="U6" t="s">
        <v>6</v>
      </c>
      <c r="V6" s="4" t="str" cm="1">
        <f t="array" ref="V6">_xll.SNL.Clients.Office.Excel.Functions.SPG(U6, "SP_TOTAL_REV", "CY2021")</f>
        <v>#PEND</v>
      </c>
      <c r="W6" s="4" t="str">
        <f>_xll.SNL.Clients.Office.Excel.Functions.SPG(U6,"IQ_AVG_DILUT_SHARES_OUT","CY2021")</f>
        <v>#PEND</v>
      </c>
      <c r="X6" s="5" t="str">
        <f>_xll.SNL.Clients.Office.Excel.Functions.SPG(U6, "IQ_DILUT_EPS_NORM", "CY2021")</f>
        <v>#PEND</v>
      </c>
      <c r="Y6" t="e">
        <f>W6*X6/1000</f>
        <v>#VALUE!</v>
      </c>
      <c r="Z6" t="e">
        <f>Y6/V6</f>
        <v>#VALUE!</v>
      </c>
      <c r="AA6" s="5" t="str">
        <f>_xll.SNL.Clients.Office.Excel.Functions.SPG(U6, "SP_MARKETCAP", "12/31/2021")</f>
        <v>#PEND</v>
      </c>
      <c r="AB6" t="e">
        <f t="shared" ref="AB6:AB69" si="4">AA6/$AA$509</f>
        <v>#VALUE!</v>
      </c>
      <c r="AC6" t="e">
        <f>X6*AB6</f>
        <v>#VALUE!</v>
      </c>
    </row>
    <row r="7" spans="1:29" x14ac:dyDescent="0.3">
      <c r="A7" t="s">
        <v>7</v>
      </c>
      <c r="B7" s="4" t="str" cm="1">
        <f t="array" ref="B7">_xll.SNL.Clients.Office.Excel.Functions.SPG(A7, "SP_TOTAL_REV", "CY2023")</f>
        <v>#PEND</v>
      </c>
      <c r="C7" s="4" t="str">
        <f>_xll.SNL.Clients.Office.Excel.Functions.SPG(A7,"IQ_AVG_DILUT_SHARES_OUT","CY2023")</f>
        <v>#PEND</v>
      </c>
      <c r="D7" s="5" t="str">
        <f>_xll.SNL.Clients.Office.Excel.Functions.SPG(A7, "IQ_DILUT_EPS_NORM", "CY2023")</f>
        <v>#PEND</v>
      </c>
      <c r="E7" t="e">
        <f t="shared" si="0"/>
        <v>#VALUE!</v>
      </c>
      <c r="F7" t="e">
        <f t="shared" si="1"/>
        <v>#VALUE!</v>
      </c>
      <c r="G7" s="5" t="str">
        <f>_xll.SNL.Clients.Office.Excel.Functions.SPG(A7, "SP_MARKETCAP", "12/30/2023")</f>
        <v>#PEND</v>
      </c>
      <c r="H7" t="e">
        <f t="shared" ref="H7:H70" si="5">G7/$G$509</f>
        <v>#VALUE!</v>
      </c>
      <c r="I7" t="e">
        <f t="shared" ref="I7:I70" si="6">D7*H7</f>
        <v>#VALUE!</v>
      </c>
      <c r="K7" t="s">
        <v>7</v>
      </c>
      <c r="L7" s="4" t="str" cm="1">
        <f t="array" ref="L7">_xll.SNL.Clients.Office.Excel.Functions.SPG(K7, "SP_TOTAL_REV", "CY2023")</f>
        <v>#PEND</v>
      </c>
      <c r="M7" s="4" t="str">
        <f>_xll.SNL.Clients.Office.Excel.Functions.SPG(K7,"IQ_AVG_DILUT_SHARES_OUT","CY2023")</f>
        <v>#PEND</v>
      </c>
      <c r="N7" s="5" t="str">
        <f>_xll.SNL.Clients.Office.Excel.Functions.SPG(K7, "IQ_DILUT_EPS_NORM", "CY2023")</f>
        <v>#PEND</v>
      </c>
      <c r="O7" t="e">
        <f t="shared" si="2"/>
        <v>#VALUE!</v>
      </c>
      <c r="P7" t="e">
        <f t="shared" si="3"/>
        <v>#VALUE!</v>
      </c>
      <c r="Q7" s="5" t="str">
        <f>_xll.SNL.Clients.Office.Excel.Functions.SPG(K7, "SP_MARKETCAP", "12/31/2022")</f>
        <v>#PEND</v>
      </c>
      <c r="R7" t="e">
        <f t="shared" ref="R7:R70" si="7">Q7/$Q$509</f>
        <v>#VALUE!</v>
      </c>
      <c r="S7" t="e">
        <f t="shared" ref="S7:S70" si="8">N7*R7</f>
        <v>#VALUE!</v>
      </c>
      <c r="U7" t="s">
        <v>7</v>
      </c>
      <c r="V7" s="4" t="str" cm="1">
        <f t="array" ref="V7">_xll.SNL.Clients.Office.Excel.Functions.SPG(U7, "SP_TOTAL_REV", "CY2021")</f>
        <v>#PEND</v>
      </c>
      <c r="W7" s="4" t="str">
        <f>_xll.SNL.Clients.Office.Excel.Functions.SPG(U7,"IQ_AVG_DILUT_SHARES_OUT","CY2021")</f>
        <v>#PEND</v>
      </c>
      <c r="X7" s="5" t="str">
        <f>_xll.SNL.Clients.Office.Excel.Functions.SPG(U7, "IQ_DILUT_EPS_NORM", "CY2021")</f>
        <v>#PEND</v>
      </c>
      <c r="Y7" t="e">
        <f t="shared" ref="Y7:Y70" si="9">W7*X7/1000</f>
        <v>#VALUE!</v>
      </c>
      <c r="Z7" t="e">
        <f t="shared" ref="Z7:Z70" si="10">Y7/V7</f>
        <v>#VALUE!</v>
      </c>
      <c r="AA7" s="5" t="str">
        <f>_xll.SNL.Clients.Office.Excel.Functions.SPG(U7, "SP_MARKETCAP", "12/31/2021")</f>
        <v>#PEND</v>
      </c>
      <c r="AB7" t="e">
        <f t="shared" si="4"/>
        <v>#VALUE!</v>
      </c>
      <c r="AC7" t="e">
        <f t="shared" ref="AC7:AC70" si="11">X7*AB7</f>
        <v>#VALUE!</v>
      </c>
    </row>
    <row r="8" spans="1:29" x14ac:dyDescent="0.3">
      <c r="A8" t="s">
        <v>8</v>
      </c>
      <c r="B8" s="4" t="str" cm="1">
        <f t="array" ref="B8">_xll.SNL.Clients.Office.Excel.Functions.SPG(A8, "SP_TOTAL_REV", "CY2023")</f>
        <v>#PEND</v>
      </c>
      <c r="C8" s="4" t="str">
        <f>_xll.SNL.Clients.Office.Excel.Functions.SPG(A8,"IQ_AVG_DILUT_SHARES_OUT","CY2023")</f>
        <v>#PEND</v>
      </c>
      <c r="D8" s="5" t="str">
        <f>_xll.SNL.Clients.Office.Excel.Functions.SPG(A8, "IQ_DILUT_EPS_NORM", "CY2023")</f>
        <v>#PEND</v>
      </c>
      <c r="E8" t="e">
        <f t="shared" si="0"/>
        <v>#VALUE!</v>
      </c>
      <c r="F8" t="e">
        <f t="shared" si="1"/>
        <v>#VALUE!</v>
      </c>
      <c r="G8" s="5" t="str">
        <f>_xll.SNL.Clients.Office.Excel.Functions.SPG(A8, "SP_MARKETCAP", "12/30/2023")</f>
        <v>#PEND</v>
      </c>
      <c r="H8" t="e">
        <f t="shared" si="5"/>
        <v>#VALUE!</v>
      </c>
      <c r="I8" t="e">
        <f t="shared" si="6"/>
        <v>#VALUE!</v>
      </c>
      <c r="K8" t="s">
        <v>8</v>
      </c>
      <c r="L8" s="4" t="str" cm="1">
        <f t="array" ref="L8">_xll.SNL.Clients.Office.Excel.Functions.SPG(K8, "SP_TOTAL_REV", "CY2023")</f>
        <v>#PEND</v>
      </c>
      <c r="M8" s="4" t="str">
        <f>_xll.SNL.Clients.Office.Excel.Functions.SPG(K8,"IQ_AVG_DILUT_SHARES_OUT","CY2023")</f>
        <v>#PEND</v>
      </c>
      <c r="N8" s="5" t="str">
        <f>_xll.SNL.Clients.Office.Excel.Functions.SPG(K8, "IQ_DILUT_EPS_NORM", "CY2023")</f>
        <v>#PEND</v>
      </c>
      <c r="O8" t="e">
        <f t="shared" si="2"/>
        <v>#VALUE!</v>
      </c>
      <c r="P8" t="e">
        <f t="shared" si="3"/>
        <v>#VALUE!</v>
      </c>
      <c r="Q8" s="5" t="str">
        <f>_xll.SNL.Clients.Office.Excel.Functions.SPG(K8, "SP_MARKETCAP", "12/31/2022")</f>
        <v>#PEND</v>
      </c>
      <c r="R8" t="e">
        <f t="shared" si="7"/>
        <v>#VALUE!</v>
      </c>
      <c r="S8" t="e">
        <f t="shared" si="8"/>
        <v>#VALUE!</v>
      </c>
      <c r="U8" t="s">
        <v>8</v>
      </c>
      <c r="V8" s="4" t="str" cm="1">
        <f t="array" ref="V8">_xll.SNL.Clients.Office.Excel.Functions.SPG(U8, "SP_TOTAL_REV", "CY2021")</f>
        <v>#PEND</v>
      </c>
      <c r="W8" s="4" t="str">
        <f>_xll.SNL.Clients.Office.Excel.Functions.SPG(U8,"IQ_AVG_DILUT_SHARES_OUT","CY2021")</f>
        <v>#PEND</v>
      </c>
      <c r="X8" s="5" t="str">
        <f>_xll.SNL.Clients.Office.Excel.Functions.SPG(U8, "IQ_DILUT_EPS_NORM", "CY2021")</f>
        <v>#PEND</v>
      </c>
      <c r="Y8" t="e">
        <f t="shared" si="9"/>
        <v>#VALUE!</v>
      </c>
      <c r="Z8" t="e">
        <f t="shared" si="10"/>
        <v>#VALUE!</v>
      </c>
      <c r="AA8" s="5" t="str">
        <f>_xll.SNL.Clients.Office.Excel.Functions.SPG(U8, "SP_MARKETCAP", "12/31/2021")</f>
        <v>#PEND</v>
      </c>
      <c r="AB8" t="e">
        <f t="shared" si="4"/>
        <v>#VALUE!</v>
      </c>
      <c r="AC8" t="e">
        <f t="shared" si="11"/>
        <v>#VALUE!</v>
      </c>
    </row>
    <row r="9" spans="1:29" x14ac:dyDescent="0.3">
      <c r="A9" t="s">
        <v>9</v>
      </c>
      <c r="B9" s="4" t="str" cm="1">
        <f t="array" ref="B9">_xll.SNL.Clients.Office.Excel.Functions.SPG(A9, "SP_TOTAL_REV", "CY2023")</f>
        <v>#PEND</v>
      </c>
      <c r="C9" s="4" t="str">
        <f>_xll.SNL.Clients.Office.Excel.Functions.SPG(A9,"IQ_AVG_DILUT_SHARES_OUT","CY2023")</f>
        <v>#PEND</v>
      </c>
      <c r="D9" s="5" t="str">
        <f>_xll.SNL.Clients.Office.Excel.Functions.SPG(A9, "IQ_DILUT_EPS_NORM", "CY2023")</f>
        <v>#PEND</v>
      </c>
      <c r="E9" t="e">
        <f t="shared" si="0"/>
        <v>#VALUE!</v>
      </c>
      <c r="F9" t="e">
        <f t="shared" si="1"/>
        <v>#VALUE!</v>
      </c>
      <c r="G9" s="5" t="str">
        <f>_xll.SNL.Clients.Office.Excel.Functions.SPG(A9, "SP_MARKETCAP", "12/30/2023")</f>
        <v>#PEND</v>
      </c>
      <c r="H9" t="e">
        <f t="shared" si="5"/>
        <v>#VALUE!</v>
      </c>
      <c r="I9" t="e">
        <f t="shared" si="6"/>
        <v>#VALUE!</v>
      </c>
      <c r="K9" t="s">
        <v>9</v>
      </c>
      <c r="L9" s="4" t="str" cm="1">
        <f t="array" ref="L9">_xll.SNL.Clients.Office.Excel.Functions.SPG(K9, "SP_TOTAL_REV", "CY2023")</f>
        <v>#PEND</v>
      </c>
      <c r="M9" s="4" t="str">
        <f>_xll.SNL.Clients.Office.Excel.Functions.SPG(K9,"IQ_AVG_DILUT_SHARES_OUT","CY2023")</f>
        <v>#PEND</v>
      </c>
      <c r="N9" s="5" t="str">
        <f>_xll.SNL.Clients.Office.Excel.Functions.SPG(K9, "IQ_DILUT_EPS_NORM", "CY2023")</f>
        <v>#PEND</v>
      </c>
      <c r="O9" t="e">
        <f t="shared" si="2"/>
        <v>#VALUE!</v>
      </c>
      <c r="P9" t="e">
        <f t="shared" si="3"/>
        <v>#VALUE!</v>
      </c>
      <c r="Q9" s="5" t="str">
        <f>_xll.SNL.Clients.Office.Excel.Functions.SPG(K9, "SP_MARKETCAP", "12/31/2022")</f>
        <v>#PEND</v>
      </c>
      <c r="R9" t="e">
        <f t="shared" si="7"/>
        <v>#VALUE!</v>
      </c>
      <c r="S9" t="e">
        <f t="shared" si="8"/>
        <v>#VALUE!</v>
      </c>
      <c r="U9" t="s">
        <v>9</v>
      </c>
      <c r="V9" s="4" t="str" cm="1">
        <f t="array" ref="V9">_xll.SNL.Clients.Office.Excel.Functions.SPG(U9, "SP_TOTAL_REV", "CY2021")</f>
        <v>#PEND</v>
      </c>
      <c r="W9" s="4" t="str">
        <f>_xll.SNL.Clients.Office.Excel.Functions.SPG(U9,"IQ_AVG_DILUT_SHARES_OUT","CY2021")</f>
        <v>#PEND</v>
      </c>
      <c r="X9" s="5" t="str">
        <f>_xll.SNL.Clients.Office.Excel.Functions.SPG(U9, "IQ_DILUT_EPS_NORM", "CY2021")</f>
        <v>#PEND</v>
      </c>
      <c r="Y9" t="e">
        <f t="shared" si="9"/>
        <v>#VALUE!</v>
      </c>
      <c r="Z9" t="e">
        <f t="shared" si="10"/>
        <v>#VALUE!</v>
      </c>
      <c r="AA9" s="5" t="str">
        <f>_xll.SNL.Clients.Office.Excel.Functions.SPG(U9, "SP_MARKETCAP", "12/31/2021")</f>
        <v>#PEND</v>
      </c>
      <c r="AB9" t="e">
        <f t="shared" si="4"/>
        <v>#VALUE!</v>
      </c>
      <c r="AC9" t="e">
        <f t="shared" si="11"/>
        <v>#VALUE!</v>
      </c>
    </row>
    <row r="10" spans="1:29" x14ac:dyDescent="0.3">
      <c r="A10" t="s">
        <v>10</v>
      </c>
      <c r="B10" s="4" t="str" cm="1">
        <f t="array" ref="B10">_xll.SNL.Clients.Office.Excel.Functions.SPG(A10, "SP_TOTAL_REV", "CY2023")</f>
        <v>#PEND</v>
      </c>
      <c r="C10" s="4" t="str">
        <f>_xll.SNL.Clients.Office.Excel.Functions.SPG(A10,"IQ_AVG_DILUT_SHARES_OUT","CY2023")</f>
        <v>#PEND</v>
      </c>
      <c r="D10" s="5" t="str">
        <f>_xll.SNL.Clients.Office.Excel.Functions.SPG(A10, "IQ_DILUT_EPS_NORM", "CY2023")</f>
        <v>#PEND</v>
      </c>
      <c r="E10" t="e">
        <f t="shared" si="0"/>
        <v>#VALUE!</v>
      </c>
      <c r="F10" t="e">
        <f t="shared" si="1"/>
        <v>#VALUE!</v>
      </c>
      <c r="G10" s="5" t="str">
        <f>_xll.SNL.Clients.Office.Excel.Functions.SPG(A10, "SP_MARKETCAP", "12/30/2023")</f>
        <v>#PEND</v>
      </c>
      <c r="H10" t="e">
        <f t="shared" si="5"/>
        <v>#VALUE!</v>
      </c>
      <c r="I10" t="e">
        <f t="shared" si="6"/>
        <v>#VALUE!</v>
      </c>
      <c r="K10" t="s">
        <v>10</v>
      </c>
      <c r="L10" s="4" t="str" cm="1">
        <f t="array" ref="L10">_xll.SNL.Clients.Office.Excel.Functions.SPG(K10, "SP_TOTAL_REV", "CY2023")</f>
        <v>#PEND</v>
      </c>
      <c r="M10" s="4" t="str">
        <f>_xll.SNL.Clients.Office.Excel.Functions.SPG(K10,"IQ_AVG_DILUT_SHARES_OUT","CY2023")</f>
        <v>#PEND</v>
      </c>
      <c r="N10" s="5" t="str">
        <f>_xll.SNL.Clients.Office.Excel.Functions.SPG(K10, "IQ_DILUT_EPS_NORM", "CY2023")</f>
        <v>#PEND</v>
      </c>
      <c r="O10" t="e">
        <f t="shared" si="2"/>
        <v>#VALUE!</v>
      </c>
      <c r="P10" t="e">
        <f t="shared" si="3"/>
        <v>#VALUE!</v>
      </c>
      <c r="Q10" s="5" t="str">
        <f>_xll.SNL.Clients.Office.Excel.Functions.SPG(K10, "SP_MARKETCAP", "12/31/2022")</f>
        <v>#PEND</v>
      </c>
      <c r="R10" t="e">
        <f t="shared" si="7"/>
        <v>#VALUE!</v>
      </c>
      <c r="S10" t="e">
        <f t="shared" si="8"/>
        <v>#VALUE!</v>
      </c>
      <c r="U10" t="s">
        <v>10</v>
      </c>
      <c r="V10" s="4" t="str" cm="1">
        <f t="array" ref="V10">_xll.SNL.Clients.Office.Excel.Functions.SPG(U10, "SP_TOTAL_REV", "CY2021")</f>
        <v>#PEND</v>
      </c>
      <c r="W10" s="4" t="str">
        <f>_xll.SNL.Clients.Office.Excel.Functions.SPG(U10,"IQ_AVG_DILUT_SHARES_OUT","CY2021")</f>
        <v>#PEND</v>
      </c>
      <c r="X10" s="5" t="str">
        <f>_xll.SNL.Clients.Office.Excel.Functions.SPG(U10, "IQ_DILUT_EPS_NORM", "CY2021")</f>
        <v>#PEND</v>
      </c>
      <c r="Y10" t="e">
        <f t="shared" si="9"/>
        <v>#VALUE!</v>
      </c>
      <c r="Z10" t="e">
        <f t="shared" si="10"/>
        <v>#VALUE!</v>
      </c>
      <c r="AA10" s="5" t="str">
        <f>_xll.SNL.Clients.Office.Excel.Functions.SPG(U10, "SP_MARKETCAP", "12/31/2021")</f>
        <v>#PEND</v>
      </c>
      <c r="AB10" t="e">
        <f t="shared" si="4"/>
        <v>#VALUE!</v>
      </c>
      <c r="AC10" t="e">
        <f t="shared" si="11"/>
        <v>#VALUE!</v>
      </c>
    </row>
    <row r="11" spans="1:29" x14ac:dyDescent="0.3">
      <c r="A11" t="s">
        <v>11</v>
      </c>
      <c r="B11" s="4" t="str" cm="1">
        <f t="array" ref="B11">_xll.SNL.Clients.Office.Excel.Functions.SPG(A11, "SP_TOTAL_REV", "CY2023")</f>
        <v>#PEND</v>
      </c>
      <c r="C11" s="4" t="str">
        <f>_xll.SNL.Clients.Office.Excel.Functions.SPG(A11,"IQ_AVG_DILUT_SHARES_OUT","CY2023")</f>
        <v>#PEND</v>
      </c>
      <c r="D11" s="5" t="str">
        <f>_xll.SNL.Clients.Office.Excel.Functions.SPG(A11, "IQ_DILUT_EPS_NORM", "CY2023")</f>
        <v>#PEND</v>
      </c>
      <c r="E11" t="e">
        <f t="shared" si="0"/>
        <v>#VALUE!</v>
      </c>
      <c r="F11" t="e">
        <f t="shared" si="1"/>
        <v>#VALUE!</v>
      </c>
      <c r="G11" s="5" t="str">
        <f>_xll.SNL.Clients.Office.Excel.Functions.SPG(A11, "SP_MARKETCAP", "12/30/2023")</f>
        <v>#PEND</v>
      </c>
      <c r="H11" t="e">
        <f t="shared" si="5"/>
        <v>#VALUE!</v>
      </c>
      <c r="I11" t="e">
        <f t="shared" si="6"/>
        <v>#VALUE!</v>
      </c>
      <c r="K11" t="s">
        <v>11</v>
      </c>
      <c r="L11" s="4" t="str" cm="1">
        <f t="array" ref="L11">_xll.SNL.Clients.Office.Excel.Functions.SPG(K11, "SP_TOTAL_REV", "CY2023")</f>
        <v>#PEND</v>
      </c>
      <c r="M11" s="4" t="str">
        <f>_xll.SNL.Clients.Office.Excel.Functions.SPG(K11,"IQ_AVG_DILUT_SHARES_OUT","CY2023")</f>
        <v>#PEND</v>
      </c>
      <c r="N11" s="5" t="str">
        <f>_xll.SNL.Clients.Office.Excel.Functions.SPG(K11, "IQ_DILUT_EPS_NORM", "CY2023")</f>
        <v>#PEND</v>
      </c>
      <c r="O11" t="e">
        <f t="shared" si="2"/>
        <v>#VALUE!</v>
      </c>
      <c r="P11" t="e">
        <f t="shared" si="3"/>
        <v>#VALUE!</v>
      </c>
      <c r="Q11" s="5" t="str">
        <f>_xll.SNL.Clients.Office.Excel.Functions.SPG(K11, "SP_MARKETCAP", "12/31/2022")</f>
        <v>#PEND</v>
      </c>
      <c r="R11" t="e">
        <f t="shared" si="7"/>
        <v>#VALUE!</v>
      </c>
      <c r="S11" t="e">
        <f t="shared" si="8"/>
        <v>#VALUE!</v>
      </c>
      <c r="U11" t="s">
        <v>11</v>
      </c>
      <c r="V11" s="4" t="str" cm="1">
        <f t="array" ref="V11">_xll.SNL.Clients.Office.Excel.Functions.SPG(U11, "SP_TOTAL_REV", "CY2021")</f>
        <v>#PEND</v>
      </c>
      <c r="W11" s="4" t="str">
        <f>_xll.SNL.Clients.Office.Excel.Functions.SPG(U11,"IQ_AVG_DILUT_SHARES_OUT","CY2021")</f>
        <v>#PEND</v>
      </c>
      <c r="X11" s="5" t="str">
        <f>_xll.SNL.Clients.Office.Excel.Functions.SPG(U11, "IQ_DILUT_EPS_NORM", "CY2021")</f>
        <v>#PEND</v>
      </c>
      <c r="Y11" t="e">
        <f t="shared" si="9"/>
        <v>#VALUE!</v>
      </c>
      <c r="Z11" t="e">
        <f t="shared" si="10"/>
        <v>#VALUE!</v>
      </c>
      <c r="AA11" s="5" t="str">
        <f>_xll.SNL.Clients.Office.Excel.Functions.SPG(U11, "SP_MARKETCAP", "12/31/2021")</f>
        <v>#PEND</v>
      </c>
      <c r="AB11" t="e">
        <f t="shared" si="4"/>
        <v>#VALUE!</v>
      </c>
      <c r="AC11" t="e">
        <f t="shared" si="11"/>
        <v>#VALUE!</v>
      </c>
    </row>
    <row r="12" spans="1:29" x14ac:dyDescent="0.3">
      <c r="A12" t="s">
        <v>12</v>
      </c>
      <c r="B12" s="4" t="str" cm="1">
        <f t="array" ref="B12">_xll.SNL.Clients.Office.Excel.Functions.SPG(A12, "SP_TOTAL_REV", "CY2023")</f>
        <v>#PEND</v>
      </c>
      <c r="C12" s="4" t="str">
        <f>_xll.SNL.Clients.Office.Excel.Functions.SPG(A12,"IQ_AVG_DILUT_SHARES_OUT","CY2023")</f>
        <v>#PEND</v>
      </c>
      <c r="D12" s="5" t="str">
        <f>_xll.SNL.Clients.Office.Excel.Functions.SPG(A12, "IQ_DILUT_EPS_NORM", "CY2023")</f>
        <v>#PEND</v>
      </c>
      <c r="E12" t="e">
        <f t="shared" si="0"/>
        <v>#VALUE!</v>
      </c>
      <c r="F12" t="e">
        <f t="shared" si="1"/>
        <v>#VALUE!</v>
      </c>
      <c r="G12" s="5" t="str">
        <f>_xll.SNL.Clients.Office.Excel.Functions.SPG(A12, "SP_MARKETCAP", "12/30/2023")</f>
        <v>#PEND</v>
      </c>
      <c r="H12" t="e">
        <f t="shared" si="5"/>
        <v>#VALUE!</v>
      </c>
      <c r="I12" t="e">
        <f t="shared" si="6"/>
        <v>#VALUE!</v>
      </c>
      <c r="K12" t="s">
        <v>12</v>
      </c>
      <c r="L12" s="4" t="str" cm="1">
        <f t="array" ref="L12">_xll.SNL.Clients.Office.Excel.Functions.SPG(K12, "SP_TOTAL_REV", "CY2023")</f>
        <v>#PEND</v>
      </c>
      <c r="M12" s="4" t="str">
        <f>_xll.SNL.Clients.Office.Excel.Functions.SPG(K12,"IQ_AVG_DILUT_SHARES_OUT","CY2023")</f>
        <v>#PEND</v>
      </c>
      <c r="N12" s="5" t="str">
        <f>_xll.SNL.Clients.Office.Excel.Functions.SPG(K12, "IQ_DILUT_EPS_NORM", "CY2023")</f>
        <v>#PEND</v>
      </c>
      <c r="O12" t="e">
        <f t="shared" si="2"/>
        <v>#VALUE!</v>
      </c>
      <c r="P12" t="e">
        <f t="shared" si="3"/>
        <v>#VALUE!</v>
      </c>
      <c r="Q12" s="5" t="str">
        <f>_xll.SNL.Clients.Office.Excel.Functions.SPG(K12, "SP_MARKETCAP", "12/31/2022")</f>
        <v>#PEND</v>
      </c>
      <c r="R12" t="e">
        <f t="shared" si="7"/>
        <v>#VALUE!</v>
      </c>
      <c r="S12" t="e">
        <f t="shared" si="8"/>
        <v>#VALUE!</v>
      </c>
      <c r="U12" t="s">
        <v>12</v>
      </c>
      <c r="V12" s="4" t="str" cm="1">
        <f t="array" ref="V12">_xll.SNL.Clients.Office.Excel.Functions.SPG(U12, "SP_TOTAL_REV", "CY2021")</f>
        <v>#PEND</v>
      </c>
      <c r="W12" s="4" t="str">
        <f>_xll.SNL.Clients.Office.Excel.Functions.SPG(U12,"IQ_AVG_DILUT_SHARES_OUT","CY2021")</f>
        <v>#PEND</v>
      </c>
      <c r="X12" s="5" t="str">
        <f>_xll.SNL.Clients.Office.Excel.Functions.SPG(U12, "IQ_DILUT_EPS_NORM", "CY2021")</f>
        <v>#PEND</v>
      </c>
      <c r="Y12" t="e">
        <f t="shared" si="9"/>
        <v>#VALUE!</v>
      </c>
      <c r="Z12" t="e">
        <f t="shared" si="10"/>
        <v>#VALUE!</v>
      </c>
      <c r="AA12" s="5" t="str">
        <f>_xll.SNL.Clients.Office.Excel.Functions.SPG(U12, "SP_MARKETCAP", "12/31/2021")</f>
        <v>#PEND</v>
      </c>
      <c r="AB12" t="e">
        <f t="shared" si="4"/>
        <v>#VALUE!</v>
      </c>
      <c r="AC12" t="e">
        <f t="shared" si="11"/>
        <v>#VALUE!</v>
      </c>
    </row>
    <row r="13" spans="1:29" x14ac:dyDescent="0.3">
      <c r="A13" t="s">
        <v>13</v>
      </c>
      <c r="B13" s="4" t="str" cm="1">
        <f t="array" ref="B13">_xll.SNL.Clients.Office.Excel.Functions.SPG(A13, "SP_TOTAL_REV", "CY2023")</f>
        <v>#PEND</v>
      </c>
      <c r="C13" s="4" t="str">
        <f>_xll.SNL.Clients.Office.Excel.Functions.SPG(A13,"IQ_AVG_DILUT_SHARES_OUT","CY2023")</f>
        <v>#PEND</v>
      </c>
      <c r="D13" s="5" t="str">
        <f>_xll.SNL.Clients.Office.Excel.Functions.SPG(A13, "IQ_DILUT_EPS_NORM", "CY2023")</f>
        <v>#PEND</v>
      </c>
      <c r="E13" t="e">
        <f t="shared" si="0"/>
        <v>#VALUE!</v>
      </c>
      <c r="F13" t="e">
        <f t="shared" si="1"/>
        <v>#VALUE!</v>
      </c>
      <c r="G13" s="5" t="str">
        <f>_xll.SNL.Clients.Office.Excel.Functions.SPG(A13, "SP_MARKETCAP", "12/30/2023")</f>
        <v>#PEND</v>
      </c>
      <c r="H13" t="e">
        <f t="shared" si="5"/>
        <v>#VALUE!</v>
      </c>
      <c r="I13" t="e">
        <f t="shared" si="6"/>
        <v>#VALUE!</v>
      </c>
      <c r="K13" t="s">
        <v>13</v>
      </c>
      <c r="L13" s="4" t="str" cm="1">
        <f t="array" ref="L13">_xll.SNL.Clients.Office.Excel.Functions.SPG(K13, "SP_TOTAL_REV", "CY2023")</f>
        <v>#PEND</v>
      </c>
      <c r="M13" s="4" t="str">
        <f>_xll.SNL.Clients.Office.Excel.Functions.SPG(K13,"IQ_AVG_DILUT_SHARES_OUT","CY2023")</f>
        <v>#PEND</v>
      </c>
      <c r="N13" s="5" t="str">
        <f>_xll.SNL.Clients.Office.Excel.Functions.SPG(K13, "IQ_DILUT_EPS_NORM", "CY2023")</f>
        <v>#PEND</v>
      </c>
      <c r="O13" t="e">
        <f t="shared" si="2"/>
        <v>#VALUE!</v>
      </c>
      <c r="P13" t="e">
        <f t="shared" si="3"/>
        <v>#VALUE!</v>
      </c>
      <c r="Q13" s="5" t="str">
        <f>_xll.SNL.Clients.Office.Excel.Functions.SPG(K13, "SP_MARKETCAP", "12/31/2022")</f>
        <v>#PEND</v>
      </c>
      <c r="R13" t="e">
        <f t="shared" si="7"/>
        <v>#VALUE!</v>
      </c>
      <c r="S13" t="e">
        <f t="shared" si="8"/>
        <v>#VALUE!</v>
      </c>
      <c r="U13" t="s">
        <v>13</v>
      </c>
      <c r="V13" s="4" t="str" cm="1">
        <f t="array" ref="V13">_xll.SNL.Clients.Office.Excel.Functions.SPG(U13, "SP_TOTAL_REV", "CY2021")</f>
        <v>#PEND</v>
      </c>
      <c r="W13" s="4" t="str">
        <f>_xll.SNL.Clients.Office.Excel.Functions.SPG(U13,"IQ_AVG_DILUT_SHARES_OUT","CY2021")</f>
        <v>#PEND</v>
      </c>
      <c r="X13" s="5" t="str">
        <f>_xll.SNL.Clients.Office.Excel.Functions.SPG(U13, "IQ_DILUT_EPS_NORM", "CY2021")</f>
        <v>#PEND</v>
      </c>
      <c r="Y13" t="e">
        <f t="shared" si="9"/>
        <v>#VALUE!</v>
      </c>
      <c r="Z13" t="e">
        <f t="shared" si="10"/>
        <v>#VALUE!</v>
      </c>
      <c r="AA13" s="5" t="str">
        <f>_xll.SNL.Clients.Office.Excel.Functions.SPG(U13, "SP_MARKETCAP", "12/31/2021")</f>
        <v>#PEND</v>
      </c>
      <c r="AB13" t="e">
        <f t="shared" si="4"/>
        <v>#VALUE!</v>
      </c>
      <c r="AC13" t="e">
        <f t="shared" si="11"/>
        <v>#VALUE!</v>
      </c>
    </row>
    <row r="14" spans="1:29" x14ac:dyDescent="0.3">
      <c r="A14" t="s">
        <v>14</v>
      </c>
      <c r="B14" s="4" t="str" cm="1">
        <f t="array" ref="B14">_xll.SNL.Clients.Office.Excel.Functions.SPG(A14, "SP_TOTAL_REV", "CY2023")</f>
        <v>#PEND</v>
      </c>
      <c r="C14" s="4" t="str">
        <f>_xll.SNL.Clients.Office.Excel.Functions.SPG(A14,"IQ_AVG_DILUT_SHARES_OUT","CY2023")</f>
        <v>#PEND</v>
      </c>
      <c r="D14" s="5" t="str">
        <f>_xll.SNL.Clients.Office.Excel.Functions.SPG(A14, "IQ_DILUT_EPS_NORM", "CY2023")</f>
        <v>#PEND</v>
      </c>
      <c r="E14" t="e">
        <f t="shared" si="0"/>
        <v>#VALUE!</v>
      </c>
      <c r="F14" t="e">
        <f t="shared" si="1"/>
        <v>#VALUE!</v>
      </c>
      <c r="G14" s="5" t="str">
        <f>_xll.SNL.Clients.Office.Excel.Functions.SPG(A14, "SP_MARKETCAP", "12/30/2023")</f>
        <v>#PEND</v>
      </c>
      <c r="H14" t="e">
        <f t="shared" si="5"/>
        <v>#VALUE!</v>
      </c>
      <c r="I14" t="e">
        <f t="shared" si="6"/>
        <v>#VALUE!</v>
      </c>
      <c r="K14" t="s">
        <v>14</v>
      </c>
      <c r="L14" s="4" t="str" cm="1">
        <f t="array" ref="L14">_xll.SNL.Clients.Office.Excel.Functions.SPG(K14, "SP_TOTAL_REV", "CY2023")</f>
        <v>#PEND</v>
      </c>
      <c r="M14" s="4" t="str">
        <f>_xll.SNL.Clients.Office.Excel.Functions.SPG(K14,"IQ_AVG_DILUT_SHARES_OUT","CY2023")</f>
        <v>#PEND</v>
      </c>
      <c r="N14" s="5" t="str">
        <f>_xll.SNL.Clients.Office.Excel.Functions.SPG(K14, "IQ_DILUT_EPS_NORM", "CY2023")</f>
        <v>#PEND</v>
      </c>
      <c r="O14" t="e">
        <f t="shared" si="2"/>
        <v>#VALUE!</v>
      </c>
      <c r="P14" t="e">
        <f t="shared" si="3"/>
        <v>#VALUE!</v>
      </c>
      <c r="Q14" s="5" t="str">
        <f>_xll.SNL.Clients.Office.Excel.Functions.SPG(K14, "SP_MARKETCAP", "12/31/2022")</f>
        <v>#PEND</v>
      </c>
      <c r="R14" t="e">
        <f t="shared" si="7"/>
        <v>#VALUE!</v>
      </c>
      <c r="S14" t="e">
        <f t="shared" si="8"/>
        <v>#VALUE!</v>
      </c>
      <c r="U14" t="s">
        <v>14</v>
      </c>
      <c r="V14" s="4" t="str" cm="1">
        <f t="array" ref="V14">_xll.SNL.Clients.Office.Excel.Functions.SPG(U14, "SP_TOTAL_REV", "CY2021")</f>
        <v>#PEND</v>
      </c>
      <c r="W14" s="4" t="str">
        <f>_xll.SNL.Clients.Office.Excel.Functions.SPG(U14,"IQ_AVG_DILUT_SHARES_OUT","CY2021")</f>
        <v>#PEND</v>
      </c>
      <c r="X14" s="5" t="str">
        <f>_xll.SNL.Clients.Office.Excel.Functions.SPG(U14, "IQ_DILUT_EPS_NORM", "CY2021")</f>
        <v>#PEND</v>
      </c>
      <c r="Y14" t="e">
        <f t="shared" si="9"/>
        <v>#VALUE!</v>
      </c>
      <c r="Z14" t="e">
        <f t="shared" si="10"/>
        <v>#VALUE!</v>
      </c>
      <c r="AA14" s="5" t="str">
        <f>_xll.SNL.Clients.Office.Excel.Functions.SPG(U14, "SP_MARKETCAP", "12/31/2021")</f>
        <v>#PEND</v>
      </c>
      <c r="AB14" t="e">
        <f t="shared" si="4"/>
        <v>#VALUE!</v>
      </c>
      <c r="AC14" t="e">
        <f t="shared" si="11"/>
        <v>#VALUE!</v>
      </c>
    </row>
    <row r="15" spans="1:29" x14ac:dyDescent="0.3">
      <c r="A15" t="s">
        <v>15</v>
      </c>
      <c r="B15" s="4" t="str" cm="1">
        <f t="array" ref="B15">_xll.SNL.Clients.Office.Excel.Functions.SPG(A15, "SP_TOTAL_REV", "CY2023")</f>
        <v>#PEND</v>
      </c>
      <c r="C15" s="4" t="str">
        <f>_xll.SNL.Clients.Office.Excel.Functions.SPG(A15,"IQ_AVG_DILUT_SHARES_OUT","CY2023")</f>
        <v>#PEND</v>
      </c>
      <c r="D15" s="5" t="str">
        <f>_xll.SNL.Clients.Office.Excel.Functions.SPG(A15, "IQ_DILUT_EPS_NORM", "CY2023")</f>
        <v>#PEND</v>
      </c>
      <c r="E15" t="e">
        <f t="shared" si="0"/>
        <v>#VALUE!</v>
      </c>
      <c r="F15" t="e">
        <f t="shared" si="1"/>
        <v>#VALUE!</v>
      </c>
      <c r="G15" s="5" t="str">
        <f>_xll.SNL.Clients.Office.Excel.Functions.SPG(A15, "SP_MARKETCAP", "12/30/2023")</f>
        <v>#PEND</v>
      </c>
      <c r="H15" t="e">
        <f t="shared" si="5"/>
        <v>#VALUE!</v>
      </c>
      <c r="I15" t="e">
        <f t="shared" si="6"/>
        <v>#VALUE!</v>
      </c>
      <c r="K15" t="s">
        <v>15</v>
      </c>
      <c r="L15" s="4" t="str" cm="1">
        <f t="array" ref="L15">_xll.SNL.Clients.Office.Excel.Functions.SPG(K15, "SP_TOTAL_REV", "CY2023")</f>
        <v>#PEND</v>
      </c>
      <c r="M15" s="4" t="str">
        <f>_xll.SNL.Clients.Office.Excel.Functions.SPG(K15,"IQ_AVG_DILUT_SHARES_OUT","CY2023")</f>
        <v>#PEND</v>
      </c>
      <c r="N15" s="5" t="str">
        <f>_xll.SNL.Clients.Office.Excel.Functions.SPG(K15, "IQ_DILUT_EPS_NORM", "CY2023")</f>
        <v>#PEND</v>
      </c>
      <c r="O15" t="e">
        <f t="shared" si="2"/>
        <v>#VALUE!</v>
      </c>
      <c r="P15" t="e">
        <f t="shared" si="3"/>
        <v>#VALUE!</v>
      </c>
      <c r="Q15" s="5" t="str">
        <f>_xll.SNL.Clients.Office.Excel.Functions.SPG(K15, "SP_MARKETCAP", "12/31/2022")</f>
        <v>#PEND</v>
      </c>
      <c r="R15" t="e">
        <f t="shared" si="7"/>
        <v>#VALUE!</v>
      </c>
      <c r="S15" t="e">
        <f t="shared" si="8"/>
        <v>#VALUE!</v>
      </c>
      <c r="U15" t="s">
        <v>15</v>
      </c>
      <c r="V15" s="4" t="str" cm="1">
        <f t="array" ref="V15">_xll.SNL.Clients.Office.Excel.Functions.SPG(U15, "SP_TOTAL_REV", "CY2021")</f>
        <v>#PEND</v>
      </c>
      <c r="W15" s="4" t="str">
        <f>_xll.SNL.Clients.Office.Excel.Functions.SPG(U15,"IQ_AVG_DILUT_SHARES_OUT","CY2021")</f>
        <v>#PEND</v>
      </c>
      <c r="X15" s="5" t="str">
        <f>_xll.SNL.Clients.Office.Excel.Functions.SPG(U15, "IQ_DILUT_EPS_NORM", "CY2021")</f>
        <v>#PEND</v>
      </c>
      <c r="Y15" t="e">
        <f t="shared" si="9"/>
        <v>#VALUE!</v>
      </c>
      <c r="Z15" t="e">
        <f t="shared" si="10"/>
        <v>#VALUE!</v>
      </c>
      <c r="AA15" s="5" t="str">
        <f>_xll.SNL.Clients.Office.Excel.Functions.SPG(U15, "SP_MARKETCAP", "12/31/2021")</f>
        <v>#PEND</v>
      </c>
      <c r="AB15" t="e">
        <f t="shared" si="4"/>
        <v>#VALUE!</v>
      </c>
      <c r="AC15" t="e">
        <f t="shared" si="11"/>
        <v>#VALUE!</v>
      </c>
    </row>
    <row r="16" spans="1:29" x14ac:dyDescent="0.3">
      <c r="A16" t="s">
        <v>16</v>
      </c>
      <c r="B16" s="4" t="str" cm="1">
        <f t="array" ref="B16">_xll.SNL.Clients.Office.Excel.Functions.SPG(A16, "SP_TOTAL_REV", "CY2023")</f>
        <v>#PEND</v>
      </c>
      <c r="C16" s="4" t="str">
        <f>_xll.SNL.Clients.Office.Excel.Functions.SPG(A16,"IQ_AVG_DILUT_SHARES_OUT","CY2023")</f>
        <v>#PEND</v>
      </c>
      <c r="D16" s="5" t="str">
        <f>_xll.SNL.Clients.Office.Excel.Functions.SPG(A16, "IQ_DILUT_EPS_NORM", "CY2023")</f>
        <v>#PEND</v>
      </c>
      <c r="E16" t="e">
        <f t="shared" si="0"/>
        <v>#VALUE!</v>
      </c>
      <c r="F16" t="e">
        <f t="shared" si="1"/>
        <v>#VALUE!</v>
      </c>
      <c r="G16" s="5" t="str">
        <f>_xll.SNL.Clients.Office.Excel.Functions.SPG(A16, "SP_MARKETCAP", "12/30/2023")</f>
        <v>#PEND</v>
      </c>
      <c r="H16" t="e">
        <f t="shared" si="5"/>
        <v>#VALUE!</v>
      </c>
      <c r="I16" t="e">
        <f t="shared" si="6"/>
        <v>#VALUE!</v>
      </c>
      <c r="K16" t="s">
        <v>16</v>
      </c>
      <c r="L16" s="4" t="str" cm="1">
        <f t="array" ref="L16">_xll.SNL.Clients.Office.Excel.Functions.SPG(K16, "SP_TOTAL_REV", "CY2023")</f>
        <v>#PEND</v>
      </c>
      <c r="M16" s="4" t="str">
        <f>_xll.SNL.Clients.Office.Excel.Functions.SPG(K16,"IQ_AVG_DILUT_SHARES_OUT","CY2023")</f>
        <v>#PEND</v>
      </c>
      <c r="N16" s="5" t="str">
        <f>_xll.SNL.Clients.Office.Excel.Functions.SPG(K16, "IQ_DILUT_EPS_NORM", "CY2023")</f>
        <v>#PEND</v>
      </c>
      <c r="O16" t="e">
        <f t="shared" si="2"/>
        <v>#VALUE!</v>
      </c>
      <c r="P16" t="e">
        <f t="shared" si="3"/>
        <v>#VALUE!</v>
      </c>
      <c r="Q16" s="5" t="str">
        <f>_xll.SNL.Clients.Office.Excel.Functions.SPG(K16, "SP_MARKETCAP", "12/31/2022")</f>
        <v>#PEND</v>
      </c>
      <c r="R16" t="e">
        <f t="shared" si="7"/>
        <v>#VALUE!</v>
      </c>
      <c r="S16" t="e">
        <f t="shared" si="8"/>
        <v>#VALUE!</v>
      </c>
      <c r="U16" t="s">
        <v>16</v>
      </c>
      <c r="V16" s="4" t="str" cm="1">
        <f t="array" ref="V16">_xll.SNL.Clients.Office.Excel.Functions.SPG(U16, "SP_TOTAL_REV", "CY2021")</f>
        <v>#PEND</v>
      </c>
      <c r="W16" s="4" t="str">
        <f>_xll.SNL.Clients.Office.Excel.Functions.SPG(U16,"IQ_AVG_DILUT_SHARES_OUT","CY2021")</f>
        <v>#PEND</v>
      </c>
      <c r="X16" s="5" t="str">
        <f>_xll.SNL.Clients.Office.Excel.Functions.SPG(U16, "IQ_DILUT_EPS_NORM", "CY2021")</f>
        <v>#PEND</v>
      </c>
      <c r="Y16" t="e">
        <f t="shared" si="9"/>
        <v>#VALUE!</v>
      </c>
      <c r="Z16" t="e">
        <f t="shared" si="10"/>
        <v>#VALUE!</v>
      </c>
      <c r="AA16" s="5" t="str">
        <f>_xll.SNL.Clients.Office.Excel.Functions.SPG(U16, "SP_MARKETCAP", "12/31/2021")</f>
        <v>#PEND</v>
      </c>
      <c r="AB16" t="e">
        <f t="shared" si="4"/>
        <v>#VALUE!</v>
      </c>
      <c r="AC16" t="e">
        <f t="shared" si="11"/>
        <v>#VALUE!</v>
      </c>
    </row>
    <row r="17" spans="1:29" x14ac:dyDescent="0.3">
      <c r="A17" t="s">
        <v>17</v>
      </c>
      <c r="B17" s="4" t="str" cm="1">
        <f t="array" ref="B17">_xll.SNL.Clients.Office.Excel.Functions.SPG(A17, "SP_TOTAL_REV", "CY2023")</f>
        <v>#PEND</v>
      </c>
      <c r="C17" s="4" t="str">
        <f>_xll.SNL.Clients.Office.Excel.Functions.SPG(A17,"IQ_AVG_DILUT_SHARES_OUT","CY2023")</f>
        <v>#PEND</v>
      </c>
      <c r="D17" s="5" t="str">
        <f>_xll.SNL.Clients.Office.Excel.Functions.SPG(A17, "IQ_DILUT_EPS_NORM", "CY2023")</f>
        <v>#PEND</v>
      </c>
      <c r="E17" t="e">
        <f t="shared" si="0"/>
        <v>#VALUE!</v>
      </c>
      <c r="F17" t="e">
        <f t="shared" si="1"/>
        <v>#VALUE!</v>
      </c>
      <c r="G17" s="5" t="str">
        <f>_xll.SNL.Clients.Office.Excel.Functions.SPG(A17, "SP_MARKETCAP", "12/30/2023")</f>
        <v>#PEND</v>
      </c>
      <c r="H17" t="e">
        <f t="shared" si="5"/>
        <v>#VALUE!</v>
      </c>
      <c r="I17" t="e">
        <f t="shared" si="6"/>
        <v>#VALUE!</v>
      </c>
      <c r="K17" t="s">
        <v>17</v>
      </c>
      <c r="L17" s="4" t="str" cm="1">
        <f t="array" ref="L17">_xll.SNL.Clients.Office.Excel.Functions.SPG(K17, "SP_TOTAL_REV", "CY2023")</f>
        <v>#PEND</v>
      </c>
      <c r="M17" s="4" t="str">
        <f>_xll.SNL.Clients.Office.Excel.Functions.SPG(K17,"IQ_AVG_DILUT_SHARES_OUT","CY2023")</f>
        <v>#PEND</v>
      </c>
      <c r="N17" s="5" t="str">
        <f>_xll.SNL.Clients.Office.Excel.Functions.SPG(K17, "IQ_DILUT_EPS_NORM", "CY2023")</f>
        <v>#PEND</v>
      </c>
      <c r="O17" t="e">
        <f t="shared" si="2"/>
        <v>#VALUE!</v>
      </c>
      <c r="P17" t="e">
        <f t="shared" si="3"/>
        <v>#VALUE!</v>
      </c>
      <c r="Q17" s="5" t="str">
        <f>_xll.SNL.Clients.Office.Excel.Functions.SPG(K17, "SP_MARKETCAP", "12/31/2022")</f>
        <v>#PEND</v>
      </c>
      <c r="R17" t="e">
        <f t="shared" si="7"/>
        <v>#VALUE!</v>
      </c>
      <c r="S17" t="e">
        <f t="shared" si="8"/>
        <v>#VALUE!</v>
      </c>
      <c r="U17" t="s">
        <v>17</v>
      </c>
      <c r="V17" s="4" t="str" cm="1">
        <f t="array" ref="V17">_xll.SNL.Clients.Office.Excel.Functions.SPG(U17, "SP_TOTAL_REV", "CY2021")</f>
        <v>#PEND</v>
      </c>
      <c r="W17" s="4" t="str">
        <f>_xll.SNL.Clients.Office.Excel.Functions.SPG(U17,"IQ_AVG_DILUT_SHARES_OUT","CY2021")</f>
        <v>#PEND</v>
      </c>
      <c r="X17" s="5" t="str">
        <f>_xll.SNL.Clients.Office.Excel.Functions.SPG(U17, "IQ_DILUT_EPS_NORM", "CY2021")</f>
        <v>#PEND</v>
      </c>
      <c r="Y17" t="e">
        <f t="shared" si="9"/>
        <v>#VALUE!</v>
      </c>
      <c r="Z17" t="e">
        <f t="shared" si="10"/>
        <v>#VALUE!</v>
      </c>
      <c r="AA17" s="5" t="str">
        <f>_xll.SNL.Clients.Office.Excel.Functions.SPG(U17, "SP_MARKETCAP", "12/31/2021")</f>
        <v>#PEND</v>
      </c>
      <c r="AB17" t="e">
        <f t="shared" si="4"/>
        <v>#VALUE!</v>
      </c>
      <c r="AC17" t="e">
        <f t="shared" si="11"/>
        <v>#VALUE!</v>
      </c>
    </row>
    <row r="18" spans="1:29" x14ac:dyDescent="0.3">
      <c r="A18" t="s">
        <v>18</v>
      </c>
      <c r="B18" s="4" t="str" cm="1">
        <f t="array" ref="B18">_xll.SNL.Clients.Office.Excel.Functions.SPG(A18, "SP_TOTAL_REV", "CY2023")</f>
        <v>#PEND</v>
      </c>
      <c r="C18" s="4" t="str">
        <f>_xll.SNL.Clients.Office.Excel.Functions.SPG(A18,"IQ_AVG_DILUT_SHARES_OUT","CY2023")</f>
        <v>#PEND</v>
      </c>
      <c r="D18" s="5" t="str">
        <f>_xll.SNL.Clients.Office.Excel.Functions.SPG(A18, "IQ_DILUT_EPS_NORM", "CY2023")</f>
        <v>#PEND</v>
      </c>
      <c r="E18" t="e">
        <f t="shared" si="0"/>
        <v>#VALUE!</v>
      </c>
      <c r="F18" t="e">
        <f t="shared" si="1"/>
        <v>#VALUE!</v>
      </c>
      <c r="G18" s="5" t="str">
        <f>_xll.SNL.Clients.Office.Excel.Functions.SPG(A18, "SP_MARKETCAP", "12/30/2023")</f>
        <v>#PEND</v>
      </c>
      <c r="H18" t="e">
        <f t="shared" si="5"/>
        <v>#VALUE!</v>
      </c>
      <c r="I18" t="e">
        <f t="shared" si="6"/>
        <v>#VALUE!</v>
      </c>
      <c r="K18" t="s">
        <v>18</v>
      </c>
      <c r="L18" s="4" t="str" cm="1">
        <f t="array" ref="L18">_xll.SNL.Clients.Office.Excel.Functions.SPG(K18, "SP_TOTAL_REV", "CY2023")</f>
        <v>#PEND</v>
      </c>
      <c r="M18" s="4" t="str">
        <f>_xll.SNL.Clients.Office.Excel.Functions.SPG(K18,"IQ_AVG_DILUT_SHARES_OUT","CY2023")</f>
        <v>#PEND</v>
      </c>
      <c r="N18" s="5" t="str">
        <f>_xll.SNL.Clients.Office.Excel.Functions.SPG(K18, "IQ_DILUT_EPS_NORM", "CY2023")</f>
        <v>#PEND</v>
      </c>
      <c r="O18" t="e">
        <f t="shared" si="2"/>
        <v>#VALUE!</v>
      </c>
      <c r="P18" t="e">
        <f t="shared" si="3"/>
        <v>#VALUE!</v>
      </c>
      <c r="Q18" s="5" t="str">
        <f>_xll.SNL.Clients.Office.Excel.Functions.SPG(K18, "SP_MARKETCAP", "12/31/2022")</f>
        <v>#PEND</v>
      </c>
      <c r="R18" t="e">
        <f t="shared" si="7"/>
        <v>#VALUE!</v>
      </c>
      <c r="S18" t="e">
        <f t="shared" si="8"/>
        <v>#VALUE!</v>
      </c>
      <c r="U18" t="s">
        <v>18</v>
      </c>
      <c r="V18" s="4" t="str" cm="1">
        <f t="array" ref="V18">_xll.SNL.Clients.Office.Excel.Functions.SPG(U18, "SP_TOTAL_REV", "CY2021")</f>
        <v>#PEND</v>
      </c>
      <c r="W18" s="4" t="str">
        <f>_xll.SNL.Clients.Office.Excel.Functions.SPG(U18,"IQ_AVG_DILUT_SHARES_OUT","CY2021")</f>
        <v>#PEND</v>
      </c>
      <c r="X18" s="5" t="str">
        <f>_xll.SNL.Clients.Office.Excel.Functions.SPG(U18, "IQ_DILUT_EPS_NORM", "CY2021")</f>
        <v>#PEND</v>
      </c>
      <c r="Y18" t="e">
        <f t="shared" si="9"/>
        <v>#VALUE!</v>
      </c>
      <c r="Z18" t="e">
        <f t="shared" si="10"/>
        <v>#VALUE!</v>
      </c>
      <c r="AA18" s="5" t="str">
        <f>_xll.SNL.Clients.Office.Excel.Functions.SPG(U18, "SP_MARKETCAP", "12/31/2021")</f>
        <v>#PEND</v>
      </c>
      <c r="AB18" t="e">
        <f t="shared" si="4"/>
        <v>#VALUE!</v>
      </c>
      <c r="AC18" t="e">
        <f t="shared" si="11"/>
        <v>#VALUE!</v>
      </c>
    </row>
    <row r="19" spans="1:29" x14ac:dyDescent="0.3">
      <c r="A19" t="s">
        <v>19</v>
      </c>
      <c r="B19" s="4" t="str" cm="1">
        <f t="array" ref="B19">_xll.SNL.Clients.Office.Excel.Functions.SPG(A19, "SP_TOTAL_REV", "CY2023")</f>
        <v>#PEND</v>
      </c>
      <c r="C19" s="4" t="str">
        <f>_xll.SNL.Clients.Office.Excel.Functions.SPG(A19,"IQ_AVG_DILUT_SHARES_OUT","CY2023")</f>
        <v>#PEND</v>
      </c>
      <c r="D19" s="5" t="str">
        <f>_xll.SNL.Clients.Office.Excel.Functions.SPG(A19, "IQ_DILUT_EPS_NORM", "CY2023")</f>
        <v>#PEND</v>
      </c>
      <c r="E19" t="e">
        <f t="shared" si="0"/>
        <v>#VALUE!</v>
      </c>
      <c r="F19" t="e">
        <f t="shared" si="1"/>
        <v>#VALUE!</v>
      </c>
      <c r="G19" s="5" t="str">
        <f>_xll.SNL.Clients.Office.Excel.Functions.SPG(A19, "SP_MARKETCAP", "12/30/2023")</f>
        <v>#PEND</v>
      </c>
      <c r="H19" t="e">
        <f t="shared" si="5"/>
        <v>#VALUE!</v>
      </c>
      <c r="I19" t="e">
        <f t="shared" si="6"/>
        <v>#VALUE!</v>
      </c>
      <c r="K19" t="s">
        <v>19</v>
      </c>
      <c r="L19" s="4" t="str" cm="1">
        <f t="array" ref="L19">_xll.SNL.Clients.Office.Excel.Functions.SPG(K19, "SP_TOTAL_REV", "CY2023")</f>
        <v>#PEND</v>
      </c>
      <c r="M19" s="4" t="str">
        <f>_xll.SNL.Clients.Office.Excel.Functions.SPG(K19,"IQ_AVG_DILUT_SHARES_OUT","CY2023")</f>
        <v>#PEND</v>
      </c>
      <c r="N19" s="5" t="str">
        <f>_xll.SNL.Clients.Office.Excel.Functions.SPG(K19, "IQ_DILUT_EPS_NORM", "CY2023")</f>
        <v>#PEND</v>
      </c>
      <c r="O19" t="e">
        <f t="shared" si="2"/>
        <v>#VALUE!</v>
      </c>
      <c r="P19" t="e">
        <f t="shared" si="3"/>
        <v>#VALUE!</v>
      </c>
      <c r="Q19" s="5" t="str">
        <f>_xll.SNL.Clients.Office.Excel.Functions.SPG(K19, "SP_MARKETCAP", "12/31/2022")</f>
        <v>#PEND</v>
      </c>
      <c r="R19" t="e">
        <f t="shared" si="7"/>
        <v>#VALUE!</v>
      </c>
      <c r="S19" t="e">
        <f t="shared" si="8"/>
        <v>#VALUE!</v>
      </c>
      <c r="U19" t="s">
        <v>19</v>
      </c>
      <c r="V19" s="4" t="str" cm="1">
        <f t="array" ref="V19">_xll.SNL.Clients.Office.Excel.Functions.SPG(U19, "SP_TOTAL_REV", "CY2021")</f>
        <v>#PEND</v>
      </c>
      <c r="W19" s="4" t="str">
        <f>_xll.SNL.Clients.Office.Excel.Functions.SPG(U19,"IQ_AVG_DILUT_SHARES_OUT","CY2021")</f>
        <v>#PEND</v>
      </c>
      <c r="X19" s="5" t="str">
        <f>_xll.SNL.Clients.Office.Excel.Functions.SPG(U19, "IQ_DILUT_EPS_NORM", "CY2021")</f>
        <v>#PEND</v>
      </c>
      <c r="Y19" t="e">
        <f t="shared" si="9"/>
        <v>#VALUE!</v>
      </c>
      <c r="Z19" t="e">
        <f t="shared" si="10"/>
        <v>#VALUE!</v>
      </c>
      <c r="AA19" s="5" t="str">
        <f>_xll.SNL.Clients.Office.Excel.Functions.SPG(U19, "SP_MARKETCAP", "12/31/2021")</f>
        <v>#PEND</v>
      </c>
      <c r="AB19" t="e">
        <f t="shared" si="4"/>
        <v>#VALUE!</v>
      </c>
      <c r="AC19" t="e">
        <f t="shared" si="11"/>
        <v>#VALUE!</v>
      </c>
    </row>
    <row r="20" spans="1:29" x14ac:dyDescent="0.3">
      <c r="A20" t="s">
        <v>20</v>
      </c>
      <c r="B20" s="4" t="str" cm="1">
        <f t="array" ref="B20">_xll.SNL.Clients.Office.Excel.Functions.SPG(A20, "SP_TOTAL_REV", "CY2023")</f>
        <v>#PEND</v>
      </c>
      <c r="C20" s="4" t="str">
        <f>_xll.SNL.Clients.Office.Excel.Functions.SPG(A20,"IQ_AVG_DILUT_SHARES_OUT","CY2023")</f>
        <v>#PEND</v>
      </c>
      <c r="D20" s="5" t="str">
        <f>_xll.SNL.Clients.Office.Excel.Functions.SPG(A20, "IQ_DILUT_EPS_NORM", "CY2023")</f>
        <v>#PEND</v>
      </c>
      <c r="E20" t="e">
        <f t="shared" si="0"/>
        <v>#VALUE!</v>
      </c>
      <c r="F20" t="e">
        <f t="shared" si="1"/>
        <v>#VALUE!</v>
      </c>
      <c r="G20" s="5" t="str">
        <f>_xll.SNL.Clients.Office.Excel.Functions.SPG(A20, "SP_MARKETCAP", "12/30/2023")</f>
        <v>#PEND</v>
      </c>
      <c r="H20" t="e">
        <f t="shared" si="5"/>
        <v>#VALUE!</v>
      </c>
      <c r="I20" t="e">
        <f t="shared" si="6"/>
        <v>#VALUE!</v>
      </c>
      <c r="K20" t="s">
        <v>20</v>
      </c>
      <c r="L20" s="4" t="str" cm="1">
        <f t="array" ref="L20">_xll.SNL.Clients.Office.Excel.Functions.SPG(K20, "SP_TOTAL_REV", "CY2023")</f>
        <v>#PEND</v>
      </c>
      <c r="M20" s="4" t="str">
        <f>_xll.SNL.Clients.Office.Excel.Functions.SPG(K20,"IQ_AVG_DILUT_SHARES_OUT","CY2023")</f>
        <v>#PEND</v>
      </c>
      <c r="N20" s="5" t="str">
        <f>_xll.SNL.Clients.Office.Excel.Functions.SPG(K20, "IQ_DILUT_EPS_NORM", "CY2023")</f>
        <v>#PEND</v>
      </c>
      <c r="O20" t="e">
        <f t="shared" si="2"/>
        <v>#VALUE!</v>
      </c>
      <c r="P20" t="e">
        <f t="shared" si="3"/>
        <v>#VALUE!</v>
      </c>
      <c r="Q20" s="5" t="str">
        <f>_xll.SNL.Clients.Office.Excel.Functions.SPG(K20, "SP_MARKETCAP", "12/31/2022")</f>
        <v>#PEND</v>
      </c>
      <c r="R20" t="e">
        <f t="shared" si="7"/>
        <v>#VALUE!</v>
      </c>
      <c r="S20" t="e">
        <f t="shared" si="8"/>
        <v>#VALUE!</v>
      </c>
      <c r="U20" t="s">
        <v>20</v>
      </c>
      <c r="V20" s="4" t="str" cm="1">
        <f t="array" ref="V20">_xll.SNL.Clients.Office.Excel.Functions.SPG(U20, "SP_TOTAL_REV", "CY2021")</f>
        <v>#PEND</v>
      </c>
      <c r="W20" s="4" t="str">
        <f>_xll.SNL.Clients.Office.Excel.Functions.SPG(U20,"IQ_AVG_DILUT_SHARES_OUT","CY2021")</f>
        <v>#PEND</v>
      </c>
      <c r="X20" s="5" t="str">
        <f>_xll.SNL.Clients.Office.Excel.Functions.SPG(U20, "IQ_DILUT_EPS_NORM", "CY2021")</f>
        <v>#PEND</v>
      </c>
      <c r="Y20" t="e">
        <f t="shared" si="9"/>
        <v>#VALUE!</v>
      </c>
      <c r="Z20" t="e">
        <f t="shared" si="10"/>
        <v>#VALUE!</v>
      </c>
      <c r="AA20" s="5" t="str">
        <f>_xll.SNL.Clients.Office.Excel.Functions.SPG(U20, "SP_MARKETCAP", "12/31/2021")</f>
        <v>#PEND</v>
      </c>
      <c r="AB20" t="e">
        <f t="shared" si="4"/>
        <v>#VALUE!</v>
      </c>
      <c r="AC20" t="e">
        <f t="shared" si="11"/>
        <v>#VALUE!</v>
      </c>
    </row>
    <row r="21" spans="1:29" x14ac:dyDescent="0.3">
      <c r="A21" t="s">
        <v>21</v>
      </c>
      <c r="B21" s="4" t="str" cm="1">
        <f t="array" ref="B21">_xll.SNL.Clients.Office.Excel.Functions.SPG(A21, "SP_TOTAL_REV", "CY2023")</f>
        <v>#PEND</v>
      </c>
      <c r="C21" s="4" t="str">
        <f>_xll.SNL.Clients.Office.Excel.Functions.SPG(A21,"IQ_AVG_DILUT_SHARES_OUT","CY2023")</f>
        <v>#PEND</v>
      </c>
      <c r="D21" s="5" t="str">
        <f>_xll.SNL.Clients.Office.Excel.Functions.SPG(A21, "IQ_DILUT_EPS_NORM", "CY2023")</f>
        <v>#PEND</v>
      </c>
      <c r="E21" t="e">
        <f t="shared" si="0"/>
        <v>#VALUE!</v>
      </c>
      <c r="F21" t="e">
        <f t="shared" si="1"/>
        <v>#VALUE!</v>
      </c>
      <c r="G21" s="5" t="str">
        <f>_xll.SNL.Clients.Office.Excel.Functions.SPG(A21, "SP_MARKETCAP", "12/30/2023")</f>
        <v>#PEND</v>
      </c>
      <c r="H21" t="e">
        <f t="shared" si="5"/>
        <v>#VALUE!</v>
      </c>
      <c r="I21" t="e">
        <f t="shared" si="6"/>
        <v>#VALUE!</v>
      </c>
      <c r="K21" t="s">
        <v>21</v>
      </c>
      <c r="L21" s="4" t="str" cm="1">
        <f t="array" ref="L21">_xll.SNL.Clients.Office.Excel.Functions.SPG(K21, "SP_TOTAL_REV", "CY2023")</f>
        <v>#PEND</v>
      </c>
      <c r="M21" s="4" t="str">
        <f>_xll.SNL.Clients.Office.Excel.Functions.SPG(K21,"IQ_AVG_DILUT_SHARES_OUT","CY2023")</f>
        <v>#PEND</v>
      </c>
      <c r="N21" s="5" t="str">
        <f>_xll.SNL.Clients.Office.Excel.Functions.SPG(K21, "IQ_DILUT_EPS_NORM", "CY2023")</f>
        <v>#PEND</v>
      </c>
      <c r="O21" t="e">
        <f t="shared" si="2"/>
        <v>#VALUE!</v>
      </c>
      <c r="P21" t="e">
        <f t="shared" si="3"/>
        <v>#VALUE!</v>
      </c>
      <c r="Q21" s="5" t="str">
        <f>_xll.SNL.Clients.Office.Excel.Functions.SPG(K21, "SP_MARKETCAP", "12/31/2022")</f>
        <v>#PEND</v>
      </c>
      <c r="R21" t="e">
        <f t="shared" si="7"/>
        <v>#VALUE!</v>
      </c>
      <c r="S21" t="e">
        <f t="shared" si="8"/>
        <v>#VALUE!</v>
      </c>
      <c r="U21" t="s">
        <v>21</v>
      </c>
      <c r="V21" s="4" t="str" cm="1">
        <f t="array" ref="V21">_xll.SNL.Clients.Office.Excel.Functions.SPG(U21, "SP_TOTAL_REV", "CY2021")</f>
        <v>#PEND</v>
      </c>
      <c r="W21" s="4" t="str">
        <f>_xll.SNL.Clients.Office.Excel.Functions.SPG(U21,"IQ_AVG_DILUT_SHARES_OUT","CY2021")</f>
        <v>#PEND</v>
      </c>
      <c r="X21" s="5" t="str">
        <f>_xll.SNL.Clients.Office.Excel.Functions.SPG(U21, "IQ_DILUT_EPS_NORM", "CY2021")</f>
        <v>#PEND</v>
      </c>
      <c r="Y21" t="e">
        <f t="shared" si="9"/>
        <v>#VALUE!</v>
      </c>
      <c r="Z21" t="e">
        <f t="shared" si="10"/>
        <v>#VALUE!</v>
      </c>
      <c r="AA21" s="5" t="str">
        <f>_xll.SNL.Clients.Office.Excel.Functions.SPG(U21, "SP_MARKETCAP", "12/31/2021")</f>
        <v>#PEND</v>
      </c>
      <c r="AB21" t="e">
        <f t="shared" si="4"/>
        <v>#VALUE!</v>
      </c>
      <c r="AC21" t="e">
        <f t="shared" si="11"/>
        <v>#VALUE!</v>
      </c>
    </row>
    <row r="22" spans="1:29" x14ac:dyDescent="0.3">
      <c r="A22" t="s">
        <v>22</v>
      </c>
      <c r="B22" s="4" t="str" cm="1">
        <f t="array" ref="B22">_xll.SNL.Clients.Office.Excel.Functions.SPG(A22, "SP_TOTAL_REV", "CY2023")</f>
        <v>#PEND</v>
      </c>
      <c r="C22" s="4" t="str">
        <f>_xll.SNL.Clients.Office.Excel.Functions.SPG(A22,"IQ_AVG_DILUT_SHARES_OUT","CY2023")</f>
        <v>#PEND</v>
      </c>
      <c r="D22" s="5" t="str">
        <f>_xll.SNL.Clients.Office.Excel.Functions.SPG(A22, "IQ_DILUT_EPS_NORM", "CY2023")</f>
        <v>#PEND</v>
      </c>
      <c r="E22" t="e">
        <f t="shared" si="0"/>
        <v>#VALUE!</v>
      </c>
      <c r="F22" t="e">
        <f t="shared" si="1"/>
        <v>#VALUE!</v>
      </c>
      <c r="G22" s="5" t="str">
        <f>_xll.SNL.Clients.Office.Excel.Functions.SPG(A22, "SP_MARKETCAP", "12/30/2023")</f>
        <v>#PEND</v>
      </c>
      <c r="H22" t="e">
        <f t="shared" si="5"/>
        <v>#VALUE!</v>
      </c>
      <c r="I22" t="e">
        <f t="shared" si="6"/>
        <v>#VALUE!</v>
      </c>
      <c r="K22" t="s">
        <v>22</v>
      </c>
      <c r="L22" s="4" t="str" cm="1">
        <f t="array" ref="L22">_xll.SNL.Clients.Office.Excel.Functions.SPG(K22, "SP_TOTAL_REV", "CY2023")</f>
        <v>#PEND</v>
      </c>
      <c r="M22" s="4" t="str">
        <f>_xll.SNL.Clients.Office.Excel.Functions.SPG(K22,"IQ_AVG_DILUT_SHARES_OUT","CY2023")</f>
        <v>#PEND</v>
      </c>
      <c r="N22" s="5" t="str">
        <f>_xll.SNL.Clients.Office.Excel.Functions.SPG(K22, "IQ_DILUT_EPS_NORM", "CY2023")</f>
        <v>#PEND</v>
      </c>
      <c r="O22" t="e">
        <f t="shared" si="2"/>
        <v>#VALUE!</v>
      </c>
      <c r="P22" t="e">
        <f t="shared" si="3"/>
        <v>#VALUE!</v>
      </c>
      <c r="Q22" s="5" t="str">
        <f>_xll.SNL.Clients.Office.Excel.Functions.SPG(K22, "SP_MARKETCAP", "12/31/2022")</f>
        <v>#PEND</v>
      </c>
      <c r="R22" t="e">
        <f t="shared" si="7"/>
        <v>#VALUE!</v>
      </c>
      <c r="S22" t="e">
        <f t="shared" si="8"/>
        <v>#VALUE!</v>
      </c>
      <c r="U22" t="s">
        <v>22</v>
      </c>
      <c r="V22" s="4" t="str" cm="1">
        <f t="array" ref="V22">_xll.SNL.Clients.Office.Excel.Functions.SPG(U22, "SP_TOTAL_REV", "CY2021")</f>
        <v>#PEND</v>
      </c>
      <c r="W22" s="4" t="str">
        <f>_xll.SNL.Clients.Office.Excel.Functions.SPG(U22,"IQ_AVG_DILUT_SHARES_OUT","CY2021")</f>
        <v>#PEND</v>
      </c>
      <c r="X22" s="5" t="str">
        <f>_xll.SNL.Clients.Office.Excel.Functions.SPG(U22, "IQ_DILUT_EPS_NORM", "CY2021")</f>
        <v>#PEND</v>
      </c>
      <c r="Y22" t="e">
        <f t="shared" si="9"/>
        <v>#VALUE!</v>
      </c>
      <c r="Z22" t="e">
        <f t="shared" si="10"/>
        <v>#VALUE!</v>
      </c>
      <c r="AA22" s="5" t="str">
        <f>_xll.SNL.Clients.Office.Excel.Functions.SPG(U22, "SP_MARKETCAP", "12/31/2021")</f>
        <v>#PEND</v>
      </c>
      <c r="AB22" t="e">
        <f t="shared" si="4"/>
        <v>#VALUE!</v>
      </c>
      <c r="AC22" t="e">
        <f t="shared" si="11"/>
        <v>#VALUE!</v>
      </c>
    </row>
    <row r="23" spans="1:29" x14ac:dyDescent="0.3">
      <c r="A23" t="s">
        <v>23</v>
      </c>
      <c r="B23" s="4" t="str" cm="1">
        <f t="array" ref="B23">_xll.SNL.Clients.Office.Excel.Functions.SPG(A23, "SP_TOTAL_REV", "CY2023")</f>
        <v>#PEND</v>
      </c>
      <c r="C23" s="4" t="str">
        <f>_xll.SNL.Clients.Office.Excel.Functions.SPG(A23,"IQ_AVG_DILUT_SHARES_OUT","CY2023")</f>
        <v>#PEND</v>
      </c>
      <c r="D23" s="5" t="str">
        <f>_xll.SNL.Clients.Office.Excel.Functions.SPG(A23, "IQ_DILUT_EPS_NORM", "CY2023")</f>
        <v>#PEND</v>
      </c>
      <c r="E23" t="e">
        <f t="shared" si="0"/>
        <v>#VALUE!</v>
      </c>
      <c r="F23" t="e">
        <f t="shared" si="1"/>
        <v>#VALUE!</v>
      </c>
      <c r="G23" s="5" t="str">
        <f>_xll.SNL.Clients.Office.Excel.Functions.SPG(A23, "SP_MARKETCAP", "12/30/2023")</f>
        <v>#PEND</v>
      </c>
      <c r="H23" t="e">
        <f t="shared" si="5"/>
        <v>#VALUE!</v>
      </c>
      <c r="I23" t="e">
        <f t="shared" si="6"/>
        <v>#VALUE!</v>
      </c>
      <c r="K23" t="s">
        <v>23</v>
      </c>
      <c r="L23" s="4" t="str" cm="1">
        <f t="array" ref="L23">_xll.SNL.Clients.Office.Excel.Functions.SPG(K23, "SP_TOTAL_REV", "CY2023")</f>
        <v>#PEND</v>
      </c>
      <c r="M23" s="4" t="str">
        <f>_xll.SNL.Clients.Office.Excel.Functions.SPG(K23,"IQ_AVG_DILUT_SHARES_OUT","CY2023")</f>
        <v>#PEND</v>
      </c>
      <c r="N23" s="5" t="str">
        <f>_xll.SNL.Clients.Office.Excel.Functions.SPG(K23, "IQ_DILUT_EPS_NORM", "CY2023")</f>
        <v>#PEND</v>
      </c>
      <c r="O23" t="e">
        <f t="shared" si="2"/>
        <v>#VALUE!</v>
      </c>
      <c r="P23" t="e">
        <f t="shared" si="3"/>
        <v>#VALUE!</v>
      </c>
      <c r="Q23" s="5" t="str">
        <f>_xll.SNL.Clients.Office.Excel.Functions.SPG(K23, "SP_MARKETCAP", "12/31/2022")</f>
        <v>#PEND</v>
      </c>
      <c r="R23" t="e">
        <f t="shared" si="7"/>
        <v>#VALUE!</v>
      </c>
      <c r="S23" t="e">
        <f t="shared" si="8"/>
        <v>#VALUE!</v>
      </c>
      <c r="U23" t="s">
        <v>23</v>
      </c>
      <c r="V23" s="4" t="str" cm="1">
        <f t="array" ref="V23">_xll.SNL.Clients.Office.Excel.Functions.SPG(U23, "SP_TOTAL_REV", "CY2021")</f>
        <v>#PEND</v>
      </c>
      <c r="W23" s="4" t="str">
        <f>_xll.SNL.Clients.Office.Excel.Functions.SPG(U23,"IQ_AVG_DILUT_SHARES_OUT","CY2021")</f>
        <v>#PEND</v>
      </c>
      <c r="X23" s="5" t="str">
        <f>_xll.SNL.Clients.Office.Excel.Functions.SPG(U23, "IQ_DILUT_EPS_NORM", "CY2021")</f>
        <v>#PEND</v>
      </c>
      <c r="Y23" t="e">
        <f t="shared" si="9"/>
        <v>#VALUE!</v>
      </c>
      <c r="Z23" t="e">
        <f t="shared" si="10"/>
        <v>#VALUE!</v>
      </c>
      <c r="AA23" s="5" t="str">
        <f>_xll.SNL.Clients.Office.Excel.Functions.SPG(U23, "SP_MARKETCAP", "12/31/2021")</f>
        <v>#PEND</v>
      </c>
      <c r="AB23" t="e">
        <f t="shared" si="4"/>
        <v>#VALUE!</v>
      </c>
      <c r="AC23" t="e">
        <f t="shared" si="11"/>
        <v>#VALUE!</v>
      </c>
    </row>
    <row r="24" spans="1:29" x14ac:dyDescent="0.3">
      <c r="A24" t="s">
        <v>24</v>
      </c>
      <c r="B24" s="4" t="str" cm="1">
        <f t="array" ref="B24">_xll.SNL.Clients.Office.Excel.Functions.SPG(A24, "SP_TOTAL_REV", "CY2023")</f>
        <v>#PEND</v>
      </c>
      <c r="C24" s="4" t="str">
        <f>_xll.SNL.Clients.Office.Excel.Functions.SPG(A24,"IQ_AVG_DILUT_SHARES_OUT","CY2023")</f>
        <v>#PEND</v>
      </c>
      <c r="D24" s="5" t="str">
        <f>_xll.SNL.Clients.Office.Excel.Functions.SPG(A24, "IQ_DILUT_EPS_NORM", "CY2023")</f>
        <v>#PEND</v>
      </c>
      <c r="E24" t="e">
        <f t="shared" si="0"/>
        <v>#VALUE!</v>
      </c>
      <c r="F24" t="e">
        <f t="shared" si="1"/>
        <v>#VALUE!</v>
      </c>
      <c r="G24" s="5" t="str">
        <f>_xll.SNL.Clients.Office.Excel.Functions.SPG(A24, "SP_MARKETCAP", "12/30/2023")</f>
        <v>#PEND</v>
      </c>
      <c r="H24" t="e">
        <f t="shared" si="5"/>
        <v>#VALUE!</v>
      </c>
      <c r="I24" t="e">
        <f t="shared" si="6"/>
        <v>#VALUE!</v>
      </c>
      <c r="K24" t="s">
        <v>24</v>
      </c>
      <c r="L24" s="4" t="str" cm="1">
        <f t="array" ref="L24">_xll.SNL.Clients.Office.Excel.Functions.SPG(K24, "SP_TOTAL_REV", "CY2023")</f>
        <v>#PEND</v>
      </c>
      <c r="M24" s="4" t="str">
        <f>_xll.SNL.Clients.Office.Excel.Functions.SPG(K24,"IQ_AVG_DILUT_SHARES_OUT","CY2023")</f>
        <v>#PEND</v>
      </c>
      <c r="N24" s="5" t="str">
        <f>_xll.SNL.Clients.Office.Excel.Functions.SPG(K24, "IQ_DILUT_EPS_NORM", "CY2023")</f>
        <v>#PEND</v>
      </c>
      <c r="O24" t="e">
        <f t="shared" si="2"/>
        <v>#VALUE!</v>
      </c>
      <c r="P24" t="e">
        <f t="shared" si="3"/>
        <v>#VALUE!</v>
      </c>
      <c r="Q24" s="5" t="str">
        <f>_xll.SNL.Clients.Office.Excel.Functions.SPG(K24, "SP_MARKETCAP", "12/31/2022")</f>
        <v>#PEND</v>
      </c>
      <c r="R24" t="e">
        <f t="shared" si="7"/>
        <v>#VALUE!</v>
      </c>
      <c r="S24" t="e">
        <f t="shared" si="8"/>
        <v>#VALUE!</v>
      </c>
      <c r="U24" t="s">
        <v>24</v>
      </c>
      <c r="V24" s="4" t="str" cm="1">
        <f t="array" ref="V24">_xll.SNL.Clients.Office.Excel.Functions.SPG(U24, "SP_TOTAL_REV", "CY2021")</f>
        <v>#PEND</v>
      </c>
      <c r="W24" s="4" t="str">
        <f>_xll.SNL.Clients.Office.Excel.Functions.SPG(U24,"IQ_AVG_DILUT_SHARES_OUT","CY2021")</f>
        <v>#PEND</v>
      </c>
      <c r="X24" s="5" t="str">
        <f>_xll.SNL.Clients.Office.Excel.Functions.SPG(U24, "IQ_DILUT_EPS_NORM", "CY2021")</f>
        <v>#PEND</v>
      </c>
      <c r="Y24" t="e">
        <f t="shared" si="9"/>
        <v>#VALUE!</v>
      </c>
      <c r="Z24" t="e">
        <f t="shared" si="10"/>
        <v>#VALUE!</v>
      </c>
      <c r="AA24" s="5" t="str">
        <f>_xll.SNL.Clients.Office.Excel.Functions.SPG(U24, "SP_MARKETCAP", "12/31/2021")</f>
        <v>#PEND</v>
      </c>
      <c r="AB24" t="e">
        <f t="shared" si="4"/>
        <v>#VALUE!</v>
      </c>
      <c r="AC24" t="e">
        <f t="shared" si="11"/>
        <v>#VALUE!</v>
      </c>
    </row>
    <row r="25" spans="1:29" x14ac:dyDescent="0.3">
      <c r="A25" t="s">
        <v>25</v>
      </c>
      <c r="B25" s="4" t="str" cm="1">
        <f t="array" ref="B25">_xll.SNL.Clients.Office.Excel.Functions.SPG(A25, "SP_TOTAL_REV", "CY2023")</f>
        <v>#PEND</v>
      </c>
      <c r="C25" s="4" t="str">
        <f>_xll.SNL.Clients.Office.Excel.Functions.SPG(A25,"IQ_AVG_DILUT_SHARES_OUT","CY2023")</f>
        <v>#PEND</v>
      </c>
      <c r="D25" s="5" t="str">
        <f>_xll.SNL.Clients.Office.Excel.Functions.SPG(A25, "IQ_DILUT_EPS_NORM", "CY2023")</f>
        <v>#PEND</v>
      </c>
      <c r="E25" t="e">
        <f t="shared" si="0"/>
        <v>#VALUE!</v>
      </c>
      <c r="F25" t="e">
        <f t="shared" si="1"/>
        <v>#VALUE!</v>
      </c>
      <c r="G25" s="5" t="str">
        <f>_xll.SNL.Clients.Office.Excel.Functions.SPG(A25, "SP_MARKETCAP", "12/30/2023")</f>
        <v>#PEND</v>
      </c>
      <c r="H25" t="e">
        <f t="shared" si="5"/>
        <v>#VALUE!</v>
      </c>
      <c r="I25" t="e">
        <f t="shared" si="6"/>
        <v>#VALUE!</v>
      </c>
      <c r="K25" t="s">
        <v>25</v>
      </c>
      <c r="L25" s="4" t="str" cm="1">
        <f t="array" ref="L25">_xll.SNL.Clients.Office.Excel.Functions.SPG(K25, "SP_TOTAL_REV", "CY2023")</f>
        <v>#PEND</v>
      </c>
      <c r="M25" s="4" t="str">
        <f>_xll.SNL.Clients.Office.Excel.Functions.SPG(K25,"IQ_AVG_DILUT_SHARES_OUT","CY2023")</f>
        <v>#PEND</v>
      </c>
      <c r="N25" s="5" t="str">
        <f>_xll.SNL.Clients.Office.Excel.Functions.SPG(K25, "IQ_DILUT_EPS_NORM", "CY2023")</f>
        <v>#PEND</v>
      </c>
      <c r="O25" t="e">
        <f t="shared" si="2"/>
        <v>#VALUE!</v>
      </c>
      <c r="P25" t="e">
        <f t="shared" si="3"/>
        <v>#VALUE!</v>
      </c>
      <c r="Q25" s="5" t="str">
        <f>_xll.SNL.Clients.Office.Excel.Functions.SPG(K25, "SP_MARKETCAP", "12/31/2022")</f>
        <v>#PEND</v>
      </c>
      <c r="R25" t="e">
        <f t="shared" si="7"/>
        <v>#VALUE!</v>
      </c>
      <c r="S25" t="e">
        <f t="shared" si="8"/>
        <v>#VALUE!</v>
      </c>
      <c r="U25" t="s">
        <v>25</v>
      </c>
      <c r="V25" s="4" t="str" cm="1">
        <f t="array" ref="V25">_xll.SNL.Clients.Office.Excel.Functions.SPG(U25, "SP_TOTAL_REV", "CY2021")</f>
        <v>#PEND</v>
      </c>
      <c r="W25" s="4" t="str">
        <f>_xll.SNL.Clients.Office.Excel.Functions.SPG(U25,"IQ_AVG_DILUT_SHARES_OUT","CY2021")</f>
        <v>#PEND</v>
      </c>
      <c r="X25" s="5" t="str">
        <f>_xll.SNL.Clients.Office.Excel.Functions.SPG(U25, "IQ_DILUT_EPS_NORM", "CY2021")</f>
        <v>#PEND</v>
      </c>
      <c r="Y25" t="e">
        <f t="shared" si="9"/>
        <v>#VALUE!</v>
      </c>
      <c r="Z25" t="e">
        <f t="shared" si="10"/>
        <v>#VALUE!</v>
      </c>
      <c r="AA25" s="5" t="str">
        <f>_xll.SNL.Clients.Office.Excel.Functions.SPG(U25, "SP_MARKETCAP", "12/31/2021")</f>
        <v>#PEND</v>
      </c>
      <c r="AB25" t="e">
        <f t="shared" si="4"/>
        <v>#VALUE!</v>
      </c>
      <c r="AC25" t="e">
        <f t="shared" si="11"/>
        <v>#VALUE!</v>
      </c>
    </row>
    <row r="26" spans="1:29" x14ac:dyDescent="0.3">
      <c r="A26" t="s">
        <v>26</v>
      </c>
      <c r="B26" s="4" t="str" cm="1">
        <f t="array" ref="B26">_xll.SNL.Clients.Office.Excel.Functions.SPG(A26, "SP_TOTAL_REV", "CY2023")</f>
        <v>#PEND</v>
      </c>
      <c r="C26" s="4" t="str">
        <f>_xll.SNL.Clients.Office.Excel.Functions.SPG(A26,"IQ_AVG_DILUT_SHARES_OUT","CY2023")</f>
        <v>#PEND</v>
      </c>
      <c r="D26" s="5" t="str">
        <f>_xll.SNL.Clients.Office.Excel.Functions.SPG(A26, "IQ_DILUT_EPS_NORM", "CY2023")</f>
        <v>#PEND</v>
      </c>
      <c r="E26" t="e">
        <f t="shared" si="0"/>
        <v>#VALUE!</v>
      </c>
      <c r="F26" t="e">
        <f t="shared" si="1"/>
        <v>#VALUE!</v>
      </c>
      <c r="G26" s="5" t="str">
        <f>_xll.SNL.Clients.Office.Excel.Functions.SPG(A26, "SP_MARKETCAP", "12/30/2023")</f>
        <v>#PEND</v>
      </c>
      <c r="H26" t="e">
        <f t="shared" si="5"/>
        <v>#VALUE!</v>
      </c>
      <c r="I26" t="e">
        <f t="shared" si="6"/>
        <v>#VALUE!</v>
      </c>
      <c r="K26" t="s">
        <v>26</v>
      </c>
      <c r="L26" s="4" t="str" cm="1">
        <f t="array" ref="L26">_xll.SNL.Clients.Office.Excel.Functions.SPG(K26, "SP_TOTAL_REV", "CY2023")</f>
        <v>#PEND</v>
      </c>
      <c r="M26" s="4" t="str">
        <f>_xll.SNL.Clients.Office.Excel.Functions.SPG(K26,"IQ_AVG_DILUT_SHARES_OUT","CY2023")</f>
        <v>#PEND</v>
      </c>
      <c r="N26" s="5" t="str">
        <f>_xll.SNL.Clients.Office.Excel.Functions.SPG(K26, "IQ_DILUT_EPS_NORM", "CY2023")</f>
        <v>#PEND</v>
      </c>
      <c r="O26" t="e">
        <f t="shared" si="2"/>
        <v>#VALUE!</v>
      </c>
      <c r="P26" t="e">
        <f t="shared" si="3"/>
        <v>#VALUE!</v>
      </c>
      <c r="Q26" s="5" t="str">
        <f>_xll.SNL.Clients.Office.Excel.Functions.SPG(K26, "SP_MARKETCAP", "12/31/2022")</f>
        <v>#PEND</v>
      </c>
      <c r="R26" t="e">
        <f t="shared" si="7"/>
        <v>#VALUE!</v>
      </c>
      <c r="S26" t="e">
        <f t="shared" si="8"/>
        <v>#VALUE!</v>
      </c>
      <c r="U26" t="s">
        <v>26</v>
      </c>
      <c r="V26" s="4" t="str" cm="1">
        <f t="array" ref="V26">_xll.SNL.Clients.Office.Excel.Functions.SPG(U26, "SP_TOTAL_REV", "CY2021")</f>
        <v>#PEND</v>
      </c>
      <c r="W26" s="4" t="str">
        <f>_xll.SNL.Clients.Office.Excel.Functions.SPG(U26,"IQ_AVG_DILUT_SHARES_OUT","CY2021")</f>
        <v>#PEND</v>
      </c>
      <c r="X26" s="5" t="str">
        <f>_xll.SNL.Clients.Office.Excel.Functions.SPG(U26, "IQ_DILUT_EPS_NORM", "CY2021")</f>
        <v>#PEND</v>
      </c>
      <c r="Y26" t="e">
        <f t="shared" si="9"/>
        <v>#VALUE!</v>
      </c>
      <c r="Z26" t="e">
        <f t="shared" si="10"/>
        <v>#VALUE!</v>
      </c>
      <c r="AA26" s="5" t="str">
        <f>_xll.SNL.Clients.Office.Excel.Functions.SPG(U26, "SP_MARKETCAP", "12/31/2021")</f>
        <v>#PEND</v>
      </c>
      <c r="AB26" t="e">
        <f t="shared" si="4"/>
        <v>#VALUE!</v>
      </c>
      <c r="AC26" t="e">
        <f t="shared" si="11"/>
        <v>#VALUE!</v>
      </c>
    </row>
    <row r="27" spans="1:29" x14ac:dyDescent="0.3">
      <c r="A27" t="s">
        <v>27</v>
      </c>
      <c r="B27" s="4" t="str" cm="1">
        <f t="array" ref="B27">_xll.SNL.Clients.Office.Excel.Functions.SPG(A27, "SP_TOTAL_REV", "CY2023")</f>
        <v>#PEND</v>
      </c>
      <c r="C27" s="4" t="str">
        <f>_xll.SNL.Clients.Office.Excel.Functions.SPG(A27,"IQ_AVG_DILUT_SHARES_OUT","CY2023")</f>
        <v>#PEND</v>
      </c>
      <c r="D27" s="5" t="str">
        <f>_xll.SNL.Clients.Office.Excel.Functions.SPG(A27, "IQ_DILUT_EPS_NORM", "CY2023")</f>
        <v>#PEND</v>
      </c>
      <c r="E27" t="e">
        <f t="shared" si="0"/>
        <v>#VALUE!</v>
      </c>
      <c r="F27" t="e">
        <f t="shared" si="1"/>
        <v>#VALUE!</v>
      </c>
      <c r="G27" s="5" t="str">
        <f>_xll.SNL.Clients.Office.Excel.Functions.SPG(A27, "SP_MARKETCAP", "12/30/2023")</f>
        <v>#PEND</v>
      </c>
      <c r="H27" t="e">
        <f t="shared" si="5"/>
        <v>#VALUE!</v>
      </c>
      <c r="I27" t="e">
        <f t="shared" si="6"/>
        <v>#VALUE!</v>
      </c>
      <c r="K27" t="s">
        <v>27</v>
      </c>
      <c r="L27" s="4" t="str" cm="1">
        <f t="array" ref="L27">_xll.SNL.Clients.Office.Excel.Functions.SPG(K27, "SP_TOTAL_REV", "CY2023")</f>
        <v>#PEND</v>
      </c>
      <c r="M27" s="4" t="str">
        <f>_xll.SNL.Clients.Office.Excel.Functions.SPG(K27,"IQ_AVG_DILUT_SHARES_OUT","CY2023")</f>
        <v>#PEND</v>
      </c>
      <c r="N27" s="5" t="str">
        <f>_xll.SNL.Clients.Office.Excel.Functions.SPG(K27, "IQ_DILUT_EPS_NORM", "CY2023")</f>
        <v>#PEND</v>
      </c>
      <c r="O27" t="e">
        <f t="shared" si="2"/>
        <v>#VALUE!</v>
      </c>
      <c r="P27" t="e">
        <f t="shared" si="3"/>
        <v>#VALUE!</v>
      </c>
      <c r="Q27" s="5" t="str">
        <f>_xll.SNL.Clients.Office.Excel.Functions.SPG(K27, "SP_MARKETCAP", "12/31/2022")</f>
        <v>#PEND</v>
      </c>
      <c r="R27" t="e">
        <f t="shared" si="7"/>
        <v>#VALUE!</v>
      </c>
      <c r="S27" t="e">
        <f t="shared" si="8"/>
        <v>#VALUE!</v>
      </c>
      <c r="U27" t="s">
        <v>27</v>
      </c>
      <c r="V27" s="4" t="str" cm="1">
        <f t="array" ref="V27">_xll.SNL.Clients.Office.Excel.Functions.SPG(U27, "SP_TOTAL_REV", "CY2021")</f>
        <v>#PEND</v>
      </c>
      <c r="W27" s="4" t="str">
        <f>_xll.SNL.Clients.Office.Excel.Functions.SPG(U27,"IQ_AVG_DILUT_SHARES_OUT","CY2021")</f>
        <v>#PEND</v>
      </c>
      <c r="X27" s="5" t="str">
        <f>_xll.SNL.Clients.Office.Excel.Functions.SPG(U27, "IQ_DILUT_EPS_NORM", "CY2021")</f>
        <v>#PEND</v>
      </c>
      <c r="Y27" t="e">
        <f t="shared" si="9"/>
        <v>#VALUE!</v>
      </c>
      <c r="Z27" t="e">
        <f t="shared" si="10"/>
        <v>#VALUE!</v>
      </c>
      <c r="AA27" s="5" t="str">
        <f>_xll.SNL.Clients.Office.Excel.Functions.SPG(U27, "SP_MARKETCAP", "12/31/2021")</f>
        <v>#PEND</v>
      </c>
      <c r="AB27" t="e">
        <f t="shared" si="4"/>
        <v>#VALUE!</v>
      </c>
      <c r="AC27" t="e">
        <f t="shared" si="11"/>
        <v>#VALUE!</v>
      </c>
    </row>
    <row r="28" spans="1:29" x14ac:dyDescent="0.3">
      <c r="A28" t="s">
        <v>28</v>
      </c>
      <c r="B28" s="4" t="str" cm="1">
        <f t="array" ref="B28">_xll.SNL.Clients.Office.Excel.Functions.SPG(A28, "SP_TOTAL_REV", "CY2023")</f>
        <v>#PEND</v>
      </c>
      <c r="C28" s="4" t="str">
        <f>_xll.SNL.Clients.Office.Excel.Functions.SPG(A28,"IQ_AVG_DILUT_SHARES_OUT","CY2023")</f>
        <v>#PEND</v>
      </c>
      <c r="D28" s="5" t="str">
        <f>_xll.SNL.Clients.Office.Excel.Functions.SPG(A28, "IQ_DILUT_EPS_NORM", "CY2023")</f>
        <v>#PEND</v>
      </c>
      <c r="E28" t="e">
        <f t="shared" si="0"/>
        <v>#VALUE!</v>
      </c>
      <c r="F28" t="e">
        <f t="shared" si="1"/>
        <v>#VALUE!</v>
      </c>
      <c r="G28" s="5" t="str">
        <f>_xll.SNL.Clients.Office.Excel.Functions.SPG(A28, "SP_MARKETCAP", "12/30/2023")</f>
        <v>#PEND</v>
      </c>
      <c r="H28" t="e">
        <f t="shared" si="5"/>
        <v>#VALUE!</v>
      </c>
      <c r="I28" t="e">
        <f t="shared" si="6"/>
        <v>#VALUE!</v>
      </c>
      <c r="K28" t="s">
        <v>28</v>
      </c>
      <c r="L28" s="4" t="str" cm="1">
        <f t="array" ref="L28">_xll.SNL.Clients.Office.Excel.Functions.SPG(K28, "SP_TOTAL_REV", "CY2023")</f>
        <v>#PEND</v>
      </c>
      <c r="M28" s="4" t="str">
        <f>_xll.SNL.Clients.Office.Excel.Functions.SPG(K28,"IQ_AVG_DILUT_SHARES_OUT","CY2023")</f>
        <v>#PEND</v>
      </c>
      <c r="N28" s="5" t="str">
        <f>_xll.SNL.Clients.Office.Excel.Functions.SPG(K28, "IQ_DILUT_EPS_NORM", "CY2023")</f>
        <v>#PEND</v>
      </c>
      <c r="O28" t="e">
        <f t="shared" si="2"/>
        <v>#VALUE!</v>
      </c>
      <c r="P28" t="e">
        <f t="shared" si="3"/>
        <v>#VALUE!</v>
      </c>
      <c r="Q28" s="5" t="str">
        <f>_xll.SNL.Clients.Office.Excel.Functions.SPG(K28, "SP_MARKETCAP", "12/31/2022")</f>
        <v>#PEND</v>
      </c>
      <c r="R28" t="e">
        <f t="shared" si="7"/>
        <v>#VALUE!</v>
      </c>
      <c r="S28" t="e">
        <f t="shared" si="8"/>
        <v>#VALUE!</v>
      </c>
      <c r="U28" t="s">
        <v>28</v>
      </c>
      <c r="V28" s="4" t="str" cm="1">
        <f t="array" ref="V28">_xll.SNL.Clients.Office.Excel.Functions.SPG(U28, "SP_TOTAL_REV", "CY2021")</f>
        <v>#PEND</v>
      </c>
      <c r="W28" s="4" t="str">
        <f>_xll.SNL.Clients.Office.Excel.Functions.SPG(U28,"IQ_AVG_DILUT_SHARES_OUT","CY2021")</f>
        <v>#PEND</v>
      </c>
      <c r="X28" s="5" t="str">
        <f>_xll.SNL.Clients.Office.Excel.Functions.SPG(U28, "IQ_DILUT_EPS_NORM", "CY2021")</f>
        <v>#PEND</v>
      </c>
      <c r="Y28" t="e">
        <f t="shared" si="9"/>
        <v>#VALUE!</v>
      </c>
      <c r="Z28" t="e">
        <f t="shared" si="10"/>
        <v>#VALUE!</v>
      </c>
      <c r="AA28" s="5" t="str">
        <f>_xll.SNL.Clients.Office.Excel.Functions.SPG(U28, "SP_MARKETCAP", "12/31/2021")</f>
        <v>#PEND</v>
      </c>
      <c r="AB28" t="e">
        <f t="shared" si="4"/>
        <v>#VALUE!</v>
      </c>
      <c r="AC28" t="e">
        <f t="shared" si="11"/>
        <v>#VALUE!</v>
      </c>
    </row>
    <row r="29" spans="1:29" x14ac:dyDescent="0.3">
      <c r="A29" t="s">
        <v>29</v>
      </c>
      <c r="B29" s="4" t="str" cm="1">
        <f t="array" ref="B29">_xll.SNL.Clients.Office.Excel.Functions.SPG(A29, "SP_TOTAL_REV", "CY2023")</f>
        <v>#PEND</v>
      </c>
      <c r="C29" s="4" t="str">
        <f>_xll.SNL.Clients.Office.Excel.Functions.SPG(A29,"IQ_AVG_DILUT_SHARES_OUT","CY2023")</f>
        <v>#PEND</v>
      </c>
      <c r="D29" s="5" t="str">
        <f>_xll.SNL.Clients.Office.Excel.Functions.SPG(A29, "IQ_DILUT_EPS_NORM", "CY2023")</f>
        <v>#PEND</v>
      </c>
      <c r="E29" t="e">
        <f t="shared" si="0"/>
        <v>#VALUE!</v>
      </c>
      <c r="F29" t="e">
        <f t="shared" si="1"/>
        <v>#VALUE!</v>
      </c>
      <c r="G29" s="5" t="str">
        <f>_xll.SNL.Clients.Office.Excel.Functions.SPG(A29, "SP_MARKETCAP", "12/30/2023")</f>
        <v>#PEND</v>
      </c>
      <c r="H29" t="e">
        <f t="shared" si="5"/>
        <v>#VALUE!</v>
      </c>
      <c r="I29" t="e">
        <f t="shared" si="6"/>
        <v>#VALUE!</v>
      </c>
      <c r="K29" t="s">
        <v>29</v>
      </c>
      <c r="L29" s="4" t="str" cm="1">
        <f t="array" ref="L29">_xll.SNL.Clients.Office.Excel.Functions.SPG(K29, "SP_TOTAL_REV", "CY2023")</f>
        <v>#PEND</v>
      </c>
      <c r="M29" s="4" t="str">
        <f>_xll.SNL.Clients.Office.Excel.Functions.SPG(K29,"IQ_AVG_DILUT_SHARES_OUT","CY2023")</f>
        <v>#PEND</v>
      </c>
      <c r="N29" s="5" t="str">
        <f>_xll.SNL.Clients.Office.Excel.Functions.SPG(K29, "IQ_DILUT_EPS_NORM", "CY2023")</f>
        <v>#PEND</v>
      </c>
      <c r="O29" t="e">
        <f t="shared" si="2"/>
        <v>#VALUE!</v>
      </c>
      <c r="P29" t="e">
        <f t="shared" si="3"/>
        <v>#VALUE!</v>
      </c>
      <c r="Q29" s="5" t="str">
        <f>_xll.SNL.Clients.Office.Excel.Functions.SPG(K29, "SP_MARKETCAP", "12/31/2022")</f>
        <v>#PEND</v>
      </c>
      <c r="R29" t="e">
        <f t="shared" si="7"/>
        <v>#VALUE!</v>
      </c>
      <c r="S29" t="e">
        <f t="shared" si="8"/>
        <v>#VALUE!</v>
      </c>
      <c r="U29" t="s">
        <v>29</v>
      </c>
      <c r="V29" s="4" t="str" cm="1">
        <f t="array" ref="V29">_xll.SNL.Clients.Office.Excel.Functions.SPG(U29, "SP_TOTAL_REV", "CY2021")</f>
        <v>#PEND</v>
      </c>
      <c r="W29" s="4" t="str">
        <f>_xll.SNL.Clients.Office.Excel.Functions.SPG(U29,"IQ_AVG_DILUT_SHARES_OUT","CY2021")</f>
        <v>#PEND</v>
      </c>
      <c r="X29" s="5" t="str">
        <f>_xll.SNL.Clients.Office.Excel.Functions.SPG(U29, "IQ_DILUT_EPS_NORM", "CY2021")</f>
        <v>#PEND</v>
      </c>
      <c r="Y29" t="e">
        <f t="shared" si="9"/>
        <v>#VALUE!</v>
      </c>
      <c r="Z29" t="e">
        <f t="shared" si="10"/>
        <v>#VALUE!</v>
      </c>
      <c r="AA29" s="5" t="str">
        <f>_xll.SNL.Clients.Office.Excel.Functions.SPG(U29, "SP_MARKETCAP", "12/31/2021")</f>
        <v>#PEND</v>
      </c>
      <c r="AB29" t="e">
        <f t="shared" si="4"/>
        <v>#VALUE!</v>
      </c>
      <c r="AC29" t="e">
        <f t="shared" si="11"/>
        <v>#VALUE!</v>
      </c>
    </row>
    <row r="30" spans="1:29" x14ac:dyDescent="0.3">
      <c r="A30" t="s">
        <v>30</v>
      </c>
      <c r="B30" s="4" t="str" cm="1">
        <f t="array" ref="B30">_xll.SNL.Clients.Office.Excel.Functions.SPG(A30, "SP_TOTAL_REV", "CY2023")</f>
        <v>#PEND</v>
      </c>
      <c r="C30" s="4" t="str">
        <f>_xll.SNL.Clients.Office.Excel.Functions.SPG(A30,"IQ_AVG_DILUT_SHARES_OUT","CY2023")</f>
        <v>#PEND</v>
      </c>
      <c r="D30" s="5" t="str">
        <f>_xll.SNL.Clients.Office.Excel.Functions.SPG(A30, "IQ_DILUT_EPS_NORM", "CY2023")</f>
        <v>#PEND</v>
      </c>
      <c r="E30" t="e">
        <f t="shared" si="0"/>
        <v>#VALUE!</v>
      </c>
      <c r="F30" t="e">
        <f t="shared" si="1"/>
        <v>#VALUE!</v>
      </c>
      <c r="G30" s="5" t="str">
        <f>_xll.SNL.Clients.Office.Excel.Functions.SPG(A30, "SP_MARKETCAP", "12/30/2023")</f>
        <v>#PEND</v>
      </c>
      <c r="H30" t="e">
        <f t="shared" si="5"/>
        <v>#VALUE!</v>
      </c>
      <c r="I30" t="e">
        <f t="shared" si="6"/>
        <v>#VALUE!</v>
      </c>
      <c r="K30" t="s">
        <v>30</v>
      </c>
      <c r="L30" s="4" t="str" cm="1">
        <f t="array" ref="L30">_xll.SNL.Clients.Office.Excel.Functions.SPG(K30, "SP_TOTAL_REV", "CY2023")</f>
        <v>#PEND</v>
      </c>
      <c r="M30" s="4" t="str">
        <f>_xll.SNL.Clients.Office.Excel.Functions.SPG(K30,"IQ_AVG_DILUT_SHARES_OUT","CY2023")</f>
        <v>#PEND</v>
      </c>
      <c r="N30" s="5" t="str">
        <f>_xll.SNL.Clients.Office.Excel.Functions.SPG(K30, "IQ_DILUT_EPS_NORM", "CY2023")</f>
        <v>#PEND</v>
      </c>
      <c r="O30" t="e">
        <f t="shared" si="2"/>
        <v>#VALUE!</v>
      </c>
      <c r="P30" t="e">
        <f t="shared" si="3"/>
        <v>#VALUE!</v>
      </c>
      <c r="Q30" s="5" t="str">
        <f>_xll.SNL.Clients.Office.Excel.Functions.SPG(K30, "SP_MARKETCAP", "12/31/2022")</f>
        <v>#PEND</v>
      </c>
      <c r="R30" t="e">
        <f t="shared" si="7"/>
        <v>#VALUE!</v>
      </c>
      <c r="S30" t="e">
        <f t="shared" si="8"/>
        <v>#VALUE!</v>
      </c>
      <c r="U30" t="s">
        <v>30</v>
      </c>
      <c r="V30" s="4" t="str" cm="1">
        <f t="array" ref="V30">_xll.SNL.Clients.Office.Excel.Functions.SPG(U30, "SP_TOTAL_REV", "CY2021")</f>
        <v>#PEND</v>
      </c>
      <c r="W30" s="4" t="str">
        <f>_xll.SNL.Clients.Office.Excel.Functions.SPG(U30,"IQ_AVG_DILUT_SHARES_OUT","CY2021")</f>
        <v>#PEND</v>
      </c>
      <c r="X30" s="5" t="str">
        <f>_xll.SNL.Clients.Office.Excel.Functions.SPG(U30, "IQ_DILUT_EPS_NORM", "CY2021")</f>
        <v>#PEND</v>
      </c>
      <c r="Y30" t="e">
        <f t="shared" si="9"/>
        <v>#VALUE!</v>
      </c>
      <c r="Z30" t="e">
        <f t="shared" si="10"/>
        <v>#VALUE!</v>
      </c>
      <c r="AA30" s="5" t="str">
        <f>_xll.SNL.Clients.Office.Excel.Functions.SPG(U30, "SP_MARKETCAP", "12/31/2021")</f>
        <v>#PEND</v>
      </c>
      <c r="AB30" t="e">
        <f t="shared" si="4"/>
        <v>#VALUE!</v>
      </c>
      <c r="AC30" t="e">
        <f t="shared" si="11"/>
        <v>#VALUE!</v>
      </c>
    </row>
    <row r="31" spans="1:29" x14ac:dyDescent="0.3">
      <c r="A31" t="s">
        <v>31</v>
      </c>
      <c r="B31" s="4" t="str" cm="1">
        <f t="array" ref="B31">_xll.SNL.Clients.Office.Excel.Functions.SPG(A31, "SP_TOTAL_REV", "CY2023")</f>
        <v>#PEND</v>
      </c>
      <c r="C31" s="4" t="str">
        <f>_xll.SNL.Clients.Office.Excel.Functions.SPG(A31,"IQ_AVG_DILUT_SHARES_OUT","CY2023")</f>
        <v>#PEND</v>
      </c>
      <c r="D31" s="5" t="str">
        <f>_xll.SNL.Clients.Office.Excel.Functions.SPG(A31, "IQ_DILUT_EPS_NORM", "CY2023")</f>
        <v>#PEND</v>
      </c>
      <c r="E31" t="e">
        <f t="shared" si="0"/>
        <v>#VALUE!</v>
      </c>
      <c r="F31" t="e">
        <f t="shared" si="1"/>
        <v>#VALUE!</v>
      </c>
      <c r="G31" s="5" t="str">
        <f>_xll.SNL.Clients.Office.Excel.Functions.SPG(A31, "SP_MARKETCAP", "12/30/2023")</f>
        <v>#PEND</v>
      </c>
      <c r="H31" t="e">
        <f t="shared" si="5"/>
        <v>#VALUE!</v>
      </c>
      <c r="I31" t="e">
        <f t="shared" si="6"/>
        <v>#VALUE!</v>
      </c>
      <c r="K31" t="s">
        <v>31</v>
      </c>
      <c r="L31" s="4" t="str" cm="1">
        <f t="array" ref="L31">_xll.SNL.Clients.Office.Excel.Functions.SPG(K31, "SP_TOTAL_REV", "CY2023")</f>
        <v>#PEND</v>
      </c>
      <c r="M31" s="4" t="str">
        <f>_xll.SNL.Clients.Office.Excel.Functions.SPG(K31,"IQ_AVG_DILUT_SHARES_OUT","CY2023")</f>
        <v>#PEND</v>
      </c>
      <c r="N31" s="5" t="str">
        <f>_xll.SNL.Clients.Office.Excel.Functions.SPG(K31, "IQ_DILUT_EPS_NORM", "CY2023")</f>
        <v>#PEND</v>
      </c>
      <c r="O31" t="e">
        <f t="shared" si="2"/>
        <v>#VALUE!</v>
      </c>
      <c r="P31" t="e">
        <f t="shared" si="3"/>
        <v>#VALUE!</v>
      </c>
      <c r="Q31" s="5" t="str">
        <f>_xll.SNL.Clients.Office.Excel.Functions.SPG(K31, "SP_MARKETCAP", "12/31/2022")</f>
        <v>#PEND</v>
      </c>
      <c r="R31" t="e">
        <f t="shared" si="7"/>
        <v>#VALUE!</v>
      </c>
      <c r="S31" t="e">
        <f t="shared" si="8"/>
        <v>#VALUE!</v>
      </c>
      <c r="U31" t="s">
        <v>31</v>
      </c>
      <c r="V31" s="4" t="str" cm="1">
        <f t="array" ref="V31">_xll.SNL.Clients.Office.Excel.Functions.SPG(U31, "SP_TOTAL_REV", "CY2021")</f>
        <v>#PEND</v>
      </c>
      <c r="W31" s="4" t="str">
        <f>_xll.SNL.Clients.Office.Excel.Functions.SPG(U31,"IQ_AVG_DILUT_SHARES_OUT","CY2021")</f>
        <v>#PEND</v>
      </c>
      <c r="X31" s="5" t="str">
        <f>_xll.SNL.Clients.Office.Excel.Functions.SPG(U31, "IQ_DILUT_EPS_NORM", "CY2021")</f>
        <v>#PEND</v>
      </c>
      <c r="Y31" t="e">
        <f t="shared" si="9"/>
        <v>#VALUE!</v>
      </c>
      <c r="Z31" t="e">
        <f t="shared" si="10"/>
        <v>#VALUE!</v>
      </c>
      <c r="AA31" s="5" t="str">
        <f>_xll.SNL.Clients.Office.Excel.Functions.SPG(U31, "SP_MARKETCAP", "12/31/2021")</f>
        <v>#PEND</v>
      </c>
      <c r="AB31" t="e">
        <f t="shared" si="4"/>
        <v>#VALUE!</v>
      </c>
      <c r="AC31" t="e">
        <f t="shared" si="11"/>
        <v>#VALUE!</v>
      </c>
    </row>
    <row r="32" spans="1:29" x14ac:dyDescent="0.3">
      <c r="A32" t="s">
        <v>32</v>
      </c>
      <c r="B32" s="4" t="str" cm="1">
        <f t="array" ref="B32">_xll.SNL.Clients.Office.Excel.Functions.SPG(A32, "SP_TOTAL_REV", "CY2023")</f>
        <v>#PEND</v>
      </c>
      <c r="C32" s="4" t="str">
        <f>_xll.SNL.Clients.Office.Excel.Functions.SPG(A32,"IQ_AVG_DILUT_SHARES_OUT","CY2023")</f>
        <v>#PEND</v>
      </c>
      <c r="D32" s="5" t="str">
        <f>_xll.SNL.Clients.Office.Excel.Functions.SPG(A32, "IQ_DILUT_EPS_NORM", "CY2023")</f>
        <v>#PEND</v>
      </c>
      <c r="E32" t="e">
        <f t="shared" si="0"/>
        <v>#VALUE!</v>
      </c>
      <c r="F32" t="e">
        <f t="shared" si="1"/>
        <v>#VALUE!</v>
      </c>
      <c r="G32" s="5" t="str">
        <f>_xll.SNL.Clients.Office.Excel.Functions.SPG(A32, "SP_MARKETCAP", "12/30/2023")</f>
        <v>#PEND</v>
      </c>
      <c r="H32" t="e">
        <f t="shared" si="5"/>
        <v>#VALUE!</v>
      </c>
      <c r="I32" t="e">
        <f t="shared" si="6"/>
        <v>#VALUE!</v>
      </c>
      <c r="K32" t="s">
        <v>32</v>
      </c>
      <c r="L32" s="4" t="str" cm="1">
        <f t="array" ref="L32">_xll.SNL.Clients.Office.Excel.Functions.SPG(K32, "SP_TOTAL_REV", "CY2023")</f>
        <v>#PEND</v>
      </c>
      <c r="M32" s="4" t="str">
        <f>_xll.SNL.Clients.Office.Excel.Functions.SPG(K32,"IQ_AVG_DILUT_SHARES_OUT","CY2023")</f>
        <v>#PEND</v>
      </c>
      <c r="N32" s="5" t="str">
        <f>_xll.SNL.Clients.Office.Excel.Functions.SPG(K32, "IQ_DILUT_EPS_NORM", "CY2023")</f>
        <v>#PEND</v>
      </c>
      <c r="O32" t="e">
        <f t="shared" si="2"/>
        <v>#VALUE!</v>
      </c>
      <c r="P32" t="e">
        <f t="shared" si="3"/>
        <v>#VALUE!</v>
      </c>
      <c r="Q32" s="5" t="str">
        <f>_xll.SNL.Clients.Office.Excel.Functions.SPG(K32, "SP_MARKETCAP", "12/31/2022")</f>
        <v>#PEND</v>
      </c>
      <c r="R32" t="e">
        <f t="shared" si="7"/>
        <v>#VALUE!</v>
      </c>
      <c r="S32" t="e">
        <f t="shared" si="8"/>
        <v>#VALUE!</v>
      </c>
      <c r="U32" t="s">
        <v>32</v>
      </c>
      <c r="V32" s="4" t="str" cm="1">
        <f t="array" ref="V32">_xll.SNL.Clients.Office.Excel.Functions.SPG(U32, "SP_TOTAL_REV", "CY2021")</f>
        <v>#PEND</v>
      </c>
      <c r="W32" s="4" t="str">
        <f>_xll.SNL.Clients.Office.Excel.Functions.SPG(U32,"IQ_AVG_DILUT_SHARES_OUT","CY2021")</f>
        <v>#PEND</v>
      </c>
      <c r="X32" s="5" t="str">
        <f>_xll.SNL.Clients.Office.Excel.Functions.SPG(U32, "IQ_DILUT_EPS_NORM", "CY2021")</f>
        <v>#PEND</v>
      </c>
      <c r="Y32" t="e">
        <f t="shared" si="9"/>
        <v>#VALUE!</v>
      </c>
      <c r="Z32" t="e">
        <f t="shared" si="10"/>
        <v>#VALUE!</v>
      </c>
      <c r="AA32" s="5" t="str">
        <f>_xll.SNL.Clients.Office.Excel.Functions.SPG(U32, "SP_MARKETCAP", "12/31/2021")</f>
        <v>#PEND</v>
      </c>
      <c r="AB32" t="e">
        <f t="shared" si="4"/>
        <v>#VALUE!</v>
      </c>
      <c r="AC32" t="e">
        <f t="shared" si="11"/>
        <v>#VALUE!</v>
      </c>
    </row>
    <row r="33" spans="1:29" x14ac:dyDescent="0.3">
      <c r="A33" t="s">
        <v>33</v>
      </c>
      <c r="B33" s="4" t="str" cm="1">
        <f t="array" ref="B33">_xll.SNL.Clients.Office.Excel.Functions.SPG(A33, "SP_TOTAL_REV", "CY2023")</f>
        <v>#PEND</v>
      </c>
      <c r="C33" s="4" t="str">
        <f>_xll.SNL.Clients.Office.Excel.Functions.SPG(A33,"IQ_AVG_DILUT_SHARES_OUT","CY2023")</f>
        <v>#PEND</v>
      </c>
      <c r="D33" s="5" t="str">
        <f>_xll.SNL.Clients.Office.Excel.Functions.SPG(A33, "IQ_DILUT_EPS_NORM", "CY2023")</f>
        <v>#PEND</v>
      </c>
      <c r="E33" t="e">
        <f t="shared" si="0"/>
        <v>#VALUE!</v>
      </c>
      <c r="F33" t="e">
        <f t="shared" si="1"/>
        <v>#VALUE!</v>
      </c>
      <c r="G33" s="5" t="str">
        <f>_xll.SNL.Clients.Office.Excel.Functions.SPG(A33, "SP_MARKETCAP", "12/30/2023")</f>
        <v>#PEND</v>
      </c>
      <c r="H33" t="e">
        <f t="shared" si="5"/>
        <v>#VALUE!</v>
      </c>
      <c r="I33" t="e">
        <f t="shared" si="6"/>
        <v>#VALUE!</v>
      </c>
      <c r="K33" t="s">
        <v>33</v>
      </c>
      <c r="L33" s="4" t="str" cm="1">
        <f t="array" ref="L33">_xll.SNL.Clients.Office.Excel.Functions.SPG(K33, "SP_TOTAL_REV", "CY2023")</f>
        <v>#PEND</v>
      </c>
      <c r="M33" s="4" t="str">
        <f>_xll.SNL.Clients.Office.Excel.Functions.SPG(K33,"IQ_AVG_DILUT_SHARES_OUT","CY2023")</f>
        <v>#PEND</v>
      </c>
      <c r="N33" s="5" t="str">
        <f>_xll.SNL.Clients.Office.Excel.Functions.SPG(K33, "IQ_DILUT_EPS_NORM", "CY2023")</f>
        <v>#PEND</v>
      </c>
      <c r="O33" t="e">
        <f t="shared" si="2"/>
        <v>#VALUE!</v>
      </c>
      <c r="P33" t="e">
        <f t="shared" si="3"/>
        <v>#VALUE!</v>
      </c>
      <c r="Q33" s="5" t="str">
        <f>_xll.SNL.Clients.Office.Excel.Functions.SPG(K33, "SP_MARKETCAP", "12/31/2022")</f>
        <v>#PEND</v>
      </c>
      <c r="R33" t="e">
        <f t="shared" si="7"/>
        <v>#VALUE!</v>
      </c>
      <c r="S33" t="e">
        <f t="shared" si="8"/>
        <v>#VALUE!</v>
      </c>
      <c r="U33" t="s">
        <v>33</v>
      </c>
      <c r="V33" s="4" t="str" cm="1">
        <f t="array" ref="V33">_xll.SNL.Clients.Office.Excel.Functions.SPG(U33, "SP_TOTAL_REV", "CY2021")</f>
        <v>#PEND</v>
      </c>
      <c r="W33" s="4" t="str">
        <f>_xll.SNL.Clients.Office.Excel.Functions.SPG(U33,"IQ_AVG_DILUT_SHARES_OUT","CY2021")</f>
        <v>#PEND</v>
      </c>
      <c r="X33" s="5" t="str">
        <f>_xll.SNL.Clients.Office.Excel.Functions.SPG(U33, "IQ_DILUT_EPS_NORM", "CY2021")</f>
        <v>#PEND</v>
      </c>
      <c r="Y33" t="e">
        <f t="shared" si="9"/>
        <v>#VALUE!</v>
      </c>
      <c r="Z33" t="e">
        <f t="shared" si="10"/>
        <v>#VALUE!</v>
      </c>
      <c r="AA33" s="5" t="str">
        <f>_xll.SNL.Clients.Office.Excel.Functions.SPG(U33, "SP_MARKETCAP", "12/31/2021")</f>
        <v>#PEND</v>
      </c>
      <c r="AB33" t="e">
        <f t="shared" si="4"/>
        <v>#VALUE!</v>
      </c>
      <c r="AC33" t="e">
        <f t="shared" si="11"/>
        <v>#VALUE!</v>
      </c>
    </row>
    <row r="34" spans="1:29" x14ac:dyDescent="0.3">
      <c r="A34" t="s">
        <v>34</v>
      </c>
      <c r="B34" s="4" t="str" cm="1">
        <f t="array" ref="B34">_xll.SNL.Clients.Office.Excel.Functions.SPG(A34, "SP_TOTAL_REV", "CY2023")</f>
        <v>#PEND</v>
      </c>
      <c r="C34" s="4" t="str">
        <f>_xll.SNL.Clients.Office.Excel.Functions.SPG(A34,"IQ_AVG_DILUT_SHARES_OUT","CY2023")</f>
        <v>#PEND</v>
      </c>
      <c r="D34" s="5" t="str">
        <f>_xll.SNL.Clients.Office.Excel.Functions.SPG(A34, "IQ_DILUT_EPS_NORM", "CY2023")</f>
        <v>#PEND</v>
      </c>
      <c r="E34" t="e">
        <f t="shared" si="0"/>
        <v>#VALUE!</v>
      </c>
      <c r="F34" t="e">
        <f t="shared" si="1"/>
        <v>#VALUE!</v>
      </c>
      <c r="G34" s="5" t="str">
        <f>_xll.SNL.Clients.Office.Excel.Functions.SPG(A34, "SP_MARKETCAP", "12/30/2023")</f>
        <v>#PEND</v>
      </c>
      <c r="H34" t="e">
        <f t="shared" si="5"/>
        <v>#VALUE!</v>
      </c>
      <c r="I34" t="e">
        <f t="shared" si="6"/>
        <v>#VALUE!</v>
      </c>
      <c r="K34" t="s">
        <v>34</v>
      </c>
      <c r="L34" s="4" t="str" cm="1">
        <f t="array" ref="L34">_xll.SNL.Clients.Office.Excel.Functions.SPG(K34, "SP_TOTAL_REV", "CY2023")</f>
        <v>#PEND</v>
      </c>
      <c r="M34" s="4" t="str">
        <f>_xll.SNL.Clients.Office.Excel.Functions.SPG(K34,"IQ_AVG_DILUT_SHARES_OUT","CY2023")</f>
        <v>#PEND</v>
      </c>
      <c r="N34" s="5" t="str">
        <f>_xll.SNL.Clients.Office.Excel.Functions.SPG(K34, "IQ_DILUT_EPS_NORM", "CY2023")</f>
        <v>#PEND</v>
      </c>
      <c r="O34" t="e">
        <f t="shared" si="2"/>
        <v>#VALUE!</v>
      </c>
      <c r="P34" t="e">
        <f t="shared" si="3"/>
        <v>#VALUE!</v>
      </c>
      <c r="Q34" s="5" t="str">
        <f>_xll.SNL.Clients.Office.Excel.Functions.SPG(K34, "SP_MARKETCAP", "12/31/2022")</f>
        <v>#PEND</v>
      </c>
      <c r="R34" t="e">
        <f t="shared" si="7"/>
        <v>#VALUE!</v>
      </c>
      <c r="S34" t="e">
        <f t="shared" si="8"/>
        <v>#VALUE!</v>
      </c>
      <c r="U34" t="s">
        <v>34</v>
      </c>
      <c r="V34" s="4" t="str" cm="1">
        <f t="array" ref="V34">_xll.SNL.Clients.Office.Excel.Functions.SPG(U34, "SP_TOTAL_REV", "CY2021")</f>
        <v>#PEND</v>
      </c>
      <c r="W34" s="4" t="str">
        <f>_xll.SNL.Clients.Office.Excel.Functions.SPG(U34,"IQ_AVG_DILUT_SHARES_OUT","CY2021")</f>
        <v>#PEND</v>
      </c>
      <c r="X34" s="5" t="str">
        <f>_xll.SNL.Clients.Office.Excel.Functions.SPG(U34, "IQ_DILUT_EPS_NORM", "CY2021")</f>
        <v>#PEND</v>
      </c>
      <c r="Y34" t="e">
        <f t="shared" si="9"/>
        <v>#VALUE!</v>
      </c>
      <c r="Z34" t="e">
        <f t="shared" si="10"/>
        <v>#VALUE!</v>
      </c>
      <c r="AA34" s="5" t="str">
        <f>_xll.SNL.Clients.Office.Excel.Functions.SPG(U34, "SP_MARKETCAP", "12/31/2021")</f>
        <v>#PEND</v>
      </c>
      <c r="AB34" t="e">
        <f t="shared" si="4"/>
        <v>#VALUE!</v>
      </c>
      <c r="AC34" t="e">
        <f t="shared" si="11"/>
        <v>#VALUE!</v>
      </c>
    </row>
    <row r="35" spans="1:29" x14ac:dyDescent="0.3">
      <c r="A35" t="s">
        <v>35</v>
      </c>
      <c r="B35" s="4" t="str" cm="1">
        <f t="array" ref="B35">_xll.SNL.Clients.Office.Excel.Functions.SPG(A35, "SP_TOTAL_REV", "CY2023")</f>
        <v>#PEND</v>
      </c>
      <c r="C35" s="4" t="str">
        <f>_xll.SNL.Clients.Office.Excel.Functions.SPG(A35,"IQ_AVG_DILUT_SHARES_OUT","CY2023")</f>
        <v>#PEND</v>
      </c>
      <c r="D35" s="5" t="str">
        <f>_xll.SNL.Clients.Office.Excel.Functions.SPG(A35, "IQ_DILUT_EPS_NORM", "CY2023")</f>
        <v>#PEND</v>
      </c>
      <c r="E35" t="e">
        <f t="shared" si="0"/>
        <v>#VALUE!</v>
      </c>
      <c r="F35" t="e">
        <f t="shared" si="1"/>
        <v>#VALUE!</v>
      </c>
      <c r="G35" s="5" t="str">
        <f>_xll.SNL.Clients.Office.Excel.Functions.SPG(A35, "SP_MARKETCAP", "12/30/2023")</f>
        <v>#PEND</v>
      </c>
      <c r="H35" t="e">
        <f t="shared" si="5"/>
        <v>#VALUE!</v>
      </c>
      <c r="I35" t="e">
        <f t="shared" si="6"/>
        <v>#VALUE!</v>
      </c>
      <c r="K35" t="s">
        <v>35</v>
      </c>
      <c r="L35" s="4" t="str" cm="1">
        <f t="array" ref="L35">_xll.SNL.Clients.Office.Excel.Functions.SPG(K35, "SP_TOTAL_REV", "CY2023")</f>
        <v>#PEND</v>
      </c>
      <c r="M35" s="4" t="str">
        <f>_xll.SNL.Clients.Office.Excel.Functions.SPG(K35,"IQ_AVG_DILUT_SHARES_OUT","CY2023")</f>
        <v>#PEND</v>
      </c>
      <c r="N35" s="5" t="str">
        <f>_xll.SNL.Clients.Office.Excel.Functions.SPG(K35, "IQ_DILUT_EPS_NORM", "CY2023")</f>
        <v>#PEND</v>
      </c>
      <c r="O35" t="e">
        <f t="shared" si="2"/>
        <v>#VALUE!</v>
      </c>
      <c r="P35" t="e">
        <f t="shared" si="3"/>
        <v>#VALUE!</v>
      </c>
      <c r="Q35" s="5" t="str">
        <f>_xll.SNL.Clients.Office.Excel.Functions.SPG(K35, "SP_MARKETCAP", "12/31/2022")</f>
        <v>#PEND</v>
      </c>
      <c r="R35" t="e">
        <f t="shared" si="7"/>
        <v>#VALUE!</v>
      </c>
      <c r="S35" t="e">
        <f t="shared" si="8"/>
        <v>#VALUE!</v>
      </c>
      <c r="U35" t="s">
        <v>35</v>
      </c>
      <c r="V35" s="4" t="str" cm="1">
        <f t="array" ref="V35">_xll.SNL.Clients.Office.Excel.Functions.SPG(U35, "SP_TOTAL_REV", "CY2021")</f>
        <v>#PEND</v>
      </c>
      <c r="W35" s="4" t="str">
        <f>_xll.SNL.Clients.Office.Excel.Functions.SPG(U35,"IQ_AVG_DILUT_SHARES_OUT","CY2021")</f>
        <v>#PEND</v>
      </c>
      <c r="X35" s="5" t="str">
        <f>_xll.SNL.Clients.Office.Excel.Functions.SPG(U35, "IQ_DILUT_EPS_NORM", "CY2021")</f>
        <v>#PEND</v>
      </c>
      <c r="Y35" t="e">
        <f t="shared" si="9"/>
        <v>#VALUE!</v>
      </c>
      <c r="Z35" t="e">
        <f t="shared" si="10"/>
        <v>#VALUE!</v>
      </c>
      <c r="AA35" s="5" t="str">
        <f>_xll.SNL.Clients.Office.Excel.Functions.SPG(U35, "SP_MARKETCAP", "12/31/2021")</f>
        <v>#PEND</v>
      </c>
      <c r="AB35" t="e">
        <f t="shared" si="4"/>
        <v>#VALUE!</v>
      </c>
      <c r="AC35" t="e">
        <f t="shared" si="11"/>
        <v>#VALUE!</v>
      </c>
    </row>
    <row r="36" spans="1:29" x14ac:dyDescent="0.3">
      <c r="A36" t="s">
        <v>36</v>
      </c>
      <c r="B36" s="4" t="str" cm="1">
        <f t="array" ref="B36">_xll.SNL.Clients.Office.Excel.Functions.SPG(A36, "SP_TOTAL_REV", "CY2023")</f>
        <v>#PEND</v>
      </c>
      <c r="C36" s="4" t="str">
        <f>_xll.SNL.Clients.Office.Excel.Functions.SPG(A36,"IQ_AVG_DILUT_SHARES_OUT","CY2023")</f>
        <v>#PEND</v>
      </c>
      <c r="D36" s="5" t="str">
        <f>_xll.SNL.Clients.Office.Excel.Functions.SPG(A36, "IQ_DILUT_EPS_NORM", "CY2023")</f>
        <v>#PEND</v>
      </c>
      <c r="E36" t="e">
        <f t="shared" si="0"/>
        <v>#VALUE!</v>
      </c>
      <c r="F36" t="e">
        <f t="shared" si="1"/>
        <v>#VALUE!</v>
      </c>
      <c r="G36" s="5" t="str">
        <f>_xll.SNL.Clients.Office.Excel.Functions.SPG(A36, "SP_MARKETCAP", "12/30/2023")</f>
        <v>#PEND</v>
      </c>
      <c r="H36" t="e">
        <f t="shared" si="5"/>
        <v>#VALUE!</v>
      </c>
      <c r="I36" t="e">
        <f t="shared" si="6"/>
        <v>#VALUE!</v>
      </c>
      <c r="K36" t="s">
        <v>36</v>
      </c>
      <c r="L36" s="4" t="str" cm="1">
        <f t="array" ref="L36">_xll.SNL.Clients.Office.Excel.Functions.SPG(K36, "SP_TOTAL_REV", "CY2023")</f>
        <v>#PEND</v>
      </c>
      <c r="M36" s="4" t="str">
        <f>_xll.SNL.Clients.Office.Excel.Functions.SPG(K36,"IQ_AVG_DILUT_SHARES_OUT","CY2023")</f>
        <v>#PEND</v>
      </c>
      <c r="N36" s="5" t="str">
        <f>_xll.SNL.Clients.Office.Excel.Functions.SPG(K36, "IQ_DILUT_EPS_NORM", "CY2023")</f>
        <v>#PEND</v>
      </c>
      <c r="O36" t="e">
        <f t="shared" si="2"/>
        <v>#VALUE!</v>
      </c>
      <c r="P36" t="e">
        <f t="shared" si="3"/>
        <v>#VALUE!</v>
      </c>
      <c r="Q36" s="5" t="str">
        <f>_xll.SNL.Clients.Office.Excel.Functions.SPG(K36, "SP_MARKETCAP", "12/31/2022")</f>
        <v>#PEND</v>
      </c>
      <c r="R36" t="e">
        <f t="shared" si="7"/>
        <v>#VALUE!</v>
      </c>
      <c r="S36" t="e">
        <f t="shared" si="8"/>
        <v>#VALUE!</v>
      </c>
      <c r="U36" t="s">
        <v>36</v>
      </c>
      <c r="V36" s="4" t="str" cm="1">
        <f t="array" ref="V36">_xll.SNL.Clients.Office.Excel.Functions.SPG(U36, "SP_TOTAL_REV", "CY2021")</f>
        <v>#PEND</v>
      </c>
      <c r="W36" s="4" t="str">
        <f>_xll.SNL.Clients.Office.Excel.Functions.SPG(U36,"IQ_AVG_DILUT_SHARES_OUT","CY2021")</f>
        <v>#PEND</v>
      </c>
      <c r="X36" s="5" t="str">
        <f>_xll.SNL.Clients.Office.Excel.Functions.SPG(U36, "IQ_DILUT_EPS_NORM", "CY2021")</f>
        <v>#PEND</v>
      </c>
      <c r="Y36" t="e">
        <f t="shared" si="9"/>
        <v>#VALUE!</v>
      </c>
      <c r="Z36" t="e">
        <f t="shared" si="10"/>
        <v>#VALUE!</v>
      </c>
      <c r="AA36" s="5" t="str">
        <f>_xll.SNL.Clients.Office.Excel.Functions.SPG(U36, "SP_MARKETCAP", "12/31/2021")</f>
        <v>#PEND</v>
      </c>
      <c r="AB36" t="e">
        <f t="shared" si="4"/>
        <v>#VALUE!</v>
      </c>
      <c r="AC36" t="e">
        <f t="shared" si="11"/>
        <v>#VALUE!</v>
      </c>
    </row>
    <row r="37" spans="1:29" x14ac:dyDescent="0.3">
      <c r="A37" t="s">
        <v>37</v>
      </c>
      <c r="B37" s="4" t="str" cm="1">
        <f t="array" ref="B37">_xll.SNL.Clients.Office.Excel.Functions.SPG(A37, "SP_TOTAL_REV", "CY2023")</f>
        <v>#PEND</v>
      </c>
      <c r="C37" s="4" t="str">
        <f>_xll.SNL.Clients.Office.Excel.Functions.SPG(A37,"IQ_AVG_DILUT_SHARES_OUT","CY2023")</f>
        <v>#PEND</v>
      </c>
      <c r="D37" s="5" t="str">
        <f>_xll.SNL.Clients.Office.Excel.Functions.SPG(A37, "IQ_DILUT_EPS_NORM", "CY2023")</f>
        <v>#PEND</v>
      </c>
      <c r="E37" t="e">
        <f t="shared" si="0"/>
        <v>#VALUE!</v>
      </c>
      <c r="F37" t="e">
        <f t="shared" si="1"/>
        <v>#VALUE!</v>
      </c>
      <c r="G37" s="5" t="str">
        <f>_xll.SNL.Clients.Office.Excel.Functions.SPG(A37, "SP_MARKETCAP", "12/30/2023")</f>
        <v>#PEND</v>
      </c>
      <c r="H37" t="e">
        <f t="shared" si="5"/>
        <v>#VALUE!</v>
      </c>
      <c r="I37" t="e">
        <f t="shared" si="6"/>
        <v>#VALUE!</v>
      </c>
      <c r="K37" t="s">
        <v>37</v>
      </c>
      <c r="L37" s="4" t="str" cm="1">
        <f t="array" ref="L37">_xll.SNL.Clients.Office.Excel.Functions.SPG(K37, "SP_TOTAL_REV", "CY2023")</f>
        <v>#PEND</v>
      </c>
      <c r="M37" s="4" t="str">
        <f>_xll.SNL.Clients.Office.Excel.Functions.SPG(K37,"IQ_AVG_DILUT_SHARES_OUT","CY2023")</f>
        <v>#PEND</v>
      </c>
      <c r="N37" s="5" t="str">
        <f>_xll.SNL.Clients.Office.Excel.Functions.SPG(K37, "IQ_DILUT_EPS_NORM", "CY2023")</f>
        <v>#PEND</v>
      </c>
      <c r="O37" t="e">
        <f t="shared" si="2"/>
        <v>#VALUE!</v>
      </c>
      <c r="P37" t="e">
        <f t="shared" si="3"/>
        <v>#VALUE!</v>
      </c>
      <c r="Q37" s="5" t="str">
        <f>_xll.SNL.Clients.Office.Excel.Functions.SPG(K37, "SP_MARKETCAP", "12/31/2022")</f>
        <v>#PEND</v>
      </c>
      <c r="R37" t="e">
        <f t="shared" si="7"/>
        <v>#VALUE!</v>
      </c>
      <c r="S37" t="e">
        <f t="shared" si="8"/>
        <v>#VALUE!</v>
      </c>
      <c r="U37" t="s">
        <v>37</v>
      </c>
      <c r="V37" s="4" t="str" cm="1">
        <f t="array" ref="V37">_xll.SNL.Clients.Office.Excel.Functions.SPG(U37, "SP_TOTAL_REV", "CY2021")</f>
        <v>#PEND</v>
      </c>
      <c r="W37" s="4" t="str">
        <f>_xll.SNL.Clients.Office.Excel.Functions.SPG(U37,"IQ_AVG_DILUT_SHARES_OUT","CY2021")</f>
        <v>#PEND</v>
      </c>
      <c r="X37" s="5" t="str">
        <f>_xll.SNL.Clients.Office.Excel.Functions.SPG(U37, "IQ_DILUT_EPS_NORM", "CY2021")</f>
        <v>#PEND</v>
      </c>
      <c r="Y37" t="e">
        <f t="shared" si="9"/>
        <v>#VALUE!</v>
      </c>
      <c r="Z37" t="e">
        <f t="shared" si="10"/>
        <v>#VALUE!</v>
      </c>
      <c r="AA37" s="5" t="str">
        <f>_xll.SNL.Clients.Office.Excel.Functions.SPG(U37, "SP_MARKETCAP", "12/31/2021")</f>
        <v>#PEND</v>
      </c>
      <c r="AB37" t="e">
        <f t="shared" si="4"/>
        <v>#VALUE!</v>
      </c>
      <c r="AC37" t="e">
        <f t="shared" si="11"/>
        <v>#VALUE!</v>
      </c>
    </row>
    <row r="38" spans="1:29" x14ac:dyDescent="0.3">
      <c r="A38" t="s">
        <v>38</v>
      </c>
      <c r="B38" s="4" t="str" cm="1">
        <f t="array" ref="B38">_xll.SNL.Clients.Office.Excel.Functions.SPG(A38, "SP_TOTAL_REV", "CY2023")</f>
        <v>#PEND</v>
      </c>
      <c r="C38" s="4" t="str">
        <f>_xll.SNL.Clients.Office.Excel.Functions.SPG(A38,"IQ_AVG_DILUT_SHARES_OUT","CY2023")</f>
        <v>#PEND</v>
      </c>
      <c r="D38" s="5" t="str">
        <f>_xll.SNL.Clients.Office.Excel.Functions.SPG(A38, "IQ_DILUT_EPS_NORM", "CY2023")</f>
        <v>#PEND</v>
      </c>
      <c r="E38" t="e">
        <f t="shared" si="0"/>
        <v>#VALUE!</v>
      </c>
      <c r="F38" t="e">
        <f t="shared" si="1"/>
        <v>#VALUE!</v>
      </c>
      <c r="G38" s="5" t="str">
        <f>_xll.SNL.Clients.Office.Excel.Functions.SPG(A38, "SP_MARKETCAP", "12/30/2023")</f>
        <v>#PEND</v>
      </c>
      <c r="H38" t="e">
        <f t="shared" si="5"/>
        <v>#VALUE!</v>
      </c>
      <c r="I38" t="e">
        <f t="shared" si="6"/>
        <v>#VALUE!</v>
      </c>
      <c r="K38" t="s">
        <v>38</v>
      </c>
      <c r="L38" s="4" t="str" cm="1">
        <f t="array" ref="L38">_xll.SNL.Clients.Office.Excel.Functions.SPG(K38, "SP_TOTAL_REV", "CY2023")</f>
        <v>#PEND</v>
      </c>
      <c r="M38" s="4" t="str">
        <f>_xll.SNL.Clients.Office.Excel.Functions.SPG(K38,"IQ_AVG_DILUT_SHARES_OUT","CY2023")</f>
        <v>#PEND</v>
      </c>
      <c r="N38" s="5" t="str">
        <f>_xll.SNL.Clients.Office.Excel.Functions.SPG(K38, "IQ_DILUT_EPS_NORM", "CY2023")</f>
        <v>#PEND</v>
      </c>
      <c r="O38" t="e">
        <f t="shared" si="2"/>
        <v>#VALUE!</v>
      </c>
      <c r="P38" t="e">
        <f t="shared" si="3"/>
        <v>#VALUE!</v>
      </c>
      <c r="Q38" s="5" t="str">
        <f>_xll.SNL.Clients.Office.Excel.Functions.SPG(K38, "SP_MARKETCAP", "12/31/2022")</f>
        <v>#PEND</v>
      </c>
      <c r="R38" t="e">
        <f t="shared" si="7"/>
        <v>#VALUE!</v>
      </c>
      <c r="S38" t="e">
        <f t="shared" si="8"/>
        <v>#VALUE!</v>
      </c>
      <c r="U38" t="s">
        <v>38</v>
      </c>
      <c r="V38" s="4" t="str" cm="1">
        <f t="array" ref="V38">_xll.SNL.Clients.Office.Excel.Functions.SPG(U38, "SP_TOTAL_REV", "CY2021")</f>
        <v>#PEND</v>
      </c>
      <c r="W38" s="4" t="str">
        <f>_xll.SNL.Clients.Office.Excel.Functions.SPG(U38,"IQ_AVG_DILUT_SHARES_OUT","CY2021")</f>
        <v>#PEND</v>
      </c>
      <c r="X38" s="5" t="str">
        <f>_xll.SNL.Clients.Office.Excel.Functions.SPG(U38, "IQ_DILUT_EPS_NORM", "CY2021")</f>
        <v>#PEND</v>
      </c>
      <c r="Y38" t="e">
        <f t="shared" si="9"/>
        <v>#VALUE!</v>
      </c>
      <c r="Z38" t="e">
        <f t="shared" si="10"/>
        <v>#VALUE!</v>
      </c>
      <c r="AA38" s="5" t="str">
        <f>_xll.SNL.Clients.Office.Excel.Functions.SPG(U38, "SP_MARKETCAP", "12/31/2021")</f>
        <v>#PEND</v>
      </c>
      <c r="AB38" t="e">
        <f t="shared" si="4"/>
        <v>#VALUE!</v>
      </c>
      <c r="AC38" t="e">
        <f t="shared" si="11"/>
        <v>#VALUE!</v>
      </c>
    </row>
    <row r="39" spans="1:29" x14ac:dyDescent="0.3">
      <c r="A39" t="s">
        <v>39</v>
      </c>
      <c r="B39" s="4" t="str" cm="1">
        <f t="array" ref="B39">_xll.SNL.Clients.Office.Excel.Functions.SPG(A39, "SP_TOTAL_REV", "CY2023")</f>
        <v>#PEND</v>
      </c>
      <c r="C39" s="4" t="str">
        <f>_xll.SNL.Clients.Office.Excel.Functions.SPG(A39,"IQ_AVG_DILUT_SHARES_OUT","CY2023")</f>
        <v>#PEND</v>
      </c>
      <c r="D39" s="5" t="str">
        <f>_xll.SNL.Clients.Office.Excel.Functions.SPG(A39, "IQ_DILUT_EPS_NORM", "CY2023")</f>
        <v>#PEND</v>
      </c>
      <c r="E39" t="e">
        <f t="shared" si="0"/>
        <v>#VALUE!</v>
      </c>
      <c r="F39" t="e">
        <f t="shared" si="1"/>
        <v>#VALUE!</v>
      </c>
      <c r="G39" s="5" t="str">
        <f>_xll.SNL.Clients.Office.Excel.Functions.SPG(A39, "SP_MARKETCAP", "12/30/2023")</f>
        <v>#PEND</v>
      </c>
      <c r="H39" t="e">
        <f t="shared" si="5"/>
        <v>#VALUE!</v>
      </c>
      <c r="I39" t="e">
        <f t="shared" si="6"/>
        <v>#VALUE!</v>
      </c>
      <c r="K39" t="s">
        <v>39</v>
      </c>
      <c r="L39" s="4" t="str" cm="1">
        <f t="array" ref="L39">_xll.SNL.Clients.Office.Excel.Functions.SPG(K39, "SP_TOTAL_REV", "CY2023")</f>
        <v>#PEND</v>
      </c>
      <c r="M39" s="4" t="str">
        <f>_xll.SNL.Clients.Office.Excel.Functions.SPG(K39,"IQ_AVG_DILUT_SHARES_OUT","CY2023")</f>
        <v>#PEND</v>
      </c>
      <c r="N39" s="5" t="str">
        <f>_xll.SNL.Clients.Office.Excel.Functions.SPG(K39, "IQ_DILUT_EPS_NORM", "CY2023")</f>
        <v>#PEND</v>
      </c>
      <c r="O39" t="e">
        <f t="shared" si="2"/>
        <v>#VALUE!</v>
      </c>
      <c r="P39" t="e">
        <f t="shared" si="3"/>
        <v>#VALUE!</v>
      </c>
      <c r="Q39" s="5" t="str">
        <f>_xll.SNL.Clients.Office.Excel.Functions.SPG(K39, "SP_MARKETCAP", "12/31/2022")</f>
        <v>#PEND</v>
      </c>
      <c r="R39" t="e">
        <f t="shared" si="7"/>
        <v>#VALUE!</v>
      </c>
      <c r="S39" t="e">
        <f t="shared" si="8"/>
        <v>#VALUE!</v>
      </c>
      <c r="U39" t="s">
        <v>39</v>
      </c>
      <c r="V39" s="4" t="str" cm="1">
        <f t="array" ref="V39">_xll.SNL.Clients.Office.Excel.Functions.SPG(U39, "SP_TOTAL_REV", "CY2021")</f>
        <v>#PEND</v>
      </c>
      <c r="W39" s="4" t="str">
        <f>_xll.SNL.Clients.Office.Excel.Functions.SPG(U39,"IQ_AVG_DILUT_SHARES_OUT","CY2021")</f>
        <v>#PEND</v>
      </c>
      <c r="X39" s="5" t="str">
        <f>_xll.SNL.Clients.Office.Excel.Functions.SPG(U39, "IQ_DILUT_EPS_NORM", "CY2021")</f>
        <v>#PEND</v>
      </c>
      <c r="Y39" t="e">
        <f t="shared" si="9"/>
        <v>#VALUE!</v>
      </c>
      <c r="Z39" t="e">
        <f t="shared" si="10"/>
        <v>#VALUE!</v>
      </c>
      <c r="AA39" s="5" t="str">
        <f>_xll.SNL.Clients.Office.Excel.Functions.SPG(U39, "SP_MARKETCAP", "12/31/2021")</f>
        <v>#PEND</v>
      </c>
      <c r="AB39" t="e">
        <f t="shared" si="4"/>
        <v>#VALUE!</v>
      </c>
      <c r="AC39" t="e">
        <f t="shared" si="11"/>
        <v>#VALUE!</v>
      </c>
    </row>
    <row r="40" spans="1:29" x14ac:dyDescent="0.3">
      <c r="A40" t="s">
        <v>40</v>
      </c>
      <c r="B40" s="4" t="str" cm="1">
        <f t="array" ref="B40">_xll.SNL.Clients.Office.Excel.Functions.SPG(A40, "SP_TOTAL_REV", "CY2023")</f>
        <v>#PEND</v>
      </c>
      <c r="C40" s="4" t="str">
        <f>_xll.SNL.Clients.Office.Excel.Functions.SPG(A40,"IQ_AVG_DILUT_SHARES_OUT","CY2023")</f>
        <v>#PEND</v>
      </c>
      <c r="D40" s="5" t="str">
        <f>_xll.SNL.Clients.Office.Excel.Functions.SPG(A40, "IQ_DILUT_EPS_NORM", "CY2023")</f>
        <v>#PEND</v>
      </c>
      <c r="E40" t="e">
        <f t="shared" si="0"/>
        <v>#VALUE!</v>
      </c>
      <c r="F40" t="e">
        <f t="shared" si="1"/>
        <v>#VALUE!</v>
      </c>
      <c r="G40" s="5" t="str">
        <f>_xll.SNL.Clients.Office.Excel.Functions.SPG(A40, "SP_MARKETCAP", "12/30/2023")</f>
        <v>#PEND</v>
      </c>
      <c r="H40" t="e">
        <f t="shared" si="5"/>
        <v>#VALUE!</v>
      </c>
      <c r="I40" t="e">
        <f t="shared" si="6"/>
        <v>#VALUE!</v>
      </c>
      <c r="K40" t="s">
        <v>40</v>
      </c>
      <c r="L40" s="4" t="str" cm="1">
        <f t="array" ref="L40">_xll.SNL.Clients.Office.Excel.Functions.SPG(K40, "SP_TOTAL_REV", "CY2023")</f>
        <v>#PEND</v>
      </c>
      <c r="M40" s="4" t="str">
        <f>_xll.SNL.Clients.Office.Excel.Functions.SPG(K40,"IQ_AVG_DILUT_SHARES_OUT","CY2023")</f>
        <v>#PEND</v>
      </c>
      <c r="N40" s="5" t="str">
        <f>_xll.SNL.Clients.Office.Excel.Functions.SPG(K40, "IQ_DILUT_EPS_NORM", "CY2023")</f>
        <v>#PEND</v>
      </c>
      <c r="O40" t="e">
        <f t="shared" si="2"/>
        <v>#VALUE!</v>
      </c>
      <c r="P40" t="e">
        <f t="shared" si="3"/>
        <v>#VALUE!</v>
      </c>
      <c r="Q40" s="5" t="str">
        <f>_xll.SNL.Clients.Office.Excel.Functions.SPG(K40, "SP_MARKETCAP", "12/31/2022")</f>
        <v>#PEND</v>
      </c>
      <c r="R40" t="e">
        <f t="shared" si="7"/>
        <v>#VALUE!</v>
      </c>
      <c r="S40" t="e">
        <f t="shared" si="8"/>
        <v>#VALUE!</v>
      </c>
      <c r="U40" t="s">
        <v>40</v>
      </c>
      <c r="V40" s="4" t="str" cm="1">
        <f t="array" ref="V40">_xll.SNL.Clients.Office.Excel.Functions.SPG(U40, "SP_TOTAL_REV", "CY2021")</f>
        <v>#PEND</v>
      </c>
      <c r="W40" s="4" t="str">
        <f>_xll.SNL.Clients.Office.Excel.Functions.SPG(U40,"IQ_AVG_DILUT_SHARES_OUT","CY2021")</f>
        <v>#PEND</v>
      </c>
      <c r="X40" s="5" t="str">
        <f>_xll.SNL.Clients.Office.Excel.Functions.SPG(U40, "IQ_DILUT_EPS_NORM", "CY2021")</f>
        <v>#PEND</v>
      </c>
      <c r="Y40" t="e">
        <f t="shared" si="9"/>
        <v>#VALUE!</v>
      </c>
      <c r="Z40" t="e">
        <f t="shared" si="10"/>
        <v>#VALUE!</v>
      </c>
      <c r="AA40" s="5" t="str">
        <f>_xll.SNL.Clients.Office.Excel.Functions.SPG(U40, "SP_MARKETCAP", "12/31/2021")</f>
        <v>#PEND</v>
      </c>
      <c r="AB40" t="e">
        <f t="shared" si="4"/>
        <v>#VALUE!</v>
      </c>
      <c r="AC40" t="e">
        <f t="shared" si="11"/>
        <v>#VALUE!</v>
      </c>
    </row>
    <row r="41" spans="1:29" x14ac:dyDescent="0.3">
      <c r="A41" t="s">
        <v>41</v>
      </c>
      <c r="B41" s="4" t="str" cm="1">
        <f t="array" ref="B41">_xll.SNL.Clients.Office.Excel.Functions.SPG(A41, "SP_TOTAL_REV", "CY2023")</f>
        <v>#PEND</v>
      </c>
      <c r="C41" s="4" t="str">
        <f>_xll.SNL.Clients.Office.Excel.Functions.SPG(A41,"IQ_AVG_DILUT_SHARES_OUT","CY2023")</f>
        <v>#PEND</v>
      </c>
      <c r="D41" s="5" t="str">
        <f>_xll.SNL.Clients.Office.Excel.Functions.SPG(A41, "IQ_DILUT_EPS_NORM", "CY2023")</f>
        <v>#PEND</v>
      </c>
      <c r="E41" t="e">
        <f t="shared" si="0"/>
        <v>#VALUE!</v>
      </c>
      <c r="F41" t="e">
        <f t="shared" si="1"/>
        <v>#VALUE!</v>
      </c>
      <c r="G41" s="5" t="str">
        <f>_xll.SNL.Clients.Office.Excel.Functions.SPG(A41, "SP_MARKETCAP", "12/30/2023")</f>
        <v>#PEND</v>
      </c>
      <c r="H41" t="e">
        <f t="shared" si="5"/>
        <v>#VALUE!</v>
      </c>
      <c r="I41" t="e">
        <f t="shared" si="6"/>
        <v>#VALUE!</v>
      </c>
      <c r="K41" t="s">
        <v>41</v>
      </c>
      <c r="L41" s="4" t="str" cm="1">
        <f t="array" ref="L41">_xll.SNL.Clients.Office.Excel.Functions.SPG(K41, "SP_TOTAL_REV", "CY2023")</f>
        <v>#PEND</v>
      </c>
      <c r="M41" s="4" t="str">
        <f>_xll.SNL.Clients.Office.Excel.Functions.SPG(K41,"IQ_AVG_DILUT_SHARES_OUT","CY2023")</f>
        <v>#PEND</v>
      </c>
      <c r="N41" s="5" t="str">
        <f>_xll.SNL.Clients.Office.Excel.Functions.SPG(K41, "IQ_DILUT_EPS_NORM", "CY2023")</f>
        <v>#PEND</v>
      </c>
      <c r="O41" t="e">
        <f t="shared" si="2"/>
        <v>#VALUE!</v>
      </c>
      <c r="P41" t="e">
        <f t="shared" si="3"/>
        <v>#VALUE!</v>
      </c>
      <c r="Q41" s="5" t="str">
        <f>_xll.SNL.Clients.Office.Excel.Functions.SPG(K41, "SP_MARKETCAP", "12/31/2022")</f>
        <v>#PEND</v>
      </c>
      <c r="R41" t="e">
        <f t="shared" si="7"/>
        <v>#VALUE!</v>
      </c>
      <c r="S41" t="e">
        <f t="shared" si="8"/>
        <v>#VALUE!</v>
      </c>
      <c r="U41" t="s">
        <v>41</v>
      </c>
      <c r="V41" s="4" t="str" cm="1">
        <f t="array" ref="V41">_xll.SNL.Clients.Office.Excel.Functions.SPG(U41, "SP_TOTAL_REV", "CY2021")</f>
        <v>#PEND</v>
      </c>
      <c r="W41" s="4" t="str">
        <f>_xll.SNL.Clients.Office.Excel.Functions.SPG(U41,"IQ_AVG_DILUT_SHARES_OUT","CY2021")</f>
        <v>#PEND</v>
      </c>
      <c r="X41" s="5" t="str">
        <f>_xll.SNL.Clients.Office.Excel.Functions.SPG(U41, "IQ_DILUT_EPS_NORM", "CY2021")</f>
        <v>#PEND</v>
      </c>
      <c r="Y41" t="e">
        <f t="shared" si="9"/>
        <v>#VALUE!</v>
      </c>
      <c r="Z41" t="e">
        <f t="shared" si="10"/>
        <v>#VALUE!</v>
      </c>
      <c r="AA41" s="5" t="str">
        <f>_xll.SNL.Clients.Office.Excel.Functions.SPG(U41, "SP_MARKETCAP", "12/31/2021")</f>
        <v>#PEND</v>
      </c>
      <c r="AB41" t="e">
        <f t="shared" si="4"/>
        <v>#VALUE!</v>
      </c>
      <c r="AC41" t="e">
        <f t="shared" si="11"/>
        <v>#VALUE!</v>
      </c>
    </row>
    <row r="42" spans="1:29" x14ac:dyDescent="0.3">
      <c r="A42" t="s">
        <v>42</v>
      </c>
      <c r="B42" s="4" t="str" cm="1">
        <f t="array" ref="B42">_xll.SNL.Clients.Office.Excel.Functions.SPG(A42, "SP_TOTAL_REV", "CY2023")</f>
        <v>#PEND</v>
      </c>
      <c r="C42" s="4" t="str">
        <f>_xll.SNL.Clients.Office.Excel.Functions.SPG(A42,"IQ_AVG_DILUT_SHARES_OUT","CY2023")</f>
        <v>#PEND</v>
      </c>
      <c r="D42" s="5" t="str">
        <f>_xll.SNL.Clients.Office.Excel.Functions.SPG(A42, "IQ_DILUT_EPS_NORM", "CY2023")</f>
        <v>#PEND</v>
      </c>
      <c r="E42" t="e">
        <f t="shared" si="0"/>
        <v>#VALUE!</v>
      </c>
      <c r="F42" t="e">
        <f t="shared" si="1"/>
        <v>#VALUE!</v>
      </c>
      <c r="G42" s="5" t="str">
        <f>_xll.SNL.Clients.Office.Excel.Functions.SPG(A42, "SP_MARKETCAP", "12/30/2023")</f>
        <v>#PEND</v>
      </c>
      <c r="H42" t="e">
        <f t="shared" si="5"/>
        <v>#VALUE!</v>
      </c>
      <c r="I42" t="e">
        <f t="shared" si="6"/>
        <v>#VALUE!</v>
      </c>
      <c r="K42" t="s">
        <v>42</v>
      </c>
      <c r="L42" s="4" t="str" cm="1">
        <f t="array" ref="L42">_xll.SNL.Clients.Office.Excel.Functions.SPG(K42, "SP_TOTAL_REV", "CY2023")</f>
        <v>#PEND</v>
      </c>
      <c r="M42" s="4" t="str">
        <f>_xll.SNL.Clients.Office.Excel.Functions.SPG(K42,"IQ_AVG_DILUT_SHARES_OUT","CY2023")</f>
        <v>#PEND</v>
      </c>
      <c r="N42" s="5" t="str">
        <f>_xll.SNL.Clients.Office.Excel.Functions.SPG(K42, "IQ_DILUT_EPS_NORM", "CY2023")</f>
        <v>#PEND</v>
      </c>
      <c r="O42" t="e">
        <f t="shared" si="2"/>
        <v>#VALUE!</v>
      </c>
      <c r="P42" t="e">
        <f t="shared" si="3"/>
        <v>#VALUE!</v>
      </c>
      <c r="Q42" s="5" t="str">
        <f>_xll.SNL.Clients.Office.Excel.Functions.SPG(K42, "SP_MARKETCAP", "12/31/2022")</f>
        <v>#PEND</v>
      </c>
      <c r="R42" t="e">
        <f t="shared" si="7"/>
        <v>#VALUE!</v>
      </c>
      <c r="S42" t="e">
        <f t="shared" si="8"/>
        <v>#VALUE!</v>
      </c>
      <c r="U42" t="s">
        <v>42</v>
      </c>
      <c r="V42" s="4" t="str" cm="1">
        <f t="array" ref="V42">_xll.SNL.Clients.Office.Excel.Functions.SPG(U42, "SP_TOTAL_REV", "CY2021")</f>
        <v>#PEND</v>
      </c>
      <c r="W42" s="4" t="str">
        <f>_xll.SNL.Clients.Office.Excel.Functions.SPG(U42,"IQ_AVG_DILUT_SHARES_OUT","CY2021")</f>
        <v>#PEND</v>
      </c>
      <c r="X42" s="5" t="str">
        <f>_xll.SNL.Clients.Office.Excel.Functions.SPG(U42, "IQ_DILUT_EPS_NORM", "CY2021")</f>
        <v>#PEND</v>
      </c>
      <c r="Y42" t="e">
        <f t="shared" si="9"/>
        <v>#VALUE!</v>
      </c>
      <c r="Z42" t="e">
        <f t="shared" si="10"/>
        <v>#VALUE!</v>
      </c>
      <c r="AA42" s="5" t="str">
        <f>_xll.SNL.Clients.Office.Excel.Functions.SPG(U42, "SP_MARKETCAP", "12/31/2021")</f>
        <v>#PEND</v>
      </c>
      <c r="AB42" t="e">
        <f t="shared" si="4"/>
        <v>#VALUE!</v>
      </c>
      <c r="AC42" t="e">
        <f t="shared" si="11"/>
        <v>#VALUE!</v>
      </c>
    </row>
    <row r="43" spans="1:29" x14ac:dyDescent="0.3">
      <c r="A43" t="s">
        <v>43</v>
      </c>
      <c r="B43" s="4" t="str" cm="1">
        <f t="array" ref="B43">_xll.SNL.Clients.Office.Excel.Functions.SPG(A43, "SP_TOTAL_REV", "CY2023")</f>
        <v>#PEND</v>
      </c>
      <c r="C43" s="4" t="str">
        <f>_xll.SNL.Clients.Office.Excel.Functions.SPG(A43,"IQ_AVG_DILUT_SHARES_OUT","CY2023")</f>
        <v>#PEND</v>
      </c>
      <c r="D43" s="5" t="str">
        <f>_xll.SNL.Clients.Office.Excel.Functions.SPG(A43, "IQ_DILUT_EPS_NORM", "CY2023")</f>
        <v>#PEND</v>
      </c>
      <c r="E43" t="e">
        <f t="shared" si="0"/>
        <v>#VALUE!</v>
      </c>
      <c r="F43" t="e">
        <f t="shared" si="1"/>
        <v>#VALUE!</v>
      </c>
      <c r="G43" s="5" t="str">
        <f>_xll.SNL.Clients.Office.Excel.Functions.SPG(A43, "SP_MARKETCAP", "12/30/2023")</f>
        <v>#PEND</v>
      </c>
      <c r="H43" t="e">
        <f t="shared" si="5"/>
        <v>#VALUE!</v>
      </c>
      <c r="I43" t="e">
        <f t="shared" si="6"/>
        <v>#VALUE!</v>
      </c>
      <c r="K43" t="s">
        <v>43</v>
      </c>
      <c r="L43" s="4" t="str" cm="1">
        <f t="array" ref="L43">_xll.SNL.Clients.Office.Excel.Functions.SPG(K43, "SP_TOTAL_REV", "CY2023")</f>
        <v>#PEND</v>
      </c>
      <c r="M43" s="4" t="str">
        <f>_xll.SNL.Clients.Office.Excel.Functions.SPG(K43,"IQ_AVG_DILUT_SHARES_OUT","CY2023")</f>
        <v>#PEND</v>
      </c>
      <c r="N43" s="5" t="str">
        <f>_xll.SNL.Clients.Office.Excel.Functions.SPG(K43, "IQ_DILUT_EPS_NORM", "CY2023")</f>
        <v>#PEND</v>
      </c>
      <c r="O43" t="e">
        <f t="shared" si="2"/>
        <v>#VALUE!</v>
      </c>
      <c r="P43" t="e">
        <f t="shared" si="3"/>
        <v>#VALUE!</v>
      </c>
      <c r="Q43" s="5" t="str">
        <f>_xll.SNL.Clients.Office.Excel.Functions.SPG(K43, "SP_MARKETCAP", "12/31/2022")</f>
        <v>#PEND</v>
      </c>
      <c r="R43" t="e">
        <f t="shared" si="7"/>
        <v>#VALUE!</v>
      </c>
      <c r="S43" t="e">
        <f t="shared" si="8"/>
        <v>#VALUE!</v>
      </c>
      <c r="U43" t="s">
        <v>43</v>
      </c>
      <c r="V43" s="4" t="str" cm="1">
        <f t="array" ref="V43">_xll.SNL.Clients.Office.Excel.Functions.SPG(U43, "SP_TOTAL_REV", "CY2021")</f>
        <v>#PEND</v>
      </c>
      <c r="W43" s="4" t="str">
        <f>_xll.SNL.Clients.Office.Excel.Functions.SPG(U43,"IQ_AVG_DILUT_SHARES_OUT","CY2021")</f>
        <v>#PEND</v>
      </c>
      <c r="X43" s="5" t="str">
        <f>_xll.SNL.Clients.Office.Excel.Functions.SPG(U43, "IQ_DILUT_EPS_NORM", "CY2021")</f>
        <v>#PEND</v>
      </c>
      <c r="Y43" t="e">
        <f t="shared" si="9"/>
        <v>#VALUE!</v>
      </c>
      <c r="Z43" t="e">
        <f t="shared" si="10"/>
        <v>#VALUE!</v>
      </c>
      <c r="AA43" s="5" t="str">
        <f>_xll.SNL.Clients.Office.Excel.Functions.SPG(U43, "SP_MARKETCAP", "12/31/2021")</f>
        <v>#PEND</v>
      </c>
      <c r="AB43" t="e">
        <f t="shared" si="4"/>
        <v>#VALUE!</v>
      </c>
      <c r="AC43" t="e">
        <f t="shared" si="11"/>
        <v>#VALUE!</v>
      </c>
    </row>
    <row r="44" spans="1:29" x14ac:dyDescent="0.3">
      <c r="A44" t="s">
        <v>44</v>
      </c>
      <c r="B44" s="4" t="str" cm="1">
        <f t="array" ref="B44">_xll.SNL.Clients.Office.Excel.Functions.SPG(A44, "SP_TOTAL_REV", "CY2023")</f>
        <v>#PEND</v>
      </c>
      <c r="C44" s="4" t="str">
        <f>_xll.SNL.Clients.Office.Excel.Functions.SPG(A44,"IQ_AVG_DILUT_SHARES_OUT","CY2023")</f>
        <v>#PEND</v>
      </c>
      <c r="D44" s="5" t="str">
        <f>_xll.SNL.Clients.Office.Excel.Functions.SPG(A44, "IQ_DILUT_EPS_NORM", "CY2023")</f>
        <v>#PEND</v>
      </c>
      <c r="E44" t="e">
        <f t="shared" si="0"/>
        <v>#VALUE!</v>
      </c>
      <c r="F44" t="e">
        <f t="shared" si="1"/>
        <v>#VALUE!</v>
      </c>
      <c r="G44" s="5" t="str">
        <f>_xll.SNL.Clients.Office.Excel.Functions.SPG(A44, "SP_MARKETCAP", "12/30/2023")</f>
        <v>#PEND</v>
      </c>
      <c r="H44" t="e">
        <f t="shared" si="5"/>
        <v>#VALUE!</v>
      </c>
      <c r="I44" t="e">
        <f t="shared" si="6"/>
        <v>#VALUE!</v>
      </c>
      <c r="K44" t="s">
        <v>44</v>
      </c>
      <c r="L44" s="4" t="str" cm="1">
        <f t="array" ref="L44">_xll.SNL.Clients.Office.Excel.Functions.SPG(K44, "SP_TOTAL_REV", "CY2023")</f>
        <v>#PEND</v>
      </c>
      <c r="M44" s="4" t="str">
        <f>_xll.SNL.Clients.Office.Excel.Functions.SPG(K44,"IQ_AVG_DILUT_SHARES_OUT","CY2023")</f>
        <v>#PEND</v>
      </c>
      <c r="N44" s="5" t="str">
        <f>_xll.SNL.Clients.Office.Excel.Functions.SPG(K44, "IQ_DILUT_EPS_NORM", "CY2023")</f>
        <v>#PEND</v>
      </c>
      <c r="O44" t="e">
        <f t="shared" si="2"/>
        <v>#VALUE!</v>
      </c>
      <c r="P44" t="e">
        <f t="shared" si="3"/>
        <v>#VALUE!</v>
      </c>
      <c r="Q44" s="5" t="str">
        <f>_xll.SNL.Clients.Office.Excel.Functions.SPG(K44, "SP_MARKETCAP", "12/31/2022")</f>
        <v>#PEND</v>
      </c>
      <c r="R44" t="e">
        <f t="shared" si="7"/>
        <v>#VALUE!</v>
      </c>
      <c r="S44" t="e">
        <f t="shared" si="8"/>
        <v>#VALUE!</v>
      </c>
      <c r="U44" t="s">
        <v>44</v>
      </c>
      <c r="V44" s="4" t="str" cm="1">
        <f t="array" ref="V44">_xll.SNL.Clients.Office.Excel.Functions.SPG(U44, "SP_TOTAL_REV", "CY2021")</f>
        <v>#PEND</v>
      </c>
      <c r="W44" s="4" t="str">
        <f>_xll.SNL.Clients.Office.Excel.Functions.SPG(U44,"IQ_AVG_DILUT_SHARES_OUT","CY2021")</f>
        <v>#PEND</v>
      </c>
      <c r="X44" s="5" t="str">
        <f>_xll.SNL.Clients.Office.Excel.Functions.SPG(U44, "IQ_DILUT_EPS_NORM", "CY2021")</f>
        <v>#PEND</v>
      </c>
      <c r="Y44" t="e">
        <f t="shared" si="9"/>
        <v>#VALUE!</v>
      </c>
      <c r="Z44" t="e">
        <f t="shared" si="10"/>
        <v>#VALUE!</v>
      </c>
      <c r="AA44" s="5" t="str">
        <f>_xll.SNL.Clients.Office.Excel.Functions.SPG(U44, "SP_MARKETCAP", "12/31/2021")</f>
        <v>#PEND</v>
      </c>
      <c r="AB44" t="e">
        <f t="shared" si="4"/>
        <v>#VALUE!</v>
      </c>
      <c r="AC44" t="e">
        <f t="shared" si="11"/>
        <v>#VALUE!</v>
      </c>
    </row>
    <row r="45" spans="1:29" x14ac:dyDescent="0.3">
      <c r="A45" t="s">
        <v>45</v>
      </c>
      <c r="B45" s="4" t="str" cm="1">
        <f t="array" ref="B45">_xll.SNL.Clients.Office.Excel.Functions.SPG(A45, "SP_TOTAL_REV", "CY2023")</f>
        <v>#PEND</v>
      </c>
      <c r="C45" s="4" t="str">
        <f>_xll.SNL.Clients.Office.Excel.Functions.SPG(A45,"IQ_AVG_DILUT_SHARES_OUT","CY2023")</f>
        <v>#PEND</v>
      </c>
      <c r="D45" s="5" t="str">
        <f>_xll.SNL.Clients.Office.Excel.Functions.SPG(A45, "IQ_DILUT_EPS_NORM", "CY2023")</f>
        <v>#PEND</v>
      </c>
      <c r="E45" t="e">
        <f t="shared" si="0"/>
        <v>#VALUE!</v>
      </c>
      <c r="F45" t="e">
        <f t="shared" si="1"/>
        <v>#VALUE!</v>
      </c>
      <c r="G45" s="5" t="str">
        <f>_xll.SNL.Clients.Office.Excel.Functions.SPG(A45, "SP_MARKETCAP", "12/30/2023")</f>
        <v>#PEND</v>
      </c>
      <c r="H45" t="e">
        <f t="shared" si="5"/>
        <v>#VALUE!</v>
      </c>
      <c r="I45" t="e">
        <f t="shared" si="6"/>
        <v>#VALUE!</v>
      </c>
      <c r="K45" t="s">
        <v>45</v>
      </c>
      <c r="L45" s="4" t="str" cm="1">
        <f t="array" ref="L45">_xll.SNL.Clients.Office.Excel.Functions.SPG(K45, "SP_TOTAL_REV", "CY2023")</f>
        <v>#PEND</v>
      </c>
      <c r="M45" s="4" t="str">
        <f>_xll.SNL.Clients.Office.Excel.Functions.SPG(K45,"IQ_AVG_DILUT_SHARES_OUT","CY2023")</f>
        <v>#PEND</v>
      </c>
      <c r="N45" s="5" t="str">
        <f>_xll.SNL.Clients.Office.Excel.Functions.SPG(K45, "IQ_DILUT_EPS_NORM", "CY2023")</f>
        <v>#PEND</v>
      </c>
      <c r="O45" t="e">
        <f t="shared" si="2"/>
        <v>#VALUE!</v>
      </c>
      <c r="P45" t="e">
        <f t="shared" si="3"/>
        <v>#VALUE!</v>
      </c>
      <c r="Q45" s="5" t="str">
        <f>_xll.SNL.Clients.Office.Excel.Functions.SPG(K45, "SP_MARKETCAP", "12/31/2022")</f>
        <v>#PEND</v>
      </c>
      <c r="R45" t="e">
        <f t="shared" si="7"/>
        <v>#VALUE!</v>
      </c>
      <c r="S45" t="e">
        <f t="shared" si="8"/>
        <v>#VALUE!</v>
      </c>
      <c r="U45" t="s">
        <v>45</v>
      </c>
      <c r="V45" s="4" t="str" cm="1">
        <f t="array" ref="V45">_xll.SNL.Clients.Office.Excel.Functions.SPG(U45, "SP_TOTAL_REV", "CY2021")</f>
        <v>#PEND</v>
      </c>
      <c r="W45" s="4" t="str">
        <f>_xll.SNL.Clients.Office.Excel.Functions.SPG(U45,"IQ_AVG_DILUT_SHARES_OUT","CY2021")</f>
        <v>#PEND</v>
      </c>
      <c r="X45" s="5" t="str">
        <f>_xll.SNL.Clients.Office.Excel.Functions.SPG(U45, "IQ_DILUT_EPS_NORM", "CY2021")</f>
        <v>#PEND</v>
      </c>
      <c r="Y45" t="e">
        <f t="shared" si="9"/>
        <v>#VALUE!</v>
      </c>
      <c r="Z45" t="e">
        <f t="shared" si="10"/>
        <v>#VALUE!</v>
      </c>
      <c r="AA45" s="5" t="str">
        <f>_xll.SNL.Clients.Office.Excel.Functions.SPG(U45, "SP_MARKETCAP", "12/31/2021")</f>
        <v>#PEND</v>
      </c>
      <c r="AB45" t="e">
        <f t="shared" si="4"/>
        <v>#VALUE!</v>
      </c>
      <c r="AC45" t="e">
        <f t="shared" si="11"/>
        <v>#VALUE!</v>
      </c>
    </row>
    <row r="46" spans="1:29" x14ac:dyDescent="0.3">
      <c r="A46" t="s">
        <v>46</v>
      </c>
      <c r="B46" s="4" t="str" cm="1">
        <f t="array" ref="B46">_xll.SNL.Clients.Office.Excel.Functions.SPG(A46, "SP_TOTAL_REV", "CY2023")</f>
        <v>#PEND</v>
      </c>
      <c r="C46" s="4" t="str">
        <f>_xll.SNL.Clients.Office.Excel.Functions.SPG(A46,"IQ_AVG_DILUT_SHARES_OUT","CY2023")</f>
        <v>#PEND</v>
      </c>
      <c r="D46" s="5" t="str">
        <f>_xll.SNL.Clients.Office.Excel.Functions.SPG(A46, "IQ_DILUT_EPS_NORM", "CY2023")</f>
        <v>#PEND</v>
      </c>
      <c r="E46" t="e">
        <f t="shared" si="0"/>
        <v>#VALUE!</v>
      </c>
      <c r="F46" t="e">
        <f t="shared" si="1"/>
        <v>#VALUE!</v>
      </c>
      <c r="G46" s="5" t="str">
        <f>_xll.SNL.Clients.Office.Excel.Functions.SPG(A46, "SP_MARKETCAP", "12/30/2023")</f>
        <v>#PEND</v>
      </c>
      <c r="H46" t="e">
        <f t="shared" si="5"/>
        <v>#VALUE!</v>
      </c>
      <c r="I46" t="e">
        <f t="shared" si="6"/>
        <v>#VALUE!</v>
      </c>
      <c r="K46" t="s">
        <v>46</v>
      </c>
      <c r="L46" s="4" t="str" cm="1">
        <f t="array" ref="L46">_xll.SNL.Clients.Office.Excel.Functions.SPG(K46, "SP_TOTAL_REV", "CY2023")</f>
        <v>#PEND</v>
      </c>
      <c r="M46" s="4" t="str">
        <f>_xll.SNL.Clients.Office.Excel.Functions.SPG(K46,"IQ_AVG_DILUT_SHARES_OUT","CY2023")</f>
        <v>#PEND</v>
      </c>
      <c r="N46" s="5" t="str">
        <f>_xll.SNL.Clients.Office.Excel.Functions.SPG(K46, "IQ_DILUT_EPS_NORM", "CY2023")</f>
        <v>#PEND</v>
      </c>
      <c r="O46" t="e">
        <f t="shared" si="2"/>
        <v>#VALUE!</v>
      </c>
      <c r="P46" t="e">
        <f t="shared" si="3"/>
        <v>#VALUE!</v>
      </c>
      <c r="Q46" s="5" t="str">
        <f>_xll.SNL.Clients.Office.Excel.Functions.SPG(K46, "SP_MARKETCAP", "12/31/2022")</f>
        <v>#PEND</v>
      </c>
      <c r="R46" t="e">
        <f t="shared" si="7"/>
        <v>#VALUE!</v>
      </c>
      <c r="S46" t="e">
        <f t="shared" si="8"/>
        <v>#VALUE!</v>
      </c>
      <c r="U46" t="s">
        <v>46</v>
      </c>
      <c r="V46" s="4" t="str" cm="1">
        <f t="array" ref="V46">_xll.SNL.Clients.Office.Excel.Functions.SPG(U46, "SP_TOTAL_REV", "CY2021")</f>
        <v>#PEND</v>
      </c>
      <c r="W46" s="4" t="str">
        <f>_xll.SNL.Clients.Office.Excel.Functions.SPG(U46,"IQ_AVG_DILUT_SHARES_OUT","CY2021")</f>
        <v>#PEND</v>
      </c>
      <c r="X46" s="5" t="str">
        <f>_xll.SNL.Clients.Office.Excel.Functions.SPG(U46, "IQ_DILUT_EPS_NORM", "CY2021")</f>
        <v>#PEND</v>
      </c>
      <c r="Y46" t="e">
        <f t="shared" si="9"/>
        <v>#VALUE!</v>
      </c>
      <c r="Z46" t="e">
        <f t="shared" si="10"/>
        <v>#VALUE!</v>
      </c>
      <c r="AA46" s="5" t="str">
        <f>_xll.SNL.Clients.Office.Excel.Functions.SPG(U46, "SP_MARKETCAP", "12/31/2021")</f>
        <v>#PEND</v>
      </c>
      <c r="AB46" t="e">
        <f t="shared" si="4"/>
        <v>#VALUE!</v>
      </c>
      <c r="AC46" t="e">
        <f t="shared" si="11"/>
        <v>#VALUE!</v>
      </c>
    </row>
    <row r="47" spans="1:29" x14ac:dyDescent="0.3">
      <c r="A47" t="s">
        <v>47</v>
      </c>
      <c r="B47" s="4" t="str" cm="1">
        <f t="array" ref="B47">_xll.SNL.Clients.Office.Excel.Functions.SPG(A47, "SP_TOTAL_REV", "CY2023")</f>
        <v>#PEND</v>
      </c>
      <c r="C47" s="4" t="str">
        <f>_xll.SNL.Clients.Office.Excel.Functions.SPG(A47,"IQ_AVG_DILUT_SHARES_OUT","CY2023")</f>
        <v>#PEND</v>
      </c>
      <c r="D47" s="5" t="str">
        <f>_xll.SNL.Clients.Office.Excel.Functions.SPG(A47, "IQ_DILUT_EPS_NORM", "CY2023")</f>
        <v>#PEND</v>
      </c>
      <c r="E47" t="e">
        <f t="shared" si="0"/>
        <v>#VALUE!</v>
      </c>
      <c r="F47" t="e">
        <f t="shared" si="1"/>
        <v>#VALUE!</v>
      </c>
      <c r="G47" s="5" t="str">
        <f>_xll.SNL.Clients.Office.Excel.Functions.SPG(A47, "SP_MARKETCAP", "12/30/2023")</f>
        <v>#PEND</v>
      </c>
      <c r="H47" t="e">
        <f t="shared" si="5"/>
        <v>#VALUE!</v>
      </c>
      <c r="I47" t="e">
        <f t="shared" si="6"/>
        <v>#VALUE!</v>
      </c>
      <c r="K47" t="s">
        <v>47</v>
      </c>
      <c r="L47" s="4" t="str" cm="1">
        <f t="array" ref="L47">_xll.SNL.Clients.Office.Excel.Functions.SPG(K47, "SP_TOTAL_REV", "CY2023")</f>
        <v>#PEND</v>
      </c>
      <c r="M47" s="4" t="str">
        <f>_xll.SNL.Clients.Office.Excel.Functions.SPG(K47,"IQ_AVG_DILUT_SHARES_OUT","CY2023")</f>
        <v>#PEND</v>
      </c>
      <c r="N47" s="5" t="str">
        <f>_xll.SNL.Clients.Office.Excel.Functions.SPG(K47, "IQ_DILUT_EPS_NORM", "CY2023")</f>
        <v>#PEND</v>
      </c>
      <c r="O47" t="e">
        <f t="shared" si="2"/>
        <v>#VALUE!</v>
      </c>
      <c r="P47" t="e">
        <f t="shared" si="3"/>
        <v>#VALUE!</v>
      </c>
      <c r="Q47" s="5" t="str">
        <f>_xll.SNL.Clients.Office.Excel.Functions.SPG(K47, "SP_MARKETCAP", "12/31/2022")</f>
        <v>#PEND</v>
      </c>
      <c r="R47" t="e">
        <f t="shared" si="7"/>
        <v>#VALUE!</v>
      </c>
      <c r="S47" t="e">
        <f t="shared" si="8"/>
        <v>#VALUE!</v>
      </c>
      <c r="U47" t="s">
        <v>47</v>
      </c>
      <c r="V47" s="4" t="str" cm="1">
        <f t="array" ref="V47">_xll.SNL.Clients.Office.Excel.Functions.SPG(U47, "SP_TOTAL_REV", "CY2021")</f>
        <v>#PEND</v>
      </c>
      <c r="W47" s="4" t="str">
        <f>_xll.SNL.Clients.Office.Excel.Functions.SPG(U47,"IQ_AVG_DILUT_SHARES_OUT","CY2021")</f>
        <v>#PEND</v>
      </c>
      <c r="X47" s="5" t="str">
        <f>_xll.SNL.Clients.Office.Excel.Functions.SPG(U47, "IQ_DILUT_EPS_NORM", "CY2021")</f>
        <v>#PEND</v>
      </c>
      <c r="Y47" t="e">
        <f t="shared" si="9"/>
        <v>#VALUE!</v>
      </c>
      <c r="Z47" t="e">
        <f t="shared" si="10"/>
        <v>#VALUE!</v>
      </c>
      <c r="AA47" s="5" t="str">
        <f>_xll.SNL.Clients.Office.Excel.Functions.SPG(U47, "SP_MARKETCAP", "12/31/2021")</f>
        <v>#PEND</v>
      </c>
      <c r="AB47" t="e">
        <f t="shared" si="4"/>
        <v>#VALUE!</v>
      </c>
      <c r="AC47" t="e">
        <f t="shared" si="11"/>
        <v>#VALUE!</v>
      </c>
    </row>
    <row r="48" spans="1:29" x14ac:dyDescent="0.3">
      <c r="A48" t="s">
        <v>48</v>
      </c>
      <c r="B48" s="4" t="str" cm="1">
        <f t="array" ref="B48">_xll.SNL.Clients.Office.Excel.Functions.SPG(A48, "SP_TOTAL_REV", "CY2023")</f>
        <v>#PEND</v>
      </c>
      <c r="C48" s="4" t="str">
        <f>_xll.SNL.Clients.Office.Excel.Functions.SPG(A48,"IQ_AVG_DILUT_SHARES_OUT","CY2023")</f>
        <v>#PEND</v>
      </c>
      <c r="D48" s="5" t="str">
        <f>_xll.SNL.Clients.Office.Excel.Functions.SPG(A48, "IQ_DILUT_EPS_NORM", "CY2023")</f>
        <v>#PEND</v>
      </c>
      <c r="E48" t="e">
        <f t="shared" si="0"/>
        <v>#VALUE!</v>
      </c>
      <c r="F48" t="e">
        <f t="shared" si="1"/>
        <v>#VALUE!</v>
      </c>
      <c r="G48" s="5" t="str">
        <f>_xll.SNL.Clients.Office.Excel.Functions.SPG(A48, "SP_MARKETCAP", "12/30/2023")</f>
        <v>#PEND</v>
      </c>
      <c r="H48" t="e">
        <f t="shared" si="5"/>
        <v>#VALUE!</v>
      </c>
      <c r="I48" t="e">
        <f t="shared" si="6"/>
        <v>#VALUE!</v>
      </c>
      <c r="K48" t="s">
        <v>48</v>
      </c>
      <c r="L48" s="4" t="str" cm="1">
        <f t="array" ref="L48">_xll.SNL.Clients.Office.Excel.Functions.SPG(K48, "SP_TOTAL_REV", "CY2023")</f>
        <v>#PEND</v>
      </c>
      <c r="M48" s="4" t="str">
        <f>_xll.SNL.Clients.Office.Excel.Functions.SPG(K48,"IQ_AVG_DILUT_SHARES_OUT","CY2023")</f>
        <v>#PEND</v>
      </c>
      <c r="N48" s="5" t="str">
        <f>_xll.SNL.Clients.Office.Excel.Functions.SPG(K48, "IQ_DILUT_EPS_NORM", "CY2023")</f>
        <v>#PEND</v>
      </c>
      <c r="O48" t="e">
        <f t="shared" si="2"/>
        <v>#VALUE!</v>
      </c>
      <c r="P48" t="e">
        <f t="shared" si="3"/>
        <v>#VALUE!</v>
      </c>
      <c r="Q48" s="5" t="str">
        <f>_xll.SNL.Clients.Office.Excel.Functions.SPG(K48, "SP_MARKETCAP", "12/31/2022")</f>
        <v>#PEND</v>
      </c>
      <c r="R48" t="e">
        <f t="shared" si="7"/>
        <v>#VALUE!</v>
      </c>
      <c r="S48" t="e">
        <f t="shared" si="8"/>
        <v>#VALUE!</v>
      </c>
      <c r="U48" t="s">
        <v>48</v>
      </c>
      <c r="V48" s="4" t="str" cm="1">
        <f t="array" ref="V48">_xll.SNL.Clients.Office.Excel.Functions.SPG(U48, "SP_TOTAL_REV", "CY2021")</f>
        <v>#PEND</v>
      </c>
      <c r="W48" s="4" t="str">
        <f>_xll.SNL.Clients.Office.Excel.Functions.SPG(U48,"IQ_AVG_DILUT_SHARES_OUT","CY2021")</f>
        <v>#PEND</v>
      </c>
      <c r="X48" s="5" t="str">
        <f>_xll.SNL.Clients.Office.Excel.Functions.SPG(U48, "IQ_DILUT_EPS_NORM", "CY2021")</f>
        <v>#PEND</v>
      </c>
      <c r="Y48" t="e">
        <f t="shared" si="9"/>
        <v>#VALUE!</v>
      </c>
      <c r="Z48" t="e">
        <f t="shared" si="10"/>
        <v>#VALUE!</v>
      </c>
      <c r="AA48" s="5" t="str">
        <f>_xll.SNL.Clients.Office.Excel.Functions.SPG(U48, "SP_MARKETCAP", "12/31/2021")</f>
        <v>#PEND</v>
      </c>
      <c r="AB48" t="e">
        <f t="shared" si="4"/>
        <v>#VALUE!</v>
      </c>
      <c r="AC48" t="e">
        <f t="shared" si="11"/>
        <v>#VALUE!</v>
      </c>
    </row>
    <row r="49" spans="1:29" x14ac:dyDescent="0.3">
      <c r="A49" t="s">
        <v>49</v>
      </c>
      <c r="B49" s="4" t="str" cm="1">
        <f t="array" ref="B49">_xll.SNL.Clients.Office.Excel.Functions.SPG(A49, "SP_TOTAL_REV", "CY2023")</f>
        <v>#PEND</v>
      </c>
      <c r="C49" s="4" t="str">
        <f>_xll.SNL.Clients.Office.Excel.Functions.SPG(A49,"IQ_AVG_DILUT_SHARES_OUT","CY2023")</f>
        <v>#PEND</v>
      </c>
      <c r="D49" s="5" t="str">
        <f>_xll.SNL.Clients.Office.Excel.Functions.SPG(A49, "IQ_DILUT_EPS_NORM", "CY2023")</f>
        <v>#PEND</v>
      </c>
      <c r="E49" t="e">
        <f t="shared" si="0"/>
        <v>#VALUE!</v>
      </c>
      <c r="F49" t="e">
        <f t="shared" si="1"/>
        <v>#VALUE!</v>
      </c>
      <c r="G49" s="5" t="str">
        <f>_xll.SNL.Clients.Office.Excel.Functions.SPG(A49, "SP_MARKETCAP", "12/30/2023")</f>
        <v>#PEND</v>
      </c>
      <c r="H49" t="e">
        <f t="shared" si="5"/>
        <v>#VALUE!</v>
      </c>
      <c r="I49" t="e">
        <f t="shared" si="6"/>
        <v>#VALUE!</v>
      </c>
      <c r="K49" t="s">
        <v>49</v>
      </c>
      <c r="L49" s="4" t="str" cm="1">
        <f t="array" ref="L49">_xll.SNL.Clients.Office.Excel.Functions.SPG(K49, "SP_TOTAL_REV", "CY2023")</f>
        <v>#PEND</v>
      </c>
      <c r="M49" s="4" t="str">
        <f>_xll.SNL.Clients.Office.Excel.Functions.SPG(K49,"IQ_AVG_DILUT_SHARES_OUT","CY2023")</f>
        <v>#PEND</v>
      </c>
      <c r="N49" s="5" t="str">
        <f>_xll.SNL.Clients.Office.Excel.Functions.SPG(K49, "IQ_DILUT_EPS_NORM", "CY2023")</f>
        <v>#PEND</v>
      </c>
      <c r="O49" t="e">
        <f t="shared" si="2"/>
        <v>#VALUE!</v>
      </c>
      <c r="P49" t="e">
        <f t="shared" si="3"/>
        <v>#VALUE!</v>
      </c>
      <c r="Q49" s="5" t="str">
        <f>_xll.SNL.Clients.Office.Excel.Functions.SPG(K49, "SP_MARKETCAP", "12/31/2022")</f>
        <v>#PEND</v>
      </c>
      <c r="R49" t="e">
        <f t="shared" si="7"/>
        <v>#VALUE!</v>
      </c>
      <c r="S49" t="e">
        <f t="shared" si="8"/>
        <v>#VALUE!</v>
      </c>
      <c r="U49" t="s">
        <v>49</v>
      </c>
      <c r="V49" s="4" t="str" cm="1">
        <f t="array" ref="V49">_xll.SNL.Clients.Office.Excel.Functions.SPG(U49, "SP_TOTAL_REV", "CY2021")</f>
        <v>#PEND</v>
      </c>
      <c r="W49" s="4" t="str">
        <f>_xll.SNL.Clients.Office.Excel.Functions.SPG(U49,"IQ_AVG_DILUT_SHARES_OUT","CY2021")</f>
        <v>#PEND</v>
      </c>
      <c r="X49" s="5" t="str">
        <f>_xll.SNL.Clients.Office.Excel.Functions.SPG(U49, "IQ_DILUT_EPS_NORM", "CY2021")</f>
        <v>#PEND</v>
      </c>
      <c r="Y49" t="e">
        <f t="shared" si="9"/>
        <v>#VALUE!</v>
      </c>
      <c r="Z49" t="e">
        <f t="shared" si="10"/>
        <v>#VALUE!</v>
      </c>
      <c r="AA49" s="5" t="str">
        <f>_xll.SNL.Clients.Office.Excel.Functions.SPG(U49, "SP_MARKETCAP", "12/31/2021")</f>
        <v>#PEND</v>
      </c>
      <c r="AB49" t="e">
        <f t="shared" si="4"/>
        <v>#VALUE!</v>
      </c>
      <c r="AC49" t="e">
        <f t="shared" si="11"/>
        <v>#VALUE!</v>
      </c>
    </row>
    <row r="50" spans="1:29" x14ac:dyDescent="0.3">
      <c r="A50" t="s">
        <v>50</v>
      </c>
      <c r="B50" s="4" t="str" cm="1">
        <f t="array" ref="B50">_xll.SNL.Clients.Office.Excel.Functions.SPG(A50, "SP_TOTAL_REV", "CY2023")</f>
        <v>#PEND</v>
      </c>
      <c r="C50" s="4" t="str">
        <f>_xll.SNL.Clients.Office.Excel.Functions.SPG(A50,"IQ_AVG_DILUT_SHARES_OUT","CY2023")</f>
        <v>#PEND</v>
      </c>
      <c r="D50" s="5" t="str">
        <f>_xll.SNL.Clients.Office.Excel.Functions.SPG(A50, "IQ_DILUT_EPS_NORM", "CY2023")</f>
        <v>#PEND</v>
      </c>
      <c r="E50" t="e">
        <f t="shared" si="0"/>
        <v>#VALUE!</v>
      </c>
      <c r="F50" t="e">
        <f t="shared" si="1"/>
        <v>#VALUE!</v>
      </c>
      <c r="G50" s="5" t="str">
        <f>_xll.SNL.Clients.Office.Excel.Functions.SPG(A50, "SP_MARKETCAP", "12/30/2023")</f>
        <v>#PEND</v>
      </c>
      <c r="H50" t="e">
        <f t="shared" si="5"/>
        <v>#VALUE!</v>
      </c>
      <c r="I50" t="e">
        <f t="shared" si="6"/>
        <v>#VALUE!</v>
      </c>
      <c r="K50" t="s">
        <v>50</v>
      </c>
      <c r="L50" s="4" t="str" cm="1">
        <f t="array" ref="L50">_xll.SNL.Clients.Office.Excel.Functions.SPG(K50, "SP_TOTAL_REV", "CY2023")</f>
        <v>#PEND</v>
      </c>
      <c r="M50" s="4" t="str">
        <f>_xll.SNL.Clients.Office.Excel.Functions.SPG(K50,"IQ_AVG_DILUT_SHARES_OUT","CY2023")</f>
        <v>#PEND</v>
      </c>
      <c r="N50" s="5" t="str">
        <f>_xll.SNL.Clients.Office.Excel.Functions.SPG(K50, "IQ_DILUT_EPS_NORM", "CY2023")</f>
        <v>#PEND</v>
      </c>
      <c r="O50" t="e">
        <f t="shared" si="2"/>
        <v>#VALUE!</v>
      </c>
      <c r="P50" t="e">
        <f t="shared" si="3"/>
        <v>#VALUE!</v>
      </c>
      <c r="Q50" s="5" t="str">
        <f>_xll.SNL.Clients.Office.Excel.Functions.SPG(K50, "SP_MARKETCAP", "12/31/2022")</f>
        <v>#PEND</v>
      </c>
      <c r="R50" t="e">
        <f t="shared" si="7"/>
        <v>#VALUE!</v>
      </c>
      <c r="S50" t="e">
        <f t="shared" si="8"/>
        <v>#VALUE!</v>
      </c>
      <c r="U50" t="s">
        <v>50</v>
      </c>
      <c r="V50" s="4" t="str" cm="1">
        <f t="array" ref="V50">_xll.SNL.Clients.Office.Excel.Functions.SPG(U50, "SP_TOTAL_REV", "CY2021")</f>
        <v>#PEND</v>
      </c>
      <c r="W50" s="4" t="str">
        <f>_xll.SNL.Clients.Office.Excel.Functions.SPG(U50,"IQ_AVG_DILUT_SHARES_OUT","CY2021")</f>
        <v>#PEND</v>
      </c>
      <c r="X50" s="5" t="str">
        <f>_xll.SNL.Clients.Office.Excel.Functions.SPG(U50, "IQ_DILUT_EPS_NORM", "CY2021")</f>
        <v>#PEND</v>
      </c>
      <c r="Y50" t="e">
        <f t="shared" si="9"/>
        <v>#VALUE!</v>
      </c>
      <c r="Z50" t="e">
        <f t="shared" si="10"/>
        <v>#VALUE!</v>
      </c>
      <c r="AA50" s="5" t="str">
        <f>_xll.SNL.Clients.Office.Excel.Functions.SPG(U50, "SP_MARKETCAP", "12/31/2021")</f>
        <v>#PEND</v>
      </c>
      <c r="AB50" t="e">
        <f t="shared" si="4"/>
        <v>#VALUE!</v>
      </c>
      <c r="AC50" t="e">
        <f t="shared" si="11"/>
        <v>#VALUE!</v>
      </c>
    </row>
    <row r="51" spans="1:29" x14ac:dyDescent="0.3">
      <c r="A51" t="s">
        <v>51</v>
      </c>
      <c r="B51" s="4" t="str" cm="1">
        <f t="array" ref="B51">_xll.SNL.Clients.Office.Excel.Functions.SPG(A51, "SP_TOTAL_REV", "CY2023")</f>
        <v>#PEND</v>
      </c>
      <c r="C51" s="4" t="str">
        <f>_xll.SNL.Clients.Office.Excel.Functions.SPG(A51,"IQ_AVG_DILUT_SHARES_OUT","CY2023")</f>
        <v>#PEND</v>
      </c>
      <c r="D51" s="5" t="str">
        <f>_xll.SNL.Clients.Office.Excel.Functions.SPG(A51, "IQ_DILUT_EPS_NORM", "CY2023")</f>
        <v>#PEND</v>
      </c>
      <c r="E51" t="e">
        <f t="shared" si="0"/>
        <v>#VALUE!</v>
      </c>
      <c r="F51" t="e">
        <f t="shared" si="1"/>
        <v>#VALUE!</v>
      </c>
      <c r="G51" s="5" t="str">
        <f>_xll.SNL.Clients.Office.Excel.Functions.SPG(A51, "SP_MARKETCAP", "12/30/2023")</f>
        <v>#PEND</v>
      </c>
      <c r="H51" t="e">
        <f t="shared" si="5"/>
        <v>#VALUE!</v>
      </c>
      <c r="I51" t="e">
        <f t="shared" si="6"/>
        <v>#VALUE!</v>
      </c>
      <c r="K51" t="s">
        <v>51</v>
      </c>
      <c r="L51" s="4" t="str" cm="1">
        <f t="array" ref="L51">_xll.SNL.Clients.Office.Excel.Functions.SPG(K51, "SP_TOTAL_REV", "CY2023")</f>
        <v>#PEND</v>
      </c>
      <c r="M51" s="4" t="str">
        <f>_xll.SNL.Clients.Office.Excel.Functions.SPG(K51,"IQ_AVG_DILUT_SHARES_OUT","CY2023")</f>
        <v>#PEND</v>
      </c>
      <c r="N51" s="5" t="str">
        <f>_xll.SNL.Clients.Office.Excel.Functions.SPG(K51, "IQ_DILUT_EPS_NORM", "CY2023")</f>
        <v>#PEND</v>
      </c>
      <c r="O51" t="e">
        <f t="shared" si="2"/>
        <v>#VALUE!</v>
      </c>
      <c r="P51" t="e">
        <f t="shared" si="3"/>
        <v>#VALUE!</v>
      </c>
      <c r="Q51" s="5" t="str">
        <f>_xll.SNL.Clients.Office.Excel.Functions.SPG(K51, "SP_MARKETCAP", "12/31/2022")</f>
        <v>#PEND</v>
      </c>
      <c r="R51" t="e">
        <f t="shared" si="7"/>
        <v>#VALUE!</v>
      </c>
      <c r="S51" t="e">
        <f t="shared" si="8"/>
        <v>#VALUE!</v>
      </c>
      <c r="U51" t="s">
        <v>51</v>
      </c>
      <c r="V51" s="4" t="str" cm="1">
        <f t="array" ref="V51">_xll.SNL.Clients.Office.Excel.Functions.SPG(U51, "SP_TOTAL_REV", "CY2021")</f>
        <v>#PEND</v>
      </c>
      <c r="W51" s="4" t="str">
        <f>_xll.SNL.Clients.Office.Excel.Functions.SPG(U51,"IQ_AVG_DILUT_SHARES_OUT","CY2021")</f>
        <v>#PEND</v>
      </c>
      <c r="X51" s="5" t="str">
        <f>_xll.SNL.Clients.Office.Excel.Functions.SPG(U51, "IQ_DILUT_EPS_NORM", "CY2021")</f>
        <v>#PEND</v>
      </c>
      <c r="Y51" t="e">
        <f t="shared" si="9"/>
        <v>#VALUE!</v>
      </c>
      <c r="Z51" t="e">
        <f t="shared" si="10"/>
        <v>#VALUE!</v>
      </c>
      <c r="AA51" s="5" t="str">
        <f>_xll.SNL.Clients.Office.Excel.Functions.SPG(U51, "SP_MARKETCAP", "12/31/2021")</f>
        <v>#PEND</v>
      </c>
      <c r="AB51" t="e">
        <f t="shared" si="4"/>
        <v>#VALUE!</v>
      </c>
      <c r="AC51" t="e">
        <f t="shared" si="11"/>
        <v>#VALUE!</v>
      </c>
    </row>
    <row r="52" spans="1:29" x14ac:dyDescent="0.3">
      <c r="A52" t="s">
        <v>52</v>
      </c>
      <c r="B52" s="4" t="str" cm="1">
        <f t="array" ref="B52">_xll.SNL.Clients.Office.Excel.Functions.SPG(A52, "SP_TOTAL_REV", "CY2023")</f>
        <v>#PEND</v>
      </c>
      <c r="C52" s="4" t="str">
        <f>_xll.SNL.Clients.Office.Excel.Functions.SPG(A52,"IQ_AVG_DILUT_SHARES_OUT","CY2023")</f>
        <v>#PEND</v>
      </c>
      <c r="D52" s="5" t="str">
        <f>_xll.SNL.Clients.Office.Excel.Functions.SPG(A52, "IQ_DILUT_EPS_NORM", "CY2023")</f>
        <v>#PEND</v>
      </c>
      <c r="E52" t="e">
        <f t="shared" si="0"/>
        <v>#VALUE!</v>
      </c>
      <c r="F52" t="e">
        <f t="shared" si="1"/>
        <v>#VALUE!</v>
      </c>
      <c r="G52" s="5" t="str">
        <f>_xll.SNL.Clients.Office.Excel.Functions.SPG(A52, "SP_MARKETCAP", "12/30/2023")</f>
        <v>#PEND</v>
      </c>
      <c r="H52" t="e">
        <f t="shared" si="5"/>
        <v>#VALUE!</v>
      </c>
      <c r="I52" t="e">
        <f t="shared" si="6"/>
        <v>#VALUE!</v>
      </c>
      <c r="K52" t="s">
        <v>52</v>
      </c>
      <c r="L52" s="4" t="str" cm="1">
        <f t="array" ref="L52">_xll.SNL.Clients.Office.Excel.Functions.SPG(K52, "SP_TOTAL_REV", "CY2023")</f>
        <v>#PEND</v>
      </c>
      <c r="M52" s="4" t="str">
        <f>_xll.SNL.Clients.Office.Excel.Functions.SPG(K52,"IQ_AVG_DILUT_SHARES_OUT","CY2023")</f>
        <v>#PEND</v>
      </c>
      <c r="N52" s="5" t="str">
        <f>_xll.SNL.Clients.Office.Excel.Functions.SPG(K52, "IQ_DILUT_EPS_NORM", "CY2023")</f>
        <v>#PEND</v>
      </c>
      <c r="O52" t="e">
        <f t="shared" si="2"/>
        <v>#VALUE!</v>
      </c>
      <c r="P52" t="e">
        <f t="shared" si="3"/>
        <v>#VALUE!</v>
      </c>
      <c r="Q52" s="5" t="str">
        <f>_xll.SNL.Clients.Office.Excel.Functions.SPG(K52, "SP_MARKETCAP", "12/31/2022")</f>
        <v>#PEND</v>
      </c>
      <c r="R52" t="e">
        <f t="shared" si="7"/>
        <v>#VALUE!</v>
      </c>
      <c r="S52" t="e">
        <f t="shared" si="8"/>
        <v>#VALUE!</v>
      </c>
      <c r="U52" t="s">
        <v>52</v>
      </c>
      <c r="V52" s="4" t="str" cm="1">
        <f t="array" ref="V52">_xll.SNL.Clients.Office.Excel.Functions.SPG(U52, "SP_TOTAL_REV", "CY2021")</f>
        <v>#PEND</v>
      </c>
      <c r="W52" s="4" t="str">
        <f>_xll.SNL.Clients.Office.Excel.Functions.SPG(U52,"IQ_AVG_DILUT_SHARES_OUT","CY2021")</f>
        <v>#PEND</v>
      </c>
      <c r="X52" s="5" t="str">
        <f>_xll.SNL.Clients.Office.Excel.Functions.SPG(U52, "IQ_DILUT_EPS_NORM", "CY2021")</f>
        <v>#PEND</v>
      </c>
      <c r="Y52" t="e">
        <f t="shared" si="9"/>
        <v>#VALUE!</v>
      </c>
      <c r="Z52" t="e">
        <f t="shared" si="10"/>
        <v>#VALUE!</v>
      </c>
      <c r="AA52" s="5" t="str">
        <f>_xll.SNL.Clients.Office.Excel.Functions.SPG(U52, "SP_MARKETCAP", "12/31/2021")</f>
        <v>#PEND</v>
      </c>
      <c r="AB52" t="e">
        <f t="shared" si="4"/>
        <v>#VALUE!</v>
      </c>
      <c r="AC52" t="e">
        <f t="shared" si="11"/>
        <v>#VALUE!</v>
      </c>
    </row>
    <row r="53" spans="1:29" x14ac:dyDescent="0.3">
      <c r="A53" t="s">
        <v>53</v>
      </c>
      <c r="B53" s="4" t="str" cm="1">
        <f t="array" ref="B53">_xll.SNL.Clients.Office.Excel.Functions.SPG(A53, "SP_TOTAL_REV", "CY2023")</f>
        <v>#PEND</v>
      </c>
      <c r="C53" s="4" t="str">
        <f>_xll.SNL.Clients.Office.Excel.Functions.SPG(A53,"IQ_AVG_DILUT_SHARES_OUT","CY2023")</f>
        <v>#PEND</v>
      </c>
      <c r="D53" s="5" t="str">
        <f>_xll.SNL.Clients.Office.Excel.Functions.SPG(A53, "IQ_DILUT_EPS_NORM", "CY2023")</f>
        <v>#PEND</v>
      </c>
      <c r="E53" t="e">
        <f t="shared" si="0"/>
        <v>#VALUE!</v>
      </c>
      <c r="F53" t="e">
        <f t="shared" si="1"/>
        <v>#VALUE!</v>
      </c>
      <c r="G53" s="5" t="str">
        <f>_xll.SNL.Clients.Office.Excel.Functions.SPG(A53, "SP_MARKETCAP", "12/30/2023")</f>
        <v>#PEND</v>
      </c>
      <c r="H53" t="e">
        <f t="shared" si="5"/>
        <v>#VALUE!</v>
      </c>
      <c r="I53" t="e">
        <f t="shared" si="6"/>
        <v>#VALUE!</v>
      </c>
      <c r="K53" t="s">
        <v>53</v>
      </c>
      <c r="L53" s="4" t="str" cm="1">
        <f t="array" ref="L53">_xll.SNL.Clients.Office.Excel.Functions.SPG(K53, "SP_TOTAL_REV", "CY2023")</f>
        <v>#PEND</v>
      </c>
      <c r="M53" s="4" t="str">
        <f>_xll.SNL.Clients.Office.Excel.Functions.SPG(K53,"IQ_AVG_DILUT_SHARES_OUT","CY2023")</f>
        <v>#PEND</v>
      </c>
      <c r="N53" s="5" t="str">
        <f>_xll.SNL.Clients.Office.Excel.Functions.SPG(K53, "IQ_DILUT_EPS_NORM", "CY2023")</f>
        <v>#PEND</v>
      </c>
      <c r="O53" t="e">
        <f t="shared" si="2"/>
        <v>#VALUE!</v>
      </c>
      <c r="P53" t="e">
        <f t="shared" si="3"/>
        <v>#VALUE!</v>
      </c>
      <c r="Q53" s="5" t="str">
        <f>_xll.SNL.Clients.Office.Excel.Functions.SPG(K53, "SP_MARKETCAP", "12/31/2022")</f>
        <v>#PEND</v>
      </c>
      <c r="R53" t="e">
        <f t="shared" si="7"/>
        <v>#VALUE!</v>
      </c>
      <c r="S53" t="e">
        <f t="shared" si="8"/>
        <v>#VALUE!</v>
      </c>
      <c r="U53" t="s">
        <v>53</v>
      </c>
      <c r="V53" s="4" t="str" cm="1">
        <f t="array" ref="V53">_xll.SNL.Clients.Office.Excel.Functions.SPG(U53, "SP_TOTAL_REV", "CY2021")</f>
        <v>#PEND</v>
      </c>
      <c r="W53" s="4" t="str">
        <f>_xll.SNL.Clients.Office.Excel.Functions.SPG(U53,"IQ_AVG_DILUT_SHARES_OUT","CY2021")</f>
        <v>#PEND</v>
      </c>
      <c r="X53" s="5" t="str">
        <f>_xll.SNL.Clients.Office.Excel.Functions.SPG(U53, "IQ_DILUT_EPS_NORM", "CY2021")</f>
        <v>#PEND</v>
      </c>
      <c r="Y53" t="e">
        <f t="shared" si="9"/>
        <v>#VALUE!</v>
      </c>
      <c r="Z53" t="e">
        <f t="shared" si="10"/>
        <v>#VALUE!</v>
      </c>
      <c r="AA53" s="5" t="str">
        <f>_xll.SNL.Clients.Office.Excel.Functions.SPG(U53, "SP_MARKETCAP", "12/31/2021")</f>
        <v>#PEND</v>
      </c>
      <c r="AB53" t="e">
        <f t="shared" si="4"/>
        <v>#VALUE!</v>
      </c>
      <c r="AC53" t="e">
        <f t="shared" si="11"/>
        <v>#VALUE!</v>
      </c>
    </row>
    <row r="54" spans="1:29" x14ac:dyDescent="0.3">
      <c r="A54" t="s">
        <v>54</v>
      </c>
      <c r="B54" s="4" t="str" cm="1">
        <f t="array" ref="B54">_xll.SNL.Clients.Office.Excel.Functions.SPG(A54, "SP_TOTAL_REV", "CY2023")</f>
        <v>#PEND</v>
      </c>
      <c r="C54" s="4" t="str">
        <f>_xll.SNL.Clients.Office.Excel.Functions.SPG(A54,"IQ_AVG_DILUT_SHARES_OUT","CY2023")</f>
        <v>#PEND</v>
      </c>
      <c r="D54" s="5" t="str">
        <f>_xll.SNL.Clients.Office.Excel.Functions.SPG(A54, "IQ_DILUT_EPS_NORM", "CY2023")</f>
        <v>#PEND</v>
      </c>
      <c r="E54" t="e">
        <f t="shared" si="0"/>
        <v>#VALUE!</v>
      </c>
      <c r="F54" t="e">
        <f t="shared" si="1"/>
        <v>#VALUE!</v>
      </c>
      <c r="G54" s="5" t="str">
        <f>_xll.SNL.Clients.Office.Excel.Functions.SPG(A54, "SP_MARKETCAP", "12/30/2023")</f>
        <v>#PEND</v>
      </c>
      <c r="H54" t="e">
        <f t="shared" si="5"/>
        <v>#VALUE!</v>
      </c>
      <c r="I54" t="e">
        <f t="shared" si="6"/>
        <v>#VALUE!</v>
      </c>
      <c r="K54" t="s">
        <v>54</v>
      </c>
      <c r="L54" s="4" t="str" cm="1">
        <f t="array" ref="L54">_xll.SNL.Clients.Office.Excel.Functions.SPG(K54, "SP_TOTAL_REV", "CY2023")</f>
        <v>#PEND</v>
      </c>
      <c r="M54" s="4" t="str">
        <f>_xll.SNL.Clients.Office.Excel.Functions.SPG(K54,"IQ_AVG_DILUT_SHARES_OUT","CY2023")</f>
        <v>#PEND</v>
      </c>
      <c r="N54" s="5" t="str">
        <f>_xll.SNL.Clients.Office.Excel.Functions.SPG(K54, "IQ_DILUT_EPS_NORM", "CY2023")</f>
        <v>#PEND</v>
      </c>
      <c r="O54" t="e">
        <f t="shared" si="2"/>
        <v>#VALUE!</v>
      </c>
      <c r="P54" t="e">
        <f t="shared" si="3"/>
        <v>#VALUE!</v>
      </c>
      <c r="Q54" s="5" t="str">
        <f>_xll.SNL.Clients.Office.Excel.Functions.SPG(K54, "SP_MARKETCAP", "12/31/2022")</f>
        <v>#PEND</v>
      </c>
      <c r="R54" t="e">
        <f t="shared" si="7"/>
        <v>#VALUE!</v>
      </c>
      <c r="S54" t="e">
        <f t="shared" si="8"/>
        <v>#VALUE!</v>
      </c>
      <c r="U54" t="s">
        <v>54</v>
      </c>
      <c r="V54" s="4" t="str" cm="1">
        <f t="array" ref="V54">_xll.SNL.Clients.Office.Excel.Functions.SPG(U54, "SP_TOTAL_REV", "CY2021")</f>
        <v>#PEND</v>
      </c>
      <c r="W54" s="4" t="str">
        <f>_xll.SNL.Clients.Office.Excel.Functions.SPG(U54,"IQ_AVG_DILUT_SHARES_OUT","CY2021")</f>
        <v>#PEND</v>
      </c>
      <c r="X54" s="5" t="str">
        <f>_xll.SNL.Clients.Office.Excel.Functions.SPG(U54, "IQ_DILUT_EPS_NORM", "CY2021")</f>
        <v>#PEND</v>
      </c>
      <c r="Y54" t="e">
        <f t="shared" si="9"/>
        <v>#VALUE!</v>
      </c>
      <c r="Z54" t="e">
        <f t="shared" si="10"/>
        <v>#VALUE!</v>
      </c>
      <c r="AA54" s="5" t="str">
        <f>_xll.SNL.Clients.Office.Excel.Functions.SPG(U54, "SP_MARKETCAP", "12/31/2021")</f>
        <v>#PEND</v>
      </c>
      <c r="AB54" t="e">
        <f t="shared" si="4"/>
        <v>#VALUE!</v>
      </c>
      <c r="AC54" t="e">
        <f t="shared" si="11"/>
        <v>#VALUE!</v>
      </c>
    </row>
    <row r="55" spans="1:29" x14ac:dyDescent="0.3">
      <c r="A55" t="s">
        <v>55</v>
      </c>
      <c r="B55" s="4" t="str" cm="1">
        <f t="array" ref="B55">_xll.SNL.Clients.Office.Excel.Functions.SPG(A55, "SP_TOTAL_REV", "CY2023")</f>
        <v>#PEND</v>
      </c>
      <c r="C55" s="4" t="str">
        <f>_xll.SNL.Clients.Office.Excel.Functions.SPG(A55,"IQ_AVG_DILUT_SHARES_OUT","CY2023")</f>
        <v>#PEND</v>
      </c>
      <c r="D55" s="5" t="str">
        <f>_xll.SNL.Clients.Office.Excel.Functions.SPG(A55, "IQ_DILUT_EPS_NORM", "CY2023")</f>
        <v>#PEND</v>
      </c>
      <c r="E55" t="e">
        <f t="shared" si="0"/>
        <v>#VALUE!</v>
      </c>
      <c r="F55" t="e">
        <f t="shared" si="1"/>
        <v>#VALUE!</v>
      </c>
      <c r="G55" s="5" t="str">
        <f>_xll.SNL.Clients.Office.Excel.Functions.SPG(A55, "SP_MARKETCAP", "12/30/2023")</f>
        <v>#PEND</v>
      </c>
      <c r="H55" t="e">
        <f t="shared" si="5"/>
        <v>#VALUE!</v>
      </c>
      <c r="I55" t="e">
        <f t="shared" si="6"/>
        <v>#VALUE!</v>
      </c>
      <c r="K55" t="s">
        <v>55</v>
      </c>
      <c r="L55" s="4" t="str" cm="1">
        <f t="array" ref="L55">_xll.SNL.Clients.Office.Excel.Functions.SPG(K55, "SP_TOTAL_REV", "CY2023")</f>
        <v>#PEND</v>
      </c>
      <c r="M55" s="4" t="str">
        <f>_xll.SNL.Clients.Office.Excel.Functions.SPG(K55,"IQ_AVG_DILUT_SHARES_OUT","CY2023")</f>
        <v>#PEND</v>
      </c>
      <c r="N55" s="5" t="str">
        <f>_xll.SNL.Clients.Office.Excel.Functions.SPG(K55, "IQ_DILUT_EPS_NORM", "CY2023")</f>
        <v>#PEND</v>
      </c>
      <c r="O55" t="e">
        <f t="shared" si="2"/>
        <v>#VALUE!</v>
      </c>
      <c r="P55" t="e">
        <f t="shared" si="3"/>
        <v>#VALUE!</v>
      </c>
      <c r="Q55" s="5" t="str">
        <f>_xll.SNL.Clients.Office.Excel.Functions.SPG(K55, "SP_MARKETCAP", "12/31/2022")</f>
        <v>#PEND</v>
      </c>
      <c r="R55" t="e">
        <f t="shared" si="7"/>
        <v>#VALUE!</v>
      </c>
      <c r="S55" t="e">
        <f t="shared" si="8"/>
        <v>#VALUE!</v>
      </c>
      <c r="U55" t="s">
        <v>55</v>
      </c>
      <c r="V55" s="4" t="str" cm="1">
        <f t="array" ref="V55">_xll.SNL.Clients.Office.Excel.Functions.SPG(U55, "SP_TOTAL_REV", "CY2021")</f>
        <v>#PEND</v>
      </c>
      <c r="W55" s="4" t="str">
        <f>_xll.SNL.Clients.Office.Excel.Functions.SPG(U55,"IQ_AVG_DILUT_SHARES_OUT","CY2021")</f>
        <v>#PEND</v>
      </c>
      <c r="X55" s="5" t="str">
        <f>_xll.SNL.Clients.Office.Excel.Functions.SPG(U55, "IQ_DILUT_EPS_NORM", "CY2021")</f>
        <v>#PEND</v>
      </c>
      <c r="Y55" t="e">
        <f t="shared" si="9"/>
        <v>#VALUE!</v>
      </c>
      <c r="Z55" t="e">
        <f t="shared" si="10"/>
        <v>#VALUE!</v>
      </c>
      <c r="AA55" s="5" t="str">
        <f>_xll.SNL.Clients.Office.Excel.Functions.SPG(U55, "SP_MARKETCAP", "12/31/2021")</f>
        <v>#PEND</v>
      </c>
      <c r="AB55" t="e">
        <f t="shared" si="4"/>
        <v>#VALUE!</v>
      </c>
      <c r="AC55" t="e">
        <f t="shared" si="11"/>
        <v>#VALUE!</v>
      </c>
    </row>
    <row r="56" spans="1:29" x14ac:dyDescent="0.3">
      <c r="A56" t="s">
        <v>56</v>
      </c>
      <c r="B56" s="4" t="str" cm="1">
        <f t="array" ref="B56">_xll.SNL.Clients.Office.Excel.Functions.SPG(A56, "SP_TOTAL_REV", "CY2023")</f>
        <v>#PEND</v>
      </c>
      <c r="C56" s="4" t="str">
        <f>_xll.SNL.Clients.Office.Excel.Functions.SPG(A56,"IQ_AVG_DILUT_SHARES_OUT","CY2023")</f>
        <v>#PEND</v>
      </c>
      <c r="D56" s="5" t="str">
        <f>_xll.SNL.Clients.Office.Excel.Functions.SPG(A56, "IQ_DILUT_EPS_NORM", "CY2023")</f>
        <v>#PEND</v>
      </c>
      <c r="E56" t="e">
        <f t="shared" si="0"/>
        <v>#VALUE!</v>
      </c>
      <c r="F56" t="e">
        <f t="shared" si="1"/>
        <v>#VALUE!</v>
      </c>
      <c r="G56" s="5" t="str">
        <f>_xll.SNL.Clients.Office.Excel.Functions.SPG(A56, "SP_MARKETCAP", "12/30/2023")</f>
        <v>#PEND</v>
      </c>
      <c r="H56" t="e">
        <f t="shared" si="5"/>
        <v>#VALUE!</v>
      </c>
      <c r="I56" t="e">
        <f t="shared" si="6"/>
        <v>#VALUE!</v>
      </c>
      <c r="K56" t="s">
        <v>56</v>
      </c>
      <c r="L56" s="4" t="str" cm="1">
        <f t="array" ref="L56">_xll.SNL.Clients.Office.Excel.Functions.SPG(K56, "SP_TOTAL_REV", "CY2023")</f>
        <v>#PEND</v>
      </c>
      <c r="M56" s="4" t="str">
        <f>_xll.SNL.Clients.Office.Excel.Functions.SPG(K56,"IQ_AVG_DILUT_SHARES_OUT","CY2023")</f>
        <v>#PEND</v>
      </c>
      <c r="N56" s="5" t="str">
        <f>_xll.SNL.Clients.Office.Excel.Functions.SPG(K56, "IQ_DILUT_EPS_NORM", "CY2023")</f>
        <v>#PEND</v>
      </c>
      <c r="O56" t="e">
        <f t="shared" si="2"/>
        <v>#VALUE!</v>
      </c>
      <c r="P56" t="e">
        <f t="shared" si="3"/>
        <v>#VALUE!</v>
      </c>
      <c r="Q56" s="5" t="str">
        <f>_xll.SNL.Clients.Office.Excel.Functions.SPG(K56, "SP_MARKETCAP", "12/31/2022")</f>
        <v>#PEND</v>
      </c>
      <c r="R56" t="e">
        <f t="shared" si="7"/>
        <v>#VALUE!</v>
      </c>
      <c r="S56" t="e">
        <f t="shared" si="8"/>
        <v>#VALUE!</v>
      </c>
      <c r="U56" t="s">
        <v>56</v>
      </c>
      <c r="V56" s="4" t="str" cm="1">
        <f t="array" ref="V56">_xll.SNL.Clients.Office.Excel.Functions.SPG(U56, "SP_TOTAL_REV", "CY2021")</f>
        <v>#PEND</v>
      </c>
      <c r="W56" s="4" t="str">
        <f>_xll.SNL.Clients.Office.Excel.Functions.SPG(U56,"IQ_AVG_DILUT_SHARES_OUT","CY2021")</f>
        <v>#PEND</v>
      </c>
      <c r="X56" s="5" t="str">
        <f>_xll.SNL.Clients.Office.Excel.Functions.SPG(U56, "IQ_DILUT_EPS_NORM", "CY2021")</f>
        <v>#PEND</v>
      </c>
      <c r="Y56" t="e">
        <f t="shared" si="9"/>
        <v>#VALUE!</v>
      </c>
      <c r="Z56" t="e">
        <f t="shared" si="10"/>
        <v>#VALUE!</v>
      </c>
      <c r="AA56" s="5" t="str">
        <f>_xll.SNL.Clients.Office.Excel.Functions.SPG(U56, "SP_MARKETCAP", "12/31/2021")</f>
        <v>#PEND</v>
      </c>
      <c r="AB56" t="e">
        <f t="shared" si="4"/>
        <v>#VALUE!</v>
      </c>
      <c r="AC56" t="e">
        <f t="shared" si="11"/>
        <v>#VALUE!</v>
      </c>
    </row>
    <row r="57" spans="1:29" x14ac:dyDescent="0.3">
      <c r="A57" t="s">
        <v>57</v>
      </c>
      <c r="B57" s="4" t="str" cm="1">
        <f t="array" ref="B57">_xll.SNL.Clients.Office.Excel.Functions.SPG(A57, "SP_TOTAL_REV", "CY2023")</f>
        <v>#PEND</v>
      </c>
      <c r="C57" s="4" t="str">
        <f>_xll.SNL.Clients.Office.Excel.Functions.SPG(A57,"IQ_AVG_DILUT_SHARES_OUT","CY2023")</f>
        <v>#PEND</v>
      </c>
      <c r="D57" s="5" t="str">
        <f>_xll.SNL.Clients.Office.Excel.Functions.SPG(A57, "IQ_DILUT_EPS_NORM", "CY2023")</f>
        <v>#PEND</v>
      </c>
      <c r="E57" t="e">
        <f t="shared" si="0"/>
        <v>#VALUE!</v>
      </c>
      <c r="F57" t="e">
        <f t="shared" si="1"/>
        <v>#VALUE!</v>
      </c>
      <c r="G57" s="5" t="str">
        <f>_xll.SNL.Clients.Office.Excel.Functions.SPG(A57, "SP_MARKETCAP", "12/30/2023")</f>
        <v>#PEND</v>
      </c>
      <c r="H57" t="e">
        <f t="shared" si="5"/>
        <v>#VALUE!</v>
      </c>
      <c r="I57" t="e">
        <f t="shared" si="6"/>
        <v>#VALUE!</v>
      </c>
      <c r="K57" t="s">
        <v>57</v>
      </c>
      <c r="L57" s="4" t="str" cm="1">
        <f t="array" ref="L57">_xll.SNL.Clients.Office.Excel.Functions.SPG(K57, "SP_TOTAL_REV", "CY2023")</f>
        <v>#PEND</v>
      </c>
      <c r="M57" s="4" t="str">
        <f>_xll.SNL.Clients.Office.Excel.Functions.SPG(K57,"IQ_AVG_DILUT_SHARES_OUT","CY2023")</f>
        <v>#PEND</v>
      </c>
      <c r="N57" s="5" t="str">
        <f>_xll.SNL.Clients.Office.Excel.Functions.SPG(K57, "IQ_DILUT_EPS_NORM", "CY2023")</f>
        <v>#PEND</v>
      </c>
      <c r="O57" t="e">
        <f t="shared" si="2"/>
        <v>#VALUE!</v>
      </c>
      <c r="P57" t="e">
        <f t="shared" si="3"/>
        <v>#VALUE!</v>
      </c>
      <c r="Q57" s="5" t="str">
        <f>_xll.SNL.Clients.Office.Excel.Functions.SPG(K57, "SP_MARKETCAP", "12/31/2022")</f>
        <v>#PEND</v>
      </c>
      <c r="R57" t="e">
        <f t="shared" si="7"/>
        <v>#VALUE!</v>
      </c>
      <c r="S57" t="e">
        <f t="shared" si="8"/>
        <v>#VALUE!</v>
      </c>
      <c r="U57" t="s">
        <v>57</v>
      </c>
      <c r="V57" s="4" t="str" cm="1">
        <f t="array" ref="V57">_xll.SNL.Clients.Office.Excel.Functions.SPG(U57, "SP_TOTAL_REV", "CY2021")</f>
        <v>#PEND</v>
      </c>
      <c r="W57" s="4" t="str">
        <f>_xll.SNL.Clients.Office.Excel.Functions.SPG(U57,"IQ_AVG_DILUT_SHARES_OUT","CY2021")</f>
        <v>#PEND</v>
      </c>
      <c r="X57" s="5" t="str">
        <f>_xll.SNL.Clients.Office.Excel.Functions.SPG(U57, "IQ_DILUT_EPS_NORM", "CY2021")</f>
        <v>#PEND</v>
      </c>
      <c r="Y57" t="e">
        <f t="shared" si="9"/>
        <v>#VALUE!</v>
      </c>
      <c r="Z57" t="e">
        <f t="shared" si="10"/>
        <v>#VALUE!</v>
      </c>
      <c r="AA57" s="5" t="str">
        <f>_xll.SNL.Clients.Office.Excel.Functions.SPG(U57, "SP_MARKETCAP", "12/31/2021")</f>
        <v>#PEND</v>
      </c>
      <c r="AB57" t="e">
        <f t="shared" si="4"/>
        <v>#VALUE!</v>
      </c>
      <c r="AC57" t="e">
        <f t="shared" si="11"/>
        <v>#VALUE!</v>
      </c>
    </row>
    <row r="58" spans="1:29" x14ac:dyDescent="0.3">
      <c r="A58" t="s">
        <v>58</v>
      </c>
      <c r="B58" s="4" t="str" cm="1">
        <f t="array" ref="B58">_xll.SNL.Clients.Office.Excel.Functions.SPG(A58, "SP_TOTAL_REV", "CY2023")</f>
        <v>#PEND</v>
      </c>
      <c r="C58" s="4" t="str">
        <f>_xll.SNL.Clients.Office.Excel.Functions.SPG(A58,"IQ_AVG_DILUT_SHARES_OUT","CY2023")</f>
        <v>#PEND</v>
      </c>
      <c r="D58" s="5" t="str">
        <f>_xll.SNL.Clients.Office.Excel.Functions.SPG(A58, "IQ_DILUT_EPS_NORM", "CY2023")</f>
        <v>#PEND</v>
      </c>
      <c r="E58" t="e">
        <f t="shared" si="0"/>
        <v>#VALUE!</v>
      </c>
      <c r="F58" t="e">
        <f t="shared" si="1"/>
        <v>#VALUE!</v>
      </c>
      <c r="G58" s="5" t="str">
        <f>_xll.SNL.Clients.Office.Excel.Functions.SPG(A58, "SP_MARKETCAP", "12/30/2023")</f>
        <v>#PEND</v>
      </c>
      <c r="H58" t="e">
        <f t="shared" si="5"/>
        <v>#VALUE!</v>
      </c>
      <c r="I58" t="e">
        <f t="shared" si="6"/>
        <v>#VALUE!</v>
      </c>
      <c r="K58" t="s">
        <v>58</v>
      </c>
      <c r="L58" s="4" t="str" cm="1">
        <f t="array" ref="L58">_xll.SNL.Clients.Office.Excel.Functions.SPG(K58, "SP_TOTAL_REV", "CY2023")</f>
        <v>#PEND</v>
      </c>
      <c r="M58" s="4" t="str">
        <f>_xll.SNL.Clients.Office.Excel.Functions.SPG(K58,"IQ_AVG_DILUT_SHARES_OUT","CY2023")</f>
        <v>#PEND</v>
      </c>
      <c r="N58" s="5" t="str">
        <f>_xll.SNL.Clients.Office.Excel.Functions.SPG(K58, "IQ_DILUT_EPS_NORM", "CY2023")</f>
        <v>#PEND</v>
      </c>
      <c r="O58" t="e">
        <f t="shared" si="2"/>
        <v>#VALUE!</v>
      </c>
      <c r="P58" t="e">
        <f t="shared" si="3"/>
        <v>#VALUE!</v>
      </c>
      <c r="Q58" s="5" t="str">
        <f>_xll.SNL.Clients.Office.Excel.Functions.SPG(K58, "SP_MARKETCAP", "12/31/2022")</f>
        <v>#PEND</v>
      </c>
      <c r="R58" t="e">
        <f t="shared" si="7"/>
        <v>#VALUE!</v>
      </c>
      <c r="S58" t="e">
        <f t="shared" si="8"/>
        <v>#VALUE!</v>
      </c>
      <c r="U58" t="s">
        <v>58</v>
      </c>
      <c r="V58" s="4" t="str" cm="1">
        <f t="array" ref="V58">_xll.SNL.Clients.Office.Excel.Functions.SPG(U58, "SP_TOTAL_REV", "CY2021")</f>
        <v>#PEND</v>
      </c>
      <c r="W58" s="4" t="str">
        <f>_xll.SNL.Clients.Office.Excel.Functions.SPG(U58,"IQ_AVG_DILUT_SHARES_OUT","CY2021")</f>
        <v>#PEND</v>
      </c>
      <c r="X58" s="5" t="str">
        <f>_xll.SNL.Clients.Office.Excel.Functions.SPG(U58, "IQ_DILUT_EPS_NORM", "CY2021")</f>
        <v>#PEND</v>
      </c>
      <c r="Y58" t="e">
        <f t="shared" si="9"/>
        <v>#VALUE!</v>
      </c>
      <c r="Z58" t="e">
        <f t="shared" si="10"/>
        <v>#VALUE!</v>
      </c>
      <c r="AA58" s="5" t="str">
        <f>_xll.SNL.Clients.Office.Excel.Functions.SPG(U58, "SP_MARKETCAP", "12/31/2021")</f>
        <v>#PEND</v>
      </c>
      <c r="AB58" t="e">
        <f t="shared" si="4"/>
        <v>#VALUE!</v>
      </c>
      <c r="AC58" t="e">
        <f t="shared" si="11"/>
        <v>#VALUE!</v>
      </c>
    </row>
    <row r="59" spans="1:29" x14ac:dyDescent="0.3">
      <c r="A59" t="s">
        <v>59</v>
      </c>
      <c r="B59" s="4" t="str" cm="1">
        <f t="array" ref="B59">_xll.SNL.Clients.Office.Excel.Functions.SPG(A59, "SP_TOTAL_REV", "CY2023")</f>
        <v>#PEND</v>
      </c>
      <c r="C59" s="4" t="str">
        <f>_xll.SNL.Clients.Office.Excel.Functions.SPG(A59,"IQ_AVG_DILUT_SHARES_OUT","CY2023")</f>
        <v>#PEND</v>
      </c>
      <c r="D59" s="5" t="str">
        <f>_xll.SNL.Clients.Office.Excel.Functions.SPG(A59, "IQ_DILUT_EPS_NORM", "CY2023")</f>
        <v>#PEND</v>
      </c>
      <c r="E59" t="e">
        <f t="shared" si="0"/>
        <v>#VALUE!</v>
      </c>
      <c r="F59" t="e">
        <f t="shared" si="1"/>
        <v>#VALUE!</v>
      </c>
      <c r="G59" s="5" t="str">
        <f>_xll.SNL.Clients.Office.Excel.Functions.SPG(A59, "SP_MARKETCAP", "12/30/2023")</f>
        <v>#PEND</v>
      </c>
      <c r="H59" t="e">
        <f t="shared" si="5"/>
        <v>#VALUE!</v>
      </c>
      <c r="I59" t="e">
        <f t="shared" si="6"/>
        <v>#VALUE!</v>
      </c>
      <c r="K59" t="s">
        <v>59</v>
      </c>
      <c r="L59" s="4" t="str" cm="1">
        <f t="array" ref="L59">_xll.SNL.Clients.Office.Excel.Functions.SPG(K59, "SP_TOTAL_REV", "CY2023")</f>
        <v>#PEND</v>
      </c>
      <c r="M59" s="4" t="str">
        <f>_xll.SNL.Clients.Office.Excel.Functions.SPG(K59,"IQ_AVG_DILUT_SHARES_OUT","CY2023")</f>
        <v>#PEND</v>
      </c>
      <c r="N59" s="5" t="str">
        <f>_xll.SNL.Clients.Office.Excel.Functions.SPG(K59, "IQ_DILUT_EPS_NORM", "CY2023")</f>
        <v>#PEND</v>
      </c>
      <c r="O59" t="e">
        <f t="shared" si="2"/>
        <v>#VALUE!</v>
      </c>
      <c r="P59" t="e">
        <f t="shared" si="3"/>
        <v>#VALUE!</v>
      </c>
      <c r="Q59" s="5" t="str">
        <f>_xll.SNL.Clients.Office.Excel.Functions.SPG(K59, "SP_MARKETCAP", "12/31/2022")</f>
        <v>#PEND</v>
      </c>
      <c r="R59" t="e">
        <f t="shared" si="7"/>
        <v>#VALUE!</v>
      </c>
      <c r="S59" t="e">
        <f t="shared" si="8"/>
        <v>#VALUE!</v>
      </c>
      <c r="U59" t="s">
        <v>59</v>
      </c>
      <c r="V59" s="4" t="str" cm="1">
        <f t="array" ref="V59">_xll.SNL.Clients.Office.Excel.Functions.SPG(U59, "SP_TOTAL_REV", "CY2021")</f>
        <v>#PEND</v>
      </c>
      <c r="W59" s="4" t="str">
        <f>_xll.SNL.Clients.Office.Excel.Functions.SPG(U59,"IQ_AVG_DILUT_SHARES_OUT","CY2021")</f>
        <v>#PEND</v>
      </c>
      <c r="X59" s="5" t="str">
        <f>_xll.SNL.Clients.Office.Excel.Functions.SPG(U59, "IQ_DILUT_EPS_NORM", "CY2021")</f>
        <v>#PEND</v>
      </c>
      <c r="Y59" t="e">
        <f t="shared" si="9"/>
        <v>#VALUE!</v>
      </c>
      <c r="Z59" t="e">
        <f t="shared" si="10"/>
        <v>#VALUE!</v>
      </c>
      <c r="AA59" s="5" t="str">
        <f>_xll.SNL.Clients.Office.Excel.Functions.SPG(U59, "SP_MARKETCAP", "12/31/2021")</f>
        <v>#PEND</v>
      </c>
      <c r="AB59" t="e">
        <f t="shared" si="4"/>
        <v>#VALUE!</v>
      </c>
      <c r="AC59" t="e">
        <f t="shared" si="11"/>
        <v>#VALUE!</v>
      </c>
    </row>
    <row r="60" spans="1:29" x14ac:dyDescent="0.3">
      <c r="A60" t="s">
        <v>60</v>
      </c>
      <c r="B60" s="4" t="str" cm="1">
        <f t="array" ref="B60">_xll.SNL.Clients.Office.Excel.Functions.SPG(A60, "SP_TOTAL_REV", "CY2023")</f>
        <v>#PEND</v>
      </c>
      <c r="C60" s="4" t="str">
        <f>_xll.SNL.Clients.Office.Excel.Functions.SPG(A60,"IQ_AVG_DILUT_SHARES_OUT","CY2023")</f>
        <v>#PEND</v>
      </c>
      <c r="D60" s="5" t="str">
        <f>_xll.SNL.Clients.Office.Excel.Functions.SPG(A60, "IQ_DILUT_EPS_NORM", "CY2023")</f>
        <v>#PEND</v>
      </c>
      <c r="E60" t="e">
        <f t="shared" si="0"/>
        <v>#VALUE!</v>
      </c>
      <c r="F60" t="e">
        <f t="shared" si="1"/>
        <v>#VALUE!</v>
      </c>
      <c r="G60" s="5" t="str">
        <f>_xll.SNL.Clients.Office.Excel.Functions.SPG(A60, "SP_MARKETCAP", "12/30/2023")</f>
        <v>#PEND</v>
      </c>
      <c r="H60" t="e">
        <f t="shared" si="5"/>
        <v>#VALUE!</v>
      </c>
      <c r="I60" t="e">
        <f t="shared" si="6"/>
        <v>#VALUE!</v>
      </c>
      <c r="K60" t="s">
        <v>60</v>
      </c>
      <c r="L60" s="4" t="str" cm="1">
        <f t="array" ref="L60">_xll.SNL.Clients.Office.Excel.Functions.SPG(K60, "SP_TOTAL_REV", "CY2023")</f>
        <v>#PEND</v>
      </c>
      <c r="M60" s="4" t="str">
        <f>_xll.SNL.Clients.Office.Excel.Functions.SPG(K60,"IQ_AVG_DILUT_SHARES_OUT","CY2023")</f>
        <v>#PEND</v>
      </c>
      <c r="N60" s="5" t="str">
        <f>_xll.SNL.Clients.Office.Excel.Functions.SPG(K60, "IQ_DILUT_EPS_NORM", "CY2023")</f>
        <v>#PEND</v>
      </c>
      <c r="O60" t="e">
        <f t="shared" si="2"/>
        <v>#VALUE!</v>
      </c>
      <c r="P60" t="e">
        <f t="shared" si="3"/>
        <v>#VALUE!</v>
      </c>
      <c r="Q60" s="5" t="str">
        <f>_xll.SNL.Clients.Office.Excel.Functions.SPG(K60, "SP_MARKETCAP", "12/31/2022")</f>
        <v>#PEND</v>
      </c>
      <c r="R60" t="e">
        <f t="shared" si="7"/>
        <v>#VALUE!</v>
      </c>
      <c r="S60" t="e">
        <f t="shared" si="8"/>
        <v>#VALUE!</v>
      </c>
      <c r="U60" t="s">
        <v>60</v>
      </c>
      <c r="V60" s="4" t="str" cm="1">
        <f t="array" ref="V60">_xll.SNL.Clients.Office.Excel.Functions.SPG(U60, "SP_TOTAL_REV", "CY2021")</f>
        <v>#PEND</v>
      </c>
      <c r="W60" s="4" t="str">
        <f>_xll.SNL.Clients.Office.Excel.Functions.SPG(U60,"IQ_AVG_DILUT_SHARES_OUT","CY2021")</f>
        <v>#PEND</v>
      </c>
      <c r="X60" s="5" t="str">
        <f>_xll.SNL.Clients.Office.Excel.Functions.SPG(U60, "IQ_DILUT_EPS_NORM", "CY2021")</f>
        <v>#PEND</v>
      </c>
      <c r="Y60" t="e">
        <f t="shared" si="9"/>
        <v>#VALUE!</v>
      </c>
      <c r="Z60" t="e">
        <f t="shared" si="10"/>
        <v>#VALUE!</v>
      </c>
      <c r="AA60" s="5" t="str">
        <f>_xll.SNL.Clients.Office.Excel.Functions.SPG(U60, "SP_MARKETCAP", "12/31/2021")</f>
        <v>#PEND</v>
      </c>
      <c r="AB60" t="e">
        <f t="shared" si="4"/>
        <v>#VALUE!</v>
      </c>
      <c r="AC60" t="e">
        <f t="shared" si="11"/>
        <v>#VALUE!</v>
      </c>
    </row>
    <row r="61" spans="1:29" x14ac:dyDescent="0.3">
      <c r="A61" t="s">
        <v>61</v>
      </c>
      <c r="B61" s="4" t="str" cm="1">
        <f t="array" ref="B61">_xll.SNL.Clients.Office.Excel.Functions.SPG(A61, "SP_TOTAL_REV", "CY2023")</f>
        <v>#PEND</v>
      </c>
      <c r="C61" s="4" t="str">
        <f>_xll.SNL.Clients.Office.Excel.Functions.SPG(A61,"IQ_AVG_DILUT_SHARES_OUT","CY2023")</f>
        <v>#PEND</v>
      </c>
      <c r="D61" s="5" t="str">
        <f>_xll.SNL.Clients.Office.Excel.Functions.SPG(A61, "IQ_DILUT_EPS_NORM", "CY2023")</f>
        <v>#PEND</v>
      </c>
      <c r="E61" t="e">
        <f t="shared" si="0"/>
        <v>#VALUE!</v>
      </c>
      <c r="F61" t="e">
        <f t="shared" si="1"/>
        <v>#VALUE!</v>
      </c>
      <c r="G61" s="5" t="str">
        <f>_xll.SNL.Clients.Office.Excel.Functions.SPG(A61, "SP_MARKETCAP", "12/30/2023")</f>
        <v>#PEND</v>
      </c>
      <c r="H61" t="e">
        <f t="shared" si="5"/>
        <v>#VALUE!</v>
      </c>
      <c r="I61" t="e">
        <f t="shared" si="6"/>
        <v>#VALUE!</v>
      </c>
      <c r="K61" t="s">
        <v>61</v>
      </c>
      <c r="L61" s="4" t="str" cm="1">
        <f t="array" ref="L61">_xll.SNL.Clients.Office.Excel.Functions.SPG(K61, "SP_TOTAL_REV", "CY2023")</f>
        <v>#PEND</v>
      </c>
      <c r="M61" s="4" t="str">
        <f>_xll.SNL.Clients.Office.Excel.Functions.SPG(K61,"IQ_AVG_DILUT_SHARES_OUT","CY2023")</f>
        <v>#PEND</v>
      </c>
      <c r="N61" s="5" t="str">
        <f>_xll.SNL.Clients.Office.Excel.Functions.SPG(K61, "IQ_DILUT_EPS_NORM", "CY2023")</f>
        <v>#PEND</v>
      </c>
      <c r="O61" t="e">
        <f t="shared" si="2"/>
        <v>#VALUE!</v>
      </c>
      <c r="P61" t="e">
        <f t="shared" si="3"/>
        <v>#VALUE!</v>
      </c>
      <c r="Q61" s="5" t="str">
        <f>_xll.SNL.Clients.Office.Excel.Functions.SPG(K61, "SP_MARKETCAP", "12/31/2022")</f>
        <v>#PEND</v>
      </c>
      <c r="R61" t="e">
        <f t="shared" si="7"/>
        <v>#VALUE!</v>
      </c>
      <c r="S61" t="e">
        <f t="shared" si="8"/>
        <v>#VALUE!</v>
      </c>
      <c r="U61" t="s">
        <v>61</v>
      </c>
      <c r="V61" s="4" t="str" cm="1">
        <f t="array" ref="V61">_xll.SNL.Clients.Office.Excel.Functions.SPG(U61, "SP_TOTAL_REV", "CY2021")</f>
        <v>#PEND</v>
      </c>
      <c r="W61" s="4" t="str">
        <f>_xll.SNL.Clients.Office.Excel.Functions.SPG(U61,"IQ_AVG_DILUT_SHARES_OUT","CY2021")</f>
        <v>#PEND</v>
      </c>
      <c r="X61" s="5" t="str">
        <f>_xll.SNL.Clients.Office.Excel.Functions.SPG(U61, "IQ_DILUT_EPS_NORM", "CY2021")</f>
        <v>#PEND</v>
      </c>
      <c r="Y61" t="e">
        <f t="shared" si="9"/>
        <v>#VALUE!</v>
      </c>
      <c r="Z61" t="e">
        <f t="shared" si="10"/>
        <v>#VALUE!</v>
      </c>
      <c r="AA61" s="5" t="str">
        <f>_xll.SNL.Clients.Office.Excel.Functions.SPG(U61, "SP_MARKETCAP", "12/31/2021")</f>
        <v>#PEND</v>
      </c>
      <c r="AB61" t="e">
        <f t="shared" si="4"/>
        <v>#VALUE!</v>
      </c>
      <c r="AC61" t="e">
        <f t="shared" si="11"/>
        <v>#VALUE!</v>
      </c>
    </row>
    <row r="62" spans="1:29" x14ac:dyDescent="0.3">
      <c r="A62" t="s">
        <v>62</v>
      </c>
      <c r="B62" s="4" t="str" cm="1">
        <f t="array" ref="B62">_xll.SNL.Clients.Office.Excel.Functions.SPG(A62, "SP_TOTAL_REV", "CY2023")</f>
        <v>#PEND</v>
      </c>
      <c r="C62" s="4" t="str">
        <f>_xll.SNL.Clients.Office.Excel.Functions.SPG(A62,"IQ_AVG_DILUT_SHARES_OUT","CY2023")</f>
        <v>#PEND</v>
      </c>
      <c r="D62" s="5" t="str">
        <f>_xll.SNL.Clients.Office.Excel.Functions.SPG(A62, "IQ_DILUT_EPS_NORM", "CY2023")</f>
        <v>#PEND</v>
      </c>
      <c r="E62" t="e">
        <f t="shared" si="0"/>
        <v>#VALUE!</v>
      </c>
      <c r="F62" t="e">
        <f t="shared" si="1"/>
        <v>#VALUE!</v>
      </c>
      <c r="G62" s="5" t="str">
        <f>_xll.SNL.Clients.Office.Excel.Functions.SPG(A62, "SP_MARKETCAP", "12/30/2023")</f>
        <v>#PEND</v>
      </c>
      <c r="H62" t="e">
        <f t="shared" si="5"/>
        <v>#VALUE!</v>
      </c>
      <c r="I62" t="e">
        <f t="shared" si="6"/>
        <v>#VALUE!</v>
      </c>
      <c r="K62" t="s">
        <v>62</v>
      </c>
      <c r="L62" s="4" t="str" cm="1">
        <f t="array" ref="L62">_xll.SNL.Clients.Office.Excel.Functions.SPG(K62, "SP_TOTAL_REV", "CY2023")</f>
        <v>#PEND</v>
      </c>
      <c r="M62" s="4" t="str">
        <f>_xll.SNL.Clients.Office.Excel.Functions.SPG(K62,"IQ_AVG_DILUT_SHARES_OUT","CY2023")</f>
        <v>#PEND</v>
      </c>
      <c r="N62" s="5" t="str">
        <f>_xll.SNL.Clients.Office.Excel.Functions.SPG(K62, "IQ_DILUT_EPS_NORM", "CY2023")</f>
        <v>#PEND</v>
      </c>
      <c r="O62" t="e">
        <f t="shared" si="2"/>
        <v>#VALUE!</v>
      </c>
      <c r="P62" t="e">
        <f t="shared" si="3"/>
        <v>#VALUE!</v>
      </c>
      <c r="Q62" s="5" t="str">
        <f>_xll.SNL.Clients.Office.Excel.Functions.SPG(K62, "SP_MARKETCAP", "12/31/2022")</f>
        <v>#PEND</v>
      </c>
      <c r="R62" t="e">
        <f t="shared" si="7"/>
        <v>#VALUE!</v>
      </c>
      <c r="S62" t="e">
        <f t="shared" si="8"/>
        <v>#VALUE!</v>
      </c>
      <c r="U62" t="s">
        <v>62</v>
      </c>
      <c r="V62" s="4" t="str" cm="1">
        <f t="array" ref="V62">_xll.SNL.Clients.Office.Excel.Functions.SPG(U62, "SP_TOTAL_REV", "CY2021")</f>
        <v>#PEND</v>
      </c>
      <c r="W62" s="4" t="str">
        <f>_xll.SNL.Clients.Office.Excel.Functions.SPG(U62,"IQ_AVG_DILUT_SHARES_OUT","CY2021")</f>
        <v>#PEND</v>
      </c>
      <c r="X62" s="5" t="str">
        <f>_xll.SNL.Clients.Office.Excel.Functions.SPG(U62, "IQ_DILUT_EPS_NORM", "CY2021")</f>
        <v>#PEND</v>
      </c>
      <c r="Y62" t="e">
        <f t="shared" si="9"/>
        <v>#VALUE!</v>
      </c>
      <c r="Z62" t="e">
        <f t="shared" si="10"/>
        <v>#VALUE!</v>
      </c>
      <c r="AA62" s="5" t="str">
        <f>_xll.SNL.Clients.Office.Excel.Functions.SPG(U62, "SP_MARKETCAP", "12/31/2021")</f>
        <v>#PEND</v>
      </c>
      <c r="AB62" t="e">
        <f t="shared" si="4"/>
        <v>#VALUE!</v>
      </c>
      <c r="AC62" t="e">
        <f t="shared" si="11"/>
        <v>#VALUE!</v>
      </c>
    </row>
    <row r="63" spans="1:29" x14ac:dyDescent="0.3">
      <c r="A63" t="s">
        <v>63</v>
      </c>
      <c r="B63" s="4" t="str" cm="1">
        <f t="array" ref="B63">_xll.SNL.Clients.Office.Excel.Functions.SPG(A63, "SP_TOTAL_REV", "CY2023")</f>
        <v>#PEND</v>
      </c>
      <c r="C63" s="4" t="str">
        <f>_xll.SNL.Clients.Office.Excel.Functions.SPG(A63,"IQ_AVG_DILUT_SHARES_OUT","CY2023")</f>
        <v>#PEND</v>
      </c>
      <c r="D63" s="5" t="str">
        <f>_xll.SNL.Clients.Office.Excel.Functions.SPG(A63, "IQ_DILUT_EPS_NORM", "CY2023")</f>
        <v>#PEND</v>
      </c>
      <c r="E63" t="e">
        <f t="shared" si="0"/>
        <v>#VALUE!</v>
      </c>
      <c r="F63" t="e">
        <f t="shared" si="1"/>
        <v>#VALUE!</v>
      </c>
      <c r="G63" s="5" t="str">
        <f>_xll.SNL.Clients.Office.Excel.Functions.SPG(A63, "SP_MARKETCAP", "12/30/2023")</f>
        <v>#PEND</v>
      </c>
      <c r="H63" t="e">
        <f t="shared" si="5"/>
        <v>#VALUE!</v>
      </c>
      <c r="I63" t="e">
        <f t="shared" si="6"/>
        <v>#VALUE!</v>
      </c>
      <c r="K63" t="s">
        <v>63</v>
      </c>
      <c r="L63" s="4" t="str" cm="1">
        <f t="array" ref="L63">_xll.SNL.Clients.Office.Excel.Functions.SPG(K63, "SP_TOTAL_REV", "CY2023")</f>
        <v>#PEND</v>
      </c>
      <c r="M63" s="4" t="str">
        <f>_xll.SNL.Clients.Office.Excel.Functions.SPG(K63,"IQ_AVG_DILUT_SHARES_OUT","CY2023")</f>
        <v>#PEND</v>
      </c>
      <c r="N63" s="5" t="str">
        <f>_xll.SNL.Clients.Office.Excel.Functions.SPG(K63, "IQ_DILUT_EPS_NORM", "CY2023")</f>
        <v>#PEND</v>
      </c>
      <c r="O63" t="e">
        <f t="shared" si="2"/>
        <v>#VALUE!</v>
      </c>
      <c r="P63" t="e">
        <f t="shared" si="3"/>
        <v>#VALUE!</v>
      </c>
      <c r="Q63" s="5" t="str">
        <f>_xll.SNL.Clients.Office.Excel.Functions.SPG(K63, "SP_MARKETCAP", "12/31/2022")</f>
        <v>#PEND</v>
      </c>
      <c r="R63" t="e">
        <f t="shared" si="7"/>
        <v>#VALUE!</v>
      </c>
      <c r="S63" t="e">
        <f t="shared" si="8"/>
        <v>#VALUE!</v>
      </c>
      <c r="U63" t="s">
        <v>63</v>
      </c>
      <c r="V63" s="4" t="str" cm="1">
        <f t="array" ref="V63">_xll.SNL.Clients.Office.Excel.Functions.SPG(U63, "SP_TOTAL_REV", "CY2021")</f>
        <v>#PEND</v>
      </c>
      <c r="W63" s="4" t="str">
        <f>_xll.SNL.Clients.Office.Excel.Functions.SPG(U63,"IQ_AVG_DILUT_SHARES_OUT","CY2021")</f>
        <v>#PEND</v>
      </c>
      <c r="X63" s="5" t="str">
        <f>_xll.SNL.Clients.Office.Excel.Functions.SPG(U63, "IQ_DILUT_EPS_NORM", "CY2021")</f>
        <v>#PEND</v>
      </c>
      <c r="Y63" t="e">
        <f t="shared" si="9"/>
        <v>#VALUE!</v>
      </c>
      <c r="Z63" t="e">
        <f t="shared" si="10"/>
        <v>#VALUE!</v>
      </c>
      <c r="AA63" s="5" t="str">
        <f>_xll.SNL.Clients.Office.Excel.Functions.SPG(U63, "SP_MARKETCAP", "12/31/2021")</f>
        <v>#PEND</v>
      </c>
      <c r="AB63" t="e">
        <f t="shared" si="4"/>
        <v>#VALUE!</v>
      </c>
      <c r="AC63" t="e">
        <f t="shared" si="11"/>
        <v>#VALUE!</v>
      </c>
    </row>
    <row r="64" spans="1:29" x14ac:dyDescent="0.3">
      <c r="A64" t="s">
        <v>64</v>
      </c>
      <c r="B64" s="4" t="str" cm="1">
        <f t="array" ref="B64">_xll.SNL.Clients.Office.Excel.Functions.SPG(A64, "SP_TOTAL_REV", "CY2023")</f>
        <v>#PEND</v>
      </c>
      <c r="C64" s="4" t="str">
        <f>_xll.SNL.Clients.Office.Excel.Functions.SPG(A64,"IQ_AVG_DILUT_SHARES_OUT","CY2023")</f>
        <v>#PEND</v>
      </c>
      <c r="D64" s="5" t="str">
        <f>_xll.SNL.Clients.Office.Excel.Functions.SPG(A64, "IQ_DILUT_EPS_NORM", "CY2023")</f>
        <v>#PEND</v>
      </c>
      <c r="E64" t="e">
        <f t="shared" si="0"/>
        <v>#VALUE!</v>
      </c>
      <c r="F64" t="e">
        <f t="shared" si="1"/>
        <v>#VALUE!</v>
      </c>
      <c r="G64" s="5" t="str">
        <f>_xll.SNL.Clients.Office.Excel.Functions.SPG(A64, "SP_MARKETCAP", "12/30/2023")</f>
        <v>#PEND</v>
      </c>
      <c r="H64" t="e">
        <f t="shared" si="5"/>
        <v>#VALUE!</v>
      </c>
      <c r="I64" t="e">
        <f t="shared" si="6"/>
        <v>#VALUE!</v>
      </c>
      <c r="K64" t="s">
        <v>64</v>
      </c>
      <c r="L64" s="4" t="str" cm="1">
        <f t="array" ref="L64">_xll.SNL.Clients.Office.Excel.Functions.SPG(K64, "SP_TOTAL_REV", "CY2023")</f>
        <v>#PEND</v>
      </c>
      <c r="M64" s="4" t="str">
        <f>_xll.SNL.Clients.Office.Excel.Functions.SPG(K64,"IQ_AVG_DILUT_SHARES_OUT","CY2023")</f>
        <v>#PEND</v>
      </c>
      <c r="N64" s="5" t="str">
        <f>_xll.SNL.Clients.Office.Excel.Functions.SPG(K64, "IQ_DILUT_EPS_NORM", "CY2023")</f>
        <v>#PEND</v>
      </c>
      <c r="O64" t="e">
        <f t="shared" si="2"/>
        <v>#VALUE!</v>
      </c>
      <c r="P64" t="e">
        <f t="shared" si="3"/>
        <v>#VALUE!</v>
      </c>
      <c r="Q64" s="5" t="str">
        <f>_xll.SNL.Clients.Office.Excel.Functions.SPG(K64, "SP_MARKETCAP", "12/31/2022")</f>
        <v>#PEND</v>
      </c>
      <c r="R64" t="e">
        <f t="shared" si="7"/>
        <v>#VALUE!</v>
      </c>
      <c r="S64" t="e">
        <f t="shared" si="8"/>
        <v>#VALUE!</v>
      </c>
      <c r="U64" t="s">
        <v>64</v>
      </c>
      <c r="V64" s="4" t="str" cm="1">
        <f t="array" ref="V64">_xll.SNL.Clients.Office.Excel.Functions.SPG(U64, "SP_TOTAL_REV", "CY2021")</f>
        <v>#PEND</v>
      </c>
      <c r="W64" s="4" t="str">
        <f>_xll.SNL.Clients.Office.Excel.Functions.SPG(U64,"IQ_AVG_DILUT_SHARES_OUT","CY2021")</f>
        <v>#PEND</v>
      </c>
      <c r="X64" s="5" t="str">
        <f>_xll.SNL.Clients.Office.Excel.Functions.SPG(U64, "IQ_DILUT_EPS_NORM", "CY2021")</f>
        <v>#PEND</v>
      </c>
      <c r="Y64" t="e">
        <f t="shared" si="9"/>
        <v>#VALUE!</v>
      </c>
      <c r="Z64" t="e">
        <f t="shared" si="10"/>
        <v>#VALUE!</v>
      </c>
      <c r="AA64" s="5" t="str">
        <f>_xll.SNL.Clients.Office.Excel.Functions.SPG(U64, "SP_MARKETCAP", "12/31/2021")</f>
        <v>#PEND</v>
      </c>
      <c r="AB64" t="e">
        <f t="shared" si="4"/>
        <v>#VALUE!</v>
      </c>
      <c r="AC64" t="e">
        <f t="shared" si="11"/>
        <v>#VALUE!</v>
      </c>
    </row>
    <row r="65" spans="1:29" x14ac:dyDescent="0.3">
      <c r="A65" t="s">
        <v>65</v>
      </c>
      <c r="B65" s="4" t="str" cm="1">
        <f t="array" ref="B65">_xll.SNL.Clients.Office.Excel.Functions.SPG(A65, "SP_TOTAL_REV", "CY2023")</f>
        <v>#PEND</v>
      </c>
      <c r="C65" s="4" t="str">
        <f>_xll.SNL.Clients.Office.Excel.Functions.SPG(A65,"IQ_AVG_DILUT_SHARES_OUT","CY2023")</f>
        <v>#PEND</v>
      </c>
      <c r="D65" s="5" t="str">
        <f>_xll.SNL.Clients.Office.Excel.Functions.SPG(A65, "IQ_DILUT_EPS_NORM", "CY2023")</f>
        <v>#PEND</v>
      </c>
      <c r="E65" t="e">
        <f t="shared" si="0"/>
        <v>#VALUE!</v>
      </c>
      <c r="F65" t="e">
        <f t="shared" si="1"/>
        <v>#VALUE!</v>
      </c>
      <c r="G65" s="5" t="str">
        <f>_xll.SNL.Clients.Office.Excel.Functions.SPG(A65, "SP_MARKETCAP", "12/30/2023")</f>
        <v>#PEND</v>
      </c>
      <c r="H65" t="e">
        <f t="shared" si="5"/>
        <v>#VALUE!</v>
      </c>
      <c r="I65" t="e">
        <f t="shared" si="6"/>
        <v>#VALUE!</v>
      </c>
      <c r="K65" t="s">
        <v>65</v>
      </c>
      <c r="L65" s="4" t="str" cm="1">
        <f t="array" ref="L65">_xll.SNL.Clients.Office.Excel.Functions.SPG(K65, "SP_TOTAL_REV", "CY2023")</f>
        <v>#PEND</v>
      </c>
      <c r="M65" s="4" t="str">
        <f>_xll.SNL.Clients.Office.Excel.Functions.SPG(K65,"IQ_AVG_DILUT_SHARES_OUT","CY2023")</f>
        <v>#PEND</v>
      </c>
      <c r="N65" s="5" t="str">
        <f>_xll.SNL.Clients.Office.Excel.Functions.SPG(K65, "IQ_DILUT_EPS_NORM", "CY2023")</f>
        <v>#PEND</v>
      </c>
      <c r="O65" t="e">
        <f t="shared" si="2"/>
        <v>#VALUE!</v>
      </c>
      <c r="P65" t="e">
        <f t="shared" si="3"/>
        <v>#VALUE!</v>
      </c>
      <c r="Q65" s="5" t="str">
        <f>_xll.SNL.Clients.Office.Excel.Functions.SPG(K65, "SP_MARKETCAP", "12/31/2022")</f>
        <v>#PEND</v>
      </c>
      <c r="R65" t="e">
        <f t="shared" si="7"/>
        <v>#VALUE!</v>
      </c>
      <c r="S65" t="e">
        <f t="shared" si="8"/>
        <v>#VALUE!</v>
      </c>
      <c r="U65" t="s">
        <v>65</v>
      </c>
      <c r="V65" s="4" t="str" cm="1">
        <f t="array" ref="V65">_xll.SNL.Clients.Office.Excel.Functions.SPG(U65, "SP_TOTAL_REV", "CY2021")</f>
        <v>#PEND</v>
      </c>
      <c r="W65" s="4" t="str">
        <f>_xll.SNL.Clients.Office.Excel.Functions.SPG(U65,"IQ_AVG_DILUT_SHARES_OUT","CY2021")</f>
        <v>#PEND</v>
      </c>
      <c r="X65" s="5" t="str">
        <f>_xll.SNL.Clients.Office.Excel.Functions.SPG(U65, "IQ_DILUT_EPS_NORM", "CY2021")</f>
        <v>#PEND</v>
      </c>
      <c r="Y65" t="e">
        <f t="shared" si="9"/>
        <v>#VALUE!</v>
      </c>
      <c r="Z65" t="e">
        <f t="shared" si="10"/>
        <v>#VALUE!</v>
      </c>
      <c r="AA65" s="5" t="str">
        <f>_xll.SNL.Clients.Office.Excel.Functions.SPG(U65, "SP_MARKETCAP", "12/31/2021")</f>
        <v>#PEND</v>
      </c>
      <c r="AB65" t="e">
        <f t="shared" si="4"/>
        <v>#VALUE!</v>
      </c>
      <c r="AC65" t="e">
        <f t="shared" si="11"/>
        <v>#VALUE!</v>
      </c>
    </row>
    <row r="66" spans="1:29" x14ac:dyDescent="0.3">
      <c r="A66" t="s">
        <v>66</v>
      </c>
      <c r="B66" s="4" t="str" cm="1">
        <f t="array" ref="B66">_xll.SNL.Clients.Office.Excel.Functions.SPG(A66, "SP_TOTAL_REV", "CY2023")</f>
        <v>#PEND</v>
      </c>
      <c r="C66" s="4" t="str">
        <f>_xll.SNL.Clients.Office.Excel.Functions.SPG(A66,"IQ_AVG_DILUT_SHARES_OUT","CY2023")</f>
        <v>#PEND</v>
      </c>
      <c r="D66" s="5" t="str">
        <f>_xll.SNL.Clients.Office.Excel.Functions.SPG(A66, "IQ_DILUT_EPS_NORM", "CY2023")</f>
        <v>#PEND</v>
      </c>
      <c r="E66" t="e">
        <f t="shared" si="0"/>
        <v>#VALUE!</v>
      </c>
      <c r="F66" t="e">
        <f t="shared" si="1"/>
        <v>#VALUE!</v>
      </c>
      <c r="G66" s="5" t="str">
        <f>_xll.SNL.Clients.Office.Excel.Functions.SPG(A66, "SP_MARKETCAP", "12/30/2023")</f>
        <v>#PEND</v>
      </c>
      <c r="H66" t="e">
        <f t="shared" si="5"/>
        <v>#VALUE!</v>
      </c>
      <c r="I66" t="e">
        <f t="shared" si="6"/>
        <v>#VALUE!</v>
      </c>
      <c r="K66" t="s">
        <v>66</v>
      </c>
      <c r="L66" s="4" t="str" cm="1">
        <f t="array" ref="L66">_xll.SNL.Clients.Office.Excel.Functions.SPG(K66, "SP_TOTAL_REV", "CY2023")</f>
        <v>#PEND</v>
      </c>
      <c r="M66" s="4" t="str">
        <f>_xll.SNL.Clients.Office.Excel.Functions.SPG(K66,"IQ_AVG_DILUT_SHARES_OUT","CY2023")</f>
        <v>#PEND</v>
      </c>
      <c r="N66" s="5" t="str">
        <f>_xll.SNL.Clients.Office.Excel.Functions.SPG(K66, "IQ_DILUT_EPS_NORM", "CY2023")</f>
        <v>#PEND</v>
      </c>
      <c r="O66" t="e">
        <f t="shared" si="2"/>
        <v>#VALUE!</v>
      </c>
      <c r="P66" t="e">
        <f t="shared" si="3"/>
        <v>#VALUE!</v>
      </c>
      <c r="Q66" s="5" t="str">
        <f>_xll.SNL.Clients.Office.Excel.Functions.SPG(K66, "SP_MARKETCAP", "12/31/2022")</f>
        <v>#PEND</v>
      </c>
      <c r="R66" t="e">
        <f t="shared" si="7"/>
        <v>#VALUE!</v>
      </c>
      <c r="S66" t="e">
        <f t="shared" si="8"/>
        <v>#VALUE!</v>
      </c>
      <c r="U66" t="s">
        <v>66</v>
      </c>
      <c r="V66" s="4" t="str" cm="1">
        <f t="array" ref="V66">_xll.SNL.Clients.Office.Excel.Functions.SPG(U66, "SP_TOTAL_REV", "CY2021")</f>
        <v>#PEND</v>
      </c>
      <c r="W66" s="4" t="str">
        <f>_xll.SNL.Clients.Office.Excel.Functions.SPG(U66,"IQ_AVG_DILUT_SHARES_OUT","CY2021")</f>
        <v>#PEND</v>
      </c>
      <c r="X66" s="5" t="str">
        <f>_xll.SNL.Clients.Office.Excel.Functions.SPG(U66, "IQ_DILUT_EPS_NORM", "CY2021")</f>
        <v>#PEND</v>
      </c>
      <c r="Y66" t="e">
        <f t="shared" si="9"/>
        <v>#VALUE!</v>
      </c>
      <c r="Z66" t="e">
        <f t="shared" si="10"/>
        <v>#VALUE!</v>
      </c>
      <c r="AA66" s="5" t="str">
        <f>_xll.SNL.Clients.Office.Excel.Functions.SPG(U66, "SP_MARKETCAP", "12/31/2021")</f>
        <v>#PEND</v>
      </c>
      <c r="AB66" t="e">
        <f t="shared" si="4"/>
        <v>#VALUE!</v>
      </c>
      <c r="AC66" t="e">
        <f t="shared" si="11"/>
        <v>#VALUE!</v>
      </c>
    </row>
    <row r="67" spans="1:29" x14ac:dyDescent="0.3">
      <c r="A67" t="s">
        <v>67</v>
      </c>
      <c r="B67" s="4" t="str" cm="1">
        <f t="array" ref="B67">_xll.SNL.Clients.Office.Excel.Functions.SPG(A67, "SP_TOTAL_REV", "CY2023")</f>
        <v>#PEND</v>
      </c>
      <c r="C67" s="4" t="str">
        <f>_xll.SNL.Clients.Office.Excel.Functions.SPG(A67,"IQ_AVG_DILUT_SHARES_OUT","CY2023")</f>
        <v>#PEND</v>
      </c>
      <c r="D67" s="5" t="str">
        <f>_xll.SNL.Clients.Office.Excel.Functions.SPG(A67, "IQ_DILUT_EPS_NORM", "CY2023")</f>
        <v>#PEND</v>
      </c>
      <c r="E67" t="e">
        <f t="shared" si="0"/>
        <v>#VALUE!</v>
      </c>
      <c r="F67" t="e">
        <f t="shared" si="1"/>
        <v>#VALUE!</v>
      </c>
      <c r="G67" s="5" t="str">
        <f>_xll.SNL.Clients.Office.Excel.Functions.SPG(A67, "SP_MARKETCAP", "12/30/2023")</f>
        <v>#PEND</v>
      </c>
      <c r="H67" t="e">
        <f t="shared" si="5"/>
        <v>#VALUE!</v>
      </c>
      <c r="I67" t="e">
        <f t="shared" si="6"/>
        <v>#VALUE!</v>
      </c>
      <c r="K67" t="s">
        <v>67</v>
      </c>
      <c r="L67" s="4" t="str" cm="1">
        <f t="array" ref="L67">_xll.SNL.Clients.Office.Excel.Functions.SPG(K67, "SP_TOTAL_REV", "CY2023")</f>
        <v>#PEND</v>
      </c>
      <c r="M67" s="4" t="str">
        <f>_xll.SNL.Clients.Office.Excel.Functions.SPG(K67,"IQ_AVG_DILUT_SHARES_OUT","CY2023")</f>
        <v>#PEND</v>
      </c>
      <c r="N67" s="5" t="str">
        <f>_xll.SNL.Clients.Office.Excel.Functions.SPG(K67, "IQ_DILUT_EPS_NORM", "CY2023")</f>
        <v>#PEND</v>
      </c>
      <c r="O67" t="e">
        <f t="shared" si="2"/>
        <v>#VALUE!</v>
      </c>
      <c r="P67" t="e">
        <f t="shared" si="3"/>
        <v>#VALUE!</v>
      </c>
      <c r="Q67" s="5" t="str">
        <f>_xll.SNL.Clients.Office.Excel.Functions.SPG(K67, "SP_MARKETCAP", "12/31/2022")</f>
        <v>#PEND</v>
      </c>
      <c r="R67" t="e">
        <f t="shared" si="7"/>
        <v>#VALUE!</v>
      </c>
      <c r="S67" t="e">
        <f t="shared" si="8"/>
        <v>#VALUE!</v>
      </c>
      <c r="U67" t="s">
        <v>67</v>
      </c>
      <c r="V67" s="4" t="str" cm="1">
        <f t="array" ref="V67">_xll.SNL.Clients.Office.Excel.Functions.SPG(U67, "SP_TOTAL_REV", "CY2021")</f>
        <v>#PEND</v>
      </c>
      <c r="W67" s="4" t="str">
        <f>_xll.SNL.Clients.Office.Excel.Functions.SPG(U67,"IQ_AVG_DILUT_SHARES_OUT","CY2021")</f>
        <v>#PEND</v>
      </c>
      <c r="X67" s="5" t="str">
        <f>_xll.SNL.Clients.Office.Excel.Functions.SPG(U67, "IQ_DILUT_EPS_NORM", "CY2021")</f>
        <v>#PEND</v>
      </c>
      <c r="Y67" t="e">
        <f t="shared" si="9"/>
        <v>#VALUE!</v>
      </c>
      <c r="Z67" t="e">
        <f t="shared" si="10"/>
        <v>#VALUE!</v>
      </c>
      <c r="AA67" s="5" t="str">
        <f>_xll.SNL.Clients.Office.Excel.Functions.SPG(U67, "SP_MARKETCAP", "12/31/2021")</f>
        <v>#PEND</v>
      </c>
      <c r="AB67" t="e">
        <f t="shared" si="4"/>
        <v>#VALUE!</v>
      </c>
      <c r="AC67" t="e">
        <f t="shared" si="11"/>
        <v>#VALUE!</v>
      </c>
    </row>
    <row r="68" spans="1:29" x14ac:dyDescent="0.3">
      <c r="A68" t="s">
        <v>68</v>
      </c>
      <c r="B68" s="4" t="str" cm="1">
        <f t="array" ref="B68">_xll.SNL.Clients.Office.Excel.Functions.SPG(A68, "SP_TOTAL_REV", "CY2023")</f>
        <v>#PEND</v>
      </c>
      <c r="C68" s="4" t="str">
        <f>_xll.SNL.Clients.Office.Excel.Functions.SPG(A68,"IQ_AVG_DILUT_SHARES_OUT","CY2023")</f>
        <v>#PEND</v>
      </c>
      <c r="D68" s="5" t="str">
        <f>_xll.SNL.Clients.Office.Excel.Functions.SPG(A68, "IQ_DILUT_EPS_NORM", "CY2023")</f>
        <v>#PEND</v>
      </c>
      <c r="E68" t="e">
        <f t="shared" si="0"/>
        <v>#VALUE!</v>
      </c>
      <c r="F68" t="e">
        <f t="shared" si="1"/>
        <v>#VALUE!</v>
      </c>
      <c r="G68" s="5" t="str">
        <f>_xll.SNL.Clients.Office.Excel.Functions.SPG(A68, "SP_MARKETCAP", "12/30/2023")</f>
        <v>#PEND</v>
      </c>
      <c r="H68" t="e">
        <f t="shared" si="5"/>
        <v>#VALUE!</v>
      </c>
      <c r="I68" t="e">
        <f t="shared" si="6"/>
        <v>#VALUE!</v>
      </c>
      <c r="K68" t="s">
        <v>68</v>
      </c>
      <c r="L68" s="4" t="str" cm="1">
        <f t="array" ref="L68">_xll.SNL.Clients.Office.Excel.Functions.SPG(K68, "SP_TOTAL_REV", "CY2023")</f>
        <v>#PEND</v>
      </c>
      <c r="M68" s="4" t="str">
        <f>_xll.SNL.Clients.Office.Excel.Functions.SPG(K68,"IQ_AVG_DILUT_SHARES_OUT","CY2023")</f>
        <v>#PEND</v>
      </c>
      <c r="N68" s="5" t="str">
        <f>_xll.SNL.Clients.Office.Excel.Functions.SPG(K68, "IQ_DILUT_EPS_NORM", "CY2023")</f>
        <v>#PEND</v>
      </c>
      <c r="O68" t="e">
        <f t="shared" si="2"/>
        <v>#VALUE!</v>
      </c>
      <c r="P68" t="e">
        <f t="shared" si="3"/>
        <v>#VALUE!</v>
      </c>
      <c r="Q68" s="5" t="str">
        <f>_xll.SNL.Clients.Office.Excel.Functions.SPG(K68, "SP_MARKETCAP", "12/31/2022")</f>
        <v>#PEND</v>
      </c>
      <c r="R68" t="e">
        <f t="shared" si="7"/>
        <v>#VALUE!</v>
      </c>
      <c r="S68" t="e">
        <f t="shared" si="8"/>
        <v>#VALUE!</v>
      </c>
      <c r="U68" t="s">
        <v>68</v>
      </c>
      <c r="V68" s="4" t="str" cm="1">
        <f t="array" ref="V68">_xll.SNL.Clients.Office.Excel.Functions.SPG(U68, "SP_TOTAL_REV", "CY2021")</f>
        <v>#PEND</v>
      </c>
      <c r="W68" s="4" t="str">
        <f>_xll.SNL.Clients.Office.Excel.Functions.SPG(U68,"IQ_AVG_DILUT_SHARES_OUT","CY2021")</f>
        <v>#PEND</v>
      </c>
      <c r="X68" s="5" t="str">
        <f>_xll.SNL.Clients.Office.Excel.Functions.SPG(U68, "IQ_DILUT_EPS_NORM", "CY2021")</f>
        <v>#PEND</v>
      </c>
      <c r="Y68" t="e">
        <f t="shared" si="9"/>
        <v>#VALUE!</v>
      </c>
      <c r="Z68" t="e">
        <f t="shared" si="10"/>
        <v>#VALUE!</v>
      </c>
      <c r="AA68" s="5" t="str">
        <f>_xll.SNL.Clients.Office.Excel.Functions.SPG(U68, "SP_MARKETCAP", "12/31/2021")</f>
        <v>#PEND</v>
      </c>
      <c r="AB68" t="e">
        <f t="shared" si="4"/>
        <v>#VALUE!</v>
      </c>
      <c r="AC68" t="e">
        <f t="shared" si="11"/>
        <v>#VALUE!</v>
      </c>
    </row>
    <row r="69" spans="1:29" x14ac:dyDescent="0.3">
      <c r="A69" t="s">
        <v>69</v>
      </c>
      <c r="B69" s="4" t="str" cm="1">
        <f t="array" ref="B69">_xll.SNL.Clients.Office.Excel.Functions.SPG(A69, "SP_TOTAL_REV", "CY2023")</f>
        <v>#PEND</v>
      </c>
      <c r="C69" s="4" t="str">
        <f>_xll.SNL.Clients.Office.Excel.Functions.SPG(A69,"IQ_AVG_DILUT_SHARES_OUT","CY2023")</f>
        <v>#PEND</v>
      </c>
      <c r="D69" s="5" t="str">
        <f>_xll.SNL.Clients.Office.Excel.Functions.SPG(A69, "IQ_DILUT_EPS_NORM", "CY2023")</f>
        <v>#PEND</v>
      </c>
      <c r="E69" t="e">
        <f t="shared" si="0"/>
        <v>#VALUE!</v>
      </c>
      <c r="F69" t="e">
        <f t="shared" si="1"/>
        <v>#VALUE!</v>
      </c>
      <c r="G69" s="5" t="str">
        <f>_xll.SNL.Clients.Office.Excel.Functions.SPG(A69, "SP_MARKETCAP", "12/30/2023")</f>
        <v>#PEND</v>
      </c>
      <c r="H69" t="e">
        <f t="shared" si="5"/>
        <v>#VALUE!</v>
      </c>
      <c r="I69" t="e">
        <f t="shared" si="6"/>
        <v>#VALUE!</v>
      </c>
      <c r="K69" t="s">
        <v>69</v>
      </c>
      <c r="L69" s="4" t="str" cm="1">
        <f t="array" ref="L69">_xll.SNL.Clients.Office.Excel.Functions.SPG(K69, "SP_TOTAL_REV", "CY2023")</f>
        <v>#PEND</v>
      </c>
      <c r="M69" s="4" t="str">
        <f>_xll.SNL.Clients.Office.Excel.Functions.SPG(K69,"IQ_AVG_DILUT_SHARES_OUT","CY2023")</f>
        <v>#PEND</v>
      </c>
      <c r="N69" s="5" t="str">
        <f>_xll.SNL.Clients.Office.Excel.Functions.SPG(K69, "IQ_DILUT_EPS_NORM", "CY2023")</f>
        <v>#PEND</v>
      </c>
      <c r="O69" t="e">
        <f t="shared" si="2"/>
        <v>#VALUE!</v>
      </c>
      <c r="P69" t="e">
        <f t="shared" si="3"/>
        <v>#VALUE!</v>
      </c>
      <c r="Q69" s="5" t="str">
        <f>_xll.SNL.Clients.Office.Excel.Functions.SPG(K69, "SP_MARKETCAP", "12/31/2022")</f>
        <v>#PEND</v>
      </c>
      <c r="R69" t="e">
        <f t="shared" si="7"/>
        <v>#VALUE!</v>
      </c>
      <c r="S69" t="e">
        <f t="shared" si="8"/>
        <v>#VALUE!</v>
      </c>
      <c r="U69" t="s">
        <v>69</v>
      </c>
      <c r="V69" s="4" t="str" cm="1">
        <f t="array" ref="V69">_xll.SNL.Clients.Office.Excel.Functions.SPG(U69, "SP_TOTAL_REV", "CY2021")</f>
        <v>#PEND</v>
      </c>
      <c r="W69" s="4" t="str">
        <f>_xll.SNL.Clients.Office.Excel.Functions.SPG(U69,"IQ_AVG_DILUT_SHARES_OUT","CY2021")</f>
        <v>#PEND</v>
      </c>
      <c r="X69" s="5" t="str">
        <f>_xll.SNL.Clients.Office.Excel.Functions.SPG(U69, "IQ_DILUT_EPS_NORM", "CY2021")</f>
        <v>#PEND</v>
      </c>
      <c r="Y69" t="e">
        <f t="shared" si="9"/>
        <v>#VALUE!</v>
      </c>
      <c r="Z69" t="e">
        <f t="shared" si="10"/>
        <v>#VALUE!</v>
      </c>
      <c r="AA69" s="5" t="str">
        <f>_xll.SNL.Clients.Office.Excel.Functions.SPG(U69, "SP_MARKETCAP", "12/31/2021")</f>
        <v>#PEND</v>
      </c>
      <c r="AB69" t="e">
        <f t="shared" si="4"/>
        <v>#VALUE!</v>
      </c>
      <c r="AC69" t="e">
        <f t="shared" si="11"/>
        <v>#VALUE!</v>
      </c>
    </row>
    <row r="70" spans="1:29" x14ac:dyDescent="0.3">
      <c r="A70" t="s">
        <v>70</v>
      </c>
      <c r="B70" s="4" t="str" cm="1">
        <f t="array" ref="B70">_xll.SNL.Clients.Office.Excel.Functions.SPG(A70, "SP_TOTAL_REV", "CY2023")</f>
        <v>#PEND</v>
      </c>
      <c r="C70" s="4" t="str">
        <f>_xll.SNL.Clients.Office.Excel.Functions.SPG(A70,"IQ_AVG_DILUT_SHARES_OUT","CY2023")</f>
        <v>#PEND</v>
      </c>
      <c r="D70" s="5" t="str">
        <f>_xll.SNL.Clients.Office.Excel.Functions.SPG(A70, "IQ_DILUT_EPS_NORM", "CY2023")</f>
        <v>#PEND</v>
      </c>
      <c r="E70" t="e">
        <f t="shared" ref="E70:E133" si="12">C70*D70/1000</f>
        <v>#VALUE!</v>
      </c>
      <c r="F70" t="e">
        <f t="shared" ref="F70:F133" si="13">E70/B70</f>
        <v>#VALUE!</v>
      </c>
      <c r="G70" s="5" t="str">
        <f>_xll.SNL.Clients.Office.Excel.Functions.SPG(A70, "SP_MARKETCAP", "12/30/2023")</f>
        <v>#PEND</v>
      </c>
      <c r="H70" t="e">
        <f t="shared" si="5"/>
        <v>#VALUE!</v>
      </c>
      <c r="I70" t="e">
        <f t="shared" si="6"/>
        <v>#VALUE!</v>
      </c>
      <c r="K70" t="s">
        <v>70</v>
      </c>
      <c r="L70" s="4" t="str" cm="1">
        <f t="array" ref="L70">_xll.SNL.Clients.Office.Excel.Functions.SPG(K70, "SP_TOTAL_REV", "CY2023")</f>
        <v>#PEND</v>
      </c>
      <c r="M70" s="4" t="str">
        <f>_xll.SNL.Clients.Office.Excel.Functions.SPG(K70,"IQ_AVG_DILUT_SHARES_OUT","CY2023")</f>
        <v>#PEND</v>
      </c>
      <c r="N70" s="5" t="str">
        <f>_xll.SNL.Clients.Office.Excel.Functions.SPG(K70, "IQ_DILUT_EPS_NORM", "CY2023")</f>
        <v>#PEND</v>
      </c>
      <c r="O70" t="e">
        <f t="shared" ref="O70:O133" si="14">M70*N70/1000</f>
        <v>#VALUE!</v>
      </c>
      <c r="P70" t="e">
        <f t="shared" ref="P70:P133" si="15">O70/L70</f>
        <v>#VALUE!</v>
      </c>
      <c r="Q70" s="5" t="str">
        <f>_xll.SNL.Clients.Office.Excel.Functions.SPG(K70, "SP_MARKETCAP", "12/31/2022")</f>
        <v>#PEND</v>
      </c>
      <c r="R70" t="e">
        <f t="shared" si="7"/>
        <v>#VALUE!</v>
      </c>
      <c r="S70" t="e">
        <f t="shared" si="8"/>
        <v>#VALUE!</v>
      </c>
      <c r="U70" t="s">
        <v>70</v>
      </c>
      <c r="V70" s="4" t="str" cm="1">
        <f t="array" ref="V70">_xll.SNL.Clients.Office.Excel.Functions.SPG(U70, "SP_TOTAL_REV", "CY2021")</f>
        <v>#PEND</v>
      </c>
      <c r="W70" s="4" t="str">
        <f>_xll.SNL.Clients.Office.Excel.Functions.SPG(U70,"IQ_AVG_DILUT_SHARES_OUT","CY2021")</f>
        <v>#PEND</v>
      </c>
      <c r="X70" s="5" t="str">
        <f>_xll.SNL.Clients.Office.Excel.Functions.SPG(U70, "IQ_DILUT_EPS_NORM", "CY2021")</f>
        <v>#PEND</v>
      </c>
      <c r="Y70" t="e">
        <f t="shared" si="9"/>
        <v>#VALUE!</v>
      </c>
      <c r="Z70" t="e">
        <f t="shared" si="10"/>
        <v>#VALUE!</v>
      </c>
      <c r="AA70" s="5" t="str">
        <f>_xll.SNL.Clients.Office.Excel.Functions.SPG(U70, "SP_MARKETCAP", "12/31/2021")</f>
        <v>#PEND</v>
      </c>
      <c r="AB70" t="e">
        <f t="shared" ref="AB70:AB133" si="16">AA70/$AA$509</f>
        <v>#VALUE!</v>
      </c>
      <c r="AC70" t="e">
        <f t="shared" si="11"/>
        <v>#VALUE!</v>
      </c>
    </row>
    <row r="71" spans="1:29" x14ac:dyDescent="0.3">
      <c r="A71" t="s">
        <v>71</v>
      </c>
      <c r="B71" s="4" t="str" cm="1">
        <f t="array" ref="B71">_xll.SNL.Clients.Office.Excel.Functions.SPG(A71, "SP_TOTAL_REV", "CY2023")</f>
        <v>#PEND</v>
      </c>
      <c r="C71" s="4" t="str">
        <f>_xll.SNL.Clients.Office.Excel.Functions.SPG(A71,"IQ_AVG_DILUT_SHARES_OUT","CY2023")</f>
        <v>#PEND</v>
      </c>
      <c r="D71" s="5" t="str">
        <f>_xll.SNL.Clients.Office.Excel.Functions.SPG(A71, "IQ_DILUT_EPS_NORM", "CY2023")</f>
        <v>#PEND</v>
      </c>
      <c r="E71" t="e">
        <f t="shared" si="12"/>
        <v>#VALUE!</v>
      </c>
      <c r="F71" t="e">
        <f t="shared" si="13"/>
        <v>#VALUE!</v>
      </c>
      <c r="G71" s="5" t="str">
        <f>_xll.SNL.Clients.Office.Excel.Functions.SPG(A71, "SP_MARKETCAP", "12/30/2023")</f>
        <v>#PEND</v>
      </c>
      <c r="H71" t="e">
        <f t="shared" ref="H71:H134" si="17">G71/$G$509</f>
        <v>#VALUE!</v>
      </c>
      <c r="I71" t="e">
        <f t="shared" ref="I71:I134" si="18">D71*H71</f>
        <v>#VALUE!</v>
      </c>
      <c r="K71" t="s">
        <v>71</v>
      </c>
      <c r="L71" s="4" t="str" cm="1">
        <f t="array" ref="L71">_xll.SNL.Clients.Office.Excel.Functions.SPG(K71, "SP_TOTAL_REV", "CY2023")</f>
        <v>#PEND</v>
      </c>
      <c r="M71" s="4" t="str">
        <f>_xll.SNL.Clients.Office.Excel.Functions.SPG(K71,"IQ_AVG_DILUT_SHARES_OUT","CY2023")</f>
        <v>#PEND</v>
      </c>
      <c r="N71" s="5" t="str">
        <f>_xll.SNL.Clients.Office.Excel.Functions.SPG(K71, "IQ_DILUT_EPS_NORM", "CY2023")</f>
        <v>#PEND</v>
      </c>
      <c r="O71" t="e">
        <f t="shared" si="14"/>
        <v>#VALUE!</v>
      </c>
      <c r="P71" t="e">
        <f t="shared" si="15"/>
        <v>#VALUE!</v>
      </c>
      <c r="Q71" s="5" t="str">
        <f>_xll.SNL.Clients.Office.Excel.Functions.SPG(K71, "SP_MARKETCAP", "12/31/2022")</f>
        <v>#PEND</v>
      </c>
      <c r="R71" t="e">
        <f t="shared" ref="R71:R134" si="19">Q71/$Q$509</f>
        <v>#VALUE!</v>
      </c>
      <c r="S71" t="e">
        <f t="shared" ref="S71:S134" si="20">N71*R71</f>
        <v>#VALUE!</v>
      </c>
      <c r="U71" t="s">
        <v>71</v>
      </c>
      <c r="V71" s="4" t="str" cm="1">
        <f t="array" ref="V71">_xll.SNL.Clients.Office.Excel.Functions.SPG(U71, "SP_TOTAL_REV", "CY2021")</f>
        <v>#PEND</v>
      </c>
      <c r="W71" s="4" t="str">
        <f>_xll.SNL.Clients.Office.Excel.Functions.SPG(U71,"IQ_AVG_DILUT_SHARES_OUT","CY2021")</f>
        <v>#PEND</v>
      </c>
      <c r="X71" s="5" t="str">
        <f>_xll.SNL.Clients.Office.Excel.Functions.SPG(U71, "IQ_DILUT_EPS_NORM", "CY2021")</f>
        <v>#PEND</v>
      </c>
      <c r="Y71" t="e">
        <f t="shared" ref="Y71:Y134" si="21">W71*X71/1000</f>
        <v>#VALUE!</v>
      </c>
      <c r="Z71" t="e">
        <f t="shared" ref="Z71:Z134" si="22">Y71/V71</f>
        <v>#VALUE!</v>
      </c>
      <c r="AA71" s="5" t="str">
        <f>_xll.SNL.Clients.Office.Excel.Functions.SPG(U71, "SP_MARKETCAP", "12/31/2021")</f>
        <v>#PEND</v>
      </c>
      <c r="AB71" t="e">
        <f t="shared" si="16"/>
        <v>#VALUE!</v>
      </c>
      <c r="AC71" t="e">
        <f t="shared" ref="AC71:AC134" si="23">X71*AB71</f>
        <v>#VALUE!</v>
      </c>
    </row>
    <row r="72" spans="1:29" x14ac:dyDescent="0.3">
      <c r="A72" t="s">
        <v>72</v>
      </c>
      <c r="B72" s="4" t="str" cm="1">
        <f t="array" ref="B72">_xll.SNL.Clients.Office.Excel.Functions.SPG(A72, "SP_TOTAL_REV", "CY2023")</f>
        <v>#PEND</v>
      </c>
      <c r="C72" s="4" t="str">
        <f>_xll.SNL.Clients.Office.Excel.Functions.SPG(A72,"IQ_AVG_DILUT_SHARES_OUT","CY2023")</f>
        <v>#PEND</v>
      </c>
      <c r="D72" s="5" t="str">
        <f>_xll.SNL.Clients.Office.Excel.Functions.SPG(A72, "IQ_DILUT_EPS_NORM", "CY2023")</f>
        <v>#PEND</v>
      </c>
      <c r="E72" t="e">
        <f t="shared" si="12"/>
        <v>#VALUE!</v>
      </c>
      <c r="F72" t="e">
        <f t="shared" si="13"/>
        <v>#VALUE!</v>
      </c>
      <c r="G72" s="5" t="str">
        <f>_xll.SNL.Clients.Office.Excel.Functions.SPG(A72, "SP_MARKETCAP", "12/30/2023")</f>
        <v>#PEND</v>
      </c>
      <c r="H72" t="e">
        <f t="shared" si="17"/>
        <v>#VALUE!</v>
      </c>
      <c r="I72" t="e">
        <f t="shared" si="18"/>
        <v>#VALUE!</v>
      </c>
      <c r="K72" t="s">
        <v>72</v>
      </c>
      <c r="L72" s="4" t="str" cm="1">
        <f t="array" ref="L72">_xll.SNL.Clients.Office.Excel.Functions.SPG(K72, "SP_TOTAL_REV", "CY2023")</f>
        <v>#PEND</v>
      </c>
      <c r="M72" s="4" t="str">
        <f>_xll.SNL.Clients.Office.Excel.Functions.SPG(K72,"IQ_AVG_DILUT_SHARES_OUT","CY2023")</f>
        <v>#PEND</v>
      </c>
      <c r="N72" s="5" t="str">
        <f>_xll.SNL.Clients.Office.Excel.Functions.SPG(K72, "IQ_DILUT_EPS_NORM", "CY2023")</f>
        <v>#PEND</v>
      </c>
      <c r="O72" t="e">
        <f t="shared" si="14"/>
        <v>#VALUE!</v>
      </c>
      <c r="P72" t="e">
        <f t="shared" si="15"/>
        <v>#VALUE!</v>
      </c>
      <c r="Q72" s="5" t="str">
        <f>_xll.SNL.Clients.Office.Excel.Functions.SPG(K72, "SP_MARKETCAP", "12/31/2022")</f>
        <v>#PEND</v>
      </c>
      <c r="R72" t="e">
        <f t="shared" si="19"/>
        <v>#VALUE!</v>
      </c>
      <c r="S72" t="e">
        <f t="shared" si="20"/>
        <v>#VALUE!</v>
      </c>
      <c r="U72" t="s">
        <v>72</v>
      </c>
      <c r="V72" s="4" t="str" cm="1">
        <f t="array" ref="V72">_xll.SNL.Clients.Office.Excel.Functions.SPG(U72, "SP_TOTAL_REV", "CY2021")</f>
        <v>#PEND</v>
      </c>
      <c r="W72" s="4" t="str">
        <f>_xll.SNL.Clients.Office.Excel.Functions.SPG(U72,"IQ_AVG_DILUT_SHARES_OUT","CY2021")</f>
        <v>#PEND</v>
      </c>
      <c r="X72" s="5" t="str">
        <f>_xll.SNL.Clients.Office.Excel.Functions.SPG(U72, "IQ_DILUT_EPS_NORM", "CY2021")</f>
        <v>#PEND</v>
      </c>
      <c r="Y72" t="e">
        <f t="shared" si="21"/>
        <v>#VALUE!</v>
      </c>
      <c r="Z72" t="e">
        <f t="shared" si="22"/>
        <v>#VALUE!</v>
      </c>
      <c r="AA72" s="5" t="str">
        <f>_xll.SNL.Clients.Office.Excel.Functions.SPG(U72, "SP_MARKETCAP", "12/31/2021")</f>
        <v>#PEND</v>
      </c>
      <c r="AB72" t="e">
        <f t="shared" si="16"/>
        <v>#VALUE!</v>
      </c>
      <c r="AC72" t="e">
        <f t="shared" si="23"/>
        <v>#VALUE!</v>
      </c>
    </row>
    <row r="73" spans="1:29" x14ac:dyDescent="0.3">
      <c r="A73" t="s">
        <v>73</v>
      </c>
      <c r="B73" s="4" t="str" cm="1">
        <f t="array" ref="B73">_xll.SNL.Clients.Office.Excel.Functions.SPG(A73, "SP_TOTAL_REV", "CY2023")</f>
        <v>#PEND</v>
      </c>
      <c r="C73" s="4" t="str">
        <f>_xll.SNL.Clients.Office.Excel.Functions.SPG(A73,"IQ_AVG_DILUT_SHARES_OUT","CY2023")</f>
        <v>#PEND</v>
      </c>
      <c r="D73" s="5" t="str">
        <f>_xll.SNL.Clients.Office.Excel.Functions.SPG(A73, "IQ_DILUT_EPS_NORM", "CY2023")</f>
        <v>#PEND</v>
      </c>
      <c r="E73" t="e">
        <f t="shared" si="12"/>
        <v>#VALUE!</v>
      </c>
      <c r="F73" t="e">
        <f t="shared" si="13"/>
        <v>#VALUE!</v>
      </c>
      <c r="G73" s="5" t="str">
        <f>_xll.SNL.Clients.Office.Excel.Functions.SPG(A73, "SP_MARKETCAP", "12/30/2023")</f>
        <v>#PEND</v>
      </c>
      <c r="H73" t="e">
        <f t="shared" si="17"/>
        <v>#VALUE!</v>
      </c>
      <c r="I73" t="e">
        <f t="shared" si="18"/>
        <v>#VALUE!</v>
      </c>
      <c r="K73" t="s">
        <v>73</v>
      </c>
      <c r="L73" s="4" t="str" cm="1">
        <f t="array" ref="L73">_xll.SNL.Clients.Office.Excel.Functions.SPG(K73, "SP_TOTAL_REV", "CY2023")</f>
        <v>#PEND</v>
      </c>
      <c r="M73" s="4" t="str">
        <f>_xll.SNL.Clients.Office.Excel.Functions.SPG(K73,"IQ_AVG_DILUT_SHARES_OUT","CY2023")</f>
        <v>#PEND</v>
      </c>
      <c r="N73" s="5" t="str">
        <f>_xll.SNL.Clients.Office.Excel.Functions.SPG(K73, "IQ_DILUT_EPS_NORM", "CY2023")</f>
        <v>#PEND</v>
      </c>
      <c r="O73" t="e">
        <f t="shared" si="14"/>
        <v>#VALUE!</v>
      </c>
      <c r="P73" t="e">
        <f t="shared" si="15"/>
        <v>#VALUE!</v>
      </c>
      <c r="Q73" s="5" t="str">
        <f>_xll.SNL.Clients.Office.Excel.Functions.SPG(K73, "SP_MARKETCAP", "12/31/2022")</f>
        <v>#PEND</v>
      </c>
      <c r="R73" t="e">
        <f t="shared" si="19"/>
        <v>#VALUE!</v>
      </c>
      <c r="S73" t="e">
        <f t="shared" si="20"/>
        <v>#VALUE!</v>
      </c>
      <c r="U73" t="s">
        <v>73</v>
      </c>
      <c r="V73" s="4" t="str" cm="1">
        <f t="array" ref="V73">_xll.SNL.Clients.Office.Excel.Functions.SPG(U73, "SP_TOTAL_REV", "CY2021")</f>
        <v>#PEND</v>
      </c>
      <c r="W73" s="4" t="str">
        <f>_xll.SNL.Clients.Office.Excel.Functions.SPG(U73,"IQ_AVG_DILUT_SHARES_OUT","CY2021")</f>
        <v>#PEND</v>
      </c>
      <c r="X73" s="5" t="str">
        <f>_xll.SNL.Clients.Office.Excel.Functions.SPG(U73, "IQ_DILUT_EPS_NORM", "CY2021")</f>
        <v>#PEND</v>
      </c>
      <c r="Y73" t="e">
        <f t="shared" si="21"/>
        <v>#VALUE!</v>
      </c>
      <c r="Z73" t="e">
        <f t="shared" si="22"/>
        <v>#VALUE!</v>
      </c>
      <c r="AA73" s="5" t="str">
        <f>_xll.SNL.Clients.Office.Excel.Functions.SPG(U73, "SP_MARKETCAP", "12/31/2021")</f>
        <v>#PEND</v>
      </c>
      <c r="AB73" t="e">
        <f t="shared" si="16"/>
        <v>#VALUE!</v>
      </c>
      <c r="AC73" t="e">
        <f t="shared" si="23"/>
        <v>#VALUE!</v>
      </c>
    </row>
    <row r="74" spans="1:29" x14ac:dyDescent="0.3">
      <c r="A74" t="s">
        <v>74</v>
      </c>
      <c r="B74" s="4" t="str" cm="1">
        <f t="array" ref="B74">_xll.SNL.Clients.Office.Excel.Functions.SPG(A74, "SP_TOTAL_REV", "CY2023")</f>
        <v>#PEND</v>
      </c>
      <c r="C74" s="4" t="str">
        <f>_xll.SNL.Clients.Office.Excel.Functions.SPG(A74,"IQ_AVG_DILUT_SHARES_OUT","CY2023")</f>
        <v>#PEND</v>
      </c>
      <c r="D74" s="5" t="str">
        <f>_xll.SNL.Clients.Office.Excel.Functions.SPG(A74, "IQ_DILUT_EPS_NORM", "CY2023")</f>
        <v>#PEND</v>
      </c>
      <c r="E74" t="e">
        <f t="shared" si="12"/>
        <v>#VALUE!</v>
      </c>
      <c r="F74" t="e">
        <f t="shared" si="13"/>
        <v>#VALUE!</v>
      </c>
      <c r="G74" s="5" t="str">
        <f>_xll.SNL.Clients.Office.Excel.Functions.SPG(A74, "SP_MARKETCAP", "12/30/2023")</f>
        <v>#PEND</v>
      </c>
      <c r="H74" t="e">
        <f t="shared" si="17"/>
        <v>#VALUE!</v>
      </c>
      <c r="I74" t="e">
        <f t="shared" si="18"/>
        <v>#VALUE!</v>
      </c>
      <c r="K74" t="s">
        <v>74</v>
      </c>
      <c r="L74" s="4" t="str" cm="1">
        <f t="array" ref="L74">_xll.SNL.Clients.Office.Excel.Functions.SPG(K74, "SP_TOTAL_REV", "CY2023")</f>
        <v>#PEND</v>
      </c>
      <c r="M74" s="4" t="str">
        <f>_xll.SNL.Clients.Office.Excel.Functions.SPG(K74,"IQ_AVG_DILUT_SHARES_OUT","CY2023")</f>
        <v>#PEND</v>
      </c>
      <c r="N74" s="5" t="str">
        <f>_xll.SNL.Clients.Office.Excel.Functions.SPG(K74, "IQ_DILUT_EPS_NORM", "CY2023")</f>
        <v>#PEND</v>
      </c>
      <c r="O74" t="e">
        <f t="shared" si="14"/>
        <v>#VALUE!</v>
      </c>
      <c r="P74" t="e">
        <f t="shared" si="15"/>
        <v>#VALUE!</v>
      </c>
      <c r="Q74" s="5" t="str">
        <f>_xll.SNL.Clients.Office.Excel.Functions.SPG(K74, "SP_MARKETCAP", "12/31/2022")</f>
        <v>#PEND</v>
      </c>
      <c r="R74" t="e">
        <f t="shared" si="19"/>
        <v>#VALUE!</v>
      </c>
      <c r="S74" t="e">
        <f t="shared" si="20"/>
        <v>#VALUE!</v>
      </c>
      <c r="U74" t="s">
        <v>74</v>
      </c>
      <c r="V74" s="4" t="str" cm="1">
        <f t="array" ref="V74">_xll.SNL.Clients.Office.Excel.Functions.SPG(U74, "SP_TOTAL_REV", "CY2021")</f>
        <v>#PEND</v>
      </c>
      <c r="W74" s="4" t="str">
        <f>_xll.SNL.Clients.Office.Excel.Functions.SPG(U74,"IQ_AVG_DILUT_SHARES_OUT","CY2021")</f>
        <v>#PEND</v>
      </c>
      <c r="X74" s="5" t="str">
        <f>_xll.SNL.Clients.Office.Excel.Functions.SPG(U74, "IQ_DILUT_EPS_NORM", "CY2021")</f>
        <v>#PEND</v>
      </c>
      <c r="Y74" t="e">
        <f t="shared" si="21"/>
        <v>#VALUE!</v>
      </c>
      <c r="Z74" t="e">
        <f t="shared" si="22"/>
        <v>#VALUE!</v>
      </c>
      <c r="AA74" s="5" t="str">
        <f>_xll.SNL.Clients.Office.Excel.Functions.SPG(U74, "SP_MARKETCAP", "12/31/2021")</f>
        <v>#PEND</v>
      </c>
      <c r="AB74" t="e">
        <f t="shared" si="16"/>
        <v>#VALUE!</v>
      </c>
      <c r="AC74" t="e">
        <f t="shared" si="23"/>
        <v>#VALUE!</v>
      </c>
    </row>
    <row r="75" spans="1:29" x14ac:dyDescent="0.3">
      <c r="A75" t="s">
        <v>75</v>
      </c>
      <c r="B75" s="4" t="str" cm="1">
        <f t="array" ref="B75">_xll.SNL.Clients.Office.Excel.Functions.SPG(A75, "SP_TOTAL_REV", "CY2023")</f>
        <v>#PEND</v>
      </c>
      <c r="C75" s="4" t="str">
        <f>_xll.SNL.Clients.Office.Excel.Functions.SPG(A75,"IQ_AVG_DILUT_SHARES_OUT","CY2023")</f>
        <v>#PEND</v>
      </c>
      <c r="D75" s="5" t="str">
        <f>_xll.SNL.Clients.Office.Excel.Functions.SPG(A75, "IQ_DILUT_EPS_NORM", "CY2023")</f>
        <v>#PEND</v>
      </c>
      <c r="E75" t="e">
        <f t="shared" si="12"/>
        <v>#VALUE!</v>
      </c>
      <c r="F75" t="e">
        <f t="shared" si="13"/>
        <v>#VALUE!</v>
      </c>
      <c r="G75" s="5" t="str">
        <f>_xll.SNL.Clients.Office.Excel.Functions.SPG(A75, "SP_MARKETCAP", "12/30/2023")</f>
        <v>#PEND</v>
      </c>
      <c r="H75" t="e">
        <f t="shared" si="17"/>
        <v>#VALUE!</v>
      </c>
      <c r="I75" t="e">
        <f t="shared" si="18"/>
        <v>#VALUE!</v>
      </c>
      <c r="K75" t="s">
        <v>75</v>
      </c>
      <c r="L75" s="4" t="str" cm="1">
        <f t="array" ref="L75">_xll.SNL.Clients.Office.Excel.Functions.SPG(K75, "SP_TOTAL_REV", "CY2023")</f>
        <v>#PEND</v>
      </c>
      <c r="M75" s="4" t="str">
        <f>_xll.SNL.Clients.Office.Excel.Functions.SPG(K75,"IQ_AVG_DILUT_SHARES_OUT","CY2023")</f>
        <v>#PEND</v>
      </c>
      <c r="N75" s="5" t="str">
        <f>_xll.SNL.Clients.Office.Excel.Functions.SPG(K75, "IQ_DILUT_EPS_NORM", "CY2023")</f>
        <v>#PEND</v>
      </c>
      <c r="O75" t="e">
        <f t="shared" si="14"/>
        <v>#VALUE!</v>
      </c>
      <c r="P75" t="e">
        <f t="shared" si="15"/>
        <v>#VALUE!</v>
      </c>
      <c r="Q75" s="5" t="str">
        <f>_xll.SNL.Clients.Office.Excel.Functions.SPG(K75, "SP_MARKETCAP", "12/31/2022")</f>
        <v>#PEND</v>
      </c>
      <c r="R75" t="e">
        <f t="shared" si="19"/>
        <v>#VALUE!</v>
      </c>
      <c r="S75" t="e">
        <f t="shared" si="20"/>
        <v>#VALUE!</v>
      </c>
      <c r="U75" t="s">
        <v>75</v>
      </c>
      <c r="V75" s="4" t="str" cm="1">
        <f t="array" ref="V75">_xll.SNL.Clients.Office.Excel.Functions.SPG(U75, "SP_TOTAL_REV", "CY2021")</f>
        <v>#PEND</v>
      </c>
      <c r="W75" s="4" t="str">
        <f>_xll.SNL.Clients.Office.Excel.Functions.SPG(U75,"IQ_AVG_DILUT_SHARES_OUT","CY2021")</f>
        <v>#PEND</v>
      </c>
      <c r="X75" s="5" t="str">
        <f>_xll.SNL.Clients.Office.Excel.Functions.SPG(U75, "IQ_DILUT_EPS_NORM", "CY2021")</f>
        <v>#PEND</v>
      </c>
      <c r="Y75" t="e">
        <f t="shared" si="21"/>
        <v>#VALUE!</v>
      </c>
      <c r="Z75" t="e">
        <f t="shared" si="22"/>
        <v>#VALUE!</v>
      </c>
      <c r="AA75" s="5" t="str">
        <f>_xll.SNL.Clients.Office.Excel.Functions.SPG(U75, "SP_MARKETCAP", "12/31/2021")</f>
        <v>#PEND</v>
      </c>
      <c r="AB75" t="e">
        <f t="shared" si="16"/>
        <v>#VALUE!</v>
      </c>
      <c r="AC75" t="e">
        <f t="shared" si="23"/>
        <v>#VALUE!</v>
      </c>
    </row>
    <row r="76" spans="1:29" x14ac:dyDescent="0.3">
      <c r="A76" t="s">
        <v>76</v>
      </c>
      <c r="B76" s="4" t="str" cm="1">
        <f t="array" ref="B76">_xll.SNL.Clients.Office.Excel.Functions.SPG(A76, "SP_TOTAL_REV", "CY2023")</f>
        <v>#PEND</v>
      </c>
      <c r="C76" s="4" t="str">
        <f>_xll.SNL.Clients.Office.Excel.Functions.SPG(A76,"IQ_AVG_DILUT_SHARES_OUT","CY2023")</f>
        <v>#PEND</v>
      </c>
      <c r="D76" s="5" t="str">
        <f>_xll.SNL.Clients.Office.Excel.Functions.SPG(A76, "IQ_DILUT_EPS_NORM", "CY2023")</f>
        <v>#PEND</v>
      </c>
      <c r="E76" t="e">
        <f t="shared" si="12"/>
        <v>#VALUE!</v>
      </c>
      <c r="F76" t="e">
        <f t="shared" si="13"/>
        <v>#VALUE!</v>
      </c>
      <c r="G76" s="5" t="str">
        <f>_xll.SNL.Clients.Office.Excel.Functions.SPG(A76, "SP_MARKETCAP", "12/30/2023")</f>
        <v>#PEND</v>
      </c>
      <c r="H76" t="e">
        <f t="shared" si="17"/>
        <v>#VALUE!</v>
      </c>
      <c r="I76" t="e">
        <f t="shared" si="18"/>
        <v>#VALUE!</v>
      </c>
      <c r="K76" t="s">
        <v>76</v>
      </c>
      <c r="L76" s="4" t="str" cm="1">
        <f t="array" ref="L76">_xll.SNL.Clients.Office.Excel.Functions.SPG(K76, "SP_TOTAL_REV", "CY2023")</f>
        <v>#PEND</v>
      </c>
      <c r="M76" s="4" t="str">
        <f>_xll.SNL.Clients.Office.Excel.Functions.SPG(K76,"IQ_AVG_DILUT_SHARES_OUT","CY2023")</f>
        <v>#PEND</v>
      </c>
      <c r="N76" s="5" t="str">
        <f>_xll.SNL.Clients.Office.Excel.Functions.SPG(K76, "IQ_DILUT_EPS_NORM", "CY2023")</f>
        <v>#PEND</v>
      </c>
      <c r="O76" t="e">
        <f t="shared" si="14"/>
        <v>#VALUE!</v>
      </c>
      <c r="P76" t="e">
        <f t="shared" si="15"/>
        <v>#VALUE!</v>
      </c>
      <c r="Q76" s="5" t="str">
        <f>_xll.SNL.Clients.Office.Excel.Functions.SPG(K76, "SP_MARKETCAP", "12/31/2022")</f>
        <v>#PEND</v>
      </c>
      <c r="R76" t="e">
        <f t="shared" si="19"/>
        <v>#VALUE!</v>
      </c>
      <c r="S76" t="e">
        <f t="shared" si="20"/>
        <v>#VALUE!</v>
      </c>
      <c r="U76" t="s">
        <v>76</v>
      </c>
      <c r="V76" s="4" t="str" cm="1">
        <f t="array" ref="V76">_xll.SNL.Clients.Office.Excel.Functions.SPG(U76, "SP_TOTAL_REV", "CY2021")</f>
        <v>#PEND</v>
      </c>
      <c r="W76" s="4" t="str">
        <f>_xll.SNL.Clients.Office.Excel.Functions.SPG(U76,"IQ_AVG_DILUT_SHARES_OUT","CY2021")</f>
        <v>#PEND</v>
      </c>
      <c r="X76" s="5" t="str">
        <f>_xll.SNL.Clients.Office.Excel.Functions.SPG(U76, "IQ_DILUT_EPS_NORM", "CY2021")</f>
        <v>#PEND</v>
      </c>
      <c r="Y76" t="e">
        <f t="shared" si="21"/>
        <v>#VALUE!</v>
      </c>
      <c r="Z76" t="e">
        <f t="shared" si="22"/>
        <v>#VALUE!</v>
      </c>
      <c r="AA76" s="5" t="str">
        <f>_xll.SNL.Clients.Office.Excel.Functions.SPG(U76, "SP_MARKETCAP", "12/31/2021")</f>
        <v>#PEND</v>
      </c>
      <c r="AB76" t="e">
        <f t="shared" si="16"/>
        <v>#VALUE!</v>
      </c>
      <c r="AC76" t="e">
        <f t="shared" si="23"/>
        <v>#VALUE!</v>
      </c>
    </row>
    <row r="77" spans="1:29" x14ac:dyDescent="0.3">
      <c r="A77" t="s">
        <v>77</v>
      </c>
      <c r="B77" s="4" t="str" cm="1">
        <f t="array" ref="B77">_xll.SNL.Clients.Office.Excel.Functions.SPG(A77, "SP_TOTAL_REV", "CY2023")</f>
        <v>#PEND</v>
      </c>
      <c r="C77" s="4" t="str">
        <f>_xll.SNL.Clients.Office.Excel.Functions.SPG(A77,"IQ_AVG_DILUT_SHARES_OUT","CY2023")</f>
        <v>#PEND</v>
      </c>
      <c r="D77" s="5" t="str">
        <f>_xll.SNL.Clients.Office.Excel.Functions.SPG(A77, "IQ_DILUT_EPS_NORM", "CY2023")</f>
        <v>#PEND</v>
      </c>
      <c r="E77" t="e">
        <f t="shared" si="12"/>
        <v>#VALUE!</v>
      </c>
      <c r="F77" t="e">
        <f t="shared" si="13"/>
        <v>#VALUE!</v>
      </c>
      <c r="G77" s="5" t="str">
        <f>_xll.SNL.Clients.Office.Excel.Functions.SPG(A77, "SP_MARKETCAP", "12/30/2023")</f>
        <v>#PEND</v>
      </c>
      <c r="H77" t="e">
        <f t="shared" si="17"/>
        <v>#VALUE!</v>
      </c>
      <c r="I77" t="e">
        <f t="shared" si="18"/>
        <v>#VALUE!</v>
      </c>
      <c r="K77" t="s">
        <v>77</v>
      </c>
      <c r="L77" s="4" t="str" cm="1">
        <f t="array" ref="L77">_xll.SNL.Clients.Office.Excel.Functions.SPG(K77, "SP_TOTAL_REV", "CY2023")</f>
        <v>#PEND</v>
      </c>
      <c r="M77" s="4" t="str">
        <f>_xll.SNL.Clients.Office.Excel.Functions.SPG(K77,"IQ_AVG_DILUT_SHARES_OUT","CY2023")</f>
        <v>#PEND</v>
      </c>
      <c r="N77" s="5" t="str">
        <f>_xll.SNL.Clients.Office.Excel.Functions.SPG(K77, "IQ_DILUT_EPS_NORM", "CY2023")</f>
        <v>#PEND</v>
      </c>
      <c r="O77" t="e">
        <f t="shared" si="14"/>
        <v>#VALUE!</v>
      </c>
      <c r="P77" t="e">
        <f t="shared" si="15"/>
        <v>#VALUE!</v>
      </c>
      <c r="Q77" s="5" t="str">
        <f>_xll.SNL.Clients.Office.Excel.Functions.SPG(K77, "SP_MARKETCAP", "12/31/2022")</f>
        <v>#PEND</v>
      </c>
      <c r="R77" t="e">
        <f t="shared" si="19"/>
        <v>#VALUE!</v>
      </c>
      <c r="S77" t="e">
        <f t="shared" si="20"/>
        <v>#VALUE!</v>
      </c>
      <c r="U77" t="s">
        <v>77</v>
      </c>
      <c r="V77" s="4" t="str" cm="1">
        <f t="array" ref="V77">_xll.SNL.Clients.Office.Excel.Functions.SPG(U77, "SP_TOTAL_REV", "CY2021")</f>
        <v>#PEND</v>
      </c>
      <c r="W77" s="4" t="str">
        <f>_xll.SNL.Clients.Office.Excel.Functions.SPG(U77,"IQ_AVG_DILUT_SHARES_OUT","CY2021")</f>
        <v>#PEND</v>
      </c>
      <c r="X77" s="5" t="str">
        <f>_xll.SNL.Clients.Office.Excel.Functions.SPG(U77, "IQ_DILUT_EPS_NORM", "CY2021")</f>
        <v>#PEND</v>
      </c>
      <c r="Y77" t="e">
        <f t="shared" si="21"/>
        <v>#VALUE!</v>
      </c>
      <c r="Z77" t="e">
        <f t="shared" si="22"/>
        <v>#VALUE!</v>
      </c>
      <c r="AA77" s="5" t="str">
        <f>_xll.SNL.Clients.Office.Excel.Functions.SPG(U77, "SP_MARKETCAP", "12/31/2021")</f>
        <v>#PEND</v>
      </c>
      <c r="AB77" t="e">
        <f t="shared" si="16"/>
        <v>#VALUE!</v>
      </c>
      <c r="AC77" t="e">
        <f t="shared" si="23"/>
        <v>#VALUE!</v>
      </c>
    </row>
    <row r="78" spans="1:29" x14ac:dyDescent="0.3">
      <c r="A78" t="s">
        <v>78</v>
      </c>
      <c r="B78" s="4" t="str" cm="1">
        <f t="array" ref="B78">_xll.SNL.Clients.Office.Excel.Functions.SPG(A78, "SP_TOTAL_REV", "CY2023")</f>
        <v>#PEND</v>
      </c>
      <c r="C78" s="4" t="str">
        <f>_xll.SNL.Clients.Office.Excel.Functions.SPG(A78,"IQ_AVG_DILUT_SHARES_OUT","CY2023")</f>
        <v>#PEND</v>
      </c>
      <c r="D78" s="5" t="str">
        <f>_xll.SNL.Clients.Office.Excel.Functions.SPG(A78, "IQ_DILUT_EPS_NORM", "CY2023")</f>
        <v>#PEND</v>
      </c>
      <c r="E78" t="e">
        <f t="shared" si="12"/>
        <v>#VALUE!</v>
      </c>
      <c r="F78" t="e">
        <f t="shared" si="13"/>
        <v>#VALUE!</v>
      </c>
      <c r="G78" s="5" t="str">
        <f>_xll.SNL.Clients.Office.Excel.Functions.SPG(A78, "SP_MARKETCAP", "12/30/2023")</f>
        <v>#PEND</v>
      </c>
      <c r="H78" t="e">
        <f t="shared" si="17"/>
        <v>#VALUE!</v>
      </c>
      <c r="I78" t="e">
        <f t="shared" si="18"/>
        <v>#VALUE!</v>
      </c>
      <c r="K78" t="s">
        <v>78</v>
      </c>
      <c r="L78" s="4" t="str" cm="1">
        <f t="array" ref="L78">_xll.SNL.Clients.Office.Excel.Functions.SPG(K78, "SP_TOTAL_REV", "CY2023")</f>
        <v>#PEND</v>
      </c>
      <c r="M78" s="4" t="str">
        <f>_xll.SNL.Clients.Office.Excel.Functions.SPG(K78,"IQ_AVG_DILUT_SHARES_OUT","CY2023")</f>
        <v>#PEND</v>
      </c>
      <c r="N78" s="5" t="str">
        <f>_xll.SNL.Clients.Office.Excel.Functions.SPG(K78, "IQ_DILUT_EPS_NORM", "CY2023")</f>
        <v>#PEND</v>
      </c>
      <c r="O78" t="e">
        <f t="shared" si="14"/>
        <v>#VALUE!</v>
      </c>
      <c r="P78" t="e">
        <f t="shared" si="15"/>
        <v>#VALUE!</v>
      </c>
      <c r="Q78" s="5" t="str">
        <f>_xll.SNL.Clients.Office.Excel.Functions.SPG(K78, "SP_MARKETCAP", "12/31/2022")</f>
        <v>#PEND</v>
      </c>
      <c r="R78" t="e">
        <f t="shared" si="19"/>
        <v>#VALUE!</v>
      </c>
      <c r="S78" t="e">
        <f t="shared" si="20"/>
        <v>#VALUE!</v>
      </c>
      <c r="U78" t="s">
        <v>78</v>
      </c>
      <c r="V78" s="4" t="str" cm="1">
        <f t="array" ref="V78">_xll.SNL.Clients.Office.Excel.Functions.SPG(U78, "SP_TOTAL_REV", "CY2021")</f>
        <v>#PEND</v>
      </c>
      <c r="W78" s="4" t="str">
        <f>_xll.SNL.Clients.Office.Excel.Functions.SPG(U78,"IQ_AVG_DILUT_SHARES_OUT","CY2021")</f>
        <v>#PEND</v>
      </c>
      <c r="X78" s="5" t="str">
        <f>_xll.SNL.Clients.Office.Excel.Functions.SPG(U78, "IQ_DILUT_EPS_NORM", "CY2021")</f>
        <v>#PEND</v>
      </c>
      <c r="Y78" t="e">
        <f t="shared" si="21"/>
        <v>#VALUE!</v>
      </c>
      <c r="Z78" t="e">
        <f t="shared" si="22"/>
        <v>#VALUE!</v>
      </c>
      <c r="AA78" s="5" t="str">
        <f>_xll.SNL.Clients.Office.Excel.Functions.SPG(U78, "SP_MARKETCAP", "12/31/2021")</f>
        <v>#PEND</v>
      </c>
      <c r="AB78" t="e">
        <f t="shared" si="16"/>
        <v>#VALUE!</v>
      </c>
      <c r="AC78" t="e">
        <f t="shared" si="23"/>
        <v>#VALUE!</v>
      </c>
    </row>
    <row r="79" spans="1:29" x14ac:dyDescent="0.3">
      <c r="A79" t="s">
        <v>79</v>
      </c>
      <c r="B79" s="4" t="str" cm="1">
        <f t="array" ref="B79">_xll.SNL.Clients.Office.Excel.Functions.SPG(A79, "SP_TOTAL_REV", "CY2023")</f>
        <v>#PEND</v>
      </c>
      <c r="C79" s="4" t="str">
        <f>_xll.SNL.Clients.Office.Excel.Functions.SPG(A79,"IQ_AVG_DILUT_SHARES_OUT","CY2023")</f>
        <v>#PEND</v>
      </c>
      <c r="D79" s="5" t="str">
        <f>_xll.SNL.Clients.Office.Excel.Functions.SPG(A79, "IQ_DILUT_EPS_NORM", "CY2023")</f>
        <v>#PEND</v>
      </c>
      <c r="E79" t="e">
        <f t="shared" si="12"/>
        <v>#VALUE!</v>
      </c>
      <c r="F79" t="e">
        <f t="shared" si="13"/>
        <v>#VALUE!</v>
      </c>
      <c r="G79" s="5" t="str">
        <f>_xll.SNL.Clients.Office.Excel.Functions.SPG(A79, "SP_MARKETCAP", "12/30/2023")</f>
        <v>#PEND</v>
      </c>
      <c r="H79" t="e">
        <f t="shared" si="17"/>
        <v>#VALUE!</v>
      </c>
      <c r="I79" t="e">
        <f t="shared" si="18"/>
        <v>#VALUE!</v>
      </c>
      <c r="K79" t="s">
        <v>79</v>
      </c>
      <c r="L79" s="4" t="str" cm="1">
        <f t="array" ref="L79">_xll.SNL.Clients.Office.Excel.Functions.SPG(K79, "SP_TOTAL_REV", "CY2023")</f>
        <v>#PEND</v>
      </c>
      <c r="M79" s="4" t="str">
        <f>_xll.SNL.Clients.Office.Excel.Functions.SPG(K79,"IQ_AVG_DILUT_SHARES_OUT","CY2023")</f>
        <v>#PEND</v>
      </c>
      <c r="N79" s="5" t="str">
        <f>_xll.SNL.Clients.Office.Excel.Functions.SPG(K79, "IQ_DILUT_EPS_NORM", "CY2023")</f>
        <v>#PEND</v>
      </c>
      <c r="O79" t="e">
        <f t="shared" si="14"/>
        <v>#VALUE!</v>
      </c>
      <c r="P79" t="e">
        <f t="shared" si="15"/>
        <v>#VALUE!</v>
      </c>
      <c r="Q79" s="5" t="str">
        <f>_xll.SNL.Clients.Office.Excel.Functions.SPG(K79, "SP_MARKETCAP", "12/31/2022")</f>
        <v>#PEND</v>
      </c>
      <c r="R79" t="e">
        <f t="shared" si="19"/>
        <v>#VALUE!</v>
      </c>
      <c r="S79" t="e">
        <f t="shared" si="20"/>
        <v>#VALUE!</v>
      </c>
      <c r="U79" t="s">
        <v>79</v>
      </c>
      <c r="V79" s="4" t="str" cm="1">
        <f t="array" ref="V79">_xll.SNL.Clients.Office.Excel.Functions.SPG(U79, "SP_TOTAL_REV", "CY2021")</f>
        <v>#PEND</v>
      </c>
      <c r="W79" s="4" t="str">
        <f>_xll.SNL.Clients.Office.Excel.Functions.SPG(U79,"IQ_AVG_DILUT_SHARES_OUT","CY2021")</f>
        <v>#PEND</v>
      </c>
      <c r="X79" s="5" t="str">
        <f>_xll.SNL.Clients.Office.Excel.Functions.SPG(U79, "IQ_DILUT_EPS_NORM", "CY2021")</f>
        <v>#PEND</v>
      </c>
      <c r="Y79" t="e">
        <f t="shared" si="21"/>
        <v>#VALUE!</v>
      </c>
      <c r="Z79" t="e">
        <f t="shared" si="22"/>
        <v>#VALUE!</v>
      </c>
      <c r="AA79" s="5" t="str">
        <f>_xll.SNL.Clients.Office.Excel.Functions.SPG(U79, "SP_MARKETCAP", "12/31/2021")</f>
        <v>#PEND</v>
      </c>
      <c r="AB79" t="e">
        <f t="shared" si="16"/>
        <v>#VALUE!</v>
      </c>
      <c r="AC79" t="e">
        <f t="shared" si="23"/>
        <v>#VALUE!</v>
      </c>
    </row>
    <row r="80" spans="1:29" x14ac:dyDescent="0.3">
      <c r="A80" t="s">
        <v>80</v>
      </c>
      <c r="B80" s="4" t="str" cm="1">
        <f t="array" ref="B80">_xll.SNL.Clients.Office.Excel.Functions.SPG(A80, "SP_TOTAL_REV", "CY2023")</f>
        <v>#PEND</v>
      </c>
      <c r="C80" s="4" t="str">
        <f>_xll.SNL.Clients.Office.Excel.Functions.SPG(A80,"IQ_AVG_DILUT_SHARES_OUT","CY2023")</f>
        <v>#PEND</v>
      </c>
      <c r="D80" s="5" t="str">
        <f>_xll.SNL.Clients.Office.Excel.Functions.SPG(A80, "IQ_DILUT_EPS_NORM", "CY2023")</f>
        <v>#PEND</v>
      </c>
      <c r="E80" t="e">
        <f t="shared" si="12"/>
        <v>#VALUE!</v>
      </c>
      <c r="F80" t="e">
        <f t="shared" si="13"/>
        <v>#VALUE!</v>
      </c>
      <c r="G80" s="5" t="str">
        <f>_xll.SNL.Clients.Office.Excel.Functions.SPG(A80, "SP_MARKETCAP", "12/30/2023")</f>
        <v>#PEND</v>
      </c>
      <c r="H80" t="e">
        <f t="shared" si="17"/>
        <v>#VALUE!</v>
      </c>
      <c r="I80" t="e">
        <f t="shared" si="18"/>
        <v>#VALUE!</v>
      </c>
      <c r="K80" t="s">
        <v>80</v>
      </c>
      <c r="L80" s="4" t="str" cm="1">
        <f t="array" ref="L80">_xll.SNL.Clients.Office.Excel.Functions.SPG(K80, "SP_TOTAL_REV", "CY2023")</f>
        <v>#PEND</v>
      </c>
      <c r="M80" s="4" t="str">
        <f>_xll.SNL.Clients.Office.Excel.Functions.SPG(K80,"IQ_AVG_DILUT_SHARES_OUT","CY2023")</f>
        <v>#PEND</v>
      </c>
      <c r="N80" s="5" t="str">
        <f>_xll.SNL.Clients.Office.Excel.Functions.SPG(K80, "IQ_DILUT_EPS_NORM", "CY2023")</f>
        <v>#PEND</v>
      </c>
      <c r="O80" t="e">
        <f t="shared" si="14"/>
        <v>#VALUE!</v>
      </c>
      <c r="P80" t="e">
        <f t="shared" si="15"/>
        <v>#VALUE!</v>
      </c>
      <c r="Q80" s="5" t="str">
        <f>_xll.SNL.Clients.Office.Excel.Functions.SPG(K80, "SP_MARKETCAP", "12/31/2022")</f>
        <v>#PEND</v>
      </c>
      <c r="R80" t="e">
        <f t="shared" si="19"/>
        <v>#VALUE!</v>
      </c>
      <c r="S80" t="e">
        <f t="shared" si="20"/>
        <v>#VALUE!</v>
      </c>
      <c r="U80" t="s">
        <v>80</v>
      </c>
      <c r="V80" s="4" t="str" cm="1">
        <f t="array" ref="V80">_xll.SNL.Clients.Office.Excel.Functions.SPG(U80, "SP_TOTAL_REV", "CY2021")</f>
        <v>#PEND</v>
      </c>
      <c r="W80" s="4" t="str">
        <f>_xll.SNL.Clients.Office.Excel.Functions.SPG(U80,"IQ_AVG_DILUT_SHARES_OUT","CY2021")</f>
        <v>#PEND</v>
      </c>
      <c r="X80" s="5" t="str">
        <f>_xll.SNL.Clients.Office.Excel.Functions.SPG(U80, "IQ_DILUT_EPS_NORM", "CY2021")</f>
        <v>#PEND</v>
      </c>
      <c r="Y80" t="e">
        <f t="shared" si="21"/>
        <v>#VALUE!</v>
      </c>
      <c r="Z80" t="e">
        <f t="shared" si="22"/>
        <v>#VALUE!</v>
      </c>
      <c r="AA80" s="5" t="str">
        <f>_xll.SNL.Clients.Office.Excel.Functions.SPG(U80, "SP_MARKETCAP", "12/31/2021")</f>
        <v>#PEND</v>
      </c>
      <c r="AB80" t="e">
        <f t="shared" si="16"/>
        <v>#VALUE!</v>
      </c>
      <c r="AC80" t="e">
        <f t="shared" si="23"/>
        <v>#VALUE!</v>
      </c>
    </row>
    <row r="81" spans="1:29" x14ac:dyDescent="0.3">
      <c r="A81" t="s">
        <v>81</v>
      </c>
      <c r="B81" s="4" t="str" cm="1">
        <f t="array" ref="B81">_xll.SNL.Clients.Office.Excel.Functions.SPG(A81, "SP_TOTAL_REV", "CY2023")</f>
        <v>#PEND</v>
      </c>
      <c r="C81" s="4" t="str">
        <f>_xll.SNL.Clients.Office.Excel.Functions.SPG(A81,"IQ_AVG_DILUT_SHARES_OUT","CY2023")</f>
        <v>#PEND</v>
      </c>
      <c r="D81" s="5" t="str">
        <f>_xll.SNL.Clients.Office.Excel.Functions.SPG(A81, "IQ_DILUT_EPS_NORM", "CY2023")</f>
        <v>#PEND</v>
      </c>
      <c r="E81" t="e">
        <f t="shared" si="12"/>
        <v>#VALUE!</v>
      </c>
      <c r="F81" t="e">
        <f t="shared" si="13"/>
        <v>#VALUE!</v>
      </c>
      <c r="G81" s="5" t="str">
        <f>_xll.SNL.Clients.Office.Excel.Functions.SPG(A81, "SP_MARKETCAP", "12/30/2023")</f>
        <v>#PEND</v>
      </c>
      <c r="H81" t="e">
        <f t="shared" si="17"/>
        <v>#VALUE!</v>
      </c>
      <c r="I81" t="e">
        <f t="shared" si="18"/>
        <v>#VALUE!</v>
      </c>
      <c r="K81" t="s">
        <v>81</v>
      </c>
      <c r="L81" s="4" t="str" cm="1">
        <f t="array" ref="L81">_xll.SNL.Clients.Office.Excel.Functions.SPG(K81, "SP_TOTAL_REV", "CY2023")</f>
        <v>#PEND</v>
      </c>
      <c r="M81" s="4" t="str">
        <f>_xll.SNL.Clients.Office.Excel.Functions.SPG(K81,"IQ_AVG_DILUT_SHARES_OUT","CY2023")</f>
        <v>#PEND</v>
      </c>
      <c r="N81" s="5" t="str">
        <f>_xll.SNL.Clients.Office.Excel.Functions.SPG(K81, "IQ_DILUT_EPS_NORM", "CY2023")</f>
        <v>#PEND</v>
      </c>
      <c r="O81" t="e">
        <f t="shared" si="14"/>
        <v>#VALUE!</v>
      </c>
      <c r="P81" t="e">
        <f t="shared" si="15"/>
        <v>#VALUE!</v>
      </c>
      <c r="Q81" s="5" t="str">
        <f>_xll.SNL.Clients.Office.Excel.Functions.SPG(K81, "SP_MARKETCAP", "12/31/2022")</f>
        <v>#PEND</v>
      </c>
      <c r="R81" t="e">
        <f t="shared" si="19"/>
        <v>#VALUE!</v>
      </c>
      <c r="S81" t="e">
        <f t="shared" si="20"/>
        <v>#VALUE!</v>
      </c>
      <c r="U81" t="s">
        <v>81</v>
      </c>
      <c r="V81" s="4" t="str" cm="1">
        <f t="array" ref="V81">_xll.SNL.Clients.Office.Excel.Functions.SPG(U81, "SP_TOTAL_REV", "CY2021")</f>
        <v>#PEND</v>
      </c>
      <c r="W81" s="4" t="str">
        <f>_xll.SNL.Clients.Office.Excel.Functions.SPG(U81,"IQ_AVG_DILUT_SHARES_OUT","CY2021")</f>
        <v>#PEND</v>
      </c>
      <c r="X81" s="5" t="str">
        <f>_xll.SNL.Clients.Office.Excel.Functions.SPG(U81, "IQ_DILUT_EPS_NORM", "CY2021")</f>
        <v>#PEND</v>
      </c>
      <c r="Y81" t="e">
        <f t="shared" si="21"/>
        <v>#VALUE!</v>
      </c>
      <c r="Z81" t="e">
        <f t="shared" si="22"/>
        <v>#VALUE!</v>
      </c>
      <c r="AA81" s="5" t="str">
        <f>_xll.SNL.Clients.Office.Excel.Functions.SPG(U81, "SP_MARKETCAP", "12/31/2021")</f>
        <v>#PEND</v>
      </c>
      <c r="AB81" t="e">
        <f t="shared" si="16"/>
        <v>#VALUE!</v>
      </c>
      <c r="AC81" t="e">
        <f t="shared" si="23"/>
        <v>#VALUE!</v>
      </c>
    </row>
    <row r="82" spans="1:29" x14ac:dyDescent="0.3">
      <c r="A82" t="s">
        <v>82</v>
      </c>
      <c r="B82" s="4" t="str" cm="1">
        <f t="array" ref="B82">_xll.SNL.Clients.Office.Excel.Functions.SPG(A82, "SP_TOTAL_REV", "CY2023")</f>
        <v>#PEND</v>
      </c>
      <c r="C82" s="4" t="str">
        <f>_xll.SNL.Clients.Office.Excel.Functions.SPG(A82,"IQ_AVG_DILUT_SHARES_OUT","CY2023")</f>
        <v>#PEND</v>
      </c>
      <c r="D82" s="5" t="str">
        <f>_xll.SNL.Clients.Office.Excel.Functions.SPG(A82, "IQ_DILUT_EPS_NORM", "CY2023")</f>
        <v>#PEND</v>
      </c>
      <c r="E82" t="e">
        <f t="shared" si="12"/>
        <v>#VALUE!</v>
      </c>
      <c r="F82" t="e">
        <f t="shared" si="13"/>
        <v>#VALUE!</v>
      </c>
      <c r="G82" s="5" t="str">
        <f>_xll.SNL.Clients.Office.Excel.Functions.SPG(A82, "SP_MARKETCAP", "12/30/2023")</f>
        <v>#PEND</v>
      </c>
      <c r="H82" t="e">
        <f t="shared" si="17"/>
        <v>#VALUE!</v>
      </c>
      <c r="I82" t="e">
        <f t="shared" si="18"/>
        <v>#VALUE!</v>
      </c>
      <c r="K82" t="s">
        <v>82</v>
      </c>
      <c r="L82" s="4" t="str" cm="1">
        <f t="array" ref="L82">_xll.SNL.Clients.Office.Excel.Functions.SPG(K82, "SP_TOTAL_REV", "CY2023")</f>
        <v>#PEND</v>
      </c>
      <c r="M82" s="4" t="str">
        <f>_xll.SNL.Clients.Office.Excel.Functions.SPG(K82,"IQ_AVG_DILUT_SHARES_OUT","CY2023")</f>
        <v>#PEND</v>
      </c>
      <c r="N82" s="5" t="str">
        <f>_xll.SNL.Clients.Office.Excel.Functions.SPG(K82, "IQ_DILUT_EPS_NORM", "CY2023")</f>
        <v>#PEND</v>
      </c>
      <c r="O82" t="e">
        <f t="shared" si="14"/>
        <v>#VALUE!</v>
      </c>
      <c r="P82" t="e">
        <f t="shared" si="15"/>
        <v>#VALUE!</v>
      </c>
      <c r="Q82" s="5" t="str">
        <f>_xll.SNL.Clients.Office.Excel.Functions.SPG(K82, "SP_MARKETCAP", "12/31/2022")</f>
        <v>#PEND</v>
      </c>
      <c r="R82" t="e">
        <f t="shared" si="19"/>
        <v>#VALUE!</v>
      </c>
      <c r="S82" t="e">
        <f t="shared" si="20"/>
        <v>#VALUE!</v>
      </c>
      <c r="U82" t="s">
        <v>82</v>
      </c>
      <c r="V82" s="4" t="str" cm="1">
        <f t="array" ref="V82">_xll.SNL.Clients.Office.Excel.Functions.SPG(U82, "SP_TOTAL_REV", "CY2021")</f>
        <v>#PEND</v>
      </c>
      <c r="W82" s="4" t="str">
        <f>_xll.SNL.Clients.Office.Excel.Functions.SPG(U82,"IQ_AVG_DILUT_SHARES_OUT","CY2021")</f>
        <v>#PEND</v>
      </c>
      <c r="X82" s="5" t="str">
        <f>_xll.SNL.Clients.Office.Excel.Functions.SPG(U82, "IQ_DILUT_EPS_NORM", "CY2021")</f>
        <v>#PEND</v>
      </c>
      <c r="Y82" t="e">
        <f t="shared" si="21"/>
        <v>#VALUE!</v>
      </c>
      <c r="Z82" t="e">
        <f t="shared" si="22"/>
        <v>#VALUE!</v>
      </c>
      <c r="AA82" s="5" t="str">
        <f>_xll.SNL.Clients.Office.Excel.Functions.SPG(U82, "SP_MARKETCAP", "12/31/2021")</f>
        <v>#PEND</v>
      </c>
      <c r="AB82" t="e">
        <f t="shared" si="16"/>
        <v>#VALUE!</v>
      </c>
      <c r="AC82" t="e">
        <f t="shared" si="23"/>
        <v>#VALUE!</v>
      </c>
    </row>
    <row r="83" spans="1:29" x14ac:dyDescent="0.3">
      <c r="A83" t="s">
        <v>83</v>
      </c>
      <c r="B83" s="4" t="str" cm="1">
        <f t="array" ref="B83">_xll.SNL.Clients.Office.Excel.Functions.SPG(A83, "SP_TOTAL_REV", "CY2023")</f>
        <v>#PEND</v>
      </c>
      <c r="C83" s="4" t="str">
        <f>_xll.SNL.Clients.Office.Excel.Functions.SPG(A83,"IQ_AVG_DILUT_SHARES_OUT","CY2023")</f>
        <v>#PEND</v>
      </c>
      <c r="D83" s="5" t="str">
        <f>_xll.SNL.Clients.Office.Excel.Functions.SPG(A83, "IQ_DILUT_EPS_NORM", "CY2023")</f>
        <v>#PEND</v>
      </c>
      <c r="E83" t="e">
        <f t="shared" si="12"/>
        <v>#VALUE!</v>
      </c>
      <c r="F83" t="e">
        <f t="shared" si="13"/>
        <v>#VALUE!</v>
      </c>
      <c r="G83" s="5" t="str">
        <f>_xll.SNL.Clients.Office.Excel.Functions.SPG(A83, "SP_MARKETCAP", "12/30/2023")</f>
        <v>#PEND</v>
      </c>
      <c r="H83" t="e">
        <f t="shared" si="17"/>
        <v>#VALUE!</v>
      </c>
      <c r="I83" t="e">
        <f t="shared" si="18"/>
        <v>#VALUE!</v>
      </c>
      <c r="K83" t="s">
        <v>83</v>
      </c>
      <c r="L83" s="4" t="str" cm="1">
        <f t="array" ref="L83">_xll.SNL.Clients.Office.Excel.Functions.SPG(K83, "SP_TOTAL_REV", "CY2023")</f>
        <v>#PEND</v>
      </c>
      <c r="M83" s="4" t="str">
        <f>_xll.SNL.Clients.Office.Excel.Functions.SPG(K83,"IQ_AVG_DILUT_SHARES_OUT","CY2023")</f>
        <v>#PEND</v>
      </c>
      <c r="N83" s="5" t="str">
        <f>_xll.SNL.Clients.Office.Excel.Functions.SPG(K83, "IQ_DILUT_EPS_NORM", "CY2023")</f>
        <v>#PEND</v>
      </c>
      <c r="O83" t="e">
        <f t="shared" si="14"/>
        <v>#VALUE!</v>
      </c>
      <c r="P83" t="e">
        <f t="shared" si="15"/>
        <v>#VALUE!</v>
      </c>
      <c r="Q83" s="5" t="str">
        <f>_xll.SNL.Clients.Office.Excel.Functions.SPG(K83, "SP_MARKETCAP", "12/31/2022")</f>
        <v>#PEND</v>
      </c>
      <c r="R83" t="e">
        <f t="shared" si="19"/>
        <v>#VALUE!</v>
      </c>
      <c r="S83" t="e">
        <f t="shared" si="20"/>
        <v>#VALUE!</v>
      </c>
      <c r="U83" t="s">
        <v>83</v>
      </c>
      <c r="V83" s="4" t="str" cm="1">
        <f t="array" ref="V83">_xll.SNL.Clients.Office.Excel.Functions.SPG(U83, "SP_TOTAL_REV", "CY2021")</f>
        <v>#PEND</v>
      </c>
      <c r="W83" s="4" t="str">
        <f>_xll.SNL.Clients.Office.Excel.Functions.SPG(U83,"IQ_AVG_DILUT_SHARES_OUT","CY2021")</f>
        <v>#PEND</v>
      </c>
      <c r="X83" s="5" t="str">
        <f>_xll.SNL.Clients.Office.Excel.Functions.SPG(U83, "IQ_DILUT_EPS_NORM", "CY2021")</f>
        <v>#PEND</v>
      </c>
      <c r="Y83" t="e">
        <f t="shared" si="21"/>
        <v>#VALUE!</v>
      </c>
      <c r="Z83" t="e">
        <f t="shared" si="22"/>
        <v>#VALUE!</v>
      </c>
      <c r="AA83" s="5" t="str">
        <f>_xll.SNL.Clients.Office.Excel.Functions.SPG(U83, "SP_MARKETCAP", "12/31/2021")</f>
        <v>#PEND</v>
      </c>
      <c r="AB83" t="e">
        <f t="shared" si="16"/>
        <v>#VALUE!</v>
      </c>
      <c r="AC83" t="e">
        <f t="shared" si="23"/>
        <v>#VALUE!</v>
      </c>
    </row>
    <row r="84" spans="1:29" x14ac:dyDescent="0.3">
      <c r="A84" t="s">
        <v>84</v>
      </c>
      <c r="B84" s="4" t="str" cm="1">
        <f t="array" ref="B84">_xll.SNL.Clients.Office.Excel.Functions.SPG(A84, "SP_TOTAL_REV", "CY2023")</f>
        <v>#PEND</v>
      </c>
      <c r="C84" s="4" t="str">
        <f>_xll.SNL.Clients.Office.Excel.Functions.SPG(A84,"IQ_AVG_DILUT_SHARES_OUT","CY2023")</f>
        <v>#PEND</v>
      </c>
      <c r="D84" s="5" t="str">
        <f>_xll.SNL.Clients.Office.Excel.Functions.SPG(A84, "IQ_DILUT_EPS_NORM", "CY2023")</f>
        <v>#PEND</v>
      </c>
      <c r="E84" t="e">
        <f t="shared" si="12"/>
        <v>#VALUE!</v>
      </c>
      <c r="F84" t="e">
        <f t="shared" si="13"/>
        <v>#VALUE!</v>
      </c>
      <c r="G84" s="5" t="str">
        <f>_xll.SNL.Clients.Office.Excel.Functions.SPG(A84, "SP_MARKETCAP", "12/30/2023")</f>
        <v>#PEND</v>
      </c>
      <c r="H84" t="e">
        <f t="shared" si="17"/>
        <v>#VALUE!</v>
      </c>
      <c r="I84" t="e">
        <f t="shared" si="18"/>
        <v>#VALUE!</v>
      </c>
      <c r="K84" t="s">
        <v>84</v>
      </c>
      <c r="L84" s="4" t="str" cm="1">
        <f t="array" ref="L84">_xll.SNL.Clients.Office.Excel.Functions.SPG(K84, "SP_TOTAL_REV", "CY2023")</f>
        <v>#PEND</v>
      </c>
      <c r="M84" s="4" t="str">
        <f>_xll.SNL.Clients.Office.Excel.Functions.SPG(K84,"IQ_AVG_DILUT_SHARES_OUT","CY2023")</f>
        <v>#PEND</v>
      </c>
      <c r="N84" s="5" t="str">
        <f>_xll.SNL.Clients.Office.Excel.Functions.SPG(K84, "IQ_DILUT_EPS_NORM", "CY2023")</f>
        <v>#PEND</v>
      </c>
      <c r="O84" t="e">
        <f t="shared" si="14"/>
        <v>#VALUE!</v>
      </c>
      <c r="P84" t="e">
        <f t="shared" si="15"/>
        <v>#VALUE!</v>
      </c>
      <c r="Q84" s="5" t="str">
        <f>_xll.SNL.Clients.Office.Excel.Functions.SPG(K84, "SP_MARKETCAP", "12/31/2022")</f>
        <v>#PEND</v>
      </c>
      <c r="R84" t="e">
        <f t="shared" si="19"/>
        <v>#VALUE!</v>
      </c>
      <c r="S84" t="e">
        <f t="shared" si="20"/>
        <v>#VALUE!</v>
      </c>
      <c r="U84" t="s">
        <v>84</v>
      </c>
      <c r="V84" s="4" t="str" cm="1">
        <f t="array" ref="V84">_xll.SNL.Clients.Office.Excel.Functions.SPG(U84, "SP_TOTAL_REV", "CY2021")</f>
        <v>#PEND</v>
      </c>
      <c r="W84" s="4" t="str">
        <f>_xll.SNL.Clients.Office.Excel.Functions.SPG(U84,"IQ_AVG_DILUT_SHARES_OUT","CY2021")</f>
        <v>#PEND</v>
      </c>
      <c r="X84" s="5" t="str">
        <f>_xll.SNL.Clients.Office.Excel.Functions.SPG(U84, "IQ_DILUT_EPS_NORM", "CY2021")</f>
        <v>#PEND</v>
      </c>
      <c r="Y84" t="e">
        <f t="shared" si="21"/>
        <v>#VALUE!</v>
      </c>
      <c r="Z84" t="e">
        <f t="shared" si="22"/>
        <v>#VALUE!</v>
      </c>
      <c r="AA84" s="5" t="str">
        <f>_xll.SNL.Clients.Office.Excel.Functions.SPG(U84, "SP_MARKETCAP", "12/31/2021")</f>
        <v>#PEND</v>
      </c>
      <c r="AB84" t="e">
        <f t="shared" si="16"/>
        <v>#VALUE!</v>
      </c>
      <c r="AC84" t="e">
        <f t="shared" si="23"/>
        <v>#VALUE!</v>
      </c>
    </row>
    <row r="85" spans="1:29" x14ac:dyDescent="0.3">
      <c r="A85" t="s">
        <v>85</v>
      </c>
      <c r="B85" s="4" t="str" cm="1">
        <f t="array" ref="B85">_xll.SNL.Clients.Office.Excel.Functions.SPG(A85, "SP_TOTAL_REV", "CY2023")</f>
        <v>#PEND</v>
      </c>
      <c r="C85" s="4" t="str">
        <f>_xll.SNL.Clients.Office.Excel.Functions.SPG(A85,"IQ_AVG_DILUT_SHARES_OUT","CY2023")</f>
        <v>#PEND</v>
      </c>
      <c r="D85" s="5" t="str">
        <f>_xll.SNL.Clients.Office.Excel.Functions.SPG(A85, "IQ_DILUT_EPS_NORM", "CY2023")</f>
        <v>#PEND</v>
      </c>
      <c r="E85" t="e">
        <f t="shared" si="12"/>
        <v>#VALUE!</v>
      </c>
      <c r="F85" t="e">
        <f t="shared" si="13"/>
        <v>#VALUE!</v>
      </c>
      <c r="G85" s="5" t="str">
        <f>_xll.SNL.Clients.Office.Excel.Functions.SPG(A85, "SP_MARKETCAP", "12/30/2023")</f>
        <v>#PEND</v>
      </c>
      <c r="H85" t="e">
        <f t="shared" si="17"/>
        <v>#VALUE!</v>
      </c>
      <c r="I85" t="e">
        <f t="shared" si="18"/>
        <v>#VALUE!</v>
      </c>
      <c r="K85" t="s">
        <v>85</v>
      </c>
      <c r="L85" s="4" t="str" cm="1">
        <f t="array" ref="L85">_xll.SNL.Clients.Office.Excel.Functions.SPG(K85, "SP_TOTAL_REV", "CY2023")</f>
        <v>#PEND</v>
      </c>
      <c r="M85" s="4" t="str">
        <f>_xll.SNL.Clients.Office.Excel.Functions.SPG(K85,"IQ_AVG_DILUT_SHARES_OUT","CY2023")</f>
        <v>#PEND</v>
      </c>
      <c r="N85" s="5" t="str">
        <f>_xll.SNL.Clients.Office.Excel.Functions.SPG(K85, "IQ_DILUT_EPS_NORM", "CY2023")</f>
        <v>#PEND</v>
      </c>
      <c r="O85" t="e">
        <f t="shared" si="14"/>
        <v>#VALUE!</v>
      </c>
      <c r="P85" t="e">
        <f t="shared" si="15"/>
        <v>#VALUE!</v>
      </c>
      <c r="Q85" s="5" t="str">
        <f>_xll.SNL.Clients.Office.Excel.Functions.SPG(K85, "SP_MARKETCAP", "12/31/2022")</f>
        <v>#PEND</v>
      </c>
      <c r="R85" t="e">
        <f t="shared" si="19"/>
        <v>#VALUE!</v>
      </c>
      <c r="S85" t="e">
        <f t="shared" si="20"/>
        <v>#VALUE!</v>
      </c>
      <c r="U85" t="s">
        <v>85</v>
      </c>
      <c r="V85" s="4" t="str" cm="1">
        <f t="array" ref="V85">_xll.SNL.Clients.Office.Excel.Functions.SPG(U85, "SP_TOTAL_REV", "CY2021")</f>
        <v>#PEND</v>
      </c>
      <c r="W85" s="4" t="str">
        <f>_xll.SNL.Clients.Office.Excel.Functions.SPG(U85,"IQ_AVG_DILUT_SHARES_OUT","CY2021")</f>
        <v>#PEND</v>
      </c>
      <c r="X85" s="5" t="str">
        <f>_xll.SNL.Clients.Office.Excel.Functions.SPG(U85, "IQ_DILUT_EPS_NORM", "CY2021")</f>
        <v>#PEND</v>
      </c>
      <c r="Y85" t="e">
        <f t="shared" si="21"/>
        <v>#VALUE!</v>
      </c>
      <c r="Z85" t="e">
        <f t="shared" si="22"/>
        <v>#VALUE!</v>
      </c>
      <c r="AA85" s="5" t="str">
        <f>_xll.SNL.Clients.Office.Excel.Functions.SPG(U85, "SP_MARKETCAP", "12/31/2021")</f>
        <v>#PEND</v>
      </c>
      <c r="AB85" t="e">
        <f t="shared" si="16"/>
        <v>#VALUE!</v>
      </c>
      <c r="AC85" t="e">
        <f t="shared" si="23"/>
        <v>#VALUE!</v>
      </c>
    </row>
    <row r="86" spans="1:29" x14ac:dyDescent="0.3">
      <c r="A86" t="s">
        <v>86</v>
      </c>
      <c r="B86" s="4" t="str" cm="1">
        <f t="array" ref="B86">_xll.SNL.Clients.Office.Excel.Functions.SPG(A86, "SP_TOTAL_REV", "CY2023")</f>
        <v>#PEND</v>
      </c>
      <c r="C86" s="4" t="str">
        <f>_xll.SNL.Clients.Office.Excel.Functions.SPG(A86,"IQ_AVG_DILUT_SHARES_OUT","CY2023")</f>
        <v>#PEND</v>
      </c>
      <c r="D86" s="5" t="str">
        <f>_xll.SNL.Clients.Office.Excel.Functions.SPG(A86, "IQ_DILUT_EPS_NORM", "CY2023")</f>
        <v>#PEND</v>
      </c>
      <c r="E86" t="e">
        <f t="shared" si="12"/>
        <v>#VALUE!</v>
      </c>
      <c r="F86" t="e">
        <f t="shared" si="13"/>
        <v>#VALUE!</v>
      </c>
      <c r="G86" s="5" t="str">
        <f>_xll.SNL.Clients.Office.Excel.Functions.SPG(A86, "SP_MARKETCAP", "12/30/2023")</f>
        <v>#PEND</v>
      </c>
      <c r="H86" t="e">
        <f t="shared" si="17"/>
        <v>#VALUE!</v>
      </c>
      <c r="I86" t="e">
        <f t="shared" si="18"/>
        <v>#VALUE!</v>
      </c>
      <c r="K86" t="s">
        <v>86</v>
      </c>
      <c r="L86" s="4" t="str" cm="1">
        <f t="array" ref="L86">_xll.SNL.Clients.Office.Excel.Functions.SPG(K86, "SP_TOTAL_REV", "CY2023")</f>
        <v>#PEND</v>
      </c>
      <c r="M86" s="4" t="str">
        <f>_xll.SNL.Clients.Office.Excel.Functions.SPG(K86,"IQ_AVG_DILUT_SHARES_OUT","CY2023")</f>
        <v>#PEND</v>
      </c>
      <c r="N86" s="5" t="str">
        <f>_xll.SNL.Clients.Office.Excel.Functions.SPG(K86, "IQ_DILUT_EPS_NORM", "CY2023")</f>
        <v>#PEND</v>
      </c>
      <c r="O86" t="e">
        <f t="shared" si="14"/>
        <v>#VALUE!</v>
      </c>
      <c r="P86" t="e">
        <f t="shared" si="15"/>
        <v>#VALUE!</v>
      </c>
      <c r="Q86" s="5" t="str">
        <f>_xll.SNL.Clients.Office.Excel.Functions.SPG(K86, "SP_MARKETCAP", "12/31/2022")</f>
        <v>#PEND</v>
      </c>
      <c r="R86" t="e">
        <f t="shared" si="19"/>
        <v>#VALUE!</v>
      </c>
      <c r="S86" t="e">
        <f t="shared" si="20"/>
        <v>#VALUE!</v>
      </c>
      <c r="U86" t="s">
        <v>86</v>
      </c>
      <c r="V86" s="4" t="str" cm="1">
        <f t="array" ref="V86">_xll.SNL.Clients.Office.Excel.Functions.SPG(U86, "SP_TOTAL_REV", "CY2021")</f>
        <v>#PEND</v>
      </c>
      <c r="W86" s="4" t="str">
        <f>_xll.SNL.Clients.Office.Excel.Functions.SPG(U86,"IQ_AVG_DILUT_SHARES_OUT","CY2021")</f>
        <v>#PEND</v>
      </c>
      <c r="X86" s="5" t="str">
        <f>_xll.SNL.Clients.Office.Excel.Functions.SPG(U86, "IQ_DILUT_EPS_NORM", "CY2021")</f>
        <v>#PEND</v>
      </c>
      <c r="Y86" t="e">
        <f t="shared" si="21"/>
        <v>#VALUE!</v>
      </c>
      <c r="Z86" t="e">
        <f t="shared" si="22"/>
        <v>#VALUE!</v>
      </c>
      <c r="AA86" s="5" t="str">
        <f>_xll.SNL.Clients.Office.Excel.Functions.SPG(U86, "SP_MARKETCAP", "12/31/2021")</f>
        <v>#PEND</v>
      </c>
      <c r="AB86" t="e">
        <f t="shared" si="16"/>
        <v>#VALUE!</v>
      </c>
      <c r="AC86" t="e">
        <f t="shared" si="23"/>
        <v>#VALUE!</v>
      </c>
    </row>
    <row r="87" spans="1:29" x14ac:dyDescent="0.3">
      <c r="A87" t="s">
        <v>87</v>
      </c>
      <c r="B87" s="4" t="str" cm="1">
        <f t="array" ref="B87">_xll.SNL.Clients.Office.Excel.Functions.SPG(A87, "SP_TOTAL_REV", "CY2023")</f>
        <v>#PEND</v>
      </c>
      <c r="C87" s="4" t="str">
        <f>_xll.SNL.Clients.Office.Excel.Functions.SPG(A87,"IQ_AVG_DILUT_SHARES_OUT","CY2023")</f>
        <v>#PEND</v>
      </c>
      <c r="D87" s="5" t="str">
        <f>_xll.SNL.Clients.Office.Excel.Functions.SPG(A87, "IQ_DILUT_EPS_NORM", "CY2023")</f>
        <v>#PEND</v>
      </c>
      <c r="E87" t="e">
        <f t="shared" si="12"/>
        <v>#VALUE!</v>
      </c>
      <c r="F87" t="e">
        <f t="shared" si="13"/>
        <v>#VALUE!</v>
      </c>
      <c r="G87" s="5" t="str">
        <f>_xll.SNL.Clients.Office.Excel.Functions.SPG(A87, "SP_MARKETCAP", "12/30/2023")</f>
        <v>#PEND</v>
      </c>
      <c r="H87" t="e">
        <f t="shared" si="17"/>
        <v>#VALUE!</v>
      </c>
      <c r="I87" t="e">
        <f t="shared" si="18"/>
        <v>#VALUE!</v>
      </c>
      <c r="K87" t="s">
        <v>87</v>
      </c>
      <c r="L87" s="4" t="str" cm="1">
        <f t="array" ref="L87">_xll.SNL.Clients.Office.Excel.Functions.SPG(K87, "SP_TOTAL_REV", "CY2023")</f>
        <v>#PEND</v>
      </c>
      <c r="M87" s="4" t="str">
        <f>_xll.SNL.Clients.Office.Excel.Functions.SPG(K87,"IQ_AVG_DILUT_SHARES_OUT","CY2023")</f>
        <v>#PEND</v>
      </c>
      <c r="N87" s="5" t="str">
        <f>_xll.SNL.Clients.Office.Excel.Functions.SPG(K87, "IQ_DILUT_EPS_NORM", "CY2023")</f>
        <v>#PEND</v>
      </c>
      <c r="O87" t="e">
        <f t="shared" si="14"/>
        <v>#VALUE!</v>
      </c>
      <c r="P87" t="e">
        <f t="shared" si="15"/>
        <v>#VALUE!</v>
      </c>
      <c r="Q87" s="5" t="str">
        <f>_xll.SNL.Clients.Office.Excel.Functions.SPG(K87, "SP_MARKETCAP", "12/31/2022")</f>
        <v>#PEND</v>
      </c>
      <c r="R87" t="e">
        <f t="shared" si="19"/>
        <v>#VALUE!</v>
      </c>
      <c r="S87" t="e">
        <f t="shared" si="20"/>
        <v>#VALUE!</v>
      </c>
      <c r="U87" t="s">
        <v>87</v>
      </c>
      <c r="V87" s="4" t="str" cm="1">
        <f t="array" ref="V87">_xll.SNL.Clients.Office.Excel.Functions.SPG(U87, "SP_TOTAL_REV", "CY2021")</f>
        <v>#PEND</v>
      </c>
      <c r="W87" s="4" t="str">
        <f>_xll.SNL.Clients.Office.Excel.Functions.SPG(U87,"IQ_AVG_DILUT_SHARES_OUT","CY2021")</f>
        <v>#PEND</v>
      </c>
      <c r="X87" s="5" t="str">
        <f>_xll.SNL.Clients.Office.Excel.Functions.SPG(U87, "IQ_DILUT_EPS_NORM", "CY2021")</f>
        <v>#PEND</v>
      </c>
      <c r="Y87" t="e">
        <f t="shared" si="21"/>
        <v>#VALUE!</v>
      </c>
      <c r="Z87" t="e">
        <f t="shared" si="22"/>
        <v>#VALUE!</v>
      </c>
      <c r="AA87" s="5" t="str">
        <f>_xll.SNL.Clients.Office.Excel.Functions.SPG(U87, "SP_MARKETCAP", "12/31/2021")</f>
        <v>#PEND</v>
      </c>
      <c r="AB87" t="e">
        <f t="shared" si="16"/>
        <v>#VALUE!</v>
      </c>
      <c r="AC87" t="e">
        <f t="shared" si="23"/>
        <v>#VALUE!</v>
      </c>
    </row>
    <row r="88" spans="1:29" x14ac:dyDescent="0.3">
      <c r="A88" t="s">
        <v>88</v>
      </c>
      <c r="B88" s="4" t="str" cm="1">
        <f t="array" ref="B88">_xll.SNL.Clients.Office.Excel.Functions.SPG(A88, "SP_TOTAL_REV", "CY2023")</f>
        <v>#PEND</v>
      </c>
      <c r="C88" s="4" t="str">
        <f>_xll.SNL.Clients.Office.Excel.Functions.SPG(A88,"IQ_AVG_DILUT_SHARES_OUT","CY2023")</f>
        <v>#PEND</v>
      </c>
      <c r="D88" s="5" t="str">
        <f>_xll.SNL.Clients.Office.Excel.Functions.SPG(A88, "IQ_DILUT_EPS_NORM", "CY2023")</f>
        <v>#PEND</v>
      </c>
      <c r="E88" t="e">
        <f t="shared" si="12"/>
        <v>#VALUE!</v>
      </c>
      <c r="F88" t="e">
        <f t="shared" si="13"/>
        <v>#VALUE!</v>
      </c>
      <c r="G88" s="5" t="str">
        <f>_xll.SNL.Clients.Office.Excel.Functions.SPG(A88, "SP_MARKETCAP", "12/30/2023")</f>
        <v>#PEND</v>
      </c>
      <c r="H88" t="e">
        <f t="shared" si="17"/>
        <v>#VALUE!</v>
      </c>
      <c r="I88" t="e">
        <f t="shared" si="18"/>
        <v>#VALUE!</v>
      </c>
      <c r="K88" t="s">
        <v>88</v>
      </c>
      <c r="L88" s="4" t="str" cm="1">
        <f t="array" ref="L88">_xll.SNL.Clients.Office.Excel.Functions.SPG(K88, "SP_TOTAL_REV", "CY2023")</f>
        <v>#PEND</v>
      </c>
      <c r="M88" s="4" t="str">
        <f>_xll.SNL.Clients.Office.Excel.Functions.SPG(K88,"IQ_AVG_DILUT_SHARES_OUT","CY2023")</f>
        <v>#PEND</v>
      </c>
      <c r="N88" s="5" t="str">
        <f>_xll.SNL.Clients.Office.Excel.Functions.SPG(K88, "IQ_DILUT_EPS_NORM", "CY2023")</f>
        <v>#PEND</v>
      </c>
      <c r="O88" t="e">
        <f t="shared" si="14"/>
        <v>#VALUE!</v>
      </c>
      <c r="P88" t="e">
        <f t="shared" si="15"/>
        <v>#VALUE!</v>
      </c>
      <c r="Q88" s="5" t="str">
        <f>_xll.SNL.Clients.Office.Excel.Functions.SPG(K88, "SP_MARKETCAP", "12/31/2022")</f>
        <v>#PEND</v>
      </c>
      <c r="R88" t="e">
        <f t="shared" si="19"/>
        <v>#VALUE!</v>
      </c>
      <c r="S88" t="e">
        <f t="shared" si="20"/>
        <v>#VALUE!</v>
      </c>
      <c r="U88" t="s">
        <v>88</v>
      </c>
      <c r="V88" s="4" t="str" cm="1">
        <f t="array" ref="V88">_xll.SNL.Clients.Office.Excel.Functions.SPG(U88, "SP_TOTAL_REV", "CY2021")</f>
        <v>#PEND</v>
      </c>
      <c r="W88" s="4" t="str">
        <f>_xll.SNL.Clients.Office.Excel.Functions.SPG(U88,"IQ_AVG_DILUT_SHARES_OUT","CY2021")</f>
        <v>#PEND</v>
      </c>
      <c r="X88" s="5" t="str">
        <f>_xll.SNL.Clients.Office.Excel.Functions.SPG(U88, "IQ_DILUT_EPS_NORM", "CY2021")</f>
        <v>#PEND</v>
      </c>
      <c r="Y88" t="e">
        <f t="shared" si="21"/>
        <v>#VALUE!</v>
      </c>
      <c r="Z88" t="e">
        <f t="shared" si="22"/>
        <v>#VALUE!</v>
      </c>
      <c r="AA88" s="5" t="str">
        <f>_xll.SNL.Clients.Office.Excel.Functions.SPG(U88, "SP_MARKETCAP", "12/31/2021")</f>
        <v>#PEND</v>
      </c>
      <c r="AB88" t="e">
        <f t="shared" si="16"/>
        <v>#VALUE!</v>
      </c>
      <c r="AC88" t="e">
        <f t="shared" si="23"/>
        <v>#VALUE!</v>
      </c>
    </row>
    <row r="89" spans="1:29" x14ac:dyDescent="0.3">
      <c r="A89" t="s">
        <v>89</v>
      </c>
      <c r="B89" s="4" t="str" cm="1">
        <f t="array" ref="B89">_xll.SNL.Clients.Office.Excel.Functions.SPG(A89, "SP_TOTAL_REV", "CY2023")</f>
        <v>#PEND</v>
      </c>
      <c r="C89" s="4" t="str">
        <f>_xll.SNL.Clients.Office.Excel.Functions.SPG(A89,"IQ_AVG_DILUT_SHARES_OUT","CY2023")</f>
        <v>#PEND</v>
      </c>
      <c r="D89" s="5" t="str">
        <f>_xll.SNL.Clients.Office.Excel.Functions.SPG(A89, "IQ_DILUT_EPS_NORM", "CY2023")</f>
        <v>#PEND</v>
      </c>
      <c r="E89" t="e">
        <f t="shared" si="12"/>
        <v>#VALUE!</v>
      </c>
      <c r="F89" t="e">
        <f t="shared" si="13"/>
        <v>#VALUE!</v>
      </c>
      <c r="G89" s="5" t="str">
        <f>_xll.SNL.Clients.Office.Excel.Functions.SPG(A89, "SP_MARKETCAP", "12/30/2023")</f>
        <v>#PEND</v>
      </c>
      <c r="H89" t="e">
        <f t="shared" si="17"/>
        <v>#VALUE!</v>
      </c>
      <c r="I89" t="e">
        <f t="shared" si="18"/>
        <v>#VALUE!</v>
      </c>
      <c r="K89" t="s">
        <v>89</v>
      </c>
      <c r="L89" s="4" t="str" cm="1">
        <f t="array" ref="L89">_xll.SNL.Clients.Office.Excel.Functions.SPG(K89, "SP_TOTAL_REV", "CY2023")</f>
        <v>#PEND</v>
      </c>
      <c r="M89" s="4" t="str">
        <f>_xll.SNL.Clients.Office.Excel.Functions.SPG(K89,"IQ_AVG_DILUT_SHARES_OUT","CY2023")</f>
        <v>#PEND</v>
      </c>
      <c r="N89" s="5" t="str">
        <f>_xll.SNL.Clients.Office.Excel.Functions.SPG(K89, "IQ_DILUT_EPS_NORM", "CY2023")</f>
        <v>#PEND</v>
      </c>
      <c r="O89" t="e">
        <f t="shared" si="14"/>
        <v>#VALUE!</v>
      </c>
      <c r="P89" t="e">
        <f t="shared" si="15"/>
        <v>#VALUE!</v>
      </c>
      <c r="Q89" s="5" t="str">
        <f>_xll.SNL.Clients.Office.Excel.Functions.SPG(K89, "SP_MARKETCAP", "12/31/2022")</f>
        <v>#PEND</v>
      </c>
      <c r="R89" t="e">
        <f t="shared" si="19"/>
        <v>#VALUE!</v>
      </c>
      <c r="S89" t="e">
        <f t="shared" si="20"/>
        <v>#VALUE!</v>
      </c>
      <c r="U89" t="s">
        <v>89</v>
      </c>
      <c r="V89" s="4" t="str" cm="1">
        <f t="array" ref="V89">_xll.SNL.Clients.Office.Excel.Functions.SPG(U89, "SP_TOTAL_REV", "CY2021")</f>
        <v>#PEND</v>
      </c>
      <c r="W89" s="4" t="str">
        <f>_xll.SNL.Clients.Office.Excel.Functions.SPG(U89,"IQ_AVG_DILUT_SHARES_OUT","CY2021")</f>
        <v>#PEND</v>
      </c>
      <c r="X89" s="5" t="str">
        <f>_xll.SNL.Clients.Office.Excel.Functions.SPG(U89, "IQ_DILUT_EPS_NORM", "CY2021")</f>
        <v>#PEND</v>
      </c>
      <c r="Y89" t="e">
        <f t="shared" si="21"/>
        <v>#VALUE!</v>
      </c>
      <c r="Z89" t="e">
        <f t="shared" si="22"/>
        <v>#VALUE!</v>
      </c>
      <c r="AA89" s="5" t="str">
        <f>_xll.SNL.Clients.Office.Excel.Functions.SPG(U89, "SP_MARKETCAP", "12/31/2021")</f>
        <v>#PEND</v>
      </c>
      <c r="AB89" t="e">
        <f t="shared" si="16"/>
        <v>#VALUE!</v>
      </c>
      <c r="AC89" t="e">
        <f t="shared" si="23"/>
        <v>#VALUE!</v>
      </c>
    </row>
    <row r="90" spans="1:29" x14ac:dyDescent="0.3">
      <c r="A90" t="s">
        <v>90</v>
      </c>
      <c r="B90" s="4" t="str" cm="1">
        <f t="array" ref="B90">_xll.SNL.Clients.Office.Excel.Functions.SPG(A90, "SP_TOTAL_REV", "CY2023")</f>
        <v>#PEND</v>
      </c>
      <c r="C90" s="4" t="str">
        <f>_xll.SNL.Clients.Office.Excel.Functions.SPG(A90,"IQ_AVG_DILUT_SHARES_OUT","CY2023")</f>
        <v>#PEND</v>
      </c>
      <c r="D90" s="5" t="str">
        <f>_xll.SNL.Clients.Office.Excel.Functions.SPG(A90, "IQ_DILUT_EPS_NORM", "CY2023")</f>
        <v>#PEND</v>
      </c>
      <c r="E90" t="e">
        <f t="shared" si="12"/>
        <v>#VALUE!</v>
      </c>
      <c r="F90" t="e">
        <f t="shared" si="13"/>
        <v>#VALUE!</v>
      </c>
      <c r="G90" s="5" t="str">
        <f>_xll.SNL.Clients.Office.Excel.Functions.SPG(A90, "SP_MARKETCAP", "12/30/2023")</f>
        <v>#PEND</v>
      </c>
      <c r="H90" t="e">
        <f t="shared" si="17"/>
        <v>#VALUE!</v>
      </c>
      <c r="I90" t="e">
        <f t="shared" si="18"/>
        <v>#VALUE!</v>
      </c>
      <c r="K90" t="s">
        <v>90</v>
      </c>
      <c r="L90" s="4" t="str" cm="1">
        <f t="array" ref="L90">_xll.SNL.Clients.Office.Excel.Functions.SPG(K90, "SP_TOTAL_REV", "CY2023")</f>
        <v>#PEND</v>
      </c>
      <c r="M90" s="4" t="str">
        <f>_xll.SNL.Clients.Office.Excel.Functions.SPG(K90,"IQ_AVG_DILUT_SHARES_OUT","CY2023")</f>
        <v>#PEND</v>
      </c>
      <c r="N90" s="5" t="str">
        <f>_xll.SNL.Clients.Office.Excel.Functions.SPG(K90, "IQ_DILUT_EPS_NORM", "CY2023")</f>
        <v>#PEND</v>
      </c>
      <c r="O90" t="e">
        <f t="shared" si="14"/>
        <v>#VALUE!</v>
      </c>
      <c r="P90" t="e">
        <f t="shared" si="15"/>
        <v>#VALUE!</v>
      </c>
      <c r="Q90" s="5" t="str">
        <f>_xll.SNL.Clients.Office.Excel.Functions.SPG(K90, "SP_MARKETCAP", "12/31/2022")</f>
        <v>#PEND</v>
      </c>
      <c r="R90" t="e">
        <f t="shared" si="19"/>
        <v>#VALUE!</v>
      </c>
      <c r="S90" t="e">
        <f t="shared" si="20"/>
        <v>#VALUE!</v>
      </c>
      <c r="U90" t="s">
        <v>90</v>
      </c>
      <c r="V90" s="4" t="str" cm="1">
        <f t="array" ref="V90">_xll.SNL.Clients.Office.Excel.Functions.SPG(U90, "SP_TOTAL_REV", "CY2021")</f>
        <v>#PEND</v>
      </c>
      <c r="W90" s="4" t="str">
        <f>_xll.SNL.Clients.Office.Excel.Functions.SPG(U90,"IQ_AVG_DILUT_SHARES_OUT","CY2021")</f>
        <v>#PEND</v>
      </c>
      <c r="X90" s="5" t="str">
        <f>_xll.SNL.Clients.Office.Excel.Functions.SPG(U90, "IQ_DILUT_EPS_NORM", "CY2021")</f>
        <v>#PEND</v>
      </c>
      <c r="Y90" t="e">
        <f t="shared" si="21"/>
        <v>#VALUE!</v>
      </c>
      <c r="Z90" t="e">
        <f t="shared" si="22"/>
        <v>#VALUE!</v>
      </c>
      <c r="AA90" s="5" t="str">
        <f>_xll.SNL.Clients.Office.Excel.Functions.SPG(U90, "SP_MARKETCAP", "12/31/2021")</f>
        <v>#PEND</v>
      </c>
      <c r="AB90" t="e">
        <f t="shared" si="16"/>
        <v>#VALUE!</v>
      </c>
      <c r="AC90" t="e">
        <f t="shared" si="23"/>
        <v>#VALUE!</v>
      </c>
    </row>
    <row r="91" spans="1:29" x14ac:dyDescent="0.3">
      <c r="A91" t="s">
        <v>91</v>
      </c>
      <c r="B91" s="4" t="str" cm="1">
        <f t="array" ref="B91">_xll.SNL.Clients.Office.Excel.Functions.SPG(A91, "SP_TOTAL_REV", "CY2023")</f>
        <v>#PEND</v>
      </c>
      <c r="C91" s="4" t="str">
        <f>_xll.SNL.Clients.Office.Excel.Functions.SPG(A91,"IQ_AVG_DILUT_SHARES_OUT","CY2023")</f>
        <v>#PEND</v>
      </c>
      <c r="D91" s="5" t="str">
        <f>_xll.SNL.Clients.Office.Excel.Functions.SPG(A91, "IQ_DILUT_EPS_NORM", "CY2023")</f>
        <v>#PEND</v>
      </c>
      <c r="E91" t="e">
        <f t="shared" si="12"/>
        <v>#VALUE!</v>
      </c>
      <c r="F91" t="e">
        <f t="shared" si="13"/>
        <v>#VALUE!</v>
      </c>
      <c r="G91" s="5" t="str">
        <f>_xll.SNL.Clients.Office.Excel.Functions.SPG(A91, "SP_MARKETCAP", "12/30/2023")</f>
        <v>#PEND</v>
      </c>
      <c r="H91" t="e">
        <f t="shared" si="17"/>
        <v>#VALUE!</v>
      </c>
      <c r="I91" t="e">
        <f t="shared" si="18"/>
        <v>#VALUE!</v>
      </c>
      <c r="K91" t="s">
        <v>91</v>
      </c>
      <c r="L91" s="4" t="str" cm="1">
        <f t="array" ref="L91">_xll.SNL.Clients.Office.Excel.Functions.SPG(K91, "SP_TOTAL_REV", "CY2023")</f>
        <v>#PEND</v>
      </c>
      <c r="M91" s="4" t="str">
        <f>_xll.SNL.Clients.Office.Excel.Functions.SPG(K91,"IQ_AVG_DILUT_SHARES_OUT","CY2023")</f>
        <v>#PEND</v>
      </c>
      <c r="N91" s="5" t="str">
        <f>_xll.SNL.Clients.Office.Excel.Functions.SPG(K91, "IQ_DILUT_EPS_NORM", "CY2023")</f>
        <v>#PEND</v>
      </c>
      <c r="O91" t="e">
        <f t="shared" si="14"/>
        <v>#VALUE!</v>
      </c>
      <c r="P91" t="e">
        <f t="shared" si="15"/>
        <v>#VALUE!</v>
      </c>
      <c r="Q91" s="5" t="str">
        <f>_xll.SNL.Clients.Office.Excel.Functions.SPG(K91, "SP_MARKETCAP", "12/31/2022")</f>
        <v>#PEND</v>
      </c>
      <c r="R91" t="e">
        <f t="shared" si="19"/>
        <v>#VALUE!</v>
      </c>
      <c r="S91" t="e">
        <f t="shared" si="20"/>
        <v>#VALUE!</v>
      </c>
      <c r="U91" t="s">
        <v>91</v>
      </c>
      <c r="V91" s="4" t="str" cm="1">
        <f t="array" ref="V91">_xll.SNL.Clients.Office.Excel.Functions.SPG(U91, "SP_TOTAL_REV", "CY2021")</f>
        <v>#PEND</v>
      </c>
      <c r="W91" s="4" t="str">
        <f>_xll.SNL.Clients.Office.Excel.Functions.SPG(U91,"IQ_AVG_DILUT_SHARES_OUT","CY2021")</f>
        <v>#PEND</v>
      </c>
      <c r="X91" s="5" t="str">
        <f>_xll.SNL.Clients.Office.Excel.Functions.SPG(U91, "IQ_DILUT_EPS_NORM", "CY2021")</f>
        <v>#PEND</v>
      </c>
      <c r="Y91" t="e">
        <f t="shared" si="21"/>
        <v>#VALUE!</v>
      </c>
      <c r="Z91" t="e">
        <f t="shared" si="22"/>
        <v>#VALUE!</v>
      </c>
      <c r="AA91" s="5" t="str">
        <f>_xll.SNL.Clients.Office.Excel.Functions.SPG(U91, "SP_MARKETCAP", "12/31/2021")</f>
        <v>#PEND</v>
      </c>
      <c r="AB91" t="e">
        <f t="shared" si="16"/>
        <v>#VALUE!</v>
      </c>
      <c r="AC91" t="e">
        <f t="shared" si="23"/>
        <v>#VALUE!</v>
      </c>
    </row>
    <row r="92" spans="1:29" x14ac:dyDescent="0.3">
      <c r="A92" t="s">
        <v>92</v>
      </c>
      <c r="B92" s="4" t="str" cm="1">
        <f t="array" ref="B92">_xll.SNL.Clients.Office.Excel.Functions.SPG(A92, "SP_TOTAL_REV", "CY2023")</f>
        <v>#PEND</v>
      </c>
      <c r="C92" s="4" t="str">
        <f>_xll.SNL.Clients.Office.Excel.Functions.SPG(A92,"IQ_AVG_DILUT_SHARES_OUT","CY2023")</f>
        <v>#PEND</v>
      </c>
      <c r="D92" s="5" t="str">
        <f>_xll.SNL.Clients.Office.Excel.Functions.SPG(A92, "IQ_DILUT_EPS_NORM", "CY2023")</f>
        <v>#PEND</v>
      </c>
      <c r="E92" t="e">
        <f t="shared" si="12"/>
        <v>#VALUE!</v>
      </c>
      <c r="F92" t="e">
        <f t="shared" si="13"/>
        <v>#VALUE!</v>
      </c>
      <c r="G92" s="5" t="str">
        <f>_xll.SNL.Clients.Office.Excel.Functions.SPG(A92, "SP_MARKETCAP", "12/30/2023")</f>
        <v>#PEND</v>
      </c>
      <c r="H92" t="e">
        <f t="shared" si="17"/>
        <v>#VALUE!</v>
      </c>
      <c r="I92" t="e">
        <f t="shared" si="18"/>
        <v>#VALUE!</v>
      </c>
      <c r="K92" t="s">
        <v>92</v>
      </c>
      <c r="L92" s="4" t="str" cm="1">
        <f t="array" ref="L92">_xll.SNL.Clients.Office.Excel.Functions.SPG(K92, "SP_TOTAL_REV", "CY2023")</f>
        <v>#PEND</v>
      </c>
      <c r="M92" s="4" t="str">
        <f>_xll.SNL.Clients.Office.Excel.Functions.SPG(K92,"IQ_AVG_DILUT_SHARES_OUT","CY2023")</f>
        <v>#PEND</v>
      </c>
      <c r="N92" s="5" t="str">
        <f>_xll.SNL.Clients.Office.Excel.Functions.SPG(K92, "IQ_DILUT_EPS_NORM", "CY2023")</f>
        <v>#PEND</v>
      </c>
      <c r="O92" t="e">
        <f t="shared" si="14"/>
        <v>#VALUE!</v>
      </c>
      <c r="P92" t="e">
        <f t="shared" si="15"/>
        <v>#VALUE!</v>
      </c>
      <c r="Q92" s="5" t="str">
        <f>_xll.SNL.Clients.Office.Excel.Functions.SPG(K92, "SP_MARKETCAP", "12/31/2022")</f>
        <v>#PEND</v>
      </c>
      <c r="R92" t="e">
        <f t="shared" si="19"/>
        <v>#VALUE!</v>
      </c>
      <c r="S92" t="e">
        <f t="shared" si="20"/>
        <v>#VALUE!</v>
      </c>
      <c r="U92" t="s">
        <v>92</v>
      </c>
      <c r="V92" s="4" t="str" cm="1">
        <f t="array" ref="V92">_xll.SNL.Clients.Office.Excel.Functions.SPG(U92, "SP_TOTAL_REV", "CY2021")</f>
        <v>#PEND</v>
      </c>
      <c r="W92" s="4" t="str">
        <f>_xll.SNL.Clients.Office.Excel.Functions.SPG(U92,"IQ_AVG_DILUT_SHARES_OUT","CY2021")</f>
        <v>#PEND</v>
      </c>
      <c r="X92" s="5" t="str">
        <f>_xll.SNL.Clients.Office.Excel.Functions.SPG(U92, "IQ_DILUT_EPS_NORM", "CY2021")</f>
        <v>#PEND</v>
      </c>
      <c r="Y92" t="e">
        <f t="shared" si="21"/>
        <v>#VALUE!</v>
      </c>
      <c r="Z92" t="e">
        <f t="shared" si="22"/>
        <v>#VALUE!</v>
      </c>
      <c r="AA92" s="5" t="str">
        <f>_xll.SNL.Clients.Office.Excel.Functions.SPG(U92, "SP_MARKETCAP", "12/31/2021")</f>
        <v>#PEND</v>
      </c>
      <c r="AB92" t="e">
        <f t="shared" si="16"/>
        <v>#VALUE!</v>
      </c>
      <c r="AC92" t="e">
        <f t="shared" si="23"/>
        <v>#VALUE!</v>
      </c>
    </row>
    <row r="93" spans="1:29" x14ac:dyDescent="0.3">
      <c r="A93" t="s">
        <v>93</v>
      </c>
      <c r="B93" s="4" t="str" cm="1">
        <f t="array" ref="B93">_xll.SNL.Clients.Office.Excel.Functions.SPG(A93, "SP_TOTAL_REV", "CY2023")</f>
        <v>#PEND</v>
      </c>
      <c r="C93" s="4" t="str">
        <f>_xll.SNL.Clients.Office.Excel.Functions.SPG(A93,"IQ_AVG_DILUT_SHARES_OUT","CY2023")</f>
        <v>#PEND</v>
      </c>
      <c r="D93" s="5" t="str">
        <f>_xll.SNL.Clients.Office.Excel.Functions.SPG(A93, "IQ_DILUT_EPS_NORM", "CY2023")</f>
        <v>#PEND</v>
      </c>
      <c r="E93" t="e">
        <f t="shared" si="12"/>
        <v>#VALUE!</v>
      </c>
      <c r="F93" t="e">
        <f t="shared" si="13"/>
        <v>#VALUE!</v>
      </c>
      <c r="G93" s="5" t="str">
        <f>_xll.SNL.Clients.Office.Excel.Functions.SPG(A93, "SP_MARKETCAP", "12/30/2023")</f>
        <v>#PEND</v>
      </c>
      <c r="H93" t="e">
        <f t="shared" si="17"/>
        <v>#VALUE!</v>
      </c>
      <c r="I93" t="e">
        <f t="shared" si="18"/>
        <v>#VALUE!</v>
      </c>
      <c r="K93" t="s">
        <v>93</v>
      </c>
      <c r="L93" s="4" t="str" cm="1">
        <f t="array" ref="L93">_xll.SNL.Clients.Office.Excel.Functions.SPG(K93, "SP_TOTAL_REV", "CY2023")</f>
        <v>#PEND</v>
      </c>
      <c r="M93" s="4" t="str">
        <f>_xll.SNL.Clients.Office.Excel.Functions.SPG(K93,"IQ_AVG_DILUT_SHARES_OUT","CY2023")</f>
        <v>#PEND</v>
      </c>
      <c r="N93" s="5" t="str">
        <f>_xll.SNL.Clients.Office.Excel.Functions.SPG(K93, "IQ_DILUT_EPS_NORM", "CY2023")</f>
        <v>#PEND</v>
      </c>
      <c r="O93" t="e">
        <f t="shared" si="14"/>
        <v>#VALUE!</v>
      </c>
      <c r="P93" t="e">
        <f t="shared" si="15"/>
        <v>#VALUE!</v>
      </c>
      <c r="Q93" s="5" t="str">
        <f>_xll.SNL.Clients.Office.Excel.Functions.SPG(K93, "SP_MARKETCAP", "12/31/2022")</f>
        <v>#PEND</v>
      </c>
      <c r="R93" t="e">
        <f t="shared" si="19"/>
        <v>#VALUE!</v>
      </c>
      <c r="S93" t="e">
        <f t="shared" si="20"/>
        <v>#VALUE!</v>
      </c>
      <c r="U93" t="s">
        <v>93</v>
      </c>
      <c r="V93" s="4" t="str" cm="1">
        <f t="array" ref="V93">_xll.SNL.Clients.Office.Excel.Functions.SPG(U93, "SP_TOTAL_REV", "CY2021")</f>
        <v>#PEND</v>
      </c>
      <c r="W93" s="4" t="str">
        <f>_xll.SNL.Clients.Office.Excel.Functions.SPG(U93,"IQ_AVG_DILUT_SHARES_OUT","CY2021")</f>
        <v>#PEND</v>
      </c>
      <c r="X93" s="5" t="str">
        <f>_xll.SNL.Clients.Office.Excel.Functions.SPG(U93, "IQ_DILUT_EPS_NORM", "CY2021")</f>
        <v>#PEND</v>
      </c>
      <c r="Y93" t="e">
        <f t="shared" si="21"/>
        <v>#VALUE!</v>
      </c>
      <c r="Z93" t="e">
        <f t="shared" si="22"/>
        <v>#VALUE!</v>
      </c>
      <c r="AA93" s="5" t="str">
        <f>_xll.SNL.Clients.Office.Excel.Functions.SPG(U93, "SP_MARKETCAP", "12/31/2021")</f>
        <v>#PEND</v>
      </c>
      <c r="AB93" t="e">
        <f t="shared" si="16"/>
        <v>#VALUE!</v>
      </c>
      <c r="AC93" t="e">
        <f t="shared" si="23"/>
        <v>#VALUE!</v>
      </c>
    </row>
    <row r="94" spans="1:29" x14ac:dyDescent="0.3">
      <c r="A94" t="s">
        <v>94</v>
      </c>
      <c r="B94" s="4" t="str" cm="1">
        <f t="array" ref="B94">_xll.SNL.Clients.Office.Excel.Functions.SPG(A94, "SP_TOTAL_REV", "CY2023")</f>
        <v>#PEND</v>
      </c>
      <c r="C94" s="4" t="str">
        <f>_xll.SNL.Clients.Office.Excel.Functions.SPG(A94,"IQ_AVG_DILUT_SHARES_OUT","CY2023")</f>
        <v>#PEND</v>
      </c>
      <c r="D94" s="5" t="str">
        <f>_xll.SNL.Clients.Office.Excel.Functions.SPG(A94, "IQ_DILUT_EPS_NORM", "CY2023")</f>
        <v>#PEND</v>
      </c>
      <c r="E94" t="e">
        <f t="shared" si="12"/>
        <v>#VALUE!</v>
      </c>
      <c r="F94" t="e">
        <f t="shared" si="13"/>
        <v>#VALUE!</v>
      </c>
      <c r="G94" s="5" t="str">
        <f>_xll.SNL.Clients.Office.Excel.Functions.SPG(A94, "SP_MARKETCAP", "12/30/2023")</f>
        <v>#PEND</v>
      </c>
      <c r="H94" t="e">
        <f t="shared" si="17"/>
        <v>#VALUE!</v>
      </c>
      <c r="I94" t="e">
        <f t="shared" si="18"/>
        <v>#VALUE!</v>
      </c>
      <c r="K94" t="s">
        <v>94</v>
      </c>
      <c r="L94" s="4" t="str" cm="1">
        <f t="array" ref="L94">_xll.SNL.Clients.Office.Excel.Functions.SPG(K94, "SP_TOTAL_REV", "CY2023")</f>
        <v>#PEND</v>
      </c>
      <c r="M94" s="4" t="str">
        <f>_xll.SNL.Clients.Office.Excel.Functions.SPG(K94,"IQ_AVG_DILUT_SHARES_OUT","CY2023")</f>
        <v>#PEND</v>
      </c>
      <c r="N94" s="5" t="str">
        <f>_xll.SNL.Clients.Office.Excel.Functions.SPG(K94, "IQ_DILUT_EPS_NORM", "CY2023")</f>
        <v>#PEND</v>
      </c>
      <c r="O94" t="e">
        <f t="shared" si="14"/>
        <v>#VALUE!</v>
      </c>
      <c r="P94" t="e">
        <f t="shared" si="15"/>
        <v>#VALUE!</v>
      </c>
      <c r="Q94" s="5" t="str">
        <f>_xll.SNL.Clients.Office.Excel.Functions.SPG(K94, "SP_MARKETCAP", "12/31/2022")</f>
        <v>#PEND</v>
      </c>
      <c r="R94" t="e">
        <f t="shared" si="19"/>
        <v>#VALUE!</v>
      </c>
      <c r="S94" t="e">
        <f t="shared" si="20"/>
        <v>#VALUE!</v>
      </c>
      <c r="U94" t="s">
        <v>94</v>
      </c>
      <c r="V94" s="4" t="str" cm="1">
        <f t="array" ref="V94">_xll.SNL.Clients.Office.Excel.Functions.SPG(U94, "SP_TOTAL_REV", "CY2021")</f>
        <v>#PEND</v>
      </c>
      <c r="W94" s="4" t="str">
        <f>_xll.SNL.Clients.Office.Excel.Functions.SPG(U94,"IQ_AVG_DILUT_SHARES_OUT","CY2021")</f>
        <v>#PEND</v>
      </c>
      <c r="X94" s="5" t="str">
        <f>_xll.SNL.Clients.Office.Excel.Functions.SPG(U94, "IQ_DILUT_EPS_NORM", "CY2021")</f>
        <v>#PEND</v>
      </c>
      <c r="Y94" t="e">
        <f t="shared" si="21"/>
        <v>#VALUE!</v>
      </c>
      <c r="Z94" t="e">
        <f t="shared" si="22"/>
        <v>#VALUE!</v>
      </c>
      <c r="AA94" s="5" t="str">
        <f>_xll.SNL.Clients.Office.Excel.Functions.SPG(U94, "SP_MARKETCAP", "12/31/2021")</f>
        <v>#PEND</v>
      </c>
      <c r="AB94" t="e">
        <f t="shared" si="16"/>
        <v>#VALUE!</v>
      </c>
      <c r="AC94" t="e">
        <f t="shared" si="23"/>
        <v>#VALUE!</v>
      </c>
    </row>
    <row r="95" spans="1:29" x14ac:dyDescent="0.3">
      <c r="A95" t="s">
        <v>95</v>
      </c>
      <c r="B95" s="4" t="str" cm="1">
        <f t="array" ref="B95">_xll.SNL.Clients.Office.Excel.Functions.SPG(A95, "SP_TOTAL_REV", "CY2023")</f>
        <v>#PEND</v>
      </c>
      <c r="C95" s="4" t="str">
        <f>_xll.SNL.Clients.Office.Excel.Functions.SPG(A95,"IQ_AVG_DILUT_SHARES_OUT","CY2023")</f>
        <v>#PEND</v>
      </c>
      <c r="D95" s="5" t="str">
        <f>_xll.SNL.Clients.Office.Excel.Functions.SPG(A95, "IQ_DILUT_EPS_NORM", "CY2023")</f>
        <v>#PEND</v>
      </c>
      <c r="E95" t="e">
        <f t="shared" si="12"/>
        <v>#VALUE!</v>
      </c>
      <c r="F95" t="e">
        <f t="shared" si="13"/>
        <v>#VALUE!</v>
      </c>
      <c r="G95" s="5" t="str">
        <f>_xll.SNL.Clients.Office.Excel.Functions.SPG(A95, "SP_MARKETCAP", "12/30/2023")</f>
        <v>#PEND</v>
      </c>
      <c r="H95" t="e">
        <f t="shared" si="17"/>
        <v>#VALUE!</v>
      </c>
      <c r="I95" t="e">
        <f t="shared" si="18"/>
        <v>#VALUE!</v>
      </c>
      <c r="K95" t="s">
        <v>95</v>
      </c>
      <c r="L95" s="4" t="str" cm="1">
        <f t="array" ref="L95">_xll.SNL.Clients.Office.Excel.Functions.SPG(K95, "SP_TOTAL_REV", "CY2023")</f>
        <v>#PEND</v>
      </c>
      <c r="M95" s="4" t="str">
        <f>_xll.SNL.Clients.Office.Excel.Functions.SPG(K95,"IQ_AVG_DILUT_SHARES_OUT","CY2023")</f>
        <v>#PEND</v>
      </c>
      <c r="N95" s="5" t="str">
        <f>_xll.SNL.Clients.Office.Excel.Functions.SPG(K95, "IQ_DILUT_EPS_NORM", "CY2023")</f>
        <v>#PEND</v>
      </c>
      <c r="O95" t="e">
        <f t="shared" si="14"/>
        <v>#VALUE!</v>
      </c>
      <c r="P95" t="e">
        <f t="shared" si="15"/>
        <v>#VALUE!</v>
      </c>
      <c r="Q95" s="5" t="str">
        <f>_xll.SNL.Clients.Office.Excel.Functions.SPG(K95, "SP_MARKETCAP", "12/31/2022")</f>
        <v>#PEND</v>
      </c>
      <c r="R95" t="e">
        <f t="shared" si="19"/>
        <v>#VALUE!</v>
      </c>
      <c r="S95" t="e">
        <f t="shared" si="20"/>
        <v>#VALUE!</v>
      </c>
      <c r="U95" t="s">
        <v>95</v>
      </c>
      <c r="V95" s="4" t="str" cm="1">
        <f t="array" ref="V95">_xll.SNL.Clients.Office.Excel.Functions.SPG(U95, "SP_TOTAL_REV", "CY2021")</f>
        <v>#PEND</v>
      </c>
      <c r="W95" s="4" t="str">
        <f>_xll.SNL.Clients.Office.Excel.Functions.SPG(U95,"IQ_AVG_DILUT_SHARES_OUT","CY2021")</f>
        <v>#PEND</v>
      </c>
      <c r="X95" s="5" t="str">
        <f>_xll.SNL.Clients.Office.Excel.Functions.SPG(U95, "IQ_DILUT_EPS_NORM", "CY2021")</f>
        <v>#PEND</v>
      </c>
      <c r="Y95" t="e">
        <f t="shared" si="21"/>
        <v>#VALUE!</v>
      </c>
      <c r="Z95" t="e">
        <f t="shared" si="22"/>
        <v>#VALUE!</v>
      </c>
      <c r="AA95" s="5" t="str">
        <f>_xll.SNL.Clients.Office.Excel.Functions.SPG(U95, "SP_MARKETCAP", "12/31/2021")</f>
        <v>#PEND</v>
      </c>
      <c r="AB95" t="e">
        <f t="shared" si="16"/>
        <v>#VALUE!</v>
      </c>
      <c r="AC95" t="e">
        <f t="shared" si="23"/>
        <v>#VALUE!</v>
      </c>
    </row>
    <row r="96" spans="1:29" x14ac:dyDescent="0.3">
      <c r="A96" t="s">
        <v>96</v>
      </c>
      <c r="B96" s="4" t="str" cm="1">
        <f t="array" ref="B96">_xll.SNL.Clients.Office.Excel.Functions.SPG(A96, "SP_TOTAL_REV", "CY2023")</f>
        <v>#PEND</v>
      </c>
      <c r="C96" s="4" t="str">
        <f>_xll.SNL.Clients.Office.Excel.Functions.SPG(A96,"IQ_AVG_DILUT_SHARES_OUT","CY2023")</f>
        <v>#PEND</v>
      </c>
      <c r="D96" s="5" t="str">
        <f>_xll.SNL.Clients.Office.Excel.Functions.SPG(A96, "IQ_DILUT_EPS_NORM", "CY2023")</f>
        <v>#PEND</v>
      </c>
      <c r="E96" t="e">
        <f t="shared" si="12"/>
        <v>#VALUE!</v>
      </c>
      <c r="F96" t="e">
        <f t="shared" si="13"/>
        <v>#VALUE!</v>
      </c>
      <c r="G96" s="5" t="str">
        <f>_xll.SNL.Clients.Office.Excel.Functions.SPG(A96, "SP_MARKETCAP", "12/30/2023")</f>
        <v>#PEND</v>
      </c>
      <c r="H96" t="e">
        <f t="shared" si="17"/>
        <v>#VALUE!</v>
      </c>
      <c r="I96" t="e">
        <f t="shared" si="18"/>
        <v>#VALUE!</v>
      </c>
      <c r="K96" t="s">
        <v>96</v>
      </c>
      <c r="L96" s="4" t="str" cm="1">
        <f t="array" ref="L96">_xll.SNL.Clients.Office.Excel.Functions.SPG(K96, "SP_TOTAL_REV", "CY2023")</f>
        <v>#PEND</v>
      </c>
      <c r="M96" s="4" t="str">
        <f>_xll.SNL.Clients.Office.Excel.Functions.SPG(K96,"IQ_AVG_DILUT_SHARES_OUT","CY2023")</f>
        <v>#PEND</v>
      </c>
      <c r="N96" s="5" t="str">
        <f>_xll.SNL.Clients.Office.Excel.Functions.SPG(K96, "IQ_DILUT_EPS_NORM", "CY2023")</f>
        <v>#PEND</v>
      </c>
      <c r="O96" t="e">
        <f t="shared" si="14"/>
        <v>#VALUE!</v>
      </c>
      <c r="P96" t="e">
        <f t="shared" si="15"/>
        <v>#VALUE!</v>
      </c>
      <c r="Q96" s="5" t="str">
        <f>_xll.SNL.Clients.Office.Excel.Functions.SPG(K96, "SP_MARKETCAP", "12/31/2022")</f>
        <v>#PEND</v>
      </c>
      <c r="R96" t="e">
        <f t="shared" si="19"/>
        <v>#VALUE!</v>
      </c>
      <c r="S96" t="e">
        <f t="shared" si="20"/>
        <v>#VALUE!</v>
      </c>
      <c r="U96" t="s">
        <v>96</v>
      </c>
      <c r="V96" s="4" t="str" cm="1">
        <f t="array" ref="V96">_xll.SNL.Clients.Office.Excel.Functions.SPG(U96, "SP_TOTAL_REV", "CY2021")</f>
        <v>#PEND</v>
      </c>
      <c r="W96" s="4" t="str">
        <f>_xll.SNL.Clients.Office.Excel.Functions.SPG(U96,"IQ_AVG_DILUT_SHARES_OUT","CY2021")</f>
        <v>#PEND</v>
      </c>
      <c r="X96" s="5" t="str">
        <f>_xll.SNL.Clients.Office.Excel.Functions.SPG(U96, "IQ_DILUT_EPS_NORM", "CY2021")</f>
        <v>#PEND</v>
      </c>
      <c r="Y96" t="e">
        <f t="shared" si="21"/>
        <v>#VALUE!</v>
      </c>
      <c r="Z96" t="e">
        <f t="shared" si="22"/>
        <v>#VALUE!</v>
      </c>
      <c r="AA96" s="5" t="str">
        <f>_xll.SNL.Clients.Office.Excel.Functions.SPG(U96, "SP_MARKETCAP", "12/31/2021")</f>
        <v>#PEND</v>
      </c>
      <c r="AB96" t="e">
        <f t="shared" si="16"/>
        <v>#VALUE!</v>
      </c>
      <c r="AC96" t="e">
        <f t="shared" si="23"/>
        <v>#VALUE!</v>
      </c>
    </row>
    <row r="97" spans="1:29" x14ac:dyDescent="0.3">
      <c r="A97" t="s">
        <v>97</v>
      </c>
      <c r="B97" s="4" t="str" cm="1">
        <f t="array" ref="B97">_xll.SNL.Clients.Office.Excel.Functions.SPG(A97, "SP_TOTAL_REV", "CY2023")</f>
        <v>#PEND</v>
      </c>
      <c r="C97" s="4" t="str">
        <f>_xll.SNL.Clients.Office.Excel.Functions.SPG(A97,"IQ_AVG_DILUT_SHARES_OUT","CY2023")</f>
        <v>#PEND</v>
      </c>
      <c r="D97" s="5" t="str">
        <f>_xll.SNL.Clients.Office.Excel.Functions.SPG(A97, "IQ_DILUT_EPS_NORM", "CY2023")</f>
        <v>#PEND</v>
      </c>
      <c r="E97" t="e">
        <f t="shared" si="12"/>
        <v>#VALUE!</v>
      </c>
      <c r="F97" t="e">
        <f t="shared" si="13"/>
        <v>#VALUE!</v>
      </c>
      <c r="G97" s="5" t="str">
        <f>_xll.SNL.Clients.Office.Excel.Functions.SPG(A97, "SP_MARKETCAP", "12/30/2023")</f>
        <v>#PEND</v>
      </c>
      <c r="H97" t="e">
        <f t="shared" si="17"/>
        <v>#VALUE!</v>
      </c>
      <c r="I97" t="e">
        <f t="shared" si="18"/>
        <v>#VALUE!</v>
      </c>
      <c r="K97" t="s">
        <v>97</v>
      </c>
      <c r="L97" s="4" t="str" cm="1">
        <f t="array" ref="L97">_xll.SNL.Clients.Office.Excel.Functions.SPG(K97, "SP_TOTAL_REV", "CY2023")</f>
        <v>#PEND</v>
      </c>
      <c r="M97" s="4" t="str">
        <f>_xll.SNL.Clients.Office.Excel.Functions.SPG(K97,"IQ_AVG_DILUT_SHARES_OUT","CY2023")</f>
        <v>#PEND</v>
      </c>
      <c r="N97" s="5" t="str">
        <f>_xll.SNL.Clients.Office.Excel.Functions.SPG(K97, "IQ_DILUT_EPS_NORM", "CY2023")</f>
        <v>#PEND</v>
      </c>
      <c r="O97" t="e">
        <f t="shared" si="14"/>
        <v>#VALUE!</v>
      </c>
      <c r="P97" t="e">
        <f t="shared" si="15"/>
        <v>#VALUE!</v>
      </c>
      <c r="Q97" s="5" t="str">
        <f>_xll.SNL.Clients.Office.Excel.Functions.SPG(K97, "SP_MARKETCAP", "12/31/2022")</f>
        <v>#PEND</v>
      </c>
      <c r="R97" t="e">
        <f t="shared" si="19"/>
        <v>#VALUE!</v>
      </c>
      <c r="S97" t="e">
        <f t="shared" si="20"/>
        <v>#VALUE!</v>
      </c>
      <c r="U97" t="s">
        <v>97</v>
      </c>
      <c r="V97" s="4" t="str" cm="1">
        <f t="array" ref="V97">_xll.SNL.Clients.Office.Excel.Functions.SPG(U97, "SP_TOTAL_REV", "CY2021")</f>
        <v>#PEND</v>
      </c>
      <c r="W97" s="4" t="str">
        <f>_xll.SNL.Clients.Office.Excel.Functions.SPG(U97,"IQ_AVG_DILUT_SHARES_OUT","CY2021")</f>
        <v>#PEND</v>
      </c>
      <c r="X97" s="5" t="str">
        <f>_xll.SNL.Clients.Office.Excel.Functions.SPG(U97, "IQ_DILUT_EPS_NORM", "CY2021")</f>
        <v>#PEND</v>
      </c>
      <c r="Y97" t="e">
        <f t="shared" si="21"/>
        <v>#VALUE!</v>
      </c>
      <c r="Z97" t="e">
        <f t="shared" si="22"/>
        <v>#VALUE!</v>
      </c>
      <c r="AA97" s="5" t="str">
        <f>_xll.SNL.Clients.Office.Excel.Functions.SPG(U97, "SP_MARKETCAP", "12/31/2021")</f>
        <v>#PEND</v>
      </c>
      <c r="AB97" t="e">
        <f t="shared" si="16"/>
        <v>#VALUE!</v>
      </c>
      <c r="AC97" t="e">
        <f t="shared" si="23"/>
        <v>#VALUE!</v>
      </c>
    </row>
    <row r="98" spans="1:29" x14ac:dyDescent="0.3">
      <c r="A98" t="s">
        <v>98</v>
      </c>
      <c r="B98" s="4" t="str" cm="1">
        <f t="array" ref="B98">_xll.SNL.Clients.Office.Excel.Functions.SPG(A98, "SP_TOTAL_REV", "CY2023")</f>
        <v>#PEND</v>
      </c>
      <c r="C98" s="4" t="str">
        <f>_xll.SNL.Clients.Office.Excel.Functions.SPG(A98,"IQ_AVG_DILUT_SHARES_OUT","CY2023")</f>
        <v>#PEND</v>
      </c>
      <c r="D98" s="5" t="str">
        <f>_xll.SNL.Clients.Office.Excel.Functions.SPG(A98, "IQ_DILUT_EPS_NORM", "CY2023")</f>
        <v>#PEND</v>
      </c>
      <c r="E98" t="e">
        <f t="shared" si="12"/>
        <v>#VALUE!</v>
      </c>
      <c r="F98" t="e">
        <f t="shared" si="13"/>
        <v>#VALUE!</v>
      </c>
      <c r="G98" s="5" t="str">
        <f>_xll.SNL.Clients.Office.Excel.Functions.SPG(A98, "SP_MARKETCAP", "12/30/2023")</f>
        <v>#PEND</v>
      </c>
      <c r="H98" t="e">
        <f t="shared" si="17"/>
        <v>#VALUE!</v>
      </c>
      <c r="I98" t="e">
        <f t="shared" si="18"/>
        <v>#VALUE!</v>
      </c>
      <c r="K98" t="s">
        <v>98</v>
      </c>
      <c r="L98" s="4" t="str" cm="1">
        <f t="array" ref="L98">_xll.SNL.Clients.Office.Excel.Functions.SPG(K98, "SP_TOTAL_REV", "CY2023")</f>
        <v>#PEND</v>
      </c>
      <c r="M98" s="4" t="str">
        <f>_xll.SNL.Clients.Office.Excel.Functions.SPG(K98,"IQ_AVG_DILUT_SHARES_OUT","CY2023")</f>
        <v>#PEND</v>
      </c>
      <c r="N98" s="5" t="str">
        <f>_xll.SNL.Clients.Office.Excel.Functions.SPG(K98, "IQ_DILUT_EPS_NORM", "CY2023")</f>
        <v>#PEND</v>
      </c>
      <c r="O98" t="e">
        <f t="shared" si="14"/>
        <v>#VALUE!</v>
      </c>
      <c r="P98" t="e">
        <f t="shared" si="15"/>
        <v>#VALUE!</v>
      </c>
      <c r="Q98" s="5" t="str">
        <f>_xll.SNL.Clients.Office.Excel.Functions.SPG(K98, "SP_MARKETCAP", "12/31/2022")</f>
        <v>#PEND</v>
      </c>
      <c r="R98" t="e">
        <f t="shared" si="19"/>
        <v>#VALUE!</v>
      </c>
      <c r="S98" t="e">
        <f t="shared" si="20"/>
        <v>#VALUE!</v>
      </c>
      <c r="U98" t="s">
        <v>98</v>
      </c>
      <c r="V98" s="4" t="str" cm="1">
        <f t="array" ref="V98">_xll.SNL.Clients.Office.Excel.Functions.SPG(U98, "SP_TOTAL_REV", "CY2021")</f>
        <v>#PEND</v>
      </c>
      <c r="W98" s="4" t="str">
        <f>_xll.SNL.Clients.Office.Excel.Functions.SPG(U98,"IQ_AVG_DILUT_SHARES_OUT","CY2021")</f>
        <v>#PEND</v>
      </c>
      <c r="X98" s="5" t="str">
        <f>_xll.SNL.Clients.Office.Excel.Functions.SPG(U98, "IQ_DILUT_EPS_NORM", "CY2021")</f>
        <v>#PEND</v>
      </c>
      <c r="Y98" t="e">
        <f t="shared" si="21"/>
        <v>#VALUE!</v>
      </c>
      <c r="Z98" t="e">
        <f t="shared" si="22"/>
        <v>#VALUE!</v>
      </c>
      <c r="AA98" s="5" t="str">
        <f>_xll.SNL.Clients.Office.Excel.Functions.SPG(U98, "SP_MARKETCAP", "12/31/2021")</f>
        <v>#PEND</v>
      </c>
      <c r="AB98" t="e">
        <f t="shared" si="16"/>
        <v>#VALUE!</v>
      </c>
      <c r="AC98" t="e">
        <f t="shared" si="23"/>
        <v>#VALUE!</v>
      </c>
    </row>
    <row r="99" spans="1:29" x14ac:dyDescent="0.3">
      <c r="A99" t="s">
        <v>99</v>
      </c>
      <c r="B99" s="4" t="str" cm="1">
        <f t="array" ref="B99">_xll.SNL.Clients.Office.Excel.Functions.SPG(A99, "SP_TOTAL_REV", "CY2023")</f>
        <v>#PEND</v>
      </c>
      <c r="C99" s="4" t="str">
        <f>_xll.SNL.Clients.Office.Excel.Functions.SPG(A99,"IQ_AVG_DILUT_SHARES_OUT","CY2023")</f>
        <v>#PEND</v>
      </c>
      <c r="D99" s="5" t="str">
        <f>_xll.SNL.Clients.Office.Excel.Functions.SPG(A99, "IQ_DILUT_EPS_NORM", "CY2023")</f>
        <v>#PEND</v>
      </c>
      <c r="E99" t="e">
        <f t="shared" si="12"/>
        <v>#VALUE!</v>
      </c>
      <c r="F99" t="e">
        <f t="shared" si="13"/>
        <v>#VALUE!</v>
      </c>
      <c r="G99" s="5" t="str">
        <f>_xll.SNL.Clients.Office.Excel.Functions.SPG(A99, "SP_MARKETCAP", "12/30/2023")</f>
        <v>#PEND</v>
      </c>
      <c r="H99" t="e">
        <f t="shared" si="17"/>
        <v>#VALUE!</v>
      </c>
      <c r="I99" t="e">
        <f t="shared" si="18"/>
        <v>#VALUE!</v>
      </c>
      <c r="K99" t="s">
        <v>99</v>
      </c>
      <c r="L99" s="4" t="str" cm="1">
        <f t="array" ref="L99">_xll.SNL.Clients.Office.Excel.Functions.SPG(K99, "SP_TOTAL_REV", "CY2023")</f>
        <v>#PEND</v>
      </c>
      <c r="M99" s="4" t="str">
        <f>_xll.SNL.Clients.Office.Excel.Functions.SPG(K99,"IQ_AVG_DILUT_SHARES_OUT","CY2023")</f>
        <v>#PEND</v>
      </c>
      <c r="N99" s="5" t="str">
        <f>_xll.SNL.Clients.Office.Excel.Functions.SPG(K99, "IQ_DILUT_EPS_NORM", "CY2023")</f>
        <v>#PEND</v>
      </c>
      <c r="O99" t="e">
        <f t="shared" si="14"/>
        <v>#VALUE!</v>
      </c>
      <c r="P99" t="e">
        <f t="shared" si="15"/>
        <v>#VALUE!</v>
      </c>
      <c r="Q99" s="5" t="str">
        <f>_xll.SNL.Clients.Office.Excel.Functions.SPG(K99, "SP_MARKETCAP", "12/31/2022")</f>
        <v>#PEND</v>
      </c>
      <c r="R99" t="e">
        <f t="shared" si="19"/>
        <v>#VALUE!</v>
      </c>
      <c r="S99" t="e">
        <f t="shared" si="20"/>
        <v>#VALUE!</v>
      </c>
      <c r="U99" t="s">
        <v>99</v>
      </c>
      <c r="V99" s="4" t="str" cm="1">
        <f t="array" ref="V99">_xll.SNL.Clients.Office.Excel.Functions.SPG(U99, "SP_TOTAL_REV", "CY2021")</f>
        <v>#PEND</v>
      </c>
      <c r="W99" s="4" t="str">
        <f>_xll.SNL.Clients.Office.Excel.Functions.SPG(U99,"IQ_AVG_DILUT_SHARES_OUT","CY2021")</f>
        <v>#PEND</v>
      </c>
      <c r="X99" s="5" t="str">
        <f>_xll.SNL.Clients.Office.Excel.Functions.SPG(U99, "IQ_DILUT_EPS_NORM", "CY2021")</f>
        <v>#PEND</v>
      </c>
      <c r="Y99" t="e">
        <f t="shared" si="21"/>
        <v>#VALUE!</v>
      </c>
      <c r="Z99" t="e">
        <f t="shared" si="22"/>
        <v>#VALUE!</v>
      </c>
      <c r="AA99" s="5" t="str">
        <f>_xll.SNL.Clients.Office.Excel.Functions.SPG(U99, "SP_MARKETCAP", "12/31/2021")</f>
        <v>#PEND</v>
      </c>
      <c r="AB99" t="e">
        <f t="shared" si="16"/>
        <v>#VALUE!</v>
      </c>
      <c r="AC99" t="e">
        <f t="shared" si="23"/>
        <v>#VALUE!</v>
      </c>
    </row>
    <row r="100" spans="1:29" x14ac:dyDescent="0.3">
      <c r="A100" t="s">
        <v>100</v>
      </c>
      <c r="B100" s="4" t="str" cm="1">
        <f t="array" ref="B100">_xll.SNL.Clients.Office.Excel.Functions.SPG(A100, "SP_TOTAL_REV", "CY2023")</f>
        <v>#PEND</v>
      </c>
      <c r="C100" s="4" t="str">
        <f>_xll.SNL.Clients.Office.Excel.Functions.SPG(A100,"IQ_AVG_DILUT_SHARES_OUT","CY2023")</f>
        <v>#PEND</v>
      </c>
      <c r="D100" s="5" t="str">
        <f>_xll.SNL.Clients.Office.Excel.Functions.SPG(A100, "IQ_DILUT_EPS_NORM", "CY2023")</f>
        <v>#PEND</v>
      </c>
      <c r="E100" t="e">
        <f t="shared" si="12"/>
        <v>#VALUE!</v>
      </c>
      <c r="F100" t="e">
        <f t="shared" si="13"/>
        <v>#VALUE!</v>
      </c>
      <c r="G100" s="5" t="str">
        <f>_xll.SNL.Clients.Office.Excel.Functions.SPG(A100, "SP_MARKETCAP", "12/30/2023")</f>
        <v>#PEND</v>
      </c>
      <c r="H100" t="e">
        <f t="shared" si="17"/>
        <v>#VALUE!</v>
      </c>
      <c r="I100" t="e">
        <f t="shared" si="18"/>
        <v>#VALUE!</v>
      </c>
      <c r="K100" t="s">
        <v>100</v>
      </c>
      <c r="L100" s="4" t="str" cm="1">
        <f t="array" ref="L100">_xll.SNL.Clients.Office.Excel.Functions.SPG(K100, "SP_TOTAL_REV", "CY2023")</f>
        <v>#PEND</v>
      </c>
      <c r="M100" s="4" t="str">
        <f>_xll.SNL.Clients.Office.Excel.Functions.SPG(K100,"IQ_AVG_DILUT_SHARES_OUT","CY2023")</f>
        <v>#PEND</v>
      </c>
      <c r="N100" s="5" t="str">
        <f>_xll.SNL.Clients.Office.Excel.Functions.SPG(K100, "IQ_DILUT_EPS_NORM", "CY2023")</f>
        <v>#PEND</v>
      </c>
      <c r="O100" t="e">
        <f t="shared" si="14"/>
        <v>#VALUE!</v>
      </c>
      <c r="P100" t="e">
        <f t="shared" si="15"/>
        <v>#VALUE!</v>
      </c>
      <c r="Q100" s="5" t="str">
        <f>_xll.SNL.Clients.Office.Excel.Functions.SPG(K100, "SP_MARKETCAP", "12/31/2022")</f>
        <v>#PEND</v>
      </c>
      <c r="R100" t="e">
        <f t="shared" si="19"/>
        <v>#VALUE!</v>
      </c>
      <c r="S100" t="e">
        <f t="shared" si="20"/>
        <v>#VALUE!</v>
      </c>
      <c r="U100" t="s">
        <v>100</v>
      </c>
      <c r="V100" s="4" t="str" cm="1">
        <f t="array" ref="V100">_xll.SNL.Clients.Office.Excel.Functions.SPG(U100, "SP_TOTAL_REV", "CY2021")</f>
        <v>#PEND</v>
      </c>
      <c r="W100" s="4" t="str">
        <f>_xll.SNL.Clients.Office.Excel.Functions.SPG(U100,"IQ_AVG_DILUT_SHARES_OUT","CY2021")</f>
        <v>#PEND</v>
      </c>
      <c r="X100" s="5" t="str">
        <f>_xll.SNL.Clients.Office.Excel.Functions.SPG(U100, "IQ_DILUT_EPS_NORM", "CY2021")</f>
        <v>#PEND</v>
      </c>
      <c r="Y100" t="e">
        <f t="shared" si="21"/>
        <v>#VALUE!</v>
      </c>
      <c r="Z100" t="e">
        <f t="shared" si="22"/>
        <v>#VALUE!</v>
      </c>
      <c r="AA100" s="5" t="str">
        <f>_xll.SNL.Clients.Office.Excel.Functions.SPG(U100, "SP_MARKETCAP", "12/31/2021")</f>
        <v>#PEND</v>
      </c>
      <c r="AB100" t="e">
        <f t="shared" si="16"/>
        <v>#VALUE!</v>
      </c>
      <c r="AC100" t="e">
        <f t="shared" si="23"/>
        <v>#VALUE!</v>
      </c>
    </row>
    <row r="101" spans="1:29" x14ac:dyDescent="0.3">
      <c r="A101" t="s">
        <v>101</v>
      </c>
      <c r="B101" s="4" t="str" cm="1">
        <f t="array" ref="B101">_xll.SNL.Clients.Office.Excel.Functions.SPG(A101, "SP_TOTAL_REV", "CY2023")</f>
        <v>#PEND</v>
      </c>
      <c r="C101" s="4" t="str">
        <f>_xll.SNL.Clients.Office.Excel.Functions.SPG(A101,"IQ_AVG_DILUT_SHARES_OUT","CY2023")</f>
        <v>#PEND</v>
      </c>
      <c r="D101" s="5" t="str">
        <f>_xll.SNL.Clients.Office.Excel.Functions.SPG(A101, "IQ_DILUT_EPS_NORM", "CY2023")</f>
        <v>#PEND</v>
      </c>
      <c r="E101" t="e">
        <f t="shared" si="12"/>
        <v>#VALUE!</v>
      </c>
      <c r="F101" t="e">
        <f t="shared" si="13"/>
        <v>#VALUE!</v>
      </c>
      <c r="G101" s="5" t="str">
        <f>_xll.SNL.Clients.Office.Excel.Functions.SPG(A101, "SP_MARKETCAP", "12/30/2023")</f>
        <v>#PEND</v>
      </c>
      <c r="H101" t="e">
        <f t="shared" si="17"/>
        <v>#VALUE!</v>
      </c>
      <c r="I101" t="e">
        <f t="shared" si="18"/>
        <v>#VALUE!</v>
      </c>
      <c r="K101" t="s">
        <v>101</v>
      </c>
      <c r="L101" s="4" t="str" cm="1">
        <f t="array" ref="L101">_xll.SNL.Clients.Office.Excel.Functions.SPG(K101, "SP_TOTAL_REV", "CY2023")</f>
        <v>#PEND</v>
      </c>
      <c r="M101" s="4" t="str">
        <f>_xll.SNL.Clients.Office.Excel.Functions.SPG(K101,"IQ_AVG_DILUT_SHARES_OUT","CY2023")</f>
        <v>#PEND</v>
      </c>
      <c r="N101" s="5" t="str">
        <f>_xll.SNL.Clients.Office.Excel.Functions.SPG(K101, "IQ_DILUT_EPS_NORM", "CY2023")</f>
        <v>#PEND</v>
      </c>
      <c r="O101" t="e">
        <f t="shared" si="14"/>
        <v>#VALUE!</v>
      </c>
      <c r="P101" t="e">
        <f t="shared" si="15"/>
        <v>#VALUE!</v>
      </c>
      <c r="Q101" s="5" t="str">
        <f>_xll.SNL.Clients.Office.Excel.Functions.SPG(K101, "SP_MARKETCAP", "12/31/2022")</f>
        <v>#PEND</v>
      </c>
      <c r="R101" t="e">
        <f t="shared" si="19"/>
        <v>#VALUE!</v>
      </c>
      <c r="S101" t="e">
        <f t="shared" si="20"/>
        <v>#VALUE!</v>
      </c>
      <c r="U101" t="s">
        <v>101</v>
      </c>
      <c r="V101" s="4" t="str" cm="1">
        <f t="array" ref="V101">_xll.SNL.Clients.Office.Excel.Functions.SPG(U101, "SP_TOTAL_REV", "CY2021")</f>
        <v>#PEND</v>
      </c>
      <c r="W101" s="4" t="str">
        <f>_xll.SNL.Clients.Office.Excel.Functions.SPG(U101,"IQ_AVG_DILUT_SHARES_OUT","CY2021")</f>
        <v>#PEND</v>
      </c>
      <c r="X101" s="5" t="str">
        <f>_xll.SNL.Clients.Office.Excel.Functions.SPG(U101, "IQ_DILUT_EPS_NORM", "CY2021")</f>
        <v>#PEND</v>
      </c>
      <c r="Y101" t="e">
        <f t="shared" si="21"/>
        <v>#VALUE!</v>
      </c>
      <c r="Z101" t="e">
        <f t="shared" si="22"/>
        <v>#VALUE!</v>
      </c>
      <c r="AA101" s="5" t="str">
        <f>_xll.SNL.Clients.Office.Excel.Functions.SPG(U101, "SP_MARKETCAP", "12/31/2021")</f>
        <v>#PEND</v>
      </c>
      <c r="AB101" t="e">
        <f t="shared" si="16"/>
        <v>#VALUE!</v>
      </c>
      <c r="AC101" t="e">
        <f t="shared" si="23"/>
        <v>#VALUE!</v>
      </c>
    </row>
    <row r="102" spans="1:29" x14ac:dyDescent="0.3">
      <c r="A102" t="s">
        <v>102</v>
      </c>
      <c r="B102" s="4" t="str" cm="1">
        <f t="array" ref="B102">_xll.SNL.Clients.Office.Excel.Functions.SPG(A102, "SP_TOTAL_REV", "CY2023")</f>
        <v>#PEND</v>
      </c>
      <c r="C102" s="4" t="str">
        <f>_xll.SNL.Clients.Office.Excel.Functions.SPG(A102,"IQ_AVG_DILUT_SHARES_OUT","CY2023")</f>
        <v>#PEND</v>
      </c>
      <c r="D102" s="5" t="str">
        <f>_xll.SNL.Clients.Office.Excel.Functions.SPG(A102, "IQ_DILUT_EPS_NORM", "CY2023")</f>
        <v>#PEND</v>
      </c>
      <c r="E102" t="e">
        <f t="shared" si="12"/>
        <v>#VALUE!</v>
      </c>
      <c r="F102" t="e">
        <f t="shared" si="13"/>
        <v>#VALUE!</v>
      </c>
      <c r="G102" s="5" t="str">
        <f>_xll.SNL.Clients.Office.Excel.Functions.SPG(A102, "SP_MARKETCAP", "12/30/2023")</f>
        <v>#PEND</v>
      </c>
      <c r="H102" t="e">
        <f t="shared" si="17"/>
        <v>#VALUE!</v>
      </c>
      <c r="I102" t="e">
        <f t="shared" si="18"/>
        <v>#VALUE!</v>
      </c>
      <c r="K102" t="s">
        <v>102</v>
      </c>
      <c r="L102" s="4" t="str" cm="1">
        <f t="array" ref="L102">_xll.SNL.Clients.Office.Excel.Functions.SPG(K102, "SP_TOTAL_REV", "CY2023")</f>
        <v>#PEND</v>
      </c>
      <c r="M102" s="4" t="str">
        <f>_xll.SNL.Clients.Office.Excel.Functions.SPG(K102,"IQ_AVG_DILUT_SHARES_OUT","CY2023")</f>
        <v>#PEND</v>
      </c>
      <c r="N102" s="5" t="str">
        <f>_xll.SNL.Clients.Office.Excel.Functions.SPG(K102, "IQ_DILUT_EPS_NORM", "CY2023")</f>
        <v>#PEND</v>
      </c>
      <c r="O102" t="e">
        <f t="shared" si="14"/>
        <v>#VALUE!</v>
      </c>
      <c r="P102" t="e">
        <f t="shared" si="15"/>
        <v>#VALUE!</v>
      </c>
      <c r="Q102" s="5" t="str">
        <f>_xll.SNL.Clients.Office.Excel.Functions.SPG(K102, "SP_MARKETCAP", "12/31/2022")</f>
        <v>#PEND</v>
      </c>
      <c r="R102" t="e">
        <f t="shared" si="19"/>
        <v>#VALUE!</v>
      </c>
      <c r="S102" t="e">
        <f t="shared" si="20"/>
        <v>#VALUE!</v>
      </c>
      <c r="U102" t="s">
        <v>102</v>
      </c>
      <c r="V102" s="4" t="str" cm="1">
        <f t="array" ref="V102">_xll.SNL.Clients.Office.Excel.Functions.SPG(U102, "SP_TOTAL_REV", "CY2021")</f>
        <v>#PEND</v>
      </c>
      <c r="W102" s="4" t="str">
        <f>_xll.SNL.Clients.Office.Excel.Functions.SPG(U102,"IQ_AVG_DILUT_SHARES_OUT","CY2021")</f>
        <v>#PEND</v>
      </c>
      <c r="X102" s="5" t="str">
        <f>_xll.SNL.Clients.Office.Excel.Functions.SPG(U102, "IQ_DILUT_EPS_NORM", "CY2021")</f>
        <v>#PEND</v>
      </c>
      <c r="Y102" t="e">
        <f t="shared" si="21"/>
        <v>#VALUE!</v>
      </c>
      <c r="Z102" t="e">
        <f t="shared" si="22"/>
        <v>#VALUE!</v>
      </c>
      <c r="AA102" s="5" t="str">
        <f>_xll.SNL.Clients.Office.Excel.Functions.SPG(U102, "SP_MARKETCAP", "12/31/2021")</f>
        <v>#PEND</v>
      </c>
      <c r="AB102" t="e">
        <f t="shared" si="16"/>
        <v>#VALUE!</v>
      </c>
      <c r="AC102" t="e">
        <f t="shared" si="23"/>
        <v>#VALUE!</v>
      </c>
    </row>
    <row r="103" spans="1:29" x14ac:dyDescent="0.3">
      <c r="A103" t="s">
        <v>103</v>
      </c>
      <c r="B103" s="4" t="str" cm="1">
        <f t="array" ref="B103">_xll.SNL.Clients.Office.Excel.Functions.SPG(A103, "SP_TOTAL_REV", "CY2023")</f>
        <v>#PEND</v>
      </c>
      <c r="C103" s="4" t="str">
        <f>_xll.SNL.Clients.Office.Excel.Functions.SPG(A103,"IQ_AVG_DILUT_SHARES_OUT","CY2023")</f>
        <v>#PEND</v>
      </c>
      <c r="D103" s="5" t="str">
        <f>_xll.SNL.Clients.Office.Excel.Functions.SPG(A103, "IQ_DILUT_EPS_NORM", "CY2023")</f>
        <v>#PEND</v>
      </c>
      <c r="E103" t="e">
        <f t="shared" si="12"/>
        <v>#VALUE!</v>
      </c>
      <c r="F103" t="e">
        <f t="shared" si="13"/>
        <v>#VALUE!</v>
      </c>
      <c r="G103" s="5" t="str">
        <f>_xll.SNL.Clients.Office.Excel.Functions.SPG(A103, "SP_MARKETCAP", "12/30/2023")</f>
        <v>#PEND</v>
      </c>
      <c r="H103" t="e">
        <f t="shared" si="17"/>
        <v>#VALUE!</v>
      </c>
      <c r="I103" t="e">
        <f t="shared" si="18"/>
        <v>#VALUE!</v>
      </c>
      <c r="K103" t="s">
        <v>103</v>
      </c>
      <c r="L103" s="4" t="str" cm="1">
        <f t="array" ref="L103">_xll.SNL.Clients.Office.Excel.Functions.SPG(K103, "SP_TOTAL_REV", "CY2023")</f>
        <v>#PEND</v>
      </c>
      <c r="M103" s="4" t="str">
        <f>_xll.SNL.Clients.Office.Excel.Functions.SPG(K103,"IQ_AVG_DILUT_SHARES_OUT","CY2023")</f>
        <v>#PEND</v>
      </c>
      <c r="N103" s="5" t="str">
        <f>_xll.SNL.Clients.Office.Excel.Functions.SPG(K103, "IQ_DILUT_EPS_NORM", "CY2023")</f>
        <v>#PEND</v>
      </c>
      <c r="O103" t="e">
        <f t="shared" si="14"/>
        <v>#VALUE!</v>
      </c>
      <c r="P103" t="e">
        <f t="shared" si="15"/>
        <v>#VALUE!</v>
      </c>
      <c r="Q103" s="5" t="str">
        <f>_xll.SNL.Clients.Office.Excel.Functions.SPG(K103, "SP_MARKETCAP", "12/31/2022")</f>
        <v>#PEND</v>
      </c>
      <c r="R103" t="e">
        <f t="shared" si="19"/>
        <v>#VALUE!</v>
      </c>
      <c r="S103" t="e">
        <f t="shared" si="20"/>
        <v>#VALUE!</v>
      </c>
      <c r="U103" t="s">
        <v>103</v>
      </c>
      <c r="V103" s="4" t="str" cm="1">
        <f t="array" ref="V103">_xll.SNL.Clients.Office.Excel.Functions.SPG(U103, "SP_TOTAL_REV", "CY2021")</f>
        <v>#PEND</v>
      </c>
      <c r="W103" s="4" t="str">
        <f>_xll.SNL.Clients.Office.Excel.Functions.SPG(U103,"IQ_AVG_DILUT_SHARES_OUT","CY2021")</f>
        <v>#PEND</v>
      </c>
      <c r="X103" s="5" t="str">
        <f>_xll.SNL.Clients.Office.Excel.Functions.SPG(U103, "IQ_DILUT_EPS_NORM", "CY2021")</f>
        <v>#PEND</v>
      </c>
      <c r="Y103" t="e">
        <f t="shared" si="21"/>
        <v>#VALUE!</v>
      </c>
      <c r="Z103" t="e">
        <f t="shared" si="22"/>
        <v>#VALUE!</v>
      </c>
      <c r="AA103" s="5" t="str">
        <f>_xll.SNL.Clients.Office.Excel.Functions.SPG(U103, "SP_MARKETCAP", "12/31/2021")</f>
        <v>#PEND</v>
      </c>
      <c r="AB103" t="e">
        <f t="shared" si="16"/>
        <v>#VALUE!</v>
      </c>
      <c r="AC103" t="e">
        <f t="shared" si="23"/>
        <v>#VALUE!</v>
      </c>
    </row>
    <row r="104" spans="1:29" x14ac:dyDescent="0.3">
      <c r="A104" t="s">
        <v>104</v>
      </c>
      <c r="B104" s="4" t="str" cm="1">
        <f t="array" ref="B104">_xll.SNL.Clients.Office.Excel.Functions.SPG(A104, "SP_TOTAL_REV", "CY2023")</f>
        <v>#PEND</v>
      </c>
      <c r="C104" s="4" t="str">
        <f>_xll.SNL.Clients.Office.Excel.Functions.SPG(A104,"IQ_AVG_DILUT_SHARES_OUT","CY2023")</f>
        <v>#PEND</v>
      </c>
      <c r="D104" s="5" t="str">
        <f>_xll.SNL.Clients.Office.Excel.Functions.SPG(A104, "IQ_DILUT_EPS_NORM", "CY2023")</f>
        <v>#PEND</v>
      </c>
      <c r="E104" t="e">
        <f t="shared" si="12"/>
        <v>#VALUE!</v>
      </c>
      <c r="F104" t="e">
        <f t="shared" si="13"/>
        <v>#VALUE!</v>
      </c>
      <c r="G104" s="5" t="str">
        <f>_xll.SNL.Clients.Office.Excel.Functions.SPG(A104, "SP_MARKETCAP", "12/30/2023")</f>
        <v>#PEND</v>
      </c>
      <c r="H104" t="e">
        <f t="shared" si="17"/>
        <v>#VALUE!</v>
      </c>
      <c r="I104" t="e">
        <f t="shared" si="18"/>
        <v>#VALUE!</v>
      </c>
      <c r="K104" t="s">
        <v>104</v>
      </c>
      <c r="L104" s="4" t="str" cm="1">
        <f t="array" ref="L104">_xll.SNL.Clients.Office.Excel.Functions.SPG(K104, "SP_TOTAL_REV", "CY2023")</f>
        <v>#PEND</v>
      </c>
      <c r="M104" s="4" t="str">
        <f>_xll.SNL.Clients.Office.Excel.Functions.SPG(K104,"IQ_AVG_DILUT_SHARES_OUT","CY2023")</f>
        <v>#PEND</v>
      </c>
      <c r="N104" s="5" t="str">
        <f>_xll.SNL.Clients.Office.Excel.Functions.SPG(K104, "IQ_DILUT_EPS_NORM", "CY2023")</f>
        <v>#PEND</v>
      </c>
      <c r="O104" t="e">
        <f t="shared" si="14"/>
        <v>#VALUE!</v>
      </c>
      <c r="P104" t="e">
        <f t="shared" si="15"/>
        <v>#VALUE!</v>
      </c>
      <c r="Q104" s="5" t="str">
        <f>_xll.SNL.Clients.Office.Excel.Functions.SPG(K104, "SP_MARKETCAP", "12/31/2022")</f>
        <v>#PEND</v>
      </c>
      <c r="R104" t="e">
        <f t="shared" si="19"/>
        <v>#VALUE!</v>
      </c>
      <c r="S104" t="e">
        <f t="shared" si="20"/>
        <v>#VALUE!</v>
      </c>
      <c r="U104" t="s">
        <v>104</v>
      </c>
      <c r="V104" s="4" t="str" cm="1">
        <f t="array" ref="V104">_xll.SNL.Clients.Office.Excel.Functions.SPG(U104, "SP_TOTAL_REV", "CY2021")</f>
        <v>#PEND</v>
      </c>
      <c r="W104" s="4" t="str">
        <f>_xll.SNL.Clients.Office.Excel.Functions.SPG(U104,"IQ_AVG_DILUT_SHARES_OUT","CY2021")</f>
        <v>#PEND</v>
      </c>
      <c r="X104" s="5" t="str">
        <f>_xll.SNL.Clients.Office.Excel.Functions.SPG(U104, "IQ_DILUT_EPS_NORM", "CY2021")</f>
        <v>#PEND</v>
      </c>
      <c r="Y104" t="e">
        <f t="shared" si="21"/>
        <v>#VALUE!</v>
      </c>
      <c r="Z104" t="e">
        <f t="shared" si="22"/>
        <v>#VALUE!</v>
      </c>
      <c r="AA104" s="5" t="str">
        <f>_xll.SNL.Clients.Office.Excel.Functions.SPG(U104, "SP_MARKETCAP", "12/31/2021")</f>
        <v>#PEND</v>
      </c>
      <c r="AB104" t="e">
        <f t="shared" si="16"/>
        <v>#VALUE!</v>
      </c>
      <c r="AC104" t="e">
        <f t="shared" si="23"/>
        <v>#VALUE!</v>
      </c>
    </row>
    <row r="105" spans="1:29" x14ac:dyDescent="0.3">
      <c r="A105" t="s">
        <v>105</v>
      </c>
      <c r="B105" s="4" t="str" cm="1">
        <f t="array" ref="B105">_xll.SNL.Clients.Office.Excel.Functions.SPG(A105, "SP_TOTAL_REV", "CY2023")</f>
        <v>#PEND</v>
      </c>
      <c r="C105" s="4" t="str">
        <f>_xll.SNL.Clients.Office.Excel.Functions.SPG(A105,"IQ_AVG_DILUT_SHARES_OUT","CY2023")</f>
        <v>#PEND</v>
      </c>
      <c r="D105" s="5" t="str">
        <f>_xll.SNL.Clients.Office.Excel.Functions.SPG(A105, "IQ_DILUT_EPS_NORM", "CY2023")</f>
        <v>#PEND</v>
      </c>
      <c r="E105" t="e">
        <f t="shared" si="12"/>
        <v>#VALUE!</v>
      </c>
      <c r="F105" t="e">
        <f t="shared" si="13"/>
        <v>#VALUE!</v>
      </c>
      <c r="G105" s="5" t="str">
        <f>_xll.SNL.Clients.Office.Excel.Functions.SPG(A105, "SP_MARKETCAP", "12/30/2023")</f>
        <v>#PEND</v>
      </c>
      <c r="H105" t="e">
        <f t="shared" si="17"/>
        <v>#VALUE!</v>
      </c>
      <c r="I105" t="e">
        <f t="shared" si="18"/>
        <v>#VALUE!</v>
      </c>
      <c r="K105" t="s">
        <v>105</v>
      </c>
      <c r="L105" s="4" t="str" cm="1">
        <f t="array" ref="L105">_xll.SNL.Clients.Office.Excel.Functions.SPG(K105, "SP_TOTAL_REV", "CY2023")</f>
        <v>#PEND</v>
      </c>
      <c r="M105" s="4" t="str">
        <f>_xll.SNL.Clients.Office.Excel.Functions.SPG(K105,"IQ_AVG_DILUT_SHARES_OUT","CY2023")</f>
        <v>#PEND</v>
      </c>
      <c r="N105" s="5" t="str">
        <f>_xll.SNL.Clients.Office.Excel.Functions.SPG(K105, "IQ_DILUT_EPS_NORM", "CY2023")</f>
        <v>#PEND</v>
      </c>
      <c r="O105" t="e">
        <f t="shared" si="14"/>
        <v>#VALUE!</v>
      </c>
      <c r="P105" t="e">
        <f t="shared" si="15"/>
        <v>#VALUE!</v>
      </c>
      <c r="Q105" s="5" t="str">
        <f>_xll.SNL.Clients.Office.Excel.Functions.SPG(K105, "SP_MARKETCAP", "12/31/2022")</f>
        <v>#PEND</v>
      </c>
      <c r="R105" t="e">
        <f t="shared" si="19"/>
        <v>#VALUE!</v>
      </c>
      <c r="S105" t="e">
        <f t="shared" si="20"/>
        <v>#VALUE!</v>
      </c>
      <c r="U105" t="s">
        <v>105</v>
      </c>
      <c r="V105" s="4" t="str" cm="1">
        <f t="array" ref="V105">_xll.SNL.Clients.Office.Excel.Functions.SPG(U105, "SP_TOTAL_REV", "CY2021")</f>
        <v>#PEND</v>
      </c>
      <c r="W105" s="4" t="str">
        <f>_xll.SNL.Clients.Office.Excel.Functions.SPG(U105,"IQ_AVG_DILUT_SHARES_OUT","CY2021")</f>
        <v>#PEND</v>
      </c>
      <c r="X105" s="5" t="str">
        <f>_xll.SNL.Clients.Office.Excel.Functions.SPG(U105, "IQ_DILUT_EPS_NORM", "CY2021")</f>
        <v>#PEND</v>
      </c>
      <c r="Y105" t="e">
        <f t="shared" si="21"/>
        <v>#VALUE!</v>
      </c>
      <c r="Z105" t="e">
        <f t="shared" si="22"/>
        <v>#VALUE!</v>
      </c>
      <c r="AA105" s="5" t="str">
        <f>_xll.SNL.Clients.Office.Excel.Functions.SPG(U105, "SP_MARKETCAP", "12/31/2021")</f>
        <v>#PEND</v>
      </c>
      <c r="AB105" t="e">
        <f t="shared" si="16"/>
        <v>#VALUE!</v>
      </c>
      <c r="AC105" t="e">
        <f t="shared" si="23"/>
        <v>#VALUE!</v>
      </c>
    </row>
    <row r="106" spans="1:29" x14ac:dyDescent="0.3">
      <c r="A106" t="s">
        <v>106</v>
      </c>
      <c r="B106" s="4" t="str" cm="1">
        <f t="array" ref="B106">_xll.SNL.Clients.Office.Excel.Functions.SPG(A106, "SP_TOTAL_REV", "CY2023")</f>
        <v>#PEND</v>
      </c>
      <c r="C106" s="4" t="str">
        <f>_xll.SNL.Clients.Office.Excel.Functions.SPG(A106,"IQ_AVG_DILUT_SHARES_OUT","CY2023")</f>
        <v>#PEND</v>
      </c>
      <c r="D106" s="5" t="str">
        <f>_xll.SNL.Clients.Office.Excel.Functions.SPG(A106, "IQ_DILUT_EPS_NORM", "CY2023")</f>
        <v>#PEND</v>
      </c>
      <c r="E106" t="e">
        <f t="shared" si="12"/>
        <v>#VALUE!</v>
      </c>
      <c r="F106" t="e">
        <f t="shared" si="13"/>
        <v>#VALUE!</v>
      </c>
      <c r="G106" s="5" t="str">
        <f>_xll.SNL.Clients.Office.Excel.Functions.SPG(A106, "SP_MARKETCAP", "12/30/2023")</f>
        <v>#PEND</v>
      </c>
      <c r="H106" t="e">
        <f t="shared" si="17"/>
        <v>#VALUE!</v>
      </c>
      <c r="I106" t="e">
        <f t="shared" si="18"/>
        <v>#VALUE!</v>
      </c>
      <c r="K106" t="s">
        <v>106</v>
      </c>
      <c r="L106" s="4" t="str" cm="1">
        <f t="array" ref="L106">_xll.SNL.Clients.Office.Excel.Functions.SPG(K106, "SP_TOTAL_REV", "CY2023")</f>
        <v>#PEND</v>
      </c>
      <c r="M106" s="4" t="str">
        <f>_xll.SNL.Clients.Office.Excel.Functions.SPG(K106,"IQ_AVG_DILUT_SHARES_OUT","CY2023")</f>
        <v>#PEND</v>
      </c>
      <c r="N106" s="5" t="str">
        <f>_xll.SNL.Clients.Office.Excel.Functions.SPG(K106, "IQ_DILUT_EPS_NORM", "CY2023")</f>
        <v>#PEND</v>
      </c>
      <c r="O106" t="e">
        <f t="shared" si="14"/>
        <v>#VALUE!</v>
      </c>
      <c r="P106" t="e">
        <f t="shared" si="15"/>
        <v>#VALUE!</v>
      </c>
      <c r="Q106" s="5" t="str">
        <f>_xll.SNL.Clients.Office.Excel.Functions.SPG(K106, "SP_MARKETCAP", "12/31/2022")</f>
        <v>#PEND</v>
      </c>
      <c r="R106" t="e">
        <f t="shared" si="19"/>
        <v>#VALUE!</v>
      </c>
      <c r="S106" t="e">
        <f t="shared" si="20"/>
        <v>#VALUE!</v>
      </c>
      <c r="U106" t="s">
        <v>106</v>
      </c>
      <c r="V106" s="4" t="str" cm="1">
        <f t="array" ref="V106">_xll.SNL.Clients.Office.Excel.Functions.SPG(U106, "SP_TOTAL_REV", "CY2021")</f>
        <v>#PEND</v>
      </c>
      <c r="W106" s="4" t="str">
        <f>_xll.SNL.Clients.Office.Excel.Functions.SPG(U106,"IQ_AVG_DILUT_SHARES_OUT","CY2021")</f>
        <v>#PEND</v>
      </c>
      <c r="X106" s="5" t="str">
        <f>_xll.SNL.Clients.Office.Excel.Functions.SPG(U106, "IQ_DILUT_EPS_NORM", "CY2021")</f>
        <v>#PEND</v>
      </c>
      <c r="Y106" t="e">
        <f t="shared" si="21"/>
        <v>#VALUE!</v>
      </c>
      <c r="Z106" t="e">
        <f t="shared" si="22"/>
        <v>#VALUE!</v>
      </c>
      <c r="AA106" s="5" t="str">
        <f>_xll.SNL.Clients.Office.Excel.Functions.SPG(U106, "SP_MARKETCAP", "12/31/2021")</f>
        <v>#PEND</v>
      </c>
      <c r="AB106" t="e">
        <f t="shared" si="16"/>
        <v>#VALUE!</v>
      </c>
      <c r="AC106" t="e">
        <f t="shared" si="23"/>
        <v>#VALUE!</v>
      </c>
    </row>
    <row r="107" spans="1:29" x14ac:dyDescent="0.3">
      <c r="A107" t="s">
        <v>107</v>
      </c>
      <c r="B107" s="4" t="str" cm="1">
        <f t="array" ref="B107">_xll.SNL.Clients.Office.Excel.Functions.SPG(A107, "SP_TOTAL_REV", "CY2023")</f>
        <v>#PEND</v>
      </c>
      <c r="C107" s="4" t="str">
        <f>_xll.SNL.Clients.Office.Excel.Functions.SPG(A107,"IQ_AVG_DILUT_SHARES_OUT","CY2023")</f>
        <v>#PEND</v>
      </c>
      <c r="D107" s="5" t="str">
        <f>_xll.SNL.Clients.Office.Excel.Functions.SPG(A107, "IQ_DILUT_EPS_NORM", "CY2023")</f>
        <v>#PEND</v>
      </c>
      <c r="E107" t="e">
        <f t="shared" si="12"/>
        <v>#VALUE!</v>
      </c>
      <c r="F107" t="e">
        <f t="shared" si="13"/>
        <v>#VALUE!</v>
      </c>
      <c r="G107" s="5" t="str">
        <f>_xll.SNL.Clients.Office.Excel.Functions.SPG(A107, "SP_MARKETCAP", "12/30/2023")</f>
        <v>#PEND</v>
      </c>
      <c r="H107" t="e">
        <f t="shared" si="17"/>
        <v>#VALUE!</v>
      </c>
      <c r="I107" t="e">
        <f t="shared" si="18"/>
        <v>#VALUE!</v>
      </c>
      <c r="K107" t="s">
        <v>107</v>
      </c>
      <c r="L107" s="4" t="str" cm="1">
        <f t="array" ref="L107">_xll.SNL.Clients.Office.Excel.Functions.SPG(K107, "SP_TOTAL_REV", "CY2023")</f>
        <v>#PEND</v>
      </c>
      <c r="M107" s="4" t="str">
        <f>_xll.SNL.Clients.Office.Excel.Functions.SPG(K107,"IQ_AVG_DILUT_SHARES_OUT","CY2023")</f>
        <v>#PEND</v>
      </c>
      <c r="N107" s="5" t="str">
        <f>_xll.SNL.Clients.Office.Excel.Functions.SPG(K107, "IQ_DILUT_EPS_NORM", "CY2023")</f>
        <v>#PEND</v>
      </c>
      <c r="O107" t="e">
        <f t="shared" si="14"/>
        <v>#VALUE!</v>
      </c>
      <c r="P107" t="e">
        <f t="shared" si="15"/>
        <v>#VALUE!</v>
      </c>
      <c r="Q107" s="5" t="str">
        <f>_xll.SNL.Clients.Office.Excel.Functions.SPG(K107, "SP_MARKETCAP", "12/31/2022")</f>
        <v>#PEND</v>
      </c>
      <c r="R107" t="e">
        <f t="shared" si="19"/>
        <v>#VALUE!</v>
      </c>
      <c r="S107" t="e">
        <f t="shared" si="20"/>
        <v>#VALUE!</v>
      </c>
      <c r="U107" t="s">
        <v>107</v>
      </c>
      <c r="V107" s="4" t="str" cm="1">
        <f t="array" ref="V107">_xll.SNL.Clients.Office.Excel.Functions.SPG(U107, "SP_TOTAL_REV", "CY2021")</f>
        <v>#PEND</v>
      </c>
      <c r="W107" s="4" t="str">
        <f>_xll.SNL.Clients.Office.Excel.Functions.SPG(U107,"IQ_AVG_DILUT_SHARES_OUT","CY2021")</f>
        <v>#PEND</v>
      </c>
      <c r="X107" s="5" t="str">
        <f>_xll.SNL.Clients.Office.Excel.Functions.SPG(U107, "IQ_DILUT_EPS_NORM", "CY2021")</f>
        <v>#PEND</v>
      </c>
      <c r="Y107" t="e">
        <f t="shared" si="21"/>
        <v>#VALUE!</v>
      </c>
      <c r="Z107" t="e">
        <f t="shared" si="22"/>
        <v>#VALUE!</v>
      </c>
      <c r="AA107" s="5" t="str">
        <f>_xll.SNL.Clients.Office.Excel.Functions.SPG(U107, "SP_MARKETCAP", "12/31/2021")</f>
        <v>#PEND</v>
      </c>
      <c r="AB107" t="e">
        <f t="shared" si="16"/>
        <v>#VALUE!</v>
      </c>
      <c r="AC107" t="e">
        <f t="shared" si="23"/>
        <v>#VALUE!</v>
      </c>
    </row>
    <row r="108" spans="1:29" x14ac:dyDescent="0.3">
      <c r="A108" t="s">
        <v>108</v>
      </c>
      <c r="B108" s="4" t="str" cm="1">
        <f t="array" ref="B108">_xll.SNL.Clients.Office.Excel.Functions.SPG(A108, "SP_TOTAL_REV", "CY2023")</f>
        <v>#PEND</v>
      </c>
      <c r="C108" s="4" t="str">
        <f>_xll.SNL.Clients.Office.Excel.Functions.SPG(A108,"IQ_AVG_DILUT_SHARES_OUT","CY2023")</f>
        <v>#PEND</v>
      </c>
      <c r="D108" s="5" t="str">
        <f>_xll.SNL.Clients.Office.Excel.Functions.SPG(A108, "IQ_DILUT_EPS_NORM", "CY2023")</f>
        <v>#PEND</v>
      </c>
      <c r="E108" t="e">
        <f t="shared" si="12"/>
        <v>#VALUE!</v>
      </c>
      <c r="F108" t="e">
        <f t="shared" si="13"/>
        <v>#VALUE!</v>
      </c>
      <c r="G108" s="5" t="str">
        <f>_xll.SNL.Clients.Office.Excel.Functions.SPG(A108, "SP_MARKETCAP", "12/30/2023")</f>
        <v>#PEND</v>
      </c>
      <c r="H108" t="e">
        <f t="shared" si="17"/>
        <v>#VALUE!</v>
      </c>
      <c r="I108" t="e">
        <f t="shared" si="18"/>
        <v>#VALUE!</v>
      </c>
      <c r="K108" t="s">
        <v>108</v>
      </c>
      <c r="L108" s="4" t="str" cm="1">
        <f t="array" ref="L108">_xll.SNL.Clients.Office.Excel.Functions.SPG(K108, "SP_TOTAL_REV", "CY2023")</f>
        <v>#PEND</v>
      </c>
      <c r="M108" s="4" t="str">
        <f>_xll.SNL.Clients.Office.Excel.Functions.SPG(K108,"IQ_AVG_DILUT_SHARES_OUT","CY2023")</f>
        <v>#PEND</v>
      </c>
      <c r="N108" s="5" t="str">
        <f>_xll.SNL.Clients.Office.Excel.Functions.SPG(K108, "IQ_DILUT_EPS_NORM", "CY2023")</f>
        <v>#PEND</v>
      </c>
      <c r="O108" t="e">
        <f t="shared" si="14"/>
        <v>#VALUE!</v>
      </c>
      <c r="P108" t="e">
        <f t="shared" si="15"/>
        <v>#VALUE!</v>
      </c>
      <c r="Q108" s="5" t="str">
        <f>_xll.SNL.Clients.Office.Excel.Functions.SPG(K108, "SP_MARKETCAP", "12/31/2022")</f>
        <v>#PEND</v>
      </c>
      <c r="R108" t="e">
        <f t="shared" si="19"/>
        <v>#VALUE!</v>
      </c>
      <c r="S108" t="e">
        <f t="shared" si="20"/>
        <v>#VALUE!</v>
      </c>
      <c r="U108" t="s">
        <v>108</v>
      </c>
      <c r="V108" s="4" t="str" cm="1">
        <f t="array" ref="V108">_xll.SNL.Clients.Office.Excel.Functions.SPG(U108, "SP_TOTAL_REV", "CY2021")</f>
        <v>#PEND</v>
      </c>
      <c r="W108" s="4" t="str">
        <f>_xll.SNL.Clients.Office.Excel.Functions.SPG(U108,"IQ_AVG_DILUT_SHARES_OUT","CY2021")</f>
        <v>#PEND</v>
      </c>
      <c r="X108" s="5" t="str">
        <f>_xll.SNL.Clients.Office.Excel.Functions.SPG(U108, "IQ_DILUT_EPS_NORM", "CY2021")</f>
        <v>#PEND</v>
      </c>
      <c r="Y108" t="e">
        <f t="shared" si="21"/>
        <v>#VALUE!</v>
      </c>
      <c r="Z108" t="e">
        <f t="shared" si="22"/>
        <v>#VALUE!</v>
      </c>
      <c r="AA108" s="5" t="str">
        <f>_xll.SNL.Clients.Office.Excel.Functions.SPG(U108, "SP_MARKETCAP", "12/31/2021")</f>
        <v>#PEND</v>
      </c>
      <c r="AB108" t="e">
        <f t="shared" si="16"/>
        <v>#VALUE!</v>
      </c>
      <c r="AC108" t="e">
        <f t="shared" si="23"/>
        <v>#VALUE!</v>
      </c>
    </row>
    <row r="109" spans="1:29" x14ac:dyDescent="0.3">
      <c r="A109" t="s">
        <v>109</v>
      </c>
      <c r="B109" s="4" t="str" cm="1">
        <f t="array" ref="B109">_xll.SNL.Clients.Office.Excel.Functions.SPG(A109, "SP_TOTAL_REV", "CY2023")</f>
        <v>#PEND</v>
      </c>
      <c r="C109" s="4" t="str">
        <f>_xll.SNL.Clients.Office.Excel.Functions.SPG(A109,"IQ_AVG_DILUT_SHARES_OUT","CY2023")</f>
        <v>#PEND</v>
      </c>
      <c r="D109" s="5" t="str">
        <f>_xll.SNL.Clients.Office.Excel.Functions.SPG(A109, "IQ_DILUT_EPS_NORM", "CY2023")</f>
        <v>#PEND</v>
      </c>
      <c r="E109" t="e">
        <f t="shared" si="12"/>
        <v>#VALUE!</v>
      </c>
      <c r="F109" t="e">
        <f t="shared" si="13"/>
        <v>#VALUE!</v>
      </c>
      <c r="G109" s="5" t="str">
        <f>_xll.SNL.Clients.Office.Excel.Functions.SPG(A109, "SP_MARKETCAP", "12/30/2023")</f>
        <v>#PEND</v>
      </c>
      <c r="H109" t="e">
        <f t="shared" si="17"/>
        <v>#VALUE!</v>
      </c>
      <c r="I109" t="e">
        <f t="shared" si="18"/>
        <v>#VALUE!</v>
      </c>
      <c r="K109" t="s">
        <v>109</v>
      </c>
      <c r="L109" s="4" t="str" cm="1">
        <f t="array" ref="L109">_xll.SNL.Clients.Office.Excel.Functions.SPG(K109, "SP_TOTAL_REV", "CY2023")</f>
        <v>#PEND</v>
      </c>
      <c r="M109" s="4" t="str">
        <f>_xll.SNL.Clients.Office.Excel.Functions.SPG(K109,"IQ_AVG_DILUT_SHARES_OUT","CY2023")</f>
        <v>#PEND</v>
      </c>
      <c r="N109" s="5" t="str">
        <f>_xll.SNL.Clients.Office.Excel.Functions.SPG(K109, "IQ_DILUT_EPS_NORM", "CY2023")</f>
        <v>#PEND</v>
      </c>
      <c r="O109" t="e">
        <f t="shared" si="14"/>
        <v>#VALUE!</v>
      </c>
      <c r="P109" t="e">
        <f t="shared" si="15"/>
        <v>#VALUE!</v>
      </c>
      <c r="Q109" s="5" t="str">
        <f>_xll.SNL.Clients.Office.Excel.Functions.SPG(K109, "SP_MARKETCAP", "12/31/2022")</f>
        <v>#PEND</v>
      </c>
      <c r="R109" t="e">
        <f t="shared" si="19"/>
        <v>#VALUE!</v>
      </c>
      <c r="S109" t="e">
        <f t="shared" si="20"/>
        <v>#VALUE!</v>
      </c>
      <c r="U109" t="s">
        <v>109</v>
      </c>
      <c r="V109" s="4" t="str" cm="1">
        <f t="array" ref="V109">_xll.SNL.Clients.Office.Excel.Functions.SPG(U109, "SP_TOTAL_REV", "CY2021")</f>
        <v>#PEND</v>
      </c>
      <c r="W109" s="4" t="str">
        <f>_xll.SNL.Clients.Office.Excel.Functions.SPG(U109,"IQ_AVG_DILUT_SHARES_OUT","CY2021")</f>
        <v>#PEND</v>
      </c>
      <c r="X109" s="5" t="str">
        <f>_xll.SNL.Clients.Office.Excel.Functions.SPG(U109, "IQ_DILUT_EPS_NORM", "CY2021")</f>
        <v>#PEND</v>
      </c>
      <c r="Y109" t="e">
        <f t="shared" si="21"/>
        <v>#VALUE!</v>
      </c>
      <c r="Z109" t="e">
        <f t="shared" si="22"/>
        <v>#VALUE!</v>
      </c>
      <c r="AA109" s="5" t="str">
        <f>_xll.SNL.Clients.Office.Excel.Functions.SPG(U109, "SP_MARKETCAP", "12/31/2021")</f>
        <v>#PEND</v>
      </c>
      <c r="AB109" t="e">
        <f t="shared" si="16"/>
        <v>#VALUE!</v>
      </c>
      <c r="AC109" t="e">
        <f t="shared" si="23"/>
        <v>#VALUE!</v>
      </c>
    </row>
    <row r="110" spans="1:29" x14ac:dyDescent="0.3">
      <c r="A110" t="s">
        <v>110</v>
      </c>
      <c r="B110" s="4" t="str" cm="1">
        <f t="array" ref="B110">_xll.SNL.Clients.Office.Excel.Functions.SPG(A110, "SP_TOTAL_REV", "CY2023")</f>
        <v>#PEND</v>
      </c>
      <c r="C110" s="4" t="str">
        <f>_xll.SNL.Clients.Office.Excel.Functions.SPG(A110,"IQ_AVG_DILUT_SHARES_OUT","CY2023")</f>
        <v>#PEND</v>
      </c>
      <c r="D110" s="5" t="str">
        <f>_xll.SNL.Clients.Office.Excel.Functions.SPG(A110, "IQ_DILUT_EPS_NORM", "CY2023")</f>
        <v>#PEND</v>
      </c>
      <c r="E110" t="e">
        <f t="shared" si="12"/>
        <v>#VALUE!</v>
      </c>
      <c r="F110" t="e">
        <f t="shared" si="13"/>
        <v>#VALUE!</v>
      </c>
      <c r="G110" s="5" t="str">
        <f>_xll.SNL.Clients.Office.Excel.Functions.SPG(A110, "SP_MARKETCAP", "12/30/2023")</f>
        <v>#PEND</v>
      </c>
      <c r="H110" t="e">
        <f t="shared" si="17"/>
        <v>#VALUE!</v>
      </c>
      <c r="I110" t="e">
        <f t="shared" si="18"/>
        <v>#VALUE!</v>
      </c>
      <c r="K110" t="s">
        <v>110</v>
      </c>
      <c r="L110" s="4" t="str" cm="1">
        <f t="array" ref="L110">_xll.SNL.Clients.Office.Excel.Functions.SPG(K110, "SP_TOTAL_REV", "CY2023")</f>
        <v>#PEND</v>
      </c>
      <c r="M110" s="4" t="str">
        <f>_xll.SNL.Clients.Office.Excel.Functions.SPG(K110,"IQ_AVG_DILUT_SHARES_OUT","CY2023")</f>
        <v>#PEND</v>
      </c>
      <c r="N110" s="5" t="str">
        <f>_xll.SNL.Clients.Office.Excel.Functions.SPG(K110, "IQ_DILUT_EPS_NORM", "CY2023")</f>
        <v>#PEND</v>
      </c>
      <c r="O110" t="e">
        <f t="shared" si="14"/>
        <v>#VALUE!</v>
      </c>
      <c r="P110" t="e">
        <f t="shared" si="15"/>
        <v>#VALUE!</v>
      </c>
      <c r="Q110" s="5" t="str">
        <f>_xll.SNL.Clients.Office.Excel.Functions.SPG(K110, "SP_MARKETCAP", "12/31/2022")</f>
        <v>#PEND</v>
      </c>
      <c r="R110" t="e">
        <f t="shared" si="19"/>
        <v>#VALUE!</v>
      </c>
      <c r="S110" t="e">
        <f t="shared" si="20"/>
        <v>#VALUE!</v>
      </c>
      <c r="U110" t="s">
        <v>110</v>
      </c>
      <c r="V110" s="4" t="str" cm="1">
        <f t="array" ref="V110">_xll.SNL.Clients.Office.Excel.Functions.SPG(U110, "SP_TOTAL_REV", "CY2021")</f>
        <v>#PEND</v>
      </c>
      <c r="W110" s="4" t="str">
        <f>_xll.SNL.Clients.Office.Excel.Functions.SPG(U110,"IQ_AVG_DILUT_SHARES_OUT","CY2021")</f>
        <v>#PEND</v>
      </c>
      <c r="X110" s="5" t="str">
        <f>_xll.SNL.Clients.Office.Excel.Functions.SPG(U110, "IQ_DILUT_EPS_NORM", "CY2021")</f>
        <v>#PEND</v>
      </c>
      <c r="Y110" t="e">
        <f t="shared" si="21"/>
        <v>#VALUE!</v>
      </c>
      <c r="Z110" t="e">
        <f t="shared" si="22"/>
        <v>#VALUE!</v>
      </c>
      <c r="AA110" s="5" t="str">
        <f>_xll.SNL.Clients.Office.Excel.Functions.SPG(U110, "SP_MARKETCAP", "12/31/2021")</f>
        <v>#PEND</v>
      </c>
      <c r="AB110" t="e">
        <f t="shared" si="16"/>
        <v>#VALUE!</v>
      </c>
      <c r="AC110" t="e">
        <f t="shared" si="23"/>
        <v>#VALUE!</v>
      </c>
    </row>
    <row r="111" spans="1:29" x14ac:dyDescent="0.3">
      <c r="A111" t="s">
        <v>111</v>
      </c>
      <c r="B111" s="4" t="str" cm="1">
        <f t="array" ref="B111">_xll.SNL.Clients.Office.Excel.Functions.SPG(A111, "SP_TOTAL_REV", "CY2023")</f>
        <v>#PEND</v>
      </c>
      <c r="C111" s="4" t="str">
        <f>_xll.SNL.Clients.Office.Excel.Functions.SPG(A111,"IQ_AVG_DILUT_SHARES_OUT","CY2023")</f>
        <v>#PEND</v>
      </c>
      <c r="D111" s="5" t="str">
        <f>_xll.SNL.Clients.Office.Excel.Functions.SPG(A111, "IQ_DILUT_EPS_NORM", "CY2023")</f>
        <v>#PEND</v>
      </c>
      <c r="E111" t="e">
        <f t="shared" si="12"/>
        <v>#VALUE!</v>
      </c>
      <c r="F111" t="e">
        <f t="shared" si="13"/>
        <v>#VALUE!</v>
      </c>
      <c r="G111" s="5" t="str">
        <f>_xll.SNL.Clients.Office.Excel.Functions.SPG(A111, "SP_MARKETCAP", "12/30/2023")</f>
        <v>#PEND</v>
      </c>
      <c r="H111" t="e">
        <f t="shared" si="17"/>
        <v>#VALUE!</v>
      </c>
      <c r="I111" t="e">
        <f t="shared" si="18"/>
        <v>#VALUE!</v>
      </c>
      <c r="K111" t="s">
        <v>111</v>
      </c>
      <c r="L111" s="4" t="str" cm="1">
        <f t="array" ref="L111">_xll.SNL.Clients.Office.Excel.Functions.SPG(K111, "SP_TOTAL_REV", "CY2023")</f>
        <v>#PEND</v>
      </c>
      <c r="M111" s="4" t="str">
        <f>_xll.SNL.Clients.Office.Excel.Functions.SPG(K111,"IQ_AVG_DILUT_SHARES_OUT","CY2023")</f>
        <v>#PEND</v>
      </c>
      <c r="N111" s="5" t="str">
        <f>_xll.SNL.Clients.Office.Excel.Functions.SPG(K111, "IQ_DILUT_EPS_NORM", "CY2023")</f>
        <v>#PEND</v>
      </c>
      <c r="O111" t="e">
        <f t="shared" si="14"/>
        <v>#VALUE!</v>
      </c>
      <c r="P111" t="e">
        <f t="shared" si="15"/>
        <v>#VALUE!</v>
      </c>
      <c r="Q111" s="5" t="str">
        <f>_xll.SNL.Clients.Office.Excel.Functions.SPG(K111, "SP_MARKETCAP", "12/31/2022")</f>
        <v>#PEND</v>
      </c>
      <c r="R111" t="e">
        <f t="shared" si="19"/>
        <v>#VALUE!</v>
      </c>
      <c r="S111" t="e">
        <f t="shared" si="20"/>
        <v>#VALUE!</v>
      </c>
      <c r="U111" t="s">
        <v>111</v>
      </c>
      <c r="V111" s="4" t="str" cm="1">
        <f t="array" ref="V111">_xll.SNL.Clients.Office.Excel.Functions.SPG(U111, "SP_TOTAL_REV", "CY2021")</f>
        <v>#PEND</v>
      </c>
      <c r="W111" s="4" t="str">
        <f>_xll.SNL.Clients.Office.Excel.Functions.SPG(U111,"IQ_AVG_DILUT_SHARES_OUT","CY2021")</f>
        <v>#PEND</v>
      </c>
      <c r="X111" s="5" t="str">
        <f>_xll.SNL.Clients.Office.Excel.Functions.SPG(U111, "IQ_DILUT_EPS_NORM", "CY2021")</f>
        <v>#PEND</v>
      </c>
      <c r="Y111" t="e">
        <f t="shared" si="21"/>
        <v>#VALUE!</v>
      </c>
      <c r="Z111" t="e">
        <f t="shared" si="22"/>
        <v>#VALUE!</v>
      </c>
      <c r="AA111" s="5" t="str">
        <f>_xll.SNL.Clients.Office.Excel.Functions.SPG(U111, "SP_MARKETCAP", "12/31/2021")</f>
        <v>#PEND</v>
      </c>
      <c r="AB111" t="e">
        <f t="shared" si="16"/>
        <v>#VALUE!</v>
      </c>
      <c r="AC111" t="e">
        <f t="shared" si="23"/>
        <v>#VALUE!</v>
      </c>
    </row>
    <row r="112" spans="1:29" x14ac:dyDescent="0.3">
      <c r="A112" t="s">
        <v>112</v>
      </c>
      <c r="B112" s="4" t="str" cm="1">
        <f t="array" ref="B112">_xll.SNL.Clients.Office.Excel.Functions.SPG(A112, "SP_TOTAL_REV", "CY2023")</f>
        <v>#PEND</v>
      </c>
      <c r="C112" s="4" t="str">
        <f>_xll.SNL.Clients.Office.Excel.Functions.SPG(A112,"IQ_AVG_DILUT_SHARES_OUT","CY2023")</f>
        <v>#PEND</v>
      </c>
      <c r="D112" s="5" t="str">
        <f>_xll.SNL.Clients.Office.Excel.Functions.SPG(A112, "IQ_DILUT_EPS_NORM", "CY2023")</f>
        <v>#PEND</v>
      </c>
      <c r="E112" t="e">
        <f t="shared" si="12"/>
        <v>#VALUE!</v>
      </c>
      <c r="F112" t="e">
        <f t="shared" si="13"/>
        <v>#VALUE!</v>
      </c>
      <c r="G112" s="5" t="str">
        <f>_xll.SNL.Clients.Office.Excel.Functions.SPG(A112, "SP_MARKETCAP", "12/30/2023")</f>
        <v>#PEND</v>
      </c>
      <c r="H112" t="e">
        <f t="shared" si="17"/>
        <v>#VALUE!</v>
      </c>
      <c r="I112" t="e">
        <f t="shared" si="18"/>
        <v>#VALUE!</v>
      </c>
      <c r="K112" t="s">
        <v>112</v>
      </c>
      <c r="L112" s="4" t="str" cm="1">
        <f t="array" ref="L112">_xll.SNL.Clients.Office.Excel.Functions.SPG(K112, "SP_TOTAL_REV", "CY2023")</f>
        <v>#PEND</v>
      </c>
      <c r="M112" s="4" t="str">
        <f>_xll.SNL.Clients.Office.Excel.Functions.SPG(K112,"IQ_AVG_DILUT_SHARES_OUT","CY2023")</f>
        <v>#PEND</v>
      </c>
      <c r="N112" s="5" t="str">
        <f>_xll.SNL.Clients.Office.Excel.Functions.SPG(K112, "IQ_DILUT_EPS_NORM", "CY2023")</f>
        <v>#PEND</v>
      </c>
      <c r="O112" t="e">
        <f t="shared" si="14"/>
        <v>#VALUE!</v>
      </c>
      <c r="P112" t="e">
        <f t="shared" si="15"/>
        <v>#VALUE!</v>
      </c>
      <c r="Q112" s="5" t="str">
        <f>_xll.SNL.Clients.Office.Excel.Functions.SPG(K112, "SP_MARKETCAP", "12/31/2022")</f>
        <v>#PEND</v>
      </c>
      <c r="R112" t="e">
        <f t="shared" si="19"/>
        <v>#VALUE!</v>
      </c>
      <c r="S112" t="e">
        <f t="shared" si="20"/>
        <v>#VALUE!</v>
      </c>
      <c r="U112" t="s">
        <v>112</v>
      </c>
      <c r="V112" s="4" t="str" cm="1">
        <f t="array" ref="V112">_xll.SNL.Clients.Office.Excel.Functions.SPG(U112, "SP_TOTAL_REV", "CY2021")</f>
        <v>#PEND</v>
      </c>
      <c r="W112" s="4" t="str">
        <f>_xll.SNL.Clients.Office.Excel.Functions.SPG(U112,"IQ_AVG_DILUT_SHARES_OUT","CY2021")</f>
        <v>#PEND</v>
      </c>
      <c r="X112" s="5" t="str">
        <f>_xll.SNL.Clients.Office.Excel.Functions.SPG(U112, "IQ_DILUT_EPS_NORM", "CY2021")</f>
        <v>#PEND</v>
      </c>
      <c r="Y112" t="e">
        <f t="shared" si="21"/>
        <v>#VALUE!</v>
      </c>
      <c r="Z112" t="e">
        <f t="shared" si="22"/>
        <v>#VALUE!</v>
      </c>
      <c r="AA112" s="5" t="str">
        <f>_xll.SNL.Clients.Office.Excel.Functions.SPG(U112, "SP_MARKETCAP", "12/31/2021")</f>
        <v>#PEND</v>
      </c>
      <c r="AB112" t="e">
        <f t="shared" si="16"/>
        <v>#VALUE!</v>
      </c>
      <c r="AC112" t="e">
        <f t="shared" si="23"/>
        <v>#VALUE!</v>
      </c>
    </row>
    <row r="113" spans="1:29" x14ac:dyDescent="0.3">
      <c r="A113" t="s">
        <v>113</v>
      </c>
      <c r="B113" s="4" t="str" cm="1">
        <f t="array" ref="B113">_xll.SNL.Clients.Office.Excel.Functions.SPG(A113, "SP_TOTAL_REV", "CY2023")</f>
        <v>#PEND</v>
      </c>
      <c r="C113" s="4" t="str">
        <f>_xll.SNL.Clients.Office.Excel.Functions.SPG(A113,"IQ_AVG_DILUT_SHARES_OUT","CY2023")</f>
        <v>#PEND</v>
      </c>
      <c r="D113" s="5" t="str">
        <f>_xll.SNL.Clients.Office.Excel.Functions.SPG(A113, "IQ_DILUT_EPS_NORM", "CY2023")</f>
        <v>#PEND</v>
      </c>
      <c r="E113" t="e">
        <f t="shared" si="12"/>
        <v>#VALUE!</v>
      </c>
      <c r="F113" t="e">
        <f t="shared" si="13"/>
        <v>#VALUE!</v>
      </c>
      <c r="G113" s="5" t="str">
        <f>_xll.SNL.Clients.Office.Excel.Functions.SPG(A113, "SP_MARKETCAP", "12/30/2023")</f>
        <v>#PEND</v>
      </c>
      <c r="H113" t="e">
        <f t="shared" si="17"/>
        <v>#VALUE!</v>
      </c>
      <c r="I113" t="e">
        <f t="shared" si="18"/>
        <v>#VALUE!</v>
      </c>
      <c r="K113" t="s">
        <v>113</v>
      </c>
      <c r="L113" s="4" t="str" cm="1">
        <f t="array" ref="L113">_xll.SNL.Clients.Office.Excel.Functions.SPG(K113, "SP_TOTAL_REV", "CY2023")</f>
        <v>#PEND</v>
      </c>
      <c r="M113" s="4" t="str">
        <f>_xll.SNL.Clients.Office.Excel.Functions.SPG(K113,"IQ_AVG_DILUT_SHARES_OUT","CY2023")</f>
        <v>#PEND</v>
      </c>
      <c r="N113" s="5" t="str">
        <f>_xll.SNL.Clients.Office.Excel.Functions.SPG(K113, "IQ_DILUT_EPS_NORM", "CY2023")</f>
        <v>#PEND</v>
      </c>
      <c r="O113" t="e">
        <f t="shared" si="14"/>
        <v>#VALUE!</v>
      </c>
      <c r="P113" t="e">
        <f t="shared" si="15"/>
        <v>#VALUE!</v>
      </c>
      <c r="Q113" s="5" t="str">
        <f>_xll.SNL.Clients.Office.Excel.Functions.SPG(K113, "SP_MARKETCAP", "12/31/2022")</f>
        <v>#PEND</v>
      </c>
      <c r="R113" t="e">
        <f t="shared" si="19"/>
        <v>#VALUE!</v>
      </c>
      <c r="S113" t="e">
        <f t="shared" si="20"/>
        <v>#VALUE!</v>
      </c>
      <c r="U113" t="s">
        <v>113</v>
      </c>
      <c r="V113" s="4" t="str" cm="1">
        <f t="array" ref="V113">_xll.SNL.Clients.Office.Excel.Functions.SPG(U113, "SP_TOTAL_REV", "CY2021")</f>
        <v>#PEND</v>
      </c>
      <c r="W113" s="4" t="str">
        <f>_xll.SNL.Clients.Office.Excel.Functions.SPG(U113,"IQ_AVG_DILUT_SHARES_OUT","CY2021")</f>
        <v>#PEND</v>
      </c>
      <c r="X113" s="5" t="str">
        <f>_xll.SNL.Clients.Office.Excel.Functions.SPG(U113, "IQ_DILUT_EPS_NORM", "CY2021")</f>
        <v>#PEND</v>
      </c>
      <c r="Y113" t="e">
        <f t="shared" si="21"/>
        <v>#VALUE!</v>
      </c>
      <c r="Z113" t="e">
        <f t="shared" si="22"/>
        <v>#VALUE!</v>
      </c>
      <c r="AA113" s="5" t="str">
        <f>_xll.SNL.Clients.Office.Excel.Functions.SPG(U113, "SP_MARKETCAP", "12/31/2021")</f>
        <v>#PEND</v>
      </c>
      <c r="AB113" t="e">
        <f t="shared" si="16"/>
        <v>#VALUE!</v>
      </c>
      <c r="AC113" t="e">
        <f t="shared" si="23"/>
        <v>#VALUE!</v>
      </c>
    </row>
    <row r="114" spans="1:29" x14ac:dyDescent="0.3">
      <c r="A114" t="s">
        <v>114</v>
      </c>
      <c r="B114" s="4" t="str" cm="1">
        <f t="array" ref="B114">_xll.SNL.Clients.Office.Excel.Functions.SPG(A114, "SP_TOTAL_REV", "CY2023")</f>
        <v>#PEND</v>
      </c>
      <c r="C114" s="4" t="str">
        <f>_xll.SNL.Clients.Office.Excel.Functions.SPG(A114,"IQ_AVG_DILUT_SHARES_OUT","CY2023")</f>
        <v>#PEND</v>
      </c>
      <c r="D114" s="5" t="str">
        <f>_xll.SNL.Clients.Office.Excel.Functions.SPG(A114, "IQ_DILUT_EPS_NORM", "CY2023")</f>
        <v>#PEND</v>
      </c>
      <c r="E114" t="e">
        <f t="shared" si="12"/>
        <v>#VALUE!</v>
      </c>
      <c r="F114" t="e">
        <f t="shared" si="13"/>
        <v>#VALUE!</v>
      </c>
      <c r="G114" s="5" t="str">
        <f>_xll.SNL.Clients.Office.Excel.Functions.SPG(A114, "SP_MARKETCAP", "12/30/2023")</f>
        <v>#PEND</v>
      </c>
      <c r="H114" t="e">
        <f t="shared" si="17"/>
        <v>#VALUE!</v>
      </c>
      <c r="I114" t="e">
        <f t="shared" si="18"/>
        <v>#VALUE!</v>
      </c>
      <c r="K114" t="s">
        <v>114</v>
      </c>
      <c r="L114" s="4" t="str" cm="1">
        <f t="array" ref="L114">_xll.SNL.Clients.Office.Excel.Functions.SPG(K114, "SP_TOTAL_REV", "CY2023")</f>
        <v>#PEND</v>
      </c>
      <c r="M114" s="4" t="str">
        <f>_xll.SNL.Clients.Office.Excel.Functions.SPG(K114,"IQ_AVG_DILUT_SHARES_OUT","CY2023")</f>
        <v>#PEND</v>
      </c>
      <c r="N114" s="5" t="str">
        <f>_xll.SNL.Clients.Office.Excel.Functions.SPG(K114, "IQ_DILUT_EPS_NORM", "CY2023")</f>
        <v>#PEND</v>
      </c>
      <c r="O114" t="e">
        <f t="shared" si="14"/>
        <v>#VALUE!</v>
      </c>
      <c r="P114" t="e">
        <f t="shared" si="15"/>
        <v>#VALUE!</v>
      </c>
      <c r="Q114" s="5" t="str">
        <f>_xll.SNL.Clients.Office.Excel.Functions.SPG(K114, "SP_MARKETCAP", "12/31/2022")</f>
        <v>#PEND</v>
      </c>
      <c r="R114" t="e">
        <f t="shared" si="19"/>
        <v>#VALUE!</v>
      </c>
      <c r="S114" t="e">
        <f t="shared" si="20"/>
        <v>#VALUE!</v>
      </c>
      <c r="U114" t="s">
        <v>114</v>
      </c>
      <c r="V114" s="4" t="str" cm="1">
        <f t="array" ref="V114">_xll.SNL.Clients.Office.Excel.Functions.SPG(U114, "SP_TOTAL_REV", "CY2021")</f>
        <v>#PEND</v>
      </c>
      <c r="W114" s="4" t="str">
        <f>_xll.SNL.Clients.Office.Excel.Functions.SPG(U114,"IQ_AVG_DILUT_SHARES_OUT","CY2021")</f>
        <v>#PEND</v>
      </c>
      <c r="X114" s="5" t="str">
        <f>_xll.SNL.Clients.Office.Excel.Functions.SPG(U114, "IQ_DILUT_EPS_NORM", "CY2021")</f>
        <v>#PEND</v>
      </c>
      <c r="Y114" t="e">
        <f t="shared" si="21"/>
        <v>#VALUE!</v>
      </c>
      <c r="Z114" t="e">
        <f t="shared" si="22"/>
        <v>#VALUE!</v>
      </c>
      <c r="AA114" s="5" t="str">
        <f>_xll.SNL.Clients.Office.Excel.Functions.SPG(U114, "SP_MARKETCAP", "12/31/2021")</f>
        <v>#PEND</v>
      </c>
      <c r="AB114" t="e">
        <f t="shared" si="16"/>
        <v>#VALUE!</v>
      </c>
      <c r="AC114" t="e">
        <f t="shared" si="23"/>
        <v>#VALUE!</v>
      </c>
    </row>
    <row r="115" spans="1:29" x14ac:dyDescent="0.3">
      <c r="A115" t="s">
        <v>115</v>
      </c>
      <c r="B115" s="4" t="str" cm="1">
        <f t="array" ref="B115">_xll.SNL.Clients.Office.Excel.Functions.SPG(A115, "SP_TOTAL_REV", "CY2023")</f>
        <v>#PEND</v>
      </c>
      <c r="C115" s="4" t="str">
        <f>_xll.SNL.Clients.Office.Excel.Functions.SPG(A115,"IQ_AVG_DILUT_SHARES_OUT","CY2023")</f>
        <v>#PEND</v>
      </c>
      <c r="D115" s="5" t="str">
        <f>_xll.SNL.Clients.Office.Excel.Functions.SPG(A115, "IQ_DILUT_EPS_NORM", "CY2023")</f>
        <v>#PEND</v>
      </c>
      <c r="E115" t="e">
        <f t="shared" si="12"/>
        <v>#VALUE!</v>
      </c>
      <c r="F115" t="e">
        <f t="shared" si="13"/>
        <v>#VALUE!</v>
      </c>
      <c r="G115" s="5" t="str">
        <f>_xll.SNL.Clients.Office.Excel.Functions.SPG(A115, "SP_MARKETCAP", "12/30/2023")</f>
        <v>#PEND</v>
      </c>
      <c r="H115" t="e">
        <f t="shared" si="17"/>
        <v>#VALUE!</v>
      </c>
      <c r="I115" t="e">
        <f t="shared" si="18"/>
        <v>#VALUE!</v>
      </c>
      <c r="K115" t="s">
        <v>115</v>
      </c>
      <c r="L115" s="4" t="str" cm="1">
        <f t="array" ref="L115">_xll.SNL.Clients.Office.Excel.Functions.SPG(K115, "SP_TOTAL_REV", "CY2023")</f>
        <v>#PEND</v>
      </c>
      <c r="M115" s="4" t="str">
        <f>_xll.SNL.Clients.Office.Excel.Functions.SPG(K115,"IQ_AVG_DILUT_SHARES_OUT","CY2023")</f>
        <v>#PEND</v>
      </c>
      <c r="N115" s="5" t="str">
        <f>_xll.SNL.Clients.Office.Excel.Functions.SPG(K115, "IQ_DILUT_EPS_NORM", "CY2023")</f>
        <v>#PEND</v>
      </c>
      <c r="O115" t="e">
        <f t="shared" si="14"/>
        <v>#VALUE!</v>
      </c>
      <c r="P115" t="e">
        <f t="shared" si="15"/>
        <v>#VALUE!</v>
      </c>
      <c r="Q115" s="5" t="str">
        <f>_xll.SNL.Clients.Office.Excel.Functions.SPG(K115, "SP_MARKETCAP", "12/31/2022")</f>
        <v>#PEND</v>
      </c>
      <c r="R115" t="e">
        <f t="shared" si="19"/>
        <v>#VALUE!</v>
      </c>
      <c r="S115" t="e">
        <f t="shared" si="20"/>
        <v>#VALUE!</v>
      </c>
      <c r="U115" t="s">
        <v>115</v>
      </c>
      <c r="V115" s="4" t="str" cm="1">
        <f t="array" ref="V115">_xll.SNL.Clients.Office.Excel.Functions.SPG(U115, "SP_TOTAL_REV", "CY2021")</f>
        <v>#PEND</v>
      </c>
      <c r="W115" s="4" t="str">
        <f>_xll.SNL.Clients.Office.Excel.Functions.SPG(U115,"IQ_AVG_DILUT_SHARES_OUT","CY2021")</f>
        <v>#PEND</v>
      </c>
      <c r="X115" s="5" t="str">
        <f>_xll.SNL.Clients.Office.Excel.Functions.SPG(U115, "IQ_DILUT_EPS_NORM", "CY2021")</f>
        <v>#PEND</v>
      </c>
      <c r="Y115" t="e">
        <f t="shared" si="21"/>
        <v>#VALUE!</v>
      </c>
      <c r="Z115" t="e">
        <f t="shared" si="22"/>
        <v>#VALUE!</v>
      </c>
      <c r="AA115" s="5" t="str">
        <f>_xll.SNL.Clients.Office.Excel.Functions.SPG(U115, "SP_MARKETCAP", "12/31/2021")</f>
        <v>#PEND</v>
      </c>
      <c r="AB115" t="e">
        <f t="shared" si="16"/>
        <v>#VALUE!</v>
      </c>
      <c r="AC115" t="e">
        <f t="shared" si="23"/>
        <v>#VALUE!</v>
      </c>
    </row>
    <row r="116" spans="1:29" x14ac:dyDescent="0.3">
      <c r="A116" t="s">
        <v>116</v>
      </c>
      <c r="B116" s="4" t="str" cm="1">
        <f t="array" ref="B116">_xll.SNL.Clients.Office.Excel.Functions.SPG(A116, "SP_TOTAL_REV", "CY2023")</f>
        <v>#PEND</v>
      </c>
      <c r="C116" s="4" t="str">
        <f>_xll.SNL.Clients.Office.Excel.Functions.SPG(A116,"IQ_AVG_DILUT_SHARES_OUT","CY2023")</f>
        <v>#PEND</v>
      </c>
      <c r="D116" s="5" t="str">
        <f>_xll.SNL.Clients.Office.Excel.Functions.SPG(A116, "IQ_DILUT_EPS_NORM", "CY2023")</f>
        <v>#PEND</v>
      </c>
      <c r="E116" t="e">
        <f t="shared" si="12"/>
        <v>#VALUE!</v>
      </c>
      <c r="F116" t="e">
        <f t="shared" si="13"/>
        <v>#VALUE!</v>
      </c>
      <c r="G116" s="5" t="str">
        <f>_xll.SNL.Clients.Office.Excel.Functions.SPG(A116, "SP_MARKETCAP", "12/30/2023")</f>
        <v>#PEND</v>
      </c>
      <c r="H116" t="e">
        <f t="shared" si="17"/>
        <v>#VALUE!</v>
      </c>
      <c r="I116" t="e">
        <f t="shared" si="18"/>
        <v>#VALUE!</v>
      </c>
      <c r="K116" t="s">
        <v>116</v>
      </c>
      <c r="L116" s="4" t="str" cm="1">
        <f t="array" ref="L116">_xll.SNL.Clients.Office.Excel.Functions.SPG(K116, "SP_TOTAL_REV", "CY2023")</f>
        <v>#PEND</v>
      </c>
      <c r="M116" s="4" t="str">
        <f>_xll.SNL.Clients.Office.Excel.Functions.SPG(K116,"IQ_AVG_DILUT_SHARES_OUT","CY2023")</f>
        <v>#PEND</v>
      </c>
      <c r="N116" s="5" t="str">
        <f>_xll.SNL.Clients.Office.Excel.Functions.SPG(K116, "IQ_DILUT_EPS_NORM", "CY2023")</f>
        <v>#PEND</v>
      </c>
      <c r="O116" t="e">
        <f t="shared" si="14"/>
        <v>#VALUE!</v>
      </c>
      <c r="P116" t="e">
        <f t="shared" si="15"/>
        <v>#VALUE!</v>
      </c>
      <c r="Q116" s="5" t="str">
        <f>_xll.SNL.Clients.Office.Excel.Functions.SPG(K116, "SP_MARKETCAP", "12/31/2022")</f>
        <v>#PEND</v>
      </c>
      <c r="R116" t="e">
        <f t="shared" si="19"/>
        <v>#VALUE!</v>
      </c>
      <c r="S116" t="e">
        <f t="shared" si="20"/>
        <v>#VALUE!</v>
      </c>
      <c r="U116" t="s">
        <v>116</v>
      </c>
      <c r="V116" s="4" t="str" cm="1">
        <f t="array" ref="V116">_xll.SNL.Clients.Office.Excel.Functions.SPG(U116, "SP_TOTAL_REV", "CY2021")</f>
        <v>#PEND</v>
      </c>
      <c r="W116" s="4" t="str">
        <f>_xll.SNL.Clients.Office.Excel.Functions.SPG(U116,"IQ_AVG_DILUT_SHARES_OUT","CY2021")</f>
        <v>#PEND</v>
      </c>
      <c r="X116" s="5" t="str">
        <f>_xll.SNL.Clients.Office.Excel.Functions.SPG(U116, "IQ_DILUT_EPS_NORM", "CY2021")</f>
        <v>#PEND</v>
      </c>
      <c r="Y116" t="e">
        <f t="shared" si="21"/>
        <v>#VALUE!</v>
      </c>
      <c r="Z116" t="e">
        <f t="shared" si="22"/>
        <v>#VALUE!</v>
      </c>
      <c r="AA116" s="5" t="str">
        <f>_xll.SNL.Clients.Office.Excel.Functions.SPG(U116, "SP_MARKETCAP", "12/31/2021")</f>
        <v>#PEND</v>
      </c>
      <c r="AB116" t="e">
        <f t="shared" si="16"/>
        <v>#VALUE!</v>
      </c>
      <c r="AC116" t="e">
        <f t="shared" si="23"/>
        <v>#VALUE!</v>
      </c>
    </row>
    <row r="117" spans="1:29" x14ac:dyDescent="0.3">
      <c r="A117" t="s">
        <v>117</v>
      </c>
      <c r="B117" s="4" t="str" cm="1">
        <f t="array" ref="B117">_xll.SNL.Clients.Office.Excel.Functions.SPG(A117, "SP_TOTAL_REV", "CY2023")</f>
        <v>#PEND</v>
      </c>
      <c r="C117" s="4" t="str">
        <f>_xll.SNL.Clients.Office.Excel.Functions.SPG(A117,"IQ_AVG_DILUT_SHARES_OUT","CY2023")</f>
        <v>#PEND</v>
      </c>
      <c r="D117" s="5" t="str">
        <f>_xll.SNL.Clients.Office.Excel.Functions.SPG(A117, "IQ_DILUT_EPS_NORM", "CY2023")</f>
        <v>#PEND</v>
      </c>
      <c r="E117" t="e">
        <f t="shared" si="12"/>
        <v>#VALUE!</v>
      </c>
      <c r="F117" t="e">
        <f t="shared" si="13"/>
        <v>#VALUE!</v>
      </c>
      <c r="G117" s="5" t="str">
        <f>_xll.SNL.Clients.Office.Excel.Functions.SPG(A117, "SP_MARKETCAP", "12/30/2023")</f>
        <v>#PEND</v>
      </c>
      <c r="H117" t="e">
        <f t="shared" si="17"/>
        <v>#VALUE!</v>
      </c>
      <c r="I117" t="e">
        <f t="shared" si="18"/>
        <v>#VALUE!</v>
      </c>
      <c r="K117" t="s">
        <v>117</v>
      </c>
      <c r="L117" s="4" t="str" cm="1">
        <f t="array" ref="L117">_xll.SNL.Clients.Office.Excel.Functions.SPG(K117, "SP_TOTAL_REV", "CY2023")</f>
        <v>#PEND</v>
      </c>
      <c r="M117" s="4" t="str">
        <f>_xll.SNL.Clients.Office.Excel.Functions.SPG(K117,"IQ_AVG_DILUT_SHARES_OUT","CY2023")</f>
        <v>#PEND</v>
      </c>
      <c r="N117" s="5" t="str">
        <f>_xll.SNL.Clients.Office.Excel.Functions.SPG(K117, "IQ_DILUT_EPS_NORM", "CY2023")</f>
        <v>#PEND</v>
      </c>
      <c r="O117" t="e">
        <f t="shared" si="14"/>
        <v>#VALUE!</v>
      </c>
      <c r="P117" t="e">
        <f t="shared" si="15"/>
        <v>#VALUE!</v>
      </c>
      <c r="Q117" s="5" t="str">
        <f>_xll.SNL.Clients.Office.Excel.Functions.SPG(K117, "SP_MARKETCAP", "12/31/2022")</f>
        <v>#PEND</v>
      </c>
      <c r="R117" t="e">
        <f t="shared" si="19"/>
        <v>#VALUE!</v>
      </c>
      <c r="S117" t="e">
        <f t="shared" si="20"/>
        <v>#VALUE!</v>
      </c>
      <c r="U117" t="s">
        <v>117</v>
      </c>
      <c r="V117" s="4" t="str" cm="1">
        <f t="array" ref="V117">_xll.SNL.Clients.Office.Excel.Functions.SPG(U117, "SP_TOTAL_REV", "CY2021")</f>
        <v>#PEND</v>
      </c>
      <c r="W117" s="4" t="str">
        <f>_xll.SNL.Clients.Office.Excel.Functions.SPG(U117,"IQ_AVG_DILUT_SHARES_OUT","CY2021")</f>
        <v>#PEND</v>
      </c>
      <c r="X117" s="5" t="str">
        <f>_xll.SNL.Clients.Office.Excel.Functions.SPG(U117, "IQ_DILUT_EPS_NORM", "CY2021")</f>
        <v>#PEND</v>
      </c>
      <c r="Y117" t="e">
        <f t="shared" si="21"/>
        <v>#VALUE!</v>
      </c>
      <c r="Z117" t="e">
        <f t="shared" si="22"/>
        <v>#VALUE!</v>
      </c>
      <c r="AA117" s="5" t="str">
        <f>_xll.SNL.Clients.Office.Excel.Functions.SPG(U117, "SP_MARKETCAP", "12/31/2021")</f>
        <v>#PEND</v>
      </c>
      <c r="AB117" t="e">
        <f t="shared" si="16"/>
        <v>#VALUE!</v>
      </c>
      <c r="AC117" t="e">
        <f t="shared" si="23"/>
        <v>#VALUE!</v>
      </c>
    </row>
    <row r="118" spans="1:29" x14ac:dyDescent="0.3">
      <c r="A118" t="s">
        <v>118</v>
      </c>
      <c r="B118" s="4" t="str" cm="1">
        <f t="array" ref="B118">_xll.SNL.Clients.Office.Excel.Functions.SPG(A118, "SP_TOTAL_REV", "CY2023")</f>
        <v>#PEND</v>
      </c>
      <c r="C118" s="4" t="str">
        <f>_xll.SNL.Clients.Office.Excel.Functions.SPG(A118,"IQ_AVG_DILUT_SHARES_OUT","CY2023")</f>
        <v>#PEND</v>
      </c>
      <c r="D118" s="5" t="str">
        <f>_xll.SNL.Clients.Office.Excel.Functions.SPG(A118, "IQ_DILUT_EPS_NORM", "CY2023")</f>
        <v>#PEND</v>
      </c>
      <c r="E118" t="e">
        <f t="shared" si="12"/>
        <v>#VALUE!</v>
      </c>
      <c r="F118" t="e">
        <f t="shared" si="13"/>
        <v>#VALUE!</v>
      </c>
      <c r="G118" s="5" t="str">
        <f>_xll.SNL.Clients.Office.Excel.Functions.SPG(A118, "SP_MARKETCAP", "12/30/2023")</f>
        <v>#PEND</v>
      </c>
      <c r="H118" t="e">
        <f t="shared" si="17"/>
        <v>#VALUE!</v>
      </c>
      <c r="I118" t="e">
        <f t="shared" si="18"/>
        <v>#VALUE!</v>
      </c>
      <c r="K118" t="s">
        <v>118</v>
      </c>
      <c r="L118" s="4" t="str" cm="1">
        <f t="array" ref="L118">_xll.SNL.Clients.Office.Excel.Functions.SPG(K118, "SP_TOTAL_REV", "CY2023")</f>
        <v>#PEND</v>
      </c>
      <c r="M118" s="4" t="str">
        <f>_xll.SNL.Clients.Office.Excel.Functions.SPG(K118,"IQ_AVG_DILUT_SHARES_OUT","CY2023")</f>
        <v>#PEND</v>
      </c>
      <c r="N118" s="5" t="str">
        <f>_xll.SNL.Clients.Office.Excel.Functions.SPG(K118, "IQ_DILUT_EPS_NORM", "CY2023")</f>
        <v>#PEND</v>
      </c>
      <c r="O118" t="e">
        <f t="shared" si="14"/>
        <v>#VALUE!</v>
      </c>
      <c r="P118" t="e">
        <f t="shared" si="15"/>
        <v>#VALUE!</v>
      </c>
      <c r="Q118" s="5" t="str">
        <f>_xll.SNL.Clients.Office.Excel.Functions.SPG(K118, "SP_MARKETCAP", "12/31/2022")</f>
        <v>#PEND</v>
      </c>
      <c r="R118" t="e">
        <f t="shared" si="19"/>
        <v>#VALUE!</v>
      </c>
      <c r="S118" t="e">
        <f t="shared" si="20"/>
        <v>#VALUE!</v>
      </c>
      <c r="U118" t="s">
        <v>118</v>
      </c>
      <c r="V118" s="4" t="str" cm="1">
        <f t="array" ref="V118">_xll.SNL.Clients.Office.Excel.Functions.SPG(U118, "SP_TOTAL_REV", "CY2021")</f>
        <v>#PEND</v>
      </c>
      <c r="W118" s="4" t="str">
        <f>_xll.SNL.Clients.Office.Excel.Functions.SPG(U118,"IQ_AVG_DILUT_SHARES_OUT","CY2021")</f>
        <v>#PEND</v>
      </c>
      <c r="X118" s="5" t="str">
        <f>_xll.SNL.Clients.Office.Excel.Functions.SPG(U118, "IQ_DILUT_EPS_NORM", "CY2021")</f>
        <v>#PEND</v>
      </c>
      <c r="Y118" t="e">
        <f t="shared" si="21"/>
        <v>#VALUE!</v>
      </c>
      <c r="Z118" t="e">
        <f t="shared" si="22"/>
        <v>#VALUE!</v>
      </c>
      <c r="AA118" s="5" t="str">
        <f>_xll.SNL.Clients.Office.Excel.Functions.SPG(U118, "SP_MARKETCAP", "12/31/2021")</f>
        <v>#PEND</v>
      </c>
      <c r="AB118" t="e">
        <f t="shared" si="16"/>
        <v>#VALUE!</v>
      </c>
      <c r="AC118" t="e">
        <f t="shared" si="23"/>
        <v>#VALUE!</v>
      </c>
    </row>
    <row r="119" spans="1:29" x14ac:dyDescent="0.3">
      <c r="A119" t="s">
        <v>119</v>
      </c>
      <c r="B119" s="4" t="str" cm="1">
        <f t="array" ref="B119">_xll.SNL.Clients.Office.Excel.Functions.SPG(A119, "SP_TOTAL_REV", "CY2023")</f>
        <v>#PEND</v>
      </c>
      <c r="C119" s="4" t="str">
        <f>_xll.SNL.Clients.Office.Excel.Functions.SPG(A119,"IQ_AVG_DILUT_SHARES_OUT","CY2023")</f>
        <v>#PEND</v>
      </c>
      <c r="D119" s="5" t="str">
        <f>_xll.SNL.Clients.Office.Excel.Functions.SPG(A119, "IQ_DILUT_EPS_NORM", "CY2023")</f>
        <v>#PEND</v>
      </c>
      <c r="E119" t="e">
        <f t="shared" si="12"/>
        <v>#VALUE!</v>
      </c>
      <c r="F119" t="e">
        <f t="shared" si="13"/>
        <v>#VALUE!</v>
      </c>
      <c r="G119" s="5" t="str">
        <f>_xll.SNL.Clients.Office.Excel.Functions.SPG(A119, "SP_MARKETCAP", "12/30/2023")</f>
        <v>#PEND</v>
      </c>
      <c r="H119" t="e">
        <f t="shared" si="17"/>
        <v>#VALUE!</v>
      </c>
      <c r="I119" t="e">
        <f t="shared" si="18"/>
        <v>#VALUE!</v>
      </c>
      <c r="K119" t="s">
        <v>119</v>
      </c>
      <c r="L119" s="4" t="str" cm="1">
        <f t="array" ref="L119">_xll.SNL.Clients.Office.Excel.Functions.SPG(K119, "SP_TOTAL_REV", "CY2023")</f>
        <v>#PEND</v>
      </c>
      <c r="M119" s="4" t="str">
        <f>_xll.SNL.Clients.Office.Excel.Functions.SPG(K119,"IQ_AVG_DILUT_SHARES_OUT","CY2023")</f>
        <v>#PEND</v>
      </c>
      <c r="N119" s="5" t="str">
        <f>_xll.SNL.Clients.Office.Excel.Functions.SPG(K119, "IQ_DILUT_EPS_NORM", "CY2023")</f>
        <v>#PEND</v>
      </c>
      <c r="O119" t="e">
        <f t="shared" si="14"/>
        <v>#VALUE!</v>
      </c>
      <c r="P119" t="e">
        <f t="shared" si="15"/>
        <v>#VALUE!</v>
      </c>
      <c r="Q119" s="5" t="str">
        <f>_xll.SNL.Clients.Office.Excel.Functions.SPG(K119, "SP_MARKETCAP", "12/31/2022")</f>
        <v>#PEND</v>
      </c>
      <c r="R119" t="e">
        <f t="shared" si="19"/>
        <v>#VALUE!</v>
      </c>
      <c r="S119" t="e">
        <f t="shared" si="20"/>
        <v>#VALUE!</v>
      </c>
      <c r="U119" t="s">
        <v>119</v>
      </c>
      <c r="V119" s="4" t="str" cm="1">
        <f t="array" ref="V119">_xll.SNL.Clients.Office.Excel.Functions.SPG(U119, "SP_TOTAL_REV", "CY2021")</f>
        <v>#PEND</v>
      </c>
      <c r="W119" s="4" t="str">
        <f>_xll.SNL.Clients.Office.Excel.Functions.SPG(U119,"IQ_AVG_DILUT_SHARES_OUT","CY2021")</f>
        <v>#PEND</v>
      </c>
      <c r="X119" s="5" t="str">
        <f>_xll.SNL.Clients.Office.Excel.Functions.SPG(U119, "IQ_DILUT_EPS_NORM", "CY2021")</f>
        <v>#PEND</v>
      </c>
      <c r="Y119" t="e">
        <f t="shared" si="21"/>
        <v>#VALUE!</v>
      </c>
      <c r="Z119" t="e">
        <f t="shared" si="22"/>
        <v>#VALUE!</v>
      </c>
      <c r="AA119" s="5" t="str">
        <f>_xll.SNL.Clients.Office.Excel.Functions.SPG(U119, "SP_MARKETCAP", "12/31/2021")</f>
        <v>#PEND</v>
      </c>
      <c r="AB119" t="e">
        <f t="shared" si="16"/>
        <v>#VALUE!</v>
      </c>
      <c r="AC119" t="e">
        <f t="shared" si="23"/>
        <v>#VALUE!</v>
      </c>
    </row>
    <row r="120" spans="1:29" x14ac:dyDescent="0.3">
      <c r="A120" t="s">
        <v>120</v>
      </c>
      <c r="B120" s="4" t="str" cm="1">
        <f t="array" ref="B120">_xll.SNL.Clients.Office.Excel.Functions.SPG(A120, "SP_TOTAL_REV", "CY2023")</f>
        <v>#PEND</v>
      </c>
      <c r="C120" s="4" t="str">
        <f>_xll.SNL.Clients.Office.Excel.Functions.SPG(A120,"IQ_AVG_DILUT_SHARES_OUT","CY2023")</f>
        <v>#PEND</v>
      </c>
      <c r="D120" s="5" t="str">
        <f>_xll.SNL.Clients.Office.Excel.Functions.SPG(A120, "IQ_DILUT_EPS_NORM", "CY2023")</f>
        <v>#PEND</v>
      </c>
      <c r="E120" t="e">
        <f t="shared" si="12"/>
        <v>#VALUE!</v>
      </c>
      <c r="F120" t="e">
        <f t="shared" si="13"/>
        <v>#VALUE!</v>
      </c>
      <c r="G120" s="5" t="str">
        <f>_xll.SNL.Clients.Office.Excel.Functions.SPG(A120, "SP_MARKETCAP", "12/30/2023")</f>
        <v>#PEND</v>
      </c>
      <c r="H120" t="e">
        <f t="shared" si="17"/>
        <v>#VALUE!</v>
      </c>
      <c r="I120" t="e">
        <f t="shared" si="18"/>
        <v>#VALUE!</v>
      </c>
      <c r="K120" t="s">
        <v>120</v>
      </c>
      <c r="L120" s="4" t="str" cm="1">
        <f t="array" ref="L120">_xll.SNL.Clients.Office.Excel.Functions.SPG(K120, "SP_TOTAL_REV", "CY2023")</f>
        <v>#PEND</v>
      </c>
      <c r="M120" s="4" t="str">
        <f>_xll.SNL.Clients.Office.Excel.Functions.SPG(K120,"IQ_AVG_DILUT_SHARES_OUT","CY2023")</f>
        <v>#PEND</v>
      </c>
      <c r="N120" s="5" t="str">
        <f>_xll.SNL.Clients.Office.Excel.Functions.SPG(K120, "IQ_DILUT_EPS_NORM", "CY2023")</f>
        <v>#PEND</v>
      </c>
      <c r="O120" t="e">
        <f t="shared" si="14"/>
        <v>#VALUE!</v>
      </c>
      <c r="P120" t="e">
        <f t="shared" si="15"/>
        <v>#VALUE!</v>
      </c>
      <c r="Q120" s="5" t="str">
        <f>_xll.SNL.Clients.Office.Excel.Functions.SPG(K120, "SP_MARKETCAP", "12/31/2022")</f>
        <v>#PEND</v>
      </c>
      <c r="R120" t="e">
        <f t="shared" si="19"/>
        <v>#VALUE!</v>
      </c>
      <c r="S120" t="e">
        <f t="shared" si="20"/>
        <v>#VALUE!</v>
      </c>
      <c r="U120" t="s">
        <v>120</v>
      </c>
      <c r="V120" s="4" t="str" cm="1">
        <f t="array" ref="V120">_xll.SNL.Clients.Office.Excel.Functions.SPG(U120, "SP_TOTAL_REV", "CY2021")</f>
        <v>#PEND</v>
      </c>
      <c r="W120" s="4" t="str">
        <f>_xll.SNL.Clients.Office.Excel.Functions.SPG(U120,"IQ_AVG_DILUT_SHARES_OUT","CY2021")</f>
        <v>#PEND</v>
      </c>
      <c r="X120" s="5" t="str">
        <f>_xll.SNL.Clients.Office.Excel.Functions.SPG(U120, "IQ_DILUT_EPS_NORM", "CY2021")</f>
        <v>#PEND</v>
      </c>
      <c r="Y120" t="e">
        <f t="shared" si="21"/>
        <v>#VALUE!</v>
      </c>
      <c r="Z120" t="e">
        <f t="shared" si="22"/>
        <v>#VALUE!</v>
      </c>
      <c r="AA120" s="5" t="str">
        <f>_xll.SNL.Clients.Office.Excel.Functions.SPG(U120, "SP_MARKETCAP", "12/31/2021")</f>
        <v>#PEND</v>
      </c>
      <c r="AB120" t="e">
        <f t="shared" si="16"/>
        <v>#VALUE!</v>
      </c>
      <c r="AC120" t="e">
        <f t="shared" si="23"/>
        <v>#VALUE!</v>
      </c>
    </row>
    <row r="121" spans="1:29" x14ac:dyDescent="0.3">
      <c r="A121" t="s">
        <v>121</v>
      </c>
      <c r="B121" s="4" t="str" cm="1">
        <f t="array" ref="B121">_xll.SNL.Clients.Office.Excel.Functions.SPG(A121, "SP_TOTAL_REV", "CY2023")</f>
        <v>#PEND</v>
      </c>
      <c r="C121" s="4" t="str">
        <f>_xll.SNL.Clients.Office.Excel.Functions.SPG(A121,"IQ_AVG_DILUT_SHARES_OUT","CY2023")</f>
        <v>#PEND</v>
      </c>
      <c r="D121" s="5" t="str">
        <f>_xll.SNL.Clients.Office.Excel.Functions.SPG(A121, "IQ_DILUT_EPS_NORM", "CY2023")</f>
        <v>#PEND</v>
      </c>
      <c r="E121" t="e">
        <f t="shared" si="12"/>
        <v>#VALUE!</v>
      </c>
      <c r="F121" t="e">
        <f t="shared" si="13"/>
        <v>#VALUE!</v>
      </c>
      <c r="G121" s="5" t="str">
        <f>_xll.SNL.Clients.Office.Excel.Functions.SPG(A121, "SP_MARKETCAP", "12/30/2023")</f>
        <v>#PEND</v>
      </c>
      <c r="H121" t="e">
        <f t="shared" si="17"/>
        <v>#VALUE!</v>
      </c>
      <c r="I121" t="e">
        <f t="shared" si="18"/>
        <v>#VALUE!</v>
      </c>
      <c r="K121" t="s">
        <v>121</v>
      </c>
      <c r="L121" s="4" t="str" cm="1">
        <f t="array" ref="L121">_xll.SNL.Clients.Office.Excel.Functions.SPG(K121, "SP_TOTAL_REV", "CY2023")</f>
        <v>#PEND</v>
      </c>
      <c r="M121" s="4" t="str">
        <f>_xll.SNL.Clients.Office.Excel.Functions.SPG(K121,"IQ_AVG_DILUT_SHARES_OUT","CY2023")</f>
        <v>#PEND</v>
      </c>
      <c r="N121" s="5" t="str">
        <f>_xll.SNL.Clients.Office.Excel.Functions.SPG(K121, "IQ_DILUT_EPS_NORM", "CY2023")</f>
        <v>#PEND</v>
      </c>
      <c r="O121" t="e">
        <f t="shared" si="14"/>
        <v>#VALUE!</v>
      </c>
      <c r="P121" t="e">
        <f t="shared" si="15"/>
        <v>#VALUE!</v>
      </c>
      <c r="Q121" s="5" t="str">
        <f>_xll.SNL.Clients.Office.Excel.Functions.SPG(K121, "SP_MARKETCAP", "12/31/2022")</f>
        <v>#PEND</v>
      </c>
      <c r="R121" t="e">
        <f t="shared" si="19"/>
        <v>#VALUE!</v>
      </c>
      <c r="S121" t="e">
        <f t="shared" si="20"/>
        <v>#VALUE!</v>
      </c>
      <c r="U121" t="s">
        <v>121</v>
      </c>
      <c r="V121" s="4" t="str" cm="1">
        <f t="array" ref="V121">_xll.SNL.Clients.Office.Excel.Functions.SPG(U121, "SP_TOTAL_REV", "CY2021")</f>
        <v>#PEND</v>
      </c>
      <c r="W121" s="4" t="str">
        <f>_xll.SNL.Clients.Office.Excel.Functions.SPG(U121,"IQ_AVG_DILUT_SHARES_OUT","CY2021")</f>
        <v>#PEND</v>
      </c>
      <c r="X121" s="5" t="str">
        <f>_xll.SNL.Clients.Office.Excel.Functions.SPG(U121, "IQ_DILUT_EPS_NORM", "CY2021")</f>
        <v>#PEND</v>
      </c>
      <c r="Y121" t="e">
        <f t="shared" si="21"/>
        <v>#VALUE!</v>
      </c>
      <c r="Z121" t="e">
        <f t="shared" si="22"/>
        <v>#VALUE!</v>
      </c>
      <c r="AA121" s="5" t="str">
        <f>_xll.SNL.Clients.Office.Excel.Functions.SPG(U121, "SP_MARKETCAP", "12/31/2021")</f>
        <v>#PEND</v>
      </c>
      <c r="AB121" t="e">
        <f t="shared" si="16"/>
        <v>#VALUE!</v>
      </c>
      <c r="AC121" t="e">
        <f t="shared" si="23"/>
        <v>#VALUE!</v>
      </c>
    </row>
    <row r="122" spans="1:29" x14ac:dyDescent="0.3">
      <c r="A122" t="s">
        <v>122</v>
      </c>
      <c r="B122" s="4" t="str" cm="1">
        <f t="array" ref="B122">_xll.SNL.Clients.Office.Excel.Functions.SPG(A122, "SP_TOTAL_REV", "CY2023")</f>
        <v>#PEND</v>
      </c>
      <c r="C122" s="4" t="str">
        <f>_xll.SNL.Clients.Office.Excel.Functions.SPG(A122,"IQ_AVG_DILUT_SHARES_OUT","CY2023")</f>
        <v>#PEND</v>
      </c>
      <c r="D122" s="5" t="str">
        <f>_xll.SNL.Clients.Office.Excel.Functions.SPG(A122, "IQ_DILUT_EPS_NORM", "CY2023")</f>
        <v>#PEND</v>
      </c>
      <c r="E122" t="e">
        <f t="shared" si="12"/>
        <v>#VALUE!</v>
      </c>
      <c r="F122" t="e">
        <f t="shared" si="13"/>
        <v>#VALUE!</v>
      </c>
      <c r="G122" s="5" t="str">
        <f>_xll.SNL.Clients.Office.Excel.Functions.SPG(A122, "SP_MARKETCAP", "12/30/2023")</f>
        <v>#PEND</v>
      </c>
      <c r="H122" t="e">
        <f t="shared" si="17"/>
        <v>#VALUE!</v>
      </c>
      <c r="I122" t="e">
        <f t="shared" si="18"/>
        <v>#VALUE!</v>
      </c>
      <c r="K122" t="s">
        <v>122</v>
      </c>
      <c r="L122" s="4" t="str" cm="1">
        <f t="array" ref="L122">_xll.SNL.Clients.Office.Excel.Functions.SPG(K122, "SP_TOTAL_REV", "CY2023")</f>
        <v>#PEND</v>
      </c>
      <c r="M122" s="4" t="str">
        <f>_xll.SNL.Clients.Office.Excel.Functions.SPG(K122,"IQ_AVG_DILUT_SHARES_OUT","CY2023")</f>
        <v>#PEND</v>
      </c>
      <c r="N122" s="5" t="str">
        <f>_xll.SNL.Clients.Office.Excel.Functions.SPG(K122, "IQ_DILUT_EPS_NORM", "CY2023")</f>
        <v>#PEND</v>
      </c>
      <c r="O122" t="e">
        <f t="shared" si="14"/>
        <v>#VALUE!</v>
      </c>
      <c r="P122" t="e">
        <f t="shared" si="15"/>
        <v>#VALUE!</v>
      </c>
      <c r="Q122" s="5" t="str">
        <f>_xll.SNL.Clients.Office.Excel.Functions.SPG(K122, "SP_MARKETCAP", "12/31/2022")</f>
        <v>#PEND</v>
      </c>
      <c r="R122" t="e">
        <f t="shared" si="19"/>
        <v>#VALUE!</v>
      </c>
      <c r="S122" t="e">
        <f t="shared" si="20"/>
        <v>#VALUE!</v>
      </c>
      <c r="U122" t="s">
        <v>122</v>
      </c>
      <c r="V122" s="4" t="str" cm="1">
        <f t="array" ref="V122">_xll.SNL.Clients.Office.Excel.Functions.SPG(U122, "SP_TOTAL_REV", "CY2021")</f>
        <v>#PEND</v>
      </c>
      <c r="W122" s="4" t="str">
        <f>_xll.SNL.Clients.Office.Excel.Functions.SPG(U122,"IQ_AVG_DILUT_SHARES_OUT","CY2021")</f>
        <v>#PEND</v>
      </c>
      <c r="X122" s="5" t="str">
        <f>_xll.SNL.Clients.Office.Excel.Functions.SPG(U122, "IQ_DILUT_EPS_NORM", "CY2021")</f>
        <v>#PEND</v>
      </c>
      <c r="Y122" t="e">
        <f t="shared" si="21"/>
        <v>#VALUE!</v>
      </c>
      <c r="Z122" t="e">
        <f t="shared" si="22"/>
        <v>#VALUE!</v>
      </c>
      <c r="AA122" s="5" t="str">
        <f>_xll.SNL.Clients.Office.Excel.Functions.SPG(U122, "SP_MARKETCAP", "12/31/2021")</f>
        <v>#PEND</v>
      </c>
      <c r="AB122" t="e">
        <f t="shared" si="16"/>
        <v>#VALUE!</v>
      </c>
      <c r="AC122" t="e">
        <f t="shared" si="23"/>
        <v>#VALUE!</v>
      </c>
    </row>
    <row r="123" spans="1:29" x14ac:dyDescent="0.3">
      <c r="A123" t="s">
        <v>123</v>
      </c>
      <c r="B123" s="4" t="str" cm="1">
        <f t="array" ref="B123">_xll.SNL.Clients.Office.Excel.Functions.SPG(A123, "SP_TOTAL_REV", "CY2023")</f>
        <v>#PEND</v>
      </c>
      <c r="C123" s="4" t="str">
        <f>_xll.SNL.Clients.Office.Excel.Functions.SPG(A123,"IQ_AVG_DILUT_SHARES_OUT","CY2023")</f>
        <v>#PEND</v>
      </c>
      <c r="D123" s="5" t="str">
        <f>_xll.SNL.Clients.Office.Excel.Functions.SPG(A123, "IQ_DILUT_EPS_NORM", "CY2023")</f>
        <v>#PEND</v>
      </c>
      <c r="E123" t="e">
        <f t="shared" si="12"/>
        <v>#VALUE!</v>
      </c>
      <c r="F123" t="e">
        <f t="shared" si="13"/>
        <v>#VALUE!</v>
      </c>
      <c r="G123" s="5" t="str">
        <f>_xll.SNL.Clients.Office.Excel.Functions.SPG(A123, "SP_MARKETCAP", "12/30/2023")</f>
        <v>#PEND</v>
      </c>
      <c r="H123" t="e">
        <f t="shared" si="17"/>
        <v>#VALUE!</v>
      </c>
      <c r="I123" t="e">
        <f t="shared" si="18"/>
        <v>#VALUE!</v>
      </c>
      <c r="K123" t="s">
        <v>123</v>
      </c>
      <c r="L123" s="4" t="str" cm="1">
        <f t="array" ref="L123">_xll.SNL.Clients.Office.Excel.Functions.SPG(K123, "SP_TOTAL_REV", "CY2023")</f>
        <v>#PEND</v>
      </c>
      <c r="M123" s="4" t="str">
        <f>_xll.SNL.Clients.Office.Excel.Functions.SPG(K123,"IQ_AVG_DILUT_SHARES_OUT","CY2023")</f>
        <v>#PEND</v>
      </c>
      <c r="N123" s="5" t="str">
        <f>_xll.SNL.Clients.Office.Excel.Functions.SPG(K123, "IQ_DILUT_EPS_NORM", "CY2023")</f>
        <v>#PEND</v>
      </c>
      <c r="O123" t="e">
        <f t="shared" si="14"/>
        <v>#VALUE!</v>
      </c>
      <c r="P123" t="e">
        <f t="shared" si="15"/>
        <v>#VALUE!</v>
      </c>
      <c r="Q123" s="5" t="str">
        <f>_xll.SNL.Clients.Office.Excel.Functions.SPG(K123, "SP_MARKETCAP", "12/31/2022")</f>
        <v>#PEND</v>
      </c>
      <c r="R123" t="e">
        <f t="shared" si="19"/>
        <v>#VALUE!</v>
      </c>
      <c r="S123" t="e">
        <f t="shared" si="20"/>
        <v>#VALUE!</v>
      </c>
      <c r="U123" t="s">
        <v>123</v>
      </c>
      <c r="V123" s="4" t="str" cm="1">
        <f t="array" ref="V123">_xll.SNL.Clients.Office.Excel.Functions.SPG(U123, "SP_TOTAL_REV", "CY2021")</f>
        <v>#PEND</v>
      </c>
      <c r="W123" s="4" t="str">
        <f>_xll.SNL.Clients.Office.Excel.Functions.SPG(U123,"IQ_AVG_DILUT_SHARES_OUT","CY2021")</f>
        <v>#PEND</v>
      </c>
      <c r="X123" s="5" t="str">
        <f>_xll.SNL.Clients.Office.Excel.Functions.SPG(U123, "IQ_DILUT_EPS_NORM", "CY2021")</f>
        <v>#PEND</v>
      </c>
      <c r="Y123" t="e">
        <f t="shared" si="21"/>
        <v>#VALUE!</v>
      </c>
      <c r="Z123" t="e">
        <f t="shared" si="22"/>
        <v>#VALUE!</v>
      </c>
      <c r="AA123" s="5" t="str">
        <f>_xll.SNL.Clients.Office.Excel.Functions.SPG(U123, "SP_MARKETCAP", "12/31/2021")</f>
        <v>#PEND</v>
      </c>
      <c r="AB123" t="e">
        <f t="shared" si="16"/>
        <v>#VALUE!</v>
      </c>
      <c r="AC123" t="e">
        <f t="shared" si="23"/>
        <v>#VALUE!</v>
      </c>
    </row>
    <row r="124" spans="1:29" x14ac:dyDescent="0.3">
      <c r="A124" t="s">
        <v>124</v>
      </c>
      <c r="B124" s="4" t="str" cm="1">
        <f t="array" ref="B124">_xll.SNL.Clients.Office.Excel.Functions.SPG(A124, "SP_TOTAL_REV", "CY2023")</f>
        <v>#PEND</v>
      </c>
      <c r="C124" s="4" t="str">
        <f>_xll.SNL.Clients.Office.Excel.Functions.SPG(A124,"IQ_AVG_DILUT_SHARES_OUT","CY2023")</f>
        <v>#PEND</v>
      </c>
      <c r="D124" s="5" t="str">
        <f>_xll.SNL.Clients.Office.Excel.Functions.SPG(A124, "IQ_DILUT_EPS_NORM", "CY2023")</f>
        <v>#PEND</v>
      </c>
      <c r="E124" t="e">
        <f t="shared" si="12"/>
        <v>#VALUE!</v>
      </c>
      <c r="F124" t="e">
        <f t="shared" si="13"/>
        <v>#VALUE!</v>
      </c>
      <c r="G124" s="5" t="str">
        <f>_xll.SNL.Clients.Office.Excel.Functions.SPG(A124, "SP_MARKETCAP", "12/30/2023")</f>
        <v>#PEND</v>
      </c>
      <c r="H124" t="e">
        <f t="shared" si="17"/>
        <v>#VALUE!</v>
      </c>
      <c r="I124" t="e">
        <f t="shared" si="18"/>
        <v>#VALUE!</v>
      </c>
      <c r="K124" t="s">
        <v>124</v>
      </c>
      <c r="L124" s="4" t="str" cm="1">
        <f t="array" ref="L124">_xll.SNL.Clients.Office.Excel.Functions.SPG(K124, "SP_TOTAL_REV", "CY2023")</f>
        <v>#PEND</v>
      </c>
      <c r="M124" s="4" t="str">
        <f>_xll.SNL.Clients.Office.Excel.Functions.SPG(K124,"IQ_AVG_DILUT_SHARES_OUT","CY2023")</f>
        <v>#PEND</v>
      </c>
      <c r="N124" s="5" t="str">
        <f>_xll.SNL.Clients.Office.Excel.Functions.SPG(K124, "IQ_DILUT_EPS_NORM", "CY2023")</f>
        <v>#PEND</v>
      </c>
      <c r="O124" t="e">
        <f t="shared" si="14"/>
        <v>#VALUE!</v>
      </c>
      <c r="P124" t="e">
        <f t="shared" si="15"/>
        <v>#VALUE!</v>
      </c>
      <c r="Q124" s="5" t="str">
        <f>_xll.SNL.Clients.Office.Excel.Functions.SPG(K124, "SP_MARKETCAP", "12/31/2022")</f>
        <v>#PEND</v>
      </c>
      <c r="R124" t="e">
        <f t="shared" si="19"/>
        <v>#VALUE!</v>
      </c>
      <c r="S124" t="e">
        <f t="shared" si="20"/>
        <v>#VALUE!</v>
      </c>
      <c r="U124" t="s">
        <v>124</v>
      </c>
      <c r="V124" s="4" t="str" cm="1">
        <f t="array" ref="V124">_xll.SNL.Clients.Office.Excel.Functions.SPG(U124, "SP_TOTAL_REV", "CY2021")</f>
        <v>#PEND</v>
      </c>
      <c r="W124" s="4" t="str">
        <f>_xll.SNL.Clients.Office.Excel.Functions.SPG(U124,"IQ_AVG_DILUT_SHARES_OUT","CY2021")</f>
        <v>#PEND</v>
      </c>
      <c r="X124" s="5" t="str">
        <f>_xll.SNL.Clients.Office.Excel.Functions.SPG(U124, "IQ_DILUT_EPS_NORM", "CY2021")</f>
        <v>#PEND</v>
      </c>
      <c r="Y124" t="e">
        <f t="shared" si="21"/>
        <v>#VALUE!</v>
      </c>
      <c r="Z124" t="e">
        <f t="shared" si="22"/>
        <v>#VALUE!</v>
      </c>
      <c r="AA124" s="5" t="str">
        <f>_xll.SNL.Clients.Office.Excel.Functions.SPG(U124, "SP_MARKETCAP", "12/31/2021")</f>
        <v>#PEND</v>
      </c>
      <c r="AB124" t="e">
        <f t="shared" si="16"/>
        <v>#VALUE!</v>
      </c>
      <c r="AC124" t="e">
        <f t="shared" si="23"/>
        <v>#VALUE!</v>
      </c>
    </row>
    <row r="125" spans="1:29" x14ac:dyDescent="0.3">
      <c r="A125" t="s">
        <v>125</v>
      </c>
      <c r="B125" s="4" t="str" cm="1">
        <f t="array" ref="B125">_xll.SNL.Clients.Office.Excel.Functions.SPG(A125, "SP_TOTAL_REV", "CY2023")</f>
        <v>#PEND</v>
      </c>
      <c r="C125" s="4" t="str">
        <f>_xll.SNL.Clients.Office.Excel.Functions.SPG(A125,"IQ_AVG_DILUT_SHARES_OUT","CY2023")</f>
        <v>#PEND</v>
      </c>
      <c r="D125" s="5" t="str">
        <f>_xll.SNL.Clients.Office.Excel.Functions.SPG(A125, "IQ_DILUT_EPS_NORM", "CY2023")</f>
        <v>#PEND</v>
      </c>
      <c r="E125" t="e">
        <f t="shared" si="12"/>
        <v>#VALUE!</v>
      </c>
      <c r="F125" t="e">
        <f t="shared" si="13"/>
        <v>#VALUE!</v>
      </c>
      <c r="G125" s="5" t="str">
        <f>_xll.SNL.Clients.Office.Excel.Functions.SPG(A125, "SP_MARKETCAP", "12/30/2023")</f>
        <v>#PEND</v>
      </c>
      <c r="H125" t="e">
        <f t="shared" si="17"/>
        <v>#VALUE!</v>
      </c>
      <c r="I125" t="e">
        <f t="shared" si="18"/>
        <v>#VALUE!</v>
      </c>
      <c r="K125" t="s">
        <v>125</v>
      </c>
      <c r="L125" s="4" t="str" cm="1">
        <f t="array" ref="L125">_xll.SNL.Clients.Office.Excel.Functions.SPG(K125, "SP_TOTAL_REV", "CY2023")</f>
        <v>#PEND</v>
      </c>
      <c r="M125" s="4" t="str">
        <f>_xll.SNL.Clients.Office.Excel.Functions.SPG(K125,"IQ_AVG_DILUT_SHARES_OUT","CY2023")</f>
        <v>#PEND</v>
      </c>
      <c r="N125" s="5" t="str">
        <f>_xll.SNL.Clients.Office.Excel.Functions.SPG(K125, "IQ_DILUT_EPS_NORM", "CY2023")</f>
        <v>#PEND</v>
      </c>
      <c r="O125" t="e">
        <f t="shared" si="14"/>
        <v>#VALUE!</v>
      </c>
      <c r="P125" t="e">
        <f t="shared" si="15"/>
        <v>#VALUE!</v>
      </c>
      <c r="Q125" s="5" t="str">
        <f>_xll.SNL.Clients.Office.Excel.Functions.SPG(K125, "SP_MARKETCAP", "12/31/2022")</f>
        <v>#PEND</v>
      </c>
      <c r="R125" t="e">
        <f t="shared" si="19"/>
        <v>#VALUE!</v>
      </c>
      <c r="S125" t="e">
        <f t="shared" si="20"/>
        <v>#VALUE!</v>
      </c>
      <c r="U125" t="s">
        <v>125</v>
      </c>
      <c r="V125" s="4" t="str" cm="1">
        <f t="array" ref="V125">_xll.SNL.Clients.Office.Excel.Functions.SPG(U125, "SP_TOTAL_REV", "CY2021")</f>
        <v>#PEND</v>
      </c>
      <c r="W125" s="4" t="str">
        <f>_xll.SNL.Clients.Office.Excel.Functions.SPG(U125,"IQ_AVG_DILUT_SHARES_OUT","CY2021")</f>
        <v>#PEND</v>
      </c>
      <c r="X125" s="5" t="str">
        <f>_xll.SNL.Clients.Office.Excel.Functions.SPG(U125, "IQ_DILUT_EPS_NORM", "CY2021")</f>
        <v>#PEND</v>
      </c>
      <c r="Y125" t="e">
        <f t="shared" si="21"/>
        <v>#VALUE!</v>
      </c>
      <c r="Z125" t="e">
        <f t="shared" si="22"/>
        <v>#VALUE!</v>
      </c>
      <c r="AA125" s="5" t="str">
        <f>_xll.SNL.Clients.Office.Excel.Functions.SPG(U125, "SP_MARKETCAP", "12/31/2021")</f>
        <v>#PEND</v>
      </c>
      <c r="AB125" t="e">
        <f t="shared" si="16"/>
        <v>#VALUE!</v>
      </c>
      <c r="AC125" t="e">
        <f t="shared" si="23"/>
        <v>#VALUE!</v>
      </c>
    </row>
    <row r="126" spans="1:29" x14ac:dyDescent="0.3">
      <c r="A126" t="s">
        <v>126</v>
      </c>
      <c r="B126" s="4" t="str" cm="1">
        <f t="array" ref="B126">_xll.SNL.Clients.Office.Excel.Functions.SPG(A126, "SP_TOTAL_REV", "CY2023")</f>
        <v>#PEND</v>
      </c>
      <c r="C126" s="4" t="str">
        <f>_xll.SNL.Clients.Office.Excel.Functions.SPG(A126,"IQ_AVG_DILUT_SHARES_OUT","CY2023")</f>
        <v>#PEND</v>
      </c>
      <c r="D126" s="5" t="str">
        <f>_xll.SNL.Clients.Office.Excel.Functions.SPG(A126, "IQ_DILUT_EPS_NORM", "CY2023")</f>
        <v>#PEND</v>
      </c>
      <c r="E126" t="e">
        <f t="shared" si="12"/>
        <v>#VALUE!</v>
      </c>
      <c r="F126" t="e">
        <f t="shared" si="13"/>
        <v>#VALUE!</v>
      </c>
      <c r="G126" s="5" t="str">
        <f>_xll.SNL.Clients.Office.Excel.Functions.SPG(A126, "SP_MARKETCAP", "12/30/2023")</f>
        <v>#PEND</v>
      </c>
      <c r="H126" t="e">
        <f t="shared" si="17"/>
        <v>#VALUE!</v>
      </c>
      <c r="I126" t="e">
        <f t="shared" si="18"/>
        <v>#VALUE!</v>
      </c>
      <c r="K126" t="s">
        <v>126</v>
      </c>
      <c r="L126" s="4" t="str" cm="1">
        <f t="array" ref="L126">_xll.SNL.Clients.Office.Excel.Functions.SPG(K126, "SP_TOTAL_REV", "CY2023")</f>
        <v>#PEND</v>
      </c>
      <c r="M126" s="4" t="str">
        <f>_xll.SNL.Clients.Office.Excel.Functions.SPG(K126,"IQ_AVG_DILUT_SHARES_OUT","CY2023")</f>
        <v>#PEND</v>
      </c>
      <c r="N126" s="5" t="str">
        <f>_xll.SNL.Clients.Office.Excel.Functions.SPG(K126, "IQ_DILUT_EPS_NORM", "CY2023")</f>
        <v>#PEND</v>
      </c>
      <c r="O126" t="e">
        <f t="shared" si="14"/>
        <v>#VALUE!</v>
      </c>
      <c r="P126" t="e">
        <f t="shared" si="15"/>
        <v>#VALUE!</v>
      </c>
      <c r="Q126" s="5" t="str">
        <f>_xll.SNL.Clients.Office.Excel.Functions.SPG(K126, "SP_MARKETCAP", "12/31/2022")</f>
        <v>#PEND</v>
      </c>
      <c r="R126" t="e">
        <f t="shared" si="19"/>
        <v>#VALUE!</v>
      </c>
      <c r="S126" t="e">
        <f t="shared" si="20"/>
        <v>#VALUE!</v>
      </c>
      <c r="U126" t="s">
        <v>126</v>
      </c>
      <c r="V126" s="4" t="str" cm="1">
        <f t="array" ref="V126">_xll.SNL.Clients.Office.Excel.Functions.SPG(U126, "SP_TOTAL_REV", "CY2021")</f>
        <v>#PEND</v>
      </c>
      <c r="W126" s="4" t="str">
        <f>_xll.SNL.Clients.Office.Excel.Functions.SPG(U126,"IQ_AVG_DILUT_SHARES_OUT","CY2021")</f>
        <v>#PEND</v>
      </c>
      <c r="X126" s="5" t="str">
        <f>_xll.SNL.Clients.Office.Excel.Functions.SPG(U126, "IQ_DILUT_EPS_NORM", "CY2021")</f>
        <v>#PEND</v>
      </c>
      <c r="Y126" t="e">
        <f t="shared" si="21"/>
        <v>#VALUE!</v>
      </c>
      <c r="Z126" t="e">
        <f t="shared" si="22"/>
        <v>#VALUE!</v>
      </c>
      <c r="AA126" s="5" t="str">
        <f>_xll.SNL.Clients.Office.Excel.Functions.SPG(U126, "SP_MARKETCAP", "12/31/2021")</f>
        <v>#PEND</v>
      </c>
      <c r="AB126" t="e">
        <f t="shared" si="16"/>
        <v>#VALUE!</v>
      </c>
      <c r="AC126" t="e">
        <f t="shared" si="23"/>
        <v>#VALUE!</v>
      </c>
    </row>
    <row r="127" spans="1:29" x14ac:dyDescent="0.3">
      <c r="A127" t="s">
        <v>127</v>
      </c>
      <c r="B127" s="4" t="str" cm="1">
        <f t="array" ref="B127">_xll.SNL.Clients.Office.Excel.Functions.SPG(A127, "SP_TOTAL_REV", "CY2023")</f>
        <v>#PEND</v>
      </c>
      <c r="C127" s="4" t="str">
        <f>_xll.SNL.Clients.Office.Excel.Functions.SPG(A127,"IQ_AVG_DILUT_SHARES_OUT","CY2023")</f>
        <v>#PEND</v>
      </c>
      <c r="D127" s="5" t="str">
        <f>_xll.SNL.Clients.Office.Excel.Functions.SPG(A127, "IQ_DILUT_EPS_NORM", "CY2023")</f>
        <v>#PEND</v>
      </c>
      <c r="E127" t="e">
        <f t="shared" si="12"/>
        <v>#VALUE!</v>
      </c>
      <c r="F127" t="e">
        <f t="shared" si="13"/>
        <v>#VALUE!</v>
      </c>
      <c r="G127" s="5" t="str">
        <f>_xll.SNL.Clients.Office.Excel.Functions.SPG(A127, "SP_MARKETCAP", "12/30/2023")</f>
        <v>#PEND</v>
      </c>
      <c r="H127" t="e">
        <f t="shared" si="17"/>
        <v>#VALUE!</v>
      </c>
      <c r="I127" t="e">
        <f t="shared" si="18"/>
        <v>#VALUE!</v>
      </c>
      <c r="K127" t="s">
        <v>127</v>
      </c>
      <c r="L127" s="4" t="str" cm="1">
        <f t="array" ref="L127">_xll.SNL.Clients.Office.Excel.Functions.SPG(K127, "SP_TOTAL_REV", "CY2023")</f>
        <v>#PEND</v>
      </c>
      <c r="M127" s="4" t="str">
        <f>_xll.SNL.Clients.Office.Excel.Functions.SPG(K127,"IQ_AVG_DILUT_SHARES_OUT","CY2023")</f>
        <v>#PEND</v>
      </c>
      <c r="N127" s="5" t="str">
        <f>_xll.SNL.Clients.Office.Excel.Functions.SPG(K127, "IQ_DILUT_EPS_NORM", "CY2023")</f>
        <v>#PEND</v>
      </c>
      <c r="O127" t="e">
        <f t="shared" si="14"/>
        <v>#VALUE!</v>
      </c>
      <c r="P127" t="e">
        <f t="shared" si="15"/>
        <v>#VALUE!</v>
      </c>
      <c r="Q127" s="5" t="str">
        <f>_xll.SNL.Clients.Office.Excel.Functions.SPG(K127, "SP_MARKETCAP", "12/31/2022")</f>
        <v>#PEND</v>
      </c>
      <c r="R127" t="e">
        <f t="shared" si="19"/>
        <v>#VALUE!</v>
      </c>
      <c r="S127" t="e">
        <f t="shared" si="20"/>
        <v>#VALUE!</v>
      </c>
      <c r="U127" t="s">
        <v>127</v>
      </c>
      <c r="V127" s="4" t="str" cm="1">
        <f t="array" ref="V127">_xll.SNL.Clients.Office.Excel.Functions.SPG(U127, "SP_TOTAL_REV", "CY2021")</f>
        <v>#PEND</v>
      </c>
      <c r="W127" s="4" t="str">
        <f>_xll.SNL.Clients.Office.Excel.Functions.SPG(U127,"IQ_AVG_DILUT_SHARES_OUT","CY2021")</f>
        <v>#PEND</v>
      </c>
      <c r="X127" s="5" t="str">
        <f>_xll.SNL.Clients.Office.Excel.Functions.SPG(U127, "IQ_DILUT_EPS_NORM", "CY2021")</f>
        <v>#PEND</v>
      </c>
      <c r="Y127" t="e">
        <f t="shared" si="21"/>
        <v>#VALUE!</v>
      </c>
      <c r="Z127" t="e">
        <f t="shared" si="22"/>
        <v>#VALUE!</v>
      </c>
      <c r="AA127" s="5" t="str">
        <f>_xll.SNL.Clients.Office.Excel.Functions.SPG(U127, "SP_MARKETCAP", "12/31/2021")</f>
        <v>#PEND</v>
      </c>
      <c r="AB127" t="e">
        <f t="shared" si="16"/>
        <v>#VALUE!</v>
      </c>
      <c r="AC127" t="e">
        <f t="shared" si="23"/>
        <v>#VALUE!</v>
      </c>
    </row>
    <row r="128" spans="1:29" x14ac:dyDescent="0.3">
      <c r="A128" t="s">
        <v>128</v>
      </c>
      <c r="B128" s="4" t="str" cm="1">
        <f t="array" ref="B128">_xll.SNL.Clients.Office.Excel.Functions.SPG(A128, "SP_TOTAL_REV", "CY2023")</f>
        <v>#PEND</v>
      </c>
      <c r="C128" s="4" t="str">
        <f>_xll.SNL.Clients.Office.Excel.Functions.SPG(A128,"IQ_AVG_DILUT_SHARES_OUT","CY2023")</f>
        <v>#PEND</v>
      </c>
      <c r="D128" s="5" t="str">
        <f>_xll.SNL.Clients.Office.Excel.Functions.SPG(A128, "IQ_DILUT_EPS_NORM", "CY2023")</f>
        <v>#PEND</v>
      </c>
      <c r="E128" t="e">
        <f t="shared" si="12"/>
        <v>#VALUE!</v>
      </c>
      <c r="F128" t="e">
        <f t="shared" si="13"/>
        <v>#VALUE!</v>
      </c>
      <c r="G128" s="5" t="str">
        <f>_xll.SNL.Clients.Office.Excel.Functions.SPG(A128, "SP_MARKETCAP", "12/30/2023")</f>
        <v>#PEND</v>
      </c>
      <c r="H128" t="e">
        <f t="shared" si="17"/>
        <v>#VALUE!</v>
      </c>
      <c r="I128" t="e">
        <f t="shared" si="18"/>
        <v>#VALUE!</v>
      </c>
      <c r="K128" t="s">
        <v>128</v>
      </c>
      <c r="L128" s="4" t="str" cm="1">
        <f t="array" ref="L128">_xll.SNL.Clients.Office.Excel.Functions.SPG(K128, "SP_TOTAL_REV", "CY2023")</f>
        <v>#PEND</v>
      </c>
      <c r="M128" s="4" t="str">
        <f>_xll.SNL.Clients.Office.Excel.Functions.SPG(K128,"IQ_AVG_DILUT_SHARES_OUT","CY2023")</f>
        <v>#PEND</v>
      </c>
      <c r="N128" s="5" t="str">
        <f>_xll.SNL.Clients.Office.Excel.Functions.SPG(K128, "IQ_DILUT_EPS_NORM", "CY2023")</f>
        <v>#PEND</v>
      </c>
      <c r="O128" t="e">
        <f t="shared" si="14"/>
        <v>#VALUE!</v>
      </c>
      <c r="P128" t="e">
        <f t="shared" si="15"/>
        <v>#VALUE!</v>
      </c>
      <c r="Q128" s="5" t="str">
        <f>_xll.SNL.Clients.Office.Excel.Functions.SPG(K128, "SP_MARKETCAP", "12/31/2022")</f>
        <v>#PEND</v>
      </c>
      <c r="R128" t="e">
        <f t="shared" si="19"/>
        <v>#VALUE!</v>
      </c>
      <c r="S128" t="e">
        <f t="shared" si="20"/>
        <v>#VALUE!</v>
      </c>
      <c r="U128" t="s">
        <v>128</v>
      </c>
      <c r="V128" s="4" t="str" cm="1">
        <f t="array" ref="V128">_xll.SNL.Clients.Office.Excel.Functions.SPG(U128, "SP_TOTAL_REV", "CY2021")</f>
        <v>#PEND</v>
      </c>
      <c r="W128" s="4" t="str">
        <f>_xll.SNL.Clients.Office.Excel.Functions.SPG(U128,"IQ_AVG_DILUT_SHARES_OUT","CY2021")</f>
        <v>#PEND</v>
      </c>
      <c r="X128" s="5" t="str">
        <f>_xll.SNL.Clients.Office.Excel.Functions.SPG(U128, "IQ_DILUT_EPS_NORM", "CY2021")</f>
        <v>#PEND</v>
      </c>
      <c r="Y128" t="e">
        <f t="shared" si="21"/>
        <v>#VALUE!</v>
      </c>
      <c r="Z128" t="e">
        <f t="shared" si="22"/>
        <v>#VALUE!</v>
      </c>
      <c r="AA128" s="5" t="str">
        <f>_xll.SNL.Clients.Office.Excel.Functions.SPG(U128, "SP_MARKETCAP", "12/31/2021")</f>
        <v>#PEND</v>
      </c>
      <c r="AB128" t="e">
        <f t="shared" si="16"/>
        <v>#VALUE!</v>
      </c>
      <c r="AC128" t="e">
        <f t="shared" si="23"/>
        <v>#VALUE!</v>
      </c>
    </row>
    <row r="129" spans="1:29" x14ac:dyDescent="0.3">
      <c r="A129" t="s">
        <v>129</v>
      </c>
      <c r="B129" s="4" t="str" cm="1">
        <f t="array" ref="B129">_xll.SNL.Clients.Office.Excel.Functions.SPG(A129, "SP_TOTAL_REV", "CY2023")</f>
        <v>#PEND</v>
      </c>
      <c r="C129" s="4" t="str">
        <f>_xll.SNL.Clients.Office.Excel.Functions.SPG(A129,"IQ_AVG_DILUT_SHARES_OUT","CY2023")</f>
        <v>#PEND</v>
      </c>
      <c r="D129" s="5" t="str">
        <f>_xll.SNL.Clients.Office.Excel.Functions.SPG(A129, "IQ_DILUT_EPS_NORM", "CY2023")</f>
        <v>#PEND</v>
      </c>
      <c r="E129" t="e">
        <f t="shared" si="12"/>
        <v>#VALUE!</v>
      </c>
      <c r="F129" t="e">
        <f t="shared" si="13"/>
        <v>#VALUE!</v>
      </c>
      <c r="G129" s="5" t="str">
        <f>_xll.SNL.Clients.Office.Excel.Functions.SPG(A129, "SP_MARKETCAP", "12/30/2023")</f>
        <v>#PEND</v>
      </c>
      <c r="H129" t="e">
        <f t="shared" si="17"/>
        <v>#VALUE!</v>
      </c>
      <c r="I129" t="e">
        <f t="shared" si="18"/>
        <v>#VALUE!</v>
      </c>
      <c r="K129" t="s">
        <v>129</v>
      </c>
      <c r="L129" s="4" t="str" cm="1">
        <f t="array" ref="L129">_xll.SNL.Clients.Office.Excel.Functions.SPG(K129, "SP_TOTAL_REV", "CY2023")</f>
        <v>#PEND</v>
      </c>
      <c r="M129" s="4" t="str">
        <f>_xll.SNL.Clients.Office.Excel.Functions.SPG(K129,"IQ_AVG_DILUT_SHARES_OUT","CY2023")</f>
        <v>#PEND</v>
      </c>
      <c r="N129" s="5" t="str">
        <f>_xll.SNL.Clients.Office.Excel.Functions.SPG(K129, "IQ_DILUT_EPS_NORM", "CY2023")</f>
        <v>#PEND</v>
      </c>
      <c r="O129" t="e">
        <f t="shared" si="14"/>
        <v>#VALUE!</v>
      </c>
      <c r="P129" t="e">
        <f t="shared" si="15"/>
        <v>#VALUE!</v>
      </c>
      <c r="Q129" s="5" t="str">
        <f>_xll.SNL.Clients.Office.Excel.Functions.SPG(K129, "SP_MARKETCAP", "12/31/2022")</f>
        <v>#PEND</v>
      </c>
      <c r="R129" t="e">
        <f t="shared" si="19"/>
        <v>#VALUE!</v>
      </c>
      <c r="S129" t="e">
        <f t="shared" si="20"/>
        <v>#VALUE!</v>
      </c>
      <c r="U129" t="s">
        <v>129</v>
      </c>
      <c r="V129" s="4" t="str" cm="1">
        <f t="array" ref="V129">_xll.SNL.Clients.Office.Excel.Functions.SPG(U129, "SP_TOTAL_REV", "CY2021")</f>
        <v>#PEND</v>
      </c>
      <c r="W129" s="4" t="str">
        <f>_xll.SNL.Clients.Office.Excel.Functions.SPG(U129,"IQ_AVG_DILUT_SHARES_OUT","CY2021")</f>
        <v>#PEND</v>
      </c>
      <c r="X129" s="5" t="str">
        <f>_xll.SNL.Clients.Office.Excel.Functions.SPG(U129, "IQ_DILUT_EPS_NORM", "CY2021")</f>
        <v>#PEND</v>
      </c>
      <c r="Y129" t="e">
        <f t="shared" si="21"/>
        <v>#VALUE!</v>
      </c>
      <c r="Z129" t="e">
        <f t="shared" si="22"/>
        <v>#VALUE!</v>
      </c>
      <c r="AA129" s="5" t="str">
        <f>_xll.SNL.Clients.Office.Excel.Functions.SPG(U129, "SP_MARKETCAP", "12/31/2021")</f>
        <v>#PEND</v>
      </c>
      <c r="AB129" t="e">
        <f t="shared" si="16"/>
        <v>#VALUE!</v>
      </c>
      <c r="AC129" t="e">
        <f t="shared" si="23"/>
        <v>#VALUE!</v>
      </c>
    </row>
    <row r="130" spans="1:29" x14ac:dyDescent="0.3">
      <c r="A130" t="s">
        <v>130</v>
      </c>
      <c r="B130" s="4" t="str" cm="1">
        <f t="array" ref="B130">_xll.SNL.Clients.Office.Excel.Functions.SPG(A130, "SP_TOTAL_REV", "CY2023")</f>
        <v>#PEND</v>
      </c>
      <c r="C130" s="4" t="str">
        <f>_xll.SNL.Clients.Office.Excel.Functions.SPG(A130,"IQ_AVG_DILUT_SHARES_OUT","CY2023")</f>
        <v>#PEND</v>
      </c>
      <c r="D130" s="5" t="str">
        <f>_xll.SNL.Clients.Office.Excel.Functions.SPG(A130, "IQ_DILUT_EPS_NORM", "CY2023")</f>
        <v>#PEND</v>
      </c>
      <c r="E130" t="e">
        <f t="shared" si="12"/>
        <v>#VALUE!</v>
      </c>
      <c r="F130" t="e">
        <f t="shared" si="13"/>
        <v>#VALUE!</v>
      </c>
      <c r="G130" s="5" t="str">
        <f>_xll.SNL.Clients.Office.Excel.Functions.SPG(A130, "SP_MARKETCAP", "12/30/2023")</f>
        <v>#PEND</v>
      </c>
      <c r="H130" t="e">
        <f t="shared" si="17"/>
        <v>#VALUE!</v>
      </c>
      <c r="I130" t="e">
        <f t="shared" si="18"/>
        <v>#VALUE!</v>
      </c>
      <c r="K130" t="s">
        <v>130</v>
      </c>
      <c r="L130" s="4" t="str" cm="1">
        <f t="array" ref="L130">_xll.SNL.Clients.Office.Excel.Functions.SPG(K130, "SP_TOTAL_REV", "CY2023")</f>
        <v>#PEND</v>
      </c>
      <c r="M130" s="4" t="str">
        <f>_xll.SNL.Clients.Office.Excel.Functions.SPG(K130,"IQ_AVG_DILUT_SHARES_OUT","CY2023")</f>
        <v>#PEND</v>
      </c>
      <c r="N130" s="5" t="str">
        <f>_xll.SNL.Clients.Office.Excel.Functions.SPG(K130, "IQ_DILUT_EPS_NORM", "CY2023")</f>
        <v>#PEND</v>
      </c>
      <c r="O130" t="e">
        <f t="shared" si="14"/>
        <v>#VALUE!</v>
      </c>
      <c r="P130" t="e">
        <f t="shared" si="15"/>
        <v>#VALUE!</v>
      </c>
      <c r="Q130" s="5" t="str">
        <f>_xll.SNL.Clients.Office.Excel.Functions.SPG(K130, "SP_MARKETCAP", "12/31/2022")</f>
        <v>#PEND</v>
      </c>
      <c r="R130" t="e">
        <f t="shared" si="19"/>
        <v>#VALUE!</v>
      </c>
      <c r="S130" t="e">
        <f t="shared" si="20"/>
        <v>#VALUE!</v>
      </c>
      <c r="U130" t="s">
        <v>130</v>
      </c>
      <c r="V130" s="4" t="str" cm="1">
        <f t="array" ref="V130">_xll.SNL.Clients.Office.Excel.Functions.SPG(U130, "SP_TOTAL_REV", "CY2021")</f>
        <v>#PEND</v>
      </c>
      <c r="W130" s="4" t="str">
        <f>_xll.SNL.Clients.Office.Excel.Functions.SPG(U130,"IQ_AVG_DILUT_SHARES_OUT","CY2021")</f>
        <v>#PEND</v>
      </c>
      <c r="X130" s="5" t="str">
        <f>_xll.SNL.Clients.Office.Excel.Functions.SPG(U130, "IQ_DILUT_EPS_NORM", "CY2021")</f>
        <v>#PEND</v>
      </c>
      <c r="Y130" t="e">
        <f t="shared" si="21"/>
        <v>#VALUE!</v>
      </c>
      <c r="Z130" t="e">
        <f t="shared" si="22"/>
        <v>#VALUE!</v>
      </c>
      <c r="AA130" s="5" t="str">
        <f>_xll.SNL.Clients.Office.Excel.Functions.SPG(U130, "SP_MARKETCAP", "12/31/2021")</f>
        <v>#PEND</v>
      </c>
      <c r="AB130" t="e">
        <f t="shared" si="16"/>
        <v>#VALUE!</v>
      </c>
      <c r="AC130" t="e">
        <f t="shared" si="23"/>
        <v>#VALUE!</v>
      </c>
    </row>
    <row r="131" spans="1:29" x14ac:dyDescent="0.3">
      <c r="A131" t="s">
        <v>131</v>
      </c>
      <c r="B131" s="4" t="str" cm="1">
        <f t="array" ref="B131">_xll.SNL.Clients.Office.Excel.Functions.SPG(A131, "SP_TOTAL_REV", "CY2023")</f>
        <v>#PEND</v>
      </c>
      <c r="C131" s="4" t="str">
        <f>_xll.SNL.Clients.Office.Excel.Functions.SPG(A131,"IQ_AVG_DILUT_SHARES_OUT","CY2023")</f>
        <v>#PEND</v>
      </c>
      <c r="D131" s="5" t="str">
        <f>_xll.SNL.Clients.Office.Excel.Functions.SPG(A131, "IQ_DILUT_EPS_NORM", "CY2023")</f>
        <v>#PEND</v>
      </c>
      <c r="E131" t="e">
        <f t="shared" si="12"/>
        <v>#VALUE!</v>
      </c>
      <c r="F131" t="e">
        <f t="shared" si="13"/>
        <v>#VALUE!</v>
      </c>
      <c r="G131" s="5" t="str">
        <f>_xll.SNL.Clients.Office.Excel.Functions.SPG(A131, "SP_MARKETCAP", "12/30/2023")</f>
        <v>#PEND</v>
      </c>
      <c r="H131" t="e">
        <f t="shared" si="17"/>
        <v>#VALUE!</v>
      </c>
      <c r="I131" t="e">
        <f t="shared" si="18"/>
        <v>#VALUE!</v>
      </c>
      <c r="K131" t="s">
        <v>131</v>
      </c>
      <c r="L131" s="4" t="str" cm="1">
        <f t="array" ref="L131">_xll.SNL.Clients.Office.Excel.Functions.SPG(K131, "SP_TOTAL_REV", "CY2023")</f>
        <v>#PEND</v>
      </c>
      <c r="M131" s="4" t="str">
        <f>_xll.SNL.Clients.Office.Excel.Functions.SPG(K131,"IQ_AVG_DILUT_SHARES_OUT","CY2023")</f>
        <v>#PEND</v>
      </c>
      <c r="N131" s="5" t="str">
        <f>_xll.SNL.Clients.Office.Excel.Functions.SPG(K131, "IQ_DILUT_EPS_NORM", "CY2023")</f>
        <v>#PEND</v>
      </c>
      <c r="O131" t="e">
        <f t="shared" si="14"/>
        <v>#VALUE!</v>
      </c>
      <c r="P131" t="e">
        <f t="shared" si="15"/>
        <v>#VALUE!</v>
      </c>
      <c r="Q131" s="5" t="str">
        <f>_xll.SNL.Clients.Office.Excel.Functions.SPG(K131, "SP_MARKETCAP", "12/31/2022")</f>
        <v>#PEND</v>
      </c>
      <c r="R131" t="e">
        <f t="shared" si="19"/>
        <v>#VALUE!</v>
      </c>
      <c r="S131" t="e">
        <f t="shared" si="20"/>
        <v>#VALUE!</v>
      </c>
      <c r="U131" t="s">
        <v>131</v>
      </c>
      <c r="V131" s="4" t="str" cm="1">
        <f t="array" ref="V131">_xll.SNL.Clients.Office.Excel.Functions.SPG(U131, "SP_TOTAL_REV", "CY2021")</f>
        <v>#PEND</v>
      </c>
      <c r="W131" s="4" t="str">
        <f>_xll.SNL.Clients.Office.Excel.Functions.SPG(U131,"IQ_AVG_DILUT_SHARES_OUT","CY2021")</f>
        <v>#PEND</v>
      </c>
      <c r="X131" s="5" t="str">
        <f>_xll.SNL.Clients.Office.Excel.Functions.SPG(U131, "IQ_DILUT_EPS_NORM", "CY2021")</f>
        <v>#PEND</v>
      </c>
      <c r="Y131" t="e">
        <f t="shared" si="21"/>
        <v>#VALUE!</v>
      </c>
      <c r="Z131" t="e">
        <f t="shared" si="22"/>
        <v>#VALUE!</v>
      </c>
      <c r="AA131" s="5" t="str">
        <f>_xll.SNL.Clients.Office.Excel.Functions.SPG(U131, "SP_MARKETCAP", "12/31/2021")</f>
        <v>#PEND</v>
      </c>
      <c r="AB131" t="e">
        <f t="shared" si="16"/>
        <v>#VALUE!</v>
      </c>
      <c r="AC131" t="e">
        <f t="shared" si="23"/>
        <v>#VALUE!</v>
      </c>
    </row>
    <row r="132" spans="1:29" x14ac:dyDescent="0.3">
      <c r="A132" t="s">
        <v>132</v>
      </c>
      <c r="B132" s="4" t="str" cm="1">
        <f t="array" ref="B132">_xll.SNL.Clients.Office.Excel.Functions.SPG(A132, "SP_TOTAL_REV", "CY2023")</f>
        <v>#PEND</v>
      </c>
      <c r="C132" s="4" t="str">
        <f>_xll.SNL.Clients.Office.Excel.Functions.SPG(A132,"IQ_AVG_DILUT_SHARES_OUT","CY2023")</f>
        <v>#PEND</v>
      </c>
      <c r="D132" s="5" t="str">
        <f>_xll.SNL.Clients.Office.Excel.Functions.SPG(A132, "IQ_DILUT_EPS_NORM", "CY2023")</f>
        <v>#PEND</v>
      </c>
      <c r="E132" t="e">
        <f t="shared" si="12"/>
        <v>#VALUE!</v>
      </c>
      <c r="F132" t="e">
        <f t="shared" si="13"/>
        <v>#VALUE!</v>
      </c>
      <c r="G132" s="5" t="str">
        <f>_xll.SNL.Clients.Office.Excel.Functions.SPG(A132, "SP_MARKETCAP", "12/30/2023")</f>
        <v>#PEND</v>
      </c>
      <c r="H132" t="e">
        <f t="shared" si="17"/>
        <v>#VALUE!</v>
      </c>
      <c r="I132" t="e">
        <f t="shared" si="18"/>
        <v>#VALUE!</v>
      </c>
      <c r="K132" t="s">
        <v>132</v>
      </c>
      <c r="L132" s="4" t="str" cm="1">
        <f t="array" ref="L132">_xll.SNL.Clients.Office.Excel.Functions.SPG(K132, "SP_TOTAL_REV", "CY2023")</f>
        <v>#PEND</v>
      </c>
      <c r="M132" s="4" t="str">
        <f>_xll.SNL.Clients.Office.Excel.Functions.SPG(K132,"IQ_AVG_DILUT_SHARES_OUT","CY2023")</f>
        <v>#PEND</v>
      </c>
      <c r="N132" s="5" t="str">
        <f>_xll.SNL.Clients.Office.Excel.Functions.SPG(K132, "IQ_DILUT_EPS_NORM", "CY2023")</f>
        <v>#PEND</v>
      </c>
      <c r="O132" t="e">
        <f t="shared" si="14"/>
        <v>#VALUE!</v>
      </c>
      <c r="P132" t="e">
        <f t="shared" si="15"/>
        <v>#VALUE!</v>
      </c>
      <c r="Q132" s="5" t="str">
        <f>_xll.SNL.Clients.Office.Excel.Functions.SPG(K132, "SP_MARKETCAP", "12/31/2022")</f>
        <v>#PEND</v>
      </c>
      <c r="R132" t="e">
        <f t="shared" si="19"/>
        <v>#VALUE!</v>
      </c>
      <c r="S132" t="e">
        <f t="shared" si="20"/>
        <v>#VALUE!</v>
      </c>
      <c r="U132" t="s">
        <v>132</v>
      </c>
      <c r="V132" s="4" t="str" cm="1">
        <f t="array" ref="V132">_xll.SNL.Clients.Office.Excel.Functions.SPG(U132, "SP_TOTAL_REV", "CY2021")</f>
        <v>#PEND</v>
      </c>
      <c r="W132" s="4" t="str">
        <f>_xll.SNL.Clients.Office.Excel.Functions.SPG(U132,"IQ_AVG_DILUT_SHARES_OUT","CY2021")</f>
        <v>#PEND</v>
      </c>
      <c r="X132" s="5" t="str">
        <f>_xll.SNL.Clients.Office.Excel.Functions.SPG(U132, "IQ_DILUT_EPS_NORM", "CY2021")</f>
        <v>#PEND</v>
      </c>
      <c r="Y132" t="e">
        <f t="shared" si="21"/>
        <v>#VALUE!</v>
      </c>
      <c r="Z132" t="e">
        <f t="shared" si="22"/>
        <v>#VALUE!</v>
      </c>
      <c r="AA132" s="5" t="str">
        <f>_xll.SNL.Clients.Office.Excel.Functions.SPG(U132, "SP_MARKETCAP", "12/31/2021")</f>
        <v>#PEND</v>
      </c>
      <c r="AB132" t="e">
        <f t="shared" si="16"/>
        <v>#VALUE!</v>
      </c>
      <c r="AC132" t="e">
        <f t="shared" si="23"/>
        <v>#VALUE!</v>
      </c>
    </row>
    <row r="133" spans="1:29" x14ac:dyDescent="0.3">
      <c r="A133" t="s">
        <v>133</v>
      </c>
      <c r="B133" s="4" t="str" cm="1">
        <f t="array" ref="B133">_xll.SNL.Clients.Office.Excel.Functions.SPG(A133, "SP_TOTAL_REV", "CY2023")</f>
        <v>#PEND</v>
      </c>
      <c r="C133" s="4" t="str">
        <f>_xll.SNL.Clients.Office.Excel.Functions.SPG(A133,"IQ_AVG_DILUT_SHARES_OUT","CY2023")</f>
        <v>#PEND</v>
      </c>
      <c r="D133" s="5" t="str">
        <f>_xll.SNL.Clients.Office.Excel.Functions.SPG(A133, "IQ_DILUT_EPS_NORM", "CY2023")</f>
        <v>#PEND</v>
      </c>
      <c r="E133" t="e">
        <f t="shared" si="12"/>
        <v>#VALUE!</v>
      </c>
      <c r="F133" t="e">
        <f t="shared" si="13"/>
        <v>#VALUE!</v>
      </c>
      <c r="G133" s="5" t="str">
        <f>_xll.SNL.Clients.Office.Excel.Functions.SPG(A133, "SP_MARKETCAP", "12/30/2023")</f>
        <v>#PEND</v>
      </c>
      <c r="H133" t="e">
        <f t="shared" si="17"/>
        <v>#VALUE!</v>
      </c>
      <c r="I133" t="e">
        <f t="shared" si="18"/>
        <v>#VALUE!</v>
      </c>
      <c r="K133" t="s">
        <v>133</v>
      </c>
      <c r="L133" s="4" t="str" cm="1">
        <f t="array" ref="L133">_xll.SNL.Clients.Office.Excel.Functions.SPG(K133, "SP_TOTAL_REV", "CY2023")</f>
        <v>#PEND</v>
      </c>
      <c r="M133" s="4" t="str">
        <f>_xll.SNL.Clients.Office.Excel.Functions.SPG(K133,"IQ_AVG_DILUT_SHARES_OUT","CY2023")</f>
        <v>#PEND</v>
      </c>
      <c r="N133" s="5" t="str">
        <f>_xll.SNL.Clients.Office.Excel.Functions.SPG(K133, "IQ_DILUT_EPS_NORM", "CY2023")</f>
        <v>#PEND</v>
      </c>
      <c r="O133" t="e">
        <f t="shared" si="14"/>
        <v>#VALUE!</v>
      </c>
      <c r="P133" t="e">
        <f t="shared" si="15"/>
        <v>#VALUE!</v>
      </c>
      <c r="Q133" s="5" t="str">
        <f>_xll.SNL.Clients.Office.Excel.Functions.SPG(K133, "SP_MARKETCAP", "12/31/2022")</f>
        <v>#PEND</v>
      </c>
      <c r="R133" t="e">
        <f t="shared" si="19"/>
        <v>#VALUE!</v>
      </c>
      <c r="S133" t="e">
        <f t="shared" si="20"/>
        <v>#VALUE!</v>
      </c>
      <c r="U133" t="s">
        <v>133</v>
      </c>
      <c r="V133" s="4" t="str" cm="1">
        <f t="array" ref="V133">_xll.SNL.Clients.Office.Excel.Functions.SPG(U133, "SP_TOTAL_REV", "CY2021")</f>
        <v>#PEND</v>
      </c>
      <c r="W133" s="4" t="str">
        <f>_xll.SNL.Clients.Office.Excel.Functions.SPG(U133,"IQ_AVG_DILUT_SHARES_OUT","CY2021")</f>
        <v>#PEND</v>
      </c>
      <c r="X133" s="5" t="str">
        <f>_xll.SNL.Clients.Office.Excel.Functions.SPG(U133, "IQ_DILUT_EPS_NORM", "CY2021")</f>
        <v>#PEND</v>
      </c>
      <c r="Y133" t="e">
        <f t="shared" si="21"/>
        <v>#VALUE!</v>
      </c>
      <c r="Z133" t="e">
        <f t="shared" si="22"/>
        <v>#VALUE!</v>
      </c>
      <c r="AA133" s="5" t="str">
        <f>_xll.SNL.Clients.Office.Excel.Functions.SPG(U133, "SP_MARKETCAP", "12/31/2021")</f>
        <v>#PEND</v>
      </c>
      <c r="AB133" t="e">
        <f t="shared" si="16"/>
        <v>#VALUE!</v>
      </c>
      <c r="AC133" t="e">
        <f t="shared" si="23"/>
        <v>#VALUE!</v>
      </c>
    </row>
    <row r="134" spans="1:29" x14ac:dyDescent="0.3">
      <c r="A134" t="s">
        <v>134</v>
      </c>
      <c r="B134" s="4" t="str" cm="1">
        <f t="array" ref="B134">_xll.SNL.Clients.Office.Excel.Functions.SPG(A134, "SP_TOTAL_REV", "CY2023")</f>
        <v>#PEND</v>
      </c>
      <c r="C134" s="4" t="str">
        <f>_xll.SNL.Clients.Office.Excel.Functions.SPG(A134,"IQ_AVG_DILUT_SHARES_OUT","CY2023")</f>
        <v>#PEND</v>
      </c>
      <c r="D134" s="5" t="str">
        <f>_xll.SNL.Clients.Office.Excel.Functions.SPG(A134, "IQ_DILUT_EPS_NORM", "CY2023")</f>
        <v>#PEND</v>
      </c>
      <c r="E134" t="e">
        <f t="shared" ref="E134:E197" si="24">C134*D134/1000</f>
        <v>#VALUE!</v>
      </c>
      <c r="F134" t="e">
        <f t="shared" ref="F134:F197" si="25">E134/B134</f>
        <v>#VALUE!</v>
      </c>
      <c r="G134" s="5" t="str">
        <f>_xll.SNL.Clients.Office.Excel.Functions.SPG(A134, "SP_MARKETCAP", "12/30/2023")</f>
        <v>#PEND</v>
      </c>
      <c r="H134" t="e">
        <f t="shared" si="17"/>
        <v>#VALUE!</v>
      </c>
      <c r="I134" t="e">
        <f t="shared" si="18"/>
        <v>#VALUE!</v>
      </c>
      <c r="K134" t="s">
        <v>134</v>
      </c>
      <c r="L134" s="4" t="str" cm="1">
        <f t="array" ref="L134">_xll.SNL.Clients.Office.Excel.Functions.SPG(K134, "SP_TOTAL_REV", "CY2023")</f>
        <v>#PEND</v>
      </c>
      <c r="M134" s="4" t="str">
        <f>_xll.SNL.Clients.Office.Excel.Functions.SPG(K134,"IQ_AVG_DILUT_SHARES_OUT","CY2023")</f>
        <v>#PEND</v>
      </c>
      <c r="N134" s="5" t="str">
        <f>_xll.SNL.Clients.Office.Excel.Functions.SPG(K134, "IQ_DILUT_EPS_NORM", "CY2023")</f>
        <v>#PEND</v>
      </c>
      <c r="O134" t="e">
        <f t="shared" ref="O134:O197" si="26">M134*N134/1000</f>
        <v>#VALUE!</v>
      </c>
      <c r="P134" t="e">
        <f t="shared" ref="P134:P197" si="27">O134/L134</f>
        <v>#VALUE!</v>
      </c>
      <c r="Q134" s="5" t="str">
        <f>_xll.SNL.Clients.Office.Excel.Functions.SPG(K134, "SP_MARKETCAP", "12/31/2022")</f>
        <v>#PEND</v>
      </c>
      <c r="R134" t="e">
        <f t="shared" si="19"/>
        <v>#VALUE!</v>
      </c>
      <c r="S134" t="e">
        <f t="shared" si="20"/>
        <v>#VALUE!</v>
      </c>
      <c r="U134" t="s">
        <v>134</v>
      </c>
      <c r="V134" s="4" t="str" cm="1">
        <f t="array" ref="V134">_xll.SNL.Clients.Office.Excel.Functions.SPG(U134, "SP_TOTAL_REV", "CY2021")</f>
        <v>#PEND</v>
      </c>
      <c r="W134" s="4" t="str">
        <f>_xll.SNL.Clients.Office.Excel.Functions.SPG(U134,"IQ_AVG_DILUT_SHARES_OUT","CY2021")</f>
        <v>#PEND</v>
      </c>
      <c r="X134" s="5" t="str">
        <f>_xll.SNL.Clients.Office.Excel.Functions.SPG(U134, "IQ_DILUT_EPS_NORM", "CY2021")</f>
        <v>#PEND</v>
      </c>
      <c r="Y134" t="e">
        <f t="shared" si="21"/>
        <v>#VALUE!</v>
      </c>
      <c r="Z134" t="e">
        <f t="shared" si="22"/>
        <v>#VALUE!</v>
      </c>
      <c r="AA134" s="5" t="str">
        <f>_xll.SNL.Clients.Office.Excel.Functions.SPG(U134, "SP_MARKETCAP", "12/31/2021")</f>
        <v>#PEND</v>
      </c>
      <c r="AB134" t="e">
        <f t="shared" ref="AB134:AB197" si="28">AA134/$AA$509</f>
        <v>#VALUE!</v>
      </c>
      <c r="AC134" t="e">
        <f t="shared" si="23"/>
        <v>#VALUE!</v>
      </c>
    </row>
    <row r="135" spans="1:29" x14ac:dyDescent="0.3">
      <c r="A135" t="s">
        <v>135</v>
      </c>
      <c r="B135" s="4" t="str" cm="1">
        <f t="array" ref="B135">_xll.SNL.Clients.Office.Excel.Functions.SPG(A135, "SP_TOTAL_REV", "CY2023")</f>
        <v>#PEND</v>
      </c>
      <c r="C135" s="4" t="str">
        <f>_xll.SNL.Clients.Office.Excel.Functions.SPG(A135,"IQ_AVG_DILUT_SHARES_OUT","CY2023")</f>
        <v>#PEND</v>
      </c>
      <c r="D135" s="5" t="str">
        <f>_xll.SNL.Clients.Office.Excel.Functions.SPG(A135, "IQ_DILUT_EPS_NORM", "CY2023")</f>
        <v>#PEND</v>
      </c>
      <c r="E135" t="e">
        <f t="shared" si="24"/>
        <v>#VALUE!</v>
      </c>
      <c r="F135" t="e">
        <f t="shared" si="25"/>
        <v>#VALUE!</v>
      </c>
      <c r="G135" s="5" t="str">
        <f>_xll.SNL.Clients.Office.Excel.Functions.SPG(A135, "SP_MARKETCAP", "12/30/2023")</f>
        <v>#PEND</v>
      </c>
      <c r="H135" t="e">
        <f t="shared" ref="H135:H198" si="29">G135/$G$509</f>
        <v>#VALUE!</v>
      </c>
      <c r="I135" t="e">
        <f t="shared" ref="I135:I198" si="30">D135*H135</f>
        <v>#VALUE!</v>
      </c>
      <c r="K135" t="s">
        <v>135</v>
      </c>
      <c r="L135" s="4" t="str" cm="1">
        <f t="array" ref="L135">_xll.SNL.Clients.Office.Excel.Functions.SPG(K135, "SP_TOTAL_REV", "CY2023")</f>
        <v>#PEND</v>
      </c>
      <c r="M135" s="4" t="str">
        <f>_xll.SNL.Clients.Office.Excel.Functions.SPG(K135,"IQ_AVG_DILUT_SHARES_OUT","CY2023")</f>
        <v>#PEND</v>
      </c>
      <c r="N135" s="5" t="str">
        <f>_xll.SNL.Clients.Office.Excel.Functions.SPG(K135, "IQ_DILUT_EPS_NORM", "CY2023")</f>
        <v>#PEND</v>
      </c>
      <c r="O135" t="e">
        <f t="shared" si="26"/>
        <v>#VALUE!</v>
      </c>
      <c r="P135" t="e">
        <f t="shared" si="27"/>
        <v>#VALUE!</v>
      </c>
      <c r="Q135" s="5" t="str">
        <f>_xll.SNL.Clients.Office.Excel.Functions.SPG(K135, "SP_MARKETCAP", "12/31/2022")</f>
        <v>#PEND</v>
      </c>
      <c r="R135" t="e">
        <f t="shared" ref="R135:R198" si="31">Q135/$Q$509</f>
        <v>#VALUE!</v>
      </c>
      <c r="S135" t="e">
        <f t="shared" ref="S135:S198" si="32">N135*R135</f>
        <v>#VALUE!</v>
      </c>
      <c r="U135" t="s">
        <v>135</v>
      </c>
      <c r="V135" s="4" t="str" cm="1">
        <f t="array" ref="V135">_xll.SNL.Clients.Office.Excel.Functions.SPG(U135, "SP_TOTAL_REV", "CY2021")</f>
        <v>#PEND</v>
      </c>
      <c r="W135" s="4" t="str">
        <f>_xll.SNL.Clients.Office.Excel.Functions.SPG(U135,"IQ_AVG_DILUT_SHARES_OUT","CY2021")</f>
        <v>#PEND</v>
      </c>
      <c r="X135" s="5" t="str">
        <f>_xll.SNL.Clients.Office.Excel.Functions.SPG(U135, "IQ_DILUT_EPS_NORM", "CY2021")</f>
        <v>#PEND</v>
      </c>
      <c r="Y135" t="e">
        <f t="shared" ref="Y135:Y198" si="33">W135*X135/1000</f>
        <v>#VALUE!</v>
      </c>
      <c r="Z135" t="e">
        <f t="shared" ref="Z135:Z198" si="34">Y135/V135</f>
        <v>#VALUE!</v>
      </c>
      <c r="AA135" s="5" t="str">
        <f>_xll.SNL.Clients.Office.Excel.Functions.SPG(U135, "SP_MARKETCAP", "12/31/2021")</f>
        <v>#PEND</v>
      </c>
      <c r="AB135" t="e">
        <f t="shared" si="28"/>
        <v>#VALUE!</v>
      </c>
      <c r="AC135" t="e">
        <f t="shared" ref="AC135:AC198" si="35">X135*AB135</f>
        <v>#VALUE!</v>
      </c>
    </row>
    <row r="136" spans="1:29" x14ac:dyDescent="0.3">
      <c r="A136" t="s">
        <v>136</v>
      </c>
      <c r="B136" s="4" t="str" cm="1">
        <f t="array" ref="B136">_xll.SNL.Clients.Office.Excel.Functions.SPG(A136, "SP_TOTAL_REV", "CY2023")</f>
        <v>#PEND</v>
      </c>
      <c r="C136" s="4" t="str">
        <f>_xll.SNL.Clients.Office.Excel.Functions.SPG(A136,"IQ_AVG_DILUT_SHARES_OUT","CY2023")</f>
        <v>#PEND</v>
      </c>
      <c r="D136" s="5" t="str">
        <f>_xll.SNL.Clients.Office.Excel.Functions.SPG(A136, "IQ_DILUT_EPS_NORM", "CY2023")</f>
        <v>#PEND</v>
      </c>
      <c r="E136" t="e">
        <f t="shared" si="24"/>
        <v>#VALUE!</v>
      </c>
      <c r="F136" t="e">
        <f t="shared" si="25"/>
        <v>#VALUE!</v>
      </c>
      <c r="G136" s="5" t="str">
        <f>_xll.SNL.Clients.Office.Excel.Functions.SPG(A136, "SP_MARKETCAP", "12/30/2023")</f>
        <v>#PEND</v>
      </c>
      <c r="H136" t="e">
        <f t="shared" si="29"/>
        <v>#VALUE!</v>
      </c>
      <c r="I136" t="e">
        <f t="shared" si="30"/>
        <v>#VALUE!</v>
      </c>
      <c r="K136" t="s">
        <v>136</v>
      </c>
      <c r="L136" s="4" t="str" cm="1">
        <f t="array" ref="L136">_xll.SNL.Clients.Office.Excel.Functions.SPG(K136, "SP_TOTAL_REV", "CY2023")</f>
        <v>#PEND</v>
      </c>
      <c r="M136" s="4" t="str">
        <f>_xll.SNL.Clients.Office.Excel.Functions.SPG(K136,"IQ_AVG_DILUT_SHARES_OUT","CY2023")</f>
        <v>#PEND</v>
      </c>
      <c r="N136" s="5" t="str">
        <f>_xll.SNL.Clients.Office.Excel.Functions.SPG(K136, "IQ_DILUT_EPS_NORM", "CY2023")</f>
        <v>#PEND</v>
      </c>
      <c r="O136" t="e">
        <f t="shared" si="26"/>
        <v>#VALUE!</v>
      </c>
      <c r="P136" t="e">
        <f t="shared" si="27"/>
        <v>#VALUE!</v>
      </c>
      <c r="Q136" s="5" t="str">
        <f>_xll.SNL.Clients.Office.Excel.Functions.SPG(K136, "SP_MARKETCAP", "12/31/2022")</f>
        <v>#PEND</v>
      </c>
      <c r="R136" t="e">
        <f t="shared" si="31"/>
        <v>#VALUE!</v>
      </c>
      <c r="S136" t="e">
        <f t="shared" si="32"/>
        <v>#VALUE!</v>
      </c>
      <c r="U136" t="s">
        <v>136</v>
      </c>
      <c r="V136" s="4" t="str" cm="1">
        <f t="array" ref="V136">_xll.SNL.Clients.Office.Excel.Functions.SPG(U136, "SP_TOTAL_REV", "CY2021")</f>
        <v>#PEND</v>
      </c>
      <c r="W136" s="4" t="str">
        <f>_xll.SNL.Clients.Office.Excel.Functions.SPG(U136,"IQ_AVG_DILUT_SHARES_OUT","CY2021")</f>
        <v>#PEND</v>
      </c>
      <c r="X136" s="5" t="str">
        <f>_xll.SNL.Clients.Office.Excel.Functions.SPG(U136, "IQ_DILUT_EPS_NORM", "CY2021")</f>
        <v>#PEND</v>
      </c>
      <c r="Y136" t="e">
        <f t="shared" si="33"/>
        <v>#VALUE!</v>
      </c>
      <c r="Z136" t="e">
        <f t="shared" si="34"/>
        <v>#VALUE!</v>
      </c>
      <c r="AA136" s="5" t="str">
        <f>_xll.SNL.Clients.Office.Excel.Functions.SPG(U136, "SP_MARKETCAP", "12/31/2021")</f>
        <v>#PEND</v>
      </c>
      <c r="AB136" t="e">
        <f t="shared" si="28"/>
        <v>#VALUE!</v>
      </c>
      <c r="AC136" t="e">
        <f t="shared" si="35"/>
        <v>#VALUE!</v>
      </c>
    </row>
    <row r="137" spans="1:29" x14ac:dyDescent="0.3">
      <c r="A137" t="s">
        <v>137</v>
      </c>
      <c r="B137" s="4" t="str" cm="1">
        <f t="array" ref="B137">_xll.SNL.Clients.Office.Excel.Functions.SPG(A137, "SP_TOTAL_REV", "CY2023")</f>
        <v>#PEND</v>
      </c>
      <c r="C137" s="4" t="str">
        <f>_xll.SNL.Clients.Office.Excel.Functions.SPG(A137,"IQ_AVG_DILUT_SHARES_OUT","CY2023")</f>
        <v>#PEND</v>
      </c>
      <c r="D137" s="5" t="str">
        <f>_xll.SNL.Clients.Office.Excel.Functions.SPG(A137, "IQ_DILUT_EPS_NORM", "CY2023")</f>
        <v>#PEND</v>
      </c>
      <c r="E137" t="e">
        <f t="shared" si="24"/>
        <v>#VALUE!</v>
      </c>
      <c r="F137" t="e">
        <f t="shared" si="25"/>
        <v>#VALUE!</v>
      </c>
      <c r="G137" s="5" t="str">
        <f>_xll.SNL.Clients.Office.Excel.Functions.SPG(A137, "SP_MARKETCAP", "12/30/2023")</f>
        <v>#PEND</v>
      </c>
      <c r="H137" t="e">
        <f t="shared" si="29"/>
        <v>#VALUE!</v>
      </c>
      <c r="I137" t="e">
        <f t="shared" si="30"/>
        <v>#VALUE!</v>
      </c>
      <c r="K137" t="s">
        <v>137</v>
      </c>
      <c r="L137" s="4" t="str" cm="1">
        <f t="array" ref="L137">_xll.SNL.Clients.Office.Excel.Functions.SPG(K137, "SP_TOTAL_REV", "CY2023")</f>
        <v>#PEND</v>
      </c>
      <c r="M137" s="4" t="str">
        <f>_xll.SNL.Clients.Office.Excel.Functions.SPG(K137,"IQ_AVG_DILUT_SHARES_OUT","CY2023")</f>
        <v>#PEND</v>
      </c>
      <c r="N137" s="5" t="str">
        <f>_xll.SNL.Clients.Office.Excel.Functions.SPG(K137, "IQ_DILUT_EPS_NORM", "CY2023")</f>
        <v>#PEND</v>
      </c>
      <c r="O137" t="e">
        <f t="shared" si="26"/>
        <v>#VALUE!</v>
      </c>
      <c r="P137" t="e">
        <f t="shared" si="27"/>
        <v>#VALUE!</v>
      </c>
      <c r="Q137" s="5" t="str">
        <f>_xll.SNL.Clients.Office.Excel.Functions.SPG(K137, "SP_MARKETCAP", "12/31/2022")</f>
        <v>#PEND</v>
      </c>
      <c r="R137" t="e">
        <f t="shared" si="31"/>
        <v>#VALUE!</v>
      </c>
      <c r="S137" t="e">
        <f t="shared" si="32"/>
        <v>#VALUE!</v>
      </c>
      <c r="U137" t="s">
        <v>137</v>
      </c>
      <c r="V137" s="4" t="str" cm="1">
        <f t="array" ref="V137">_xll.SNL.Clients.Office.Excel.Functions.SPG(U137, "SP_TOTAL_REV", "CY2021")</f>
        <v>#PEND</v>
      </c>
      <c r="W137" s="4" t="str">
        <f>_xll.SNL.Clients.Office.Excel.Functions.SPG(U137,"IQ_AVG_DILUT_SHARES_OUT","CY2021")</f>
        <v>#PEND</v>
      </c>
      <c r="X137" s="5" t="str">
        <f>_xll.SNL.Clients.Office.Excel.Functions.SPG(U137, "IQ_DILUT_EPS_NORM", "CY2021")</f>
        <v>#PEND</v>
      </c>
      <c r="Y137" t="e">
        <f t="shared" si="33"/>
        <v>#VALUE!</v>
      </c>
      <c r="Z137" t="e">
        <f t="shared" si="34"/>
        <v>#VALUE!</v>
      </c>
      <c r="AA137" s="5" t="str">
        <f>_xll.SNL.Clients.Office.Excel.Functions.SPG(U137, "SP_MARKETCAP", "12/31/2021")</f>
        <v>#PEND</v>
      </c>
      <c r="AB137" t="e">
        <f t="shared" si="28"/>
        <v>#VALUE!</v>
      </c>
      <c r="AC137" t="e">
        <f t="shared" si="35"/>
        <v>#VALUE!</v>
      </c>
    </row>
    <row r="138" spans="1:29" x14ac:dyDescent="0.3">
      <c r="A138" t="s">
        <v>138</v>
      </c>
      <c r="B138" s="4" t="str" cm="1">
        <f t="array" ref="B138">_xll.SNL.Clients.Office.Excel.Functions.SPG(A138, "SP_TOTAL_REV", "CY2023")</f>
        <v>#PEND</v>
      </c>
      <c r="C138" s="4" t="str">
        <f>_xll.SNL.Clients.Office.Excel.Functions.SPG(A138,"IQ_AVG_DILUT_SHARES_OUT","CY2023")</f>
        <v>#PEND</v>
      </c>
      <c r="D138" s="5" t="str">
        <f>_xll.SNL.Clients.Office.Excel.Functions.SPG(A138, "IQ_DILUT_EPS_NORM", "CY2023")</f>
        <v>#PEND</v>
      </c>
      <c r="E138" t="e">
        <f t="shared" si="24"/>
        <v>#VALUE!</v>
      </c>
      <c r="F138" t="e">
        <f t="shared" si="25"/>
        <v>#VALUE!</v>
      </c>
      <c r="G138" s="5" t="str">
        <f>_xll.SNL.Clients.Office.Excel.Functions.SPG(A138, "SP_MARKETCAP", "12/30/2023")</f>
        <v>#PEND</v>
      </c>
      <c r="H138" t="e">
        <f t="shared" si="29"/>
        <v>#VALUE!</v>
      </c>
      <c r="I138" t="e">
        <f t="shared" si="30"/>
        <v>#VALUE!</v>
      </c>
      <c r="K138" t="s">
        <v>138</v>
      </c>
      <c r="L138" s="4" t="str" cm="1">
        <f t="array" ref="L138">_xll.SNL.Clients.Office.Excel.Functions.SPG(K138, "SP_TOTAL_REV", "CY2023")</f>
        <v>#PEND</v>
      </c>
      <c r="M138" s="4" t="str">
        <f>_xll.SNL.Clients.Office.Excel.Functions.SPG(K138,"IQ_AVG_DILUT_SHARES_OUT","CY2023")</f>
        <v>#PEND</v>
      </c>
      <c r="N138" s="5" t="str">
        <f>_xll.SNL.Clients.Office.Excel.Functions.SPG(K138, "IQ_DILUT_EPS_NORM", "CY2023")</f>
        <v>#PEND</v>
      </c>
      <c r="O138" t="e">
        <f t="shared" si="26"/>
        <v>#VALUE!</v>
      </c>
      <c r="P138" t="e">
        <f t="shared" si="27"/>
        <v>#VALUE!</v>
      </c>
      <c r="Q138" s="5" t="str">
        <f>_xll.SNL.Clients.Office.Excel.Functions.SPG(K138, "SP_MARKETCAP", "12/31/2022")</f>
        <v>#PEND</v>
      </c>
      <c r="R138" t="e">
        <f t="shared" si="31"/>
        <v>#VALUE!</v>
      </c>
      <c r="S138" t="e">
        <f t="shared" si="32"/>
        <v>#VALUE!</v>
      </c>
      <c r="U138" t="s">
        <v>138</v>
      </c>
      <c r="V138" s="4" t="str" cm="1">
        <f t="array" ref="V138">_xll.SNL.Clients.Office.Excel.Functions.SPG(U138, "SP_TOTAL_REV", "CY2021")</f>
        <v>#PEND</v>
      </c>
      <c r="W138" s="4" t="str">
        <f>_xll.SNL.Clients.Office.Excel.Functions.SPG(U138,"IQ_AVG_DILUT_SHARES_OUT","CY2021")</f>
        <v>#PEND</v>
      </c>
      <c r="X138" s="5" t="str">
        <f>_xll.SNL.Clients.Office.Excel.Functions.SPG(U138, "IQ_DILUT_EPS_NORM", "CY2021")</f>
        <v>#PEND</v>
      </c>
      <c r="Y138" t="e">
        <f t="shared" si="33"/>
        <v>#VALUE!</v>
      </c>
      <c r="Z138" t="e">
        <f t="shared" si="34"/>
        <v>#VALUE!</v>
      </c>
      <c r="AA138" s="5" t="str">
        <f>_xll.SNL.Clients.Office.Excel.Functions.SPG(U138, "SP_MARKETCAP", "12/31/2021")</f>
        <v>#PEND</v>
      </c>
      <c r="AB138" t="e">
        <f t="shared" si="28"/>
        <v>#VALUE!</v>
      </c>
      <c r="AC138" t="e">
        <f t="shared" si="35"/>
        <v>#VALUE!</v>
      </c>
    </row>
    <row r="139" spans="1:29" x14ac:dyDescent="0.3">
      <c r="A139" t="s">
        <v>139</v>
      </c>
      <c r="B139" s="4" t="str" cm="1">
        <f t="array" ref="B139">_xll.SNL.Clients.Office.Excel.Functions.SPG(A139, "SP_TOTAL_REV", "CY2023")</f>
        <v>#PEND</v>
      </c>
      <c r="C139" s="4" t="str">
        <f>_xll.SNL.Clients.Office.Excel.Functions.SPG(A139,"IQ_AVG_DILUT_SHARES_OUT","CY2023")</f>
        <v>#PEND</v>
      </c>
      <c r="D139" s="5" t="str">
        <f>_xll.SNL.Clients.Office.Excel.Functions.SPG(A139, "IQ_DILUT_EPS_NORM", "CY2023")</f>
        <v>#PEND</v>
      </c>
      <c r="E139" t="e">
        <f t="shared" si="24"/>
        <v>#VALUE!</v>
      </c>
      <c r="F139" t="e">
        <f t="shared" si="25"/>
        <v>#VALUE!</v>
      </c>
      <c r="G139" s="5" t="str">
        <f>_xll.SNL.Clients.Office.Excel.Functions.SPG(A139, "SP_MARKETCAP", "12/30/2023")</f>
        <v>#PEND</v>
      </c>
      <c r="H139" t="e">
        <f t="shared" si="29"/>
        <v>#VALUE!</v>
      </c>
      <c r="I139" t="e">
        <f t="shared" si="30"/>
        <v>#VALUE!</v>
      </c>
      <c r="K139" t="s">
        <v>139</v>
      </c>
      <c r="L139" s="4" t="str" cm="1">
        <f t="array" ref="L139">_xll.SNL.Clients.Office.Excel.Functions.SPG(K139, "SP_TOTAL_REV", "CY2023")</f>
        <v>#PEND</v>
      </c>
      <c r="M139" s="4" t="str">
        <f>_xll.SNL.Clients.Office.Excel.Functions.SPG(K139,"IQ_AVG_DILUT_SHARES_OUT","CY2023")</f>
        <v>#PEND</v>
      </c>
      <c r="N139" s="5" t="str">
        <f>_xll.SNL.Clients.Office.Excel.Functions.SPG(K139, "IQ_DILUT_EPS_NORM", "CY2023")</f>
        <v>#PEND</v>
      </c>
      <c r="O139" t="e">
        <f t="shared" si="26"/>
        <v>#VALUE!</v>
      </c>
      <c r="P139" t="e">
        <f t="shared" si="27"/>
        <v>#VALUE!</v>
      </c>
      <c r="Q139" s="5" t="str">
        <f>_xll.SNL.Clients.Office.Excel.Functions.SPG(K139, "SP_MARKETCAP", "12/31/2022")</f>
        <v>#PEND</v>
      </c>
      <c r="R139" t="e">
        <f t="shared" si="31"/>
        <v>#VALUE!</v>
      </c>
      <c r="S139" t="e">
        <f t="shared" si="32"/>
        <v>#VALUE!</v>
      </c>
      <c r="U139" t="s">
        <v>139</v>
      </c>
      <c r="V139" s="4" t="str" cm="1">
        <f t="array" ref="V139">_xll.SNL.Clients.Office.Excel.Functions.SPG(U139, "SP_TOTAL_REV", "CY2021")</f>
        <v>#PEND</v>
      </c>
      <c r="W139" s="4" t="str">
        <f>_xll.SNL.Clients.Office.Excel.Functions.SPG(U139,"IQ_AVG_DILUT_SHARES_OUT","CY2021")</f>
        <v>#PEND</v>
      </c>
      <c r="X139" s="5" t="str">
        <f>_xll.SNL.Clients.Office.Excel.Functions.SPG(U139, "IQ_DILUT_EPS_NORM", "CY2021")</f>
        <v>#PEND</v>
      </c>
      <c r="Y139" t="e">
        <f t="shared" si="33"/>
        <v>#VALUE!</v>
      </c>
      <c r="Z139" t="e">
        <f t="shared" si="34"/>
        <v>#VALUE!</v>
      </c>
      <c r="AA139" s="5" t="str">
        <f>_xll.SNL.Clients.Office.Excel.Functions.SPG(U139, "SP_MARKETCAP", "12/31/2021")</f>
        <v>#PEND</v>
      </c>
      <c r="AB139" t="e">
        <f t="shared" si="28"/>
        <v>#VALUE!</v>
      </c>
      <c r="AC139" t="e">
        <f t="shared" si="35"/>
        <v>#VALUE!</v>
      </c>
    </row>
    <row r="140" spans="1:29" x14ac:dyDescent="0.3">
      <c r="A140" t="s">
        <v>140</v>
      </c>
      <c r="B140" s="4" t="str" cm="1">
        <f t="array" ref="B140">_xll.SNL.Clients.Office.Excel.Functions.SPG(A140, "SP_TOTAL_REV", "CY2023")</f>
        <v>#PEND</v>
      </c>
      <c r="C140" s="4" t="str">
        <f>_xll.SNL.Clients.Office.Excel.Functions.SPG(A140,"IQ_AVG_DILUT_SHARES_OUT","CY2023")</f>
        <v>#PEND</v>
      </c>
      <c r="D140" s="5" t="str">
        <f>_xll.SNL.Clients.Office.Excel.Functions.SPG(A140, "IQ_DILUT_EPS_NORM", "CY2023")</f>
        <v>#PEND</v>
      </c>
      <c r="E140" t="e">
        <f t="shared" si="24"/>
        <v>#VALUE!</v>
      </c>
      <c r="F140" t="e">
        <f t="shared" si="25"/>
        <v>#VALUE!</v>
      </c>
      <c r="G140" s="5" t="str">
        <f>_xll.SNL.Clients.Office.Excel.Functions.SPG(A140, "SP_MARKETCAP", "12/30/2023")</f>
        <v>#PEND</v>
      </c>
      <c r="H140" t="e">
        <f t="shared" si="29"/>
        <v>#VALUE!</v>
      </c>
      <c r="I140" t="e">
        <f t="shared" si="30"/>
        <v>#VALUE!</v>
      </c>
      <c r="K140" t="s">
        <v>140</v>
      </c>
      <c r="L140" s="4" t="str" cm="1">
        <f t="array" ref="L140">_xll.SNL.Clients.Office.Excel.Functions.SPG(K140, "SP_TOTAL_REV", "CY2023")</f>
        <v>#PEND</v>
      </c>
      <c r="M140" s="4" t="str">
        <f>_xll.SNL.Clients.Office.Excel.Functions.SPG(K140,"IQ_AVG_DILUT_SHARES_OUT","CY2023")</f>
        <v>#PEND</v>
      </c>
      <c r="N140" s="5" t="str">
        <f>_xll.SNL.Clients.Office.Excel.Functions.SPG(K140, "IQ_DILUT_EPS_NORM", "CY2023")</f>
        <v>#PEND</v>
      </c>
      <c r="O140" t="e">
        <f t="shared" si="26"/>
        <v>#VALUE!</v>
      </c>
      <c r="P140" t="e">
        <f t="shared" si="27"/>
        <v>#VALUE!</v>
      </c>
      <c r="Q140" s="5" t="str">
        <f>_xll.SNL.Clients.Office.Excel.Functions.SPG(K140, "SP_MARKETCAP", "12/31/2022")</f>
        <v>#PEND</v>
      </c>
      <c r="R140" t="e">
        <f t="shared" si="31"/>
        <v>#VALUE!</v>
      </c>
      <c r="S140" t="e">
        <f t="shared" si="32"/>
        <v>#VALUE!</v>
      </c>
      <c r="U140" t="s">
        <v>140</v>
      </c>
      <c r="V140" s="4" t="str" cm="1">
        <f t="array" ref="V140">_xll.SNL.Clients.Office.Excel.Functions.SPG(U140, "SP_TOTAL_REV", "CY2021")</f>
        <v>#PEND</v>
      </c>
      <c r="W140" s="4" t="str">
        <f>_xll.SNL.Clients.Office.Excel.Functions.SPG(U140,"IQ_AVG_DILUT_SHARES_OUT","CY2021")</f>
        <v>#PEND</v>
      </c>
      <c r="X140" s="5" t="str">
        <f>_xll.SNL.Clients.Office.Excel.Functions.SPG(U140, "IQ_DILUT_EPS_NORM", "CY2021")</f>
        <v>#PEND</v>
      </c>
      <c r="Y140" t="e">
        <f t="shared" si="33"/>
        <v>#VALUE!</v>
      </c>
      <c r="Z140" t="e">
        <f t="shared" si="34"/>
        <v>#VALUE!</v>
      </c>
      <c r="AA140" s="5" t="str">
        <f>_xll.SNL.Clients.Office.Excel.Functions.SPG(U140, "SP_MARKETCAP", "12/31/2021")</f>
        <v>#PEND</v>
      </c>
      <c r="AB140" t="e">
        <f t="shared" si="28"/>
        <v>#VALUE!</v>
      </c>
      <c r="AC140" t="e">
        <f t="shared" si="35"/>
        <v>#VALUE!</v>
      </c>
    </row>
    <row r="141" spans="1:29" x14ac:dyDescent="0.3">
      <c r="A141" t="s">
        <v>141</v>
      </c>
      <c r="B141" s="4" t="str" cm="1">
        <f t="array" ref="B141">_xll.SNL.Clients.Office.Excel.Functions.SPG(A141, "SP_TOTAL_REV", "CY2023")</f>
        <v>#PEND</v>
      </c>
      <c r="C141" s="4" t="str">
        <f>_xll.SNL.Clients.Office.Excel.Functions.SPG(A141,"IQ_AVG_DILUT_SHARES_OUT","CY2023")</f>
        <v>#PEND</v>
      </c>
      <c r="D141" s="5" t="str">
        <f>_xll.SNL.Clients.Office.Excel.Functions.SPG(A141, "IQ_DILUT_EPS_NORM", "CY2023")</f>
        <v>#PEND</v>
      </c>
      <c r="E141" t="e">
        <f t="shared" si="24"/>
        <v>#VALUE!</v>
      </c>
      <c r="F141" t="e">
        <f t="shared" si="25"/>
        <v>#VALUE!</v>
      </c>
      <c r="G141" s="5" t="str">
        <f>_xll.SNL.Clients.Office.Excel.Functions.SPG(A141, "SP_MARKETCAP", "12/30/2023")</f>
        <v>#PEND</v>
      </c>
      <c r="H141" t="e">
        <f t="shared" si="29"/>
        <v>#VALUE!</v>
      </c>
      <c r="I141" t="e">
        <f t="shared" si="30"/>
        <v>#VALUE!</v>
      </c>
      <c r="K141" t="s">
        <v>141</v>
      </c>
      <c r="L141" s="4" t="str" cm="1">
        <f t="array" ref="L141">_xll.SNL.Clients.Office.Excel.Functions.SPG(K141, "SP_TOTAL_REV", "CY2023")</f>
        <v>#PEND</v>
      </c>
      <c r="M141" s="4" t="str">
        <f>_xll.SNL.Clients.Office.Excel.Functions.SPG(K141,"IQ_AVG_DILUT_SHARES_OUT","CY2023")</f>
        <v>#PEND</v>
      </c>
      <c r="N141" s="5" t="str">
        <f>_xll.SNL.Clients.Office.Excel.Functions.SPG(K141, "IQ_DILUT_EPS_NORM", "CY2023")</f>
        <v>#PEND</v>
      </c>
      <c r="O141" t="e">
        <f t="shared" si="26"/>
        <v>#VALUE!</v>
      </c>
      <c r="P141" t="e">
        <f t="shared" si="27"/>
        <v>#VALUE!</v>
      </c>
      <c r="Q141" s="5" t="str">
        <f>_xll.SNL.Clients.Office.Excel.Functions.SPG(K141, "SP_MARKETCAP", "12/31/2022")</f>
        <v>#PEND</v>
      </c>
      <c r="R141" t="e">
        <f t="shared" si="31"/>
        <v>#VALUE!</v>
      </c>
      <c r="S141" t="e">
        <f t="shared" si="32"/>
        <v>#VALUE!</v>
      </c>
      <c r="U141" t="s">
        <v>141</v>
      </c>
      <c r="V141" s="4" t="str" cm="1">
        <f t="array" ref="V141">_xll.SNL.Clients.Office.Excel.Functions.SPG(U141, "SP_TOTAL_REV", "CY2021")</f>
        <v>#PEND</v>
      </c>
      <c r="W141" s="4" t="str">
        <f>_xll.SNL.Clients.Office.Excel.Functions.SPG(U141,"IQ_AVG_DILUT_SHARES_OUT","CY2021")</f>
        <v>#PEND</v>
      </c>
      <c r="X141" s="5" t="str">
        <f>_xll.SNL.Clients.Office.Excel.Functions.SPG(U141, "IQ_DILUT_EPS_NORM", "CY2021")</f>
        <v>#PEND</v>
      </c>
      <c r="Y141" t="e">
        <f t="shared" si="33"/>
        <v>#VALUE!</v>
      </c>
      <c r="Z141" t="e">
        <f t="shared" si="34"/>
        <v>#VALUE!</v>
      </c>
      <c r="AA141" s="5" t="str">
        <f>_xll.SNL.Clients.Office.Excel.Functions.SPG(U141, "SP_MARKETCAP", "12/31/2021")</f>
        <v>#PEND</v>
      </c>
      <c r="AB141" t="e">
        <f t="shared" si="28"/>
        <v>#VALUE!</v>
      </c>
      <c r="AC141" t="e">
        <f t="shared" si="35"/>
        <v>#VALUE!</v>
      </c>
    </row>
    <row r="142" spans="1:29" x14ac:dyDescent="0.3">
      <c r="A142" t="s">
        <v>142</v>
      </c>
      <c r="B142" s="4" t="str" cm="1">
        <f t="array" ref="B142">_xll.SNL.Clients.Office.Excel.Functions.SPG(A142, "SP_TOTAL_REV", "CY2023")</f>
        <v>#PEND</v>
      </c>
      <c r="C142" s="4" t="str">
        <f>_xll.SNL.Clients.Office.Excel.Functions.SPG(A142,"IQ_AVG_DILUT_SHARES_OUT","CY2023")</f>
        <v>#PEND</v>
      </c>
      <c r="D142" s="5" t="str">
        <f>_xll.SNL.Clients.Office.Excel.Functions.SPG(A142, "IQ_DILUT_EPS_NORM", "CY2023")</f>
        <v>#PEND</v>
      </c>
      <c r="E142" t="e">
        <f t="shared" si="24"/>
        <v>#VALUE!</v>
      </c>
      <c r="F142" t="e">
        <f t="shared" si="25"/>
        <v>#VALUE!</v>
      </c>
      <c r="G142" s="5" t="str">
        <f>_xll.SNL.Clients.Office.Excel.Functions.SPG(A142, "SP_MARKETCAP", "12/30/2023")</f>
        <v>#PEND</v>
      </c>
      <c r="H142" t="e">
        <f t="shared" si="29"/>
        <v>#VALUE!</v>
      </c>
      <c r="I142" t="e">
        <f t="shared" si="30"/>
        <v>#VALUE!</v>
      </c>
      <c r="K142" t="s">
        <v>142</v>
      </c>
      <c r="L142" s="4" t="str" cm="1">
        <f t="array" ref="L142">_xll.SNL.Clients.Office.Excel.Functions.SPG(K142, "SP_TOTAL_REV", "CY2023")</f>
        <v>#PEND</v>
      </c>
      <c r="M142" s="4" t="str">
        <f>_xll.SNL.Clients.Office.Excel.Functions.SPG(K142,"IQ_AVG_DILUT_SHARES_OUT","CY2023")</f>
        <v>#PEND</v>
      </c>
      <c r="N142" s="5" t="str">
        <f>_xll.SNL.Clients.Office.Excel.Functions.SPG(K142, "IQ_DILUT_EPS_NORM", "CY2023")</f>
        <v>#PEND</v>
      </c>
      <c r="O142" t="e">
        <f t="shared" si="26"/>
        <v>#VALUE!</v>
      </c>
      <c r="P142" t="e">
        <f t="shared" si="27"/>
        <v>#VALUE!</v>
      </c>
      <c r="Q142" s="5" t="str">
        <f>_xll.SNL.Clients.Office.Excel.Functions.SPG(K142, "SP_MARKETCAP", "12/31/2022")</f>
        <v>#PEND</v>
      </c>
      <c r="R142" t="e">
        <f t="shared" si="31"/>
        <v>#VALUE!</v>
      </c>
      <c r="S142" t="e">
        <f t="shared" si="32"/>
        <v>#VALUE!</v>
      </c>
      <c r="U142" t="s">
        <v>142</v>
      </c>
      <c r="V142" s="4" t="str" cm="1">
        <f t="array" ref="V142">_xll.SNL.Clients.Office.Excel.Functions.SPG(U142, "SP_TOTAL_REV", "CY2021")</f>
        <v>#PEND</v>
      </c>
      <c r="W142" s="4" t="str">
        <f>_xll.SNL.Clients.Office.Excel.Functions.SPG(U142,"IQ_AVG_DILUT_SHARES_OUT","CY2021")</f>
        <v>#PEND</v>
      </c>
      <c r="X142" s="5" t="str">
        <f>_xll.SNL.Clients.Office.Excel.Functions.SPG(U142, "IQ_DILUT_EPS_NORM", "CY2021")</f>
        <v>#PEND</v>
      </c>
      <c r="Y142" t="e">
        <f t="shared" si="33"/>
        <v>#VALUE!</v>
      </c>
      <c r="Z142" t="e">
        <f t="shared" si="34"/>
        <v>#VALUE!</v>
      </c>
      <c r="AA142" s="5" t="str">
        <f>_xll.SNL.Clients.Office.Excel.Functions.SPG(U142, "SP_MARKETCAP", "12/31/2021")</f>
        <v>#PEND</v>
      </c>
      <c r="AB142" t="e">
        <f t="shared" si="28"/>
        <v>#VALUE!</v>
      </c>
      <c r="AC142" t="e">
        <f t="shared" si="35"/>
        <v>#VALUE!</v>
      </c>
    </row>
    <row r="143" spans="1:29" x14ac:dyDescent="0.3">
      <c r="A143" t="s">
        <v>143</v>
      </c>
      <c r="B143" s="4" t="str" cm="1">
        <f t="array" ref="B143">_xll.SNL.Clients.Office.Excel.Functions.SPG(A143, "SP_TOTAL_REV", "CY2023")</f>
        <v>#PEND</v>
      </c>
      <c r="C143" s="4" t="str">
        <f>_xll.SNL.Clients.Office.Excel.Functions.SPG(A143,"IQ_AVG_DILUT_SHARES_OUT","CY2023")</f>
        <v>#PEND</v>
      </c>
      <c r="D143" s="5" t="str">
        <f>_xll.SNL.Clients.Office.Excel.Functions.SPG(A143, "IQ_DILUT_EPS_NORM", "CY2023")</f>
        <v>#PEND</v>
      </c>
      <c r="E143" t="e">
        <f t="shared" si="24"/>
        <v>#VALUE!</v>
      </c>
      <c r="F143" t="e">
        <f t="shared" si="25"/>
        <v>#VALUE!</v>
      </c>
      <c r="G143" s="5" t="str">
        <f>_xll.SNL.Clients.Office.Excel.Functions.SPG(A143, "SP_MARKETCAP", "12/30/2023")</f>
        <v>#PEND</v>
      </c>
      <c r="H143" t="e">
        <f t="shared" si="29"/>
        <v>#VALUE!</v>
      </c>
      <c r="I143" t="e">
        <f t="shared" si="30"/>
        <v>#VALUE!</v>
      </c>
      <c r="K143" t="s">
        <v>143</v>
      </c>
      <c r="L143" s="4" t="str" cm="1">
        <f t="array" ref="L143">_xll.SNL.Clients.Office.Excel.Functions.SPG(K143, "SP_TOTAL_REV", "CY2023")</f>
        <v>#PEND</v>
      </c>
      <c r="M143" s="4" t="str">
        <f>_xll.SNL.Clients.Office.Excel.Functions.SPG(K143,"IQ_AVG_DILUT_SHARES_OUT","CY2023")</f>
        <v>#PEND</v>
      </c>
      <c r="N143" s="5" t="str">
        <f>_xll.SNL.Clients.Office.Excel.Functions.SPG(K143, "IQ_DILUT_EPS_NORM", "CY2023")</f>
        <v>#PEND</v>
      </c>
      <c r="O143" t="e">
        <f t="shared" si="26"/>
        <v>#VALUE!</v>
      </c>
      <c r="P143" t="e">
        <f t="shared" si="27"/>
        <v>#VALUE!</v>
      </c>
      <c r="Q143" s="5" t="str">
        <f>_xll.SNL.Clients.Office.Excel.Functions.SPG(K143, "SP_MARKETCAP", "12/31/2022")</f>
        <v>#PEND</v>
      </c>
      <c r="R143" t="e">
        <f t="shared" si="31"/>
        <v>#VALUE!</v>
      </c>
      <c r="S143" t="e">
        <f t="shared" si="32"/>
        <v>#VALUE!</v>
      </c>
      <c r="U143" t="s">
        <v>143</v>
      </c>
      <c r="V143" s="4" t="str" cm="1">
        <f t="array" ref="V143">_xll.SNL.Clients.Office.Excel.Functions.SPG(U143, "SP_TOTAL_REV", "CY2021")</f>
        <v>#PEND</v>
      </c>
      <c r="W143" s="4" t="str">
        <f>_xll.SNL.Clients.Office.Excel.Functions.SPG(U143,"IQ_AVG_DILUT_SHARES_OUT","CY2021")</f>
        <v>#PEND</v>
      </c>
      <c r="X143" s="5" t="str">
        <f>_xll.SNL.Clients.Office.Excel.Functions.SPG(U143, "IQ_DILUT_EPS_NORM", "CY2021")</f>
        <v>#PEND</v>
      </c>
      <c r="Y143" t="e">
        <f t="shared" si="33"/>
        <v>#VALUE!</v>
      </c>
      <c r="Z143" t="e">
        <f t="shared" si="34"/>
        <v>#VALUE!</v>
      </c>
      <c r="AA143" s="5" t="str">
        <f>_xll.SNL.Clients.Office.Excel.Functions.SPG(U143, "SP_MARKETCAP", "12/31/2021")</f>
        <v>#PEND</v>
      </c>
      <c r="AB143" t="e">
        <f t="shared" si="28"/>
        <v>#VALUE!</v>
      </c>
      <c r="AC143" t="e">
        <f t="shared" si="35"/>
        <v>#VALUE!</v>
      </c>
    </row>
    <row r="144" spans="1:29" x14ac:dyDescent="0.3">
      <c r="A144" t="s">
        <v>144</v>
      </c>
      <c r="B144" s="4" t="str" cm="1">
        <f t="array" ref="B144">_xll.SNL.Clients.Office.Excel.Functions.SPG(A144, "SP_TOTAL_REV", "CY2023")</f>
        <v>#PEND</v>
      </c>
      <c r="C144" s="4" t="str">
        <f>_xll.SNL.Clients.Office.Excel.Functions.SPG(A144,"IQ_AVG_DILUT_SHARES_OUT","CY2023")</f>
        <v>#PEND</v>
      </c>
      <c r="D144" s="5" t="str">
        <f>_xll.SNL.Clients.Office.Excel.Functions.SPG(A144, "IQ_DILUT_EPS_NORM", "CY2023")</f>
        <v>#PEND</v>
      </c>
      <c r="E144" t="e">
        <f t="shared" si="24"/>
        <v>#VALUE!</v>
      </c>
      <c r="F144" t="e">
        <f t="shared" si="25"/>
        <v>#VALUE!</v>
      </c>
      <c r="G144" s="5" t="str">
        <f>_xll.SNL.Clients.Office.Excel.Functions.SPG(A144, "SP_MARKETCAP", "12/30/2023")</f>
        <v>#PEND</v>
      </c>
      <c r="H144" t="e">
        <f t="shared" si="29"/>
        <v>#VALUE!</v>
      </c>
      <c r="I144" t="e">
        <f t="shared" si="30"/>
        <v>#VALUE!</v>
      </c>
      <c r="K144" t="s">
        <v>144</v>
      </c>
      <c r="L144" s="4" t="str" cm="1">
        <f t="array" ref="L144">_xll.SNL.Clients.Office.Excel.Functions.SPG(K144, "SP_TOTAL_REV", "CY2023")</f>
        <v>#PEND</v>
      </c>
      <c r="M144" s="4" t="str">
        <f>_xll.SNL.Clients.Office.Excel.Functions.SPG(K144,"IQ_AVG_DILUT_SHARES_OUT","CY2023")</f>
        <v>#PEND</v>
      </c>
      <c r="N144" s="5" t="str">
        <f>_xll.SNL.Clients.Office.Excel.Functions.SPG(K144, "IQ_DILUT_EPS_NORM", "CY2023")</f>
        <v>#PEND</v>
      </c>
      <c r="O144" t="e">
        <f t="shared" si="26"/>
        <v>#VALUE!</v>
      </c>
      <c r="P144" t="e">
        <f t="shared" si="27"/>
        <v>#VALUE!</v>
      </c>
      <c r="Q144" s="5" t="str">
        <f>_xll.SNL.Clients.Office.Excel.Functions.SPG(K144, "SP_MARKETCAP", "12/31/2022")</f>
        <v>#PEND</v>
      </c>
      <c r="R144" t="e">
        <f t="shared" si="31"/>
        <v>#VALUE!</v>
      </c>
      <c r="S144" t="e">
        <f t="shared" si="32"/>
        <v>#VALUE!</v>
      </c>
      <c r="U144" t="s">
        <v>144</v>
      </c>
      <c r="V144" s="4" t="str" cm="1">
        <f t="array" ref="V144">_xll.SNL.Clients.Office.Excel.Functions.SPG(U144, "SP_TOTAL_REV", "CY2021")</f>
        <v>#PEND</v>
      </c>
      <c r="W144" s="4" t="str">
        <f>_xll.SNL.Clients.Office.Excel.Functions.SPG(U144,"IQ_AVG_DILUT_SHARES_OUT","CY2021")</f>
        <v>#PEND</v>
      </c>
      <c r="X144" s="5" t="str">
        <f>_xll.SNL.Clients.Office.Excel.Functions.SPG(U144, "IQ_DILUT_EPS_NORM", "CY2021")</f>
        <v>#PEND</v>
      </c>
      <c r="Y144" t="e">
        <f t="shared" si="33"/>
        <v>#VALUE!</v>
      </c>
      <c r="Z144" t="e">
        <f t="shared" si="34"/>
        <v>#VALUE!</v>
      </c>
      <c r="AA144" s="5" t="str">
        <f>_xll.SNL.Clients.Office.Excel.Functions.SPG(U144, "SP_MARKETCAP", "12/31/2021")</f>
        <v>#PEND</v>
      </c>
      <c r="AB144" t="e">
        <f t="shared" si="28"/>
        <v>#VALUE!</v>
      </c>
      <c r="AC144" t="e">
        <f t="shared" si="35"/>
        <v>#VALUE!</v>
      </c>
    </row>
    <row r="145" spans="1:29" x14ac:dyDescent="0.3">
      <c r="A145" t="s">
        <v>145</v>
      </c>
      <c r="B145" s="4" t="str" cm="1">
        <f t="array" ref="B145">_xll.SNL.Clients.Office.Excel.Functions.SPG(A145, "SP_TOTAL_REV", "CY2023")</f>
        <v>#PEND</v>
      </c>
      <c r="C145" s="4" t="str">
        <f>_xll.SNL.Clients.Office.Excel.Functions.SPG(A145,"IQ_AVG_DILUT_SHARES_OUT","CY2023")</f>
        <v>#PEND</v>
      </c>
      <c r="D145" s="5" t="str">
        <f>_xll.SNL.Clients.Office.Excel.Functions.SPG(A145, "IQ_DILUT_EPS_NORM", "CY2023")</f>
        <v>#PEND</v>
      </c>
      <c r="E145" t="e">
        <f t="shared" si="24"/>
        <v>#VALUE!</v>
      </c>
      <c r="F145" t="e">
        <f t="shared" si="25"/>
        <v>#VALUE!</v>
      </c>
      <c r="G145" s="5" t="str">
        <f>_xll.SNL.Clients.Office.Excel.Functions.SPG(A145, "SP_MARKETCAP", "12/30/2023")</f>
        <v>#PEND</v>
      </c>
      <c r="H145" t="e">
        <f t="shared" si="29"/>
        <v>#VALUE!</v>
      </c>
      <c r="I145" t="e">
        <f t="shared" si="30"/>
        <v>#VALUE!</v>
      </c>
      <c r="K145" t="s">
        <v>145</v>
      </c>
      <c r="L145" s="4" t="str" cm="1">
        <f t="array" ref="L145">_xll.SNL.Clients.Office.Excel.Functions.SPG(K145, "SP_TOTAL_REV", "CY2023")</f>
        <v>#PEND</v>
      </c>
      <c r="M145" s="4" t="str">
        <f>_xll.SNL.Clients.Office.Excel.Functions.SPG(K145,"IQ_AVG_DILUT_SHARES_OUT","CY2023")</f>
        <v>#PEND</v>
      </c>
      <c r="N145" s="5" t="str">
        <f>_xll.SNL.Clients.Office.Excel.Functions.SPG(K145, "IQ_DILUT_EPS_NORM", "CY2023")</f>
        <v>#PEND</v>
      </c>
      <c r="O145" t="e">
        <f t="shared" si="26"/>
        <v>#VALUE!</v>
      </c>
      <c r="P145" t="e">
        <f t="shared" si="27"/>
        <v>#VALUE!</v>
      </c>
      <c r="Q145" s="5" t="str">
        <f>_xll.SNL.Clients.Office.Excel.Functions.SPG(K145, "SP_MARKETCAP", "12/31/2022")</f>
        <v>#PEND</v>
      </c>
      <c r="R145" t="e">
        <f t="shared" si="31"/>
        <v>#VALUE!</v>
      </c>
      <c r="S145" t="e">
        <f t="shared" si="32"/>
        <v>#VALUE!</v>
      </c>
      <c r="U145" t="s">
        <v>145</v>
      </c>
      <c r="V145" s="4" t="str" cm="1">
        <f t="array" ref="V145">_xll.SNL.Clients.Office.Excel.Functions.SPG(U145, "SP_TOTAL_REV", "CY2021")</f>
        <v>#PEND</v>
      </c>
      <c r="W145" s="4" t="str">
        <f>_xll.SNL.Clients.Office.Excel.Functions.SPG(U145,"IQ_AVG_DILUT_SHARES_OUT","CY2021")</f>
        <v>#PEND</v>
      </c>
      <c r="X145" s="5" t="str">
        <f>_xll.SNL.Clients.Office.Excel.Functions.SPG(U145, "IQ_DILUT_EPS_NORM", "CY2021")</f>
        <v>#PEND</v>
      </c>
      <c r="Y145" t="e">
        <f t="shared" si="33"/>
        <v>#VALUE!</v>
      </c>
      <c r="Z145" t="e">
        <f t="shared" si="34"/>
        <v>#VALUE!</v>
      </c>
      <c r="AA145" s="5" t="str">
        <f>_xll.SNL.Clients.Office.Excel.Functions.SPG(U145, "SP_MARKETCAP", "12/31/2021")</f>
        <v>#PEND</v>
      </c>
      <c r="AB145" t="e">
        <f t="shared" si="28"/>
        <v>#VALUE!</v>
      </c>
      <c r="AC145" t="e">
        <f t="shared" si="35"/>
        <v>#VALUE!</v>
      </c>
    </row>
    <row r="146" spans="1:29" x14ac:dyDescent="0.3">
      <c r="A146" t="s">
        <v>146</v>
      </c>
      <c r="B146" s="4" t="str" cm="1">
        <f t="array" ref="B146">_xll.SNL.Clients.Office.Excel.Functions.SPG(A146, "SP_TOTAL_REV", "CY2023")</f>
        <v>#PEND</v>
      </c>
      <c r="C146" s="4" t="str">
        <f>_xll.SNL.Clients.Office.Excel.Functions.SPG(A146,"IQ_AVG_DILUT_SHARES_OUT","CY2023")</f>
        <v>#PEND</v>
      </c>
      <c r="D146" s="5" t="str">
        <f>_xll.SNL.Clients.Office.Excel.Functions.SPG(A146, "IQ_DILUT_EPS_NORM", "CY2023")</f>
        <v>#PEND</v>
      </c>
      <c r="E146" t="e">
        <f t="shared" si="24"/>
        <v>#VALUE!</v>
      </c>
      <c r="F146" t="e">
        <f t="shared" si="25"/>
        <v>#VALUE!</v>
      </c>
      <c r="G146" s="5" t="str">
        <f>_xll.SNL.Clients.Office.Excel.Functions.SPG(A146, "SP_MARKETCAP", "12/30/2023")</f>
        <v>#PEND</v>
      </c>
      <c r="H146" t="e">
        <f t="shared" si="29"/>
        <v>#VALUE!</v>
      </c>
      <c r="I146" t="e">
        <f t="shared" si="30"/>
        <v>#VALUE!</v>
      </c>
      <c r="K146" t="s">
        <v>146</v>
      </c>
      <c r="L146" s="4" t="str" cm="1">
        <f t="array" ref="L146">_xll.SNL.Clients.Office.Excel.Functions.SPG(K146, "SP_TOTAL_REV", "CY2023")</f>
        <v>#PEND</v>
      </c>
      <c r="M146" s="4" t="str">
        <f>_xll.SNL.Clients.Office.Excel.Functions.SPG(K146,"IQ_AVG_DILUT_SHARES_OUT","CY2023")</f>
        <v>#PEND</v>
      </c>
      <c r="N146" s="5" t="str">
        <f>_xll.SNL.Clients.Office.Excel.Functions.SPG(K146, "IQ_DILUT_EPS_NORM", "CY2023")</f>
        <v>#PEND</v>
      </c>
      <c r="O146" t="e">
        <f t="shared" si="26"/>
        <v>#VALUE!</v>
      </c>
      <c r="P146" t="e">
        <f t="shared" si="27"/>
        <v>#VALUE!</v>
      </c>
      <c r="Q146" s="5" t="str">
        <f>_xll.SNL.Clients.Office.Excel.Functions.SPG(K146, "SP_MARKETCAP", "12/31/2022")</f>
        <v>#PEND</v>
      </c>
      <c r="R146" t="e">
        <f t="shared" si="31"/>
        <v>#VALUE!</v>
      </c>
      <c r="S146" t="e">
        <f t="shared" si="32"/>
        <v>#VALUE!</v>
      </c>
      <c r="U146" t="s">
        <v>146</v>
      </c>
      <c r="V146" s="4" t="str" cm="1">
        <f t="array" ref="V146">_xll.SNL.Clients.Office.Excel.Functions.SPG(U146, "SP_TOTAL_REV", "CY2021")</f>
        <v>#PEND</v>
      </c>
      <c r="W146" s="4" t="str">
        <f>_xll.SNL.Clients.Office.Excel.Functions.SPG(U146,"IQ_AVG_DILUT_SHARES_OUT","CY2021")</f>
        <v>#PEND</v>
      </c>
      <c r="X146" s="5" t="str">
        <f>_xll.SNL.Clients.Office.Excel.Functions.SPG(U146, "IQ_DILUT_EPS_NORM", "CY2021")</f>
        <v>#PEND</v>
      </c>
      <c r="Y146" t="e">
        <f t="shared" si="33"/>
        <v>#VALUE!</v>
      </c>
      <c r="Z146" t="e">
        <f t="shared" si="34"/>
        <v>#VALUE!</v>
      </c>
      <c r="AA146" s="5" t="str">
        <f>_xll.SNL.Clients.Office.Excel.Functions.SPG(U146, "SP_MARKETCAP", "12/31/2021")</f>
        <v>#PEND</v>
      </c>
      <c r="AB146" t="e">
        <f t="shared" si="28"/>
        <v>#VALUE!</v>
      </c>
      <c r="AC146" t="e">
        <f t="shared" si="35"/>
        <v>#VALUE!</v>
      </c>
    </row>
    <row r="147" spans="1:29" x14ac:dyDescent="0.3">
      <c r="A147" t="s">
        <v>147</v>
      </c>
      <c r="B147" s="4" t="str" cm="1">
        <f t="array" ref="B147">_xll.SNL.Clients.Office.Excel.Functions.SPG(A147, "SP_TOTAL_REV", "CY2023")</f>
        <v>#PEND</v>
      </c>
      <c r="C147" s="4" t="str">
        <f>_xll.SNL.Clients.Office.Excel.Functions.SPG(A147,"IQ_AVG_DILUT_SHARES_OUT","CY2023")</f>
        <v>#PEND</v>
      </c>
      <c r="D147" s="5" t="str">
        <f>_xll.SNL.Clients.Office.Excel.Functions.SPG(A147, "IQ_DILUT_EPS_NORM", "CY2023")</f>
        <v>#PEND</v>
      </c>
      <c r="E147" t="e">
        <f t="shared" si="24"/>
        <v>#VALUE!</v>
      </c>
      <c r="F147" t="e">
        <f t="shared" si="25"/>
        <v>#VALUE!</v>
      </c>
      <c r="G147" s="5" t="str">
        <f>_xll.SNL.Clients.Office.Excel.Functions.SPG(A147, "SP_MARKETCAP", "12/30/2023")</f>
        <v>#PEND</v>
      </c>
      <c r="H147" t="e">
        <f t="shared" si="29"/>
        <v>#VALUE!</v>
      </c>
      <c r="I147" t="e">
        <f t="shared" si="30"/>
        <v>#VALUE!</v>
      </c>
      <c r="K147" t="s">
        <v>147</v>
      </c>
      <c r="L147" s="4" t="str" cm="1">
        <f t="array" ref="L147">_xll.SNL.Clients.Office.Excel.Functions.SPG(K147, "SP_TOTAL_REV", "CY2023")</f>
        <v>#PEND</v>
      </c>
      <c r="M147" s="4" t="str">
        <f>_xll.SNL.Clients.Office.Excel.Functions.SPG(K147,"IQ_AVG_DILUT_SHARES_OUT","CY2023")</f>
        <v>#PEND</v>
      </c>
      <c r="N147" s="5" t="str">
        <f>_xll.SNL.Clients.Office.Excel.Functions.SPG(K147, "IQ_DILUT_EPS_NORM", "CY2023")</f>
        <v>#PEND</v>
      </c>
      <c r="O147" t="e">
        <f t="shared" si="26"/>
        <v>#VALUE!</v>
      </c>
      <c r="P147" t="e">
        <f t="shared" si="27"/>
        <v>#VALUE!</v>
      </c>
      <c r="Q147" s="5" t="str">
        <f>_xll.SNL.Clients.Office.Excel.Functions.SPG(K147, "SP_MARKETCAP", "12/31/2022")</f>
        <v>#PEND</v>
      </c>
      <c r="R147" t="e">
        <f t="shared" si="31"/>
        <v>#VALUE!</v>
      </c>
      <c r="S147" t="e">
        <f t="shared" si="32"/>
        <v>#VALUE!</v>
      </c>
      <c r="U147" t="s">
        <v>147</v>
      </c>
      <c r="V147" s="4" t="str" cm="1">
        <f t="array" ref="V147">_xll.SNL.Clients.Office.Excel.Functions.SPG(U147, "SP_TOTAL_REV", "CY2021")</f>
        <v>#PEND</v>
      </c>
      <c r="W147" s="4" t="str">
        <f>_xll.SNL.Clients.Office.Excel.Functions.SPG(U147,"IQ_AVG_DILUT_SHARES_OUT","CY2021")</f>
        <v>#PEND</v>
      </c>
      <c r="X147" s="5" t="str">
        <f>_xll.SNL.Clients.Office.Excel.Functions.SPG(U147, "IQ_DILUT_EPS_NORM", "CY2021")</f>
        <v>#PEND</v>
      </c>
      <c r="Y147" t="e">
        <f t="shared" si="33"/>
        <v>#VALUE!</v>
      </c>
      <c r="Z147" t="e">
        <f t="shared" si="34"/>
        <v>#VALUE!</v>
      </c>
      <c r="AA147" s="5" t="str">
        <f>_xll.SNL.Clients.Office.Excel.Functions.SPG(U147, "SP_MARKETCAP", "12/31/2021")</f>
        <v>#PEND</v>
      </c>
      <c r="AB147" t="e">
        <f t="shared" si="28"/>
        <v>#VALUE!</v>
      </c>
      <c r="AC147" t="e">
        <f t="shared" si="35"/>
        <v>#VALUE!</v>
      </c>
    </row>
    <row r="148" spans="1:29" x14ac:dyDescent="0.3">
      <c r="A148" t="s">
        <v>148</v>
      </c>
      <c r="B148" s="4" t="str" cm="1">
        <f t="array" ref="B148">_xll.SNL.Clients.Office.Excel.Functions.SPG(A148, "SP_TOTAL_REV", "CY2023")</f>
        <v>#PEND</v>
      </c>
      <c r="C148" s="4" t="str">
        <f>_xll.SNL.Clients.Office.Excel.Functions.SPG(A148,"IQ_AVG_DILUT_SHARES_OUT","CY2023")</f>
        <v>#PEND</v>
      </c>
      <c r="D148" s="5" t="str">
        <f>_xll.SNL.Clients.Office.Excel.Functions.SPG(A148, "IQ_DILUT_EPS_NORM", "CY2023")</f>
        <v>#PEND</v>
      </c>
      <c r="E148" t="e">
        <f t="shared" si="24"/>
        <v>#VALUE!</v>
      </c>
      <c r="F148" t="e">
        <f t="shared" si="25"/>
        <v>#VALUE!</v>
      </c>
      <c r="G148" s="5" t="str">
        <f>_xll.SNL.Clients.Office.Excel.Functions.SPG(A148, "SP_MARKETCAP", "12/30/2023")</f>
        <v>#PEND</v>
      </c>
      <c r="H148" t="e">
        <f t="shared" si="29"/>
        <v>#VALUE!</v>
      </c>
      <c r="I148" t="e">
        <f t="shared" si="30"/>
        <v>#VALUE!</v>
      </c>
      <c r="K148" t="s">
        <v>148</v>
      </c>
      <c r="L148" s="4" t="str" cm="1">
        <f t="array" ref="L148">_xll.SNL.Clients.Office.Excel.Functions.SPG(K148, "SP_TOTAL_REV", "CY2023")</f>
        <v>#PEND</v>
      </c>
      <c r="M148" s="4" t="str">
        <f>_xll.SNL.Clients.Office.Excel.Functions.SPG(K148,"IQ_AVG_DILUT_SHARES_OUT","CY2023")</f>
        <v>#PEND</v>
      </c>
      <c r="N148" s="5" t="str">
        <f>_xll.SNL.Clients.Office.Excel.Functions.SPG(K148, "IQ_DILUT_EPS_NORM", "CY2023")</f>
        <v>#PEND</v>
      </c>
      <c r="O148" t="e">
        <f t="shared" si="26"/>
        <v>#VALUE!</v>
      </c>
      <c r="P148" t="e">
        <f t="shared" si="27"/>
        <v>#VALUE!</v>
      </c>
      <c r="Q148" s="5" t="str">
        <f>_xll.SNL.Clients.Office.Excel.Functions.SPG(K148, "SP_MARKETCAP", "12/31/2022")</f>
        <v>#PEND</v>
      </c>
      <c r="R148" t="e">
        <f t="shared" si="31"/>
        <v>#VALUE!</v>
      </c>
      <c r="S148" t="e">
        <f t="shared" si="32"/>
        <v>#VALUE!</v>
      </c>
      <c r="U148" t="s">
        <v>148</v>
      </c>
      <c r="V148" s="4" t="str" cm="1">
        <f t="array" ref="V148">_xll.SNL.Clients.Office.Excel.Functions.SPG(U148, "SP_TOTAL_REV", "CY2021")</f>
        <v>#PEND</v>
      </c>
      <c r="W148" s="4" t="str">
        <f>_xll.SNL.Clients.Office.Excel.Functions.SPG(U148,"IQ_AVG_DILUT_SHARES_OUT","CY2021")</f>
        <v>#PEND</v>
      </c>
      <c r="X148" s="5" t="str">
        <f>_xll.SNL.Clients.Office.Excel.Functions.SPG(U148, "IQ_DILUT_EPS_NORM", "CY2021")</f>
        <v>#PEND</v>
      </c>
      <c r="Y148" t="e">
        <f t="shared" si="33"/>
        <v>#VALUE!</v>
      </c>
      <c r="Z148" t="e">
        <f t="shared" si="34"/>
        <v>#VALUE!</v>
      </c>
      <c r="AA148" s="5" t="str">
        <f>_xll.SNL.Clients.Office.Excel.Functions.SPG(U148, "SP_MARKETCAP", "12/31/2021")</f>
        <v>#PEND</v>
      </c>
      <c r="AB148" t="e">
        <f t="shared" si="28"/>
        <v>#VALUE!</v>
      </c>
      <c r="AC148" t="e">
        <f t="shared" si="35"/>
        <v>#VALUE!</v>
      </c>
    </row>
    <row r="149" spans="1:29" x14ac:dyDescent="0.3">
      <c r="A149" t="s">
        <v>149</v>
      </c>
      <c r="B149" s="4" t="str" cm="1">
        <f t="array" ref="B149">_xll.SNL.Clients.Office.Excel.Functions.SPG(A149, "SP_TOTAL_REV", "CY2023")</f>
        <v>#PEND</v>
      </c>
      <c r="C149" s="4" t="str">
        <f>_xll.SNL.Clients.Office.Excel.Functions.SPG(A149,"IQ_AVG_DILUT_SHARES_OUT","CY2023")</f>
        <v>#PEND</v>
      </c>
      <c r="D149" s="5" t="str">
        <f>_xll.SNL.Clients.Office.Excel.Functions.SPG(A149, "IQ_DILUT_EPS_NORM", "CY2023")</f>
        <v>#PEND</v>
      </c>
      <c r="E149" t="e">
        <f t="shared" si="24"/>
        <v>#VALUE!</v>
      </c>
      <c r="F149" t="e">
        <f t="shared" si="25"/>
        <v>#VALUE!</v>
      </c>
      <c r="G149" s="5" t="str">
        <f>_xll.SNL.Clients.Office.Excel.Functions.SPG(A149, "SP_MARKETCAP", "12/30/2023")</f>
        <v>#PEND</v>
      </c>
      <c r="H149" t="e">
        <f t="shared" si="29"/>
        <v>#VALUE!</v>
      </c>
      <c r="I149" t="e">
        <f t="shared" si="30"/>
        <v>#VALUE!</v>
      </c>
      <c r="K149" t="s">
        <v>149</v>
      </c>
      <c r="L149" s="4" t="str" cm="1">
        <f t="array" ref="L149">_xll.SNL.Clients.Office.Excel.Functions.SPG(K149, "SP_TOTAL_REV", "CY2023")</f>
        <v>#PEND</v>
      </c>
      <c r="M149" s="4" t="str">
        <f>_xll.SNL.Clients.Office.Excel.Functions.SPG(K149,"IQ_AVG_DILUT_SHARES_OUT","CY2023")</f>
        <v>#PEND</v>
      </c>
      <c r="N149" s="5" t="str">
        <f>_xll.SNL.Clients.Office.Excel.Functions.SPG(K149, "IQ_DILUT_EPS_NORM", "CY2023")</f>
        <v>#PEND</v>
      </c>
      <c r="O149" t="e">
        <f t="shared" si="26"/>
        <v>#VALUE!</v>
      </c>
      <c r="P149" t="e">
        <f t="shared" si="27"/>
        <v>#VALUE!</v>
      </c>
      <c r="Q149" s="5" t="str">
        <f>_xll.SNL.Clients.Office.Excel.Functions.SPG(K149, "SP_MARKETCAP", "12/31/2022")</f>
        <v>#PEND</v>
      </c>
      <c r="R149" t="e">
        <f t="shared" si="31"/>
        <v>#VALUE!</v>
      </c>
      <c r="S149" t="e">
        <f t="shared" si="32"/>
        <v>#VALUE!</v>
      </c>
      <c r="U149" t="s">
        <v>149</v>
      </c>
      <c r="V149" s="4" t="str" cm="1">
        <f t="array" ref="V149">_xll.SNL.Clients.Office.Excel.Functions.SPG(U149, "SP_TOTAL_REV", "CY2021")</f>
        <v>#PEND</v>
      </c>
      <c r="W149" s="4" t="str">
        <f>_xll.SNL.Clients.Office.Excel.Functions.SPG(U149,"IQ_AVG_DILUT_SHARES_OUT","CY2021")</f>
        <v>#PEND</v>
      </c>
      <c r="X149" s="5" t="str">
        <f>_xll.SNL.Clients.Office.Excel.Functions.SPG(U149, "IQ_DILUT_EPS_NORM", "CY2021")</f>
        <v>#PEND</v>
      </c>
      <c r="Y149" t="e">
        <f t="shared" si="33"/>
        <v>#VALUE!</v>
      </c>
      <c r="Z149" t="e">
        <f t="shared" si="34"/>
        <v>#VALUE!</v>
      </c>
      <c r="AA149" s="5" t="str">
        <f>_xll.SNL.Clients.Office.Excel.Functions.SPG(U149, "SP_MARKETCAP", "12/31/2021")</f>
        <v>#PEND</v>
      </c>
      <c r="AB149" t="e">
        <f t="shared" si="28"/>
        <v>#VALUE!</v>
      </c>
      <c r="AC149" t="e">
        <f t="shared" si="35"/>
        <v>#VALUE!</v>
      </c>
    </row>
    <row r="150" spans="1:29" x14ac:dyDescent="0.3">
      <c r="A150" t="s">
        <v>150</v>
      </c>
      <c r="B150" s="4" t="str" cm="1">
        <f t="array" ref="B150">_xll.SNL.Clients.Office.Excel.Functions.SPG(A150, "SP_TOTAL_REV", "CY2023")</f>
        <v>#PEND</v>
      </c>
      <c r="C150" s="4" t="str">
        <f>_xll.SNL.Clients.Office.Excel.Functions.SPG(A150,"IQ_AVG_DILUT_SHARES_OUT","CY2023")</f>
        <v>#PEND</v>
      </c>
      <c r="D150" s="5" t="str">
        <f>_xll.SNL.Clients.Office.Excel.Functions.SPG(A150, "IQ_DILUT_EPS_NORM", "CY2023")</f>
        <v>#PEND</v>
      </c>
      <c r="E150" t="e">
        <f t="shared" si="24"/>
        <v>#VALUE!</v>
      </c>
      <c r="F150" t="e">
        <f t="shared" si="25"/>
        <v>#VALUE!</v>
      </c>
      <c r="G150" s="5" t="str">
        <f>_xll.SNL.Clients.Office.Excel.Functions.SPG(A150, "SP_MARKETCAP", "12/30/2023")</f>
        <v>#PEND</v>
      </c>
      <c r="H150" t="e">
        <f t="shared" si="29"/>
        <v>#VALUE!</v>
      </c>
      <c r="I150" t="e">
        <f t="shared" si="30"/>
        <v>#VALUE!</v>
      </c>
      <c r="K150" t="s">
        <v>150</v>
      </c>
      <c r="L150" s="4" t="str" cm="1">
        <f t="array" ref="L150">_xll.SNL.Clients.Office.Excel.Functions.SPG(K150, "SP_TOTAL_REV", "CY2023")</f>
        <v>#PEND</v>
      </c>
      <c r="M150" s="4" t="str">
        <f>_xll.SNL.Clients.Office.Excel.Functions.SPG(K150,"IQ_AVG_DILUT_SHARES_OUT","CY2023")</f>
        <v>#PEND</v>
      </c>
      <c r="N150" s="5" t="str">
        <f>_xll.SNL.Clients.Office.Excel.Functions.SPG(K150, "IQ_DILUT_EPS_NORM", "CY2023")</f>
        <v>#PEND</v>
      </c>
      <c r="O150" t="e">
        <f t="shared" si="26"/>
        <v>#VALUE!</v>
      </c>
      <c r="P150" t="e">
        <f t="shared" si="27"/>
        <v>#VALUE!</v>
      </c>
      <c r="Q150" s="5" t="str">
        <f>_xll.SNL.Clients.Office.Excel.Functions.SPG(K150, "SP_MARKETCAP", "12/31/2022")</f>
        <v>#PEND</v>
      </c>
      <c r="R150" t="e">
        <f t="shared" si="31"/>
        <v>#VALUE!</v>
      </c>
      <c r="S150" t="e">
        <f t="shared" si="32"/>
        <v>#VALUE!</v>
      </c>
      <c r="U150" t="s">
        <v>150</v>
      </c>
      <c r="V150" s="4" t="str" cm="1">
        <f t="array" ref="V150">_xll.SNL.Clients.Office.Excel.Functions.SPG(U150, "SP_TOTAL_REV", "CY2021")</f>
        <v>#PEND</v>
      </c>
      <c r="W150" s="4" t="str">
        <f>_xll.SNL.Clients.Office.Excel.Functions.SPG(U150,"IQ_AVG_DILUT_SHARES_OUT","CY2021")</f>
        <v>#PEND</v>
      </c>
      <c r="X150" s="5" t="str">
        <f>_xll.SNL.Clients.Office.Excel.Functions.SPG(U150, "IQ_DILUT_EPS_NORM", "CY2021")</f>
        <v>#PEND</v>
      </c>
      <c r="Y150" t="e">
        <f t="shared" si="33"/>
        <v>#VALUE!</v>
      </c>
      <c r="Z150" t="e">
        <f t="shared" si="34"/>
        <v>#VALUE!</v>
      </c>
      <c r="AA150" s="5" t="str">
        <f>_xll.SNL.Clients.Office.Excel.Functions.SPG(U150, "SP_MARKETCAP", "12/31/2021")</f>
        <v>#PEND</v>
      </c>
      <c r="AB150" t="e">
        <f t="shared" si="28"/>
        <v>#VALUE!</v>
      </c>
      <c r="AC150" t="e">
        <f t="shared" si="35"/>
        <v>#VALUE!</v>
      </c>
    </row>
    <row r="151" spans="1:29" x14ac:dyDescent="0.3">
      <c r="A151" t="s">
        <v>151</v>
      </c>
      <c r="B151" s="4" t="str" cm="1">
        <f t="array" ref="B151">_xll.SNL.Clients.Office.Excel.Functions.SPG(A151, "SP_TOTAL_REV", "CY2023")</f>
        <v>#PEND</v>
      </c>
      <c r="C151" s="4" t="str">
        <f>_xll.SNL.Clients.Office.Excel.Functions.SPG(A151,"IQ_AVG_DILUT_SHARES_OUT","CY2023")</f>
        <v>#PEND</v>
      </c>
      <c r="D151" s="5" t="str">
        <f>_xll.SNL.Clients.Office.Excel.Functions.SPG(A151, "IQ_DILUT_EPS_NORM", "CY2023")</f>
        <v>#PEND</v>
      </c>
      <c r="E151" t="e">
        <f t="shared" si="24"/>
        <v>#VALUE!</v>
      </c>
      <c r="F151" t="e">
        <f t="shared" si="25"/>
        <v>#VALUE!</v>
      </c>
      <c r="G151" s="5" t="str">
        <f>_xll.SNL.Clients.Office.Excel.Functions.SPG(A151, "SP_MARKETCAP", "12/30/2023")</f>
        <v>#PEND</v>
      </c>
      <c r="H151" t="e">
        <f t="shared" si="29"/>
        <v>#VALUE!</v>
      </c>
      <c r="I151" t="e">
        <f t="shared" si="30"/>
        <v>#VALUE!</v>
      </c>
      <c r="K151" t="s">
        <v>151</v>
      </c>
      <c r="L151" s="4" t="str" cm="1">
        <f t="array" ref="L151">_xll.SNL.Clients.Office.Excel.Functions.SPG(K151, "SP_TOTAL_REV", "CY2023")</f>
        <v>#PEND</v>
      </c>
      <c r="M151" s="4" t="str">
        <f>_xll.SNL.Clients.Office.Excel.Functions.SPG(K151,"IQ_AVG_DILUT_SHARES_OUT","CY2023")</f>
        <v>#PEND</v>
      </c>
      <c r="N151" s="5" t="str">
        <f>_xll.SNL.Clients.Office.Excel.Functions.SPG(K151, "IQ_DILUT_EPS_NORM", "CY2023")</f>
        <v>#PEND</v>
      </c>
      <c r="O151" t="e">
        <f t="shared" si="26"/>
        <v>#VALUE!</v>
      </c>
      <c r="P151" t="e">
        <f t="shared" si="27"/>
        <v>#VALUE!</v>
      </c>
      <c r="Q151" s="5" t="str">
        <f>_xll.SNL.Clients.Office.Excel.Functions.SPG(K151, "SP_MARKETCAP", "12/31/2022")</f>
        <v>#PEND</v>
      </c>
      <c r="R151" t="e">
        <f t="shared" si="31"/>
        <v>#VALUE!</v>
      </c>
      <c r="S151" t="e">
        <f t="shared" si="32"/>
        <v>#VALUE!</v>
      </c>
      <c r="U151" t="s">
        <v>151</v>
      </c>
      <c r="V151" s="4" t="str" cm="1">
        <f t="array" ref="V151">_xll.SNL.Clients.Office.Excel.Functions.SPG(U151, "SP_TOTAL_REV", "CY2021")</f>
        <v>#PEND</v>
      </c>
      <c r="W151" s="4" t="str">
        <f>_xll.SNL.Clients.Office.Excel.Functions.SPG(U151,"IQ_AVG_DILUT_SHARES_OUT","CY2021")</f>
        <v>#PEND</v>
      </c>
      <c r="X151" s="5" t="str">
        <f>_xll.SNL.Clients.Office.Excel.Functions.SPG(U151, "IQ_DILUT_EPS_NORM", "CY2021")</f>
        <v>#PEND</v>
      </c>
      <c r="Y151" t="e">
        <f t="shared" si="33"/>
        <v>#VALUE!</v>
      </c>
      <c r="Z151" t="e">
        <f t="shared" si="34"/>
        <v>#VALUE!</v>
      </c>
      <c r="AA151" s="5" t="str">
        <f>_xll.SNL.Clients.Office.Excel.Functions.SPG(U151, "SP_MARKETCAP", "12/31/2021")</f>
        <v>#PEND</v>
      </c>
      <c r="AB151" t="e">
        <f t="shared" si="28"/>
        <v>#VALUE!</v>
      </c>
      <c r="AC151" t="e">
        <f t="shared" si="35"/>
        <v>#VALUE!</v>
      </c>
    </row>
    <row r="152" spans="1:29" x14ac:dyDescent="0.3">
      <c r="A152" t="s">
        <v>152</v>
      </c>
      <c r="B152" s="4" t="str" cm="1">
        <f t="array" ref="B152">_xll.SNL.Clients.Office.Excel.Functions.SPG(A152, "SP_TOTAL_REV", "CY2023")</f>
        <v>#PEND</v>
      </c>
      <c r="C152" s="4" t="str">
        <f>_xll.SNL.Clients.Office.Excel.Functions.SPG(A152,"IQ_AVG_DILUT_SHARES_OUT","CY2023")</f>
        <v>#PEND</v>
      </c>
      <c r="D152" s="5" t="str">
        <f>_xll.SNL.Clients.Office.Excel.Functions.SPG(A152, "IQ_DILUT_EPS_NORM", "CY2023")</f>
        <v>#PEND</v>
      </c>
      <c r="E152" t="e">
        <f t="shared" si="24"/>
        <v>#VALUE!</v>
      </c>
      <c r="F152" t="e">
        <f t="shared" si="25"/>
        <v>#VALUE!</v>
      </c>
      <c r="G152" s="5" t="str">
        <f>_xll.SNL.Clients.Office.Excel.Functions.SPG(A152, "SP_MARKETCAP", "12/30/2023")</f>
        <v>#PEND</v>
      </c>
      <c r="H152" t="e">
        <f t="shared" si="29"/>
        <v>#VALUE!</v>
      </c>
      <c r="I152" t="e">
        <f t="shared" si="30"/>
        <v>#VALUE!</v>
      </c>
      <c r="K152" t="s">
        <v>152</v>
      </c>
      <c r="L152" s="4" t="str" cm="1">
        <f t="array" ref="L152">_xll.SNL.Clients.Office.Excel.Functions.SPG(K152, "SP_TOTAL_REV", "CY2023")</f>
        <v>#PEND</v>
      </c>
      <c r="M152" s="4" t="str">
        <f>_xll.SNL.Clients.Office.Excel.Functions.SPG(K152,"IQ_AVG_DILUT_SHARES_OUT","CY2023")</f>
        <v>#PEND</v>
      </c>
      <c r="N152" s="5" t="str">
        <f>_xll.SNL.Clients.Office.Excel.Functions.SPG(K152, "IQ_DILUT_EPS_NORM", "CY2023")</f>
        <v>#PEND</v>
      </c>
      <c r="O152" t="e">
        <f t="shared" si="26"/>
        <v>#VALUE!</v>
      </c>
      <c r="P152" t="e">
        <f t="shared" si="27"/>
        <v>#VALUE!</v>
      </c>
      <c r="Q152" s="5" t="str">
        <f>_xll.SNL.Clients.Office.Excel.Functions.SPG(K152, "SP_MARKETCAP", "12/31/2022")</f>
        <v>#PEND</v>
      </c>
      <c r="R152" t="e">
        <f t="shared" si="31"/>
        <v>#VALUE!</v>
      </c>
      <c r="S152" t="e">
        <f t="shared" si="32"/>
        <v>#VALUE!</v>
      </c>
      <c r="U152" t="s">
        <v>152</v>
      </c>
      <c r="V152" s="4" t="str" cm="1">
        <f t="array" ref="V152">_xll.SNL.Clients.Office.Excel.Functions.SPG(U152, "SP_TOTAL_REV", "CY2021")</f>
        <v>#PEND</v>
      </c>
      <c r="W152" s="4" t="str">
        <f>_xll.SNL.Clients.Office.Excel.Functions.SPG(U152,"IQ_AVG_DILUT_SHARES_OUT","CY2021")</f>
        <v>#PEND</v>
      </c>
      <c r="X152" s="5" t="str">
        <f>_xll.SNL.Clients.Office.Excel.Functions.SPG(U152, "IQ_DILUT_EPS_NORM", "CY2021")</f>
        <v>#PEND</v>
      </c>
      <c r="Y152" t="e">
        <f t="shared" si="33"/>
        <v>#VALUE!</v>
      </c>
      <c r="Z152" t="e">
        <f t="shared" si="34"/>
        <v>#VALUE!</v>
      </c>
      <c r="AA152" s="5" t="str">
        <f>_xll.SNL.Clients.Office.Excel.Functions.SPG(U152, "SP_MARKETCAP", "12/31/2021")</f>
        <v>#PEND</v>
      </c>
      <c r="AB152" t="e">
        <f t="shared" si="28"/>
        <v>#VALUE!</v>
      </c>
      <c r="AC152" t="e">
        <f t="shared" si="35"/>
        <v>#VALUE!</v>
      </c>
    </row>
    <row r="153" spans="1:29" x14ac:dyDescent="0.3">
      <c r="A153" t="s">
        <v>153</v>
      </c>
      <c r="B153" s="4" t="str" cm="1">
        <f t="array" ref="B153">_xll.SNL.Clients.Office.Excel.Functions.SPG(A153, "SP_TOTAL_REV", "CY2023")</f>
        <v>#PEND</v>
      </c>
      <c r="C153" s="4" t="str">
        <f>_xll.SNL.Clients.Office.Excel.Functions.SPG(A153,"IQ_AVG_DILUT_SHARES_OUT","CY2023")</f>
        <v>#PEND</v>
      </c>
      <c r="D153" s="5" t="str">
        <f>_xll.SNL.Clients.Office.Excel.Functions.SPG(A153, "IQ_DILUT_EPS_NORM", "CY2023")</f>
        <v>#PEND</v>
      </c>
      <c r="E153" t="e">
        <f t="shared" si="24"/>
        <v>#VALUE!</v>
      </c>
      <c r="F153" t="e">
        <f t="shared" si="25"/>
        <v>#VALUE!</v>
      </c>
      <c r="G153" s="5" t="str">
        <f>_xll.SNL.Clients.Office.Excel.Functions.SPG(A153, "SP_MARKETCAP", "12/30/2023")</f>
        <v>#PEND</v>
      </c>
      <c r="H153" t="e">
        <f t="shared" si="29"/>
        <v>#VALUE!</v>
      </c>
      <c r="I153" t="e">
        <f t="shared" si="30"/>
        <v>#VALUE!</v>
      </c>
      <c r="K153" t="s">
        <v>153</v>
      </c>
      <c r="L153" s="4" t="str" cm="1">
        <f t="array" ref="L153">_xll.SNL.Clients.Office.Excel.Functions.SPG(K153, "SP_TOTAL_REV", "CY2023")</f>
        <v>#PEND</v>
      </c>
      <c r="M153" s="4" t="str">
        <f>_xll.SNL.Clients.Office.Excel.Functions.SPG(K153,"IQ_AVG_DILUT_SHARES_OUT","CY2023")</f>
        <v>#PEND</v>
      </c>
      <c r="N153" s="5" t="str">
        <f>_xll.SNL.Clients.Office.Excel.Functions.SPG(K153, "IQ_DILUT_EPS_NORM", "CY2023")</f>
        <v>#PEND</v>
      </c>
      <c r="O153" t="e">
        <f t="shared" si="26"/>
        <v>#VALUE!</v>
      </c>
      <c r="P153" t="e">
        <f t="shared" si="27"/>
        <v>#VALUE!</v>
      </c>
      <c r="Q153" s="5" t="str">
        <f>_xll.SNL.Clients.Office.Excel.Functions.SPG(K153, "SP_MARKETCAP", "12/31/2022")</f>
        <v>#PEND</v>
      </c>
      <c r="R153" t="e">
        <f t="shared" si="31"/>
        <v>#VALUE!</v>
      </c>
      <c r="S153" t="e">
        <f t="shared" si="32"/>
        <v>#VALUE!</v>
      </c>
      <c r="U153" t="s">
        <v>153</v>
      </c>
      <c r="V153" s="4" t="str" cm="1">
        <f t="array" ref="V153">_xll.SNL.Clients.Office.Excel.Functions.SPG(U153, "SP_TOTAL_REV", "CY2021")</f>
        <v>#PEND</v>
      </c>
      <c r="W153" s="4" t="str">
        <f>_xll.SNL.Clients.Office.Excel.Functions.SPG(U153,"IQ_AVG_DILUT_SHARES_OUT","CY2021")</f>
        <v>#PEND</v>
      </c>
      <c r="X153" s="5" t="str">
        <f>_xll.SNL.Clients.Office.Excel.Functions.SPG(U153, "IQ_DILUT_EPS_NORM", "CY2021")</f>
        <v>#PEND</v>
      </c>
      <c r="Y153" t="e">
        <f t="shared" si="33"/>
        <v>#VALUE!</v>
      </c>
      <c r="Z153" t="e">
        <f t="shared" si="34"/>
        <v>#VALUE!</v>
      </c>
      <c r="AA153" s="5" t="str">
        <f>_xll.SNL.Clients.Office.Excel.Functions.SPG(U153, "SP_MARKETCAP", "12/31/2021")</f>
        <v>#PEND</v>
      </c>
      <c r="AB153" t="e">
        <f t="shared" si="28"/>
        <v>#VALUE!</v>
      </c>
      <c r="AC153" t="e">
        <f t="shared" si="35"/>
        <v>#VALUE!</v>
      </c>
    </row>
    <row r="154" spans="1:29" x14ac:dyDescent="0.3">
      <c r="A154" t="s">
        <v>154</v>
      </c>
      <c r="B154" s="4" t="str" cm="1">
        <f t="array" ref="B154">_xll.SNL.Clients.Office.Excel.Functions.SPG(A154, "SP_TOTAL_REV", "CY2023")</f>
        <v>#PEND</v>
      </c>
      <c r="C154" s="4" t="str">
        <f>_xll.SNL.Clients.Office.Excel.Functions.SPG(A154,"IQ_AVG_DILUT_SHARES_OUT","CY2023")</f>
        <v>#PEND</v>
      </c>
      <c r="D154" s="5" t="str">
        <f>_xll.SNL.Clients.Office.Excel.Functions.SPG(A154, "IQ_DILUT_EPS_NORM", "CY2023")</f>
        <v>#PEND</v>
      </c>
      <c r="E154" t="e">
        <f t="shared" si="24"/>
        <v>#VALUE!</v>
      </c>
      <c r="F154" t="e">
        <f t="shared" si="25"/>
        <v>#VALUE!</v>
      </c>
      <c r="G154" s="5" t="str">
        <f>_xll.SNL.Clients.Office.Excel.Functions.SPG(A154, "SP_MARKETCAP", "12/30/2023")</f>
        <v>#PEND</v>
      </c>
      <c r="H154" t="e">
        <f t="shared" si="29"/>
        <v>#VALUE!</v>
      </c>
      <c r="I154" t="e">
        <f t="shared" si="30"/>
        <v>#VALUE!</v>
      </c>
      <c r="K154" t="s">
        <v>154</v>
      </c>
      <c r="L154" s="4" t="str" cm="1">
        <f t="array" ref="L154">_xll.SNL.Clients.Office.Excel.Functions.SPG(K154, "SP_TOTAL_REV", "CY2023")</f>
        <v>#PEND</v>
      </c>
      <c r="M154" s="4" t="str">
        <f>_xll.SNL.Clients.Office.Excel.Functions.SPG(K154,"IQ_AVG_DILUT_SHARES_OUT","CY2023")</f>
        <v>#PEND</v>
      </c>
      <c r="N154" s="5" t="str">
        <f>_xll.SNL.Clients.Office.Excel.Functions.SPG(K154, "IQ_DILUT_EPS_NORM", "CY2023")</f>
        <v>#PEND</v>
      </c>
      <c r="O154" t="e">
        <f t="shared" si="26"/>
        <v>#VALUE!</v>
      </c>
      <c r="P154" t="e">
        <f t="shared" si="27"/>
        <v>#VALUE!</v>
      </c>
      <c r="Q154" s="5" t="str">
        <f>_xll.SNL.Clients.Office.Excel.Functions.SPG(K154, "SP_MARKETCAP", "12/31/2022")</f>
        <v>#PEND</v>
      </c>
      <c r="R154" t="e">
        <f t="shared" si="31"/>
        <v>#VALUE!</v>
      </c>
      <c r="S154" t="e">
        <f t="shared" si="32"/>
        <v>#VALUE!</v>
      </c>
      <c r="U154" t="s">
        <v>154</v>
      </c>
      <c r="V154" s="4" t="str" cm="1">
        <f t="array" ref="V154">_xll.SNL.Clients.Office.Excel.Functions.SPG(U154, "SP_TOTAL_REV", "CY2021")</f>
        <v>#PEND</v>
      </c>
      <c r="W154" s="4" t="str">
        <f>_xll.SNL.Clients.Office.Excel.Functions.SPG(U154,"IQ_AVG_DILUT_SHARES_OUT","CY2021")</f>
        <v>#PEND</v>
      </c>
      <c r="X154" s="5" t="str">
        <f>_xll.SNL.Clients.Office.Excel.Functions.SPG(U154, "IQ_DILUT_EPS_NORM", "CY2021")</f>
        <v>#PEND</v>
      </c>
      <c r="Y154" t="e">
        <f t="shared" si="33"/>
        <v>#VALUE!</v>
      </c>
      <c r="Z154" t="e">
        <f t="shared" si="34"/>
        <v>#VALUE!</v>
      </c>
      <c r="AA154" s="5" t="str">
        <f>_xll.SNL.Clients.Office.Excel.Functions.SPG(U154, "SP_MARKETCAP", "12/31/2021")</f>
        <v>#PEND</v>
      </c>
      <c r="AB154" t="e">
        <f t="shared" si="28"/>
        <v>#VALUE!</v>
      </c>
      <c r="AC154" t="e">
        <f t="shared" si="35"/>
        <v>#VALUE!</v>
      </c>
    </row>
    <row r="155" spans="1:29" x14ac:dyDescent="0.3">
      <c r="A155" t="s">
        <v>155</v>
      </c>
      <c r="B155" s="4" t="str" cm="1">
        <f t="array" ref="B155">_xll.SNL.Clients.Office.Excel.Functions.SPG(A155, "SP_TOTAL_REV", "CY2023")</f>
        <v>#PEND</v>
      </c>
      <c r="C155" s="4" t="str">
        <f>_xll.SNL.Clients.Office.Excel.Functions.SPG(A155,"IQ_AVG_DILUT_SHARES_OUT","CY2023")</f>
        <v>#PEND</v>
      </c>
      <c r="D155" s="5" t="str">
        <f>_xll.SNL.Clients.Office.Excel.Functions.SPG(A155, "IQ_DILUT_EPS_NORM", "CY2023")</f>
        <v>#PEND</v>
      </c>
      <c r="E155" t="e">
        <f t="shared" si="24"/>
        <v>#VALUE!</v>
      </c>
      <c r="F155" t="e">
        <f t="shared" si="25"/>
        <v>#VALUE!</v>
      </c>
      <c r="G155" s="5" t="str">
        <f>_xll.SNL.Clients.Office.Excel.Functions.SPG(A155, "SP_MARKETCAP", "12/30/2023")</f>
        <v>#PEND</v>
      </c>
      <c r="H155" t="e">
        <f t="shared" si="29"/>
        <v>#VALUE!</v>
      </c>
      <c r="I155" t="e">
        <f t="shared" si="30"/>
        <v>#VALUE!</v>
      </c>
      <c r="K155" t="s">
        <v>155</v>
      </c>
      <c r="L155" s="4" t="str" cm="1">
        <f t="array" ref="L155">_xll.SNL.Clients.Office.Excel.Functions.SPG(K155, "SP_TOTAL_REV", "CY2023")</f>
        <v>#PEND</v>
      </c>
      <c r="M155" s="4" t="str">
        <f>_xll.SNL.Clients.Office.Excel.Functions.SPG(K155,"IQ_AVG_DILUT_SHARES_OUT","CY2023")</f>
        <v>#PEND</v>
      </c>
      <c r="N155" s="5" t="str">
        <f>_xll.SNL.Clients.Office.Excel.Functions.SPG(K155, "IQ_DILUT_EPS_NORM", "CY2023")</f>
        <v>#PEND</v>
      </c>
      <c r="O155" t="e">
        <f t="shared" si="26"/>
        <v>#VALUE!</v>
      </c>
      <c r="P155" t="e">
        <f t="shared" si="27"/>
        <v>#VALUE!</v>
      </c>
      <c r="Q155" s="5" t="str">
        <f>_xll.SNL.Clients.Office.Excel.Functions.SPG(K155, "SP_MARKETCAP", "12/31/2022")</f>
        <v>#PEND</v>
      </c>
      <c r="R155" t="e">
        <f t="shared" si="31"/>
        <v>#VALUE!</v>
      </c>
      <c r="S155" t="e">
        <f t="shared" si="32"/>
        <v>#VALUE!</v>
      </c>
      <c r="U155" t="s">
        <v>155</v>
      </c>
      <c r="V155" s="4" t="str" cm="1">
        <f t="array" ref="V155">_xll.SNL.Clients.Office.Excel.Functions.SPG(U155, "SP_TOTAL_REV", "CY2021")</f>
        <v>#PEND</v>
      </c>
      <c r="W155" s="4" t="str">
        <f>_xll.SNL.Clients.Office.Excel.Functions.SPG(U155,"IQ_AVG_DILUT_SHARES_OUT","CY2021")</f>
        <v>#PEND</v>
      </c>
      <c r="X155" s="5" t="str">
        <f>_xll.SNL.Clients.Office.Excel.Functions.SPG(U155, "IQ_DILUT_EPS_NORM", "CY2021")</f>
        <v>#PEND</v>
      </c>
      <c r="Y155" t="e">
        <f t="shared" si="33"/>
        <v>#VALUE!</v>
      </c>
      <c r="Z155" t="e">
        <f t="shared" si="34"/>
        <v>#VALUE!</v>
      </c>
      <c r="AA155" s="5" t="str">
        <f>_xll.SNL.Clients.Office.Excel.Functions.SPG(U155, "SP_MARKETCAP", "12/31/2021")</f>
        <v>#PEND</v>
      </c>
      <c r="AB155" t="e">
        <f t="shared" si="28"/>
        <v>#VALUE!</v>
      </c>
      <c r="AC155" t="e">
        <f t="shared" si="35"/>
        <v>#VALUE!</v>
      </c>
    </row>
    <row r="156" spans="1:29" x14ac:dyDescent="0.3">
      <c r="A156" t="s">
        <v>156</v>
      </c>
      <c r="B156" s="4" t="str" cm="1">
        <f t="array" ref="B156">_xll.SNL.Clients.Office.Excel.Functions.SPG(A156, "SP_TOTAL_REV", "CY2023")</f>
        <v>#PEND</v>
      </c>
      <c r="C156" s="4" t="str">
        <f>_xll.SNL.Clients.Office.Excel.Functions.SPG(A156,"IQ_AVG_DILUT_SHARES_OUT","CY2023")</f>
        <v>#PEND</v>
      </c>
      <c r="D156" s="5" t="str">
        <f>_xll.SNL.Clients.Office.Excel.Functions.SPG(A156, "IQ_DILUT_EPS_NORM", "CY2023")</f>
        <v>#PEND</v>
      </c>
      <c r="E156" t="e">
        <f t="shared" si="24"/>
        <v>#VALUE!</v>
      </c>
      <c r="F156" t="e">
        <f t="shared" si="25"/>
        <v>#VALUE!</v>
      </c>
      <c r="G156" s="5" t="str">
        <f>_xll.SNL.Clients.Office.Excel.Functions.SPG(A156, "SP_MARKETCAP", "12/30/2023")</f>
        <v>#PEND</v>
      </c>
      <c r="H156" t="e">
        <f t="shared" si="29"/>
        <v>#VALUE!</v>
      </c>
      <c r="I156" t="e">
        <f t="shared" si="30"/>
        <v>#VALUE!</v>
      </c>
      <c r="K156" t="s">
        <v>156</v>
      </c>
      <c r="L156" s="4" t="str" cm="1">
        <f t="array" ref="L156">_xll.SNL.Clients.Office.Excel.Functions.SPG(K156, "SP_TOTAL_REV", "CY2023")</f>
        <v>#PEND</v>
      </c>
      <c r="M156" s="4" t="str">
        <f>_xll.SNL.Clients.Office.Excel.Functions.SPG(K156,"IQ_AVG_DILUT_SHARES_OUT","CY2023")</f>
        <v>#PEND</v>
      </c>
      <c r="N156" s="5" t="str">
        <f>_xll.SNL.Clients.Office.Excel.Functions.SPG(K156, "IQ_DILUT_EPS_NORM", "CY2023")</f>
        <v>#PEND</v>
      </c>
      <c r="O156" t="e">
        <f t="shared" si="26"/>
        <v>#VALUE!</v>
      </c>
      <c r="P156" t="e">
        <f t="shared" si="27"/>
        <v>#VALUE!</v>
      </c>
      <c r="Q156" s="5" t="str">
        <f>_xll.SNL.Clients.Office.Excel.Functions.SPG(K156, "SP_MARKETCAP", "12/31/2022")</f>
        <v>#PEND</v>
      </c>
      <c r="R156" t="e">
        <f t="shared" si="31"/>
        <v>#VALUE!</v>
      </c>
      <c r="S156" t="e">
        <f t="shared" si="32"/>
        <v>#VALUE!</v>
      </c>
      <c r="U156" t="s">
        <v>156</v>
      </c>
      <c r="V156" s="4" t="str" cm="1">
        <f t="array" ref="V156">_xll.SNL.Clients.Office.Excel.Functions.SPG(U156, "SP_TOTAL_REV", "CY2021")</f>
        <v>#PEND</v>
      </c>
      <c r="W156" s="4" t="str">
        <f>_xll.SNL.Clients.Office.Excel.Functions.SPG(U156,"IQ_AVG_DILUT_SHARES_OUT","CY2021")</f>
        <v>#PEND</v>
      </c>
      <c r="X156" s="5" t="str">
        <f>_xll.SNL.Clients.Office.Excel.Functions.SPG(U156, "IQ_DILUT_EPS_NORM", "CY2021")</f>
        <v>#PEND</v>
      </c>
      <c r="Y156" t="e">
        <f t="shared" si="33"/>
        <v>#VALUE!</v>
      </c>
      <c r="Z156" t="e">
        <f t="shared" si="34"/>
        <v>#VALUE!</v>
      </c>
      <c r="AA156" s="5" t="str">
        <f>_xll.SNL.Clients.Office.Excel.Functions.SPG(U156, "SP_MARKETCAP", "12/31/2021")</f>
        <v>#PEND</v>
      </c>
      <c r="AB156" t="e">
        <f t="shared" si="28"/>
        <v>#VALUE!</v>
      </c>
      <c r="AC156" t="e">
        <f t="shared" si="35"/>
        <v>#VALUE!</v>
      </c>
    </row>
    <row r="157" spans="1:29" x14ac:dyDescent="0.3">
      <c r="A157" t="s">
        <v>157</v>
      </c>
      <c r="B157" s="4" t="str" cm="1">
        <f t="array" ref="B157">_xll.SNL.Clients.Office.Excel.Functions.SPG(A157, "SP_TOTAL_REV", "CY2023")</f>
        <v>#PEND</v>
      </c>
      <c r="C157" s="4" t="str">
        <f>_xll.SNL.Clients.Office.Excel.Functions.SPG(A157,"IQ_AVG_DILUT_SHARES_OUT","CY2023")</f>
        <v>#PEND</v>
      </c>
      <c r="D157" s="5" t="str">
        <f>_xll.SNL.Clients.Office.Excel.Functions.SPG(A157, "IQ_DILUT_EPS_NORM", "CY2023")</f>
        <v>#PEND</v>
      </c>
      <c r="E157" t="e">
        <f t="shared" si="24"/>
        <v>#VALUE!</v>
      </c>
      <c r="F157" t="e">
        <f t="shared" si="25"/>
        <v>#VALUE!</v>
      </c>
      <c r="G157" s="5" t="str">
        <f>_xll.SNL.Clients.Office.Excel.Functions.SPG(A157, "SP_MARKETCAP", "12/30/2023")</f>
        <v>#PEND</v>
      </c>
      <c r="H157" t="e">
        <f t="shared" si="29"/>
        <v>#VALUE!</v>
      </c>
      <c r="I157" t="e">
        <f t="shared" si="30"/>
        <v>#VALUE!</v>
      </c>
      <c r="K157" t="s">
        <v>157</v>
      </c>
      <c r="L157" s="4" t="str" cm="1">
        <f t="array" ref="L157">_xll.SNL.Clients.Office.Excel.Functions.SPG(K157, "SP_TOTAL_REV", "CY2023")</f>
        <v>#PEND</v>
      </c>
      <c r="M157" s="4" t="str">
        <f>_xll.SNL.Clients.Office.Excel.Functions.SPG(K157,"IQ_AVG_DILUT_SHARES_OUT","CY2023")</f>
        <v>#PEND</v>
      </c>
      <c r="N157" s="5" t="str">
        <f>_xll.SNL.Clients.Office.Excel.Functions.SPG(K157, "IQ_DILUT_EPS_NORM", "CY2023")</f>
        <v>#PEND</v>
      </c>
      <c r="O157" t="e">
        <f t="shared" si="26"/>
        <v>#VALUE!</v>
      </c>
      <c r="P157" t="e">
        <f t="shared" si="27"/>
        <v>#VALUE!</v>
      </c>
      <c r="Q157" s="5" t="str">
        <f>_xll.SNL.Clients.Office.Excel.Functions.SPG(K157, "SP_MARKETCAP", "12/31/2022")</f>
        <v>#PEND</v>
      </c>
      <c r="R157" t="e">
        <f t="shared" si="31"/>
        <v>#VALUE!</v>
      </c>
      <c r="S157" t="e">
        <f t="shared" si="32"/>
        <v>#VALUE!</v>
      </c>
      <c r="U157" t="s">
        <v>157</v>
      </c>
      <c r="V157" s="4" t="str" cm="1">
        <f t="array" ref="V157">_xll.SNL.Clients.Office.Excel.Functions.SPG(U157, "SP_TOTAL_REV", "CY2021")</f>
        <v>#PEND</v>
      </c>
      <c r="W157" s="4" t="str">
        <f>_xll.SNL.Clients.Office.Excel.Functions.SPG(U157,"IQ_AVG_DILUT_SHARES_OUT","CY2021")</f>
        <v>#PEND</v>
      </c>
      <c r="X157" s="5" t="str">
        <f>_xll.SNL.Clients.Office.Excel.Functions.SPG(U157, "IQ_DILUT_EPS_NORM", "CY2021")</f>
        <v>#PEND</v>
      </c>
      <c r="Y157" t="e">
        <f t="shared" si="33"/>
        <v>#VALUE!</v>
      </c>
      <c r="Z157" t="e">
        <f t="shared" si="34"/>
        <v>#VALUE!</v>
      </c>
      <c r="AA157" s="5" t="str">
        <f>_xll.SNL.Clients.Office.Excel.Functions.SPG(U157, "SP_MARKETCAP", "12/31/2021")</f>
        <v>#PEND</v>
      </c>
      <c r="AB157" t="e">
        <f t="shared" si="28"/>
        <v>#VALUE!</v>
      </c>
      <c r="AC157" t="e">
        <f t="shared" si="35"/>
        <v>#VALUE!</v>
      </c>
    </row>
    <row r="158" spans="1:29" x14ac:dyDescent="0.3">
      <c r="A158" t="s">
        <v>158</v>
      </c>
      <c r="B158" s="4" t="str" cm="1">
        <f t="array" ref="B158">_xll.SNL.Clients.Office.Excel.Functions.SPG(A158, "SP_TOTAL_REV", "CY2023")</f>
        <v>#PEND</v>
      </c>
      <c r="C158" s="4" t="str">
        <f>_xll.SNL.Clients.Office.Excel.Functions.SPG(A158,"IQ_AVG_DILUT_SHARES_OUT","CY2023")</f>
        <v>#PEND</v>
      </c>
      <c r="D158" s="5" t="str">
        <f>_xll.SNL.Clients.Office.Excel.Functions.SPG(A158, "IQ_DILUT_EPS_NORM", "CY2023")</f>
        <v>#PEND</v>
      </c>
      <c r="E158" t="e">
        <f t="shared" si="24"/>
        <v>#VALUE!</v>
      </c>
      <c r="F158" t="e">
        <f t="shared" si="25"/>
        <v>#VALUE!</v>
      </c>
      <c r="G158" s="5" t="str">
        <f>_xll.SNL.Clients.Office.Excel.Functions.SPG(A158, "SP_MARKETCAP", "12/30/2023")</f>
        <v>#PEND</v>
      </c>
      <c r="H158" t="e">
        <f t="shared" si="29"/>
        <v>#VALUE!</v>
      </c>
      <c r="I158" t="e">
        <f t="shared" si="30"/>
        <v>#VALUE!</v>
      </c>
      <c r="K158" t="s">
        <v>158</v>
      </c>
      <c r="L158" s="4" t="str" cm="1">
        <f t="array" ref="L158">_xll.SNL.Clients.Office.Excel.Functions.SPG(K158, "SP_TOTAL_REV", "CY2023")</f>
        <v>#PEND</v>
      </c>
      <c r="M158" s="4" t="str">
        <f>_xll.SNL.Clients.Office.Excel.Functions.SPG(K158,"IQ_AVG_DILUT_SHARES_OUT","CY2023")</f>
        <v>#PEND</v>
      </c>
      <c r="N158" s="5" t="str">
        <f>_xll.SNL.Clients.Office.Excel.Functions.SPG(K158, "IQ_DILUT_EPS_NORM", "CY2023")</f>
        <v>#PEND</v>
      </c>
      <c r="O158" t="e">
        <f t="shared" si="26"/>
        <v>#VALUE!</v>
      </c>
      <c r="P158" t="e">
        <f t="shared" si="27"/>
        <v>#VALUE!</v>
      </c>
      <c r="Q158" s="5" t="str">
        <f>_xll.SNL.Clients.Office.Excel.Functions.SPG(K158, "SP_MARKETCAP", "12/31/2022")</f>
        <v>#PEND</v>
      </c>
      <c r="R158" t="e">
        <f t="shared" si="31"/>
        <v>#VALUE!</v>
      </c>
      <c r="S158" t="e">
        <f t="shared" si="32"/>
        <v>#VALUE!</v>
      </c>
      <c r="U158" t="s">
        <v>158</v>
      </c>
      <c r="V158" s="4" t="str" cm="1">
        <f t="array" ref="V158">_xll.SNL.Clients.Office.Excel.Functions.SPG(U158, "SP_TOTAL_REV", "CY2021")</f>
        <v>#PEND</v>
      </c>
      <c r="W158" s="4" t="str">
        <f>_xll.SNL.Clients.Office.Excel.Functions.SPG(U158,"IQ_AVG_DILUT_SHARES_OUT","CY2021")</f>
        <v>#PEND</v>
      </c>
      <c r="X158" s="5" t="str">
        <f>_xll.SNL.Clients.Office.Excel.Functions.SPG(U158, "IQ_DILUT_EPS_NORM", "CY2021")</f>
        <v>#PEND</v>
      </c>
      <c r="Y158" t="e">
        <f t="shared" si="33"/>
        <v>#VALUE!</v>
      </c>
      <c r="Z158" t="e">
        <f t="shared" si="34"/>
        <v>#VALUE!</v>
      </c>
      <c r="AA158" s="5" t="str">
        <f>_xll.SNL.Clients.Office.Excel.Functions.SPG(U158, "SP_MARKETCAP", "12/31/2021")</f>
        <v>#PEND</v>
      </c>
      <c r="AB158" t="e">
        <f t="shared" si="28"/>
        <v>#VALUE!</v>
      </c>
      <c r="AC158" t="e">
        <f t="shared" si="35"/>
        <v>#VALUE!</v>
      </c>
    </row>
    <row r="159" spans="1:29" x14ac:dyDescent="0.3">
      <c r="A159" t="s">
        <v>159</v>
      </c>
      <c r="B159" s="4" t="str" cm="1">
        <f t="array" ref="B159">_xll.SNL.Clients.Office.Excel.Functions.SPG(A159, "SP_TOTAL_REV", "CY2023")</f>
        <v>#PEND</v>
      </c>
      <c r="C159" s="4" t="str">
        <f>_xll.SNL.Clients.Office.Excel.Functions.SPG(A159,"IQ_AVG_DILUT_SHARES_OUT","CY2023")</f>
        <v>#PEND</v>
      </c>
      <c r="D159" s="5" t="str">
        <f>_xll.SNL.Clients.Office.Excel.Functions.SPG(A159, "IQ_DILUT_EPS_NORM", "CY2023")</f>
        <v>#PEND</v>
      </c>
      <c r="E159" t="e">
        <f t="shared" si="24"/>
        <v>#VALUE!</v>
      </c>
      <c r="F159" t="e">
        <f t="shared" si="25"/>
        <v>#VALUE!</v>
      </c>
      <c r="G159" s="5" t="str">
        <f>_xll.SNL.Clients.Office.Excel.Functions.SPG(A159, "SP_MARKETCAP", "12/30/2023")</f>
        <v>#PEND</v>
      </c>
      <c r="H159" t="e">
        <f t="shared" si="29"/>
        <v>#VALUE!</v>
      </c>
      <c r="I159" t="e">
        <f t="shared" si="30"/>
        <v>#VALUE!</v>
      </c>
      <c r="K159" t="s">
        <v>159</v>
      </c>
      <c r="L159" s="4" t="str" cm="1">
        <f t="array" ref="L159">_xll.SNL.Clients.Office.Excel.Functions.SPG(K159, "SP_TOTAL_REV", "CY2023")</f>
        <v>#PEND</v>
      </c>
      <c r="M159" s="4" t="str">
        <f>_xll.SNL.Clients.Office.Excel.Functions.SPG(K159,"IQ_AVG_DILUT_SHARES_OUT","CY2023")</f>
        <v>#PEND</v>
      </c>
      <c r="N159" s="5" t="str">
        <f>_xll.SNL.Clients.Office.Excel.Functions.SPG(K159, "IQ_DILUT_EPS_NORM", "CY2023")</f>
        <v>#PEND</v>
      </c>
      <c r="O159" t="e">
        <f t="shared" si="26"/>
        <v>#VALUE!</v>
      </c>
      <c r="P159" t="e">
        <f t="shared" si="27"/>
        <v>#VALUE!</v>
      </c>
      <c r="Q159" s="5" t="str">
        <f>_xll.SNL.Clients.Office.Excel.Functions.SPG(K159, "SP_MARKETCAP", "12/31/2022")</f>
        <v>#PEND</v>
      </c>
      <c r="R159" t="e">
        <f t="shared" si="31"/>
        <v>#VALUE!</v>
      </c>
      <c r="S159" t="e">
        <f t="shared" si="32"/>
        <v>#VALUE!</v>
      </c>
      <c r="U159" t="s">
        <v>159</v>
      </c>
      <c r="V159" s="4" t="str" cm="1">
        <f t="array" ref="V159">_xll.SNL.Clients.Office.Excel.Functions.SPG(U159, "SP_TOTAL_REV", "CY2021")</f>
        <v>#PEND</v>
      </c>
      <c r="W159" s="4" t="str">
        <f>_xll.SNL.Clients.Office.Excel.Functions.SPG(U159,"IQ_AVG_DILUT_SHARES_OUT","CY2021")</f>
        <v>#PEND</v>
      </c>
      <c r="X159" s="5" t="str">
        <f>_xll.SNL.Clients.Office.Excel.Functions.SPG(U159, "IQ_DILUT_EPS_NORM", "CY2021")</f>
        <v>#PEND</v>
      </c>
      <c r="Y159" t="e">
        <f t="shared" si="33"/>
        <v>#VALUE!</v>
      </c>
      <c r="Z159" t="e">
        <f t="shared" si="34"/>
        <v>#VALUE!</v>
      </c>
      <c r="AA159" s="5" t="str">
        <f>_xll.SNL.Clients.Office.Excel.Functions.SPG(U159, "SP_MARKETCAP", "12/31/2021")</f>
        <v>#PEND</v>
      </c>
      <c r="AB159" t="e">
        <f t="shared" si="28"/>
        <v>#VALUE!</v>
      </c>
      <c r="AC159" t="e">
        <f t="shared" si="35"/>
        <v>#VALUE!</v>
      </c>
    </row>
    <row r="160" spans="1:29" x14ac:dyDescent="0.3">
      <c r="A160" t="s">
        <v>160</v>
      </c>
      <c r="B160" s="4" t="str" cm="1">
        <f t="array" ref="B160">_xll.SNL.Clients.Office.Excel.Functions.SPG(A160, "SP_TOTAL_REV", "CY2023")</f>
        <v>#PEND</v>
      </c>
      <c r="C160" s="4" t="str">
        <f>_xll.SNL.Clients.Office.Excel.Functions.SPG(A160,"IQ_AVG_DILUT_SHARES_OUT","CY2023")</f>
        <v>#PEND</v>
      </c>
      <c r="D160" s="5" t="str">
        <f>_xll.SNL.Clients.Office.Excel.Functions.SPG(A160, "IQ_DILUT_EPS_NORM", "CY2023")</f>
        <v>#PEND</v>
      </c>
      <c r="E160" t="e">
        <f t="shared" si="24"/>
        <v>#VALUE!</v>
      </c>
      <c r="F160" t="e">
        <f t="shared" si="25"/>
        <v>#VALUE!</v>
      </c>
      <c r="G160" s="5" t="str">
        <f>_xll.SNL.Clients.Office.Excel.Functions.SPG(A160, "SP_MARKETCAP", "12/30/2023")</f>
        <v>#PEND</v>
      </c>
      <c r="H160" t="e">
        <f t="shared" si="29"/>
        <v>#VALUE!</v>
      </c>
      <c r="I160" t="e">
        <f t="shared" si="30"/>
        <v>#VALUE!</v>
      </c>
      <c r="K160" t="s">
        <v>160</v>
      </c>
      <c r="L160" s="4" t="str" cm="1">
        <f t="array" ref="L160">_xll.SNL.Clients.Office.Excel.Functions.SPG(K160, "SP_TOTAL_REV", "CY2023")</f>
        <v>#PEND</v>
      </c>
      <c r="M160" s="4" t="str">
        <f>_xll.SNL.Clients.Office.Excel.Functions.SPG(K160,"IQ_AVG_DILUT_SHARES_OUT","CY2023")</f>
        <v>#PEND</v>
      </c>
      <c r="N160" s="5" t="str">
        <f>_xll.SNL.Clients.Office.Excel.Functions.SPG(K160, "IQ_DILUT_EPS_NORM", "CY2023")</f>
        <v>#PEND</v>
      </c>
      <c r="O160" t="e">
        <f t="shared" si="26"/>
        <v>#VALUE!</v>
      </c>
      <c r="P160" t="e">
        <f t="shared" si="27"/>
        <v>#VALUE!</v>
      </c>
      <c r="Q160" s="5" t="str">
        <f>_xll.SNL.Clients.Office.Excel.Functions.SPG(K160, "SP_MARKETCAP", "12/31/2022")</f>
        <v>#PEND</v>
      </c>
      <c r="R160" t="e">
        <f t="shared" si="31"/>
        <v>#VALUE!</v>
      </c>
      <c r="S160" t="e">
        <f t="shared" si="32"/>
        <v>#VALUE!</v>
      </c>
      <c r="U160" t="s">
        <v>160</v>
      </c>
      <c r="V160" s="4" t="str" cm="1">
        <f t="array" ref="V160">_xll.SNL.Clients.Office.Excel.Functions.SPG(U160, "SP_TOTAL_REV", "CY2021")</f>
        <v>#PEND</v>
      </c>
      <c r="W160" s="4" t="str">
        <f>_xll.SNL.Clients.Office.Excel.Functions.SPG(U160,"IQ_AVG_DILUT_SHARES_OUT","CY2021")</f>
        <v>#PEND</v>
      </c>
      <c r="X160" s="5" t="str">
        <f>_xll.SNL.Clients.Office.Excel.Functions.SPG(U160, "IQ_DILUT_EPS_NORM", "CY2021")</f>
        <v>#PEND</v>
      </c>
      <c r="Y160" t="e">
        <f t="shared" si="33"/>
        <v>#VALUE!</v>
      </c>
      <c r="Z160" t="e">
        <f t="shared" si="34"/>
        <v>#VALUE!</v>
      </c>
      <c r="AA160" s="5" t="str">
        <f>_xll.SNL.Clients.Office.Excel.Functions.SPG(U160, "SP_MARKETCAP", "12/31/2021")</f>
        <v>#PEND</v>
      </c>
      <c r="AB160" t="e">
        <f t="shared" si="28"/>
        <v>#VALUE!</v>
      </c>
      <c r="AC160" t="e">
        <f t="shared" si="35"/>
        <v>#VALUE!</v>
      </c>
    </row>
    <row r="161" spans="1:29" x14ac:dyDescent="0.3">
      <c r="A161" t="s">
        <v>161</v>
      </c>
      <c r="B161" s="4" t="str" cm="1">
        <f t="array" ref="B161">_xll.SNL.Clients.Office.Excel.Functions.SPG(A161, "SP_TOTAL_REV", "CY2023")</f>
        <v>#PEND</v>
      </c>
      <c r="C161" s="4" t="str">
        <f>_xll.SNL.Clients.Office.Excel.Functions.SPG(A161,"IQ_AVG_DILUT_SHARES_OUT","CY2023")</f>
        <v>#PEND</v>
      </c>
      <c r="D161" s="5" t="str">
        <f>_xll.SNL.Clients.Office.Excel.Functions.SPG(A161, "IQ_DILUT_EPS_NORM", "CY2023")</f>
        <v>#PEND</v>
      </c>
      <c r="E161" t="e">
        <f t="shared" si="24"/>
        <v>#VALUE!</v>
      </c>
      <c r="F161" t="e">
        <f t="shared" si="25"/>
        <v>#VALUE!</v>
      </c>
      <c r="G161" s="5" t="str">
        <f>_xll.SNL.Clients.Office.Excel.Functions.SPG(A161, "SP_MARKETCAP", "12/30/2023")</f>
        <v>#PEND</v>
      </c>
      <c r="H161" t="e">
        <f t="shared" si="29"/>
        <v>#VALUE!</v>
      </c>
      <c r="I161" t="e">
        <f t="shared" si="30"/>
        <v>#VALUE!</v>
      </c>
      <c r="K161" t="s">
        <v>161</v>
      </c>
      <c r="L161" s="4" t="str" cm="1">
        <f t="array" ref="L161">_xll.SNL.Clients.Office.Excel.Functions.SPG(K161, "SP_TOTAL_REV", "CY2023")</f>
        <v>#PEND</v>
      </c>
      <c r="M161" s="4" t="str">
        <f>_xll.SNL.Clients.Office.Excel.Functions.SPG(K161,"IQ_AVG_DILUT_SHARES_OUT","CY2023")</f>
        <v>#PEND</v>
      </c>
      <c r="N161" s="5" t="str">
        <f>_xll.SNL.Clients.Office.Excel.Functions.SPG(K161, "IQ_DILUT_EPS_NORM", "CY2023")</f>
        <v>#PEND</v>
      </c>
      <c r="O161" t="e">
        <f t="shared" si="26"/>
        <v>#VALUE!</v>
      </c>
      <c r="P161" t="e">
        <f t="shared" si="27"/>
        <v>#VALUE!</v>
      </c>
      <c r="Q161" s="5" t="str">
        <f>_xll.SNL.Clients.Office.Excel.Functions.SPG(K161, "SP_MARKETCAP", "12/31/2022")</f>
        <v>#PEND</v>
      </c>
      <c r="R161" t="e">
        <f t="shared" si="31"/>
        <v>#VALUE!</v>
      </c>
      <c r="S161" t="e">
        <f t="shared" si="32"/>
        <v>#VALUE!</v>
      </c>
      <c r="U161" t="s">
        <v>161</v>
      </c>
      <c r="V161" s="4" t="str" cm="1">
        <f t="array" ref="V161">_xll.SNL.Clients.Office.Excel.Functions.SPG(U161, "SP_TOTAL_REV", "CY2021")</f>
        <v>#PEND</v>
      </c>
      <c r="W161" s="4" t="str">
        <f>_xll.SNL.Clients.Office.Excel.Functions.SPG(U161,"IQ_AVG_DILUT_SHARES_OUT","CY2021")</f>
        <v>#PEND</v>
      </c>
      <c r="X161" s="5" t="str">
        <f>_xll.SNL.Clients.Office.Excel.Functions.SPG(U161, "IQ_DILUT_EPS_NORM", "CY2021")</f>
        <v>#PEND</v>
      </c>
      <c r="Y161" t="e">
        <f t="shared" si="33"/>
        <v>#VALUE!</v>
      </c>
      <c r="Z161" t="e">
        <f t="shared" si="34"/>
        <v>#VALUE!</v>
      </c>
      <c r="AA161" s="5" t="str">
        <f>_xll.SNL.Clients.Office.Excel.Functions.SPG(U161, "SP_MARKETCAP", "12/31/2021")</f>
        <v>#PEND</v>
      </c>
      <c r="AB161" t="e">
        <f t="shared" si="28"/>
        <v>#VALUE!</v>
      </c>
      <c r="AC161" t="e">
        <f t="shared" si="35"/>
        <v>#VALUE!</v>
      </c>
    </row>
    <row r="162" spans="1:29" x14ac:dyDescent="0.3">
      <c r="A162" t="s">
        <v>162</v>
      </c>
      <c r="B162" s="4" t="str" cm="1">
        <f t="array" ref="B162">_xll.SNL.Clients.Office.Excel.Functions.SPG(A162, "SP_TOTAL_REV", "CY2023")</f>
        <v>#PEND</v>
      </c>
      <c r="C162" s="4" t="str">
        <f>_xll.SNL.Clients.Office.Excel.Functions.SPG(A162,"IQ_AVG_DILUT_SHARES_OUT","CY2023")</f>
        <v>#PEND</v>
      </c>
      <c r="D162" s="5" t="str">
        <f>_xll.SNL.Clients.Office.Excel.Functions.SPG(A162, "IQ_DILUT_EPS_NORM", "CY2023")</f>
        <v>#PEND</v>
      </c>
      <c r="E162" t="e">
        <f t="shared" si="24"/>
        <v>#VALUE!</v>
      </c>
      <c r="F162" t="e">
        <f t="shared" si="25"/>
        <v>#VALUE!</v>
      </c>
      <c r="G162" s="5" t="str">
        <f>_xll.SNL.Clients.Office.Excel.Functions.SPG(A162, "SP_MARKETCAP", "12/30/2023")</f>
        <v>#PEND</v>
      </c>
      <c r="H162" t="e">
        <f t="shared" si="29"/>
        <v>#VALUE!</v>
      </c>
      <c r="I162" t="e">
        <f t="shared" si="30"/>
        <v>#VALUE!</v>
      </c>
      <c r="K162" t="s">
        <v>162</v>
      </c>
      <c r="L162" s="4" t="str" cm="1">
        <f t="array" ref="L162">_xll.SNL.Clients.Office.Excel.Functions.SPG(K162, "SP_TOTAL_REV", "CY2023")</f>
        <v>#PEND</v>
      </c>
      <c r="M162" s="4" t="str">
        <f>_xll.SNL.Clients.Office.Excel.Functions.SPG(K162,"IQ_AVG_DILUT_SHARES_OUT","CY2023")</f>
        <v>#PEND</v>
      </c>
      <c r="N162" s="5" t="str">
        <f>_xll.SNL.Clients.Office.Excel.Functions.SPG(K162, "IQ_DILUT_EPS_NORM", "CY2023")</f>
        <v>#PEND</v>
      </c>
      <c r="O162" t="e">
        <f t="shared" si="26"/>
        <v>#VALUE!</v>
      </c>
      <c r="P162" t="e">
        <f t="shared" si="27"/>
        <v>#VALUE!</v>
      </c>
      <c r="Q162" s="5" t="str">
        <f>_xll.SNL.Clients.Office.Excel.Functions.SPG(K162, "SP_MARKETCAP", "12/31/2022")</f>
        <v>#PEND</v>
      </c>
      <c r="R162" t="e">
        <f t="shared" si="31"/>
        <v>#VALUE!</v>
      </c>
      <c r="S162" t="e">
        <f t="shared" si="32"/>
        <v>#VALUE!</v>
      </c>
      <c r="U162" t="s">
        <v>162</v>
      </c>
      <c r="V162" s="4" t="str" cm="1">
        <f t="array" ref="V162">_xll.SNL.Clients.Office.Excel.Functions.SPG(U162, "SP_TOTAL_REV", "CY2021")</f>
        <v>#PEND</v>
      </c>
      <c r="W162" s="4" t="str">
        <f>_xll.SNL.Clients.Office.Excel.Functions.SPG(U162,"IQ_AVG_DILUT_SHARES_OUT","CY2021")</f>
        <v>#PEND</v>
      </c>
      <c r="X162" s="5" t="str">
        <f>_xll.SNL.Clients.Office.Excel.Functions.SPG(U162, "IQ_DILUT_EPS_NORM", "CY2021")</f>
        <v>#PEND</v>
      </c>
      <c r="Y162" t="e">
        <f t="shared" si="33"/>
        <v>#VALUE!</v>
      </c>
      <c r="Z162" t="e">
        <f t="shared" si="34"/>
        <v>#VALUE!</v>
      </c>
      <c r="AA162" s="5" t="str">
        <f>_xll.SNL.Clients.Office.Excel.Functions.SPG(U162, "SP_MARKETCAP", "12/31/2021")</f>
        <v>#PEND</v>
      </c>
      <c r="AB162" t="e">
        <f t="shared" si="28"/>
        <v>#VALUE!</v>
      </c>
      <c r="AC162" t="e">
        <f t="shared" si="35"/>
        <v>#VALUE!</v>
      </c>
    </row>
    <row r="163" spans="1:29" x14ac:dyDescent="0.3">
      <c r="A163" t="s">
        <v>163</v>
      </c>
      <c r="B163" s="4" t="str" cm="1">
        <f t="array" ref="B163">_xll.SNL.Clients.Office.Excel.Functions.SPG(A163, "SP_TOTAL_REV", "CY2023")</f>
        <v>#PEND</v>
      </c>
      <c r="C163" s="4" t="str">
        <f>_xll.SNL.Clients.Office.Excel.Functions.SPG(A163,"IQ_AVG_DILUT_SHARES_OUT","CY2023")</f>
        <v>#PEND</v>
      </c>
      <c r="D163" s="5" t="str">
        <f>_xll.SNL.Clients.Office.Excel.Functions.SPG(A163, "IQ_DILUT_EPS_NORM", "CY2023")</f>
        <v>#PEND</v>
      </c>
      <c r="E163" t="e">
        <f t="shared" si="24"/>
        <v>#VALUE!</v>
      </c>
      <c r="F163" t="e">
        <f t="shared" si="25"/>
        <v>#VALUE!</v>
      </c>
      <c r="G163" s="5" t="str">
        <f>_xll.SNL.Clients.Office.Excel.Functions.SPG(A163, "SP_MARKETCAP", "12/30/2023")</f>
        <v>#PEND</v>
      </c>
      <c r="H163" t="e">
        <f t="shared" si="29"/>
        <v>#VALUE!</v>
      </c>
      <c r="I163" t="e">
        <f t="shared" si="30"/>
        <v>#VALUE!</v>
      </c>
      <c r="K163" t="s">
        <v>163</v>
      </c>
      <c r="L163" s="4" t="str" cm="1">
        <f t="array" ref="L163">_xll.SNL.Clients.Office.Excel.Functions.SPG(K163, "SP_TOTAL_REV", "CY2023")</f>
        <v>#PEND</v>
      </c>
      <c r="M163" s="4" t="str">
        <f>_xll.SNL.Clients.Office.Excel.Functions.SPG(K163,"IQ_AVG_DILUT_SHARES_OUT","CY2023")</f>
        <v>#PEND</v>
      </c>
      <c r="N163" s="5" t="str">
        <f>_xll.SNL.Clients.Office.Excel.Functions.SPG(K163, "IQ_DILUT_EPS_NORM", "CY2023")</f>
        <v>#PEND</v>
      </c>
      <c r="O163" t="e">
        <f t="shared" si="26"/>
        <v>#VALUE!</v>
      </c>
      <c r="P163" t="e">
        <f t="shared" si="27"/>
        <v>#VALUE!</v>
      </c>
      <c r="Q163" s="5" t="str">
        <f>_xll.SNL.Clients.Office.Excel.Functions.SPG(K163, "SP_MARKETCAP", "12/31/2022")</f>
        <v>#PEND</v>
      </c>
      <c r="R163" t="e">
        <f t="shared" si="31"/>
        <v>#VALUE!</v>
      </c>
      <c r="S163" t="e">
        <f t="shared" si="32"/>
        <v>#VALUE!</v>
      </c>
      <c r="U163" t="s">
        <v>163</v>
      </c>
      <c r="V163" s="4" t="str" cm="1">
        <f t="array" ref="V163">_xll.SNL.Clients.Office.Excel.Functions.SPG(U163, "SP_TOTAL_REV", "CY2021")</f>
        <v>#PEND</v>
      </c>
      <c r="W163" s="4" t="str">
        <f>_xll.SNL.Clients.Office.Excel.Functions.SPG(U163,"IQ_AVG_DILUT_SHARES_OUT","CY2021")</f>
        <v>#PEND</v>
      </c>
      <c r="X163" s="5" t="str">
        <f>_xll.SNL.Clients.Office.Excel.Functions.SPG(U163, "IQ_DILUT_EPS_NORM", "CY2021")</f>
        <v>#PEND</v>
      </c>
      <c r="Y163" t="e">
        <f t="shared" si="33"/>
        <v>#VALUE!</v>
      </c>
      <c r="Z163" t="e">
        <f t="shared" si="34"/>
        <v>#VALUE!</v>
      </c>
      <c r="AA163" s="5" t="str">
        <f>_xll.SNL.Clients.Office.Excel.Functions.SPG(U163, "SP_MARKETCAP", "12/31/2021")</f>
        <v>#PEND</v>
      </c>
      <c r="AB163" t="e">
        <f t="shared" si="28"/>
        <v>#VALUE!</v>
      </c>
      <c r="AC163" t="e">
        <f t="shared" si="35"/>
        <v>#VALUE!</v>
      </c>
    </row>
    <row r="164" spans="1:29" x14ac:dyDescent="0.3">
      <c r="A164" t="s">
        <v>164</v>
      </c>
      <c r="B164" s="4" t="str" cm="1">
        <f t="array" ref="B164">_xll.SNL.Clients.Office.Excel.Functions.SPG(A164, "SP_TOTAL_REV", "CY2023")</f>
        <v>#PEND</v>
      </c>
      <c r="C164" s="4" t="str">
        <f>_xll.SNL.Clients.Office.Excel.Functions.SPG(A164,"IQ_AVG_DILUT_SHARES_OUT","CY2023")</f>
        <v>#PEND</v>
      </c>
      <c r="D164" s="5" t="str">
        <f>_xll.SNL.Clients.Office.Excel.Functions.SPG(A164, "IQ_DILUT_EPS_NORM", "CY2023")</f>
        <v>#PEND</v>
      </c>
      <c r="E164" t="e">
        <f t="shared" si="24"/>
        <v>#VALUE!</v>
      </c>
      <c r="F164" t="e">
        <f t="shared" si="25"/>
        <v>#VALUE!</v>
      </c>
      <c r="G164" s="5" t="str">
        <f>_xll.SNL.Clients.Office.Excel.Functions.SPG(A164, "SP_MARKETCAP", "12/30/2023")</f>
        <v>#PEND</v>
      </c>
      <c r="H164" t="e">
        <f t="shared" si="29"/>
        <v>#VALUE!</v>
      </c>
      <c r="I164" t="e">
        <f t="shared" si="30"/>
        <v>#VALUE!</v>
      </c>
      <c r="K164" t="s">
        <v>164</v>
      </c>
      <c r="L164" s="4" t="str" cm="1">
        <f t="array" ref="L164">_xll.SNL.Clients.Office.Excel.Functions.SPG(K164, "SP_TOTAL_REV", "CY2023")</f>
        <v>#PEND</v>
      </c>
      <c r="M164" s="4" t="str">
        <f>_xll.SNL.Clients.Office.Excel.Functions.SPG(K164,"IQ_AVG_DILUT_SHARES_OUT","CY2023")</f>
        <v>#PEND</v>
      </c>
      <c r="N164" s="5" t="str">
        <f>_xll.SNL.Clients.Office.Excel.Functions.SPG(K164, "IQ_DILUT_EPS_NORM", "CY2023")</f>
        <v>#PEND</v>
      </c>
      <c r="O164" t="e">
        <f t="shared" si="26"/>
        <v>#VALUE!</v>
      </c>
      <c r="P164" t="e">
        <f t="shared" si="27"/>
        <v>#VALUE!</v>
      </c>
      <c r="Q164" s="5" t="str">
        <f>_xll.SNL.Clients.Office.Excel.Functions.SPG(K164, "SP_MARKETCAP", "12/31/2022")</f>
        <v>#PEND</v>
      </c>
      <c r="R164" t="e">
        <f t="shared" si="31"/>
        <v>#VALUE!</v>
      </c>
      <c r="S164" t="e">
        <f t="shared" si="32"/>
        <v>#VALUE!</v>
      </c>
      <c r="U164" t="s">
        <v>164</v>
      </c>
      <c r="V164" s="4" t="str" cm="1">
        <f t="array" ref="V164">_xll.SNL.Clients.Office.Excel.Functions.SPG(U164, "SP_TOTAL_REV", "CY2021")</f>
        <v>#PEND</v>
      </c>
      <c r="W164" s="4" t="str">
        <f>_xll.SNL.Clients.Office.Excel.Functions.SPG(U164,"IQ_AVG_DILUT_SHARES_OUT","CY2021")</f>
        <v>#PEND</v>
      </c>
      <c r="X164" s="5" t="str">
        <f>_xll.SNL.Clients.Office.Excel.Functions.SPG(U164, "IQ_DILUT_EPS_NORM", "CY2021")</f>
        <v>#PEND</v>
      </c>
      <c r="Y164" t="e">
        <f t="shared" si="33"/>
        <v>#VALUE!</v>
      </c>
      <c r="Z164" t="e">
        <f t="shared" si="34"/>
        <v>#VALUE!</v>
      </c>
      <c r="AA164" s="5" t="str">
        <f>_xll.SNL.Clients.Office.Excel.Functions.SPG(U164, "SP_MARKETCAP", "12/31/2021")</f>
        <v>#PEND</v>
      </c>
      <c r="AB164" t="e">
        <f t="shared" si="28"/>
        <v>#VALUE!</v>
      </c>
      <c r="AC164" t="e">
        <f t="shared" si="35"/>
        <v>#VALUE!</v>
      </c>
    </row>
    <row r="165" spans="1:29" x14ac:dyDescent="0.3">
      <c r="A165" t="s">
        <v>165</v>
      </c>
      <c r="B165" s="4" t="str" cm="1">
        <f t="array" ref="B165">_xll.SNL.Clients.Office.Excel.Functions.SPG(A165, "SP_TOTAL_REV", "CY2023")</f>
        <v>#PEND</v>
      </c>
      <c r="C165" s="4" t="str">
        <f>_xll.SNL.Clients.Office.Excel.Functions.SPG(A165,"IQ_AVG_DILUT_SHARES_OUT","CY2023")</f>
        <v>#PEND</v>
      </c>
      <c r="D165" s="5" t="str">
        <f>_xll.SNL.Clients.Office.Excel.Functions.SPG(A165, "IQ_DILUT_EPS_NORM", "CY2023")</f>
        <v>#PEND</v>
      </c>
      <c r="E165" t="e">
        <f t="shared" si="24"/>
        <v>#VALUE!</v>
      </c>
      <c r="F165" t="e">
        <f t="shared" si="25"/>
        <v>#VALUE!</v>
      </c>
      <c r="G165" s="5" t="str">
        <f>_xll.SNL.Clients.Office.Excel.Functions.SPG(A165, "SP_MARKETCAP", "12/30/2023")</f>
        <v>#PEND</v>
      </c>
      <c r="H165" t="e">
        <f t="shared" si="29"/>
        <v>#VALUE!</v>
      </c>
      <c r="I165" t="e">
        <f t="shared" si="30"/>
        <v>#VALUE!</v>
      </c>
      <c r="K165" t="s">
        <v>165</v>
      </c>
      <c r="L165" s="4" t="str" cm="1">
        <f t="array" ref="L165">_xll.SNL.Clients.Office.Excel.Functions.SPG(K165, "SP_TOTAL_REV", "CY2023")</f>
        <v>#PEND</v>
      </c>
      <c r="M165" s="4" t="str">
        <f>_xll.SNL.Clients.Office.Excel.Functions.SPG(K165,"IQ_AVG_DILUT_SHARES_OUT","CY2023")</f>
        <v>#PEND</v>
      </c>
      <c r="N165" s="5" t="str">
        <f>_xll.SNL.Clients.Office.Excel.Functions.SPG(K165, "IQ_DILUT_EPS_NORM", "CY2023")</f>
        <v>#PEND</v>
      </c>
      <c r="O165" t="e">
        <f t="shared" si="26"/>
        <v>#VALUE!</v>
      </c>
      <c r="P165" t="e">
        <f t="shared" si="27"/>
        <v>#VALUE!</v>
      </c>
      <c r="Q165" s="5" t="str">
        <f>_xll.SNL.Clients.Office.Excel.Functions.SPG(K165, "SP_MARKETCAP", "12/31/2022")</f>
        <v>#PEND</v>
      </c>
      <c r="R165" t="e">
        <f t="shared" si="31"/>
        <v>#VALUE!</v>
      </c>
      <c r="S165" t="e">
        <f t="shared" si="32"/>
        <v>#VALUE!</v>
      </c>
      <c r="U165" t="s">
        <v>165</v>
      </c>
      <c r="V165" s="4" t="str" cm="1">
        <f t="array" ref="V165">_xll.SNL.Clients.Office.Excel.Functions.SPG(U165, "SP_TOTAL_REV", "CY2021")</f>
        <v>#PEND</v>
      </c>
      <c r="W165" s="4" t="str">
        <f>_xll.SNL.Clients.Office.Excel.Functions.SPG(U165,"IQ_AVG_DILUT_SHARES_OUT","CY2021")</f>
        <v>#PEND</v>
      </c>
      <c r="X165" s="5" t="str">
        <f>_xll.SNL.Clients.Office.Excel.Functions.SPG(U165, "IQ_DILUT_EPS_NORM", "CY2021")</f>
        <v>#PEND</v>
      </c>
      <c r="Y165" t="e">
        <f t="shared" si="33"/>
        <v>#VALUE!</v>
      </c>
      <c r="Z165" t="e">
        <f t="shared" si="34"/>
        <v>#VALUE!</v>
      </c>
      <c r="AA165" s="5" t="str">
        <f>_xll.SNL.Clients.Office.Excel.Functions.SPG(U165, "SP_MARKETCAP", "12/31/2021")</f>
        <v>#PEND</v>
      </c>
      <c r="AB165" t="e">
        <f t="shared" si="28"/>
        <v>#VALUE!</v>
      </c>
      <c r="AC165" t="e">
        <f t="shared" si="35"/>
        <v>#VALUE!</v>
      </c>
    </row>
    <row r="166" spans="1:29" x14ac:dyDescent="0.3">
      <c r="A166" t="s">
        <v>166</v>
      </c>
      <c r="B166" s="4" t="str" cm="1">
        <f t="array" ref="B166">_xll.SNL.Clients.Office.Excel.Functions.SPG(A166, "SP_TOTAL_REV", "CY2023")</f>
        <v>#PEND</v>
      </c>
      <c r="C166" s="4" t="str">
        <f>_xll.SNL.Clients.Office.Excel.Functions.SPG(A166,"IQ_AVG_DILUT_SHARES_OUT","CY2023")</f>
        <v>#PEND</v>
      </c>
      <c r="D166" s="5" t="str">
        <f>_xll.SNL.Clients.Office.Excel.Functions.SPG(A166, "IQ_DILUT_EPS_NORM", "CY2023")</f>
        <v>#PEND</v>
      </c>
      <c r="E166" t="e">
        <f t="shared" si="24"/>
        <v>#VALUE!</v>
      </c>
      <c r="F166" t="e">
        <f t="shared" si="25"/>
        <v>#VALUE!</v>
      </c>
      <c r="G166" s="5" t="str">
        <f>_xll.SNL.Clients.Office.Excel.Functions.SPG(A166, "SP_MARKETCAP", "12/30/2023")</f>
        <v>#PEND</v>
      </c>
      <c r="H166" t="e">
        <f t="shared" si="29"/>
        <v>#VALUE!</v>
      </c>
      <c r="I166" t="e">
        <f t="shared" si="30"/>
        <v>#VALUE!</v>
      </c>
      <c r="K166" t="s">
        <v>166</v>
      </c>
      <c r="L166" s="4" t="str" cm="1">
        <f t="array" ref="L166">_xll.SNL.Clients.Office.Excel.Functions.SPG(K166, "SP_TOTAL_REV", "CY2023")</f>
        <v>#PEND</v>
      </c>
      <c r="M166" s="4" t="str">
        <f>_xll.SNL.Clients.Office.Excel.Functions.SPG(K166,"IQ_AVG_DILUT_SHARES_OUT","CY2023")</f>
        <v>#PEND</v>
      </c>
      <c r="N166" s="5" t="str">
        <f>_xll.SNL.Clients.Office.Excel.Functions.SPG(K166, "IQ_DILUT_EPS_NORM", "CY2023")</f>
        <v>#PEND</v>
      </c>
      <c r="O166" t="e">
        <f t="shared" si="26"/>
        <v>#VALUE!</v>
      </c>
      <c r="P166" t="e">
        <f t="shared" si="27"/>
        <v>#VALUE!</v>
      </c>
      <c r="Q166" s="5" t="str">
        <f>_xll.SNL.Clients.Office.Excel.Functions.SPG(K166, "SP_MARKETCAP", "12/31/2022")</f>
        <v>#PEND</v>
      </c>
      <c r="R166" t="e">
        <f t="shared" si="31"/>
        <v>#VALUE!</v>
      </c>
      <c r="S166" t="e">
        <f t="shared" si="32"/>
        <v>#VALUE!</v>
      </c>
      <c r="U166" t="s">
        <v>166</v>
      </c>
      <c r="V166" s="4" t="str" cm="1">
        <f t="array" ref="V166">_xll.SNL.Clients.Office.Excel.Functions.SPG(U166, "SP_TOTAL_REV", "CY2021")</f>
        <v>#PEND</v>
      </c>
      <c r="W166" s="4" t="str">
        <f>_xll.SNL.Clients.Office.Excel.Functions.SPG(U166,"IQ_AVG_DILUT_SHARES_OUT","CY2021")</f>
        <v>#PEND</v>
      </c>
      <c r="X166" s="5" t="str">
        <f>_xll.SNL.Clients.Office.Excel.Functions.SPG(U166, "IQ_DILUT_EPS_NORM", "CY2021")</f>
        <v>#PEND</v>
      </c>
      <c r="Y166" t="e">
        <f t="shared" si="33"/>
        <v>#VALUE!</v>
      </c>
      <c r="Z166" t="e">
        <f t="shared" si="34"/>
        <v>#VALUE!</v>
      </c>
      <c r="AA166" s="5" t="str">
        <f>_xll.SNL.Clients.Office.Excel.Functions.SPG(U166, "SP_MARKETCAP", "12/31/2021")</f>
        <v>#PEND</v>
      </c>
      <c r="AB166" t="e">
        <f t="shared" si="28"/>
        <v>#VALUE!</v>
      </c>
      <c r="AC166" t="e">
        <f t="shared" si="35"/>
        <v>#VALUE!</v>
      </c>
    </row>
    <row r="167" spans="1:29" x14ac:dyDescent="0.3">
      <c r="A167" t="s">
        <v>167</v>
      </c>
      <c r="B167" s="4" t="str" cm="1">
        <f t="array" ref="B167">_xll.SNL.Clients.Office.Excel.Functions.SPG(A167, "SP_TOTAL_REV", "CY2023")</f>
        <v>#PEND</v>
      </c>
      <c r="C167" s="4" t="str">
        <f>_xll.SNL.Clients.Office.Excel.Functions.SPG(A167,"IQ_AVG_DILUT_SHARES_OUT","CY2023")</f>
        <v>#PEND</v>
      </c>
      <c r="D167" s="5" t="str">
        <f>_xll.SNL.Clients.Office.Excel.Functions.SPG(A167, "IQ_DILUT_EPS_NORM", "CY2023")</f>
        <v>#PEND</v>
      </c>
      <c r="E167" t="e">
        <f t="shared" si="24"/>
        <v>#VALUE!</v>
      </c>
      <c r="F167" t="e">
        <f t="shared" si="25"/>
        <v>#VALUE!</v>
      </c>
      <c r="G167" s="5" t="str">
        <f>_xll.SNL.Clients.Office.Excel.Functions.SPG(A167, "SP_MARKETCAP", "12/30/2023")</f>
        <v>#PEND</v>
      </c>
      <c r="H167" t="e">
        <f t="shared" si="29"/>
        <v>#VALUE!</v>
      </c>
      <c r="I167" t="e">
        <f t="shared" si="30"/>
        <v>#VALUE!</v>
      </c>
      <c r="K167" t="s">
        <v>167</v>
      </c>
      <c r="L167" s="4" t="str" cm="1">
        <f t="array" ref="L167">_xll.SNL.Clients.Office.Excel.Functions.SPG(K167, "SP_TOTAL_REV", "CY2023")</f>
        <v>#PEND</v>
      </c>
      <c r="M167" s="4" t="str">
        <f>_xll.SNL.Clients.Office.Excel.Functions.SPG(K167,"IQ_AVG_DILUT_SHARES_OUT","CY2023")</f>
        <v>#PEND</v>
      </c>
      <c r="N167" s="5" t="str">
        <f>_xll.SNL.Clients.Office.Excel.Functions.SPG(K167, "IQ_DILUT_EPS_NORM", "CY2023")</f>
        <v>#PEND</v>
      </c>
      <c r="O167" t="e">
        <f t="shared" si="26"/>
        <v>#VALUE!</v>
      </c>
      <c r="P167" t="e">
        <f t="shared" si="27"/>
        <v>#VALUE!</v>
      </c>
      <c r="Q167" s="5" t="str">
        <f>_xll.SNL.Clients.Office.Excel.Functions.SPG(K167, "SP_MARKETCAP", "12/31/2022")</f>
        <v>#PEND</v>
      </c>
      <c r="R167" t="e">
        <f t="shared" si="31"/>
        <v>#VALUE!</v>
      </c>
      <c r="S167" t="e">
        <f t="shared" si="32"/>
        <v>#VALUE!</v>
      </c>
      <c r="U167" t="s">
        <v>167</v>
      </c>
      <c r="V167" s="4" t="str" cm="1">
        <f t="array" ref="V167">_xll.SNL.Clients.Office.Excel.Functions.SPG(U167, "SP_TOTAL_REV", "CY2021")</f>
        <v>#PEND</v>
      </c>
      <c r="W167" s="4" t="str">
        <f>_xll.SNL.Clients.Office.Excel.Functions.SPG(U167,"IQ_AVG_DILUT_SHARES_OUT","CY2021")</f>
        <v>#PEND</v>
      </c>
      <c r="X167" s="5" t="str">
        <f>_xll.SNL.Clients.Office.Excel.Functions.SPG(U167, "IQ_DILUT_EPS_NORM", "CY2021")</f>
        <v>#PEND</v>
      </c>
      <c r="Y167" t="e">
        <f t="shared" si="33"/>
        <v>#VALUE!</v>
      </c>
      <c r="Z167" t="e">
        <f t="shared" si="34"/>
        <v>#VALUE!</v>
      </c>
      <c r="AA167" s="5" t="str">
        <f>_xll.SNL.Clients.Office.Excel.Functions.SPG(U167, "SP_MARKETCAP", "12/31/2021")</f>
        <v>#PEND</v>
      </c>
      <c r="AB167" t="e">
        <f t="shared" si="28"/>
        <v>#VALUE!</v>
      </c>
      <c r="AC167" t="e">
        <f t="shared" si="35"/>
        <v>#VALUE!</v>
      </c>
    </row>
    <row r="168" spans="1:29" x14ac:dyDescent="0.3">
      <c r="A168" t="s">
        <v>168</v>
      </c>
      <c r="B168" s="4" t="str" cm="1">
        <f t="array" ref="B168">_xll.SNL.Clients.Office.Excel.Functions.SPG(A168, "SP_TOTAL_REV", "CY2023")</f>
        <v>#PEND</v>
      </c>
      <c r="C168" s="4" t="str">
        <f>_xll.SNL.Clients.Office.Excel.Functions.SPG(A168,"IQ_AVG_DILUT_SHARES_OUT","CY2023")</f>
        <v>#PEND</v>
      </c>
      <c r="D168" s="5" t="str">
        <f>_xll.SNL.Clients.Office.Excel.Functions.SPG(A168, "IQ_DILUT_EPS_NORM", "CY2023")</f>
        <v>#PEND</v>
      </c>
      <c r="E168" t="e">
        <f t="shared" si="24"/>
        <v>#VALUE!</v>
      </c>
      <c r="F168" t="e">
        <f t="shared" si="25"/>
        <v>#VALUE!</v>
      </c>
      <c r="G168" s="5" t="str">
        <f>_xll.SNL.Clients.Office.Excel.Functions.SPG(A168, "SP_MARKETCAP", "12/30/2023")</f>
        <v>#PEND</v>
      </c>
      <c r="H168" t="e">
        <f t="shared" si="29"/>
        <v>#VALUE!</v>
      </c>
      <c r="I168" t="e">
        <f t="shared" si="30"/>
        <v>#VALUE!</v>
      </c>
      <c r="K168" t="s">
        <v>168</v>
      </c>
      <c r="L168" s="4" t="str" cm="1">
        <f t="array" ref="L168">_xll.SNL.Clients.Office.Excel.Functions.SPG(K168, "SP_TOTAL_REV", "CY2023")</f>
        <v>#PEND</v>
      </c>
      <c r="M168" s="4" t="str">
        <f>_xll.SNL.Clients.Office.Excel.Functions.SPG(K168,"IQ_AVG_DILUT_SHARES_OUT","CY2023")</f>
        <v>#PEND</v>
      </c>
      <c r="N168" s="5" t="str">
        <f>_xll.SNL.Clients.Office.Excel.Functions.SPG(K168, "IQ_DILUT_EPS_NORM", "CY2023")</f>
        <v>#PEND</v>
      </c>
      <c r="O168" t="e">
        <f t="shared" si="26"/>
        <v>#VALUE!</v>
      </c>
      <c r="P168" t="e">
        <f t="shared" si="27"/>
        <v>#VALUE!</v>
      </c>
      <c r="Q168" s="5" t="str">
        <f>_xll.SNL.Clients.Office.Excel.Functions.SPG(K168, "SP_MARKETCAP", "12/31/2022")</f>
        <v>#PEND</v>
      </c>
      <c r="R168" t="e">
        <f t="shared" si="31"/>
        <v>#VALUE!</v>
      </c>
      <c r="S168" t="e">
        <f t="shared" si="32"/>
        <v>#VALUE!</v>
      </c>
      <c r="U168" t="s">
        <v>168</v>
      </c>
      <c r="V168" s="4" t="str" cm="1">
        <f t="array" ref="V168">_xll.SNL.Clients.Office.Excel.Functions.SPG(U168, "SP_TOTAL_REV", "CY2021")</f>
        <v>#PEND</v>
      </c>
      <c r="W168" s="4" t="str">
        <f>_xll.SNL.Clients.Office.Excel.Functions.SPG(U168,"IQ_AVG_DILUT_SHARES_OUT","CY2021")</f>
        <v>#PEND</v>
      </c>
      <c r="X168" s="5" t="str">
        <f>_xll.SNL.Clients.Office.Excel.Functions.SPG(U168, "IQ_DILUT_EPS_NORM", "CY2021")</f>
        <v>#PEND</v>
      </c>
      <c r="Y168" t="e">
        <f t="shared" si="33"/>
        <v>#VALUE!</v>
      </c>
      <c r="Z168" t="e">
        <f t="shared" si="34"/>
        <v>#VALUE!</v>
      </c>
      <c r="AA168" s="5" t="str">
        <f>_xll.SNL.Clients.Office.Excel.Functions.SPG(U168, "SP_MARKETCAP", "12/31/2021")</f>
        <v>#PEND</v>
      </c>
      <c r="AB168" t="e">
        <f t="shared" si="28"/>
        <v>#VALUE!</v>
      </c>
      <c r="AC168" t="e">
        <f t="shared" si="35"/>
        <v>#VALUE!</v>
      </c>
    </row>
    <row r="169" spans="1:29" x14ac:dyDescent="0.3">
      <c r="A169" t="s">
        <v>169</v>
      </c>
      <c r="B169" s="4" t="str" cm="1">
        <f t="array" ref="B169">_xll.SNL.Clients.Office.Excel.Functions.SPG(A169, "SP_TOTAL_REV", "CY2023")</f>
        <v>#PEND</v>
      </c>
      <c r="C169" s="4" t="str">
        <f>_xll.SNL.Clients.Office.Excel.Functions.SPG(A169,"IQ_AVG_DILUT_SHARES_OUT","CY2023")</f>
        <v>#PEND</v>
      </c>
      <c r="D169" s="5" t="str">
        <f>_xll.SNL.Clients.Office.Excel.Functions.SPG(A169, "IQ_DILUT_EPS_NORM", "CY2023")</f>
        <v>#PEND</v>
      </c>
      <c r="E169" t="e">
        <f t="shared" si="24"/>
        <v>#VALUE!</v>
      </c>
      <c r="F169" t="e">
        <f t="shared" si="25"/>
        <v>#VALUE!</v>
      </c>
      <c r="G169" s="5" t="str">
        <f>_xll.SNL.Clients.Office.Excel.Functions.SPG(A169, "SP_MARKETCAP", "12/30/2023")</f>
        <v>#PEND</v>
      </c>
      <c r="H169" t="e">
        <f t="shared" si="29"/>
        <v>#VALUE!</v>
      </c>
      <c r="I169" t="e">
        <f t="shared" si="30"/>
        <v>#VALUE!</v>
      </c>
      <c r="K169" t="s">
        <v>169</v>
      </c>
      <c r="L169" s="4" t="str" cm="1">
        <f t="array" ref="L169">_xll.SNL.Clients.Office.Excel.Functions.SPG(K169, "SP_TOTAL_REV", "CY2023")</f>
        <v>#PEND</v>
      </c>
      <c r="M169" s="4" t="str">
        <f>_xll.SNL.Clients.Office.Excel.Functions.SPG(K169,"IQ_AVG_DILUT_SHARES_OUT","CY2023")</f>
        <v>#PEND</v>
      </c>
      <c r="N169" s="5" t="str">
        <f>_xll.SNL.Clients.Office.Excel.Functions.SPG(K169, "IQ_DILUT_EPS_NORM", "CY2023")</f>
        <v>#PEND</v>
      </c>
      <c r="O169" t="e">
        <f t="shared" si="26"/>
        <v>#VALUE!</v>
      </c>
      <c r="P169" t="e">
        <f t="shared" si="27"/>
        <v>#VALUE!</v>
      </c>
      <c r="Q169" s="5" t="str">
        <f>_xll.SNL.Clients.Office.Excel.Functions.SPG(K169, "SP_MARKETCAP", "12/31/2022")</f>
        <v>#PEND</v>
      </c>
      <c r="R169" t="e">
        <f t="shared" si="31"/>
        <v>#VALUE!</v>
      </c>
      <c r="S169" t="e">
        <f t="shared" si="32"/>
        <v>#VALUE!</v>
      </c>
      <c r="U169" t="s">
        <v>169</v>
      </c>
      <c r="V169" s="4" t="str" cm="1">
        <f t="array" ref="V169">_xll.SNL.Clients.Office.Excel.Functions.SPG(U169, "SP_TOTAL_REV", "CY2021")</f>
        <v>#PEND</v>
      </c>
      <c r="W169" s="4" t="str">
        <f>_xll.SNL.Clients.Office.Excel.Functions.SPG(U169,"IQ_AVG_DILUT_SHARES_OUT","CY2021")</f>
        <v>#PEND</v>
      </c>
      <c r="X169" s="5" t="str">
        <f>_xll.SNL.Clients.Office.Excel.Functions.SPG(U169, "IQ_DILUT_EPS_NORM", "CY2021")</f>
        <v>#PEND</v>
      </c>
      <c r="Y169" t="e">
        <f t="shared" si="33"/>
        <v>#VALUE!</v>
      </c>
      <c r="Z169" t="e">
        <f t="shared" si="34"/>
        <v>#VALUE!</v>
      </c>
      <c r="AA169" s="5" t="str">
        <f>_xll.SNL.Clients.Office.Excel.Functions.SPG(U169, "SP_MARKETCAP", "12/31/2021")</f>
        <v>#PEND</v>
      </c>
      <c r="AB169" t="e">
        <f t="shared" si="28"/>
        <v>#VALUE!</v>
      </c>
      <c r="AC169" t="e">
        <f t="shared" si="35"/>
        <v>#VALUE!</v>
      </c>
    </row>
    <row r="170" spans="1:29" x14ac:dyDescent="0.3">
      <c r="A170" t="s">
        <v>170</v>
      </c>
      <c r="B170" s="4" t="str" cm="1">
        <f t="array" ref="B170">_xll.SNL.Clients.Office.Excel.Functions.SPG(A170, "SP_TOTAL_REV", "CY2023")</f>
        <v>#PEND</v>
      </c>
      <c r="C170" s="4" t="str">
        <f>_xll.SNL.Clients.Office.Excel.Functions.SPG(A170,"IQ_AVG_DILUT_SHARES_OUT","CY2023")</f>
        <v>#PEND</v>
      </c>
      <c r="D170" s="5" t="str">
        <f>_xll.SNL.Clients.Office.Excel.Functions.SPG(A170, "IQ_DILUT_EPS_NORM", "CY2023")</f>
        <v>#PEND</v>
      </c>
      <c r="E170" t="e">
        <f t="shared" si="24"/>
        <v>#VALUE!</v>
      </c>
      <c r="F170" t="e">
        <f t="shared" si="25"/>
        <v>#VALUE!</v>
      </c>
      <c r="G170" s="5" t="str">
        <f>_xll.SNL.Clients.Office.Excel.Functions.SPG(A170, "SP_MARKETCAP", "12/30/2023")</f>
        <v>#PEND</v>
      </c>
      <c r="H170" t="e">
        <f t="shared" si="29"/>
        <v>#VALUE!</v>
      </c>
      <c r="I170" t="e">
        <f t="shared" si="30"/>
        <v>#VALUE!</v>
      </c>
      <c r="K170" t="s">
        <v>170</v>
      </c>
      <c r="L170" s="4" t="str" cm="1">
        <f t="array" ref="L170">_xll.SNL.Clients.Office.Excel.Functions.SPG(K170, "SP_TOTAL_REV", "CY2023")</f>
        <v>#PEND</v>
      </c>
      <c r="M170" s="4" t="str">
        <f>_xll.SNL.Clients.Office.Excel.Functions.SPG(K170,"IQ_AVG_DILUT_SHARES_OUT","CY2023")</f>
        <v>#PEND</v>
      </c>
      <c r="N170" s="5" t="str">
        <f>_xll.SNL.Clients.Office.Excel.Functions.SPG(K170, "IQ_DILUT_EPS_NORM", "CY2023")</f>
        <v>#PEND</v>
      </c>
      <c r="O170" t="e">
        <f t="shared" si="26"/>
        <v>#VALUE!</v>
      </c>
      <c r="P170" t="e">
        <f t="shared" si="27"/>
        <v>#VALUE!</v>
      </c>
      <c r="Q170" s="5" t="str">
        <f>_xll.SNL.Clients.Office.Excel.Functions.SPG(K170, "SP_MARKETCAP", "12/31/2022")</f>
        <v>#PEND</v>
      </c>
      <c r="R170" t="e">
        <f t="shared" si="31"/>
        <v>#VALUE!</v>
      </c>
      <c r="S170" t="e">
        <f t="shared" si="32"/>
        <v>#VALUE!</v>
      </c>
      <c r="U170" t="s">
        <v>170</v>
      </c>
      <c r="V170" s="4" t="str" cm="1">
        <f t="array" ref="V170">_xll.SNL.Clients.Office.Excel.Functions.SPG(U170, "SP_TOTAL_REV", "CY2021")</f>
        <v>#PEND</v>
      </c>
      <c r="W170" s="4" t="str">
        <f>_xll.SNL.Clients.Office.Excel.Functions.SPG(U170,"IQ_AVG_DILUT_SHARES_OUT","CY2021")</f>
        <v>#PEND</v>
      </c>
      <c r="X170" s="5" t="str">
        <f>_xll.SNL.Clients.Office.Excel.Functions.SPG(U170, "IQ_DILUT_EPS_NORM", "CY2021")</f>
        <v>#PEND</v>
      </c>
      <c r="Y170" t="e">
        <f t="shared" si="33"/>
        <v>#VALUE!</v>
      </c>
      <c r="Z170" t="e">
        <f t="shared" si="34"/>
        <v>#VALUE!</v>
      </c>
      <c r="AA170" s="5" t="str">
        <f>_xll.SNL.Clients.Office.Excel.Functions.SPG(U170, "SP_MARKETCAP", "12/31/2021")</f>
        <v>#PEND</v>
      </c>
      <c r="AB170" t="e">
        <f t="shared" si="28"/>
        <v>#VALUE!</v>
      </c>
      <c r="AC170" t="e">
        <f t="shared" si="35"/>
        <v>#VALUE!</v>
      </c>
    </row>
    <row r="171" spans="1:29" x14ac:dyDescent="0.3">
      <c r="A171" t="s">
        <v>171</v>
      </c>
      <c r="B171" s="4" t="str" cm="1">
        <f t="array" ref="B171">_xll.SNL.Clients.Office.Excel.Functions.SPG(A171, "SP_TOTAL_REV", "CY2023")</f>
        <v>#PEND</v>
      </c>
      <c r="C171" s="4" t="str">
        <f>_xll.SNL.Clients.Office.Excel.Functions.SPG(A171,"IQ_AVG_DILUT_SHARES_OUT","CY2023")</f>
        <v>#PEND</v>
      </c>
      <c r="D171" s="5" t="str">
        <f>_xll.SNL.Clients.Office.Excel.Functions.SPG(A171, "IQ_DILUT_EPS_NORM", "CY2023")</f>
        <v>#PEND</v>
      </c>
      <c r="E171" t="e">
        <f t="shared" si="24"/>
        <v>#VALUE!</v>
      </c>
      <c r="F171" t="e">
        <f t="shared" si="25"/>
        <v>#VALUE!</v>
      </c>
      <c r="G171" s="5" t="str">
        <f>_xll.SNL.Clients.Office.Excel.Functions.SPG(A171, "SP_MARKETCAP", "12/30/2023")</f>
        <v>#PEND</v>
      </c>
      <c r="H171" t="e">
        <f t="shared" si="29"/>
        <v>#VALUE!</v>
      </c>
      <c r="I171" t="e">
        <f t="shared" si="30"/>
        <v>#VALUE!</v>
      </c>
      <c r="K171" t="s">
        <v>171</v>
      </c>
      <c r="L171" s="4" t="str" cm="1">
        <f t="array" ref="L171">_xll.SNL.Clients.Office.Excel.Functions.SPG(K171, "SP_TOTAL_REV", "CY2023")</f>
        <v>#PEND</v>
      </c>
      <c r="M171" s="4" t="str">
        <f>_xll.SNL.Clients.Office.Excel.Functions.SPG(K171,"IQ_AVG_DILUT_SHARES_OUT","CY2023")</f>
        <v>#PEND</v>
      </c>
      <c r="N171" s="5" t="str">
        <f>_xll.SNL.Clients.Office.Excel.Functions.SPG(K171, "IQ_DILUT_EPS_NORM", "CY2023")</f>
        <v>#PEND</v>
      </c>
      <c r="O171" t="e">
        <f t="shared" si="26"/>
        <v>#VALUE!</v>
      </c>
      <c r="P171" t="e">
        <f t="shared" si="27"/>
        <v>#VALUE!</v>
      </c>
      <c r="Q171" s="5" t="str">
        <f>_xll.SNL.Clients.Office.Excel.Functions.SPG(K171, "SP_MARKETCAP", "12/31/2022")</f>
        <v>#PEND</v>
      </c>
      <c r="R171" t="e">
        <f t="shared" si="31"/>
        <v>#VALUE!</v>
      </c>
      <c r="S171" t="e">
        <f t="shared" si="32"/>
        <v>#VALUE!</v>
      </c>
      <c r="U171" t="s">
        <v>171</v>
      </c>
      <c r="V171" s="4" t="str" cm="1">
        <f t="array" ref="V171">_xll.SNL.Clients.Office.Excel.Functions.SPG(U171, "SP_TOTAL_REV", "CY2021")</f>
        <v>#PEND</v>
      </c>
      <c r="W171" s="4" t="str">
        <f>_xll.SNL.Clients.Office.Excel.Functions.SPG(U171,"IQ_AVG_DILUT_SHARES_OUT","CY2021")</f>
        <v>#PEND</v>
      </c>
      <c r="X171" s="5" t="str">
        <f>_xll.SNL.Clients.Office.Excel.Functions.SPG(U171, "IQ_DILUT_EPS_NORM", "CY2021")</f>
        <v>#PEND</v>
      </c>
      <c r="Y171" t="e">
        <f t="shared" si="33"/>
        <v>#VALUE!</v>
      </c>
      <c r="Z171" t="e">
        <f t="shared" si="34"/>
        <v>#VALUE!</v>
      </c>
      <c r="AA171" s="5" t="str">
        <f>_xll.SNL.Clients.Office.Excel.Functions.SPG(U171, "SP_MARKETCAP", "12/31/2021")</f>
        <v>#PEND</v>
      </c>
      <c r="AB171" t="e">
        <f t="shared" si="28"/>
        <v>#VALUE!</v>
      </c>
      <c r="AC171" t="e">
        <f t="shared" si="35"/>
        <v>#VALUE!</v>
      </c>
    </row>
    <row r="172" spans="1:29" x14ac:dyDescent="0.3">
      <c r="A172" t="s">
        <v>172</v>
      </c>
      <c r="B172" s="4" t="str" cm="1">
        <f t="array" ref="B172">_xll.SNL.Clients.Office.Excel.Functions.SPG(A172, "SP_TOTAL_REV", "CY2023")</f>
        <v>#PEND</v>
      </c>
      <c r="C172" s="4" t="str">
        <f>_xll.SNL.Clients.Office.Excel.Functions.SPG(A172,"IQ_AVG_DILUT_SHARES_OUT","CY2023")</f>
        <v>#PEND</v>
      </c>
      <c r="D172" s="5" t="str">
        <f>_xll.SNL.Clients.Office.Excel.Functions.SPG(A172, "IQ_DILUT_EPS_NORM", "CY2023")</f>
        <v>#PEND</v>
      </c>
      <c r="E172" t="e">
        <f t="shared" si="24"/>
        <v>#VALUE!</v>
      </c>
      <c r="F172" t="e">
        <f t="shared" si="25"/>
        <v>#VALUE!</v>
      </c>
      <c r="G172" s="5" t="str">
        <f>_xll.SNL.Clients.Office.Excel.Functions.SPG(A172, "SP_MARKETCAP", "12/30/2023")</f>
        <v>#PEND</v>
      </c>
      <c r="H172" t="e">
        <f t="shared" si="29"/>
        <v>#VALUE!</v>
      </c>
      <c r="I172" t="e">
        <f t="shared" si="30"/>
        <v>#VALUE!</v>
      </c>
      <c r="K172" t="s">
        <v>172</v>
      </c>
      <c r="L172" s="4" t="str" cm="1">
        <f t="array" ref="L172">_xll.SNL.Clients.Office.Excel.Functions.SPG(K172, "SP_TOTAL_REV", "CY2023")</f>
        <v>#PEND</v>
      </c>
      <c r="M172" s="4" t="str">
        <f>_xll.SNL.Clients.Office.Excel.Functions.SPG(K172,"IQ_AVG_DILUT_SHARES_OUT","CY2023")</f>
        <v>#PEND</v>
      </c>
      <c r="N172" s="5" t="str">
        <f>_xll.SNL.Clients.Office.Excel.Functions.SPG(K172, "IQ_DILUT_EPS_NORM", "CY2023")</f>
        <v>#PEND</v>
      </c>
      <c r="O172" t="e">
        <f t="shared" si="26"/>
        <v>#VALUE!</v>
      </c>
      <c r="P172" t="e">
        <f t="shared" si="27"/>
        <v>#VALUE!</v>
      </c>
      <c r="Q172" s="5" t="str">
        <f>_xll.SNL.Clients.Office.Excel.Functions.SPG(K172, "SP_MARKETCAP", "12/31/2022")</f>
        <v>#PEND</v>
      </c>
      <c r="R172" t="e">
        <f t="shared" si="31"/>
        <v>#VALUE!</v>
      </c>
      <c r="S172" t="e">
        <f t="shared" si="32"/>
        <v>#VALUE!</v>
      </c>
      <c r="U172" t="s">
        <v>172</v>
      </c>
      <c r="V172" s="4" t="str" cm="1">
        <f t="array" ref="V172">_xll.SNL.Clients.Office.Excel.Functions.SPG(U172, "SP_TOTAL_REV", "CY2021")</f>
        <v>#PEND</v>
      </c>
      <c r="W172" s="4" t="str">
        <f>_xll.SNL.Clients.Office.Excel.Functions.SPG(U172,"IQ_AVG_DILUT_SHARES_OUT","CY2021")</f>
        <v>#PEND</v>
      </c>
      <c r="X172" s="5" t="str">
        <f>_xll.SNL.Clients.Office.Excel.Functions.SPG(U172, "IQ_DILUT_EPS_NORM", "CY2021")</f>
        <v>#PEND</v>
      </c>
      <c r="Y172" t="e">
        <f t="shared" si="33"/>
        <v>#VALUE!</v>
      </c>
      <c r="Z172" t="e">
        <f t="shared" si="34"/>
        <v>#VALUE!</v>
      </c>
      <c r="AA172" s="5" t="str">
        <f>_xll.SNL.Clients.Office.Excel.Functions.SPG(U172, "SP_MARKETCAP", "12/31/2021")</f>
        <v>#PEND</v>
      </c>
      <c r="AB172" t="e">
        <f t="shared" si="28"/>
        <v>#VALUE!</v>
      </c>
      <c r="AC172" t="e">
        <f t="shared" si="35"/>
        <v>#VALUE!</v>
      </c>
    </row>
    <row r="173" spans="1:29" x14ac:dyDescent="0.3">
      <c r="A173" t="s">
        <v>173</v>
      </c>
      <c r="B173" s="4" t="str" cm="1">
        <f t="array" ref="B173">_xll.SNL.Clients.Office.Excel.Functions.SPG(A173, "SP_TOTAL_REV", "CY2023")</f>
        <v>#PEND</v>
      </c>
      <c r="C173" s="4" t="str">
        <f>_xll.SNL.Clients.Office.Excel.Functions.SPG(A173,"IQ_AVG_DILUT_SHARES_OUT","CY2023")</f>
        <v>#PEND</v>
      </c>
      <c r="D173" s="5" t="str">
        <f>_xll.SNL.Clients.Office.Excel.Functions.SPG(A173, "IQ_DILUT_EPS_NORM", "CY2023")</f>
        <v>#PEND</v>
      </c>
      <c r="E173" t="e">
        <f t="shared" si="24"/>
        <v>#VALUE!</v>
      </c>
      <c r="F173" t="e">
        <f t="shared" si="25"/>
        <v>#VALUE!</v>
      </c>
      <c r="G173" s="5" t="str">
        <f>_xll.SNL.Clients.Office.Excel.Functions.SPG(A173, "SP_MARKETCAP", "12/30/2023")</f>
        <v>#PEND</v>
      </c>
      <c r="H173" t="e">
        <f t="shared" si="29"/>
        <v>#VALUE!</v>
      </c>
      <c r="I173" t="e">
        <f t="shared" si="30"/>
        <v>#VALUE!</v>
      </c>
      <c r="K173" t="s">
        <v>173</v>
      </c>
      <c r="L173" s="4" t="str" cm="1">
        <f t="array" ref="L173">_xll.SNL.Clients.Office.Excel.Functions.SPG(K173, "SP_TOTAL_REV", "CY2023")</f>
        <v>#PEND</v>
      </c>
      <c r="M173" s="4" t="str">
        <f>_xll.SNL.Clients.Office.Excel.Functions.SPG(K173,"IQ_AVG_DILUT_SHARES_OUT","CY2023")</f>
        <v>#PEND</v>
      </c>
      <c r="N173" s="5" t="str">
        <f>_xll.SNL.Clients.Office.Excel.Functions.SPG(K173, "IQ_DILUT_EPS_NORM", "CY2023")</f>
        <v>#PEND</v>
      </c>
      <c r="O173" t="e">
        <f t="shared" si="26"/>
        <v>#VALUE!</v>
      </c>
      <c r="P173" t="e">
        <f t="shared" si="27"/>
        <v>#VALUE!</v>
      </c>
      <c r="Q173" s="5" t="str">
        <f>_xll.SNL.Clients.Office.Excel.Functions.SPG(K173, "SP_MARKETCAP", "12/31/2022")</f>
        <v>#PEND</v>
      </c>
      <c r="R173" t="e">
        <f t="shared" si="31"/>
        <v>#VALUE!</v>
      </c>
      <c r="S173" t="e">
        <f t="shared" si="32"/>
        <v>#VALUE!</v>
      </c>
      <c r="U173" t="s">
        <v>173</v>
      </c>
      <c r="V173" s="4" t="str" cm="1">
        <f t="array" ref="V173">_xll.SNL.Clients.Office.Excel.Functions.SPG(U173, "SP_TOTAL_REV", "CY2021")</f>
        <v>#PEND</v>
      </c>
      <c r="W173" s="4" t="str">
        <f>_xll.SNL.Clients.Office.Excel.Functions.SPG(U173,"IQ_AVG_DILUT_SHARES_OUT","CY2021")</f>
        <v>#PEND</v>
      </c>
      <c r="X173" s="5" t="str">
        <f>_xll.SNL.Clients.Office.Excel.Functions.SPG(U173, "IQ_DILUT_EPS_NORM", "CY2021")</f>
        <v>#PEND</v>
      </c>
      <c r="Y173" t="e">
        <f t="shared" si="33"/>
        <v>#VALUE!</v>
      </c>
      <c r="Z173" t="e">
        <f t="shared" si="34"/>
        <v>#VALUE!</v>
      </c>
      <c r="AA173" s="5" t="str">
        <f>_xll.SNL.Clients.Office.Excel.Functions.SPG(U173, "SP_MARKETCAP", "12/31/2021")</f>
        <v>#PEND</v>
      </c>
      <c r="AB173" t="e">
        <f t="shared" si="28"/>
        <v>#VALUE!</v>
      </c>
      <c r="AC173" t="e">
        <f t="shared" si="35"/>
        <v>#VALUE!</v>
      </c>
    </row>
    <row r="174" spans="1:29" x14ac:dyDescent="0.3">
      <c r="A174" t="s">
        <v>174</v>
      </c>
      <c r="B174" s="4" t="str" cm="1">
        <f t="array" ref="B174">_xll.SNL.Clients.Office.Excel.Functions.SPG(A174, "SP_TOTAL_REV", "CY2023")</f>
        <v>#PEND</v>
      </c>
      <c r="C174" s="4" t="str">
        <f>_xll.SNL.Clients.Office.Excel.Functions.SPG(A174,"IQ_AVG_DILUT_SHARES_OUT","CY2023")</f>
        <v>#PEND</v>
      </c>
      <c r="D174" s="5" t="str">
        <f>_xll.SNL.Clients.Office.Excel.Functions.SPG(A174, "IQ_DILUT_EPS_NORM", "CY2023")</f>
        <v>#PEND</v>
      </c>
      <c r="E174" t="e">
        <f t="shared" si="24"/>
        <v>#VALUE!</v>
      </c>
      <c r="F174" t="e">
        <f t="shared" si="25"/>
        <v>#VALUE!</v>
      </c>
      <c r="G174" s="5" t="str">
        <f>_xll.SNL.Clients.Office.Excel.Functions.SPG(A174, "SP_MARKETCAP", "12/30/2023")</f>
        <v>#PEND</v>
      </c>
      <c r="H174" t="e">
        <f t="shared" si="29"/>
        <v>#VALUE!</v>
      </c>
      <c r="I174" t="e">
        <f t="shared" si="30"/>
        <v>#VALUE!</v>
      </c>
      <c r="K174" t="s">
        <v>174</v>
      </c>
      <c r="L174" s="4" t="str" cm="1">
        <f t="array" ref="L174">_xll.SNL.Clients.Office.Excel.Functions.SPG(K174, "SP_TOTAL_REV", "CY2023")</f>
        <v>#PEND</v>
      </c>
      <c r="M174" s="4" t="str">
        <f>_xll.SNL.Clients.Office.Excel.Functions.SPG(K174,"IQ_AVG_DILUT_SHARES_OUT","CY2023")</f>
        <v>#PEND</v>
      </c>
      <c r="N174" s="5" t="str">
        <f>_xll.SNL.Clients.Office.Excel.Functions.SPG(K174, "IQ_DILUT_EPS_NORM", "CY2023")</f>
        <v>#PEND</v>
      </c>
      <c r="O174" t="e">
        <f t="shared" si="26"/>
        <v>#VALUE!</v>
      </c>
      <c r="P174" t="e">
        <f t="shared" si="27"/>
        <v>#VALUE!</v>
      </c>
      <c r="Q174" s="5" t="str">
        <f>_xll.SNL.Clients.Office.Excel.Functions.SPG(K174, "SP_MARKETCAP", "12/31/2022")</f>
        <v>#PEND</v>
      </c>
      <c r="R174" t="e">
        <f t="shared" si="31"/>
        <v>#VALUE!</v>
      </c>
      <c r="S174" t="e">
        <f t="shared" si="32"/>
        <v>#VALUE!</v>
      </c>
      <c r="U174" t="s">
        <v>174</v>
      </c>
      <c r="V174" s="4" t="str" cm="1">
        <f t="array" ref="V174">_xll.SNL.Clients.Office.Excel.Functions.SPG(U174, "SP_TOTAL_REV", "CY2021")</f>
        <v>#PEND</v>
      </c>
      <c r="W174" s="4" t="str">
        <f>_xll.SNL.Clients.Office.Excel.Functions.SPG(U174,"IQ_AVG_DILUT_SHARES_OUT","CY2021")</f>
        <v>#PEND</v>
      </c>
      <c r="X174" s="5" t="str">
        <f>_xll.SNL.Clients.Office.Excel.Functions.SPG(U174, "IQ_DILUT_EPS_NORM", "CY2021")</f>
        <v>#PEND</v>
      </c>
      <c r="Y174" t="e">
        <f t="shared" si="33"/>
        <v>#VALUE!</v>
      </c>
      <c r="Z174" t="e">
        <f t="shared" si="34"/>
        <v>#VALUE!</v>
      </c>
      <c r="AA174" s="5" t="str">
        <f>_xll.SNL.Clients.Office.Excel.Functions.SPG(U174, "SP_MARKETCAP", "12/31/2021")</f>
        <v>#PEND</v>
      </c>
      <c r="AB174" t="e">
        <f t="shared" si="28"/>
        <v>#VALUE!</v>
      </c>
      <c r="AC174" t="e">
        <f t="shared" si="35"/>
        <v>#VALUE!</v>
      </c>
    </row>
    <row r="175" spans="1:29" x14ac:dyDescent="0.3">
      <c r="A175" t="s">
        <v>175</v>
      </c>
      <c r="B175" s="4" t="str" cm="1">
        <f t="array" ref="B175">_xll.SNL.Clients.Office.Excel.Functions.SPG(A175, "SP_TOTAL_REV", "CY2023")</f>
        <v>#PEND</v>
      </c>
      <c r="C175" s="4" t="str">
        <f>_xll.SNL.Clients.Office.Excel.Functions.SPG(A175,"IQ_AVG_DILUT_SHARES_OUT","CY2023")</f>
        <v>#PEND</v>
      </c>
      <c r="D175" s="5" t="str">
        <f>_xll.SNL.Clients.Office.Excel.Functions.SPG(A175, "IQ_DILUT_EPS_NORM", "CY2023")</f>
        <v>#PEND</v>
      </c>
      <c r="E175" t="e">
        <f t="shared" si="24"/>
        <v>#VALUE!</v>
      </c>
      <c r="F175" t="e">
        <f t="shared" si="25"/>
        <v>#VALUE!</v>
      </c>
      <c r="G175" s="5" t="str">
        <f>_xll.SNL.Clients.Office.Excel.Functions.SPG(A175, "SP_MARKETCAP", "12/30/2023")</f>
        <v>#PEND</v>
      </c>
      <c r="H175" t="e">
        <f t="shared" si="29"/>
        <v>#VALUE!</v>
      </c>
      <c r="I175" t="e">
        <f t="shared" si="30"/>
        <v>#VALUE!</v>
      </c>
      <c r="K175" t="s">
        <v>175</v>
      </c>
      <c r="L175" s="4" t="str" cm="1">
        <f t="array" ref="L175">_xll.SNL.Clients.Office.Excel.Functions.SPG(K175, "SP_TOTAL_REV", "CY2023")</f>
        <v>#PEND</v>
      </c>
      <c r="M175" s="4" t="str">
        <f>_xll.SNL.Clients.Office.Excel.Functions.SPG(K175,"IQ_AVG_DILUT_SHARES_OUT","CY2023")</f>
        <v>#PEND</v>
      </c>
      <c r="N175" s="5" t="str">
        <f>_xll.SNL.Clients.Office.Excel.Functions.SPG(K175, "IQ_DILUT_EPS_NORM", "CY2023")</f>
        <v>#PEND</v>
      </c>
      <c r="O175" t="e">
        <f t="shared" si="26"/>
        <v>#VALUE!</v>
      </c>
      <c r="P175" t="e">
        <f t="shared" si="27"/>
        <v>#VALUE!</v>
      </c>
      <c r="Q175" s="5" t="str">
        <f>_xll.SNL.Clients.Office.Excel.Functions.SPG(K175, "SP_MARKETCAP", "12/31/2022")</f>
        <v>#PEND</v>
      </c>
      <c r="R175" t="e">
        <f t="shared" si="31"/>
        <v>#VALUE!</v>
      </c>
      <c r="S175" t="e">
        <f t="shared" si="32"/>
        <v>#VALUE!</v>
      </c>
      <c r="U175" t="s">
        <v>175</v>
      </c>
      <c r="V175" s="4" t="str" cm="1">
        <f t="array" ref="V175">_xll.SNL.Clients.Office.Excel.Functions.SPG(U175, "SP_TOTAL_REV", "CY2021")</f>
        <v>#PEND</v>
      </c>
      <c r="W175" s="4" t="str">
        <f>_xll.SNL.Clients.Office.Excel.Functions.SPG(U175,"IQ_AVG_DILUT_SHARES_OUT","CY2021")</f>
        <v>#PEND</v>
      </c>
      <c r="X175" s="5" t="str">
        <f>_xll.SNL.Clients.Office.Excel.Functions.SPG(U175, "IQ_DILUT_EPS_NORM", "CY2021")</f>
        <v>#PEND</v>
      </c>
      <c r="Y175" t="e">
        <f t="shared" si="33"/>
        <v>#VALUE!</v>
      </c>
      <c r="Z175" t="e">
        <f t="shared" si="34"/>
        <v>#VALUE!</v>
      </c>
      <c r="AA175" s="5" t="str">
        <f>_xll.SNL.Clients.Office.Excel.Functions.SPG(U175, "SP_MARKETCAP", "12/31/2021")</f>
        <v>#PEND</v>
      </c>
      <c r="AB175" t="e">
        <f t="shared" si="28"/>
        <v>#VALUE!</v>
      </c>
      <c r="AC175" t="e">
        <f t="shared" si="35"/>
        <v>#VALUE!</v>
      </c>
    </row>
    <row r="176" spans="1:29" x14ac:dyDescent="0.3">
      <c r="A176" t="s">
        <v>176</v>
      </c>
      <c r="B176" s="4" t="str" cm="1">
        <f t="array" ref="B176">_xll.SNL.Clients.Office.Excel.Functions.SPG(A176, "SP_TOTAL_REV", "CY2023")</f>
        <v>#PEND</v>
      </c>
      <c r="C176" s="4" t="str">
        <f>_xll.SNL.Clients.Office.Excel.Functions.SPG(A176,"IQ_AVG_DILUT_SHARES_OUT","CY2023")</f>
        <v>#PEND</v>
      </c>
      <c r="D176" s="5" t="str">
        <f>_xll.SNL.Clients.Office.Excel.Functions.SPG(A176, "IQ_DILUT_EPS_NORM", "CY2023")</f>
        <v>#PEND</v>
      </c>
      <c r="E176" t="e">
        <f t="shared" si="24"/>
        <v>#VALUE!</v>
      </c>
      <c r="F176" t="e">
        <f t="shared" si="25"/>
        <v>#VALUE!</v>
      </c>
      <c r="G176" s="5" t="str">
        <f>_xll.SNL.Clients.Office.Excel.Functions.SPG(A176, "SP_MARKETCAP", "12/30/2023")</f>
        <v>#PEND</v>
      </c>
      <c r="H176" t="e">
        <f t="shared" si="29"/>
        <v>#VALUE!</v>
      </c>
      <c r="I176" t="e">
        <f t="shared" si="30"/>
        <v>#VALUE!</v>
      </c>
      <c r="K176" t="s">
        <v>176</v>
      </c>
      <c r="L176" s="4" t="str" cm="1">
        <f t="array" ref="L176">_xll.SNL.Clients.Office.Excel.Functions.SPG(K176, "SP_TOTAL_REV", "CY2023")</f>
        <v>#PEND</v>
      </c>
      <c r="M176" s="4" t="str">
        <f>_xll.SNL.Clients.Office.Excel.Functions.SPG(K176,"IQ_AVG_DILUT_SHARES_OUT","CY2023")</f>
        <v>#PEND</v>
      </c>
      <c r="N176" s="5" t="str">
        <f>_xll.SNL.Clients.Office.Excel.Functions.SPG(K176, "IQ_DILUT_EPS_NORM", "CY2023")</f>
        <v>#PEND</v>
      </c>
      <c r="O176" t="e">
        <f t="shared" si="26"/>
        <v>#VALUE!</v>
      </c>
      <c r="P176" t="e">
        <f t="shared" si="27"/>
        <v>#VALUE!</v>
      </c>
      <c r="Q176" s="5" t="str">
        <f>_xll.SNL.Clients.Office.Excel.Functions.SPG(K176, "SP_MARKETCAP", "12/31/2022")</f>
        <v>#PEND</v>
      </c>
      <c r="R176" t="e">
        <f t="shared" si="31"/>
        <v>#VALUE!</v>
      </c>
      <c r="S176" t="e">
        <f t="shared" si="32"/>
        <v>#VALUE!</v>
      </c>
      <c r="U176" t="s">
        <v>176</v>
      </c>
      <c r="V176" s="4" t="str" cm="1">
        <f t="array" ref="V176">_xll.SNL.Clients.Office.Excel.Functions.SPG(U176, "SP_TOTAL_REV", "CY2021")</f>
        <v>#PEND</v>
      </c>
      <c r="W176" s="4" t="str">
        <f>_xll.SNL.Clients.Office.Excel.Functions.SPG(U176,"IQ_AVG_DILUT_SHARES_OUT","CY2021")</f>
        <v>#PEND</v>
      </c>
      <c r="X176" s="5" t="str">
        <f>_xll.SNL.Clients.Office.Excel.Functions.SPG(U176, "IQ_DILUT_EPS_NORM", "CY2021")</f>
        <v>#PEND</v>
      </c>
      <c r="Y176" t="e">
        <f t="shared" si="33"/>
        <v>#VALUE!</v>
      </c>
      <c r="Z176" t="e">
        <f t="shared" si="34"/>
        <v>#VALUE!</v>
      </c>
      <c r="AA176" s="5" t="str">
        <f>_xll.SNL.Clients.Office.Excel.Functions.SPG(U176, "SP_MARKETCAP", "12/31/2021")</f>
        <v>#PEND</v>
      </c>
      <c r="AB176" t="e">
        <f t="shared" si="28"/>
        <v>#VALUE!</v>
      </c>
      <c r="AC176" t="e">
        <f t="shared" si="35"/>
        <v>#VALUE!</v>
      </c>
    </row>
    <row r="177" spans="1:29" x14ac:dyDescent="0.3">
      <c r="A177" t="s">
        <v>177</v>
      </c>
      <c r="B177" s="4" t="str" cm="1">
        <f t="array" ref="B177">_xll.SNL.Clients.Office.Excel.Functions.SPG(A177, "SP_TOTAL_REV", "CY2023")</f>
        <v>#PEND</v>
      </c>
      <c r="C177" s="4" t="str">
        <f>_xll.SNL.Clients.Office.Excel.Functions.SPG(A177,"IQ_AVG_DILUT_SHARES_OUT","CY2023")</f>
        <v>#PEND</v>
      </c>
      <c r="D177" s="5" t="str">
        <f>_xll.SNL.Clients.Office.Excel.Functions.SPG(A177, "IQ_DILUT_EPS_NORM", "CY2023")</f>
        <v>#PEND</v>
      </c>
      <c r="E177" t="e">
        <f t="shared" si="24"/>
        <v>#VALUE!</v>
      </c>
      <c r="F177" t="e">
        <f t="shared" si="25"/>
        <v>#VALUE!</v>
      </c>
      <c r="G177" s="5" t="str">
        <f>_xll.SNL.Clients.Office.Excel.Functions.SPG(A177, "SP_MARKETCAP", "12/30/2023")</f>
        <v>#PEND</v>
      </c>
      <c r="H177" t="e">
        <f t="shared" si="29"/>
        <v>#VALUE!</v>
      </c>
      <c r="I177" t="e">
        <f t="shared" si="30"/>
        <v>#VALUE!</v>
      </c>
      <c r="K177" t="s">
        <v>177</v>
      </c>
      <c r="L177" s="4" t="str" cm="1">
        <f t="array" ref="L177">_xll.SNL.Clients.Office.Excel.Functions.SPG(K177, "SP_TOTAL_REV", "CY2023")</f>
        <v>#PEND</v>
      </c>
      <c r="M177" s="4" t="str">
        <f>_xll.SNL.Clients.Office.Excel.Functions.SPG(K177,"IQ_AVG_DILUT_SHARES_OUT","CY2023")</f>
        <v>#PEND</v>
      </c>
      <c r="N177" s="5" t="str">
        <f>_xll.SNL.Clients.Office.Excel.Functions.SPG(K177, "IQ_DILUT_EPS_NORM", "CY2023")</f>
        <v>#PEND</v>
      </c>
      <c r="O177" t="e">
        <f t="shared" si="26"/>
        <v>#VALUE!</v>
      </c>
      <c r="P177" t="e">
        <f t="shared" si="27"/>
        <v>#VALUE!</v>
      </c>
      <c r="Q177" s="5" t="str">
        <f>_xll.SNL.Clients.Office.Excel.Functions.SPG(K177, "SP_MARKETCAP", "12/31/2022")</f>
        <v>#PEND</v>
      </c>
      <c r="R177" t="e">
        <f t="shared" si="31"/>
        <v>#VALUE!</v>
      </c>
      <c r="S177" t="e">
        <f t="shared" si="32"/>
        <v>#VALUE!</v>
      </c>
      <c r="U177" t="s">
        <v>177</v>
      </c>
      <c r="V177" s="4" t="str" cm="1">
        <f t="array" ref="V177">_xll.SNL.Clients.Office.Excel.Functions.SPG(U177, "SP_TOTAL_REV", "CY2021")</f>
        <v>#PEND</v>
      </c>
      <c r="W177" s="4" t="str">
        <f>_xll.SNL.Clients.Office.Excel.Functions.SPG(U177,"IQ_AVG_DILUT_SHARES_OUT","CY2021")</f>
        <v>#PEND</v>
      </c>
      <c r="X177" s="5" t="str">
        <f>_xll.SNL.Clients.Office.Excel.Functions.SPG(U177, "IQ_DILUT_EPS_NORM", "CY2021")</f>
        <v>#PEND</v>
      </c>
      <c r="Y177" t="e">
        <f t="shared" si="33"/>
        <v>#VALUE!</v>
      </c>
      <c r="Z177" t="e">
        <f t="shared" si="34"/>
        <v>#VALUE!</v>
      </c>
      <c r="AA177" s="5" t="str">
        <f>_xll.SNL.Clients.Office.Excel.Functions.SPG(U177, "SP_MARKETCAP", "12/31/2021")</f>
        <v>#PEND</v>
      </c>
      <c r="AB177" t="e">
        <f t="shared" si="28"/>
        <v>#VALUE!</v>
      </c>
      <c r="AC177" t="e">
        <f t="shared" si="35"/>
        <v>#VALUE!</v>
      </c>
    </row>
    <row r="178" spans="1:29" x14ac:dyDescent="0.3">
      <c r="A178" t="s">
        <v>178</v>
      </c>
      <c r="B178" s="4" t="str" cm="1">
        <f t="array" ref="B178">_xll.SNL.Clients.Office.Excel.Functions.SPG(A178, "SP_TOTAL_REV", "CY2023")</f>
        <v>#PEND</v>
      </c>
      <c r="C178" s="4" t="str">
        <f>_xll.SNL.Clients.Office.Excel.Functions.SPG(A178,"IQ_AVG_DILUT_SHARES_OUT","CY2023")</f>
        <v>#PEND</v>
      </c>
      <c r="D178" s="5" t="str">
        <f>_xll.SNL.Clients.Office.Excel.Functions.SPG(A178, "IQ_DILUT_EPS_NORM", "CY2023")</f>
        <v>#PEND</v>
      </c>
      <c r="E178" t="e">
        <f t="shared" si="24"/>
        <v>#VALUE!</v>
      </c>
      <c r="F178" t="e">
        <f t="shared" si="25"/>
        <v>#VALUE!</v>
      </c>
      <c r="G178" s="5" t="str">
        <f>_xll.SNL.Clients.Office.Excel.Functions.SPG(A178, "SP_MARKETCAP", "12/30/2023")</f>
        <v>#PEND</v>
      </c>
      <c r="H178" t="e">
        <f t="shared" si="29"/>
        <v>#VALUE!</v>
      </c>
      <c r="I178" t="e">
        <f t="shared" si="30"/>
        <v>#VALUE!</v>
      </c>
      <c r="K178" t="s">
        <v>178</v>
      </c>
      <c r="L178" s="4" t="str" cm="1">
        <f t="array" ref="L178">_xll.SNL.Clients.Office.Excel.Functions.SPG(K178, "SP_TOTAL_REV", "CY2023")</f>
        <v>#PEND</v>
      </c>
      <c r="M178" s="4" t="str">
        <f>_xll.SNL.Clients.Office.Excel.Functions.SPG(K178,"IQ_AVG_DILUT_SHARES_OUT","CY2023")</f>
        <v>#PEND</v>
      </c>
      <c r="N178" s="5" t="str">
        <f>_xll.SNL.Clients.Office.Excel.Functions.SPG(K178, "IQ_DILUT_EPS_NORM", "CY2023")</f>
        <v>#PEND</v>
      </c>
      <c r="O178" t="e">
        <f t="shared" si="26"/>
        <v>#VALUE!</v>
      </c>
      <c r="P178" t="e">
        <f t="shared" si="27"/>
        <v>#VALUE!</v>
      </c>
      <c r="Q178" s="5" t="str">
        <f>_xll.SNL.Clients.Office.Excel.Functions.SPG(K178, "SP_MARKETCAP", "12/31/2022")</f>
        <v>#PEND</v>
      </c>
      <c r="R178" t="e">
        <f t="shared" si="31"/>
        <v>#VALUE!</v>
      </c>
      <c r="S178" t="e">
        <f t="shared" si="32"/>
        <v>#VALUE!</v>
      </c>
      <c r="U178" t="s">
        <v>178</v>
      </c>
      <c r="V178" s="4" t="str" cm="1">
        <f t="array" ref="V178">_xll.SNL.Clients.Office.Excel.Functions.SPG(U178, "SP_TOTAL_REV", "CY2021")</f>
        <v>#PEND</v>
      </c>
      <c r="W178" s="4" t="str">
        <f>_xll.SNL.Clients.Office.Excel.Functions.SPG(U178,"IQ_AVG_DILUT_SHARES_OUT","CY2021")</f>
        <v>#PEND</v>
      </c>
      <c r="X178" s="5" t="str">
        <f>_xll.SNL.Clients.Office.Excel.Functions.SPG(U178, "IQ_DILUT_EPS_NORM", "CY2021")</f>
        <v>#PEND</v>
      </c>
      <c r="Y178" t="e">
        <f t="shared" si="33"/>
        <v>#VALUE!</v>
      </c>
      <c r="Z178" t="e">
        <f t="shared" si="34"/>
        <v>#VALUE!</v>
      </c>
      <c r="AA178" s="5" t="str">
        <f>_xll.SNL.Clients.Office.Excel.Functions.SPG(U178, "SP_MARKETCAP", "12/31/2021")</f>
        <v>#PEND</v>
      </c>
      <c r="AB178" t="e">
        <f t="shared" si="28"/>
        <v>#VALUE!</v>
      </c>
      <c r="AC178" t="e">
        <f t="shared" si="35"/>
        <v>#VALUE!</v>
      </c>
    </row>
    <row r="179" spans="1:29" x14ac:dyDescent="0.3">
      <c r="A179" t="s">
        <v>179</v>
      </c>
      <c r="B179" s="4" t="str" cm="1">
        <f t="array" ref="B179">_xll.SNL.Clients.Office.Excel.Functions.SPG(A179, "SP_TOTAL_REV", "CY2023")</f>
        <v>#PEND</v>
      </c>
      <c r="C179" s="4" t="str">
        <f>_xll.SNL.Clients.Office.Excel.Functions.SPG(A179,"IQ_AVG_DILUT_SHARES_OUT","CY2023")</f>
        <v>#PEND</v>
      </c>
      <c r="D179" s="5" t="str">
        <f>_xll.SNL.Clients.Office.Excel.Functions.SPG(A179, "IQ_DILUT_EPS_NORM", "CY2023")</f>
        <v>#PEND</v>
      </c>
      <c r="E179" t="e">
        <f t="shared" si="24"/>
        <v>#VALUE!</v>
      </c>
      <c r="F179" t="e">
        <f t="shared" si="25"/>
        <v>#VALUE!</v>
      </c>
      <c r="G179" s="5" t="str">
        <f>_xll.SNL.Clients.Office.Excel.Functions.SPG(A179, "SP_MARKETCAP", "12/30/2023")</f>
        <v>#PEND</v>
      </c>
      <c r="H179" t="e">
        <f t="shared" si="29"/>
        <v>#VALUE!</v>
      </c>
      <c r="I179" t="e">
        <f t="shared" si="30"/>
        <v>#VALUE!</v>
      </c>
      <c r="K179" t="s">
        <v>179</v>
      </c>
      <c r="L179" s="4" t="str" cm="1">
        <f t="array" ref="L179">_xll.SNL.Clients.Office.Excel.Functions.SPG(K179, "SP_TOTAL_REV", "CY2023")</f>
        <v>#PEND</v>
      </c>
      <c r="M179" s="4" t="str">
        <f>_xll.SNL.Clients.Office.Excel.Functions.SPG(K179,"IQ_AVG_DILUT_SHARES_OUT","CY2023")</f>
        <v>#PEND</v>
      </c>
      <c r="N179" s="5" t="str">
        <f>_xll.SNL.Clients.Office.Excel.Functions.SPG(K179, "IQ_DILUT_EPS_NORM", "CY2023")</f>
        <v>#PEND</v>
      </c>
      <c r="O179" t="e">
        <f t="shared" si="26"/>
        <v>#VALUE!</v>
      </c>
      <c r="P179" t="e">
        <f t="shared" si="27"/>
        <v>#VALUE!</v>
      </c>
      <c r="Q179" s="5" t="str">
        <f>_xll.SNL.Clients.Office.Excel.Functions.SPG(K179, "SP_MARKETCAP", "12/31/2022")</f>
        <v>#PEND</v>
      </c>
      <c r="R179" t="e">
        <f t="shared" si="31"/>
        <v>#VALUE!</v>
      </c>
      <c r="S179" t="e">
        <f t="shared" si="32"/>
        <v>#VALUE!</v>
      </c>
      <c r="U179" t="s">
        <v>179</v>
      </c>
      <c r="V179" s="4" t="str" cm="1">
        <f t="array" ref="V179">_xll.SNL.Clients.Office.Excel.Functions.SPG(U179, "SP_TOTAL_REV", "CY2021")</f>
        <v>#PEND</v>
      </c>
      <c r="W179" s="4" t="str">
        <f>_xll.SNL.Clients.Office.Excel.Functions.SPG(U179,"IQ_AVG_DILUT_SHARES_OUT","CY2021")</f>
        <v>#PEND</v>
      </c>
      <c r="X179" s="5" t="str">
        <f>_xll.SNL.Clients.Office.Excel.Functions.SPG(U179, "IQ_DILUT_EPS_NORM", "CY2021")</f>
        <v>#PEND</v>
      </c>
      <c r="Y179" t="e">
        <f t="shared" si="33"/>
        <v>#VALUE!</v>
      </c>
      <c r="Z179" t="e">
        <f t="shared" si="34"/>
        <v>#VALUE!</v>
      </c>
      <c r="AA179" s="5" t="str">
        <f>_xll.SNL.Clients.Office.Excel.Functions.SPG(U179, "SP_MARKETCAP", "12/31/2021")</f>
        <v>#PEND</v>
      </c>
      <c r="AB179" t="e">
        <f t="shared" si="28"/>
        <v>#VALUE!</v>
      </c>
      <c r="AC179" t="e">
        <f t="shared" si="35"/>
        <v>#VALUE!</v>
      </c>
    </row>
    <row r="180" spans="1:29" x14ac:dyDescent="0.3">
      <c r="A180" t="s">
        <v>180</v>
      </c>
      <c r="B180" s="4" t="str" cm="1">
        <f t="array" ref="B180">_xll.SNL.Clients.Office.Excel.Functions.SPG(A180, "SP_TOTAL_REV", "CY2023")</f>
        <v>#PEND</v>
      </c>
      <c r="C180" s="4" t="str">
        <f>_xll.SNL.Clients.Office.Excel.Functions.SPG(A180,"IQ_AVG_DILUT_SHARES_OUT","CY2023")</f>
        <v>#PEND</v>
      </c>
      <c r="D180" s="5" t="str">
        <f>_xll.SNL.Clients.Office.Excel.Functions.SPG(A180, "IQ_DILUT_EPS_NORM", "CY2023")</f>
        <v>#PEND</v>
      </c>
      <c r="E180" t="e">
        <f t="shared" si="24"/>
        <v>#VALUE!</v>
      </c>
      <c r="F180" t="e">
        <f t="shared" si="25"/>
        <v>#VALUE!</v>
      </c>
      <c r="G180" s="5" t="str">
        <f>_xll.SNL.Clients.Office.Excel.Functions.SPG(A180, "SP_MARKETCAP", "12/30/2023")</f>
        <v>#PEND</v>
      </c>
      <c r="H180" t="e">
        <f t="shared" si="29"/>
        <v>#VALUE!</v>
      </c>
      <c r="I180" t="e">
        <f t="shared" si="30"/>
        <v>#VALUE!</v>
      </c>
      <c r="K180" t="s">
        <v>180</v>
      </c>
      <c r="L180" s="4" t="str" cm="1">
        <f t="array" ref="L180">_xll.SNL.Clients.Office.Excel.Functions.SPG(K180, "SP_TOTAL_REV", "CY2023")</f>
        <v>#PEND</v>
      </c>
      <c r="M180" s="4" t="str">
        <f>_xll.SNL.Clients.Office.Excel.Functions.SPG(K180,"IQ_AVG_DILUT_SHARES_OUT","CY2023")</f>
        <v>#PEND</v>
      </c>
      <c r="N180" s="5" t="str">
        <f>_xll.SNL.Clients.Office.Excel.Functions.SPG(K180, "IQ_DILUT_EPS_NORM", "CY2023")</f>
        <v>#PEND</v>
      </c>
      <c r="O180" t="e">
        <f t="shared" si="26"/>
        <v>#VALUE!</v>
      </c>
      <c r="P180" t="e">
        <f t="shared" si="27"/>
        <v>#VALUE!</v>
      </c>
      <c r="Q180" s="5" t="str">
        <f>_xll.SNL.Clients.Office.Excel.Functions.SPG(K180, "SP_MARKETCAP", "12/31/2022")</f>
        <v>#PEND</v>
      </c>
      <c r="R180" t="e">
        <f t="shared" si="31"/>
        <v>#VALUE!</v>
      </c>
      <c r="S180" t="e">
        <f t="shared" si="32"/>
        <v>#VALUE!</v>
      </c>
      <c r="U180" t="s">
        <v>180</v>
      </c>
      <c r="V180" s="4" t="str" cm="1">
        <f t="array" ref="V180">_xll.SNL.Clients.Office.Excel.Functions.SPG(U180, "SP_TOTAL_REV", "CY2021")</f>
        <v>#PEND</v>
      </c>
      <c r="W180" s="4" t="str">
        <f>_xll.SNL.Clients.Office.Excel.Functions.SPG(U180,"IQ_AVG_DILUT_SHARES_OUT","CY2021")</f>
        <v>#PEND</v>
      </c>
      <c r="X180" s="5" t="str">
        <f>_xll.SNL.Clients.Office.Excel.Functions.SPG(U180, "IQ_DILUT_EPS_NORM", "CY2021")</f>
        <v>#PEND</v>
      </c>
      <c r="Y180" t="e">
        <f t="shared" si="33"/>
        <v>#VALUE!</v>
      </c>
      <c r="Z180" t="e">
        <f t="shared" si="34"/>
        <v>#VALUE!</v>
      </c>
      <c r="AA180" s="5" t="str">
        <f>_xll.SNL.Clients.Office.Excel.Functions.SPG(U180, "SP_MARKETCAP", "12/31/2021")</f>
        <v>#PEND</v>
      </c>
      <c r="AB180" t="e">
        <f t="shared" si="28"/>
        <v>#VALUE!</v>
      </c>
      <c r="AC180" t="e">
        <f t="shared" si="35"/>
        <v>#VALUE!</v>
      </c>
    </row>
    <row r="181" spans="1:29" x14ac:dyDescent="0.3">
      <c r="A181" t="s">
        <v>181</v>
      </c>
      <c r="B181" s="4" t="str" cm="1">
        <f t="array" ref="B181">_xll.SNL.Clients.Office.Excel.Functions.SPG(A181, "SP_TOTAL_REV", "CY2023")</f>
        <v>#PEND</v>
      </c>
      <c r="C181" s="4" t="str">
        <f>_xll.SNL.Clients.Office.Excel.Functions.SPG(A181,"IQ_AVG_DILUT_SHARES_OUT","CY2023")</f>
        <v>#PEND</v>
      </c>
      <c r="D181" s="5" t="str">
        <f>_xll.SNL.Clients.Office.Excel.Functions.SPG(A181, "IQ_DILUT_EPS_NORM", "CY2023")</f>
        <v>#PEND</v>
      </c>
      <c r="E181" t="e">
        <f t="shared" si="24"/>
        <v>#VALUE!</v>
      </c>
      <c r="F181" t="e">
        <f t="shared" si="25"/>
        <v>#VALUE!</v>
      </c>
      <c r="G181" s="5" t="str">
        <f>_xll.SNL.Clients.Office.Excel.Functions.SPG(A181, "SP_MARKETCAP", "12/30/2023")</f>
        <v>#PEND</v>
      </c>
      <c r="H181" t="e">
        <f t="shared" si="29"/>
        <v>#VALUE!</v>
      </c>
      <c r="I181" t="e">
        <f t="shared" si="30"/>
        <v>#VALUE!</v>
      </c>
      <c r="K181" t="s">
        <v>181</v>
      </c>
      <c r="L181" s="4" t="str" cm="1">
        <f t="array" ref="L181">_xll.SNL.Clients.Office.Excel.Functions.SPG(K181, "SP_TOTAL_REV", "CY2023")</f>
        <v>#PEND</v>
      </c>
      <c r="M181" s="4" t="str">
        <f>_xll.SNL.Clients.Office.Excel.Functions.SPG(K181,"IQ_AVG_DILUT_SHARES_OUT","CY2023")</f>
        <v>#PEND</v>
      </c>
      <c r="N181" s="5" t="str">
        <f>_xll.SNL.Clients.Office.Excel.Functions.SPG(K181, "IQ_DILUT_EPS_NORM", "CY2023")</f>
        <v>#PEND</v>
      </c>
      <c r="O181" t="e">
        <f t="shared" si="26"/>
        <v>#VALUE!</v>
      </c>
      <c r="P181" t="e">
        <f t="shared" si="27"/>
        <v>#VALUE!</v>
      </c>
      <c r="Q181" s="5" t="str">
        <f>_xll.SNL.Clients.Office.Excel.Functions.SPG(K181, "SP_MARKETCAP", "12/31/2022")</f>
        <v>#PEND</v>
      </c>
      <c r="R181" t="e">
        <f t="shared" si="31"/>
        <v>#VALUE!</v>
      </c>
      <c r="S181" t="e">
        <f t="shared" si="32"/>
        <v>#VALUE!</v>
      </c>
      <c r="U181" t="s">
        <v>181</v>
      </c>
      <c r="V181" s="4" t="str" cm="1">
        <f t="array" ref="V181">_xll.SNL.Clients.Office.Excel.Functions.SPG(U181, "SP_TOTAL_REV", "CY2021")</f>
        <v>#PEND</v>
      </c>
      <c r="W181" s="4" t="str">
        <f>_xll.SNL.Clients.Office.Excel.Functions.SPG(U181,"IQ_AVG_DILUT_SHARES_OUT","CY2021")</f>
        <v>#PEND</v>
      </c>
      <c r="X181" s="5" t="str">
        <f>_xll.SNL.Clients.Office.Excel.Functions.SPG(U181, "IQ_DILUT_EPS_NORM", "CY2021")</f>
        <v>#PEND</v>
      </c>
      <c r="Y181" t="e">
        <f t="shared" si="33"/>
        <v>#VALUE!</v>
      </c>
      <c r="Z181" t="e">
        <f t="shared" si="34"/>
        <v>#VALUE!</v>
      </c>
      <c r="AA181" s="5" t="str">
        <f>_xll.SNL.Clients.Office.Excel.Functions.SPG(U181, "SP_MARKETCAP", "12/31/2021")</f>
        <v>#PEND</v>
      </c>
      <c r="AB181" t="e">
        <f t="shared" si="28"/>
        <v>#VALUE!</v>
      </c>
      <c r="AC181" t="e">
        <f t="shared" si="35"/>
        <v>#VALUE!</v>
      </c>
    </row>
    <row r="182" spans="1:29" x14ac:dyDescent="0.3">
      <c r="A182" t="s">
        <v>182</v>
      </c>
      <c r="B182" s="4" t="str" cm="1">
        <f t="array" ref="B182">_xll.SNL.Clients.Office.Excel.Functions.SPG(A182, "SP_TOTAL_REV", "CY2023")</f>
        <v>#PEND</v>
      </c>
      <c r="C182" s="4" t="str">
        <f>_xll.SNL.Clients.Office.Excel.Functions.SPG(A182,"IQ_AVG_DILUT_SHARES_OUT","CY2023")</f>
        <v>#PEND</v>
      </c>
      <c r="D182" s="5" t="str">
        <f>_xll.SNL.Clients.Office.Excel.Functions.SPG(A182, "IQ_DILUT_EPS_NORM", "CY2023")</f>
        <v>#PEND</v>
      </c>
      <c r="E182" t="e">
        <f t="shared" si="24"/>
        <v>#VALUE!</v>
      </c>
      <c r="F182" t="e">
        <f t="shared" si="25"/>
        <v>#VALUE!</v>
      </c>
      <c r="G182" s="5" t="str">
        <f>_xll.SNL.Clients.Office.Excel.Functions.SPG(A182, "SP_MARKETCAP", "12/30/2023")</f>
        <v>#PEND</v>
      </c>
      <c r="H182" t="e">
        <f t="shared" si="29"/>
        <v>#VALUE!</v>
      </c>
      <c r="I182" t="e">
        <f t="shared" si="30"/>
        <v>#VALUE!</v>
      </c>
      <c r="K182" t="s">
        <v>182</v>
      </c>
      <c r="L182" s="4" t="str" cm="1">
        <f t="array" ref="L182">_xll.SNL.Clients.Office.Excel.Functions.SPG(K182, "SP_TOTAL_REV", "CY2023")</f>
        <v>#PEND</v>
      </c>
      <c r="M182" s="4" t="str">
        <f>_xll.SNL.Clients.Office.Excel.Functions.SPG(K182,"IQ_AVG_DILUT_SHARES_OUT","CY2023")</f>
        <v>#PEND</v>
      </c>
      <c r="N182" s="5" t="str">
        <f>_xll.SNL.Clients.Office.Excel.Functions.SPG(K182, "IQ_DILUT_EPS_NORM", "CY2023")</f>
        <v>#PEND</v>
      </c>
      <c r="O182" t="e">
        <f t="shared" si="26"/>
        <v>#VALUE!</v>
      </c>
      <c r="P182" t="e">
        <f t="shared" si="27"/>
        <v>#VALUE!</v>
      </c>
      <c r="Q182" s="5" t="str">
        <f>_xll.SNL.Clients.Office.Excel.Functions.SPG(K182, "SP_MARKETCAP", "12/31/2022")</f>
        <v>#PEND</v>
      </c>
      <c r="R182" t="e">
        <f t="shared" si="31"/>
        <v>#VALUE!</v>
      </c>
      <c r="S182" t="e">
        <f t="shared" si="32"/>
        <v>#VALUE!</v>
      </c>
      <c r="U182" t="s">
        <v>182</v>
      </c>
      <c r="V182" s="4" t="str" cm="1">
        <f t="array" ref="V182">_xll.SNL.Clients.Office.Excel.Functions.SPG(U182, "SP_TOTAL_REV", "CY2021")</f>
        <v>#PEND</v>
      </c>
      <c r="W182" s="4" t="str">
        <f>_xll.SNL.Clients.Office.Excel.Functions.SPG(U182,"IQ_AVG_DILUT_SHARES_OUT","CY2021")</f>
        <v>#PEND</v>
      </c>
      <c r="X182" s="5" t="str">
        <f>_xll.SNL.Clients.Office.Excel.Functions.SPG(U182, "IQ_DILUT_EPS_NORM", "CY2021")</f>
        <v>#PEND</v>
      </c>
      <c r="Y182" t="e">
        <f t="shared" si="33"/>
        <v>#VALUE!</v>
      </c>
      <c r="Z182" t="e">
        <f t="shared" si="34"/>
        <v>#VALUE!</v>
      </c>
      <c r="AA182" s="5" t="str">
        <f>_xll.SNL.Clients.Office.Excel.Functions.SPG(U182, "SP_MARKETCAP", "12/31/2021")</f>
        <v>#PEND</v>
      </c>
      <c r="AB182" t="e">
        <f t="shared" si="28"/>
        <v>#VALUE!</v>
      </c>
      <c r="AC182" t="e">
        <f t="shared" si="35"/>
        <v>#VALUE!</v>
      </c>
    </row>
    <row r="183" spans="1:29" x14ac:dyDescent="0.3">
      <c r="A183" t="s">
        <v>183</v>
      </c>
      <c r="B183" s="4" t="str" cm="1">
        <f t="array" ref="B183">_xll.SNL.Clients.Office.Excel.Functions.SPG(A183, "SP_TOTAL_REV", "CY2023")</f>
        <v>#PEND</v>
      </c>
      <c r="C183" s="4" t="str">
        <f>_xll.SNL.Clients.Office.Excel.Functions.SPG(A183,"IQ_AVG_DILUT_SHARES_OUT","CY2023")</f>
        <v>#PEND</v>
      </c>
      <c r="D183" s="5" t="str">
        <f>_xll.SNL.Clients.Office.Excel.Functions.SPG(A183, "IQ_DILUT_EPS_NORM", "CY2023")</f>
        <v>#PEND</v>
      </c>
      <c r="E183" t="e">
        <f t="shared" si="24"/>
        <v>#VALUE!</v>
      </c>
      <c r="F183" t="e">
        <f t="shared" si="25"/>
        <v>#VALUE!</v>
      </c>
      <c r="G183" s="5" t="str">
        <f>_xll.SNL.Clients.Office.Excel.Functions.SPG(A183, "SP_MARKETCAP", "12/30/2023")</f>
        <v>#PEND</v>
      </c>
      <c r="H183" t="e">
        <f t="shared" si="29"/>
        <v>#VALUE!</v>
      </c>
      <c r="I183" t="e">
        <f t="shared" si="30"/>
        <v>#VALUE!</v>
      </c>
      <c r="K183" t="s">
        <v>183</v>
      </c>
      <c r="L183" s="4" t="str" cm="1">
        <f t="array" ref="L183">_xll.SNL.Clients.Office.Excel.Functions.SPG(K183, "SP_TOTAL_REV", "CY2023")</f>
        <v>#PEND</v>
      </c>
      <c r="M183" s="4" t="str">
        <f>_xll.SNL.Clients.Office.Excel.Functions.SPG(K183,"IQ_AVG_DILUT_SHARES_OUT","CY2023")</f>
        <v>#PEND</v>
      </c>
      <c r="N183" s="5" t="str">
        <f>_xll.SNL.Clients.Office.Excel.Functions.SPG(K183, "IQ_DILUT_EPS_NORM", "CY2023")</f>
        <v>#PEND</v>
      </c>
      <c r="O183" t="e">
        <f t="shared" si="26"/>
        <v>#VALUE!</v>
      </c>
      <c r="P183" t="e">
        <f t="shared" si="27"/>
        <v>#VALUE!</v>
      </c>
      <c r="Q183" s="5" t="str">
        <f>_xll.SNL.Clients.Office.Excel.Functions.SPG(K183, "SP_MARKETCAP", "12/31/2022")</f>
        <v>#PEND</v>
      </c>
      <c r="R183" t="e">
        <f t="shared" si="31"/>
        <v>#VALUE!</v>
      </c>
      <c r="S183" t="e">
        <f t="shared" si="32"/>
        <v>#VALUE!</v>
      </c>
      <c r="U183" t="s">
        <v>183</v>
      </c>
      <c r="V183" s="4" t="str" cm="1">
        <f t="array" ref="V183">_xll.SNL.Clients.Office.Excel.Functions.SPG(U183, "SP_TOTAL_REV", "CY2021")</f>
        <v>#PEND</v>
      </c>
      <c r="W183" s="4" t="str">
        <f>_xll.SNL.Clients.Office.Excel.Functions.SPG(U183,"IQ_AVG_DILUT_SHARES_OUT","CY2021")</f>
        <v>#PEND</v>
      </c>
      <c r="X183" s="5" t="str">
        <f>_xll.SNL.Clients.Office.Excel.Functions.SPG(U183, "IQ_DILUT_EPS_NORM", "CY2021")</f>
        <v>#PEND</v>
      </c>
      <c r="Y183" t="e">
        <f t="shared" si="33"/>
        <v>#VALUE!</v>
      </c>
      <c r="Z183" t="e">
        <f t="shared" si="34"/>
        <v>#VALUE!</v>
      </c>
      <c r="AA183" s="5" t="str">
        <f>_xll.SNL.Clients.Office.Excel.Functions.SPG(U183, "SP_MARKETCAP", "12/31/2021")</f>
        <v>#PEND</v>
      </c>
      <c r="AB183" t="e">
        <f t="shared" si="28"/>
        <v>#VALUE!</v>
      </c>
      <c r="AC183" t="e">
        <f t="shared" si="35"/>
        <v>#VALUE!</v>
      </c>
    </row>
    <row r="184" spans="1:29" x14ac:dyDescent="0.3">
      <c r="A184" t="s">
        <v>184</v>
      </c>
      <c r="B184" s="4" t="str" cm="1">
        <f t="array" ref="B184">_xll.SNL.Clients.Office.Excel.Functions.SPG(A184, "SP_TOTAL_REV", "CY2023")</f>
        <v>#PEND</v>
      </c>
      <c r="C184" s="4" t="str">
        <f>_xll.SNL.Clients.Office.Excel.Functions.SPG(A184,"IQ_AVG_DILUT_SHARES_OUT","CY2023")</f>
        <v>#PEND</v>
      </c>
      <c r="D184" s="5" t="str">
        <f>_xll.SNL.Clients.Office.Excel.Functions.SPG(A184, "IQ_DILUT_EPS_NORM", "CY2023")</f>
        <v>#PEND</v>
      </c>
      <c r="E184" t="e">
        <f t="shared" si="24"/>
        <v>#VALUE!</v>
      </c>
      <c r="F184" t="e">
        <f t="shared" si="25"/>
        <v>#VALUE!</v>
      </c>
      <c r="G184" s="5" t="str">
        <f>_xll.SNL.Clients.Office.Excel.Functions.SPG(A184, "SP_MARKETCAP", "12/30/2023")</f>
        <v>#PEND</v>
      </c>
      <c r="H184" t="e">
        <f t="shared" si="29"/>
        <v>#VALUE!</v>
      </c>
      <c r="I184" t="e">
        <f t="shared" si="30"/>
        <v>#VALUE!</v>
      </c>
      <c r="K184" t="s">
        <v>184</v>
      </c>
      <c r="L184" s="4" t="str" cm="1">
        <f t="array" ref="L184">_xll.SNL.Clients.Office.Excel.Functions.SPG(K184, "SP_TOTAL_REV", "CY2023")</f>
        <v>#PEND</v>
      </c>
      <c r="M184" s="4" t="str">
        <f>_xll.SNL.Clients.Office.Excel.Functions.SPG(K184,"IQ_AVG_DILUT_SHARES_OUT","CY2023")</f>
        <v>#PEND</v>
      </c>
      <c r="N184" s="5" t="str">
        <f>_xll.SNL.Clients.Office.Excel.Functions.SPG(K184, "IQ_DILUT_EPS_NORM", "CY2023")</f>
        <v>#PEND</v>
      </c>
      <c r="O184" t="e">
        <f t="shared" si="26"/>
        <v>#VALUE!</v>
      </c>
      <c r="P184" t="e">
        <f t="shared" si="27"/>
        <v>#VALUE!</v>
      </c>
      <c r="Q184" s="5" t="str">
        <f>_xll.SNL.Clients.Office.Excel.Functions.SPG(K184, "SP_MARKETCAP", "12/31/2022")</f>
        <v>#PEND</v>
      </c>
      <c r="R184" t="e">
        <f t="shared" si="31"/>
        <v>#VALUE!</v>
      </c>
      <c r="S184" t="e">
        <f t="shared" si="32"/>
        <v>#VALUE!</v>
      </c>
      <c r="U184" t="s">
        <v>184</v>
      </c>
      <c r="V184" s="4" t="str" cm="1">
        <f t="array" ref="V184">_xll.SNL.Clients.Office.Excel.Functions.SPG(U184, "SP_TOTAL_REV", "CY2021")</f>
        <v>#PEND</v>
      </c>
      <c r="W184" s="4" t="str">
        <f>_xll.SNL.Clients.Office.Excel.Functions.SPG(U184,"IQ_AVG_DILUT_SHARES_OUT","CY2021")</f>
        <v>#PEND</v>
      </c>
      <c r="X184" s="5" t="str">
        <f>_xll.SNL.Clients.Office.Excel.Functions.SPG(U184, "IQ_DILUT_EPS_NORM", "CY2021")</f>
        <v>#PEND</v>
      </c>
      <c r="Y184" t="e">
        <f t="shared" si="33"/>
        <v>#VALUE!</v>
      </c>
      <c r="Z184" t="e">
        <f t="shared" si="34"/>
        <v>#VALUE!</v>
      </c>
      <c r="AA184" s="5" t="str">
        <f>_xll.SNL.Clients.Office.Excel.Functions.SPG(U184, "SP_MARKETCAP", "12/31/2021")</f>
        <v>#PEND</v>
      </c>
      <c r="AB184" t="e">
        <f t="shared" si="28"/>
        <v>#VALUE!</v>
      </c>
      <c r="AC184" t="e">
        <f t="shared" si="35"/>
        <v>#VALUE!</v>
      </c>
    </row>
    <row r="185" spans="1:29" x14ac:dyDescent="0.3">
      <c r="A185" t="s">
        <v>185</v>
      </c>
      <c r="B185" s="4" t="str" cm="1">
        <f t="array" ref="B185">_xll.SNL.Clients.Office.Excel.Functions.SPG(A185, "SP_TOTAL_REV", "CY2023")</f>
        <v>#PEND</v>
      </c>
      <c r="C185" s="4" t="str">
        <f>_xll.SNL.Clients.Office.Excel.Functions.SPG(A185,"IQ_AVG_DILUT_SHARES_OUT","CY2023")</f>
        <v>#PEND</v>
      </c>
      <c r="D185" s="5" t="str">
        <f>_xll.SNL.Clients.Office.Excel.Functions.SPG(A185, "IQ_DILUT_EPS_NORM", "CY2023")</f>
        <v>#PEND</v>
      </c>
      <c r="E185" t="e">
        <f t="shared" si="24"/>
        <v>#VALUE!</v>
      </c>
      <c r="F185" t="e">
        <f t="shared" si="25"/>
        <v>#VALUE!</v>
      </c>
      <c r="G185" s="5" t="str">
        <f>_xll.SNL.Clients.Office.Excel.Functions.SPG(A185, "SP_MARKETCAP", "12/30/2023")</f>
        <v>#PEND</v>
      </c>
      <c r="H185" t="e">
        <f t="shared" si="29"/>
        <v>#VALUE!</v>
      </c>
      <c r="I185" t="e">
        <f t="shared" si="30"/>
        <v>#VALUE!</v>
      </c>
      <c r="K185" t="s">
        <v>185</v>
      </c>
      <c r="L185" s="4" t="str" cm="1">
        <f t="array" ref="L185">_xll.SNL.Clients.Office.Excel.Functions.SPG(K185, "SP_TOTAL_REV", "CY2023")</f>
        <v>#PEND</v>
      </c>
      <c r="M185" s="4" t="str">
        <f>_xll.SNL.Clients.Office.Excel.Functions.SPG(K185,"IQ_AVG_DILUT_SHARES_OUT","CY2023")</f>
        <v>#PEND</v>
      </c>
      <c r="N185" s="5" t="str">
        <f>_xll.SNL.Clients.Office.Excel.Functions.SPG(K185, "IQ_DILUT_EPS_NORM", "CY2023")</f>
        <v>#PEND</v>
      </c>
      <c r="O185" t="e">
        <f t="shared" si="26"/>
        <v>#VALUE!</v>
      </c>
      <c r="P185" t="e">
        <f t="shared" si="27"/>
        <v>#VALUE!</v>
      </c>
      <c r="Q185" s="5" t="str">
        <f>_xll.SNL.Clients.Office.Excel.Functions.SPG(K185, "SP_MARKETCAP", "12/31/2022")</f>
        <v>#PEND</v>
      </c>
      <c r="R185" t="e">
        <f t="shared" si="31"/>
        <v>#VALUE!</v>
      </c>
      <c r="S185" t="e">
        <f t="shared" si="32"/>
        <v>#VALUE!</v>
      </c>
      <c r="U185" t="s">
        <v>185</v>
      </c>
      <c r="V185" s="4" t="str" cm="1">
        <f t="array" ref="V185">_xll.SNL.Clients.Office.Excel.Functions.SPG(U185, "SP_TOTAL_REV", "CY2021")</f>
        <v>#PEND</v>
      </c>
      <c r="W185" s="4" t="str">
        <f>_xll.SNL.Clients.Office.Excel.Functions.SPG(U185,"IQ_AVG_DILUT_SHARES_OUT","CY2021")</f>
        <v>#PEND</v>
      </c>
      <c r="X185" s="5" t="str">
        <f>_xll.SNL.Clients.Office.Excel.Functions.SPG(U185, "IQ_DILUT_EPS_NORM", "CY2021")</f>
        <v>#PEND</v>
      </c>
      <c r="Y185" t="e">
        <f t="shared" si="33"/>
        <v>#VALUE!</v>
      </c>
      <c r="Z185" t="e">
        <f t="shared" si="34"/>
        <v>#VALUE!</v>
      </c>
      <c r="AA185" s="5" t="str">
        <f>_xll.SNL.Clients.Office.Excel.Functions.SPG(U185, "SP_MARKETCAP", "12/31/2021")</f>
        <v>#PEND</v>
      </c>
      <c r="AB185" t="e">
        <f t="shared" si="28"/>
        <v>#VALUE!</v>
      </c>
      <c r="AC185" t="e">
        <f t="shared" si="35"/>
        <v>#VALUE!</v>
      </c>
    </row>
    <row r="186" spans="1:29" x14ac:dyDescent="0.3">
      <c r="A186" t="s">
        <v>186</v>
      </c>
      <c r="B186" s="4" t="str" cm="1">
        <f t="array" ref="B186">_xll.SNL.Clients.Office.Excel.Functions.SPG(A186, "SP_TOTAL_REV", "CY2023")</f>
        <v>#PEND</v>
      </c>
      <c r="C186" s="4" t="str">
        <f>_xll.SNL.Clients.Office.Excel.Functions.SPG(A186,"IQ_AVG_DILUT_SHARES_OUT","CY2023")</f>
        <v>#PEND</v>
      </c>
      <c r="D186" s="5" t="str">
        <f>_xll.SNL.Clients.Office.Excel.Functions.SPG(A186, "IQ_DILUT_EPS_NORM", "CY2023")</f>
        <v>#PEND</v>
      </c>
      <c r="E186" t="e">
        <f t="shared" si="24"/>
        <v>#VALUE!</v>
      </c>
      <c r="F186" t="e">
        <f t="shared" si="25"/>
        <v>#VALUE!</v>
      </c>
      <c r="G186" s="5" t="str">
        <f>_xll.SNL.Clients.Office.Excel.Functions.SPG(A186, "SP_MARKETCAP", "12/30/2023")</f>
        <v>#PEND</v>
      </c>
      <c r="H186" t="e">
        <f t="shared" si="29"/>
        <v>#VALUE!</v>
      </c>
      <c r="I186" t="e">
        <f t="shared" si="30"/>
        <v>#VALUE!</v>
      </c>
      <c r="K186" t="s">
        <v>186</v>
      </c>
      <c r="L186" s="4" t="str" cm="1">
        <f t="array" ref="L186">_xll.SNL.Clients.Office.Excel.Functions.SPG(K186, "SP_TOTAL_REV", "CY2023")</f>
        <v>#PEND</v>
      </c>
      <c r="M186" s="4" t="str">
        <f>_xll.SNL.Clients.Office.Excel.Functions.SPG(K186,"IQ_AVG_DILUT_SHARES_OUT","CY2023")</f>
        <v>#PEND</v>
      </c>
      <c r="N186" s="5" t="str">
        <f>_xll.SNL.Clients.Office.Excel.Functions.SPG(K186, "IQ_DILUT_EPS_NORM", "CY2023")</f>
        <v>#PEND</v>
      </c>
      <c r="O186" t="e">
        <f t="shared" si="26"/>
        <v>#VALUE!</v>
      </c>
      <c r="P186" t="e">
        <f t="shared" si="27"/>
        <v>#VALUE!</v>
      </c>
      <c r="Q186" s="5" t="str">
        <f>_xll.SNL.Clients.Office.Excel.Functions.SPG(K186, "SP_MARKETCAP", "12/31/2022")</f>
        <v>#PEND</v>
      </c>
      <c r="R186" t="e">
        <f t="shared" si="31"/>
        <v>#VALUE!</v>
      </c>
      <c r="S186" t="e">
        <f t="shared" si="32"/>
        <v>#VALUE!</v>
      </c>
      <c r="U186" t="s">
        <v>186</v>
      </c>
      <c r="V186" s="4" t="str" cm="1">
        <f t="array" ref="V186">_xll.SNL.Clients.Office.Excel.Functions.SPG(U186, "SP_TOTAL_REV", "CY2021")</f>
        <v>#PEND</v>
      </c>
      <c r="W186" s="4" t="str">
        <f>_xll.SNL.Clients.Office.Excel.Functions.SPG(U186,"IQ_AVG_DILUT_SHARES_OUT","CY2021")</f>
        <v>#PEND</v>
      </c>
      <c r="X186" s="5" t="str">
        <f>_xll.SNL.Clients.Office.Excel.Functions.SPG(U186, "IQ_DILUT_EPS_NORM", "CY2021")</f>
        <v>#PEND</v>
      </c>
      <c r="Y186" t="e">
        <f t="shared" si="33"/>
        <v>#VALUE!</v>
      </c>
      <c r="Z186" t="e">
        <f t="shared" si="34"/>
        <v>#VALUE!</v>
      </c>
      <c r="AA186" s="5" t="str">
        <f>_xll.SNL.Clients.Office.Excel.Functions.SPG(U186, "SP_MARKETCAP", "12/31/2021")</f>
        <v>#PEND</v>
      </c>
      <c r="AB186" t="e">
        <f t="shared" si="28"/>
        <v>#VALUE!</v>
      </c>
      <c r="AC186" t="e">
        <f t="shared" si="35"/>
        <v>#VALUE!</v>
      </c>
    </row>
    <row r="187" spans="1:29" x14ac:dyDescent="0.3">
      <c r="A187" t="s">
        <v>187</v>
      </c>
      <c r="B187" s="4" t="str" cm="1">
        <f t="array" ref="B187">_xll.SNL.Clients.Office.Excel.Functions.SPG(A187, "SP_TOTAL_REV", "CY2023")</f>
        <v>#PEND</v>
      </c>
      <c r="C187" s="4" t="str">
        <f>_xll.SNL.Clients.Office.Excel.Functions.SPG(A187,"IQ_AVG_DILUT_SHARES_OUT","CY2023")</f>
        <v>#PEND</v>
      </c>
      <c r="D187" s="5" t="str">
        <f>_xll.SNL.Clients.Office.Excel.Functions.SPG(A187, "IQ_DILUT_EPS_NORM", "CY2023")</f>
        <v>#PEND</v>
      </c>
      <c r="E187" t="e">
        <f t="shared" si="24"/>
        <v>#VALUE!</v>
      </c>
      <c r="F187" t="e">
        <f t="shared" si="25"/>
        <v>#VALUE!</v>
      </c>
      <c r="G187" s="5" t="str">
        <f>_xll.SNL.Clients.Office.Excel.Functions.SPG(A187, "SP_MARKETCAP", "12/30/2023")</f>
        <v>#PEND</v>
      </c>
      <c r="H187" t="e">
        <f t="shared" si="29"/>
        <v>#VALUE!</v>
      </c>
      <c r="I187" t="e">
        <f t="shared" si="30"/>
        <v>#VALUE!</v>
      </c>
      <c r="K187" t="s">
        <v>187</v>
      </c>
      <c r="L187" s="4" t="str" cm="1">
        <f t="array" ref="L187">_xll.SNL.Clients.Office.Excel.Functions.SPG(K187, "SP_TOTAL_REV", "CY2023")</f>
        <v>#PEND</v>
      </c>
      <c r="M187" s="4" t="str">
        <f>_xll.SNL.Clients.Office.Excel.Functions.SPG(K187,"IQ_AVG_DILUT_SHARES_OUT","CY2023")</f>
        <v>#PEND</v>
      </c>
      <c r="N187" s="5" t="str">
        <f>_xll.SNL.Clients.Office.Excel.Functions.SPG(K187, "IQ_DILUT_EPS_NORM", "CY2023")</f>
        <v>#PEND</v>
      </c>
      <c r="O187" t="e">
        <f t="shared" si="26"/>
        <v>#VALUE!</v>
      </c>
      <c r="P187" t="e">
        <f t="shared" si="27"/>
        <v>#VALUE!</v>
      </c>
      <c r="Q187" s="5" t="str">
        <f>_xll.SNL.Clients.Office.Excel.Functions.SPG(K187, "SP_MARKETCAP", "12/31/2022")</f>
        <v>#PEND</v>
      </c>
      <c r="R187" t="e">
        <f t="shared" si="31"/>
        <v>#VALUE!</v>
      </c>
      <c r="S187" t="e">
        <f t="shared" si="32"/>
        <v>#VALUE!</v>
      </c>
      <c r="U187" t="s">
        <v>187</v>
      </c>
      <c r="V187" s="4" t="str" cm="1">
        <f t="array" ref="V187">_xll.SNL.Clients.Office.Excel.Functions.SPG(U187, "SP_TOTAL_REV", "CY2021")</f>
        <v>#PEND</v>
      </c>
      <c r="W187" s="4" t="str">
        <f>_xll.SNL.Clients.Office.Excel.Functions.SPG(U187,"IQ_AVG_DILUT_SHARES_OUT","CY2021")</f>
        <v>#PEND</v>
      </c>
      <c r="X187" s="5" t="str">
        <f>_xll.SNL.Clients.Office.Excel.Functions.SPG(U187, "IQ_DILUT_EPS_NORM", "CY2021")</f>
        <v>#PEND</v>
      </c>
      <c r="Y187" t="e">
        <f t="shared" si="33"/>
        <v>#VALUE!</v>
      </c>
      <c r="Z187" t="e">
        <f t="shared" si="34"/>
        <v>#VALUE!</v>
      </c>
      <c r="AA187" s="5" t="str">
        <f>_xll.SNL.Clients.Office.Excel.Functions.SPG(U187, "SP_MARKETCAP", "12/31/2021")</f>
        <v>#PEND</v>
      </c>
      <c r="AB187" t="e">
        <f t="shared" si="28"/>
        <v>#VALUE!</v>
      </c>
      <c r="AC187" t="e">
        <f t="shared" si="35"/>
        <v>#VALUE!</v>
      </c>
    </row>
    <row r="188" spans="1:29" x14ac:dyDescent="0.3">
      <c r="A188" t="s">
        <v>188</v>
      </c>
      <c r="B188" s="4" t="str" cm="1">
        <f t="array" ref="B188">_xll.SNL.Clients.Office.Excel.Functions.SPG(A188, "SP_TOTAL_REV", "CY2023")</f>
        <v>#PEND</v>
      </c>
      <c r="C188" s="4" t="str">
        <f>_xll.SNL.Clients.Office.Excel.Functions.SPG(A188,"IQ_AVG_DILUT_SHARES_OUT","CY2023")</f>
        <v>#PEND</v>
      </c>
      <c r="D188" s="5" t="str">
        <f>_xll.SNL.Clients.Office.Excel.Functions.SPG(A188, "IQ_DILUT_EPS_NORM", "CY2023")</f>
        <v>#PEND</v>
      </c>
      <c r="E188" t="e">
        <f t="shared" si="24"/>
        <v>#VALUE!</v>
      </c>
      <c r="F188" t="e">
        <f t="shared" si="25"/>
        <v>#VALUE!</v>
      </c>
      <c r="G188" s="5" t="str">
        <f>_xll.SNL.Clients.Office.Excel.Functions.SPG(A188, "SP_MARKETCAP", "12/30/2023")</f>
        <v>#PEND</v>
      </c>
      <c r="H188" t="e">
        <f t="shared" si="29"/>
        <v>#VALUE!</v>
      </c>
      <c r="I188" t="e">
        <f t="shared" si="30"/>
        <v>#VALUE!</v>
      </c>
      <c r="K188" t="s">
        <v>188</v>
      </c>
      <c r="L188" s="4" t="str" cm="1">
        <f t="array" ref="L188">_xll.SNL.Clients.Office.Excel.Functions.SPG(K188, "SP_TOTAL_REV", "CY2023")</f>
        <v>#PEND</v>
      </c>
      <c r="M188" s="4" t="str">
        <f>_xll.SNL.Clients.Office.Excel.Functions.SPG(K188,"IQ_AVG_DILUT_SHARES_OUT","CY2023")</f>
        <v>#PEND</v>
      </c>
      <c r="N188" s="5" t="str">
        <f>_xll.SNL.Clients.Office.Excel.Functions.SPG(K188, "IQ_DILUT_EPS_NORM", "CY2023")</f>
        <v>#PEND</v>
      </c>
      <c r="O188" t="e">
        <f t="shared" si="26"/>
        <v>#VALUE!</v>
      </c>
      <c r="P188" t="e">
        <f t="shared" si="27"/>
        <v>#VALUE!</v>
      </c>
      <c r="Q188" s="5" t="str">
        <f>_xll.SNL.Clients.Office.Excel.Functions.SPG(K188, "SP_MARKETCAP", "12/31/2022")</f>
        <v>#PEND</v>
      </c>
      <c r="R188" t="e">
        <f t="shared" si="31"/>
        <v>#VALUE!</v>
      </c>
      <c r="S188" t="e">
        <f t="shared" si="32"/>
        <v>#VALUE!</v>
      </c>
      <c r="U188" t="s">
        <v>188</v>
      </c>
      <c r="V188" s="4" t="str" cm="1">
        <f t="array" ref="V188">_xll.SNL.Clients.Office.Excel.Functions.SPG(U188, "SP_TOTAL_REV", "CY2021")</f>
        <v>#PEND</v>
      </c>
      <c r="W188" s="4" t="str">
        <f>_xll.SNL.Clients.Office.Excel.Functions.SPG(U188,"IQ_AVG_DILUT_SHARES_OUT","CY2021")</f>
        <v>#PEND</v>
      </c>
      <c r="X188" s="5" t="str">
        <f>_xll.SNL.Clients.Office.Excel.Functions.SPG(U188, "IQ_DILUT_EPS_NORM", "CY2021")</f>
        <v>#PEND</v>
      </c>
      <c r="Y188" t="e">
        <f t="shared" si="33"/>
        <v>#VALUE!</v>
      </c>
      <c r="Z188" t="e">
        <f t="shared" si="34"/>
        <v>#VALUE!</v>
      </c>
      <c r="AA188" s="5" t="str">
        <f>_xll.SNL.Clients.Office.Excel.Functions.SPG(U188, "SP_MARKETCAP", "12/31/2021")</f>
        <v>#PEND</v>
      </c>
      <c r="AB188" t="e">
        <f t="shared" si="28"/>
        <v>#VALUE!</v>
      </c>
      <c r="AC188" t="e">
        <f t="shared" si="35"/>
        <v>#VALUE!</v>
      </c>
    </row>
    <row r="189" spans="1:29" x14ac:dyDescent="0.3">
      <c r="A189" t="s">
        <v>189</v>
      </c>
      <c r="B189" s="4" t="str" cm="1">
        <f t="array" ref="B189">_xll.SNL.Clients.Office.Excel.Functions.SPG(A189, "SP_TOTAL_REV", "CY2023")</f>
        <v>#PEND</v>
      </c>
      <c r="C189" s="4" t="str">
        <f>_xll.SNL.Clients.Office.Excel.Functions.SPG(A189,"IQ_AVG_DILUT_SHARES_OUT","CY2023")</f>
        <v>#PEND</v>
      </c>
      <c r="D189" s="5" t="str">
        <f>_xll.SNL.Clients.Office.Excel.Functions.SPG(A189, "IQ_DILUT_EPS_NORM", "CY2023")</f>
        <v>#PEND</v>
      </c>
      <c r="E189" t="e">
        <f t="shared" si="24"/>
        <v>#VALUE!</v>
      </c>
      <c r="F189" t="e">
        <f t="shared" si="25"/>
        <v>#VALUE!</v>
      </c>
      <c r="G189" s="5" t="str">
        <f>_xll.SNL.Clients.Office.Excel.Functions.SPG(A189, "SP_MARKETCAP", "12/30/2023")</f>
        <v>#PEND</v>
      </c>
      <c r="H189" t="e">
        <f t="shared" si="29"/>
        <v>#VALUE!</v>
      </c>
      <c r="I189" t="e">
        <f t="shared" si="30"/>
        <v>#VALUE!</v>
      </c>
      <c r="K189" t="s">
        <v>189</v>
      </c>
      <c r="L189" s="4" t="str" cm="1">
        <f t="array" ref="L189">_xll.SNL.Clients.Office.Excel.Functions.SPG(K189, "SP_TOTAL_REV", "CY2023")</f>
        <v>#PEND</v>
      </c>
      <c r="M189" s="4" t="str">
        <f>_xll.SNL.Clients.Office.Excel.Functions.SPG(K189,"IQ_AVG_DILUT_SHARES_OUT","CY2023")</f>
        <v>#PEND</v>
      </c>
      <c r="N189" s="5" t="str">
        <f>_xll.SNL.Clients.Office.Excel.Functions.SPG(K189, "IQ_DILUT_EPS_NORM", "CY2023")</f>
        <v>#PEND</v>
      </c>
      <c r="O189" t="e">
        <f t="shared" si="26"/>
        <v>#VALUE!</v>
      </c>
      <c r="P189" t="e">
        <f t="shared" si="27"/>
        <v>#VALUE!</v>
      </c>
      <c r="Q189" s="5" t="str">
        <f>_xll.SNL.Clients.Office.Excel.Functions.SPG(K189, "SP_MARKETCAP", "12/31/2022")</f>
        <v>#PEND</v>
      </c>
      <c r="R189" t="e">
        <f t="shared" si="31"/>
        <v>#VALUE!</v>
      </c>
      <c r="S189" t="e">
        <f t="shared" si="32"/>
        <v>#VALUE!</v>
      </c>
      <c r="U189" t="s">
        <v>189</v>
      </c>
      <c r="V189" s="4" t="str" cm="1">
        <f t="array" ref="V189">_xll.SNL.Clients.Office.Excel.Functions.SPG(U189, "SP_TOTAL_REV", "CY2021")</f>
        <v>#PEND</v>
      </c>
      <c r="W189" s="4" t="str">
        <f>_xll.SNL.Clients.Office.Excel.Functions.SPG(U189,"IQ_AVG_DILUT_SHARES_OUT","CY2021")</f>
        <v>#PEND</v>
      </c>
      <c r="X189" s="5" t="str">
        <f>_xll.SNL.Clients.Office.Excel.Functions.SPG(U189, "IQ_DILUT_EPS_NORM", "CY2021")</f>
        <v>#PEND</v>
      </c>
      <c r="Y189" t="e">
        <f t="shared" si="33"/>
        <v>#VALUE!</v>
      </c>
      <c r="Z189" t="e">
        <f t="shared" si="34"/>
        <v>#VALUE!</v>
      </c>
      <c r="AA189" s="5" t="str">
        <f>_xll.SNL.Clients.Office.Excel.Functions.SPG(U189, "SP_MARKETCAP", "12/31/2021")</f>
        <v>#PEND</v>
      </c>
      <c r="AB189" t="e">
        <f t="shared" si="28"/>
        <v>#VALUE!</v>
      </c>
      <c r="AC189" t="e">
        <f t="shared" si="35"/>
        <v>#VALUE!</v>
      </c>
    </row>
    <row r="190" spans="1:29" x14ac:dyDescent="0.3">
      <c r="A190" t="s">
        <v>190</v>
      </c>
      <c r="B190" s="4" t="str" cm="1">
        <f t="array" ref="B190">_xll.SNL.Clients.Office.Excel.Functions.SPG(A190, "SP_TOTAL_REV", "CY2023")</f>
        <v>#PEND</v>
      </c>
      <c r="C190" s="4" t="str">
        <f>_xll.SNL.Clients.Office.Excel.Functions.SPG(A190,"IQ_AVG_DILUT_SHARES_OUT","CY2023")</f>
        <v>#PEND</v>
      </c>
      <c r="D190" s="5" t="str">
        <f>_xll.SNL.Clients.Office.Excel.Functions.SPG(A190, "IQ_DILUT_EPS_NORM", "CY2023")</f>
        <v>#PEND</v>
      </c>
      <c r="E190" t="e">
        <f t="shared" si="24"/>
        <v>#VALUE!</v>
      </c>
      <c r="F190" t="e">
        <f t="shared" si="25"/>
        <v>#VALUE!</v>
      </c>
      <c r="G190" s="5" t="str">
        <f>_xll.SNL.Clients.Office.Excel.Functions.SPG(A190, "SP_MARKETCAP", "12/30/2023")</f>
        <v>#PEND</v>
      </c>
      <c r="H190" t="e">
        <f t="shared" si="29"/>
        <v>#VALUE!</v>
      </c>
      <c r="I190" t="e">
        <f t="shared" si="30"/>
        <v>#VALUE!</v>
      </c>
      <c r="K190" t="s">
        <v>190</v>
      </c>
      <c r="L190" s="4" t="str" cm="1">
        <f t="array" ref="L190">_xll.SNL.Clients.Office.Excel.Functions.SPG(K190, "SP_TOTAL_REV", "CY2023")</f>
        <v>#PEND</v>
      </c>
      <c r="M190" s="4" t="str">
        <f>_xll.SNL.Clients.Office.Excel.Functions.SPG(K190,"IQ_AVG_DILUT_SHARES_OUT","CY2023")</f>
        <v>#PEND</v>
      </c>
      <c r="N190" s="5" t="str">
        <f>_xll.SNL.Clients.Office.Excel.Functions.SPG(K190, "IQ_DILUT_EPS_NORM", "CY2023")</f>
        <v>#PEND</v>
      </c>
      <c r="O190" t="e">
        <f t="shared" si="26"/>
        <v>#VALUE!</v>
      </c>
      <c r="P190" t="e">
        <f t="shared" si="27"/>
        <v>#VALUE!</v>
      </c>
      <c r="Q190" s="5" t="str">
        <f>_xll.SNL.Clients.Office.Excel.Functions.SPG(K190, "SP_MARKETCAP", "12/31/2022")</f>
        <v>#PEND</v>
      </c>
      <c r="R190" t="e">
        <f t="shared" si="31"/>
        <v>#VALUE!</v>
      </c>
      <c r="S190" t="e">
        <f t="shared" si="32"/>
        <v>#VALUE!</v>
      </c>
      <c r="U190" t="s">
        <v>190</v>
      </c>
      <c r="V190" s="4" t="str" cm="1">
        <f t="array" ref="V190">_xll.SNL.Clients.Office.Excel.Functions.SPG(U190, "SP_TOTAL_REV", "CY2021")</f>
        <v>#PEND</v>
      </c>
      <c r="W190" s="4" t="str">
        <f>_xll.SNL.Clients.Office.Excel.Functions.SPG(U190,"IQ_AVG_DILUT_SHARES_OUT","CY2021")</f>
        <v>#PEND</v>
      </c>
      <c r="X190" s="5" t="str">
        <f>_xll.SNL.Clients.Office.Excel.Functions.SPG(U190, "IQ_DILUT_EPS_NORM", "CY2021")</f>
        <v>#PEND</v>
      </c>
      <c r="Y190" t="e">
        <f t="shared" si="33"/>
        <v>#VALUE!</v>
      </c>
      <c r="Z190" t="e">
        <f t="shared" si="34"/>
        <v>#VALUE!</v>
      </c>
      <c r="AA190" s="5" t="str">
        <f>_xll.SNL.Clients.Office.Excel.Functions.SPG(U190, "SP_MARKETCAP", "12/31/2021")</f>
        <v>#PEND</v>
      </c>
      <c r="AB190" t="e">
        <f t="shared" si="28"/>
        <v>#VALUE!</v>
      </c>
      <c r="AC190" t="e">
        <f t="shared" si="35"/>
        <v>#VALUE!</v>
      </c>
    </row>
    <row r="191" spans="1:29" x14ac:dyDescent="0.3">
      <c r="A191" t="s">
        <v>191</v>
      </c>
      <c r="B191" s="4" t="str" cm="1">
        <f t="array" ref="B191">_xll.SNL.Clients.Office.Excel.Functions.SPG(A191, "SP_TOTAL_REV", "CY2023")</f>
        <v>#PEND</v>
      </c>
      <c r="C191" s="4" t="str">
        <f>_xll.SNL.Clients.Office.Excel.Functions.SPG(A191,"IQ_AVG_DILUT_SHARES_OUT","CY2023")</f>
        <v>#PEND</v>
      </c>
      <c r="D191" s="5" t="str">
        <f>_xll.SNL.Clients.Office.Excel.Functions.SPG(A191, "IQ_DILUT_EPS_NORM", "CY2023")</f>
        <v>#PEND</v>
      </c>
      <c r="E191" t="e">
        <f t="shared" si="24"/>
        <v>#VALUE!</v>
      </c>
      <c r="F191" t="e">
        <f t="shared" si="25"/>
        <v>#VALUE!</v>
      </c>
      <c r="G191" s="5" t="str">
        <f>_xll.SNL.Clients.Office.Excel.Functions.SPG(A191, "SP_MARKETCAP", "12/30/2023")</f>
        <v>#PEND</v>
      </c>
      <c r="H191" t="e">
        <f t="shared" si="29"/>
        <v>#VALUE!</v>
      </c>
      <c r="I191" t="e">
        <f t="shared" si="30"/>
        <v>#VALUE!</v>
      </c>
      <c r="K191" t="s">
        <v>191</v>
      </c>
      <c r="L191" s="4" t="str" cm="1">
        <f t="array" ref="L191">_xll.SNL.Clients.Office.Excel.Functions.SPG(K191, "SP_TOTAL_REV", "CY2023")</f>
        <v>#PEND</v>
      </c>
      <c r="M191" s="4" t="str">
        <f>_xll.SNL.Clients.Office.Excel.Functions.SPG(K191,"IQ_AVG_DILUT_SHARES_OUT","CY2023")</f>
        <v>#PEND</v>
      </c>
      <c r="N191" s="5" t="str">
        <f>_xll.SNL.Clients.Office.Excel.Functions.SPG(K191, "IQ_DILUT_EPS_NORM", "CY2023")</f>
        <v>#PEND</v>
      </c>
      <c r="O191" t="e">
        <f t="shared" si="26"/>
        <v>#VALUE!</v>
      </c>
      <c r="P191" t="e">
        <f t="shared" si="27"/>
        <v>#VALUE!</v>
      </c>
      <c r="Q191" s="5" t="str">
        <f>_xll.SNL.Clients.Office.Excel.Functions.SPG(K191, "SP_MARKETCAP", "12/31/2022")</f>
        <v>#PEND</v>
      </c>
      <c r="R191" t="e">
        <f t="shared" si="31"/>
        <v>#VALUE!</v>
      </c>
      <c r="S191" t="e">
        <f t="shared" si="32"/>
        <v>#VALUE!</v>
      </c>
      <c r="U191" t="s">
        <v>191</v>
      </c>
      <c r="V191" s="4" t="str" cm="1">
        <f t="array" ref="V191">_xll.SNL.Clients.Office.Excel.Functions.SPG(U191, "SP_TOTAL_REV", "CY2021")</f>
        <v>#PEND</v>
      </c>
      <c r="W191" s="4" t="str">
        <f>_xll.SNL.Clients.Office.Excel.Functions.SPG(U191,"IQ_AVG_DILUT_SHARES_OUT","CY2021")</f>
        <v>#PEND</v>
      </c>
      <c r="X191" s="5" t="str">
        <f>_xll.SNL.Clients.Office.Excel.Functions.SPG(U191, "IQ_DILUT_EPS_NORM", "CY2021")</f>
        <v>#PEND</v>
      </c>
      <c r="Y191" t="e">
        <f t="shared" si="33"/>
        <v>#VALUE!</v>
      </c>
      <c r="Z191" t="e">
        <f t="shared" si="34"/>
        <v>#VALUE!</v>
      </c>
      <c r="AA191" s="5" t="str">
        <f>_xll.SNL.Clients.Office.Excel.Functions.SPG(U191, "SP_MARKETCAP", "12/31/2021")</f>
        <v>#PEND</v>
      </c>
      <c r="AB191" t="e">
        <f t="shared" si="28"/>
        <v>#VALUE!</v>
      </c>
      <c r="AC191" t="e">
        <f t="shared" si="35"/>
        <v>#VALUE!</v>
      </c>
    </row>
    <row r="192" spans="1:29" x14ac:dyDescent="0.3">
      <c r="A192" t="s">
        <v>192</v>
      </c>
      <c r="B192" s="4" t="str" cm="1">
        <f t="array" ref="B192">_xll.SNL.Clients.Office.Excel.Functions.SPG(A192, "SP_TOTAL_REV", "CY2023")</f>
        <v>#PEND</v>
      </c>
      <c r="C192" s="4" t="str">
        <f>_xll.SNL.Clients.Office.Excel.Functions.SPG(A192,"IQ_AVG_DILUT_SHARES_OUT","CY2023")</f>
        <v>#PEND</v>
      </c>
      <c r="D192" s="5" t="str">
        <f>_xll.SNL.Clients.Office.Excel.Functions.SPG(A192, "IQ_DILUT_EPS_NORM", "CY2023")</f>
        <v>#PEND</v>
      </c>
      <c r="E192" t="e">
        <f t="shared" si="24"/>
        <v>#VALUE!</v>
      </c>
      <c r="F192" t="e">
        <f t="shared" si="25"/>
        <v>#VALUE!</v>
      </c>
      <c r="G192" s="5" t="str">
        <f>_xll.SNL.Clients.Office.Excel.Functions.SPG(A192, "SP_MARKETCAP", "12/30/2023")</f>
        <v>#PEND</v>
      </c>
      <c r="H192" t="e">
        <f t="shared" si="29"/>
        <v>#VALUE!</v>
      </c>
      <c r="I192" t="e">
        <f t="shared" si="30"/>
        <v>#VALUE!</v>
      </c>
      <c r="K192" t="s">
        <v>192</v>
      </c>
      <c r="L192" s="4" t="str" cm="1">
        <f t="array" ref="L192">_xll.SNL.Clients.Office.Excel.Functions.SPG(K192, "SP_TOTAL_REV", "CY2023")</f>
        <v>#PEND</v>
      </c>
      <c r="M192" s="4" t="str">
        <f>_xll.SNL.Clients.Office.Excel.Functions.SPG(K192,"IQ_AVG_DILUT_SHARES_OUT","CY2023")</f>
        <v>#PEND</v>
      </c>
      <c r="N192" s="5" t="str">
        <f>_xll.SNL.Clients.Office.Excel.Functions.SPG(K192, "IQ_DILUT_EPS_NORM", "CY2023")</f>
        <v>#PEND</v>
      </c>
      <c r="O192" t="e">
        <f t="shared" si="26"/>
        <v>#VALUE!</v>
      </c>
      <c r="P192" t="e">
        <f t="shared" si="27"/>
        <v>#VALUE!</v>
      </c>
      <c r="Q192" s="5" t="str">
        <f>_xll.SNL.Clients.Office.Excel.Functions.SPG(K192, "SP_MARKETCAP", "12/31/2022")</f>
        <v>#PEND</v>
      </c>
      <c r="R192" t="e">
        <f t="shared" si="31"/>
        <v>#VALUE!</v>
      </c>
      <c r="S192" t="e">
        <f t="shared" si="32"/>
        <v>#VALUE!</v>
      </c>
      <c r="U192" t="s">
        <v>192</v>
      </c>
      <c r="V192" s="4" t="str" cm="1">
        <f t="array" ref="V192">_xll.SNL.Clients.Office.Excel.Functions.SPG(U192, "SP_TOTAL_REV", "CY2021")</f>
        <v>#PEND</v>
      </c>
      <c r="W192" s="4" t="str">
        <f>_xll.SNL.Clients.Office.Excel.Functions.SPG(U192,"IQ_AVG_DILUT_SHARES_OUT","CY2021")</f>
        <v>#PEND</v>
      </c>
      <c r="X192" s="5" t="str">
        <f>_xll.SNL.Clients.Office.Excel.Functions.SPG(U192, "IQ_DILUT_EPS_NORM", "CY2021")</f>
        <v>#PEND</v>
      </c>
      <c r="Y192" t="e">
        <f t="shared" si="33"/>
        <v>#VALUE!</v>
      </c>
      <c r="Z192" t="e">
        <f t="shared" si="34"/>
        <v>#VALUE!</v>
      </c>
      <c r="AA192" s="5" t="str">
        <f>_xll.SNL.Clients.Office.Excel.Functions.SPG(U192, "SP_MARKETCAP", "12/31/2021")</f>
        <v>#PEND</v>
      </c>
      <c r="AB192" t="e">
        <f t="shared" si="28"/>
        <v>#VALUE!</v>
      </c>
      <c r="AC192" t="e">
        <f t="shared" si="35"/>
        <v>#VALUE!</v>
      </c>
    </row>
    <row r="193" spans="1:29" x14ac:dyDescent="0.3">
      <c r="A193" t="s">
        <v>193</v>
      </c>
      <c r="B193" s="4" t="str" cm="1">
        <f t="array" ref="B193">_xll.SNL.Clients.Office.Excel.Functions.SPG(A193, "SP_TOTAL_REV", "CY2023")</f>
        <v>#PEND</v>
      </c>
      <c r="C193" s="4" t="str">
        <f>_xll.SNL.Clients.Office.Excel.Functions.SPG(A193,"IQ_AVG_DILUT_SHARES_OUT","CY2023")</f>
        <v>#PEND</v>
      </c>
      <c r="D193" s="5" t="str">
        <f>_xll.SNL.Clients.Office.Excel.Functions.SPG(A193, "IQ_DILUT_EPS_NORM", "CY2023")</f>
        <v>#PEND</v>
      </c>
      <c r="E193" t="e">
        <f t="shared" si="24"/>
        <v>#VALUE!</v>
      </c>
      <c r="F193" t="e">
        <f t="shared" si="25"/>
        <v>#VALUE!</v>
      </c>
      <c r="G193" s="5" t="str">
        <f>_xll.SNL.Clients.Office.Excel.Functions.SPG(A193, "SP_MARKETCAP", "12/30/2023")</f>
        <v>#PEND</v>
      </c>
      <c r="H193" t="e">
        <f t="shared" si="29"/>
        <v>#VALUE!</v>
      </c>
      <c r="I193" t="e">
        <f t="shared" si="30"/>
        <v>#VALUE!</v>
      </c>
      <c r="K193" t="s">
        <v>193</v>
      </c>
      <c r="L193" s="4" t="str" cm="1">
        <f t="array" ref="L193">_xll.SNL.Clients.Office.Excel.Functions.SPG(K193, "SP_TOTAL_REV", "CY2023")</f>
        <v>#PEND</v>
      </c>
      <c r="M193" s="4" t="str">
        <f>_xll.SNL.Clients.Office.Excel.Functions.SPG(K193,"IQ_AVG_DILUT_SHARES_OUT","CY2023")</f>
        <v>#PEND</v>
      </c>
      <c r="N193" s="5" t="str">
        <f>_xll.SNL.Clients.Office.Excel.Functions.SPG(K193, "IQ_DILUT_EPS_NORM", "CY2023")</f>
        <v>#PEND</v>
      </c>
      <c r="O193" t="e">
        <f t="shared" si="26"/>
        <v>#VALUE!</v>
      </c>
      <c r="P193" t="e">
        <f t="shared" si="27"/>
        <v>#VALUE!</v>
      </c>
      <c r="Q193" s="5" t="str">
        <f>_xll.SNL.Clients.Office.Excel.Functions.SPG(K193, "SP_MARKETCAP", "12/31/2022")</f>
        <v>#PEND</v>
      </c>
      <c r="R193" t="e">
        <f t="shared" si="31"/>
        <v>#VALUE!</v>
      </c>
      <c r="S193" t="e">
        <f t="shared" si="32"/>
        <v>#VALUE!</v>
      </c>
      <c r="U193" t="s">
        <v>193</v>
      </c>
      <c r="V193" s="4" t="str" cm="1">
        <f t="array" ref="V193">_xll.SNL.Clients.Office.Excel.Functions.SPG(U193, "SP_TOTAL_REV", "CY2021")</f>
        <v>#PEND</v>
      </c>
      <c r="W193" s="4" t="str">
        <f>_xll.SNL.Clients.Office.Excel.Functions.SPG(U193,"IQ_AVG_DILUT_SHARES_OUT","CY2021")</f>
        <v>#PEND</v>
      </c>
      <c r="X193" s="5" t="str">
        <f>_xll.SNL.Clients.Office.Excel.Functions.SPG(U193, "IQ_DILUT_EPS_NORM", "CY2021")</f>
        <v>#PEND</v>
      </c>
      <c r="Y193" t="e">
        <f t="shared" si="33"/>
        <v>#VALUE!</v>
      </c>
      <c r="Z193" t="e">
        <f t="shared" si="34"/>
        <v>#VALUE!</v>
      </c>
      <c r="AA193" s="5" t="str">
        <f>_xll.SNL.Clients.Office.Excel.Functions.SPG(U193, "SP_MARKETCAP", "12/31/2021")</f>
        <v>#PEND</v>
      </c>
      <c r="AB193" t="e">
        <f t="shared" si="28"/>
        <v>#VALUE!</v>
      </c>
      <c r="AC193" t="e">
        <f t="shared" si="35"/>
        <v>#VALUE!</v>
      </c>
    </row>
    <row r="194" spans="1:29" x14ac:dyDescent="0.3">
      <c r="A194" t="s">
        <v>194</v>
      </c>
      <c r="B194" s="4" t="str" cm="1">
        <f t="array" ref="B194">_xll.SNL.Clients.Office.Excel.Functions.SPG(A194, "SP_TOTAL_REV", "CY2023")</f>
        <v>#PEND</v>
      </c>
      <c r="C194" s="4" t="str">
        <f>_xll.SNL.Clients.Office.Excel.Functions.SPG(A194,"IQ_AVG_DILUT_SHARES_OUT","CY2023")</f>
        <v>#PEND</v>
      </c>
      <c r="D194" s="5" t="str">
        <f>_xll.SNL.Clients.Office.Excel.Functions.SPG(A194, "IQ_DILUT_EPS_NORM", "CY2023")</f>
        <v>#PEND</v>
      </c>
      <c r="E194" t="e">
        <f t="shared" si="24"/>
        <v>#VALUE!</v>
      </c>
      <c r="F194" t="e">
        <f t="shared" si="25"/>
        <v>#VALUE!</v>
      </c>
      <c r="G194" s="5" t="str">
        <f>_xll.SNL.Clients.Office.Excel.Functions.SPG(A194, "SP_MARKETCAP", "12/30/2023")</f>
        <v>#PEND</v>
      </c>
      <c r="H194" t="e">
        <f t="shared" si="29"/>
        <v>#VALUE!</v>
      </c>
      <c r="I194" t="e">
        <f t="shared" si="30"/>
        <v>#VALUE!</v>
      </c>
      <c r="K194" t="s">
        <v>194</v>
      </c>
      <c r="L194" s="4" t="str" cm="1">
        <f t="array" ref="L194">_xll.SNL.Clients.Office.Excel.Functions.SPG(K194, "SP_TOTAL_REV", "CY2023")</f>
        <v>#PEND</v>
      </c>
      <c r="M194" s="4" t="str">
        <f>_xll.SNL.Clients.Office.Excel.Functions.SPG(K194,"IQ_AVG_DILUT_SHARES_OUT","CY2023")</f>
        <v>#PEND</v>
      </c>
      <c r="N194" s="5" t="str">
        <f>_xll.SNL.Clients.Office.Excel.Functions.SPG(K194, "IQ_DILUT_EPS_NORM", "CY2023")</f>
        <v>#PEND</v>
      </c>
      <c r="O194" t="e">
        <f t="shared" si="26"/>
        <v>#VALUE!</v>
      </c>
      <c r="P194" t="e">
        <f t="shared" si="27"/>
        <v>#VALUE!</v>
      </c>
      <c r="Q194" s="5" t="str">
        <f>_xll.SNL.Clients.Office.Excel.Functions.SPG(K194, "SP_MARKETCAP", "12/31/2022")</f>
        <v>#PEND</v>
      </c>
      <c r="R194" t="e">
        <f t="shared" si="31"/>
        <v>#VALUE!</v>
      </c>
      <c r="S194" t="e">
        <f t="shared" si="32"/>
        <v>#VALUE!</v>
      </c>
      <c r="U194" t="s">
        <v>194</v>
      </c>
      <c r="V194" s="4" t="str" cm="1">
        <f t="array" ref="V194">_xll.SNL.Clients.Office.Excel.Functions.SPG(U194, "SP_TOTAL_REV", "CY2021")</f>
        <v>#PEND</v>
      </c>
      <c r="W194" s="4" t="str">
        <f>_xll.SNL.Clients.Office.Excel.Functions.SPG(U194,"IQ_AVG_DILUT_SHARES_OUT","CY2021")</f>
        <v>#PEND</v>
      </c>
      <c r="X194" s="5" t="str">
        <f>_xll.SNL.Clients.Office.Excel.Functions.SPG(U194, "IQ_DILUT_EPS_NORM", "CY2021")</f>
        <v>#PEND</v>
      </c>
      <c r="Y194" t="e">
        <f t="shared" si="33"/>
        <v>#VALUE!</v>
      </c>
      <c r="Z194" t="e">
        <f t="shared" si="34"/>
        <v>#VALUE!</v>
      </c>
      <c r="AA194" s="5" t="str">
        <f>_xll.SNL.Clients.Office.Excel.Functions.SPG(U194, "SP_MARKETCAP", "12/31/2021")</f>
        <v>#PEND</v>
      </c>
      <c r="AB194" t="e">
        <f t="shared" si="28"/>
        <v>#VALUE!</v>
      </c>
      <c r="AC194" t="e">
        <f t="shared" si="35"/>
        <v>#VALUE!</v>
      </c>
    </row>
    <row r="195" spans="1:29" x14ac:dyDescent="0.3">
      <c r="A195" t="s">
        <v>195</v>
      </c>
      <c r="B195" s="4" t="str" cm="1">
        <f t="array" ref="B195">_xll.SNL.Clients.Office.Excel.Functions.SPG(A195, "SP_TOTAL_REV", "CY2023")</f>
        <v>#PEND</v>
      </c>
      <c r="C195" s="4" t="str">
        <f>_xll.SNL.Clients.Office.Excel.Functions.SPG(A195,"IQ_AVG_DILUT_SHARES_OUT","CY2023")</f>
        <v>#PEND</v>
      </c>
      <c r="D195" s="5" t="str">
        <f>_xll.SNL.Clients.Office.Excel.Functions.SPG(A195, "IQ_DILUT_EPS_NORM", "CY2023")</f>
        <v>#PEND</v>
      </c>
      <c r="E195" t="e">
        <f t="shared" si="24"/>
        <v>#VALUE!</v>
      </c>
      <c r="F195" t="e">
        <f t="shared" si="25"/>
        <v>#VALUE!</v>
      </c>
      <c r="G195" s="5" t="str">
        <f>_xll.SNL.Clients.Office.Excel.Functions.SPG(A195, "SP_MARKETCAP", "12/30/2023")</f>
        <v>#PEND</v>
      </c>
      <c r="H195" t="e">
        <f t="shared" si="29"/>
        <v>#VALUE!</v>
      </c>
      <c r="I195" t="e">
        <f t="shared" si="30"/>
        <v>#VALUE!</v>
      </c>
      <c r="K195" t="s">
        <v>195</v>
      </c>
      <c r="L195" s="4" t="str" cm="1">
        <f t="array" ref="L195">_xll.SNL.Clients.Office.Excel.Functions.SPG(K195, "SP_TOTAL_REV", "CY2023")</f>
        <v>#PEND</v>
      </c>
      <c r="M195" s="4" t="str">
        <f>_xll.SNL.Clients.Office.Excel.Functions.SPG(K195,"IQ_AVG_DILUT_SHARES_OUT","CY2023")</f>
        <v>#PEND</v>
      </c>
      <c r="N195" s="5" t="str">
        <f>_xll.SNL.Clients.Office.Excel.Functions.SPG(K195, "IQ_DILUT_EPS_NORM", "CY2023")</f>
        <v>#PEND</v>
      </c>
      <c r="O195" t="e">
        <f t="shared" si="26"/>
        <v>#VALUE!</v>
      </c>
      <c r="P195" t="e">
        <f t="shared" si="27"/>
        <v>#VALUE!</v>
      </c>
      <c r="Q195" s="5" t="str">
        <f>_xll.SNL.Clients.Office.Excel.Functions.SPG(K195, "SP_MARKETCAP", "12/31/2022")</f>
        <v>#PEND</v>
      </c>
      <c r="R195" t="e">
        <f t="shared" si="31"/>
        <v>#VALUE!</v>
      </c>
      <c r="S195" t="e">
        <f t="shared" si="32"/>
        <v>#VALUE!</v>
      </c>
      <c r="U195" t="s">
        <v>195</v>
      </c>
      <c r="V195" s="4" t="str" cm="1">
        <f t="array" ref="V195">_xll.SNL.Clients.Office.Excel.Functions.SPG(U195, "SP_TOTAL_REV", "CY2021")</f>
        <v>#PEND</v>
      </c>
      <c r="W195" s="4" t="str">
        <f>_xll.SNL.Clients.Office.Excel.Functions.SPG(U195,"IQ_AVG_DILUT_SHARES_OUT","CY2021")</f>
        <v>#PEND</v>
      </c>
      <c r="X195" s="5" t="str">
        <f>_xll.SNL.Clients.Office.Excel.Functions.SPG(U195, "IQ_DILUT_EPS_NORM", "CY2021")</f>
        <v>#PEND</v>
      </c>
      <c r="Y195" t="e">
        <f t="shared" si="33"/>
        <v>#VALUE!</v>
      </c>
      <c r="Z195" t="e">
        <f t="shared" si="34"/>
        <v>#VALUE!</v>
      </c>
      <c r="AA195" s="5" t="str">
        <f>_xll.SNL.Clients.Office.Excel.Functions.SPG(U195, "SP_MARKETCAP", "12/31/2021")</f>
        <v>#PEND</v>
      </c>
      <c r="AB195" t="e">
        <f t="shared" si="28"/>
        <v>#VALUE!</v>
      </c>
      <c r="AC195" t="e">
        <f t="shared" si="35"/>
        <v>#VALUE!</v>
      </c>
    </row>
    <row r="196" spans="1:29" x14ac:dyDescent="0.3">
      <c r="A196" t="s">
        <v>196</v>
      </c>
      <c r="B196" s="4" t="str" cm="1">
        <f t="array" ref="B196">_xll.SNL.Clients.Office.Excel.Functions.SPG(A196, "SP_TOTAL_REV", "CY2023")</f>
        <v>#PEND</v>
      </c>
      <c r="C196" s="4" t="str">
        <f>_xll.SNL.Clients.Office.Excel.Functions.SPG(A196,"IQ_AVG_DILUT_SHARES_OUT","CY2023")</f>
        <v>#PEND</v>
      </c>
      <c r="D196" s="5" t="str">
        <f>_xll.SNL.Clients.Office.Excel.Functions.SPG(A196, "IQ_DILUT_EPS_NORM", "CY2023")</f>
        <v>#PEND</v>
      </c>
      <c r="E196" t="e">
        <f t="shared" si="24"/>
        <v>#VALUE!</v>
      </c>
      <c r="F196" t="e">
        <f t="shared" si="25"/>
        <v>#VALUE!</v>
      </c>
      <c r="G196" s="5" t="str">
        <f>_xll.SNL.Clients.Office.Excel.Functions.SPG(A196, "SP_MARKETCAP", "12/30/2023")</f>
        <v>#PEND</v>
      </c>
      <c r="H196" t="e">
        <f t="shared" si="29"/>
        <v>#VALUE!</v>
      </c>
      <c r="I196" t="e">
        <f t="shared" si="30"/>
        <v>#VALUE!</v>
      </c>
      <c r="K196" t="s">
        <v>196</v>
      </c>
      <c r="L196" s="4" t="str" cm="1">
        <f t="array" ref="L196">_xll.SNL.Clients.Office.Excel.Functions.SPG(K196, "SP_TOTAL_REV", "CY2023")</f>
        <v>#PEND</v>
      </c>
      <c r="M196" s="4" t="str">
        <f>_xll.SNL.Clients.Office.Excel.Functions.SPG(K196,"IQ_AVG_DILUT_SHARES_OUT","CY2023")</f>
        <v>#PEND</v>
      </c>
      <c r="N196" s="5" t="str">
        <f>_xll.SNL.Clients.Office.Excel.Functions.SPG(K196, "IQ_DILUT_EPS_NORM", "CY2023")</f>
        <v>#PEND</v>
      </c>
      <c r="O196" t="e">
        <f t="shared" si="26"/>
        <v>#VALUE!</v>
      </c>
      <c r="P196" t="e">
        <f t="shared" si="27"/>
        <v>#VALUE!</v>
      </c>
      <c r="Q196" s="5" t="str">
        <f>_xll.SNL.Clients.Office.Excel.Functions.SPG(K196, "SP_MARKETCAP", "12/31/2022")</f>
        <v>#PEND</v>
      </c>
      <c r="R196" t="e">
        <f t="shared" si="31"/>
        <v>#VALUE!</v>
      </c>
      <c r="S196" t="e">
        <f t="shared" si="32"/>
        <v>#VALUE!</v>
      </c>
      <c r="U196" t="s">
        <v>196</v>
      </c>
      <c r="V196" s="4" t="str" cm="1">
        <f t="array" ref="V196">_xll.SNL.Clients.Office.Excel.Functions.SPG(U196, "SP_TOTAL_REV", "CY2021")</f>
        <v>#PEND</v>
      </c>
      <c r="W196" s="4" t="str">
        <f>_xll.SNL.Clients.Office.Excel.Functions.SPG(U196,"IQ_AVG_DILUT_SHARES_OUT","CY2021")</f>
        <v>#PEND</v>
      </c>
      <c r="X196" s="5" t="str">
        <f>_xll.SNL.Clients.Office.Excel.Functions.SPG(U196, "IQ_DILUT_EPS_NORM", "CY2021")</f>
        <v>#PEND</v>
      </c>
      <c r="Y196" t="e">
        <f t="shared" si="33"/>
        <v>#VALUE!</v>
      </c>
      <c r="Z196" t="e">
        <f t="shared" si="34"/>
        <v>#VALUE!</v>
      </c>
      <c r="AA196" s="5" t="str">
        <f>_xll.SNL.Clients.Office.Excel.Functions.SPG(U196, "SP_MARKETCAP", "12/31/2021")</f>
        <v>#PEND</v>
      </c>
      <c r="AB196" t="e">
        <f t="shared" si="28"/>
        <v>#VALUE!</v>
      </c>
      <c r="AC196" t="e">
        <f t="shared" si="35"/>
        <v>#VALUE!</v>
      </c>
    </row>
    <row r="197" spans="1:29" x14ac:dyDescent="0.3">
      <c r="A197" t="s">
        <v>197</v>
      </c>
      <c r="B197" s="4" t="str" cm="1">
        <f t="array" ref="B197">_xll.SNL.Clients.Office.Excel.Functions.SPG(A197, "SP_TOTAL_REV", "CY2023")</f>
        <v>#PEND</v>
      </c>
      <c r="C197" s="4" t="str">
        <f>_xll.SNL.Clients.Office.Excel.Functions.SPG(A197,"IQ_AVG_DILUT_SHARES_OUT","CY2023")</f>
        <v>#PEND</v>
      </c>
      <c r="D197" s="5" t="str">
        <f>_xll.SNL.Clients.Office.Excel.Functions.SPG(A197, "IQ_DILUT_EPS_NORM", "CY2023")</f>
        <v>#PEND</v>
      </c>
      <c r="E197" t="e">
        <f t="shared" si="24"/>
        <v>#VALUE!</v>
      </c>
      <c r="F197" t="e">
        <f t="shared" si="25"/>
        <v>#VALUE!</v>
      </c>
      <c r="G197" s="5" t="str">
        <f>_xll.SNL.Clients.Office.Excel.Functions.SPG(A197, "SP_MARKETCAP", "12/30/2023")</f>
        <v>#PEND</v>
      </c>
      <c r="H197" t="e">
        <f t="shared" si="29"/>
        <v>#VALUE!</v>
      </c>
      <c r="I197" t="e">
        <f t="shared" si="30"/>
        <v>#VALUE!</v>
      </c>
      <c r="K197" t="s">
        <v>197</v>
      </c>
      <c r="L197" s="4" t="str" cm="1">
        <f t="array" ref="L197">_xll.SNL.Clients.Office.Excel.Functions.SPG(K197, "SP_TOTAL_REV", "CY2023")</f>
        <v>#PEND</v>
      </c>
      <c r="M197" s="4" t="str">
        <f>_xll.SNL.Clients.Office.Excel.Functions.SPG(K197,"IQ_AVG_DILUT_SHARES_OUT","CY2023")</f>
        <v>#PEND</v>
      </c>
      <c r="N197" s="5" t="str">
        <f>_xll.SNL.Clients.Office.Excel.Functions.SPG(K197, "IQ_DILUT_EPS_NORM", "CY2023")</f>
        <v>#PEND</v>
      </c>
      <c r="O197" t="e">
        <f t="shared" si="26"/>
        <v>#VALUE!</v>
      </c>
      <c r="P197" t="e">
        <f t="shared" si="27"/>
        <v>#VALUE!</v>
      </c>
      <c r="Q197" s="5" t="str">
        <f>_xll.SNL.Clients.Office.Excel.Functions.SPG(K197, "SP_MARKETCAP", "12/31/2022")</f>
        <v>#PEND</v>
      </c>
      <c r="R197" t="e">
        <f t="shared" si="31"/>
        <v>#VALUE!</v>
      </c>
      <c r="S197" t="e">
        <f t="shared" si="32"/>
        <v>#VALUE!</v>
      </c>
      <c r="U197" t="s">
        <v>197</v>
      </c>
      <c r="V197" s="4" t="str" cm="1">
        <f t="array" ref="V197">_xll.SNL.Clients.Office.Excel.Functions.SPG(U197, "SP_TOTAL_REV", "CY2021")</f>
        <v>#PEND</v>
      </c>
      <c r="W197" s="4" t="str">
        <f>_xll.SNL.Clients.Office.Excel.Functions.SPG(U197,"IQ_AVG_DILUT_SHARES_OUT","CY2021")</f>
        <v>#PEND</v>
      </c>
      <c r="X197" s="5" t="str">
        <f>_xll.SNL.Clients.Office.Excel.Functions.SPG(U197, "IQ_DILUT_EPS_NORM", "CY2021")</f>
        <v>#PEND</v>
      </c>
      <c r="Y197" t="e">
        <f t="shared" si="33"/>
        <v>#VALUE!</v>
      </c>
      <c r="Z197" t="e">
        <f t="shared" si="34"/>
        <v>#VALUE!</v>
      </c>
      <c r="AA197" s="5" t="str">
        <f>_xll.SNL.Clients.Office.Excel.Functions.SPG(U197, "SP_MARKETCAP", "12/31/2021")</f>
        <v>#PEND</v>
      </c>
      <c r="AB197" t="e">
        <f t="shared" si="28"/>
        <v>#VALUE!</v>
      </c>
      <c r="AC197" t="e">
        <f t="shared" si="35"/>
        <v>#VALUE!</v>
      </c>
    </row>
    <row r="198" spans="1:29" x14ac:dyDescent="0.3">
      <c r="A198" t="s">
        <v>198</v>
      </c>
      <c r="B198" s="4" t="str" cm="1">
        <f t="array" ref="B198">_xll.SNL.Clients.Office.Excel.Functions.SPG(A198, "SP_TOTAL_REV", "CY2023")</f>
        <v>#PEND</v>
      </c>
      <c r="C198" s="4" t="str">
        <f>_xll.SNL.Clients.Office.Excel.Functions.SPG(A198,"IQ_AVG_DILUT_SHARES_OUT","CY2023")</f>
        <v>#PEND</v>
      </c>
      <c r="D198" s="5" t="str">
        <f>_xll.SNL.Clients.Office.Excel.Functions.SPG(A198, "IQ_DILUT_EPS_NORM", "CY2023")</f>
        <v>#PEND</v>
      </c>
      <c r="E198" t="e">
        <f t="shared" ref="E198:E261" si="36">C198*D198/1000</f>
        <v>#VALUE!</v>
      </c>
      <c r="F198" t="e">
        <f t="shared" ref="F198:F261" si="37">E198/B198</f>
        <v>#VALUE!</v>
      </c>
      <c r="G198" s="5" t="str">
        <f>_xll.SNL.Clients.Office.Excel.Functions.SPG(A198, "SP_MARKETCAP", "12/30/2023")</f>
        <v>#PEND</v>
      </c>
      <c r="H198" t="e">
        <f t="shared" si="29"/>
        <v>#VALUE!</v>
      </c>
      <c r="I198" t="e">
        <f t="shared" si="30"/>
        <v>#VALUE!</v>
      </c>
      <c r="K198" t="s">
        <v>198</v>
      </c>
      <c r="L198" s="4" t="str" cm="1">
        <f t="array" ref="L198">_xll.SNL.Clients.Office.Excel.Functions.SPG(K198, "SP_TOTAL_REV", "CY2023")</f>
        <v>#PEND</v>
      </c>
      <c r="M198" s="4" t="str">
        <f>_xll.SNL.Clients.Office.Excel.Functions.SPG(K198,"IQ_AVG_DILUT_SHARES_OUT","CY2023")</f>
        <v>#PEND</v>
      </c>
      <c r="N198" s="5" t="str">
        <f>_xll.SNL.Clients.Office.Excel.Functions.SPG(K198, "IQ_DILUT_EPS_NORM", "CY2023")</f>
        <v>#PEND</v>
      </c>
      <c r="O198" t="e">
        <f t="shared" ref="O198:O261" si="38">M198*N198/1000</f>
        <v>#VALUE!</v>
      </c>
      <c r="P198" t="e">
        <f t="shared" ref="P198:P261" si="39">O198/L198</f>
        <v>#VALUE!</v>
      </c>
      <c r="Q198" s="5" t="str">
        <f>_xll.SNL.Clients.Office.Excel.Functions.SPG(K198, "SP_MARKETCAP", "12/31/2022")</f>
        <v>#PEND</v>
      </c>
      <c r="R198" t="e">
        <f t="shared" si="31"/>
        <v>#VALUE!</v>
      </c>
      <c r="S198" t="e">
        <f t="shared" si="32"/>
        <v>#VALUE!</v>
      </c>
      <c r="U198" t="s">
        <v>198</v>
      </c>
      <c r="V198" s="4" t="str" cm="1">
        <f t="array" ref="V198">_xll.SNL.Clients.Office.Excel.Functions.SPG(U198, "SP_TOTAL_REV", "CY2021")</f>
        <v>#PEND</v>
      </c>
      <c r="W198" s="4" t="str">
        <f>_xll.SNL.Clients.Office.Excel.Functions.SPG(U198,"IQ_AVG_DILUT_SHARES_OUT","CY2021")</f>
        <v>#PEND</v>
      </c>
      <c r="X198" s="5" t="str">
        <f>_xll.SNL.Clients.Office.Excel.Functions.SPG(U198, "IQ_DILUT_EPS_NORM", "CY2021")</f>
        <v>#PEND</v>
      </c>
      <c r="Y198" t="e">
        <f t="shared" si="33"/>
        <v>#VALUE!</v>
      </c>
      <c r="Z198" t="e">
        <f t="shared" si="34"/>
        <v>#VALUE!</v>
      </c>
      <c r="AA198" s="5" t="str">
        <f>_xll.SNL.Clients.Office.Excel.Functions.SPG(U198, "SP_MARKETCAP", "12/31/2021")</f>
        <v>#PEND</v>
      </c>
      <c r="AB198" t="e">
        <f t="shared" ref="AB198:AB261" si="40">AA198/$AA$509</f>
        <v>#VALUE!</v>
      </c>
      <c r="AC198" t="e">
        <f t="shared" si="35"/>
        <v>#VALUE!</v>
      </c>
    </row>
    <row r="199" spans="1:29" x14ac:dyDescent="0.3">
      <c r="A199" t="s">
        <v>199</v>
      </c>
      <c r="B199" s="4" t="str" cm="1">
        <f t="array" ref="B199">_xll.SNL.Clients.Office.Excel.Functions.SPG(A199, "SP_TOTAL_REV", "CY2023")</f>
        <v>#PEND</v>
      </c>
      <c r="C199" s="4" t="str">
        <f>_xll.SNL.Clients.Office.Excel.Functions.SPG(A199,"IQ_AVG_DILUT_SHARES_OUT","CY2023")</f>
        <v>#PEND</v>
      </c>
      <c r="D199" s="5" t="str">
        <f>_xll.SNL.Clients.Office.Excel.Functions.SPG(A199, "IQ_DILUT_EPS_NORM", "CY2023")</f>
        <v>#PEND</v>
      </c>
      <c r="E199" t="e">
        <f t="shared" si="36"/>
        <v>#VALUE!</v>
      </c>
      <c r="F199" t="e">
        <f t="shared" si="37"/>
        <v>#VALUE!</v>
      </c>
      <c r="G199" s="5" t="str">
        <f>_xll.SNL.Clients.Office.Excel.Functions.SPG(A199, "SP_MARKETCAP", "12/30/2023")</f>
        <v>#PEND</v>
      </c>
      <c r="H199" t="e">
        <f t="shared" ref="H199:H262" si="41">G199/$G$509</f>
        <v>#VALUE!</v>
      </c>
      <c r="I199" t="e">
        <f t="shared" ref="I199:I262" si="42">D199*H199</f>
        <v>#VALUE!</v>
      </c>
      <c r="K199" t="s">
        <v>199</v>
      </c>
      <c r="L199" s="4" t="str" cm="1">
        <f t="array" ref="L199">_xll.SNL.Clients.Office.Excel.Functions.SPG(K199, "SP_TOTAL_REV", "CY2023")</f>
        <v>#PEND</v>
      </c>
      <c r="M199" s="4" t="str">
        <f>_xll.SNL.Clients.Office.Excel.Functions.SPG(K199,"IQ_AVG_DILUT_SHARES_OUT","CY2023")</f>
        <v>#PEND</v>
      </c>
      <c r="N199" s="5" t="str">
        <f>_xll.SNL.Clients.Office.Excel.Functions.SPG(K199, "IQ_DILUT_EPS_NORM", "CY2023")</f>
        <v>#PEND</v>
      </c>
      <c r="O199" t="e">
        <f t="shared" si="38"/>
        <v>#VALUE!</v>
      </c>
      <c r="P199" t="e">
        <f t="shared" si="39"/>
        <v>#VALUE!</v>
      </c>
      <c r="Q199" s="5" t="str">
        <f>_xll.SNL.Clients.Office.Excel.Functions.SPG(K199, "SP_MARKETCAP", "12/31/2022")</f>
        <v>#PEND</v>
      </c>
      <c r="R199" t="e">
        <f t="shared" ref="R199:R262" si="43">Q199/$Q$509</f>
        <v>#VALUE!</v>
      </c>
      <c r="S199" t="e">
        <f t="shared" ref="S199:S262" si="44">N199*R199</f>
        <v>#VALUE!</v>
      </c>
      <c r="U199" t="s">
        <v>199</v>
      </c>
      <c r="V199" s="4" t="str" cm="1">
        <f t="array" ref="V199">_xll.SNL.Clients.Office.Excel.Functions.SPG(U199, "SP_TOTAL_REV", "CY2021")</f>
        <v>#PEND</v>
      </c>
      <c r="W199" s="4" t="str">
        <f>_xll.SNL.Clients.Office.Excel.Functions.SPG(U199,"IQ_AVG_DILUT_SHARES_OUT","CY2021")</f>
        <v>#PEND</v>
      </c>
      <c r="X199" s="5" t="str">
        <f>_xll.SNL.Clients.Office.Excel.Functions.SPG(U199, "IQ_DILUT_EPS_NORM", "CY2021")</f>
        <v>#PEND</v>
      </c>
      <c r="Y199" t="e">
        <f t="shared" ref="Y199:Y262" si="45">W199*X199/1000</f>
        <v>#VALUE!</v>
      </c>
      <c r="Z199" t="e">
        <f t="shared" ref="Z199:Z262" si="46">Y199/V199</f>
        <v>#VALUE!</v>
      </c>
      <c r="AA199" s="5" t="str">
        <f>_xll.SNL.Clients.Office.Excel.Functions.SPG(U199, "SP_MARKETCAP", "12/31/2021")</f>
        <v>#PEND</v>
      </c>
      <c r="AB199" t="e">
        <f t="shared" si="40"/>
        <v>#VALUE!</v>
      </c>
      <c r="AC199" t="e">
        <f t="shared" ref="AC199:AC262" si="47">X199*AB199</f>
        <v>#VALUE!</v>
      </c>
    </row>
    <row r="200" spans="1:29" x14ac:dyDescent="0.3">
      <c r="A200" t="s">
        <v>200</v>
      </c>
      <c r="B200" s="4" t="str" cm="1">
        <f t="array" ref="B200">_xll.SNL.Clients.Office.Excel.Functions.SPG(A200, "SP_TOTAL_REV", "CY2023")</f>
        <v>#PEND</v>
      </c>
      <c r="C200" s="4" t="str">
        <f>_xll.SNL.Clients.Office.Excel.Functions.SPG(A200,"IQ_AVG_DILUT_SHARES_OUT","CY2023")</f>
        <v>#PEND</v>
      </c>
      <c r="D200" s="5" t="str">
        <f>_xll.SNL.Clients.Office.Excel.Functions.SPG(A200, "IQ_DILUT_EPS_NORM", "CY2023")</f>
        <v>#PEND</v>
      </c>
      <c r="E200" t="e">
        <f t="shared" si="36"/>
        <v>#VALUE!</v>
      </c>
      <c r="F200" t="e">
        <f t="shared" si="37"/>
        <v>#VALUE!</v>
      </c>
      <c r="G200" s="5" t="str">
        <f>_xll.SNL.Clients.Office.Excel.Functions.SPG(A200, "SP_MARKETCAP", "12/30/2023")</f>
        <v>#PEND</v>
      </c>
      <c r="H200" t="e">
        <f t="shared" si="41"/>
        <v>#VALUE!</v>
      </c>
      <c r="I200" t="e">
        <f t="shared" si="42"/>
        <v>#VALUE!</v>
      </c>
      <c r="K200" t="s">
        <v>200</v>
      </c>
      <c r="L200" s="4" t="str" cm="1">
        <f t="array" ref="L200">_xll.SNL.Clients.Office.Excel.Functions.SPG(K200, "SP_TOTAL_REV", "CY2023")</f>
        <v>#PEND</v>
      </c>
      <c r="M200" s="4" t="str">
        <f>_xll.SNL.Clients.Office.Excel.Functions.SPG(K200,"IQ_AVG_DILUT_SHARES_OUT","CY2023")</f>
        <v>#PEND</v>
      </c>
      <c r="N200" s="5" t="str">
        <f>_xll.SNL.Clients.Office.Excel.Functions.SPG(K200, "IQ_DILUT_EPS_NORM", "CY2023")</f>
        <v>#PEND</v>
      </c>
      <c r="O200" t="e">
        <f t="shared" si="38"/>
        <v>#VALUE!</v>
      </c>
      <c r="P200" t="e">
        <f t="shared" si="39"/>
        <v>#VALUE!</v>
      </c>
      <c r="Q200" s="5" t="str">
        <f>_xll.SNL.Clients.Office.Excel.Functions.SPG(K200, "SP_MARKETCAP", "12/31/2022")</f>
        <v>#PEND</v>
      </c>
      <c r="R200" t="e">
        <f t="shared" si="43"/>
        <v>#VALUE!</v>
      </c>
      <c r="S200" t="e">
        <f t="shared" si="44"/>
        <v>#VALUE!</v>
      </c>
      <c r="U200" t="s">
        <v>200</v>
      </c>
      <c r="V200" s="4" t="str" cm="1">
        <f t="array" ref="V200">_xll.SNL.Clients.Office.Excel.Functions.SPG(U200, "SP_TOTAL_REV", "CY2021")</f>
        <v>#PEND</v>
      </c>
      <c r="W200" s="4" t="str">
        <f>_xll.SNL.Clients.Office.Excel.Functions.SPG(U200,"IQ_AVG_DILUT_SHARES_OUT","CY2021")</f>
        <v>#PEND</v>
      </c>
      <c r="X200" s="5" t="str">
        <f>_xll.SNL.Clients.Office.Excel.Functions.SPG(U200, "IQ_DILUT_EPS_NORM", "CY2021")</f>
        <v>#PEND</v>
      </c>
      <c r="Y200" t="e">
        <f t="shared" si="45"/>
        <v>#VALUE!</v>
      </c>
      <c r="Z200" t="e">
        <f t="shared" si="46"/>
        <v>#VALUE!</v>
      </c>
      <c r="AA200" s="5" t="str">
        <f>_xll.SNL.Clients.Office.Excel.Functions.SPG(U200, "SP_MARKETCAP", "12/31/2021")</f>
        <v>#PEND</v>
      </c>
      <c r="AB200" t="e">
        <f t="shared" si="40"/>
        <v>#VALUE!</v>
      </c>
      <c r="AC200" t="e">
        <f t="shared" si="47"/>
        <v>#VALUE!</v>
      </c>
    </row>
    <row r="201" spans="1:29" x14ac:dyDescent="0.3">
      <c r="A201" t="s">
        <v>201</v>
      </c>
      <c r="B201" s="4" t="str" cm="1">
        <f t="array" ref="B201">_xll.SNL.Clients.Office.Excel.Functions.SPG(A201, "SP_TOTAL_REV", "CY2023")</f>
        <v>#PEND</v>
      </c>
      <c r="C201" s="4" t="str">
        <f>_xll.SNL.Clients.Office.Excel.Functions.SPG(A201,"IQ_AVG_DILUT_SHARES_OUT","CY2023")</f>
        <v>#PEND</v>
      </c>
      <c r="D201" s="5" t="str">
        <f>_xll.SNL.Clients.Office.Excel.Functions.SPG(A201, "IQ_DILUT_EPS_NORM", "CY2023")</f>
        <v>#PEND</v>
      </c>
      <c r="E201" t="e">
        <f t="shared" si="36"/>
        <v>#VALUE!</v>
      </c>
      <c r="F201" t="e">
        <f t="shared" si="37"/>
        <v>#VALUE!</v>
      </c>
      <c r="G201" s="5" t="str">
        <f>_xll.SNL.Clients.Office.Excel.Functions.SPG(A201, "SP_MARKETCAP", "12/30/2023")</f>
        <v>#PEND</v>
      </c>
      <c r="H201" t="e">
        <f t="shared" si="41"/>
        <v>#VALUE!</v>
      </c>
      <c r="I201" t="e">
        <f t="shared" si="42"/>
        <v>#VALUE!</v>
      </c>
      <c r="K201" t="s">
        <v>201</v>
      </c>
      <c r="L201" s="4" t="str" cm="1">
        <f t="array" ref="L201">_xll.SNL.Clients.Office.Excel.Functions.SPG(K201, "SP_TOTAL_REV", "CY2023")</f>
        <v>#PEND</v>
      </c>
      <c r="M201" s="4" t="str">
        <f>_xll.SNL.Clients.Office.Excel.Functions.SPG(K201,"IQ_AVG_DILUT_SHARES_OUT","CY2023")</f>
        <v>#PEND</v>
      </c>
      <c r="N201" s="5" t="str">
        <f>_xll.SNL.Clients.Office.Excel.Functions.SPG(K201, "IQ_DILUT_EPS_NORM", "CY2023")</f>
        <v>#PEND</v>
      </c>
      <c r="O201" t="e">
        <f t="shared" si="38"/>
        <v>#VALUE!</v>
      </c>
      <c r="P201" t="e">
        <f t="shared" si="39"/>
        <v>#VALUE!</v>
      </c>
      <c r="Q201" s="5" t="str">
        <f>_xll.SNL.Clients.Office.Excel.Functions.SPG(K201, "SP_MARKETCAP", "12/31/2022")</f>
        <v>#PEND</v>
      </c>
      <c r="R201" t="e">
        <f t="shared" si="43"/>
        <v>#VALUE!</v>
      </c>
      <c r="S201" t="e">
        <f t="shared" si="44"/>
        <v>#VALUE!</v>
      </c>
      <c r="U201" t="s">
        <v>201</v>
      </c>
      <c r="V201" s="4" t="str" cm="1">
        <f t="array" ref="V201">_xll.SNL.Clients.Office.Excel.Functions.SPG(U201, "SP_TOTAL_REV", "CY2021")</f>
        <v>#PEND</v>
      </c>
      <c r="W201" s="4" t="str">
        <f>_xll.SNL.Clients.Office.Excel.Functions.SPG(U201,"IQ_AVG_DILUT_SHARES_OUT","CY2021")</f>
        <v>#PEND</v>
      </c>
      <c r="X201" s="5" t="str">
        <f>_xll.SNL.Clients.Office.Excel.Functions.SPG(U201, "IQ_DILUT_EPS_NORM", "CY2021")</f>
        <v>#PEND</v>
      </c>
      <c r="Y201" t="e">
        <f t="shared" si="45"/>
        <v>#VALUE!</v>
      </c>
      <c r="Z201" t="e">
        <f t="shared" si="46"/>
        <v>#VALUE!</v>
      </c>
      <c r="AA201" s="5" t="str">
        <f>_xll.SNL.Clients.Office.Excel.Functions.SPG(U201, "SP_MARKETCAP", "12/31/2021")</f>
        <v>#PEND</v>
      </c>
      <c r="AB201" t="e">
        <f t="shared" si="40"/>
        <v>#VALUE!</v>
      </c>
      <c r="AC201" t="e">
        <f t="shared" si="47"/>
        <v>#VALUE!</v>
      </c>
    </row>
    <row r="202" spans="1:29" x14ac:dyDescent="0.3">
      <c r="A202" t="s">
        <v>202</v>
      </c>
      <c r="B202" s="4" t="str" cm="1">
        <f t="array" ref="B202">_xll.SNL.Clients.Office.Excel.Functions.SPG(A202, "SP_TOTAL_REV", "CY2023")</f>
        <v>#PEND</v>
      </c>
      <c r="C202" s="4" t="str">
        <f>_xll.SNL.Clients.Office.Excel.Functions.SPG(A202,"IQ_AVG_DILUT_SHARES_OUT","CY2023")</f>
        <v>#PEND</v>
      </c>
      <c r="D202" s="5" t="str">
        <f>_xll.SNL.Clients.Office.Excel.Functions.SPG(A202, "IQ_DILUT_EPS_NORM", "CY2023")</f>
        <v>#PEND</v>
      </c>
      <c r="E202" t="e">
        <f t="shared" si="36"/>
        <v>#VALUE!</v>
      </c>
      <c r="F202" t="e">
        <f t="shared" si="37"/>
        <v>#VALUE!</v>
      </c>
      <c r="G202" s="5" t="str">
        <f>_xll.SNL.Clients.Office.Excel.Functions.SPG(A202, "SP_MARKETCAP", "12/30/2023")</f>
        <v>#PEND</v>
      </c>
      <c r="H202" t="e">
        <f t="shared" si="41"/>
        <v>#VALUE!</v>
      </c>
      <c r="I202" t="e">
        <f t="shared" si="42"/>
        <v>#VALUE!</v>
      </c>
      <c r="K202" t="s">
        <v>202</v>
      </c>
      <c r="L202" s="4" t="str" cm="1">
        <f t="array" ref="L202">_xll.SNL.Clients.Office.Excel.Functions.SPG(K202, "SP_TOTAL_REV", "CY2023")</f>
        <v>#PEND</v>
      </c>
      <c r="M202" s="4" t="str">
        <f>_xll.SNL.Clients.Office.Excel.Functions.SPG(K202,"IQ_AVG_DILUT_SHARES_OUT","CY2023")</f>
        <v>#PEND</v>
      </c>
      <c r="N202" s="5" t="str">
        <f>_xll.SNL.Clients.Office.Excel.Functions.SPG(K202, "IQ_DILUT_EPS_NORM", "CY2023")</f>
        <v>#PEND</v>
      </c>
      <c r="O202" t="e">
        <f t="shared" si="38"/>
        <v>#VALUE!</v>
      </c>
      <c r="P202" t="e">
        <f t="shared" si="39"/>
        <v>#VALUE!</v>
      </c>
      <c r="Q202" s="5" t="str">
        <f>_xll.SNL.Clients.Office.Excel.Functions.SPG(K202, "SP_MARKETCAP", "12/31/2022")</f>
        <v>#PEND</v>
      </c>
      <c r="R202" t="e">
        <f t="shared" si="43"/>
        <v>#VALUE!</v>
      </c>
      <c r="S202" t="e">
        <f t="shared" si="44"/>
        <v>#VALUE!</v>
      </c>
      <c r="U202" t="s">
        <v>202</v>
      </c>
      <c r="V202" s="4" t="str" cm="1">
        <f t="array" ref="V202">_xll.SNL.Clients.Office.Excel.Functions.SPG(U202, "SP_TOTAL_REV", "CY2021")</f>
        <v>#PEND</v>
      </c>
      <c r="W202" s="4" t="str">
        <f>_xll.SNL.Clients.Office.Excel.Functions.SPG(U202,"IQ_AVG_DILUT_SHARES_OUT","CY2021")</f>
        <v>#PEND</v>
      </c>
      <c r="X202" s="5" t="str">
        <f>_xll.SNL.Clients.Office.Excel.Functions.SPG(U202, "IQ_DILUT_EPS_NORM", "CY2021")</f>
        <v>#PEND</v>
      </c>
      <c r="Y202" t="e">
        <f t="shared" si="45"/>
        <v>#VALUE!</v>
      </c>
      <c r="Z202" t="e">
        <f t="shared" si="46"/>
        <v>#VALUE!</v>
      </c>
      <c r="AA202" s="5" t="str">
        <f>_xll.SNL.Clients.Office.Excel.Functions.SPG(U202, "SP_MARKETCAP", "12/31/2021")</f>
        <v>#PEND</v>
      </c>
      <c r="AB202" t="e">
        <f t="shared" si="40"/>
        <v>#VALUE!</v>
      </c>
      <c r="AC202" t="e">
        <f t="shared" si="47"/>
        <v>#VALUE!</v>
      </c>
    </row>
    <row r="203" spans="1:29" x14ac:dyDescent="0.3">
      <c r="A203" t="s">
        <v>203</v>
      </c>
      <c r="B203" s="4" t="str" cm="1">
        <f t="array" ref="B203">_xll.SNL.Clients.Office.Excel.Functions.SPG(A203, "SP_TOTAL_REV", "CY2023")</f>
        <v>#PEND</v>
      </c>
      <c r="C203" s="4" t="str">
        <f>_xll.SNL.Clients.Office.Excel.Functions.SPG(A203,"IQ_AVG_DILUT_SHARES_OUT","CY2023")</f>
        <v>#PEND</v>
      </c>
      <c r="D203" s="5" t="str">
        <f>_xll.SNL.Clients.Office.Excel.Functions.SPG(A203, "IQ_DILUT_EPS_NORM", "CY2023")</f>
        <v>#PEND</v>
      </c>
      <c r="E203" t="e">
        <f t="shared" si="36"/>
        <v>#VALUE!</v>
      </c>
      <c r="F203" t="e">
        <f t="shared" si="37"/>
        <v>#VALUE!</v>
      </c>
      <c r="G203" s="5" t="str">
        <f>_xll.SNL.Clients.Office.Excel.Functions.SPG(A203, "SP_MARKETCAP", "12/30/2023")</f>
        <v>#PEND</v>
      </c>
      <c r="H203" t="e">
        <f t="shared" si="41"/>
        <v>#VALUE!</v>
      </c>
      <c r="I203" t="e">
        <f t="shared" si="42"/>
        <v>#VALUE!</v>
      </c>
      <c r="K203" t="s">
        <v>203</v>
      </c>
      <c r="L203" s="4" t="str" cm="1">
        <f t="array" ref="L203">_xll.SNL.Clients.Office.Excel.Functions.SPG(K203, "SP_TOTAL_REV", "CY2023")</f>
        <v>#PEND</v>
      </c>
      <c r="M203" s="4" t="str">
        <f>_xll.SNL.Clients.Office.Excel.Functions.SPG(K203,"IQ_AVG_DILUT_SHARES_OUT","CY2023")</f>
        <v>#PEND</v>
      </c>
      <c r="N203" s="5" t="str">
        <f>_xll.SNL.Clients.Office.Excel.Functions.SPG(K203, "IQ_DILUT_EPS_NORM", "CY2023")</f>
        <v>#PEND</v>
      </c>
      <c r="O203" t="e">
        <f t="shared" si="38"/>
        <v>#VALUE!</v>
      </c>
      <c r="P203" t="e">
        <f t="shared" si="39"/>
        <v>#VALUE!</v>
      </c>
      <c r="Q203" s="5" t="str">
        <f>_xll.SNL.Clients.Office.Excel.Functions.SPG(K203, "SP_MARKETCAP", "12/31/2022")</f>
        <v>#PEND</v>
      </c>
      <c r="R203" t="e">
        <f t="shared" si="43"/>
        <v>#VALUE!</v>
      </c>
      <c r="S203" t="e">
        <f t="shared" si="44"/>
        <v>#VALUE!</v>
      </c>
      <c r="U203" t="s">
        <v>203</v>
      </c>
      <c r="V203" s="4" t="str" cm="1">
        <f t="array" ref="V203">_xll.SNL.Clients.Office.Excel.Functions.SPG(U203, "SP_TOTAL_REV", "CY2021")</f>
        <v>#PEND</v>
      </c>
      <c r="W203" s="4" t="str">
        <f>_xll.SNL.Clients.Office.Excel.Functions.SPG(U203,"IQ_AVG_DILUT_SHARES_OUT","CY2021")</f>
        <v>#PEND</v>
      </c>
      <c r="X203" s="5" t="str">
        <f>_xll.SNL.Clients.Office.Excel.Functions.SPG(U203, "IQ_DILUT_EPS_NORM", "CY2021")</f>
        <v>#PEND</v>
      </c>
      <c r="Y203" t="e">
        <f t="shared" si="45"/>
        <v>#VALUE!</v>
      </c>
      <c r="Z203" t="e">
        <f t="shared" si="46"/>
        <v>#VALUE!</v>
      </c>
      <c r="AA203" s="5" t="str">
        <f>_xll.SNL.Clients.Office.Excel.Functions.SPG(U203, "SP_MARKETCAP", "12/31/2021")</f>
        <v>#PEND</v>
      </c>
      <c r="AB203" t="e">
        <f t="shared" si="40"/>
        <v>#VALUE!</v>
      </c>
      <c r="AC203" t="e">
        <f t="shared" si="47"/>
        <v>#VALUE!</v>
      </c>
    </row>
    <row r="204" spans="1:29" x14ac:dyDescent="0.3">
      <c r="A204" t="s">
        <v>204</v>
      </c>
      <c r="B204" s="4" t="str" cm="1">
        <f t="array" ref="B204">_xll.SNL.Clients.Office.Excel.Functions.SPG(A204, "SP_TOTAL_REV", "CY2023")</f>
        <v>#PEND</v>
      </c>
      <c r="C204" s="4" t="str">
        <f>_xll.SNL.Clients.Office.Excel.Functions.SPG(A204,"IQ_AVG_DILUT_SHARES_OUT","CY2023")</f>
        <v>#PEND</v>
      </c>
      <c r="D204" s="5" t="str">
        <f>_xll.SNL.Clients.Office.Excel.Functions.SPG(A204, "IQ_DILUT_EPS_NORM", "CY2023")</f>
        <v>#PEND</v>
      </c>
      <c r="E204" t="e">
        <f t="shared" si="36"/>
        <v>#VALUE!</v>
      </c>
      <c r="F204" t="e">
        <f t="shared" si="37"/>
        <v>#VALUE!</v>
      </c>
      <c r="G204" s="5" t="str">
        <f>_xll.SNL.Clients.Office.Excel.Functions.SPG(A204, "SP_MARKETCAP", "12/30/2023")</f>
        <v>#PEND</v>
      </c>
      <c r="H204" t="e">
        <f t="shared" si="41"/>
        <v>#VALUE!</v>
      </c>
      <c r="I204" t="e">
        <f t="shared" si="42"/>
        <v>#VALUE!</v>
      </c>
      <c r="K204" t="s">
        <v>204</v>
      </c>
      <c r="L204" s="4" t="str" cm="1">
        <f t="array" ref="L204">_xll.SNL.Clients.Office.Excel.Functions.SPG(K204, "SP_TOTAL_REV", "CY2023")</f>
        <v>#PEND</v>
      </c>
      <c r="M204" s="4" t="str">
        <f>_xll.SNL.Clients.Office.Excel.Functions.SPG(K204,"IQ_AVG_DILUT_SHARES_OUT","CY2023")</f>
        <v>#PEND</v>
      </c>
      <c r="N204" s="5" t="str">
        <f>_xll.SNL.Clients.Office.Excel.Functions.SPG(K204, "IQ_DILUT_EPS_NORM", "CY2023")</f>
        <v>#PEND</v>
      </c>
      <c r="O204" t="e">
        <f t="shared" si="38"/>
        <v>#VALUE!</v>
      </c>
      <c r="P204" t="e">
        <f t="shared" si="39"/>
        <v>#VALUE!</v>
      </c>
      <c r="Q204" s="5" t="str">
        <f>_xll.SNL.Clients.Office.Excel.Functions.SPG(K204, "SP_MARKETCAP", "12/31/2022")</f>
        <v>#PEND</v>
      </c>
      <c r="R204" t="e">
        <f t="shared" si="43"/>
        <v>#VALUE!</v>
      </c>
      <c r="S204" t="e">
        <f t="shared" si="44"/>
        <v>#VALUE!</v>
      </c>
      <c r="U204" t="s">
        <v>204</v>
      </c>
      <c r="V204" s="4" t="str" cm="1">
        <f t="array" ref="V204">_xll.SNL.Clients.Office.Excel.Functions.SPG(U204, "SP_TOTAL_REV", "CY2021")</f>
        <v>#PEND</v>
      </c>
      <c r="W204" s="4" t="str">
        <f>_xll.SNL.Clients.Office.Excel.Functions.SPG(U204,"IQ_AVG_DILUT_SHARES_OUT","CY2021")</f>
        <v>#PEND</v>
      </c>
      <c r="X204" s="5" t="str">
        <f>_xll.SNL.Clients.Office.Excel.Functions.SPG(U204, "IQ_DILUT_EPS_NORM", "CY2021")</f>
        <v>#PEND</v>
      </c>
      <c r="Y204" t="e">
        <f t="shared" si="45"/>
        <v>#VALUE!</v>
      </c>
      <c r="Z204" t="e">
        <f t="shared" si="46"/>
        <v>#VALUE!</v>
      </c>
      <c r="AA204" s="5" t="str">
        <f>_xll.SNL.Clients.Office.Excel.Functions.SPG(U204, "SP_MARKETCAP", "12/31/2021")</f>
        <v>#PEND</v>
      </c>
      <c r="AB204" t="e">
        <f t="shared" si="40"/>
        <v>#VALUE!</v>
      </c>
      <c r="AC204" t="e">
        <f t="shared" si="47"/>
        <v>#VALUE!</v>
      </c>
    </row>
    <row r="205" spans="1:29" x14ac:dyDescent="0.3">
      <c r="A205" t="s">
        <v>205</v>
      </c>
      <c r="B205" s="4" t="str" cm="1">
        <f t="array" ref="B205">_xll.SNL.Clients.Office.Excel.Functions.SPG(A205, "SP_TOTAL_REV", "CY2023")</f>
        <v>#PEND</v>
      </c>
      <c r="C205" s="4" t="str">
        <f>_xll.SNL.Clients.Office.Excel.Functions.SPG(A205,"IQ_AVG_DILUT_SHARES_OUT","CY2023")</f>
        <v>#PEND</v>
      </c>
      <c r="D205" s="5" t="str">
        <f>_xll.SNL.Clients.Office.Excel.Functions.SPG(A205, "IQ_DILUT_EPS_NORM", "CY2023")</f>
        <v>#PEND</v>
      </c>
      <c r="E205" t="e">
        <f t="shared" si="36"/>
        <v>#VALUE!</v>
      </c>
      <c r="F205" t="e">
        <f t="shared" si="37"/>
        <v>#VALUE!</v>
      </c>
      <c r="G205" s="5" t="str">
        <f>_xll.SNL.Clients.Office.Excel.Functions.SPG(A205, "SP_MARKETCAP", "12/30/2023")</f>
        <v>#PEND</v>
      </c>
      <c r="H205" t="e">
        <f t="shared" si="41"/>
        <v>#VALUE!</v>
      </c>
      <c r="I205" t="e">
        <f t="shared" si="42"/>
        <v>#VALUE!</v>
      </c>
      <c r="K205" t="s">
        <v>205</v>
      </c>
      <c r="L205" s="4" t="str" cm="1">
        <f t="array" ref="L205">_xll.SNL.Clients.Office.Excel.Functions.SPG(K205, "SP_TOTAL_REV", "CY2023")</f>
        <v>#PEND</v>
      </c>
      <c r="M205" s="4" t="str">
        <f>_xll.SNL.Clients.Office.Excel.Functions.SPG(K205,"IQ_AVG_DILUT_SHARES_OUT","CY2023")</f>
        <v>#PEND</v>
      </c>
      <c r="N205" s="5" t="str">
        <f>_xll.SNL.Clients.Office.Excel.Functions.SPG(K205, "IQ_DILUT_EPS_NORM", "CY2023")</f>
        <v>#PEND</v>
      </c>
      <c r="O205" t="e">
        <f t="shared" si="38"/>
        <v>#VALUE!</v>
      </c>
      <c r="P205" t="e">
        <f t="shared" si="39"/>
        <v>#VALUE!</v>
      </c>
      <c r="Q205" s="5" t="str">
        <f>_xll.SNL.Clients.Office.Excel.Functions.SPG(K205, "SP_MARKETCAP", "12/31/2022")</f>
        <v>#PEND</v>
      </c>
      <c r="R205" t="e">
        <f t="shared" si="43"/>
        <v>#VALUE!</v>
      </c>
      <c r="S205" t="e">
        <f t="shared" si="44"/>
        <v>#VALUE!</v>
      </c>
      <c r="U205" t="s">
        <v>205</v>
      </c>
      <c r="V205" s="4" t="str" cm="1">
        <f t="array" ref="V205">_xll.SNL.Clients.Office.Excel.Functions.SPG(U205, "SP_TOTAL_REV", "CY2021")</f>
        <v>#PEND</v>
      </c>
      <c r="W205" s="4" t="str">
        <f>_xll.SNL.Clients.Office.Excel.Functions.SPG(U205,"IQ_AVG_DILUT_SHARES_OUT","CY2021")</f>
        <v>#PEND</v>
      </c>
      <c r="X205" s="5" t="str">
        <f>_xll.SNL.Clients.Office.Excel.Functions.SPG(U205, "IQ_DILUT_EPS_NORM", "CY2021")</f>
        <v>#PEND</v>
      </c>
      <c r="Y205" t="e">
        <f t="shared" si="45"/>
        <v>#VALUE!</v>
      </c>
      <c r="Z205" t="e">
        <f t="shared" si="46"/>
        <v>#VALUE!</v>
      </c>
      <c r="AA205" s="5" t="str">
        <f>_xll.SNL.Clients.Office.Excel.Functions.SPG(U205, "SP_MARKETCAP", "12/31/2021")</f>
        <v>#PEND</v>
      </c>
      <c r="AB205" t="e">
        <f t="shared" si="40"/>
        <v>#VALUE!</v>
      </c>
      <c r="AC205" t="e">
        <f t="shared" si="47"/>
        <v>#VALUE!</v>
      </c>
    </row>
    <row r="206" spans="1:29" x14ac:dyDescent="0.3">
      <c r="A206" t="s">
        <v>206</v>
      </c>
      <c r="B206" s="4" t="str" cm="1">
        <f t="array" ref="B206">_xll.SNL.Clients.Office.Excel.Functions.SPG(A206, "SP_TOTAL_REV", "CY2023")</f>
        <v>#PEND</v>
      </c>
      <c r="C206" s="4" t="str">
        <f>_xll.SNL.Clients.Office.Excel.Functions.SPG(A206,"IQ_AVG_DILUT_SHARES_OUT","CY2023")</f>
        <v>#PEND</v>
      </c>
      <c r="D206" s="5" t="str">
        <f>_xll.SNL.Clients.Office.Excel.Functions.SPG(A206, "IQ_DILUT_EPS_NORM", "CY2023")</f>
        <v>#PEND</v>
      </c>
      <c r="E206" t="e">
        <f t="shared" si="36"/>
        <v>#VALUE!</v>
      </c>
      <c r="F206" t="e">
        <f t="shared" si="37"/>
        <v>#VALUE!</v>
      </c>
      <c r="G206" s="5" t="str">
        <f>_xll.SNL.Clients.Office.Excel.Functions.SPG(A206, "SP_MARKETCAP", "12/30/2023")</f>
        <v>#PEND</v>
      </c>
      <c r="H206" t="e">
        <f t="shared" si="41"/>
        <v>#VALUE!</v>
      </c>
      <c r="I206" t="e">
        <f t="shared" si="42"/>
        <v>#VALUE!</v>
      </c>
      <c r="K206" t="s">
        <v>206</v>
      </c>
      <c r="L206" s="4" t="str" cm="1">
        <f t="array" ref="L206">_xll.SNL.Clients.Office.Excel.Functions.SPG(K206, "SP_TOTAL_REV", "CY2023")</f>
        <v>#PEND</v>
      </c>
      <c r="M206" s="4" t="str">
        <f>_xll.SNL.Clients.Office.Excel.Functions.SPG(K206,"IQ_AVG_DILUT_SHARES_OUT","CY2023")</f>
        <v>#PEND</v>
      </c>
      <c r="N206" s="5" t="str">
        <f>_xll.SNL.Clients.Office.Excel.Functions.SPG(K206, "IQ_DILUT_EPS_NORM", "CY2023")</f>
        <v>#PEND</v>
      </c>
      <c r="O206" t="e">
        <f t="shared" si="38"/>
        <v>#VALUE!</v>
      </c>
      <c r="P206" t="e">
        <f t="shared" si="39"/>
        <v>#VALUE!</v>
      </c>
      <c r="Q206" s="5" t="str">
        <f>_xll.SNL.Clients.Office.Excel.Functions.SPG(K206, "SP_MARKETCAP", "12/31/2022")</f>
        <v>#PEND</v>
      </c>
      <c r="R206" t="e">
        <f t="shared" si="43"/>
        <v>#VALUE!</v>
      </c>
      <c r="S206" t="e">
        <f t="shared" si="44"/>
        <v>#VALUE!</v>
      </c>
      <c r="U206" t="s">
        <v>206</v>
      </c>
      <c r="V206" s="4" t="str" cm="1">
        <f t="array" ref="V206">_xll.SNL.Clients.Office.Excel.Functions.SPG(U206, "SP_TOTAL_REV", "CY2021")</f>
        <v>#PEND</v>
      </c>
      <c r="W206" s="4" t="str">
        <f>_xll.SNL.Clients.Office.Excel.Functions.SPG(U206,"IQ_AVG_DILUT_SHARES_OUT","CY2021")</f>
        <v>#PEND</v>
      </c>
      <c r="X206" s="5" t="str">
        <f>_xll.SNL.Clients.Office.Excel.Functions.SPG(U206, "IQ_DILUT_EPS_NORM", "CY2021")</f>
        <v>#PEND</v>
      </c>
      <c r="Y206" t="e">
        <f t="shared" si="45"/>
        <v>#VALUE!</v>
      </c>
      <c r="Z206" t="e">
        <f t="shared" si="46"/>
        <v>#VALUE!</v>
      </c>
      <c r="AA206" s="5" t="str">
        <f>_xll.SNL.Clients.Office.Excel.Functions.SPG(U206, "SP_MARKETCAP", "12/31/2021")</f>
        <v>#PEND</v>
      </c>
      <c r="AB206" t="e">
        <f t="shared" si="40"/>
        <v>#VALUE!</v>
      </c>
      <c r="AC206" t="e">
        <f t="shared" si="47"/>
        <v>#VALUE!</v>
      </c>
    </row>
    <row r="207" spans="1:29" x14ac:dyDescent="0.3">
      <c r="A207" t="s">
        <v>207</v>
      </c>
      <c r="B207" s="4" t="str" cm="1">
        <f t="array" ref="B207">_xll.SNL.Clients.Office.Excel.Functions.SPG(A207, "SP_TOTAL_REV", "CY2023")</f>
        <v>#PEND</v>
      </c>
      <c r="C207" s="4" t="str">
        <f>_xll.SNL.Clients.Office.Excel.Functions.SPG(A207,"IQ_AVG_DILUT_SHARES_OUT","CY2023")</f>
        <v>#PEND</v>
      </c>
      <c r="D207" s="5" t="str">
        <f>_xll.SNL.Clients.Office.Excel.Functions.SPG(A207, "IQ_DILUT_EPS_NORM", "CY2023")</f>
        <v>#PEND</v>
      </c>
      <c r="E207" t="e">
        <f t="shared" si="36"/>
        <v>#VALUE!</v>
      </c>
      <c r="F207" t="e">
        <f t="shared" si="37"/>
        <v>#VALUE!</v>
      </c>
      <c r="G207" s="5" t="str">
        <f>_xll.SNL.Clients.Office.Excel.Functions.SPG(A207, "SP_MARKETCAP", "12/30/2023")</f>
        <v>#PEND</v>
      </c>
      <c r="H207" t="e">
        <f t="shared" si="41"/>
        <v>#VALUE!</v>
      </c>
      <c r="I207" t="e">
        <f t="shared" si="42"/>
        <v>#VALUE!</v>
      </c>
      <c r="K207" t="s">
        <v>207</v>
      </c>
      <c r="L207" s="4" t="str" cm="1">
        <f t="array" ref="L207">_xll.SNL.Clients.Office.Excel.Functions.SPG(K207, "SP_TOTAL_REV", "CY2023")</f>
        <v>#PEND</v>
      </c>
      <c r="M207" s="4" t="str">
        <f>_xll.SNL.Clients.Office.Excel.Functions.SPG(K207,"IQ_AVG_DILUT_SHARES_OUT","CY2023")</f>
        <v>#PEND</v>
      </c>
      <c r="N207" s="5" t="str">
        <f>_xll.SNL.Clients.Office.Excel.Functions.SPG(K207, "IQ_DILUT_EPS_NORM", "CY2023")</f>
        <v>#PEND</v>
      </c>
      <c r="O207" t="e">
        <f t="shared" si="38"/>
        <v>#VALUE!</v>
      </c>
      <c r="P207" t="e">
        <f t="shared" si="39"/>
        <v>#VALUE!</v>
      </c>
      <c r="Q207" s="5" t="str">
        <f>_xll.SNL.Clients.Office.Excel.Functions.SPG(K207, "SP_MARKETCAP", "12/31/2022")</f>
        <v>#PEND</v>
      </c>
      <c r="R207" t="e">
        <f t="shared" si="43"/>
        <v>#VALUE!</v>
      </c>
      <c r="S207" t="e">
        <f t="shared" si="44"/>
        <v>#VALUE!</v>
      </c>
      <c r="U207" t="s">
        <v>207</v>
      </c>
      <c r="V207" s="4" t="str" cm="1">
        <f t="array" ref="V207">_xll.SNL.Clients.Office.Excel.Functions.SPG(U207, "SP_TOTAL_REV", "CY2021")</f>
        <v>#PEND</v>
      </c>
      <c r="W207" s="4" t="str">
        <f>_xll.SNL.Clients.Office.Excel.Functions.SPG(U207,"IQ_AVG_DILUT_SHARES_OUT","CY2021")</f>
        <v>#PEND</v>
      </c>
      <c r="X207" s="5" t="str">
        <f>_xll.SNL.Clients.Office.Excel.Functions.SPG(U207, "IQ_DILUT_EPS_NORM", "CY2021")</f>
        <v>#PEND</v>
      </c>
      <c r="Y207" t="e">
        <f t="shared" si="45"/>
        <v>#VALUE!</v>
      </c>
      <c r="Z207" t="e">
        <f t="shared" si="46"/>
        <v>#VALUE!</v>
      </c>
      <c r="AA207" s="5" t="str">
        <f>_xll.SNL.Clients.Office.Excel.Functions.SPG(U207, "SP_MARKETCAP", "12/31/2021")</f>
        <v>#PEND</v>
      </c>
      <c r="AB207" t="e">
        <f t="shared" si="40"/>
        <v>#VALUE!</v>
      </c>
      <c r="AC207" t="e">
        <f t="shared" si="47"/>
        <v>#VALUE!</v>
      </c>
    </row>
    <row r="208" spans="1:29" x14ac:dyDescent="0.3">
      <c r="A208" t="s">
        <v>208</v>
      </c>
      <c r="B208" s="4" t="str" cm="1">
        <f t="array" ref="B208">_xll.SNL.Clients.Office.Excel.Functions.SPG(A208, "SP_TOTAL_REV", "CY2023")</f>
        <v>#PEND</v>
      </c>
      <c r="C208" s="4" t="str">
        <f>_xll.SNL.Clients.Office.Excel.Functions.SPG(A208,"IQ_AVG_DILUT_SHARES_OUT","CY2023")</f>
        <v>#PEND</v>
      </c>
      <c r="D208" s="5" t="str">
        <f>_xll.SNL.Clients.Office.Excel.Functions.SPG(A208, "IQ_DILUT_EPS_NORM", "CY2023")</f>
        <v>#PEND</v>
      </c>
      <c r="E208" t="e">
        <f t="shared" si="36"/>
        <v>#VALUE!</v>
      </c>
      <c r="F208" t="e">
        <f t="shared" si="37"/>
        <v>#VALUE!</v>
      </c>
      <c r="G208" s="5" t="str">
        <f>_xll.SNL.Clients.Office.Excel.Functions.SPG(A208, "SP_MARKETCAP", "12/30/2023")</f>
        <v>#PEND</v>
      </c>
      <c r="H208" t="e">
        <f t="shared" si="41"/>
        <v>#VALUE!</v>
      </c>
      <c r="I208" t="e">
        <f t="shared" si="42"/>
        <v>#VALUE!</v>
      </c>
      <c r="K208" t="s">
        <v>208</v>
      </c>
      <c r="L208" s="4" t="str" cm="1">
        <f t="array" ref="L208">_xll.SNL.Clients.Office.Excel.Functions.SPG(K208, "SP_TOTAL_REV", "CY2023")</f>
        <v>#PEND</v>
      </c>
      <c r="M208" s="4" t="str">
        <f>_xll.SNL.Clients.Office.Excel.Functions.SPG(K208,"IQ_AVG_DILUT_SHARES_OUT","CY2023")</f>
        <v>#PEND</v>
      </c>
      <c r="N208" s="5" t="str">
        <f>_xll.SNL.Clients.Office.Excel.Functions.SPG(K208, "IQ_DILUT_EPS_NORM", "CY2023")</f>
        <v>#PEND</v>
      </c>
      <c r="O208" t="e">
        <f t="shared" si="38"/>
        <v>#VALUE!</v>
      </c>
      <c r="P208" t="e">
        <f t="shared" si="39"/>
        <v>#VALUE!</v>
      </c>
      <c r="Q208" s="5" t="str">
        <f>_xll.SNL.Clients.Office.Excel.Functions.SPG(K208, "SP_MARKETCAP", "12/31/2022")</f>
        <v>#PEND</v>
      </c>
      <c r="R208" t="e">
        <f t="shared" si="43"/>
        <v>#VALUE!</v>
      </c>
      <c r="S208" t="e">
        <f t="shared" si="44"/>
        <v>#VALUE!</v>
      </c>
      <c r="U208" t="s">
        <v>208</v>
      </c>
      <c r="V208" s="4" t="str" cm="1">
        <f t="array" ref="V208">_xll.SNL.Clients.Office.Excel.Functions.SPG(U208, "SP_TOTAL_REV", "CY2021")</f>
        <v>#PEND</v>
      </c>
      <c r="W208" s="4" t="str">
        <f>_xll.SNL.Clients.Office.Excel.Functions.SPG(U208,"IQ_AVG_DILUT_SHARES_OUT","CY2021")</f>
        <v>#PEND</v>
      </c>
      <c r="X208" s="5" t="str">
        <f>_xll.SNL.Clients.Office.Excel.Functions.SPG(U208, "IQ_DILUT_EPS_NORM", "CY2021")</f>
        <v>#PEND</v>
      </c>
      <c r="Y208" t="e">
        <f t="shared" si="45"/>
        <v>#VALUE!</v>
      </c>
      <c r="Z208" t="e">
        <f t="shared" si="46"/>
        <v>#VALUE!</v>
      </c>
      <c r="AA208" s="5" t="str">
        <f>_xll.SNL.Clients.Office.Excel.Functions.SPG(U208, "SP_MARKETCAP", "12/31/2021")</f>
        <v>#PEND</v>
      </c>
      <c r="AB208" t="e">
        <f t="shared" si="40"/>
        <v>#VALUE!</v>
      </c>
      <c r="AC208" t="e">
        <f t="shared" si="47"/>
        <v>#VALUE!</v>
      </c>
    </row>
    <row r="209" spans="1:29" x14ac:dyDescent="0.3">
      <c r="A209" t="s">
        <v>209</v>
      </c>
      <c r="B209" s="4" t="str" cm="1">
        <f t="array" ref="B209">_xll.SNL.Clients.Office.Excel.Functions.SPG(A209, "SP_TOTAL_REV", "CY2023")</f>
        <v>#PEND</v>
      </c>
      <c r="C209" s="4" t="str">
        <f>_xll.SNL.Clients.Office.Excel.Functions.SPG(A209,"IQ_AVG_DILUT_SHARES_OUT","CY2023")</f>
        <v>#PEND</v>
      </c>
      <c r="D209" s="5" t="str">
        <f>_xll.SNL.Clients.Office.Excel.Functions.SPG(A209, "IQ_DILUT_EPS_NORM", "CY2023")</f>
        <v>#PEND</v>
      </c>
      <c r="E209" t="e">
        <f t="shared" si="36"/>
        <v>#VALUE!</v>
      </c>
      <c r="F209" t="e">
        <f t="shared" si="37"/>
        <v>#VALUE!</v>
      </c>
      <c r="G209" s="5" t="str">
        <f>_xll.SNL.Clients.Office.Excel.Functions.SPG(A209, "SP_MARKETCAP", "12/30/2023")</f>
        <v>#PEND</v>
      </c>
      <c r="H209" t="e">
        <f t="shared" si="41"/>
        <v>#VALUE!</v>
      </c>
      <c r="I209" t="e">
        <f t="shared" si="42"/>
        <v>#VALUE!</v>
      </c>
      <c r="K209" t="s">
        <v>209</v>
      </c>
      <c r="L209" s="4" t="str" cm="1">
        <f t="array" ref="L209">_xll.SNL.Clients.Office.Excel.Functions.SPG(K209, "SP_TOTAL_REV", "CY2023")</f>
        <v>#PEND</v>
      </c>
      <c r="M209" s="4" t="str">
        <f>_xll.SNL.Clients.Office.Excel.Functions.SPG(K209,"IQ_AVG_DILUT_SHARES_OUT","CY2023")</f>
        <v>#PEND</v>
      </c>
      <c r="N209" s="5" t="str">
        <f>_xll.SNL.Clients.Office.Excel.Functions.SPG(K209, "IQ_DILUT_EPS_NORM", "CY2023")</f>
        <v>#PEND</v>
      </c>
      <c r="O209" t="e">
        <f t="shared" si="38"/>
        <v>#VALUE!</v>
      </c>
      <c r="P209" t="e">
        <f t="shared" si="39"/>
        <v>#VALUE!</v>
      </c>
      <c r="Q209" s="5" t="str">
        <f>_xll.SNL.Clients.Office.Excel.Functions.SPG(K209, "SP_MARKETCAP", "12/31/2022")</f>
        <v>#PEND</v>
      </c>
      <c r="R209" t="e">
        <f t="shared" si="43"/>
        <v>#VALUE!</v>
      </c>
      <c r="S209" t="e">
        <f t="shared" si="44"/>
        <v>#VALUE!</v>
      </c>
      <c r="U209" t="s">
        <v>209</v>
      </c>
      <c r="V209" s="4" t="str" cm="1">
        <f t="array" ref="V209">_xll.SNL.Clients.Office.Excel.Functions.SPG(U209, "SP_TOTAL_REV", "CY2021")</f>
        <v>#PEND</v>
      </c>
      <c r="W209" s="4" t="str">
        <f>_xll.SNL.Clients.Office.Excel.Functions.SPG(U209,"IQ_AVG_DILUT_SHARES_OUT","CY2021")</f>
        <v>#PEND</v>
      </c>
      <c r="X209" s="5" t="str">
        <f>_xll.SNL.Clients.Office.Excel.Functions.SPG(U209, "IQ_DILUT_EPS_NORM", "CY2021")</f>
        <v>#PEND</v>
      </c>
      <c r="Y209" t="e">
        <f t="shared" si="45"/>
        <v>#VALUE!</v>
      </c>
      <c r="Z209" t="e">
        <f t="shared" si="46"/>
        <v>#VALUE!</v>
      </c>
      <c r="AA209" s="5" t="str">
        <f>_xll.SNL.Clients.Office.Excel.Functions.SPG(U209, "SP_MARKETCAP", "12/31/2021")</f>
        <v>#PEND</v>
      </c>
      <c r="AB209" t="e">
        <f t="shared" si="40"/>
        <v>#VALUE!</v>
      </c>
      <c r="AC209" t="e">
        <f t="shared" si="47"/>
        <v>#VALUE!</v>
      </c>
    </row>
    <row r="210" spans="1:29" x14ac:dyDescent="0.3">
      <c r="A210" t="s">
        <v>210</v>
      </c>
      <c r="B210" s="4" t="str" cm="1">
        <f t="array" ref="B210">_xll.SNL.Clients.Office.Excel.Functions.SPG(A210, "SP_TOTAL_REV", "CY2023")</f>
        <v>#PEND</v>
      </c>
      <c r="C210" s="4" t="str">
        <f>_xll.SNL.Clients.Office.Excel.Functions.SPG(A210,"IQ_AVG_DILUT_SHARES_OUT","CY2023")</f>
        <v>#PEND</v>
      </c>
      <c r="D210" s="5" t="str">
        <f>_xll.SNL.Clients.Office.Excel.Functions.SPG(A210, "IQ_DILUT_EPS_NORM", "CY2023")</f>
        <v>#PEND</v>
      </c>
      <c r="E210" t="e">
        <f t="shared" si="36"/>
        <v>#VALUE!</v>
      </c>
      <c r="F210" t="e">
        <f t="shared" si="37"/>
        <v>#VALUE!</v>
      </c>
      <c r="G210" s="5" t="str">
        <f>_xll.SNL.Clients.Office.Excel.Functions.SPG(A210, "SP_MARKETCAP", "12/30/2023")</f>
        <v>#PEND</v>
      </c>
      <c r="H210" t="e">
        <f t="shared" si="41"/>
        <v>#VALUE!</v>
      </c>
      <c r="I210" t="e">
        <f t="shared" si="42"/>
        <v>#VALUE!</v>
      </c>
      <c r="K210" t="s">
        <v>210</v>
      </c>
      <c r="L210" s="4" t="str" cm="1">
        <f t="array" ref="L210">_xll.SNL.Clients.Office.Excel.Functions.SPG(K210, "SP_TOTAL_REV", "CY2023")</f>
        <v>#PEND</v>
      </c>
      <c r="M210" s="4" t="str">
        <f>_xll.SNL.Clients.Office.Excel.Functions.SPG(K210,"IQ_AVG_DILUT_SHARES_OUT","CY2023")</f>
        <v>#PEND</v>
      </c>
      <c r="N210" s="5" t="str">
        <f>_xll.SNL.Clients.Office.Excel.Functions.SPG(K210, "IQ_DILUT_EPS_NORM", "CY2023")</f>
        <v>#PEND</v>
      </c>
      <c r="O210" t="e">
        <f t="shared" si="38"/>
        <v>#VALUE!</v>
      </c>
      <c r="P210" t="e">
        <f t="shared" si="39"/>
        <v>#VALUE!</v>
      </c>
      <c r="Q210" s="5" t="str">
        <f>_xll.SNL.Clients.Office.Excel.Functions.SPG(K210, "SP_MARKETCAP", "12/31/2022")</f>
        <v>#PEND</v>
      </c>
      <c r="R210" t="e">
        <f t="shared" si="43"/>
        <v>#VALUE!</v>
      </c>
      <c r="S210" t="e">
        <f t="shared" si="44"/>
        <v>#VALUE!</v>
      </c>
      <c r="U210" t="s">
        <v>210</v>
      </c>
      <c r="V210" s="4" t="str" cm="1">
        <f t="array" ref="V210">_xll.SNL.Clients.Office.Excel.Functions.SPG(U210, "SP_TOTAL_REV", "CY2021")</f>
        <v>#PEND</v>
      </c>
      <c r="W210" s="4" t="str">
        <f>_xll.SNL.Clients.Office.Excel.Functions.SPG(U210,"IQ_AVG_DILUT_SHARES_OUT","CY2021")</f>
        <v>#PEND</v>
      </c>
      <c r="X210" s="5" t="str">
        <f>_xll.SNL.Clients.Office.Excel.Functions.SPG(U210, "IQ_DILUT_EPS_NORM", "CY2021")</f>
        <v>#PEND</v>
      </c>
      <c r="Y210" t="e">
        <f t="shared" si="45"/>
        <v>#VALUE!</v>
      </c>
      <c r="Z210" t="e">
        <f t="shared" si="46"/>
        <v>#VALUE!</v>
      </c>
      <c r="AA210" s="5" t="str">
        <f>_xll.SNL.Clients.Office.Excel.Functions.SPG(U210, "SP_MARKETCAP", "12/31/2021")</f>
        <v>#PEND</v>
      </c>
      <c r="AB210" t="e">
        <f t="shared" si="40"/>
        <v>#VALUE!</v>
      </c>
      <c r="AC210" t="e">
        <f t="shared" si="47"/>
        <v>#VALUE!</v>
      </c>
    </row>
    <row r="211" spans="1:29" x14ac:dyDescent="0.3">
      <c r="A211" t="s">
        <v>211</v>
      </c>
      <c r="B211" s="4" t="str" cm="1">
        <f t="array" ref="B211">_xll.SNL.Clients.Office.Excel.Functions.SPG(A211, "SP_TOTAL_REV", "CY2023")</f>
        <v>#PEND</v>
      </c>
      <c r="C211" s="4" t="str">
        <f>_xll.SNL.Clients.Office.Excel.Functions.SPG(A211,"IQ_AVG_DILUT_SHARES_OUT","CY2023")</f>
        <v>#PEND</v>
      </c>
      <c r="D211" s="5" t="str">
        <f>_xll.SNL.Clients.Office.Excel.Functions.SPG(A211, "IQ_DILUT_EPS_NORM", "CY2023")</f>
        <v>#PEND</v>
      </c>
      <c r="E211" t="e">
        <f t="shared" si="36"/>
        <v>#VALUE!</v>
      </c>
      <c r="F211" t="e">
        <f t="shared" si="37"/>
        <v>#VALUE!</v>
      </c>
      <c r="G211" s="5" t="str">
        <f>_xll.SNL.Clients.Office.Excel.Functions.SPG(A211, "SP_MARKETCAP", "12/30/2023")</f>
        <v>#PEND</v>
      </c>
      <c r="H211" t="e">
        <f t="shared" si="41"/>
        <v>#VALUE!</v>
      </c>
      <c r="I211" t="e">
        <f t="shared" si="42"/>
        <v>#VALUE!</v>
      </c>
      <c r="K211" t="s">
        <v>211</v>
      </c>
      <c r="L211" s="4" t="str" cm="1">
        <f t="array" ref="L211">_xll.SNL.Clients.Office.Excel.Functions.SPG(K211, "SP_TOTAL_REV", "CY2023")</f>
        <v>#PEND</v>
      </c>
      <c r="M211" s="4" t="str">
        <f>_xll.SNL.Clients.Office.Excel.Functions.SPG(K211,"IQ_AVG_DILUT_SHARES_OUT","CY2023")</f>
        <v>#PEND</v>
      </c>
      <c r="N211" s="5" t="str">
        <f>_xll.SNL.Clients.Office.Excel.Functions.SPG(K211, "IQ_DILUT_EPS_NORM", "CY2023")</f>
        <v>#PEND</v>
      </c>
      <c r="O211" t="e">
        <f t="shared" si="38"/>
        <v>#VALUE!</v>
      </c>
      <c r="P211" t="e">
        <f t="shared" si="39"/>
        <v>#VALUE!</v>
      </c>
      <c r="Q211" s="5" t="str">
        <f>_xll.SNL.Clients.Office.Excel.Functions.SPG(K211, "SP_MARKETCAP", "12/31/2022")</f>
        <v>#PEND</v>
      </c>
      <c r="R211" t="e">
        <f t="shared" si="43"/>
        <v>#VALUE!</v>
      </c>
      <c r="S211" t="e">
        <f t="shared" si="44"/>
        <v>#VALUE!</v>
      </c>
      <c r="U211" t="s">
        <v>211</v>
      </c>
      <c r="V211" s="4" t="str" cm="1">
        <f t="array" ref="V211">_xll.SNL.Clients.Office.Excel.Functions.SPG(U211, "SP_TOTAL_REV", "CY2021")</f>
        <v>#PEND</v>
      </c>
      <c r="W211" s="4" t="str">
        <f>_xll.SNL.Clients.Office.Excel.Functions.SPG(U211,"IQ_AVG_DILUT_SHARES_OUT","CY2021")</f>
        <v>#PEND</v>
      </c>
      <c r="X211" s="5" t="str">
        <f>_xll.SNL.Clients.Office.Excel.Functions.SPG(U211, "IQ_DILUT_EPS_NORM", "CY2021")</f>
        <v>#PEND</v>
      </c>
      <c r="Y211" t="e">
        <f t="shared" si="45"/>
        <v>#VALUE!</v>
      </c>
      <c r="Z211" t="e">
        <f t="shared" si="46"/>
        <v>#VALUE!</v>
      </c>
      <c r="AA211" s="5" t="str">
        <f>_xll.SNL.Clients.Office.Excel.Functions.SPG(U211, "SP_MARKETCAP", "12/31/2021")</f>
        <v>#PEND</v>
      </c>
      <c r="AB211" t="e">
        <f t="shared" si="40"/>
        <v>#VALUE!</v>
      </c>
      <c r="AC211" t="e">
        <f t="shared" si="47"/>
        <v>#VALUE!</v>
      </c>
    </row>
    <row r="212" spans="1:29" x14ac:dyDescent="0.3">
      <c r="A212" t="s">
        <v>212</v>
      </c>
      <c r="B212" s="4" t="str" cm="1">
        <f t="array" ref="B212">_xll.SNL.Clients.Office.Excel.Functions.SPG(A212, "SP_TOTAL_REV", "CY2023")</f>
        <v>#PEND</v>
      </c>
      <c r="C212" s="4" t="str">
        <f>_xll.SNL.Clients.Office.Excel.Functions.SPG(A212,"IQ_AVG_DILUT_SHARES_OUT","CY2023")</f>
        <v>#PEND</v>
      </c>
      <c r="D212" s="5" t="str">
        <f>_xll.SNL.Clients.Office.Excel.Functions.SPG(A212, "IQ_DILUT_EPS_NORM", "CY2023")</f>
        <v>#PEND</v>
      </c>
      <c r="E212" t="e">
        <f t="shared" si="36"/>
        <v>#VALUE!</v>
      </c>
      <c r="F212" t="e">
        <f t="shared" si="37"/>
        <v>#VALUE!</v>
      </c>
      <c r="G212" s="5" t="str">
        <f>_xll.SNL.Clients.Office.Excel.Functions.SPG(A212, "SP_MARKETCAP", "12/30/2023")</f>
        <v>#PEND</v>
      </c>
      <c r="H212" t="e">
        <f t="shared" si="41"/>
        <v>#VALUE!</v>
      </c>
      <c r="I212" t="e">
        <f t="shared" si="42"/>
        <v>#VALUE!</v>
      </c>
      <c r="K212" t="s">
        <v>212</v>
      </c>
      <c r="L212" s="4" t="str" cm="1">
        <f t="array" ref="L212">_xll.SNL.Clients.Office.Excel.Functions.SPG(K212, "SP_TOTAL_REV", "CY2023")</f>
        <v>#PEND</v>
      </c>
      <c r="M212" s="4" t="str">
        <f>_xll.SNL.Clients.Office.Excel.Functions.SPG(K212,"IQ_AVG_DILUT_SHARES_OUT","CY2023")</f>
        <v>#PEND</v>
      </c>
      <c r="N212" s="5" t="str">
        <f>_xll.SNL.Clients.Office.Excel.Functions.SPG(K212, "IQ_DILUT_EPS_NORM", "CY2023")</f>
        <v>#PEND</v>
      </c>
      <c r="O212" t="e">
        <f t="shared" si="38"/>
        <v>#VALUE!</v>
      </c>
      <c r="P212" t="e">
        <f t="shared" si="39"/>
        <v>#VALUE!</v>
      </c>
      <c r="Q212" s="5" t="str">
        <f>_xll.SNL.Clients.Office.Excel.Functions.SPG(K212, "SP_MARKETCAP", "12/31/2022")</f>
        <v>#PEND</v>
      </c>
      <c r="R212" t="e">
        <f t="shared" si="43"/>
        <v>#VALUE!</v>
      </c>
      <c r="S212" t="e">
        <f t="shared" si="44"/>
        <v>#VALUE!</v>
      </c>
      <c r="U212" t="s">
        <v>212</v>
      </c>
      <c r="V212" s="4" t="str" cm="1">
        <f t="array" ref="V212">_xll.SNL.Clients.Office.Excel.Functions.SPG(U212, "SP_TOTAL_REV", "CY2021")</f>
        <v>#PEND</v>
      </c>
      <c r="W212" s="4" t="str">
        <f>_xll.SNL.Clients.Office.Excel.Functions.SPG(U212,"IQ_AVG_DILUT_SHARES_OUT","CY2021")</f>
        <v>#PEND</v>
      </c>
      <c r="X212" s="5" t="str">
        <f>_xll.SNL.Clients.Office.Excel.Functions.SPG(U212, "IQ_DILUT_EPS_NORM", "CY2021")</f>
        <v>#PEND</v>
      </c>
      <c r="Y212" t="e">
        <f t="shared" si="45"/>
        <v>#VALUE!</v>
      </c>
      <c r="Z212" t="e">
        <f t="shared" si="46"/>
        <v>#VALUE!</v>
      </c>
      <c r="AA212" s="5" t="str">
        <f>_xll.SNL.Clients.Office.Excel.Functions.SPG(U212, "SP_MARKETCAP", "12/31/2021")</f>
        <v>#PEND</v>
      </c>
      <c r="AB212" t="e">
        <f t="shared" si="40"/>
        <v>#VALUE!</v>
      </c>
      <c r="AC212" t="e">
        <f t="shared" si="47"/>
        <v>#VALUE!</v>
      </c>
    </row>
    <row r="213" spans="1:29" x14ac:dyDescent="0.3">
      <c r="A213" t="s">
        <v>213</v>
      </c>
      <c r="B213" s="4" t="str" cm="1">
        <f t="array" ref="B213">_xll.SNL.Clients.Office.Excel.Functions.SPG(A213, "SP_TOTAL_REV", "CY2023")</f>
        <v>#PEND</v>
      </c>
      <c r="C213" s="4" t="str">
        <f>_xll.SNL.Clients.Office.Excel.Functions.SPG(A213,"IQ_AVG_DILUT_SHARES_OUT","CY2023")</f>
        <v>#PEND</v>
      </c>
      <c r="D213" s="5" t="str">
        <f>_xll.SNL.Clients.Office.Excel.Functions.SPG(A213, "IQ_DILUT_EPS_NORM", "CY2023")</f>
        <v>#PEND</v>
      </c>
      <c r="E213" t="e">
        <f t="shared" si="36"/>
        <v>#VALUE!</v>
      </c>
      <c r="F213" t="e">
        <f t="shared" si="37"/>
        <v>#VALUE!</v>
      </c>
      <c r="G213" s="5" t="str">
        <f>_xll.SNL.Clients.Office.Excel.Functions.SPG(A213, "SP_MARKETCAP", "12/30/2023")</f>
        <v>#PEND</v>
      </c>
      <c r="H213" t="e">
        <f t="shared" si="41"/>
        <v>#VALUE!</v>
      </c>
      <c r="I213" t="e">
        <f t="shared" si="42"/>
        <v>#VALUE!</v>
      </c>
      <c r="K213" t="s">
        <v>213</v>
      </c>
      <c r="L213" s="4" t="str" cm="1">
        <f t="array" ref="L213">_xll.SNL.Clients.Office.Excel.Functions.SPG(K213, "SP_TOTAL_REV", "CY2023")</f>
        <v>#PEND</v>
      </c>
      <c r="M213" s="4" t="str">
        <f>_xll.SNL.Clients.Office.Excel.Functions.SPG(K213,"IQ_AVG_DILUT_SHARES_OUT","CY2023")</f>
        <v>#PEND</v>
      </c>
      <c r="N213" s="5" t="str">
        <f>_xll.SNL.Clients.Office.Excel.Functions.SPG(K213, "IQ_DILUT_EPS_NORM", "CY2023")</f>
        <v>#PEND</v>
      </c>
      <c r="O213" t="e">
        <f t="shared" si="38"/>
        <v>#VALUE!</v>
      </c>
      <c r="P213" t="e">
        <f t="shared" si="39"/>
        <v>#VALUE!</v>
      </c>
      <c r="Q213" s="5" t="str">
        <f>_xll.SNL.Clients.Office.Excel.Functions.SPG(K213, "SP_MARKETCAP", "12/31/2022")</f>
        <v>#PEND</v>
      </c>
      <c r="R213" t="e">
        <f t="shared" si="43"/>
        <v>#VALUE!</v>
      </c>
      <c r="S213" t="e">
        <f t="shared" si="44"/>
        <v>#VALUE!</v>
      </c>
      <c r="U213" t="s">
        <v>213</v>
      </c>
      <c r="V213" s="4" t="str" cm="1">
        <f t="array" ref="V213">_xll.SNL.Clients.Office.Excel.Functions.SPG(U213, "SP_TOTAL_REV", "CY2021")</f>
        <v>#PEND</v>
      </c>
      <c r="W213" s="4" t="str">
        <f>_xll.SNL.Clients.Office.Excel.Functions.SPG(U213,"IQ_AVG_DILUT_SHARES_OUT","CY2021")</f>
        <v>#PEND</v>
      </c>
      <c r="X213" s="5" t="str">
        <f>_xll.SNL.Clients.Office.Excel.Functions.SPG(U213, "IQ_DILUT_EPS_NORM", "CY2021")</f>
        <v>#PEND</v>
      </c>
      <c r="Y213" t="e">
        <f t="shared" si="45"/>
        <v>#VALUE!</v>
      </c>
      <c r="Z213" t="e">
        <f t="shared" si="46"/>
        <v>#VALUE!</v>
      </c>
      <c r="AA213" s="5" t="str">
        <f>_xll.SNL.Clients.Office.Excel.Functions.SPG(U213, "SP_MARKETCAP", "12/31/2021")</f>
        <v>#PEND</v>
      </c>
      <c r="AB213" t="e">
        <f t="shared" si="40"/>
        <v>#VALUE!</v>
      </c>
      <c r="AC213" t="e">
        <f t="shared" si="47"/>
        <v>#VALUE!</v>
      </c>
    </row>
    <row r="214" spans="1:29" x14ac:dyDescent="0.3">
      <c r="A214" t="s">
        <v>214</v>
      </c>
      <c r="B214" s="4" t="str" cm="1">
        <f t="array" ref="B214">_xll.SNL.Clients.Office.Excel.Functions.SPG(A214, "SP_TOTAL_REV", "CY2023")</f>
        <v>#PEND</v>
      </c>
      <c r="C214" s="4" t="str">
        <f>_xll.SNL.Clients.Office.Excel.Functions.SPG(A214,"IQ_AVG_DILUT_SHARES_OUT","CY2023")</f>
        <v>#PEND</v>
      </c>
      <c r="D214" s="5" t="str">
        <f>_xll.SNL.Clients.Office.Excel.Functions.SPG(A214, "IQ_DILUT_EPS_NORM", "CY2023")</f>
        <v>#PEND</v>
      </c>
      <c r="E214" t="e">
        <f t="shared" si="36"/>
        <v>#VALUE!</v>
      </c>
      <c r="F214" t="e">
        <f t="shared" si="37"/>
        <v>#VALUE!</v>
      </c>
      <c r="G214" s="5" t="str">
        <f>_xll.SNL.Clients.Office.Excel.Functions.SPG(A214, "SP_MARKETCAP", "12/30/2023")</f>
        <v>#PEND</v>
      </c>
      <c r="H214" t="e">
        <f t="shared" si="41"/>
        <v>#VALUE!</v>
      </c>
      <c r="I214" t="e">
        <f t="shared" si="42"/>
        <v>#VALUE!</v>
      </c>
      <c r="K214" t="s">
        <v>214</v>
      </c>
      <c r="L214" s="4" t="str" cm="1">
        <f t="array" ref="L214">_xll.SNL.Clients.Office.Excel.Functions.SPG(K214, "SP_TOTAL_REV", "CY2023")</f>
        <v>#PEND</v>
      </c>
      <c r="M214" s="4" t="str">
        <f>_xll.SNL.Clients.Office.Excel.Functions.SPG(K214,"IQ_AVG_DILUT_SHARES_OUT","CY2023")</f>
        <v>#PEND</v>
      </c>
      <c r="N214" s="5" t="str">
        <f>_xll.SNL.Clients.Office.Excel.Functions.SPG(K214, "IQ_DILUT_EPS_NORM", "CY2023")</f>
        <v>#PEND</v>
      </c>
      <c r="O214" t="e">
        <f t="shared" si="38"/>
        <v>#VALUE!</v>
      </c>
      <c r="P214" t="e">
        <f t="shared" si="39"/>
        <v>#VALUE!</v>
      </c>
      <c r="Q214" s="5" t="str">
        <f>_xll.SNL.Clients.Office.Excel.Functions.SPG(K214, "SP_MARKETCAP", "12/31/2022")</f>
        <v>#PEND</v>
      </c>
      <c r="R214" t="e">
        <f t="shared" si="43"/>
        <v>#VALUE!</v>
      </c>
      <c r="S214" t="e">
        <f t="shared" si="44"/>
        <v>#VALUE!</v>
      </c>
      <c r="U214" t="s">
        <v>214</v>
      </c>
      <c r="V214" s="4" t="str" cm="1">
        <f t="array" ref="V214">_xll.SNL.Clients.Office.Excel.Functions.SPG(U214, "SP_TOTAL_REV", "CY2021")</f>
        <v>#PEND</v>
      </c>
      <c r="W214" s="4" t="str">
        <f>_xll.SNL.Clients.Office.Excel.Functions.SPG(U214,"IQ_AVG_DILUT_SHARES_OUT","CY2021")</f>
        <v>#PEND</v>
      </c>
      <c r="X214" s="5" t="str">
        <f>_xll.SNL.Clients.Office.Excel.Functions.SPG(U214, "IQ_DILUT_EPS_NORM", "CY2021")</f>
        <v>#PEND</v>
      </c>
      <c r="Y214" t="e">
        <f t="shared" si="45"/>
        <v>#VALUE!</v>
      </c>
      <c r="Z214" t="e">
        <f t="shared" si="46"/>
        <v>#VALUE!</v>
      </c>
      <c r="AA214" s="5" t="str">
        <f>_xll.SNL.Clients.Office.Excel.Functions.SPG(U214, "SP_MARKETCAP", "12/31/2021")</f>
        <v>#PEND</v>
      </c>
      <c r="AB214" t="e">
        <f t="shared" si="40"/>
        <v>#VALUE!</v>
      </c>
      <c r="AC214" t="e">
        <f t="shared" si="47"/>
        <v>#VALUE!</v>
      </c>
    </row>
    <row r="215" spans="1:29" x14ac:dyDescent="0.3">
      <c r="A215" t="s">
        <v>215</v>
      </c>
      <c r="B215" s="4" t="str" cm="1">
        <f t="array" ref="B215">_xll.SNL.Clients.Office.Excel.Functions.SPG(A215, "SP_TOTAL_REV", "CY2023")</f>
        <v>#PEND</v>
      </c>
      <c r="C215" s="4" t="str">
        <f>_xll.SNL.Clients.Office.Excel.Functions.SPG(A215,"IQ_AVG_DILUT_SHARES_OUT","CY2023")</f>
        <v>#PEND</v>
      </c>
      <c r="D215" s="5" t="str">
        <f>_xll.SNL.Clients.Office.Excel.Functions.SPG(A215, "IQ_DILUT_EPS_NORM", "CY2023")</f>
        <v>#PEND</v>
      </c>
      <c r="E215" t="e">
        <f t="shared" si="36"/>
        <v>#VALUE!</v>
      </c>
      <c r="F215" t="e">
        <f t="shared" si="37"/>
        <v>#VALUE!</v>
      </c>
      <c r="G215" s="5" t="str">
        <f>_xll.SNL.Clients.Office.Excel.Functions.SPG(A215, "SP_MARKETCAP", "12/30/2023")</f>
        <v>#PEND</v>
      </c>
      <c r="H215" t="e">
        <f t="shared" si="41"/>
        <v>#VALUE!</v>
      </c>
      <c r="I215" t="e">
        <f t="shared" si="42"/>
        <v>#VALUE!</v>
      </c>
      <c r="K215" t="s">
        <v>215</v>
      </c>
      <c r="L215" s="4" t="str" cm="1">
        <f t="array" ref="L215">_xll.SNL.Clients.Office.Excel.Functions.SPG(K215, "SP_TOTAL_REV", "CY2023")</f>
        <v>#PEND</v>
      </c>
      <c r="M215" s="4" t="str">
        <f>_xll.SNL.Clients.Office.Excel.Functions.SPG(K215,"IQ_AVG_DILUT_SHARES_OUT","CY2023")</f>
        <v>#PEND</v>
      </c>
      <c r="N215" s="5" t="str">
        <f>_xll.SNL.Clients.Office.Excel.Functions.SPG(K215, "IQ_DILUT_EPS_NORM", "CY2023")</f>
        <v>#PEND</v>
      </c>
      <c r="O215" t="e">
        <f t="shared" si="38"/>
        <v>#VALUE!</v>
      </c>
      <c r="P215" t="e">
        <f t="shared" si="39"/>
        <v>#VALUE!</v>
      </c>
      <c r="Q215" s="5" t="str">
        <f>_xll.SNL.Clients.Office.Excel.Functions.SPG(K215, "SP_MARKETCAP", "12/31/2022")</f>
        <v>#PEND</v>
      </c>
      <c r="R215" t="e">
        <f t="shared" si="43"/>
        <v>#VALUE!</v>
      </c>
      <c r="S215" t="e">
        <f t="shared" si="44"/>
        <v>#VALUE!</v>
      </c>
      <c r="U215" t="s">
        <v>215</v>
      </c>
      <c r="V215" s="4" t="str" cm="1">
        <f t="array" ref="V215">_xll.SNL.Clients.Office.Excel.Functions.SPG(U215, "SP_TOTAL_REV", "CY2021")</f>
        <v>#PEND</v>
      </c>
      <c r="W215" s="4" t="str">
        <f>_xll.SNL.Clients.Office.Excel.Functions.SPG(U215,"IQ_AVG_DILUT_SHARES_OUT","CY2021")</f>
        <v>#PEND</v>
      </c>
      <c r="X215" s="5" t="str">
        <f>_xll.SNL.Clients.Office.Excel.Functions.SPG(U215, "IQ_DILUT_EPS_NORM", "CY2021")</f>
        <v>#PEND</v>
      </c>
      <c r="Y215" t="e">
        <f t="shared" si="45"/>
        <v>#VALUE!</v>
      </c>
      <c r="Z215" t="e">
        <f t="shared" si="46"/>
        <v>#VALUE!</v>
      </c>
      <c r="AA215" s="5" t="str">
        <f>_xll.SNL.Clients.Office.Excel.Functions.SPG(U215, "SP_MARKETCAP", "12/31/2021")</f>
        <v>#PEND</v>
      </c>
      <c r="AB215" t="e">
        <f t="shared" si="40"/>
        <v>#VALUE!</v>
      </c>
      <c r="AC215" t="e">
        <f t="shared" si="47"/>
        <v>#VALUE!</v>
      </c>
    </row>
    <row r="216" spans="1:29" x14ac:dyDescent="0.3">
      <c r="A216" t="s">
        <v>216</v>
      </c>
      <c r="B216" s="4" t="str" cm="1">
        <f t="array" ref="B216">_xll.SNL.Clients.Office.Excel.Functions.SPG(A216, "SP_TOTAL_REV", "CY2023")</f>
        <v>#PEND</v>
      </c>
      <c r="C216" s="4" t="str">
        <f>_xll.SNL.Clients.Office.Excel.Functions.SPG(A216,"IQ_AVG_DILUT_SHARES_OUT","CY2023")</f>
        <v>#PEND</v>
      </c>
      <c r="D216" s="5" t="str">
        <f>_xll.SNL.Clients.Office.Excel.Functions.SPG(A216, "IQ_DILUT_EPS_NORM", "CY2023")</f>
        <v>#PEND</v>
      </c>
      <c r="E216" t="e">
        <f t="shared" si="36"/>
        <v>#VALUE!</v>
      </c>
      <c r="F216" t="e">
        <f t="shared" si="37"/>
        <v>#VALUE!</v>
      </c>
      <c r="G216" s="5" t="str">
        <f>_xll.SNL.Clients.Office.Excel.Functions.SPG(A216, "SP_MARKETCAP", "12/30/2023")</f>
        <v>#PEND</v>
      </c>
      <c r="H216" t="e">
        <f t="shared" si="41"/>
        <v>#VALUE!</v>
      </c>
      <c r="I216" t="e">
        <f t="shared" si="42"/>
        <v>#VALUE!</v>
      </c>
      <c r="K216" t="s">
        <v>216</v>
      </c>
      <c r="L216" s="4" t="str" cm="1">
        <f t="array" ref="L216">_xll.SNL.Clients.Office.Excel.Functions.SPG(K216, "SP_TOTAL_REV", "CY2023")</f>
        <v>#PEND</v>
      </c>
      <c r="M216" s="4" t="str">
        <f>_xll.SNL.Clients.Office.Excel.Functions.SPG(K216,"IQ_AVG_DILUT_SHARES_OUT","CY2023")</f>
        <v>#PEND</v>
      </c>
      <c r="N216" s="5" t="str">
        <f>_xll.SNL.Clients.Office.Excel.Functions.SPG(K216, "IQ_DILUT_EPS_NORM", "CY2023")</f>
        <v>#PEND</v>
      </c>
      <c r="O216" t="e">
        <f t="shared" si="38"/>
        <v>#VALUE!</v>
      </c>
      <c r="P216" t="e">
        <f t="shared" si="39"/>
        <v>#VALUE!</v>
      </c>
      <c r="Q216" s="5" t="str">
        <f>_xll.SNL.Clients.Office.Excel.Functions.SPG(K216, "SP_MARKETCAP", "12/31/2022")</f>
        <v>#PEND</v>
      </c>
      <c r="R216" t="e">
        <f t="shared" si="43"/>
        <v>#VALUE!</v>
      </c>
      <c r="S216" t="e">
        <f t="shared" si="44"/>
        <v>#VALUE!</v>
      </c>
      <c r="U216" t="s">
        <v>216</v>
      </c>
      <c r="V216" s="4" t="str" cm="1">
        <f t="array" ref="V216">_xll.SNL.Clients.Office.Excel.Functions.SPG(U216, "SP_TOTAL_REV", "CY2021")</f>
        <v>#PEND</v>
      </c>
      <c r="W216" s="4" t="str">
        <f>_xll.SNL.Clients.Office.Excel.Functions.SPG(U216,"IQ_AVG_DILUT_SHARES_OUT","CY2021")</f>
        <v>#PEND</v>
      </c>
      <c r="X216" s="5" t="str">
        <f>_xll.SNL.Clients.Office.Excel.Functions.SPG(U216, "IQ_DILUT_EPS_NORM", "CY2021")</f>
        <v>#PEND</v>
      </c>
      <c r="Y216" t="e">
        <f t="shared" si="45"/>
        <v>#VALUE!</v>
      </c>
      <c r="Z216" t="e">
        <f t="shared" si="46"/>
        <v>#VALUE!</v>
      </c>
      <c r="AA216" s="5" t="str">
        <f>_xll.SNL.Clients.Office.Excel.Functions.SPG(U216, "SP_MARKETCAP", "12/31/2021")</f>
        <v>#PEND</v>
      </c>
      <c r="AB216" t="e">
        <f t="shared" si="40"/>
        <v>#VALUE!</v>
      </c>
      <c r="AC216" t="e">
        <f t="shared" si="47"/>
        <v>#VALUE!</v>
      </c>
    </row>
    <row r="217" spans="1:29" x14ac:dyDescent="0.3">
      <c r="A217" t="s">
        <v>217</v>
      </c>
      <c r="B217" s="4" t="str" cm="1">
        <f t="array" ref="B217">_xll.SNL.Clients.Office.Excel.Functions.SPG(A217, "SP_TOTAL_REV", "CY2023")</f>
        <v>#PEND</v>
      </c>
      <c r="C217" s="4" t="str">
        <f>_xll.SNL.Clients.Office.Excel.Functions.SPG(A217,"IQ_AVG_DILUT_SHARES_OUT","CY2023")</f>
        <v>#PEND</v>
      </c>
      <c r="D217" s="5" t="str">
        <f>_xll.SNL.Clients.Office.Excel.Functions.SPG(A217, "IQ_DILUT_EPS_NORM", "CY2023")</f>
        <v>#PEND</v>
      </c>
      <c r="E217" t="e">
        <f t="shared" si="36"/>
        <v>#VALUE!</v>
      </c>
      <c r="F217" t="e">
        <f t="shared" si="37"/>
        <v>#VALUE!</v>
      </c>
      <c r="G217" s="5" t="str">
        <f>_xll.SNL.Clients.Office.Excel.Functions.SPG(A217, "SP_MARKETCAP", "12/30/2023")</f>
        <v>#PEND</v>
      </c>
      <c r="H217" t="e">
        <f t="shared" si="41"/>
        <v>#VALUE!</v>
      </c>
      <c r="I217" t="e">
        <f t="shared" si="42"/>
        <v>#VALUE!</v>
      </c>
      <c r="K217" t="s">
        <v>217</v>
      </c>
      <c r="L217" s="4" t="str" cm="1">
        <f t="array" ref="L217">_xll.SNL.Clients.Office.Excel.Functions.SPG(K217, "SP_TOTAL_REV", "CY2023")</f>
        <v>#PEND</v>
      </c>
      <c r="M217" s="4" t="str">
        <f>_xll.SNL.Clients.Office.Excel.Functions.SPG(K217,"IQ_AVG_DILUT_SHARES_OUT","CY2023")</f>
        <v>#PEND</v>
      </c>
      <c r="N217" s="5" t="str">
        <f>_xll.SNL.Clients.Office.Excel.Functions.SPG(K217, "IQ_DILUT_EPS_NORM", "CY2023")</f>
        <v>#PEND</v>
      </c>
      <c r="O217" t="e">
        <f t="shared" si="38"/>
        <v>#VALUE!</v>
      </c>
      <c r="P217" t="e">
        <f t="shared" si="39"/>
        <v>#VALUE!</v>
      </c>
      <c r="Q217" s="5" t="str">
        <f>_xll.SNL.Clients.Office.Excel.Functions.SPG(K217, "SP_MARKETCAP", "12/31/2022")</f>
        <v>#PEND</v>
      </c>
      <c r="R217" t="e">
        <f t="shared" si="43"/>
        <v>#VALUE!</v>
      </c>
      <c r="S217" t="e">
        <f t="shared" si="44"/>
        <v>#VALUE!</v>
      </c>
      <c r="U217" t="s">
        <v>217</v>
      </c>
      <c r="V217" s="4" t="str" cm="1">
        <f t="array" ref="V217">_xll.SNL.Clients.Office.Excel.Functions.SPG(U217, "SP_TOTAL_REV", "CY2021")</f>
        <v>#PEND</v>
      </c>
      <c r="W217" s="4" t="str">
        <f>_xll.SNL.Clients.Office.Excel.Functions.SPG(U217,"IQ_AVG_DILUT_SHARES_OUT","CY2021")</f>
        <v>#PEND</v>
      </c>
      <c r="X217" s="5" t="str">
        <f>_xll.SNL.Clients.Office.Excel.Functions.SPG(U217, "IQ_DILUT_EPS_NORM", "CY2021")</f>
        <v>#PEND</v>
      </c>
      <c r="Y217" t="e">
        <f t="shared" si="45"/>
        <v>#VALUE!</v>
      </c>
      <c r="Z217" t="e">
        <f t="shared" si="46"/>
        <v>#VALUE!</v>
      </c>
      <c r="AA217" s="5" t="str">
        <f>_xll.SNL.Clients.Office.Excel.Functions.SPG(U217, "SP_MARKETCAP", "12/31/2021")</f>
        <v>#PEND</v>
      </c>
      <c r="AB217" t="e">
        <f t="shared" si="40"/>
        <v>#VALUE!</v>
      </c>
      <c r="AC217" t="e">
        <f t="shared" si="47"/>
        <v>#VALUE!</v>
      </c>
    </row>
    <row r="218" spans="1:29" x14ac:dyDescent="0.3">
      <c r="A218" t="s">
        <v>218</v>
      </c>
      <c r="B218" s="4" t="str" cm="1">
        <f t="array" ref="B218">_xll.SNL.Clients.Office.Excel.Functions.SPG(A218, "SP_TOTAL_REV", "CY2023")</f>
        <v>#PEND</v>
      </c>
      <c r="C218" s="4" t="str">
        <f>_xll.SNL.Clients.Office.Excel.Functions.SPG(A218,"IQ_AVG_DILUT_SHARES_OUT","CY2023")</f>
        <v>#PEND</v>
      </c>
      <c r="D218" s="5" t="str">
        <f>_xll.SNL.Clients.Office.Excel.Functions.SPG(A218, "IQ_DILUT_EPS_NORM", "CY2023")</f>
        <v>#PEND</v>
      </c>
      <c r="E218" t="e">
        <f t="shared" si="36"/>
        <v>#VALUE!</v>
      </c>
      <c r="F218" t="e">
        <f t="shared" si="37"/>
        <v>#VALUE!</v>
      </c>
      <c r="G218" s="5" t="str">
        <f>_xll.SNL.Clients.Office.Excel.Functions.SPG(A218, "SP_MARKETCAP", "12/30/2023")</f>
        <v>#PEND</v>
      </c>
      <c r="H218" t="e">
        <f t="shared" si="41"/>
        <v>#VALUE!</v>
      </c>
      <c r="I218" t="e">
        <f t="shared" si="42"/>
        <v>#VALUE!</v>
      </c>
      <c r="K218" t="s">
        <v>218</v>
      </c>
      <c r="L218" s="4" t="str" cm="1">
        <f t="array" ref="L218">_xll.SNL.Clients.Office.Excel.Functions.SPG(K218, "SP_TOTAL_REV", "CY2023")</f>
        <v>#PEND</v>
      </c>
      <c r="M218" s="4" t="str">
        <f>_xll.SNL.Clients.Office.Excel.Functions.SPG(K218,"IQ_AVG_DILUT_SHARES_OUT","CY2023")</f>
        <v>#PEND</v>
      </c>
      <c r="N218" s="5" t="str">
        <f>_xll.SNL.Clients.Office.Excel.Functions.SPG(K218, "IQ_DILUT_EPS_NORM", "CY2023")</f>
        <v>#PEND</v>
      </c>
      <c r="O218" t="e">
        <f t="shared" si="38"/>
        <v>#VALUE!</v>
      </c>
      <c r="P218" t="e">
        <f t="shared" si="39"/>
        <v>#VALUE!</v>
      </c>
      <c r="Q218" s="5" t="str">
        <f>_xll.SNL.Clients.Office.Excel.Functions.SPG(K218, "SP_MARKETCAP", "12/31/2022")</f>
        <v>#PEND</v>
      </c>
      <c r="R218" t="e">
        <f t="shared" si="43"/>
        <v>#VALUE!</v>
      </c>
      <c r="S218" t="e">
        <f t="shared" si="44"/>
        <v>#VALUE!</v>
      </c>
      <c r="U218" t="s">
        <v>218</v>
      </c>
      <c r="V218" s="4" t="str" cm="1">
        <f t="array" ref="V218">_xll.SNL.Clients.Office.Excel.Functions.SPG(U218, "SP_TOTAL_REV", "CY2021")</f>
        <v>#PEND</v>
      </c>
      <c r="W218" s="4" t="str">
        <f>_xll.SNL.Clients.Office.Excel.Functions.SPG(U218,"IQ_AVG_DILUT_SHARES_OUT","CY2021")</f>
        <v>#PEND</v>
      </c>
      <c r="X218" s="5" t="str">
        <f>_xll.SNL.Clients.Office.Excel.Functions.SPG(U218, "IQ_DILUT_EPS_NORM", "CY2021")</f>
        <v>#PEND</v>
      </c>
      <c r="Y218" t="e">
        <f t="shared" si="45"/>
        <v>#VALUE!</v>
      </c>
      <c r="Z218" t="e">
        <f t="shared" si="46"/>
        <v>#VALUE!</v>
      </c>
      <c r="AA218" s="5" t="str">
        <f>_xll.SNL.Clients.Office.Excel.Functions.SPG(U218, "SP_MARKETCAP", "12/31/2021")</f>
        <v>#PEND</v>
      </c>
      <c r="AB218" t="e">
        <f t="shared" si="40"/>
        <v>#VALUE!</v>
      </c>
      <c r="AC218" t="e">
        <f t="shared" si="47"/>
        <v>#VALUE!</v>
      </c>
    </row>
    <row r="219" spans="1:29" x14ac:dyDescent="0.3">
      <c r="A219" t="s">
        <v>219</v>
      </c>
      <c r="B219" s="4" t="str" cm="1">
        <f t="array" ref="B219">_xll.SNL.Clients.Office.Excel.Functions.SPG(A219, "SP_TOTAL_REV", "CY2023")</f>
        <v>#PEND</v>
      </c>
      <c r="C219" s="4" t="str">
        <f>_xll.SNL.Clients.Office.Excel.Functions.SPG(A219,"IQ_AVG_DILUT_SHARES_OUT","CY2023")</f>
        <v>#PEND</v>
      </c>
      <c r="D219" s="5" t="str">
        <f>_xll.SNL.Clients.Office.Excel.Functions.SPG(A219, "IQ_DILUT_EPS_NORM", "CY2023")</f>
        <v>#PEND</v>
      </c>
      <c r="E219" t="e">
        <f t="shared" si="36"/>
        <v>#VALUE!</v>
      </c>
      <c r="F219" t="e">
        <f t="shared" si="37"/>
        <v>#VALUE!</v>
      </c>
      <c r="G219" s="5" t="str">
        <f>_xll.SNL.Clients.Office.Excel.Functions.SPG(A219, "SP_MARKETCAP", "12/30/2023")</f>
        <v>#PEND</v>
      </c>
      <c r="H219" t="e">
        <f t="shared" si="41"/>
        <v>#VALUE!</v>
      </c>
      <c r="I219" t="e">
        <f t="shared" si="42"/>
        <v>#VALUE!</v>
      </c>
      <c r="K219" t="s">
        <v>219</v>
      </c>
      <c r="L219" s="4" t="str" cm="1">
        <f t="array" ref="L219">_xll.SNL.Clients.Office.Excel.Functions.SPG(K219, "SP_TOTAL_REV", "CY2023")</f>
        <v>#PEND</v>
      </c>
      <c r="M219" s="4" t="str">
        <f>_xll.SNL.Clients.Office.Excel.Functions.SPG(K219,"IQ_AVG_DILUT_SHARES_OUT","CY2023")</f>
        <v>#PEND</v>
      </c>
      <c r="N219" s="5" t="str">
        <f>_xll.SNL.Clients.Office.Excel.Functions.SPG(K219, "IQ_DILUT_EPS_NORM", "CY2023")</f>
        <v>#PEND</v>
      </c>
      <c r="O219" t="e">
        <f t="shared" si="38"/>
        <v>#VALUE!</v>
      </c>
      <c r="P219" t="e">
        <f t="shared" si="39"/>
        <v>#VALUE!</v>
      </c>
      <c r="Q219" s="5" t="str">
        <f>_xll.SNL.Clients.Office.Excel.Functions.SPG(K219, "SP_MARKETCAP", "12/31/2022")</f>
        <v>#PEND</v>
      </c>
      <c r="R219" t="e">
        <f t="shared" si="43"/>
        <v>#VALUE!</v>
      </c>
      <c r="S219" t="e">
        <f t="shared" si="44"/>
        <v>#VALUE!</v>
      </c>
      <c r="U219" t="s">
        <v>219</v>
      </c>
      <c r="V219" s="4" t="str" cm="1">
        <f t="array" ref="V219">_xll.SNL.Clients.Office.Excel.Functions.SPG(U219, "SP_TOTAL_REV", "CY2021")</f>
        <v>#PEND</v>
      </c>
      <c r="W219" s="4" t="str">
        <f>_xll.SNL.Clients.Office.Excel.Functions.SPG(U219,"IQ_AVG_DILUT_SHARES_OUT","CY2021")</f>
        <v>#PEND</v>
      </c>
      <c r="X219" s="5" t="str">
        <f>_xll.SNL.Clients.Office.Excel.Functions.SPG(U219, "IQ_DILUT_EPS_NORM", "CY2021")</f>
        <v>#PEND</v>
      </c>
      <c r="Y219" t="e">
        <f t="shared" si="45"/>
        <v>#VALUE!</v>
      </c>
      <c r="Z219" t="e">
        <f t="shared" si="46"/>
        <v>#VALUE!</v>
      </c>
      <c r="AA219" s="5" t="str">
        <f>_xll.SNL.Clients.Office.Excel.Functions.SPG(U219, "SP_MARKETCAP", "12/31/2021")</f>
        <v>#PEND</v>
      </c>
      <c r="AB219" t="e">
        <f t="shared" si="40"/>
        <v>#VALUE!</v>
      </c>
      <c r="AC219" t="e">
        <f t="shared" si="47"/>
        <v>#VALUE!</v>
      </c>
    </row>
    <row r="220" spans="1:29" x14ac:dyDescent="0.3">
      <c r="A220" t="s">
        <v>220</v>
      </c>
      <c r="B220" s="4" t="str" cm="1">
        <f t="array" ref="B220">_xll.SNL.Clients.Office.Excel.Functions.SPG(A220, "SP_TOTAL_REV", "CY2023")</f>
        <v>#PEND</v>
      </c>
      <c r="C220" s="4" t="str">
        <f>_xll.SNL.Clients.Office.Excel.Functions.SPG(A220,"IQ_AVG_DILUT_SHARES_OUT","CY2023")</f>
        <v>#PEND</v>
      </c>
      <c r="D220" s="5" t="str">
        <f>_xll.SNL.Clients.Office.Excel.Functions.SPG(A220, "IQ_DILUT_EPS_NORM", "CY2023")</f>
        <v>#PEND</v>
      </c>
      <c r="E220" t="e">
        <f t="shared" si="36"/>
        <v>#VALUE!</v>
      </c>
      <c r="F220" t="e">
        <f t="shared" si="37"/>
        <v>#VALUE!</v>
      </c>
      <c r="G220" s="5" t="str">
        <f>_xll.SNL.Clients.Office.Excel.Functions.SPG(A220, "SP_MARKETCAP", "12/30/2023")</f>
        <v>#PEND</v>
      </c>
      <c r="H220" t="e">
        <f t="shared" si="41"/>
        <v>#VALUE!</v>
      </c>
      <c r="I220" t="e">
        <f t="shared" si="42"/>
        <v>#VALUE!</v>
      </c>
      <c r="K220" t="s">
        <v>220</v>
      </c>
      <c r="L220" s="4" t="str" cm="1">
        <f t="array" ref="L220">_xll.SNL.Clients.Office.Excel.Functions.SPG(K220, "SP_TOTAL_REV", "CY2023")</f>
        <v>#PEND</v>
      </c>
      <c r="M220" s="4" t="str">
        <f>_xll.SNL.Clients.Office.Excel.Functions.SPG(K220,"IQ_AVG_DILUT_SHARES_OUT","CY2023")</f>
        <v>#PEND</v>
      </c>
      <c r="N220" s="5" t="str">
        <f>_xll.SNL.Clients.Office.Excel.Functions.SPG(K220, "IQ_DILUT_EPS_NORM", "CY2023")</f>
        <v>#PEND</v>
      </c>
      <c r="O220" t="e">
        <f t="shared" si="38"/>
        <v>#VALUE!</v>
      </c>
      <c r="P220" t="e">
        <f t="shared" si="39"/>
        <v>#VALUE!</v>
      </c>
      <c r="Q220" s="5" t="str">
        <f>_xll.SNL.Clients.Office.Excel.Functions.SPG(K220, "SP_MARKETCAP", "12/31/2022")</f>
        <v>#PEND</v>
      </c>
      <c r="R220" t="e">
        <f t="shared" si="43"/>
        <v>#VALUE!</v>
      </c>
      <c r="S220" t="e">
        <f t="shared" si="44"/>
        <v>#VALUE!</v>
      </c>
      <c r="U220" t="s">
        <v>220</v>
      </c>
      <c r="V220" s="4" t="str" cm="1">
        <f t="array" ref="V220">_xll.SNL.Clients.Office.Excel.Functions.SPG(U220, "SP_TOTAL_REV", "CY2021")</f>
        <v>#PEND</v>
      </c>
      <c r="W220" s="4" t="str">
        <f>_xll.SNL.Clients.Office.Excel.Functions.SPG(U220,"IQ_AVG_DILUT_SHARES_OUT","CY2021")</f>
        <v>#PEND</v>
      </c>
      <c r="X220" s="5" t="str">
        <f>_xll.SNL.Clients.Office.Excel.Functions.SPG(U220, "IQ_DILUT_EPS_NORM", "CY2021")</f>
        <v>#PEND</v>
      </c>
      <c r="Y220" t="e">
        <f t="shared" si="45"/>
        <v>#VALUE!</v>
      </c>
      <c r="Z220" t="e">
        <f t="shared" si="46"/>
        <v>#VALUE!</v>
      </c>
      <c r="AA220" s="5" t="str">
        <f>_xll.SNL.Clients.Office.Excel.Functions.SPG(U220, "SP_MARKETCAP", "12/31/2021")</f>
        <v>#PEND</v>
      </c>
      <c r="AB220" t="e">
        <f t="shared" si="40"/>
        <v>#VALUE!</v>
      </c>
      <c r="AC220" t="e">
        <f t="shared" si="47"/>
        <v>#VALUE!</v>
      </c>
    </row>
    <row r="221" spans="1:29" x14ac:dyDescent="0.3">
      <c r="A221" t="s">
        <v>221</v>
      </c>
      <c r="B221" s="4" t="str" cm="1">
        <f t="array" ref="B221">_xll.SNL.Clients.Office.Excel.Functions.SPG(A221, "SP_TOTAL_REV", "CY2023")</f>
        <v>#PEND</v>
      </c>
      <c r="C221" s="4" t="str">
        <f>_xll.SNL.Clients.Office.Excel.Functions.SPG(A221,"IQ_AVG_DILUT_SHARES_OUT","CY2023")</f>
        <v>#PEND</v>
      </c>
      <c r="D221" s="5" t="str">
        <f>_xll.SNL.Clients.Office.Excel.Functions.SPG(A221, "IQ_DILUT_EPS_NORM", "CY2023")</f>
        <v>#PEND</v>
      </c>
      <c r="E221" t="e">
        <f t="shared" si="36"/>
        <v>#VALUE!</v>
      </c>
      <c r="F221" t="e">
        <f t="shared" si="37"/>
        <v>#VALUE!</v>
      </c>
      <c r="G221" s="5" t="str">
        <f>_xll.SNL.Clients.Office.Excel.Functions.SPG(A221, "SP_MARKETCAP", "12/30/2023")</f>
        <v>#PEND</v>
      </c>
      <c r="H221" t="e">
        <f t="shared" si="41"/>
        <v>#VALUE!</v>
      </c>
      <c r="I221" t="e">
        <f t="shared" si="42"/>
        <v>#VALUE!</v>
      </c>
      <c r="K221" t="s">
        <v>221</v>
      </c>
      <c r="L221" s="4" t="str" cm="1">
        <f t="array" ref="L221">_xll.SNL.Clients.Office.Excel.Functions.SPG(K221, "SP_TOTAL_REV", "CY2023")</f>
        <v>#PEND</v>
      </c>
      <c r="M221" s="4" t="str">
        <f>_xll.SNL.Clients.Office.Excel.Functions.SPG(K221,"IQ_AVG_DILUT_SHARES_OUT","CY2023")</f>
        <v>#PEND</v>
      </c>
      <c r="N221" s="5" t="str">
        <f>_xll.SNL.Clients.Office.Excel.Functions.SPG(K221, "IQ_DILUT_EPS_NORM", "CY2023")</f>
        <v>#PEND</v>
      </c>
      <c r="O221" t="e">
        <f t="shared" si="38"/>
        <v>#VALUE!</v>
      </c>
      <c r="P221" t="e">
        <f t="shared" si="39"/>
        <v>#VALUE!</v>
      </c>
      <c r="Q221" s="5" t="str">
        <f>_xll.SNL.Clients.Office.Excel.Functions.SPG(K221, "SP_MARKETCAP", "12/31/2022")</f>
        <v>#PEND</v>
      </c>
      <c r="R221" t="e">
        <f t="shared" si="43"/>
        <v>#VALUE!</v>
      </c>
      <c r="S221" t="e">
        <f t="shared" si="44"/>
        <v>#VALUE!</v>
      </c>
      <c r="U221" t="s">
        <v>221</v>
      </c>
      <c r="V221" s="4" t="str" cm="1">
        <f t="array" ref="V221">_xll.SNL.Clients.Office.Excel.Functions.SPG(U221, "SP_TOTAL_REV", "CY2021")</f>
        <v>#PEND</v>
      </c>
      <c r="W221" s="4" t="str">
        <f>_xll.SNL.Clients.Office.Excel.Functions.SPG(U221,"IQ_AVG_DILUT_SHARES_OUT","CY2021")</f>
        <v>#PEND</v>
      </c>
      <c r="X221" s="5" t="str">
        <f>_xll.SNL.Clients.Office.Excel.Functions.SPG(U221, "IQ_DILUT_EPS_NORM", "CY2021")</f>
        <v>#PEND</v>
      </c>
      <c r="Y221" t="e">
        <f t="shared" si="45"/>
        <v>#VALUE!</v>
      </c>
      <c r="Z221" t="e">
        <f t="shared" si="46"/>
        <v>#VALUE!</v>
      </c>
      <c r="AA221" s="5" t="str">
        <f>_xll.SNL.Clients.Office.Excel.Functions.SPG(U221, "SP_MARKETCAP", "12/31/2021")</f>
        <v>#PEND</v>
      </c>
      <c r="AB221" t="e">
        <f t="shared" si="40"/>
        <v>#VALUE!</v>
      </c>
      <c r="AC221" t="e">
        <f t="shared" si="47"/>
        <v>#VALUE!</v>
      </c>
    </row>
    <row r="222" spans="1:29" x14ac:dyDescent="0.3">
      <c r="A222" t="s">
        <v>222</v>
      </c>
      <c r="B222" s="4" t="str" cm="1">
        <f t="array" ref="B222">_xll.SNL.Clients.Office.Excel.Functions.SPG(A222, "SP_TOTAL_REV", "CY2023")</f>
        <v>#PEND</v>
      </c>
      <c r="C222" s="4" t="str">
        <f>_xll.SNL.Clients.Office.Excel.Functions.SPG(A222,"IQ_AVG_DILUT_SHARES_OUT","CY2023")</f>
        <v>#PEND</v>
      </c>
      <c r="D222" s="5" t="str">
        <f>_xll.SNL.Clients.Office.Excel.Functions.SPG(A222, "IQ_DILUT_EPS_NORM", "CY2023")</f>
        <v>#PEND</v>
      </c>
      <c r="E222" t="e">
        <f t="shared" si="36"/>
        <v>#VALUE!</v>
      </c>
      <c r="F222" t="e">
        <f t="shared" si="37"/>
        <v>#VALUE!</v>
      </c>
      <c r="G222" s="5" t="str">
        <f>_xll.SNL.Clients.Office.Excel.Functions.SPG(A222, "SP_MARKETCAP", "12/30/2023")</f>
        <v>#PEND</v>
      </c>
      <c r="H222" t="e">
        <f t="shared" si="41"/>
        <v>#VALUE!</v>
      </c>
      <c r="I222" t="e">
        <f t="shared" si="42"/>
        <v>#VALUE!</v>
      </c>
      <c r="K222" t="s">
        <v>222</v>
      </c>
      <c r="L222" s="4" t="str" cm="1">
        <f t="array" ref="L222">_xll.SNL.Clients.Office.Excel.Functions.SPG(K222, "SP_TOTAL_REV", "CY2023")</f>
        <v>#PEND</v>
      </c>
      <c r="M222" s="4" t="str">
        <f>_xll.SNL.Clients.Office.Excel.Functions.SPG(K222,"IQ_AVG_DILUT_SHARES_OUT","CY2023")</f>
        <v>#PEND</v>
      </c>
      <c r="N222" s="5" t="str">
        <f>_xll.SNL.Clients.Office.Excel.Functions.SPG(K222, "IQ_DILUT_EPS_NORM", "CY2023")</f>
        <v>#PEND</v>
      </c>
      <c r="O222" t="e">
        <f t="shared" si="38"/>
        <v>#VALUE!</v>
      </c>
      <c r="P222" t="e">
        <f t="shared" si="39"/>
        <v>#VALUE!</v>
      </c>
      <c r="Q222" s="5" t="str">
        <f>_xll.SNL.Clients.Office.Excel.Functions.SPG(K222, "SP_MARKETCAP", "12/31/2022")</f>
        <v>#PEND</v>
      </c>
      <c r="R222" t="e">
        <f t="shared" si="43"/>
        <v>#VALUE!</v>
      </c>
      <c r="S222" t="e">
        <f t="shared" si="44"/>
        <v>#VALUE!</v>
      </c>
      <c r="U222" t="s">
        <v>222</v>
      </c>
      <c r="V222" s="4" t="str" cm="1">
        <f t="array" ref="V222">_xll.SNL.Clients.Office.Excel.Functions.SPG(U222, "SP_TOTAL_REV", "CY2021")</f>
        <v>#PEND</v>
      </c>
      <c r="W222" s="4" t="str">
        <f>_xll.SNL.Clients.Office.Excel.Functions.SPG(U222,"IQ_AVG_DILUT_SHARES_OUT","CY2021")</f>
        <v>#PEND</v>
      </c>
      <c r="X222" s="5" t="str">
        <f>_xll.SNL.Clients.Office.Excel.Functions.SPG(U222, "IQ_DILUT_EPS_NORM", "CY2021")</f>
        <v>#PEND</v>
      </c>
      <c r="Y222" t="e">
        <f t="shared" si="45"/>
        <v>#VALUE!</v>
      </c>
      <c r="Z222" t="e">
        <f t="shared" si="46"/>
        <v>#VALUE!</v>
      </c>
      <c r="AA222" s="5" t="str">
        <f>_xll.SNL.Clients.Office.Excel.Functions.SPG(U222, "SP_MARKETCAP", "12/31/2021")</f>
        <v>#PEND</v>
      </c>
      <c r="AB222" t="e">
        <f t="shared" si="40"/>
        <v>#VALUE!</v>
      </c>
      <c r="AC222" t="e">
        <f t="shared" si="47"/>
        <v>#VALUE!</v>
      </c>
    </row>
    <row r="223" spans="1:29" x14ac:dyDescent="0.3">
      <c r="A223" t="s">
        <v>223</v>
      </c>
      <c r="B223" s="4" t="str" cm="1">
        <f t="array" ref="B223">_xll.SNL.Clients.Office.Excel.Functions.SPG(A223, "SP_TOTAL_REV", "CY2023")</f>
        <v>#PEND</v>
      </c>
      <c r="C223" s="4" t="str">
        <f>_xll.SNL.Clients.Office.Excel.Functions.SPG(A223,"IQ_AVG_DILUT_SHARES_OUT","CY2023")</f>
        <v>#PEND</v>
      </c>
      <c r="D223" s="5" t="str">
        <f>_xll.SNL.Clients.Office.Excel.Functions.SPG(A223, "IQ_DILUT_EPS_NORM", "CY2023")</f>
        <v>#PEND</v>
      </c>
      <c r="E223" t="e">
        <f t="shared" si="36"/>
        <v>#VALUE!</v>
      </c>
      <c r="F223" t="e">
        <f t="shared" si="37"/>
        <v>#VALUE!</v>
      </c>
      <c r="G223" s="5" t="str">
        <f>_xll.SNL.Clients.Office.Excel.Functions.SPG(A223, "SP_MARKETCAP", "12/30/2023")</f>
        <v>#PEND</v>
      </c>
      <c r="H223" t="e">
        <f t="shared" si="41"/>
        <v>#VALUE!</v>
      </c>
      <c r="I223" t="e">
        <f t="shared" si="42"/>
        <v>#VALUE!</v>
      </c>
      <c r="K223" t="s">
        <v>223</v>
      </c>
      <c r="L223" s="4" t="str" cm="1">
        <f t="array" ref="L223">_xll.SNL.Clients.Office.Excel.Functions.SPG(K223, "SP_TOTAL_REV", "CY2023")</f>
        <v>#PEND</v>
      </c>
      <c r="M223" s="4" t="str">
        <f>_xll.SNL.Clients.Office.Excel.Functions.SPG(K223,"IQ_AVG_DILUT_SHARES_OUT","CY2023")</f>
        <v>#PEND</v>
      </c>
      <c r="N223" s="5" t="str">
        <f>_xll.SNL.Clients.Office.Excel.Functions.SPG(K223, "IQ_DILUT_EPS_NORM", "CY2023")</f>
        <v>#PEND</v>
      </c>
      <c r="O223" t="e">
        <f t="shared" si="38"/>
        <v>#VALUE!</v>
      </c>
      <c r="P223" t="e">
        <f t="shared" si="39"/>
        <v>#VALUE!</v>
      </c>
      <c r="Q223" s="5" t="str">
        <f>_xll.SNL.Clients.Office.Excel.Functions.SPG(K223, "SP_MARKETCAP", "12/31/2022")</f>
        <v>#PEND</v>
      </c>
      <c r="R223" t="e">
        <f t="shared" si="43"/>
        <v>#VALUE!</v>
      </c>
      <c r="S223" t="e">
        <f t="shared" si="44"/>
        <v>#VALUE!</v>
      </c>
      <c r="U223" t="s">
        <v>223</v>
      </c>
      <c r="V223" s="4" t="str" cm="1">
        <f t="array" ref="V223">_xll.SNL.Clients.Office.Excel.Functions.SPG(U223, "SP_TOTAL_REV", "CY2021")</f>
        <v>#PEND</v>
      </c>
      <c r="W223" s="4" t="str">
        <f>_xll.SNL.Clients.Office.Excel.Functions.SPG(U223,"IQ_AVG_DILUT_SHARES_OUT","CY2021")</f>
        <v>#PEND</v>
      </c>
      <c r="X223" s="5" t="str">
        <f>_xll.SNL.Clients.Office.Excel.Functions.SPG(U223, "IQ_DILUT_EPS_NORM", "CY2021")</f>
        <v>#PEND</v>
      </c>
      <c r="Y223" t="e">
        <f t="shared" si="45"/>
        <v>#VALUE!</v>
      </c>
      <c r="Z223" t="e">
        <f t="shared" si="46"/>
        <v>#VALUE!</v>
      </c>
      <c r="AA223" s="5" t="str">
        <f>_xll.SNL.Clients.Office.Excel.Functions.SPG(U223, "SP_MARKETCAP", "12/31/2021")</f>
        <v>#PEND</v>
      </c>
      <c r="AB223" t="e">
        <f t="shared" si="40"/>
        <v>#VALUE!</v>
      </c>
      <c r="AC223" t="e">
        <f t="shared" si="47"/>
        <v>#VALUE!</v>
      </c>
    </row>
    <row r="224" spans="1:29" x14ac:dyDescent="0.3">
      <c r="A224" t="s">
        <v>224</v>
      </c>
      <c r="B224" s="4" t="str" cm="1">
        <f t="array" ref="B224">_xll.SNL.Clients.Office.Excel.Functions.SPG(A224, "SP_TOTAL_REV", "CY2023")</f>
        <v>#PEND</v>
      </c>
      <c r="C224" s="4" t="str">
        <f>_xll.SNL.Clients.Office.Excel.Functions.SPG(A224,"IQ_AVG_DILUT_SHARES_OUT","CY2023")</f>
        <v>#PEND</v>
      </c>
      <c r="D224" s="5" t="str">
        <f>_xll.SNL.Clients.Office.Excel.Functions.SPG(A224, "IQ_DILUT_EPS_NORM", "CY2023")</f>
        <v>#PEND</v>
      </c>
      <c r="E224" t="e">
        <f t="shared" si="36"/>
        <v>#VALUE!</v>
      </c>
      <c r="F224" t="e">
        <f t="shared" si="37"/>
        <v>#VALUE!</v>
      </c>
      <c r="G224" s="5" t="str">
        <f>_xll.SNL.Clients.Office.Excel.Functions.SPG(A224, "SP_MARKETCAP", "12/30/2023")</f>
        <v>#PEND</v>
      </c>
      <c r="H224" t="e">
        <f t="shared" si="41"/>
        <v>#VALUE!</v>
      </c>
      <c r="I224" t="e">
        <f t="shared" si="42"/>
        <v>#VALUE!</v>
      </c>
      <c r="K224" t="s">
        <v>224</v>
      </c>
      <c r="L224" s="4" t="str" cm="1">
        <f t="array" ref="L224">_xll.SNL.Clients.Office.Excel.Functions.SPG(K224, "SP_TOTAL_REV", "CY2023")</f>
        <v>#PEND</v>
      </c>
      <c r="M224" s="4" t="str">
        <f>_xll.SNL.Clients.Office.Excel.Functions.SPG(K224,"IQ_AVG_DILUT_SHARES_OUT","CY2023")</f>
        <v>#PEND</v>
      </c>
      <c r="N224" s="5" t="str">
        <f>_xll.SNL.Clients.Office.Excel.Functions.SPG(K224, "IQ_DILUT_EPS_NORM", "CY2023")</f>
        <v>#PEND</v>
      </c>
      <c r="O224" t="e">
        <f t="shared" si="38"/>
        <v>#VALUE!</v>
      </c>
      <c r="P224" t="e">
        <f t="shared" si="39"/>
        <v>#VALUE!</v>
      </c>
      <c r="Q224" s="5" t="str">
        <f>_xll.SNL.Clients.Office.Excel.Functions.SPG(K224, "SP_MARKETCAP", "12/31/2022")</f>
        <v>#PEND</v>
      </c>
      <c r="R224" t="e">
        <f t="shared" si="43"/>
        <v>#VALUE!</v>
      </c>
      <c r="S224" t="e">
        <f t="shared" si="44"/>
        <v>#VALUE!</v>
      </c>
      <c r="U224" t="s">
        <v>224</v>
      </c>
      <c r="V224" s="4" t="str" cm="1">
        <f t="array" ref="V224">_xll.SNL.Clients.Office.Excel.Functions.SPG(U224, "SP_TOTAL_REV", "CY2021")</f>
        <v>#PEND</v>
      </c>
      <c r="W224" s="4" t="str">
        <f>_xll.SNL.Clients.Office.Excel.Functions.SPG(U224,"IQ_AVG_DILUT_SHARES_OUT","CY2021")</f>
        <v>#PEND</v>
      </c>
      <c r="X224" s="5" t="str">
        <f>_xll.SNL.Clients.Office.Excel.Functions.SPG(U224, "IQ_DILUT_EPS_NORM", "CY2021")</f>
        <v>#PEND</v>
      </c>
      <c r="Y224" t="e">
        <f t="shared" si="45"/>
        <v>#VALUE!</v>
      </c>
      <c r="Z224" t="e">
        <f t="shared" si="46"/>
        <v>#VALUE!</v>
      </c>
      <c r="AA224" s="5" t="str">
        <f>_xll.SNL.Clients.Office.Excel.Functions.SPG(U224, "SP_MARKETCAP", "12/31/2021")</f>
        <v>#PEND</v>
      </c>
      <c r="AB224" t="e">
        <f t="shared" si="40"/>
        <v>#VALUE!</v>
      </c>
      <c r="AC224" t="e">
        <f t="shared" si="47"/>
        <v>#VALUE!</v>
      </c>
    </row>
    <row r="225" spans="1:29" x14ac:dyDescent="0.3">
      <c r="A225" t="s">
        <v>225</v>
      </c>
      <c r="B225" s="4" t="str" cm="1">
        <f t="array" ref="B225">_xll.SNL.Clients.Office.Excel.Functions.SPG(A225, "SP_TOTAL_REV", "CY2023")</f>
        <v>#PEND</v>
      </c>
      <c r="C225" s="4" t="str">
        <f>_xll.SNL.Clients.Office.Excel.Functions.SPG(A225,"IQ_AVG_DILUT_SHARES_OUT","CY2023")</f>
        <v>#PEND</v>
      </c>
      <c r="D225" s="5" t="str">
        <f>_xll.SNL.Clients.Office.Excel.Functions.SPG(A225, "IQ_DILUT_EPS_NORM", "CY2023")</f>
        <v>#PEND</v>
      </c>
      <c r="E225" t="e">
        <f t="shared" si="36"/>
        <v>#VALUE!</v>
      </c>
      <c r="F225" t="e">
        <f t="shared" si="37"/>
        <v>#VALUE!</v>
      </c>
      <c r="G225" s="5" t="str">
        <f>_xll.SNL.Clients.Office.Excel.Functions.SPG(A225, "SP_MARKETCAP", "12/30/2023")</f>
        <v>#PEND</v>
      </c>
      <c r="H225" t="e">
        <f t="shared" si="41"/>
        <v>#VALUE!</v>
      </c>
      <c r="I225" t="e">
        <f t="shared" si="42"/>
        <v>#VALUE!</v>
      </c>
      <c r="K225" t="s">
        <v>225</v>
      </c>
      <c r="L225" s="4" t="str" cm="1">
        <f t="array" ref="L225">_xll.SNL.Clients.Office.Excel.Functions.SPG(K225, "SP_TOTAL_REV", "CY2023")</f>
        <v>#PEND</v>
      </c>
      <c r="M225" s="4" t="str">
        <f>_xll.SNL.Clients.Office.Excel.Functions.SPG(K225,"IQ_AVG_DILUT_SHARES_OUT","CY2023")</f>
        <v>#PEND</v>
      </c>
      <c r="N225" s="5" t="str">
        <f>_xll.SNL.Clients.Office.Excel.Functions.SPG(K225, "IQ_DILUT_EPS_NORM", "CY2023")</f>
        <v>#PEND</v>
      </c>
      <c r="O225" t="e">
        <f t="shared" si="38"/>
        <v>#VALUE!</v>
      </c>
      <c r="P225" t="e">
        <f t="shared" si="39"/>
        <v>#VALUE!</v>
      </c>
      <c r="Q225" s="5" t="str">
        <f>_xll.SNL.Clients.Office.Excel.Functions.SPG(K225, "SP_MARKETCAP", "12/31/2022")</f>
        <v>#PEND</v>
      </c>
      <c r="R225" t="e">
        <f t="shared" si="43"/>
        <v>#VALUE!</v>
      </c>
      <c r="S225" t="e">
        <f t="shared" si="44"/>
        <v>#VALUE!</v>
      </c>
      <c r="U225" t="s">
        <v>225</v>
      </c>
      <c r="V225" s="4" t="str" cm="1">
        <f t="array" ref="V225">_xll.SNL.Clients.Office.Excel.Functions.SPG(U225, "SP_TOTAL_REV", "CY2021")</f>
        <v>#PEND</v>
      </c>
      <c r="W225" s="4" t="str">
        <f>_xll.SNL.Clients.Office.Excel.Functions.SPG(U225,"IQ_AVG_DILUT_SHARES_OUT","CY2021")</f>
        <v>#PEND</v>
      </c>
      <c r="X225" s="5" t="str">
        <f>_xll.SNL.Clients.Office.Excel.Functions.SPG(U225, "IQ_DILUT_EPS_NORM", "CY2021")</f>
        <v>#PEND</v>
      </c>
      <c r="Y225" t="e">
        <f t="shared" si="45"/>
        <v>#VALUE!</v>
      </c>
      <c r="Z225" t="e">
        <f t="shared" si="46"/>
        <v>#VALUE!</v>
      </c>
      <c r="AA225" s="5" t="str">
        <f>_xll.SNL.Clients.Office.Excel.Functions.SPG(U225, "SP_MARKETCAP", "12/31/2021")</f>
        <v>#PEND</v>
      </c>
      <c r="AB225" t="e">
        <f t="shared" si="40"/>
        <v>#VALUE!</v>
      </c>
      <c r="AC225" t="e">
        <f t="shared" si="47"/>
        <v>#VALUE!</v>
      </c>
    </row>
    <row r="226" spans="1:29" x14ac:dyDescent="0.3">
      <c r="A226" t="s">
        <v>226</v>
      </c>
      <c r="B226" s="4" t="str" cm="1">
        <f t="array" ref="B226">_xll.SNL.Clients.Office.Excel.Functions.SPG(A226, "SP_TOTAL_REV", "CY2023")</f>
        <v>#PEND</v>
      </c>
      <c r="C226" s="4" t="str">
        <f>_xll.SNL.Clients.Office.Excel.Functions.SPG(A226,"IQ_AVG_DILUT_SHARES_OUT","CY2023")</f>
        <v>#PEND</v>
      </c>
      <c r="D226" s="5" t="str">
        <f>_xll.SNL.Clients.Office.Excel.Functions.SPG(A226, "IQ_DILUT_EPS_NORM", "CY2023")</f>
        <v>#PEND</v>
      </c>
      <c r="E226" t="e">
        <f t="shared" si="36"/>
        <v>#VALUE!</v>
      </c>
      <c r="F226" t="e">
        <f t="shared" si="37"/>
        <v>#VALUE!</v>
      </c>
      <c r="G226" s="5" t="str">
        <f>_xll.SNL.Clients.Office.Excel.Functions.SPG(A226, "SP_MARKETCAP", "12/30/2023")</f>
        <v>#PEND</v>
      </c>
      <c r="H226" t="e">
        <f t="shared" si="41"/>
        <v>#VALUE!</v>
      </c>
      <c r="I226" t="e">
        <f t="shared" si="42"/>
        <v>#VALUE!</v>
      </c>
      <c r="K226" t="s">
        <v>226</v>
      </c>
      <c r="L226" s="4" t="str" cm="1">
        <f t="array" ref="L226">_xll.SNL.Clients.Office.Excel.Functions.SPG(K226, "SP_TOTAL_REV", "CY2023")</f>
        <v>#PEND</v>
      </c>
      <c r="M226" s="4" t="str">
        <f>_xll.SNL.Clients.Office.Excel.Functions.SPG(K226,"IQ_AVG_DILUT_SHARES_OUT","CY2023")</f>
        <v>#PEND</v>
      </c>
      <c r="N226" s="5" t="str">
        <f>_xll.SNL.Clients.Office.Excel.Functions.SPG(K226, "IQ_DILUT_EPS_NORM", "CY2023")</f>
        <v>#PEND</v>
      </c>
      <c r="O226" t="e">
        <f t="shared" si="38"/>
        <v>#VALUE!</v>
      </c>
      <c r="P226" t="e">
        <f t="shared" si="39"/>
        <v>#VALUE!</v>
      </c>
      <c r="Q226" s="5" t="str">
        <f>_xll.SNL.Clients.Office.Excel.Functions.SPG(K226, "SP_MARKETCAP", "12/31/2022")</f>
        <v>#PEND</v>
      </c>
      <c r="R226" t="e">
        <f t="shared" si="43"/>
        <v>#VALUE!</v>
      </c>
      <c r="S226" t="e">
        <f t="shared" si="44"/>
        <v>#VALUE!</v>
      </c>
      <c r="U226" t="s">
        <v>226</v>
      </c>
      <c r="V226" s="4" t="str" cm="1">
        <f t="array" ref="V226">_xll.SNL.Clients.Office.Excel.Functions.SPG(U226, "SP_TOTAL_REV", "CY2021")</f>
        <v>#PEND</v>
      </c>
      <c r="W226" s="4" t="str">
        <f>_xll.SNL.Clients.Office.Excel.Functions.SPG(U226,"IQ_AVG_DILUT_SHARES_OUT","CY2021")</f>
        <v>#PEND</v>
      </c>
      <c r="X226" s="5" t="str">
        <f>_xll.SNL.Clients.Office.Excel.Functions.SPG(U226, "IQ_DILUT_EPS_NORM", "CY2021")</f>
        <v>#PEND</v>
      </c>
      <c r="Y226" t="e">
        <f t="shared" si="45"/>
        <v>#VALUE!</v>
      </c>
      <c r="Z226" t="e">
        <f t="shared" si="46"/>
        <v>#VALUE!</v>
      </c>
      <c r="AA226" s="5" t="str">
        <f>_xll.SNL.Clients.Office.Excel.Functions.SPG(U226, "SP_MARKETCAP", "12/31/2021")</f>
        <v>#PEND</v>
      </c>
      <c r="AB226" t="e">
        <f t="shared" si="40"/>
        <v>#VALUE!</v>
      </c>
      <c r="AC226" t="e">
        <f t="shared" si="47"/>
        <v>#VALUE!</v>
      </c>
    </row>
    <row r="227" spans="1:29" x14ac:dyDescent="0.3">
      <c r="A227" t="s">
        <v>227</v>
      </c>
      <c r="B227" s="4" t="str" cm="1">
        <f t="array" ref="B227">_xll.SNL.Clients.Office.Excel.Functions.SPG(A227, "SP_TOTAL_REV", "CY2023")</f>
        <v>#PEND</v>
      </c>
      <c r="C227" s="4" t="str">
        <f>_xll.SNL.Clients.Office.Excel.Functions.SPG(A227,"IQ_AVG_DILUT_SHARES_OUT","CY2023")</f>
        <v>#PEND</v>
      </c>
      <c r="D227" s="5" t="str">
        <f>_xll.SNL.Clients.Office.Excel.Functions.SPG(A227, "IQ_DILUT_EPS_NORM", "CY2023")</f>
        <v>#PEND</v>
      </c>
      <c r="E227" t="e">
        <f t="shared" si="36"/>
        <v>#VALUE!</v>
      </c>
      <c r="F227" t="e">
        <f t="shared" si="37"/>
        <v>#VALUE!</v>
      </c>
      <c r="G227" s="5" t="str">
        <f>_xll.SNL.Clients.Office.Excel.Functions.SPG(A227, "SP_MARKETCAP", "12/30/2023")</f>
        <v>#PEND</v>
      </c>
      <c r="H227" t="e">
        <f t="shared" si="41"/>
        <v>#VALUE!</v>
      </c>
      <c r="I227" t="e">
        <f t="shared" si="42"/>
        <v>#VALUE!</v>
      </c>
      <c r="K227" t="s">
        <v>227</v>
      </c>
      <c r="L227" s="4" t="str" cm="1">
        <f t="array" ref="L227">_xll.SNL.Clients.Office.Excel.Functions.SPG(K227, "SP_TOTAL_REV", "CY2023")</f>
        <v>#PEND</v>
      </c>
      <c r="M227" s="4" t="str">
        <f>_xll.SNL.Clients.Office.Excel.Functions.SPG(K227,"IQ_AVG_DILUT_SHARES_OUT","CY2023")</f>
        <v>#PEND</v>
      </c>
      <c r="N227" s="5" t="str">
        <f>_xll.SNL.Clients.Office.Excel.Functions.SPG(K227, "IQ_DILUT_EPS_NORM", "CY2023")</f>
        <v>#PEND</v>
      </c>
      <c r="O227" t="e">
        <f t="shared" si="38"/>
        <v>#VALUE!</v>
      </c>
      <c r="P227" t="e">
        <f t="shared" si="39"/>
        <v>#VALUE!</v>
      </c>
      <c r="Q227" s="5" t="str">
        <f>_xll.SNL.Clients.Office.Excel.Functions.SPG(K227, "SP_MARKETCAP", "12/31/2022")</f>
        <v>#PEND</v>
      </c>
      <c r="R227" t="e">
        <f t="shared" si="43"/>
        <v>#VALUE!</v>
      </c>
      <c r="S227" t="e">
        <f t="shared" si="44"/>
        <v>#VALUE!</v>
      </c>
      <c r="U227" t="s">
        <v>227</v>
      </c>
      <c r="V227" s="4" t="str" cm="1">
        <f t="array" ref="V227">_xll.SNL.Clients.Office.Excel.Functions.SPG(U227, "SP_TOTAL_REV", "CY2021")</f>
        <v>#PEND</v>
      </c>
      <c r="W227" s="4" t="str">
        <f>_xll.SNL.Clients.Office.Excel.Functions.SPG(U227,"IQ_AVG_DILUT_SHARES_OUT","CY2021")</f>
        <v>#PEND</v>
      </c>
      <c r="X227" s="5" t="str">
        <f>_xll.SNL.Clients.Office.Excel.Functions.SPG(U227, "IQ_DILUT_EPS_NORM", "CY2021")</f>
        <v>#PEND</v>
      </c>
      <c r="Y227" t="e">
        <f t="shared" si="45"/>
        <v>#VALUE!</v>
      </c>
      <c r="Z227" t="e">
        <f t="shared" si="46"/>
        <v>#VALUE!</v>
      </c>
      <c r="AA227" s="5" t="str">
        <f>_xll.SNL.Clients.Office.Excel.Functions.SPG(U227, "SP_MARKETCAP", "12/31/2021")</f>
        <v>#PEND</v>
      </c>
      <c r="AB227" t="e">
        <f t="shared" si="40"/>
        <v>#VALUE!</v>
      </c>
      <c r="AC227" t="e">
        <f t="shared" si="47"/>
        <v>#VALUE!</v>
      </c>
    </row>
    <row r="228" spans="1:29" x14ac:dyDescent="0.3">
      <c r="A228" t="s">
        <v>228</v>
      </c>
      <c r="B228" s="4" t="str" cm="1">
        <f t="array" ref="B228">_xll.SNL.Clients.Office.Excel.Functions.SPG(A228, "SP_TOTAL_REV", "CY2023")</f>
        <v>#PEND</v>
      </c>
      <c r="C228" s="4" t="str">
        <f>_xll.SNL.Clients.Office.Excel.Functions.SPG(A228,"IQ_AVG_DILUT_SHARES_OUT","CY2023")</f>
        <v>#PEND</v>
      </c>
      <c r="D228" s="5" t="str">
        <f>_xll.SNL.Clients.Office.Excel.Functions.SPG(A228, "IQ_DILUT_EPS_NORM", "CY2023")</f>
        <v>#PEND</v>
      </c>
      <c r="E228" t="e">
        <f t="shared" si="36"/>
        <v>#VALUE!</v>
      </c>
      <c r="F228" t="e">
        <f t="shared" si="37"/>
        <v>#VALUE!</v>
      </c>
      <c r="G228" s="5" t="str">
        <f>_xll.SNL.Clients.Office.Excel.Functions.SPG(A228, "SP_MARKETCAP", "12/30/2023")</f>
        <v>#PEND</v>
      </c>
      <c r="H228" t="e">
        <f t="shared" si="41"/>
        <v>#VALUE!</v>
      </c>
      <c r="I228" t="e">
        <f t="shared" si="42"/>
        <v>#VALUE!</v>
      </c>
      <c r="K228" t="s">
        <v>228</v>
      </c>
      <c r="L228" s="4" t="str" cm="1">
        <f t="array" ref="L228">_xll.SNL.Clients.Office.Excel.Functions.SPG(K228, "SP_TOTAL_REV", "CY2023")</f>
        <v>#PEND</v>
      </c>
      <c r="M228" s="4" t="str">
        <f>_xll.SNL.Clients.Office.Excel.Functions.SPG(K228,"IQ_AVG_DILUT_SHARES_OUT","CY2023")</f>
        <v>#PEND</v>
      </c>
      <c r="N228" s="5" t="str">
        <f>_xll.SNL.Clients.Office.Excel.Functions.SPG(K228, "IQ_DILUT_EPS_NORM", "CY2023")</f>
        <v>#PEND</v>
      </c>
      <c r="O228" t="e">
        <f t="shared" si="38"/>
        <v>#VALUE!</v>
      </c>
      <c r="P228" t="e">
        <f t="shared" si="39"/>
        <v>#VALUE!</v>
      </c>
      <c r="Q228" s="5" t="str">
        <f>_xll.SNL.Clients.Office.Excel.Functions.SPG(K228, "SP_MARKETCAP", "12/31/2022")</f>
        <v>#PEND</v>
      </c>
      <c r="R228" t="e">
        <f t="shared" si="43"/>
        <v>#VALUE!</v>
      </c>
      <c r="S228" t="e">
        <f t="shared" si="44"/>
        <v>#VALUE!</v>
      </c>
      <c r="U228" t="s">
        <v>228</v>
      </c>
      <c r="V228" s="4" t="str" cm="1">
        <f t="array" ref="V228">_xll.SNL.Clients.Office.Excel.Functions.SPG(U228, "SP_TOTAL_REV", "CY2021")</f>
        <v>#PEND</v>
      </c>
      <c r="W228" s="4" t="str">
        <f>_xll.SNL.Clients.Office.Excel.Functions.SPG(U228,"IQ_AVG_DILUT_SHARES_OUT","CY2021")</f>
        <v>#PEND</v>
      </c>
      <c r="X228" s="5" t="str">
        <f>_xll.SNL.Clients.Office.Excel.Functions.SPG(U228, "IQ_DILUT_EPS_NORM", "CY2021")</f>
        <v>#PEND</v>
      </c>
      <c r="Y228" t="e">
        <f t="shared" si="45"/>
        <v>#VALUE!</v>
      </c>
      <c r="Z228" t="e">
        <f t="shared" si="46"/>
        <v>#VALUE!</v>
      </c>
      <c r="AA228" s="5" t="str">
        <f>_xll.SNL.Clients.Office.Excel.Functions.SPG(U228, "SP_MARKETCAP", "12/31/2021")</f>
        <v>#PEND</v>
      </c>
      <c r="AB228" t="e">
        <f t="shared" si="40"/>
        <v>#VALUE!</v>
      </c>
      <c r="AC228" t="e">
        <f t="shared" si="47"/>
        <v>#VALUE!</v>
      </c>
    </row>
    <row r="229" spans="1:29" x14ac:dyDescent="0.3">
      <c r="A229" t="s">
        <v>229</v>
      </c>
      <c r="B229" s="4" t="str" cm="1">
        <f t="array" ref="B229">_xll.SNL.Clients.Office.Excel.Functions.SPG(A229, "SP_TOTAL_REV", "CY2023")</f>
        <v>#PEND</v>
      </c>
      <c r="C229" s="4" t="str">
        <f>_xll.SNL.Clients.Office.Excel.Functions.SPG(A229,"IQ_AVG_DILUT_SHARES_OUT","CY2023")</f>
        <v>#PEND</v>
      </c>
      <c r="D229" s="5" t="str">
        <f>_xll.SNL.Clients.Office.Excel.Functions.SPG(A229, "IQ_DILUT_EPS_NORM", "CY2023")</f>
        <v>#PEND</v>
      </c>
      <c r="E229" t="e">
        <f t="shared" si="36"/>
        <v>#VALUE!</v>
      </c>
      <c r="F229" t="e">
        <f t="shared" si="37"/>
        <v>#VALUE!</v>
      </c>
      <c r="G229" s="5" t="str">
        <f>_xll.SNL.Clients.Office.Excel.Functions.SPG(A229, "SP_MARKETCAP", "12/30/2023")</f>
        <v>#PEND</v>
      </c>
      <c r="H229" t="e">
        <f t="shared" si="41"/>
        <v>#VALUE!</v>
      </c>
      <c r="I229" t="e">
        <f t="shared" si="42"/>
        <v>#VALUE!</v>
      </c>
      <c r="K229" t="s">
        <v>229</v>
      </c>
      <c r="L229" s="4" t="str" cm="1">
        <f t="array" ref="L229">_xll.SNL.Clients.Office.Excel.Functions.SPG(K229, "SP_TOTAL_REV", "CY2023")</f>
        <v>#PEND</v>
      </c>
      <c r="M229" s="4" t="str">
        <f>_xll.SNL.Clients.Office.Excel.Functions.SPG(K229,"IQ_AVG_DILUT_SHARES_OUT","CY2023")</f>
        <v>#PEND</v>
      </c>
      <c r="N229" s="5" t="str">
        <f>_xll.SNL.Clients.Office.Excel.Functions.SPG(K229, "IQ_DILUT_EPS_NORM", "CY2023")</f>
        <v>#PEND</v>
      </c>
      <c r="O229" t="e">
        <f t="shared" si="38"/>
        <v>#VALUE!</v>
      </c>
      <c r="P229" t="e">
        <f t="shared" si="39"/>
        <v>#VALUE!</v>
      </c>
      <c r="Q229" s="5" t="str">
        <f>_xll.SNL.Clients.Office.Excel.Functions.SPG(K229, "SP_MARKETCAP", "12/31/2022")</f>
        <v>#PEND</v>
      </c>
      <c r="R229" t="e">
        <f t="shared" si="43"/>
        <v>#VALUE!</v>
      </c>
      <c r="S229" t="e">
        <f t="shared" si="44"/>
        <v>#VALUE!</v>
      </c>
      <c r="U229" t="s">
        <v>229</v>
      </c>
      <c r="V229" s="4" t="str" cm="1">
        <f t="array" ref="V229">_xll.SNL.Clients.Office.Excel.Functions.SPG(U229, "SP_TOTAL_REV", "CY2021")</f>
        <v>#PEND</v>
      </c>
      <c r="W229" s="4" t="str">
        <f>_xll.SNL.Clients.Office.Excel.Functions.SPG(U229,"IQ_AVG_DILUT_SHARES_OUT","CY2021")</f>
        <v>#PEND</v>
      </c>
      <c r="X229" s="5" t="str">
        <f>_xll.SNL.Clients.Office.Excel.Functions.SPG(U229, "IQ_DILUT_EPS_NORM", "CY2021")</f>
        <v>#PEND</v>
      </c>
      <c r="Y229" t="e">
        <f t="shared" si="45"/>
        <v>#VALUE!</v>
      </c>
      <c r="Z229" t="e">
        <f t="shared" si="46"/>
        <v>#VALUE!</v>
      </c>
      <c r="AA229" s="5" t="str">
        <f>_xll.SNL.Clients.Office.Excel.Functions.SPG(U229, "SP_MARKETCAP", "12/31/2021")</f>
        <v>#PEND</v>
      </c>
      <c r="AB229" t="e">
        <f t="shared" si="40"/>
        <v>#VALUE!</v>
      </c>
      <c r="AC229" t="e">
        <f t="shared" si="47"/>
        <v>#VALUE!</v>
      </c>
    </row>
    <row r="230" spans="1:29" x14ac:dyDescent="0.3">
      <c r="A230" t="s">
        <v>230</v>
      </c>
      <c r="B230" s="4" t="str" cm="1">
        <f t="array" ref="B230">_xll.SNL.Clients.Office.Excel.Functions.SPG(A230, "SP_TOTAL_REV", "CY2023")</f>
        <v>#PEND</v>
      </c>
      <c r="C230" s="4" t="str">
        <f>_xll.SNL.Clients.Office.Excel.Functions.SPG(A230,"IQ_AVG_DILUT_SHARES_OUT","CY2023")</f>
        <v>#PEND</v>
      </c>
      <c r="D230" s="5" t="str">
        <f>_xll.SNL.Clients.Office.Excel.Functions.SPG(A230, "IQ_DILUT_EPS_NORM", "CY2023")</f>
        <v>#PEND</v>
      </c>
      <c r="E230" t="e">
        <f t="shared" si="36"/>
        <v>#VALUE!</v>
      </c>
      <c r="F230" t="e">
        <f t="shared" si="37"/>
        <v>#VALUE!</v>
      </c>
      <c r="G230" s="5" t="str">
        <f>_xll.SNL.Clients.Office.Excel.Functions.SPG(A230, "SP_MARKETCAP", "12/30/2023")</f>
        <v>#PEND</v>
      </c>
      <c r="H230" t="e">
        <f t="shared" si="41"/>
        <v>#VALUE!</v>
      </c>
      <c r="I230" t="e">
        <f t="shared" si="42"/>
        <v>#VALUE!</v>
      </c>
      <c r="K230" t="s">
        <v>230</v>
      </c>
      <c r="L230" s="4" t="str" cm="1">
        <f t="array" ref="L230">_xll.SNL.Clients.Office.Excel.Functions.SPG(K230, "SP_TOTAL_REV", "CY2023")</f>
        <v>#PEND</v>
      </c>
      <c r="M230" s="4" t="str">
        <f>_xll.SNL.Clients.Office.Excel.Functions.SPG(K230,"IQ_AVG_DILUT_SHARES_OUT","CY2023")</f>
        <v>#PEND</v>
      </c>
      <c r="N230" s="5" t="str">
        <f>_xll.SNL.Clients.Office.Excel.Functions.SPG(K230, "IQ_DILUT_EPS_NORM", "CY2023")</f>
        <v>#PEND</v>
      </c>
      <c r="O230" t="e">
        <f t="shared" si="38"/>
        <v>#VALUE!</v>
      </c>
      <c r="P230" t="e">
        <f t="shared" si="39"/>
        <v>#VALUE!</v>
      </c>
      <c r="Q230" s="5" t="str">
        <f>_xll.SNL.Clients.Office.Excel.Functions.SPG(K230, "SP_MARKETCAP", "12/31/2022")</f>
        <v>#PEND</v>
      </c>
      <c r="R230" t="e">
        <f t="shared" si="43"/>
        <v>#VALUE!</v>
      </c>
      <c r="S230" t="e">
        <f t="shared" si="44"/>
        <v>#VALUE!</v>
      </c>
      <c r="U230" t="s">
        <v>230</v>
      </c>
      <c r="V230" s="4" t="str" cm="1">
        <f t="array" ref="V230">_xll.SNL.Clients.Office.Excel.Functions.SPG(U230, "SP_TOTAL_REV", "CY2021")</f>
        <v>#PEND</v>
      </c>
      <c r="W230" s="4" t="str">
        <f>_xll.SNL.Clients.Office.Excel.Functions.SPG(U230,"IQ_AVG_DILUT_SHARES_OUT","CY2021")</f>
        <v>#PEND</v>
      </c>
      <c r="X230" s="5" t="str">
        <f>_xll.SNL.Clients.Office.Excel.Functions.SPG(U230, "IQ_DILUT_EPS_NORM", "CY2021")</f>
        <v>#PEND</v>
      </c>
      <c r="Y230" t="e">
        <f t="shared" si="45"/>
        <v>#VALUE!</v>
      </c>
      <c r="Z230" t="e">
        <f t="shared" si="46"/>
        <v>#VALUE!</v>
      </c>
      <c r="AA230" s="5" t="str">
        <f>_xll.SNL.Clients.Office.Excel.Functions.SPG(U230, "SP_MARKETCAP", "12/31/2021")</f>
        <v>#PEND</v>
      </c>
      <c r="AB230" t="e">
        <f t="shared" si="40"/>
        <v>#VALUE!</v>
      </c>
      <c r="AC230" t="e">
        <f t="shared" si="47"/>
        <v>#VALUE!</v>
      </c>
    </row>
    <row r="231" spans="1:29" x14ac:dyDescent="0.3">
      <c r="A231" t="s">
        <v>231</v>
      </c>
      <c r="B231" s="4" t="str" cm="1">
        <f t="array" ref="B231">_xll.SNL.Clients.Office.Excel.Functions.SPG(A231, "SP_TOTAL_REV", "CY2023")</f>
        <v>#PEND</v>
      </c>
      <c r="C231" s="4" t="str">
        <f>_xll.SNL.Clients.Office.Excel.Functions.SPG(A231,"IQ_AVG_DILUT_SHARES_OUT","CY2023")</f>
        <v>#PEND</v>
      </c>
      <c r="D231" s="5" t="str">
        <f>_xll.SNL.Clients.Office.Excel.Functions.SPG(A231, "IQ_DILUT_EPS_NORM", "CY2023")</f>
        <v>#PEND</v>
      </c>
      <c r="E231" t="e">
        <f t="shared" si="36"/>
        <v>#VALUE!</v>
      </c>
      <c r="F231" t="e">
        <f t="shared" si="37"/>
        <v>#VALUE!</v>
      </c>
      <c r="G231" s="5" t="str">
        <f>_xll.SNL.Clients.Office.Excel.Functions.SPG(A231, "SP_MARKETCAP", "12/30/2023")</f>
        <v>#PEND</v>
      </c>
      <c r="H231" t="e">
        <f t="shared" si="41"/>
        <v>#VALUE!</v>
      </c>
      <c r="I231" t="e">
        <f t="shared" si="42"/>
        <v>#VALUE!</v>
      </c>
      <c r="K231" t="s">
        <v>231</v>
      </c>
      <c r="L231" s="4" t="str" cm="1">
        <f t="array" ref="L231">_xll.SNL.Clients.Office.Excel.Functions.SPG(K231, "SP_TOTAL_REV", "CY2023")</f>
        <v>#PEND</v>
      </c>
      <c r="M231" s="4" t="str">
        <f>_xll.SNL.Clients.Office.Excel.Functions.SPG(K231,"IQ_AVG_DILUT_SHARES_OUT","CY2023")</f>
        <v>#PEND</v>
      </c>
      <c r="N231" s="5" t="str">
        <f>_xll.SNL.Clients.Office.Excel.Functions.SPG(K231, "IQ_DILUT_EPS_NORM", "CY2023")</f>
        <v>#PEND</v>
      </c>
      <c r="O231" t="e">
        <f t="shared" si="38"/>
        <v>#VALUE!</v>
      </c>
      <c r="P231" t="e">
        <f t="shared" si="39"/>
        <v>#VALUE!</v>
      </c>
      <c r="Q231" s="5" t="str">
        <f>_xll.SNL.Clients.Office.Excel.Functions.SPG(K231, "SP_MARKETCAP", "12/31/2022")</f>
        <v>#PEND</v>
      </c>
      <c r="R231" t="e">
        <f t="shared" si="43"/>
        <v>#VALUE!</v>
      </c>
      <c r="S231" t="e">
        <f t="shared" si="44"/>
        <v>#VALUE!</v>
      </c>
      <c r="U231" t="s">
        <v>231</v>
      </c>
      <c r="V231" s="4" t="str" cm="1">
        <f t="array" ref="V231">_xll.SNL.Clients.Office.Excel.Functions.SPG(U231, "SP_TOTAL_REV", "CY2021")</f>
        <v>#PEND</v>
      </c>
      <c r="W231" s="4" t="str">
        <f>_xll.SNL.Clients.Office.Excel.Functions.SPG(U231,"IQ_AVG_DILUT_SHARES_OUT","CY2021")</f>
        <v>#PEND</v>
      </c>
      <c r="X231" s="5" t="str">
        <f>_xll.SNL.Clients.Office.Excel.Functions.SPG(U231, "IQ_DILUT_EPS_NORM", "CY2021")</f>
        <v>#PEND</v>
      </c>
      <c r="Y231" t="e">
        <f t="shared" si="45"/>
        <v>#VALUE!</v>
      </c>
      <c r="Z231" t="e">
        <f t="shared" si="46"/>
        <v>#VALUE!</v>
      </c>
      <c r="AA231" s="5" t="str">
        <f>_xll.SNL.Clients.Office.Excel.Functions.SPG(U231, "SP_MARKETCAP", "12/31/2021")</f>
        <v>#PEND</v>
      </c>
      <c r="AB231" t="e">
        <f t="shared" si="40"/>
        <v>#VALUE!</v>
      </c>
      <c r="AC231" t="e">
        <f t="shared" si="47"/>
        <v>#VALUE!</v>
      </c>
    </row>
    <row r="232" spans="1:29" x14ac:dyDescent="0.3">
      <c r="A232" t="s">
        <v>232</v>
      </c>
      <c r="B232" s="4" t="str" cm="1">
        <f t="array" ref="B232">_xll.SNL.Clients.Office.Excel.Functions.SPG(A232, "SP_TOTAL_REV", "CY2023")</f>
        <v>#PEND</v>
      </c>
      <c r="C232" s="4" t="str">
        <f>_xll.SNL.Clients.Office.Excel.Functions.SPG(A232,"IQ_AVG_DILUT_SHARES_OUT","CY2023")</f>
        <v>#PEND</v>
      </c>
      <c r="D232" s="5" t="str">
        <f>_xll.SNL.Clients.Office.Excel.Functions.SPG(A232, "IQ_DILUT_EPS_NORM", "CY2023")</f>
        <v>#PEND</v>
      </c>
      <c r="E232" t="e">
        <f t="shared" si="36"/>
        <v>#VALUE!</v>
      </c>
      <c r="F232" t="e">
        <f t="shared" si="37"/>
        <v>#VALUE!</v>
      </c>
      <c r="G232" s="5" t="str">
        <f>_xll.SNL.Clients.Office.Excel.Functions.SPG(A232, "SP_MARKETCAP", "12/30/2023")</f>
        <v>#PEND</v>
      </c>
      <c r="H232" t="e">
        <f t="shared" si="41"/>
        <v>#VALUE!</v>
      </c>
      <c r="I232" t="e">
        <f t="shared" si="42"/>
        <v>#VALUE!</v>
      </c>
      <c r="K232" t="s">
        <v>232</v>
      </c>
      <c r="L232" s="4" t="str" cm="1">
        <f t="array" ref="L232">_xll.SNL.Clients.Office.Excel.Functions.SPG(K232, "SP_TOTAL_REV", "CY2023")</f>
        <v>#PEND</v>
      </c>
      <c r="M232" s="4" t="str">
        <f>_xll.SNL.Clients.Office.Excel.Functions.SPG(K232,"IQ_AVG_DILUT_SHARES_OUT","CY2023")</f>
        <v>#PEND</v>
      </c>
      <c r="N232" s="5" t="str">
        <f>_xll.SNL.Clients.Office.Excel.Functions.SPG(K232, "IQ_DILUT_EPS_NORM", "CY2023")</f>
        <v>#PEND</v>
      </c>
      <c r="O232" t="e">
        <f t="shared" si="38"/>
        <v>#VALUE!</v>
      </c>
      <c r="P232" t="e">
        <f t="shared" si="39"/>
        <v>#VALUE!</v>
      </c>
      <c r="Q232" s="5" t="str">
        <f>_xll.SNL.Clients.Office.Excel.Functions.SPG(K232, "SP_MARKETCAP", "12/31/2022")</f>
        <v>#PEND</v>
      </c>
      <c r="R232" t="e">
        <f t="shared" si="43"/>
        <v>#VALUE!</v>
      </c>
      <c r="S232" t="e">
        <f t="shared" si="44"/>
        <v>#VALUE!</v>
      </c>
      <c r="U232" t="s">
        <v>232</v>
      </c>
      <c r="V232" s="4" t="str" cm="1">
        <f t="array" ref="V232">_xll.SNL.Clients.Office.Excel.Functions.SPG(U232, "SP_TOTAL_REV", "CY2021")</f>
        <v>#PEND</v>
      </c>
      <c r="W232" s="4" t="str">
        <f>_xll.SNL.Clients.Office.Excel.Functions.SPG(U232,"IQ_AVG_DILUT_SHARES_OUT","CY2021")</f>
        <v>#PEND</v>
      </c>
      <c r="X232" s="5" t="str">
        <f>_xll.SNL.Clients.Office.Excel.Functions.SPG(U232, "IQ_DILUT_EPS_NORM", "CY2021")</f>
        <v>#PEND</v>
      </c>
      <c r="Y232" t="e">
        <f t="shared" si="45"/>
        <v>#VALUE!</v>
      </c>
      <c r="Z232" t="e">
        <f t="shared" si="46"/>
        <v>#VALUE!</v>
      </c>
      <c r="AA232" s="5" t="str">
        <f>_xll.SNL.Clients.Office.Excel.Functions.SPG(U232, "SP_MARKETCAP", "12/31/2021")</f>
        <v>#PEND</v>
      </c>
      <c r="AB232" t="e">
        <f t="shared" si="40"/>
        <v>#VALUE!</v>
      </c>
      <c r="AC232" t="e">
        <f t="shared" si="47"/>
        <v>#VALUE!</v>
      </c>
    </row>
    <row r="233" spans="1:29" x14ac:dyDescent="0.3">
      <c r="A233" t="s">
        <v>233</v>
      </c>
      <c r="B233" s="4" t="str" cm="1">
        <f t="array" ref="B233">_xll.SNL.Clients.Office.Excel.Functions.SPG(A233, "SP_TOTAL_REV", "CY2023")</f>
        <v>#PEND</v>
      </c>
      <c r="C233" s="4" t="str">
        <f>_xll.SNL.Clients.Office.Excel.Functions.SPG(A233,"IQ_AVG_DILUT_SHARES_OUT","CY2023")</f>
        <v>#PEND</v>
      </c>
      <c r="D233" s="5" t="str">
        <f>_xll.SNL.Clients.Office.Excel.Functions.SPG(A233, "IQ_DILUT_EPS_NORM", "CY2023")</f>
        <v>#PEND</v>
      </c>
      <c r="E233" t="e">
        <f t="shared" si="36"/>
        <v>#VALUE!</v>
      </c>
      <c r="F233" t="e">
        <f t="shared" si="37"/>
        <v>#VALUE!</v>
      </c>
      <c r="G233" s="5" t="str">
        <f>_xll.SNL.Clients.Office.Excel.Functions.SPG(A233, "SP_MARKETCAP", "12/30/2023")</f>
        <v>#PEND</v>
      </c>
      <c r="H233" t="e">
        <f t="shared" si="41"/>
        <v>#VALUE!</v>
      </c>
      <c r="I233" t="e">
        <f t="shared" si="42"/>
        <v>#VALUE!</v>
      </c>
      <c r="K233" t="s">
        <v>233</v>
      </c>
      <c r="L233" s="4" t="str" cm="1">
        <f t="array" ref="L233">_xll.SNL.Clients.Office.Excel.Functions.SPG(K233, "SP_TOTAL_REV", "CY2023")</f>
        <v>#PEND</v>
      </c>
      <c r="M233" s="4" t="str">
        <f>_xll.SNL.Clients.Office.Excel.Functions.SPG(K233,"IQ_AVG_DILUT_SHARES_OUT","CY2023")</f>
        <v>#PEND</v>
      </c>
      <c r="N233" s="5" t="str">
        <f>_xll.SNL.Clients.Office.Excel.Functions.SPG(K233, "IQ_DILUT_EPS_NORM", "CY2023")</f>
        <v>#PEND</v>
      </c>
      <c r="O233" t="e">
        <f t="shared" si="38"/>
        <v>#VALUE!</v>
      </c>
      <c r="P233" t="e">
        <f t="shared" si="39"/>
        <v>#VALUE!</v>
      </c>
      <c r="Q233" s="5" t="str">
        <f>_xll.SNL.Clients.Office.Excel.Functions.SPG(K233, "SP_MARKETCAP", "12/31/2022")</f>
        <v>#PEND</v>
      </c>
      <c r="R233" t="e">
        <f t="shared" si="43"/>
        <v>#VALUE!</v>
      </c>
      <c r="S233" t="e">
        <f t="shared" si="44"/>
        <v>#VALUE!</v>
      </c>
      <c r="U233" t="s">
        <v>233</v>
      </c>
      <c r="V233" s="4" t="str" cm="1">
        <f t="array" ref="V233">_xll.SNL.Clients.Office.Excel.Functions.SPG(U233, "SP_TOTAL_REV", "CY2021")</f>
        <v>#PEND</v>
      </c>
      <c r="W233" s="4" t="str">
        <f>_xll.SNL.Clients.Office.Excel.Functions.SPG(U233,"IQ_AVG_DILUT_SHARES_OUT","CY2021")</f>
        <v>#PEND</v>
      </c>
      <c r="X233" s="5" t="str">
        <f>_xll.SNL.Clients.Office.Excel.Functions.SPG(U233, "IQ_DILUT_EPS_NORM", "CY2021")</f>
        <v>#PEND</v>
      </c>
      <c r="Y233" t="e">
        <f t="shared" si="45"/>
        <v>#VALUE!</v>
      </c>
      <c r="Z233" t="e">
        <f t="shared" si="46"/>
        <v>#VALUE!</v>
      </c>
      <c r="AA233" s="5" t="str">
        <f>_xll.SNL.Clients.Office.Excel.Functions.SPG(U233, "SP_MARKETCAP", "12/31/2021")</f>
        <v>#PEND</v>
      </c>
      <c r="AB233" t="e">
        <f t="shared" si="40"/>
        <v>#VALUE!</v>
      </c>
      <c r="AC233" t="e">
        <f t="shared" si="47"/>
        <v>#VALUE!</v>
      </c>
    </row>
    <row r="234" spans="1:29" x14ac:dyDescent="0.3">
      <c r="A234" t="s">
        <v>234</v>
      </c>
      <c r="B234" s="4" t="str" cm="1">
        <f t="array" ref="B234">_xll.SNL.Clients.Office.Excel.Functions.SPG(A234, "SP_TOTAL_REV", "CY2023")</f>
        <v>#PEND</v>
      </c>
      <c r="C234" s="4" t="str">
        <f>_xll.SNL.Clients.Office.Excel.Functions.SPG(A234,"IQ_AVG_DILUT_SHARES_OUT","CY2023")</f>
        <v>#PEND</v>
      </c>
      <c r="D234" s="5" t="str">
        <f>_xll.SNL.Clients.Office.Excel.Functions.SPG(A234, "IQ_DILUT_EPS_NORM", "CY2023")</f>
        <v>#PEND</v>
      </c>
      <c r="E234" t="e">
        <f t="shared" si="36"/>
        <v>#VALUE!</v>
      </c>
      <c r="F234" t="e">
        <f t="shared" si="37"/>
        <v>#VALUE!</v>
      </c>
      <c r="G234" s="5" t="str">
        <f>_xll.SNL.Clients.Office.Excel.Functions.SPG(A234, "SP_MARKETCAP", "12/30/2023")</f>
        <v>#PEND</v>
      </c>
      <c r="H234" t="e">
        <f t="shared" si="41"/>
        <v>#VALUE!</v>
      </c>
      <c r="I234" t="e">
        <f t="shared" si="42"/>
        <v>#VALUE!</v>
      </c>
      <c r="K234" t="s">
        <v>234</v>
      </c>
      <c r="L234" s="4" t="str" cm="1">
        <f t="array" ref="L234">_xll.SNL.Clients.Office.Excel.Functions.SPG(K234, "SP_TOTAL_REV", "CY2023")</f>
        <v>#PEND</v>
      </c>
      <c r="M234" s="4" t="str">
        <f>_xll.SNL.Clients.Office.Excel.Functions.SPG(K234,"IQ_AVG_DILUT_SHARES_OUT","CY2023")</f>
        <v>#PEND</v>
      </c>
      <c r="N234" s="5" t="str">
        <f>_xll.SNL.Clients.Office.Excel.Functions.SPG(K234, "IQ_DILUT_EPS_NORM", "CY2023")</f>
        <v>#PEND</v>
      </c>
      <c r="O234" t="e">
        <f t="shared" si="38"/>
        <v>#VALUE!</v>
      </c>
      <c r="P234" t="e">
        <f t="shared" si="39"/>
        <v>#VALUE!</v>
      </c>
      <c r="Q234" s="5" t="str">
        <f>_xll.SNL.Clients.Office.Excel.Functions.SPG(K234, "SP_MARKETCAP", "12/31/2022")</f>
        <v>#PEND</v>
      </c>
      <c r="R234" t="e">
        <f t="shared" si="43"/>
        <v>#VALUE!</v>
      </c>
      <c r="S234" t="e">
        <f t="shared" si="44"/>
        <v>#VALUE!</v>
      </c>
      <c r="U234" t="s">
        <v>234</v>
      </c>
      <c r="V234" s="4" t="str" cm="1">
        <f t="array" ref="V234">_xll.SNL.Clients.Office.Excel.Functions.SPG(U234, "SP_TOTAL_REV", "CY2021")</f>
        <v>#PEND</v>
      </c>
      <c r="W234" s="4" t="str">
        <f>_xll.SNL.Clients.Office.Excel.Functions.SPG(U234,"IQ_AVG_DILUT_SHARES_OUT","CY2021")</f>
        <v>#PEND</v>
      </c>
      <c r="X234" s="5" t="str">
        <f>_xll.SNL.Clients.Office.Excel.Functions.SPG(U234, "IQ_DILUT_EPS_NORM", "CY2021")</f>
        <v>#PEND</v>
      </c>
      <c r="Y234" t="e">
        <f t="shared" si="45"/>
        <v>#VALUE!</v>
      </c>
      <c r="Z234" t="e">
        <f t="shared" si="46"/>
        <v>#VALUE!</v>
      </c>
      <c r="AA234" s="5" t="str">
        <f>_xll.SNL.Clients.Office.Excel.Functions.SPG(U234, "SP_MARKETCAP", "12/31/2021")</f>
        <v>#PEND</v>
      </c>
      <c r="AB234" t="e">
        <f t="shared" si="40"/>
        <v>#VALUE!</v>
      </c>
      <c r="AC234" t="e">
        <f t="shared" si="47"/>
        <v>#VALUE!</v>
      </c>
    </row>
    <row r="235" spans="1:29" x14ac:dyDescent="0.3">
      <c r="A235" t="s">
        <v>235</v>
      </c>
      <c r="B235" s="4" t="str" cm="1">
        <f t="array" ref="B235">_xll.SNL.Clients.Office.Excel.Functions.SPG(A235, "SP_TOTAL_REV", "CY2023")</f>
        <v>#PEND</v>
      </c>
      <c r="C235" s="4" t="str">
        <f>_xll.SNL.Clients.Office.Excel.Functions.SPG(A235,"IQ_AVG_DILUT_SHARES_OUT","CY2023")</f>
        <v>#PEND</v>
      </c>
      <c r="D235" s="5" t="str">
        <f>_xll.SNL.Clients.Office.Excel.Functions.SPG(A235, "IQ_DILUT_EPS_NORM", "CY2023")</f>
        <v>#PEND</v>
      </c>
      <c r="E235" t="e">
        <f t="shared" si="36"/>
        <v>#VALUE!</v>
      </c>
      <c r="F235" t="e">
        <f t="shared" si="37"/>
        <v>#VALUE!</v>
      </c>
      <c r="G235" s="5" t="str">
        <f>_xll.SNL.Clients.Office.Excel.Functions.SPG(A235, "SP_MARKETCAP", "12/30/2023")</f>
        <v>#PEND</v>
      </c>
      <c r="H235" t="e">
        <f t="shared" si="41"/>
        <v>#VALUE!</v>
      </c>
      <c r="I235" t="e">
        <f t="shared" si="42"/>
        <v>#VALUE!</v>
      </c>
      <c r="K235" t="s">
        <v>235</v>
      </c>
      <c r="L235" s="4" t="str" cm="1">
        <f t="array" ref="L235">_xll.SNL.Clients.Office.Excel.Functions.SPG(K235, "SP_TOTAL_REV", "CY2023")</f>
        <v>#PEND</v>
      </c>
      <c r="M235" s="4" t="str">
        <f>_xll.SNL.Clients.Office.Excel.Functions.SPG(K235,"IQ_AVG_DILUT_SHARES_OUT","CY2023")</f>
        <v>#PEND</v>
      </c>
      <c r="N235" s="5" t="str">
        <f>_xll.SNL.Clients.Office.Excel.Functions.SPG(K235, "IQ_DILUT_EPS_NORM", "CY2023")</f>
        <v>#PEND</v>
      </c>
      <c r="O235" t="e">
        <f t="shared" si="38"/>
        <v>#VALUE!</v>
      </c>
      <c r="P235" t="e">
        <f t="shared" si="39"/>
        <v>#VALUE!</v>
      </c>
      <c r="Q235" s="5" t="str">
        <f>_xll.SNL.Clients.Office.Excel.Functions.SPG(K235, "SP_MARKETCAP", "12/31/2022")</f>
        <v>#PEND</v>
      </c>
      <c r="R235" t="e">
        <f t="shared" si="43"/>
        <v>#VALUE!</v>
      </c>
      <c r="S235" t="e">
        <f t="shared" si="44"/>
        <v>#VALUE!</v>
      </c>
      <c r="U235" t="s">
        <v>235</v>
      </c>
      <c r="V235" s="4" t="str" cm="1">
        <f t="array" ref="V235">_xll.SNL.Clients.Office.Excel.Functions.SPG(U235, "SP_TOTAL_REV", "CY2021")</f>
        <v>#PEND</v>
      </c>
      <c r="W235" s="4" t="str">
        <f>_xll.SNL.Clients.Office.Excel.Functions.SPG(U235,"IQ_AVG_DILUT_SHARES_OUT","CY2021")</f>
        <v>#PEND</v>
      </c>
      <c r="X235" s="5" t="str">
        <f>_xll.SNL.Clients.Office.Excel.Functions.SPG(U235, "IQ_DILUT_EPS_NORM", "CY2021")</f>
        <v>#PEND</v>
      </c>
      <c r="Y235" t="e">
        <f t="shared" si="45"/>
        <v>#VALUE!</v>
      </c>
      <c r="Z235" t="e">
        <f t="shared" si="46"/>
        <v>#VALUE!</v>
      </c>
      <c r="AA235" s="5" t="str">
        <f>_xll.SNL.Clients.Office.Excel.Functions.SPG(U235, "SP_MARKETCAP", "12/31/2021")</f>
        <v>#PEND</v>
      </c>
      <c r="AB235" t="e">
        <f t="shared" si="40"/>
        <v>#VALUE!</v>
      </c>
      <c r="AC235" t="e">
        <f t="shared" si="47"/>
        <v>#VALUE!</v>
      </c>
    </row>
    <row r="236" spans="1:29" x14ac:dyDescent="0.3">
      <c r="A236" t="s">
        <v>236</v>
      </c>
      <c r="B236" s="4" t="str" cm="1">
        <f t="array" ref="B236">_xll.SNL.Clients.Office.Excel.Functions.SPG(A236, "SP_TOTAL_REV", "CY2023")</f>
        <v>#PEND</v>
      </c>
      <c r="C236" s="4" t="str">
        <f>_xll.SNL.Clients.Office.Excel.Functions.SPG(A236,"IQ_AVG_DILUT_SHARES_OUT","CY2023")</f>
        <v>#PEND</v>
      </c>
      <c r="D236" s="5" t="str">
        <f>_xll.SNL.Clients.Office.Excel.Functions.SPG(A236, "IQ_DILUT_EPS_NORM", "CY2023")</f>
        <v>#PEND</v>
      </c>
      <c r="E236" t="e">
        <f t="shared" si="36"/>
        <v>#VALUE!</v>
      </c>
      <c r="F236" t="e">
        <f t="shared" si="37"/>
        <v>#VALUE!</v>
      </c>
      <c r="G236" s="5" t="str">
        <f>_xll.SNL.Clients.Office.Excel.Functions.SPG(A236, "SP_MARKETCAP", "12/30/2023")</f>
        <v>#PEND</v>
      </c>
      <c r="H236" t="e">
        <f t="shared" si="41"/>
        <v>#VALUE!</v>
      </c>
      <c r="I236" t="e">
        <f t="shared" si="42"/>
        <v>#VALUE!</v>
      </c>
      <c r="K236" t="s">
        <v>236</v>
      </c>
      <c r="L236" s="4" t="str" cm="1">
        <f t="array" ref="L236">_xll.SNL.Clients.Office.Excel.Functions.SPG(K236, "SP_TOTAL_REV", "CY2023")</f>
        <v>#PEND</v>
      </c>
      <c r="M236" s="4" t="str">
        <f>_xll.SNL.Clients.Office.Excel.Functions.SPG(K236,"IQ_AVG_DILUT_SHARES_OUT","CY2023")</f>
        <v>#PEND</v>
      </c>
      <c r="N236" s="5" t="str">
        <f>_xll.SNL.Clients.Office.Excel.Functions.SPG(K236, "IQ_DILUT_EPS_NORM", "CY2023")</f>
        <v>#PEND</v>
      </c>
      <c r="O236" t="e">
        <f t="shared" si="38"/>
        <v>#VALUE!</v>
      </c>
      <c r="P236" t="e">
        <f t="shared" si="39"/>
        <v>#VALUE!</v>
      </c>
      <c r="Q236" s="5" t="str">
        <f>_xll.SNL.Clients.Office.Excel.Functions.SPG(K236, "SP_MARKETCAP", "12/31/2022")</f>
        <v>#PEND</v>
      </c>
      <c r="R236" t="e">
        <f t="shared" si="43"/>
        <v>#VALUE!</v>
      </c>
      <c r="S236" t="e">
        <f t="shared" si="44"/>
        <v>#VALUE!</v>
      </c>
      <c r="U236" t="s">
        <v>236</v>
      </c>
      <c r="V236" s="4" t="str" cm="1">
        <f t="array" ref="V236">_xll.SNL.Clients.Office.Excel.Functions.SPG(U236, "SP_TOTAL_REV", "CY2021")</f>
        <v>#PEND</v>
      </c>
      <c r="W236" s="4" t="str">
        <f>_xll.SNL.Clients.Office.Excel.Functions.SPG(U236,"IQ_AVG_DILUT_SHARES_OUT","CY2021")</f>
        <v>#PEND</v>
      </c>
      <c r="X236" s="5" t="str">
        <f>_xll.SNL.Clients.Office.Excel.Functions.SPG(U236, "IQ_DILUT_EPS_NORM", "CY2021")</f>
        <v>#PEND</v>
      </c>
      <c r="Y236" t="e">
        <f t="shared" si="45"/>
        <v>#VALUE!</v>
      </c>
      <c r="Z236" t="e">
        <f t="shared" si="46"/>
        <v>#VALUE!</v>
      </c>
      <c r="AA236" s="5" t="str">
        <f>_xll.SNL.Clients.Office.Excel.Functions.SPG(U236, "SP_MARKETCAP", "12/31/2021")</f>
        <v>#PEND</v>
      </c>
      <c r="AB236" t="e">
        <f t="shared" si="40"/>
        <v>#VALUE!</v>
      </c>
      <c r="AC236" t="e">
        <f t="shared" si="47"/>
        <v>#VALUE!</v>
      </c>
    </row>
    <row r="237" spans="1:29" x14ac:dyDescent="0.3">
      <c r="A237" t="s">
        <v>237</v>
      </c>
      <c r="B237" s="4" t="str" cm="1">
        <f t="array" ref="B237">_xll.SNL.Clients.Office.Excel.Functions.SPG(A237, "SP_TOTAL_REV", "CY2023")</f>
        <v>#PEND</v>
      </c>
      <c r="C237" s="4" t="str">
        <f>_xll.SNL.Clients.Office.Excel.Functions.SPG(A237,"IQ_AVG_DILUT_SHARES_OUT","CY2023")</f>
        <v>#PEND</v>
      </c>
      <c r="D237" s="5" t="str">
        <f>_xll.SNL.Clients.Office.Excel.Functions.SPG(A237, "IQ_DILUT_EPS_NORM", "CY2023")</f>
        <v>#PEND</v>
      </c>
      <c r="E237" t="e">
        <f t="shared" si="36"/>
        <v>#VALUE!</v>
      </c>
      <c r="F237" t="e">
        <f t="shared" si="37"/>
        <v>#VALUE!</v>
      </c>
      <c r="G237" s="5" t="str">
        <f>_xll.SNL.Clients.Office.Excel.Functions.SPG(A237, "SP_MARKETCAP", "12/30/2023")</f>
        <v>#PEND</v>
      </c>
      <c r="H237" t="e">
        <f t="shared" si="41"/>
        <v>#VALUE!</v>
      </c>
      <c r="I237" t="e">
        <f t="shared" si="42"/>
        <v>#VALUE!</v>
      </c>
      <c r="K237" t="s">
        <v>237</v>
      </c>
      <c r="L237" s="4" t="str" cm="1">
        <f t="array" ref="L237">_xll.SNL.Clients.Office.Excel.Functions.SPG(K237, "SP_TOTAL_REV", "CY2023")</f>
        <v>#PEND</v>
      </c>
      <c r="M237" s="4" t="str">
        <f>_xll.SNL.Clients.Office.Excel.Functions.SPG(K237,"IQ_AVG_DILUT_SHARES_OUT","CY2023")</f>
        <v>#PEND</v>
      </c>
      <c r="N237" s="5" t="str">
        <f>_xll.SNL.Clients.Office.Excel.Functions.SPG(K237, "IQ_DILUT_EPS_NORM", "CY2023")</f>
        <v>#PEND</v>
      </c>
      <c r="O237" t="e">
        <f t="shared" si="38"/>
        <v>#VALUE!</v>
      </c>
      <c r="P237" t="e">
        <f t="shared" si="39"/>
        <v>#VALUE!</v>
      </c>
      <c r="Q237" s="5" t="str">
        <f>_xll.SNL.Clients.Office.Excel.Functions.SPG(K237, "SP_MARKETCAP", "12/31/2022")</f>
        <v>#PEND</v>
      </c>
      <c r="R237" t="e">
        <f t="shared" si="43"/>
        <v>#VALUE!</v>
      </c>
      <c r="S237" t="e">
        <f t="shared" si="44"/>
        <v>#VALUE!</v>
      </c>
      <c r="U237" t="s">
        <v>237</v>
      </c>
      <c r="V237" s="4" t="str" cm="1">
        <f t="array" ref="V237">_xll.SNL.Clients.Office.Excel.Functions.SPG(U237, "SP_TOTAL_REV", "CY2021")</f>
        <v>#PEND</v>
      </c>
      <c r="W237" s="4" t="str">
        <f>_xll.SNL.Clients.Office.Excel.Functions.SPG(U237,"IQ_AVG_DILUT_SHARES_OUT","CY2021")</f>
        <v>#PEND</v>
      </c>
      <c r="X237" s="5" t="str">
        <f>_xll.SNL.Clients.Office.Excel.Functions.SPG(U237, "IQ_DILUT_EPS_NORM", "CY2021")</f>
        <v>#PEND</v>
      </c>
      <c r="Y237" t="e">
        <f t="shared" si="45"/>
        <v>#VALUE!</v>
      </c>
      <c r="Z237" t="e">
        <f t="shared" si="46"/>
        <v>#VALUE!</v>
      </c>
      <c r="AA237" s="5" t="str">
        <f>_xll.SNL.Clients.Office.Excel.Functions.SPG(U237, "SP_MARKETCAP", "12/31/2021")</f>
        <v>#PEND</v>
      </c>
      <c r="AB237" t="e">
        <f t="shared" si="40"/>
        <v>#VALUE!</v>
      </c>
      <c r="AC237" t="e">
        <f t="shared" si="47"/>
        <v>#VALUE!</v>
      </c>
    </row>
    <row r="238" spans="1:29" x14ac:dyDescent="0.3">
      <c r="A238" t="s">
        <v>238</v>
      </c>
      <c r="B238" s="4" t="str" cm="1">
        <f t="array" ref="B238">_xll.SNL.Clients.Office.Excel.Functions.SPG(A238, "SP_TOTAL_REV", "CY2023")</f>
        <v>#PEND</v>
      </c>
      <c r="C238" s="4" t="str">
        <f>_xll.SNL.Clients.Office.Excel.Functions.SPG(A238,"IQ_AVG_DILUT_SHARES_OUT","CY2023")</f>
        <v>#PEND</v>
      </c>
      <c r="D238" s="5" t="str">
        <f>_xll.SNL.Clients.Office.Excel.Functions.SPG(A238, "IQ_DILUT_EPS_NORM", "CY2023")</f>
        <v>#PEND</v>
      </c>
      <c r="E238" t="e">
        <f t="shared" si="36"/>
        <v>#VALUE!</v>
      </c>
      <c r="F238" t="e">
        <f t="shared" si="37"/>
        <v>#VALUE!</v>
      </c>
      <c r="G238" s="5" t="str">
        <f>_xll.SNL.Clients.Office.Excel.Functions.SPG(A238, "SP_MARKETCAP", "12/30/2023")</f>
        <v>#PEND</v>
      </c>
      <c r="H238" t="e">
        <f t="shared" si="41"/>
        <v>#VALUE!</v>
      </c>
      <c r="I238" t="e">
        <f t="shared" si="42"/>
        <v>#VALUE!</v>
      </c>
      <c r="K238" t="s">
        <v>238</v>
      </c>
      <c r="L238" s="4" t="str" cm="1">
        <f t="array" ref="L238">_xll.SNL.Clients.Office.Excel.Functions.SPG(K238, "SP_TOTAL_REV", "CY2023")</f>
        <v>#PEND</v>
      </c>
      <c r="M238" s="4" t="str">
        <f>_xll.SNL.Clients.Office.Excel.Functions.SPG(K238,"IQ_AVG_DILUT_SHARES_OUT","CY2023")</f>
        <v>#PEND</v>
      </c>
      <c r="N238" s="5" t="str">
        <f>_xll.SNL.Clients.Office.Excel.Functions.SPG(K238, "IQ_DILUT_EPS_NORM", "CY2023")</f>
        <v>#PEND</v>
      </c>
      <c r="O238" t="e">
        <f t="shared" si="38"/>
        <v>#VALUE!</v>
      </c>
      <c r="P238" t="e">
        <f t="shared" si="39"/>
        <v>#VALUE!</v>
      </c>
      <c r="Q238" s="5" t="str">
        <f>_xll.SNL.Clients.Office.Excel.Functions.SPG(K238, "SP_MARKETCAP", "12/31/2022")</f>
        <v>#PEND</v>
      </c>
      <c r="R238" t="e">
        <f t="shared" si="43"/>
        <v>#VALUE!</v>
      </c>
      <c r="S238" t="e">
        <f t="shared" si="44"/>
        <v>#VALUE!</v>
      </c>
      <c r="U238" t="s">
        <v>238</v>
      </c>
      <c r="V238" s="4" t="str" cm="1">
        <f t="array" ref="V238">_xll.SNL.Clients.Office.Excel.Functions.SPG(U238, "SP_TOTAL_REV", "CY2021")</f>
        <v>#PEND</v>
      </c>
      <c r="W238" s="4" t="str">
        <f>_xll.SNL.Clients.Office.Excel.Functions.SPG(U238,"IQ_AVG_DILUT_SHARES_OUT","CY2021")</f>
        <v>#PEND</v>
      </c>
      <c r="X238" s="5" t="str">
        <f>_xll.SNL.Clients.Office.Excel.Functions.SPG(U238, "IQ_DILUT_EPS_NORM", "CY2021")</f>
        <v>#PEND</v>
      </c>
      <c r="Y238" t="e">
        <f t="shared" si="45"/>
        <v>#VALUE!</v>
      </c>
      <c r="Z238" t="e">
        <f t="shared" si="46"/>
        <v>#VALUE!</v>
      </c>
      <c r="AA238" s="5" t="str">
        <f>_xll.SNL.Clients.Office.Excel.Functions.SPG(U238, "SP_MARKETCAP", "12/31/2021")</f>
        <v>#PEND</v>
      </c>
      <c r="AB238" t="e">
        <f t="shared" si="40"/>
        <v>#VALUE!</v>
      </c>
      <c r="AC238" t="e">
        <f t="shared" si="47"/>
        <v>#VALUE!</v>
      </c>
    </row>
    <row r="239" spans="1:29" x14ac:dyDescent="0.3">
      <c r="A239" t="s">
        <v>239</v>
      </c>
      <c r="B239" s="4" t="str" cm="1">
        <f t="array" ref="B239">_xll.SNL.Clients.Office.Excel.Functions.SPG(A239, "SP_TOTAL_REV", "CY2023")</f>
        <v>#PEND</v>
      </c>
      <c r="C239" s="4" t="str">
        <f>_xll.SNL.Clients.Office.Excel.Functions.SPG(A239,"IQ_AVG_DILUT_SHARES_OUT","CY2023")</f>
        <v>#PEND</v>
      </c>
      <c r="D239" s="5" t="str">
        <f>_xll.SNL.Clients.Office.Excel.Functions.SPG(A239, "IQ_DILUT_EPS_NORM", "CY2023")</f>
        <v>#PEND</v>
      </c>
      <c r="E239" t="e">
        <f t="shared" si="36"/>
        <v>#VALUE!</v>
      </c>
      <c r="F239" t="e">
        <f t="shared" si="37"/>
        <v>#VALUE!</v>
      </c>
      <c r="G239" s="5" t="str">
        <f>_xll.SNL.Clients.Office.Excel.Functions.SPG(A239, "SP_MARKETCAP", "12/30/2023")</f>
        <v>#PEND</v>
      </c>
      <c r="H239" t="e">
        <f t="shared" si="41"/>
        <v>#VALUE!</v>
      </c>
      <c r="I239" t="e">
        <f t="shared" si="42"/>
        <v>#VALUE!</v>
      </c>
      <c r="K239" t="s">
        <v>239</v>
      </c>
      <c r="L239" s="4" t="str" cm="1">
        <f t="array" ref="L239">_xll.SNL.Clients.Office.Excel.Functions.SPG(K239, "SP_TOTAL_REV", "CY2023")</f>
        <v>#PEND</v>
      </c>
      <c r="M239" s="4" t="str">
        <f>_xll.SNL.Clients.Office.Excel.Functions.SPG(K239,"IQ_AVG_DILUT_SHARES_OUT","CY2023")</f>
        <v>#PEND</v>
      </c>
      <c r="N239" s="5" t="str">
        <f>_xll.SNL.Clients.Office.Excel.Functions.SPG(K239, "IQ_DILUT_EPS_NORM", "CY2023")</f>
        <v>#PEND</v>
      </c>
      <c r="O239" t="e">
        <f t="shared" si="38"/>
        <v>#VALUE!</v>
      </c>
      <c r="P239" t="e">
        <f t="shared" si="39"/>
        <v>#VALUE!</v>
      </c>
      <c r="Q239" s="5" t="str">
        <f>_xll.SNL.Clients.Office.Excel.Functions.SPG(K239, "SP_MARKETCAP", "12/31/2022")</f>
        <v>#PEND</v>
      </c>
      <c r="R239" t="e">
        <f t="shared" si="43"/>
        <v>#VALUE!</v>
      </c>
      <c r="S239" t="e">
        <f t="shared" si="44"/>
        <v>#VALUE!</v>
      </c>
      <c r="U239" t="s">
        <v>239</v>
      </c>
      <c r="V239" s="4" t="str" cm="1">
        <f t="array" ref="V239">_xll.SNL.Clients.Office.Excel.Functions.SPG(U239, "SP_TOTAL_REV", "CY2021")</f>
        <v>#PEND</v>
      </c>
      <c r="W239" s="4" t="str">
        <f>_xll.SNL.Clients.Office.Excel.Functions.SPG(U239,"IQ_AVG_DILUT_SHARES_OUT","CY2021")</f>
        <v>#PEND</v>
      </c>
      <c r="X239" s="5" t="str">
        <f>_xll.SNL.Clients.Office.Excel.Functions.SPG(U239, "IQ_DILUT_EPS_NORM", "CY2021")</f>
        <v>#PEND</v>
      </c>
      <c r="Y239" t="e">
        <f t="shared" si="45"/>
        <v>#VALUE!</v>
      </c>
      <c r="Z239" t="e">
        <f t="shared" si="46"/>
        <v>#VALUE!</v>
      </c>
      <c r="AA239" s="5" t="str">
        <f>_xll.SNL.Clients.Office.Excel.Functions.SPG(U239, "SP_MARKETCAP", "12/31/2021")</f>
        <v>#PEND</v>
      </c>
      <c r="AB239" t="e">
        <f t="shared" si="40"/>
        <v>#VALUE!</v>
      </c>
      <c r="AC239" t="e">
        <f t="shared" si="47"/>
        <v>#VALUE!</v>
      </c>
    </row>
    <row r="240" spans="1:29" x14ac:dyDescent="0.3">
      <c r="A240" t="s">
        <v>240</v>
      </c>
      <c r="B240" s="4" t="str" cm="1">
        <f t="array" ref="B240">_xll.SNL.Clients.Office.Excel.Functions.SPG(A240, "SP_TOTAL_REV", "CY2023")</f>
        <v>#PEND</v>
      </c>
      <c r="C240" s="4" t="str">
        <f>_xll.SNL.Clients.Office.Excel.Functions.SPG(A240,"IQ_AVG_DILUT_SHARES_OUT","CY2023")</f>
        <v>#PEND</v>
      </c>
      <c r="D240" s="5" t="str">
        <f>_xll.SNL.Clients.Office.Excel.Functions.SPG(A240, "IQ_DILUT_EPS_NORM", "CY2023")</f>
        <v>#PEND</v>
      </c>
      <c r="E240" t="e">
        <f t="shared" si="36"/>
        <v>#VALUE!</v>
      </c>
      <c r="F240" t="e">
        <f t="shared" si="37"/>
        <v>#VALUE!</v>
      </c>
      <c r="G240" s="5" t="str">
        <f>_xll.SNL.Clients.Office.Excel.Functions.SPG(A240, "SP_MARKETCAP", "12/30/2023")</f>
        <v>#PEND</v>
      </c>
      <c r="H240" t="e">
        <f t="shared" si="41"/>
        <v>#VALUE!</v>
      </c>
      <c r="I240" t="e">
        <f t="shared" si="42"/>
        <v>#VALUE!</v>
      </c>
      <c r="K240" t="s">
        <v>240</v>
      </c>
      <c r="L240" s="4" t="str" cm="1">
        <f t="array" ref="L240">_xll.SNL.Clients.Office.Excel.Functions.SPG(K240, "SP_TOTAL_REV", "CY2023")</f>
        <v>#PEND</v>
      </c>
      <c r="M240" s="4" t="str">
        <f>_xll.SNL.Clients.Office.Excel.Functions.SPG(K240,"IQ_AVG_DILUT_SHARES_OUT","CY2023")</f>
        <v>#PEND</v>
      </c>
      <c r="N240" s="5" t="str">
        <f>_xll.SNL.Clients.Office.Excel.Functions.SPG(K240, "IQ_DILUT_EPS_NORM", "CY2023")</f>
        <v>#PEND</v>
      </c>
      <c r="O240" t="e">
        <f t="shared" si="38"/>
        <v>#VALUE!</v>
      </c>
      <c r="P240" t="e">
        <f t="shared" si="39"/>
        <v>#VALUE!</v>
      </c>
      <c r="Q240" s="5" t="str">
        <f>_xll.SNL.Clients.Office.Excel.Functions.SPG(K240, "SP_MARKETCAP", "12/31/2022")</f>
        <v>#PEND</v>
      </c>
      <c r="R240" t="e">
        <f t="shared" si="43"/>
        <v>#VALUE!</v>
      </c>
      <c r="S240" t="e">
        <f t="shared" si="44"/>
        <v>#VALUE!</v>
      </c>
      <c r="U240" t="s">
        <v>240</v>
      </c>
      <c r="V240" s="4" t="str" cm="1">
        <f t="array" ref="V240">_xll.SNL.Clients.Office.Excel.Functions.SPG(U240, "SP_TOTAL_REV", "CY2021")</f>
        <v>#PEND</v>
      </c>
      <c r="W240" s="4" t="str">
        <f>_xll.SNL.Clients.Office.Excel.Functions.SPG(U240,"IQ_AVG_DILUT_SHARES_OUT","CY2021")</f>
        <v>#PEND</v>
      </c>
      <c r="X240" s="5" t="str">
        <f>_xll.SNL.Clients.Office.Excel.Functions.SPG(U240, "IQ_DILUT_EPS_NORM", "CY2021")</f>
        <v>#PEND</v>
      </c>
      <c r="Y240" t="e">
        <f t="shared" si="45"/>
        <v>#VALUE!</v>
      </c>
      <c r="Z240" t="e">
        <f t="shared" si="46"/>
        <v>#VALUE!</v>
      </c>
      <c r="AA240" s="5" t="str">
        <f>_xll.SNL.Clients.Office.Excel.Functions.SPG(U240, "SP_MARKETCAP", "12/31/2021")</f>
        <v>#PEND</v>
      </c>
      <c r="AB240" t="e">
        <f t="shared" si="40"/>
        <v>#VALUE!</v>
      </c>
      <c r="AC240" t="e">
        <f t="shared" si="47"/>
        <v>#VALUE!</v>
      </c>
    </row>
    <row r="241" spans="1:29" x14ac:dyDescent="0.3">
      <c r="A241" t="s">
        <v>241</v>
      </c>
      <c r="B241" s="4" t="str" cm="1">
        <f t="array" ref="B241">_xll.SNL.Clients.Office.Excel.Functions.SPG(A241, "SP_TOTAL_REV", "CY2023")</f>
        <v>#PEND</v>
      </c>
      <c r="C241" s="4" t="str">
        <f>_xll.SNL.Clients.Office.Excel.Functions.SPG(A241,"IQ_AVG_DILUT_SHARES_OUT","CY2023")</f>
        <v>#PEND</v>
      </c>
      <c r="D241" s="5" t="str">
        <f>_xll.SNL.Clients.Office.Excel.Functions.SPG(A241, "IQ_DILUT_EPS_NORM", "CY2023")</f>
        <v>#PEND</v>
      </c>
      <c r="E241" t="e">
        <f t="shared" si="36"/>
        <v>#VALUE!</v>
      </c>
      <c r="F241" t="e">
        <f t="shared" si="37"/>
        <v>#VALUE!</v>
      </c>
      <c r="G241" s="5" t="str">
        <f>_xll.SNL.Clients.Office.Excel.Functions.SPG(A241, "SP_MARKETCAP", "12/30/2023")</f>
        <v>#PEND</v>
      </c>
      <c r="H241" t="e">
        <f t="shared" si="41"/>
        <v>#VALUE!</v>
      </c>
      <c r="I241" t="e">
        <f t="shared" si="42"/>
        <v>#VALUE!</v>
      </c>
      <c r="K241" t="s">
        <v>241</v>
      </c>
      <c r="L241" s="4" t="str" cm="1">
        <f t="array" ref="L241">_xll.SNL.Clients.Office.Excel.Functions.SPG(K241, "SP_TOTAL_REV", "CY2023")</f>
        <v>#PEND</v>
      </c>
      <c r="M241" s="4" t="str">
        <f>_xll.SNL.Clients.Office.Excel.Functions.SPG(K241,"IQ_AVG_DILUT_SHARES_OUT","CY2023")</f>
        <v>#PEND</v>
      </c>
      <c r="N241" s="5" t="str">
        <f>_xll.SNL.Clients.Office.Excel.Functions.SPG(K241, "IQ_DILUT_EPS_NORM", "CY2023")</f>
        <v>#PEND</v>
      </c>
      <c r="O241" t="e">
        <f t="shared" si="38"/>
        <v>#VALUE!</v>
      </c>
      <c r="P241" t="e">
        <f t="shared" si="39"/>
        <v>#VALUE!</v>
      </c>
      <c r="Q241" s="5" t="str">
        <f>_xll.SNL.Clients.Office.Excel.Functions.SPG(K241, "SP_MARKETCAP", "12/31/2022")</f>
        <v>#PEND</v>
      </c>
      <c r="R241" t="e">
        <f t="shared" si="43"/>
        <v>#VALUE!</v>
      </c>
      <c r="S241" t="e">
        <f t="shared" si="44"/>
        <v>#VALUE!</v>
      </c>
      <c r="U241" t="s">
        <v>241</v>
      </c>
      <c r="V241" s="4" t="str" cm="1">
        <f t="array" ref="V241">_xll.SNL.Clients.Office.Excel.Functions.SPG(U241, "SP_TOTAL_REV", "CY2021")</f>
        <v>#PEND</v>
      </c>
      <c r="W241" s="4" t="str">
        <f>_xll.SNL.Clients.Office.Excel.Functions.SPG(U241,"IQ_AVG_DILUT_SHARES_OUT","CY2021")</f>
        <v>#PEND</v>
      </c>
      <c r="X241" s="5" t="str">
        <f>_xll.SNL.Clients.Office.Excel.Functions.SPG(U241, "IQ_DILUT_EPS_NORM", "CY2021")</f>
        <v>#PEND</v>
      </c>
      <c r="Y241" t="e">
        <f t="shared" si="45"/>
        <v>#VALUE!</v>
      </c>
      <c r="Z241" t="e">
        <f t="shared" si="46"/>
        <v>#VALUE!</v>
      </c>
      <c r="AA241" s="5" t="str">
        <f>_xll.SNL.Clients.Office.Excel.Functions.SPG(U241, "SP_MARKETCAP", "12/31/2021")</f>
        <v>#PEND</v>
      </c>
      <c r="AB241" t="e">
        <f t="shared" si="40"/>
        <v>#VALUE!</v>
      </c>
      <c r="AC241" t="e">
        <f t="shared" si="47"/>
        <v>#VALUE!</v>
      </c>
    </row>
    <row r="242" spans="1:29" x14ac:dyDescent="0.3">
      <c r="A242" t="s">
        <v>242</v>
      </c>
      <c r="B242" s="4" t="str" cm="1">
        <f t="array" ref="B242">_xll.SNL.Clients.Office.Excel.Functions.SPG(A242, "SP_TOTAL_REV", "CY2023")</f>
        <v>#PEND</v>
      </c>
      <c r="C242" s="4" t="str">
        <f>_xll.SNL.Clients.Office.Excel.Functions.SPG(A242,"IQ_AVG_DILUT_SHARES_OUT","CY2023")</f>
        <v>#PEND</v>
      </c>
      <c r="D242" s="5" t="str">
        <f>_xll.SNL.Clients.Office.Excel.Functions.SPG(A242, "IQ_DILUT_EPS_NORM", "CY2023")</f>
        <v>#PEND</v>
      </c>
      <c r="E242" t="e">
        <f t="shared" si="36"/>
        <v>#VALUE!</v>
      </c>
      <c r="F242" t="e">
        <f t="shared" si="37"/>
        <v>#VALUE!</v>
      </c>
      <c r="G242" s="5" t="str">
        <f>_xll.SNL.Clients.Office.Excel.Functions.SPG(A242, "SP_MARKETCAP", "12/30/2023")</f>
        <v>#PEND</v>
      </c>
      <c r="H242" t="e">
        <f t="shared" si="41"/>
        <v>#VALUE!</v>
      </c>
      <c r="I242" t="e">
        <f t="shared" si="42"/>
        <v>#VALUE!</v>
      </c>
      <c r="K242" t="s">
        <v>242</v>
      </c>
      <c r="L242" s="4" t="str" cm="1">
        <f t="array" ref="L242">_xll.SNL.Clients.Office.Excel.Functions.SPG(K242, "SP_TOTAL_REV", "CY2023")</f>
        <v>#PEND</v>
      </c>
      <c r="M242" s="4" t="str">
        <f>_xll.SNL.Clients.Office.Excel.Functions.SPG(K242,"IQ_AVG_DILUT_SHARES_OUT","CY2023")</f>
        <v>#PEND</v>
      </c>
      <c r="N242" s="5" t="str">
        <f>_xll.SNL.Clients.Office.Excel.Functions.SPG(K242, "IQ_DILUT_EPS_NORM", "CY2023")</f>
        <v>#PEND</v>
      </c>
      <c r="O242" t="e">
        <f t="shared" si="38"/>
        <v>#VALUE!</v>
      </c>
      <c r="P242" t="e">
        <f t="shared" si="39"/>
        <v>#VALUE!</v>
      </c>
      <c r="Q242" s="5" t="str">
        <f>_xll.SNL.Clients.Office.Excel.Functions.SPG(K242, "SP_MARKETCAP", "12/31/2022")</f>
        <v>#PEND</v>
      </c>
      <c r="R242" t="e">
        <f t="shared" si="43"/>
        <v>#VALUE!</v>
      </c>
      <c r="S242" t="e">
        <f t="shared" si="44"/>
        <v>#VALUE!</v>
      </c>
      <c r="U242" t="s">
        <v>242</v>
      </c>
      <c r="V242" s="4" t="str" cm="1">
        <f t="array" ref="V242">_xll.SNL.Clients.Office.Excel.Functions.SPG(U242, "SP_TOTAL_REV", "CY2021")</f>
        <v>#PEND</v>
      </c>
      <c r="W242" s="4" t="str">
        <f>_xll.SNL.Clients.Office.Excel.Functions.SPG(U242,"IQ_AVG_DILUT_SHARES_OUT","CY2021")</f>
        <v>#PEND</v>
      </c>
      <c r="X242" s="5" t="str">
        <f>_xll.SNL.Clients.Office.Excel.Functions.SPG(U242, "IQ_DILUT_EPS_NORM", "CY2021")</f>
        <v>#PEND</v>
      </c>
      <c r="Y242" t="e">
        <f t="shared" si="45"/>
        <v>#VALUE!</v>
      </c>
      <c r="Z242" t="e">
        <f t="shared" si="46"/>
        <v>#VALUE!</v>
      </c>
      <c r="AA242" s="5" t="str">
        <f>_xll.SNL.Clients.Office.Excel.Functions.SPG(U242, "SP_MARKETCAP", "12/31/2021")</f>
        <v>#PEND</v>
      </c>
      <c r="AB242" t="e">
        <f t="shared" si="40"/>
        <v>#VALUE!</v>
      </c>
      <c r="AC242" t="e">
        <f t="shared" si="47"/>
        <v>#VALUE!</v>
      </c>
    </row>
    <row r="243" spans="1:29" x14ac:dyDescent="0.3">
      <c r="A243" t="s">
        <v>243</v>
      </c>
      <c r="B243" s="4" t="str" cm="1">
        <f t="array" ref="B243">_xll.SNL.Clients.Office.Excel.Functions.SPG(A243, "SP_TOTAL_REV", "CY2023")</f>
        <v>#PEND</v>
      </c>
      <c r="C243" s="4" t="str">
        <f>_xll.SNL.Clients.Office.Excel.Functions.SPG(A243,"IQ_AVG_DILUT_SHARES_OUT","CY2023")</f>
        <v>#PEND</v>
      </c>
      <c r="D243" s="5" t="str">
        <f>_xll.SNL.Clients.Office.Excel.Functions.SPG(A243, "IQ_DILUT_EPS_NORM", "CY2023")</f>
        <v>#PEND</v>
      </c>
      <c r="E243" t="e">
        <f t="shared" si="36"/>
        <v>#VALUE!</v>
      </c>
      <c r="F243" t="e">
        <f t="shared" si="37"/>
        <v>#VALUE!</v>
      </c>
      <c r="G243" s="5" t="str">
        <f>_xll.SNL.Clients.Office.Excel.Functions.SPG(A243, "SP_MARKETCAP", "12/30/2023")</f>
        <v>#PEND</v>
      </c>
      <c r="H243" t="e">
        <f t="shared" si="41"/>
        <v>#VALUE!</v>
      </c>
      <c r="I243" t="e">
        <f t="shared" si="42"/>
        <v>#VALUE!</v>
      </c>
      <c r="K243" t="s">
        <v>243</v>
      </c>
      <c r="L243" s="4" t="str" cm="1">
        <f t="array" ref="L243">_xll.SNL.Clients.Office.Excel.Functions.SPG(K243, "SP_TOTAL_REV", "CY2023")</f>
        <v>#PEND</v>
      </c>
      <c r="M243" s="4" t="str">
        <f>_xll.SNL.Clients.Office.Excel.Functions.SPG(K243,"IQ_AVG_DILUT_SHARES_OUT","CY2023")</f>
        <v>#PEND</v>
      </c>
      <c r="N243" s="5" t="str">
        <f>_xll.SNL.Clients.Office.Excel.Functions.SPG(K243, "IQ_DILUT_EPS_NORM", "CY2023")</f>
        <v>#PEND</v>
      </c>
      <c r="O243" t="e">
        <f t="shared" si="38"/>
        <v>#VALUE!</v>
      </c>
      <c r="P243" t="e">
        <f t="shared" si="39"/>
        <v>#VALUE!</v>
      </c>
      <c r="Q243" s="5" t="str">
        <f>_xll.SNL.Clients.Office.Excel.Functions.SPG(K243, "SP_MARKETCAP", "12/31/2022")</f>
        <v>#PEND</v>
      </c>
      <c r="R243" t="e">
        <f t="shared" si="43"/>
        <v>#VALUE!</v>
      </c>
      <c r="S243" t="e">
        <f t="shared" si="44"/>
        <v>#VALUE!</v>
      </c>
      <c r="U243" t="s">
        <v>243</v>
      </c>
      <c r="V243" s="4" t="str" cm="1">
        <f t="array" ref="V243">_xll.SNL.Clients.Office.Excel.Functions.SPG(U243, "SP_TOTAL_REV", "CY2021")</f>
        <v>#PEND</v>
      </c>
      <c r="W243" s="4" t="str">
        <f>_xll.SNL.Clients.Office.Excel.Functions.SPG(U243,"IQ_AVG_DILUT_SHARES_OUT","CY2021")</f>
        <v>#PEND</v>
      </c>
      <c r="X243" s="5" t="str">
        <f>_xll.SNL.Clients.Office.Excel.Functions.SPG(U243, "IQ_DILUT_EPS_NORM", "CY2021")</f>
        <v>#PEND</v>
      </c>
      <c r="Y243" t="e">
        <f t="shared" si="45"/>
        <v>#VALUE!</v>
      </c>
      <c r="Z243" t="e">
        <f t="shared" si="46"/>
        <v>#VALUE!</v>
      </c>
      <c r="AA243" s="5" t="str">
        <f>_xll.SNL.Clients.Office.Excel.Functions.SPG(U243, "SP_MARKETCAP", "12/31/2021")</f>
        <v>#PEND</v>
      </c>
      <c r="AB243" t="e">
        <f t="shared" si="40"/>
        <v>#VALUE!</v>
      </c>
      <c r="AC243" t="e">
        <f t="shared" si="47"/>
        <v>#VALUE!</v>
      </c>
    </row>
    <row r="244" spans="1:29" x14ac:dyDescent="0.3">
      <c r="A244" t="s">
        <v>244</v>
      </c>
      <c r="B244" s="4" t="str" cm="1">
        <f t="array" ref="B244">_xll.SNL.Clients.Office.Excel.Functions.SPG(A244, "SP_TOTAL_REV", "CY2023")</f>
        <v>#PEND</v>
      </c>
      <c r="C244" s="4" t="str">
        <f>_xll.SNL.Clients.Office.Excel.Functions.SPG(A244,"IQ_AVG_DILUT_SHARES_OUT","CY2023")</f>
        <v>#PEND</v>
      </c>
      <c r="D244" s="5" t="str">
        <f>_xll.SNL.Clients.Office.Excel.Functions.SPG(A244, "IQ_DILUT_EPS_NORM", "CY2023")</f>
        <v>#PEND</v>
      </c>
      <c r="E244" t="e">
        <f t="shared" si="36"/>
        <v>#VALUE!</v>
      </c>
      <c r="F244" t="e">
        <f t="shared" si="37"/>
        <v>#VALUE!</v>
      </c>
      <c r="G244" s="5" t="str">
        <f>_xll.SNL.Clients.Office.Excel.Functions.SPG(A244, "SP_MARKETCAP", "12/30/2023")</f>
        <v>#PEND</v>
      </c>
      <c r="H244" t="e">
        <f t="shared" si="41"/>
        <v>#VALUE!</v>
      </c>
      <c r="I244" t="e">
        <f t="shared" si="42"/>
        <v>#VALUE!</v>
      </c>
      <c r="K244" t="s">
        <v>244</v>
      </c>
      <c r="L244" s="4" t="str" cm="1">
        <f t="array" ref="L244">_xll.SNL.Clients.Office.Excel.Functions.SPG(K244, "SP_TOTAL_REV", "CY2023")</f>
        <v>#PEND</v>
      </c>
      <c r="M244" s="4" t="str">
        <f>_xll.SNL.Clients.Office.Excel.Functions.SPG(K244,"IQ_AVG_DILUT_SHARES_OUT","CY2023")</f>
        <v>#PEND</v>
      </c>
      <c r="N244" s="5" t="str">
        <f>_xll.SNL.Clients.Office.Excel.Functions.SPG(K244, "IQ_DILUT_EPS_NORM", "CY2023")</f>
        <v>#PEND</v>
      </c>
      <c r="O244" t="e">
        <f t="shared" si="38"/>
        <v>#VALUE!</v>
      </c>
      <c r="P244" t="e">
        <f t="shared" si="39"/>
        <v>#VALUE!</v>
      </c>
      <c r="Q244" s="5" t="str">
        <f>_xll.SNL.Clients.Office.Excel.Functions.SPG(K244, "SP_MARKETCAP", "12/31/2022")</f>
        <v>#PEND</v>
      </c>
      <c r="R244" t="e">
        <f t="shared" si="43"/>
        <v>#VALUE!</v>
      </c>
      <c r="S244" t="e">
        <f t="shared" si="44"/>
        <v>#VALUE!</v>
      </c>
      <c r="U244" t="s">
        <v>244</v>
      </c>
      <c r="V244" s="4" t="str" cm="1">
        <f t="array" ref="V244">_xll.SNL.Clients.Office.Excel.Functions.SPG(U244, "SP_TOTAL_REV", "CY2021")</f>
        <v>#PEND</v>
      </c>
      <c r="W244" s="4" t="str">
        <f>_xll.SNL.Clients.Office.Excel.Functions.SPG(U244,"IQ_AVG_DILUT_SHARES_OUT","CY2021")</f>
        <v>#PEND</v>
      </c>
      <c r="X244" s="5" t="str">
        <f>_xll.SNL.Clients.Office.Excel.Functions.SPG(U244, "IQ_DILUT_EPS_NORM", "CY2021")</f>
        <v>#PEND</v>
      </c>
      <c r="Y244" t="e">
        <f t="shared" si="45"/>
        <v>#VALUE!</v>
      </c>
      <c r="Z244" t="e">
        <f t="shared" si="46"/>
        <v>#VALUE!</v>
      </c>
      <c r="AA244" s="5" t="str">
        <f>_xll.SNL.Clients.Office.Excel.Functions.SPG(U244, "SP_MARKETCAP", "12/31/2021")</f>
        <v>#PEND</v>
      </c>
      <c r="AB244" t="e">
        <f t="shared" si="40"/>
        <v>#VALUE!</v>
      </c>
      <c r="AC244" t="e">
        <f t="shared" si="47"/>
        <v>#VALUE!</v>
      </c>
    </row>
    <row r="245" spans="1:29" x14ac:dyDescent="0.3">
      <c r="A245" t="s">
        <v>245</v>
      </c>
      <c r="B245" s="4" t="str" cm="1">
        <f t="array" ref="B245">_xll.SNL.Clients.Office.Excel.Functions.SPG(A245, "SP_TOTAL_REV", "CY2023")</f>
        <v>#PEND</v>
      </c>
      <c r="C245" s="4" t="str">
        <f>_xll.SNL.Clients.Office.Excel.Functions.SPG(A245,"IQ_AVG_DILUT_SHARES_OUT","CY2023")</f>
        <v>#PEND</v>
      </c>
      <c r="D245" s="5" t="str">
        <f>_xll.SNL.Clients.Office.Excel.Functions.SPG(A245, "IQ_DILUT_EPS_NORM", "CY2023")</f>
        <v>#PEND</v>
      </c>
      <c r="E245" t="e">
        <f t="shared" si="36"/>
        <v>#VALUE!</v>
      </c>
      <c r="F245" t="e">
        <f t="shared" si="37"/>
        <v>#VALUE!</v>
      </c>
      <c r="G245" s="5" t="str">
        <f>_xll.SNL.Clients.Office.Excel.Functions.SPG(A245, "SP_MARKETCAP", "12/30/2023")</f>
        <v>#PEND</v>
      </c>
      <c r="H245" t="e">
        <f t="shared" si="41"/>
        <v>#VALUE!</v>
      </c>
      <c r="I245" t="e">
        <f t="shared" si="42"/>
        <v>#VALUE!</v>
      </c>
      <c r="K245" t="s">
        <v>245</v>
      </c>
      <c r="L245" s="4" t="str" cm="1">
        <f t="array" ref="L245">_xll.SNL.Clients.Office.Excel.Functions.SPG(K245, "SP_TOTAL_REV", "CY2023")</f>
        <v>#PEND</v>
      </c>
      <c r="M245" s="4" t="str">
        <f>_xll.SNL.Clients.Office.Excel.Functions.SPG(K245,"IQ_AVG_DILUT_SHARES_OUT","CY2023")</f>
        <v>#PEND</v>
      </c>
      <c r="N245" s="5" t="str">
        <f>_xll.SNL.Clients.Office.Excel.Functions.SPG(K245, "IQ_DILUT_EPS_NORM", "CY2023")</f>
        <v>#PEND</v>
      </c>
      <c r="O245" t="e">
        <f t="shared" si="38"/>
        <v>#VALUE!</v>
      </c>
      <c r="P245" t="e">
        <f t="shared" si="39"/>
        <v>#VALUE!</v>
      </c>
      <c r="Q245" s="5" t="str">
        <f>_xll.SNL.Clients.Office.Excel.Functions.SPG(K245, "SP_MARKETCAP", "12/31/2022")</f>
        <v>#PEND</v>
      </c>
      <c r="R245" t="e">
        <f t="shared" si="43"/>
        <v>#VALUE!</v>
      </c>
      <c r="S245" t="e">
        <f t="shared" si="44"/>
        <v>#VALUE!</v>
      </c>
      <c r="U245" t="s">
        <v>245</v>
      </c>
      <c r="V245" s="4" t="str" cm="1">
        <f t="array" ref="V245">_xll.SNL.Clients.Office.Excel.Functions.SPG(U245, "SP_TOTAL_REV", "CY2021")</f>
        <v>#PEND</v>
      </c>
      <c r="W245" s="4" t="str">
        <f>_xll.SNL.Clients.Office.Excel.Functions.SPG(U245,"IQ_AVG_DILUT_SHARES_OUT","CY2021")</f>
        <v>#PEND</v>
      </c>
      <c r="X245" s="5" t="str">
        <f>_xll.SNL.Clients.Office.Excel.Functions.SPG(U245, "IQ_DILUT_EPS_NORM", "CY2021")</f>
        <v>#PEND</v>
      </c>
      <c r="Y245" t="e">
        <f t="shared" si="45"/>
        <v>#VALUE!</v>
      </c>
      <c r="Z245" t="e">
        <f t="shared" si="46"/>
        <v>#VALUE!</v>
      </c>
      <c r="AA245" s="5" t="str">
        <f>_xll.SNL.Clients.Office.Excel.Functions.SPG(U245, "SP_MARKETCAP", "12/31/2021")</f>
        <v>#PEND</v>
      </c>
      <c r="AB245" t="e">
        <f t="shared" si="40"/>
        <v>#VALUE!</v>
      </c>
      <c r="AC245" t="e">
        <f t="shared" si="47"/>
        <v>#VALUE!</v>
      </c>
    </row>
    <row r="246" spans="1:29" x14ac:dyDescent="0.3">
      <c r="A246" t="s">
        <v>246</v>
      </c>
      <c r="B246" s="4" t="str" cm="1">
        <f t="array" ref="B246">_xll.SNL.Clients.Office.Excel.Functions.SPG(A246, "SP_TOTAL_REV", "CY2023")</f>
        <v>#PEND</v>
      </c>
      <c r="C246" s="4" t="str">
        <f>_xll.SNL.Clients.Office.Excel.Functions.SPG(A246,"IQ_AVG_DILUT_SHARES_OUT","CY2023")</f>
        <v>#PEND</v>
      </c>
      <c r="D246" s="5" t="str">
        <f>_xll.SNL.Clients.Office.Excel.Functions.SPG(A246, "IQ_DILUT_EPS_NORM", "CY2023")</f>
        <v>#PEND</v>
      </c>
      <c r="E246" t="e">
        <f t="shared" si="36"/>
        <v>#VALUE!</v>
      </c>
      <c r="F246" t="e">
        <f t="shared" si="37"/>
        <v>#VALUE!</v>
      </c>
      <c r="G246" s="5" t="str">
        <f>_xll.SNL.Clients.Office.Excel.Functions.SPG(A246, "SP_MARKETCAP", "12/30/2023")</f>
        <v>#PEND</v>
      </c>
      <c r="H246" t="e">
        <f t="shared" si="41"/>
        <v>#VALUE!</v>
      </c>
      <c r="I246" t="e">
        <f t="shared" si="42"/>
        <v>#VALUE!</v>
      </c>
      <c r="K246" t="s">
        <v>246</v>
      </c>
      <c r="L246" s="4" t="str" cm="1">
        <f t="array" ref="L246">_xll.SNL.Clients.Office.Excel.Functions.SPG(K246, "SP_TOTAL_REV", "CY2023")</f>
        <v>#PEND</v>
      </c>
      <c r="M246" s="4" t="str">
        <f>_xll.SNL.Clients.Office.Excel.Functions.SPG(K246,"IQ_AVG_DILUT_SHARES_OUT","CY2023")</f>
        <v>#PEND</v>
      </c>
      <c r="N246" s="5" t="str">
        <f>_xll.SNL.Clients.Office.Excel.Functions.SPG(K246, "IQ_DILUT_EPS_NORM", "CY2023")</f>
        <v>#PEND</v>
      </c>
      <c r="O246" t="e">
        <f t="shared" si="38"/>
        <v>#VALUE!</v>
      </c>
      <c r="P246" t="e">
        <f t="shared" si="39"/>
        <v>#VALUE!</v>
      </c>
      <c r="Q246" s="5" t="str">
        <f>_xll.SNL.Clients.Office.Excel.Functions.SPG(K246, "SP_MARKETCAP", "12/31/2022")</f>
        <v>#PEND</v>
      </c>
      <c r="R246" t="e">
        <f t="shared" si="43"/>
        <v>#VALUE!</v>
      </c>
      <c r="S246" t="e">
        <f t="shared" si="44"/>
        <v>#VALUE!</v>
      </c>
      <c r="U246" t="s">
        <v>246</v>
      </c>
      <c r="V246" s="4" t="str" cm="1">
        <f t="array" ref="V246">_xll.SNL.Clients.Office.Excel.Functions.SPG(U246, "SP_TOTAL_REV", "CY2021")</f>
        <v>#PEND</v>
      </c>
      <c r="W246" s="4" t="str">
        <f>_xll.SNL.Clients.Office.Excel.Functions.SPG(U246,"IQ_AVG_DILUT_SHARES_OUT","CY2021")</f>
        <v>#PEND</v>
      </c>
      <c r="X246" s="5" t="str">
        <f>_xll.SNL.Clients.Office.Excel.Functions.SPG(U246, "IQ_DILUT_EPS_NORM", "CY2021")</f>
        <v>#PEND</v>
      </c>
      <c r="Y246" t="e">
        <f t="shared" si="45"/>
        <v>#VALUE!</v>
      </c>
      <c r="Z246" t="e">
        <f t="shared" si="46"/>
        <v>#VALUE!</v>
      </c>
      <c r="AA246" s="5" t="str">
        <f>_xll.SNL.Clients.Office.Excel.Functions.SPG(U246, "SP_MARKETCAP", "12/31/2021")</f>
        <v>#PEND</v>
      </c>
      <c r="AB246" t="e">
        <f t="shared" si="40"/>
        <v>#VALUE!</v>
      </c>
      <c r="AC246" t="e">
        <f t="shared" si="47"/>
        <v>#VALUE!</v>
      </c>
    </row>
    <row r="247" spans="1:29" x14ac:dyDescent="0.3">
      <c r="A247" t="s">
        <v>247</v>
      </c>
      <c r="B247" s="4" t="str" cm="1">
        <f t="array" ref="B247">_xll.SNL.Clients.Office.Excel.Functions.SPG(A247, "SP_TOTAL_REV", "CY2023")</f>
        <v>#PEND</v>
      </c>
      <c r="C247" s="4" t="str">
        <f>_xll.SNL.Clients.Office.Excel.Functions.SPG(A247,"IQ_AVG_DILUT_SHARES_OUT","CY2023")</f>
        <v>#PEND</v>
      </c>
      <c r="D247" s="5" t="str">
        <f>_xll.SNL.Clients.Office.Excel.Functions.SPG(A247, "IQ_DILUT_EPS_NORM", "CY2023")</f>
        <v>#PEND</v>
      </c>
      <c r="E247" t="e">
        <f t="shared" si="36"/>
        <v>#VALUE!</v>
      </c>
      <c r="F247" t="e">
        <f t="shared" si="37"/>
        <v>#VALUE!</v>
      </c>
      <c r="G247" s="5" t="str">
        <f>_xll.SNL.Clients.Office.Excel.Functions.SPG(A247, "SP_MARKETCAP", "12/30/2023")</f>
        <v>#PEND</v>
      </c>
      <c r="H247" t="e">
        <f t="shared" si="41"/>
        <v>#VALUE!</v>
      </c>
      <c r="I247" t="e">
        <f t="shared" si="42"/>
        <v>#VALUE!</v>
      </c>
      <c r="K247" t="s">
        <v>247</v>
      </c>
      <c r="L247" s="4" t="str" cm="1">
        <f t="array" ref="L247">_xll.SNL.Clients.Office.Excel.Functions.SPG(K247, "SP_TOTAL_REV", "CY2023")</f>
        <v>#PEND</v>
      </c>
      <c r="M247" s="4" t="str">
        <f>_xll.SNL.Clients.Office.Excel.Functions.SPG(K247,"IQ_AVG_DILUT_SHARES_OUT","CY2023")</f>
        <v>#PEND</v>
      </c>
      <c r="N247" s="5" t="str">
        <f>_xll.SNL.Clients.Office.Excel.Functions.SPG(K247, "IQ_DILUT_EPS_NORM", "CY2023")</f>
        <v>#PEND</v>
      </c>
      <c r="O247" t="e">
        <f t="shared" si="38"/>
        <v>#VALUE!</v>
      </c>
      <c r="P247" t="e">
        <f t="shared" si="39"/>
        <v>#VALUE!</v>
      </c>
      <c r="Q247" s="5" t="str">
        <f>_xll.SNL.Clients.Office.Excel.Functions.SPG(K247, "SP_MARKETCAP", "12/31/2022")</f>
        <v>#PEND</v>
      </c>
      <c r="R247" t="e">
        <f t="shared" si="43"/>
        <v>#VALUE!</v>
      </c>
      <c r="S247" t="e">
        <f t="shared" si="44"/>
        <v>#VALUE!</v>
      </c>
      <c r="U247" t="s">
        <v>247</v>
      </c>
      <c r="V247" s="4" t="str" cm="1">
        <f t="array" ref="V247">_xll.SNL.Clients.Office.Excel.Functions.SPG(U247, "SP_TOTAL_REV", "CY2021")</f>
        <v>#PEND</v>
      </c>
      <c r="W247" s="4" t="str">
        <f>_xll.SNL.Clients.Office.Excel.Functions.SPG(U247,"IQ_AVG_DILUT_SHARES_OUT","CY2021")</f>
        <v>#PEND</v>
      </c>
      <c r="X247" s="5" t="str">
        <f>_xll.SNL.Clients.Office.Excel.Functions.SPG(U247, "IQ_DILUT_EPS_NORM", "CY2021")</f>
        <v>#PEND</v>
      </c>
      <c r="Y247" t="e">
        <f t="shared" si="45"/>
        <v>#VALUE!</v>
      </c>
      <c r="Z247" t="e">
        <f t="shared" si="46"/>
        <v>#VALUE!</v>
      </c>
      <c r="AA247" s="5" t="str">
        <f>_xll.SNL.Clients.Office.Excel.Functions.SPG(U247, "SP_MARKETCAP", "12/31/2021")</f>
        <v>#PEND</v>
      </c>
      <c r="AB247" t="e">
        <f t="shared" si="40"/>
        <v>#VALUE!</v>
      </c>
      <c r="AC247" t="e">
        <f t="shared" si="47"/>
        <v>#VALUE!</v>
      </c>
    </row>
    <row r="248" spans="1:29" x14ac:dyDescent="0.3">
      <c r="A248" t="s">
        <v>248</v>
      </c>
      <c r="B248" s="4" t="str" cm="1">
        <f t="array" ref="B248">_xll.SNL.Clients.Office.Excel.Functions.SPG(A248, "SP_TOTAL_REV", "CY2023")</f>
        <v>#PEND</v>
      </c>
      <c r="C248" s="4" t="str">
        <f>_xll.SNL.Clients.Office.Excel.Functions.SPG(A248,"IQ_AVG_DILUT_SHARES_OUT","CY2023")</f>
        <v>#PEND</v>
      </c>
      <c r="D248" s="5" t="str">
        <f>_xll.SNL.Clients.Office.Excel.Functions.SPG(A248, "IQ_DILUT_EPS_NORM", "CY2023")</f>
        <v>#PEND</v>
      </c>
      <c r="E248" t="e">
        <f t="shared" si="36"/>
        <v>#VALUE!</v>
      </c>
      <c r="F248" t="e">
        <f t="shared" si="37"/>
        <v>#VALUE!</v>
      </c>
      <c r="G248" s="5" t="str">
        <f>_xll.SNL.Clients.Office.Excel.Functions.SPG(A248, "SP_MARKETCAP", "12/30/2023")</f>
        <v>#PEND</v>
      </c>
      <c r="H248" t="e">
        <f t="shared" si="41"/>
        <v>#VALUE!</v>
      </c>
      <c r="I248" t="e">
        <f t="shared" si="42"/>
        <v>#VALUE!</v>
      </c>
      <c r="K248" t="s">
        <v>248</v>
      </c>
      <c r="L248" s="4" t="str" cm="1">
        <f t="array" ref="L248">_xll.SNL.Clients.Office.Excel.Functions.SPG(K248, "SP_TOTAL_REV", "CY2023")</f>
        <v>#PEND</v>
      </c>
      <c r="M248" s="4" t="str">
        <f>_xll.SNL.Clients.Office.Excel.Functions.SPG(K248,"IQ_AVG_DILUT_SHARES_OUT","CY2023")</f>
        <v>#PEND</v>
      </c>
      <c r="N248" s="5" t="str">
        <f>_xll.SNL.Clients.Office.Excel.Functions.SPG(K248, "IQ_DILUT_EPS_NORM", "CY2023")</f>
        <v>#PEND</v>
      </c>
      <c r="O248" t="e">
        <f t="shared" si="38"/>
        <v>#VALUE!</v>
      </c>
      <c r="P248" t="e">
        <f t="shared" si="39"/>
        <v>#VALUE!</v>
      </c>
      <c r="Q248" s="5" t="str">
        <f>_xll.SNL.Clients.Office.Excel.Functions.SPG(K248, "SP_MARKETCAP", "12/31/2022")</f>
        <v>#PEND</v>
      </c>
      <c r="R248" t="e">
        <f t="shared" si="43"/>
        <v>#VALUE!</v>
      </c>
      <c r="S248" t="e">
        <f t="shared" si="44"/>
        <v>#VALUE!</v>
      </c>
      <c r="U248" t="s">
        <v>248</v>
      </c>
      <c r="V248" s="4" t="str" cm="1">
        <f t="array" ref="V248">_xll.SNL.Clients.Office.Excel.Functions.SPG(U248, "SP_TOTAL_REV", "CY2021")</f>
        <v>#PEND</v>
      </c>
      <c r="W248" s="4" t="str">
        <f>_xll.SNL.Clients.Office.Excel.Functions.SPG(U248,"IQ_AVG_DILUT_SHARES_OUT","CY2021")</f>
        <v>#PEND</v>
      </c>
      <c r="X248" s="5" t="str">
        <f>_xll.SNL.Clients.Office.Excel.Functions.SPG(U248, "IQ_DILUT_EPS_NORM", "CY2021")</f>
        <v>#PEND</v>
      </c>
      <c r="Y248" t="e">
        <f t="shared" si="45"/>
        <v>#VALUE!</v>
      </c>
      <c r="Z248" t="e">
        <f t="shared" si="46"/>
        <v>#VALUE!</v>
      </c>
      <c r="AA248" s="5" t="str">
        <f>_xll.SNL.Clients.Office.Excel.Functions.SPG(U248, "SP_MARKETCAP", "12/31/2021")</f>
        <v>#PEND</v>
      </c>
      <c r="AB248" t="e">
        <f t="shared" si="40"/>
        <v>#VALUE!</v>
      </c>
      <c r="AC248" t="e">
        <f t="shared" si="47"/>
        <v>#VALUE!</v>
      </c>
    </row>
    <row r="249" spans="1:29" x14ac:dyDescent="0.3">
      <c r="A249" t="s">
        <v>249</v>
      </c>
      <c r="B249" s="4" t="str" cm="1">
        <f t="array" ref="B249">_xll.SNL.Clients.Office.Excel.Functions.SPG(A249, "SP_TOTAL_REV", "CY2023")</f>
        <v>#PEND</v>
      </c>
      <c r="C249" s="4" t="str">
        <f>_xll.SNL.Clients.Office.Excel.Functions.SPG(A249,"IQ_AVG_DILUT_SHARES_OUT","CY2023")</f>
        <v>#PEND</v>
      </c>
      <c r="D249" s="5" t="str">
        <f>_xll.SNL.Clients.Office.Excel.Functions.SPG(A249, "IQ_DILUT_EPS_NORM", "CY2023")</f>
        <v>#PEND</v>
      </c>
      <c r="E249" t="e">
        <f t="shared" si="36"/>
        <v>#VALUE!</v>
      </c>
      <c r="F249" t="e">
        <f t="shared" si="37"/>
        <v>#VALUE!</v>
      </c>
      <c r="G249" s="5" t="str">
        <f>_xll.SNL.Clients.Office.Excel.Functions.SPG(A249, "SP_MARKETCAP", "12/30/2023")</f>
        <v>#PEND</v>
      </c>
      <c r="H249" t="e">
        <f t="shared" si="41"/>
        <v>#VALUE!</v>
      </c>
      <c r="I249" t="e">
        <f t="shared" si="42"/>
        <v>#VALUE!</v>
      </c>
      <c r="K249" t="s">
        <v>249</v>
      </c>
      <c r="L249" s="4" t="str" cm="1">
        <f t="array" ref="L249">_xll.SNL.Clients.Office.Excel.Functions.SPG(K249, "SP_TOTAL_REV", "CY2023")</f>
        <v>#PEND</v>
      </c>
      <c r="M249" s="4" t="str">
        <f>_xll.SNL.Clients.Office.Excel.Functions.SPG(K249,"IQ_AVG_DILUT_SHARES_OUT","CY2023")</f>
        <v>#PEND</v>
      </c>
      <c r="N249" s="5" t="str">
        <f>_xll.SNL.Clients.Office.Excel.Functions.SPG(K249, "IQ_DILUT_EPS_NORM", "CY2023")</f>
        <v>#PEND</v>
      </c>
      <c r="O249" t="e">
        <f t="shared" si="38"/>
        <v>#VALUE!</v>
      </c>
      <c r="P249" t="e">
        <f t="shared" si="39"/>
        <v>#VALUE!</v>
      </c>
      <c r="Q249" s="5" t="str">
        <f>_xll.SNL.Clients.Office.Excel.Functions.SPG(K249, "SP_MARKETCAP", "12/31/2022")</f>
        <v>#PEND</v>
      </c>
      <c r="R249" t="e">
        <f t="shared" si="43"/>
        <v>#VALUE!</v>
      </c>
      <c r="S249" t="e">
        <f t="shared" si="44"/>
        <v>#VALUE!</v>
      </c>
      <c r="U249" t="s">
        <v>249</v>
      </c>
      <c r="V249" s="4" t="str" cm="1">
        <f t="array" ref="V249">_xll.SNL.Clients.Office.Excel.Functions.SPG(U249, "SP_TOTAL_REV", "CY2021")</f>
        <v>#PEND</v>
      </c>
      <c r="W249" s="4" t="str">
        <f>_xll.SNL.Clients.Office.Excel.Functions.SPG(U249,"IQ_AVG_DILUT_SHARES_OUT","CY2021")</f>
        <v>#PEND</v>
      </c>
      <c r="X249" s="5" t="str">
        <f>_xll.SNL.Clients.Office.Excel.Functions.SPG(U249, "IQ_DILUT_EPS_NORM", "CY2021")</f>
        <v>#PEND</v>
      </c>
      <c r="Y249" t="e">
        <f t="shared" si="45"/>
        <v>#VALUE!</v>
      </c>
      <c r="Z249" t="e">
        <f t="shared" si="46"/>
        <v>#VALUE!</v>
      </c>
      <c r="AA249" s="5" t="str">
        <f>_xll.SNL.Clients.Office.Excel.Functions.SPG(U249, "SP_MARKETCAP", "12/31/2021")</f>
        <v>#PEND</v>
      </c>
      <c r="AB249" t="e">
        <f t="shared" si="40"/>
        <v>#VALUE!</v>
      </c>
      <c r="AC249" t="e">
        <f t="shared" si="47"/>
        <v>#VALUE!</v>
      </c>
    </row>
    <row r="250" spans="1:29" x14ac:dyDescent="0.3">
      <c r="A250" t="s">
        <v>250</v>
      </c>
      <c r="B250" s="4" t="str" cm="1">
        <f t="array" ref="B250">_xll.SNL.Clients.Office.Excel.Functions.SPG(A250, "SP_TOTAL_REV", "CY2023")</f>
        <v>#PEND</v>
      </c>
      <c r="C250" s="4" t="str">
        <f>_xll.SNL.Clients.Office.Excel.Functions.SPG(A250,"IQ_AVG_DILUT_SHARES_OUT","CY2023")</f>
        <v>#PEND</v>
      </c>
      <c r="D250" s="5" t="str">
        <f>_xll.SNL.Clients.Office.Excel.Functions.SPG(A250, "IQ_DILUT_EPS_NORM", "CY2023")</f>
        <v>#PEND</v>
      </c>
      <c r="E250" t="e">
        <f t="shared" si="36"/>
        <v>#VALUE!</v>
      </c>
      <c r="F250" t="e">
        <f t="shared" si="37"/>
        <v>#VALUE!</v>
      </c>
      <c r="G250" s="5" t="str">
        <f>_xll.SNL.Clients.Office.Excel.Functions.SPG(A250, "SP_MARKETCAP", "12/30/2023")</f>
        <v>#PEND</v>
      </c>
      <c r="H250" t="e">
        <f t="shared" si="41"/>
        <v>#VALUE!</v>
      </c>
      <c r="I250" t="e">
        <f t="shared" si="42"/>
        <v>#VALUE!</v>
      </c>
      <c r="K250" t="s">
        <v>250</v>
      </c>
      <c r="L250" s="4" t="str" cm="1">
        <f t="array" ref="L250">_xll.SNL.Clients.Office.Excel.Functions.SPG(K250, "SP_TOTAL_REV", "CY2023")</f>
        <v>#PEND</v>
      </c>
      <c r="M250" s="4" t="str">
        <f>_xll.SNL.Clients.Office.Excel.Functions.SPG(K250,"IQ_AVG_DILUT_SHARES_OUT","CY2023")</f>
        <v>#PEND</v>
      </c>
      <c r="N250" s="5" t="str">
        <f>_xll.SNL.Clients.Office.Excel.Functions.SPG(K250, "IQ_DILUT_EPS_NORM", "CY2023")</f>
        <v>#PEND</v>
      </c>
      <c r="O250" t="e">
        <f t="shared" si="38"/>
        <v>#VALUE!</v>
      </c>
      <c r="P250" t="e">
        <f t="shared" si="39"/>
        <v>#VALUE!</v>
      </c>
      <c r="Q250" s="5" t="str">
        <f>_xll.SNL.Clients.Office.Excel.Functions.SPG(K250, "SP_MARKETCAP", "12/31/2022")</f>
        <v>#PEND</v>
      </c>
      <c r="R250" t="e">
        <f t="shared" si="43"/>
        <v>#VALUE!</v>
      </c>
      <c r="S250" t="e">
        <f t="shared" si="44"/>
        <v>#VALUE!</v>
      </c>
      <c r="U250" t="s">
        <v>250</v>
      </c>
      <c r="V250" s="4" t="str" cm="1">
        <f t="array" ref="V250">_xll.SNL.Clients.Office.Excel.Functions.SPG(U250, "SP_TOTAL_REV", "CY2021")</f>
        <v>#PEND</v>
      </c>
      <c r="W250" s="4" t="str">
        <f>_xll.SNL.Clients.Office.Excel.Functions.SPG(U250,"IQ_AVG_DILUT_SHARES_OUT","CY2021")</f>
        <v>#PEND</v>
      </c>
      <c r="X250" s="5" t="str">
        <f>_xll.SNL.Clients.Office.Excel.Functions.SPG(U250, "IQ_DILUT_EPS_NORM", "CY2021")</f>
        <v>#PEND</v>
      </c>
      <c r="Y250" t="e">
        <f t="shared" si="45"/>
        <v>#VALUE!</v>
      </c>
      <c r="Z250" t="e">
        <f t="shared" si="46"/>
        <v>#VALUE!</v>
      </c>
      <c r="AA250" s="5" t="str">
        <f>_xll.SNL.Clients.Office.Excel.Functions.SPG(U250, "SP_MARKETCAP", "12/31/2021")</f>
        <v>#PEND</v>
      </c>
      <c r="AB250" t="e">
        <f t="shared" si="40"/>
        <v>#VALUE!</v>
      </c>
      <c r="AC250" t="e">
        <f t="shared" si="47"/>
        <v>#VALUE!</v>
      </c>
    </row>
    <row r="251" spans="1:29" x14ac:dyDescent="0.3">
      <c r="A251" t="s">
        <v>251</v>
      </c>
      <c r="B251" s="4" t="str" cm="1">
        <f t="array" ref="B251">_xll.SNL.Clients.Office.Excel.Functions.SPG(A251, "SP_TOTAL_REV", "CY2023")</f>
        <v>#PEND</v>
      </c>
      <c r="C251" s="4" t="str">
        <f>_xll.SNL.Clients.Office.Excel.Functions.SPG(A251,"IQ_AVG_DILUT_SHARES_OUT","CY2023")</f>
        <v>#PEND</v>
      </c>
      <c r="D251" s="5" t="str">
        <f>_xll.SNL.Clients.Office.Excel.Functions.SPG(A251, "IQ_DILUT_EPS_NORM", "CY2023")</f>
        <v>#PEND</v>
      </c>
      <c r="E251" t="e">
        <f t="shared" si="36"/>
        <v>#VALUE!</v>
      </c>
      <c r="F251" t="e">
        <f t="shared" si="37"/>
        <v>#VALUE!</v>
      </c>
      <c r="G251" s="5" t="str">
        <f>_xll.SNL.Clients.Office.Excel.Functions.SPG(A251, "SP_MARKETCAP", "12/30/2023")</f>
        <v>#PEND</v>
      </c>
      <c r="H251" t="e">
        <f t="shared" si="41"/>
        <v>#VALUE!</v>
      </c>
      <c r="I251" t="e">
        <f t="shared" si="42"/>
        <v>#VALUE!</v>
      </c>
      <c r="K251" t="s">
        <v>251</v>
      </c>
      <c r="L251" s="4" t="str" cm="1">
        <f t="array" ref="L251">_xll.SNL.Clients.Office.Excel.Functions.SPG(K251, "SP_TOTAL_REV", "CY2023")</f>
        <v>#PEND</v>
      </c>
      <c r="M251" s="4" t="str">
        <f>_xll.SNL.Clients.Office.Excel.Functions.SPG(K251,"IQ_AVG_DILUT_SHARES_OUT","CY2023")</f>
        <v>#PEND</v>
      </c>
      <c r="N251" s="5" t="str">
        <f>_xll.SNL.Clients.Office.Excel.Functions.SPG(K251, "IQ_DILUT_EPS_NORM", "CY2023")</f>
        <v>#PEND</v>
      </c>
      <c r="O251" t="e">
        <f t="shared" si="38"/>
        <v>#VALUE!</v>
      </c>
      <c r="P251" t="e">
        <f t="shared" si="39"/>
        <v>#VALUE!</v>
      </c>
      <c r="Q251" s="5" t="str">
        <f>_xll.SNL.Clients.Office.Excel.Functions.SPG(K251, "SP_MARKETCAP", "12/31/2022")</f>
        <v>#PEND</v>
      </c>
      <c r="R251" t="e">
        <f t="shared" si="43"/>
        <v>#VALUE!</v>
      </c>
      <c r="S251" t="e">
        <f t="shared" si="44"/>
        <v>#VALUE!</v>
      </c>
      <c r="U251" t="s">
        <v>251</v>
      </c>
      <c r="V251" s="4" t="str" cm="1">
        <f t="array" ref="V251">_xll.SNL.Clients.Office.Excel.Functions.SPG(U251, "SP_TOTAL_REV", "CY2021")</f>
        <v>#PEND</v>
      </c>
      <c r="W251" s="4" t="str">
        <f>_xll.SNL.Clients.Office.Excel.Functions.SPG(U251,"IQ_AVG_DILUT_SHARES_OUT","CY2021")</f>
        <v>#PEND</v>
      </c>
      <c r="X251" s="5" t="str">
        <f>_xll.SNL.Clients.Office.Excel.Functions.SPG(U251, "IQ_DILUT_EPS_NORM", "CY2021")</f>
        <v>#PEND</v>
      </c>
      <c r="Y251" t="e">
        <f t="shared" si="45"/>
        <v>#VALUE!</v>
      </c>
      <c r="Z251" t="e">
        <f t="shared" si="46"/>
        <v>#VALUE!</v>
      </c>
      <c r="AA251" s="5" t="str">
        <f>_xll.SNL.Clients.Office.Excel.Functions.SPG(U251, "SP_MARKETCAP", "12/31/2021")</f>
        <v>#PEND</v>
      </c>
      <c r="AB251" t="e">
        <f t="shared" si="40"/>
        <v>#VALUE!</v>
      </c>
      <c r="AC251" t="e">
        <f t="shared" si="47"/>
        <v>#VALUE!</v>
      </c>
    </row>
    <row r="252" spans="1:29" x14ac:dyDescent="0.3">
      <c r="A252" t="s">
        <v>252</v>
      </c>
      <c r="B252" s="4" t="str" cm="1">
        <f t="array" ref="B252">_xll.SNL.Clients.Office.Excel.Functions.SPG(A252, "SP_TOTAL_REV", "CY2023")</f>
        <v>#PEND</v>
      </c>
      <c r="C252" s="4" t="str">
        <f>_xll.SNL.Clients.Office.Excel.Functions.SPG(A252,"IQ_AVG_DILUT_SHARES_OUT","CY2023")</f>
        <v>#PEND</v>
      </c>
      <c r="D252" s="5" t="str">
        <f>_xll.SNL.Clients.Office.Excel.Functions.SPG(A252, "IQ_DILUT_EPS_NORM", "CY2023")</f>
        <v>#PEND</v>
      </c>
      <c r="E252" t="e">
        <f t="shared" si="36"/>
        <v>#VALUE!</v>
      </c>
      <c r="F252" t="e">
        <f t="shared" si="37"/>
        <v>#VALUE!</v>
      </c>
      <c r="G252" s="5" t="str">
        <f>_xll.SNL.Clients.Office.Excel.Functions.SPG(A252, "SP_MARKETCAP", "12/30/2023")</f>
        <v>#PEND</v>
      </c>
      <c r="H252" t="e">
        <f t="shared" si="41"/>
        <v>#VALUE!</v>
      </c>
      <c r="I252" t="e">
        <f t="shared" si="42"/>
        <v>#VALUE!</v>
      </c>
      <c r="K252" t="s">
        <v>252</v>
      </c>
      <c r="L252" s="4" t="str" cm="1">
        <f t="array" ref="L252">_xll.SNL.Clients.Office.Excel.Functions.SPG(K252, "SP_TOTAL_REV", "CY2023")</f>
        <v>#PEND</v>
      </c>
      <c r="M252" s="4" t="str">
        <f>_xll.SNL.Clients.Office.Excel.Functions.SPG(K252,"IQ_AVG_DILUT_SHARES_OUT","CY2023")</f>
        <v>#PEND</v>
      </c>
      <c r="N252" s="5" t="str">
        <f>_xll.SNL.Clients.Office.Excel.Functions.SPG(K252, "IQ_DILUT_EPS_NORM", "CY2023")</f>
        <v>#PEND</v>
      </c>
      <c r="O252" t="e">
        <f t="shared" si="38"/>
        <v>#VALUE!</v>
      </c>
      <c r="P252" t="e">
        <f t="shared" si="39"/>
        <v>#VALUE!</v>
      </c>
      <c r="Q252" s="5" t="str">
        <f>_xll.SNL.Clients.Office.Excel.Functions.SPG(K252, "SP_MARKETCAP", "12/31/2022")</f>
        <v>#PEND</v>
      </c>
      <c r="R252" t="e">
        <f t="shared" si="43"/>
        <v>#VALUE!</v>
      </c>
      <c r="S252" t="e">
        <f t="shared" si="44"/>
        <v>#VALUE!</v>
      </c>
      <c r="U252" t="s">
        <v>252</v>
      </c>
      <c r="V252" s="4" t="str" cm="1">
        <f t="array" ref="V252">_xll.SNL.Clients.Office.Excel.Functions.SPG(U252, "SP_TOTAL_REV", "CY2021")</f>
        <v>#PEND</v>
      </c>
      <c r="W252" s="4" t="str">
        <f>_xll.SNL.Clients.Office.Excel.Functions.SPG(U252,"IQ_AVG_DILUT_SHARES_OUT","CY2021")</f>
        <v>#PEND</v>
      </c>
      <c r="X252" s="5" t="str">
        <f>_xll.SNL.Clients.Office.Excel.Functions.SPG(U252, "IQ_DILUT_EPS_NORM", "CY2021")</f>
        <v>#PEND</v>
      </c>
      <c r="Y252" t="e">
        <f t="shared" si="45"/>
        <v>#VALUE!</v>
      </c>
      <c r="Z252" t="e">
        <f t="shared" si="46"/>
        <v>#VALUE!</v>
      </c>
      <c r="AA252" s="5" t="str">
        <f>_xll.SNL.Clients.Office.Excel.Functions.SPG(U252, "SP_MARKETCAP", "12/31/2021")</f>
        <v>#PEND</v>
      </c>
      <c r="AB252" t="e">
        <f t="shared" si="40"/>
        <v>#VALUE!</v>
      </c>
      <c r="AC252" t="e">
        <f t="shared" si="47"/>
        <v>#VALUE!</v>
      </c>
    </row>
    <row r="253" spans="1:29" x14ac:dyDescent="0.3">
      <c r="A253" t="s">
        <v>253</v>
      </c>
      <c r="B253" s="4" t="str" cm="1">
        <f t="array" ref="B253">_xll.SNL.Clients.Office.Excel.Functions.SPG(A253, "SP_TOTAL_REV", "CY2023")</f>
        <v>#PEND</v>
      </c>
      <c r="C253" s="4" t="str">
        <f>_xll.SNL.Clients.Office.Excel.Functions.SPG(A253,"IQ_AVG_DILUT_SHARES_OUT","CY2023")</f>
        <v>#PEND</v>
      </c>
      <c r="D253" s="5" t="str">
        <f>_xll.SNL.Clients.Office.Excel.Functions.SPG(A253, "IQ_DILUT_EPS_NORM", "CY2023")</f>
        <v>#PEND</v>
      </c>
      <c r="E253" t="e">
        <f t="shared" si="36"/>
        <v>#VALUE!</v>
      </c>
      <c r="F253" t="e">
        <f t="shared" si="37"/>
        <v>#VALUE!</v>
      </c>
      <c r="G253" s="5" t="str">
        <f>_xll.SNL.Clients.Office.Excel.Functions.SPG(A253, "SP_MARKETCAP", "12/30/2023")</f>
        <v>#PEND</v>
      </c>
      <c r="H253" t="e">
        <f t="shared" si="41"/>
        <v>#VALUE!</v>
      </c>
      <c r="I253" t="e">
        <f t="shared" si="42"/>
        <v>#VALUE!</v>
      </c>
      <c r="K253" t="s">
        <v>253</v>
      </c>
      <c r="L253" s="4" t="str" cm="1">
        <f t="array" ref="L253">_xll.SNL.Clients.Office.Excel.Functions.SPG(K253, "SP_TOTAL_REV", "CY2023")</f>
        <v>#PEND</v>
      </c>
      <c r="M253" s="4" t="str">
        <f>_xll.SNL.Clients.Office.Excel.Functions.SPG(K253,"IQ_AVG_DILUT_SHARES_OUT","CY2023")</f>
        <v>#PEND</v>
      </c>
      <c r="N253" s="5" t="str">
        <f>_xll.SNL.Clients.Office.Excel.Functions.SPG(K253, "IQ_DILUT_EPS_NORM", "CY2023")</f>
        <v>#PEND</v>
      </c>
      <c r="O253" t="e">
        <f t="shared" si="38"/>
        <v>#VALUE!</v>
      </c>
      <c r="P253" t="e">
        <f t="shared" si="39"/>
        <v>#VALUE!</v>
      </c>
      <c r="Q253" s="5" t="str">
        <f>_xll.SNL.Clients.Office.Excel.Functions.SPG(K253, "SP_MARKETCAP", "12/31/2022")</f>
        <v>#PEND</v>
      </c>
      <c r="R253" t="e">
        <f t="shared" si="43"/>
        <v>#VALUE!</v>
      </c>
      <c r="S253" t="e">
        <f t="shared" si="44"/>
        <v>#VALUE!</v>
      </c>
      <c r="U253" t="s">
        <v>253</v>
      </c>
      <c r="V253" s="4" t="str" cm="1">
        <f t="array" ref="V253">_xll.SNL.Clients.Office.Excel.Functions.SPG(U253, "SP_TOTAL_REV", "CY2021")</f>
        <v>#PEND</v>
      </c>
      <c r="W253" s="4" t="str">
        <f>_xll.SNL.Clients.Office.Excel.Functions.SPG(U253,"IQ_AVG_DILUT_SHARES_OUT","CY2021")</f>
        <v>#PEND</v>
      </c>
      <c r="X253" s="5" t="str">
        <f>_xll.SNL.Clients.Office.Excel.Functions.SPG(U253, "IQ_DILUT_EPS_NORM", "CY2021")</f>
        <v>#PEND</v>
      </c>
      <c r="Y253" t="e">
        <f t="shared" si="45"/>
        <v>#VALUE!</v>
      </c>
      <c r="Z253" t="e">
        <f t="shared" si="46"/>
        <v>#VALUE!</v>
      </c>
      <c r="AA253" s="5" t="str">
        <f>_xll.SNL.Clients.Office.Excel.Functions.SPG(U253, "SP_MARKETCAP", "12/31/2021")</f>
        <v>#PEND</v>
      </c>
      <c r="AB253" t="e">
        <f t="shared" si="40"/>
        <v>#VALUE!</v>
      </c>
      <c r="AC253" t="e">
        <f t="shared" si="47"/>
        <v>#VALUE!</v>
      </c>
    </row>
    <row r="254" spans="1:29" x14ac:dyDescent="0.3">
      <c r="A254" t="s">
        <v>254</v>
      </c>
      <c r="B254" s="4" t="str" cm="1">
        <f t="array" ref="B254">_xll.SNL.Clients.Office.Excel.Functions.SPG(A254, "SP_TOTAL_REV", "CY2023")</f>
        <v>#PEND</v>
      </c>
      <c r="C254" s="4" t="str">
        <f>_xll.SNL.Clients.Office.Excel.Functions.SPG(A254,"IQ_AVG_DILUT_SHARES_OUT","CY2023")</f>
        <v>#PEND</v>
      </c>
      <c r="D254" s="5" t="str">
        <f>_xll.SNL.Clients.Office.Excel.Functions.SPG(A254, "IQ_DILUT_EPS_NORM", "CY2023")</f>
        <v>#PEND</v>
      </c>
      <c r="E254" t="e">
        <f t="shared" si="36"/>
        <v>#VALUE!</v>
      </c>
      <c r="F254" t="e">
        <f t="shared" si="37"/>
        <v>#VALUE!</v>
      </c>
      <c r="G254" s="5" t="str">
        <f>_xll.SNL.Clients.Office.Excel.Functions.SPG(A254, "SP_MARKETCAP", "12/30/2023")</f>
        <v>#PEND</v>
      </c>
      <c r="H254" t="e">
        <f t="shared" si="41"/>
        <v>#VALUE!</v>
      </c>
      <c r="I254" t="e">
        <f t="shared" si="42"/>
        <v>#VALUE!</v>
      </c>
      <c r="K254" t="s">
        <v>254</v>
      </c>
      <c r="L254" s="4" t="str" cm="1">
        <f t="array" ref="L254">_xll.SNL.Clients.Office.Excel.Functions.SPG(K254, "SP_TOTAL_REV", "CY2023")</f>
        <v>#PEND</v>
      </c>
      <c r="M254" s="4" t="str">
        <f>_xll.SNL.Clients.Office.Excel.Functions.SPG(K254,"IQ_AVG_DILUT_SHARES_OUT","CY2023")</f>
        <v>#PEND</v>
      </c>
      <c r="N254" s="5" t="str">
        <f>_xll.SNL.Clients.Office.Excel.Functions.SPG(K254, "IQ_DILUT_EPS_NORM", "CY2023")</f>
        <v>#PEND</v>
      </c>
      <c r="O254" t="e">
        <f t="shared" si="38"/>
        <v>#VALUE!</v>
      </c>
      <c r="P254" t="e">
        <f t="shared" si="39"/>
        <v>#VALUE!</v>
      </c>
      <c r="Q254" s="5" t="str">
        <f>_xll.SNL.Clients.Office.Excel.Functions.SPG(K254, "SP_MARKETCAP", "12/31/2022")</f>
        <v>#PEND</v>
      </c>
      <c r="R254" t="e">
        <f t="shared" si="43"/>
        <v>#VALUE!</v>
      </c>
      <c r="S254" t="e">
        <f t="shared" si="44"/>
        <v>#VALUE!</v>
      </c>
      <c r="U254" t="s">
        <v>254</v>
      </c>
      <c r="V254" s="4" t="str" cm="1">
        <f t="array" ref="V254">_xll.SNL.Clients.Office.Excel.Functions.SPG(U254, "SP_TOTAL_REV", "CY2021")</f>
        <v>#PEND</v>
      </c>
      <c r="W254" s="4" t="str">
        <f>_xll.SNL.Clients.Office.Excel.Functions.SPG(U254,"IQ_AVG_DILUT_SHARES_OUT","CY2021")</f>
        <v>#PEND</v>
      </c>
      <c r="X254" s="5" t="str">
        <f>_xll.SNL.Clients.Office.Excel.Functions.SPG(U254, "IQ_DILUT_EPS_NORM", "CY2021")</f>
        <v>#PEND</v>
      </c>
      <c r="Y254" t="e">
        <f t="shared" si="45"/>
        <v>#VALUE!</v>
      </c>
      <c r="Z254" t="e">
        <f t="shared" si="46"/>
        <v>#VALUE!</v>
      </c>
      <c r="AA254" s="5" t="str">
        <f>_xll.SNL.Clients.Office.Excel.Functions.SPG(U254, "SP_MARKETCAP", "12/31/2021")</f>
        <v>#PEND</v>
      </c>
      <c r="AB254" t="e">
        <f t="shared" si="40"/>
        <v>#VALUE!</v>
      </c>
      <c r="AC254" t="e">
        <f t="shared" si="47"/>
        <v>#VALUE!</v>
      </c>
    </row>
    <row r="255" spans="1:29" x14ac:dyDescent="0.3">
      <c r="A255" t="s">
        <v>255</v>
      </c>
      <c r="B255" s="4" t="str" cm="1">
        <f t="array" ref="B255">_xll.SNL.Clients.Office.Excel.Functions.SPG(A255, "SP_TOTAL_REV", "CY2023")</f>
        <v>#PEND</v>
      </c>
      <c r="C255" s="4" t="str">
        <f>_xll.SNL.Clients.Office.Excel.Functions.SPG(A255,"IQ_AVG_DILUT_SHARES_OUT","CY2023")</f>
        <v>#PEND</v>
      </c>
      <c r="D255" s="5" t="str">
        <f>_xll.SNL.Clients.Office.Excel.Functions.SPG(A255, "IQ_DILUT_EPS_NORM", "CY2023")</f>
        <v>#PEND</v>
      </c>
      <c r="E255" t="e">
        <f t="shared" si="36"/>
        <v>#VALUE!</v>
      </c>
      <c r="F255" t="e">
        <f t="shared" si="37"/>
        <v>#VALUE!</v>
      </c>
      <c r="G255" s="5" t="str">
        <f>_xll.SNL.Clients.Office.Excel.Functions.SPG(A255, "SP_MARKETCAP", "12/30/2023")</f>
        <v>#PEND</v>
      </c>
      <c r="H255" t="e">
        <f t="shared" si="41"/>
        <v>#VALUE!</v>
      </c>
      <c r="I255" t="e">
        <f t="shared" si="42"/>
        <v>#VALUE!</v>
      </c>
      <c r="K255" t="s">
        <v>255</v>
      </c>
      <c r="L255" s="4" t="str" cm="1">
        <f t="array" ref="L255">_xll.SNL.Clients.Office.Excel.Functions.SPG(K255, "SP_TOTAL_REV", "CY2023")</f>
        <v>#PEND</v>
      </c>
      <c r="M255" s="4" t="str">
        <f>_xll.SNL.Clients.Office.Excel.Functions.SPG(K255,"IQ_AVG_DILUT_SHARES_OUT","CY2023")</f>
        <v>#PEND</v>
      </c>
      <c r="N255" s="5" t="str">
        <f>_xll.SNL.Clients.Office.Excel.Functions.SPG(K255, "IQ_DILUT_EPS_NORM", "CY2023")</f>
        <v>#PEND</v>
      </c>
      <c r="O255" t="e">
        <f t="shared" si="38"/>
        <v>#VALUE!</v>
      </c>
      <c r="P255" t="e">
        <f t="shared" si="39"/>
        <v>#VALUE!</v>
      </c>
      <c r="Q255" s="5" t="str">
        <f>_xll.SNL.Clients.Office.Excel.Functions.SPG(K255, "SP_MARKETCAP", "12/31/2022")</f>
        <v>#PEND</v>
      </c>
      <c r="R255" t="e">
        <f t="shared" si="43"/>
        <v>#VALUE!</v>
      </c>
      <c r="S255" t="e">
        <f t="shared" si="44"/>
        <v>#VALUE!</v>
      </c>
      <c r="U255" t="s">
        <v>255</v>
      </c>
      <c r="V255" s="4" t="str" cm="1">
        <f t="array" ref="V255">_xll.SNL.Clients.Office.Excel.Functions.SPG(U255, "SP_TOTAL_REV", "CY2021")</f>
        <v>#PEND</v>
      </c>
      <c r="W255" s="4" t="str">
        <f>_xll.SNL.Clients.Office.Excel.Functions.SPG(U255,"IQ_AVG_DILUT_SHARES_OUT","CY2021")</f>
        <v>#PEND</v>
      </c>
      <c r="X255" s="5" t="str">
        <f>_xll.SNL.Clients.Office.Excel.Functions.SPG(U255, "IQ_DILUT_EPS_NORM", "CY2021")</f>
        <v>#PEND</v>
      </c>
      <c r="Y255" t="e">
        <f t="shared" si="45"/>
        <v>#VALUE!</v>
      </c>
      <c r="Z255" t="e">
        <f t="shared" si="46"/>
        <v>#VALUE!</v>
      </c>
      <c r="AA255" s="5" t="str">
        <f>_xll.SNL.Clients.Office.Excel.Functions.SPG(U255, "SP_MARKETCAP", "12/31/2021")</f>
        <v>#PEND</v>
      </c>
      <c r="AB255" t="e">
        <f t="shared" si="40"/>
        <v>#VALUE!</v>
      </c>
      <c r="AC255" t="e">
        <f t="shared" si="47"/>
        <v>#VALUE!</v>
      </c>
    </row>
    <row r="256" spans="1:29" x14ac:dyDescent="0.3">
      <c r="A256" t="s">
        <v>256</v>
      </c>
      <c r="B256" s="4" t="str" cm="1">
        <f t="array" ref="B256">_xll.SNL.Clients.Office.Excel.Functions.SPG(A256, "SP_TOTAL_REV", "CY2023")</f>
        <v>#PEND</v>
      </c>
      <c r="C256" s="4" t="str">
        <f>_xll.SNL.Clients.Office.Excel.Functions.SPG(A256,"IQ_AVG_DILUT_SHARES_OUT","CY2023")</f>
        <v>#PEND</v>
      </c>
      <c r="D256" s="5" t="str">
        <f>_xll.SNL.Clients.Office.Excel.Functions.SPG(A256, "IQ_DILUT_EPS_NORM", "CY2023")</f>
        <v>#PEND</v>
      </c>
      <c r="E256" t="e">
        <f t="shared" si="36"/>
        <v>#VALUE!</v>
      </c>
      <c r="F256" t="e">
        <f t="shared" si="37"/>
        <v>#VALUE!</v>
      </c>
      <c r="G256" s="5" t="str">
        <f>_xll.SNL.Clients.Office.Excel.Functions.SPG(A256, "SP_MARKETCAP", "12/30/2023")</f>
        <v>#PEND</v>
      </c>
      <c r="H256" t="e">
        <f t="shared" si="41"/>
        <v>#VALUE!</v>
      </c>
      <c r="I256" t="e">
        <f t="shared" si="42"/>
        <v>#VALUE!</v>
      </c>
      <c r="K256" t="s">
        <v>256</v>
      </c>
      <c r="L256" s="4" t="str" cm="1">
        <f t="array" ref="L256">_xll.SNL.Clients.Office.Excel.Functions.SPG(K256, "SP_TOTAL_REV", "CY2023")</f>
        <v>#PEND</v>
      </c>
      <c r="M256" s="4" t="str">
        <f>_xll.SNL.Clients.Office.Excel.Functions.SPG(K256,"IQ_AVG_DILUT_SHARES_OUT","CY2023")</f>
        <v>#PEND</v>
      </c>
      <c r="N256" s="5" t="str">
        <f>_xll.SNL.Clients.Office.Excel.Functions.SPG(K256, "IQ_DILUT_EPS_NORM", "CY2023")</f>
        <v>#PEND</v>
      </c>
      <c r="O256" t="e">
        <f t="shared" si="38"/>
        <v>#VALUE!</v>
      </c>
      <c r="P256" t="e">
        <f t="shared" si="39"/>
        <v>#VALUE!</v>
      </c>
      <c r="Q256" s="5" t="str">
        <f>_xll.SNL.Clients.Office.Excel.Functions.SPG(K256, "SP_MARKETCAP", "12/31/2022")</f>
        <v>#PEND</v>
      </c>
      <c r="R256" t="e">
        <f t="shared" si="43"/>
        <v>#VALUE!</v>
      </c>
      <c r="S256" t="e">
        <f t="shared" si="44"/>
        <v>#VALUE!</v>
      </c>
      <c r="U256" t="s">
        <v>256</v>
      </c>
      <c r="V256" s="4" t="str" cm="1">
        <f t="array" ref="V256">_xll.SNL.Clients.Office.Excel.Functions.SPG(U256, "SP_TOTAL_REV", "CY2021")</f>
        <v>#PEND</v>
      </c>
      <c r="W256" s="4" t="str">
        <f>_xll.SNL.Clients.Office.Excel.Functions.SPG(U256,"IQ_AVG_DILUT_SHARES_OUT","CY2021")</f>
        <v>#PEND</v>
      </c>
      <c r="X256" s="5" t="str">
        <f>_xll.SNL.Clients.Office.Excel.Functions.SPG(U256, "IQ_DILUT_EPS_NORM", "CY2021")</f>
        <v>#PEND</v>
      </c>
      <c r="Y256" t="e">
        <f t="shared" si="45"/>
        <v>#VALUE!</v>
      </c>
      <c r="Z256" t="e">
        <f t="shared" si="46"/>
        <v>#VALUE!</v>
      </c>
      <c r="AA256" s="5" t="str">
        <f>_xll.SNL.Clients.Office.Excel.Functions.SPG(U256, "SP_MARKETCAP", "12/31/2021")</f>
        <v>#PEND</v>
      </c>
      <c r="AB256" t="e">
        <f t="shared" si="40"/>
        <v>#VALUE!</v>
      </c>
      <c r="AC256" t="e">
        <f t="shared" si="47"/>
        <v>#VALUE!</v>
      </c>
    </row>
    <row r="257" spans="1:29" x14ac:dyDescent="0.3">
      <c r="A257" t="s">
        <v>257</v>
      </c>
      <c r="B257" s="4" t="str" cm="1">
        <f t="array" ref="B257">_xll.SNL.Clients.Office.Excel.Functions.SPG(A257, "SP_TOTAL_REV", "CY2023")</f>
        <v>#PEND</v>
      </c>
      <c r="C257" s="4" t="str">
        <f>_xll.SNL.Clients.Office.Excel.Functions.SPG(A257,"IQ_AVG_DILUT_SHARES_OUT","CY2023")</f>
        <v>#PEND</v>
      </c>
      <c r="D257" s="5" t="str">
        <f>_xll.SNL.Clients.Office.Excel.Functions.SPG(A257, "IQ_DILUT_EPS_NORM", "CY2023")</f>
        <v>#PEND</v>
      </c>
      <c r="E257" t="e">
        <f t="shared" si="36"/>
        <v>#VALUE!</v>
      </c>
      <c r="F257" t="e">
        <f t="shared" si="37"/>
        <v>#VALUE!</v>
      </c>
      <c r="G257" s="5" t="str">
        <f>_xll.SNL.Clients.Office.Excel.Functions.SPG(A257, "SP_MARKETCAP", "12/30/2023")</f>
        <v>#PEND</v>
      </c>
      <c r="H257" t="e">
        <f t="shared" si="41"/>
        <v>#VALUE!</v>
      </c>
      <c r="I257" t="e">
        <f t="shared" si="42"/>
        <v>#VALUE!</v>
      </c>
      <c r="K257" t="s">
        <v>257</v>
      </c>
      <c r="L257" s="4" t="str" cm="1">
        <f t="array" ref="L257">_xll.SNL.Clients.Office.Excel.Functions.SPG(K257, "SP_TOTAL_REV", "CY2023")</f>
        <v>#PEND</v>
      </c>
      <c r="M257" s="4" t="str">
        <f>_xll.SNL.Clients.Office.Excel.Functions.SPG(K257,"IQ_AVG_DILUT_SHARES_OUT","CY2023")</f>
        <v>#PEND</v>
      </c>
      <c r="N257" s="5" t="str">
        <f>_xll.SNL.Clients.Office.Excel.Functions.SPG(K257, "IQ_DILUT_EPS_NORM", "CY2023")</f>
        <v>#PEND</v>
      </c>
      <c r="O257" t="e">
        <f t="shared" si="38"/>
        <v>#VALUE!</v>
      </c>
      <c r="P257" t="e">
        <f t="shared" si="39"/>
        <v>#VALUE!</v>
      </c>
      <c r="Q257" s="5" t="str">
        <f>_xll.SNL.Clients.Office.Excel.Functions.SPG(K257, "SP_MARKETCAP", "12/31/2022")</f>
        <v>#PEND</v>
      </c>
      <c r="R257" t="e">
        <f t="shared" si="43"/>
        <v>#VALUE!</v>
      </c>
      <c r="S257" t="e">
        <f t="shared" si="44"/>
        <v>#VALUE!</v>
      </c>
      <c r="U257" t="s">
        <v>257</v>
      </c>
      <c r="V257" s="4" t="str" cm="1">
        <f t="array" ref="V257">_xll.SNL.Clients.Office.Excel.Functions.SPG(U257, "SP_TOTAL_REV", "CY2021")</f>
        <v>#PEND</v>
      </c>
      <c r="W257" s="4" t="str">
        <f>_xll.SNL.Clients.Office.Excel.Functions.SPG(U257,"IQ_AVG_DILUT_SHARES_OUT","CY2021")</f>
        <v>#PEND</v>
      </c>
      <c r="X257" s="5" t="str">
        <f>_xll.SNL.Clients.Office.Excel.Functions.SPG(U257, "IQ_DILUT_EPS_NORM", "CY2021")</f>
        <v>#PEND</v>
      </c>
      <c r="Y257" t="e">
        <f t="shared" si="45"/>
        <v>#VALUE!</v>
      </c>
      <c r="Z257" t="e">
        <f t="shared" si="46"/>
        <v>#VALUE!</v>
      </c>
      <c r="AA257" s="5" t="str">
        <f>_xll.SNL.Clients.Office.Excel.Functions.SPG(U257, "SP_MARKETCAP", "12/31/2021")</f>
        <v>#PEND</v>
      </c>
      <c r="AB257" t="e">
        <f t="shared" si="40"/>
        <v>#VALUE!</v>
      </c>
      <c r="AC257" t="e">
        <f t="shared" si="47"/>
        <v>#VALUE!</v>
      </c>
    </row>
    <row r="258" spans="1:29" x14ac:dyDescent="0.3">
      <c r="A258" t="s">
        <v>258</v>
      </c>
      <c r="B258" s="4" t="str" cm="1">
        <f t="array" ref="B258">_xll.SNL.Clients.Office.Excel.Functions.SPG(A258, "SP_TOTAL_REV", "CY2023")</f>
        <v>#PEND</v>
      </c>
      <c r="C258" s="4" t="str">
        <f>_xll.SNL.Clients.Office.Excel.Functions.SPG(A258,"IQ_AVG_DILUT_SHARES_OUT","CY2023")</f>
        <v>#PEND</v>
      </c>
      <c r="D258" s="5" t="str">
        <f>_xll.SNL.Clients.Office.Excel.Functions.SPG(A258, "IQ_DILUT_EPS_NORM", "CY2023")</f>
        <v>#PEND</v>
      </c>
      <c r="E258" t="e">
        <f t="shared" si="36"/>
        <v>#VALUE!</v>
      </c>
      <c r="F258" t="e">
        <f t="shared" si="37"/>
        <v>#VALUE!</v>
      </c>
      <c r="G258" s="5" t="str">
        <f>_xll.SNL.Clients.Office.Excel.Functions.SPG(A258, "SP_MARKETCAP", "12/30/2023")</f>
        <v>#PEND</v>
      </c>
      <c r="H258" t="e">
        <f t="shared" si="41"/>
        <v>#VALUE!</v>
      </c>
      <c r="I258" t="e">
        <f t="shared" si="42"/>
        <v>#VALUE!</v>
      </c>
      <c r="K258" t="s">
        <v>258</v>
      </c>
      <c r="L258" s="4" t="str" cm="1">
        <f t="array" ref="L258">_xll.SNL.Clients.Office.Excel.Functions.SPG(K258, "SP_TOTAL_REV", "CY2023")</f>
        <v>#PEND</v>
      </c>
      <c r="M258" s="4" t="str">
        <f>_xll.SNL.Clients.Office.Excel.Functions.SPG(K258,"IQ_AVG_DILUT_SHARES_OUT","CY2023")</f>
        <v>#PEND</v>
      </c>
      <c r="N258" s="5" t="str">
        <f>_xll.SNL.Clients.Office.Excel.Functions.SPG(K258, "IQ_DILUT_EPS_NORM", "CY2023")</f>
        <v>#PEND</v>
      </c>
      <c r="O258" t="e">
        <f t="shared" si="38"/>
        <v>#VALUE!</v>
      </c>
      <c r="P258" t="e">
        <f t="shared" si="39"/>
        <v>#VALUE!</v>
      </c>
      <c r="Q258" s="5" t="str">
        <f>_xll.SNL.Clients.Office.Excel.Functions.SPG(K258, "SP_MARKETCAP", "12/31/2022")</f>
        <v>#PEND</v>
      </c>
      <c r="R258" t="e">
        <f t="shared" si="43"/>
        <v>#VALUE!</v>
      </c>
      <c r="S258" t="e">
        <f t="shared" si="44"/>
        <v>#VALUE!</v>
      </c>
      <c r="U258" t="s">
        <v>258</v>
      </c>
      <c r="V258" s="4" t="str" cm="1">
        <f t="array" ref="V258">_xll.SNL.Clients.Office.Excel.Functions.SPG(U258, "SP_TOTAL_REV", "CY2021")</f>
        <v>#PEND</v>
      </c>
      <c r="W258" s="4" t="str">
        <f>_xll.SNL.Clients.Office.Excel.Functions.SPG(U258,"IQ_AVG_DILUT_SHARES_OUT","CY2021")</f>
        <v>#PEND</v>
      </c>
      <c r="X258" s="5" t="str">
        <f>_xll.SNL.Clients.Office.Excel.Functions.SPG(U258, "IQ_DILUT_EPS_NORM", "CY2021")</f>
        <v>#PEND</v>
      </c>
      <c r="Y258" t="e">
        <f t="shared" si="45"/>
        <v>#VALUE!</v>
      </c>
      <c r="Z258" t="e">
        <f t="shared" si="46"/>
        <v>#VALUE!</v>
      </c>
      <c r="AA258" s="5" t="str">
        <f>_xll.SNL.Clients.Office.Excel.Functions.SPG(U258, "SP_MARKETCAP", "12/31/2021")</f>
        <v>#PEND</v>
      </c>
      <c r="AB258" t="e">
        <f t="shared" si="40"/>
        <v>#VALUE!</v>
      </c>
      <c r="AC258" t="e">
        <f t="shared" si="47"/>
        <v>#VALUE!</v>
      </c>
    </row>
    <row r="259" spans="1:29" x14ac:dyDescent="0.3">
      <c r="A259" t="s">
        <v>259</v>
      </c>
      <c r="B259" s="4" t="str" cm="1">
        <f t="array" ref="B259">_xll.SNL.Clients.Office.Excel.Functions.SPG(A259, "SP_TOTAL_REV", "CY2023")</f>
        <v>#PEND</v>
      </c>
      <c r="C259" s="4" t="str">
        <f>_xll.SNL.Clients.Office.Excel.Functions.SPG(A259,"IQ_AVG_DILUT_SHARES_OUT","CY2023")</f>
        <v>#PEND</v>
      </c>
      <c r="D259" s="5" t="str">
        <f>_xll.SNL.Clients.Office.Excel.Functions.SPG(A259, "IQ_DILUT_EPS_NORM", "CY2023")</f>
        <v>#PEND</v>
      </c>
      <c r="E259" t="e">
        <f t="shared" si="36"/>
        <v>#VALUE!</v>
      </c>
      <c r="F259" t="e">
        <f t="shared" si="37"/>
        <v>#VALUE!</v>
      </c>
      <c r="G259" s="5" t="str">
        <f>_xll.SNL.Clients.Office.Excel.Functions.SPG(A259, "SP_MARKETCAP", "12/30/2023")</f>
        <v>#PEND</v>
      </c>
      <c r="H259" t="e">
        <f t="shared" si="41"/>
        <v>#VALUE!</v>
      </c>
      <c r="I259" t="e">
        <f t="shared" si="42"/>
        <v>#VALUE!</v>
      </c>
      <c r="K259" t="s">
        <v>259</v>
      </c>
      <c r="L259" s="4" t="str" cm="1">
        <f t="array" ref="L259">_xll.SNL.Clients.Office.Excel.Functions.SPG(K259, "SP_TOTAL_REV", "CY2023")</f>
        <v>#PEND</v>
      </c>
      <c r="M259" s="4" t="str">
        <f>_xll.SNL.Clients.Office.Excel.Functions.SPG(K259,"IQ_AVG_DILUT_SHARES_OUT","CY2023")</f>
        <v>#PEND</v>
      </c>
      <c r="N259" s="5" t="str">
        <f>_xll.SNL.Clients.Office.Excel.Functions.SPG(K259, "IQ_DILUT_EPS_NORM", "CY2023")</f>
        <v>#PEND</v>
      </c>
      <c r="O259" t="e">
        <f t="shared" si="38"/>
        <v>#VALUE!</v>
      </c>
      <c r="P259" t="e">
        <f t="shared" si="39"/>
        <v>#VALUE!</v>
      </c>
      <c r="Q259" s="5" t="str">
        <f>_xll.SNL.Clients.Office.Excel.Functions.SPG(K259, "SP_MARKETCAP", "12/31/2022")</f>
        <v>#PEND</v>
      </c>
      <c r="R259" t="e">
        <f t="shared" si="43"/>
        <v>#VALUE!</v>
      </c>
      <c r="S259" t="e">
        <f t="shared" si="44"/>
        <v>#VALUE!</v>
      </c>
      <c r="U259" t="s">
        <v>259</v>
      </c>
      <c r="V259" s="4" t="str" cm="1">
        <f t="array" ref="V259">_xll.SNL.Clients.Office.Excel.Functions.SPG(U259, "SP_TOTAL_REV", "CY2021")</f>
        <v>#PEND</v>
      </c>
      <c r="W259" s="4" t="str">
        <f>_xll.SNL.Clients.Office.Excel.Functions.SPG(U259,"IQ_AVG_DILUT_SHARES_OUT","CY2021")</f>
        <v>#PEND</v>
      </c>
      <c r="X259" s="5" t="str">
        <f>_xll.SNL.Clients.Office.Excel.Functions.SPG(U259, "IQ_DILUT_EPS_NORM", "CY2021")</f>
        <v>#PEND</v>
      </c>
      <c r="Y259" t="e">
        <f t="shared" si="45"/>
        <v>#VALUE!</v>
      </c>
      <c r="Z259" t="e">
        <f t="shared" si="46"/>
        <v>#VALUE!</v>
      </c>
      <c r="AA259" s="5" t="str">
        <f>_xll.SNL.Clients.Office.Excel.Functions.SPG(U259, "SP_MARKETCAP", "12/31/2021")</f>
        <v>#PEND</v>
      </c>
      <c r="AB259" t="e">
        <f t="shared" si="40"/>
        <v>#VALUE!</v>
      </c>
      <c r="AC259" t="e">
        <f t="shared" si="47"/>
        <v>#VALUE!</v>
      </c>
    </row>
    <row r="260" spans="1:29" x14ac:dyDescent="0.3">
      <c r="A260" t="s">
        <v>260</v>
      </c>
      <c r="B260" s="4" t="str" cm="1">
        <f t="array" ref="B260">_xll.SNL.Clients.Office.Excel.Functions.SPG(A260, "SP_TOTAL_REV", "CY2023")</f>
        <v>#PEND</v>
      </c>
      <c r="C260" s="4" t="str">
        <f>_xll.SNL.Clients.Office.Excel.Functions.SPG(A260,"IQ_AVG_DILUT_SHARES_OUT","CY2023")</f>
        <v>#PEND</v>
      </c>
      <c r="D260" s="5" t="str">
        <f>_xll.SNL.Clients.Office.Excel.Functions.SPG(A260, "IQ_DILUT_EPS_NORM", "CY2023")</f>
        <v>#PEND</v>
      </c>
      <c r="E260" t="e">
        <f t="shared" si="36"/>
        <v>#VALUE!</v>
      </c>
      <c r="F260" t="e">
        <f t="shared" si="37"/>
        <v>#VALUE!</v>
      </c>
      <c r="G260" s="5" t="str">
        <f>_xll.SNL.Clients.Office.Excel.Functions.SPG(A260, "SP_MARKETCAP", "12/30/2023")</f>
        <v>#PEND</v>
      </c>
      <c r="H260" t="e">
        <f t="shared" si="41"/>
        <v>#VALUE!</v>
      </c>
      <c r="I260" t="e">
        <f t="shared" si="42"/>
        <v>#VALUE!</v>
      </c>
      <c r="K260" t="s">
        <v>260</v>
      </c>
      <c r="L260" s="4" t="str" cm="1">
        <f t="array" ref="L260">_xll.SNL.Clients.Office.Excel.Functions.SPG(K260, "SP_TOTAL_REV", "CY2023")</f>
        <v>#PEND</v>
      </c>
      <c r="M260" s="4" t="str">
        <f>_xll.SNL.Clients.Office.Excel.Functions.SPG(K260,"IQ_AVG_DILUT_SHARES_OUT","CY2023")</f>
        <v>#PEND</v>
      </c>
      <c r="N260" s="5" t="str">
        <f>_xll.SNL.Clients.Office.Excel.Functions.SPG(K260, "IQ_DILUT_EPS_NORM", "CY2023")</f>
        <v>#PEND</v>
      </c>
      <c r="O260" t="e">
        <f t="shared" si="38"/>
        <v>#VALUE!</v>
      </c>
      <c r="P260" t="e">
        <f t="shared" si="39"/>
        <v>#VALUE!</v>
      </c>
      <c r="Q260" s="5" t="str">
        <f>_xll.SNL.Clients.Office.Excel.Functions.SPG(K260, "SP_MARKETCAP", "12/31/2022")</f>
        <v>#PEND</v>
      </c>
      <c r="R260" t="e">
        <f t="shared" si="43"/>
        <v>#VALUE!</v>
      </c>
      <c r="S260" t="e">
        <f t="shared" si="44"/>
        <v>#VALUE!</v>
      </c>
      <c r="U260" t="s">
        <v>260</v>
      </c>
      <c r="V260" s="4" t="str" cm="1">
        <f t="array" ref="V260">_xll.SNL.Clients.Office.Excel.Functions.SPG(U260, "SP_TOTAL_REV", "CY2021")</f>
        <v>#PEND</v>
      </c>
      <c r="W260" s="4" t="str">
        <f>_xll.SNL.Clients.Office.Excel.Functions.SPG(U260,"IQ_AVG_DILUT_SHARES_OUT","CY2021")</f>
        <v>#PEND</v>
      </c>
      <c r="X260" s="5" t="str">
        <f>_xll.SNL.Clients.Office.Excel.Functions.SPG(U260, "IQ_DILUT_EPS_NORM", "CY2021")</f>
        <v>#PEND</v>
      </c>
      <c r="Y260" t="e">
        <f t="shared" si="45"/>
        <v>#VALUE!</v>
      </c>
      <c r="Z260" t="e">
        <f t="shared" si="46"/>
        <v>#VALUE!</v>
      </c>
      <c r="AA260" s="5" t="str">
        <f>_xll.SNL.Clients.Office.Excel.Functions.SPG(U260, "SP_MARKETCAP", "12/31/2021")</f>
        <v>#PEND</v>
      </c>
      <c r="AB260" t="e">
        <f t="shared" si="40"/>
        <v>#VALUE!</v>
      </c>
      <c r="AC260" t="e">
        <f t="shared" si="47"/>
        <v>#VALUE!</v>
      </c>
    </row>
    <row r="261" spans="1:29" x14ac:dyDescent="0.3">
      <c r="A261" t="s">
        <v>261</v>
      </c>
      <c r="B261" s="4" t="str" cm="1">
        <f t="array" ref="B261">_xll.SNL.Clients.Office.Excel.Functions.SPG(A261, "SP_TOTAL_REV", "CY2023")</f>
        <v>#PEND</v>
      </c>
      <c r="C261" s="4" t="str">
        <f>_xll.SNL.Clients.Office.Excel.Functions.SPG(A261,"IQ_AVG_DILUT_SHARES_OUT","CY2023")</f>
        <v>#PEND</v>
      </c>
      <c r="D261" s="5" t="str">
        <f>_xll.SNL.Clients.Office.Excel.Functions.SPG(A261, "IQ_DILUT_EPS_NORM", "CY2023")</f>
        <v>#PEND</v>
      </c>
      <c r="E261" t="e">
        <f t="shared" si="36"/>
        <v>#VALUE!</v>
      </c>
      <c r="F261" t="e">
        <f t="shared" si="37"/>
        <v>#VALUE!</v>
      </c>
      <c r="G261" s="5" t="str">
        <f>_xll.SNL.Clients.Office.Excel.Functions.SPG(A261, "SP_MARKETCAP", "12/30/2023")</f>
        <v>#PEND</v>
      </c>
      <c r="H261" t="e">
        <f t="shared" si="41"/>
        <v>#VALUE!</v>
      </c>
      <c r="I261" t="e">
        <f t="shared" si="42"/>
        <v>#VALUE!</v>
      </c>
      <c r="K261" t="s">
        <v>261</v>
      </c>
      <c r="L261" s="4" t="str" cm="1">
        <f t="array" ref="L261">_xll.SNL.Clients.Office.Excel.Functions.SPG(K261, "SP_TOTAL_REV", "CY2023")</f>
        <v>#PEND</v>
      </c>
      <c r="M261" s="4" t="str">
        <f>_xll.SNL.Clients.Office.Excel.Functions.SPG(K261,"IQ_AVG_DILUT_SHARES_OUT","CY2023")</f>
        <v>#PEND</v>
      </c>
      <c r="N261" s="5" t="str">
        <f>_xll.SNL.Clients.Office.Excel.Functions.SPG(K261, "IQ_DILUT_EPS_NORM", "CY2023")</f>
        <v>#PEND</v>
      </c>
      <c r="O261" t="e">
        <f t="shared" si="38"/>
        <v>#VALUE!</v>
      </c>
      <c r="P261" t="e">
        <f t="shared" si="39"/>
        <v>#VALUE!</v>
      </c>
      <c r="Q261" s="5" t="str">
        <f>_xll.SNL.Clients.Office.Excel.Functions.SPG(K261, "SP_MARKETCAP", "12/31/2022")</f>
        <v>#PEND</v>
      </c>
      <c r="R261" t="e">
        <f t="shared" si="43"/>
        <v>#VALUE!</v>
      </c>
      <c r="S261" t="e">
        <f t="shared" si="44"/>
        <v>#VALUE!</v>
      </c>
      <c r="U261" t="s">
        <v>261</v>
      </c>
      <c r="V261" s="4" t="str" cm="1">
        <f t="array" ref="V261">_xll.SNL.Clients.Office.Excel.Functions.SPG(U261, "SP_TOTAL_REV", "CY2021")</f>
        <v>#PEND</v>
      </c>
      <c r="W261" s="4" t="str">
        <f>_xll.SNL.Clients.Office.Excel.Functions.SPG(U261,"IQ_AVG_DILUT_SHARES_OUT","CY2021")</f>
        <v>#PEND</v>
      </c>
      <c r="X261" s="5" t="str">
        <f>_xll.SNL.Clients.Office.Excel.Functions.SPG(U261, "IQ_DILUT_EPS_NORM", "CY2021")</f>
        <v>#PEND</v>
      </c>
      <c r="Y261" t="e">
        <f t="shared" si="45"/>
        <v>#VALUE!</v>
      </c>
      <c r="Z261" t="e">
        <f t="shared" si="46"/>
        <v>#VALUE!</v>
      </c>
      <c r="AA261" s="5" t="str">
        <f>_xll.SNL.Clients.Office.Excel.Functions.SPG(U261, "SP_MARKETCAP", "12/31/2021")</f>
        <v>#PEND</v>
      </c>
      <c r="AB261" t="e">
        <f t="shared" si="40"/>
        <v>#VALUE!</v>
      </c>
      <c r="AC261" t="e">
        <f t="shared" si="47"/>
        <v>#VALUE!</v>
      </c>
    </row>
    <row r="262" spans="1:29" x14ac:dyDescent="0.3">
      <c r="A262" t="s">
        <v>262</v>
      </c>
      <c r="B262" s="4" t="str" cm="1">
        <f t="array" ref="B262">_xll.SNL.Clients.Office.Excel.Functions.SPG(A262, "SP_TOTAL_REV", "CY2023")</f>
        <v>#PEND</v>
      </c>
      <c r="C262" s="4" t="str">
        <f>_xll.SNL.Clients.Office.Excel.Functions.SPG(A262,"IQ_AVG_DILUT_SHARES_OUT","CY2023")</f>
        <v>#PEND</v>
      </c>
      <c r="D262" s="5" t="str">
        <f>_xll.SNL.Clients.Office.Excel.Functions.SPG(A262, "IQ_DILUT_EPS_NORM", "CY2023")</f>
        <v>#PEND</v>
      </c>
      <c r="E262" t="e">
        <f t="shared" ref="E262:E325" si="48">C262*D262/1000</f>
        <v>#VALUE!</v>
      </c>
      <c r="F262" t="e">
        <f t="shared" ref="F262:F325" si="49">E262/B262</f>
        <v>#VALUE!</v>
      </c>
      <c r="G262" s="5" t="str">
        <f>_xll.SNL.Clients.Office.Excel.Functions.SPG(A262, "SP_MARKETCAP", "12/30/2023")</f>
        <v>#PEND</v>
      </c>
      <c r="H262" t="e">
        <f t="shared" si="41"/>
        <v>#VALUE!</v>
      </c>
      <c r="I262" t="e">
        <f t="shared" si="42"/>
        <v>#VALUE!</v>
      </c>
      <c r="K262" t="s">
        <v>262</v>
      </c>
      <c r="L262" s="4" t="str" cm="1">
        <f t="array" ref="L262">_xll.SNL.Clients.Office.Excel.Functions.SPG(K262, "SP_TOTAL_REV", "CY2023")</f>
        <v>#PEND</v>
      </c>
      <c r="M262" s="4" t="str">
        <f>_xll.SNL.Clients.Office.Excel.Functions.SPG(K262,"IQ_AVG_DILUT_SHARES_OUT","CY2023")</f>
        <v>#PEND</v>
      </c>
      <c r="N262" s="5" t="str">
        <f>_xll.SNL.Clients.Office.Excel.Functions.SPG(K262, "IQ_DILUT_EPS_NORM", "CY2023")</f>
        <v>#PEND</v>
      </c>
      <c r="O262" t="e">
        <f t="shared" ref="O262:O325" si="50">M262*N262/1000</f>
        <v>#VALUE!</v>
      </c>
      <c r="P262" t="e">
        <f t="shared" ref="P262:P325" si="51">O262/L262</f>
        <v>#VALUE!</v>
      </c>
      <c r="Q262" s="5" t="str">
        <f>_xll.SNL.Clients.Office.Excel.Functions.SPG(K262, "SP_MARKETCAP", "12/31/2022")</f>
        <v>#PEND</v>
      </c>
      <c r="R262" t="e">
        <f t="shared" si="43"/>
        <v>#VALUE!</v>
      </c>
      <c r="S262" t="e">
        <f t="shared" si="44"/>
        <v>#VALUE!</v>
      </c>
      <c r="U262" t="s">
        <v>262</v>
      </c>
      <c r="V262" s="4" t="str" cm="1">
        <f t="array" ref="V262">_xll.SNL.Clients.Office.Excel.Functions.SPG(U262, "SP_TOTAL_REV", "CY2021")</f>
        <v>#PEND</v>
      </c>
      <c r="W262" s="4" t="str">
        <f>_xll.SNL.Clients.Office.Excel.Functions.SPG(U262,"IQ_AVG_DILUT_SHARES_OUT","CY2021")</f>
        <v>#PEND</v>
      </c>
      <c r="X262" s="5" t="str">
        <f>_xll.SNL.Clients.Office.Excel.Functions.SPG(U262, "IQ_DILUT_EPS_NORM", "CY2021")</f>
        <v>#PEND</v>
      </c>
      <c r="Y262" t="e">
        <f t="shared" si="45"/>
        <v>#VALUE!</v>
      </c>
      <c r="Z262" t="e">
        <f t="shared" si="46"/>
        <v>#VALUE!</v>
      </c>
      <c r="AA262" s="5" t="str">
        <f>_xll.SNL.Clients.Office.Excel.Functions.SPG(U262, "SP_MARKETCAP", "12/31/2021")</f>
        <v>#PEND</v>
      </c>
      <c r="AB262" t="e">
        <f t="shared" ref="AB262:AB325" si="52">AA262/$AA$509</f>
        <v>#VALUE!</v>
      </c>
      <c r="AC262" t="e">
        <f t="shared" si="47"/>
        <v>#VALUE!</v>
      </c>
    </row>
    <row r="263" spans="1:29" x14ac:dyDescent="0.3">
      <c r="A263" t="s">
        <v>263</v>
      </c>
      <c r="B263" s="4" t="str" cm="1">
        <f t="array" ref="B263">_xll.SNL.Clients.Office.Excel.Functions.SPG(A263, "SP_TOTAL_REV", "CY2023")</f>
        <v>#PEND</v>
      </c>
      <c r="C263" s="4" t="str">
        <f>_xll.SNL.Clients.Office.Excel.Functions.SPG(A263,"IQ_AVG_DILUT_SHARES_OUT","CY2023")</f>
        <v>#PEND</v>
      </c>
      <c r="D263" s="5" t="str">
        <f>_xll.SNL.Clients.Office.Excel.Functions.SPG(A263, "IQ_DILUT_EPS_NORM", "CY2023")</f>
        <v>#PEND</v>
      </c>
      <c r="E263" t="e">
        <f t="shared" si="48"/>
        <v>#VALUE!</v>
      </c>
      <c r="F263" t="e">
        <f t="shared" si="49"/>
        <v>#VALUE!</v>
      </c>
      <c r="G263" s="5" t="str">
        <f>_xll.SNL.Clients.Office.Excel.Functions.SPG(A263, "SP_MARKETCAP", "12/30/2023")</f>
        <v>#PEND</v>
      </c>
      <c r="H263" t="e">
        <f t="shared" ref="H263:H326" si="53">G263/$G$509</f>
        <v>#VALUE!</v>
      </c>
      <c r="I263" t="e">
        <f t="shared" ref="I263:I326" si="54">D263*H263</f>
        <v>#VALUE!</v>
      </c>
      <c r="K263" t="s">
        <v>263</v>
      </c>
      <c r="L263" s="4" t="str" cm="1">
        <f t="array" ref="L263">_xll.SNL.Clients.Office.Excel.Functions.SPG(K263, "SP_TOTAL_REV", "CY2023")</f>
        <v>#PEND</v>
      </c>
      <c r="M263" s="4" t="str">
        <f>_xll.SNL.Clients.Office.Excel.Functions.SPG(K263,"IQ_AVG_DILUT_SHARES_OUT","CY2023")</f>
        <v>#PEND</v>
      </c>
      <c r="N263" s="5" t="str">
        <f>_xll.SNL.Clients.Office.Excel.Functions.SPG(K263, "IQ_DILUT_EPS_NORM", "CY2023")</f>
        <v>#PEND</v>
      </c>
      <c r="O263" t="e">
        <f t="shared" si="50"/>
        <v>#VALUE!</v>
      </c>
      <c r="P263" t="e">
        <f t="shared" si="51"/>
        <v>#VALUE!</v>
      </c>
      <c r="Q263" s="5" t="str">
        <f>_xll.SNL.Clients.Office.Excel.Functions.SPG(K263, "SP_MARKETCAP", "12/31/2022")</f>
        <v>#PEND</v>
      </c>
      <c r="R263" t="e">
        <f t="shared" ref="R263:R326" si="55">Q263/$Q$509</f>
        <v>#VALUE!</v>
      </c>
      <c r="S263" t="e">
        <f t="shared" ref="S263:S326" si="56">N263*R263</f>
        <v>#VALUE!</v>
      </c>
      <c r="U263" t="s">
        <v>263</v>
      </c>
      <c r="V263" s="4" t="str" cm="1">
        <f t="array" ref="V263">_xll.SNL.Clients.Office.Excel.Functions.SPG(U263, "SP_TOTAL_REV", "CY2021")</f>
        <v>#PEND</v>
      </c>
      <c r="W263" s="4" t="str">
        <f>_xll.SNL.Clients.Office.Excel.Functions.SPG(U263,"IQ_AVG_DILUT_SHARES_OUT","CY2021")</f>
        <v>#PEND</v>
      </c>
      <c r="X263" s="5" t="str">
        <f>_xll.SNL.Clients.Office.Excel.Functions.SPG(U263, "IQ_DILUT_EPS_NORM", "CY2021")</f>
        <v>#PEND</v>
      </c>
      <c r="Y263" t="e">
        <f t="shared" ref="Y263:Y326" si="57">W263*X263/1000</f>
        <v>#VALUE!</v>
      </c>
      <c r="Z263" t="e">
        <f t="shared" ref="Z263:Z326" si="58">Y263/V263</f>
        <v>#VALUE!</v>
      </c>
      <c r="AA263" s="5" t="str">
        <f>_xll.SNL.Clients.Office.Excel.Functions.SPG(U263, "SP_MARKETCAP", "12/31/2021")</f>
        <v>#PEND</v>
      </c>
      <c r="AB263" t="e">
        <f t="shared" si="52"/>
        <v>#VALUE!</v>
      </c>
      <c r="AC263" t="e">
        <f t="shared" ref="AC263:AC326" si="59">X263*AB263</f>
        <v>#VALUE!</v>
      </c>
    </row>
    <row r="264" spans="1:29" x14ac:dyDescent="0.3">
      <c r="A264" t="s">
        <v>264</v>
      </c>
      <c r="B264" s="4" t="str" cm="1">
        <f t="array" ref="B264">_xll.SNL.Clients.Office.Excel.Functions.SPG(A264, "SP_TOTAL_REV", "CY2023")</f>
        <v>#PEND</v>
      </c>
      <c r="C264" s="4" t="str">
        <f>_xll.SNL.Clients.Office.Excel.Functions.SPG(A264,"IQ_AVG_DILUT_SHARES_OUT","CY2023")</f>
        <v>#PEND</v>
      </c>
      <c r="D264" s="5" t="str">
        <f>_xll.SNL.Clients.Office.Excel.Functions.SPG(A264, "IQ_DILUT_EPS_NORM", "CY2023")</f>
        <v>#PEND</v>
      </c>
      <c r="E264" t="e">
        <f t="shared" si="48"/>
        <v>#VALUE!</v>
      </c>
      <c r="F264" t="e">
        <f t="shared" si="49"/>
        <v>#VALUE!</v>
      </c>
      <c r="G264" s="5" t="str">
        <f>_xll.SNL.Clients.Office.Excel.Functions.SPG(A264, "SP_MARKETCAP", "12/30/2023")</f>
        <v>#PEND</v>
      </c>
      <c r="H264" t="e">
        <f t="shared" si="53"/>
        <v>#VALUE!</v>
      </c>
      <c r="I264" t="e">
        <f t="shared" si="54"/>
        <v>#VALUE!</v>
      </c>
      <c r="K264" t="s">
        <v>264</v>
      </c>
      <c r="L264" s="4" t="str" cm="1">
        <f t="array" ref="L264">_xll.SNL.Clients.Office.Excel.Functions.SPG(K264, "SP_TOTAL_REV", "CY2023")</f>
        <v>#PEND</v>
      </c>
      <c r="M264" s="4" t="str">
        <f>_xll.SNL.Clients.Office.Excel.Functions.SPG(K264,"IQ_AVG_DILUT_SHARES_OUT","CY2023")</f>
        <v>#PEND</v>
      </c>
      <c r="N264" s="5" t="str">
        <f>_xll.SNL.Clients.Office.Excel.Functions.SPG(K264, "IQ_DILUT_EPS_NORM", "CY2023")</f>
        <v>#PEND</v>
      </c>
      <c r="O264" t="e">
        <f t="shared" si="50"/>
        <v>#VALUE!</v>
      </c>
      <c r="P264" t="e">
        <f t="shared" si="51"/>
        <v>#VALUE!</v>
      </c>
      <c r="Q264" s="5" t="str">
        <f>_xll.SNL.Clients.Office.Excel.Functions.SPG(K264, "SP_MARKETCAP", "12/31/2022")</f>
        <v>#PEND</v>
      </c>
      <c r="R264" t="e">
        <f t="shared" si="55"/>
        <v>#VALUE!</v>
      </c>
      <c r="S264" t="e">
        <f t="shared" si="56"/>
        <v>#VALUE!</v>
      </c>
      <c r="U264" t="s">
        <v>264</v>
      </c>
      <c r="V264" s="4" t="str" cm="1">
        <f t="array" ref="V264">_xll.SNL.Clients.Office.Excel.Functions.SPG(U264, "SP_TOTAL_REV", "CY2021")</f>
        <v>#PEND</v>
      </c>
      <c r="W264" s="4" t="str">
        <f>_xll.SNL.Clients.Office.Excel.Functions.SPG(U264,"IQ_AVG_DILUT_SHARES_OUT","CY2021")</f>
        <v>#PEND</v>
      </c>
      <c r="X264" s="5" t="str">
        <f>_xll.SNL.Clients.Office.Excel.Functions.SPG(U264, "IQ_DILUT_EPS_NORM", "CY2021")</f>
        <v>#PEND</v>
      </c>
      <c r="Y264" t="e">
        <f t="shared" si="57"/>
        <v>#VALUE!</v>
      </c>
      <c r="Z264" t="e">
        <f t="shared" si="58"/>
        <v>#VALUE!</v>
      </c>
      <c r="AA264" s="5" t="str">
        <f>_xll.SNL.Clients.Office.Excel.Functions.SPG(U264, "SP_MARKETCAP", "12/31/2021")</f>
        <v>#PEND</v>
      </c>
      <c r="AB264" t="e">
        <f t="shared" si="52"/>
        <v>#VALUE!</v>
      </c>
      <c r="AC264" t="e">
        <f t="shared" si="59"/>
        <v>#VALUE!</v>
      </c>
    </row>
    <row r="265" spans="1:29" x14ac:dyDescent="0.3">
      <c r="A265" t="s">
        <v>265</v>
      </c>
      <c r="B265" s="4" t="str" cm="1">
        <f t="array" ref="B265">_xll.SNL.Clients.Office.Excel.Functions.SPG(A265, "SP_TOTAL_REV", "CY2023")</f>
        <v>#PEND</v>
      </c>
      <c r="C265" s="4" t="str">
        <f>_xll.SNL.Clients.Office.Excel.Functions.SPG(A265,"IQ_AVG_DILUT_SHARES_OUT","CY2023")</f>
        <v>#PEND</v>
      </c>
      <c r="D265" s="5" t="str">
        <f>_xll.SNL.Clients.Office.Excel.Functions.SPG(A265, "IQ_DILUT_EPS_NORM", "CY2023")</f>
        <v>#PEND</v>
      </c>
      <c r="E265" t="e">
        <f t="shared" si="48"/>
        <v>#VALUE!</v>
      </c>
      <c r="F265" t="e">
        <f t="shared" si="49"/>
        <v>#VALUE!</v>
      </c>
      <c r="G265" s="5" t="str">
        <f>_xll.SNL.Clients.Office.Excel.Functions.SPG(A265, "SP_MARKETCAP", "12/30/2023")</f>
        <v>#PEND</v>
      </c>
      <c r="H265" t="e">
        <f t="shared" si="53"/>
        <v>#VALUE!</v>
      </c>
      <c r="I265" t="e">
        <f t="shared" si="54"/>
        <v>#VALUE!</v>
      </c>
      <c r="K265" t="s">
        <v>265</v>
      </c>
      <c r="L265" s="4" t="str" cm="1">
        <f t="array" ref="L265">_xll.SNL.Clients.Office.Excel.Functions.SPG(K265, "SP_TOTAL_REV", "CY2023")</f>
        <v>#PEND</v>
      </c>
      <c r="M265" s="4" t="str">
        <f>_xll.SNL.Clients.Office.Excel.Functions.SPG(K265,"IQ_AVG_DILUT_SHARES_OUT","CY2023")</f>
        <v>#PEND</v>
      </c>
      <c r="N265" s="5" t="str">
        <f>_xll.SNL.Clients.Office.Excel.Functions.SPG(K265, "IQ_DILUT_EPS_NORM", "CY2023")</f>
        <v>#PEND</v>
      </c>
      <c r="O265" t="e">
        <f t="shared" si="50"/>
        <v>#VALUE!</v>
      </c>
      <c r="P265" t="e">
        <f t="shared" si="51"/>
        <v>#VALUE!</v>
      </c>
      <c r="Q265" s="5" t="str">
        <f>_xll.SNL.Clients.Office.Excel.Functions.SPG(K265, "SP_MARKETCAP", "12/31/2022")</f>
        <v>#PEND</v>
      </c>
      <c r="R265" t="e">
        <f t="shared" si="55"/>
        <v>#VALUE!</v>
      </c>
      <c r="S265" t="e">
        <f t="shared" si="56"/>
        <v>#VALUE!</v>
      </c>
      <c r="U265" t="s">
        <v>265</v>
      </c>
      <c r="V265" s="4" t="str" cm="1">
        <f t="array" ref="V265">_xll.SNL.Clients.Office.Excel.Functions.SPG(U265, "SP_TOTAL_REV", "CY2021")</f>
        <v>#PEND</v>
      </c>
      <c r="W265" s="4" t="str">
        <f>_xll.SNL.Clients.Office.Excel.Functions.SPG(U265,"IQ_AVG_DILUT_SHARES_OUT","CY2021")</f>
        <v>#PEND</v>
      </c>
      <c r="X265" s="5" t="str">
        <f>_xll.SNL.Clients.Office.Excel.Functions.SPG(U265, "IQ_DILUT_EPS_NORM", "CY2021")</f>
        <v>#PEND</v>
      </c>
      <c r="Y265" t="e">
        <f t="shared" si="57"/>
        <v>#VALUE!</v>
      </c>
      <c r="Z265" t="e">
        <f t="shared" si="58"/>
        <v>#VALUE!</v>
      </c>
      <c r="AA265" s="5" t="str">
        <f>_xll.SNL.Clients.Office.Excel.Functions.SPG(U265, "SP_MARKETCAP", "12/31/2021")</f>
        <v>#PEND</v>
      </c>
      <c r="AB265" t="e">
        <f t="shared" si="52"/>
        <v>#VALUE!</v>
      </c>
      <c r="AC265" t="e">
        <f t="shared" si="59"/>
        <v>#VALUE!</v>
      </c>
    </row>
    <row r="266" spans="1:29" x14ac:dyDescent="0.3">
      <c r="A266" t="s">
        <v>266</v>
      </c>
      <c r="B266" s="4" t="str" cm="1">
        <f t="array" ref="B266">_xll.SNL.Clients.Office.Excel.Functions.SPG(A266, "SP_TOTAL_REV", "CY2023")</f>
        <v>#PEND</v>
      </c>
      <c r="C266" s="4" t="str">
        <f>_xll.SNL.Clients.Office.Excel.Functions.SPG(A266,"IQ_AVG_DILUT_SHARES_OUT","CY2023")</f>
        <v>#PEND</v>
      </c>
      <c r="D266" s="5" t="str">
        <f>_xll.SNL.Clients.Office.Excel.Functions.SPG(A266, "IQ_DILUT_EPS_NORM", "CY2023")</f>
        <v>#PEND</v>
      </c>
      <c r="E266" t="e">
        <f t="shared" si="48"/>
        <v>#VALUE!</v>
      </c>
      <c r="F266" t="e">
        <f t="shared" si="49"/>
        <v>#VALUE!</v>
      </c>
      <c r="G266" s="5" t="str">
        <f>_xll.SNL.Clients.Office.Excel.Functions.SPG(A266, "SP_MARKETCAP", "12/30/2023")</f>
        <v>#PEND</v>
      </c>
      <c r="H266" t="e">
        <f t="shared" si="53"/>
        <v>#VALUE!</v>
      </c>
      <c r="I266" t="e">
        <f t="shared" si="54"/>
        <v>#VALUE!</v>
      </c>
      <c r="K266" t="s">
        <v>266</v>
      </c>
      <c r="L266" s="4" t="str" cm="1">
        <f t="array" ref="L266">_xll.SNL.Clients.Office.Excel.Functions.SPG(K266, "SP_TOTAL_REV", "CY2023")</f>
        <v>#PEND</v>
      </c>
      <c r="M266" s="4" t="str">
        <f>_xll.SNL.Clients.Office.Excel.Functions.SPG(K266,"IQ_AVG_DILUT_SHARES_OUT","CY2023")</f>
        <v>#PEND</v>
      </c>
      <c r="N266" s="5" t="str">
        <f>_xll.SNL.Clients.Office.Excel.Functions.SPG(K266, "IQ_DILUT_EPS_NORM", "CY2023")</f>
        <v>#PEND</v>
      </c>
      <c r="O266" t="e">
        <f t="shared" si="50"/>
        <v>#VALUE!</v>
      </c>
      <c r="P266" t="e">
        <f t="shared" si="51"/>
        <v>#VALUE!</v>
      </c>
      <c r="Q266" s="5" t="str">
        <f>_xll.SNL.Clients.Office.Excel.Functions.SPG(K266, "SP_MARKETCAP", "12/31/2022")</f>
        <v>#PEND</v>
      </c>
      <c r="R266" t="e">
        <f t="shared" si="55"/>
        <v>#VALUE!</v>
      </c>
      <c r="S266" t="e">
        <f t="shared" si="56"/>
        <v>#VALUE!</v>
      </c>
      <c r="U266" t="s">
        <v>266</v>
      </c>
      <c r="V266" s="4" t="str" cm="1">
        <f t="array" ref="V266">_xll.SNL.Clients.Office.Excel.Functions.SPG(U266, "SP_TOTAL_REV", "CY2021")</f>
        <v>#PEND</v>
      </c>
      <c r="W266" s="4" t="str">
        <f>_xll.SNL.Clients.Office.Excel.Functions.SPG(U266,"IQ_AVG_DILUT_SHARES_OUT","CY2021")</f>
        <v>#PEND</v>
      </c>
      <c r="X266" s="5" t="str">
        <f>_xll.SNL.Clients.Office.Excel.Functions.SPG(U266, "IQ_DILUT_EPS_NORM", "CY2021")</f>
        <v>#PEND</v>
      </c>
      <c r="Y266" t="e">
        <f t="shared" si="57"/>
        <v>#VALUE!</v>
      </c>
      <c r="Z266" t="e">
        <f t="shared" si="58"/>
        <v>#VALUE!</v>
      </c>
      <c r="AA266" s="5" t="str">
        <f>_xll.SNL.Clients.Office.Excel.Functions.SPG(U266, "SP_MARKETCAP", "12/31/2021")</f>
        <v>#PEND</v>
      </c>
      <c r="AB266" t="e">
        <f t="shared" si="52"/>
        <v>#VALUE!</v>
      </c>
      <c r="AC266" t="e">
        <f t="shared" si="59"/>
        <v>#VALUE!</v>
      </c>
    </row>
    <row r="267" spans="1:29" x14ac:dyDescent="0.3">
      <c r="A267" t="s">
        <v>267</v>
      </c>
      <c r="B267" s="4" t="str" cm="1">
        <f t="array" ref="B267">_xll.SNL.Clients.Office.Excel.Functions.SPG(A267, "SP_TOTAL_REV", "CY2023")</f>
        <v>#PEND</v>
      </c>
      <c r="C267" s="4" t="str">
        <f>_xll.SNL.Clients.Office.Excel.Functions.SPG(A267,"IQ_AVG_DILUT_SHARES_OUT","CY2023")</f>
        <v>#PEND</v>
      </c>
      <c r="D267" s="5" t="str">
        <f>_xll.SNL.Clients.Office.Excel.Functions.SPG(A267, "IQ_DILUT_EPS_NORM", "CY2023")</f>
        <v>#PEND</v>
      </c>
      <c r="E267" t="e">
        <f t="shared" si="48"/>
        <v>#VALUE!</v>
      </c>
      <c r="F267" t="e">
        <f t="shared" si="49"/>
        <v>#VALUE!</v>
      </c>
      <c r="G267" s="5" t="str">
        <f>_xll.SNL.Clients.Office.Excel.Functions.SPG(A267, "SP_MARKETCAP", "12/30/2023")</f>
        <v>#PEND</v>
      </c>
      <c r="H267" t="e">
        <f t="shared" si="53"/>
        <v>#VALUE!</v>
      </c>
      <c r="I267" t="e">
        <f t="shared" si="54"/>
        <v>#VALUE!</v>
      </c>
      <c r="K267" t="s">
        <v>267</v>
      </c>
      <c r="L267" s="4" t="str" cm="1">
        <f t="array" ref="L267">_xll.SNL.Clients.Office.Excel.Functions.SPG(K267, "SP_TOTAL_REV", "CY2023")</f>
        <v>#PEND</v>
      </c>
      <c r="M267" s="4" t="str">
        <f>_xll.SNL.Clients.Office.Excel.Functions.SPG(K267,"IQ_AVG_DILUT_SHARES_OUT","CY2023")</f>
        <v>#PEND</v>
      </c>
      <c r="N267" s="5" t="str">
        <f>_xll.SNL.Clients.Office.Excel.Functions.SPG(K267, "IQ_DILUT_EPS_NORM", "CY2023")</f>
        <v>#PEND</v>
      </c>
      <c r="O267" t="e">
        <f t="shared" si="50"/>
        <v>#VALUE!</v>
      </c>
      <c r="P267" t="e">
        <f t="shared" si="51"/>
        <v>#VALUE!</v>
      </c>
      <c r="Q267" s="5" t="str">
        <f>_xll.SNL.Clients.Office.Excel.Functions.SPG(K267, "SP_MARKETCAP", "12/31/2022")</f>
        <v>#PEND</v>
      </c>
      <c r="R267" t="e">
        <f t="shared" si="55"/>
        <v>#VALUE!</v>
      </c>
      <c r="S267" t="e">
        <f t="shared" si="56"/>
        <v>#VALUE!</v>
      </c>
      <c r="U267" t="s">
        <v>267</v>
      </c>
      <c r="V267" s="4" t="str" cm="1">
        <f t="array" ref="V267">_xll.SNL.Clients.Office.Excel.Functions.SPG(U267, "SP_TOTAL_REV", "CY2021")</f>
        <v>#PEND</v>
      </c>
      <c r="W267" s="4" t="str">
        <f>_xll.SNL.Clients.Office.Excel.Functions.SPG(U267,"IQ_AVG_DILUT_SHARES_OUT","CY2021")</f>
        <v>#PEND</v>
      </c>
      <c r="X267" s="5" t="str">
        <f>_xll.SNL.Clients.Office.Excel.Functions.SPG(U267, "IQ_DILUT_EPS_NORM", "CY2021")</f>
        <v>#PEND</v>
      </c>
      <c r="Y267" t="e">
        <f t="shared" si="57"/>
        <v>#VALUE!</v>
      </c>
      <c r="Z267" t="e">
        <f t="shared" si="58"/>
        <v>#VALUE!</v>
      </c>
      <c r="AA267" s="5" t="str">
        <f>_xll.SNL.Clients.Office.Excel.Functions.SPG(U267, "SP_MARKETCAP", "12/31/2021")</f>
        <v>#PEND</v>
      </c>
      <c r="AB267" t="e">
        <f t="shared" si="52"/>
        <v>#VALUE!</v>
      </c>
      <c r="AC267" t="e">
        <f t="shared" si="59"/>
        <v>#VALUE!</v>
      </c>
    </row>
    <row r="268" spans="1:29" x14ac:dyDescent="0.3">
      <c r="A268" t="s">
        <v>268</v>
      </c>
      <c r="B268" s="4" t="str" cm="1">
        <f t="array" ref="B268">_xll.SNL.Clients.Office.Excel.Functions.SPG(A268, "SP_TOTAL_REV", "CY2023")</f>
        <v>#PEND</v>
      </c>
      <c r="C268" s="4" t="str">
        <f>_xll.SNL.Clients.Office.Excel.Functions.SPG(A268,"IQ_AVG_DILUT_SHARES_OUT","CY2023")</f>
        <v>#PEND</v>
      </c>
      <c r="D268" s="5" t="str">
        <f>_xll.SNL.Clients.Office.Excel.Functions.SPG(A268, "IQ_DILUT_EPS_NORM", "CY2023")</f>
        <v>#PEND</v>
      </c>
      <c r="E268" t="e">
        <f t="shared" si="48"/>
        <v>#VALUE!</v>
      </c>
      <c r="F268" t="e">
        <f t="shared" si="49"/>
        <v>#VALUE!</v>
      </c>
      <c r="G268" s="5" t="str">
        <f>_xll.SNL.Clients.Office.Excel.Functions.SPG(A268, "SP_MARKETCAP", "12/30/2023")</f>
        <v>#PEND</v>
      </c>
      <c r="H268" t="e">
        <f t="shared" si="53"/>
        <v>#VALUE!</v>
      </c>
      <c r="I268" t="e">
        <f t="shared" si="54"/>
        <v>#VALUE!</v>
      </c>
      <c r="K268" t="s">
        <v>268</v>
      </c>
      <c r="L268" s="4" t="str" cm="1">
        <f t="array" ref="L268">_xll.SNL.Clients.Office.Excel.Functions.SPG(K268, "SP_TOTAL_REV", "CY2023")</f>
        <v>#PEND</v>
      </c>
      <c r="M268" s="4" t="str">
        <f>_xll.SNL.Clients.Office.Excel.Functions.SPG(K268,"IQ_AVG_DILUT_SHARES_OUT","CY2023")</f>
        <v>#PEND</v>
      </c>
      <c r="N268" s="5" t="str">
        <f>_xll.SNL.Clients.Office.Excel.Functions.SPG(K268, "IQ_DILUT_EPS_NORM", "CY2023")</f>
        <v>#PEND</v>
      </c>
      <c r="O268" t="e">
        <f t="shared" si="50"/>
        <v>#VALUE!</v>
      </c>
      <c r="P268" t="e">
        <f t="shared" si="51"/>
        <v>#VALUE!</v>
      </c>
      <c r="Q268" s="5" t="str">
        <f>_xll.SNL.Clients.Office.Excel.Functions.SPG(K268, "SP_MARKETCAP", "12/31/2022")</f>
        <v>#PEND</v>
      </c>
      <c r="R268" t="e">
        <f t="shared" si="55"/>
        <v>#VALUE!</v>
      </c>
      <c r="S268" t="e">
        <f t="shared" si="56"/>
        <v>#VALUE!</v>
      </c>
      <c r="U268" t="s">
        <v>268</v>
      </c>
      <c r="V268" s="4" t="str" cm="1">
        <f t="array" ref="V268">_xll.SNL.Clients.Office.Excel.Functions.SPG(U268, "SP_TOTAL_REV", "CY2021")</f>
        <v>#PEND</v>
      </c>
      <c r="W268" s="4" t="str">
        <f>_xll.SNL.Clients.Office.Excel.Functions.SPG(U268,"IQ_AVG_DILUT_SHARES_OUT","CY2021")</f>
        <v>#PEND</v>
      </c>
      <c r="X268" s="5" t="str">
        <f>_xll.SNL.Clients.Office.Excel.Functions.SPG(U268, "IQ_DILUT_EPS_NORM", "CY2021")</f>
        <v>#PEND</v>
      </c>
      <c r="Y268" t="e">
        <f t="shared" si="57"/>
        <v>#VALUE!</v>
      </c>
      <c r="Z268" t="e">
        <f t="shared" si="58"/>
        <v>#VALUE!</v>
      </c>
      <c r="AA268" s="5" t="str">
        <f>_xll.SNL.Clients.Office.Excel.Functions.SPG(U268, "SP_MARKETCAP", "12/31/2021")</f>
        <v>#PEND</v>
      </c>
      <c r="AB268" t="e">
        <f t="shared" si="52"/>
        <v>#VALUE!</v>
      </c>
      <c r="AC268" t="e">
        <f t="shared" si="59"/>
        <v>#VALUE!</v>
      </c>
    </row>
    <row r="269" spans="1:29" x14ac:dyDescent="0.3">
      <c r="A269" t="s">
        <v>269</v>
      </c>
      <c r="B269" s="4" t="str" cm="1">
        <f t="array" ref="B269">_xll.SNL.Clients.Office.Excel.Functions.SPG(A269, "SP_TOTAL_REV", "CY2023")</f>
        <v>#PEND</v>
      </c>
      <c r="C269" s="4" t="str">
        <f>_xll.SNL.Clients.Office.Excel.Functions.SPG(A269,"IQ_AVG_DILUT_SHARES_OUT","CY2023")</f>
        <v>#PEND</v>
      </c>
      <c r="D269" s="5" t="str">
        <f>_xll.SNL.Clients.Office.Excel.Functions.SPG(A269, "IQ_DILUT_EPS_NORM", "CY2023")</f>
        <v>#PEND</v>
      </c>
      <c r="E269" t="e">
        <f t="shared" si="48"/>
        <v>#VALUE!</v>
      </c>
      <c r="F269" t="e">
        <f t="shared" si="49"/>
        <v>#VALUE!</v>
      </c>
      <c r="G269" s="5" t="str">
        <f>_xll.SNL.Clients.Office.Excel.Functions.SPG(A269, "SP_MARKETCAP", "12/30/2023")</f>
        <v>#PEND</v>
      </c>
      <c r="H269" t="e">
        <f t="shared" si="53"/>
        <v>#VALUE!</v>
      </c>
      <c r="I269" t="e">
        <f t="shared" si="54"/>
        <v>#VALUE!</v>
      </c>
      <c r="K269" t="s">
        <v>269</v>
      </c>
      <c r="L269" s="4" t="str" cm="1">
        <f t="array" ref="L269">_xll.SNL.Clients.Office.Excel.Functions.SPG(K269, "SP_TOTAL_REV", "CY2023")</f>
        <v>#PEND</v>
      </c>
      <c r="M269" s="4" t="str">
        <f>_xll.SNL.Clients.Office.Excel.Functions.SPG(K269,"IQ_AVG_DILUT_SHARES_OUT","CY2023")</f>
        <v>#PEND</v>
      </c>
      <c r="N269" s="5" t="str">
        <f>_xll.SNL.Clients.Office.Excel.Functions.SPG(K269, "IQ_DILUT_EPS_NORM", "CY2023")</f>
        <v>#PEND</v>
      </c>
      <c r="O269" t="e">
        <f t="shared" si="50"/>
        <v>#VALUE!</v>
      </c>
      <c r="P269" t="e">
        <f t="shared" si="51"/>
        <v>#VALUE!</v>
      </c>
      <c r="Q269" s="5" t="str">
        <f>_xll.SNL.Clients.Office.Excel.Functions.SPG(K269, "SP_MARKETCAP", "12/31/2022")</f>
        <v>#PEND</v>
      </c>
      <c r="R269" t="e">
        <f t="shared" si="55"/>
        <v>#VALUE!</v>
      </c>
      <c r="S269" t="e">
        <f t="shared" si="56"/>
        <v>#VALUE!</v>
      </c>
      <c r="U269" t="s">
        <v>269</v>
      </c>
      <c r="V269" s="4" t="str" cm="1">
        <f t="array" ref="V269">_xll.SNL.Clients.Office.Excel.Functions.SPG(U269, "SP_TOTAL_REV", "CY2021")</f>
        <v>#PEND</v>
      </c>
      <c r="W269" s="4" t="str">
        <f>_xll.SNL.Clients.Office.Excel.Functions.SPG(U269,"IQ_AVG_DILUT_SHARES_OUT","CY2021")</f>
        <v>#PEND</v>
      </c>
      <c r="X269" s="5" t="str">
        <f>_xll.SNL.Clients.Office.Excel.Functions.SPG(U269, "IQ_DILUT_EPS_NORM", "CY2021")</f>
        <v>#PEND</v>
      </c>
      <c r="Y269" t="e">
        <f t="shared" si="57"/>
        <v>#VALUE!</v>
      </c>
      <c r="Z269" t="e">
        <f t="shared" si="58"/>
        <v>#VALUE!</v>
      </c>
      <c r="AA269" s="5" t="str">
        <f>_xll.SNL.Clients.Office.Excel.Functions.SPG(U269, "SP_MARKETCAP", "12/31/2021")</f>
        <v>#PEND</v>
      </c>
      <c r="AB269" t="e">
        <f t="shared" si="52"/>
        <v>#VALUE!</v>
      </c>
      <c r="AC269" t="e">
        <f t="shared" si="59"/>
        <v>#VALUE!</v>
      </c>
    </row>
    <row r="270" spans="1:29" x14ac:dyDescent="0.3">
      <c r="A270" t="s">
        <v>270</v>
      </c>
      <c r="B270" s="4" t="str" cm="1">
        <f t="array" ref="B270">_xll.SNL.Clients.Office.Excel.Functions.SPG(A270, "SP_TOTAL_REV", "CY2023")</f>
        <v>#PEND</v>
      </c>
      <c r="C270" s="4" t="str">
        <f>_xll.SNL.Clients.Office.Excel.Functions.SPG(A270,"IQ_AVG_DILUT_SHARES_OUT","CY2023")</f>
        <v>#PEND</v>
      </c>
      <c r="D270" s="5" t="str">
        <f>_xll.SNL.Clients.Office.Excel.Functions.SPG(A270, "IQ_DILUT_EPS_NORM", "CY2023")</f>
        <v>#PEND</v>
      </c>
      <c r="E270" t="e">
        <f t="shared" si="48"/>
        <v>#VALUE!</v>
      </c>
      <c r="F270" t="e">
        <f t="shared" si="49"/>
        <v>#VALUE!</v>
      </c>
      <c r="G270" s="5" t="str">
        <f>_xll.SNL.Clients.Office.Excel.Functions.SPG(A270, "SP_MARKETCAP", "12/30/2023")</f>
        <v>#PEND</v>
      </c>
      <c r="H270" t="e">
        <f t="shared" si="53"/>
        <v>#VALUE!</v>
      </c>
      <c r="I270" t="e">
        <f t="shared" si="54"/>
        <v>#VALUE!</v>
      </c>
      <c r="K270" t="s">
        <v>270</v>
      </c>
      <c r="L270" s="4" t="str" cm="1">
        <f t="array" ref="L270">_xll.SNL.Clients.Office.Excel.Functions.SPG(K270, "SP_TOTAL_REV", "CY2023")</f>
        <v>#PEND</v>
      </c>
      <c r="M270" s="4" t="str">
        <f>_xll.SNL.Clients.Office.Excel.Functions.SPG(K270,"IQ_AVG_DILUT_SHARES_OUT","CY2023")</f>
        <v>#PEND</v>
      </c>
      <c r="N270" s="5" t="str">
        <f>_xll.SNL.Clients.Office.Excel.Functions.SPG(K270, "IQ_DILUT_EPS_NORM", "CY2023")</f>
        <v>#PEND</v>
      </c>
      <c r="O270" t="e">
        <f t="shared" si="50"/>
        <v>#VALUE!</v>
      </c>
      <c r="P270" t="e">
        <f t="shared" si="51"/>
        <v>#VALUE!</v>
      </c>
      <c r="Q270" s="5" t="str">
        <f>_xll.SNL.Clients.Office.Excel.Functions.SPG(K270, "SP_MARKETCAP", "12/31/2022")</f>
        <v>#PEND</v>
      </c>
      <c r="R270" t="e">
        <f t="shared" si="55"/>
        <v>#VALUE!</v>
      </c>
      <c r="S270" t="e">
        <f t="shared" si="56"/>
        <v>#VALUE!</v>
      </c>
      <c r="U270" t="s">
        <v>270</v>
      </c>
      <c r="V270" s="4" t="str" cm="1">
        <f t="array" ref="V270">_xll.SNL.Clients.Office.Excel.Functions.SPG(U270, "SP_TOTAL_REV", "CY2021")</f>
        <v>#PEND</v>
      </c>
      <c r="W270" s="4" t="str">
        <f>_xll.SNL.Clients.Office.Excel.Functions.SPG(U270,"IQ_AVG_DILUT_SHARES_OUT","CY2021")</f>
        <v>#PEND</v>
      </c>
      <c r="X270" s="5" t="str">
        <f>_xll.SNL.Clients.Office.Excel.Functions.SPG(U270, "IQ_DILUT_EPS_NORM", "CY2021")</f>
        <v>#PEND</v>
      </c>
      <c r="Y270" t="e">
        <f t="shared" si="57"/>
        <v>#VALUE!</v>
      </c>
      <c r="Z270" t="e">
        <f t="shared" si="58"/>
        <v>#VALUE!</v>
      </c>
      <c r="AA270" s="5" t="str">
        <f>_xll.SNL.Clients.Office.Excel.Functions.SPG(U270, "SP_MARKETCAP", "12/31/2021")</f>
        <v>#PEND</v>
      </c>
      <c r="AB270" t="e">
        <f t="shared" si="52"/>
        <v>#VALUE!</v>
      </c>
      <c r="AC270" t="e">
        <f t="shared" si="59"/>
        <v>#VALUE!</v>
      </c>
    </row>
    <row r="271" spans="1:29" x14ac:dyDescent="0.3">
      <c r="A271" t="s">
        <v>271</v>
      </c>
      <c r="B271" s="4" t="str" cm="1">
        <f t="array" ref="B271">_xll.SNL.Clients.Office.Excel.Functions.SPG(A271, "SP_TOTAL_REV", "CY2023")</f>
        <v>#PEND</v>
      </c>
      <c r="C271" s="4" t="str">
        <f>_xll.SNL.Clients.Office.Excel.Functions.SPG(A271,"IQ_AVG_DILUT_SHARES_OUT","CY2023")</f>
        <v>#PEND</v>
      </c>
      <c r="D271" s="5" t="str">
        <f>_xll.SNL.Clients.Office.Excel.Functions.SPG(A271, "IQ_DILUT_EPS_NORM", "CY2023")</f>
        <v>#PEND</v>
      </c>
      <c r="E271" t="e">
        <f t="shared" si="48"/>
        <v>#VALUE!</v>
      </c>
      <c r="F271" t="e">
        <f t="shared" si="49"/>
        <v>#VALUE!</v>
      </c>
      <c r="G271" s="5" t="str">
        <f>_xll.SNL.Clients.Office.Excel.Functions.SPG(A271, "SP_MARKETCAP", "12/30/2023")</f>
        <v>#PEND</v>
      </c>
      <c r="H271" t="e">
        <f t="shared" si="53"/>
        <v>#VALUE!</v>
      </c>
      <c r="I271" t="e">
        <f t="shared" si="54"/>
        <v>#VALUE!</v>
      </c>
      <c r="K271" t="s">
        <v>271</v>
      </c>
      <c r="L271" s="4" t="str" cm="1">
        <f t="array" ref="L271">_xll.SNL.Clients.Office.Excel.Functions.SPG(K271, "SP_TOTAL_REV", "CY2023")</f>
        <v>#PEND</v>
      </c>
      <c r="M271" s="4" t="str">
        <f>_xll.SNL.Clients.Office.Excel.Functions.SPG(K271,"IQ_AVG_DILUT_SHARES_OUT","CY2023")</f>
        <v>#PEND</v>
      </c>
      <c r="N271" s="5" t="str">
        <f>_xll.SNL.Clients.Office.Excel.Functions.SPG(K271, "IQ_DILUT_EPS_NORM", "CY2023")</f>
        <v>#PEND</v>
      </c>
      <c r="O271" t="e">
        <f t="shared" si="50"/>
        <v>#VALUE!</v>
      </c>
      <c r="P271" t="e">
        <f t="shared" si="51"/>
        <v>#VALUE!</v>
      </c>
      <c r="Q271" s="5" t="str">
        <f>_xll.SNL.Clients.Office.Excel.Functions.SPG(K271, "SP_MARKETCAP", "12/31/2022")</f>
        <v>#PEND</v>
      </c>
      <c r="R271" t="e">
        <f t="shared" si="55"/>
        <v>#VALUE!</v>
      </c>
      <c r="S271" t="e">
        <f t="shared" si="56"/>
        <v>#VALUE!</v>
      </c>
      <c r="U271" t="s">
        <v>271</v>
      </c>
      <c r="V271" s="4" t="str" cm="1">
        <f t="array" ref="V271">_xll.SNL.Clients.Office.Excel.Functions.SPG(U271, "SP_TOTAL_REV", "CY2021")</f>
        <v>#PEND</v>
      </c>
      <c r="W271" s="4" t="str">
        <f>_xll.SNL.Clients.Office.Excel.Functions.SPG(U271,"IQ_AVG_DILUT_SHARES_OUT","CY2021")</f>
        <v>#PEND</v>
      </c>
      <c r="X271" s="5" t="str">
        <f>_xll.SNL.Clients.Office.Excel.Functions.SPG(U271, "IQ_DILUT_EPS_NORM", "CY2021")</f>
        <v>#PEND</v>
      </c>
      <c r="Y271" t="e">
        <f t="shared" si="57"/>
        <v>#VALUE!</v>
      </c>
      <c r="Z271" t="e">
        <f t="shared" si="58"/>
        <v>#VALUE!</v>
      </c>
      <c r="AA271" s="5" t="str">
        <f>_xll.SNL.Clients.Office.Excel.Functions.SPG(U271, "SP_MARKETCAP", "12/31/2021")</f>
        <v>#PEND</v>
      </c>
      <c r="AB271" t="e">
        <f t="shared" si="52"/>
        <v>#VALUE!</v>
      </c>
      <c r="AC271" t="e">
        <f t="shared" si="59"/>
        <v>#VALUE!</v>
      </c>
    </row>
    <row r="272" spans="1:29" x14ac:dyDescent="0.3">
      <c r="A272" t="s">
        <v>272</v>
      </c>
      <c r="B272" s="4" t="str" cm="1">
        <f t="array" ref="B272">_xll.SNL.Clients.Office.Excel.Functions.SPG(A272, "SP_TOTAL_REV", "CY2023")</f>
        <v>#PEND</v>
      </c>
      <c r="C272" s="4" t="str">
        <f>_xll.SNL.Clients.Office.Excel.Functions.SPG(A272,"IQ_AVG_DILUT_SHARES_OUT","CY2023")</f>
        <v>#PEND</v>
      </c>
      <c r="D272" s="5" t="str">
        <f>_xll.SNL.Clients.Office.Excel.Functions.SPG(A272, "IQ_DILUT_EPS_NORM", "CY2023")</f>
        <v>#PEND</v>
      </c>
      <c r="E272" t="e">
        <f t="shared" si="48"/>
        <v>#VALUE!</v>
      </c>
      <c r="F272" t="e">
        <f t="shared" si="49"/>
        <v>#VALUE!</v>
      </c>
      <c r="G272" s="5" t="str">
        <f>_xll.SNL.Clients.Office.Excel.Functions.SPG(A272, "SP_MARKETCAP", "12/30/2023")</f>
        <v>#PEND</v>
      </c>
      <c r="H272" t="e">
        <f t="shared" si="53"/>
        <v>#VALUE!</v>
      </c>
      <c r="I272" t="e">
        <f t="shared" si="54"/>
        <v>#VALUE!</v>
      </c>
      <c r="K272" t="s">
        <v>272</v>
      </c>
      <c r="L272" s="4" t="str" cm="1">
        <f t="array" ref="L272">_xll.SNL.Clients.Office.Excel.Functions.SPG(K272, "SP_TOTAL_REV", "CY2023")</f>
        <v>#PEND</v>
      </c>
      <c r="M272" s="4" t="str">
        <f>_xll.SNL.Clients.Office.Excel.Functions.SPG(K272,"IQ_AVG_DILUT_SHARES_OUT","CY2023")</f>
        <v>#PEND</v>
      </c>
      <c r="N272" s="5" t="str">
        <f>_xll.SNL.Clients.Office.Excel.Functions.SPG(K272, "IQ_DILUT_EPS_NORM", "CY2023")</f>
        <v>#PEND</v>
      </c>
      <c r="O272" t="e">
        <f t="shared" si="50"/>
        <v>#VALUE!</v>
      </c>
      <c r="P272" t="e">
        <f t="shared" si="51"/>
        <v>#VALUE!</v>
      </c>
      <c r="Q272" s="5" t="str">
        <f>_xll.SNL.Clients.Office.Excel.Functions.SPG(K272, "SP_MARKETCAP", "12/31/2022")</f>
        <v>#PEND</v>
      </c>
      <c r="R272" t="e">
        <f t="shared" si="55"/>
        <v>#VALUE!</v>
      </c>
      <c r="S272" t="e">
        <f t="shared" si="56"/>
        <v>#VALUE!</v>
      </c>
      <c r="U272" t="s">
        <v>272</v>
      </c>
      <c r="V272" s="4" t="str" cm="1">
        <f t="array" ref="V272">_xll.SNL.Clients.Office.Excel.Functions.SPG(U272, "SP_TOTAL_REV", "CY2021")</f>
        <v>#PEND</v>
      </c>
      <c r="W272" s="4" t="str">
        <f>_xll.SNL.Clients.Office.Excel.Functions.SPG(U272,"IQ_AVG_DILUT_SHARES_OUT","CY2021")</f>
        <v>#PEND</v>
      </c>
      <c r="X272" s="5" t="str">
        <f>_xll.SNL.Clients.Office.Excel.Functions.SPG(U272, "IQ_DILUT_EPS_NORM", "CY2021")</f>
        <v>#PEND</v>
      </c>
      <c r="Y272" t="e">
        <f t="shared" si="57"/>
        <v>#VALUE!</v>
      </c>
      <c r="Z272" t="e">
        <f t="shared" si="58"/>
        <v>#VALUE!</v>
      </c>
      <c r="AA272" s="5" t="str">
        <f>_xll.SNL.Clients.Office.Excel.Functions.SPG(U272, "SP_MARKETCAP", "12/31/2021")</f>
        <v>#PEND</v>
      </c>
      <c r="AB272" t="e">
        <f t="shared" si="52"/>
        <v>#VALUE!</v>
      </c>
      <c r="AC272" t="e">
        <f t="shared" si="59"/>
        <v>#VALUE!</v>
      </c>
    </row>
    <row r="273" spans="1:29" x14ac:dyDescent="0.3">
      <c r="A273" t="s">
        <v>273</v>
      </c>
      <c r="B273" s="4" t="str" cm="1">
        <f t="array" ref="B273">_xll.SNL.Clients.Office.Excel.Functions.SPG(A273, "SP_TOTAL_REV", "CY2023")</f>
        <v>#PEND</v>
      </c>
      <c r="C273" s="4" t="str">
        <f>_xll.SNL.Clients.Office.Excel.Functions.SPG(A273,"IQ_AVG_DILUT_SHARES_OUT","CY2023")</f>
        <v>#PEND</v>
      </c>
      <c r="D273" s="5" t="str">
        <f>_xll.SNL.Clients.Office.Excel.Functions.SPG(A273, "IQ_DILUT_EPS_NORM", "CY2023")</f>
        <v>#PEND</v>
      </c>
      <c r="E273" t="e">
        <f t="shared" si="48"/>
        <v>#VALUE!</v>
      </c>
      <c r="F273" t="e">
        <f t="shared" si="49"/>
        <v>#VALUE!</v>
      </c>
      <c r="G273" s="5" t="str">
        <f>_xll.SNL.Clients.Office.Excel.Functions.SPG(A273, "SP_MARKETCAP", "12/30/2023")</f>
        <v>#PEND</v>
      </c>
      <c r="H273" t="e">
        <f t="shared" si="53"/>
        <v>#VALUE!</v>
      </c>
      <c r="I273" t="e">
        <f t="shared" si="54"/>
        <v>#VALUE!</v>
      </c>
      <c r="K273" t="s">
        <v>273</v>
      </c>
      <c r="L273" s="4" t="str" cm="1">
        <f t="array" ref="L273">_xll.SNL.Clients.Office.Excel.Functions.SPG(K273, "SP_TOTAL_REV", "CY2023")</f>
        <v>#PEND</v>
      </c>
      <c r="M273" s="4" t="str">
        <f>_xll.SNL.Clients.Office.Excel.Functions.SPG(K273,"IQ_AVG_DILUT_SHARES_OUT","CY2023")</f>
        <v>#PEND</v>
      </c>
      <c r="N273" s="5" t="str">
        <f>_xll.SNL.Clients.Office.Excel.Functions.SPG(K273, "IQ_DILUT_EPS_NORM", "CY2023")</f>
        <v>#PEND</v>
      </c>
      <c r="O273" t="e">
        <f t="shared" si="50"/>
        <v>#VALUE!</v>
      </c>
      <c r="P273" t="e">
        <f t="shared" si="51"/>
        <v>#VALUE!</v>
      </c>
      <c r="Q273" s="5" t="str">
        <f>_xll.SNL.Clients.Office.Excel.Functions.SPG(K273, "SP_MARKETCAP", "12/31/2022")</f>
        <v>#PEND</v>
      </c>
      <c r="R273" t="e">
        <f t="shared" si="55"/>
        <v>#VALUE!</v>
      </c>
      <c r="S273" t="e">
        <f t="shared" si="56"/>
        <v>#VALUE!</v>
      </c>
      <c r="U273" t="s">
        <v>273</v>
      </c>
      <c r="V273" s="4" t="str" cm="1">
        <f t="array" ref="V273">_xll.SNL.Clients.Office.Excel.Functions.SPG(U273, "SP_TOTAL_REV", "CY2021")</f>
        <v>#PEND</v>
      </c>
      <c r="W273" s="4" t="str">
        <f>_xll.SNL.Clients.Office.Excel.Functions.SPG(U273,"IQ_AVG_DILUT_SHARES_OUT","CY2021")</f>
        <v>#PEND</v>
      </c>
      <c r="X273" s="5" t="str">
        <f>_xll.SNL.Clients.Office.Excel.Functions.SPG(U273, "IQ_DILUT_EPS_NORM", "CY2021")</f>
        <v>#PEND</v>
      </c>
      <c r="Y273" t="e">
        <f t="shared" si="57"/>
        <v>#VALUE!</v>
      </c>
      <c r="Z273" t="e">
        <f t="shared" si="58"/>
        <v>#VALUE!</v>
      </c>
      <c r="AA273" s="5" t="str">
        <f>_xll.SNL.Clients.Office.Excel.Functions.SPG(U273, "SP_MARKETCAP", "12/31/2021")</f>
        <v>#PEND</v>
      </c>
      <c r="AB273" t="e">
        <f t="shared" si="52"/>
        <v>#VALUE!</v>
      </c>
      <c r="AC273" t="e">
        <f t="shared" si="59"/>
        <v>#VALUE!</v>
      </c>
    </row>
    <row r="274" spans="1:29" x14ac:dyDescent="0.3">
      <c r="A274" t="s">
        <v>274</v>
      </c>
      <c r="B274" s="4" t="str" cm="1">
        <f t="array" ref="B274">_xll.SNL.Clients.Office.Excel.Functions.SPG(A274, "SP_TOTAL_REV", "CY2023")</f>
        <v>#PEND</v>
      </c>
      <c r="C274" s="4" t="str">
        <f>_xll.SNL.Clients.Office.Excel.Functions.SPG(A274,"IQ_AVG_DILUT_SHARES_OUT","CY2023")</f>
        <v>#PEND</v>
      </c>
      <c r="D274" s="5" t="str">
        <f>_xll.SNL.Clients.Office.Excel.Functions.SPG(A274, "IQ_DILUT_EPS_NORM", "CY2023")</f>
        <v>#PEND</v>
      </c>
      <c r="E274" t="e">
        <f t="shared" si="48"/>
        <v>#VALUE!</v>
      </c>
      <c r="F274" t="e">
        <f t="shared" si="49"/>
        <v>#VALUE!</v>
      </c>
      <c r="G274" s="5" t="str">
        <f>_xll.SNL.Clients.Office.Excel.Functions.SPG(A274, "SP_MARKETCAP", "12/30/2023")</f>
        <v>#PEND</v>
      </c>
      <c r="H274" t="e">
        <f t="shared" si="53"/>
        <v>#VALUE!</v>
      </c>
      <c r="I274" t="e">
        <f t="shared" si="54"/>
        <v>#VALUE!</v>
      </c>
      <c r="K274" t="s">
        <v>274</v>
      </c>
      <c r="L274" s="4" t="str" cm="1">
        <f t="array" ref="L274">_xll.SNL.Clients.Office.Excel.Functions.SPG(K274, "SP_TOTAL_REV", "CY2023")</f>
        <v>#PEND</v>
      </c>
      <c r="M274" s="4" t="str">
        <f>_xll.SNL.Clients.Office.Excel.Functions.SPG(K274,"IQ_AVG_DILUT_SHARES_OUT","CY2023")</f>
        <v>#PEND</v>
      </c>
      <c r="N274" s="5" t="str">
        <f>_xll.SNL.Clients.Office.Excel.Functions.SPG(K274, "IQ_DILUT_EPS_NORM", "CY2023")</f>
        <v>#PEND</v>
      </c>
      <c r="O274" t="e">
        <f t="shared" si="50"/>
        <v>#VALUE!</v>
      </c>
      <c r="P274" t="e">
        <f t="shared" si="51"/>
        <v>#VALUE!</v>
      </c>
      <c r="Q274" s="5" t="str">
        <f>_xll.SNL.Clients.Office.Excel.Functions.SPG(K274, "SP_MARKETCAP", "12/31/2022")</f>
        <v>#PEND</v>
      </c>
      <c r="R274" t="e">
        <f t="shared" si="55"/>
        <v>#VALUE!</v>
      </c>
      <c r="S274" t="e">
        <f t="shared" si="56"/>
        <v>#VALUE!</v>
      </c>
      <c r="U274" t="s">
        <v>274</v>
      </c>
      <c r="V274" s="4" t="str" cm="1">
        <f t="array" ref="V274">_xll.SNL.Clients.Office.Excel.Functions.SPG(U274, "SP_TOTAL_REV", "CY2021")</f>
        <v>#PEND</v>
      </c>
      <c r="W274" s="4" t="str">
        <f>_xll.SNL.Clients.Office.Excel.Functions.SPG(U274,"IQ_AVG_DILUT_SHARES_OUT","CY2021")</f>
        <v>#PEND</v>
      </c>
      <c r="X274" s="5" t="str">
        <f>_xll.SNL.Clients.Office.Excel.Functions.SPG(U274, "IQ_DILUT_EPS_NORM", "CY2021")</f>
        <v>#PEND</v>
      </c>
      <c r="Y274" t="e">
        <f t="shared" si="57"/>
        <v>#VALUE!</v>
      </c>
      <c r="Z274" t="e">
        <f t="shared" si="58"/>
        <v>#VALUE!</v>
      </c>
      <c r="AA274" s="5" t="str">
        <f>_xll.SNL.Clients.Office.Excel.Functions.SPG(U274, "SP_MARKETCAP", "12/31/2021")</f>
        <v>#PEND</v>
      </c>
      <c r="AB274" t="e">
        <f t="shared" si="52"/>
        <v>#VALUE!</v>
      </c>
      <c r="AC274" t="e">
        <f t="shared" si="59"/>
        <v>#VALUE!</v>
      </c>
    </row>
    <row r="275" spans="1:29" x14ac:dyDescent="0.3">
      <c r="A275" t="s">
        <v>275</v>
      </c>
      <c r="B275" s="4" t="str" cm="1">
        <f t="array" ref="B275">_xll.SNL.Clients.Office.Excel.Functions.SPG(A275, "SP_TOTAL_REV", "CY2023")</f>
        <v>#PEND</v>
      </c>
      <c r="C275" s="4" t="str">
        <f>_xll.SNL.Clients.Office.Excel.Functions.SPG(A275,"IQ_AVG_DILUT_SHARES_OUT","CY2023")</f>
        <v>#PEND</v>
      </c>
      <c r="D275" s="5" t="str">
        <f>_xll.SNL.Clients.Office.Excel.Functions.SPG(A275, "IQ_DILUT_EPS_NORM", "CY2023")</f>
        <v>#PEND</v>
      </c>
      <c r="E275" t="e">
        <f t="shared" si="48"/>
        <v>#VALUE!</v>
      </c>
      <c r="F275" t="e">
        <f t="shared" si="49"/>
        <v>#VALUE!</v>
      </c>
      <c r="G275" s="5" t="str">
        <f>_xll.SNL.Clients.Office.Excel.Functions.SPG(A275, "SP_MARKETCAP", "12/30/2023")</f>
        <v>#PEND</v>
      </c>
      <c r="H275" t="e">
        <f t="shared" si="53"/>
        <v>#VALUE!</v>
      </c>
      <c r="I275" t="e">
        <f t="shared" si="54"/>
        <v>#VALUE!</v>
      </c>
      <c r="K275" t="s">
        <v>275</v>
      </c>
      <c r="L275" s="4" t="str" cm="1">
        <f t="array" ref="L275">_xll.SNL.Clients.Office.Excel.Functions.SPG(K275, "SP_TOTAL_REV", "CY2023")</f>
        <v>#PEND</v>
      </c>
      <c r="M275" s="4" t="str">
        <f>_xll.SNL.Clients.Office.Excel.Functions.SPG(K275,"IQ_AVG_DILUT_SHARES_OUT","CY2023")</f>
        <v>#PEND</v>
      </c>
      <c r="N275" s="5" t="str">
        <f>_xll.SNL.Clients.Office.Excel.Functions.SPG(K275, "IQ_DILUT_EPS_NORM", "CY2023")</f>
        <v>#PEND</v>
      </c>
      <c r="O275" t="e">
        <f t="shared" si="50"/>
        <v>#VALUE!</v>
      </c>
      <c r="P275" t="e">
        <f t="shared" si="51"/>
        <v>#VALUE!</v>
      </c>
      <c r="Q275" s="5" t="str">
        <f>_xll.SNL.Clients.Office.Excel.Functions.SPG(K275, "SP_MARKETCAP", "12/31/2022")</f>
        <v>#PEND</v>
      </c>
      <c r="R275" t="e">
        <f t="shared" si="55"/>
        <v>#VALUE!</v>
      </c>
      <c r="S275" t="e">
        <f t="shared" si="56"/>
        <v>#VALUE!</v>
      </c>
      <c r="U275" t="s">
        <v>275</v>
      </c>
      <c r="V275" s="4" t="str" cm="1">
        <f t="array" ref="V275">_xll.SNL.Clients.Office.Excel.Functions.SPG(U275, "SP_TOTAL_REV", "CY2021")</f>
        <v>#PEND</v>
      </c>
      <c r="W275" s="4" t="str">
        <f>_xll.SNL.Clients.Office.Excel.Functions.SPG(U275,"IQ_AVG_DILUT_SHARES_OUT","CY2021")</f>
        <v>#PEND</v>
      </c>
      <c r="X275" s="5" t="str">
        <f>_xll.SNL.Clients.Office.Excel.Functions.SPG(U275, "IQ_DILUT_EPS_NORM", "CY2021")</f>
        <v>#PEND</v>
      </c>
      <c r="Y275" t="e">
        <f t="shared" si="57"/>
        <v>#VALUE!</v>
      </c>
      <c r="Z275" t="e">
        <f t="shared" si="58"/>
        <v>#VALUE!</v>
      </c>
      <c r="AA275" s="5" t="str">
        <f>_xll.SNL.Clients.Office.Excel.Functions.SPG(U275, "SP_MARKETCAP", "12/31/2021")</f>
        <v>#PEND</v>
      </c>
      <c r="AB275" t="e">
        <f t="shared" si="52"/>
        <v>#VALUE!</v>
      </c>
      <c r="AC275" t="e">
        <f t="shared" si="59"/>
        <v>#VALUE!</v>
      </c>
    </row>
    <row r="276" spans="1:29" x14ac:dyDescent="0.3">
      <c r="A276" t="s">
        <v>276</v>
      </c>
      <c r="B276" s="4" t="str" cm="1">
        <f t="array" ref="B276">_xll.SNL.Clients.Office.Excel.Functions.SPG(A276, "SP_TOTAL_REV", "CY2023")</f>
        <v>#PEND</v>
      </c>
      <c r="C276" s="4" t="str">
        <f>_xll.SNL.Clients.Office.Excel.Functions.SPG(A276,"IQ_AVG_DILUT_SHARES_OUT","CY2023")</f>
        <v>#PEND</v>
      </c>
      <c r="D276" s="5" t="str">
        <f>_xll.SNL.Clients.Office.Excel.Functions.SPG(A276, "IQ_DILUT_EPS_NORM", "CY2023")</f>
        <v>#PEND</v>
      </c>
      <c r="E276" t="e">
        <f t="shared" si="48"/>
        <v>#VALUE!</v>
      </c>
      <c r="F276" t="e">
        <f t="shared" si="49"/>
        <v>#VALUE!</v>
      </c>
      <c r="G276" s="5" t="str">
        <f>_xll.SNL.Clients.Office.Excel.Functions.SPG(A276, "SP_MARKETCAP", "12/30/2023")</f>
        <v>#PEND</v>
      </c>
      <c r="H276" t="e">
        <f t="shared" si="53"/>
        <v>#VALUE!</v>
      </c>
      <c r="I276" t="e">
        <f t="shared" si="54"/>
        <v>#VALUE!</v>
      </c>
      <c r="K276" t="s">
        <v>276</v>
      </c>
      <c r="L276" s="4" t="str" cm="1">
        <f t="array" ref="L276">_xll.SNL.Clients.Office.Excel.Functions.SPG(K276, "SP_TOTAL_REV", "CY2023")</f>
        <v>#PEND</v>
      </c>
      <c r="M276" s="4" t="str">
        <f>_xll.SNL.Clients.Office.Excel.Functions.SPG(K276,"IQ_AVG_DILUT_SHARES_OUT","CY2023")</f>
        <v>#PEND</v>
      </c>
      <c r="N276" s="5" t="str">
        <f>_xll.SNL.Clients.Office.Excel.Functions.SPG(K276, "IQ_DILUT_EPS_NORM", "CY2023")</f>
        <v>#PEND</v>
      </c>
      <c r="O276" t="e">
        <f t="shared" si="50"/>
        <v>#VALUE!</v>
      </c>
      <c r="P276" t="e">
        <f t="shared" si="51"/>
        <v>#VALUE!</v>
      </c>
      <c r="Q276" s="5" t="str">
        <f>_xll.SNL.Clients.Office.Excel.Functions.SPG(K276, "SP_MARKETCAP", "12/31/2022")</f>
        <v>#PEND</v>
      </c>
      <c r="R276" t="e">
        <f t="shared" si="55"/>
        <v>#VALUE!</v>
      </c>
      <c r="S276" t="e">
        <f t="shared" si="56"/>
        <v>#VALUE!</v>
      </c>
      <c r="U276" t="s">
        <v>276</v>
      </c>
      <c r="V276" s="4" t="str" cm="1">
        <f t="array" ref="V276">_xll.SNL.Clients.Office.Excel.Functions.SPG(U276, "SP_TOTAL_REV", "CY2021")</f>
        <v>#PEND</v>
      </c>
      <c r="W276" s="4" t="str">
        <f>_xll.SNL.Clients.Office.Excel.Functions.SPG(U276,"IQ_AVG_DILUT_SHARES_OUT","CY2021")</f>
        <v>#PEND</v>
      </c>
      <c r="X276" s="5" t="str">
        <f>_xll.SNL.Clients.Office.Excel.Functions.SPG(U276, "IQ_DILUT_EPS_NORM", "CY2021")</f>
        <v>#PEND</v>
      </c>
      <c r="Y276" t="e">
        <f t="shared" si="57"/>
        <v>#VALUE!</v>
      </c>
      <c r="Z276" t="e">
        <f t="shared" si="58"/>
        <v>#VALUE!</v>
      </c>
      <c r="AA276" s="5" t="str">
        <f>_xll.SNL.Clients.Office.Excel.Functions.SPG(U276, "SP_MARKETCAP", "12/31/2021")</f>
        <v>#PEND</v>
      </c>
      <c r="AB276" t="e">
        <f t="shared" si="52"/>
        <v>#VALUE!</v>
      </c>
      <c r="AC276" t="e">
        <f t="shared" si="59"/>
        <v>#VALUE!</v>
      </c>
    </row>
    <row r="277" spans="1:29" x14ac:dyDescent="0.3">
      <c r="A277" t="s">
        <v>277</v>
      </c>
      <c r="B277" s="4" t="str" cm="1">
        <f t="array" ref="B277">_xll.SNL.Clients.Office.Excel.Functions.SPG(A277, "SP_TOTAL_REV", "CY2023")</f>
        <v>#PEND</v>
      </c>
      <c r="C277" s="4" t="str">
        <f>_xll.SNL.Clients.Office.Excel.Functions.SPG(A277,"IQ_AVG_DILUT_SHARES_OUT","CY2023")</f>
        <v>#PEND</v>
      </c>
      <c r="D277" s="5" t="str">
        <f>_xll.SNL.Clients.Office.Excel.Functions.SPG(A277, "IQ_DILUT_EPS_NORM", "CY2023")</f>
        <v>#PEND</v>
      </c>
      <c r="E277" t="e">
        <f t="shared" si="48"/>
        <v>#VALUE!</v>
      </c>
      <c r="F277" t="e">
        <f t="shared" si="49"/>
        <v>#VALUE!</v>
      </c>
      <c r="G277" s="5" t="str">
        <f>_xll.SNL.Clients.Office.Excel.Functions.SPG(A277, "SP_MARKETCAP", "12/30/2023")</f>
        <v>#PEND</v>
      </c>
      <c r="H277" t="e">
        <f t="shared" si="53"/>
        <v>#VALUE!</v>
      </c>
      <c r="I277" t="e">
        <f t="shared" si="54"/>
        <v>#VALUE!</v>
      </c>
      <c r="K277" t="s">
        <v>277</v>
      </c>
      <c r="L277" s="4" t="str" cm="1">
        <f t="array" ref="L277">_xll.SNL.Clients.Office.Excel.Functions.SPG(K277, "SP_TOTAL_REV", "CY2023")</f>
        <v>#PEND</v>
      </c>
      <c r="M277" s="4" t="str">
        <f>_xll.SNL.Clients.Office.Excel.Functions.SPG(K277,"IQ_AVG_DILUT_SHARES_OUT","CY2023")</f>
        <v>#PEND</v>
      </c>
      <c r="N277" s="5" t="str">
        <f>_xll.SNL.Clients.Office.Excel.Functions.SPG(K277, "IQ_DILUT_EPS_NORM", "CY2023")</f>
        <v>#PEND</v>
      </c>
      <c r="O277" t="e">
        <f t="shared" si="50"/>
        <v>#VALUE!</v>
      </c>
      <c r="P277" t="e">
        <f t="shared" si="51"/>
        <v>#VALUE!</v>
      </c>
      <c r="Q277" s="5" t="str">
        <f>_xll.SNL.Clients.Office.Excel.Functions.SPG(K277, "SP_MARKETCAP", "12/31/2022")</f>
        <v>#PEND</v>
      </c>
      <c r="R277" t="e">
        <f t="shared" si="55"/>
        <v>#VALUE!</v>
      </c>
      <c r="S277" t="e">
        <f t="shared" si="56"/>
        <v>#VALUE!</v>
      </c>
      <c r="U277" t="s">
        <v>277</v>
      </c>
      <c r="V277" s="4" t="str" cm="1">
        <f t="array" ref="V277">_xll.SNL.Clients.Office.Excel.Functions.SPG(U277, "SP_TOTAL_REV", "CY2021")</f>
        <v>#PEND</v>
      </c>
      <c r="W277" s="4" t="str">
        <f>_xll.SNL.Clients.Office.Excel.Functions.SPG(U277,"IQ_AVG_DILUT_SHARES_OUT","CY2021")</f>
        <v>#PEND</v>
      </c>
      <c r="X277" s="5" t="str">
        <f>_xll.SNL.Clients.Office.Excel.Functions.SPG(U277, "IQ_DILUT_EPS_NORM", "CY2021")</f>
        <v>#PEND</v>
      </c>
      <c r="Y277" t="e">
        <f t="shared" si="57"/>
        <v>#VALUE!</v>
      </c>
      <c r="Z277" t="e">
        <f t="shared" si="58"/>
        <v>#VALUE!</v>
      </c>
      <c r="AA277" s="5" t="str">
        <f>_xll.SNL.Clients.Office.Excel.Functions.SPG(U277, "SP_MARKETCAP", "12/31/2021")</f>
        <v>#PEND</v>
      </c>
      <c r="AB277" t="e">
        <f t="shared" si="52"/>
        <v>#VALUE!</v>
      </c>
      <c r="AC277" t="e">
        <f t="shared" si="59"/>
        <v>#VALUE!</v>
      </c>
    </row>
    <row r="278" spans="1:29" x14ac:dyDescent="0.3">
      <c r="A278" t="s">
        <v>278</v>
      </c>
      <c r="B278" s="4" t="str" cm="1">
        <f t="array" ref="B278">_xll.SNL.Clients.Office.Excel.Functions.SPG(A278, "SP_TOTAL_REV", "CY2023")</f>
        <v>#PEND</v>
      </c>
      <c r="C278" s="4" t="str">
        <f>_xll.SNL.Clients.Office.Excel.Functions.SPG(A278,"IQ_AVG_DILUT_SHARES_OUT","CY2023")</f>
        <v>#PEND</v>
      </c>
      <c r="D278" s="5" t="str">
        <f>_xll.SNL.Clients.Office.Excel.Functions.SPG(A278, "IQ_DILUT_EPS_NORM", "CY2023")</f>
        <v>#PEND</v>
      </c>
      <c r="E278" t="e">
        <f t="shared" si="48"/>
        <v>#VALUE!</v>
      </c>
      <c r="F278" t="e">
        <f t="shared" si="49"/>
        <v>#VALUE!</v>
      </c>
      <c r="G278" s="5" t="str">
        <f>_xll.SNL.Clients.Office.Excel.Functions.SPG(A278, "SP_MARKETCAP", "12/30/2023")</f>
        <v>#PEND</v>
      </c>
      <c r="H278" t="e">
        <f t="shared" si="53"/>
        <v>#VALUE!</v>
      </c>
      <c r="I278" t="e">
        <f t="shared" si="54"/>
        <v>#VALUE!</v>
      </c>
      <c r="K278" t="s">
        <v>278</v>
      </c>
      <c r="L278" s="4" t="str" cm="1">
        <f t="array" ref="L278">_xll.SNL.Clients.Office.Excel.Functions.SPG(K278, "SP_TOTAL_REV", "CY2023")</f>
        <v>#PEND</v>
      </c>
      <c r="M278" s="4" t="str">
        <f>_xll.SNL.Clients.Office.Excel.Functions.SPG(K278,"IQ_AVG_DILUT_SHARES_OUT","CY2023")</f>
        <v>#PEND</v>
      </c>
      <c r="N278" s="5" t="str">
        <f>_xll.SNL.Clients.Office.Excel.Functions.SPG(K278, "IQ_DILUT_EPS_NORM", "CY2023")</f>
        <v>#PEND</v>
      </c>
      <c r="O278" t="e">
        <f t="shared" si="50"/>
        <v>#VALUE!</v>
      </c>
      <c r="P278" t="e">
        <f t="shared" si="51"/>
        <v>#VALUE!</v>
      </c>
      <c r="Q278" s="5" t="str">
        <f>_xll.SNL.Clients.Office.Excel.Functions.SPG(K278, "SP_MARKETCAP", "12/31/2022")</f>
        <v>#PEND</v>
      </c>
      <c r="R278" t="e">
        <f t="shared" si="55"/>
        <v>#VALUE!</v>
      </c>
      <c r="S278" t="e">
        <f t="shared" si="56"/>
        <v>#VALUE!</v>
      </c>
      <c r="U278" t="s">
        <v>278</v>
      </c>
      <c r="V278" s="4" t="str" cm="1">
        <f t="array" ref="V278">_xll.SNL.Clients.Office.Excel.Functions.SPG(U278, "SP_TOTAL_REV", "CY2021")</f>
        <v>#PEND</v>
      </c>
      <c r="W278" s="4" t="str">
        <f>_xll.SNL.Clients.Office.Excel.Functions.SPG(U278,"IQ_AVG_DILUT_SHARES_OUT","CY2021")</f>
        <v>#PEND</v>
      </c>
      <c r="X278" s="5" t="str">
        <f>_xll.SNL.Clients.Office.Excel.Functions.SPG(U278, "IQ_DILUT_EPS_NORM", "CY2021")</f>
        <v>#PEND</v>
      </c>
      <c r="Y278" t="e">
        <f t="shared" si="57"/>
        <v>#VALUE!</v>
      </c>
      <c r="Z278" t="e">
        <f t="shared" si="58"/>
        <v>#VALUE!</v>
      </c>
      <c r="AA278" s="5" t="str">
        <f>_xll.SNL.Clients.Office.Excel.Functions.SPG(U278, "SP_MARKETCAP", "12/31/2021")</f>
        <v>#PEND</v>
      </c>
      <c r="AB278" t="e">
        <f t="shared" si="52"/>
        <v>#VALUE!</v>
      </c>
      <c r="AC278" t="e">
        <f t="shared" si="59"/>
        <v>#VALUE!</v>
      </c>
    </row>
    <row r="279" spans="1:29" x14ac:dyDescent="0.3">
      <c r="A279" t="s">
        <v>279</v>
      </c>
      <c r="B279" s="4" t="str" cm="1">
        <f t="array" ref="B279">_xll.SNL.Clients.Office.Excel.Functions.SPG(A279, "SP_TOTAL_REV", "CY2023")</f>
        <v>#PEND</v>
      </c>
      <c r="C279" s="4" t="str">
        <f>_xll.SNL.Clients.Office.Excel.Functions.SPG(A279,"IQ_AVG_DILUT_SHARES_OUT","CY2023")</f>
        <v>#PEND</v>
      </c>
      <c r="D279" s="5" t="str">
        <f>_xll.SNL.Clients.Office.Excel.Functions.SPG(A279, "IQ_DILUT_EPS_NORM", "CY2023")</f>
        <v>#PEND</v>
      </c>
      <c r="E279" t="e">
        <f t="shared" si="48"/>
        <v>#VALUE!</v>
      </c>
      <c r="F279" t="e">
        <f t="shared" si="49"/>
        <v>#VALUE!</v>
      </c>
      <c r="G279" s="5" t="str">
        <f>_xll.SNL.Clients.Office.Excel.Functions.SPG(A279, "SP_MARKETCAP", "12/30/2023")</f>
        <v>#PEND</v>
      </c>
      <c r="H279" t="e">
        <f t="shared" si="53"/>
        <v>#VALUE!</v>
      </c>
      <c r="I279" t="e">
        <f t="shared" si="54"/>
        <v>#VALUE!</v>
      </c>
      <c r="K279" t="s">
        <v>279</v>
      </c>
      <c r="L279" s="4" t="str" cm="1">
        <f t="array" ref="L279">_xll.SNL.Clients.Office.Excel.Functions.SPG(K279, "SP_TOTAL_REV", "CY2023")</f>
        <v>#PEND</v>
      </c>
      <c r="M279" s="4" t="str">
        <f>_xll.SNL.Clients.Office.Excel.Functions.SPG(K279,"IQ_AVG_DILUT_SHARES_OUT","CY2023")</f>
        <v>#PEND</v>
      </c>
      <c r="N279" s="5" t="str">
        <f>_xll.SNL.Clients.Office.Excel.Functions.SPG(K279, "IQ_DILUT_EPS_NORM", "CY2023")</f>
        <v>#PEND</v>
      </c>
      <c r="O279" t="e">
        <f t="shared" si="50"/>
        <v>#VALUE!</v>
      </c>
      <c r="P279" t="e">
        <f t="shared" si="51"/>
        <v>#VALUE!</v>
      </c>
      <c r="Q279" s="5" t="str">
        <f>_xll.SNL.Clients.Office.Excel.Functions.SPG(K279, "SP_MARKETCAP", "12/31/2022")</f>
        <v>#PEND</v>
      </c>
      <c r="R279" t="e">
        <f t="shared" si="55"/>
        <v>#VALUE!</v>
      </c>
      <c r="S279" t="e">
        <f t="shared" si="56"/>
        <v>#VALUE!</v>
      </c>
      <c r="U279" t="s">
        <v>279</v>
      </c>
      <c r="V279" s="4" t="str" cm="1">
        <f t="array" ref="V279">_xll.SNL.Clients.Office.Excel.Functions.SPG(U279, "SP_TOTAL_REV", "CY2021")</f>
        <v>#PEND</v>
      </c>
      <c r="W279" s="4" t="str">
        <f>_xll.SNL.Clients.Office.Excel.Functions.SPG(U279,"IQ_AVG_DILUT_SHARES_OUT","CY2021")</f>
        <v>#PEND</v>
      </c>
      <c r="X279" s="5" t="str">
        <f>_xll.SNL.Clients.Office.Excel.Functions.SPG(U279, "IQ_DILUT_EPS_NORM", "CY2021")</f>
        <v>#PEND</v>
      </c>
      <c r="Y279" t="e">
        <f t="shared" si="57"/>
        <v>#VALUE!</v>
      </c>
      <c r="Z279" t="e">
        <f t="shared" si="58"/>
        <v>#VALUE!</v>
      </c>
      <c r="AA279" s="5" t="str">
        <f>_xll.SNL.Clients.Office.Excel.Functions.SPG(U279, "SP_MARKETCAP", "12/31/2021")</f>
        <v>#PEND</v>
      </c>
      <c r="AB279" t="e">
        <f t="shared" si="52"/>
        <v>#VALUE!</v>
      </c>
      <c r="AC279" t="e">
        <f t="shared" si="59"/>
        <v>#VALUE!</v>
      </c>
    </row>
    <row r="280" spans="1:29" x14ac:dyDescent="0.3">
      <c r="A280" t="s">
        <v>280</v>
      </c>
      <c r="B280" s="4" t="str" cm="1">
        <f t="array" ref="B280">_xll.SNL.Clients.Office.Excel.Functions.SPG(A280, "SP_TOTAL_REV", "CY2023")</f>
        <v>#PEND</v>
      </c>
      <c r="C280" s="4" t="str">
        <f>_xll.SNL.Clients.Office.Excel.Functions.SPG(A280,"IQ_AVG_DILUT_SHARES_OUT","CY2023")</f>
        <v>#PEND</v>
      </c>
      <c r="D280" s="5" t="str">
        <f>_xll.SNL.Clients.Office.Excel.Functions.SPG(A280, "IQ_DILUT_EPS_NORM", "CY2023")</f>
        <v>#PEND</v>
      </c>
      <c r="E280" t="e">
        <f t="shared" si="48"/>
        <v>#VALUE!</v>
      </c>
      <c r="F280" t="e">
        <f t="shared" si="49"/>
        <v>#VALUE!</v>
      </c>
      <c r="G280" s="5" t="str">
        <f>_xll.SNL.Clients.Office.Excel.Functions.SPG(A280, "SP_MARKETCAP", "12/30/2023")</f>
        <v>#PEND</v>
      </c>
      <c r="H280" t="e">
        <f t="shared" si="53"/>
        <v>#VALUE!</v>
      </c>
      <c r="I280" t="e">
        <f t="shared" si="54"/>
        <v>#VALUE!</v>
      </c>
      <c r="K280" t="s">
        <v>280</v>
      </c>
      <c r="L280" s="4" t="str" cm="1">
        <f t="array" ref="L280">_xll.SNL.Clients.Office.Excel.Functions.SPG(K280, "SP_TOTAL_REV", "CY2023")</f>
        <v>#PEND</v>
      </c>
      <c r="M280" s="4" t="str">
        <f>_xll.SNL.Clients.Office.Excel.Functions.SPG(K280,"IQ_AVG_DILUT_SHARES_OUT","CY2023")</f>
        <v>#PEND</v>
      </c>
      <c r="N280" s="5" t="str">
        <f>_xll.SNL.Clients.Office.Excel.Functions.SPG(K280, "IQ_DILUT_EPS_NORM", "CY2023")</f>
        <v>#PEND</v>
      </c>
      <c r="O280" t="e">
        <f t="shared" si="50"/>
        <v>#VALUE!</v>
      </c>
      <c r="P280" t="e">
        <f t="shared" si="51"/>
        <v>#VALUE!</v>
      </c>
      <c r="Q280" s="5" t="str">
        <f>_xll.SNL.Clients.Office.Excel.Functions.SPG(K280, "SP_MARKETCAP", "12/31/2022")</f>
        <v>#PEND</v>
      </c>
      <c r="R280" t="e">
        <f t="shared" si="55"/>
        <v>#VALUE!</v>
      </c>
      <c r="S280" t="e">
        <f t="shared" si="56"/>
        <v>#VALUE!</v>
      </c>
      <c r="U280" t="s">
        <v>280</v>
      </c>
      <c r="V280" s="4" t="str" cm="1">
        <f t="array" ref="V280">_xll.SNL.Clients.Office.Excel.Functions.SPG(U280, "SP_TOTAL_REV", "CY2021")</f>
        <v>#PEND</v>
      </c>
      <c r="W280" s="4" t="str">
        <f>_xll.SNL.Clients.Office.Excel.Functions.SPG(U280,"IQ_AVG_DILUT_SHARES_OUT","CY2021")</f>
        <v>#PEND</v>
      </c>
      <c r="X280" s="5" t="str">
        <f>_xll.SNL.Clients.Office.Excel.Functions.SPG(U280, "IQ_DILUT_EPS_NORM", "CY2021")</f>
        <v>#PEND</v>
      </c>
      <c r="Y280" t="e">
        <f t="shared" si="57"/>
        <v>#VALUE!</v>
      </c>
      <c r="Z280" t="e">
        <f t="shared" si="58"/>
        <v>#VALUE!</v>
      </c>
      <c r="AA280" s="5" t="str">
        <f>_xll.SNL.Clients.Office.Excel.Functions.SPG(U280, "SP_MARKETCAP", "12/31/2021")</f>
        <v>#PEND</v>
      </c>
      <c r="AB280" t="e">
        <f t="shared" si="52"/>
        <v>#VALUE!</v>
      </c>
      <c r="AC280" t="e">
        <f t="shared" si="59"/>
        <v>#VALUE!</v>
      </c>
    </row>
    <row r="281" spans="1:29" x14ac:dyDescent="0.3">
      <c r="A281" t="s">
        <v>281</v>
      </c>
      <c r="B281" s="4" t="str" cm="1">
        <f t="array" ref="B281">_xll.SNL.Clients.Office.Excel.Functions.SPG(A281, "SP_TOTAL_REV", "CY2023")</f>
        <v>#PEND</v>
      </c>
      <c r="C281" s="4" t="str">
        <f>_xll.SNL.Clients.Office.Excel.Functions.SPG(A281,"IQ_AVG_DILUT_SHARES_OUT","CY2023")</f>
        <v>#PEND</v>
      </c>
      <c r="D281" s="5" t="str">
        <f>_xll.SNL.Clients.Office.Excel.Functions.SPG(A281, "IQ_DILUT_EPS_NORM", "CY2023")</f>
        <v>#PEND</v>
      </c>
      <c r="E281" t="e">
        <f t="shared" si="48"/>
        <v>#VALUE!</v>
      </c>
      <c r="F281" t="e">
        <f t="shared" si="49"/>
        <v>#VALUE!</v>
      </c>
      <c r="G281" s="5" t="str">
        <f>_xll.SNL.Clients.Office.Excel.Functions.SPG(A281, "SP_MARKETCAP", "12/30/2023")</f>
        <v>#PEND</v>
      </c>
      <c r="H281" t="e">
        <f t="shared" si="53"/>
        <v>#VALUE!</v>
      </c>
      <c r="I281" t="e">
        <f t="shared" si="54"/>
        <v>#VALUE!</v>
      </c>
      <c r="K281" t="s">
        <v>281</v>
      </c>
      <c r="L281" s="4" t="str" cm="1">
        <f t="array" ref="L281">_xll.SNL.Clients.Office.Excel.Functions.SPG(K281, "SP_TOTAL_REV", "CY2023")</f>
        <v>#PEND</v>
      </c>
      <c r="M281" s="4" t="str">
        <f>_xll.SNL.Clients.Office.Excel.Functions.SPG(K281,"IQ_AVG_DILUT_SHARES_OUT","CY2023")</f>
        <v>#PEND</v>
      </c>
      <c r="N281" s="5" t="str">
        <f>_xll.SNL.Clients.Office.Excel.Functions.SPG(K281, "IQ_DILUT_EPS_NORM", "CY2023")</f>
        <v>#PEND</v>
      </c>
      <c r="O281" t="e">
        <f t="shared" si="50"/>
        <v>#VALUE!</v>
      </c>
      <c r="P281" t="e">
        <f t="shared" si="51"/>
        <v>#VALUE!</v>
      </c>
      <c r="Q281" s="5" t="str">
        <f>_xll.SNL.Clients.Office.Excel.Functions.SPG(K281, "SP_MARKETCAP", "12/31/2022")</f>
        <v>#PEND</v>
      </c>
      <c r="R281" t="e">
        <f t="shared" si="55"/>
        <v>#VALUE!</v>
      </c>
      <c r="S281" t="e">
        <f t="shared" si="56"/>
        <v>#VALUE!</v>
      </c>
      <c r="U281" t="s">
        <v>281</v>
      </c>
      <c r="V281" s="4" t="str" cm="1">
        <f t="array" ref="V281">_xll.SNL.Clients.Office.Excel.Functions.SPG(U281, "SP_TOTAL_REV", "CY2021")</f>
        <v>#PEND</v>
      </c>
      <c r="W281" s="4" t="str">
        <f>_xll.SNL.Clients.Office.Excel.Functions.SPG(U281,"IQ_AVG_DILUT_SHARES_OUT","CY2021")</f>
        <v>#PEND</v>
      </c>
      <c r="X281" s="5" t="str">
        <f>_xll.SNL.Clients.Office.Excel.Functions.SPG(U281, "IQ_DILUT_EPS_NORM", "CY2021")</f>
        <v>#PEND</v>
      </c>
      <c r="Y281" t="e">
        <f t="shared" si="57"/>
        <v>#VALUE!</v>
      </c>
      <c r="Z281" t="e">
        <f t="shared" si="58"/>
        <v>#VALUE!</v>
      </c>
      <c r="AA281" s="5" t="str">
        <f>_xll.SNL.Clients.Office.Excel.Functions.SPG(U281, "SP_MARKETCAP", "12/31/2021")</f>
        <v>#PEND</v>
      </c>
      <c r="AB281" t="e">
        <f t="shared" si="52"/>
        <v>#VALUE!</v>
      </c>
      <c r="AC281" t="e">
        <f t="shared" si="59"/>
        <v>#VALUE!</v>
      </c>
    </row>
    <row r="282" spans="1:29" x14ac:dyDescent="0.3">
      <c r="A282" t="s">
        <v>282</v>
      </c>
      <c r="B282" s="4" t="str" cm="1">
        <f t="array" ref="B282">_xll.SNL.Clients.Office.Excel.Functions.SPG(A282, "SP_TOTAL_REV", "CY2023")</f>
        <v>#PEND</v>
      </c>
      <c r="C282" s="4" t="str">
        <f>_xll.SNL.Clients.Office.Excel.Functions.SPG(A282,"IQ_AVG_DILUT_SHARES_OUT","CY2023")</f>
        <v>#PEND</v>
      </c>
      <c r="D282" s="5" t="str">
        <f>_xll.SNL.Clients.Office.Excel.Functions.SPG(A282, "IQ_DILUT_EPS_NORM", "CY2023")</f>
        <v>#PEND</v>
      </c>
      <c r="E282" t="e">
        <f t="shared" si="48"/>
        <v>#VALUE!</v>
      </c>
      <c r="F282" t="e">
        <f t="shared" si="49"/>
        <v>#VALUE!</v>
      </c>
      <c r="G282" s="5" t="str">
        <f>_xll.SNL.Clients.Office.Excel.Functions.SPG(A282, "SP_MARKETCAP", "12/30/2023")</f>
        <v>#PEND</v>
      </c>
      <c r="H282" t="e">
        <f t="shared" si="53"/>
        <v>#VALUE!</v>
      </c>
      <c r="I282" t="e">
        <f t="shared" si="54"/>
        <v>#VALUE!</v>
      </c>
      <c r="K282" t="s">
        <v>282</v>
      </c>
      <c r="L282" s="4" t="str" cm="1">
        <f t="array" ref="L282">_xll.SNL.Clients.Office.Excel.Functions.SPG(K282, "SP_TOTAL_REV", "CY2023")</f>
        <v>#PEND</v>
      </c>
      <c r="M282" s="4" t="str">
        <f>_xll.SNL.Clients.Office.Excel.Functions.SPG(K282,"IQ_AVG_DILUT_SHARES_OUT","CY2023")</f>
        <v>#PEND</v>
      </c>
      <c r="N282" s="5" t="str">
        <f>_xll.SNL.Clients.Office.Excel.Functions.SPG(K282, "IQ_DILUT_EPS_NORM", "CY2023")</f>
        <v>#PEND</v>
      </c>
      <c r="O282" t="e">
        <f t="shared" si="50"/>
        <v>#VALUE!</v>
      </c>
      <c r="P282" t="e">
        <f t="shared" si="51"/>
        <v>#VALUE!</v>
      </c>
      <c r="Q282" s="5" t="str">
        <f>_xll.SNL.Clients.Office.Excel.Functions.SPG(K282, "SP_MARKETCAP", "12/31/2022")</f>
        <v>#PEND</v>
      </c>
      <c r="R282" t="e">
        <f t="shared" si="55"/>
        <v>#VALUE!</v>
      </c>
      <c r="S282" t="e">
        <f t="shared" si="56"/>
        <v>#VALUE!</v>
      </c>
      <c r="U282" t="s">
        <v>282</v>
      </c>
      <c r="V282" s="4" t="str" cm="1">
        <f t="array" ref="V282">_xll.SNL.Clients.Office.Excel.Functions.SPG(U282, "SP_TOTAL_REV", "CY2021")</f>
        <v>#PEND</v>
      </c>
      <c r="W282" s="4" t="str">
        <f>_xll.SNL.Clients.Office.Excel.Functions.SPG(U282,"IQ_AVG_DILUT_SHARES_OUT","CY2021")</f>
        <v>#PEND</v>
      </c>
      <c r="X282" s="5" t="str">
        <f>_xll.SNL.Clients.Office.Excel.Functions.SPG(U282, "IQ_DILUT_EPS_NORM", "CY2021")</f>
        <v>#PEND</v>
      </c>
      <c r="Y282" t="e">
        <f t="shared" si="57"/>
        <v>#VALUE!</v>
      </c>
      <c r="Z282" t="e">
        <f t="shared" si="58"/>
        <v>#VALUE!</v>
      </c>
      <c r="AA282" s="5" t="str">
        <f>_xll.SNL.Clients.Office.Excel.Functions.SPG(U282, "SP_MARKETCAP", "12/31/2021")</f>
        <v>#PEND</v>
      </c>
      <c r="AB282" t="e">
        <f t="shared" si="52"/>
        <v>#VALUE!</v>
      </c>
      <c r="AC282" t="e">
        <f t="shared" si="59"/>
        <v>#VALUE!</v>
      </c>
    </row>
    <row r="283" spans="1:29" x14ac:dyDescent="0.3">
      <c r="A283" t="s">
        <v>283</v>
      </c>
      <c r="B283" s="4" t="str" cm="1">
        <f t="array" ref="B283">_xll.SNL.Clients.Office.Excel.Functions.SPG(A283, "SP_TOTAL_REV", "CY2023")</f>
        <v>#PEND</v>
      </c>
      <c r="C283" s="4" t="str">
        <f>_xll.SNL.Clients.Office.Excel.Functions.SPG(A283,"IQ_AVG_DILUT_SHARES_OUT","CY2023")</f>
        <v>#PEND</v>
      </c>
      <c r="D283" s="5" t="str">
        <f>_xll.SNL.Clients.Office.Excel.Functions.SPG(A283, "IQ_DILUT_EPS_NORM", "CY2023")</f>
        <v>#PEND</v>
      </c>
      <c r="E283" t="e">
        <f t="shared" si="48"/>
        <v>#VALUE!</v>
      </c>
      <c r="F283" t="e">
        <f t="shared" si="49"/>
        <v>#VALUE!</v>
      </c>
      <c r="G283" s="5" t="str">
        <f>_xll.SNL.Clients.Office.Excel.Functions.SPG(A283, "SP_MARKETCAP", "12/30/2023")</f>
        <v>#PEND</v>
      </c>
      <c r="H283" t="e">
        <f t="shared" si="53"/>
        <v>#VALUE!</v>
      </c>
      <c r="I283" t="e">
        <f t="shared" si="54"/>
        <v>#VALUE!</v>
      </c>
      <c r="K283" t="s">
        <v>283</v>
      </c>
      <c r="L283" s="4" t="str" cm="1">
        <f t="array" ref="L283">_xll.SNL.Clients.Office.Excel.Functions.SPG(K283, "SP_TOTAL_REV", "CY2023")</f>
        <v>#PEND</v>
      </c>
      <c r="M283" s="4" t="str">
        <f>_xll.SNL.Clients.Office.Excel.Functions.SPG(K283,"IQ_AVG_DILUT_SHARES_OUT","CY2023")</f>
        <v>#PEND</v>
      </c>
      <c r="N283" s="5" t="str">
        <f>_xll.SNL.Clients.Office.Excel.Functions.SPG(K283, "IQ_DILUT_EPS_NORM", "CY2023")</f>
        <v>#PEND</v>
      </c>
      <c r="O283" t="e">
        <f t="shared" si="50"/>
        <v>#VALUE!</v>
      </c>
      <c r="P283" t="e">
        <f t="shared" si="51"/>
        <v>#VALUE!</v>
      </c>
      <c r="Q283" s="5" t="str">
        <f>_xll.SNL.Clients.Office.Excel.Functions.SPG(K283, "SP_MARKETCAP", "12/31/2022")</f>
        <v>#PEND</v>
      </c>
      <c r="R283" t="e">
        <f t="shared" si="55"/>
        <v>#VALUE!</v>
      </c>
      <c r="S283" t="e">
        <f t="shared" si="56"/>
        <v>#VALUE!</v>
      </c>
      <c r="U283" t="s">
        <v>283</v>
      </c>
      <c r="V283" s="4" t="str" cm="1">
        <f t="array" ref="V283">_xll.SNL.Clients.Office.Excel.Functions.SPG(U283, "SP_TOTAL_REV", "CY2021")</f>
        <v>#PEND</v>
      </c>
      <c r="W283" s="4" t="str">
        <f>_xll.SNL.Clients.Office.Excel.Functions.SPG(U283,"IQ_AVG_DILUT_SHARES_OUT","CY2021")</f>
        <v>#PEND</v>
      </c>
      <c r="X283" s="5" t="str">
        <f>_xll.SNL.Clients.Office.Excel.Functions.SPG(U283, "IQ_DILUT_EPS_NORM", "CY2021")</f>
        <v>#PEND</v>
      </c>
      <c r="Y283" t="e">
        <f t="shared" si="57"/>
        <v>#VALUE!</v>
      </c>
      <c r="Z283" t="e">
        <f t="shared" si="58"/>
        <v>#VALUE!</v>
      </c>
      <c r="AA283" s="5" t="str">
        <f>_xll.SNL.Clients.Office.Excel.Functions.SPG(U283, "SP_MARKETCAP", "12/31/2021")</f>
        <v>#PEND</v>
      </c>
      <c r="AB283" t="e">
        <f t="shared" si="52"/>
        <v>#VALUE!</v>
      </c>
      <c r="AC283" t="e">
        <f t="shared" si="59"/>
        <v>#VALUE!</v>
      </c>
    </row>
    <row r="284" spans="1:29" x14ac:dyDescent="0.3">
      <c r="A284" t="s">
        <v>284</v>
      </c>
      <c r="B284" s="4" t="str" cm="1">
        <f t="array" ref="B284">_xll.SNL.Clients.Office.Excel.Functions.SPG(A284, "SP_TOTAL_REV", "CY2023")</f>
        <v>#PEND</v>
      </c>
      <c r="C284" s="4" t="str">
        <f>_xll.SNL.Clients.Office.Excel.Functions.SPG(A284,"IQ_AVG_DILUT_SHARES_OUT","CY2023")</f>
        <v>#PEND</v>
      </c>
      <c r="D284" s="5" t="str">
        <f>_xll.SNL.Clients.Office.Excel.Functions.SPG(A284, "IQ_DILUT_EPS_NORM", "CY2023")</f>
        <v>#PEND</v>
      </c>
      <c r="E284" t="e">
        <f t="shared" si="48"/>
        <v>#VALUE!</v>
      </c>
      <c r="F284" t="e">
        <f t="shared" si="49"/>
        <v>#VALUE!</v>
      </c>
      <c r="G284" s="5" t="str">
        <f>_xll.SNL.Clients.Office.Excel.Functions.SPG(A284, "SP_MARKETCAP", "12/30/2023")</f>
        <v>#PEND</v>
      </c>
      <c r="H284" t="e">
        <f t="shared" si="53"/>
        <v>#VALUE!</v>
      </c>
      <c r="I284" t="e">
        <f t="shared" si="54"/>
        <v>#VALUE!</v>
      </c>
      <c r="K284" t="s">
        <v>284</v>
      </c>
      <c r="L284" s="4" t="str" cm="1">
        <f t="array" ref="L284">_xll.SNL.Clients.Office.Excel.Functions.SPG(K284, "SP_TOTAL_REV", "CY2023")</f>
        <v>#PEND</v>
      </c>
      <c r="M284" s="4" t="str">
        <f>_xll.SNL.Clients.Office.Excel.Functions.SPG(K284,"IQ_AVG_DILUT_SHARES_OUT","CY2023")</f>
        <v>#PEND</v>
      </c>
      <c r="N284" s="5" t="str">
        <f>_xll.SNL.Clients.Office.Excel.Functions.SPG(K284, "IQ_DILUT_EPS_NORM", "CY2023")</f>
        <v>#PEND</v>
      </c>
      <c r="O284" t="e">
        <f t="shared" si="50"/>
        <v>#VALUE!</v>
      </c>
      <c r="P284" t="e">
        <f t="shared" si="51"/>
        <v>#VALUE!</v>
      </c>
      <c r="Q284" s="5" t="str">
        <f>_xll.SNL.Clients.Office.Excel.Functions.SPG(K284, "SP_MARKETCAP", "12/31/2022")</f>
        <v>#PEND</v>
      </c>
      <c r="R284" t="e">
        <f t="shared" si="55"/>
        <v>#VALUE!</v>
      </c>
      <c r="S284" t="e">
        <f t="shared" si="56"/>
        <v>#VALUE!</v>
      </c>
      <c r="U284" t="s">
        <v>284</v>
      </c>
      <c r="V284" s="4" t="str" cm="1">
        <f t="array" ref="V284">_xll.SNL.Clients.Office.Excel.Functions.SPG(U284, "SP_TOTAL_REV", "CY2021")</f>
        <v>#PEND</v>
      </c>
      <c r="W284" s="4" t="str">
        <f>_xll.SNL.Clients.Office.Excel.Functions.SPG(U284,"IQ_AVG_DILUT_SHARES_OUT","CY2021")</f>
        <v>#PEND</v>
      </c>
      <c r="X284" s="5" t="str">
        <f>_xll.SNL.Clients.Office.Excel.Functions.SPG(U284, "IQ_DILUT_EPS_NORM", "CY2021")</f>
        <v>#PEND</v>
      </c>
      <c r="Y284" t="e">
        <f t="shared" si="57"/>
        <v>#VALUE!</v>
      </c>
      <c r="Z284" t="e">
        <f t="shared" si="58"/>
        <v>#VALUE!</v>
      </c>
      <c r="AA284" s="5" t="str">
        <f>_xll.SNL.Clients.Office.Excel.Functions.SPG(U284, "SP_MARKETCAP", "12/31/2021")</f>
        <v>#PEND</v>
      </c>
      <c r="AB284" t="e">
        <f t="shared" si="52"/>
        <v>#VALUE!</v>
      </c>
      <c r="AC284" t="e">
        <f t="shared" si="59"/>
        <v>#VALUE!</v>
      </c>
    </row>
    <row r="285" spans="1:29" x14ac:dyDescent="0.3">
      <c r="A285" t="s">
        <v>285</v>
      </c>
      <c r="B285" s="4" t="str" cm="1">
        <f t="array" ref="B285">_xll.SNL.Clients.Office.Excel.Functions.SPG(A285, "SP_TOTAL_REV", "CY2023")</f>
        <v>#PEND</v>
      </c>
      <c r="C285" s="4" t="str">
        <f>_xll.SNL.Clients.Office.Excel.Functions.SPG(A285,"IQ_AVG_DILUT_SHARES_OUT","CY2023")</f>
        <v>#PEND</v>
      </c>
      <c r="D285" s="5" t="str">
        <f>_xll.SNL.Clients.Office.Excel.Functions.SPG(A285, "IQ_DILUT_EPS_NORM", "CY2023")</f>
        <v>#PEND</v>
      </c>
      <c r="E285" t="e">
        <f t="shared" si="48"/>
        <v>#VALUE!</v>
      </c>
      <c r="F285" t="e">
        <f t="shared" si="49"/>
        <v>#VALUE!</v>
      </c>
      <c r="G285" s="5" t="str">
        <f>_xll.SNL.Clients.Office.Excel.Functions.SPG(A285, "SP_MARKETCAP", "12/30/2023")</f>
        <v>#PEND</v>
      </c>
      <c r="H285" t="e">
        <f t="shared" si="53"/>
        <v>#VALUE!</v>
      </c>
      <c r="I285" t="e">
        <f t="shared" si="54"/>
        <v>#VALUE!</v>
      </c>
      <c r="K285" t="s">
        <v>285</v>
      </c>
      <c r="L285" s="4" t="str" cm="1">
        <f t="array" ref="L285">_xll.SNL.Clients.Office.Excel.Functions.SPG(K285, "SP_TOTAL_REV", "CY2023")</f>
        <v>#PEND</v>
      </c>
      <c r="M285" s="4" t="str">
        <f>_xll.SNL.Clients.Office.Excel.Functions.SPG(K285,"IQ_AVG_DILUT_SHARES_OUT","CY2023")</f>
        <v>#PEND</v>
      </c>
      <c r="N285" s="5" t="str">
        <f>_xll.SNL.Clients.Office.Excel.Functions.SPG(K285, "IQ_DILUT_EPS_NORM", "CY2023")</f>
        <v>#PEND</v>
      </c>
      <c r="O285" t="e">
        <f t="shared" si="50"/>
        <v>#VALUE!</v>
      </c>
      <c r="P285" t="e">
        <f t="shared" si="51"/>
        <v>#VALUE!</v>
      </c>
      <c r="Q285" s="5" t="str">
        <f>_xll.SNL.Clients.Office.Excel.Functions.SPG(K285, "SP_MARKETCAP", "12/31/2022")</f>
        <v>#PEND</v>
      </c>
      <c r="R285" t="e">
        <f t="shared" si="55"/>
        <v>#VALUE!</v>
      </c>
      <c r="S285" t="e">
        <f t="shared" si="56"/>
        <v>#VALUE!</v>
      </c>
      <c r="U285" t="s">
        <v>285</v>
      </c>
      <c r="V285" s="4" t="str" cm="1">
        <f t="array" ref="V285">_xll.SNL.Clients.Office.Excel.Functions.SPG(U285, "SP_TOTAL_REV", "CY2021")</f>
        <v>#PEND</v>
      </c>
      <c r="W285" s="4" t="str">
        <f>_xll.SNL.Clients.Office.Excel.Functions.SPG(U285,"IQ_AVG_DILUT_SHARES_OUT","CY2021")</f>
        <v>#PEND</v>
      </c>
      <c r="X285" s="5" t="str">
        <f>_xll.SNL.Clients.Office.Excel.Functions.SPG(U285, "IQ_DILUT_EPS_NORM", "CY2021")</f>
        <v>#PEND</v>
      </c>
      <c r="Y285" t="e">
        <f t="shared" si="57"/>
        <v>#VALUE!</v>
      </c>
      <c r="Z285" t="e">
        <f t="shared" si="58"/>
        <v>#VALUE!</v>
      </c>
      <c r="AA285" s="5" t="str">
        <f>_xll.SNL.Clients.Office.Excel.Functions.SPG(U285, "SP_MARKETCAP", "12/31/2021")</f>
        <v>#PEND</v>
      </c>
      <c r="AB285" t="e">
        <f t="shared" si="52"/>
        <v>#VALUE!</v>
      </c>
      <c r="AC285" t="e">
        <f t="shared" si="59"/>
        <v>#VALUE!</v>
      </c>
    </row>
    <row r="286" spans="1:29" x14ac:dyDescent="0.3">
      <c r="A286" t="s">
        <v>286</v>
      </c>
      <c r="B286" s="4" t="str" cm="1">
        <f t="array" ref="B286">_xll.SNL.Clients.Office.Excel.Functions.SPG(A286, "SP_TOTAL_REV", "CY2023")</f>
        <v>#PEND</v>
      </c>
      <c r="C286" s="4" t="str">
        <f>_xll.SNL.Clients.Office.Excel.Functions.SPG(A286,"IQ_AVG_DILUT_SHARES_OUT","CY2023")</f>
        <v>#PEND</v>
      </c>
      <c r="D286" s="5" t="str">
        <f>_xll.SNL.Clients.Office.Excel.Functions.SPG(A286, "IQ_DILUT_EPS_NORM", "CY2023")</f>
        <v>#PEND</v>
      </c>
      <c r="E286" t="e">
        <f t="shared" si="48"/>
        <v>#VALUE!</v>
      </c>
      <c r="F286" t="e">
        <f t="shared" si="49"/>
        <v>#VALUE!</v>
      </c>
      <c r="G286" s="5" t="str">
        <f>_xll.SNL.Clients.Office.Excel.Functions.SPG(A286, "SP_MARKETCAP", "12/30/2023")</f>
        <v>#PEND</v>
      </c>
      <c r="H286" t="e">
        <f t="shared" si="53"/>
        <v>#VALUE!</v>
      </c>
      <c r="I286" t="e">
        <f t="shared" si="54"/>
        <v>#VALUE!</v>
      </c>
      <c r="K286" t="s">
        <v>286</v>
      </c>
      <c r="L286" s="4" t="str" cm="1">
        <f t="array" ref="L286">_xll.SNL.Clients.Office.Excel.Functions.SPG(K286, "SP_TOTAL_REV", "CY2023")</f>
        <v>#PEND</v>
      </c>
      <c r="M286" s="4" t="str">
        <f>_xll.SNL.Clients.Office.Excel.Functions.SPG(K286,"IQ_AVG_DILUT_SHARES_OUT","CY2023")</f>
        <v>#PEND</v>
      </c>
      <c r="N286" s="5" t="str">
        <f>_xll.SNL.Clients.Office.Excel.Functions.SPG(K286, "IQ_DILUT_EPS_NORM", "CY2023")</f>
        <v>#PEND</v>
      </c>
      <c r="O286" t="e">
        <f t="shared" si="50"/>
        <v>#VALUE!</v>
      </c>
      <c r="P286" t="e">
        <f t="shared" si="51"/>
        <v>#VALUE!</v>
      </c>
      <c r="Q286" s="5" t="str">
        <f>_xll.SNL.Clients.Office.Excel.Functions.SPG(K286, "SP_MARKETCAP", "12/31/2022")</f>
        <v>#PEND</v>
      </c>
      <c r="R286" t="e">
        <f t="shared" si="55"/>
        <v>#VALUE!</v>
      </c>
      <c r="S286" t="e">
        <f t="shared" si="56"/>
        <v>#VALUE!</v>
      </c>
      <c r="U286" t="s">
        <v>286</v>
      </c>
      <c r="V286" s="4" t="str" cm="1">
        <f t="array" ref="V286">_xll.SNL.Clients.Office.Excel.Functions.SPG(U286, "SP_TOTAL_REV", "CY2021")</f>
        <v>#PEND</v>
      </c>
      <c r="W286" s="4" t="str">
        <f>_xll.SNL.Clients.Office.Excel.Functions.SPG(U286,"IQ_AVG_DILUT_SHARES_OUT","CY2021")</f>
        <v>#PEND</v>
      </c>
      <c r="X286" s="5" t="str">
        <f>_xll.SNL.Clients.Office.Excel.Functions.SPG(U286, "IQ_DILUT_EPS_NORM", "CY2021")</f>
        <v>#PEND</v>
      </c>
      <c r="Y286" t="e">
        <f t="shared" si="57"/>
        <v>#VALUE!</v>
      </c>
      <c r="Z286" t="e">
        <f t="shared" si="58"/>
        <v>#VALUE!</v>
      </c>
      <c r="AA286" s="5" t="str">
        <f>_xll.SNL.Clients.Office.Excel.Functions.SPG(U286, "SP_MARKETCAP", "12/31/2021")</f>
        <v>#PEND</v>
      </c>
      <c r="AB286" t="e">
        <f t="shared" si="52"/>
        <v>#VALUE!</v>
      </c>
      <c r="AC286" t="e">
        <f t="shared" si="59"/>
        <v>#VALUE!</v>
      </c>
    </row>
    <row r="287" spans="1:29" x14ac:dyDescent="0.3">
      <c r="A287" t="s">
        <v>287</v>
      </c>
      <c r="B287" s="4" t="str" cm="1">
        <f t="array" ref="B287">_xll.SNL.Clients.Office.Excel.Functions.SPG(A287, "SP_TOTAL_REV", "CY2023")</f>
        <v>#PEND</v>
      </c>
      <c r="C287" s="4" t="str">
        <f>_xll.SNL.Clients.Office.Excel.Functions.SPG(A287,"IQ_AVG_DILUT_SHARES_OUT","CY2023")</f>
        <v>#PEND</v>
      </c>
      <c r="D287" s="5" t="str">
        <f>_xll.SNL.Clients.Office.Excel.Functions.SPG(A287, "IQ_DILUT_EPS_NORM", "CY2023")</f>
        <v>#PEND</v>
      </c>
      <c r="E287" t="e">
        <f t="shared" si="48"/>
        <v>#VALUE!</v>
      </c>
      <c r="F287" t="e">
        <f t="shared" si="49"/>
        <v>#VALUE!</v>
      </c>
      <c r="G287" s="5" t="str">
        <f>_xll.SNL.Clients.Office.Excel.Functions.SPG(A287, "SP_MARKETCAP", "12/30/2023")</f>
        <v>#PEND</v>
      </c>
      <c r="H287" t="e">
        <f t="shared" si="53"/>
        <v>#VALUE!</v>
      </c>
      <c r="I287" t="e">
        <f t="shared" si="54"/>
        <v>#VALUE!</v>
      </c>
      <c r="K287" t="s">
        <v>287</v>
      </c>
      <c r="L287" s="4" t="str" cm="1">
        <f t="array" ref="L287">_xll.SNL.Clients.Office.Excel.Functions.SPG(K287, "SP_TOTAL_REV", "CY2023")</f>
        <v>#PEND</v>
      </c>
      <c r="M287" s="4" t="str">
        <f>_xll.SNL.Clients.Office.Excel.Functions.SPG(K287,"IQ_AVG_DILUT_SHARES_OUT","CY2023")</f>
        <v>#PEND</v>
      </c>
      <c r="N287" s="5" t="str">
        <f>_xll.SNL.Clients.Office.Excel.Functions.SPG(K287, "IQ_DILUT_EPS_NORM", "CY2023")</f>
        <v>#PEND</v>
      </c>
      <c r="O287" t="e">
        <f t="shared" si="50"/>
        <v>#VALUE!</v>
      </c>
      <c r="P287" t="e">
        <f t="shared" si="51"/>
        <v>#VALUE!</v>
      </c>
      <c r="Q287" s="5" t="str">
        <f>_xll.SNL.Clients.Office.Excel.Functions.SPG(K287, "SP_MARKETCAP", "12/31/2022")</f>
        <v>#PEND</v>
      </c>
      <c r="R287" t="e">
        <f t="shared" si="55"/>
        <v>#VALUE!</v>
      </c>
      <c r="S287" t="e">
        <f t="shared" si="56"/>
        <v>#VALUE!</v>
      </c>
      <c r="U287" t="s">
        <v>287</v>
      </c>
      <c r="V287" s="4" t="str" cm="1">
        <f t="array" ref="V287">_xll.SNL.Clients.Office.Excel.Functions.SPG(U287, "SP_TOTAL_REV", "CY2021")</f>
        <v>#PEND</v>
      </c>
      <c r="W287" s="4" t="str">
        <f>_xll.SNL.Clients.Office.Excel.Functions.SPG(U287,"IQ_AVG_DILUT_SHARES_OUT","CY2021")</f>
        <v>#PEND</v>
      </c>
      <c r="X287" s="5" t="str">
        <f>_xll.SNL.Clients.Office.Excel.Functions.SPG(U287, "IQ_DILUT_EPS_NORM", "CY2021")</f>
        <v>#PEND</v>
      </c>
      <c r="Y287" t="e">
        <f t="shared" si="57"/>
        <v>#VALUE!</v>
      </c>
      <c r="Z287" t="e">
        <f t="shared" si="58"/>
        <v>#VALUE!</v>
      </c>
      <c r="AA287" s="5" t="str">
        <f>_xll.SNL.Clients.Office.Excel.Functions.SPG(U287, "SP_MARKETCAP", "12/31/2021")</f>
        <v>#PEND</v>
      </c>
      <c r="AB287" t="e">
        <f t="shared" si="52"/>
        <v>#VALUE!</v>
      </c>
      <c r="AC287" t="e">
        <f t="shared" si="59"/>
        <v>#VALUE!</v>
      </c>
    </row>
    <row r="288" spans="1:29" x14ac:dyDescent="0.3">
      <c r="A288" t="s">
        <v>288</v>
      </c>
      <c r="B288" s="4" t="str" cm="1">
        <f t="array" ref="B288">_xll.SNL.Clients.Office.Excel.Functions.SPG(A288, "SP_TOTAL_REV", "CY2023")</f>
        <v>#PEND</v>
      </c>
      <c r="C288" s="4" t="str">
        <f>_xll.SNL.Clients.Office.Excel.Functions.SPG(A288,"IQ_AVG_DILUT_SHARES_OUT","CY2023")</f>
        <v>#PEND</v>
      </c>
      <c r="D288" s="5" t="str">
        <f>_xll.SNL.Clients.Office.Excel.Functions.SPG(A288, "IQ_DILUT_EPS_NORM", "CY2023")</f>
        <v>#PEND</v>
      </c>
      <c r="E288" t="e">
        <f t="shared" si="48"/>
        <v>#VALUE!</v>
      </c>
      <c r="F288" t="e">
        <f t="shared" si="49"/>
        <v>#VALUE!</v>
      </c>
      <c r="G288" s="5" t="str">
        <f>_xll.SNL.Clients.Office.Excel.Functions.SPG(A288, "SP_MARKETCAP", "12/30/2023")</f>
        <v>#PEND</v>
      </c>
      <c r="H288" t="e">
        <f t="shared" si="53"/>
        <v>#VALUE!</v>
      </c>
      <c r="I288" t="e">
        <f t="shared" si="54"/>
        <v>#VALUE!</v>
      </c>
      <c r="K288" t="s">
        <v>288</v>
      </c>
      <c r="L288" s="4" t="str" cm="1">
        <f t="array" ref="L288">_xll.SNL.Clients.Office.Excel.Functions.SPG(K288, "SP_TOTAL_REV", "CY2023")</f>
        <v>#PEND</v>
      </c>
      <c r="M288" s="4" t="str">
        <f>_xll.SNL.Clients.Office.Excel.Functions.SPG(K288,"IQ_AVG_DILUT_SHARES_OUT","CY2023")</f>
        <v>#PEND</v>
      </c>
      <c r="N288" s="5" t="str">
        <f>_xll.SNL.Clients.Office.Excel.Functions.SPG(K288, "IQ_DILUT_EPS_NORM", "CY2023")</f>
        <v>#PEND</v>
      </c>
      <c r="O288" t="e">
        <f t="shared" si="50"/>
        <v>#VALUE!</v>
      </c>
      <c r="P288" t="e">
        <f t="shared" si="51"/>
        <v>#VALUE!</v>
      </c>
      <c r="Q288" s="5" t="str">
        <f>_xll.SNL.Clients.Office.Excel.Functions.SPG(K288, "SP_MARKETCAP", "12/31/2022")</f>
        <v>#PEND</v>
      </c>
      <c r="R288" t="e">
        <f t="shared" si="55"/>
        <v>#VALUE!</v>
      </c>
      <c r="S288" t="e">
        <f t="shared" si="56"/>
        <v>#VALUE!</v>
      </c>
      <c r="U288" t="s">
        <v>288</v>
      </c>
      <c r="V288" s="4" t="str" cm="1">
        <f t="array" ref="V288">_xll.SNL.Clients.Office.Excel.Functions.SPG(U288, "SP_TOTAL_REV", "CY2021")</f>
        <v>#PEND</v>
      </c>
      <c r="W288" s="4" t="str">
        <f>_xll.SNL.Clients.Office.Excel.Functions.SPG(U288,"IQ_AVG_DILUT_SHARES_OUT","CY2021")</f>
        <v>#PEND</v>
      </c>
      <c r="X288" s="5" t="str">
        <f>_xll.SNL.Clients.Office.Excel.Functions.SPG(U288, "IQ_DILUT_EPS_NORM", "CY2021")</f>
        <v>#PEND</v>
      </c>
      <c r="Y288" t="e">
        <f t="shared" si="57"/>
        <v>#VALUE!</v>
      </c>
      <c r="Z288" t="e">
        <f t="shared" si="58"/>
        <v>#VALUE!</v>
      </c>
      <c r="AA288" s="5" t="str">
        <f>_xll.SNL.Clients.Office.Excel.Functions.SPG(U288, "SP_MARKETCAP", "12/31/2021")</f>
        <v>#PEND</v>
      </c>
      <c r="AB288" t="e">
        <f t="shared" si="52"/>
        <v>#VALUE!</v>
      </c>
      <c r="AC288" t="e">
        <f t="shared" si="59"/>
        <v>#VALUE!</v>
      </c>
    </row>
    <row r="289" spans="1:29" x14ac:dyDescent="0.3">
      <c r="A289" t="s">
        <v>289</v>
      </c>
      <c r="B289" s="4" t="str" cm="1">
        <f t="array" ref="B289">_xll.SNL.Clients.Office.Excel.Functions.SPG(A289, "SP_TOTAL_REV", "CY2023")</f>
        <v>#PEND</v>
      </c>
      <c r="C289" s="4" t="str">
        <f>_xll.SNL.Clients.Office.Excel.Functions.SPG(A289,"IQ_AVG_DILUT_SHARES_OUT","CY2023")</f>
        <v>#PEND</v>
      </c>
      <c r="D289" s="5" t="str">
        <f>_xll.SNL.Clients.Office.Excel.Functions.SPG(A289, "IQ_DILUT_EPS_NORM", "CY2023")</f>
        <v>#PEND</v>
      </c>
      <c r="E289" t="e">
        <f t="shared" si="48"/>
        <v>#VALUE!</v>
      </c>
      <c r="F289" t="e">
        <f t="shared" si="49"/>
        <v>#VALUE!</v>
      </c>
      <c r="G289" s="5" t="str">
        <f>_xll.SNL.Clients.Office.Excel.Functions.SPG(A289, "SP_MARKETCAP", "12/30/2023")</f>
        <v>#PEND</v>
      </c>
      <c r="H289" t="e">
        <f t="shared" si="53"/>
        <v>#VALUE!</v>
      </c>
      <c r="I289" t="e">
        <f t="shared" si="54"/>
        <v>#VALUE!</v>
      </c>
      <c r="K289" t="s">
        <v>289</v>
      </c>
      <c r="L289" s="4" t="str" cm="1">
        <f t="array" ref="L289">_xll.SNL.Clients.Office.Excel.Functions.SPG(K289, "SP_TOTAL_REV", "CY2023")</f>
        <v>#PEND</v>
      </c>
      <c r="M289" s="4" t="str">
        <f>_xll.SNL.Clients.Office.Excel.Functions.SPG(K289,"IQ_AVG_DILUT_SHARES_OUT","CY2023")</f>
        <v>#PEND</v>
      </c>
      <c r="N289" s="5" t="str">
        <f>_xll.SNL.Clients.Office.Excel.Functions.SPG(K289, "IQ_DILUT_EPS_NORM", "CY2023")</f>
        <v>#PEND</v>
      </c>
      <c r="O289" t="e">
        <f t="shared" si="50"/>
        <v>#VALUE!</v>
      </c>
      <c r="P289" t="e">
        <f t="shared" si="51"/>
        <v>#VALUE!</v>
      </c>
      <c r="Q289" s="5" t="str">
        <f>_xll.SNL.Clients.Office.Excel.Functions.SPG(K289, "SP_MARKETCAP", "12/31/2022")</f>
        <v>#PEND</v>
      </c>
      <c r="R289" t="e">
        <f t="shared" si="55"/>
        <v>#VALUE!</v>
      </c>
      <c r="S289" t="e">
        <f t="shared" si="56"/>
        <v>#VALUE!</v>
      </c>
      <c r="U289" t="s">
        <v>289</v>
      </c>
      <c r="V289" s="4" t="str" cm="1">
        <f t="array" ref="V289">_xll.SNL.Clients.Office.Excel.Functions.SPG(U289, "SP_TOTAL_REV", "CY2021")</f>
        <v>#PEND</v>
      </c>
      <c r="W289" s="4" t="str">
        <f>_xll.SNL.Clients.Office.Excel.Functions.SPG(U289,"IQ_AVG_DILUT_SHARES_OUT","CY2021")</f>
        <v>#PEND</v>
      </c>
      <c r="X289" s="5" t="str">
        <f>_xll.SNL.Clients.Office.Excel.Functions.SPG(U289, "IQ_DILUT_EPS_NORM", "CY2021")</f>
        <v>#PEND</v>
      </c>
      <c r="Y289" t="e">
        <f t="shared" si="57"/>
        <v>#VALUE!</v>
      </c>
      <c r="Z289" t="e">
        <f t="shared" si="58"/>
        <v>#VALUE!</v>
      </c>
      <c r="AA289" s="5" t="str">
        <f>_xll.SNL.Clients.Office.Excel.Functions.SPG(U289, "SP_MARKETCAP", "12/31/2021")</f>
        <v>#PEND</v>
      </c>
      <c r="AB289" t="e">
        <f t="shared" si="52"/>
        <v>#VALUE!</v>
      </c>
      <c r="AC289" t="e">
        <f t="shared" si="59"/>
        <v>#VALUE!</v>
      </c>
    </row>
    <row r="290" spans="1:29" x14ac:dyDescent="0.3">
      <c r="A290" t="s">
        <v>290</v>
      </c>
      <c r="B290" s="4" t="str" cm="1">
        <f t="array" ref="B290">_xll.SNL.Clients.Office.Excel.Functions.SPG(A290, "SP_TOTAL_REV", "CY2023")</f>
        <v>#PEND</v>
      </c>
      <c r="C290" s="4" t="str">
        <f>_xll.SNL.Clients.Office.Excel.Functions.SPG(A290,"IQ_AVG_DILUT_SHARES_OUT","CY2023")</f>
        <v>#PEND</v>
      </c>
      <c r="D290" s="5" t="str">
        <f>_xll.SNL.Clients.Office.Excel.Functions.SPG(A290, "IQ_DILUT_EPS_NORM", "CY2023")</f>
        <v>#PEND</v>
      </c>
      <c r="E290" t="e">
        <f t="shared" si="48"/>
        <v>#VALUE!</v>
      </c>
      <c r="F290" t="e">
        <f t="shared" si="49"/>
        <v>#VALUE!</v>
      </c>
      <c r="G290" s="5" t="str">
        <f>_xll.SNL.Clients.Office.Excel.Functions.SPG(A290, "SP_MARKETCAP", "12/30/2023")</f>
        <v>#PEND</v>
      </c>
      <c r="H290" t="e">
        <f t="shared" si="53"/>
        <v>#VALUE!</v>
      </c>
      <c r="I290" t="e">
        <f t="shared" si="54"/>
        <v>#VALUE!</v>
      </c>
      <c r="K290" t="s">
        <v>290</v>
      </c>
      <c r="L290" s="4" t="str" cm="1">
        <f t="array" ref="L290">_xll.SNL.Clients.Office.Excel.Functions.SPG(K290, "SP_TOTAL_REV", "CY2023")</f>
        <v>#PEND</v>
      </c>
      <c r="M290" s="4" t="str">
        <f>_xll.SNL.Clients.Office.Excel.Functions.SPG(K290,"IQ_AVG_DILUT_SHARES_OUT","CY2023")</f>
        <v>#PEND</v>
      </c>
      <c r="N290" s="5" t="str">
        <f>_xll.SNL.Clients.Office.Excel.Functions.SPG(K290, "IQ_DILUT_EPS_NORM", "CY2023")</f>
        <v>#PEND</v>
      </c>
      <c r="O290" t="e">
        <f t="shared" si="50"/>
        <v>#VALUE!</v>
      </c>
      <c r="P290" t="e">
        <f t="shared" si="51"/>
        <v>#VALUE!</v>
      </c>
      <c r="Q290" s="5" t="str">
        <f>_xll.SNL.Clients.Office.Excel.Functions.SPG(K290, "SP_MARKETCAP", "12/31/2022")</f>
        <v>#PEND</v>
      </c>
      <c r="R290" t="e">
        <f t="shared" si="55"/>
        <v>#VALUE!</v>
      </c>
      <c r="S290" t="e">
        <f t="shared" si="56"/>
        <v>#VALUE!</v>
      </c>
      <c r="U290" t="s">
        <v>290</v>
      </c>
      <c r="V290" s="4" t="str" cm="1">
        <f t="array" ref="V290">_xll.SNL.Clients.Office.Excel.Functions.SPG(U290, "SP_TOTAL_REV", "CY2021")</f>
        <v>#PEND</v>
      </c>
      <c r="W290" s="4" t="str">
        <f>_xll.SNL.Clients.Office.Excel.Functions.SPG(U290,"IQ_AVG_DILUT_SHARES_OUT","CY2021")</f>
        <v>#PEND</v>
      </c>
      <c r="X290" s="5" t="str">
        <f>_xll.SNL.Clients.Office.Excel.Functions.SPG(U290, "IQ_DILUT_EPS_NORM", "CY2021")</f>
        <v>#PEND</v>
      </c>
      <c r="Y290" t="e">
        <f t="shared" si="57"/>
        <v>#VALUE!</v>
      </c>
      <c r="Z290" t="e">
        <f t="shared" si="58"/>
        <v>#VALUE!</v>
      </c>
      <c r="AA290" s="5" t="str">
        <f>_xll.SNL.Clients.Office.Excel.Functions.SPG(U290, "SP_MARKETCAP", "12/31/2021")</f>
        <v>#PEND</v>
      </c>
      <c r="AB290" t="e">
        <f t="shared" si="52"/>
        <v>#VALUE!</v>
      </c>
      <c r="AC290" t="e">
        <f t="shared" si="59"/>
        <v>#VALUE!</v>
      </c>
    </row>
    <row r="291" spans="1:29" x14ac:dyDescent="0.3">
      <c r="A291" t="s">
        <v>291</v>
      </c>
      <c r="B291" s="4" t="str" cm="1">
        <f t="array" ref="B291">_xll.SNL.Clients.Office.Excel.Functions.SPG(A291, "SP_TOTAL_REV", "CY2023")</f>
        <v>#PEND</v>
      </c>
      <c r="C291" s="4" t="str">
        <f>_xll.SNL.Clients.Office.Excel.Functions.SPG(A291,"IQ_AVG_DILUT_SHARES_OUT","CY2023")</f>
        <v>#PEND</v>
      </c>
      <c r="D291" s="5" t="str">
        <f>_xll.SNL.Clients.Office.Excel.Functions.SPG(A291, "IQ_DILUT_EPS_NORM", "CY2023")</f>
        <v>#PEND</v>
      </c>
      <c r="E291" t="e">
        <f t="shared" si="48"/>
        <v>#VALUE!</v>
      </c>
      <c r="F291" t="e">
        <f t="shared" si="49"/>
        <v>#VALUE!</v>
      </c>
      <c r="G291" s="5" t="str">
        <f>_xll.SNL.Clients.Office.Excel.Functions.SPG(A291, "SP_MARKETCAP", "12/30/2023")</f>
        <v>#PEND</v>
      </c>
      <c r="H291" t="e">
        <f t="shared" si="53"/>
        <v>#VALUE!</v>
      </c>
      <c r="I291" t="e">
        <f t="shared" si="54"/>
        <v>#VALUE!</v>
      </c>
      <c r="K291" t="s">
        <v>291</v>
      </c>
      <c r="L291" s="4" t="str" cm="1">
        <f t="array" ref="L291">_xll.SNL.Clients.Office.Excel.Functions.SPG(K291, "SP_TOTAL_REV", "CY2023")</f>
        <v>#PEND</v>
      </c>
      <c r="M291" s="4" t="str">
        <f>_xll.SNL.Clients.Office.Excel.Functions.SPG(K291,"IQ_AVG_DILUT_SHARES_OUT","CY2023")</f>
        <v>#PEND</v>
      </c>
      <c r="N291" s="5" t="str">
        <f>_xll.SNL.Clients.Office.Excel.Functions.SPG(K291, "IQ_DILUT_EPS_NORM", "CY2023")</f>
        <v>#PEND</v>
      </c>
      <c r="O291" t="e">
        <f t="shared" si="50"/>
        <v>#VALUE!</v>
      </c>
      <c r="P291" t="e">
        <f t="shared" si="51"/>
        <v>#VALUE!</v>
      </c>
      <c r="Q291" s="5" t="str">
        <f>_xll.SNL.Clients.Office.Excel.Functions.SPG(K291, "SP_MARKETCAP", "12/31/2022")</f>
        <v>#PEND</v>
      </c>
      <c r="R291" t="e">
        <f t="shared" si="55"/>
        <v>#VALUE!</v>
      </c>
      <c r="S291" t="e">
        <f t="shared" si="56"/>
        <v>#VALUE!</v>
      </c>
      <c r="U291" t="s">
        <v>291</v>
      </c>
      <c r="V291" s="4" t="str" cm="1">
        <f t="array" ref="V291">_xll.SNL.Clients.Office.Excel.Functions.SPG(U291, "SP_TOTAL_REV", "CY2021")</f>
        <v>#PEND</v>
      </c>
      <c r="W291" s="4" t="str">
        <f>_xll.SNL.Clients.Office.Excel.Functions.SPG(U291,"IQ_AVG_DILUT_SHARES_OUT","CY2021")</f>
        <v>#PEND</v>
      </c>
      <c r="X291" s="5" t="str">
        <f>_xll.SNL.Clients.Office.Excel.Functions.SPG(U291, "IQ_DILUT_EPS_NORM", "CY2021")</f>
        <v>#PEND</v>
      </c>
      <c r="Y291" t="e">
        <f t="shared" si="57"/>
        <v>#VALUE!</v>
      </c>
      <c r="Z291" t="e">
        <f t="shared" si="58"/>
        <v>#VALUE!</v>
      </c>
      <c r="AA291" s="5" t="str">
        <f>_xll.SNL.Clients.Office.Excel.Functions.SPG(U291, "SP_MARKETCAP", "12/31/2021")</f>
        <v>#PEND</v>
      </c>
      <c r="AB291" t="e">
        <f t="shared" si="52"/>
        <v>#VALUE!</v>
      </c>
      <c r="AC291" t="e">
        <f t="shared" si="59"/>
        <v>#VALUE!</v>
      </c>
    </row>
    <row r="292" spans="1:29" x14ac:dyDescent="0.3">
      <c r="A292" t="s">
        <v>292</v>
      </c>
      <c r="B292" s="4" t="str" cm="1">
        <f t="array" ref="B292">_xll.SNL.Clients.Office.Excel.Functions.SPG(A292, "SP_TOTAL_REV", "CY2023")</f>
        <v>#PEND</v>
      </c>
      <c r="C292" s="4" t="str">
        <f>_xll.SNL.Clients.Office.Excel.Functions.SPG(A292,"IQ_AVG_DILUT_SHARES_OUT","CY2023")</f>
        <v>#PEND</v>
      </c>
      <c r="D292" s="5" t="str">
        <f>_xll.SNL.Clients.Office.Excel.Functions.SPG(A292, "IQ_DILUT_EPS_NORM", "CY2023")</f>
        <v>#PEND</v>
      </c>
      <c r="E292" t="e">
        <f t="shared" si="48"/>
        <v>#VALUE!</v>
      </c>
      <c r="F292" t="e">
        <f t="shared" si="49"/>
        <v>#VALUE!</v>
      </c>
      <c r="G292" s="5" t="str">
        <f>_xll.SNL.Clients.Office.Excel.Functions.SPG(A292, "SP_MARKETCAP", "12/30/2023")</f>
        <v>#PEND</v>
      </c>
      <c r="H292" t="e">
        <f t="shared" si="53"/>
        <v>#VALUE!</v>
      </c>
      <c r="I292" t="e">
        <f t="shared" si="54"/>
        <v>#VALUE!</v>
      </c>
      <c r="K292" t="s">
        <v>292</v>
      </c>
      <c r="L292" s="4" t="str" cm="1">
        <f t="array" ref="L292">_xll.SNL.Clients.Office.Excel.Functions.SPG(K292, "SP_TOTAL_REV", "CY2023")</f>
        <v>#PEND</v>
      </c>
      <c r="M292" s="4" t="str">
        <f>_xll.SNL.Clients.Office.Excel.Functions.SPG(K292,"IQ_AVG_DILUT_SHARES_OUT","CY2023")</f>
        <v>#PEND</v>
      </c>
      <c r="N292" s="5" t="str">
        <f>_xll.SNL.Clients.Office.Excel.Functions.SPG(K292, "IQ_DILUT_EPS_NORM", "CY2023")</f>
        <v>#PEND</v>
      </c>
      <c r="O292" t="e">
        <f t="shared" si="50"/>
        <v>#VALUE!</v>
      </c>
      <c r="P292" t="e">
        <f t="shared" si="51"/>
        <v>#VALUE!</v>
      </c>
      <c r="Q292" s="5" t="str">
        <f>_xll.SNL.Clients.Office.Excel.Functions.SPG(K292, "SP_MARKETCAP", "12/31/2022")</f>
        <v>#PEND</v>
      </c>
      <c r="R292" t="e">
        <f t="shared" si="55"/>
        <v>#VALUE!</v>
      </c>
      <c r="S292" t="e">
        <f t="shared" si="56"/>
        <v>#VALUE!</v>
      </c>
      <c r="U292" t="s">
        <v>292</v>
      </c>
      <c r="V292" s="4" t="str" cm="1">
        <f t="array" ref="V292">_xll.SNL.Clients.Office.Excel.Functions.SPG(U292, "SP_TOTAL_REV", "CY2021")</f>
        <v>#PEND</v>
      </c>
      <c r="W292" s="4" t="str">
        <f>_xll.SNL.Clients.Office.Excel.Functions.SPG(U292,"IQ_AVG_DILUT_SHARES_OUT","CY2021")</f>
        <v>#PEND</v>
      </c>
      <c r="X292" s="5" t="str">
        <f>_xll.SNL.Clients.Office.Excel.Functions.SPG(U292, "IQ_DILUT_EPS_NORM", "CY2021")</f>
        <v>#PEND</v>
      </c>
      <c r="Y292" t="e">
        <f t="shared" si="57"/>
        <v>#VALUE!</v>
      </c>
      <c r="Z292" t="e">
        <f t="shared" si="58"/>
        <v>#VALUE!</v>
      </c>
      <c r="AA292" s="5" t="str">
        <f>_xll.SNL.Clients.Office.Excel.Functions.SPG(U292, "SP_MARKETCAP", "12/31/2021")</f>
        <v>#PEND</v>
      </c>
      <c r="AB292" t="e">
        <f t="shared" si="52"/>
        <v>#VALUE!</v>
      </c>
      <c r="AC292" t="e">
        <f t="shared" si="59"/>
        <v>#VALUE!</v>
      </c>
    </row>
    <row r="293" spans="1:29" x14ac:dyDescent="0.3">
      <c r="A293" t="s">
        <v>293</v>
      </c>
      <c r="B293" s="4" t="str" cm="1">
        <f t="array" ref="B293">_xll.SNL.Clients.Office.Excel.Functions.SPG(A293, "SP_TOTAL_REV", "CY2023")</f>
        <v>#PEND</v>
      </c>
      <c r="C293" s="4" t="str">
        <f>_xll.SNL.Clients.Office.Excel.Functions.SPG(A293,"IQ_AVG_DILUT_SHARES_OUT","CY2023")</f>
        <v>#PEND</v>
      </c>
      <c r="D293" s="5" t="str">
        <f>_xll.SNL.Clients.Office.Excel.Functions.SPG(A293, "IQ_DILUT_EPS_NORM", "CY2023")</f>
        <v>#PEND</v>
      </c>
      <c r="E293" t="e">
        <f t="shared" si="48"/>
        <v>#VALUE!</v>
      </c>
      <c r="F293" t="e">
        <f t="shared" si="49"/>
        <v>#VALUE!</v>
      </c>
      <c r="G293" s="5" t="str">
        <f>_xll.SNL.Clients.Office.Excel.Functions.SPG(A293, "SP_MARKETCAP", "12/30/2023")</f>
        <v>#PEND</v>
      </c>
      <c r="H293" t="e">
        <f t="shared" si="53"/>
        <v>#VALUE!</v>
      </c>
      <c r="I293" t="e">
        <f t="shared" si="54"/>
        <v>#VALUE!</v>
      </c>
      <c r="K293" t="s">
        <v>293</v>
      </c>
      <c r="L293" s="4" t="str" cm="1">
        <f t="array" ref="L293">_xll.SNL.Clients.Office.Excel.Functions.SPG(K293, "SP_TOTAL_REV", "CY2023")</f>
        <v>#PEND</v>
      </c>
      <c r="M293" s="4" t="str">
        <f>_xll.SNL.Clients.Office.Excel.Functions.SPG(K293,"IQ_AVG_DILUT_SHARES_OUT","CY2023")</f>
        <v>#PEND</v>
      </c>
      <c r="N293" s="5" t="str">
        <f>_xll.SNL.Clients.Office.Excel.Functions.SPG(K293, "IQ_DILUT_EPS_NORM", "CY2023")</f>
        <v>#PEND</v>
      </c>
      <c r="O293" t="e">
        <f t="shared" si="50"/>
        <v>#VALUE!</v>
      </c>
      <c r="P293" t="e">
        <f t="shared" si="51"/>
        <v>#VALUE!</v>
      </c>
      <c r="Q293" s="5" t="str">
        <f>_xll.SNL.Clients.Office.Excel.Functions.SPG(K293, "SP_MARKETCAP", "12/31/2022")</f>
        <v>#PEND</v>
      </c>
      <c r="R293" t="e">
        <f t="shared" si="55"/>
        <v>#VALUE!</v>
      </c>
      <c r="S293" t="e">
        <f t="shared" si="56"/>
        <v>#VALUE!</v>
      </c>
      <c r="U293" t="s">
        <v>293</v>
      </c>
      <c r="V293" s="4" t="str" cm="1">
        <f t="array" ref="V293">_xll.SNL.Clients.Office.Excel.Functions.SPG(U293, "SP_TOTAL_REV", "CY2021")</f>
        <v>#PEND</v>
      </c>
      <c r="W293" s="4" t="str">
        <f>_xll.SNL.Clients.Office.Excel.Functions.SPG(U293,"IQ_AVG_DILUT_SHARES_OUT","CY2021")</f>
        <v>#PEND</v>
      </c>
      <c r="X293" s="5" t="str">
        <f>_xll.SNL.Clients.Office.Excel.Functions.SPG(U293, "IQ_DILUT_EPS_NORM", "CY2021")</f>
        <v>#PEND</v>
      </c>
      <c r="Y293" t="e">
        <f t="shared" si="57"/>
        <v>#VALUE!</v>
      </c>
      <c r="Z293" t="e">
        <f t="shared" si="58"/>
        <v>#VALUE!</v>
      </c>
      <c r="AA293" s="5" t="str">
        <f>_xll.SNL.Clients.Office.Excel.Functions.SPG(U293, "SP_MARKETCAP", "12/31/2021")</f>
        <v>#PEND</v>
      </c>
      <c r="AB293" t="e">
        <f t="shared" si="52"/>
        <v>#VALUE!</v>
      </c>
      <c r="AC293" t="e">
        <f t="shared" si="59"/>
        <v>#VALUE!</v>
      </c>
    </row>
    <row r="294" spans="1:29" x14ac:dyDescent="0.3">
      <c r="A294" t="s">
        <v>294</v>
      </c>
      <c r="B294" s="4" t="str" cm="1">
        <f t="array" ref="B294">_xll.SNL.Clients.Office.Excel.Functions.SPG(A294, "SP_TOTAL_REV", "CY2023")</f>
        <v>#PEND</v>
      </c>
      <c r="C294" s="4" t="str">
        <f>_xll.SNL.Clients.Office.Excel.Functions.SPG(A294,"IQ_AVG_DILUT_SHARES_OUT","CY2023")</f>
        <v>#PEND</v>
      </c>
      <c r="D294" s="5" t="str">
        <f>_xll.SNL.Clients.Office.Excel.Functions.SPG(A294, "IQ_DILUT_EPS_NORM", "CY2023")</f>
        <v>#PEND</v>
      </c>
      <c r="E294" t="e">
        <f t="shared" si="48"/>
        <v>#VALUE!</v>
      </c>
      <c r="F294" t="e">
        <f t="shared" si="49"/>
        <v>#VALUE!</v>
      </c>
      <c r="G294" s="5" t="str">
        <f>_xll.SNL.Clients.Office.Excel.Functions.SPG(A294, "SP_MARKETCAP", "12/30/2023")</f>
        <v>#PEND</v>
      </c>
      <c r="H294" t="e">
        <f t="shared" si="53"/>
        <v>#VALUE!</v>
      </c>
      <c r="I294" t="e">
        <f t="shared" si="54"/>
        <v>#VALUE!</v>
      </c>
      <c r="K294" t="s">
        <v>294</v>
      </c>
      <c r="L294" s="4" t="str" cm="1">
        <f t="array" ref="L294">_xll.SNL.Clients.Office.Excel.Functions.SPG(K294, "SP_TOTAL_REV", "CY2023")</f>
        <v>#PEND</v>
      </c>
      <c r="M294" s="4" t="str">
        <f>_xll.SNL.Clients.Office.Excel.Functions.SPG(K294,"IQ_AVG_DILUT_SHARES_OUT","CY2023")</f>
        <v>#PEND</v>
      </c>
      <c r="N294" s="5" t="str">
        <f>_xll.SNL.Clients.Office.Excel.Functions.SPG(K294, "IQ_DILUT_EPS_NORM", "CY2023")</f>
        <v>#PEND</v>
      </c>
      <c r="O294" t="e">
        <f t="shared" si="50"/>
        <v>#VALUE!</v>
      </c>
      <c r="P294" t="e">
        <f t="shared" si="51"/>
        <v>#VALUE!</v>
      </c>
      <c r="Q294" s="5" t="str">
        <f>_xll.SNL.Clients.Office.Excel.Functions.SPG(K294, "SP_MARKETCAP", "12/31/2022")</f>
        <v>#PEND</v>
      </c>
      <c r="R294" t="e">
        <f t="shared" si="55"/>
        <v>#VALUE!</v>
      </c>
      <c r="S294" t="e">
        <f t="shared" si="56"/>
        <v>#VALUE!</v>
      </c>
      <c r="U294" t="s">
        <v>294</v>
      </c>
      <c r="V294" s="4" t="str" cm="1">
        <f t="array" ref="V294">_xll.SNL.Clients.Office.Excel.Functions.SPG(U294, "SP_TOTAL_REV", "CY2021")</f>
        <v>#PEND</v>
      </c>
      <c r="W294" s="4" t="str">
        <f>_xll.SNL.Clients.Office.Excel.Functions.SPG(U294,"IQ_AVG_DILUT_SHARES_OUT","CY2021")</f>
        <v>#PEND</v>
      </c>
      <c r="X294" s="5" t="str">
        <f>_xll.SNL.Clients.Office.Excel.Functions.SPG(U294, "IQ_DILUT_EPS_NORM", "CY2021")</f>
        <v>#PEND</v>
      </c>
      <c r="Y294" t="e">
        <f t="shared" si="57"/>
        <v>#VALUE!</v>
      </c>
      <c r="Z294" t="e">
        <f t="shared" si="58"/>
        <v>#VALUE!</v>
      </c>
      <c r="AA294" s="5" t="str">
        <f>_xll.SNL.Clients.Office.Excel.Functions.SPG(U294, "SP_MARKETCAP", "12/31/2021")</f>
        <v>#PEND</v>
      </c>
      <c r="AB294" t="e">
        <f t="shared" si="52"/>
        <v>#VALUE!</v>
      </c>
      <c r="AC294" t="e">
        <f t="shared" si="59"/>
        <v>#VALUE!</v>
      </c>
    </row>
    <row r="295" spans="1:29" x14ac:dyDescent="0.3">
      <c r="A295" t="s">
        <v>295</v>
      </c>
      <c r="B295" s="4" t="str" cm="1">
        <f t="array" ref="B295">_xll.SNL.Clients.Office.Excel.Functions.SPG(A295, "SP_TOTAL_REV", "CY2023")</f>
        <v>#PEND</v>
      </c>
      <c r="C295" s="4" t="str">
        <f>_xll.SNL.Clients.Office.Excel.Functions.SPG(A295,"IQ_AVG_DILUT_SHARES_OUT","CY2023")</f>
        <v>#PEND</v>
      </c>
      <c r="D295" s="5" t="str">
        <f>_xll.SNL.Clients.Office.Excel.Functions.SPG(A295, "IQ_DILUT_EPS_NORM", "CY2023")</f>
        <v>#PEND</v>
      </c>
      <c r="E295" t="e">
        <f t="shared" si="48"/>
        <v>#VALUE!</v>
      </c>
      <c r="F295" t="e">
        <f t="shared" si="49"/>
        <v>#VALUE!</v>
      </c>
      <c r="G295" s="5" t="str">
        <f>_xll.SNL.Clients.Office.Excel.Functions.SPG(A295, "SP_MARKETCAP", "12/30/2023")</f>
        <v>#PEND</v>
      </c>
      <c r="H295" t="e">
        <f t="shared" si="53"/>
        <v>#VALUE!</v>
      </c>
      <c r="I295" t="e">
        <f t="shared" si="54"/>
        <v>#VALUE!</v>
      </c>
      <c r="K295" t="s">
        <v>295</v>
      </c>
      <c r="L295" s="4" t="str" cm="1">
        <f t="array" ref="L295">_xll.SNL.Clients.Office.Excel.Functions.SPG(K295, "SP_TOTAL_REV", "CY2023")</f>
        <v>#PEND</v>
      </c>
      <c r="M295" s="4" t="str">
        <f>_xll.SNL.Clients.Office.Excel.Functions.SPG(K295,"IQ_AVG_DILUT_SHARES_OUT","CY2023")</f>
        <v>#PEND</v>
      </c>
      <c r="N295" s="5" t="str">
        <f>_xll.SNL.Clients.Office.Excel.Functions.SPG(K295, "IQ_DILUT_EPS_NORM", "CY2023")</f>
        <v>#PEND</v>
      </c>
      <c r="O295" t="e">
        <f t="shared" si="50"/>
        <v>#VALUE!</v>
      </c>
      <c r="P295" t="e">
        <f t="shared" si="51"/>
        <v>#VALUE!</v>
      </c>
      <c r="Q295" s="5" t="str">
        <f>_xll.SNL.Clients.Office.Excel.Functions.SPG(K295, "SP_MARKETCAP", "12/31/2022")</f>
        <v>#PEND</v>
      </c>
      <c r="R295" t="e">
        <f t="shared" si="55"/>
        <v>#VALUE!</v>
      </c>
      <c r="S295" t="e">
        <f t="shared" si="56"/>
        <v>#VALUE!</v>
      </c>
      <c r="U295" t="s">
        <v>295</v>
      </c>
      <c r="V295" s="4" t="str" cm="1">
        <f t="array" ref="V295">_xll.SNL.Clients.Office.Excel.Functions.SPG(U295, "SP_TOTAL_REV", "CY2021")</f>
        <v>#PEND</v>
      </c>
      <c r="W295" s="4" t="str">
        <f>_xll.SNL.Clients.Office.Excel.Functions.SPG(U295,"IQ_AVG_DILUT_SHARES_OUT","CY2021")</f>
        <v>#PEND</v>
      </c>
      <c r="X295" s="5" t="str">
        <f>_xll.SNL.Clients.Office.Excel.Functions.SPG(U295, "IQ_DILUT_EPS_NORM", "CY2021")</f>
        <v>#PEND</v>
      </c>
      <c r="Y295" t="e">
        <f t="shared" si="57"/>
        <v>#VALUE!</v>
      </c>
      <c r="Z295" t="e">
        <f t="shared" si="58"/>
        <v>#VALUE!</v>
      </c>
      <c r="AA295" s="5" t="str">
        <f>_xll.SNL.Clients.Office.Excel.Functions.SPG(U295, "SP_MARKETCAP", "12/31/2021")</f>
        <v>#PEND</v>
      </c>
      <c r="AB295" t="e">
        <f t="shared" si="52"/>
        <v>#VALUE!</v>
      </c>
      <c r="AC295" t="e">
        <f t="shared" si="59"/>
        <v>#VALUE!</v>
      </c>
    </row>
    <row r="296" spans="1:29" x14ac:dyDescent="0.3">
      <c r="A296" t="s">
        <v>296</v>
      </c>
      <c r="B296" s="4" t="str" cm="1">
        <f t="array" ref="B296">_xll.SNL.Clients.Office.Excel.Functions.SPG(A296, "SP_TOTAL_REV", "CY2023")</f>
        <v>#PEND</v>
      </c>
      <c r="C296" s="4" t="str">
        <f>_xll.SNL.Clients.Office.Excel.Functions.SPG(A296,"IQ_AVG_DILUT_SHARES_OUT","CY2023")</f>
        <v>#PEND</v>
      </c>
      <c r="D296" s="5" t="str">
        <f>_xll.SNL.Clients.Office.Excel.Functions.SPG(A296, "IQ_DILUT_EPS_NORM", "CY2023")</f>
        <v>#PEND</v>
      </c>
      <c r="E296" t="e">
        <f t="shared" si="48"/>
        <v>#VALUE!</v>
      </c>
      <c r="F296" t="e">
        <f t="shared" si="49"/>
        <v>#VALUE!</v>
      </c>
      <c r="G296" s="5" t="str">
        <f>_xll.SNL.Clients.Office.Excel.Functions.SPG(A296, "SP_MARKETCAP", "12/30/2023")</f>
        <v>#PEND</v>
      </c>
      <c r="H296" t="e">
        <f t="shared" si="53"/>
        <v>#VALUE!</v>
      </c>
      <c r="I296" t="e">
        <f t="shared" si="54"/>
        <v>#VALUE!</v>
      </c>
      <c r="K296" t="s">
        <v>296</v>
      </c>
      <c r="L296" s="4" t="str" cm="1">
        <f t="array" ref="L296">_xll.SNL.Clients.Office.Excel.Functions.SPG(K296, "SP_TOTAL_REV", "CY2023")</f>
        <v>#PEND</v>
      </c>
      <c r="M296" s="4" t="str">
        <f>_xll.SNL.Clients.Office.Excel.Functions.SPG(K296,"IQ_AVG_DILUT_SHARES_OUT","CY2023")</f>
        <v>#PEND</v>
      </c>
      <c r="N296" s="5" t="str">
        <f>_xll.SNL.Clients.Office.Excel.Functions.SPG(K296, "IQ_DILUT_EPS_NORM", "CY2023")</f>
        <v>#PEND</v>
      </c>
      <c r="O296" t="e">
        <f t="shared" si="50"/>
        <v>#VALUE!</v>
      </c>
      <c r="P296" t="e">
        <f t="shared" si="51"/>
        <v>#VALUE!</v>
      </c>
      <c r="Q296" s="5" t="str">
        <f>_xll.SNL.Clients.Office.Excel.Functions.SPG(K296, "SP_MARKETCAP", "12/31/2022")</f>
        <v>#PEND</v>
      </c>
      <c r="R296" t="e">
        <f t="shared" si="55"/>
        <v>#VALUE!</v>
      </c>
      <c r="S296" t="e">
        <f t="shared" si="56"/>
        <v>#VALUE!</v>
      </c>
      <c r="U296" t="s">
        <v>296</v>
      </c>
      <c r="V296" s="4" t="str" cm="1">
        <f t="array" ref="V296">_xll.SNL.Clients.Office.Excel.Functions.SPG(U296, "SP_TOTAL_REV", "CY2021")</f>
        <v>#PEND</v>
      </c>
      <c r="W296" s="4" t="str">
        <f>_xll.SNL.Clients.Office.Excel.Functions.SPG(U296,"IQ_AVG_DILUT_SHARES_OUT","CY2021")</f>
        <v>#PEND</v>
      </c>
      <c r="X296" s="5" t="str">
        <f>_xll.SNL.Clients.Office.Excel.Functions.SPG(U296, "IQ_DILUT_EPS_NORM", "CY2021")</f>
        <v>#PEND</v>
      </c>
      <c r="Y296" t="e">
        <f t="shared" si="57"/>
        <v>#VALUE!</v>
      </c>
      <c r="Z296" t="e">
        <f t="shared" si="58"/>
        <v>#VALUE!</v>
      </c>
      <c r="AA296" s="5" t="str">
        <f>_xll.SNL.Clients.Office.Excel.Functions.SPG(U296, "SP_MARKETCAP", "12/31/2021")</f>
        <v>#PEND</v>
      </c>
      <c r="AB296" t="e">
        <f t="shared" si="52"/>
        <v>#VALUE!</v>
      </c>
      <c r="AC296" t="e">
        <f t="shared" si="59"/>
        <v>#VALUE!</v>
      </c>
    </row>
    <row r="297" spans="1:29" x14ac:dyDescent="0.3">
      <c r="A297" t="s">
        <v>297</v>
      </c>
      <c r="B297" s="4" t="str" cm="1">
        <f t="array" ref="B297">_xll.SNL.Clients.Office.Excel.Functions.SPG(A297, "SP_TOTAL_REV", "CY2023")</f>
        <v>#PEND</v>
      </c>
      <c r="C297" s="4" t="str">
        <f>_xll.SNL.Clients.Office.Excel.Functions.SPG(A297,"IQ_AVG_DILUT_SHARES_OUT","CY2023")</f>
        <v>#PEND</v>
      </c>
      <c r="D297" s="5" t="str">
        <f>_xll.SNL.Clients.Office.Excel.Functions.SPG(A297, "IQ_DILUT_EPS_NORM", "CY2023")</f>
        <v>#PEND</v>
      </c>
      <c r="E297" t="e">
        <f t="shared" si="48"/>
        <v>#VALUE!</v>
      </c>
      <c r="F297" t="e">
        <f t="shared" si="49"/>
        <v>#VALUE!</v>
      </c>
      <c r="G297" s="5" t="str">
        <f>_xll.SNL.Clients.Office.Excel.Functions.SPG(A297, "SP_MARKETCAP", "12/30/2023")</f>
        <v>#PEND</v>
      </c>
      <c r="H297" t="e">
        <f t="shared" si="53"/>
        <v>#VALUE!</v>
      </c>
      <c r="I297" t="e">
        <f t="shared" si="54"/>
        <v>#VALUE!</v>
      </c>
      <c r="K297" t="s">
        <v>297</v>
      </c>
      <c r="L297" s="4" t="str" cm="1">
        <f t="array" ref="L297">_xll.SNL.Clients.Office.Excel.Functions.SPG(K297, "SP_TOTAL_REV", "CY2023")</f>
        <v>#PEND</v>
      </c>
      <c r="M297" s="4" t="str">
        <f>_xll.SNL.Clients.Office.Excel.Functions.SPG(K297,"IQ_AVG_DILUT_SHARES_OUT","CY2023")</f>
        <v>#PEND</v>
      </c>
      <c r="N297" s="5" t="str">
        <f>_xll.SNL.Clients.Office.Excel.Functions.SPG(K297, "IQ_DILUT_EPS_NORM", "CY2023")</f>
        <v>#PEND</v>
      </c>
      <c r="O297" t="e">
        <f t="shared" si="50"/>
        <v>#VALUE!</v>
      </c>
      <c r="P297" t="e">
        <f t="shared" si="51"/>
        <v>#VALUE!</v>
      </c>
      <c r="Q297" s="5" t="str">
        <f>_xll.SNL.Clients.Office.Excel.Functions.SPG(K297, "SP_MARKETCAP", "12/31/2022")</f>
        <v>#PEND</v>
      </c>
      <c r="R297" t="e">
        <f t="shared" si="55"/>
        <v>#VALUE!</v>
      </c>
      <c r="S297" t="e">
        <f t="shared" si="56"/>
        <v>#VALUE!</v>
      </c>
      <c r="U297" t="s">
        <v>297</v>
      </c>
      <c r="V297" s="4" t="str" cm="1">
        <f t="array" ref="V297">_xll.SNL.Clients.Office.Excel.Functions.SPG(U297, "SP_TOTAL_REV", "CY2021")</f>
        <v>#PEND</v>
      </c>
      <c r="W297" s="4" t="str">
        <f>_xll.SNL.Clients.Office.Excel.Functions.SPG(U297,"IQ_AVG_DILUT_SHARES_OUT","CY2021")</f>
        <v>#PEND</v>
      </c>
      <c r="X297" s="5" t="str">
        <f>_xll.SNL.Clients.Office.Excel.Functions.SPG(U297, "IQ_DILUT_EPS_NORM", "CY2021")</f>
        <v>#PEND</v>
      </c>
      <c r="Y297" t="e">
        <f t="shared" si="57"/>
        <v>#VALUE!</v>
      </c>
      <c r="Z297" t="e">
        <f t="shared" si="58"/>
        <v>#VALUE!</v>
      </c>
      <c r="AA297" s="5" t="str">
        <f>_xll.SNL.Clients.Office.Excel.Functions.SPG(U297, "SP_MARKETCAP", "12/31/2021")</f>
        <v>#PEND</v>
      </c>
      <c r="AB297" t="e">
        <f t="shared" si="52"/>
        <v>#VALUE!</v>
      </c>
      <c r="AC297" t="e">
        <f t="shared" si="59"/>
        <v>#VALUE!</v>
      </c>
    </row>
    <row r="298" spans="1:29" x14ac:dyDescent="0.3">
      <c r="A298" t="s">
        <v>298</v>
      </c>
      <c r="B298" s="4" t="str" cm="1">
        <f t="array" ref="B298">_xll.SNL.Clients.Office.Excel.Functions.SPG(A298, "SP_TOTAL_REV", "CY2023")</f>
        <v>#PEND</v>
      </c>
      <c r="C298" s="4" t="str">
        <f>_xll.SNL.Clients.Office.Excel.Functions.SPG(A298,"IQ_AVG_DILUT_SHARES_OUT","CY2023")</f>
        <v>#PEND</v>
      </c>
      <c r="D298" s="5" t="str">
        <f>_xll.SNL.Clients.Office.Excel.Functions.SPG(A298, "IQ_DILUT_EPS_NORM", "CY2023")</f>
        <v>#PEND</v>
      </c>
      <c r="E298" t="e">
        <f t="shared" si="48"/>
        <v>#VALUE!</v>
      </c>
      <c r="F298" t="e">
        <f t="shared" si="49"/>
        <v>#VALUE!</v>
      </c>
      <c r="G298" s="5" t="str">
        <f>_xll.SNL.Clients.Office.Excel.Functions.SPG(A298, "SP_MARKETCAP", "12/30/2023")</f>
        <v>#PEND</v>
      </c>
      <c r="H298" t="e">
        <f t="shared" si="53"/>
        <v>#VALUE!</v>
      </c>
      <c r="I298" t="e">
        <f t="shared" si="54"/>
        <v>#VALUE!</v>
      </c>
      <c r="K298" t="s">
        <v>298</v>
      </c>
      <c r="L298" s="4" t="str" cm="1">
        <f t="array" ref="L298">_xll.SNL.Clients.Office.Excel.Functions.SPG(K298, "SP_TOTAL_REV", "CY2023")</f>
        <v>#PEND</v>
      </c>
      <c r="M298" s="4" t="str">
        <f>_xll.SNL.Clients.Office.Excel.Functions.SPG(K298,"IQ_AVG_DILUT_SHARES_OUT","CY2023")</f>
        <v>#PEND</v>
      </c>
      <c r="N298" s="5" t="str">
        <f>_xll.SNL.Clients.Office.Excel.Functions.SPG(K298, "IQ_DILUT_EPS_NORM", "CY2023")</f>
        <v>#PEND</v>
      </c>
      <c r="O298" t="e">
        <f t="shared" si="50"/>
        <v>#VALUE!</v>
      </c>
      <c r="P298" t="e">
        <f t="shared" si="51"/>
        <v>#VALUE!</v>
      </c>
      <c r="Q298" s="5" t="str">
        <f>_xll.SNL.Clients.Office.Excel.Functions.SPG(K298, "SP_MARKETCAP", "12/31/2022")</f>
        <v>#PEND</v>
      </c>
      <c r="R298" t="e">
        <f t="shared" si="55"/>
        <v>#VALUE!</v>
      </c>
      <c r="S298" t="e">
        <f t="shared" si="56"/>
        <v>#VALUE!</v>
      </c>
      <c r="U298" t="s">
        <v>298</v>
      </c>
      <c r="V298" s="4" t="str" cm="1">
        <f t="array" ref="V298">_xll.SNL.Clients.Office.Excel.Functions.SPG(U298, "SP_TOTAL_REV", "CY2021")</f>
        <v>#PEND</v>
      </c>
      <c r="W298" s="4" t="str">
        <f>_xll.SNL.Clients.Office.Excel.Functions.SPG(U298,"IQ_AVG_DILUT_SHARES_OUT","CY2021")</f>
        <v>#PEND</v>
      </c>
      <c r="X298" s="5" t="str">
        <f>_xll.SNL.Clients.Office.Excel.Functions.SPG(U298, "IQ_DILUT_EPS_NORM", "CY2021")</f>
        <v>#PEND</v>
      </c>
      <c r="Y298" t="e">
        <f t="shared" si="57"/>
        <v>#VALUE!</v>
      </c>
      <c r="Z298" t="e">
        <f t="shared" si="58"/>
        <v>#VALUE!</v>
      </c>
      <c r="AA298" s="5" t="str">
        <f>_xll.SNL.Clients.Office.Excel.Functions.SPG(U298, "SP_MARKETCAP", "12/31/2021")</f>
        <v>#PEND</v>
      </c>
      <c r="AB298" t="e">
        <f t="shared" si="52"/>
        <v>#VALUE!</v>
      </c>
      <c r="AC298" t="e">
        <f t="shared" si="59"/>
        <v>#VALUE!</v>
      </c>
    </row>
    <row r="299" spans="1:29" x14ac:dyDescent="0.3">
      <c r="A299" t="s">
        <v>299</v>
      </c>
      <c r="B299" s="4" t="str" cm="1">
        <f t="array" ref="B299">_xll.SNL.Clients.Office.Excel.Functions.SPG(A299, "SP_TOTAL_REV", "CY2023")</f>
        <v>#PEND</v>
      </c>
      <c r="C299" s="4" t="str">
        <f>_xll.SNL.Clients.Office.Excel.Functions.SPG(A299,"IQ_AVG_DILUT_SHARES_OUT","CY2023")</f>
        <v>#PEND</v>
      </c>
      <c r="D299" s="5" t="str">
        <f>_xll.SNL.Clients.Office.Excel.Functions.SPG(A299, "IQ_DILUT_EPS_NORM", "CY2023")</f>
        <v>#PEND</v>
      </c>
      <c r="E299" t="e">
        <f t="shared" si="48"/>
        <v>#VALUE!</v>
      </c>
      <c r="F299" t="e">
        <f t="shared" si="49"/>
        <v>#VALUE!</v>
      </c>
      <c r="G299" s="5" t="str">
        <f>_xll.SNL.Clients.Office.Excel.Functions.SPG(A299, "SP_MARKETCAP", "12/30/2023")</f>
        <v>#PEND</v>
      </c>
      <c r="H299" t="e">
        <f t="shared" si="53"/>
        <v>#VALUE!</v>
      </c>
      <c r="I299" t="e">
        <f t="shared" si="54"/>
        <v>#VALUE!</v>
      </c>
      <c r="K299" t="s">
        <v>299</v>
      </c>
      <c r="L299" s="4" t="str" cm="1">
        <f t="array" ref="L299">_xll.SNL.Clients.Office.Excel.Functions.SPG(K299, "SP_TOTAL_REV", "CY2023")</f>
        <v>#PEND</v>
      </c>
      <c r="M299" s="4" t="str">
        <f>_xll.SNL.Clients.Office.Excel.Functions.SPG(K299,"IQ_AVG_DILUT_SHARES_OUT","CY2023")</f>
        <v>#PEND</v>
      </c>
      <c r="N299" s="5" t="str">
        <f>_xll.SNL.Clients.Office.Excel.Functions.SPG(K299, "IQ_DILUT_EPS_NORM", "CY2023")</f>
        <v>#PEND</v>
      </c>
      <c r="O299" t="e">
        <f t="shared" si="50"/>
        <v>#VALUE!</v>
      </c>
      <c r="P299" t="e">
        <f t="shared" si="51"/>
        <v>#VALUE!</v>
      </c>
      <c r="Q299" s="5" t="str">
        <f>_xll.SNL.Clients.Office.Excel.Functions.SPG(K299, "SP_MARKETCAP", "12/31/2022")</f>
        <v>#PEND</v>
      </c>
      <c r="R299" t="e">
        <f t="shared" si="55"/>
        <v>#VALUE!</v>
      </c>
      <c r="S299" t="e">
        <f t="shared" si="56"/>
        <v>#VALUE!</v>
      </c>
      <c r="U299" t="s">
        <v>299</v>
      </c>
      <c r="V299" s="4" t="str" cm="1">
        <f t="array" ref="V299">_xll.SNL.Clients.Office.Excel.Functions.SPG(U299, "SP_TOTAL_REV", "CY2021")</f>
        <v>#PEND</v>
      </c>
      <c r="W299" s="4" t="str">
        <f>_xll.SNL.Clients.Office.Excel.Functions.SPG(U299,"IQ_AVG_DILUT_SHARES_OUT","CY2021")</f>
        <v>#PEND</v>
      </c>
      <c r="X299" s="5" t="str">
        <f>_xll.SNL.Clients.Office.Excel.Functions.SPG(U299, "IQ_DILUT_EPS_NORM", "CY2021")</f>
        <v>#PEND</v>
      </c>
      <c r="Y299" t="e">
        <f t="shared" si="57"/>
        <v>#VALUE!</v>
      </c>
      <c r="Z299" t="e">
        <f t="shared" si="58"/>
        <v>#VALUE!</v>
      </c>
      <c r="AA299" s="5" t="str">
        <f>_xll.SNL.Clients.Office.Excel.Functions.SPG(U299, "SP_MARKETCAP", "12/31/2021")</f>
        <v>#PEND</v>
      </c>
      <c r="AB299" t="e">
        <f t="shared" si="52"/>
        <v>#VALUE!</v>
      </c>
      <c r="AC299" t="e">
        <f t="shared" si="59"/>
        <v>#VALUE!</v>
      </c>
    </row>
    <row r="300" spans="1:29" x14ac:dyDescent="0.3">
      <c r="A300" t="s">
        <v>300</v>
      </c>
      <c r="B300" s="4" t="str" cm="1">
        <f t="array" ref="B300">_xll.SNL.Clients.Office.Excel.Functions.SPG(A300, "SP_TOTAL_REV", "CY2023")</f>
        <v>#PEND</v>
      </c>
      <c r="C300" s="4" t="str">
        <f>_xll.SNL.Clients.Office.Excel.Functions.SPG(A300,"IQ_AVG_DILUT_SHARES_OUT","CY2023")</f>
        <v>#PEND</v>
      </c>
      <c r="D300" s="5" t="str">
        <f>_xll.SNL.Clients.Office.Excel.Functions.SPG(A300, "IQ_DILUT_EPS_NORM", "CY2023")</f>
        <v>#PEND</v>
      </c>
      <c r="E300" t="e">
        <f t="shared" si="48"/>
        <v>#VALUE!</v>
      </c>
      <c r="F300" t="e">
        <f t="shared" si="49"/>
        <v>#VALUE!</v>
      </c>
      <c r="G300" s="5" t="str">
        <f>_xll.SNL.Clients.Office.Excel.Functions.SPG(A300, "SP_MARKETCAP", "12/30/2023")</f>
        <v>#PEND</v>
      </c>
      <c r="H300" t="e">
        <f t="shared" si="53"/>
        <v>#VALUE!</v>
      </c>
      <c r="I300" t="e">
        <f t="shared" si="54"/>
        <v>#VALUE!</v>
      </c>
      <c r="K300" t="s">
        <v>300</v>
      </c>
      <c r="L300" s="4" t="str" cm="1">
        <f t="array" ref="L300">_xll.SNL.Clients.Office.Excel.Functions.SPG(K300, "SP_TOTAL_REV", "CY2023")</f>
        <v>#PEND</v>
      </c>
      <c r="M300" s="4" t="str">
        <f>_xll.SNL.Clients.Office.Excel.Functions.SPG(K300,"IQ_AVG_DILUT_SHARES_OUT","CY2023")</f>
        <v>#PEND</v>
      </c>
      <c r="N300" s="5" t="str">
        <f>_xll.SNL.Clients.Office.Excel.Functions.SPG(K300, "IQ_DILUT_EPS_NORM", "CY2023")</f>
        <v>#PEND</v>
      </c>
      <c r="O300" t="e">
        <f t="shared" si="50"/>
        <v>#VALUE!</v>
      </c>
      <c r="P300" t="e">
        <f t="shared" si="51"/>
        <v>#VALUE!</v>
      </c>
      <c r="Q300" s="5" t="str">
        <f>_xll.SNL.Clients.Office.Excel.Functions.SPG(K300, "SP_MARKETCAP", "12/31/2022")</f>
        <v>#PEND</v>
      </c>
      <c r="R300" t="e">
        <f t="shared" si="55"/>
        <v>#VALUE!</v>
      </c>
      <c r="S300" t="e">
        <f t="shared" si="56"/>
        <v>#VALUE!</v>
      </c>
      <c r="U300" t="s">
        <v>300</v>
      </c>
      <c r="V300" s="4" t="str" cm="1">
        <f t="array" ref="V300">_xll.SNL.Clients.Office.Excel.Functions.SPG(U300, "SP_TOTAL_REV", "CY2021")</f>
        <v>#PEND</v>
      </c>
      <c r="W300" s="4" t="str">
        <f>_xll.SNL.Clients.Office.Excel.Functions.SPG(U300,"IQ_AVG_DILUT_SHARES_OUT","CY2021")</f>
        <v>#PEND</v>
      </c>
      <c r="X300" s="5" t="str">
        <f>_xll.SNL.Clients.Office.Excel.Functions.SPG(U300, "IQ_DILUT_EPS_NORM", "CY2021")</f>
        <v>#PEND</v>
      </c>
      <c r="Y300" t="e">
        <f t="shared" si="57"/>
        <v>#VALUE!</v>
      </c>
      <c r="Z300" t="e">
        <f t="shared" si="58"/>
        <v>#VALUE!</v>
      </c>
      <c r="AA300" s="5" t="str">
        <f>_xll.SNL.Clients.Office.Excel.Functions.SPG(U300, "SP_MARKETCAP", "12/31/2021")</f>
        <v>#PEND</v>
      </c>
      <c r="AB300" t="e">
        <f t="shared" si="52"/>
        <v>#VALUE!</v>
      </c>
      <c r="AC300" t="e">
        <f t="shared" si="59"/>
        <v>#VALUE!</v>
      </c>
    </row>
    <row r="301" spans="1:29" x14ac:dyDescent="0.3">
      <c r="A301" t="s">
        <v>301</v>
      </c>
      <c r="B301" s="4" t="str" cm="1">
        <f t="array" ref="B301">_xll.SNL.Clients.Office.Excel.Functions.SPG(A301, "SP_TOTAL_REV", "CY2023")</f>
        <v>#PEND</v>
      </c>
      <c r="C301" s="4" t="str">
        <f>_xll.SNL.Clients.Office.Excel.Functions.SPG(A301,"IQ_AVG_DILUT_SHARES_OUT","CY2023")</f>
        <v>#PEND</v>
      </c>
      <c r="D301" s="5" t="str">
        <f>_xll.SNL.Clients.Office.Excel.Functions.SPG(A301, "IQ_DILUT_EPS_NORM", "CY2023")</f>
        <v>#PEND</v>
      </c>
      <c r="E301" t="e">
        <f t="shared" si="48"/>
        <v>#VALUE!</v>
      </c>
      <c r="F301" t="e">
        <f t="shared" si="49"/>
        <v>#VALUE!</v>
      </c>
      <c r="G301" s="5" t="str">
        <f>_xll.SNL.Clients.Office.Excel.Functions.SPG(A301, "SP_MARKETCAP", "12/30/2023")</f>
        <v>#PEND</v>
      </c>
      <c r="H301" t="e">
        <f t="shared" si="53"/>
        <v>#VALUE!</v>
      </c>
      <c r="I301" t="e">
        <f t="shared" si="54"/>
        <v>#VALUE!</v>
      </c>
      <c r="K301" t="s">
        <v>301</v>
      </c>
      <c r="L301" s="4" t="str" cm="1">
        <f t="array" ref="L301">_xll.SNL.Clients.Office.Excel.Functions.SPG(K301, "SP_TOTAL_REV", "CY2023")</f>
        <v>#PEND</v>
      </c>
      <c r="M301" s="4" t="str">
        <f>_xll.SNL.Clients.Office.Excel.Functions.SPG(K301,"IQ_AVG_DILUT_SHARES_OUT","CY2023")</f>
        <v>#PEND</v>
      </c>
      <c r="N301" s="5" t="str">
        <f>_xll.SNL.Clients.Office.Excel.Functions.SPG(K301, "IQ_DILUT_EPS_NORM", "CY2023")</f>
        <v>#PEND</v>
      </c>
      <c r="O301" t="e">
        <f t="shared" si="50"/>
        <v>#VALUE!</v>
      </c>
      <c r="P301" t="e">
        <f t="shared" si="51"/>
        <v>#VALUE!</v>
      </c>
      <c r="Q301" s="5" t="str">
        <f>_xll.SNL.Clients.Office.Excel.Functions.SPG(K301, "SP_MARKETCAP", "12/31/2022")</f>
        <v>#PEND</v>
      </c>
      <c r="R301" t="e">
        <f t="shared" si="55"/>
        <v>#VALUE!</v>
      </c>
      <c r="S301" t="e">
        <f t="shared" si="56"/>
        <v>#VALUE!</v>
      </c>
      <c r="U301" t="s">
        <v>301</v>
      </c>
      <c r="V301" s="4" t="str" cm="1">
        <f t="array" ref="V301">_xll.SNL.Clients.Office.Excel.Functions.SPG(U301, "SP_TOTAL_REV", "CY2021")</f>
        <v>#PEND</v>
      </c>
      <c r="W301" s="4" t="str">
        <f>_xll.SNL.Clients.Office.Excel.Functions.SPG(U301,"IQ_AVG_DILUT_SHARES_OUT","CY2021")</f>
        <v>#PEND</v>
      </c>
      <c r="X301" s="5" t="str">
        <f>_xll.SNL.Clients.Office.Excel.Functions.SPG(U301, "IQ_DILUT_EPS_NORM", "CY2021")</f>
        <v>#PEND</v>
      </c>
      <c r="Y301" t="e">
        <f t="shared" si="57"/>
        <v>#VALUE!</v>
      </c>
      <c r="Z301" t="e">
        <f t="shared" si="58"/>
        <v>#VALUE!</v>
      </c>
      <c r="AA301" s="5" t="str">
        <f>_xll.SNL.Clients.Office.Excel.Functions.SPG(U301, "SP_MARKETCAP", "12/31/2021")</f>
        <v>#PEND</v>
      </c>
      <c r="AB301" t="e">
        <f t="shared" si="52"/>
        <v>#VALUE!</v>
      </c>
      <c r="AC301" t="e">
        <f t="shared" si="59"/>
        <v>#VALUE!</v>
      </c>
    </row>
    <row r="302" spans="1:29" x14ac:dyDescent="0.3">
      <c r="A302" t="s">
        <v>302</v>
      </c>
      <c r="B302" s="4" t="str" cm="1">
        <f t="array" ref="B302">_xll.SNL.Clients.Office.Excel.Functions.SPG(A302, "SP_TOTAL_REV", "CY2023")</f>
        <v>#PEND</v>
      </c>
      <c r="C302" s="4" t="str">
        <f>_xll.SNL.Clients.Office.Excel.Functions.SPG(A302,"IQ_AVG_DILUT_SHARES_OUT","CY2023")</f>
        <v>#PEND</v>
      </c>
      <c r="D302" s="5" t="str">
        <f>_xll.SNL.Clients.Office.Excel.Functions.SPG(A302, "IQ_DILUT_EPS_NORM", "CY2023")</f>
        <v>#PEND</v>
      </c>
      <c r="E302" t="e">
        <f t="shared" si="48"/>
        <v>#VALUE!</v>
      </c>
      <c r="F302" t="e">
        <f t="shared" si="49"/>
        <v>#VALUE!</v>
      </c>
      <c r="G302" s="5" t="str">
        <f>_xll.SNL.Clients.Office.Excel.Functions.SPG(A302, "SP_MARKETCAP", "12/30/2023")</f>
        <v>#PEND</v>
      </c>
      <c r="H302" t="e">
        <f t="shared" si="53"/>
        <v>#VALUE!</v>
      </c>
      <c r="I302" t="e">
        <f t="shared" si="54"/>
        <v>#VALUE!</v>
      </c>
      <c r="K302" t="s">
        <v>302</v>
      </c>
      <c r="L302" s="4" t="str" cm="1">
        <f t="array" ref="L302">_xll.SNL.Clients.Office.Excel.Functions.SPG(K302, "SP_TOTAL_REV", "CY2023")</f>
        <v>#PEND</v>
      </c>
      <c r="M302" s="4" t="str">
        <f>_xll.SNL.Clients.Office.Excel.Functions.SPG(K302,"IQ_AVG_DILUT_SHARES_OUT","CY2023")</f>
        <v>#PEND</v>
      </c>
      <c r="N302" s="5" t="str">
        <f>_xll.SNL.Clients.Office.Excel.Functions.SPG(K302, "IQ_DILUT_EPS_NORM", "CY2023")</f>
        <v>#PEND</v>
      </c>
      <c r="O302" t="e">
        <f t="shared" si="50"/>
        <v>#VALUE!</v>
      </c>
      <c r="P302" t="e">
        <f t="shared" si="51"/>
        <v>#VALUE!</v>
      </c>
      <c r="Q302" s="5" t="str">
        <f>_xll.SNL.Clients.Office.Excel.Functions.SPG(K302, "SP_MARKETCAP", "12/31/2022")</f>
        <v>#PEND</v>
      </c>
      <c r="R302" t="e">
        <f t="shared" si="55"/>
        <v>#VALUE!</v>
      </c>
      <c r="S302" t="e">
        <f t="shared" si="56"/>
        <v>#VALUE!</v>
      </c>
      <c r="U302" t="s">
        <v>302</v>
      </c>
      <c r="V302" s="4" t="str" cm="1">
        <f t="array" ref="V302">_xll.SNL.Clients.Office.Excel.Functions.SPG(U302, "SP_TOTAL_REV", "CY2021")</f>
        <v>#PEND</v>
      </c>
      <c r="W302" s="4" t="str">
        <f>_xll.SNL.Clients.Office.Excel.Functions.SPG(U302,"IQ_AVG_DILUT_SHARES_OUT","CY2021")</f>
        <v>#PEND</v>
      </c>
      <c r="X302" s="5" t="str">
        <f>_xll.SNL.Clients.Office.Excel.Functions.SPG(U302, "IQ_DILUT_EPS_NORM", "CY2021")</f>
        <v>#PEND</v>
      </c>
      <c r="Y302" t="e">
        <f t="shared" si="57"/>
        <v>#VALUE!</v>
      </c>
      <c r="Z302" t="e">
        <f t="shared" si="58"/>
        <v>#VALUE!</v>
      </c>
      <c r="AA302" s="5" t="str">
        <f>_xll.SNL.Clients.Office.Excel.Functions.SPG(U302, "SP_MARKETCAP", "12/31/2021")</f>
        <v>#PEND</v>
      </c>
      <c r="AB302" t="e">
        <f t="shared" si="52"/>
        <v>#VALUE!</v>
      </c>
      <c r="AC302" t="e">
        <f t="shared" si="59"/>
        <v>#VALUE!</v>
      </c>
    </row>
    <row r="303" spans="1:29" x14ac:dyDescent="0.3">
      <c r="A303" t="s">
        <v>303</v>
      </c>
      <c r="B303" s="4" t="str" cm="1">
        <f t="array" ref="B303">_xll.SNL.Clients.Office.Excel.Functions.SPG(A303, "SP_TOTAL_REV", "CY2023")</f>
        <v>#PEND</v>
      </c>
      <c r="C303" s="4" t="str">
        <f>_xll.SNL.Clients.Office.Excel.Functions.SPG(A303,"IQ_AVG_DILUT_SHARES_OUT","CY2023")</f>
        <v>#PEND</v>
      </c>
      <c r="D303" s="5" t="str">
        <f>_xll.SNL.Clients.Office.Excel.Functions.SPG(A303, "IQ_DILUT_EPS_NORM", "CY2023")</f>
        <v>#PEND</v>
      </c>
      <c r="E303" t="e">
        <f t="shared" si="48"/>
        <v>#VALUE!</v>
      </c>
      <c r="F303" t="e">
        <f t="shared" si="49"/>
        <v>#VALUE!</v>
      </c>
      <c r="G303" s="5" t="str">
        <f>_xll.SNL.Clients.Office.Excel.Functions.SPG(A303, "SP_MARKETCAP", "12/30/2023")</f>
        <v>#PEND</v>
      </c>
      <c r="H303" t="e">
        <f t="shared" si="53"/>
        <v>#VALUE!</v>
      </c>
      <c r="I303" t="e">
        <f t="shared" si="54"/>
        <v>#VALUE!</v>
      </c>
      <c r="K303" t="s">
        <v>303</v>
      </c>
      <c r="L303" s="4" t="str" cm="1">
        <f t="array" ref="L303">_xll.SNL.Clients.Office.Excel.Functions.SPG(K303, "SP_TOTAL_REV", "CY2023")</f>
        <v>#PEND</v>
      </c>
      <c r="M303" s="4" t="str">
        <f>_xll.SNL.Clients.Office.Excel.Functions.SPG(K303,"IQ_AVG_DILUT_SHARES_OUT","CY2023")</f>
        <v>#PEND</v>
      </c>
      <c r="N303" s="5" t="str">
        <f>_xll.SNL.Clients.Office.Excel.Functions.SPG(K303, "IQ_DILUT_EPS_NORM", "CY2023")</f>
        <v>#PEND</v>
      </c>
      <c r="O303" t="e">
        <f t="shared" si="50"/>
        <v>#VALUE!</v>
      </c>
      <c r="P303" t="e">
        <f t="shared" si="51"/>
        <v>#VALUE!</v>
      </c>
      <c r="Q303" s="5" t="str">
        <f>_xll.SNL.Clients.Office.Excel.Functions.SPG(K303, "SP_MARKETCAP", "12/31/2022")</f>
        <v>#PEND</v>
      </c>
      <c r="R303" t="e">
        <f t="shared" si="55"/>
        <v>#VALUE!</v>
      </c>
      <c r="S303" t="e">
        <f t="shared" si="56"/>
        <v>#VALUE!</v>
      </c>
      <c r="U303" t="s">
        <v>303</v>
      </c>
      <c r="V303" s="4" t="str" cm="1">
        <f t="array" ref="V303">_xll.SNL.Clients.Office.Excel.Functions.SPG(U303, "SP_TOTAL_REV", "CY2021")</f>
        <v>#PEND</v>
      </c>
      <c r="W303" s="4" t="str">
        <f>_xll.SNL.Clients.Office.Excel.Functions.SPG(U303,"IQ_AVG_DILUT_SHARES_OUT","CY2021")</f>
        <v>#PEND</v>
      </c>
      <c r="X303" s="5" t="str">
        <f>_xll.SNL.Clients.Office.Excel.Functions.SPG(U303, "IQ_DILUT_EPS_NORM", "CY2021")</f>
        <v>#PEND</v>
      </c>
      <c r="Y303" t="e">
        <f t="shared" si="57"/>
        <v>#VALUE!</v>
      </c>
      <c r="Z303" t="e">
        <f t="shared" si="58"/>
        <v>#VALUE!</v>
      </c>
      <c r="AA303" s="5" t="str">
        <f>_xll.SNL.Clients.Office.Excel.Functions.SPG(U303, "SP_MARKETCAP", "12/31/2021")</f>
        <v>#PEND</v>
      </c>
      <c r="AB303" t="e">
        <f t="shared" si="52"/>
        <v>#VALUE!</v>
      </c>
      <c r="AC303" t="e">
        <f t="shared" si="59"/>
        <v>#VALUE!</v>
      </c>
    </row>
    <row r="304" spans="1:29" x14ac:dyDescent="0.3">
      <c r="A304" t="s">
        <v>304</v>
      </c>
      <c r="B304" s="4" t="str" cm="1">
        <f t="array" ref="B304">_xll.SNL.Clients.Office.Excel.Functions.SPG(A304, "SP_TOTAL_REV", "CY2023")</f>
        <v>#PEND</v>
      </c>
      <c r="C304" s="4" t="str">
        <f>_xll.SNL.Clients.Office.Excel.Functions.SPG(A304,"IQ_AVG_DILUT_SHARES_OUT","CY2023")</f>
        <v>#PEND</v>
      </c>
      <c r="D304" s="5" t="str">
        <f>_xll.SNL.Clients.Office.Excel.Functions.SPG(A304, "IQ_DILUT_EPS_NORM", "CY2023")</f>
        <v>#PEND</v>
      </c>
      <c r="E304" t="e">
        <f t="shared" si="48"/>
        <v>#VALUE!</v>
      </c>
      <c r="F304" t="e">
        <f t="shared" si="49"/>
        <v>#VALUE!</v>
      </c>
      <c r="G304" s="5" t="str">
        <f>_xll.SNL.Clients.Office.Excel.Functions.SPG(A304, "SP_MARKETCAP", "12/30/2023")</f>
        <v>#PEND</v>
      </c>
      <c r="H304" t="e">
        <f t="shared" si="53"/>
        <v>#VALUE!</v>
      </c>
      <c r="I304" t="e">
        <f t="shared" si="54"/>
        <v>#VALUE!</v>
      </c>
      <c r="K304" t="s">
        <v>304</v>
      </c>
      <c r="L304" s="4" t="str" cm="1">
        <f t="array" ref="L304">_xll.SNL.Clients.Office.Excel.Functions.SPG(K304, "SP_TOTAL_REV", "CY2023")</f>
        <v>#PEND</v>
      </c>
      <c r="M304" s="4" t="str">
        <f>_xll.SNL.Clients.Office.Excel.Functions.SPG(K304,"IQ_AVG_DILUT_SHARES_OUT","CY2023")</f>
        <v>#PEND</v>
      </c>
      <c r="N304" s="5" t="str">
        <f>_xll.SNL.Clients.Office.Excel.Functions.SPG(K304, "IQ_DILUT_EPS_NORM", "CY2023")</f>
        <v>#PEND</v>
      </c>
      <c r="O304" t="e">
        <f t="shared" si="50"/>
        <v>#VALUE!</v>
      </c>
      <c r="P304" t="e">
        <f t="shared" si="51"/>
        <v>#VALUE!</v>
      </c>
      <c r="Q304" s="5" t="str">
        <f>_xll.SNL.Clients.Office.Excel.Functions.SPG(K304, "SP_MARKETCAP", "12/31/2022")</f>
        <v>#PEND</v>
      </c>
      <c r="R304" t="e">
        <f t="shared" si="55"/>
        <v>#VALUE!</v>
      </c>
      <c r="S304" t="e">
        <f t="shared" si="56"/>
        <v>#VALUE!</v>
      </c>
      <c r="U304" t="s">
        <v>304</v>
      </c>
      <c r="V304" s="4" t="str" cm="1">
        <f t="array" ref="V304">_xll.SNL.Clients.Office.Excel.Functions.SPG(U304, "SP_TOTAL_REV", "CY2021")</f>
        <v>#PEND</v>
      </c>
      <c r="W304" s="4" t="str">
        <f>_xll.SNL.Clients.Office.Excel.Functions.SPG(U304,"IQ_AVG_DILUT_SHARES_OUT","CY2021")</f>
        <v>#PEND</v>
      </c>
      <c r="X304" s="5" t="str">
        <f>_xll.SNL.Clients.Office.Excel.Functions.SPG(U304, "IQ_DILUT_EPS_NORM", "CY2021")</f>
        <v>#PEND</v>
      </c>
      <c r="Y304" t="e">
        <f t="shared" si="57"/>
        <v>#VALUE!</v>
      </c>
      <c r="Z304" t="e">
        <f t="shared" si="58"/>
        <v>#VALUE!</v>
      </c>
      <c r="AA304" s="5" t="str">
        <f>_xll.SNL.Clients.Office.Excel.Functions.SPG(U304, "SP_MARKETCAP", "12/31/2021")</f>
        <v>#PEND</v>
      </c>
      <c r="AB304" t="e">
        <f t="shared" si="52"/>
        <v>#VALUE!</v>
      </c>
      <c r="AC304" t="e">
        <f t="shared" si="59"/>
        <v>#VALUE!</v>
      </c>
    </row>
    <row r="305" spans="1:29" x14ac:dyDescent="0.3">
      <c r="A305" t="s">
        <v>305</v>
      </c>
      <c r="B305" s="4" t="str" cm="1">
        <f t="array" ref="B305">_xll.SNL.Clients.Office.Excel.Functions.SPG(A305, "SP_TOTAL_REV", "CY2023")</f>
        <v>#PEND</v>
      </c>
      <c r="C305" s="4" t="str">
        <f>_xll.SNL.Clients.Office.Excel.Functions.SPG(A305,"IQ_AVG_DILUT_SHARES_OUT","CY2023")</f>
        <v>#PEND</v>
      </c>
      <c r="D305" s="5" t="str">
        <f>_xll.SNL.Clients.Office.Excel.Functions.SPG(A305, "IQ_DILUT_EPS_NORM", "CY2023")</f>
        <v>#PEND</v>
      </c>
      <c r="E305" t="e">
        <f t="shared" si="48"/>
        <v>#VALUE!</v>
      </c>
      <c r="F305" t="e">
        <f t="shared" si="49"/>
        <v>#VALUE!</v>
      </c>
      <c r="G305" s="5" t="str">
        <f>_xll.SNL.Clients.Office.Excel.Functions.SPG(A305, "SP_MARKETCAP", "12/30/2023")</f>
        <v>#PEND</v>
      </c>
      <c r="H305" t="e">
        <f t="shared" si="53"/>
        <v>#VALUE!</v>
      </c>
      <c r="I305" t="e">
        <f t="shared" si="54"/>
        <v>#VALUE!</v>
      </c>
      <c r="K305" t="s">
        <v>305</v>
      </c>
      <c r="L305" s="4" t="str" cm="1">
        <f t="array" ref="L305">_xll.SNL.Clients.Office.Excel.Functions.SPG(K305, "SP_TOTAL_REV", "CY2023")</f>
        <v>#PEND</v>
      </c>
      <c r="M305" s="4" t="str">
        <f>_xll.SNL.Clients.Office.Excel.Functions.SPG(K305,"IQ_AVG_DILUT_SHARES_OUT","CY2023")</f>
        <v>#PEND</v>
      </c>
      <c r="N305" s="5" t="str">
        <f>_xll.SNL.Clients.Office.Excel.Functions.SPG(K305, "IQ_DILUT_EPS_NORM", "CY2023")</f>
        <v>#PEND</v>
      </c>
      <c r="O305" t="e">
        <f t="shared" si="50"/>
        <v>#VALUE!</v>
      </c>
      <c r="P305" t="e">
        <f t="shared" si="51"/>
        <v>#VALUE!</v>
      </c>
      <c r="Q305" s="5" t="str">
        <f>_xll.SNL.Clients.Office.Excel.Functions.SPG(K305, "SP_MARKETCAP", "12/31/2022")</f>
        <v>#PEND</v>
      </c>
      <c r="R305" t="e">
        <f t="shared" si="55"/>
        <v>#VALUE!</v>
      </c>
      <c r="S305" t="e">
        <f t="shared" si="56"/>
        <v>#VALUE!</v>
      </c>
      <c r="U305" t="s">
        <v>305</v>
      </c>
      <c r="V305" s="4" t="str" cm="1">
        <f t="array" ref="V305">_xll.SNL.Clients.Office.Excel.Functions.SPG(U305, "SP_TOTAL_REV", "CY2021")</f>
        <v>#PEND</v>
      </c>
      <c r="W305" s="4" t="str">
        <f>_xll.SNL.Clients.Office.Excel.Functions.SPG(U305,"IQ_AVG_DILUT_SHARES_OUT","CY2021")</f>
        <v>#PEND</v>
      </c>
      <c r="X305" s="5" t="str">
        <f>_xll.SNL.Clients.Office.Excel.Functions.SPG(U305, "IQ_DILUT_EPS_NORM", "CY2021")</f>
        <v>#PEND</v>
      </c>
      <c r="Y305" t="e">
        <f t="shared" si="57"/>
        <v>#VALUE!</v>
      </c>
      <c r="Z305" t="e">
        <f t="shared" si="58"/>
        <v>#VALUE!</v>
      </c>
      <c r="AA305" s="5" t="str">
        <f>_xll.SNL.Clients.Office.Excel.Functions.SPG(U305, "SP_MARKETCAP", "12/31/2021")</f>
        <v>#PEND</v>
      </c>
      <c r="AB305" t="e">
        <f t="shared" si="52"/>
        <v>#VALUE!</v>
      </c>
      <c r="AC305" t="e">
        <f t="shared" si="59"/>
        <v>#VALUE!</v>
      </c>
    </row>
    <row r="306" spans="1:29" x14ac:dyDescent="0.3">
      <c r="A306" t="s">
        <v>306</v>
      </c>
      <c r="B306" s="4" t="str" cm="1">
        <f t="array" ref="B306">_xll.SNL.Clients.Office.Excel.Functions.SPG(A306, "SP_TOTAL_REV", "CY2023")</f>
        <v>#PEND</v>
      </c>
      <c r="C306" s="4" t="str">
        <f>_xll.SNL.Clients.Office.Excel.Functions.SPG(A306,"IQ_AVG_DILUT_SHARES_OUT","CY2023")</f>
        <v>#PEND</v>
      </c>
      <c r="D306" s="5" t="str">
        <f>_xll.SNL.Clients.Office.Excel.Functions.SPG(A306, "IQ_DILUT_EPS_NORM", "CY2023")</f>
        <v>#PEND</v>
      </c>
      <c r="E306" t="e">
        <f t="shared" si="48"/>
        <v>#VALUE!</v>
      </c>
      <c r="F306" t="e">
        <f t="shared" si="49"/>
        <v>#VALUE!</v>
      </c>
      <c r="G306" s="5" t="str">
        <f>_xll.SNL.Clients.Office.Excel.Functions.SPG(A306, "SP_MARKETCAP", "12/30/2023")</f>
        <v>#PEND</v>
      </c>
      <c r="H306" t="e">
        <f t="shared" si="53"/>
        <v>#VALUE!</v>
      </c>
      <c r="I306" t="e">
        <f t="shared" si="54"/>
        <v>#VALUE!</v>
      </c>
      <c r="K306" t="s">
        <v>306</v>
      </c>
      <c r="L306" s="4" t="str" cm="1">
        <f t="array" ref="L306">_xll.SNL.Clients.Office.Excel.Functions.SPG(K306, "SP_TOTAL_REV", "CY2023")</f>
        <v>#PEND</v>
      </c>
      <c r="M306" s="4" t="str">
        <f>_xll.SNL.Clients.Office.Excel.Functions.SPG(K306,"IQ_AVG_DILUT_SHARES_OUT","CY2023")</f>
        <v>#PEND</v>
      </c>
      <c r="N306" s="5" t="str">
        <f>_xll.SNL.Clients.Office.Excel.Functions.SPG(K306, "IQ_DILUT_EPS_NORM", "CY2023")</f>
        <v>#PEND</v>
      </c>
      <c r="O306" t="e">
        <f t="shared" si="50"/>
        <v>#VALUE!</v>
      </c>
      <c r="P306" t="e">
        <f t="shared" si="51"/>
        <v>#VALUE!</v>
      </c>
      <c r="Q306" s="5" t="str">
        <f>_xll.SNL.Clients.Office.Excel.Functions.SPG(K306, "SP_MARKETCAP", "12/31/2022")</f>
        <v>#PEND</v>
      </c>
      <c r="R306" t="e">
        <f t="shared" si="55"/>
        <v>#VALUE!</v>
      </c>
      <c r="S306" t="e">
        <f t="shared" si="56"/>
        <v>#VALUE!</v>
      </c>
      <c r="U306" t="s">
        <v>306</v>
      </c>
      <c r="V306" s="4" t="str" cm="1">
        <f t="array" ref="V306">_xll.SNL.Clients.Office.Excel.Functions.SPG(U306, "SP_TOTAL_REV", "CY2021")</f>
        <v>#PEND</v>
      </c>
      <c r="W306" s="4" t="str">
        <f>_xll.SNL.Clients.Office.Excel.Functions.SPG(U306,"IQ_AVG_DILUT_SHARES_OUT","CY2021")</f>
        <v>#PEND</v>
      </c>
      <c r="X306" s="5" t="str">
        <f>_xll.SNL.Clients.Office.Excel.Functions.SPG(U306, "IQ_DILUT_EPS_NORM", "CY2021")</f>
        <v>#PEND</v>
      </c>
      <c r="Y306" t="e">
        <f t="shared" si="57"/>
        <v>#VALUE!</v>
      </c>
      <c r="Z306" t="e">
        <f t="shared" si="58"/>
        <v>#VALUE!</v>
      </c>
      <c r="AA306" s="5" t="str">
        <f>_xll.SNL.Clients.Office.Excel.Functions.SPG(U306, "SP_MARKETCAP", "12/31/2021")</f>
        <v>#PEND</v>
      </c>
      <c r="AB306" t="e">
        <f t="shared" si="52"/>
        <v>#VALUE!</v>
      </c>
      <c r="AC306" t="e">
        <f t="shared" si="59"/>
        <v>#VALUE!</v>
      </c>
    </row>
    <row r="307" spans="1:29" x14ac:dyDescent="0.3">
      <c r="A307" t="s">
        <v>307</v>
      </c>
      <c r="B307" s="4" t="str" cm="1">
        <f t="array" ref="B307">_xll.SNL.Clients.Office.Excel.Functions.SPG(A307, "SP_TOTAL_REV", "CY2023")</f>
        <v>#PEND</v>
      </c>
      <c r="C307" s="4" t="str">
        <f>_xll.SNL.Clients.Office.Excel.Functions.SPG(A307,"IQ_AVG_DILUT_SHARES_OUT","CY2023")</f>
        <v>#PEND</v>
      </c>
      <c r="D307" s="5" t="str">
        <f>_xll.SNL.Clients.Office.Excel.Functions.SPG(A307, "IQ_DILUT_EPS_NORM", "CY2023")</f>
        <v>#PEND</v>
      </c>
      <c r="E307" t="e">
        <f t="shared" si="48"/>
        <v>#VALUE!</v>
      </c>
      <c r="F307" t="e">
        <f t="shared" si="49"/>
        <v>#VALUE!</v>
      </c>
      <c r="G307" s="5" t="str">
        <f>_xll.SNL.Clients.Office.Excel.Functions.SPG(A307, "SP_MARKETCAP", "12/30/2023")</f>
        <v>#PEND</v>
      </c>
      <c r="H307" t="e">
        <f t="shared" si="53"/>
        <v>#VALUE!</v>
      </c>
      <c r="I307" t="e">
        <f t="shared" si="54"/>
        <v>#VALUE!</v>
      </c>
      <c r="K307" t="s">
        <v>307</v>
      </c>
      <c r="L307" s="4" t="str" cm="1">
        <f t="array" ref="L307">_xll.SNL.Clients.Office.Excel.Functions.SPG(K307, "SP_TOTAL_REV", "CY2023")</f>
        <v>#PEND</v>
      </c>
      <c r="M307" s="4" t="str">
        <f>_xll.SNL.Clients.Office.Excel.Functions.SPG(K307,"IQ_AVG_DILUT_SHARES_OUT","CY2023")</f>
        <v>#PEND</v>
      </c>
      <c r="N307" s="5" t="str">
        <f>_xll.SNL.Clients.Office.Excel.Functions.SPG(K307, "IQ_DILUT_EPS_NORM", "CY2023")</f>
        <v>#PEND</v>
      </c>
      <c r="O307" t="e">
        <f t="shared" si="50"/>
        <v>#VALUE!</v>
      </c>
      <c r="P307" t="e">
        <f t="shared" si="51"/>
        <v>#VALUE!</v>
      </c>
      <c r="Q307" s="5" t="str">
        <f>_xll.SNL.Clients.Office.Excel.Functions.SPG(K307, "SP_MARKETCAP", "12/31/2022")</f>
        <v>#PEND</v>
      </c>
      <c r="R307" t="e">
        <f t="shared" si="55"/>
        <v>#VALUE!</v>
      </c>
      <c r="S307" t="e">
        <f t="shared" si="56"/>
        <v>#VALUE!</v>
      </c>
      <c r="U307" t="s">
        <v>307</v>
      </c>
      <c r="V307" s="4" t="str" cm="1">
        <f t="array" ref="V307">_xll.SNL.Clients.Office.Excel.Functions.SPG(U307, "SP_TOTAL_REV", "CY2021")</f>
        <v>#PEND</v>
      </c>
      <c r="W307" s="4" t="str">
        <f>_xll.SNL.Clients.Office.Excel.Functions.SPG(U307,"IQ_AVG_DILUT_SHARES_OUT","CY2021")</f>
        <v>#PEND</v>
      </c>
      <c r="X307" s="5" t="str">
        <f>_xll.SNL.Clients.Office.Excel.Functions.SPG(U307, "IQ_DILUT_EPS_NORM", "CY2021")</f>
        <v>#PEND</v>
      </c>
      <c r="Y307" t="e">
        <f t="shared" si="57"/>
        <v>#VALUE!</v>
      </c>
      <c r="Z307" t="e">
        <f t="shared" si="58"/>
        <v>#VALUE!</v>
      </c>
      <c r="AA307" s="5" t="str">
        <f>_xll.SNL.Clients.Office.Excel.Functions.SPG(U307, "SP_MARKETCAP", "12/31/2021")</f>
        <v>#PEND</v>
      </c>
      <c r="AB307" t="e">
        <f t="shared" si="52"/>
        <v>#VALUE!</v>
      </c>
      <c r="AC307" t="e">
        <f t="shared" si="59"/>
        <v>#VALUE!</v>
      </c>
    </row>
    <row r="308" spans="1:29" x14ac:dyDescent="0.3">
      <c r="A308" t="s">
        <v>308</v>
      </c>
      <c r="B308" s="4" t="str" cm="1">
        <f t="array" ref="B308">_xll.SNL.Clients.Office.Excel.Functions.SPG(A308, "SP_TOTAL_REV", "CY2023")</f>
        <v>#PEND</v>
      </c>
      <c r="C308" s="4" t="str">
        <f>_xll.SNL.Clients.Office.Excel.Functions.SPG(A308,"IQ_AVG_DILUT_SHARES_OUT","CY2023")</f>
        <v>#PEND</v>
      </c>
      <c r="D308" s="5" t="str">
        <f>_xll.SNL.Clients.Office.Excel.Functions.SPG(A308, "IQ_DILUT_EPS_NORM", "CY2023")</f>
        <v>#PEND</v>
      </c>
      <c r="E308" t="e">
        <f t="shared" si="48"/>
        <v>#VALUE!</v>
      </c>
      <c r="F308" t="e">
        <f t="shared" si="49"/>
        <v>#VALUE!</v>
      </c>
      <c r="G308" s="5" t="str">
        <f>_xll.SNL.Clients.Office.Excel.Functions.SPG(A308, "SP_MARKETCAP", "12/30/2023")</f>
        <v>#PEND</v>
      </c>
      <c r="H308" t="e">
        <f t="shared" si="53"/>
        <v>#VALUE!</v>
      </c>
      <c r="I308" t="e">
        <f t="shared" si="54"/>
        <v>#VALUE!</v>
      </c>
      <c r="K308" t="s">
        <v>308</v>
      </c>
      <c r="L308" s="4" t="str" cm="1">
        <f t="array" ref="L308">_xll.SNL.Clients.Office.Excel.Functions.SPG(K308, "SP_TOTAL_REV", "CY2023")</f>
        <v>#PEND</v>
      </c>
      <c r="M308" s="4" t="str">
        <f>_xll.SNL.Clients.Office.Excel.Functions.SPG(K308,"IQ_AVG_DILUT_SHARES_OUT","CY2023")</f>
        <v>#PEND</v>
      </c>
      <c r="N308" s="5" t="str">
        <f>_xll.SNL.Clients.Office.Excel.Functions.SPG(K308, "IQ_DILUT_EPS_NORM", "CY2023")</f>
        <v>#PEND</v>
      </c>
      <c r="O308" t="e">
        <f t="shared" si="50"/>
        <v>#VALUE!</v>
      </c>
      <c r="P308" t="e">
        <f t="shared" si="51"/>
        <v>#VALUE!</v>
      </c>
      <c r="Q308" s="5" t="str">
        <f>_xll.SNL.Clients.Office.Excel.Functions.SPG(K308, "SP_MARKETCAP", "12/31/2022")</f>
        <v>#PEND</v>
      </c>
      <c r="R308" t="e">
        <f t="shared" si="55"/>
        <v>#VALUE!</v>
      </c>
      <c r="S308" t="e">
        <f t="shared" si="56"/>
        <v>#VALUE!</v>
      </c>
      <c r="U308" t="s">
        <v>308</v>
      </c>
      <c r="V308" s="4" t="str" cm="1">
        <f t="array" ref="V308">_xll.SNL.Clients.Office.Excel.Functions.SPG(U308, "SP_TOTAL_REV", "CY2021")</f>
        <v>#PEND</v>
      </c>
      <c r="W308" s="4" t="str">
        <f>_xll.SNL.Clients.Office.Excel.Functions.SPG(U308,"IQ_AVG_DILUT_SHARES_OUT","CY2021")</f>
        <v>#PEND</v>
      </c>
      <c r="X308" s="5" t="str">
        <f>_xll.SNL.Clients.Office.Excel.Functions.SPG(U308, "IQ_DILUT_EPS_NORM", "CY2021")</f>
        <v>#PEND</v>
      </c>
      <c r="Y308" t="e">
        <f t="shared" si="57"/>
        <v>#VALUE!</v>
      </c>
      <c r="Z308" t="e">
        <f t="shared" si="58"/>
        <v>#VALUE!</v>
      </c>
      <c r="AA308" s="5" t="str">
        <f>_xll.SNL.Clients.Office.Excel.Functions.SPG(U308, "SP_MARKETCAP", "12/31/2021")</f>
        <v>#PEND</v>
      </c>
      <c r="AB308" t="e">
        <f t="shared" si="52"/>
        <v>#VALUE!</v>
      </c>
      <c r="AC308" t="e">
        <f t="shared" si="59"/>
        <v>#VALUE!</v>
      </c>
    </row>
    <row r="309" spans="1:29" x14ac:dyDescent="0.3">
      <c r="A309" t="s">
        <v>309</v>
      </c>
      <c r="B309" s="4" t="str" cm="1">
        <f t="array" ref="B309">_xll.SNL.Clients.Office.Excel.Functions.SPG(A309, "SP_TOTAL_REV", "CY2023")</f>
        <v>#PEND</v>
      </c>
      <c r="C309" s="4" t="str">
        <f>_xll.SNL.Clients.Office.Excel.Functions.SPG(A309,"IQ_AVG_DILUT_SHARES_OUT","CY2023")</f>
        <v>#PEND</v>
      </c>
      <c r="D309" s="5" t="str">
        <f>_xll.SNL.Clients.Office.Excel.Functions.SPG(A309, "IQ_DILUT_EPS_NORM", "CY2023")</f>
        <v>#PEND</v>
      </c>
      <c r="E309" t="e">
        <f t="shared" si="48"/>
        <v>#VALUE!</v>
      </c>
      <c r="F309" t="e">
        <f t="shared" si="49"/>
        <v>#VALUE!</v>
      </c>
      <c r="G309" s="5" t="str">
        <f>_xll.SNL.Clients.Office.Excel.Functions.SPG(A309, "SP_MARKETCAP", "12/30/2023")</f>
        <v>#PEND</v>
      </c>
      <c r="H309" t="e">
        <f t="shared" si="53"/>
        <v>#VALUE!</v>
      </c>
      <c r="I309" t="e">
        <f t="shared" si="54"/>
        <v>#VALUE!</v>
      </c>
      <c r="K309" t="s">
        <v>309</v>
      </c>
      <c r="L309" s="4" t="str" cm="1">
        <f t="array" ref="L309">_xll.SNL.Clients.Office.Excel.Functions.SPG(K309, "SP_TOTAL_REV", "CY2023")</f>
        <v>#PEND</v>
      </c>
      <c r="M309" s="4" t="str">
        <f>_xll.SNL.Clients.Office.Excel.Functions.SPG(K309,"IQ_AVG_DILUT_SHARES_OUT","CY2023")</f>
        <v>#PEND</v>
      </c>
      <c r="N309" s="5" t="str">
        <f>_xll.SNL.Clients.Office.Excel.Functions.SPG(K309, "IQ_DILUT_EPS_NORM", "CY2023")</f>
        <v>#PEND</v>
      </c>
      <c r="O309" t="e">
        <f t="shared" si="50"/>
        <v>#VALUE!</v>
      </c>
      <c r="P309" t="e">
        <f t="shared" si="51"/>
        <v>#VALUE!</v>
      </c>
      <c r="Q309" s="5" t="str">
        <f>_xll.SNL.Clients.Office.Excel.Functions.SPG(K309, "SP_MARKETCAP", "12/31/2022")</f>
        <v>#PEND</v>
      </c>
      <c r="R309" t="e">
        <f t="shared" si="55"/>
        <v>#VALUE!</v>
      </c>
      <c r="S309" t="e">
        <f t="shared" si="56"/>
        <v>#VALUE!</v>
      </c>
      <c r="U309" t="s">
        <v>309</v>
      </c>
      <c r="V309" s="4" t="str" cm="1">
        <f t="array" ref="V309">_xll.SNL.Clients.Office.Excel.Functions.SPG(U309, "SP_TOTAL_REV", "CY2021")</f>
        <v>#PEND</v>
      </c>
      <c r="W309" s="4" t="str">
        <f>_xll.SNL.Clients.Office.Excel.Functions.SPG(U309,"IQ_AVG_DILUT_SHARES_OUT","CY2021")</f>
        <v>#PEND</v>
      </c>
      <c r="X309" s="5" t="str">
        <f>_xll.SNL.Clients.Office.Excel.Functions.SPG(U309, "IQ_DILUT_EPS_NORM", "CY2021")</f>
        <v>#PEND</v>
      </c>
      <c r="Y309" t="e">
        <f t="shared" si="57"/>
        <v>#VALUE!</v>
      </c>
      <c r="Z309" t="e">
        <f t="shared" si="58"/>
        <v>#VALUE!</v>
      </c>
      <c r="AA309" s="5" t="str">
        <f>_xll.SNL.Clients.Office.Excel.Functions.SPG(U309, "SP_MARKETCAP", "12/31/2021")</f>
        <v>#PEND</v>
      </c>
      <c r="AB309" t="e">
        <f t="shared" si="52"/>
        <v>#VALUE!</v>
      </c>
      <c r="AC309" t="e">
        <f t="shared" si="59"/>
        <v>#VALUE!</v>
      </c>
    </row>
    <row r="310" spans="1:29" x14ac:dyDescent="0.3">
      <c r="A310" t="s">
        <v>310</v>
      </c>
      <c r="B310" s="4" t="str" cm="1">
        <f t="array" ref="B310">_xll.SNL.Clients.Office.Excel.Functions.SPG(A310, "SP_TOTAL_REV", "CY2023")</f>
        <v>#PEND</v>
      </c>
      <c r="C310" s="4" t="str">
        <f>_xll.SNL.Clients.Office.Excel.Functions.SPG(A310,"IQ_AVG_DILUT_SHARES_OUT","CY2023")</f>
        <v>#PEND</v>
      </c>
      <c r="D310" s="5" t="str">
        <f>_xll.SNL.Clients.Office.Excel.Functions.SPG(A310, "IQ_DILUT_EPS_NORM", "CY2023")</f>
        <v>#PEND</v>
      </c>
      <c r="E310" t="e">
        <f t="shared" si="48"/>
        <v>#VALUE!</v>
      </c>
      <c r="F310" t="e">
        <f t="shared" si="49"/>
        <v>#VALUE!</v>
      </c>
      <c r="G310" s="5" t="str">
        <f>_xll.SNL.Clients.Office.Excel.Functions.SPG(A310, "SP_MARKETCAP", "12/30/2023")</f>
        <v>#PEND</v>
      </c>
      <c r="H310" t="e">
        <f t="shared" si="53"/>
        <v>#VALUE!</v>
      </c>
      <c r="I310" t="e">
        <f t="shared" si="54"/>
        <v>#VALUE!</v>
      </c>
      <c r="K310" t="s">
        <v>310</v>
      </c>
      <c r="L310" s="4" t="str" cm="1">
        <f t="array" ref="L310">_xll.SNL.Clients.Office.Excel.Functions.SPG(K310, "SP_TOTAL_REV", "CY2023")</f>
        <v>#PEND</v>
      </c>
      <c r="M310" s="4" t="str">
        <f>_xll.SNL.Clients.Office.Excel.Functions.SPG(K310,"IQ_AVG_DILUT_SHARES_OUT","CY2023")</f>
        <v>#PEND</v>
      </c>
      <c r="N310" s="5" t="str">
        <f>_xll.SNL.Clients.Office.Excel.Functions.SPG(K310, "IQ_DILUT_EPS_NORM", "CY2023")</f>
        <v>#PEND</v>
      </c>
      <c r="O310" t="e">
        <f t="shared" si="50"/>
        <v>#VALUE!</v>
      </c>
      <c r="P310" t="e">
        <f t="shared" si="51"/>
        <v>#VALUE!</v>
      </c>
      <c r="Q310" s="5" t="str">
        <f>_xll.SNL.Clients.Office.Excel.Functions.SPG(K310, "SP_MARKETCAP", "12/31/2022")</f>
        <v>#PEND</v>
      </c>
      <c r="R310" t="e">
        <f t="shared" si="55"/>
        <v>#VALUE!</v>
      </c>
      <c r="S310" t="e">
        <f t="shared" si="56"/>
        <v>#VALUE!</v>
      </c>
      <c r="U310" t="s">
        <v>310</v>
      </c>
      <c r="V310" s="4" t="str" cm="1">
        <f t="array" ref="V310">_xll.SNL.Clients.Office.Excel.Functions.SPG(U310, "SP_TOTAL_REV", "CY2021")</f>
        <v>#PEND</v>
      </c>
      <c r="W310" s="4" t="str">
        <f>_xll.SNL.Clients.Office.Excel.Functions.SPG(U310,"IQ_AVG_DILUT_SHARES_OUT","CY2021")</f>
        <v>#PEND</v>
      </c>
      <c r="X310" s="5" t="str">
        <f>_xll.SNL.Clients.Office.Excel.Functions.SPG(U310, "IQ_DILUT_EPS_NORM", "CY2021")</f>
        <v>#PEND</v>
      </c>
      <c r="Y310" t="e">
        <f t="shared" si="57"/>
        <v>#VALUE!</v>
      </c>
      <c r="Z310" t="e">
        <f t="shared" si="58"/>
        <v>#VALUE!</v>
      </c>
      <c r="AA310" s="5" t="str">
        <f>_xll.SNL.Clients.Office.Excel.Functions.SPG(U310, "SP_MARKETCAP", "12/31/2021")</f>
        <v>#PEND</v>
      </c>
      <c r="AB310" t="e">
        <f t="shared" si="52"/>
        <v>#VALUE!</v>
      </c>
      <c r="AC310" t="e">
        <f t="shared" si="59"/>
        <v>#VALUE!</v>
      </c>
    </row>
    <row r="311" spans="1:29" x14ac:dyDescent="0.3">
      <c r="A311" t="s">
        <v>311</v>
      </c>
      <c r="B311" s="4" t="str" cm="1">
        <f t="array" ref="B311">_xll.SNL.Clients.Office.Excel.Functions.SPG(A311, "SP_TOTAL_REV", "CY2023")</f>
        <v>#PEND</v>
      </c>
      <c r="C311" s="4" t="str">
        <f>_xll.SNL.Clients.Office.Excel.Functions.SPG(A311,"IQ_AVG_DILUT_SHARES_OUT","CY2023")</f>
        <v>#PEND</v>
      </c>
      <c r="D311" s="5" t="str">
        <f>_xll.SNL.Clients.Office.Excel.Functions.SPG(A311, "IQ_DILUT_EPS_NORM", "CY2023")</f>
        <v>#PEND</v>
      </c>
      <c r="E311" t="e">
        <f t="shared" si="48"/>
        <v>#VALUE!</v>
      </c>
      <c r="F311" t="e">
        <f t="shared" si="49"/>
        <v>#VALUE!</v>
      </c>
      <c r="G311" s="5" t="str">
        <f>_xll.SNL.Clients.Office.Excel.Functions.SPG(A311, "SP_MARKETCAP", "12/30/2023")</f>
        <v>#PEND</v>
      </c>
      <c r="H311" t="e">
        <f t="shared" si="53"/>
        <v>#VALUE!</v>
      </c>
      <c r="I311" t="e">
        <f t="shared" si="54"/>
        <v>#VALUE!</v>
      </c>
      <c r="K311" t="s">
        <v>311</v>
      </c>
      <c r="L311" s="4" t="str" cm="1">
        <f t="array" ref="L311">_xll.SNL.Clients.Office.Excel.Functions.SPG(K311, "SP_TOTAL_REV", "CY2023")</f>
        <v>#PEND</v>
      </c>
      <c r="M311" s="4" t="str">
        <f>_xll.SNL.Clients.Office.Excel.Functions.SPG(K311,"IQ_AVG_DILUT_SHARES_OUT","CY2023")</f>
        <v>#PEND</v>
      </c>
      <c r="N311" s="5" t="str">
        <f>_xll.SNL.Clients.Office.Excel.Functions.SPG(K311, "IQ_DILUT_EPS_NORM", "CY2023")</f>
        <v>#PEND</v>
      </c>
      <c r="O311" t="e">
        <f t="shared" si="50"/>
        <v>#VALUE!</v>
      </c>
      <c r="P311" t="e">
        <f t="shared" si="51"/>
        <v>#VALUE!</v>
      </c>
      <c r="Q311" s="5" t="str">
        <f>_xll.SNL.Clients.Office.Excel.Functions.SPG(K311, "SP_MARKETCAP", "12/31/2022")</f>
        <v>#PEND</v>
      </c>
      <c r="R311" t="e">
        <f t="shared" si="55"/>
        <v>#VALUE!</v>
      </c>
      <c r="S311" t="e">
        <f t="shared" si="56"/>
        <v>#VALUE!</v>
      </c>
      <c r="U311" t="s">
        <v>311</v>
      </c>
      <c r="V311" s="4" t="str" cm="1">
        <f t="array" ref="V311">_xll.SNL.Clients.Office.Excel.Functions.SPG(U311, "SP_TOTAL_REV", "CY2021")</f>
        <v>#PEND</v>
      </c>
      <c r="W311" s="4" t="str">
        <f>_xll.SNL.Clients.Office.Excel.Functions.SPG(U311,"IQ_AVG_DILUT_SHARES_OUT","CY2021")</f>
        <v>#PEND</v>
      </c>
      <c r="X311" s="5" t="str">
        <f>_xll.SNL.Clients.Office.Excel.Functions.SPG(U311, "IQ_DILUT_EPS_NORM", "CY2021")</f>
        <v>#PEND</v>
      </c>
      <c r="Y311" t="e">
        <f t="shared" si="57"/>
        <v>#VALUE!</v>
      </c>
      <c r="Z311" t="e">
        <f t="shared" si="58"/>
        <v>#VALUE!</v>
      </c>
      <c r="AA311" s="5" t="str">
        <f>_xll.SNL.Clients.Office.Excel.Functions.SPG(U311, "SP_MARKETCAP", "12/31/2021")</f>
        <v>#PEND</v>
      </c>
      <c r="AB311" t="e">
        <f t="shared" si="52"/>
        <v>#VALUE!</v>
      </c>
      <c r="AC311" t="e">
        <f t="shared" si="59"/>
        <v>#VALUE!</v>
      </c>
    </row>
    <row r="312" spans="1:29" x14ac:dyDescent="0.3">
      <c r="A312" t="s">
        <v>312</v>
      </c>
      <c r="B312" s="4" t="str" cm="1">
        <f t="array" ref="B312">_xll.SNL.Clients.Office.Excel.Functions.SPG(A312, "SP_TOTAL_REV", "CY2023")</f>
        <v>#PEND</v>
      </c>
      <c r="C312" s="4" t="str">
        <f>_xll.SNL.Clients.Office.Excel.Functions.SPG(A312,"IQ_AVG_DILUT_SHARES_OUT","CY2023")</f>
        <v>#PEND</v>
      </c>
      <c r="D312" s="5" t="str">
        <f>_xll.SNL.Clients.Office.Excel.Functions.SPG(A312, "IQ_DILUT_EPS_NORM", "CY2023")</f>
        <v>#PEND</v>
      </c>
      <c r="E312" t="e">
        <f t="shared" si="48"/>
        <v>#VALUE!</v>
      </c>
      <c r="F312" t="e">
        <f t="shared" si="49"/>
        <v>#VALUE!</v>
      </c>
      <c r="G312" s="5" t="str">
        <f>_xll.SNL.Clients.Office.Excel.Functions.SPG(A312, "SP_MARKETCAP", "12/30/2023")</f>
        <v>#PEND</v>
      </c>
      <c r="H312" t="e">
        <f t="shared" si="53"/>
        <v>#VALUE!</v>
      </c>
      <c r="I312" t="e">
        <f t="shared" si="54"/>
        <v>#VALUE!</v>
      </c>
      <c r="K312" t="s">
        <v>312</v>
      </c>
      <c r="L312" s="4" t="str" cm="1">
        <f t="array" ref="L312">_xll.SNL.Clients.Office.Excel.Functions.SPG(K312, "SP_TOTAL_REV", "CY2023")</f>
        <v>#PEND</v>
      </c>
      <c r="M312" s="4" t="str">
        <f>_xll.SNL.Clients.Office.Excel.Functions.SPG(K312,"IQ_AVG_DILUT_SHARES_OUT","CY2023")</f>
        <v>#PEND</v>
      </c>
      <c r="N312" s="5" t="str">
        <f>_xll.SNL.Clients.Office.Excel.Functions.SPG(K312, "IQ_DILUT_EPS_NORM", "CY2023")</f>
        <v>#PEND</v>
      </c>
      <c r="O312" t="e">
        <f t="shared" si="50"/>
        <v>#VALUE!</v>
      </c>
      <c r="P312" t="e">
        <f t="shared" si="51"/>
        <v>#VALUE!</v>
      </c>
      <c r="Q312" s="5" t="str">
        <f>_xll.SNL.Clients.Office.Excel.Functions.SPG(K312, "SP_MARKETCAP", "12/31/2022")</f>
        <v>#PEND</v>
      </c>
      <c r="R312" t="e">
        <f t="shared" si="55"/>
        <v>#VALUE!</v>
      </c>
      <c r="S312" t="e">
        <f t="shared" si="56"/>
        <v>#VALUE!</v>
      </c>
      <c r="U312" t="s">
        <v>312</v>
      </c>
      <c r="V312" s="4" t="str" cm="1">
        <f t="array" ref="V312">_xll.SNL.Clients.Office.Excel.Functions.SPG(U312, "SP_TOTAL_REV", "CY2021")</f>
        <v>#PEND</v>
      </c>
      <c r="W312" s="4" t="str">
        <f>_xll.SNL.Clients.Office.Excel.Functions.SPG(U312,"IQ_AVG_DILUT_SHARES_OUT","CY2021")</f>
        <v>#PEND</v>
      </c>
      <c r="X312" s="5" t="str">
        <f>_xll.SNL.Clients.Office.Excel.Functions.SPG(U312, "IQ_DILUT_EPS_NORM", "CY2021")</f>
        <v>#PEND</v>
      </c>
      <c r="Y312" t="e">
        <f t="shared" si="57"/>
        <v>#VALUE!</v>
      </c>
      <c r="Z312" t="e">
        <f t="shared" si="58"/>
        <v>#VALUE!</v>
      </c>
      <c r="AA312" s="5" t="str">
        <f>_xll.SNL.Clients.Office.Excel.Functions.SPG(U312, "SP_MARKETCAP", "12/31/2021")</f>
        <v>#PEND</v>
      </c>
      <c r="AB312" t="e">
        <f t="shared" si="52"/>
        <v>#VALUE!</v>
      </c>
      <c r="AC312" t="e">
        <f t="shared" si="59"/>
        <v>#VALUE!</v>
      </c>
    </row>
    <row r="313" spans="1:29" x14ac:dyDescent="0.3">
      <c r="A313" t="s">
        <v>313</v>
      </c>
      <c r="B313" s="4" t="str" cm="1">
        <f t="array" ref="B313">_xll.SNL.Clients.Office.Excel.Functions.SPG(A313, "SP_TOTAL_REV", "CY2023")</f>
        <v>#PEND</v>
      </c>
      <c r="C313" s="4" t="str">
        <f>_xll.SNL.Clients.Office.Excel.Functions.SPG(A313,"IQ_AVG_DILUT_SHARES_OUT","CY2023")</f>
        <v>#PEND</v>
      </c>
      <c r="D313" s="5" t="str">
        <f>_xll.SNL.Clients.Office.Excel.Functions.SPG(A313, "IQ_DILUT_EPS_NORM", "CY2023")</f>
        <v>#PEND</v>
      </c>
      <c r="E313" t="e">
        <f t="shared" si="48"/>
        <v>#VALUE!</v>
      </c>
      <c r="F313" t="e">
        <f t="shared" si="49"/>
        <v>#VALUE!</v>
      </c>
      <c r="G313" s="5" t="str">
        <f>_xll.SNL.Clients.Office.Excel.Functions.SPG(A313, "SP_MARKETCAP", "12/30/2023")</f>
        <v>#PEND</v>
      </c>
      <c r="H313" t="e">
        <f t="shared" si="53"/>
        <v>#VALUE!</v>
      </c>
      <c r="I313" t="e">
        <f t="shared" si="54"/>
        <v>#VALUE!</v>
      </c>
      <c r="K313" t="s">
        <v>313</v>
      </c>
      <c r="L313" s="4" t="str" cm="1">
        <f t="array" ref="L313">_xll.SNL.Clients.Office.Excel.Functions.SPG(K313, "SP_TOTAL_REV", "CY2023")</f>
        <v>#PEND</v>
      </c>
      <c r="M313" s="4" t="str">
        <f>_xll.SNL.Clients.Office.Excel.Functions.SPG(K313,"IQ_AVG_DILUT_SHARES_OUT","CY2023")</f>
        <v>#PEND</v>
      </c>
      <c r="N313" s="5" t="str">
        <f>_xll.SNL.Clients.Office.Excel.Functions.SPG(K313, "IQ_DILUT_EPS_NORM", "CY2023")</f>
        <v>#PEND</v>
      </c>
      <c r="O313" t="e">
        <f t="shared" si="50"/>
        <v>#VALUE!</v>
      </c>
      <c r="P313" t="e">
        <f t="shared" si="51"/>
        <v>#VALUE!</v>
      </c>
      <c r="Q313" s="5" t="str">
        <f>_xll.SNL.Clients.Office.Excel.Functions.SPG(K313, "SP_MARKETCAP", "12/31/2022")</f>
        <v>#PEND</v>
      </c>
      <c r="R313" t="e">
        <f t="shared" si="55"/>
        <v>#VALUE!</v>
      </c>
      <c r="S313" t="e">
        <f t="shared" si="56"/>
        <v>#VALUE!</v>
      </c>
      <c r="U313" t="s">
        <v>313</v>
      </c>
      <c r="V313" s="4" t="str" cm="1">
        <f t="array" ref="V313">_xll.SNL.Clients.Office.Excel.Functions.SPG(U313, "SP_TOTAL_REV", "CY2021")</f>
        <v>#PEND</v>
      </c>
      <c r="W313" s="4" t="str">
        <f>_xll.SNL.Clients.Office.Excel.Functions.SPG(U313,"IQ_AVG_DILUT_SHARES_OUT","CY2021")</f>
        <v>#PEND</v>
      </c>
      <c r="X313" s="5" t="str">
        <f>_xll.SNL.Clients.Office.Excel.Functions.SPG(U313, "IQ_DILUT_EPS_NORM", "CY2021")</f>
        <v>#PEND</v>
      </c>
      <c r="Y313" t="e">
        <f t="shared" si="57"/>
        <v>#VALUE!</v>
      </c>
      <c r="Z313" t="e">
        <f t="shared" si="58"/>
        <v>#VALUE!</v>
      </c>
      <c r="AA313" s="5" t="str">
        <f>_xll.SNL.Clients.Office.Excel.Functions.SPG(U313, "SP_MARKETCAP", "12/31/2021")</f>
        <v>#PEND</v>
      </c>
      <c r="AB313" t="e">
        <f t="shared" si="52"/>
        <v>#VALUE!</v>
      </c>
      <c r="AC313" t="e">
        <f t="shared" si="59"/>
        <v>#VALUE!</v>
      </c>
    </row>
    <row r="314" spans="1:29" x14ac:dyDescent="0.3">
      <c r="A314" t="s">
        <v>314</v>
      </c>
      <c r="B314" s="4" t="str" cm="1">
        <f t="array" ref="B314">_xll.SNL.Clients.Office.Excel.Functions.SPG(A314, "SP_TOTAL_REV", "CY2023")</f>
        <v>#PEND</v>
      </c>
      <c r="C314" s="4" t="str">
        <f>_xll.SNL.Clients.Office.Excel.Functions.SPG(A314,"IQ_AVG_DILUT_SHARES_OUT","CY2023")</f>
        <v>#PEND</v>
      </c>
      <c r="D314" s="5" t="str">
        <f>_xll.SNL.Clients.Office.Excel.Functions.SPG(A314, "IQ_DILUT_EPS_NORM", "CY2023")</f>
        <v>#PEND</v>
      </c>
      <c r="E314" t="e">
        <f t="shared" si="48"/>
        <v>#VALUE!</v>
      </c>
      <c r="F314" t="e">
        <f t="shared" si="49"/>
        <v>#VALUE!</v>
      </c>
      <c r="G314" s="5" t="str">
        <f>_xll.SNL.Clients.Office.Excel.Functions.SPG(A314, "SP_MARKETCAP", "12/30/2023")</f>
        <v>#PEND</v>
      </c>
      <c r="H314" t="e">
        <f t="shared" si="53"/>
        <v>#VALUE!</v>
      </c>
      <c r="I314" t="e">
        <f t="shared" si="54"/>
        <v>#VALUE!</v>
      </c>
      <c r="K314" t="s">
        <v>314</v>
      </c>
      <c r="L314" s="4" t="str" cm="1">
        <f t="array" ref="L314">_xll.SNL.Clients.Office.Excel.Functions.SPG(K314, "SP_TOTAL_REV", "CY2023")</f>
        <v>#PEND</v>
      </c>
      <c r="M314" s="4" t="str">
        <f>_xll.SNL.Clients.Office.Excel.Functions.SPG(K314,"IQ_AVG_DILUT_SHARES_OUT","CY2023")</f>
        <v>#PEND</v>
      </c>
      <c r="N314" s="5" t="str">
        <f>_xll.SNL.Clients.Office.Excel.Functions.SPG(K314, "IQ_DILUT_EPS_NORM", "CY2023")</f>
        <v>#PEND</v>
      </c>
      <c r="O314" t="e">
        <f t="shared" si="50"/>
        <v>#VALUE!</v>
      </c>
      <c r="P314" t="e">
        <f t="shared" si="51"/>
        <v>#VALUE!</v>
      </c>
      <c r="Q314" s="5" t="str">
        <f>_xll.SNL.Clients.Office.Excel.Functions.SPG(K314, "SP_MARKETCAP", "12/31/2022")</f>
        <v>#PEND</v>
      </c>
      <c r="R314" t="e">
        <f t="shared" si="55"/>
        <v>#VALUE!</v>
      </c>
      <c r="S314" t="e">
        <f t="shared" si="56"/>
        <v>#VALUE!</v>
      </c>
      <c r="U314" t="s">
        <v>314</v>
      </c>
      <c r="V314" s="4" t="str" cm="1">
        <f t="array" ref="V314">_xll.SNL.Clients.Office.Excel.Functions.SPG(U314, "SP_TOTAL_REV", "CY2021")</f>
        <v>#PEND</v>
      </c>
      <c r="W314" s="4" t="str">
        <f>_xll.SNL.Clients.Office.Excel.Functions.SPG(U314,"IQ_AVG_DILUT_SHARES_OUT","CY2021")</f>
        <v>#PEND</v>
      </c>
      <c r="X314" s="5" t="str">
        <f>_xll.SNL.Clients.Office.Excel.Functions.SPG(U314, "IQ_DILUT_EPS_NORM", "CY2021")</f>
        <v>#PEND</v>
      </c>
      <c r="Y314" t="e">
        <f t="shared" si="57"/>
        <v>#VALUE!</v>
      </c>
      <c r="Z314" t="e">
        <f t="shared" si="58"/>
        <v>#VALUE!</v>
      </c>
      <c r="AA314" s="5" t="str">
        <f>_xll.SNL.Clients.Office.Excel.Functions.SPG(U314, "SP_MARKETCAP", "12/31/2021")</f>
        <v>#PEND</v>
      </c>
      <c r="AB314" t="e">
        <f t="shared" si="52"/>
        <v>#VALUE!</v>
      </c>
      <c r="AC314" t="e">
        <f t="shared" si="59"/>
        <v>#VALUE!</v>
      </c>
    </row>
    <row r="315" spans="1:29" x14ac:dyDescent="0.3">
      <c r="A315" t="s">
        <v>315</v>
      </c>
      <c r="B315" s="4" t="str" cm="1">
        <f t="array" ref="B315">_xll.SNL.Clients.Office.Excel.Functions.SPG(A315, "SP_TOTAL_REV", "CY2023")</f>
        <v>#PEND</v>
      </c>
      <c r="C315" s="4" t="str">
        <f>_xll.SNL.Clients.Office.Excel.Functions.SPG(A315,"IQ_AVG_DILUT_SHARES_OUT","CY2023")</f>
        <v>#PEND</v>
      </c>
      <c r="D315" s="5" t="str">
        <f>_xll.SNL.Clients.Office.Excel.Functions.SPG(A315, "IQ_DILUT_EPS_NORM", "CY2023")</f>
        <v>#PEND</v>
      </c>
      <c r="E315" t="e">
        <f t="shared" si="48"/>
        <v>#VALUE!</v>
      </c>
      <c r="F315" t="e">
        <f t="shared" si="49"/>
        <v>#VALUE!</v>
      </c>
      <c r="G315" s="5" t="str">
        <f>_xll.SNL.Clients.Office.Excel.Functions.SPG(A315, "SP_MARKETCAP", "12/30/2023")</f>
        <v>#PEND</v>
      </c>
      <c r="H315" t="e">
        <f t="shared" si="53"/>
        <v>#VALUE!</v>
      </c>
      <c r="I315" t="e">
        <f t="shared" si="54"/>
        <v>#VALUE!</v>
      </c>
      <c r="K315" t="s">
        <v>315</v>
      </c>
      <c r="L315" s="4" t="str" cm="1">
        <f t="array" ref="L315">_xll.SNL.Clients.Office.Excel.Functions.SPG(K315, "SP_TOTAL_REV", "CY2023")</f>
        <v>#PEND</v>
      </c>
      <c r="M315" s="4" t="str">
        <f>_xll.SNL.Clients.Office.Excel.Functions.SPG(K315,"IQ_AVG_DILUT_SHARES_OUT","CY2023")</f>
        <v>#PEND</v>
      </c>
      <c r="N315" s="5" t="str">
        <f>_xll.SNL.Clients.Office.Excel.Functions.SPG(K315, "IQ_DILUT_EPS_NORM", "CY2023")</f>
        <v>#PEND</v>
      </c>
      <c r="O315" t="e">
        <f t="shared" si="50"/>
        <v>#VALUE!</v>
      </c>
      <c r="P315" t="e">
        <f t="shared" si="51"/>
        <v>#VALUE!</v>
      </c>
      <c r="Q315" s="5" t="str">
        <f>_xll.SNL.Clients.Office.Excel.Functions.SPG(K315, "SP_MARKETCAP", "12/31/2022")</f>
        <v>#PEND</v>
      </c>
      <c r="R315" t="e">
        <f t="shared" si="55"/>
        <v>#VALUE!</v>
      </c>
      <c r="S315" t="e">
        <f t="shared" si="56"/>
        <v>#VALUE!</v>
      </c>
      <c r="U315" t="s">
        <v>315</v>
      </c>
      <c r="V315" s="4" t="str" cm="1">
        <f t="array" ref="V315">_xll.SNL.Clients.Office.Excel.Functions.SPG(U315, "SP_TOTAL_REV", "CY2021")</f>
        <v>#PEND</v>
      </c>
      <c r="W315" s="4" t="str">
        <f>_xll.SNL.Clients.Office.Excel.Functions.SPG(U315,"IQ_AVG_DILUT_SHARES_OUT","CY2021")</f>
        <v>#PEND</v>
      </c>
      <c r="X315" s="5" t="str">
        <f>_xll.SNL.Clients.Office.Excel.Functions.SPG(U315, "IQ_DILUT_EPS_NORM", "CY2021")</f>
        <v>#PEND</v>
      </c>
      <c r="Y315" t="e">
        <f t="shared" si="57"/>
        <v>#VALUE!</v>
      </c>
      <c r="Z315" t="e">
        <f t="shared" si="58"/>
        <v>#VALUE!</v>
      </c>
      <c r="AA315" s="5" t="str">
        <f>_xll.SNL.Clients.Office.Excel.Functions.SPG(U315, "SP_MARKETCAP", "12/31/2021")</f>
        <v>#PEND</v>
      </c>
      <c r="AB315" t="e">
        <f t="shared" si="52"/>
        <v>#VALUE!</v>
      </c>
      <c r="AC315" t="e">
        <f t="shared" si="59"/>
        <v>#VALUE!</v>
      </c>
    </row>
    <row r="316" spans="1:29" x14ac:dyDescent="0.3">
      <c r="A316" t="s">
        <v>316</v>
      </c>
      <c r="B316" s="4" t="str" cm="1">
        <f t="array" ref="B316">_xll.SNL.Clients.Office.Excel.Functions.SPG(A316, "SP_TOTAL_REV", "CY2023")</f>
        <v>#PEND</v>
      </c>
      <c r="C316" s="4" t="str">
        <f>_xll.SNL.Clients.Office.Excel.Functions.SPG(A316,"IQ_AVG_DILUT_SHARES_OUT","CY2023")</f>
        <v>#PEND</v>
      </c>
      <c r="D316" s="5" t="str">
        <f>_xll.SNL.Clients.Office.Excel.Functions.SPG(A316, "IQ_DILUT_EPS_NORM", "CY2023")</f>
        <v>#PEND</v>
      </c>
      <c r="E316" t="e">
        <f t="shared" si="48"/>
        <v>#VALUE!</v>
      </c>
      <c r="F316" t="e">
        <f t="shared" si="49"/>
        <v>#VALUE!</v>
      </c>
      <c r="G316" s="5" t="str">
        <f>_xll.SNL.Clients.Office.Excel.Functions.SPG(A316, "SP_MARKETCAP", "12/30/2023")</f>
        <v>#PEND</v>
      </c>
      <c r="H316" t="e">
        <f t="shared" si="53"/>
        <v>#VALUE!</v>
      </c>
      <c r="I316" t="e">
        <f t="shared" si="54"/>
        <v>#VALUE!</v>
      </c>
      <c r="K316" t="s">
        <v>316</v>
      </c>
      <c r="L316" s="4" t="str" cm="1">
        <f t="array" ref="L316">_xll.SNL.Clients.Office.Excel.Functions.SPG(K316, "SP_TOTAL_REV", "CY2023")</f>
        <v>#PEND</v>
      </c>
      <c r="M316" s="4" t="str">
        <f>_xll.SNL.Clients.Office.Excel.Functions.SPG(K316,"IQ_AVG_DILUT_SHARES_OUT","CY2023")</f>
        <v>#PEND</v>
      </c>
      <c r="N316" s="5" t="str">
        <f>_xll.SNL.Clients.Office.Excel.Functions.SPG(K316, "IQ_DILUT_EPS_NORM", "CY2023")</f>
        <v>#PEND</v>
      </c>
      <c r="O316" t="e">
        <f t="shared" si="50"/>
        <v>#VALUE!</v>
      </c>
      <c r="P316" t="e">
        <f t="shared" si="51"/>
        <v>#VALUE!</v>
      </c>
      <c r="Q316" s="5" t="str">
        <f>_xll.SNL.Clients.Office.Excel.Functions.SPG(K316, "SP_MARKETCAP", "12/31/2022")</f>
        <v>#PEND</v>
      </c>
      <c r="R316" t="e">
        <f t="shared" si="55"/>
        <v>#VALUE!</v>
      </c>
      <c r="S316" t="e">
        <f t="shared" si="56"/>
        <v>#VALUE!</v>
      </c>
      <c r="U316" t="s">
        <v>316</v>
      </c>
      <c r="V316" s="4" t="str" cm="1">
        <f t="array" ref="V316">_xll.SNL.Clients.Office.Excel.Functions.SPG(U316, "SP_TOTAL_REV", "CY2021")</f>
        <v>#PEND</v>
      </c>
      <c r="W316" s="4" t="str">
        <f>_xll.SNL.Clients.Office.Excel.Functions.SPG(U316,"IQ_AVG_DILUT_SHARES_OUT","CY2021")</f>
        <v>#PEND</v>
      </c>
      <c r="X316" s="5" t="str">
        <f>_xll.SNL.Clients.Office.Excel.Functions.SPG(U316, "IQ_DILUT_EPS_NORM", "CY2021")</f>
        <v>#PEND</v>
      </c>
      <c r="Y316" t="e">
        <f t="shared" si="57"/>
        <v>#VALUE!</v>
      </c>
      <c r="Z316" t="e">
        <f t="shared" si="58"/>
        <v>#VALUE!</v>
      </c>
      <c r="AA316" s="5" t="str">
        <f>_xll.SNL.Clients.Office.Excel.Functions.SPG(U316, "SP_MARKETCAP", "12/31/2021")</f>
        <v>#PEND</v>
      </c>
      <c r="AB316" t="e">
        <f t="shared" si="52"/>
        <v>#VALUE!</v>
      </c>
      <c r="AC316" t="e">
        <f t="shared" si="59"/>
        <v>#VALUE!</v>
      </c>
    </row>
    <row r="317" spans="1:29" x14ac:dyDescent="0.3">
      <c r="A317" t="s">
        <v>317</v>
      </c>
      <c r="B317" s="4" t="str" cm="1">
        <f t="array" ref="B317">_xll.SNL.Clients.Office.Excel.Functions.SPG(A317, "SP_TOTAL_REV", "CY2023")</f>
        <v>#PEND</v>
      </c>
      <c r="C317" s="4" t="str">
        <f>_xll.SNL.Clients.Office.Excel.Functions.SPG(A317,"IQ_AVG_DILUT_SHARES_OUT","CY2023")</f>
        <v>#PEND</v>
      </c>
      <c r="D317" s="5" t="str">
        <f>_xll.SNL.Clients.Office.Excel.Functions.SPG(A317, "IQ_DILUT_EPS_NORM", "CY2023")</f>
        <v>#PEND</v>
      </c>
      <c r="E317" t="e">
        <f t="shared" si="48"/>
        <v>#VALUE!</v>
      </c>
      <c r="F317" t="e">
        <f t="shared" si="49"/>
        <v>#VALUE!</v>
      </c>
      <c r="G317" s="5" t="str">
        <f>_xll.SNL.Clients.Office.Excel.Functions.SPG(A317, "SP_MARKETCAP", "12/30/2023")</f>
        <v>#PEND</v>
      </c>
      <c r="H317" t="e">
        <f t="shared" si="53"/>
        <v>#VALUE!</v>
      </c>
      <c r="I317" t="e">
        <f t="shared" si="54"/>
        <v>#VALUE!</v>
      </c>
      <c r="K317" t="s">
        <v>317</v>
      </c>
      <c r="L317" s="4" t="str" cm="1">
        <f t="array" ref="L317">_xll.SNL.Clients.Office.Excel.Functions.SPG(K317, "SP_TOTAL_REV", "CY2023")</f>
        <v>#PEND</v>
      </c>
      <c r="M317" s="4" t="str">
        <f>_xll.SNL.Clients.Office.Excel.Functions.SPG(K317,"IQ_AVG_DILUT_SHARES_OUT","CY2023")</f>
        <v>#PEND</v>
      </c>
      <c r="N317" s="5" t="str">
        <f>_xll.SNL.Clients.Office.Excel.Functions.SPG(K317, "IQ_DILUT_EPS_NORM", "CY2023")</f>
        <v>#PEND</v>
      </c>
      <c r="O317" t="e">
        <f t="shared" si="50"/>
        <v>#VALUE!</v>
      </c>
      <c r="P317" t="e">
        <f t="shared" si="51"/>
        <v>#VALUE!</v>
      </c>
      <c r="Q317" s="5" t="str">
        <f>_xll.SNL.Clients.Office.Excel.Functions.SPG(K317, "SP_MARKETCAP", "12/31/2022")</f>
        <v>#PEND</v>
      </c>
      <c r="R317" t="e">
        <f t="shared" si="55"/>
        <v>#VALUE!</v>
      </c>
      <c r="S317" t="e">
        <f t="shared" si="56"/>
        <v>#VALUE!</v>
      </c>
      <c r="U317" t="s">
        <v>317</v>
      </c>
      <c r="V317" s="4" t="str" cm="1">
        <f t="array" ref="V317">_xll.SNL.Clients.Office.Excel.Functions.SPG(U317, "SP_TOTAL_REV", "CY2021")</f>
        <v>#PEND</v>
      </c>
      <c r="W317" s="4" t="str">
        <f>_xll.SNL.Clients.Office.Excel.Functions.SPG(U317,"IQ_AVG_DILUT_SHARES_OUT","CY2021")</f>
        <v>#PEND</v>
      </c>
      <c r="X317" s="5" t="str">
        <f>_xll.SNL.Clients.Office.Excel.Functions.SPG(U317, "IQ_DILUT_EPS_NORM", "CY2021")</f>
        <v>#PEND</v>
      </c>
      <c r="Y317" t="e">
        <f t="shared" si="57"/>
        <v>#VALUE!</v>
      </c>
      <c r="Z317" t="e">
        <f t="shared" si="58"/>
        <v>#VALUE!</v>
      </c>
      <c r="AA317" s="5" t="str">
        <f>_xll.SNL.Clients.Office.Excel.Functions.SPG(U317, "SP_MARKETCAP", "12/31/2021")</f>
        <v>#PEND</v>
      </c>
      <c r="AB317" t="e">
        <f t="shared" si="52"/>
        <v>#VALUE!</v>
      </c>
      <c r="AC317" t="e">
        <f t="shared" si="59"/>
        <v>#VALUE!</v>
      </c>
    </row>
    <row r="318" spans="1:29" x14ac:dyDescent="0.3">
      <c r="A318" t="s">
        <v>318</v>
      </c>
      <c r="B318" s="4" t="str" cm="1">
        <f t="array" ref="B318">_xll.SNL.Clients.Office.Excel.Functions.SPG(A318, "SP_TOTAL_REV", "CY2023")</f>
        <v>#PEND</v>
      </c>
      <c r="C318" s="4" t="str">
        <f>_xll.SNL.Clients.Office.Excel.Functions.SPG(A318,"IQ_AVG_DILUT_SHARES_OUT","CY2023")</f>
        <v>#PEND</v>
      </c>
      <c r="D318" s="5" t="str">
        <f>_xll.SNL.Clients.Office.Excel.Functions.SPG(A318, "IQ_DILUT_EPS_NORM", "CY2023")</f>
        <v>#PEND</v>
      </c>
      <c r="E318" t="e">
        <f t="shared" si="48"/>
        <v>#VALUE!</v>
      </c>
      <c r="F318" t="e">
        <f t="shared" si="49"/>
        <v>#VALUE!</v>
      </c>
      <c r="G318" s="5" t="str">
        <f>_xll.SNL.Clients.Office.Excel.Functions.SPG(A318, "SP_MARKETCAP", "12/30/2023")</f>
        <v>#PEND</v>
      </c>
      <c r="H318" t="e">
        <f t="shared" si="53"/>
        <v>#VALUE!</v>
      </c>
      <c r="I318" t="e">
        <f t="shared" si="54"/>
        <v>#VALUE!</v>
      </c>
      <c r="K318" t="s">
        <v>318</v>
      </c>
      <c r="L318" s="4" t="str" cm="1">
        <f t="array" ref="L318">_xll.SNL.Clients.Office.Excel.Functions.SPG(K318, "SP_TOTAL_REV", "CY2023")</f>
        <v>#PEND</v>
      </c>
      <c r="M318" s="4" t="str">
        <f>_xll.SNL.Clients.Office.Excel.Functions.SPG(K318,"IQ_AVG_DILUT_SHARES_OUT","CY2023")</f>
        <v>#PEND</v>
      </c>
      <c r="N318" s="5" t="str">
        <f>_xll.SNL.Clients.Office.Excel.Functions.SPG(K318, "IQ_DILUT_EPS_NORM", "CY2023")</f>
        <v>#PEND</v>
      </c>
      <c r="O318" t="e">
        <f t="shared" si="50"/>
        <v>#VALUE!</v>
      </c>
      <c r="P318" t="e">
        <f t="shared" si="51"/>
        <v>#VALUE!</v>
      </c>
      <c r="Q318" s="5" t="str">
        <f>_xll.SNL.Clients.Office.Excel.Functions.SPG(K318, "SP_MARKETCAP", "12/31/2022")</f>
        <v>#PEND</v>
      </c>
      <c r="R318" t="e">
        <f t="shared" si="55"/>
        <v>#VALUE!</v>
      </c>
      <c r="S318" t="e">
        <f t="shared" si="56"/>
        <v>#VALUE!</v>
      </c>
      <c r="U318" t="s">
        <v>318</v>
      </c>
      <c r="V318" s="4" t="str" cm="1">
        <f t="array" ref="V318">_xll.SNL.Clients.Office.Excel.Functions.SPG(U318, "SP_TOTAL_REV", "CY2021")</f>
        <v>#PEND</v>
      </c>
      <c r="W318" s="4" t="str">
        <f>_xll.SNL.Clients.Office.Excel.Functions.SPG(U318,"IQ_AVG_DILUT_SHARES_OUT","CY2021")</f>
        <v>#PEND</v>
      </c>
      <c r="X318" s="5" t="str">
        <f>_xll.SNL.Clients.Office.Excel.Functions.SPG(U318, "IQ_DILUT_EPS_NORM", "CY2021")</f>
        <v>#PEND</v>
      </c>
      <c r="Y318" t="e">
        <f t="shared" si="57"/>
        <v>#VALUE!</v>
      </c>
      <c r="Z318" t="e">
        <f t="shared" si="58"/>
        <v>#VALUE!</v>
      </c>
      <c r="AA318" s="5" t="str">
        <f>_xll.SNL.Clients.Office.Excel.Functions.SPG(U318, "SP_MARKETCAP", "12/31/2021")</f>
        <v>#PEND</v>
      </c>
      <c r="AB318" t="e">
        <f t="shared" si="52"/>
        <v>#VALUE!</v>
      </c>
      <c r="AC318" t="e">
        <f t="shared" si="59"/>
        <v>#VALUE!</v>
      </c>
    </row>
    <row r="319" spans="1:29" x14ac:dyDescent="0.3">
      <c r="A319" t="s">
        <v>319</v>
      </c>
      <c r="B319" s="4" t="str" cm="1">
        <f t="array" ref="B319">_xll.SNL.Clients.Office.Excel.Functions.SPG(A319, "SP_TOTAL_REV", "CY2023")</f>
        <v>#PEND</v>
      </c>
      <c r="C319" s="4" t="str">
        <f>_xll.SNL.Clients.Office.Excel.Functions.SPG(A319,"IQ_AVG_DILUT_SHARES_OUT","CY2023")</f>
        <v>#PEND</v>
      </c>
      <c r="D319" s="5" t="str">
        <f>_xll.SNL.Clients.Office.Excel.Functions.SPG(A319, "IQ_DILUT_EPS_NORM", "CY2023")</f>
        <v>#PEND</v>
      </c>
      <c r="E319" t="e">
        <f t="shared" si="48"/>
        <v>#VALUE!</v>
      </c>
      <c r="F319" t="e">
        <f t="shared" si="49"/>
        <v>#VALUE!</v>
      </c>
      <c r="G319" s="5" t="str">
        <f>_xll.SNL.Clients.Office.Excel.Functions.SPG(A319, "SP_MARKETCAP", "12/30/2023")</f>
        <v>#PEND</v>
      </c>
      <c r="H319" t="e">
        <f t="shared" si="53"/>
        <v>#VALUE!</v>
      </c>
      <c r="I319" t="e">
        <f t="shared" si="54"/>
        <v>#VALUE!</v>
      </c>
      <c r="K319" t="s">
        <v>319</v>
      </c>
      <c r="L319" s="4" t="str" cm="1">
        <f t="array" ref="L319">_xll.SNL.Clients.Office.Excel.Functions.SPG(K319, "SP_TOTAL_REV", "CY2023")</f>
        <v>#PEND</v>
      </c>
      <c r="M319" s="4" t="str">
        <f>_xll.SNL.Clients.Office.Excel.Functions.SPG(K319,"IQ_AVG_DILUT_SHARES_OUT","CY2023")</f>
        <v>#PEND</v>
      </c>
      <c r="N319" s="5" t="str">
        <f>_xll.SNL.Clients.Office.Excel.Functions.SPG(K319, "IQ_DILUT_EPS_NORM", "CY2023")</f>
        <v>#PEND</v>
      </c>
      <c r="O319" t="e">
        <f t="shared" si="50"/>
        <v>#VALUE!</v>
      </c>
      <c r="P319" t="e">
        <f t="shared" si="51"/>
        <v>#VALUE!</v>
      </c>
      <c r="Q319" s="5" t="str">
        <f>_xll.SNL.Clients.Office.Excel.Functions.SPG(K319, "SP_MARKETCAP", "12/31/2022")</f>
        <v>#PEND</v>
      </c>
      <c r="R319" t="e">
        <f t="shared" si="55"/>
        <v>#VALUE!</v>
      </c>
      <c r="S319" t="e">
        <f t="shared" si="56"/>
        <v>#VALUE!</v>
      </c>
      <c r="U319" t="s">
        <v>319</v>
      </c>
      <c r="V319" s="4" t="str" cm="1">
        <f t="array" ref="V319">_xll.SNL.Clients.Office.Excel.Functions.SPG(U319, "SP_TOTAL_REV", "CY2021")</f>
        <v>#PEND</v>
      </c>
      <c r="W319" s="4" t="str">
        <f>_xll.SNL.Clients.Office.Excel.Functions.SPG(U319,"IQ_AVG_DILUT_SHARES_OUT","CY2021")</f>
        <v>#PEND</v>
      </c>
      <c r="X319" s="5" t="str">
        <f>_xll.SNL.Clients.Office.Excel.Functions.SPG(U319, "IQ_DILUT_EPS_NORM", "CY2021")</f>
        <v>#PEND</v>
      </c>
      <c r="Y319" t="e">
        <f t="shared" si="57"/>
        <v>#VALUE!</v>
      </c>
      <c r="Z319" t="e">
        <f t="shared" si="58"/>
        <v>#VALUE!</v>
      </c>
      <c r="AA319" s="5" t="str">
        <f>_xll.SNL.Clients.Office.Excel.Functions.SPG(U319, "SP_MARKETCAP", "12/31/2021")</f>
        <v>#PEND</v>
      </c>
      <c r="AB319" t="e">
        <f t="shared" si="52"/>
        <v>#VALUE!</v>
      </c>
      <c r="AC319" t="e">
        <f t="shared" si="59"/>
        <v>#VALUE!</v>
      </c>
    </row>
    <row r="320" spans="1:29" x14ac:dyDescent="0.3">
      <c r="A320" t="s">
        <v>320</v>
      </c>
      <c r="B320" s="4" t="str" cm="1">
        <f t="array" ref="B320">_xll.SNL.Clients.Office.Excel.Functions.SPG(A320, "SP_TOTAL_REV", "CY2023")</f>
        <v>#PEND</v>
      </c>
      <c r="C320" s="4" t="str">
        <f>_xll.SNL.Clients.Office.Excel.Functions.SPG(A320,"IQ_AVG_DILUT_SHARES_OUT","CY2023")</f>
        <v>#PEND</v>
      </c>
      <c r="D320" s="5" t="str">
        <f>_xll.SNL.Clients.Office.Excel.Functions.SPG(A320, "IQ_DILUT_EPS_NORM", "CY2023")</f>
        <v>#PEND</v>
      </c>
      <c r="E320" t="e">
        <f t="shared" si="48"/>
        <v>#VALUE!</v>
      </c>
      <c r="F320" t="e">
        <f t="shared" si="49"/>
        <v>#VALUE!</v>
      </c>
      <c r="G320" s="5" t="str">
        <f>_xll.SNL.Clients.Office.Excel.Functions.SPG(A320, "SP_MARKETCAP", "12/30/2023")</f>
        <v>#PEND</v>
      </c>
      <c r="H320" t="e">
        <f t="shared" si="53"/>
        <v>#VALUE!</v>
      </c>
      <c r="I320" t="e">
        <f t="shared" si="54"/>
        <v>#VALUE!</v>
      </c>
      <c r="K320" t="s">
        <v>320</v>
      </c>
      <c r="L320" s="4" t="str" cm="1">
        <f t="array" ref="L320">_xll.SNL.Clients.Office.Excel.Functions.SPG(K320, "SP_TOTAL_REV", "CY2023")</f>
        <v>#PEND</v>
      </c>
      <c r="M320" s="4" t="str">
        <f>_xll.SNL.Clients.Office.Excel.Functions.SPG(K320,"IQ_AVG_DILUT_SHARES_OUT","CY2023")</f>
        <v>#PEND</v>
      </c>
      <c r="N320" s="5" t="str">
        <f>_xll.SNL.Clients.Office.Excel.Functions.SPG(K320, "IQ_DILUT_EPS_NORM", "CY2023")</f>
        <v>#PEND</v>
      </c>
      <c r="O320" t="e">
        <f t="shared" si="50"/>
        <v>#VALUE!</v>
      </c>
      <c r="P320" t="e">
        <f t="shared" si="51"/>
        <v>#VALUE!</v>
      </c>
      <c r="Q320" s="5" t="str">
        <f>_xll.SNL.Clients.Office.Excel.Functions.SPG(K320, "SP_MARKETCAP", "12/31/2022")</f>
        <v>#PEND</v>
      </c>
      <c r="R320" t="e">
        <f t="shared" si="55"/>
        <v>#VALUE!</v>
      </c>
      <c r="S320" t="e">
        <f t="shared" si="56"/>
        <v>#VALUE!</v>
      </c>
      <c r="U320" t="s">
        <v>320</v>
      </c>
      <c r="V320" s="4" t="str" cm="1">
        <f t="array" ref="V320">_xll.SNL.Clients.Office.Excel.Functions.SPG(U320, "SP_TOTAL_REV", "CY2021")</f>
        <v>#PEND</v>
      </c>
      <c r="W320" s="4" t="str">
        <f>_xll.SNL.Clients.Office.Excel.Functions.SPG(U320,"IQ_AVG_DILUT_SHARES_OUT","CY2021")</f>
        <v>#PEND</v>
      </c>
      <c r="X320" s="5" t="str">
        <f>_xll.SNL.Clients.Office.Excel.Functions.SPG(U320, "IQ_DILUT_EPS_NORM", "CY2021")</f>
        <v>#PEND</v>
      </c>
      <c r="Y320" t="e">
        <f t="shared" si="57"/>
        <v>#VALUE!</v>
      </c>
      <c r="Z320" t="e">
        <f t="shared" si="58"/>
        <v>#VALUE!</v>
      </c>
      <c r="AA320" s="5" t="str">
        <f>_xll.SNL.Clients.Office.Excel.Functions.SPG(U320, "SP_MARKETCAP", "12/31/2021")</f>
        <v>#PEND</v>
      </c>
      <c r="AB320" t="e">
        <f t="shared" si="52"/>
        <v>#VALUE!</v>
      </c>
      <c r="AC320" t="e">
        <f t="shared" si="59"/>
        <v>#VALUE!</v>
      </c>
    </row>
    <row r="321" spans="1:29" x14ac:dyDescent="0.3">
      <c r="A321" t="s">
        <v>321</v>
      </c>
      <c r="B321" s="4" t="str" cm="1">
        <f t="array" ref="B321">_xll.SNL.Clients.Office.Excel.Functions.SPG(A321, "SP_TOTAL_REV", "CY2023")</f>
        <v>#PEND</v>
      </c>
      <c r="C321" s="4" t="str">
        <f>_xll.SNL.Clients.Office.Excel.Functions.SPG(A321,"IQ_AVG_DILUT_SHARES_OUT","CY2023")</f>
        <v>#PEND</v>
      </c>
      <c r="D321" s="5" t="str">
        <f>_xll.SNL.Clients.Office.Excel.Functions.SPG(A321, "IQ_DILUT_EPS_NORM", "CY2023")</f>
        <v>#PEND</v>
      </c>
      <c r="E321" t="e">
        <f t="shared" si="48"/>
        <v>#VALUE!</v>
      </c>
      <c r="F321" t="e">
        <f t="shared" si="49"/>
        <v>#VALUE!</v>
      </c>
      <c r="G321" s="5" t="str">
        <f>_xll.SNL.Clients.Office.Excel.Functions.SPG(A321, "SP_MARKETCAP", "12/30/2023")</f>
        <v>#PEND</v>
      </c>
      <c r="H321" t="e">
        <f t="shared" si="53"/>
        <v>#VALUE!</v>
      </c>
      <c r="I321" t="e">
        <f t="shared" si="54"/>
        <v>#VALUE!</v>
      </c>
      <c r="K321" t="s">
        <v>321</v>
      </c>
      <c r="L321" s="4" t="str" cm="1">
        <f t="array" ref="L321">_xll.SNL.Clients.Office.Excel.Functions.SPG(K321, "SP_TOTAL_REV", "CY2023")</f>
        <v>#PEND</v>
      </c>
      <c r="M321" s="4" t="str">
        <f>_xll.SNL.Clients.Office.Excel.Functions.SPG(K321,"IQ_AVG_DILUT_SHARES_OUT","CY2023")</f>
        <v>#PEND</v>
      </c>
      <c r="N321" s="5" t="str">
        <f>_xll.SNL.Clients.Office.Excel.Functions.SPG(K321, "IQ_DILUT_EPS_NORM", "CY2023")</f>
        <v>#PEND</v>
      </c>
      <c r="O321" t="e">
        <f t="shared" si="50"/>
        <v>#VALUE!</v>
      </c>
      <c r="P321" t="e">
        <f t="shared" si="51"/>
        <v>#VALUE!</v>
      </c>
      <c r="Q321" s="5" t="str">
        <f>_xll.SNL.Clients.Office.Excel.Functions.SPG(K321, "SP_MARKETCAP", "12/31/2022")</f>
        <v>#PEND</v>
      </c>
      <c r="R321" t="e">
        <f t="shared" si="55"/>
        <v>#VALUE!</v>
      </c>
      <c r="S321" t="e">
        <f t="shared" si="56"/>
        <v>#VALUE!</v>
      </c>
      <c r="U321" t="s">
        <v>321</v>
      </c>
      <c r="V321" s="4" t="str" cm="1">
        <f t="array" ref="V321">_xll.SNL.Clients.Office.Excel.Functions.SPG(U321, "SP_TOTAL_REV", "CY2021")</f>
        <v>#PEND</v>
      </c>
      <c r="W321" s="4" t="str">
        <f>_xll.SNL.Clients.Office.Excel.Functions.SPG(U321,"IQ_AVG_DILUT_SHARES_OUT","CY2021")</f>
        <v>#PEND</v>
      </c>
      <c r="X321" s="5" t="str">
        <f>_xll.SNL.Clients.Office.Excel.Functions.SPG(U321, "IQ_DILUT_EPS_NORM", "CY2021")</f>
        <v>#PEND</v>
      </c>
      <c r="Y321" t="e">
        <f t="shared" si="57"/>
        <v>#VALUE!</v>
      </c>
      <c r="Z321" t="e">
        <f t="shared" si="58"/>
        <v>#VALUE!</v>
      </c>
      <c r="AA321" s="5" t="str">
        <f>_xll.SNL.Clients.Office.Excel.Functions.SPG(U321, "SP_MARKETCAP", "12/31/2021")</f>
        <v>#PEND</v>
      </c>
      <c r="AB321" t="e">
        <f t="shared" si="52"/>
        <v>#VALUE!</v>
      </c>
      <c r="AC321" t="e">
        <f t="shared" si="59"/>
        <v>#VALUE!</v>
      </c>
    </row>
    <row r="322" spans="1:29" x14ac:dyDescent="0.3">
      <c r="A322" t="s">
        <v>322</v>
      </c>
      <c r="B322" s="4" t="str" cm="1">
        <f t="array" ref="B322">_xll.SNL.Clients.Office.Excel.Functions.SPG(A322, "SP_TOTAL_REV", "CY2023")</f>
        <v>#PEND</v>
      </c>
      <c r="C322" s="4" t="str">
        <f>_xll.SNL.Clients.Office.Excel.Functions.SPG(A322,"IQ_AVG_DILUT_SHARES_OUT","CY2023")</f>
        <v>#PEND</v>
      </c>
      <c r="D322" s="5" t="str">
        <f>_xll.SNL.Clients.Office.Excel.Functions.SPG(A322, "IQ_DILUT_EPS_NORM", "CY2023")</f>
        <v>#PEND</v>
      </c>
      <c r="E322" t="e">
        <f t="shared" si="48"/>
        <v>#VALUE!</v>
      </c>
      <c r="F322" t="e">
        <f t="shared" si="49"/>
        <v>#VALUE!</v>
      </c>
      <c r="G322" s="5" t="str">
        <f>_xll.SNL.Clients.Office.Excel.Functions.SPG(A322, "SP_MARKETCAP", "12/30/2023")</f>
        <v>#PEND</v>
      </c>
      <c r="H322" t="e">
        <f t="shared" si="53"/>
        <v>#VALUE!</v>
      </c>
      <c r="I322" t="e">
        <f t="shared" si="54"/>
        <v>#VALUE!</v>
      </c>
      <c r="K322" t="s">
        <v>322</v>
      </c>
      <c r="L322" s="4" t="str" cm="1">
        <f t="array" ref="L322">_xll.SNL.Clients.Office.Excel.Functions.SPG(K322, "SP_TOTAL_REV", "CY2023")</f>
        <v>#PEND</v>
      </c>
      <c r="M322" s="4" t="str">
        <f>_xll.SNL.Clients.Office.Excel.Functions.SPG(K322,"IQ_AVG_DILUT_SHARES_OUT","CY2023")</f>
        <v>#PEND</v>
      </c>
      <c r="N322" s="5" t="str">
        <f>_xll.SNL.Clients.Office.Excel.Functions.SPG(K322, "IQ_DILUT_EPS_NORM", "CY2023")</f>
        <v>#PEND</v>
      </c>
      <c r="O322" t="e">
        <f t="shared" si="50"/>
        <v>#VALUE!</v>
      </c>
      <c r="P322" t="e">
        <f t="shared" si="51"/>
        <v>#VALUE!</v>
      </c>
      <c r="Q322" s="5" t="str">
        <f>_xll.SNL.Clients.Office.Excel.Functions.SPG(K322, "SP_MARKETCAP", "12/31/2022")</f>
        <v>#PEND</v>
      </c>
      <c r="R322" t="e">
        <f t="shared" si="55"/>
        <v>#VALUE!</v>
      </c>
      <c r="S322" t="e">
        <f t="shared" si="56"/>
        <v>#VALUE!</v>
      </c>
      <c r="U322" t="s">
        <v>322</v>
      </c>
      <c r="V322" s="4" t="str" cm="1">
        <f t="array" ref="V322">_xll.SNL.Clients.Office.Excel.Functions.SPG(U322, "SP_TOTAL_REV", "CY2021")</f>
        <v>#PEND</v>
      </c>
      <c r="W322" s="4" t="str">
        <f>_xll.SNL.Clients.Office.Excel.Functions.SPG(U322,"IQ_AVG_DILUT_SHARES_OUT","CY2021")</f>
        <v>#PEND</v>
      </c>
      <c r="X322" s="5" t="str">
        <f>_xll.SNL.Clients.Office.Excel.Functions.SPG(U322, "IQ_DILUT_EPS_NORM", "CY2021")</f>
        <v>#PEND</v>
      </c>
      <c r="Y322" t="e">
        <f t="shared" si="57"/>
        <v>#VALUE!</v>
      </c>
      <c r="Z322" t="e">
        <f t="shared" si="58"/>
        <v>#VALUE!</v>
      </c>
      <c r="AA322" s="5" t="str">
        <f>_xll.SNL.Clients.Office.Excel.Functions.SPG(U322, "SP_MARKETCAP", "12/31/2021")</f>
        <v>#PEND</v>
      </c>
      <c r="AB322" t="e">
        <f t="shared" si="52"/>
        <v>#VALUE!</v>
      </c>
      <c r="AC322" t="e">
        <f t="shared" si="59"/>
        <v>#VALUE!</v>
      </c>
    </row>
    <row r="323" spans="1:29" x14ac:dyDescent="0.3">
      <c r="A323" t="s">
        <v>323</v>
      </c>
      <c r="B323" s="4" t="str" cm="1">
        <f t="array" ref="B323">_xll.SNL.Clients.Office.Excel.Functions.SPG(A323, "SP_TOTAL_REV", "CY2023")</f>
        <v>#PEND</v>
      </c>
      <c r="C323" s="4" t="str">
        <f>_xll.SNL.Clients.Office.Excel.Functions.SPG(A323,"IQ_AVG_DILUT_SHARES_OUT","CY2023")</f>
        <v>#PEND</v>
      </c>
      <c r="D323" s="5" t="str">
        <f>_xll.SNL.Clients.Office.Excel.Functions.SPG(A323, "IQ_DILUT_EPS_NORM", "CY2023")</f>
        <v>#PEND</v>
      </c>
      <c r="E323" t="e">
        <f t="shared" si="48"/>
        <v>#VALUE!</v>
      </c>
      <c r="F323" t="e">
        <f t="shared" si="49"/>
        <v>#VALUE!</v>
      </c>
      <c r="G323" s="5" t="str">
        <f>_xll.SNL.Clients.Office.Excel.Functions.SPG(A323, "SP_MARKETCAP", "12/30/2023")</f>
        <v>#PEND</v>
      </c>
      <c r="H323" t="e">
        <f t="shared" si="53"/>
        <v>#VALUE!</v>
      </c>
      <c r="I323" t="e">
        <f t="shared" si="54"/>
        <v>#VALUE!</v>
      </c>
      <c r="K323" t="s">
        <v>323</v>
      </c>
      <c r="L323" s="4" t="str" cm="1">
        <f t="array" ref="L323">_xll.SNL.Clients.Office.Excel.Functions.SPG(K323, "SP_TOTAL_REV", "CY2023")</f>
        <v>#PEND</v>
      </c>
      <c r="M323" s="4" t="str">
        <f>_xll.SNL.Clients.Office.Excel.Functions.SPG(K323,"IQ_AVG_DILUT_SHARES_OUT","CY2023")</f>
        <v>#PEND</v>
      </c>
      <c r="N323" s="5" t="str">
        <f>_xll.SNL.Clients.Office.Excel.Functions.SPG(K323, "IQ_DILUT_EPS_NORM", "CY2023")</f>
        <v>#PEND</v>
      </c>
      <c r="O323" t="e">
        <f t="shared" si="50"/>
        <v>#VALUE!</v>
      </c>
      <c r="P323" t="e">
        <f t="shared" si="51"/>
        <v>#VALUE!</v>
      </c>
      <c r="Q323" s="5" t="str">
        <f>_xll.SNL.Clients.Office.Excel.Functions.SPG(K323, "SP_MARKETCAP", "12/31/2022")</f>
        <v>#PEND</v>
      </c>
      <c r="R323" t="e">
        <f t="shared" si="55"/>
        <v>#VALUE!</v>
      </c>
      <c r="S323" t="e">
        <f t="shared" si="56"/>
        <v>#VALUE!</v>
      </c>
      <c r="U323" t="s">
        <v>323</v>
      </c>
      <c r="V323" s="4" t="str" cm="1">
        <f t="array" ref="V323">_xll.SNL.Clients.Office.Excel.Functions.SPG(U323, "SP_TOTAL_REV", "CY2021")</f>
        <v>#PEND</v>
      </c>
      <c r="W323" s="4" t="str">
        <f>_xll.SNL.Clients.Office.Excel.Functions.SPG(U323,"IQ_AVG_DILUT_SHARES_OUT","CY2021")</f>
        <v>#PEND</v>
      </c>
      <c r="X323" s="5" t="str">
        <f>_xll.SNL.Clients.Office.Excel.Functions.SPG(U323, "IQ_DILUT_EPS_NORM", "CY2021")</f>
        <v>#PEND</v>
      </c>
      <c r="Y323" t="e">
        <f t="shared" si="57"/>
        <v>#VALUE!</v>
      </c>
      <c r="Z323" t="e">
        <f t="shared" si="58"/>
        <v>#VALUE!</v>
      </c>
      <c r="AA323" s="5" t="str">
        <f>_xll.SNL.Clients.Office.Excel.Functions.SPG(U323, "SP_MARKETCAP", "12/31/2021")</f>
        <v>#PEND</v>
      </c>
      <c r="AB323" t="e">
        <f t="shared" si="52"/>
        <v>#VALUE!</v>
      </c>
      <c r="AC323" t="e">
        <f t="shared" si="59"/>
        <v>#VALUE!</v>
      </c>
    </row>
    <row r="324" spans="1:29" x14ac:dyDescent="0.3">
      <c r="A324" t="s">
        <v>324</v>
      </c>
      <c r="B324" s="4" t="str" cm="1">
        <f t="array" ref="B324">_xll.SNL.Clients.Office.Excel.Functions.SPG(A324, "SP_TOTAL_REV", "CY2023")</f>
        <v>#PEND</v>
      </c>
      <c r="C324" s="4" t="str">
        <f>_xll.SNL.Clients.Office.Excel.Functions.SPG(A324,"IQ_AVG_DILUT_SHARES_OUT","CY2023")</f>
        <v>#PEND</v>
      </c>
      <c r="D324" s="5" t="str">
        <f>_xll.SNL.Clients.Office.Excel.Functions.SPG(A324, "IQ_DILUT_EPS_NORM", "CY2023")</f>
        <v>#PEND</v>
      </c>
      <c r="E324" t="e">
        <f t="shared" si="48"/>
        <v>#VALUE!</v>
      </c>
      <c r="F324" t="e">
        <f t="shared" si="49"/>
        <v>#VALUE!</v>
      </c>
      <c r="G324" s="5" t="str">
        <f>_xll.SNL.Clients.Office.Excel.Functions.SPG(A324, "SP_MARKETCAP", "12/30/2023")</f>
        <v>#PEND</v>
      </c>
      <c r="H324" t="e">
        <f t="shared" si="53"/>
        <v>#VALUE!</v>
      </c>
      <c r="I324" t="e">
        <f t="shared" si="54"/>
        <v>#VALUE!</v>
      </c>
      <c r="K324" t="s">
        <v>324</v>
      </c>
      <c r="L324" s="4" t="str" cm="1">
        <f t="array" ref="L324">_xll.SNL.Clients.Office.Excel.Functions.SPG(K324, "SP_TOTAL_REV", "CY2023")</f>
        <v>#PEND</v>
      </c>
      <c r="M324" s="4" t="str">
        <f>_xll.SNL.Clients.Office.Excel.Functions.SPG(K324,"IQ_AVG_DILUT_SHARES_OUT","CY2023")</f>
        <v>#PEND</v>
      </c>
      <c r="N324" s="5" t="str">
        <f>_xll.SNL.Clients.Office.Excel.Functions.SPG(K324, "IQ_DILUT_EPS_NORM", "CY2023")</f>
        <v>#PEND</v>
      </c>
      <c r="O324" t="e">
        <f t="shared" si="50"/>
        <v>#VALUE!</v>
      </c>
      <c r="P324" t="e">
        <f t="shared" si="51"/>
        <v>#VALUE!</v>
      </c>
      <c r="Q324" s="5" t="str">
        <f>_xll.SNL.Clients.Office.Excel.Functions.SPG(K324, "SP_MARKETCAP", "12/31/2022")</f>
        <v>#PEND</v>
      </c>
      <c r="R324" t="e">
        <f t="shared" si="55"/>
        <v>#VALUE!</v>
      </c>
      <c r="S324" t="e">
        <f t="shared" si="56"/>
        <v>#VALUE!</v>
      </c>
      <c r="U324" t="s">
        <v>324</v>
      </c>
      <c r="V324" s="4" t="str" cm="1">
        <f t="array" ref="V324">_xll.SNL.Clients.Office.Excel.Functions.SPG(U324, "SP_TOTAL_REV", "CY2021")</f>
        <v>#PEND</v>
      </c>
      <c r="W324" s="4" t="str">
        <f>_xll.SNL.Clients.Office.Excel.Functions.SPG(U324,"IQ_AVG_DILUT_SHARES_OUT","CY2021")</f>
        <v>#PEND</v>
      </c>
      <c r="X324" s="5" t="str">
        <f>_xll.SNL.Clients.Office.Excel.Functions.SPG(U324, "IQ_DILUT_EPS_NORM", "CY2021")</f>
        <v>#PEND</v>
      </c>
      <c r="Y324" t="e">
        <f t="shared" si="57"/>
        <v>#VALUE!</v>
      </c>
      <c r="Z324" t="e">
        <f t="shared" si="58"/>
        <v>#VALUE!</v>
      </c>
      <c r="AA324" s="5" t="str">
        <f>_xll.SNL.Clients.Office.Excel.Functions.SPG(U324, "SP_MARKETCAP", "12/31/2021")</f>
        <v>#PEND</v>
      </c>
      <c r="AB324" t="e">
        <f t="shared" si="52"/>
        <v>#VALUE!</v>
      </c>
      <c r="AC324" t="e">
        <f t="shared" si="59"/>
        <v>#VALUE!</v>
      </c>
    </row>
    <row r="325" spans="1:29" x14ac:dyDescent="0.3">
      <c r="A325" t="s">
        <v>325</v>
      </c>
      <c r="B325" s="4" t="str" cm="1">
        <f t="array" ref="B325">_xll.SNL.Clients.Office.Excel.Functions.SPG(A325, "SP_TOTAL_REV", "CY2023")</f>
        <v>#PEND</v>
      </c>
      <c r="C325" s="4" t="str">
        <f>_xll.SNL.Clients.Office.Excel.Functions.SPG(A325,"IQ_AVG_DILUT_SHARES_OUT","CY2023")</f>
        <v>#PEND</v>
      </c>
      <c r="D325" s="5" t="str">
        <f>_xll.SNL.Clients.Office.Excel.Functions.SPG(A325, "IQ_DILUT_EPS_NORM", "CY2023")</f>
        <v>#PEND</v>
      </c>
      <c r="E325" t="e">
        <f t="shared" si="48"/>
        <v>#VALUE!</v>
      </c>
      <c r="F325" t="e">
        <f t="shared" si="49"/>
        <v>#VALUE!</v>
      </c>
      <c r="G325" s="5" t="str">
        <f>_xll.SNL.Clients.Office.Excel.Functions.SPG(A325, "SP_MARKETCAP", "12/30/2023")</f>
        <v>#PEND</v>
      </c>
      <c r="H325" t="e">
        <f t="shared" si="53"/>
        <v>#VALUE!</v>
      </c>
      <c r="I325" t="e">
        <f t="shared" si="54"/>
        <v>#VALUE!</v>
      </c>
      <c r="K325" t="s">
        <v>325</v>
      </c>
      <c r="L325" s="4" t="str" cm="1">
        <f t="array" ref="L325">_xll.SNL.Clients.Office.Excel.Functions.SPG(K325, "SP_TOTAL_REV", "CY2023")</f>
        <v>#PEND</v>
      </c>
      <c r="M325" s="4" t="str">
        <f>_xll.SNL.Clients.Office.Excel.Functions.SPG(K325,"IQ_AVG_DILUT_SHARES_OUT","CY2023")</f>
        <v>#PEND</v>
      </c>
      <c r="N325" s="5" t="str">
        <f>_xll.SNL.Clients.Office.Excel.Functions.SPG(K325, "IQ_DILUT_EPS_NORM", "CY2023")</f>
        <v>#PEND</v>
      </c>
      <c r="O325" t="e">
        <f t="shared" si="50"/>
        <v>#VALUE!</v>
      </c>
      <c r="P325" t="e">
        <f t="shared" si="51"/>
        <v>#VALUE!</v>
      </c>
      <c r="Q325" s="5" t="str">
        <f>_xll.SNL.Clients.Office.Excel.Functions.SPG(K325, "SP_MARKETCAP", "12/31/2022")</f>
        <v>#PEND</v>
      </c>
      <c r="R325" t="e">
        <f t="shared" si="55"/>
        <v>#VALUE!</v>
      </c>
      <c r="S325" t="e">
        <f t="shared" si="56"/>
        <v>#VALUE!</v>
      </c>
      <c r="U325" t="s">
        <v>325</v>
      </c>
      <c r="V325" s="4" t="str" cm="1">
        <f t="array" ref="V325">_xll.SNL.Clients.Office.Excel.Functions.SPG(U325, "SP_TOTAL_REV", "CY2021")</f>
        <v>#PEND</v>
      </c>
      <c r="W325" s="4" t="str">
        <f>_xll.SNL.Clients.Office.Excel.Functions.SPG(U325,"IQ_AVG_DILUT_SHARES_OUT","CY2021")</f>
        <v>#PEND</v>
      </c>
      <c r="X325" s="5" t="str">
        <f>_xll.SNL.Clients.Office.Excel.Functions.SPG(U325, "IQ_DILUT_EPS_NORM", "CY2021")</f>
        <v>#PEND</v>
      </c>
      <c r="Y325" t="e">
        <f t="shared" si="57"/>
        <v>#VALUE!</v>
      </c>
      <c r="Z325" t="e">
        <f t="shared" si="58"/>
        <v>#VALUE!</v>
      </c>
      <c r="AA325" s="5" t="str">
        <f>_xll.SNL.Clients.Office.Excel.Functions.SPG(U325, "SP_MARKETCAP", "12/31/2021")</f>
        <v>#PEND</v>
      </c>
      <c r="AB325" t="e">
        <f t="shared" si="52"/>
        <v>#VALUE!</v>
      </c>
      <c r="AC325" t="e">
        <f t="shared" si="59"/>
        <v>#VALUE!</v>
      </c>
    </row>
    <row r="326" spans="1:29" x14ac:dyDescent="0.3">
      <c r="A326" t="s">
        <v>326</v>
      </c>
      <c r="B326" s="4" t="str" cm="1">
        <f t="array" ref="B326">_xll.SNL.Clients.Office.Excel.Functions.SPG(A326, "SP_TOTAL_REV", "CY2023")</f>
        <v>#PEND</v>
      </c>
      <c r="C326" s="4" t="str">
        <f>_xll.SNL.Clients.Office.Excel.Functions.SPG(A326,"IQ_AVG_DILUT_SHARES_OUT","CY2023")</f>
        <v>#PEND</v>
      </c>
      <c r="D326" s="5" t="str">
        <f>_xll.SNL.Clients.Office.Excel.Functions.SPG(A326, "IQ_DILUT_EPS_NORM", "CY2023")</f>
        <v>#PEND</v>
      </c>
      <c r="E326" t="e">
        <f t="shared" ref="E326:E389" si="60">C326*D326/1000</f>
        <v>#VALUE!</v>
      </c>
      <c r="F326" t="e">
        <f t="shared" ref="F326:F389" si="61">E326/B326</f>
        <v>#VALUE!</v>
      </c>
      <c r="G326" s="5" t="str">
        <f>_xll.SNL.Clients.Office.Excel.Functions.SPG(A326, "SP_MARKETCAP", "12/30/2023")</f>
        <v>#PEND</v>
      </c>
      <c r="H326" t="e">
        <f t="shared" si="53"/>
        <v>#VALUE!</v>
      </c>
      <c r="I326" t="e">
        <f t="shared" si="54"/>
        <v>#VALUE!</v>
      </c>
      <c r="K326" t="s">
        <v>326</v>
      </c>
      <c r="L326" s="4" t="str" cm="1">
        <f t="array" ref="L326">_xll.SNL.Clients.Office.Excel.Functions.SPG(K326, "SP_TOTAL_REV", "CY2023")</f>
        <v>#PEND</v>
      </c>
      <c r="M326" s="4" t="str">
        <f>_xll.SNL.Clients.Office.Excel.Functions.SPG(K326,"IQ_AVG_DILUT_SHARES_OUT","CY2023")</f>
        <v>#PEND</v>
      </c>
      <c r="N326" s="5" t="str">
        <f>_xll.SNL.Clients.Office.Excel.Functions.SPG(K326, "IQ_DILUT_EPS_NORM", "CY2023")</f>
        <v>#PEND</v>
      </c>
      <c r="O326" t="e">
        <f t="shared" ref="O326:O389" si="62">M326*N326/1000</f>
        <v>#VALUE!</v>
      </c>
      <c r="P326" t="e">
        <f t="shared" ref="P326:P389" si="63">O326/L326</f>
        <v>#VALUE!</v>
      </c>
      <c r="Q326" s="5" t="str">
        <f>_xll.SNL.Clients.Office.Excel.Functions.SPG(K326, "SP_MARKETCAP", "12/31/2022")</f>
        <v>#PEND</v>
      </c>
      <c r="R326" t="e">
        <f t="shared" si="55"/>
        <v>#VALUE!</v>
      </c>
      <c r="S326" t="e">
        <f t="shared" si="56"/>
        <v>#VALUE!</v>
      </c>
      <c r="U326" t="s">
        <v>326</v>
      </c>
      <c r="V326" s="4" t="str" cm="1">
        <f t="array" ref="V326">_xll.SNL.Clients.Office.Excel.Functions.SPG(U326, "SP_TOTAL_REV", "CY2021")</f>
        <v>#PEND</v>
      </c>
      <c r="W326" s="4" t="str">
        <f>_xll.SNL.Clients.Office.Excel.Functions.SPG(U326,"IQ_AVG_DILUT_SHARES_OUT","CY2021")</f>
        <v>#PEND</v>
      </c>
      <c r="X326" s="5" t="str">
        <f>_xll.SNL.Clients.Office.Excel.Functions.SPG(U326, "IQ_DILUT_EPS_NORM", "CY2021")</f>
        <v>#PEND</v>
      </c>
      <c r="Y326" t="e">
        <f t="shared" si="57"/>
        <v>#VALUE!</v>
      </c>
      <c r="Z326" t="e">
        <f t="shared" si="58"/>
        <v>#VALUE!</v>
      </c>
      <c r="AA326" s="5" t="str">
        <f>_xll.SNL.Clients.Office.Excel.Functions.SPG(U326, "SP_MARKETCAP", "12/31/2021")</f>
        <v>#PEND</v>
      </c>
      <c r="AB326" t="e">
        <f t="shared" ref="AB326:AB389" si="64">AA326/$AA$509</f>
        <v>#VALUE!</v>
      </c>
      <c r="AC326" t="e">
        <f t="shared" si="59"/>
        <v>#VALUE!</v>
      </c>
    </row>
    <row r="327" spans="1:29" x14ac:dyDescent="0.3">
      <c r="A327" t="s">
        <v>327</v>
      </c>
      <c r="B327" s="4" t="str" cm="1">
        <f t="array" ref="B327">_xll.SNL.Clients.Office.Excel.Functions.SPG(A327, "SP_TOTAL_REV", "CY2023")</f>
        <v>#PEND</v>
      </c>
      <c r="C327" s="4" t="str">
        <f>_xll.SNL.Clients.Office.Excel.Functions.SPG(A327,"IQ_AVG_DILUT_SHARES_OUT","CY2023")</f>
        <v>#PEND</v>
      </c>
      <c r="D327" s="5" t="str">
        <f>_xll.SNL.Clients.Office.Excel.Functions.SPG(A327, "IQ_DILUT_EPS_NORM", "CY2023")</f>
        <v>#PEND</v>
      </c>
      <c r="E327" t="e">
        <f t="shared" si="60"/>
        <v>#VALUE!</v>
      </c>
      <c r="F327" t="e">
        <f t="shared" si="61"/>
        <v>#VALUE!</v>
      </c>
      <c r="G327" s="5" t="str">
        <f>_xll.SNL.Clients.Office.Excel.Functions.SPG(A327, "SP_MARKETCAP", "12/30/2023")</f>
        <v>#PEND</v>
      </c>
      <c r="H327" t="e">
        <f t="shared" ref="H327:H390" si="65">G327/$G$509</f>
        <v>#VALUE!</v>
      </c>
      <c r="I327" t="e">
        <f t="shared" ref="I327:I390" si="66">D327*H327</f>
        <v>#VALUE!</v>
      </c>
      <c r="K327" t="s">
        <v>327</v>
      </c>
      <c r="L327" s="4" t="str" cm="1">
        <f t="array" ref="L327">_xll.SNL.Clients.Office.Excel.Functions.SPG(K327, "SP_TOTAL_REV", "CY2023")</f>
        <v>#PEND</v>
      </c>
      <c r="M327" s="4" t="str">
        <f>_xll.SNL.Clients.Office.Excel.Functions.SPG(K327,"IQ_AVG_DILUT_SHARES_OUT","CY2023")</f>
        <v>#PEND</v>
      </c>
      <c r="N327" s="5" t="str">
        <f>_xll.SNL.Clients.Office.Excel.Functions.SPG(K327, "IQ_DILUT_EPS_NORM", "CY2023")</f>
        <v>#PEND</v>
      </c>
      <c r="O327" t="e">
        <f t="shared" si="62"/>
        <v>#VALUE!</v>
      </c>
      <c r="P327" t="e">
        <f t="shared" si="63"/>
        <v>#VALUE!</v>
      </c>
      <c r="Q327" s="5" t="str">
        <f>_xll.SNL.Clients.Office.Excel.Functions.SPG(K327, "SP_MARKETCAP", "12/31/2022")</f>
        <v>#PEND</v>
      </c>
      <c r="R327" t="e">
        <f t="shared" ref="R327:R390" si="67">Q327/$Q$509</f>
        <v>#VALUE!</v>
      </c>
      <c r="S327" t="e">
        <f t="shared" ref="S327:S390" si="68">N327*R327</f>
        <v>#VALUE!</v>
      </c>
      <c r="U327" t="s">
        <v>327</v>
      </c>
      <c r="V327" s="4" t="str" cm="1">
        <f t="array" ref="V327">_xll.SNL.Clients.Office.Excel.Functions.SPG(U327, "SP_TOTAL_REV", "CY2021")</f>
        <v>#PEND</v>
      </c>
      <c r="W327" s="4" t="str">
        <f>_xll.SNL.Clients.Office.Excel.Functions.SPG(U327,"IQ_AVG_DILUT_SHARES_OUT","CY2021")</f>
        <v>#PEND</v>
      </c>
      <c r="X327" s="5" t="str">
        <f>_xll.SNL.Clients.Office.Excel.Functions.SPG(U327, "IQ_DILUT_EPS_NORM", "CY2021")</f>
        <v>#PEND</v>
      </c>
      <c r="Y327" t="e">
        <f t="shared" ref="Y327:Y390" si="69">W327*X327/1000</f>
        <v>#VALUE!</v>
      </c>
      <c r="Z327" t="e">
        <f t="shared" ref="Z327:Z390" si="70">Y327/V327</f>
        <v>#VALUE!</v>
      </c>
      <c r="AA327" s="5" t="str">
        <f>_xll.SNL.Clients.Office.Excel.Functions.SPG(U327, "SP_MARKETCAP", "12/31/2021")</f>
        <v>#PEND</v>
      </c>
      <c r="AB327" t="e">
        <f t="shared" si="64"/>
        <v>#VALUE!</v>
      </c>
      <c r="AC327" t="e">
        <f t="shared" ref="AC327:AC390" si="71">X327*AB327</f>
        <v>#VALUE!</v>
      </c>
    </row>
    <row r="328" spans="1:29" x14ac:dyDescent="0.3">
      <c r="A328" t="s">
        <v>328</v>
      </c>
      <c r="B328" s="4" t="str" cm="1">
        <f t="array" ref="B328">_xll.SNL.Clients.Office.Excel.Functions.SPG(A328, "SP_TOTAL_REV", "CY2023")</f>
        <v>#PEND</v>
      </c>
      <c r="C328" s="4" t="str">
        <f>_xll.SNL.Clients.Office.Excel.Functions.SPG(A328,"IQ_AVG_DILUT_SHARES_OUT","CY2023")</f>
        <v>#PEND</v>
      </c>
      <c r="D328" s="5" t="str">
        <f>_xll.SNL.Clients.Office.Excel.Functions.SPG(A328, "IQ_DILUT_EPS_NORM", "CY2023")</f>
        <v>#PEND</v>
      </c>
      <c r="E328" t="e">
        <f t="shared" si="60"/>
        <v>#VALUE!</v>
      </c>
      <c r="F328" t="e">
        <f t="shared" si="61"/>
        <v>#VALUE!</v>
      </c>
      <c r="G328" s="5" t="str">
        <f>_xll.SNL.Clients.Office.Excel.Functions.SPG(A328, "SP_MARKETCAP", "12/30/2023")</f>
        <v>#PEND</v>
      </c>
      <c r="H328" t="e">
        <f t="shared" si="65"/>
        <v>#VALUE!</v>
      </c>
      <c r="I328" t="e">
        <f t="shared" si="66"/>
        <v>#VALUE!</v>
      </c>
      <c r="K328" t="s">
        <v>328</v>
      </c>
      <c r="L328" s="4" t="str" cm="1">
        <f t="array" ref="L328">_xll.SNL.Clients.Office.Excel.Functions.SPG(K328, "SP_TOTAL_REV", "CY2023")</f>
        <v>#PEND</v>
      </c>
      <c r="M328" s="4" t="str">
        <f>_xll.SNL.Clients.Office.Excel.Functions.SPG(K328,"IQ_AVG_DILUT_SHARES_OUT","CY2023")</f>
        <v>#PEND</v>
      </c>
      <c r="N328" s="5" t="str">
        <f>_xll.SNL.Clients.Office.Excel.Functions.SPG(K328, "IQ_DILUT_EPS_NORM", "CY2023")</f>
        <v>#PEND</v>
      </c>
      <c r="O328" t="e">
        <f t="shared" si="62"/>
        <v>#VALUE!</v>
      </c>
      <c r="P328" t="e">
        <f t="shared" si="63"/>
        <v>#VALUE!</v>
      </c>
      <c r="Q328" s="5" t="str">
        <f>_xll.SNL.Clients.Office.Excel.Functions.SPG(K328, "SP_MARKETCAP", "12/31/2022")</f>
        <v>#PEND</v>
      </c>
      <c r="R328" t="e">
        <f t="shared" si="67"/>
        <v>#VALUE!</v>
      </c>
      <c r="S328" t="e">
        <f t="shared" si="68"/>
        <v>#VALUE!</v>
      </c>
      <c r="U328" t="s">
        <v>328</v>
      </c>
      <c r="V328" s="4" t="str" cm="1">
        <f t="array" ref="V328">_xll.SNL.Clients.Office.Excel.Functions.SPG(U328, "SP_TOTAL_REV", "CY2021")</f>
        <v>#PEND</v>
      </c>
      <c r="W328" s="4" t="str">
        <f>_xll.SNL.Clients.Office.Excel.Functions.SPG(U328,"IQ_AVG_DILUT_SHARES_OUT","CY2021")</f>
        <v>#PEND</v>
      </c>
      <c r="X328" s="5" t="str">
        <f>_xll.SNL.Clients.Office.Excel.Functions.SPG(U328, "IQ_DILUT_EPS_NORM", "CY2021")</f>
        <v>#PEND</v>
      </c>
      <c r="Y328" t="e">
        <f t="shared" si="69"/>
        <v>#VALUE!</v>
      </c>
      <c r="Z328" t="e">
        <f t="shared" si="70"/>
        <v>#VALUE!</v>
      </c>
      <c r="AA328" s="5" t="str">
        <f>_xll.SNL.Clients.Office.Excel.Functions.SPG(U328, "SP_MARKETCAP", "12/31/2021")</f>
        <v>#PEND</v>
      </c>
      <c r="AB328" t="e">
        <f t="shared" si="64"/>
        <v>#VALUE!</v>
      </c>
      <c r="AC328" t="e">
        <f t="shared" si="71"/>
        <v>#VALUE!</v>
      </c>
    </row>
    <row r="329" spans="1:29" x14ac:dyDescent="0.3">
      <c r="A329" t="s">
        <v>329</v>
      </c>
      <c r="B329" s="4" t="str" cm="1">
        <f t="array" ref="B329">_xll.SNL.Clients.Office.Excel.Functions.SPG(A329, "SP_TOTAL_REV", "CY2023")</f>
        <v>#PEND</v>
      </c>
      <c r="C329" s="4" t="str">
        <f>_xll.SNL.Clients.Office.Excel.Functions.SPG(A329,"IQ_AVG_DILUT_SHARES_OUT","CY2023")</f>
        <v>#PEND</v>
      </c>
      <c r="D329" s="5" t="str">
        <f>_xll.SNL.Clients.Office.Excel.Functions.SPG(A329, "IQ_DILUT_EPS_NORM", "CY2023")</f>
        <v>#PEND</v>
      </c>
      <c r="E329" t="e">
        <f t="shared" si="60"/>
        <v>#VALUE!</v>
      </c>
      <c r="F329" t="e">
        <f t="shared" si="61"/>
        <v>#VALUE!</v>
      </c>
      <c r="G329" s="5" t="str">
        <f>_xll.SNL.Clients.Office.Excel.Functions.SPG(A329, "SP_MARKETCAP", "12/30/2023")</f>
        <v>#PEND</v>
      </c>
      <c r="H329" t="e">
        <f t="shared" si="65"/>
        <v>#VALUE!</v>
      </c>
      <c r="I329" t="e">
        <f t="shared" si="66"/>
        <v>#VALUE!</v>
      </c>
      <c r="K329" t="s">
        <v>329</v>
      </c>
      <c r="L329" s="4" t="str" cm="1">
        <f t="array" ref="L329">_xll.SNL.Clients.Office.Excel.Functions.SPG(K329, "SP_TOTAL_REV", "CY2023")</f>
        <v>#PEND</v>
      </c>
      <c r="M329" s="4" t="str">
        <f>_xll.SNL.Clients.Office.Excel.Functions.SPG(K329,"IQ_AVG_DILUT_SHARES_OUT","CY2023")</f>
        <v>#PEND</v>
      </c>
      <c r="N329" s="5" t="str">
        <f>_xll.SNL.Clients.Office.Excel.Functions.SPG(K329, "IQ_DILUT_EPS_NORM", "CY2023")</f>
        <v>#PEND</v>
      </c>
      <c r="O329" t="e">
        <f t="shared" si="62"/>
        <v>#VALUE!</v>
      </c>
      <c r="P329" t="e">
        <f t="shared" si="63"/>
        <v>#VALUE!</v>
      </c>
      <c r="Q329" s="5" t="str">
        <f>_xll.SNL.Clients.Office.Excel.Functions.SPG(K329, "SP_MARKETCAP", "12/31/2022")</f>
        <v>#PEND</v>
      </c>
      <c r="R329" t="e">
        <f t="shared" si="67"/>
        <v>#VALUE!</v>
      </c>
      <c r="S329" t="e">
        <f t="shared" si="68"/>
        <v>#VALUE!</v>
      </c>
      <c r="U329" t="s">
        <v>329</v>
      </c>
      <c r="V329" s="4" t="str" cm="1">
        <f t="array" ref="V329">_xll.SNL.Clients.Office.Excel.Functions.SPG(U329, "SP_TOTAL_REV", "CY2021")</f>
        <v>#PEND</v>
      </c>
      <c r="W329" s="4" t="str">
        <f>_xll.SNL.Clients.Office.Excel.Functions.SPG(U329,"IQ_AVG_DILUT_SHARES_OUT","CY2021")</f>
        <v>#PEND</v>
      </c>
      <c r="X329" s="5" t="str">
        <f>_xll.SNL.Clients.Office.Excel.Functions.SPG(U329, "IQ_DILUT_EPS_NORM", "CY2021")</f>
        <v>#PEND</v>
      </c>
      <c r="Y329" t="e">
        <f t="shared" si="69"/>
        <v>#VALUE!</v>
      </c>
      <c r="Z329" t="e">
        <f t="shared" si="70"/>
        <v>#VALUE!</v>
      </c>
      <c r="AA329" s="5" t="str">
        <f>_xll.SNL.Clients.Office.Excel.Functions.SPG(U329, "SP_MARKETCAP", "12/31/2021")</f>
        <v>#PEND</v>
      </c>
      <c r="AB329" t="e">
        <f t="shared" si="64"/>
        <v>#VALUE!</v>
      </c>
      <c r="AC329" t="e">
        <f t="shared" si="71"/>
        <v>#VALUE!</v>
      </c>
    </row>
    <row r="330" spans="1:29" x14ac:dyDescent="0.3">
      <c r="A330" t="s">
        <v>330</v>
      </c>
      <c r="B330" s="4" t="str" cm="1">
        <f t="array" ref="B330">_xll.SNL.Clients.Office.Excel.Functions.SPG(A330, "SP_TOTAL_REV", "CY2023")</f>
        <v>#PEND</v>
      </c>
      <c r="C330" s="4" t="str">
        <f>_xll.SNL.Clients.Office.Excel.Functions.SPG(A330,"IQ_AVG_DILUT_SHARES_OUT","CY2023")</f>
        <v>#PEND</v>
      </c>
      <c r="D330" s="5" t="str">
        <f>_xll.SNL.Clients.Office.Excel.Functions.SPG(A330, "IQ_DILUT_EPS_NORM", "CY2023")</f>
        <v>#PEND</v>
      </c>
      <c r="E330" t="e">
        <f t="shared" si="60"/>
        <v>#VALUE!</v>
      </c>
      <c r="F330" t="e">
        <f t="shared" si="61"/>
        <v>#VALUE!</v>
      </c>
      <c r="G330" s="5" t="str">
        <f>_xll.SNL.Clients.Office.Excel.Functions.SPG(A330, "SP_MARKETCAP", "12/30/2023")</f>
        <v>#PEND</v>
      </c>
      <c r="H330" t="e">
        <f t="shared" si="65"/>
        <v>#VALUE!</v>
      </c>
      <c r="I330" t="e">
        <f t="shared" si="66"/>
        <v>#VALUE!</v>
      </c>
      <c r="K330" t="s">
        <v>330</v>
      </c>
      <c r="L330" s="4" t="str" cm="1">
        <f t="array" ref="L330">_xll.SNL.Clients.Office.Excel.Functions.SPG(K330, "SP_TOTAL_REV", "CY2023")</f>
        <v>#PEND</v>
      </c>
      <c r="M330" s="4" t="str">
        <f>_xll.SNL.Clients.Office.Excel.Functions.SPG(K330,"IQ_AVG_DILUT_SHARES_OUT","CY2023")</f>
        <v>#PEND</v>
      </c>
      <c r="N330" s="5" t="str">
        <f>_xll.SNL.Clients.Office.Excel.Functions.SPG(K330, "IQ_DILUT_EPS_NORM", "CY2023")</f>
        <v>#PEND</v>
      </c>
      <c r="O330" t="e">
        <f t="shared" si="62"/>
        <v>#VALUE!</v>
      </c>
      <c r="P330" t="e">
        <f t="shared" si="63"/>
        <v>#VALUE!</v>
      </c>
      <c r="Q330" s="5" t="str">
        <f>_xll.SNL.Clients.Office.Excel.Functions.SPG(K330, "SP_MARKETCAP", "12/31/2022")</f>
        <v>#PEND</v>
      </c>
      <c r="R330" t="e">
        <f t="shared" si="67"/>
        <v>#VALUE!</v>
      </c>
      <c r="S330" t="e">
        <f t="shared" si="68"/>
        <v>#VALUE!</v>
      </c>
      <c r="U330" t="s">
        <v>330</v>
      </c>
      <c r="V330" s="4" t="str" cm="1">
        <f t="array" ref="V330">_xll.SNL.Clients.Office.Excel.Functions.SPG(U330, "SP_TOTAL_REV", "CY2021")</f>
        <v>#PEND</v>
      </c>
      <c r="W330" s="4" t="str">
        <f>_xll.SNL.Clients.Office.Excel.Functions.SPG(U330,"IQ_AVG_DILUT_SHARES_OUT","CY2021")</f>
        <v>#PEND</v>
      </c>
      <c r="X330" s="5" t="str">
        <f>_xll.SNL.Clients.Office.Excel.Functions.SPG(U330, "IQ_DILUT_EPS_NORM", "CY2021")</f>
        <v>#PEND</v>
      </c>
      <c r="Y330" t="e">
        <f t="shared" si="69"/>
        <v>#VALUE!</v>
      </c>
      <c r="Z330" t="e">
        <f t="shared" si="70"/>
        <v>#VALUE!</v>
      </c>
      <c r="AA330" s="5" t="str">
        <f>_xll.SNL.Clients.Office.Excel.Functions.SPG(U330, "SP_MARKETCAP", "12/31/2021")</f>
        <v>#PEND</v>
      </c>
      <c r="AB330" t="e">
        <f t="shared" si="64"/>
        <v>#VALUE!</v>
      </c>
      <c r="AC330" t="e">
        <f t="shared" si="71"/>
        <v>#VALUE!</v>
      </c>
    </row>
    <row r="331" spans="1:29" x14ac:dyDescent="0.3">
      <c r="A331" t="s">
        <v>331</v>
      </c>
      <c r="B331" s="4" t="str" cm="1">
        <f t="array" ref="B331">_xll.SNL.Clients.Office.Excel.Functions.SPG(A331, "SP_TOTAL_REV", "CY2023")</f>
        <v>#PEND</v>
      </c>
      <c r="C331" s="4" t="str">
        <f>_xll.SNL.Clients.Office.Excel.Functions.SPG(A331,"IQ_AVG_DILUT_SHARES_OUT","CY2023")</f>
        <v>#PEND</v>
      </c>
      <c r="D331" s="5" t="str">
        <f>_xll.SNL.Clients.Office.Excel.Functions.SPG(A331, "IQ_DILUT_EPS_NORM", "CY2023")</f>
        <v>#PEND</v>
      </c>
      <c r="E331" t="e">
        <f t="shared" si="60"/>
        <v>#VALUE!</v>
      </c>
      <c r="F331" t="e">
        <f t="shared" si="61"/>
        <v>#VALUE!</v>
      </c>
      <c r="G331" s="5" t="str">
        <f>_xll.SNL.Clients.Office.Excel.Functions.SPG(A331, "SP_MARKETCAP", "12/30/2023")</f>
        <v>#PEND</v>
      </c>
      <c r="H331" t="e">
        <f t="shared" si="65"/>
        <v>#VALUE!</v>
      </c>
      <c r="I331" t="e">
        <f t="shared" si="66"/>
        <v>#VALUE!</v>
      </c>
      <c r="K331" t="s">
        <v>331</v>
      </c>
      <c r="L331" s="4" t="str" cm="1">
        <f t="array" ref="L331">_xll.SNL.Clients.Office.Excel.Functions.SPG(K331, "SP_TOTAL_REV", "CY2023")</f>
        <v>#PEND</v>
      </c>
      <c r="M331" s="4" t="str">
        <f>_xll.SNL.Clients.Office.Excel.Functions.SPG(K331,"IQ_AVG_DILUT_SHARES_OUT","CY2023")</f>
        <v>#PEND</v>
      </c>
      <c r="N331" s="5" t="str">
        <f>_xll.SNL.Clients.Office.Excel.Functions.SPG(K331, "IQ_DILUT_EPS_NORM", "CY2023")</f>
        <v>#PEND</v>
      </c>
      <c r="O331" t="e">
        <f t="shared" si="62"/>
        <v>#VALUE!</v>
      </c>
      <c r="P331" t="e">
        <f t="shared" si="63"/>
        <v>#VALUE!</v>
      </c>
      <c r="Q331" s="5" t="str">
        <f>_xll.SNL.Clients.Office.Excel.Functions.SPG(K331, "SP_MARKETCAP", "12/31/2022")</f>
        <v>#PEND</v>
      </c>
      <c r="R331" t="e">
        <f t="shared" si="67"/>
        <v>#VALUE!</v>
      </c>
      <c r="S331" t="e">
        <f t="shared" si="68"/>
        <v>#VALUE!</v>
      </c>
      <c r="U331" t="s">
        <v>331</v>
      </c>
      <c r="V331" s="4" t="str" cm="1">
        <f t="array" ref="V331">_xll.SNL.Clients.Office.Excel.Functions.SPG(U331, "SP_TOTAL_REV", "CY2021")</f>
        <v>#PEND</v>
      </c>
      <c r="W331" s="4" t="str">
        <f>_xll.SNL.Clients.Office.Excel.Functions.SPG(U331,"IQ_AVG_DILUT_SHARES_OUT","CY2021")</f>
        <v>#PEND</v>
      </c>
      <c r="X331" s="5" t="str">
        <f>_xll.SNL.Clients.Office.Excel.Functions.SPG(U331, "IQ_DILUT_EPS_NORM", "CY2021")</f>
        <v>#PEND</v>
      </c>
      <c r="Y331" t="e">
        <f t="shared" si="69"/>
        <v>#VALUE!</v>
      </c>
      <c r="Z331" t="e">
        <f t="shared" si="70"/>
        <v>#VALUE!</v>
      </c>
      <c r="AA331" s="5" t="str">
        <f>_xll.SNL.Clients.Office.Excel.Functions.SPG(U331, "SP_MARKETCAP", "12/31/2021")</f>
        <v>#PEND</v>
      </c>
      <c r="AB331" t="e">
        <f t="shared" si="64"/>
        <v>#VALUE!</v>
      </c>
      <c r="AC331" t="e">
        <f t="shared" si="71"/>
        <v>#VALUE!</v>
      </c>
    </row>
    <row r="332" spans="1:29" x14ac:dyDescent="0.3">
      <c r="A332" t="s">
        <v>332</v>
      </c>
      <c r="B332" s="4" t="str" cm="1">
        <f t="array" ref="B332">_xll.SNL.Clients.Office.Excel.Functions.SPG(A332, "SP_TOTAL_REV", "CY2023")</f>
        <v>#PEND</v>
      </c>
      <c r="C332" s="4" t="str">
        <f>_xll.SNL.Clients.Office.Excel.Functions.SPG(A332,"IQ_AVG_DILUT_SHARES_OUT","CY2023")</f>
        <v>#PEND</v>
      </c>
      <c r="D332" s="5" t="str">
        <f>_xll.SNL.Clients.Office.Excel.Functions.SPG(A332, "IQ_DILUT_EPS_NORM", "CY2023")</f>
        <v>#PEND</v>
      </c>
      <c r="E332" t="e">
        <f t="shared" si="60"/>
        <v>#VALUE!</v>
      </c>
      <c r="F332" t="e">
        <f t="shared" si="61"/>
        <v>#VALUE!</v>
      </c>
      <c r="G332" s="5" t="str">
        <f>_xll.SNL.Clients.Office.Excel.Functions.SPG(A332, "SP_MARKETCAP", "12/30/2023")</f>
        <v>#PEND</v>
      </c>
      <c r="H332" t="e">
        <f t="shared" si="65"/>
        <v>#VALUE!</v>
      </c>
      <c r="I332" t="e">
        <f t="shared" si="66"/>
        <v>#VALUE!</v>
      </c>
      <c r="K332" t="s">
        <v>332</v>
      </c>
      <c r="L332" s="4" t="str" cm="1">
        <f t="array" ref="L332">_xll.SNL.Clients.Office.Excel.Functions.SPG(K332, "SP_TOTAL_REV", "CY2023")</f>
        <v>#PEND</v>
      </c>
      <c r="M332" s="4" t="str">
        <f>_xll.SNL.Clients.Office.Excel.Functions.SPG(K332,"IQ_AVG_DILUT_SHARES_OUT","CY2023")</f>
        <v>#PEND</v>
      </c>
      <c r="N332" s="5" t="str">
        <f>_xll.SNL.Clients.Office.Excel.Functions.SPG(K332, "IQ_DILUT_EPS_NORM", "CY2023")</f>
        <v>#PEND</v>
      </c>
      <c r="O332" t="e">
        <f t="shared" si="62"/>
        <v>#VALUE!</v>
      </c>
      <c r="P332" t="e">
        <f t="shared" si="63"/>
        <v>#VALUE!</v>
      </c>
      <c r="Q332" s="5" t="str">
        <f>_xll.SNL.Clients.Office.Excel.Functions.SPG(K332, "SP_MARKETCAP", "12/31/2022")</f>
        <v>#PEND</v>
      </c>
      <c r="R332" t="e">
        <f t="shared" si="67"/>
        <v>#VALUE!</v>
      </c>
      <c r="S332" t="e">
        <f t="shared" si="68"/>
        <v>#VALUE!</v>
      </c>
      <c r="U332" t="s">
        <v>332</v>
      </c>
      <c r="V332" s="4" t="str" cm="1">
        <f t="array" ref="V332">_xll.SNL.Clients.Office.Excel.Functions.SPG(U332, "SP_TOTAL_REV", "CY2021")</f>
        <v>#PEND</v>
      </c>
      <c r="W332" s="4" t="str">
        <f>_xll.SNL.Clients.Office.Excel.Functions.SPG(U332,"IQ_AVG_DILUT_SHARES_OUT","CY2021")</f>
        <v>#PEND</v>
      </c>
      <c r="X332" s="5" t="str">
        <f>_xll.SNL.Clients.Office.Excel.Functions.SPG(U332, "IQ_DILUT_EPS_NORM", "CY2021")</f>
        <v>#PEND</v>
      </c>
      <c r="Y332" t="e">
        <f t="shared" si="69"/>
        <v>#VALUE!</v>
      </c>
      <c r="Z332" t="e">
        <f t="shared" si="70"/>
        <v>#VALUE!</v>
      </c>
      <c r="AA332" s="5" t="str">
        <f>_xll.SNL.Clients.Office.Excel.Functions.SPG(U332, "SP_MARKETCAP", "12/31/2021")</f>
        <v>#PEND</v>
      </c>
      <c r="AB332" t="e">
        <f t="shared" si="64"/>
        <v>#VALUE!</v>
      </c>
      <c r="AC332" t="e">
        <f t="shared" si="71"/>
        <v>#VALUE!</v>
      </c>
    </row>
    <row r="333" spans="1:29" x14ac:dyDescent="0.3">
      <c r="A333" t="s">
        <v>333</v>
      </c>
      <c r="B333" s="4" t="str" cm="1">
        <f t="array" ref="B333">_xll.SNL.Clients.Office.Excel.Functions.SPG(A333, "SP_TOTAL_REV", "CY2023")</f>
        <v>#PEND</v>
      </c>
      <c r="C333" s="4" t="str">
        <f>_xll.SNL.Clients.Office.Excel.Functions.SPG(A333,"IQ_AVG_DILUT_SHARES_OUT","CY2023")</f>
        <v>#PEND</v>
      </c>
      <c r="D333" s="5" t="str">
        <f>_xll.SNL.Clients.Office.Excel.Functions.SPG(A333, "IQ_DILUT_EPS_NORM", "CY2023")</f>
        <v>#PEND</v>
      </c>
      <c r="E333" t="e">
        <f t="shared" si="60"/>
        <v>#VALUE!</v>
      </c>
      <c r="F333" t="e">
        <f t="shared" si="61"/>
        <v>#VALUE!</v>
      </c>
      <c r="G333" s="5" t="str">
        <f>_xll.SNL.Clients.Office.Excel.Functions.SPG(A333, "SP_MARKETCAP", "12/30/2023")</f>
        <v>#PEND</v>
      </c>
      <c r="H333" t="e">
        <f t="shared" si="65"/>
        <v>#VALUE!</v>
      </c>
      <c r="I333" t="e">
        <f t="shared" si="66"/>
        <v>#VALUE!</v>
      </c>
      <c r="K333" t="s">
        <v>333</v>
      </c>
      <c r="L333" s="4" t="str" cm="1">
        <f t="array" ref="L333">_xll.SNL.Clients.Office.Excel.Functions.SPG(K333, "SP_TOTAL_REV", "CY2023")</f>
        <v>#PEND</v>
      </c>
      <c r="M333" s="4" t="str">
        <f>_xll.SNL.Clients.Office.Excel.Functions.SPG(K333,"IQ_AVG_DILUT_SHARES_OUT","CY2023")</f>
        <v>#PEND</v>
      </c>
      <c r="N333" s="5" t="str">
        <f>_xll.SNL.Clients.Office.Excel.Functions.SPG(K333, "IQ_DILUT_EPS_NORM", "CY2023")</f>
        <v>#PEND</v>
      </c>
      <c r="O333" t="e">
        <f t="shared" si="62"/>
        <v>#VALUE!</v>
      </c>
      <c r="P333" t="e">
        <f t="shared" si="63"/>
        <v>#VALUE!</v>
      </c>
      <c r="Q333" s="5" t="str">
        <f>_xll.SNL.Clients.Office.Excel.Functions.SPG(K333, "SP_MARKETCAP", "12/31/2022")</f>
        <v>#PEND</v>
      </c>
      <c r="R333" t="e">
        <f t="shared" si="67"/>
        <v>#VALUE!</v>
      </c>
      <c r="S333" t="e">
        <f t="shared" si="68"/>
        <v>#VALUE!</v>
      </c>
      <c r="U333" t="s">
        <v>333</v>
      </c>
      <c r="V333" s="4" t="str" cm="1">
        <f t="array" ref="V333">_xll.SNL.Clients.Office.Excel.Functions.SPG(U333, "SP_TOTAL_REV", "CY2021")</f>
        <v>#PEND</v>
      </c>
      <c r="W333" s="4" t="str">
        <f>_xll.SNL.Clients.Office.Excel.Functions.SPG(U333,"IQ_AVG_DILUT_SHARES_OUT","CY2021")</f>
        <v>#PEND</v>
      </c>
      <c r="X333" s="5" t="str">
        <f>_xll.SNL.Clients.Office.Excel.Functions.SPG(U333, "IQ_DILUT_EPS_NORM", "CY2021")</f>
        <v>#PEND</v>
      </c>
      <c r="Y333" t="e">
        <f t="shared" si="69"/>
        <v>#VALUE!</v>
      </c>
      <c r="Z333" t="e">
        <f t="shared" si="70"/>
        <v>#VALUE!</v>
      </c>
      <c r="AA333" s="5" t="str">
        <f>_xll.SNL.Clients.Office.Excel.Functions.SPG(U333, "SP_MARKETCAP", "12/31/2021")</f>
        <v>#PEND</v>
      </c>
      <c r="AB333" t="e">
        <f t="shared" si="64"/>
        <v>#VALUE!</v>
      </c>
      <c r="AC333" t="e">
        <f t="shared" si="71"/>
        <v>#VALUE!</v>
      </c>
    </row>
    <row r="334" spans="1:29" x14ac:dyDescent="0.3">
      <c r="A334" t="s">
        <v>334</v>
      </c>
      <c r="B334" s="4" t="str" cm="1">
        <f t="array" ref="B334">_xll.SNL.Clients.Office.Excel.Functions.SPG(A334, "SP_TOTAL_REV", "CY2023")</f>
        <v>#PEND</v>
      </c>
      <c r="C334" s="4" t="str">
        <f>_xll.SNL.Clients.Office.Excel.Functions.SPG(A334,"IQ_AVG_DILUT_SHARES_OUT","CY2023")</f>
        <v>#PEND</v>
      </c>
      <c r="D334" s="5" t="str">
        <f>_xll.SNL.Clients.Office.Excel.Functions.SPG(A334, "IQ_DILUT_EPS_NORM", "CY2023")</f>
        <v>#PEND</v>
      </c>
      <c r="E334" t="e">
        <f t="shared" si="60"/>
        <v>#VALUE!</v>
      </c>
      <c r="F334" t="e">
        <f t="shared" si="61"/>
        <v>#VALUE!</v>
      </c>
      <c r="G334" s="5" t="str">
        <f>_xll.SNL.Clients.Office.Excel.Functions.SPG(A334, "SP_MARKETCAP", "12/30/2023")</f>
        <v>#PEND</v>
      </c>
      <c r="H334" t="e">
        <f t="shared" si="65"/>
        <v>#VALUE!</v>
      </c>
      <c r="I334" t="e">
        <f t="shared" si="66"/>
        <v>#VALUE!</v>
      </c>
      <c r="K334" t="s">
        <v>334</v>
      </c>
      <c r="L334" s="4" t="str" cm="1">
        <f t="array" ref="L334">_xll.SNL.Clients.Office.Excel.Functions.SPG(K334, "SP_TOTAL_REV", "CY2023")</f>
        <v>#PEND</v>
      </c>
      <c r="M334" s="4" t="str">
        <f>_xll.SNL.Clients.Office.Excel.Functions.SPG(K334,"IQ_AVG_DILUT_SHARES_OUT","CY2023")</f>
        <v>#PEND</v>
      </c>
      <c r="N334" s="5" t="str">
        <f>_xll.SNL.Clients.Office.Excel.Functions.SPG(K334, "IQ_DILUT_EPS_NORM", "CY2023")</f>
        <v>#PEND</v>
      </c>
      <c r="O334" t="e">
        <f t="shared" si="62"/>
        <v>#VALUE!</v>
      </c>
      <c r="P334" t="e">
        <f t="shared" si="63"/>
        <v>#VALUE!</v>
      </c>
      <c r="Q334" s="5" t="str">
        <f>_xll.SNL.Clients.Office.Excel.Functions.SPG(K334, "SP_MARKETCAP", "12/31/2022")</f>
        <v>#PEND</v>
      </c>
      <c r="R334" t="e">
        <f t="shared" si="67"/>
        <v>#VALUE!</v>
      </c>
      <c r="S334" t="e">
        <f t="shared" si="68"/>
        <v>#VALUE!</v>
      </c>
      <c r="U334" t="s">
        <v>334</v>
      </c>
      <c r="V334" s="4" t="str" cm="1">
        <f t="array" ref="V334">_xll.SNL.Clients.Office.Excel.Functions.SPG(U334, "SP_TOTAL_REV", "CY2021")</f>
        <v>#PEND</v>
      </c>
      <c r="W334" s="4" t="str">
        <f>_xll.SNL.Clients.Office.Excel.Functions.SPG(U334,"IQ_AVG_DILUT_SHARES_OUT","CY2021")</f>
        <v>#PEND</v>
      </c>
      <c r="X334" s="5" t="str">
        <f>_xll.SNL.Clients.Office.Excel.Functions.SPG(U334, "IQ_DILUT_EPS_NORM", "CY2021")</f>
        <v>#PEND</v>
      </c>
      <c r="Y334" t="e">
        <f t="shared" si="69"/>
        <v>#VALUE!</v>
      </c>
      <c r="Z334" t="e">
        <f t="shared" si="70"/>
        <v>#VALUE!</v>
      </c>
      <c r="AA334" s="5" t="str">
        <f>_xll.SNL.Clients.Office.Excel.Functions.SPG(U334, "SP_MARKETCAP", "12/31/2021")</f>
        <v>#PEND</v>
      </c>
      <c r="AB334" t="e">
        <f t="shared" si="64"/>
        <v>#VALUE!</v>
      </c>
      <c r="AC334" t="e">
        <f t="shared" si="71"/>
        <v>#VALUE!</v>
      </c>
    </row>
    <row r="335" spans="1:29" x14ac:dyDescent="0.3">
      <c r="A335" t="s">
        <v>335</v>
      </c>
      <c r="B335" s="4" t="str" cm="1">
        <f t="array" ref="B335">_xll.SNL.Clients.Office.Excel.Functions.SPG(A335, "SP_TOTAL_REV", "CY2023")</f>
        <v>#PEND</v>
      </c>
      <c r="C335" s="4" t="str">
        <f>_xll.SNL.Clients.Office.Excel.Functions.SPG(A335,"IQ_AVG_DILUT_SHARES_OUT","CY2023")</f>
        <v>#PEND</v>
      </c>
      <c r="D335" s="5" t="str">
        <f>_xll.SNL.Clients.Office.Excel.Functions.SPG(A335, "IQ_DILUT_EPS_NORM", "CY2023")</f>
        <v>#PEND</v>
      </c>
      <c r="E335" t="e">
        <f t="shared" si="60"/>
        <v>#VALUE!</v>
      </c>
      <c r="F335" t="e">
        <f t="shared" si="61"/>
        <v>#VALUE!</v>
      </c>
      <c r="G335" s="5" t="str">
        <f>_xll.SNL.Clients.Office.Excel.Functions.SPG(A335, "SP_MARKETCAP", "12/30/2023")</f>
        <v>#PEND</v>
      </c>
      <c r="H335" t="e">
        <f t="shared" si="65"/>
        <v>#VALUE!</v>
      </c>
      <c r="I335" t="e">
        <f t="shared" si="66"/>
        <v>#VALUE!</v>
      </c>
      <c r="K335" t="s">
        <v>335</v>
      </c>
      <c r="L335" s="4" t="str" cm="1">
        <f t="array" ref="L335">_xll.SNL.Clients.Office.Excel.Functions.SPG(K335, "SP_TOTAL_REV", "CY2023")</f>
        <v>#PEND</v>
      </c>
      <c r="M335" s="4" t="str">
        <f>_xll.SNL.Clients.Office.Excel.Functions.SPG(K335,"IQ_AVG_DILUT_SHARES_OUT","CY2023")</f>
        <v>#PEND</v>
      </c>
      <c r="N335" s="5" t="str">
        <f>_xll.SNL.Clients.Office.Excel.Functions.SPG(K335, "IQ_DILUT_EPS_NORM", "CY2023")</f>
        <v>#PEND</v>
      </c>
      <c r="O335" t="e">
        <f t="shared" si="62"/>
        <v>#VALUE!</v>
      </c>
      <c r="P335" t="e">
        <f t="shared" si="63"/>
        <v>#VALUE!</v>
      </c>
      <c r="Q335" s="5" t="str">
        <f>_xll.SNL.Clients.Office.Excel.Functions.SPG(K335, "SP_MARKETCAP", "12/31/2022")</f>
        <v>#PEND</v>
      </c>
      <c r="R335" t="e">
        <f t="shared" si="67"/>
        <v>#VALUE!</v>
      </c>
      <c r="S335" t="e">
        <f t="shared" si="68"/>
        <v>#VALUE!</v>
      </c>
      <c r="U335" t="s">
        <v>335</v>
      </c>
      <c r="V335" s="4" t="str" cm="1">
        <f t="array" ref="V335">_xll.SNL.Clients.Office.Excel.Functions.SPG(U335, "SP_TOTAL_REV", "CY2021")</f>
        <v>#PEND</v>
      </c>
      <c r="W335" s="4" t="str">
        <f>_xll.SNL.Clients.Office.Excel.Functions.SPG(U335,"IQ_AVG_DILUT_SHARES_OUT","CY2021")</f>
        <v>#PEND</v>
      </c>
      <c r="X335" s="5" t="str">
        <f>_xll.SNL.Clients.Office.Excel.Functions.SPG(U335, "IQ_DILUT_EPS_NORM", "CY2021")</f>
        <v>#PEND</v>
      </c>
      <c r="Y335" t="e">
        <f t="shared" si="69"/>
        <v>#VALUE!</v>
      </c>
      <c r="Z335" t="e">
        <f t="shared" si="70"/>
        <v>#VALUE!</v>
      </c>
      <c r="AA335" s="5" t="str">
        <f>_xll.SNL.Clients.Office.Excel.Functions.SPG(U335, "SP_MARKETCAP", "12/31/2021")</f>
        <v>#PEND</v>
      </c>
      <c r="AB335" t="e">
        <f t="shared" si="64"/>
        <v>#VALUE!</v>
      </c>
      <c r="AC335" t="e">
        <f t="shared" si="71"/>
        <v>#VALUE!</v>
      </c>
    </row>
    <row r="336" spans="1:29" x14ac:dyDescent="0.3">
      <c r="A336" t="s">
        <v>336</v>
      </c>
      <c r="B336" s="4" t="str" cm="1">
        <f t="array" ref="B336">_xll.SNL.Clients.Office.Excel.Functions.SPG(A336, "SP_TOTAL_REV", "CY2023")</f>
        <v>#PEND</v>
      </c>
      <c r="C336" s="4" t="str">
        <f>_xll.SNL.Clients.Office.Excel.Functions.SPG(A336,"IQ_AVG_DILUT_SHARES_OUT","CY2023")</f>
        <v>#PEND</v>
      </c>
      <c r="D336" s="5" t="str">
        <f>_xll.SNL.Clients.Office.Excel.Functions.SPG(A336, "IQ_DILUT_EPS_NORM", "CY2023")</f>
        <v>#PEND</v>
      </c>
      <c r="E336" t="e">
        <f t="shared" si="60"/>
        <v>#VALUE!</v>
      </c>
      <c r="F336" t="e">
        <f t="shared" si="61"/>
        <v>#VALUE!</v>
      </c>
      <c r="G336" s="5" t="str">
        <f>_xll.SNL.Clients.Office.Excel.Functions.SPG(A336, "SP_MARKETCAP", "12/30/2023")</f>
        <v>#PEND</v>
      </c>
      <c r="H336" t="e">
        <f t="shared" si="65"/>
        <v>#VALUE!</v>
      </c>
      <c r="I336" t="e">
        <f t="shared" si="66"/>
        <v>#VALUE!</v>
      </c>
      <c r="K336" t="s">
        <v>336</v>
      </c>
      <c r="L336" s="4" t="str" cm="1">
        <f t="array" ref="L336">_xll.SNL.Clients.Office.Excel.Functions.SPG(K336, "SP_TOTAL_REV", "CY2023")</f>
        <v>#PEND</v>
      </c>
      <c r="M336" s="4" t="str">
        <f>_xll.SNL.Clients.Office.Excel.Functions.SPG(K336,"IQ_AVG_DILUT_SHARES_OUT","CY2023")</f>
        <v>#PEND</v>
      </c>
      <c r="N336" s="5" t="str">
        <f>_xll.SNL.Clients.Office.Excel.Functions.SPG(K336, "IQ_DILUT_EPS_NORM", "CY2023")</f>
        <v>#PEND</v>
      </c>
      <c r="O336" t="e">
        <f t="shared" si="62"/>
        <v>#VALUE!</v>
      </c>
      <c r="P336" t="e">
        <f t="shared" si="63"/>
        <v>#VALUE!</v>
      </c>
      <c r="Q336" s="5" t="str">
        <f>_xll.SNL.Clients.Office.Excel.Functions.SPG(K336, "SP_MARKETCAP", "12/31/2022")</f>
        <v>#PEND</v>
      </c>
      <c r="R336" t="e">
        <f t="shared" si="67"/>
        <v>#VALUE!</v>
      </c>
      <c r="S336" t="e">
        <f t="shared" si="68"/>
        <v>#VALUE!</v>
      </c>
      <c r="U336" t="s">
        <v>336</v>
      </c>
      <c r="V336" s="4" t="str" cm="1">
        <f t="array" ref="V336">_xll.SNL.Clients.Office.Excel.Functions.SPG(U336, "SP_TOTAL_REV", "CY2021")</f>
        <v>#PEND</v>
      </c>
      <c r="W336" s="4" t="str">
        <f>_xll.SNL.Clients.Office.Excel.Functions.SPG(U336,"IQ_AVG_DILUT_SHARES_OUT","CY2021")</f>
        <v>#PEND</v>
      </c>
      <c r="X336" s="5" t="str">
        <f>_xll.SNL.Clients.Office.Excel.Functions.SPG(U336, "IQ_DILUT_EPS_NORM", "CY2021")</f>
        <v>#PEND</v>
      </c>
      <c r="Y336" t="e">
        <f t="shared" si="69"/>
        <v>#VALUE!</v>
      </c>
      <c r="Z336" t="e">
        <f t="shared" si="70"/>
        <v>#VALUE!</v>
      </c>
      <c r="AA336" s="5" t="str">
        <f>_xll.SNL.Clients.Office.Excel.Functions.SPG(U336, "SP_MARKETCAP", "12/31/2021")</f>
        <v>#PEND</v>
      </c>
      <c r="AB336" t="e">
        <f t="shared" si="64"/>
        <v>#VALUE!</v>
      </c>
      <c r="AC336" t="e">
        <f t="shared" si="71"/>
        <v>#VALUE!</v>
      </c>
    </row>
    <row r="337" spans="1:29" x14ac:dyDescent="0.3">
      <c r="A337" t="s">
        <v>337</v>
      </c>
      <c r="B337" s="4" t="str" cm="1">
        <f t="array" ref="B337">_xll.SNL.Clients.Office.Excel.Functions.SPG(A337, "SP_TOTAL_REV", "CY2023")</f>
        <v>#PEND</v>
      </c>
      <c r="C337" s="4" t="str">
        <f>_xll.SNL.Clients.Office.Excel.Functions.SPG(A337,"IQ_AVG_DILUT_SHARES_OUT","CY2023")</f>
        <v>#PEND</v>
      </c>
      <c r="D337" s="5" t="str">
        <f>_xll.SNL.Clients.Office.Excel.Functions.SPG(A337, "IQ_DILUT_EPS_NORM", "CY2023")</f>
        <v>#PEND</v>
      </c>
      <c r="E337" t="e">
        <f t="shared" si="60"/>
        <v>#VALUE!</v>
      </c>
      <c r="F337" t="e">
        <f t="shared" si="61"/>
        <v>#VALUE!</v>
      </c>
      <c r="G337" s="5" t="str">
        <f>_xll.SNL.Clients.Office.Excel.Functions.SPG(A337, "SP_MARKETCAP", "12/30/2023")</f>
        <v>#PEND</v>
      </c>
      <c r="H337" t="e">
        <f t="shared" si="65"/>
        <v>#VALUE!</v>
      </c>
      <c r="I337" t="e">
        <f t="shared" si="66"/>
        <v>#VALUE!</v>
      </c>
      <c r="K337" t="s">
        <v>337</v>
      </c>
      <c r="L337" s="4" t="str" cm="1">
        <f t="array" ref="L337">_xll.SNL.Clients.Office.Excel.Functions.SPG(K337, "SP_TOTAL_REV", "CY2023")</f>
        <v>#PEND</v>
      </c>
      <c r="M337" s="4" t="str">
        <f>_xll.SNL.Clients.Office.Excel.Functions.SPG(K337,"IQ_AVG_DILUT_SHARES_OUT","CY2023")</f>
        <v>#PEND</v>
      </c>
      <c r="N337" s="5" t="str">
        <f>_xll.SNL.Clients.Office.Excel.Functions.SPG(K337, "IQ_DILUT_EPS_NORM", "CY2023")</f>
        <v>#PEND</v>
      </c>
      <c r="O337" t="e">
        <f t="shared" si="62"/>
        <v>#VALUE!</v>
      </c>
      <c r="P337" t="e">
        <f t="shared" si="63"/>
        <v>#VALUE!</v>
      </c>
      <c r="Q337" s="5" t="str">
        <f>_xll.SNL.Clients.Office.Excel.Functions.SPG(K337, "SP_MARKETCAP", "12/31/2022")</f>
        <v>#PEND</v>
      </c>
      <c r="R337" t="e">
        <f t="shared" si="67"/>
        <v>#VALUE!</v>
      </c>
      <c r="S337" t="e">
        <f t="shared" si="68"/>
        <v>#VALUE!</v>
      </c>
      <c r="U337" t="s">
        <v>337</v>
      </c>
      <c r="V337" s="4" t="str" cm="1">
        <f t="array" ref="V337">_xll.SNL.Clients.Office.Excel.Functions.SPG(U337, "SP_TOTAL_REV", "CY2021")</f>
        <v>#PEND</v>
      </c>
      <c r="W337" s="4" t="str">
        <f>_xll.SNL.Clients.Office.Excel.Functions.SPG(U337,"IQ_AVG_DILUT_SHARES_OUT","CY2021")</f>
        <v>#PEND</v>
      </c>
      <c r="X337" s="5" t="str">
        <f>_xll.SNL.Clients.Office.Excel.Functions.SPG(U337, "IQ_DILUT_EPS_NORM", "CY2021")</f>
        <v>#PEND</v>
      </c>
      <c r="Y337" t="e">
        <f t="shared" si="69"/>
        <v>#VALUE!</v>
      </c>
      <c r="Z337" t="e">
        <f t="shared" si="70"/>
        <v>#VALUE!</v>
      </c>
      <c r="AA337" s="5" t="str">
        <f>_xll.SNL.Clients.Office.Excel.Functions.SPG(U337, "SP_MARKETCAP", "12/31/2021")</f>
        <v>#PEND</v>
      </c>
      <c r="AB337" t="e">
        <f t="shared" si="64"/>
        <v>#VALUE!</v>
      </c>
      <c r="AC337" t="e">
        <f t="shared" si="71"/>
        <v>#VALUE!</v>
      </c>
    </row>
    <row r="338" spans="1:29" x14ac:dyDescent="0.3">
      <c r="A338" t="s">
        <v>338</v>
      </c>
      <c r="B338" s="4" t="str" cm="1">
        <f t="array" ref="B338">_xll.SNL.Clients.Office.Excel.Functions.SPG(A338, "SP_TOTAL_REV", "CY2023")</f>
        <v>#PEND</v>
      </c>
      <c r="C338" s="4" t="str">
        <f>_xll.SNL.Clients.Office.Excel.Functions.SPG(A338,"IQ_AVG_DILUT_SHARES_OUT","CY2023")</f>
        <v>#PEND</v>
      </c>
      <c r="D338" s="5" t="str">
        <f>_xll.SNL.Clients.Office.Excel.Functions.SPG(A338, "IQ_DILUT_EPS_NORM", "CY2023")</f>
        <v>#PEND</v>
      </c>
      <c r="E338" t="e">
        <f t="shared" si="60"/>
        <v>#VALUE!</v>
      </c>
      <c r="F338" t="e">
        <f t="shared" si="61"/>
        <v>#VALUE!</v>
      </c>
      <c r="G338" s="5" t="str">
        <f>_xll.SNL.Clients.Office.Excel.Functions.SPG(A338, "SP_MARKETCAP", "12/30/2023")</f>
        <v>#PEND</v>
      </c>
      <c r="H338" t="e">
        <f t="shared" si="65"/>
        <v>#VALUE!</v>
      </c>
      <c r="I338" t="e">
        <f t="shared" si="66"/>
        <v>#VALUE!</v>
      </c>
      <c r="K338" t="s">
        <v>338</v>
      </c>
      <c r="L338" s="4" t="str" cm="1">
        <f t="array" ref="L338">_xll.SNL.Clients.Office.Excel.Functions.SPG(K338, "SP_TOTAL_REV", "CY2023")</f>
        <v>#PEND</v>
      </c>
      <c r="M338" s="4" t="str">
        <f>_xll.SNL.Clients.Office.Excel.Functions.SPG(K338,"IQ_AVG_DILUT_SHARES_OUT","CY2023")</f>
        <v>#PEND</v>
      </c>
      <c r="N338" s="5" t="str">
        <f>_xll.SNL.Clients.Office.Excel.Functions.SPG(K338, "IQ_DILUT_EPS_NORM", "CY2023")</f>
        <v>#PEND</v>
      </c>
      <c r="O338" t="e">
        <f t="shared" si="62"/>
        <v>#VALUE!</v>
      </c>
      <c r="P338" t="e">
        <f t="shared" si="63"/>
        <v>#VALUE!</v>
      </c>
      <c r="Q338" s="5" t="str">
        <f>_xll.SNL.Clients.Office.Excel.Functions.SPG(K338, "SP_MARKETCAP", "12/31/2022")</f>
        <v>#PEND</v>
      </c>
      <c r="R338" t="e">
        <f t="shared" si="67"/>
        <v>#VALUE!</v>
      </c>
      <c r="S338" t="e">
        <f t="shared" si="68"/>
        <v>#VALUE!</v>
      </c>
      <c r="U338" t="s">
        <v>338</v>
      </c>
      <c r="V338" s="4" t="str" cm="1">
        <f t="array" ref="V338">_xll.SNL.Clients.Office.Excel.Functions.SPG(U338, "SP_TOTAL_REV", "CY2021")</f>
        <v>#PEND</v>
      </c>
      <c r="W338" s="4" t="str">
        <f>_xll.SNL.Clients.Office.Excel.Functions.SPG(U338,"IQ_AVG_DILUT_SHARES_OUT","CY2021")</f>
        <v>#PEND</v>
      </c>
      <c r="X338" s="5" t="str">
        <f>_xll.SNL.Clients.Office.Excel.Functions.SPG(U338, "IQ_DILUT_EPS_NORM", "CY2021")</f>
        <v>#PEND</v>
      </c>
      <c r="Y338" t="e">
        <f t="shared" si="69"/>
        <v>#VALUE!</v>
      </c>
      <c r="Z338" t="e">
        <f t="shared" si="70"/>
        <v>#VALUE!</v>
      </c>
      <c r="AA338" s="5" t="str">
        <f>_xll.SNL.Clients.Office.Excel.Functions.SPG(U338, "SP_MARKETCAP", "12/31/2021")</f>
        <v>#PEND</v>
      </c>
      <c r="AB338" t="e">
        <f t="shared" si="64"/>
        <v>#VALUE!</v>
      </c>
      <c r="AC338" t="e">
        <f t="shared" si="71"/>
        <v>#VALUE!</v>
      </c>
    </row>
    <row r="339" spans="1:29" x14ac:dyDescent="0.3">
      <c r="A339" t="s">
        <v>339</v>
      </c>
      <c r="B339" s="4" t="str" cm="1">
        <f t="array" ref="B339">_xll.SNL.Clients.Office.Excel.Functions.SPG(A339, "SP_TOTAL_REV", "CY2023")</f>
        <v>#PEND</v>
      </c>
      <c r="C339" s="4" t="str">
        <f>_xll.SNL.Clients.Office.Excel.Functions.SPG(A339,"IQ_AVG_DILUT_SHARES_OUT","CY2023")</f>
        <v>#PEND</v>
      </c>
      <c r="D339" s="5" t="str">
        <f>_xll.SNL.Clients.Office.Excel.Functions.SPG(A339, "IQ_DILUT_EPS_NORM", "CY2023")</f>
        <v>#PEND</v>
      </c>
      <c r="E339" t="e">
        <f t="shared" si="60"/>
        <v>#VALUE!</v>
      </c>
      <c r="F339" t="e">
        <f t="shared" si="61"/>
        <v>#VALUE!</v>
      </c>
      <c r="G339" s="5" t="str">
        <f>_xll.SNL.Clients.Office.Excel.Functions.SPG(A339, "SP_MARKETCAP", "12/30/2023")</f>
        <v>#PEND</v>
      </c>
      <c r="H339" t="e">
        <f t="shared" si="65"/>
        <v>#VALUE!</v>
      </c>
      <c r="I339" t="e">
        <f t="shared" si="66"/>
        <v>#VALUE!</v>
      </c>
      <c r="K339" t="s">
        <v>339</v>
      </c>
      <c r="L339" s="4" t="str" cm="1">
        <f t="array" ref="L339">_xll.SNL.Clients.Office.Excel.Functions.SPG(K339, "SP_TOTAL_REV", "CY2023")</f>
        <v>#PEND</v>
      </c>
      <c r="M339" s="4" t="str">
        <f>_xll.SNL.Clients.Office.Excel.Functions.SPG(K339,"IQ_AVG_DILUT_SHARES_OUT","CY2023")</f>
        <v>#PEND</v>
      </c>
      <c r="N339" s="5" t="str">
        <f>_xll.SNL.Clients.Office.Excel.Functions.SPG(K339, "IQ_DILUT_EPS_NORM", "CY2023")</f>
        <v>#PEND</v>
      </c>
      <c r="O339" t="e">
        <f t="shared" si="62"/>
        <v>#VALUE!</v>
      </c>
      <c r="P339" t="e">
        <f t="shared" si="63"/>
        <v>#VALUE!</v>
      </c>
      <c r="Q339" s="5" t="str">
        <f>_xll.SNL.Clients.Office.Excel.Functions.SPG(K339, "SP_MARKETCAP", "12/31/2022")</f>
        <v>#PEND</v>
      </c>
      <c r="R339" t="e">
        <f t="shared" si="67"/>
        <v>#VALUE!</v>
      </c>
      <c r="S339" t="e">
        <f t="shared" si="68"/>
        <v>#VALUE!</v>
      </c>
      <c r="U339" t="s">
        <v>339</v>
      </c>
      <c r="V339" s="4" t="str" cm="1">
        <f t="array" ref="V339">_xll.SNL.Clients.Office.Excel.Functions.SPG(U339, "SP_TOTAL_REV", "CY2021")</f>
        <v>#PEND</v>
      </c>
      <c r="W339" s="4" t="str">
        <f>_xll.SNL.Clients.Office.Excel.Functions.SPG(U339,"IQ_AVG_DILUT_SHARES_OUT","CY2021")</f>
        <v>#PEND</v>
      </c>
      <c r="X339" s="5" t="str">
        <f>_xll.SNL.Clients.Office.Excel.Functions.SPG(U339, "IQ_DILUT_EPS_NORM", "CY2021")</f>
        <v>#PEND</v>
      </c>
      <c r="Y339" t="e">
        <f t="shared" si="69"/>
        <v>#VALUE!</v>
      </c>
      <c r="Z339" t="e">
        <f t="shared" si="70"/>
        <v>#VALUE!</v>
      </c>
      <c r="AA339" s="5" t="str">
        <f>_xll.SNL.Clients.Office.Excel.Functions.SPG(U339, "SP_MARKETCAP", "12/31/2021")</f>
        <v>#PEND</v>
      </c>
      <c r="AB339" t="e">
        <f t="shared" si="64"/>
        <v>#VALUE!</v>
      </c>
      <c r="AC339" t="e">
        <f t="shared" si="71"/>
        <v>#VALUE!</v>
      </c>
    </row>
    <row r="340" spans="1:29" x14ac:dyDescent="0.3">
      <c r="A340" t="s">
        <v>340</v>
      </c>
      <c r="B340" s="4" t="str" cm="1">
        <f t="array" ref="B340">_xll.SNL.Clients.Office.Excel.Functions.SPG(A340, "SP_TOTAL_REV", "CY2023")</f>
        <v>#PEND</v>
      </c>
      <c r="C340" s="4" t="str">
        <f>_xll.SNL.Clients.Office.Excel.Functions.SPG(A340,"IQ_AVG_DILUT_SHARES_OUT","CY2023")</f>
        <v>#PEND</v>
      </c>
      <c r="D340" s="5" t="str">
        <f>_xll.SNL.Clients.Office.Excel.Functions.SPG(A340, "IQ_DILUT_EPS_NORM", "CY2023")</f>
        <v>#PEND</v>
      </c>
      <c r="E340" t="e">
        <f t="shared" si="60"/>
        <v>#VALUE!</v>
      </c>
      <c r="F340" t="e">
        <f t="shared" si="61"/>
        <v>#VALUE!</v>
      </c>
      <c r="G340" s="5" t="str">
        <f>_xll.SNL.Clients.Office.Excel.Functions.SPG(A340, "SP_MARKETCAP", "12/30/2023")</f>
        <v>#PEND</v>
      </c>
      <c r="H340" t="e">
        <f t="shared" si="65"/>
        <v>#VALUE!</v>
      </c>
      <c r="I340" t="e">
        <f t="shared" si="66"/>
        <v>#VALUE!</v>
      </c>
      <c r="K340" t="s">
        <v>340</v>
      </c>
      <c r="L340" s="4" t="str" cm="1">
        <f t="array" ref="L340">_xll.SNL.Clients.Office.Excel.Functions.SPG(K340, "SP_TOTAL_REV", "CY2023")</f>
        <v>#PEND</v>
      </c>
      <c r="M340" s="4" t="str">
        <f>_xll.SNL.Clients.Office.Excel.Functions.SPG(K340,"IQ_AVG_DILUT_SHARES_OUT","CY2023")</f>
        <v>#PEND</v>
      </c>
      <c r="N340" s="5" t="str">
        <f>_xll.SNL.Clients.Office.Excel.Functions.SPG(K340, "IQ_DILUT_EPS_NORM", "CY2023")</f>
        <v>#PEND</v>
      </c>
      <c r="O340" t="e">
        <f t="shared" si="62"/>
        <v>#VALUE!</v>
      </c>
      <c r="P340" t="e">
        <f t="shared" si="63"/>
        <v>#VALUE!</v>
      </c>
      <c r="Q340" s="5" t="str">
        <f>_xll.SNL.Clients.Office.Excel.Functions.SPG(K340, "SP_MARKETCAP", "12/31/2022")</f>
        <v>#PEND</v>
      </c>
      <c r="R340" t="e">
        <f t="shared" si="67"/>
        <v>#VALUE!</v>
      </c>
      <c r="S340" t="e">
        <f t="shared" si="68"/>
        <v>#VALUE!</v>
      </c>
      <c r="U340" t="s">
        <v>340</v>
      </c>
      <c r="V340" s="4" t="str" cm="1">
        <f t="array" ref="V340">_xll.SNL.Clients.Office.Excel.Functions.SPG(U340, "SP_TOTAL_REV", "CY2021")</f>
        <v>#PEND</v>
      </c>
      <c r="W340" s="4" t="str">
        <f>_xll.SNL.Clients.Office.Excel.Functions.SPG(U340,"IQ_AVG_DILUT_SHARES_OUT","CY2021")</f>
        <v>#PEND</v>
      </c>
      <c r="X340" s="5" t="str">
        <f>_xll.SNL.Clients.Office.Excel.Functions.SPG(U340, "IQ_DILUT_EPS_NORM", "CY2021")</f>
        <v>#PEND</v>
      </c>
      <c r="Y340" t="e">
        <f t="shared" si="69"/>
        <v>#VALUE!</v>
      </c>
      <c r="Z340" t="e">
        <f t="shared" si="70"/>
        <v>#VALUE!</v>
      </c>
      <c r="AA340" s="5" t="str">
        <f>_xll.SNL.Clients.Office.Excel.Functions.SPG(U340, "SP_MARKETCAP", "12/31/2021")</f>
        <v>#PEND</v>
      </c>
      <c r="AB340" t="e">
        <f t="shared" si="64"/>
        <v>#VALUE!</v>
      </c>
      <c r="AC340" t="e">
        <f t="shared" si="71"/>
        <v>#VALUE!</v>
      </c>
    </row>
    <row r="341" spans="1:29" x14ac:dyDescent="0.3">
      <c r="A341" t="s">
        <v>341</v>
      </c>
      <c r="B341" s="4" t="str" cm="1">
        <f t="array" ref="B341">_xll.SNL.Clients.Office.Excel.Functions.SPG(A341, "SP_TOTAL_REV", "CY2023")</f>
        <v>#PEND</v>
      </c>
      <c r="C341" s="4" t="str">
        <f>_xll.SNL.Clients.Office.Excel.Functions.SPG(A341,"IQ_AVG_DILUT_SHARES_OUT","CY2023")</f>
        <v>#PEND</v>
      </c>
      <c r="D341" s="5" t="str">
        <f>_xll.SNL.Clients.Office.Excel.Functions.SPG(A341, "IQ_DILUT_EPS_NORM", "CY2023")</f>
        <v>#PEND</v>
      </c>
      <c r="E341" t="e">
        <f t="shared" si="60"/>
        <v>#VALUE!</v>
      </c>
      <c r="F341" t="e">
        <f t="shared" si="61"/>
        <v>#VALUE!</v>
      </c>
      <c r="G341" s="5" t="str">
        <f>_xll.SNL.Clients.Office.Excel.Functions.SPG(A341, "SP_MARKETCAP", "12/30/2023")</f>
        <v>#PEND</v>
      </c>
      <c r="H341" t="e">
        <f t="shared" si="65"/>
        <v>#VALUE!</v>
      </c>
      <c r="I341" t="e">
        <f t="shared" si="66"/>
        <v>#VALUE!</v>
      </c>
      <c r="K341" t="s">
        <v>341</v>
      </c>
      <c r="L341" s="4" t="str" cm="1">
        <f t="array" ref="L341">_xll.SNL.Clients.Office.Excel.Functions.SPG(K341, "SP_TOTAL_REV", "CY2023")</f>
        <v>#PEND</v>
      </c>
      <c r="M341" s="4" t="str">
        <f>_xll.SNL.Clients.Office.Excel.Functions.SPG(K341,"IQ_AVG_DILUT_SHARES_OUT","CY2023")</f>
        <v>#PEND</v>
      </c>
      <c r="N341" s="5" t="str">
        <f>_xll.SNL.Clients.Office.Excel.Functions.SPG(K341, "IQ_DILUT_EPS_NORM", "CY2023")</f>
        <v>#PEND</v>
      </c>
      <c r="O341" t="e">
        <f t="shared" si="62"/>
        <v>#VALUE!</v>
      </c>
      <c r="P341" t="e">
        <f t="shared" si="63"/>
        <v>#VALUE!</v>
      </c>
      <c r="Q341" s="5" t="str">
        <f>_xll.SNL.Clients.Office.Excel.Functions.SPG(K341, "SP_MARKETCAP", "12/31/2022")</f>
        <v>#PEND</v>
      </c>
      <c r="R341" t="e">
        <f t="shared" si="67"/>
        <v>#VALUE!</v>
      </c>
      <c r="S341" t="e">
        <f t="shared" si="68"/>
        <v>#VALUE!</v>
      </c>
      <c r="U341" t="s">
        <v>341</v>
      </c>
      <c r="V341" s="4" t="str" cm="1">
        <f t="array" ref="V341">_xll.SNL.Clients.Office.Excel.Functions.SPG(U341, "SP_TOTAL_REV", "CY2021")</f>
        <v>#PEND</v>
      </c>
      <c r="W341" s="4" t="str">
        <f>_xll.SNL.Clients.Office.Excel.Functions.SPG(U341,"IQ_AVG_DILUT_SHARES_OUT","CY2021")</f>
        <v>#PEND</v>
      </c>
      <c r="X341" s="5" t="str">
        <f>_xll.SNL.Clients.Office.Excel.Functions.SPG(U341, "IQ_DILUT_EPS_NORM", "CY2021")</f>
        <v>#PEND</v>
      </c>
      <c r="Y341" t="e">
        <f t="shared" si="69"/>
        <v>#VALUE!</v>
      </c>
      <c r="Z341" t="e">
        <f t="shared" si="70"/>
        <v>#VALUE!</v>
      </c>
      <c r="AA341" s="5" t="str">
        <f>_xll.SNL.Clients.Office.Excel.Functions.SPG(U341, "SP_MARKETCAP", "12/31/2021")</f>
        <v>#PEND</v>
      </c>
      <c r="AB341" t="e">
        <f t="shared" si="64"/>
        <v>#VALUE!</v>
      </c>
      <c r="AC341" t="e">
        <f t="shared" si="71"/>
        <v>#VALUE!</v>
      </c>
    </row>
    <row r="342" spans="1:29" x14ac:dyDescent="0.3">
      <c r="A342" t="s">
        <v>342</v>
      </c>
      <c r="B342" s="4" t="str" cm="1">
        <f t="array" ref="B342">_xll.SNL.Clients.Office.Excel.Functions.SPG(A342, "SP_TOTAL_REV", "CY2023")</f>
        <v>#PEND</v>
      </c>
      <c r="C342" s="4" t="str">
        <f>_xll.SNL.Clients.Office.Excel.Functions.SPG(A342,"IQ_AVG_DILUT_SHARES_OUT","CY2023")</f>
        <v>#PEND</v>
      </c>
      <c r="D342" s="5" t="str">
        <f>_xll.SNL.Clients.Office.Excel.Functions.SPG(A342, "IQ_DILUT_EPS_NORM", "CY2023")</f>
        <v>#PEND</v>
      </c>
      <c r="E342" t="e">
        <f t="shared" si="60"/>
        <v>#VALUE!</v>
      </c>
      <c r="F342" t="e">
        <f t="shared" si="61"/>
        <v>#VALUE!</v>
      </c>
      <c r="G342" s="5" t="str">
        <f>_xll.SNL.Clients.Office.Excel.Functions.SPG(A342, "SP_MARKETCAP", "12/30/2023")</f>
        <v>#PEND</v>
      </c>
      <c r="H342" t="e">
        <f t="shared" si="65"/>
        <v>#VALUE!</v>
      </c>
      <c r="I342" t="e">
        <f t="shared" si="66"/>
        <v>#VALUE!</v>
      </c>
      <c r="K342" t="s">
        <v>342</v>
      </c>
      <c r="L342" s="4" t="str" cm="1">
        <f t="array" ref="L342">_xll.SNL.Clients.Office.Excel.Functions.SPG(K342, "SP_TOTAL_REV", "CY2023")</f>
        <v>#PEND</v>
      </c>
      <c r="M342" s="4" t="str">
        <f>_xll.SNL.Clients.Office.Excel.Functions.SPG(K342,"IQ_AVG_DILUT_SHARES_OUT","CY2023")</f>
        <v>#PEND</v>
      </c>
      <c r="N342" s="5" t="str">
        <f>_xll.SNL.Clients.Office.Excel.Functions.SPG(K342, "IQ_DILUT_EPS_NORM", "CY2023")</f>
        <v>#PEND</v>
      </c>
      <c r="O342" t="e">
        <f t="shared" si="62"/>
        <v>#VALUE!</v>
      </c>
      <c r="P342" t="e">
        <f t="shared" si="63"/>
        <v>#VALUE!</v>
      </c>
      <c r="Q342" s="5" t="str">
        <f>_xll.SNL.Clients.Office.Excel.Functions.SPG(K342, "SP_MARKETCAP", "12/31/2022")</f>
        <v>#PEND</v>
      </c>
      <c r="R342" t="e">
        <f t="shared" si="67"/>
        <v>#VALUE!</v>
      </c>
      <c r="S342" t="e">
        <f t="shared" si="68"/>
        <v>#VALUE!</v>
      </c>
      <c r="U342" t="s">
        <v>342</v>
      </c>
      <c r="V342" s="4" t="str" cm="1">
        <f t="array" ref="V342">_xll.SNL.Clients.Office.Excel.Functions.SPG(U342, "SP_TOTAL_REV", "CY2021")</f>
        <v>#PEND</v>
      </c>
      <c r="W342" s="4" t="str">
        <f>_xll.SNL.Clients.Office.Excel.Functions.SPG(U342,"IQ_AVG_DILUT_SHARES_OUT","CY2021")</f>
        <v>#PEND</v>
      </c>
      <c r="X342" s="5" t="str">
        <f>_xll.SNL.Clients.Office.Excel.Functions.SPG(U342, "IQ_DILUT_EPS_NORM", "CY2021")</f>
        <v>#PEND</v>
      </c>
      <c r="Y342" t="e">
        <f t="shared" si="69"/>
        <v>#VALUE!</v>
      </c>
      <c r="Z342" t="e">
        <f t="shared" si="70"/>
        <v>#VALUE!</v>
      </c>
      <c r="AA342" s="5" t="str">
        <f>_xll.SNL.Clients.Office.Excel.Functions.SPG(U342, "SP_MARKETCAP", "12/31/2021")</f>
        <v>#PEND</v>
      </c>
      <c r="AB342" t="e">
        <f t="shared" si="64"/>
        <v>#VALUE!</v>
      </c>
      <c r="AC342" t="e">
        <f t="shared" si="71"/>
        <v>#VALUE!</v>
      </c>
    </row>
    <row r="343" spans="1:29" x14ac:dyDescent="0.3">
      <c r="A343" t="s">
        <v>343</v>
      </c>
      <c r="B343" s="4" t="str" cm="1">
        <f t="array" ref="B343">_xll.SNL.Clients.Office.Excel.Functions.SPG(A343, "SP_TOTAL_REV", "CY2023")</f>
        <v>#PEND</v>
      </c>
      <c r="C343" s="4" t="str">
        <f>_xll.SNL.Clients.Office.Excel.Functions.SPG(A343,"IQ_AVG_DILUT_SHARES_OUT","CY2023")</f>
        <v>#PEND</v>
      </c>
      <c r="D343" s="5" t="str">
        <f>_xll.SNL.Clients.Office.Excel.Functions.SPG(A343, "IQ_DILUT_EPS_NORM", "CY2023")</f>
        <v>#PEND</v>
      </c>
      <c r="E343" t="e">
        <f t="shared" si="60"/>
        <v>#VALUE!</v>
      </c>
      <c r="F343" t="e">
        <f t="shared" si="61"/>
        <v>#VALUE!</v>
      </c>
      <c r="G343" s="5" t="str">
        <f>_xll.SNL.Clients.Office.Excel.Functions.SPG(A343, "SP_MARKETCAP", "12/30/2023")</f>
        <v>#PEND</v>
      </c>
      <c r="H343" t="e">
        <f t="shared" si="65"/>
        <v>#VALUE!</v>
      </c>
      <c r="I343" t="e">
        <f t="shared" si="66"/>
        <v>#VALUE!</v>
      </c>
      <c r="K343" t="s">
        <v>343</v>
      </c>
      <c r="L343" s="4" t="str" cm="1">
        <f t="array" ref="L343">_xll.SNL.Clients.Office.Excel.Functions.SPG(K343, "SP_TOTAL_REV", "CY2023")</f>
        <v>#PEND</v>
      </c>
      <c r="M343" s="4" t="str">
        <f>_xll.SNL.Clients.Office.Excel.Functions.SPG(K343,"IQ_AVG_DILUT_SHARES_OUT","CY2023")</f>
        <v>#PEND</v>
      </c>
      <c r="N343" s="5" t="str">
        <f>_xll.SNL.Clients.Office.Excel.Functions.SPG(K343, "IQ_DILUT_EPS_NORM", "CY2023")</f>
        <v>#PEND</v>
      </c>
      <c r="O343" t="e">
        <f t="shared" si="62"/>
        <v>#VALUE!</v>
      </c>
      <c r="P343" t="e">
        <f t="shared" si="63"/>
        <v>#VALUE!</v>
      </c>
      <c r="Q343" s="5" t="str">
        <f>_xll.SNL.Clients.Office.Excel.Functions.SPG(K343, "SP_MARKETCAP", "12/31/2022")</f>
        <v>#PEND</v>
      </c>
      <c r="R343" t="e">
        <f t="shared" si="67"/>
        <v>#VALUE!</v>
      </c>
      <c r="S343" t="e">
        <f t="shared" si="68"/>
        <v>#VALUE!</v>
      </c>
      <c r="U343" t="s">
        <v>343</v>
      </c>
      <c r="V343" s="4" t="str" cm="1">
        <f t="array" ref="V343">_xll.SNL.Clients.Office.Excel.Functions.SPG(U343, "SP_TOTAL_REV", "CY2021")</f>
        <v>#PEND</v>
      </c>
      <c r="W343" s="4" t="str">
        <f>_xll.SNL.Clients.Office.Excel.Functions.SPG(U343,"IQ_AVG_DILUT_SHARES_OUT","CY2021")</f>
        <v>#PEND</v>
      </c>
      <c r="X343" s="5" t="str">
        <f>_xll.SNL.Clients.Office.Excel.Functions.SPG(U343, "IQ_DILUT_EPS_NORM", "CY2021")</f>
        <v>#PEND</v>
      </c>
      <c r="Y343" t="e">
        <f t="shared" si="69"/>
        <v>#VALUE!</v>
      </c>
      <c r="Z343" t="e">
        <f t="shared" si="70"/>
        <v>#VALUE!</v>
      </c>
      <c r="AA343" s="5" t="str">
        <f>_xll.SNL.Clients.Office.Excel.Functions.SPG(U343, "SP_MARKETCAP", "12/31/2021")</f>
        <v>#PEND</v>
      </c>
      <c r="AB343" t="e">
        <f t="shared" si="64"/>
        <v>#VALUE!</v>
      </c>
      <c r="AC343" t="e">
        <f t="shared" si="71"/>
        <v>#VALUE!</v>
      </c>
    </row>
    <row r="344" spans="1:29" x14ac:dyDescent="0.3">
      <c r="A344" t="s">
        <v>344</v>
      </c>
      <c r="B344" s="4" t="str" cm="1">
        <f t="array" ref="B344">_xll.SNL.Clients.Office.Excel.Functions.SPG(A344, "SP_TOTAL_REV", "CY2023")</f>
        <v>#PEND</v>
      </c>
      <c r="C344" s="4" t="str">
        <f>_xll.SNL.Clients.Office.Excel.Functions.SPG(A344,"IQ_AVG_DILUT_SHARES_OUT","CY2023")</f>
        <v>#PEND</v>
      </c>
      <c r="D344" s="5" t="str">
        <f>_xll.SNL.Clients.Office.Excel.Functions.SPG(A344, "IQ_DILUT_EPS_NORM", "CY2023")</f>
        <v>#PEND</v>
      </c>
      <c r="E344" t="e">
        <f t="shared" si="60"/>
        <v>#VALUE!</v>
      </c>
      <c r="F344" t="e">
        <f t="shared" si="61"/>
        <v>#VALUE!</v>
      </c>
      <c r="G344" s="5" t="str">
        <f>_xll.SNL.Clients.Office.Excel.Functions.SPG(A344, "SP_MARKETCAP", "12/30/2023")</f>
        <v>#PEND</v>
      </c>
      <c r="H344" t="e">
        <f t="shared" si="65"/>
        <v>#VALUE!</v>
      </c>
      <c r="I344" t="e">
        <f t="shared" si="66"/>
        <v>#VALUE!</v>
      </c>
      <c r="K344" t="s">
        <v>344</v>
      </c>
      <c r="L344" s="4" t="str" cm="1">
        <f t="array" ref="L344">_xll.SNL.Clients.Office.Excel.Functions.SPG(K344, "SP_TOTAL_REV", "CY2023")</f>
        <v>#PEND</v>
      </c>
      <c r="M344" s="4" t="str">
        <f>_xll.SNL.Clients.Office.Excel.Functions.SPG(K344,"IQ_AVG_DILUT_SHARES_OUT","CY2023")</f>
        <v>#PEND</v>
      </c>
      <c r="N344" s="5" t="str">
        <f>_xll.SNL.Clients.Office.Excel.Functions.SPG(K344, "IQ_DILUT_EPS_NORM", "CY2023")</f>
        <v>#PEND</v>
      </c>
      <c r="O344" t="e">
        <f t="shared" si="62"/>
        <v>#VALUE!</v>
      </c>
      <c r="P344" t="e">
        <f t="shared" si="63"/>
        <v>#VALUE!</v>
      </c>
      <c r="Q344" s="5" t="str">
        <f>_xll.SNL.Clients.Office.Excel.Functions.SPG(K344, "SP_MARKETCAP", "12/31/2022")</f>
        <v>#PEND</v>
      </c>
      <c r="R344" t="e">
        <f t="shared" si="67"/>
        <v>#VALUE!</v>
      </c>
      <c r="S344" t="e">
        <f t="shared" si="68"/>
        <v>#VALUE!</v>
      </c>
      <c r="U344" t="s">
        <v>344</v>
      </c>
      <c r="V344" s="4" t="str" cm="1">
        <f t="array" ref="V344">_xll.SNL.Clients.Office.Excel.Functions.SPG(U344, "SP_TOTAL_REV", "CY2021")</f>
        <v>#PEND</v>
      </c>
      <c r="W344" s="4" t="str">
        <f>_xll.SNL.Clients.Office.Excel.Functions.SPG(U344,"IQ_AVG_DILUT_SHARES_OUT","CY2021")</f>
        <v>#PEND</v>
      </c>
      <c r="X344" s="5" t="str">
        <f>_xll.SNL.Clients.Office.Excel.Functions.SPG(U344, "IQ_DILUT_EPS_NORM", "CY2021")</f>
        <v>#PEND</v>
      </c>
      <c r="Y344" t="e">
        <f t="shared" si="69"/>
        <v>#VALUE!</v>
      </c>
      <c r="Z344" t="e">
        <f t="shared" si="70"/>
        <v>#VALUE!</v>
      </c>
      <c r="AA344" s="5" t="str">
        <f>_xll.SNL.Clients.Office.Excel.Functions.SPG(U344, "SP_MARKETCAP", "12/31/2021")</f>
        <v>#PEND</v>
      </c>
      <c r="AB344" t="e">
        <f t="shared" si="64"/>
        <v>#VALUE!</v>
      </c>
      <c r="AC344" t="e">
        <f t="shared" si="71"/>
        <v>#VALUE!</v>
      </c>
    </row>
    <row r="345" spans="1:29" x14ac:dyDescent="0.3">
      <c r="A345" t="s">
        <v>345</v>
      </c>
      <c r="B345" s="4" t="str" cm="1">
        <f t="array" ref="B345">_xll.SNL.Clients.Office.Excel.Functions.SPG(A345, "SP_TOTAL_REV", "CY2023")</f>
        <v>#PEND</v>
      </c>
      <c r="C345" s="4" t="str">
        <f>_xll.SNL.Clients.Office.Excel.Functions.SPG(A345,"IQ_AVG_DILUT_SHARES_OUT","CY2023")</f>
        <v>#PEND</v>
      </c>
      <c r="D345" s="5" t="str">
        <f>_xll.SNL.Clients.Office.Excel.Functions.SPG(A345, "IQ_DILUT_EPS_NORM", "CY2023")</f>
        <v>#PEND</v>
      </c>
      <c r="E345" t="e">
        <f t="shared" si="60"/>
        <v>#VALUE!</v>
      </c>
      <c r="F345" t="e">
        <f t="shared" si="61"/>
        <v>#VALUE!</v>
      </c>
      <c r="G345" s="5" t="str">
        <f>_xll.SNL.Clients.Office.Excel.Functions.SPG(A345, "SP_MARKETCAP", "12/30/2023")</f>
        <v>#PEND</v>
      </c>
      <c r="H345" t="e">
        <f t="shared" si="65"/>
        <v>#VALUE!</v>
      </c>
      <c r="I345" t="e">
        <f t="shared" si="66"/>
        <v>#VALUE!</v>
      </c>
      <c r="K345" t="s">
        <v>345</v>
      </c>
      <c r="L345" s="4" t="str" cm="1">
        <f t="array" ref="L345">_xll.SNL.Clients.Office.Excel.Functions.SPG(K345, "SP_TOTAL_REV", "CY2023")</f>
        <v>#PEND</v>
      </c>
      <c r="M345" s="4" t="str">
        <f>_xll.SNL.Clients.Office.Excel.Functions.SPG(K345,"IQ_AVG_DILUT_SHARES_OUT","CY2023")</f>
        <v>#PEND</v>
      </c>
      <c r="N345" s="5" t="str">
        <f>_xll.SNL.Clients.Office.Excel.Functions.SPG(K345, "IQ_DILUT_EPS_NORM", "CY2023")</f>
        <v>#PEND</v>
      </c>
      <c r="O345" t="e">
        <f t="shared" si="62"/>
        <v>#VALUE!</v>
      </c>
      <c r="P345" t="e">
        <f t="shared" si="63"/>
        <v>#VALUE!</v>
      </c>
      <c r="Q345" s="5" t="str">
        <f>_xll.SNL.Clients.Office.Excel.Functions.SPG(K345, "SP_MARKETCAP", "12/31/2022")</f>
        <v>#PEND</v>
      </c>
      <c r="R345" t="e">
        <f t="shared" si="67"/>
        <v>#VALUE!</v>
      </c>
      <c r="S345" t="e">
        <f t="shared" si="68"/>
        <v>#VALUE!</v>
      </c>
      <c r="U345" t="s">
        <v>345</v>
      </c>
      <c r="V345" s="4" t="str" cm="1">
        <f t="array" ref="V345">_xll.SNL.Clients.Office.Excel.Functions.SPG(U345, "SP_TOTAL_REV", "CY2021")</f>
        <v>#PEND</v>
      </c>
      <c r="W345" s="4" t="str">
        <f>_xll.SNL.Clients.Office.Excel.Functions.SPG(U345,"IQ_AVG_DILUT_SHARES_OUT","CY2021")</f>
        <v>#PEND</v>
      </c>
      <c r="X345" s="5" t="str">
        <f>_xll.SNL.Clients.Office.Excel.Functions.SPG(U345, "IQ_DILUT_EPS_NORM", "CY2021")</f>
        <v>#PEND</v>
      </c>
      <c r="Y345" t="e">
        <f t="shared" si="69"/>
        <v>#VALUE!</v>
      </c>
      <c r="Z345" t="e">
        <f t="shared" si="70"/>
        <v>#VALUE!</v>
      </c>
      <c r="AA345" s="5" t="str">
        <f>_xll.SNL.Clients.Office.Excel.Functions.SPG(U345, "SP_MARKETCAP", "12/31/2021")</f>
        <v>#PEND</v>
      </c>
      <c r="AB345" t="e">
        <f t="shared" si="64"/>
        <v>#VALUE!</v>
      </c>
      <c r="AC345" t="e">
        <f t="shared" si="71"/>
        <v>#VALUE!</v>
      </c>
    </row>
    <row r="346" spans="1:29" x14ac:dyDescent="0.3">
      <c r="A346" t="s">
        <v>346</v>
      </c>
      <c r="B346" s="4" t="str" cm="1">
        <f t="array" ref="B346">_xll.SNL.Clients.Office.Excel.Functions.SPG(A346, "SP_TOTAL_REV", "CY2023")</f>
        <v>#PEND</v>
      </c>
      <c r="C346" s="4" t="str">
        <f>_xll.SNL.Clients.Office.Excel.Functions.SPG(A346,"IQ_AVG_DILUT_SHARES_OUT","CY2023")</f>
        <v>#PEND</v>
      </c>
      <c r="D346" s="5" t="str">
        <f>_xll.SNL.Clients.Office.Excel.Functions.SPG(A346, "IQ_DILUT_EPS_NORM", "CY2023")</f>
        <v>#PEND</v>
      </c>
      <c r="E346" t="e">
        <f t="shared" si="60"/>
        <v>#VALUE!</v>
      </c>
      <c r="F346" t="e">
        <f t="shared" si="61"/>
        <v>#VALUE!</v>
      </c>
      <c r="G346" s="5" t="str">
        <f>_xll.SNL.Clients.Office.Excel.Functions.SPG(A346, "SP_MARKETCAP", "12/30/2023")</f>
        <v>#PEND</v>
      </c>
      <c r="H346" t="e">
        <f t="shared" si="65"/>
        <v>#VALUE!</v>
      </c>
      <c r="I346" t="e">
        <f t="shared" si="66"/>
        <v>#VALUE!</v>
      </c>
      <c r="K346" t="s">
        <v>346</v>
      </c>
      <c r="L346" s="4" t="str" cm="1">
        <f t="array" ref="L346">_xll.SNL.Clients.Office.Excel.Functions.SPG(K346, "SP_TOTAL_REV", "CY2023")</f>
        <v>#PEND</v>
      </c>
      <c r="M346" s="4" t="str">
        <f>_xll.SNL.Clients.Office.Excel.Functions.SPG(K346,"IQ_AVG_DILUT_SHARES_OUT","CY2023")</f>
        <v>#PEND</v>
      </c>
      <c r="N346" s="5" t="str">
        <f>_xll.SNL.Clients.Office.Excel.Functions.SPG(K346, "IQ_DILUT_EPS_NORM", "CY2023")</f>
        <v>#PEND</v>
      </c>
      <c r="O346" t="e">
        <f t="shared" si="62"/>
        <v>#VALUE!</v>
      </c>
      <c r="P346" t="e">
        <f t="shared" si="63"/>
        <v>#VALUE!</v>
      </c>
      <c r="Q346" s="5" t="str">
        <f>_xll.SNL.Clients.Office.Excel.Functions.SPG(K346, "SP_MARKETCAP", "12/31/2022")</f>
        <v>#PEND</v>
      </c>
      <c r="R346" t="e">
        <f t="shared" si="67"/>
        <v>#VALUE!</v>
      </c>
      <c r="S346" t="e">
        <f t="shared" si="68"/>
        <v>#VALUE!</v>
      </c>
      <c r="U346" t="s">
        <v>346</v>
      </c>
      <c r="V346" s="4" t="str" cm="1">
        <f t="array" ref="V346">_xll.SNL.Clients.Office.Excel.Functions.SPG(U346, "SP_TOTAL_REV", "CY2021")</f>
        <v>#PEND</v>
      </c>
      <c r="W346" s="4" t="str">
        <f>_xll.SNL.Clients.Office.Excel.Functions.SPG(U346,"IQ_AVG_DILUT_SHARES_OUT","CY2021")</f>
        <v>#PEND</v>
      </c>
      <c r="X346" s="5" t="str">
        <f>_xll.SNL.Clients.Office.Excel.Functions.SPG(U346, "IQ_DILUT_EPS_NORM", "CY2021")</f>
        <v>#PEND</v>
      </c>
      <c r="Y346" t="e">
        <f t="shared" si="69"/>
        <v>#VALUE!</v>
      </c>
      <c r="Z346" t="e">
        <f t="shared" si="70"/>
        <v>#VALUE!</v>
      </c>
      <c r="AA346" s="5" t="str">
        <f>_xll.SNL.Clients.Office.Excel.Functions.SPG(U346, "SP_MARKETCAP", "12/31/2021")</f>
        <v>#PEND</v>
      </c>
      <c r="AB346" t="e">
        <f t="shared" si="64"/>
        <v>#VALUE!</v>
      </c>
      <c r="AC346" t="e">
        <f t="shared" si="71"/>
        <v>#VALUE!</v>
      </c>
    </row>
    <row r="347" spans="1:29" x14ac:dyDescent="0.3">
      <c r="A347" t="s">
        <v>347</v>
      </c>
      <c r="B347" s="4" t="str" cm="1">
        <f t="array" ref="B347">_xll.SNL.Clients.Office.Excel.Functions.SPG(A347, "SP_TOTAL_REV", "CY2023")</f>
        <v>#PEND</v>
      </c>
      <c r="C347" s="4" t="str">
        <f>_xll.SNL.Clients.Office.Excel.Functions.SPG(A347,"IQ_AVG_DILUT_SHARES_OUT","CY2023")</f>
        <v>#PEND</v>
      </c>
      <c r="D347" s="5" t="str">
        <f>_xll.SNL.Clients.Office.Excel.Functions.SPG(A347, "IQ_DILUT_EPS_NORM", "CY2023")</f>
        <v>#PEND</v>
      </c>
      <c r="E347" t="e">
        <f t="shared" si="60"/>
        <v>#VALUE!</v>
      </c>
      <c r="F347" t="e">
        <f t="shared" si="61"/>
        <v>#VALUE!</v>
      </c>
      <c r="G347" s="5" t="str">
        <f>_xll.SNL.Clients.Office.Excel.Functions.SPG(A347, "SP_MARKETCAP", "12/30/2023")</f>
        <v>#PEND</v>
      </c>
      <c r="H347" t="e">
        <f t="shared" si="65"/>
        <v>#VALUE!</v>
      </c>
      <c r="I347" t="e">
        <f t="shared" si="66"/>
        <v>#VALUE!</v>
      </c>
      <c r="K347" t="s">
        <v>347</v>
      </c>
      <c r="L347" s="4" t="str" cm="1">
        <f t="array" ref="L347">_xll.SNL.Clients.Office.Excel.Functions.SPG(K347, "SP_TOTAL_REV", "CY2023")</f>
        <v>#PEND</v>
      </c>
      <c r="M347" s="4" t="str">
        <f>_xll.SNL.Clients.Office.Excel.Functions.SPG(K347,"IQ_AVG_DILUT_SHARES_OUT","CY2023")</f>
        <v>#PEND</v>
      </c>
      <c r="N347" s="5" t="str">
        <f>_xll.SNL.Clients.Office.Excel.Functions.SPG(K347, "IQ_DILUT_EPS_NORM", "CY2023")</f>
        <v>#PEND</v>
      </c>
      <c r="O347" t="e">
        <f t="shared" si="62"/>
        <v>#VALUE!</v>
      </c>
      <c r="P347" t="e">
        <f t="shared" si="63"/>
        <v>#VALUE!</v>
      </c>
      <c r="Q347" s="5" t="str">
        <f>_xll.SNL.Clients.Office.Excel.Functions.SPG(K347, "SP_MARKETCAP", "12/31/2022")</f>
        <v>#PEND</v>
      </c>
      <c r="R347" t="e">
        <f t="shared" si="67"/>
        <v>#VALUE!</v>
      </c>
      <c r="S347" t="e">
        <f t="shared" si="68"/>
        <v>#VALUE!</v>
      </c>
      <c r="U347" t="s">
        <v>347</v>
      </c>
      <c r="V347" s="4" t="str" cm="1">
        <f t="array" ref="V347">_xll.SNL.Clients.Office.Excel.Functions.SPG(U347, "SP_TOTAL_REV", "CY2021")</f>
        <v>#PEND</v>
      </c>
      <c r="W347" s="4" t="str">
        <f>_xll.SNL.Clients.Office.Excel.Functions.SPG(U347,"IQ_AVG_DILUT_SHARES_OUT","CY2021")</f>
        <v>#PEND</v>
      </c>
      <c r="X347" s="5" t="str">
        <f>_xll.SNL.Clients.Office.Excel.Functions.SPG(U347, "IQ_DILUT_EPS_NORM", "CY2021")</f>
        <v>#PEND</v>
      </c>
      <c r="Y347" t="e">
        <f t="shared" si="69"/>
        <v>#VALUE!</v>
      </c>
      <c r="Z347" t="e">
        <f t="shared" si="70"/>
        <v>#VALUE!</v>
      </c>
      <c r="AA347" s="5" t="str">
        <f>_xll.SNL.Clients.Office.Excel.Functions.SPG(U347, "SP_MARKETCAP", "12/31/2021")</f>
        <v>#PEND</v>
      </c>
      <c r="AB347" t="e">
        <f t="shared" si="64"/>
        <v>#VALUE!</v>
      </c>
      <c r="AC347" t="e">
        <f t="shared" si="71"/>
        <v>#VALUE!</v>
      </c>
    </row>
    <row r="348" spans="1:29" x14ac:dyDescent="0.3">
      <c r="A348" t="s">
        <v>348</v>
      </c>
      <c r="B348" s="4" t="str" cm="1">
        <f t="array" ref="B348">_xll.SNL.Clients.Office.Excel.Functions.SPG(A348, "SP_TOTAL_REV", "CY2023")</f>
        <v>#PEND</v>
      </c>
      <c r="C348" s="4" t="str">
        <f>_xll.SNL.Clients.Office.Excel.Functions.SPG(A348,"IQ_AVG_DILUT_SHARES_OUT","CY2023")</f>
        <v>#PEND</v>
      </c>
      <c r="D348" s="5" t="str">
        <f>_xll.SNL.Clients.Office.Excel.Functions.SPG(A348, "IQ_DILUT_EPS_NORM", "CY2023")</f>
        <v>#PEND</v>
      </c>
      <c r="E348" t="e">
        <f t="shared" si="60"/>
        <v>#VALUE!</v>
      </c>
      <c r="F348" t="e">
        <f t="shared" si="61"/>
        <v>#VALUE!</v>
      </c>
      <c r="G348" s="5" t="str">
        <f>_xll.SNL.Clients.Office.Excel.Functions.SPG(A348, "SP_MARKETCAP", "12/30/2023")</f>
        <v>#PEND</v>
      </c>
      <c r="H348" t="e">
        <f t="shared" si="65"/>
        <v>#VALUE!</v>
      </c>
      <c r="I348" t="e">
        <f t="shared" si="66"/>
        <v>#VALUE!</v>
      </c>
      <c r="K348" t="s">
        <v>348</v>
      </c>
      <c r="L348" s="4" t="str" cm="1">
        <f t="array" ref="L348">_xll.SNL.Clients.Office.Excel.Functions.SPG(K348, "SP_TOTAL_REV", "CY2023")</f>
        <v>#PEND</v>
      </c>
      <c r="M348" s="4" t="str">
        <f>_xll.SNL.Clients.Office.Excel.Functions.SPG(K348,"IQ_AVG_DILUT_SHARES_OUT","CY2023")</f>
        <v>#PEND</v>
      </c>
      <c r="N348" s="5" t="str">
        <f>_xll.SNL.Clients.Office.Excel.Functions.SPG(K348, "IQ_DILUT_EPS_NORM", "CY2023")</f>
        <v>#PEND</v>
      </c>
      <c r="O348" t="e">
        <f t="shared" si="62"/>
        <v>#VALUE!</v>
      </c>
      <c r="P348" t="e">
        <f t="shared" si="63"/>
        <v>#VALUE!</v>
      </c>
      <c r="Q348" s="5" t="str">
        <f>_xll.SNL.Clients.Office.Excel.Functions.SPG(K348, "SP_MARKETCAP", "12/31/2022")</f>
        <v>#PEND</v>
      </c>
      <c r="R348" t="e">
        <f t="shared" si="67"/>
        <v>#VALUE!</v>
      </c>
      <c r="S348" t="e">
        <f t="shared" si="68"/>
        <v>#VALUE!</v>
      </c>
      <c r="U348" t="s">
        <v>348</v>
      </c>
      <c r="V348" s="4" t="str" cm="1">
        <f t="array" ref="V348">_xll.SNL.Clients.Office.Excel.Functions.SPG(U348, "SP_TOTAL_REV", "CY2021")</f>
        <v>#PEND</v>
      </c>
      <c r="W348" s="4" t="str">
        <f>_xll.SNL.Clients.Office.Excel.Functions.SPG(U348,"IQ_AVG_DILUT_SHARES_OUT","CY2021")</f>
        <v>#PEND</v>
      </c>
      <c r="X348" s="5" t="str">
        <f>_xll.SNL.Clients.Office.Excel.Functions.SPG(U348, "IQ_DILUT_EPS_NORM", "CY2021")</f>
        <v>#PEND</v>
      </c>
      <c r="Y348" t="e">
        <f t="shared" si="69"/>
        <v>#VALUE!</v>
      </c>
      <c r="Z348" t="e">
        <f t="shared" si="70"/>
        <v>#VALUE!</v>
      </c>
      <c r="AA348" s="5" t="str">
        <f>_xll.SNL.Clients.Office.Excel.Functions.SPG(U348, "SP_MARKETCAP", "12/31/2021")</f>
        <v>#PEND</v>
      </c>
      <c r="AB348" t="e">
        <f t="shared" si="64"/>
        <v>#VALUE!</v>
      </c>
      <c r="AC348" t="e">
        <f t="shared" si="71"/>
        <v>#VALUE!</v>
      </c>
    </row>
    <row r="349" spans="1:29" x14ac:dyDescent="0.3">
      <c r="A349" t="s">
        <v>349</v>
      </c>
      <c r="B349" s="4" t="str" cm="1">
        <f t="array" ref="B349">_xll.SNL.Clients.Office.Excel.Functions.SPG(A349, "SP_TOTAL_REV", "CY2023")</f>
        <v>#PEND</v>
      </c>
      <c r="C349" s="4" t="str">
        <f>_xll.SNL.Clients.Office.Excel.Functions.SPG(A349,"IQ_AVG_DILUT_SHARES_OUT","CY2023")</f>
        <v>#PEND</v>
      </c>
      <c r="D349" s="5" t="str">
        <f>_xll.SNL.Clients.Office.Excel.Functions.SPG(A349, "IQ_DILUT_EPS_NORM", "CY2023")</f>
        <v>#PEND</v>
      </c>
      <c r="E349" t="e">
        <f t="shared" si="60"/>
        <v>#VALUE!</v>
      </c>
      <c r="F349" t="e">
        <f t="shared" si="61"/>
        <v>#VALUE!</v>
      </c>
      <c r="G349" s="5" t="str">
        <f>_xll.SNL.Clients.Office.Excel.Functions.SPG(A349, "SP_MARKETCAP", "12/30/2023")</f>
        <v>#PEND</v>
      </c>
      <c r="H349" t="e">
        <f t="shared" si="65"/>
        <v>#VALUE!</v>
      </c>
      <c r="I349" t="e">
        <f t="shared" si="66"/>
        <v>#VALUE!</v>
      </c>
      <c r="K349" t="s">
        <v>349</v>
      </c>
      <c r="L349" s="4" t="str" cm="1">
        <f t="array" ref="L349">_xll.SNL.Clients.Office.Excel.Functions.SPG(K349, "SP_TOTAL_REV", "CY2023")</f>
        <v>#PEND</v>
      </c>
      <c r="M349" s="4" t="str">
        <f>_xll.SNL.Clients.Office.Excel.Functions.SPG(K349,"IQ_AVG_DILUT_SHARES_OUT","CY2023")</f>
        <v>#PEND</v>
      </c>
      <c r="N349" s="5" t="str">
        <f>_xll.SNL.Clients.Office.Excel.Functions.SPG(K349, "IQ_DILUT_EPS_NORM", "CY2023")</f>
        <v>#PEND</v>
      </c>
      <c r="O349" t="e">
        <f t="shared" si="62"/>
        <v>#VALUE!</v>
      </c>
      <c r="P349" t="e">
        <f t="shared" si="63"/>
        <v>#VALUE!</v>
      </c>
      <c r="Q349" s="5" t="str">
        <f>_xll.SNL.Clients.Office.Excel.Functions.SPG(K349, "SP_MARKETCAP", "12/31/2022")</f>
        <v>#PEND</v>
      </c>
      <c r="R349" t="e">
        <f t="shared" si="67"/>
        <v>#VALUE!</v>
      </c>
      <c r="S349" t="e">
        <f t="shared" si="68"/>
        <v>#VALUE!</v>
      </c>
      <c r="U349" t="s">
        <v>349</v>
      </c>
      <c r="V349" s="4" t="str" cm="1">
        <f t="array" ref="V349">_xll.SNL.Clients.Office.Excel.Functions.SPG(U349, "SP_TOTAL_REV", "CY2021")</f>
        <v>#PEND</v>
      </c>
      <c r="W349" s="4" t="str">
        <f>_xll.SNL.Clients.Office.Excel.Functions.SPG(U349,"IQ_AVG_DILUT_SHARES_OUT","CY2021")</f>
        <v>#PEND</v>
      </c>
      <c r="X349" s="5" t="str">
        <f>_xll.SNL.Clients.Office.Excel.Functions.SPG(U349, "IQ_DILUT_EPS_NORM", "CY2021")</f>
        <v>#PEND</v>
      </c>
      <c r="Y349" t="e">
        <f t="shared" si="69"/>
        <v>#VALUE!</v>
      </c>
      <c r="Z349" t="e">
        <f t="shared" si="70"/>
        <v>#VALUE!</v>
      </c>
      <c r="AA349" s="5" t="str">
        <f>_xll.SNL.Clients.Office.Excel.Functions.SPG(U349, "SP_MARKETCAP", "12/31/2021")</f>
        <v>#PEND</v>
      </c>
      <c r="AB349" t="e">
        <f t="shared" si="64"/>
        <v>#VALUE!</v>
      </c>
      <c r="AC349" t="e">
        <f t="shared" si="71"/>
        <v>#VALUE!</v>
      </c>
    </row>
    <row r="350" spans="1:29" x14ac:dyDescent="0.3">
      <c r="A350" t="s">
        <v>350</v>
      </c>
      <c r="B350" s="4" t="str" cm="1">
        <f t="array" ref="B350">_xll.SNL.Clients.Office.Excel.Functions.SPG(A350, "SP_TOTAL_REV", "CY2023")</f>
        <v>#PEND</v>
      </c>
      <c r="C350" s="4" t="str">
        <f>_xll.SNL.Clients.Office.Excel.Functions.SPG(A350,"IQ_AVG_DILUT_SHARES_OUT","CY2023")</f>
        <v>#PEND</v>
      </c>
      <c r="D350" s="5" t="str">
        <f>_xll.SNL.Clients.Office.Excel.Functions.SPG(A350, "IQ_DILUT_EPS_NORM", "CY2023")</f>
        <v>#PEND</v>
      </c>
      <c r="E350" t="e">
        <f t="shared" si="60"/>
        <v>#VALUE!</v>
      </c>
      <c r="F350" t="e">
        <f t="shared" si="61"/>
        <v>#VALUE!</v>
      </c>
      <c r="G350" s="5" t="str">
        <f>_xll.SNL.Clients.Office.Excel.Functions.SPG(A350, "SP_MARKETCAP", "12/30/2023")</f>
        <v>#PEND</v>
      </c>
      <c r="H350" t="e">
        <f t="shared" si="65"/>
        <v>#VALUE!</v>
      </c>
      <c r="I350" t="e">
        <f t="shared" si="66"/>
        <v>#VALUE!</v>
      </c>
      <c r="K350" t="s">
        <v>350</v>
      </c>
      <c r="L350" s="4" t="str" cm="1">
        <f t="array" ref="L350">_xll.SNL.Clients.Office.Excel.Functions.SPG(K350, "SP_TOTAL_REV", "CY2023")</f>
        <v>#PEND</v>
      </c>
      <c r="M350" s="4" t="str">
        <f>_xll.SNL.Clients.Office.Excel.Functions.SPG(K350,"IQ_AVG_DILUT_SHARES_OUT","CY2023")</f>
        <v>#PEND</v>
      </c>
      <c r="N350" s="5" t="str">
        <f>_xll.SNL.Clients.Office.Excel.Functions.SPG(K350, "IQ_DILUT_EPS_NORM", "CY2023")</f>
        <v>#PEND</v>
      </c>
      <c r="O350" t="e">
        <f t="shared" si="62"/>
        <v>#VALUE!</v>
      </c>
      <c r="P350" t="e">
        <f t="shared" si="63"/>
        <v>#VALUE!</v>
      </c>
      <c r="Q350" s="5" t="str">
        <f>_xll.SNL.Clients.Office.Excel.Functions.SPG(K350, "SP_MARKETCAP", "12/31/2022")</f>
        <v>#PEND</v>
      </c>
      <c r="R350" t="e">
        <f t="shared" si="67"/>
        <v>#VALUE!</v>
      </c>
      <c r="S350" t="e">
        <f t="shared" si="68"/>
        <v>#VALUE!</v>
      </c>
      <c r="U350" t="s">
        <v>350</v>
      </c>
      <c r="V350" s="4" t="str" cm="1">
        <f t="array" ref="V350">_xll.SNL.Clients.Office.Excel.Functions.SPG(U350, "SP_TOTAL_REV", "CY2021")</f>
        <v>#PEND</v>
      </c>
      <c r="W350" s="4" t="str">
        <f>_xll.SNL.Clients.Office.Excel.Functions.SPG(U350,"IQ_AVG_DILUT_SHARES_OUT","CY2021")</f>
        <v>#PEND</v>
      </c>
      <c r="X350" s="5" t="str">
        <f>_xll.SNL.Clients.Office.Excel.Functions.SPG(U350, "IQ_DILUT_EPS_NORM", "CY2021")</f>
        <v>#PEND</v>
      </c>
      <c r="Y350" t="e">
        <f t="shared" si="69"/>
        <v>#VALUE!</v>
      </c>
      <c r="Z350" t="e">
        <f t="shared" si="70"/>
        <v>#VALUE!</v>
      </c>
      <c r="AA350" s="5" t="str">
        <f>_xll.SNL.Clients.Office.Excel.Functions.SPG(U350, "SP_MARKETCAP", "12/31/2021")</f>
        <v>#PEND</v>
      </c>
      <c r="AB350" t="e">
        <f t="shared" si="64"/>
        <v>#VALUE!</v>
      </c>
      <c r="AC350" t="e">
        <f t="shared" si="71"/>
        <v>#VALUE!</v>
      </c>
    </row>
    <row r="351" spans="1:29" x14ac:dyDescent="0.3">
      <c r="A351" t="s">
        <v>351</v>
      </c>
      <c r="B351" s="4" t="str" cm="1">
        <f t="array" ref="B351">_xll.SNL.Clients.Office.Excel.Functions.SPG(A351, "SP_TOTAL_REV", "CY2023")</f>
        <v>#PEND</v>
      </c>
      <c r="C351" s="4" t="str">
        <f>_xll.SNL.Clients.Office.Excel.Functions.SPG(A351,"IQ_AVG_DILUT_SHARES_OUT","CY2023")</f>
        <v>#PEND</v>
      </c>
      <c r="D351" s="5" t="str">
        <f>_xll.SNL.Clients.Office.Excel.Functions.SPG(A351, "IQ_DILUT_EPS_NORM", "CY2023")</f>
        <v>#PEND</v>
      </c>
      <c r="E351" t="e">
        <f t="shared" si="60"/>
        <v>#VALUE!</v>
      </c>
      <c r="F351" t="e">
        <f t="shared" si="61"/>
        <v>#VALUE!</v>
      </c>
      <c r="G351" s="5" t="str">
        <f>_xll.SNL.Clients.Office.Excel.Functions.SPG(A351, "SP_MARKETCAP", "12/30/2023")</f>
        <v>#PEND</v>
      </c>
      <c r="H351" t="e">
        <f t="shared" si="65"/>
        <v>#VALUE!</v>
      </c>
      <c r="I351" t="e">
        <f t="shared" si="66"/>
        <v>#VALUE!</v>
      </c>
      <c r="K351" t="s">
        <v>351</v>
      </c>
      <c r="L351" s="4" t="str" cm="1">
        <f t="array" ref="L351">_xll.SNL.Clients.Office.Excel.Functions.SPG(K351, "SP_TOTAL_REV", "CY2023")</f>
        <v>#PEND</v>
      </c>
      <c r="M351" s="4" t="str">
        <f>_xll.SNL.Clients.Office.Excel.Functions.SPG(K351,"IQ_AVG_DILUT_SHARES_OUT","CY2023")</f>
        <v>#PEND</v>
      </c>
      <c r="N351" s="5" t="str">
        <f>_xll.SNL.Clients.Office.Excel.Functions.SPG(K351, "IQ_DILUT_EPS_NORM", "CY2023")</f>
        <v>#PEND</v>
      </c>
      <c r="O351" t="e">
        <f t="shared" si="62"/>
        <v>#VALUE!</v>
      </c>
      <c r="P351" t="e">
        <f t="shared" si="63"/>
        <v>#VALUE!</v>
      </c>
      <c r="Q351" s="5" t="str">
        <f>_xll.SNL.Clients.Office.Excel.Functions.SPG(K351, "SP_MARKETCAP", "12/31/2022")</f>
        <v>#PEND</v>
      </c>
      <c r="R351" t="e">
        <f t="shared" si="67"/>
        <v>#VALUE!</v>
      </c>
      <c r="S351" t="e">
        <f t="shared" si="68"/>
        <v>#VALUE!</v>
      </c>
      <c r="U351" t="s">
        <v>351</v>
      </c>
      <c r="V351" s="4" t="str" cm="1">
        <f t="array" ref="V351">_xll.SNL.Clients.Office.Excel.Functions.SPG(U351, "SP_TOTAL_REV", "CY2021")</f>
        <v>#PEND</v>
      </c>
      <c r="W351" s="4" t="str">
        <f>_xll.SNL.Clients.Office.Excel.Functions.SPG(U351,"IQ_AVG_DILUT_SHARES_OUT","CY2021")</f>
        <v>#PEND</v>
      </c>
      <c r="X351" s="5" t="str">
        <f>_xll.SNL.Clients.Office.Excel.Functions.SPG(U351, "IQ_DILUT_EPS_NORM", "CY2021")</f>
        <v>#PEND</v>
      </c>
      <c r="Y351" t="e">
        <f t="shared" si="69"/>
        <v>#VALUE!</v>
      </c>
      <c r="Z351" t="e">
        <f t="shared" si="70"/>
        <v>#VALUE!</v>
      </c>
      <c r="AA351" s="5" t="str">
        <f>_xll.SNL.Clients.Office.Excel.Functions.SPG(U351, "SP_MARKETCAP", "12/31/2021")</f>
        <v>#PEND</v>
      </c>
      <c r="AB351" t="e">
        <f t="shared" si="64"/>
        <v>#VALUE!</v>
      </c>
      <c r="AC351" t="e">
        <f t="shared" si="71"/>
        <v>#VALUE!</v>
      </c>
    </row>
    <row r="352" spans="1:29" x14ac:dyDescent="0.3">
      <c r="A352" t="s">
        <v>352</v>
      </c>
      <c r="B352" s="4" t="str" cm="1">
        <f t="array" ref="B352">_xll.SNL.Clients.Office.Excel.Functions.SPG(A352, "SP_TOTAL_REV", "CY2023")</f>
        <v>#PEND</v>
      </c>
      <c r="C352" s="4" t="str">
        <f>_xll.SNL.Clients.Office.Excel.Functions.SPG(A352,"IQ_AVG_DILUT_SHARES_OUT","CY2023")</f>
        <v>#PEND</v>
      </c>
      <c r="D352" s="5" t="str">
        <f>_xll.SNL.Clients.Office.Excel.Functions.SPG(A352, "IQ_DILUT_EPS_NORM", "CY2023")</f>
        <v>#PEND</v>
      </c>
      <c r="E352" t="e">
        <f t="shared" si="60"/>
        <v>#VALUE!</v>
      </c>
      <c r="F352" t="e">
        <f t="shared" si="61"/>
        <v>#VALUE!</v>
      </c>
      <c r="G352" s="5" t="str">
        <f>_xll.SNL.Clients.Office.Excel.Functions.SPG(A352, "SP_MARKETCAP", "12/30/2023")</f>
        <v>#PEND</v>
      </c>
      <c r="H352" t="e">
        <f t="shared" si="65"/>
        <v>#VALUE!</v>
      </c>
      <c r="I352" t="e">
        <f t="shared" si="66"/>
        <v>#VALUE!</v>
      </c>
      <c r="K352" t="s">
        <v>352</v>
      </c>
      <c r="L352" s="4" t="str" cm="1">
        <f t="array" ref="L352">_xll.SNL.Clients.Office.Excel.Functions.SPG(K352, "SP_TOTAL_REV", "CY2023")</f>
        <v>#PEND</v>
      </c>
      <c r="M352" s="4" t="str">
        <f>_xll.SNL.Clients.Office.Excel.Functions.SPG(K352,"IQ_AVG_DILUT_SHARES_OUT","CY2023")</f>
        <v>#PEND</v>
      </c>
      <c r="N352" s="5" t="str">
        <f>_xll.SNL.Clients.Office.Excel.Functions.SPG(K352, "IQ_DILUT_EPS_NORM", "CY2023")</f>
        <v>#PEND</v>
      </c>
      <c r="O352" t="e">
        <f t="shared" si="62"/>
        <v>#VALUE!</v>
      </c>
      <c r="P352" t="e">
        <f t="shared" si="63"/>
        <v>#VALUE!</v>
      </c>
      <c r="Q352" s="5" t="str">
        <f>_xll.SNL.Clients.Office.Excel.Functions.SPG(K352, "SP_MARKETCAP", "12/31/2022")</f>
        <v>#PEND</v>
      </c>
      <c r="R352" t="e">
        <f t="shared" si="67"/>
        <v>#VALUE!</v>
      </c>
      <c r="S352" t="e">
        <f t="shared" si="68"/>
        <v>#VALUE!</v>
      </c>
      <c r="U352" t="s">
        <v>352</v>
      </c>
      <c r="V352" s="4" t="str" cm="1">
        <f t="array" ref="V352">_xll.SNL.Clients.Office.Excel.Functions.SPG(U352, "SP_TOTAL_REV", "CY2021")</f>
        <v>#PEND</v>
      </c>
      <c r="W352" s="4" t="str">
        <f>_xll.SNL.Clients.Office.Excel.Functions.SPG(U352,"IQ_AVG_DILUT_SHARES_OUT","CY2021")</f>
        <v>#PEND</v>
      </c>
      <c r="X352" s="5" t="str">
        <f>_xll.SNL.Clients.Office.Excel.Functions.SPG(U352, "IQ_DILUT_EPS_NORM", "CY2021")</f>
        <v>#PEND</v>
      </c>
      <c r="Y352" t="e">
        <f t="shared" si="69"/>
        <v>#VALUE!</v>
      </c>
      <c r="Z352" t="e">
        <f t="shared" si="70"/>
        <v>#VALUE!</v>
      </c>
      <c r="AA352" s="5" t="str">
        <f>_xll.SNL.Clients.Office.Excel.Functions.SPG(U352, "SP_MARKETCAP", "12/31/2021")</f>
        <v>#PEND</v>
      </c>
      <c r="AB352" t="e">
        <f t="shared" si="64"/>
        <v>#VALUE!</v>
      </c>
      <c r="AC352" t="e">
        <f t="shared" si="71"/>
        <v>#VALUE!</v>
      </c>
    </row>
    <row r="353" spans="1:29" x14ac:dyDescent="0.3">
      <c r="A353" t="s">
        <v>353</v>
      </c>
      <c r="B353" s="4" t="str" cm="1">
        <f t="array" ref="B353">_xll.SNL.Clients.Office.Excel.Functions.SPG(A353, "SP_TOTAL_REV", "CY2023")</f>
        <v>#PEND</v>
      </c>
      <c r="C353" s="4" t="str">
        <f>_xll.SNL.Clients.Office.Excel.Functions.SPG(A353,"IQ_AVG_DILUT_SHARES_OUT","CY2023")</f>
        <v>#PEND</v>
      </c>
      <c r="D353" s="5" t="str">
        <f>_xll.SNL.Clients.Office.Excel.Functions.SPG(A353, "IQ_DILUT_EPS_NORM", "CY2023")</f>
        <v>#PEND</v>
      </c>
      <c r="E353" t="e">
        <f t="shared" si="60"/>
        <v>#VALUE!</v>
      </c>
      <c r="F353" t="e">
        <f t="shared" si="61"/>
        <v>#VALUE!</v>
      </c>
      <c r="G353" s="5" t="str">
        <f>_xll.SNL.Clients.Office.Excel.Functions.SPG(A353, "SP_MARKETCAP", "12/30/2023")</f>
        <v>#PEND</v>
      </c>
      <c r="H353" t="e">
        <f t="shared" si="65"/>
        <v>#VALUE!</v>
      </c>
      <c r="I353" t="e">
        <f t="shared" si="66"/>
        <v>#VALUE!</v>
      </c>
      <c r="K353" t="s">
        <v>353</v>
      </c>
      <c r="L353" s="4" t="str" cm="1">
        <f t="array" ref="L353">_xll.SNL.Clients.Office.Excel.Functions.SPG(K353, "SP_TOTAL_REV", "CY2023")</f>
        <v>#PEND</v>
      </c>
      <c r="M353" s="4" t="str">
        <f>_xll.SNL.Clients.Office.Excel.Functions.SPG(K353,"IQ_AVG_DILUT_SHARES_OUT","CY2023")</f>
        <v>#PEND</v>
      </c>
      <c r="N353" s="5" t="str">
        <f>_xll.SNL.Clients.Office.Excel.Functions.SPG(K353, "IQ_DILUT_EPS_NORM", "CY2023")</f>
        <v>#PEND</v>
      </c>
      <c r="O353" t="e">
        <f t="shared" si="62"/>
        <v>#VALUE!</v>
      </c>
      <c r="P353" t="e">
        <f t="shared" si="63"/>
        <v>#VALUE!</v>
      </c>
      <c r="Q353" s="5" t="str">
        <f>_xll.SNL.Clients.Office.Excel.Functions.SPG(K353, "SP_MARKETCAP", "12/31/2022")</f>
        <v>#PEND</v>
      </c>
      <c r="R353" t="e">
        <f t="shared" si="67"/>
        <v>#VALUE!</v>
      </c>
      <c r="S353" t="e">
        <f t="shared" si="68"/>
        <v>#VALUE!</v>
      </c>
      <c r="U353" t="s">
        <v>353</v>
      </c>
      <c r="V353" s="4" t="str" cm="1">
        <f t="array" ref="V353">_xll.SNL.Clients.Office.Excel.Functions.SPG(U353, "SP_TOTAL_REV", "CY2021")</f>
        <v>#PEND</v>
      </c>
      <c r="W353" s="4" t="str">
        <f>_xll.SNL.Clients.Office.Excel.Functions.SPG(U353,"IQ_AVG_DILUT_SHARES_OUT","CY2021")</f>
        <v>#PEND</v>
      </c>
      <c r="X353" s="5" t="str">
        <f>_xll.SNL.Clients.Office.Excel.Functions.SPG(U353, "IQ_DILUT_EPS_NORM", "CY2021")</f>
        <v>#PEND</v>
      </c>
      <c r="Y353" t="e">
        <f t="shared" si="69"/>
        <v>#VALUE!</v>
      </c>
      <c r="Z353" t="e">
        <f t="shared" si="70"/>
        <v>#VALUE!</v>
      </c>
      <c r="AA353" s="5" t="str">
        <f>_xll.SNL.Clients.Office.Excel.Functions.SPG(U353, "SP_MARKETCAP", "12/31/2021")</f>
        <v>#PEND</v>
      </c>
      <c r="AB353" t="e">
        <f t="shared" si="64"/>
        <v>#VALUE!</v>
      </c>
      <c r="AC353" t="e">
        <f t="shared" si="71"/>
        <v>#VALUE!</v>
      </c>
    </row>
    <row r="354" spans="1:29" x14ac:dyDescent="0.3">
      <c r="A354" t="s">
        <v>354</v>
      </c>
      <c r="B354" s="4" t="str" cm="1">
        <f t="array" ref="B354">_xll.SNL.Clients.Office.Excel.Functions.SPG(A354, "SP_TOTAL_REV", "CY2023")</f>
        <v>#PEND</v>
      </c>
      <c r="C354" s="4" t="str">
        <f>_xll.SNL.Clients.Office.Excel.Functions.SPG(A354,"IQ_AVG_DILUT_SHARES_OUT","CY2023")</f>
        <v>#PEND</v>
      </c>
      <c r="D354" s="5" t="str">
        <f>_xll.SNL.Clients.Office.Excel.Functions.SPG(A354, "IQ_DILUT_EPS_NORM", "CY2023")</f>
        <v>#PEND</v>
      </c>
      <c r="E354" t="e">
        <f t="shared" si="60"/>
        <v>#VALUE!</v>
      </c>
      <c r="F354" t="e">
        <f t="shared" si="61"/>
        <v>#VALUE!</v>
      </c>
      <c r="G354" s="5" t="str">
        <f>_xll.SNL.Clients.Office.Excel.Functions.SPG(A354, "SP_MARKETCAP", "12/30/2023")</f>
        <v>#PEND</v>
      </c>
      <c r="H354" t="e">
        <f t="shared" si="65"/>
        <v>#VALUE!</v>
      </c>
      <c r="I354" t="e">
        <f t="shared" si="66"/>
        <v>#VALUE!</v>
      </c>
      <c r="K354" t="s">
        <v>354</v>
      </c>
      <c r="L354" s="4" t="str" cm="1">
        <f t="array" ref="L354">_xll.SNL.Clients.Office.Excel.Functions.SPG(K354, "SP_TOTAL_REV", "CY2023")</f>
        <v>#PEND</v>
      </c>
      <c r="M354" s="4" t="str">
        <f>_xll.SNL.Clients.Office.Excel.Functions.SPG(K354,"IQ_AVG_DILUT_SHARES_OUT","CY2023")</f>
        <v>#PEND</v>
      </c>
      <c r="N354" s="5" t="str">
        <f>_xll.SNL.Clients.Office.Excel.Functions.SPG(K354, "IQ_DILUT_EPS_NORM", "CY2023")</f>
        <v>#PEND</v>
      </c>
      <c r="O354" t="e">
        <f t="shared" si="62"/>
        <v>#VALUE!</v>
      </c>
      <c r="P354" t="e">
        <f t="shared" si="63"/>
        <v>#VALUE!</v>
      </c>
      <c r="Q354" s="5" t="str">
        <f>_xll.SNL.Clients.Office.Excel.Functions.SPG(K354, "SP_MARKETCAP", "12/31/2022")</f>
        <v>#PEND</v>
      </c>
      <c r="R354" t="e">
        <f t="shared" si="67"/>
        <v>#VALUE!</v>
      </c>
      <c r="S354" t="e">
        <f t="shared" si="68"/>
        <v>#VALUE!</v>
      </c>
      <c r="U354" t="s">
        <v>354</v>
      </c>
      <c r="V354" s="4" t="str" cm="1">
        <f t="array" ref="V354">_xll.SNL.Clients.Office.Excel.Functions.SPG(U354, "SP_TOTAL_REV", "CY2021")</f>
        <v>#PEND</v>
      </c>
      <c r="W354" s="4" t="str">
        <f>_xll.SNL.Clients.Office.Excel.Functions.SPG(U354,"IQ_AVG_DILUT_SHARES_OUT","CY2021")</f>
        <v>#PEND</v>
      </c>
      <c r="X354" s="5" t="str">
        <f>_xll.SNL.Clients.Office.Excel.Functions.SPG(U354, "IQ_DILUT_EPS_NORM", "CY2021")</f>
        <v>#PEND</v>
      </c>
      <c r="Y354" t="e">
        <f t="shared" si="69"/>
        <v>#VALUE!</v>
      </c>
      <c r="Z354" t="e">
        <f t="shared" si="70"/>
        <v>#VALUE!</v>
      </c>
      <c r="AA354" s="5" t="str">
        <f>_xll.SNL.Clients.Office.Excel.Functions.SPG(U354, "SP_MARKETCAP", "12/31/2021")</f>
        <v>#PEND</v>
      </c>
      <c r="AB354" t="e">
        <f t="shared" si="64"/>
        <v>#VALUE!</v>
      </c>
      <c r="AC354" t="e">
        <f t="shared" si="71"/>
        <v>#VALUE!</v>
      </c>
    </row>
    <row r="355" spans="1:29" x14ac:dyDescent="0.3">
      <c r="A355" t="s">
        <v>355</v>
      </c>
      <c r="B355" s="4" t="str" cm="1">
        <f t="array" ref="B355">_xll.SNL.Clients.Office.Excel.Functions.SPG(A355, "SP_TOTAL_REV", "CY2023")</f>
        <v>#PEND</v>
      </c>
      <c r="C355" s="4" t="str">
        <f>_xll.SNL.Clients.Office.Excel.Functions.SPG(A355,"IQ_AVG_DILUT_SHARES_OUT","CY2023")</f>
        <v>#PEND</v>
      </c>
      <c r="D355" s="5" t="str">
        <f>_xll.SNL.Clients.Office.Excel.Functions.SPG(A355, "IQ_DILUT_EPS_NORM", "CY2023")</f>
        <v>#PEND</v>
      </c>
      <c r="E355" t="e">
        <f t="shared" si="60"/>
        <v>#VALUE!</v>
      </c>
      <c r="F355" t="e">
        <f t="shared" si="61"/>
        <v>#VALUE!</v>
      </c>
      <c r="G355" s="5" t="str">
        <f>_xll.SNL.Clients.Office.Excel.Functions.SPG(A355, "SP_MARKETCAP", "12/30/2023")</f>
        <v>#PEND</v>
      </c>
      <c r="H355" t="e">
        <f t="shared" si="65"/>
        <v>#VALUE!</v>
      </c>
      <c r="I355" t="e">
        <f t="shared" si="66"/>
        <v>#VALUE!</v>
      </c>
      <c r="K355" t="s">
        <v>355</v>
      </c>
      <c r="L355" s="4" t="str" cm="1">
        <f t="array" ref="L355">_xll.SNL.Clients.Office.Excel.Functions.SPG(K355, "SP_TOTAL_REV", "CY2023")</f>
        <v>#PEND</v>
      </c>
      <c r="M355" s="4" t="str">
        <f>_xll.SNL.Clients.Office.Excel.Functions.SPG(K355,"IQ_AVG_DILUT_SHARES_OUT","CY2023")</f>
        <v>#PEND</v>
      </c>
      <c r="N355" s="5" t="str">
        <f>_xll.SNL.Clients.Office.Excel.Functions.SPG(K355, "IQ_DILUT_EPS_NORM", "CY2023")</f>
        <v>#PEND</v>
      </c>
      <c r="O355" t="e">
        <f t="shared" si="62"/>
        <v>#VALUE!</v>
      </c>
      <c r="P355" t="e">
        <f t="shared" si="63"/>
        <v>#VALUE!</v>
      </c>
      <c r="Q355" s="5" t="str">
        <f>_xll.SNL.Clients.Office.Excel.Functions.SPG(K355, "SP_MARKETCAP", "12/31/2022")</f>
        <v>#PEND</v>
      </c>
      <c r="R355" t="e">
        <f t="shared" si="67"/>
        <v>#VALUE!</v>
      </c>
      <c r="S355" t="e">
        <f t="shared" si="68"/>
        <v>#VALUE!</v>
      </c>
      <c r="U355" t="s">
        <v>355</v>
      </c>
      <c r="V355" s="4" t="str" cm="1">
        <f t="array" ref="V355">_xll.SNL.Clients.Office.Excel.Functions.SPG(U355, "SP_TOTAL_REV", "CY2021")</f>
        <v>#PEND</v>
      </c>
      <c r="W355" s="4" t="str">
        <f>_xll.SNL.Clients.Office.Excel.Functions.SPG(U355,"IQ_AVG_DILUT_SHARES_OUT","CY2021")</f>
        <v>#PEND</v>
      </c>
      <c r="X355" s="5" t="str">
        <f>_xll.SNL.Clients.Office.Excel.Functions.SPG(U355, "IQ_DILUT_EPS_NORM", "CY2021")</f>
        <v>#PEND</v>
      </c>
      <c r="Y355" t="e">
        <f t="shared" si="69"/>
        <v>#VALUE!</v>
      </c>
      <c r="Z355" t="e">
        <f t="shared" si="70"/>
        <v>#VALUE!</v>
      </c>
      <c r="AA355" s="5" t="str">
        <f>_xll.SNL.Clients.Office.Excel.Functions.SPG(U355, "SP_MARKETCAP", "12/31/2021")</f>
        <v>#PEND</v>
      </c>
      <c r="AB355" t="e">
        <f t="shared" si="64"/>
        <v>#VALUE!</v>
      </c>
      <c r="AC355" t="e">
        <f t="shared" si="71"/>
        <v>#VALUE!</v>
      </c>
    </row>
    <row r="356" spans="1:29" x14ac:dyDescent="0.3">
      <c r="A356" t="s">
        <v>356</v>
      </c>
      <c r="B356" s="4" t="str" cm="1">
        <f t="array" ref="B356">_xll.SNL.Clients.Office.Excel.Functions.SPG(A356, "SP_TOTAL_REV", "CY2023")</f>
        <v>#PEND</v>
      </c>
      <c r="C356" s="4" t="str">
        <f>_xll.SNL.Clients.Office.Excel.Functions.SPG(A356,"IQ_AVG_DILUT_SHARES_OUT","CY2023")</f>
        <v>#PEND</v>
      </c>
      <c r="D356" s="5" t="str">
        <f>_xll.SNL.Clients.Office.Excel.Functions.SPG(A356, "IQ_DILUT_EPS_NORM", "CY2023")</f>
        <v>#PEND</v>
      </c>
      <c r="E356" t="e">
        <f t="shared" si="60"/>
        <v>#VALUE!</v>
      </c>
      <c r="F356" t="e">
        <f t="shared" si="61"/>
        <v>#VALUE!</v>
      </c>
      <c r="G356" s="5" t="str">
        <f>_xll.SNL.Clients.Office.Excel.Functions.SPG(A356, "SP_MARKETCAP", "12/30/2023")</f>
        <v>#PEND</v>
      </c>
      <c r="H356" t="e">
        <f t="shared" si="65"/>
        <v>#VALUE!</v>
      </c>
      <c r="I356" t="e">
        <f t="shared" si="66"/>
        <v>#VALUE!</v>
      </c>
      <c r="K356" t="s">
        <v>356</v>
      </c>
      <c r="L356" s="4" t="str" cm="1">
        <f t="array" ref="L356">_xll.SNL.Clients.Office.Excel.Functions.SPG(K356, "SP_TOTAL_REV", "CY2023")</f>
        <v>#PEND</v>
      </c>
      <c r="M356" s="4" t="str">
        <f>_xll.SNL.Clients.Office.Excel.Functions.SPG(K356,"IQ_AVG_DILUT_SHARES_OUT","CY2023")</f>
        <v>#PEND</v>
      </c>
      <c r="N356" s="5" t="str">
        <f>_xll.SNL.Clients.Office.Excel.Functions.SPG(K356, "IQ_DILUT_EPS_NORM", "CY2023")</f>
        <v>#PEND</v>
      </c>
      <c r="O356" t="e">
        <f t="shared" si="62"/>
        <v>#VALUE!</v>
      </c>
      <c r="P356" t="e">
        <f t="shared" si="63"/>
        <v>#VALUE!</v>
      </c>
      <c r="Q356" s="5" t="str">
        <f>_xll.SNL.Clients.Office.Excel.Functions.SPG(K356, "SP_MARKETCAP", "12/31/2022")</f>
        <v>#PEND</v>
      </c>
      <c r="R356" t="e">
        <f t="shared" si="67"/>
        <v>#VALUE!</v>
      </c>
      <c r="S356" t="e">
        <f t="shared" si="68"/>
        <v>#VALUE!</v>
      </c>
      <c r="U356" t="s">
        <v>356</v>
      </c>
      <c r="V356" s="4" t="str" cm="1">
        <f t="array" ref="V356">_xll.SNL.Clients.Office.Excel.Functions.SPG(U356, "SP_TOTAL_REV", "CY2021")</f>
        <v>#PEND</v>
      </c>
      <c r="W356" s="4" t="str">
        <f>_xll.SNL.Clients.Office.Excel.Functions.SPG(U356,"IQ_AVG_DILUT_SHARES_OUT","CY2021")</f>
        <v>#PEND</v>
      </c>
      <c r="X356" s="5" t="str">
        <f>_xll.SNL.Clients.Office.Excel.Functions.SPG(U356, "IQ_DILUT_EPS_NORM", "CY2021")</f>
        <v>#PEND</v>
      </c>
      <c r="Y356" t="e">
        <f t="shared" si="69"/>
        <v>#VALUE!</v>
      </c>
      <c r="Z356" t="e">
        <f t="shared" si="70"/>
        <v>#VALUE!</v>
      </c>
      <c r="AA356" s="5" t="str">
        <f>_xll.SNL.Clients.Office.Excel.Functions.SPG(U356, "SP_MARKETCAP", "12/31/2021")</f>
        <v>#PEND</v>
      </c>
      <c r="AB356" t="e">
        <f t="shared" si="64"/>
        <v>#VALUE!</v>
      </c>
      <c r="AC356" t="e">
        <f t="shared" si="71"/>
        <v>#VALUE!</v>
      </c>
    </row>
    <row r="357" spans="1:29" x14ac:dyDescent="0.3">
      <c r="A357" t="s">
        <v>357</v>
      </c>
      <c r="B357" s="4" t="str" cm="1">
        <f t="array" ref="B357">_xll.SNL.Clients.Office.Excel.Functions.SPG(A357, "SP_TOTAL_REV", "CY2023")</f>
        <v>#PEND</v>
      </c>
      <c r="C357" s="4" t="str">
        <f>_xll.SNL.Clients.Office.Excel.Functions.SPG(A357,"IQ_AVG_DILUT_SHARES_OUT","CY2023")</f>
        <v>#PEND</v>
      </c>
      <c r="D357" s="5" t="str">
        <f>_xll.SNL.Clients.Office.Excel.Functions.SPG(A357, "IQ_DILUT_EPS_NORM", "CY2023")</f>
        <v>#PEND</v>
      </c>
      <c r="E357" t="e">
        <f t="shared" si="60"/>
        <v>#VALUE!</v>
      </c>
      <c r="F357" t="e">
        <f t="shared" si="61"/>
        <v>#VALUE!</v>
      </c>
      <c r="G357" s="5" t="str">
        <f>_xll.SNL.Clients.Office.Excel.Functions.SPG(A357, "SP_MARKETCAP", "12/30/2023")</f>
        <v>#PEND</v>
      </c>
      <c r="H357" t="e">
        <f t="shared" si="65"/>
        <v>#VALUE!</v>
      </c>
      <c r="I357" t="e">
        <f t="shared" si="66"/>
        <v>#VALUE!</v>
      </c>
      <c r="K357" t="s">
        <v>357</v>
      </c>
      <c r="L357" s="4" t="str" cm="1">
        <f t="array" ref="L357">_xll.SNL.Clients.Office.Excel.Functions.SPG(K357, "SP_TOTAL_REV", "CY2023")</f>
        <v>#PEND</v>
      </c>
      <c r="M357" s="4" t="str">
        <f>_xll.SNL.Clients.Office.Excel.Functions.SPG(K357,"IQ_AVG_DILUT_SHARES_OUT","CY2023")</f>
        <v>#PEND</v>
      </c>
      <c r="N357" s="5" t="str">
        <f>_xll.SNL.Clients.Office.Excel.Functions.SPG(K357, "IQ_DILUT_EPS_NORM", "CY2023")</f>
        <v>#PEND</v>
      </c>
      <c r="O357" t="e">
        <f t="shared" si="62"/>
        <v>#VALUE!</v>
      </c>
      <c r="P357" t="e">
        <f t="shared" si="63"/>
        <v>#VALUE!</v>
      </c>
      <c r="Q357" s="5" t="str">
        <f>_xll.SNL.Clients.Office.Excel.Functions.SPG(K357, "SP_MARKETCAP", "12/31/2022")</f>
        <v>#PEND</v>
      </c>
      <c r="R357" t="e">
        <f t="shared" si="67"/>
        <v>#VALUE!</v>
      </c>
      <c r="S357" t="e">
        <f t="shared" si="68"/>
        <v>#VALUE!</v>
      </c>
      <c r="U357" t="s">
        <v>357</v>
      </c>
      <c r="V357" s="4" t="str" cm="1">
        <f t="array" ref="V357">_xll.SNL.Clients.Office.Excel.Functions.SPG(U357, "SP_TOTAL_REV", "CY2021")</f>
        <v>#PEND</v>
      </c>
      <c r="W357" s="4" t="str">
        <f>_xll.SNL.Clients.Office.Excel.Functions.SPG(U357,"IQ_AVG_DILUT_SHARES_OUT","CY2021")</f>
        <v>#PEND</v>
      </c>
      <c r="X357" s="5" t="str">
        <f>_xll.SNL.Clients.Office.Excel.Functions.SPG(U357, "IQ_DILUT_EPS_NORM", "CY2021")</f>
        <v>#PEND</v>
      </c>
      <c r="Y357" t="e">
        <f t="shared" si="69"/>
        <v>#VALUE!</v>
      </c>
      <c r="Z357" t="e">
        <f t="shared" si="70"/>
        <v>#VALUE!</v>
      </c>
      <c r="AA357" s="5" t="str">
        <f>_xll.SNL.Clients.Office.Excel.Functions.SPG(U357, "SP_MARKETCAP", "12/31/2021")</f>
        <v>#PEND</v>
      </c>
      <c r="AB357" t="e">
        <f t="shared" si="64"/>
        <v>#VALUE!</v>
      </c>
      <c r="AC357" t="e">
        <f t="shared" si="71"/>
        <v>#VALUE!</v>
      </c>
    </row>
    <row r="358" spans="1:29" x14ac:dyDescent="0.3">
      <c r="A358" t="s">
        <v>358</v>
      </c>
      <c r="B358" s="4" t="str" cm="1">
        <f t="array" ref="B358">_xll.SNL.Clients.Office.Excel.Functions.SPG(A358, "SP_TOTAL_REV", "CY2023")</f>
        <v>#PEND</v>
      </c>
      <c r="C358" s="4" t="str">
        <f>_xll.SNL.Clients.Office.Excel.Functions.SPG(A358,"IQ_AVG_DILUT_SHARES_OUT","CY2023")</f>
        <v>#PEND</v>
      </c>
      <c r="D358" s="5" t="str">
        <f>_xll.SNL.Clients.Office.Excel.Functions.SPG(A358, "IQ_DILUT_EPS_NORM", "CY2023")</f>
        <v>#PEND</v>
      </c>
      <c r="E358" t="e">
        <f t="shared" si="60"/>
        <v>#VALUE!</v>
      </c>
      <c r="F358" t="e">
        <f t="shared" si="61"/>
        <v>#VALUE!</v>
      </c>
      <c r="G358" s="5" t="str">
        <f>_xll.SNL.Clients.Office.Excel.Functions.SPG(A358, "SP_MARKETCAP", "12/30/2023")</f>
        <v>#PEND</v>
      </c>
      <c r="H358" t="e">
        <f t="shared" si="65"/>
        <v>#VALUE!</v>
      </c>
      <c r="I358" t="e">
        <f t="shared" si="66"/>
        <v>#VALUE!</v>
      </c>
      <c r="K358" t="s">
        <v>358</v>
      </c>
      <c r="L358" s="4" t="str" cm="1">
        <f t="array" ref="L358">_xll.SNL.Clients.Office.Excel.Functions.SPG(K358, "SP_TOTAL_REV", "CY2023")</f>
        <v>#PEND</v>
      </c>
      <c r="M358" s="4" t="str">
        <f>_xll.SNL.Clients.Office.Excel.Functions.SPG(K358,"IQ_AVG_DILUT_SHARES_OUT","CY2023")</f>
        <v>#PEND</v>
      </c>
      <c r="N358" s="5" t="str">
        <f>_xll.SNL.Clients.Office.Excel.Functions.SPG(K358, "IQ_DILUT_EPS_NORM", "CY2023")</f>
        <v>#PEND</v>
      </c>
      <c r="O358" t="e">
        <f t="shared" si="62"/>
        <v>#VALUE!</v>
      </c>
      <c r="P358" t="e">
        <f t="shared" si="63"/>
        <v>#VALUE!</v>
      </c>
      <c r="Q358" s="5" t="str">
        <f>_xll.SNL.Clients.Office.Excel.Functions.SPG(K358, "SP_MARKETCAP", "12/31/2022")</f>
        <v>#PEND</v>
      </c>
      <c r="R358" t="e">
        <f t="shared" si="67"/>
        <v>#VALUE!</v>
      </c>
      <c r="S358" t="e">
        <f t="shared" si="68"/>
        <v>#VALUE!</v>
      </c>
      <c r="U358" t="s">
        <v>358</v>
      </c>
      <c r="V358" s="4" t="str" cm="1">
        <f t="array" ref="V358">_xll.SNL.Clients.Office.Excel.Functions.SPG(U358, "SP_TOTAL_REV", "CY2021")</f>
        <v>#PEND</v>
      </c>
      <c r="W358" s="4" t="str">
        <f>_xll.SNL.Clients.Office.Excel.Functions.SPG(U358,"IQ_AVG_DILUT_SHARES_OUT","CY2021")</f>
        <v>#PEND</v>
      </c>
      <c r="X358" s="5" t="str">
        <f>_xll.SNL.Clients.Office.Excel.Functions.SPG(U358, "IQ_DILUT_EPS_NORM", "CY2021")</f>
        <v>#PEND</v>
      </c>
      <c r="Y358" t="e">
        <f t="shared" si="69"/>
        <v>#VALUE!</v>
      </c>
      <c r="Z358" t="e">
        <f t="shared" si="70"/>
        <v>#VALUE!</v>
      </c>
      <c r="AA358" s="5" t="str">
        <f>_xll.SNL.Clients.Office.Excel.Functions.SPG(U358, "SP_MARKETCAP", "12/31/2021")</f>
        <v>#PEND</v>
      </c>
      <c r="AB358" t="e">
        <f t="shared" si="64"/>
        <v>#VALUE!</v>
      </c>
      <c r="AC358" t="e">
        <f t="shared" si="71"/>
        <v>#VALUE!</v>
      </c>
    </row>
    <row r="359" spans="1:29" x14ac:dyDescent="0.3">
      <c r="A359" t="s">
        <v>359</v>
      </c>
      <c r="B359" s="4" t="str" cm="1">
        <f t="array" ref="B359">_xll.SNL.Clients.Office.Excel.Functions.SPG(A359, "SP_TOTAL_REV", "CY2023")</f>
        <v>#PEND</v>
      </c>
      <c r="C359" s="4" t="str">
        <f>_xll.SNL.Clients.Office.Excel.Functions.SPG(A359,"IQ_AVG_DILUT_SHARES_OUT","CY2023")</f>
        <v>#PEND</v>
      </c>
      <c r="D359" s="5" t="str">
        <f>_xll.SNL.Clients.Office.Excel.Functions.SPG(A359, "IQ_DILUT_EPS_NORM", "CY2023")</f>
        <v>#PEND</v>
      </c>
      <c r="E359" t="e">
        <f t="shared" si="60"/>
        <v>#VALUE!</v>
      </c>
      <c r="F359" t="e">
        <f t="shared" si="61"/>
        <v>#VALUE!</v>
      </c>
      <c r="G359" s="5" t="str">
        <f>_xll.SNL.Clients.Office.Excel.Functions.SPG(A359, "SP_MARKETCAP", "12/30/2023")</f>
        <v>#PEND</v>
      </c>
      <c r="H359" t="e">
        <f t="shared" si="65"/>
        <v>#VALUE!</v>
      </c>
      <c r="I359" t="e">
        <f t="shared" si="66"/>
        <v>#VALUE!</v>
      </c>
      <c r="K359" t="s">
        <v>359</v>
      </c>
      <c r="L359" s="4" t="str" cm="1">
        <f t="array" ref="L359">_xll.SNL.Clients.Office.Excel.Functions.SPG(K359, "SP_TOTAL_REV", "CY2023")</f>
        <v>#PEND</v>
      </c>
      <c r="M359" s="4" t="str">
        <f>_xll.SNL.Clients.Office.Excel.Functions.SPG(K359,"IQ_AVG_DILUT_SHARES_OUT","CY2023")</f>
        <v>#PEND</v>
      </c>
      <c r="N359" s="5" t="str">
        <f>_xll.SNL.Clients.Office.Excel.Functions.SPG(K359, "IQ_DILUT_EPS_NORM", "CY2023")</f>
        <v>#PEND</v>
      </c>
      <c r="O359" t="e">
        <f t="shared" si="62"/>
        <v>#VALUE!</v>
      </c>
      <c r="P359" t="e">
        <f t="shared" si="63"/>
        <v>#VALUE!</v>
      </c>
      <c r="Q359" s="5" t="str">
        <f>_xll.SNL.Clients.Office.Excel.Functions.SPG(K359, "SP_MARKETCAP", "12/31/2022")</f>
        <v>#PEND</v>
      </c>
      <c r="R359" t="e">
        <f t="shared" si="67"/>
        <v>#VALUE!</v>
      </c>
      <c r="S359" t="e">
        <f t="shared" si="68"/>
        <v>#VALUE!</v>
      </c>
      <c r="U359" t="s">
        <v>359</v>
      </c>
      <c r="V359" s="4" t="str" cm="1">
        <f t="array" ref="V359">_xll.SNL.Clients.Office.Excel.Functions.SPG(U359, "SP_TOTAL_REV", "CY2021")</f>
        <v>#PEND</v>
      </c>
      <c r="W359" s="4" t="str">
        <f>_xll.SNL.Clients.Office.Excel.Functions.SPG(U359,"IQ_AVG_DILUT_SHARES_OUT","CY2021")</f>
        <v>#PEND</v>
      </c>
      <c r="X359" s="5" t="str">
        <f>_xll.SNL.Clients.Office.Excel.Functions.SPG(U359, "IQ_DILUT_EPS_NORM", "CY2021")</f>
        <v>#PEND</v>
      </c>
      <c r="Y359" t="e">
        <f t="shared" si="69"/>
        <v>#VALUE!</v>
      </c>
      <c r="Z359" t="e">
        <f t="shared" si="70"/>
        <v>#VALUE!</v>
      </c>
      <c r="AA359" s="5" t="str">
        <f>_xll.SNL.Clients.Office.Excel.Functions.SPG(U359, "SP_MARKETCAP", "12/31/2021")</f>
        <v>#PEND</v>
      </c>
      <c r="AB359" t="e">
        <f t="shared" si="64"/>
        <v>#VALUE!</v>
      </c>
      <c r="AC359" t="e">
        <f t="shared" si="71"/>
        <v>#VALUE!</v>
      </c>
    </row>
    <row r="360" spans="1:29" x14ac:dyDescent="0.3">
      <c r="A360" t="s">
        <v>360</v>
      </c>
      <c r="B360" s="4" t="str" cm="1">
        <f t="array" ref="B360">_xll.SNL.Clients.Office.Excel.Functions.SPG(A360, "SP_TOTAL_REV", "CY2023")</f>
        <v>#PEND</v>
      </c>
      <c r="C360" s="4" t="str">
        <f>_xll.SNL.Clients.Office.Excel.Functions.SPG(A360,"IQ_AVG_DILUT_SHARES_OUT","CY2023")</f>
        <v>#PEND</v>
      </c>
      <c r="D360" s="5" t="str">
        <f>_xll.SNL.Clients.Office.Excel.Functions.SPG(A360, "IQ_DILUT_EPS_NORM", "CY2023")</f>
        <v>#PEND</v>
      </c>
      <c r="E360" t="e">
        <f t="shared" si="60"/>
        <v>#VALUE!</v>
      </c>
      <c r="F360" t="e">
        <f t="shared" si="61"/>
        <v>#VALUE!</v>
      </c>
      <c r="G360" s="5" t="str">
        <f>_xll.SNL.Clients.Office.Excel.Functions.SPG(A360, "SP_MARKETCAP", "12/30/2023")</f>
        <v>#PEND</v>
      </c>
      <c r="H360" t="e">
        <f t="shared" si="65"/>
        <v>#VALUE!</v>
      </c>
      <c r="I360" t="e">
        <f t="shared" si="66"/>
        <v>#VALUE!</v>
      </c>
      <c r="K360" t="s">
        <v>360</v>
      </c>
      <c r="L360" s="4" t="str" cm="1">
        <f t="array" ref="L360">_xll.SNL.Clients.Office.Excel.Functions.SPG(K360, "SP_TOTAL_REV", "CY2023")</f>
        <v>#PEND</v>
      </c>
      <c r="M360" s="4" t="str">
        <f>_xll.SNL.Clients.Office.Excel.Functions.SPG(K360,"IQ_AVG_DILUT_SHARES_OUT","CY2023")</f>
        <v>#PEND</v>
      </c>
      <c r="N360" s="5" t="str">
        <f>_xll.SNL.Clients.Office.Excel.Functions.SPG(K360, "IQ_DILUT_EPS_NORM", "CY2023")</f>
        <v>#PEND</v>
      </c>
      <c r="O360" t="e">
        <f t="shared" si="62"/>
        <v>#VALUE!</v>
      </c>
      <c r="P360" t="e">
        <f t="shared" si="63"/>
        <v>#VALUE!</v>
      </c>
      <c r="Q360" s="5" t="str">
        <f>_xll.SNL.Clients.Office.Excel.Functions.SPG(K360, "SP_MARKETCAP", "12/31/2022")</f>
        <v>#PEND</v>
      </c>
      <c r="R360" t="e">
        <f t="shared" si="67"/>
        <v>#VALUE!</v>
      </c>
      <c r="S360" t="e">
        <f t="shared" si="68"/>
        <v>#VALUE!</v>
      </c>
      <c r="U360" t="s">
        <v>360</v>
      </c>
      <c r="V360" s="4" t="str" cm="1">
        <f t="array" ref="V360">_xll.SNL.Clients.Office.Excel.Functions.SPG(U360, "SP_TOTAL_REV", "CY2021")</f>
        <v>#PEND</v>
      </c>
      <c r="W360" s="4" t="str">
        <f>_xll.SNL.Clients.Office.Excel.Functions.SPG(U360,"IQ_AVG_DILUT_SHARES_OUT","CY2021")</f>
        <v>#PEND</v>
      </c>
      <c r="X360" s="5" t="str">
        <f>_xll.SNL.Clients.Office.Excel.Functions.SPG(U360, "IQ_DILUT_EPS_NORM", "CY2021")</f>
        <v>#PEND</v>
      </c>
      <c r="Y360" t="e">
        <f t="shared" si="69"/>
        <v>#VALUE!</v>
      </c>
      <c r="Z360" t="e">
        <f t="shared" si="70"/>
        <v>#VALUE!</v>
      </c>
      <c r="AA360" s="5" t="str">
        <f>_xll.SNL.Clients.Office.Excel.Functions.SPG(U360, "SP_MARKETCAP", "12/31/2021")</f>
        <v>#PEND</v>
      </c>
      <c r="AB360" t="e">
        <f t="shared" si="64"/>
        <v>#VALUE!</v>
      </c>
      <c r="AC360" t="e">
        <f t="shared" si="71"/>
        <v>#VALUE!</v>
      </c>
    </row>
    <row r="361" spans="1:29" x14ac:dyDescent="0.3">
      <c r="A361" t="s">
        <v>361</v>
      </c>
      <c r="B361" s="4" t="str" cm="1">
        <f t="array" ref="B361">_xll.SNL.Clients.Office.Excel.Functions.SPG(A361, "SP_TOTAL_REV", "CY2023")</f>
        <v>#PEND</v>
      </c>
      <c r="C361" s="4" t="str">
        <f>_xll.SNL.Clients.Office.Excel.Functions.SPG(A361,"IQ_AVG_DILUT_SHARES_OUT","CY2023")</f>
        <v>#PEND</v>
      </c>
      <c r="D361" s="5" t="str">
        <f>_xll.SNL.Clients.Office.Excel.Functions.SPG(A361, "IQ_DILUT_EPS_NORM", "CY2023")</f>
        <v>#PEND</v>
      </c>
      <c r="E361" t="e">
        <f t="shared" si="60"/>
        <v>#VALUE!</v>
      </c>
      <c r="F361" t="e">
        <f t="shared" si="61"/>
        <v>#VALUE!</v>
      </c>
      <c r="G361" s="5" t="str">
        <f>_xll.SNL.Clients.Office.Excel.Functions.SPG(A361, "SP_MARKETCAP", "12/30/2023")</f>
        <v>#PEND</v>
      </c>
      <c r="H361" t="e">
        <f t="shared" si="65"/>
        <v>#VALUE!</v>
      </c>
      <c r="I361" t="e">
        <f t="shared" si="66"/>
        <v>#VALUE!</v>
      </c>
      <c r="K361" t="s">
        <v>361</v>
      </c>
      <c r="L361" s="4" t="str" cm="1">
        <f t="array" ref="L361">_xll.SNL.Clients.Office.Excel.Functions.SPG(K361, "SP_TOTAL_REV", "CY2023")</f>
        <v>#PEND</v>
      </c>
      <c r="M361" s="4" t="str">
        <f>_xll.SNL.Clients.Office.Excel.Functions.SPG(K361,"IQ_AVG_DILUT_SHARES_OUT","CY2023")</f>
        <v>#PEND</v>
      </c>
      <c r="N361" s="5" t="str">
        <f>_xll.SNL.Clients.Office.Excel.Functions.SPG(K361, "IQ_DILUT_EPS_NORM", "CY2023")</f>
        <v>#PEND</v>
      </c>
      <c r="O361" t="e">
        <f t="shared" si="62"/>
        <v>#VALUE!</v>
      </c>
      <c r="P361" t="e">
        <f t="shared" si="63"/>
        <v>#VALUE!</v>
      </c>
      <c r="Q361" s="5" t="str">
        <f>_xll.SNL.Clients.Office.Excel.Functions.SPG(K361, "SP_MARKETCAP", "12/31/2022")</f>
        <v>#PEND</v>
      </c>
      <c r="R361" t="e">
        <f t="shared" si="67"/>
        <v>#VALUE!</v>
      </c>
      <c r="S361" t="e">
        <f t="shared" si="68"/>
        <v>#VALUE!</v>
      </c>
      <c r="U361" t="s">
        <v>361</v>
      </c>
      <c r="V361" s="4" t="str" cm="1">
        <f t="array" ref="V361">_xll.SNL.Clients.Office.Excel.Functions.SPG(U361, "SP_TOTAL_REV", "CY2021")</f>
        <v>#PEND</v>
      </c>
      <c r="W361" s="4" t="str">
        <f>_xll.SNL.Clients.Office.Excel.Functions.SPG(U361,"IQ_AVG_DILUT_SHARES_OUT","CY2021")</f>
        <v>#PEND</v>
      </c>
      <c r="X361" s="5" t="str">
        <f>_xll.SNL.Clients.Office.Excel.Functions.SPG(U361, "IQ_DILUT_EPS_NORM", "CY2021")</f>
        <v>#PEND</v>
      </c>
      <c r="Y361" t="e">
        <f t="shared" si="69"/>
        <v>#VALUE!</v>
      </c>
      <c r="Z361" t="e">
        <f t="shared" si="70"/>
        <v>#VALUE!</v>
      </c>
      <c r="AA361" s="5" t="str">
        <f>_xll.SNL.Clients.Office.Excel.Functions.SPG(U361, "SP_MARKETCAP", "12/31/2021")</f>
        <v>#PEND</v>
      </c>
      <c r="AB361" t="e">
        <f t="shared" si="64"/>
        <v>#VALUE!</v>
      </c>
      <c r="AC361" t="e">
        <f t="shared" si="71"/>
        <v>#VALUE!</v>
      </c>
    </row>
    <row r="362" spans="1:29" x14ac:dyDescent="0.3">
      <c r="A362" t="s">
        <v>362</v>
      </c>
      <c r="B362" s="4" t="str" cm="1">
        <f t="array" ref="B362">_xll.SNL.Clients.Office.Excel.Functions.SPG(A362, "SP_TOTAL_REV", "CY2023")</f>
        <v>#PEND</v>
      </c>
      <c r="C362" s="4" t="str">
        <f>_xll.SNL.Clients.Office.Excel.Functions.SPG(A362,"IQ_AVG_DILUT_SHARES_OUT","CY2023")</f>
        <v>#PEND</v>
      </c>
      <c r="D362" s="5" t="str">
        <f>_xll.SNL.Clients.Office.Excel.Functions.SPG(A362, "IQ_DILUT_EPS_NORM", "CY2023")</f>
        <v>#PEND</v>
      </c>
      <c r="E362" t="e">
        <f t="shared" si="60"/>
        <v>#VALUE!</v>
      </c>
      <c r="F362" t="e">
        <f t="shared" si="61"/>
        <v>#VALUE!</v>
      </c>
      <c r="G362" s="5" t="str">
        <f>_xll.SNL.Clients.Office.Excel.Functions.SPG(A362, "SP_MARKETCAP", "12/30/2023")</f>
        <v>#PEND</v>
      </c>
      <c r="H362" t="e">
        <f t="shared" si="65"/>
        <v>#VALUE!</v>
      </c>
      <c r="I362" t="e">
        <f t="shared" si="66"/>
        <v>#VALUE!</v>
      </c>
      <c r="K362" t="s">
        <v>362</v>
      </c>
      <c r="L362" s="4" t="str" cm="1">
        <f t="array" ref="L362">_xll.SNL.Clients.Office.Excel.Functions.SPG(K362, "SP_TOTAL_REV", "CY2023")</f>
        <v>#PEND</v>
      </c>
      <c r="M362" s="4" t="str">
        <f>_xll.SNL.Clients.Office.Excel.Functions.SPG(K362,"IQ_AVG_DILUT_SHARES_OUT","CY2023")</f>
        <v>#PEND</v>
      </c>
      <c r="N362" s="5" t="str">
        <f>_xll.SNL.Clients.Office.Excel.Functions.SPG(K362, "IQ_DILUT_EPS_NORM", "CY2023")</f>
        <v>#PEND</v>
      </c>
      <c r="O362" t="e">
        <f t="shared" si="62"/>
        <v>#VALUE!</v>
      </c>
      <c r="P362" t="e">
        <f t="shared" si="63"/>
        <v>#VALUE!</v>
      </c>
      <c r="Q362" s="5" t="str">
        <f>_xll.SNL.Clients.Office.Excel.Functions.SPG(K362, "SP_MARKETCAP", "12/31/2022")</f>
        <v>#PEND</v>
      </c>
      <c r="R362" t="e">
        <f t="shared" si="67"/>
        <v>#VALUE!</v>
      </c>
      <c r="S362" t="e">
        <f t="shared" si="68"/>
        <v>#VALUE!</v>
      </c>
      <c r="U362" t="s">
        <v>362</v>
      </c>
      <c r="V362" s="4" t="str" cm="1">
        <f t="array" ref="V362">_xll.SNL.Clients.Office.Excel.Functions.SPG(U362, "SP_TOTAL_REV", "CY2021")</f>
        <v>#PEND</v>
      </c>
      <c r="W362" s="4" t="str">
        <f>_xll.SNL.Clients.Office.Excel.Functions.SPG(U362,"IQ_AVG_DILUT_SHARES_OUT","CY2021")</f>
        <v>#PEND</v>
      </c>
      <c r="X362" s="5" t="str">
        <f>_xll.SNL.Clients.Office.Excel.Functions.SPG(U362, "IQ_DILUT_EPS_NORM", "CY2021")</f>
        <v>#PEND</v>
      </c>
      <c r="Y362" t="e">
        <f t="shared" si="69"/>
        <v>#VALUE!</v>
      </c>
      <c r="Z362" t="e">
        <f t="shared" si="70"/>
        <v>#VALUE!</v>
      </c>
      <c r="AA362" s="5" t="str">
        <f>_xll.SNL.Clients.Office.Excel.Functions.SPG(U362, "SP_MARKETCAP", "12/31/2021")</f>
        <v>#PEND</v>
      </c>
      <c r="AB362" t="e">
        <f t="shared" si="64"/>
        <v>#VALUE!</v>
      </c>
      <c r="AC362" t="e">
        <f t="shared" si="71"/>
        <v>#VALUE!</v>
      </c>
    </row>
    <row r="363" spans="1:29" x14ac:dyDescent="0.3">
      <c r="A363" t="s">
        <v>363</v>
      </c>
      <c r="B363" s="4" t="str" cm="1">
        <f t="array" ref="B363">_xll.SNL.Clients.Office.Excel.Functions.SPG(A363, "SP_TOTAL_REV", "CY2023")</f>
        <v>#PEND</v>
      </c>
      <c r="C363" s="4" t="str">
        <f>_xll.SNL.Clients.Office.Excel.Functions.SPG(A363,"IQ_AVG_DILUT_SHARES_OUT","CY2023")</f>
        <v>#PEND</v>
      </c>
      <c r="D363" s="5" t="str">
        <f>_xll.SNL.Clients.Office.Excel.Functions.SPG(A363, "IQ_DILUT_EPS_NORM", "CY2023")</f>
        <v>#PEND</v>
      </c>
      <c r="E363" t="e">
        <f t="shared" si="60"/>
        <v>#VALUE!</v>
      </c>
      <c r="F363" t="e">
        <f t="shared" si="61"/>
        <v>#VALUE!</v>
      </c>
      <c r="G363" s="5" t="str">
        <f>_xll.SNL.Clients.Office.Excel.Functions.SPG(A363, "SP_MARKETCAP", "12/30/2023")</f>
        <v>#PEND</v>
      </c>
      <c r="H363" t="e">
        <f t="shared" si="65"/>
        <v>#VALUE!</v>
      </c>
      <c r="I363" t="e">
        <f t="shared" si="66"/>
        <v>#VALUE!</v>
      </c>
      <c r="K363" t="s">
        <v>363</v>
      </c>
      <c r="L363" s="4" t="str" cm="1">
        <f t="array" ref="L363">_xll.SNL.Clients.Office.Excel.Functions.SPG(K363, "SP_TOTAL_REV", "CY2023")</f>
        <v>#PEND</v>
      </c>
      <c r="M363" s="4" t="str">
        <f>_xll.SNL.Clients.Office.Excel.Functions.SPG(K363,"IQ_AVG_DILUT_SHARES_OUT","CY2023")</f>
        <v>#PEND</v>
      </c>
      <c r="N363" s="5" t="str">
        <f>_xll.SNL.Clients.Office.Excel.Functions.SPG(K363, "IQ_DILUT_EPS_NORM", "CY2023")</f>
        <v>#PEND</v>
      </c>
      <c r="O363" t="e">
        <f t="shared" si="62"/>
        <v>#VALUE!</v>
      </c>
      <c r="P363" t="e">
        <f t="shared" si="63"/>
        <v>#VALUE!</v>
      </c>
      <c r="Q363" s="5" t="str">
        <f>_xll.SNL.Clients.Office.Excel.Functions.SPG(K363, "SP_MARKETCAP", "12/31/2022")</f>
        <v>#PEND</v>
      </c>
      <c r="R363" t="e">
        <f t="shared" si="67"/>
        <v>#VALUE!</v>
      </c>
      <c r="S363" t="e">
        <f t="shared" si="68"/>
        <v>#VALUE!</v>
      </c>
      <c r="U363" t="s">
        <v>363</v>
      </c>
      <c r="V363" s="4" t="str" cm="1">
        <f t="array" ref="V363">_xll.SNL.Clients.Office.Excel.Functions.SPG(U363, "SP_TOTAL_REV", "CY2021")</f>
        <v>#PEND</v>
      </c>
      <c r="W363" s="4" t="str">
        <f>_xll.SNL.Clients.Office.Excel.Functions.SPG(U363,"IQ_AVG_DILUT_SHARES_OUT","CY2021")</f>
        <v>#PEND</v>
      </c>
      <c r="X363" s="5" t="str">
        <f>_xll.SNL.Clients.Office.Excel.Functions.SPG(U363, "IQ_DILUT_EPS_NORM", "CY2021")</f>
        <v>#PEND</v>
      </c>
      <c r="Y363" t="e">
        <f t="shared" si="69"/>
        <v>#VALUE!</v>
      </c>
      <c r="Z363" t="e">
        <f t="shared" si="70"/>
        <v>#VALUE!</v>
      </c>
      <c r="AA363" s="5" t="str">
        <f>_xll.SNL.Clients.Office.Excel.Functions.SPG(U363, "SP_MARKETCAP", "12/31/2021")</f>
        <v>#PEND</v>
      </c>
      <c r="AB363" t="e">
        <f t="shared" si="64"/>
        <v>#VALUE!</v>
      </c>
      <c r="AC363" t="e">
        <f t="shared" si="71"/>
        <v>#VALUE!</v>
      </c>
    </row>
    <row r="364" spans="1:29" x14ac:dyDescent="0.3">
      <c r="A364" t="s">
        <v>364</v>
      </c>
      <c r="B364" s="4" t="str" cm="1">
        <f t="array" ref="B364">_xll.SNL.Clients.Office.Excel.Functions.SPG(A364, "SP_TOTAL_REV", "CY2023")</f>
        <v>#PEND</v>
      </c>
      <c r="C364" s="4" t="str">
        <f>_xll.SNL.Clients.Office.Excel.Functions.SPG(A364,"IQ_AVG_DILUT_SHARES_OUT","CY2023")</f>
        <v>#PEND</v>
      </c>
      <c r="D364" s="5" t="str">
        <f>_xll.SNL.Clients.Office.Excel.Functions.SPG(A364, "IQ_DILUT_EPS_NORM", "CY2023")</f>
        <v>#PEND</v>
      </c>
      <c r="E364" t="e">
        <f t="shared" si="60"/>
        <v>#VALUE!</v>
      </c>
      <c r="F364" t="e">
        <f t="shared" si="61"/>
        <v>#VALUE!</v>
      </c>
      <c r="G364" s="5" t="str">
        <f>_xll.SNL.Clients.Office.Excel.Functions.SPG(A364, "SP_MARKETCAP", "12/30/2023")</f>
        <v>#PEND</v>
      </c>
      <c r="H364" t="e">
        <f t="shared" si="65"/>
        <v>#VALUE!</v>
      </c>
      <c r="I364" t="e">
        <f t="shared" si="66"/>
        <v>#VALUE!</v>
      </c>
      <c r="K364" t="s">
        <v>364</v>
      </c>
      <c r="L364" s="4" t="str" cm="1">
        <f t="array" ref="L364">_xll.SNL.Clients.Office.Excel.Functions.SPG(K364, "SP_TOTAL_REV", "CY2023")</f>
        <v>#PEND</v>
      </c>
      <c r="M364" s="4" t="str">
        <f>_xll.SNL.Clients.Office.Excel.Functions.SPG(K364,"IQ_AVG_DILUT_SHARES_OUT","CY2023")</f>
        <v>#PEND</v>
      </c>
      <c r="N364" s="5" t="str">
        <f>_xll.SNL.Clients.Office.Excel.Functions.SPG(K364, "IQ_DILUT_EPS_NORM", "CY2023")</f>
        <v>#PEND</v>
      </c>
      <c r="O364" t="e">
        <f t="shared" si="62"/>
        <v>#VALUE!</v>
      </c>
      <c r="P364" t="e">
        <f t="shared" si="63"/>
        <v>#VALUE!</v>
      </c>
      <c r="Q364" s="5" t="str">
        <f>_xll.SNL.Clients.Office.Excel.Functions.SPG(K364, "SP_MARKETCAP", "12/31/2022")</f>
        <v>#PEND</v>
      </c>
      <c r="R364" t="e">
        <f t="shared" si="67"/>
        <v>#VALUE!</v>
      </c>
      <c r="S364" t="e">
        <f t="shared" si="68"/>
        <v>#VALUE!</v>
      </c>
      <c r="U364" t="s">
        <v>364</v>
      </c>
      <c r="V364" s="4" t="str" cm="1">
        <f t="array" ref="V364">_xll.SNL.Clients.Office.Excel.Functions.SPG(U364, "SP_TOTAL_REV", "CY2021")</f>
        <v>#PEND</v>
      </c>
      <c r="W364" s="4" t="str">
        <f>_xll.SNL.Clients.Office.Excel.Functions.SPG(U364,"IQ_AVG_DILUT_SHARES_OUT","CY2021")</f>
        <v>#PEND</v>
      </c>
      <c r="X364" s="5" t="str">
        <f>_xll.SNL.Clients.Office.Excel.Functions.SPG(U364, "IQ_DILUT_EPS_NORM", "CY2021")</f>
        <v>#PEND</v>
      </c>
      <c r="Y364" t="e">
        <f t="shared" si="69"/>
        <v>#VALUE!</v>
      </c>
      <c r="Z364" t="e">
        <f t="shared" si="70"/>
        <v>#VALUE!</v>
      </c>
      <c r="AA364" s="5" t="str">
        <f>_xll.SNL.Clients.Office.Excel.Functions.SPG(U364, "SP_MARKETCAP", "12/31/2021")</f>
        <v>#PEND</v>
      </c>
      <c r="AB364" t="e">
        <f t="shared" si="64"/>
        <v>#VALUE!</v>
      </c>
      <c r="AC364" t="e">
        <f t="shared" si="71"/>
        <v>#VALUE!</v>
      </c>
    </row>
    <row r="365" spans="1:29" x14ac:dyDescent="0.3">
      <c r="A365" t="s">
        <v>365</v>
      </c>
      <c r="B365" s="4" t="str" cm="1">
        <f t="array" ref="B365">_xll.SNL.Clients.Office.Excel.Functions.SPG(A365, "SP_TOTAL_REV", "CY2023")</f>
        <v>#PEND</v>
      </c>
      <c r="C365" s="4" t="str">
        <f>_xll.SNL.Clients.Office.Excel.Functions.SPG(A365,"IQ_AVG_DILUT_SHARES_OUT","CY2023")</f>
        <v>#PEND</v>
      </c>
      <c r="D365" s="5" t="str">
        <f>_xll.SNL.Clients.Office.Excel.Functions.SPG(A365, "IQ_DILUT_EPS_NORM", "CY2023")</f>
        <v>#PEND</v>
      </c>
      <c r="E365" t="e">
        <f t="shared" si="60"/>
        <v>#VALUE!</v>
      </c>
      <c r="F365" t="e">
        <f t="shared" si="61"/>
        <v>#VALUE!</v>
      </c>
      <c r="G365" s="5" t="str">
        <f>_xll.SNL.Clients.Office.Excel.Functions.SPG(A365, "SP_MARKETCAP", "12/30/2023")</f>
        <v>#PEND</v>
      </c>
      <c r="H365" t="e">
        <f t="shared" si="65"/>
        <v>#VALUE!</v>
      </c>
      <c r="I365" t="e">
        <f t="shared" si="66"/>
        <v>#VALUE!</v>
      </c>
      <c r="K365" t="s">
        <v>365</v>
      </c>
      <c r="L365" s="4" t="str" cm="1">
        <f t="array" ref="L365">_xll.SNL.Clients.Office.Excel.Functions.SPG(K365, "SP_TOTAL_REV", "CY2023")</f>
        <v>#PEND</v>
      </c>
      <c r="M365" s="4" t="str">
        <f>_xll.SNL.Clients.Office.Excel.Functions.SPG(K365,"IQ_AVG_DILUT_SHARES_OUT","CY2023")</f>
        <v>#PEND</v>
      </c>
      <c r="N365" s="5" t="str">
        <f>_xll.SNL.Clients.Office.Excel.Functions.SPG(K365, "IQ_DILUT_EPS_NORM", "CY2023")</f>
        <v>#PEND</v>
      </c>
      <c r="O365" t="e">
        <f t="shared" si="62"/>
        <v>#VALUE!</v>
      </c>
      <c r="P365" t="e">
        <f t="shared" si="63"/>
        <v>#VALUE!</v>
      </c>
      <c r="Q365" s="5" t="str">
        <f>_xll.SNL.Clients.Office.Excel.Functions.SPG(K365, "SP_MARKETCAP", "12/31/2022")</f>
        <v>#PEND</v>
      </c>
      <c r="R365" t="e">
        <f t="shared" si="67"/>
        <v>#VALUE!</v>
      </c>
      <c r="S365" t="e">
        <f t="shared" si="68"/>
        <v>#VALUE!</v>
      </c>
      <c r="U365" t="s">
        <v>365</v>
      </c>
      <c r="V365" s="4" t="str" cm="1">
        <f t="array" ref="V365">_xll.SNL.Clients.Office.Excel.Functions.SPG(U365, "SP_TOTAL_REV", "CY2021")</f>
        <v>#PEND</v>
      </c>
      <c r="W365" s="4" t="str">
        <f>_xll.SNL.Clients.Office.Excel.Functions.SPG(U365,"IQ_AVG_DILUT_SHARES_OUT","CY2021")</f>
        <v>#PEND</v>
      </c>
      <c r="X365" s="5" t="str">
        <f>_xll.SNL.Clients.Office.Excel.Functions.SPG(U365, "IQ_DILUT_EPS_NORM", "CY2021")</f>
        <v>#PEND</v>
      </c>
      <c r="Y365" t="e">
        <f t="shared" si="69"/>
        <v>#VALUE!</v>
      </c>
      <c r="Z365" t="e">
        <f t="shared" si="70"/>
        <v>#VALUE!</v>
      </c>
      <c r="AA365" s="5" t="str">
        <f>_xll.SNL.Clients.Office.Excel.Functions.SPG(U365, "SP_MARKETCAP", "12/31/2021")</f>
        <v>#PEND</v>
      </c>
      <c r="AB365" t="e">
        <f t="shared" si="64"/>
        <v>#VALUE!</v>
      </c>
      <c r="AC365" t="e">
        <f t="shared" si="71"/>
        <v>#VALUE!</v>
      </c>
    </row>
    <row r="366" spans="1:29" x14ac:dyDescent="0.3">
      <c r="A366" t="s">
        <v>366</v>
      </c>
      <c r="B366" s="4" t="str" cm="1">
        <f t="array" ref="B366">_xll.SNL.Clients.Office.Excel.Functions.SPG(A366, "SP_TOTAL_REV", "CY2023")</f>
        <v>#PEND</v>
      </c>
      <c r="C366" s="4" t="str">
        <f>_xll.SNL.Clients.Office.Excel.Functions.SPG(A366,"IQ_AVG_DILUT_SHARES_OUT","CY2023")</f>
        <v>#PEND</v>
      </c>
      <c r="D366" s="5" t="str">
        <f>_xll.SNL.Clients.Office.Excel.Functions.SPG(A366, "IQ_DILUT_EPS_NORM", "CY2023")</f>
        <v>#PEND</v>
      </c>
      <c r="E366" t="e">
        <f t="shared" si="60"/>
        <v>#VALUE!</v>
      </c>
      <c r="F366" t="e">
        <f t="shared" si="61"/>
        <v>#VALUE!</v>
      </c>
      <c r="G366" s="5" t="str">
        <f>_xll.SNL.Clients.Office.Excel.Functions.SPG(A366, "SP_MARKETCAP", "12/30/2023")</f>
        <v>#PEND</v>
      </c>
      <c r="H366" t="e">
        <f t="shared" si="65"/>
        <v>#VALUE!</v>
      </c>
      <c r="I366" t="e">
        <f t="shared" si="66"/>
        <v>#VALUE!</v>
      </c>
      <c r="K366" t="s">
        <v>366</v>
      </c>
      <c r="L366" s="4" t="str" cm="1">
        <f t="array" ref="L366">_xll.SNL.Clients.Office.Excel.Functions.SPG(K366, "SP_TOTAL_REV", "CY2023")</f>
        <v>#PEND</v>
      </c>
      <c r="M366" s="4" t="str">
        <f>_xll.SNL.Clients.Office.Excel.Functions.SPG(K366,"IQ_AVG_DILUT_SHARES_OUT","CY2023")</f>
        <v>#PEND</v>
      </c>
      <c r="N366" s="5" t="str">
        <f>_xll.SNL.Clients.Office.Excel.Functions.SPG(K366, "IQ_DILUT_EPS_NORM", "CY2023")</f>
        <v>#PEND</v>
      </c>
      <c r="O366" t="e">
        <f t="shared" si="62"/>
        <v>#VALUE!</v>
      </c>
      <c r="P366" t="e">
        <f t="shared" si="63"/>
        <v>#VALUE!</v>
      </c>
      <c r="Q366" s="5" t="str">
        <f>_xll.SNL.Clients.Office.Excel.Functions.SPG(K366, "SP_MARKETCAP", "12/31/2022")</f>
        <v>#PEND</v>
      </c>
      <c r="R366" t="e">
        <f t="shared" si="67"/>
        <v>#VALUE!</v>
      </c>
      <c r="S366" t="e">
        <f t="shared" si="68"/>
        <v>#VALUE!</v>
      </c>
      <c r="U366" t="s">
        <v>366</v>
      </c>
      <c r="V366" s="4" t="str" cm="1">
        <f t="array" ref="V366">_xll.SNL.Clients.Office.Excel.Functions.SPG(U366, "SP_TOTAL_REV", "CY2021")</f>
        <v>#PEND</v>
      </c>
      <c r="W366" s="4" t="str">
        <f>_xll.SNL.Clients.Office.Excel.Functions.SPG(U366,"IQ_AVG_DILUT_SHARES_OUT","CY2021")</f>
        <v>#PEND</v>
      </c>
      <c r="X366" s="5" t="str">
        <f>_xll.SNL.Clients.Office.Excel.Functions.SPG(U366, "IQ_DILUT_EPS_NORM", "CY2021")</f>
        <v>#PEND</v>
      </c>
      <c r="Y366" t="e">
        <f t="shared" si="69"/>
        <v>#VALUE!</v>
      </c>
      <c r="Z366" t="e">
        <f t="shared" si="70"/>
        <v>#VALUE!</v>
      </c>
      <c r="AA366" s="5" t="str">
        <f>_xll.SNL.Clients.Office.Excel.Functions.SPG(U366, "SP_MARKETCAP", "12/31/2021")</f>
        <v>#PEND</v>
      </c>
      <c r="AB366" t="e">
        <f t="shared" si="64"/>
        <v>#VALUE!</v>
      </c>
      <c r="AC366" t="e">
        <f t="shared" si="71"/>
        <v>#VALUE!</v>
      </c>
    </row>
    <row r="367" spans="1:29" x14ac:dyDescent="0.3">
      <c r="A367" t="s">
        <v>367</v>
      </c>
      <c r="B367" s="4" t="str" cm="1">
        <f t="array" ref="B367">_xll.SNL.Clients.Office.Excel.Functions.SPG(A367, "SP_TOTAL_REV", "CY2023")</f>
        <v>#PEND</v>
      </c>
      <c r="C367" s="4" t="str">
        <f>_xll.SNL.Clients.Office.Excel.Functions.SPG(A367,"IQ_AVG_DILUT_SHARES_OUT","CY2023")</f>
        <v>#PEND</v>
      </c>
      <c r="D367" s="5" t="str">
        <f>_xll.SNL.Clients.Office.Excel.Functions.SPG(A367, "IQ_DILUT_EPS_NORM", "CY2023")</f>
        <v>#PEND</v>
      </c>
      <c r="E367" t="e">
        <f t="shared" si="60"/>
        <v>#VALUE!</v>
      </c>
      <c r="F367" t="e">
        <f t="shared" si="61"/>
        <v>#VALUE!</v>
      </c>
      <c r="G367" s="5" t="str">
        <f>_xll.SNL.Clients.Office.Excel.Functions.SPG(A367, "SP_MARKETCAP", "12/30/2023")</f>
        <v>#PEND</v>
      </c>
      <c r="H367" t="e">
        <f t="shared" si="65"/>
        <v>#VALUE!</v>
      </c>
      <c r="I367" t="e">
        <f t="shared" si="66"/>
        <v>#VALUE!</v>
      </c>
      <c r="K367" t="s">
        <v>367</v>
      </c>
      <c r="L367" s="4" t="str" cm="1">
        <f t="array" ref="L367">_xll.SNL.Clients.Office.Excel.Functions.SPG(K367, "SP_TOTAL_REV", "CY2023")</f>
        <v>#PEND</v>
      </c>
      <c r="M367" s="4" t="str">
        <f>_xll.SNL.Clients.Office.Excel.Functions.SPG(K367,"IQ_AVG_DILUT_SHARES_OUT","CY2023")</f>
        <v>#PEND</v>
      </c>
      <c r="N367" s="5" t="str">
        <f>_xll.SNL.Clients.Office.Excel.Functions.SPG(K367, "IQ_DILUT_EPS_NORM", "CY2023")</f>
        <v>#PEND</v>
      </c>
      <c r="O367" t="e">
        <f t="shared" si="62"/>
        <v>#VALUE!</v>
      </c>
      <c r="P367" t="e">
        <f t="shared" si="63"/>
        <v>#VALUE!</v>
      </c>
      <c r="Q367" s="5" t="str">
        <f>_xll.SNL.Clients.Office.Excel.Functions.SPG(K367, "SP_MARKETCAP", "12/31/2022")</f>
        <v>#PEND</v>
      </c>
      <c r="R367" t="e">
        <f t="shared" si="67"/>
        <v>#VALUE!</v>
      </c>
      <c r="S367" t="e">
        <f t="shared" si="68"/>
        <v>#VALUE!</v>
      </c>
      <c r="U367" t="s">
        <v>367</v>
      </c>
      <c r="V367" s="4" t="str" cm="1">
        <f t="array" ref="V367">_xll.SNL.Clients.Office.Excel.Functions.SPG(U367, "SP_TOTAL_REV", "CY2021")</f>
        <v>#PEND</v>
      </c>
      <c r="W367" s="4" t="str">
        <f>_xll.SNL.Clients.Office.Excel.Functions.SPG(U367,"IQ_AVG_DILUT_SHARES_OUT","CY2021")</f>
        <v>#PEND</v>
      </c>
      <c r="X367" s="5" t="str">
        <f>_xll.SNL.Clients.Office.Excel.Functions.SPG(U367, "IQ_DILUT_EPS_NORM", "CY2021")</f>
        <v>#PEND</v>
      </c>
      <c r="Y367" t="e">
        <f t="shared" si="69"/>
        <v>#VALUE!</v>
      </c>
      <c r="Z367" t="e">
        <f t="shared" si="70"/>
        <v>#VALUE!</v>
      </c>
      <c r="AA367" s="5" t="str">
        <f>_xll.SNL.Clients.Office.Excel.Functions.SPG(U367, "SP_MARKETCAP", "12/31/2021")</f>
        <v>#PEND</v>
      </c>
      <c r="AB367" t="e">
        <f t="shared" si="64"/>
        <v>#VALUE!</v>
      </c>
      <c r="AC367" t="e">
        <f t="shared" si="71"/>
        <v>#VALUE!</v>
      </c>
    </row>
    <row r="368" spans="1:29" x14ac:dyDescent="0.3">
      <c r="A368" t="s">
        <v>368</v>
      </c>
      <c r="B368" s="4" t="str" cm="1">
        <f t="array" ref="B368">_xll.SNL.Clients.Office.Excel.Functions.SPG(A368, "SP_TOTAL_REV", "CY2023")</f>
        <v>#PEND</v>
      </c>
      <c r="C368" s="4" t="str">
        <f>_xll.SNL.Clients.Office.Excel.Functions.SPG(A368,"IQ_AVG_DILUT_SHARES_OUT","CY2023")</f>
        <v>#PEND</v>
      </c>
      <c r="D368" s="5" t="str">
        <f>_xll.SNL.Clients.Office.Excel.Functions.SPG(A368, "IQ_DILUT_EPS_NORM", "CY2023")</f>
        <v>#PEND</v>
      </c>
      <c r="E368" t="e">
        <f t="shared" si="60"/>
        <v>#VALUE!</v>
      </c>
      <c r="F368" t="e">
        <f t="shared" si="61"/>
        <v>#VALUE!</v>
      </c>
      <c r="G368" s="5" t="str">
        <f>_xll.SNL.Clients.Office.Excel.Functions.SPG(A368, "SP_MARKETCAP", "12/30/2023")</f>
        <v>#PEND</v>
      </c>
      <c r="H368" t="e">
        <f t="shared" si="65"/>
        <v>#VALUE!</v>
      </c>
      <c r="I368" t="e">
        <f t="shared" si="66"/>
        <v>#VALUE!</v>
      </c>
      <c r="K368" t="s">
        <v>368</v>
      </c>
      <c r="L368" s="4" t="str" cm="1">
        <f t="array" ref="L368">_xll.SNL.Clients.Office.Excel.Functions.SPG(K368, "SP_TOTAL_REV", "CY2023")</f>
        <v>#PEND</v>
      </c>
      <c r="M368" s="4" t="str">
        <f>_xll.SNL.Clients.Office.Excel.Functions.SPG(K368,"IQ_AVG_DILUT_SHARES_OUT","CY2023")</f>
        <v>#PEND</v>
      </c>
      <c r="N368" s="5" t="str">
        <f>_xll.SNL.Clients.Office.Excel.Functions.SPG(K368, "IQ_DILUT_EPS_NORM", "CY2023")</f>
        <v>#PEND</v>
      </c>
      <c r="O368" t="e">
        <f t="shared" si="62"/>
        <v>#VALUE!</v>
      </c>
      <c r="P368" t="e">
        <f t="shared" si="63"/>
        <v>#VALUE!</v>
      </c>
      <c r="Q368" s="5" t="str">
        <f>_xll.SNL.Clients.Office.Excel.Functions.SPG(K368, "SP_MARKETCAP", "12/31/2022")</f>
        <v>#PEND</v>
      </c>
      <c r="R368" t="e">
        <f t="shared" si="67"/>
        <v>#VALUE!</v>
      </c>
      <c r="S368" t="e">
        <f t="shared" si="68"/>
        <v>#VALUE!</v>
      </c>
      <c r="U368" t="s">
        <v>368</v>
      </c>
      <c r="V368" s="4" t="str" cm="1">
        <f t="array" ref="V368">_xll.SNL.Clients.Office.Excel.Functions.SPG(U368, "SP_TOTAL_REV", "CY2021")</f>
        <v>#PEND</v>
      </c>
      <c r="W368" s="4" t="str">
        <f>_xll.SNL.Clients.Office.Excel.Functions.SPG(U368,"IQ_AVG_DILUT_SHARES_OUT","CY2021")</f>
        <v>#PEND</v>
      </c>
      <c r="X368" s="5" t="str">
        <f>_xll.SNL.Clients.Office.Excel.Functions.SPG(U368, "IQ_DILUT_EPS_NORM", "CY2021")</f>
        <v>#PEND</v>
      </c>
      <c r="Y368" t="e">
        <f t="shared" si="69"/>
        <v>#VALUE!</v>
      </c>
      <c r="Z368" t="e">
        <f t="shared" si="70"/>
        <v>#VALUE!</v>
      </c>
      <c r="AA368" s="5" t="str">
        <f>_xll.SNL.Clients.Office.Excel.Functions.SPG(U368, "SP_MARKETCAP", "12/31/2021")</f>
        <v>#PEND</v>
      </c>
      <c r="AB368" t="e">
        <f t="shared" si="64"/>
        <v>#VALUE!</v>
      </c>
      <c r="AC368" t="e">
        <f t="shared" si="71"/>
        <v>#VALUE!</v>
      </c>
    </row>
    <row r="369" spans="1:29" x14ac:dyDescent="0.3">
      <c r="A369" t="s">
        <v>369</v>
      </c>
      <c r="B369" s="4" t="str" cm="1">
        <f t="array" ref="B369">_xll.SNL.Clients.Office.Excel.Functions.SPG(A369, "SP_TOTAL_REV", "CY2023")</f>
        <v>#PEND</v>
      </c>
      <c r="C369" s="4" t="str">
        <f>_xll.SNL.Clients.Office.Excel.Functions.SPG(A369,"IQ_AVG_DILUT_SHARES_OUT","CY2023")</f>
        <v>#PEND</v>
      </c>
      <c r="D369" s="5" t="str">
        <f>_xll.SNL.Clients.Office.Excel.Functions.SPG(A369, "IQ_DILUT_EPS_NORM", "CY2023")</f>
        <v>#PEND</v>
      </c>
      <c r="E369" t="e">
        <f t="shared" si="60"/>
        <v>#VALUE!</v>
      </c>
      <c r="F369" t="e">
        <f t="shared" si="61"/>
        <v>#VALUE!</v>
      </c>
      <c r="G369" s="5" t="str">
        <f>_xll.SNL.Clients.Office.Excel.Functions.SPG(A369, "SP_MARKETCAP", "12/30/2023")</f>
        <v>#PEND</v>
      </c>
      <c r="H369" t="e">
        <f t="shared" si="65"/>
        <v>#VALUE!</v>
      </c>
      <c r="I369" t="e">
        <f t="shared" si="66"/>
        <v>#VALUE!</v>
      </c>
      <c r="K369" t="s">
        <v>369</v>
      </c>
      <c r="L369" s="4" t="str" cm="1">
        <f t="array" ref="L369">_xll.SNL.Clients.Office.Excel.Functions.SPG(K369, "SP_TOTAL_REV", "CY2023")</f>
        <v>#PEND</v>
      </c>
      <c r="M369" s="4" t="str">
        <f>_xll.SNL.Clients.Office.Excel.Functions.SPG(K369,"IQ_AVG_DILUT_SHARES_OUT","CY2023")</f>
        <v>#PEND</v>
      </c>
      <c r="N369" s="5" t="str">
        <f>_xll.SNL.Clients.Office.Excel.Functions.SPG(K369, "IQ_DILUT_EPS_NORM", "CY2023")</f>
        <v>#PEND</v>
      </c>
      <c r="O369" t="e">
        <f t="shared" si="62"/>
        <v>#VALUE!</v>
      </c>
      <c r="P369" t="e">
        <f t="shared" si="63"/>
        <v>#VALUE!</v>
      </c>
      <c r="Q369" s="5" t="str">
        <f>_xll.SNL.Clients.Office.Excel.Functions.SPG(K369, "SP_MARKETCAP", "12/31/2022")</f>
        <v>#PEND</v>
      </c>
      <c r="R369" t="e">
        <f t="shared" si="67"/>
        <v>#VALUE!</v>
      </c>
      <c r="S369" t="e">
        <f t="shared" si="68"/>
        <v>#VALUE!</v>
      </c>
      <c r="U369" t="s">
        <v>369</v>
      </c>
      <c r="V369" s="4" t="str" cm="1">
        <f t="array" ref="V369">_xll.SNL.Clients.Office.Excel.Functions.SPG(U369, "SP_TOTAL_REV", "CY2021")</f>
        <v>#PEND</v>
      </c>
      <c r="W369" s="4" t="str">
        <f>_xll.SNL.Clients.Office.Excel.Functions.SPG(U369,"IQ_AVG_DILUT_SHARES_OUT","CY2021")</f>
        <v>#PEND</v>
      </c>
      <c r="X369" s="5" t="str">
        <f>_xll.SNL.Clients.Office.Excel.Functions.SPG(U369, "IQ_DILUT_EPS_NORM", "CY2021")</f>
        <v>#PEND</v>
      </c>
      <c r="Y369" t="e">
        <f t="shared" si="69"/>
        <v>#VALUE!</v>
      </c>
      <c r="Z369" t="e">
        <f t="shared" si="70"/>
        <v>#VALUE!</v>
      </c>
      <c r="AA369" s="5" t="str">
        <f>_xll.SNL.Clients.Office.Excel.Functions.SPG(U369, "SP_MARKETCAP", "12/31/2021")</f>
        <v>#PEND</v>
      </c>
      <c r="AB369" t="e">
        <f t="shared" si="64"/>
        <v>#VALUE!</v>
      </c>
      <c r="AC369" t="e">
        <f t="shared" si="71"/>
        <v>#VALUE!</v>
      </c>
    </row>
    <row r="370" spans="1:29" x14ac:dyDescent="0.3">
      <c r="A370" t="s">
        <v>370</v>
      </c>
      <c r="B370" s="4" t="str" cm="1">
        <f t="array" ref="B370">_xll.SNL.Clients.Office.Excel.Functions.SPG(A370, "SP_TOTAL_REV", "CY2023")</f>
        <v>#PEND</v>
      </c>
      <c r="C370" s="4" t="str">
        <f>_xll.SNL.Clients.Office.Excel.Functions.SPG(A370,"IQ_AVG_DILUT_SHARES_OUT","CY2023")</f>
        <v>#PEND</v>
      </c>
      <c r="D370" s="5" t="str">
        <f>_xll.SNL.Clients.Office.Excel.Functions.SPG(A370, "IQ_DILUT_EPS_NORM", "CY2023")</f>
        <v>#PEND</v>
      </c>
      <c r="E370" t="e">
        <f t="shared" si="60"/>
        <v>#VALUE!</v>
      </c>
      <c r="F370" t="e">
        <f t="shared" si="61"/>
        <v>#VALUE!</v>
      </c>
      <c r="G370" s="5" t="str">
        <f>_xll.SNL.Clients.Office.Excel.Functions.SPG(A370, "SP_MARKETCAP", "12/30/2023")</f>
        <v>#PEND</v>
      </c>
      <c r="H370" t="e">
        <f t="shared" si="65"/>
        <v>#VALUE!</v>
      </c>
      <c r="I370" t="e">
        <f t="shared" si="66"/>
        <v>#VALUE!</v>
      </c>
      <c r="K370" t="s">
        <v>370</v>
      </c>
      <c r="L370" s="4" t="str" cm="1">
        <f t="array" ref="L370">_xll.SNL.Clients.Office.Excel.Functions.SPG(K370, "SP_TOTAL_REV", "CY2023")</f>
        <v>#PEND</v>
      </c>
      <c r="M370" s="4" t="str">
        <f>_xll.SNL.Clients.Office.Excel.Functions.SPG(K370,"IQ_AVG_DILUT_SHARES_OUT","CY2023")</f>
        <v>#PEND</v>
      </c>
      <c r="N370" s="5" t="str">
        <f>_xll.SNL.Clients.Office.Excel.Functions.SPG(K370, "IQ_DILUT_EPS_NORM", "CY2023")</f>
        <v>#PEND</v>
      </c>
      <c r="O370" t="e">
        <f t="shared" si="62"/>
        <v>#VALUE!</v>
      </c>
      <c r="P370" t="e">
        <f t="shared" si="63"/>
        <v>#VALUE!</v>
      </c>
      <c r="Q370" s="5" t="str">
        <f>_xll.SNL.Clients.Office.Excel.Functions.SPG(K370, "SP_MARKETCAP", "12/31/2022")</f>
        <v>#PEND</v>
      </c>
      <c r="R370" t="e">
        <f t="shared" si="67"/>
        <v>#VALUE!</v>
      </c>
      <c r="S370" t="e">
        <f t="shared" si="68"/>
        <v>#VALUE!</v>
      </c>
      <c r="U370" t="s">
        <v>370</v>
      </c>
      <c r="V370" s="4" t="str" cm="1">
        <f t="array" ref="V370">_xll.SNL.Clients.Office.Excel.Functions.SPG(U370, "SP_TOTAL_REV", "CY2021")</f>
        <v>#PEND</v>
      </c>
      <c r="W370" s="4" t="str">
        <f>_xll.SNL.Clients.Office.Excel.Functions.SPG(U370,"IQ_AVG_DILUT_SHARES_OUT","CY2021")</f>
        <v>#PEND</v>
      </c>
      <c r="X370" s="5" t="str">
        <f>_xll.SNL.Clients.Office.Excel.Functions.SPG(U370, "IQ_DILUT_EPS_NORM", "CY2021")</f>
        <v>#PEND</v>
      </c>
      <c r="Y370" t="e">
        <f t="shared" si="69"/>
        <v>#VALUE!</v>
      </c>
      <c r="Z370" t="e">
        <f t="shared" si="70"/>
        <v>#VALUE!</v>
      </c>
      <c r="AA370" s="5" t="str">
        <f>_xll.SNL.Clients.Office.Excel.Functions.SPG(U370, "SP_MARKETCAP", "12/31/2021")</f>
        <v>#PEND</v>
      </c>
      <c r="AB370" t="e">
        <f t="shared" si="64"/>
        <v>#VALUE!</v>
      </c>
      <c r="AC370" t="e">
        <f t="shared" si="71"/>
        <v>#VALUE!</v>
      </c>
    </row>
    <row r="371" spans="1:29" x14ac:dyDescent="0.3">
      <c r="A371" t="s">
        <v>371</v>
      </c>
      <c r="B371" s="4" t="str" cm="1">
        <f t="array" ref="B371">_xll.SNL.Clients.Office.Excel.Functions.SPG(A371, "SP_TOTAL_REV", "CY2023")</f>
        <v>#PEND</v>
      </c>
      <c r="C371" s="4" t="str">
        <f>_xll.SNL.Clients.Office.Excel.Functions.SPG(A371,"IQ_AVG_DILUT_SHARES_OUT","CY2023")</f>
        <v>#PEND</v>
      </c>
      <c r="D371" s="5" t="str">
        <f>_xll.SNL.Clients.Office.Excel.Functions.SPG(A371, "IQ_DILUT_EPS_NORM", "CY2023")</f>
        <v>#PEND</v>
      </c>
      <c r="E371" t="e">
        <f t="shared" si="60"/>
        <v>#VALUE!</v>
      </c>
      <c r="F371" t="e">
        <f t="shared" si="61"/>
        <v>#VALUE!</v>
      </c>
      <c r="G371" s="5" t="str">
        <f>_xll.SNL.Clients.Office.Excel.Functions.SPG(A371, "SP_MARKETCAP", "12/30/2023")</f>
        <v>#PEND</v>
      </c>
      <c r="H371" t="e">
        <f t="shared" si="65"/>
        <v>#VALUE!</v>
      </c>
      <c r="I371" t="e">
        <f t="shared" si="66"/>
        <v>#VALUE!</v>
      </c>
      <c r="K371" t="s">
        <v>371</v>
      </c>
      <c r="L371" s="4" t="str" cm="1">
        <f t="array" ref="L371">_xll.SNL.Clients.Office.Excel.Functions.SPG(K371, "SP_TOTAL_REV", "CY2023")</f>
        <v>#PEND</v>
      </c>
      <c r="M371" s="4" t="str">
        <f>_xll.SNL.Clients.Office.Excel.Functions.SPG(K371,"IQ_AVG_DILUT_SHARES_OUT","CY2023")</f>
        <v>#PEND</v>
      </c>
      <c r="N371" s="5" t="str">
        <f>_xll.SNL.Clients.Office.Excel.Functions.SPG(K371, "IQ_DILUT_EPS_NORM", "CY2023")</f>
        <v>#PEND</v>
      </c>
      <c r="O371" t="e">
        <f t="shared" si="62"/>
        <v>#VALUE!</v>
      </c>
      <c r="P371" t="e">
        <f t="shared" si="63"/>
        <v>#VALUE!</v>
      </c>
      <c r="Q371" s="5" t="str">
        <f>_xll.SNL.Clients.Office.Excel.Functions.SPG(K371, "SP_MARKETCAP", "12/31/2022")</f>
        <v>#PEND</v>
      </c>
      <c r="R371" t="e">
        <f t="shared" si="67"/>
        <v>#VALUE!</v>
      </c>
      <c r="S371" t="e">
        <f t="shared" si="68"/>
        <v>#VALUE!</v>
      </c>
      <c r="U371" t="s">
        <v>371</v>
      </c>
      <c r="V371" s="4" t="str" cm="1">
        <f t="array" ref="V371">_xll.SNL.Clients.Office.Excel.Functions.SPG(U371, "SP_TOTAL_REV", "CY2021")</f>
        <v>#PEND</v>
      </c>
      <c r="W371" s="4" t="str">
        <f>_xll.SNL.Clients.Office.Excel.Functions.SPG(U371,"IQ_AVG_DILUT_SHARES_OUT","CY2021")</f>
        <v>#PEND</v>
      </c>
      <c r="X371" s="5" t="str">
        <f>_xll.SNL.Clients.Office.Excel.Functions.SPG(U371, "IQ_DILUT_EPS_NORM", "CY2021")</f>
        <v>#PEND</v>
      </c>
      <c r="Y371" t="e">
        <f t="shared" si="69"/>
        <v>#VALUE!</v>
      </c>
      <c r="Z371" t="e">
        <f t="shared" si="70"/>
        <v>#VALUE!</v>
      </c>
      <c r="AA371" s="5" t="str">
        <f>_xll.SNL.Clients.Office.Excel.Functions.SPG(U371, "SP_MARKETCAP", "12/31/2021")</f>
        <v>#PEND</v>
      </c>
      <c r="AB371" t="e">
        <f t="shared" si="64"/>
        <v>#VALUE!</v>
      </c>
      <c r="AC371" t="e">
        <f t="shared" si="71"/>
        <v>#VALUE!</v>
      </c>
    </row>
    <row r="372" spans="1:29" x14ac:dyDescent="0.3">
      <c r="A372" t="s">
        <v>372</v>
      </c>
      <c r="B372" s="4" t="str" cm="1">
        <f t="array" ref="B372">_xll.SNL.Clients.Office.Excel.Functions.SPG(A372, "SP_TOTAL_REV", "CY2023")</f>
        <v>#PEND</v>
      </c>
      <c r="C372" s="4" t="str">
        <f>_xll.SNL.Clients.Office.Excel.Functions.SPG(A372,"IQ_AVG_DILUT_SHARES_OUT","CY2023")</f>
        <v>#PEND</v>
      </c>
      <c r="D372" s="5" t="str">
        <f>_xll.SNL.Clients.Office.Excel.Functions.SPG(A372, "IQ_DILUT_EPS_NORM", "CY2023")</f>
        <v>#PEND</v>
      </c>
      <c r="E372" t="e">
        <f t="shared" si="60"/>
        <v>#VALUE!</v>
      </c>
      <c r="F372" t="e">
        <f t="shared" si="61"/>
        <v>#VALUE!</v>
      </c>
      <c r="G372" s="5" t="str">
        <f>_xll.SNL.Clients.Office.Excel.Functions.SPG(A372, "SP_MARKETCAP", "12/30/2023")</f>
        <v>#PEND</v>
      </c>
      <c r="H372" t="e">
        <f t="shared" si="65"/>
        <v>#VALUE!</v>
      </c>
      <c r="I372" t="e">
        <f t="shared" si="66"/>
        <v>#VALUE!</v>
      </c>
      <c r="K372" t="s">
        <v>372</v>
      </c>
      <c r="L372" s="4" t="str" cm="1">
        <f t="array" ref="L372">_xll.SNL.Clients.Office.Excel.Functions.SPG(K372, "SP_TOTAL_REV", "CY2023")</f>
        <v>#PEND</v>
      </c>
      <c r="M372" s="4" t="str">
        <f>_xll.SNL.Clients.Office.Excel.Functions.SPG(K372,"IQ_AVG_DILUT_SHARES_OUT","CY2023")</f>
        <v>#PEND</v>
      </c>
      <c r="N372" s="5" t="str">
        <f>_xll.SNL.Clients.Office.Excel.Functions.SPG(K372, "IQ_DILUT_EPS_NORM", "CY2023")</f>
        <v>#PEND</v>
      </c>
      <c r="O372" t="e">
        <f t="shared" si="62"/>
        <v>#VALUE!</v>
      </c>
      <c r="P372" t="e">
        <f t="shared" si="63"/>
        <v>#VALUE!</v>
      </c>
      <c r="Q372" s="5" t="str">
        <f>_xll.SNL.Clients.Office.Excel.Functions.SPG(K372, "SP_MARKETCAP", "12/31/2022")</f>
        <v>#PEND</v>
      </c>
      <c r="R372" t="e">
        <f t="shared" si="67"/>
        <v>#VALUE!</v>
      </c>
      <c r="S372" t="e">
        <f t="shared" si="68"/>
        <v>#VALUE!</v>
      </c>
      <c r="U372" t="s">
        <v>372</v>
      </c>
      <c r="V372" s="4" t="str" cm="1">
        <f t="array" ref="V372">_xll.SNL.Clients.Office.Excel.Functions.SPG(U372, "SP_TOTAL_REV", "CY2021")</f>
        <v>#PEND</v>
      </c>
      <c r="W372" s="4" t="str">
        <f>_xll.SNL.Clients.Office.Excel.Functions.SPG(U372,"IQ_AVG_DILUT_SHARES_OUT","CY2021")</f>
        <v>#PEND</v>
      </c>
      <c r="X372" s="5" t="str">
        <f>_xll.SNL.Clients.Office.Excel.Functions.SPG(U372, "IQ_DILUT_EPS_NORM", "CY2021")</f>
        <v>#PEND</v>
      </c>
      <c r="Y372" t="e">
        <f t="shared" si="69"/>
        <v>#VALUE!</v>
      </c>
      <c r="Z372" t="e">
        <f t="shared" si="70"/>
        <v>#VALUE!</v>
      </c>
      <c r="AA372" s="5" t="str">
        <f>_xll.SNL.Clients.Office.Excel.Functions.SPG(U372, "SP_MARKETCAP", "12/31/2021")</f>
        <v>#PEND</v>
      </c>
      <c r="AB372" t="e">
        <f t="shared" si="64"/>
        <v>#VALUE!</v>
      </c>
      <c r="AC372" t="e">
        <f t="shared" si="71"/>
        <v>#VALUE!</v>
      </c>
    </row>
    <row r="373" spans="1:29" x14ac:dyDescent="0.3">
      <c r="A373" t="s">
        <v>373</v>
      </c>
      <c r="B373" s="4" t="str" cm="1">
        <f t="array" ref="B373">_xll.SNL.Clients.Office.Excel.Functions.SPG(A373, "SP_TOTAL_REV", "CY2023")</f>
        <v>#PEND</v>
      </c>
      <c r="C373" s="4" t="str">
        <f>_xll.SNL.Clients.Office.Excel.Functions.SPG(A373,"IQ_AVG_DILUT_SHARES_OUT","CY2023")</f>
        <v>#PEND</v>
      </c>
      <c r="D373" s="5" t="str">
        <f>_xll.SNL.Clients.Office.Excel.Functions.SPG(A373, "IQ_DILUT_EPS_NORM", "CY2023")</f>
        <v>#PEND</v>
      </c>
      <c r="E373" t="e">
        <f t="shared" si="60"/>
        <v>#VALUE!</v>
      </c>
      <c r="F373" t="e">
        <f t="shared" si="61"/>
        <v>#VALUE!</v>
      </c>
      <c r="G373" s="5" t="str">
        <f>_xll.SNL.Clients.Office.Excel.Functions.SPG(A373, "SP_MARKETCAP", "12/30/2023")</f>
        <v>#PEND</v>
      </c>
      <c r="H373" t="e">
        <f t="shared" si="65"/>
        <v>#VALUE!</v>
      </c>
      <c r="I373" t="e">
        <f t="shared" si="66"/>
        <v>#VALUE!</v>
      </c>
      <c r="K373" t="s">
        <v>373</v>
      </c>
      <c r="L373" s="4" t="str" cm="1">
        <f t="array" ref="L373">_xll.SNL.Clients.Office.Excel.Functions.SPG(K373, "SP_TOTAL_REV", "CY2023")</f>
        <v>#PEND</v>
      </c>
      <c r="M373" s="4" t="str">
        <f>_xll.SNL.Clients.Office.Excel.Functions.SPG(K373,"IQ_AVG_DILUT_SHARES_OUT","CY2023")</f>
        <v>#PEND</v>
      </c>
      <c r="N373" s="5" t="str">
        <f>_xll.SNL.Clients.Office.Excel.Functions.SPG(K373, "IQ_DILUT_EPS_NORM", "CY2023")</f>
        <v>#PEND</v>
      </c>
      <c r="O373" t="e">
        <f t="shared" si="62"/>
        <v>#VALUE!</v>
      </c>
      <c r="P373" t="e">
        <f t="shared" si="63"/>
        <v>#VALUE!</v>
      </c>
      <c r="Q373" s="5" t="str">
        <f>_xll.SNL.Clients.Office.Excel.Functions.SPG(K373, "SP_MARKETCAP", "12/31/2022")</f>
        <v>#PEND</v>
      </c>
      <c r="R373" t="e">
        <f t="shared" si="67"/>
        <v>#VALUE!</v>
      </c>
      <c r="S373" t="e">
        <f t="shared" si="68"/>
        <v>#VALUE!</v>
      </c>
      <c r="U373" t="s">
        <v>373</v>
      </c>
      <c r="V373" s="4" t="str" cm="1">
        <f t="array" ref="V373">_xll.SNL.Clients.Office.Excel.Functions.SPG(U373, "SP_TOTAL_REV", "CY2021")</f>
        <v>#PEND</v>
      </c>
      <c r="W373" s="4" t="str">
        <f>_xll.SNL.Clients.Office.Excel.Functions.SPG(U373,"IQ_AVG_DILUT_SHARES_OUT","CY2021")</f>
        <v>#PEND</v>
      </c>
      <c r="X373" s="5" t="str">
        <f>_xll.SNL.Clients.Office.Excel.Functions.SPG(U373, "IQ_DILUT_EPS_NORM", "CY2021")</f>
        <v>#PEND</v>
      </c>
      <c r="Y373" t="e">
        <f t="shared" si="69"/>
        <v>#VALUE!</v>
      </c>
      <c r="Z373" t="e">
        <f t="shared" si="70"/>
        <v>#VALUE!</v>
      </c>
      <c r="AA373" s="5" t="str">
        <f>_xll.SNL.Clients.Office.Excel.Functions.SPG(U373, "SP_MARKETCAP", "12/31/2021")</f>
        <v>#PEND</v>
      </c>
      <c r="AB373" t="e">
        <f t="shared" si="64"/>
        <v>#VALUE!</v>
      </c>
      <c r="AC373" t="e">
        <f t="shared" si="71"/>
        <v>#VALUE!</v>
      </c>
    </row>
    <row r="374" spans="1:29" x14ac:dyDescent="0.3">
      <c r="A374" t="s">
        <v>374</v>
      </c>
      <c r="B374" s="4" t="str" cm="1">
        <f t="array" ref="B374">_xll.SNL.Clients.Office.Excel.Functions.SPG(A374, "SP_TOTAL_REV", "CY2023")</f>
        <v>#PEND</v>
      </c>
      <c r="C374" s="4" t="str">
        <f>_xll.SNL.Clients.Office.Excel.Functions.SPG(A374,"IQ_AVG_DILUT_SHARES_OUT","CY2023")</f>
        <v>#PEND</v>
      </c>
      <c r="D374" s="5" t="str">
        <f>_xll.SNL.Clients.Office.Excel.Functions.SPG(A374, "IQ_DILUT_EPS_NORM", "CY2023")</f>
        <v>#PEND</v>
      </c>
      <c r="E374" t="e">
        <f t="shared" si="60"/>
        <v>#VALUE!</v>
      </c>
      <c r="F374" t="e">
        <f t="shared" si="61"/>
        <v>#VALUE!</v>
      </c>
      <c r="G374" s="5" t="str">
        <f>_xll.SNL.Clients.Office.Excel.Functions.SPG(A374, "SP_MARKETCAP", "12/30/2023")</f>
        <v>#PEND</v>
      </c>
      <c r="H374" t="e">
        <f t="shared" si="65"/>
        <v>#VALUE!</v>
      </c>
      <c r="I374" t="e">
        <f t="shared" si="66"/>
        <v>#VALUE!</v>
      </c>
      <c r="K374" t="s">
        <v>374</v>
      </c>
      <c r="L374" s="4" t="str" cm="1">
        <f t="array" ref="L374">_xll.SNL.Clients.Office.Excel.Functions.SPG(K374, "SP_TOTAL_REV", "CY2023")</f>
        <v>#PEND</v>
      </c>
      <c r="M374" s="4" t="str">
        <f>_xll.SNL.Clients.Office.Excel.Functions.SPG(K374,"IQ_AVG_DILUT_SHARES_OUT","CY2023")</f>
        <v>#PEND</v>
      </c>
      <c r="N374" s="5" t="str">
        <f>_xll.SNL.Clients.Office.Excel.Functions.SPG(K374, "IQ_DILUT_EPS_NORM", "CY2023")</f>
        <v>#PEND</v>
      </c>
      <c r="O374" t="e">
        <f t="shared" si="62"/>
        <v>#VALUE!</v>
      </c>
      <c r="P374" t="e">
        <f t="shared" si="63"/>
        <v>#VALUE!</v>
      </c>
      <c r="Q374" s="5" t="str">
        <f>_xll.SNL.Clients.Office.Excel.Functions.SPG(K374, "SP_MARKETCAP", "12/31/2022")</f>
        <v>#PEND</v>
      </c>
      <c r="R374" t="e">
        <f t="shared" si="67"/>
        <v>#VALUE!</v>
      </c>
      <c r="S374" t="e">
        <f t="shared" si="68"/>
        <v>#VALUE!</v>
      </c>
      <c r="U374" t="s">
        <v>374</v>
      </c>
      <c r="V374" s="4" t="str" cm="1">
        <f t="array" ref="V374">_xll.SNL.Clients.Office.Excel.Functions.SPG(U374, "SP_TOTAL_REV", "CY2021")</f>
        <v>#PEND</v>
      </c>
      <c r="W374" s="4" t="str">
        <f>_xll.SNL.Clients.Office.Excel.Functions.SPG(U374,"IQ_AVG_DILUT_SHARES_OUT","CY2021")</f>
        <v>#PEND</v>
      </c>
      <c r="X374" s="5" t="str">
        <f>_xll.SNL.Clients.Office.Excel.Functions.SPG(U374, "IQ_DILUT_EPS_NORM", "CY2021")</f>
        <v>#PEND</v>
      </c>
      <c r="Y374" t="e">
        <f t="shared" si="69"/>
        <v>#VALUE!</v>
      </c>
      <c r="Z374" t="e">
        <f t="shared" si="70"/>
        <v>#VALUE!</v>
      </c>
      <c r="AA374" s="5" t="str">
        <f>_xll.SNL.Clients.Office.Excel.Functions.SPG(U374, "SP_MARKETCAP", "12/31/2021")</f>
        <v>#PEND</v>
      </c>
      <c r="AB374" t="e">
        <f t="shared" si="64"/>
        <v>#VALUE!</v>
      </c>
      <c r="AC374" t="e">
        <f t="shared" si="71"/>
        <v>#VALUE!</v>
      </c>
    </row>
    <row r="375" spans="1:29" x14ac:dyDescent="0.3">
      <c r="A375" t="s">
        <v>375</v>
      </c>
      <c r="B375" s="4" t="str" cm="1">
        <f t="array" ref="B375">_xll.SNL.Clients.Office.Excel.Functions.SPG(A375, "SP_TOTAL_REV", "CY2023")</f>
        <v>#PEND</v>
      </c>
      <c r="C375" s="4" t="str">
        <f>_xll.SNL.Clients.Office.Excel.Functions.SPG(A375,"IQ_AVG_DILUT_SHARES_OUT","CY2023")</f>
        <v>#PEND</v>
      </c>
      <c r="D375" s="5" t="str">
        <f>_xll.SNL.Clients.Office.Excel.Functions.SPG(A375, "IQ_DILUT_EPS_NORM", "CY2023")</f>
        <v>#PEND</v>
      </c>
      <c r="E375" t="e">
        <f t="shared" si="60"/>
        <v>#VALUE!</v>
      </c>
      <c r="F375" t="e">
        <f t="shared" si="61"/>
        <v>#VALUE!</v>
      </c>
      <c r="G375" s="5" t="str">
        <f>_xll.SNL.Clients.Office.Excel.Functions.SPG(A375, "SP_MARKETCAP", "12/30/2023")</f>
        <v>#PEND</v>
      </c>
      <c r="H375" t="e">
        <f t="shared" si="65"/>
        <v>#VALUE!</v>
      </c>
      <c r="I375" t="e">
        <f t="shared" si="66"/>
        <v>#VALUE!</v>
      </c>
      <c r="K375" t="s">
        <v>375</v>
      </c>
      <c r="L375" s="4" t="str" cm="1">
        <f t="array" ref="L375">_xll.SNL.Clients.Office.Excel.Functions.SPG(K375, "SP_TOTAL_REV", "CY2023")</f>
        <v>#PEND</v>
      </c>
      <c r="M375" s="4" t="str">
        <f>_xll.SNL.Clients.Office.Excel.Functions.SPG(K375,"IQ_AVG_DILUT_SHARES_OUT","CY2023")</f>
        <v>#PEND</v>
      </c>
      <c r="N375" s="5" t="str">
        <f>_xll.SNL.Clients.Office.Excel.Functions.SPG(K375, "IQ_DILUT_EPS_NORM", "CY2023")</f>
        <v>#PEND</v>
      </c>
      <c r="O375" t="e">
        <f t="shared" si="62"/>
        <v>#VALUE!</v>
      </c>
      <c r="P375" t="e">
        <f t="shared" si="63"/>
        <v>#VALUE!</v>
      </c>
      <c r="Q375" s="5" t="str">
        <f>_xll.SNL.Clients.Office.Excel.Functions.SPG(K375, "SP_MARKETCAP", "12/31/2022")</f>
        <v>#PEND</v>
      </c>
      <c r="R375" t="e">
        <f t="shared" si="67"/>
        <v>#VALUE!</v>
      </c>
      <c r="S375" t="e">
        <f t="shared" si="68"/>
        <v>#VALUE!</v>
      </c>
      <c r="U375" t="s">
        <v>375</v>
      </c>
      <c r="V375" s="4" t="str" cm="1">
        <f t="array" ref="V375">_xll.SNL.Clients.Office.Excel.Functions.SPG(U375, "SP_TOTAL_REV", "CY2021")</f>
        <v>#PEND</v>
      </c>
      <c r="W375" s="4" t="str">
        <f>_xll.SNL.Clients.Office.Excel.Functions.SPG(U375,"IQ_AVG_DILUT_SHARES_OUT","CY2021")</f>
        <v>#PEND</v>
      </c>
      <c r="X375" s="5" t="str">
        <f>_xll.SNL.Clients.Office.Excel.Functions.SPG(U375, "IQ_DILUT_EPS_NORM", "CY2021")</f>
        <v>#PEND</v>
      </c>
      <c r="Y375" t="e">
        <f t="shared" si="69"/>
        <v>#VALUE!</v>
      </c>
      <c r="Z375" t="e">
        <f t="shared" si="70"/>
        <v>#VALUE!</v>
      </c>
      <c r="AA375" s="5" t="str">
        <f>_xll.SNL.Clients.Office.Excel.Functions.SPG(U375, "SP_MARKETCAP", "12/31/2021")</f>
        <v>#PEND</v>
      </c>
      <c r="AB375" t="e">
        <f t="shared" si="64"/>
        <v>#VALUE!</v>
      </c>
      <c r="AC375" t="e">
        <f t="shared" si="71"/>
        <v>#VALUE!</v>
      </c>
    </row>
    <row r="376" spans="1:29" x14ac:dyDescent="0.3">
      <c r="A376" t="s">
        <v>376</v>
      </c>
      <c r="B376" s="4" t="str" cm="1">
        <f t="array" ref="B376">_xll.SNL.Clients.Office.Excel.Functions.SPG(A376, "SP_TOTAL_REV", "CY2023")</f>
        <v>#PEND</v>
      </c>
      <c r="C376" s="4" t="str">
        <f>_xll.SNL.Clients.Office.Excel.Functions.SPG(A376,"IQ_AVG_DILUT_SHARES_OUT","CY2023")</f>
        <v>#PEND</v>
      </c>
      <c r="D376" s="5" t="str">
        <f>_xll.SNL.Clients.Office.Excel.Functions.SPG(A376, "IQ_DILUT_EPS_NORM", "CY2023")</f>
        <v>#PEND</v>
      </c>
      <c r="E376" t="e">
        <f t="shared" si="60"/>
        <v>#VALUE!</v>
      </c>
      <c r="F376" t="e">
        <f t="shared" si="61"/>
        <v>#VALUE!</v>
      </c>
      <c r="G376" s="5" t="str">
        <f>_xll.SNL.Clients.Office.Excel.Functions.SPG(A376, "SP_MARKETCAP", "12/30/2023")</f>
        <v>#PEND</v>
      </c>
      <c r="H376" t="e">
        <f t="shared" si="65"/>
        <v>#VALUE!</v>
      </c>
      <c r="I376" t="e">
        <f t="shared" si="66"/>
        <v>#VALUE!</v>
      </c>
      <c r="K376" t="s">
        <v>376</v>
      </c>
      <c r="L376" s="4" t="str" cm="1">
        <f t="array" ref="L376">_xll.SNL.Clients.Office.Excel.Functions.SPG(K376, "SP_TOTAL_REV", "CY2023")</f>
        <v>#PEND</v>
      </c>
      <c r="M376" s="4" t="str">
        <f>_xll.SNL.Clients.Office.Excel.Functions.SPG(K376,"IQ_AVG_DILUT_SHARES_OUT","CY2023")</f>
        <v>#PEND</v>
      </c>
      <c r="N376" s="5" t="str">
        <f>_xll.SNL.Clients.Office.Excel.Functions.SPG(K376, "IQ_DILUT_EPS_NORM", "CY2023")</f>
        <v>#PEND</v>
      </c>
      <c r="O376" t="e">
        <f t="shared" si="62"/>
        <v>#VALUE!</v>
      </c>
      <c r="P376" t="e">
        <f t="shared" si="63"/>
        <v>#VALUE!</v>
      </c>
      <c r="Q376" s="5" t="str">
        <f>_xll.SNL.Clients.Office.Excel.Functions.SPG(K376, "SP_MARKETCAP", "12/31/2022")</f>
        <v>#PEND</v>
      </c>
      <c r="R376" t="e">
        <f t="shared" si="67"/>
        <v>#VALUE!</v>
      </c>
      <c r="S376" t="e">
        <f t="shared" si="68"/>
        <v>#VALUE!</v>
      </c>
      <c r="U376" t="s">
        <v>376</v>
      </c>
      <c r="V376" s="4" t="str" cm="1">
        <f t="array" ref="V376">_xll.SNL.Clients.Office.Excel.Functions.SPG(U376, "SP_TOTAL_REV", "CY2021")</f>
        <v>#PEND</v>
      </c>
      <c r="W376" s="4" t="str">
        <f>_xll.SNL.Clients.Office.Excel.Functions.SPG(U376,"IQ_AVG_DILUT_SHARES_OUT","CY2021")</f>
        <v>#PEND</v>
      </c>
      <c r="X376" s="5" t="str">
        <f>_xll.SNL.Clients.Office.Excel.Functions.SPG(U376, "IQ_DILUT_EPS_NORM", "CY2021")</f>
        <v>#PEND</v>
      </c>
      <c r="Y376" t="e">
        <f t="shared" si="69"/>
        <v>#VALUE!</v>
      </c>
      <c r="Z376" t="e">
        <f t="shared" si="70"/>
        <v>#VALUE!</v>
      </c>
      <c r="AA376" s="5" t="str">
        <f>_xll.SNL.Clients.Office.Excel.Functions.SPG(U376, "SP_MARKETCAP", "12/31/2021")</f>
        <v>#PEND</v>
      </c>
      <c r="AB376" t="e">
        <f t="shared" si="64"/>
        <v>#VALUE!</v>
      </c>
      <c r="AC376" t="e">
        <f t="shared" si="71"/>
        <v>#VALUE!</v>
      </c>
    </row>
    <row r="377" spans="1:29" x14ac:dyDescent="0.3">
      <c r="A377" t="s">
        <v>377</v>
      </c>
      <c r="B377" s="4" t="str" cm="1">
        <f t="array" ref="B377">_xll.SNL.Clients.Office.Excel.Functions.SPG(A377, "SP_TOTAL_REV", "CY2023")</f>
        <v>#PEND</v>
      </c>
      <c r="C377" s="4" t="str">
        <f>_xll.SNL.Clients.Office.Excel.Functions.SPG(A377,"IQ_AVG_DILUT_SHARES_OUT","CY2023")</f>
        <v>#PEND</v>
      </c>
      <c r="D377" s="5" t="str">
        <f>_xll.SNL.Clients.Office.Excel.Functions.SPG(A377, "IQ_DILUT_EPS_NORM", "CY2023")</f>
        <v>#PEND</v>
      </c>
      <c r="E377" t="e">
        <f t="shared" si="60"/>
        <v>#VALUE!</v>
      </c>
      <c r="F377" t="e">
        <f t="shared" si="61"/>
        <v>#VALUE!</v>
      </c>
      <c r="G377" s="5" t="str">
        <f>_xll.SNL.Clients.Office.Excel.Functions.SPG(A377, "SP_MARKETCAP", "12/30/2023")</f>
        <v>#PEND</v>
      </c>
      <c r="H377" t="e">
        <f t="shared" si="65"/>
        <v>#VALUE!</v>
      </c>
      <c r="I377" t="e">
        <f t="shared" si="66"/>
        <v>#VALUE!</v>
      </c>
      <c r="K377" t="s">
        <v>377</v>
      </c>
      <c r="L377" s="4" t="str" cm="1">
        <f t="array" ref="L377">_xll.SNL.Clients.Office.Excel.Functions.SPG(K377, "SP_TOTAL_REV", "CY2023")</f>
        <v>#PEND</v>
      </c>
      <c r="M377" s="4" t="str">
        <f>_xll.SNL.Clients.Office.Excel.Functions.SPG(K377,"IQ_AVG_DILUT_SHARES_OUT","CY2023")</f>
        <v>#PEND</v>
      </c>
      <c r="N377" s="5" t="str">
        <f>_xll.SNL.Clients.Office.Excel.Functions.SPG(K377, "IQ_DILUT_EPS_NORM", "CY2023")</f>
        <v>#PEND</v>
      </c>
      <c r="O377" t="e">
        <f t="shared" si="62"/>
        <v>#VALUE!</v>
      </c>
      <c r="P377" t="e">
        <f t="shared" si="63"/>
        <v>#VALUE!</v>
      </c>
      <c r="Q377" s="5" t="str">
        <f>_xll.SNL.Clients.Office.Excel.Functions.SPG(K377, "SP_MARKETCAP", "12/31/2022")</f>
        <v>#PEND</v>
      </c>
      <c r="R377" t="e">
        <f t="shared" si="67"/>
        <v>#VALUE!</v>
      </c>
      <c r="S377" t="e">
        <f t="shared" si="68"/>
        <v>#VALUE!</v>
      </c>
      <c r="U377" t="s">
        <v>377</v>
      </c>
      <c r="V377" s="4" t="str" cm="1">
        <f t="array" ref="V377">_xll.SNL.Clients.Office.Excel.Functions.SPG(U377, "SP_TOTAL_REV", "CY2021")</f>
        <v>#PEND</v>
      </c>
      <c r="W377" s="4" t="str">
        <f>_xll.SNL.Clients.Office.Excel.Functions.SPG(U377,"IQ_AVG_DILUT_SHARES_OUT","CY2021")</f>
        <v>#PEND</v>
      </c>
      <c r="X377" s="5" t="str">
        <f>_xll.SNL.Clients.Office.Excel.Functions.SPG(U377, "IQ_DILUT_EPS_NORM", "CY2021")</f>
        <v>#PEND</v>
      </c>
      <c r="Y377" t="e">
        <f t="shared" si="69"/>
        <v>#VALUE!</v>
      </c>
      <c r="Z377" t="e">
        <f t="shared" si="70"/>
        <v>#VALUE!</v>
      </c>
      <c r="AA377" s="5" t="str">
        <f>_xll.SNL.Clients.Office.Excel.Functions.SPG(U377, "SP_MARKETCAP", "12/31/2021")</f>
        <v>#PEND</v>
      </c>
      <c r="AB377" t="e">
        <f t="shared" si="64"/>
        <v>#VALUE!</v>
      </c>
      <c r="AC377" t="e">
        <f t="shared" si="71"/>
        <v>#VALUE!</v>
      </c>
    </row>
    <row r="378" spans="1:29" x14ac:dyDescent="0.3">
      <c r="A378" t="s">
        <v>378</v>
      </c>
      <c r="B378" s="4" t="str" cm="1">
        <f t="array" ref="B378">_xll.SNL.Clients.Office.Excel.Functions.SPG(A378, "SP_TOTAL_REV", "CY2023")</f>
        <v>#PEND</v>
      </c>
      <c r="C378" s="4" t="str">
        <f>_xll.SNL.Clients.Office.Excel.Functions.SPG(A378,"IQ_AVG_DILUT_SHARES_OUT","CY2023")</f>
        <v>#PEND</v>
      </c>
      <c r="D378" s="5" t="str">
        <f>_xll.SNL.Clients.Office.Excel.Functions.SPG(A378, "IQ_DILUT_EPS_NORM", "CY2023")</f>
        <v>#PEND</v>
      </c>
      <c r="E378" t="e">
        <f t="shared" si="60"/>
        <v>#VALUE!</v>
      </c>
      <c r="F378" t="e">
        <f t="shared" si="61"/>
        <v>#VALUE!</v>
      </c>
      <c r="G378" s="5" t="str">
        <f>_xll.SNL.Clients.Office.Excel.Functions.SPG(A378, "SP_MARKETCAP", "12/30/2023")</f>
        <v>#PEND</v>
      </c>
      <c r="H378" t="e">
        <f t="shared" si="65"/>
        <v>#VALUE!</v>
      </c>
      <c r="I378" t="e">
        <f t="shared" si="66"/>
        <v>#VALUE!</v>
      </c>
      <c r="K378" t="s">
        <v>378</v>
      </c>
      <c r="L378" s="4" t="str" cm="1">
        <f t="array" ref="L378">_xll.SNL.Clients.Office.Excel.Functions.SPG(K378, "SP_TOTAL_REV", "CY2023")</f>
        <v>#PEND</v>
      </c>
      <c r="M378" s="4" t="str">
        <f>_xll.SNL.Clients.Office.Excel.Functions.SPG(K378,"IQ_AVG_DILUT_SHARES_OUT","CY2023")</f>
        <v>#PEND</v>
      </c>
      <c r="N378" s="5" t="str">
        <f>_xll.SNL.Clients.Office.Excel.Functions.SPG(K378, "IQ_DILUT_EPS_NORM", "CY2023")</f>
        <v>#PEND</v>
      </c>
      <c r="O378" t="e">
        <f t="shared" si="62"/>
        <v>#VALUE!</v>
      </c>
      <c r="P378" t="e">
        <f t="shared" si="63"/>
        <v>#VALUE!</v>
      </c>
      <c r="Q378" s="5" t="str">
        <f>_xll.SNL.Clients.Office.Excel.Functions.SPG(K378, "SP_MARKETCAP", "12/31/2022")</f>
        <v>#PEND</v>
      </c>
      <c r="R378" t="e">
        <f t="shared" si="67"/>
        <v>#VALUE!</v>
      </c>
      <c r="S378" t="e">
        <f t="shared" si="68"/>
        <v>#VALUE!</v>
      </c>
      <c r="U378" t="s">
        <v>378</v>
      </c>
      <c r="V378" s="4" t="str" cm="1">
        <f t="array" ref="V378">_xll.SNL.Clients.Office.Excel.Functions.SPG(U378, "SP_TOTAL_REV", "CY2021")</f>
        <v>#PEND</v>
      </c>
      <c r="W378" s="4" t="str">
        <f>_xll.SNL.Clients.Office.Excel.Functions.SPG(U378,"IQ_AVG_DILUT_SHARES_OUT","CY2021")</f>
        <v>#PEND</v>
      </c>
      <c r="X378" s="5" t="str">
        <f>_xll.SNL.Clients.Office.Excel.Functions.SPG(U378, "IQ_DILUT_EPS_NORM", "CY2021")</f>
        <v>#PEND</v>
      </c>
      <c r="Y378" t="e">
        <f t="shared" si="69"/>
        <v>#VALUE!</v>
      </c>
      <c r="Z378" t="e">
        <f t="shared" si="70"/>
        <v>#VALUE!</v>
      </c>
      <c r="AA378" s="5" t="str">
        <f>_xll.SNL.Clients.Office.Excel.Functions.SPG(U378, "SP_MARKETCAP", "12/31/2021")</f>
        <v>#PEND</v>
      </c>
      <c r="AB378" t="e">
        <f t="shared" si="64"/>
        <v>#VALUE!</v>
      </c>
      <c r="AC378" t="e">
        <f t="shared" si="71"/>
        <v>#VALUE!</v>
      </c>
    </row>
    <row r="379" spans="1:29" x14ac:dyDescent="0.3">
      <c r="A379" t="s">
        <v>379</v>
      </c>
      <c r="B379" s="4" t="str" cm="1">
        <f t="array" ref="B379">_xll.SNL.Clients.Office.Excel.Functions.SPG(A379, "SP_TOTAL_REV", "CY2023")</f>
        <v>#PEND</v>
      </c>
      <c r="C379" s="4" t="str">
        <f>_xll.SNL.Clients.Office.Excel.Functions.SPG(A379,"IQ_AVG_DILUT_SHARES_OUT","CY2023")</f>
        <v>#PEND</v>
      </c>
      <c r="D379" s="5" t="str">
        <f>_xll.SNL.Clients.Office.Excel.Functions.SPG(A379, "IQ_DILUT_EPS_NORM", "CY2023")</f>
        <v>#PEND</v>
      </c>
      <c r="E379" t="e">
        <f t="shared" si="60"/>
        <v>#VALUE!</v>
      </c>
      <c r="F379" t="e">
        <f t="shared" si="61"/>
        <v>#VALUE!</v>
      </c>
      <c r="G379" s="5" t="str">
        <f>_xll.SNL.Clients.Office.Excel.Functions.SPG(A379, "SP_MARKETCAP", "12/30/2023")</f>
        <v>#PEND</v>
      </c>
      <c r="H379" t="e">
        <f t="shared" si="65"/>
        <v>#VALUE!</v>
      </c>
      <c r="I379" t="e">
        <f t="shared" si="66"/>
        <v>#VALUE!</v>
      </c>
      <c r="K379" t="s">
        <v>379</v>
      </c>
      <c r="L379" s="4" t="str" cm="1">
        <f t="array" ref="L379">_xll.SNL.Clients.Office.Excel.Functions.SPG(K379, "SP_TOTAL_REV", "CY2023")</f>
        <v>#PEND</v>
      </c>
      <c r="M379" s="4" t="str">
        <f>_xll.SNL.Clients.Office.Excel.Functions.SPG(K379,"IQ_AVG_DILUT_SHARES_OUT","CY2023")</f>
        <v>#PEND</v>
      </c>
      <c r="N379" s="5" t="str">
        <f>_xll.SNL.Clients.Office.Excel.Functions.SPG(K379, "IQ_DILUT_EPS_NORM", "CY2023")</f>
        <v>#PEND</v>
      </c>
      <c r="O379" t="e">
        <f t="shared" si="62"/>
        <v>#VALUE!</v>
      </c>
      <c r="P379" t="e">
        <f t="shared" si="63"/>
        <v>#VALUE!</v>
      </c>
      <c r="Q379" s="5" t="str">
        <f>_xll.SNL.Clients.Office.Excel.Functions.SPG(K379, "SP_MARKETCAP", "12/31/2022")</f>
        <v>#PEND</v>
      </c>
      <c r="R379" t="e">
        <f t="shared" si="67"/>
        <v>#VALUE!</v>
      </c>
      <c r="S379" t="e">
        <f t="shared" si="68"/>
        <v>#VALUE!</v>
      </c>
      <c r="U379" t="s">
        <v>379</v>
      </c>
      <c r="V379" s="4" t="str" cm="1">
        <f t="array" ref="V379">_xll.SNL.Clients.Office.Excel.Functions.SPG(U379, "SP_TOTAL_REV", "CY2021")</f>
        <v>#PEND</v>
      </c>
      <c r="W379" s="4" t="str">
        <f>_xll.SNL.Clients.Office.Excel.Functions.SPG(U379,"IQ_AVG_DILUT_SHARES_OUT","CY2021")</f>
        <v>#PEND</v>
      </c>
      <c r="X379" s="5" t="str">
        <f>_xll.SNL.Clients.Office.Excel.Functions.SPG(U379, "IQ_DILUT_EPS_NORM", "CY2021")</f>
        <v>#PEND</v>
      </c>
      <c r="Y379" t="e">
        <f t="shared" si="69"/>
        <v>#VALUE!</v>
      </c>
      <c r="Z379" t="e">
        <f t="shared" si="70"/>
        <v>#VALUE!</v>
      </c>
      <c r="AA379" s="5" t="str">
        <f>_xll.SNL.Clients.Office.Excel.Functions.SPG(U379, "SP_MARKETCAP", "12/31/2021")</f>
        <v>#PEND</v>
      </c>
      <c r="AB379" t="e">
        <f t="shared" si="64"/>
        <v>#VALUE!</v>
      </c>
      <c r="AC379" t="e">
        <f t="shared" si="71"/>
        <v>#VALUE!</v>
      </c>
    </row>
    <row r="380" spans="1:29" x14ac:dyDescent="0.3">
      <c r="A380" t="s">
        <v>380</v>
      </c>
      <c r="B380" s="4" t="str" cm="1">
        <f t="array" ref="B380">_xll.SNL.Clients.Office.Excel.Functions.SPG(A380, "SP_TOTAL_REV", "CY2023")</f>
        <v>#PEND</v>
      </c>
      <c r="C380" s="4" t="str">
        <f>_xll.SNL.Clients.Office.Excel.Functions.SPG(A380,"IQ_AVG_DILUT_SHARES_OUT","CY2023")</f>
        <v>#PEND</v>
      </c>
      <c r="D380" s="5" t="str">
        <f>_xll.SNL.Clients.Office.Excel.Functions.SPG(A380, "IQ_DILUT_EPS_NORM", "CY2023")</f>
        <v>#PEND</v>
      </c>
      <c r="E380" t="e">
        <f t="shared" si="60"/>
        <v>#VALUE!</v>
      </c>
      <c r="F380" t="e">
        <f t="shared" si="61"/>
        <v>#VALUE!</v>
      </c>
      <c r="G380" s="5" t="str">
        <f>_xll.SNL.Clients.Office.Excel.Functions.SPG(A380, "SP_MARKETCAP", "12/30/2023")</f>
        <v>#PEND</v>
      </c>
      <c r="H380" t="e">
        <f t="shared" si="65"/>
        <v>#VALUE!</v>
      </c>
      <c r="I380" t="e">
        <f t="shared" si="66"/>
        <v>#VALUE!</v>
      </c>
      <c r="K380" t="s">
        <v>380</v>
      </c>
      <c r="L380" s="4" t="str" cm="1">
        <f t="array" ref="L380">_xll.SNL.Clients.Office.Excel.Functions.SPG(K380, "SP_TOTAL_REV", "CY2023")</f>
        <v>#PEND</v>
      </c>
      <c r="M380" s="4" t="str">
        <f>_xll.SNL.Clients.Office.Excel.Functions.SPG(K380,"IQ_AVG_DILUT_SHARES_OUT","CY2023")</f>
        <v>#PEND</v>
      </c>
      <c r="N380" s="5" t="str">
        <f>_xll.SNL.Clients.Office.Excel.Functions.SPG(K380, "IQ_DILUT_EPS_NORM", "CY2023")</f>
        <v>#PEND</v>
      </c>
      <c r="O380" t="e">
        <f t="shared" si="62"/>
        <v>#VALUE!</v>
      </c>
      <c r="P380" t="e">
        <f t="shared" si="63"/>
        <v>#VALUE!</v>
      </c>
      <c r="Q380" s="5" t="str">
        <f>_xll.SNL.Clients.Office.Excel.Functions.SPG(K380, "SP_MARKETCAP", "12/31/2022")</f>
        <v>#PEND</v>
      </c>
      <c r="R380" t="e">
        <f t="shared" si="67"/>
        <v>#VALUE!</v>
      </c>
      <c r="S380" t="e">
        <f t="shared" si="68"/>
        <v>#VALUE!</v>
      </c>
      <c r="U380" t="s">
        <v>380</v>
      </c>
      <c r="V380" s="4" t="str" cm="1">
        <f t="array" ref="V380">_xll.SNL.Clients.Office.Excel.Functions.SPG(U380, "SP_TOTAL_REV", "CY2021")</f>
        <v>#PEND</v>
      </c>
      <c r="W380" s="4" t="str">
        <f>_xll.SNL.Clients.Office.Excel.Functions.SPG(U380,"IQ_AVG_DILUT_SHARES_OUT","CY2021")</f>
        <v>#PEND</v>
      </c>
      <c r="X380" s="5" t="str">
        <f>_xll.SNL.Clients.Office.Excel.Functions.SPG(U380, "IQ_DILUT_EPS_NORM", "CY2021")</f>
        <v>#PEND</v>
      </c>
      <c r="Y380" t="e">
        <f t="shared" si="69"/>
        <v>#VALUE!</v>
      </c>
      <c r="Z380" t="e">
        <f t="shared" si="70"/>
        <v>#VALUE!</v>
      </c>
      <c r="AA380" s="5" t="str">
        <f>_xll.SNL.Clients.Office.Excel.Functions.SPG(U380, "SP_MARKETCAP", "12/31/2021")</f>
        <v>#PEND</v>
      </c>
      <c r="AB380" t="e">
        <f t="shared" si="64"/>
        <v>#VALUE!</v>
      </c>
      <c r="AC380" t="e">
        <f t="shared" si="71"/>
        <v>#VALUE!</v>
      </c>
    </row>
    <row r="381" spans="1:29" x14ac:dyDescent="0.3">
      <c r="A381" t="s">
        <v>381</v>
      </c>
      <c r="B381" s="4" t="str" cm="1">
        <f t="array" ref="B381">_xll.SNL.Clients.Office.Excel.Functions.SPG(A381, "SP_TOTAL_REV", "CY2023")</f>
        <v>#PEND</v>
      </c>
      <c r="C381" s="4" t="str">
        <f>_xll.SNL.Clients.Office.Excel.Functions.SPG(A381,"IQ_AVG_DILUT_SHARES_OUT","CY2023")</f>
        <v>#PEND</v>
      </c>
      <c r="D381" s="5" t="str">
        <f>_xll.SNL.Clients.Office.Excel.Functions.SPG(A381, "IQ_DILUT_EPS_NORM", "CY2023")</f>
        <v>#PEND</v>
      </c>
      <c r="E381" t="e">
        <f t="shared" si="60"/>
        <v>#VALUE!</v>
      </c>
      <c r="F381" t="e">
        <f t="shared" si="61"/>
        <v>#VALUE!</v>
      </c>
      <c r="G381" s="5" t="str">
        <f>_xll.SNL.Clients.Office.Excel.Functions.SPG(A381, "SP_MARKETCAP", "12/30/2023")</f>
        <v>#PEND</v>
      </c>
      <c r="H381" t="e">
        <f t="shared" si="65"/>
        <v>#VALUE!</v>
      </c>
      <c r="I381" t="e">
        <f t="shared" si="66"/>
        <v>#VALUE!</v>
      </c>
      <c r="K381" t="s">
        <v>381</v>
      </c>
      <c r="L381" s="4" t="str" cm="1">
        <f t="array" ref="L381">_xll.SNL.Clients.Office.Excel.Functions.SPG(K381, "SP_TOTAL_REV", "CY2023")</f>
        <v>#PEND</v>
      </c>
      <c r="M381" s="4" t="str">
        <f>_xll.SNL.Clients.Office.Excel.Functions.SPG(K381,"IQ_AVG_DILUT_SHARES_OUT","CY2023")</f>
        <v>#PEND</v>
      </c>
      <c r="N381" s="5" t="str">
        <f>_xll.SNL.Clients.Office.Excel.Functions.SPG(K381, "IQ_DILUT_EPS_NORM", "CY2023")</f>
        <v>#PEND</v>
      </c>
      <c r="O381" t="e">
        <f t="shared" si="62"/>
        <v>#VALUE!</v>
      </c>
      <c r="P381" t="e">
        <f t="shared" si="63"/>
        <v>#VALUE!</v>
      </c>
      <c r="Q381" s="5" t="str">
        <f>_xll.SNL.Clients.Office.Excel.Functions.SPG(K381, "SP_MARKETCAP", "12/31/2022")</f>
        <v>#PEND</v>
      </c>
      <c r="R381" t="e">
        <f t="shared" si="67"/>
        <v>#VALUE!</v>
      </c>
      <c r="S381" t="e">
        <f t="shared" si="68"/>
        <v>#VALUE!</v>
      </c>
      <c r="U381" t="s">
        <v>381</v>
      </c>
      <c r="V381" s="4" t="str" cm="1">
        <f t="array" ref="V381">_xll.SNL.Clients.Office.Excel.Functions.SPG(U381, "SP_TOTAL_REV", "CY2021")</f>
        <v>#PEND</v>
      </c>
      <c r="W381" s="4" t="str">
        <f>_xll.SNL.Clients.Office.Excel.Functions.SPG(U381,"IQ_AVG_DILUT_SHARES_OUT","CY2021")</f>
        <v>#PEND</v>
      </c>
      <c r="X381" s="5" t="str">
        <f>_xll.SNL.Clients.Office.Excel.Functions.SPG(U381, "IQ_DILUT_EPS_NORM", "CY2021")</f>
        <v>#PEND</v>
      </c>
      <c r="Y381" t="e">
        <f t="shared" si="69"/>
        <v>#VALUE!</v>
      </c>
      <c r="Z381" t="e">
        <f t="shared" si="70"/>
        <v>#VALUE!</v>
      </c>
      <c r="AA381" s="5" t="str">
        <f>_xll.SNL.Clients.Office.Excel.Functions.SPG(U381, "SP_MARKETCAP", "12/31/2021")</f>
        <v>#PEND</v>
      </c>
      <c r="AB381" t="e">
        <f t="shared" si="64"/>
        <v>#VALUE!</v>
      </c>
      <c r="AC381" t="e">
        <f t="shared" si="71"/>
        <v>#VALUE!</v>
      </c>
    </row>
    <row r="382" spans="1:29" x14ac:dyDescent="0.3">
      <c r="A382" t="s">
        <v>382</v>
      </c>
      <c r="B382" s="4" t="str" cm="1">
        <f t="array" ref="B382">_xll.SNL.Clients.Office.Excel.Functions.SPG(A382, "SP_TOTAL_REV", "CY2023")</f>
        <v>#PEND</v>
      </c>
      <c r="C382" s="4" t="str">
        <f>_xll.SNL.Clients.Office.Excel.Functions.SPG(A382,"IQ_AVG_DILUT_SHARES_OUT","CY2023")</f>
        <v>#PEND</v>
      </c>
      <c r="D382" s="5" t="str">
        <f>_xll.SNL.Clients.Office.Excel.Functions.SPG(A382, "IQ_DILUT_EPS_NORM", "CY2023")</f>
        <v>#PEND</v>
      </c>
      <c r="E382" t="e">
        <f t="shared" si="60"/>
        <v>#VALUE!</v>
      </c>
      <c r="F382" t="e">
        <f t="shared" si="61"/>
        <v>#VALUE!</v>
      </c>
      <c r="G382" s="5" t="str">
        <f>_xll.SNL.Clients.Office.Excel.Functions.SPG(A382, "SP_MARKETCAP", "12/30/2023")</f>
        <v>#PEND</v>
      </c>
      <c r="H382" t="e">
        <f t="shared" si="65"/>
        <v>#VALUE!</v>
      </c>
      <c r="I382" t="e">
        <f t="shared" si="66"/>
        <v>#VALUE!</v>
      </c>
      <c r="K382" t="s">
        <v>382</v>
      </c>
      <c r="L382" s="4" t="str" cm="1">
        <f t="array" ref="L382">_xll.SNL.Clients.Office.Excel.Functions.SPG(K382, "SP_TOTAL_REV", "CY2023")</f>
        <v>#PEND</v>
      </c>
      <c r="M382" s="4" t="str">
        <f>_xll.SNL.Clients.Office.Excel.Functions.SPG(K382,"IQ_AVG_DILUT_SHARES_OUT","CY2023")</f>
        <v>#PEND</v>
      </c>
      <c r="N382" s="5" t="str">
        <f>_xll.SNL.Clients.Office.Excel.Functions.SPG(K382, "IQ_DILUT_EPS_NORM", "CY2023")</f>
        <v>#PEND</v>
      </c>
      <c r="O382" t="e">
        <f t="shared" si="62"/>
        <v>#VALUE!</v>
      </c>
      <c r="P382" t="e">
        <f t="shared" si="63"/>
        <v>#VALUE!</v>
      </c>
      <c r="Q382" s="5" t="str">
        <f>_xll.SNL.Clients.Office.Excel.Functions.SPG(K382, "SP_MARKETCAP", "12/31/2022")</f>
        <v>#PEND</v>
      </c>
      <c r="R382" t="e">
        <f t="shared" si="67"/>
        <v>#VALUE!</v>
      </c>
      <c r="S382" t="e">
        <f t="shared" si="68"/>
        <v>#VALUE!</v>
      </c>
      <c r="U382" t="s">
        <v>382</v>
      </c>
      <c r="V382" s="4" t="str" cm="1">
        <f t="array" ref="V382">_xll.SNL.Clients.Office.Excel.Functions.SPG(U382, "SP_TOTAL_REV", "CY2021")</f>
        <v>#PEND</v>
      </c>
      <c r="W382" s="4" t="str">
        <f>_xll.SNL.Clients.Office.Excel.Functions.SPG(U382,"IQ_AVG_DILUT_SHARES_OUT","CY2021")</f>
        <v>#PEND</v>
      </c>
      <c r="X382" s="5" t="str">
        <f>_xll.SNL.Clients.Office.Excel.Functions.SPG(U382, "IQ_DILUT_EPS_NORM", "CY2021")</f>
        <v>#PEND</v>
      </c>
      <c r="Y382" t="e">
        <f t="shared" si="69"/>
        <v>#VALUE!</v>
      </c>
      <c r="Z382" t="e">
        <f t="shared" si="70"/>
        <v>#VALUE!</v>
      </c>
      <c r="AA382" s="5" t="str">
        <f>_xll.SNL.Clients.Office.Excel.Functions.SPG(U382, "SP_MARKETCAP", "12/31/2021")</f>
        <v>#PEND</v>
      </c>
      <c r="AB382" t="e">
        <f t="shared" si="64"/>
        <v>#VALUE!</v>
      </c>
      <c r="AC382" t="e">
        <f t="shared" si="71"/>
        <v>#VALUE!</v>
      </c>
    </row>
    <row r="383" spans="1:29" x14ac:dyDescent="0.3">
      <c r="A383" t="s">
        <v>383</v>
      </c>
      <c r="B383" s="4" t="str" cm="1">
        <f t="array" ref="B383">_xll.SNL.Clients.Office.Excel.Functions.SPG(A383, "SP_TOTAL_REV", "CY2023")</f>
        <v>#PEND</v>
      </c>
      <c r="C383" s="4" t="str">
        <f>_xll.SNL.Clients.Office.Excel.Functions.SPG(A383,"IQ_AVG_DILUT_SHARES_OUT","CY2023")</f>
        <v>#PEND</v>
      </c>
      <c r="D383" s="5" t="str">
        <f>_xll.SNL.Clients.Office.Excel.Functions.SPG(A383, "IQ_DILUT_EPS_NORM", "CY2023")</f>
        <v>#PEND</v>
      </c>
      <c r="E383" t="e">
        <f t="shared" si="60"/>
        <v>#VALUE!</v>
      </c>
      <c r="F383" t="e">
        <f t="shared" si="61"/>
        <v>#VALUE!</v>
      </c>
      <c r="G383" s="5" t="str">
        <f>_xll.SNL.Clients.Office.Excel.Functions.SPG(A383, "SP_MARKETCAP", "12/30/2023")</f>
        <v>#PEND</v>
      </c>
      <c r="H383" t="e">
        <f t="shared" si="65"/>
        <v>#VALUE!</v>
      </c>
      <c r="I383" t="e">
        <f t="shared" si="66"/>
        <v>#VALUE!</v>
      </c>
      <c r="K383" t="s">
        <v>383</v>
      </c>
      <c r="L383" s="4" t="str" cm="1">
        <f t="array" ref="L383">_xll.SNL.Clients.Office.Excel.Functions.SPG(K383, "SP_TOTAL_REV", "CY2023")</f>
        <v>#PEND</v>
      </c>
      <c r="M383" s="4" t="str">
        <f>_xll.SNL.Clients.Office.Excel.Functions.SPG(K383,"IQ_AVG_DILUT_SHARES_OUT","CY2023")</f>
        <v>#PEND</v>
      </c>
      <c r="N383" s="5" t="str">
        <f>_xll.SNL.Clients.Office.Excel.Functions.SPG(K383, "IQ_DILUT_EPS_NORM", "CY2023")</f>
        <v>#PEND</v>
      </c>
      <c r="O383" t="e">
        <f t="shared" si="62"/>
        <v>#VALUE!</v>
      </c>
      <c r="P383" t="e">
        <f t="shared" si="63"/>
        <v>#VALUE!</v>
      </c>
      <c r="Q383" s="5" t="str">
        <f>_xll.SNL.Clients.Office.Excel.Functions.SPG(K383, "SP_MARKETCAP", "12/31/2022")</f>
        <v>#PEND</v>
      </c>
      <c r="R383" t="e">
        <f t="shared" si="67"/>
        <v>#VALUE!</v>
      </c>
      <c r="S383" t="e">
        <f t="shared" si="68"/>
        <v>#VALUE!</v>
      </c>
      <c r="U383" t="s">
        <v>383</v>
      </c>
      <c r="V383" s="4" t="str" cm="1">
        <f t="array" ref="V383">_xll.SNL.Clients.Office.Excel.Functions.SPG(U383, "SP_TOTAL_REV", "CY2021")</f>
        <v>#PEND</v>
      </c>
      <c r="W383" s="4" t="str">
        <f>_xll.SNL.Clients.Office.Excel.Functions.SPG(U383,"IQ_AVG_DILUT_SHARES_OUT","CY2021")</f>
        <v>#PEND</v>
      </c>
      <c r="X383" s="5" t="str">
        <f>_xll.SNL.Clients.Office.Excel.Functions.SPG(U383, "IQ_DILUT_EPS_NORM", "CY2021")</f>
        <v>#PEND</v>
      </c>
      <c r="Y383" t="e">
        <f t="shared" si="69"/>
        <v>#VALUE!</v>
      </c>
      <c r="Z383" t="e">
        <f t="shared" si="70"/>
        <v>#VALUE!</v>
      </c>
      <c r="AA383" s="5" t="str">
        <f>_xll.SNL.Clients.Office.Excel.Functions.SPG(U383, "SP_MARKETCAP", "12/31/2021")</f>
        <v>#PEND</v>
      </c>
      <c r="AB383" t="e">
        <f t="shared" si="64"/>
        <v>#VALUE!</v>
      </c>
      <c r="AC383" t="e">
        <f t="shared" si="71"/>
        <v>#VALUE!</v>
      </c>
    </row>
    <row r="384" spans="1:29" x14ac:dyDescent="0.3">
      <c r="A384" t="s">
        <v>384</v>
      </c>
      <c r="B384" s="4" t="str" cm="1">
        <f t="array" ref="B384">_xll.SNL.Clients.Office.Excel.Functions.SPG(A384, "SP_TOTAL_REV", "CY2023")</f>
        <v>#PEND</v>
      </c>
      <c r="C384" s="4" t="str">
        <f>_xll.SNL.Clients.Office.Excel.Functions.SPG(A384,"IQ_AVG_DILUT_SHARES_OUT","CY2023")</f>
        <v>#PEND</v>
      </c>
      <c r="D384" s="5" t="str">
        <f>_xll.SNL.Clients.Office.Excel.Functions.SPG(A384, "IQ_DILUT_EPS_NORM", "CY2023")</f>
        <v>#PEND</v>
      </c>
      <c r="E384" t="e">
        <f t="shared" si="60"/>
        <v>#VALUE!</v>
      </c>
      <c r="F384" t="e">
        <f t="shared" si="61"/>
        <v>#VALUE!</v>
      </c>
      <c r="G384" s="5" t="str">
        <f>_xll.SNL.Clients.Office.Excel.Functions.SPG(A384, "SP_MARKETCAP", "12/30/2023")</f>
        <v>#PEND</v>
      </c>
      <c r="H384" t="e">
        <f t="shared" si="65"/>
        <v>#VALUE!</v>
      </c>
      <c r="I384" t="e">
        <f t="shared" si="66"/>
        <v>#VALUE!</v>
      </c>
      <c r="K384" t="s">
        <v>384</v>
      </c>
      <c r="L384" s="4" t="str" cm="1">
        <f t="array" ref="L384">_xll.SNL.Clients.Office.Excel.Functions.SPG(K384, "SP_TOTAL_REV", "CY2023")</f>
        <v>#PEND</v>
      </c>
      <c r="M384" s="4" t="str">
        <f>_xll.SNL.Clients.Office.Excel.Functions.SPG(K384,"IQ_AVG_DILUT_SHARES_OUT","CY2023")</f>
        <v>#PEND</v>
      </c>
      <c r="N384" s="5" t="str">
        <f>_xll.SNL.Clients.Office.Excel.Functions.SPG(K384, "IQ_DILUT_EPS_NORM", "CY2023")</f>
        <v>#PEND</v>
      </c>
      <c r="O384" t="e">
        <f t="shared" si="62"/>
        <v>#VALUE!</v>
      </c>
      <c r="P384" t="e">
        <f t="shared" si="63"/>
        <v>#VALUE!</v>
      </c>
      <c r="Q384" s="5" t="str">
        <f>_xll.SNL.Clients.Office.Excel.Functions.SPG(K384, "SP_MARKETCAP", "12/31/2022")</f>
        <v>#PEND</v>
      </c>
      <c r="R384" t="e">
        <f t="shared" si="67"/>
        <v>#VALUE!</v>
      </c>
      <c r="S384" t="e">
        <f t="shared" si="68"/>
        <v>#VALUE!</v>
      </c>
      <c r="U384" t="s">
        <v>384</v>
      </c>
      <c r="V384" s="4" t="str" cm="1">
        <f t="array" ref="V384">_xll.SNL.Clients.Office.Excel.Functions.SPG(U384, "SP_TOTAL_REV", "CY2021")</f>
        <v>#PEND</v>
      </c>
      <c r="W384" s="4" t="str">
        <f>_xll.SNL.Clients.Office.Excel.Functions.SPG(U384,"IQ_AVG_DILUT_SHARES_OUT","CY2021")</f>
        <v>#PEND</v>
      </c>
      <c r="X384" s="5" t="str">
        <f>_xll.SNL.Clients.Office.Excel.Functions.SPG(U384, "IQ_DILUT_EPS_NORM", "CY2021")</f>
        <v>#PEND</v>
      </c>
      <c r="Y384" t="e">
        <f t="shared" si="69"/>
        <v>#VALUE!</v>
      </c>
      <c r="Z384" t="e">
        <f t="shared" si="70"/>
        <v>#VALUE!</v>
      </c>
      <c r="AA384" s="5" t="str">
        <f>_xll.SNL.Clients.Office.Excel.Functions.SPG(U384, "SP_MARKETCAP", "12/31/2021")</f>
        <v>#PEND</v>
      </c>
      <c r="AB384" t="e">
        <f t="shared" si="64"/>
        <v>#VALUE!</v>
      </c>
      <c r="AC384" t="e">
        <f t="shared" si="71"/>
        <v>#VALUE!</v>
      </c>
    </row>
    <row r="385" spans="1:29" x14ac:dyDescent="0.3">
      <c r="A385" t="s">
        <v>385</v>
      </c>
      <c r="B385" s="4" t="str" cm="1">
        <f t="array" ref="B385">_xll.SNL.Clients.Office.Excel.Functions.SPG(A385, "SP_TOTAL_REV", "CY2023")</f>
        <v>#PEND</v>
      </c>
      <c r="C385" s="4" t="str">
        <f>_xll.SNL.Clients.Office.Excel.Functions.SPG(A385,"IQ_AVG_DILUT_SHARES_OUT","CY2023")</f>
        <v>#PEND</v>
      </c>
      <c r="D385" s="5" t="str">
        <f>_xll.SNL.Clients.Office.Excel.Functions.SPG(A385, "IQ_DILUT_EPS_NORM", "CY2023")</f>
        <v>#PEND</v>
      </c>
      <c r="E385" t="e">
        <f t="shared" si="60"/>
        <v>#VALUE!</v>
      </c>
      <c r="F385" t="e">
        <f t="shared" si="61"/>
        <v>#VALUE!</v>
      </c>
      <c r="G385" s="5" t="str">
        <f>_xll.SNL.Clients.Office.Excel.Functions.SPG(A385, "SP_MARKETCAP", "12/30/2023")</f>
        <v>#PEND</v>
      </c>
      <c r="H385" t="e">
        <f t="shared" si="65"/>
        <v>#VALUE!</v>
      </c>
      <c r="I385" t="e">
        <f t="shared" si="66"/>
        <v>#VALUE!</v>
      </c>
      <c r="K385" t="s">
        <v>385</v>
      </c>
      <c r="L385" s="4" t="str" cm="1">
        <f t="array" ref="L385">_xll.SNL.Clients.Office.Excel.Functions.SPG(K385, "SP_TOTAL_REV", "CY2023")</f>
        <v>#PEND</v>
      </c>
      <c r="M385" s="4" t="str">
        <f>_xll.SNL.Clients.Office.Excel.Functions.SPG(K385,"IQ_AVG_DILUT_SHARES_OUT","CY2023")</f>
        <v>#PEND</v>
      </c>
      <c r="N385" s="5" t="str">
        <f>_xll.SNL.Clients.Office.Excel.Functions.SPG(K385, "IQ_DILUT_EPS_NORM", "CY2023")</f>
        <v>#PEND</v>
      </c>
      <c r="O385" t="e">
        <f t="shared" si="62"/>
        <v>#VALUE!</v>
      </c>
      <c r="P385" t="e">
        <f t="shared" si="63"/>
        <v>#VALUE!</v>
      </c>
      <c r="Q385" s="5" t="str">
        <f>_xll.SNL.Clients.Office.Excel.Functions.SPG(K385, "SP_MARKETCAP", "12/31/2022")</f>
        <v>#PEND</v>
      </c>
      <c r="R385" t="e">
        <f t="shared" si="67"/>
        <v>#VALUE!</v>
      </c>
      <c r="S385" t="e">
        <f t="shared" si="68"/>
        <v>#VALUE!</v>
      </c>
      <c r="U385" t="s">
        <v>385</v>
      </c>
      <c r="V385" s="4" t="str" cm="1">
        <f t="array" ref="V385">_xll.SNL.Clients.Office.Excel.Functions.SPG(U385, "SP_TOTAL_REV", "CY2021")</f>
        <v>#PEND</v>
      </c>
      <c r="W385" s="4" t="str">
        <f>_xll.SNL.Clients.Office.Excel.Functions.SPG(U385,"IQ_AVG_DILUT_SHARES_OUT","CY2021")</f>
        <v>#PEND</v>
      </c>
      <c r="X385" s="5" t="str">
        <f>_xll.SNL.Clients.Office.Excel.Functions.SPG(U385, "IQ_DILUT_EPS_NORM", "CY2021")</f>
        <v>#PEND</v>
      </c>
      <c r="Y385" t="e">
        <f t="shared" si="69"/>
        <v>#VALUE!</v>
      </c>
      <c r="Z385" t="e">
        <f t="shared" si="70"/>
        <v>#VALUE!</v>
      </c>
      <c r="AA385" s="5" t="str">
        <f>_xll.SNL.Clients.Office.Excel.Functions.SPG(U385, "SP_MARKETCAP", "12/31/2021")</f>
        <v>#PEND</v>
      </c>
      <c r="AB385" t="e">
        <f t="shared" si="64"/>
        <v>#VALUE!</v>
      </c>
      <c r="AC385" t="e">
        <f t="shared" si="71"/>
        <v>#VALUE!</v>
      </c>
    </row>
    <row r="386" spans="1:29" x14ac:dyDescent="0.3">
      <c r="A386" t="s">
        <v>386</v>
      </c>
      <c r="B386" s="4" t="str" cm="1">
        <f t="array" ref="B386">_xll.SNL.Clients.Office.Excel.Functions.SPG(A386, "SP_TOTAL_REV", "CY2023")</f>
        <v>#PEND</v>
      </c>
      <c r="C386" s="4" t="str">
        <f>_xll.SNL.Clients.Office.Excel.Functions.SPG(A386,"IQ_AVG_DILUT_SHARES_OUT","CY2023")</f>
        <v>#PEND</v>
      </c>
      <c r="D386" s="5" t="str">
        <f>_xll.SNL.Clients.Office.Excel.Functions.SPG(A386, "IQ_DILUT_EPS_NORM", "CY2023")</f>
        <v>#PEND</v>
      </c>
      <c r="E386" t="e">
        <f t="shared" si="60"/>
        <v>#VALUE!</v>
      </c>
      <c r="F386" t="e">
        <f t="shared" si="61"/>
        <v>#VALUE!</v>
      </c>
      <c r="G386" s="5" t="str">
        <f>_xll.SNL.Clients.Office.Excel.Functions.SPG(A386, "SP_MARKETCAP", "12/30/2023")</f>
        <v>#PEND</v>
      </c>
      <c r="H386" t="e">
        <f t="shared" si="65"/>
        <v>#VALUE!</v>
      </c>
      <c r="I386" t="e">
        <f t="shared" si="66"/>
        <v>#VALUE!</v>
      </c>
      <c r="K386" t="s">
        <v>386</v>
      </c>
      <c r="L386" s="4" t="str" cm="1">
        <f t="array" ref="L386">_xll.SNL.Clients.Office.Excel.Functions.SPG(K386, "SP_TOTAL_REV", "CY2023")</f>
        <v>#PEND</v>
      </c>
      <c r="M386" s="4" t="str">
        <f>_xll.SNL.Clients.Office.Excel.Functions.SPG(K386,"IQ_AVG_DILUT_SHARES_OUT","CY2023")</f>
        <v>#PEND</v>
      </c>
      <c r="N386" s="5" t="str">
        <f>_xll.SNL.Clients.Office.Excel.Functions.SPG(K386, "IQ_DILUT_EPS_NORM", "CY2023")</f>
        <v>#PEND</v>
      </c>
      <c r="O386" t="e">
        <f t="shared" si="62"/>
        <v>#VALUE!</v>
      </c>
      <c r="P386" t="e">
        <f t="shared" si="63"/>
        <v>#VALUE!</v>
      </c>
      <c r="Q386" s="5" t="str">
        <f>_xll.SNL.Clients.Office.Excel.Functions.SPG(K386, "SP_MARKETCAP", "12/31/2022")</f>
        <v>#PEND</v>
      </c>
      <c r="R386" t="e">
        <f t="shared" si="67"/>
        <v>#VALUE!</v>
      </c>
      <c r="S386" t="e">
        <f t="shared" si="68"/>
        <v>#VALUE!</v>
      </c>
      <c r="U386" t="s">
        <v>386</v>
      </c>
      <c r="V386" s="4" t="str" cm="1">
        <f t="array" ref="V386">_xll.SNL.Clients.Office.Excel.Functions.SPG(U386, "SP_TOTAL_REV", "CY2021")</f>
        <v>#PEND</v>
      </c>
      <c r="W386" s="4" t="str">
        <f>_xll.SNL.Clients.Office.Excel.Functions.SPG(U386,"IQ_AVG_DILUT_SHARES_OUT","CY2021")</f>
        <v>#PEND</v>
      </c>
      <c r="X386" s="5" t="str">
        <f>_xll.SNL.Clients.Office.Excel.Functions.SPG(U386, "IQ_DILUT_EPS_NORM", "CY2021")</f>
        <v>#PEND</v>
      </c>
      <c r="Y386" t="e">
        <f t="shared" si="69"/>
        <v>#VALUE!</v>
      </c>
      <c r="Z386" t="e">
        <f t="shared" si="70"/>
        <v>#VALUE!</v>
      </c>
      <c r="AA386" s="5" t="str">
        <f>_xll.SNL.Clients.Office.Excel.Functions.SPG(U386, "SP_MARKETCAP", "12/31/2021")</f>
        <v>#PEND</v>
      </c>
      <c r="AB386" t="e">
        <f t="shared" si="64"/>
        <v>#VALUE!</v>
      </c>
      <c r="AC386" t="e">
        <f t="shared" si="71"/>
        <v>#VALUE!</v>
      </c>
    </row>
    <row r="387" spans="1:29" x14ac:dyDescent="0.3">
      <c r="A387" t="s">
        <v>387</v>
      </c>
      <c r="B387" s="4" t="str" cm="1">
        <f t="array" ref="B387">_xll.SNL.Clients.Office.Excel.Functions.SPG(A387, "SP_TOTAL_REV", "CY2023")</f>
        <v>#PEND</v>
      </c>
      <c r="C387" s="4" t="str">
        <f>_xll.SNL.Clients.Office.Excel.Functions.SPG(A387,"IQ_AVG_DILUT_SHARES_OUT","CY2023")</f>
        <v>#PEND</v>
      </c>
      <c r="D387" s="5" t="str">
        <f>_xll.SNL.Clients.Office.Excel.Functions.SPG(A387, "IQ_DILUT_EPS_NORM", "CY2023")</f>
        <v>#PEND</v>
      </c>
      <c r="E387" t="e">
        <f t="shared" si="60"/>
        <v>#VALUE!</v>
      </c>
      <c r="F387" t="e">
        <f t="shared" si="61"/>
        <v>#VALUE!</v>
      </c>
      <c r="G387" s="5" t="str">
        <f>_xll.SNL.Clients.Office.Excel.Functions.SPG(A387, "SP_MARKETCAP", "12/30/2023")</f>
        <v>#PEND</v>
      </c>
      <c r="H387" t="e">
        <f t="shared" si="65"/>
        <v>#VALUE!</v>
      </c>
      <c r="I387" t="e">
        <f t="shared" si="66"/>
        <v>#VALUE!</v>
      </c>
      <c r="K387" t="s">
        <v>387</v>
      </c>
      <c r="L387" s="4" t="str" cm="1">
        <f t="array" ref="L387">_xll.SNL.Clients.Office.Excel.Functions.SPG(K387, "SP_TOTAL_REV", "CY2023")</f>
        <v>#PEND</v>
      </c>
      <c r="M387" s="4" t="str">
        <f>_xll.SNL.Clients.Office.Excel.Functions.SPG(K387,"IQ_AVG_DILUT_SHARES_OUT","CY2023")</f>
        <v>#PEND</v>
      </c>
      <c r="N387" s="5" t="str">
        <f>_xll.SNL.Clients.Office.Excel.Functions.SPG(K387, "IQ_DILUT_EPS_NORM", "CY2023")</f>
        <v>#PEND</v>
      </c>
      <c r="O387" t="e">
        <f t="shared" si="62"/>
        <v>#VALUE!</v>
      </c>
      <c r="P387" t="e">
        <f t="shared" si="63"/>
        <v>#VALUE!</v>
      </c>
      <c r="Q387" s="5" t="str">
        <f>_xll.SNL.Clients.Office.Excel.Functions.SPG(K387, "SP_MARKETCAP", "12/31/2022")</f>
        <v>#PEND</v>
      </c>
      <c r="R387" t="e">
        <f t="shared" si="67"/>
        <v>#VALUE!</v>
      </c>
      <c r="S387" t="e">
        <f t="shared" si="68"/>
        <v>#VALUE!</v>
      </c>
      <c r="U387" t="s">
        <v>387</v>
      </c>
      <c r="V387" s="4" t="str" cm="1">
        <f t="array" ref="V387">_xll.SNL.Clients.Office.Excel.Functions.SPG(U387, "SP_TOTAL_REV", "CY2021")</f>
        <v>#PEND</v>
      </c>
      <c r="W387" s="4" t="str">
        <f>_xll.SNL.Clients.Office.Excel.Functions.SPG(U387,"IQ_AVG_DILUT_SHARES_OUT","CY2021")</f>
        <v>#PEND</v>
      </c>
      <c r="X387" s="5" t="str">
        <f>_xll.SNL.Clients.Office.Excel.Functions.SPG(U387, "IQ_DILUT_EPS_NORM", "CY2021")</f>
        <v>#PEND</v>
      </c>
      <c r="Y387" t="e">
        <f t="shared" si="69"/>
        <v>#VALUE!</v>
      </c>
      <c r="Z387" t="e">
        <f t="shared" si="70"/>
        <v>#VALUE!</v>
      </c>
      <c r="AA387" s="5" t="str">
        <f>_xll.SNL.Clients.Office.Excel.Functions.SPG(U387, "SP_MARKETCAP", "12/31/2021")</f>
        <v>#PEND</v>
      </c>
      <c r="AB387" t="e">
        <f t="shared" si="64"/>
        <v>#VALUE!</v>
      </c>
      <c r="AC387" t="e">
        <f t="shared" si="71"/>
        <v>#VALUE!</v>
      </c>
    </row>
    <row r="388" spans="1:29" x14ac:dyDescent="0.3">
      <c r="A388" t="s">
        <v>388</v>
      </c>
      <c r="B388" s="4" t="str" cm="1">
        <f t="array" ref="B388">_xll.SNL.Clients.Office.Excel.Functions.SPG(A388, "SP_TOTAL_REV", "CY2023")</f>
        <v>#PEND</v>
      </c>
      <c r="C388" s="4" t="str">
        <f>_xll.SNL.Clients.Office.Excel.Functions.SPG(A388,"IQ_AVG_DILUT_SHARES_OUT","CY2023")</f>
        <v>#PEND</v>
      </c>
      <c r="D388" s="5" t="str">
        <f>_xll.SNL.Clients.Office.Excel.Functions.SPG(A388, "IQ_DILUT_EPS_NORM", "CY2023")</f>
        <v>#PEND</v>
      </c>
      <c r="E388" t="e">
        <f t="shared" si="60"/>
        <v>#VALUE!</v>
      </c>
      <c r="F388" t="e">
        <f t="shared" si="61"/>
        <v>#VALUE!</v>
      </c>
      <c r="G388" s="5" t="str">
        <f>_xll.SNL.Clients.Office.Excel.Functions.SPG(A388, "SP_MARKETCAP", "12/30/2023")</f>
        <v>#PEND</v>
      </c>
      <c r="H388" t="e">
        <f t="shared" si="65"/>
        <v>#VALUE!</v>
      </c>
      <c r="I388" t="e">
        <f t="shared" si="66"/>
        <v>#VALUE!</v>
      </c>
      <c r="K388" t="s">
        <v>388</v>
      </c>
      <c r="L388" s="4" t="str" cm="1">
        <f t="array" ref="L388">_xll.SNL.Clients.Office.Excel.Functions.SPG(K388, "SP_TOTAL_REV", "CY2023")</f>
        <v>#PEND</v>
      </c>
      <c r="M388" s="4" t="str">
        <f>_xll.SNL.Clients.Office.Excel.Functions.SPG(K388,"IQ_AVG_DILUT_SHARES_OUT","CY2023")</f>
        <v>#PEND</v>
      </c>
      <c r="N388" s="5" t="str">
        <f>_xll.SNL.Clients.Office.Excel.Functions.SPG(K388, "IQ_DILUT_EPS_NORM", "CY2023")</f>
        <v>#PEND</v>
      </c>
      <c r="O388" t="e">
        <f t="shared" si="62"/>
        <v>#VALUE!</v>
      </c>
      <c r="P388" t="e">
        <f t="shared" si="63"/>
        <v>#VALUE!</v>
      </c>
      <c r="Q388" s="5" t="str">
        <f>_xll.SNL.Clients.Office.Excel.Functions.SPG(K388, "SP_MARKETCAP", "12/31/2022")</f>
        <v>#PEND</v>
      </c>
      <c r="R388" t="e">
        <f t="shared" si="67"/>
        <v>#VALUE!</v>
      </c>
      <c r="S388" t="e">
        <f t="shared" si="68"/>
        <v>#VALUE!</v>
      </c>
      <c r="U388" t="s">
        <v>388</v>
      </c>
      <c r="V388" s="4" t="str" cm="1">
        <f t="array" ref="V388">_xll.SNL.Clients.Office.Excel.Functions.SPG(U388, "SP_TOTAL_REV", "CY2021")</f>
        <v>#PEND</v>
      </c>
      <c r="W388" s="4" t="str">
        <f>_xll.SNL.Clients.Office.Excel.Functions.SPG(U388,"IQ_AVG_DILUT_SHARES_OUT","CY2021")</f>
        <v>#PEND</v>
      </c>
      <c r="X388" s="5" t="str">
        <f>_xll.SNL.Clients.Office.Excel.Functions.SPG(U388, "IQ_DILUT_EPS_NORM", "CY2021")</f>
        <v>#PEND</v>
      </c>
      <c r="Y388" t="e">
        <f t="shared" si="69"/>
        <v>#VALUE!</v>
      </c>
      <c r="Z388" t="e">
        <f t="shared" si="70"/>
        <v>#VALUE!</v>
      </c>
      <c r="AA388" s="5" t="str">
        <f>_xll.SNL.Clients.Office.Excel.Functions.SPG(U388, "SP_MARKETCAP", "12/31/2021")</f>
        <v>#PEND</v>
      </c>
      <c r="AB388" t="e">
        <f t="shared" si="64"/>
        <v>#VALUE!</v>
      </c>
      <c r="AC388" t="e">
        <f t="shared" si="71"/>
        <v>#VALUE!</v>
      </c>
    </row>
    <row r="389" spans="1:29" x14ac:dyDescent="0.3">
      <c r="A389" t="s">
        <v>389</v>
      </c>
      <c r="B389" s="4" t="str" cm="1">
        <f t="array" ref="B389">_xll.SNL.Clients.Office.Excel.Functions.SPG(A389, "SP_TOTAL_REV", "CY2023")</f>
        <v>#PEND</v>
      </c>
      <c r="C389" s="4" t="str">
        <f>_xll.SNL.Clients.Office.Excel.Functions.SPG(A389,"IQ_AVG_DILUT_SHARES_OUT","CY2023")</f>
        <v>#PEND</v>
      </c>
      <c r="D389" s="5" t="str">
        <f>_xll.SNL.Clients.Office.Excel.Functions.SPG(A389, "IQ_DILUT_EPS_NORM", "CY2023")</f>
        <v>#PEND</v>
      </c>
      <c r="E389" t="e">
        <f t="shared" si="60"/>
        <v>#VALUE!</v>
      </c>
      <c r="F389" t="e">
        <f t="shared" si="61"/>
        <v>#VALUE!</v>
      </c>
      <c r="G389" s="5" t="str">
        <f>_xll.SNL.Clients.Office.Excel.Functions.SPG(A389, "SP_MARKETCAP", "12/30/2023")</f>
        <v>#PEND</v>
      </c>
      <c r="H389" t="e">
        <f t="shared" si="65"/>
        <v>#VALUE!</v>
      </c>
      <c r="I389" t="e">
        <f t="shared" si="66"/>
        <v>#VALUE!</v>
      </c>
      <c r="K389" t="s">
        <v>389</v>
      </c>
      <c r="L389" s="4" t="str" cm="1">
        <f t="array" ref="L389">_xll.SNL.Clients.Office.Excel.Functions.SPG(K389, "SP_TOTAL_REV", "CY2023")</f>
        <v>#PEND</v>
      </c>
      <c r="M389" s="4" t="str">
        <f>_xll.SNL.Clients.Office.Excel.Functions.SPG(K389,"IQ_AVG_DILUT_SHARES_OUT","CY2023")</f>
        <v>#PEND</v>
      </c>
      <c r="N389" s="5" t="str">
        <f>_xll.SNL.Clients.Office.Excel.Functions.SPG(K389, "IQ_DILUT_EPS_NORM", "CY2023")</f>
        <v>#PEND</v>
      </c>
      <c r="O389" t="e">
        <f t="shared" si="62"/>
        <v>#VALUE!</v>
      </c>
      <c r="P389" t="e">
        <f t="shared" si="63"/>
        <v>#VALUE!</v>
      </c>
      <c r="Q389" s="5" t="str">
        <f>_xll.SNL.Clients.Office.Excel.Functions.SPG(K389, "SP_MARKETCAP", "12/31/2022")</f>
        <v>#PEND</v>
      </c>
      <c r="R389" t="e">
        <f t="shared" si="67"/>
        <v>#VALUE!</v>
      </c>
      <c r="S389" t="e">
        <f t="shared" si="68"/>
        <v>#VALUE!</v>
      </c>
      <c r="U389" t="s">
        <v>389</v>
      </c>
      <c r="V389" s="4" t="str" cm="1">
        <f t="array" ref="V389">_xll.SNL.Clients.Office.Excel.Functions.SPG(U389, "SP_TOTAL_REV", "CY2021")</f>
        <v>#PEND</v>
      </c>
      <c r="W389" s="4" t="str">
        <f>_xll.SNL.Clients.Office.Excel.Functions.SPG(U389,"IQ_AVG_DILUT_SHARES_OUT","CY2021")</f>
        <v>#PEND</v>
      </c>
      <c r="X389" s="5" t="str">
        <f>_xll.SNL.Clients.Office.Excel.Functions.SPG(U389, "IQ_DILUT_EPS_NORM", "CY2021")</f>
        <v>#PEND</v>
      </c>
      <c r="Y389" t="e">
        <f t="shared" si="69"/>
        <v>#VALUE!</v>
      </c>
      <c r="Z389" t="e">
        <f t="shared" si="70"/>
        <v>#VALUE!</v>
      </c>
      <c r="AA389" s="5" t="str">
        <f>_xll.SNL.Clients.Office.Excel.Functions.SPG(U389, "SP_MARKETCAP", "12/31/2021")</f>
        <v>#PEND</v>
      </c>
      <c r="AB389" t="e">
        <f t="shared" si="64"/>
        <v>#VALUE!</v>
      </c>
      <c r="AC389" t="e">
        <f t="shared" si="71"/>
        <v>#VALUE!</v>
      </c>
    </row>
    <row r="390" spans="1:29" x14ac:dyDescent="0.3">
      <c r="A390" t="s">
        <v>390</v>
      </c>
      <c r="B390" s="4" t="str" cm="1">
        <f t="array" ref="B390">_xll.SNL.Clients.Office.Excel.Functions.SPG(A390, "SP_TOTAL_REV", "CY2023")</f>
        <v>#PEND</v>
      </c>
      <c r="C390" s="4" t="str">
        <f>_xll.SNL.Clients.Office.Excel.Functions.SPG(A390,"IQ_AVG_DILUT_SHARES_OUT","CY2023")</f>
        <v>#PEND</v>
      </c>
      <c r="D390" s="5" t="str">
        <f>_xll.SNL.Clients.Office.Excel.Functions.SPG(A390, "IQ_DILUT_EPS_NORM", "CY2023")</f>
        <v>#PEND</v>
      </c>
      <c r="E390" t="e">
        <f t="shared" ref="E390:E453" si="72">C390*D390/1000</f>
        <v>#VALUE!</v>
      </c>
      <c r="F390" t="e">
        <f t="shared" ref="F390:F453" si="73">E390/B390</f>
        <v>#VALUE!</v>
      </c>
      <c r="G390" s="5" t="str">
        <f>_xll.SNL.Clients.Office.Excel.Functions.SPG(A390, "SP_MARKETCAP", "12/30/2023")</f>
        <v>#PEND</v>
      </c>
      <c r="H390" t="e">
        <f t="shared" si="65"/>
        <v>#VALUE!</v>
      </c>
      <c r="I390" t="e">
        <f t="shared" si="66"/>
        <v>#VALUE!</v>
      </c>
      <c r="K390" t="s">
        <v>390</v>
      </c>
      <c r="L390" s="4" t="str" cm="1">
        <f t="array" ref="L390">_xll.SNL.Clients.Office.Excel.Functions.SPG(K390, "SP_TOTAL_REV", "CY2023")</f>
        <v>#PEND</v>
      </c>
      <c r="M390" s="4" t="str">
        <f>_xll.SNL.Clients.Office.Excel.Functions.SPG(K390,"IQ_AVG_DILUT_SHARES_OUT","CY2023")</f>
        <v>#PEND</v>
      </c>
      <c r="N390" s="5" t="str">
        <f>_xll.SNL.Clients.Office.Excel.Functions.SPG(K390, "IQ_DILUT_EPS_NORM", "CY2023")</f>
        <v>#PEND</v>
      </c>
      <c r="O390" t="e">
        <f t="shared" ref="O390:O453" si="74">M390*N390/1000</f>
        <v>#VALUE!</v>
      </c>
      <c r="P390" t="e">
        <f t="shared" ref="P390:P453" si="75">O390/L390</f>
        <v>#VALUE!</v>
      </c>
      <c r="Q390" s="5" t="str">
        <f>_xll.SNL.Clients.Office.Excel.Functions.SPG(K390, "SP_MARKETCAP", "12/31/2022")</f>
        <v>#PEND</v>
      </c>
      <c r="R390" t="e">
        <f t="shared" si="67"/>
        <v>#VALUE!</v>
      </c>
      <c r="S390" t="e">
        <f t="shared" si="68"/>
        <v>#VALUE!</v>
      </c>
      <c r="U390" t="s">
        <v>390</v>
      </c>
      <c r="V390" s="4" t="str" cm="1">
        <f t="array" ref="V390">_xll.SNL.Clients.Office.Excel.Functions.SPG(U390, "SP_TOTAL_REV", "CY2021")</f>
        <v>#PEND</v>
      </c>
      <c r="W390" s="4" t="str">
        <f>_xll.SNL.Clients.Office.Excel.Functions.SPG(U390,"IQ_AVG_DILUT_SHARES_OUT","CY2021")</f>
        <v>#PEND</v>
      </c>
      <c r="X390" s="5" t="str">
        <f>_xll.SNL.Clients.Office.Excel.Functions.SPG(U390, "IQ_DILUT_EPS_NORM", "CY2021")</f>
        <v>#PEND</v>
      </c>
      <c r="Y390" t="e">
        <f t="shared" si="69"/>
        <v>#VALUE!</v>
      </c>
      <c r="Z390" t="e">
        <f t="shared" si="70"/>
        <v>#VALUE!</v>
      </c>
      <c r="AA390" s="5" t="str">
        <f>_xll.SNL.Clients.Office.Excel.Functions.SPG(U390, "SP_MARKETCAP", "12/31/2021")</f>
        <v>#PEND</v>
      </c>
      <c r="AB390" t="e">
        <f t="shared" ref="AB390:AB453" si="76">AA390/$AA$509</f>
        <v>#VALUE!</v>
      </c>
      <c r="AC390" t="e">
        <f t="shared" si="71"/>
        <v>#VALUE!</v>
      </c>
    </row>
    <row r="391" spans="1:29" x14ac:dyDescent="0.3">
      <c r="A391" t="s">
        <v>391</v>
      </c>
      <c r="B391" s="4" t="str" cm="1">
        <f t="array" ref="B391">_xll.SNL.Clients.Office.Excel.Functions.SPG(A391, "SP_TOTAL_REV", "CY2023")</f>
        <v>#PEND</v>
      </c>
      <c r="C391" s="4" t="str">
        <f>_xll.SNL.Clients.Office.Excel.Functions.SPG(A391,"IQ_AVG_DILUT_SHARES_OUT","CY2023")</f>
        <v>#PEND</v>
      </c>
      <c r="D391" s="5" t="str">
        <f>_xll.SNL.Clients.Office.Excel.Functions.SPG(A391, "IQ_DILUT_EPS_NORM", "CY2023")</f>
        <v>#PEND</v>
      </c>
      <c r="E391" t="e">
        <f t="shared" si="72"/>
        <v>#VALUE!</v>
      </c>
      <c r="F391" t="e">
        <f t="shared" si="73"/>
        <v>#VALUE!</v>
      </c>
      <c r="G391" s="5" t="str">
        <f>_xll.SNL.Clients.Office.Excel.Functions.SPG(A391, "SP_MARKETCAP", "12/30/2023")</f>
        <v>#PEND</v>
      </c>
      <c r="H391" t="e">
        <f t="shared" ref="H391:H454" si="77">G391/$G$509</f>
        <v>#VALUE!</v>
      </c>
      <c r="I391" t="e">
        <f t="shared" ref="I391:I454" si="78">D391*H391</f>
        <v>#VALUE!</v>
      </c>
      <c r="K391" t="s">
        <v>391</v>
      </c>
      <c r="L391" s="4" t="str" cm="1">
        <f t="array" ref="L391">_xll.SNL.Clients.Office.Excel.Functions.SPG(K391, "SP_TOTAL_REV", "CY2023")</f>
        <v>#PEND</v>
      </c>
      <c r="M391" s="4" t="str">
        <f>_xll.SNL.Clients.Office.Excel.Functions.SPG(K391,"IQ_AVG_DILUT_SHARES_OUT","CY2023")</f>
        <v>#PEND</v>
      </c>
      <c r="N391" s="5" t="str">
        <f>_xll.SNL.Clients.Office.Excel.Functions.SPG(K391, "IQ_DILUT_EPS_NORM", "CY2023")</f>
        <v>#PEND</v>
      </c>
      <c r="O391" t="e">
        <f t="shared" si="74"/>
        <v>#VALUE!</v>
      </c>
      <c r="P391" t="e">
        <f t="shared" si="75"/>
        <v>#VALUE!</v>
      </c>
      <c r="Q391" s="5" t="str">
        <f>_xll.SNL.Clients.Office.Excel.Functions.SPG(K391, "SP_MARKETCAP", "12/31/2022")</f>
        <v>#PEND</v>
      </c>
      <c r="R391" t="e">
        <f t="shared" ref="R391:R454" si="79">Q391/$Q$509</f>
        <v>#VALUE!</v>
      </c>
      <c r="S391" t="e">
        <f t="shared" ref="S391:S454" si="80">N391*R391</f>
        <v>#VALUE!</v>
      </c>
      <c r="U391" t="s">
        <v>391</v>
      </c>
      <c r="V391" s="4" t="str" cm="1">
        <f t="array" ref="V391">_xll.SNL.Clients.Office.Excel.Functions.SPG(U391, "SP_TOTAL_REV", "CY2021")</f>
        <v>#PEND</v>
      </c>
      <c r="W391" s="4" t="str">
        <f>_xll.SNL.Clients.Office.Excel.Functions.SPG(U391,"IQ_AVG_DILUT_SHARES_OUT","CY2021")</f>
        <v>#PEND</v>
      </c>
      <c r="X391" s="5" t="str">
        <f>_xll.SNL.Clients.Office.Excel.Functions.SPG(U391, "IQ_DILUT_EPS_NORM", "CY2021")</f>
        <v>#PEND</v>
      </c>
      <c r="Y391" t="e">
        <f t="shared" ref="Y391:Y454" si="81">W391*X391/1000</f>
        <v>#VALUE!</v>
      </c>
      <c r="Z391" t="e">
        <f t="shared" ref="Z391:Z454" si="82">Y391/V391</f>
        <v>#VALUE!</v>
      </c>
      <c r="AA391" s="5" t="str">
        <f>_xll.SNL.Clients.Office.Excel.Functions.SPG(U391, "SP_MARKETCAP", "12/31/2021")</f>
        <v>#PEND</v>
      </c>
      <c r="AB391" t="e">
        <f t="shared" si="76"/>
        <v>#VALUE!</v>
      </c>
      <c r="AC391" t="e">
        <f t="shared" ref="AC391:AC454" si="83">X391*AB391</f>
        <v>#VALUE!</v>
      </c>
    </row>
    <row r="392" spans="1:29" x14ac:dyDescent="0.3">
      <c r="A392" t="s">
        <v>392</v>
      </c>
      <c r="B392" s="4" t="str" cm="1">
        <f t="array" ref="B392">_xll.SNL.Clients.Office.Excel.Functions.SPG(A392, "SP_TOTAL_REV", "CY2023")</f>
        <v>#PEND</v>
      </c>
      <c r="C392" s="4" t="str">
        <f>_xll.SNL.Clients.Office.Excel.Functions.SPG(A392,"IQ_AVG_DILUT_SHARES_OUT","CY2023")</f>
        <v>#PEND</v>
      </c>
      <c r="D392" s="5" t="str">
        <f>_xll.SNL.Clients.Office.Excel.Functions.SPG(A392, "IQ_DILUT_EPS_NORM", "CY2023")</f>
        <v>#PEND</v>
      </c>
      <c r="E392" t="e">
        <f t="shared" si="72"/>
        <v>#VALUE!</v>
      </c>
      <c r="F392" t="e">
        <f t="shared" si="73"/>
        <v>#VALUE!</v>
      </c>
      <c r="G392" s="5" t="str">
        <f>_xll.SNL.Clients.Office.Excel.Functions.SPG(A392, "SP_MARKETCAP", "12/30/2023")</f>
        <v>#PEND</v>
      </c>
      <c r="H392" t="e">
        <f t="shared" si="77"/>
        <v>#VALUE!</v>
      </c>
      <c r="I392" t="e">
        <f t="shared" si="78"/>
        <v>#VALUE!</v>
      </c>
      <c r="K392" t="s">
        <v>392</v>
      </c>
      <c r="L392" s="4" t="str" cm="1">
        <f t="array" ref="L392">_xll.SNL.Clients.Office.Excel.Functions.SPG(K392, "SP_TOTAL_REV", "CY2023")</f>
        <v>#PEND</v>
      </c>
      <c r="M392" s="4" t="str">
        <f>_xll.SNL.Clients.Office.Excel.Functions.SPG(K392,"IQ_AVG_DILUT_SHARES_OUT","CY2023")</f>
        <v>#PEND</v>
      </c>
      <c r="N392" s="5" t="str">
        <f>_xll.SNL.Clients.Office.Excel.Functions.SPG(K392, "IQ_DILUT_EPS_NORM", "CY2023")</f>
        <v>#PEND</v>
      </c>
      <c r="O392" t="e">
        <f t="shared" si="74"/>
        <v>#VALUE!</v>
      </c>
      <c r="P392" t="e">
        <f t="shared" si="75"/>
        <v>#VALUE!</v>
      </c>
      <c r="Q392" s="5" t="str">
        <f>_xll.SNL.Clients.Office.Excel.Functions.SPG(K392, "SP_MARKETCAP", "12/31/2022")</f>
        <v>#PEND</v>
      </c>
      <c r="R392" t="e">
        <f t="shared" si="79"/>
        <v>#VALUE!</v>
      </c>
      <c r="S392" t="e">
        <f t="shared" si="80"/>
        <v>#VALUE!</v>
      </c>
      <c r="U392" t="s">
        <v>392</v>
      </c>
      <c r="V392" s="4" t="str" cm="1">
        <f t="array" ref="V392">_xll.SNL.Clients.Office.Excel.Functions.SPG(U392, "SP_TOTAL_REV", "CY2021")</f>
        <v>#PEND</v>
      </c>
      <c r="W392" s="4" t="str">
        <f>_xll.SNL.Clients.Office.Excel.Functions.SPG(U392,"IQ_AVG_DILUT_SHARES_OUT","CY2021")</f>
        <v>#PEND</v>
      </c>
      <c r="X392" s="5" t="str">
        <f>_xll.SNL.Clients.Office.Excel.Functions.SPG(U392, "IQ_DILUT_EPS_NORM", "CY2021")</f>
        <v>#PEND</v>
      </c>
      <c r="Y392" t="e">
        <f t="shared" si="81"/>
        <v>#VALUE!</v>
      </c>
      <c r="Z392" t="e">
        <f t="shared" si="82"/>
        <v>#VALUE!</v>
      </c>
      <c r="AA392" s="5" t="str">
        <f>_xll.SNL.Clients.Office.Excel.Functions.SPG(U392, "SP_MARKETCAP", "12/31/2021")</f>
        <v>#PEND</v>
      </c>
      <c r="AB392" t="e">
        <f t="shared" si="76"/>
        <v>#VALUE!</v>
      </c>
      <c r="AC392" t="e">
        <f t="shared" si="83"/>
        <v>#VALUE!</v>
      </c>
    </row>
    <row r="393" spans="1:29" x14ac:dyDescent="0.3">
      <c r="A393" t="s">
        <v>393</v>
      </c>
      <c r="B393" s="4" t="str" cm="1">
        <f t="array" ref="B393">_xll.SNL.Clients.Office.Excel.Functions.SPG(A393, "SP_TOTAL_REV", "CY2023")</f>
        <v>#PEND</v>
      </c>
      <c r="C393" s="4" t="str">
        <f>_xll.SNL.Clients.Office.Excel.Functions.SPG(A393,"IQ_AVG_DILUT_SHARES_OUT","CY2023")</f>
        <v>#PEND</v>
      </c>
      <c r="D393" s="5" t="str">
        <f>_xll.SNL.Clients.Office.Excel.Functions.SPG(A393, "IQ_DILUT_EPS_NORM", "CY2023")</f>
        <v>#PEND</v>
      </c>
      <c r="E393" t="e">
        <f t="shared" si="72"/>
        <v>#VALUE!</v>
      </c>
      <c r="F393" t="e">
        <f t="shared" si="73"/>
        <v>#VALUE!</v>
      </c>
      <c r="G393" s="5" t="str">
        <f>_xll.SNL.Clients.Office.Excel.Functions.SPG(A393, "SP_MARKETCAP", "12/30/2023")</f>
        <v>#PEND</v>
      </c>
      <c r="H393" t="e">
        <f t="shared" si="77"/>
        <v>#VALUE!</v>
      </c>
      <c r="I393" t="e">
        <f t="shared" si="78"/>
        <v>#VALUE!</v>
      </c>
      <c r="K393" t="s">
        <v>393</v>
      </c>
      <c r="L393" s="4" t="str" cm="1">
        <f t="array" ref="L393">_xll.SNL.Clients.Office.Excel.Functions.SPG(K393, "SP_TOTAL_REV", "CY2023")</f>
        <v>#PEND</v>
      </c>
      <c r="M393" s="4" t="str">
        <f>_xll.SNL.Clients.Office.Excel.Functions.SPG(K393,"IQ_AVG_DILUT_SHARES_OUT","CY2023")</f>
        <v>#PEND</v>
      </c>
      <c r="N393" s="5" t="str">
        <f>_xll.SNL.Clients.Office.Excel.Functions.SPG(K393, "IQ_DILUT_EPS_NORM", "CY2023")</f>
        <v>#PEND</v>
      </c>
      <c r="O393" t="e">
        <f t="shared" si="74"/>
        <v>#VALUE!</v>
      </c>
      <c r="P393" t="e">
        <f t="shared" si="75"/>
        <v>#VALUE!</v>
      </c>
      <c r="Q393" s="5" t="str">
        <f>_xll.SNL.Clients.Office.Excel.Functions.SPG(K393, "SP_MARKETCAP", "12/31/2022")</f>
        <v>#PEND</v>
      </c>
      <c r="R393" t="e">
        <f t="shared" si="79"/>
        <v>#VALUE!</v>
      </c>
      <c r="S393" t="e">
        <f t="shared" si="80"/>
        <v>#VALUE!</v>
      </c>
      <c r="U393" t="s">
        <v>393</v>
      </c>
      <c r="V393" s="4" t="str" cm="1">
        <f t="array" ref="V393">_xll.SNL.Clients.Office.Excel.Functions.SPG(U393, "SP_TOTAL_REV", "CY2021")</f>
        <v>#PEND</v>
      </c>
      <c r="W393" s="4" t="str">
        <f>_xll.SNL.Clients.Office.Excel.Functions.SPG(U393,"IQ_AVG_DILUT_SHARES_OUT","CY2021")</f>
        <v>#PEND</v>
      </c>
      <c r="X393" s="5" t="str">
        <f>_xll.SNL.Clients.Office.Excel.Functions.SPG(U393, "IQ_DILUT_EPS_NORM", "CY2021")</f>
        <v>#PEND</v>
      </c>
      <c r="Y393" t="e">
        <f t="shared" si="81"/>
        <v>#VALUE!</v>
      </c>
      <c r="Z393" t="e">
        <f t="shared" si="82"/>
        <v>#VALUE!</v>
      </c>
      <c r="AA393" s="5" t="str">
        <f>_xll.SNL.Clients.Office.Excel.Functions.SPG(U393, "SP_MARKETCAP", "12/31/2021")</f>
        <v>#PEND</v>
      </c>
      <c r="AB393" t="e">
        <f t="shared" si="76"/>
        <v>#VALUE!</v>
      </c>
      <c r="AC393" t="e">
        <f t="shared" si="83"/>
        <v>#VALUE!</v>
      </c>
    </row>
    <row r="394" spans="1:29" x14ac:dyDescent="0.3">
      <c r="A394" t="s">
        <v>394</v>
      </c>
      <c r="B394" s="4" t="str" cm="1">
        <f t="array" ref="B394">_xll.SNL.Clients.Office.Excel.Functions.SPG(A394, "SP_TOTAL_REV", "CY2023")</f>
        <v>#PEND</v>
      </c>
      <c r="C394" s="4" t="str">
        <f>_xll.SNL.Clients.Office.Excel.Functions.SPG(A394,"IQ_AVG_DILUT_SHARES_OUT","CY2023")</f>
        <v>#PEND</v>
      </c>
      <c r="D394" s="5" t="str">
        <f>_xll.SNL.Clients.Office.Excel.Functions.SPG(A394, "IQ_DILUT_EPS_NORM", "CY2023")</f>
        <v>#PEND</v>
      </c>
      <c r="E394" t="e">
        <f t="shared" si="72"/>
        <v>#VALUE!</v>
      </c>
      <c r="F394" t="e">
        <f t="shared" si="73"/>
        <v>#VALUE!</v>
      </c>
      <c r="G394" s="5" t="str">
        <f>_xll.SNL.Clients.Office.Excel.Functions.SPG(A394, "SP_MARKETCAP", "12/30/2023")</f>
        <v>#PEND</v>
      </c>
      <c r="H394" t="e">
        <f t="shared" si="77"/>
        <v>#VALUE!</v>
      </c>
      <c r="I394" t="e">
        <f t="shared" si="78"/>
        <v>#VALUE!</v>
      </c>
      <c r="K394" t="s">
        <v>394</v>
      </c>
      <c r="L394" s="4" t="str" cm="1">
        <f t="array" ref="L394">_xll.SNL.Clients.Office.Excel.Functions.SPG(K394, "SP_TOTAL_REV", "CY2023")</f>
        <v>#PEND</v>
      </c>
      <c r="M394" s="4" t="str">
        <f>_xll.SNL.Clients.Office.Excel.Functions.SPG(K394,"IQ_AVG_DILUT_SHARES_OUT","CY2023")</f>
        <v>#PEND</v>
      </c>
      <c r="N394" s="5" t="str">
        <f>_xll.SNL.Clients.Office.Excel.Functions.SPG(K394, "IQ_DILUT_EPS_NORM", "CY2023")</f>
        <v>#PEND</v>
      </c>
      <c r="O394" t="e">
        <f t="shared" si="74"/>
        <v>#VALUE!</v>
      </c>
      <c r="P394" t="e">
        <f t="shared" si="75"/>
        <v>#VALUE!</v>
      </c>
      <c r="Q394" s="5" t="str">
        <f>_xll.SNL.Clients.Office.Excel.Functions.SPG(K394, "SP_MARKETCAP", "12/31/2022")</f>
        <v>#PEND</v>
      </c>
      <c r="R394" t="e">
        <f t="shared" si="79"/>
        <v>#VALUE!</v>
      </c>
      <c r="S394" t="e">
        <f t="shared" si="80"/>
        <v>#VALUE!</v>
      </c>
      <c r="U394" t="s">
        <v>394</v>
      </c>
      <c r="V394" s="4" t="str" cm="1">
        <f t="array" ref="V394">_xll.SNL.Clients.Office.Excel.Functions.SPG(U394, "SP_TOTAL_REV", "CY2021")</f>
        <v>#PEND</v>
      </c>
      <c r="W394" s="4" t="str">
        <f>_xll.SNL.Clients.Office.Excel.Functions.SPG(U394,"IQ_AVG_DILUT_SHARES_OUT","CY2021")</f>
        <v>#PEND</v>
      </c>
      <c r="X394" s="5" t="str">
        <f>_xll.SNL.Clients.Office.Excel.Functions.SPG(U394, "IQ_DILUT_EPS_NORM", "CY2021")</f>
        <v>#PEND</v>
      </c>
      <c r="Y394" t="e">
        <f t="shared" si="81"/>
        <v>#VALUE!</v>
      </c>
      <c r="Z394" t="e">
        <f t="shared" si="82"/>
        <v>#VALUE!</v>
      </c>
      <c r="AA394" s="5" t="str">
        <f>_xll.SNL.Clients.Office.Excel.Functions.SPG(U394, "SP_MARKETCAP", "12/31/2021")</f>
        <v>#PEND</v>
      </c>
      <c r="AB394" t="e">
        <f t="shared" si="76"/>
        <v>#VALUE!</v>
      </c>
      <c r="AC394" t="e">
        <f t="shared" si="83"/>
        <v>#VALUE!</v>
      </c>
    </row>
    <row r="395" spans="1:29" x14ac:dyDescent="0.3">
      <c r="A395" t="s">
        <v>395</v>
      </c>
      <c r="B395" s="4" t="str" cm="1">
        <f t="array" ref="B395">_xll.SNL.Clients.Office.Excel.Functions.SPG(A395, "SP_TOTAL_REV", "CY2023")</f>
        <v>#PEND</v>
      </c>
      <c r="C395" s="4" t="str">
        <f>_xll.SNL.Clients.Office.Excel.Functions.SPG(A395,"IQ_AVG_DILUT_SHARES_OUT","CY2023")</f>
        <v>#PEND</v>
      </c>
      <c r="D395" s="5" t="str">
        <f>_xll.SNL.Clients.Office.Excel.Functions.SPG(A395, "IQ_DILUT_EPS_NORM", "CY2023")</f>
        <v>#PEND</v>
      </c>
      <c r="E395" t="e">
        <f t="shared" si="72"/>
        <v>#VALUE!</v>
      </c>
      <c r="F395" t="e">
        <f t="shared" si="73"/>
        <v>#VALUE!</v>
      </c>
      <c r="G395" s="5" t="str">
        <f>_xll.SNL.Clients.Office.Excel.Functions.SPG(A395, "SP_MARKETCAP", "12/30/2023")</f>
        <v>#PEND</v>
      </c>
      <c r="H395" t="e">
        <f t="shared" si="77"/>
        <v>#VALUE!</v>
      </c>
      <c r="I395" t="e">
        <f t="shared" si="78"/>
        <v>#VALUE!</v>
      </c>
      <c r="K395" t="s">
        <v>395</v>
      </c>
      <c r="L395" s="4" t="str" cm="1">
        <f t="array" ref="L395">_xll.SNL.Clients.Office.Excel.Functions.SPG(K395, "SP_TOTAL_REV", "CY2023")</f>
        <v>#PEND</v>
      </c>
      <c r="M395" s="4" t="str">
        <f>_xll.SNL.Clients.Office.Excel.Functions.SPG(K395,"IQ_AVG_DILUT_SHARES_OUT","CY2023")</f>
        <v>#PEND</v>
      </c>
      <c r="N395" s="5" t="str">
        <f>_xll.SNL.Clients.Office.Excel.Functions.SPG(K395, "IQ_DILUT_EPS_NORM", "CY2023")</f>
        <v>#PEND</v>
      </c>
      <c r="O395" t="e">
        <f t="shared" si="74"/>
        <v>#VALUE!</v>
      </c>
      <c r="P395" t="e">
        <f t="shared" si="75"/>
        <v>#VALUE!</v>
      </c>
      <c r="Q395" s="5" t="str">
        <f>_xll.SNL.Clients.Office.Excel.Functions.SPG(K395, "SP_MARKETCAP", "12/31/2022")</f>
        <v>#PEND</v>
      </c>
      <c r="R395" t="e">
        <f t="shared" si="79"/>
        <v>#VALUE!</v>
      </c>
      <c r="S395" t="e">
        <f t="shared" si="80"/>
        <v>#VALUE!</v>
      </c>
      <c r="U395" t="s">
        <v>395</v>
      </c>
      <c r="V395" s="4" t="str" cm="1">
        <f t="array" ref="V395">_xll.SNL.Clients.Office.Excel.Functions.SPG(U395, "SP_TOTAL_REV", "CY2021")</f>
        <v>#PEND</v>
      </c>
      <c r="W395" s="4" t="str">
        <f>_xll.SNL.Clients.Office.Excel.Functions.SPG(U395,"IQ_AVG_DILUT_SHARES_OUT","CY2021")</f>
        <v>#PEND</v>
      </c>
      <c r="X395" s="5" t="str">
        <f>_xll.SNL.Clients.Office.Excel.Functions.SPG(U395, "IQ_DILUT_EPS_NORM", "CY2021")</f>
        <v>#PEND</v>
      </c>
      <c r="Y395" t="e">
        <f t="shared" si="81"/>
        <v>#VALUE!</v>
      </c>
      <c r="Z395" t="e">
        <f t="shared" si="82"/>
        <v>#VALUE!</v>
      </c>
      <c r="AA395" s="5" t="str">
        <f>_xll.SNL.Clients.Office.Excel.Functions.SPG(U395, "SP_MARKETCAP", "12/31/2021")</f>
        <v>#PEND</v>
      </c>
      <c r="AB395" t="e">
        <f t="shared" si="76"/>
        <v>#VALUE!</v>
      </c>
      <c r="AC395" t="e">
        <f t="shared" si="83"/>
        <v>#VALUE!</v>
      </c>
    </row>
    <row r="396" spans="1:29" x14ac:dyDescent="0.3">
      <c r="A396" t="s">
        <v>396</v>
      </c>
      <c r="B396" s="4" t="str" cm="1">
        <f t="array" ref="B396">_xll.SNL.Clients.Office.Excel.Functions.SPG(A396, "SP_TOTAL_REV", "CY2023")</f>
        <v>#PEND</v>
      </c>
      <c r="C396" s="4" t="str">
        <f>_xll.SNL.Clients.Office.Excel.Functions.SPG(A396,"IQ_AVG_DILUT_SHARES_OUT","CY2023")</f>
        <v>#PEND</v>
      </c>
      <c r="D396" s="5" t="str">
        <f>_xll.SNL.Clients.Office.Excel.Functions.SPG(A396, "IQ_DILUT_EPS_NORM", "CY2023")</f>
        <v>#PEND</v>
      </c>
      <c r="E396" t="e">
        <f t="shared" si="72"/>
        <v>#VALUE!</v>
      </c>
      <c r="F396" t="e">
        <f t="shared" si="73"/>
        <v>#VALUE!</v>
      </c>
      <c r="G396" s="5" t="str">
        <f>_xll.SNL.Clients.Office.Excel.Functions.SPG(A396, "SP_MARKETCAP", "12/30/2023")</f>
        <v>#PEND</v>
      </c>
      <c r="H396" t="e">
        <f t="shared" si="77"/>
        <v>#VALUE!</v>
      </c>
      <c r="I396" t="e">
        <f t="shared" si="78"/>
        <v>#VALUE!</v>
      </c>
      <c r="K396" t="s">
        <v>396</v>
      </c>
      <c r="L396" s="4" t="str" cm="1">
        <f t="array" ref="L396">_xll.SNL.Clients.Office.Excel.Functions.SPG(K396, "SP_TOTAL_REV", "CY2023")</f>
        <v>#PEND</v>
      </c>
      <c r="M396" s="4" t="str">
        <f>_xll.SNL.Clients.Office.Excel.Functions.SPG(K396,"IQ_AVG_DILUT_SHARES_OUT","CY2023")</f>
        <v>#PEND</v>
      </c>
      <c r="N396" s="5" t="str">
        <f>_xll.SNL.Clients.Office.Excel.Functions.SPG(K396, "IQ_DILUT_EPS_NORM", "CY2023")</f>
        <v>#PEND</v>
      </c>
      <c r="O396" t="e">
        <f t="shared" si="74"/>
        <v>#VALUE!</v>
      </c>
      <c r="P396" t="e">
        <f t="shared" si="75"/>
        <v>#VALUE!</v>
      </c>
      <c r="Q396" s="5" t="str">
        <f>_xll.SNL.Clients.Office.Excel.Functions.SPG(K396, "SP_MARKETCAP", "12/31/2022")</f>
        <v>#PEND</v>
      </c>
      <c r="R396" t="e">
        <f t="shared" si="79"/>
        <v>#VALUE!</v>
      </c>
      <c r="S396" t="e">
        <f t="shared" si="80"/>
        <v>#VALUE!</v>
      </c>
      <c r="U396" t="s">
        <v>396</v>
      </c>
      <c r="V396" s="4" t="str" cm="1">
        <f t="array" ref="V396">_xll.SNL.Clients.Office.Excel.Functions.SPG(U396, "SP_TOTAL_REV", "CY2021")</f>
        <v>#PEND</v>
      </c>
      <c r="W396" s="4" t="str">
        <f>_xll.SNL.Clients.Office.Excel.Functions.SPG(U396,"IQ_AVG_DILUT_SHARES_OUT","CY2021")</f>
        <v>#PEND</v>
      </c>
      <c r="X396" s="5" t="str">
        <f>_xll.SNL.Clients.Office.Excel.Functions.SPG(U396, "IQ_DILUT_EPS_NORM", "CY2021")</f>
        <v>#PEND</v>
      </c>
      <c r="Y396" t="e">
        <f t="shared" si="81"/>
        <v>#VALUE!</v>
      </c>
      <c r="Z396" t="e">
        <f t="shared" si="82"/>
        <v>#VALUE!</v>
      </c>
      <c r="AA396" s="5" t="str">
        <f>_xll.SNL.Clients.Office.Excel.Functions.SPG(U396, "SP_MARKETCAP", "12/31/2021")</f>
        <v>#PEND</v>
      </c>
      <c r="AB396" t="e">
        <f t="shared" si="76"/>
        <v>#VALUE!</v>
      </c>
      <c r="AC396" t="e">
        <f t="shared" si="83"/>
        <v>#VALUE!</v>
      </c>
    </row>
    <row r="397" spans="1:29" x14ac:dyDescent="0.3">
      <c r="A397" t="s">
        <v>397</v>
      </c>
      <c r="B397" s="4" t="str" cm="1">
        <f t="array" ref="B397">_xll.SNL.Clients.Office.Excel.Functions.SPG(A397, "SP_TOTAL_REV", "CY2023")</f>
        <v>#PEND</v>
      </c>
      <c r="C397" s="4" t="str">
        <f>_xll.SNL.Clients.Office.Excel.Functions.SPG(A397,"IQ_AVG_DILUT_SHARES_OUT","CY2023")</f>
        <v>#PEND</v>
      </c>
      <c r="D397" s="5" t="str">
        <f>_xll.SNL.Clients.Office.Excel.Functions.SPG(A397, "IQ_DILUT_EPS_NORM", "CY2023")</f>
        <v>#PEND</v>
      </c>
      <c r="E397" t="e">
        <f t="shared" si="72"/>
        <v>#VALUE!</v>
      </c>
      <c r="F397" t="e">
        <f t="shared" si="73"/>
        <v>#VALUE!</v>
      </c>
      <c r="G397" s="5" t="str">
        <f>_xll.SNL.Clients.Office.Excel.Functions.SPG(A397, "SP_MARKETCAP", "12/30/2023")</f>
        <v>#PEND</v>
      </c>
      <c r="H397" t="e">
        <f t="shared" si="77"/>
        <v>#VALUE!</v>
      </c>
      <c r="I397" t="e">
        <f t="shared" si="78"/>
        <v>#VALUE!</v>
      </c>
      <c r="K397" t="s">
        <v>397</v>
      </c>
      <c r="L397" s="4" t="str" cm="1">
        <f t="array" ref="L397">_xll.SNL.Clients.Office.Excel.Functions.SPG(K397, "SP_TOTAL_REV", "CY2023")</f>
        <v>#PEND</v>
      </c>
      <c r="M397" s="4" t="str">
        <f>_xll.SNL.Clients.Office.Excel.Functions.SPG(K397,"IQ_AVG_DILUT_SHARES_OUT","CY2023")</f>
        <v>#PEND</v>
      </c>
      <c r="N397" s="5" t="str">
        <f>_xll.SNL.Clients.Office.Excel.Functions.SPG(K397, "IQ_DILUT_EPS_NORM", "CY2023")</f>
        <v>#PEND</v>
      </c>
      <c r="O397" t="e">
        <f t="shared" si="74"/>
        <v>#VALUE!</v>
      </c>
      <c r="P397" t="e">
        <f t="shared" si="75"/>
        <v>#VALUE!</v>
      </c>
      <c r="Q397" s="5" t="str">
        <f>_xll.SNL.Clients.Office.Excel.Functions.SPG(K397, "SP_MARKETCAP", "12/31/2022")</f>
        <v>#PEND</v>
      </c>
      <c r="R397" t="e">
        <f t="shared" si="79"/>
        <v>#VALUE!</v>
      </c>
      <c r="S397" t="e">
        <f t="shared" si="80"/>
        <v>#VALUE!</v>
      </c>
      <c r="U397" t="s">
        <v>397</v>
      </c>
      <c r="V397" s="4" t="str" cm="1">
        <f t="array" ref="V397">_xll.SNL.Clients.Office.Excel.Functions.SPG(U397, "SP_TOTAL_REV", "CY2021")</f>
        <v>#PEND</v>
      </c>
      <c r="W397" s="4" t="str">
        <f>_xll.SNL.Clients.Office.Excel.Functions.SPG(U397,"IQ_AVG_DILUT_SHARES_OUT","CY2021")</f>
        <v>#PEND</v>
      </c>
      <c r="X397" s="5" t="str">
        <f>_xll.SNL.Clients.Office.Excel.Functions.SPG(U397, "IQ_DILUT_EPS_NORM", "CY2021")</f>
        <v>#PEND</v>
      </c>
      <c r="Y397" t="e">
        <f t="shared" si="81"/>
        <v>#VALUE!</v>
      </c>
      <c r="Z397" t="e">
        <f t="shared" si="82"/>
        <v>#VALUE!</v>
      </c>
      <c r="AA397" s="5" t="str">
        <f>_xll.SNL.Clients.Office.Excel.Functions.SPG(U397, "SP_MARKETCAP", "12/31/2021")</f>
        <v>#PEND</v>
      </c>
      <c r="AB397" t="e">
        <f t="shared" si="76"/>
        <v>#VALUE!</v>
      </c>
      <c r="AC397" t="e">
        <f t="shared" si="83"/>
        <v>#VALUE!</v>
      </c>
    </row>
    <row r="398" spans="1:29" x14ac:dyDescent="0.3">
      <c r="A398" t="s">
        <v>398</v>
      </c>
      <c r="B398" s="4" t="str" cm="1">
        <f t="array" ref="B398">_xll.SNL.Clients.Office.Excel.Functions.SPG(A398, "SP_TOTAL_REV", "CY2023")</f>
        <v>#PEND</v>
      </c>
      <c r="C398" s="4" t="str">
        <f>_xll.SNL.Clients.Office.Excel.Functions.SPG(A398,"IQ_AVG_DILUT_SHARES_OUT","CY2023")</f>
        <v>#PEND</v>
      </c>
      <c r="D398" s="5" t="str">
        <f>_xll.SNL.Clients.Office.Excel.Functions.SPG(A398, "IQ_DILUT_EPS_NORM", "CY2023")</f>
        <v>#PEND</v>
      </c>
      <c r="E398" t="e">
        <f t="shared" si="72"/>
        <v>#VALUE!</v>
      </c>
      <c r="F398" t="e">
        <f t="shared" si="73"/>
        <v>#VALUE!</v>
      </c>
      <c r="G398" s="5" t="str">
        <f>_xll.SNL.Clients.Office.Excel.Functions.SPG(A398, "SP_MARKETCAP", "12/30/2023")</f>
        <v>#PEND</v>
      </c>
      <c r="H398" t="e">
        <f t="shared" si="77"/>
        <v>#VALUE!</v>
      </c>
      <c r="I398" t="e">
        <f t="shared" si="78"/>
        <v>#VALUE!</v>
      </c>
      <c r="K398" t="s">
        <v>398</v>
      </c>
      <c r="L398" s="4" t="str" cm="1">
        <f t="array" ref="L398">_xll.SNL.Clients.Office.Excel.Functions.SPG(K398, "SP_TOTAL_REV", "CY2023")</f>
        <v>#PEND</v>
      </c>
      <c r="M398" s="4" t="str">
        <f>_xll.SNL.Clients.Office.Excel.Functions.SPG(K398,"IQ_AVG_DILUT_SHARES_OUT","CY2023")</f>
        <v>#PEND</v>
      </c>
      <c r="N398" s="5" t="str">
        <f>_xll.SNL.Clients.Office.Excel.Functions.SPG(K398, "IQ_DILUT_EPS_NORM", "CY2023")</f>
        <v>#PEND</v>
      </c>
      <c r="O398" t="e">
        <f t="shared" si="74"/>
        <v>#VALUE!</v>
      </c>
      <c r="P398" t="e">
        <f t="shared" si="75"/>
        <v>#VALUE!</v>
      </c>
      <c r="Q398" s="5" t="str">
        <f>_xll.SNL.Clients.Office.Excel.Functions.SPG(K398, "SP_MARKETCAP", "12/31/2022")</f>
        <v>#PEND</v>
      </c>
      <c r="R398" t="e">
        <f t="shared" si="79"/>
        <v>#VALUE!</v>
      </c>
      <c r="S398" t="e">
        <f t="shared" si="80"/>
        <v>#VALUE!</v>
      </c>
      <c r="U398" t="s">
        <v>398</v>
      </c>
      <c r="V398" s="4" t="str" cm="1">
        <f t="array" ref="V398">_xll.SNL.Clients.Office.Excel.Functions.SPG(U398, "SP_TOTAL_REV", "CY2021")</f>
        <v>#PEND</v>
      </c>
      <c r="W398" s="4" t="str">
        <f>_xll.SNL.Clients.Office.Excel.Functions.SPG(U398,"IQ_AVG_DILUT_SHARES_OUT","CY2021")</f>
        <v>#PEND</v>
      </c>
      <c r="X398" s="5" t="str">
        <f>_xll.SNL.Clients.Office.Excel.Functions.SPG(U398, "IQ_DILUT_EPS_NORM", "CY2021")</f>
        <v>#PEND</v>
      </c>
      <c r="Y398" t="e">
        <f t="shared" si="81"/>
        <v>#VALUE!</v>
      </c>
      <c r="Z398" t="e">
        <f t="shared" si="82"/>
        <v>#VALUE!</v>
      </c>
      <c r="AA398" s="5" t="str">
        <f>_xll.SNL.Clients.Office.Excel.Functions.SPG(U398, "SP_MARKETCAP", "12/31/2021")</f>
        <v>#PEND</v>
      </c>
      <c r="AB398" t="e">
        <f t="shared" si="76"/>
        <v>#VALUE!</v>
      </c>
      <c r="AC398" t="e">
        <f t="shared" si="83"/>
        <v>#VALUE!</v>
      </c>
    </row>
    <row r="399" spans="1:29" x14ac:dyDescent="0.3">
      <c r="A399" t="s">
        <v>399</v>
      </c>
      <c r="B399" s="4" t="str" cm="1">
        <f t="array" ref="B399">_xll.SNL.Clients.Office.Excel.Functions.SPG(A399, "SP_TOTAL_REV", "CY2023")</f>
        <v>#PEND</v>
      </c>
      <c r="C399" s="4" t="str">
        <f>_xll.SNL.Clients.Office.Excel.Functions.SPG(A399,"IQ_AVG_DILUT_SHARES_OUT","CY2023")</f>
        <v>#PEND</v>
      </c>
      <c r="D399" s="5" t="str">
        <f>_xll.SNL.Clients.Office.Excel.Functions.SPG(A399, "IQ_DILUT_EPS_NORM", "CY2023")</f>
        <v>#PEND</v>
      </c>
      <c r="E399" t="e">
        <f t="shared" si="72"/>
        <v>#VALUE!</v>
      </c>
      <c r="F399" t="e">
        <f t="shared" si="73"/>
        <v>#VALUE!</v>
      </c>
      <c r="G399" s="5" t="str">
        <f>_xll.SNL.Clients.Office.Excel.Functions.SPG(A399, "SP_MARKETCAP", "12/30/2023")</f>
        <v>#PEND</v>
      </c>
      <c r="H399" t="e">
        <f t="shared" si="77"/>
        <v>#VALUE!</v>
      </c>
      <c r="I399" t="e">
        <f t="shared" si="78"/>
        <v>#VALUE!</v>
      </c>
      <c r="K399" t="s">
        <v>399</v>
      </c>
      <c r="L399" s="4" t="str" cm="1">
        <f t="array" ref="L399">_xll.SNL.Clients.Office.Excel.Functions.SPG(K399, "SP_TOTAL_REV", "CY2023")</f>
        <v>#PEND</v>
      </c>
      <c r="M399" s="4" t="str">
        <f>_xll.SNL.Clients.Office.Excel.Functions.SPG(K399,"IQ_AVG_DILUT_SHARES_OUT","CY2023")</f>
        <v>#PEND</v>
      </c>
      <c r="N399" s="5" t="str">
        <f>_xll.SNL.Clients.Office.Excel.Functions.SPG(K399, "IQ_DILUT_EPS_NORM", "CY2023")</f>
        <v>#PEND</v>
      </c>
      <c r="O399" t="e">
        <f t="shared" si="74"/>
        <v>#VALUE!</v>
      </c>
      <c r="P399" t="e">
        <f t="shared" si="75"/>
        <v>#VALUE!</v>
      </c>
      <c r="Q399" s="5" t="str">
        <f>_xll.SNL.Clients.Office.Excel.Functions.SPG(K399, "SP_MARKETCAP", "12/31/2022")</f>
        <v>#PEND</v>
      </c>
      <c r="R399" t="e">
        <f t="shared" si="79"/>
        <v>#VALUE!</v>
      </c>
      <c r="S399" t="e">
        <f t="shared" si="80"/>
        <v>#VALUE!</v>
      </c>
      <c r="U399" t="s">
        <v>399</v>
      </c>
      <c r="V399" s="4" t="str" cm="1">
        <f t="array" ref="V399">_xll.SNL.Clients.Office.Excel.Functions.SPG(U399, "SP_TOTAL_REV", "CY2021")</f>
        <v>#PEND</v>
      </c>
      <c r="W399" s="4" t="str">
        <f>_xll.SNL.Clients.Office.Excel.Functions.SPG(U399,"IQ_AVG_DILUT_SHARES_OUT","CY2021")</f>
        <v>#PEND</v>
      </c>
      <c r="X399" s="5" t="str">
        <f>_xll.SNL.Clients.Office.Excel.Functions.SPG(U399, "IQ_DILUT_EPS_NORM", "CY2021")</f>
        <v>#PEND</v>
      </c>
      <c r="Y399" t="e">
        <f t="shared" si="81"/>
        <v>#VALUE!</v>
      </c>
      <c r="Z399" t="e">
        <f t="shared" si="82"/>
        <v>#VALUE!</v>
      </c>
      <c r="AA399" s="5" t="str">
        <f>_xll.SNL.Clients.Office.Excel.Functions.SPG(U399, "SP_MARKETCAP", "12/31/2021")</f>
        <v>#PEND</v>
      </c>
      <c r="AB399" t="e">
        <f t="shared" si="76"/>
        <v>#VALUE!</v>
      </c>
      <c r="AC399" t="e">
        <f t="shared" si="83"/>
        <v>#VALUE!</v>
      </c>
    </row>
    <row r="400" spans="1:29" x14ac:dyDescent="0.3">
      <c r="A400" t="s">
        <v>400</v>
      </c>
      <c r="B400" s="4" t="str" cm="1">
        <f t="array" ref="B400">_xll.SNL.Clients.Office.Excel.Functions.SPG(A400, "SP_TOTAL_REV", "CY2023")</f>
        <v>#PEND</v>
      </c>
      <c r="C400" s="4" t="str">
        <f>_xll.SNL.Clients.Office.Excel.Functions.SPG(A400,"IQ_AVG_DILUT_SHARES_OUT","CY2023")</f>
        <v>#PEND</v>
      </c>
      <c r="D400" s="5" t="str">
        <f>_xll.SNL.Clients.Office.Excel.Functions.SPG(A400, "IQ_DILUT_EPS_NORM", "CY2023")</f>
        <v>#PEND</v>
      </c>
      <c r="E400" t="e">
        <f t="shared" si="72"/>
        <v>#VALUE!</v>
      </c>
      <c r="F400" t="e">
        <f t="shared" si="73"/>
        <v>#VALUE!</v>
      </c>
      <c r="G400" s="5" t="str">
        <f>_xll.SNL.Clients.Office.Excel.Functions.SPG(A400, "SP_MARKETCAP", "12/30/2023")</f>
        <v>#PEND</v>
      </c>
      <c r="H400" t="e">
        <f t="shared" si="77"/>
        <v>#VALUE!</v>
      </c>
      <c r="I400" t="e">
        <f t="shared" si="78"/>
        <v>#VALUE!</v>
      </c>
      <c r="K400" t="s">
        <v>400</v>
      </c>
      <c r="L400" s="4" t="str" cm="1">
        <f t="array" ref="L400">_xll.SNL.Clients.Office.Excel.Functions.SPG(K400, "SP_TOTAL_REV", "CY2023")</f>
        <v>#PEND</v>
      </c>
      <c r="M400" s="4" t="str">
        <f>_xll.SNL.Clients.Office.Excel.Functions.SPG(K400,"IQ_AVG_DILUT_SHARES_OUT","CY2023")</f>
        <v>#PEND</v>
      </c>
      <c r="N400" s="5" t="str">
        <f>_xll.SNL.Clients.Office.Excel.Functions.SPG(K400, "IQ_DILUT_EPS_NORM", "CY2023")</f>
        <v>#PEND</v>
      </c>
      <c r="O400" t="e">
        <f t="shared" si="74"/>
        <v>#VALUE!</v>
      </c>
      <c r="P400" t="e">
        <f t="shared" si="75"/>
        <v>#VALUE!</v>
      </c>
      <c r="Q400" s="5" t="str">
        <f>_xll.SNL.Clients.Office.Excel.Functions.SPG(K400, "SP_MARKETCAP", "12/31/2022")</f>
        <v>#PEND</v>
      </c>
      <c r="R400" t="e">
        <f t="shared" si="79"/>
        <v>#VALUE!</v>
      </c>
      <c r="S400" t="e">
        <f t="shared" si="80"/>
        <v>#VALUE!</v>
      </c>
      <c r="U400" t="s">
        <v>400</v>
      </c>
      <c r="V400" s="4" t="str" cm="1">
        <f t="array" ref="V400">_xll.SNL.Clients.Office.Excel.Functions.SPG(U400, "SP_TOTAL_REV", "CY2021")</f>
        <v>#PEND</v>
      </c>
      <c r="W400" s="4" t="str">
        <f>_xll.SNL.Clients.Office.Excel.Functions.SPG(U400,"IQ_AVG_DILUT_SHARES_OUT","CY2021")</f>
        <v>#PEND</v>
      </c>
      <c r="X400" s="5" t="str">
        <f>_xll.SNL.Clients.Office.Excel.Functions.SPG(U400, "IQ_DILUT_EPS_NORM", "CY2021")</f>
        <v>#PEND</v>
      </c>
      <c r="Y400" t="e">
        <f t="shared" si="81"/>
        <v>#VALUE!</v>
      </c>
      <c r="Z400" t="e">
        <f t="shared" si="82"/>
        <v>#VALUE!</v>
      </c>
      <c r="AA400" s="5" t="str">
        <f>_xll.SNL.Clients.Office.Excel.Functions.SPG(U400, "SP_MARKETCAP", "12/31/2021")</f>
        <v>#PEND</v>
      </c>
      <c r="AB400" t="e">
        <f t="shared" si="76"/>
        <v>#VALUE!</v>
      </c>
      <c r="AC400" t="e">
        <f t="shared" si="83"/>
        <v>#VALUE!</v>
      </c>
    </row>
    <row r="401" spans="1:29" x14ac:dyDescent="0.3">
      <c r="A401" t="s">
        <v>401</v>
      </c>
      <c r="B401" s="4" t="str" cm="1">
        <f t="array" ref="B401">_xll.SNL.Clients.Office.Excel.Functions.SPG(A401, "SP_TOTAL_REV", "CY2023")</f>
        <v>#PEND</v>
      </c>
      <c r="C401" s="4" t="str">
        <f>_xll.SNL.Clients.Office.Excel.Functions.SPG(A401,"IQ_AVG_DILUT_SHARES_OUT","CY2023")</f>
        <v>#PEND</v>
      </c>
      <c r="D401" s="5" t="str">
        <f>_xll.SNL.Clients.Office.Excel.Functions.SPG(A401, "IQ_DILUT_EPS_NORM", "CY2023")</f>
        <v>#PEND</v>
      </c>
      <c r="E401" t="e">
        <f t="shared" si="72"/>
        <v>#VALUE!</v>
      </c>
      <c r="F401" t="e">
        <f t="shared" si="73"/>
        <v>#VALUE!</v>
      </c>
      <c r="G401" s="5" t="str">
        <f>_xll.SNL.Clients.Office.Excel.Functions.SPG(A401, "SP_MARKETCAP", "12/30/2023")</f>
        <v>#PEND</v>
      </c>
      <c r="H401" t="e">
        <f t="shared" si="77"/>
        <v>#VALUE!</v>
      </c>
      <c r="I401" t="e">
        <f t="shared" si="78"/>
        <v>#VALUE!</v>
      </c>
      <c r="K401" t="s">
        <v>401</v>
      </c>
      <c r="L401" s="4" t="str" cm="1">
        <f t="array" ref="L401">_xll.SNL.Clients.Office.Excel.Functions.SPG(K401, "SP_TOTAL_REV", "CY2023")</f>
        <v>#PEND</v>
      </c>
      <c r="M401" s="4" t="str">
        <f>_xll.SNL.Clients.Office.Excel.Functions.SPG(K401,"IQ_AVG_DILUT_SHARES_OUT","CY2023")</f>
        <v>#PEND</v>
      </c>
      <c r="N401" s="5" t="str">
        <f>_xll.SNL.Clients.Office.Excel.Functions.SPG(K401, "IQ_DILUT_EPS_NORM", "CY2023")</f>
        <v>#PEND</v>
      </c>
      <c r="O401" t="e">
        <f t="shared" si="74"/>
        <v>#VALUE!</v>
      </c>
      <c r="P401" t="e">
        <f t="shared" si="75"/>
        <v>#VALUE!</v>
      </c>
      <c r="Q401" s="5" t="str">
        <f>_xll.SNL.Clients.Office.Excel.Functions.SPG(K401, "SP_MARKETCAP", "12/31/2022")</f>
        <v>#PEND</v>
      </c>
      <c r="R401" t="e">
        <f t="shared" si="79"/>
        <v>#VALUE!</v>
      </c>
      <c r="S401" t="e">
        <f t="shared" si="80"/>
        <v>#VALUE!</v>
      </c>
      <c r="U401" t="s">
        <v>401</v>
      </c>
      <c r="V401" s="4" t="str" cm="1">
        <f t="array" ref="V401">_xll.SNL.Clients.Office.Excel.Functions.SPG(U401, "SP_TOTAL_REV", "CY2021")</f>
        <v>#PEND</v>
      </c>
      <c r="W401" s="4" t="str">
        <f>_xll.SNL.Clients.Office.Excel.Functions.SPG(U401,"IQ_AVG_DILUT_SHARES_OUT","CY2021")</f>
        <v>#PEND</v>
      </c>
      <c r="X401" s="5" t="str">
        <f>_xll.SNL.Clients.Office.Excel.Functions.SPG(U401, "IQ_DILUT_EPS_NORM", "CY2021")</f>
        <v>#PEND</v>
      </c>
      <c r="Y401" t="e">
        <f t="shared" si="81"/>
        <v>#VALUE!</v>
      </c>
      <c r="Z401" t="e">
        <f t="shared" si="82"/>
        <v>#VALUE!</v>
      </c>
      <c r="AA401" s="5" t="str">
        <f>_xll.SNL.Clients.Office.Excel.Functions.SPG(U401, "SP_MARKETCAP", "12/31/2021")</f>
        <v>#PEND</v>
      </c>
      <c r="AB401" t="e">
        <f t="shared" si="76"/>
        <v>#VALUE!</v>
      </c>
      <c r="AC401" t="e">
        <f t="shared" si="83"/>
        <v>#VALUE!</v>
      </c>
    </row>
    <row r="402" spans="1:29" x14ac:dyDescent="0.3">
      <c r="A402" t="s">
        <v>402</v>
      </c>
      <c r="B402" s="4" t="str" cm="1">
        <f t="array" ref="B402">_xll.SNL.Clients.Office.Excel.Functions.SPG(A402, "SP_TOTAL_REV", "CY2023")</f>
        <v>#PEND</v>
      </c>
      <c r="C402" s="4" t="str">
        <f>_xll.SNL.Clients.Office.Excel.Functions.SPG(A402,"IQ_AVG_DILUT_SHARES_OUT","CY2023")</f>
        <v>#PEND</v>
      </c>
      <c r="D402" s="5" t="str">
        <f>_xll.SNL.Clients.Office.Excel.Functions.SPG(A402, "IQ_DILUT_EPS_NORM", "CY2023")</f>
        <v>#PEND</v>
      </c>
      <c r="E402" t="e">
        <f t="shared" si="72"/>
        <v>#VALUE!</v>
      </c>
      <c r="F402" t="e">
        <f t="shared" si="73"/>
        <v>#VALUE!</v>
      </c>
      <c r="G402" s="5" t="str">
        <f>_xll.SNL.Clients.Office.Excel.Functions.SPG(A402, "SP_MARKETCAP", "12/30/2023")</f>
        <v>#PEND</v>
      </c>
      <c r="H402" t="e">
        <f t="shared" si="77"/>
        <v>#VALUE!</v>
      </c>
      <c r="I402" t="e">
        <f t="shared" si="78"/>
        <v>#VALUE!</v>
      </c>
      <c r="K402" t="s">
        <v>402</v>
      </c>
      <c r="L402" s="4" t="str" cm="1">
        <f t="array" ref="L402">_xll.SNL.Clients.Office.Excel.Functions.SPG(K402, "SP_TOTAL_REV", "CY2023")</f>
        <v>#PEND</v>
      </c>
      <c r="M402" s="4" t="str">
        <f>_xll.SNL.Clients.Office.Excel.Functions.SPG(K402,"IQ_AVG_DILUT_SHARES_OUT","CY2023")</f>
        <v>#PEND</v>
      </c>
      <c r="N402" s="5" t="str">
        <f>_xll.SNL.Clients.Office.Excel.Functions.SPG(K402, "IQ_DILUT_EPS_NORM", "CY2023")</f>
        <v>#PEND</v>
      </c>
      <c r="O402" t="e">
        <f t="shared" si="74"/>
        <v>#VALUE!</v>
      </c>
      <c r="P402" t="e">
        <f t="shared" si="75"/>
        <v>#VALUE!</v>
      </c>
      <c r="Q402" s="5" t="str">
        <f>_xll.SNL.Clients.Office.Excel.Functions.SPG(K402, "SP_MARKETCAP", "12/31/2022")</f>
        <v>#PEND</v>
      </c>
      <c r="R402" t="e">
        <f t="shared" si="79"/>
        <v>#VALUE!</v>
      </c>
      <c r="S402" t="e">
        <f t="shared" si="80"/>
        <v>#VALUE!</v>
      </c>
      <c r="U402" t="s">
        <v>402</v>
      </c>
      <c r="V402" s="4" t="str" cm="1">
        <f t="array" ref="V402">_xll.SNL.Clients.Office.Excel.Functions.SPG(U402, "SP_TOTAL_REV", "CY2021")</f>
        <v>#PEND</v>
      </c>
      <c r="W402" s="4" t="str">
        <f>_xll.SNL.Clients.Office.Excel.Functions.SPG(U402,"IQ_AVG_DILUT_SHARES_OUT","CY2021")</f>
        <v>#PEND</v>
      </c>
      <c r="X402" s="5" t="str">
        <f>_xll.SNL.Clients.Office.Excel.Functions.SPG(U402, "IQ_DILUT_EPS_NORM", "CY2021")</f>
        <v>#PEND</v>
      </c>
      <c r="Y402" t="e">
        <f t="shared" si="81"/>
        <v>#VALUE!</v>
      </c>
      <c r="Z402" t="e">
        <f t="shared" si="82"/>
        <v>#VALUE!</v>
      </c>
      <c r="AA402" s="5" t="str">
        <f>_xll.SNL.Clients.Office.Excel.Functions.SPG(U402, "SP_MARKETCAP", "12/31/2021")</f>
        <v>#PEND</v>
      </c>
      <c r="AB402" t="e">
        <f t="shared" si="76"/>
        <v>#VALUE!</v>
      </c>
      <c r="AC402" t="e">
        <f t="shared" si="83"/>
        <v>#VALUE!</v>
      </c>
    </row>
    <row r="403" spans="1:29" x14ac:dyDescent="0.3">
      <c r="A403" t="s">
        <v>403</v>
      </c>
      <c r="B403" s="4" t="str" cm="1">
        <f t="array" ref="B403">_xll.SNL.Clients.Office.Excel.Functions.SPG(A403, "SP_TOTAL_REV", "CY2023")</f>
        <v>#PEND</v>
      </c>
      <c r="C403" s="4" t="str">
        <f>_xll.SNL.Clients.Office.Excel.Functions.SPG(A403,"IQ_AVG_DILUT_SHARES_OUT","CY2023")</f>
        <v>#PEND</v>
      </c>
      <c r="D403" s="5" t="str">
        <f>_xll.SNL.Clients.Office.Excel.Functions.SPG(A403, "IQ_DILUT_EPS_NORM", "CY2023")</f>
        <v>#PEND</v>
      </c>
      <c r="E403" t="e">
        <f t="shared" si="72"/>
        <v>#VALUE!</v>
      </c>
      <c r="F403" t="e">
        <f t="shared" si="73"/>
        <v>#VALUE!</v>
      </c>
      <c r="G403" s="5" t="str">
        <f>_xll.SNL.Clients.Office.Excel.Functions.SPG(A403, "SP_MARKETCAP", "12/30/2023")</f>
        <v>#PEND</v>
      </c>
      <c r="H403" t="e">
        <f t="shared" si="77"/>
        <v>#VALUE!</v>
      </c>
      <c r="I403" t="e">
        <f t="shared" si="78"/>
        <v>#VALUE!</v>
      </c>
      <c r="K403" t="s">
        <v>403</v>
      </c>
      <c r="L403" s="4" t="str" cm="1">
        <f t="array" ref="L403">_xll.SNL.Clients.Office.Excel.Functions.SPG(K403, "SP_TOTAL_REV", "CY2023")</f>
        <v>#PEND</v>
      </c>
      <c r="M403" s="4" t="str">
        <f>_xll.SNL.Clients.Office.Excel.Functions.SPG(K403,"IQ_AVG_DILUT_SHARES_OUT","CY2023")</f>
        <v>#PEND</v>
      </c>
      <c r="N403" s="5" t="str">
        <f>_xll.SNL.Clients.Office.Excel.Functions.SPG(K403, "IQ_DILUT_EPS_NORM", "CY2023")</f>
        <v>#PEND</v>
      </c>
      <c r="O403" t="e">
        <f t="shared" si="74"/>
        <v>#VALUE!</v>
      </c>
      <c r="P403" t="e">
        <f t="shared" si="75"/>
        <v>#VALUE!</v>
      </c>
      <c r="Q403" s="5" t="str">
        <f>_xll.SNL.Clients.Office.Excel.Functions.SPG(K403, "SP_MARKETCAP", "12/31/2022")</f>
        <v>#PEND</v>
      </c>
      <c r="R403" t="e">
        <f t="shared" si="79"/>
        <v>#VALUE!</v>
      </c>
      <c r="S403" t="e">
        <f t="shared" si="80"/>
        <v>#VALUE!</v>
      </c>
      <c r="U403" t="s">
        <v>403</v>
      </c>
      <c r="V403" s="4" t="str" cm="1">
        <f t="array" ref="V403">_xll.SNL.Clients.Office.Excel.Functions.SPG(U403, "SP_TOTAL_REV", "CY2021")</f>
        <v>#PEND</v>
      </c>
      <c r="W403" s="4" t="str">
        <f>_xll.SNL.Clients.Office.Excel.Functions.SPG(U403,"IQ_AVG_DILUT_SHARES_OUT","CY2021")</f>
        <v>#PEND</v>
      </c>
      <c r="X403" s="5" t="str">
        <f>_xll.SNL.Clients.Office.Excel.Functions.SPG(U403, "IQ_DILUT_EPS_NORM", "CY2021")</f>
        <v>#PEND</v>
      </c>
      <c r="Y403" t="e">
        <f t="shared" si="81"/>
        <v>#VALUE!</v>
      </c>
      <c r="Z403" t="e">
        <f t="shared" si="82"/>
        <v>#VALUE!</v>
      </c>
      <c r="AA403" s="5" t="str">
        <f>_xll.SNL.Clients.Office.Excel.Functions.SPG(U403, "SP_MARKETCAP", "12/31/2021")</f>
        <v>#PEND</v>
      </c>
      <c r="AB403" t="e">
        <f t="shared" si="76"/>
        <v>#VALUE!</v>
      </c>
      <c r="AC403" t="e">
        <f t="shared" si="83"/>
        <v>#VALUE!</v>
      </c>
    </row>
    <row r="404" spans="1:29" x14ac:dyDescent="0.3">
      <c r="A404" t="s">
        <v>404</v>
      </c>
      <c r="B404" s="4" t="str" cm="1">
        <f t="array" ref="B404">_xll.SNL.Clients.Office.Excel.Functions.SPG(A404, "SP_TOTAL_REV", "CY2023")</f>
        <v>#PEND</v>
      </c>
      <c r="C404" s="4" t="str">
        <f>_xll.SNL.Clients.Office.Excel.Functions.SPG(A404,"IQ_AVG_DILUT_SHARES_OUT","CY2023")</f>
        <v>#PEND</v>
      </c>
      <c r="D404" s="5" t="str">
        <f>_xll.SNL.Clients.Office.Excel.Functions.SPG(A404, "IQ_DILUT_EPS_NORM", "CY2023")</f>
        <v>#PEND</v>
      </c>
      <c r="E404" t="e">
        <f t="shared" si="72"/>
        <v>#VALUE!</v>
      </c>
      <c r="F404" t="e">
        <f t="shared" si="73"/>
        <v>#VALUE!</v>
      </c>
      <c r="G404" s="5" t="str">
        <f>_xll.SNL.Clients.Office.Excel.Functions.SPG(A404, "SP_MARKETCAP", "12/30/2023")</f>
        <v>#PEND</v>
      </c>
      <c r="H404" t="e">
        <f t="shared" si="77"/>
        <v>#VALUE!</v>
      </c>
      <c r="I404" t="e">
        <f t="shared" si="78"/>
        <v>#VALUE!</v>
      </c>
      <c r="K404" t="s">
        <v>404</v>
      </c>
      <c r="L404" s="4" t="str" cm="1">
        <f t="array" ref="L404">_xll.SNL.Clients.Office.Excel.Functions.SPG(K404, "SP_TOTAL_REV", "CY2023")</f>
        <v>#PEND</v>
      </c>
      <c r="M404" s="4" t="str">
        <f>_xll.SNL.Clients.Office.Excel.Functions.SPG(K404,"IQ_AVG_DILUT_SHARES_OUT","CY2023")</f>
        <v>#PEND</v>
      </c>
      <c r="N404" s="5" t="str">
        <f>_xll.SNL.Clients.Office.Excel.Functions.SPG(K404, "IQ_DILUT_EPS_NORM", "CY2023")</f>
        <v>#PEND</v>
      </c>
      <c r="O404" t="e">
        <f t="shared" si="74"/>
        <v>#VALUE!</v>
      </c>
      <c r="P404" t="e">
        <f t="shared" si="75"/>
        <v>#VALUE!</v>
      </c>
      <c r="Q404" s="5" t="str">
        <f>_xll.SNL.Clients.Office.Excel.Functions.SPG(K404, "SP_MARKETCAP", "12/31/2022")</f>
        <v>#PEND</v>
      </c>
      <c r="R404" t="e">
        <f t="shared" si="79"/>
        <v>#VALUE!</v>
      </c>
      <c r="S404" t="e">
        <f t="shared" si="80"/>
        <v>#VALUE!</v>
      </c>
      <c r="U404" t="s">
        <v>404</v>
      </c>
      <c r="V404" s="4" t="str" cm="1">
        <f t="array" ref="V404">_xll.SNL.Clients.Office.Excel.Functions.SPG(U404, "SP_TOTAL_REV", "CY2021")</f>
        <v>#PEND</v>
      </c>
      <c r="W404" s="4" t="str">
        <f>_xll.SNL.Clients.Office.Excel.Functions.SPG(U404,"IQ_AVG_DILUT_SHARES_OUT","CY2021")</f>
        <v>#PEND</v>
      </c>
      <c r="X404" s="5" t="str">
        <f>_xll.SNL.Clients.Office.Excel.Functions.SPG(U404, "IQ_DILUT_EPS_NORM", "CY2021")</f>
        <v>#PEND</v>
      </c>
      <c r="Y404" t="e">
        <f t="shared" si="81"/>
        <v>#VALUE!</v>
      </c>
      <c r="Z404" t="e">
        <f t="shared" si="82"/>
        <v>#VALUE!</v>
      </c>
      <c r="AA404" s="5" t="str">
        <f>_xll.SNL.Clients.Office.Excel.Functions.SPG(U404, "SP_MARKETCAP", "12/31/2021")</f>
        <v>#PEND</v>
      </c>
      <c r="AB404" t="e">
        <f t="shared" si="76"/>
        <v>#VALUE!</v>
      </c>
      <c r="AC404" t="e">
        <f t="shared" si="83"/>
        <v>#VALUE!</v>
      </c>
    </row>
    <row r="405" spans="1:29" x14ac:dyDescent="0.3">
      <c r="A405" t="s">
        <v>405</v>
      </c>
      <c r="B405" s="4" t="str" cm="1">
        <f t="array" ref="B405">_xll.SNL.Clients.Office.Excel.Functions.SPG(A405, "SP_TOTAL_REV", "CY2023")</f>
        <v>#PEND</v>
      </c>
      <c r="C405" s="4" t="str">
        <f>_xll.SNL.Clients.Office.Excel.Functions.SPG(A405,"IQ_AVG_DILUT_SHARES_OUT","CY2023")</f>
        <v>#PEND</v>
      </c>
      <c r="D405" s="5" t="str">
        <f>_xll.SNL.Clients.Office.Excel.Functions.SPG(A405, "IQ_DILUT_EPS_NORM", "CY2023")</f>
        <v>#PEND</v>
      </c>
      <c r="E405" t="e">
        <f t="shared" si="72"/>
        <v>#VALUE!</v>
      </c>
      <c r="F405" t="e">
        <f t="shared" si="73"/>
        <v>#VALUE!</v>
      </c>
      <c r="G405" s="5" t="str">
        <f>_xll.SNL.Clients.Office.Excel.Functions.SPG(A405, "SP_MARKETCAP", "12/30/2023")</f>
        <v>#PEND</v>
      </c>
      <c r="H405" t="e">
        <f t="shared" si="77"/>
        <v>#VALUE!</v>
      </c>
      <c r="I405" t="e">
        <f t="shared" si="78"/>
        <v>#VALUE!</v>
      </c>
      <c r="K405" t="s">
        <v>405</v>
      </c>
      <c r="L405" s="4" t="str" cm="1">
        <f t="array" ref="L405">_xll.SNL.Clients.Office.Excel.Functions.SPG(K405, "SP_TOTAL_REV", "CY2023")</f>
        <v>#PEND</v>
      </c>
      <c r="M405" s="4" t="str">
        <f>_xll.SNL.Clients.Office.Excel.Functions.SPG(K405,"IQ_AVG_DILUT_SHARES_OUT","CY2023")</f>
        <v>#PEND</v>
      </c>
      <c r="N405" s="5" t="str">
        <f>_xll.SNL.Clients.Office.Excel.Functions.SPG(K405, "IQ_DILUT_EPS_NORM", "CY2023")</f>
        <v>#PEND</v>
      </c>
      <c r="O405" t="e">
        <f t="shared" si="74"/>
        <v>#VALUE!</v>
      </c>
      <c r="P405" t="e">
        <f t="shared" si="75"/>
        <v>#VALUE!</v>
      </c>
      <c r="Q405" s="5" t="str">
        <f>_xll.SNL.Clients.Office.Excel.Functions.SPG(K405, "SP_MARKETCAP", "12/31/2022")</f>
        <v>#PEND</v>
      </c>
      <c r="R405" t="e">
        <f t="shared" si="79"/>
        <v>#VALUE!</v>
      </c>
      <c r="S405" t="e">
        <f t="shared" si="80"/>
        <v>#VALUE!</v>
      </c>
      <c r="U405" t="s">
        <v>405</v>
      </c>
      <c r="V405" s="4" t="str" cm="1">
        <f t="array" ref="V405">_xll.SNL.Clients.Office.Excel.Functions.SPG(U405, "SP_TOTAL_REV", "CY2021")</f>
        <v>#PEND</v>
      </c>
      <c r="W405" s="4" t="str">
        <f>_xll.SNL.Clients.Office.Excel.Functions.SPG(U405,"IQ_AVG_DILUT_SHARES_OUT","CY2021")</f>
        <v>#PEND</v>
      </c>
      <c r="X405" s="5" t="str">
        <f>_xll.SNL.Clients.Office.Excel.Functions.SPG(U405, "IQ_DILUT_EPS_NORM", "CY2021")</f>
        <v>#PEND</v>
      </c>
      <c r="Y405" t="e">
        <f t="shared" si="81"/>
        <v>#VALUE!</v>
      </c>
      <c r="Z405" t="e">
        <f t="shared" si="82"/>
        <v>#VALUE!</v>
      </c>
      <c r="AA405" s="5" t="str">
        <f>_xll.SNL.Clients.Office.Excel.Functions.SPG(U405, "SP_MARKETCAP", "12/31/2021")</f>
        <v>#PEND</v>
      </c>
      <c r="AB405" t="e">
        <f t="shared" si="76"/>
        <v>#VALUE!</v>
      </c>
      <c r="AC405" t="e">
        <f t="shared" si="83"/>
        <v>#VALUE!</v>
      </c>
    </row>
    <row r="406" spans="1:29" x14ac:dyDescent="0.3">
      <c r="A406" t="s">
        <v>406</v>
      </c>
      <c r="B406" s="4" t="str" cm="1">
        <f t="array" ref="B406">_xll.SNL.Clients.Office.Excel.Functions.SPG(A406, "SP_TOTAL_REV", "CY2023")</f>
        <v>#PEND</v>
      </c>
      <c r="C406" s="4" t="str">
        <f>_xll.SNL.Clients.Office.Excel.Functions.SPG(A406,"IQ_AVG_DILUT_SHARES_OUT","CY2023")</f>
        <v>#PEND</v>
      </c>
      <c r="D406" s="5" t="str">
        <f>_xll.SNL.Clients.Office.Excel.Functions.SPG(A406, "IQ_DILUT_EPS_NORM", "CY2023")</f>
        <v>#PEND</v>
      </c>
      <c r="E406" t="e">
        <f t="shared" si="72"/>
        <v>#VALUE!</v>
      </c>
      <c r="F406" t="e">
        <f t="shared" si="73"/>
        <v>#VALUE!</v>
      </c>
      <c r="G406" s="5" t="str">
        <f>_xll.SNL.Clients.Office.Excel.Functions.SPG(A406, "SP_MARKETCAP", "12/30/2023")</f>
        <v>#PEND</v>
      </c>
      <c r="H406" t="e">
        <f t="shared" si="77"/>
        <v>#VALUE!</v>
      </c>
      <c r="I406" t="e">
        <f t="shared" si="78"/>
        <v>#VALUE!</v>
      </c>
      <c r="K406" t="s">
        <v>406</v>
      </c>
      <c r="L406" s="4" t="str" cm="1">
        <f t="array" ref="L406">_xll.SNL.Clients.Office.Excel.Functions.SPG(K406, "SP_TOTAL_REV", "CY2023")</f>
        <v>#PEND</v>
      </c>
      <c r="M406" s="4" t="str">
        <f>_xll.SNL.Clients.Office.Excel.Functions.SPG(K406,"IQ_AVG_DILUT_SHARES_OUT","CY2023")</f>
        <v>#PEND</v>
      </c>
      <c r="N406" s="5" t="str">
        <f>_xll.SNL.Clients.Office.Excel.Functions.SPG(K406, "IQ_DILUT_EPS_NORM", "CY2023")</f>
        <v>#PEND</v>
      </c>
      <c r="O406" t="e">
        <f t="shared" si="74"/>
        <v>#VALUE!</v>
      </c>
      <c r="P406" t="e">
        <f t="shared" si="75"/>
        <v>#VALUE!</v>
      </c>
      <c r="Q406" s="5" t="str">
        <f>_xll.SNL.Clients.Office.Excel.Functions.SPG(K406, "SP_MARKETCAP", "12/31/2022")</f>
        <v>#PEND</v>
      </c>
      <c r="R406" t="e">
        <f t="shared" si="79"/>
        <v>#VALUE!</v>
      </c>
      <c r="S406" t="e">
        <f t="shared" si="80"/>
        <v>#VALUE!</v>
      </c>
      <c r="U406" t="s">
        <v>406</v>
      </c>
      <c r="V406" s="4" t="str" cm="1">
        <f t="array" ref="V406">_xll.SNL.Clients.Office.Excel.Functions.SPG(U406, "SP_TOTAL_REV", "CY2021")</f>
        <v>#PEND</v>
      </c>
      <c r="W406" s="4" t="str">
        <f>_xll.SNL.Clients.Office.Excel.Functions.SPG(U406,"IQ_AVG_DILUT_SHARES_OUT","CY2021")</f>
        <v>#PEND</v>
      </c>
      <c r="X406" s="5" t="str">
        <f>_xll.SNL.Clients.Office.Excel.Functions.SPG(U406, "IQ_DILUT_EPS_NORM", "CY2021")</f>
        <v>#PEND</v>
      </c>
      <c r="Y406" t="e">
        <f t="shared" si="81"/>
        <v>#VALUE!</v>
      </c>
      <c r="Z406" t="e">
        <f t="shared" si="82"/>
        <v>#VALUE!</v>
      </c>
      <c r="AA406" s="5" t="str">
        <f>_xll.SNL.Clients.Office.Excel.Functions.SPG(U406, "SP_MARKETCAP", "12/31/2021")</f>
        <v>#PEND</v>
      </c>
      <c r="AB406" t="e">
        <f t="shared" si="76"/>
        <v>#VALUE!</v>
      </c>
      <c r="AC406" t="e">
        <f t="shared" si="83"/>
        <v>#VALUE!</v>
      </c>
    </row>
    <row r="407" spans="1:29" x14ac:dyDescent="0.3">
      <c r="A407" t="s">
        <v>407</v>
      </c>
      <c r="B407" s="4" t="str" cm="1">
        <f t="array" ref="B407">_xll.SNL.Clients.Office.Excel.Functions.SPG(A407, "SP_TOTAL_REV", "CY2023")</f>
        <v>#PEND</v>
      </c>
      <c r="C407" s="4" t="str">
        <f>_xll.SNL.Clients.Office.Excel.Functions.SPG(A407,"IQ_AVG_DILUT_SHARES_OUT","CY2023")</f>
        <v>#PEND</v>
      </c>
      <c r="D407" s="5" t="str">
        <f>_xll.SNL.Clients.Office.Excel.Functions.SPG(A407, "IQ_DILUT_EPS_NORM", "CY2023")</f>
        <v>#PEND</v>
      </c>
      <c r="E407" t="e">
        <f t="shared" si="72"/>
        <v>#VALUE!</v>
      </c>
      <c r="F407" t="e">
        <f t="shared" si="73"/>
        <v>#VALUE!</v>
      </c>
      <c r="G407" s="5" t="str">
        <f>_xll.SNL.Clients.Office.Excel.Functions.SPG(A407, "SP_MARKETCAP", "12/30/2023")</f>
        <v>#PEND</v>
      </c>
      <c r="H407" t="e">
        <f t="shared" si="77"/>
        <v>#VALUE!</v>
      </c>
      <c r="I407" t="e">
        <f t="shared" si="78"/>
        <v>#VALUE!</v>
      </c>
      <c r="K407" t="s">
        <v>407</v>
      </c>
      <c r="L407" s="4" t="str" cm="1">
        <f t="array" ref="L407">_xll.SNL.Clients.Office.Excel.Functions.SPG(K407, "SP_TOTAL_REV", "CY2023")</f>
        <v>#PEND</v>
      </c>
      <c r="M407" s="4" t="str">
        <f>_xll.SNL.Clients.Office.Excel.Functions.SPG(K407,"IQ_AVG_DILUT_SHARES_OUT","CY2023")</f>
        <v>#PEND</v>
      </c>
      <c r="N407" s="5" t="str">
        <f>_xll.SNL.Clients.Office.Excel.Functions.SPG(K407, "IQ_DILUT_EPS_NORM", "CY2023")</f>
        <v>#PEND</v>
      </c>
      <c r="O407" t="e">
        <f t="shared" si="74"/>
        <v>#VALUE!</v>
      </c>
      <c r="P407" t="e">
        <f t="shared" si="75"/>
        <v>#VALUE!</v>
      </c>
      <c r="Q407" s="5" t="str">
        <f>_xll.SNL.Clients.Office.Excel.Functions.SPG(K407, "SP_MARKETCAP", "12/31/2022")</f>
        <v>#PEND</v>
      </c>
      <c r="R407" t="e">
        <f t="shared" si="79"/>
        <v>#VALUE!</v>
      </c>
      <c r="S407" t="e">
        <f t="shared" si="80"/>
        <v>#VALUE!</v>
      </c>
      <c r="U407" t="s">
        <v>407</v>
      </c>
      <c r="V407" s="4" t="str" cm="1">
        <f t="array" ref="V407">_xll.SNL.Clients.Office.Excel.Functions.SPG(U407, "SP_TOTAL_REV", "CY2021")</f>
        <v>#PEND</v>
      </c>
      <c r="W407" s="4" t="str">
        <f>_xll.SNL.Clients.Office.Excel.Functions.SPG(U407,"IQ_AVG_DILUT_SHARES_OUT","CY2021")</f>
        <v>#PEND</v>
      </c>
      <c r="X407" s="5" t="str">
        <f>_xll.SNL.Clients.Office.Excel.Functions.SPG(U407, "IQ_DILUT_EPS_NORM", "CY2021")</f>
        <v>#PEND</v>
      </c>
      <c r="Y407" t="e">
        <f t="shared" si="81"/>
        <v>#VALUE!</v>
      </c>
      <c r="Z407" t="e">
        <f t="shared" si="82"/>
        <v>#VALUE!</v>
      </c>
      <c r="AA407" s="5" t="str">
        <f>_xll.SNL.Clients.Office.Excel.Functions.SPG(U407, "SP_MARKETCAP", "12/31/2021")</f>
        <v>#PEND</v>
      </c>
      <c r="AB407" t="e">
        <f t="shared" si="76"/>
        <v>#VALUE!</v>
      </c>
      <c r="AC407" t="e">
        <f t="shared" si="83"/>
        <v>#VALUE!</v>
      </c>
    </row>
    <row r="408" spans="1:29" x14ac:dyDescent="0.3">
      <c r="A408" t="s">
        <v>408</v>
      </c>
      <c r="B408" s="4" t="str" cm="1">
        <f t="array" ref="B408">_xll.SNL.Clients.Office.Excel.Functions.SPG(A408, "SP_TOTAL_REV", "CY2023")</f>
        <v>#PEND</v>
      </c>
      <c r="C408" s="4" t="str">
        <f>_xll.SNL.Clients.Office.Excel.Functions.SPG(A408,"IQ_AVG_DILUT_SHARES_OUT","CY2023")</f>
        <v>#PEND</v>
      </c>
      <c r="D408" s="5" t="str">
        <f>_xll.SNL.Clients.Office.Excel.Functions.SPG(A408, "IQ_DILUT_EPS_NORM", "CY2023")</f>
        <v>#PEND</v>
      </c>
      <c r="E408" t="e">
        <f t="shared" si="72"/>
        <v>#VALUE!</v>
      </c>
      <c r="F408" t="e">
        <f t="shared" si="73"/>
        <v>#VALUE!</v>
      </c>
      <c r="G408" s="5" t="str">
        <f>_xll.SNL.Clients.Office.Excel.Functions.SPG(A408, "SP_MARKETCAP", "12/30/2023")</f>
        <v>#PEND</v>
      </c>
      <c r="H408" t="e">
        <f t="shared" si="77"/>
        <v>#VALUE!</v>
      </c>
      <c r="I408" t="e">
        <f t="shared" si="78"/>
        <v>#VALUE!</v>
      </c>
      <c r="K408" t="s">
        <v>408</v>
      </c>
      <c r="L408" s="4" t="str" cm="1">
        <f t="array" ref="L408">_xll.SNL.Clients.Office.Excel.Functions.SPG(K408, "SP_TOTAL_REV", "CY2023")</f>
        <v>#PEND</v>
      </c>
      <c r="M408" s="4" t="str">
        <f>_xll.SNL.Clients.Office.Excel.Functions.SPG(K408,"IQ_AVG_DILUT_SHARES_OUT","CY2023")</f>
        <v>#PEND</v>
      </c>
      <c r="N408" s="5" t="str">
        <f>_xll.SNL.Clients.Office.Excel.Functions.SPG(K408, "IQ_DILUT_EPS_NORM", "CY2023")</f>
        <v>#PEND</v>
      </c>
      <c r="O408" t="e">
        <f t="shared" si="74"/>
        <v>#VALUE!</v>
      </c>
      <c r="P408" t="e">
        <f t="shared" si="75"/>
        <v>#VALUE!</v>
      </c>
      <c r="Q408" s="5" t="str">
        <f>_xll.SNL.Clients.Office.Excel.Functions.SPG(K408, "SP_MARKETCAP", "12/31/2022")</f>
        <v>#PEND</v>
      </c>
      <c r="R408" t="e">
        <f t="shared" si="79"/>
        <v>#VALUE!</v>
      </c>
      <c r="S408" t="e">
        <f t="shared" si="80"/>
        <v>#VALUE!</v>
      </c>
      <c r="U408" t="s">
        <v>408</v>
      </c>
      <c r="V408" s="4" t="str" cm="1">
        <f t="array" ref="V408">_xll.SNL.Clients.Office.Excel.Functions.SPG(U408, "SP_TOTAL_REV", "CY2021")</f>
        <v>#PEND</v>
      </c>
      <c r="W408" s="4" t="str">
        <f>_xll.SNL.Clients.Office.Excel.Functions.SPG(U408,"IQ_AVG_DILUT_SHARES_OUT","CY2021")</f>
        <v>#PEND</v>
      </c>
      <c r="X408" s="5" t="str">
        <f>_xll.SNL.Clients.Office.Excel.Functions.SPG(U408, "IQ_DILUT_EPS_NORM", "CY2021")</f>
        <v>#PEND</v>
      </c>
      <c r="Y408" t="e">
        <f t="shared" si="81"/>
        <v>#VALUE!</v>
      </c>
      <c r="Z408" t="e">
        <f t="shared" si="82"/>
        <v>#VALUE!</v>
      </c>
      <c r="AA408" s="5" t="str">
        <f>_xll.SNL.Clients.Office.Excel.Functions.SPG(U408, "SP_MARKETCAP", "12/31/2021")</f>
        <v>#PEND</v>
      </c>
      <c r="AB408" t="e">
        <f t="shared" si="76"/>
        <v>#VALUE!</v>
      </c>
      <c r="AC408" t="e">
        <f t="shared" si="83"/>
        <v>#VALUE!</v>
      </c>
    </row>
    <row r="409" spans="1:29" x14ac:dyDescent="0.3">
      <c r="A409" t="s">
        <v>409</v>
      </c>
      <c r="B409" s="4" t="str" cm="1">
        <f t="array" ref="B409">_xll.SNL.Clients.Office.Excel.Functions.SPG(A409, "SP_TOTAL_REV", "CY2023")</f>
        <v>#PEND</v>
      </c>
      <c r="C409" s="4" t="str">
        <f>_xll.SNL.Clients.Office.Excel.Functions.SPG(A409,"IQ_AVG_DILUT_SHARES_OUT","CY2023")</f>
        <v>#PEND</v>
      </c>
      <c r="D409" s="5" t="str">
        <f>_xll.SNL.Clients.Office.Excel.Functions.SPG(A409, "IQ_DILUT_EPS_NORM", "CY2023")</f>
        <v>#PEND</v>
      </c>
      <c r="E409" t="e">
        <f t="shared" si="72"/>
        <v>#VALUE!</v>
      </c>
      <c r="F409" t="e">
        <f t="shared" si="73"/>
        <v>#VALUE!</v>
      </c>
      <c r="G409" s="5" t="str">
        <f>_xll.SNL.Clients.Office.Excel.Functions.SPG(A409, "SP_MARKETCAP", "12/30/2023")</f>
        <v>#PEND</v>
      </c>
      <c r="H409" t="e">
        <f t="shared" si="77"/>
        <v>#VALUE!</v>
      </c>
      <c r="I409" t="e">
        <f t="shared" si="78"/>
        <v>#VALUE!</v>
      </c>
      <c r="K409" t="s">
        <v>409</v>
      </c>
      <c r="L409" s="4" t="str" cm="1">
        <f t="array" ref="L409">_xll.SNL.Clients.Office.Excel.Functions.SPG(K409, "SP_TOTAL_REV", "CY2023")</f>
        <v>#PEND</v>
      </c>
      <c r="M409" s="4" t="str">
        <f>_xll.SNL.Clients.Office.Excel.Functions.SPG(K409,"IQ_AVG_DILUT_SHARES_OUT","CY2023")</f>
        <v>#PEND</v>
      </c>
      <c r="N409" s="5" t="str">
        <f>_xll.SNL.Clients.Office.Excel.Functions.SPG(K409, "IQ_DILUT_EPS_NORM", "CY2023")</f>
        <v>#PEND</v>
      </c>
      <c r="O409" t="e">
        <f t="shared" si="74"/>
        <v>#VALUE!</v>
      </c>
      <c r="P409" t="e">
        <f t="shared" si="75"/>
        <v>#VALUE!</v>
      </c>
      <c r="Q409" s="5" t="str">
        <f>_xll.SNL.Clients.Office.Excel.Functions.SPG(K409, "SP_MARKETCAP", "12/31/2022")</f>
        <v>#PEND</v>
      </c>
      <c r="R409" t="e">
        <f t="shared" si="79"/>
        <v>#VALUE!</v>
      </c>
      <c r="S409" t="e">
        <f t="shared" si="80"/>
        <v>#VALUE!</v>
      </c>
      <c r="U409" t="s">
        <v>409</v>
      </c>
      <c r="V409" s="4" t="str" cm="1">
        <f t="array" ref="V409">_xll.SNL.Clients.Office.Excel.Functions.SPG(U409, "SP_TOTAL_REV", "CY2021")</f>
        <v>#PEND</v>
      </c>
      <c r="W409" s="4" t="str">
        <f>_xll.SNL.Clients.Office.Excel.Functions.SPG(U409,"IQ_AVG_DILUT_SHARES_OUT","CY2021")</f>
        <v>#PEND</v>
      </c>
      <c r="X409" s="5" t="str">
        <f>_xll.SNL.Clients.Office.Excel.Functions.SPG(U409, "IQ_DILUT_EPS_NORM", "CY2021")</f>
        <v>#PEND</v>
      </c>
      <c r="Y409" t="e">
        <f t="shared" si="81"/>
        <v>#VALUE!</v>
      </c>
      <c r="Z409" t="e">
        <f t="shared" si="82"/>
        <v>#VALUE!</v>
      </c>
      <c r="AA409" s="5" t="str">
        <f>_xll.SNL.Clients.Office.Excel.Functions.SPG(U409, "SP_MARKETCAP", "12/31/2021")</f>
        <v>#PEND</v>
      </c>
      <c r="AB409" t="e">
        <f t="shared" si="76"/>
        <v>#VALUE!</v>
      </c>
      <c r="AC409" t="e">
        <f t="shared" si="83"/>
        <v>#VALUE!</v>
      </c>
    </row>
    <row r="410" spans="1:29" x14ac:dyDescent="0.3">
      <c r="A410" t="s">
        <v>410</v>
      </c>
      <c r="B410" s="4" t="str" cm="1">
        <f t="array" ref="B410">_xll.SNL.Clients.Office.Excel.Functions.SPG(A410, "SP_TOTAL_REV", "CY2023")</f>
        <v>#PEND</v>
      </c>
      <c r="C410" s="4" t="str">
        <f>_xll.SNL.Clients.Office.Excel.Functions.SPG(A410,"IQ_AVG_DILUT_SHARES_OUT","CY2023")</f>
        <v>#PEND</v>
      </c>
      <c r="D410" s="5" t="str">
        <f>_xll.SNL.Clients.Office.Excel.Functions.SPG(A410, "IQ_DILUT_EPS_NORM", "CY2023")</f>
        <v>#PEND</v>
      </c>
      <c r="E410" t="e">
        <f t="shared" si="72"/>
        <v>#VALUE!</v>
      </c>
      <c r="F410" t="e">
        <f t="shared" si="73"/>
        <v>#VALUE!</v>
      </c>
      <c r="G410" s="5" t="str">
        <f>_xll.SNL.Clients.Office.Excel.Functions.SPG(A410, "SP_MARKETCAP", "12/30/2023")</f>
        <v>#PEND</v>
      </c>
      <c r="H410" t="e">
        <f t="shared" si="77"/>
        <v>#VALUE!</v>
      </c>
      <c r="I410" t="e">
        <f t="shared" si="78"/>
        <v>#VALUE!</v>
      </c>
      <c r="K410" t="s">
        <v>410</v>
      </c>
      <c r="L410" s="4" t="str" cm="1">
        <f t="array" ref="L410">_xll.SNL.Clients.Office.Excel.Functions.SPG(K410, "SP_TOTAL_REV", "CY2023")</f>
        <v>#PEND</v>
      </c>
      <c r="M410" s="4" t="str">
        <f>_xll.SNL.Clients.Office.Excel.Functions.SPG(K410,"IQ_AVG_DILUT_SHARES_OUT","CY2023")</f>
        <v>#PEND</v>
      </c>
      <c r="N410" s="5" t="str">
        <f>_xll.SNL.Clients.Office.Excel.Functions.SPG(K410, "IQ_DILUT_EPS_NORM", "CY2023")</f>
        <v>#PEND</v>
      </c>
      <c r="O410" t="e">
        <f t="shared" si="74"/>
        <v>#VALUE!</v>
      </c>
      <c r="P410" t="e">
        <f t="shared" si="75"/>
        <v>#VALUE!</v>
      </c>
      <c r="Q410" s="5" t="str">
        <f>_xll.SNL.Clients.Office.Excel.Functions.SPG(K410, "SP_MARKETCAP", "12/31/2022")</f>
        <v>#PEND</v>
      </c>
      <c r="R410" t="e">
        <f t="shared" si="79"/>
        <v>#VALUE!</v>
      </c>
      <c r="S410" t="e">
        <f t="shared" si="80"/>
        <v>#VALUE!</v>
      </c>
      <c r="U410" t="s">
        <v>410</v>
      </c>
      <c r="V410" s="4" t="str" cm="1">
        <f t="array" ref="V410">_xll.SNL.Clients.Office.Excel.Functions.SPG(U410, "SP_TOTAL_REV", "CY2021")</f>
        <v>#PEND</v>
      </c>
      <c r="W410" s="4" t="str">
        <f>_xll.SNL.Clients.Office.Excel.Functions.SPG(U410,"IQ_AVG_DILUT_SHARES_OUT","CY2021")</f>
        <v>#PEND</v>
      </c>
      <c r="X410" s="5" t="str">
        <f>_xll.SNL.Clients.Office.Excel.Functions.SPG(U410, "IQ_DILUT_EPS_NORM", "CY2021")</f>
        <v>#PEND</v>
      </c>
      <c r="Y410" t="e">
        <f t="shared" si="81"/>
        <v>#VALUE!</v>
      </c>
      <c r="Z410" t="e">
        <f t="shared" si="82"/>
        <v>#VALUE!</v>
      </c>
      <c r="AA410" s="5" t="str">
        <f>_xll.SNL.Clients.Office.Excel.Functions.SPG(U410, "SP_MARKETCAP", "12/31/2021")</f>
        <v>#PEND</v>
      </c>
      <c r="AB410" t="e">
        <f t="shared" si="76"/>
        <v>#VALUE!</v>
      </c>
      <c r="AC410" t="e">
        <f t="shared" si="83"/>
        <v>#VALUE!</v>
      </c>
    </row>
    <row r="411" spans="1:29" x14ac:dyDescent="0.3">
      <c r="A411" t="s">
        <v>411</v>
      </c>
      <c r="B411" s="4" t="str" cm="1">
        <f t="array" ref="B411">_xll.SNL.Clients.Office.Excel.Functions.SPG(A411, "SP_TOTAL_REV", "CY2023")</f>
        <v>#PEND</v>
      </c>
      <c r="C411" s="4" t="str">
        <f>_xll.SNL.Clients.Office.Excel.Functions.SPG(A411,"IQ_AVG_DILUT_SHARES_OUT","CY2023")</f>
        <v>#PEND</v>
      </c>
      <c r="D411" s="5" t="str">
        <f>_xll.SNL.Clients.Office.Excel.Functions.SPG(A411, "IQ_DILUT_EPS_NORM", "CY2023")</f>
        <v>#PEND</v>
      </c>
      <c r="E411" t="e">
        <f t="shared" si="72"/>
        <v>#VALUE!</v>
      </c>
      <c r="F411" t="e">
        <f t="shared" si="73"/>
        <v>#VALUE!</v>
      </c>
      <c r="G411" s="5" t="str">
        <f>_xll.SNL.Clients.Office.Excel.Functions.SPG(A411, "SP_MARKETCAP", "12/30/2023")</f>
        <v>#PEND</v>
      </c>
      <c r="H411" t="e">
        <f t="shared" si="77"/>
        <v>#VALUE!</v>
      </c>
      <c r="I411" t="e">
        <f t="shared" si="78"/>
        <v>#VALUE!</v>
      </c>
      <c r="K411" t="s">
        <v>411</v>
      </c>
      <c r="L411" s="4" t="str" cm="1">
        <f t="array" ref="L411">_xll.SNL.Clients.Office.Excel.Functions.SPG(K411, "SP_TOTAL_REV", "CY2023")</f>
        <v>#PEND</v>
      </c>
      <c r="M411" s="4" t="str">
        <f>_xll.SNL.Clients.Office.Excel.Functions.SPG(K411,"IQ_AVG_DILUT_SHARES_OUT","CY2023")</f>
        <v>#PEND</v>
      </c>
      <c r="N411" s="5" t="str">
        <f>_xll.SNL.Clients.Office.Excel.Functions.SPG(K411, "IQ_DILUT_EPS_NORM", "CY2023")</f>
        <v>#PEND</v>
      </c>
      <c r="O411" t="e">
        <f t="shared" si="74"/>
        <v>#VALUE!</v>
      </c>
      <c r="P411" t="e">
        <f t="shared" si="75"/>
        <v>#VALUE!</v>
      </c>
      <c r="Q411" s="5" t="str">
        <f>_xll.SNL.Clients.Office.Excel.Functions.SPG(K411, "SP_MARKETCAP", "12/31/2022")</f>
        <v>#PEND</v>
      </c>
      <c r="R411" t="e">
        <f t="shared" si="79"/>
        <v>#VALUE!</v>
      </c>
      <c r="S411" t="e">
        <f t="shared" si="80"/>
        <v>#VALUE!</v>
      </c>
      <c r="U411" t="s">
        <v>411</v>
      </c>
      <c r="V411" s="4" t="str" cm="1">
        <f t="array" ref="V411">_xll.SNL.Clients.Office.Excel.Functions.SPG(U411, "SP_TOTAL_REV", "CY2021")</f>
        <v>#PEND</v>
      </c>
      <c r="W411" s="4" t="str">
        <f>_xll.SNL.Clients.Office.Excel.Functions.SPG(U411,"IQ_AVG_DILUT_SHARES_OUT","CY2021")</f>
        <v>#PEND</v>
      </c>
      <c r="X411" s="5" t="str">
        <f>_xll.SNL.Clients.Office.Excel.Functions.SPG(U411, "IQ_DILUT_EPS_NORM", "CY2021")</f>
        <v>#PEND</v>
      </c>
      <c r="Y411" t="e">
        <f t="shared" si="81"/>
        <v>#VALUE!</v>
      </c>
      <c r="Z411" t="e">
        <f t="shared" si="82"/>
        <v>#VALUE!</v>
      </c>
      <c r="AA411" s="5" t="str">
        <f>_xll.SNL.Clients.Office.Excel.Functions.SPG(U411, "SP_MARKETCAP", "12/31/2021")</f>
        <v>#PEND</v>
      </c>
      <c r="AB411" t="e">
        <f t="shared" si="76"/>
        <v>#VALUE!</v>
      </c>
      <c r="AC411" t="e">
        <f t="shared" si="83"/>
        <v>#VALUE!</v>
      </c>
    </row>
    <row r="412" spans="1:29" x14ac:dyDescent="0.3">
      <c r="A412" t="s">
        <v>412</v>
      </c>
      <c r="B412" s="4" t="str" cm="1">
        <f t="array" ref="B412">_xll.SNL.Clients.Office.Excel.Functions.SPG(A412, "SP_TOTAL_REV", "CY2023")</f>
        <v>#PEND</v>
      </c>
      <c r="C412" s="4" t="str">
        <f>_xll.SNL.Clients.Office.Excel.Functions.SPG(A412,"IQ_AVG_DILUT_SHARES_OUT","CY2023")</f>
        <v>#PEND</v>
      </c>
      <c r="D412" s="5" t="str">
        <f>_xll.SNL.Clients.Office.Excel.Functions.SPG(A412, "IQ_DILUT_EPS_NORM", "CY2023")</f>
        <v>#PEND</v>
      </c>
      <c r="E412" t="e">
        <f t="shared" si="72"/>
        <v>#VALUE!</v>
      </c>
      <c r="F412" t="e">
        <f t="shared" si="73"/>
        <v>#VALUE!</v>
      </c>
      <c r="G412" s="5" t="str">
        <f>_xll.SNL.Clients.Office.Excel.Functions.SPG(A412, "SP_MARKETCAP", "12/30/2023")</f>
        <v>#PEND</v>
      </c>
      <c r="H412" t="e">
        <f t="shared" si="77"/>
        <v>#VALUE!</v>
      </c>
      <c r="I412" t="e">
        <f t="shared" si="78"/>
        <v>#VALUE!</v>
      </c>
      <c r="K412" t="s">
        <v>412</v>
      </c>
      <c r="L412" s="4" t="str" cm="1">
        <f t="array" ref="L412">_xll.SNL.Clients.Office.Excel.Functions.SPG(K412, "SP_TOTAL_REV", "CY2023")</f>
        <v>#PEND</v>
      </c>
      <c r="M412" s="4" t="str">
        <f>_xll.SNL.Clients.Office.Excel.Functions.SPG(K412,"IQ_AVG_DILUT_SHARES_OUT","CY2023")</f>
        <v>#PEND</v>
      </c>
      <c r="N412" s="5" t="str">
        <f>_xll.SNL.Clients.Office.Excel.Functions.SPG(K412, "IQ_DILUT_EPS_NORM", "CY2023")</f>
        <v>#PEND</v>
      </c>
      <c r="O412" t="e">
        <f t="shared" si="74"/>
        <v>#VALUE!</v>
      </c>
      <c r="P412" t="e">
        <f t="shared" si="75"/>
        <v>#VALUE!</v>
      </c>
      <c r="Q412" s="5" t="str">
        <f>_xll.SNL.Clients.Office.Excel.Functions.SPG(K412, "SP_MARKETCAP", "12/31/2022")</f>
        <v>#PEND</v>
      </c>
      <c r="R412" t="e">
        <f t="shared" si="79"/>
        <v>#VALUE!</v>
      </c>
      <c r="S412" t="e">
        <f t="shared" si="80"/>
        <v>#VALUE!</v>
      </c>
      <c r="U412" t="s">
        <v>412</v>
      </c>
      <c r="V412" s="4" t="str" cm="1">
        <f t="array" ref="V412">_xll.SNL.Clients.Office.Excel.Functions.SPG(U412, "SP_TOTAL_REV", "CY2021")</f>
        <v>#PEND</v>
      </c>
      <c r="W412" s="4" t="str">
        <f>_xll.SNL.Clients.Office.Excel.Functions.SPG(U412,"IQ_AVG_DILUT_SHARES_OUT","CY2021")</f>
        <v>#PEND</v>
      </c>
      <c r="X412" s="5" t="str">
        <f>_xll.SNL.Clients.Office.Excel.Functions.SPG(U412, "IQ_DILUT_EPS_NORM", "CY2021")</f>
        <v>#PEND</v>
      </c>
      <c r="Y412" t="e">
        <f t="shared" si="81"/>
        <v>#VALUE!</v>
      </c>
      <c r="Z412" t="e">
        <f t="shared" si="82"/>
        <v>#VALUE!</v>
      </c>
      <c r="AA412" s="5" t="str">
        <f>_xll.SNL.Clients.Office.Excel.Functions.SPG(U412, "SP_MARKETCAP", "12/31/2021")</f>
        <v>#PEND</v>
      </c>
      <c r="AB412" t="e">
        <f t="shared" si="76"/>
        <v>#VALUE!</v>
      </c>
      <c r="AC412" t="e">
        <f t="shared" si="83"/>
        <v>#VALUE!</v>
      </c>
    </row>
    <row r="413" spans="1:29" x14ac:dyDescent="0.3">
      <c r="A413" t="s">
        <v>413</v>
      </c>
      <c r="B413" s="4" t="str" cm="1">
        <f t="array" ref="B413">_xll.SNL.Clients.Office.Excel.Functions.SPG(A413, "SP_TOTAL_REV", "CY2023")</f>
        <v>#PEND</v>
      </c>
      <c r="C413" s="4" t="str">
        <f>_xll.SNL.Clients.Office.Excel.Functions.SPG(A413,"IQ_AVG_DILUT_SHARES_OUT","CY2023")</f>
        <v>#PEND</v>
      </c>
      <c r="D413" s="5" t="str">
        <f>_xll.SNL.Clients.Office.Excel.Functions.SPG(A413, "IQ_DILUT_EPS_NORM", "CY2023")</f>
        <v>#PEND</v>
      </c>
      <c r="E413" t="e">
        <f t="shared" si="72"/>
        <v>#VALUE!</v>
      </c>
      <c r="F413" t="e">
        <f t="shared" si="73"/>
        <v>#VALUE!</v>
      </c>
      <c r="G413" s="5" t="str">
        <f>_xll.SNL.Clients.Office.Excel.Functions.SPG(A413, "SP_MARKETCAP", "12/30/2023")</f>
        <v>#PEND</v>
      </c>
      <c r="H413" t="e">
        <f t="shared" si="77"/>
        <v>#VALUE!</v>
      </c>
      <c r="I413" t="e">
        <f t="shared" si="78"/>
        <v>#VALUE!</v>
      </c>
      <c r="K413" t="s">
        <v>413</v>
      </c>
      <c r="L413" s="4" t="str" cm="1">
        <f t="array" ref="L413">_xll.SNL.Clients.Office.Excel.Functions.SPG(K413, "SP_TOTAL_REV", "CY2023")</f>
        <v>#PEND</v>
      </c>
      <c r="M413" s="4" t="str">
        <f>_xll.SNL.Clients.Office.Excel.Functions.SPG(K413,"IQ_AVG_DILUT_SHARES_OUT","CY2023")</f>
        <v>#PEND</v>
      </c>
      <c r="N413" s="5" t="str">
        <f>_xll.SNL.Clients.Office.Excel.Functions.SPG(K413, "IQ_DILUT_EPS_NORM", "CY2023")</f>
        <v>#PEND</v>
      </c>
      <c r="O413" t="e">
        <f t="shared" si="74"/>
        <v>#VALUE!</v>
      </c>
      <c r="P413" t="e">
        <f t="shared" si="75"/>
        <v>#VALUE!</v>
      </c>
      <c r="Q413" s="5" t="str">
        <f>_xll.SNL.Clients.Office.Excel.Functions.SPG(K413, "SP_MARKETCAP", "12/31/2022")</f>
        <v>#PEND</v>
      </c>
      <c r="R413" t="e">
        <f t="shared" si="79"/>
        <v>#VALUE!</v>
      </c>
      <c r="S413" t="e">
        <f t="shared" si="80"/>
        <v>#VALUE!</v>
      </c>
      <c r="U413" t="s">
        <v>413</v>
      </c>
      <c r="V413" s="4" t="str" cm="1">
        <f t="array" ref="V413">_xll.SNL.Clients.Office.Excel.Functions.SPG(U413, "SP_TOTAL_REV", "CY2021")</f>
        <v>#PEND</v>
      </c>
      <c r="W413" s="4" t="str">
        <f>_xll.SNL.Clients.Office.Excel.Functions.SPG(U413,"IQ_AVG_DILUT_SHARES_OUT","CY2021")</f>
        <v>#PEND</v>
      </c>
      <c r="X413" s="5" t="str">
        <f>_xll.SNL.Clients.Office.Excel.Functions.SPG(U413, "IQ_DILUT_EPS_NORM", "CY2021")</f>
        <v>#PEND</v>
      </c>
      <c r="Y413" t="e">
        <f t="shared" si="81"/>
        <v>#VALUE!</v>
      </c>
      <c r="Z413" t="e">
        <f t="shared" si="82"/>
        <v>#VALUE!</v>
      </c>
      <c r="AA413" s="5" t="str">
        <f>_xll.SNL.Clients.Office.Excel.Functions.SPG(U413, "SP_MARKETCAP", "12/31/2021")</f>
        <v>#PEND</v>
      </c>
      <c r="AB413" t="e">
        <f t="shared" si="76"/>
        <v>#VALUE!</v>
      </c>
      <c r="AC413" t="e">
        <f t="shared" si="83"/>
        <v>#VALUE!</v>
      </c>
    </row>
    <row r="414" spans="1:29" x14ac:dyDescent="0.3">
      <c r="A414" t="s">
        <v>414</v>
      </c>
      <c r="B414" s="4" t="str" cm="1">
        <f t="array" ref="B414">_xll.SNL.Clients.Office.Excel.Functions.SPG(A414, "SP_TOTAL_REV", "CY2023")</f>
        <v>#PEND</v>
      </c>
      <c r="C414" s="4" t="str">
        <f>_xll.SNL.Clients.Office.Excel.Functions.SPG(A414,"IQ_AVG_DILUT_SHARES_OUT","CY2023")</f>
        <v>#PEND</v>
      </c>
      <c r="D414" s="5" t="str">
        <f>_xll.SNL.Clients.Office.Excel.Functions.SPG(A414, "IQ_DILUT_EPS_NORM", "CY2023")</f>
        <v>#PEND</v>
      </c>
      <c r="E414" t="e">
        <f t="shared" si="72"/>
        <v>#VALUE!</v>
      </c>
      <c r="F414" t="e">
        <f t="shared" si="73"/>
        <v>#VALUE!</v>
      </c>
      <c r="G414" s="5" t="str">
        <f>_xll.SNL.Clients.Office.Excel.Functions.SPG(A414, "SP_MARKETCAP", "12/30/2023")</f>
        <v>#PEND</v>
      </c>
      <c r="H414" t="e">
        <f t="shared" si="77"/>
        <v>#VALUE!</v>
      </c>
      <c r="I414" t="e">
        <f t="shared" si="78"/>
        <v>#VALUE!</v>
      </c>
      <c r="K414" t="s">
        <v>414</v>
      </c>
      <c r="L414" s="4" t="str" cm="1">
        <f t="array" ref="L414">_xll.SNL.Clients.Office.Excel.Functions.SPG(K414, "SP_TOTAL_REV", "CY2023")</f>
        <v>#PEND</v>
      </c>
      <c r="M414" s="4" t="str">
        <f>_xll.SNL.Clients.Office.Excel.Functions.SPG(K414,"IQ_AVG_DILUT_SHARES_OUT","CY2023")</f>
        <v>#PEND</v>
      </c>
      <c r="N414" s="5" t="str">
        <f>_xll.SNL.Clients.Office.Excel.Functions.SPG(K414, "IQ_DILUT_EPS_NORM", "CY2023")</f>
        <v>#PEND</v>
      </c>
      <c r="O414" t="e">
        <f t="shared" si="74"/>
        <v>#VALUE!</v>
      </c>
      <c r="P414" t="e">
        <f t="shared" si="75"/>
        <v>#VALUE!</v>
      </c>
      <c r="Q414" s="5" t="str">
        <f>_xll.SNL.Clients.Office.Excel.Functions.SPG(K414, "SP_MARKETCAP", "12/31/2022")</f>
        <v>#PEND</v>
      </c>
      <c r="R414" t="e">
        <f t="shared" si="79"/>
        <v>#VALUE!</v>
      </c>
      <c r="S414" t="e">
        <f t="shared" si="80"/>
        <v>#VALUE!</v>
      </c>
      <c r="U414" t="s">
        <v>414</v>
      </c>
      <c r="V414" s="4" t="str" cm="1">
        <f t="array" ref="V414">_xll.SNL.Clients.Office.Excel.Functions.SPG(U414, "SP_TOTAL_REV", "CY2021")</f>
        <v>#PEND</v>
      </c>
      <c r="W414" s="4" t="str">
        <f>_xll.SNL.Clients.Office.Excel.Functions.SPG(U414,"IQ_AVG_DILUT_SHARES_OUT","CY2021")</f>
        <v>#PEND</v>
      </c>
      <c r="X414" s="5" t="str">
        <f>_xll.SNL.Clients.Office.Excel.Functions.SPG(U414, "IQ_DILUT_EPS_NORM", "CY2021")</f>
        <v>#PEND</v>
      </c>
      <c r="Y414" t="e">
        <f t="shared" si="81"/>
        <v>#VALUE!</v>
      </c>
      <c r="Z414" t="e">
        <f t="shared" si="82"/>
        <v>#VALUE!</v>
      </c>
      <c r="AA414" s="5" t="str">
        <f>_xll.SNL.Clients.Office.Excel.Functions.SPG(U414, "SP_MARKETCAP", "12/31/2021")</f>
        <v>#PEND</v>
      </c>
      <c r="AB414" t="e">
        <f t="shared" si="76"/>
        <v>#VALUE!</v>
      </c>
      <c r="AC414" t="e">
        <f t="shared" si="83"/>
        <v>#VALUE!</v>
      </c>
    </row>
    <row r="415" spans="1:29" x14ac:dyDescent="0.3">
      <c r="A415" t="s">
        <v>415</v>
      </c>
      <c r="B415" s="4" t="str" cm="1">
        <f t="array" ref="B415">_xll.SNL.Clients.Office.Excel.Functions.SPG(A415, "SP_TOTAL_REV", "CY2023")</f>
        <v>#PEND</v>
      </c>
      <c r="C415" s="4" t="str">
        <f>_xll.SNL.Clients.Office.Excel.Functions.SPG(A415,"IQ_AVG_DILUT_SHARES_OUT","CY2023")</f>
        <v>#PEND</v>
      </c>
      <c r="D415" s="5" t="str">
        <f>_xll.SNL.Clients.Office.Excel.Functions.SPG(A415, "IQ_DILUT_EPS_NORM", "CY2023")</f>
        <v>#PEND</v>
      </c>
      <c r="E415" t="e">
        <f t="shared" si="72"/>
        <v>#VALUE!</v>
      </c>
      <c r="F415" t="e">
        <f t="shared" si="73"/>
        <v>#VALUE!</v>
      </c>
      <c r="G415" s="5" t="str">
        <f>_xll.SNL.Clients.Office.Excel.Functions.SPG(A415, "SP_MARKETCAP", "12/30/2023")</f>
        <v>#PEND</v>
      </c>
      <c r="H415" t="e">
        <f t="shared" si="77"/>
        <v>#VALUE!</v>
      </c>
      <c r="I415" t="e">
        <f t="shared" si="78"/>
        <v>#VALUE!</v>
      </c>
      <c r="K415" t="s">
        <v>415</v>
      </c>
      <c r="L415" s="4" t="str" cm="1">
        <f t="array" ref="L415">_xll.SNL.Clients.Office.Excel.Functions.SPG(K415, "SP_TOTAL_REV", "CY2023")</f>
        <v>#PEND</v>
      </c>
      <c r="M415" s="4" t="str">
        <f>_xll.SNL.Clients.Office.Excel.Functions.SPG(K415,"IQ_AVG_DILUT_SHARES_OUT","CY2023")</f>
        <v>#PEND</v>
      </c>
      <c r="N415" s="5" t="str">
        <f>_xll.SNL.Clients.Office.Excel.Functions.SPG(K415, "IQ_DILUT_EPS_NORM", "CY2023")</f>
        <v>#PEND</v>
      </c>
      <c r="O415" t="e">
        <f t="shared" si="74"/>
        <v>#VALUE!</v>
      </c>
      <c r="P415" t="e">
        <f t="shared" si="75"/>
        <v>#VALUE!</v>
      </c>
      <c r="Q415" s="5" t="str">
        <f>_xll.SNL.Clients.Office.Excel.Functions.SPG(K415, "SP_MARKETCAP", "12/31/2022")</f>
        <v>#PEND</v>
      </c>
      <c r="R415" t="e">
        <f t="shared" si="79"/>
        <v>#VALUE!</v>
      </c>
      <c r="S415" t="e">
        <f t="shared" si="80"/>
        <v>#VALUE!</v>
      </c>
      <c r="U415" t="s">
        <v>415</v>
      </c>
      <c r="V415" s="4" t="str" cm="1">
        <f t="array" ref="V415">_xll.SNL.Clients.Office.Excel.Functions.SPG(U415, "SP_TOTAL_REV", "CY2021")</f>
        <v>#PEND</v>
      </c>
      <c r="W415" s="4" t="str">
        <f>_xll.SNL.Clients.Office.Excel.Functions.SPG(U415,"IQ_AVG_DILUT_SHARES_OUT","CY2021")</f>
        <v>#PEND</v>
      </c>
      <c r="X415" s="5" t="str">
        <f>_xll.SNL.Clients.Office.Excel.Functions.SPG(U415, "IQ_DILUT_EPS_NORM", "CY2021")</f>
        <v>#PEND</v>
      </c>
      <c r="Y415" t="e">
        <f t="shared" si="81"/>
        <v>#VALUE!</v>
      </c>
      <c r="Z415" t="e">
        <f t="shared" si="82"/>
        <v>#VALUE!</v>
      </c>
      <c r="AA415" s="5" t="str">
        <f>_xll.SNL.Clients.Office.Excel.Functions.SPG(U415, "SP_MARKETCAP", "12/31/2021")</f>
        <v>#PEND</v>
      </c>
      <c r="AB415" t="e">
        <f t="shared" si="76"/>
        <v>#VALUE!</v>
      </c>
      <c r="AC415" t="e">
        <f t="shared" si="83"/>
        <v>#VALUE!</v>
      </c>
    </row>
    <row r="416" spans="1:29" x14ac:dyDescent="0.3">
      <c r="A416" t="s">
        <v>416</v>
      </c>
      <c r="B416" s="4" t="str" cm="1">
        <f t="array" ref="B416">_xll.SNL.Clients.Office.Excel.Functions.SPG(A416, "SP_TOTAL_REV", "CY2023")</f>
        <v>#PEND</v>
      </c>
      <c r="C416" s="4" t="str">
        <f>_xll.SNL.Clients.Office.Excel.Functions.SPG(A416,"IQ_AVG_DILUT_SHARES_OUT","CY2023")</f>
        <v>#PEND</v>
      </c>
      <c r="D416" s="5" t="str">
        <f>_xll.SNL.Clients.Office.Excel.Functions.SPG(A416, "IQ_DILUT_EPS_NORM", "CY2023")</f>
        <v>#PEND</v>
      </c>
      <c r="E416" t="e">
        <f t="shared" si="72"/>
        <v>#VALUE!</v>
      </c>
      <c r="F416" t="e">
        <f t="shared" si="73"/>
        <v>#VALUE!</v>
      </c>
      <c r="G416" s="5" t="str">
        <f>_xll.SNL.Clients.Office.Excel.Functions.SPG(A416, "SP_MARKETCAP", "12/30/2023")</f>
        <v>#PEND</v>
      </c>
      <c r="H416" t="e">
        <f t="shared" si="77"/>
        <v>#VALUE!</v>
      </c>
      <c r="I416" t="e">
        <f t="shared" si="78"/>
        <v>#VALUE!</v>
      </c>
      <c r="K416" t="s">
        <v>416</v>
      </c>
      <c r="L416" s="4" t="str" cm="1">
        <f t="array" ref="L416">_xll.SNL.Clients.Office.Excel.Functions.SPG(K416, "SP_TOTAL_REV", "CY2023")</f>
        <v>#PEND</v>
      </c>
      <c r="M416" s="4" t="str">
        <f>_xll.SNL.Clients.Office.Excel.Functions.SPG(K416,"IQ_AVG_DILUT_SHARES_OUT","CY2023")</f>
        <v>#PEND</v>
      </c>
      <c r="N416" s="5" t="str">
        <f>_xll.SNL.Clients.Office.Excel.Functions.SPG(K416, "IQ_DILUT_EPS_NORM", "CY2023")</f>
        <v>#PEND</v>
      </c>
      <c r="O416" t="e">
        <f t="shared" si="74"/>
        <v>#VALUE!</v>
      </c>
      <c r="P416" t="e">
        <f t="shared" si="75"/>
        <v>#VALUE!</v>
      </c>
      <c r="Q416" s="5" t="str">
        <f>_xll.SNL.Clients.Office.Excel.Functions.SPG(K416, "SP_MARKETCAP", "12/31/2022")</f>
        <v>#PEND</v>
      </c>
      <c r="R416" t="e">
        <f t="shared" si="79"/>
        <v>#VALUE!</v>
      </c>
      <c r="S416" t="e">
        <f t="shared" si="80"/>
        <v>#VALUE!</v>
      </c>
      <c r="U416" t="s">
        <v>416</v>
      </c>
      <c r="V416" s="4" t="str" cm="1">
        <f t="array" ref="V416">_xll.SNL.Clients.Office.Excel.Functions.SPG(U416, "SP_TOTAL_REV", "CY2021")</f>
        <v>#PEND</v>
      </c>
      <c r="W416" s="4" t="str">
        <f>_xll.SNL.Clients.Office.Excel.Functions.SPG(U416,"IQ_AVG_DILUT_SHARES_OUT","CY2021")</f>
        <v>#PEND</v>
      </c>
      <c r="X416" s="5" t="str">
        <f>_xll.SNL.Clients.Office.Excel.Functions.SPG(U416, "IQ_DILUT_EPS_NORM", "CY2021")</f>
        <v>#PEND</v>
      </c>
      <c r="Y416" t="e">
        <f t="shared" si="81"/>
        <v>#VALUE!</v>
      </c>
      <c r="Z416" t="e">
        <f t="shared" si="82"/>
        <v>#VALUE!</v>
      </c>
      <c r="AA416" s="5" t="str">
        <f>_xll.SNL.Clients.Office.Excel.Functions.SPG(U416, "SP_MARKETCAP", "12/31/2021")</f>
        <v>#PEND</v>
      </c>
      <c r="AB416" t="e">
        <f t="shared" si="76"/>
        <v>#VALUE!</v>
      </c>
      <c r="AC416" t="e">
        <f t="shared" si="83"/>
        <v>#VALUE!</v>
      </c>
    </row>
    <row r="417" spans="1:29" x14ac:dyDescent="0.3">
      <c r="A417" t="s">
        <v>417</v>
      </c>
      <c r="B417" s="4" t="str" cm="1">
        <f t="array" ref="B417">_xll.SNL.Clients.Office.Excel.Functions.SPG(A417, "SP_TOTAL_REV", "CY2023")</f>
        <v>#PEND</v>
      </c>
      <c r="C417" s="4" t="str">
        <f>_xll.SNL.Clients.Office.Excel.Functions.SPG(A417,"IQ_AVG_DILUT_SHARES_OUT","CY2023")</f>
        <v>#PEND</v>
      </c>
      <c r="D417" s="5" t="str">
        <f>_xll.SNL.Clients.Office.Excel.Functions.SPG(A417, "IQ_DILUT_EPS_NORM", "CY2023")</f>
        <v>#PEND</v>
      </c>
      <c r="E417" t="e">
        <f t="shared" si="72"/>
        <v>#VALUE!</v>
      </c>
      <c r="F417" t="e">
        <f t="shared" si="73"/>
        <v>#VALUE!</v>
      </c>
      <c r="G417" s="5" t="str">
        <f>_xll.SNL.Clients.Office.Excel.Functions.SPG(A417, "SP_MARKETCAP", "12/30/2023")</f>
        <v>#PEND</v>
      </c>
      <c r="H417" t="e">
        <f t="shared" si="77"/>
        <v>#VALUE!</v>
      </c>
      <c r="I417" t="e">
        <f t="shared" si="78"/>
        <v>#VALUE!</v>
      </c>
      <c r="K417" t="s">
        <v>417</v>
      </c>
      <c r="L417" s="4" t="str" cm="1">
        <f t="array" ref="L417">_xll.SNL.Clients.Office.Excel.Functions.SPG(K417, "SP_TOTAL_REV", "CY2023")</f>
        <v>#PEND</v>
      </c>
      <c r="M417" s="4" t="str">
        <f>_xll.SNL.Clients.Office.Excel.Functions.SPG(K417,"IQ_AVG_DILUT_SHARES_OUT","CY2023")</f>
        <v>#PEND</v>
      </c>
      <c r="N417" s="5" t="str">
        <f>_xll.SNL.Clients.Office.Excel.Functions.SPG(K417, "IQ_DILUT_EPS_NORM", "CY2023")</f>
        <v>#PEND</v>
      </c>
      <c r="O417" t="e">
        <f t="shared" si="74"/>
        <v>#VALUE!</v>
      </c>
      <c r="P417" t="e">
        <f t="shared" si="75"/>
        <v>#VALUE!</v>
      </c>
      <c r="Q417" s="5" t="str">
        <f>_xll.SNL.Clients.Office.Excel.Functions.SPG(K417, "SP_MARKETCAP", "12/31/2022")</f>
        <v>#PEND</v>
      </c>
      <c r="R417" t="e">
        <f t="shared" si="79"/>
        <v>#VALUE!</v>
      </c>
      <c r="S417" t="e">
        <f t="shared" si="80"/>
        <v>#VALUE!</v>
      </c>
      <c r="U417" t="s">
        <v>417</v>
      </c>
      <c r="V417" s="4" t="str" cm="1">
        <f t="array" ref="V417">_xll.SNL.Clients.Office.Excel.Functions.SPG(U417, "SP_TOTAL_REV", "CY2021")</f>
        <v>#PEND</v>
      </c>
      <c r="W417" s="4" t="str">
        <f>_xll.SNL.Clients.Office.Excel.Functions.SPG(U417,"IQ_AVG_DILUT_SHARES_OUT","CY2021")</f>
        <v>#PEND</v>
      </c>
      <c r="X417" s="5" t="str">
        <f>_xll.SNL.Clients.Office.Excel.Functions.SPG(U417, "IQ_DILUT_EPS_NORM", "CY2021")</f>
        <v>#PEND</v>
      </c>
      <c r="Y417" t="e">
        <f t="shared" si="81"/>
        <v>#VALUE!</v>
      </c>
      <c r="Z417" t="e">
        <f t="shared" si="82"/>
        <v>#VALUE!</v>
      </c>
      <c r="AA417" s="5" t="str">
        <f>_xll.SNL.Clients.Office.Excel.Functions.SPG(U417, "SP_MARKETCAP", "12/31/2021")</f>
        <v>#PEND</v>
      </c>
      <c r="AB417" t="e">
        <f t="shared" si="76"/>
        <v>#VALUE!</v>
      </c>
      <c r="AC417" t="e">
        <f t="shared" si="83"/>
        <v>#VALUE!</v>
      </c>
    </row>
    <row r="418" spans="1:29" x14ac:dyDescent="0.3">
      <c r="A418" t="s">
        <v>418</v>
      </c>
      <c r="B418" s="4" t="str" cm="1">
        <f t="array" ref="B418">_xll.SNL.Clients.Office.Excel.Functions.SPG(A418, "SP_TOTAL_REV", "CY2023")</f>
        <v>#PEND</v>
      </c>
      <c r="C418" s="4" t="str">
        <f>_xll.SNL.Clients.Office.Excel.Functions.SPG(A418,"IQ_AVG_DILUT_SHARES_OUT","CY2023")</f>
        <v>#PEND</v>
      </c>
      <c r="D418" s="5" t="str">
        <f>_xll.SNL.Clients.Office.Excel.Functions.SPG(A418, "IQ_DILUT_EPS_NORM", "CY2023")</f>
        <v>#PEND</v>
      </c>
      <c r="E418" t="e">
        <f t="shared" si="72"/>
        <v>#VALUE!</v>
      </c>
      <c r="F418" t="e">
        <f t="shared" si="73"/>
        <v>#VALUE!</v>
      </c>
      <c r="G418" s="5" t="str">
        <f>_xll.SNL.Clients.Office.Excel.Functions.SPG(A418, "SP_MARKETCAP", "12/30/2023")</f>
        <v>#PEND</v>
      </c>
      <c r="H418" t="e">
        <f t="shared" si="77"/>
        <v>#VALUE!</v>
      </c>
      <c r="I418" t="e">
        <f t="shared" si="78"/>
        <v>#VALUE!</v>
      </c>
      <c r="K418" t="s">
        <v>418</v>
      </c>
      <c r="L418" s="4" t="str" cm="1">
        <f t="array" ref="L418">_xll.SNL.Clients.Office.Excel.Functions.SPG(K418, "SP_TOTAL_REV", "CY2023")</f>
        <v>#PEND</v>
      </c>
      <c r="M418" s="4" t="str">
        <f>_xll.SNL.Clients.Office.Excel.Functions.SPG(K418,"IQ_AVG_DILUT_SHARES_OUT","CY2023")</f>
        <v>#PEND</v>
      </c>
      <c r="N418" s="5" t="str">
        <f>_xll.SNL.Clients.Office.Excel.Functions.SPG(K418, "IQ_DILUT_EPS_NORM", "CY2023")</f>
        <v>#PEND</v>
      </c>
      <c r="O418" t="e">
        <f t="shared" si="74"/>
        <v>#VALUE!</v>
      </c>
      <c r="P418" t="e">
        <f t="shared" si="75"/>
        <v>#VALUE!</v>
      </c>
      <c r="Q418" s="5" t="str">
        <f>_xll.SNL.Clients.Office.Excel.Functions.SPG(K418, "SP_MARKETCAP", "12/31/2022")</f>
        <v>#PEND</v>
      </c>
      <c r="R418" t="e">
        <f t="shared" si="79"/>
        <v>#VALUE!</v>
      </c>
      <c r="S418" t="e">
        <f t="shared" si="80"/>
        <v>#VALUE!</v>
      </c>
      <c r="U418" t="s">
        <v>418</v>
      </c>
      <c r="V418" s="4" t="str" cm="1">
        <f t="array" ref="V418">_xll.SNL.Clients.Office.Excel.Functions.SPG(U418, "SP_TOTAL_REV", "CY2021")</f>
        <v>#PEND</v>
      </c>
      <c r="W418" s="4" t="str">
        <f>_xll.SNL.Clients.Office.Excel.Functions.SPG(U418,"IQ_AVG_DILUT_SHARES_OUT","CY2021")</f>
        <v>#PEND</v>
      </c>
      <c r="X418" s="5" t="str">
        <f>_xll.SNL.Clients.Office.Excel.Functions.SPG(U418, "IQ_DILUT_EPS_NORM", "CY2021")</f>
        <v>#PEND</v>
      </c>
      <c r="Y418" t="e">
        <f t="shared" si="81"/>
        <v>#VALUE!</v>
      </c>
      <c r="Z418" t="e">
        <f t="shared" si="82"/>
        <v>#VALUE!</v>
      </c>
      <c r="AA418" s="5" t="str">
        <f>_xll.SNL.Clients.Office.Excel.Functions.SPG(U418, "SP_MARKETCAP", "12/31/2021")</f>
        <v>#PEND</v>
      </c>
      <c r="AB418" t="e">
        <f t="shared" si="76"/>
        <v>#VALUE!</v>
      </c>
      <c r="AC418" t="e">
        <f t="shared" si="83"/>
        <v>#VALUE!</v>
      </c>
    </row>
    <row r="419" spans="1:29" x14ac:dyDescent="0.3">
      <c r="A419" t="s">
        <v>419</v>
      </c>
      <c r="B419" s="4" t="str" cm="1">
        <f t="array" ref="B419">_xll.SNL.Clients.Office.Excel.Functions.SPG(A419, "SP_TOTAL_REV", "CY2023")</f>
        <v>#PEND</v>
      </c>
      <c r="C419" s="4" t="str">
        <f>_xll.SNL.Clients.Office.Excel.Functions.SPG(A419,"IQ_AVG_DILUT_SHARES_OUT","CY2023")</f>
        <v>#PEND</v>
      </c>
      <c r="D419" s="5" t="str">
        <f>_xll.SNL.Clients.Office.Excel.Functions.SPG(A419, "IQ_DILUT_EPS_NORM", "CY2023")</f>
        <v>#PEND</v>
      </c>
      <c r="E419" t="e">
        <f t="shared" si="72"/>
        <v>#VALUE!</v>
      </c>
      <c r="F419" t="e">
        <f t="shared" si="73"/>
        <v>#VALUE!</v>
      </c>
      <c r="G419" s="5" t="str">
        <f>_xll.SNL.Clients.Office.Excel.Functions.SPG(A419, "SP_MARKETCAP", "12/30/2023")</f>
        <v>#PEND</v>
      </c>
      <c r="H419" t="e">
        <f t="shared" si="77"/>
        <v>#VALUE!</v>
      </c>
      <c r="I419" t="e">
        <f t="shared" si="78"/>
        <v>#VALUE!</v>
      </c>
      <c r="K419" t="s">
        <v>419</v>
      </c>
      <c r="L419" s="4" t="str" cm="1">
        <f t="array" ref="L419">_xll.SNL.Clients.Office.Excel.Functions.SPG(K419, "SP_TOTAL_REV", "CY2023")</f>
        <v>#PEND</v>
      </c>
      <c r="M419" s="4" t="str">
        <f>_xll.SNL.Clients.Office.Excel.Functions.SPG(K419,"IQ_AVG_DILUT_SHARES_OUT","CY2023")</f>
        <v>#PEND</v>
      </c>
      <c r="N419" s="5" t="str">
        <f>_xll.SNL.Clients.Office.Excel.Functions.SPG(K419, "IQ_DILUT_EPS_NORM", "CY2023")</f>
        <v>#PEND</v>
      </c>
      <c r="O419" t="e">
        <f t="shared" si="74"/>
        <v>#VALUE!</v>
      </c>
      <c r="P419" t="e">
        <f t="shared" si="75"/>
        <v>#VALUE!</v>
      </c>
      <c r="Q419" s="5" t="str">
        <f>_xll.SNL.Clients.Office.Excel.Functions.SPG(K419, "SP_MARKETCAP", "12/31/2022")</f>
        <v>#PEND</v>
      </c>
      <c r="R419" t="e">
        <f t="shared" si="79"/>
        <v>#VALUE!</v>
      </c>
      <c r="S419" t="e">
        <f t="shared" si="80"/>
        <v>#VALUE!</v>
      </c>
      <c r="U419" t="s">
        <v>419</v>
      </c>
      <c r="V419" s="4" t="str" cm="1">
        <f t="array" ref="V419">_xll.SNL.Clients.Office.Excel.Functions.SPG(U419, "SP_TOTAL_REV", "CY2021")</f>
        <v>#PEND</v>
      </c>
      <c r="W419" s="4" t="str">
        <f>_xll.SNL.Clients.Office.Excel.Functions.SPG(U419,"IQ_AVG_DILUT_SHARES_OUT","CY2021")</f>
        <v>#PEND</v>
      </c>
      <c r="X419" s="5" t="str">
        <f>_xll.SNL.Clients.Office.Excel.Functions.SPG(U419, "IQ_DILUT_EPS_NORM", "CY2021")</f>
        <v>#PEND</v>
      </c>
      <c r="Y419" t="e">
        <f t="shared" si="81"/>
        <v>#VALUE!</v>
      </c>
      <c r="Z419" t="e">
        <f t="shared" si="82"/>
        <v>#VALUE!</v>
      </c>
      <c r="AA419" s="5" t="str">
        <f>_xll.SNL.Clients.Office.Excel.Functions.SPG(U419, "SP_MARKETCAP", "12/31/2021")</f>
        <v>#PEND</v>
      </c>
      <c r="AB419" t="e">
        <f t="shared" si="76"/>
        <v>#VALUE!</v>
      </c>
      <c r="AC419" t="e">
        <f t="shared" si="83"/>
        <v>#VALUE!</v>
      </c>
    </row>
    <row r="420" spans="1:29" x14ac:dyDescent="0.3">
      <c r="A420" t="s">
        <v>420</v>
      </c>
      <c r="B420" s="4" t="str" cm="1">
        <f t="array" ref="B420">_xll.SNL.Clients.Office.Excel.Functions.SPG(A420, "SP_TOTAL_REV", "CY2023")</f>
        <v>#PEND</v>
      </c>
      <c r="C420" s="4" t="str">
        <f>_xll.SNL.Clients.Office.Excel.Functions.SPG(A420,"IQ_AVG_DILUT_SHARES_OUT","CY2023")</f>
        <v>#PEND</v>
      </c>
      <c r="D420" s="5" t="str">
        <f>_xll.SNL.Clients.Office.Excel.Functions.SPG(A420, "IQ_DILUT_EPS_NORM", "CY2023")</f>
        <v>#PEND</v>
      </c>
      <c r="E420" t="e">
        <f t="shared" si="72"/>
        <v>#VALUE!</v>
      </c>
      <c r="F420" t="e">
        <f t="shared" si="73"/>
        <v>#VALUE!</v>
      </c>
      <c r="G420" s="5" t="str">
        <f>_xll.SNL.Clients.Office.Excel.Functions.SPG(A420, "SP_MARKETCAP", "12/30/2023")</f>
        <v>#PEND</v>
      </c>
      <c r="H420" t="e">
        <f t="shared" si="77"/>
        <v>#VALUE!</v>
      </c>
      <c r="I420" t="e">
        <f t="shared" si="78"/>
        <v>#VALUE!</v>
      </c>
      <c r="K420" t="s">
        <v>420</v>
      </c>
      <c r="L420" s="4" t="str" cm="1">
        <f t="array" ref="L420">_xll.SNL.Clients.Office.Excel.Functions.SPG(K420, "SP_TOTAL_REV", "CY2023")</f>
        <v>#PEND</v>
      </c>
      <c r="M420" s="4" t="str">
        <f>_xll.SNL.Clients.Office.Excel.Functions.SPG(K420,"IQ_AVG_DILUT_SHARES_OUT","CY2023")</f>
        <v>#PEND</v>
      </c>
      <c r="N420" s="5" t="str">
        <f>_xll.SNL.Clients.Office.Excel.Functions.SPG(K420, "IQ_DILUT_EPS_NORM", "CY2023")</f>
        <v>#PEND</v>
      </c>
      <c r="O420" t="e">
        <f t="shared" si="74"/>
        <v>#VALUE!</v>
      </c>
      <c r="P420" t="e">
        <f t="shared" si="75"/>
        <v>#VALUE!</v>
      </c>
      <c r="Q420" s="5" t="str">
        <f>_xll.SNL.Clients.Office.Excel.Functions.SPG(K420, "SP_MARKETCAP", "12/31/2022")</f>
        <v>#PEND</v>
      </c>
      <c r="R420" t="e">
        <f t="shared" si="79"/>
        <v>#VALUE!</v>
      </c>
      <c r="S420" t="e">
        <f t="shared" si="80"/>
        <v>#VALUE!</v>
      </c>
      <c r="U420" t="s">
        <v>420</v>
      </c>
      <c r="V420" s="4" t="str" cm="1">
        <f t="array" ref="V420">_xll.SNL.Clients.Office.Excel.Functions.SPG(U420, "SP_TOTAL_REV", "CY2021")</f>
        <v>#PEND</v>
      </c>
      <c r="W420" s="4" t="str">
        <f>_xll.SNL.Clients.Office.Excel.Functions.SPG(U420,"IQ_AVG_DILUT_SHARES_OUT","CY2021")</f>
        <v>#PEND</v>
      </c>
      <c r="X420" s="5" t="str">
        <f>_xll.SNL.Clients.Office.Excel.Functions.SPG(U420, "IQ_DILUT_EPS_NORM", "CY2021")</f>
        <v>#PEND</v>
      </c>
      <c r="Y420" t="e">
        <f t="shared" si="81"/>
        <v>#VALUE!</v>
      </c>
      <c r="Z420" t="e">
        <f t="shared" si="82"/>
        <v>#VALUE!</v>
      </c>
      <c r="AA420" s="5" t="str">
        <f>_xll.SNL.Clients.Office.Excel.Functions.SPG(U420, "SP_MARKETCAP", "12/31/2021")</f>
        <v>#PEND</v>
      </c>
      <c r="AB420" t="e">
        <f t="shared" si="76"/>
        <v>#VALUE!</v>
      </c>
      <c r="AC420" t="e">
        <f t="shared" si="83"/>
        <v>#VALUE!</v>
      </c>
    </row>
    <row r="421" spans="1:29" x14ac:dyDescent="0.3">
      <c r="A421" t="s">
        <v>421</v>
      </c>
      <c r="B421" s="4" t="str" cm="1">
        <f t="array" ref="B421">_xll.SNL.Clients.Office.Excel.Functions.SPG(A421, "SP_TOTAL_REV", "CY2023")</f>
        <v>#PEND</v>
      </c>
      <c r="C421" s="4" t="str">
        <f>_xll.SNL.Clients.Office.Excel.Functions.SPG(A421,"IQ_AVG_DILUT_SHARES_OUT","CY2023")</f>
        <v>#PEND</v>
      </c>
      <c r="D421" s="5" t="str">
        <f>_xll.SNL.Clients.Office.Excel.Functions.SPG(A421, "IQ_DILUT_EPS_NORM", "CY2023")</f>
        <v>#PEND</v>
      </c>
      <c r="E421" t="e">
        <f t="shared" si="72"/>
        <v>#VALUE!</v>
      </c>
      <c r="F421" t="e">
        <f t="shared" si="73"/>
        <v>#VALUE!</v>
      </c>
      <c r="G421" s="5" t="str">
        <f>_xll.SNL.Clients.Office.Excel.Functions.SPG(A421, "SP_MARKETCAP", "12/30/2023")</f>
        <v>#PEND</v>
      </c>
      <c r="H421" t="e">
        <f t="shared" si="77"/>
        <v>#VALUE!</v>
      </c>
      <c r="I421" t="e">
        <f t="shared" si="78"/>
        <v>#VALUE!</v>
      </c>
      <c r="K421" t="s">
        <v>421</v>
      </c>
      <c r="L421" s="4" t="str" cm="1">
        <f t="array" ref="L421">_xll.SNL.Clients.Office.Excel.Functions.SPG(K421, "SP_TOTAL_REV", "CY2023")</f>
        <v>#PEND</v>
      </c>
      <c r="M421" s="4" t="str">
        <f>_xll.SNL.Clients.Office.Excel.Functions.SPG(K421,"IQ_AVG_DILUT_SHARES_OUT","CY2023")</f>
        <v>#PEND</v>
      </c>
      <c r="N421" s="5" t="str">
        <f>_xll.SNL.Clients.Office.Excel.Functions.SPG(K421, "IQ_DILUT_EPS_NORM", "CY2023")</f>
        <v>#PEND</v>
      </c>
      <c r="O421" t="e">
        <f t="shared" si="74"/>
        <v>#VALUE!</v>
      </c>
      <c r="P421" t="e">
        <f t="shared" si="75"/>
        <v>#VALUE!</v>
      </c>
      <c r="Q421" s="5" t="str">
        <f>_xll.SNL.Clients.Office.Excel.Functions.SPG(K421, "SP_MARKETCAP", "12/31/2022")</f>
        <v>#PEND</v>
      </c>
      <c r="R421" t="e">
        <f t="shared" si="79"/>
        <v>#VALUE!</v>
      </c>
      <c r="S421" t="e">
        <f t="shared" si="80"/>
        <v>#VALUE!</v>
      </c>
      <c r="U421" t="s">
        <v>421</v>
      </c>
      <c r="V421" s="4" t="str" cm="1">
        <f t="array" ref="V421">_xll.SNL.Clients.Office.Excel.Functions.SPG(U421, "SP_TOTAL_REV", "CY2021")</f>
        <v>#PEND</v>
      </c>
      <c r="W421" s="4" t="str">
        <f>_xll.SNL.Clients.Office.Excel.Functions.SPG(U421,"IQ_AVG_DILUT_SHARES_OUT","CY2021")</f>
        <v>#PEND</v>
      </c>
      <c r="X421" s="5" t="str">
        <f>_xll.SNL.Clients.Office.Excel.Functions.SPG(U421, "IQ_DILUT_EPS_NORM", "CY2021")</f>
        <v>#PEND</v>
      </c>
      <c r="Y421" t="e">
        <f t="shared" si="81"/>
        <v>#VALUE!</v>
      </c>
      <c r="Z421" t="e">
        <f t="shared" si="82"/>
        <v>#VALUE!</v>
      </c>
      <c r="AA421" s="5" t="str">
        <f>_xll.SNL.Clients.Office.Excel.Functions.SPG(U421, "SP_MARKETCAP", "12/31/2021")</f>
        <v>#PEND</v>
      </c>
      <c r="AB421" t="e">
        <f t="shared" si="76"/>
        <v>#VALUE!</v>
      </c>
      <c r="AC421" t="e">
        <f t="shared" si="83"/>
        <v>#VALUE!</v>
      </c>
    </row>
    <row r="422" spans="1:29" x14ac:dyDescent="0.3">
      <c r="A422" t="s">
        <v>422</v>
      </c>
      <c r="B422" s="4" t="str" cm="1">
        <f t="array" ref="B422">_xll.SNL.Clients.Office.Excel.Functions.SPG(A422, "SP_TOTAL_REV", "CY2023")</f>
        <v>#PEND</v>
      </c>
      <c r="C422" s="4" t="str">
        <f>_xll.SNL.Clients.Office.Excel.Functions.SPG(A422,"IQ_AVG_DILUT_SHARES_OUT","CY2023")</f>
        <v>#PEND</v>
      </c>
      <c r="D422" s="5" t="str">
        <f>_xll.SNL.Clients.Office.Excel.Functions.SPG(A422, "IQ_DILUT_EPS_NORM", "CY2023")</f>
        <v>#PEND</v>
      </c>
      <c r="E422" t="e">
        <f t="shared" si="72"/>
        <v>#VALUE!</v>
      </c>
      <c r="F422" t="e">
        <f t="shared" si="73"/>
        <v>#VALUE!</v>
      </c>
      <c r="G422" s="5" t="str">
        <f>_xll.SNL.Clients.Office.Excel.Functions.SPG(A422, "SP_MARKETCAP", "12/30/2023")</f>
        <v>#PEND</v>
      </c>
      <c r="H422" t="e">
        <f t="shared" si="77"/>
        <v>#VALUE!</v>
      </c>
      <c r="I422" t="e">
        <f t="shared" si="78"/>
        <v>#VALUE!</v>
      </c>
      <c r="K422" t="s">
        <v>422</v>
      </c>
      <c r="L422" s="4" t="str" cm="1">
        <f t="array" ref="L422">_xll.SNL.Clients.Office.Excel.Functions.SPG(K422, "SP_TOTAL_REV", "CY2023")</f>
        <v>#PEND</v>
      </c>
      <c r="M422" s="4" t="str">
        <f>_xll.SNL.Clients.Office.Excel.Functions.SPG(K422,"IQ_AVG_DILUT_SHARES_OUT","CY2023")</f>
        <v>#PEND</v>
      </c>
      <c r="N422" s="5" t="str">
        <f>_xll.SNL.Clients.Office.Excel.Functions.SPG(K422, "IQ_DILUT_EPS_NORM", "CY2023")</f>
        <v>#PEND</v>
      </c>
      <c r="O422" t="e">
        <f t="shared" si="74"/>
        <v>#VALUE!</v>
      </c>
      <c r="P422" t="e">
        <f t="shared" si="75"/>
        <v>#VALUE!</v>
      </c>
      <c r="Q422" s="5" t="str">
        <f>_xll.SNL.Clients.Office.Excel.Functions.SPG(K422, "SP_MARKETCAP", "12/31/2022")</f>
        <v>#PEND</v>
      </c>
      <c r="R422" t="e">
        <f t="shared" si="79"/>
        <v>#VALUE!</v>
      </c>
      <c r="S422" t="e">
        <f t="shared" si="80"/>
        <v>#VALUE!</v>
      </c>
      <c r="U422" t="s">
        <v>422</v>
      </c>
      <c r="V422" s="4" t="str" cm="1">
        <f t="array" ref="V422">_xll.SNL.Clients.Office.Excel.Functions.SPG(U422, "SP_TOTAL_REV", "CY2021")</f>
        <v>#PEND</v>
      </c>
      <c r="W422" s="4" t="str">
        <f>_xll.SNL.Clients.Office.Excel.Functions.SPG(U422,"IQ_AVG_DILUT_SHARES_OUT","CY2021")</f>
        <v>#PEND</v>
      </c>
      <c r="X422" s="5" t="str">
        <f>_xll.SNL.Clients.Office.Excel.Functions.SPG(U422, "IQ_DILUT_EPS_NORM", "CY2021")</f>
        <v>#PEND</v>
      </c>
      <c r="Y422" t="e">
        <f t="shared" si="81"/>
        <v>#VALUE!</v>
      </c>
      <c r="Z422" t="e">
        <f t="shared" si="82"/>
        <v>#VALUE!</v>
      </c>
      <c r="AA422" s="5" t="str">
        <f>_xll.SNL.Clients.Office.Excel.Functions.SPG(U422, "SP_MARKETCAP", "12/31/2021")</f>
        <v>#PEND</v>
      </c>
      <c r="AB422" t="e">
        <f t="shared" si="76"/>
        <v>#VALUE!</v>
      </c>
      <c r="AC422" t="e">
        <f t="shared" si="83"/>
        <v>#VALUE!</v>
      </c>
    </row>
    <row r="423" spans="1:29" x14ac:dyDescent="0.3">
      <c r="A423" t="s">
        <v>423</v>
      </c>
      <c r="B423" s="4" t="str" cm="1">
        <f t="array" ref="B423">_xll.SNL.Clients.Office.Excel.Functions.SPG(A423, "SP_TOTAL_REV", "CY2023")</f>
        <v>#PEND</v>
      </c>
      <c r="C423" s="4" t="str">
        <f>_xll.SNL.Clients.Office.Excel.Functions.SPG(A423,"IQ_AVG_DILUT_SHARES_OUT","CY2023")</f>
        <v>#PEND</v>
      </c>
      <c r="D423" s="5" t="str">
        <f>_xll.SNL.Clients.Office.Excel.Functions.SPG(A423, "IQ_DILUT_EPS_NORM", "CY2023")</f>
        <v>#PEND</v>
      </c>
      <c r="E423" t="e">
        <f t="shared" si="72"/>
        <v>#VALUE!</v>
      </c>
      <c r="F423" t="e">
        <f t="shared" si="73"/>
        <v>#VALUE!</v>
      </c>
      <c r="G423" s="5" t="str">
        <f>_xll.SNL.Clients.Office.Excel.Functions.SPG(A423, "SP_MARKETCAP", "12/30/2023")</f>
        <v>#PEND</v>
      </c>
      <c r="H423" t="e">
        <f t="shared" si="77"/>
        <v>#VALUE!</v>
      </c>
      <c r="I423" t="e">
        <f t="shared" si="78"/>
        <v>#VALUE!</v>
      </c>
      <c r="K423" t="s">
        <v>423</v>
      </c>
      <c r="L423" s="4" t="str" cm="1">
        <f t="array" ref="L423">_xll.SNL.Clients.Office.Excel.Functions.SPG(K423, "SP_TOTAL_REV", "CY2023")</f>
        <v>#PEND</v>
      </c>
      <c r="M423" s="4" t="str">
        <f>_xll.SNL.Clients.Office.Excel.Functions.SPG(K423,"IQ_AVG_DILUT_SHARES_OUT","CY2023")</f>
        <v>#PEND</v>
      </c>
      <c r="N423" s="5" t="str">
        <f>_xll.SNL.Clients.Office.Excel.Functions.SPG(K423, "IQ_DILUT_EPS_NORM", "CY2023")</f>
        <v>#PEND</v>
      </c>
      <c r="O423" t="e">
        <f t="shared" si="74"/>
        <v>#VALUE!</v>
      </c>
      <c r="P423" t="e">
        <f t="shared" si="75"/>
        <v>#VALUE!</v>
      </c>
      <c r="Q423" s="5" t="str">
        <f>_xll.SNL.Clients.Office.Excel.Functions.SPG(K423, "SP_MARKETCAP", "12/31/2022")</f>
        <v>#PEND</v>
      </c>
      <c r="R423" t="e">
        <f t="shared" si="79"/>
        <v>#VALUE!</v>
      </c>
      <c r="S423" t="e">
        <f t="shared" si="80"/>
        <v>#VALUE!</v>
      </c>
      <c r="U423" t="s">
        <v>423</v>
      </c>
      <c r="V423" s="4" t="str" cm="1">
        <f t="array" ref="V423">_xll.SNL.Clients.Office.Excel.Functions.SPG(U423, "SP_TOTAL_REV", "CY2021")</f>
        <v>#PEND</v>
      </c>
      <c r="W423" s="4" t="str">
        <f>_xll.SNL.Clients.Office.Excel.Functions.SPG(U423,"IQ_AVG_DILUT_SHARES_OUT","CY2021")</f>
        <v>#PEND</v>
      </c>
      <c r="X423" s="5" t="str">
        <f>_xll.SNL.Clients.Office.Excel.Functions.SPG(U423, "IQ_DILUT_EPS_NORM", "CY2021")</f>
        <v>#PEND</v>
      </c>
      <c r="Y423" t="e">
        <f t="shared" si="81"/>
        <v>#VALUE!</v>
      </c>
      <c r="Z423" t="e">
        <f t="shared" si="82"/>
        <v>#VALUE!</v>
      </c>
      <c r="AA423" s="5" t="str">
        <f>_xll.SNL.Clients.Office.Excel.Functions.SPG(U423, "SP_MARKETCAP", "12/31/2021")</f>
        <v>#PEND</v>
      </c>
      <c r="AB423" t="e">
        <f t="shared" si="76"/>
        <v>#VALUE!</v>
      </c>
      <c r="AC423" t="e">
        <f t="shared" si="83"/>
        <v>#VALUE!</v>
      </c>
    </row>
    <row r="424" spans="1:29" x14ac:dyDescent="0.3">
      <c r="A424" t="s">
        <v>424</v>
      </c>
      <c r="B424" s="4" t="str" cm="1">
        <f t="array" ref="B424">_xll.SNL.Clients.Office.Excel.Functions.SPG(A424, "SP_TOTAL_REV", "CY2023")</f>
        <v>#PEND</v>
      </c>
      <c r="C424" s="4" t="str">
        <f>_xll.SNL.Clients.Office.Excel.Functions.SPG(A424,"IQ_AVG_DILUT_SHARES_OUT","CY2023")</f>
        <v>#PEND</v>
      </c>
      <c r="D424" s="5" t="str">
        <f>_xll.SNL.Clients.Office.Excel.Functions.SPG(A424, "IQ_DILUT_EPS_NORM", "CY2023")</f>
        <v>#PEND</v>
      </c>
      <c r="E424" t="e">
        <f t="shared" si="72"/>
        <v>#VALUE!</v>
      </c>
      <c r="F424" t="e">
        <f t="shared" si="73"/>
        <v>#VALUE!</v>
      </c>
      <c r="G424" s="5" t="str">
        <f>_xll.SNL.Clients.Office.Excel.Functions.SPG(A424, "SP_MARKETCAP", "12/30/2023")</f>
        <v>#PEND</v>
      </c>
      <c r="H424" t="e">
        <f t="shared" si="77"/>
        <v>#VALUE!</v>
      </c>
      <c r="I424" t="e">
        <f t="shared" si="78"/>
        <v>#VALUE!</v>
      </c>
      <c r="K424" t="s">
        <v>424</v>
      </c>
      <c r="L424" s="4" t="str" cm="1">
        <f t="array" ref="L424">_xll.SNL.Clients.Office.Excel.Functions.SPG(K424, "SP_TOTAL_REV", "CY2023")</f>
        <v>#PEND</v>
      </c>
      <c r="M424" s="4" t="str">
        <f>_xll.SNL.Clients.Office.Excel.Functions.SPG(K424,"IQ_AVG_DILUT_SHARES_OUT","CY2023")</f>
        <v>#PEND</v>
      </c>
      <c r="N424" s="5" t="str">
        <f>_xll.SNL.Clients.Office.Excel.Functions.SPG(K424, "IQ_DILUT_EPS_NORM", "CY2023")</f>
        <v>#PEND</v>
      </c>
      <c r="O424" t="e">
        <f t="shared" si="74"/>
        <v>#VALUE!</v>
      </c>
      <c r="P424" t="e">
        <f t="shared" si="75"/>
        <v>#VALUE!</v>
      </c>
      <c r="Q424" s="5" t="str">
        <f>_xll.SNL.Clients.Office.Excel.Functions.SPG(K424, "SP_MARKETCAP", "12/31/2022")</f>
        <v>#PEND</v>
      </c>
      <c r="R424" t="e">
        <f t="shared" si="79"/>
        <v>#VALUE!</v>
      </c>
      <c r="S424" t="e">
        <f t="shared" si="80"/>
        <v>#VALUE!</v>
      </c>
      <c r="U424" t="s">
        <v>424</v>
      </c>
      <c r="V424" s="4" t="str" cm="1">
        <f t="array" ref="V424">_xll.SNL.Clients.Office.Excel.Functions.SPG(U424, "SP_TOTAL_REV", "CY2021")</f>
        <v>#PEND</v>
      </c>
      <c r="W424" s="4" t="str">
        <f>_xll.SNL.Clients.Office.Excel.Functions.SPG(U424,"IQ_AVG_DILUT_SHARES_OUT","CY2021")</f>
        <v>#PEND</v>
      </c>
      <c r="X424" s="5" t="str">
        <f>_xll.SNL.Clients.Office.Excel.Functions.SPG(U424, "IQ_DILUT_EPS_NORM", "CY2021")</f>
        <v>#PEND</v>
      </c>
      <c r="Y424" t="e">
        <f t="shared" si="81"/>
        <v>#VALUE!</v>
      </c>
      <c r="Z424" t="e">
        <f t="shared" si="82"/>
        <v>#VALUE!</v>
      </c>
      <c r="AA424" s="5" t="str">
        <f>_xll.SNL.Clients.Office.Excel.Functions.SPG(U424, "SP_MARKETCAP", "12/31/2021")</f>
        <v>#PEND</v>
      </c>
      <c r="AB424" t="e">
        <f t="shared" si="76"/>
        <v>#VALUE!</v>
      </c>
      <c r="AC424" t="e">
        <f t="shared" si="83"/>
        <v>#VALUE!</v>
      </c>
    </row>
    <row r="425" spans="1:29" x14ac:dyDescent="0.3">
      <c r="A425" t="s">
        <v>425</v>
      </c>
      <c r="B425" s="4" t="str" cm="1">
        <f t="array" ref="B425">_xll.SNL.Clients.Office.Excel.Functions.SPG(A425, "SP_TOTAL_REV", "CY2023")</f>
        <v>#PEND</v>
      </c>
      <c r="C425" s="4" t="str">
        <f>_xll.SNL.Clients.Office.Excel.Functions.SPG(A425,"IQ_AVG_DILUT_SHARES_OUT","CY2023")</f>
        <v>#PEND</v>
      </c>
      <c r="D425" s="5" t="str">
        <f>_xll.SNL.Clients.Office.Excel.Functions.SPG(A425, "IQ_DILUT_EPS_NORM", "CY2023")</f>
        <v>#PEND</v>
      </c>
      <c r="E425" t="e">
        <f t="shared" si="72"/>
        <v>#VALUE!</v>
      </c>
      <c r="F425" t="e">
        <f t="shared" si="73"/>
        <v>#VALUE!</v>
      </c>
      <c r="G425" s="5" t="str">
        <f>_xll.SNL.Clients.Office.Excel.Functions.SPG(A425, "SP_MARKETCAP", "12/30/2023")</f>
        <v>#PEND</v>
      </c>
      <c r="H425" t="e">
        <f t="shared" si="77"/>
        <v>#VALUE!</v>
      </c>
      <c r="I425" t="e">
        <f t="shared" si="78"/>
        <v>#VALUE!</v>
      </c>
      <c r="K425" t="s">
        <v>425</v>
      </c>
      <c r="L425" s="4" t="str" cm="1">
        <f t="array" ref="L425">_xll.SNL.Clients.Office.Excel.Functions.SPG(K425, "SP_TOTAL_REV", "CY2023")</f>
        <v>#PEND</v>
      </c>
      <c r="M425" s="4" t="str">
        <f>_xll.SNL.Clients.Office.Excel.Functions.SPG(K425,"IQ_AVG_DILUT_SHARES_OUT","CY2023")</f>
        <v>#PEND</v>
      </c>
      <c r="N425" s="5" t="str">
        <f>_xll.SNL.Clients.Office.Excel.Functions.SPG(K425, "IQ_DILUT_EPS_NORM", "CY2023")</f>
        <v>#PEND</v>
      </c>
      <c r="O425" t="e">
        <f t="shared" si="74"/>
        <v>#VALUE!</v>
      </c>
      <c r="P425" t="e">
        <f t="shared" si="75"/>
        <v>#VALUE!</v>
      </c>
      <c r="Q425" s="5" t="str">
        <f>_xll.SNL.Clients.Office.Excel.Functions.SPG(K425, "SP_MARKETCAP", "12/31/2022")</f>
        <v>#PEND</v>
      </c>
      <c r="R425" t="e">
        <f t="shared" si="79"/>
        <v>#VALUE!</v>
      </c>
      <c r="S425" t="e">
        <f t="shared" si="80"/>
        <v>#VALUE!</v>
      </c>
      <c r="U425" t="s">
        <v>425</v>
      </c>
      <c r="V425" s="4" t="str" cm="1">
        <f t="array" ref="V425">_xll.SNL.Clients.Office.Excel.Functions.SPG(U425, "SP_TOTAL_REV", "CY2021")</f>
        <v>#PEND</v>
      </c>
      <c r="W425" s="4" t="str">
        <f>_xll.SNL.Clients.Office.Excel.Functions.SPG(U425,"IQ_AVG_DILUT_SHARES_OUT","CY2021")</f>
        <v>#PEND</v>
      </c>
      <c r="X425" s="5" t="str">
        <f>_xll.SNL.Clients.Office.Excel.Functions.SPG(U425, "IQ_DILUT_EPS_NORM", "CY2021")</f>
        <v>#PEND</v>
      </c>
      <c r="Y425" t="e">
        <f t="shared" si="81"/>
        <v>#VALUE!</v>
      </c>
      <c r="Z425" t="e">
        <f t="shared" si="82"/>
        <v>#VALUE!</v>
      </c>
      <c r="AA425" s="5" t="str">
        <f>_xll.SNL.Clients.Office.Excel.Functions.SPG(U425, "SP_MARKETCAP", "12/31/2021")</f>
        <v>#PEND</v>
      </c>
      <c r="AB425" t="e">
        <f t="shared" si="76"/>
        <v>#VALUE!</v>
      </c>
      <c r="AC425" t="e">
        <f t="shared" si="83"/>
        <v>#VALUE!</v>
      </c>
    </row>
    <row r="426" spans="1:29" x14ac:dyDescent="0.3">
      <c r="A426" t="s">
        <v>426</v>
      </c>
      <c r="B426" s="4" t="str" cm="1">
        <f t="array" ref="B426">_xll.SNL.Clients.Office.Excel.Functions.SPG(A426, "SP_TOTAL_REV", "CY2023")</f>
        <v>#PEND</v>
      </c>
      <c r="C426" s="4" t="str">
        <f>_xll.SNL.Clients.Office.Excel.Functions.SPG(A426,"IQ_AVG_DILUT_SHARES_OUT","CY2023")</f>
        <v>#PEND</v>
      </c>
      <c r="D426" s="5" t="str">
        <f>_xll.SNL.Clients.Office.Excel.Functions.SPG(A426, "IQ_DILUT_EPS_NORM", "CY2023")</f>
        <v>#PEND</v>
      </c>
      <c r="E426" t="e">
        <f t="shared" si="72"/>
        <v>#VALUE!</v>
      </c>
      <c r="F426" t="e">
        <f t="shared" si="73"/>
        <v>#VALUE!</v>
      </c>
      <c r="G426" s="5" t="str">
        <f>_xll.SNL.Clients.Office.Excel.Functions.SPG(A426, "SP_MARKETCAP", "12/30/2023")</f>
        <v>#PEND</v>
      </c>
      <c r="H426" t="e">
        <f t="shared" si="77"/>
        <v>#VALUE!</v>
      </c>
      <c r="I426" t="e">
        <f t="shared" si="78"/>
        <v>#VALUE!</v>
      </c>
      <c r="K426" t="s">
        <v>426</v>
      </c>
      <c r="L426" s="4" t="str" cm="1">
        <f t="array" ref="L426">_xll.SNL.Clients.Office.Excel.Functions.SPG(K426, "SP_TOTAL_REV", "CY2023")</f>
        <v>#PEND</v>
      </c>
      <c r="M426" s="4" t="str">
        <f>_xll.SNL.Clients.Office.Excel.Functions.SPG(K426,"IQ_AVG_DILUT_SHARES_OUT","CY2023")</f>
        <v>#PEND</v>
      </c>
      <c r="N426" s="5" t="str">
        <f>_xll.SNL.Clients.Office.Excel.Functions.SPG(K426, "IQ_DILUT_EPS_NORM", "CY2023")</f>
        <v>#PEND</v>
      </c>
      <c r="O426" t="e">
        <f t="shared" si="74"/>
        <v>#VALUE!</v>
      </c>
      <c r="P426" t="e">
        <f t="shared" si="75"/>
        <v>#VALUE!</v>
      </c>
      <c r="Q426" s="5" t="str">
        <f>_xll.SNL.Clients.Office.Excel.Functions.SPG(K426, "SP_MARKETCAP", "12/31/2022")</f>
        <v>#PEND</v>
      </c>
      <c r="R426" t="e">
        <f t="shared" si="79"/>
        <v>#VALUE!</v>
      </c>
      <c r="S426" t="e">
        <f t="shared" si="80"/>
        <v>#VALUE!</v>
      </c>
      <c r="U426" t="s">
        <v>426</v>
      </c>
      <c r="V426" s="4" t="str" cm="1">
        <f t="array" ref="V426">_xll.SNL.Clients.Office.Excel.Functions.SPG(U426, "SP_TOTAL_REV", "CY2021")</f>
        <v>#PEND</v>
      </c>
      <c r="W426" s="4" t="str">
        <f>_xll.SNL.Clients.Office.Excel.Functions.SPG(U426,"IQ_AVG_DILUT_SHARES_OUT","CY2021")</f>
        <v>#PEND</v>
      </c>
      <c r="X426" s="5" t="str">
        <f>_xll.SNL.Clients.Office.Excel.Functions.SPG(U426, "IQ_DILUT_EPS_NORM", "CY2021")</f>
        <v>#PEND</v>
      </c>
      <c r="Y426" t="e">
        <f t="shared" si="81"/>
        <v>#VALUE!</v>
      </c>
      <c r="Z426" t="e">
        <f t="shared" si="82"/>
        <v>#VALUE!</v>
      </c>
      <c r="AA426" s="5" t="str">
        <f>_xll.SNL.Clients.Office.Excel.Functions.SPG(U426, "SP_MARKETCAP", "12/31/2021")</f>
        <v>#PEND</v>
      </c>
      <c r="AB426" t="e">
        <f t="shared" si="76"/>
        <v>#VALUE!</v>
      </c>
      <c r="AC426" t="e">
        <f t="shared" si="83"/>
        <v>#VALUE!</v>
      </c>
    </row>
    <row r="427" spans="1:29" x14ac:dyDescent="0.3">
      <c r="A427" t="s">
        <v>427</v>
      </c>
      <c r="B427" s="4" t="str" cm="1">
        <f t="array" ref="B427">_xll.SNL.Clients.Office.Excel.Functions.SPG(A427, "SP_TOTAL_REV", "CY2023")</f>
        <v>#PEND</v>
      </c>
      <c r="C427" s="4" t="str">
        <f>_xll.SNL.Clients.Office.Excel.Functions.SPG(A427,"IQ_AVG_DILUT_SHARES_OUT","CY2023")</f>
        <v>#PEND</v>
      </c>
      <c r="D427" s="5" t="str">
        <f>_xll.SNL.Clients.Office.Excel.Functions.SPG(A427, "IQ_DILUT_EPS_NORM", "CY2023")</f>
        <v>#PEND</v>
      </c>
      <c r="E427" t="e">
        <f t="shared" si="72"/>
        <v>#VALUE!</v>
      </c>
      <c r="F427" t="e">
        <f t="shared" si="73"/>
        <v>#VALUE!</v>
      </c>
      <c r="G427" s="5" t="str">
        <f>_xll.SNL.Clients.Office.Excel.Functions.SPG(A427, "SP_MARKETCAP", "12/30/2023")</f>
        <v>#PEND</v>
      </c>
      <c r="H427" t="e">
        <f t="shared" si="77"/>
        <v>#VALUE!</v>
      </c>
      <c r="I427" t="e">
        <f t="shared" si="78"/>
        <v>#VALUE!</v>
      </c>
      <c r="K427" t="s">
        <v>427</v>
      </c>
      <c r="L427" s="4" t="str" cm="1">
        <f t="array" ref="L427">_xll.SNL.Clients.Office.Excel.Functions.SPG(K427, "SP_TOTAL_REV", "CY2023")</f>
        <v>#PEND</v>
      </c>
      <c r="M427" s="4" t="str">
        <f>_xll.SNL.Clients.Office.Excel.Functions.SPG(K427,"IQ_AVG_DILUT_SHARES_OUT","CY2023")</f>
        <v>#PEND</v>
      </c>
      <c r="N427" s="5" t="str">
        <f>_xll.SNL.Clients.Office.Excel.Functions.SPG(K427, "IQ_DILUT_EPS_NORM", "CY2023")</f>
        <v>#PEND</v>
      </c>
      <c r="O427" t="e">
        <f t="shared" si="74"/>
        <v>#VALUE!</v>
      </c>
      <c r="P427" t="e">
        <f t="shared" si="75"/>
        <v>#VALUE!</v>
      </c>
      <c r="Q427" s="5" t="str">
        <f>_xll.SNL.Clients.Office.Excel.Functions.SPG(K427, "SP_MARKETCAP", "12/31/2022")</f>
        <v>#PEND</v>
      </c>
      <c r="R427" t="e">
        <f t="shared" si="79"/>
        <v>#VALUE!</v>
      </c>
      <c r="S427" t="e">
        <f t="shared" si="80"/>
        <v>#VALUE!</v>
      </c>
      <c r="U427" t="s">
        <v>427</v>
      </c>
      <c r="V427" s="4" t="str" cm="1">
        <f t="array" ref="V427">_xll.SNL.Clients.Office.Excel.Functions.SPG(U427, "SP_TOTAL_REV", "CY2021")</f>
        <v>#PEND</v>
      </c>
      <c r="W427" s="4" t="str">
        <f>_xll.SNL.Clients.Office.Excel.Functions.SPG(U427,"IQ_AVG_DILUT_SHARES_OUT","CY2021")</f>
        <v>#PEND</v>
      </c>
      <c r="X427" s="5" t="str">
        <f>_xll.SNL.Clients.Office.Excel.Functions.SPG(U427, "IQ_DILUT_EPS_NORM", "CY2021")</f>
        <v>#PEND</v>
      </c>
      <c r="Y427" t="e">
        <f t="shared" si="81"/>
        <v>#VALUE!</v>
      </c>
      <c r="Z427" t="e">
        <f t="shared" si="82"/>
        <v>#VALUE!</v>
      </c>
      <c r="AA427" s="5" t="str">
        <f>_xll.SNL.Clients.Office.Excel.Functions.SPG(U427, "SP_MARKETCAP", "12/31/2021")</f>
        <v>#PEND</v>
      </c>
      <c r="AB427" t="e">
        <f t="shared" si="76"/>
        <v>#VALUE!</v>
      </c>
      <c r="AC427" t="e">
        <f t="shared" si="83"/>
        <v>#VALUE!</v>
      </c>
    </row>
    <row r="428" spans="1:29" x14ac:dyDescent="0.3">
      <c r="A428" t="s">
        <v>428</v>
      </c>
      <c r="B428" s="4" t="str" cm="1">
        <f t="array" ref="B428">_xll.SNL.Clients.Office.Excel.Functions.SPG(A428, "SP_TOTAL_REV", "CY2023")</f>
        <v>#PEND</v>
      </c>
      <c r="C428" s="4" t="str">
        <f>_xll.SNL.Clients.Office.Excel.Functions.SPG(A428,"IQ_AVG_DILUT_SHARES_OUT","CY2023")</f>
        <v>#PEND</v>
      </c>
      <c r="D428" s="5" t="str">
        <f>_xll.SNL.Clients.Office.Excel.Functions.SPG(A428, "IQ_DILUT_EPS_NORM", "CY2023")</f>
        <v>#PEND</v>
      </c>
      <c r="E428" t="e">
        <f t="shared" si="72"/>
        <v>#VALUE!</v>
      </c>
      <c r="F428" t="e">
        <f t="shared" si="73"/>
        <v>#VALUE!</v>
      </c>
      <c r="G428" s="5" t="str">
        <f>_xll.SNL.Clients.Office.Excel.Functions.SPG(A428, "SP_MARKETCAP", "12/30/2023")</f>
        <v>#PEND</v>
      </c>
      <c r="H428" t="e">
        <f t="shared" si="77"/>
        <v>#VALUE!</v>
      </c>
      <c r="I428" t="e">
        <f t="shared" si="78"/>
        <v>#VALUE!</v>
      </c>
      <c r="K428" t="s">
        <v>428</v>
      </c>
      <c r="L428" s="4" t="str" cm="1">
        <f t="array" ref="L428">_xll.SNL.Clients.Office.Excel.Functions.SPG(K428, "SP_TOTAL_REV", "CY2023")</f>
        <v>#PEND</v>
      </c>
      <c r="M428" s="4" t="str">
        <f>_xll.SNL.Clients.Office.Excel.Functions.SPG(K428,"IQ_AVG_DILUT_SHARES_OUT","CY2023")</f>
        <v>#PEND</v>
      </c>
      <c r="N428" s="5" t="str">
        <f>_xll.SNL.Clients.Office.Excel.Functions.SPG(K428, "IQ_DILUT_EPS_NORM", "CY2023")</f>
        <v>#PEND</v>
      </c>
      <c r="O428" t="e">
        <f t="shared" si="74"/>
        <v>#VALUE!</v>
      </c>
      <c r="P428" t="e">
        <f t="shared" si="75"/>
        <v>#VALUE!</v>
      </c>
      <c r="Q428" s="5" t="str">
        <f>_xll.SNL.Clients.Office.Excel.Functions.SPG(K428, "SP_MARKETCAP", "12/31/2022")</f>
        <v>#PEND</v>
      </c>
      <c r="R428" t="e">
        <f t="shared" si="79"/>
        <v>#VALUE!</v>
      </c>
      <c r="S428" t="e">
        <f t="shared" si="80"/>
        <v>#VALUE!</v>
      </c>
      <c r="U428" t="s">
        <v>428</v>
      </c>
      <c r="V428" s="4" t="str" cm="1">
        <f t="array" ref="V428">_xll.SNL.Clients.Office.Excel.Functions.SPG(U428, "SP_TOTAL_REV", "CY2021")</f>
        <v>#PEND</v>
      </c>
      <c r="W428" s="4" t="str">
        <f>_xll.SNL.Clients.Office.Excel.Functions.SPG(U428,"IQ_AVG_DILUT_SHARES_OUT","CY2021")</f>
        <v>#PEND</v>
      </c>
      <c r="X428" s="5" t="str">
        <f>_xll.SNL.Clients.Office.Excel.Functions.SPG(U428, "IQ_DILUT_EPS_NORM", "CY2021")</f>
        <v>#PEND</v>
      </c>
      <c r="Y428" t="e">
        <f t="shared" si="81"/>
        <v>#VALUE!</v>
      </c>
      <c r="Z428" t="e">
        <f t="shared" si="82"/>
        <v>#VALUE!</v>
      </c>
      <c r="AA428" s="5" t="str">
        <f>_xll.SNL.Clients.Office.Excel.Functions.SPG(U428, "SP_MARKETCAP", "12/31/2021")</f>
        <v>#PEND</v>
      </c>
      <c r="AB428" t="e">
        <f t="shared" si="76"/>
        <v>#VALUE!</v>
      </c>
      <c r="AC428" t="e">
        <f t="shared" si="83"/>
        <v>#VALUE!</v>
      </c>
    </row>
    <row r="429" spans="1:29" x14ac:dyDescent="0.3">
      <c r="A429" t="s">
        <v>429</v>
      </c>
      <c r="B429" s="4" t="str" cm="1">
        <f t="array" ref="B429">_xll.SNL.Clients.Office.Excel.Functions.SPG(A429, "SP_TOTAL_REV", "CY2023")</f>
        <v>#PEND</v>
      </c>
      <c r="C429" s="4" t="str">
        <f>_xll.SNL.Clients.Office.Excel.Functions.SPG(A429,"IQ_AVG_DILUT_SHARES_OUT","CY2023")</f>
        <v>#PEND</v>
      </c>
      <c r="D429" s="5" t="str">
        <f>_xll.SNL.Clients.Office.Excel.Functions.SPG(A429, "IQ_DILUT_EPS_NORM", "CY2023")</f>
        <v>#PEND</v>
      </c>
      <c r="E429" t="e">
        <f t="shared" si="72"/>
        <v>#VALUE!</v>
      </c>
      <c r="F429" t="e">
        <f t="shared" si="73"/>
        <v>#VALUE!</v>
      </c>
      <c r="G429" s="5" t="str">
        <f>_xll.SNL.Clients.Office.Excel.Functions.SPG(A429, "SP_MARKETCAP", "12/30/2023")</f>
        <v>#PEND</v>
      </c>
      <c r="H429" t="e">
        <f t="shared" si="77"/>
        <v>#VALUE!</v>
      </c>
      <c r="I429" t="e">
        <f t="shared" si="78"/>
        <v>#VALUE!</v>
      </c>
      <c r="K429" t="s">
        <v>429</v>
      </c>
      <c r="L429" s="4" t="str" cm="1">
        <f t="array" ref="L429">_xll.SNL.Clients.Office.Excel.Functions.SPG(K429, "SP_TOTAL_REV", "CY2023")</f>
        <v>#PEND</v>
      </c>
      <c r="M429" s="4" t="str">
        <f>_xll.SNL.Clients.Office.Excel.Functions.SPG(K429,"IQ_AVG_DILUT_SHARES_OUT","CY2023")</f>
        <v>#PEND</v>
      </c>
      <c r="N429" s="5" t="str">
        <f>_xll.SNL.Clients.Office.Excel.Functions.SPG(K429, "IQ_DILUT_EPS_NORM", "CY2023")</f>
        <v>#PEND</v>
      </c>
      <c r="O429" t="e">
        <f t="shared" si="74"/>
        <v>#VALUE!</v>
      </c>
      <c r="P429" t="e">
        <f t="shared" si="75"/>
        <v>#VALUE!</v>
      </c>
      <c r="Q429" s="5" t="str">
        <f>_xll.SNL.Clients.Office.Excel.Functions.SPG(K429, "SP_MARKETCAP", "12/31/2022")</f>
        <v>#PEND</v>
      </c>
      <c r="R429" t="e">
        <f t="shared" si="79"/>
        <v>#VALUE!</v>
      </c>
      <c r="S429" t="e">
        <f t="shared" si="80"/>
        <v>#VALUE!</v>
      </c>
      <c r="U429" t="s">
        <v>429</v>
      </c>
      <c r="V429" s="4" t="str" cm="1">
        <f t="array" ref="V429">_xll.SNL.Clients.Office.Excel.Functions.SPG(U429, "SP_TOTAL_REV", "CY2021")</f>
        <v>#PEND</v>
      </c>
      <c r="W429" s="4" t="str">
        <f>_xll.SNL.Clients.Office.Excel.Functions.SPG(U429,"IQ_AVG_DILUT_SHARES_OUT","CY2021")</f>
        <v>#PEND</v>
      </c>
      <c r="X429" s="5" t="str">
        <f>_xll.SNL.Clients.Office.Excel.Functions.SPG(U429, "IQ_DILUT_EPS_NORM", "CY2021")</f>
        <v>#PEND</v>
      </c>
      <c r="Y429" t="e">
        <f t="shared" si="81"/>
        <v>#VALUE!</v>
      </c>
      <c r="Z429" t="e">
        <f t="shared" si="82"/>
        <v>#VALUE!</v>
      </c>
      <c r="AA429" s="5" t="str">
        <f>_xll.SNL.Clients.Office.Excel.Functions.SPG(U429, "SP_MARKETCAP", "12/31/2021")</f>
        <v>#PEND</v>
      </c>
      <c r="AB429" t="e">
        <f t="shared" si="76"/>
        <v>#VALUE!</v>
      </c>
      <c r="AC429" t="e">
        <f t="shared" si="83"/>
        <v>#VALUE!</v>
      </c>
    </row>
    <row r="430" spans="1:29" x14ac:dyDescent="0.3">
      <c r="A430" t="s">
        <v>430</v>
      </c>
      <c r="B430" s="4" t="str" cm="1">
        <f t="array" ref="B430">_xll.SNL.Clients.Office.Excel.Functions.SPG(A430, "SP_TOTAL_REV", "CY2023")</f>
        <v>#PEND</v>
      </c>
      <c r="C430" s="4" t="str">
        <f>_xll.SNL.Clients.Office.Excel.Functions.SPG(A430,"IQ_AVG_DILUT_SHARES_OUT","CY2023")</f>
        <v>#PEND</v>
      </c>
      <c r="D430" s="5" t="str">
        <f>_xll.SNL.Clients.Office.Excel.Functions.SPG(A430, "IQ_DILUT_EPS_NORM", "CY2023")</f>
        <v>#PEND</v>
      </c>
      <c r="E430" t="e">
        <f t="shared" si="72"/>
        <v>#VALUE!</v>
      </c>
      <c r="F430" t="e">
        <f t="shared" si="73"/>
        <v>#VALUE!</v>
      </c>
      <c r="G430" s="5" t="str">
        <f>_xll.SNL.Clients.Office.Excel.Functions.SPG(A430, "SP_MARKETCAP", "12/30/2023")</f>
        <v>#PEND</v>
      </c>
      <c r="H430" t="e">
        <f t="shared" si="77"/>
        <v>#VALUE!</v>
      </c>
      <c r="I430" t="e">
        <f t="shared" si="78"/>
        <v>#VALUE!</v>
      </c>
      <c r="K430" t="s">
        <v>430</v>
      </c>
      <c r="L430" s="4" t="str" cm="1">
        <f t="array" ref="L430">_xll.SNL.Clients.Office.Excel.Functions.SPG(K430, "SP_TOTAL_REV", "CY2023")</f>
        <v>#PEND</v>
      </c>
      <c r="M430" s="4" t="str">
        <f>_xll.SNL.Clients.Office.Excel.Functions.SPG(K430,"IQ_AVG_DILUT_SHARES_OUT","CY2023")</f>
        <v>#PEND</v>
      </c>
      <c r="N430" s="5" t="str">
        <f>_xll.SNL.Clients.Office.Excel.Functions.SPG(K430, "IQ_DILUT_EPS_NORM", "CY2023")</f>
        <v>#PEND</v>
      </c>
      <c r="O430" t="e">
        <f t="shared" si="74"/>
        <v>#VALUE!</v>
      </c>
      <c r="P430" t="e">
        <f t="shared" si="75"/>
        <v>#VALUE!</v>
      </c>
      <c r="Q430" s="5" t="str">
        <f>_xll.SNL.Clients.Office.Excel.Functions.SPG(K430, "SP_MARKETCAP", "12/31/2022")</f>
        <v>#PEND</v>
      </c>
      <c r="R430" t="e">
        <f t="shared" si="79"/>
        <v>#VALUE!</v>
      </c>
      <c r="S430" t="e">
        <f t="shared" si="80"/>
        <v>#VALUE!</v>
      </c>
      <c r="U430" t="s">
        <v>430</v>
      </c>
      <c r="V430" s="4" t="str" cm="1">
        <f t="array" ref="V430">_xll.SNL.Clients.Office.Excel.Functions.SPG(U430, "SP_TOTAL_REV", "CY2021")</f>
        <v>#PEND</v>
      </c>
      <c r="W430" s="4" t="str">
        <f>_xll.SNL.Clients.Office.Excel.Functions.SPG(U430,"IQ_AVG_DILUT_SHARES_OUT","CY2021")</f>
        <v>#PEND</v>
      </c>
      <c r="X430" s="5" t="str">
        <f>_xll.SNL.Clients.Office.Excel.Functions.SPG(U430, "IQ_DILUT_EPS_NORM", "CY2021")</f>
        <v>#PEND</v>
      </c>
      <c r="Y430" t="e">
        <f t="shared" si="81"/>
        <v>#VALUE!</v>
      </c>
      <c r="Z430" t="e">
        <f t="shared" si="82"/>
        <v>#VALUE!</v>
      </c>
      <c r="AA430" s="5" t="str">
        <f>_xll.SNL.Clients.Office.Excel.Functions.SPG(U430, "SP_MARKETCAP", "12/31/2021")</f>
        <v>#PEND</v>
      </c>
      <c r="AB430" t="e">
        <f t="shared" si="76"/>
        <v>#VALUE!</v>
      </c>
      <c r="AC430" t="e">
        <f t="shared" si="83"/>
        <v>#VALUE!</v>
      </c>
    </row>
    <row r="431" spans="1:29" x14ac:dyDescent="0.3">
      <c r="A431" t="s">
        <v>431</v>
      </c>
      <c r="B431" s="4" t="str" cm="1">
        <f t="array" ref="B431">_xll.SNL.Clients.Office.Excel.Functions.SPG(A431, "SP_TOTAL_REV", "CY2023")</f>
        <v>#PEND</v>
      </c>
      <c r="C431" s="4" t="str">
        <f>_xll.SNL.Clients.Office.Excel.Functions.SPG(A431,"IQ_AVG_DILUT_SHARES_OUT","CY2023")</f>
        <v>#PEND</v>
      </c>
      <c r="D431" s="5" t="str">
        <f>_xll.SNL.Clients.Office.Excel.Functions.SPG(A431, "IQ_DILUT_EPS_NORM", "CY2023")</f>
        <v>#PEND</v>
      </c>
      <c r="E431" t="e">
        <f t="shared" si="72"/>
        <v>#VALUE!</v>
      </c>
      <c r="F431" t="e">
        <f t="shared" si="73"/>
        <v>#VALUE!</v>
      </c>
      <c r="G431" s="5" t="str">
        <f>_xll.SNL.Clients.Office.Excel.Functions.SPG(A431, "SP_MARKETCAP", "12/30/2023")</f>
        <v>#PEND</v>
      </c>
      <c r="H431" t="e">
        <f t="shared" si="77"/>
        <v>#VALUE!</v>
      </c>
      <c r="I431" t="e">
        <f t="shared" si="78"/>
        <v>#VALUE!</v>
      </c>
      <c r="K431" t="s">
        <v>431</v>
      </c>
      <c r="L431" s="4" t="str" cm="1">
        <f t="array" ref="L431">_xll.SNL.Clients.Office.Excel.Functions.SPG(K431, "SP_TOTAL_REV", "CY2023")</f>
        <v>#PEND</v>
      </c>
      <c r="M431" s="4" t="str">
        <f>_xll.SNL.Clients.Office.Excel.Functions.SPG(K431,"IQ_AVG_DILUT_SHARES_OUT","CY2023")</f>
        <v>#PEND</v>
      </c>
      <c r="N431" s="5" t="str">
        <f>_xll.SNL.Clients.Office.Excel.Functions.SPG(K431, "IQ_DILUT_EPS_NORM", "CY2023")</f>
        <v>#PEND</v>
      </c>
      <c r="O431" t="e">
        <f t="shared" si="74"/>
        <v>#VALUE!</v>
      </c>
      <c r="P431" t="e">
        <f t="shared" si="75"/>
        <v>#VALUE!</v>
      </c>
      <c r="Q431" s="5" t="str">
        <f>_xll.SNL.Clients.Office.Excel.Functions.SPG(K431, "SP_MARKETCAP", "12/31/2022")</f>
        <v>#PEND</v>
      </c>
      <c r="R431" t="e">
        <f t="shared" si="79"/>
        <v>#VALUE!</v>
      </c>
      <c r="S431" t="e">
        <f t="shared" si="80"/>
        <v>#VALUE!</v>
      </c>
      <c r="U431" t="s">
        <v>431</v>
      </c>
      <c r="V431" s="4" t="str" cm="1">
        <f t="array" ref="V431">_xll.SNL.Clients.Office.Excel.Functions.SPG(U431, "SP_TOTAL_REV", "CY2021")</f>
        <v>#PEND</v>
      </c>
      <c r="W431" s="4" t="str">
        <f>_xll.SNL.Clients.Office.Excel.Functions.SPG(U431,"IQ_AVG_DILUT_SHARES_OUT","CY2021")</f>
        <v>#PEND</v>
      </c>
      <c r="X431" s="5" t="str">
        <f>_xll.SNL.Clients.Office.Excel.Functions.SPG(U431, "IQ_DILUT_EPS_NORM", "CY2021")</f>
        <v>#PEND</v>
      </c>
      <c r="Y431" t="e">
        <f t="shared" si="81"/>
        <v>#VALUE!</v>
      </c>
      <c r="Z431" t="e">
        <f t="shared" si="82"/>
        <v>#VALUE!</v>
      </c>
      <c r="AA431" s="5" t="str">
        <f>_xll.SNL.Clients.Office.Excel.Functions.SPG(U431, "SP_MARKETCAP", "12/31/2021")</f>
        <v>#PEND</v>
      </c>
      <c r="AB431" t="e">
        <f t="shared" si="76"/>
        <v>#VALUE!</v>
      </c>
      <c r="AC431" t="e">
        <f t="shared" si="83"/>
        <v>#VALUE!</v>
      </c>
    </row>
    <row r="432" spans="1:29" x14ac:dyDescent="0.3">
      <c r="A432" t="s">
        <v>432</v>
      </c>
      <c r="B432" s="4" t="str" cm="1">
        <f t="array" ref="B432">_xll.SNL.Clients.Office.Excel.Functions.SPG(A432, "SP_TOTAL_REV", "CY2023")</f>
        <v>#PEND</v>
      </c>
      <c r="C432" s="4" t="str">
        <f>_xll.SNL.Clients.Office.Excel.Functions.SPG(A432,"IQ_AVG_DILUT_SHARES_OUT","CY2023")</f>
        <v>#PEND</v>
      </c>
      <c r="D432" s="5" t="str">
        <f>_xll.SNL.Clients.Office.Excel.Functions.SPG(A432, "IQ_DILUT_EPS_NORM", "CY2023")</f>
        <v>#PEND</v>
      </c>
      <c r="E432" t="e">
        <f t="shared" si="72"/>
        <v>#VALUE!</v>
      </c>
      <c r="F432" t="e">
        <f t="shared" si="73"/>
        <v>#VALUE!</v>
      </c>
      <c r="G432" s="5" t="str">
        <f>_xll.SNL.Clients.Office.Excel.Functions.SPG(A432, "SP_MARKETCAP", "12/30/2023")</f>
        <v>#PEND</v>
      </c>
      <c r="H432" t="e">
        <f t="shared" si="77"/>
        <v>#VALUE!</v>
      </c>
      <c r="I432" t="e">
        <f t="shared" si="78"/>
        <v>#VALUE!</v>
      </c>
      <c r="K432" t="s">
        <v>432</v>
      </c>
      <c r="L432" s="4" t="str" cm="1">
        <f t="array" ref="L432">_xll.SNL.Clients.Office.Excel.Functions.SPG(K432, "SP_TOTAL_REV", "CY2023")</f>
        <v>#PEND</v>
      </c>
      <c r="M432" s="4" t="str">
        <f>_xll.SNL.Clients.Office.Excel.Functions.SPG(K432,"IQ_AVG_DILUT_SHARES_OUT","CY2023")</f>
        <v>#PEND</v>
      </c>
      <c r="N432" s="5" t="str">
        <f>_xll.SNL.Clients.Office.Excel.Functions.SPG(K432, "IQ_DILUT_EPS_NORM", "CY2023")</f>
        <v>#PEND</v>
      </c>
      <c r="O432" t="e">
        <f t="shared" si="74"/>
        <v>#VALUE!</v>
      </c>
      <c r="P432" t="e">
        <f t="shared" si="75"/>
        <v>#VALUE!</v>
      </c>
      <c r="Q432" s="5" t="str">
        <f>_xll.SNL.Clients.Office.Excel.Functions.SPG(K432, "SP_MARKETCAP", "12/31/2022")</f>
        <v>#PEND</v>
      </c>
      <c r="R432" t="e">
        <f t="shared" si="79"/>
        <v>#VALUE!</v>
      </c>
      <c r="S432" t="e">
        <f t="shared" si="80"/>
        <v>#VALUE!</v>
      </c>
      <c r="U432" t="s">
        <v>432</v>
      </c>
      <c r="V432" s="4" t="str" cm="1">
        <f t="array" ref="V432">_xll.SNL.Clients.Office.Excel.Functions.SPG(U432, "SP_TOTAL_REV", "CY2021")</f>
        <v>#PEND</v>
      </c>
      <c r="W432" s="4" t="str">
        <f>_xll.SNL.Clients.Office.Excel.Functions.SPG(U432,"IQ_AVG_DILUT_SHARES_OUT","CY2021")</f>
        <v>#PEND</v>
      </c>
      <c r="X432" s="5" t="str">
        <f>_xll.SNL.Clients.Office.Excel.Functions.SPG(U432, "IQ_DILUT_EPS_NORM", "CY2021")</f>
        <v>#PEND</v>
      </c>
      <c r="Y432" t="e">
        <f t="shared" si="81"/>
        <v>#VALUE!</v>
      </c>
      <c r="Z432" t="e">
        <f t="shared" si="82"/>
        <v>#VALUE!</v>
      </c>
      <c r="AA432" s="5" t="str">
        <f>_xll.SNL.Clients.Office.Excel.Functions.SPG(U432, "SP_MARKETCAP", "12/31/2021")</f>
        <v>#PEND</v>
      </c>
      <c r="AB432" t="e">
        <f t="shared" si="76"/>
        <v>#VALUE!</v>
      </c>
      <c r="AC432" t="e">
        <f t="shared" si="83"/>
        <v>#VALUE!</v>
      </c>
    </row>
    <row r="433" spans="1:29" x14ac:dyDescent="0.3">
      <c r="A433" t="s">
        <v>433</v>
      </c>
      <c r="B433" s="4" t="str" cm="1">
        <f t="array" ref="B433">_xll.SNL.Clients.Office.Excel.Functions.SPG(A433, "SP_TOTAL_REV", "CY2023")</f>
        <v>#PEND</v>
      </c>
      <c r="C433" s="4" t="str">
        <f>_xll.SNL.Clients.Office.Excel.Functions.SPG(A433,"IQ_AVG_DILUT_SHARES_OUT","CY2023")</f>
        <v>#PEND</v>
      </c>
      <c r="D433" s="5" t="str">
        <f>_xll.SNL.Clients.Office.Excel.Functions.SPG(A433, "IQ_DILUT_EPS_NORM", "CY2023")</f>
        <v>#PEND</v>
      </c>
      <c r="E433" t="e">
        <f t="shared" si="72"/>
        <v>#VALUE!</v>
      </c>
      <c r="F433" t="e">
        <f t="shared" si="73"/>
        <v>#VALUE!</v>
      </c>
      <c r="G433" s="5" t="str">
        <f>_xll.SNL.Clients.Office.Excel.Functions.SPG(A433, "SP_MARKETCAP", "12/30/2023")</f>
        <v>#PEND</v>
      </c>
      <c r="H433" t="e">
        <f t="shared" si="77"/>
        <v>#VALUE!</v>
      </c>
      <c r="I433" t="e">
        <f t="shared" si="78"/>
        <v>#VALUE!</v>
      </c>
      <c r="K433" t="s">
        <v>433</v>
      </c>
      <c r="L433" s="4" t="str" cm="1">
        <f t="array" ref="L433">_xll.SNL.Clients.Office.Excel.Functions.SPG(K433, "SP_TOTAL_REV", "CY2023")</f>
        <v>#PEND</v>
      </c>
      <c r="M433" s="4" t="str">
        <f>_xll.SNL.Clients.Office.Excel.Functions.SPG(K433,"IQ_AVG_DILUT_SHARES_OUT","CY2023")</f>
        <v>#PEND</v>
      </c>
      <c r="N433" s="5" t="str">
        <f>_xll.SNL.Clients.Office.Excel.Functions.SPG(K433, "IQ_DILUT_EPS_NORM", "CY2023")</f>
        <v>#PEND</v>
      </c>
      <c r="O433" t="e">
        <f t="shared" si="74"/>
        <v>#VALUE!</v>
      </c>
      <c r="P433" t="e">
        <f t="shared" si="75"/>
        <v>#VALUE!</v>
      </c>
      <c r="Q433" s="5" t="str">
        <f>_xll.SNL.Clients.Office.Excel.Functions.SPG(K433, "SP_MARKETCAP", "12/31/2022")</f>
        <v>#PEND</v>
      </c>
      <c r="R433" t="e">
        <f t="shared" si="79"/>
        <v>#VALUE!</v>
      </c>
      <c r="S433" t="e">
        <f t="shared" si="80"/>
        <v>#VALUE!</v>
      </c>
      <c r="U433" t="s">
        <v>433</v>
      </c>
      <c r="V433" s="4" t="str" cm="1">
        <f t="array" ref="V433">_xll.SNL.Clients.Office.Excel.Functions.SPG(U433, "SP_TOTAL_REV", "CY2021")</f>
        <v>#PEND</v>
      </c>
      <c r="W433" s="4" t="str">
        <f>_xll.SNL.Clients.Office.Excel.Functions.SPG(U433,"IQ_AVG_DILUT_SHARES_OUT","CY2021")</f>
        <v>#PEND</v>
      </c>
      <c r="X433" s="5" t="str">
        <f>_xll.SNL.Clients.Office.Excel.Functions.SPG(U433, "IQ_DILUT_EPS_NORM", "CY2021")</f>
        <v>#PEND</v>
      </c>
      <c r="Y433" t="e">
        <f t="shared" si="81"/>
        <v>#VALUE!</v>
      </c>
      <c r="Z433" t="e">
        <f t="shared" si="82"/>
        <v>#VALUE!</v>
      </c>
      <c r="AA433" s="5" t="str">
        <f>_xll.SNL.Clients.Office.Excel.Functions.SPG(U433, "SP_MARKETCAP", "12/31/2021")</f>
        <v>#PEND</v>
      </c>
      <c r="AB433" t="e">
        <f t="shared" si="76"/>
        <v>#VALUE!</v>
      </c>
      <c r="AC433" t="e">
        <f t="shared" si="83"/>
        <v>#VALUE!</v>
      </c>
    </row>
    <row r="434" spans="1:29" x14ac:dyDescent="0.3">
      <c r="A434" t="s">
        <v>434</v>
      </c>
      <c r="B434" s="4" t="str" cm="1">
        <f t="array" ref="B434">_xll.SNL.Clients.Office.Excel.Functions.SPG(A434, "SP_TOTAL_REV", "CY2023")</f>
        <v>#PEND</v>
      </c>
      <c r="C434" s="4" t="str">
        <f>_xll.SNL.Clients.Office.Excel.Functions.SPG(A434,"IQ_AVG_DILUT_SHARES_OUT","CY2023")</f>
        <v>#PEND</v>
      </c>
      <c r="D434" s="5" t="str">
        <f>_xll.SNL.Clients.Office.Excel.Functions.SPG(A434, "IQ_DILUT_EPS_NORM", "CY2023")</f>
        <v>#PEND</v>
      </c>
      <c r="E434" t="e">
        <f t="shared" si="72"/>
        <v>#VALUE!</v>
      </c>
      <c r="F434" t="e">
        <f t="shared" si="73"/>
        <v>#VALUE!</v>
      </c>
      <c r="G434" s="5" t="str">
        <f>_xll.SNL.Clients.Office.Excel.Functions.SPG(A434, "SP_MARKETCAP", "12/30/2023")</f>
        <v>#PEND</v>
      </c>
      <c r="H434" t="e">
        <f t="shared" si="77"/>
        <v>#VALUE!</v>
      </c>
      <c r="I434" t="e">
        <f t="shared" si="78"/>
        <v>#VALUE!</v>
      </c>
      <c r="K434" t="s">
        <v>434</v>
      </c>
      <c r="L434" s="4" t="str" cm="1">
        <f t="array" ref="L434">_xll.SNL.Clients.Office.Excel.Functions.SPG(K434, "SP_TOTAL_REV", "CY2023")</f>
        <v>#PEND</v>
      </c>
      <c r="M434" s="4" t="str">
        <f>_xll.SNL.Clients.Office.Excel.Functions.SPG(K434,"IQ_AVG_DILUT_SHARES_OUT","CY2023")</f>
        <v>#PEND</v>
      </c>
      <c r="N434" s="5" t="str">
        <f>_xll.SNL.Clients.Office.Excel.Functions.SPG(K434, "IQ_DILUT_EPS_NORM", "CY2023")</f>
        <v>#PEND</v>
      </c>
      <c r="O434" t="e">
        <f t="shared" si="74"/>
        <v>#VALUE!</v>
      </c>
      <c r="P434" t="e">
        <f t="shared" si="75"/>
        <v>#VALUE!</v>
      </c>
      <c r="Q434" s="5" t="str">
        <f>_xll.SNL.Clients.Office.Excel.Functions.SPG(K434, "SP_MARKETCAP", "12/31/2022")</f>
        <v>#PEND</v>
      </c>
      <c r="R434" t="e">
        <f t="shared" si="79"/>
        <v>#VALUE!</v>
      </c>
      <c r="S434" t="e">
        <f t="shared" si="80"/>
        <v>#VALUE!</v>
      </c>
      <c r="U434" t="s">
        <v>434</v>
      </c>
      <c r="V434" s="4" t="str" cm="1">
        <f t="array" ref="V434">_xll.SNL.Clients.Office.Excel.Functions.SPG(U434, "SP_TOTAL_REV", "CY2021")</f>
        <v>#PEND</v>
      </c>
      <c r="W434" s="4" t="str">
        <f>_xll.SNL.Clients.Office.Excel.Functions.SPG(U434,"IQ_AVG_DILUT_SHARES_OUT","CY2021")</f>
        <v>#PEND</v>
      </c>
      <c r="X434" s="5" t="str">
        <f>_xll.SNL.Clients.Office.Excel.Functions.SPG(U434, "IQ_DILUT_EPS_NORM", "CY2021")</f>
        <v>#PEND</v>
      </c>
      <c r="Y434" t="e">
        <f t="shared" si="81"/>
        <v>#VALUE!</v>
      </c>
      <c r="Z434" t="e">
        <f t="shared" si="82"/>
        <v>#VALUE!</v>
      </c>
      <c r="AA434" s="5" t="str">
        <f>_xll.SNL.Clients.Office.Excel.Functions.SPG(U434, "SP_MARKETCAP", "12/31/2021")</f>
        <v>#PEND</v>
      </c>
      <c r="AB434" t="e">
        <f t="shared" si="76"/>
        <v>#VALUE!</v>
      </c>
      <c r="AC434" t="e">
        <f t="shared" si="83"/>
        <v>#VALUE!</v>
      </c>
    </row>
    <row r="435" spans="1:29" x14ac:dyDescent="0.3">
      <c r="A435" t="s">
        <v>435</v>
      </c>
      <c r="B435" s="4" t="str" cm="1">
        <f t="array" ref="B435">_xll.SNL.Clients.Office.Excel.Functions.SPG(A435, "SP_TOTAL_REV", "CY2023")</f>
        <v>#PEND</v>
      </c>
      <c r="C435" s="4" t="str">
        <f>_xll.SNL.Clients.Office.Excel.Functions.SPG(A435,"IQ_AVG_DILUT_SHARES_OUT","CY2023")</f>
        <v>#PEND</v>
      </c>
      <c r="D435" s="5" t="str">
        <f>_xll.SNL.Clients.Office.Excel.Functions.SPG(A435, "IQ_DILUT_EPS_NORM", "CY2023")</f>
        <v>#PEND</v>
      </c>
      <c r="E435" t="e">
        <f t="shared" si="72"/>
        <v>#VALUE!</v>
      </c>
      <c r="F435" t="e">
        <f t="shared" si="73"/>
        <v>#VALUE!</v>
      </c>
      <c r="G435" s="5" t="str">
        <f>_xll.SNL.Clients.Office.Excel.Functions.SPG(A435, "SP_MARKETCAP", "12/30/2023")</f>
        <v>#PEND</v>
      </c>
      <c r="H435" t="e">
        <f t="shared" si="77"/>
        <v>#VALUE!</v>
      </c>
      <c r="I435" t="e">
        <f t="shared" si="78"/>
        <v>#VALUE!</v>
      </c>
      <c r="K435" t="s">
        <v>435</v>
      </c>
      <c r="L435" s="4" t="str" cm="1">
        <f t="array" ref="L435">_xll.SNL.Clients.Office.Excel.Functions.SPG(K435, "SP_TOTAL_REV", "CY2023")</f>
        <v>#PEND</v>
      </c>
      <c r="M435" s="4" t="str">
        <f>_xll.SNL.Clients.Office.Excel.Functions.SPG(K435,"IQ_AVG_DILUT_SHARES_OUT","CY2023")</f>
        <v>#PEND</v>
      </c>
      <c r="N435" s="5" t="str">
        <f>_xll.SNL.Clients.Office.Excel.Functions.SPG(K435, "IQ_DILUT_EPS_NORM", "CY2023")</f>
        <v>#PEND</v>
      </c>
      <c r="O435" t="e">
        <f t="shared" si="74"/>
        <v>#VALUE!</v>
      </c>
      <c r="P435" t="e">
        <f t="shared" si="75"/>
        <v>#VALUE!</v>
      </c>
      <c r="Q435" s="5" t="str">
        <f>_xll.SNL.Clients.Office.Excel.Functions.SPG(K435, "SP_MARKETCAP", "12/31/2022")</f>
        <v>#PEND</v>
      </c>
      <c r="R435" t="e">
        <f t="shared" si="79"/>
        <v>#VALUE!</v>
      </c>
      <c r="S435" t="e">
        <f t="shared" si="80"/>
        <v>#VALUE!</v>
      </c>
      <c r="U435" t="s">
        <v>435</v>
      </c>
      <c r="V435" s="4" t="str" cm="1">
        <f t="array" ref="V435">_xll.SNL.Clients.Office.Excel.Functions.SPG(U435, "SP_TOTAL_REV", "CY2021")</f>
        <v>#PEND</v>
      </c>
      <c r="W435" s="4" t="str">
        <f>_xll.SNL.Clients.Office.Excel.Functions.SPG(U435,"IQ_AVG_DILUT_SHARES_OUT","CY2021")</f>
        <v>#PEND</v>
      </c>
      <c r="X435" s="5" t="str">
        <f>_xll.SNL.Clients.Office.Excel.Functions.SPG(U435, "IQ_DILUT_EPS_NORM", "CY2021")</f>
        <v>#PEND</v>
      </c>
      <c r="Y435" t="e">
        <f t="shared" si="81"/>
        <v>#VALUE!</v>
      </c>
      <c r="Z435" t="e">
        <f t="shared" si="82"/>
        <v>#VALUE!</v>
      </c>
      <c r="AA435" s="5" t="str">
        <f>_xll.SNL.Clients.Office.Excel.Functions.SPG(U435, "SP_MARKETCAP", "12/31/2021")</f>
        <v>#PEND</v>
      </c>
      <c r="AB435" t="e">
        <f t="shared" si="76"/>
        <v>#VALUE!</v>
      </c>
      <c r="AC435" t="e">
        <f t="shared" si="83"/>
        <v>#VALUE!</v>
      </c>
    </row>
    <row r="436" spans="1:29" x14ac:dyDescent="0.3">
      <c r="A436" t="s">
        <v>436</v>
      </c>
      <c r="B436" s="4" t="str" cm="1">
        <f t="array" ref="B436">_xll.SNL.Clients.Office.Excel.Functions.SPG(A436, "SP_TOTAL_REV", "CY2023")</f>
        <v>#PEND</v>
      </c>
      <c r="C436" s="4" t="str">
        <f>_xll.SNL.Clients.Office.Excel.Functions.SPG(A436,"IQ_AVG_DILUT_SHARES_OUT","CY2023")</f>
        <v>#PEND</v>
      </c>
      <c r="D436" s="5" t="str">
        <f>_xll.SNL.Clients.Office.Excel.Functions.SPG(A436, "IQ_DILUT_EPS_NORM", "CY2023")</f>
        <v>#PEND</v>
      </c>
      <c r="E436" t="e">
        <f t="shared" si="72"/>
        <v>#VALUE!</v>
      </c>
      <c r="F436" t="e">
        <f t="shared" si="73"/>
        <v>#VALUE!</v>
      </c>
      <c r="G436" s="5" t="str">
        <f>_xll.SNL.Clients.Office.Excel.Functions.SPG(A436, "SP_MARKETCAP", "12/30/2023")</f>
        <v>#PEND</v>
      </c>
      <c r="H436" t="e">
        <f t="shared" si="77"/>
        <v>#VALUE!</v>
      </c>
      <c r="I436" t="e">
        <f t="shared" si="78"/>
        <v>#VALUE!</v>
      </c>
      <c r="K436" t="s">
        <v>436</v>
      </c>
      <c r="L436" s="4" t="str" cm="1">
        <f t="array" ref="L436">_xll.SNL.Clients.Office.Excel.Functions.SPG(K436, "SP_TOTAL_REV", "CY2023")</f>
        <v>#PEND</v>
      </c>
      <c r="M436" s="4" t="str">
        <f>_xll.SNL.Clients.Office.Excel.Functions.SPG(K436,"IQ_AVG_DILUT_SHARES_OUT","CY2023")</f>
        <v>#PEND</v>
      </c>
      <c r="N436" s="5" t="str">
        <f>_xll.SNL.Clients.Office.Excel.Functions.SPG(K436, "IQ_DILUT_EPS_NORM", "CY2023")</f>
        <v>#PEND</v>
      </c>
      <c r="O436" t="e">
        <f t="shared" si="74"/>
        <v>#VALUE!</v>
      </c>
      <c r="P436" t="e">
        <f t="shared" si="75"/>
        <v>#VALUE!</v>
      </c>
      <c r="Q436" s="5" t="str">
        <f>_xll.SNL.Clients.Office.Excel.Functions.SPG(K436, "SP_MARKETCAP", "12/31/2022")</f>
        <v>#PEND</v>
      </c>
      <c r="R436" t="e">
        <f t="shared" si="79"/>
        <v>#VALUE!</v>
      </c>
      <c r="S436" t="e">
        <f t="shared" si="80"/>
        <v>#VALUE!</v>
      </c>
      <c r="U436" t="s">
        <v>436</v>
      </c>
      <c r="V436" s="4" t="str" cm="1">
        <f t="array" ref="V436">_xll.SNL.Clients.Office.Excel.Functions.SPG(U436, "SP_TOTAL_REV", "CY2021")</f>
        <v>#PEND</v>
      </c>
      <c r="W436" s="4" t="str">
        <f>_xll.SNL.Clients.Office.Excel.Functions.SPG(U436,"IQ_AVG_DILUT_SHARES_OUT","CY2021")</f>
        <v>#PEND</v>
      </c>
      <c r="X436" s="5" t="str">
        <f>_xll.SNL.Clients.Office.Excel.Functions.SPG(U436, "IQ_DILUT_EPS_NORM", "CY2021")</f>
        <v>#PEND</v>
      </c>
      <c r="Y436" t="e">
        <f t="shared" si="81"/>
        <v>#VALUE!</v>
      </c>
      <c r="Z436" t="e">
        <f t="shared" si="82"/>
        <v>#VALUE!</v>
      </c>
      <c r="AA436" s="5" t="str">
        <f>_xll.SNL.Clients.Office.Excel.Functions.SPG(U436, "SP_MARKETCAP", "12/31/2021")</f>
        <v>#PEND</v>
      </c>
      <c r="AB436" t="e">
        <f t="shared" si="76"/>
        <v>#VALUE!</v>
      </c>
      <c r="AC436" t="e">
        <f t="shared" si="83"/>
        <v>#VALUE!</v>
      </c>
    </row>
    <row r="437" spans="1:29" x14ac:dyDescent="0.3">
      <c r="A437" t="s">
        <v>437</v>
      </c>
      <c r="B437" s="4" t="str" cm="1">
        <f t="array" ref="B437">_xll.SNL.Clients.Office.Excel.Functions.SPG(A437, "SP_TOTAL_REV", "CY2023")</f>
        <v>#PEND</v>
      </c>
      <c r="C437" s="4" t="str">
        <f>_xll.SNL.Clients.Office.Excel.Functions.SPG(A437,"IQ_AVG_DILUT_SHARES_OUT","CY2023")</f>
        <v>#PEND</v>
      </c>
      <c r="D437" s="5" t="str">
        <f>_xll.SNL.Clients.Office.Excel.Functions.SPG(A437, "IQ_DILUT_EPS_NORM", "CY2023")</f>
        <v>#PEND</v>
      </c>
      <c r="E437" t="e">
        <f t="shared" si="72"/>
        <v>#VALUE!</v>
      </c>
      <c r="F437" t="e">
        <f t="shared" si="73"/>
        <v>#VALUE!</v>
      </c>
      <c r="G437" s="5" t="str">
        <f>_xll.SNL.Clients.Office.Excel.Functions.SPG(A437, "SP_MARKETCAP", "12/30/2023")</f>
        <v>#PEND</v>
      </c>
      <c r="H437" t="e">
        <f t="shared" si="77"/>
        <v>#VALUE!</v>
      </c>
      <c r="I437" t="e">
        <f t="shared" si="78"/>
        <v>#VALUE!</v>
      </c>
      <c r="K437" t="s">
        <v>437</v>
      </c>
      <c r="L437" s="4" t="str" cm="1">
        <f t="array" ref="L437">_xll.SNL.Clients.Office.Excel.Functions.SPG(K437, "SP_TOTAL_REV", "CY2023")</f>
        <v>#PEND</v>
      </c>
      <c r="M437" s="4" t="str">
        <f>_xll.SNL.Clients.Office.Excel.Functions.SPG(K437,"IQ_AVG_DILUT_SHARES_OUT","CY2023")</f>
        <v>#PEND</v>
      </c>
      <c r="N437" s="5" t="str">
        <f>_xll.SNL.Clients.Office.Excel.Functions.SPG(K437, "IQ_DILUT_EPS_NORM", "CY2023")</f>
        <v>#PEND</v>
      </c>
      <c r="O437" t="e">
        <f t="shared" si="74"/>
        <v>#VALUE!</v>
      </c>
      <c r="P437" t="e">
        <f t="shared" si="75"/>
        <v>#VALUE!</v>
      </c>
      <c r="Q437" s="5" t="str">
        <f>_xll.SNL.Clients.Office.Excel.Functions.SPG(K437, "SP_MARKETCAP", "12/31/2022")</f>
        <v>#PEND</v>
      </c>
      <c r="R437" t="e">
        <f t="shared" si="79"/>
        <v>#VALUE!</v>
      </c>
      <c r="S437" t="e">
        <f t="shared" si="80"/>
        <v>#VALUE!</v>
      </c>
      <c r="U437" t="s">
        <v>437</v>
      </c>
      <c r="V437" s="4" t="str" cm="1">
        <f t="array" ref="V437">_xll.SNL.Clients.Office.Excel.Functions.SPG(U437, "SP_TOTAL_REV", "CY2021")</f>
        <v>#PEND</v>
      </c>
      <c r="W437" s="4" t="str">
        <f>_xll.SNL.Clients.Office.Excel.Functions.SPG(U437,"IQ_AVG_DILUT_SHARES_OUT","CY2021")</f>
        <v>#PEND</v>
      </c>
      <c r="X437" s="5" t="str">
        <f>_xll.SNL.Clients.Office.Excel.Functions.SPG(U437, "IQ_DILUT_EPS_NORM", "CY2021")</f>
        <v>#PEND</v>
      </c>
      <c r="Y437" t="e">
        <f t="shared" si="81"/>
        <v>#VALUE!</v>
      </c>
      <c r="Z437" t="e">
        <f t="shared" si="82"/>
        <v>#VALUE!</v>
      </c>
      <c r="AA437" s="5" t="str">
        <f>_xll.SNL.Clients.Office.Excel.Functions.SPG(U437, "SP_MARKETCAP", "12/31/2021")</f>
        <v>#PEND</v>
      </c>
      <c r="AB437" t="e">
        <f t="shared" si="76"/>
        <v>#VALUE!</v>
      </c>
      <c r="AC437" t="e">
        <f t="shared" si="83"/>
        <v>#VALUE!</v>
      </c>
    </row>
    <row r="438" spans="1:29" x14ac:dyDescent="0.3">
      <c r="A438" t="s">
        <v>438</v>
      </c>
      <c r="B438" s="4" t="str" cm="1">
        <f t="array" ref="B438">_xll.SNL.Clients.Office.Excel.Functions.SPG(A438, "SP_TOTAL_REV", "CY2023")</f>
        <v>#PEND</v>
      </c>
      <c r="C438" s="4" t="str">
        <f>_xll.SNL.Clients.Office.Excel.Functions.SPG(A438,"IQ_AVG_DILUT_SHARES_OUT","CY2023")</f>
        <v>#PEND</v>
      </c>
      <c r="D438" s="5" t="str">
        <f>_xll.SNL.Clients.Office.Excel.Functions.SPG(A438, "IQ_DILUT_EPS_NORM", "CY2023")</f>
        <v>#PEND</v>
      </c>
      <c r="E438" t="e">
        <f t="shared" si="72"/>
        <v>#VALUE!</v>
      </c>
      <c r="F438" t="e">
        <f t="shared" si="73"/>
        <v>#VALUE!</v>
      </c>
      <c r="G438" s="5" t="str">
        <f>_xll.SNL.Clients.Office.Excel.Functions.SPG(A438, "SP_MARKETCAP", "12/30/2023")</f>
        <v>#PEND</v>
      </c>
      <c r="H438" t="e">
        <f t="shared" si="77"/>
        <v>#VALUE!</v>
      </c>
      <c r="I438" t="e">
        <f t="shared" si="78"/>
        <v>#VALUE!</v>
      </c>
      <c r="K438" t="s">
        <v>438</v>
      </c>
      <c r="L438" s="4" t="str" cm="1">
        <f t="array" ref="L438">_xll.SNL.Clients.Office.Excel.Functions.SPG(K438, "SP_TOTAL_REV", "CY2023")</f>
        <v>#PEND</v>
      </c>
      <c r="M438" s="4" t="str">
        <f>_xll.SNL.Clients.Office.Excel.Functions.SPG(K438,"IQ_AVG_DILUT_SHARES_OUT","CY2023")</f>
        <v>#PEND</v>
      </c>
      <c r="N438" s="5" t="str">
        <f>_xll.SNL.Clients.Office.Excel.Functions.SPG(K438, "IQ_DILUT_EPS_NORM", "CY2023")</f>
        <v>#PEND</v>
      </c>
      <c r="O438" t="e">
        <f t="shared" si="74"/>
        <v>#VALUE!</v>
      </c>
      <c r="P438" t="e">
        <f t="shared" si="75"/>
        <v>#VALUE!</v>
      </c>
      <c r="Q438" s="5" t="str">
        <f>_xll.SNL.Clients.Office.Excel.Functions.SPG(K438, "SP_MARKETCAP", "12/31/2022")</f>
        <v>#PEND</v>
      </c>
      <c r="R438" t="e">
        <f t="shared" si="79"/>
        <v>#VALUE!</v>
      </c>
      <c r="S438" t="e">
        <f t="shared" si="80"/>
        <v>#VALUE!</v>
      </c>
      <c r="U438" t="s">
        <v>438</v>
      </c>
      <c r="V438" s="4" t="str" cm="1">
        <f t="array" ref="V438">_xll.SNL.Clients.Office.Excel.Functions.SPG(U438, "SP_TOTAL_REV", "CY2021")</f>
        <v>#PEND</v>
      </c>
      <c r="W438" s="4" t="str">
        <f>_xll.SNL.Clients.Office.Excel.Functions.SPG(U438,"IQ_AVG_DILUT_SHARES_OUT","CY2021")</f>
        <v>#PEND</v>
      </c>
      <c r="X438" s="5" t="str">
        <f>_xll.SNL.Clients.Office.Excel.Functions.SPG(U438, "IQ_DILUT_EPS_NORM", "CY2021")</f>
        <v>#PEND</v>
      </c>
      <c r="Y438" t="e">
        <f t="shared" si="81"/>
        <v>#VALUE!</v>
      </c>
      <c r="Z438" t="e">
        <f t="shared" si="82"/>
        <v>#VALUE!</v>
      </c>
      <c r="AA438" s="5" t="str">
        <f>_xll.SNL.Clients.Office.Excel.Functions.SPG(U438, "SP_MARKETCAP", "12/31/2021")</f>
        <v>#PEND</v>
      </c>
      <c r="AB438" t="e">
        <f t="shared" si="76"/>
        <v>#VALUE!</v>
      </c>
      <c r="AC438" t="e">
        <f t="shared" si="83"/>
        <v>#VALUE!</v>
      </c>
    </row>
    <row r="439" spans="1:29" x14ac:dyDescent="0.3">
      <c r="A439" t="s">
        <v>439</v>
      </c>
      <c r="B439" s="4" t="str" cm="1">
        <f t="array" ref="B439">_xll.SNL.Clients.Office.Excel.Functions.SPG(A439, "SP_TOTAL_REV", "CY2023")</f>
        <v>#PEND</v>
      </c>
      <c r="C439" s="4" t="str">
        <f>_xll.SNL.Clients.Office.Excel.Functions.SPG(A439,"IQ_AVG_DILUT_SHARES_OUT","CY2023")</f>
        <v>#PEND</v>
      </c>
      <c r="D439" s="5" t="str">
        <f>_xll.SNL.Clients.Office.Excel.Functions.SPG(A439, "IQ_DILUT_EPS_NORM", "CY2023")</f>
        <v>#PEND</v>
      </c>
      <c r="E439" t="e">
        <f t="shared" si="72"/>
        <v>#VALUE!</v>
      </c>
      <c r="F439" t="e">
        <f t="shared" si="73"/>
        <v>#VALUE!</v>
      </c>
      <c r="G439" s="5" t="str">
        <f>_xll.SNL.Clients.Office.Excel.Functions.SPG(A439, "SP_MARKETCAP", "12/30/2023")</f>
        <v>#PEND</v>
      </c>
      <c r="H439" t="e">
        <f t="shared" si="77"/>
        <v>#VALUE!</v>
      </c>
      <c r="I439" t="e">
        <f t="shared" si="78"/>
        <v>#VALUE!</v>
      </c>
      <c r="K439" t="s">
        <v>439</v>
      </c>
      <c r="L439" s="4" t="str" cm="1">
        <f t="array" ref="L439">_xll.SNL.Clients.Office.Excel.Functions.SPG(K439, "SP_TOTAL_REV", "CY2023")</f>
        <v>#PEND</v>
      </c>
      <c r="M439" s="4" t="str">
        <f>_xll.SNL.Clients.Office.Excel.Functions.SPG(K439,"IQ_AVG_DILUT_SHARES_OUT","CY2023")</f>
        <v>#PEND</v>
      </c>
      <c r="N439" s="5" t="str">
        <f>_xll.SNL.Clients.Office.Excel.Functions.SPG(K439, "IQ_DILUT_EPS_NORM", "CY2023")</f>
        <v>#PEND</v>
      </c>
      <c r="O439" t="e">
        <f t="shared" si="74"/>
        <v>#VALUE!</v>
      </c>
      <c r="P439" t="e">
        <f t="shared" si="75"/>
        <v>#VALUE!</v>
      </c>
      <c r="Q439" s="5" t="str">
        <f>_xll.SNL.Clients.Office.Excel.Functions.SPG(K439, "SP_MARKETCAP", "12/31/2022")</f>
        <v>#PEND</v>
      </c>
      <c r="R439" t="e">
        <f t="shared" si="79"/>
        <v>#VALUE!</v>
      </c>
      <c r="S439" t="e">
        <f t="shared" si="80"/>
        <v>#VALUE!</v>
      </c>
      <c r="U439" t="s">
        <v>439</v>
      </c>
      <c r="V439" s="4" t="str" cm="1">
        <f t="array" ref="V439">_xll.SNL.Clients.Office.Excel.Functions.SPG(U439, "SP_TOTAL_REV", "CY2021")</f>
        <v>#PEND</v>
      </c>
      <c r="W439" s="4" t="str">
        <f>_xll.SNL.Clients.Office.Excel.Functions.SPG(U439,"IQ_AVG_DILUT_SHARES_OUT","CY2021")</f>
        <v>#PEND</v>
      </c>
      <c r="X439" s="5" t="str">
        <f>_xll.SNL.Clients.Office.Excel.Functions.SPG(U439, "IQ_DILUT_EPS_NORM", "CY2021")</f>
        <v>#PEND</v>
      </c>
      <c r="Y439" t="e">
        <f t="shared" si="81"/>
        <v>#VALUE!</v>
      </c>
      <c r="Z439" t="e">
        <f t="shared" si="82"/>
        <v>#VALUE!</v>
      </c>
      <c r="AA439" s="5" t="str">
        <f>_xll.SNL.Clients.Office.Excel.Functions.SPG(U439, "SP_MARKETCAP", "12/31/2021")</f>
        <v>#PEND</v>
      </c>
      <c r="AB439" t="e">
        <f t="shared" si="76"/>
        <v>#VALUE!</v>
      </c>
      <c r="AC439" t="e">
        <f t="shared" si="83"/>
        <v>#VALUE!</v>
      </c>
    </row>
    <row r="440" spans="1:29" x14ac:dyDescent="0.3">
      <c r="A440" t="s">
        <v>440</v>
      </c>
      <c r="B440" s="4" t="str" cm="1">
        <f t="array" ref="B440">_xll.SNL.Clients.Office.Excel.Functions.SPG(A440, "SP_TOTAL_REV", "CY2023")</f>
        <v>#PEND</v>
      </c>
      <c r="C440" s="4" t="str">
        <f>_xll.SNL.Clients.Office.Excel.Functions.SPG(A440,"IQ_AVG_DILUT_SHARES_OUT","CY2023")</f>
        <v>#PEND</v>
      </c>
      <c r="D440" s="5" t="str">
        <f>_xll.SNL.Clients.Office.Excel.Functions.SPG(A440, "IQ_DILUT_EPS_NORM", "CY2023")</f>
        <v>#PEND</v>
      </c>
      <c r="E440" t="e">
        <f t="shared" si="72"/>
        <v>#VALUE!</v>
      </c>
      <c r="F440" t="e">
        <f t="shared" si="73"/>
        <v>#VALUE!</v>
      </c>
      <c r="G440" s="5" t="str">
        <f>_xll.SNL.Clients.Office.Excel.Functions.SPG(A440, "SP_MARKETCAP", "12/30/2023")</f>
        <v>#PEND</v>
      </c>
      <c r="H440" t="e">
        <f t="shared" si="77"/>
        <v>#VALUE!</v>
      </c>
      <c r="I440" t="e">
        <f t="shared" si="78"/>
        <v>#VALUE!</v>
      </c>
      <c r="K440" t="s">
        <v>440</v>
      </c>
      <c r="L440" s="4" t="str" cm="1">
        <f t="array" ref="L440">_xll.SNL.Clients.Office.Excel.Functions.SPG(K440, "SP_TOTAL_REV", "CY2023")</f>
        <v>#PEND</v>
      </c>
      <c r="M440" s="4" t="str">
        <f>_xll.SNL.Clients.Office.Excel.Functions.SPG(K440,"IQ_AVG_DILUT_SHARES_OUT","CY2023")</f>
        <v>#PEND</v>
      </c>
      <c r="N440" s="5" t="str">
        <f>_xll.SNL.Clients.Office.Excel.Functions.SPG(K440, "IQ_DILUT_EPS_NORM", "CY2023")</f>
        <v>#PEND</v>
      </c>
      <c r="O440" t="e">
        <f t="shared" si="74"/>
        <v>#VALUE!</v>
      </c>
      <c r="P440" t="e">
        <f t="shared" si="75"/>
        <v>#VALUE!</v>
      </c>
      <c r="Q440" s="5" t="str">
        <f>_xll.SNL.Clients.Office.Excel.Functions.SPG(K440, "SP_MARKETCAP", "12/31/2022")</f>
        <v>#PEND</v>
      </c>
      <c r="R440" t="e">
        <f t="shared" si="79"/>
        <v>#VALUE!</v>
      </c>
      <c r="S440" t="e">
        <f t="shared" si="80"/>
        <v>#VALUE!</v>
      </c>
      <c r="U440" t="s">
        <v>440</v>
      </c>
      <c r="V440" s="4" t="str" cm="1">
        <f t="array" ref="V440">_xll.SNL.Clients.Office.Excel.Functions.SPG(U440, "SP_TOTAL_REV", "CY2021")</f>
        <v>#PEND</v>
      </c>
      <c r="W440" s="4" t="str">
        <f>_xll.SNL.Clients.Office.Excel.Functions.SPG(U440,"IQ_AVG_DILUT_SHARES_OUT","CY2021")</f>
        <v>#PEND</v>
      </c>
      <c r="X440" s="5" t="str">
        <f>_xll.SNL.Clients.Office.Excel.Functions.SPG(U440, "IQ_DILUT_EPS_NORM", "CY2021")</f>
        <v>#PEND</v>
      </c>
      <c r="Y440" t="e">
        <f t="shared" si="81"/>
        <v>#VALUE!</v>
      </c>
      <c r="Z440" t="e">
        <f t="shared" si="82"/>
        <v>#VALUE!</v>
      </c>
      <c r="AA440" s="5" t="str">
        <f>_xll.SNL.Clients.Office.Excel.Functions.SPG(U440, "SP_MARKETCAP", "12/31/2021")</f>
        <v>#PEND</v>
      </c>
      <c r="AB440" t="e">
        <f t="shared" si="76"/>
        <v>#VALUE!</v>
      </c>
      <c r="AC440" t="e">
        <f t="shared" si="83"/>
        <v>#VALUE!</v>
      </c>
    </row>
    <row r="441" spans="1:29" x14ac:dyDescent="0.3">
      <c r="A441" t="s">
        <v>441</v>
      </c>
      <c r="B441" s="4" t="str" cm="1">
        <f t="array" ref="B441">_xll.SNL.Clients.Office.Excel.Functions.SPG(A441, "SP_TOTAL_REV", "CY2023")</f>
        <v>#PEND</v>
      </c>
      <c r="C441" s="4" t="str">
        <f>_xll.SNL.Clients.Office.Excel.Functions.SPG(A441,"IQ_AVG_DILUT_SHARES_OUT","CY2023")</f>
        <v>#PEND</v>
      </c>
      <c r="D441" s="5" t="str">
        <f>_xll.SNL.Clients.Office.Excel.Functions.SPG(A441, "IQ_DILUT_EPS_NORM", "CY2023")</f>
        <v>#PEND</v>
      </c>
      <c r="E441" t="e">
        <f t="shared" si="72"/>
        <v>#VALUE!</v>
      </c>
      <c r="F441" t="e">
        <f t="shared" si="73"/>
        <v>#VALUE!</v>
      </c>
      <c r="G441" s="5" t="str">
        <f>_xll.SNL.Clients.Office.Excel.Functions.SPG(A441, "SP_MARKETCAP", "12/30/2023")</f>
        <v>#PEND</v>
      </c>
      <c r="H441" t="e">
        <f t="shared" si="77"/>
        <v>#VALUE!</v>
      </c>
      <c r="I441" t="e">
        <f t="shared" si="78"/>
        <v>#VALUE!</v>
      </c>
      <c r="K441" t="s">
        <v>441</v>
      </c>
      <c r="L441" s="4" t="str" cm="1">
        <f t="array" ref="L441">_xll.SNL.Clients.Office.Excel.Functions.SPG(K441, "SP_TOTAL_REV", "CY2023")</f>
        <v>#PEND</v>
      </c>
      <c r="M441" s="4" t="str">
        <f>_xll.SNL.Clients.Office.Excel.Functions.SPG(K441,"IQ_AVG_DILUT_SHARES_OUT","CY2023")</f>
        <v>#PEND</v>
      </c>
      <c r="N441" s="5" t="str">
        <f>_xll.SNL.Clients.Office.Excel.Functions.SPG(K441, "IQ_DILUT_EPS_NORM", "CY2023")</f>
        <v>#PEND</v>
      </c>
      <c r="O441" t="e">
        <f t="shared" si="74"/>
        <v>#VALUE!</v>
      </c>
      <c r="P441" t="e">
        <f t="shared" si="75"/>
        <v>#VALUE!</v>
      </c>
      <c r="Q441" s="5" t="str">
        <f>_xll.SNL.Clients.Office.Excel.Functions.SPG(K441, "SP_MARKETCAP", "12/31/2022")</f>
        <v>#PEND</v>
      </c>
      <c r="R441" t="e">
        <f t="shared" si="79"/>
        <v>#VALUE!</v>
      </c>
      <c r="S441" t="e">
        <f t="shared" si="80"/>
        <v>#VALUE!</v>
      </c>
      <c r="U441" t="s">
        <v>441</v>
      </c>
      <c r="V441" s="4" t="str" cm="1">
        <f t="array" ref="V441">_xll.SNL.Clients.Office.Excel.Functions.SPG(U441, "SP_TOTAL_REV", "CY2021")</f>
        <v>#PEND</v>
      </c>
      <c r="W441" s="4" t="str">
        <f>_xll.SNL.Clients.Office.Excel.Functions.SPG(U441,"IQ_AVG_DILUT_SHARES_OUT","CY2021")</f>
        <v>#PEND</v>
      </c>
      <c r="X441" s="5" t="str">
        <f>_xll.SNL.Clients.Office.Excel.Functions.SPG(U441, "IQ_DILUT_EPS_NORM", "CY2021")</f>
        <v>#PEND</v>
      </c>
      <c r="Y441" t="e">
        <f t="shared" si="81"/>
        <v>#VALUE!</v>
      </c>
      <c r="Z441" t="e">
        <f t="shared" si="82"/>
        <v>#VALUE!</v>
      </c>
      <c r="AA441" s="5" t="str">
        <f>_xll.SNL.Clients.Office.Excel.Functions.SPG(U441, "SP_MARKETCAP", "12/31/2021")</f>
        <v>#PEND</v>
      </c>
      <c r="AB441" t="e">
        <f t="shared" si="76"/>
        <v>#VALUE!</v>
      </c>
      <c r="AC441" t="e">
        <f t="shared" si="83"/>
        <v>#VALUE!</v>
      </c>
    </row>
    <row r="442" spans="1:29" x14ac:dyDescent="0.3">
      <c r="A442" t="s">
        <v>442</v>
      </c>
      <c r="B442" s="4" t="str" cm="1">
        <f t="array" ref="B442">_xll.SNL.Clients.Office.Excel.Functions.SPG(A442, "SP_TOTAL_REV", "CY2023")</f>
        <v>#PEND</v>
      </c>
      <c r="C442" s="4" t="str">
        <f>_xll.SNL.Clients.Office.Excel.Functions.SPG(A442,"IQ_AVG_DILUT_SHARES_OUT","CY2023")</f>
        <v>#PEND</v>
      </c>
      <c r="D442" s="5" t="str">
        <f>_xll.SNL.Clients.Office.Excel.Functions.SPG(A442, "IQ_DILUT_EPS_NORM", "CY2023")</f>
        <v>#PEND</v>
      </c>
      <c r="E442" t="e">
        <f t="shared" si="72"/>
        <v>#VALUE!</v>
      </c>
      <c r="F442" t="e">
        <f t="shared" si="73"/>
        <v>#VALUE!</v>
      </c>
      <c r="G442" s="5" t="str">
        <f>_xll.SNL.Clients.Office.Excel.Functions.SPG(A442, "SP_MARKETCAP", "12/30/2023")</f>
        <v>#PEND</v>
      </c>
      <c r="H442" t="e">
        <f t="shared" si="77"/>
        <v>#VALUE!</v>
      </c>
      <c r="I442" t="e">
        <f t="shared" si="78"/>
        <v>#VALUE!</v>
      </c>
      <c r="K442" t="s">
        <v>442</v>
      </c>
      <c r="L442" s="4" t="str" cm="1">
        <f t="array" ref="L442">_xll.SNL.Clients.Office.Excel.Functions.SPG(K442, "SP_TOTAL_REV", "CY2023")</f>
        <v>#PEND</v>
      </c>
      <c r="M442" s="4" t="str">
        <f>_xll.SNL.Clients.Office.Excel.Functions.SPG(K442,"IQ_AVG_DILUT_SHARES_OUT","CY2023")</f>
        <v>#PEND</v>
      </c>
      <c r="N442" s="5" t="str">
        <f>_xll.SNL.Clients.Office.Excel.Functions.SPG(K442, "IQ_DILUT_EPS_NORM", "CY2023")</f>
        <v>#PEND</v>
      </c>
      <c r="O442" t="e">
        <f t="shared" si="74"/>
        <v>#VALUE!</v>
      </c>
      <c r="P442" t="e">
        <f t="shared" si="75"/>
        <v>#VALUE!</v>
      </c>
      <c r="Q442" s="5" t="str">
        <f>_xll.SNL.Clients.Office.Excel.Functions.SPG(K442, "SP_MARKETCAP", "12/31/2022")</f>
        <v>#PEND</v>
      </c>
      <c r="R442" t="e">
        <f t="shared" si="79"/>
        <v>#VALUE!</v>
      </c>
      <c r="S442" t="e">
        <f t="shared" si="80"/>
        <v>#VALUE!</v>
      </c>
      <c r="U442" t="s">
        <v>442</v>
      </c>
      <c r="V442" s="4" t="str" cm="1">
        <f t="array" ref="V442">_xll.SNL.Clients.Office.Excel.Functions.SPG(U442, "SP_TOTAL_REV", "CY2021")</f>
        <v>#PEND</v>
      </c>
      <c r="W442" s="4" t="str">
        <f>_xll.SNL.Clients.Office.Excel.Functions.SPG(U442,"IQ_AVG_DILUT_SHARES_OUT","CY2021")</f>
        <v>#PEND</v>
      </c>
      <c r="X442" s="5" t="str">
        <f>_xll.SNL.Clients.Office.Excel.Functions.SPG(U442, "IQ_DILUT_EPS_NORM", "CY2021")</f>
        <v>#PEND</v>
      </c>
      <c r="Y442" t="e">
        <f t="shared" si="81"/>
        <v>#VALUE!</v>
      </c>
      <c r="Z442" t="e">
        <f t="shared" si="82"/>
        <v>#VALUE!</v>
      </c>
      <c r="AA442" s="5" t="str">
        <f>_xll.SNL.Clients.Office.Excel.Functions.SPG(U442, "SP_MARKETCAP", "12/31/2021")</f>
        <v>#PEND</v>
      </c>
      <c r="AB442" t="e">
        <f t="shared" si="76"/>
        <v>#VALUE!</v>
      </c>
      <c r="AC442" t="e">
        <f t="shared" si="83"/>
        <v>#VALUE!</v>
      </c>
    </row>
    <row r="443" spans="1:29" x14ac:dyDescent="0.3">
      <c r="A443" t="s">
        <v>443</v>
      </c>
      <c r="B443" s="4" t="str" cm="1">
        <f t="array" ref="B443">_xll.SNL.Clients.Office.Excel.Functions.SPG(A443, "SP_TOTAL_REV", "CY2023")</f>
        <v>#PEND</v>
      </c>
      <c r="C443" s="4" t="str">
        <f>_xll.SNL.Clients.Office.Excel.Functions.SPG(A443,"IQ_AVG_DILUT_SHARES_OUT","CY2023")</f>
        <v>#PEND</v>
      </c>
      <c r="D443" s="5" t="str">
        <f>_xll.SNL.Clients.Office.Excel.Functions.SPG(A443, "IQ_DILUT_EPS_NORM", "CY2023")</f>
        <v>#PEND</v>
      </c>
      <c r="E443" t="e">
        <f t="shared" si="72"/>
        <v>#VALUE!</v>
      </c>
      <c r="F443" t="e">
        <f t="shared" si="73"/>
        <v>#VALUE!</v>
      </c>
      <c r="G443" s="5" t="str">
        <f>_xll.SNL.Clients.Office.Excel.Functions.SPG(A443, "SP_MARKETCAP", "12/30/2023")</f>
        <v>#PEND</v>
      </c>
      <c r="H443" t="e">
        <f t="shared" si="77"/>
        <v>#VALUE!</v>
      </c>
      <c r="I443" t="e">
        <f t="shared" si="78"/>
        <v>#VALUE!</v>
      </c>
      <c r="K443" t="s">
        <v>443</v>
      </c>
      <c r="L443" s="4" t="str" cm="1">
        <f t="array" ref="L443">_xll.SNL.Clients.Office.Excel.Functions.SPG(K443, "SP_TOTAL_REV", "CY2023")</f>
        <v>#PEND</v>
      </c>
      <c r="M443" s="4" t="str">
        <f>_xll.SNL.Clients.Office.Excel.Functions.SPG(K443,"IQ_AVG_DILUT_SHARES_OUT","CY2023")</f>
        <v>#PEND</v>
      </c>
      <c r="N443" s="5" t="str">
        <f>_xll.SNL.Clients.Office.Excel.Functions.SPG(K443, "IQ_DILUT_EPS_NORM", "CY2023")</f>
        <v>#PEND</v>
      </c>
      <c r="O443" t="e">
        <f t="shared" si="74"/>
        <v>#VALUE!</v>
      </c>
      <c r="P443" t="e">
        <f t="shared" si="75"/>
        <v>#VALUE!</v>
      </c>
      <c r="Q443" s="5" t="str">
        <f>_xll.SNL.Clients.Office.Excel.Functions.SPG(K443, "SP_MARKETCAP", "12/31/2022")</f>
        <v>#PEND</v>
      </c>
      <c r="R443" t="e">
        <f t="shared" si="79"/>
        <v>#VALUE!</v>
      </c>
      <c r="S443" t="e">
        <f t="shared" si="80"/>
        <v>#VALUE!</v>
      </c>
      <c r="U443" t="s">
        <v>443</v>
      </c>
      <c r="V443" s="4" t="str" cm="1">
        <f t="array" ref="V443">_xll.SNL.Clients.Office.Excel.Functions.SPG(U443, "SP_TOTAL_REV", "CY2021")</f>
        <v>#PEND</v>
      </c>
      <c r="W443" s="4" t="str">
        <f>_xll.SNL.Clients.Office.Excel.Functions.SPG(U443,"IQ_AVG_DILUT_SHARES_OUT","CY2021")</f>
        <v>#PEND</v>
      </c>
      <c r="X443" s="5" t="str">
        <f>_xll.SNL.Clients.Office.Excel.Functions.SPG(U443, "IQ_DILUT_EPS_NORM", "CY2021")</f>
        <v>#PEND</v>
      </c>
      <c r="Y443" t="e">
        <f t="shared" si="81"/>
        <v>#VALUE!</v>
      </c>
      <c r="Z443" t="e">
        <f t="shared" si="82"/>
        <v>#VALUE!</v>
      </c>
      <c r="AA443" s="5" t="str">
        <f>_xll.SNL.Clients.Office.Excel.Functions.SPG(U443, "SP_MARKETCAP", "12/31/2021")</f>
        <v>#PEND</v>
      </c>
      <c r="AB443" t="e">
        <f t="shared" si="76"/>
        <v>#VALUE!</v>
      </c>
      <c r="AC443" t="e">
        <f t="shared" si="83"/>
        <v>#VALUE!</v>
      </c>
    </row>
    <row r="444" spans="1:29" x14ac:dyDescent="0.3">
      <c r="A444" t="s">
        <v>444</v>
      </c>
      <c r="B444" s="4" t="str" cm="1">
        <f t="array" ref="B444">_xll.SNL.Clients.Office.Excel.Functions.SPG(A444, "SP_TOTAL_REV", "CY2023")</f>
        <v>#PEND</v>
      </c>
      <c r="C444" s="4" t="str">
        <f>_xll.SNL.Clients.Office.Excel.Functions.SPG(A444,"IQ_AVG_DILUT_SHARES_OUT","CY2023")</f>
        <v>#PEND</v>
      </c>
      <c r="D444" s="5" t="str">
        <f>_xll.SNL.Clients.Office.Excel.Functions.SPG(A444, "IQ_DILUT_EPS_NORM", "CY2023")</f>
        <v>#PEND</v>
      </c>
      <c r="E444" t="e">
        <f t="shared" si="72"/>
        <v>#VALUE!</v>
      </c>
      <c r="F444" t="e">
        <f t="shared" si="73"/>
        <v>#VALUE!</v>
      </c>
      <c r="G444" s="5" t="str">
        <f>_xll.SNL.Clients.Office.Excel.Functions.SPG(A444, "SP_MARKETCAP", "12/30/2023")</f>
        <v>#PEND</v>
      </c>
      <c r="H444" t="e">
        <f t="shared" si="77"/>
        <v>#VALUE!</v>
      </c>
      <c r="I444" t="e">
        <f t="shared" si="78"/>
        <v>#VALUE!</v>
      </c>
      <c r="K444" t="s">
        <v>444</v>
      </c>
      <c r="L444" s="4" t="str" cm="1">
        <f t="array" ref="L444">_xll.SNL.Clients.Office.Excel.Functions.SPG(K444, "SP_TOTAL_REV", "CY2023")</f>
        <v>#PEND</v>
      </c>
      <c r="M444" s="4" t="str">
        <f>_xll.SNL.Clients.Office.Excel.Functions.SPG(K444,"IQ_AVG_DILUT_SHARES_OUT","CY2023")</f>
        <v>#PEND</v>
      </c>
      <c r="N444" s="5" t="str">
        <f>_xll.SNL.Clients.Office.Excel.Functions.SPG(K444, "IQ_DILUT_EPS_NORM", "CY2023")</f>
        <v>#PEND</v>
      </c>
      <c r="O444" t="e">
        <f t="shared" si="74"/>
        <v>#VALUE!</v>
      </c>
      <c r="P444" t="e">
        <f t="shared" si="75"/>
        <v>#VALUE!</v>
      </c>
      <c r="Q444" s="5" t="str">
        <f>_xll.SNL.Clients.Office.Excel.Functions.SPG(K444, "SP_MARKETCAP", "12/31/2022")</f>
        <v>#PEND</v>
      </c>
      <c r="R444" t="e">
        <f t="shared" si="79"/>
        <v>#VALUE!</v>
      </c>
      <c r="S444" t="e">
        <f t="shared" si="80"/>
        <v>#VALUE!</v>
      </c>
      <c r="U444" t="s">
        <v>444</v>
      </c>
      <c r="V444" s="4" t="str" cm="1">
        <f t="array" ref="V444">_xll.SNL.Clients.Office.Excel.Functions.SPG(U444, "SP_TOTAL_REV", "CY2021")</f>
        <v>#PEND</v>
      </c>
      <c r="W444" s="4" t="str">
        <f>_xll.SNL.Clients.Office.Excel.Functions.SPG(U444,"IQ_AVG_DILUT_SHARES_OUT","CY2021")</f>
        <v>#PEND</v>
      </c>
      <c r="X444" s="5" t="str">
        <f>_xll.SNL.Clients.Office.Excel.Functions.SPG(U444, "IQ_DILUT_EPS_NORM", "CY2021")</f>
        <v>#PEND</v>
      </c>
      <c r="Y444" t="e">
        <f t="shared" si="81"/>
        <v>#VALUE!</v>
      </c>
      <c r="Z444" t="e">
        <f t="shared" si="82"/>
        <v>#VALUE!</v>
      </c>
      <c r="AA444" s="5" t="str">
        <f>_xll.SNL.Clients.Office.Excel.Functions.SPG(U444, "SP_MARKETCAP", "12/31/2021")</f>
        <v>#PEND</v>
      </c>
      <c r="AB444" t="e">
        <f t="shared" si="76"/>
        <v>#VALUE!</v>
      </c>
      <c r="AC444" t="e">
        <f t="shared" si="83"/>
        <v>#VALUE!</v>
      </c>
    </row>
    <row r="445" spans="1:29" x14ac:dyDescent="0.3">
      <c r="A445" t="s">
        <v>445</v>
      </c>
      <c r="B445" s="4" t="str" cm="1">
        <f t="array" ref="B445">_xll.SNL.Clients.Office.Excel.Functions.SPG(A445, "SP_TOTAL_REV", "CY2023")</f>
        <v>#PEND</v>
      </c>
      <c r="C445" s="4" t="str">
        <f>_xll.SNL.Clients.Office.Excel.Functions.SPG(A445,"IQ_AVG_DILUT_SHARES_OUT","CY2023")</f>
        <v>#PEND</v>
      </c>
      <c r="D445" s="5" t="str">
        <f>_xll.SNL.Clients.Office.Excel.Functions.SPG(A445, "IQ_DILUT_EPS_NORM", "CY2023")</f>
        <v>#PEND</v>
      </c>
      <c r="E445" t="e">
        <f t="shared" si="72"/>
        <v>#VALUE!</v>
      </c>
      <c r="F445" t="e">
        <f t="shared" si="73"/>
        <v>#VALUE!</v>
      </c>
      <c r="G445" s="5" t="str">
        <f>_xll.SNL.Clients.Office.Excel.Functions.SPG(A445, "SP_MARKETCAP", "12/30/2023")</f>
        <v>#PEND</v>
      </c>
      <c r="H445" t="e">
        <f t="shared" si="77"/>
        <v>#VALUE!</v>
      </c>
      <c r="I445" t="e">
        <f t="shared" si="78"/>
        <v>#VALUE!</v>
      </c>
      <c r="K445" t="s">
        <v>445</v>
      </c>
      <c r="L445" s="4" t="str" cm="1">
        <f t="array" ref="L445">_xll.SNL.Clients.Office.Excel.Functions.SPG(K445, "SP_TOTAL_REV", "CY2023")</f>
        <v>#PEND</v>
      </c>
      <c r="M445" s="4" t="str">
        <f>_xll.SNL.Clients.Office.Excel.Functions.SPG(K445,"IQ_AVG_DILUT_SHARES_OUT","CY2023")</f>
        <v>#PEND</v>
      </c>
      <c r="N445" s="5" t="str">
        <f>_xll.SNL.Clients.Office.Excel.Functions.SPG(K445, "IQ_DILUT_EPS_NORM", "CY2023")</f>
        <v>#PEND</v>
      </c>
      <c r="O445" t="e">
        <f t="shared" si="74"/>
        <v>#VALUE!</v>
      </c>
      <c r="P445" t="e">
        <f t="shared" si="75"/>
        <v>#VALUE!</v>
      </c>
      <c r="Q445" s="5" t="str">
        <f>_xll.SNL.Clients.Office.Excel.Functions.SPG(K445, "SP_MARKETCAP", "12/31/2022")</f>
        <v>#PEND</v>
      </c>
      <c r="R445" t="e">
        <f t="shared" si="79"/>
        <v>#VALUE!</v>
      </c>
      <c r="S445" t="e">
        <f t="shared" si="80"/>
        <v>#VALUE!</v>
      </c>
      <c r="U445" t="s">
        <v>445</v>
      </c>
      <c r="V445" s="4" t="str" cm="1">
        <f t="array" ref="V445">_xll.SNL.Clients.Office.Excel.Functions.SPG(U445, "SP_TOTAL_REV", "CY2021")</f>
        <v>#PEND</v>
      </c>
      <c r="W445" s="4" t="str">
        <f>_xll.SNL.Clients.Office.Excel.Functions.SPG(U445,"IQ_AVG_DILUT_SHARES_OUT","CY2021")</f>
        <v>#PEND</v>
      </c>
      <c r="X445" s="5" t="str">
        <f>_xll.SNL.Clients.Office.Excel.Functions.SPG(U445, "IQ_DILUT_EPS_NORM", "CY2021")</f>
        <v>#PEND</v>
      </c>
      <c r="Y445" t="e">
        <f t="shared" si="81"/>
        <v>#VALUE!</v>
      </c>
      <c r="Z445" t="e">
        <f t="shared" si="82"/>
        <v>#VALUE!</v>
      </c>
      <c r="AA445" s="5" t="str">
        <f>_xll.SNL.Clients.Office.Excel.Functions.SPG(U445, "SP_MARKETCAP", "12/31/2021")</f>
        <v>#PEND</v>
      </c>
      <c r="AB445" t="e">
        <f t="shared" si="76"/>
        <v>#VALUE!</v>
      </c>
      <c r="AC445" t="e">
        <f t="shared" si="83"/>
        <v>#VALUE!</v>
      </c>
    </row>
    <row r="446" spans="1:29" x14ac:dyDescent="0.3">
      <c r="A446" t="s">
        <v>446</v>
      </c>
      <c r="B446" s="4" t="str" cm="1">
        <f t="array" ref="B446">_xll.SNL.Clients.Office.Excel.Functions.SPG(A446, "SP_TOTAL_REV", "CY2023")</f>
        <v>#PEND</v>
      </c>
      <c r="C446" s="4" t="str">
        <f>_xll.SNL.Clients.Office.Excel.Functions.SPG(A446,"IQ_AVG_DILUT_SHARES_OUT","CY2023")</f>
        <v>#PEND</v>
      </c>
      <c r="D446" s="5" t="str">
        <f>_xll.SNL.Clients.Office.Excel.Functions.SPG(A446, "IQ_DILUT_EPS_NORM", "CY2023")</f>
        <v>#PEND</v>
      </c>
      <c r="E446" t="e">
        <f t="shared" si="72"/>
        <v>#VALUE!</v>
      </c>
      <c r="F446" t="e">
        <f t="shared" si="73"/>
        <v>#VALUE!</v>
      </c>
      <c r="G446" s="5" t="str">
        <f>_xll.SNL.Clients.Office.Excel.Functions.SPG(A446, "SP_MARKETCAP", "12/30/2023")</f>
        <v>#PEND</v>
      </c>
      <c r="H446" t="e">
        <f t="shared" si="77"/>
        <v>#VALUE!</v>
      </c>
      <c r="I446" t="e">
        <f t="shared" si="78"/>
        <v>#VALUE!</v>
      </c>
      <c r="K446" t="s">
        <v>446</v>
      </c>
      <c r="L446" s="4" t="str" cm="1">
        <f t="array" ref="L446">_xll.SNL.Clients.Office.Excel.Functions.SPG(K446, "SP_TOTAL_REV", "CY2023")</f>
        <v>#PEND</v>
      </c>
      <c r="M446" s="4" t="str">
        <f>_xll.SNL.Clients.Office.Excel.Functions.SPG(K446,"IQ_AVG_DILUT_SHARES_OUT","CY2023")</f>
        <v>#PEND</v>
      </c>
      <c r="N446" s="5" t="str">
        <f>_xll.SNL.Clients.Office.Excel.Functions.SPG(K446, "IQ_DILUT_EPS_NORM", "CY2023")</f>
        <v>#PEND</v>
      </c>
      <c r="O446" t="e">
        <f t="shared" si="74"/>
        <v>#VALUE!</v>
      </c>
      <c r="P446" t="e">
        <f t="shared" si="75"/>
        <v>#VALUE!</v>
      </c>
      <c r="Q446" s="5" t="str">
        <f>_xll.SNL.Clients.Office.Excel.Functions.SPG(K446, "SP_MARKETCAP", "12/31/2022")</f>
        <v>#PEND</v>
      </c>
      <c r="R446" t="e">
        <f t="shared" si="79"/>
        <v>#VALUE!</v>
      </c>
      <c r="S446" t="e">
        <f t="shared" si="80"/>
        <v>#VALUE!</v>
      </c>
      <c r="U446" t="s">
        <v>446</v>
      </c>
      <c r="V446" s="4" t="str" cm="1">
        <f t="array" ref="V446">_xll.SNL.Clients.Office.Excel.Functions.SPG(U446, "SP_TOTAL_REV", "CY2021")</f>
        <v>#PEND</v>
      </c>
      <c r="W446" s="4" t="str">
        <f>_xll.SNL.Clients.Office.Excel.Functions.SPG(U446,"IQ_AVG_DILUT_SHARES_OUT","CY2021")</f>
        <v>#PEND</v>
      </c>
      <c r="X446" s="5" t="str">
        <f>_xll.SNL.Clients.Office.Excel.Functions.SPG(U446, "IQ_DILUT_EPS_NORM", "CY2021")</f>
        <v>#PEND</v>
      </c>
      <c r="Y446" t="e">
        <f t="shared" si="81"/>
        <v>#VALUE!</v>
      </c>
      <c r="Z446" t="e">
        <f t="shared" si="82"/>
        <v>#VALUE!</v>
      </c>
      <c r="AA446" s="5" t="str">
        <f>_xll.SNL.Clients.Office.Excel.Functions.SPG(U446, "SP_MARKETCAP", "12/31/2021")</f>
        <v>#PEND</v>
      </c>
      <c r="AB446" t="e">
        <f t="shared" si="76"/>
        <v>#VALUE!</v>
      </c>
      <c r="AC446" t="e">
        <f t="shared" si="83"/>
        <v>#VALUE!</v>
      </c>
    </row>
    <row r="447" spans="1:29" x14ac:dyDescent="0.3">
      <c r="A447" t="s">
        <v>447</v>
      </c>
      <c r="B447" s="4" t="str" cm="1">
        <f t="array" ref="B447">_xll.SNL.Clients.Office.Excel.Functions.SPG(A447, "SP_TOTAL_REV", "CY2023")</f>
        <v>#PEND</v>
      </c>
      <c r="C447" s="4" t="str">
        <f>_xll.SNL.Clients.Office.Excel.Functions.SPG(A447,"IQ_AVG_DILUT_SHARES_OUT","CY2023")</f>
        <v>#PEND</v>
      </c>
      <c r="D447" s="5" t="str">
        <f>_xll.SNL.Clients.Office.Excel.Functions.SPG(A447, "IQ_DILUT_EPS_NORM", "CY2023")</f>
        <v>#PEND</v>
      </c>
      <c r="E447" t="e">
        <f t="shared" si="72"/>
        <v>#VALUE!</v>
      </c>
      <c r="F447" t="e">
        <f t="shared" si="73"/>
        <v>#VALUE!</v>
      </c>
      <c r="G447" s="5" t="str">
        <f>_xll.SNL.Clients.Office.Excel.Functions.SPG(A447, "SP_MARKETCAP", "12/30/2023")</f>
        <v>#PEND</v>
      </c>
      <c r="H447" t="e">
        <f t="shared" si="77"/>
        <v>#VALUE!</v>
      </c>
      <c r="I447" t="e">
        <f t="shared" si="78"/>
        <v>#VALUE!</v>
      </c>
      <c r="K447" t="s">
        <v>447</v>
      </c>
      <c r="L447" s="4" t="str" cm="1">
        <f t="array" ref="L447">_xll.SNL.Clients.Office.Excel.Functions.SPG(K447, "SP_TOTAL_REV", "CY2023")</f>
        <v>#PEND</v>
      </c>
      <c r="M447" s="4" t="str">
        <f>_xll.SNL.Clients.Office.Excel.Functions.SPG(K447,"IQ_AVG_DILUT_SHARES_OUT","CY2023")</f>
        <v>#PEND</v>
      </c>
      <c r="N447" s="5" t="str">
        <f>_xll.SNL.Clients.Office.Excel.Functions.SPG(K447, "IQ_DILUT_EPS_NORM", "CY2023")</f>
        <v>#PEND</v>
      </c>
      <c r="O447" t="e">
        <f t="shared" si="74"/>
        <v>#VALUE!</v>
      </c>
      <c r="P447" t="e">
        <f t="shared" si="75"/>
        <v>#VALUE!</v>
      </c>
      <c r="Q447" s="5" t="str">
        <f>_xll.SNL.Clients.Office.Excel.Functions.SPG(K447, "SP_MARKETCAP", "12/31/2022")</f>
        <v>#PEND</v>
      </c>
      <c r="R447" t="e">
        <f t="shared" si="79"/>
        <v>#VALUE!</v>
      </c>
      <c r="S447" t="e">
        <f t="shared" si="80"/>
        <v>#VALUE!</v>
      </c>
      <c r="U447" t="s">
        <v>447</v>
      </c>
      <c r="V447" s="4" t="str" cm="1">
        <f t="array" ref="V447">_xll.SNL.Clients.Office.Excel.Functions.SPG(U447, "SP_TOTAL_REV", "CY2021")</f>
        <v>#PEND</v>
      </c>
      <c r="W447" s="4" t="str">
        <f>_xll.SNL.Clients.Office.Excel.Functions.SPG(U447,"IQ_AVG_DILUT_SHARES_OUT","CY2021")</f>
        <v>#PEND</v>
      </c>
      <c r="X447" s="5" t="str">
        <f>_xll.SNL.Clients.Office.Excel.Functions.SPG(U447, "IQ_DILUT_EPS_NORM", "CY2021")</f>
        <v>#PEND</v>
      </c>
      <c r="Y447" t="e">
        <f t="shared" si="81"/>
        <v>#VALUE!</v>
      </c>
      <c r="Z447" t="e">
        <f t="shared" si="82"/>
        <v>#VALUE!</v>
      </c>
      <c r="AA447" s="5" t="str">
        <f>_xll.SNL.Clients.Office.Excel.Functions.SPG(U447, "SP_MARKETCAP", "12/31/2021")</f>
        <v>#PEND</v>
      </c>
      <c r="AB447" t="e">
        <f t="shared" si="76"/>
        <v>#VALUE!</v>
      </c>
      <c r="AC447" t="e">
        <f t="shared" si="83"/>
        <v>#VALUE!</v>
      </c>
    </row>
    <row r="448" spans="1:29" x14ac:dyDescent="0.3">
      <c r="A448" t="s">
        <v>448</v>
      </c>
      <c r="B448" s="4" t="str" cm="1">
        <f t="array" ref="B448">_xll.SNL.Clients.Office.Excel.Functions.SPG(A448, "SP_TOTAL_REV", "CY2023")</f>
        <v>#PEND</v>
      </c>
      <c r="C448" s="4" t="str">
        <f>_xll.SNL.Clients.Office.Excel.Functions.SPG(A448,"IQ_AVG_DILUT_SHARES_OUT","CY2023")</f>
        <v>#PEND</v>
      </c>
      <c r="D448" s="5" t="str">
        <f>_xll.SNL.Clients.Office.Excel.Functions.SPG(A448, "IQ_DILUT_EPS_NORM", "CY2023")</f>
        <v>#PEND</v>
      </c>
      <c r="E448" t="e">
        <f t="shared" si="72"/>
        <v>#VALUE!</v>
      </c>
      <c r="F448" t="e">
        <f t="shared" si="73"/>
        <v>#VALUE!</v>
      </c>
      <c r="G448" s="5" t="str">
        <f>_xll.SNL.Clients.Office.Excel.Functions.SPG(A448, "SP_MARKETCAP", "12/30/2023")</f>
        <v>#PEND</v>
      </c>
      <c r="H448" t="e">
        <f t="shared" si="77"/>
        <v>#VALUE!</v>
      </c>
      <c r="I448" t="e">
        <f t="shared" si="78"/>
        <v>#VALUE!</v>
      </c>
      <c r="K448" t="s">
        <v>448</v>
      </c>
      <c r="L448" s="4" t="str" cm="1">
        <f t="array" ref="L448">_xll.SNL.Clients.Office.Excel.Functions.SPG(K448, "SP_TOTAL_REV", "CY2023")</f>
        <v>#PEND</v>
      </c>
      <c r="M448" s="4" t="str">
        <f>_xll.SNL.Clients.Office.Excel.Functions.SPG(K448,"IQ_AVG_DILUT_SHARES_OUT","CY2023")</f>
        <v>#PEND</v>
      </c>
      <c r="N448" s="5" t="str">
        <f>_xll.SNL.Clients.Office.Excel.Functions.SPG(K448, "IQ_DILUT_EPS_NORM", "CY2023")</f>
        <v>#PEND</v>
      </c>
      <c r="O448" t="e">
        <f t="shared" si="74"/>
        <v>#VALUE!</v>
      </c>
      <c r="P448" t="e">
        <f t="shared" si="75"/>
        <v>#VALUE!</v>
      </c>
      <c r="Q448" s="5" t="str">
        <f>_xll.SNL.Clients.Office.Excel.Functions.SPG(K448, "SP_MARKETCAP", "12/31/2022")</f>
        <v>#PEND</v>
      </c>
      <c r="R448" t="e">
        <f t="shared" si="79"/>
        <v>#VALUE!</v>
      </c>
      <c r="S448" t="e">
        <f t="shared" si="80"/>
        <v>#VALUE!</v>
      </c>
      <c r="U448" t="s">
        <v>448</v>
      </c>
      <c r="V448" s="4" t="str" cm="1">
        <f t="array" ref="V448">_xll.SNL.Clients.Office.Excel.Functions.SPG(U448, "SP_TOTAL_REV", "CY2021")</f>
        <v>#PEND</v>
      </c>
      <c r="W448" s="4" t="str">
        <f>_xll.SNL.Clients.Office.Excel.Functions.SPG(U448,"IQ_AVG_DILUT_SHARES_OUT","CY2021")</f>
        <v>#PEND</v>
      </c>
      <c r="X448" s="5" t="str">
        <f>_xll.SNL.Clients.Office.Excel.Functions.SPG(U448, "IQ_DILUT_EPS_NORM", "CY2021")</f>
        <v>#PEND</v>
      </c>
      <c r="Y448" t="e">
        <f t="shared" si="81"/>
        <v>#VALUE!</v>
      </c>
      <c r="Z448" t="e">
        <f t="shared" si="82"/>
        <v>#VALUE!</v>
      </c>
      <c r="AA448" s="5" t="str">
        <f>_xll.SNL.Clients.Office.Excel.Functions.SPG(U448, "SP_MARKETCAP", "12/31/2021")</f>
        <v>#PEND</v>
      </c>
      <c r="AB448" t="e">
        <f t="shared" si="76"/>
        <v>#VALUE!</v>
      </c>
      <c r="AC448" t="e">
        <f t="shared" si="83"/>
        <v>#VALUE!</v>
      </c>
    </row>
    <row r="449" spans="1:29" x14ac:dyDescent="0.3">
      <c r="A449" t="s">
        <v>449</v>
      </c>
      <c r="B449" s="4" t="str" cm="1">
        <f t="array" ref="B449">_xll.SNL.Clients.Office.Excel.Functions.SPG(A449, "SP_TOTAL_REV", "CY2023")</f>
        <v>#PEND</v>
      </c>
      <c r="C449" s="4" t="str">
        <f>_xll.SNL.Clients.Office.Excel.Functions.SPG(A449,"IQ_AVG_DILUT_SHARES_OUT","CY2023")</f>
        <v>#PEND</v>
      </c>
      <c r="D449" s="5" t="str">
        <f>_xll.SNL.Clients.Office.Excel.Functions.SPG(A449, "IQ_DILUT_EPS_NORM", "CY2023")</f>
        <v>#PEND</v>
      </c>
      <c r="E449" t="e">
        <f t="shared" si="72"/>
        <v>#VALUE!</v>
      </c>
      <c r="F449" t="e">
        <f t="shared" si="73"/>
        <v>#VALUE!</v>
      </c>
      <c r="G449" s="5" t="str">
        <f>_xll.SNL.Clients.Office.Excel.Functions.SPG(A449, "SP_MARKETCAP", "12/30/2023")</f>
        <v>#PEND</v>
      </c>
      <c r="H449" t="e">
        <f t="shared" si="77"/>
        <v>#VALUE!</v>
      </c>
      <c r="I449" t="e">
        <f t="shared" si="78"/>
        <v>#VALUE!</v>
      </c>
      <c r="K449" t="s">
        <v>449</v>
      </c>
      <c r="L449" s="4" t="str" cm="1">
        <f t="array" ref="L449">_xll.SNL.Clients.Office.Excel.Functions.SPG(K449, "SP_TOTAL_REV", "CY2023")</f>
        <v>#PEND</v>
      </c>
      <c r="M449" s="4" t="str">
        <f>_xll.SNL.Clients.Office.Excel.Functions.SPG(K449,"IQ_AVG_DILUT_SHARES_OUT","CY2023")</f>
        <v>#PEND</v>
      </c>
      <c r="N449" s="5" t="str">
        <f>_xll.SNL.Clients.Office.Excel.Functions.SPG(K449, "IQ_DILUT_EPS_NORM", "CY2023")</f>
        <v>#PEND</v>
      </c>
      <c r="O449" t="e">
        <f t="shared" si="74"/>
        <v>#VALUE!</v>
      </c>
      <c r="P449" t="e">
        <f t="shared" si="75"/>
        <v>#VALUE!</v>
      </c>
      <c r="Q449" s="5" t="str">
        <f>_xll.SNL.Clients.Office.Excel.Functions.SPG(K449, "SP_MARKETCAP", "12/31/2022")</f>
        <v>#PEND</v>
      </c>
      <c r="R449" t="e">
        <f t="shared" si="79"/>
        <v>#VALUE!</v>
      </c>
      <c r="S449" t="e">
        <f t="shared" si="80"/>
        <v>#VALUE!</v>
      </c>
      <c r="U449" t="s">
        <v>449</v>
      </c>
      <c r="V449" s="4" t="str" cm="1">
        <f t="array" ref="V449">_xll.SNL.Clients.Office.Excel.Functions.SPG(U449, "SP_TOTAL_REV", "CY2021")</f>
        <v>#PEND</v>
      </c>
      <c r="W449" s="4" t="str">
        <f>_xll.SNL.Clients.Office.Excel.Functions.SPG(U449,"IQ_AVG_DILUT_SHARES_OUT","CY2021")</f>
        <v>#PEND</v>
      </c>
      <c r="X449" s="5" t="str">
        <f>_xll.SNL.Clients.Office.Excel.Functions.SPG(U449, "IQ_DILUT_EPS_NORM", "CY2021")</f>
        <v>#PEND</v>
      </c>
      <c r="Y449" t="e">
        <f t="shared" si="81"/>
        <v>#VALUE!</v>
      </c>
      <c r="Z449" t="e">
        <f t="shared" si="82"/>
        <v>#VALUE!</v>
      </c>
      <c r="AA449" s="5" t="str">
        <f>_xll.SNL.Clients.Office.Excel.Functions.SPG(U449, "SP_MARKETCAP", "12/31/2021")</f>
        <v>#PEND</v>
      </c>
      <c r="AB449" t="e">
        <f t="shared" si="76"/>
        <v>#VALUE!</v>
      </c>
      <c r="AC449" t="e">
        <f t="shared" si="83"/>
        <v>#VALUE!</v>
      </c>
    </row>
    <row r="450" spans="1:29" x14ac:dyDescent="0.3">
      <c r="A450" t="s">
        <v>450</v>
      </c>
      <c r="B450" s="4" t="str" cm="1">
        <f t="array" ref="B450">_xll.SNL.Clients.Office.Excel.Functions.SPG(A450, "SP_TOTAL_REV", "CY2023")</f>
        <v>#PEND</v>
      </c>
      <c r="C450" s="4" t="str">
        <f>_xll.SNL.Clients.Office.Excel.Functions.SPG(A450,"IQ_AVG_DILUT_SHARES_OUT","CY2023")</f>
        <v>#PEND</v>
      </c>
      <c r="D450" s="5" t="str">
        <f>_xll.SNL.Clients.Office.Excel.Functions.SPG(A450, "IQ_DILUT_EPS_NORM", "CY2023")</f>
        <v>#PEND</v>
      </c>
      <c r="E450" t="e">
        <f t="shared" si="72"/>
        <v>#VALUE!</v>
      </c>
      <c r="F450" t="e">
        <f t="shared" si="73"/>
        <v>#VALUE!</v>
      </c>
      <c r="G450" s="5" t="str">
        <f>_xll.SNL.Clients.Office.Excel.Functions.SPG(A450, "SP_MARKETCAP", "12/30/2023")</f>
        <v>#PEND</v>
      </c>
      <c r="H450" t="e">
        <f t="shared" si="77"/>
        <v>#VALUE!</v>
      </c>
      <c r="I450" t="e">
        <f t="shared" si="78"/>
        <v>#VALUE!</v>
      </c>
      <c r="K450" t="s">
        <v>450</v>
      </c>
      <c r="L450" s="4" t="str" cm="1">
        <f t="array" ref="L450">_xll.SNL.Clients.Office.Excel.Functions.SPG(K450, "SP_TOTAL_REV", "CY2023")</f>
        <v>#PEND</v>
      </c>
      <c r="M450" s="4" t="str">
        <f>_xll.SNL.Clients.Office.Excel.Functions.SPG(K450,"IQ_AVG_DILUT_SHARES_OUT","CY2023")</f>
        <v>#PEND</v>
      </c>
      <c r="N450" s="5" t="str">
        <f>_xll.SNL.Clients.Office.Excel.Functions.SPG(K450, "IQ_DILUT_EPS_NORM", "CY2023")</f>
        <v>#PEND</v>
      </c>
      <c r="O450" t="e">
        <f t="shared" si="74"/>
        <v>#VALUE!</v>
      </c>
      <c r="P450" t="e">
        <f t="shared" si="75"/>
        <v>#VALUE!</v>
      </c>
      <c r="Q450" s="5" t="str">
        <f>_xll.SNL.Clients.Office.Excel.Functions.SPG(K450, "SP_MARKETCAP", "12/31/2022")</f>
        <v>#PEND</v>
      </c>
      <c r="R450" t="e">
        <f t="shared" si="79"/>
        <v>#VALUE!</v>
      </c>
      <c r="S450" t="e">
        <f t="shared" si="80"/>
        <v>#VALUE!</v>
      </c>
      <c r="U450" t="s">
        <v>450</v>
      </c>
      <c r="V450" s="4" t="str" cm="1">
        <f t="array" ref="V450">_xll.SNL.Clients.Office.Excel.Functions.SPG(U450, "SP_TOTAL_REV", "CY2021")</f>
        <v>#PEND</v>
      </c>
      <c r="W450" s="4" t="str">
        <f>_xll.SNL.Clients.Office.Excel.Functions.SPG(U450,"IQ_AVG_DILUT_SHARES_OUT","CY2021")</f>
        <v>#PEND</v>
      </c>
      <c r="X450" s="5" t="str">
        <f>_xll.SNL.Clients.Office.Excel.Functions.SPG(U450, "IQ_DILUT_EPS_NORM", "CY2021")</f>
        <v>#PEND</v>
      </c>
      <c r="Y450" t="e">
        <f t="shared" si="81"/>
        <v>#VALUE!</v>
      </c>
      <c r="Z450" t="e">
        <f t="shared" si="82"/>
        <v>#VALUE!</v>
      </c>
      <c r="AA450" s="5" t="str">
        <f>_xll.SNL.Clients.Office.Excel.Functions.SPG(U450, "SP_MARKETCAP", "12/31/2021")</f>
        <v>#PEND</v>
      </c>
      <c r="AB450" t="e">
        <f t="shared" si="76"/>
        <v>#VALUE!</v>
      </c>
      <c r="AC450" t="e">
        <f t="shared" si="83"/>
        <v>#VALUE!</v>
      </c>
    </row>
    <row r="451" spans="1:29" x14ac:dyDescent="0.3">
      <c r="A451" t="s">
        <v>451</v>
      </c>
      <c r="B451" s="4" t="str" cm="1">
        <f t="array" ref="B451">_xll.SNL.Clients.Office.Excel.Functions.SPG(A451, "SP_TOTAL_REV", "CY2023")</f>
        <v>#PEND</v>
      </c>
      <c r="C451" s="4" t="str">
        <f>_xll.SNL.Clients.Office.Excel.Functions.SPG(A451,"IQ_AVG_DILUT_SHARES_OUT","CY2023")</f>
        <v>#PEND</v>
      </c>
      <c r="D451" s="5" t="str">
        <f>_xll.SNL.Clients.Office.Excel.Functions.SPG(A451, "IQ_DILUT_EPS_NORM", "CY2023")</f>
        <v>#PEND</v>
      </c>
      <c r="E451" t="e">
        <f t="shared" si="72"/>
        <v>#VALUE!</v>
      </c>
      <c r="F451" t="e">
        <f t="shared" si="73"/>
        <v>#VALUE!</v>
      </c>
      <c r="G451" s="5" t="str">
        <f>_xll.SNL.Clients.Office.Excel.Functions.SPG(A451, "SP_MARKETCAP", "12/30/2023")</f>
        <v>#PEND</v>
      </c>
      <c r="H451" t="e">
        <f t="shared" si="77"/>
        <v>#VALUE!</v>
      </c>
      <c r="I451" t="e">
        <f t="shared" si="78"/>
        <v>#VALUE!</v>
      </c>
      <c r="K451" t="s">
        <v>451</v>
      </c>
      <c r="L451" s="4" t="str" cm="1">
        <f t="array" ref="L451">_xll.SNL.Clients.Office.Excel.Functions.SPG(K451, "SP_TOTAL_REV", "CY2023")</f>
        <v>#PEND</v>
      </c>
      <c r="M451" s="4" t="str">
        <f>_xll.SNL.Clients.Office.Excel.Functions.SPG(K451,"IQ_AVG_DILUT_SHARES_OUT","CY2023")</f>
        <v>#PEND</v>
      </c>
      <c r="N451" s="5" t="str">
        <f>_xll.SNL.Clients.Office.Excel.Functions.SPG(K451, "IQ_DILUT_EPS_NORM", "CY2023")</f>
        <v>#PEND</v>
      </c>
      <c r="O451" t="e">
        <f t="shared" si="74"/>
        <v>#VALUE!</v>
      </c>
      <c r="P451" t="e">
        <f t="shared" si="75"/>
        <v>#VALUE!</v>
      </c>
      <c r="Q451" s="5" t="str">
        <f>_xll.SNL.Clients.Office.Excel.Functions.SPG(K451, "SP_MARKETCAP", "12/31/2022")</f>
        <v>#PEND</v>
      </c>
      <c r="R451" t="e">
        <f t="shared" si="79"/>
        <v>#VALUE!</v>
      </c>
      <c r="S451" t="e">
        <f t="shared" si="80"/>
        <v>#VALUE!</v>
      </c>
      <c r="U451" t="s">
        <v>451</v>
      </c>
      <c r="V451" s="4" t="str" cm="1">
        <f t="array" ref="V451">_xll.SNL.Clients.Office.Excel.Functions.SPG(U451, "SP_TOTAL_REV", "CY2021")</f>
        <v>#PEND</v>
      </c>
      <c r="W451" s="4" t="str">
        <f>_xll.SNL.Clients.Office.Excel.Functions.SPG(U451,"IQ_AVG_DILUT_SHARES_OUT","CY2021")</f>
        <v>#PEND</v>
      </c>
      <c r="X451" s="5" t="str">
        <f>_xll.SNL.Clients.Office.Excel.Functions.SPG(U451, "IQ_DILUT_EPS_NORM", "CY2021")</f>
        <v>#PEND</v>
      </c>
      <c r="Y451" t="e">
        <f t="shared" si="81"/>
        <v>#VALUE!</v>
      </c>
      <c r="Z451" t="e">
        <f t="shared" si="82"/>
        <v>#VALUE!</v>
      </c>
      <c r="AA451" s="5" t="str">
        <f>_xll.SNL.Clients.Office.Excel.Functions.SPG(U451, "SP_MARKETCAP", "12/31/2021")</f>
        <v>#PEND</v>
      </c>
      <c r="AB451" t="e">
        <f t="shared" si="76"/>
        <v>#VALUE!</v>
      </c>
      <c r="AC451" t="e">
        <f t="shared" si="83"/>
        <v>#VALUE!</v>
      </c>
    </row>
    <row r="452" spans="1:29" x14ac:dyDescent="0.3">
      <c r="A452" t="s">
        <v>452</v>
      </c>
      <c r="B452" s="4" t="str" cm="1">
        <f t="array" ref="B452">_xll.SNL.Clients.Office.Excel.Functions.SPG(A452, "SP_TOTAL_REV", "CY2023")</f>
        <v>#PEND</v>
      </c>
      <c r="C452" s="4" t="str">
        <f>_xll.SNL.Clients.Office.Excel.Functions.SPG(A452,"IQ_AVG_DILUT_SHARES_OUT","CY2023")</f>
        <v>#PEND</v>
      </c>
      <c r="D452" s="5" t="str">
        <f>_xll.SNL.Clients.Office.Excel.Functions.SPG(A452, "IQ_DILUT_EPS_NORM", "CY2023")</f>
        <v>#PEND</v>
      </c>
      <c r="E452" t="e">
        <f t="shared" si="72"/>
        <v>#VALUE!</v>
      </c>
      <c r="F452" t="e">
        <f t="shared" si="73"/>
        <v>#VALUE!</v>
      </c>
      <c r="G452" s="5" t="str">
        <f>_xll.SNL.Clients.Office.Excel.Functions.SPG(A452, "SP_MARKETCAP", "12/30/2023")</f>
        <v>#PEND</v>
      </c>
      <c r="H452" t="e">
        <f t="shared" si="77"/>
        <v>#VALUE!</v>
      </c>
      <c r="I452" t="e">
        <f t="shared" si="78"/>
        <v>#VALUE!</v>
      </c>
      <c r="K452" t="s">
        <v>452</v>
      </c>
      <c r="L452" s="4" t="str" cm="1">
        <f t="array" ref="L452">_xll.SNL.Clients.Office.Excel.Functions.SPG(K452, "SP_TOTAL_REV", "CY2023")</f>
        <v>#PEND</v>
      </c>
      <c r="M452" s="4" t="str">
        <f>_xll.SNL.Clients.Office.Excel.Functions.SPG(K452,"IQ_AVG_DILUT_SHARES_OUT","CY2023")</f>
        <v>#PEND</v>
      </c>
      <c r="N452" s="5" t="str">
        <f>_xll.SNL.Clients.Office.Excel.Functions.SPG(K452, "IQ_DILUT_EPS_NORM", "CY2023")</f>
        <v>#PEND</v>
      </c>
      <c r="O452" t="e">
        <f t="shared" si="74"/>
        <v>#VALUE!</v>
      </c>
      <c r="P452" t="e">
        <f t="shared" si="75"/>
        <v>#VALUE!</v>
      </c>
      <c r="Q452" s="5" t="str">
        <f>_xll.SNL.Clients.Office.Excel.Functions.SPG(K452, "SP_MARKETCAP", "12/31/2022")</f>
        <v>#PEND</v>
      </c>
      <c r="R452" t="e">
        <f t="shared" si="79"/>
        <v>#VALUE!</v>
      </c>
      <c r="S452" t="e">
        <f t="shared" si="80"/>
        <v>#VALUE!</v>
      </c>
      <c r="U452" t="s">
        <v>452</v>
      </c>
      <c r="V452" s="4" t="str" cm="1">
        <f t="array" ref="V452">_xll.SNL.Clients.Office.Excel.Functions.SPG(U452, "SP_TOTAL_REV", "CY2021")</f>
        <v>#PEND</v>
      </c>
      <c r="W452" s="4" t="str">
        <f>_xll.SNL.Clients.Office.Excel.Functions.SPG(U452,"IQ_AVG_DILUT_SHARES_OUT","CY2021")</f>
        <v>#PEND</v>
      </c>
      <c r="X452" s="5" t="str">
        <f>_xll.SNL.Clients.Office.Excel.Functions.SPG(U452, "IQ_DILUT_EPS_NORM", "CY2021")</f>
        <v>#PEND</v>
      </c>
      <c r="Y452" t="e">
        <f t="shared" si="81"/>
        <v>#VALUE!</v>
      </c>
      <c r="Z452" t="e">
        <f t="shared" si="82"/>
        <v>#VALUE!</v>
      </c>
      <c r="AA452" s="5" t="str">
        <f>_xll.SNL.Clients.Office.Excel.Functions.SPG(U452, "SP_MARKETCAP", "12/31/2021")</f>
        <v>#PEND</v>
      </c>
      <c r="AB452" t="e">
        <f t="shared" si="76"/>
        <v>#VALUE!</v>
      </c>
      <c r="AC452" t="e">
        <f t="shared" si="83"/>
        <v>#VALUE!</v>
      </c>
    </row>
    <row r="453" spans="1:29" x14ac:dyDescent="0.3">
      <c r="A453" t="s">
        <v>453</v>
      </c>
      <c r="B453" s="4" t="str" cm="1">
        <f t="array" ref="B453">_xll.SNL.Clients.Office.Excel.Functions.SPG(A453, "SP_TOTAL_REV", "CY2023")</f>
        <v>#PEND</v>
      </c>
      <c r="C453" s="4" t="str">
        <f>_xll.SNL.Clients.Office.Excel.Functions.SPG(A453,"IQ_AVG_DILUT_SHARES_OUT","CY2023")</f>
        <v>#PEND</v>
      </c>
      <c r="D453" s="5" t="str">
        <f>_xll.SNL.Clients.Office.Excel.Functions.SPG(A453, "IQ_DILUT_EPS_NORM", "CY2023")</f>
        <v>#PEND</v>
      </c>
      <c r="E453" t="e">
        <f t="shared" si="72"/>
        <v>#VALUE!</v>
      </c>
      <c r="F453" t="e">
        <f t="shared" si="73"/>
        <v>#VALUE!</v>
      </c>
      <c r="G453" s="5" t="str">
        <f>_xll.SNL.Clients.Office.Excel.Functions.SPG(A453, "SP_MARKETCAP", "12/30/2023")</f>
        <v>#PEND</v>
      </c>
      <c r="H453" t="e">
        <f t="shared" si="77"/>
        <v>#VALUE!</v>
      </c>
      <c r="I453" t="e">
        <f t="shared" si="78"/>
        <v>#VALUE!</v>
      </c>
      <c r="K453" t="s">
        <v>453</v>
      </c>
      <c r="L453" s="4" t="str" cm="1">
        <f t="array" ref="L453">_xll.SNL.Clients.Office.Excel.Functions.SPG(K453, "SP_TOTAL_REV", "CY2023")</f>
        <v>#PEND</v>
      </c>
      <c r="M453" s="4" t="str">
        <f>_xll.SNL.Clients.Office.Excel.Functions.SPG(K453,"IQ_AVG_DILUT_SHARES_OUT","CY2023")</f>
        <v>#PEND</v>
      </c>
      <c r="N453" s="5" t="str">
        <f>_xll.SNL.Clients.Office.Excel.Functions.SPG(K453, "IQ_DILUT_EPS_NORM", "CY2023")</f>
        <v>#PEND</v>
      </c>
      <c r="O453" t="e">
        <f t="shared" si="74"/>
        <v>#VALUE!</v>
      </c>
      <c r="P453" t="e">
        <f t="shared" si="75"/>
        <v>#VALUE!</v>
      </c>
      <c r="Q453" s="5" t="str">
        <f>_xll.SNL.Clients.Office.Excel.Functions.SPG(K453, "SP_MARKETCAP", "12/31/2022")</f>
        <v>#PEND</v>
      </c>
      <c r="R453" t="e">
        <f t="shared" si="79"/>
        <v>#VALUE!</v>
      </c>
      <c r="S453" t="e">
        <f t="shared" si="80"/>
        <v>#VALUE!</v>
      </c>
      <c r="U453" t="s">
        <v>453</v>
      </c>
      <c r="V453" s="4" t="str" cm="1">
        <f t="array" ref="V453">_xll.SNL.Clients.Office.Excel.Functions.SPG(U453, "SP_TOTAL_REV", "CY2021")</f>
        <v>#PEND</v>
      </c>
      <c r="W453" s="4" t="str">
        <f>_xll.SNL.Clients.Office.Excel.Functions.SPG(U453,"IQ_AVG_DILUT_SHARES_OUT","CY2021")</f>
        <v>#PEND</v>
      </c>
      <c r="X453" s="5" t="str">
        <f>_xll.SNL.Clients.Office.Excel.Functions.SPG(U453, "IQ_DILUT_EPS_NORM", "CY2021")</f>
        <v>#PEND</v>
      </c>
      <c r="Y453" t="e">
        <f t="shared" si="81"/>
        <v>#VALUE!</v>
      </c>
      <c r="Z453" t="e">
        <f t="shared" si="82"/>
        <v>#VALUE!</v>
      </c>
      <c r="AA453" s="5" t="str">
        <f>_xll.SNL.Clients.Office.Excel.Functions.SPG(U453, "SP_MARKETCAP", "12/31/2021")</f>
        <v>#PEND</v>
      </c>
      <c r="AB453" t="e">
        <f t="shared" si="76"/>
        <v>#VALUE!</v>
      </c>
      <c r="AC453" t="e">
        <f t="shared" si="83"/>
        <v>#VALUE!</v>
      </c>
    </row>
    <row r="454" spans="1:29" x14ac:dyDescent="0.3">
      <c r="A454" t="s">
        <v>454</v>
      </c>
      <c r="B454" s="4" t="str" cm="1">
        <f t="array" ref="B454">_xll.SNL.Clients.Office.Excel.Functions.SPG(A454, "SP_TOTAL_REV", "CY2023")</f>
        <v>#PEND</v>
      </c>
      <c r="C454" s="4" t="str">
        <f>_xll.SNL.Clients.Office.Excel.Functions.SPG(A454,"IQ_AVG_DILUT_SHARES_OUT","CY2023")</f>
        <v>#PEND</v>
      </c>
      <c r="D454" s="5" t="str">
        <f>_xll.SNL.Clients.Office.Excel.Functions.SPG(A454, "IQ_DILUT_EPS_NORM", "CY2023")</f>
        <v>#PEND</v>
      </c>
      <c r="E454" t="e">
        <f t="shared" ref="E454:E495" si="84">C454*D454/1000</f>
        <v>#VALUE!</v>
      </c>
      <c r="F454" t="e">
        <f t="shared" ref="F454:F495" si="85">E454/B454</f>
        <v>#VALUE!</v>
      </c>
      <c r="G454" s="5" t="str">
        <f>_xll.SNL.Clients.Office.Excel.Functions.SPG(A454, "SP_MARKETCAP", "12/30/2023")</f>
        <v>#PEND</v>
      </c>
      <c r="H454" t="e">
        <f t="shared" si="77"/>
        <v>#VALUE!</v>
      </c>
      <c r="I454" t="e">
        <f t="shared" si="78"/>
        <v>#VALUE!</v>
      </c>
      <c r="K454" t="s">
        <v>454</v>
      </c>
      <c r="L454" s="4" t="str" cm="1">
        <f t="array" ref="L454">_xll.SNL.Clients.Office.Excel.Functions.SPG(K454, "SP_TOTAL_REV", "CY2023")</f>
        <v>#PEND</v>
      </c>
      <c r="M454" s="4" t="str">
        <f>_xll.SNL.Clients.Office.Excel.Functions.SPG(K454,"IQ_AVG_DILUT_SHARES_OUT","CY2023")</f>
        <v>#PEND</v>
      </c>
      <c r="N454" s="5" t="str">
        <f>_xll.SNL.Clients.Office.Excel.Functions.SPG(K454, "IQ_DILUT_EPS_NORM", "CY2023")</f>
        <v>#PEND</v>
      </c>
      <c r="O454" t="e">
        <f t="shared" ref="O454:O495" si="86">M454*N454/1000</f>
        <v>#VALUE!</v>
      </c>
      <c r="P454" t="e">
        <f t="shared" ref="P454:P495" si="87">O454/L454</f>
        <v>#VALUE!</v>
      </c>
      <c r="Q454" s="5" t="str">
        <f>_xll.SNL.Clients.Office.Excel.Functions.SPG(K454, "SP_MARKETCAP", "12/31/2022")</f>
        <v>#PEND</v>
      </c>
      <c r="R454" t="e">
        <f t="shared" si="79"/>
        <v>#VALUE!</v>
      </c>
      <c r="S454" t="e">
        <f t="shared" si="80"/>
        <v>#VALUE!</v>
      </c>
      <c r="U454" t="s">
        <v>454</v>
      </c>
      <c r="V454" s="4" t="str" cm="1">
        <f t="array" ref="V454">_xll.SNL.Clients.Office.Excel.Functions.SPG(U454, "SP_TOTAL_REV", "CY2021")</f>
        <v>#PEND</v>
      </c>
      <c r="W454" s="4" t="str">
        <f>_xll.SNL.Clients.Office.Excel.Functions.SPG(U454,"IQ_AVG_DILUT_SHARES_OUT","CY2021")</f>
        <v>#PEND</v>
      </c>
      <c r="X454" s="5" t="str">
        <f>_xll.SNL.Clients.Office.Excel.Functions.SPG(U454, "IQ_DILUT_EPS_NORM", "CY2021")</f>
        <v>#PEND</v>
      </c>
      <c r="Y454" t="e">
        <f t="shared" si="81"/>
        <v>#VALUE!</v>
      </c>
      <c r="Z454" t="e">
        <f t="shared" si="82"/>
        <v>#VALUE!</v>
      </c>
      <c r="AA454" s="5" t="str">
        <f>_xll.SNL.Clients.Office.Excel.Functions.SPG(U454, "SP_MARKETCAP", "12/31/2021")</f>
        <v>#PEND</v>
      </c>
      <c r="AB454" t="e">
        <f t="shared" ref="AB454:AB507" si="88">AA454/$AA$509</f>
        <v>#VALUE!</v>
      </c>
      <c r="AC454" t="e">
        <f t="shared" si="83"/>
        <v>#VALUE!</v>
      </c>
    </row>
    <row r="455" spans="1:29" x14ac:dyDescent="0.3">
      <c r="A455" t="s">
        <v>455</v>
      </c>
      <c r="B455" s="4" t="str" cm="1">
        <f t="array" ref="B455">_xll.SNL.Clients.Office.Excel.Functions.SPG(A455, "SP_TOTAL_REV", "CY2023")</f>
        <v>#PEND</v>
      </c>
      <c r="C455" s="4" t="str">
        <f>_xll.SNL.Clients.Office.Excel.Functions.SPG(A455,"IQ_AVG_DILUT_SHARES_OUT","CY2023")</f>
        <v>#PEND</v>
      </c>
      <c r="D455" s="5" t="str">
        <f>_xll.SNL.Clients.Office.Excel.Functions.SPG(A455, "IQ_DILUT_EPS_NORM", "CY2023")</f>
        <v>#PEND</v>
      </c>
      <c r="E455" t="e">
        <f t="shared" si="84"/>
        <v>#VALUE!</v>
      </c>
      <c r="F455" t="e">
        <f t="shared" si="85"/>
        <v>#VALUE!</v>
      </c>
      <c r="G455" s="5" t="str">
        <f>_xll.SNL.Clients.Office.Excel.Functions.SPG(A455, "SP_MARKETCAP", "12/30/2023")</f>
        <v>#PEND</v>
      </c>
      <c r="H455" t="e">
        <f t="shared" ref="H455:H508" si="89">G455/$G$509</f>
        <v>#VALUE!</v>
      </c>
      <c r="I455" t="e">
        <f t="shared" ref="I455:I495" si="90">D455*H455</f>
        <v>#VALUE!</v>
      </c>
      <c r="K455" t="s">
        <v>455</v>
      </c>
      <c r="L455" s="4" t="str" cm="1">
        <f t="array" ref="L455">_xll.SNL.Clients.Office.Excel.Functions.SPG(K455, "SP_TOTAL_REV", "CY2023")</f>
        <v>#PEND</v>
      </c>
      <c r="M455" s="4" t="str">
        <f>_xll.SNL.Clients.Office.Excel.Functions.SPG(K455,"IQ_AVG_DILUT_SHARES_OUT","CY2023")</f>
        <v>#PEND</v>
      </c>
      <c r="N455" s="5" t="str">
        <f>_xll.SNL.Clients.Office.Excel.Functions.SPG(K455, "IQ_DILUT_EPS_NORM", "CY2023")</f>
        <v>#PEND</v>
      </c>
      <c r="O455" t="e">
        <f t="shared" si="86"/>
        <v>#VALUE!</v>
      </c>
      <c r="P455" t="e">
        <f t="shared" si="87"/>
        <v>#VALUE!</v>
      </c>
      <c r="Q455" s="5" t="str">
        <f>_xll.SNL.Clients.Office.Excel.Functions.SPG(K455, "SP_MARKETCAP", "12/31/2022")</f>
        <v>#PEND</v>
      </c>
      <c r="R455" t="e">
        <f t="shared" ref="R455:R508" si="91">Q455/$Q$509</f>
        <v>#VALUE!</v>
      </c>
      <c r="S455" t="e">
        <f t="shared" ref="S455:S508" si="92">N455*R455</f>
        <v>#VALUE!</v>
      </c>
      <c r="U455" t="s">
        <v>455</v>
      </c>
      <c r="V455" s="4" t="str" cm="1">
        <f t="array" ref="V455">_xll.SNL.Clients.Office.Excel.Functions.SPG(U455, "SP_TOTAL_REV", "CY2021")</f>
        <v>#PEND</v>
      </c>
      <c r="W455" s="4" t="str">
        <f>_xll.SNL.Clients.Office.Excel.Functions.SPG(U455,"IQ_AVG_DILUT_SHARES_OUT","CY2021")</f>
        <v>#PEND</v>
      </c>
      <c r="X455" s="5" t="str">
        <f>_xll.SNL.Clients.Office.Excel.Functions.SPG(U455, "IQ_DILUT_EPS_NORM", "CY2021")</f>
        <v>#PEND</v>
      </c>
      <c r="Y455" t="e">
        <f t="shared" ref="Y455:Y508" si="93">W455*X455/1000</f>
        <v>#VALUE!</v>
      </c>
      <c r="Z455" t="e">
        <f t="shared" ref="Z455:Z508" si="94">Y455/V455</f>
        <v>#VALUE!</v>
      </c>
      <c r="AA455" s="5" t="str">
        <f>_xll.SNL.Clients.Office.Excel.Functions.SPG(U455, "SP_MARKETCAP", "12/31/2021")</f>
        <v>#PEND</v>
      </c>
      <c r="AB455" t="e">
        <f t="shared" si="88"/>
        <v>#VALUE!</v>
      </c>
      <c r="AC455" t="e">
        <f t="shared" ref="AC455:AC508" si="95">X455*AB455</f>
        <v>#VALUE!</v>
      </c>
    </row>
    <row r="456" spans="1:29" x14ac:dyDescent="0.3">
      <c r="A456" t="s">
        <v>456</v>
      </c>
      <c r="B456" s="4" t="str" cm="1">
        <f t="array" ref="B456">_xll.SNL.Clients.Office.Excel.Functions.SPG(A456, "SP_TOTAL_REV", "CY2023")</f>
        <v>#PEND</v>
      </c>
      <c r="C456" s="4" t="str">
        <f>_xll.SNL.Clients.Office.Excel.Functions.SPG(A456,"IQ_AVG_DILUT_SHARES_OUT","CY2023")</f>
        <v>#PEND</v>
      </c>
      <c r="D456" s="5" t="str">
        <f>_xll.SNL.Clients.Office.Excel.Functions.SPG(A456, "IQ_DILUT_EPS_NORM", "CY2023")</f>
        <v>#PEND</v>
      </c>
      <c r="E456" t="e">
        <f t="shared" si="84"/>
        <v>#VALUE!</v>
      </c>
      <c r="F456" t="e">
        <f t="shared" si="85"/>
        <v>#VALUE!</v>
      </c>
      <c r="G456" s="5" t="str">
        <f>_xll.SNL.Clients.Office.Excel.Functions.SPG(A456, "SP_MARKETCAP", "12/30/2023")</f>
        <v>#PEND</v>
      </c>
      <c r="H456" t="e">
        <f t="shared" si="89"/>
        <v>#VALUE!</v>
      </c>
      <c r="I456" t="e">
        <f t="shared" si="90"/>
        <v>#VALUE!</v>
      </c>
      <c r="K456" t="s">
        <v>456</v>
      </c>
      <c r="L456" s="4" t="str" cm="1">
        <f t="array" ref="L456">_xll.SNL.Clients.Office.Excel.Functions.SPG(K456, "SP_TOTAL_REV", "CY2023")</f>
        <v>#PEND</v>
      </c>
      <c r="M456" s="4" t="str">
        <f>_xll.SNL.Clients.Office.Excel.Functions.SPG(K456,"IQ_AVG_DILUT_SHARES_OUT","CY2023")</f>
        <v>#PEND</v>
      </c>
      <c r="N456" s="5" t="str">
        <f>_xll.SNL.Clients.Office.Excel.Functions.SPG(K456, "IQ_DILUT_EPS_NORM", "CY2023")</f>
        <v>#PEND</v>
      </c>
      <c r="O456" t="e">
        <f t="shared" si="86"/>
        <v>#VALUE!</v>
      </c>
      <c r="P456" t="e">
        <f t="shared" si="87"/>
        <v>#VALUE!</v>
      </c>
      <c r="Q456" s="5" t="str">
        <f>_xll.SNL.Clients.Office.Excel.Functions.SPG(K456, "SP_MARKETCAP", "12/31/2022")</f>
        <v>#PEND</v>
      </c>
      <c r="R456" t="e">
        <f t="shared" si="91"/>
        <v>#VALUE!</v>
      </c>
      <c r="S456" t="e">
        <f t="shared" si="92"/>
        <v>#VALUE!</v>
      </c>
      <c r="U456" t="s">
        <v>456</v>
      </c>
      <c r="V456" s="4" t="str" cm="1">
        <f t="array" ref="V456">_xll.SNL.Clients.Office.Excel.Functions.SPG(U456, "SP_TOTAL_REV", "CY2021")</f>
        <v>#PEND</v>
      </c>
      <c r="W456" s="4" t="str">
        <f>_xll.SNL.Clients.Office.Excel.Functions.SPG(U456,"IQ_AVG_DILUT_SHARES_OUT","CY2021")</f>
        <v>#PEND</v>
      </c>
      <c r="X456" s="5" t="str">
        <f>_xll.SNL.Clients.Office.Excel.Functions.SPG(U456, "IQ_DILUT_EPS_NORM", "CY2021")</f>
        <v>#PEND</v>
      </c>
      <c r="Y456" t="e">
        <f t="shared" si="93"/>
        <v>#VALUE!</v>
      </c>
      <c r="Z456" t="e">
        <f t="shared" si="94"/>
        <v>#VALUE!</v>
      </c>
      <c r="AA456" s="5" t="str">
        <f>_xll.SNL.Clients.Office.Excel.Functions.SPG(U456, "SP_MARKETCAP", "12/31/2021")</f>
        <v>#PEND</v>
      </c>
      <c r="AB456" t="e">
        <f t="shared" si="88"/>
        <v>#VALUE!</v>
      </c>
      <c r="AC456" t="e">
        <f t="shared" si="95"/>
        <v>#VALUE!</v>
      </c>
    </row>
    <row r="457" spans="1:29" x14ac:dyDescent="0.3">
      <c r="A457" t="s">
        <v>457</v>
      </c>
      <c r="B457" s="4" t="str" cm="1">
        <f t="array" ref="B457">_xll.SNL.Clients.Office.Excel.Functions.SPG(A457, "SP_TOTAL_REV", "CY2023")</f>
        <v>#PEND</v>
      </c>
      <c r="C457" s="4" t="str">
        <f>_xll.SNL.Clients.Office.Excel.Functions.SPG(A457,"IQ_AVG_DILUT_SHARES_OUT","CY2023")</f>
        <v>#PEND</v>
      </c>
      <c r="D457" s="5" t="str">
        <f>_xll.SNL.Clients.Office.Excel.Functions.SPG(A457, "IQ_DILUT_EPS_NORM", "CY2023")</f>
        <v>#PEND</v>
      </c>
      <c r="E457" t="e">
        <f t="shared" si="84"/>
        <v>#VALUE!</v>
      </c>
      <c r="F457" t="e">
        <f t="shared" si="85"/>
        <v>#VALUE!</v>
      </c>
      <c r="G457" s="5" t="str">
        <f>_xll.SNL.Clients.Office.Excel.Functions.SPG(A457, "SP_MARKETCAP", "12/30/2023")</f>
        <v>#PEND</v>
      </c>
      <c r="H457" t="e">
        <f t="shared" si="89"/>
        <v>#VALUE!</v>
      </c>
      <c r="I457" t="e">
        <f t="shared" si="90"/>
        <v>#VALUE!</v>
      </c>
      <c r="K457" t="s">
        <v>457</v>
      </c>
      <c r="L457" s="4" t="str" cm="1">
        <f t="array" ref="L457">_xll.SNL.Clients.Office.Excel.Functions.SPG(K457, "SP_TOTAL_REV", "CY2023")</f>
        <v>#PEND</v>
      </c>
      <c r="M457" s="4" t="str">
        <f>_xll.SNL.Clients.Office.Excel.Functions.SPG(K457,"IQ_AVG_DILUT_SHARES_OUT","CY2023")</f>
        <v>#PEND</v>
      </c>
      <c r="N457" s="5" t="str">
        <f>_xll.SNL.Clients.Office.Excel.Functions.SPG(K457, "IQ_DILUT_EPS_NORM", "CY2023")</f>
        <v>#PEND</v>
      </c>
      <c r="O457" t="e">
        <f t="shared" si="86"/>
        <v>#VALUE!</v>
      </c>
      <c r="P457" t="e">
        <f t="shared" si="87"/>
        <v>#VALUE!</v>
      </c>
      <c r="Q457" s="5" t="str">
        <f>_xll.SNL.Clients.Office.Excel.Functions.SPG(K457, "SP_MARKETCAP", "12/31/2022")</f>
        <v>#PEND</v>
      </c>
      <c r="R457" t="e">
        <f t="shared" si="91"/>
        <v>#VALUE!</v>
      </c>
      <c r="S457" t="e">
        <f t="shared" si="92"/>
        <v>#VALUE!</v>
      </c>
      <c r="U457" t="s">
        <v>457</v>
      </c>
      <c r="V457" s="4" t="str" cm="1">
        <f t="array" ref="V457">_xll.SNL.Clients.Office.Excel.Functions.SPG(U457, "SP_TOTAL_REV", "CY2021")</f>
        <v>#PEND</v>
      </c>
      <c r="W457" s="4" t="str">
        <f>_xll.SNL.Clients.Office.Excel.Functions.SPG(U457,"IQ_AVG_DILUT_SHARES_OUT","CY2021")</f>
        <v>#PEND</v>
      </c>
      <c r="X457" s="5" t="str">
        <f>_xll.SNL.Clients.Office.Excel.Functions.SPG(U457, "IQ_DILUT_EPS_NORM", "CY2021")</f>
        <v>#PEND</v>
      </c>
      <c r="Y457" t="e">
        <f t="shared" si="93"/>
        <v>#VALUE!</v>
      </c>
      <c r="Z457" t="e">
        <f t="shared" si="94"/>
        <v>#VALUE!</v>
      </c>
      <c r="AA457" s="5" t="str">
        <f>_xll.SNL.Clients.Office.Excel.Functions.SPG(U457, "SP_MARKETCAP", "12/31/2021")</f>
        <v>#PEND</v>
      </c>
      <c r="AB457" t="e">
        <f t="shared" si="88"/>
        <v>#VALUE!</v>
      </c>
      <c r="AC457" t="e">
        <f t="shared" si="95"/>
        <v>#VALUE!</v>
      </c>
    </row>
    <row r="458" spans="1:29" x14ac:dyDescent="0.3">
      <c r="A458" t="s">
        <v>458</v>
      </c>
      <c r="B458" s="4" t="str" cm="1">
        <f t="array" ref="B458">_xll.SNL.Clients.Office.Excel.Functions.SPG(A458, "SP_TOTAL_REV", "CY2023")</f>
        <v>#PEND</v>
      </c>
      <c r="C458" s="4" t="str">
        <f>_xll.SNL.Clients.Office.Excel.Functions.SPG(A458,"IQ_AVG_DILUT_SHARES_OUT","CY2023")</f>
        <v>#PEND</v>
      </c>
      <c r="D458" s="5" t="str">
        <f>_xll.SNL.Clients.Office.Excel.Functions.SPG(A458, "IQ_DILUT_EPS_NORM", "CY2023")</f>
        <v>#PEND</v>
      </c>
      <c r="E458" t="e">
        <f t="shared" si="84"/>
        <v>#VALUE!</v>
      </c>
      <c r="F458" t="e">
        <f t="shared" si="85"/>
        <v>#VALUE!</v>
      </c>
      <c r="G458" s="5" t="str">
        <f>_xll.SNL.Clients.Office.Excel.Functions.SPG(A458, "SP_MARKETCAP", "12/30/2023")</f>
        <v>#PEND</v>
      </c>
      <c r="H458" t="e">
        <f t="shared" si="89"/>
        <v>#VALUE!</v>
      </c>
      <c r="I458" t="e">
        <f t="shared" si="90"/>
        <v>#VALUE!</v>
      </c>
      <c r="K458" t="s">
        <v>458</v>
      </c>
      <c r="L458" s="4" t="str" cm="1">
        <f t="array" ref="L458">_xll.SNL.Clients.Office.Excel.Functions.SPG(K458, "SP_TOTAL_REV", "CY2023")</f>
        <v>#PEND</v>
      </c>
      <c r="M458" s="4" t="str">
        <f>_xll.SNL.Clients.Office.Excel.Functions.SPG(K458,"IQ_AVG_DILUT_SHARES_OUT","CY2023")</f>
        <v>#PEND</v>
      </c>
      <c r="N458" s="5" t="str">
        <f>_xll.SNL.Clients.Office.Excel.Functions.SPG(K458, "IQ_DILUT_EPS_NORM", "CY2023")</f>
        <v>#PEND</v>
      </c>
      <c r="O458" t="e">
        <f t="shared" si="86"/>
        <v>#VALUE!</v>
      </c>
      <c r="P458" t="e">
        <f t="shared" si="87"/>
        <v>#VALUE!</v>
      </c>
      <c r="Q458" s="5" t="str">
        <f>_xll.SNL.Clients.Office.Excel.Functions.SPG(K458, "SP_MARKETCAP", "12/31/2022")</f>
        <v>#PEND</v>
      </c>
      <c r="R458" t="e">
        <f t="shared" si="91"/>
        <v>#VALUE!</v>
      </c>
      <c r="S458" t="e">
        <f t="shared" si="92"/>
        <v>#VALUE!</v>
      </c>
      <c r="U458" t="s">
        <v>458</v>
      </c>
      <c r="V458" s="4" t="str" cm="1">
        <f t="array" ref="V458">_xll.SNL.Clients.Office.Excel.Functions.SPG(U458, "SP_TOTAL_REV", "CY2021")</f>
        <v>#PEND</v>
      </c>
      <c r="W458" s="4" t="str">
        <f>_xll.SNL.Clients.Office.Excel.Functions.SPG(U458,"IQ_AVG_DILUT_SHARES_OUT","CY2021")</f>
        <v>#PEND</v>
      </c>
      <c r="X458" s="5" t="str">
        <f>_xll.SNL.Clients.Office.Excel.Functions.SPG(U458, "IQ_DILUT_EPS_NORM", "CY2021")</f>
        <v>#PEND</v>
      </c>
      <c r="Y458" t="e">
        <f t="shared" si="93"/>
        <v>#VALUE!</v>
      </c>
      <c r="Z458" t="e">
        <f t="shared" si="94"/>
        <v>#VALUE!</v>
      </c>
      <c r="AA458" s="5" t="str">
        <f>_xll.SNL.Clients.Office.Excel.Functions.SPG(U458, "SP_MARKETCAP", "12/31/2021")</f>
        <v>#PEND</v>
      </c>
      <c r="AB458" t="e">
        <f t="shared" si="88"/>
        <v>#VALUE!</v>
      </c>
      <c r="AC458" t="e">
        <f t="shared" si="95"/>
        <v>#VALUE!</v>
      </c>
    </row>
    <row r="459" spans="1:29" x14ac:dyDescent="0.3">
      <c r="A459" t="s">
        <v>459</v>
      </c>
      <c r="B459" s="4" t="str" cm="1">
        <f t="array" ref="B459">_xll.SNL.Clients.Office.Excel.Functions.SPG(A459, "SP_TOTAL_REV", "CY2023")</f>
        <v>#PEND</v>
      </c>
      <c r="C459" s="4" t="str">
        <f>_xll.SNL.Clients.Office.Excel.Functions.SPG(A459,"IQ_AVG_DILUT_SHARES_OUT","CY2023")</f>
        <v>#PEND</v>
      </c>
      <c r="D459" s="5" t="str">
        <f>_xll.SNL.Clients.Office.Excel.Functions.SPG(A459, "IQ_DILUT_EPS_NORM", "CY2023")</f>
        <v>#PEND</v>
      </c>
      <c r="E459" t="e">
        <f t="shared" si="84"/>
        <v>#VALUE!</v>
      </c>
      <c r="F459" t="e">
        <f t="shared" si="85"/>
        <v>#VALUE!</v>
      </c>
      <c r="G459" s="5" t="str">
        <f>_xll.SNL.Clients.Office.Excel.Functions.SPG(A459, "SP_MARKETCAP", "12/30/2023")</f>
        <v>#PEND</v>
      </c>
      <c r="H459" t="e">
        <f t="shared" si="89"/>
        <v>#VALUE!</v>
      </c>
      <c r="I459" t="e">
        <f t="shared" si="90"/>
        <v>#VALUE!</v>
      </c>
      <c r="K459" t="s">
        <v>459</v>
      </c>
      <c r="L459" s="4" t="str" cm="1">
        <f t="array" ref="L459">_xll.SNL.Clients.Office.Excel.Functions.SPG(K459, "SP_TOTAL_REV", "CY2023")</f>
        <v>#PEND</v>
      </c>
      <c r="M459" s="4" t="str">
        <f>_xll.SNL.Clients.Office.Excel.Functions.SPG(K459,"IQ_AVG_DILUT_SHARES_OUT","CY2023")</f>
        <v>#PEND</v>
      </c>
      <c r="N459" s="5" t="str">
        <f>_xll.SNL.Clients.Office.Excel.Functions.SPG(K459, "IQ_DILUT_EPS_NORM", "CY2023")</f>
        <v>#PEND</v>
      </c>
      <c r="O459" t="e">
        <f t="shared" si="86"/>
        <v>#VALUE!</v>
      </c>
      <c r="P459" t="e">
        <f t="shared" si="87"/>
        <v>#VALUE!</v>
      </c>
      <c r="Q459" s="5" t="str">
        <f>_xll.SNL.Clients.Office.Excel.Functions.SPG(K459, "SP_MARKETCAP", "12/31/2022")</f>
        <v>#PEND</v>
      </c>
      <c r="R459" t="e">
        <f t="shared" si="91"/>
        <v>#VALUE!</v>
      </c>
      <c r="S459" t="e">
        <f t="shared" si="92"/>
        <v>#VALUE!</v>
      </c>
      <c r="U459" t="s">
        <v>459</v>
      </c>
      <c r="V459" s="4" t="str" cm="1">
        <f t="array" ref="V459">_xll.SNL.Clients.Office.Excel.Functions.SPG(U459, "SP_TOTAL_REV", "CY2021")</f>
        <v>#PEND</v>
      </c>
      <c r="W459" s="4" t="str">
        <f>_xll.SNL.Clients.Office.Excel.Functions.SPG(U459,"IQ_AVG_DILUT_SHARES_OUT","CY2021")</f>
        <v>#PEND</v>
      </c>
      <c r="X459" s="5" t="str">
        <f>_xll.SNL.Clients.Office.Excel.Functions.SPG(U459, "IQ_DILUT_EPS_NORM", "CY2021")</f>
        <v>#PEND</v>
      </c>
      <c r="Y459" t="e">
        <f t="shared" si="93"/>
        <v>#VALUE!</v>
      </c>
      <c r="Z459" t="e">
        <f t="shared" si="94"/>
        <v>#VALUE!</v>
      </c>
      <c r="AA459" s="5" t="str">
        <f>_xll.SNL.Clients.Office.Excel.Functions.SPG(U459, "SP_MARKETCAP", "12/31/2021")</f>
        <v>#PEND</v>
      </c>
      <c r="AB459" t="e">
        <f t="shared" si="88"/>
        <v>#VALUE!</v>
      </c>
      <c r="AC459" t="e">
        <f t="shared" si="95"/>
        <v>#VALUE!</v>
      </c>
    </row>
    <row r="460" spans="1:29" x14ac:dyDescent="0.3">
      <c r="A460" t="s">
        <v>460</v>
      </c>
      <c r="B460" s="4" t="str" cm="1">
        <f t="array" ref="B460">_xll.SNL.Clients.Office.Excel.Functions.SPG(A460, "SP_TOTAL_REV", "CY2023")</f>
        <v>#PEND</v>
      </c>
      <c r="C460" s="4" t="str">
        <f>_xll.SNL.Clients.Office.Excel.Functions.SPG(A460,"IQ_AVG_DILUT_SHARES_OUT","CY2023")</f>
        <v>#PEND</v>
      </c>
      <c r="D460" s="5" t="str">
        <f>_xll.SNL.Clients.Office.Excel.Functions.SPG(A460, "IQ_DILUT_EPS_NORM", "CY2023")</f>
        <v>#PEND</v>
      </c>
      <c r="E460" t="e">
        <f t="shared" si="84"/>
        <v>#VALUE!</v>
      </c>
      <c r="F460" t="e">
        <f t="shared" si="85"/>
        <v>#VALUE!</v>
      </c>
      <c r="G460" s="5" t="str">
        <f>_xll.SNL.Clients.Office.Excel.Functions.SPG(A460, "SP_MARKETCAP", "12/30/2023")</f>
        <v>#PEND</v>
      </c>
      <c r="H460" t="e">
        <f t="shared" si="89"/>
        <v>#VALUE!</v>
      </c>
      <c r="I460" t="e">
        <f t="shared" si="90"/>
        <v>#VALUE!</v>
      </c>
      <c r="K460" t="s">
        <v>460</v>
      </c>
      <c r="L460" s="4" t="str" cm="1">
        <f t="array" ref="L460">_xll.SNL.Clients.Office.Excel.Functions.SPG(K460, "SP_TOTAL_REV", "CY2023")</f>
        <v>#PEND</v>
      </c>
      <c r="M460" s="4" t="str">
        <f>_xll.SNL.Clients.Office.Excel.Functions.SPG(K460,"IQ_AVG_DILUT_SHARES_OUT","CY2023")</f>
        <v>#PEND</v>
      </c>
      <c r="N460" s="5" t="str">
        <f>_xll.SNL.Clients.Office.Excel.Functions.SPG(K460, "IQ_DILUT_EPS_NORM", "CY2023")</f>
        <v>#PEND</v>
      </c>
      <c r="O460" t="e">
        <f t="shared" si="86"/>
        <v>#VALUE!</v>
      </c>
      <c r="P460" t="e">
        <f t="shared" si="87"/>
        <v>#VALUE!</v>
      </c>
      <c r="Q460" s="5" t="str">
        <f>_xll.SNL.Clients.Office.Excel.Functions.SPG(K460, "SP_MARKETCAP", "12/31/2022")</f>
        <v>#PEND</v>
      </c>
      <c r="R460" t="e">
        <f t="shared" si="91"/>
        <v>#VALUE!</v>
      </c>
      <c r="S460" t="e">
        <f t="shared" si="92"/>
        <v>#VALUE!</v>
      </c>
      <c r="U460" t="s">
        <v>460</v>
      </c>
      <c r="V460" s="4" t="str" cm="1">
        <f t="array" ref="V460">_xll.SNL.Clients.Office.Excel.Functions.SPG(U460, "SP_TOTAL_REV", "CY2021")</f>
        <v>#PEND</v>
      </c>
      <c r="W460" s="4" t="str">
        <f>_xll.SNL.Clients.Office.Excel.Functions.SPG(U460,"IQ_AVG_DILUT_SHARES_OUT","CY2021")</f>
        <v>#PEND</v>
      </c>
      <c r="X460" s="5" t="str">
        <f>_xll.SNL.Clients.Office.Excel.Functions.SPG(U460, "IQ_DILUT_EPS_NORM", "CY2021")</f>
        <v>#PEND</v>
      </c>
      <c r="Y460" t="e">
        <f t="shared" si="93"/>
        <v>#VALUE!</v>
      </c>
      <c r="Z460" t="e">
        <f t="shared" si="94"/>
        <v>#VALUE!</v>
      </c>
      <c r="AA460" s="5" t="str">
        <f>_xll.SNL.Clients.Office.Excel.Functions.SPG(U460, "SP_MARKETCAP", "12/31/2021")</f>
        <v>#PEND</v>
      </c>
      <c r="AB460" t="e">
        <f t="shared" si="88"/>
        <v>#VALUE!</v>
      </c>
      <c r="AC460" t="e">
        <f t="shared" si="95"/>
        <v>#VALUE!</v>
      </c>
    </row>
    <row r="461" spans="1:29" x14ac:dyDescent="0.3">
      <c r="A461" t="s">
        <v>461</v>
      </c>
      <c r="B461" s="4" t="str" cm="1">
        <f t="array" ref="B461">_xll.SNL.Clients.Office.Excel.Functions.SPG(A461, "SP_TOTAL_REV", "CY2023")</f>
        <v>#PEND</v>
      </c>
      <c r="C461" s="4" t="str">
        <f>_xll.SNL.Clients.Office.Excel.Functions.SPG(A461,"IQ_AVG_DILUT_SHARES_OUT","CY2023")</f>
        <v>#PEND</v>
      </c>
      <c r="D461" s="5" t="str">
        <f>_xll.SNL.Clients.Office.Excel.Functions.SPG(A461, "IQ_DILUT_EPS_NORM", "CY2023")</f>
        <v>#PEND</v>
      </c>
      <c r="E461" t="e">
        <f t="shared" si="84"/>
        <v>#VALUE!</v>
      </c>
      <c r="F461" t="e">
        <f t="shared" si="85"/>
        <v>#VALUE!</v>
      </c>
      <c r="G461" s="5" t="str">
        <f>_xll.SNL.Clients.Office.Excel.Functions.SPG(A461, "SP_MARKETCAP", "12/30/2023")</f>
        <v>#PEND</v>
      </c>
      <c r="H461" t="e">
        <f t="shared" si="89"/>
        <v>#VALUE!</v>
      </c>
      <c r="I461" t="e">
        <f t="shared" si="90"/>
        <v>#VALUE!</v>
      </c>
      <c r="K461" t="s">
        <v>461</v>
      </c>
      <c r="L461" s="4" t="str" cm="1">
        <f t="array" ref="L461">_xll.SNL.Clients.Office.Excel.Functions.SPG(K461, "SP_TOTAL_REV", "CY2023")</f>
        <v>#PEND</v>
      </c>
      <c r="M461" s="4" t="str">
        <f>_xll.SNL.Clients.Office.Excel.Functions.SPG(K461,"IQ_AVG_DILUT_SHARES_OUT","CY2023")</f>
        <v>#PEND</v>
      </c>
      <c r="N461" s="5" t="str">
        <f>_xll.SNL.Clients.Office.Excel.Functions.SPG(K461, "IQ_DILUT_EPS_NORM", "CY2023")</f>
        <v>#PEND</v>
      </c>
      <c r="O461" t="e">
        <f t="shared" si="86"/>
        <v>#VALUE!</v>
      </c>
      <c r="P461" t="e">
        <f t="shared" si="87"/>
        <v>#VALUE!</v>
      </c>
      <c r="Q461" s="5" t="str">
        <f>_xll.SNL.Clients.Office.Excel.Functions.SPG(K461, "SP_MARKETCAP", "12/31/2022")</f>
        <v>#PEND</v>
      </c>
      <c r="R461" t="e">
        <f t="shared" si="91"/>
        <v>#VALUE!</v>
      </c>
      <c r="S461" t="e">
        <f t="shared" si="92"/>
        <v>#VALUE!</v>
      </c>
      <c r="U461" t="s">
        <v>461</v>
      </c>
      <c r="V461" s="4" t="str" cm="1">
        <f t="array" ref="V461">_xll.SNL.Clients.Office.Excel.Functions.SPG(U461, "SP_TOTAL_REV", "CY2021")</f>
        <v>#PEND</v>
      </c>
      <c r="W461" s="4" t="str">
        <f>_xll.SNL.Clients.Office.Excel.Functions.SPG(U461,"IQ_AVG_DILUT_SHARES_OUT","CY2021")</f>
        <v>#PEND</v>
      </c>
      <c r="X461" s="5" t="str">
        <f>_xll.SNL.Clients.Office.Excel.Functions.SPG(U461, "IQ_DILUT_EPS_NORM", "CY2021")</f>
        <v>#PEND</v>
      </c>
      <c r="Y461" t="e">
        <f t="shared" si="93"/>
        <v>#VALUE!</v>
      </c>
      <c r="Z461" t="e">
        <f t="shared" si="94"/>
        <v>#VALUE!</v>
      </c>
      <c r="AA461" s="5" t="str">
        <f>_xll.SNL.Clients.Office.Excel.Functions.SPG(U461, "SP_MARKETCAP", "12/31/2021")</f>
        <v>#PEND</v>
      </c>
      <c r="AB461" t="e">
        <f t="shared" si="88"/>
        <v>#VALUE!</v>
      </c>
      <c r="AC461" t="e">
        <f t="shared" si="95"/>
        <v>#VALUE!</v>
      </c>
    </row>
    <row r="462" spans="1:29" x14ac:dyDescent="0.3">
      <c r="A462" t="s">
        <v>462</v>
      </c>
      <c r="B462" s="4" t="str" cm="1">
        <f t="array" ref="B462">_xll.SNL.Clients.Office.Excel.Functions.SPG(A462, "SP_TOTAL_REV", "CY2023")</f>
        <v>#PEND</v>
      </c>
      <c r="C462" s="4" t="str">
        <f>_xll.SNL.Clients.Office.Excel.Functions.SPG(A462,"IQ_AVG_DILUT_SHARES_OUT","CY2023")</f>
        <v>#PEND</v>
      </c>
      <c r="D462" s="5" t="str">
        <f>_xll.SNL.Clients.Office.Excel.Functions.SPG(A462, "IQ_DILUT_EPS_NORM", "CY2023")</f>
        <v>#PEND</v>
      </c>
      <c r="E462" t="e">
        <f t="shared" si="84"/>
        <v>#VALUE!</v>
      </c>
      <c r="F462" t="e">
        <f t="shared" si="85"/>
        <v>#VALUE!</v>
      </c>
      <c r="G462" s="5" t="str">
        <f>_xll.SNL.Clients.Office.Excel.Functions.SPG(A462, "SP_MARKETCAP", "12/30/2023")</f>
        <v>#PEND</v>
      </c>
      <c r="H462" t="e">
        <f t="shared" si="89"/>
        <v>#VALUE!</v>
      </c>
      <c r="I462" t="e">
        <f t="shared" si="90"/>
        <v>#VALUE!</v>
      </c>
      <c r="K462" t="s">
        <v>462</v>
      </c>
      <c r="L462" s="4" t="str" cm="1">
        <f t="array" ref="L462">_xll.SNL.Clients.Office.Excel.Functions.SPG(K462, "SP_TOTAL_REV", "CY2023")</f>
        <v>#PEND</v>
      </c>
      <c r="M462" s="4" t="str">
        <f>_xll.SNL.Clients.Office.Excel.Functions.SPG(K462,"IQ_AVG_DILUT_SHARES_OUT","CY2023")</f>
        <v>#PEND</v>
      </c>
      <c r="N462" s="5" t="str">
        <f>_xll.SNL.Clients.Office.Excel.Functions.SPG(K462, "IQ_DILUT_EPS_NORM", "CY2023")</f>
        <v>#PEND</v>
      </c>
      <c r="O462" t="e">
        <f t="shared" si="86"/>
        <v>#VALUE!</v>
      </c>
      <c r="P462" t="e">
        <f t="shared" si="87"/>
        <v>#VALUE!</v>
      </c>
      <c r="Q462" s="5" t="str">
        <f>_xll.SNL.Clients.Office.Excel.Functions.SPG(K462, "SP_MARKETCAP", "12/31/2022")</f>
        <v>#PEND</v>
      </c>
      <c r="R462" t="e">
        <f t="shared" si="91"/>
        <v>#VALUE!</v>
      </c>
      <c r="S462" t="e">
        <f t="shared" si="92"/>
        <v>#VALUE!</v>
      </c>
      <c r="U462" t="s">
        <v>462</v>
      </c>
      <c r="V462" s="4" t="str" cm="1">
        <f t="array" ref="V462">_xll.SNL.Clients.Office.Excel.Functions.SPG(U462, "SP_TOTAL_REV", "CY2021")</f>
        <v>#PEND</v>
      </c>
      <c r="W462" s="4" t="str">
        <f>_xll.SNL.Clients.Office.Excel.Functions.SPG(U462,"IQ_AVG_DILUT_SHARES_OUT","CY2021")</f>
        <v>#PEND</v>
      </c>
      <c r="X462" s="5" t="str">
        <f>_xll.SNL.Clients.Office.Excel.Functions.SPG(U462, "IQ_DILUT_EPS_NORM", "CY2021")</f>
        <v>#PEND</v>
      </c>
      <c r="Y462" t="e">
        <f t="shared" si="93"/>
        <v>#VALUE!</v>
      </c>
      <c r="Z462" t="e">
        <f t="shared" si="94"/>
        <v>#VALUE!</v>
      </c>
      <c r="AA462" s="5" t="str">
        <f>_xll.SNL.Clients.Office.Excel.Functions.SPG(U462, "SP_MARKETCAP", "12/31/2021")</f>
        <v>#PEND</v>
      </c>
      <c r="AB462" t="e">
        <f t="shared" si="88"/>
        <v>#VALUE!</v>
      </c>
      <c r="AC462" t="e">
        <f t="shared" si="95"/>
        <v>#VALUE!</v>
      </c>
    </row>
    <row r="463" spans="1:29" x14ac:dyDescent="0.3">
      <c r="A463" t="s">
        <v>463</v>
      </c>
      <c r="B463" s="4" t="str" cm="1">
        <f t="array" ref="B463">_xll.SNL.Clients.Office.Excel.Functions.SPG(A463, "SP_TOTAL_REV", "CY2023")</f>
        <v>#PEND</v>
      </c>
      <c r="C463" s="4" t="str">
        <f>_xll.SNL.Clients.Office.Excel.Functions.SPG(A463,"IQ_AVG_DILUT_SHARES_OUT","CY2023")</f>
        <v>#PEND</v>
      </c>
      <c r="D463" s="5" t="str">
        <f>_xll.SNL.Clients.Office.Excel.Functions.SPG(A463, "IQ_DILUT_EPS_NORM", "CY2023")</f>
        <v>#PEND</v>
      </c>
      <c r="E463" t="e">
        <f t="shared" si="84"/>
        <v>#VALUE!</v>
      </c>
      <c r="F463" t="e">
        <f t="shared" si="85"/>
        <v>#VALUE!</v>
      </c>
      <c r="G463" s="5" t="str">
        <f>_xll.SNL.Clients.Office.Excel.Functions.SPG(A463, "SP_MARKETCAP", "12/30/2023")</f>
        <v>#PEND</v>
      </c>
      <c r="H463" t="e">
        <f t="shared" si="89"/>
        <v>#VALUE!</v>
      </c>
      <c r="I463" t="e">
        <f t="shared" si="90"/>
        <v>#VALUE!</v>
      </c>
      <c r="K463" t="s">
        <v>463</v>
      </c>
      <c r="L463" s="4" t="str" cm="1">
        <f t="array" ref="L463">_xll.SNL.Clients.Office.Excel.Functions.SPG(K463, "SP_TOTAL_REV", "CY2023")</f>
        <v>#PEND</v>
      </c>
      <c r="M463" s="4" t="str">
        <f>_xll.SNL.Clients.Office.Excel.Functions.SPG(K463,"IQ_AVG_DILUT_SHARES_OUT","CY2023")</f>
        <v>#PEND</v>
      </c>
      <c r="N463" s="5" t="str">
        <f>_xll.SNL.Clients.Office.Excel.Functions.SPG(K463, "IQ_DILUT_EPS_NORM", "CY2023")</f>
        <v>#PEND</v>
      </c>
      <c r="O463" t="e">
        <f t="shared" si="86"/>
        <v>#VALUE!</v>
      </c>
      <c r="P463" t="e">
        <f t="shared" si="87"/>
        <v>#VALUE!</v>
      </c>
      <c r="Q463" s="5" t="str">
        <f>_xll.SNL.Clients.Office.Excel.Functions.SPG(K463, "SP_MARKETCAP", "12/31/2022")</f>
        <v>#PEND</v>
      </c>
      <c r="R463" t="e">
        <f t="shared" si="91"/>
        <v>#VALUE!</v>
      </c>
      <c r="S463" t="e">
        <f t="shared" si="92"/>
        <v>#VALUE!</v>
      </c>
      <c r="U463" t="s">
        <v>463</v>
      </c>
      <c r="V463" s="4" t="str" cm="1">
        <f t="array" ref="V463">_xll.SNL.Clients.Office.Excel.Functions.SPG(U463, "SP_TOTAL_REV", "CY2021")</f>
        <v>#PEND</v>
      </c>
      <c r="W463" s="4" t="str">
        <f>_xll.SNL.Clients.Office.Excel.Functions.SPG(U463,"IQ_AVG_DILUT_SHARES_OUT","CY2021")</f>
        <v>#PEND</v>
      </c>
      <c r="X463" s="5" t="str">
        <f>_xll.SNL.Clients.Office.Excel.Functions.SPG(U463, "IQ_DILUT_EPS_NORM", "CY2021")</f>
        <v>#PEND</v>
      </c>
      <c r="Y463" t="e">
        <f t="shared" si="93"/>
        <v>#VALUE!</v>
      </c>
      <c r="Z463" t="e">
        <f t="shared" si="94"/>
        <v>#VALUE!</v>
      </c>
      <c r="AA463" s="5" t="str">
        <f>_xll.SNL.Clients.Office.Excel.Functions.SPG(U463, "SP_MARKETCAP", "12/31/2021")</f>
        <v>#PEND</v>
      </c>
      <c r="AB463" t="e">
        <f t="shared" si="88"/>
        <v>#VALUE!</v>
      </c>
      <c r="AC463" t="e">
        <f t="shared" si="95"/>
        <v>#VALUE!</v>
      </c>
    </row>
    <row r="464" spans="1:29" x14ac:dyDescent="0.3">
      <c r="A464" t="s">
        <v>464</v>
      </c>
      <c r="B464" s="4" t="str" cm="1">
        <f t="array" ref="B464">_xll.SNL.Clients.Office.Excel.Functions.SPG(A464, "SP_TOTAL_REV", "CY2023")</f>
        <v>#PEND</v>
      </c>
      <c r="C464" s="4" t="str">
        <f>_xll.SNL.Clients.Office.Excel.Functions.SPG(A464,"IQ_AVG_DILUT_SHARES_OUT","CY2023")</f>
        <v>#PEND</v>
      </c>
      <c r="D464" s="5" t="str">
        <f>_xll.SNL.Clients.Office.Excel.Functions.SPG(A464, "IQ_DILUT_EPS_NORM", "CY2023")</f>
        <v>#PEND</v>
      </c>
      <c r="E464" t="e">
        <f t="shared" si="84"/>
        <v>#VALUE!</v>
      </c>
      <c r="F464" t="e">
        <f t="shared" si="85"/>
        <v>#VALUE!</v>
      </c>
      <c r="G464" s="5" t="str">
        <f>_xll.SNL.Clients.Office.Excel.Functions.SPG(A464, "SP_MARKETCAP", "12/30/2023")</f>
        <v>#PEND</v>
      </c>
      <c r="H464" t="e">
        <f t="shared" si="89"/>
        <v>#VALUE!</v>
      </c>
      <c r="I464" t="e">
        <f t="shared" si="90"/>
        <v>#VALUE!</v>
      </c>
      <c r="K464" t="s">
        <v>464</v>
      </c>
      <c r="L464" s="4" t="str" cm="1">
        <f t="array" ref="L464">_xll.SNL.Clients.Office.Excel.Functions.SPG(K464, "SP_TOTAL_REV", "CY2023")</f>
        <v>#PEND</v>
      </c>
      <c r="M464" s="4" t="str">
        <f>_xll.SNL.Clients.Office.Excel.Functions.SPG(K464,"IQ_AVG_DILUT_SHARES_OUT","CY2023")</f>
        <v>#PEND</v>
      </c>
      <c r="N464" s="5" t="str">
        <f>_xll.SNL.Clients.Office.Excel.Functions.SPG(K464, "IQ_DILUT_EPS_NORM", "CY2023")</f>
        <v>#PEND</v>
      </c>
      <c r="O464" t="e">
        <f t="shared" si="86"/>
        <v>#VALUE!</v>
      </c>
      <c r="P464" t="e">
        <f t="shared" si="87"/>
        <v>#VALUE!</v>
      </c>
      <c r="Q464" s="5" t="str">
        <f>_xll.SNL.Clients.Office.Excel.Functions.SPG(K464, "SP_MARKETCAP", "12/31/2022")</f>
        <v>#PEND</v>
      </c>
      <c r="R464" t="e">
        <f t="shared" si="91"/>
        <v>#VALUE!</v>
      </c>
      <c r="S464" t="e">
        <f t="shared" si="92"/>
        <v>#VALUE!</v>
      </c>
      <c r="U464" t="s">
        <v>464</v>
      </c>
      <c r="V464" s="4" t="str" cm="1">
        <f t="array" ref="V464">_xll.SNL.Clients.Office.Excel.Functions.SPG(U464, "SP_TOTAL_REV", "CY2021")</f>
        <v>#PEND</v>
      </c>
      <c r="W464" s="4" t="str">
        <f>_xll.SNL.Clients.Office.Excel.Functions.SPG(U464,"IQ_AVG_DILUT_SHARES_OUT","CY2021")</f>
        <v>#PEND</v>
      </c>
      <c r="X464" s="5" t="str">
        <f>_xll.SNL.Clients.Office.Excel.Functions.SPG(U464, "IQ_DILUT_EPS_NORM", "CY2021")</f>
        <v>#PEND</v>
      </c>
      <c r="Y464" t="e">
        <f t="shared" si="93"/>
        <v>#VALUE!</v>
      </c>
      <c r="Z464" t="e">
        <f t="shared" si="94"/>
        <v>#VALUE!</v>
      </c>
      <c r="AA464" s="5" t="str">
        <f>_xll.SNL.Clients.Office.Excel.Functions.SPG(U464, "SP_MARKETCAP", "12/31/2021")</f>
        <v>#PEND</v>
      </c>
      <c r="AB464" t="e">
        <f t="shared" si="88"/>
        <v>#VALUE!</v>
      </c>
      <c r="AC464" t="e">
        <f t="shared" si="95"/>
        <v>#VALUE!</v>
      </c>
    </row>
    <row r="465" spans="1:29" x14ac:dyDescent="0.3">
      <c r="A465" t="s">
        <v>465</v>
      </c>
      <c r="B465" s="4" t="str" cm="1">
        <f t="array" ref="B465">_xll.SNL.Clients.Office.Excel.Functions.SPG(A465, "SP_TOTAL_REV", "CY2023")</f>
        <v>#PEND</v>
      </c>
      <c r="C465" s="4" t="str">
        <f>_xll.SNL.Clients.Office.Excel.Functions.SPG(A465,"IQ_AVG_DILUT_SHARES_OUT","CY2023")</f>
        <v>#PEND</v>
      </c>
      <c r="D465" s="5" t="str">
        <f>_xll.SNL.Clients.Office.Excel.Functions.SPG(A465, "IQ_DILUT_EPS_NORM", "CY2023")</f>
        <v>#PEND</v>
      </c>
      <c r="E465" t="e">
        <f t="shared" si="84"/>
        <v>#VALUE!</v>
      </c>
      <c r="F465" t="e">
        <f t="shared" si="85"/>
        <v>#VALUE!</v>
      </c>
      <c r="G465" s="5" t="str">
        <f>_xll.SNL.Clients.Office.Excel.Functions.SPG(A465, "SP_MARKETCAP", "12/30/2023")</f>
        <v>#PEND</v>
      </c>
      <c r="H465" t="e">
        <f t="shared" si="89"/>
        <v>#VALUE!</v>
      </c>
      <c r="I465" t="e">
        <f t="shared" si="90"/>
        <v>#VALUE!</v>
      </c>
      <c r="K465" t="s">
        <v>465</v>
      </c>
      <c r="L465" s="4" t="str" cm="1">
        <f t="array" ref="L465">_xll.SNL.Clients.Office.Excel.Functions.SPG(K465, "SP_TOTAL_REV", "CY2023")</f>
        <v>#PEND</v>
      </c>
      <c r="M465" s="4" t="str">
        <f>_xll.SNL.Clients.Office.Excel.Functions.SPG(K465,"IQ_AVG_DILUT_SHARES_OUT","CY2023")</f>
        <v>#PEND</v>
      </c>
      <c r="N465" s="5" t="str">
        <f>_xll.SNL.Clients.Office.Excel.Functions.SPG(K465, "IQ_DILUT_EPS_NORM", "CY2023")</f>
        <v>#PEND</v>
      </c>
      <c r="O465" t="e">
        <f t="shared" si="86"/>
        <v>#VALUE!</v>
      </c>
      <c r="P465" t="e">
        <f t="shared" si="87"/>
        <v>#VALUE!</v>
      </c>
      <c r="Q465" s="5" t="str">
        <f>_xll.SNL.Clients.Office.Excel.Functions.SPG(K465, "SP_MARKETCAP", "12/31/2022")</f>
        <v>#PEND</v>
      </c>
      <c r="R465" t="e">
        <f t="shared" si="91"/>
        <v>#VALUE!</v>
      </c>
      <c r="S465" t="e">
        <f t="shared" si="92"/>
        <v>#VALUE!</v>
      </c>
      <c r="U465" t="s">
        <v>465</v>
      </c>
      <c r="V465" s="4" t="str" cm="1">
        <f t="array" ref="V465">_xll.SNL.Clients.Office.Excel.Functions.SPG(U465, "SP_TOTAL_REV", "CY2021")</f>
        <v>#PEND</v>
      </c>
      <c r="W465" s="4" t="str">
        <f>_xll.SNL.Clients.Office.Excel.Functions.SPG(U465,"IQ_AVG_DILUT_SHARES_OUT","CY2021")</f>
        <v>#PEND</v>
      </c>
      <c r="X465" s="5" t="str">
        <f>_xll.SNL.Clients.Office.Excel.Functions.SPG(U465, "IQ_DILUT_EPS_NORM", "CY2021")</f>
        <v>#PEND</v>
      </c>
      <c r="Y465" t="e">
        <f t="shared" si="93"/>
        <v>#VALUE!</v>
      </c>
      <c r="Z465" t="e">
        <f t="shared" si="94"/>
        <v>#VALUE!</v>
      </c>
      <c r="AA465" s="5" t="str">
        <f>_xll.SNL.Clients.Office.Excel.Functions.SPG(U465, "SP_MARKETCAP", "12/31/2021")</f>
        <v>#PEND</v>
      </c>
      <c r="AB465" t="e">
        <f t="shared" si="88"/>
        <v>#VALUE!</v>
      </c>
      <c r="AC465" t="e">
        <f t="shared" si="95"/>
        <v>#VALUE!</v>
      </c>
    </row>
    <row r="466" spans="1:29" x14ac:dyDescent="0.3">
      <c r="A466" t="s">
        <v>466</v>
      </c>
      <c r="B466" s="4" t="str" cm="1">
        <f t="array" ref="B466">_xll.SNL.Clients.Office.Excel.Functions.SPG(A466, "SP_TOTAL_REV", "CY2023")</f>
        <v>#PEND</v>
      </c>
      <c r="C466" s="4" t="str">
        <f>_xll.SNL.Clients.Office.Excel.Functions.SPG(A466,"IQ_AVG_DILUT_SHARES_OUT","CY2023")</f>
        <v>#PEND</v>
      </c>
      <c r="D466" s="5" t="str">
        <f>_xll.SNL.Clients.Office.Excel.Functions.SPG(A466, "IQ_DILUT_EPS_NORM", "CY2023")</f>
        <v>#PEND</v>
      </c>
      <c r="E466" t="e">
        <f t="shared" si="84"/>
        <v>#VALUE!</v>
      </c>
      <c r="F466" t="e">
        <f t="shared" si="85"/>
        <v>#VALUE!</v>
      </c>
      <c r="G466" s="5" t="str">
        <f>_xll.SNL.Clients.Office.Excel.Functions.SPG(A466, "SP_MARKETCAP", "12/30/2023")</f>
        <v>#PEND</v>
      </c>
      <c r="H466" t="e">
        <f t="shared" si="89"/>
        <v>#VALUE!</v>
      </c>
      <c r="I466" t="e">
        <f t="shared" si="90"/>
        <v>#VALUE!</v>
      </c>
      <c r="K466" t="s">
        <v>466</v>
      </c>
      <c r="L466" s="4" t="str" cm="1">
        <f t="array" ref="L466">_xll.SNL.Clients.Office.Excel.Functions.SPG(K466, "SP_TOTAL_REV", "CY2023")</f>
        <v>#PEND</v>
      </c>
      <c r="M466" s="4" t="str">
        <f>_xll.SNL.Clients.Office.Excel.Functions.SPG(K466,"IQ_AVG_DILUT_SHARES_OUT","CY2023")</f>
        <v>#PEND</v>
      </c>
      <c r="N466" s="5" t="str">
        <f>_xll.SNL.Clients.Office.Excel.Functions.SPG(K466, "IQ_DILUT_EPS_NORM", "CY2023")</f>
        <v>#PEND</v>
      </c>
      <c r="O466" t="e">
        <f t="shared" si="86"/>
        <v>#VALUE!</v>
      </c>
      <c r="P466" t="e">
        <f t="shared" si="87"/>
        <v>#VALUE!</v>
      </c>
      <c r="Q466" s="5" t="str">
        <f>_xll.SNL.Clients.Office.Excel.Functions.SPG(K466, "SP_MARKETCAP", "12/31/2022")</f>
        <v>#PEND</v>
      </c>
      <c r="R466" t="e">
        <f t="shared" si="91"/>
        <v>#VALUE!</v>
      </c>
      <c r="S466" t="e">
        <f t="shared" si="92"/>
        <v>#VALUE!</v>
      </c>
      <c r="U466" t="s">
        <v>466</v>
      </c>
      <c r="V466" s="4" t="str" cm="1">
        <f t="array" ref="V466">_xll.SNL.Clients.Office.Excel.Functions.SPG(U466, "SP_TOTAL_REV", "CY2021")</f>
        <v>#PEND</v>
      </c>
      <c r="W466" s="4" t="str">
        <f>_xll.SNL.Clients.Office.Excel.Functions.SPG(U466,"IQ_AVG_DILUT_SHARES_OUT","CY2021")</f>
        <v>#PEND</v>
      </c>
      <c r="X466" s="5" t="str">
        <f>_xll.SNL.Clients.Office.Excel.Functions.SPG(U466, "IQ_DILUT_EPS_NORM", "CY2021")</f>
        <v>#PEND</v>
      </c>
      <c r="Y466" t="e">
        <f t="shared" si="93"/>
        <v>#VALUE!</v>
      </c>
      <c r="Z466" t="e">
        <f t="shared" si="94"/>
        <v>#VALUE!</v>
      </c>
      <c r="AA466" s="5" t="str">
        <f>_xll.SNL.Clients.Office.Excel.Functions.SPG(U466, "SP_MARKETCAP", "12/31/2021")</f>
        <v>#PEND</v>
      </c>
      <c r="AB466" t="e">
        <f t="shared" si="88"/>
        <v>#VALUE!</v>
      </c>
      <c r="AC466" t="e">
        <f t="shared" si="95"/>
        <v>#VALUE!</v>
      </c>
    </row>
    <row r="467" spans="1:29" x14ac:dyDescent="0.3">
      <c r="A467" t="s">
        <v>467</v>
      </c>
      <c r="B467" s="4" t="str" cm="1">
        <f t="array" ref="B467">_xll.SNL.Clients.Office.Excel.Functions.SPG(A467, "SP_TOTAL_REV", "CY2023")</f>
        <v>#PEND</v>
      </c>
      <c r="C467" s="4" t="str">
        <f>_xll.SNL.Clients.Office.Excel.Functions.SPG(A467,"IQ_AVG_DILUT_SHARES_OUT","CY2023")</f>
        <v>#PEND</v>
      </c>
      <c r="D467" s="5" t="str">
        <f>_xll.SNL.Clients.Office.Excel.Functions.SPG(A467, "IQ_DILUT_EPS_NORM", "CY2023")</f>
        <v>#PEND</v>
      </c>
      <c r="E467" t="e">
        <f t="shared" si="84"/>
        <v>#VALUE!</v>
      </c>
      <c r="F467" t="e">
        <f t="shared" si="85"/>
        <v>#VALUE!</v>
      </c>
      <c r="G467" s="5" t="str">
        <f>_xll.SNL.Clients.Office.Excel.Functions.SPG(A467, "SP_MARKETCAP", "12/30/2023")</f>
        <v>#PEND</v>
      </c>
      <c r="H467" t="e">
        <f t="shared" si="89"/>
        <v>#VALUE!</v>
      </c>
      <c r="I467" t="e">
        <f t="shared" si="90"/>
        <v>#VALUE!</v>
      </c>
      <c r="K467" t="s">
        <v>467</v>
      </c>
      <c r="L467" s="4" t="str" cm="1">
        <f t="array" ref="L467">_xll.SNL.Clients.Office.Excel.Functions.SPG(K467, "SP_TOTAL_REV", "CY2023")</f>
        <v>#PEND</v>
      </c>
      <c r="M467" s="4" t="str">
        <f>_xll.SNL.Clients.Office.Excel.Functions.SPG(K467,"IQ_AVG_DILUT_SHARES_OUT","CY2023")</f>
        <v>#PEND</v>
      </c>
      <c r="N467" s="5" t="str">
        <f>_xll.SNL.Clients.Office.Excel.Functions.SPG(K467, "IQ_DILUT_EPS_NORM", "CY2023")</f>
        <v>#PEND</v>
      </c>
      <c r="O467" t="e">
        <f t="shared" si="86"/>
        <v>#VALUE!</v>
      </c>
      <c r="P467" t="e">
        <f t="shared" si="87"/>
        <v>#VALUE!</v>
      </c>
      <c r="Q467" s="5" t="str">
        <f>_xll.SNL.Clients.Office.Excel.Functions.SPG(K467, "SP_MARKETCAP", "12/31/2022")</f>
        <v>#PEND</v>
      </c>
      <c r="R467" t="e">
        <f t="shared" si="91"/>
        <v>#VALUE!</v>
      </c>
      <c r="S467" t="e">
        <f t="shared" si="92"/>
        <v>#VALUE!</v>
      </c>
      <c r="U467" t="s">
        <v>467</v>
      </c>
      <c r="V467" s="4" t="str" cm="1">
        <f t="array" ref="V467">_xll.SNL.Clients.Office.Excel.Functions.SPG(U467, "SP_TOTAL_REV", "CY2021")</f>
        <v>#PEND</v>
      </c>
      <c r="W467" s="4" t="str">
        <f>_xll.SNL.Clients.Office.Excel.Functions.SPG(U467,"IQ_AVG_DILUT_SHARES_OUT","CY2021")</f>
        <v>#PEND</v>
      </c>
      <c r="X467" s="5" t="str">
        <f>_xll.SNL.Clients.Office.Excel.Functions.SPG(U467, "IQ_DILUT_EPS_NORM", "CY2021")</f>
        <v>#PEND</v>
      </c>
      <c r="Y467" t="e">
        <f t="shared" si="93"/>
        <v>#VALUE!</v>
      </c>
      <c r="Z467" t="e">
        <f t="shared" si="94"/>
        <v>#VALUE!</v>
      </c>
      <c r="AA467" s="5" t="str">
        <f>_xll.SNL.Clients.Office.Excel.Functions.SPG(U467, "SP_MARKETCAP", "12/31/2021")</f>
        <v>#PEND</v>
      </c>
      <c r="AB467" t="e">
        <f t="shared" si="88"/>
        <v>#VALUE!</v>
      </c>
      <c r="AC467" t="e">
        <f t="shared" si="95"/>
        <v>#VALUE!</v>
      </c>
    </row>
    <row r="468" spans="1:29" x14ac:dyDescent="0.3">
      <c r="A468" t="s">
        <v>468</v>
      </c>
      <c r="B468" s="4" t="str" cm="1">
        <f t="array" ref="B468">_xll.SNL.Clients.Office.Excel.Functions.SPG(A468, "SP_TOTAL_REV", "CY2023")</f>
        <v>#PEND</v>
      </c>
      <c r="C468" s="4" t="str">
        <f>_xll.SNL.Clients.Office.Excel.Functions.SPG(A468,"IQ_AVG_DILUT_SHARES_OUT","CY2023")</f>
        <v>#PEND</v>
      </c>
      <c r="D468" s="5" t="str">
        <f>_xll.SNL.Clients.Office.Excel.Functions.SPG(A468, "IQ_DILUT_EPS_NORM", "CY2023")</f>
        <v>#PEND</v>
      </c>
      <c r="E468" t="e">
        <f t="shared" si="84"/>
        <v>#VALUE!</v>
      </c>
      <c r="F468" t="e">
        <f t="shared" si="85"/>
        <v>#VALUE!</v>
      </c>
      <c r="G468" s="5" t="str">
        <f>_xll.SNL.Clients.Office.Excel.Functions.SPG(A468, "SP_MARKETCAP", "12/30/2023")</f>
        <v>#PEND</v>
      </c>
      <c r="H468" t="e">
        <f t="shared" si="89"/>
        <v>#VALUE!</v>
      </c>
      <c r="I468" t="e">
        <f t="shared" si="90"/>
        <v>#VALUE!</v>
      </c>
      <c r="K468" t="s">
        <v>468</v>
      </c>
      <c r="L468" s="4" t="str" cm="1">
        <f t="array" ref="L468">_xll.SNL.Clients.Office.Excel.Functions.SPG(K468, "SP_TOTAL_REV", "CY2023")</f>
        <v>#PEND</v>
      </c>
      <c r="M468" s="4" t="str">
        <f>_xll.SNL.Clients.Office.Excel.Functions.SPG(K468,"IQ_AVG_DILUT_SHARES_OUT","CY2023")</f>
        <v>#PEND</v>
      </c>
      <c r="N468" s="5" t="str">
        <f>_xll.SNL.Clients.Office.Excel.Functions.SPG(K468, "IQ_DILUT_EPS_NORM", "CY2023")</f>
        <v>#PEND</v>
      </c>
      <c r="O468" t="e">
        <f t="shared" si="86"/>
        <v>#VALUE!</v>
      </c>
      <c r="P468" t="e">
        <f t="shared" si="87"/>
        <v>#VALUE!</v>
      </c>
      <c r="Q468" s="5" t="str">
        <f>_xll.SNL.Clients.Office.Excel.Functions.SPG(K468, "SP_MARKETCAP", "12/31/2022")</f>
        <v>#PEND</v>
      </c>
      <c r="R468" t="e">
        <f t="shared" si="91"/>
        <v>#VALUE!</v>
      </c>
      <c r="S468" t="e">
        <f t="shared" si="92"/>
        <v>#VALUE!</v>
      </c>
      <c r="U468" t="s">
        <v>468</v>
      </c>
      <c r="V468" s="4" t="str" cm="1">
        <f t="array" ref="V468">_xll.SNL.Clients.Office.Excel.Functions.SPG(U468, "SP_TOTAL_REV", "CY2021")</f>
        <v>#PEND</v>
      </c>
      <c r="W468" s="4" t="str">
        <f>_xll.SNL.Clients.Office.Excel.Functions.SPG(U468,"IQ_AVG_DILUT_SHARES_OUT","CY2021")</f>
        <v>#PEND</v>
      </c>
      <c r="X468" s="5" t="str">
        <f>_xll.SNL.Clients.Office.Excel.Functions.SPG(U468, "IQ_DILUT_EPS_NORM", "CY2021")</f>
        <v>#PEND</v>
      </c>
      <c r="Y468" t="e">
        <f t="shared" si="93"/>
        <v>#VALUE!</v>
      </c>
      <c r="Z468" t="e">
        <f t="shared" si="94"/>
        <v>#VALUE!</v>
      </c>
      <c r="AA468" s="5" t="str">
        <f>_xll.SNL.Clients.Office.Excel.Functions.SPG(U468, "SP_MARKETCAP", "12/31/2021")</f>
        <v>#PEND</v>
      </c>
      <c r="AB468" t="e">
        <f t="shared" si="88"/>
        <v>#VALUE!</v>
      </c>
      <c r="AC468" t="e">
        <f t="shared" si="95"/>
        <v>#VALUE!</v>
      </c>
    </row>
    <row r="469" spans="1:29" x14ac:dyDescent="0.3">
      <c r="A469" t="s">
        <v>469</v>
      </c>
      <c r="B469" s="4" t="str" cm="1">
        <f t="array" ref="B469">_xll.SNL.Clients.Office.Excel.Functions.SPG(A469, "SP_TOTAL_REV", "CY2023")</f>
        <v>#PEND</v>
      </c>
      <c r="C469" s="4" t="str">
        <f>_xll.SNL.Clients.Office.Excel.Functions.SPG(A469,"IQ_AVG_DILUT_SHARES_OUT","CY2023")</f>
        <v>#PEND</v>
      </c>
      <c r="D469" s="5" t="str">
        <f>_xll.SNL.Clients.Office.Excel.Functions.SPG(A469, "IQ_DILUT_EPS_NORM", "CY2023")</f>
        <v>#PEND</v>
      </c>
      <c r="E469" t="e">
        <f t="shared" si="84"/>
        <v>#VALUE!</v>
      </c>
      <c r="F469" t="e">
        <f t="shared" si="85"/>
        <v>#VALUE!</v>
      </c>
      <c r="G469" s="5" t="str">
        <f>_xll.SNL.Clients.Office.Excel.Functions.SPG(A469, "SP_MARKETCAP", "12/30/2023")</f>
        <v>#PEND</v>
      </c>
      <c r="H469" t="e">
        <f t="shared" si="89"/>
        <v>#VALUE!</v>
      </c>
      <c r="I469" t="e">
        <f t="shared" si="90"/>
        <v>#VALUE!</v>
      </c>
      <c r="K469" t="s">
        <v>469</v>
      </c>
      <c r="L469" s="4" t="str" cm="1">
        <f t="array" ref="L469">_xll.SNL.Clients.Office.Excel.Functions.SPG(K469, "SP_TOTAL_REV", "CY2023")</f>
        <v>#PEND</v>
      </c>
      <c r="M469" s="4" t="str">
        <f>_xll.SNL.Clients.Office.Excel.Functions.SPG(K469,"IQ_AVG_DILUT_SHARES_OUT","CY2023")</f>
        <v>#PEND</v>
      </c>
      <c r="N469" s="5" t="str">
        <f>_xll.SNL.Clients.Office.Excel.Functions.SPG(K469, "IQ_DILUT_EPS_NORM", "CY2023")</f>
        <v>#PEND</v>
      </c>
      <c r="O469" t="e">
        <f t="shared" si="86"/>
        <v>#VALUE!</v>
      </c>
      <c r="P469" t="e">
        <f t="shared" si="87"/>
        <v>#VALUE!</v>
      </c>
      <c r="Q469" s="5" t="str">
        <f>_xll.SNL.Clients.Office.Excel.Functions.SPG(K469, "SP_MARKETCAP", "12/31/2022")</f>
        <v>#PEND</v>
      </c>
      <c r="R469" t="e">
        <f t="shared" si="91"/>
        <v>#VALUE!</v>
      </c>
      <c r="S469" t="e">
        <f t="shared" si="92"/>
        <v>#VALUE!</v>
      </c>
      <c r="U469" t="s">
        <v>469</v>
      </c>
      <c r="V469" s="4" t="str" cm="1">
        <f t="array" ref="V469">_xll.SNL.Clients.Office.Excel.Functions.SPG(U469, "SP_TOTAL_REV", "CY2021")</f>
        <v>#PEND</v>
      </c>
      <c r="W469" s="4" t="str">
        <f>_xll.SNL.Clients.Office.Excel.Functions.SPG(U469,"IQ_AVG_DILUT_SHARES_OUT","CY2021")</f>
        <v>#PEND</v>
      </c>
      <c r="X469" s="5" t="str">
        <f>_xll.SNL.Clients.Office.Excel.Functions.SPG(U469, "IQ_DILUT_EPS_NORM", "CY2021")</f>
        <v>#PEND</v>
      </c>
      <c r="Y469" t="e">
        <f t="shared" si="93"/>
        <v>#VALUE!</v>
      </c>
      <c r="Z469" t="e">
        <f t="shared" si="94"/>
        <v>#VALUE!</v>
      </c>
      <c r="AA469" s="5" t="str">
        <f>_xll.SNL.Clients.Office.Excel.Functions.SPG(U469, "SP_MARKETCAP", "12/31/2021")</f>
        <v>#PEND</v>
      </c>
      <c r="AB469" t="e">
        <f t="shared" si="88"/>
        <v>#VALUE!</v>
      </c>
      <c r="AC469" t="e">
        <f t="shared" si="95"/>
        <v>#VALUE!</v>
      </c>
    </row>
    <row r="470" spans="1:29" x14ac:dyDescent="0.3">
      <c r="A470" t="s">
        <v>470</v>
      </c>
      <c r="B470" s="4" t="str" cm="1">
        <f t="array" ref="B470">_xll.SNL.Clients.Office.Excel.Functions.SPG(A470, "SP_TOTAL_REV", "CY2023")</f>
        <v>#PEND</v>
      </c>
      <c r="C470" s="4" t="str">
        <f>_xll.SNL.Clients.Office.Excel.Functions.SPG(A470,"IQ_AVG_DILUT_SHARES_OUT","CY2023")</f>
        <v>#PEND</v>
      </c>
      <c r="D470" s="5" t="str">
        <f>_xll.SNL.Clients.Office.Excel.Functions.SPG(A470, "IQ_DILUT_EPS_NORM", "CY2023")</f>
        <v>#PEND</v>
      </c>
      <c r="E470" t="e">
        <f t="shared" si="84"/>
        <v>#VALUE!</v>
      </c>
      <c r="F470" t="e">
        <f t="shared" si="85"/>
        <v>#VALUE!</v>
      </c>
      <c r="G470" s="5" t="str">
        <f>_xll.SNL.Clients.Office.Excel.Functions.SPG(A470, "SP_MARKETCAP", "12/30/2023")</f>
        <v>#PEND</v>
      </c>
      <c r="H470" t="e">
        <f t="shared" si="89"/>
        <v>#VALUE!</v>
      </c>
      <c r="I470" t="e">
        <f t="shared" si="90"/>
        <v>#VALUE!</v>
      </c>
      <c r="K470" t="s">
        <v>470</v>
      </c>
      <c r="L470" s="4" t="str" cm="1">
        <f t="array" ref="L470">_xll.SNL.Clients.Office.Excel.Functions.SPG(K470, "SP_TOTAL_REV", "CY2023")</f>
        <v>#PEND</v>
      </c>
      <c r="M470" s="4" t="str">
        <f>_xll.SNL.Clients.Office.Excel.Functions.SPG(K470,"IQ_AVG_DILUT_SHARES_OUT","CY2023")</f>
        <v>#PEND</v>
      </c>
      <c r="N470" s="5" t="str">
        <f>_xll.SNL.Clients.Office.Excel.Functions.SPG(K470, "IQ_DILUT_EPS_NORM", "CY2023")</f>
        <v>#PEND</v>
      </c>
      <c r="O470" t="e">
        <f t="shared" si="86"/>
        <v>#VALUE!</v>
      </c>
      <c r="P470" t="e">
        <f t="shared" si="87"/>
        <v>#VALUE!</v>
      </c>
      <c r="Q470" s="5" t="str">
        <f>_xll.SNL.Clients.Office.Excel.Functions.SPG(K470, "SP_MARKETCAP", "12/31/2022")</f>
        <v>#PEND</v>
      </c>
      <c r="R470" t="e">
        <f t="shared" si="91"/>
        <v>#VALUE!</v>
      </c>
      <c r="S470" t="e">
        <f t="shared" si="92"/>
        <v>#VALUE!</v>
      </c>
      <c r="U470" t="s">
        <v>470</v>
      </c>
      <c r="V470" s="4" t="str" cm="1">
        <f t="array" ref="V470">_xll.SNL.Clients.Office.Excel.Functions.SPG(U470, "SP_TOTAL_REV", "CY2021")</f>
        <v>#PEND</v>
      </c>
      <c r="W470" s="4" t="str">
        <f>_xll.SNL.Clients.Office.Excel.Functions.SPG(U470,"IQ_AVG_DILUT_SHARES_OUT","CY2021")</f>
        <v>#PEND</v>
      </c>
      <c r="X470" s="5" t="str">
        <f>_xll.SNL.Clients.Office.Excel.Functions.SPG(U470, "IQ_DILUT_EPS_NORM", "CY2021")</f>
        <v>#PEND</v>
      </c>
      <c r="Y470" t="e">
        <f t="shared" si="93"/>
        <v>#VALUE!</v>
      </c>
      <c r="Z470" t="e">
        <f t="shared" si="94"/>
        <v>#VALUE!</v>
      </c>
      <c r="AA470" s="5" t="str">
        <f>_xll.SNL.Clients.Office.Excel.Functions.SPG(U470, "SP_MARKETCAP", "12/31/2021")</f>
        <v>#PEND</v>
      </c>
      <c r="AB470" t="e">
        <f t="shared" si="88"/>
        <v>#VALUE!</v>
      </c>
      <c r="AC470" t="e">
        <f t="shared" si="95"/>
        <v>#VALUE!</v>
      </c>
    </row>
    <row r="471" spans="1:29" x14ac:dyDescent="0.3">
      <c r="A471" t="s">
        <v>471</v>
      </c>
      <c r="B471" s="4" t="str" cm="1">
        <f t="array" ref="B471">_xll.SNL.Clients.Office.Excel.Functions.SPG(A471, "SP_TOTAL_REV", "CY2023")</f>
        <v>#PEND</v>
      </c>
      <c r="C471" s="4" t="str">
        <f>_xll.SNL.Clients.Office.Excel.Functions.SPG(A471,"IQ_AVG_DILUT_SHARES_OUT","CY2023")</f>
        <v>#PEND</v>
      </c>
      <c r="D471" s="5" t="str">
        <f>_xll.SNL.Clients.Office.Excel.Functions.SPG(A471, "IQ_DILUT_EPS_NORM", "CY2023")</f>
        <v>#PEND</v>
      </c>
      <c r="E471" t="e">
        <f t="shared" si="84"/>
        <v>#VALUE!</v>
      </c>
      <c r="F471" t="e">
        <f t="shared" si="85"/>
        <v>#VALUE!</v>
      </c>
      <c r="G471" s="5" t="str">
        <f>_xll.SNL.Clients.Office.Excel.Functions.SPG(A471, "SP_MARKETCAP", "12/30/2023")</f>
        <v>#PEND</v>
      </c>
      <c r="H471" t="e">
        <f t="shared" si="89"/>
        <v>#VALUE!</v>
      </c>
      <c r="I471" t="e">
        <f t="shared" si="90"/>
        <v>#VALUE!</v>
      </c>
      <c r="K471" t="s">
        <v>471</v>
      </c>
      <c r="L471" s="4" t="str" cm="1">
        <f t="array" ref="L471">_xll.SNL.Clients.Office.Excel.Functions.SPG(K471, "SP_TOTAL_REV", "CY2023")</f>
        <v>#PEND</v>
      </c>
      <c r="M471" s="4" t="str">
        <f>_xll.SNL.Clients.Office.Excel.Functions.SPG(K471,"IQ_AVG_DILUT_SHARES_OUT","CY2023")</f>
        <v>#PEND</v>
      </c>
      <c r="N471" s="5" t="str">
        <f>_xll.SNL.Clients.Office.Excel.Functions.SPG(K471, "IQ_DILUT_EPS_NORM", "CY2023")</f>
        <v>#PEND</v>
      </c>
      <c r="O471" t="e">
        <f t="shared" si="86"/>
        <v>#VALUE!</v>
      </c>
      <c r="P471" t="e">
        <f t="shared" si="87"/>
        <v>#VALUE!</v>
      </c>
      <c r="Q471" s="5" t="str">
        <f>_xll.SNL.Clients.Office.Excel.Functions.SPG(K471, "SP_MARKETCAP", "12/31/2022")</f>
        <v>#PEND</v>
      </c>
      <c r="R471" t="e">
        <f t="shared" si="91"/>
        <v>#VALUE!</v>
      </c>
      <c r="S471" t="e">
        <f t="shared" si="92"/>
        <v>#VALUE!</v>
      </c>
      <c r="U471" t="s">
        <v>471</v>
      </c>
      <c r="V471" s="4" t="str" cm="1">
        <f t="array" ref="V471">_xll.SNL.Clients.Office.Excel.Functions.SPG(U471, "SP_TOTAL_REV", "CY2021")</f>
        <v>#PEND</v>
      </c>
      <c r="W471" s="4" t="str">
        <f>_xll.SNL.Clients.Office.Excel.Functions.SPG(U471,"IQ_AVG_DILUT_SHARES_OUT","CY2021")</f>
        <v>#PEND</v>
      </c>
      <c r="X471" s="5" t="str">
        <f>_xll.SNL.Clients.Office.Excel.Functions.SPG(U471, "IQ_DILUT_EPS_NORM", "CY2021")</f>
        <v>#PEND</v>
      </c>
      <c r="Y471" t="e">
        <f t="shared" si="93"/>
        <v>#VALUE!</v>
      </c>
      <c r="Z471" t="e">
        <f t="shared" si="94"/>
        <v>#VALUE!</v>
      </c>
      <c r="AA471" s="5" t="str">
        <f>_xll.SNL.Clients.Office.Excel.Functions.SPG(U471, "SP_MARKETCAP", "12/31/2021")</f>
        <v>#PEND</v>
      </c>
      <c r="AB471" t="e">
        <f t="shared" si="88"/>
        <v>#VALUE!</v>
      </c>
      <c r="AC471" t="e">
        <f t="shared" si="95"/>
        <v>#VALUE!</v>
      </c>
    </row>
    <row r="472" spans="1:29" x14ac:dyDescent="0.3">
      <c r="A472" t="s">
        <v>472</v>
      </c>
      <c r="B472" s="4" t="str" cm="1">
        <f t="array" ref="B472">_xll.SNL.Clients.Office.Excel.Functions.SPG(A472, "SP_TOTAL_REV", "CY2023")</f>
        <v>#PEND</v>
      </c>
      <c r="C472" s="4" t="str">
        <f>_xll.SNL.Clients.Office.Excel.Functions.SPG(A472,"IQ_AVG_DILUT_SHARES_OUT","CY2023")</f>
        <v>#PEND</v>
      </c>
      <c r="D472" s="5" t="str">
        <f>_xll.SNL.Clients.Office.Excel.Functions.SPG(A472, "IQ_DILUT_EPS_NORM", "CY2023")</f>
        <v>#PEND</v>
      </c>
      <c r="E472" t="e">
        <f t="shared" si="84"/>
        <v>#VALUE!</v>
      </c>
      <c r="F472" t="e">
        <f t="shared" si="85"/>
        <v>#VALUE!</v>
      </c>
      <c r="G472" s="5" t="str">
        <f>_xll.SNL.Clients.Office.Excel.Functions.SPG(A472, "SP_MARKETCAP", "12/30/2023")</f>
        <v>#PEND</v>
      </c>
      <c r="H472" t="e">
        <f t="shared" si="89"/>
        <v>#VALUE!</v>
      </c>
      <c r="I472" t="e">
        <f t="shared" si="90"/>
        <v>#VALUE!</v>
      </c>
      <c r="K472" t="s">
        <v>472</v>
      </c>
      <c r="L472" s="4" t="str" cm="1">
        <f t="array" ref="L472">_xll.SNL.Clients.Office.Excel.Functions.SPG(K472, "SP_TOTAL_REV", "CY2023")</f>
        <v>#PEND</v>
      </c>
      <c r="M472" s="4" t="str">
        <f>_xll.SNL.Clients.Office.Excel.Functions.SPG(K472,"IQ_AVG_DILUT_SHARES_OUT","CY2023")</f>
        <v>#PEND</v>
      </c>
      <c r="N472" s="5" t="str">
        <f>_xll.SNL.Clients.Office.Excel.Functions.SPG(K472, "IQ_DILUT_EPS_NORM", "CY2023")</f>
        <v>#PEND</v>
      </c>
      <c r="O472" t="e">
        <f t="shared" si="86"/>
        <v>#VALUE!</v>
      </c>
      <c r="P472" t="e">
        <f t="shared" si="87"/>
        <v>#VALUE!</v>
      </c>
      <c r="Q472" s="5" t="str">
        <f>_xll.SNL.Clients.Office.Excel.Functions.SPG(K472, "SP_MARKETCAP", "12/31/2022")</f>
        <v>#PEND</v>
      </c>
      <c r="R472" t="e">
        <f t="shared" si="91"/>
        <v>#VALUE!</v>
      </c>
      <c r="S472" t="e">
        <f t="shared" si="92"/>
        <v>#VALUE!</v>
      </c>
      <c r="U472" t="s">
        <v>472</v>
      </c>
      <c r="V472" s="4" t="str" cm="1">
        <f t="array" ref="V472">_xll.SNL.Clients.Office.Excel.Functions.SPG(U472, "SP_TOTAL_REV", "CY2021")</f>
        <v>#PEND</v>
      </c>
      <c r="W472" s="4" t="str">
        <f>_xll.SNL.Clients.Office.Excel.Functions.SPG(U472,"IQ_AVG_DILUT_SHARES_OUT","CY2021")</f>
        <v>#PEND</v>
      </c>
      <c r="X472" s="5" t="str">
        <f>_xll.SNL.Clients.Office.Excel.Functions.SPG(U472, "IQ_DILUT_EPS_NORM", "CY2021")</f>
        <v>#PEND</v>
      </c>
      <c r="Y472" t="e">
        <f t="shared" si="93"/>
        <v>#VALUE!</v>
      </c>
      <c r="Z472" t="e">
        <f t="shared" si="94"/>
        <v>#VALUE!</v>
      </c>
      <c r="AA472" s="5" t="str">
        <f>_xll.SNL.Clients.Office.Excel.Functions.SPG(U472, "SP_MARKETCAP", "12/31/2021")</f>
        <v>#PEND</v>
      </c>
      <c r="AB472" t="e">
        <f t="shared" si="88"/>
        <v>#VALUE!</v>
      </c>
      <c r="AC472" t="e">
        <f t="shared" si="95"/>
        <v>#VALUE!</v>
      </c>
    </row>
    <row r="473" spans="1:29" x14ac:dyDescent="0.3">
      <c r="A473" t="s">
        <v>473</v>
      </c>
      <c r="B473" s="4" t="str" cm="1">
        <f t="array" ref="B473">_xll.SNL.Clients.Office.Excel.Functions.SPG(A473, "SP_TOTAL_REV", "CY2023")</f>
        <v>#PEND</v>
      </c>
      <c r="C473" s="4" t="str">
        <f>_xll.SNL.Clients.Office.Excel.Functions.SPG(A473,"IQ_AVG_DILUT_SHARES_OUT","CY2023")</f>
        <v>#PEND</v>
      </c>
      <c r="D473" s="5" t="str">
        <f>_xll.SNL.Clients.Office.Excel.Functions.SPG(A473, "IQ_DILUT_EPS_NORM", "CY2023")</f>
        <v>#PEND</v>
      </c>
      <c r="E473" t="e">
        <f t="shared" si="84"/>
        <v>#VALUE!</v>
      </c>
      <c r="F473" t="e">
        <f t="shared" si="85"/>
        <v>#VALUE!</v>
      </c>
      <c r="G473" s="5" t="str">
        <f>_xll.SNL.Clients.Office.Excel.Functions.SPG(A473, "SP_MARKETCAP", "12/30/2023")</f>
        <v>#PEND</v>
      </c>
      <c r="H473" t="e">
        <f t="shared" si="89"/>
        <v>#VALUE!</v>
      </c>
      <c r="I473" t="e">
        <f t="shared" si="90"/>
        <v>#VALUE!</v>
      </c>
      <c r="K473" t="s">
        <v>473</v>
      </c>
      <c r="L473" s="4" t="str" cm="1">
        <f t="array" ref="L473">_xll.SNL.Clients.Office.Excel.Functions.SPG(K473, "SP_TOTAL_REV", "CY2023")</f>
        <v>#PEND</v>
      </c>
      <c r="M473" s="4" t="str">
        <f>_xll.SNL.Clients.Office.Excel.Functions.SPG(K473,"IQ_AVG_DILUT_SHARES_OUT","CY2023")</f>
        <v>#PEND</v>
      </c>
      <c r="N473" s="5" t="str">
        <f>_xll.SNL.Clients.Office.Excel.Functions.SPG(K473, "IQ_DILUT_EPS_NORM", "CY2023")</f>
        <v>#PEND</v>
      </c>
      <c r="O473" t="e">
        <f t="shared" si="86"/>
        <v>#VALUE!</v>
      </c>
      <c r="P473" t="e">
        <f t="shared" si="87"/>
        <v>#VALUE!</v>
      </c>
      <c r="Q473" s="5" t="str">
        <f>_xll.SNL.Clients.Office.Excel.Functions.SPG(K473, "SP_MARKETCAP", "12/31/2022")</f>
        <v>#PEND</v>
      </c>
      <c r="R473" t="e">
        <f t="shared" si="91"/>
        <v>#VALUE!</v>
      </c>
      <c r="S473" t="e">
        <f t="shared" si="92"/>
        <v>#VALUE!</v>
      </c>
      <c r="U473" t="s">
        <v>473</v>
      </c>
      <c r="V473" s="4" t="str" cm="1">
        <f t="array" ref="V473">_xll.SNL.Clients.Office.Excel.Functions.SPG(U473, "SP_TOTAL_REV", "CY2021")</f>
        <v>#PEND</v>
      </c>
      <c r="W473" s="4" t="str">
        <f>_xll.SNL.Clients.Office.Excel.Functions.SPG(U473,"IQ_AVG_DILUT_SHARES_OUT","CY2021")</f>
        <v>#PEND</v>
      </c>
      <c r="X473" s="5" t="str">
        <f>_xll.SNL.Clients.Office.Excel.Functions.SPG(U473, "IQ_DILUT_EPS_NORM", "CY2021")</f>
        <v>#PEND</v>
      </c>
      <c r="Y473" t="e">
        <f t="shared" si="93"/>
        <v>#VALUE!</v>
      </c>
      <c r="Z473" t="e">
        <f t="shared" si="94"/>
        <v>#VALUE!</v>
      </c>
      <c r="AA473" s="5" t="str">
        <f>_xll.SNL.Clients.Office.Excel.Functions.SPG(U473, "SP_MARKETCAP", "12/31/2021")</f>
        <v>#PEND</v>
      </c>
      <c r="AB473" t="e">
        <f t="shared" si="88"/>
        <v>#VALUE!</v>
      </c>
      <c r="AC473" t="e">
        <f t="shared" si="95"/>
        <v>#VALUE!</v>
      </c>
    </row>
    <row r="474" spans="1:29" x14ac:dyDescent="0.3">
      <c r="A474" t="s">
        <v>474</v>
      </c>
      <c r="B474" s="4" t="str" cm="1">
        <f t="array" ref="B474">_xll.SNL.Clients.Office.Excel.Functions.SPG(A474, "SP_TOTAL_REV", "CY2023")</f>
        <v>#PEND</v>
      </c>
      <c r="C474" s="4" t="str">
        <f>_xll.SNL.Clients.Office.Excel.Functions.SPG(A474,"IQ_AVG_DILUT_SHARES_OUT","CY2023")</f>
        <v>#PEND</v>
      </c>
      <c r="D474" s="5" t="str">
        <f>_xll.SNL.Clients.Office.Excel.Functions.SPG(A474, "IQ_DILUT_EPS_NORM", "CY2023")</f>
        <v>#PEND</v>
      </c>
      <c r="E474" t="e">
        <f t="shared" si="84"/>
        <v>#VALUE!</v>
      </c>
      <c r="F474" t="e">
        <f t="shared" si="85"/>
        <v>#VALUE!</v>
      </c>
      <c r="G474" s="5" t="str">
        <f>_xll.SNL.Clients.Office.Excel.Functions.SPG(A474, "SP_MARKETCAP", "12/30/2023")</f>
        <v>#PEND</v>
      </c>
      <c r="H474" t="e">
        <f t="shared" si="89"/>
        <v>#VALUE!</v>
      </c>
      <c r="I474" t="e">
        <f t="shared" si="90"/>
        <v>#VALUE!</v>
      </c>
      <c r="K474" t="s">
        <v>474</v>
      </c>
      <c r="L474" s="4" t="str" cm="1">
        <f t="array" ref="L474">_xll.SNL.Clients.Office.Excel.Functions.SPG(K474, "SP_TOTAL_REV", "CY2023")</f>
        <v>#PEND</v>
      </c>
      <c r="M474" s="4" t="str">
        <f>_xll.SNL.Clients.Office.Excel.Functions.SPG(K474,"IQ_AVG_DILUT_SHARES_OUT","CY2023")</f>
        <v>#PEND</v>
      </c>
      <c r="N474" s="5" t="str">
        <f>_xll.SNL.Clients.Office.Excel.Functions.SPG(K474, "IQ_DILUT_EPS_NORM", "CY2023")</f>
        <v>#PEND</v>
      </c>
      <c r="O474" t="e">
        <f t="shared" si="86"/>
        <v>#VALUE!</v>
      </c>
      <c r="P474" t="e">
        <f t="shared" si="87"/>
        <v>#VALUE!</v>
      </c>
      <c r="Q474" s="5" t="str">
        <f>_xll.SNL.Clients.Office.Excel.Functions.SPG(K474, "SP_MARKETCAP", "12/31/2022")</f>
        <v>#PEND</v>
      </c>
      <c r="R474" t="e">
        <f t="shared" si="91"/>
        <v>#VALUE!</v>
      </c>
      <c r="S474" t="e">
        <f t="shared" si="92"/>
        <v>#VALUE!</v>
      </c>
      <c r="U474" t="s">
        <v>474</v>
      </c>
      <c r="V474" s="4" t="str" cm="1">
        <f t="array" ref="V474">_xll.SNL.Clients.Office.Excel.Functions.SPG(U474, "SP_TOTAL_REV", "CY2021")</f>
        <v>#PEND</v>
      </c>
      <c r="W474" s="4" t="str">
        <f>_xll.SNL.Clients.Office.Excel.Functions.SPG(U474,"IQ_AVG_DILUT_SHARES_OUT","CY2021")</f>
        <v>#PEND</v>
      </c>
      <c r="X474" s="5" t="str">
        <f>_xll.SNL.Clients.Office.Excel.Functions.SPG(U474, "IQ_DILUT_EPS_NORM", "CY2021")</f>
        <v>#PEND</v>
      </c>
      <c r="Y474" t="e">
        <f t="shared" si="93"/>
        <v>#VALUE!</v>
      </c>
      <c r="Z474" t="e">
        <f t="shared" si="94"/>
        <v>#VALUE!</v>
      </c>
      <c r="AA474" s="5" t="str">
        <f>_xll.SNL.Clients.Office.Excel.Functions.SPG(U474, "SP_MARKETCAP", "12/31/2021")</f>
        <v>#PEND</v>
      </c>
      <c r="AB474" t="e">
        <f t="shared" si="88"/>
        <v>#VALUE!</v>
      </c>
      <c r="AC474" t="e">
        <f t="shared" si="95"/>
        <v>#VALUE!</v>
      </c>
    </row>
    <row r="475" spans="1:29" x14ac:dyDescent="0.3">
      <c r="A475" t="s">
        <v>475</v>
      </c>
      <c r="B475" s="4" t="str" cm="1">
        <f t="array" ref="B475">_xll.SNL.Clients.Office.Excel.Functions.SPG(A475, "SP_TOTAL_REV", "CY2023")</f>
        <v>#PEND</v>
      </c>
      <c r="C475" s="4" t="str">
        <f>_xll.SNL.Clients.Office.Excel.Functions.SPG(A475,"IQ_AVG_DILUT_SHARES_OUT","CY2023")</f>
        <v>#PEND</v>
      </c>
      <c r="D475" s="5" t="str">
        <f>_xll.SNL.Clients.Office.Excel.Functions.SPG(A475, "IQ_DILUT_EPS_NORM", "CY2023")</f>
        <v>#PEND</v>
      </c>
      <c r="E475" t="e">
        <f t="shared" si="84"/>
        <v>#VALUE!</v>
      </c>
      <c r="F475" t="e">
        <f t="shared" si="85"/>
        <v>#VALUE!</v>
      </c>
      <c r="G475" s="5" t="str">
        <f>_xll.SNL.Clients.Office.Excel.Functions.SPG(A475, "SP_MARKETCAP", "12/30/2023")</f>
        <v>#PEND</v>
      </c>
      <c r="H475" t="e">
        <f t="shared" si="89"/>
        <v>#VALUE!</v>
      </c>
      <c r="I475" t="e">
        <f t="shared" si="90"/>
        <v>#VALUE!</v>
      </c>
      <c r="K475" t="s">
        <v>475</v>
      </c>
      <c r="L475" s="4" t="str" cm="1">
        <f t="array" ref="L475">_xll.SNL.Clients.Office.Excel.Functions.SPG(K475, "SP_TOTAL_REV", "CY2023")</f>
        <v>#PEND</v>
      </c>
      <c r="M475" s="4" t="str">
        <f>_xll.SNL.Clients.Office.Excel.Functions.SPG(K475,"IQ_AVG_DILUT_SHARES_OUT","CY2023")</f>
        <v>#PEND</v>
      </c>
      <c r="N475" s="5" t="str">
        <f>_xll.SNL.Clients.Office.Excel.Functions.SPG(K475, "IQ_DILUT_EPS_NORM", "CY2023")</f>
        <v>#PEND</v>
      </c>
      <c r="O475" t="e">
        <f t="shared" si="86"/>
        <v>#VALUE!</v>
      </c>
      <c r="P475" t="e">
        <f t="shared" si="87"/>
        <v>#VALUE!</v>
      </c>
      <c r="Q475" s="5" t="str">
        <f>_xll.SNL.Clients.Office.Excel.Functions.SPG(K475, "SP_MARKETCAP", "12/31/2022")</f>
        <v>#PEND</v>
      </c>
      <c r="R475" t="e">
        <f t="shared" si="91"/>
        <v>#VALUE!</v>
      </c>
      <c r="S475" t="e">
        <f t="shared" si="92"/>
        <v>#VALUE!</v>
      </c>
      <c r="U475" t="s">
        <v>475</v>
      </c>
      <c r="V475" s="4" t="str" cm="1">
        <f t="array" ref="V475">_xll.SNL.Clients.Office.Excel.Functions.SPG(U475, "SP_TOTAL_REV", "CY2021")</f>
        <v>#PEND</v>
      </c>
      <c r="W475" s="4" t="str">
        <f>_xll.SNL.Clients.Office.Excel.Functions.SPG(U475,"IQ_AVG_DILUT_SHARES_OUT","CY2021")</f>
        <v>#PEND</v>
      </c>
      <c r="X475" s="5" t="str">
        <f>_xll.SNL.Clients.Office.Excel.Functions.SPG(U475, "IQ_DILUT_EPS_NORM", "CY2021")</f>
        <v>#PEND</v>
      </c>
      <c r="Y475" t="e">
        <f t="shared" si="93"/>
        <v>#VALUE!</v>
      </c>
      <c r="Z475" t="e">
        <f t="shared" si="94"/>
        <v>#VALUE!</v>
      </c>
      <c r="AA475" s="5" t="str">
        <f>_xll.SNL.Clients.Office.Excel.Functions.SPG(U475, "SP_MARKETCAP", "12/31/2021")</f>
        <v>#PEND</v>
      </c>
      <c r="AB475" t="e">
        <f t="shared" si="88"/>
        <v>#VALUE!</v>
      </c>
      <c r="AC475" t="e">
        <f t="shared" si="95"/>
        <v>#VALUE!</v>
      </c>
    </row>
    <row r="476" spans="1:29" x14ac:dyDescent="0.3">
      <c r="A476" t="s">
        <v>476</v>
      </c>
      <c r="B476" s="4" t="str" cm="1">
        <f t="array" ref="B476">_xll.SNL.Clients.Office.Excel.Functions.SPG(A476, "SP_TOTAL_REV", "CY2023")</f>
        <v>#PEND</v>
      </c>
      <c r="C476" s="4" t="str">
        <f>_xll.SNL.Clients.Office.Excel.Functions.SPG(A476,"IQ_AVG_DILUT_SHARES_OUT","CY2023")</f>
        <v>#PEND</v>
      </c>
      <c r="D476" s="5" t="str">
        <f>_xll.SNL.Clients.Office.Excel.Functions.SPG(A476, "IQ_DILUT_EPS_NORM", "CY2023")</f>
        <v>#PEND</v>
      </c>
      <c r="E476" t="e">
        <f t="shared" si="84"/>
        <v>#VALUE!</v>
      </c>
      <c r="F476" t="e">
        <f t="shared" si="85"/>
        <v>#VALUE!</v>
      </c>
      <c r="G476" s="5" t="str">
        <f>_xll.SNL.Clients.Office.Excel.Functions.SPG(A476, "SP_MARKETCAP", "12/30/2023")</f>
        <v>#PEND</v>
      </c>
      <c r="H476" t="e">
        <f t="shared" si="89"/>
        <v>#VALUE!</v>
      </c>
      <c r="I476" t="e">
        <f t="shared" si="90"/>
        <v>#VALUE!</v>
      </c>
      <c r="K476" t="s">
        <v>476</v>
      </c>
      <c r="L476" s="4" t="str" cm="1">
        <f t="array" ref="L476">_xll.SNL.Clients.Office.Excel.Functions.SPG(K476, "SP_TOTAL_REV", "CY2023")</f>
        <v>#PEND</v>
      </c>
      <c r="M476" s="4" t="str">
        <f>_xll.SNL.Clients.Office.Excel.Functions.SPG(K476,"IQ_AVG_DILUT_SHARES_OUT","CY2023")</f>
        <v>#PEND</v>
      </c>
      <c r="N476" s="5" t="str">
        <f>_xll.SNL.Clients.Office.Excel.Functions.SPG(K476, "IQ_DILUT_EPS_NORM", "CY2023")</f>
        <v>#PEND</v>
      </c>
      <c r="O476" t="e">
        <f t="shared" si="86"/>
        <v>#VALUE!</v>
      </c>
      <c r="P476" t="e">
        <f t="shared" si="87"/>
        <v>#VALUE!</v>
      </c>
      <c r="Q476" s="5" t="str">
        <f>_xll.SNL.Clients.Office.Excel.Functions.SPG(K476, "SP_MARKETCAP", "12/31/2022")</f>
        <v>#PEND</v>
      </c>
      <c r="R476" t="e">
        <f t="shared" si="91"/>
        <v>#VALUE!</v>
      </c>
      <c r="S476" t="e">
        <f t="shared" si="92"/>
        <v>#VALUE!</v>
      </c>
      <c r="U476" t="s">
        <v>476</v>
      </c>
      <c r="V476" s="4" t="str" cm="1">
        <f t="array" ref="V476">_xll.SNL.Clients.Office.Excel.Functions.SPG(U476, "SP_TOTAL_REV", "CY2021")</f>
        <v>#PEND</v>
      </c>
      <c r="W476" s="4" t="str">
        <f>_xll.SNL.Clients.Office.Excel.Functions.SPG(U476,"IQ_AVG_DILUT_SHARES_OUT","CY2021")</f>
        <v>#PEND</v>
      </c>
      <c r="X476" s="5" t="str">
        <f>_xll.SNL.Clients.Office.Excel.Functions.SPG(U476, "IQ_DILUT_EPS_NORM", "CY2021")</f>
        <v>#PEND</v>
      </c>
      <c r="Y476" t="e">
        <f t="shared" si="93"/>
        <v>#VALUE!</v>
      </c>
      <c r="Z476" t="e">
        <f t="shared" si="94"/>
        <v>#VALUE!</v>
      </c>
      <c r="AA476" s="5" t="str">
        <f>_xll.SNL.Clients.Office.Excel.Functions.SPG(U476, "SP_MARKETCAP", "12/31/2021")</f>
        <v>#PEND</v>
      </c>
      <c r="AB476" t="e">
        <f t="shared" si="88"/>
        <v>#VALUE!</v>
      </c>
      <c r="AC476" t="e">
        <f t="shared" si="95"/>
        <v>#VALUE!</v>
      </c>
    </row>
    <row r="477" spans="1:29" x14ac:dyDescent="0.3">
      <c r="A477" t="s">
        <v>477</v>
      </c>
      <c r="B477" s="4" t="str" cm="1">
        <f t="array" ref="B477">_xll.SNL.Clients.Office.Excel.Functions.SPG(A477, "SP_TOTAL_REV", "CY2023")</f>
        <v>#PEND</v>
      </c>
      <c r="C477" s="4" t="str">
        <f>_xll.SNL.Clients.Office.Excel.Functions.SPG(A477,"IQ_AVG_DILUT_SHARES_OUT","CY2023")</f>
        <v>#PEND</v>
      </c>
      <c r="D477" s="5" t="str">
        <f>_xll.SNL.Clients.Office.Excel.Functions.SPG(A477, "IQ_DILUT_EPS_NORM", "CY2023")</f>
        <v>#PEND</v>
      </c>
      <c r="E477" t="e">
        <f t="shared" si="84"/>
        <v>#VALUE!</v>
      </c>
      <c r="F477" t="e">
        <f t="shared" si="85"/>
        <v>#VALUE!</v>
      </c>
      <c r="G477" s="5" t="str">
        <f>_xll.SNL.Clients.Office.Excel.Functions.SPG(A477, "SP_MARKETCAP", "12/30/2023")</f>
        <v>#PEND</v>
      </c>
      <c r="H477" t="e">
        <f t="shared" si="89"/>
        <v>#VALUE!</v>
      </c>
      <c r="I477" t="e">
        <f t="shared" si="90"/>
        <v>#VALUE!</v>
      </c>
      <c r="K477" t="s">
        <v>477</v>
      </c>
      <c r="L477" s="4" t="str" cm="1">
        <f t="array" ref="L477">_xll.SNL.Clients.Office.Excel.Functions.SPG(K477, "SP_TOTAL_REV", "CY2023")</f>
        <v>#PEND</v>
      </c>
      <c r="M477" s="4" t="str">
        <f>_xll.SNL.Clients.Office.Excel.Functions.SPG(K477,"IQ_AVG_DILUT_SHARES_OUT","CY2023")</f>
        <v>#PEND</v>
      </c>
      <c r="N477" s="5" t="str">
        <f>_xll.SNL.Clients.Office.Excel.Functions.SPG(K477, "IQ_DILUT_EPS_NORM", "CY2023")</f>
        <v>#PEND</v>
      </c>
      <c r="O477" t="e">
        <f t="shared" si="86"/>
        <v>#VALUE!</v>
      </c>
      <c r="P477" t="e">
        <f t="shared" si="87"/>
        <v>#VALUE!</v>
      </c>
      <c r="Q477" s="5" t="str">
        <f>_xll.SNL.Clients.Office.Excel.Functions.SPG(K477, "SP_MARKETCAP", "12/31/2022")</f>
        <v>#PEND</v>
      </c>
      <c r="R477" t="e">
        <f t="shared" si="91"/>
        <v>#VALUE!</v>
      </c>
      <c r="S477" t="e">
        <f t="shared" si="92"/>
        <v>#VALUE!</v>
      </c>
      <c r="U477" t="s">
        <v>477</v>
      </c>
      <c r="V477" s="4" t="str" cm="1">
        <f t="array" ref="V477">_xll.SNL.Clients.Office.Excel.Functions.SPG(U477, "SP_TOTAL_REV", "CY2021")</f>
        <v>#PEND</v>
      </c>
      <c r="W477" s="4" t="str">
        <f>_xll.SNL.Clients.Office.Excel.Functions.SPG(U477,"IQ_AVG_DILUT_SHARES_OUT","CY2021")</f>
        <v>#PEND</v>
      </c>
      <c r="X477" s="5" t="str">
        <f>_xll.SNL.Clients.Office.Excel.Functions.SPG(U477, "IQ_DILUT_EPS_NORM", "CY2021")</f>
        <v>#PEND</v>
      </c>
      <c r="Y477" t="e">
        <f t="shared" si="93"/>
        <v>#VALUE!</v>
      </c>
      <c r="Z477" t="e">
        <f t="shared" si="94"/>
        <v>#VALUE!</v>
      </c>
      <c r="AA477" s="5" t="str">
        <f>_xll.SNL.Clients.Office.Excel.Functions.SPG(U477, "SP_MARKETCAP", "12/31/2021")</f>
        <v>#PEND</v>
      </c>
      <c r="AB477" t="e">
        <f t="shared" si="88"/>
        <v>#VALUE!</v>
      </c>
      <c r="AC477" t="e">
        <f t="shared" si="95"/>
        <v>#VALUE!</v>
      </c>
    </row>
    <row r="478" spans="1:29" x14ac:dyDescent="0.3">
      <c r="A478" t="s">
        <v>478</v>
      </c>
      <c r="B478" s="4" t="str" cm="1">
        <f t="array" ref="B478">_xll.SNL.Clients.Office.Excel.Functions.SPG(A478, "SP_TOTAL_REV", "CY2023")</f>
        <v>#PEND</v>
      </c>
      <c r="C478" s="4" t="str">
        <f>_xll.SNL.Clients.Office.Excel.Functions.SPG(A478,"IQ_AVG_DILUT_SHARES_OUT","CY2023")</f>
        <v>#PEND</v>
      </c>
      <c r="D478" s="5" t="str">
        <f>_xll.SNL.Clients.Office.Excel.Functions.SPG(A478, "IQ_DILUT_EPS_NORM", "CY2023")</f>
        <v>#PEND</v>
      </c>
      <c r="E478" t="e">
        <f t="shared" si="84"/>
        <v>#VALUE!</v>
      </c>
      <c r="F478" t="e">
        <f t="shared" si="85"/>
        <v>#VALUE!</v>
      </c>
      <c r="G478" s="5" t="str">
        <f>_xll.SNL.Clients.Office.Excel.Functions.SPG(A478, "SP_MARKETCAP", "12/30/2023")</f>
        <v>#PEND</v>
      </c>
      <c r="H478" t="e">
        <f t="shared" si="89"/>
        <v>#VALUE!</v>
      </c>
      <c r="I478" t="e">
        <f t="shared" si="90"/>
        <v>#VALUE!</v>
      </c>
      <c r="K478" t="s">
        <v>478</v>
      </c>
      <c r="L478" s="4" t="str" cm="1">
        <f t="array" ref="L478">_xll.SNL.Clients.Office.Excel.Functions.SPG(K478, "SP_TOTAL_REV", "CY2023")</f>
        <v>#PEND</v>
      </c>
      <c r="M478" s="4" t="str">
        <f>_xll.SNL.Clients.Office.Excel.Functions.SPG(K478,"IQ_AVG_DILUT_SHARES_OUT","CY2023")</f>
        <v>#PEND</v>
      </c>
      <c r="N478" s="5" t="str">
        <f>_xll.SNL.Clients.Office.Excel.Functions.SPG(K478, "IQ_DILUT_EPS_NORM", "CY2023")</f>
        <v>#PEND</v>
      </c>
      <c r="O478" t="e">
        <f t="shared" si="86"/>
        <v>#VALUE!</v>
      </c>
      <c r="P478" t="e">
        <f t="shared" si="87"/>
        <v>#VALUE!</v>
      </c>
      <c r="Q478" s="5" t="str">
        <f>_xll.SNL.Clients.Office.Excel.Functions.SPG(K478, "SP_MARKETCAP", "12/31/2022")</f>
        <v>#PEND</v>
      </c>
      <c r="R478" t="e">
        <f t="shared" si="91"/>
        <v>#VALUE!</v>
      </c>
      <c r="S478" t="e">
        <f t="shared" si="92"/>
        <v>#VALUE!</v>
      </c>
      <c r="U478" t="s">
        <v>478</v>
      </c>
      <c r="V478" s="4" t="str" cm="1">
        <f t="array" ref="V478">_xll.SNL.Clients.Office.Excel.Functions.SPG(U478, "SP_TOTAL_REV", "CY2021")</f>
        <v>#PEND</v>
      </c>
      <c r="W478" s="4" t="str">
        <f>_xll.SNL.Clients.Office.Excel.Functions.SPG(U478,"IQ_AVG_DILUT_SHARES_OUT","CY2021")</f>
        <v>#PEND</v>
      </c>
      <c r="X478" s="5" t="str">
        <f>_xll.SNL.Clients.Office.Excel.Functions.SPG(U478, "IQ_DILUT_EPS_NORM", "CY2021")</f>
        <v>#PEND</v>
      </c>
      <c r="Y478" t="e">
        <f t="shared" si="93"/>
        <v>#VALUE!</v>
      </c>
      <c r="Z478" t="e">
        <f t="shared" si="94"/>
        <v>#VALUE!</v>
      </c>
      <c r="AA478" s="5" t="str">
        <f>_xll.SNL.Clients.Office.Excel.Functions.SPG(U478, "SP_MARKETCAP", "12/31/2021")</f>
        <v>#PEND</v>
      </c>
      <c r="AB478" t="e">
        <f t="shared" si="88"/>
        <v>#VALUE!</v>
      </c>
      <c r="AC478" t="e">
        <f t="shared" si="95"/>
        <v>#VALUE!</v>
      </c>
    </row>
    <row r="479" spans="1:29" x14ac:dyDescent="0.3">
      <c r="A479" t="s">
        <v>479</v>
      </c>
      <c r="B479" s="4" t="str" cm="1">
        <f t="array" ref="B479">_xll.SNL.Clients.Office.Excel.Functions.SPG(A479, "SP_TOTAL_REV", "CY2023")</f>
        <v>#PEND</v>
      </c>
      <c r="C479" s="4" t="str">
        <f>_xll.SNL.Clients.Office.Excel.Functions.SPG(A479,"IQ_AVG_DILUT_SHARES_OUT","CY2023")</f>
        <v>#PEND</v>
      </c>
      <c r="D479" s="5" t="str">
        <f>_xll.SNL.Clients.Office.Excel.Functions.SPG(A479, "IQ_DILUT_EPS_NORM", "CY2023")</f>
        <v>#PEND</v>
      </c>
      <c r="E479" t="e">
        <f t="shared" si="84"/>
        <v>#VALUE!</v>
      </c>
      <c r="F479" t="e">
        <f t="shared" si="85"/>
        <v>#VALUE!</v>
      </c>
      <c r="G479" s="5" t="str">
        <f>_xll.SNL.Clients.Office.Excel.Functions.SPG(A479, "SP_MARKETCAP", "12/30/2023")</f>
        <v>#PEND</v>
      </c>
      <c r="H479" t="e">
        <f t="shared" si="89"/>
        <v>#VALUE!</v>
      </c>
      <c r="I479" t="e">
        <f t="shared" si="90"/>
        <v>#VALUE!</v>
      </c>
      <c r="K479" t="s">
        <v>479</v>
      </c>
      <c r="L479" s="4" t="str" cm="1">
        <f t="array" ref="L479">_xll.SNL.Clients.Office.Excel.Functions.SPG(K479, "SP_TOTAL_REV", "CY2023")</f>
        <v>#PEND</v>
      </c>
      <c r="M479" s="4" t="str">
        <f>_xll.SNL.Clients.Office.Excel.Functions.SPG(K479,"IQ_AVG_DILUT_SHARES_OUT","CY2023")</f>
        <v>#PEND</v>
      </c>
      <c r="N479" s="5" t="str">
        <f>_xll.SNL.Clients.Office.Excel.Functions.SPG(K479, "IQ_DILUT_EPS_NORM", "CY2023")</f>
        <v>#PEND</v>
      </c>
      <c r="O479" t="e">
        <f t="shared" si="86"/>
        <v>#VALUE!</v>
      </c>
      <c r="P479" t="e">
        <f t="shared" si="87"/>
        <v>#VALUE!</v>
      </c>
      <c r="Q479" s="5" t="str">
        <f>_xll.SNL.Clients.Office.Excel.Functions.SPG(K479, "SP_MARKETCAP", "12/31/2022")</f>
        <v>#PEND</v>
      </c>
      <c r="R479" t="e">
        <f t="shared" si="91"/>
        <v>#VALUE!</v>
      </c>
      <c r="S479" t="e">
        <f t="shared" si="92"/>
        <v>#VALUE!</v>
      </c>
      <c r="U479" t="s">
        <v>479</v>
      </c>
      <c r="V479" s="4" t="str" cm="1">
        <f t="array" ref="V479">_xll.SNL.Clients.Office.Excel.Functions.SPG(U479, "SP_TOTAL_REV", "CY2021")</f>
        <v>#PEND</v>
      </c>
      <c r="W479" s="4" t="str">
        <f>_xll.SNL.Clients.Office.Excel.Functions.SPG(U479,"IQ_AVG_DILUT_SHARES_OUT","CY2021")</f>
        <v>#PEND</v>
      </c>
      <c r="X479" s="5" t="str">
        <f>_xll.SNL.Clients.Office.Excel.Functions.SPG(U479, "IQ_DILUT_EPS_NORM", "CY2021")</f>
        <v>#PEND</v>
      </c>
      <c r="Y479" t="e">
        <f t="shared" si="93"/>
        <v>#VALUE!</v>
      </c>
      <c r="Z479" t="e">
        <f t="shared" si="94"/>
        <v>#VALUE!</v>
      </c>
      <c r="AA479" s="5" t="str">
        <f>_xll.SNL.Clients.Office.Excel.Functions.SPG(U479, "SP_MARKETCAP", "12/31/2021")</f>
        <v>#PEND</v>
      </c>
      <c r="AB479" t="e">
        <f t="shared" si="88"/>
        <v>#VALUE!</v>
      </c>
      <c r="AC479" t="e">
        <f t="shared" si="95"/>
        <v>#VALUE!</v>
      </c>
    </row>
    <row r="480" spans="1:29" x14ac:dyDescent="0.3">
      <c r="A480" t="s">
        <v>480</v>
      </c>
      <c r="B480" s="4" t="str" cm="1">
        <f t="array" ref="B480">_xll.SNL.Clients.Office.Excel.Functions.SPG(A480, "SP_TOTAL_REV", "CY2023")</f>
        <v>#PEND</v>
      </c>
      <c r="C480" s="4" t="str">
        <f>_xll.SNL.Clients.Office.Excel.Functions.SPG(A480,"IQ_AVG_DILUT_SHARES_OUT","CY2023")</f>
        <v>#PEND</v>
      </c>
      <c r="D480" s="5" t="str">
        <f>_xll.SNL.Clients.Office.Excel.Functions.SPG(A480, "IQ_DILUT_EPS_NORM", "CY2023")</f>
        <v>#PEND</v>
      </c>
      <c r="E480" t="e">
        <f t="shared" si="84"/>
        <v>#VALUE!</v>
      </c>
      <c r="F480" t="e">
        <f t="shared" si="85"/>
        <v>#VALUE!</v>
      </c>
      <c r="G480" s="5" t="str">
        <f>_xll.SNL.Clients.Office.Excel.Functions.SPG(A480, "SP_MARKETCAP", "12/30/2023")</f>
        <v>#PEND</v>
      </c>
      <c r="H480" t="e">
        <f t="shared" si="89"/>
        <v>#VALUE!</v>
      </c>
      <c r="I480" t="e">
        <f t="shared" si="90"/>
        <v>#VALUE!</v>
      </c>
      <c r="K480" t="s">
        <v>480</v>
      </c>
      <c r="L480" s="4" t="str" cm="1">
        <f t="array" ref="L480">_xll.SNL.Clients.Office.Excel.Functions.SPG(K480, "SP_TOTAL_REV", "CY2023")</f>
        <v>#PEND</v>
      </c>
      <c r="M480" s="4" t="str">
        <f>_xll.SNL.Clients.Office.Excel.Functions.SPG(K480,"IQ_AVG_DILUT_SHARES_OUT","CY2023")</f>
        <v>#PEND</v>
      </c>
      <c r="N480" s="5" t="str">
        <f>_xll.SNL.Clients.Office.Excel.Functions.SPG(K480, "IQ_DILUT_EPS_NORM", "CY2023")</f>
        <v>#PEND</v>
      </c>
      <c r="O480" t="e">
        <f t="shared" si="86"/>
        <v>#VALUE!</v>
      </c>
      <c r="P480" t="e">
        <f t="shared" si="87"/>
        <v>#VALUE!</v>
      </c>
      <c r="Q480" s="5" t="str">
        <f>_xll.SNL.Clients.Office.Excel.Functions.SPG(K480, "SP_MARKETCAP", "12/31/2022")</f>
        <v>#PEND</v>
      </c>
      <c r="R480" t="e">
        <f t="shared" si="91"/>
        <v>#VALUE!</v>
      </c>
      <c r="S480" t="e">
        <f t="shared" si="92"/>
        <v>#VALUE!</v>
      </c>
      <c r="U480" t="s">
        <v>480</v>
      </c>
      <c r="V480" s="4" t="str" cm="1">
        <f t="array" ref="V480">_xll.SNL.Clients.Office.Excel.Functions.SPG(U480, "SP_TOTAL_REV", "CY2021")</f>
        <v>#PEND</v>
      </c>
      <c r="W480" s="4" t="str">
        <f>_xll.SNL.Clients.Office.Excel.Functions.SPG(U480,"IQ_AVG_DILUT_SHARES_OUT","CY2021")</f>
        <v>#PEND</v>
      </c>
      <c r="X480" s="5" t="str">
        <f>_xll.SNL.Clients.Office.Excel.Functions.SPG(U480, "IQ_DILUT_EPS_NORM", "CY2021")</f>
        <v>#PEND</v>
      </c>
      <c r="Y480" t="e">
        <f t="shared" si="93"/>
        <v>#VALUE!</v>
      </c>
      <c r="Z480" t="e">
        <f t="shared" si="94"/>
        <v>#VALUE!</v>
      </c>
      <c r="AA480" s="5" t="str">
        <f>_xll.SNL.Clients.Office.Excel.Functions.SPG(U480, "SP_MARKETCAP", "12/31/2021")</f>
        <v>#PEND</v>
      </c>
      <c r="AB480" t="e">
        <f t="shared" si="88"/>
        <v>#VALUE!</v>
      </c>
      <c r="AC480" t="e">
        <f t="shared" si="95"/>
        <v>#VALUE!</v>
      </c>
    </row>
    <row r="481" spans="1:29" x14ac:dyDescent="0.3">
      <c r="A481" t="s">
        <v>481</v>
      </c>
      <c r="B481" s="4" t="str" cm="1">
        <f t="array" ref="B481">_xll.SNL.Clients.Office.Excel.Functions.SPG(A481, "SP_TOTAL_REV", "CY2023")</f>
        <v>#PEND</v>
      </c>
      <c r="C481" s="4" t="str">
        <f>_xll.SNL.Clients.Office.Excel.Functions.SPG(A481,"IQ_AVG_DILUT_SHARES_OUT","CY2023")</f>
        <v>#PEND</v>
      </c>
      <c r="D481" s="5" t="str">
        <f>_xll.SNL.Clients.Office.Excel.Functions.SPG(A481, "IQ_DILUT_EPS_NORM", "CY2023")</f>
        <v>#PEND</v>
      </c>
      <c r="E481" t="e">
        <f t="shared" si="84"/>
        <v>#VALUE!</v>
      </c>
      <c r="F481" t="e">
        <f t="shared" si="85"/>
        <v>#VALUE!</v>
      </c>
      <c r="G481" s="5" t="str">
        <f>_xll.SNL.Clients.Office.Excel.Functions.SPG(A481, "SP_MARKETCAP", "12/30/2023")</f>
        <v>#PEND</v>
      </c>
      <c r="H481" t="e">
        <f t="shared" si="89"/>
        <v>#VALUE!</v>
      </c>
      <c r="I481" t="e">
        <f t="shared" si="90"/>
        <v>#VALUE!</v>
      </c>
      <c r="K481" t="s">
        <v>481</v>
      </c>
      <c r="L481" s="4" t="str" cm="1">
        <f t="array" ref="L481">_xll.SNL.Clients.Office.Excel.Functions.SPG(K481, "SP_TOTAL_REV", "CY2023")</f>
        <v>#PEND</v>
      </c>
      <c r="M481" s="4" t="str">
        <f>_xll.SNL.Clients.Office.Excel.Functions.SPG(K481,"IQ_AVG_DILUT_SHARES_OUT","CY2023")</f>
        <v>#PEND</v>
      </c>
      <c r="N481" s="5" t="str">
        <f>_xll.SNL.Clients.Office.Excel.Functions.SPG(K481, "IQ_DILUT_EPS_NORM", "CY2023")</f>
        <v>#PEND</v>
      </c>
      <c r="O481" t="e">
        <f t="shared" si="86"/>
        <v>#VALUE!</v>
      </c>
      <c r="P481" t="e">
        <f t="shared" si="87"/>
        <v>#VALUE!</v>
      </c>
      <c r="Q481" s="5" t="str">
        <f>_xll.SNL.Clients.Office.Excel.Functions.SPG(K481, "SP_MARKETCAP", "12/31/2022")</f>
        <v>#PEND</v>
      </c>
      <c r="R481" t="e">
        <f t="shared" si="91"/>
        <v>#VALUE!</v>
      </c>
      <c r="S481" t="e">
        <f t="shared" si="92"/>
        <v>#VALUE!</v>
      </c>
      <c r="U481" t="s">
        <v>481</v>
      </c>
      <c r="V481" s="4" t="str" cm="1">
        <f t="array" ref="V481">_xll.SNL.Clients.Office.Excel.Functions.SPG(U481, "SP_TOTAL_REV", "CY2021")</f>
        <v>#PEND</v>
      </c>
      <c r="W481" s="4" t="str">
        <f>_xll.SNL.Clients.Office.Excel.Functions.SPG(U481,"IQ_AVG_DILUT_SHARES_OUT","CY2021")</f>
        <v>#PEND</v>
      </c>
      <c r="X481" s="5" t="str">
        <f>_xll.SNL.Clients.Office.Excel.Functions.SPG(U481, "IQ_DILUT_EPS_NORM", "CY2021")</f>
        <v>#PEND</v>
      </c>
      <c r="Y481" t="e">
        <f t="shared" si="93"/>
        <v>#VALUE!</v>
      </c>
      <c r="Z481" t="e">
        <f t="shared" si="94"/>
        <v>#VALUE!</v>
      </c>
      <c r="AA481" s="5" t="str">
        <f>_xll.SNL.Clients.Office.Excel.Functions.SPG(U481, "SP_MARKETCAP", "12/31/2021")</f>
        <v>#PEND</v>
      </c>
      <c r="AB481" t="e">
        <f t="shared" si="88"/>
        <v>#VALUE!</v>
      </c>
      <c r="AC481" t="e">
        <f t="shared" si="95"/>
        <v>#VALUE!</v>
      </c>
    </row>
    <row r="482" spans="1:29" x14ac:dyDescent="0.3">
      <c r="A482" t="s">
        <v>482</v>
      </c>
      <c r="B482" s="4" t="str" cm="1">
        <f t="array" ref="B482">_xll.SNL.Clients.Office.Excel.Functions.SPG(A482, "SP_TOTAL_REV", "CY2023")</f>
        <v>#PEND</v>
      </c>
      <c r="C482" s="4" t="str">
        <f>_xll.SNL.Clients.Office.Excel.Functions.SPG(A482,"IQ_AVG_DILUT_SHARES_OUT","CY2023")</f>
        <v>#PEND</v>
      </c>
      <c r="D482" s="5" t="str">
        <f>_xll.SNL.Clients.Office.Excel.Functions.SPG(A482, "IQ_DILUT_EPS_NORM", "CY2023")</f>
        <v>#PEND</v>
      </c>
      <c r="E482" t="e">
        <f t="shared" si="84"/>
        <v>#VALUE!</v>
      </c>
      <c r="F482" t="e">
        <f t="shared" si="85"/>
        <v>#VALUE!</v>
      </c>
      <c r="G482" s="5" t="str">
        <f>_xll.SNL.Clients.Office.Excel.Functions.SPG(A482, "SP_MARKETCAP", "12/30/2023")</f>
        <v>#PEND</v>
      </c>
      <c r="H482" t="e">
        <f t="shared" si="89"/>
        <v>#VALUE!</v>
      </c>
      <c r="I482" t="e">
        <f t="shared" si="90"/>
        <v>#VALUE!</v>
      </c>
      <c r="K482" t="s">
        <v>482</v>
      </c>
      <c r="L482" s="4" t="str" cm="1">
        <f t="array" ref="L482">_xll.SNL.Clients.Office.Excel.Functions.SPG(K482, "SP_TOTAL_REV", "CY2023")</f>
        <v>#PEND</v>
      </c>
      <c r="M482" s="4" t="str">
        <f>_xll.SNL.Clients.Office.Excel.Functions.SPG(K482,"IQ_AVG_DILUT_SHARES_OUT","CY2023")</f>
        <v>#PEND</v>
      </c>
      <c r="N482" s="5" t="str">
        <f>_xll.SNL.Clients.Office.Excel.Functions.SPG(K482, "IQ_DILUT_EPS_NORM", "CY2023")</f>
        <v>#PEND</v>
      </c>
      <c r="O482" t="e">
        <f t="shared" si="86"/>
        <v>#VALUE!</v>
      </c>
      <c r="P482" t="e">
        <f t="shared" si="87"/>
        <v>#VALUE!</v>
      </c>
      <c r="Q482" s="5" t="str">
        <f>_xll.SNL.Clients.Office.Excel.Functions.SPG(K482, "SP_MARKETCAP", "12/31/2022")</f>
        <v>#PEND</v>
      </c>
      <c r="R482" t="e">
        <f t="shared" si="91"/>
        <v>#VALUE!</v>
      </c>
      <c r="S482" t="e">
        <f t="shared" si="92"/>
        <v>#VALUE!</v>
      </c>
      <c r="U482" t="s">
        <v>482</v>
      </c>
      <c r="V482" s="4" t="str" cm="1">
        <f t="array" ref="V482">_xll.SNL.Clients.Office.Excel.Functions.SPG(U482, "SP_TOTAL_REV", "CY2021")</f>
        <v>#PEND</v>
      </c>
      <c r="W482" s="4" t="str">
        <f>_xll.SNL.Clients.Office.Excel.Functions.SPG(U482,"IQ_AVG_DILUT_SHARES_OUT","CY2021")</f>
        <v>#PEND</v>
      </c>
      <c r="X482" s="5" t="str">
        <f>_xll.SNL.Clients.Office.Excel.Functions.SPG(U482, "IQ_DILUT_EPS_NORM", "CY2021")</f>
        <v>#PEND</v>
      </c>
      <c r="Y482" t="e">
        <f t="shared" si="93"/>
        <v>#VALUE!</v>
      </c>
      <c r="Z482" t="e">
        <f t="shared" si="94"/>
        <v>#VALUE!</v>
      </c>
      <c r="AA482" s="5" t="str">
        <f>_xll.SNL.Clients.Office.Excel.Functions.SPG(U482, "SP_MARKETCAP", "12/31/2021")</f>
        <v>#PEND</v>
      </c>
      <c r="AB482" t="e">
        <f t="shared" si="88"/>
        <v>#VALUE!</v>
      </c>
      <c r="AC482" t="e">
        <f t="shared" si="95"/>
        <v>#VALUE!</v>
      </c>
    </row>
    <row r="483" spans="1:29" x14ac:dyDescent="0.3">
      <c r="A483" t="s">
        <v>483</v>
      </c>
      <c r="B483" s="4" t="str" cm="1">
        <f t="array" ref="B483">_xll.SNL.Clients.Office.Excel.Functions.SPG(A483, "SP_TOTAL_REV", "CY2023")</f>
        <v>#PEND</v>
      </c>
      <c r="C483" s="4" t="str">
        <f>_xll.SNL.Clients.Office.Excel.Functions.SPG(A483,"IQ_AVG_DILUT_SHARES_OUT","CY2023")</f>
        <v>#PEND</v>
      </c>
      <c r="D483" s="5" t="str">
        <f>_xll.SNL.Clients.Office.Excel.Functions.SPG(A483, "IQ_DILUT_EPS_NORM", "CY2023")</f>
        <v>#PEND</v>
      </c>
      <c r="E483" t="e">
        <f t="shared" si="84"/>
        <v>#VALUE!</v>
      </c>
      <c r="F483" t="e">
        <f t="shared" si="85"/>
        <v>#VALUE!</v>
      </c>
      <c r="G483" s="5" t="str">
        <f>_xll.SNL.Clients.Office.Excel.Functions.SPG(A483, "SP_MARKETCAP", "12/30/2023")</f>
        <v>#PEND</v>
      </c>
      <c r="H483" t="e">
        <f t="shared" si="89"/>
        <v>#VALUE!</v>
      </c>
      <c r="I483" t="e">
        <f t="shared" si="90"/>
        <v>#VALUE!</v>
      </c>
      <c r="K483" t="s">
        <v>483</v>
      </c>
      <c r="L483" s="4" t="str" cm="1">
        <f t="array" ref="L483">_xll.SNL.Clients.Office.Excel.Functions.SPG(K483, "SP_TOTAL_REV", "CY2023")</f>
        <v>#PEND</v>
      </c>
      <c r="M483" s="4" t="str">
        <f>_xll.SNL.Clients.Office.Excel.Functions.SPG(K483,"IQ_AVG_DILUT_SHARES_OUT","CY2023")</f>
        <v>#PEND</v>
      </c>
      <c r="N483" s="5" t="str">
        <f>_xll.SNL.Clients.Office.Excel.Functions.SPG(K483, "IQ_DILUT_EPS_NORM", "CY2023")</f>
        <v>#PEND</v>
      </c>
      <c r="O483" t="e">
        <f t="shared" si="86"/>
        <v>#VALUE!</v>
      </c>
      <c r="P483" t="e">
        <f t="shared" si="87"/>
        <v>#VALUE!</v>
      </c>
      <c r="Q483" s="5" t="str">
        <f>_xll.SNL.Clients.Office.Excel.Functions.SPG(K483, "SP_MARKETCAP", "12/31/2022")</f>
        <v>#PEND</v>
      </c>
      <c r="R483" t="e">
        <f t="shared" si="91"/>
        <v>#VALUE!</v>
      </c>
      <c r="S483" t="e">
        <f t="shared" si="92"/>
        <v>#VALUE!</v>
      </c>
      <c r="U483" t="s">
        <v>483</v>
      </c>
      <c r="V483" s="4" t="str" cm="1">
        <f t="array" ref="V483">_xll.SNL.Clients.Office.Excel.Functions.SPG(U483, "SP_TOTAL_REV", "CY2021")</f>
        <v>#PEND</v>
      </c>
      <c r="W483" s="4" t="str">
        <f>_xll.SNL.Clients.Office.Excel.Functions.SPG(U483,"IQ_AVG_DILUT_SHARES_OUT","CY2021")</f>
        <v>#PEND</v>
      </c>
      <c r="X483" s="5" t="str">
        <f>_xll.SNL.Clients.Office.Excel.Functions.SPG(U483, "IQ_DILUT_EPS_NORM", "CY2021")</f>
        <v>#PEND</v>
      </c>
      <c r="Y483" t="e">
        <f t="shared" si="93"/>
        <v>#VALUE!</v>
      </c>
      <c r="Z483" t="e">
        <f t="shared" si="94"/>
        <v>#VALUE!</v>
      </c>
      <c r="AA483" s="5" t="str">
        <f>_xll.SNL.Clients.Office.Excel.Functions.SPG(U483, "SP_MARKETCAP", "12/31/2021")</f>
        <v>#PEND</v>
      </c>
      <c r="AB483" t="e">
        <f t="shared" si="88"/>
        <v>#VALUE!</v>
      </c>
      <c r="AC483" t="e">
        <f t="shared" si="95"/>
        <v>#VALUE!</v>
      </c>
    </row>
    <row r="484" spans="1:29" x14ac:dyDescent="0.3">
      <c r="A484" t="s">
        <v>484</v>
      </c>
      <c r="B484" s="4" t="str" cm="1">
        <f t="array" ref="B484">_xll.SNL.Clients.Office.Excel.Functions.SPG(A484, "SP_TOTAL_REV", "CY2023")</f>
        <v>#PEND</v>
      </c>
      <c r="C484" s="4" t="str">
        <f>_xll.SNL.Clients.Office.Excel.Functions.SPG(A484,"IQ_AVG_DILUT_SHARES_OUT","CY2023")</f>
        <v>#PEND</v>
      </c>
      <c r="D484" s="5" t="str">
        <f>_xll.SNL.Clients.Office.Excel.Functions.SPG(A484, "IQ_DILUT_EPS_NORM", "CY2023")</f>
        <v>#PEND</v>
      </c>
      <c r="E484" t="e">
        <f t="shared" si="84"/>
        <v>#VALUE!</v>
      </c>
      <c r="F484" t="e">
        <f t="shared" si="85"/>
        <v>#VALUE!</v>
      </c>
      <c r="G484" s="5" t="str">
        <f>_xll.SNL.Clients.Office.Excel.Functions.SPG(A484, "SP_MARKETCAP", "12/30/2023")</f>
        <v>#PEND</v>
      </c>
      <c r="H484" t="e">
        <f t="shared" si="89"/>
        <v>#VALUE!</v>
      </c>
      <c r="I484" t="e">
        <f t="shared" si="90"/>
        <v>#VALUE!</v>
      </c>
      <c r="K484" t="s">
        <v>484</v>
      </c>
      <c r="L484" s="4" t="str" cm="1">
        <f t="array" ref="L484">_xll.SNL.Clients.Office.Excel.Functions.SPG(K484, "SP_TOTAL_REV", "CY2023")</f>
        <v>#PEND</v>
      </c>
      <c r="M484" s="4" t="str">
        <f>_xll.SNL.Clients.Office.Excel.Functions.SPG(K484,"IQ_AVG_DILUT_SHARES_OUT","CY2023")</f>
        <v>#PEND</v>
      </c>
      <c r="N484" s="5" t="str">
        <f>_xll.SNL.Clients.Office.Excel.Functions.SPG(K484, "IQ_DILUT_EPS_NORM", "CY2023")</f>
        <v>#PEND</v>
      </c>
      <c r="O484" t="e">
        <f t="shared" si="86"/>
        <v>#VALUE!</v>
      </c>
      <c r="P484" t="e">
        <f t="shared" si="87"/>
        <v>#VALUE!</v>
      </c>
      <c r="Q484" s="5" t="str">
        <f>_xll.SNL.Clients.Office.Excel.Functions.SPG(K484, "SP_MARKETCAP", "12/31/2022")</f>
        <v>#PEND</v>
      </c>
      <c r="R484" t="e">
        <f t="shared" si="91"/>
        <v>#VALUE!</v>
      </c>
      <c r="S484" t="e">
        <f t="shared" si="92"/>
        <v>#VALUE!</v>
      </c>
      <c r="U484" t="s">
        <v>484</v>
      </c>
      <c r="V484" s="4" t="str" cm="1">
        <f t="array" ref="V484">_xll.SNL.Clients.Office.Excel.Functions.SPG(U484, "SP_TOTAL_REV", "CY2021")</f>
        <v>#PEND</v>
      </c>
      <c r="W484" s="4" t="str">
        <f>_xll.SNL.Clients.Office.Excel.Functions.SPG(U484,"IQ_AVG_DILUT_SHARES_OUT","CY2021")</f>
        <v>#PEND</v>
      </c>
      <c r="X484" s="5" t="str">
        <f>_xll.SNL.Clients.Office.Excel.Functions.SPG(U484, "IQ_DILUT_EPS_NORM", "CY2021")</f>
        <v>#PEND</v>
      </c>
      <c r="Y484" t="e">
        <f t="shared" si="93"/>
        <v>#VALUE!</v>
      </c>
      <c r="Z484" t="e">
        <f t="shared" si="94"/>
        <v>#VALUE!</v>
      </c>
      <c r="AA484" s="5" t="str">
        <f>_xll.SNL.Clients.Office.Excel.Functions.SPG(U484, "SP_MARKETCAP", "12/31/2021")</f>
        <v>#PEND</v>
      </c>
      <c r="AB484" t="e">
        <f t="shared" si="88"/>
        <v>#VALUE!</v>
      </c>
      <c r="AC484" t="e">
        <f t="shared" si="95"/>
        <v>#VALUE!</v>
      </c>
    </row>
    <row r="485" spans="1:29" x14ac:dyDescent="0.3">
      <c r="A485" t="s">
        <v>485</v>
      </c>
      <c r="B485" s="4" t="str" cm="1">
        <f t="array" ref="B485">_xll.SNL.Clients.Office.Excel.Functions.SPG(A485, "SP_TOTAL_REV", "CY2023")</f>
        <v>#PEND</v>
      </c>
      <c r="C485" s="4" t="str">
        <f>_xll.SNL.Clients.Office.Excel.Functions.SPG(A485,"IQ_AVG_DILUT_SHARES_OUT","CY2023")</f>
        <v>#PEND</v>
      </c>
      <c r="D485" s="5" t="str">
        <f>_xll.SNL.Clients.Office.Excel.Functions.SPG(A485, "IQ_DILUT_EPS_NORM", "CY2023")</f>
        <v>#PEND</v>
      </c>
      <c r="E485" t="e">
        <f t="shared" si="84"/>
        <v>#VALUE!</v>
      </c>
      <c r="F485" t="e">
        <f t="shared" si="85"/>
        <v>#VALUE!</v>
      </c>
      <c r="G485" s="5" t="str">
        <f>_xll.SNL.Clients.Office.Excel.Functions.SPG(A485, "SP_MARKETCAP", "12/30/2023")</f>
        <v>#PEND</v>
      </c>
      <c r="H485" t="e">
        <f t="shared" si="89"/>
        <v>#VALUE!</v>
      </c>
      <c r="I485" t="e">
        <f t="shared" si="90"/>
        <v>#VALUE!</v>
      </c>
      <c r="K485" t="s">
        <v>485</v>
      </c>
      <c r="L485" s="4" t="str" cm="1">
        <f t="array" ref="L485">_xll.SNL.Clients.Office.Excel.Functions.SPG(K485, "SP_TOTAL_REV", "CY2023")</f>
        <v>#PEND</v>
      </c>
      <c r="M485" s="4" t="str">
        <f>_xll.SNL.Clients.Office.Excel.Functions.SPG(K485,"IQ_AVG_DILUT_SHARES_OUT","CY2023")</f>
        <v>#PEND</v>
      </c>
      <c r="N485" s="5" t="str">
        <f>_xll.SNL.Clients.Office.Excel.Functions.SPG(K485, "IQ_DILUT_EPS_NORM", "CY2023")</f>
        <v>#PEND</v>
      </c>
      <c r="O485" t="e">
        <f t="shared" si="86"/>
        <v>#VALUE!</v>
      </c>
      <c r="P485" t="e">
        <f t="shared" si="87"/>
        <v>#VALUE!</v>
      </c>
      <c r="Q485" s="5" t="str">
        <f>_xll.SNL.Clients.Office.Excel.Functions.SPG(K485, "SP_MARKETCAP", "12/31/2022")</f>
        <v>#PEND</v>
      </c>
      <c r="R485" t="e">
        <f t="shared" si="91"/>
        <v>#VALUE!</v>
      </c>
      <c r="S485" t="e">
        <f t="shared" si="92"/>
        <v>#VALUE!</v>
      </c>
      <c r="U485" t="s">
        <v>485</v>
      </c>
      <c r="V485" s="4" t="str" cm="1">
        <f t="array" ref="V485">_xll.SNL.Clients.Office.Excel.Functions.SPG(U485, "SP_TOTAL_REV", "CY2021")</f>
        <v>#PEND</v>
      </c>
      <c r="W485" s="4" t="str">
        <f>_xll.SNL.Clients.Office.Excel.Functions.SPG(U485,"IQ_AVG_DILUT_SHARES_OUT","CY2021")</f>
        <v>#PEND</v>
      </c>
      <c r="X485" s="5" t="str">
        <f>_xll.SNL.Clients.Office.Excel.Functions.SPG(U485, "IQ_DILUT_EPS_NORM", "CY2021")</f>
        <v>#PEND</v>
      </c>
      <c r="Y485" t="e">
        <f t="shared" si="93"/>
        <v>#VALUE!</v>
      </c>
      <c r="Z485" t="e">
        <f t="shared" si="94"/>
        <v>#VALUE!</v>
      </c>
      <c r="AA485" s="5" t="str">
        <f>_xll.SNL.Clients.Office.Excel.Functions.SPG(U485, "SP_MARKETCAP", "12/31/2021")</f>
        <v>#PEND</v>
      </c>
      <c r="AB485" t="e">
        <f t="shared" si="88"/>
        <v>#VALUE!</v>
      </c>
      <c r="AC485" t="e">
        <f t="shared" si="95"/>
        <v>#VALUE!</v>
      </c>
    </row>
    <row r="486" spans="1:29" x14ac:dyDescent="0.3">
      <c r="A486" t="s">
        <v>486</v>
      </c>
      <c r="B486" s="4" t="str" cm="1">
        <f t="array" ref="B486">_xll.SNL.Clients.Office.Excel.Functions.SPG(A486, "SP_TOTAL_REV", "CY2023")</f>
        <v>#PEND</v>
      </c>
      <c r="C486" s="4" t="str">
        <f>_xll.SNL.Clients.Office.Excel.Functions.SPG(A486,"IQ_AVG_DILUT_SHARES_OUT","CY2023")</f>
        <v>#PEND</v>
      </c>
      <c r="D486" s="5" t="str">
        <f>_xll.SNL.Clients.Office.Excel.Functions.SPG(A486, "IQ_DILUT_EPS_NORM", "CY2023")</f>
        <v>#PEND</v>
      </c>
      <c r="E486" t="e">
        <f t="shared" si="84"/>
        <v>#VALUE!</v>
      </c>
      <c r="F486" t="e">
        <f t="shared" si="85"/>
        <v>#VALUE!</v>
      </c>
      <c r="G486" s="5" t="str">
        <f>_xll.SNL.Clients.Office.Excel.Functions.SPG(A486, "SP_MARKETCAP", "12/30/2023")</f>
        <v>#PEND</v>
      </c>
      <c r="H486" t="e">
        <f t="shared" si="89"/>
        <v>#VALUE!</v>
      </c>
      <c r="I486" t="e">
        <f t="shared" si="90"/>
        <v>#VALUE!</v>
      </c>
      <c r="K486" t="s">
        <v>486</v>
      </c>
      <c r="L486" s="4" t="str" cm="1">
        <f t="array" ref="L486">_xll.SNL.Clients.Office.Excel.Functions.SPG(K486, "SP_TOTAL_REV", "CY2023")</f>
        <v>#PEND</v>
      </c>
      <c r="M486" s="4" t="str">
        <f>_xll.SNL.Clients.Office.Excel.Functions.SPG(K486,"IQ_AVG_DILUT_SHARES_OUT","CY2023")</f>
        <v>#PEND</v>
      </c>
      <c r="N486" s="5" t="str">
        <f>_xll.SNL.Clients.Office.Excel.Functions.SPG(K486, "IQ_DILUT_EPS_NORM", "CY2023")</f>
        <v>#PEND</v>
      </c>
      <c r="O486" t="e">
        <f t="shared" si="86"/>
        <v>#VALUE!</v>
      </c>
      <c r="P486" t="e">
        <f t="shared" si="87"/>
        <v>#VALUE!</v>
      </c>
      <c r="Q486" s="5" t="str">
        <f>_xll.SNL.Clients.Office.Excel.Functions.SPG(K486, "SP_MARKETCAP", "12/31/2022")</f>
        <v>#PEND</v>
      </c>
      <c r="R486" t="e">
        <f t="shared" si="91"/>
        <v>#VALUE!</v>
      </c>
      <c r="S486" t="e">
        <f t="shared" si="92"/>
        <v>#VALUE!</v>
      </c>
      <c r="U486" t="s">
        <v>486</v>
      </c>
      <c r="V486" s="4" t="str" cm="1">
        <f t="array" ref="V486">_xll.SNL.Clients.Office.Excel.Functions.SPG(U486, "SP_TOTAL_REV", "CY2021")</f>
        <v>#PEND</v>
      </c>
      <c r="W486" s="4" t="str">
        <f>_xll.SNL.Clients.Office.Excel.Functions.SPG(U486,"IQ_AVG_DILUT_SHARES_OUT","CY2021")</f>
        <v>#PEND</v>
      </c>
      <c r="X486" s="5" t="str">
        <f>_xll.SNL.Clients.Office.Excel.Functions.SPG(U486, "IQ_DILUT_EPS_NORM", "CY2021")</f>
        <v>#PEND</v>
      </c>
      <c r="Y486" t="e">
        <f t="shared" si="93"/>
        <v>#VALUE!</v>
      </c>
      <c r="Z486" t="e">
        <f t="shared" si="94"/>
        <v>#VALUE!</v>
      </c>
      <c r="AA486" s="5" t="str">
        <f>_xll.SNL.Clients.Office.Excel.Functions.SPG(U486, "SP_MARKETCAP", "12/31/2021")</f>
        <v>#PEND</v>
      </c>
      <c r="AB486" t="e">
        <f t="shared" si="88"/>
        <v>#VALUE!</v>
      </c>
      <c r="AC486" t="e">
        <f t="shared" si="95"/>
        <v>#VALUE!</v>
      </c>
    </row>
    <row r="487" spans="1:29" x14ac:dyDescent="0.3">
      <c r="A487" t="s">
        <v>487</v>
      </c>
      <c r="B487" s="4" t="str" cm="1">
        <f t="array" ref="B487">_xll.SNL.Clients.Office.Excel.Functions.SPG(A487, "SP_TOTAL_REV", "CY2023")</f>
        <v>#PEND</v>
      </c>
      <c r="C487" s="4" t="str">
        <f>_xll.SNL.Clients.Office.Excel.Functions.SPG(A487,"IQ_AVG_DILUT_SHARES_OUT","CY2023")</f>
        <v>#PEND</v>
      </c>
      <c r="D487" s="5" t="str">
        <f>_xll.SNL.Clients.Office.Excel.Functions.SPG(A487, "IQ_DILUT_EPS_NORM", "CY2023")</f>
        <v>#PEND</v>
      </c>
      <c r="E487" t="e">
        <f t="shared" si="84"/>
        <v>#VALUE!</v>
      </c>
      <c r="F487" t="e">
        <f t="shared" si="85"/>
        <v>#VALUE!</v>
      </c>
      <c r="G487" s="5" t="str">
        <f>_xll.SNL.Clients.Office.Excel.Functions.SPG(A487, "SP_MARKETCAP", "12/30/2023")</f>
        <v>#PEND</v>
      </c>
      <c r="H487" t="e">
        <f t="shared" si="89"/>
        <v>#VALUE!</v>
      </c>
      <c r="I487" t="e">
        <f t="shared" si="90"/>
        <v>#VALUE!</v>
      </c>
      <c r="K487" t="s">
        <v>487</v>
      </c>
      <c r="L487" s="4" t="str" cm="1">
        <f t="array" ref="L487">_xll.SNL.Clients.Office.Excel.Functions.SPG(K487, "SP_TOTAL_REV", "CY2023")</f>
        <v>#PEND</v>
      </c>
      <c r="M487" s="4" t="str">
        <f>_xll.SNL.Clients.Office.Excel.Functions.SPG(K487,"IQ_AVG_DILUT_SHARES_OUT","CY2023")</f>
        <v>#PEND</v>
      </c>
      <c r="N487" s="5" t="str">
        <f>_xll.SNL.Clients.Office.Excel.Functions.SPG(K487, "IQ_DILUT_EPS_NORM", "CY2023")</f>
        <v>#PEND</v>
      </c>
      <c r="O487" t="e">
        <f t="shared" si="86"/>
        <v>#VALUE!</v>
      </c>
      <c r="P487" t="e">
        <f t="shared" si="87"/>
        <v>#VALUE!</v>
      </c>
      <c r="Q487" s="5" t="str">
        <f>_xll.SNL.Clients.Office.Excel.Functions.SPG(K487, "SP_MARKETCAP", "12/31/2022")</f>
        <v>#PEND</v>
      </c>
      <c r="R487" t="e">
        <f t="shared" si="91"/>
        <v>#VALUE!</v>
      </c>
      <c r="S487" t="e">
        <f t="shared" si="92"/>
        <v>#VALUE!</v>
      </c>
      <c r="U487" t="s">
        <v>487</v>
      </c>
      <c r="V487" s="4" t="str" cm="1">
        <f t="array" ref="V487">_xll.SNL.Clients.Office.Excel.Functions.SPG(U487, "SP_TOTAL_REV", "CY2021")</f>
        <v>#PEND</v>
      </c>
      <c r="W487" s="4" t="str">
        <f>_xll.SNL.Clients.Office.Excel.Functions.SPG(U487,"IQ_AVG_DILUT_SHARES_OUT","CY2021")</f>
        <v>#PEND</v>
      </c>
      <c r="X487" s="5" t="str">
        <f>_xll.SNL.Clients.Office.Excel.Functions.SPG(U487, "IQ_DILUT_EPS_NORM", "CY2021")</f>
        <v>#PEND</v>
      </c>
      <c r="Y487" t="e">
        <f t="shared" si="93"/>
        <v>#VALUE!</v>
      </c>
      <c r="Z487" t="e">
        <f t="shared" si="94"/>
        <v>#VALUE!</v>
      </c>
      <c r="AA487" s="5" t="str">
        <f>_xll.SNL.Clients.Office.Excel.Functions.SPG(U487, "SP_MARKETCAP", "12/31/2021")</f>
        <v>#PEND</v>
      </c>
      <c r="AB487" t="e">
        <f t="shared" si="88"/>
        <v>#VALUE!</v>
      </c>
      <c r="AC487" t="e">
        <f t="shared" si="95"/>
        <v>#VALUE!</v>
      </c>
    </row>
    <row r="488" spans="1:29" x14ac:dyDescent="0.3">
      <c r="A488" t="s">
        <v>488</v>
      </c>
      <c r="B488" s="4" t="str" cm="1">
        <f t="array" ref="B488">_xll.SNL.Clients.Office.Excel.Functions.SPG(A488, "SP_TOTAL_REV", "CY2023")</f>
        <v>#PEND</v>
      </c>
      <c r="C488" s="4" t="str">
        <f>_xll.SNL.Clients.Office.Excel.Functions.SPG(A488,"IQ_AVG_DILUT_SHARES_OUT","CY2023")</f>
        <v>#PEND</v>
      </c>
      <c r="D488" s="5" t="str">
        <f>_xll.SNL.Clients.Office.Excel.Functions.SPG(A488, "IQ_DILUT_EPS_NORM", "CY2023")</f>
        <v>#PEND</v>
      </c>
      <c r="E488" t="e">
        <f t="shared" si="84"/>
        <v>#VALUE!</v>
      </c>
      <c r="F488" t="e">
        <f t="shared" si="85"/>
        <v>#VALUE!</v>
      </c>
      <c r="G488" s="5" t="str">
        <f>_xll.SNL.Clients.Office.Excel.Functions.SPG(A488, "SP_MARKETCAP", "12/30/2023")</f>
        <v>#PEND</v>
      </c>
      <c r="H488" t="e">
        <f t="shared" si="89"/>
        <v>#VALUE!</v>
      </c>
      <c r="I488" t="e">
        <f t="shared" si="90"/>
        <v>#VALUE!</v>
      </c>
      <c r="K488" t="s">
        <v>488</v>
      </c>
      <c r="L488" s="4" t="str" cm="1">
        <f t="array" ref="L488">_xll.SNL.Clients.Office.Excel.Functions.SPG(K488, "SP_TOTAL_REV", "CY2023")</f>
        <v>#PEND</v>
      </c>
      <c r="M488" s="4" t="str">
        <f>_xll.SNL.Clients.Office.Excel.Functions.SPG(K488,"IQ_AVG_DILUT_SHARES_OUT","CY2023")</f>
        <v>#PEND</v>
      </c>
      <c r="N488" s="5" t="str">
        <f>_xll.SNL.Clients.Office.Excel.Functions.SPG(K488, "IQ_DILUT_EPS_NORM", "CY2023")</f>
        <v>#PEND</v>
      </c>
      <c r="O488" t="e">
        <f t="shared" si="86"/>
        <v>#VALUE!</v>
      </c>
      <c r="P488" t="e">
        <f t="shared" si="87"/>
        <v>#VALUE!</v>
      </c>
      <c r="Q488" s="5" t="str">
        <f>_xll.SNL.Clients.Office.Excel.Functions.SPG(K488, "SP_MARKETCAP", "12/31/2022")</f>
        <v>#PEND</v>
      </c>
      <c r="R488" t="e">
        <f t="shared" si="91"/>
        <v>#VALUE!</v>
      </c>
      <c r="S488" t="e">
        <f t="shared" si="92"/>
        <v>#VALUE!</v>
      </c>
      <c r="U488" t="s">
        <v>488</v>
      </c>
      <c r="V488" s="4" t="str" cm="1">
        <f t="array" ref="V488">_xll.SNL.Clients.Office.Excel.Functions.SPG(U488, "SP_TOTAL_REV", "CY2021")</f>
        <v>#PEND</v>
      </c>
      <c r="W488" s="4" t="str">
        <f>_xll.SNL.Clients.Office.Excel.Functions.SPG(U488,"IQ_AVG_DILUT_SHARES_OUT","CY2021")</f>
        <v>#PEND</v>
      </c>
      <c r="X488" s="5" t="str">
        <f>_xll.SNL.Clients.Office.Excel.Functions.SPG(U488, "IQ_DILUT_EPS_NORM", "CY2021")</f>
        <v>#PEND</v>
      </c>
      <c r="Y488" t="e">
        <f t="shared" si="93"/>
        <v>#VALUE!</v>
      </c>
      <c r="Z488" t="e">
        <f t="shared" si="94"/>
        <v>#VALUE!</v>
      </c>
      <c r="AA488" s="5" t="str">
        <f>_xll.SNL.Clients.Office.Excel.Functions.SPG(U488, "SP_MARKETCAP", "12/31/2021")</f>
        <v>#PEND</v>
      </c>
      <c r="AB488" t="e">
        <f t="shared" si="88"/>
        <v>#VALUE!</v>
      </c>
      <c r="AC488" t="e">
        <f t="shared" si="95"/>
        <v>#VALUE!</v>
      </c>
    </row>
    <row r="489" spans="1:29" x14ac:dyDescent="0.3">
      <c r="A489" t="s">
        <v>489</v>
      </c>
      <c r="B489" s="4" t="str" cm="1">
        <f t="array" ref="B489">_xll.SNL.Clients.Office.Excel.Functions.SPG(A489, "SP_TOTAL_REV", "CY2023")</f>
        <v>#PEND</v>
      </c>
      <c r="C489" s="4" t="str">
        <f>_xll.SNL.Clients.Office.Excel.Functions.SPG(A489,"IQ_AVG_DILUT_SHARES_OUT","CY2023")</f>
        <v>#PEND</v>
      </c>
      <c r="D489" s="5" t="str">
        <f>_xll.SNL.Clients.Office.Excel.Functions.SPG(A489, "IQ_DILUT_EPS_NORM", "CY2023")</f>
        <v>#PEND</v>
      </c>
      <c r="E489" t="e">
        <f t="shared" si="84"/>
        <v>#VALUE!</v>
      </c>
      <c r="F489" t="e">
        <f t="shared" si="85"/>
        <v>#VALUE!</v>
      </c>
      <c r="G489" s="5" t="str">
        <f>_xll.SNL.Clients.Office.Excel.Functions.SPG(A489, "SP_MARKETCAP", "12/30/2023")</f>
        <v>#PEND</v>
      </c>
      <c r="H489" t="e">
        <f t="shared" si="89"/>
        <v>#VALUE!</v>
      </c>
      <c r="I489" t="e">
        <f t="shared" si="90"/>
        <v>#VALUE!</v>
      </c>
      <c r="K489" t="s">
        <v>489</v>
      </c>
      <c r="L489" s="4" t="str" cm="1">
        <f t="array" ref="L489">_xll.SNL.Clients.Office.Excel.Functions.SPG(K489, "SP_TOTAL_REV", "CY2023")</f>
        <v>#PEND</v>
      </c>
      <c r="M489" s="4" t="str">
        <f>_xll.SNL.Clients.Office.Excel.Functions.SPG(K489,"IQ_AVG_DILUT_SHARES_OUT","CY2023")</f>
        <v>#PEND</v>
      </c>
      <c r="N489" s="5" t="str">
        <f>_xll.SNL.Clients.Office.Excel.Functions.SPG(K489, "IQ_DILUT_EPS_NORM", "CY2023")</f>
        <v>#PEND</v>
      </c>
      <c r="O489" t="e">
        <f t="shared" si="86"/>
        <v>#VALUE!</v>
      </c>
      <c r="P489" t="e">
        <f t="shared" si="87"/>
        <v>#VALUE!</v>
      </c>
      <c r="Q489" s="5" t="str">
        <f>_xll.SNL.Clients.Office.Excel.Functions.SPG(K489, "SP_MARKETCAP", "12/31/2022")</f>
        <v>#PEND</v>
      </c>
      <c r="R489" t="e">
        <f t="shared" si="91"/>
        <v>#VALUE!</v>
      </c>
      <c r="S489" t="e">
        <f t="shared" si="92"/>
        <v>#VALUE!</v>
      </c>
      <c r="U489" t="s">
        <v>489</v>
      </c>
      <c r="V489" s="4" t="str" cm="1">
        <f t="array" ref="V489">_xll.SNL.Clients.Office.Excel.Functions.SPG(U489, "SP_TOTAL_REV", "CY2021")</f>
        <v>#PEND</v>
      </c>
      <c r="W489" s="4" t="str">
        <f>_xll.SNL.Clients.Office.Excel.Functions.SPG(U489,"IQ_AVG_DILUT_SHARES_OUT","CY2021")</f>
        <v>#PEND</v>
      </c>
      <c r="X489" s="5" t="str">
        <f>_xll.SNL.Clients.Office.Excel.Functions.SPG(U489, "IQ_DILUT_EPS_NORM", "CY2021")</f>
        <v>#PEND</v>
      </c>
      <c r="Y489" t="e">
        <f t="shared" si="93"/>
        <v>#VALUE!</v>
      </c>
      <c r="Z489" t="e">
        <f t="shared" si="94"/>
        <v>#VALUE!</v>
      </c>
      <c r="AA489" s="5" t="str">
        <f>_xll.SNL.Clients.Office.Excel.Functions.SPG(U489, "SP_MARKETCAP", "12/31/2021")</f>
        <v>#PEND</v>
      </c>
      <c r="AB489" t="e">
        <f t="shared" si="88"/>
        <v>#VALUE!</v>
      </c>
      <c r="AC489" t="e">
        <f t="shared" si="95"/>
        <v>#VALUE!</v>
      </c>
    </row>
    <row r="490" spans="1:29" x14ac:dyDescent="0.3">
      <c r="A490" t="s">
        <v>490</v>
      </c>
      <c r="B490" s="4" t="str" cm="1">
        <f t="array" ref="B490">_xll.SNL.Clients.Office.Excel.Functions.SPG(A490, "SP_TOTAL_REV", "CY2023")</f>
        <v>#PEND</v>
      </c>
      <c r="C490" s="4" t="str">
        <f>_xll.SNL.Clients.Office.Excel.Functions.SPG(A490,"IQ_AVG_DILUT_SHARES_OUT","CY2023")</f>
        <v>#PEND</v>
      </c>
      <c r="D490" s="5" t="str">
        <f>_xll.SNL.Clients.Office.Excel.Functions.SPG(A490, "IQ_DILUT_EPS_NORM", "CY2023")</f>
        <v>#PEND</v>
      </c>
      <c r="E490" t="e">
        <f t="shared" si="84"/>
        <v>#VALUE!</v>
      </c>
      <c r="F490" t="e">
        <f t="shared" si="85"/>
        <v>#VALUE!</v>
      </c>
      <c r="G490" s="5" t="str">
        <f>_xll.SNL.Clients.Office.Excel.Functions.SPG(A490, "SP_MARKETCAP", "12/30/2023")</f>
        <v>#PEND</v>
      </c>
      <c r="H490" t="e">
        <f t="shared" si="89"/>
        <v>#VALUE!</v>
      </c>
      <c r="I490" t="e">
        <f t="shared" si="90"/>
        <v>#VALUE!</v>
      </c>
      <c r="K490" t="s">
        <v>490</v>
      </c>
      <c r="L490" s="4" t="str" cm="1">
        <f t="array" ref="L490">_xll.SNL.Clients.Office.Excel.Functions.SPG(K490, "SP_TOTAL_REV", "CY2023")</f>
        <v>#PEND</v>
      </c>
      <c r="M490" s="4" t="str">
        <f>_xll.SNL.Clients.Office.Excel.Functions.SPG(K490,"IQ_AVG_DILUT_SHARES_OUT","CY2023")</f>
        <v>#PEND</v>
      </c>
      <c r="N490" s="5" t="str">
        <f>_xll.SNL.Clients.Office.Excel.Functions.SPG(K490, "IQ_DILUT_EPS_NORM", "CY2023")</f>
        <v>#PEND</v>
      </c>
      <c r="O490" t="e">
        <f t="shared" si="86"/>
        <v>#VALUE!</v>
      </c>
      <c r="P490" t="e">
        <f t="shared" si="87"/>
        <v>#VALUE!</v>
      </c>
      <c r="Q490" s="5" t="str">
        <f>_xll.SNL.Clients.Office.Excel.Functions.SPG(K490, "SP_MARKETCAP", "12/31/2022")</f>
        <v>#PEND</v>
      </c>
      <c r="R490" t="e">
        <f t="shared" si="91"/>
        <v>#VALUE!</v>
      </c>
      <c r="S490" t="e">
        <f t="shared" si="92"/>
        <v>#VALUE!</v>
      </c>
      <c r="U490" t="s">
        <v>490</v>
      </c>
      <c r="V490" s="4" t="str" cm="1">
        <f t="array" ref="V490">_xll.SNL.Clients.Office.Excel.Functions.SPG(U490, "SP_TOTAL_REV", "CY2021")</f>
        <v>#PEND</v>
      </c>
      <c r="W490" s="4" t="str">
        <f>_xll.SNL.Clients.Office.Excel.Functions.SPG(U490,"IQ_AVG_DILUT_SHARES_OUT","CY2021")</f>
        <v>#PEND</v>
      </c>
      <c r="X490" s="5" t="str">
        <f>_xll.SNL.Clients.Office.Excel.Functions.SPG(U490, "IQ_DILUT_EPS_NORM", "CY2021")</f>
        <v>#PEND</v>
      </c>
      <c r="Y490" t="e">
        <f t="shared" si="93"/>
        <v>#VALUE!</v>
      </c>
      <c r="Z490" t="e">
        <f t="shared" si="94"/>
        <v>#VALUE!</v>
      </c>
      <c r="AA490" s="5" t="str">
        <f>_xll.SNL.Clients.Office.Excel.Functions.SPG(U490, "SP_MARKETCAP", "12/31/2021")</f>
        <v>#PEND</v>
      </c>
      <c r="AB490" t="e">
        <f t="shared" si="88"/>
        <v>#VALUE!</v>
      </c>
      <c r="AC490" t="e">
        <f t="shared" si="95"/>
        <v>#VALUE!</v>
      </c>
    </row>
    <row r="491" spans="1:29" x14ac:dyDescent="0.3">
      <c r="A491" t="s">
        <v>491</v>
      </c>
      <c r="B491" s="4" t="str" cm="1">
        <f t="array" ref="B491">_xll.SNL.Clients.Office.Excel.Functions.SPG(A491, "SP_TOTAL_REV", "CY2023")</f>
        <v>#PEND</v>
      </c>
      <c r="C491" s="4" t="str">
        <f>_xll.SNL.Clients.Office.Excel.Functions.SPG(A491,"IQ_AVG_DILUT_SHARES_OUT","CY2023")</f>
        <v>#PEND</v>
      </c>
      <c r="D491" s="5" t="str">
        <f>_xll.SNL.Clients.Office.Excel.Functions.SPG(A491, "IQ_DILUT_EPS_NORM", "CY2023")</f>
        <v>#PEND</v>
      </c>
      <c r="E491" t="e">
        <f t="shared" si="84"/>
        <v>#VALUE!</v>
      </c>
      <c r="F491" t="e">
        <f t="shared" si="85"/>
        <v>#VALUE!</v>
      </c>
      <c r="G491" s="5" t="str">
        <f>_xll.SNL.Clients.Office.Excel.Functions.SPG(A491, "SP_MARKETCAP", "12/30/2023")</f>
        <v>#PEND</v>
      </c>
      <c r="H491" t="e">
        <f t="shared" si="89"/>
        <v>#VALUE!</v>
      </c>
      <c r="I491" t="e">
        <f t="shared" si="90"/>
        <v>#VALUE!</v>
      </c>
      <c r="K491" t="s">
        <v>491</v>
      </c>
      <c r="L491" s="4" t="str" cm="1">
        <f t="array" ref="L491">_xll.SNL.Clients.Office.Excel.Functions.SPG(K491, "SP_TOTAL_REV", "CY2023")</f>
        <v>#PEND</v>
      </c>
      <c r="M491" s="4" t="str">
        <f>_xll.SNL.Clients.Office.Excel.Functions.SPG(K491,"IQ_AVG_DILUT_SHARES_OUT","CY2023")</f>
        <v>#PEND</v>
      </c>
      <c r="N491" s="5" t="str">
        <f>_xll.SNL.Clients.Office.Excel.Functions.SPG(K491, "IQ_DILUT_EPS_NORM", "CY2023")</f>
        <v>#PEND</v>
      </c>
      <c r="O491" t="e">
        <f t="shared" si="86"/>
        <v>#VALUE!</v>
      </c>
      <c r="P491" t="e">
        <f t="shared" si="87"/>
        <v>#VALUE!</v>
      </c>
      <c r="Q491" s="5" t="str">
        <f>_xll.SNL.Clients.Office.Excel.Functions.SPG(K491, "SP_MARKETCAP", "12/31/2022")</f>
        <v>#PEND</v>
      </c>
      <c r="R491" t="e">
        <f t="shared" si="91"/>
        <v>#VALUE!</v>
      </c>
      <c r="S491" t="e">
        <f t="shared" si="92"/>
        <v>#VALUE!</v>
      </c>
      <c r="U491" t="s">
        <v>491</v>
      </c>
      <c r="V491" s="4" t="str" cm="1">
        <f t="array" ref="V491">_xll.SNL.Clients.Office.Excel.Functions.SPG(U491, "SP_TOTAL_REV", "CY2021")</f>
        <v>#PEND</v>
      </c>
      <c r="W491" s="4" t="str">
        <f>_xll.SNL.Clients.Office.Excel.Functions.SPG(U491,"IQ_AVG_DILUT_SHARES_OUT","CY2021")</f>
        <v>#PEND</v>
      </c>
      <c r="X491" s="5" t="str">
        <f>_xll.SNL.Clients.Office.Excel.Functions.SPG(U491, "IQ_DILUT_EPS_NORM", "CY2021")</f>
        <v>#PEND</v>
      </c>
      <c r="Y491" t="e">
        <f t="shared" si="93"/>
        <v>#VALUE!</v>
      </c>
      <c r="Z491" t="e">
        <f t="shared" si="94"/>
        <v>#VALUE!</v>
      </c>
      <c r="AA491" s="5" t="str">
        <f>_xll.SNL.Clients.Office.Excel.Functions.SPG(U491, "SP_MARKETCAP", "12/31/2021")</f>
        <v>#PEND</v>
      </c>
      <c r="AB491" t="e">
        <f t="shared" si="88"/>
        <v>#VALUE!</v>
      </c>
      <c r="AC491" t="e">
        <f t="shared" si="95"/>
        <v>#VALUE!</v>
      </c>
    </row>
    <row r="492" spans="1:29" x14ac:dyDescent="0.3">
      <c r="A492" t="s">
        <v>492</v>
      </c>
      <c r="B492" s="4" t="str" cm="1">
        <f t="array" ref="B492">_xll.SNL.Clients.Office.Excel.Functions.SPG(A492, "SP_TOTAL_REV", "CY2023")</f>
        <v>#PEND</v>
      </c>
      <c r="C492" s="4" t="str">
        <f>_xll.SNL.Clients.Office.Excel.Functions.SPG(A492,"IQ_AVG_DILUT_SHARES_OUT","CY2023")</f>
        <v>#PEND</v>
      </c>
      <c r="D492" s="5" t="str">
        <f>_xll.SNL.Clients.Office.Excel.Functions.SPG(A492, "IQ_DILUT_EPS_NORM", "CY2023")</f>
        <v>#PEND</v>
      </c>
      <c r="E492" t="e">
        <f t="shared" si="84"/>
        <v>#VALUE!</v>
      </c>
      <c r="F492" t="e">
        <f t="shared" si="85"/>
        <v>#VALUE!</v>
      </c>
      <c r="G492" s="5" t="str">
        <f>_xll.SNL.Clients.Office.Excel.Functions.SPG(A492, "SP_MARKETCAP", "12/30/2023")</f>
        <v>#PEND</v>
      </c>
      <c r="H492" t="e">
        <f t="shared" si="89"/>
        <v>#VALUE!</v>
      </c>
      <c r="I492" t="e">
        <f t="shared" si="90"/>
        <v>#VALUE!</v>
      </c>
      <c r="K492" t="s">
        <v>492</v>
      </c>
      <c r="L492" s="4" t="str" cm="1">
        <f t="array" ref="L492">_xll.SNL.Clients.Office.Excel.Functions.SPG(K492, "SP_TOTAL_REV", "CY2023")</f>
        <v>#PEND</v>
      </c>
      <c r="M492" s="4" t="str">
        <f>_xll.SNL.Clients.Office.Excel.Functions.SPG(K492,"IQ_AVG_DILUT_SHARES_OUT","CY2023")</f>
        <v>#PEND</v>
      </c>
      <c r="N492" s="5" t="str">
        <f>_xll.SNL.Clients.Office.Excel.Functions.SPG(K492, "IQ_DILUT_EPS_NORM", "CY2023")</f>
        <v>#PEND</v>
      </c>
      <c r="O492" t="e">
        <f t="shared" si="86"/>
        <v>#VALUE!</v>
      </c>
      <c r="P492" t="e">
        <f t="shared" si="87"/>
        <v>#VALUE!</v>
      </c>
      <c r="Q492" s="5" t="str">
        <f>_xll.SNL.Clients.Office.Excel.Functions.SPG(K492, "SP_MARKETCAP", "12/31/2022")</f>
        <v>#PEND</v>
      </c>
      <c r="R492" t="e">
        <f t="shared" si="91"/>
        <v>#VALUE!</v>
      </c>
      <c r="S492" t="e">
        <f t="shared" si="92"/>
        <v>#VALUE!</v>
      </c>
      <c r="U492" t="s">
        <v>492</v>
      </c>
      <c r="V492" s="4" t="str" cm="1">
        <f t="array" ref="V492">_xll.SNL.Clients.Office.Excel.Functions.SPG(U492, "SP_TOTAL_REV", "CY2021")</f>
        <v>#PEND</v>
      </c>
      <c r="W492" s="4" t="str">
        <f>_xll.SNL.Clients.Office.Excel.Functions.SPG(U492,"IQ_AVG_DILUT_SHARES_OUT","CY2021")</f>
        <v>#PEND</v>
      </c>
      <c r="X492" s="5" t="str">
        <f>_xll.SNL.Clients.Office.Excel.Functions.SPG(U492, "IQ_DILUT_EPS_NORM", "CY2021")</f>
        <v>#PEND</v>
      </c>
      <c r="Y492" t="e">
        <f t="shared" si="93"/>
        <v>#VALUE!</v>
      </c>
      <c r="Z492" t="e">
        <f t="shared" si="94"/>
        <v>#VALUE!</v>
      </c>
      <c r="AA492" s="5" t="str">
        <f>_xll.SNL.Clients.Office.Excel.Functions.SPG(U492, "SP_MARKETCAP", "12/31/2021")</f>
        <v>#PEND</v>
      </c>
      <c r="AB492" t="e">
        <f t="shared" si="88"/>
        <v>#VALUE!</v>
      </c>
      <c r="AC492" t="e">
        <f t="shared" si="95"/>
        <v>#VALUE!</v>
      </c>
    </row>
    <row r="493" spans="1:29" x14ac:dyDescent="0.3">
      <c r="A493" t="s">
        <v>493</v>
      </c>
      <c r="B493" s="4" t="str" cm="1">
        <f t="array" ref="B493">_xll.SNL.Clients.Office.Excel.Functions.SPG(A493, "SP_TOTAL_REV", "CY2023")</f>
        <v>#PEND</v>
      </c>
      <c r="C493" s="4" t="str">
        <f>_xll.SNL.Clients.Office.Excel.Functions.SPG(A493,"IQ_AVG_DILUT_SHARES_OUT","CY2023")</f>
        <v>#PEND</v>
      </c>
      <c r="D493" s="5" t="str">
        <f>_xll.SNL.Clients.Office.Excel.Functions.SPG(A493, "IQ_DILUT_EPS_NORM", "CY2023")</f>
        <v>#PEND</v>
      </c>
      <c r="E493" t="e">
        <f t="shared" si="84"/>
        <v>#VALUE!</v>
      </c>
      <c r="F493" t="e">
        <f t="shared" si="85"/>
        <v>#VALUE!</v>
      </c>
      <c r="G493" s="5" t="str">
        <f>_xll.SNL.Clients.Office.Excel.Functions.SPG(A493, "SP_MARKETCAP", "12/30/2023")</f>
        <v>#PEND</v>
      </c>
      <c r="H493" t="e">
        <f t="shared" si="89"/>
        <v>#VALUE!</v>
      </c>
      <c r="I493" t="e">
        <f t="shared" si="90"/>
        <v>#VALUE!</v>
      </c>
      <c r="K493" t="s">
        <v>493</v>
      </c>
      <c r="L493" s="4" t="str" cm="1">
        <f t="array" ref="L493">_xll.SNL.Clients.Office.Excel.Functions.SPG(K493, "SP_TOTAL_REV", "CY2023")</f>
        <v>#PEND</v>
      </c>
      <c r="M493" s="4" t="str">
        <f>_xll.SNL.Clients.Office.Excel.Functions.SPG(K493,"IQ_AVG_DILUT_SHARES_OUT","CY2023")</f>
        <v>#PEND</v>
      </c>
      <c r="N493" s="5" t="str">
        <f>_xll.SNL.Clients.Office.Excel.Functions.SPG(K493, "IQ_DILUT_EPS_NORM", "CY2023")</f>
        <v>#PEND</v>
      </c>
      <c r="O493" t="e">
        <f t="shared" si="86"/>
        <v>#VALUE!</v>
      </c>
      <c r="P493" t="e">
        <f t="shared" si="87"/>
        <v>#VALUE!</v>
      </c>
      <c r="Q493" s="5" t="str">
        <f>_xll.SNL.Clients.Office.Excel.Functions.SPG(K493, "SP_MARKETCAP", "12/31/2022")</f>
        <v>#PEND</v>
      </c>
      <c r="R493" t="e">
        <f t="shared" si="91"/>
        <v>#VALUE!</v>
      </c>
      <c r="S493" t="e">
        <f t="shared" si="92"/>
        <v>#VALUE!</v>
      </c>
      <c r="U493" t="s">
        <v>493</v>
      </c>
      <c r="V493" s="4" t="str" cm="1">
        <f t="array" ref="V493">_xll.SNL.Clients.Office.Excel.Functions.SPG(U493, "SP_TOTAL_REV", "CY2021")</f>
        <v>#PEND</v>
      </c>
      <c r="W493" s="4" t="str">
        <f>_xll.SNL.Clients.Office.Excel.Functions.SPG(U493,"IQ_AVG_DILUT_SHARES_OUT","CY2021")</f>
        <v>#PEND</v>
      </c>
      <c r="X493" s="5" t="str">
        <f>_xll.SNL.Clients.Office.Excel.Functions.SPG(U493, "IQ_DILUT_EPS_NORM", "CY2021")</f>
        <v>#PEND</v>
      </c>
      <c r="Y493" t="e">
        <f t="shared" si="93"/>
        <v>#VALUE!</v>
      </c>
      <c r="Z493" t="e">
        <f t="shared" si="94"/>
        <v>#VALUE!</v>
      </c>
      <c r="AA493" s="5" t="str">
        <f>_xll.SNL.Clients.Office.Excel.Functions.SPG(U493, "SP_MARKETCAP", "12/31/2021")</f>
        <v>#PEND</v>
      </c>
      <c r="AB493" t="e">
        <f t="shared" si="88"/>
        <v>#VALUE!</v>
      </c>
      <c r="AC493" t="e">
        <f t="shared" si="95"/>
        <v>#VALUE!</v>
      </c>
    </row>
    <row r="494" spans="1:29" x14ac:dyDescent="0.3">
      <c r="A494" t="s">
        <v>494</v>
      </c>
      <c r="B494" s="4" t="str" cm="1">
        <f t="array" ref="B494">_xll.SNL.Clients.Office.Excel.Functions.SPG(A494, "SP_TOTAL_REV", "CY2023")</f>
        <v>#PEND</v>
      </c>
      <c r="C494" s="4" t="str">
        <f>_xll.SNL.Clients.Office.Excel.Functions.SPG(A494,"IQ_AVG_DILUT_SHARES_OUT","CY2023")</f>
        <v>#PEND</v>
      </c>
      <c r="D494" s="5" t="str">
        <f>_xll.SNL.Clients.Office.Excel.Functions.SPG(A494, "IQ_DILUT_EPS_NORM", "CY2023")</f>
        <v>#PEND</v>
      </c>
      <c r="E494" t="e">
        <f t="shared" si="84"/>
        <v>#VALUE!</v>
      </c>
      <c r="F494" t="e">
        <f t="shared" si="85"/>
        <v>#VALUE!</v>
      </c>
      <c r="G494" s="5" t="str">
        <f>_xll.SNL.Clients.Office.Excel.Functions.SPG(A494, "SP_MARKETCAP", "12/30/2023")</f>
        <v>#PEND</v>
      </c>
      <c r="H494" t="e">
        <f t="shared" si="89"/>
        <v>#VALUE!</v>
      </c>
      <c r="I494" t="e">
        <f t="shared" si="90"/>
        <v>#VALUE!</v>
      </c>
      <c r="K494" t="s">
        <v>494</v>
      </c>
      <c r="L494" s="4" t="str" cm="1">
        <f t="array" ref="L494">_xll.SNL.Clients.Office.Excel.Functions.SPG(K494, "SP_TOTAL_REV", "CY2023")</f>
        <v>#PEND</v>
      </c>
      <c r="M494" s="4" t="str">
        <f>_xll.SNL.Clients.Office.Excel.Functions.SPG(K494,"IQ_AVG_DILUT_SHARES_OUT","CY2023")</f>
        <v>#PEND</v>
      </c>
      <c r="N494" s="5" t="str">
        <f>_xll.SNL.Clients.Office.Excel.Functions.SPG(K494, "IQ_DILUT_EPS_NORM", "CY2023")</f>
        <v>#PEND</v>
      </c>
      <c r="O494" t="e">
        <f t="shared" si="86"/>
        <v>#VALUE!</v>
      </c>
      <c r="P494" t="e">
        <f t="shared" si="87"/>
        <v>#VALUE!</v>
      </c>
      <c r="Q494" s="5" t="str">
        <f>_xll.SNL.Clients.Office.Excel.Functions.SPG(K494, "SP_MARKETCAP", "12/31/2022")</f>
        <v>#PEND</v>
      </c>
      <c r="R494" t="e">
        <f t="shared" si="91"/>
        <v>#VALUE!</v>
      </c>
      <c r="S494" t="e">
        <f t="shared" si="92"/>
        <v>#VALUE!</v>
      </c>
      <c r="U494" t="s">
        <v>494</v>
      </c>
      <c r="V494" s="4" t="str" cm="1">
        <f t="array" ref="V494">_xll.SNL.Clients.Office.Excel.Functions.SPG(U494, "SP_TOTAL_REV", "CY2021")</f>
        <v>#PEND</v>
      </c>
      <c r="W494" s="4" t="str">
        <f>_xll.SNL.Clients.Office.Excel.Functions.SPG(U494,"IQ_AVG_DILUT_SHARES_OUT","CY2021")</f>
        <v>#PEND</v>
      </c>
      <c r="X494" s="5" t="str">
        <f>_xll.SNL.Clients.Office.Excel.Functions.SPG(U494, "IQ_DILUT_EPS_NORM", "CY2021")</f>
        <v>#PEND</v>
      </c>
      <c r="Y494" t="e">
        <f t="shared" si="93"/>
        <v>#VALUE!</v>
      </c>
      <c r="Z494" t="e">
        <f t="shared" si="94"/>
        <v>#VALUE!</v>
      </c>
      <c r="AA494" s="5" t="str">
        <f>_xll.SNL.Clients.Office.Excel.Functions.SPG(U494, "SP_MARKETCAP", "12/31/2021")</f>
        <v>#PEND</v>
      </c>
      <c r="AB494" t="e">
        <f t="shared" si="88"/>
        <v>#VALUE!</v>
      </c>
      <c r="AC494" t="e">
        <f t="shared" si="95"/>
        <v>#VALUE!</v>
      </c>
    </row>
    <row r="495" spans="1:29" x14ac:dyDescent="0.3">
      <c r="A495" t="s">
        <v>495</v>
      </c>
      <c r="B495" s="4" t="str" cm="1">
        <f t="array" ref="B495">_xll.SNL.Clients.Office.Excel.Functions.SPG(A495, "SP_TOTAL_REV", "CY2023")</f>
        <v>#PEND</v>
      </c>
      <c r="C495" s="4" t="str">
        <f>_xll.SNL.Clients.Office.Excel.Functions.SPG(A495,"IQ_AVG_DILUT_SHARES_OUT","CY2023")</f>
        <v>#PEND</v>
      </c>
      <c r="D495" s="5" t="str">
        <f>_xll.SNL.Clients.Office.Excel.Functions.SPG(A495, "IQ_DILUT_EPS_NORM", "CY2023")</f>
        <v>#PEND</v>
      </c>
      <c r="E495" t="e">
        <f t="shared" si="84"/>
        <v>#VALUE!</v>
      </c>
      <c r="F495" t="e">
        <f t="shared" si="85"/>
        <v>#VALUE!</v>
      </c>
      <c r="G495" s="5" t="str">
        <f>_xll.SNL.Clients.Office.Excel.Functions.SPG(A495, "SP_MARKETCAP", "12/30/2023")</f>
        <v>#PEND</v>
      </c>
      <c r="H495" t="e">
        <f t="shared" si="89"/>
        <v>#VALUE!</v>
      </c>
      <c r="I495" t="e">
        <f t="shared" si="90"/>
        <v>#VALUE!</v>
      </c>
      <c r="K495" t="s">
        <v>495</v>
      </c>
      <c r="L495" s="4" t="str" cm="1">
        <f t="array" ref="L495">_xll.SNL.Clients.Office.Excel.Functions.SPG(K495, "SP_TOTAL_REV", "CY2023")</f>
        <v>#PEND</v>
      </c>
      <c r="M495" s="4" t="str">
        <f>_xll.SNL.Clients.Office.Excel.Functions.SPG(K495,"IQ_AVG_DILUT_SHARES_OUT","CY2023")</f>
        <v>#PEND</v>
      </c>
      <c r="N495" s="5" t="str">
        <f>_xll.SNL.Clients.Office.Excel.Functions.SPG(K495, "IQ_DILUT_EPS_NORM", "CY2023")</f>
        <v>#PEND</v>
      </c>
      <c r="O495" t="e">
        <f t="shared" si="86"/>
        <v>#VALUE!</v>
      </c>
      <c r="P495" t="e">
        <f t="shared" si="87"/>
        <v>#VALUE!</v>
      </c>
      <c r="Q495" s="5" t="str">
        <f>_xll.SNL.Clients.Office.Excel.Functions.SPG(K495, "SP_MARKETCAP", "12/31/2022")</f>
        <v>#PEND</v>
      </c>
      <c r="R495" t="e">
        <f t="shared" si="91"/>
        <v>#VALUE!</v>
      </c>
      <c r="S495" t="e">
        <f t="shared" si="92"/>
        <v>#VALUE!</v>
      </c>
      <c r="U495" t="s">
        <v>495</v>
      </c>
      <c r="V495" s="4" t="str" cm="1">
        <f t="array" ref="V495">_xll.SNL.Clients.Office.Excel.Functions.SPG(U495, "SP_TOTAL_REV", "CY2021")</f>
        <v>#PEND</v>
      </c>
      <c r="W495" s="4" t="str">
        <f>_xll.SNL.Clients.Office.Excel.Functions.SPG(U495,"IQ_AVG_DILUT_SHARES_OUT","CY2021")</f>
        <v>#PEND</v>
      </c>
      <c r="X495" s="5" t="str">
        <f>_xll.SNL.Clients.Office.Excel.Functions.SPG(U495, "IQ_DILUT_EPS_NORM", "CY2021")</f>
        <v>#PEND</v>
      </c>
      <c r="Y495" t="e">
        <f t="shared" si="93"/>
        <v>#VALUE!</v>
      </c>
      <c r="Z495" t="e">
        <f t="shared" si="94"/>
        <v>#VALUE!</v>
      </c>
      <c r="AA495" s="5" t="str">
        <f>_xll.SNL.Clients.Office.Excel.Functions.SPG(U495, "SP_MARKETCAP", "12/31/2021")</f>
        <v>#PEND</v>
      </c>
      <c r="AB495" t="e">
        <f t="shared" si="88"/>
        <v>#VALUE!</v>
      </c>
      <c r="AC495" t="e">
        <f t="shared" si="95"/>
        <v>#VALUE!</v>
      </c>
    </row>
    <row r="496" spans="1:29" x14ac:dyDescent="0.3">
      <c r="A496" t="s">
        <v>496</v>
      </c>
      <c r="B496" s="4" t="str" cm="1">
        <f t="array" ref="B496">_xll.SNL.Clients.Office.Excel.Functions.SPG(A496, "SP_TOTAL_REV", "CY2023")</f>
        <v>#PEND</v>
      </c>
      <c r="C496" s="4" t="str">
        <f>_xll.SNL.Clients.Office.Excel.Functions.SPG(A496,"IQ_AVG_DILUT_SHARES_OUT","CY2023")</f>
        <v>#PEND</v>
      </c>
      <c r="D496" s="5" t="str">
        <f>_xll.SNL.Clients.Office.Excel.Functions.SPG(A496, "IQ_DILUT_EPS_NORM", "CY2023")</f>
        <v>#PEND</v>
      </c>
      <c r="E496" t="e">
        <f t="shared" ref="E496:E508" si="96">C496*D496/1000</f>
        <v>#VALUE!</v>
      </c>
      <c r="F496" t="e">
        <f t="shared" ref="F496:F508" si="97">E496/B496</f>
        <v>#VALUE!</v>
      </c>
      <c r="G496" s="5" t="str">
        <f>_xll.SNL.Clients.Office.Excel.Functions.SPG(A496, "SP_MARKETCAP", "12/30/2023")</f>
        <v>#PEND</v>
      </c>
      <c r="H496" t="e">
        <f t="shared" si="89"/>
        <v>#VALUE!</v>
      </c>
      <c r="I496" t="e">
        <f t="shared" ref="I496:I508" si="98">D496*H496</f>
        <v>#VALUE!</v>
      </c>
      <c r="K496" t="s">
        <v>496</v>
      </c>
      <c r="L496" s="4" t="str" cm="1">
        <f t="array" ref="L496">_xll.SNL.Clients.Office.Excel.Functions.SPG(K496, "SP_TOTAL_REV", "CY2023")</f>
        <v>#PEND</v>
      </c>
      <c r="M496" s="4" t="str">
        <f>_xll.SNL.Clients.Office.Excel.Functions.SPG(K496,"IQ_AVG_DILUT_SHARES_OUT","CY2023")</f>
        <v>#PEND</v>
      </c>
      <c r="N496" s="5" t="str">
        <f>_xll.SNL.Clients.Office.Excel.Functions.SPG(K496, "IQ_DILUT_EPS_NORM", "CY2023")</f>
        <v>#PEND</v>
      </c>
      <c r="O496" t="e">
        <f t="shared" ref="O496:O508" si="99">M496*N496/1000</f>
        <v>#VALUE!</v>
      </c>
      <c r="P496" t="e">
        <f t="shared" ref="P496:P508" si="100">O496/L496</f>
        <v>#VALUE!</v>
      </c>
      <c r="Q496" s="5" t="str">
        <f>_xll.SNL.Clients.Office.Excel.Functions.SPG(K496, "SP_MARKETCAP", "12/31/2022")</f>
        <v>#PEND</v>
      </c>
      <c r="R496" t="e">
        <f t="shared" si="91"/>
        <v>#VALUE!</v>
      </c>
      <c r="S496" t="e">
        <f t="shared" si="92"/>
        <v>#VALUE!</v>
      </c>
      <c r="U496" t="s">
        <v>496</v>
      </c>
      <c r="V496" s="4" t="str" cm="1">
        <f t="array" ref="V496">_xll.SNL.Clients.Office.Excel.Functions.SPG(U496, "SP_TOTAL_REV", "CY2021")</f>
        <v>#PEND</v>
      </c>
      <c r="W496" s="4" t="str">
        <f>_xll.SNL.Clients.Office.Excel.Functions.SPG(U496,"IQ_AVG_DILUT_SHARES_OUT","CY2021")</f>
        <v>#PEND</v>
      </c>
      <c r="X496" s="5" t="str">
        <f>_xll.SNL.Clients.Office.Excel.Functions.SPG(U496, "IQ_DILUT_EPS_NORM", "CY2021")</f>
        <v>#PEND</v>
      </c>
      <c r="Y496" t="e">
        <f t="shared" si="93"/>
        <v>#VALUE!</v>
      </c>
      <c r="Z496" t="e">
        <f t="shared" si="94"/>
        <v>#VALUE!</v>
      </c>
      <c r="AA496" s="5" t="str">
        <f>_xll.SNL.Clients.Office.Excel.Functions.SPG(U496, "SP_MARKETCAP", "12/31/2021")</f>
        <v>#PEND</v>
      </c>
      <c r="AB496" t="e">
        <f t="shared" si="88"/>
        <v>#VALUE!</v>
      </c>
      <c r="AC496" t="e">
        <f t="shared" si="95"/>
        <v>#VALUE!</v>
      </c>
    </row>
    <row r="497" spans="1:29" x14ac:dyDescent="0.3">
      <c r="A497" t="s">
        <v>497</v>
      </c>
      <c r="B497" s="4" t="str" cm="1">
        <f t="array" ref="B497">_xll.SNL.Clients.Office.Excel.Functions.SPG(A497, "SP_TOTAL_REV", "CY2023")</f>
        <v>#PEND</v>
      </c>
      <c r="C497" s="4" t="str">
        <f>_xll.SNL.Clients.Office.Excel.Functions.SPG(A497,"IQ_AVG_DILUT_SHARES_OUT","CY2023")</f>
        <v>#PEND</v>
      </c>
      <c r="D497" s="5" t="str">
        <f>_xll.SNL.Clients.Office.Excel.Functions.SPG(A497, "IQ_DILUT_EPS_NORM", "CY2023")</f>
        <v>#PEND</v>
      </c>
      <c r="E497" t="e">
        <f t="shared" si="96"/>
        <v>#VALUE!</v>
      </c>
      <c r="F497" t="e">
        <f t="shared" si="97"/>
        <v>#VALUE!</v>
      </c>
      <c r="G497" s="5" t="str">
        <f>_xll.SNL.Clients.Office.Excel.Functions.SPG(A497, "SP_MARKETCAP", "12/30/2023")</f>
        <v>#PEND</v>
      </c>
      <c r="H497" t="e">
        <f t="shared" si="89"/>
        <v>#VALUE!</v>
      </c>
      <c r="I497" t="e">
        <f t="shared" si="98"/>
        <v>#VALUE!</v>
      </c>
      <c r="K497" t="s">
        <v>497</v>
      </c>
      <c r="L497" s="4" t="str" cm="1">
        <f t="array" ref="L497">_xll.SNL.Clients.Office.Excel.Functions.SPG(K497, "SP_TOTAL_REV", "CY2023")</f>
        <v>#PEND</v>
      </c>
      <c r="M497" s="4" t="str">
        <f>_xll.SNL.Clients.Office.Excel.Functions.SPG(K497,"IQ_AVG_DILUT_SHARES_OUT","CY2023")</f>
        <v>#PEND</v>
      </c>
      <c r="N497" s="5" t="str">
        <f>_xll.SNL.Clients.Office.Excel.Functions.SPG(K497, "IQ_DILUT_EPS_NORM", "CY2023")</f>
        <v>#PEND</v>
      </c>
      <c r="O497" t="e">
        <f t="shared" si="99"/>
        <v>#VALUE!</v>
      </c>
      <c r="P497" t="e">
        <f t="shared" si="100"/>
        <v>#VALUE!</v>
      </c>
      <c r="Q497" s="5" t="str">
        <f>_xll.SNL.Clients.Office.Excel.Functions.SPG(K497, "SP_MARKETCAP", "12/31/2022")</f>
        <v>#PEND</v>
      </c>
      <c r="R497" t="e">
        <f t="shared" si="91"/>
        <v>#VALUE!</v>
      </c>
      <c r="S497" t="e">
        <f t="shared" si="92"/>
        <v>#VALUE!</v>
      </c>
      <c r="U497" t="s">
        <v>497</v>
      </c>
      <c r="V497" s="4" t="str" cm="1">
        <f t="array" ref="V497">_xll.SNL.Clients.Office.Excel.Functions.SPG(U497, "SP_TOTAL_REV", "CY2021")</f>
        <v>#PEND</v>
      </c>
      <c r="W497" s="4" t="str">
        <f>_xll.SNL.Clients.Office.Excel.Functions.SPG(U497,"IQ_AVG_DILUT_SHARES_OUT","CY2021")</f>
        <v>#PEND</v>
      </c>
      <c r="X497" s="5" t="str">
        <f>_xll.SNL.Clients.Office.Excel.Functions.SPG(U497, "IQ_DILUT_EPS_NORM", "CY2021")</f>
        <v>#PEND</v>
      </c>
      <c r="Y497" t="e">
        <f t="shared" si="93"/>
        <v>#VALUE!</v>
      </c>
      <c r="Z497" t="e">
        <f t="shared" si="94"/>
        <v>#VALUE!</v>
      </c>
      <c r="AA497" s="5" t="str">
        <f>_xll.SNL.Clients.Office.Excel.Functions.SPG(U497, "SP_MARKETCAP", "12/31/2021")</f>
        <v>#PEND</v>
      </c>
      <c r="AB497" t="e">
        <f t="shared" si="88"/>
        <v>#VALUE!</v>
      </c>
      <c r="AC497" t="e">
        <f t="shared" si="95"/>
        <v>#VALUE!</v>
      </c>
    </row>
    <row r="498" spans="1:29" x14ac:dyDescent="0.3">
      <c r="A498" t="s">
        <v>498</v>
      </c>
      <c r="B498" s="4" t="str" cm="1">
        <f t="array" ref="B498">_xll.SNL.Clients.Office.Excel.Functions.SPG(A498, "SP_TOTAL_REV", "CY2023")</f>
        <v>#PEND</v>
      </c>
      <c r="C498" s="4" t="str">
        <f>_xll.SNL.Clients.Office.Excel.Functions.SPG(A498,"IQ_AVG_DILUT_SHARES_OUT","CY2023")</f>
        <v>#PEND</v>
      </c>
      <c r="D498" s="5" t="str">
        <f>_xll.SNL.Clients.Office.Excel.Functions.SPG(A498, "IQ_DILUT_EPS_NORM", "CY2023")</f>
        <v>#PEND</v>
      </c>
      <c r="E498" t="e">
        <f t="shared" si="96"/>
        <v>#VALUE!</v>
      </c>
      <c r="F498" t="e">
        <f t="shared" si="97"/>
        <v>#VALUE!</v>
      </c>
      <c r="G498" s="5" t="str">
        <f>_xll.SNL.Clients.Office.Excel.Functions.SPG(A498, "SP_MARKETCAP", "12/30/2023")</f>
        <v>#PEND</v>
      </c>
      <c r="H498" t="e">
        <f t="shared" si="89"/>
        <v>#VALUE!</v>
      </c>
      <c r="I498" t="e">
        <f t="shared" si="98"/>
        <v>#VALUE!</v>
      </c>
      <c r="K498" t="s">
        <v>498</v>
      </c>
      <c r="L498" s="4" t="str" cm="1">
        <f t="array" ref="L498">_xll.SNL.Clients.Office.Excel.Functions.SPG(K498, "SP_TOTAL_REV", "CY2023")</f>
        <v>#PEND</v>
      </c>
      <c r="M498" s="4" t="str">
        <f>_xll.SNL.Clients.Office.Excel.Functions.SPG(K498,"IQ_AVG_DILUT_SHARES_OUT","CY2023")</f>
        <v>#PEND</v>
      </c>
      <c r="N498" s="5" t="str">
        <f>_xll.SNL.Clients.Office.Excel.Functions.SPG(K498, "IQ_DILUT_EPS_NORM", "CY2023")</f>
        <v>#PEND</v>
      </c>
      <c r="O498" t="e">
        <f t="shared" si="99"/>
        <v>#VALUE!</v>
      </c>
      <c r="P498" t="e">
        <f t="shared" si="100"/>
        <v>#VALUE!</v>
      </c>
      <c r="Q498" s="5" t="str">
        <f>_xll.SNL.Clients.Office.Excel.Functions.SPG(K498, "SP_MARKETCAP", "12/31/2022")</f>
        <v>#PEND</v>
      </c>
      <c r="R498" t="e">
        <f t="shared" si="91"/>
        <v>#VALUE!</v>
      </c>
      <c r="S498" t="e">
        <f t="shared" si="92"/>
        <v>#VALUE!</v>
      </c>
      <c r="U498" t="s">
        <v>498</v>
      </c>
      <c r="V498" s="4" t="str" cm="1">
        <f t="array" ref="V498">_xll.SNL.Clients.Office.Excel.Functions.SPG(U498, "SP_TOTAL_REV", "CY2021")</f>
        <v>#PEND</v>
      </c>
      <c r="W498" s="4" t="str">
        <f>_xll.SNL.Clients.Office.Excel.Functions.SPG(U498,"IQ_AVG_DILUT_SHARES_OUT","CY2021")</f>
        <v>#PEND</v>
      </c>
      <c r="X498" s="5" t="str">
        <f>_xll.SNL.Clients.Office.Excel.Functions.SPG(U498, "IQ_DILUT_EPS_NORM", "CY2021")</f>
        <v>#PEND</v>
      </c>
      <c r="Y498" t="e">
        <f t="shared" si="93"/>
        <v>#VALUE!</v>
      </c>
      <c r="Z498" t="e">
        <f t="shared" si="94"/>
        <v>#VALUE!</v>
      </c>
      <c r="AA498" s="5" t="str">
        <f>_xll.SNL.Clients.Office.Excel.Functions.SPG(U498, "SP_MARKETCAP", "12/31/2021")</f>
        <v>#PEND</v>
      </c>
      <c r="AB498" t="e">
        <f t="shared" si="88"/>
        <v>#VALUE!</v>
      </c>
      <c r="AC498" t="e">
        <f t="shared" si="95"/>
        <v>#VALUE!</v>
      </c>
    </row>
    <row r="499" spans="1:29" x14ac:dyDescent="0.3">
      <c r="A499" t="s">
        <v>499</v>
      </c>
      <c r="B499" s="4" t="str" cm="1">
        <f t="array" ref="B499">_xll.SNL.Clients.Office.Excel.Functions.SPG(A499, "SP_TOTAL_REV", "CY2023")</f>
        <v>#PEND</v>
      </c>
      <c r="C499" s="4" t="str">
        <f>_xll.SNL.Clients.Office.Excel.Functions.SPG(A499,"IQ_AVG_DILUT_SHARES_OUT","CY2023")</f>
        <v>#PEND</v>
      </c>
      <c r="D499" s="5" t="str">
        <f>_xll.SNL.Clients.Office.Excel.Functions.SPG(A499, "IQ_DILUT_EPS_NORM", "CY2023")</f>
        <v>#PEND</v>
      </c>
      <c r="E499" t="e">
        <f t="shared" si="96"/>
        <v>#VALUE!</v>
      </c>
      <c r="F499" t="e">
        <f t="shared" si="97"/>
        <v>#VALUE!</v>
      </c>
      <c r="G499" s="5" t="str">
        <f>_xll.SNL.Clients.Office.Excel.Functions.SPG(A499, "SP_MARKETCAP", "12/30/2023")</f>
        <v>#PEND</v>
      </c>
      <c r="H499" t="e">
        <f t="shared" si="89"/>
        <v>#VALUE!</v>
      </c>
      <c r="I499" t="e">
        <f t="shared" si="98"/>
        <v>#VALUE!</v>
      </c>
      <c r="K499" t="s">
        <v>499</v>
      </c>
      <c r="L499" s="4" t="str" cm="1">
        <f t="array" ref="L499">_xll.SNL.Clients.Office.Excel.Functions.SPG(K499, "SP_TOTAL_REV", "CY2023")</f>
        <v>#PEND</v>
      </c>
      <c r="M499" s="4" t="str">
        <f>_xll.SNL.Clients.Office.Excel.Functions.SPG(K499,"IQ_AVG_DILUT_SHARES_OUT","CY2023")</f>
        <v>#PEND</v>
      </c>
      <c r="N499" s="5" t="str">
        <f>_xll.SNL.Clients.Office.Excel.Functions.SPG(K499, "IQ_DILUT_EPS_NORM", "CY2023")</f>
        <v>#PEND</v>
      </c>
      <c r="O499" t="e">
        <f t="shared" si="99"/>
        <v>#VALUE!</v>
      </c>
      <c r="P499" t="e">
        <f t="shared" si="100"/>
        <v>#VALUE!</v>
      </c>
      <c r="Q499" s="5" t="str">
        <f>_xll.SNL.Clients.Office.Excel.Functions.SPG(K499, "SP_MARKETCAP", "12/31/2022")</f>
        <v>#PEND</v>
      </c>
      <c r="R499" t="e">
        <f t="shared" si="91"/>
        <v>#VALUE!</v>
      </c>
      <c r="S499" t="e">
        <f t="shared" si="92"/>
        <v>#VALUE!</v>
      </c>
      <c r="U499" t="s">
        <v>499</v>
      </c>
      <c r="V499" s="4" t="str" cm="1">
        <f t="array" ref="V499">_xll.SNL.Clients.Office.Excel.Functions.SPG(U499, "SP_TOTAL_REV", "CY2021")</f>
        <v>#PEND</v>
      </c>
      <c r="W499" s="4" t="str">
        <f>_xll.SNL.Clients.Office.Excel.Functions.SPG(U499,"IQ_AVG_DILUT_SHARES_OUT","CY2021")</f>
        <v>#PEND</v>
      </c>
      <c r="X499" s="5" t="str">
        <f>_xll.SNL.Clients.Office.Excel.Functions.SPG(U499, "IQ_DILUT_EPS_NORM", "CY2021")</f>
        <v>#PEND</v>
      </c>
      <c r="Y499" t="e">
        <f t="shared" si="93"/>
        <v>#VALUE!</v>
      </c>
      <c r="Z499" t="e">
        <f t="shared" si="94"/>
        <v>#VALUE!</v>
      </c>
      <c r="AA499" s="5" t="str">
        <f>_xll.SNL.Clients.Office.Excel.Functions.SPG(U499, "SP_MARKETCAP", "12/31/2021")</f>
        <v>#PEND</v>
      </c>
      <c r="AB499" t="e">
        <f t="shared" si="88"/>
        <v>#VALUE!</v>
      </c>
      <c r="AC499" t="e">
        <f t="shared" si="95"/>
        <v>#VALUE!</v>
      </c>
    </row>
    <row r="500" spans="1:29" x14ac:dyDescent="0.3">
      <c r="A500" t="s">
        <v>500</v>
      </c>
      <c r="B500" s="4" t="str" cm="1">
        <f t="array" ref="B500">_xll.SNL.Clients.Office.Excel.Functions.SPG(A500, "SP_TOTAL_REV", "CY2023")</f>
        <v>#PEND</v>
      </c>
      <c r="C500" s="4" t="str">
        <f>_xll.SNL.Clients.Office.Excel.Functions.SPG(A500,"IQ_AVG_DILUT_SHARES_OUT","CY2023")</f>
        <v>#PEND</v>
      </c>
      <c r="D500" s="5" t="str">
        <f>_xll.SNL.Clients.Office.Excel.Functions.SPG(A500, "IQ_DILUT_EPS_NORM", "CY2023")</f>
        <v>#PEND</v>
      </c>
      <c r="E500" t="e">
        <f t="shared" si="96"/>
        <v>#VALUE!</v>
      </c>
      <c r="F500" t="e">
        <f t="shared" si="97"/>
        <v>#VALUE!</v>
      </c>
      <c r="G500" s="5" t="str">
        <f>_xll.SNL.Clients.Office.Excel.Functions.SPG(A500, "SP_MARKETCAP", "12/30/2023")</f>
        <v>#PEND</v>
      </c>
      <c r="H500" t="e">
        <f t="shared" si="89"/>
        <v>#VALUE!</v>
      </c>
      <c r="I500" t="e">
        <f t="shared" si="98"/>
        <v>#VALUE!</v>
      </c>
      <c r="K500" t="s">
        <v>500</v>
      </c>
      <c r="L500" s="4" t="str" cm="1">
        <f t="array" ref="L500">_xll.SNL.Clients.Office.Excel.Functions.SPG(K500, "SP_TOTAL_REV", "CY2023")</f>
        <v>#PEND</v>
      </c>
      <c r="M500" s="4" t="str">
        <f>_xll.SNL.Clients.Office.Excel.Functions.SPG(K500,"IQ_AVG_DILUT_SHARES_OUT","CY2023")</f>
        <v>#PEND</v>
      </c>
      <c r="N500" s="5" t="str">
        <f>_xll.SNL.Clients.Office.Excel.Functions.SPG(K500, "IQ_DILUT_EPS_NORM", "CY2023")</f>
        <v>#PEND</v>
      </c>
      <c r="O500" t="e">
        <f t="shared" si="99"/>
        <v>#VALUE!</v>
      </c>
      <c r="P500" t="e">
        <f t="shared" si="100"/>
        <v>#VALUE!</v>
      </c>
      <c r="Q500" s="5" t="str">
        <f>_xll.SNL.Clients.Office.Excel.Functions.SPG(K500, "SP_MARKETCAP", "12/31/2022")</f>
        <v>#PEND</v>
      </c>
      <c r="R500" t="e">
        <f t="shared" si="91"/>
        <v>#VALUE!</v>
      </c>
      <c r="S500" t="e">
        <f t="shared" si="92"/>
        <v>#VALUE!</v>
      </c>
      <c r="U500" t="s">
        <v>500</v>
      </c>
      <c r="V500" s="4" t="str" cm="1">
        <f t="array" ref="V500">_xll.SNL.Clients.Office.Excel.Functions.SPG(U500, "SP_TOTAL_REV", "CY2021")</f>
        <v>#PEND</v>
      </c>
      <c r="W500" s="4" t="str">
        <f>_xll.SNL.Clients.Office.Excel.Functions.SPG(U500,"IQ_AVG_DILUT_SHARES_OUT","CY2021")</f>
        <v>#PEND</v>
      </c>
      <c r="X500" s="5" t="str">
        <f>_xll.SNL.Clients.Office.Excel.Functions.SPG(U500, "IQ_DILUT_EPS_NORM", "CY2021")</f>
        <v>#PEND</v>
      </c>
      <c r="Y500" t="e">
        <f t="shared" si="93"/>
        <v>#VALUE!</v>
      </c>
      <c r="Z500" t="e">
        <f t="shared" si="94"/>
        <v>#VALUE!</v>
      </c>
      <c r="AA500" s="5" t="str">
        <f>_xll.SNL.Clients.Office.Excel.Functions.SPG(U500, "SP_MARKETCAP", "12/31/2021")</f>
        <v>#PEND</v>
      </c>
      <c r="AB500" t="e">
        <f t="shared" si="88"/>
        <v>#VALUE!</v>
      </c>
      <c r="AC500" t="e">
        <f t="shared" si="95"/>
        <v>#VALUE!</v>
      </c>
    </row>
    <row r="501" spans="1:29" x14ac:dyDescent="0.3">
      <c r="A501" t="s">
        <v>501</v>
      </c>
      <c r="B501" s="4" t="str" cm="1">
        <f t="array" ref="B501">_xll.SNL.Clients.Office.Excel.Functions.SPG(A501, "SP_TOTAL_REV", "CY2023")</f>
        <v>#PEND</v>
      </c>
      <c r="C501" s="4" t="str">
        <f>_xll.SNL.Clients.Office.Excel.Functions.SPG(A501,"IQ_AVG_DILUT_SHARES_OUT","CY2023")</f>
        <v>#PEND</v>
      </c>
      <c r="D501" s="5" t="str">
        <f>_xll.SNL.Clients.Office.Excel.Functions.SPG(A501, "IQ_DILUT_EPS_NORM", "CY2023")</f>
        <v>#PEND</v>
      </c>
      <c r="E501" t="e">
        <f t="shared" si="96"/>
        <v>#VALUE!</v>
      </c>
      <c r="F501" t="e">
        <f t="shared" si="97"/>
        <v>#VALUE!</v>
      </c>
      <c r="G501" s="5" t="str">
        <f>_xll.SNL.Clients.Office.Excel.Functions.SPG(A501, "SP_MARKETCAP", "12/30/2023")</f>
        <v>#PEND</v>
      </c>
      <c r="H501" t="e">
        <f t="shared" si="89"/>
        <v>#VALUE!</v>
      </c>
      <c r="I501" t="e">
        <f t="shared" si="98"/>
        <v>#VALUE!</v>
      </c>
      <c r="K501" t="s">
        <v>501</v>
      </c>
      <c r="L501" s="4" t="str" cm="1">
        <f t="array" ref="L501">_xll.SNL.Clients.Office.Excel.Functions.SPG(K501, "SP_TOTAL_REV", "CY2023")</f>
        <v>#PEND</v>
      </c>
      <c r="M501" s="4" t="str">
        <f>_xll.SNL.Clients.Office.Excel.Functions.SPG(K501,"IQ_AVG_DILUT_SHARES_OUT","CY2023")</f>
        <v>#PEND</v>
      </c>
      <c r="N501" s="5" t="str">
        <f>_xll.SNL.Clients.Office.Excel.Functions.SPG(K501, "IQ_DILUT_EPS_NORM", "CY2023")</f>
        <v>#PEND</v>
      </c>
      <c r="O501" t="e">
        <f t="shared" si="99"/>
        <v>#VALUE!</v>
      </c>
      <c r="P501" t="e">
        <f t="shared" si="100"/>
        <v>#VALUE!</v>
      </c>
      <c r="Q501" s="5" t="str">
        <f>_xll.SNL.Clients.Office.Excel.Functions.SPG(K501, "SP_MARKETCAP", "12/31/2022")</f>
        <v>#PEND</v>
      </c>
      <c r="R501" t="e">
        <f t="shared" si="91"/>
        <v>#VALUE!</v>
      </c>
      <c r="S501" t="e">
        <f t="shared" si="92"/>
        <v>#VALUE!</v>
      </c>
      <c r="U501" t="s">
        <v>501</v>
      </c>
      <c r="V501" s="4" t="str" cm="1">
        <f t="array" ref="V501">_xll.SNL.Clients.Office.Excel.Functions.SPG(U501, "SP_TOTAL_REV", "CY2021")</f>
        <v>#PEND</v>
      </c>
      <c r="W501" s="4" t="str">
        <f>_xll.SNL.Clients.Office.Excel.Functions.SPG(U501,"IQ_AVG_DILUT_SHARES_OUT","CY2021")</f>
        <v>#PEND</v>
      </c>
      <c r="X501" s="5" t="str">
        <f>_xll.SNL.Clients.Office.Excel.Functions.SPG(U501, "IQ_DILUT_EPS_NORM", "CY2021")</f>
        <v>#PEND</v>
      </c>
      <c r="Y501" t="e">
        <f t="shared" si="93"/>
        <v>#VALUE!</v>
      </c>
      <c r="Z501" t="e">
        <f t="shared" si="94"/>
        <v>#VALUE!</v>
      </c>
      <c r="AA501" s="5" t="str">
        <f>_xll.SNL.Clients.Office.Excel.Functions.SPG(U501, "SP_MARKETCAP", "12/31/2021")</f>
        <v>#PEND</v>
      </c>
      <c r="AB501" t="e">
        <f t="shared" si="88"/>
        <v>#VALUE!</v>
      </c>
      <c r="AC501" t="e">
        <f t="shared" si="95"/>
        <v>#VALUE!</v>
      </c>
    </row>
    <row r="502" spans="1:29" x14ac:dyDescent="0.3">
      <c r="A502" t="s">
        <v>502</v>
      </c>
      <c r="B502" s="4" t="str" cm="1">
        <f t="array" ref="B502">_xll.SNL.Clients.Office.Excel.Functions.SPG(A502, "SP_TOTAL_REV", "CY2023")</f>
        <v>#PEND</v>
      </c>
      <c r="C502" s="4" t="str">
        <f>_xll.SNL.Clients.Office.Excel.Functions.SPG(A502,"IQ_AVG_DILUT_SHARES_OUT","CY2023")</f>
        <v>#PEND</v>
      </c>
      <c r="D502" s="5" t="str">
        <f>_xll.SNL.Clients.Office.Excel.Functions.SPG(A502, "IQ_DILUT_EPS_NORM", "CY2023")</f>
        <v>#PEND</v>
      </c>
      <c r="E502" t="e">
        <f t="shared" si="96"/>
        <v>#VALUE!</v>
      </c>
      <c r="F502" t="e">
        <f t="shared" si="97"/>
        <v>#VALUE!</v>
      </c>
      <c r="G502" s="5" t="str">
        <f>_xll.SNL.Clients.Office.Excel.Functions.SPG(A502, "SP_MARKETCAP", "12/30/2023")</f>
        <v>#PEND</v>
      </c>
      <c r="H502" t="e">
        <f t="shared" si="89"/>
        <v>#VALUE!</v>
      </c>
      <c r="I502" t="e">
        <f t="shared" si="98"/>
        <v>#VALUE!</v>
      </c>
      <c r="K502" t="s">
        <v>502</v>
      </c>
      <c r="L502" s="4" t="str" cm="1">
        <f t="array" ref="L502">_xll.SNL.Clients.Office.Excel.Functions.SPG(K502, "SP_TOTAL_REV", "CY2023")</f>
        <v>#PEND</v>
      </c>
      <c r="M502" s="4" t="str">
        <f>_xll.SNL.Clients.Office.Excel.Functions.SPG(K502,"IQ_AVG_DILUT_SHARES_OUT","CY2023")</f>
        <v>#PEND</v>
      </c>
      <c r="N502" s="5" t="str">
        <f>_xll.SNL.Clients.Office.Excel.Functions.SPG(K502, "IQ_DILUT_EPS_NORM", "CY2023")</f>
        <v>#PEND</v>
      </c>
      <c r="O502" t="e">
        <f t="shared" si="99"/>
        <v>#VALUE!</v>
      </c>
      <c r="P502" t="e">
        <f t="shared" si="100"/>
        <v>#VALUE!</v>
      </c>
      <c r="Q502" s="5" t="str">
        <f>_xll.SNL.Clients.Office.Excel.Functions.SPG(K502, "SP_MARKETCAP", "12/31/2022")</f>
        <v>#PEND</v>
      </c>
      <c r="R502" t="e">
        <f t="shared" si="91"/>
        <v>#VALUE!</v>
      </c>
      <c r="S502" t="e">
        <f t="shared" si="92"/>
        <v>#VALUE!</v>
      </c>
      <c r="U502" t="s">
        <v>502</v>
      </c>
      <c r="V502" s="4" t="str" cm="1">
        <f t="array" ref="V502">_xll.SNL.Clients.Office.Excel.Functions.SPG(U502, "SP_TOTAL_REV", "CY2021")</f>
        <v>#PEND</v>
      </c>
      <c r="W502" s="4" t="str">
        <f>_xll.SNL.Clients.Office.Excel.Functions.SPG(U502,"IQ_AVG_DILUT_SHARES_OUT","CY2021")</f>
        <v>#PEND</v>
      </c>
      <c r="X502" s="5" t="str">
        <f>_xll.SNL.Clients.Office.Excel.Functions.SPG(U502, "IQ_DILUT_EPS_NORM", "CY2021")</f>
        <v>#PEND</v>
      </c>
      <c r="Y502" t="e">
        <f t="shared" si="93"/>
        <v>#VALUE!</v>
      </c>
      <c r="Z502" t="e">
        <f t="shared" si="94"/>
        <v>#VALUE!</v>
      </c>
      <c r="AA502" s="5" t="str">
        <f>_xll.SNL.Clients.Office.Excel.Functions.SPG(U502, "SP_MARKETCAP", "12/31/2021")</f>
        <v>#PEND</v>
      </c>
      <c r="AB502" t="e">
        <f t="shared" si="88"/>
        <v>#VALUE!</v>
      </c>
      <c r="AC502" t="e">
        <f t="shared" si="95"/>
        <v>#VALUE!</v>
      </c>
    </row>
    <row r="503" spans="1:29" x14ac:dyDescent="0.3">
      <c r="A503" t="s">
        <v>503</v>
      </c>
      <c r="B503" s="4" t="str" cm="1">
        <f t="array" ref="B503">_xll.SNL.Clients.Office.Excel.Functions.SPG(A503, "SP_TOTAL_REV", "CY2023")</f>
        <v>#PEND</v>
      </c>
      <c r="C503" s="4" t="str">
        <f>_xll.SNL.Clients.Office.Excel.Functions.SPG(A503,"IQ_AVG_DILUT_SHARES_OUT","CY2023")</f>
        <v>#PEND</v>
      </c>
      <c r="D503" s="5" t="str">
        <f>_xll.SNL.Clients.Office.Excel.Functions.SPG(A503, "IQ_DILUT_EPS_NORM", "CY2023")</f>
        <v>#PEND</v>
      </c>
      <c r="E503" t="e">
        <f t="shared" si="96"/>
        <v>#VALUE!</v>
      </c>
      <c r="F503" t="e">
        <f t="shared" si="97"/>
        <v>#VALUE!</v>
      </c>
      <c r="G503" s="5" t="str">
        <f>_xll.SNL.Clients.Office.Excel.Functions.SPG(A503, "SP_MARKETCAP", "12/30/2023")</f>
        <v>#PEND</v>
      </c>
      <c r="H503" t="e">
        <f t="shared" si="89"/>
        <v>#VALUE!</v>
      </c>
      <c r="I503" t="e">
        <f t="shared" si="98"/>
        <v>#VALUE!</v>
      </c>
      <c r="K503" t="s">
        <v>503</v>
      </c>
      <c r="L503" s="4" t="str" cm="1">
        <f t="array" ref="L503">_xll.SNL.Clients.Office.Excel.Functions.SPG(K503, "SP_TOTAL_REV", "CY2023")</f>
        <v>#PEND</v>
      </c>
      <c r="M503" s="4" t="str">
        <f>_xll.SNL.Clients.Office.Excel.Functions.SPG(K503,"IQ_AVG_DILUT_SHARES_OUT","CY2023")</f>
        <v>#PEND</v>
      </c>
      <c r="N503" s="5" t="str">
        <f>_xll.SNL.Clients.Office.Excel.Functions.SPG(K503, "IQ_DILUT_EPS_NORM", "CY2023")</f>
        <v>#PEND</v>
      </c>
      <c r="O503" t="e">
        <f t="shared" si="99"/>
        <v>#VALUE!</v>
      </c>
      <c r="P503" t="e">
        <f t="shared" si="100"/>
        <v>#VALUE!</v>
      </c>
      <c r="Q503" s="5" t="str">
        <f>_xll.SNL.Clients.Office.Excel.Functions.SPG(K503, "SP_MARKETCAP", "12/31/2022")</f>
        <v>#PEND</v>
      </c>
      <c r="R503" t="e">
        <f t="shared" si="91"/>
        <v>#VALUE!</v>
      </c>
      <c r="S503" t="e">
        <f t="shared" si="92"/>
        <v>#VALUE!</v>
      </c>
      <c r="U503" t="s">
        <v>503</v>
      </c>
      <c r="V503" s="4" t="str" cm="1">
        <f t="array" ref="V503">_xll.SNL.Clients.Office.Excel.Functions.SPG(U503, "SP_TOTAL_REV", "CY2021")</f>
        <v>#PEND</v>
      </c>
      <c r="W503" s="4" t="str">
        <f>_xll.SNL.Clients.Office.Excel.Functions.SPG(U503,"IQ_AVG_DILUT_SHARES_OUT","CY2021")</f>
        <v>#PEND</v>
      </c>
      <c r="X503" s="5" t="str">
        <f>_xll.SNL.Clients.Office.Excel.Functions.SPG(U503, "IQ_DILUT_EPS_NORM", "CY2021")</f>
        <v>#PEND</v>
      </c>
      <c r="Y503" t="e">
        <f t="shared" si="93"/>
        <v>#VALUE!</v>
      </c>
      <c r="Z503" t="e">
        <f t="shared" si="94"/>
        <v>#VALUE!</v>
      </c>
      <c r="AA503" s="5" t="str">
        <f>_xll.SNL.Clients.Office.Excel.Functions.SPG(U503, "SP_MARKETCAP", "12/31/2021")</f>
        <v>#PEND</v>
      </c>
      <c r="AB503" t="e">
        <f t="shared" si="88"/>
        <v>#VALUE!</v>
      </c>
      <c r="AC503" t="e">
        <f t="shared" si="95"/>
        <v>#VALUE!</v>
      </c>
    </row>
    <row r="504" spans="1:29" x14ac:dyDescent="0.3">
      <c r="A504" t="s">
        <v>504</v>
      </c>
      <c r="B504" s="4" t="str" cm="1">
        <f t="array" ref="B504">_xll.SNL.Clients.Office.Excel.Functions.SPG(A504, "SP_TOTAL_REV", "CY2023")</f>
        <v>#PEND</v>
      </c>
      <c r="C504" s="4" t="str">
        <f>_xll.SNL.Clients.Office.Excel.Functions.SPG(A504,"IQ_AVG_DILUT_SHARES_OUT","CY2023")</f>
        <v>#PEND</v>
      </c>
      <c r="D504" s="5" t="str">
        <f>_xll.SNL.Clients.Office.Excel.Functions.SPG(A504, "IQ_DILUT_EPS_NORM", "CY2023")</f>
        <v>#PEND</v>
      </c>
      <c r="E504" t="e">
        <f t="shared" si="96"/>
        <v>#VALUE!</v>
      </c>
      <c r="F504" t="e">
        <f t="shared" si="97"/>
        <v>#VALUE!</v>
      </c>
      <c r="G504" s="5" t="str">
        <f>_xll.SNL.Clients.Office.Excel.Functions.SPG(A504, "SP_MARKETCAP", "12/30/2023")</f>
        <v>#PEND</v>
      </c>
      <c r="H504" t="e">
        <f t="shared" si="89"/>
        <v>#VALUE!</v>
      </c>
      <c r="I504" t="e">
        <f t="shared" si="98"/>
        <v>#VALUE!</v>
      </c>
      <c r="K504" t="s">
        <v>504</v>
      </c>
      <c r="L504" s="4" t="str" cm="1">
        <f t="array" ref="L504">_xll.SNL.Clients.Office.Excel.Functions.SPG(K504, "SP_TOTAL_REV", "CY2023")</f>
        <v>#PEND</v>
      </c>
      <c r="M504" s="4" t="str">
        <f>_xll.SNL.Clients.Office.Excel.Functions.SPG(K504,"IQ_AVG_DILUT_SHARES_OUT","CY2023")</f>
        <v>#PEND</v>
      </c>
      <c r="N504" s="5" t="str">
        <f>_xll.SNL.Clients.Office.Excel.Functions.SPG(K504, "IQ_DILUT_EPS_NORM", "CY2023")</f>
        <v>#PEND</v>
      </c>
      <c r="O504" t="e">
        <f t="shared" si="99"/>
        <v>#VALUE!</v>
      </c>
      <c r="P504" t="e">
        <f t="shared" si="100"/>
        <v>#VALUE!</v>
      </c>
      <c r="Q504" s="5" t="str">
        <f>_xll.SNL.Clients.Office.Excel.Functions.SPG(K504, "SP_MARKETCAP", "12/31/2022")</f>
        <v>#PEND</v>
      </c>
      <c r="R504" t="e">
        <f t="shared" si="91"/>
        <v>#VALUE!</v>
      </c>
      <c r="S504" t="e">
        <f t="shared" si="92"/>
        <v>#VALUE!</v>
      </c>
      <c r="U504" t="s">
        <v>504</v>
      </c>
      <c r="V504" s="4" t="str" cm="1">
        <f t="array" ref="V504">_xll.SNL.Clients.Office.Excel.Functions.SPG(U504, "SP_TOTAL_REV", "CY2021")</f>
        <v>#PEND</v>
      </c>
      <c r="W504" s="4" t="str">
        <f>_xll.SNL.Clients.Office.Excel.Functions.SPG(U504,"IQ_AVG_DILUT_SHARES_OUT","CY2021")</f>
        <v>#PEND</v>
      </c>
      <c r="X504" s="5" t="str">
        <f>_xll.SNL.Clients.Office.Excel.Functions.SPG(U504, "IQ_DILUT_EPS_NORM", "CY2021")</f>
        <v>#PEND</v>
      </c>
      <c r="Y504" t="e">
        <f t="shared" si="93"/>
        <v>#VALUE!</v>
      </c>
      <c r="Z504" t="e">
        <f t="shared" si="94"/>
        <v>#VALUE!</v>
      </c>
      <c r="AA504" s="5" t="str">
        <f>_xll.SNL.Clients.Office.Excel.Functions.SPG(U504, "SP_MARKETCAP", "12/31/2021")</f>
        <v>#PEND</v>
      </c>
      <c r="AB504" t="e">
        <f t="shared" si="88"/>
        <v>#VALUE!</v>
      </c>
      <c r="AC504" t="e">
        <f t="shared" si="95"/>
        <v>#VALUE!</v>
      </c>
    </row>
    <row r="505" spans="1:29" x14ac:dyDescent="0.3">
      <c r="A505" t="s">
        <v>505</v>
      </c>
      <c r="B505" s="4" t="str" cm="1">
        <f t="array" ref="B505">_xll.SNL.Clients.Office.Excel.Functions.SPG(A505, "SP_TOTAL_REV", "CY2023")</f>
        <v>#PEND</v>
      </c>
      <c r="C505" s="4" t="str">
        <f>_xll.SNL.Clients.Office.Excel.Functions.SPG(A505,"IQ_AVG_DILUT_SHARES_OUT","CY2023")</f>
        <v>#PEND</v>
      </c>
      <c r="D505" s="5" t="str">
        <f>_xll.SNL.Clients.Office.Excel.Functions.SPG(A505, "IQ_DILUT_EPS_NORM", "CY2023")</f>
        <v>#PEND</v>
      </c>
      <c r="E505" t="e">
        <f t="shared" si="96"/>
        <v>#VALUE!</v>
      </c>
      <c r="F505" t="e">
        <f t="shared" si="97"/>
        <v>#VALUE!</v>
      </c>
      <c r="G505" s="5" t="str">
        <f>_xll.SNL.Clients.Office.Excel.Functions.SPG(A505, "SP_MARKETCAP", "12/30/2023")</f>
        <v>#PEND</v>
      </c>
      <c r="H505" t="e">
        <f t="shared" si="89"/>
        <v>#VALUE!</v>
      </c>
      <c r="I505" t="e">
        <f t="shared" si="98"/>
        <v>#VALUE!</v>
      </c>
      <c r="K505" t="s">
        <v>505</v>
      </c>
      <c r="L505" s="4" t="str" cm="1">
        <f t="array" ref="L505">_xll.SNL.Clients.Office.Excel.Functions.SPG(K505, "SP_TOTAL_REV", "CY2023")</f>
        <v>#PEND</v>
      </c>
      <c r="M505" s="4" t="str">
        <f>_xll.SNL.Clients.Office.Excel.Functions.SPG(K505,"IQ_AVG_DILUT_SHARES_OUT","CY2023")</f>
        <v>#PEND</v>
      </c>
      <c r="N505" s="5" t="str">
        <f>_xll.SNL.Clients.Office.Excel.Functions.SPG(K505, "IQ_DILUT_EPS_NORM", "CY2023")</f>
        <v>#PEND</v>
      </c>
      <c r="O505" t="e">
        <f t="shared" si="99"/>
        <v>#VALUE!</v>
      </c>
      <c r="P505" t="e">
        <f t="shared" si="100"/>
        <v>#VALUE!</v>
      </c>
      <c r="Q505" s="5" t="str">
        <f>_xll.SNL.Clients.Office.Excel.Functions.SPG(K505, "SP_MARKETCAP", "12/31/2022")</f>
        <v>#PEND</v>
      </c>
      <c r="R505" t="e">
        <f t="shared" si="91"/>
        <v>#VALUE!</v>
      </c>
      <c r="S505" t="e">
        <f t="shared" si="92"/>
        <v>#VALUE!</v>
      </c>
      <c r="U505" t="s">
        <v>505</v>
      </c>
      <c r="V505" s="4" t="str" cm="1">
        <f t="array" ref="V505">_xll.SNL.Clients.Office.Excel.Functions.SPG(U505, "SP_TOTAL_REV", "CY2021")</f>
        <v>#PEND</v>
      </c>
      <c r="W505" s="4" t="str">
        <f>_xll.SNL.Clients.Office.Excel.Functions.SPG(U505,"IQ_AVG_DILUT_SHARES_OUT","CY2021")</f>
        <v>#PEND</v>
      </c>
      <c r="X505" s="5" t="str">
        <f>_xll.SNL.Clients.Office.Excel.Functions.SPG(U505, "IQ_DILUT_EPS_NORM", "CY2021")</f>
        <v>#PEND</v>
      </c>
      <c r="Y505" t="e">
        <f t="shared" si="93"/>
        <v>#VALUE!</v>
      </c>
      <c r="Z505" t="e">
        <f t="shared" si="94"/>
        <v>#VALUE!</v>
      </c>
      <c r="AA505" s="5" t="str">
        <f>_xll.SNL.Clients.Office.Excel.Functions.SPG(U505, "SP_MARKETCAP", "12/31/2021")</f>
        <v>#PEND</v>
      </c>
      <c r="AB505" t="e">
        <f t="shared" si="88"/>
        <v>#VALUE!</v>
      </c>
      <c r="AC505" t="e">
        <f t="shared" si="95"/>
        <v>#VALUE!</v>
      </c>
    </row>
    <row r="506" spans="1:29" x14ac:dyDescent="0.3">
      <c r="A506" t="s">
        <v>506</v>
      </c>
      <c r="B506" s="4" t="str" cm="1">
        <f t="array" ref="B506">_xll.SNL.Clients.Office.Excel.Functions.SPG(A506, "SP_TOTAL_REV", "CY2023")</f>
        <v>#PEND</v>
      </c>
      <c r="C506" s="4" t="str">
        <f>_xll.SNL.Clients.Office.Excel.Functions.SPG(A506,"IQ_AVG_DILUT_SHARES_OUT","CY2023")</f>
        <v>#PEND</v>
      </c>
      <c r="D506" s="5" t="str">
        <f>_xll.SNL.Clients.Office.Excel.Functions.SPG(A506, "IQ_DILUT_EPS_NORM", "CY2023")</f>
        <v>#PEND</v>
      </c>
      <c r="E506" t="e">
        <f t="shared" si="96"/>
        <v>#VALUE!</v>
      </c>
      <c r="F506" t="e">
        <f t="shared" si="97"/>
        <v>#VALUE!</v>
      </c>
      <c r="G506" s="5" t="str">
        <f>_xll.SNL.Clients.Office.Excel.Functions.SPG(A506, "SP_MARKETCAP", "12/30/2023")</f>
        <v>#PEND</v>
      </c>
      <c r="H506" t="e">
        <f t="shared" si="89"/>
        <v>#VALUE!</v>
      </c>
      <c r="I506" t="e">
        <f t="shared" si="98"/>
        <v>#VALUE!</v>
      </c>
      <c r="K506" t="s">
        <v>506</v>
      </c>
      <c r="L506" s="4" t="str" cm="1">
        <f t="array" ref="L506">_xll.SNL.Clients.Office.Excel.Functions.SPG(K506, "SP_TOTAL_REV", "CY2023")</f>
        <v>#PEND</v>
      </c>
      <c r="M506" s="4" t="str">
        <f>_xll.SNL.Clients.Office.Excel.Functions.SPG(K506,"IQ_AVG_DILUT_SHARES_OUT","CY2023")</f>
        <v>#PEND</v>
      </c>
      <c r="N506" s="5" t="str">
        <f>_xll.SNL.Clients.Office.Excel.Functions.SPG(K506, "IQ_DILUT_EPS_NORM", "CY2023")</f>
        <v>#PEND</v>
      </c>
      <c r="O506" t="e">
        <f t="shared" si="99"/>
        <v>#VALUE!</v>
      </c>
      <c r="P506" t="e">
        <f t="shared" si="100"/>
        <v>#VALUE!</v>
      </c>
      <c r="Q506" s="5" t="str">
        <f>_xll.SNL.Clients.Office.Excel.Functions.SPG(K506, "SP_MARKETCAP", "12/31/2022")</f>
        <v>#PEND</v>
      </c>
      <c r="R506" t="e">
        <f t="shared" si="91"/>
        <v>#VALUE!</v>
      </c>
      <c r="S506" t="e">
        <f t="shared" si="92"/>
        <v>#VALUE!</v>
      </c>
      <c r="U506" t="s">
        <v>506</v>
      </c>
      <c r="V506" s="4" t="str" cm="1">
        <f t="array" ref="V506">_xll.SNL.Clients.Office.Excel.Functions.SPG(U506, "SP_TOTAL_REV", "CY2021")</f>
        <v>#PEND</v>
      </c>
      <c r="W506" s="4" t="str">
        <f>_xll.SNL.Clients.Office.Excel.Functions.SPG(U506,"IQ_AVG_DILUT_SHARES_OUT","CY2021")</f>
        <v>#PEND</v>
      </c>
      <c r="X506" s="5" t="str">
        <f>_xll.SNL.Clients.Office.Excel.Functions.SPG(U506, "IQ_DILUT_EPS_NORM", "CY2021")</f>
        <v>#PEND</v>
      </c>
      <c r="Y506" t="e">
        <f t="shared" si="93"/>
        <v>#VALUE!</v>
      </c>
      <c r="Z506" t="e">
        <f t="shared" si="94"/>
        <v>#VALUE!</v>
      </c>
      <c r="AA506" s="5" t="str">
        <f>_xll.SNL.Clients.Office.Excel.Functions.SPG(U506, "SP_MARKETCAP", "12/31/2021")</f>
        <v>#PEND</v>
      </c>
      <c r="AB506" t="e">
        <f t="shared" si="88"/>
        <v>#VALUE!</v>
      </c>
      <c r="AC506" t="e">
        <f t="shared" si="95"/>
        <v>#VALUE!</v>
      </c>
    </row>
    <row r="507" spans="1:29" x14ac:dyDescent="0.3">
      <c r="A507" t="s">
        <v>507</v>
      </c>
      <c r="B507" s="4" t="str" cm="1">
        <f t="array" ref="B507">_xll.SNL.Clients.Office.Excel.Functions.SPG(A507, "SP_TOTAL_REV", "CY2023")</f>
        <v>#PEND</v>
      </c>
      <c r="C507" s="4" t="str">
        <f>_xll.SNL.Clients.Office.Excel.Functions.SPG(A507,"IQ_AVG_DILUT_SHARES_OUT","CY2023")</f>
        <v>#PEND</v>
      </c>
      <c r="D507" s="5" t="str">
        <f>_xll.SNL.Clients.Office.Excel.Functions.SPG(A507, "IQ_DILUT_EPS_NORM", "CY2023")</f>
        <v>#PEND</v>
      </c>
      <c r="E507" t="e">
        <f t="shared" si="96"/>
        <v>#VALUE!</v>
      </c>
      <c r="F507" t="e">
        <f t="shared" si="97"/>
        <v>#VALUE!</v>
      </c>
      <c r="G507" s="5" t="str">
        <f>_xll.SNL.Clients.Office.Excel.Functions.SPG(A507, "SP_MARKETCAP", "12/30/2023")</f>
        <v>#PEND</v>
      </c>
      <c r="H507" t="e">
        <f t="shared" si="89"/>
        <v>#VALUE!</v>
      </c>
      <c r="I507" t="e">
        <f t="shared" si="98"/>
        <v>#VALUE!</v>
      </c>
      <c r="K507" t="s">
        <v>507</v>
      </c>
      <c r="L507" s="4" t="str" cm="1">
        <f t="array" ref="L507">_xll.SNL.Clients.Office.Excel.Functions.SPG(K507, "SP_TOTAL_REV", "CY2023")</f>
        <v>#PEND</v>
      </c>
      <c r="M507" s="4" t="str">
        <f>_xll.SNL.Clients.Office.Excel.Functions.SPG(K507,"IQ_AVG_DILUT_SHARES_OUT","CY2023")</f>
        <v>#PEND</v>
      </c>
      <c r="N507" s="5" t="str">
        <f>_xll.SNL.Clients.Office.Excel.Functions.SPG(K507, "IQ_DILUT_EPS_NORM", "CY2023")</f>
        <v>#PEND</v>
      </c>
      <c r="O507" t="e">
        <f t="shared" si="99"/>
        <v>#VALUE!</v>
      </c>
      <c r="P507" t="e">
        <f t="shared" si="100"/>
        <v>#VALUE!</v>
      </c>
      <c r="Q507" s="5" t="str">
        <f>_xll.SNL.Clients.Office.Excel.Functions.SPG(K507, "SP_MARKETCAP", "12/31/2022")</f>
        <v>#PEND</v>
      </c>
      <c r="R507" t="e">
        <f t="shared" si="91"/>
        <v>#VALUE!</v>
      </c>
      <c r="S507" t="e">
        <f t="shared" si="92"/>
        <v>#VALUE!</v>
      </c>
      <c r="U507" t="s">
        <v>507</v>
      </c>
      <c r="V507" s="4" t="str" cm="1">
        <f t="array" ref="V507">_xll.SNL.Clients.Office.Excel.Functions.SPG(U507, "SP_TOTAL_REV", "CY2021")</f>
        <v>#PEND</v>
      </c>
      <c r="W507" s="4" t="str">
        <f>_xll.SNL.Clients.Office.Excel.Functions.SPG(U507,"IQ_AVG_DILUT_SHARES_OUT","CY2021")</f>
        <v>#PEND</v>
      </c>
      <c r="X507" s="5" t="str">
        <f>_xll.SNL.Clients.Office.Excel.Functions.SPG(U507, "IQ_DILUT_EPS_NORM", "CY2021")</f>
        <v>#PEND</v>
      </c>
      <c r="Y507" t="e">
        <f t="shared" si="93"/>
        <v>#VALUE!</v>
      </c>
      <c r="Z507" t="e">
        <f t="shared" si="94"/>
        <v>#VALUE!</v>
      </c>
      <c r="AA507" s="5" t="str">
        <f>_xll.SNL.Clients.Office.Excel.Functions.SPG(U507, "SP_MARKETCAP", "12/31/2021")</f>
        <v>#PEND</v>
      </c>
      <c r="AB507" t="e">
        <f t="shared" si="88"/>
        <v>#VALUE!</v>
      </c>
      <c r="AC507" t="e">
        <f t="shared" si="95"/>
        <v>#VALUE!</v>
      </c>
    </row>
    <row r="508" spans="1:29" x14ac:dyDescent="0.3">
      <c r="A508" t="s">
        <v>508</v>
      </c>
      <c r="B508" s="4" t="str" cm="1">
        <f t="array" ref="B508">_xll.SNL.Clients.Office.Excel.Functions.SPG(A508, "SP_TOTAL_REV", "CY2023")</f>
        <v>#PEND</v>
      </c>
      <c r="C508" s="4" t="str">
        <f>_xll.SNL.Clients.Office.Excel.Functions.SPG(A508,"IQ_AVG_DILUT_SHARES_OUT","CY2023")</f>
        <v>#PEND</v>
      </c>
      <c r="D508" s="5" t="str">
        <f>_xll.SNL.Clients.Office.Excel.Functions.SPG(A508, "IQ_DILUT_EPS_NORM", "CY2023")</f>
        <v>#PEND</v>
      </c>
      <c r="E508" t="e">
        <f t="shared" si="96"/>
        <v>#VALUE!</v>
      </c>
      <c r="F508" t="e">
        <f t="shared" si="97"/>
        <v>#VALUE!</v>
      </c>
      <c r="G508" s="5" t="str">
        <f>_xll.SNL.Clients.Office.Excel.Functions.SPG(A508, "SP_MARKETCAP", "12/30/2023")</f>
        <v>#PEND</v>
      </c>
      <c r="H508" t="e">
        <f t="shared" si="89"/>
        <v>#VALUE!</v>
      </c>
      <c r="I508" t="e">
        <f t="shared" si="98"/>
        <v>#VALUE!</v>
      </c>
      <c r="K508" t="s">
        <v>508</v>
      </c>
      <c r="L508" s="4" t="str" cm="1">
        <f t="array" ref="L508">_xll.SNL.Clients.Office.Excel.Functions.SPG(K508, "SP_TOTAL_REV", "CY2023")</f>
        <v>#PEND</v>
      </c>
      <c r="M508" s="4" t="str">
        <f>_xll.SNL.Clients.Office.Excel.Functions.SPG(K508,"IQ_AVG_DILUT_SHARES_OUT","CY2023")</f>
        <v>#PEND</v>
      </c>
      <c r="N508" s="5" t="str">
        <f>_xll.SNL.Clients.Office.Excel.Functions.SPG(K508, "IQ_DILUT_EPS_NORM", "CY2023")</f>
        <v>#PEND</v>
      </c>
      <c r="O508" t="e">
        <f t="shared" si="99"/>
        <v>#VALUE!</v>
      </c>
      <c r="P508" t="e">
        <f t="shared" si="100"/>
        <v>#VALUE!</v>
      </c>
      <c r="Q508" s="5" t="str">
        <f>_xll.SNL.Clients.Office.Excel.Functions.SPG(K508, "SP_MARKETCAP", "12/31/2022")</f>
        <v>#PEND</v>
      </c>
      <c r="R508" t="e">
        <f t="shared" si="91"/>
        <v>#VALUE!</v>
      </c>
      <c r="S508" t="e">
        <f t="shared" si="92"/>
        <v>#VALUE!</v>
      </c>
      <c r="U508" t="s">
        <v>508</v>
      </c>
      <c r="V508" s="4" t="str" cm="1">
        <f t="array" ref="V508">_xll.SNL.Clients.Office.Excel.Functions.SPG(U508, "SP_TOTAL_REV", "CY2021")</f>
        <v>#PEND</v>
      </c>
      <c r="W508" s="4" t="str">
        <f>_xll.SNL.Clients.Office.Excel.Functions.SPG(U508,"IQ_AVG_DILUT_SHARES_OUT","CY2021")</f>
        <v>#PEND</v>
      </c>
      <c r="X508" s="5" t="str">
        <f>_xll.SNL.Clients.Office.Excel.Functions.SPG(U508, "IQ_DILUT_EPS_NORM", "CY2021")</f>
        <v>#PEND</v>
      </c>
      <c r="Y508" t="e">
        <f t="shared" si="93"/>
        <v>#VALUE!</v>
      </c>
      <c r="Z508" t="e">
        <f t="shared" si="94"/>
        <v>#VALUE!</v>
      </c>
      <c r="AA508" s="5" t="str">
        <f>_xll.SNL.Clients.Office.Excel.Functions.SPG(U508, "SP_MARKETCAP", "12/31/2021")</f>
        <v>#PEND</v>
      </c>
      <c r="AB508" t="e">
        <f>AA508/$AA$509</f>
        <v>#VALUE!</v>
      </c>
      <c r="AC508" t="e">
        <f t="shared" si="95"/>
        <v>#VALUE!</v>
      </c>
    </row>
    <row r="509" spans="1:29" x14ac:dyDescent="0.3">
      <c r="B509">
        <f>SUMIF(B6:B508,"&lt;&gt;#VALUE!")</f>
        <v>0</v>
      </c>
      <c r="C509">
        <f>SUMIF(C6:C508,"&lt;&gt;#VALUE!")</f>
        <v>0</v>
      </c>
      <c r="D509" t="e">
        <f>E509/C509*1000</f>
        <v>#DIV/0!</v>
      </c>
      <c r="E509">
        <f>SUMIF(E6:E508,"&lt;&gt;#VALUE!")</f>
        <v>0</v>
      </c>
      <c r="F509" s="7" t="e">
        <f>E509/B509</f>
        <v>#DIV/0!</v>
      </c>
      <c r="G509">
        <f>SUMIF(G6:G508,"&lt;&gt;#VALUE!")</f>
        <v>0</v>
      </c>
      <c r="I509">
        <f>SUMIF(I6:I508,"&lt;&gt;#VALUE!")</f>
        <v>0</v>
      </c>
      <c r="L509">
        <f>SUMIF(L6:L508,"&lt;&gt;#VALUE!")</f>
        <v>0</v>
      </c>
      <c r="M509">
        <f>SUMIF(M6:M508,"&lt;&gt;#VALUE!")</f>
        <v>0</v>
      </c>
      <c r="N509" t="e">
        <f>O509/M509*1000</f>
        <v>#DIV/0!</v>
      </c>
      <c r="O509">
        <f>SUMIF(O6:O508,"&lt;&gt;#VALUE!")</f>
        <v>0</v>
      </c>
      <c r="P509" s="7" t="e">
        <f>O509/L509</f>
        <v>#DIV/0!</v>
      </c>
      <c r="Q509">
        <f>SUMIF(Q6:Q508,"&lt;&gt;#VALUE!")</f>
        <v>0</v>
      </c>
      <c r="S509">
        <f>SUMIF(S6:S508,"&lt;&gt;#VALUE!")</f>
        <v>0</v>
      </c>
      <c r="V509">
        <f>SUM(V6:V508)</f>
        <v>0</v>
      </c>
      <c r="W509">
        <f>SUM(W6:W508)</f>
        <v>0</v>
      </c>
      <c r="X509" t="e">
        <f>Y509/W509*1000</f>
        <v>#DIV/0!</v>
      </c>
      <c r="Y509">
        <f>SUMIF(Y6:Y508, "&lt;&gt;#VALUE!")</f>
        <v>0</v>
      </c>
      <c r="Z509" t="e">
        <f>Y509/V509</f>
        <v>#DIV/0!</v>
      </c>
      <c r="AA509">
        <f>SUMIF(AA6:AA508, "&lt;&gt;#VALUE!")</f>
        <v>0</v>
      </c>
      <c r="AC509">
        <f>SUMIF(AC6:AC508, "&lt;&gt;#VALUE!")</f>
        <v>0</v>
      </c>
    </row>
    <row r="511" spans="1:29" x14ac:dyDescent="0.3">
      <c r="I511" t="s">
        <v>3</v>
      </c>
      <c r="J511" s="7" t="e">
        <f>D509/N509-1</f>
        <v>#DIV/0!</v>
      </c>
      <c r="S511" t="s">
        <v>3</v>
      </c>
      <c r="T511" s="7" t="e">
        <f>N509/X509-1</f>
        <v>#DIV/0!</v>
      </c>
    </row>
    <row r="512" spans="1:29" x14ac:dyDescent="0.3">
      <c r="I512" t="s">
        <v>1027</v>
      </c>
      <c r="J512" s="7" t="e">
        <f>B509/L509-1</f>
        <v>#DIV/0!</v>
      </c>
      <c r="S512" t="s">
        <v>1027</v>
      </c>
      <c r="T512" s="7" t="e">
        <f>L509/V509-1</f>
        <v>#DIV/0!</v>
      </c>
    </row>
    <row r="513" spans="9:20" x14ac:dyDescent="0.3">
      <c r="I513" t="s">
        <v>1028</v>
      </c>
      <c r="J513" s="7" t="e">
        <f>F509/P509-1</f>
        <v>#DIV/0!</v>
      </c>
      <c r="S513" t="s">
        <v>1028</v>
      </c>
      <c r="T513" s="7" t="e">
        <f>P509/Z509-1</f>
        <v>#DIV/0!</v>
      </c>
    </row>
    <row r="514" spans="9:20" x14ac:dyDescent="0.3">
      <c r="I514" t="s">
        <v>2</v>
      </c>
      <c r="J514" s="7" t="e">
        <f>C509/M509-1</f>
        <v>#DIV/0!</v>
      </c>
      <c r="S514" t="s">
        <v>2</v>
      </c>
      <c r="T514" s="7" t="e">
        <f>M509/W509-1</f>
        <v>#DIV/0!</v>
      </c>
    </row>
  </sheetData>
  <autoFilter ref="A5:R5" xr:uid="{58A51631-632C-44E1-A4BE-CF799F3919B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9FEE-F3C0-4A0D-BADB-0954020A031E}">
  <dimension ref="A2:L507"/>
  <sheetViews>
    <sheetView workbookViewId="0">
      <pane xSplit="1" ySplit="3" topLeftCell="B466" activePane="bottomRight" state="frozen"/>
      <selection pane="topRight" activeCell="B1" sqref="B1"/>
      <selection pane="bottomLeft" activeCell="A4" sqref="A4"/>
      <selection pane="bottomRight" activeCell="C477" sqref="A477:C479"/>
    </sheetView>
  </sheetViews>
  <sheetFormatPr defaultRowHeight="14.4" x14ac:dyDescent="0.3"/>
  <cols>
    <col min="1" max="1" width="15.88671875" bestFit="1" customWidth="1"/>
    <col min="2" max="2" width="10.88671875" bestFit="1" customWidth="1"/>
    <col min="3" max="3" width="13.44140625" bestFit="1" customWidth="1"/>
    <col min="4" max="4" width="9" bestFit="1" customWidth="1"/>
    <col min="5" max="5" width="9.33203125" customWidth="1"/>
    <col min="6" max="6" width="8.109375" bestFit="1" customWidth="1"/>
    <col min="7" max="7" width="15.88671875" bestFit="1" customWidth="1"/>
    <col min="8" max="8" width="10.88671875" bestFit="1" customWidth="1"/>
    <col min="9" max="9" width="13.44140625" bestFit="1" customWidth="1"/>
    <col min="10" max="10" width="9" bestFit="1" customWidth="1"/>
    <col min="11" max="11" width="9.33203125" customWidth="1"/>
    <col min="12" max="12" width="8.109375" bestFit="1" customWidth="1"/>
  </cols>
  <sheetData>
    <row r="2" spans="1:12" x14ac:dyDescent="0.3">
      <c r="B2" t="s">
        <v>0</v>
      </c>
      <c r="H2" t="s">
        <v>509</v>
      </c>
    </row>
    <row r="3" spans="1:12" x14ac:dyDescent="0.3">
      <c r="A3" t="str" cm="1">
        <f t="array" ref="A3">_xll.ciqfunctions.udf.CIQRANGE("^SPX", "IQ_CONSTITUENTS", 1, 600, , , , , "Constituents")</f>
        <v>Constituents</v>
      </c>
      <c r="B3" s="1" t="s">
        <v>1</v>
      </c>
      <c r="C3" s="2" t="s">
        <v>2</v>
      </c>
      <c r="D3" s="2" t="s">
        <v>3</v>
      </c>
      <c r="E3" s="2" t="s">
        <v>4</v>
      </c>
      <c r="F3" s="3" t="s">
        <v>5</v>
      </c>
      <c r="G3" t="str" cm="1">
        <f t="array" ref="G3">_xll.ciqfunctions.udf.CIQRANGE("^SPX", "IQ_CONSTITUENTS", 1, 600, , , , , "Constituents")</f>
        <v>Constituents</v>
      </c>
      <c r="H3" s="1" t="s">
        <v>1</v>
      </c>
      <c r="I3" s="2" t="s">
        <v>2</v>
      </c>
      <c r="J3" s="2" t="s">
        <v>3</v>
      </c>
      <c r="K3" s="2" t="s">
        <v>4</v>
      </c>
      <c r="L3" s="3" t="s">
        <v>5</v>
      </c>
    </row>
    <row r="4" spans="1:12" x14ac:dyDescent="0.3">
      <c r="A4" t="s">
        <v>6</v>
      </c>
      <c r="B4" s="4" t="str" cm="1">
        <f t="array" ref="B4">_xll.SNL.Clients.Office.Excel.Functions.SPG(A4, "SP_TOTAL_REV", "CY2023")</f>
        <v>#PEND</v>
      </c>
      <c r="C4" s="4" t="str">
        <f>_xll.SNL.Clients.Office.Excel.Functions.SPG(A4,"IQ_AVG_DILUT_SHARES_OUT","CY2023")</f>
        <v>#PEND</v>
      </c>
      <c r="D4" s="5" t="str">
        <f>_xll.SNL.Clients.Office.Excel.Functions.SPG(A4, "IQ_DILUT_EPS_NORM", "CY2023")</f>
        <v>#PEND</v>
      </c>
      <c r="E4" t="e">
        <f>C4*D4/1000</f>
        <v>#VALUE!</v>
      </c>
      <c r="F4" t="e">
        <f>E4/B4</f>
        <v>#VALUE!</v>
      </c>
      <c r="G4" t="s">
        <v>6</v>
      </c>
      <c r="H4" s="4" t="str" cm="1">
        <f t="array" ref="H4">_xll.SNL.Clients.Office.Excel.Functions.SPG(G4, "SP_TOTAL_REV", "CY2022")</f>
        <v>#PEND</v>
      </c>
      <c r="I4" s="4" t="str">
        <f>_xll.SNL.Clients.Office.Excel.Functions.SPG(G4,"IQ_AVG_DILUT_SHARES_OUT","CY2022")</f>
        <v>#PEND</v>
      </c>
      <c r="J4" s="5" t="str">
        <f>_xll.SNL.Clients.Office.Excel.Functions.SPG(G4, "IQ_DILUT_EPS_NORM", "CY2022")</f>
        <v>#PEND</v>
      </c>
      <c r="K4" t="e">
        <f>I4*J4/1000</f>
        <v>#VALUE!</v>
      </c>
      <c r="L4" t="e">
        <f>K4/H4</f>
        <v>#VALUE!</v>
      </c>
    </row>
    <row r="5" spans="1:12" x14ac:dyDescent="0.3">
      <c r="A5" t="s">
        <v>7</v>
      </c>
      <c r="B5" s="4" t="str" cm="1">
        <f t="array" ref="B5">_xll.SNL.Clients.Office.Excel.Functions.SPG(A5, "SP_TOTAL_REV", "CY2023")</f>
        <v>#PEND</v>
      </c>
      <c r="C5" s="4" t="str">
        <f>_xll.SNL.Clients.Office.Excel.Functions.SPG(A5,"IQ_AVG_DILUT_SHARES_OUT","CY2023")</f>
        <v>#PEND</v>
      </c>
      <c r="D5" s="5" t="str">
        <f>_xll.SNL.Clients.Office.Excel.Functions.SPG(A5, "IQ_DILUT_EPS_NORM", "CY2023")</f>
        <v>#PEND</v>
      </c>
      <c r="E5" t="e">
        <f t="shared" ref="E5:E68" si="0">C5*D5/1000</f>
        <v>#VALUE!</v>
      </c>
      <c r="F5" t="e">
        <f t="shared" ref="F5:F68" si="1">E5/B5</f>
        <v>#VALUE!</v>
      </c>
      <c r="G5" t="s">
        <v>7</v>
      </c>
      <c r="H5" s="4" t="str" cm="1">
        <f t="array" ref="H5">_xll.SNL.Clients.Office.Excel.Functions.SPG(G5, "SP_TOTAL_REV", "CY2023")</f>
        <v>#PEND</v>
      </c>
      <c r="I5" s="4" t="str">
        <f>_xll.SNL.Clients.Office.Excel.Functions.SPG(G5,"IQ_AVG_DILUT_SHARES_OUT","CY2023")</f>
        <v>#PEND</v>
      </c>
      <c r="J5" s="5" t="str">
        <f>_xll.SNL.Clients.Office.Excel.Functions.SPG(G5, "IQ_DILUT_EPS_NORM", "CY2023")</f>
        <v>#PEND</v>
      </c>
      <c r="K5" t="e">
        <f t="shared" ref="K5:K68" si="2">I5*J5/1000</f>
        <v>#VALUE!</v>
      </c>
      <c r="L5" t="e">
        <f t="shared" ref="L5:L68" si="3">K5/H5</f>
        <v>#VALUE!</v>
      </c>
    </row>
    <row r="6" spans="1:12" x14ac:dyDescent="0.3">
      <c r="A6" t="s">
        <v>8</v>
      </c>
      <c r="B6" s="4" t="str" cm="1">
        <f t="array" ref="B6">_xll.SNL.Clients.Office.Excel.Functions.SPG(A6, "SP_TOTAL_REV", "CY2023")</f>
        <v>#PEND</v>
      </c>
      <c r="C6" s="4" t="str">
        <f>_xll.SNL.Clients.Office.Excel.Functions.SPG(A6,"IQ_AVG_DILUT_SHARES_OUT","CY2023")</f>
        <v>#PEND</v>
      </c>
      <c r="D6" s="5" t="str">
        <f>_xll.SNL.Clients.Office.Excel.Functions.SPG(A6, "IQ_DILUT_EPS_NORM", "CY2023")</f>
        <v>#PEND</v>
      </c>
      <c r="E6" t="e">
        <f t="shared" si="0"/>
        <v>#VALUE!</v>
      </c>
      <c r="F6" t="e">
        <f t="shared" si="1"/>
        <v>#VALUE!</v>
      </c>
      <c r="G6" t="s">
        <v>8</v>
      </c>
      <c r="H6" s="4" t="str" cm="1">
        <f t="array" ref="H6">_xll.SNL.Clients.Office.Excel.Functions.SPG(G6, "SP_TOTAL_REV", "CY2023")</f>
        <v>#PEND</v>
      </c>
      <c r="I6" s="4" t="str">
        <f>_xll.SNL.Clients.Office.Excel.Functions.SPG(G6,"IQ_AVG_DILUT_SHARES_OUT","CY2023")</f>
        <v>#PEND</v>
      </c>
      <c r="J6" s="5" t="str">
        <f>_xll.SNL.Clients.Office.Excel.Functions.SPG(G6, "IQ_DILUT_EPS_NORM", "CY2023")</f>
        <v>#PEND</v>
      </c>
      <c r="K6" t="e">
        <f t="shared" si="2"/>
        <v>#VALUE!</v>
      </c>
      <c r="L6" t="e">
        <f t="shared" si="3"/>
        <v>#VALUE!</v>
      </c>
    </row>
    <row r="7" spans="1:12" x14ac:dyDescent="0.3">
      <c r="A7" t="s">
        <v>9</v>
      </c>
      <c r="B7" s="4" t="str" cm="1">
        <f t="array" ref="B7">_xll.SNL.Clients.Office.Excel.Functions.SPG(A7, "SP_TOTAL_REV", "CY2023")</f>
        <v>#PEND</v>
      </c>
      <c r="C7" s="4" t="str">
        <f>_xll.SNL.Clients.Office.Excel.Functions.SPG(A7,"IQ_AVG_DILUT_SHARES_OUT","CY2023")</f>
        <v>#PEND</v>
      </c>
      <c r="D7" s="5" t="str">
        <f>_xll.SNL.Clients.Office.Excel.Functions.SPG(A7, "IQ_DILUT_EPS_NORM", "CY2023")</f>
        <v>#PEND</v>
      </c>
      <c r="E7" t="e">
        <f t="shared" si="0"/>
        <v>#VALUE!</v>
      </c>
      <c r="F7" t="e">
        <f t="shared" si="1"/>
        <v>#VALUE!</v>
      </c>
      <c r="G7" t="s">
        <v>9</v>
      </c>
      <c r="H7" s="4" t="str" cm="1">
        <f t="array" ref="H7">_xll.SNL.Clients.Office.Excel.Functions.SPG(G7, "SP_TOTAL_REV", "CY2023")</f>
        <v>#PEND</v>
      </c>
      <c r="I7" s="4" t="str">
        <f>_xll.SNL.Clients.Office.Excel.Functions.SPG(G7,"IQ_AVG_DILUT_SHARES_OUT","CY2023")</f>
        <v>#PEND</v>
      </c>
      <c r="J7" s="5" t="str">
        <f>_xll.SNL.Clients.Office.Excel.Functions.SPG(G7, "IQ_DILUT_EPS_NORM", "CY2023")</f>
        <v>#PEND</v>
      </c>
      <c r="K7" t="e">
        <f t="shared" si="2"/>
        <v>#VALUE!</v>
      </c>
      <c r="L7" t="e">
        <f t="shared" si="3"/>
        <v>#VALUE!</v>
      </c>
    </row>
    <row r="8" spans="1:12" x14ac:dyDescent="0.3">
      <c r="A8" t="s">
        <v>10</v>
      </c>
      <c r="B8" s="4" t="str" cm="1">
        <f t="array" ref="B8">_xll.SNL.Clients.Office.Excel.Functions.SPG(A8, "SP_TOTAL_REV", "CY2023")</f>
        <v>#PEND</v>
      </c>
      <c r="C8" s="4" t="str">
        <f>_xll.SNL.Clients.Office.Excel.Functions.SPG(A8,"IQ_AVG_DILUT_SHARES_OUT","CY2023")</f>
        <v>#PEND</v>
      </c>
      <c r="D8" s="5" t="str">
        <f>_xll.SNL.Clients.Office.Excel.Functions.SPG(A8, "IQ_DILUT_EPS_NORM", "CY2023")</f>
        <v>#PEND</v>
      </c>
      <c r="E8" t="e">
        <f t="shared" si="0"/>
        <v>#VALUE!</v>
      </c>
      <c r="F8" t="e">
        <f t="shared" si="1"/>
        <v>#VALUE!</v>
      </c>
      <c r="G8" t="s">
        <v>10</v>
      </c>
      <c r="H8" s="4" t="str" cm="1">
        <f t="array" ref="H8">_xll.SNL.Clients.Office.Excel.Functions.SPG(G8, "SP_TOTAL_REV", "CY2023")</f>
        <v>#PEND</v>
      </c>
      <c r="I8" s="4" t="str">
        <f>_xll.SNL.Clients.Office.Excel.Functions.SPG(G8,"IQ_AVG_DILUT_SHARES_OUT","CY2023")</f>
        <v>#PEND</v>
      </c>
      <c r="J8" s="5" t="str">
        <f>_xll.SNL.Clients.Office.Excel.Functions.SPG(G8, "IQ_DILUT_EPS_NORM", "CY2023")</f>
        <v>#PEND</v>
      </c>
      <c r="K8" t="e">
        <f t="shared" si="2"/>
        <v>#VALUE!</v>
      </c>
      <c r="L8" t="e">
        <f t="shared" si="3"/>
        <v>#VALUE!</v>
      </c>
    </row>
    <row r="9" spans="1:12" x14ac:dyDescent="0.3">
      <c r="A9" t="s">
        <v>11</v>
      </c>
      <c r="B9" s="4" t="str" cm="1">
        <f t="array" ref="B9">_xll.SNL.Clients.Office.Excel.Functions.SPG(A9, "SP_TOTAL_REV", "CY2023")</f>
        <v>#PEND</v>
      </c>
      <c r="C9" s="4" t="str">
        <f>_xll.SNL.Clients.Office.Excel.Functions.SPG(A9,"IQ_AVG_DILUT_SHARES_OUT","CY2023")</f>
        <v>#PEND</v>
      </c>
      <c r="D9" s="5" t="str">
        <f>_xll.SNL.Clients.Office.Excel.Functions.SPG(A9, "IQ_DILUT_EPS_NORM", "CY2023")</f>
        <v>#PEND</v>
      </c>
      <c r="E9" t="e">
        <f t="shared" si="0"/>
        <v>#VALUE!</v>
      </c>
      <c r="F9" t="e">
        <f t="shared" si="1"/>
        <v>#VALUE!</v>
      </c>
      <c r="G9" t="s">
        <v>11</v>
      </c>
      <c r="H9" s="4" t="str" cm="1">
        <f t="array" ref="H9">_xll.SNL.Clients.Office.Excel.Functions.SPG(G9, "SP_TOTAL_REV", "CY2023")</f>
        <v>#PEND</v>
      </c>
      <c r="I9" s="4" t="str">
        <f>_xll.SNL.Clients.Office.Excel.Functions.SPG(G9,"IQ_AVG_DILUT_SHARES_OUT","CY2023")</f>
        <v>#PEND</v>
      </c>
      <c r="J9" s="5" t="str">
        <f>_xll.SNL.Clients.Office.Excel.Functions.SPG(G9, "IQ_DILUT_EPS_NORM", "CY2023")</f>
        <v>#PEND</v>
      </c>
      <c r="K9" t="e">
        <f t="shared" si="2"/>
        <v>#VALUE!</v>
      </c>
      <c r="L9" t="e">
        <f t="shared" si="3"/>
        <v>#VALUE!</v>
      </c>
    </row>
    <row r="10" spans="1:12" x14ac:dyDescent="0.3">
      <c r="A10" t="s">
        <v>12</v>
      </c>
      <c r="B10" s="4" t="str" cm="1">
        <f t="array" ref="B10">_xll.SNL.Clients.Office.Excel.Functions.SPG(A10, "SP_TOTAL_REV", "CY2023")</f>
        <v>#PEND</v>
      </c>
      <c r="C10" s="4" t="str">
        <f>_xll.SNL.Clients.Office.Excel.Functions.SPG(A10,"IQ_AVG_DILUT_SHARES_OUT","CY2023")</f>
        <v>#PEND</v>
      </c>
      <c r="D10" s="5" t="str">
        <f>_xll.SNL.Clients.Office.Excel.Functions.SPG(A10, "IQ_DILUT_EPS_NORM", "CY2023")</f>
        <v>#PEND</v>
      </c>
      <c r="E10" t="e">
        <f t="shared" si="0"/>
        <v>#VALUE!</v>
      </c>
      <c r="F10" t="e">
        <f t="shared" si="1"/>
        <v>#VALUE!</v>
      </c>
      <c r="G10" t="s">
        <v>12</v>
      </c>
      <c r="H10" s="4" t="str" cm="1">
        <f t="array" ref="H10">_xll.SNL.Clients.Office.Excel.Functions.SPG(G10, "SP_TOTAL_REV", "CY2023")</f>
        <v>#PEND</v>
      </c>
      <c r="I10" s="4" t="str">
        <f>_xll.SNL.Clients.Office.Excel.Functions.SPG(G10,"IQ_AVG_DILUT_SHARES_OUT","CY2023")</f>
        <v>#PEND</v>
      </c>
      <c r="J10" s="5" t="str">
        <f>_xll.SNL.Clients.Office.Excel.Functions.SPG(G10, "IQ_DILUT_EPS_NORM", "CY2023")</f>
        <v>#PEND</v>
      </c>
      <c r="K10" t="e">
        <f t="shared" si="2"/>
        <v>#VALUE!</v>
      </c>
      <c r="L10" t="e">
        <f t="shared" si="3"/>
        <v>#VALUE!</v>
      </c>
    </row>
    <row r="11" spans="1:12" x14ac:dyDescent="0.3">
      <c r="A11" t="s">
        <v>13</v>
      </c>
      <c r="B11" s="4" t="str" cm="1">
        <f t="array" ref="B11">_xll.SNL.Clients.Office.Excel.Functions.SPG(A11, "SP_TOTAL_REV", "CY2023")</f>
        <v>#PEND</v>
      </c>
      <c r="C11" s="4" t="str">
        <f>_xll.SNL.Clients.Office.Excel.Functions.SPG(A11,"IQ_AVG_DILUT_SHARES_OUT","CY2023")</f>
        <v>#PEND</v>
      </c>
      <c r="D11" s="5" t="str">
        <f>_xll.SNL.Clients.Office.Excel.Functions.SPG(A11, "IQ_DILUT_EPS_NORM", "CY2023")</f>
        <v>#PEND</v>
      </c>
      <c r="E11" t="e">
        <f t="shared" si="0"/>
        <v>#VALUE!</v>
      </c>
      <c r="F11" t="e">
        <f t="shared" si="1"/>
        <v>#VALUE!</v>
      </c>
      <c r="G11" t="s">
        <v>13</v>
      </c>
      <c r="H11" s="4" t="str" cm="1">
        <f t="array" ref="H11">_xll.SNL.Clients.Office.Excel.Functions.SPG(G11, "SP_TOTAL_REV", "CY2023")</f>
        <v>#PEND</v>
      </c>
      <c r="I11" s="4" t="str">
        <f>_xll.SNL.Clients.Office.Excel.Functions.SPG(G11,"IQ_AVG_DILUT_SHARES_OUT","CY2023")</f>
        <v>#PEND</v>
      </c>
      <c r="J11" s="5" t="str">
        <f>_xll.SNL.Clients.Office.Excel.Functions.SPG(G11, "IQ_DILUT_EPS_NORM", "CY2023")</f>
        <v>#PEND</v>
      </c>
      <c r="K11" t="e">
        <f t="shared" si="2"/>
        <v>#VALUE!</v>
      </c>
      <c r="L11" t="e">
        <f t="shared" si="3"/>
        <v>#VALUE!</v>
      </c>
    </row>
    <row r="12" spans="1:12" x14ac:dyDescent="0.3">
      <c r="A12" t="s">
        <v>14</v>
      </c>
      <c r="B12" s="4" t="str" cm="1">
        <f t="array" ref="B12">_xll.SNL.Clients.Office.Excel.Functions.SPG(A12, "SP_TOTAL_REV", "CY2023")</f>
        <v>#PEND</v>
      </c>
      <c r="C12" s="4" t="str">
        <f>_xll.SNL.Clients.Office.Excel.Functions.SPG(A12,"IQ_AVG_DILUT_SHARES_OUT","CY2023")</f>
        <v>#PEND</v>
      </c>
      <c r="D12" s="5" t="str">
        <f>_xll.SNL.Clients.Office.Excel.Functions.SPG(A12, "IQ_DILUT_EPS_NORM", "CY2023")</f>
        <v>#PEND</v>
      </c>
      <c r="E12" t="e">
        <f t="shared" si="0"/>
        <v>#VALUE!</v>
      </c>
      <c r="F12" t="e">
        <f t="shared" si="1"/>
        <v>#VALUE!</v>
      </c>
      <c r="G12" t="s">
        <v>14</v>
      </c>
      <c r="H12" s="4" t="str" cm="1">
        <f t="array" ref="H12">_xll.SNL.Clients.Office.Excel.Functions.SPG(G12, "SP_TOTAL_REV", "CY2023")</f>
        <v>#PEND</v>
      </c>
      <c r="I12" s="4" t="str">
        <f>_xll.SNL.Clients.Office.Excel.Functions.SPG(G12,"IQ_AVG_DILUT_SHARES_OUT","CY2023")</f>
        <v>#PEND</v>
      </c>
      <c r="J12" s="5" t="str">
        <f>_xll.SNL.Clients.Office.Excel.Functions.SPG(G12, "IQ_DILUT_EPS_NORM", "CY2023")</f>
        <v>#PEND</v>
      </c>
      <c r="K12" t="e">
        <f t="shared" si="2"/>
        <v>#VALUE!</v>
      </c>
      <c r="L12" t="e">
        <f t="shared" si="3"/>
        <v>#VALUE!</v>
      </c>
    </row>
    <row r="13" spans="1:12" x14ac:dyDescent="0.3">
      <c r="A13" t="s">
        <v>15</v>
      </c>
      <c r="B13" s="4" t="str" cm="1">
        <f t="array" ref="B13">_xll.SNL.Clients.Office.Excel.Functions.SPG(A13, "SP_TOTAL_REV", "CY2023")</f>
        <v>#PEND</v>
      </c>
      <c r="C13" s="4" t="str">
        <f>_xll.SNL.Clients.Office.Excel.Functions.SPG(A13,"IQ_AVG_DILUT_SHARES_OUT","CY2023")</f>
        <v>#PEND</v>
      </c>
      <c r="D13" s="5" t="str">
        <f>_xll.SNL.Clients.Office.Excel.Functions.SPG(A13, "IQ_DILUT_EPS_NORM", "CY2023")</f>
        <v>#PEND</v>
      </c>
      <c r="E13" t="e">
        <f t="shared" si="0"/>
        <v>#VALUE!</v>
      </c>
      <c r="F13" t="e">
        <f t="shared" si="1"/>
        <v>#VALUE!</v>
      </c>
      <c r="G13" t="s">
        <v>15</v>
      </c>
      <c r="H13" s="4" t="str" cm="1">
        <f t="array" ref="H13">_xll.SNL.Clients.Office.Excel.Functions.SPG(G13, "SP_TOTAL_REV", "CY2023")</f>
        <v>#PEND</v>
      </c>
      <c r="I13" s="4" t="str">
        <f>_xll.SNL.Clients.Office.Excel.Functions.SPG(G13,"IQ_AVG_DILUT_SHARES_OUT","CY2023")</f>
        <v>#PEND</v>
      </c>
      <c r="J13" s="5" t="str">
        <f>_xll.SNL.Clients.Office.Excel.Functions.SPG(G13, "IQ_DILUT_EPS_NORM", "CY2023")</f>
        <v>#PEND</v>
      </c>
      <c r="K13" t="e">
        <f t="shared" si="2"/>
        <v>#VALUE!</v>
      </c>
      <c r="L13" t="e">
        <f t="shared" si="3"/>
        <v>#VALUE!</v>
      </c>
    </row>
    <row r="14" spans="1:12" x14ac:dyDescent="0.3">
      <c r="A14" t="s">
        <v>16</v>
      </c>
      <c r="B14" s="4" t="str" cm="1">
        <f t="array" ref="B14">_xll.SNL.Clients.Office.Excel.Functions.SPG(A14, "SP_TOTAL_REV", "CY2023")</f>
        <v>#PEND</v>
      </c>
      <c r="C14" s="4" t="str">
        <f>_xll.SNL.Clients.Office.Excel.Functions.SPG(A14,"IQ_AVG_DILUT_SHARES_OUT","CY2023")</f>
        <v>#PEND</v>
      </c>
      <c r="D14" s="5" t="str">
        <f>_xll.SNL.Clients.Office.Excel.Functions.SPG(A14, "IQ_DILUT_EPS_NORM", "CY2023")</f>
        <v>#PEND</v>
      </c>
      <c r="E14" t="e">
        <f t="shared" si="0"/>
        <v>#VALUE!</v>
      </c>
      <c r="F14" t="e">
        <f t="shared" si="1"/>
        <v>#VALUE!</v>
      </c>
      <c r="G14" t="s">
        <v>16</v>
      </c>
      <c r="H14" s="4" t="str" cm="1">
        <f t="array" ref="H14">_xll.SNL.Clients.Office.Excel.Functions.SPG(G14, "SP_TOTAL_REV", "CY2023")</f>
        <v>#PEND</v>
      </c>
      <c r="I14" s="4" t="str">
        <f>_xll.SNL.Clients.Office.Excel.Functions.SPG(G14,"IQ_AVG_DILUT_SHARES_OUT","CY2023")</f>
        <v>#PEND</v>
      </c>
      <c r="J14" s="5" t="str">
        <f>_xll.SNL.Clients.Office.Excel.Functions.SPG(G14, "IQ_DILUT_EPS_NORM", "CY2023")</f>
        <v>#PEND</v>
      </c>
      <c r="K14" t="e">
        <f t="shared" si="2"/>
        <v>#VALUE!</v>
      </c>
      <c r="L14" t="e">
        <f t="shared" si="3"/>
        <v>#VALUE!</v>
      </c>
    </row>
    <row r="15" spans="1:12" x14ac:dyDescent="0.3">
      <c r="A15" t="s">
        <v>17</v>
      </c>
      <c r="B15" s="4" t="str" cm="1">
        <f t="array" ref="B15">_xll.SNL.Clients.Office.Excel.Functions.SPG(A15, "SP_TOTAL_REV", "CY2023")</f>
        <v>#PEND</v>
      </c>
      <c r="C15" s="4" t="str">
        <f>_xll.SNL.Clients.Office.Excel.Functions.SPG(A15,"IQ_AVG_DILUT_SHARES_OUT","CY2023")</f>
        <v>#PEND</v>
      </c>
      <c r="D15" s="5" t="str">
        <f>_xll.SNL.Clients.Office.Excel.Functions.SPG(A15, "IQ_DILUT_EPS_NORM", "CY2023")</f>
        <v>#PEND</v>
      </c>
      <c r="E15" t="e">
        <f t="shared" si="0"/>
        <v>#VALUE!</v>
      </c>
      <c r="F15" t="e">
        <f t="shared" si="1"/>
        <v>#VALUE!</v>
      </c>
      <c r="G15" t="s">
        <v>17</v>
      </c>
      <c r="H15" s="4" t="str" cm="1">
        <f t="array" ref="H15">_xll.SNL.Clients.Office.Excel.Functions.SPG(G15, "SP_TOTAL_REV", "CY2023")</f>
        <v>#PEND</v>
      </c>
      <c r="I15" s="4" t="str">
        <f>_xll.SNL.Clients.Office.Excel.Functions.SPG(G15,"IQ_AVG_DILUT_SHARES_OUT","CY2023")</f>
        <v>#PEND</v>
      </c>
      <c r="J15" s="5" t="str">
        <f>_xll.SNL.Clients.Office.Excel.Functions.SPG(G15, "IQ_DILUT_EPS_NORM", "CY2023")</f>
        <v>#PEND</v>
      </c>
      <c r="K15" t="e">
        <f t="shared" si="2"/>
        <v>#VALUE!</v>
      </c>
      <c r="L15" t="e">
        <f t="shared" si="3"/>
        <v>#VALUE!</v>
      </c>
    </row>
    <row r="16" spans="1:12" x14ac:dyDescent="0.3">
      <c r="A16" t="s">
        <v>18</v>
      </c>
      <c r="B16" s="4" t="str" cm="1">
        <f t="array" ref="B16">_xll.SNL.Clients.Office.Excel.Functions.SPG(A16, "SP_TOTAL_REV", "CY2023")</f>
        <v>#PEND</v>
      </c>
      <c r="C16" s="4" t="str">
        <f>_xll.SNL.Clients.Office.Excel.Functions.SPG(A16,"IQ_AVG_DILUT_SHARES_OUT","CY2023")</f>
        <v>#PEND</v>
      </c>
      <c r="D16" s="5" t="str">
        <f>_xll.SNL.Clients.Office.Excel.Functions.SPG(A16, "IQ_DILUT_EPS_NORM", "CY2023")</f>
        <v>#PEND</v>
      </c>
      <c r="E16" t="e">
        <f t="shared" si="0"/>
        <v>#VALUE!</v>
      </c>
      <c r="F16" t="e">
        <f t="shared" si="1"/>
        <v>#VALUE!</v>
      </c>
      <c r="G16" t="s">
        <v>18</v>
      </c>
      <c r="H16" s="4" t="str" cm="1">
        <f t="array" ref="H16">_xll.SNL.Clients.Office.Excel.Functions.SPG(G16, "SP_TOTAL_REV", "CY2023")</f>
        <v>#PEND</v>
      </c>
      <c r="I16" s="4" t="str">
        <f>_xll.SNL.Clients.Office.Excel.Functions.SPG(G16,"IQ_AVG_DILUT_SHARES_OUT","CY2023")</f>
        <v>#PEND</v>
      </c>
      <c r="J16" s="5" t="str">
        <f>_xll.SNL.Clients.Office.Excel.Functions.SPG(G16, "IQ_DILUT_EPS_NORM", "CY2023")</f>
        <v>#PEND</v>
      </c>
      <c r="K16" t="e">
        <f t="shared" si="2"/>
        <v>#VALUE!</v>
      </c>
      <c r="L16" t="e">
        <f t="shared" si="3"/>
        <v>#VALUE!</v>
      </c>
    </row>
    <row r="17" spans="1:12" x14ac:dyDescent="0.3">
      <c r="A17" t="s">
        <v>19</v>
      </c>
      <c r="B17" s="4" t="str" cm="1">
        <f t="array" ref="B17">_xll.SNL.Clients.Office.Excel.Functions.SPG(A17, "SP_TOTAL_REV", "CY2023")</f>
        <v>#PEND</v>
      </c>
      <c r="C17" s="4" t="str">
        <f>_xll.SNL.Clients.Office.Excel.Functions.SPG(A17,"IQ_AVG_DILUT_SHARES_OUT","CY2023")</f>
        <v>#PEND</v>
      </c>
      <c r="D17" s="5" t="str">
        <f>_xll.SNL.Clients.Office.Excel.Functions.SPG(A17, "IQ_DILUT_EPS_NORM", "CY2023")</f>
        <v>#PEND</v>
      </c>
      <c r="E17" t="e">
        <f t="shared" si="0"/>
        <v>#VALUE!</v>
      </c>
      <c r="F17" t="e">
        <f t="shared" si="1"/>
        <v>#VALUE!</v>
      </c>
      <c r="G17" t="s">
        <v>19</v>
      </c>
      <c r="H17" s="4" t="str" cm="1">
        <f t="array" ref="H17">_xll.SNL.Clients.Office.Excel.Functions.SPG(G17, "SP_TOTAL_REV", "CY2023")</f>
        <v>#PEND</v>
      </c>
      <c r="I17" s="4" t="str">
        <f>_xll.SNL.Clients.Office.Excel.Functions.SPG(G17,"IQ_AVG_DILUT_SHARES_OUT","CY2023")</f>
        <v>#PEND</v>
      </c>
      <c r="J17" s="5" t="str">
        <f>_xll.SNL.Clients.Office.Excel.Functions.SPG(G17, "IQ_DILUT_EPS_NORM", "CY2023")</f>
        <v>#PEND</v>
      </c>
      <c r="K17" t="e">
        <f t="shared" si="2"/>
        <v>#VALUE!</v>
      </c>
      <c r="L17" t="e">
        <f t="shared" si="3"/>
        <v>#VALUE!</v>
      </c>
    </row>
    <row r="18" spans="1:12" x14ac:dyDescent="0.3">
      <c r="A18" t="s">
        <v>20</v>
      </c>
      <c r="B18" s="4" t="str" cm="1">
        <f t="array" ref="B18">_xll.SNL.Clients.Office.Excel.Functions.SPG(A18, "SP_TOTAL_REV", "CY2023")</f>
        <v>#PEND</v>
      </c>
      <c r="C18" s="4" t="str">
        <f>_xll.SNL.Clients.Office.Excel.Functions.SPG(A18,"IQ_AVG_DILUT_SHARES_OUT","CY2023")</f>
        <v>#PEND</v>
      </c>
      <c r="D18" s="5" t="str">
        <f>_xll.SNL.Clients.Office.Excel.Functions.SPG(A18, "IQ_DILUT_EPS_NORM", "CY2023")</f>
        <v>#PEND</v>
      </c>
      <c r="E18" t="e">
        <f t="shared" si="0"/>
        <v>#VALUE!</v>
      </c>
      <c r="F18" t="e">
        <f t="shared" si="1"/>
        <v>#VALUE!</v>
      </c>
      <c r="G18" t="s">
        <v>20</v>
      </c>
      <c r="H18" s="4" t="str" cm="1">
        <f t="array" ref="H18">_xll.SNL.Clients.Office.Excel.Functions.SPG(G18, "SP_TOTAL_REV", "CY2023")</f>
        <v>#PEND</v>
      </c>
      <c r="I18" s="4" t="str">
        <f>_xll.SNL.Clients.Office.Excel.Functions.SPG(G18,"IQ_AVG_DILUT_SHARES_OUT","CY2023")</f>
        <v>#PEND</v>
      </c>
      <c r="J18" s="5" t="str">
        <f>_xll.SNL.Clients.Office.Excel.Functions.SPG(G18, "IQ_DILUT_EPS_NORM", "CY2023")</f>
        <v>#PEND</v>
      </c>
      <c r="K18" t="e">
        <f t="shared" si="2"/>
        <v>#VALUE!</v>
      </c>
      <c r="L18" t="e">
        <f t="shared" si="3"/>
        <v>#VALUE!</v>
      </c>
    </row>
    <row r="19" spans="1:12" x14ac:dyDescent="0.3">
      <c r="A19" t="s">
        <v>21</v>
      </c>
      <c r="B19" s="4" t="str" cm="1">
        <f t="array" ref="B19">_xll.SNL.Clients.Office.Excel.Functions.SPG(A19, "SP_TOTAL_REV", "CY2023")</f>
        <v>#PEND</v>
      </c>
      <c r="C19" s="4" t="str">
        <f>_xll.SNL.Clients.Office.Excel.Functions.SPG(A19,"IQ_AVG_DILUT_SHARES_OUT","CY2023")</f>
        <v>#PEND</v>
      </c>
      <c r="D19" s="5" t="str">
        <f>_xll.SNL.Clients.Office.Excel.Functions.SPG(A19, "IQ_DILUT_EPS_NORM", "CY2023")</f>
        <v>#PEND</v>
      </c>
      <c r="E19" t="e">
        <f t="shared" si="0"/>
        <v>#VALUE!</v>
      </c>
      <c r="F19" t="e">
        <f t="shared" si="1"/>
        <v>#VALUE!</v>
      </c>
      <c r="G19" t="s">
        <v>21</v>
      </c>
      <c r="H19" s="4" t="str" cm="1">
        <f t="array" ref="H19">_xll.SNL.Clients.Office.Excel.Functions.SPG(G19, "SP_TOTAL_REV", "CY2023")</f>
        <v>#PEND</v>
      </c>
      <c r="I19" s="4" t="str">
        <f>_xll.SNL.Clients.Office.Excel.Functions.SPG(G19,"IQ_AVG_DILUT_SHARES_OUT","CY2023")</f>
        <v>#PEND</v>
      </c>
      <c r="J19" s="5" t="str">
        <f>_xll.SNL.Clients.Office.Excel.Functions.SPG(G19, "IQ_DILUT_EPS_NORM", "CY2023")</f>
        <v>#PEND</v>
      </c>
      <c r="K19" t="e">
        <f t="shared" si="2"/>
        <v>#VALUE!</v>
      </c>
      <c r="L19" t="e">
        <f t="shared" si="3"/>
        <v>#VALUE!</v>
      </c>
    </row>
    <row r="20" spans="1:12" x14ac:dyDescent="0.3">
      <c r="A20" t="s">
        <v>22</v>
      </c>
      <c r="B20" s="4" t="str" cm="1">
        <f t="array" ref="B20">_xll.SNL.Clients.Office.Excel.Functions.SPG(A20, "SP_TOTAL_REV", "CY2023")</f>
        <v>#PEND</v>
      </c>
      <c r="C20" s="4" t="str">
        <f>_xll.SNL.Clients.Office.Excel.Functions.SPG(A20,"IQ_AVG_DILUT_SHARES_OUT","CY2023")</f>
        <v>#PEND</v>
      </c>
      <c r="D20" s="5" t="str">
        <f>_xll.SNL.Clients.Office.Excel.Functions.SPG(A20, "IQ_DILUT_EPS_NORM", "CY2023")</f>
        <v>#PEND</v>
      </c>
      <c r="E20" t="e">
        <f t="shared" si="0"/>
        <v>#VALUE!</v>
      </c>
      <c r="F20" t="e">
        <f t="shared" si="1"/>
        <v>#VALUE!</v>
      </c>
      <c r="G20" t="s">
        <v>22</v>
      </c>
      <c r="H20" s="4" t="str" cm="1">
        <f t="array" ref="H20">_xll.SNL.Clients.Office.Excel.Functions.SPG(G20, "SP_TOTAL_REV", "CY2023")</f>
        <v>#PEND</v>
      </c>
      <c r="I20" s="4" t="str">
        <f>_xll.SNL.Clients.Office.Excel.Functions.SPG(G20,"IQ_AVG_DILUT_SHARES_OUT","CY2023")</f>
        <v>#PEND</v>
      </c>
      <c r="J20" s="5" t="str">
        <f>_xll.SNL.Clients.Office.Excel.Functions.SPG(G20, "IQ_DILUT_EPS_NORM", "CY2023")</f>
        <v>#PEND</v>
      </c>
      <c r="K20" t="e">
        <f t="shared" si="2"/>
        <v>#VALUE!</v>
      </c>
      <c r="L20" t="e">
        <f t="shared" si="3"/>
        <v>#VALUE!</v>
      </c>
    </row>
    <row r="21" spans="1:12" x14ac:dyDescent="0.3">
      <c r="A21" t="s">
        <v>23</v>
      </c>
      <c r="B21" s="4" t="str" cm="1">
        <f t="array" ref="B21">_xll.SNL.Clients.Office.Excel.Functions.SPG(A21, "SP_TOTAL_REV", "CY2023")</f>
        <v>#PEND</v>
      </c>
      <c r="C21" s="4" t="str">
        <f>_xll.SNL.Clients.Office.Excel.Functions.SPG(A21,"IQ_AVG_DILUT_SHARES_OUT","CY2023")</f>
        <v>#PEND</v>
      </c>
      <c r="D21" s="5" t="str">
        <f>_xll.SNL.Clients.Office.Excel.Functions.SPG(A21, "IQ_DILUT_EPS_NORM", "CY2023")</f>
        <v>#PEND</v>
      </c>
      <c r="E21" t="e">
        <f t="shared" si="0"/>
        <v>#VALUE!</v>
      </c>
      <c r="F21" t="e">
        <f t="shared" si="1"/>
        <v>#VALUE!</v>
      </c>
      <c r="G21" t="s">
        <v>23</v>
      </c>
      <c r="H21" s="4" t="str" cm="1">
        <f t="array" ref="H21">_xll.SNL.Clients.Office.Excel.Functions.SPG(G21, "SP_TOTAL_REV", "CY2023")</f>
        <v>#PEND</v>
      </c>
      <c r="I21" s="4" t="str">
        <f>_xll.SNL.Clients.Office.Excel.Functions.SPG(G21,"IQ_AVG_DILUT_SHARES_OUT","CY2023")</f>
        <v>#PEND</v>
      </c>
      <c r="J21" s="5" t="str">
        <f>_xll.SNL.Clients.Office.Excel.Functions.SPG(G21, "IQ_DILUT_EPS_NORM", "CY2023")</f>
        <v>#PEND</v>
      </c>
      <c r="K21" t="e">
        <f t="shared" si="2"/>
        <v>#VALUE!</v>
      </c>
      <c r="L21" t="e">
        <f t="shared" si="3"/>
        <v>#VALUE!</v>
      </c>
    </row>
    <row r="22" spans="1:12" x14ac:dyDescent="0.3">
      <c r="A22" t="s">
        <v>24</v>
      </c>
      <c r="B22" s="4" t="str" cm="1">
        <f t="array" ref="B22">_xll.SNL.Clients.Office.Excel.Functions.SPG(A22, "SP_TOTAL_REV", "CY2023")</f>
        <v>#PEND</v>
      </c>
      <c r="C22" s="4" t="str">
        <f>_xll.SNL.Clients.Office.Excel.Functions.SPG(A22,"IQ_AVG_DILUT_SHARES_OUT","CY2023")</f>
        <v>#PEND</v>
      </c>
      <c r="D22" s="5" t="str">
        <f>_xll.SNL.Clients.Office.Excel.Functions.SPG(A22, "IQ_DILUT_EPS_NORM", "CY2023")</f>
        <v>#PEND</v>
      </c>
      <c r="E22" t="e">
        <f t="shared" si="0"/>
        <v>#VALUE!</v>
      </c>
      <c r="F22" t="e">
        <f t="shared" si="1"/>
        <v>#VALUE!</v>
      </c>
      <c r="G22" t="s">
        <v>24</v>
      </c>
      <c r="H22" s="4" t="str" cm="1">
        <f t="array" ref="H22">_xll.SNL.Clients.Office.Excel.Functions.SPG(G22, "SP_TOTAL_REV", "CY2023")</f>
        <v>#PEND</v>
      </c>
      <c r="I22" s="4" t="str">
        <f>_xll.SNL.Clients.Office.Excel.Functions.SPG(G22,"IQ_AVG_DILUT_SHARES_OUT","CY2023")</f>
        <v>#PEND</v>
      </c>
      <c r="J22" s="5" t="str">
        <f>_xll.SNL.Clients.Office.Excel.Functions.SPG(G22, "IQ_DILUT_EPS_NORM", "CY2023")</f>
        <v>#PEND</v>
      </c>
      <c r="K22" t="e">
        <f t="shared" si="2"/>
        <v>#VALUE!</v>
      </c>
      <c r="L22" t="e">
        <f t="shared" si="3"/>
        <v>#VALUE!</v>
      </c>
    </row>
    <row r="23" spans="1:12" x14ac:dyDescent="0.3">
      <c r="A23" t="s">
        <v>25</v>
      </c>
      <c r="B23" s="4" t="str" cm="1">
        <f t="array" ref="B23">_xll.SNL.Clients.Office.Excel.Functions.SPG(A23, "SP_TOTAL_REV", "CY2023")</f>
        <v>#PEND</v>
      </c>
      <c r="C23" s="4" t="str">
        <f>_xll.SNL.Clients.Office.Excel.Functions.SPG(A23,"IQ_AVG_DILUT_SHARES_OUT","CY2023")</f>
        <v>#PEND</v>
      </c>
      <c r="D23" s="5" t="str">
        <f>_xll.SNL.Clients.Office.Excel.Functions.SPG(A23, "IQ_DILUT_EPS_NORM", "CY2023")</f>
        <v>#PEND</v>
      </c>
      <c r="E23" t="e">
        <f t="shared" si="0"/>
        <v>#VALUE!</v>
      </c>
      <c r="F23" t="e">
        <f t="shared" si="1"/>
        <v>#VALUE!</v>
      </c>
      <c r="G23" t="s">
        <v>25</v>
      </c>
      <c r="H23" s="4" t="str" cm="1">
        <f t="array" ref="H23">_xll.SNL.Clients.Office.Excel.Functions.SPG(G23, "SP_TOTAL_REV", "CY2023")</f>
        <v>#PEND</v>
      </c>
      <c r="I23" s="4" t="str">
        <f>_xll.SNL.Clients.Office.Excel.Functions.SPG(G23,"IQ_AVG_DILUT_SHARES_OUT","CY2023")</f>
        <v>#PEND</v>
      </c>
      <c r="J23" s="5" t="str">
        <f>_xll.SNL.Clients.Office.Excel.Functions.SPG(G23, "IQ_DILUT_EPS_NORM", "CY2023")</f>
        <v>#PEND</v>
      </c>
      <c r="K23" t="e">
        <f t="shared" si="2"/>
        <v>#VALUE!</v>
      </c>
      <c r="L23" t="e">
        <f t="shared" si="3"/>
        <v>#VALUE!</v>
      </c>
    </row>
    <row r="24" spans="1:12" x14ac:dyDescent="0.3">
      <c r="A24" t="s">
        <v>26</v>
      </c>
      <c r="B24" s="4" t="str" cm="1">
        <f t="array" ref="B24">_xll.SNL.Clients.Office.Excel.Functions.SPG(A24, "SP_TOTAL_REV", "CY2023")</f>
        <v>#PEND</v>
      </c>
      <c r="C24" s="4" t="str">
        <f>_xll.SNL.Clients.Office.Excel.Functions.SPG(A24,"IQ_AVG_DILUT_SHARES_OUT","CY2023")</f>
        <v>#PEND</v>
      </c>
      <c r="D24" s="5" t="str">
        <f>_xll.SNL.Clients.Office.Excel.Functions.SPG(A24, "IQ_DILUT_EPS_NORM", "CY2023")</f>
        <v>#PEND</v>
      </c>
      <c r="E24" t="e">
        <f t="shared" si="0"/>
        <v>#VALUE!</v>
      </c>
      <c r="F24" t="e">
        <f t="shared" si="1"/>
        <v>#VALUE!</v>
      </c>
      <c r="G24" t="s">
        <v>26</v>
      </c>
      <c r="H24" s="4" t="str" cm="1">
        <f t="array" ref="H24">_xll.SNL.Clients.Office.Excel.Functions.SPG(G24, "SP_TOTAL_REV", "CY2023")</f>
        <v>#PEND</v>
      </c>
      <c r="I24" s="4" t="str">
        <f>_xll.SNL.Clients.Office.Excel.Functions.SPG(G24,"IQ_AVG_DILUT_SHARES_OUT","CY2023")</f>
        <v>#PEND</v>
      </c>
      <c r="J24" s="5" t="str">
        <f>_xll.SNL.Clients.Office.Excel.Functions.SPG(G24, "IQ_DILUT_EPS_NORM", "CY2023")</f>
        <v>#PEND</v>
      </c>
      <c r="K24" t="e">
        <f t="shared" si="2"/>
        <v>#VALUE!</v>
      </c>
      <c r="L24" t="e">
        <f t="shared" si="3"/>
        <v>#VALUE!</v>
      </c>
    </row>
    <row r="25" spans="1:12" x14ac:dyDescent="0.3">
      <c r="A25" t="s">
        <v>27</v>
      </c>
      <c r="B25" s="4" t="str" cm="1">
        <f t="array" ref="B25">_xll.SNL.Clients.Office.Excel.Functions.SPG(A25, "SP_TOTAL_REV", "CY2023")</f>
        <v>#PEND</v>
      </c>
      <c r="C25" s="4" t="str">
        <f>_xll.SNL.Clients.Office.Excel.Functions.SPG(A25,"IQ_AVG_DILUT_SHARES_OUT","CY2023")</f>
        <v>#PEND</v>
      </c>
      <c r="D25" s="5" t="str">
        <f>_xll.SNL.Clients.Office.Excel.Functions.SPG(A25, "IQ_DILUT_EPS_NORM", "CY2023")</f>
        <v>#PEND</v>
      </c>
      <c r="E25" t="e">
        <f t="shared" si="0"/>
        <v>#VALUE!</v>
      </c>
      <c r="F25" t="e">
        <f t="shared" si="1"/>
        <v>#VALUE!</v>
      </c>
      <c r="G25" t="s">
        <v>27</v>
      </c>
      <c r="H25" s="4" t="str" cm="1">
        <f t="array" ref="H25">_xll.SNL.Clients.Office.Excel.Functions.SPG(G25, "SP_TOTAL_REV", "CY2023")</f>
        <v>#PEND</v>
      </c>
      <c r="I25" s="4" t="str">
        <f>_xll.SNL.Clients.Office.Excel.Functions.SPG(G25,"IQ_AVG_DILUT_SHARES_OUT","CY2023")</f>
        <v>#PEND</v>
      </c>
      <c r="J25" s="5" t="str">
        <f>_xll.SNL.Clients.Office.Excel.Functions.SPG(G25, "IQ_DILUT_EPS_NORM", "CY2023")</f>
        <v>#PEND</v>
      </c>
      <c r="K25" t="e">
        <f t="shared" si="2"/>
        <v>#VALUE!</v>
      </c>
      <c r="L25" t="e">
        <f t="shared" si="3"/>
        <v>#VALUE!</v>
      </c>
    </row>
    <row r="26" spans="1:12" x14ac:dyDescent="0.3">
      <c r="A26" t="s">
        <v>28</v>
      </c>
      <c r="B26" s="4" t="str" cm="1">
        <f t="array" ref="B26">_xll.SNL.Clients.Office.Excel.Functions.SPG(A26, "SP_TOTAL_REV", "CY2023")</f>
        <v>#PEND</v>
      </c>
      <c r="C26" s="4" t="str">
        <f>_xll.SNL.Clients.Office.Excel.Functions.SPG(A26,"IQ_AVG_DILUT_SHARES_OUT","CY2023")</f>
        <v>#PEND</v>
      </c>
      <c r="D26" s="5" t="str">
        <f>_xll.SNL.Clients.Office.Excel.Functions.SPG(A26, "IQ_DILUT_EPS_NORM", "CY2023")</f>
        <v>#PEND</v>
      </c>
      <c r="E26" t="e">
        <f t="shared" si="0"/>
        <v>#VALUE!</v>
      </c>
      <c r="F26" t="e">
        <f t="shared" si="1"/>
        <v>#VALUE!</v>
      </c>
      <c r="G26" t="s">
        <v>28</v>
      </c>
      <c r="H26" s="4" t="str" cm="1">
        <f t="array" ref="H26">_xll.SNL.Clients.Office.Excel.Functions.SPG(G26, "SP_TOTAL_REV", "CY2023")</f>
        <v>#PEND</v>
      </c>
      <c r="I26" s="4" t="str">
        <f>_xll.SNL.Clients.Office.Excel.Functions.SPG(G26,"IQ_AVG_DILUT_SHARES_OUT","CY2023")</f>
        <v>#PEND</v>
      </c>
      <c r="J26" s="5" t="str">
        <f>_xll.SNL.Clients.Office.Excel.Functions.SPG(G26, "IQ_DILUT_EPS_NORM", "CY2023")</f>
        <v>#PEND</v>
      </c>
      <c r="K26" t="e">
        <f t="shared" si="2"/>
        <v>#VALUE!</v>
      </c>
      <c r="L26" t="e">
        <f t="shared" si="3"/>
        <v>#VALUE!</v>
      </c>
    </row>
    <row r="27" spans="1:12" x14ac:dyDescent="0.3">
      <c r="A27" t="s">
        <v>29</v>
      </c>
      <c r="B27" s="4" t="str" cm="1">
        <f t="array" ref="B27">_xll.SNL.Clients.Office.Excel.Functions.SPG(A27, "SP_TOTAL_REV", "CY2023")</f>
        <v>#PEND</v>
      </c>
      <c r="C27" s="4" t="str">
        <f>_xll.SNL.Clients.Office.Excel.Functions.SPG(A27,"IQ_AVG_DILUT_SHARES_OUT","CY2023")</f>
        <v>#PEND</v>
      </c>
      <c r="D27" s="5" t="str">
        <f>_xll.SNL.Clients.Office.Excel.Functions.SPG(A27, "IQ_DILUT_EPS_NORM", "CY2023")</f>
        <v>#PEND</v>
      </c>
      <c r="E27" t="e">
        <f t="shared" si="0"/>
        <v>#VALUE!</v>
      </c>
      <c r="F27" t="e">
        <f t="shared" si="1"/>
        <v>#VALUE!</v>
      </c>
      <c r="G27" t="s">
        <v>29</v>
      </c>
      <c r="H27" s="4" t="str" cm="1">
        <f t="array" ref="H27">_xll.SNL.Clients.Office.Excel.Functions.SPG(G27, "SP_TOTAL_REV", "CY2023")</f>
        <v>#PEND</v>
      </c>
      <c r="I27" s="4" t="str">
        <f>_xll.SNL.Clients.Office.Excel.Functions.SPG(G27,"IQ_AVG_DILUT_SHARES_OUT","CY2023")</f>
        <v>#PEND</v>
      </c>
      <c r="J27" s="5" t="str">
        <f>_xll.SNL.Clients.Office.Excel.Functions.SPG(G27, "IQ_DILUT_EPS_NORM", "CY2023")</f>
        <v>#PEND</v>
      </c>
      <c r="K27" t="e">
        <f t="shared" si="2"/>
        <v>#VALUE!</v>
      </c>
      <c r="L27" t="e">
        <f t="shared" si="3"/>
        <v>#VALUE!</v>
      </c>
    </row>
    <row r="28" spans="1:12" x14ac:dyDescent="0.3">
      <c r="A28" t="s">
        <v>30</v>
      </c>
      <c r="B28" s="4" t="str" cm="1">
        <f t="array" ref="B28">_xll.SNL.Clients.Office.Excel.Functions.SPG(A28, "SP_TOTAL_REV", "CY2023")</f>
        <v>#PEND</v>
      </c>
      <c r="C28" s="4" t="str">
        <f>_xll.SNL.Clients.Office.Excel.Functions.SPG(A28,"IQ_AVG_DILUT_SHARES_OUT","CY2023")</f>
        <v>#PEND</v>
      </c>
      <c r="D28" s="5" t="str">
        <f>_xll.SNL.Clients.Office.Excel.Functions.SPG(A28, "IQ_DILUT_EPS_NORM", "CY2023")</f>
        <v>#PEND</v>
      </c>
      <c r="E28" t="e">
        <f t="shared" si="0"/>
        <v>#VALUE!</v>
      </c>
      <c r="F28" t="e">
        <f t="shared" si="1"/>
        <v>#VALUE!</v>
      </c>
      <c r="G28" t="s">
        <v>30</v>
      </c>
      <c r="H28" s="4" t="str" cm="1">
        <f t="array" ref="H28">_xll.SNL.Clients.Office.Excel.Functions.SPG(G28, "SP_TOTAL_REV", "CY2023")</f>
        <v>#PEND</v>
      </c>
      <c r="I28" s="4" t="str">
        <f>_xll.SNL.Clients.Office.Excel.Functions.SPG(G28,"IQ_AVG_DILUT_SHARES_OUT","CY2023")</f>
        <v>#PEND</v>
      </c>
      <c r="J28" s="5" t="str">
        <f>_xll.SNL.Clients.Office.Excel.Functions.SPG(G28, "IQ_DILUT_EPS_NORM", "CY2023")</f>
        <v>#PEND</v>
      </c>
      <c r="K28" t="e">
        <f t="shared" si="2"/>
        <v>#VALUE!</v>
      </c>
      <c r="L28" t="e">
        <f t="shared" si="3"/>
        <v>#VALUE!</v>
      </c>
    </row>
    <row r="29" spans="1:12" x14ac:dyDescent="0.3">
      <c r="A29" t="s">
        <v>31</v>
      </c>
      <c r="B29" s="4" t="str" cm="1">
        <f t="array" ref="B29">_xll.SNL.Clients.Office.Excel.Functions.SPG(A29, "SP_TOTAL_REV", "CY2023")</f>
        <v>#PEND</v>
      </c>
      <c r="C29" s="4" t="str">
        <f>_xll.SNL.Clients.Office.Excel.Functions.SPG(A29,"IQ_AVG_DILUT_SHARES_OUT","CY2023")</f>
        <v>#PEND</v>
      </c>
      <c r="D29" s="5" t="str">
        <f>_xll.SNL.Clients.Office.Excel.Functions.SPG(A29, "IQ_DILUT_EPS_NORM", "CY2023")</f>
        <v>#PEND</v>
      </c>
      <c r="E29" t="e">
        <f t="shared" si="0"/>
        <v>#VALUE!</v>
      </c>
      <c r="F29" t="e">
        <f t="shared" si="1"/>
        <v>#VALUE!</v>
      </c>
      <c r="G29" t="s">
        <v>31</v>
      </c>
      <c r="H29" s="4" t="str" cm="1">
        <f t="array" ref="H29">_xll.SNL.Clients.Office.Excel.Functions.SPG(G29, "SP_TOTAL_REV", "CY2023")</f>
        <v>#PEND</v>
      </c>
      <c r="I29" s="4" t="str">
        <f>_xll.SNL.Clients.Office.Excel.Functions.SPG(G29,"IQ_AVG_DILUT_SHARES_OUT","CY2023")</f>
        <v>#PEND</v>
      </c>
      <c r="J29" s="5" t="str">
        <f>_xll.SNL.Clients.Office.Excel.Functions.SPG(G29, "IQ_DILUT_EPS_NORM", "CY2023")</f>
        <v>#PEND</v>
      </c>
      <c r="K29" t="e">
        <f t="shared" si="2"/>
        <v>#VALUE!</v>
      </c>
      <c r="L29" t="e">
        <f t="shared" si="3"/>
        <v>#VALUE!</v>
      </c>
    </row>
    <row r="30" spans="1:12" x14ac:dyDescent="0.3">
      <c r="A30" t="s">
        <v>32</v>
      </c>
      <c r="B30" s="4" t="str" cm="1">
        <f t="array" ref="B30">_xll.SNL.Clients.Office.Excel.Functions.SPG(A30, "SP_TOTAL_REV", "CY2023")</f>
        <v>#PEND</v>
      </c>
      <c r="C30" s="4" t="str">
        <f>_xll.SNL.Clients.Office.Excel.Functions.SPG(A30,"IQ_AVG_DILUT_SHARES_OUT","CY2023")</f>
        <v>#PEND</v>
      </c>
      <c r="D30" s="5" t="str">
        <f>_xll.SNL.Clients.Office.Excel.Functions.SPG(A30, "IQ_DILUT_EPS_NORM", "CY2023")</f>
        <v>#PEND</v>
      </c>
      <c r="E30" t="e">
        <f t="shared" si="0"/>
        <v>#VALUE!</v>
      </c>
      <c r="F30" t="e">
        <f t="shared" si="1"/>
        <v>#VALUE!</v>
      </c>
      <c r="G30" t="s">
        <v>32</v>
      </c>
      <c r="H30" s="4" t="str" cm="1">
        <f t="array" ref="H30">_xll.SNL.Clients.Office.Excel.Functions.SPG(G30, "SP_TOTAL_REV", "CY2023")</f>
        <v>#PEND</v>
      </c>
      <c r="I30" s="4" t="str">
        <f>_xll.SNL.Clients.Office.Excel.Functions.SPG(G30,"IQ_AVG_DILUT_SHARES_OUT","CY2023")</f>
        <v>#PEND</v>
      </c>
      <c r="J30" s="5" t="str">
        <f>_xll.SNL.Clients.Office.Excel.Functions.SPG(G30, "IQ_DILUT_EPS_NORM", "CY2023")</f>
        <v>#PEND</v>
      </c>
      <c r="K30" t="e">
        <f t="shared" si="2"/>
        <v>#VALUE!</v>
      </c>
      <c r="L30" t="e">
        <f t="shared" si="3"/>
        <v>#VALUE!</v>
      </c>
    </row>
    <row r="31" spans="1:12" x14ac:dyDescent="0.3">
      <c r="A31" t="s">
        <v>33</v>
      </c>
      <c r="B31" s="4" t="str" cm="1">
        <f t="array" ref="B31">_xll.SNL.Clients.Office.Excel.Functions.SPG(A31, "SP_TOTAL_REV", "CY2023")</f>
        <v>#PEND</v>
      </c>
      <c r="C31" s="4" t="str">
        <f>_xll.SNL.Clients.Office.Excel.Functions.SPG(A31,"IQ_AVG_DILUT_SHARES_OUT","CY2023")</f>
        <v>#PEND</v>
      </c>
      <c r="D31" s="5" t="str">
        <f>_xll.SNL.Clients.Office.Excel.Functions.SPG(A31, "IQ_DILUT_EPS_NORM", "CY2023")</f>
        <v>#PEND</v>
      </c>
      <c r="E31" t="e">
        <f t="shared" si="0"/>
        <v>#VALUE!</v>
      </c>
      <c r="F31" t="e">
        <f t="shared" si="1"/>
        <v>#VALUE!</v>
      </c>
      <c r="G31" t="s">
        <v>33</v>
      </c>
      <c r="H31" s="4" t="str" cm="1">
        <f t="array" ref="H31">_xll.SNL.Clients.Office.Excel.Functions.SPG(G31, "SP_TOTAL_REV", "CY2023")</f>
        <v>#PEND</v>
      </c>
      <c r="I31" s="4" t="str">
        <f>_xll.SNL.Clients.Office.Excel.Functions.SPG(G31,"IQ_AVG_DILUT_SHARES_OUT","CY2023")</f>
        <v>#PEND</v>
      </c>
      <c r="J31" s="5" t="str">
        <f>_xll.SNL.Clients.Office.Excel.Functions.SPG(G31, "IQ_DILUT_EPS_NORM", "CY2023")</f>
        <v>#PEND</v>
      </c>
      <c r="K31" t="e">
        <f t="shared" si="2"/>
        <v>#VALUE!</v>
      </c>
      <c r="L31" t="e">
        <f t="shared" si="3"/>
        <v>#VALUE!</v>
      </c>
    </row>
    <row r="32" spans="1:12" x14ac:dyDescent="0.3">
      <c r="A32" t="s">
        <v>34</v>
      </c>
      <c r="B32" s="4" t="str" cm="1">
        <f t="array" ref="B32">_xll.SNL.Clients.Office.Excel.Functions.SPG(A32, "SP_TOTAL_REV", "CY2023")</f>
        <v>#PEND</v>
      </c>
      <c r="C32" s="4" t="str">
        <f>_xll.SNL.Clients.Office.Excel.Functions.SPG(A32,"IQ_AVG_DILUT_SHARES_OUT","CY2023")</f>
        <v>#PEND</v>
      </c>
      <c r="D32" s="5" t="str">
        <f>_xll.SNL.Clients.Office.Excel.Functions.SPG(A32, "IQ_DILUT_EPS_NORM", "CY2023")</f>
        <v>#PEND</v>
      </c>
      <c r="E32" t="e">
        <f t="shared" si="0"/>
        <v>#VALUE!</v>
      </c>
      <c r="F32" t="e">
        <f t="shared" si="1"/>
        <v>#VALUE!</v>
      </c>
      <c r="G32" t="s">
        <v>34</v>
      </c>
      <c r="H32" s="4" t="str" cm="1">
        <f t="array" ref="H32">_xll.SNL.Clients.Office.Excel.Functions.SPG(G32, "SP_TOTAL_REV", "CY2023")</f>
        <v>#PEND</v>
      </c>
      <c r="I32" s="4" t="str">
        <f>_xll.SNL.Clients.Office.Excel.Functions.SPG(G32,"IQ_AVG_DILUT_SHARES_OUT","CY2023")</f>
        <v>#PEND</v>
      </c>
      <c r="J32" s="5" t="str">
        <f>_xll.SNL.Clients.Office.Excel.Functions.SPG(G32, "IQ_DILUT_EPS_NORM", "CY2023")</f>
        <v>#PEND</v>
      </c>
      <c r="K32" t="e">
        <f t="shared" si="2"/>
        <v>#VALUE!</v>
      </c>
      <c r="L32" t="e">
        <f t="shared" si="3"/>
        <v>#VALUE!</v>
      </c>
    </row>
    <row r="33" spans="1:12" x14ac:dyDescent="0.3">
      <c r="A33" t="s">
        <v>35</v>
      </c>
      <c r="B33" s="4" t="str" cm="1">
        <f t="array" ref="B33">_xll.SNL.Clients.Office.Excel.Functions.SPG(A33, "SP_TOTAL_REV", "CY2023")</f>
        <v>#PEND</v>
      </c>
      <c r="C33" s="4" t="str">
        <f>_xll.SNL.Clients.Office.Excel.Functions.SPG(A33,"IQ_AVG_DILUT_SHARES_OUT","CY2023")</f>
        <v>#PEND</v>
      </c>
      <c r="D33" s="5" t="str">
        <f>_xll.SNL.Clients.Office.Excel.Functions.SPG(A33, "IQ_DILUT_EPS_NORM", "CY2023")</f>
        <v>#PEND</v>
      </c>
      <c r="E33" t="e">
        <f t="shared" si="0"/>
        <v>#VALUE!</v>
      </c>
      <c r="F33" t="e">
        <f t="shared" si="1"/>
        <v>#VALUE!</v>
      </c>
      <c r="G33" t="s">
        <v>35</v>
      </c>
      <c r="H33" s="4" t="str" cm="1">
        <f t="array" ref="H33">_xll.SNL.Clients.Office.Excel.Functions.SPG(G33, "SP_TOTAL_REV", "CY2023")</f>
        <v>#PEND</v>
      </c>
      <c r="I33" s="4" t="str">
        <f>_xll.SNL.Clients.Office.Excel.Functions.SPG(G33,"IQ_AVG_DILUT_SHARES_OUT","CY2023")</f>
        <v>#PEND</v>
      </c>
      <c r="J33" s="5" t="str">
        <f>_xll.SNL.Clients.Office.Excel.Functions.SPG(G33, "IQ_DILUT_EPS_NORM", "CY2023")</f>
        <v>#PEND</v>
      </c>
      <c r="K33" t="e">
        <f t="shared" si="2"/>
        <v>#VALUE!</v>
      </c>
      <c r="L33" t="e">
        <f t="shared" si="3"/>
        <v>#VALUE!</v>
      </c>
    </row>
    <row r="34" spans="1:12" x14ac:dyDescent="0.3">
      <c r="A34" t="s">
        <v>36</v>
      </c>
      <c r="B34" s="4" t="str" cm="1">
        <f t="array" ref="B34">_xll.SNL.Clients.Office.Excel.Functions.SPG(A34, "SP_TOTAL_REV", "CY2023")</f>
        <v>#PEND</v>
      </c>
      <c r="C34" s="4" t="str">
        <f>_xll.SNL.Clients.Office.Excel.Functions.SPG(A34,"IQ_AVG_DILUT_SHARES_OUT","CY2023")</f>
        <v>#PEND</v>
      </c>
      <c r="D34" s="5" t="str">
        <f>_xll.SNL.Clients.Office.Excel.Functions.SPG(A34, "IQ_DILUT_EPS_NORM", "CY2023")</f>
        <v>#PEND</v>
      </c>
      <c r="E34" t="e">
        <f t="shared" si="0"/>
        <v>#VALUE!</v>
      </c>
      <c r="F34" t="e">
        <f t="shared" si="1"/>
        <v>#VALUE!</v>
      </c>
      <c r="G34" t="s">
        <v>36</v>
      </c>
      <c r="H34" s="4" t="str" cm="1">
        <f t="array" ref="H34">_xll.SNL.Clients.Office.Excel.Functions.SPG(G34, "SP_TOTAL_REV", "CY2023")</f>
        <v>#PEND</v>
      </c>
      <c r="I34" s="4" t="str">
        <f>_xll.SNL.Clients.Office.Excel.Functions.SPG(G34,"IQ_AVG_DILUT_SHARES_OUT","CY2023")</f>
        <v>#PEND</v>
      </c>
      <c r="J34" s="5" t="str">
        <f>_xll.SNL.Clients.Office.Excel.Functions.SPG(G34, "IQ_DILUT_EPS_NORM", "CY2023")</f>
        <v>#PEND</v>
      </c>
      <c r="K34" t="e">
        <f t="shared" si="2"/>
        <v>#VALUE!</v>
      </c>
      <c r="L34" t="e">
        <f t="shared" si="3"/>
        <v>#VALUE!</v>
      </c>
    </row>
    <row r="35" spans="1:12" x14ac:dyDescent="0.3">
      <c r="A35" t="s">
        <v>37</v>
      </c>
      <c r="B35" s="4" t="str" cm="1">
        <f t="array" ref="B35">_xll.SNL.Clients.Office.Excel.Functions.SPG(A35, "SP_TOTAL_REV", "CY2023")</f>
        <v>#PEND</v>
      </c>
      <c r="C35" s="4" t="str">
        <f>_xll.SNL.Clients.Office.Excel.Functions.SPG(A35,"IQ_AVG_DILUT_SHARES_OUT","CY2023")</f>
        <v>#PEND</v>
      </c>
      <c r="D35" s="5" t="str">
        <f>_xll.SNL.Clients.Office.Excel.Functions.SPG(A35, "IQ_DILUT_EPS_NORM", "CY2023")</f>
        <v>#PEND</v>
      </c>
      <c r="E35" t="e">
        <f t="shared" si="0"/>
        <v>#VALUE!</v>
      </c>
      <c r="F35" t="e">
        <f t="shared" si="1"/>
        <v>#VALUE!</v>
      </c>
      <c r="G35" t="s">
        <v>37</v>
      </c>
      <c r="H35" s="4" t="str" cm="1">
        <f t="array" ref="H35">_xll.SNL.Clients.Office.Excel.Functions.SPG(G35, "SP_TOTAL_REV", "CY2023")</f>
        <v>#PEND</v>
      </c>
      <c r="I35" s="4" t="str">
        <f>_xll.SNL.Clients.Office.Excel.Functions.SPG(G35,"IQ_AVG_DILUT_SHARES_OUT","CY2023")</f>
        <v>#PEND</v>
      </c>
      <c r="J35" s="5" t="str">
        <f>_xll.SNL.Clients.Office.Excel.Functions.SPG(G35, "IQ_DILUT_EPS_NORM", "CY2023")</f>
        <v>#PEND</v>
      </c>
      <c r="K35" t="e">
        <f t="shared" si="2"/>
        <v>#VALUE!</v>
      </c>
      <c r="L35" t="e">
        <f t="shared" si="3"/>
        <v>#VALUE!</v>
      </c>
    </row>
    <row r="36" spans="1:12" x14ac:dyDescent="0.3">
      <c r="A36" t="s">
        <v>38</v>
      </c>
      <c r="B36" s="4" t="str" cm="1">
        <f t="array" ref="B36">_xll.SNL.Clients.Office.Excel.Functions.SPG(A36, "SP_TOTAL_REV", "CY2023")</f>
        <v>#PEND</v>
      </c>
      <c r="C36" s="4" t="str">
        <f>_xll.SNL.Clients.Office.Excel.Functions.SPG(A36,"IQ_AVG_DILUT_SHARES_OUT","CY2023")</f>
        <v>#PEND</v>
      </c>
      <c r="D36" s="5" t="str">
        <f>_xll.SNL.Clients.Office.Excel.Functions.SPG(A36, "IQ_DILUT_EPS_NORM", "CY2023")</f>
        <v>#PEND</v>
      </c>
      <c r="E36" t="e">
        <f t="shared" si="0"/>
        <v>#VALUE!</v>
      </c>
      <c r="F36" t="e">
        <f t="shared" si="1"/>
        <v>#VALUE!</v>
      </c>
      <c r="G36" t="s">
        <v>38</v>
      </c>
      <c r="H36" s="4" t="str" cm="1">
        <f t="array" ref="H36">_xll.SNL.Clients.Office.Excel.Functions.SPG(G36, "SP_TOTAL_REV", "CY2023")</f>
        <v>#PEND</v>
      </c>
      <c r="I36" s="4" t="str">
        <f>_xll.SNL.Clients.Office.Excel.Functions.SPG(G36,"IQ_AVG_DILUT_SHARES_OUT","CY2023")</f>
        <v>#PEND</v>
      </c>
      <c r="J36" s="5" t="str">
        <f>_xll.SNL.Clients.Office.Excel.Functions.SPG(G36, "IQ_DILUT_EPS_NORM", "CY2023")</f>
        <v>#PEND</v>
      </c>
      <c r="K36" t="e">
        <f t="shared" si="2"/>
        <v>#VALUE!</v>
      </c>
      <c r="L36" t="e">
        <f t="shared" si="3"/>
        <v>#VALUE!</v>
      </c>
    </row>
    <row r="37" spans="1:12" x14ac:dyDescent="0.3">
      <c r="A37" t="s">
        <v>39</v>
      </c>
      <c r="B37" s="4" t="str" cm="1">
        <f t="array" ref="B37">_xll.SNL.Clients.Office.Excel.Functions.SPG(A37, "SP_TOTAL_REV", "CY2023")</f>
        <v>#PEND</v>
      </c>
      <c r="C37" s="4" t="str">
        <f>_xll.SNL.Clients.Office.Excel.Functions.SPG(A37,"IQ_AVG_DILUT_SHARES_OUT","CY2023")</f>
        <v>#PEND</v>
      </c>
      <c r="D37" s="5" t="str">
        <f>_xll.SNL.Clients.Office.Excel.Functions.SPG(A37, "IQ_DILUT_EPS_NORM", "CY2023")</f>
        <v>#PEND</v>
      </c>
      <c r="E37" t="e">
        <f t="shared" si="0"/>
        <v>#VALUE!</v>
      </c>
      <c r="F37" t="e">
        <f t="shared" si="1"/>
        <v>#VALUE!</v>
      </c>
      <c r="G37" t="s">
        <v>39</v>
      </c>
      <c r="H37" s="4" t="str" cm="1">
        <f t="array" ref="H37">_xll.SNL.Clients.Office.Excel.Functions.SPG(G37, "SP_TOTAL_REV", "CY2023")</f>
        <v>#PEND</v>
      </c>
      <c r="I37" s="4" t="str">
        <f>_xll.SNL.Clients.Office.Excel.Functions.SPG(G37,"IQ_AVG_DILUT_SHARES_OUT","CY2023")</f>
        <v>#PEND</v>
      </c>
      <c r="J37" s="5" t="str">
        <f>_xll.SNL.Clients.Office.Excel.Functions.SPG(G37, "IQ_DILUT_EPS_NORM", "CY2023")</f>
        <v>#PEND</v>
      </c>
      <c r="K37" t="e">
        <f t="shared" si="2"/>
        <v>#VALUE!</v>
      </c>
      <c r="L37" t="e">
        <f t="shared" si="3"/>
        <v>#VALUE!</v>
      </c>
    </row>
    <row r="38" spans="1:12" x14ac:dyDescent="0.3">
      <c r="A38" t="s">
        <v>40</v>
      </c>
      <c r="B38" s="4" t="str" cm="1">
        <f t="array" ref="B38">_xll.SNL.Clients.Office.Excel.Functions.SPG(A38, "SP_TOTAL_REV", "CY2023")</f>
        <v>#PEND</v>
      </c>
      <c r="C38" s="4" t="str">
        <f>_xll.SNL.Clients.Office.Excel.Functions.SPG(A38,"IQ_AVG_DILUT_SHARES_OUT","CY2023")</f>
        <v>#PEND</v>
      </c>
      <c r="D38" s="5" t="str">
        <f>_xll.SNL.Clients.Office.Excel.Functions.SPG(A38, "IQ_DILUT_EPS_NORM", "CY2023")</f>
        <v>#PEND</v>
      </c>
      <c r="E38" t="e">
        <f t="shared" si="0"/>
        <v>#VALUE!</v>
      </c>
      <c r="F38" t="e">
        <f t="shared" si="1"/>
        <v>#VALUE!</v>
      </c>
      <c r="G38" t="s">
        <v>40</v>
      </c>
      <c r="H38" s="4" t="str" cm="1">
        <f t="array" ref="H38">_xll.SNL.Clients.Office.Excel.Functions.SPG(G38, "SP_TOTAL_REV", "CY2023")</f>
        <v>#PEND</v>
      </c>
      <c r="I38" s="4" t="str">
        <f>_xll.SNL.Clients.Office.Excel.Functions.SPG(G38,"IQ_AVG_DILUT_SHARES_OUT","CY2023")</f>
        <v>#PEND</v>
      </c>
      <c r="J38" s="5" t="str">
        <f>_xll.SNL.Clients.Office.Excel.Functions.SPG(G38, "IQ_DILUT_EPS_NORM", "CY2023")</f>
        <v>#PEND</v>
      </c>
      <c r="K38" t="e">
        <f t="shared" si="2"/>
        <v>#VALUE!</v>
      </c>
      <c r="L38" t="e">
        <f t="shared" si="3"/>
        <v>#VALUE!</v>
      </c>
    </row>
    <row r="39" spans="1:12" x14ac:dyDescent="0.3">
      <c r="A39" t="s">
        <v>41</v>
      </c>
      <c r="B39" s="4" t="str" cm="1">
        <f t="array" ref="B39">_xll.SNL.Clients.Office.Excel.Functions.SPG(A39, "SP_TOTAL_REV", "CY2023")</f>
        <v>#PEND</v>
      </c>
      <c r="C39" s="4" t="str">
        <f>_xll.SNL.Clients.Office.Excel.Functions.SPG(A39,"IQ_AVG_DILUT_SHARES_OUT","CY2023")</f>
        <v>#PEND</v>
      </c>
      <c r="D39" s="5" t="str">
        <f>_xll.SNL.Clients.Office.Excel.Functions.SPG(A39, "IQ_DILUT_EPS_NORM", "CY2023")</f>
        <v>#PEND</v>
      </c>
      <c r="E39" t="e">
        <f t="shared" si="0"/>
        <v>#VALUE!</v>
      </c>
      <c r="F39" t="e">
        <f t="shared" si="1"/>
        <v>#VALUE!</v>
      </c>
      <c r="G39" t="s">
        <v>41</v>
      </c>
      <c r="H39" s="4" t="str" cm="1">
        <f t="array" ref="H39">_xll.SNL.Clients.Office.Excel.Functions.SPG(G39, "SP_TOTAL_REV", "CY2023")</f>
        <v>#PEND</v>
      </c>
      <c r="I39" s="4" t="str">
        <f>_xll.SNL.Clients.Office.Excel.Functions.SPG(G39,"IQ_AVG_DILUT_SHARES_OUT","CY2023")</f>
        <v>#PEND</v>
      </c>
      <c r="J39" s="5" t="str">
        <f>_xll.SNL.Clients.Office.Excel.Functions.SPG(G39, "IQ_DILUT_EPS_NORM", "CY2023")</f>
        <v>#PEND</v>
      </c>
      <c r="K39" t="e">
        <f t="shared" si="2"/>
        <v>#VALUE!</v>
      </c>
      <c r="L39" t="e">
        <f t="shared" si="3"/>
        <v>#VALUE!</v>
      </c>
    </row>
    <row r="40" spans="1:12" x14ac:dyDescent="0.3">
      <c r="A40" t="s">
        <v>42</v>
      </c>
      <c r="B40" s="4" t="str" cm="1">
        <f t="array" ref="B40">_xll.SNL.Clients.Office.Excel.Functions.SPG(A40, "SP_TOTAL_REV", "CY2023")</f>
        <v>#PEND</v>
      </c>
      <c r="C40" s="4" t="str">
        <f>_xll.SNL.Clients.Office.Excel.Functions.SPG(A40,"IQ_AVG_DILUT_SHARES_OUT","CY2023")</f>
        <v>#PEND</v>
      </c>
      <c r="D40" s="5" t="str">
        <f>_xll.SNL.Clients.Office.Excel.Functions.SPG(A40, "IQ_DILUT_EPS_NORM", "CY2023")</f>
        <v>#PEND</v>
      </c>
      <c r="E40" t="e">
        <f t="shared" si="0"/>
        <v>#VALUE!</v>
      </c>
      <c r="F40" t="e">
        <f t="shared" si="1"/>
        <v>#VALUE!</v>
      </c>
      <c r="G40" t="s">
        <v>42</v>
      </c>
      <c r="H40" s="4" t="str" cm="1">
        <f t="array" ref="H40">_xll.SNL.Clients.Office.Excel.Functions.SPG(G40, "SP_TOTAL_REV", "CY2023")</f>
        <v>#PEND</v>
      </c>
      <c r="I40" s="4" t="str">
        <f>_xll.SNL.Clients.Office.Excel.Functions.SPG(G40,"IQ_AVG_DILUT_SHARES_OUT","CY2023")</f>
        <v>#PEND</v>
      </c>
      <c r="J40" s="5" t="str">
        <f>_xll.SNL.Clients.Office.Excel.Functions.SPG(G40, "IQ_DILUT_EPS_NORM", "CY2023")</f>
        <v>#PEND</v>
      </c>
      <c r="K40" t="e">
        <f t="shared" si="2"/>
        <v>#VALUE!</v>
      </c>
      <c r="L40" t="e">
        <f t="shared" si="3"/>
        <v>#VALUE!</v>
      </c>
    </row>
    <row r="41" spans="1:12" x14ac:dyDescent="0.3">
      <c r="A41" t="s">
        <v>43</v>
      </c>
      <c r="B41" s="4" t="str" cm="1">
        <f t="array" ref="B41">_xll.SNL.Clients.Office.Excel.Functions.SPG(A41, "SP_TOTAL_REV", "CY2023")</f>
        <v>#PEND</v>
      </c>
      <c r="C41" s="4" t="str">
        <f>_xll.SNL.Clients.Office.Excel.Functions.SPG(A41,"IQ_AVG_DILUT_SHARES_OUT","CY2023")</f>
        <v>#PEND</v>
      </c>
      <c r="D41" s="5" t="str">
        <f>_xll.SNL.Clients.Office.Excel.Functions.SPG(A41, "IQ_DILUT_EPS_NORM", "CY2023")</f>
        <v>#PEND</v>
      </c>
      <c r="E41" t="e">
        <f t="shared" si="0"/>
        <v>#VALUE!</v>
      </c>
      <c r="F41" t="e">
        <f t="shared" si="1"/>
        <v>#VALUE!</v>
      </c>
      <c r="G41" t="s">
        <v>43</v>
      </c>
      <c r="H41" s="4" t="str" cm="1">
        <f t="array" ref="H41">_xll.SNL.Clients.Office.Excel.Functions.SPG(G41, "SP_TOTAL_REV", "CY2023")</f>
        <v>#PEND</v>
      </c>
      <c r="I41" s="4" t="str">
        <f>_xll.SNL.Clients.Office.Excel.Functions.SPG(G41,"IQ_AVG_DILUT_SHARES_OUT","CY2023")</f>
        <v>#PEND</v>
      </c>
      <c r="J41" s="5" t="str">
        <f>_xll.SNL.Clients.Office.Excel.Functions.SPG(G41, "IQ_DILUT_EPS_NORM", "CY2023")</f>
        <v>#PEND</v>
      </c>
      <c r="K41" t="e">
        <f t="shared" si="2"/>
        <v>#VALUE!</v>
      </c>
      <c r="L41" t="e">
        <f t="shared" si="3"/>
        <v>#VALUE!</v>
      </c>
    </row>
    <row r="42" spans="1:12" x14ac:dyDescent="0.3">
      <c r="A42" t="s">
        <v>44</v>
      </c>
      <c r="B42" s="4" t="str" cm="1">
        <f t="array" ref="B42">_xll.SNL.Clients.Office.Excel.Functions.SPG(A42, "SP_TOTAL_REV", "CY2023")</f>
        <v>#PEND</v>
      </c>
      <c r="C42" s="4" t="str">
        <f>_xll.SNL.Clients.Office.Excel.Functions.SPG(A42,"IQ_AVG_DILUT_SHARES_OUT","CY2023")</f>
        <v>#PEND</v>
      </c>
      <c r="D42" s="5" t="str">
        <f>_xll.SNL.Clients.Office.Excel.Functions.SPG(A42, "IQ_DILUT_EPS_NORM", "CY2023")</f>
        <v>#PEND</v>
      </c>
      <c r="E42" t="e">
        <f t="shared" si="0"/>
        <v>#VALUE!</v>
      </c>
      <c r="F42" t="e">
        <f t="shared" si="1"/>
        <v>#VALUE!</v>
      </c>
      <c r="G42" t="s">
        <v>44</v>
      </c>
      <c r="H42" s="4" t="str" cm="1">
        <f t="array" ref="H42">_xll.SNL.Clients.Office.Excel.Functions.SPG(G42, "SP_TOTAL_REV", "CY2023")</f>
        <v>#PEND</v>
      </c>
      <c r="I42" s="4" t="str">
        <f>_xll.SNL.Clients.Office.Excel.Functions.SPG(G42,"IQ_AVG_DILUT_SHARES_OUT","CY2023")</f>
        <v>#PEND</v>
      </c>
      <c r="J42" s="5" t="str">
        <f>_xll.SNL.Clients.Office.Excel.Functions.SPG(G42, "IQ_DILUT_EPS_NORM", "CY2023")</f>
        <v>#PEND</v>
      </c>
      <c r="K42" t="e">
        <f t="shared" si="2"/>
        <v>#VALUE!</v>
      </c>
      <c r="L42" t="e">
        <f t="shared" si="3"/>
        <v>#VALUE!</v>
      </c>
    </row>
    <row r="43" spans="1:12" x14ac:dyDescent="0.3">
      <c r="A43" t="s">
        <v>45</v>
      </c>
      <c r="B43" s="4" t="str" cm="1">
        <f t="array" ref="B43">_xll.SNL.Clients.Office.Excel.Functions.SPG(A43, "SP_TOTAL_REV", "CY2023")</f>
        <v>#PEND</v>
      </c>
      <c r="C43" s="4" t="str">
        <f>_xll.SNL.Clients.Office.Excel.Functions.SPG(A43,"IQ_AVG_DILUT_SHARES_OUT","CY2023")</f>
        <v>#PEND</v>
      </c>
      <c r="D43" s="5" t="str">
        <f>_xll.SNL.Clients.Office.Excel.Functions.SPG(A43, "IQ_DILUT_EPS_NORM", "CY2023")</f>
        <v>#PEND</v>
      </c>
      <c r="E43" t="e">
        <f t="shared" si="0"/>
        <v>#VALUE!</v>
      </c>
      <c r="F43" t="e">
        <f t="shared" si="1"/>
        <v>#VALUE!</v>
      </c>
      <c r="G43" t="s">
        <v>45</v>
      </c>
      <c r="H43" s="4" t="str" cm="1">
        <f t="array" ref="H43">_xll.SNL.Clients.Office.Excel.Functions.SPG(G43, "SP_TOTAL_REV", "CY2023")</f>
        <v>#PEND</v>
      </c>
      <c r="I43" s="4" t="str">
        <f>_xll.SNL.Clients.Office.Excel.Functions.SPG(G43,"IQ_AVG_DILUT_SHARES_OUT","CY2023")</f>
        <v>#PEND</v>
      </c>
      <c r="J43" s="5" t="str">
        <f>_xll.SNL.Clients.Office.Excel.Functions.SPG(G43, "IQ_DILUT_EPS_NORM", "CY2023")</f>
        <v>#PEND</v>
      </c>
      <c r="K43" t="e">
        <f t="shared" si="2"/>
        <v>#VALUE!</v>
      </c>
      <c r="L43" t="e">
        <f t="shared" si="3"/>
        <v>#VALUE!</v>
      </c>
    </row>
    <row r="44" spans="1:12" x14ac:dyDescent="0.3">
      <c r="A44" t="s">
        <v>46</v>
      </c>
      <c r="B44" s="4" t="str" cm="1">
        <f t="array" ref="B44">_xll.SNL.Clients.Office.Excel.Functions.SPG(A44, "SP_TOTAL_REV", "CY2023")</f>
        <v>#PEND</v>
      </c>
      <c r="C44" s="4" t="str">
        <f>_xll.SNL.Clients.Office.Excel.Functions.SPG(A44,"IQ_AVG_DILUT_SHARES_OUT","CY2023")</f>
        <v>#PEND</v>
      </c>
      <c r="D44" s="5" t="str">
        <f>_xll.SNL.Clients.Office.Excel.Functions.SPG(A44, "IQ_DILUT_EPS_NORM", "CY2023")</f>
        <v>#PEND</v>
      </c>
      <c r="E44" t="e">
        <f t="shared" si="0"/>
        <v>#VALUE!</v>
      </c>
      <c r="F44" t="e">
        <f t="shared" si="1"/>
        <v>#VALUE!</v>
      </c>
      <c r="G44" t="s">
        <v>46</v>
      </c>
      <c r="H44" s="4" t="str" cm="1">
        <f t="array" ref="H44">_xll.SNL.Clients.Office.Excel.Functions.SPG(G44, "SP_TOTAL_REV", "CY2023")</f>
        <v>#PEND</v>
      </c>
      <c r="I44" s="4" t="str">
        <f>_xll.SNL.Clients.Office.Excel.Functions.SPG(G44,"IQ_AVG_DILUT_SHARES_OUT","CY2023")</f>
        <v>#PEND</v>
      </c>
      <c r="J44" s="5" t="str">
        <f>_xll.SNL.Clients.Office.Excel.Functions.SPG(G44, "IQ_DILUT_EPS_NORM", "CY2023")</f>
        <v>#PEND</v>
      </c>
      <c r="K44" t="e">
        <f t="shared" si="2"/>
        <v>#VALUE!</v>
      </c>
      <c r="L44" t="e">
        <f t="shared" si="3"/>
        <v>#VALUE!</v>
      </c>
    </row>
    <row r="45" spans="1:12" x14ac:dyDescent="0.3">
      <c r="A45" t="s">
        <v>47</v>
      </c>
      <c r="B45" s="4" t="str" cm="1">
        <f t="array" ref="B45">_xll.SNL.Clients.Office.Excel.Functions.SPG(A45, "SP_TOTAL_REV", "CY2023")</f>
        <v>#PEND</v>
      </c>
      <c r="C45" s="4" t="str">
        <f>_xll.SNL.Clients.Office.Excel.Functions.SPG(A45,"IQ_AVG_DILUT_SHARES_OUT","CY2023")</f>
        <v>#PEND</v>
      </c>
      <c r="D45" s="5" t="str">
        <f>_xll.SNL.Clients.Office.Excel.Functions.SPG(A45, "IQ_DILUT_EPS_NORM", "CY2023")</f>
        <v>#PEND</v>
      </c>
      <c r="E45" t="e">
        <f t="shared" si="0"/>
        <v>#VALUE!</v>
      </c>
      <c r="F45" t="e">
        <f t="shared" si="1"/>
        <v>#VALUE!</v>
      </c>
      <c r="G45" t="s">
        <v>47</v>
      </c>
      <c r="H45" s="4" t="str" cm="1">
        <f t="array" ref="H45">_xll.SNL.Clients.Office.Excel.Functions.SPG(G45, "SP_TOTAL_REV", "CY2023")</f>
        <v>#PEND</v>
      </c>
      <c r="I45" s="4" t="str">
        <f>_xll.SNL.Clients.Office.Excel.Functions.SPG(G45,"IQ_AVG_DILUT_SHARES_OUT","CY2023")</f>
        <v>#PEND</v>
      </c>
      <c r="J45" s="5" t="str">
        <f>_xll.SNL.Clients.Office.Excel.Functions.SPG(G45, "IQ_DILUT_EPS_NORM", "CY2023")</f>
        <v>#PEND</v>
      </c>
      <c r="K45" t="e">
        <f t="shared" si="2"/>
        <v>#VALUE!</v>
      </c>
      <c r="L45" t="e">
        <f t="shared" si="3"/>
        <v>#VALUE!</v>
      </c>
    </row>
    <row r="46" spans="1:12" x14ac:dyDescent="0.3">
      <c r="A46" t="s">
        <v>48</v>
      </c>
      <c r="B46" s="4" t="str" cm="1">
        <f t="array" ref="B46">_xll.SNL.Clients.Office.Excel.Functions.SPG(A46, "SP_TOTAL_REV", "CY2023")</f>
        <v>#PEND</v>
      </c>
      <c r="C46" s="4" t="str">
        <f>_xll.SNL.Clients.Office.Excel.Functions.SPG(A46,"IQ_AVG_DILUT_SHARES_OUT","CY2023")</f>
        <v>#PEND</v>
      </c>
      <c r="D46" s="5" t="str">
        <f>_xll.SNL.Clients.Office.Excel.Functions.SPG(A46, "IQ_DILUT_EPS_NORM", "CY2023")</f>
        <v>#PEND</v>
      </c>
      <c r="E46" t="e">
        <f t="shared" si="0"/>
        <v>#VALUE!</v>
      </c>
      <c r="F46" t="e">
        <f t="shared" si="1"/>
        <v>#VALUE!</v>
      </c>
      <c r="G46" t="s">
        <v>48</v>
      </c>
      <c r="H46" s="4" t="str" cm="1">
        <f t="array" ref="H46">_xll.SNL.Clients.Office.Excel.Functions.SPG(G46, "SP_TOTAL_REV", "CY2023")</f>
        <v>#PEND</v>
      </c>
      <c r="I46" s="4" t="str">
        <f>_xll.SNL.Clients.Office.Excel.Functions.SPG(G46,"IQ_AVG_DILUT_SHARES_OUT","CY2023")</f>
        <v>#PEND</v>
      </c>
      <c r="J46" s="5" t="str">
        <f>_xll.SNL.Clients.Office.Excel.Functions.SPG(G46, "IQ_DILUT_EPS_NORM", "CY2023")</f>
        <v>#PEND</v>
      </c>
      <c r="K46" t="e">
        <f t="shared" si="2"/>
        <v>#VALUE!</v>
      </c>
      <c r="L46" t="e">
        <f t="shared" si="3"/>
        <v>#VALUE!</v>
      </c>
    </row>
    <row r="47" spans="1:12" x14ac:dyDescent="0.3">
      <c r="A47" t="s">
        <v>49</v>
      </c>
      <c r="B47" s="4" t="str" cm="1">
        <f t="array" ref="B47">_xll.SNL.Clients.Office.Excel.Functions.SPG(A47, "SP_TOTAL_REV", "CY2023")</f>
        <v>#PEND</v>
      </c>
      <c r="C47" s="4" t="str">
        <f>_xll.SNL.Clients.Office.Excel.Functions.SPG(A47,"IQ_AVG_DILUT_SHARES_OUT","CY2023")</f>
        <v>#PEND</v>
      </c>
      <c r="D47" s="5" t="str">
        <f>_xll.SNL.Clients.Office.Excel.Functions.SPG(A47, "IQ_DILUT_EPS_NORM", "CY2023")</f>
        <v>#PEND</v>
      </c>
      <c r="E47" t="e">
        <f t="shared" si="0"/>
        <v>#VALUE!</v>
      </c>
      <c r="F47" t="e">
        <f t="shared" si="1"/>
        <v>#VALUE!</v>
      </c>
      <c r="G47" t="s">
        <v>49</v>
      </c>
      <c r="H47" s="4" t="str" cm="1">
        <f t="array" ref="H47">_xll.SNL.Clients.Office.Excel.Functions.SPG(G47, "SP_TOTAL_REV", "CY2023")</f>
        <v>#PEND</v>
      </c>
      <c r="I47" s="4" t="str">
        <f>_xll.SNL.Clients.Office.Excel.Functions.SPG(G47,"IQ_AVG_DILUT_SHARES_OUT","CY2023")</f>
        <v>#PEND</v>
      </c>
      <c r="J47" s="5" t="str">
        <f>_xll.SNL.Clients.Office.Excel.Functions.SPG(G47, "IQ_DILUT_EPS_NORM", "CY2023")</f>
        <v>#PEND</v>
      </c>
      <c r="K47" t="e">
        <f t="shared" si="2"/>
        <v>#VALUE!</v>
      </c>
      <c r="L47" t="e">
        <f t="shared" si="3"/>
        <v>#VALUE!</v>
      </c>
    </row>
    <row r="48" spans="1:12" x14ac:dyDescent="0.3">
      <c r="A48" t="s">
        <v>50</v>
      </c>
      <c r="B48" s="4" t="str" cm="1">
        <f t="array" ref="B48">_xll.SNL.Clients.Office.Excel.Functions.SPG(A48, "SP_TOTAL_REV", "CY2023")</f>
        <v>#PEND</v>
      </c>
      <c r="C48" s="4" t="str">
        <f>_xll.SNL.Clients.Office.Excel.Functions.SPG(A48,"IQ_AVG_DILUT_SHARES_OUT","CY2023")</f>
        <v>#PEND</v>
      </c>
      <c r="D48" s="5" t="str">
        <f>_xll.SNL.Clients.Office.Excel.Functions.SPG(A48, "IQ_DILUT_EPS_NORM", "CY2023")</f>
        <v>#PEND</v>
      </c>
      <c r="E48" t="e">
        <f t="shared" si="0"/>
        <v>#VALUE!</v>
      </c>
      <c r="F48" t="e">
        <f t="shared" si="1"/>
        <v>#VALUE!</v>
      </c>
      <c r="G48" t="s">
        <v>50</v>
      </c>
      <c r="H48" s="4" t="str" cm="1">
        <f t="array" ref="H48">_xll.SNL.Clients.Office.Excel.Functions.SPG(G48, "SP_TOTAL_REV", "CY2023")</f>
        <v>#PEND</v>
      </c>
      <c r="I48" s="4" t="str">
        <f>_xll.SNL.Clients.Office.Excel.Functions.SPG(G48,"IQ_AVG_DILUT_SHARES_OUT","CY2023")</f>
        <v>#PEND</v>
      </c>
      <c r="J48" s="5" t="str">
        <f>_xll.SNL.Clients.Office.Excel.Functions.SPG(G48, "IQ_DILUT_EPS_NORM", "CY2023")</f>
        <v>#PEND</v>
      </c>
      <c r="K48" t="e">
        <f t="shared" si="2"/>
        <v>#VALUE!</v>
      </c>
      <c r="L48" t="e">
        <f t="shared" si="3"/>
        <v>#VALUE!</v>
      </c>
    </row>
    <row r="49" spans="1:12" x14ac:dyDescent="0.3">
      <c r="A49" t="s">
        <v>51</v>
      </c>
      <c r="B49" s="4" t="str" cm="1">
        <f t="array" ref="B49">_xll.SNL.Clients.Office.Excel.Functions.SPG(A49, "SP_TOTAL_REV", "CY2023")</f>
        <v>#PEND</v>
      </c>
      <c r="C49" s="4" t="str">
        <f>_xll.SNL.Clients.Office.Excel.Functions.SPG(A49,"IQ_AVG_DILUT_SHARES_OUT","CY2023")</f>
        <v>#PEND</v>
      </c>
      <c r="D49" s="5" t="str">
        <f>_xll.SNL.Clients.Office.Excel.Functions.SPG(A49, "IQ_DILUT_EPS_NORM", "CY2023")</f>
        <v>#PEND</v>
      </c>
      <c r="E49" t="e">
        <f t="shared" si="0"/>
        <v>#VALUE!</v>
      </c>
      <c r="F49" t="e">
        <f t="shared" si="1"/>
        <v>#VALUE!</v>
      </c>
      <c r="G49" t="s">
        <v>51</v>
      </c>
      <c r="H49" s="4" t="str" cm="1">
        <f t="array" ref="H49">_xll.SNL.Clients.Office.Excel.Functions.SPG(G49, "SP_TOTAL_REV", "CY2023")</f>
        <v>#PEND</v>
      </c>
      <c r="I49" s="4" t="str">
        <f>_xll.SNL.Clients.Office.Excel.Functions.SPG(G49,"IQ_AVG_DILUT_SHARES_OUT","CY2023")</f>
        <v>#PEND</v>
      </c>
      <c r="J49" s="5" t="str">
        <f>_xll.SNL.Clients.Office.Excel.Functions.SPG(G49, "IQ_DILUT_EPS_NORM", "CY2023")</f>
        <v>#PEND</v>
      </c>
      <c r="K49" t="e">
        <f t="shared" si="2"/>
        <v>#VALUE!</v>
      </c>
      <c r="L49" t="e">
        <f t="shared" si="3"/>
        <v>#VALUE!</v>
      </c>
    </row>
    <row r="50" spans="1:12" x14ac:dyDescent="0.3">
      <c r="A50" t="s">
        <v>52</v>
      </c>
      <c r="B50" s="4" t="str" cm="1">
        <f t="array" ref="B50">_xll.SNL.Clients.Office.Excel.Functions.SPG(A50, "SP_TOTAL_REV", "CY2023")</f>
        <v>#PEND</v>
      </c>
      <c r="C50" s="4" t="str">
        <f>_xll.SNL.Clients.Office.Excel.Functions.SPG(A50,"IQ_AVG_DILUT_SHARES_OUT","CY2023")</f>
        <v>#PEND</v>
      </c>
      <c r="D50" s="5" t="str">
        <f>_xll.SNL.Clients.Office.Excel.Functions.SPG(A50, "IQ_DILUT_EPS_NORM", "CY2023")</f>
        <v>#PEND</v>
      </c>
      <c r="E50" t="e">
        <f t="shared" si="0"/>
        <v>#VALUE!</v>
      </c>
      <c r="F50" t="e">
        <f t="shared" si="1"/>
        <v>#VALUE!</v>
      </c>
      <c r="G50" t="s">
        <v>52</v>
      </c>
      <c r="H50" s="4" t="str" cm="1">
        <f t="array" ref="H50">_xll.SNL.Clients.Office.Excel.Functions.SPG(G50, "SP_TOTAL_REV", "CY2023")</f>
        <v>#PEND</v>
      </c>
      <c r="I50" s="4" t="str">
        <f>_xll.SNL.Clients.Office.Excel.Functions.SPG(G50,"IQ_AVG_DILUT_SHARES_OUT","CY2023")</f>
        <v>#PEND</v>
      </c>
      <c r="J50" s="5" t="str">
        <f>_xll.SNL.Clients.Office.Excel.Functions.SPG(G50, "IQ_DILUT_EPS_NORM", "CY2023")</f>
        <v>#PEND</v>
      </c>
      <c r="K50" t="e">
        <f t="shared" si="2"/>
        <v>#VALUE!</v>
      </c>
      <c r="L50" t="e">
        <f t="shared" si="3"/>
        <v>#VALUE!</v>
      </c>
    </row>
    <row r="51" spans="1:12" x14ac:dyDescent="0.3">
      <c r="A51" t="s">
        <v>53</v>
      </c>
      <c r="B51" s="4" t="str" cm="1">
        <f t="array" ref="B51">_xll.SNL.Clients.Office.Excel.Functions.SPG(A51, "SP_TOTAL_REV", "CY2023")</f>
        <v>#PEND</v>
      </c>
      <c r="C51" s="4" t="str">
        <f>_xll.SNL.Clients.Office.Excel.Functions.SPG(A51,"IQ_AVG_DILUT_SHARES_OUT","CY2023")</f>
        <v>#PEND</v>
      </c>
      <c r="D51" s="5" t="str">
        <f>_xll.SNL.Clients.Office.Excel.Functions.SPG(A51, "IQ_DILUT_EPS_NORM", "CY2023")</f>
        <v>#PEND</v>
      </c>
      <c r="E51" t="e">
        <f t="shared" si="0"/>
        <v>#VALUE!</v>
      </c>
      <c r="F51" t="e">
        <f t="shared" si="1"/>
        <v>#VALUE!</v>
      </c>
      <c r="G51" t="s">
        <v>53</v>
      </c>
      <c r="H51" s="4" t="str" cm="1">
        <f t="array" ref="H51">_xll.SNL.Clients.Office.Excel.Functions.SPG(G51, "SP_TOTAL_REV", "CY2023")</f>
        <v>#PEND</v>
      </c>
      <c r="I51" s="4" t="str">
        <f>_xll.SNL.Clients.Office.Excel.Functions.SPG(G51,"IQ_AVG_DILUT_SHARES_OUT","CY2023")</f>
        <v>#PEND</v>
      </c>
      <c r="J51" s="5" t="str">
        <f>_xll.SNL.Clients.Office.Excel.Functions.SPG(G51, "IQ_DILUT_EPS_NORM", "CY2023")</f>
        <v>#PEND</v>
      </c>
      <c r="K51" t="e">
        <f t="shared" si="2"/>
        <v>#VALUE!</v>
      </c>
      <c r="L51" t="e">
        <f t="shared" si="3"/>
        <v>#VALUE!</v>
      </c>
    </row>
    <row r="52" spans="1:12" x14ac:dyDescent="0.3">
      <c r="A52" t="s">
        <v>54</v>
      </c>
      <c r="B52" s="4" t="str" cm="1">
        <f t="array" ref="B52">_xll.SNL.Clients.Office.Excel.Functions.SPG(A52, "SP_TOTAL_REV", "CY2023")</f>
        <v>#PEND</v>
      </c>
      <c r="C52" s="4" t="str">
        <f>_xll.SNL.Clients.Office.Excel.Functions.SPG(A52,"IQ_AVG_DILUT_SHARES_OUT","CY2023")</f>
        <v>#PEND</v>
      </c>
      <c r="D52" s="5" t="str">
        <f>_xll.SNL.Clients.Office.Excel.Functions.SPG(A52, "IQ_DILUT_EPS_NORM", "CY2023")</f>
        <v>#PEND</v>
      </c>
      <c r="E52" t="e">
        <f t="shared" si="0"/>
        <v>#VALUE!</v>
      </c>
      <c r="F52" t="e">
        <f t="shared" si="1"/>
        <v>#VALUE!</v>
      </c>
      <c r="G52" t="s">
        <v>54</v>
      </c>
      <c r="H52" s="4" t="str" cm="1">
        <f t="array" ref="H52">_xll.SNL.Clients.Office.Excel.Functions.SPG(G52, "SP_TOTAL_REV", "CY2023")</f>
        <v>#PEND</v>
      </c>
      <c r="I52" s="4" t="str">
        <f>_xll.SNL.Clients.Office.Excel.Functions.SPG(G52,"IQ_AVG_DILUT_SHARES_OUT","CY2023")</f>
        <v>#PEND</v>
      </c>
      <c r="J52" s="5" t="str">
        <f>_xll.SNL.Clients.Office.Excel.Functions.SPG(G52, "IQ_DILUT_EPS_NORM", "CY2023")</f>
        <v>#PEND</v>
      </c>
      <c r="K52" t="e">
        <f t="shared" si="2"/>
        <v>#VALUE!</v>
      </c>
      <c r="L52" t="e">
        <f t="shared" si="3"/>
        <v>#VALUE!</v>
      </c>
    </row>
    <row r="53" spans="1:12" x14ac:dyDescent="0.3">
      <c r="A53" t="s">
        <v>55</v>
      </c>
      <c r="B53" s="4" t="str" cm="1">
        <f t="array" ref="B53">_xll.SNL.Clients.Office.Excel.Functions.SPG(A53, "SP_TOTAL_REV", "CY2023")</f>
        <v>#PEND</v>
      </c>
      <c r="C53" s="4" t="str">
        <f>_xll.SNL.Clients.Office.Excel.Functions.SPG(A53,"IQ_AVG_DILUT_SHARES_OUT","CY2023")</f>
        <v>#PEND</v>
      </c>
      <c r="D53" s="5" t="str">
        <f>_xll.SNL.Clients.Office.Excel.Functions.SPG(A53, "IQ_DILUT_EPS_NORM", "CY2023")</f>
        <v>#PEND</v>
      </c>
      <c r="E53" t="e">
        <f t="shared" si="0"/>
        <v>#VALUE!</v>
      </c>
      <c r="F53" t="e">
        <f t="shared" si="1"/>
        <v>#VALUE!</v>
      </c>
      <c r="G53" t="s">
        <v>55</v>
      </c>
      <c r="H53" s="4" t="str" cm="1">
        <f t="array" ref="H53">_xll.SNL.Clients.Office.Excel.Functions.SPG(G53, "SP_TOTAL_REV", "CY2023")</f>
        <v>#PEND</v>
      </c>
      <c r="I53" s="4" t="str">
        <f>_xll.SNL.Clients.Office.Excel.Functions.SPG(G53,"IQ_AVG_DILUT_SHARES_OUT","CY2023")</f>
        <v>#PEND</v>
      </c>
      <c r="J53" s="5" t="str">
        <f>_xll.SNL.Clients.Office.Excel.Functions.SPG(G53, "IQ_DILUT_EPS_NORM", "CY2023")</f>
        <v>#PEND</v>
      </c>
      <c r="K53" t="e">
        <f t="shared" si="2"/>
        <v>#VALUE!</v>
      </c>
      <c r="L53" t="e">
        <f t="shared" si="3"/>
        <v>#VALUE!</v>
      </c>
    </row>
    <row r="54" spans="1:12" x14ac:dyDescent="0.3">
      <c r="A54" t="s">
        <v>56</v>
      </c>
      <c r="B54" s="4" t="str" cm="1">
        <f t="array" ref="B54">_xll.SNL.Clients.Office.Excel.Functions.SPG(A54, "SP_TOTAL_REV", "CY2023")</f>
        <v>#PEND</v>
      </c>
      <c r="C54" s="4" t="str">
        <f>_xll.SNL.Clients.Office.Excel.Functions.SPG(A54,"IQ_AVG_DILUT_SHARES_OUT","CY2023")</f>
        <v>#PEND</v>
      </c>
      <c r="D54" s="5" t="str">
        <f>_xll.SNL.Clients.Office.Excel.Functions.SPG(A54, "IQ_DILUT_EPS_NORM", "CY2023")</f>
        <v>#PEND</v>
      </c>
      <c r="E54" t="e">
        <f t="shared" si="0"/>
        <v>#VALUE!</v>
      </c>
      <c r="F54" t="e">
        <f t="shared" si="1"/>
        <v>#VALUE!</v>
      </c>
      <c r="G54" t="s">
        <v>56</v>
      </c>
      <c r="H54" s="4" t="str" cm="1">
        <f t="array" ref="H54">_xll.SNL.Clients.Office.Excel.Functions.SPG(G54, "SP_TOTAL_REV", "CY2023")</f>
        <v>#PEND</v>
      </c>
      <c r="I54" s="4" t="str">
        <f>_xll.SNL.Clients.Office.Excel.Functions.SPG(G54,"IQ_AVG_DILUT_SHARES_OUT","CY2023")</f>
        <v>#PEND</v>
      </c>
      <c r="J54" s="5" t="str">
        <f>_xll.SNL.Clients.Office.Excel.Functions.SPG(G54, "IQ_DILUT_EPS_NORM", "CY2023")</f>
        <v>#PEND</v>
      </c>
      <c r="K54" t="e">
        <f t="shared" si="2"/>
        <v>#VALUE!</v>
      </c>
      <c r="L54" t="e">
        <f t="shared" si="3"/>
        <v>#VALUE!</v>
      </c>
    </row>
    <row r="55" spans="1:12" x14ac:dyDescent="0.3">
      <c r="A55" t="s">
        <v>57</v>
      </c>
      <c r="B55" s="4" t="str" cm="1">
        <f t="array" ref="B55">_xll.SNL.Clients.Office.Excel.Functions.SPG(A55, "SP_TOTAL_REV", "CY2023")</f>
        <v>#PEND</v>
      </c>
      <c r="C55" s="4" t="str">
        <f>_xll.SNL.Clients.Office.Excel.Functions.SPG(A55,"IQ_AVG_DILUT_SHARES_OUT","CY2023")</f>
        <v>#PEND</v>
      </c>
      <c r="D55" s="5" t="str">
        <f>_xll.SNL.Clients.Office.Excel.Functions.SPG(A55, "IQ_DILUT_EPS_NORM", "CY2023")</f>
        <v>#PEND</v>
      </c>
      <c r="E55" t="e">
        <f t="shared" si="0"/>
        <v>#VALUE!</v>
      </c>
      <c r="F55" t="e">
        <f t="shared" si="1"/>
        <v>#VALUE!</v>
      </c>
      <c r="G55" t="s">
        <v>57</v>
      </c>
      <c r="H55" s="4" t="str" cm="1">
        <f t="array" ref="H55">_xll.SNL.Clients.Office.Excel.Functions.SPG(G55, "SP_TOTAL_REV", "CY2023")</f>
        <v>#PEND</v>
      </c>
      <c r="I55" s="4" t="str">
        <f>_xll.SNL.Clients.Office.Excel.Functions.SPG(G55,"IQ_AVG_DILUT_SHARES_OUT","CY2023")</f>
        <v>#PEND</v>
      </c>
      <c r="J55" s="5" t="str">
        <f>_xll.SNL.Clients.Office.Excel.Functions.SPG(G55, "IQ_DILUT_EPS_NORM", "CY2023")</f>
        <v>#PEND</v>
      </c>
      <c r="K55" t="e">
        <f t="shared" si="2"/>
        <v>#VALUE!</v>
      </c>
      <c r="L55" t="e">
        <f t="shared" si="3"/>
        <v>#VALUE!</v>
      </c>
    </row>
    <row r="56" spans="1:12" x14ac:dyDescent="0.3">
      <c r="A56" t="s">
        <v>58</v>
      </c>
      <c r="B56" s="4" t="str" cm="1">
        <f t="array" ref="B56">_xll.SNL.Clients.Office.Excel.Functions.SPG(A56, "SP_TOTAL_REV", "CY2023")</f>
        <v>#PEND</v>
      </c>
      <c r="C56" s="4" t="str">
        <f>_xll.SNL.Clients.Office.Excel.Functions.SPG(A56,"IQ_AVG_DILUT_SHARES_OUT","CY2023")</f>
        <v>#PEND</v>
      </c>
      <c r="D56" s="5" t="str">
        <f>_xll.SNL.Clients.Office.Excel.Functions.SPG(A56, "IQ_DILUT_EPS_NORM", "CY2023")</f>
        <v>#PEND</v>
      </c>
      <c r="E56" t="e">
        <f t="shared" si="0"/>
        <v>#VALUE!</v>
      </c>
      <c r="F56" t="e">
        <f t="shared" si="1"/>
        <v>#VALUE!</v>
      </c>
      <c r="G56" t="s">
        <v>58</v>
      </c>
      <c r="H56" s="4" t="str" cm="1">
        <f t="array" ref="H56">_xll.SNL.Clients.Office.Excel.Functions.SPG(G56, "SP_TOTAL_REV", "CY2023")</f>
        <v>#PEND</v>
      </c>
      <c r="I56" s="4" t="str">
        <f>_xll.SNL.Clients.Office.Excel.Functions.SPG(G56,"IQ_AVG_DILUT_SHARES_OUT","CY2023")</f>
        <v>#PEND</v>
      </c>
      <c r="J56" s="5" t="str">
        <f>_xll.SNL.Clients.Office.Excel.Functions.SPG(G56, "IQ_DILUT_EPS_NORM", "CY2023")</f>
        <v>#PEND</v>
      </c>
      <c r="K56" t="e">
        <f t="shared" si="2"/>
        <v>#VALUE!</v>
      </c>
      <c r="L56" t="e">
        <f t="shared" si="3"/>
        <v>#VALUE!</v>
      </c>
    </row>
    <row r="57" spans="1:12" x14ac:dyDescent="0.3">
      <c r="A57" t="s">
        <v>59</v>
      </c>
      <c r="B57" s="4" t="str" cm="1">
        <f t="array" ref="B57">_xll.SNL.Clients.Office.Excel.Functions.SPG(A57, "SP_TOTAL_REV", "CY2023")</f>
        <v>#PEND</v>
      </c>
      <c r="C57" s="4" t="str">
        <f>_xll.SNL.Clients.Office.Excel.Functions.SPG(A57,"IQ_AVG_DILUT_SHARES_OUT","CY2023")</f>
        <v>#PEND</v>
      </c>
      <c r="D57" s="5" t="str">
        <f>_xll.SNL.Clients.Office.Excel.Functions.SPG(A57, "IQ_DILUT_EPS_NORM", "CY2023")</f>
        <v>#PEND</v>
      </c>
      <c r="E57" t="e">
        <f t="shared" si="0"/>
        <v>#VALUE!</v>
      </c>
      <c r="F57" t="e">
        <f t="shared" si="1"/>
        <v>#VALUE!</v>
      </c>
      <c r="G57" t="s">
        <v>59</v>
      </c>
      <c r="H57" s="4" t="str" cm="1">
        <f t="array" ref="H57">_xll.SNL.Clients.Office.Excel.Functions.SPG(G57, "SP_TOTAL_REV", "CY2023")</f>
        <v>#PEND</v>
      </c>
      <c r="I57" s="4" t="str">
        <f>_xll.SNL.Clients.Office.Excel.Functions.SPG(G57,"IQ_AVG_DILUT_SHARES_OUT","CY2023")</f>
        <v>#PEND</v>
      </c>
      <c r="J57" s="5" t="str">
        <f>_xll.SNL.Clients.Office.Excel.Functions.SPG(G57, "IQ_DILUT_EPS_NORM", "CY2023")</f>
        <v>#PEND</v>
      </c>
      <c r="K57" t="e">
        <f t="shared" si="2"/>
        <v>#VALUE!</v>
      </c>
      <c r="L57" t="e">
        <f t="shared" si="3"/>
        <v>#VALUE!</v>
      </c>
    </row>
    <row r="58" spans="1:12" x14ac:dyDescent="0.3">
      <c r="A58" t="s">
        <v>60</v>
      </c>
      <c r="B58" s="4" t="str" cm="1">
        <f t="array" ref="B58">_xll.SNL.Clients.Office.Excel.Functions.SPG(A58, "SP_TOTAL_REV", "CY2023")</f>
        <v>#PEND</v>
      </c>
      <c r="C58" s="4" t="str">
        <f>_xll.SNL.Clients.Office.Excel.Functions.SPG(A58,"IQ_AVG_DILUT_SHARES_OUT","CY2023")</f>
        <v>#PEND</v>
      </c>
      <c r="D58" s="5" t="str">
        <f>_xll.SNL.Clients.Office.Excel.Functions.SPG(A58, "IQ_DILUT_EPS_NORM", "CY2023")</f>
        <v>#PEND</v>
      </c>
      <c r="E58" t="e">
        <f t="shared" si="0"/>
        <v>#VALUE!</v>
      </c>
      <c r="F58" t="e">
        <f t="shared" si="1"/>
        <v>#VALUE!</v>
      </c>
      <c r="G58" t="s">
        <v>60</v>
      </c>
      <c r="H58" s="4" t="str" cm="1">
        <f t="array" ref="H58">_xll.SNL.Clients.Office.Excel.Functions.SPG(G58, "SP_TOTAL_REV", "CY2023")</f>
        <v>#PEND</v>
      </c>
      <c r="I58" s="4" t="str">
        <f>_xll.SNL.Clients.Office.Excel.Functions.SPG(G58,"IQ_AVG_DILUT_SHARES_OUT","CY2023")</f>
        <v>#PEND</v>
      </c>
      <c r="J58" s="5" t="str">
        <f>_xll.SNL.Clients.Office.Excel.Functions.SPG(G58, "IQ_DILUT_EPS_NORM", "CY2023")</f>
        <v>#PEND</v>
      </c>
      <c r="K58" t="e">
        <f t="shared" si="2"/>
        <v>#VALUE!</v>
      </c>
      <c r="L58" t="e">
        <f t="shared" si="3"/>
        <v>#VALUE!</v>
      </c>
    </row>
    <row r="59" spans="1:12" x14ac:dyDescent="0.3">
      <c r="A59" t="s">
        <v>61</v>
      </c>
      <c r="B59" s="4" t="str" cm="1">
        <f t="array" ref="B59">_xll.SNL.Clients.Office.Excel.Functions.SPG(A59, "SP_TOTAL_REV", "CY2023")</f>
        <v>#PEND</v>
      </c>
      <c r="C59" s="4" t="str">
        <f>_xll.SNL.Clients.Office.Excel.Functions.SPG(A59,"IQ_AVG_DILUT_SHARES_OUT","CY2023")</f>
        <v>#PEND</v>
      </c>
      <c r="D59" s="5" t="str">
        <f>_xll.SNL.Clients.Office.Excel.Functions.SPG(A59, "IQ_DILUT_EPS_NORM", "CY2023")</f>
        <v>#PEND</v>
      </c>
      <c r="E59" t="e">
        <f t="shared" si="0"/>
        <v>#VALUE!</v>
      </c>
      <c r="F59" t="e">
        <f t="shared" si="1"/>
        <v>#VALUE!</v>
      </c>
      <c r="G59" t="s">
        <v>61</v>
      </c>
      <c r="H59" s="4" t="str" cm="1">
        <f t="array" ref="H59">_xll.SNL.Clients.Office.Excel.Functions.SPG(G59, "SP_TOTAL_REV", "CY2023")</f>
        <v>#PEND</v>
      </c>
      <c r="I59" s="4" t="str">
        <f>_xll.SNL.Clients.Office.Excel.Functions.SPG(G59,"IQ_AVG_DILUT_SHARES_OUT","CY2023")</f>
        <v>#PEND</v>
      </c>
      <c r="J59" s="5" t="str">
        <f>_xll.SNL.Clients.Office.Excel.Functions.SPG(G59, "IQ_DILUT_EPS_NORM", "CY2023")</f>
        <v>#PEND</v>
      </c>
      <c r="K59" t="e">
        <f t="shared" si="2"/>
        <v>#VALUE!</v>
      </c>
      <c r="L59" t="e">
        <f t="shared" si="3"/>
        <v>#VALUE!</v>
      </c>
    </row>
    <row r="60" spans="1:12" x14ac:dyDescent="0.3">
      <c r="A60" t="s">
        <v>62</v>
      </c>
      <c r="B60" s="4" t="str" cm="1">
        <f t="array" ref="B60">_xll.SNL.Clients.Office.Excel.Functions.SPG(A60, "SP_TOTAL_REV", "CY2023")</f>
        <v>#PEND</v>
      </c>
      <c r="C60" s="4" t="str">
        <f>_xll.SNL.Clients.Office.Excel.Functions.SPG(A60,"IQ_AVG_DILUT_SHARES_OUT","CY2023")</f>
        <v>#PEND</v>
      </c>
      <c r="D60" s="5" t="str">
        <f>_xll.SNL.Clients.Office.Excel.Functions.SPG(A60, "IQ_DILUT_EPS_NORM", "CY2023")</f>
        <v>#PEND</v>
      </c>
      <c r="E60" t="e">
        <f t="shared" si="0"/>
        <v>#VALUE!</v>
      </c>
      <c r="F60" t="e">
        <f t="shared" si="1"/>
        <v>#VALUE!</v>
      </c>
      <c r="G60" t="s">
        <v>62</v>
      </c>
      <c r="H60" s="4" t="str" cm="1">
        <f t="array" ref="H60">_xll.SNL.Clients.Office.Excel.Functions.SPG(G60, "SP_TOTAL_REV", "CY2023")</f>
        <v>#PEND</v>
      </c>
      <c r="I60" s="4" t="str">
        <f>_xll.SNL.Clients.Office.Excel.Functions.SPG(G60,"IQ_AVG_DILUT_SHARES_OUT","CY2023")</f>
        <v>#PEND</v>
      </c>
      <c r="J60" s="5" t="str">
        <f>_xll.SNL.Clients.Office.Excel.Functions.SPG(G60, "IQ_DILUT_EPS_NORM", "CY2023")</f>
        <v>#PEND</v>
      </c>
      <c r="K60" t="e">
        <f t="shared" si="2"/>
        <v>#VALUE!</v>
      </c>
      <c r="L60" t="e">
        <f t="shared" si="3"/>
        <v>#VALUE!</v>
      </c>
    </row>
    <row r="61" spans="1:12" x14ac:dyDescent="0.3">
      <c r="A61" t="s">
        <v>63</v>
      </c>
      <c r="B61" s="4" t="str" cm="1">
        <f t="array" ref="B61">_xll.SNL.Clients.Office.Excel.Functions.SPG(A61, "SP_TOTAL_REV", "CY2023")</f>
        <v>#PEND</v>
      </c>
      <c r="C61" s="4" t="str">
        <f>_xll.SNL.Clients.Office.Excel.Functions.SPG(A61,"IQ_AVG_DILUT_SHARES_OUT","CY2023")</f>
        <v>#PEND</v>
      </c>
      <c r="D61" s="5" t="str">
        <f>_xll.SNL.Clients.Office.Excel.Functions.SPG(A61, "IQ_DILUT_EPS_NORM", "CY2023")</f>
        <v>#PEND</v>
      </c>
      <c r="E61" t="e">
        <f t="shared" si="0"/>
        <v>#VALUE!</v>
      </c>
      <c r="F61" t="e">
        <f t="shared" si="1"/>
        <v>#VALUE!</v>
      </c>
      <c r="G61" t="s">
        <v>63</v>
      </c>
      <c r="H61" s="4" t="str" cm="1">
        <f t="array" ref="H61">_xll.SNL.Clients.Office.Excel.Functions.SPG(G61, "SP_TOTAL_REV", "CY2023")</f>
        <v>#PEND</v>
      </c>
      <c r="I61" s="4" t="str">
        <f>_xll.SNL.Clients.Office.Excel.Functions.SPG(G61,"IQ_AVG_DILUT_SHARES_OUT","CY2023")</f>
        <v>#PEND</v>
      </c>
      <c r="J61" s="5" t="str">
        <f>_xll.SNL.Clients.Office.Excel.Functions.SPG(G61, "IQ_DILUT_EPS_NORM", "CY2023")</f>
        <v>#PEND</v>
      </c>
      <c r="K61" t="e">
        <f t="shared" si="2"/>
        <v>#VALUE!</v>
      </c>
      <c r="L61" t="e">
        <f t="shared" si="3"/>
        <v>#VALUE!</v>
      </c>
    </row>
    <row r="62" spans="1:12" x14ac:dyDescent="0.3">
      <c r="A62" t="s">
        <v>64</v>
      </c>
      <c r="B62" s="4" t="str" cm="1">
        <f t="array" ref="B62">_xll.SNL.Clients.Office.Excel.Functions.SPG(A62, "SP_TOTAL_REV", "CY2023")</f>
        <v>#PEND</v>
      </c>
      <c r="C62" s="4" t="str">
        <f>_xll.SNL.Clients.Office.Excel.Functions.SPG(A62,"IQ_AVG_DILUT_SHARES_OUT","CY2023")</f>
        <v>#PEND</v>
      </c>
      <c r="D62" s="5" t="str">
        <f>_xll.SNL.Clients.Office.Excel.Functions.SPG(A62, "IQ_DILUT_EPS_NORM", "CY2023")</f>
        <v>#PEND</v>
      </c>
      <c r="E62" t="e">
        <f t="shared" si="0"/>
        <v>#VALUE!</v>
      </c>
      <c r="F62" t="e">
        <f t="shared" si="1"/>
        <v>#VALUE!</v>
      </c>
      <c r="G62" t="s">
        <v>64</v>
      </c>
      <c r="H62" s="4" t="str" cm="1">
        <f t="array" ref="H62">_xll.SNL.Clients.Office.Excel.Functions.SPG(G62, "SP_TOTAL_REV", "CY2023")</f>
        <v>#PEND</v>
      </c>
      <c r="I62" s="4" t="str">
        <f>_xll.SNL.Clients.Office.Excel.Functions.SPG(G62,"IQ_AVG_DILUT_SHARES_OUT","CY2023")</f>
        <v>#PEND</v>
      </c>
      <c r="J62" s="5" t="str">
        <f>_xll.SNL.Clients.Office.Excel.Functions.SPG(G62, "IQ_DILUT_EPS_NORM", "CY2023")</f>
        <v>#PEND</v>
      </c>
      <c r="K62" t="e">
        <f t="shared" si="2"/>
        <v>#VALUE!</v>
      </c>
      <c r="L62" t="e">
        <f t="shared" si="3"/>
        <v>#VALUE!</v>
      </c>
    </row>
    <row r="63" spans="1:12" x14ac:dyDescent="0.3">
      <c r="A63" t="s">
        <v>65</v>
      </c>
      <c r="B63" s="4" t="str" cm="1">
        <f t="array" ref="B63">_xll.SNL.Clients.Office.Excel.Functions.SPG(A63, "SP_TOTAL_REV", "CY2023")</f>
        <v>#PEND</v>
      </c>
      <c r="C63" s="4" t="str">
        <f>_xll.SNL.Clients.Office.Excel.Functions.SPG(A63,"IQ_AVG_DILUT_SHARES_OUT","CY2023")</f>
        <v>#PEND</v>
      </c>
      <c r="D63" s="5" t="str">
        <f>_xll.SNL.Clients.Office.Excel.Functions.SPG(A63, "IQ_DILUT_EPS_NORM", "CY2023")</f>
        <v>#PEND</v>
      </c>
      <c r="E63" t="e">
        <f t="shared" si="0"/>
        <v>#VALUE!</v>
      </c>
      <c r="F63" t="e">
        <f t="shared" si="1"/>
        <v>#VALUE!</v>
      </c>
      <c r="G63" t="s">
        <v>65</v>
      </c>
      <c r="H63" s="4" t="str" cm="1">
        <f t="array" ref="H63">_xll.SNL.Clients.Office.Excel.Functions.SPG(G63, "SP_TOTAL_REV", "CY2023")</f>
        <v>#PEND</v>
      </c>
      <c r="I63" s="4" t="str">
        <f>_xll.SNL.Clients.Office.Excel.Functions.SPG(G63,"IQ_AVG_DILUT_SHARES_OUT","CY2023")</f>
        <v>#PEND</v>
      </c>
      <c r="J63" s="5" t="str">
        <f>_xll.SNL.Clients.Office.Excel.Functions.SPG(G63, "IQ_DILUT_EPS_NORM", "CY2023")</f>
        <v>#PEND</v>
      </c>
      <c r="K63" t="e">
        <f t="shared" si="2"/>
        <v>#VALUE!</v>
      </c>
      <c r="L63" t="e">
        <f t="shared" si="3"/>
        <v>#VALUE!</v>
      </c>
    </row>
    <row r="64" spans="1:12" x14ac:dyDescent="0.3">
      <c r="A64" t="s">
        <v>66</v>
      </c>
      <c r="B64" s="4" t="str" cm="1">
        <f t="array" ref="B64">_xll.SNL.Clients.Office.Excel.Functions.SPG(A64, "SP_TOTAL_REV", "CY2023")</f>
        <v>#PEND</v>
      </c>
      <c r="C64" s="4" t="str">
        <f>_xll.SNL.Clients.Office.Excel.Functions.SPG(A64,"IQ_AVG_DILUT_SHARES_OUT","CY2023")</f>
        <v>#PEND</v>
      </c>
      <c r="D64" s="5" t="str">
        <f>_xll.SNL.Clients.Office.Excel.Functions.SPG(A64, "IQ_DILUT_EPS_NORM", "CY2023")</f>
        <v>#PEND</v>
      </c>
      <c r="E64" t="e">
        <f t="shared" si="0"/>
        <v>#VALUE!</v>
      </c>
      <c r="F64" t="e">
        <f t="shared" si="1"/>
        <v>#VALUE!</v>
      </c>
      <c r="G64" t="s">
        <v>66</v>
      </c>
      <c r="H64" s="4" t="str" cm="1">
        <f t="array" ref="H64">_xll.SNL.Clients.Office.Excel.Functions.SPG(G64, "SP_TOTAL_REV", "CY2023")</f>
        <v>#PEND</v>
      </c>
      <c r="I64" s="4" t="str">
        <f>_xll.SNL.Clients.Office.Excel.Functions.SPG(G64,"IQ_AVG_DILUT_SHARES_OUT","CY2023")</f>
        <v>#PEND</v>
      </c>
      <c r="J64" s="5" t="str">
        <f>_xll.SNL.Clients.Office.Excel.Functions.SPG(G64, "IQ_DILUT_EPS_NORM", "CY2023")</f>
        <v>#PEND</v>
      </c>
      <c r="K64" t="e">
        <f t="shared" si="2"/>
        <v>#VALUE!</v>
      </c>
      <c r="L64" t="e">
        <f t="shared" si="3"/>
        <v>#VALUE!</v>
      </c>
    </row>
    <row r="65" spans="1:12" x14ac:dyDescent="0.3">
      <c r="A65" t="s">
        <v>67</v>
      </c>
      <c r="B65" s="4" t="str" cm="1">
        <f t="array" ref="B65">_xll.SNL.Clients.Office.Excel.Functions.SPG(A65, "SP_TOTAL_REV", "CY2023")</f>
        <v>#PEND</v>
      </c>
      <c r="C65" s="4" t="str">
        <f>_xll.SNL.Clients.Office.Excel.Functions.SPG(A65,"IQ_AVG_DILUT_SHARES_OUT","CY2023")</f>
        <v>#PEND</v>
      </c>
      <c r="D65" s="5" t="str">
        <f>_xll.SNL.Clients.Office.Excel.Functions.SPG(A65, "IQ_DILUT_EPS_NORM", "CY2023")</f>
        <v>#PEND</v>
      </c>
      <c r="E65" t="e">
        <f t="shared" si="0"/>
        <v>#VALUE!</v>
      </c>
      <c r="F65" t="e">
        <f t="shared" si="1"/>
        <v>#VALUE!</v>
      </c>
      <c r="G65" t="s">
        <v>67</v>
      </c>
      <c r="H65" s="4" t="str" cm="1">
        <f t="array" ref="H65">_xll.SNL.Clients.Office.Excel.Functions.SPG(G65, "SP_TOTAL_REV", "CY2023")</f>
        <v>#PEND</v>
      </c>
      <c r="I65" s="4" t="str">
        <f>_xll.SNL.Clients.Office.Excel.Functions.SPG(G65,"IQ_AVG_DILUT_SHARES_OUT","CY2023")</f>
        <v>#PEND</v>
      </c>
      <c r="J65" s="5" t="str">
        <f>_xll.SNL.Clients.Office.Excel.Functions.SPG(G65, "IQ_DILUT_EPS_NORM", "CY2023")</f>
        <v>#PEND</v>
      </c>
      <c r="K65" t="e">
        <f t="shared" si="2"/>
        <v>#VALUE!</v>
      </c>
      <c r="L65" t="e">
        <f t="shared" si="3"/>
        <v>#VALUE!</v>
      </c>
    </row>
    <row r="66" spans="1:12" x14ac:dyDescent="0.3">
      <c r="A66" t="s">
        <v>68</v>
      </c>
      <c r="B66" s="4" t="str" cm="1">
        <f t="array" ref="B66">_xll.SNL.Clients.Office.Excel.Functions.SPG(A66, "SP_TOTAL_REV", "CY2023")</f>
        <v>#PEND</v>
      </c>
      <c r="C66" s="4" t="str">
        <f>_xll.SNL.Clients.Office.Excel.Functions.SPG(A66,"IQ_AVG_DILUT_SHARES_OUT","CY2023")</f>
        <v>#PEND</v>
      </c>
      <c r="D66" s="5" t="str">
        <f>_xll.SNL.Clients.Office.Excel.Functions.SPG(A66, "IQ_DILUT_EPS_NORM", "CY2023")</f>
        <v>#PEND</v>
      </c>
      <c r="E66" t="e">
        <f t="shared" si="0"/>
        <v>#VALUE!</v>
      </c>
      <c r="F66" t="e">
        <f t="shared" si="1"/>
        <v>#VALUE!</v>
      </c>
      <c r="G66" t="s">
        <v>68</v>
      </c>
      <c r="H66" s="4" t="str" cm="1">
        <f t="array" ref="H66">_xll.SNL.Clients.Office.Excel.Functions.SPG(G66, "SP_TOTAL_REV", "CY2023")</f>
        <v>#PEND</v>
      </c>
      <c r="I66" s="4" t="str">
        <f>_xll.SNL.Clients.Office.Excel.Functions.SPG(G66,"IQ_AVG_DILUT_SHARES_OUT","CY2023")</f>
        <v>#PEND</v>
      </c>
      <c r="J66" s="5" t="str">
        <f>_xll.SNL.Clients.Office.Excel.Functions.SPG(G66, "IQ_DILUT_EPS_NORM", "CY2023")</f>
        <v>#PEND</v>
      </c>
      <c r="K66" t="e">
        <f t="shared" si="2"/>
        <v>#VALUE!</v>
      </c>
      <c r="L66" t="e">
        <f t="shared" si="3"/>
        <v>#VALUE!</v>
      </c>
    </row>
    <row r="67" spans="1:12" x14ac:dyDescent="0.3">
      <c r="A67" t="s">
        <v>69</v>
      </c>
      <c r="B67" s="4" t="str" cm="1">
        <f t="array" ref="B67">_xll.SNL.Clients.Office.Excel.Functions.SPG(A67, "SP_TOTAL_REV", "CY2023")</f>
        <v>#PEND</v>
      </c>
      <c r="C67" s="4" t="str">
        <f>_xll.SNL.Clients.Office.Excel.Functions.SPG(A67,"IQ_AVG_DILUT_SHARES_OUT","CY2023")</f>
        <v>#PEND</v>
      </c>
      <c r="D67" s="5" t="str">
        <f>_xll.SNL.Clients.Office.Excel.Functions.SPG(A67, "IQ_DILUT_EPS_NORM", "CY2023")</f>
        <v>#PEND</v>
      </c>
      <c r="E67" t="e">
        <f t="shared" si="0"/>
        <v>#VALUE!</v>
      </c>
      <c r="F67" t="e">
        <f t="shared" si="1"/>
        <v>#VALUE!</v>
      </c>
      <c r="G67" t="s">
        <v>69</v>
      </c>
      <c r="H67" s="4" t="str" cm="1">
        <f t="array" ref="H67">_xll.SNL.Clients.Office.Excel.Functions.SPG(G67, "SP_TOTAL_REV", "CY2023")</f>
        <v>#PEND</v>
      </c>
      <c r="I67" s="4" t="str">
        <f>_xll.SNL.Clients.Office.Excel.Functions.SPG(G67,"IQ_AVG_DILUT_SHARES_OUT","CY2023")</f>
        <v>#PEND</v>
      </c>
      <c r="J67" s="5" t="str">
        <f>_xll.SNL.Clients.Office.Excel.Functions.SPG(G67, "IQ_DILUT_EPS_NORM", "CY2023")</f>
        <v>#PEND</v>
      </c>
      <c r="K67" t="e">
        <f t="shared" si="2"/>
        <v>#VALUE!</v>
      </c>
      <c r="L67" t="e">
        <f t="shared" si="3"/>
        <v>#VALUE!</v>
      </c>
    </row>
    <row r="68" spans="1:12" x14ac:dyDescent="0.3">
      <c r="A68" t="s">
        <v>70</v>
      </c>
      <c r="B68" s="4" t="str" cm="1">
        <f t="array" ref="B68">_xll.SNL.Clients.Office.Excel.Functions.SPG(A68, "SP_TOTAL_REV", "CY2023")</f>
        <v>#PEND</v>
      </c>
      <c r="C68" s="4" t="str">
        <f>_xll.SNL.Clients.Office.Excel.Functions.SPG(A68,"IQ_AVG_DILUT_SHARES_OUT","CY2023")</f>
        <v>#PEND</v>
      </c>
      <c r="D68" s="5" t="str">
        <f>_xll.SNL.Clients.Office.Excel.Functions.SPG(A68, "IQ_DILUT_EPS_NORM", "CY2023")</f>
        <v>#PEND</v>
      </c>
      <c r="E68" t="e">
        <f t="shared" si="0"/>
        <v>#VALUE!</v>
      </c>
      <c r="F68" t="e">
        <f t="shared" si="1"/>
        <v>#VALUE!</v>
      </c>
      <c r="G68" t="s">
        <v>70</v>
      </c>
      <c r="H68" s="4" t="str" cm="1">
        <f t="array" ref="H68">_xll.SNL.Clients.Office.Excel.Functions.SPG(G68, "SP_TOTAL_REV", "CY2023")</f>
        <v>#PEND</v>
      </c>
      <c r="I68" s="4" t="str">
        <f>_xll.SNL.Clients.Office.Excel.Functions.SPG(G68,"IQ_AVG_DILUT_SHARES_OUT","CY2023")</f>
        <v>#PEND</v>
      </c>
      <c r="J68" s="5" t="str">
        <f>_xll.SNL.Clients.Office.Excel.Functions.SPG(G68, "IQ_DILUT_EPS_NORM", "CY2023")</f>
        <v>#PEND</v>
      </c>
      <c r="K68" t="e">
        <f t="shared" si="2"/>
        <v>#VALUE!</v>
      </c>
      <c r="L68" t="e">
        <f t="shared" si="3"/>
        <v>#VALUE!</v>
      </c>
    </row>
    <row r="69" spans="1:12" x14ac:dyDescent="0.3">
      <c r="A69" t="s">
        <v>71</v>
      </c>
      <c r="B69" s="4" t="str" cm="1">
        <f t="array" ref="B69">_xll.SNL.Clients.Office.Excel.Functions.SPG(A69, "SP_TOTAL_REV", "CY2023")</f>
        <v>#PEND</v>
      </c>
      <c r="C69" s="4" t="str">
        <f>_xll.SNL.Clients.Office.Excel.Functions.SPG(A69,"IQ_AVG_DILUT_SHARES_OUT","CY2023")</f>
        <v>#PEND</v>
      </c>
      <c r="D69" s="5" t="str">
        <f>_xll.SNL.Clients.Office.Excel.Functions.SPG(A69, "IQ_DILUT_EPS_NORM", "CY2023")</f>
        <v>#PEND</v>
      </c>
      <c r="E69" t="e">
        <f t="shared" ref="E69:E132" si="4">C69*D69/1000</f>
        <v>#VALUE!</v>
      </c>
      <c r="F69" t="e">
        <f t="shared" ref="F69:F132" si="5">E69/B69</f>
        <v>#VALUE!</v>
      </c>
      <c r="G69" t="s">
        <v>71</v>
      </c>
      <c r="H69" s="4" t="str" cm="1">
        <f t="array" ref="H69">_xll.SNL.Clients.Office.Excel.Functions.SPG(G69, "SP_TOTAL_REV", "CY2023")</f>
        <v>#PEND</v>
      </c>
      <c r="I69" s="4" t="str">
        <f>_xll.SNL.Clients.Office.Excel.Functions.SPG(G69,"IQ_AVG_DILUT_SHARES_OUT","CY2023")</f>
        <v>#PEND</v>
      </c>
      <c r="J69" s="5" t="str">
        <f>_xll.SNL.Clients.Office.Excel.Functions.SPG(G69, "IQ_DILUT_EPS_NORM", "CY2023")</f>
        <v>#PEND</v>
      </c>
      <c r="K69" t="e">
        <f t="shared" ref="K69:K132" si="6">I69*J69/1000</f>
        <v>#VALUE!</v>
      </c>
      <c r="L69" t="e">
        <f t="shared" ref="L69:L132" si="7">K69/H69</f>
        <v>#VALUE!</v>
      </c>
    </row>
    <row r="70" spans="1:12" x14ac:dyDescent="0.3">
      <c r="A70" t="s">
        <v>72</v>
      </c>
      <c r="B70" s="4" t="str" cm="1">
        <f t="array" ref="B70">_xll.SNL.Clients.Office.Excel.Functions.SPG(A70, "SP_TOTAL_REV", "CY2023")</f>
        <v>#PEND</v>
      </c>
      <c r="C70" s="4" t="str">
        <f>_xll.SNL.Clients.Office.Excel.Functions.SPG(A70,"IQ_AVG_DILUT_SHARES_OUT","CY2023")</f>
        <v>#PEND</v>
      </c>
      <c r="D70" s="5" t="str">
        <f>_xll.SNL.Clients.Office.Excel.Functions.SPG(A70, "IQ_DILUT_EPS_NORM", "CY2023")</f>
        <v>#PEND</v>
      </c>
      <c r="E70" t="e">
        <f t="shared" si="4"/>
        <v>#VALUE!</v>
      </c>
      <c r="F70" t="e">
        <f t="shared" si="5"/>
        <v>#VALUE!</v>
      </c>
      <c r="G70" t="s">
        <v>72</v>
      </c>
      <c r="H70" s="4" t="str" cm="1">
        <f t="array" ref="H70">_xll.SNL.Clients.Office.Excel.Functions.SPG(G70, "SP_TOTAL_REV", "CY2023")</f>
        <v>#PEND</v>
      </c>
      <c r="I70" s="4" t="str">
        <f>_xll.SNL.Clients.Office.Excel.Functions.SPG(G70,"IQ_AVG_DILUT_SHARES_OUT","CY2023")</f>
        <v>#PEND</v>
      </c>
      <c r="J70" s="5" t="str">
        <f>_xll.SNL.Clients.Office.Excel.Functions.SPG(G70, "IQ_DILUT_EPS_NORM", "CY2023")</f>
        <v>#PEND</v>
      </c>
      <c r="K70" t="e">
        <f t="shared" si="6"/>
        <v>#VALUE!</v>
      </c>
      <c r="L70" t="e">
        <f t="shared" si="7"/>
        <v>#VALUE!</v>
      </c>
    </row>
    <row r="71" spans="1:12" x14ac:dyDescent="0.3">
      <c r="A71" t="s">
        <v>73</v>
      </c>
      <c r="B71" s="4" t="str" cm="1">
        <f t="array" ref="B71">_xll.SNL.Clients.Office.Excel.Functions.SPG(A71, "SP_TOTAL_REV", "CY2023")</f>
        <v>#PEND</v>
      </c>
      <c r="C71" s="4" t="str">
        <f>_xll.SNL.Clients.Office.Excel.Functions.SPG(A71,"IQ_AVG_DILUT_SHARES_OUT","CY2023")</f>
        <v>#PEND</v>
      </c>
      <c r="D71" s="5" t="str">
        <f>_xll.SNL.Clients.Office.Excel.Functions.SPG(A71, "IQ_DILUT_EPS_NORM", "CY2023")</f>
        <v>#PEND</v>
      </c>
      <c r="E71" t="e">
        <f t="shared" si="4"/>
        <v>#VALUE!</v>
      </c>
      <c r="F71" t="e">
        <f t="shared" si="5"/>
        <v>#VALUE!</v>
      </c>
      <c r="G71" t="s">
        <v>73</v>
      </c>
      <c r="H71" s="4" t="str" cm="1">
        <f t="array" ref="H71">_xll.SNL.Clients.Office.Excel.Functions.SPG(G71, "SP_TOTAL_REV", "CY2023")</f>
        <v>#PEND</v>
      </c>
      <c r="I71" s="4" t="str">
        <f>_xll.SNL.Clients.Office.Excel.Functions.SPG(G71,"IQ_AVG_DILUT_SHARES_OUT","CY2023")</f>
        <v>#PEND</v>
      </c>
      <c r="J71" s="5" t="str">
        <f>_xll.SNL.Clients.Office.Excel.Functions.SPG(G71, "IQ_DILUT_EPS_NORM", "CY2023")</f>
        <v>#PEND</v>
      </c>
      <c r="K71" t="e">
        <f t="shared" si="6"/>
        <v>#VALUE!</v>
      </c>
      <c r="L71" t="e">
        <f t="shared" si="7"/>
        <v>#VALUE!</v>
      </c>
    </row>
    <row r="72" spans="1:12" x14ac:dyDescent="0.3">
      <c r="A72" t="s">
        <v>74</v>
      </c>
      <c r="B72" s="4" t="str" cm="1">
        <f t="array" ref="B72">_xll.SNL.Clients.Office.Excel.Functions.SPG(A72, "SP_TOTAL_REV", "CY2023")</f>
        <v>#PEND</v>
      </c>
      <c r="C72" s="4" t="str">
        <f>_xll.SNL.Clients.Office.Excel.Functions.SPG(A72,"IQ_AVG_DILUT_SHARES_OUT","CY2023")</f>
        <v>#PEND</v>
      </c>
      <c r="D72" s="5" t="str">
        <f>_xll.SNL.Clients.Office.Excel.Functions.SPG(A72, "IQ_DILUT_EPS_NORM", "CY2023")</f>
        <v>#PEND</v>
      </c>
      <c r="E72" t="e">
        <f t="shared" si="4"/>
        <v>#VALUE!</v>
      </c>
      <c r="F72" t="e">
        <f t="shared" si="5"/>
        <v>#VALUE!</v>
      </c>
      <c r="G72" t="s">
        <v>74</v>
      </c>
      <c r="H72" s="4" t="str" cm="1">
        <f t="array" ref="H72">_xll.SNL.Clients.Office.Excel.Functions.SPG(G72, "SP_TOTAL_REV", "CY2023")</f>
        <v>#PEND</v>
      </c>
      <c r="I72" s="4" t="str">
        <f>_xll.SNL.Clients.Office.Excel.Functions.SPG(G72,"IQ_AVG_DILUT_SHARES_OUT","CY2023")</f>
        <v>#PEND</v>
      </c>
      <c r="J72" s="5" t="str">
        <f>_xll.SNL.Clients.Office.Excel.Functions.SPG(G72, "IQ_DILUT_EPS_NORM", "CY2023")</f>
        <v>#PEND</v>
      </c>
      <c r="K72" t="e">
        <f t="shared" si="6"/>
        <v>#VALUE!</v>
      </c>
      <c r="L72" t="e">
        <f t="shared" si="7"/>
        <v>#VALUE!</v>
      </c>
    </row>
    <row r="73" spans="1:12" x14ac:dyDescent="0.3">
      <c r="A73" t="s">
        <v>75</v>
      </c>
      <c r="B73" s="4" t="str" cm="1">
        <f t="array" ref="B73">_xll.SNL.Clients.Office.Excel.Functions.SPG(A73, "SP_TOTAL_REV", "CY2023")</f>
        <v>#PEND</v>
      </c>
      <c r="C73" s="4" t="str">
        <f>_xll.SNL.Clients.Office.Excel.Functions.SPG(A73,"IQ_AVG_DILUT_SHARES_OUT","CY2023")</f>
        <v>#PEND</v>
      </c>
      <c r="D73" s="5" t="str">
        <f>_xll.SNL.Clients.Office.Excel.Functions.SPG(A73, "IQ_DILUT_EPS_NORM", "CY2023")</f>
        <v>#PEND</v>
      </c>
      <c r="E73" t="e">
        <f t="shared" si="4"/>
        <v>#VALUE!</v>
      </c>
      <c r="F73" t="e">
        <f t="shared" si="5"/>
        <v>#VALUE!</v>
      </c>
      <c r="G73" t="s">
        <v>75</v>
      </c>
      <c r="H73" s="4" t="str" cm="1">
        <f t="array" ref="H73">_xll.SNL.Clients.Office.Excel.Functions.SPG(G73, "SP_TOTAL_REV", "CY2023")</f>
        <v>#PEND</v>
      </c>
      <c r="I73" s="4" t="str">
        <f>_xll.SNL.Clients.Office.Excel.Functions.SPG(G73,"IQ_AVG_DILUT_SHARES_OUT","CY2023")</f>
        <v>#PEND</v>
      </c>
      <c r="J73" s="5" t="str">
        <f>_xll.SNL.Clients.Office.Excel.Functions.SPG(G73, "IQ_DILUT_EPS_NORM", "CY2023")</f>
        <v>#PEND</v>
      </c>
      <c r="K73" t="e">
        <f t="shared" si="6"/>
        <v>#VALUE!</v>
      </c>
      <c r="L73" t="e">
        <f t="shared" si="7"/>
        <v>#VALUE!</v>
      </c>
    </row>
    <row r="74" spans="1:12" x14ac:dyDescent="0.3">
      <c r="A74" t="s">
        <v>76</v>
      </c>
      <c r="B74" s="4" t="str" cm="1">
        <f t="array" ref="B74">_xll.SNL.Clients.Office.Excel.Functions.SPG(A74, "SP_TOTAL_REV", "CY2023")</f>
        <v>#PEND</v>
      </c>
      <c r="C74" s="4" t="str">
        <f>_xll.SNL.Clients.Office.Excel.Functions.SPG(A74,"IQ_AVG_DILUT_SHARES_OUT","CY2023")</f>
        <v>#PEND</v>
      </c>
      <c r="D74" s="5" t="str">
        <f>_xll.SNL.Clients.Office.Excel.Functions.SPG(A74, "IQ_DILUT_EPS_NORM", "CY2023")</f>
        <v>#PEND</v>
      </c>
      <c r="E74" t="e">
        <f t="shared" si="4"/>
        <v>#VALUE!</v>
      </c>
      <c r="F74" t="e">
        <f t="shared" si="5"/>
        <v>#VALUE!</v>
      </c>
      <c r="G74" t="s">
        <v>76</v>
      </c>
      <c r="H74" s="4" t="str" cm="1">
        <f t="array" ref="H74">_xll.SNL.Clients.Office.Excel.Functions.SPG(G74, "SP_TOTAL_REV", "CY2023")</f>
        <v>#PEND</v>
      </c>
      <c r="I74" s="4" t="str">
        <f>_xll.SNL.Clients.Office.Excel.Functions.SPG(G74,"IQ_AVG_DILUT_SHARES_OUT","CY2023")</f>
        <v>#PEND</v>
      </c>
      <c r="J74" s="5" t="str">
        <f>_xll.SNL.Clients.Office.Excel.Functions.SPG(G74, "IQ_DILUT_EPS_NORM", "CY2023")</f>
        <v>#PEND</v>
      </c>
      <c r="K74" t="e">
        <f t="shared" si="6"/>
        <v>#VALUE!</v>
      </c>
      <c r="L74" t="e">
        <f t="shared" si="7"/>
        <v>#VALUE!</v>
      </c>
    </row>
    <row r="75" spans="1:12" x14ac:dyDescent="0.3">
      <c r="A75" t="s">
        <v>77</v>
      </c>
      <c r="B75" s="4" t="str" cm="1">
        <f t="array" ref="B75">_xll.SNL.Clients.Office.Excel.Functions.SPG(A75, "SP_TOTAL_REV", "CY2023")</f>
        <v>#PEND</v>
      </c>
      <c r="C75" s="4" t="str">
        <f>_xll.SNL.Clients.Office.Excel.Functions.SPG(A75,"IQ_AVG_DILUT_SHARES_OUT","CY2023")</f>
        <v>#PEND</v>
      </c>
      <c r="D75" s="5" t="str">
        <f>_xll.SNL.Clients.Office.Excel.Functions.SPG(A75, "IQ_DILUT_EPS_NORM", "CY2023")</f>
        <v>#PEND</v>
      </c>
      <c r="E75" t="e">
        <f t="shared" si="4"/>
        <v>#VALUE!</v>
      </c>
      <c r="F75" t="e">
        <f t="shared" si="5"/>
        <v>#VALUE!</v>
      </c>
      <c r="G75" t="s">
        <v>77</v>
      </c>
      <c r="H75" s="4" t="str" cm="1">
        <f t="array" ref="H75">_xll.SNL.Clients.Office.Excel.Functions.SPG(G75, "SP_TOTAL_REV", "CY2023")</f>
        <v>#PEND</v>
      </c>
      <c r="I75" s="4" t="str">
        <f>_xll.SNL.Clients.Office.Excel.Functions.SPG(G75,"IQ_AVG_DILUT_SHARES_OUT","CY2023")</f>
        <v>#PEND</v>
      </c>
      <c r="J75" s="5" t="str">
        <f>_xll.SNL.Clients.Office.Excel.Functions.SPG(G75, "IQ_DILUT_EPS_NORM", "CY2023")</f>
        <v>#PEND</v>
      </c>
      <c r="K75" t="e">
        <f t="shared" si="6"/>
        <v>#VALUE!</v>
      </c>
      <c r="L75" t="e">
        <f t="shared" si="7"/>
        <v>#VALUE!</v>
      </c>
    </row>
    <row r="76" spans="1:12" x14ac:dyDescent="0.3">
      <c r="A76" t="s">
        <v>78</v>
      </c>
      <c r="B76" s="4" t="str" cm="1">
        <f t="array" ref="B76">_xll.SNL.Clients.Office.Excel.Functions.SPG(A76, "SP_TOTAL_REV", "CY2023")</f>
        <v>#PEND</v>
      </c>
      <c r="C76" s="4" t="str">
        <f>_xll.SNL.Clients.Office.Excel.Functions.SPG(A76,"IQ_AVG_DILUT_SHARES_OUT","CY2023")</f>
        <v>#PEND</v>
      </c>
      <c r="D76" s="5" t="str">
        <f>_xll.SNL.Clients.Office.Excel.Functions.SPG(A76, "IQ_DILUT_EPS_NORM", "CY2023")</f>
        <v>#PEND</v>
      </c>
      <c r="E76" t="e">
        <f t="shared" si="4"/>
        <v>#VALUE!</v>
      </c>
      <c r="F76" t="e">
        <f t="shared" si="5"/>
        <v>#VALUE!</v>
      </c>
      <c r="G76" t="s">
        <v>78</v>
      </c>
      <c r="H76" s="4" t="str" cm="1">
        <f t="array" ref="H76">_xll.SNL.Clients.Office.Excel.Functions.SPG(G76, "SP_TOTAL_REV", "CY2023")</f>
        <v>#PEND</v>
      </c>
      <c r="I76" s="4" t="str">
        <f>_xll.SNL.Clients.Office.Excel.Functions.SPG(G76,"IQ_AVG_DILUT_SHARES_OUT","CY2023")</f>
        <v>#PEND</v>
      </c>
      <c r="J76" s="5" t="str">
        <f>_xll.SNL.Clients.Office.Excel.Functions.SPG(G76, "IQ_DILUT_EPS_NORM", "CY2023")</f>
        <v>#PEND</v>
      </c>
      <c r="K76" t="e">
        <f t="shared" si="6"/>
        <v>#VALUE!</v>
      </c>
      <c r="L76" t="e">
        <f t="shared" si="7"/>
        <v>#VALUE!</v>
      </c>
    </row>
    <row r="77" spans="1:12" x14ac:dyDescent="0.3">
      <c r="A77" t="s">
        <v>79</v>
      </c>
      <c r="B77" s="4" t="str" cm="1">
        <f t="array" ref="B77">_xll.SNL.Clients.Office.Excel.Functions.SPG(A77, "SP_TOTAL_REV", "CY2023")</f>
        <v>#PEND</v>
      </c>
      <c r="C77" s="4" t="str">
        <f>_xll.SNL.Clients.Office.Excel.Functions.SPG(A77,"IQ_AVG_DILUT_SHARES_OUT","CY2023")</f>
        <v>#PEND</v>
      </c>
      <c r="D77" s="5" t="str">
        <f>_xll.SNL.Clients.Office.Excel.Functions.SPG(A77, "IQ_DILUT_EPS_NORM", "CY2023")</f>
        <v>#PEND</v>
      </c>
      <c r="E77" t="e">
        <f t="shared" si="4"/>
        <v>#VALUE!</v>
      </c>
      <c r="F77" t="e">
        <f t="shared" si="5"/>
        <v>#VALUE!</v>
      </c>
      <c r="G77" t="s">
        <v>79</v>
      </c>
      <c r="H77" s="4" t="str" cm="1">
        <f t="array" ref="H77">_xll.SNL.Clients.Office.Excel.Functions.SPG(G77, "SP_TOTAL_REV", "CY2023")</f>
        <v>#PEND</v>
      </c>
      <c r="I77" s="4" t="str">
        <f>_xll.SNL.Clients.Office.Excel.Functions.SPG(G77,"IQ_AVG_DILUT_SHARES_OUT","CY2023")</f>
        <v>#PEND</v>
      </c>
      <c r="J77" s="5" t="str">
        <f>_xll.SNL.Clients.Office.Excel.Functions.SPG(G77, "IQ_DILUT_EPS_NORM", "CY2023")</f>
        <v>#PEND</v>
      </c>
      <c r="K77" t="e">
        <f t="shared" si="6"/>
        <v>#VALUE!</v>
      </c>
      <c r="L77" t="e">
        <f t="shared" si="7"/>
        <v>#VALUE!</v>
      </c>
    </row>
    <row r="78" spans="1:12" x14ac:dyDescent="0.3">
      <c r="A78" t="s">
        <v>80</v>
      </c>
      <c r="B78" s="4" t="str" cm="1">
        <f t="array" ref="B78">_xll.SNL.Clients.Office.Excel.Functions.SPG(A78, "SP_TOTAL_REV", "CY2023")</f>
        <v>#PEND</v>
      </c>
      <c r="C78" s="4" t="str">
        <f>_xll.SNL.Clients.Office.Excel.Functions.SPG(A78,"IQ_AVG_DILUT_SHARES_OUT","CY2023")</f>
        <v>#PEND</v>
      </c>
      <c r="D78" s="5" t="str">
        <f>_xll.SNL.Clients.Office.Excel.Functions.SPG(A78, "IQ_DILUT_EPS_NORM", "CY2023")</f>
        <v>#PEND</v>
      </c>
      <c r="E78" t="e">
        <f t="shared" si="4"/>
        <v>#VALUE!</v>
      </c>
      <c r="F78" t="e">
        <f t="shared" si="5"/>
        <v>#VALUE!</v>
      </c>
      <c r="G78" t="s">
        <v>80</v>
      </c>
      <c r="H78" s="4" t="str" cm="1">
        <f t="array" ref="H78">_xll.SNL.Clients.Office.Excel.Functions.SPG(G78, "SP_TOTAL_REV", "CY2023")</f>
        <v>#PEND</v>
      </c>
      <c r="I78" s="4" t="str">
        <f>_xll.SNL.Clients.Office.Excel.Functions.SPG(G78,"IQ_AVG_DILUT_SHARES_OUT","CY2023")</f>
        <v>#PEND</v>
      </c>
      <c r="J78" s="5" t="str">
        <f>_xll.SNL.Clients.Office.Excel.Functions.SPG(G78, "IQ_DILUT_EPS_NORM", "CY2023")</f>
        <v>#PEND</v>
      </c>
      <c r="K78" t="e">
        <f t="shared" si="6"/>
        <v>#VALUE!</v>
      </c>
      <c r="L78" t="e">
        <f t="shared" si="7"/>
        <v>#VALUE!</v>
      </c>
    </row>
    <row r="79" spans="1:12" x14ac:dyDescent="0.3">
      <c r="A79" t="s">
        <v>81</v>
      </c>
      <c r="B79" s="4" t="str" cm="1">
        <f t="array" ref="B79">_xll.SNL.Clients.Office.Excel.Functions.SPG(A79, "SP_TOTAL_REV", "CY2023")</f>
        <v>#PEND</v>
      </c>
      <c r="C79" s="4" t="str">
        <f>_xll.SNL.Clients.Office.Excel.Functions.SPG(A79,"IQ_AVG_DILUT_SHARES_OUT","CY2023")</f>
        <v>#PEND</v>
      </c>
      <c r="D79" s="5" t="str">
        <f>_xll.SNL.Clients.Office.Excel.Functions.SPG(A79, "IQ_DILUT_EPS_NORM", "CY2023")</f>
        <v>#PEND</v>
      </c>
      <c r="E79" t="e">
        <f t="shared" si="4"/>
        <v>#VALUE!</v>
      </c>
      <c r="F79" t="e">
        <f t="shared" si="5"/>
        <v>#VALUE!</v>
      </c>
      <c r="G79" t="s">
        <v>81</v>
      </c>
      <c r="H79" s="4" t="str" cm="1">
        <f t="array" ref="H79">_xll.SNL.Clients.Office.Excel.Functions.SPG(G79, "SP_TOTAL_REV", "CY2023")</f>
        <v>#PEND</v>
      </c>
      <c r="I79" s="4" t="str">
        <f>_xll.SNL.Clients.Office.Excel.Functions.SPG(G79,"IQ_AVG_DILUT_SHARES_OUT","CY2023")</f>
        <v>#PEND</v>
      </c>
      <c r="J79" s="5" t="str">
        <f>_xll.SNL.Clients.Office.Excel.Functions.SPG(G79, "IQ_DILUT_EPS_NORM", "CY2023")</f>
        <v>#PEND</v>
      </c>
      <c r="K79" t="e">
        <f t="shared" si="6"/>
        <v>#VALUE!</v>
      </c>
      <c r="L79" t="e">
        <f t="shared" si="7"/>
        <v>#VALUE!</v>
      </c>
    </row>
    <row r="80" spans="1:12" x14ac:dyDescent="0.3">
      <c r="A80" t="s">
        <v>82</v>
      </c>
      <c r="B80" s="4" t="str" cm="1">
        <f t="array" ref="B80">_xll.SNL.Clients.Office.Excel.Functions.SPG(A80, "SP_TOTAL_REV", "CY2023")</f>
        <v>#PEND</v>
      </c>
      <c r="C80" s="4" t="str">
        <f>_xll.SNL.Clients.Office.Excel.Functions.SPG(A80,"IQ_AVG_DILUT_SHARES_OUT","CY2023")</f>
        <v>#PEND</v>
      </c>
      <c r="D80" s="5" t="str">
        <f>_xll.SNL.Clients.Office.Excel.Functions.SPG(A80, "IQ_DILUT_EPS_NORM", "CY2023")</f>
        <v>#PEND</v>
      </c>
      <c r="E80" t="e">
        <f t="shared" si="4"/>
        <v>#VALUE!</v>
      </c>
      <c r="F80" t="e">
        <f t="shared" si="5"/>
        <v>#VALUE!</v>
      </c>
      <c r="G80" t="s">
        <v>82</v>
      </c>
      <c r="H80" s="4" t="str" cm="1">
        <f t="array" ref="H80">_xll.SNL.Clients.Office.Excel.Functions.SPG(G80, "SP_TOTAL_REV", "CY2023")</f>
        <v>#PEND</v>
      </c>
      <c r="I80" s="4" t="str">
        <f>_xll.SNL.Clients.Office.Excel.Functions.SPG(G80,"IQ_AVG_DILUT_SHARES_OUT","CY2023")</f>
        <v>#PEND</v>
      </c>
      <c r="J80" s="5" t="str">
        <f>_xll.SNL.Clients.Office.Excel.Functions.SPG(G80, "IQ_DILUT_EPS_NORM", "CY2023")</f>
        <v>#PEND</v>
      </c>
      <c r="K80" t="e">
        <f t="shared" si="6"/>
        <v>#VALUE!</v>
      </c>
      <c r="L80" t="e">
        <f t="shared" si="7"/>
        <v>#VALUE!</v>
      </c>
    </row>
    <row r="81" spans="1:12" x14ac:dyDescent="0.3">
      <c r="A81" t="s">
        <v>83</v>
      </c>
      <c r="B81" s="4" t="str" cm="1">
        <f t="array" ref="B81">_xll.SNL.Clients.Office.Excel.Functions.SPG(A81, "SP_TOTAL_REV", "CY2023")</f>
        <v>#PEND</v>
      </c>
      <c r="C81" s="4" t="str">
        <f>_xll.SNL.Clients.Office.Excel.Functions.SPG(A81,"IQ_AVG_DILUT_SHARES_OUT","CY2023")</f>
        <v>#PEND</v>
      </c>
      <c r="D81" s="5" t="str">
        <f>_xll.SNL.Clients.Office.Excel.Functions.SPG(A81, "IQ_DILUT_EPS_NORM", "CY2023")</f>
        <v>#PEND</v>
      </c>
      <c r="E81" t="e">
        <f t="shared" si="4"/>
        <v>#VALUE!</v>
      </c>
      <c r="F81" t="e">
        <f t="shared" si="5"/>
        <v>#VALUE!</v>
      </c>
      <c r="G81" t="s">
        <v>83</v>
      </c>
      <c r="H81" s="4" t="str" cm="1">
        <f t="array" ref="H81">_xll.SNL.Clients.Office.Excel.Functions.SPG(G81, "SP_TOTAL_REV", "CY2023")</f>
        <v>#PEND</v>
      </c>
      <c r="I81" s="4" t="str">
        <f>_xll.SNL.Clients.Office.Excel.Functions.SPG(G81,"IQ_AVG_DILUT_SHARES_OUT","CY2023")</f>
        <v>#PEND</v>
      </c>
      <c r="J81" s="5" t="str">
        <f>_xll.SNL.Clients.Office.Excel.Functions.SPG(G81, "IQ_DILUT_EPS_NORM", "CY2023")</f>
        <v>#PEND</v>
      </c>
      <c r="K81" t="e">
        <f t="shared" si="6"/>
        <v>#VALUE!</v>
      </c>
      <c r="L81" t="e">
        <f t="shared" si="7"/>
        <v>#VALUE!</v>
      </c>
    </row>
    <row r="82" spans="1:12" x14ac:dyDescent="0.3">
      <c r="A82" t="s">
        <v>84</v>
      </c>
      <c r="B82" s="4" t="str" cm="1">
        <f t="array" ref="B82">_xll.SNL.Clients.Office.Excel.Functions.SPG(A82, "SP_TOTAL_REV", "CY2023")</f>
        <v>#PEND</v>
      </c>
      <c r="C82" s="4" t="str">
        <f>_xll.SNL.Clients.Office.Excel.Functions.SPG(A82,"IQ_AVG_DILUT_SHARES_OUT","CY2023")</f>
        <v>#PEND</v>
      </c>
      <c r="D82" s="5" t="str">
        <f>_xll.SNL.Clients.Office.Excel.Functions.SPG(A82, "IQ_DILUT_EPS_NORM", "CY2023")</f>
        <v>#PEND</v>
      </c>
      <c r="E82" t="e">
        <f t="shared" si="4"/>
        <v>#VALUE!</v>
      </c>
      <c r="F82" t="e">
        <f t="shared" si="5"/>
        <v>#VALUE!</v>
      </c>
      <c r="G82" t="s">
        <v>84</v>
      </c>
      <c r="H82" s="4" t="str" cm="1">
        <f t="array" ref="H82">_xll.SNL.Clients.Office.Excel.Functions.SPG(G82, "SP_TOTAL_REV", "CY2023")</f>
        <v>#PEND</v>
      </c>
      <c r="I82" s="4" t="str">
        <f>_xll.SNL.Clients.Office.Excel.Functions.SPG(G82,"IQ_AVG_DILUT_SHARES_OUT","CY2023")</f>
        <v>#PEND</v>
      </c>
      <c r="J82" s="5" t="str">
        <f>_xll.SNL.Clients.Office.Excel.Functions.SPG(G82, "IQ_DILUT_EPS_NORM", "CY2023")</f>
        <v>#PEND</v>
      </c>
      <c r="K82" t="e">
        <f t="shared" si="6"/>
        <v>#VALUE!</v>
      </c>
      <c r="L82" t="e">
        <f t="shared" si="7"/>
        <v>#VALUE!</v>
      </c>
    </row>
    <row r="83" spans="1:12" x14ac:dyDescent="0.3">
      <c r="A83" t="s">
        <v>85</v>
      </c>
      <c r="B83" s="4" t="str" cm="1">
        <f t="array" ref="B83">_xll.SNL.Clients.Office.Excel.Functions.SPG(A83, "SP_TOTAL_REV", "CY2023")</f>
        <v>#PEND</v>
      </c>
      <c r="C83" s="4" t="str">
        <f>_xll.SNL.Clients.Office.Excel.Functions.SPG(A83,"IQ_AVG_DILUT_SHARES_OUT","CY2023")</f>
        <v>#PEND</v>
      </c>
      <c r="D83" s="5" t="str">
        <f>_xll.SNL.Clients.Office.Excel.Functions.SPG(A83, "IQ_DILUT_EPS_NORM", "CY2023")</f>
        <v>#PEND</v>
      </c>
      <c r="E83" t="e">
        <f t="shared" si="4"/>
        <v>#VALUE!</v>
      </c>
      <c r="F83" t="e">
        <f t="shared" si="5"/>
        <v>#VALUE!</v>
      </c>
      <c r="G83" t="s">
        <v>85</v>
      </c>
      <c r="H83" s="4" t="str" cm="1">
        <f t="array" ref="H83">_xll.SNL.Clients.Office.Excel.Functions.SPG(G83, "SP_TOTAL_REV", "CY2023")</f>
        <v>#PEND</v>
      </c>
      <c r="I83" s="4" t="str">
        <f>_xll.SNL.Clients.Office.Excel.Functions.SPG(G83,"IQ_AVG_DILUT_SHARES_OUT","CY2023")</f>
        <v>#PEND</v>
      </c>
      <c r="J83" s="5" t="str">
        <f>_xll.SNL.Clients.Office.Excel.Functions.SPG(G83, "IQ_DILUT_EPS_NORM", "CY2023")</f>
        <v>#PEND</v>
      </c>
      <c r="K83" t="e">
        <f t="shared" si="6"/>
        <v>#VALUE!</v>
      </c>
      <c r="L83" t="e">
        <f t="shared" si="7"/>
        <v>#VALUE!</v>
      </c>
    </row>
    <row r="84" spans="1:12" x14ac:dyDescent="0.3">
      <c r="A84" t="s">
        <v>86</v>
      </c>
      <c r="B84" s="4" t="str" cm="1">
        <f t="array" ref="B84">_xll.SNL.Clients.Office.Excel.Functions.SPG(A84, "SP_TOTAL_REV", "CY2023")</f>
        <v>#PEND</v>
      </c>
      <c r="C84" s="4" t="str">
        <f>_xll.SNL.Clients.Office.Excel.Functions.SPG(A84,"IQ_AVG_DILUT_SHARES_OUT","CY2023")</f>
        <v>#PEND</v>
      </c>
      <c r="D84" s="5" t="str">
        <f>_xll.SNL.Clients.Office.Excel.Functions.SPG(A84, "IQ_DILUT_EPS_NORM", "CY2023")</f>
        <v>#PEND</v>
      </c>
      <c r="E84" t="e">
        <f t="shared" si="4"/>
        <v>#VALUE!</v>
      </c>
      <c r="F84" t="e">
        <f t="shared" si="5"/>
        <v>#VALUE!</v>
      </c>
      <c r="G84" t="s">
        <v>86</v>
      </c>
      <c r="H84" s="4" t="str" cm="1">
        <f t="array" ref="H84">_xll.SNL.Clients.Office.Excel.Functions.SPG(G84, "SP_TOTAL_REV", "CY2023")</f>
        <v>#PEND</v>
      </c>
      <c r="I84" s="4" t="str">
        <f>_xll.SNL.Clients.Office.Excel.Functions.SPG(G84,"IQ_AVG_DILUT_SHARES_OUT","CY2023")</f>
        <v>#PEND</v>
      </c>
      <c r="J84" s="5" t="str">
        <f>_xll.SNL.Clients.Office.Excel.Functions.SPG(G84, "IQ_DILUT_EPS_NORM", "CY2023")</f>
        <v>#PEND</v>
      </c>
      <c r="K84" t="e">
        <f t="shared" si="6"/>
        <v>#VALUE!</v>
      </c>
      <c r="L84" t="e">
        <f t="shared" si="7"/>
        <v>#VALUE!</v>
      </c>
    </row>
    <row r="85" spans="1:12" x14ac:dyDescent="0.3">
      <c r="A85" t="s">
        <v>87</v>
      </c>
      <c r="B85" s="4" t="str" cm="1">
        <f t="array" ref="B85">_xll.SNL.Clients.Office.Excel.Functions.SPG(A85, "SP_TOTAL_REV", "CY2023")</f>
        <v>#PEND</v>
      </c>
      <c r="C85" s="4" t="str">
        <f>_xll.SNL.Clients.Office.Excel.Functions.SPG(A85,"IQ_AVG_DILUT_SHARES_OUT","CY2023")</f>
        <v>#PEND</v>
      </c>
      <c r="D85" s="5" t="str">
        <f>_xll.SNL.Clients.Office.Excel.Functions.SPG(A85, "IQ_DILUT_EPS_NORM", "CY2023")</f>
        <v>#PEND</v>
      </c>
      <c r="E85" t="e">
        <f t="shared" si="4"/>
        <v>#VALUE!</v>
      </c>
      <c r="F85" t="e">
        <f t="shared" si="5"/>
        <v>#VALUE!</v>
      </c>
      <c r="G85" t="s">
        <v>87</v>
      </c>
      <c r="H85" s="4" t="str" cm="1">
        <f t="array" ref="H85">_xll.SNL.Clients.Office.Excel.Functions.SPG(G85, "SP_TOTAL_REV", "CY2023")</f>
        <v>#PEND</v>
      </c>
      <c r="I85" s="4" t="str">
        <f>_xll.SNL.Clients.Office.Excel.Functions.SPG(G85,"IQ_AVG_DILUT_SHARES_OUT","CY2023")</f>
        <v>#PEND</v>
      </c>
      <c r="J85" s="5" t="str">
        <f>_xll.SNL.Clients.Office.Excel.Functions.SPG(G85, "IQ_DILUT_EPS_NORM", "CY2023")</f>
        <v>#PEND</v>
      </c>
      <c r="K85" t="e">
        <f t="shared" si="6"/>
        <v>#VALUE!</v>
      </c>
      <c r="L85" t="e">
        <f t="shared" si="7"/>
        <v>#VALUE!</v>
      </c>
    </row>
    <row r="86" spans="1:12" x14ac:dyDescent="0.3">
      <c r="A86" t="s">
        <v>88</v>
      </c>
      <c r="B86" s="4" t="str" cm="1">
        <f t="array" ref="B86">_xll.SNL.Clients.Office.Excel.Functions.SPG(A86, "SP_TOTAL_REV", "CY2023")</f>
        <v>#PEND</v>
      </c>
      <c r="C86" s="4" t="str">
        <f>_xll.SNL.Clients.Office.Excel.Functions.SPG(A86,"IQ_AVG_DILUT_SHARES_OUT","CY2023")</f>
        <v>#PEND</v>
      </c>
      <c r="D86" s="5" t="str">
        <f>_xll.SNL.Clients.Office.Excel.Functions.SPG(A86, "IQ_DILUT_EPS_NORM", "CY2023")</f>
        <v>#PEND</v>
      </c>
      <c r="E86" t="e">
        <f t="shared" si="4"/>
        <v>#VALUE!</v>
      </c>
      <c r="F86" t="e">
        <f t="shared" si="5"/>
        <v>#VALUE!</v>
      </c>
      <c r="G86" t="s">
        <v>88</v>
      </c>
      <c r="H86" s="4" t="str" cm="1">
        <f t="array" ref="H86">_xll.SNL.Clients.Office.Excel.Functions.SPG(G86, "SP_TOTAL_REV", "CY2023")</f>
        <v>#PEND</v>
      </c>
      <c r="I86" s="4" t="str">
        <f>_xll.SNL.Clients.Office.Excel.Functions.SPG(G86,"IQ_AVG_DILUT_SHARES_OUT","CY2023")</f>
        <v>#PEND</v>
      </c>
      <c r="J86" s="5" t="str">
        <f>_xll.SNL.Clients.Office.Excel.Functions.SPG(G86, "IQ_DILUT_EPS_NORM", "CY2023")</f>
        <v>#PEND</v>
      </c>
      <c r="K86" t="e">
        <f t="shared" si="6"/>
        <v>#VALUE!</v>
      </c>
      <c r="L86" t="e">
        <f t="shared" si="7"/>
        <v>#VALUE!</v>
      </c>
    </row>
    <row r="87" spans="1:12" x14ac:dyDescent="0.3">
      <c r="A87" t="s">
        <v>89</v>
      </c>
      <c r="B87" s="4" t="str" cm="1">
        <f t="array" ref="B87">_xll.SNL.Clients.Office.Excel.Functions.SPG(A87, "SP_TOTAL_REV", "CY2023")</f>
        <v>#PEND</v>
      </c>
      <c r="C87" s="4" t="str">
        <f>_xll.SNL.Clients.Office.Excel.Functions.SPG(A87,"IQ_AVG_DILUT_SHARES_OUT","CY2023")</f>
        <v>#PEND</v>
      </c>
      <c r="D87" s="5" t="str">
        <f>_xll.SNL.Clients.Office.Excel.Functions.SPG(A87, "IQ_DILUT_EPS_NORM", "CY2023")</f>
        <v>#PEND</v>
      </c>
      <c r="E87" t="e">
        <f t="shared" si="4"/>
        <v>#VALUE!</v>
      </c>
      <c r="F87" t="e">
        <f t="shared" si="5"/>
        <v>#VALUE!</v>
      </c>
      <c r="G87" t="s">
        <v>89</v>
      </c>
      <c r="H87" s="4" t="str" cm="1">
        <f t="array" ref="H87">_xll.SNL.Clients.Office.Excel.Functions.SPG(G87, "SP_TOTAL_REV", "CY2023")</f>
        <v>#PEND</v>
      </c>
      <c r="I87" s="4" t="str">
        <f>_xll.SNL.Clients.Office.Excel.Functions.SPG(G87,"IQ_AVG_DILUT_SHARES_OUT","CY2023")</f>
        <v>#PEND</v>
      </c>
      <c r="J87" s="5" t="str">
        <f>_xll.SNL.Clients.Office.Excel.Functions.SPG(G87, "IQ_DILUT_EPS_NORM", "CY2023")</f>
        <v>#PEND</v>
      </c>
      <c r="K87" t="e">
        <f t="shared" si="6"/>
        <v>#VALUE!</v>
      </c>
      <c r="L87" t="e">
        <f t="shared" si="7"/>
        <v>#VALUE!</v>
      </c>
    </row>
    <row r="88" spans="1:12" x14ac:dyDescent="0.3">
      <c r="A88" t="s">
        <v>90</v>
      </c>
      <c r="B88" s="4" t="str" cm="1">
        <f t="array" ref="B88">_xll.SNL.Clients.Office.Excel.Functions.SPG(A88, "SP_TOTAL_REV", "CY2023")</f>
        <v>#PEND</v>
      </c>
      <c r="C88" s="4" t="str">
        <f>_xll.SNL.Clients.Office.Excel.Functions.SPG(A88,"IQ_AVG_DILUT_SHARES_OUT","CY2023")</f>
        <v>#PEND</v>
      </c>
      <c r="D88" s="5" t="str">
        <f>_xll.SNL.Clients.Office.Excel.Functions.SPG(A88, "IQ_DILUT_EPS_NORM", "CY2023")</f>
        <v>#PEND</v>
      </c>
      <c r="E88" t="e">
        <f t="shared" si="4"/>
        <v>#VALUE!</v>
      </c>
      <c r="F88" t="e">
        <f t="shared" si="5"/>
        <v>#VALUE!</v>
      </c>
      <c r="G88" t="s">
        <v>90</v>
      </c>
      <c r="H88" s="4" t="str" cm="1">
        <f t="array" ref="H88">_xll.SNL.Clients.Office.Excel.Functions.SPG(G88, "SP_TOTAL_REV", "CY2023")</f>
        <v>#PEND</v>
      </c>
      <c r="I88" s="4" t="str">
        <f>_xll.SNL.Clients.Office.Excel.Functions.SPG(G88,"IQ_AVG_DILUT_SHARES_OUT","CY2023")</f>
        <v>#PEND</v>
      </c>
      <c r="J88" s="5" t="str">
        <f>_xll.SNL.Clients.Office.Excel.Functions.SPG(G88, "IQ_DILUT_EPS_NORM", "CY2023")</f>
        <v>#PEND</v>
      </c>
      <c r="K88" t="e">
        <f t="shared" si="6"/>
        <v>#VALUE!</v>
      </c>
      <c r="L88" t="e">
        <f t="shared" si="7"/>
        <v>#VALUE!</v>
      </c>
    </row>
    <row r="89" spans="1:12" x14ac:dyDescent="0.3">
      <c r="A89" t="s">
        <v>91</v>
      </c>
      <c r="B89" s="4" t="str" cm="1">
        <f t="array" ref="B89">_xll.SNL.Clients.Office.Excel.Functions.SPG(A89, "SP_TOTAL_REV", "CY2023")</f>
        <v>#PEND</v>
      </c>
      <c r="C89" s="4" t="str">
        <f>_xll.SNL.Clients.Office.Excel.Functions.SPG(A89,"IQ_AVG_DILUT_SHARES_OUT","CY2023")</f>
        <v>#PEND</v>
      </c>
      <c r="D89" s="5" t="str">
        <f>_xll.SNL.Clients.Office.Excel.Functions.SPG(A89, "IQ_DILUT_EPS_NORM", "CY2023")</f>
        <v>#PEND</v>
      </c>
      <c r="E89" t="e">
        <f t="shared" si="4"/>
        <v>#VALUE!</v>
      </c>
      <c r="F89" t="e">
        <f t="shared" si="5"/>
        <v>#VALUE!</v>
      </c>
      <c r="G89" t="s">
        <v>91</v>
      </c>
      <c r="H89" s="4" t="str" cm="1">
        <f t="array" ref="H89">_xll.SNL.Clients.Office.Excel.Functions.SPG(G89, "SP_TOTAL_REV", "CY2023")</f>
        <v>#PEND</v>
      </c>
      <c r="I89" s="4" t="str">
        <f>_xll.SNL.Clients.Office.Excel.Functions.SPG(G89,"IQ_AVG_DILUT_SHARES_OUT","CY2023")</f>
        <v>#PEND</v>
      </c>
      <c r="J89" s="5" t="str">
        <f>_xll.SNL.Clients.Office.Excel.Functions.SPG(G89, "IQ_DILUT_EPS_NORM", "CY2023")</f>
        <v>#PEND</v>
      </c>
      <c r="K89" t="e">
        <f t="shared" si="6"/>
        <v>#VALUE!</v>
      </c>
      <c r="L89" t="e">
        <f t="shared" si="7"/>
        <v>#VALUE!</v>
      </c>
    </row>
    <row r="90" spans="1:12" x14ac:dyDescent="0.3">
      <c r="A90" t="s">
        <v>92</v>
      </c>
      <c r="B90" s="4" t="str" cm="1">
        <f t="array" ref="B90">_xll.SNL.Clients.Office.Excel.Functions.SPG(A90, "SP_TOTAL_REV", "CY2023")</f>
        <v>#PEND</v>
      </c>
      <c r="C90" s="4" t="str">
        <f>_xll.SNL.Clients.Office.Excel.Functions.SPG(A90,"IQ_AVG_DILUT_SHARES_OUT","CY2023")</f>
        <v>#PEND</v>
      </c>
      <c r="D90" s="5" t="str">
        <f>_xll.SNL.Clients.Office.Excel.Functions.SPG(A90, "IQ_DILUT_EPS_NORM", "CY2023")</f>
        <v>#PEND</v>
      </c>
      <c r="E90" t="e">
        <f t="shared" si="4"/>
        <v>#VALUE!</v>
      </c>
      <c r="F90" t="e">
        <f t="shared" si="5"/>
        <v>#VALUE!</v>
      </c>
      <c r="G90" t="s">
        <v>92</v>
      </c>
      <c r="H90" s="4" t="str" cm="1">
        <f t="array" ref="H90">_xll.SNL.Clients.Office.Excel.Functions.SPG(G90, "SP_TOTAL_REV", "CY2023")</f>
        <v>#PEND</v>
      </c>
      <c r="I90" s="4" t="str">
        <f>_xll.SNL.Clients.Office.Excel.Functions.SPG(G90,"IQ_AVG_DILUT_SHARES_OUT","CY2023")</f>
        <v>#PEND</v>
      </c>
      <c r="J90" s="5" t="str">
        <f>_xll.SNL.Clients.Office.Excel.Functions.SPG(G90, "IQ_DILUT_EPS_NORM", "CY2023")</f>
        <v>#PEND</v>
      </c>
      <c r="K90" t="e">
        <f t="shared" si="6"/>
        <v>#VALUE!</v>
      </c>
      <c r="L90" t="e">
        <f t="shared" si="7"/>
        <v>#VALUE!</v>
      </c>
    </row>
    <row r="91" spans="1:12" x14ac:dyDescent="0.3">
      <c r="A91" t="s">
        <v>93</v>
      </c>
      <c r="B91" s="4" t="str" cm="1">
        <f t="array" ref="B91">_xll.SNL.Clients.Office.Excel.Functions.SPG(A91, "SP_TOTAL_REV", "CY2023")</f>
        <v>#PEND</v>
      </c>
      <c r="C91" s="4" t="str">
        <f>_xll.SNL.Clients.Office.Excel.Functions.SPG(A91,"IQ_AVG_DILUT_SHARES_OUT","CY2023")</f>
        <v>#PEND</v>
      </c>
      <c r="D91" s="5" t="str">
        <f>_xll.SNL.Clients.Office.Excel.Functions.SPG(A91, "IQ_DILUT_EPS_NORM", "CY2023")</f>
        <v>#PEND</v>
      </c>
      <c r="E91" t="e">
        <f t="shared" si="4"/>
        <v>#VALUE!</v>
      </c>
      <c r="F91" t="e">
        <f t="shared" si="5"/>
        <v>#VALUE!</v>
      </c>
      <c r="G91" t="s">
        <v>93</v>
      </c>
      <c r="H91" s="4" t="str" cm="1">
        <f t="array" ref="H91">_xll.SNL.Clients.Office.Excel.Functions.SPG(G91, "SP_TOTAL_REV", "CY2023")</f>
        <v>#PEND</v>
      </c>
      <c r="I91" s="4" t="str">
        <f>_xll.SNL.Clients.Office.Excel.Functions.SPG(G91,"IQ_AVG_DILUT_SHARES_OUT","CY2023")</f>
        <v>#PEND</v>
      </c>
      <c r="J91" s="5" t="str">
        <f>_xll.SNL.Clients.Office.Excel.Functions.SPG(G91, "IQ_DILUT_EPS_NORM", "CY2023")</f>
        <v>#PEND</v>
      </c>
      <c r="K91" t="e">
        <f t="shared" si="6"/>
        <v>#VALUE!</v>
      </c>
      <c r="L91" t="e">
        <f t="shared" si="7"/>
        <v>#VALUE!</v>
      </c>
    </row>
    <row r="92" spans="1:12" x14ac:dyDescent="0.3">
      <c r="A92" t="s">
        <v>94</v>
      </c>
      <c r="B92" s="4" t="str" cm="1">
        <f t="array" ref="B92">_xll.SNL.Clients.Office.Excel.Functions.SPG(A92, "SP_TOTAL_REV", "CY2023")</f>
        <v>#PEND</v>
      </c>
      <c r="C92" s="4" t="str">
        <f>_xll.SNL.Clients.Office.Excel.Functions.SPG(A92,"IQ_AVG_DILUT_SHARES_OUT","CY2023")</f>
        <v>#PEND</v>
      </c>
      <c r="D92" s="5" t="str">
        <f>_xll.SNL.Clients.Office.Excel.Functions.SPG(A92, "IQ_DILUT_EPS_NORM", "CY2023")</f>
        <v>#PEND</v>
      </c>
      <c r="E92" t="e">
        <f t="shared" si="4"/>
        <v>#VALUE!</v>
      </c>
      <c r="F92" t="e">
        <f t="shared" si="5"/>
        <v>#VALUE!</v>
      </c>
      <c r="G92" t="s">
        <v>94</v>
      </c>
      <c r="H92" s="4" t="str" cm="1">
        <f t="array" ref="H92">_xll.SNL.Clients.Office.Excel.Functions.SPG(G92, "SP_TOTAL_REV", "CY2023")</f>
        <v>#PEND</v>
      </c>
      <c r="I92" s="4" t="str">
        <f>_xll.SNL.Clients.Office.Excel.Functions.SPG(G92,"IQ_AVG_DILUT_SHARES_OUT","CY2023")</f>
        <v>#PEND</v>
      </c>
      <c r="J92" s="5" t="str">
        <f>_xll.SNL.Clients.Office.Excel.Functions.SPG(G92, "IQ_DILUT_EPS_NORM", "CY2023")</f>
        <v>#PEND</v>
      </c>
      <c r="K92" t="e">
        <f t="shared" si="6"/>
        <v>#VALUE!</v>
      </c>
      <c r="L92" t="e">
        <f t="shared" si="7"/>
        <v>#VALUE!</v>
      </c>
    </row>
    <row r="93" spans="1:12" x14ac:dyDescent="0.3">
      <c r="A93" t="s">
        <v>95</v>
      </c>
      <c r="B93" s="4" t="str" cm="1">
        <f t="array" ref="B93">_xll.SNL.Clients.Office.Excel.Functions.SPG(A93, "SP_TOTAL_REV", "CY2023")</f>
        <v>#PEND</v>
      </c>
      <c r="C93" s="4" t="str">
        <f>_xll.SNL.Clients.Office.Excel.Functions.SPG(A93,"IQ_AVG_DILUT_SHARES_OUT","CY2023")</f>
        <v>#PEND</v>
      </c>
      <c r="D93" s="5" t="str">
        <f>_xll.SNL.Clients.Office.Excel.Functions.SPG(A93, "IQ_DILUT_EPS_NORM", "CY2023")</f>
        <v>#PEND</v>
      </c>
      <c r="E93" t="e">
        <f t="shared" si="4"/>
        <v>#VALUE!</v>
      </c>
      <c r="F93" t="e">
        <f t="shared" si="5"/>
        <v>#VALUE!</v>
      </c>
      <c r="G93" t="s">
        <v>95</v>
      </c>
      <c r="H93" s="4" t="str" cm="1">
        <f t="array" ref="H93">_xll.SNL.Clients.Office.Excel.Functions.SPG(G93, "SP_TOTAL_REV", "CY2023")</f>
        <v>#PEND</v>
      </c>
      <c r="I93" s="4" t="str">
        <f>_xll.SNL.Clients.Office.Excel.Functions.SPG(G93,"IQ_AVG_DILUT_SHARES_OUT","CY2023")</f>
        <v>#PEND</v>
      </c>
      <c r="J93" s="5" t="str">
        <f>_xll.SNL.Clients.Office.Excel.Functions.SPG(G93, "IQ_DILUT_EPS_NORM", "CY2023")</f>
        <v>#PEND</v>
      </c>
      <c r="K93" t="e">
        <f t="shared" si="6"/>
        <v>#VALUE!</v>
      </c>
      <c r="L93" t="e">
        <f t="shared" si="7"/>
        <v>#VALUE!</v>
      </c>
    </row>
    <row r="94" spans="1:12" x14ac:dyDescent="0.3">
      <c r="A94" t="s">
        <v>96</v>
      </c>
      <c r="B94" s="4" t="str" cm="1">
        <f t="array" ref="B94">_xll.SNL.Clients.Office.Excel.Functions.SPG(A94, "SP_TOTAL_REV", "CY2023")</f>
        <v>#PEND</v>
      </c>
      <c r="C94" s="4" t="str">
        <f>_xll.SNL.Clients.Office.Excel.Functions.SPG(A94,"IQ_AVG_DILUT_SHARES_OUT","CY2023")</f>
        <v>#PEND</v>
      </c>
      <c r="D94" s="5" t="str">
        <f>_xll.SNL.Clients.Office.Excel.Functions.SPG(A94, "IQ_DILUT_EPS_NORM", "CY2023")</f>
        <v>#PEND</v>
      </c>
      <c r="E94" t="e">
        <f t="shared" si="4"/>
        <v>#VALUE!</v>
      </c>
      <c r="F94" t="e">
        <f t="shared" si="5"/>
        <v>#VALUE!</v>
      </c>
      <c r="G94" t="s">
        <v>96</v>
      </c>
      <c r="H94" s="4" t="str" cm="1">
        <f t="array" ref="H94">_xll.SNL.Clients.Office.Excel.Functions.SPG(G94, "SP_TOTAL_REV", "CY2023")</f>
        <v>#PEND</v>
      </c>
      <c r="I94" s="4" t="str">
        <f>_xll.SNL.Clients.Office.Excel.Functions.SPG(G94,"IQ_AVG_DILUT_SHARES_OUT","CY2023")</f>
        <v>#PEND</v>
      </c>
      <c r="J94" s="5" t="str">
        <f>_xll.SNL.Clients.Office.Excel.Functions.SPG(G94, "IQ_DILUT_EPS_NORM", "CY2023")</f>
        <v>#PEND</v>
      </c>
      <c r="K94" t="e">
        <f t="shared" si="6"/>
        <v>#VALUE!</v>
      </c>
      <c r="L94" t="e">
        <f t="shared" si="7"/>
        <v>#VALUE!</v>
      </c>
    </row>
    <row r="95" spans="1:12" x14ac:dyDescent="0.3">
      <c r="A95" t="s">
        <v>97</v>
      </c>
      <c r="B95" s="4" t="str" cm="1">
        <f t="array" ref="B95">_xll.SNL.Clients.Office.Excel.Functions.SPG(A95, "SP_TOTAL_REV", "CY2023")</f>
        <v>#PEND</v>
      </c>
      <c r="C95" s="4" t="str">
        <f>_xll.SNL.Clients.Office.Excel.Functions.SPG(A95,"IQ_AVG_DILUT_SHARES_OUT","CY2023")</f>
        <v>#PEND</v>
      </c>
      <c r="D95" s="5" t="str">
        <f>_xll.SNL.Clients.Office.Excel.Functions.SPG(A95, "IQ_DILUT_EPS_NORM", "CY2023")</f>
        <v>#PEND</v>
      </c>
      <c r="E95" t="e">
        <f t="shared" si="4"/>
        <v>#VALUE!</v>
      </c>
      <c r="F95" t="e">
        <f t="shared" si="5"/>
        <v>#VALUE!</v>
      </c>
      <c r="G95" t="s">
        <v>97</v>
      </c>
      <c r="H95" s="4" t="str" cm="1">
        <f t="array" ref="H95">_xll.SNL.Clients.Office.Excel.Functions.SPG(G95, "SP_TOTAL_REV", "CY2023")</f>
        <v>#PEND</v>
      </c>
      <c r="I95" s="4" t="str">
        <f>_xll.SNL.Clients.Office.Excel.Functions.SPG(G95,"IQ_AVG_DILUT_SHARES_OUT","CY2023")</f>
        <v>#PEND</v>
      </c>
      <c r="J95" s="5" t="str">
        <f>_xll.SNL.Clients.Office.Excel.Functions.SPG(G95, "IQ_DILUT_EPS_NORM", "CY2023")</f>
        <v>#PEND</v>
      </c>
      <c r="K95" t="e">
        <f t="shared" si="6"/>
        <v>#VALUE!</v>
      </c>
      <c r="L95" t="e">
        <f t="shared" si="7"/>
        <v>#VALUE!</v>
      </c>
    </row>
    <row r="96" spans="1:12" x14ac:dyDescent="0.3">
      <c r="A96" t="s">
        <v>98</v>
      </c>
      <c r="B96" s="4" t="str" cm="1">
        <f t="array" ref="B96">_xll.SNL.Clients.Office.Excel.Functions.SPG(A96, "SP_TOTAL_REV", "CY2023")</f>
        <v>#PEND</v>
      </c>
      <c r="C96" s="4" t="str">
        <f>_xll.SNL.Clients.Office.Excel.Functions.SPG(A96,"IQ_AVG_DILUT_SHARES_OUT","CY2023")</f>
        <v>#PEND</v>
      </c>
      <c r="D96" s="5" t="str">
        <f>_xll.SNL.Clients.Office.Excel.Functions.SPG(A96, "IQ_DILUT_EPS_NORM", "CY2023")</f>
        <v>#PEND</v>
      </c>
      <c r="E96" t="e">
        <f t="shared" si="4"/>
        <v>#VALUE!</v>
      </c>
      <c r="F96" t="e">
        <f t="shared" si="5"/>
        <v>#VALUE!</v>
      </c>
      <c r="G96" t="s">
        <v>98</v>
      </c>
      <c r="H96" s="4" t="str" cm="1">
        <f t="array" ref="H96">_xll.SNL.Clients.Office.Excel.Functions.SPG(G96, "SP_TOTAL_REV", "CY2023")</f>
        <v>#PEND</v>
      </c>
      <c r="I96" s="4" t="str">
        <f>_xll.SNL.Clients.Office.Excel.Functions.SPG(G96,"IQ_AVG_DILUT_SHARES_OUT","CY2023")</f>
        <v>#PEND</v>
      </c>
      <c r="J96" s="5" t="str">
        <f>_xll.SNL.Clients.Office.Excel.Functions.SPG(G96, "IQ_DILUT_EPS_NORM", "CY2023")</f>
        <v>#PEND</v>
      </c>
      <c r="K96" t="e">
        <f t="shared" si="6"/>
        <v>#VALUE!</v>
      </c>
      <c r="L96" t="e">
        <f t="shared" si="7"/>
        <v>#VALUE!</v>
      </c>
    </row>
    <row r="97" spans="1:12" x14ac:dyDescent="0.3">
      <c r="A97" t="s">
        <v>99</v>
      </c>
      <c r="B97" s="4" t="str" cm="1">
        <f t="array" ref="B97">_xll.SNL.Clients.Office.Excel.Functions.SPG(A97, "SP_TOTAL_REV", "CY2023")</f>
        <v>#PEND</v>
      </c>
      <c r="C97" s="4" t="str">
        <f>_xll.SNL.Clients.Office.Excel.Functions.SPG(A97,"IQ_AVG_DILUT_SHARES_OUT","CY2023")</f>
        <v>#PEND</v>
      </c>
      <c r="D97" s="5" t="str">
        <f>_xll.SNL.Clients.Office.Excel.Functions.SPG(A97, "IQ_DILUT_EPS_NORM", "CY2023")</f>
        <v>#PEND</v>
      </c>
      <c r="E97" t="e">
        <f t="shared" si="4"/>
        <v>#VALUE!</v>
      </c>
      <c r="F97" t="e">
        <f t="shared" si="5"/>
        <v>#VALUE!</v>
      </c>
      <c r="G97" t="s">
        <v>99</v>
      </c>
      <c r="H97" s="4" t="str" cm="1">
        <f t="array" ref="H97">_xll.SNL.Clients.Office.Excel.Functions.SPG(G97, "SP_TOTAL_REV", "CY2023")</f>
        <v>#PEND</v>
      </c>
      <c r="I97" s="4" t="str">
        <f>_xll.SNL.Clients.Office.Excel.Functions.SPG(G97,"IQ_AVG_DILUT_SHARES_OUT","CY2023")</f>
        <v>#PEND</v>
      </c>
      <c r="J97" s="5" t="str">
        <f>_xll.SNL.Clients.Office.Excel.Functions.SPG(G97, "IQ_DILUT_EPS_NORM", "CY2023")</f>
        <v>#PEND</v>
      </c>
      <c r="K97" t="e">
        <f t="shared" si="6"/>
        <v>#VALUE!</v>
      </c>
      <c r="L97" t="e">
        <f t="shared" si="7"/>
        <v>#VALUE!</v>
      </c>
    </row>
    <row r="98" spans="1:12" x14ac:dyDescent="0.3">
      <c r="A98" t="s">
        <v>100</v>
      </c>
      <c r="B98" s="4" t="str" cm="1">
        <f t="array" ref="B98">_xll.SNL.Clients.Office.Excel.Functions.SPG(A98, "SP_TOTAL_REV", "CY2023")</f>
        <v>#PEND</v>
      </c>
      <c r="C98" s="4" t="str">
        <f>_xll.SNL.Clients.Office.Excel.Functions.SPG(A98,"IQ_AVG_DILUT_SHARES_OUT","CY2023")</f>
        <v>#PEND</v>
      </c>
      <c r="D98" s="5" t="str">
        <f>_xll.SNL.Clients.Office.Excel.Functions.SPG(A98, "IQ_DILUT_EPS_NORM", "CY2023")</f>
        <v>#PEND</v>
      </c>
      <c r="E98" t="e">
        <f t="shared" si="4"/>
        <v>#VALUE!</v>
      </c>
      <c r="F98" t="e">
        <f t="shared" si="5"/>
        <v>#VALUE!</v>
      </c>
      <c r="G98" t="s">
        <v>100</v>
      </c>
      <c r="H98" s="4" t="str" cm="1">
        <f t="array" ref="H98">_xll.SNL.Clients.Office.Excel.Functions.SPG(G98, "SP_TOTAL_REV", "CY2023")</f>
        <v>#PEND</v>
      </c>
      <c r="I98" s="4" t="str">
        <f>_xll.SNL.Clients.Office.Excel.Functions.SPG(G98,"IQ_AVG_DILUT_SHARES_OUT","CY2023")</f>
        <v>#PEND</v>
      </c>
      <c r="J98" s="5" t="str">
        <f>_xll.SNL.Clients.Office.Excel.Functions.SPG(G98, "IQ_DILUT_EPS_NORM", "CY2023")</f>
        <v>#PEND</v>
      </c>
      <c r="K98" t="e">
        <f t="shared" si="6"/>
        <v>#VALUE!</v>
      </c>
      <c r="L98" t="e">
        <f t="shared" si="7"/>
        <v>#VALUE!</v>
      </c>
    </row>
    <row r="99" spans="1:12" x14ac:dyDescent="0.3">
      <c r="A99" t="s">
        <v>101</v>
      </c>
      <c r="B99" s="4" t="str" cm="1">
        <f t="array" ref="B99">_xll.SNL.Clients.Office.Excel.Functions.SPG(A99, "SP_TOTAL_REV", "CY2023")</f>
        <v>#PEND</v>
      </c>
      <c r="C99" s="4" t="str">
        <f>_xll.SNL.Clients.Office.Excel.Functions.SPG(A99,"IQ_AVG_DILUT_SHARES_OUT","CY2023")</f>
        <v>#PEND</v>
      </c>
      <c r="D99" s="5" t="str">
        <f>_xll.SNL.Clients.Office.Excel.Functions.SPG(A99, "IQ_DILUT_EPS_NORM", "CY2023")</f>
        <v>#PEND</v>
      </c>
      <c r="E99" t="e">
        <f t="shared" si="4"/>
        <v>#VALUE!</v>
      </c>
      <c r="F99" t="e">
        <f t="shared" si="5"/>
        <v>#VALUE!</v>
      </c>
      <c r="G99" t="s">
        <v>101</v>
      </c>
      <c r="H99" s="4" t="str" cm="1">
        <f t="array" ref="H99">_xll.SNL.Clients.Office.Excel.Functions.SPG(G99, "SP_TOTAL_REV", "CY2023")</f>
        <v>#PEND</v>
      </c>
      <c r="I99" s="4" t="str">
        <f>_xll.SNL.Clients.Office.Excel.Functions.SPG(G99,"IQ_AVG_DILUT_SHARES_OUT","CY2023")</f>
        <v>#PEND</v>
      </c>
      <c r="J99" s="5" t="str">
        <f>_xll.SNL.Clients.Office.Excel.Functions.SPG(G99, "IQ_DILUT_EPS_NORM", "CY2023")</f>
        <v>#PEND</v>
      </c>
      <c r="K99" t="e">
        <f t="shared" si="6"/>
        <v>#VALUE!</v>
      </c>
      <c r="L99" t="e">
        <f t="shared" si="7"/>
        <v>#VALUE!</v>
      </c>
    </row>
    <row r="100" spans="1:12" x14ac:dyDescent="0.3">
      <c r="A100" t="s">
        <v>102</v>
      </c>
      <c r="B100" s="4" t="str" cm="1">
        <f t="array" ref="B100">_xll.SNL.Clients.Office.Excel.Functions.SPG(A100, "SP_TOTAL_REV", "CY2023")</f>
        <v>#PEND</v>
      </c>
      <c r="C100" s="4" t="str">
        <f>_xll.SNL.Clients.Office.Excel.Functions.SPG(A100,"IQ_AVG_DILUT_SHARES_OUT","CY2023")</f>
        <v>#PEND</v>
      </c>
      <c r="D100" s="5" t="str">
        <f>_xll.SNL.Clients.Office.Excel.Functions.SPG(A100, "IQ_DILUT_EPS_NORM", "CY2023")</f>
        <v>#PEND</v>
      </c>
      <c r="E100" t="e">
        <f t="shared" si="4"/>
        <v>#VALUE!</v>
      </c>
      <c r="F100" t="e">
        <f t="shared" si="5"/>
        <v>#VALUE!</v>
      </c>
      <c r="G100" t="s">
        <v>102</v>
      </c>
      <c r="H100" s="4" t="str" cm="1">
        <f t="array" ref="H100">_xll.SNL.Clients.Office.Excel.Functions.SPG(G100, "SP_TOTAL_REV", "CY2023")</f>
        <v>#PEND</v>
      </c>
      <c r="I100" s="4" t="str">
        <f>_xll.SNL.Clients.Office.Excel.Functions.SPG(G100,"IQ_AVG_DILUT_SHARES_OUT","CY2023")</f>
        <v>#PEND</v>
      </c>
      <c r="J100" s="5" t="str">
        <f>_xll.SNL.Clients.Office.Excel.Functions.SPG(G100, "IQ_DILUT_EPS_NORM", "CY2023")</f>
        <v>#PEND</v>
      </c>
      <c r="K100" t="e">
        <f t="shared" si="6"/>
        <v>#VALUE!</v>
      </c>
      <c r="L100" t="e">
        <f t="shared" si="7"/>
        <v>#VALUE!</v>
      </c>
    </row>
    <row r="101" spans="1:12" x14ac:dyDescent="0.3">
      <c r="A101" t="s">
        <v>103</v>
      </c>
      <c r="B101" s="4" t="str" cm="1">
        <f t="array" ref="B101">_xll.SNL.Clients.Office.Excel.Functions.SPG(A101, "SP_TOTAL_REV", "CY2023")</f>
        <v>#PEND</v>
      </c>
      <c r="C101" s="4" t="str">
        <f>_xll.SNL.Clients.Office.Excel.Functions.SPG(A101,"IQ_AVG_DILUT_SHARES_OUT","CY2023")</f>
        <v>#PEND</v>
      </c>
      <c r="D101" s="5" t="str">
        <f>_xll.SNL.Clients.Office.Excel.Functions.SPG(A101, "IQ_DILUT_EPS_NORM", "CY2023")</f>
        <v>#PEND</v>
      </c>
      <c r="E101" t="e">
        <f t="shared" si="4"/>
        <v>#VALUE!</v>
      </c>
      <c r="F101" t="e">
        <f t="shared" si="5"/>
        <v>#VALUE!</v>
      </c>
      <c r="G101" t="s">
        <v>103</v>
      </c>
      <c r="H101" s="4" t="str" cm="1">
        <f t="array" ref="H101">_xll.SNL.Clients.Office.Excel.Functions.SPG(G101, "SP_TOTAL_REV", "CY2023")</f>
        <v>#PEND</v>
      </c>
      <c r="I101" s="4" t="str">
        <f>_xll.SNL.Clients.Office.Excel.Functions.SPG(G101,"IQ_AVG_DILUT_SHARES_OUT","CY2023")</f>
        <v>#PEND</v>
      </c>
      <c r="J101" s="5" t="str">
        <f>_xll.SNL.Clients.Office.Excel.Functions.SPG(G101, "IQ_DILUT_EPS_NORM", "CY2023")</f>
        <v>#PEND</v>
      </c>
      <c r="K101" t="e">
        <f t="shared" si="6"/>
        <v>#VALUE!</v>
      </c>
      <c r="L101" t="e">
        <f t="shared" si="7"/>
        <v>#VALUE!</v>
      </c>
    </row>
    <row r="102" spans="1:12" x14ac:dyDescent="0.3">
      <c r="A102" t="s">
        <v>104</v>
      </c>
      <c r="B102" s="4" t="str" cm="1">
        <f t="array" ref="B102">_xll.SNL.Clients.Office.Excel.Functions.SPG(A102, "SP_TOTAL_REV", "CY2023")</f>
        <v>#PEND</v>
      </c>
      <c r="C102" s="4" t="str">
        <f>_xll.SNL.Clients.Office.Excel.Functions.SPG(A102,"IQ_AVG_DILUT_SHARES_OUT","CY2023")</f>
        <v>#PEND</v>
      </c>
      <c r="D102" s="5" t="str">
        <f>_xll.SNL.Clients.Office.Excel.Functions.SPG(A102, "IQ_DILUT_EPS_NORM", "CY2023")</f>
        <v>#PEND</v>
      </c>
      <c r="E102" t="e">
        <f t="shared" si="4"/>
        <v>#VALUE!</v>
      </c>
      <c r="F102" t="e">
        <f t="shared" si="5"/>
        <v>#VALUE!</v>
      </c>
      <c r="G102" t="s">
        <v>104</v>
      </c>
      <c r="H102" s="4" t="str" cm="1">
        <f t="array" ref="H102">_xll.SNL.Clients.Office.Excel.Functions.SPG(G102, "SP_TOTAL_REV", "CY2023")</f>
        <v>#PEND</v>
      </c>
      <c r="I102" s="4" t="str">
        <f>_xll.SNL.Clients.Office.Excel.Functions.SPG(G102,"IQ_AVG_DILUT_SHARES_OUT","CY2023")</f>
        <v>#PEND</v>
      </c>
      <c r="J102" s="5" t="str">
        <f>_xll.SNL.Clients.Office.Excel.Functions.SPG(G102, "IQ_DILUT_EPS_NORM", "CY2023")</f>
        <v>#PEND</v>
      </c>
      <c r="K102" t="e">
        <f t="shared" si="6"/>
        <v>#VALUE!</v>
      </c>
      <c r="L102" t="e">
        <f t="shared" si="7"/>
        <v>#VALUE!</v>
      </c>
    </row>
    <row r="103" spans="1:12" x14ac:dyDescent="0.3">
      <c r="A103" t="s">
        <v>105</v>
      </c>
      <c r="B103" s="4" t="str" cm="1">
        <f t="array" ref="B103">_xll.SNL.Clients.Office.Excel.Functions.SPG(A103, "SP_TOTAL_REV", "CY2023")</f>
        <v>#PEND</v>
      </c>
      <c r="C103" s="4" t="str">
        <f>_xll.SNL.Clients.Office.Excel.Functions.SPG(A103,"IQ_AVG_DILUT_SHARES_OUT","CY2023")</f>
        <v>#PEND</v>
      </c>
      <c r="D103" s="5" t="str">
        <f>_xll.SNL.Clients.Office.Excel.Functions.SPG(A103, "IQ_DILUT_EPS_NORM", "CY2023")</f>
        <v>#PEND</v>
      </c>
      <c r="E103" t="e">
        <f t="shared" si="4"/>
        <v>#VALUE!</v>
      </c>
      <c r="F103" t="e">
        <f t="shared" si="5"/>
        <v>#VALUE!</v>
      </c>
      <c r="G103" t="s">
        <v>105</v>
      </c>
      <c r="H103" s="4" t="str" cm="1">
        <f t="array" ref="H103">_xll.SNL.Clients.Office.Excel.Functions.SPG(G103, "SP_TOTAL_REV", "CY2023")</f>
        <v>#PEND</v>
      </c>
      <c r="I103" s="4" t="str">
        <f>_xll.SNL.Clients.Office.Excel.Functions.SPG(G103,"IQ_AVG_DILUT_SHARES_OUT","CY2023")</f>
        <v>#PEND</v>
      </c>
      <c r="J103" s="5" t="str">
        <f>_xll.SNL.Clients.Office.Excel.Functions.SPG(G103, "IQ_DILUT_EPS_NORM", "CY2023")</f>
        <v>#PEND</v>
      </c>
      <c r="K103" t="e">
        <f t="shared" si="6"/>
        <v>#VALUE!</v>
      </c>
      <c r="L103" t="e">
        <f t="shared" si="7"/>
        <v>#VALUE!</v>
      </c>
    </row>
    <row r="104" spans="1:12" x14ac:dyDescent="0.3">
      <c r="A104" t="s">
        <v>106</v>
      </c>
      <c r="B104" s="4" t="str" cm="1">
        <f t="array" ref="B104">_xll.SNL.Clients.Office.Excel.Functions.SPG(A104, "SP_TOTAL_REV", "CY2023")</f>
        <v>#PEND</v>
      </c>
      <c r="C104" s="4" t="str">
        <f>_xll.SNL.Clients.Office.Excel.Functions.SPG(A104,"IQ_AVG_DILUT_SHARES_OUT","CY2023")</f>
        <v>#PEND</v>
      </c>
      <c r="D104" s="5" t="str">
        <f>_xll.SNL.Clients.Office.Excel.Functions.SPG(A104, "IQ_DILUT_EPS_NORM", "CY2023")</f>
        <v>#PEND</v>
      </c>
      <c r="E104" t="e">
        <f t="shared" si="4"/>
        <v>#VALUE!</v>
      </c>
      <c r="F104" t="e">
        <f t="shared" si="5"/>
        <v>#VALUE!</v>
      </c>
      <c r="G104" t="s">
        <v>106</v>
      </c>
      <c r="H104" s="4" t="str" cm="1">
        <f t="array" ref="H104">_xll.SNL.Clients.Office.Excel.Functions.SPG(G104, "SP_TOTAL_REV", "CY2023")</f>
        <v>#PEND</v>
      </c>
      <c r="I104" s="4" t="str">
        <f>_xll.SNL.Clients.Office.Excel.Functions.SPG(G104,"IQ_AVG_DILUT_SHARES_OUT","CY2023")</f>
        <v>#PEND</v>
      </c>
      <c r="J104" s="5" t="str">
        <f>_xll.SNL.Clients.Office.Excel.Functions.SPG(G104, "IQ_DILUT_EPS_NORM", "CY2023")</f>
        <v>#PEND</v>
      </c>
      <c r="K104" t="e">
        <f t="shared" si="6"/>
        <v>#VALUE!</v>
      </c>
      <c r="L104" t="e">
        <f t="shared" si="7"/>
        <v>#VALUE!</v>
      </c>
    </row>
    <row r="105" spans="1:12" x14ac:dyDescent="0.3">
      <c r="A105" t="s">
        <v>107</v>
      </c>
      <c r="B105" s="4" t="str" cm="1">
        <f t="array" ref="B105">_xll.SNL.Clients.Office.Excel.Functions.SPG(A105, "SP_TOTAL_REV", "CY2023")</f>
        <v>#PEND</v>
      </c>
      <c r="C105" s="4" t="str">
        <f>_xll.SNL.Clients.Office.Excel.Functions.SPG(A105,"IQ_AVG_DILUT_SHARES_OUT","CY2023")</f>
        <v>#PEND</v>
      </c>
      <c r="D105" s="5" t="str">
        <f>_xll.SNL.Clients.Office.Excel.Functions.SPG(A105, "IQ_DILUT_EPS_NORM", "CY2023")</f>
        <v>#PEND</v>
      </c>
      <c r="E105" t="e">
        <f t="shared" si="4"/>
        <v>#VALUE!</v>
      </c>
      <c r="F105" t="e">
        <f t="shared" si="5"/>
        <v>#VALUE!</v>
      </c>
      <c r="G105" t="s">
        <v>107</v>
      </c>
      <c r="H105" s="4" t="str" cm="1">
        <f t="array" ref="H105">_xll.SNL.Clients.Office.Excel.Functions.SPG(G105, "SP_TOTAL_REV", "CY2023")</f>
        <v>#PEND</v>
      </c>
      <c r="I105" s="4" t="str">
        <f>_xll.SNL.Clients.Office.Excel.Functions.SPG(G105,"IQ_AVG_DILUT_SHARES_OUT","CY2023")</f>
        <v>#PEND</v>
      </c>
      <c r="J105" s="5" t="str">
        <f>_xll.SNL.Clients.Office.Excel.Functions.SPG(G105, "IQ_DILUT_EPS_NORM", "CY2023")</f>
        <v>#PEND</v>
      </c>
      <c r="K105" t="e">
        <f t="shared" si="6"/>
        <v>#VALUE!</v>
      </c>
      <c r="L105" t="e">
        <f t="shared" si="7"/>
        <v>#VALUE!</v>
      </c>
    </row>
    <row r="106" spans="1:12" x14ac:dyDescent="0.3">
      <c r="A106" t="s">
        <v>108</v>
      </c>
      <c r="B106" s="4" t="str" cm="1">
        <f t="array" ref="B106">_xll.SNL.Clients.Office.Excel.Functions.SPG(A106, "SP_TOTAL_REV", "CY2023")</f>
        <v>#PEND</v>
      </c>
      <c r="C106" s="4" t="str">
        <f>_xll.SNL.Clients.Office.Excel.Functions.SPG(A106,"IQ_AVG_DILUT_SHARES_OUT","CY2023")</f>
        <v>#PEND</v>
      </c>
      <c r="D106" s="5" t="str">
        <f>_xll.SNL.Clients.Office.Excel.Functions.SPG(A106, "IQ_DILUT_EPS_NORM", "CY2023")</f>
        <v>#PEND</v>
      </c>
      <c r="E106" t="e">
        <f t="shared" si="4"/>
        <v>#VALUE!</v>
      </c>
      <c r="F106" t="e">
        <f t="shared" si="5"/>
        <v>#VALUE!</v>
      </c>
      <c r="G106" t="s">
        <v>108</v>
      </c>
      <c r="H106" s="4" t="str" cm="1">
        <f t="array" ref="H106">_xll.SNL.Clients.Office.Excel.Functions.SPG(G106, "SP_TOTAL_REV", "CY2023")</f>
        <v>#PEND</v>
      </c>
      <c r="I106" s="4" t="str">
        <f>_xll.SNL.Clients.Office.Excel.Functions.SPG(G106,"IQ_AVG_DILUT_SHARES_OUT","CY2023")</f>
        <v>#PEND</v>
      </c>
      <c r="J106" s="5" t="str">
        <f>_xll.SNL.Clients.Office.Excel.Functions.SPG(G106, "IQ_DILUT_EPS_NORM", "CY2023")</f>
        <v>#PEND</v>
      </c>
      <c r="K106" t="e">
        <f t="shared" si="6"/>
        <v>#VALUE!</v>
      </c>
      <c r="L106" t="e">
        <f t="shared" si="7"/>
        <v>#VALUE!</v>
      </c>
    </row>
    <row r="107" spans="1:12" x14ac:dyDescent="0.3">
      <c r="A107" t="s">
        <v>109</v>
      </c>
      <c r="B107" s="4" t="str" cm="1">
        <f t="array" ref="B107">_xll.SNL.Clients.Office.Excel.Functions.SPG(A107, "SP_TOTAL_REV", "CY2023")</f>
        <v>#PEND</v>
      </c>
      <c r="C107" s="4" t="str">
        <f>_xll.SNL.Clients.Office.Excel.Functions.SPG(A107,"IQ_AVG_DILUT_SHARES_OUT","CY2023")</f>
        <v>#PEND</v>
      </c>
      <c r="D107" s="5" t="str">
        <f>_xll.SNL.Clients.Office.Excel.Functions.SPG(A107, "IQ_DILUT_EPS_NORM", "CY2023")</f>
        <v>#PEND</v>
      </c>
      <c r="E107" t="e">
        <f t="shared" si="4"/>
        <v>#VALUE!</v>
      </c>
      <c r="F107" t="e">
        <f t="shared" si="5"/>
        <v>#VALUE!</v>
      </c>
      <c r="G107" t="s">
        <v>109</v>
      </c>
      <c r="H107" s="4" t="str" cm="1">
        <f t="array" ref="H107">_xll.SNL.Clients.Office.Excel.Functions.SPG(G107, "SP_TOTAL_REV", "CY2023")</f>
        <v>#PEND</v>
      </c>
      <c r="I107" s="4" t="str">
        <f>_xll.SNL.Clients.Office.Excel.Functions.SPG(G107,"IQ_AVG_DILUT_SHARES_OUT","CY2023")</f>
        <v>#PEND</v>
      </c>
      <c r="J107" s="5" t="str">
        <f>_xll.SNL.Clients.Office.Excel.Functions.SPG(G107, "IQ_DILUT_EPS_NORM", "CY2023")</f>
        <v>#PEND</v>
      </c>
      <c r="K107" t="e">
        <f t="shared" si="6"/>
        <v>#VALUE!</v>
      </c>
      <c r="L107" t="e">
        <f t="shared" si="7"/>
        <v>#VALUE!</v>
      </c>
    </row>
    <row r="108" spans="1:12" x14ac:dyDescent="0.3">
      <c r="A108" t="s">
        <v>110</v>
      </c>
      <c r="B108" s="4" t="str" cm="1">
        <f t="array" ref="B108">_xll.SNL.Clients.Office.Excel.Functions.SPG(A108, "SP_TOTAL_REV", "CY2023")</f>
        <v>#PEND</v>
      </c>
      <c r="C108" s="4" t="str">
        <f>_xll.SNL.Clients.Office.Excel.Functions.SPG(A108,"IQ_AVG_DILUT_SHARES_OUT","CY2023")</f>
        <v>#PEND</v>
      </c>
      <c r="D108" s="5" t="str">
        <f>_xll.SNL.Clients.Office.Excel.Functions.SPG(A108, "IQ_DILUT_EPS_NORM", "CY2023")</f>
        <v>#PEND</v>
      </c>
      <c r="E108" t="e">
        <f t="shared" si="4"/>
        <v>#VALUE!</v>
      </c>
      <c r="F108" t="e">
        <f t="shared" si="5"/>
        <v>#VALUE!</v>
      </c>
      <c r="G108" t="s">
        <v>110</v>
      </c>
      <c r="H108" s="4" t="str" cm="1">
        <f t="array" ref="H108">_xll.SNL.Clients.Office.Excel.Functions.SPG(G108, "SP_TOTAL_REV", "CY2023")</f>
        <v>#PEND</v>
      </c>
      <c r="I108" s="4" t="str">
        <f>_xll.SNL.Clients.Office.Excel.Functions.SPG(G108,"IQ_AVG_DILUT_SHARES_OUT","CY2023")</f>
        <v>#PEND</v>
      </c>
      <c r="J108" s="5" t="str">
        <f>_xll.SNL.Clients.Office.Excel.Functions.SPG(G108, "IQ_DILUT_EPS_NORM", "CY2023")</f>
        <v>#PEND</v>
      </c>
      <c r="K108" t="e">
        <f t="shared" si="6"/>
        <v>#VALUE!</v>
      </c>
      <c r="L108" t="e">
        <f t="shared" si="7"/>
        <v>#VALUE!</v>
      </c>
    </row>
    <row r="109" spans="1:12" x14ac:dyDescent="0.3">
      <c r="A109" t="s">
        <v>111</v>
      </c>
      <c r="B109" s="4" t="str" cm="1">
        <f t="array" ref="B109">_xll.SNL.Clients.Office.Excel.Functions.SPG(A109, "SP_TOTAL_REV", "CY2023")</f>
        <v>#PEND</v>
      </c>
      <c r="C109" s="4" t="str">
        <f>_xll.SNL.Clients.Office.Excel.Functions.SPG(A109,"IQ_AVG_DILUT_SHARES_OUT","CY2023")</f>
        <v>#PEND</v>
      </c>
      <c r="D109" s="5" t="str">
        <f>_xll.SNL.Clients.Office.Excel.Functions.SPG(A109, "IQ_DILUT_EPS_NORM", "CY2023")</f>
        <v>#PEND</v>
      </c>
      <c r="E109" t="e">
        <f t="shared" si="4"/>
        <v>#VALUE!</v>
      </c>
      <c r="F109" t="e">
        <f t="shared" si="5"/>
        <v>#VALUE!</v>
      </c>
      <c r="G109" t="s">
        <v>111</v>
      </c>
      <c r="H109" s="4" t="str" cm="1">
        <f t="array" ref="H109">_xll.SNL.Clients.Office.Excel.Functions.SPG(G109, "SP_TOTAL_REV", "CY2023")</f>
        <v>#PEND</v>
      </c>
      <c r="I109" s="4" t="str">
        <f>_xll.SNL.Clients.Office.Excel.Functions.SPG(G109,"IQ_AVG_DILUT_SHARES_OUT","CY2023")</f>
        <v>#PEND</v>
      </c>
      <c r="J109" s="5" t="str">
        <f>_xll.SNL.Clients.Office.Excel.Functions.SPG(G109, "IQ_DILUT_EPS_NORM", "CY2023")</f>
        <v>#PEND</v>
      </c>
      <c r="K109" t="e">
        <f t="shared" si="6"/>
        <v>#VALUE!</v>
      </c>
      <c r="L109" t="e">
        <f t="shared" si="7"/>
        <v>#VALUE!</v>
      </c>
    </row>
    <row r="110" spans="1:12" x14ac:dyDescent="0.3">
      <c r="A110" t="s">
        <v>112</v>
      </c>
      <c r="B110" s="4" t="str" cm="1">
        <f t="array" ref="B110">_xll.SNL.Clients.Office.Excel.Functions.SPG(A110, "SP_TOTAL_REV", "CY2023")</f>
        <v>#PEND</v>
      </c>
      <c r="C110" s="4" t="str">
        <f>_xll.SNL.Clients.Office.Excel.Functions.SPG(A110,"IQ_AVG_DILUT_SHARES_OUT","CY2023")</f>
        <v>#PEND</v>
      </c>
      <c r="D110" s="5" t="str">
        <f>_xll.SNL.Clients.Office.Excel.Functions.SPG(A110, "IQ_DILUT_EPS_NORM", "CY2023")</f>
        <v>#PEND</v>
      </c>
      <c r="E110" t="e">
        <f t="shared" si="4"/>
        <v>#VALUE!</v>
      </c>
      <c r="F110" t="e">
        <f t="shared" si="5"/>
        <v>#VALUE!</v>
      </c>
      <c r="G110" t="s">
        <v>112</v>
      </c>
      <c r="H110" s="4" t="str" cm="1">
        <f t="array" ref="H110">_xll.SNL.Clients.Office.Excel.Functions.SPG(G110, "SP_TOTAL_REV", "CY2023")</f>
        <v>#PEND</v>
      </c>
      <c r="I110" s="4" t="str">
        <f>_xll.SNL.Clients.Office.Excel.Functions.SPG(G110,"IQ_AVG_DILUT_SHARES_OUT","CY2023")</f>
        <v>#PEND</v>
      </c>
      <c r="J110" s="5" t="str">
        <f>_xll.SNL.Clients.Office.Excel.Functions.SPG(G110, "IQ_DILUT_EPS_NORM", "CY2023")</f>
        <v>#PEND</v>
      </c>
      <c r="K110" t="e">
        <f t="shared" si="6"/>
        <v>#VALUE!</v>
      </c>
      <c r="L110" t="e">
        <f t="shared" si="7"/>
        <v>#VALUE!</v>
      </c>
    </row>
    <row r="111" spans="1:12" x14ac:dyDescent="0.3">
      <c r="A111" t="s">
        <v>113</v>
      </c>
      <c r="B111" s="4" t="str" cm="1">
        <f t="array" ref="B111">_xll.SNL.Clients.Office.Excel.Functions.SPG(A111, "SP_TOTAL_REV", "CY2023")</f>
        <v>#PEND</v>
      </c>
      <c r="C111" s="4" t="str">
        <f>_xll.SNL.Clients.Office.Excel.Functions.SPG(A111,"IQ_AVG_DILUT_SHARES_OUT","CY2023")</f>
        <v>#PEND</v>
      </c>
      <c r="D111" s="5" t="str">
        <f>_xll.SNL.Clients.Office.Excel.Functions.SPG(A111, "IQ_DILUT_EPS_NORM", "CY2023")</f>
        <v>#PEND</v>
      </c>
      <c r="E111" t="e">
        <f t="shared" si="4"/>
        <v>#VALUE!</v>
      </c>
      <c r="F111" t="e">
        <f t="shared" si="5"/>
        <v>#VALUE!</v>
      </c>
      <c r="G111" t="s">
        <v>113</v>
      </c>
      <c r="H111" s="4" t="str" cm="1">
        <f t="array" ref="H111">_xll.SNL.Clients.Office.Excel.Functions.SPG(G111, "SP_TOTAL_REV", "CY2023")</f>
        <v>#PEND</v>
      </c>
      <c r="I111" s="4" t="str">
        <f>_xll.SNL.Clients.Office.Excel.Functions.SPG(G111,"IQ_AVG_DILUT_SHARES_OUT","CY2023")</f>
        <v>#PEND</v>
      </c>
      <c r="J111" s="5" t="str">
        <f>_xll.SNL.Clients.Office.Excel.Functions.SPG(G111, "IQ_DILUT_EPS_NORM", "CY2023")</f>
        <v>#PEND</v>
      </c>
      <c r="K111" t="e">
        <f t="shared" si="6"/>
        <v>#VALUE!</v>
      </c>
      <c r="L111" t="e">
        <f t="shared" si="7"/>
        <v>#VALUE!</v>
      </c>
    </row>
    <row r="112" spans="1:12" x14ac:dyDescent="0.3">
      <c r="A112" t="s">
        <v>114</v>
      </c>
      <c r="B112" s="4" t="str" cm="1">
        <f t="array" ref="B112">_xll.SNL.Clients.Office.Excel.Functions.SPG(A112, "SP_TOTAL_REV", "CY2023")</f>
        <v>#PEND</v>
      </c>
      <c r="C112" s="4" t="str">
        <f>_xll.SNL.Clients.Office.Excel.Functions.SPG(A112,"IQ_AVG_DILUT_SHARES_OUT","CY2023")</f>
        <v>#PEND</v>
      </c>
      <c r="D112" s="5" t="str">
        <f>_xll.SNL.Clients.Office.Excel.Functions.SPG(A112, "IQ_DILUT_EPS_NORM", "CY2023")</f>
        <v>#PEND</v>
      </c>
      <c r="E112" t="e">
        <f t="shared" si="4"/>
        <v>#VALUE!</v>
      </c>
      <c r="F112" t="e">
        <f t="shared" si="5"/>
        <v>#VALUE!</v>
      </c>
      <c r="G112" t="s">
        <v>114</v>
      </c>
      <c r="H112" s="4" t="str" cm="1">
        <f t="array" ref="H112">_xll.SNL.Clients.Office.Excel.Functions.SPG(G112, "SP_TOTAL_REV", "CY2023")</f>
        <v>#PEND</v>
      </c>
      <c r="I112" s="4" t="str">
        <f>_xll.SNL.Clients.Office.Excel.Functions.SPG(G112,"IQ_AVG_DILUT_SHARES_OUT","CY2023")</f>
        <v>#PEND</v>
      </c>
      <c r="J112" s="5" t="str">
        <f>_xll.SNL.Clients.Office.Excel.Functions.SPG(G112, "IQ_DILUT_EPS_NORM", "CY2023")</f>
        <v>#PEND</v>
      </c>
      <c r="K112" t="e">
        <f t="shared" si="6"/>
        <v>#VALUE!</v>
      </c>
      <c r="L112" t="e">
        <f t="shared" si="7"/>
        <v>#VALUE!</v>
      </c>
    </row>
    <row r="113" spans="1:12" x14ac:dyDescent="0.3">
      <c r="A113" t="s">
        <v>115</v>
      </c>
      <c r="B113" s="4" t="str" cm="1">
        <f t="array" ref="B113">_xll.SNL.Clients.Office.Excel.Functions.SPG(A113, "SP_TOTAL_REV", "CY2023")</f>
        <v>#PEND</v>
      </c>
      <c r="C113" s="4" t="str">
        <f>_xll.SNL.Clients.Office.Excel.Functions.SPG(A113,"IQ_AVG_DILUT_SHARES_OUT","CY2023")</f>
        <v>#PEND</v>
      </c>
      <c r="D113" s="5" t="str">
        <f>_xll.SNL.Clients.Office.Excel.Functions.SPG(A113, "IQ_DILUT_EPS_NORM", "CY2023")</f>
        <v>#PEND</v>
      </c>
      <c r="E113" t="e">
        <f t="shared" si="4"/>
        <v>#VALUE!</v>
      </c>
      <c r="F113" t="e">
        <f t="shared" si="5"/>
        <v>#VALUE!</v>
      </c>
      <c r="G113" t="s">
        <v>115</v>
      </c>
      <c r="H113" s="4" t="str" cm="1">
        <f t="array" ref="H113">_xll.SNL.Clients.Office.Excel.Functions.SPG(G113, "SP_TOTAL_REV", "CY2023")</f>
        <v>#PEND</v>
      </c>
      <c r="I113" s="4" t="str">
        <f>_xll.SNL.Clients.Office.Excel.Functions.SPG(G113,"IQ_AVG_DILUT_SHARES_OUT","CY2023")</f>
        <v>#PEND</v>
      </c>
      <c r="J113" s="5" t="str">
        <f>_xll.SNL.Clients.Office.Excel.Functions.SPG(G113, "IQ_DILUT_EPS_NORM", "CY2023")</f>
        <v>#PEND</v>
      </c>
      <c r="K113" t="e">
        <f t="shared" si="6"/>
        <v>#VALUE!</v>
      </c>
      <c r="L113" t="e">
        <f t="shared" si="7"/>
        <v>#VALUE!</v>
      </c>
    </row>
    <row r="114" spans="1:12" x14ac:dyDescent="0.3">
      <c r="A114" t="s">
        <v>116</v>
      </c>
      <c r="B114" s="4" t="str" cm="1">
        <f t="array" ref="B114">_xll.SNL.Clients.Office.Excel.Functions.SPG(A114, "SP_TOTAL_REV", "CY2023")</f>
        <v>#PEND</v>
      </c>
      <c r="C114" s="4" t="str">
        <f>_xll.SNL.Clients.Office.Excel.Functions.SPG(A114,"IQ_AVG_DILUT_SHARES_OUT","CY2023")</f>
        <v>#PEND</v>
      </c>
      <c r="D114" s="5" t="str">
        <f>_xll.SNL.Clients.Office.Excel.Functions.SPG(A114, "IQ_DILUT_EPS_NORM", "CY2023")</f>
        <v>#PEND</v>
      </c>
      <c r="E114" t="e">
        <f t="shared" si="4"/>
        <v>#VALUE!</v>
      </c>
      <c r="F114" t="e">
        <f t="shared" si="5"/>
        <v>#VALUE!</v>
      </c>
      <c r="G114" t="s">
        <v>116</v>
      </c>
      <c r="H114" s="4" t="str" cm="1">
        <f t="array" ref="H114">_xll.SNL.Clients.Office.Excel.Functions.SPG(G114, "SP_TOTAL_REV", "CY2023")</f>
        <v>#PEND</v>
      </c>
      <c r="I114" s="4" t="str">
        <f>_xll.SNL.Clients.Office.Excel.Functions.SPG(G114,"IQ_AVG_DILUT_SHARES_OUT","CY2023")</f>
        <v>#PEND</v>
      </c>
      <c r="J114" s="5" t="str">
        <f>_xll.SNL.Clients.Office.Excel.Functions.SPG(G114, "IQ_DILUT_EPS_NORM", "CY2023")</f>
        <v>#PEND</v>
      </c>
      <c r="K114" t="e">
        <f t="shared" si="6"/>
        <v>#VALUE!</v>
      </c>
      <c r="L114" t="e">
        <f t="shared" si="7"/>
        <v>#VALUE!</v>
      </c>
    </row>
    <row r="115" spans="1:12" x14ac:dyDescent="0.3">
      <c r="A115" t="s">
        <v>117</v>
      </c>
      <c r="B115" s="4" t="str" cm="1">
        <f t="array" ref="B115">_xll.SNL.Clients.Office.Excel.Functions.SPG(A115, "SP_TOTAL_REV", "CY2023")</f>
        <v>#PEND</v>
      </c>
      <c r="C115" s="4" t="str">
        <f>_xll.SNL.Clients.Office.Excel.Functions.SPG(A115,"IQ_AVG_DILUT_SHARES_OUT","CY2023")</f>
        <v>#PEND</v>
      </c>
      <c r="D115" s="5" t="str">
        <f>_xll.SNL.Clients.Office.Excel.Functions.SPG(A115, "IQ_DILUT_EPS_NORM", "CY2023")</f>
        <v>#PEND</v>
      </c>
      <c r="E115" t="e">
        <f t="shared" si="4"/>
        <v>#VALUE!</v>
      </c>
      <c r="F115" t="e">
        <f t="shared" si="5"/>
        <v>#VALUE!</v>
      </c>
      <c r="G115" t="s">
        <v>117</v>
      </c>
      <c r="H115" s="4" t="str" cm="1">
        <f t="array" ref="H115">_xll.SNL.Clients.Office.Excel.Functions.SPG(G115, "SP_TOTAL_REV", "CY2023")</f>
        <v>#PEND</v>
      </c>
      <c r="I115" s="4" t="str">
        <f>_xll.SNL.Clients.Office.Excel.Functions.SPG(G115,"IQ_AVG_DILUT_SHARES_OUT","CY2023")</f>
        <v>#PEND</v>
      </c>
      <c r="J115" s="5" t="str">
        <f>_xll.SNL.Clients.Office.Excel.Functions.SPG(G115, "IQ_DILUT_EPS_NORM", "CY2023")</f>
        <v>#PEND</v>
      </c>
      <c r="K115" t="e">
        <f t="shared" si="6"/>
        <v>#VALUE!</v>
      </c>
      <c r="L115" t="e">
        <f t="shared" si="7"/>
        <v>#VALUE!</v>
      </c>
    </row>
    <row r="116" spans="1:12" x14ac:dyDescent="0.3">
      <c r="A116" t="s">
        <v>118</v>
      </c>
      <c r="B116" s="4" t="str" cm="1">
        <f t="array" ref="B116">_xll.SNL.Clients.Office.Excel.Functions.SPG(A116, "SP_TOTAL_REV", "CY2023")</f>
        <v>#PEND</v>
      </c>
      <c r="C116" s="4" t="str">
        <f>_xll.SNL.Clients.Office.Excel.Functions.SPG(A116,"IQ_AVG_DILUT_SHARES_OUT","CY2023")</f>
        <v>#PEND</v>
      </c>
      <c r="D116" s="5" t="str">
        <f>_xll.SNL.Clients.Office.Excel.Functions.SPG(A116, "IQ_DILUT_EPS_NORM", "CY2023")</f>
        <v>#PEND</v>
      </c>
      <c r="E116" t="e">
        <f t="shared" si="4"/>
        <v>#VALUE!</v>
      </c>
      <c r="F116" t="e">
        <f t="shared" si="5"/>
        <v>#VALUE!</v>
      </c>
      <c r="G116" t="s">
        <v>118</v>
      </c>
      <c r="H116" s="4" t="str" cm="1">
        <f t="array" ref="H116">_xll.SNL.Clients.Office.Excel.Functions.SPG(G116, "SP_TOTAL_REV", "CY2023")</f>
        <v>#PEND</v>
      </c>
      <c r="I116" s="4" t="str">
        <f>_xll.SNL.Clients.Office.Excel.Functions.SPG(G116,"IQ_AVG_DILUT_SHARES_OUT","CY2023")</f>
        <v>#PEND</v>
      </c>
      <c r="J116" s="5" t="str">
        <f>_xll.SNL.Clients.Office.Excel.Functions.SPG(G116, "IQ_DILUT_EPS_NORM", "CY2023")</f>
        <v>#PEND</v>
      </c>
      <c r="K116" t="e">
        <f t="shared" si="6"/>
        <v>#VALUE!</v>
      </c>
      <c r="L116" t="e">
        <f t="shared" si="7"/>
        <v>#VALUE!</v>
      </c>
    </row>
    <row r="117" spans="1:12" x14ac:dyDescent="0.3">
      <c r="A117" t="s">
        <v>119</v>
      </c>
      <c r="B117" s="4" t="str" cm="1">
        <f t="array" ref="B117">_xll.SNL.Clients.Office.Excel.Functions.SPG(A117, "SP_TOTAL_REV", "CY2023")</f>
        <v>#PEND</v>
      </c>
      <c r="C117" s="4" t="str">
        <f>_xll.SNL.Clients.Office.Excel.Functions.SPG(A117,"IQ_AVG_DILUT_SHARES_OUT","CY2023")</f>
        <v>#PEND</v>
      </c>
      <c r="D117" s="5" t="str">
        <f>_xll.SNL.Clients.Office.Excel.Functions.SPG(A117, "IQ_DILUT_EPS_NORM", "CY2023")</f>
        <v>#PEND</v>
      </c>
      <c r="E117" t="e">
        <f t="shared" si="4"/>
        <v>#VALUE!</v>
      </c>
      <c r="F117" t="e">
        <f t="shared" si="5"/>
        <v>#VALUE!</v>
      </c>
      <c r="G117" t="s">
        <v>119</v>
      </c>
      <c r="H117" s="4" t="str" cm="1">
        <f t="array" ref="H117">_xll.SNL.Clients.Office.Excel.Functions.SPG(G117, "SP_TOTAL_REV", "CY2023")</f>
        <v>#PEND</v>
      </c>
      <c r="I117" s="4" t="str">
        <f>_xll.SNL.Clients.Office.Excel.Functions.SPG(G117,"IQ_AVG_DILUT_SHARES_OUT","CY2023")</f>
        <v>#PEND</v>
      </c>
      <c r="J117" s="5" t="str">
        <f>_xll.SNL.Clients.Office.Excel.Functions.SPG(G117, "IQ_DILUT_EPS_NORM", "CY2023")</f>
        <v>#PEND</v>
      </c>
      <c r="K117" t="e">
        <f t="shared" si="6"/>
        <v>#VALUE!</v>
      </c>
      <c r="L117" t="e">
        <f t="shared" si="7"/>
        <v>#VALUE!</v>
      </c>
    </row>
    <row r="118" spans="1:12" x14ac:dyDescent="0.3">
      <c r="A118" t="s">
        <v>120</v>
      </c>
      <c r="B118" s="4" t="str" cm="1">
        <f t="array" ref="B118">_xll.SNL.Clients.Office.Excel.Functions.SPG(A118, "SP_TOTAL_REV", "CY2023")</f>
        <v>#PEND</v>
      </c>
      <c r="C118" s="4" t="str">
        <f>_xll.SNL.Clients.Office.Excel.Functions.SPG(A118,"IQ_AVG_DILUT_SHARES_OUT","CY2023")</f>
        <v>#PEND</v>
      </c>
      <c r="D118" s="5" t="str">
        <f>_xll.SNL.Clients.Office.Excel.Functions.SPG(A118, "IQ_DILUT_EPS_NORM", "CY2023")</f>
        <v>#PEND</v>
      </c>
      <c r="E118" t="e">
        <f t="shared" si="4"/>
        <v>#VALUE!</v>
      </c>
      <c r="F118" t="e">
        <f t="shared" si="5"/>
        <v>#VALUE!</v>
      </c>
      <c r="G118" t="s">
        <v>120</v>
      </c>
      <c r="H118" s="4" t="str" cm="1">
        <f t="array" ref="H118">_xll.SNL.Clients.Office.Excel.Functions.SPG(G118, "SP_TOTAL_REV", "CY2023")</f>
        <v>#PEND</v>
      </c>
      <c r="I118" s="4" t="str">
        <f>_xll.SNL.Clients.Office.Excel.Functions.SPG(G118,"IQ_AVG_DILUT_SHARES_OUT","CY2023")</f>
        <v>#PEND</v>
      </c>
      <c r="J118" s="5" t="str">
        <f>_xll.SNL.Clients.Office.Excel.Functions.SPG(G118, "IQ_DILUT_EPS_NORM", "CY2023")</f>
        <v>#PEND</v>
      </c>
      <c r="K118" t="e">
        <f t="shared" si="6"/>
        <v>#VALUE!</v>
      </c>
      <c r="L118" t="e">
        <f t="shared" si="7"/>
        <v>#VALUE!</v>
      </c>
    </row>
    <row r="119" spans="1:12" x14ac:dyDescent="0.3">
      <c r="A119" t="s">
        <v>121</v>
      </c>
      <c r="B119" s="4" t="str" cm="1">
        <f t="array" ref="B119">_xll.SNL.Clients.Office.Excel.Functions.SPG(A119, "SP_TOTAL_REV", "CY2023")</f>
        <v>#PEND</v>
      </c>
      <c r="C119" s="4" t="str">
        <f>_xll.SNL.Clients.Office.Excel.Functions.SPG(A119,"IQ_AVG_DILUT_SHARES_OUT","CY2023")</f>
        <v>#PEND</v>
      </c>
      <c r="D119" s="5" t="str">
        <f>_xll.SNL.Clients.Office.Excel.Functions.SPG(A119, "IQ_DILUT_EPS_NORM", "CY2023")</f>
        <v>#PEND</v>
      </c>
      <c r="E119" t="e">
        <f t="shared" si="4"/>
        <v>#VALUE!</v>
      </c>
      <c r="F119" t="e">
        <f t="shared" si="5"/>
        <v>#VALUE!</v>
      </c>
      <c r="G119" t="s">
        <v>121</v>
      </c>
      <c r="H119" s="4" t="str" cm="1">
        <f t="array" ref="H119">_xll.SNL.Clients.Office.Excel.Functions.SPG(G119, "SP_TOTAL_REV", "CY2023")</f>
        <v>#PEND</v>
      </c>
      <c r="I119" s="4" t="str">
        <f>_xll.SNL.Clients.Office.Excel.Functions.SPG(G119,"IQ_AVG_DILUT_SHARES_OUT","CY2023")</f>
        <v>#PEND</v>
      </c>
      <c r="J119" s="5" t="str">
        <f>_xll.SNL.Clients.Office.Excel.Functions.SPG(G119, "IQ_DILUT_EPS_NORM", "CY2023")</f>
        <v>#PEND</v>
      </c>
      <c r="K119" t="e">
        <f t="shared" si="6"/>
        <v>#VALUE!</v>
      </c>
      <c r="L119" t="e">
        <f t="shared" si="7"/>
        <v>#VALUE!</v>
      </c>
    </row>
    <row r="120" spans="1:12" x14ac:dyDescent="0.3">
      <c r="A120" t="s">
        <v>122</v>
      </c>
      <c r="B120" s="4" t="str" cm="1">
        <f t="array" ref="B120">_xll.SNL.Clients.Office.Excel.Functions.SPG(A120, "SP_TOTAL_REV", "CY2023")</f>
        <v>#PEND</v>
      </c>
      <c r="C120" s="4" t="str">
        <f>_xll.SNL.Clients.Office.Excel.Functions.SPG(A120,"IQ_AVG_DILUT_SHARES_OUT","CY2023")</f>
        <v>#PEND</v>
      </c>
      <c r="D120" s="5" t="str">
        <f>_xll.SNL.Clients.Office.Excel.Functions.SPG(A120, "IQ_DILUT_EPS_NORM", "CY2023")</f>
        <v>#PEND</v>
      </c>
      <c r="E120" t="e">
        <f t="shared" si="4"/>
        <v>#VALUE!</v>
      </c>
      <c r="F120" t="e">
        <f t="shared" si="5"/>
        <v>#VALUE!</v>
      </c>
      <c r="G120" t="s">
        <v>122</v>
      </c>
      <c r="H120" s="4" t="str" cm="1">
        <f t="array" ref="H120">_xll.SNL.Clients.Office.Excel.Functions.SPG(G120, "SP_TOTAL_REV", "CY2023")</f>
        <v>#PEND</v>
      </c>
      <c r="I120" s="4" t="str">
        <f>_xll.SNL.Clients.Office.Excel.Functions.SPG(G120,"IQ_AVG_DILUT_SHARES_OUT","CY2023")</f>
        <v>#PEND</v>
      </c>
      <c r="J120" s="5" t="str">
        <f>_xll.SNL.Clients.Office.Excel.Functions.SPG(G120, "IQ_DILUT_EPS_NORM", "CY2023")</f>
        <v>#PEND</v>
      </c>
      <c r="K120" t="e">
        <f t="shared" si="6"/>
        <v>#VALUE!</v>
      </c>
      <c r="L120" t="e">
        <f t="shared" si="7"/>
        <v>#VALUE!</v>
      </c>
    </row>
    <row r="121" spans="1:12" x14ac:dyDescent="0.3">
      <c r="A121" t="s">
        <v>123</v>
      </c>
      <c r="B121" s="4" t="str" cm="1">
        <f t="array" ref="B121">_xll.SNL.Clients.Office.Excel.Functions.SPG(A121, "SP_TOTAL_REV", "CY2023")</f>
        <v>#PEND</v>
      </c>
      <c r="C121" s="4" t="str">
        <f>_xll.SNL.Clients.Office.Excel.Functions.SPG(A121,"IQ_AVG_DILUT_SHARES_OUT","CY2023")</f>
        <v>#PEND</v>
      </c>
      <c r="D121" s="5" t="str">
        <f>_xll.SNL.Clients.Office.Excel.Functions.SPG(A121, "IQ_DILUT_EPS_NORM", "CY2023")</f>
        <v>#PEND</v>
      </c>
      <c r="E121" t="e">
        <f t="shared" si="4"/>
        <v>#VALUE!</v>
      </c>
      <c r="F121" t="e">
        <f t="shared" si="5"/>
        <v>#VALUE!</v>
      </c>
      <c r="G121" t="s">
        <v>123</v>
      </c>
      <c r="H121" s="4" t="str" cm="1">
        <f t="array" ref="H121">_xll.SNL.Clients.Office.Excel.Functions.SPG(G121, "SP_TOTAL_REV", "CY2023")</f>
        <v>#PEND</v>
      </c>
      <c r="I121" s="4" t="str">
        <f>_xll.SNL.Clients.Office.Excel.Functions.SPG(G121,"IQ_AVG_DILUT_SHARES_OUT","CY2023")</f>
        <v>#PEND</v>
      </c>
      <c r="J121" s="5" t="str">
        <f>_xll.SNL.Clients.Office.Excel.Functions.SPG(G121, "IQ_DILUT_EPS_NORM", "CY2023")</f>
        <v>#PEND</v>
      </c>
      <c r="K121" t="e">
        <f t="shared" si="6"/>
        <v>#VALUE!</v>
      </c>
      <c r="L121" t="e">
        <f t="shared" si="7"/>
        <v>#VALUE!</v>
      </c>
    </row>
    <row r="122" spans="1:12" x14ac:dyDescent="0.3">
      <c r="A122" t="s">
        <v>124</v>
      </c>
      <c r="B122" s="4" t="str" cm="1">
        <f t="array" ref="B122">_xll.SNL.Clients.Office.Excel.Functions.SPG(A122, "SP_TOTAL_REV", "CY2023")</f>
        <v>#PEND</v>
      </c>
      <c r="C122" s="4" t="str">
        <f>_xll.SNL.Clients.Office.Excel.Functions.SPG(A122,"IQ_AVG_DILUT_SHARES_OUT","CY2023")</f>
        <v>#PEND</v>
      </c>
      <c r="D122" s="5" t="str">
        <f>_xll.SNL.Clients.Office.Excel.Functions.SPG(A122, "IQ_DILUT_EPS_NORM", "CY2023")</f>
        <v>#PEND</v>
      </c>
      <c r="E122" t="e">
        <f t="shared" si="4"/>
        <v>#VALUE!</v>
      </c>
      <c r="F122" t="e">
        <f t="shared" si="5"/>
        <v>#VALUE!</v>
      </c>
      <c r="G122" t="s">
        <v>124</v>
      </c>
      <c r="H122" s="4" t="str" cm="1">
        <f t="array" ref="H122">_xll.SNL.Clients.Office.Excel.Functions.SPG(G122, "SP_TOTAL_REV", "CY2023")</f>
        <v>#PEND</v>
      </c>
      <c r="I122" s="4" t="str">
        <f>_xll.SNL.Clients.Office.Excel.Functions.SPG(G122,"IQ_AVG_DILUT_SHARES_OUT","CY2023")</f>
        <v>#PEND</v>
      </c>
      <c r="J122" s="5" t="str">
        <f>_xll.SNL.Clients.Office.Excel.Functions.SPG(G122, "IQ_DILUT_EPS_NORM", "CY2023")</f>
        <v>#PEND</v>
      </c>
      <c r="K122" t="e">
        <f t="shared" si="6"/>
        <v>#VALUE!</v>
      </c>
      <c r="L122" t="e">
        <f t="shared" si="7"/>
        <v>#VALUE!</v>
      </c>
    </row>
    <row r="123" spans="1:12" x14ac:dyDescent="0.3">
      <c r="A123" t="s">
        <v>125</v>
      </c>
      <c r="B123" s="4" t="str" cm="1">
        <f t="array" ref="B123">_xll.SNL.Clients.Office.Excel.Functions.SPG(A123, "SP_TOTAL_REV", "CY2023")</f>
        <v>#PEND</v>
      </c>
      <c r="C123" s="4" t="str">
        <f>_xll.SNL.Clients.Office.Excel.Functions.SPG(A123,"IQ_AVG_DILUT_SHARES_OUT","CY2023")</f>
        <v>#PEND</v>
      </c>
      <c r="D123" s="5" t="str">
        <f>_xll.SNL.Clients.Office.Excel.Functions.SPG(A123, "IQ_DILUT_EPS_NORM", "CY2023")</f>
        <v>#PEND</v>
      </c>
      <c r="E123" t="e">
        <f t="shared" si="4"/>
        <v>#VALUE!</v>
      </c>
      <c r="F123" t="e">
        <f t="shared" si="5"/>
        <v>#VALUE!</v>
      </c>
      <c r="G123" t="s">
        <v>125</v>
      </c>
      <c r="H123" s="4" t="str" cm="1">
        <f t="array" ref="H123">_xll.SNL.Clients.Office.Excel.Functions.SPG(G123, "SP_TOTAL_REV", "CY2023")</f>
        <v>#PEND</v>
      </c>
      <c r="I123" s="4" t="str">
        <f>_xll.SNL.Clients.Office.Excel.Functions.SPG(G123,"IQ_AVG_DILUT_SHARES_OUT","CY2023")</f>
        <v>#PEND</v>
      </c>
      <c r="J123" s="5" t="str">
        <f>_xll.SNL.Clients.Office.Excel.Functions.SPG(G123, "IQ_DILUT_EPS_NORM", "CY2023")</f>
        <v>#PEND</v>
      </c>
      <c r="K123" t="e">
        <f t="shared" si="6"/>
        <v>#VALUE!</v>
      </c>
      <c r="L123" t="e">
        <f t="shared" si="7"/>
        <v>#VALUE!</v>
      </c>
    </row>
    <row r="124" spans="1:12" x14ac:dyDescent="0.3">
      <c r="A124" t="s">
        <v>126</v>
      </c>
      <c r="B124" s="4" t="str" cm="1">
        <f t="array" ref="B124">_xll.SNL.Clients.Office.Excel.Functions.SPG(A124, "SP_TOTAL_REV", "CY2023")</f>
        <v>#PEND</v>
      </c>
      <c r="C124" s="4" t="str">
        <f>_xll.SNL.Clients.Office.Excel.Functions.SPG(A124,"IQ_AVG_DILUT_SHARES_OUT","CY2023")</f>
        <v>#PEND</v>
      </c>
      <c r="D124" s="5" t="str">
        <f>_xll.SNL.Clients.Office.Excel.Functions.SPG(A124, "IQ_DILUT_EPS_NORM", "CY2023")</f>
        <v>#PEND</v>
      </c>
      <c r="E124" t="e">
        <f t="shared" si="4"/>
        <v>#VALUE!</v>
      </c>
      <c r="F124" t="e">
        <f t="shared" si="5"/>
        <v>#VALUE!</v>
      </c>
      <c r="G124" t="s">
        <v>126</v>
      </c>
      <c r="H124" s="4" t="str" cm="1">
        <f t="array" ref="H124">_xll.SNL.Clients.Office.Excel.Functions.SPG(G124, "SP_TOTAL_REV", "CY2023")</f>
        <v>#PEND</v>
      </c>
      <c r="I124" s="4" t="str">
        <f>_xll.SNL.Clients.Office.Excel.Functions.SPG(G124,"IQ_AVG_DILUT_SHARES_OUT","CY2023")</f>
        <v>#PEND</v>
      </c>
      <c r="J124" s="5" t="str">
        <f>_xll.SNL.Clients.Office.Excel.Functions.SPG(G124, "IQ_DILUT_EPS_NORM", "CY2023")</f>
        <v>#PEND</v>
      </c>
      <c r="K124" t="e">
        <f t="shared" si="6"/>
        <v>#VALUE!</v>
      </c>
      <c r="L124" t="e">
        <f t="shared" si="7"/>
        <v>#VALUE!</v>
      </c>
    </row>
    <row r="125" spans="1:12" x14ac:dyDescent="0.3">
      <c r="A125" t="s">
        <v>127</v>
      </c>
      <c r="B125" s="4" t="str" cm="1">
        <f t="array" ref="B125">_xll.SNL.Clients.Office.Excel.Functions.SPG(A125, "SP_TOTAL_REV", "CY2023")</f>
        <v>#PEND</v>
      </c>
      <c r="C125" s="4" t="str">
        <f>_xll.SNL.Clients.Office.Excel.Functions.SPG(A125,"IQ_AVG_DILUT_SHARES_OUT","CY2023")</f>
        <v>#PEND</v>
      </c>
      <c r="D125" s="5" t="str">
        <f>_xll.SNL.Clients.Office.Excel.Functions.SPG(A125, "IQ_DILUT_EPS_NORM", "CY2023")</f>
        <v>#PEND</v>
      </c>
      <c r="E125" t="e">
        <f t="shared" si="4"/>
        <v>#VALUE!</v>
      </c>
      <c r="F125" t="e">
        <f t="shared" si="5"/>
        <v>#VALUE!</v>
      </c>
      <c r="G125" t="s">
        <v>127</v>
      </c>
      <c r="H125" s="4" t="str" cm="1">
        <f t="array" ref="H125">_xll.SNL.Clients.Office.Excel.Functions.SPG(G125, "SP_TOTAL_REV", "CY2023")</f>
        <v>#PEND</v>
      </c>
      <c r="I125" s="4" t="str">
        <f>_xll.SNL.Clients.Office.Excel.Functions.SPG(G125,"IQ_AVG_DILUT_SHARES_OUT","CY2023")</f>
        <v>#PEND</v>
      </c>
      <c r="J125" s="5" t="str">
        <f>_xll.SNL.Clients.Office.Excel.Functions.SPG(G125, "IQ_DILUT_EPS_NORM", "CY2023")</f>
        <v>#PEND</v>
      </c>
      <c r="K125" t="e">
        <f t="shared" si="6"/>
        <v>#VALUE!</v>
      </c>
      <c r="L125" t="e">
        <f t="shared" si="7"/>
        <v>#VALUE!</v>
      </c>
    </row>
    <row r="126" spans="1:12" x14ac:dyDescent="0.3">
      <c r="A126" t="s">
        <v>128</v>
      </c>
      <c r="B126" s="4" t="str" cm="1">
        <f t="array" ref="B126">_xll.SNL.Clients.Office.Excel.Functions.SPG(A126, "SP_TOTAL_REV", "CY2023")</f>
        <v>#PEND</v>
      </c>
      <c r="C126" s="4" t="str">
        <f>_xll.SNL.Clients.Office.Excel.Functions.SPG(A126,"IQ_AVG_DILUT_SHARES_OUT","CY2023")</f>
        <v>#PEND</v>
      </c>
      <c r="D126" s="5" t="str">
        <f>_xll.SNL.Clients.Office.Excel.Functions.SPG(A126, "IQ_DILUT_EPS_NORM", "CY2023")</f>
        <v>#PEND</v>
      </c>
      <c r="E126" t="e">
        <f t="shared" si="4"/>
        <v>#VALUE!</v>
      </c>
      <c r="F126" t="e">
        <f t="shared" si="5"/>
        <v>#VALUE!</v>
      </c>
      <c r="G126" t="s">
        <v>128</v>
      </c>
      <c r="H126" s="4" t="str" cm="1">
        <f t="array" ref="H126">_xll.SNL.Clients.Office.Excel.Functions.SPG(G126, "SP_TOTAL_REV", "CY2023")</f>
        <v>#PEND</v>
      </c>
      <c r="I126" s="4" t="str">
        <f>_xll.SNL.Clients.Office.Excel.Functions.SPG(G126,"IQ_AVG_DILUT_SHARES_OUT","CY2023")</f>
        <v>#PEND</v>
      </c>
      <c r="J126" s="5" t="str">
        <f>_xll.SNL.Clients.Office.Excel.Functions.SPG(G126, "IQ_DILUT_EPS_NORM", "CY2023")</f>
        <v>#PEND</v>
      </c>
      <c r="K126" t="e">
        <f t="shared" si="6"/>
        <v>#VALUE!</v>
      </c>
      <c r="L126" t="e">
        <f t="shared" si="7"/>
        <v>#VALUE!</v>
      </c>
    </row>
    <row r="127" spans="1:12" x14ac:dyDescent="0.3">
      <c r="A127" t="s">
        <v>129</v>
      </c>
      <c r="B127" s="4" t="str" cm="1">
        <f t="array" ref="B127">_xll.SNL.Clients.Office.Excel.Functions.SPG(A127, "SP_TOTAL_REV", "CY2023")</f>
        <v>#PEND</v>
      </c>
      <c r="C127" s="4" t="str">
        <f>_xll.SNL.Clients.Office.Excel.Functions.SPG(A127,"IQ_AVG_DILUT_SHARES_OUT","CY2023")</f>
        <v>#PEND</v>
      </c>
      <c r="D127" s="5" t="str">
        <f>_xll.SNL.Clients.Office.Excel.Functions.SPG(A127, "IQ_DILUT_EPS_NORM", "CY2023")</f>
        <v>#PEND</v>
      </c>
      <c r="E127" t="e">
        <f t="shared" si="4"/>
        <v>#VALUE!</v>
      </c>
      <c r="F127" t="e">
        <f t="shared" si="5"/>
        <v>#VALUE!</v>
      </c>
      <c r="G127" t="s">
        <v>129</v>
      </c>
      <c r="H127" s="4" t="str" cm="1">
        <f t="array" ref="H127">_xll.SNL.Clients.Office.Excel.Functions.SPG(G127, "SP_TOTAL_REV", "CY2023")</f>
        <v>#PEND</v>
      </c>
      <c r="I127" s="4" t="str">
        <f>_xll.SNL.Clients.Office.Excel.Functions.SPG(G127,"IQ_AVG_DILUT_SHARES_OUT","CY2023")</f>
        <v>#PEND</v>
      </c>
      <c r="J127" s="5" t="str">
        <f>_xll.SNL.Clients.Office.Excel.Functions.SPG(G127, "IQ_DILUT_EPS_NORM", "CY2023")</f>
        <v>#PEND</v>
      </c>
      <c r="K127" t="e">
        <f t="shared" si="6"/>
        <v>#VALUE!</v>
      </c>
      <c r="L127" t="e">
        <f t="shared" si="7"/>
        <v>#VALUE!</v>
      </c>
    </row>
    <row r="128" spans="1:12" x14ac:dyDescent="0.3">
      <c r="A128" t="s">
        <v>130</v>
      </c>
      <c r="B128" s="4" t="str" cm="1">
        <f t="array" ref="B128">_xll.SNL.Clients.Office.Excel.Functions.SPG(A128, "SP_TOTAL_REV", "CY2023")</f>
        <v>#PEND</v>
      </c>
      <c r="C128" s="4" t="str">
        <f>_xll.SNL.Clients.Office.Excel.Functions.SPG(A128,"IQ_AVG_DILUT_SHARES_OUT","CY2023")</f>
        <v>#PEND</v>
      </c>
      <c r="D128" s="5" t="str">
        <f>_xll.SNL.Clients.Office.Excel.Functions.SPG(A128, "IQ_DILUT_EPS_NORM", "CY2023")</f>
        <v>#PEND</v>
      </c>
      <c r="E128" t="e">
        <f t="shared" si="4"/>
        <v>#VALUE!</v>
      </c>
      <c r="F128" t="e">
        <f t="shared" si="5"/>
        <v>#VALUE!</v>
      </c>
      <c r="G128" t="s">
        <v>130</v>
      </c>
      <c r="H128" s="4" t="str" cm="1">
        <f t="array" ref="H128">_xll.SNL.Clients.Office.Excel.Functions.SPG(G128, "SP_TOTAL_REV", "CY2023")</f>
        <v>#PEND</v>
      </c>
      <c r="I128" s="4" t="str">
        <f>_xll.SNL.Clients.Office.Excel.Functions.SPG(G128,"IQ_AVG_DILUT_SHARES_OUT","CY2023")</f>
        <v>#PEND</v>
      </c>
      <c r="J128" s="5" t="str">
        <f>_xll.SNL.Clients.Office.Excel.Functions.SPG(G128, "IQ_DILUT_EPS_NORM", "CY2023")</f>
        <v>#PEND</v>
      </c>
      <c r="K128" t="e">
        <f t="shared" si="6"/>
        <v>#VALUE!</v>
      </c>
      <c r="L128" t="e">
        <f t="shared" si="7"/>
        <v>#VALUE!</v>
      </c>
    </row>
    <row r="129" spans="1:12" x14ac:dyDescent="0.3">
      <c r="A129" t="s">
        <v>131</v>
      </c>
      <c r="B129" s="4" t="str" cm="1">
        <f t="array" ref="B129">_xll.SNL.Clients.Office.Excel.Functions.SPG(A129, "SP_TOTAL_REV", "CY2023")</f>
        <v>#PEND</v>
      </c>
      <c r="C129" s="4" t="str">
        <f>_xll.SNL.Clients.Office.Excel.Functions.SPG(A129,"IQ_AVG_DILUT_SHARES_OUT","CY2023")</f>
        <v>#PEND</v>
      </c>
      <c r="D129" s="5" t="str">
        <f>_xll.SNL.Clients.Office.Excel.Functions.SPG(A129, "IQ_DILUT_EPS_NORM", "CY2023")</f>
        <v>#PEND</v>
      </c>
      <c r="E129" t="e">
        <f t="shared" si="4"/>
        <v>#VALUE!</v>
      </c>
      <c r="F129" t="e">
        <f t="shared" si="5"/>
        <v>#VALUE!</v>
      </c>
      <c r="G129" t="s">
        <v>131</v>
      </c>
      <c r="H129" s="4" t="str" cm="1">
        <f t="array" ref="H129">_xll.SNL.Clients.Office.Excel.Functions.SPG(G129, "SP_TOTAL_REV", "CY2023")</f>
        <v>#PEND</v>
      </c>
      <c r="I129" s="4" t="str">
        <f>_xll.SNL.Clients.Office.Excel.Functions.SPG(G129,"IQ_AVG_DILUT_SHARES_OUT","CY2023")</f>
        <v>#PEND</v>
      </c>
      <c r="J129" s="5" t="str">
        <f>_xll.SNL.Clients.Office.Excel.Functions.SPG(G129, "IQ_DILUT_EPS_NORM", "CY2023")</f>
        <v>#PEND</v>
      </c>
      <c r="K129" t="e">
        <f t="shared" si="6"/>
        <v>#VALUE!</v>
      </c>
      <c r="L129" t="e">
        <f t="shared" si="7"/>
        <v>#VALUE!</v>
      </c>
    </row>
    <row r="130" spans="1:12" x14ac:dyDescent="0.3">
      <c r="A130" t="s">
        <v>132</v>
      </c>
      <c r="B130" s="4" t="str" cm="1">
        <f t="array" ref="B130">_xll.SNL.Clients.Office.Excel.Functions.SPG(A130, "SP_TOTAL_REV", "CY2023")</f>
        <v>#PEND</v>
      </c>
      <c r="C130" s="4" t="str">
        <f>_xll.SNL.Clients.Office.Excel.Functions.SPG(A130,"IQ_AVG_DILUT_SHARES_OUT","CY2023")</f>
        <v>#PEND</v>
      </c>
      <c r="D130" s="5" t="str">
        <f>_xll.SNL.Clients.Office.Excel.Functions.SPG(A130, "IQ_DILUT_EPS_NORM", "CY2023")</f>
        <v>#PEND</v>
      </c>
      <c r="E130" t="e">
        <f t="shared" si="4"/>
        <v>#VALUE!</v>
      </c>
      <c r="F130" t="e">
        <f t="shared" si="5"/>
        <v>#VALUE!</v>
      </c>
      <c r="G130" t="s">
        <v>132</v>
      </c>
      <c r="H130" s="4" t="str" cm="1">
        <f t="array" ref="H130">_xll.SNL.Clients.Office.Excel.Functions.SPG(G130, "SP_TOTAL_REV", "CY2023")</f>
        <v>#PEND</v>
      </c>
      <c r="I130" s="4" t="str">
        <f>_xll.SNL.Clients.Office.Excel.Functions.SPG(G130,"IQ_AVG_DILUT_SHARES_OUT","CY2023")</f>
        <v>#PEND</v>
      </c>
      <c r="J130" s="5" t="str">
        <f>_xll.SNL.Clients.Office.Excel.Functions.SPG(G130, "IQ_DILUT_EPS_NORM", "CY2023")</f>
        <v>#PEND</v>
      </c>
      <c r="K130" t="e">
        <f t="shared" si="6"/>
        <v>#VALUE!</v>
      </c>
      <c r="L130" t="e">
        <f t="shared" si="7"/>
        <v>#VALUE!</v>
      </c>
    </row>
    <row r="131" spans="1:12" x14ac:dyDescent="0.3">
      <c r="A131" t="s">
        <v>133</v>
      </c>
      <c r="B131" s="4" t="str" cm="1">
        <f t="array" ref="B131">_xll.SNL.Clients.Office.Excel.Functions.SPG(A131, "SP_TOTAL_REV", "CY2023")</f>
        <v>#PEND</v>
      </c>
      <c r="C131" s="4" t="str">
        <f>_xll.SNL.Clients.Office.Excel.Functions.SPG(A131,"IQ_AVG_DILUT_SHARES_OUT","CY2023")</f>
        <v>#PEND</v>
      </c>
      <c r="D131" s="5" t="str">
        <f>_xll.SNL.Clients.Office.Excel.Functions.SPG(A131, "IQ_DILUT_EPS_NORM", "CY2023")</f>
        <v>#PEND</v>
      </c>
      <c r="E131" t="e">
        <f t="shared" si="4"/>
        <v>#VALUE!</v>
      </c>
      <c r="F131" t="e">
        <f t="shared" si="5"/>
        <v>#VALUE!</v>
      </c>
      <c r="G131" t="s">
        <v>133</v>
      </c>
      <c r="H131" s="4" t="str" cm="1">
        <f t="array" ref="H131">_xll.SNL.Clients.Office.Excel.Functions.SPG(G131, "SP_TOTAL_REV", "CY2023")</f>
        <v>#PEND</v>
      </c>
      <c r="I131" s="4" t="str">
        <f>_xll.SNL.Clients.Office.Excel.Functions.SPG(G131,"IQ_AVG_DILUT_SHARES_OUT","CY2023")</f>
        <v>#PEND</v>
      </c>
      <c r="J131" s="5" t="str">
        <f>_xll.SNL.Clients.Office.Excel.Functions.SPG(G131, "IQ_DILUT_EPS_NORM", "CY2023")</f>
        <v>#PEND</v>
      </c>
      <c r="K131" t="e">
        <f t="shared" si="6"/>
        <v>#VALUE!</v>
      </c>
      <c r="L131" t="e">
        <f t="shared" si="7"/>
        <v>#VALUE!</v>
      </c>
    </row>
    <row r="132" spans="1:12" x14ac:dyDescent="0.3">
      <c r="A132" t="s">
        <v>134</v>
      </c>
      <c r="B132" s="4" t="str" cm="1">
        <f t="array" ref="B132">_xll.SNL.Clients.Office.Excel.Functions.SPG(A132, "SP_TOTAL_REV", "CY2023")</f>
        <v>#PEND</v>
      </c>
      <c r="C132" s="4" t="str">
        <f>_xll.SNL.Clients.Office.Excel.Functions.SPG(A132,"IQ_AVG_DILUT_SHARES_OUT","CY2023")</f>
        <v>#PEND</v>
      </c>
      <c r="D132" s="5" t="str">
        <f>_xll.SNL.Clients.Office.Excel.Functions.SPG(A132, "IQ_DILUT_EPS_NORM", "CY2023")</f>
        <v>#PEND</v>
      </c>
      <c r="E132" t="e">
        <f t="shared" si="4"/>
        <v>#VALUE!</v>
      </c>
      <c r="F132" t="e">
        <f t="shared" si="5"/>
        <v>#VALUE!</v>
      </c>
      <c r="G132" t="s">
        <v>134</v>
      </c>
      <c r="H132" s="4" t="str" cm="1">
        <f t="array" ref="H132">_xll.SNL.Clients.Office.Excel.Functions.SPG(G132, "SP_TOTAL_REV", "CY2023")</f>
        <v>#PEND</v>
      </c>
      <c r="I132" s="4" t="str">
        <f>_xll.SNL.Clients.Office.Excel.Functions.SPG(G132,"IQ_AVG_DILUT_SHARES_OUT","CY2023")</f>
        <v>#PEND</v>
      </c>
      <c r="J132" s="5" t="str">
        <f>_xll.SNL.Clients.Office.Excel.Functions.SPG(G132, "IQ_DILUT_EPS_NORM", "CY2023")</f>
        <v>#PEND</v>
      </c>
      <c r="K132" t="e">
        <f t="shared" si="6"/>
        <v>#VALUE!</v>
      </c>
      <c r="L132" t="e">
        <f t="shared" si="7"/>
        <v>#VALUE!</v>
      </c>
    </row>
    <row r="133" spans="1:12" x14ac:dyDescent="0.3">
      <c r="A133" t="s">
        <v>135</v>
      </c>
      <c r="B133" s="4" t="str" cm="1">
        <f t="array" ref="B133">_xll.SNL.Clients.Office.Excel.Functions.SPG(A133, "SP_TOTAL_REV", "CY2023")</f>
        <v>#PEND</v>
      </c>
      <c r="C133" s="4" t="str">
        <f>_xll.SNL.Clients.Office.Excel.Functions.SPG(A133,"IQ_AVG_DILUT_SHARES_OUT","CY2023")</f>
        <v>#PEND</v>
      </c>
      <c r="D133" s="5" t="str">
        <f>_xll.SNL.Clients.Office.Excel.Functions.SPG(A133, "IQ_DILUT_EPS_NORM", "CY2023")</f>
        <v>#PEND</v>
      </c>
      <c r="E133" t="e">
        <f t="shared" ref="E133:E196" si="8">C133*D133/1000</f>
        <v>#VALUE!</v>
      </c>
      <c r="F133" t="e">
        <f t="shared" ref="F133:F196" si="9">E133/B133</f>
        <v>#VALUE!</v>
      </c>
      <c r="G133" t="s">
        <v>135</v>
      </c>
      <c r="H133" s="4" t="str" cm="1">
        <f t="array" ref="H133">_xll.SNL.Clients.Office.Excel.Functions.SPG(G133, "SP_TOTAL_REV", "CY2023")</f>
        <v>#PEND</v>
      </c>
      <c r="I133" s="4" t="str">
        <f>_xll.SNL.Clients.Office.Excel.Functions.SPG(G133,"IQ_AVG_DILUT_SHARES_OUT","CY2023")</f>
        <v>#PEND</v>
      </c>
      <c r="J133" s="5" t="str">
        <f>_xll.SNL.Clients.Office.Excel.Functions.SPG(G133, "IQ_DILUT_EPS_NORM", "CY2023")</f>
        <v>#PEND</v>
      </c>
      <c r="K133" t="e">
        <f t="shared" ref="K133:K196" si="10">I133*J133/1000</f>
        <v>#VALUE!</v>
      </c>
      <c r="L133" t="e">
        <f t="shared" ref="L133:L196" si="11">K133/H133</f>
        <v>#VALUE!</v>
      </c>
    </row>
    <row r="134" spans="1:12" x14ac:dyDescent="0.3">
      <c r="A134" t="s">
        <v>136</v>
      </c>
      <c r="B134" s="4" t="str" cm="1">
        <f t="array" ref="B134">_xll.SNL.Clients.Office.Excel.Functions.SPG(A134, "SP_TOTAL_REV", "CY2023")</f>
        <v>#PEND</v>
      </c>
      <c r="C134" s="4" t="str">
        <f>_xll.SNL.Clients.Office.Excel.Functions.SPG(A134,"IQ_AVG_DILUT_SHARES_OUT","CY2023")</f>
        <v>#PEND</v>
      </c>
      <c r="D134" s="5" t="str">
        <f>_xll.SNL.Clients.Office.Excel.Functions.SPG(A134, "IQ_DILUT_EPS_NORM", "CY2023")</f>
        <v>#PEND</v>
      </c>
      <c r="E134" t="e">
        <f t="shared" si="8"/>
        <v>#VALUE!</v>
      </c>
      <c r="F134" t="e">
        <f t="shared" si="9"/>
        <v>#VALUE!</v>
      </c>
      <c r="G134" t="s">
        <v>136</v>
      </c>
      <c r="H134" s="4" t="str" cm="1">
        <f t="array" ref="H134">_xll.SNL.Clients.Office.Excel.Functions.SPG(G134, "SP_TOTAL_REV", "CY2023")</f>
        <v>#PEND</v>
      </c>
      <c r="I134" s="4" t="str">
        <f>_xll.SNL.Clients.Office.Excel.Functions.SPG(G134,"IQ_AVG_DILUT_SHARES_OUT","CY2023")</f>
        <v>#PEND</v>
      </c>
      <c r="J134" s="5" t="str">
        <f>_xll.SNL.Clients.Office.Excel.Functions.SPG(G134, "IQ_DILUT_EPS_NORM", "CY2023")</f>
        <v>#PEND</v>
      </c>
      <c r="K134" t="e">
        <f t="shared" si="10"/>
        <v>#VALUE!</v>
      </c>
      <c r="L134" t="e">
        <f t="shared" si="11"/>
        <v>#VALUE!</v>
      </c>
    </row>
    <row r="135" spans="1:12" x14ac:dyDescent="0.3">
      <c r="A135" t="s">
        <v>137</v>
      </c>
      <c r="B135" s="4" t="str" cm="1">
        <f t="array" ref="B135">_xll.SNL.Clients.Office.Excel.Functions.SPG(A135, "SP_TOTAL_REV", "CY2023")</f>
        <v>#PEND</v>
      </c>
      <c r="C135" s="4" t="str">
        <f>_xll.SNL.Clients.Office.Excel.Functions.SPG(A135,"IQ_AVG_DILUT_SHARES_OUT","CY2023")</f>
        <v>#PEND</v>
      </c>
      <c r="D135" s="5" t="str">
        <f>_xll.SNL.Clients.Office.Excel.Functions.SPG(A135, "IQ_DILUT_EPS_NORM", "CY2023")</f>
        <v>#PEND</v>
      </c>
      <c r="E135" t="e">
        <f t="shared" si="8"/>
        <v>#VALUE!</v>
      </c>
      <c r="F135" t="e">
        <f t="shared" si="9"/>
        <v>#VALUE!</v>
      </c>
      <c r="G135" t="s">
        <v>137</v>
      </c>
      <c r="H135" s="4" t="str" cm="1">
        <f t="array" ref="H135">_xll.SNL.Clients.Office.Excel.Functions.SPG(G135, "SP_TOTAL_REV", "CY2023")</f>
        <v>#PEND</v>
      </c>
      <c r="I135" s="4" t="str">
        <f>_xll.SNL.Clients.Office.Excel.Functions.SPG(G135,"IQ_AVG_DILUT_SHARES_OUT","CY2023")</f>
        <v>#PEND</v>
      </c>
      <c r="J135" s="5" t="str">
        <f>_xll.SNL.Clients.Office.Excel.Functions.SPG(G135, "IQ_DILUT_EPS_NORM", "CY2023")</f>
        <v>#PEND</v>
      </c>
      <c r="K135" t="e">
        <f t="shared" si="10"/>
        <v>#VALUE!</v>
      </c>
      <c r="L135" t="e">
        <f t="shared" si="11"/>
        <v>#VALUE!</v>
      </c>
    </row>
    <row r="136" spans="1:12" x14ac:dyDescent="0.3">
      <c r="A136" t="s">
        <v>138</v>
      </c>
      <c r="B136" s="4" t="str" cm="1">
        <f t="array" ref="B136">_xll.SNL.Clients.Office.Excel.Functions.SPG(A136, "SP_TOTAL_REV", "CY2023")</f>
        <v>#PEND</v>
      </c>
      <c r="C136" s="4" t="str">
        <f>_xll.SNL.Clients.Office.Excel.Functions.SPG(A136,"IQ_AVG_DILUT_SHARES_OUT","CY2023")</f>
        <v>#PEND</v>
      </c>
      <c r="D136" s="5" t="str">
        <f>_xll.SNL.Clients.Office.Excel.Functions.SPG(A136, "IQ_DILUT_EPS_NORM", "CY2023")</f>
        <v>#PEND</v>
      </c>
      <c r="E136" t="e">
        <f t="shared" si="8"/>
        <v>#VALUE!</v>
      </c>
      <c r="F136" t="e">
        <f t="shared" si="9"/>
        <v>#VALUE!</v>
      </c>
      <c r="G136" t="s">
        <v>138</v>
      </c>
      <c r="H136" s="4" t="str" cm="1">
        <f t="array" ref="H136">_xll.SNL.Clients.Office.Excel.Functions.SPG(G136, "SP_TOTAL_REV", "CY2023")</f>
        <v>#PEND</v>
      </c>
      <c r="I136" s="4" t="str">
        <f>_xll.SNL.Clients.Office.Excel.Functions.SPG(G136,"IQ_AVG_DILUT_SHARES_OUT","CY2023")</f>
        <v>#PEND</v>
      </c>
      <c r="J136" s="5" t="str">
        <f>_xll.SNL.Clients.Office.Excel.Functions.SPG(G136, "IQ_DILUT_EPS_NORM", "CY2023")</f>
        <v>#PEND</v>
      </c>
      <c r="K136" t="e">
        <f t="shared" si="10"/>
        <v>#VALUE!</v>
      </c>
      <c r="L136" t="e">
        <f t="shared" si="11"/>
        <v>#VALUE!</v>
      </c>
    </row>
    <row r="137" spans="1:12" x14ac:dyDescent="0.3">
      <c r="A137" t="s">
        <v>139</v>
      </c>
      <c r="B137" s="4" t="str" cm="1">
        <f t="array" ref="B137">_xll.SNL.Clients.Office.Excel.Functions.SPG(A137, "SP_TOTAL_REV", "CY2023")</f>
        <v>#PEND</v>
      </c>
      <c r="C137" s="4" t="str">
        <f>_xll.SNL.Clients.Office.Excel.Functions.SPG(A137,"IQ_AVG_DILUT_SHARES_OUT","CY2023")</f>
        <v>#PEND</v>
      </c>
      <c r="D137" s="5" t="str">
        <f>_xll.SNL.Clients.Office.Excel.Functions.SPG(A137, "IQ_DILUT_EPS_NORM", "CY2023")</f>
        <v>#PEND</v>
      </c>
      <c r="E137" t="e">
        <f t="shared" si="8"/>
        <v>#VALUE!</v>
      </c>
      <c r="F137" t="e">
        <f t="shared" si="9"/>
        <v>#VALUE!</v>
      </c>
      <c r="G137" t="s">
        <v>139</v>
      </c>
      <c r="H137" s="4" t="str" cm="1">
        <f t="array" ref="H137">_xll.SNL.Clients.Office.Excel.Functions.SPG(G137, "SP_TOTAL_REV", "CY2023")</f>
        <v>#PEND</v>
      </c>
      <c r="I137" s="4" t="str">
        <f>_xll.SNL.Clients.Office.Excel.Functions.SPG(G137,"IQ_AVG_DILUT_SHARES_OUT","CY2023")</f>
        <v>#PEND</v>
      </c>
      <c r="J137" s="5" t="str">
        <f>_xll.SNL.Clients.Office.Excel.Functions.SPG(G137, "IQ_DILUT_EPS_NORM", "CY2023")</f>
        <v>#PEND</v>
      </c>
      <c r="K137" t="e">
        <f t="shared" si="10"/>
        <v>#VALUE!</v>
      </c>
      <c r="L137" t="e">
        <f t="shared" si="11"/>
        <v>#VALUE!</v>
      </c>
    </row>
    <row r="138" spans="1:12" x14ac:dyDescent="0.3">
      <c r="A138" t="s">
        <v>140</v>
      </c>
      <c r="B138" s="4" t="str" cm="1">
        <f t="array" ref="B138">_xll.SNL.Clients.Office.Excel.Functions.SPG(A138, "SP_TOTAL_REV", "CY2023")</f>
        <v>#PEND</v>
      </c>
      <c r="C138" s="4" t="str">
        <f>_xll.SNL.Clients.Office.Excel.Functions.SPG(A138,"IQ_AVG_DILUT_SHARES_OUT","CY2023")</f>
        <v>#PEND</v>
      </c>
      <c r="D138" s="5" t="str">
        <f>_xll.SNL.Clients.Office.Excel.Functions.SPG(A138, "IQ_DILUT_EPS_NORM", "CY2023")</f>
        <v>#PEND</v>
      </c>
      <c r="E138" t="e">
        <f t="shared" si="8"/>
        <v>#VALUE!</v>
      </c>
      <c r="F138" t="e">
        <f t="shared" si="9"/>
        <v>#VALUE!</v>
      </c>
      <c r="G138" t="s">
        <v>140</v>
      </c>
      <c r="H138" s="4" t="str" cm="1">
        <f t="array" ref="H138">_xll.SNL.Clients.Office.Excel.Functions.SPG(G138, "SP_TOTAL_REV", "CY2023")</f>
        <v>#PEND</v>
      </c>
      <c r="I138" s="4" t="str">
        <f>_xll.SNL.Clients.Office.Excel.Functions.SPG(G138,"IQ_AVG_DILUT_SHARES_OUT","CY2023")</f>
        <v>#PEND</v>
      </c>
      <c r="J138" s="5" t="str">
        <f>_xll.SNL.Clients.Office.Excel.Functions.SPG(G138, "IQ_DILUT_EPS_NORM", "CY2023")</f>
        <v>#PEND</v>
      </c>
      <c r="K138" t="e">
        <f t="shared" si="10"/>
        <v>#VALUE!</v>
      </c>
      <c r="L138" t="e">
        <f t="shared" si="11"/>
        <v>#VALUE!</v>
      </c>
    </row>
    <row r="139" spans="1:12" x14ac:dyDescent="0.3">
      <c r="A139" t="s">
        <v>141</v>
      </c>
      <c r="B139" s="4" t="str" cm="1">
        <f t="array" ref="B139">_xll.SNL.Clients.Office.Excel.Functions.SPG(A139, "SP_TOTAL_REV", "CY2023")</f>
        <v>#PEND</v>
      </c>
      <c r="C139" s="4" t="str">
        <f>_xll.SNL.Clients.Office.Excel.Functions.SPG(A139,"IQ_AVG_DILUT_SHARES_OUT","CY2023")</f>
        <v>#PEND</v>
      </c>
      <c r="D139" s="5" t="str">
        <f>_xll.SNL.Clients.Office.Excel.Functions.SPG(A139, "IQ_DILUT_EPS_NORM", "CY2023")</f>
        <v>#PEND</v>
      </c>
      <c r="E139" t="e">
        <f t="shared" si="8"/>
        <v>#VALUE!</v>
      </c>
      <c r="F139" t="e">
        <f t="shared" si="9"/>
        <v>#VALUE!</v>
      </c>
      <c r="G139" t="s">
        <v>141</v>
      </c>
      <c r="H139" s="4" t="str" cm="1">
        <f t="array" ref="H139">_xll.SNL.Clients.Office.Excel.Functions.SPG(G139, "SP_TOTAL_REV", "CY2023")</f>
        <v>#PEND</v>
      </c>
      <c r="I139" s="4" t="str">
        <f>_xll.SNL.Clients.Office.Excel.Functions.SPG(G139,"IQ_AVG_DILUT_SHARES_OUT","CY2023")</f>
        <v>#PEND</v>
      </c>
      <c r="J139" s="5" t="str">
        <f>_xll.SNL.Clients.Office.Excel.Functions.SPG(G139, "IQ_DILUT_EPS_NORM", "CY2023")</f>
        <v>#PEND</v>
      </c>
      <c r="K139" t="e">
        <f t="shared" si="10"/>
        <v>#VALUE!</v>
      </c>
      <c r="L139" t="e">
        <f t="shared" si="11"/>
        <v>#VALUE!</v>
      </c>
    </row>
    <row r="140" spans="1:12" x14ac:dyDescent="0.3">
      <c r="A140" t="s">
        <v>142</v>
      </c>
      <c r="B140" s="4" t="str" cm="1">
        <f t="array" ref="B140">_xll.SNL.Clients.Office.Excel.Functions.SPG(A140, "SP_TOTAL_REV", "CY2023")</f>
        <v>#PEND</v>
      </c>
      <c r="C140" s="4" t="str">
        <f>_xll.SNL.Clients.Office.Excel.Functions.SPG(A140,"IQ_AVG_DILUT_SHARES_OUT","CY2023")</f>
        <v>#PEND</v>
      </c>
      <c r="D140" s="5" t="str">
        <f>_xll.SNL.Clients.Office.Excel.Functions.SPG(A140, "IQ_DILUT_EPS_NORM", "CY2023")</f>
        <v>#PEND</v>
      </c>
      <c r="E140" t="e">
        <f t="shared" si="8"/>
        <v>#VALUE!</v>
      </c>
      <c r="F140" t="e">
        <f t="shared" si="9"/>
        <v>#VALUE!</v>
      </c>
      <c r="G140" t="s">
        <v>142</v>
      </c>
      <c r="H140" s="4" t="str" cm="1">
        <f t="array" ref="H140">_xll.SNL.Clients.Office.Excel.Functions.SPG(G140, "SP_TOTAL_REV", "CY2023")</f>
        <v>#PEND</v>
      </c>
      <c r="I140" s="4" t="str">
        <f>_xll.SNL.Clients.Office.Excel.Functions.SPG(G140,"IQ_AVG_DILUT_SHARES_OUT","CY2023")</f>
        <v>#PEND</v>
      </c>
      <c r="J140" s="5" t="str">
        <f>_xll.SNL.Clients.Office.Excel.Functions.SPG(G140, "IQ_DILUT_EPS_NORM", "CY2023")</f>
        <v>#PEND</v>
      </c>
      <c r="K140" t="e">
        <f t="shared" si="10"/>
        <v>#VALUE!</v>
      </c>
      <c r="L140" t="e">
        <f t="shared" si="11"/>
        <v>#VALUE!</v>
      </c>
    </row>
    <row r="141" spans="1:12" x14ac:dyDescent="0.3">
      <c r="A141" t="s">
        <v>143</v>
      </c>
      <c r="B141" s="4" t="str" cm="1">
        <f t="array" ref="B141">_xll.SNL.Clients.Office.Excel.Functions.SPG(A141, "SP_TOTAL_REV", "CY2023")</f>
        <v>#PEND</v>
      </c>
      <c r="C141" s="4" t="str">
        <f>_xll.SNL.Clients.Office.Excel.Functions.SPG(A141,"IQ_AVG_DILUT_SHARES_OUT","CY2023")</f>
        <v>#PEND</v>
      </c>
      <c r="D141" s="5" t="str">
        <f>_xll.SNL.Clients.Office.Excel.Functions.SPG(A141, "IQ_DILUT_EPS_NORM", "CY2023")</f>
        <v>#PEND</v>
      </c>
      <c r="E141" t="e">
        <f t="shared" si="8"/>
        <v>#VALUE!</v>
      </c>
      <c r="F141" t="e">
        <f t="shared" si="9"/>
        <v>#VALUE!</v>
      </c>
      <c r="G141" t="s">
        <v>143</v>
      </c>
      <c r="H141" s="4" t="str" cm="1">
        <f t="array" ref="H141">_xll.SNL.Clients.Office.Excel.Functions.SPG(G141, "SP_TOTAL_REV", "CY2023")</f>
        <v>#PEND</v>
      </c>
      <c r="I141" s="4" t="str">
        <f>_xll.SNL.Clients.Office.Excel.Functions.SPG(G141,"IQ_AVG_DILUT_SHARES_OUT","CY2023")</f>
        <v>#PEND</v>
      </c>
      <c r="J141" s="5" t="str">
        <f>_xll.SNL.Clients.Office.Excel.Functions.SPG(G141, "IQ_DILUT_EPS_NORM", "CY2023")</f>
        <v>#PEND</v>
      </c>
      <c r="K141" t="e">
        <f t="shared" si="10"/>
        <v>#VALUE!</v>
      </c>
      <c r="L141" t="e">
        <f t="shared" si="11"/>
        <v>#VALUE!</v>
      </c>
    </row>
    <row r="142" spans="1:12" x14ac:dyDescent="0.3">
      <c r="A142" t="s">
        <v>144</v>
      </c>
      <c r="B142" s="4" t="str" cm="1">
        <f t="array" ref="B142">_xll.SNL.Clients.Office.Excel.Functions.SPG(A142, "SP_TOTAL_REV", "CY2023")</f>
        <v>#PEND</v>
      </c>
      <c r="C142" s="4" t="str">
        <f>_xll.SNL.Clients.Office.Excel.Functions.SPG(A142,"IQ_AVG_DILUT_SHARES_OUT","CY2023")</f>
        <v>#PEND</v>
      </c>
      <c r="D142" s="5" t="str">
        <f>_xll.SNL.Clients.Office.Excel.Functions.SPG(A142, "IQ_DILUT_EPS_NORM", "CY2023")</f>
        <v>#PEND</v>
      </c>
      <c r="E142" t="e">
        <f t="shared" si="8"/>
        <v>#VALUE!</v>
      </c>
      <c r="F142" t="e">
        <f t="shared" si="9"/>
        <v>#VALUE!</v>
      </c>
      <c r="G142" t="s">
        <v>144</v>
      </c>
      <c r="H142" s="4" t="str" cm="1">
        <f t="array" ref="H142">_xll.SNL.Clients.Office.Excel.Functions.SPG(G142, "SP_TOTAL_REV", "CY2023")</f>
        <v>#PEND</v>
      </c>
      <c r="I142" s="4" t="str">
        <f>_xll.SNL.Clients.Office.Excel.Functions.SPG(G142,"IQ_AVG_DILUT_SHARES_OUT","CY2023")</f>
        <v>#PEND</v>
      </c>
      <c r="J142" s="5" t="str">
        <f>_xll.SNL.Clients.Office.Excel.Functions.SPG(G142, "IQ_DILUT_EPS_NORM", "CY2023")</f>
        <v>#PEND</v>
      </c>
      <c r="K142" t="e">
        <f t="shared" si="10"/>
        <v>#VALUE!</v>
      </c>
      <c r="L142" t="e">
        <f t="shared" si="11"/>
        <v>#VALUE!</v>
      </c>
    </row>
    <row r="143" spans="1:12" x14ac:dyDescent="0.3">
      <c r="A143" t="s">
        <v>145</v>
      </c>
      <c r="B143" s="4" t="str" cm="1">
        <f t="array" ref="B143">_xll.SNL.Clients.Office.Excel.Functions.SPG(A143, "SP_TOTAL_REV", "CY2023")</f>
        <v>#PEND</v>
      </c>
      <c r="C143" s="4" t="str">
        <f>_xll.SNL.Clients.Office.Excel.Functions.SPG(A143,"IQ_AVG_DILUT_SHARES_OUT","CY2023")</f>
        <v>#PEND</v>
      </c>
      <c r="D143" s="5" t="str">
        <f>_xll.SNL.Clients.Office.Excel.Functions.SPG(A143, "IQ_DILUT_EPS_NORM", "CY2023")</f>
        <v>#PEND</v>
      </c>
      <c r="E143" t="e">
        <f t="shared" si="8"/>
        <v>#VALUE!</v>
      </c>
      <c r="F143" t="e">
        <f t="shared" si="9"/>
        <v>#VALUE!</v>
      </c>
      <c r="G143" t="s">
        <v>145</v>
      </c>
      <c r="H143" s="4" t="str" cm="1">
        <f t="array" ref="H143">_xll.SNL.Clients.Office.Excel.Functions.SPG(G143, "SP_TOTAL_REV", "CY2023")</f>
        <v>#PEND</v>
      </c>
      <c r="I143" s="4" t="str">
        <f>_xll.SNL.Clients.Office.Excel.Functions.SPG(G143,"IQ_AVG_DILUT_SHARES_OUT","CY2023")</f>
        <v>#PEND</v>
      </c>
      <c r="J143" s="5" t="str">
        <f>_xll.SNL.Clients.Office.Excel.Functions.SPG(G143, "IQ_DILUT_EPS_NORM", "CY2023")</f>
        <v>#PEND</v>
      </c>
      <c r="K143" t="e">
        <f t="shared" si="10"/>
        <v>#VALUE!</v>
      </c>
      <c r="L143" t="e">
        <f t="shared" si="11"/>
        <v>#VALUE!</v>
      </c>
    </row>
    <row r="144" spans="1:12" x14ac:dyDescent="0.3">
      <c r="A144" t="s">
        <v>146</v>
      </c>
      <c r="B144" s="4" t="str" cm="1">
        <f t="array" ref="B144">_xll.SNL.Clients.Office.Excel.Functions.SPG(A144, "SP_TOTAL_REV", "CY2023")</f>
        <v>#PEND</v>
      </c>
      <c r="C144" s="4" t="str">
        <f>_xll.SNL.Clients.Office.Excel.Functions.SPG(A144,"IQ_AVG_DILUT_SHARES_OUT","CY2023")</f>
        <v>#PEND</v>
      </c>
      <c r="D144" s="5" t="str">
        <f>_xll.SNL.Clients.Office.Excel.Functions.SPG(A144, "IQ_DILUT_EPS_NORM", "CY2023")</f>
        <v>#PEND</v>
      </c>
      <c r="E144" t="e">
        <f t="shared" si="8"/>
        <v>#VALUE!</v>
      </c>
      <c r="F144" t="e">
        <f t="shared" si="9"/>
        <v>#VALUE!</v>
      </c>
      <c r="G144" t="s">
        <v>146</v>
      </c>
      <c r="H144" s="4" t="str" cm="1">
        <f t="array" ref="H144">_xll.SNL.Clients.Office.Excel.Functions.SPG(G144, "SP_TOTAL_REV", "CY2023")</f>
        <v>#PEND</v>
      </c>
      <c r="I144" s="4" t="str">
        <f>_xll.SNL.Clients.Office.Excel.Functions.SPG(G144,"IQ_AVG_DILUT_SHARES_OUT","CY2023")</f>
        <v>#PEND</v>
      </c>
      <c r="J144" s="5" t="str">
        <f>_xll.SNL.Clients.Office.Excel.Functions.SPG(G144, "IQ_DILUT_EPS_NORM", "CY2023")</f>
        <v>#PEND</v>
      </c>
      <c r="K144" t="e">
        <f t="shared" si="10"/>
        <v>#VALUE!</v>
      </c>
      <c r="L144" t="e">
        <f t="shared" si="11"/>
        <v>#VALUE!</v>
      </c>
    </row>
    <row r="145" spans="1:12" x14ac:dyDescent="0.3">
      <c r="A145" t="s">
        <v>147</v>
      </c>
      <c r="B145" s="4" t="str" cm="1">
        <f t="array" ref="B145">_xll.SNL.Clients.Office.Excel.Functions.SPG(A145, "SP_TOTAL_REV", "CY2023")</f>
        <v>#PEND</v>
      </c>
      <c r="C145" s="4" t="str">
        <f>_xll.SNL.Clients.Office.Excel.Functions.SPG(A145,"IQ_AVG_DILUT_SHARES_OUT","CY2023")</f>
        <v>#PEND</v>
      </c>
      <c r="D145" s="5" t="str">
        <f>_xll.SNL.Clients.Office.Excel.Functions.SPG(A145, "IQ_DILUT_EPS_NORM", "CY2023")</f>
        <v>#PEND</v>
      </c>
      <c r="E145" t="e">
        <f t="shared" si="8"/>
        <v>#VALUE!</v>
      </c>
      <c r="F145" t="e">
        <f t="shared" si="9"/>
        <v>#VALUE!</v>
      </c>
      <c r="G145" t="s">
        <v>147</v>
      </c>
      <c r="H145" s="4" t="str" cm="1">
        <f t="array" ref="H145">_xll.SNL.Clients.Office.Excel.Functions.SPG(G145, "SP_TOTAL_REV", "CY2023")</f>
        <v>#PEND</v>
      </c>
      <c r="I145" s="4" t="str">
        <f>_xll.SNL.Clients.Office.Excel.Functions.SPG(G145,"IQ_AVG_DILUT_SHARES_OUT","CY2023")</f>
        <v>#PEND</v>
      </c>
      <c r="J145" s="5" t="str">
        <f>_xll.SNL.Clients.Office.Excel.Functions.SPG(G145, "IQ_DILUT_EPS_NORM", "CY2023")</f>
        <v>#PEND</v>
      </c>
      <c r="K145" t="e">
        <f t="shared" si="10"/>
        <v>#VALUE!</v>
      </c>
      <c r="L145" t="e">
        <f t="shared" si="11"/>
        <v>#VALUE!</v>
      </c>
    </row>
    <row r="146" spans="1:12" x14ac:dyDescent="0.3">
      <c r="A146" t="s">
        <v>148</v>
      </c>
      <c r="B146" s="4" t="str" cm="1">
        <f t="array" ref="B146">_xll.SNL.Clients.Office.Excel.Functions.SPG(A146, "SP_TOTAL_REV", "CY2023")</f>
        <v>#PEND</v>
      </c>
      <c r="C146" s="4" t="str">
        <f>_xll.SNL.Clients.Office.Excel.Functions.SPG(A146,"IQ_AVG_DILUT_SHARES_OUT","CY2023")</f>
        <v>#PEND</v>
      </c>
      <c r="D146" s="5" t="str">
        <f>_xll.SNL.Clients.Office.Excel.Functions.SPG(A146, "IQ_DILUT_EPS_NORM", "CY2023")</f>
        <v>#PEND</v>
      </c>
      <c r="E146" t="e">
        <f t="shared" si="8"/>
        <v>#VALUE!</v>
      </c>
      <c r="F146" t="e">
        <f t="shared" si="9"/>
        <v>#VALUE!</v>
      </c>
      <c r="G146" t="s">
        <v>148</v>
      </c>
      <c r="H146" s="4" t="str" cm="1">
        <f t="array" ref="H146">_xll.SNL.Clients.Office.Excel.Functions.SPG(G146, "SP_TOTAL_REV", "CY2023")</f>
        <v>#PEND</v>
      </c>
      <c r="I146" s="4" t="str">
        <f>_xll.SNL.Clients.Office.Excel.Functions.SPG(G146,"IQ_AVG_DILUT_SHARES_OUT","CY2023")</f>
        <v>#PEND</v>
      </c>
      <c r="J146" s="5" t="str">
        <f>_xll.SNL.Clients.Office.Excel.Functions.SPG(G146, "IQ_DILUT_EPS_NORM", "CY2023")</f>
        <v>#PEND</v>
      </c>
      <c r="K146" t="e">
        <f t="shared" si="10"/>
        <v>#VALUE!</v>
      </c>
      <c r="L146" t="e">
        <f t="shared" si="11"/>
        <v>#VALUE!</v>
      </c>
    </row>
    <row r="147" spans="1:12" x14ac:dyDescent="0.3">
      <c r="A147" t="s">
        <v>149</v>
      </c>
      <c r="B147" s="4" t="str" cm="1">
        <f t="array" ref="B147">_xll.SNL.Clients.Office.Excel.Functions.SPG(A147, "SP_TOTAL_REV", "CY2023")</f>
        <v>#PEND</v>
      </c>
      <c r="C147" s="4" t="str">
        <f>_xll.SNL.Clients.Office.Excel.Functions.SPG(A147,"IQ_AVG_DILUT_SHARES_OUT","CY2023")</f>
        <v>#PEND</v>
      </c>
      <c r="D147" s="5" t="str">
        <f>_xll.SNL.Clients.Office.Excel.Functions.SPG(A147, "IQ_DILUT_EPS_NORM", "CY2023")</f>
        <v>#PEND</v>
      </c>
      <c r="E147" t="e">
        <f t="shared" si="8"/>
        <v>#VALUE!</v>
      </c>
      <c r="F147" t="e">
        <f t="shared" si="9"/>
        <v>#VALUE!</v>
      </c>
      <c r="G147" t="s">
        <v>149</v>
      </c>
      <c r="H147" s="4" t="str" cm="1">
        <f t="array" ref="H147">_xll.SNL.Clients.Office.Excel.Functions.SPG(G147, "SP_TOTAL_REV", "CY2023")</f>
        <v>#PEND</v>
      </c>
      <c r="I147" s="4" t="str">
        <f>_xll.SNL.Clients.Office.Excel.Functions.SPG(G147,"IQ_AVG_DILUT_SHARES_OUT","CY2023")</f>
        <v>#PEND</v>
      </c>
      <c r="J147" s="5" t="str">
        <f>_xll.SNL.Clients.Office.Excel.Functions.SPG(G147, "IQ_DILUT_EPS_NORM", "CY2023")</f>
        <v>#PEND</v>
      </c>
      <c r="K147" t="e">
        <f t="shared" si="10"/>
        <v>#VALUE!</v>
      </c>
      <c r="L147" t="e">
        <f t="shared" si="11"/>
        <v>#VALUE!</v>
      </c>
    </row>
    <row r="148" spans="1:12" x14ac:dyDescent="0.3">
      <c r="A148" t="s">
        <v>150</v>
      </c>
      <c r="B148" s="4" t="str" cm="1">
        <f t="array" ref="B148">_xll.SNL.Clients.Office.Excel.Functions.SPG(A148, "SP_TOTAL_REV", "CY2023")</f>
        <v>#PEND</v>
      </c>
      <c r="C148" s="4" t="str">
        <f>_xll.SNL.Clients.Office.Excel.Functions.SPG(A148,"IQ_AVG_DILUT_SHARES_OUT","CY2023")</f>
        <v>#PEND</v>
      </c>
      <c r="D148" s="5" t="str">
        <f>_xll.SNL.Clients.Office.Excel.Functions.SPG(A148, "IQ_DILUT_EPS_NORM", "CY2023")</f>
        <v>#PEND</v>
      </c>
      <c r="E148" t="e">
        <f t="shared" si="8"/>
        <v>#VALUE!</v>
      </c>
      <c r="F148" t="e">
        <f t="shared" si="9"/>
        <v>#VALUE!</v>
      </c>
      <c r="G148" t="s">
        <v>150</v>
      </c>
      <c r="H148" s="4" t="str" cm="1">
        <f t="array" ref="H148">_xll.SNL.Clients.Office.Excel.Functions.SPG(G148, "SP_TOTAL_REV", "CY2023")</f>
        <v>#PEND</v>
      </c>
      <c r="I148" s="4" t="str">
        <f>_xll.SNL.Clients.Office.Excel.Functions.SPG(G148,"IQ_AVG_DILUT_SHARES_OUT","CY2023")</f>
        <v>#PEND</v>
      </c>
      <c r="J148" s="5" t="str">
        <f>_xll.SNL.Clients.Office.Excel.Functions.SPG(G148, "IQ_DILUT_EPS_NORM", "CY2023")</f>
        <v>#PEND</v>
      </c>
      <c r="K148" t="e">
        <f t="shared" si="10"/>
        <v>#VALUE!</v>
      </c>
      <c r="L148" t="e">
        <f t="shared" si="11"/>
        <v>#VALUE!</v>
      </c>
    </row>
    <row r="149" spans="1:12" x14ac:dyDescent="0.3">
      <c r="A149" t="s">
        <v>151</v>
      </c>
      <c r="B149" s="4" t="str" cm="1">
        <f t="array" ref="B149">_xll.SNL.Clients.Office.Excel.Functions.SPG(A149, "SP_TOTAL_REV", "CY2023")</f>
        <v>#PEND</v>
      </c>
      <c r="C149" s="4" t="str">
        <f>_xll.SNL.Clients.Office.Excel.Functions.SPG(A149,"IQ_AVG_DILUT_SHARES_OUT","CY2023")</f>
        <v>#PEND</v>
      </c>
      <c r="D149" s="5" t="str">
        <f>_xll.SNL.Clients.Office.Excel.Functions.SPG(A149, "IQ_DILUT_EPS_NORM", "CY2023")</f>
        <v>#PEND</v>
      </c>
      <c r="E149" t="e">
        <f t="shared" si="8"/>
        <v>#VALUE!</v>
      </c>
      <c r="F149" t="e">
        <f t="shared" si="9"/>
        <v>#VALUE!</v>
      </c>
      <c r="G149" t="s">
        <v>151</v>
      </c>
      <c r="H149" s="4" t="str" cm="1">
        <f t="array" ref="H149">_xll.SNL.Clients.Office.Excel.Functions.SPG(G149, "SP_TOTAL_REV", "CY2023")</f>
        <v>#PEND</v>
      </c>
      <c r="I149" s="4" t="str">
        <f>_xll.SNL.Clients.Office.Excel.Functions.SPG(G149,"IQ_AVG_DILUT_SHARES_OUT","CY2023")</f>
        <v>#PEND</v>
      </c>
      <c r="J149" s="5" t="str">
        <f>_xll.SNL.Clients.Office.Excel.Functions.SPG(G149, "IQ_DILUT_EPS_NORM", "CY2023")</f>
        <v>#PEND</v>
      </c>
      <c r="K149" t="e">
        <f t="shared" si="10"/>
        <v>#VALUE!</v>
      </c>
      <c r="L149" t="e">
        <f t="shared" si="11"/>
        <v>#VALUE!</v>
      </c>
    </row>
    <row r="150" spans="1:12" x14ac:dyDescent="0.3">
      <c r="A150" t="s">
        <v>152</v>
      </c>
      <c r="B150" s="4" t="str" cm="1">
        <f t="array" ref="B150">_xll.SNL.Clients.Office.Excel.Functions.SPG(A150, "SP_TOTAL_REV", "CY2023")</f>
        <v>#PEND</v>
      </c>
      <c r="C150" s="4" t="str">
        <f>_xll.SNL.Clients.Office.Excel.Functions.SPG(A150,"IQ_AVG_DILUT_SHARES_OUT","CY2023")</f>
        <v>#PEND</v>
      </c>
      <c r="D150" s="5" t="str">
        <f>_xll.SNL.Clients.Office.Excel.Functions.SPG(A150, "IQ_DILUT_EPS_NORM", "CY2023")</f>
        <v>#PEND</v>
      </c>
      <c r="E150" t="e">
        <f t="shared" si="8"/>
        <v>#VALUE!</v>
      </c>
      <c r="F150" t="e">
        <f t="shared" si="9"/>
        <v>#VALUE!</v>
      </c>
      <c r="G150" t="s">
        <v>152</v>
      </c>
      <c r="H150" s="4" t="str" cm="1">
        <f t="array" ref="H150">_xll.SNL.Clients.Office.Excel.Functions.SPG(G150, "SP_TOTAL_REV", "CY2023")</f>
        <v>#PEND</v>
      </c>
      <c r="I150" s="4" t="str">
        <f>_xll.SNL.Clients.Office.Excel.Functions.SPG(G150,"IQ_AVG_DILUT_SHARES_OUT","CY2023")</f>
        <v>#PEND</v>
      </c>
      <c r="J150" s="5" t="str">
        <f>_xll.SNL.Clients.Office.Excel.Functions.SPG(G150, "IQ_DILUT_EPS_NORM", "CY2023")</f>
        <v>#PEND</v>
      </c>
      <c r="K150" t="e">
        <f t="shared" si="10"/>
        <v>#VALUE!</v>
      </c>
      <c r="L150" t="e">
        <f t="shared" si="11"/>
        <v>#VALUE!</v>
      </c>
    </row>
    <row r="151" spans="1:12" x14ac:dyDescent="0.3">
      <c r="A151" t="s">
        <v>153</v>
      </c>
      <c r="B151" s="4" t="str" cm="1">
        <f t="array" ref="B151">_xll.SNL.Clients.Office.Excel.Functions.SPG(A151, "SP_TOTAL_REV", "CY2023")</f>
        <v>#PEND</v>
      </c>
      <c r="C151" s="4" t="str">
        <f>_xll.SNL.Clients.Office.Excel.Functions.SPG(A151,"IQ_AVG_DILUT_SHARES_OUT","CY2023")</f>
        <v>#PEND</v>
      </c>
      <c r="D151" s="5" t="str">
        <f>_xll.SNL.Clients.Office.Excel.Functions.SPG(A151, "IQ_DILUT_EPS_NORM", "CY2023")</f>
        <v>#PEND</v>
      </c>
      <c r="E151" t="e">
        <f t="shared" si="8"/>
        <v>#VALUE!</v>
      </c>
      <c r="F151" t="e">
        <f t="shared" si="9"/>
        <v>#VALUE!</v>
      </c>
      <c r="G151" t="s">
        <v>153</v>
      </c>
      <c r="H151" s="4" t="str" cm="1">
        <f t="array" ref="H151">_xll.SNL.Clients.Office.Excel.Functions.SPG(G151, "SP_TOTAL_REV", "CY2023")</f>
        <v>#PEND</v>
      </c>
      <c r="I151" s="4" t="str">
        <f>_xll.SNL.Clients.Office.Excel.Functions.SPG(G151,"IQ_AVG_DILUT_SHARES_OUT","CY2023")</f>
        <v>#PEND</v>
      </c>
      <c r="J151" s="5" t="str">
        <f>_xll.SNL.Clients.Office.Excel.Functions.SPG(G151, "IQ_DILUT_EPS_NORM", "CY2023")</f>
        <v>#PEND</v>
      </c>
      <c r="K151" t="e">
        <f t="shared" si="10"/>
        <v>#VALUE!</v>
      </c>
      <c r="L151" t="e">
        <f t="shared" si="11"/>
        <v>#VALUE!</v>
      </c>
    </row>
    <row r="152" spans="1:12" x14ac:dyDescent="0.3">
      <c r="A152" t="s">
        <v>154</v>
      </c>
      <c r="B152" s="4" t="str" cm="1">
        <f t="array" ref="B152">_xll.SNL.Clients.Office.Excel.Functions.SPG(A152, "SP_TOTAL_REV", "CY2023")</f>
        <v>#PEND</v>
      </c>
      <c r="C152" s="4" t="str">
        <f>_xll.SNL.Clients.Office.Excel.Functions.SPG(A152,"IQ_AVG_DILUT_SHARES_OUT","CY2023")</f>
        <v>#PEND</v>
      </c>
      <c r="D152" s="5" t="str">
        <f>_xll.SNL.Clients.Office.Excel.Functions.SPG(A152, "IQ_DILUT_EPS_NORM", "CY2023")</f>
        <v>#PEND</v>
      </c>
      <c r="E152" t="e">
        <f t="shared" si="8"/>
        <v>#VALUE!</v>
      </c>
      <c r="F152" t="e">
        <f t="shared" si="9"/>
        <v>#VALUE!</v>
      </c>
      <c r="G152" t="s">
        <v>154</v>
      </c>
      <c r="H152" s="4" t="str" cm="1">
        <f t="array" ref="H152">_xll.SNL.Clients.Office.Excel.Functions.SPG(G152, "SP_TOTAL_REV", "CY2023")</f>
        <v>#PEND</v>
      </c>
      <c r="I152" s="4" t="str">
        <f>_xll.SNL.Clients.Office.Excel.Functions.SPG(G152,"IQ_AVG_DILUT_SHARES_OUT","CY2023")</f>
        <v>#PEND</v>
      </c>
      <c r="J152" s="5" t="str">
        <f>_xll.SNL.Clients.Office.Excel.Functions.SPG(G152, "IQ_DILUT_EPS_NORM", "CY2023")</f>
        <v>#PEND</v>
      </c>
      <c r="K152" t="e">
        <f t="shared" si="10"/>
        <v>#VALUE!</v>
      </c>
      <c r="L152" t="e">
        <f t="shared" si="11"/>
        <v>#VALUE!</v>
      </c>
    </row>
    <row r="153" spans="1:12" x14ac:dyDescent="0.3">
      <c r="A153" t="s">
        <v>155</v>
      </c>
      <c r="B153" s="4" t="str" cm="1">
        <f t="array" ref="B153">_xll.SNL.Clients.Office.Excel.Functions.SPG(A153, "SP_TOTAL_REV", "CY2023")</f>
        <v>#PEND</v>
      </c>
      <c r="C153" s="4" t="str">
        <f>_xll.SNL.Clients.Office.Excel.Functions.SPG(A153,"IQ_AVG_DILUT_SHARES_OUT","CY2023")</f>
        <v>#PEND</v>
      </c>
      <c r="D153" s="5" t="str">
        <f>_xll.SNL.Clients.Office.Excel.Functions.SPG(A153, "IQ_DILUT_EPS_NORM", "CY2023")</f>
        <v>#PEND</v>
      </c>
      <c r="E153" t="e">
        <f t="shared" si="8"/>
        <v>#VALUE!</v>
      </c>
      <c r="F153" t="e">
        <f t="shared" si="9"/>
        <v>#VALUE!</v>
      </c>
      <c r="G153" t="s">
        <v>155</v>
      </c>
      <c r="H153" s="4" t="str" cm="1">
        <f t="array" ref="H153">_xll.SNL.Clients.Office.Excel.Functions.SPG(G153, "SP_TOTAL_REV", "CY2023")</f>
        <v>#PEND</v>
      </c>
      <c r="I153" s="4" t="str">
        <f>_xll.SNL.Clients.Office.Excel.Functions.SPG(G153,"IQ_AVG_DILUT_SHARES_OUT","CY2023")</f>
        <v>#PEND</v>
      </c>
      <c r="J153" s="5" t="str">
        <f>_xll.SNL.Clients.Office.Excel.Functions.SPG(G153, "IQ_DILUT_EPS_NORM", "CY2023")</f>
        <v>#PEND</v>
      </c>
      <c r="K153" t="e">
        <f t="shared" si="10"/>
        <v>#VALUE!</v>
      </c>
      <c r="L153" t="e">
        <f t="shared" si="11"/>
        <v>#VALUE!</v>
      </c>
    </row>
    <row r="154" spans="1:12" x14ac:dyDescent="0.3">
      <c r="A154" t="s">
        <v>156</v>
      </c>
      <c r="B154" s="4" t="str" cm="1">
        <f t="array" ref="B154">_xll.SNL.Clients.Office.Excel.Functions.SPG(A154, "SP_TOTAL_REV", "CY2023")</f>
        <v>#PEND</v>
      </c>
      <c r="C154" s="4" t="str">
        <f>_xll.SNL.Clients.Office.Excel.Functions.SPG(A154,"IQ_AVG_DILUT_SHARES_OUT","CY2023")</f>
        <v>#PEND</v>
      </c>
      <c r="D154" s="5" t="str">
        <f>_xll.SNL.Clients.Office.Excel.Functions.SPG(A154, "IQ_DILUT_EPS_NORM", "CY2023")</f>
        <v>#PEND</v>
      </c>
      <c r="E154" t="e">
        <f t="shared" si="8"/>
        <v>#VALUE!</v>
      </c>
      <c r="F154" t="e">
        <f t="shared" si="9"/>
        <v>#VALUE!</v>
      </c>
      <c r="G154" t="s">
        <v>156</v>
      </c>
      <c r="H154" s="4" t="str" cm="1">
        <f t="array" ref="H154">_xll.SNL.Clients.Office.Excel.Functions.SPG(G154, "SP_TOTAL_REV", "CY2023")</f>
        <v>#PEND</v>
      </c>
      <c r="I154" s="4" t="str">
        <f>_xll.SNL.Clients.Office.Excel.Functions.SPG(G154,"IQ_AVG_DILUT_SHARES_OUT","CY2023")</f>
        <v>#PEND</v>
      </c>
      <c r="J154" s="5" t="str">
        <f>_xll.SNL.Clients.Office.Excel.Functions.SPG(G154, "IQ_DILUT_EPS_NORM", "CY2023")</f>
        <v>#PEND</v>
      </c>
      <c r="K154" t="e">
        <f t="shared" si="10"/>
        <v>#VALUE!</v>
      </c>
      <c r="L154" t="e">
        <f t="shared" si="11"/>
        <v>#VALUE!</v>
      </c>
    </row>
    <row r="155" spans="1:12" x14ac:dyDescent="0.3">
      <c r="A155" t="s">
        <v>157</v>
      </c>
      <c r="B155" s="4" t="str" cm="1">
        <f t="array" ref="B155">_xll.SNL.Clients.Office.Excel.Functions.SPG(A155, "SP_TOTAL_REV", "CY2023")</f>
        <v>#PEND</v>
      </c>
      <c r="C155" s="4" t="str">
        <f>_xll.SNL.Clients.Office.Excel.Functions.SPG(A155,"IQ_AVG_DILUT_SHARES_OUT","CY2023")</f>
        <v>#PEND</v>
      </c>
      <c r="D155" s="5" t="str">
        <f>_xll.SNL.Clients.Office.Excel.Functions.SPG(A155, "IQ_DILUT_EPS_NORM", "CY2023")</f>
        <v>#PEND</v>
      </c>
      <c r="E155" t="e">
        <f t="shared" si="8"/>
        <v>#VALUE!</v>
      </c>
      <c r="F155" t="e">
        <f t="shared" si="9"/>
        <v>#VALUE!</v>
      </c>
      <c r="G155" t="s">
        <v>157</v>
      </c>
      <c r="H155" s="4" t="str" cm="1">
        <f t="array" ref="H155">_xll.SNL.Clients.Office.Excel.Functions.SPG(G155, "SP_TOTAL_REV", "CY2023")</f>
        <v>#PEND</v>
      </c>
      <c r="I155" s="4" t="str">
        <f>_xll.SNL.Clients.Office.Excel.Functions.SPG(G155,"IQ_AVG_DILUT_SHARES_OUT","CY2023")</f>
        <v>#PEND</v>
      </c>
      <c r="J155" s="5" t="str">
        <f>_xll.SNL.Clients.Office.Excel.Functions.SPG(G155, "IQ_DILUT_EPS_NORM", "CY2023")</f>
        <v>#PEND</v>
      </c>
      <c r="K155" t="e">
        <f t="shared" si="10"/>
        <v>#VALUE!</v>
      </c>
      <c r="L155" t="e">
        <f t="shared" si="11"/>
        <v>#VALUE!</v>
      </c>
    </row>
    <row r="156" spans="1:12" x14ac:dyDescent="0.3">
      <c r="A156" t="s">
        <v>158</v>
      </c>
      <c r="B156" s="4" t="str" cm="1">
        <f t="array" ref="B156">_xll.SNL.Clients.Office.Excel.Functions.SPG(A156, "SP_TOTAL_REV", "CY2023")</f>
        <v>#PEND</v>
      </c>
      <c r="C156" s="4" t="str">
        <f>_xll.SNL.Clients.Office.Excel.Functions.SPG(A156,"IQ_AVG_DILUT_SHARES_OUT","CY2023")</f>
        <v>#PEND</v>
      </c>
      <c r="D156" s="5" t="str">
        <f>_xll.SNL.Clients.Office.Excel.Functions.SPG(A156, "IQ_DILUT_EPS_NORM", "CY2023")</f>
        <v>#PEND</v>
      </c>
      <c r="E156" t="e">
        <f t="shared" si="8"/>
        <v>#VALUE!</v>
      </c>
      <c r="F156" t="e">
        <f t="shared" si="9"/>
        <v>#VALUE!</v>
      </c>
      <c r="G156" t="s">
        <v>158</v>
      </c>
      <c r="H156" s="4" t="str" cm="1">
        <f t="array" ref="H156">_xll.SNL.Clients.Office.Excel.Functions.SPG(G156, "SP_TOTAL_REV", "CY2023")</f>
        <v>#PEND</v>
      </c>
      <c r="I156" s="4" t="str">
        <f>_xll.SNL.Clients.Office.Excel.Functions.SPG(G156,"IQ_AVG_DILUT_SHARES_OUT","CY2023")</f>
        <v>#PEND</v>
      </c>
      <c r="J156" s="5" t="str">
        <f>_xll.SNL.Clients.Office.Excel.Functions.SPG(G156, "IQ_DILUT_EPS_NORM", "CY2023")</f>
        <v>#PEND</v>
      </c>
      <c r="K156" t="e">
        <f t="shared" si="10"/>
        <v>#VALUE!</v>
      </c>
      <c r="L156" t="e">
        <f t="shared" si="11"/>
        <v>#VALUE!</v>
      </c>
    </row>
    <row r="157" spans="1:12" x14ac:dyDescent="0.3">
      <c r="A157" t="s">
        <v>159</v>
      </c>
      <c r="B157" s="4" t="str" cm="1">
        <f t="array" ref="B157">_xll.SNL.Clients.Office.Excel.Functions.SPG(A157, "SP_TOTAL_REV", "CY2023")</f>
        <v>#PEND</v>
      </c>
      <c r="C157" s="4" t="str">
        <f>_xll.SNL.Clients.Office.Excel.Functions.SPG(A157,"IQ_AVG_DILUT_SHARES_OUT","CY2023")</f>
        <v>#PEND</v>
      </c>
      <c r="D157" s="5" t="str">
        <f>_xll.SNL.Clients.Office.Excel.Functions.SPG(A157, "IQ_DILUT_EPS_NORM", "CY2023")</f>
        <v>#PEND</v>
      </c>
      <c r="E157" t="e">
        <f t="shared" si="8"/>
        <v>#VALUE!</v>
      </c>
      <c r="F157" t="e">
        <f t="shared" si="9"/>
        <v>#VALUE!</v>
      </c>
      <c r="G157" t="s">
        <v>159</v>
      </c>
      <c r="H157" s="4" t="str" cm="1">
        <f t="array" ref="H157">_xll.SNL.Clients.Office.Excel.Functions.SPG(G157, "SP_TOTAL_REV", "CY2023")</f>
        <v>#PEND</v>
      </c>
      <c r="I157" s="4" t="str">
        <f>_xll.SNL.Clients.Office.Excel.Functions.SPG(G157,"IQ_AVG_DILUT_SHARES_OUT","CY2023")</f>
        <v>#PEND</v>
      </c>
      <c r="J157" s="5" t="str">
        <f>_xll.SNL.Clients.Office.Excel.Functions.SPG(G157, "IQ_DILUT_EPS_NORM", "CY2023")</f>
        <v>#PEND</v>
      </c>
      <c r="K157" t="e">
        <f t="shared" si="10"/>
        <v>#VALUE!</v>
      </c>
      <c r="L157" t="e">
        <f t="shared" si="11"/>
        <v>#VALUE!</v>
      </c>
    </row>
    <row r="158" spans="1:12" x14ac:dyDescent="0.3">
      <c r="A158" t="s">
        <v>160</v>
      </c>
      <c r="B158" s="4" t="str" cm="1">
        <f t="array" ref="B158">_xll.SNL.Clients.Office.Excel.Functions.SPG(A158, "SP_TOTAL_REV", "CY2023")</f>
        <v>#PEND</v>
      </c>
      <c r="C158" s="4" t="str">
        <f>_xll.SNL.Clients.Office.Excel.Functions.SPG(A158,"IQ_AVG_DILUT_SHARES_OUT","CY2023")</f>
        <v>#PEND</v>
      </c>
      <c r="D158" s="5" t="str">
        <f>_xll.SNL.Clients.Office.Excel.Functions.SPG(A158, "IQ_DILUT_EPS_NORM", "CY2023")</f>
        <v>#PEND</v>
      </c>
      <c r="E158" t="e">
        <f t="shared" si="8"/>
        <v>#VALUE!</v>
      </c>
      <c r="F158" t="e">
        <f t="shared" si="9"/>
        <v>#VALUE!</v>
      </c>
      <c r="G158" t="s">
        <v>160</v>
      </c>
      <c r="H158" s="4" t="str" cm="1">
        <f t="array" ref="H158">_xll.SNL.Clients.Office.Excel.Functions.SPG(G158, "SP_TOTAL_REV", "CY2023")</f>
        <v>#PEND</v>
      </c>
      <c r="I158" s="4" t="str">
        <f>_xll.SNL.Clients.Office.Excel.Functions.SPG(G158,"IQ_AVG_DILUT_SHARES_OUT","CY2023")</f>
        <v>#PEND</v>
      </c>
      <c r="J158" s="5" t="str">
        <f>_xll.SNL.Clients.Office.Excel.Functions.SPG(G158, "IQ_DILUT_EPS_NORM", "CY2023")</f>
        <v>#PEND</v>
      </c>
      <c r="K158" t="e">
        <f t="shared" si="10"/>
        <v>#VALUE!</v>
      </c>
      <c r="L158" t="e">
        <f t="shared" si="11"/>
        <v>#VALUE!</v>
      </c>
    </row>
    <row r="159" spans="1:12" x14ac:dyDescent="0.3">
      <c r="A159" t="s">
        <v>161</v>
      </c>
      <c r="B159" s="4" t="str" cm="1">
        <f t="array" ref="B159">_xll.SNL.Clients.Office.Excel.Functions.SPG(A159, "SP_TOTAL_REV", "CY2023")</f>
        <v>#PEND</v>
      </c>
      <c r="C159" s="4" t="str">
        <f>_xll.SNL.Clients.Office.Excel.Functions.SPG(A159,"IQ_AVG_DILUT_SHARES_OUT","CY2023")</f>
        <v>#PEND</v>
      </c>
      <c r="D159" s="5" t="str">
        <f>_xll.SNL.Clients.Office.Excel.Functions.SPG(A159, "IQ_DILUT_EPS_NORM", "CY2023")</f>
        <v>#PEND</v>
      </c>
      <c r="E159" t="e">
        <f t="shared" si="8"/>
        <v>#VALUE!</v>
      </c>
      <c r="F159" t="e">
        <f t="shared" si="9"/>
        <v>#VALUE!</v>
      </c>
      <c r="G159" t="s">
        <v>161</v>
      </c>
      <c r="H159" s="4" t="str" cm="1">
        <f t="array" ref="H159">_xll.SNL.Clients.Office.Excel.Functions.SPG(G159, "SP_TOTAL_REV", "CY2023")</f>
        <v>#PEND</v>
      </c>
      <c r="I159" s="4" t="str">
        <f>_xll.SNL.Clients.Office.Excel.Functions.SPG(G159,"IQ_AVG_DILUT_SHARES_OUT","CY2023")</f>
        <v>#PEND</v>
      </c>
      <c r="J159" s="5" t="str">
        <f>_xll.SNL.Clients.Office.Excel.Functions.SPG(G159, "IQ_DILUT_EPS_NORM", "CY2023")</f>
        <v>#PEND</v>
      </c>
      <c r="K159" t="e">
        <f t="shared" si="10"/>
        <v>#VALUE!</v>
      </c>
      <c r="L159" t="e">
        <f t="shared" si="11"/>
        <v>#VALUE!</v>
      </c>
    </row>
    <row r="160" spans="1:12" x14ac:dyDescent="0.3">
      <c r="A160" t="s">
        <v>162</v>
      </c>
      <c r="B160" s="4" t="str" cm="1">
        <f t="array" ref="B160">_xll.SNL.Clients.Office.Excel.Functions.SPG(A160, "SP_TOTAL_REV", "CY2023")</f>
        <v>#PEND</v>
      </c>
      <c r="C160" s="4" t="str">
        <f>_xll.SNL.Clients.Office.Excel.Functions.SPG(A160,"IQ_AVG_DILUT_SHARES_OUT","CY2023")</f>
        <v>#PEND</v>
      </c>
      <c r="D160" s="5" t="str">
        <f>_xll.SNL.Clients.Office.Excel.Functions.SPG(A160, "IQ_DILUT_EPS_NORM", "CY2023")</f>
        <v>#PEND</v>
      </c>
      <c r="E160" t="e">
        <f t="shared" si="8"/>
        <v>#VALUE!</v>
      </c>
      <c r="F160" t="e">
        <f t="shared" si="9"/>
        <v>#VALUE!</v>
      </c>
      <c r="G160" t="s">
        <v>162</v>
      </c>
      <c r="H160" s="4" t="str" cm="1">
        <f t="array" ref="H160">_xll.SNL.Clients.Office.Excel.Functions.SPG(G160, "SP_TOTAL_REV", "CY2023")</f>
        <v>#PEND</v>
      </c>
      <c r="I160" s="4" t="str">
        <f>_xll.SNL.Clients.Office.Excel.Functions.SPG(G160,"IQ_AVG_DILUT_SHARES_OUT","CY2023")</f>
        <v>#PEND</v>
      </c>
      <c r="J160" s="5" t="str">
        <f>_xll.SNL.Clients.Office.Excel.Functions.SPG(G160, "IQ_DILUT_EPS_NORM", "CY2023")</f>
        <v>#PEND</v>
      </c>
      <c r="K160" t="e">
        <f t="shared" si="10"/>
        <v>#VALUE!</v>
      </c>
      <c r="L160" t="e">
        <f t="shared" si="11"/>
        <v>#VALUE!</v>
      </c>
    </row>
    <row r="161" spans="1:12" x14ac:dyDescent="0.3">
      <c r="A161" t="s">
        <v>163</v>
      </c>
      <c r="B161" s="4" t="str" cm="1">
        <f t="array" ref="B161">_xll.SNL.Clients.Office.Excel.Functions.SPG(A161, "SP_TOTAL_REV", "CY2023")</f>
        <v>#PEND</v>
      </c>
      <c r="C161" s="4" t="str">
        <f>_xll.SNL.Clients.Office.Excel.Functions.SPG(A161,"IQ_AVG_DILUT_SHARES_OUT","CY2023")</f>
        <v>#PEND</v>
      </c>
      <c r="D161" s="5" t="str">
        <f>_xll.SNL.Clients.Office.Excel.Functions.SPG(A161, "IQ_DILUT_EPS_NORM", "CY2023")</f>
        <v>#PEND</v>
      </c>
      <c r="E161" t="e">
        <f t="shared" si="8"/>
        <v>#VALUE!</v>
      </c>
      <c r="F161" t="e">
        <f t="shared" si="9"/>
        <v>#VALUE!</v>
      </c>
      <c r="G161" t="s">
        <v>163</v>
      </c>
      <c r="H161" s="4" t="str" cm="1">
        <f t="array" ref="H161">_xll.SNL.Clients.Office.Excel.Functions.SPG(G161, "SP_TOTAL_REV", "CY2023")</f>
        <v>#PEND</v>
      </c>
      <c r="I161" s="4" t="str">
        <f>_xll.SNL.Clients.Office.Excel.Functions.SPG(G161,"IQ_AVG_DILUT_SHARES_OUT","CY2023")</f>
        <v>#PEND</v>
      </c>
      <c r="J161" s="5" t="str">
        <f>_xll.SNL.Clients.Office.Excel.Functions.SPG(G161, "IQ_DILUT_EPS_NORM", "CY2023")</f>
        <v>#PEND</v>
      </c>
      <c r="K161" t="e">
        <f t="shared" si="10"/>
        <v>#VALUE!</v>
      </c>
      <c r="L161" t="e">
        <f t="shared" si="11"/>
        <v>#VALUE!</v>
      </c>
    </row>
    <row r="162" spans="1:12" x14ac:dyDescent="0.3">
      <c r="A162" t="s">
        <v>164</v>
      </c>
      <c r="B162" s="4" t="str" cm="1">
        <f t="array" ref="B162">_xll.SNL.Clients.Office.Excel.Functions.SPG(A162, "SP_TOTAL_REV", "CY2023")</f>
        <v>#PEND</v>
      </c>
      <c r="C162" s="4" t="str">
        <f>_xll.SNL.Clients.Office.Excel.Functions.SPG(A162,"IQ_AVG_DILUT_SHARES_OUT","CY2023")</f>
        <v>#PEND</v>
      </c>
      <c r="D162" s="5" t="str">
        <f>_xll.SNL.Clients.Office.Excel.Functions.SPG(A162, "IQ_DILUT_EPS_NORM", "CY2023")</f>
        <v>#PEND</v>
      </c>
      <c r="E162" t="e">
        <f t="shared" si="8"/>
        <v>#VALUE!</v>
      </c>
      <c r="F162" t="e">
        <f t="shared" si="9"/>
        <v>#VALUE!</v>
      </c>
      <c r="G162" t="s">
        <v>164</v>
      </c>
      <c r="H162" s="4" t="str" cm="1">
        <f t="array" ref="H162">_xll.SNL.Clients.Office.Excel.Functions.SPG(G162, "SP_TOTAL_REV", "CY2023")</f>
        <v>#PEND</v>
      </c>
      <c r="I162" s="4" t="str">
        <f>_xll.SNL.Clients.Office.Excel.Functions.SPG(G162,"IQ_AVG_DILUT_SHARES_OUT","CY2023")</f>
        <v>#PEND</v>
      </c>
      <c r="J162" s="5" t="str">
        <f>_xll.SNL.Clients.Office.Excel.Functions.SPG(G162, "IQ_DILUT_EPS_NORM", "CY2023")</f>
        <v>#PEND</v>
      </c>
      <c r="K162" t="e">
        <f t="shared" si="10"/>
        <v>#VALUE!</v>
      </c>
      <c r="L162" t="e">
        <f t="shared" si="11"/>
        <v>#VALUE!</v>
      </c>
    </row>
    <row r="163" spans="1:12" x14ac:dyDescent="0.3">
      <c r="A163" t="s">
        <v>165</v>
      </c>
      <c r="B163" s="4" t="str" cm="1">
        <f t="array" ref="B163">_xll.SNL.Clients.Office.Excel.Functions.SPG(A163, "SP_TOTAL_REV", "CY2023")</f>
        <v>#PEND</v>
      </c>
      <c r="C163" s="4" t="str">
        <f>_xll.SNL.Clients.Office.Excel.Functions.SPG(A163,"IQ_AVG_DILUT_SHARES_OUT","CY2023")</f>
        <v>#PEND</v>
      </c>
      <c r="D163" s="5" t="str">
        <f>_xll.SNL.Clients.Office.Excel.Functions.SPG(A163, "IQ_DILUT_EPS_NORM", "CY2023")</f>
        <v>#PEND</v>
      </c>
      <c r="E163" t="e">
        <f t="shared" si="8"/>
        <v>#VALUE!</v>
      </c>
      <c r="F163" t="e">
        <f t="shared" si="9"/>
        <v>#VALUE!</v>
      </c>
      <c r="G163" t="s">
        <v>165</v>
      </c>
      <c r="H163" s="4" t="str" cm="1">
        <f t="array" ref="H163">_xll.SNL.Clients.Office.Excel.Functions.SPG(G163, "SP_TOTAL_REV", "CY2023")</f>
        <v>#PEND</v>
      </c>
      <c r="I163" s="4" t="str">
        <f>_xll.SNL.Clients.Office.Excel.Functions.SPG(G163,"IQ_AVG_DILUT_SHARES_OUT","CY2023")</f>
        <v>#PEND</v>
      </c>
      <c r="J163" s="5" t="str">
        <f>_xll.SNL.Clients.Office.Excel.Functions.SPG(G163, "IQ_DILUT_EPS_NORM", "CY2023")</f>
        <v>#PEND</v>
      </c>
      <c r="K163" t="e">
        <f t="shared" si="10"/>
        <v>#VALUE!</v>
      </c>
      <c r="L163" t="e">
        <f t="shared" si="11"/>
        <v>#VALUE!</v>
      </c>
    </row>
    <row r="164" spans="1:12" x14ac:dyDescent="0.3">
      <c r="A164" t="s">
        <v>166</v>
      </c>
      <c r="B164" s="4" t="str" cm="1">
        <f t="array" ref="B164">_xll.SNL.Clients.Office.Excel.Functions.SPG(A164, "SP_TOTAL_REV", "CY2023")</f>
        <v>#PEND</v>
      </c>
      <c r="C164" s="4" t="str">
        <f>_xll.SNL.Clients.Office.Excel.Functions.SPG(A164,"IQ_AVG_DILUT_SHARES_OUT","CY2023")</f>
        <v>#PEND</v>
      </c>
      <c r="D164" s="5" t="str">
        <f>_xll.SNL.Clients.Office.Excel.Functions.SPG(A164, "IQ_DILUT_EPS_NORM", "CY2023")</f>
        <v>#PEND</v>
      </c>
      <c r="E164" t="e">
        <f t="shared" si="8"/>
        <v>#VALUE!</v>
      </c>
      <c r="F164" t="e">
        <f t="shared" si="9"/>
        <v>#VALUE!</v>
      </c>
      <c r="G164" t="s">
        <v>166</v>
      </c>
      <c r="H164" s="4" t="str" cm="1">
        <f t="array" ref="H164">_xll.SNL.Clients.Office.Excel.Functions.SPG(G164, "SP_TOTAL_REV", "CY2023")</f>
        <v>#PEND</v>
      </c>
      <c r="I164" s="4" t="str">
        <f>_xll.SNL.Clients.Office.Excel.Functions.SPG(G164,"IQ_AVG_DILUT_SHARES_OUT","CY2023")</f>
        <v>#PEND</v>
      </c>
      <c r="J164" s="5" t="str">
        <f>_xll.SNL.Clients.Office.Excel.Functions.SPG(G164, "IQ_DILUT_EPS_NORM", "CY2023")</f>
        <v>#PEND</v>
      </c>
      <c r="K164" t="e">
        <f t="shared" si="10"/>
        <v>#VALUE!</v>
      </c>
      <c r="L164" t="e">
        <f t="shared" si="11"/>
        <v>#VALUE!</v>
      </c>
    </row>
    <row r="165" spans="1:12" x14ac:dyDescent="0.3">
      <c r="A165" t="s">
        <v>167</v>
      </c>
      <c r="B165" s="4" t="str" cm="1">
        <f t="array" ref="B165">_xll.SNL.Clients.Office.Excel.Functions.SPG(A165, "SP_TOTAL_REV", "CY2023")</f>
        <v>#PEND</v>
      </c>
      <c r="C165" s="4" t="str">
        <f>_xll.SNL.Clients.Office.Excel.Functions.SPG(A165,"IQ_AVG_DILUT_SHARES_OUT","CY2023")</f>
        <v>#PEND</v>
      </c>
      <c r="D165" s="5" t="str">
        <f>_xll.SNL.Clients.Office.Excel.Functions.SPG(A165, "IQ_DILUT_EPS_NORM", "CY2023")</f>
        <v>#PEND</v>
      </c>
      <c r="E165" t="e">
        <f t="shared" si="8"/>
        <v>#VALUE!</v>
      </c>
      <c r="F165" t="e">
        <f t="shared" si="9"/>
        <v>#VALUE!</v>
      </c>
      <c r="G165" t="s">
        <v>167</v>
      </c>
      <c r="H165" s="4" t="str" cm="1">
        <f t="array" ref="H165">_xll.SNL.Clients.Office.Excel.Functions.SPG(G165, "SP_TOTAL_REV", "CY2023")</f>
        <v>#PEND</v>
      </c>
      <c r="I165" s="4" t="str">
        <f>_xll.SNL.Clients.Office.Excel.Functions.SPG(G165,"IQ_AVG_DILUT_SHARES_OUT","CY2023")</f>
        <v>#PEND</v>
      </c>
      <c r="J165" s="5" t="str">
        <f>_xll.SNL.Clients.Office.Excel.Functions.SPG(G165, "IQ_DILUT_EPS_NORM", "CY2023")</f>
        <v>#PEND</v>
      </c>
      <c r="K165" t="e">
        <f t="shared" si="10"/>
        <v>#VALUE!</v>
      </c>
      <c r="L165" t="e">
        <f t="shared" si="11"/>
        <v>#VALUE!</v>
      </c>
    </row>
    <row r="166" spans="1:12" x14ac:dyDescent="0.3">
      <c r="A166" t="s">
        <v>168</v>
      </c>
      <c r="B166" s="4" t="str" cm="1">
        <f t="array" ref="B166">_xll.SNL.Clients.Office.Excel.Functions.SPG(A166, "SP_TOTAL_REV", "CY2023")</f>
        <v>#PEND</v>
      </c>
      <c r="C166" s="4" t="str">
        <f>_xll.SNL.Clients.Office.Excel.Functions.SPG(A166,"IQ_AVG_DILUT_SHARES_OUT","CY2023")</f>
        <v>#PEND</v>
      </c>
      <c r="D166" s="5" t="str">
        <f>_xll.SNL.Clients.Office.Excel.Functions.SPG(A166, "IQ_DILUT_EPS_NORM", "CY2023")</f>
        <v>#PEND</v>
      </c>
      <c r="E166" t="e">
        <f t="shared" si="8"/>
        <v>#VALUE!</v>
      </c>
      <c r="F166" t="e">
        <f t="shared" si="9"/>
        <v>#VALUE!</v>
      </c>
      <c r="G166" t="s">
        <v>168</v>
      </c>
      <c r="H166" s="4" t="str" cm="1">
        <f t="array" ref="H166">_xll.SNL.Clients.Office.Excel.Functions.SPG(G166, "SP_TOTAL_REV", "CY2023")</f>
        <v>#PEND</v>
      </c>
      <c r="I166" s="4" t="str">
        <f>_xll.SNL.Clients.Office.Excel.Functions.SPG(G166,"IQ_AVG_DILUT_SHARES_OUT","CY2023")</f>
        <v>#PEND</v>
      </c>
      <c r="J166" s="5" t="str">
        <f>_xll.SNL.Clients.Office.Excel.Functions.SPG(G166, "IQ_DILUT_EPS_NORM", "CY2023")</f>
        <v>#PEND</v>
      </c>
      <c r="K166" t="e">
        <f t="shared" si="10"/>
        <v>#VALUE!</v>
      </c>
      <c r="L166" t="e">
        <f t="shared" si="11"/>
        <v>#VALUE!</v>
      </c>
    </row>
    <row r="167" spans="1:12" x14ac:dyDescent="0.3">
      <c r="A167" t="s">
        <v>169</v>
      </c>
      <c r="B167" s="4" t="str" cm="1">
        <f t="array" ref="B167">_xll.SNL.Clients.Office.Excel.Functions.SPG(A167, "SP_TOTAL_REV", "CY2023")</f>
        <v>#PEND</v>
      </c>
      <c r="C167" s="4" t="str">
        <f>_xll.SNL.Clients.Office.Excel.Functions.SPG(A167,"IQ_AVG_DILUT_SHARES_OUT","CY2023")</f>
        <v>#PEND</v>
      </c>
      <c r="D167" s="5" t="str">
        <f>_xll.SNL.Clients.Office.Excel.Functions.SPG(A167, "IQ_DILUT_EPS_NORM", "CY2023")</f>
        <v>#PEND</v>
      </c>
      <c r="E167" t="e">
        <f t="shared" si="8"/>
        <v>#VALUE!</v>
      </c>
      <c r="F167" t="e">
        <f t="shared" si="9"/>
        <v>#VALUE!</v>
      </c>
      <c r="G167" t="s">
        <v>169</v>
      </c>
      <c r="H167" s="4" t="str" cm="1">
        <f t="array" ref="H167">_xll.SNL.Clients.Office.Excel.Functions.SPG(G167, "SP_TOTAL_REV", "CY2023")</f>
        <v>#PEND</v>
      </c>
      <c r="I167" s="4" t="str">
        <f>_xll.SNL.Clients.Office.Excel.Functions.SPG(G167,"IQ_AVG_DILUT_SHARES_OUT","CY2023")</f>
        <v>#PEND</v>
      </c>
      <c r="J167" s="5" t="str">
        <f>_xll.SNL.Clients.Office.Excel.Functions.SPG(G167, "IQ_DILUT_EPS_NORM", "CY2023")</f>
        <v>#PEND</v>
      </c>
      <c r="K167" t="e">
        <f t="shared" si="10"/>
        <v>#VALUE!</v>
      </c>
      <c r="L167" t="e">
        <f t="shared" si="11"/>
        <v>#VALUE!</v>
      </c>
    </row>
    <row r="168" spans="1:12" x14ac:dyDescent="0.3">
      <c r="A168" t="s">
        <v>170</v>
      </c>
      <c r="B168" s="4" t="str" cm="1">
        <f t="array" ref="B168">_xll.SNL.Clients.Office.Excel.Functions.SPG(A168, "SP_TOTAL_REV", "CY2023")</f>
        <v>#PEND</v>
      </c>
      <c r="C168" s="4" t="str">
        <f>_xll.SNL.Clients.Office.Excel.Functions.SPG(A168,"IQ_AVG_DILUT_SHARES_OUT","CY2023")</f>
        <v>#PEND</v>
      </c>
      <c r="D168" s="5" t="str">
        <f>_xll.SNL.Clients.Office.Excel.Functions.SPG(A168, "IQ_DILUT_EPS_NORM", "CY2023")</f>
        <v>#PEND</v>
      </c>
      <c r="E168" t="e">
        <f t="shared" si="8"/>
        <v>#VALUE!</v>
      </c>
      <c r="F168" t="e">
        <f t="shared" si="9"/>
        <v>#VALUE!</v>
      </c>
      <c r="G168" t="s">
        <v>170</v>
      </c>
      <c r="H168" s="4" t="str" cm="1">
        <f t="array" ref="H168">_xll.SNL.Clients.Office.Excel.Functions.SPG(G168, "SP_TOTAL_REV", "CY2023")</f>
        <v>#PEND</v>
      </c>
      <c r="I168" s="4" t="str">
        <f>_xll.SNL.Clients.Office.Excel.Functions.SPG(G168,"IQ_AVG_DILUT_SHARES_OUT","CY2023")</f>
        <v>#PEND</v>
      </c>
      <c r="J168" s="5" t="str">
        <f>_xll.SNL.Clients.Office.Excel.Functions.SPG(G168, "IQ_DILUT_EPS_NORM", "CY2023")</f>
        <v>#PEND</v>
      </c>
      <c r="K168" t="e">
        <f t="shared" si="10"/>
        <v>#VALUE!</v>
      </c>
      <c r="L168" t="e">
        <f t="shared" si="11"/>
        <v>#VALUE!</v>
      </c>
    </row>
    <row r="169" spans="1:12" x14ac:dyDescent="0.3">
      <c r="A169" t="s">
        <v>171</v>
      </c>
      <c r="B169" s="4" t="str" cm="1">
        <f t="array" ref="B169">_xll.SNL.Clients.Office.Excel.Functions.SPG(A169, "SP_TOTAL_REV", "CY2023")</f>
        <v>#PEND</v>
      </c>
      <c r="C169" s="4" t="str">
        <f>_xll.SNL.Clients.Office.Excel.Functions.SPG(A169,"IQ_AVG_DILUT_SHARES_OUT","CY2023")</f>
        <v>#PEND</v>
      </c>
      <c r="D169" s="5" t="str">
        <f>_xll.SNL.Clients.Office.Excel.Functions.SPG(A169, "IQ_DILUT_EPS_NORM", "CY2023")</f>
        <v>#PEND</v>
      </c>
      <c r="E169" t="e">
        <f t="shared" si="8"/>
        <v>#VALUE!</v>
      </c>
      <c r="F169" t="e">
        <f t="shared" si="9"/>
        <v>#VALUE!</v>
      </c>
      <c r="G169" t="s">
        <v>171</v>
      </c>
      <c r="H169" s="4" t="str" cm="1">
        <f t="array" ref="H169">_xll.SNL.Clients.Office.Excel.Functions.SPG(G169, "SP_TOTAL_REV", "CY2023")</f>
        <v>#PEND</v>
      </c>
      <c r="I169" s="4" t="str">
        <f>_xll.SNL.Clients.Office.Excel.Functions.SPG(G169,"IQ_AVG_DILUT_SHARES_OUT","CY2023")</f>
        <v>#PEND</v>
      </c>
      <c r="J169" s="5" t="str">
        <f>_xll.SNL.Clients.Office.Excel.Functions.SPG(G169, "IQ_DILUT_EPS_NORM", "CY2023")</f>
        <v>#PEND</v>
      </c>
      <c r="K169" t="e">
        <f t="shared" si="10"/>
        <v>#VALUE!</v>
      </c>
      <c r="L169" t="e">
        <f t="shared" si="11"/>
        <v>#VALUE!</v>
      </c>
    </row>
    <row r="170" spans="1:12" x14ac:dyDescent="0.3">
      <c r="A170" t="s">
        <v>172</v>
      </c>
      <c r="B170" s="4" t="str" cm="1">
        <f t="array" ref="B170">_xll.SNL.Clients.Office.Excel.Functions.SPG(A170, "SP_TOTAL_REV", "CY2023")</f>
        <v>#PEND</v>
      </c>
      <c r="C170" s="4" t="str">
        <f>_xll.SNL.Clients.Office.Excel.Functions.SPG(A170,"IQ_AVG_DILUT_SHARES_OUT","CY2023")</f>
        <v>#PEND</v>
      </c>
      <c r="D170" s="5" t="str">
        <f>_xll.SNL.Clients.Office.Excel.Functions.SPG(A170, "IQ_DILUT_EPS_NORM", "CY2023")</f>
        <v>#PEND</v>
      </c>
      <c r="E170" t="e">
        <f t="shared" si="8"/>
        <v>#VALUE!</v>
      </c>
      <c r="F170" t="e">
        <f t="shared" si="9"/>
        <v>#VALUE!</v>
      </c>
      <c r="G170" t="s">
        <v>172</v>
      </c>
      <c r="H170" s="4" t="str" cm="1">
        <f t="array" ref="H170">_xll.SNL.Clients.Office.Excel.Functions.SPG(G170, "SP_TOTAL_REV", "CY2023")</f>
        <v>#PEND</v>
      </c>
      <c r="I170" s="4" t="str">
        <f>_xll.SNL.Clients.Office.Excel.Functions.SPG(G170,"IQ_AVG_DILUT_SHARES_OUT","CY2023")</f>
        <v>#PEND</v>
      </c>
      <c r="J170" s="5" t="str">
        <f>_xll.SNL.Clients.Office.Excel.Functions.SPG(G170, "IQ_DILUT_EPS_NORM", "CY2023")</f>
        <v>#PEND</v>
      </c>
      <c r="K170" t="e">
        <f t="shared" si="10"/>
        <v>#VALUE!</v>
      </c>
      <c r="L170" t="e">
        <f t="shared" si="11"/>
        <v>#VALUE!</v>
      </c>
    </row>
    <row r="171" spans="1:12" x14ac:dyDescent="0.3">
      <c r="A171" t="s">
        <v>173</v>
      </c>
      <c r="B171" s="4" t="str" cm="1">
        <f t="array" ref="B171">_xll.SNL.Clients.Office.Excel.Functions.SPG(A171, "SP_TOTAL_REV", "CY2023")</f>
        <v>#PEND</v>
      </c>
      <c r="C171" s="4" t="str">
        <f>_xll.SNL.Clients.Office.Excel.Functions.SPG(A171,"IQ_AVG_DILUT_SHARES_OUT","CY2023")</f>
        <v>#PEND</v>
      </c>
      <c r="D171" s="5" t="str">
        <f>_xll.SNL.Clients.Office.Excel.Functions.SPG(A171, "IQ_DILUT_EPS_NORM", "CY2023")</f>
        <v>#PEND</v>
      </c>
      <c r="E171" t="e">
        <f t="shared" si="8"/>
        <v>#VALUE!</v>
      </c>
      <c r="F171" t="e">
        <f t="shared" si="9"/>
        <v>#VALUE!</v>
      </c>
      <c r="G171" t="s">
        <v>173</v>
      </c>
      <c r="H171" s="4" t="str" cm="1">
        <f t="array" ref="H171">_xll.SNL.Clients.Office.Excel.Functions.SPG(G171, "SP_TOTAL_REV", "CY2023")</f>
        <v>#PEND</v>
      </c>
      <c r="I171" s="4" t="str">
        <f>_xll.SNL.Clients.Office.Excel.Functions.SPG(G171,"IQ_AVG_DILUT_SHARES_OUT","CY2023")</f>
        <v>#PEND</v>
      </c>
      <c r="J171" s="5" t="str">
        <f>_xll.SNL.Clients.Office.Excel.Functions.SPG(G171, "IQ_DILUT_EPS_NORM", "CY2023")</f>
        <v>#PEND</v>
      </c>
      <c r="K171" t="e">
        <f t="shared" si="10"/>
        <v>#VALUE!</v>
      </c>
      <c r="L171" t="e">
        <f t="shared" si="11"/>
        <v>#VALUE!</v>
      </c>
    </row>
    <row r="172" spans="1:12" x14ac:dyDescent="0.3">
      <c r="A172" t="s">
        <v>174</v>
      </c>
      <c r="B172" s="4" t="str" cm="1">
        <f t="array" ref="B172">_xll.SNL.Clients.Office.Excel.Functions.SPG(A172, "SP_TOTAL_REV", "CY2023")</f>
        <v>#PEND</v>
      </c>
      <c r="C172" s="4" t="str">
        <f>_xll.SNL.Clients.Office.Excel.Functions.SPG(A172,"IQ_AVG_DILUT_SHARES_OUT","CY2023")</f>
        <v>#PEND</v>
      </c>
      <c r="D172" s="5" t="str">
        <f>_xll.SNL.Clients.Office.Excel.Functions.SPG(A172, "IQ_DILUT_EPS_NORM", "CY2023")</f>
        <v>#PEND</v>
      </c>
      <c r="E172" t="e">
        <f t="shared" si="8"/>
        <v>#VALUE!</v>
      </c>
      <c r="F172" t="e">
        <f t="shared" si="9"/>
        <v>#VALUE!</v>
      </c>
      <c r="G172" t="s">
        <v>174</v>
      </c>
      <c r="H172" s="4" t="str" cm="1">
        <f t="array" ref="H172">_xll.SNL.Clients.Office.Excel.Functions.SPG(G172, "SP_TOTAL_REV", "CY2023")</f>
        <v>#PEND</v>
      </c>
      <c r="I172" s="4" t="str">
        <f>_xll.SNL.Clients.Office.Excel.Functions.SPG(G172,"IQ_AVG_DILUT_SHARES_OUT","CY2023")</f>
        <v>#PEND</v>
      </c>
      <c r="J172" s="5" t="str">
        <f>_xll.SNL.Clients.Office.Excel.Functions.SPG(G172, "IQ_DILUT_EPS_NORM", "CY2023")</f>
        <v>#PEND</v>
      </c>
      <c r="K172" t="e">
        <f t="shared" si="10"/>
        <v>#VALUE!</v>
      </c>
      <c r="L172" t="e">
        <f t="shared" si="11"/>
        <v>#VALUE!</v>
      </c>
    </row>
    <row r="173" spans="1:12" x14ac:dyDescent="0.3">
      <c r="A173" t="s">
        <v>175</v>
      </c>
      <c r="B173" s="4" t="str" cm="1">
        <f t="array" ref="B173">_xll.SNL.Clients.Office.Excel.Functions.SPG(A173, "SP_TOTAL_REV", "CY2023")</f>
        <v>#PEND</v>
      </c>
      <c r="C173" s="4" t="str">
        <f>_xll.SNL.Clients.Office.Excel.Functions.SPG(A173,"IQ_AVG_DILUT_SHARES_OUT","CY2023")</f>
        <v>#PEND</v>
      </c>
      <c r="D173" s="5" t="str">
        <f>_xll.SNL.Clients.Office.Excel.Functions.SPG(A173, "IQ_DILUT_EPS_NORM", "CY2023")</f>
        <v>#PEND</v>
      </c>
      <c r="E173" t="e">
        <f t="shared" si="8"/>
        <v>#VALUE!</v>
      </c>
      <c r="F173" t="e">
        <f t="shared" si="9"/>
        <v>#VALUE!</v>
      </c>
      <c r="G173" t="s">
        <v>175</v>
      </c>
      <c r="H173" s="4" t="str" cm="1">
        <f t="array" ref="H173">_xll.SNL.Clients.Office.Excel.Functions.SPG(G173, "SP_TOTAL_REV", "CY2023")</f>
        <v>#PEND</v>
      </c>
      <c r="I173" s="4" t="str">
        <f>_xll.SNL.Clients.Office.Excel.Functions.SPG(G173,"IQ_AVG_DILUT_SHARES_OUT","CY2023")</f>
        <v>#PEND</v>
      </c>
      <c r="J173" s="5" t="str">
        <f>_xll.SNL.Clients.Office.Excel.Functions.SPG(G173, "IQ_DILUT_EPS_NORM", "CY2023")</f>
        <v>#PEND</v>
      </c>
      <c r="K173" t="e">
        <f t="shared" si="10"/>
        <v>#VALUE!</v>
      </c>
      <c r="L173" t="e">
        <f t="shared" si="11"/>
        <v>#VALUE!</v>
      </c>
    </row>
    <row r="174" spans="1:12" x14ac:dyDescent="0.3">
      <c r="A174" t="s">
        <v>176</v>
      </c>
      <c r="B174" s="4" t="str" cm="1">
        <f t="array" ref="B174">_xll.SNL.Clients.Office.Excel.Functions.SPG(A174, "SP_TOTAL_REV", "CY2023")</f>
        <v>#PEND</v>
      </c>
      <c r="C174" s="4" t="str">
        <f>_xll.SNL.Clients.Office.Excel.Functions.SPG(A174,"IQ_AVG_DILUT_SHARES_OUT","CY2023")</f>
        <v>#PEND</v>
      </c>
      <c r="D174" s="5" t="str">
        <f>_xll.SNL.Clients.Office.Excel.Functions.SPG(A174, "IQ_DILUT_EPS_NORM", "CY2023")</f>
        <v>#PEND</v>
      </c>
      <c r="E174" t="e">
        <f t="shared" si="8"/>
        <v>#VALUE!</v>
      </c>
      <c r="F174" t="e">
        <f t="shared" si="9"/>
        <v>#VALUE!</v>
      </c>
      <c r="G174" t="s">
        <v>176</v>
      </c>
      <c r="H174" s="4" t="str" cm="1">
        <f t="array" ref="H174">_xll.SNL.Clients.Office.Excel.Functions.SPG(G174, "SP_TOTAL_REV", "CY2023")</f>
        <v>#PEND</v>
      </c>
      <c r="I174" s="4" t="str">
        <f>_xll.SNL.Clients.Office.Excel.Functions.SPG(G174,"IQ_AVG_DILUT_SHARES_OUT","CY2023")</f>
        <v>#PEND</v>
      </c>
      <c r="J174" s="5" t="str">
        <f>_xll.SNL.Clients.Office.Excel.Functions.SPG(G174, "IQ_DILUT_EPS_NORM", "CY2023")</f>
        <v>#PEND</v>
      </c>
      <c r="K174" t="e">
        <f t="shared" si="10"/>
        <v>#VALUE!</v>
      </c>
      <c r="L174" t="e">
        <f t="shared" si="11"/>
        <v>#VALUE!</v>
      </c>
    </row>
    <row r="175" spans="1:12" x14ac:dyDescent="0.3">
      <c r="A175" t="s">
        <v>177</v>
      </c>
      <c r="B175" s="4" t="str" cm="1">
        <f t="array" ref="B175">_xll.SNL.Clients.Office.Excel.Functions.SPG(A175, "SP_TOTAL_REV", "CY2023")</f>
        <v>#PEND</v>
      </c>
      <c r="C175" s="4" t="str">
        <f>_xll.SNL.Clients.Office.Excel.Functions.SPG(A175,"IQ_AVG_DILUT_SHARES_OUT","CY2023")</f>
        <v>#PEND</v>
      </c>
      <c r="D175" s="5" t="str">
        <f>_xll.SNL.Clients.Office.Excel.Functions.SPG(A175, "IQ_DILUT_EPS_NORM", "CY2023")</f>
        <v>#PEND</v>
      </c>
      <c r="E175" t="e">
        <f t="shared" si="8"/>
        <v>#VALUE!</v>
      </c>
      <c r="F175" t="e">
        <f t="shared" si="9"/>
        <v>#VALUE!</v>
      </c>
      <c r="G175" t="s">
        <v>177</v>
      </c>
      <c r="H175" s="4" t="str" cm="1">
        <f t="array" ref="H175">_xll.SNL.Clients.Office.Excel.Functions.SPG(G175, "SP_TOTAL_REV", "CY2023")</f>
        <v>#PEND</v>
      </c>
      <c r="I175" s="4" t="str">
        <f>_xll.SNL.Clients.Office.Excel.Functions.SPG(G175,"IQ_AVG_DILUT_SHARES_OUT","CY2023")</f>
        <v>#PEND</v>
      </c>
      <c r="J175" s="5" t="str">
        <f>_xll.SNL.Clients.Office.Excel.Functions.SPG(G175, "IQ_DILUT_EPS_NORM", "CY2023")</f>
        <v>#PEND</v>
      </c>
      <c r="K175" t="e">
        <f t="shared" si="10"/>
        <v>#VALUE!</v>
      </c>
      <c r="L175" t="e">
        <f t="shared" si="11"/>
        <v>#VALUE!</v>
      </c>
    </row>
    <row r="176" spans="1:12" x14ac:dyDescent="0.3">
      <c r="A176" t="s">
        <v>178</v>
      </c>
      <c r="B176" s="4" t="str" cm="1">
        <f t="array" ref="B176">_xll.SNL.Clients.Office.Excel.Functions.SPG(A176, "SP_TOTAL_REV", "CY2023")</f>
        <v>#PEND</v>
      </c>
      <c r="C176" s="4" t="str">
        <f>_xll.SNL.Clients.Office.Excel.Functions.SPG(A176,"IQ_AVG_DILUT_SHARES_OUT","CY2023")</f>
        <v>#PEND</v>
      </c>
      <c r="D176" s="5" t="str">
        <f>_xll.SNL.Clients.Office.Excel.Functions.SPG(A176, "IQ_DILUT_EPS_NORM", "CY2023")</f>
        <v>#PEND</v>
      </c>
      <c r="E176" t="e">
        <f t="shared" si="8"/>
        <v>#VALUE!</v>
      </c>
      <c r="F176" t="e">
        <f t="shared" si="9"/>
        <v>#VALUE!</v>
      </c>
      <c r="G176" t="s">
        <v>178</v>
      </c>
      <c r="H176" s="4" t="str" cm="1">
        <f t="array" ref="H176">_xll.SNL.Clients.Office.Excel.Functions.SPG(G176, "SP_TOTAL_REV", "CY2023")</f>
        <v>#PEND</v>
      </c>
      <c r="I176" s="4" t="str">
        <f>_xll.SNL.Clients.Office.Excel.Functions.SPG(G176,"IQ_AVG_DILUT_SHARES_OUT","CY2023")</f>
        <v>#PEND</v>
      </c>
      <c r="J176" s="5" t="str">
        <f>_xll.SNL.Clients.Office.Excel.Functions.SPG(G176, "IQ_DILUT_EPS_NORM", "CY2023")</f>
        <v>#PEND</v>
      </c>
      <c r="K176" t="e">
        <f t="shared" si="10"/>
        <v>#VALUE!</v>
      </c>
      <c r="L176" t="e">
        <f t="shared" si="11"/>
        <v>#VALUE!</v>
      </c>
    </row>
    <row r="177" spans="1:12" x14ac:dyDescent="0.3">
      <c r="A177" t="s">
        <v>179</v>
      </c>
      <c r="B177" s="4" t="str" cm="1">
        <f t="array" ref="B177">_xll.SNL.Clients.Office.Excel.Functions.SPG(A177, "SP_TOTAL_REV", "CY2023")</f>
        <v>#PEND</v>
      </c>
      <c r="C177" s="4" t="str">
        <f>_xll.SNL.Clients.Office.Excel.Functions.SPG(A177,"IQ_AVG_DILUT_SHARES_OUT","CY2023")</f>
        <v>#PEND</v>
      </c>
      <c r="D177" s="5" t="str">
        <f>_xll.SNL.Clients.Office.Excel.Functions.SPG(A177, "IQ_DILUT_EPS_NORM", "CY2023")</f>
        <v>#PEND</v>
      </c>
      <c r="E177" t="e">
        <f t="shared" si="8"/>
        <v>#VALUE!</v>
      </c>
      <c r="F177" t="e">
        <f t="shared" si="9"/>
        <v>#VALUE!</v>
      </c>
      <c r="G177" t="s">
        <v>179</v>
      </c>
      <c r="H177" s="4" t="str" cm="1">
        <f t="array" ref="H177">_xll.SNL.Clients.Office.Excel.Functions.SPG(G177, "SP_TOTAL_REV", "CY2023")</f>
        <v>#PEND</v>
      </c>
      <c r="I177" s="4" t="str">
        <f>_xll.SNL.Clients.Office.Excel.Functions.SPG(G177,"IQ_AVG_DILUT_SHARES_OUT","CY2023")</f>
        <v>#PEND</v>
      </c>
      <c r="J177" s="5" t="str">
        <f>_xll.SNL.Clients.Office.Excel.Functions.SPG(G177, "IQ_DILUT_EPS_NORM", "CY2023")</f>
        <v>#PEND</v>
      </c>
      <c r="K177" t="e">
        <f t="shared" si="10"/>
        <v>#VALUE!</v>
      </c>
      <c r="L177" t="e">
        <f t="shared" si="11"/>
        <v>#VALUE!</v>
      </c>
    </row>
    <row r="178" spans="1:12" x14ac:dyDescent="0.3">
      <c r="A178" t="s">
        <v>180</v>
      </c>
      <c r="B178" s="4" t="str" cm="1">
        <f t="array" ref="B178">_xll.SNL.Clients.Office.Excel.Functions.SPG(A178, "SP_TOTAL_REV", "CY2023")</f>
        <v>#PEND</v>
      </c>
      <c r="C178" s="4" t="str">
        <f>_xll.SNL.Clients.Office.Excel.Functions.SPG(A178,"IQ_AVG_DILUT_SHARES_OUT","CY2023")</f>
        <v>#PEND</v>
      </c>
      <c r="D178" s="5" t="str">
        <f>_xll.SNL.Clients.Office.Excel.Functions.SPG(A178, "IQ_DILUT_EPS_NORM", "CY2023")</f>
        <v>#PEND</v>
      </c>
      <c r="E178" t="e">
        <f t="shared" si="8"/>
        <v>#VALUE!</v>
      </c>
      <c r="F178" t="e">
        <f t="shared" si="9"/>
        <v>#VALUE!</v>
      </c>
      <c r="G178" t="s">
        <v>180</v>
      </c>
      <c r="H178" s="4" t="str" cm="1">
        <f t="array" ref="H178">_xll.SNL.Clients.Office.Excel.Functions.SPG(G178, "SP_TOTAL_REV", "CY2023")</f>
        <v>#PEND</v>
      </c>
      <c r="I178" s="4" t="str">
        <f>_xll.SNL.Clients.Office.Excel.Functions.SPG(G178,"IQ_AVG_DILUT_SHARES_OUT","CY2023")</f>
        <v>#PEND</v>
      </c>
      <c r="J178" s="5" t="str">
        <f>_xll.SNL.Clients.Office.Excel.Functions.SPG(G178, "IQ_DILUT_EPS_NORM", "CY2023")</f>
        <v>#PEND</v>
      </c>
      <c r="K178" t="e">
        <f t="shared" si="10"/>
        <v>#VALUE!</v>
      </c>
      <c r="L178" t="e">
        <f t="shared" si="11"/>
        <v>#VALUE!</v>
      </c>
    </row>
    <row r="179" spans="1:12" x14ac:dyDescent="0.3">
      <c r="A179" t="s">
        <v>181</v>
      </c>
      <c r="B179" s="4" t="str" cm="1">
        <f t="array" ref="B179">_xll.SNL.Clients.Office.Excel.Functions.SPG(A179, "SP_TOTAL_REV", "CY2023")</f>
        <v>#PEND</v>
      </c>
      <c r="C179" s="4" t="str">
        <f>_xll.SNL.Clients.Office.Excel.Functions.SPG(A179,"IQ_AVG_DILUT_SHARES_OUT","CY2023")</f>
        <v>#PEND</v>
      </c>
      <c r="D179" s="5" t="str">
        <f>_xll.SNL.Clients.Office.Excel.Functions.SPG(A179, "IQ_DILUT_EPS_NORM", "CY2023")</f>
        <v>#PEND</v>
      </c>
      <c r="E179" t="e">
        <f t="shared" si="8"/>
        <v>#VALUE!</v>
      </c>
      <c r="F179" t="e">
        <f t="shared" si="9"/>
        <v>#VALUE!</v>
      </c>
      <c r="G179" t="s">
        <v>181</v>
      </c>
      <c r="H179" s="4" t="str" cm="1">
        <f t="array" ref="H179">_xll.SNL.Clients.Office.Excel.Functions.SPG(G179, "SP_TOTAL_REV", "CY2023")</f>
        <v>#PEND</v>
      </c>
      <c r="I179" s="4" t="str">
        <f>_xll.SNL.Clients.Office.Excel.Functions.SPG(G179,"IQ_AVG_DILUT_SHARES_OUT","CY2023")</f>
        <v>#PEND</v>
      </c>
      <c r="J179" s="5" t="str">
        <f>_xll.SNL.Clients.Office.Excel.Functions.SPG(G179, "IQ_DILUT_EPS_NORM", "CY2023")</f>
        <v>#PEND</v>
      </c>
      <c r="K179" t="e">
        <f t="shared" si="10"/>
        <v>#VALUE!</v>
      </c>
      <c r="L179" t="e">
        <f t="shared" si="11"/>
        <v>#VALUE!</v>
      </c>
    </row>
    <row r="180" spans="1:12" x14ac:dyDescent="0.3">
      <c r="A180" t="s">
        <v>182</v>
      </c>
      <c r="B180" s="4" t="str" cm="1">
        <f t="array" ref="B180">_xll.SNL.Clients.Office.Excel.Functions.SPG(A180, "SP_TOTAL_REV", "CY2023")</f>
        <v>#PEND</v>
      </c>
      <c r="C180" s="4" t="str">
        <f>_xll.SNL.Clients.Office.Excel.Functions.SPG(A180,"IQ_AVG_DILUT_SHARES_OUT","CY2023")</f>
        <v>#PEND</v>
      </c>
      <c r="D180" s="5" t="str">
        <f>_xll.SNL.Clients.Office.Excel.Functions.SPG(A180, "IQ_DILUT_EPS_NORM", "CY2023")</f>
        <v>#PEND</v>
      </c>
      <c r="E180" t="e">
        <f t="shared" si="8"/>
        <v>#VALUE!</v>
      </c>
      <c r="F180" t="e">
        <f t="shared" si="9"/>
        <v>#VALUE!</v>
      </c>
      <c r="G180" t="s">
        <v>182</v>
      </c>
      <c r="H180" s="4" t="str" cm="1">
        <f t="array" ref="H180">_xll.SNL.Clients.Office.Excel.Functions.SPG(G180, "SP_TOTAL_REV", "CY2023")</f>
        <v>#PEND</v>
      </c>
      <c r="I180" s="4" t="str">
        <f>_xll.SNL.Clients.Office.Excel.Functions.SPG(G180,"IQ_AVG_DILUT_SHARES_OUT","CY2023")</f>
        <v>#PEND</v>
      </c>
      <c r="J180" s="5" t="str">
        <f>_xll.SNL.Clients.Office.Excel.Functions.SPG(G180, "IQ_DILUT_EPS_NORM", "CY2023")</f>
        <v>#PEND</v>
      </c>
      <c r="K180" t="e">
        <f t="shared" si="10"/>
        <v>#VALUE!</v>
      </c>
      <c r="L180" t="e">
        <f t="shared" si="11"/>
        <v>#VALUE!</v>
      </c>
    </row>
    <row r="181" spans="1:12" x14ac:dyDescent="0.3">
      <c r="A181" t="s">
        <v>183</v>
      </c>
      <c r="B181" s="4" t="str" cm="1">
        <f t="array" ref="B181">_xll.SNL.Clients.Office.Excel.Functions.SPG(A181, "SP_TOTAL_REV", "CY2023")</f>
        <v>#PEND</v>
      </c>
      <c r="C181" s="4" t="str">
        <f>_xll.SNL.Clients.Office.Excel.Functions.SPG(A181,"IQ_AVG_DILUT_SHARES_OUT","CY2023")</f>
        <v>#PEND</v>
      </c>
      <c r="D181" s="5" t="str">
        <f>_xll.SNL.Clients.Office.Excel.Functions.SPG(A181, "IQ_DILUT_EPS_NORM", "CY2023")</f>
        <v>#PEND</v>
      </c>
      <c r="E181" t="e">
        <f t="shared" si="8"/>
        <v>#VALUE!</v>
      </c>
      <c r="F181" t="e">
        <f t="shared" si="9"/>
        <v>#VALUE!</v>
      </c>
      <c r="G181" t="s">
        <v>183</v>
      </c>
      <c r="H181" s="4" t="str" cm="1">
        <f t="array" ref="H181">_xll.SNL.Clients.Office.Excel.Functions.SPG(G181, "SP_TOTAL_REV", "CY2023")</f>
        <v>#PEND</v>
      </c>
      <c r="I181" s="4" t="str">
        <f>_xll.SNL.Clients.Office.Excel.Functions.SPG(G181,"IQ_AVG_DILUT_SHARES_OUT","CY2023")</f>
        <v>#PEND</v>
      </c>
      <c r="J181" s="5" t="str">
        <f>_xll.SNL.Clients.Office.Excel.Functions.SPG(G181, "IQ_DILUT_EPS_NORM", "CY2023")</f>
        <v>#PEND</v>
      </c>
      <c r="K181" t="e">
        <f t="shared" si="10"/>
        <v>#VALUE!</v>
      </c>
      <c r="L181" t="e">
        <f t="shared" si="11"/>
        <v>#VALUE!</v>
      </c>
    </row>
    <row r="182" spans="1:12" x14ac:dyDescent="0.3">
      <c r="A182" t="s">
        <v>184</v>
      </c>
      <c r="B182" s="4" t="str" cm="1">
        <f t="array" ref="B182">_xll.SNL.Clients.Office.Excel.Functions.SPG(A182, "SP_TOTAL_REV", "CY2023")</f>
        <v>#PEND</v>
      </c>
      <c r="C182" s="4" t="str">
        <f>_xll.SNL.Clients.Office.Excel.Functions.SPG(A182,"IQ_AVG_DILUT_SHARES_OUT","CY2023")</f>
        <v>#PEND</v>
      </c>
      <c r="D182" s="5" t="str">
        <f>_xll.SNL.Clients.Office.Excel.Functions.SPG(A182, "IQ_DILUT_EPS_NORM", "CY2023")</f>
        <v>#PEND</v>
      </c>
      <c r="E182" t="e">
        <f t="shared" si="8"/>
        <v>#VALUE!</v>
      </c>
      <c r="F182" t="e">
        <f t="shared" si="9"/>
        <v>#VALUE!</v>
      </c>
      <c r="G182" t="s">
        <v>184</v>
      </c>
      <c r="H182" s="4" t="str" cm="1">
        <f t="array" ref="H182">_xll.SNL.Clients.Office.Excel.Functions.SPG(G182, "SP_TOTAL_REV", "CY2023")</f>
        <v>#PEND</v>
      </c>
      <c r="I182" s="4" t="str">
        <f>_xll.SNL.Clients.Office.Excel.Functions.SPG(G182,"IQ_AVG_DILUT_SHARES_OUT","CY2023")</f>
        <v>#PEND</v>
      </c>
      <c r="J182" s="5" t="str">
        <f>_xll.SNL.Clients.Office.Excel.Functions.SPG(G182, "IQ_DILUT_EPS_NORM", "CY2023")</f>
        <v>#PEND</v>
      </c>
      <c r="K182" t="e">
        <f t="shared" si="10"/>
        <v>#VALUE!</v>
      </c>
      <c r="L182" t="e">
        <f t="shared" si="11"/>
        <v>#VALUE!</v>
      </c>
    </row>
    <row r="183" spans="1:12" x14ac:dyDescent="0.3">
      <c r="A183" t="s">
        <v>185</v>
      </c>
      <c r="B183" s="4" t="str" cm="1">
        <f t="array" ref="B183">_xll.SNL.Clients.Office.Excel.Functions.SPG(A183, "SP_TOTAL_REV", "CY2023")</f>
        <v>#PEND</v>
      </c>
      <c r="C183" s="4" t="str">
        <f>_xll.SNL.Clients.Office.Excel.Functions.SPG(A183,"IQ_AVG_DILUT_SHARES_OUT","CY2023")</f>
        <v>#PEND</v>
      </c>
      <c r="D183" s="5" t="str">
        <f>_xll.SNL.Clients.Office.Excel.Functions.SPG(A183, "IQ_DILUT_EPS_NORM", "CY2023")</f>
        <v>#PEND</v>
      </c>
      <c r="E183" t="e">
        <f t="shared" si="8"/>
        <v>#VALUE!</v>
      </c>
      <c r="F183" t="e">
        <f t="shared" si="9"/>
        <v>#VALUE!</v>
      </c>
      <c r="G183" t="s">
        <v>185</v>
      </c>
      <c r="H183" s="4" t="str" cm="1">
        <f t="array" ref="H183">_xll.SNL.Clients.Office.Excel.Functions.SPG(G183, "SP_TOTAL_REV", "CY2023")</f>
        <v>#PEND</v>
      </c>
      <c r="I183" s="4" t="str">
        <f>_xll.SNL.Clients.Office.Excel.Functions.SPG(G183,"IQ_AVG_DILUT_SHARES_OUT","CY2023")</f>
        <v>#PEND</v>
      </c>
      <c r="J183" s="5" t="str">
        <f>_xll.SNL.Clients.Office.Excel.Functions.SPG(G183, "IQ_DILUT_EPS_NORM", "CY2023")</f>
        <v>#PEND</v>
      </c>
      <c r="K183" t="e">
        <f t="shared" si="10"/>
        <v>#VALUE!</v>
      </c>
      <c r="L183" t="e">
        <f t="shared" si="11"/>
        <v>#VALUE!</v>
      </c>
    </row>
    <row r="184" spans="1:12" x14ac:dyDescent="0.3">
      <c r="A184" t="s">
        <v>186</v>
      </c>
      <c r="B184" s="4" t="str" cm="1">
        <f t="array" ref="B184">_xll.SNL.Clients.Office.Excel.Functions.SPG(A184, "SP_TOTAL_REV", "CY2023")</f>
        <v>#PEND</v>
      </c>
      <c r="C184" s="4" t="str">
        <f>_xll.SNL.Clients.Office.Excel.Functions.SPG(A184,"IQ_AVG_DILUT_SHARES_OUT","CY2023")</f>
        <v>#PEND</v>
      </c>
      <c r="D184" s="5" t="str">
        <f>_xll.SNL.Clients.Office.Excel.Functions.SPG(A184, "IQ_DILUT_EPS_NORM", "CY2023")</f>
        <v>#PEND</v>
      </c>
      <c r="E184" t="e">
        <f t="shared" si="8"/>
        <v>#VALUE!</v>
      </c>
      <c r="F184" t="e">
        <f t="shared" si="9"/>
        <v>#VALUE!</v>
      </c>
      <c r="G184" t="s">
        <v>186</v>
      </c>
      <c r="H184" s="4" t="str" cm="1">
        <f t="array" ref="H184">_xll.SNL.Clients.Office.Excel.Functions.SPG(G184, "SP_TOTAL_REV", "CY2023")</f>
        <v>#PEND</v>
      </c>
      <c r="I184" s="4" t="str">
        <f>_xll.SNL.Clients.Office.Excel.Functions.SPG(G184,"IQ_AVG_DILUT_SHARES_OUT","CY2023")</f>
        <v>#PEND</v>
      </c>
      <c r="J184" s="5" t="str">
        <f>_xll.SNL.Clients.Office.Excel.Functions.SPG(G184, "IQ_DILUT_EPS_NORM", "CY2023")</f>
        <v>#PEND</v>
      </c>
      <c r="K184" t="e">
        <f t="shared" si="10"/>
        <v>#VALUE!</v>
      </c>
      <c r="L184" t="e">
        <f t="shared" si="11"/>
        <v>#VALUE!</v>
      </c>
    </row>
    <row r="185" spans="1:12" x14ac:dyDescent="0.3">
      <c r="A185" t="s">
        <v>187</v>
      </c>
      <c r="B185" s="4" t="str" cm="1">
        <f t="array" ref="B185">_xll.SNL.Clients.Office.Excel.Functions.SPG(A185, "SP_TOTAL_REV", "CY2023")</f>
        <v>#PEND</v>
      </c>
      <c r="C185" s="4" t="str">
        <f>_xll.SNL.Clients.Office.Excel.Functions.SPG(A185,"IQ_AVG_DILUT_SHARES_OUT","CY2023")</f>
        <v>#PEND</v>
      </c>
      <c r="D185" s="5" t="str">
        <f>_xll.SNL.Clients.Office.Excel.Functions.SPG(A185, "IQ_DILUT_EPS_NORM", "CY2023")</f>
        <v>#PEND</v>
      </c>
      <c r="E185" t="e">
        <f t="shared" si="8"/>
        <v>#VALUE!</v>
      </c>
      <c r="F185" t="e">
        <f t="shared" si="9"/>
        <v>#VALUE!</v>
      </c>
      <c r="G185" t="s">
        <v>187</v>
      </c>
      <c r="H185" s="4" t="str" cm="1">
        <f t="array" ref="H185">_xll.SNL.Clients.Office.Excel.Functions.SPG(G185, "SP_TOTAL_REV", "CY2023")</f>
        <v>#PEND</v>
      </c>
      <c r="I185" s="4" t="str">
        <f>_xll.SNL.Clients.Office.Excel.Functions.SPG(G185,"IQ_AVG_DILUT_SHARES_OUT","CY2023")</f>
        <v>#PEND</v>
      </c>
      <c r="J185" s="5" t="str">
        <f>_xll.SNL.Clients.Office.Excel.Functions.SPG(G185, "IQ_DILUT_EPS_NORM", "CY2023")</f>
        <v>#PEND</v>
      </c>
      <c r="K185" t="e">
        <f t="shared" si="10"/>
        <v>#VALUE!</v>
      </c>
      <c r="L185" t="e">
        <f t="shared" si="11"/>
        <v>#VALUE!</v>
      </c>
    </row>
    <row r="186" spans="1:12" x14ac:dyDescent="0.3">
      <c r="A186" t="s">
        <v>188</v>
      </c>
      <c r="B186" s="4" t="str" cm="1">
        <f t="array" ref="B186">_xll.SNL.Clients.Office.Excel.Functions.SPG(A186, "SP_TOTAL_REV", "CY2023")</f>
        <v>#PEND</v>
      </c>
      <c r="C186" s="4" t="str">
        <f>_xll.SNL.Clients.Office.Excel.Functions.SPG(A186,"IQ_AVG_DILUT_SHARES_OUT","CY2023")</f>
        <v>#PEND</v>
      </c>
      <c r="D186" s="5" t="str">
        <f>_xll.SNL.Clients.Office.Excel.Functions.SPG(A186, "IQ_DILUT_EPS_NORM", "CY2023")</f>
        <v>#PEND</v>
      </c>
      <c r="E186" t="e">
        <f t="shared" si="8"/>
        <v>#VALUE!</v>
      </c>
      <c r="F186" t="e">
        <f t="shared" si="9"/>
        <v>#VALUE!</v>
      </c>
      <c r="G186" t="s">
        <v>188</v>
      </c>
      <c r="H186" s="4" t="str" cm="1">
        <f t="array" ref="H186">_xll.SNL.Clients.Office.Excel.Functions.SPG(G186, "SP_TOTAL_REV", "CY2023")</f>
        <v>#PEND</v>
      </c>
      <c r="I186" s="4" t="str">
        <f>_xll.SNL.Clients.Office.Excel.Functions.SPG(G186,"IQ_AVG_DILUT_SHARES_OUT","CY2023")</f>
        <v>#PEND</v>
      </c>
      <c r="J186" s="5" t="str">
        <f>_xll.SNL.Clients.Office.Excel.Functions.SPG(G186, "IQ_DILUT_EPS_NORM", "CY2023")</f>
        <v>#PEND</v>
      </c>
      <c r="K186" t="e">
        <f t="shared" si="10"/>
        <v>#VALUE!</v>
      </c>
      <c r="L186" t="e">
        <f t="shared" si="11"/>
        <v>#VALUE!</v>
      </c>
    </row>
    <row r="187" spans="1:12" x14ac:dyDescent="0.3">
      <c r="A187" t="s">
        <v>189</v>
      </c>
      <c r="B187" s="4" t="str" cm="1">
        <f t="array" ref="B187">_xll.SNL.Clients.Office.Excel.Functions.SPG(A187, "SP_TOTAL_REV", "CY2023")</f>
        <v>#PEND</v>
      </c>
      <c r="C187" s="4" t="str">
        <f>_xll.SNL.Clients.Office.Excel.Functions.SPG(A187,"IQ_AVG_DILUT_SHARES_OUT","CY2023")</f>
        <v>#PEND</v>
      </c>
      <c r="D187" s="5" t="str">
        <f>_xll.SNL.Clients.Office.Excel.Functions.SPG(A187, "IQ_DILUT_EPS_NORM", "CY2023")</f>
        <v>#PEND</v>
      </c>
      <c r="E187" t="e">
        <f t="shared" si="8"/>
        <v>#VALUE!</v>
      </c>
      <c r="F187" t="e">
        <f t="shared" si="9"/>
        <v>#VALUE!</v>
      </c>
      <c r="G187" t="s">
        <v>189</v>
      </c>
      <c r="H187" s="4" t="str" cm="1">
        <f t="array" ref="H187">_xll.SNL.Clients.Office.Excel.Functions.SPG(G187, "SP_TOTAL_REV", "CY2023")</f>
        <v>#PEND</v>
      </c>
      <c r="I187" s="4" t="str">
        <f>_xll.SNL.Clients.Office.Excel.Functions.SPG(G187,"IQ_AVG_DILUT_SHARES_OUT","CY2023")</f>
        <v>#PEND</v>
      </c>
      <c r="J187" s="5" t="str">
        <f>_xll.SNL.Clients.Office.Excel.Functions.SPG(G187, "IQ_DILUT_EPS_NORM", "CY2023")</f>
        <v>#PEND</v>
      </c>
      <c r="K187" t="e">
        <f t="shared" si="10"/>
        <v>#VALUE!</v>
      </c>
      <c r="L187" t="e">
        <f t="shared" si="11"/>
        <v>#VALUE!</v>
      </c>
    </row>
    <row r="188" spans="1:12" x14ac:dyDescent="0.3">
      <c r="A188" t="s">
        <v>190</v>
      </c>
      <c r="B188" s="4" t="str" cm="1">
        <f t="array" ref="B188">_xll.SNL.Clients.Office.Excel.Functions.SPG(A188, "SP_TOTAL_REV", "CY2023")</f>
        <v>#PEND</v>
      </c>
      <c r="C188" s="4" t="str">
        <f>_xll.SNL.Clients.Office.Excel.Functions.SPG(A188,"IQ_AVG_DILUT_SHARES_OUT","CY2023")</f>
        <v>#PEND</v>
      </c>
      <c r="D188" s="5" t="str">
        <f>_xll.SNL.Clients.Office.Excel.Functions.SPG(A188, "IQ_DILUT_EPS_NORM", "CY2023")</f>
        <v>#PEND</v>
      </c>
      <c r="E188" t="e">
        <f t="shared" si="8"/>
        <v>#VALUE!</v>
      </c>
      <c r="F188" t="e">
        <f t="shared" si="9"/>
        <v>#VALUE!</v>
      </c>
      <c r="G188" t="s">
        <v>190</v>
      </c>
      <c r="H188" s="4" t="str" cm="1">
        <f t="array" ref="H188">_xll.SNL.Clients.Office.Excel.Functions.SPG(G188, "SP_TOTAL_REV", "CY2023")</f>
        <v>#PEND</v>
      </c>
      <c r="I188" s="4" t="str">
        <f>_xll.SNL.Clients.Office.Excel.Functions.SPG(G188,"IQ_AVG_DILUT_SHARES_OUT","CY2023")</f>
        <v>#PEND</v>
      </c>
      <c r="J188" s="5" t="str">
        <f>_xll.SNL.Clients.Office.Excel.Functions.SPG(G188, "IQ_DILUT_EPS_NORM", "CY2023")</f>
        <v>#PEND</v>
      </c>
      <c r="K188" t="e">
        <f t="shared" si="10"/>
        <v>#VALUE!</v>
      </c>
      <c r="L188" t="e">
        <f t="shared" si="11"/>
        <v>#VALUE!</v>
      </c>
    </row>
    <row r="189" spans="1:12" x14ac:dyDescent="0.3">
      <c r="A189" t="s">
        <v>191</v>
      </c>
      <c r="B189" s="4" t="str" cm="1">
        <f t="array" ref="B189">_xll.SNL.Clients.Office.Excel.Functions.SPG(A189, "SP_TOTAL_REV", "CY2023")</f>
        <v>#PEND</v>
      </c>
      <c r="C189" s="4" t="str">
        <f>_xll.SNL.Clients.Office.Excel.Functions.SPG(A189,"IQ_AVG_DILUT_SHARES_OUT","CY2023")</f>
        <v>#PEND</v>
      </c>
      <c r="D189" s="5" t="str">
        <f>_xll.SNL.Clients.Office.Excel.Functions.SPG(A189, "IQ_DILUT_EPS_NORM", "CY2023")</f>
        <v>#PEND</v>
      </c>
      <c r="E189" t="e">
        <f t="shared" si="8"/>
        <v>#VALUE!</v>
      </c>
      <c r="F189" t="e">
        <f t="shared" si="9"/>
        <v>#VALUE!</v>
      </c>
      <c r="G189" t="s">
        <v>191</v>
      </c>
      <c r="H189" s="4" t="str" cm="1">
        <f t="array" ref="H189">_xll.SNL.Clients.Office.Excel.Functions.SPG(G189, "SP_TOTAL_REV", "CY2023")</f>
        <v>#PEND</v>
      </c>
      <c r="I189" s="4" t="str">
        <f>_xll.SNL.Clients.Office.Excel.Functions.SPG(G189,"IQ_AVG_DILUT_SHARES_OUT","CY2023")</f>
        <v>#PEND</v>
      </c>
      <c r="J189" s="5" t="str">
        <f>_xll.SNL.Clients.Office.Excel.Functions.SPG(G189, "IQ_DILUT_EPS_NORM", "CY2023")</f>
        <v>#PEND</v>
      </c>
      <c r="K189" t="e">
        <f t="shared" si="10"/>
        <v>#VALUE!</v>
      </c>
      <c r="L189" t="e">
        <f t="shared" si="11"/>
        <v>#VALUE!</v>
      </c>
    </row>
    <row r="190" spans="1:12" x14ac:dyDescent="0.3">
      <c r="A190" t="s">
        <v>192</v>
      </c>
      <c r="B190" s="4" t="str" cm="1">
        <f t="array" ref="B190">_xll.SNL.Clients.Office.Excel.Functions.SPG(A190, "SP_TOTAL_REV", "CY2023")</f>
        <v>#PEND</v>
      </c>
      <c r="C190" s="4" t="str">
        <f>_xll.SNL.Clients.Office.Excel.Functions.SPG(A190,"IQ_AVG_DILUT_SHARES_OUT","CY2023")</f>
        <v>#PEND</v>
      </c>
      <c r="D190" s="5" t="str">
        <f>_xll.SNL.Clients.Office.Excel.Functions.SPG(A190, "IQ_DILUT_EPS_NORM", "CY2023")</f>
        <v>#PEND</v>
      </c>
      <c r="E190" t="e">
        <f t="shared" si="8"/>
        <v>#VALUE!</v>
      </c>
      <c r="F190" t="e">
        <f t="shared" si="9"/>
        <v>#VALUE!</v>
      </c>
      <c r="G190" t="s">
        <v>192</v>
      </c>
      <c r="H190" s="4" t="str" cm="1">
        <f t="array" ref="H190">_xll.SNL.Clients.Office.Excel.Functions.SPG(G190, "SP_TOTAL_REV", "CY2023")</f>
        <v>#PEND</v>
      </c>
      <c r="I190" s="4" t="str">
        <f>_xll.SNL.Clients.Office.Excel.Functions.SPG(G190,"IQ_AVG_DILUT_SHARES_OUT","CY2023")</f>
        <v>#PEND</v>
      </c>
      <c r="J190" s="5" t="str">
        <f>_xll.SNL.Clients.Office.Excel.Functions.SPG(G190, "IQ_DILUT_EPS_NORM", "CY2023")</f>
        <v>#PEND</v>
      </c>
      <c r="K190" t="e">
        <f t="shared" si="10"/>
        <v>#VALUE!</v>
      </c>
      <c r="L190" t="e">
        <f t="shared" si="11"/>
        <v>#VALUE!</v>
      </c>
    </row>
    <row r="191" spans="1:12" x14ac:dyDescent="0.3">
      <c r="A191" t="s">
        <v>193</v>
      </c>
      <c r="B191" s="4" t="str" cm="1">
        <f t="array" ref="B191">_xll.SNL.Clients.Office.Excel.Functions.SPG(A191, "SP_TOTAL_REV", "CY2023")</f>
        <v>#PEND</v>
      </c>
      <c r="C191" s="4" t="str">
        <f>_xll.SNL.Clients.Office.Excel.Functions.SPG(A191,"IQ_AVG_DILUT_SHARES_OUT","CY2023")</f>
        <v>#PEND</v>
      </c>
      <c r="D191" s="5" t="str">
        <f>_xll.SNL.Clients.Office.Excel.Functions.SPG(A191, "IQ_DILUT_EPS_NORM", "CY2023")</f>
        <v>#PEND</v>
      </c>
      <c r="E191" t="e">
        <f t="shared" si="8"/>
        <v>#VALUE!</v>
      </c>
      <c r="F191" t="e">
        <f t="shared" si="9"/>
        <v>#VALUE!</v>
      </c>
      <c r="G191" t="s">
        <v>193</v>
      </c>
      <c r="H191" s="4" t="str" cm="1">
        <f t="array" ref="H191">_xll.SNL.Clients.Office.Excel.Functions.SPG(G191, "SP_TOTAL_REV", "CY2023")</f>
        <v>#PEND</v>
      </c>
      <c r="I191" s="4" t="str">
        <f>_xll.SNL.Clients.Office.Excel.Functions.SPG(G191,"IQ_AVG_DILUT_SHARES_OUT","CY2023")</f>
        <v>#PEND</v>
      </c>
      <c r="J191" s="5" t="str">
        <f>_xll.SNL.Clients.Office.Excel.Functions.SPG(G191, "IQ_DILUT_EPS_NORM", "CY2023")</f>
        <v>#PEND</v>
      </c>
      <c r="K191" t="e">
        <f t="shared" si="10"/>
        <v>#VALUE!</v>
      </c>
      <c r="L191" t="e">
        <f t="shared" si="11"/>
        <v>#VALUE!</v>
      </c>
    </row>
    <row r="192" spans="1:12" x14ac:dyDescent="0.3">
      <c r="A192" t="s">
        <v>194</v>
      </c>
      <c r="B192" s="4" t="str" cm="1">
        <f t="array" ref="B192">_xll.SNL.Clients.Office.Excel.Functions.SPG(A192, "SP_TOTAL_REV", "CY2023")</f>
        <v>#PEND</v>
      </c>
      <c r="C192" s="4" t="str">
        <f>_xll.SNL.Clients.Office.Excel.Functions.SPG(A192,"IQ_AVG_DILUT_SHARES_OUT","CY2023")</f>
        <v>#PEND</v>
      </c>
      <c r="D192" s="5" t="str">
        <f>_xll.SNL.Clients.Office.Excel.Functions.SPG(A192, "IQ_DILUT_EPS_NORM", "CY2023")</f>
        <v>#PEND</v>
      </c>
      <c r="E192" t="e">
        <f t="shared" si="8"/>
        <v>#VALUE!</v>
      </c>
      <c r="F192" t="e">
        <f t="shared" si="9"/>
        <v>#VALUE!</v>
      </c>
      <c r="G192" t="s">
        <v>194</v>
      </c>
      <c r="H192" s="4" t="str" cm="1">
        <f t="array" ref="H192">_xll.SNL.Clients.Office.Excel.Functions.SPG(G192, "SP_TOTAL_REV", "CY2023")</f>
        <v>#PEND</v>
      </c>
      <c r="I192" s="4" t="str">
        <f>_xll.SNL.Clients.Office.Excel.Functions.SPG(G192,"IQ_AVG_DILUT_SHARES_OUT","CY2023")</f>
        <v>#PEND</v>
      </c>
      <c r="J192" s="5" t="str">
        <f>_xll.SNL.Clients.Office.Excel.Functions.SPG(G192, "IQ_DILUT_EPS_NORM", "CY2023")</f>
        <v>#PEND</v>
      </c>
      <c r="K192" t="e">
        <f t="shared" si="10"/>
        <v>#VALUE!</v>
      </c>
      <c r="L192" t="e">
        <f t="shared" si="11"/>
        <v>#VALUE!</v>
      </c>
    </row>
    <row r="193" spans="1:12" x14ac:dyDescent="0.3">
      <c r="A193" t="s">
        <v>195</v>
      </c>
      <c r="B193" s="4" t="str" cm="1">
        <f t="array" ref="B193">_xll.SNL.Clients.Office.Excel.Functions.SPG(A193, "SP_TOTAL_REV", "CY2023")</f>
        <v>#PEND</v>
      </c>
      <c r="C193" s="4" t="str">
        <f>_xll.SNL.Clients.Office.Excel.Functions.SPG(A193,"IQ_AVG_DILUT_SHARES_OUT","CY2023")</f>
        <v>#PEND</v>
      </c>
      <c r="D193" s="5" t="str">
        <f>_xll.SNL.Clients.Office.Excel.Functions.SPG(A193, "IQ_DILUT_EPS_NORM", "CY2023")</f>
        <v>#PEND</v>
      </c>
      <c r="E193" t="e">
        <f t="shared" si="8"/>
        <v>#VALUE!</v>
      </c>
      <c r="F193" t="e">
        <f t="shared" si="9"/>
        <v>#VALUE!</v>
      </c>
      <c r="G193" t="s">
        <v>195</v>
      </c>
      <c r="H193" s="4" t="str" cm="1">
        <f t="array" ref="H193">_xll.SNL.Clients.Office.Excel.Functions.SPG(G193, "SP_TOTAL_REV", "CY2023")</f>
        <v>#PEND</v>
      </c>
      <c r="I193" s="4" t="str">
        <f>_xll.SNL.Clients.Office.Excel.Functions.SPG(G193,"IQ_AVG_DILUT_SHARES_OUT","CY2023")</f>
        <v>#PEND</v>
      </c>
      <c r="J193" s="5" t="str">
        <f>_xll.SNL.Clients.Office.Excel.Functions.SPG(G193, "IQ_DILUT_EPS_NORM", "CY2023")</f>
        <v>#PEND</v>
      </c>
      <c r="K193" t="e">
        <f t="shared" si="10"/>
        <v>#VALUE!</v>
      </c>
      <c r="L193" t="e">
        <f t="shared" si="11"/>
        <v>#VALUE!</v>
      </c>
    </row>
    <row r="194" spans="1:12" x14ac:dyDescent="0.3">
      <c r="A194" t="s">
        <v>196</v>
      </c>
      <c r="B194" s="4" t="str" cm="1">
        <f t="array" ref="B194">_xll.SNL.Clients.Office.Excel.Functions.SPG(A194, "SP_TOTAL_REV", "CY2023")</f>
        <v>#PEND</v>
      </c>
      <c r="C194" s="4" t="str">
        <f>_xll.SNL.Clients.Office.Excel.Functions.SPG(A194,"IQ_AVG_DILUT_SHARES_OUT","CY2023")</f>
        <v>#PEND</v>
      </c>
      <c r="D194" s="5" t="str">
        <f>_xll.SNL.Clients.Office.Excel.Functions.SPG(A194, "IQ_DILUT_EPS_NORM", "CY2023")</f>
        <v>#PEND</v>
      </c>
      <c r="E194" t="e">
        <f t="shared" si="8"/>
        <v>#VALUE!</v>
      </c>
      <c r="F194" t="e">
        <f t="shared" si="9"/>
        <v>#VALUE!</v>
      </c>
      <c r="G194" t="s">
        <v>196</v>
      </c>
      <c r="H194" s="4" t="str" cm="1">
        <f t="array" ref="H194">_xll.SNL.Clients.Office.Excel.Functions.SPG(G194, "SP_TOTAL_REV", "CY2023")</f>
        <v>#PEND</v>
      </c>
      <c r="I194" s="4" t="str">
        <f>_xll.SNL.Clients.Office.Excel.Functions.SPG(G194,"IQ_AVG_DILUT_SHARES_OUT","CY2023")</f>
        <v>#PEND</v>
      </c>
      <c r="J194" s="5" t="str">
        <f>_xll.SNL.Clients.Office.Excel.Functions.SPG(G194, "IQ_DILUT_EPS_NORM", "CY2023")</f>
        <v>#PEND</v>
      </c>
      <c r="K194" t="e">
        <f t="shared" si="10"/>
        <v>#VALUE!</v>
      </c>
      <c r="L194" t="e">
        <f t="shared" si="11"/>
        <v>#VALUE!</v>
      </c>
    </row>
    <row r="195" spans="1:12" x14ac:dyDescent="0.3">
      <c r="A195" t="s">
        <v>197</v>
      </c>
      <c r="B195" s="4" t="str" cm="1">
        <f t="array" ref="B195">_xll.SNL.Clients.Office.Excel.Functions.SPG(A195, "SP_TOTAL_REV", "CY2023")</f>
        <v>#PEND</v>
      </c>
      <c r="C195" s="4" t="str">
        <f>_xll.SNL.Clients.Office.Excel.Functions.SPG(A195,"IQ_AVG_DILUT_SHARES_OUT","CY2023")</f>
        <v>#PEND</v>
      </c>
      <c r="D195" s="5" t="str">
        <f>_xll.SNL.Clients.Office.Excel.Functions.SPG(A195, "IQ_DILUT_EPS_NORM", "CY2023")</f>
        <v>#PEND</v>
      </c>
      <c r="E195" t="e">
        <f t="shared" si="8"/>
        <v>#VALUE!</v>
      </c>
      <c r="F195" t="e">
        <f t="shared" si="9"/>
        <v>#VALUE!</v>
      </c>
      <c r="G195" t="s">
        <v>197</v>
      </c>
      <c r="H195" s="4" t="str" cm="1">
        <f t="array" ref="H195">_xll.SNL.Clients.Office.Excel.Functions.SPG(G195, "SP_TOTAL_REV", "CY2023")</f>
        <v>#PEND</v>
      </c>
      <c r="I195" s="4" t="str">
        <f>_xll.SNL.Clients.Office.Excel.Functions.SPG(G195,"IQ_AVG_DILUT_SHARES_OUT","CY2023")</f>
        <v>#PEND</v>
      </c>
      <c r="J195" s="5" t="str">
        <f>_xll.SNL.Clients.Office.Excel.Functions.SPG(G195, "IQ_DILUT_EPS_NORM", "CY2023")</f>
        <v>#PEND</v>
      </c>
      <c r="K195" t="e">
        <f t="shared" si="10"/>
        <v>#VALUE!</v>
      </c>
      <c r="L195" t="e">
        <f t="shared" si="11"/>
        <v>#VALUE!</v>
      </c>
    </row>
    <row r="196" spans="1:12" x14ac:dyDescent="0.3">
      <c r="A196" t="s">
        <v>198</v>
      </c>
      <c r="B196" s="4" t="str" cm="1">
        <f t="array" ref="B196">_xll.SNL.Clients.Office.Excel.Functions.SPG(A196, "SP_TOTAL_REV", "CY2023")</f>
        <v>#PEND</v>
      </c>
      <c r="C196" s="4" t="str">
        <f>_xll.SNL.Clients.Office.Excel.Functions.SPG(A196,"IQ_AVG_DILUT_SHARES_OUT","CY2023")</f>
        <v>#PEND</v>
      </c>
      <c r="D196" s="5" t="str">
        <f>_xll.SNL.Clients.Office.Excel.Functions.SPG(A196, "IQ_DILUT_EPS_NORM", "CY2023")</f>
        <v>#PEND</v>
      </c>
      <c r="E196" t="e">
        <f t="shared" si="8"/>
        <v>#VALUE!</v>
      </c>
      <c r="F196" t="e">
        <f t="shared" si="9"/>
        <v>#VALUE!</v>
      </c>
      <c r="G196" t="s">
        <v>198</v>
      </c>
      <c r="H196" s="4" t="str" cm="1">
        <f t="array" ref="H196">_xll.SNL.Clients.Office.Excel.Functions.SPG(G196, "SP_TOTAL_REV", "CY2023")</f>
        <v>#PEND</v>
      </c>
      <c r="I196" s="4" t="str">
        <f>_xll.SNL.Clients.Office.Excel.Functions.SPG(G196,"IQ_AVG_DILUT_SHARES_OUT","CY2023")</f>
        <v>#PEND</v>
      </c>
      <c r="J196" s="5" t="str">
        <f>_xll.SNL.Clients.Office.Excel.Functions.SPG(G196, "IQ_DILUT_EPS_NORM", "CY2023")</f>
        <v>#PEND</v>
      </c>
      <c r="K196" t="e">
        <f t="shared" si="10"/>
        <v>#VALUE!</v>
      </c>
      <c r="L196" t="e">
        <f t="shared" si="11"/>
        <v>#VALUE!</v>
      </c>
    </row>
    <row r="197" spans="1:12" x14ac:dyDescent="0.3">
      <c r="A197" t="s">
        <v>199</v>
      </c>
      <c r="B197" s="4" t="str" cm="1">
        <f t="array" ref="B197">_xll.SNL.Clients.Office.Excel.Functions.SPG(A197, "SP_TOTAL_REV", "CY2023")</f>
        <v>#PEND</v>
      </c>
      <c r="C197" s="4" t="str">
        <f>_xll.SNL.Clients.Office.Excel.Functions.SPG(A197,"IQ_AVG_DILUT_SHARES_OUT","CY2023")</f>
        <v>#PEND</v>
      </c>
      <c r="D197" s="5" t="str">
        <f>_xll.SNL.Clients.Office.Excel.Functions.SPG(A197, "IQ_DILUT_EPS_NORM", "CY2023")</f>
        <v>#PEND</v>
      </c>
      <c r="E197" t="e">
        <f t="shared" ref="E197:E260" si="12">C197*D197/1000</f>
        <v>#VALUE!</v>
      </c>
      <c r="F197" t="e">
        <f t="shared" ref="F197:F260" si="13">E197/B197</f>
        <v>#VALUE!</v>
      </c>
      <c r="G197" t="s">
        <v>199</v>
      </c>
      <c r="H197" s="4" t="str" cm="1">
        <f t="array" ref="H197">_xll.SNL.Clients.Office.Excel.Functions.SPG(G197, "SP_TOTAL_REV", "CY2023")</f>
        <v>#PEND</v>
      </c>
      <c r="I197" s="4" t="str">
        <f>_xll.SNL.Clients.Office.Excel.Functions.SPG(G197,"IQ_AVG_DILUT_SHARES_OUT","CY2023")</f>
        <v>#PEND</v>
      </c>
      <c r="J197" s="5" t="str">
        <f>_xll.SNL.Clients.Office.Excel.Functions.SPG(G197, "IQ_DILUT_EPS_NORM", "CY2023")</f>
        <v>#PEND</v>
      </c>
      <c r="K197" t="e">
        <f t="shared" ref="K197:K260" si="14">I197*J197/1000</f>
        <v>#VALUE!</v>
      </c>
      <c r="L197" t="e">
        <f t="shared" ref="L197:L260" si="15">K197/H197</f>
        <v>#VALUE!</v>
      </c>
    </row>
    <row r="198" spans="1:12" x14ac:dyDescent="0.3">
      <c r="A198" t="s">
        <v>200</v>
      </c>
      <c r="B198" s="4" t="str" cm="1">
        <f t="array" ref="B198">_xll.SNL.Clients.Office.Excel.Functions.SPG(A198, "SP_TOTAL_REV", "CY2023")</f>
        <v>#PEND</v>
      </c>
      <c r="C198" s="4" t="str">
        <f>_xll.SNL.Clients.Office.Excel.Functions.SPG(A198,"IQ_AVG_DILUT_SHARES_OUT","CY2023")</f>
        <v>#PEND</v>
      </c>
      <c r="D198" s="5" t="str">
        <f>_xll.SNL.Clients.Office.Excel.Functions.SPG(A198, "IQ_DILUT_EPS_NORM", "CY2023")</f>
        <v>#PEND</v>
      </c>
      <c r="E198" t="e">
        <f t="shared" si="12"/>
        <v>#VALUE!</v>
      </c>
      <c r="F198" t="e">
        <f t="shared" si="13"/>
        <v>#VALUE!</v>
      </c>
      <c r="G198" t="s">
        <v>200</v>
      </c>
      <c r="H198" s="4" t="str" cm="1">
        <f t="array" ref="H198">_xll.SNL.Clients.Office.Excel.Functions.SPG(G198, "SP_TOTAL_REV", "CY2023")</f>
        <v>#PEND</v>
      </c>
      <c r="I198" s="4" t="str">
        <f>_xll.SNL.Clients.Office.Excel.Functions.SPG(G198,"IQ_AVG_DILUT_SHARES_OUT","CY2023")</f>
        <v>#PEND</v>
      </c>
      <c r="J198" s="5" t="str">
        <f>_xll.SNL.Clients.Office.Excel.Functions.SPG(G198, "IQ_DILUT_EPS_NORM", "CY2023")</f>
        <v>#PEND</v>
      </c>
      <c r="K198" t="e">
        <f t="shared" si="14"/>
        <v>#VALUE!</v>
      </c>
      <c r="L198" t="e">
        <f t="shared" si="15"/>
        <v>#VALUE!</v>
      </c>
    </row>
    <row r="199" spans="1:12" x14ac:dyDescent="0.3">
      <c r="A199" t="s">
        <v>201</v>
      </c>
      <c r="B199" s="4" t="str" cm="1">
        <f t="array" ref="B199">_xll.SNL.Clients.Office.Excel.Functions.SPG(A199, "SP_TOTAL_REV", "CY2023")</f>
        <v>#PEND</v>
      </c>
      <c r="C199" s="4" t="str">
        <f>_xll.SNL.Clients.Office.Excel.Functions.SPG(A199,"IQ_AVG_DILUT_SHARES_OUT","CY2023")</f>
        <v>#PEND</v>
      </c>
      <c r="D199" s="5" t="str">
        <f>_xll.SNL.Clients.Office.Excel.Functions.SPG(A199, "IQ_DILUT_EPS_NORM", "CY2023")</f>
        <v>#PEND</v>
      </c>
      <c r="E199" t="e">
        <f t="shared" si="12"/>
        <v>#VALUE!</v>
      </c>
      <c r="F199" t="e">
        <f t="shared" si="13"/>
        <v>#VALUE!</v>
      </c>
      <c r="G199" t="s">
        <v>201</v>
      </c>
      <c r="H199" s="4" t="str" cm="1">
        <f t="array" ref="H199">_xll.SNL.Clients.Office.Excel.Functions.SPG(G199, "SP_TOTAL_REV", "CY2023")</f>
        <v>#PEND</v>
      </c>
      <c r="I199" s="4" t="str">
        <f>_xll.SNL.Clients.Office.Excel.Functions.SPG(G199,"IQ_AVG_DILUT_SHARES_OUT","CY2023")</f>
        <v>#PEND</v>
      </c>
      <c r="J199" s="5" t="str">
        <f>_xll.SNL.Clients.Office.Excel.Functions.SPG(G199, "IQ_DILUT_EPS_NORM", "CY2023")</f>
        <v>#PEND</v>
      </c>
      <c r="K199" t="e">
        <f t="shared" si="14"/>
        <v>#VALUE!</v>
      </c>
      <c r="L199" t="e">
        <f t="shared" si="15"/>
        <v>#VALUE!</v>
      </c>
    </row>
    <row r="200" spans="1:12" x14ac:dyDescent="0.3">
      <c r="A200" t="s">
        <v>202</v>
      </c>
      <c r="B200" s="4" t="str" cm="1">
        <f t="array" ref="B200">_xll.SNL.Clients.Office.Excel.Functions.SPG(A200, "SP_TOTAL_REV", "CY2023")</f>
        <v>#PEND</v>
      </c>
      <c r="C200" s="4" t="str">
        <f>_xll.SNL.Clients.Office.Excel.Functions.SPG(A200,"IQ_AVG_DILUT_SHARES_OUT","CY2023")</f>
        <v>#PEND</v>
      </c>
      <c r="D200" s="5" t="str">
        <f>_xll.SNL.Clients.Office.Excel.Functions.SPG(A200, "IQ_DILUT_EPS_NORM", "CY2023")</f>
        <v>#PEND</v>
      </c>
      <c r="E200" t="e">
        <f t="shared" si="12"/>
        <v>#VALUE!</v>
      </c>
      <c r="F200" t="e">
        <f t="shared" si="13"/>
        <v>#VALUE!</v>
      </c>
      <c r="G200" t="s">
        <v>202</v>
      </c>
      <c r="H200" s="4" t="str" cm="1">
        <f t="array" ref="H200">_xll.SNL.Clients.Office.Excel.Functions.SPG(G200, "SP_TOTAL_REV", "CY2023")</f>
        <v>#PEND</v>
      </c>
      <c r="I200" s="4" t="str">
        <f>_xll.SNL.Clients.Office.Excel.Functions.SPG(G200,"IQ_AVG_DILUT_SHARES_OUT","CY2023")</f>
        <v>#PEND</v>
      </c>
      <c r="J200" s="5" t="str">
        <f>_xll.SNL.Clients.Office.Excel.Functions.SPG(G200, "IQ_DILUT_EPS_NORM", "CY2023")</f>
        <v>#PEND</v>
      </c>
      <c r="K200" t="e">
        <f t="shared" si="14"/>
        <v>#VALUE!</v>
      </c>
      <c r="L200" t="e">
        <f t="shared" si="15"/>
        <v>#VALUE!</v>
      </c>
    </row>
    <row r="201" spans="1:12" x14ac:dyDescent="0.3">
      <c r="A201" t="s">
        <v>203</v>
      </c>
      <c r="B201" s="4" t="str" cm="1">
        <f t="array" ref="B201">_xll.SNL.Clients.Office.Excel.Functions.SPG(A201, "SP_TOTAL_REV", "CY2023")</f>
        <v>#PEND</v>
      </c>
      <c r="C201" s="4" t="str">
        <f>_xll.SNL.Clients.Office.Excel.Functions.SPG(A201,"IQ_AVG_DILUT_SHARES_OUT","CY2023")</f>
        <v>#PEND</v>
      </c>
      <c r="D201" s="5" t="str">
        <f>_xll.SNL.Clients.Office.Excel.Functions.SPG(A201, "IQ_DILUT_EPS_NORM", "CY2023")</f>
        <v>#PEND</v>
      </c>
      <c r="E201" t="e">
        <f t="shared" si="12"/>
        <v>#VALUE!</v>
      </c>
      <c r="F201" t="e">
        <f t="shared" si="13"/>
        <v>#VALUE!</v>
      </c>
      <c r="G201" t="s">
        <v>203</v>
      </c>
      <c r="H201" s="4" t="str" cm="1">
        <f t="array" ref="H201">_xll.SNL.Clients.Office.Excel.Functions.SPG(G201, "SP_TOTAL_REV", "CY2023")</f>
        <v>#PEND</v>
      </c>
      <c r="I201" s="4" t="str">
        <f>_xll.SNL.Clients.Office.Excel.Functions.SPG(G201,"IQ_AVG_DILUT_SHARES_OUT","CY2023")</f>
        <v>#PEND</v>
      </c>
      <c r="J201" s="5" t="str">
        <f>_xll.SNL.Clients.Office.Excel.Functions.SPG(G201, "IQ_DILUT_EPS_NORM", "CY2023")</f>
        <v>#PEND</v>
      </c>
      <c r="K201" t="e">
        <f t="shared" si="14"/>
        <v>#VALUE!</v>
      </c>
      <c r="L201" t="e">
        <f t="shared" si="15"/>
        <v>#VALUE!</v>
      </c>
    </row>
    <row r="202" spans="1:12" x14ac:dyDescent="0.3">
      <c r="A202" t="s">
        <v>204</v>
      </c>
      <c r="B202" s="4" t="str" cm="1">
        <f t="array" ref="B202">_xll.SNL.Clients.Office.Excel.Functions.SPG(A202, "SP_TOTAL_REV", "CY2023")</f>
        <v>#PEND</v>
      </c>
      <c r="C202" s="4" t="str">
        <f>_xll.SNL.Clients.Office.Excel.Functions.SPG(A202,"IQ_AVG_DILUT_SHARES_OUT","CY2023")</f>
        <v>#PEND</v>
      </c>
      <c r="D202" s="5" t="str">
        <f>_xll.SNL.Clients.Office.Excel.Functions.SPG(A202, "IQ_DILUT_EPS_NORM", "CY2023")</f>
        <v>#PEND</v>
      </c>
      <c r="E202" t="e">
        <f t="shared" si="12"/>
        <v>#VALUE!</v>
      </c>
      <c r="F202" t="e">
        <f t="shared" si="13"/>
        <v>#VALUE!</v>
      </c>
      <c r="G202" t="s">
        <v>204</v>
      </c>
      <c r="H202" s="4" t="str" cm="1">
        <f t="array" ref="H202">_xll.SNL.Clients.Office.Excel.Functions.SPG(G202, "SP_TOTAL_REV", "CY2023")</f>
        <v>#PEND</v>
      </c>
      <c r="I202" s="4" t="str">
        <f>_xll.SNL.Clients.Office.Excel.Functions.SPG(G202,"IQ_AVG_DILUT_SHARES_OUT","CY2023")</f>
        <v>#PEND</v>
      </c>
      <c r="J202" s="5" t="str">
        <f>_xll.SNL.Clients.Office.Excel.Functions.SPG(G202, "IQ_DILUT_EPS_NORM", "CY2023")</f>
        <v>#PEND</v>
      </c>
      <c r="K202" t="e">
        <f t="shared" si="14"/>
        <v>#VALUE!</v>
      </c>
      <c r="L202" t="e">
        <f t="shared" si="15"/>
        <v>#VALUE!</v>
      </c>
    </row>
    <row r="203" spans="1:12" x14ac:dyDescent="0.3">
      <c r="A203" t="s">
        <v>205</v>
      </c>
      <c r="B203" s="4" t="str" cm="1">
        <f t="array" ref="B203">_xll.SNL.Clients.Office.Excel.Functions.SPG(A203, "SP_TOTAL_REV", "CY2023")</f>
        <v>#PEND</v>
      </c>
      <c r="C203" s="4" t="str">
        <f>_xll.SNL.Clients.Office.Excel.Functions.SPG(A203,"IQ_AVG_DILUT_SHARES_OUT","CY2023")</f>
        <v>#PEND</v>
      </c>
      <c r="D203" s="5" t="str">
        <f>_xll.SNL.Clients.Office.Excel.Functions.SPG(A203, "IQ_DILUT_EPS_NORM", "CY2023")</f>
        <v>#PEND</v>
      </c>
      <c r="E203" t="e">
        <f t="shared" si="12"/>
        <v>#VALUE!</v>
      </c>
      <c r="F203" t="e">
        <f t="shared" si="13"/>
        <v>#VALUE!</v>
      </c>
      <c r="G203" t="s">
        <v>205</v>
      </c>
      <c r="H203" s="4" t="str" cm="1">
        <f t="array" ref="H203">_xll.SNL.Clients.Office.Excel.Functions.SPG(G203, "SP_TOTAL_REV", "CY2023")</f>
        <v>#PEND</v>
      </c>
      <c r="I203" s="4" t="str">
        <f>_xll.SNL.Clients.Office.Excel.Functions.SPG(G203,"IQ_AVG_DILUT_SHARES_OUT","CY2023")</f>
        <v>#PEND</v>
      </c>
      <c r="J203" s="5" t="str">
        <f>_xll.SNL.Clients.Office.Excel.Functions.SPG(G203, "IQ_DILUT_EPS_NORM", "CY2023")</f>
        <v>#PEND</v>
      </c>
      <c r="K203" t="e">
        <f t="shared" si="14"/>
        <v>#VALUE!</v>
      </c>
      <c r="L203" t="e">
        <f t="shared" si="15"/>
        <v>#VALUE!</v>
      </c>
    </row>
    <row r="204" spans="1:12" x14ac:dyDescent="0.3">
      <c r="A204" t="s">
        <v>206</v>
      </c>
      <c r="B204" s="4" t="str" cm="1">
        <f t="array" ref="B204">_xll.SNL.Clients.Office.Excel.Functions.SPG(A204, "SP_TOTAL_REV", "CY2023")</f>
        <v>#PEND</v>
      </c>
      <c r="C204" s="4" t="str">
        <f>_xll.SNL.Clients.Office.Excel.Functions.SPG(A204,"IQ_AVG_DILUT_SHARES_OUT","CY2023")</f>
        <v>#PEND</v>
      </c>
      <c r="D204" s="5" t="str">
        <f>_xll.SNL.Clients.Office.Excel.Functions.SPG(A204, "IQ_DILUT_EPS_NORM", "CY2023")</f>
        <v>#PEND</v>
      </c>
      <c r="E204" t="e">
        <f t="shared" si="12"/>
        <v>#VALUE!</v>
      </c>
      <c r="F204" t="e">
        <f t="shared" si="13"/>
        <v>#VALUE!</v>
      </c>
      <c r="G204" t="s">
        <v>206</v>
      </c>
      <c r="H204" s="4" t="str" cm="1">
        <f t="array" ref="H204">_xll.SNL.Clients.Office.Excel.Functions.SPG(G204, "SP_TOTAL_REV", "CY2023")</f>
        <v>#PEND</v>
      </c>
      <c r="I204" s="4" t="str">
        <f>_xll.SNL.Clients.Office.Excel.Functions.SPG(G204,"IQ_AVG_DILUT_SHARES_OUT","CY2023")</f>
        <v>#PEND</v>
      </c>
      <c r="J204" s="5" t="str">
        <f>_xll.SNL.Clients.Office.Excel.Functions.SPG(G204, "IQ_DILUT_EPS_NORM", "CY2023")</f>
        <v>#PEND</v>
      </c>
      <c r="K204" t="e">
        <f t="shared" si="14"/>
        <v>#VALUE!</v>
      </c>
      <c r="L204" t="e">
        <f t="shared" si="15"/>
        <v>#VALUE!</v>
      </c>
    </row>
    <row r="205" spans="1:12" x14ac:dyDescent="0.3">
      <c r="A205" t="s">
        <v>207</v>
      </c>
      <c r="B205" s="4" t="str" cm="1">
        <f t="array" ref="B205">_xll.SNL.Clients.Office.Excel.Functions.SPG(A205, "SP_TOTAL_REV", "CY2023")</f>
        <v>#PEND</v>
      </c>
      <c r="C205" s="4" t="str">
        <f>_xll.SNL.Clients.Office.Excel.Functions.SPG(A205,"IQ_AVG_DILUT_SHARES_OUT","CY2023")</f>
        <v>#PEND</v>
      </c>
      <c r="D205" s="5" t="str">
        <f>_xll.SNL.Clients.Office.Excel.Functions.SPG(A205, "IQ_DILUT_EPS_NORM", "CY2023")</f>
        <v>#PEND</v>
      </c>
      <c r="E205" t="e">
        <f t="shared" si="12"/>
        <v>#VALUE!</v>
      </c>
      <c r="F205" t="e">
        <f t="shared" si="13"/>
        <v>#VALUE!</v>
      </c>
      <c r="G205" t="s">
        <v>207</v>
      </c>
      <c r="H205" s="4" t="str" cm="1">
        <f t="array" ref="H205">_xll.SNL.Clients.Office.Excel.Functions.SPG(G205, "SP_TOTAL_REV", "CY2023")</f>
        <v>#PEND</v>
      </c>
      <c r="I205" s="4" t="str">
        <f>_xll.SNL.Clients.Office.Excel.Functions.SPG(G205,"IQ_AVG_DILUT_SHARES_OUT","CY2023")</f>
        <v>#PEND</v>
      </c>
      <c r="J205" s="5" t="str">
        <f>_xll.SNL.Clients.Office.Excel.Functions.SPG(G205, "IQ_DILUT_EPS_NORM", "CY2023")</f>
        <v>#PEND</v>
      </c>
      <c r="K205" t="e">
        <f t="shared" si="14"/>
        <v>#VALUE!</v>
      </c>
      <c r="L205" t="e">
        <f t="shared" si="15"/>
        <v>#VALUE!</v>
      </c>
    </row>
    <row r="206" spans="1:12" x14ac:dyDescent="0.3">
      <c r="A206" t="s">
        <v>208</v>
      </c>
      <c r="B206" s="4" t="str" cm="1">
        <f t="array" ref="B206">_xll.SNL.Clients.Office.Excel.Functions.SPG(A206, "SP_TOTAL_REV", "CY2023")</f>
        <v>#PEND</v>
      </c>
      <c r="C206" s="4" t="str">
        <f>_xll.SNL.Clients.Office.Excel.Functions.SPG(A206,"IQ_AVG_DILUT_SHARES_OUT","CY2023")</f>
        <v>#PEND</v>
      </c>
      <c r="D206" s="5" t="str">
        <f>_xll.SNL.Clients.Office.Excel.Functions.SPG(A206, "IQ_DILUT_EPS_NORM", "CY2023")</f>
        <v>#PEND</v>
      </c>
      <c r="E206" t="e">
        <f t="shared" si="12"/>
        <v>#VALUE!</v>
      </c>
      <c r="F206" t="e">
        <f t="shared" si="13"/>
        <v>#VALUE!</v>
      </c>
      <c r="G206" t="s">
        <v>208</v>
      </c>
      <c r="H206" s="4" t="str" cm="1">
        <f t="array" ref="H206">_xll.SNL.Clients.Office.Excel.Functions.SPG(G206, "SP_TOTAL_REV", "CY2023")</f>
        <v>#PEND</v>
      </c>
      <c r="I206" s="4" t="str">
        <f>_xll.SNL.Clients.Office.Excel.Functions.SPG(G206,"IQ_AVG_DILUT_SHARES_OUT","CY2023")</f>
        <v>#PEND</v>
      </c>
      <c r="J206" s="5" t="str">
        <f>_xll.SNL.Clients.Office.Excel.Functions.SPG(G206, "IQ_DILUT_EPS_NORM", "CY2023")</f>
        <v>#PEND</v>
      </c>
      <c r="K206" t="e">
        <f t="shared" si="14"/>
        <v>#VALUE!</v>
      </c>
      <c r="L206" t="e">
        <f t="shared" si="15"/>
        <v>#VALUE!</v>
      </c>
    </row>
    <row r="207" spans="1:12" x14ac:dyDescent="0.3">
      <c r="A207" t="s">
        <v>209</v>
      </c>
      <c r="B207" s="4" t="str" cm="1">
        <f t="array" ref="B207">_xll.SNL.Clients.Office.Excel.Functions.SPG(A207, "SP_TOTAL_REV", "CY2023")</f>
        <v>#PEND</v>
      </c>
      <c r="C207" s="4" t="str">
        <f>_xll.SNL.Clients.Office.Excel.Functions.SPG(A207,"IQ_AVG_DILUT_SHARES_OUT","CY2023")</f>
        <v>#PEND</v>
      </c>
      <c r="D207" s="5" t="str">
        <f>_xll.SNL.Clients.Office.Excel.Functions.SPG(A207, "IQ_DILUT_EPS_NORM", "CY2023")</f>
        <v>#PEND</v>
      </c>
      <c r="E207" t="e">
        <f t="shared" si="12"/>
        <v>#VALUE!</v>
      </c>
      <c r="F207" t="e">
        <f t="shared" si="13"/>
        <v>#VALUE!</v>
      </c>
      <c r="G207" t="s">
        <v>209</v>
      </c>
      <c r="H207" s="4" t="str" cm="1">
        <f t="array" ref="H207">_xll.SNL.Clients.Office.Excel.Functions.SPG(G207, "SP_TOTAL_REV", "CY2023")</f>
        <v>#PEND</v>
      </c>
      <c r="I207" s="4" t="str">
        <f>_xll.SNL.Clients.Office.Excel.Functions.SPG(G207,"IQ_AVG_DILUT_SHARES_OUT","CY2023")</f>
        <v>#PEND</v>
      </c>
      <c r="J207" s="5" t="str">
        <f>_xll.SNL.Clients.Office.Excel.Functions.SPG(G207, "IQ_DILUT_EPS_NORM", "CY2023")</f>
        <v>#PEND</v>
      </c>
      <c r="K207" t="e">
        <f t="shared" si="14"/>
        <v>#VALUE!</v>
      </c>
      <c r="L207" t="e">
        <f t="shared" si="15"/>
        <v>#VALUE!</v>
      </c>
    </row>
    <row r="208" spans="1:12" x14ac:dyDescent="0.3">
      <c r="A208" t="s">
        <v>210</v>
      </c>
      <c r="B208" s="4" t="str" cm="1">
        <f t="array" ref="B208">_xll.SNL.Clients.Office.Excel.Functions.SPG(A208, "SP_TOTAL_REV", "CY2023")</f>
        <v>#PEND</v>
      </c>
      <c r="C208" s="4" t="str">
        <f>_xll.SNL.Clients.Office.Excel.Functions.SPG(A208,"IQ_AVG_DILUT_SHARES_OUT","CY2023")</f>
        <v>#PEND</v>
      </c>
      <c r="D208" s="5" t="str">
        <f>_xll.SNL.Clients.Office.Excel.Functions.SPG(A208, "IQ_DILUT_EPS_NORM", "CY2023")</f>
        <v>#PEND</v>
      </c>
      <c r="E208" t="e">
        <f t="shared" si="12"/>
        <v>#VALUE!</v>
      </c>
      <c r="F208" t="e">
        <f t="shared" si="13"/>
        <v>#VALUE!</v>
      </c>
      <c r="G208" t="s">
        <v>210</v>
      </c>
      <c r="H208" s="4" t="str" cm="1">
        <f t="array" ref="H208">_xll.SNL.Clients.Office.Excel.Functions.SPG(G208, "SP_TOTAL_REV", "CY2023")</f>
        <v>#PEND</v>
      </c>
      <c r="I208" s="4" t="str">
        <f>_xll.SNL.Clients.Office.Excel.Functions.SPG(G208,"IQ_AVG_DILUT_SHARES_OUT","CY2023")</f>
        <v>#PEND</v>
      </c>
      <c r="J208" s="5" t="str">
        <f>_xll.SNL.Clients.Office.Excel.Functions.SPG(G208, "IQ_DILUT_EPS_NORM", "CY2023")</f>
        <v>#PEND</v>
      </c>
      <c r="K208" t="e">
        <f t="shared" si="14"/>
        <v>#VALUE!</v>
      </c>
      <c r="L208" t="e">
        <f t="shared" si="15"/>
        <v>#VALUE!</v>
      </c>
    </row>
    <row r="209" spans="1:12" x14ac:dyDescent="0.3">
      <c r="A209" t="s">
        <v>211</v>
      </c>
      <c r="B209" s="4" t="str" cm="1">
        <f t="array" ref="B209">_xll.SNL.Clients.Office.Excel.Functions.SPG(A209, "SP_TOTAL_REV", "CY2023")</f>
        <v>#PEND</v>
      </c>
      <c r="C209" s="4" t="str">
        <f>_xll.SNL.Clients.Office.Excel.Functions.SPG(A209,"IQ_AVG_DILUT_SHARES_OUT","CY2023")</f>
        <v>#PEND</v>
      </c>
      <c r="D209" s="5" t="str">
        <f>_xll.SNL.Clients.Office.Excel.Functions.SPG(A209, "IQ_DILUT_EPS_NORM", "CY2023")</f>
        <v>#PEND</v>
      </c>
      <c r="E209" t="e">
        <f t="shared" si="12"/>
        <v>#VALUE!</v>
      </c>
      <c r="F209" t="e">
        <f t="shared" si="13"/>
        <v>#VALUE!</v>
      </c>
      <c r="G209" t="s">
        <v>211</v>
      </c>
      <c r="H209" s="4" t="str" cm="1">
        <f t="array" ref="H209">_xll.SNL.Clients.Office.Excel.Functions.SPG(G209, "SP_TOTAL_REV", "CY2023")</f>
        <v>#PEND</v>
      </c>
      <c r="I209" s="4" t="str">
        <f>_xll.SNL.Clients.Office.Excel.Functions.SPG(G209,"IQ_AVG_DILUT_SHARES_OUT","CY2023")</f>
        <v>#PEND</v>
      </c>
      <c r="J209" s="5" t="str">
        <f>_xll.SNL.Clients.Office.Excel.Functions.SPG(G209, "IQ_DILUT_EPS_NORM", "CY2023")</f>
        <v>#PEND</v>
      </c>
      <c r="K209" t="e">
        <f t="shared" si="14"/>
        <v>#VALUE!</v>
      </c>
      <c r="L209" t="e">
        <f t="shared" si="15"/>
        <v>#VALUE!</v>
      </c>
    </row>
    <row r="210" spans="1:12" x14ac:dyDescent="0.3">
      <c r="A210" t="s">
        <v>212</v>
      </c>
      <c r="B210" s="4" t="str" cm="1">
        <f t="array" ref="B210">_xll.SNL.Clients.Office.Excel.Functions.SPG(A210, "SP_TOTAL_REV", "CY2023")</f>
        <v>#PEND</v>
      </c>
      <c r="C210" s="4" t="str">
        <f>_xll.SNL.Clients.Office.Excel.Functions.SPG(A210,"IQ_AVG_DILUT_SHARES_OUT","CY2023")</f>
        <v>#PEND</v>
      </c>
      <c r="D210" s="5" t="str">
        <f>_xll.SNL.Clients.Office.Excel.Functions.SPG(A210, "IQ_DILUT_EPS_NORM", "CY2023")</f>
        <v>#PEND</v>
      </c>
      <c r="E210" t="e">
        <f t="shared" si="12"/>
        <v>#VALUE!</v>
      </c>
      <c r="F210" t="e">
        <f t="shared" si="13"/>
        <v>#VALUE!</v>
      </c>
      <c r="G210" t="s">
        <v>212</v>
      </c>
      <c r="H210" s="4" t="str" cm="1">
        <f t="array" ref="H210">_xll.SNL.Clients.Office.Excel.Functions.SPG(G210, "SP_TOTAL_REV", "CY2023")</f>
        <v>#PEND</v>
      </c>
      <c r="I210" s="4" t="str">
        <f>_xll.SNL.Clients.Office.Excel.Functions.SPG(G210,"IQ_AVG_DILUT_SHARES_OUT","CY2023")</f>
        <v>#PEND</v>
      </c>
      <c r="J210" s="5" t="str">
        <f>_xll.SNL.Clients.Office.Excel.Functions.SPG(G210, "IQ_DILUT_EPS_NORM", "CY2023")</f>
        <v>#PEND</v>
      </c>
      <c r="K210" t="e">
        <f t="shared" si="14"/>
        <v>#VALUE!</v>
      </c>
      <c r="L210" t="e">
        <f t="shared" si="15"/>
        <v>#VALUE!</v>
      </c>
    </row>
    <row r="211" spans="1:12" x14ac:dyDescent="0.3">
      <c r="A211" t="s">
        <v>213</v>
      </c>
      <c r="B211" s="4" t="str" cm="1">
        <f t="array" ref="B211">_xll.SNL.Clients.Office.Excel.Functions.SPG(A211, "SP_TOTAL_REV", "CY2023")</f>
        <v>#PEND</v>
      </c>
      <c r="C211" s="4" t="str">
        <f>_xll.SNL.Clients.Office.Excel.Functions.SPG(A211,"IQ_AVG_DILUT_SHARES_OUT","CY2023")</f>
        <v>#PEND</v>
      </c>
      <c r="D211" s="5" t="str">
        <f>_xll.SNL.Clients.Office.Excel.Functions.SPG(A211, "IQ_DILUT_EPS_NORM", "CY2023")</f>
        <v>#PEND</v>
      </c>
      <c r="E211" t="e">
        <f t="shared" si="12"/>
        <v>#VALUE!</v>
      </c>
      <c r="F211" t="e">
        <f t="shared" si="13"/>
        <v>#VALUE!</v>
      </c>
      <c r="G211" t="s">
        <v>213</v>
      </c>
      <c r="H211" s="4" t="str" cm="1">
        <f t="array" ref="H211">_xll.SNL.Clients.Office.Excel.Functions.SPG(G211, "SP_TOTAL_REV", "CY2023")</f>
        <v>#PEND</v>
      </c>
      <c r="I211" s="4" t="str">
        <f>_xll.SNL.Clients.Office.Excel.Functions.SPG(G211,"IQ_AVG_DILUT_SHARES_OUT","CY2023")</f>
        <v>#PEND</v>
      </c>
      <c r="J211" s="5" t="str">
        <f>_xll.SNL.Clients.Office.Excel.Functions.SPG(G211, "IQ_DILUT_EPS_NORM", "CY2023")</f>
        <v>#PEND</v>
      </c>
      <c r="K211" t="e">
        <f t="shared" si="14"/>
        <v>#VALUE!</v>
      </c>
      <c r="L211" t="e">
        <f t="shared" si="15"/>
        <v>#VALUE!</v>
      </c>
    </row>
    <row r="212" spans="1:12" x14ac:dyDescent="0.3">
      <c r="A212" t="s">
        <v>214</v>
      </c>
      <c r="B212" s="4" t="str" cm="1">
        <f t="array" ref="B212">_xll.SNL.Clients.Office.Excel.Functions.SPG(A212, "SP_TOTAL_REV", "CY2023")</f>
        <v>#PEND</v>
      </c>
      <c r="C212" s="4" t="str">
        <f>_xll.SNL.Clients.Office.Excel.Functions.SPG(A212,"IQ_AVG_DILUT_SHARES_OUT","CY2023")</f>
        <v>#PEND</v>
      </c>
      <c r="D212" s="5" t="str">
        <f>_xll.SNL.Clients.Office.Excel.Functions.SPG(A212, "IQ_DILUT_EPS_NORM", "CY2023")</f>
        <v>#PEND</v>
      </c>
      <c r="E212" t="e">
        <f t="shared" si="12"/>
        <v>#VALUE!</v>
      </c>
      <c r="F212" t="e">
        <f t="shared" si="13"/>
        <v>#VALUE!</v>
      </c>
      <c r="G212" t="s">
        <v>214</v>
      </c>
      <c r="H212" s="4" t="str" cm="1">
        <f t="array" ref="H212">_xll.SNL.Clients.Office.Excel.Functions.SPG(G212, "SP_TOTAL_REV", "CY2023")</f>
        <v>#PEND</v>
      </c>
      <c r="I212" s="4" t="str">
        <f>_xll.SNL.Clients.Office.Excel.Functions.SPG(G212,"IQ_AVG_DILUT_SHARES_OUT","CY2023")</f>
        <v>#PEND</v>
      </c>
      <c r="J212" s="5" t="str">
        <f>_xll.SNL.Clients.Office.Excel.Functions.SPG(G212, "IQ_DILUT_EPS_NORM", "CY2023")</f>
        <v>#PEND</v>
      </c>
      <c r="K212" t="e">
        <f t="shared" si="14"/>
        <v>#VALUE!</v>
      </c>
      <c r="L212" t="e">
        <f t="shared" si="15"/>
        <v>#VALUE!</v>
      </c>
    </row>
    <row r="213" spans="1:12" x14ac:dyDescent="0.3">
      <c r="A213" t="s">
        <v>215</v>
      </c>
      <c r="B213" s="4" t="str" cm="1">
        <f t="array" ref="B213">_xll.SNL.Clients.Office.Excel.Functions.SPG(A213, "SP_TOTAL_REV", "CY2023")</f>
        <v>#PEND</v>
      </c>
      <c r="C213" s="4" t="str">
        <f>_xll.SNL.Clients.Office.Excel.Functions.SPG(A213,"IQ_AVG_DILUT_SHARES_OUT","CY2023")</f>
        <v>#PEND</v>
      </c>
      <c r="D213" s="5" t="str">
        <f>_xll.SNL.Clients.Office.Excel.Functions.SPG(A213, "IQ_DILUT_EPS_NORM", "CY2023")</f>
        <v>#PEND</v>
      </c>
      <c r="E213" t="e">
        <f t="shared" si="12"/>
        <v>#VALUE!</v>
      </c>
      <c r="F213" t="e">
        <f t="shared" si="13"/>
        <v>#VALUE!</v>
      </c>
      <c r="G213" t="s">
        <v>215</v>
      </c>
      <c r="H213" s="4" t="str" cm="1">
        <f t="array" ref="H213">_xll.SNL.Clients.Office.Excel.Functions.SPG(G213, "SP_TOTAL_REV", "CY2023")</f>
        <v>#PEND</v>
      </c>
      <c r="I213" s="4" t="str">
        <f>_xll.SNL.Clients.Office.Excel.Functions.SPG(G213,"IQ_AVG_DILUT_SHARES_OUT","CY2023")</f>
        <v>#PEND</v>
      </c>
      <c r="J213" s="5" t="str">
        <f>_xll.SNL.Clients.Office.Excel.Functions.SPG(G213, "IQ_DILUT_EPS_NORM", "CY2023")</f>
        <v>#PEND</v>
      </c>
      <c r="K213" t="e">
        <f t="shared" si="14"/>
        <v>#VALUE!</v>
      </c>
      <c r="L213" t="e">
        <f t="shared" si="15"/>
        <v>#VALUE!</v>
      </c>
    </row>
    <row r="214" spans="1:12" x14ac:dyDescent="0.3">
      <c r="A214" t="s">
        <v>216</v>
      </c>
      <c r="B214" s="4" t="str" cm="1">
        <f t="array" ref="B214">_xll.SNL.Clients.Office.Excel.Functions.SPG(A214, "SP_TOTAL_REV", "CY2023")</f>
        <v>#PEND</v>
      </c>
      <c r="C214" s="4" t="str">
        <f>_xll.SNL.Clients.Office.Excel.Functions.SPG(A214,"IQ_AVG_DILUT_SHARES_OUT","CY2023")</f>
        <v>#PEND</v>
      </c>
      <c r="D214" s="5" t="str">
        <f>_xll.SNL.Clients.Office.Excel.Functions.SPG(A214, "IQ_DILUT_EPS_NORM", "CY2023")</f>
        <v>#PEND</v>
      </c>
      <c r="E214" t="e">
        <f t="shared" si="12"/>
        <v>#VALUE!</v>
      </c>
      <c r="F214" t="e">
        <f t="shared" si="13"/>
        <v>#VALUE!</v>
      </c>
      <c r="G214" t="s">
        <v>216</v>
      </c>
      <c r="H214" s="4" t="str" cm="1">
        <f t="array" ref="H214">_xll.SNL.Clients.Office.Excel.Functions.SPG(G214, "SP_TOTAL_REV", "CY2023")</f>
        <v>#PEND</v>
      </c>
      <c r="I214" s="4" t="str">
        <f>_xll.SNL.Clients.Office.Excel.Functions.SPG(G214,"IQ_AVG_DILUT_SHARES_OUT","CY2023")</f>
        <v>#PEND</v>
      </c>
      <c r="J214" s="5" t="str">
        <f>_xll.SNL.Clients.Office.Excel.Functions.SPG(G214, "IQ_DILUT_EPS_NORM", "CY2023")</f>
        <v>#PEND</v>
      </c>
      <c r="K214" t="e">
        <f t="shared" si="14"/>
        <v>#VALUE!</v>
      </c>
      <c r="L214" t="e">
        <f t="shared" si="15"/>
        <v>#VALUE!</v>
      </c>
    </row>
    <row r="215" spans="1:12" x14ac:dyDescent="0.3">
      <c r="A215" t="s">
        <v>217</v>
      </c>
      <c r="B215" s="4" t="str" cm="1">
        <f t="array" ref="B215">_xll.SNL.Clients.Office.Excel.Functions.SPG(A215, "SP_TOTAL_REV", "CY2023")</f>
        <v>#PEND</v>
      </c>
      <c r="C215" s="4" t="str">
        <f>_xll.SNL.Clients.Office.Excel.Functions.SPG(A215,"IQ_AVG_DILUT_SHARES_OUT","CY2023")</f>
        <v>#PEND</v>
      </c>
      <c r="D215" s="5" t="str">
        <f>_xll.SNL.Clients.Office.Excel.Functions.SPG(A215, "IQ_DILUT_EPS_NORM", "CY2023")</f>
        <v>#PEND</v>
      </c>
      <c r="E215" t="e">
        <f t="shared" si="12"/>
        <v>#VALUE!</v>
      </c>
      <c r="F215" t="e">
        <f t="shared" si="13"/>
        <v>#VALUE!</v>
      </c>
      <c r="G215" t="s">
        <v>217</v>
      </c>
      <c r="H215" s="4" t="str" cm="1">
        <f t="array" ref="H215">_xll.SNL.Clients.Office.Excel.Functions.SPG(G215, "SP_TOTAL_REV", "CY2023")</f>
        <v>#PEND</v>
      </c>
      <c r="I215" s="4" t="str">
        <f>_xll.SNL.Clients.Office.Excel.Functions.SPG(G215,"IQ_AVG_DILUT_SHARES_OUT","CY2023")</f>
        <v>#PEND</v>
      </c>
      <c r="J215" s="5" t="str">
        <f>_xll.SNL.Clients.Office.Excel.Functions.SPG(G215, "IQ_DILUT_EPS_NORM", "CY2023")</f>
        <v>#PEND</v>
      </c>
      <c r="K215" t="e">
        <f t="shared" si="14"/>
        <v>#VALUE!</v>
      </c>
      <c r="L215" t="e">
        <f t="shared" si="15"/>
        <v>#VALUE!</v>
      </c>
    </row>
    <row r="216" spans="1:12" x14ac:dyDescent="0.3">
      <c r="A216" t="s">
        <v>218</v>
      </c>
      <c r="B216" s="4" t="str" cm="1">
        <f t="array" ref="B216">_xll.SNL.Clients.Office.Excel.Functions.SPG(A216, "SP_TOTAL_REV", "CY2023")</f>
        <v>#PEND</v>
      </c>
      <c r="C216" s="4" t="str">
        <f>_xll.SNL.Clients.Office.Excel.Functions.SPG(A216,"IQ_AVG_DILUT_SHARES_OUT","CY2023")</f>
        <v>#PEND</v>
      </c>
      <c r="D216" s="5" t="str">
        <f>_xll.SNL.Clients.Office.Excel.Functions.SPG(A216, "IQ_DILUT_EPS_NORM", "CY2023")</f>
        <v>#PEND</v>
      </c>
      <c r="E216" t="e">
        <f t="shared" si="12"/>
        <v>#VALUE!</v>
      </c>
      <c r="F216" t="e">
        <f t="shared" si="13"/>
        <v>#VALUE!</v>
      </c>
      <c r="G216" t="s">
        <v>218</v>
      </c>
      <c r="H216" s="4" t="str" cm="1">
        <f t="array" ref="H216">_xll.SNL.Clients.Office.Excel.Functions.SPG(G216, "SP_TOTAL_REV", "CY2023")</f>
        <v>#PEND</v>
      </c>
      <c r="I216" s="4" t="str">
        <f>_xll.SNL.Clients.Office.Excel.Functions.SPG(G216,"IQ_AVG_DILUT_SHARES_OUT","CY2023")</f>
        <v>#PEND</v>
      </c>
      <c r="J216" s="5" t="str">
        <f>_xll.SNL.Clients.Office.Excel.Functions.SPG(G216, "IQ_DILUT_EPS_NORM", "CY2023")</f>
        <v>#PEND</v>
      </c>
      <c r="K216" t="e">
        <f t="shared" si="14"/>
        <v>#VALUE!</v>
      </c>
      <c r="L216" t="e">
        <f t="shared" si="15"/>
        <v>#VALUE!</v>
      </c>
    </row>
    <row r="217" spans="1:12" x14ac:dyDescent="0.3">
      <c r="A217" t="s">
        <v>219</v>
      </c>
      <c r="B217" s="4" t="str" cm="1">
        <f t="array" ref="B217">_xll.SNL.Clients.Office.Excel.Functions.SPG(A217, "SP_TOTAL_REV", "CY2023")</f>
        <v>#PEND</v>
      </c>
      <c r="C217" s="4" t="str">
        <f>_xll.SNL.Clients.Office.Excel.Functions.SPG(A217,"IQ_AVG_DILUT_SHARES_OUT","CY2023")</f>
        <v>#PEND</v>
      </c>
      <c r="D217" s="5" t="str">
        <f>_xll.SNL.Clients.Office.Excel.Functions.SPG(A217, "IQ_DILUT_EPS_NORM", "CY2023")</f>
        <v>#PEND</v>
      </c>
      <c r="E217" t="e">
        <f t="shared" si="12"/>
        <v>#VALUE!</v>
      </c>
      <c r="F217" t="e">
        <f t="shared" si="13"/>
        <v>#VALUE!</v>
      </c>
      <c r="G217" t="s">
        <v>219</v>
      </c>
      <c r="H217" s="4" t="str" cm="1">
        <f t="array" ref="H217">_xll.SNL.Clients.Office.Excel.Functions.SPG(G217, "SP_TOTAL_REV", "CY2023")</f>
        <v>#PEND</v>
      </c>
      <c r="I217" s="4" t="str">
        <f>_xll.SNL.Clients.Office.Excel.Functions.SPG(G217,"IQ_AVG_DILUT_SHARES_OUT","CY2023")</f>
        <v>#PEND</v>
      </c>
      <c r="J217" s="5" t="str">
        <f>_xll.SNL.Clients.Office.Excel.Functions.SPG(G217, "IQ_DILUT_EPS_NORM", "CY2023")</f>
        <v>#PEND</v>
      </c>
      <c r="K217" t="e">
        <f t="shared" si="14"/>
        <v>#VALUE!</v>
      </c>
      <c r="L217" t="e">
        <f t="shared" si="15"/>
        <v>#VALUE!</v>
      </c>
    </row>
    <row r="218" spans="1:12" x14ac:dyDescent="0.3">
      <c r="A218" t="s">
        <v>220</v>
      </c>
      <c r="B218" s="4" t="str" cm="1">
        <f t="array" ref="B218">_xll.SNL.Clients.Office.Excel.Functions.SPG(A218, "SP_TOTAL_REV", "CY2023")</f>
        <v>#PEND</v>
      </c>
      <c r="C218" s="4" t="str">
        <f>_xll.SNL.Clients.Office.Excel.Functions.SPG(A218,"IQ_AVG_DILUT_SHARES_OUT","CY2023")</f>
        <v>#PEND</v>
      </c>
      <c r="D218" s="5" t="str">
        <f>_xll.SNL.Clients.Office.Excel.Functions.SPG(A218, "IQ_DILUT_EPS_NORM", "CY2023")</f>
        <v>#PEND</v>
      </c>
      <c r="E218" t="e">
        <f t="shared" si="12"/>
        <v>#VALUE!</v>
      </c>
      <c r="F218" t="e">
        <f t="shared" si="13"/>
        <v>#VALUE!</v>
      </c>
      <c r="G218" t="s">
        <v>220</v>
      </c>
      <c r="H218" s="4" t="str" cm="1">
        <f t="array" ref="H218">_xll.SNL.Clients.Office.Excel.Functions.SPG(G218, "SP_TOTAL_REV", "CY2023")</f>
        <v>#PEND</v>
      </c>
      <c r="I218" s="4" t="str">
        <f>_xll.SNL.Clients.Office.Excel.Functions.SPG(G218,"IQ_AVG_DILUT_SHARES_OUT","CY2023")</f>
        <v>#PEND</v>
      </c>
      <c r="J218" s="5" t="str">
        <f>_xll.SNL.Clients.Office.Excel.Functions.SPG(G218, "IQ_DILUT_EPS_NORM", "CY2023")</f>
        <v>#PEND</v>
      </c>
      <c r="K218" t="e">
        <f t="shared" si="14"/>
        <v>#VALUE!</v>
      </c>
      <c r="L218" t="e">
        <f t="shared" si="15"/>
        <v>#VALUE!</v>
      </c>
    </row>
    <row r="219" spans="1:12" x14ac:dyDescent="0.3">
      <c r="A219" t="s">
        <v>221</v>
      </c>
      <c r="B219" s="4" t="str" cm="1">
        <f t="array" ref="B219">_xll.SNL.Clients.Office.Excel.Functions.SPG(A219, "SP_TOTAL_REV", "CY2023")</f>
        <v>#PEND</v>
      </c>
      <c r="C219" s="4" t="str">
        <f>_xll.SNL.Clients.Office.Excel.Functions.SPG(A219,"IQ_AVG_DILUT_SHARES_OUT","CY2023")</f>
        <v>#PEND</v>
      </c>
      <c r="D219" s="5" t="str">
        <f>_xll.SNL.Clients.Office.Excel.Functions.SPG(A219, "IQ_DILUT_EPS_NORM", "CY2023")</f>
        <v>#PEND</v>
      </c>
      <c r="E219" t="e">
        <f t="shared" si="12"/>
        <v>#VALUE!</v>
      </c>
      <c r="F219" t="e">
        <f t="shared" si="13"/>
        <v>#VALUE!</v>
      </c>
      <c r="G219" t="s">
        <v>221</v>
      </c>
      <c r="H219" s="4" t="str" cm="1">
        <f t="array" ref="H219">_xll.SNL.Clients.Office.Excel.Functions.SPG(G219, "SP_TOTAL_REV", "CY2023")</f>
        <v>#PEND</v>
      </c>
      <c r="I219" s="4" t="str">
        <f>_xll.SNL.Clients.Office.Excel.Functions.SPG(G219,"IQ_AVG_DILUT_SHARES_OUT","CY2023")</f>
        <v>#PEND</v>
      </c>
      <c r="J219" s="5" t="str">
        <f>_xll.SNL.Clients.Office.Excel.Functions.SPG(G219, "IQ_DILUT_EPS_NORM", "CY2023")</f>
        <v>#PEND</v>
      </c>
      <c r="K219" t="e">
        <f t="shared" si="14"/>
        <v>#VALUE!</v>
      </c>
      <c r="L219" t="e">
        <f t="shared" si="15"/>
        <v>#VALUE!</v>
      </c>
    </row>
    <row r="220" spans="1:12" x14ac:dyDescent="0.3">
      <c r="A220" t="s">
        <v>222</v>
      </c>
      <c r="B220" s="4" t="str" cm="1">
        <f t="array" ref="B220">_xll.SNL.Clients.Office.Excel.Functions.SPG(A220, "SP_TOTAL_REV", "CY2023")</f>
        <v>#PEND</v>
      </c>
      <c r="C220" s="4" t="str">
        <f>_xll.SNL.Clients.Office.Excel.Functions.SPG(A220,"IQ_AVG_DILUT_SHARES_OUT","CY2023")</f>
        <v>#PEND</v>
      </c>
      <c r="D220" s="5" t="str">
        <f>_xll.SNL.Clients.Office.Excel.Functions.SPG(A220, "IQ_DILUT_EPS_NORM", "CY2023")</f>
        <v>#PEND</v>
      </c>
      <c r="E220" t="e">
        <f t="shared" si="12"/>
        <v>#VALUE!</v>
      </c>
      <c r="F220" t="e">
        <f t="shared" si="13"/>
        <v>#VALUE!</v>
      </c>
      <c r="G220" t="s">
        <v>222</v>
      </c>
      <c r="H220" s="4" t="str" cm="1">
        <f t="array" ref="H220">_xll.SNL.Clients.Office.Excel.Functions.SPG(G220, "SP_TOTAL_REV", "CY2023")</f>
        <v>#PEND</v>
      </c>
      <c r="I220" s="4" t="str">
        <f>_xll.SNL.Clients.Office.Excel.Functions.SPG(G220,"IQ_AVG_DILUT_SHARES_OUT","CY2023")</f>
        <v>#PEND</v>
      </c>
      <c r="J220" s="5" t="str">
        <f>_xll.SNL.Clients.Office.Excel.Functions.SPG(G220, "IQ_DILUT_EPS_NORM", "CY2023")</f>
        <v>#PEND</v>
      </c>
      <c r="K220" t="e">
        <f t="shared" si="14"/>
        <v>#VALUE!</v>
      </c>
      <c r="L220" t="e">
        <f t="shared" si="15"/>
        <v>#VALUE!</v>
      </c>
    </row>
    <row r="221" spans="1:12" x14ac:dyDescent="0.3">
      <c r="A221" t="s">
        <v>223</v>
      </c>
      <c r="B221" s="4" t="str" cm="1">
        <f t="array" ref="B221">_xll.SNL.Clients.Office.Excel.Functions.SPG(A221, "SP_TOTAL_REV", "CY2023")</f>
        <v>#PEND</v>
      </c>
      <c r="C221" s="4" t="str">
        <f>_xll.SNL.Clients.Office.Excel.Functions.SPG(A221,"IQ_AVG_DILUT_SHARES_OUT","CY2023")</f>
        <v>#PEND</v>
      </c>
      <c r="D221" s="5" t="str">
        <f>_xll.SNL.Clients.Office.Excel.Functions.SPG(A221, "IQ_DILUT_EPS_NORM", "CY2023")</f>
        <v>#PEND</v>
      </c>
      <c r="E221" t="e">
        <f t="shared" si="12"/>
        <v>#VALUE!</v>
      </c>
      <c r="F221" t="e">
        <f t="shared" si="13"/>
        <v>#VALUE!</v>
      </c>
      <c r="G221" t="s">
        <v>223</v>
      </c>
      <c r="H221" s="4" t="str" cm="1">
        <f t="array" ref="H221">_xll.SNL.Clients.Office.Excel.Functions.SPG(G221, "SP_TOTAL_REV", "CY2023")</f>
        <v>#PEND</v>
      </c>
      <c r="I221" s="4" t="str">
        <f>_xll.SNL.Clients.Office.Excel.Functions.SPG(G221,"IQ_AVG_DILUT_SHARES_OUT","CY2023")</f>
        <v>#PEND</v>
      </c>
      <c r="J221" s="5" t="str">
        <f>_xll.SNL.Clients.Office.Excel.Functions.SPG(G221, "IQ_DILUT_EPS_NORM", "CY2023")</f>
        <v>#PEND</v>
      </c>
      <c r="K221" t="e">
        <f t="shared" si="14"/>
        <v>#VALUE!</v>
      </c>
      <c r="L221" t="e">
        <f t="shared" si="15"/>
        <v>#VALUE!</v>
      </c>
    </row>
    <row r="222" spans="1:12" x14ac:dyDescent="0.3">
      <c r="A222" t="s">
        <v>224</v>
      </c>
      <c r="B222" s="4" t="str" cm="1">
        <f t="array" ref="B222">_xll.SNL.Clients.Office.Excel.Functions.SPG(A222, "SP_TOTAL_REV", "CY2023")</f>
        <v>#PEND</v>
      </c>
      <c r="C222" s="4" t="str">
        <f>_xll.SNL.Clients.Office.Excel.Functions.SPG(A222,"IQ_AVG_DILUT_SHARES_OUT","CY2023")</f>
        <v>#PEND</v>
      </c>
      <c r="D222" s="5" t="str">
        <f>_xll.SNL.Clients.Office.Excel.Functions.SPG(A222, "IQ_DILUT_EPS_NORM", "CY2023")</f>
        <v>#PEND</v>
      </c>
      <c r="E222" t="e">
        <f t="shared" si="12"/>
        <v>#VALUE!</v>
      </c>
      <c r="F222" t="e">
        <f t="shared" si="13"/>
        <v>#VALUE!</v>
      </c>
      <c r="G222" t="s">
        <v>224</v>
      </c>
      <c r="H222" s="4" t="str" cm="1">
        <f t="array" ref="H222">_xll.SNL.Clients.Office.Excel.Functions.SPG(G222, "SP_TOTAL_REV", "CY2023")</f>
        <v>#PEND</v>
      </c>
      <c r="I222" s="4" t="str">
        <f>_xll.SNL.Clients.Office.Excel.Functions.SPG(G222,"IQ_AVG_DILUT_SHARES_OUT","CY2023")</f>
        <v>#PEND</v>
      </c>
      <c r="J222" s="5" t="str">
        <f>_xll.SNL.Clients.Office.Excel.Functions.SPG(G222, "IQ_DILUT_EPS_NORM", "CY2023")</f>
        <v>#PEND</v>
      </c>
      <c r="K222" t="e">
        <f t="shared" si="14"/>
        <v>#VALUE!</v>
      </c>
      <c r="L222" t="e">
        <f t="shared" si="15"/>
        <v>#VALUE!</v>
      </c>
    </row>
    <row r="223" spans="1:12" x14ac:dyDescent="0.3">
      <c r="A223" t="s">
        <v>225</v>
      </c>
      <c r="B223" s="4" t="str" cm="1">
        <f t="array" ref="B223">_xll.SNL.Clients.Office.Excel.Functions.SPG(A223, "SP_TOTAL_REV", "CY2023")</f>
        <v>#PEND</v>
      </c>
      <c r="C223" s="4" t="str">
        <f>_xll.SNL.Clients.Office.Excel.Functions.SPG(A223,"IQ_AVG_DILUT_SHARES_OUT","CY2023")</f>
        <v>#PEND</v>
      </c>
      <c r="D223" s="5" t="str">
        <f>_xll.SNL.Clients.Office.Excel.Functions.SPG(A223, "IQ_DILUT_EPS_NORM", "CY2023")</f>
        <v>#PEND</v>
      </c>
      <c r="E223" t="e">
        <f t="shared" si="12"/>
        <v>#VALUE!</v>
      </c>
      <c r="F223" t="e">
        <f t="shared" si="13"/>
        <v>#VALUE!</v>
      </c>
      <c r="G223" t="s">
        <v>225</v>
      </c>
      <c r="H223" s="4" t="str" cm="1">
        <f t="array" ref="H223">_xll.SNL.Clients.Office.Excel.Functions.SPG(G223, "SP_TOTAL_REV", "CY2023")</f>
        <v>#PEND</v>
      </c>
      <c r="I223" s="4" t="str">
        <f>_xll.SNL.Clients.Office.Excel.Functions.SPG(G223,"IQ_AVG_DILUT_SHARES_OUT","CY2023")</f>
        <v>#PEND</v>
      </c>
      <c r="J223" s="5" t="str">
        <f>_xll.SNL.Clients.Office.Excel.Functions.SPG(G223, "IQ_DILUT_EPS_NORM", "CY2023")</f>
        <v>#PEND</v>
      </c>
      <c r="K223" t="e">
        <f t="shared" si="14"/>
        <v>#VALUE!</v>
      </c>
      <c r="L223" t="e">
        <f t="shared" si="15"/>
        <v>#VALUE!</v>
      </c>
    </row>
    <row r="224" spans="1:12" x14ac:dyDescent="0.3">
      <c r="A224" t="s">
        <v>226</v>
      </c>
      <c r="B224" s="4" t="str" cm="1">
        <f t="array" ref="B224">_xll.SNL.Clients.Office.Excel.Functions.SPG(A224, "SP_TOTAL_REV", "CY2023")</f>
        <v>#PEND</v>
      </c>
      <c r="C224" s="4" t="str">
        <f>_xll.SNL.Clients.Office.Excel.Functions.SPG(A224,"IQ_AVG_DILUT_SHARES_OUT","CY2023")</f>
        <v>#PEND</v>
      </c>
      <c r="D224" s="5" t="str">
        <f>_xll.SNL.Clients.Office.Excel.Functions.SPG(A224, "IQ_DILUT_EPS_NORM", "CY2023")</f>
        <v>#PEND</v>
      </c>
      <c r="E224" t="e">
        <f t="shared" si="12"/>
        <v>#VALUE!</v>
      </c>
      <c r="F224" t="e">
        <f t="shared" si="13"/>
        <v>#VALUE!</v>
      </c>
      <c r="G224" t="s">
        <v>226</v>
      </c>
      <c r="H224" s="4" t="str" cm="1">
        <f t="array" ref="H224">_xll.SNL.Clients.Office.Excel.Functions.SPG(G224, "SP_TOTAL_REV", "CY2023")</f>
        <v>#PEND</v>
      </c>
      <c r="I224" s="4" t="str">
        <f>_xll.SNL.Clients.Office.Excel.Functions.SPG(G224,"IQ_AVG_DILUT_SHARES_OUT","CY2023")</f>
        <v>#PEND</v>
      </c>
      <c r="J224" s="5" t="str">
        <f>_xll.SNL.Clients.Office.Excel.Functions.SPG(G224, "IQ_DILUT_EPS_NORM", "CY2023")</f>
        <v>#PEND</v>
      </c>
      <c r="K224" t="e">
        <f t="shared" si="14"/>
        <v>#VALUE!</v>
      </c>
      <c r="L224" t="e">
        <f t="shared" si="15"/>
        <v>#VALUE!</v>
      </c>
    </row>
    <row r="225" spans="1:12" x14ac:dyDescent="0.3">
      <c r="A225" t="s">
        <v>227</v>
      </c>
      <c r="B225" s="4" t="str" cm="1">
        <f t="array" ref="B225">_xll.SNL.Clients.Office.Excel.Functions.SPG(A225, "SP_TOTAL_REV", "CY2023")</f>
        <v>#PEND</v>
      </c>
      <c r="C225" s="4" t="str">
        <f>_xll.SNL.Clients.Office.Excel.Functions.SPG(A225,"IQ_AVG_DILUT_SHARES_OUT","CY2023")</f>
        <v>#PEND</v>
      </c>
      <c r="D225" s="5" t="str">
        <f>_xll.SNL.Clients.Office.Excel.Functions.SPG(A225, "IQ_DILUT_EPS_NORM", "CY2023")</f>
        <v>#PEND</v>
      </c>
      <c r="E225" t="e">
        <f t="shared" si="12"/>
        <v>#VALUE!</v>
      </c>
      <c r="F225" t="e">
        <f t="shared" si="13"/>
        <v>#VALUE!</v>
      </c>
      <c r="G225" t="s">
        <v>227</v>
      </c>
      <c r="H225" s="4" t="str" cm="1">
        <f t="array" ref="H225">_xll.SNL.Clients.Office.Excel.Functions.SPG(G225, "SP_TOTAL_REV", "CY2023")</f>
        <v>#PEND</v>
      </c>
      <c r="I225" s="4" t="str">
        <f>_xll.SNL.Clients.Office.Excel.Functions.SPG(G225,"IQ_AVG_DILUT_SHARES_OUT","CY2023")</f>
        <v>#PEND</v>
      </c>
      <c r="J225" s="5" t="str">
        <f>_xll.SNL.Clients.Office.Excel.Functions.SPG(G225, "IQ_DILUT_EPS_NORM", "CY2023")</f>
        <v>#PEND</v>
      </c>
      <c r="K225" t="e">
        <f t="shared" si="14"/>
        <v>#VALUE!</v>
      </c>
      <c r="L225" t="e">
        <f t="shared" si="15"/>
        <v>#VALUE!</v>
      </c>
    </row>
    <row r="226" spans="1:12" x14ac:dyDescent="0.3">
      <c r="A226" t="s">
        <v>228</v>
      </c>
      <c r="B226" s="4" t="str" cm="1">
        <f t="array" ref="B226">_xll.SNL.Clients.Office.Excel.Functions.SPG(A226, "SP_TOTAL_REV", "CY2023")</f>
        <v>#PEND</v>
      </c>
      <c r="C226" s="4" t="str">
        <f>_xll.SNL.Clients.Office.Excel.Functions.SPG(A226,"IQ_AVG_DILUT_SHARES_OUT","CY2023")</f>
        <v>#PEND</v>
      </c>
      <c r="D226" s="5" t="str">
        <f>_xll.SNL.Clients.Office.Excel.Functions.SPG(A226, "IQ_DILUT_EPS_NORM", "CY2023")</f>
        <v>#PEND</v>
      </c>
      <c r="E226" t="e">
        <f t="shared" si="12"/>
        <v>#VALUE!</v>
      </c>
      <c r="F226" t="e">
        <f t="shared" si="13"/>
        <v>#VALUE!</v>
      </c>
      <c r="G226" t="s">
        <v>228</v>
      </c>
      <c r="H226" s="4" t="str" cm="1">
        <f t="array" ref="H226">_xll.SNL.Clients.Office.Excel.Functions.SPG(G226, "SP_TOTAL_REV", "CY2023")</f>
        <v>#PEND</v>
      </c>
      <c r="I226" s="4" t="str">
        <f>_xll.SNL.Clients.Office.Excel.Functions.SPG(G226,"IQ_AVG_DILUT_SHARES_OUT","CY2023")</f>
        <v>#PEND</v>
      </c>
      <c r="J226" s="5" t="str">
        <f>_xll.SNL.Clients.Office.Excel.Functions.SPG(G226, "IQ_DILUT_EPS_NORM", "CY2023")</f>
        <v>#PEND</v>
      </c>
      <c r="K226" t="e">
        <f t="shared" si="14"/>
        <v>#VALUE!</v>
      </c>
      <c r="L226" t="e">
        <f t="shared" si="15"/>
        <v>#VALUE!</v>
      </c>
    </row>
    <row r="227" spans="1:12" x14ac:dyDescent="0.3">
      <c r="A227" t="s">
        <v>229</v>
      </c>
      <c r="B227" s="4" t="str" cm="1">
        <f t="array" ref="B227">_xll.SNL.Clients.Office.Excel.Functions.SPG(A227, "SP_TOTAL_REV", "CY2023")</f>
        <v>#PEND</v>
      </c>
      <c r="C227" s="4" t="str">
        <f>_xll.SNL.Clients.Office.Excel.Functions.SPG(A227,"IQ_AVG_DILUT_SHARES_OUT","CY2023")</f>
        <v>#PEND</v>
      </c>
      <c r="D227" s="5" t="str">
        <f>_xll.SNL.Clients.Office.Excel.Functions.SPG(A227, "IQ_DILUT_EPS_NORM", "CY2023")</f>
        <v>#PEND</v>
      </c>
      <c r="E227" t="e">
        <f t="shared" si="12"/>
        <v>#VALUE!</v>
      </c>
      <c r="F227" t="e">
        <f t="shared" si="13"/>
        <v>#VALUE!</v>
      </c>
      <c r="G227" t="s">
        <v>229</v>
      </c>
      <c r="H227" s="4" t="str" cm="1">
        <f t="array" ref="H227">_xll.SNL.Clients.Office.Excel.Functions.SPG(G227, "SP_TOTAL_REV", "CY2023")</f>
        <v>#PEND</v>
      </c>
      <c r="I227" s="4" t="str">
        <f>_xll.SNL.Clients.Office.Excel.Functions.SPG(G227,"IQ_AVG_DILUT_SHARES_OUT","CY2023")</f>
        <v>#PEND</v>
      </c>
      <c r="J227" s="5" t="str">
        <f>_xll.SNL.Clients.Office.Excel.Functions.SPG(G227, "IQ_DILUT_EPS_NORM", "CY2023")</f>
        <v>#PEND</v>
      </c>
      <c r="K227" t="e">
        <f t="shared" si="14"/>
        <v>#VALUE!</v>
      </c>
      <c r="L227" t="e">
        <f t="shared" si="15"/>
        <v>#VALUE!</v>
      </c>
    </row>
    <row r="228" spans="1:12" x14ac:dyDescent="0.3">
      <c r="A228" t="s">
        <v>230</v>
      </c>
      <c r="B228" s="4" t="str" cm="1">
        <f t="array" ref="B228">_xll.SNL.Clients.Office.Excel.Functions.SPG(A228, "SP_TOTAL_REV", "CY2023")</f>
        <v>#PEND</v>
      </c>
      <c r="C228" s="4" t="str">
        <f>_xll.SNL.Clients.Office.Excel.Functions.SPG(A228,"IQ_AVG_DILUT_SHARES_OUT","CY2023")</f>
        <v>#PEND</v>
      </c>
      <c r="D228" s="5" t="str">
        <f>_xll.SNL.Clients.Office.Excel.Functions.SPG(A228, "IQ_DILUT_EPS_NORM", "CY2023")</f>
        <v>#PEND</v>
      </c>
      <c r="E228" t="e">
        <f t="shared" si="12"/>
        <v>#VALUE!</v>
      </c>
      <c r="F228" t="e">
        <f t="shared" si="13"/>
        <v>#VALUE!</v>
      </c>
      <c r="G228" t="s">
        <v>230</v>
      </c>
      <c r="H228" s="4" t="str" cm="1">
        <f t="array" ref="H228">_xll.SNL.Clients.Office.Excel.Functions.SPG(G228, "SP_TOTAL_REV", "CY2023")</f>
        <v>#PEND</v>
      </c>
      <c r="I228" s="4" t="str">
        <f>_xll.SNL.Clients.Office.Excel.Functions.SPG(G228,"IQ_AVG_DILUT_SHARES_OUT","CY2023")</f>
        <v>#PEND</v>
      </c>
      <c r="J228" s="5" t="str">
        <f>_xll.SNL.Clients.Office.Excel.Functions.SPG(G228, "IQ_DILUT_EPS_NORM", "CY2023")</f>
        <v>#PEND</v>
      </c>
      <c r="K228" t="e">
        <f t="shared" si="14"/>
        <v>#VALUE!</v>
      </c>
      <c r="L228" t="e">
        <f t="shared" si="15"/>
        <v>#VALUE!</v>
      </c>
    </row>
    <row r="229" spans="1:12" x14ac:dyDescent="0.3">
      <c r="A229" t="s">
        <v>231</v>
      </c>
      <c r="B229" s="4" t="str" cm="1">
        <f t="array" ref="B229">_xll.SNL.Clients.Office.Excel.Functions.SPG(A229, "SP_TOTAL_REV", "CY2023")</f>
        <v>#PEND</v>
      </c>
      <c r="C229" s="4" t="str">
        <f>_xll.SNL.Clients.Office.Excel.Functions.SPG(A229,"IQ_AVG_DILUT_SHARES_OUT","CY2023")</f>
        <v>#PEND</v>
      </c>
      <c r="D229" s="5" t="str">
        <f>_xll.SNL.Clients.Office.Excel.Functions.SPG(A229, "IQ_DILUT_EPS_NORM", "CY2023")</f>
        <v>#PEND</v>
      </c>
      <c r="E229" t="e">
        <f t="shared" si="12"/>
        <v>#VALUE!</v>
      </c>
      <c r="F229" t="e">
        <f t="shared" si="13"/>
        <v>#VALUE!</v>
      </c>
      <c r="G229" t="s">
        <v>231</v>
      </c>
      <c r="H229" s="4" t="str" cm="1">
        <f t="array" ref="H229">_xll.SNL.Clients.Office.Excel.Functions.SPG(G229, "SP_TOTAL_REV", "CY2023")</f>
        <v>#PEND</v>
      </c>
      <c r="I229" s="4" t="str">
        <f>_xll.SNL.Clients.Office.Excel.Functions.SPG(G229,"IQ_AVG_DILUT_SHARES_OUT","CY2023")</f>
        <v>#PEND</v>
      </c>
      <c r="J229" s="5" t="str">
        <f>_xll.SNL.Clients.Office.Excel.Functions.SPG(G229, "IQ_DILUT_EPS_NORM", "CY2023")</f>
        <v>#PEND</v>
      </c>
      <c r="K229" t="e">
        <f t="shared" si="14"/>
        <v>#VALUE!</v>
      </c>
      <c r="L229" t="e">
        <f t="shared" si="15"/>
        <v>#VALUE!</v>
      </c>
    </row>
    <row r="230" spans="1:12" x14ac:dyDescent="0.3">
      <c r="A230" t="s">
        <v>232</v>
      </c>
      <c r="B230" s="4" t="str" cm="1">
        <f t="array" ref="B230">_xll.SNL.Clients.Office.Excel.Functions.SPG(A230, "SP_TOTAL_REV", "CY2023")</f>
        <v>#PEND</v>
      </c>
      <c r="C230" s="4" t="str">
        <f>_xll.SNL.Clients.Office.Excel.Functions.SPG(A230,"IQ_AVG_DILUT_SHARES_OUT","CY2023")</f>
        <v>#PEND</v>
      </c>
      <c r="D230" s="5" t="str">
        <f>_xll.SNL.Clients.Office.Excel.Functions.SPG(A230, "IQ_DILUT_EPS_NORM", "CY2023")</f>
        <v>#PEND</v>
      </c>
      <c r="E230" t="e">
        <f t="shared" si="12"/>
        <v>#VALUE!</v>
      </c>
      <c r="F230" t="e">
        <f t="shared" si="13"/>
        <v>#VALUE!</v>
      </c>
      <c r="G230" t="s">
        <v>232</v>
      </c>
      <c r="H230" s="4" t="str" cm="1">
        <f t="array" ref="H230">_xll.SNL.Clients.Office.Excel.Functions.SPG(G230, "SP_TOTAL_REV", "CY2023")</f>
        <v>#PEND</v>
      </c>
      <c r="I230" s="4" t="str">
        <f>_xll.SNL.Clients.Office.Excel.Functions.SPG(G230,"IQ_AVG_DILUT_SHARES_OUT","CY2023")</f>
        <v>#PEND</v>
      </c>
      <c r="J230" s="5" t="str">
        <f>_xll.SNL.Clients.Office.Excel.Functions.SPG(G230, "IQ_DILUT_EPS_NORM", "CY2023")</f>
        <v>#PEND</v>
      </c>
      <c r="K230" t="e">
        <f t="shared" si="14"/>
        <v>#VALUE!</v>
      </c>
      <c r="L230" t="e">
        <f t="shared" si="15"/>
        <v>#VALUE!</v>
      </c>
    </row>
    <row r="231" spans="1:12" x14ac:dyDescent="0.3">
      <c r="A231" t="s">
        <v>233</v>
      </c>
      <c r="B231" s="4" t="str" cm="1">
        <f t="array" ref="B231">_xll.SNL.Clients.Office.Excel.Functions.SPG(A231, "SP_TOTAL_REV", "CY2023")</f>
        <v>#PEND</v>
      </c>
      <c r="C231" s="4" t="str">
        <f>_xll.SNL.Clients.Office.Excel.Functions.SPG(A231,"IQ_AVG_DILUT_SHARES_OUT","CY2023")</f>
        <v>#PEND</v>
      </c>
      <c r="D231" s="5" t="str">
        <f>_xll.SNL.Clients.Office.Excel.Functions.SPG(A231, "IQ_DILUT_EPS_NORM", "CY2023")</f>
        <v>#PEND</v>
      </c>
      <c r="E231" t="e">
        <f t="shared" si="12"/>
        <v>#VALUE!</v>
      </c>
      <c r="F231" t="e">
        <f t="shared" si="13"/>
        <v>#VALUE!</v>
      </c>
      <c r="G231" t="s">
        <v>233</v>
      </c>
      <c r="H231" s="4" t="str" cm="1">
        <f t="array" ref="H231">_xll.SNL.Clients.Office.Excel.Functions.SPG(G231, "SP_TOTAL_REV", "CY2023")</f>
        <v>#PEND</v>
      </c>
      <c r="I231" s="4" t="str">
        <f>_xll.SNL.Clients.Office.Excel.Functions.SPG(G231,"IQ_AVG_DILUT_SHARES_OUT","CY2023")</f>
        <v>#PEND</v>
      </c>
      <c r="J231" s="5" t="str">
        <f>_xll.SNL.Clients.Office.Excel.Functions.SPG(G231, "IQ_DILUT_EPS_NORM", "CY2023")</f>
        <v>#PEND</v>
      </c>
      <c r="K231" t="e">
        <f t="shared" si="14"/>
        <v>#VALUE!</v>
      </c>
      <c r="L231" t="e">
        <f t="shared" si="15"/>
        <v>#VALUE!</v>
      </c>
    </row>
    <row r="232" spans="1:12" x14ac:dyDescent="0.3">
      <c r="A232" t="s">
        <v>234</v>
      </c>
      <c r="B232" s="4" t="str" cm="1">
        <f t="array" ref="B232">_xll.SNL.Clients.Office.Excel.Functions.SPG(A232, "SP_TOTAL_REV", "CY2023")</f>
        <v>#PEND</v>
      </c>
      <c r="C232" s="4" t="str">
        <f>_xll.SNL.Clients.Office.Excel.Functions.SPG(A232,"IQ_AVG_DILUT_SHARES_OUT","CY2023")</f>
        <v>#PEND</v>
      </c>
      <c r="D232" s="5" t="str">
        <f>_xll.SNL.Clients.Office.Excel.Functions.SPG(A232, "IQ_DILUT_EPS_NORM", "CY2023")</f>
        <v>#PEND</v>
      </c>
      <c r="E232" t="e">
        <f t="shared" si="12"/>
        <v>#VALUE!</v>
      </c>
      <c r="F232" t="e">
        <f t="shared" si="13"/>
        <v>#VALUE!</v>
      </c>
      <c r="G232" t="s">
        <v>234</v>
      </c>
      <c r="H232" s="4" t="str" cm="1">
        <f t="array" ref="H232">_xll.SNL.Clients.Office.Excel.Functions.SPG(G232, "SP_TOTAL_REV", "CY2023")</f>
        <v>#PEND</v>
      </c>
      <c r="I232" s="4" t="str">
        <f>_xll.SNL.Clients.Office.Excel.Functions.SPG(G232,"IQ_AVG_DILUT_SHARES_OUT","CY2023")</f>
        <v>#PEND</v>
      </c>
      <c r="J232" s="5" t="str">
        <f>_xll.SNL.Clients.Office.Excel.Functions.SPG(G232, "IQ_DILUT_EPS_NORM", "CY2023")</f>
        <v>#PEND</v>
      </c>
      <c r="K232" t="e">
        <f t="shared" si="14"/>
        <v>#VALUE!</v>
      </c>
      <c r="L232" t="e">
        <f t="shared" si="15"/>
        <v>#VALUE!</v>
      </c>
    </row>
    <row r="233" spans="1:12" x14ac:dyDescent="0.3">
      <c r="A233" t="s">
        <v>235</v>
      </c>
      <c r="B233" s="4" t="str" cm="1">
        <f t="array" ref="B233">_xll.SNL.Clients.Office.Excel.Functions.SPG(A233, "SP_TOTAL_REV", "CY2023")</f>
        <v>#PEND</v>
      </c>
      <c r="C233" s="4" t="str">
        <f>_xll.SNL.Clients.Office.Excel.Functions.SPG(A233,"IQ_AVG_DILUT_SHARES_OUT","CY2023")</f>
        <v>#PEND</v>
      </c>
      <c r="D233" s="5" t="str">
        <f>_xll.SNL.Clients.Office.Excel.Functions.SPG(A233, "IQ_DILUT_EPS_NORM", "CY2023")</f>
        <v>#PEND</v>
      </c>
      <c r="E233" t="e">
        <f t="shared" si="12"/>
        <v>#VALUE!</v>
      </c>
      <c r="F233" t="e">
        <f t="shared" si="13"/>
        <v>#VALUE!</v>
      </c>
      <c r="G233" t="s">
        <v>235</v>
      </c>
      <c r="H233" s="4" t="str" cm="1">
        <f t="array" ref="H233">_xll.SNL.Clients.Office.Excel.Functions.SPG(G233, "SP_TOTAL_REV", "CY2023")</f>
        <v>#PEND</v>
      </c>
      <c r="I233" s="4" t="str">
        <f>_xll.SNL.Clients.Office.Excel.Functions.SPG(G233,"IQ_AVG_DILUT_SHARES_OUT","CY2023")</f>
        <v>#PEND</v>
      </c>
      <c r="J233" s="5" t="str">
        <f>_xll.SNL.Clients.Office.Excel.Functions.SPG(G233, "IQ_DILUT_EPS_NORM", "CY2023")</f>
        <v>#PEND</v>
      </c>
      <c r="K233" t="e">
        <f t="shared" si="14"/>
        <v>#VALUE!</v>
      </c>
      <c r="L233" t="e">
        <f t="shared" si="15"/>
        <v>#VALUE!</v>
      </c>
    </row>
    <row r="234" spans="1:12" x14ac:dyDescent="0.3">
      <c r="A234" t="s">
        <v>236</v>
      </c>
      <c r="B234" s="4" t="str" cm="1">
        <f t="array" ref="B234">_xll.SNL.Clients.Office.Excel.Functions.SPG(A234, "SP_TOTAL_REV", "CY2023")</f>
        <v>#PEND</v>
      </c>
      <c r="C234" s="4" t="str">
        <f>_xll.SNL.Clients.Office.Excel.Functions.SPG(A234,"IQ_AVG_DILUT_SHARES_OUT","CY2023")</f>
        <v>#PEND</v>
      </c>
      <c r="D234" s="5" t="str">
        <f>_xll.SNL.Clients.Office.Excel.Functions.SPG(A234, "IQ_DILUT_EPS_NORM", "CY2023")</f>
        <v>#PEND</v>
      </c>
      <c r="E234" t="e">
        <f t="shared" si="12"/>
        <v>#VALUE!</v>
      </c>
      <c r="F234" t="e">
        <f t="shared" si="13"/>
        <v>#VALUE!</v>
      </c>
      <c r="G234" t="s">
        <v>236</v>
      </c>
      <c r="H234" s="4" t="str" cm="1">
        <f t="array" ref="H234">_xll.SNL.Clients.Office.Excel.Functions.SPG(G234, "SP_TOTAL_REV", "CY2023")</f>
        <v>#PEND</v>
      </c>
      <c r="I234" s="4" t="str">
        <f>_xll.SNL.Clients.Office.Excel.Functions.SPG(G234,"IQ_AVG_DILUT_SHARES_OUT","CY2023")</f>
        <v>#PEND</v>
      </c>
      <c r="J234" s="5" t="str">
        <f>_xll.SNL.Clients.Office.Excel.Functions.SPG(G234, "IQ_DILUT_EPS_NORM", "CY2023")</f>
        <v>#PEND</v>
      </c>
      <c r="K234" t="e">
        <f t="shared" si="14"/>
        <v>#VALUE!</v>
      </c>
      <c r="L234" t="e">
        <f t="shared" si="15"/>
        <v>#VALUE!</v>
      </c>
    </row>
    <row r="235" spans="1:12" x14ac:dyDescent="0.3">
      <c r="A235" t="s">
        <v>237</v>
      </c>
      <c r="B235" s="4" t="str" cm="1">
        <f t="array" ref="B235">_xll.SNL.Clients.Office.Excel.Functions.SPG(A235, "SP_TOTAL_REV", "CY2023")</f>
        <v>#PEND</v>
      </c>
      <c r="C235" s="4" t="str">
        <f>_xll.SNL.Clients.Office.Excel.Functions.SPG(A235,"IQ_AVG_DILUT_SHARES_OUT","CY2023")</f>
        <v>#PEND</v>
      </c>
      <c r="D235" s="5" t="str">
        <f>_xll.SNL.Clients.Office.Excel.Functions.SPG(A235, "IQ_DILUT_EPS_NORM", "CY2023")</f>
        <v>#PEND</v>
      </c>
      <c r="E235" t="e">
        <f t="shared" si="12"/>
        <v>#VALUE!</v>
      </c>
      <c r="F235" t="e">
        <f t="shared" si="13"/>
        <v>#VALUE!</v>
      </c>
      <c r="G235" t="s">
        <v>237</v>
      </c>
      <c r="H235" s="4" t="str" cm="1">
        <f t="array" ref="H235">_xll.SNL.Clients.Office.Excel.Functions.SPG(G235, "SP_TOTAL_REV", "CY2023")</f>
        <v>#PEND</v>
      </c>
      <c r="I235" s="4" t="str">
        <f>_xll.SNL.Clients.Office.Excel.Functions.SPG(G235,"IQ_AVG_DILUT_SHARES_OUT","CY2023")</f>
        <v>#PEND</v>
      </c>
      <c r="J235" s="5" t="str">
        <f>_xll.SNL.Clients.Office.Excel.Functions.SPG(G235, "IQ_DILUT_EPS_NORM", "CY2023")</f>
        <v>#PEND</v>
      </c>
      <c r="K235" t="e">
        <f t="shared" si="14"/>
        <v>#VALUE!</v>
      </c>
      <c r="L235" t="e">
        <f t="shared" si="15"/>
        <v>#VALUE!</v>
      </c>
    </row>
    <row r="236" spans="1:12" x14ac:dyDescent="0.3">
      <c r="A236" t="s">
        <v>238</v>
      </c>
      <c r="B236" s="4" t="str" cm="1">
        <f t="array" ref="B236">_xll.SNL.Clients.Office.Excel.Functions.SPG(A236, "SP_TOTAL_REV", "CY2023")</f>
        <v>#PEND</v>
      </c>
      <c r="C236" s="4" t="str">
        <f>_xll.SNL.Clients.Office.Excel.Functions.SPG(A236,"IQ_AVG_DILUT_SHARES_OUT","CY2023")</f>
        <v>#PEND</v>
      </c>
      <c r="D236" s="5" t="str">
        <f>_xll.SNL.Clients.Office.Excel.Functions.SPG(A236, "IQ_DILUT_EPS_NORM", "CY2023")</f>
        <v>#PEND</v>
      </c>
      <c r="E236" t="e">
        <f t="shared" si="12"/>
        <v>#VALUE!</v>
      </c>
      <c r="F236" t="e">
        <f t="shared" si="13"/>
        <v>#VALUE!</v>
      </c>
      <c r="G236" t="s">
        <v>238</v>
      </c>
      <c r="H236" s="4" t="str" cm="1">
        <f t="array" ref="H236">_xll.SNL.Clients.Office.Excel.Functions.SPG(G236, "SP_TOTAL_REV", "CY2023")</f>
        <v>#PEND</v>
      </c>
      <c r="I236" s="4" t="str">
        <f>_xll.SNL.Clients.Office.Excel.Functions.SPG(G236,"IQ_AVG_DILUT_SHARES_OUT","CY2023")</f>
        <v>#PEND</v>
      </c>
      <c r="J236" s="5" t="str">
        <f>_xll.SNL.Clients.Office.Excel.Functions.SPG(G236, "IQ_DILUT_EPS_NORM", "CY2023")</f>
        <v>#PEND</v>
      </c>
      <c r="K236" t="e">
        <f t="shared" si="14"/>
        <v>#VALUE!</v>
      </c>
      <c r="L236" t="e">
        <f t="shared" si="15"/>
        <v>#VALUE!</v>
      </c>
    </row>
    <row r="237" spans="1:12" x14ac:dyDescent="0.3">
      <c r="A237" t="s">
        <v>239</v>
      </c>
      <c r="B237" s="4" t="str" cm="1">
        <f t="array" ref="B237">_xll.SNL.Clients.Office.Excel.Functions.SPG(A237, "SP_TOTAL_REV", "CY2023")</f>
        <v>#PEND</v>
      </c>
      <c r="C237" s="4" t="str">
        <f>_xll.SNL.Clients.Office.Excel.Functions.SPG(A237,"IQ_AVG_DILUT_SHARES_OUT","CY2023")</f>
        <v>#PEND</v>
      </c>
      <c r="D237" s="5" t="str">
        <f>_xll.SNL.Clients.Office.Excel.Functions.SPG(A237, "IQ_DILUT_EPS_NORM", "CY2023")</f>
        <v>#PEND</v>
      </c>
      <c r="E237" t="e">
        <f t="shared" si="12"/>
        <v>#VALUE!</v>
      </c>
      <c r="F237" t="e">
        <f t="shared" si="13"/>
        <v>#VALUE!</v>
      </c>
      <c r="G237" t="s">
        <v>239</v>
      </c>
      <c r="H237" s="4" t="str" cm="1">
        <f t="array" ref="H237">_xll.SNL.Clients.Office.Excel.Functions.SPG(G237, "SP_TOTAL_REV", "CY2023")</f>
        <v>#PEND</v>
      </c>
      <c r="I237" s="4" t="str">
        <f>_xll.SNL.Clients.Office.Excel.Functions.SPG(G237,"IQ_AVG_DILUT_SHARES_OUT","CY2023")</f>
        <v>#PEND</v>
      </c>
      <c r="J237" s="5" t="str">
        <f>_xll.SNL.Clients.Office.Excel.Functions.SPG(G237, "IQ_DILUT_EPS_NORM", "CY2023")</f>
        <v>#PEND</v>
      </c>
      <c r="K237" t="e">
        <f t="shared" si="14"/>
        <v>#VALUE!</v>
      </c>
      <c r="L237" t="e">
        <f t="shared" si="15"/>
        <v>#VALUE!</v>
      </c>
    </row>
    <row r="238" spans="1:12" x14ac:dyDescent="0.3">
      <c r="A238" t="s">
        <v>240</v>
      </c>
      <c r="B238" s="4" t="str" cm="1">
        <f t="array" ref="B238">_xll.SNL.Clients.Office.Excel.Functions.SPG(A238, "SP_TOTAL_REV", "CY2023")</f>
        <v>#PEND</v>
      </c>
      <c r="C238" s="4" t="str">
        <f>_xll.SNL.Clients.Office.Excel.Functions.SPG(A238,"IQ_AVG_DILUT_SHARES_OUT","CY2023")</f>
        <v>#PEND</v>
      </c>
      <c r="D238" s="5" t="str">
        <f>_xll.SNL.Clients.Office.Excel.Functions.SPG(A238, "IQ_DILUT_EPS_NORM", "CY2023")</f>
        <v>#PEND</v>
      </c>
      <c r="E238" t="e">
        <f t="shared" si="12"/>
        <v>#VALUE!</v>
      </c>
      <c r="F238" t="e">
        <f t="shared" si="13"/>
        <v>#VALUE!</v>
      </c>
      <c r="G238" t="s">
        <v>240</v>
      </c>
      <c r="H238" s="4" t="str" cm="1">
        <f t="array" ref="H238">_xll.SNL.Clients.Office.Excel.Functions.SPG(G238, "SP_TOTAL_REV", "CY2023")</f>
        <v>#PEND</v>
      </c>
      <c r="I238" s="4" t="str">
        <f>_xll.SNL.Clients.Office.Excel.Functions.SPG(G238,"IQ_AVG_DILUT_SHARES_OUT","CY2023")</f>
        <v>#PEND</v>
      </c>
      <c r="J238" s="5" t="str">
        <f>_xll.SNL.Clients.Office.Excel.Functions.SPG(G238, "IQ_DILUT_EPS_NORM", "CY2023")</f>
        <v>#PEND</v>
      </c>
      <c r="K238" t="e">
        <f t="shared" si="14"/>
        <v>#VALUE!</v>
      </c>
      <c r="L238" t="e">
        <f t="shared" si="15"/>
        <v>#VALUE!</v>
      </c>
    </row>
    <row r="239" spans="1:12" x14ac:dyDescent="0.3">
      <c r="A239" t="s">
        <v>241</v>
      </c>
      <c r="B239" s="4" t="str" cm="1">
        <f t="array" ref="B239">_xll.SNL.Clients.Office.Excel.Functions.SPG(A239, "SP_TOTAL_REV", "CY2023")</f>
        <v>#PEND</v>
      </c>
      <c r="C239" s="4" t="str">
        <f>_xll.SNL.Clients.Office.Excel.Functions.SPG(A239,"IQ_AVG_DILUT_SHARES_OUT","CY2023")</f>
        <v>#PEND</v>
      </c>
      <c r="D239" s="5" t="str">
        <f>_xll.SNL.Clients.Office.Excel.Functions.SPG(A239, "IQ_DILUT_EPS_NORM", "CY2023")</f>
        <v>#PEND</v>
      </c>
      <c r="E239" t="e">
        <f t="shared" si="12"/>
        <v>#VALUE!</v>
      </c>
      <c r="F239" t="e">
        <f t="shared" si="13"/>
        <v>#VALUE!</v>
      </c>
      <c r="G239" t="s">
        <v>241</v>
      </c>
      <c r="H239" s="4" t="str" cm="1">
        <f t="array" ref="H239">_xll.SNL.Clients.Office.Excel.Functions.SPG(G239, "SP_TOTAL_REV", "CY2023")</f>
        <v>#PEND</v>
      </c>
      <c r="I239" s="4" t="str">
        <f>_xll.SNL.Clients.Office.Excel.Functions.SPG(G239,"IQ_AVG_DILUT_SHARES_OUT","CY2023")</f>
        <v>#PEND</v>
      </c>
      <c r="J239" s="5" t="str">
        <f>_xll.SNL.Clients.Office.Excel.Functions.SPG(G239, "IQ_DILUT_EPS_NORM", "CY2023")</f>
        <v>#PEND</v>
      </c>
      <c r="K239" t="e">
        <f t="shared" si="14"/>
        <v>#VALUE!</v>
      </c>
      <c r="L239" t="e">
        <f t="shared" si="15"/>
        <v>#VALUE!</v>
      </c>
    </row>
    <row r="240" spans="1:12" x14ac:dyDescent="0.3">
      <c r="A240" t="s">
        <v>242</v>
      </c>
      <c r="B240" s="4" t="str" cm="1">
        <f t="array" ref="B240">_xll.SNL.Clients.Office.Excel.Functions.SPG(A240, "SP_TOTAL_REV", "CY2023")</f>
        <v>#PEND</v>
      </c>
      <c r="C240" s="4" t="str">
        <f>_xll.SNL.Clients.Office.Excel.Functions.SPG(A240,"IQ_AVG_DILUT_SHARES_OUT","CY2023")</f>
        <v>#PEND</v>
      </c>
      <c r="D240" s="5" t="str">
        <f>_xll.SNL.Clients.Office.Excel.Functions.SPG(A240, "IQ_DILUT_EPS_NORM", "CY2023")</f>
        <v>#PEND</v>
      </c>
      <c r="E240" t="e">
        <f t="shared" si="12"/>
        <v>#VALUE!</v>
      </c>
      <c r="F240" t="e">
        <f t="shared" si="13"/>
        <v>#VALUE!</v>
      </c>
      <c r="G240" t="s">
        <v>242</v>
      </c>
      <c r="H240" s="4" t="str" cm="1">
        <f t="array" ref="H240">_xll.SNL.Clients.Office.Excel.Functions.SPG(G240, "SP_TOTAL_REV", "CY2023")</f>
        <v>#PEND</v>
      </c>
      <c r="I240" s="4" t="str">
        <f>_xll.SNL.Clients.Office.Excel.Functions.SPG(G240,"IQ_AVG_DILUT_SHARES_OUT","CY2023")</f>
        <v>#PEND</v>
      </c>
      <c r="J240" s="5" t="str">
        <f>_xll.SNL.Clients.Office.Excel.Functions.SPG(G240, "IQ_DILUT_EPS_NORM", "CY2023")</f>
        <v>#PEND</v>
      </c>
      <c r="K240" t="e">
        <f t="shared" si="14"/>
        <v>#VALUE!</v>
      </c>
      <c r="L240" t="e">
        <f t="shared" si="15"/>
        <v>#VALUE!</v>
      </c>
    </row>
    <row r="241" spans="1:12" x14ac:dyDescent="0.3">
      <c r="A241" t="s">
        <v>243</v>
      </c>
      <c r="B241" s="4" t="str" cm="1">
        <f t="array" ref="B241">_xll.SNL.Clients.Office.Excel.Functions.SPG(A241, "SP_TOTAL_REV", "CY2023")</f>
        <v>#PEND</v>
      </c>
      <c r="C241" s="4" t="str">
        <f>_xll.SNL.Clients.Office.Excel.Functions.SPG(A241,"IQ_AVG_DILUT_SHARES_OUT","CY2023")</f>
        <v>#PEND</v>
      </c>
      <c r="D241" s="5" t="str">
        <f>_xll.SNL.Clients.Office.Excel.Functions.SPG(A241, "IQ_DILUT_EPS_NORM", "CY2023")</f>
        <v>#PEND</v>
      </c>
      <c r="E241" t="e">
        <f t="shared" si="12"/>
        <v>#VALUE!</v>
      </c>
      <c r="F241" t="e">
        <f t="shared" si="13"/>
        <v>#VALUE!</v>
      </c>
      <c r="G241" t="s">
        <v>243</v>
      </c>
      <c r="H241" s="4" t="str" cm="1">
        <f t="array" ref="H241">_xll.SNL.Clients.Office.Excel.Functions.SPG(G241, "SP_TOTAL_REV", "CY2023")</f>
        <v>#PEND</v>
      </c>
      <c r="I241" s="4" t="str">
        <f>_xll.SNL.Clients.Office.Excel.Functions.SPG(G241,"IQ_AVG_DILUT_SHARES_OUT","CY2023")</f>
        <v>#PEND</v>
      </c>
      <c r="J241" s="5" t="str">
        <f>_xll.SNL.Clients.Office.Excel.Functions.SPG(G241, "IQ_DILUT_EPS_NORM", "CY2023")</f>
        <v>#PEND</v>
      </c>
      <c r="K241" t="e">
        <f t="shared" si="14"/>
        <v>#VALUE!</v>
      </c>
      <c r="L241" t="e">
        <f t="shared" si="15"/>
        <v>#VALUE!</v>
      </c>
    </row>
    <row r="242" spans="1:12" x14ac:dyDescent="0.3">
      <c r="A242" t="s">
        <v>244</v>
      </c>
      <c r="B242" s="4" t="str" cm="1">
        <f t="array" ref="B242">_xll.SNL.Clients.Office.Excel.Functions.SPG(A242, "SP_TOTAL_REV", "CY2023")</f>
        <v>#PEND</v>
      </c>
      <c r="C242" s="4" t="str">
        <f>_xll.SNL.Clients.Office.Excel.Functions.SPG(A242,"IQ_AVG_DILUT_SHARES_OUT","CY2023")</f>
        <v>#PEND</v>
      </c>
      <c r="D242" s="5" t="str">
        <f>_xll.SNL.Clients.Office.Excel.Functions.SPG(A242, "IQ_DILUT_EPS_NORM", "CY2023")</f>
        <v>#PEND</v>
      </c>
      <c r="E242" t="e">
        <f t="shared" si="12"/>
        <v>#VALUE!</v>
      </c>
      <c r="F242" t="e">
        <f t="shared" si="13"/>
        <v>#VALUE!</v>
      </c>
      <c r="G242" t="s">
        <v>244</v>
      </c>
      <c r="H242" s="4" t="str" cm="1">
        <f t="array" ref="H242">_xll.SNL.Clients.Office.Excel.Functions.SPG(G242, "SP_TOTAL_REV", "CY2023")</f>
        <v>#PEND</v>
      </c>
      <c r="I242" s="4" t="str">
        <f>_xll.SNL.Clients.Office.Excel.Functions.SPG(G242,"IQ_AVG_DILUT_SHARES_OUT","CY2023")</f>
        <v>#PEND</v>
      </c>
      <c r="J242" s="5" t="str">
        <f>_xll.SNL.Clients.Office.Excel.Functions.SPG(G242, "IQ_DILUT_EPS_NORM", "CY2023")</f>
        <v>#PEND</v>
      </c>
      <c r="K242" t="e">
        <f t="shared" si="14"/>
        <v>#VALUE!</v>
      </c>
      <c r="L242" t="e">
        <f t="shared" si="15"/>
        <v>#VALUE!</v>
      </c>
    </row>
    <row r="243" spans="1:12" x14ac:dyDescent="0.3">
      <c r="A243" t="s">
        <v>245</v>
      </c>
      <c r="B243" s="4" t="str" cm="1">
        <f t="array" ref="B243">_xll.SNL.Clients.Office.Excel.Functions.SPG(A243, "SP_TOTAL_REV", "CY2023")</f>
        <v>#PEND</v>
      </c>
      <c r="C243" s="4" t="str">
        <f>_xll.SNL.Clients.Office.Excel.Functions.SPG(A243,"IQ_AVG_DILUT_SHARES_OUT","CY2023")</f>
        <v>#PEND</v>
      </c>
      <c r="D243" s="5" t="str">
        <f>_xll.SNL.Clients.Office.Excel.Functions.SPG(A243, "IQ_DILUT_EPS_NORM", "CY2023")</f>
        <v>#PEND</v>
      </c>
      <c r="E243" t="e">
        <f t="shared" si="12"/>
        <v>#VALUE!</v>
      </c>
      <c r="F243" t="e">
        <f t="shared" si="13"/>
        <v>#VALUE!</v>
      </c>
      <c r="G243" t="s">
        <v>245</v>
      </c>
      <c r="H243" s="4" t="str" cm="1">
        <f t="array" ref="H243">_xll.SNL.Clients.Office.Excel.Functions.SPG(G243, "SP_TOTAL_REV", "CY2023")</f>
        <v>#PEND</v>
      </c>
      <c r="I243" s="4" t="str">
        <f>_xll.SNL.Clients.Office.Excel.Functions.SPG(G243,"IQ_AVG_DILUT_SHARES_OUT","CY2023")</f>
        <v>#PEND</v>
      </c>
      <c r="J243" s="5" t="str">
        <f>_xll.SNL.Clients.Office.Excel.Functions.SPG(G243, "IQ_DILUT_EPS_NORM", "CY2023")</f>
        <v>#PEND</v>
      </c>
      <c r="K243" t="e">
        <f t="shared" si="14"/>
        <v>#VALUE!</v>
      </c>
      <c r="L243" t="e">
        <f t="shared" si="15"/>
        <v>#VALUE!</v>
      </c>
    </row>
    <row r="244" spans="1:12" x14ac:dyDescent="0.3">
      <c r="A244" t="s">
        <v>246</v>
      </c>
      <c r="B244" s="4" t="str" cm="1">
        <f t="array" ref="B244">_xll.SNL.Clients.Office.Excel.Functions.SPG(A244, "SP_TOTAL_REV", "CY2023")</f>
        <v>#PEND</v>
      </c>
      <c r="C244" s="4" t="str">
        <f>_xll.SNL.Clients.Office.Excel.Functions.SPG(A244,"IQ_AVG_DILUT_SHARES_OUT","CY2023")</f>
        <v>#PEND</v>
      </c>
      <c r="D244" s="5" t="str">
        <f>_xll.SNL.Clients.Office.Excel.Functions.SPG(A244, "IQ_DILUT_EPS_NORM", "CY2023")</f>
        <v>#PEND</v>
      </c>
      <c r="E244" t="e">
        <f t="shared" si="12"/>
        <v>#VALUE!</v>
      </c>
      <c r="F244" t="e">
        <f t="shared" si="13"/>
        <v>#VALUE!</v>
      </c>
      <c r="G244" t="s">
        <v>246</v>
      </c>
      <c r="H244" s="4" t="str" cm="1">
        <f t="array" ref="H244">_xll.SNL.Clients.Office.Excel.Functions.SPG(G244, "SP_TOTAL_REV", "CY2023")</f>
        <v>#PEND</v>
      </c>
      <c r="I244" s="4" t="str">
        <f>_xll.SNL.Clients.Office.Excel.Functions.SPG(G244,"IQ_AVG_DILUT_SHARES_OUT","CY2023")</f>
        <v>#PEND</v>
      </c>
      <c r="J244" s="5" t="str">
        <f>_xll.SNL.Clients.Office.Excel.Functions.SPG(G244, "IQ_DILUT_EPS_NORM", "CY2023")</f>
        <v>#PEND</v>
      </c>
      <c r="K244" t="e">
        <f t="shared" si="14"/>
        <v>#VALUE!</v>
      </c>
      <c r="L244" t="e">
        <f t="shared" si="15"/>
        <v>#VALUE!</v>
      </c>
    </row>
    <row r="245" spans="1:12" x14ac:dyDescent="0.3">
      <c r="A245" t="s">
        <v>247</v>
      </c>
      <c r="B245" s="4" t="str" cm="1">
        <f t="array" ref="B245">_xll.SNL.Clients.Office.Excel.Functions.SPG(A245, "SP_TOTAL_REV", "CY2023")</f>
        <v>#PEND</v>
      </c>
      <c r="C245" s="4" t="str">
        <f>_xll.SNL.Clients.Office.Excel.Functions.SPG(A245,"IQ_AVG_DILUT_SHARES_OUT","CY2023")</f>
        <v>#PEND</v>
      </c>
      <c r="D245" s="5" t="str">
        <f>_xll.SNL.Clients.Office.Excel.Functions.SPG(A245, "IQ_DILUT_EPS_NORM", "CY2023")</f>
        <v>#PEND</v>
      </c>
      <c r="E245" t="e">
        <f t="shared" si="12"/>
        <v>#VALUE!</v>
      </c>
      <c r="F245" t="e">
        <f t="shared" si="13"/>
        <v>#VALUE!</v>
      </c>
      <c r="G245" t="s">
        <v>247</v>
      </c>
      <c r="H245" s="4" t="str" cm="1">
        <f t="array" ref="H245">_xll.SNL.Clients.Office.Excel.Functions.SPG(G245, "SP_TOTAL_REV", "CY2023")</f>
        <v>#PEND</v>
      </c>
      <c r="I245" s="4" t="str">
        <f>_xll.SNL.Clients.Office.Excel.Functions.SPG(G245,"IQ_AVG_DILUT_SHARES_OUT","CY2023")</f>
        <v>#PEND</v>
      </c>
      <c r="J245" s="5" t="str">
        <f>_xll.SNL.Clients.Office.Excel.Functions.SPG(G245, "IQ_DILUT_EPS_NORM", "CY2023")</f>
        <v>#PEND</v>
      </c>
      <c r="K245" t="e">
        <f t="shared" si="14"/>
        <v>#VALUE!</v>
      </c>
      <c r="L245" t="e">
        <f t="shared" si="15"/>
        <v>#VALUE!</v>
      </c>
    </row>
    <row r="246" spans="1:12" x14ac:dyDescent="0.3">
      <c r="A246" t="s">
        <v>248</v>
      </c>
      <c r="B246" s="4" t="str" cm="1">
        <f t="array" ref="B246">_xll.SNL.Clients.Office.Excel.Functions.SPG(A246, "SP_TOTAL_REV", "CY2023")</f>
        <v>#PEND</v>
      </c>
      <c r="C246" s="4" t="str">
        <f>_xll.SNL.Clients.Office.Excel.Functions.SPG(A246,"IQ_AVG_DILUT_SHARES_OUT","CY2023")</f>
        <v>#PEND</v>
      </c>
      <c r="D246" s="5" t="str">
        <f>_xll.SNL.Clients.Office.Excel.Functions.SPG(A246, "IQ_DILUT_EPS_NORM", "CY2023")</f>
        <v>#PEND</v>
      </c>
      <c r="E246" t="e">
        <f t="shared" si="12"/>
        <v>#VALUE!</v>
      </c>
      <c r="F246" t="e">
        <f t="shared" si="13"/>
        <v>#VALUE!</v>
      </c>
      <c r="G246" t="s">
        <v>248</v>
      </c>
      <c r="H246" s="4" t="str" cm="1">
        <f t="array" ref="H246">_xll.SNL.Clients.Office.Excel.Functions.SPG(G246, "SP_TOTAL_REV", "CY2023")</f>
        <v>#PEND</v>
      </c>
      <c r="I246" s="4" t="str">
        <f>_xll.SNL.Clients.Office.Excel.Functions.SPG(G246,"IQ_AVG_DILUT_SHARES_OUT","CY2023")</f>
        <v>#PEND</v>
      </c>
      <c r="J246" s="5" t="str">
        <f>_xll.SNL.Clients.Office.Excel.Functions.SPG(G246, "IQ_DILUT_EPS_NORM", "CY2023")</f>
        <v>#PEND</v>
      </c>
      <c r="K246" t="e">
        <f t="shared" si="14"/>
        <v>#VALUE!</v>
      </c>
      <c r="L246" t="e">
        <f t="shared" si="15"/>
        <v>#VALUE!</v>
      </c>
    </row>
    <row r="247" spans="1:12" x14ac:dyDescent="0.3">
      <c r="A247" t="s">
        <v>249</v>
      </c>
      <c r="B247" s="4" t="str" cm="1">
        <f t="array" ref="B247">_xll.SNL.Clients.Office.Excel.Functions.SPG(A247, "SP_TOTAL_REV", "CY2023")</f>
        <v>#PEND</v>
      </c>
      <c r="C247" s="4" t="str">
        <f>_xll.SNL.Clients.Office.Excel.Functions.SPG(A247,"IQ_AVG_DILUT_SHARES_OUT","CY2023")</f>
        <v>#PEND</v>
      </c>
      <c r="D247" s="5" t="str">
        <f>_xll.SNL.Clients.Office.Excel.Functions.SPG(A247, "IQ_DILUT_EPS_NORM", "CY2023")</f>
        <v>#PEND</v>
      </c>
      <c r="E247" t="e">
        <f t="shared" si="12"/>
        <v>#VALUE!</v>
      </c>
      <c r="F247" t="e">
        <f t="shared" si="13"/>
        <v>#VALUE!</v>
      </c>
      <c r="G247" t="s">
        <v>249</v>
      </c>
      <c r="H247" s="4" t="str" cm="1">
        <f t="array" ref="H247">_xll.SNL.Clients.Office.Excel.Functions.SPG(G247, "SP_TOTAL_REV", "CY2023")</f>
        <v>#PEND</v>
      </c>
      <c r="I247" s="4" t="str">
        <f>_xll.SNL.Clients.Office.Excel.Functions.SPG(G247,"IQ_AVG_DILUT_SHARES_OUT","CY2023")</f>
        <v>#PEND</v>
      </c>
      <c r="J247" s="5" t="str">
        <f>_xll.SNL.Clients.Office.Excel.Functions.SPG(G247, "IQ_DILUT_EPS_NORM", "CY2023")</f>
        <v>#PEND</v>
      </c>
      <c r="K247" t="e">
        <f t="shared" si="14"/>
        <v>#VALUE!</v>
      </c>
      <c r="L247" t="e">
        <f t="shared" si="15"/>
        <v>#VALUE!</v>
      </c>
    </row>
    <row r="248" spans="1:12" x14ac:dyDescent="0.3">
      <c r="A248" t="s">
        <v>250</v>
      </c>
      <c r="B248" s="4" t="str" cm="1">
        <f t="array" ref="B248">_xll.SNL.Clients.Office.Excel.Functions.SPG(A248, "SP_TOTAL_REV", "CY2023")</f>
        <v>#PEND</v>
      </c>
      <c r="C248" s="4" t="str">
        <f>_xll.SNL.Clients.Office.Excel.Functions.SPG(A248,"IQ_AVG_DILUT_SHARES_OUT","CY2023")</f>
        <v>#PEND</v>
      </c>
      <c r="D248" s="5" t="str">
        <f>_xll.SNL.Clients.Office.Excel.Functions.SPG(A248, "IQ_DILUT_EPS_NORM", "CY2023")</f>
        <v>#PEND</v>
      </c>
      <c r="E248" t="e">
        <f t="shared" si="12"/>
        <v>#VALUE!</v>
      </c>
      <c r="F248" t="e">
        <f t="shared" si="13"/>
        <v>#VALUE!</v>
      </c>
      <c r="G248" t="s">
        <v>250</v>
      </c>
      <c r="H248" s="4" t="str" cm="1">
        <f t="array" ref="H248">_xll.SNL.Clients.Office.Excel.Functions.SPG(G248, "SP_TOTAL_REV", "CY2023")</f>
        <v>#PEND</v>
      </c>
      <c r="I248" s="4" t="str">
        <f>_xll.SNL.Clients.Office.Excel.Functions.SPG(G248,"IQ_AVG_DILUT_SHARES_OUT","CY2023")</f>
        <v>#PEND</v>
      </c>
      <c r="J248" s="5" t="str">
        <f>_xll.SNL.Clients.Office.Excel.Functions.SPG(G248, "IQ_DILUT_EPS_NORM", "CY2023")</f>
        <v>#PEND</v>
      </c>
      <c r="K248" t="e">
        <f t="shared" si="14"/>
        <v>#VALUE!</v>
      </c>
      <c r="L248" t="e">
        <f t="shared" si="15"/>
        <v>#VALUE!</v>
      </c>
    </row>
    <row r="249" spans="1:12" x14ac:dyDescent="0.3">
      <c r="A249" t="s">
        <v>251</v>
      </c>
      <c r="B249" s="4" t="str" cm="1">
        <f t="array" ref="B249">_xll.SNL.Clients.Office.Excel.Functions.SPG(A249, "SP_TOTAL_REV", "CY2023")</f>
        <v>#PEND</v>
      </c>
      <c r="C249" s="4" t="str">
        <f>_xll.SNL.Clients.Office.Excel.Functions.SPG(A249,"IQ_AVG_DILUT_SHARES_OUT","CY2023")</f>
        <v>#PEND</v>
      </c>
      <c r="D249" s="5" t="str">
        <f>_xll.SNL.Clients.Office.Excel.Functions.SPG(A249, "IQ_DILUT_EPS_NORM", "CY2023")</f>
        <v>#PEND</v>
      </c>
      <c r="E249" t="e">
        <f t="shared" si="12"/>
        <v>#VALUE!</v>
      </c>
      <c r="F249" t="e">
        <f t="shared" si="13"/>
        <v>#VALUE!</v>
      </c>
      <c r="G249" t="s">
        <v>251</v>
      </c>
      <c r="H249" s="4" t="str" cm="1">
        <f t="array" ref="H249">_xll.SNL.Clients.Office.Excel.Functions.SPG(G249, "SP_TOTAL_REV", "CY2023")</f>
        <v>#PEND</v>
      </c>
      <c r="I249" s="4" t="str">
        <f>_xll.SNL.Clients.Office.Excel.Functions.SPG(G249,"IQ_AVG_DILUT_SHARES_OUT","CY2023")</f>
        <v>#PEND</v>
      </c>
      <c r="J249" s="5" t="str">
        <f>_xll.SNL.Clients.Office.Excel.Functions.SPG(G249, "IQ_DILUT_EPS_NORM", "CY2023")</f>
        <v>#PEND</v>
      </c>
      <c r="K249" t="e">
        <f t="shared" si="14"/>
        <v>#VALUE!</v>
      </c>
      <c r="L249" t="e">
        <f t="shared" si="15"/>
        <v>#VALUE!</v>
      </c>
    </row>
    <row r="250" spans="1:12" x14ac:dyDescent="0.3">
      <c r="A250" t="s">
        <v>252</v>
      </c>
      <c r="B250" s="4" t="str" cm="1">
        <f t="array" ref="B250">_xll.SNL.Clients.Office.Excel.Functions.SPG(A250, "SP_TOTAL_REV", "CY2023")</f>
        <v>#PEND</v>
      </c>
      <c r="C250" s="4" t="str">
        <f>_xll.SNL.Clients.Office.Excel.Functions.SPG(A250,"IQ_AVG_DILUT_SHARES_OUT","CY2023")</f>
        <v>#PEND</v>
      </c>
      <c r="D250" s="5" t="str">
        <f>_xll.SNL.Clients.Office.Excel.Functions.SPG(A250, "IQ_DILUT_EPS_NORM", "CY2023")</f>
        <v>#PEND</v>
      </c>
      <c r="E250" t="e">
        <f t="shared" si="12"/>
        <v>#VALUE!</v>
      </c>
      <c r="F250" t="e">
        <f t="shared" si="13"/>
        <v>#VALUE!</v>
      </c>
      <c r="G250" t="s">
        <v>252</v>
      </c>
      <c r="H250" s="4" t="str" cm="1">
        <f t="array" ref="H250">_xll.SNL.Clients.Office.Excel.Functions.SPG(G250, "SP_TOTAL_REV", "CY2023")</f>
        <v>#PEND</v>
      </c>
      <c r="I250" s="4" t="str">
        <f>_xll.SNL.Clients.Office.Excel.Functions.SPG(G250,"IQ_AVG_DILUT_SHARES_OUT","CY2023")</f>
        <v>#PEND</v>
      </c>
      <c r="J250" s="5" t="str">
        <f>_xll.SNL.Clients.Office.Excel.Functions.SPG(G250, "IQ_DILUT_EPS_NORM", "CY2023")</f>
        <v>#PEND</v>
      </c>
      <c r="K250" t="e">
        <f t="shared" si="14"/>
        <v>#VALUE!</v>
      </c>
      <c r="L250" t="e">
        <f t="shared" si="15"/>
        <v>#VALUE!</v>
      </c>
    </row>
    <row r="251" spans="1:12" x14ac:dyDescent="0.3">
      <c r="A251" t="s">
        <v>253</v>
      </c>
      <c r="B251" s="4" t="str" cm="1">
        <f t="array" ref="B251">_xll.SNL.Clients.Office.Excel.Functions.SPG(A251, "SP_TOTAL_REV", "CY2023")</f>
        <v>#PEND</v>
      </c>
      <c r="C251" s="4" t="str">
        <f>_xll.SNL.Clients.Office.Excel.Functions.SPG(A251,"IQ_AVG_DILUT_SHARES_OUT","CY2023")</f>
        <v>#PEND</v>
      </c>
      <c r="D251" s="5" t="str">
        <f>_xll.SNL.Clients.Office.Excel.Functions.SPG(A251, "IQ_DILUT_EPS_NORM", "CY2023")</f>
        <v>#PEND</v>
      </c>
      <c r="E251" t="e">
        <f t="shared" si="12"/>
        <v>#VALUE!</v>
      </c>
      <c r="F251" t="e">
        <f t="shared" si="13"/>
        <v>#VALUE!</v>
      </c>
      <c r="G251" t="s">
        <v>253</v>
      </c>
      <c r="H251" s="4" t="str" cm="1">
        <f t="array" ref="H251">_xll.SNL.Clients.Office.Excel.Functions.SPG(G251, "SP_TOTAL_REV", "CY2023")</f>
        <v>#PEND</v>
      </c>
      <c r="I251" s="4" t="str">
        <f>_xll.SNL.Clients.Office.Excel.Functions.SPG(G251,"IQ_AVG_DILUT_SHARES_OUT","CY2023")</f>
        <v>#PEND</v>
      </c>
      <c r="J251" s="5" t="str">
        <f>_xll.SNL.Clients.Office.Excel.Functions.SPG(G251, "IQ_DILUT_EPS_NORM", "CY2023")</f>
        <v>#PEND</v>
      </c>
      <c r="K251" t="e">
        <f t="shared" si="14"/>
        <v>#VALUE!</v>
      </c>
      <c r="L251" t="e">
        <f t="shared" si="15"/>
        <v>#VALUE!</v>
      </c>
    </row>
    <row r="252" spans="1:12" x14ac:dyDescent="0.3">
      <c r="A252" t="s">
        <v>254</v>
      </c>
      <c r="B252" s="4" t="str" cm="1">
        <f t="array" ref="B252">_xll.SNL.Clients.Office.Excel.Functions.SPG(A252, "SP_TOTAL_REV", "CY2023")</f>
        <v>#PEND</v>
      </c>
      <c r="C252" s="4" t="str">
        <f>_xll.SNL.Clients.Office.Excel.Functions.SPG(A252,"IQ_AVG_DILUT_SHARES_OUT","CY2023")</f>
        <v>#PEND</v>
      </c>
      <c r="D252" s="5" t="str">
        <f>_xll.SNL.Clients.Office.Excel.Functions.SPG(A252, "IQ_DILUT_EPS_NORM", "CY2023")</f>
        <v>#PEND</v>
      </c>
      <c r="E252" t="e">
        <f t="shared" si="12"/>
        <v>#VALUE!</v>
      </c>
      <c r="F252" t="e">
        <f t="shared" si="13"/>
        <v>#VALUE!</v>
      </c>
      <c r="G252" t="s">
        <v>254</v>
      </c>
      <c r="H252" s="4" t="str" cm="1">
        <f t="array" ref="H252">_xll.SNL.Clients.Office.Excel.Functions.SPG(G252, "SP_TOTAL_REV", "CY2023")</f>
        <v>#PEND</v>
      </c>
      <c r="I252" s="4" t="str">
        <f>_xll.SNL.Clients.Office.Excel.Functions.SPG(G252,"IQ_AVG_DILUT_SHARES_OUT","CY2023")</f>
        <v>#PEND</v>
      </c>
      <c r="J252" s="5" t="str">
        <f>_xll.SNL.Clients.Office.Excel.Functions.SPG(G252, "IQ_DILUT_EPS_NORM", "CY2023")</f>
        <v>#PEND</v>
      </c>
      <c r="K252" t="e">
        <f t="shared" si="14"/>
        <v>#VALUE!</v>
      </c>
      <c r="L252" t="e">
        <f t="shared" si="15"/>
        <v>#VALUE!</v>
      </c>
    </row>
    <row r="253" spans="1:12" x14ac:dyDescent="0.3">
      <c r="A253" t="s">
        <v>255</v>
      </c>
      <c r="B253" s="4" t="str" cm="1">
        <f t="array" ref="B253">_xll.SNL.Clients.Office.Excel.Functions.SPG(A253, "SP_TOTAL_REV", "CY2023")</f>
        <v>#PEND</v>
      </c>
      <c r="C253" s="4" t="str">
        <f>_xll.SNL.Clients.Office.Excel.Functions.SPG(A253,"IQ_AVG_DILUT_SHARES_OUT","CY2023")</f>
        <v>#PEND</v>
      </c>
      <c r="D253" s="5" t="str">
        <f>_xll.SNL.Clients.Office.Excel.Functions.SPG(A253, "IQ_DILUT_EPS_NORM", "CY2023")</f>
        <v>#PEND</v>
      </c>
      <c r="E253" t="e">
        <f t="shared" si="12"/>
        <v>#VALUE!</v>
      </c>
      <c r="F253" t="e">
        <f t="shared" si="13"/>
        <v>#VALUE!</v>
      </c>
      <c r="G253" t="s">
        <v>255</v>
      </c>
      <c r="H253" s="4" t="str" cm="1">
        <f t="array" ref="H253">_xll.SNL.Clients.Office.Excel.Functions.SPG(G253, "SP_TOTAL_REV", "CY2023")</f>
        <v>#PEND</v>
      </c>
      <c r="I253" s="4" t="str">
        <f>_xll.SNL.Clients.Office.Excel.Functions.SPG(G253,"IQ_AVG_DILUT_SHARES_OUT","CY2023")</f>
        <v>#PEND</v>
      </c>
      <c r="J253" s="5" t="str">
        <f>_xll.SNL.Clients.Office.Excel.Functions.SPG(G253, "IQ_DILUT_EPS_NORM", "CY2023")</f>
        <v>#PEND</v>
      </c>
      <c r="K253" t="e">
        <f t="shared" si="14"/>
        <v>#VALUE!</v>
      </c>
      <c r="L253" t="e">
        <f t="shared" si="15"/>
        <v>#VALUE!</v>
      </c>
    </row>
    <row r="254" spans="1:12" x14ac:dyDescent="0.3">
      <c r="A254" t="s">
        <v>256</v>
      </c>
      <c r="B254" s="4" t="str" cm="1">
        <f t="array" ref="B254">_xll.SNL.Clients.Office.Excel.Functions.SPG(A254, "SP_TOTAL_REV", "CY2023")</f>
        <v>#PEND</v>
      </c>
      <c r="C254" s="4" t="str">
        <f>_xll.SNL.Clients.Office.Excel.Functions.SPG(A254,"IQ_AVG_DILUT_SHARES_OUT","CY2023")</f>
        <v>#PEND</v>
      </c>
      <c r="D254" s="5" t="str">
        <f>_xll.SNL.Clients.Office.Excel.Functions.SPG(A254, "IQ_DILUT_EPS_NORM", "CY2023")</f>
        <v>#PEND</v>
      </c>
      <c r="E254" t="e">
        <f t="shared" si="12"/>
        <v>#VALUE!</v>
      </c>
      <c r="F254" t="e">
        <f t="shared" si="13"/>
        <v>#VALUE!</v>
      </c>
      <c r="G254" t="s">
        <v>256</v>
      </c>
      <c r="H254" s="4" t="str" cm="1">
        <f t="array" ref="H254">_xll.SNL.Clients.Office.Excel.Functions.SPG(G254, "SP_TOTAL_REV", "CY2023")</f>
        <v>#PEND</v>
      </c>
      <c r="I254" s="4" t="str">
        <f>_xll.SNL.Clients.Office.Excel.Functions.SPG(G254,"IQ_AVG_DILUT_SHARES_OUT","CY2023")</f>
        <v>#PEND</v>
      </c>
      <c r="J254" s="5" t="str">
        <f>_xll.SNL.Clients.Office.Excel.Functions.SPG(G254, "IQ_DILUT_EPS_NORM", "CY2023")</f>
        <v>#PEND</v>
      </c>
      <c r="K254" t="e">
        <f t="shared" si="14"/>
        <v>#VALUE!</v>
      </c>
      <c r="L254" t="e">
        <f t="shared" si="15"/>
        <v>#VALUE!</v>
      </c>
    </row>
    <row r="255" spans="1:12" x14ac:dyDescent="0.3">
      <c r="A255" t="s">
        <v>257</v>
      </c>
      <c r="B255" s="4" t="str" cm="1">
        <f t="array" ref="B255">_xll.SNL.Clients.Office.Excel.Functions.SPG(A255, "SP_TOTAL_REV", "CY2023")</f>
        <v>#PEND</v>
      </c>
      <c r="C255" s="4" t="str">
        <f>_xll.SNL.Clients.Office.Excel.Functions.SPG(A255,"IQ_AVG_DILUT_SHARES_OUT","CY2023")</f>
        <v>#PEND</v>
      </c>
      <c r="D255" s="5" t="str">
        <f>_xll.SNL.Clients.Office.Excel.Functions.SPG(A255, "IQ_DILUT_EPS_NORM", "CY2023")</f>
        <v>#PEND</v>
      </c>
      <c r="E255" t="e">
        <f t="shared" si="12"/>
        <v>#VALUE!</v>
      </c>
      <c r="F255" t="e">
        <f t="shared" si="13"/>
        <v>#VALUE!</v>
      </c>
      <c r="G255" t="s">
        <v>257</v>
      </c>
      <c r="H255" s="4" t="str" cm="1">
        <f t="array" ref="H255">_xll.SNL.Clients.Office.Excel.Functions.SPG(G255, "SP_TOTAL_REV", "CY2023")</f>
        <v>#PEND</v>
      </c>
      <c r="I255" s="4" t="str">
        <f>_xll.SNL.Clients.Office.Excel.Functions.SPG(G255,"IQ_AVG_DILUT_SHARES_OUT","CY2023")</f>
        <v>#PEND</v>
      </c>
      <c r="J255" s="5" t="str">
        <f>_xll.SNL.Clients.Office.Excel.Functions.SPG(G255, "IQ_DILUT_EPS_NORM", "CY2023")</f>
        <v>#PEND</v>
      </c>
      <c r="K255" t="e">
        <f t="shared" si="14"/>
        <v>#VALUE!</v>
      </c>
      <c r="L255" t="e">
        <f t="shared" si="15"/>
        <v>#VALUE!</v>
      </c>
    </row>
    <row r="256" spans="1:12" x14ac:dyDescent="0.3">
      <c r="A256" t="s">
        <v>258</v>
      </c>
      <c r="B256" s="4" t="str" cm="1">
        <f t="array" ref="B256">_xll.SNL.Clients.Office.Excel.Functions.SPG(A256, "SP_TOTAL_REV", "CY2023")</f>
        <v>#PEND</v>
      </c>
      <c r="C256" s="4" t="str">
        <f>_xll.SNL.Clients.Office.Excel.Functions.SPG(A256,"IQ_AVG_DILUT_SHARES_OUT","CY2023")</f>
        <v>#PEND</v>
      </c>
      <c r="D256" s="5" t="str">
        <f>_xll.SNL.Clients.Office.Excel.Functions.SPG(A256, "IQ_DILUT_EPS_NORM", "CY2023")</f>
        <v>#PEND</v>
      </c>
      <c r="E256" t="e">
        <f t="shared" si="12"/>
        <v>#VALUE!</v>
      </c>
      <c r="F256" t="e">
        <f t="shared" si="13"/>
        <v>#VALUE!</v>
      </c>
      <c r="G256" t="s">
        <v>258</v>
      </c>
      <c r="H256" s="4" t="str" cm="1">
        <f t="array" ref="H256">_xll.SNL.Clients.Office.Excel.Functions.SPG(G256, "SP_TOTAL_REV", "CY2023")</f>
        <v>#PEND</v>
      </c>
      <c r="I256" s="4" t="str">
        <f>_xll.SNL.Clients.Office.Excel.Functions.SPG(G256,"IQ_AVG_DILUT_SHARES_OUT","CY2023")</f>
        <v>#PEND</v>
      </c>
      <c r="J256" s="5" t="str">
        <f>_xll.SNL.Clients.Office.Excel.Functions.SPG(G256, "IQ_DILUT_EPS_NORM", "CY2023")</f>
        <v>#PEND</v>
      </c>
      <c r="K256" t="e">
        <f t="shared" si="14"/>
        <v>#VALUE!</v>
      </c>
      <c r="L256" t="e">
        <f t="shared" si="15"/>
        <v>#VALUE!</v>
      </c>
    </row>
    <row r="257" spans="1:12" x14ac:dyDescent="0.3">
      <c r="A257" t="s">
        <v>259</v>
      </c>
      <c r="B257" s="4" t="str" cm="1">
        <f t="array" ref="B257">_xll.SNL.Clients.Office.Excel.Functions.SPG(A257, "SP_TOTAL_REV", "CY2023")</f>
        <v>#PEND</v>
      </c>
      <c r="C257" s="4" t="str">
        <f>_xll.SNL.Clients.Office.Excel.Functions.SPG(A257,"IQ_AVG_DILUT_SHARES_OUT","CY2023")</f>
        <v>#PEND</v>
      </c>
      <c r="D257" s="5" t="str">
        <f>_xll.SNL.Clients.Office.Excel.Functions.SPG(A257, "IQ_DILUT_EPS_NORM", "CY2023")</f>
        <v>#PEND</v>
      </c>
      <c r="E257" t="e">
        <f t="shared" si="12"/>
        <v>#VALUE!</v>
      </c>
      <c r="F257" t="e">
        <f t="shared" si="13"/>
        <v>#VALUE!</v>
      </c>
      <c r="G257" t="s">
        <v>259</v>
      </c>
      <c r="H257" s="4" t="str" cm="1">
        <f t="array" ref="H257">_xll.SNL.Clients.Office.Excel.Functions.SPG(G257, "SP_TOTAL_REV", "CY2023")</f>
        <v>#PEND</v>
      </c>
      <c r="I257" s="4" t="str">
        <f>_xll.SNL.Clients.Office.Excel.Functions.SPG(G257,"IQ_AVG_DILUT_SHARES_OUT","CY2023")</f>
        <v>#PEND</v>
      </c>
      <c r="J257" s="5" t="str">
        <f>_xll.SNL.Clients.Office.Excel.Functions.SPG(G257, "IQ_DILUT_EPS_NORM", "CY2023")</f>
        <v>#PEND</v>
      </c>
      <c r="K257" t="e">
        <f t="shared" si="14"/>
        <v>#VALUE!</v>
      </c>
      <c r="L257" t="e">
        <f t="shared" si="15"/>
        <v>#VALUE!</v>
      </c>
    </row>
    <row r="258" spans="1:12" x14ac:dyDescent="0.3">
      <c r="A258" t="s">
        <v>260</v>
      </c>
      <c r="B258" s="4" t="str" cm="1">
        <f t="array" ref="B258">_xll.SNL.Clients.Office.Excel.Functions.SPG(A258, "SP_TOTAL_REV", "CY2023")</f>
        <v>#PEND</v>
      </c>
      <c r="C258" s="4" t="str">
        <f>_xll.SNL.Clients.Office.Excel.Functions.SPG(A258,"IQ_AVG_DILUT_SHARES_OUT","CY2023")</f>
        <v>#PEND</v>
      </c>
      <c r="D258" s="5" t="str">
        <f>_xll.SNL.Clients.Office.Excel.Functions.SPG(A258, "IQ_DILUT_EPS_NORM", "CY2023")</f>
        <v>#PEND</v>
      </c>
      <c r="E258" t="e">
        <f t="shared" si="12"/>
        <v>#VALUE!</v>
      </c>
      <c r="F258" t="e">
        <f t="shared" si="13"/>
        <v>#VALUE!</v>
      </c>
      <c r="G258" t="s">
        <v>260</v>
      </c>
      <c r="H258" s="4" t="str" cm="1">
        <f t="array" ref="H258">_xll.SNL.Clients.Office.Excel.Functions.SPG(G258, "SP_TOTAL_REV", "CY2023")</f>
        <v>#PEND</v>
      </c>
      <c r="I258" s="4" t="str">
        <f>_xll.SNL.Clients.Office.Excel.Functions.SPG(G258,"IQ_AVG_DILUT_SHARES_OUT","CY2023")</f>
        <v>#PEND</v>
      </c>
      <c r="J258" s="5" t="str">
        <f>_xll.SNL.Clients.Office.Excel.Functions.SPG(G258, "IQ_DILUT_EPS_NORM", "CY2023")</f>
        <v>#PEND</v>
      </c>
      <c r="K258" t="e">
        <f t="shared" si="14"/>
        <v>#VALUE!</v>
      </c>
      <c r="L258" t="e">
        <f t="shared" si="15"/>
        <v>#VALUE!</v>
      </c>
    </row>
    <row r="259" spans="1:12" x14ac:dyDescent="0.3">
      <c r="A259" t="s">
        <v>261</v>
      </c>
      <c r="B259" s="4" t="str" cm="1">
        <f t="array" ref="B259">_xll.SNL.Clients.Office.Excel.Functions.SPG(A259, "SP_TOTAL_REV", "CY2023")</f>
        <v>#PEND</v>
      </c>
      <c r="C259" s="4" t="str">
        <f>_xll.SNL.Clients.Office.Excel.Functions.SPG(A259,"IQ_AVG_DILUT_SHARES_OUT","CY2023")</f>
        <v>#PEND</v>
      </c>
      <c r="D259" s="5" t="str">
        <f>_xll.SNL.Clients.Office.Excel.Functions.SPG(A259, "IQ_DILUT_EPS_NORM", "CY2023")</f>
        <v>#PEND</v>
      </c>
      <c r="E259" t="e">
        <f t="shared" si="12"/>
        <v>#VALUE!</v>
      </c>
      <c r="F259" t="e">
        <f t="shared" si="13"/>
        <v>#VALUE!</v>
      </c>
      <c r="G259" t="s">
        <v>261</v>
      </c>
      <c r="H259" s="4" t="str" cm="1">
        <f t="array" ref="H259">_xll.SNL.Clients.Office.Excel.Functions.SPG(G259, "SP_TOTAL_REV", "CY2023")</f>
        <v>#PEND</v>
      </c>
      <c r="I259" s="4" t="str">
        <f>_xll.SNL.Clients.Office.Excel.Functions.SPG(G259,"IQ_AVG_DILUT_SHARES_OUT","CY2023")</f>
        <v>#PEND</v>
      </c>
      <c r="J259" s="5" t="str">
        <f>_xll.SNL.Clients.Office.Excel.Functions.SPG(G259, "IQ_DILUT_EPS_NORM", "CY2023")</f>
        <v>#PEND</v>
      </c>
      <c r="K259" t="e">
        <f t="shared" si="14"/>
        <v>#VALUE!</v>
      </c>
      <c r="L259" t="e">
        <f t="shared" si="15"/>
        <v>#VALUE!</v>
      </c>
    </row>
    <row r="260" spans="1:12" x14ac:dyDescent="0.3">
      <c r="A260" t="s">
        <v>262</v>
      </c>
      <c r="B260" s="4" t="str" cm="1">
        <f t="array" ref="B260">_xll.SNL.Clients.Office.Excel.Functions.SPG(A260, "SP_TOTAL_REV", "CY2023")</f>
        <v>#PEND</v>
      </c>
      <c r="C260" s="4" t="str">
        <f>_xll.SNL.Clients.Office.Excel.Functions.SPG(A260,"IQ_AVG_DILUT_SHARES_OUT","CY2023")</f>
        <v>#PEND</v>
      </c>
      <c r="D260" s="5" t="str">
        <f>_xll.SNL.Clients.Office.Excel.Functions.SPG(A260, "IQ_DILUT_EPS_NORM", "CY2023")</f>
        <v>#PEND</v>
      </c>
      <c r="E260" t="e">
        <f t="shared" si="12"/>
        <v>#VALUE!</v>
      </c>
      <c r="F260" t="e">
        <f t="shared" si="13"/>
        <v>#VALUE!</v>
      </c>
      <c r="G260" t="s">
        <v>262</v>
      </c>
      <c r="H260" s="4" t="str" cm="1">
        <f t="array" ref="H260">_xll.SNL.Clients.Office.Excel.Functions.SPG(G260, "SP_TOTAL_REV", "CY2023")</f>
        <v>#PEND</v>
      </c>
      <c r="I260" s="4" t="str">
        <f>_xll.SNL.Clients.Office.Excel.Functions.SPG(G260,"IQ_AVG_DILUT_SHARES_OUT","CY2023")</f>
        <v>#PEND</v>
      </c>
      <c r="J260" s="5" t="str">
        <f>_xll.SNL.Clients.Office.Excel.Functions.SPG(G260, "IQ_DILUT_EPS_NORM", "CY2023")</f>
        <v>#PEND</v>
      </c>
      <c r="K260" t="e">
        <f t="shared" si="14"/>
        <v>#VALUE!</v>
      </c>
      <c r="L260" t="e">
        <f t="shared" si="15"/>
        <v>#VALUE!</v>
      </c>
    </row>
    <row r="261" spans="1:12" x14ac:dyDescent="0.3">
      <c r="A261" t="s">
        <v>263</v>
      </c>
      <c r="B261" s="4" t="str" cm="1">
        <f t="array" ref="B261">_xll.SNL.Clients.Office.Excel.Functions.SPG(A261, "SP_TOTAL_REV", "CY2023")</f>
        <v>#PEND</v>
      </c>
      <c r="C261" s="4" t="str">
        <f>_xll.SNL.Clients.Office.Excel.Functions.SPG(A261,"IQ_AVG_DILUT_SHARES_OUT","CY2023")</f>
        <v>#PEND</v>
      </c>
      <c r="D261" s="5" t="str">
        <f>_xll.SNL.Clients.Office.Excel.Functions.SPG(A261, "IQ_DILUT_EPS_NORM", "CY2023")</f>
        <v>#PEND</v>
      </c>
      <c r="E261" t="e">
        <f t="shared" ref="E261:E324" si="16">C261*D261/1000</f>
        <v>#VALUE!</v>
      </c>
      <c r="F261" t="e">
        <f t="shared" ref="F261:F324" si="17">E261/B261</f>
        <v>#VALUE!</v>
      </c>
      <c r="G261" t="s">
        <v>263</v>
      </c>
      <c r="H261" s="4" t="str" cm="1">
        <f t="array" ref="H261">_xll.SNL.Clients.Office.Excel.Functions.SPG(G261, "SP_TOTAL_REV", "CY2023")</f>
        <v>#PEND</v>
      </c>
      <c r="I261" s="4" t="str">
        <f>_xll.SNL.Clients.Office.Excel.Functions.SPG(G261,"IQ_AVG_DILUT_SHARES_OUT","CY2023")</f>
        <v>#PEND</v>
      </c>
      <c r="J261" s="5" t="str">
        <f>_xll.SNL.Clients.Office.Excel.Functions.SPG(G261, "IQ_DILUT_EPS_NORM", "CY2023")</f>
        <v>#PEND</v>
      </c>
      <c r="K261" t="e">
        <f t="shared" ref="K261:K324" si="18">I261*J261/1000</f>
        <v>#VALUE!</v>
      </c>
      <c r="L261" t="e">
        <f t="shared" ref="L261:L324" si="19">K261/H261</f>
        <v>#VALUE!</v>
      </c>
    </row>
    <row r="262" spans="1:12" x14ac:dyDescent="0.3">
      <c r="A262" t="s">
        <v>264</v>
      </c>
      <c r="B262" s="4" t="str" cm="1">
        <f t="array" ref="B262">_xll.SNL.Clients.Office.Excel.Functions.SPG(A262, "SP_TOTAL_REV", "CY2023")</f>
        <v>#PEND</v>
      </c>
      <c r="C262" s="4" t="str">
        <f>_xll.SNL.Clients.Office.Excel.Functions.SPG(A262,"IQ_AVG_DILUT_SHARES_OUT","CY2023")</f>
        <v>#PEND</v>
      </c>
      <c r="D262" s="5" t="str">
        <f>_xll.SNL.Clients.Office.Excel.Functions.SPG(A262, "IQ_DILUT_EPS_NORM", "CY2023")</f>
        <v>#PEND</v>
      </c>
      <c r="E262" t="e">
        <f t="shared" si="16"/>
        <v>#VALUE!</v>
      </c>
      <c r="F262" t="e">
        <f t="shared" si="17"/>
        <v>#VALUE!</v>
      </c>
      <c r="G262" t="s">
        <v>264</v>
      </c>
      <c r="H262" s="4" t="str" cm="1">
        <f t="array" ref="H262">_xll.SNL.Clients.Office.Excel.Functions.SPG(G262, "SP_TOTAL_REV", "CY2023")</f>
        <v>#PEND</v>
      </c>
      <c r="I262" s="4" t="str">
        <f>_xll.SNL.Clients.Office.Excel.Functions.SPG(G262,"IQ_AVG_DILUT_SHARES_OUT","CY2023")</f>
        <v>#PEND</v>
      </c>
      <c r="J262" s="5" t="str">
        <f>_xll.SNL.Clients.Office.Excel.Functions.SPG(G262, "IQ_DILUT_EPS_NORM", "CY2023")</f>
        <v>#PEND</v>
      </c>
      <c r="K262" t="e">
        <f t="shared" si="18"/>
        <v>#VALUE!</v>
      </c>
      <c r="L262" t="e">
        <f t="shared" si="19"/>
        <v>#VALUE!</v>
      </c>
    </row>
    <row r="263" spans="1:12" x14ac:dyDescent="0.3">
      <c r="A263" t="s">
        <v>265</v>
      </c>
      <c r="B263" s="4" t="str" cm="1">
        <f t="array" ref="B263">_xll.SNL.Clients.Office.Excel.Functions.SPG(A263, "SP_TOTAL_REV", "CY2023")</f>
        <v>#PEND</v>
      </c>
      <c r="C263" s="4" t="str">
        <f>_xll.SNL.Clients.Office.Excel.Functions.SPG(A263,"IQ_AVG_DILUT_SHARES_OUT","CY2023")</f>
        <v>#PEND</v>
      </c>
      <c r="D263" s="5" t="str">
        <f>_xll.SNL.Clients.Office.Excel.Functions.SPG(A263, "IQ_DILUT_EPS_NORM", "CY2023")</f>
        <v>#PEND</v>
      </c>
      <c r="E263" t="e">
        <f t="shared" si="16"/>
        <v>#VALUE!</v>
      </c>
      <c r="F263" t="e">
        <f t="shared" si="17"/>
        <v>#VALUE!</v>
      </c>
      <c r="G263" t="s">
        <v>265</v>
      </c>
      <c r="H263" s="4" t="str" cm="1">
        <f t="array" ref="H263">_xll.SNL.Clients.Office.Excel.Functions.SPG(G263, "SP_TOTAL_REV", "CY2023")</f>
        <v>#PEND</v>
      </c>
      <c r="I263" s="4" t="str">
        <f>_xll.SNL.Clients.Office.Excel.Functions.SPG(G263,"IQ_AVG_DILUT_SHARES_OUT","CY2023")</f>
        <v>#PEND</v>
      </c>
      <c r="J263" s="5" t="str">
        <f>_xll.SNL.Clients.Office.Excel.Functions.SPG(G263, "IQ_DILUT_EPS_NORM", "CY2023")</f>
        <v>#PEND</v>
      </c>
      <c r="K263" t="e">
        <f t="shared" si="18"/>
        <v>#VALUE!</v>
      </c>
      <c r="L263" t="e">
        <f t="shared" si="19"/>
        <v>#VALUE!</v>
      </c>
    </row>
    <row r="264" spans="1:12" x14ac:dyDescent="0.3">
      <c r="A264" t="s">
        <v>266</v>
      </c>
      <c r="B264" s="4" t="str" cm="1">
        <f t="array" ref="B264">_xll.SNL.Clients.Office.Excel.Functions.SPG(A264, "SP_TOTAL_REV", "CY2023")</f>
        <v>#PEND</v>
      </c>
      <c r="C264" s="4" t="str">
        <f>_xll.SNL.Clients.Office.Excel.Functions.SPG(A264,"IQ_AVG_DILUT_SHARES_OUT","CY2023")</f>
        <v>#PEND</v>
      </c>
      <c r="D264" s="5" t="str">
        <f>_xll.SNL.Clients.Office.Excel.Functions.SPG(A264, "IQ_DILUT_EPS_NORM", "CY2023")</f>
        <v>#PEND</v>
      </c>
      <c r="E264" t="e">
        <f t="shared" si="16"/>
        <v>#VALUE!</v>
      </c>
      <c r="F264" t="e">
        <f t="shared" si="17"/>
        <v>#VALUE!</v>
      </c>
      <c r="G264" t="s">
        <v>266</v>
      </c>
      <c r="H264" s="4" t="str" cm="1">
        <f t="array" ref="H264">_xll.SNL.Clients.Office.Excel.Functions.SPG(G264, "SP_TOTAL_REV", "CY2023")</f>
        <v>#PEND</v>
      </c>
      <c r="I264" s="4" t="str">
        <f>_xll.SNL.Clients.Office.Excel.Functions.SPG(G264,"IQ_AVG_DILUT_SHARES_OUT","CY2023")</f>
        <v>#PEND</v>
      </c>
      <c r="J264" s="5" t="str">
        <f>_xll.SNL.Clients.Office.Excel.Functions.SPG(G264, "IQ_DILUT_EPS_NORM", "CY2023")</f>
        <v>#PEND</v>
      </c>
      <c r="K264" t="e">
        <f t="shared" si="18"/>
        <v>#VALUE!</v>
      </c>
      <c r="L264" t="e">
        <f t="shared" si="19"/>
        <v>#VALUE!</v>
      </c>
    </row>
    <row r="265" spans="1:12" x14ac:dyDescent="0.3">
      <c r="A265" t="s">
        <v>267</v>
      </c>
      <c r="B265" s="4" t="str" cm="1">
        <f t="array" ref="B265">_xll.SNL.Clients.Office.Excel.Functions.SPG(A265, "SP_TOTAL_REV", "CY2023")</f>
        <v>#PEND</v>
      </c>
      <c r="C265" s="4" t="str">
        <f>_xll.SNL.Clients.Office.Excel.Functions.SPG(A265,"IQ_AVG_DILUT_SHARES_OUT","CY2023")</f>
        <v>#PEND</v>
      </c>
      <c r="D265" s="5" t="str">
        <f>_xll.SNL.Clients.Office.Excel.Functions.SPG(A265, "IQ_DILUT_EPS_NORM", "CY2023")</f>
        <v>#PEND</v>
      </c>
      <c r="E265" t="e">
        <f t="shared" si="16"/>
        <v>#VALUE!</v>
      </c>
      <c r="F265" t="e">
        <f t="shared" si="17"/>
        <v>#VALUE!</v>
      </c>
      <c r="G265" t="s">
        <v>267</v>
      </c>
      <c r="H265" s="4" t="str" cm="1">
        <f t="array" ref="H265">_xll.SNL.Clients.Office.Excel.Functions.SPG(G265, "SP_TOTAL_REV", "CY2023")</f>
        <v>#PEND</v>
      </c>
      <c r="I265" s="4" t="str">
        <f>_xll.SNL.Clients.Office.Excel.Functions.SPG(G265,"IQ_AVG_DILUT_SHARES_OUT","CY2023")</f>
        <v>#PEND</v>
      </c>
      <c r="J265" s="5" t="str">
        <f>_xll.SNL.Clients.Office.Excel.Functions.SPG(G265, "IQ_DILUT_EPS_NORM", "CY2023")</f>
        <v>#PEND</v>
      </c>
      <c r="K265" t="e">
        <f t="shared" si="18"/>
        <v>#VALUE!</v>
      </c>
      <c r="L265" t="e">
        <f t="shared" si="19"/>
        <v>#VALUE!</v>
      </c>
    </row>
    <row r="266" spans="1:12" x14ac:dyDescent="0.3">
      <c r="A266" t="s">
        <v>268</v>
      </c>
      <c r="B266" s="4" t="str" cm="1">
        <f t="array" ref="B266">_xll.SNL.Clients.Office.Excel.Functions.SPG(A266, "SP_TOTAL_REV", "CY2023")</f>
        <v>#PEND</v>
      </c>
      <c r="C266" s="4" t="str">
        <f>_xll.SNL.Clients.Office.Excel.Functions.SPG(A266,"IQ_AVG_DILUT_SHARES_OUT","CY2023")</f>
        <v>#PEND</v>
      </c>
      <c r="D266" s="5" t="str">
        <f>_xll.SNL.Clients.Office.Excel.Functions.SPG(A266, "IQ_DILUT_EPS_NORM", "CY2023")</f>
        <v>#PEND</v>
      </c>
      <c r="E266" t="e">
        <f t="shared" si="16"/>
        <v>#VALUE!</v>
      </c>
      <c r="F266" t="e">
        <f t="shared" si="17"/>
        <v>#VALUE!</v>
      </c>
      <c r="G266" t="s">
        <v>268</v>
      </c>
      <c r="H266" s="4" t="str" cm="1">
        <f t="array" ref="H266">_xll.SNL.Clients.Office.Excel.Functions.SPG(G266, "SP_TOTAL_REV", "CY2023")</f>
        <v>#PEND</v>
      </c>
      <c r="I266" s="4" t="str">
        <f>_xll.SNL.Clients.Office.Excel.Functions.SPG(G266,"IQ_AVG_DILUT_SHARES_OUT","CY2023")</f>
        <v>#PEND</v>
      </c>
      <c r="J266" s="5" t="str">
        <f>_xll.SNL.Clients.Office.Excel.Functions.SPG(G266, "IQ_DILUT_EPS_NORM", "CY2023")</f>
        <v>#PEND</v>
      </c>
      <c r="K266" t="e">
        <f t="shared" si="18"/>
        <v>#VALUE!</v>
      </c>
      <c r="L266" t="e">
        <f t="shared" si="19"/>
        <v>#VALUE!</v>
      </c>
    </row>
    <row r="267" spans="1:12" x14ac:dyDescent="0.3">
      <c r="A267" t="s">
        <v>269</v>
      </c>
      <c r="B267" s="4" t="str" cm="1">
        <f t="array" ref="B267">_xll.SNL.Clients.Office.Excel.Functions.SPG(A267, "SP_TOTAL_REV", "CY2023")</f>
        <v>#PEND</v>
      </c>
      <c r="C267" s="4" t="str">
        <f>_xll.SNL.Clients.Office.Excel.Functions.SPG(A267,"IQ_AVG_DILUT_SHARES_OUT","CY2023")</f>
        <v>#PEND</v>
      </c>
      <c r="D267" s="5" t="str">
        <f>_xll.SNL.Clients.Office.Excel.Functions.SPG(A267, "IQ_DILUT_EPS_NORM", "CY2023")</f>
        <v>#PEND</v>
      </c>
      <c r="E267" t="e">
        <f t="shared" si="16"/>
        <v>#VALUE!</v>
      </c>
      <c r="F267" t="e">
        <f t="shared" si="17"/>
        <v>#VALUE!</v>
      </c>
      <c r="G267" t="s">
        <v>269</v>
      </c>
      <c r="H267" s="4" t="str" cm="1">
        <f t="array" ref="H267">_xll.SNL.Clients.Office.Excel.Functions.SPG(G267, "SP_TOTAL_REV", "CY2023")</f>
        <v>#PEND</v>
      </c>
      <c r="I267" s="4" t="str">
        <f>_xll.SNL.Clients.Office.Excel.Functions.SPG(G267,"IQ_AVG_DILUT_SHARES_OUT","CY2023")</f>
        <v>#PEND</v>
      </c>
      <c r="J267" s="5" t="str">
        <f>_xll.SNL.Clients.Office.Excel.Functions.SPG(G267, "IQ_DILUT_EPS_NORM", "CY2023")</f>
        <v>#PEND</v>
      </c>
      <c r="K267" t="e">
        <f t="shared" si="18"/>
        <v>#VALUE!</v>
      </c>
      <c r="L267" t="e">
        <f t="shared" si="19"/>
        <v>#VALUE!</v>
      </c>
    </row>
    <row r="268" spans="1:12" x14ac:dyDescent="0.3">
      <c r="A268" t="s">
        <v>270</v>
      </c>
      <c r="B268" s="4" t="str" cm="1">
        <f t="array" ref="B268">_xll.SNL.Clients.Office.Excel.Functions.SPG(A268, "SP_TOTAL_REV", "CY2023")</f>
        <v>#PEND</v>
      </c>
      <c r="C268" s="4" t="str">
        <f>_xll.SNL.Clients.Office.Excel.Functions.SPG(A268,"IQ_AVG_DILUT_SHARES_OUT","CY2023")</f>
        <v>#PEND</v>
      </c>
      <c r="D268" s="5" t="str">
        <f>_xll.SNL.Clients.Office.Excel.Functions.SPG(A268, "IQ_DILUT_EPS_NORM", "CY2023")</f>
        <v>#PEND</v>
      </c>
      <c r="E268" t="e">
        <f t="shared" si="16"/>
        <v>#VALUE!</v>
      </c>
      <c r="F268" t="e">
        <f t="shared" si="17"/>
        <v>#VALUE!</v>
      </c>
      <c r="G268" t="s">
        <v>270</v>
      </c>
      <c r="H268" s="4" t="str" cm="1">
        <f t="array" ref="H268">_xll.SNL.Clients.Office.Excel.Functions.SPG(G268, "SP_TOTAL_REV", "CY2023")</f>
        <v>#PEND</v>
      </c>
      <c r="I268" s="4" t="str">
        <f>_xll.SNL.Clients.Office.Excel.Functions.SPG(G268,"IQ_AVG_DILUT_SHARES_OUT","CY2023")</f>
        <v>#PEND</v>
      </c>
      <c r="J268" s="5" t="str">
        <f>_xll.SNL.Clients.Office.Excel.Functions.SPG(G268, "IQ_DILUT_EPS_NORM", "CY2023")</f>
        <v>#PEND</v>
      </c>
      <c r="K268" t="e">
        <f t="shared" si="18"/>
        <v>#VALUE!</v>
      </c>
      <c r="L268" t="e">
        <f t="shared" si="19"/>
        <v>#VALUE!</v>
      </c>
    </row>
    <row r="269" spans="1:12" x14ac:dyDescent="0.3">
      <c r="A269" t="s">
        <v>271</v>
      </c>
      <c r="B269" s="4" t="str" cm="1">
        <f t="array" ref="B269">_xll.SNL.Clients.Office.Excel.Functions.SPG(A269, "SP_TOTAL_REV", "CY2023")</f>
        <v>#PEND</v>
      </c>
      <c r="C269" s="4" t="str">
        <f>_xll.SNL.Clients.Office.Excel.Functions.SPG(A269,"IQ_AVG_DILUT_SHARES_OUT","CY2023")</f>
        <v>#PEND</v>
      </c>
      <c r="D269" s="5" t="str">
        <f>_xll.SNL.Clients.Office.Excel.Functions.SPG(A269, "IQ_DILUT_EPS_NORM", "CY2023")</f>
        <v>#PEND</v>
      </c>
      <c r="E269" t="e">
        <f t="shared" si="16"/>
        <v>#VALUE!</v>
      </c>
      <c r="F269" t="e">
        <f t="shared" si="17"/>
        <v>#VALUE!</v>
      </c>
      <c r="G269" t="s">
        <v>271</v>
      </c>
      <c r="H269" s="4" t="str" cm="1">
        <f t="array" ref="H269">_xll.SNL.Clients.Office.Excel.Functions.SPG(G269, "SP_TOTAL_REV", "CY2023")</f>
        <v>#PEND</v>
      </c>
      <c r="I269" s="4" t="str">
        <f>_xll.SNL.Clients.Office.Excel.Functions.SPG(G269,"IQ_AVG_DILUT_SHARES_OUT","CY2023")</f>
        <v>#PEND</v>
      </c>
      <c r="J269" s="5" t="str">
        <f>_xll.SNL.Clients.Office.Excel.Functions.SPG(G269, "IQ_DILUT_EPS_NORM", "CY2023")</f>
        <v>#PEND</v>
      </c>
      <c r="K269" t="e">
        <f t="shared" si="18"/>
        <v>#VALUE!</v>
      </c>
      <c r="L269" t="e">
        <f t="shared" si="19"/>
        <v>#VALUE!</v>
      </c>
    </row>
    <row r="270" spans="1:12" x14ac:dyDescent="0.3">
      <c r="A270" t="s">
        <v>272</v>
      </c>
      <c r="B270" s="4" t="str" cm="1">
        <f t="array" ref="B270">_xll.SNL.Clients.Office.Excel.Functions.SPG(A270, "SP_TOTAL_REV", "CY2023")</f>
        <v>#PEND</v>
      </c>
      <c r="C270" s="4" t="str">
        <f>_xll.SNL.Clients.Office.Excel.Functions.SPG(A270,"IQ_AVG_DILUT_SHARES_OUT","CY2023")</f>
        <v>#PEND</v>
      </c>
      <c r="D270" s="5" t="str">
        <f>_xll.SNL.Clients.Office.Excel.Functions.SPG(A270, "IQ_DILUT_EPS_NORM", "CY2023")</f>
        <v>#PEND</v>
      </c>
      <c r="E270" t="e">
        <f t="shared" si="16"/>
        <v>#VALUE!</v>
      </c>
      <c r="F270" t="e">
        <f t="shared" si="17"/>
        <v>#VALUE!</v>
      </c>
      <c r="G270" t="s">
        <v>272</v>
      </c>
      <c r="H270" s="4" t="str" cm="1">
        <f t="array" ref="H270">_xll.SNL.Clients.Office.Excel.Functions.SPG(G270, "SP_TOTAL_REV", "CY2023")</f>
        <v>#PEND</v>
      </c>
      <c r="I270" s="4" t="str">
        <f>_xll.SNL.Clients.Office.Excel.Functions.SPG(G270,"IQ_AVG_DILUT_SHARES_OUT","CY2023")</f>
        <v>#PEND</v>
      </c>
      <c r="J270" s="5" t="str">
        <f>_xll.SNL.Clients.Office.Excel.Functions.SPG(G270, "IQ_DILUT_EPS_NORM", "CY2023")</f>
        <v>#PEND</v>
      </c>
      <c r="K270" t="e">
        <f t="shared" si="18"/>
        <v>#VALUE!</v>
      </c>
      <c r="L270" t="e">
        <f t="shared" si="19"/>
        <v>#VALUE!</v>
      </c>
    </row>
    <row r="271" spans="1:12" x14ac:dyDescent="0.3">
      <c r="A271" t="s">
        <v>273</v>
      </c>
      <c r="B271" s="4" t="str" cm="1">
        <f t="array" ref="B271">_xll.SNL.Clients.Office.Excel.Functions.SPG(A271, "SP_TOTAL_REV", "CY2023")</f>
        <v>#PEND</v>
      </c>
      <c r="C271" s="4" t="str">
        <f>_xll.SNL.Clients.Office.Excel.Functions.SPG(A271,"IQ_AVG_DILUT_SHARES_OUT","CY2023")</f>
        <v>#PEND</v>
      </c>
      <c r="D271" s="5" t="str">
        <f>_xll.SNL.Clients.Office.Excel.Functions.SPG(A271, "IQ_DILUT_EPS_NORM", "CY2023")</f>
        <v>#PEND</v>
      </c>
      <c r="E271" t="e">
        <f t="shared" si="16"/>
        <v>#VALUE!</v>
      </c>
      <c r="F271" t="e">
        <f t="shared" si="17"/>
        <v>#VALUE!</v>
      </c>
      <c r="G271" t="s">
        <v>273</v>
      </c>
      <c r="H271" s="4" t="str" cm="1">
        <f t="array" ref="H271">_xll.SNL.Clients.Office.Excel.Functions.SPG(G271, "SP_TOTAL_REV", "CY2023")</f>
        <v>#PEND</v>
      </c>
      <c r="I271" s="4" t="str">
        <f>_xll.SNL.Clients.Office.Excel.Functions.SPG(G271,"IQ_AVG_DILUT_SHARES_OUT","CY2023")</f>
        <v>#PEND</v>
      </c>
      <c r="J271" s="5" t="str">
        <f>_xll.SNL.Clients.Office.Excel.Functions.SPG(G271, "IQ_DILUT_EPS_NORM", "CY2023")</f>
        <v>#PEND</v>
      </c>
      <c r="K271" t="e">
        <f t="shared" si="18"/>
        <v>#VALUE!</v>
      </c>
      <c r="L271" t="e">
        <f t="shared" si="19"/>
        <v>#VALUE!</v>
      </c>
    </row>
    <row r="272" spans="1:12" x14ac:dyDescent="0.3">
      <c r="A272" t="s">
        <v>274</v>
      </c>
      <c r="B272" s="4" t="str" cm="1">
        <f t="array" ref="B272">_xll.SNL.Clients.Office.Excel.Functions.SPG(A272, "SP_TOTAL_REV", "CY2023")</f>
        <v>#PEND</v>
      </c>
      <c r="C272" s="4" t="str">
        <f>_xll.SNL.Clients.Office.Excel.Functions.SPG(A272,"IQ_AVG_DILUT_SHARES_OUT","CY2023")</f>
        <v>#PEND</v>
      </c>
      <c r="D272" s="5" t="str">
        <f>_xll.SNL.Clients.Office.Excel.Functions.SPG(A272, "IQ_DILUT_EPS_NORM", "CY2023")</f>
        <v>#PEND</v>
      </c>
      <c r="E272" t="e">
        <f t="shared" si="16"/>
        <v>#VALUE!</v>
      </c>
      <c r="F272" t="e">
        <f t="shared" si="17"/>
        <v>#VALUE!</v>
      </c>
      <c r="G272" t="s">
        <v>274</v>
      </c>
      <c r="H272" s="4" t="str" cm="1">
        <f t="array" ref="H272">_xll.SNL.Clients.Office.Excel.Functions.SPG(G272, "SP_TOTAL_REV", "CY2023")</f>
        <v>#PEND</v>
      </c>
      <c r="I272" s="4" t="str">
        <f>_xll.SNL.Clients.Office.Excel.Functions.SPG(G272,"IQ_AVG_DILUT_SHARES_OUT","CY2023")</f>
        <v>#PEND</v>
      </c>
      <c r="J272" s="5" t="str">
        <f>_xll.SNL.Clients.Office.Excel.Functions.SPG(G272, "IQ_DILUT_EPS_NORM", "CY2023")</f>
        <v>#PEND</v>
      </c>
      <c r="K272" t="e">
        <f t="shared" si="18"/>
        <v>#VALUE!</v>
      </c>
      <c r="L272" t="e">
        <f t="shared" si="19"/>
        <v>#VALUE!</v>
      </c>
    </row>
    <row r="273" spans="1:12" x14ac:dyDescent="0.3">
      <c r="A273" t="s">
        <v>275</v>
      </c>
      <c r="B273" s="4" t="str" cm="1">
        <f t="array" ref="B273">_xll.SNL.Clients.Office.Excel.Functions.SPG(A273, "SP_TOTAL_REV", "CY2023")</f>
        <v>#PEND</v>
      </c>
      <c r="C273" s="4" t="str">
        <f>_xll.SNL.Clients.Office.Excel.Functions.SPG(A273,"IQ_AVG_DILUT_SHARES_OUT","CY2023")</f>
        <v>#PEND</v>
      </c>
      <c r="D273" s="5" t="str">
        <f>_xll.SNL.Clients.Office.Excel.Functions.SPG(A273, "IQ_DILUT_EPS_NORM", "CY2023")</f>
        <v>#PEND</v>
      </c>
      <c r="E273" t="e">
        <f t="shared" si="16"/>
        <v>#VALUE!</v>
      </c>
      <c r="F273" t="e">
        <f t="shared" si="17"/>
        <v>#VALUE!</v>
      </c>
      <c r="G273" t="s">
        <v>275</v>
      </c>
      <c r="H273" s="4" t="str" cm="1">
        <f t="array" ref="H273">_xll.SNL.Clients.Office.Excel.Functions.SPG(G273, "SP_TOTAL_REV", "CY2023")</f>
        <v>#PEND</v>
      </c>
      <c r="I273" s="4" t="str">
        <f>_xll.SNL.Clients.Office.Excel.Functions.SPG(G273,"IQ_AVG_DILUT_SHARES_OUT","CY2023")</f>
        <v>#PEND</v>
      </c>
      <c r="J273" s="5" t="str">
        <f>_xll.SNL.Clients.Office.Excel.Functions.SPG(G273, "IQ_DILUT_EPS_NORM", "CY2023")</f>
        <v>#PEND</v>
      </c>
      <c r="K273" t="e">
        <f t="shared" si="18"/>
        <v>#VALUE!</v>
      </c>
      <c r="L273" t="e">
        <f t="shared" si="19"/>
        <v>#VALUE!</v>
      </c>
    </row>
    <row r="274" spans="1:12" x14ac:dyDescent="0.3">
      <c r="A274" t="s">
        <v>276</v>
      </c>
      <c r="B274" s="4" t="str" cm="1">
        <f t="array" ref="B274">_xll.SNL.Clients.Office.Excel.Functions.SPG(A274, "SP_TOTAL_REV", "CY2023")</f>
        <v>#PEND</v>
      </c>
      <c r="C274" s="4" t="str">
        <f>_xll.SNL.Clients.Office.Excel.Functions.SPG(A274,"IQ_AVG_DILUT_SHARES_OUT","CY2023")</f>
        <v>#PEND</v>
      </c>
      <c r="D274" s="5" t="str">
        <f>_xll.SNL.Clients.Office.Excel.Functions.SPG(A274, "IQ_DILUT_EPS_NORM", "CY2023")</f>
        <v>#PEND</v>
      </c>
      <c r="E274" t="e">
        <f t="shared" si="16"/>
        <v>#VALUE!</v>
      </c>
      <c r="F274" t="e">
        <f t="shared" si="17"/>
        <v>#VALUE!</v>
      </c>
      <c r="G274" t="s">
        <v>276</v>
      </c>
      <c r="H274" s="4" t="str" cm="1">
        <f t="array" ref="H274">_xll.SNL.Clients.Office.Excel.Functions.SPG(G274, "SP_TOTAL_REV", "CY2023")</f>
        <v>#PEND</v>
      </c>
      <c r="I274" s="4" t="str">
        <f>_xll.SNL.Clients.Office.Excel.Functions.SPG(G274,"IQ_AVG_DILUT_SHARES_OUT","CY2023")</f>
        <v>#PEND</v>
      </c>
      <c r="J274" s="5" t="str">
        <f>_xll.SNL.Clients.Office.Excel.Functions.SPG(G274, "IQ_DILUT_EPS_NORM", "CY2023")</f>
        <v>#PEND</v>
      </c>
      <c r="K274" t="e">
        <f t="shared" si="18"/>
        <v>#VALUE!</v>
      </c>
      <c r="L274" t="e">
        <f t="shared" si="19"/>
        <v>#VALUE!</v>
      </c>
    </row>
    <row r="275" spans="1:12" x14ac:dyDescent="0.3">
      <c r="A275" t="s">
        <v>277</v>
      </c>
      <c r="B275" s="4" t="str" cm="1">
        <f t="array" ref="B275">_xll.SNL.Clients.Office.Excel.Functions.SPG(A275, "SP_TOTAL_REV", "CY2023")</f>
        <v>#PEND</v>
      </c>
      <c r="C275" s="4" t="str">
        <f>_xll.SNL.Clients.Office.Excel.Functions.SPG(A275,"IQ_AVG_DILUT_SHARES_OUT","CY2023")</f>
        <v>#PEND</v>
      </c>
      <c r="D275" s="5" t="str">
        <f>_xll.SNL.Clients.Office.Excel.Functions.SPG(A275, "IQ_DILUT_EPS_NORM", "CY2023")</f>
        <v>#PEND</v>
      </c>
      <c r="E275" t="e">
        <f t="shared" si="16"/>
        <v>#VALUE!</v>
      </c>
      <c r="F275" t="e">
        <f t="shared" si="17"/>
        <v>#VALUE!</v>
      </c>
      <c r="G275" t="s">
        <v>277</v>
      </c>
      <c r="H275" s="4" t="str" cm="1">
        <f t="array" ref="H275">_xll.SNL.Clients.Office.Excel.Functions.SPG(G275, "SP_TOTAL_REV", "CY2023")</f>
        <v>#PEND</v>
      </c>
      <c r="I275" s="4" t="str">
        <f>_xll.SNL.Clients.Office.Excel.Functions.SPG(G275,"IQ_AVG_DILUT_SHARES_OUT","CY2023")</f>
        <v>#PEND</v>
      </c>
      <c r="J275" s="5" t="str">
        <f>_xll.SNL.Clients.Office.Excel.Functions.SPG(G275, "IQ_DILUT_EPS_NORM", "CY2023")</f>
        <v>#PEND</v>
      </c>
      <c r="K275" t="e">
        <f t="shared" si="18"/>
        <v>#VALUE!</v>
      </c>
      <c r="L275" t="e">
        <f t="shared" si="19"/>
        <v>#VALUE!</v>
      </c>
    </row>
    <row r="276" spans="1:12" x14ac:dyDescent="0.3">
      <c r="A276" t="s">
        <v>278</v>
      </c>
      <c r="B276" s="4" t="str" cm="1">
        <f t="array" ref="B276">_xll.SNL.Clients.Office.Excel.Functions.SPG(A276, "SP_TOTAL_REV", "CY2023")</f>
        <v>#PEND</v>
      </c>
      <c r="C276" s="4" t="str">
        <f>_xll.SNL.Clients.Office.Excel.Functions.SPG(A276,"IQ_AVG_DILUT_SHARES_OUT","CY2023")</f>
        <v>#PEND</v>
      </c>
      <c r="D276" s="5" t="str">
        <f>_xll.SNL.Clients.Office.Excel.Functions.SPG(A276, "IQ_DILUT_EPS_NORM", "CY2023")</f>
        <v>#PEND</v>
      </c>
      <c r="E276" t="e">
        <f t="shared" si="16"/>
        <v>#VALUE!</v>
      </c>
      <c r="F276" t="e">
        <f t="shared" si="17"/>
        <v>#VALUE!</v>
      </c>
      <c r="G276" t="s">
        <v>278</v>
      </c>
      <c r="H276" s="4" t="str" cm="1">
        <f t="array" ref="H276">_xll.SNL.Clients.Office.Excel.Functions.SPG(G276, "SP_TOTAL_REV", "CY2023")</f>
        <v>#PEND</v>
      </c>
      <c r="I276" s="4" t="str">
        <f>_xll.SNL.Clients.Office.Excel.Functions.SPG(G276,"IQ_AVG_DILUT_SHARES_OUT","CY2023")</f>
        <v>#PEND</v>
      </c>
      <c r="J276" s="5" t="str">
        <f>_xll.SNL.Clients.Office.Excel.Functions.SPG(G276, "IQ_DILUT_EPS_NORM", "CY2023")</f>
        <v>#PEND</v>
      </c>
      <c r="K276" t="e">
        <f t="shared" si="18"/>
        <v>#VALUE!</v>
      </c>
      <c r="L276" t="e">
        <f t="shared" si="19"/>
        <v>#VALUE!</v>
      </c>
    </row>
    <row r="277" spans="1:12" x14ac:dyDescent="0.3">
      <c r="A277" t="s">
        <v>279</v>
      </c>
      <c r="B277" s="4" t="str" cm="1">
        <f t="array" ref="B277">_xll.SNL.Clients.Office.Excel.Functions.SPG(A277, "SP_TOTAL_REV", "CY2023")</f>
        <v>#PEND</v>
      </c>
      <c r="C277" s="4" t="str">
        <f>_xll.SNL.Clients.Office.Excel.Functions.SPG(A277,"IQ_AVG_DILUT_SHARES_OUT","CY2023")</f>
        <v>#PEND</v>
      </c>
      <c r="D277" s="5" t="str">
        <f>_xll.SNL.Clients.Office.Excel.Functions.SPG(A277, "IQ_DILUT_EPS_NORM", "CY2023")</f>
        <v>#PEND</v>
      </c>
      <c r="E277" t="e">
        <f t="shared" si="16"/>
        <v>#VALUE!</v>
      </c>
      <c r="F277" t="e">
        <f t="shared" si="17"/>
        <v>#VALUE!</v>
      </c>
      <c r="G277" t="s">
        <v>279</v>
      </c>
      <c r="H277" s="4" t="str" cm="1">
        <f t="array" ref="H277">_xll.SNL.Clients.Office.Excel.Functions.SPG(G277, "SP_TOTAL_REV", "CY2023")</f>
        <v>#PEND</v>
      </c>
      <c r="I277" s="4" t="str">
        <f>_xll.SNL.Clients.Office.Excel.Functions.SPG(G277,"IQ_AVG_DILUT_SHARES_OUT","CY2023")</f>
        <v>#PEND</v>
      </c>
      <c r="J277" s="5" t="str">
        <f>_xll.SNL.Clients.Office.Excel.Functions.SPG(G277, "IQ_DILUT_EPS_NORM", "CY2023")</f>
        <v>#PEND</v>
      </c>
      <c r="K277" t="e">
        <f t="shared" si="18"/>
        <v>#VALUE!</v>
      </c>
      <c r="L277" t="e">
        <f t="shared" si="19"/>
        <v>#VALUE!</v>
      </c>
    </row>
    <row r="278" spans="1:12" x14ac:dyDescent="0.3">
      <c r="A278" t="s">
        <v>280</v>
      </c>
      <c r="B278" s="4" t="str" cm="1">
        <f t="array" ref="B278">_xll.SNL.Clients.Office.Excel.Functions.SPG(A278, "SP_TOTAL_REV", "CY2023")</f>
        <v>#PEND</v>
      </c>
      <c r="C278" s="4" t="str">
        <f>_xll.SNL.Clients.Office.Excel.Functions.SPG(A278,"IQ_AVG_DILUT_SHARES_OUT","CY2023")</f>
        <v>#PEND</v>
      </c>
      <c r="D278" s="5" t="str">
        <f>_xll.SNL.Clients.Office.Excel.Functions.SPG(A278, "IQ_DILUT_EPS_NORM", "CY2023")</f>
        <v>#PEND</v>
      </c>
      <c r="E278" t="e">
        <f t="shared" si="16"/>
        <v>#VALUE!</v>
      </c>
      <c r="F278" t="e">
        <f t="shared" si="17"/>
        <v>#VALUE!</v>
      </c>
      <c r="G278" t="s">
        <v>280</v>
      </c>
      <c r="H278" s="4" t="str" cm="1">
        <f t="array" ref="H278">_xll.SNL.Clients.Office.Excel.Functions.SPG(G278, "SP_TOTAL_REV", "CY2023")</f>
        <v>#PEND</v>
      </c>
      <c r="I278" s="4" t="str">
        <f>_xll.SNL.Clients.Office.Excel.Functions.SPG(G278,"IQ_AVG_DILUT_SHARES_OUT","CY2023")</f>
        <v>#PEND</v>
      </c>
      <c r="J278" s="5" t="str">
        <f>_xll.SNL.Clients.Office.Excel.Functions.SPG(G278, "IQ_DILUT_EPS_NORM", "CY2023")</f>
        <v>#PEND</v>
      </c>
      <c r="K278" t="e">
        <f t="shared" si="18"/>
        <v>#VALUE!</v>
      </c>
      <c r="L278" t="e">
        <f t="shared" si="19"/>
        <v>#VALUE!</v>
      </c>
    </row>
    <row r="279" spans="1:12" x14ac:dyDescent="0.3">
      <c r="A279" t="s">
        <v>281</v>
      </c>
      <c r="B279" s="4" t="str" cm="1">
        <f t="array" ref="B279">_xll.SNL.Clients.Office.Excel.Functions.SPG(A279, "SP_TOTAL_REV", "CY2023")</f>
        <v>#PEND</v>
      </c>
      <c r="C279" s="4" t="str">
        <f>_xll.SNL.Clients.Office.Excel.Functions.SPG(A279,"IQ_AVG_DILUT_SHARES_OUT","CY2023")</f>
        <v>#PEND</v>
      </c>
      <c r="D279" s="5" t="str">
        <f>_xll.SNL.Clients.Office.Excel.Functions.SPG(A279, "IQ_DILUT_EPS_NORM", "CY2023")</f>
        <v>#PEND</v>
      </c>
      <c r="E279" t="e">
        <f t="shared" si="16"/>
        <v>#VALUE!</v>
      </c>
      <c r="F279" t="e">
        <f t="shared" si="17"/>
        <v>#VALUE!</v>
      </c>
      <c r="G279" t="s">
        <v>281</v>
      </c>
      <c r="H279" s="4" t="str" cm="1">
        <f t="array" ref="H279">_xll.SNL.Clients.Office.Excel.Functions.SPG(G279, "SP_TOTAL_REV", "CY2023")</f>
        <v>#PEND</v>
      </c>
      <c r="I279" s="4" t="str">
        <f>_xll.SNL.Clients.Office.Excel.Functions.SPG(G279,"IQ_AVG_DILUT_SHARES_OUT","CY2023")</f>
        <v>#PEND</v>
      </c>
      <c r="J279" s="5" t="str">
        <f>_xll.SNL.Clients.Office.Excel.Functions.SPG(G279, "IQ_DILUT_EPS_NORM", "CY2023")</f>
        <v>#PEND</v>
      </c>
      <c r="K279" t="e">
        <f t="shared" si="18"/>
        <v>#VALUE!</v>
      </c>
      <c r="L279" t="e">
        <f t="shared" si="19"/>
        <v>#VALUE!</v>
      </c>
    </row>
    <row r="280" spans="1:12" x14ac:dyDescent="0.3">
      <c r="A280" t="s">
        <v>282</v>
      </c>
      <c r="B280" s="4" t="str" cm="1">
        <f t="array" ref="B280">_xll.SNL.Clients.Office.Excel.Functions.SPG(A280, "SP_TOTAL_REV", "CY2023")</f>
        <v>#PEND</v>
      </c>
      <c r="C280" s="4" t="str">
        <f>_xll.SNL.Clients.Office.Excel.Functions.SPG(A280,"IQ_AVG_DILUT_SHARES_OUT","CY2023")</f>
        <v>#PEND</v>
      </c>
      <c r="D280" s="5" t="str">
        <f>_xll.SNL.Clients.Office.Excel.Functions.SPG(A280, "IQ_DILUT_EPS_NORM", "CY2023")</f>
        <v>#PEND</v>
      </c>
      <c r="E280" t="e">
        <f t="shared" si="16"/>
        <v>#VALUE!</v>
      </c>
      <c r="F280" t="e">
        <f t="shared" si="17"/>
        <v>#VALUE!</v>
      </c>
      <c r="G280" t="s">
        <v>282</v>
      </c>
      <c r="H280" s="4" t="str" cm="1">
        <f t="array" ref="H280">_xll.SNL.Clients.Office.Excel.Functions.SPG(G280, "SP_TOTAL_REV", "CY2023")</f>
        <v>#PEND</v>
      </c>
      <c r="I280" s="4" t="str">
        <f>_xll.SNL.Clients.Office.Excel.Functions.SPG(G280,"IQ_AVG_DILUT_SHARES_OUT","CY2023")</f>
        <v>#PEND</v>
      </c>
      <c r="J280" s="5" t="str">
        <f>_xll.SNL.Clients.Office.Excel.Functions.SPG(G280, "IQ_DILUT_EPS_NORM", "CY2023")</f>
        <v>#PEND</v>
      </c>
      <c r="K280" t="e">
        <f t="shared" si="18"/>
        <v>#VALUE!</v>
      </c>
      <c r="L280" t="e">
        <f t="shared" si="19"/>
        <v>#VALUE!</v>
      </c>
    </row>
    <row r="281" spans="1:12" x14ac:dyDescent="0.3">
      <c r="A281" t="s">
        <v>283</v>
      </c>
      <c r="B281" s="4" t="str" cm="1">
        <f t="array" ref="B281">_xll.SNL.Clients.Office.Excel.Functions.SPG(A281, "SP_TOTAL_REV", "CY2023")</f>
        <v>#PEND</v>
      </c>
      <c r="C281" s="4" t="str">
        <f>_xll.SNL.Clients.Office.Excel.Functions.SPG(A281,"IQ_AVG_DILUT_SHARES_OUT","CY2023")</f>
        <v>#PEND</v>
      </c>
      <c r="D281" s="5" t="str">
        <f>_xll.SNL.Clients.Office.Excel.Functions.SPG(A281, "IQ_DILUT_EPS_NORM", "CY2023")</f>
        <v>#PEND</v>
      </c>
      <c r="E281" t="e">
        <f t="shared" si="16"/>
        <v>#VALUE!</v>
      </c>
      <c r="F281" t="e">
        <f t="shared" si="17"/>
        <v>#VALUE!</v>
      </c>
      <c r="G281" t="s">
        <v>283</v>
      </c>
      <c r="H281" s="4" t="str" cm="1">
        <f t="array" ref="H281">_xll.SNL.Clients.Office.Excel.Functions.SPG(G281, "SP_TOTAL_REV", "CY2023")</f>
        <v>#PEND</v>
      </c>
      <c r="I281" s="4" t="str">
        <f>_xll.SNL.Clients.Office.Excel.Functions.SPG(G281,"IQ_AVG_DILUT_SHARES_OUT","CY2023")</f>
        <v>#PEND</v>
      </c>
      <c r="J281" s="5" t="str">
        <f>_xll.SNL.Clients.Office.Excel.Functions.SPG(G281, "IQ_DILUT_EPS_NORM", "CY2023")</f>
        <v>#PEND</v>
      </c>
      <c r="K281" t="e">
        <f t="shared" si="18"/>
        <v>#VALUE!</v>
      </c>
      <c r="L281" t="e">
        <f t="shared" si="19"/>
        <v>#VALUE!</v>
      </c>
    </row>
    <row r="282" spans="1:12" x14ac:dyDescent="0.3">
      <c r="A282" t="s">
        <v>284</v>
      </c>
      <c r="B282" s="4" t="str" cm="1">
        <f t="array" ref="B282">_xll.SNL.Clients.Office.Excel.Functions.SPG(A282, "SP_TOTAL_REV", "CY2023")</f>
        <v>#PEND</v>
      </c>
      <c r="C282" s="4" t="str">
        <f>_xll.SNL.Clients.Office.Excel.Functions.SPG(A282,"IQ_AVG_DILUT_SHARES_OUT","CY2023")</f>
        <v>#PEND</v>
      </c>
      <c r="D282" s="5" t="str">
        <f>_xll.SNL.Clients.Office.Excel.Functions.SPG(A282, "IQ_DILUT_EPS_NORM", "CY2023")</f>
        <v>#PEND</v>
      </c>
      <c r="E282" t="e">
        <f t="shared" si="16"/>
        <v>#VALUE!</v>
      </c>
      <c r="F282" t="e">
        <f t="shared" si="17"/>
        <v>#VALUE!</v>
      </c>
      <c r="G282" t="s">
        <v>284</v>
      </c>
      <c r="H282" s="4" t="str" cm="1">
        <f t="array" ref="H282">_xll.SNL.Clients.Office.Excel.Functions.SPG(G282, "SP_TOTAL_REV", "CY2023")</f>
        <v>#PEND</v>
      </c>
      <c r="I282" s="4" t="str">
        <f>_xll.SNL.Clients.Office.Excel.Functions.SPG(G282,"IQ_AVG_DILUT_SHARES_OUT","CY2023")</f>
        <v>#PEND</v>
      </c>
      <c r="J282" s="5" t="str">
        <f>_xll.SNL.Clients.Office.Excel.Functions.SPG(G282, "IQ_DILUT_EPS_NORM", "CY2023")</f>
        <v>#PEND</v>
      </c>
      <c r="K282" t="e">
        <f t="shared" si="18"/>
        <v>#VALUE!</v>
      </c>
      <c r="L282" t="e">
        <f t="shared" si="19"/>
        <v>#VALUE!</v>
      </c>
    </row>
    <row r="283" spans="1:12" x14ac:dyDescent="0.3">
      <c r="A283" t="s">
        <v>285</v>
      </c>
      <c r="B283" s="4" t="str" cm="1">
        <f t="array" ref="B283">_xll.SNL.Clients.Office.Excel.Functions.SPG(A283, "SP_TOTAL_REV", "CY2023")</f>
        <v>#PEND</v>
      </c>
      <c r="C283" s="4" t="str">
        <f>_xll.SNL.Clients.Office.Excel.Functions.SPG(A283,"IQ_AVG_DILUT_SHARES_OUT","CY2023")</f>
        <v>#PEND</v>
      </c>
      <c r="D283" s="5" t="str">
        <f>_xll.SNL.Clients.Office.Excel.Functions.SPG(A283, "IQ_DILUT_EPS_NORM", "CY2023")</f>
        <v>#PEND</v>
      </c>
      <c r="E283" t="e">
        <f t="shared" si="16"/>
        <v>#VALUE!</v>
      </c>
      <c r="F283" t="e">
        <f t="shared" si="17"/>
        <v>#VALUE!</v>
      </c>
      <c r="G283" t="s">
        <v>285</v>
      </c>
      <c r="H283" s="4" t="str" cm="1">
        <f t="array" ref="H283">_xll.SNL.Clients.Office.Excel.Functions.SPG(G283, "SP_TOTAL_REV", "CY2023")</f>
        <v>#PEND</v>
      </c>
      <c r="I283" s="4" t="str">
        <f>_xll.SNL.Clients.Office.Excel.Functions.SPG(G283,"IQ_AVG_DILUT_SHARES_OUT","CY2023")</f>
        <v>#PEND</v>
      </c>
      <c r="J283" s="5" t="str">
        <f>_xll.SNL.Clients.Office.Excel.Functions.SPG(G283, "IQ_DILUT_EPS_NORM", "CY2023")</f>
        <v>#PEND</v>
      </c>
      <c r="K283" t="e">
        <f t="shared" si="18"/>
        <v>#VALUE!</v>
      </c>
      <c r="L283" t="e">
        <f t="shared" si="19"/>
        <v>#VALUE!</v>
      </c>
    </row>
    <row r="284" spans="1:12" x14ac:dyDescent="0.3">
      <c r="A284" t="s">
        <v>286</v>
      </c>
      <c r="B284" s="4" t="str" cm="1">
        <f t="array" ref="B284">_xll.SNL.Clients.Office.Excel.Functions.SPG(A284, "SP_TOTAL_REV", "CY2023")</f>
        <v>#PEND</v>
      </c>
      <c r="C284" s="4" t="str">
        <f>_xll.SNL.Clients.Office.Excel.Functions.SPG(A284,"IQ_AVG_DILUT_SHARES_OUT","CY2023")</f>
        <v>#PEND</v>
      </c>
      <c r="D284" s="5" t="str">
        <f>_xll.SNL.Clients.Office.Excel.Functions.SPG(A284, "IQ_DILUT_EPS_NORM", "CY2023")</f>
        <v>#PEND</v>
      </c>
      <c r="E284" t="e">
        <f t="shared" si="16"/>
        <v>#VALUE!</v>
      </c>
      <c r="F284" t="e">
        <f t="shared" si="17"/>
        <v>#VALUE!</v>
      </c>
      <c r="G284" t="s">
        <v>286</v>
      </c>
      <c r="H284" s="4" t="str" cm="1">
        <f t="array" ref="H284">_xll.SNL.Clients.Office.Excel.Functions.SPG(G284, "SP_TOTAL_REV", "CY2023")</f>
        <v>#PEND</v>
      </c>
      <c r="I284" s="4" t="str">
        <f>_xll.SNL.Clients.Office.Excel.Functions.SPG(G284,"IQ_AVG_DILUT_SHARES_OUT","CY2023")</f>
        <v>#PEND</v>
      </c>
      <c r="J284" s="5" t="str">
        <f>_xll.SNL.Clients.Office.Excel.Functions.SPG(G284, "IQ_DILUT_EPS_NORM", "CY2023")</f>
        <v>#PEND</v>
      </c>
      <c r="K284" t="e">
        <f t="shared" si="18"/>
        <v>#VALUE!</v>
      </c>
      <c r="L284" t="e">
        <f t="shared" si="19"/>
        <v>#VALUE!</v>
      </c>
    </row>
    <row r="285" spans="1:12" x14ac:dyDescent="0.3">
      <c r="A285" t="s">
        <v>287</v>
      </c>
      <c r="B285" s="4" t="str" cm="1">
        <f t="array" ref="B285">_xll.SNL.Clients.Office.Excel.Functions.SPG(A285, "SP_TOTAL_REV", "CY2023")</f>
        <v>#PEND</v>
      </c>
      <c r="C285" s="4" t="str">
        <f>_xll.SNL.Clients.Office.Excel.Functions.SPG(A285,"IQ_AVG_DILUT_SHARES_OUT","CY2023")</f>
        <v>#PEND</v>
      </c>
      <c r="D285" s="5" t="str">
        <f>_xll.SNL.Clients.Office.Excel.Functions.SPG(A285, "IQ_DILUT_EPS_NORM", "CY2023")</f>
        <v>#PEND</v>
      </c>
      <c r="E285" t="e">
        <f t="shared" si="16"/>
        <v>#VALUE!</v>
      </c>
      <c r="F285" t="e">
        <f t="shared" si="17"/>
        <v>#VALUE!</v>
      </c>
      <c r="G285" t="s">
        <v>287</v>
      </c>
      <c r="H285" s="4" t="str" cm="1">
        <f t="array" ref="H285">_xll.SNL.Clients.Office.Excel.Functions.SPG(G285, "SP_TOTAL_REV", "CY2023")</f>
        <v>#PEND</v>
      </c>
      <c r="I285" s="4" t="str">
        <f>_xll.SNL.Clients.Office.Excel.Functions.SPG(G285,"IQ_AVG_DILUT_SHARES_OUT","CY2023")</f>
        <v>#PEND</v>
      </c>
      <c r="J285" s="5" t="str">
        <f>_xll.SNL.Clients.Office.Excel.Functions.SPG(G285, "IQ_DILUT_EPS_NORM", "CY2023")</f>
        <v>#PEND</v>
      </c>
      <c r="K285" t="e">
        <f t="shared" si="18"/>
        <v>#VALUE!</v>
      </c>
      <c r="L285" t="e">
        <f t="shared" si="19"/>
        <v>#VALUE!</v>
      </c>
    </row>
    <row r="286" spans="1:12" x14ac:dyDescent="0.3">
      <c r="A286" t="s">
        <v>288</v>
      </c>
      <c r="B286" s="4" t="str" cm="1">
        <f t="array" ref="B286">_xll.SNL.Clients.Office.Excel.Functions.SPG(A286, "SP_TOTAL_REV", "CY2023")</f>
        <v>#PEND</v>
      </c>
      <c r="C286" s="4" t="str">
        <f>_xll.SNL.Clients.Office.Excel.Functions.SPG(A286,"IQ_AVG_DILUT_SHARES_OUT","CY2023")</f>
        <v>#PEND</v>
      </c>
      <c r="D286" s="5" t="str">
        <f>_xll.SNL.Clients.Office.Excel.Functions.SPG(A286, "IQ_DILUT_EPS_NORM", "CY2023")</f>
        <v>#PEND</v>
      </c>
      <c r="E286" t="e">
        <f t="shared" si="16"/>
        <v>#VALUE!</v>
      </c>
      <c r="F286" t="e">
        <f t="shared" si="17"/>
        <v>#VALUE!</v>
      </c>
      <c r="G286" t="s">
        <v>288</v>
      </c>
      <c r="H286" s="4" t="str" cm="1">
        <f t="array" ref="H286">_xll.SNL.Clients.Office.Excel.Functions.SPG(G286, "SP_TOTAL_REV", "CY2023")</f>
        <v>#PEND</v>
      </c>
      <c r="I286" s="4" t="str">
        <f>_xll.SNL.Clients.Office.Excel.Functions.SPG(G286,"IQ_AVG_DILUT_SHARES_OUT","CY2023")</f>
        <v>#PEND</v>
      </c>
      <c r="J286" s="5" t="str">
        <f>_xll.SNL.Clients.Office.Excel.Functions.SPG(G286, "IQ_DILUT_EPS_NORM", "CY2023")</f>
        <v>#PEND</v>
      </c>
      <c r="K286" t="e">
        <f t="shared" si="18"/>
        <v>#VALUE!</v>
      </c>
      <c r="L286" t="e">
        <f t="shared" si="19"/>
        <v>#VALUE!</v>
      </c>
    </row>
    <row r="287" spans="1:12" x14ac:dyDescent="0.3">
      <c r="A287" t="s">
        <v>289</v>
      </c>
      <c r="B287" s="4" t="str" cm="1">
        <f t="array" ref="B287">_xll.SNL.Clients.Office.Excel.Functions.SPG(A287, "SP_TOTAL_REV", "CY2023")</f>
        <v>#PEND</v>
      </c>
      <c r="C287" s="4" t="str">
        <f>_xll.SNL.Clients.Office.Excel.Functions.SPG(A287,"IQ_AVG_DILUT_SHARES_OUT","CY2023")</f>
        <v>#PEND</v>
      </c>
      <c r="D287" s="5" t="str">
        <f>_xll.SNL.Clients.Office.Excel.Functions.SPG(A287, "IQ_DILUT_EPS_NORM", "CY2023")</f>
        <v>#PEND</v>
      </c>
      <c r="E287" t="e">
        <f t="shared" si="16"/>
        <v>#VALUE!</v>
      </c>
      <c r="F287" t="e">
        <f t="shared" si="17"/>
        <v>#VALUE!</v>
      </c>
      <c r="G287" t="s">
        <v>289</v>
      </c>
      <c r="H287" s="4" t="str" cm="1">
        <f t="array" ref="H287">_xll.SNL.Clients.Office.Excel.Functions.SPG(G287, "SP_TOTAL_REV", "CY2023")</f>
        <v>#PEND</v>
      </c>
      <c r="I287" s="4" t="str">
        <f>_xll.SNL.Clients.Office.Excel.Functions.SPG(G287,"IQ_AVG_DILUT_SHARES_OUT","CY2023")</f>
        <v>#PEND</v>
      </c>
      <c r="J287" s="5" t="str">
        <f>_xll.SNL.Clients.Office.Excel.Functions.SPG(G287, "IQ_DILUT_EPS_NORM", "CY2023")</f>
        <v>#PEND</v>
      </c>
      <c r="K287" t="e">
        <f t="shared" si="18"/>
        <v>#VALUE!</v>
      </c>
      <c r="L287" t="e">
        <f t="shared" si="19"/>
        <v>#VALUE!</v>
      </c>
    </row>
    <row r="288" spans="1:12" x14ac:dyDescent="0.3">
      <c r="A288" t="s">
        <v>290</v>
      </c>
      <c r="B288" s="4" t="str" cm="1">
        <f t="array" ref="B288">_xll.SNL.Clients.Office.Excel.Functions.SPG(A288, "SP_TOTAL_REV", "CY2023")</f>
        <v>#PEND</v>
      </c>
      <c r="C288" s="4" t="str">
        <f>_xll.SNL.Clients.Office.Excel.Functions.SPG(A288,"IQ_AVG_DILUT_SHARES_OUT","CY2023")</f>
        <v>#PEND</v>
      </c>
      <c r="D288" s="5" t="str">
        <f>_xll.SNL.Clients.Office.Excel.Functions.SPG(A288, "IQ_DILUT_EPS_NORM", "CY2023")</f>
        <v>#PEND</v>
      </c>
      <c r="E288" t="e">
        <f t="shared" si="16"/>
        <v>#VALUE!</v>
      </c>
      <c r="F288" t="e">
        <f t="shared" si="17"/>
        <v>#VALUE!</v>
      </c>
      <c r="G288" t="s">
        <v>290</v>
      </c>
      <c r="H288" s="4" t="str" cm="1">
        <f t="array" ref="H288">_xll.SNL.Clients.Office.Excel.Functions.SPG(G288, "SP_TOTAL_REV", "CY2023")</f>
        <v>#PEND</v>
      </c>
      <c r="I288" s="4" t="str">
        <f>_xll.SNL.Clients.Office.Excel.Functions.SPG(G288,"IQ_AVG_DILUT_SHARES_OUT","CY2023")</f>
        <v>#PEND</v>
      </c>
      <c r="J288" s="5" t="str">
        <f>_xll.SNL.Clients.Office.Excel.Functions.SPG(G288, "IQ_DILUT_EPS_NORM", "CY2023")</f>
        <v>#PEND</v>
      </c>
      <c r="K288" t="e">
        <f t="shared" si="18"/>
        <v>#VALUE!</v>
      </c>
      <c r="L288" t="e">
        <f t="shared" si="19"/>
        <v>#VALUE!</v>
      </c>
    </row>
    <row r="289" spans="1:12" x14ac:dyDescent="0.3">
      <c r="A289" t="s">
        <v>291</v>
      </c>
      <c r="B289" s="4" t="str" cm="1">
        <f t="array" ref="B289">_xll.SNL.Clients.Office.Excel.Functions.SPG(A289, "SP_TOTAL_REV", "CY2023")</f>
        <v>#PEND</v>
      </c>
      <c r="C289" s="4" t="str">
        <f>_xll.SNL.Clients.Office.Excel.Functions.SPG(A289,"IQ_AVG_DILUT_SHARES_OUT","CY2023")</f>
        <v>#PEND</v>
      </c>
      <c r="D289" s="5" t="str">
        <f>_xll.SNL.Clients.Office.Excel.Functions.SPG(A289, "IQ_DILUT_EPS_NORM", "CY2023")</f>
        <v>#PEND</v>
      </c>
      <c r="E289" t="e">
        <f t="shared" si="16"/>
        <v>#VALUE!</v>
      </c>
      <c r="F289" t="e">
        <f t="shared" si="17"/>
        <v>#VALUE!</v>
      </c>
      <c r="G289" t="s">
        <v>291</v>
      </c>
      <c r="H289" s="4" t="str" cm="1">
        <f t="array" ref="H289">_xll.SNL.Clients.Office.Excel.Functions.SPG(G289, "SP_TOTAL_REV", "CY2023")</f>
        <v>#PEND</v>
      </c>
      <c r="I289" s="4" t="str">
        <f>_xll.SNL.Clients.Office.Excel.Functions.SPG(G289,"IQ_AVG_DILUT_SHARES_OUT","CY2023")</f>
        <v>#PEND</v>
      </c>
      <c r="J289" s="5" t="str">
        <f>_xll.SNL.Clients.Office.Excel.Functions.SPG(G289, "IQ_DILUT_EPS_NORM", "CY2023")</f>
        <v>#PEND</v>
      </c>
      <c r="K289" t="e">
        <f t="shared" si="18"/>
        <v>#VALUE!</v>
      </c>
      <c r="L289" t="e">
        <f t="shared" si="19"/>
        <v>#VALUE!</v>
      </c>
    </row>
    <row r="290" spans="1:12" x14ac:dyDescent="0.3">
      <c r="A290" t="s">
        <v>292</v>
      </c>
      <c r="B290" s="4" t="str" cm="1">
        <f t="array" ref="B290">_xll.SNL.Clients.Office.Excel.Functions.SPG(A290, "SP_TOTAL_REV", "CY2023")</f>
        <v>#PEND</v>
      </c>
      <c r="C290" s="4" t="str">
        <f>_xll.SNL.Clients.Office.Excel.Functions.SPG(A290,"IQ_AVG_DILUT_SHARES_OUT","CY2023")</f>
        <v>#PEND</v>
      </c>
      <c r="D290" s="5" t="str">
        <f>_xll.SNL.Clients.Office.Excel.Functions.SPG(A290, "IQ_DILUT_EPS_NORM", "CY2023")</f>
        <v>#PEND</v>
      </c>
      <c r="E290" t="e">
        <f t="shared" si="16"/>
        <v>#VALUE!</v>
      </c>
      <c r="F290" t="e">
        <f t="shared" si="17"/>
        <v>#VALUE!</v>
      </c>
      <c r="G290" t="s">
        <v>292</v>
      </c>
      <c r="H290" s="4" t="str" cm="1">
        <f t="array" ref="H290">_xll.SNL.Clients.Office.Excel.Functions.SPG(G290, "SP_TOTAL_REV", "CY2023")</f>
        <v>#PEND</v>
      </c>
      <c r="I290" s="4" t="str">
        <f>_xll.SNL.Clients.Office.Excel.Functions.SPG(G290,"IQ_AVG_DILUT_SHARES_OUT","CY2023")</f>
        <v>#PEND</v>
      </c>
      <c r="J290" s="5" t="str">
        <f>_xll.SNL.Clients.Office.Excel.Functions.SPG(G290, "IQ_DILUT_EPS_NORM", "CY2023")</f>
        <v>#PEND</v>
      </c>
      <c r="K290" t="e">
        <f t="shared" si="18"/>
        <v>#VALUE!</v>
      </c>
      <c r="L290" t="e">
        <f t="shared" si="19"/>
        <v>#VALUE!</v>
      </c>
    </row>
    <row r="291" spans="1:12" x14ac:dyDescent="0.3">
      <c r="A291" t="s">
        <v>293</v>
      </c>
      <c r="B291" s="4" t="str" cm="1">
        <f t="array" ref="B291">_xll.SNL.Clients.Office.Excel.Functions.SPG(A291, "SP_TOTAL_REV", "CY2023")</f>
        <v>#PEND</v>
      </c>
      <c r="C291" s="4" t="str">
        <f>_xll.SNL.Clients.Office.Excel.Functions.SPG(A291,"IQ_AVG_DILUT_SHARES_OUT","CY2023")</f>
        <v>#PEND</v>
      </c>
      <c r="D291" s="5" t="str">
        <f>_xll.SNL.Clients.Office.Excel.Functions.SPG(A291, "IQ_DILUT_EPS_NORM", "CY2023")</f>
        <v>#PEND</v>
      </c>
      <c r="E291" t="e">
        <f t="shared" si="16"/>
        <v>#VALUE!</v>
      </c>
      <c r="F291" t="e">
        <f t="shared" si="17"/>
        <v>#VALUE!</v>
      </c>
      <c r="G291" t="s">
        <v>293</v>
      </c>
      <c r="H291" s="4" t="str" cm="1">
        <f t="array" ref="H291">_xll.SNL.Clients.Office.Excel.Functions.SPG(G291, "SP_TOTAL_REV", "CY2023")</f>
        <v>#PEND</v>
      </c>
      <c r="I291" s="4" t="str">
        <f>_xll.SNL.Clients.Office.Excel.Functions.SPG(G291,"IQ_AVG_DILUT_SHARES_OUT","CY2023")</f>
        <v>#PEND</v>
      </c>
      <c r="J291" s="5" t="str">
        <f>_xll.SNL.Clients.Office.Excel.Functions.SPG(G291, "IQ_DILUT_EPS_NORM", "CY2023")</f>
        <v>#PEND</v>
      </c>
      <c r="K291" t="e">
        <f t="shared" si="18"/>
        <v>#VALUE!</v>
      </c>
      <c r="L291" t="e">
        <f t="shared" si="19"/>
        <v>#VALUE!</v>
      </c>
    </row>
    <row r="292" spans="1:12" x14ac:dyDescent="0.3">
      <c r="A292" t="s">
        <v>294</v>
      </c>
      <c r="B292" s="4" t="str" cm="1">
        <f t="array" ref="B292">_xll.SNL.Clients.Office.Excel.Functions.SPG(A292, "SP_TOTAL_REV", "CY2023")</f>
        <v>#PEND</v>
      </c>
      <c r="C292" s="4" t="str">
        <f>_xll.SNL.Clients.Office.Excel.Functions.SPG(A292,"IQ_AVG_DILUT_SHARES_OUT","CY2023")</f>
        <v>#PEND</v>
      </c>
      <c r="D292" s="5" t="str">
        <f>_xll.SNL.Clients.Office.Excel.Functions.SPG(A292, "IQ_DILUT_EPS_NORM", "CY2023")</f>
        <v>#PEND</v>
      </c>
      <c r="E292" t="e">
        <f t="shared" si="16"/>
        <v>#VALUE!</v>
      </c>
      <c r="F292" t="e">
        <f t="shared" si="17"/>
        <v>#VALUE!</v>
      </c>
      <c r="G292" t="s">
        <v>294</v>
      </c>
      <c r="H292" s="4" t="str" cm="1">
        <f t="array" ref="H292">_xll.SNL.Clients.Office.Excel.Functions.SPG(G292, "SP_TOTAL_REV", "CY2023")</f>
        <v>#PEND</v>
      </c>
      <c r="I292" s="4" t="str">
        <f>_xll.SNL.Clients.Office.Excel.Functions.SPG(G292,"IQ_AVG_DILUT_SHARES_OUT","CY2023")</f>
        <v>#PEND</v>
      </c>
      <c r="J292" s="5" t="str">
        <f>_xll.SNL.Clients.Office.Excel.Functions.SPG(G292, "IQ_DILUT_EPS_NORM", "CY2023")</f>
        <v>#PEND</v>
      </c>
      <c r="K292" t="e">
        <f t="shared" si="18"/>
        <v>#VALUE!</v>
      </c>
      <c r="L292" t="e">
        <f t="shared" si="19"/>
        <v>#VALUE!</v>
      </c>
    </row>
    <row r="293" spans="1:12" x14ac:dyDescent="0.3">
      <c r="A293" t="s">
        <v>295</v>
      </c>
      <c r="B293" s="4" t="str" cm="1">
        <f t="array" ref="B293">_xll.SNL.Clients.Office.Excel.Functions.SPG(A293, "SP_TOTAL_REV", "CY2023")</f>
        <v>#PEND</v>
      </c>
      <c r="C293" s="4" t="str">
        <f>_xll.SNL.Clients.Office.Excel.Functions.SPG(A293,"IQ_AVG_DILUT_SHARES_OUT","CY2023")</f>
        <v>#PEND</v>
      </c>
      <c r="D293" s="5" t="str">
        <f>_xll.SNL.Clients.Office.Excel.Functions.SPG(A293, "IQ_DILUT_EPS_NORM", "CY2023")</f>
        <v>#PEND</v>
      </c>
      <c r="E293" t="e">
        <f t="shared" si="16"/>
        <v>#VALUE!</v>
      </c>
      <c r="F293" t="e">
        <f t="shared" si="17"/>
        <v>#VALUE!</v>
      </c>
      <c r="G293" t="s">
        <v>295</v>
      </c>
      <c r="H293" s="4" t="str" cm="1">
        <f t="array" ref="H293">_xll.SNL.Clients.Office.Excel.Functions.SPG(G293, "SP_TOTAL_REV", "CY2023")</f>
        <v>#PEND</v>
      </c>
      <c r="I293" s="4" t="str">
        <f>_xll.SNL.Clients.Office.Excel.Functions.SPG(G293,"IQ_AVG_DILUT_SHARES_OUT","CY2023")</f>
        <v>#PEND</v>
      </c>
      <c r="J293" s="5" t="str">
        <f>_xll.SNL.Clients.Office.Excel.Functions.SPG(G293, "IQ_DILUT_EPS_NORM", "CY2023")</f>
        <v>#PEND</v>
      </c>
      <c r="K293" t="e">
        <f t="shared" si="18"/>
        <v>#VALUE!</v>
      </c>
      <c r="L293" t="e">
        <f t="shared" si="19"/>
        <v>#VALUE!</v>
      </c>
    </row>
    <row r="294" spans="1:12" x14ac:dyDescent="0.3">
      <c r="A294" t="s">
        <v>296</v>
      </c>
      <c r="B294" s="4" t="str" cm="1">
        <f t="array" ref="B294">_xll.SNL.Clients.Office.Excel.Functions.SPG(A294, "SP_TOTAL_REV", "CY2023")</f>
        <v>#PEND</v>
      </c>
      <c r="C294" s="4" t="str">
        <f>_xll.SNL.Clients.Office.Excel.Functions.SPG(A294,"IQ_AVG_DILUT_SHARES_OUT","CY2023")</f>
        <v>#PEND</v>
      </c>
      <c r="D294" s="5" t="str">
        <f>_xll.SNL.Clients.Office.Excel.Functions.SPG(A294, "IQ_DILUT_EPS_NORM", "CY2023")</f>
        <v>#PEND</v>
      </c>
      <c r="E294" t="e">
        <f t="shared" si="16"/>
        <v>#VALUE!</v>
      </c>
      <c r="F294" t="e">
        <f t="shared" si="17"/>
        <v>#VALUE!</v>
      </c>
      <c r="G294" t="s">
        <v>296</v>
      </c>
      <c r="H294" s="4" t="str" cm="1">
        <f t="array" ref="H294">_xll.SNL.Clients.Office.Excel.Functions.SPG(G294, "SP_TOTAL_REV", "CY2023")</f>
        <v>#PEND</v>
      </c>
      <c r="I294" s="4" t="str">
        <f>_xll.SNL.Clients.Office.Excel.Functions.SPG(G294,"IQ_AVG_DILUT_SHARES_OUT","CY2023")</f>
        <v>#PEND</v>
      </c>
      <c r="J294" s="5" t="str">
        <f>_xll.SNL.Clients.Office.Excel.Functions.SPG(G294, "IQ_DILUT_EPS_NORM", "CY2023")</f>
        <v>#PEND</v>
      </c>
      <c r="K294" t="e">
        <f t="shared" si="18"/>
        <v>#VALUE!</v>
      </c>
      <c r="L294" t="e">
        <f t="shared" si="19"/>
        <v>#VALUE!</v>
      </c>
    </row>
    <row r="295" spans="1:12" x14ac:dyDescent="0.3">
      <c r="A295" t="s">
        <v>297</v>
      </c>
      <c r="B295" s="4" t="str" cm="1">
        <f t="array" ref="B295">_xll.SNL.Clients.Office.Excel.Functions.SPG(A295, "SP_TOTAL_REV", "CY2023")</f>
        <v>#PEND</v>
      </c>
      <c r="C295" s="4" t="str">
        <f>_xll.SNL.Clients.Office.Excel.Functions.SPG(A295,"IQ_AVG_DILUT_SHARES_OUT","CY2023")</f>
        <v>#PEND</v>
      </c>
      <c r="D295" s="5" t="str">
        <f>_xll.SNL.Clients.Office.Excel.Functions.SPG(A295, "IQ_DILUT_EPS_NORM", "CY2023")</f>
        <v>#PEND</v>
      </c>
      <c r="E295" t="e">
        <f t="shared" si="16"/>
        <v>#VALUE!</v>
      </c>
      <c r="F295" t="e">
        <f t="shared" si="17"/>
        <v>#VALUE!</v>
      </c>
      <c r="G295" t="s">
        <v>297</v>
      </c>
      <c r="H295" s="4" t="str" cm="1">
        <f t="array" ref="H295">_xll.SNL.Clients.Office.Excel.Functions.SPG(G295, "SP_TOTAL_REV", "CY2023")</f>
        <v>#PEND</v>
      </c>
      <c r="I295" s="4" t="str">
        <f>_xll.SNL.Clients.Office.Excel.Functions.SPG(G295,"IQ_AVG_DILUT_SHARES_OUT","CY2023")</f>
        <v>#PEND</v>
      </c>
      <c r="J295" s="5" t="str">
        <f>_xll.SNL.Clients.Office.Excel.Functions.SPG(G295, "IQ_DILUT_EPS_NORM", "CY2023")</f>
        <v>#PEND</v>
      </c>
      <c r="K295" t="e">
        <f t="shared" si="18"/>
        <v>#VALUE!</v>
      </c>
      <c r="L295" t="e">
        <f t="shared" si="19"/>
        <v>#VALUE!</v>
      </c>
    </row>
    <row r="296" spans="1:12" x14ac:dyDescent="0.3">
      <c r="A296" t="s">
        <v>298</v>
      </c>
      <c r="B296" s="4" t="str" cm="1">
        <f t="array" ref="B296">_xll.SNL.Clients.Office.Excel.Functions.SPG(A296, "SP_TOTAL_REV", "CY2023")</f>
        <v>#PEND</v>
      </c>
      <c r="C296" s="4" t="str">
        <f>_xll.SNL.Clients.Office.Excel.Functions.SPG(A296,"IQ_AVG_DILUT_SHARES_OUT","CY2023")</f>
        <v>#PEND</v>
      </c>
      <c r="D296" s="5" t="str">
        <f>_xll.SNL.Clients.Office.Excel.Functions.SPG(A296, "IQ_DILUT_EPS_NORM", "CY2023")</f>
        <v>#PEND</v>
      </c>
      <c r="E296" t="e">
        <f t="shared" si="16"/>
        <v>#VALUE!</v>
      </c>
      <c r="F296" t="e">
        <f t="shared" si="17"/>
        <v>#VALUE!</v>
      </c>
      <c r="G296" t="s">
        <v>298</v>
      </c>
      <c r="H296" s="4" t="str" cm="1">
        <f t="array" ref="H296">_xll.SNL.Clients.Office.Excel.Functions.SPG(G296, "SP_TOTAL_REV", "CY2023")</f>
        <v>#PEND</v>
      </c>
      <c r="I296" s="4" t="str">
        <f>_xll.SNL.Clients.Office.Excel.Functions.SPG(G296,"IQ_AVG_DILUT_SHARES_OUT","CY2023")</f>
        <v>#PEND</v>
      </c>
      <c r="J296" s="5" t="str">
        <f>_xll.SNL.Clients.Office.Excel.Functions.SPG(G296, "IQ_DILUT_EPS_NORM", "CY2023")</f>
        <v>#PEND</v>
      </c>
      <c r="K296" t="e">
        <f t="shared" si="18"/>
        <v>#VALUE!</v>
      </c>
      <c r="L296" t="e">
        <f t="shared" si="19"/>
        <v>#VALUE!</v>
      </c>
    </row>
    <row r="297" spans="1:12" x14ac:dyDescent="0.3">
      <c r="A297" t="s">
        <v>299</v>
      </c>
      <c r="B297" s="4" t="str" cm="1">
        <f t="array" ref="B297">_xll.SNL.Clients.Office.Excel.Functions.SPG(A297, "SP_TOTAL_REV", "CY2023")</f>
        <v>#PEND</v>
      </c>
      <c r="C297" s="4" t="str">
        <f>_xll.SNL.Clients.Office.Excel.Functions.SPG(A297,"IQ_AVG_DILUT_SHARES_OUT","CY2023")</f>
        <v>#PEND</v>
      </c>
      <c r="D297" s="5" t="str">
        <f>_xll.SNL.Clients.Office.Excel.Functions.SPG(A297, "IQ_DILUT_EPS_NORM", "CY2023")</f>
        <v>#PEND</v>
      </c>
      <c r="E297" t="e">
        <f t="shared" si="16"/>
        <v>#VALUE!</v>
      </c>
      <c r="F297" t="e">
        <f t="shared" si="17"/>
        <v>#VALUE!</v>
      </c>
      <c r="G297" t="s">
        <v>299</v>
      </c>
      <c r="H297" s="4" t="str" cm="1">
        <f t="array" ref="H297">_xll.SNL.Clients.Office.Excel.Functions.SPG(G297, "SP_TOTAL_REV", "CY2023")</f>
        <v>#PEND</v>
      </c>
      <c r="I297" s="4" t="str">
        <f>_xll.SNL.Clients.Office.Excel.Functions.SPG(G297,"IQ_AVG_DILUT_SHARES_OUT","CY2023")</f>
        <v>#PEND</v>
      </c>
      <c r="J297" s="5" t="str">
        <f>_xll.SNL.Clients.Office.Excel.Functions.SPG(G297, "IQ_DILUT_EPS_NORM", "CY2023")</f>
        <v>#PEND</v>
      </c>
      <c r="K297" t="e">
        <f t="shared" si="18"/>
        <v>#VALUE!</v>
      </c>
      <c r="L297" t="e">
        <f t="shared" si="19"/>
        <v>#VALUE!</v>
      </c>
    </row>
    <row r="298" spans="1:12" x14ac:dyDescent="0.3">
      <c r="A298" t="s">
        <v>300</v>
      </c>
      <c r="B298" s="4" t="str" cm="1">
        <f t="array" ref="B298">_xll.SNL.Clients.Office.Excel.Functions.SPG(A298, "SP_TOTAL_REV", "CY2023")</f>
        <v>#PEND</v>
      </c>
      <c r="C298" s="4" t="str">
        <f>_xll.SNL.Clients.Office.Excel.Functions.SPG(A298,"IQ_AVG_DILUT_SHARES_OUT","CY2023")</f>
        <v>#PEND</v>
      </c>
      <c r="D298" s="5" t="str">
        <f>_xll.SNL.Clients.Office.Excel.Functions.SPG(A298, "IQ_DILUT_EPS_NORM", "CY2023")</f>
        <v>#PEND</v>
      </c>
      <c r="E298" t="e">
        <f t="shared" si="16"/>
        <v>#VALUE!</v>
      </c>
      <c r="F298" t="e">
        <f t="shared" si="17"/>
        <v>#VALUE!</v>
      </c>
      <c r="G298" t="s">
        <v>300</v>
      </c>
      <c r="H298" s="4" t="str" cm="1">
        <f t="array" ref="H298">_xll.SNL.Clients.Office.Excel.Functions.SPG(G298, "SP_TOTAL_REV", "CY2023")</f>
        <v>#PEND</v>
      </c>
      <c r="I298" s="4" t="str">
        <f>_xll.SNL.Clients.Office.Excel.Functions.SPG(G298,"IQ_AVG_DILUT_SHARES_OUT","CY2023")</f>
        <v>#PEND</v>
      </c>
      <c r="J298" s="5" t="str">
        <f>_xll.SNL.Clients.Office.Excel.Functions.SPG(G298, "IQ_DILUT_EPS_NORM", "CY2023")</f>
        <v>#PEND</v>
      </c>
      <c r="K298" t="e">
        <f t="shared" si="18"/>
        <v>#VALUE!</v>
      </c>
      <c r="L298" t="e">
        <f t="shared" si="19"/>
        <v>#VALUE!</v>
      </c>
    </row>
    <row r="299" spans="1:12" x14ac:dyDescent="0.3">
      <c r="A299" t="s">
        <v>301</v>
      </c>
      <c r="B299" s="4" t="str" cm="1">
        <f t="array" ref="B299">_xll.SNL.Clients.Office.Excel.Functions.SPG(A299, "SP_TOTAL_REV", "CY2023")</f>
        <v>#PEND</v>
      </c>
      <c r="C299" s="4" t="str">
        <f>_xll.SNL.Clients.Office.Excel.Functions.SPG(A299,"IQ_AVG_DILUT_SHARES_OUT","CY2023")</f>
        <v>#PEND</v>
      </c>
      <c r="D299" s="5" t="str">
        <f>_xll.SNL.Clients.Office.Excel.Functions.SPG(A299, "IQ_DILUT_EPS_NORM", "CY2023")</f>
        <v>#PEND</v>
      </c>
      <c r="E299" t="e">
        <f t="shared" si="16"/>
        <v>#VALUE!</v>
      </c>
      <c r="F299" t="e">
        <f t="shared" si="17"/>
        <v>#VALUE!</v>
      </c>
      <c r="G299" t="s">
        <v>301</v>
      </c>
      <c r="H299" s="4" t="str" cm="1">
        <f t="array" ref="H299">_xll.SNL.Clients.Office.Excel.Functions.SPG(G299, "SP_TOTAL_REV", "CY2023")</f>
        <v>#PEND</v>
      </c>
      <c r="I299" s="4" t="str">
        <f>_xll.SNL.Clients.Office.Excel.Functions.SPG(G299,"IQ_AVG_DILUT_SHARES_OUT","CY2023")</f>
        <v>#PEND</v>
      </c>
      <c r="J299" s="5" t="str">
        <f>_xll.SNL.Clients.Office.Excel.Functions.SPG(G299, "IQ_DILUT_EPS_NORM", "CY2023")</f>
        <v>#PEND</v>
      </c>
      <c r="K299" t="e">
        <f t="shared" si="18"/>
        <v>#VALUE!</v>
      </c>
      <c r="L299" t="e">
        <f t="shared" si="19"/>
        <v>#VALUE!</v>
      </c>
    </row>
    <row r="300" spans="1:12" x14ac:dyDescent="0.3">
      <c r="A300" t="s">
        <v>302</v>
      </c>
      <c r="B300" s="4" t="str" cm="1">
        <f t="array" ref="B300">_xll.SNL.Clients.Office.Excel.Functions.SPG(A300, "SP_TOTAL_REV", "CY2023")</f>
        <v>#PEND</v>
      </c>
      <c r="C300" s="4" t="str">
        <f>_xll.SNL.Clients.Office.Excel.Functions.SPG(A300,"IQ_AVG_DILUT_SHARES_OUT","CY2023")</f>
        <v>#PEND</v>
      </c>
      <c r="D300" s="5" t="str">
        <f>_xll.SNL.Clients.Office.Excel.Functions.SPG(A300, "IQ_DILUT_EPS_NORM", "CY2023")</f>
        <v>#PEND</v>
      </c>
      <c r="E300" t="e">
        <f t="shared" si="16"/>
        <v>#VALUE!</v>
      </c>
      <c r="F300" t="e">
        <f t="shared" si="17"/>
        <v>#VALUE!</v>
      </c>
      <c r="G300" t="s">
        <v>302</v>
      </c>
      <c r="H300" s="4" t="str" cm="1">
        <f t="array" ref="H300">_xll.SNL.Clients.Office.Excel.Functions.SPG(G300, "SP_TOTAL_REV", "CY2023")</f>
        <v>#PEND</v>
      </c>
      <c r="I300" s="4" t="str">
        <f>_xll.SNL.Clients.Office.Excel.Functions.SPG(G300,"IQ_AVG_DILUT_SHARES_OUT","CY2023")</f>
        <v>#PEND</v>
      </c>
      <c r="J300" s="5" t="str">
        <f>_xll.SNL.Clients.Office.Excel.Functions.SPG(G300, "IQ_DILUT_EPS_NORM", "CY2023")</f>
        <v>#PEND</v>
      </c>
      <c r="K300" t="e">
        <f t="shared" si="18"/>
        <v>#VALUE!</v>
      </c>
      <c r="L300" t="e">
        <f t="shared" si="19"/>
        <v>#VALUE!</v>
      </c>
    </row>
    <row r="301" spans="1:12" x14ac:dyDescent="0.3">
      <c r="A301" t="s">
        <v>303</v>
      </c>
      <c r="B301" s="4" t="str" cm="1">
        <f t="array" ref="B301">_xll.SNL.Clients.Office.Excel.Functions.SPG(A301, "SP_TOTAL_REV", "CY2023")</f>
        <v>#PEND</v>
      </c>
      <c r="C301" s="4" t="str">
        <f>_xll.SNL.Clients.Office.Excel.Functions.SPG(A301,"IQ_AVG_DILUT_SHARES_OUT","CY2023")</f>
        <v>#PEND</v>
      </c>
      <c r="D301" s="5" t="str">
        <f>_xll.SNL.Clients.Office.Excel.Functions.SPG(A301, "IQ_DILUT_EPS_NORM", "CY2023")</f>
        <v>#PEND</v>
      </c>
      <c r="E301" t="e">
        <f t="shared" si="16"/>
        <v>#VALUE!</v>
      </c>
      <c r="F301" t="e">
        <f t="shared" si="17"/>
        <v>#VALUE!</v>
      </c>
      <c r="G301" t="s">
        <v>303</v>
      </c>
      <c r="H301" s="4" t="str" cm="1">
        <f t="array" ref="H301">_xll.SNL.Clients.Office.Excel.Functions.SPG(G301, "SP_TOTAL_REV", "CY2023")</f>
        <v>#PEND</v>
      </c>
      <c r="I301" s="4" t="str">
        <f>_xll.SNL.Clients.Office.Excel.Functions.SPG(G301,"IQ_AVG_DILUT_SHARES_OUT","CY2023")</f>
        <v>#PEND</v>
      </c>
      <c r="J301" s="5" t="str">
        <f>_xll.SNL.Clients.Office.Excel.Functions.SPG(G301, "IQ_DILUT_EPS_NORM", "CY2023")</f>
        <v>#PEND</v>
      </c>
      <c r="K301" t="e">
        <f t="shared" si="18"/>
        <v>#VALUE!</v>
      </c>
      <c r="L301" t="e">
        <f t="shared" si="19"/>
        <v>#VALUE!</v>
      </c>
    </row>
    <row r="302" spans="1:12" x14ac:dyDescent="0.3">
      <c r="A302" t="s">
        <v>304</v>
      </c>
      <c r="B302" s="4" t="str" cm="1">
        <f t="array" ref="B302">_xll.SNL.Clients.Office.Excel.Functions.SPG(A302, "SP_TOTAL_REV", "CY2023")</f>
        <v>#PEND</v>
      </c>
      <c r="C302" s="4" t="str">
        <f>_xll.SNL.Clients.Office.Excel.Functions.SPG(A302,"IQ_AVG_DILUT_SHARES_OUT","CY2023")</f>
        <v>#PEND</v>
      </c>
      <c r="D302" s="5" t="str">
        <f>_xll.SNL.Clients.Office.Excel.Functions.SPG(A302, "IQ_DILUT_EPS_NORM", "CY2023")</f>
        <v>#PEND</v>
      </c>
      <c r="E302" t="e">
        <f t="shared" si="16"/>
        <v>#VALUE!</v>
      </c>
      <c r="F302" t="e">
        <f t="shared" si="17"/>
        <v>#VALUE!</v>
      </c>
      <c r="G302" t="s">
        <v>304</v>
      </c>
      <c r="H302" s="4" t="str" cm="1">
        <f t="array" ref="H302">_xll.SNL.Clients.Office.Excel.Functions.SPG(G302, "SP_TOTAL_REV", "CY2023")</f>
        <v>#PEND</v>
      </c>
      <c r="I302" s="4" t="str">
        <f>_xll.SNL.Clients.Office.Excel.Functions.SPG(G302,"IQ_AVG_DILUT_SHARES_OUT","CY2023")</f>
        <v>#PEND</v>
      </c>
      <c r="J302" s="5" t="str">
        <f>_xll.SNL.Clients.Office.Excel.Functions.SPG(G302, "IQ_DILUT_EPS_NORM", "CY2023")</f>
        <v>#PEND</v>
      </c>
      <c r="K302" t="e">
        <f t="shared" si="18"/>
        <v>#VALUE!</v>
      </c>
      <c r="L302" t="e">
        <f t="shared" si="19"/>
        <v>#VALUE!</v>
      </c>
    </row>
    <row r="303" spans="1:12" x14ac:dyDescent="0.3">
      <c r="A303" t="s">
        <v>305</v>
      </c>
      <c r="B303" s="4" t="str" cm="1">
        <f t="array" ref="B303">_xll.SNL.Clients.Office.Excel.Functions.SPG(A303, "SP_TOTAL_REV", "CY2023")</f>
        <v>#PEND</v>
      </c>
      <c r="C303" s="4" t="str">
        <f>_xll.SNL.Clients.Office.Excel.Functions.SPG(A303,"IQ_AVG_DILUT_SHARES_OUT","CY2023")</f>
        <v>#PEND</v>
      </c>
      <c r="D303" s="5" t="str">
        <f>_xll.SNL.Clients.Office.Excel.Functions.SPG(A303, "IQ_DILUT_EPS_NORM", "CY2023")</f>
        <v>#PEND</v>
      </c>
      <c r="E303" t="e">
        <f t="shared" si="16"/>
        <v>#VALUE!</v>
      </c>
      <c r="F303" t="e">
        <f t="shared" si="17"/>
        <v>#VALUE!</v>
      </c>
      <c r="G303" t="s">
        <v>305</v>
      </c>
      <c r="H303" s="4" t="str" cm="1">
        <f t="array" ref="H303">_xll.SNL.Clients.Office.Excel.Functions.SPG(G303, "SP_TOTAL_REV", "CY2023")</f>
        <v>#PEND</v>
      </c>
      <c r="I303" s="4" t="str">
        <f>_xll.SNL.Clients.Office.Excel.Functions.SPG(G303,"IQ_AVG_DILUT_SHARES_OUT","CY2023")</f>
        <v>#PEND</v>
      </c>
      <c r="J303" s="5" t="str">
        <f>_xll.SNL.Clients.Office.Excel.Functions.SPG(G303, "IQ_DILUT_EPS_NORM", "CY2023")</f>
        <v>#PEND</v>
      </c>
      <c r="K303" t="e">
        <f t="shared" si="18"/>
        <v>#VALUE!</v>
      </c>
      <c r="L303" t="e">
        <f t="shared" si="19"/>
        <v>#VALUE!</v>
      </c>
    </row>
    <row r="304" spans="1:12" x14ac:dyDescent="0.3">
      <c r="A304" t="s">
        <v>306</v>
      </c>
      <c r="B304" s="4" t="str" cm="1">
        <f t="array" ref="B304">_xll.SNL.Clients.Office.Excel.Functions.SPG(A304, "SP_TOTAL_REV", "CY2023")</f>
        <v>#PEND</v>
      </c>
      <c r="C304" s="4" t="str">
        <f>_xll.SNL.Clients.Office.Excel.Functions.SPG(A304,"IQ_AVG_DILUT_SHARES_OUT","CY2023")</f>
        <v>#PEND</v>
      </c>
      <c r="D304" s="5" t="str">
        <f>_xll.SNL.Clients.Office.Excel.Functions.SPG(A304, "IQ_DILUT_EPS_NORM", "CY2023")</f>
        <v>#PEND</v>
      </c>
      <c r="E304" t="e">
        <f t="shared" si="16"/>
        <v>#VALUE!</v>
      </c>
      <c r="F304" t="e">
        <f t="shared" si="17"/>
        <v>#VALUE!</v>
      </c>
      <c r="G304" t="s">
        <v>306</v>
      </c>
      <c r="H304" s="4" t="str" cm="1">
        <f t="array" ref="H304">_xll.SNL.Clients.Office.Excel.Functions.SPG(G304, "SP_TOTAL_REV", "CY2023")</f>
        <v>#PEND</v>
      </c>
      <c r="I304" s="4" t="str">
        <f>_xll.SNL.Clients.Office.Excel.Functions.SPG(G304,"IQ_AVG_DILUT_SHARES_OUT","CY2023")</f>
        <v>#PEND</v>
      </c>
      <c r="J304" s="5" t="str">
        <f>_xll.SNL.Clients.Office.Excel.Functions.SPG(G304, "IQ_DILUT_EPS_NORM", "CY2023")</f>
        <v>#PEND</v>
      </c>
      <c r="K304" t="e">
        <f t="shared" si="18"/>
        <v>#VALUE!</v>
      </c>
      <c r="L304" t="e">
        <f t="shared" si="19"/>
        <v>#VALUE!</v>
      </c>
    </row>
    <row r="305" spans="1:12" x14ac:dyDescent="0.3">
      <c r="A305" t="s">
        <v>307</v>
      </c>
      <c r="B305" s="4" t="str" cm="1">
        <f t="array" ref="B305">_xll.SNL.Clients.Office.Excel.Functions.SPG(A305, "SP_TOTAL_REV", "CY2023")</f>
        <v>#PEND</v>
      </c>
      <c r="C305" s="4" t="str">
        <f>_xll.SNL.Clients.Office.Excel.Functions.SPG(A305,"IQ_AVG_DILUT_SHARES_OUT","CY2023")</f>
        <v>#PEND</v>
      </c>
      <c r="D305" s="5" t="str">
        <f>_xll.SNL.Clients.Office.Excel.Functions.SPG(A305, "IQ_DILUT_EPS_NORM", "CY2023")</f>
        <v>#PEND</v>
      </c>
      <c r="E305" t="e">
        <f t="shared" si="16"/>
        <v>#VALUE!</v>
      </c>
      <c r="F305" t="e">
        <f t="shared" si="17"/>
        <v>#VALUE!</v>
      </c>
      <c r="G305" t="s">
        <v>307</v>
      </c>
      <c r="H305" s="4" t="str" cm="1">
        <f t="array" ref="H305">_xll.SNL.Clients.Office.Excel.Functions.SPG(G305, "SP_TOTAL_REV", "CY2023")</f>
        <v>#PEND</v>
      </c>
      <c r="I305" s="4" t="str">
        <f>_xll.SNL.Clients.Office.Excel.Functions.SPG(G305,"IQ_AVG_DILUT_SHARES_OUT","CY2023")</f>
        <v>#PEND</v>
      </c>
      <c r="J305" s="5" t="str">
        <f>_xll.SNL.Clients.Office.Excel.Functions.SPG(G305, "IQ_DILUT_EPS_NORM", "CY2023")</f>
        <v>#PEND</v>
      </c>
      <c r="K305" t="e">
        <f t="shared" si="18"/>
        <v>#VALUE!</v>
      </c>
      <c r="L305" t="e">
        <f t="shared" si="19"/>
        <v>#VALUE!</v>
      </c>
    </row>
    <row r="306" spans="1:12" x14ac:dyDescent="0.3">
      <c r="A306" t="s">
        <v>308</v>
      </c>
      <c r="B306" s="4" t="str" cm="1">
        <f t="array" ref="B306">_xll.SNL.Clients.Office.Excel.Functions.SPG(A306, "SP_TOTAL_REV", "CY2023")</f>
        <v>#PEND</v>
      </c>
      <c r="C306" s="4" t="str">
        <f>_xll.SNL.Clients.Office.Excel.Functions.SPG(A306,"IQ_AVG_DILUT_SHARES_OUT","CY2023")</f>
        <v>#PEND</v>
      </c>
      <c r="D306" s="5" t="str">
        <f>_xll.SNL.Clients.Office.Excel.Functions.SPG(A306, "IQ_DILUT_EPS_NORM", "CY2023")</f>
        <v>#PEND</v>
      </c>
      <c r="E306" t="e">
        <f t="shared" si="16"/>
        <v>#VALUE!</v>
      </c>
      <c r="F306" t="e">
        <f t="shared" si="17"/>
        <v>#VALUE!</v>
      </c>
      <c r="G306" t="s">
        <v>308</v>
      </c>
      <c r="H306" s="4" t="str" cm="1">
        <f t="array" ref="H306">_xll.SNL.Clients.Office.Excel.Functions.SPG(G306, "SP_TOTAL_REV", "CY2023")</f>
        <v>#PEND</v>
      </c>
      <c r="I306" s="4" t="str">
        <f>_xll.SNL.Clients.Office.Excel.Functions.SPG(G306,"IQ_AVG_DILUT_SHARES_OUT","CY2023")</f>
        <v>#PEND</v>
      </c>
      <c r="J306" s="5" t="str">
        <f>_xll.SNL.Clients.Office.Excel.Functions.SPG(G306, "IQ_DILUT_EPS_NORM", "CY2023")</f>
        <v>#PEND</v>
      </c>
      <c r="K306" t="e">
        <f t="shared" si="18"/>
        <v>#VALUE!</v>
      </c>
      <c r="L306" t="e">
        <f t="shared" si="19"/>
        <v>#VALUE!</v>
      </c>
    </row>
    <row r="307" spans="1:12" x14ac:dyDescent="0.3">
      <c r="A307" t="s">
        <v>309</v>
      </c>
      <c r="B307" s="4" t="str" cm="1">
        <f t="array" ref="B307">_xll.SNL.Clients.Office.Excel.Functions.SPG(A307, "SP_TOTAL_REV", "CY2023")</f>
        <v>#PEND</v>
      </c>
      <c r="C307" s="4" t="str">
        <f>_xll.SNL.Clients.Office.Excel.Functions.SPG(A307,"IQ_AVG_DILUT_SHARES_OUT","CY2023")</f>
        <v>#PEND</v>
      </c>
      <c r="D307" s="5" t="str">
        <f>_xll.SNL.Clients.Office.Excel.Functions.SPG(A307, "IQ_DILUT_EPS_NORM", "CY2023")</f>
        <v>#PEND</v>
      </c>
      <c r="E307" t="e">
        <f t="shared" si="16"/>
        <v>#VALUE!</v>
      </c>
      <c r="F307" t="e">
        <f t="shared" si="17"/>
        <v>#VALUE!</v>
      </c>
      <c r="G307" t="s">
        <v>309</v>
      </c>
      <c r="H307" s="4" t="str" cm="1">
        <f t="array" ref="H307">_xll.SNL.Clients.Office.Excel.Functions.SPG(G307, "SP_TOTAL_REV", "CY2023")</f>
        <v>#PEND</v>
      </c>
      <c r="I307" s="4" t="str">
        <f>_xll.SNL.Clients.Office.Excel.Functions.SPG(G307,"IQ_AVG_DILUT_SHARES_OUT","CY2023")</f>
        <v>#PEND</v>
      </c>
      <c r="J307" s="5" t="str">
        <f>_xll.SNL.Clients.Office.Excel.Functions.SPG(G307, "IQ_DILUT_EPS_NORM", "CY2023")</f>
        <v>#PEND</v>
      </c>
      <c r="K307" t="e">
        <f t="shared" si="18"/>
        <v>#VALUE!</v>
      </c>
      <c r="L307" t="e">
        <f t="shared" si="19"/>
        <v>#VALUE!</v>
      </c>
    </row>
    <row r="308" spans="1:12" x14ac:dyDescent="0.3">
      <c r="A308" t="s">
        <v>310</v>
      </c>
      <c r="B308" s="4" t="str" cm="1">
        <f t="array" ref="B308">_xll.SNL.Clients.Office.Excel.Functions.SPG(A308, "SP_TOTAL_REV", "CY2023")</f>
        <v>#PEND</v>
      </c>
      <c r="C308" s="4" t="str">
        <f>_xll.SNL.Clients.Office.Excel.Functions.SPG(A308,"IQ_AVG_DILUT_SHARES_OUT","CY2023")</f>
        <v>#PEND</v>
      </c>
      <c r="D308" s="5" t="str">
        <f>_xll.SNL.Clients.Office.Excel.Functions.SPG(A308, "IQ_DILUT_EPS_NORM", "CY2023")</f>
        <v>#PEND</v>
      </c>
      <c r="E308" t="e">
        <f t="shared" si="16"/>
        <v>#VALUE!</v>
      </c>
      <c r="F308" t="e">
        <f t="shared" si="17"/>
        <v>#VALUE!</v>
      </c>
      <c r="G308" t="s">
        <v>310</v>
      </c>
      <c r="H308" s="4" t="str" cm="1">
        <f t="array" ref="H308">_xll.SNL.Clients.Office.Excel.Functions.SPG(G308, "SP_TOTAL_REV", "CY2023")</f>
        <v>#PEND</v>
      </c>
      <c r="I308" s="4" t="str">
        <f>_xll.SNL.Clients.Office.Excel.Functions.SPG(G308,"IQ_AVG_DILUT_SHARES_OUT","CY2023")</f>
        <v>#PEND</v>
      </c>
      <c r="J308" s="5" t="str">
        <f>_xll.SNL.Clients.Office.Excel.Functions.SPG(G308, "IQ_DILUT_EPS_NORM", "CY2023")</f>
        <v>#PEND</v>
      </c>
      <c r="K308" t="e">
        <f t="shared" si="18"/>
        <v>#VALUE!</v>
      </c>
      <c r="L308" t="e">
        <f t="shared" si="19"/>
        <v>#VALUE!</v>
      </c>
    </row>
    <row r="309" spans="1:12" x14ac:dyDescent="0.3">
      <c r="A309" t="s">
        <v>311</v>
      </c>
      <c r="B309" s="4" t="str" cm="1">
        <f t="array" ref="B309">_xll.SNL.Clients.Office.Excel.Functions.SPG(A309, "SP_TOTAL_REV", "CY2023")</f>
        <v>#PEND</v>
      </c>
      <c r="C309" s="4" t="str">
        <f>_xll.SNL.Clients.Office.Excel.Functions.SPG(A309,"IQ_AVG_DILUT_SHARES_OUT","CY2023")</f>
        <v>#PEND</v>
      </c>
      <c r="D309" s="5" t="str">
        <f>_xll.SNL.Clients.Office.Excel.Functions.SPG(A309, "IQ_DILUT_EPS_NORM", "CY2023")</f>
        <v>#PEND</v>
      </c>
      <c r="E309" t="e">
        <f t="shared" si="16"/>
        <v>#VALUE!</v>
      </c>
      <c r="F309" t="e">
        <f t="shared" si="17"/>
        <v>#VALUE!</v>
      </c>
      <c r="G309" t="s">
        <v>311</v>
      </c>
      <c r="H309" s="4" t="str" cm="1">
        <f t="array" ref="H309">_xll.SNL.Clients.Office.Excel.Functions.SPG(G309, "SP_TOTAL_REV", "CY2023")</f>
        <v>#PEND</v>
      </c>
      <c r="I309" s="4" t="str">
        <f>_xll.SNL.Clients.Office.Excel.Functions.SPG(G309,"IQ_AVG_DILUT_SHARES_OUT","CY2023")</f>
        <v>#PEND</v>
      </c>
      <c r="J309" s="5" t="str">
        <f>_xll.SNL.Clients.Office.Excel.Functions.SPG(G309, "IQ_DILUT_EPS_NORM", "CY2023")</f>
        <v>#PEND</v>
      </c>
      <c r="K309" t="e">
        <f t="shared" si="18"/>
        <v>#VALUE!</v>
      </c>
      <c r="L309" t="e">
        <f t="shared" si="19"/>
        <v>#VALUE!</v>
      </c>
    </row>
    <row r="310" spans="1:12" x14ac:dyDescent="0.3">
      <c r="A310" t="s">
        <v>312</v>
      </c>
      <c r="B310" s="4" t="str" cm="1">
        <f t="array" ref="B310">_xll.SNL.Clients.Office.Excel.Functions.SPG(A310, "SP_TOTAL_REV", "CY2023")</f>
        <v>#PEND</v>
      </c>
      <c r="C310" s="4" t="str">
        <f>_xll.SNL.Clients.Office.Excel.Functions.SPG(A310,"IQ_AVG_DILUT_SHARES_OUT","CY2023")</f>
        <v>#PEND</v>
      </c>
      <c r="D310" s="5" t="str">
        <f>_xll.SNL.Clients.Office.Excel.Functions.SPG(A310, "IQ_DILUT_EPS_NORM", "CY2023")</f>
        <v>#PEND</v>
      </c>
      <c r="E310" t="e">
        <f t="shared" si="16"/>
        <v>#VALUE!</v>
      </c>
      <c r="F310" t="e">
        <f t="shared" si="17"/>
        <v>#VALUE!</v>
      </c>
      <c r="G310" t="s">
        <v>312</v>
      </c>
      <c r="H310" s="4" t="str" cm="1">
        <f t="array" ref="H310">_xll.SNL.Clients.Office.Excel.Functions.SPG(G310, "SP_TOTAL_REV", "CY2023")</f>
        <v>#PEND</v>
      </c>
      <c r="I310" s="4" t="str">
        <f>_xll.SNL.Clients.Office.Excel.Functions.SPG(G310,"IQ_AVG_DILUT_SHARES_OUT","CY2023")</f>
        <v>#PEND</v>
      </c>
      <c r="J310" s="5" t="str">
        <f>_xll.SNL.Clients.Office.Excel.Functions.SPG(G310, "IQ_DILUT_EPS_NORM", "CY2023")</f>
        <v>#PEND</v>
      </c>
      <c r="K310" t="e">
        <f t="shared" si="18"/>
        <v>#VALUE!</v>
      </c>
      <c r="L310" t="e">
        <f t="shared" si="19"/>
        <v>#VALUE!</v>
      </c>
    </row>
    <row r="311" spans="1:12" x14ac:dyDescent="0.3">
      <c r="A311" t="s">
        <v>313</v>
      </c>
      <c r="B311" s="4" t="str" cm="1">
        <f t="array" ref="B311">_xll.SNL.Clients.Office.Excel.Functions.SPG(A311, "SP_TOTAL_REV", "CY2023")</f>
        <v>#PEND</v>
      </c>
      <c r="C311" s="4" t="str">
        <f>_xll.SNL.Clients.Office.Excel.Functions.SPG(A311,"IQ_AVG_DILUT_SHARES_OUT","CY2023")</f>
        <v>#PEND</v>
      </c>
      <c r="D311" s="5" t="str">
        <f>_xll.SNL.Clients.Office.Excel.Functions.SPG(A311, "IQ_DILUT_EPS_NORM", "CY2023")</f>
        <v>#PEND</v>
      </c>
      <c r="E311" t="e">
        <f t="shared" si="16"/>
        <v>#VALUE!</v>
      </c>
      <c r="F311" t="e">
        <f t="shared" si="17"/>
        <v>#VALUE!</v>
      </c>
      <c r="G311" t="s">
        <v>313</v>
      </c>
      <c r="H311" s="4" t="str" cm="1">
        <f t="array" ref="H311">_xll.SNL.Clients.Office.Excel.Functions.SPG(G311, "SP_TOTAL_REV", "CY2023")</f>
        <v>#PEND</v>
      </c>
      <c r="I311" s="4" t="str">
        <f>_xll.SNL.Clients.Office.Excel.Functions.SPG(G311,"IQ_AVG_DILUT_SHARES_OUT","CY2023")</f>
        <v>#PEND</v>
      </c>
      <c r="J311" s="5" t="str">
        <f>_xll.SNL.Clients.Office.Excel.Functions.SPG(G311, "IQ_DILUT_EPS_NORM", "CY2023")</f>
        <v>#PEND</v>
      </c>
      <c r="K311" t="e">
        <f t="shared" si="18"/>
        <v>#VALUE!</v>
      </c>
      <c r="L311" t="e">
        <f t="shared" si="19"/>
        <v>#VALUE!</v>
      </c>
    </row>
    <row r="312" spans="1:12" x14ac:dyDescent="0.3">
      <c r="A312" t="s">
        <v>314</v>
      </c>
      <c r="B312" s="4" t="str" cm="1">
        <f t="array" ref="B312">_xll.SNL.Clients.Office.Excel.Functions.SPG(A312, "SP_TOTAL_REV", "CY2023")</f>
        <v>#PEND</v>
      </c>
      <c r="C312" s="4" t="str">
        <f>_xll.SNL.Clients.Office.Excel.Functions.SPG(A312,"IQ_AVG_DILUT_SHARES_OUT","CY2023")</f>
        <v>#PEND</v>
      </c>
      <c r="D312" s="5" t="str">
        <f>_xll.SNL.Clients.Office.Excel.Functions.SPG(A312, "IQ_DILUT_EPS_NORM", "CY2023")</f>
        <v>#PEND</v>
      </c>
      <c r="E312" t="e">
        <f t="shared" si="16"/>
        <v>#VALUE!</v>
      </c>
      <c r="F312" t="e">
        <f t="shared" si="17"/>
        <v>#VALUE!</v>
      </c>
      <c r="G312" t="s">
        <v>314</v>
      </c>
      <c r="H312" s="4" t="str" cm="1">
        <f t="array" ref="H312">_xll.SNL.Clients.Office.Excel.Functions.SPG(G312, "SP_TOTAL_REV", "CY2023")</f>
        <v>#PEND</v>
      </c>
      <c r="I312" s="4" t="str">
        <f>_xll.SNL.Clients.Office.Excel.Functions.SPG(G312,"IQ_AVG_DILUT_SHARES_OUT","CY2023")</f>
        <v>#PEND</v>
      </c>
      <c r="J312" s="5" t="str">
        <f>_xll.SNL.Clients.Office.Excel.Functions.SPG(G312, "IQ_DILUT_EPS_NORM", "CY2023")</f>
        <v>#PEND</v>
      </c>
      <c r="K312" t="e">
        <f t="shared" si="18"/>
        <v>#VALUE!</v>
      </c>
      <c r="L312" t="e">
        <f t="shared" si="19"/>
        <v>#VALUE!</v>
      </c>
    </row>
    <row r="313" spans="1:12" x14ac:dyDescent="0.3">
      <c r="A313" t="s">
        <v>315</v>
      </c>
      <c r="B313" s="4" t="str" cm="1">
        <f t="array" ref="B313">_xll.SNL.Clients.Office.Excel.Functions.SPG(A313, "SP_TOTAL_REV", "CY2023")</f>
        <v>#PEND</v>
      </c>
      <c r="C313" s="4" t="str">
        <f>_xll.SNL.Clients.Office.Excel.Functions.SPG(A313,"IQ_AVG_DILUT_SHARES_OUT","CY2023")</f>
        <v>#PEND</v>
      </c>
      <c r="D313" s="5" t="str">
        <f>_xll.SNL.Clients.Office.Excel.Functions.SPG(A313, "IQ_DILUT_EPS_NORM", "CY2023")</f>
        <v>#PEND</v>
      </c>
      <c r="E313" t="e">
        <f t="shared" si="16"/>
        <v>#VALUE!</v>
      </c>
      <c r="F313" t="e">
        <f t="shared" si="17"/>
        <v>#VALUE!</v>
      </c>
      <c r="G313" t="s">
        <v>315</v>
      </c>
      <c r="H313" s="4" t="str" cm="1">
        <f t="array" ref="H313">_xll.SNL.Clients.Office.Excel.Functions.SPG(G313, "SP_TOTAL_REV", "CY2023")</f>
        <v>#PEND</v>
      </c>
      <c r="I313" s="4" t="str">
        <f>_xll.SNL.Clients.Office.Excel.Functions.SPG(G313,"IQ_AVG_DILUT_SHARES_OUT","CY2023")</f>
        <v>#PEND</v>
      </c>
      <c r="J313" s="5" t="str">
        <f>_xll.SNL.Clients.Office.Excel.Functions.SPG(G313, "IQ_DILUT_EPS_NORM", "CY2023")</f>
        <v>#PEND</v>
      </c>
      <c r="K313" t="e">
        <f t="shared" si="18"/>
        <v>#VALUE!</v>
      </c>
      <c r="L313" t="e">
        <f t="shared" si="19"/>
        <v>#VALUE!</v>
      </c>
    </row>
    <row r="314" spans="1:12" x14ac:dyDescent="0.3">
      <c r="A314" t="s">
        <v>316</v>
      </c>
      <c r="B314" s="4" t="str" cm="1">
        <f t="array" ref="B314">_xll.SNL.Clients.Office.Excel.Functions.SPG(A314, "SP_TOTAL_REV", "CY2023")</f>
        <v>#PEND</v>
      </c>
      <c r="C314" s="4" t="str">
        <f>_xll.SNL.Clients.Office.Excel.Functions.SPG(A314,"IQ_AVG_DILUT_SHARES_OUT","CY2023")</f>
        <v>#PEND</v>
      </c>
      <c r="D314" s="5" t="str">
        <f>_xll.SNL.Clients.Office.Excel.Functions.SPG(A314, "IQ_DILUT_EPS_NORM", "CY2023")</f>
        <v>#PEND</v>
      </c>
      <c r="E314" t="e">
        <f t="shared" si="16"/>
        <v>#VALUE!</v>
      </c>
      <c r="F314" t="e">
        <f t="shared" si="17"/>
        <v>#VALUE!</v>
      </c>
      <c r="G314" t="s">
        <v>316</v>
      </c>
      <c r="H314" s="4" t="str" cm="1">
        <f t="array" ref="H314">_xll.SNL.Clients.Office.Excel.Functions.SPG(G314, "SP_TOTAL_REV", "CY2023")</f>
        <v>#PEND</v>
      </c>
      <c r="I314" s="4" t="str">
        <f>_xll.SNL.Clients.Office.Excel.Functions.SPG(G314,"IQ_AVG_DILUT_SHARES_OUT","CY2023")</f>
        <v>#PEND</v>
      </c>
      <c r="J314" s="5" t="str">
        <f>_xll.SNL.Clients.Office.Excel.Functions.SPG(G314, "IQ_DILUT_EPS_NORM", "CY2023")</f>
        <v>#PEND</v>
      </c>
      <c r="K314" t="e">
        <f t="shared" si="18"/>
        <v>#VALUE!</v>
      </c>
      <c r="L314" t="e">
        <f t="shared" si="19"/>
        <v>#VALUE!</v>
      </c>
    </row>
    <row r="315" spans="1:12" x14ac:dyDescent="0.3">
      <c r="A315" t="s">
        <v>317</v>
      </c>
      <c r="B315" s="4" t="str" cm="1">
        <f t="array" ref="B315">_xll.SNL.Clients.Office.Excel.Functions.SPG(A315, "SP_TOTAL_REV", "CY2023")</f>
        <v>#PEND</v>
      </c>
      <c r="C315" s="4" t="str">
        <f>_xll.SNL.Clients.Office.Excel.Functions.SPG(A315,"IQ_AVG_DILUT_SHARES_OUT","CY2023")</f>
        <v>#PEND</v>
      </c>
      <c r="D315" s="5" t="str">
        <f>_xll.SNL.Clients.Office.Excel.Functions.SPG(A315, "IQ_DILUT_EPS_NORM", "CY2023")</f>
        <v>#PEND</v>
      </c>
      <c r="E315" t="e">
        <f t="shared" si="16"/>
        <v>#VALUE!</v>
      </c>
      <c r="F315" t="e">
        <f t="shared" si="17"/>
        <v>#VALUE!</v>
      </c>
      <c r="G315" t="s">
        <v>317</v>
      </c>
      <c r="H315" s="4" t="str" cm="1">
        <f t="array" ref="H315">_xll.SNL.Clients.Office.Excel.Functions.SPG(G315, "SP_TOTAL_REV", "CY2023")</f>
        <v>#PEND</v>
      </c>
      <c r="I315" s="4" t="str">
        <f>_xll.SNL.Clients.Office.Excel.Functions.SPG(G315,"IQ_AVG_DILUT_SHARES_OUT","CY2023")</f>
        <v>#PEND</v>
      </c>
      <c r="J315" s="5" t="str">
        <f>_xll.SNL.Clients.Office.Excel.Functions.SPG(G315, "IQ_DILUT_EPS_NORM", "CY2023")</f>
        <v>#PEND</v>
      </c>
      <c r="K315" t="e">
        <f t="shared" si="18"/>
        <v>#VALUE!</v>
      </c>
      <c r="L315" t="e">
        <f t="shared" si="19"/>
        <v>#VALUE!</v>
      </c>
    </row>
    <row r="316" spans="1:12" x14ac:dyDescent="0.3">
      <c r="A316" t="s">
        <v>318</v>
      </c>
      <c r="B316" s="4" t="str" cm="1">
        <f t="array" ref="B316">_xll.SNL.Clients.Office.Excel.Functions.SPG(A316, "SP_TOTAL_REV", "CY2023")</f>
        <v>#PEND</v>
      </c>
      <c r="C316" s="4" t="str">
        <f>_xll.SNL.Clients.Office.Excel.Functions.SPG(A316,"IQ_AVG_DILUT_SHARES_OUT","CY2023")</f>
        <v>#PEND</v>
      </c>
      <c r="D316" s="5" t="str">
        <f>_xll.SNL.Clients.Office.Excel.Functions.SPG(A316, "IQ_DILUT_EPS_NORM", "CY2023")</f>
        <v>#PEND</v>
      </c>
      <c r="E316" t="e">
        <f t="shared" si="16"/>
        <v>#VALUE!</v>
      </c>
      <c r="F316" t="e">
        <f t="shared" si="17"/>
        <v>#VALUE!</v>
      </c>
      <c r="G316" t="s">
        <v>318</v>
      </c>
      <c r="H316" s="4" t="str" cm="1">
        <f t="array" ref="H316">_xll.SNL.Clients.Office.Excel.Functions.SPG(G316, "SP_TOTAL_REV", "CY2023")</f>
        <v>#PEND</v>
      </c>
      <c r="I316" s="4" t="str">
        <f>_xll.SNL.Clients.Office.Excel.Functions.SPG(G316,"IQ_AVG_DILUT_SHARES_OUT","CY2023")</f>
        <v>#PEND</v>
      </c>
      <c r="J316" s="5" t="str">
        <f>_xll.SNL.Clients.Office.Excel.Functions.SPG(G316, "IQ_DILUT_EPS_NORM", "CY2023")</f>
        <v>#PEND</v>
      </c>
      <c r="K316" t="e">
        <f t="shared" si="18"/>
        <v>#VALUE!</v>
      </c>
      <c r="L316" t="e">
        <f t="shared" si="19"/>
        <v>#VALUE!</v>
      </c>
    </row>
    <row r="317" spans="1:12" x14ac:dyDescent="0.3">
      <c r="A317" t="s">
        <v>319</v>
      </c>
      <c r="B317" s="4" t="str" cm="1">
        <f t="array" ref="B317">_xll.SNL.Clients.Office.Excel.Functions.SPG(A317, "SP_TOTAL_REV", "CY2023")</f>
        <v>#PEND</v>
      </c>
      <c r="C317" s="4" t="str">
        <f>_xll.SNL.Clients.Office.Excel.Functions.SPG(A317,"IQ_AVG_DILUT_SHARES_OUT","CY2023")</f>
        <v>#PEND</v>
      </c>
      <c r="D317" s="5" t="str">
        <f>_xll.SNL.Clients.Office.Excel.Functions.SPG(A317, "IQ_DILUT_EPS_NORM", "CY2023")</f>
        <v>#PEND</v>
      </c>
      <c r="E317" t="e">
        <f t="shared" si="16"/>
        <v>#VALUE!</v>
      </c>
      <c r="F317" t="e">
        <f t="shared" si="17"/>
        <v>#VALUE!</v>
      </c>
      <c r="G317" t="s">
        <v>319</v>
      </c>
      <c r="H317" s="4" t="str" cm="1">
        <f t="array" ref="H317">_xll.SNL.Clients.Office.Excel.Functions.SPG(G317, "SP_TOTAL_REV", "CY2023")</f>
        <v>#PEND</v>
      </c>
      <c r="I317" s="4" t="str">
        <f>_xll.SNL.Clients.Office.Excel.Functions.SPG(G317,"IQ_AVG_DILUT_SHARES_OUT","CY2023")</f>
        <v>#PEND</v>
      </c>
      <c r="J317" s="5" t="str">
        <f>_xll.SNL.Clients.Office.Excel.Functions.SPG(G317, "IQ_DILUT_EPS_NORM", "CY2023")</f>
        <v>#PEND</v>
      </c>
      <c r="K317" t="e">
        <f t="shared" si="18"/>
        <v>#VALUE!</v>
      </c>
      <c r="L317" t="e">
        <f t="shared" si="19"/>
        <v>#VALUE!</v>
      </c>
    </row>
    <row r="318" spans="1:12" x14ac:dyDescent="0.3">
      <c r="A318" t="s">
        <v>320</v>
      </c>
      <c r="B318" s="4" t="str" cm="1">
        <f t="array" ref="B318">_xll.SNL.Clients.Office.Excel.Functions.SPG(A318, "SP_TOTAL_REV", "CY2023")</f>
        <v>#PEND</v>
      </c>
      <c r="C318" s="4" t="str">
        <f>_xll.SNL.Clients.Office.Excel.Functions.SPG(A318,"IQ_AVG_DILUT_SHARES_OUT","CY2023")</f>
        <v>#PEND</v>
      </c>
      <c r="D318" s="5" t="str">
        <f>_xll.SNL.Clients.Office.Excel.Functions.SPG(A318, "IQ_DILUT_EPS_NORM", "CY2023")</f>
        <v>#PEND</v>
      </c>
      <c r="E318" t="e">
        <f t="shared" si="16"/>
        <v>#VALUE!</v>
      </c>
      <c r="F318" t="e">
        <f t="shared" si="17"/>
        <v>#VALUE!</v>
      </c>
      <c r="G318" t="s">
        <v>320</v>
      </c>
      <c r="H318" s="4" t="str" cm="1">
        <f t="array" ref="H318">_xll.SNL.Clients.Office.Excel.Functions.SPG(G318, "SP_TOTAL_REV", "CY2023")</f>
        <v>#PEND</v>
      </c>
      <c r="I318" s="4" t="str">
        <f>_xll.SNL.Clients.Office.Excel.Functions.SPG(G318,"IQ_AVG_DILUT_SHARES_OUT","CY2023")</f>
        <v>#PEND</v>
      </c>
      <c r="J318" s="5" t="str">
        <f>_xll.SNL.Clients.Office.Excel.Functions.SPG(G318, "IQ_DILUT_EPS_NORM", "CY2023")</f>
        <v>#PEND</v>
      </c>
      <c r="K318" t="e">
        <f t="shared" si="18"/>
        <v>#VALUE!</v>
      </c>
      <c r="L318" t="e">
        <f t="shared" si="19"/>
        <v>#VALUE!</v>
      </c>
    </row>
    <row r="319" spans="1:12" x14ac:dyDescent="0.3">
      <c r="A319" t="s">
        <v>321</v>
      </c>
      <c r="B319" s="4" t="str" cm="1">
        <f t="array" ref="B319">_xll.SNL.Clients.Office.Excel.Functions.SPG(A319, "SP_TOTAL_REV", "CY2023")</f>
        <v>#PEND</v>
      </c>
      <c r="C319" s="4" t="str">
        <f>_xll.SNL.Clients.Office.Excel.Functions.SPG(A319,"IQ_AVG_DILUT_SHARES_OUT","CY2023")</f>
        <v>#PEND</v>
      </c>
      <c r="D319" s="5" t="str">
        <f>_xll.SNL.Clients.Office.Excel.Functions.SPG(A319, "IQ_DILUT_EPS_NORM", "CY2023")</f>
        <v>#PEND</v>
      </c>
      <c r="E319" t="e">
        <f t="shared" si="16"/>
        <v>#VALUE!</v>
      </c>
      <c r="F319" t="e">
        <f t="shared" si="17"/>
        <v>#VALUE!</v>
      </c>
      <c r="G319" t="s">
        <v>321</v>
      </c>
      <c r="H319" s="4" t="str" cm="1">
        <f t="array" ref="H319">_xll.SNL.Clients.Office.Excel.Functions.SPG(G319, "SP_TOTAL_REV", "CY2023")</f>
        <v>#PEND</v>
      </c>
      <c r="I319" s="4" t="str">
        <f>_xll.SNL.Clients.Office.Excel.Functions.SPG(G319,"IQ_AVG_DILUT_SHARES_OUT","CY2023")</f>
        <v>#PEND</v>
      </c>
      <c r="J319" s="5" t="str">
        <f>_xll.SNL.Clients.Office.Excel.Functions.SPG(G319, "IQ_DILUT_EPS_NORM", "CY2023")</f>
        <v>#PEND</v>
      </c>
      <c r="K319" t="e">
        <f t="shared" si="18"/>
        <v>#VALUE!</v>
      </c>
      <c r="L319" t="e">
        <f t="shared" si="19"/>
        <v>#VALUE!</v>
      </c>
    </row>
    <row r="320" spans="1:12" x14ac:dyDescent="0.3">
      <c r="A320" t="s">
        <v>322</v>
      </c>
      <c r="B320" s="4" t="str" cm="1">
        <f t="array" ref="B320">_xll.SNL.Clients.Office.Excel.Functions.SPG(A320, "SP_TOTAL_REV", "CY2023")</f>
        <v>#PEND</v>
      </c>
      <c r="C320" s="4" t="str">
        <f>_xll.SNL.Clients.Office.Excel.Functions.SPG(A320,"IQ_AVG_DILUT_SHARES_OUT","CY2023")</f>
        <v>#PEND</v>
      </c>
      <c r="D320" s="5" t="str">
        <f>_xll.SNL.Clients.Office.Excel.Functions.SPG(A320, "IQ_DILUT_EPS_NORM", "CY2023")</f>
        <v>#PEND</v>
      </c>
      <c r="E320" t="e">
        <f t="shared" si="16"/>
        <v>#VALUE!</v>
      </c>
      <c r="F320" t="e">
        <f t="shared" si="17"/>
        <v>#VALUE!</v>
      </c>
      <c r="G320" t="s">
        <v>322</v>
      </c>
      <c r="H320" s="4" t="str" cm="1">
        <f t="array" ref="H320">_xll.SNL.Clients.Office.Excel.Functions.SPG(G320, "SP_TOTAL_REV", "CY2023")</f>
        <v>#PEND</v>
      </c>
      <c r="I320" s="4" t="str">
        <f>_xll.SNL.Clients.Office.Excel.Functions.SPG(G320,"IQ_AVG_DILUT_SHARES_OUT","CY2023")</f>
        <v>#PEND</v>
      </c>
      <c r="J320" s="5" t="str">
        <f>_xll.SNL.Clients.Office.Excel.Functions.SPG(G320, "IQ_DILUT_EPS_NORM", "CY2023")</f>
        <v>#PEND</v>
      </c>
      <c r="K320" t="e">
        <f t="shared" si="18"/>
        <v>#VALUE!</v>
      </c>
      <c r="L320" t="e">
        <f t="shared" si="19"/>
        <v>#VALUE!</v>
      </c>
    </row>
    <row r="321" spans="1:12" x14ac:dyDescent="0.3">
      <c r="A321" t="s">
        <v>323</v>
      </c>
      <c r="B321" s="4" t="str" cm="1">
        <f t="array" ref="B321">_xll.SNL.Clients.Office.Excel.Functions.SPG(A321, "SP_TOTAL_REV", "CY2023")</f>
        <v>#PEND</v>
      </c>
      <c r="C321" s="4" t="str">
        <f>_xll.SNL.Clients.Office.Excel.Functions.SPG(A321,"IQ_AVG_DILUT_SHARES_OUT","CY2023")</f>
        <v>#PEND</v>
      </c>
      <c r="D321" s="5" t="str">
        <f>_xll.SNL.Clients.Office.Excel.Functions.SPG(A321, "IQ_DILUT_EPS_NORM", "CY2023")</f>
        <v>#PEND</v>
      </c>
      <c r="E321" t="e">
        <f t="shared" si="16"/>
        <v>#VALUE!</v>
      </c>
      <c r="F321" t="e">
        <f t="shared" si="17"/>
        <v>#VALUE!</v>
      </c>
      <c r="G321" t="s">
        <v>323</v>
      </c>
      <c r="H321" s="4" t="str" cm="1">
        <f t="array" ref="H321">_xll.SNL.Clients.Office.Excel.Functions.SPG(G321, "SP_TOTAL_REV", "CY2023")</f>
        <v>#PEND</v>
      </c>
      <c r="I321" s="4" t="str">
        <f>_xll.SNL.Clients.Office.Excel.Functions.SPG(G321,"IQ_AVG_DILUT_SHARES_OUT","CY2023")</f>
        <v>#PEND</v>
      </c>
      <c r="J321" s="5" t="str">
        <f>_xll.SNL.Clients.Office.Excel.Functions.SPG(G321, "IQ_DILUT_EPS_NORM", "CY2023")</f>
        <v>#PEND</v>
      </c>
      <c r="K321" t="e">
        <f t="shared" si="18"/>
        <v>#VALUE!</v>
      </c>
      <c r="L321" t="e">
        <f t="shared" si="19"/>
        <v>#VALUE!</v>
      </c>
    </row>
    <row r="322" spans="1:12" x14ac:dyDescent="0.3">
      <c r="A322" t="s">
        <v>324</v>
      </c>
      <c r="B322" s="4" t="str" cm="1">
        <f t="array" ref="B322">_xll.SNL.Clients.Office.Excel.Functions.SPG(A322, "SP_TOTAL_REV", "CY2023")</f>
        <v>#PEND</v>
      </c>
      <c r="C322" s="4" t="str">
        <f>_xll.SNL.Clients.Office.Excel.Functions.SPG(A322,"IQ_AVG_DILUT_SHARES_OUT","CY2023")</f>
        <v>#PEND</v>
      </c>
      <c r="D322" s="5" t="str">
        <f>_xll.SNL.Clients.Office.Excel.Functions.SPG(A322, "IQ_DILUT_EPS_NORM", "CY2023")</f>
        <v>#PEND</v>
      </c>
      <c r="E322" t="e">
        <f t="shared" si="16"/>
        <v>#VALUE!</v>
      </c>
      <c r="F322" t="e">
        <f t="shared" si="17"/>
        <v>#VALUE!</v>
      </c>
      <c r="G322" t="s">
        <v>324</v>
      </c>
      <c r="H322" s="4" t="str" cm="1">
        <f t="array" ref="H322">_xll.SNL.Clients.Office.Excel.Functions.SPG(G322, "SP_TOTAL_REV", "CY2023")</f>
        <v>#PEND</v>
      </c>
      <c r="I322" s="4" t="str">
        <f>_xll.SNL.Clients.Office.Excel.Functions.SPG(G322,"IQ_AVG_DILUT_SHARES_OUT","CY2023")</f>
        <v>#PEND</v>
      </c>
      <c r="J322" s="5" t="str">
        <f>_xll.SNL.Clients.Office.Excel.Functions.SPG(G322, "IQ_DILUT_EPS_NORM", "CY2023")</f>
        <v>#PEND</v>
      </c>
      <c r="K322" t="e">
        <f t="shared" si="18"/>
        <v>#VALUE!</v>
      </c>
      <c r="L322" t="e">
        <f t="shared" si="19"/>
        <v>#VALUE!</v>
      </c>
    </row>
    <row r="323" spans="1:12" x14ac:dyDescent="0.3">
      <c r="A323" t="s">
        <v>325</v>
      </c>
      <c r="B323" s="4" t="str" cm="1">
        <f t="array" ref="B323">_xll.SNL.Clients.Office.Excel.Functions.SPG(A323, "SP_TOTAL_REV", "CY2023")</f>
        <v>#PEND</v>
      </c>
      <c r="C323" s="4" t="str">
        <f>_xll.SNL.Clients.Office.Excel.Functions.SPG(A323,"IQ_AVG_DILUT_SHARES_OUT","CY2023")</f>
        <v>#PEND</v>
      </c>
      <c r="D323" s="5" t="str">
        <f>_xll.SNL.Clients.Office.Excel.Functions.SPG(A323, "IQ_DILUT_EPS_NORM", "CY2023")</f>
        <v>#PEND</v>
      </c>
      <c r="E323" t="e">
        <f t="shared" si="16"/>
        <v>#VALUE!</v>
      </c>
      <c r="F323" t="e">
        <f t="shared" si="17"/>
        <v>#VALUE!</v>
      </c>
      <c r="G323" t="s">
        <v>325</v>
      </c>
      <c r="H323" s="4" t="str" cm="1">
        <f t="array" ref="H323">_xll.SNL.Clients.Office.Excel.Functions.SPG(G323, "SP_TOTAL_REV", "CY2023")</f>
        <v>#PEND</v>
      </c>
      <c r="I323" s="4" t="str">
        <f>_xll.SNL.Clients.Office.Excel.Functions.SPG(G323,"IQ_AVG_DILUT_SHARES_OUT","CY2023")</f>
        <v>#PEND</v>
      </c>
      <c r="J323" s="5" t="str">
        <f>_xll.SNL.Clients.Office.Excel.Functions.SPG(G323, "IQ_DILUT_EPS_NORM", "CY2023")</f>
        <v>#PEND</v>
      </c>
      <c r="K323" t="e">
        <f t="shared" si="18"/>
        <v>#VALUE!</v>
      </c>
      <c r="L323" t="e">
        <f t="shared" si="19"/>
        <v>#VALUE!</v>
      </c>
    </row>
    <row r="324" spans="1:12" x14ac:dyDescent="0.3">
      <c r="A324" t="s">
        <v>326</v>
      </c>
      <c r="B324" s="4" t="str" cm="1">
        <f t="array" ref="B324">_xll.SNL.Clients.Office.Excel.Functions.SPG(A324, "SP_TOTAL_REV", "CY2023")</f>
        <v>#PEND</v>
      </c>
      <c r="C324" s="4" t="str">
        <f>_xll.SNL.Clients.Office.Excel.Functions.SPG(A324,"IQ_AVG_DILUT_SHARES_OUT","CY2023")</f>
        <v>#PEND</v>
      </c>
      <c r="D324" s="5" t="str">
        <f>_xll.SNL.Clients.Office.Excel.Functions.SPG(A324, "IQ_DILUT_EPS_NORM", "CY2023")</f>
        <v>#PEND</v>
      </c>
      <c r="E324" t="e">
        <f t="shared" si="16"/>
        <v>#VALUE!</v>
      </c>
      <c r="F324" t="e">
        <f t="shared" si="17"/>
        <v>#VALUE!</v>
      </c>
      <c r="G324" t="s">
        <v>326</v>
      </c>
      <c r="H324" s="4" t="str" cm="1">
        <f t="array" ref="H324">_xll.SNL.Clients.Office.Excel.Functions.SPG(G324, "SP_TOTAL_REV", "CY2023")</f>
        <v>#PEND</v>
      </c>
      <c r="I324" s="4" t="str">
        <f>_xll.SNL.Clients.Office.Excel.Functions.SPG(G324,"IQ_AVG_DILUT_SHARES_OUT","CY2023")</f>
        <v>#PEND</v>
      </c>
      <c r="J324" s="5" t="str">
        <f>_xll.SNL.Clients.Office.Excel.Functions.SPG(G324, "IQ_DILUT_EPS_NORM", "CY2023")</f>
        <v>#PEND</v>
      </c>
      <c r="K324" t="e">
        <f t="shared" si="18"/>
        <v>#VALUE!</v>
      </c>
      <c r="L324" t="e">
        <f t="shared" si="19"/>
        <v>#VALUE!</v>
      </c>
    </row>
    <row r="325" spans="1:12" x14ac:dyDescent="0.3">
      <c r="A325" t="s">
        <v>327</v>
      </c>
      <c r="B325" s="4" t="str" cm="1">
        <f t="array" ref="B325">_xll.SNL.Clients.Office.Excel.Functions.SPG(A325, "SP_TOTAL_REV", "CY2023")</f>
        <v>#PEND</v>
      </c>
      <c r="C325" s="4" t="str">
        <f>_xll.SNL.Clients.Office.Excel.Functions.SPG(A325,"IQ_AVG_DILUT_SHARES_OUT","CY2023")</f>
        <v>#PEND</v>
      </c>
      <c r="D325" s="5" t="str">
        <f>_xll.SNL.Clients.Office.Excel.Functions.SPG(A325, "IQ_DILUT_EPS_NORM", "CY2023")</f>
        <v>#PEND</v>
      </c>
      <c r="E325" t="e">
        <f t="shared" ref="E325:E388" si="20">C325*D325/1000</f>
        <v>#VALUE!</v>
      </c>
      <c r="F325" t="e">
        <f t="shared" ref="F325:F388" si="21">E325/B325</f>
        <v>#VALUE!</v>
      </c>
      <c r="G325" t="s">
        <v>327</v>
      </c>
      <c r="H325" s="4" t="str" cm="1">
        <f t="array" ref="H325">_xll.SNL.Clients.Office.Excel.Functions.SPG(G325, "SP_TOTAL_REV", "CY2023")</f>
        <v>#PEND</v>
      </c>
      <c r="I325" s="4" t="str">
        <f>_xll.SNL.Clients.Office.Excel.Functions.SPG(G325,"IQ_AVG_DILUT_SHARES_OUT","CY2023")</f>
        <v>#PEND</v>
      </c>
      <c r="J325" s="5" t="str">
        <f>_xll.SNL.Clients.Office.Excel.Functions.SPG(G325, "IQ_DILUT_EPS_NORM", "CY2023")</f>
        <v>#PEND</v>
      </c>
      <c r="K325" t="e">
        <f t="shared" ref="K325:K388" si="22">I325*J325/1000</f>
        <v>#VALUE!</v>
      </c>
      <c r="L325" t="e">
        <f t="shared" ref="L325:L388" si="23">K325/H325</f>
        <v>#VALUE!</v>
      </c>
    </row>
    <row r="326" spans="1:12" x14ac:dyDescent="0.3">
      <c r="A326" t="s">
        <v>328</v>
      </c>
      <c r="B326" s="4" t="str" cm="1">
        <f t="array" ref="B326">_xll.SNL.Clients.Office.Excel.Functions.SPG(A326, "SP_TOTAL_REV", "CY2023")</f>
        <v>#PEND</v>
      </c>
      <c r="C326" s="4" t="str">
        <f>_xll.SNL.Clients.Office.Excel.Functions.SPG(A326,"IQ_AVG_DILUT_SHARES_OUT","CY2023")</f>
        <v>#PEND</v>
      </c>
      <c r="D326" s="5" t="str">
        <f>_xll.SNL.Clients.Office.Excel.Functions.SPG(A326, "IQ_DILUT_EPS_NORM", "CY2023")</f>
        <v>#PEND</v>
      </c>
      <c r="E326" t="e">
        <f t="shared" si="20"/>
        <v>#VALUE!</v>
      </c>
      <c r="F326" t="e">
        <f t="shared" si="21"/>
        <v>#VALUE!</v>
      </c>
      <c r="G326" t="s">
        <v>328</v>
      </c>
      <c r="H326" s="4" t="str" cm="1">
        <f t="array" ref="H326">_xll.SNL.Clients.Office.Excel.Functions.SPG(G326, "SP_TOTAL_REV", "CY2023")</f>
        <v>#PEND</v>
      </c>
      <c r="I326" s="4" t="str">
        <f>_xll.SNL.Clients.Office.Excel.Functions.SPG(G326,"IQ_AVG_DILUT_SHARES_OUT","CY2023")</f>
        <v>#PEND</v>
      </c>
      <c r="J326" s="5" t="str">
        <f>_xll.SNL.Clients.Office.Excel.Functions.SPG(G326, "IQ_DILUT_EPS_NORM", "CY2023")</f>
        <v>#PEND</v>
      </c>
      <c r="K326" t="e">
        <f t="shared" si="22"/>
        <v>#VALUE!</v>
      </c>
      <c r="L326" t="e">
        <f t="shared" si="23"/>
        <v>#VALUE!</v>
      </c>
    </row>
    <row r="327" spans="1:12" x14ac:dyDescent="0.3">
      <c r="A327" t="s">
        <v>329</v>
      </c>
      <c r="B327" s="4" t="str" cm="1">
        <f t="array" ref="B327">_xll.SNL.Clients.Office.Excel.Functions.SPG(A327, "SP_TOTAL_REV", "CY2023")</f>
        <v>#PEND</v>
      </c>
      <c r="C327" s="4" t="str">
        <f>_xll.SNL.Clients.Office.Excel.Functions.SPG(A327,"IQ_AVG_DILUT_SHARES_OUT","CY2023")</f>
        <v>#PEND</v>
      </c>
      <c r="D327" s="5" t="str">
        <f>_xll.SNL.Clients.Office.Excel.Functions.SPG(A327, "IQ_DILUT_EPS_NORM", "CY2023")</f>
        <v>#PEND</v>
      </c>
      <c r="E327" t="e">
        <f t="shared" si="20"/>
        <v>#VALUE!</v>
      </c>
      <c r="F327" t="e">
        <f t="shared" si="21"/>
        <v>#VALUE!</v>
      </c>
      <c r="G327" t="s">
        <v>329</v>
      </c>
      <c r="H327" s="4" t="str" cm="1">
        <f t="array" ref="H327">_xll.SNL.Clients.Office.Excel.Functions.SPG(G327, "SP_TOTAL_REV", "CY2023")</f>
        <v>#PEND</v>
      </c>
      <c r="I327" s="4" t="str">
        <f>_xll.SNL.Clients.Office.Excel.Functions.SPG(G327,"IQ_AVG_DILUT_SHARES_OUT","CY2023")</f>
        <v>#PEND</v>
      </c>
      <c r="J327" s="5" t="str">
        <f>_xll.SNL.Clients.Office.Excel.Functions.SPG(G327, "IQ_DILUT_EPS_NORM", "CY2023")</f>
        <v>#PEND</v>
      </c>
      <c r="K327" t="e">
        <f t="shared" si="22"/>
        <v>#VALUE!</v>
      </c>
      <c r="L327" t="e">
        <f t="shared" si="23"/>
        <v>#VALUE!</v>
      </c>
    </row>
    <row r="328" spans="1:12" x14ac:dyDescent="0.3">
      <c r="A328" t="s">
        <v>330</v>
      </c>
      <c r="B328" s="4" t="str" cm="1">
        <f t="array" ref="B328">_xll.SNL.Clients.Office.Excel.Functions.SPG(A328, "SP_TOTAL_REV", "CY2023")</f>
        <v>#PEND</v>
      </c>
      <c r="C328" s="4" t="str">
        <f>_xll.SNL.Clients.Office.Excel.Functions.SPG(A328,"IQ_AVG_DILUT_SHARES_OUT","CY2023")</f>
        <v>#PEND</v>
      </c>
      <c r="D328" s="5" t="str">
        <f>_xll.SNL.Clients.Office.Excel.Functions.SPG(A328, "IQ_DILUT_EPS_NORM", "CY2023")</f>
        <v>#PEND</v>
      </c>
      <c r="E328" t="e">
        <f t="shared" si="20"/>
        <v>#VALUE!</v>
      </c>
      <c r="F328" t="e">
        <f t="shared" si="21"/>
        <v>#VALUE!</v>
      </c>
      <c r="G328" t="s">
        <v>330</v>
      </c>
      <c r="H328" s="4" t="str" cm="1">
        <f t="array" ref="H328">_xll.SNL.Clients.Office.Excel.Functions.SPG(G328, "SP_TOTAL_REV", "CY2023")</f>
        <v>#PEND</v>
      </c>
      <c r="I328" s="4" t="str">
        <f>_xll.SNL.Clients.Office.Excel.Functions.SPG(G328,"IQ_AVG_DILUT_SHARES_OUT","CY2023")</f>
        <v>#PEND</v>
      </c>
      <c r="J328" s="5" t="str">
        <f>_xll.SNL.Clients.Office.Excel.Functions.SPG(G328, "IQ_DILUT_EPS_NORM", "CY2023")</f>
        <v>#PEND</v>
      </c>
      <c r="K328" t="e">
        <f t="shared" si="22"/>
        <v>#VALUE!</v>
      </c>
      <c r="L328" t="e">
        <f t="shared" si="23"/>
        <v>#VALUE!</v>
      </c>
    </row>
    <row r="329" spans="1:12" x14ac:dyDescent="0.3">
      <c r="A329" t="s">
        <v>331</v>
      </c>
      <c r="B329" s="4" t="str" cm="1">
        <f t="array" ref="B329">_xll.SNL.Clients.Office.Excel.Functions.SPG(A329, "SP_TOTAL_REV", "CY2023")</f>
        <v>#PEND</v>
      </c>
      <c r="C329" s="4" t="str">
        <f>_xll.SNL.Clients.Office.Excel.Functions.SPG(A329,"IQ_AVG_DILUT_SHARES_OUT","CY2023")</f>
        <v>#PEND</v>
      </c>
      <c r="D329" s="5" t="str">
        <f>_xll.SNL.Clients.Office.Excel.Functions.SPG(A329, "IQ_DILUT_EPS_NORM", "CY2023")</f>
        <v>#PEND</v>
      </c>
      <c r="E329" t="e">
        <f t="shared" si="20"/>
        <v>#VALUE!</v>
      </c>
      <c r="F329" t="e">
        <f t="shared" si="21"/>
        <v>#VALUE!</v>
      </c>
      <c r="G329" t="s">
        <v>331</v>
      </c>
      <c r="H329" s="4" t="str" cm="1">
        <f t="array" ref="H329">_xll.SNL.Clients.Office.Excel.Functions.SPG(G329, "SP_TOTAL_REV", "CY2023")</f>
        <v>#PEND</v>
      </c>
      <c r="I329" s="4" t="str">
        <f>_xll.SNL.Clients.Office.Excel.Functions.SPG(G329,"IQ_AVG_DILUT_SHARES_OUT","CY2023")</f>
        <v>#PEND</v>
      </c>
      <c r="J329" s="5" t="str">
        <f>_xll.SNL.Clients.Office.Excel.Functions.SPG(G329, "IQ_DILUT_EPS_NORM", "CY2023")</f>
        <v>#PEND</v>
      </c>
      <c r="K329" t="e">
        <f t="shared" si="22"/>
        <v>#VALUE!</v>
      </c>
      <c r="L329" t="e">
        <f t="shared" si="23"/>
        <v>#VALUE!</v>
      </c>
    </row>
    <row r="330" spans="1:12" x14ac:dyDescent="0.3">
      <c r="A330" t="s">
        <v>332</v>
      </c>
      <c r="B330" s="4" t="str" cm="1">
        <f t="array" ref="B330">_xll.SNL.Clients.Office.Excel.Functions.SPG(A330, "SP_TOTAL_REV", "CY2023")</f>
        <v>#PEND</v>
      </c>
      <c r="C330" s="4" t="str">
        <f>_xll.SNL.Clients.Office.Excel.Functions.SPG(A330,"IQ_AVG_DILUT_SHARES_OUT","CY2023")</f>
        <v>#PEND</v>
      </c>
      <c r="D330" s="5" t="str">
        <f>_xll.SNL.Clients.Office.Excel.Functions.SPG(A330, "IQ_DILUT_EPS_NORM", "CY2023")</f>
        <v>#PEND</v>
      </c>
      <c r="E330" t="e">
        <f t="shared" si="20"/>
        <v>#VALUE!</v>
      </c>
      <c r="F330" t="e">
        <f t="shared" si="21"/>
        <v>#VALUE!</v>
      </c>
      <c r="G330" t="s">
        <v>332</v>
      </c>
      <c r="H330" s="4" t="str" cm="1">
        <f t="array" ref="H330">_xll.SNL.Clients.Office.Excel.Functions.SPG(G330, "SP_TOTAL_REV", "CY2023")</f>
        <v>#PEND</v>
      </c>
      <c r="I330" s="4" t="str">
        <f>_xll.SNL.Clients.Office.Excel.Functions.SPG(G330,"IQ_AVG_DILUT_SHARES_OUT","CY2023")</f>
        <v>#PEND</v>
      </c>
      <c r="J330" s="5" t="str">
        <f>_xll.SNL.Clients.Office.Excel.Functions.SPG(G330, "IQ_DILUT_EPS_NORM", "CY2023")</f>
        <v>#PEND</v>
      </c>
      <c r="K330" t="e">
        <f t="shared" si="22"/>
        <v>#VALUE!</v>
      </c>
      <c r="L330" t="e">
        <f t="shared" si="23"/>
        <v>#VALUE!</v>
      </c>
    </row>
    <row r="331" spans="1:12" x14ac:dyDescent="0.3">
      <c r="A331" t="s">
        <v>333</v>
      </c>
      <c r="B331" s="4" t="str" cm="1">
        <f t="array" ref="B331">_xll.SNL.Clients.Office.Excel.Functions.SPG(A331, "SP_TOTAL_REV", "CY2023")</f>
        <v>#PEND</v>
      </c>
      <c r="C331" s="4" t="str">
        <f>_xll.SNL.Clients.Office.Excel.Functions.SPG(A331,"IQ_AVG_DILUT_SHARES_OUT","CY2023")</f>
        <v>#PEND</v>
      </c>
      <c r="D331" s="5" t="str">
        <f>_xll.SNL.Clients.Office.Excel.Functions.SPG(A331, "IQ_DILUT_EPS_NORM", "CY2023")</f>
        <v>#PEND</v>
      </c>
      <c r="E331" t="e">
        <f t="shared" si="20"/>
        <v>#VALUE!</v>
      </c>
      <c r="F331" t="e">
        <f t="shared" si="21"/>
        <v>#VALUE!</v>
      </c>
      <c r="G331" t="s">
        <v>333</v>
      </c>
      <c r="H331" s="4" t="str" cm="1">
        <f t="array" ref="H331">_xll.SNL.Clients.Office.Excel.Functions.SPG(G331, "SP_TOTAL_REV", "CY2023")</f>
        <v>#PEND</v>
      </c>
      <c r="I331" s="4" t="str">
        <f>_xll.SNL.Clients.Office.Excel.Functions.SPG(G331,"IQ_AVG_DILUT_SHARES_OUT","CY2023")</f>
        <v>#PEND</v>
      </c>
      <c r="J331" s="5" t="str">
        <f>_xll.SNL.Clients.Office.Excel.Functions.SPG(G331, "IQ_DILUT_EPS_NORM", "CY2023")</f>
        <v>#PEND</v>
      </c>
      <c r="K331" t="e">
        <f t="shared" si="22"/>
        <v>#VALUE!</v>
      </c>
      <c r="L331" t="e">
        <f t="shared" si="23"/>
        <v>#VALUE!</v>
      </c>
    </row>
    <row r="332" spans="1:12" x14ac:dyDescent="0.3">
      <c r="A332" t="s">
        <v>334</v>
      </c>
      <c r="B332" s="4" t="str" cm="1">
        <f t="array" ref="B332">_xll.SNL.Clients.Office.Excel.Functions.SPG(A332, "SP_TOTAL_REV", "CY2023")</f>
        <v>#PEND</v>
      </c>
      <c r="C332" s="4" t="str">
        <f>_xll.SNL.Clients.Office.Excel.Functions.SPG(A332,"IQ_AVG_DILUT_SHARES_OUT","CY2023")</f>
        <v>#PEND</v>
      </c>
      <c r="D332" s="5" t="str">
        <f>_xll.SNL.Clients.Office.Excel.Functions.SPG(A332, "IQ_DILUT_EPS_NORM", "CY2023")</f>
        <v>#PEND</v>
      </c>
      <c r="E332" t="e">
        <f t="shared" si="20"/>
        <v>#VALUE!</v>
      </c>
      <c r="F332" t="e">
        <f t="shared" si="21"/>
        <v>#VALUE!</v>
      </c>
      <c r="G332" t="s">
        <v>334</v>
      </c>
      <c r="H332" s="4" t="str" cm="1">
        <f t="array" ref="H332">_xll.SNL.Clients.Office.Excel.Functions.SPG(G332, "SP_TOTAL_REV", "CY2023")</f>
        <v>#PEND</v>
      </c>
      <c r="I332" s="4" t="str">
        <f>_xll.SNL.Clients.Office.Excel.Functions.SPG(G332,"IQ_AVG_DILUT_SHARES_OUT","CY2023")</f>
        <v>#PEND</v>
      </c>
      <c r="J332" s="5" t="str">
        <f>_xll.SNL.Clients.Office.Excel.Functions.SPG(G332, "IQ_DILUT_EPS_NORM", "CY2023")</f>
        <v>#PEND</v>
      </c>
      <c r="K332" t="e">
        <f t="shared" si="22"/>
        <v>#VALUE!</v>
      </c>
      <c r="L332" t="e">
        <f t="shared" si="23"/>
        <v>#VALUE!</v>
      </c>
    </row>
    <row r="333" spans="1:12" x14ac:dyDescent="0.3">
      <c r="A333" t="s">
        <v>335</v>
      </c>
      <c r="B333" s="4" t="str" cm="1">
        <f t="array" ref="B333">_xll.SNL.Clients.Office.Excel.Functions.SPG(A333, "SP_TOTAL_REV", "CY2023")</f>
        <v>#PEND</v>
      </c>
      <c r="C333" s="4" t="str">
        <f>_xll.SNL.Clients.Office.Excel.Functions.SPG(A333,"IQ_AVG_DILUT_SHARES_OUT","CY2023")</f>
        <v>#PEND</v>
      </c>
      <c r="D333" s="5" t="str">
        <f>_xll.SNL.Clients.Office.Excel.Functions.SPG(A333, "IQ_DILUT_EPS_NORM", "CY2023")</f>
        <v>#PEND</v>
      </c>
      <c r="E333" t="e">
        <f t="shared" si="20"/>
        <v>#VALUE!</v>
      </c>
      <c r="F333" t="e">
        <f t="shared" si="21"/>
        <v>#VALUE!</v>
      </c>
      <c r="G333" t="s">
        <v>335</v>
      </c>
      <c r="H333" s="4" t="str" cm="1">
        <f t="array" ref="H333">_xll.SNL.Clients.Office.Excel.Functions.SPG(G333, "SP_TOTAL_REV", "CY2023")</f>
        <v>#PEND</v>
      </c>
      <c r="I333" s="4" t="str">
        <f>_xll.SNL.Clients.Office.Excel.Functions.SPG(G333,"IQ_AVG_DILUT_SHARES_OUT","CY2023")</f>
        <v>#PEND</v>
      </c>
      <c r="J333" s="5" t="str">
        <f>_xll.SNL.Clients.Office.Excel.Functions.SPG(G333, "IQ_DILUT_EPS_NORM", "CY2023")</f>
        <v>#PEND</v>
      </c>
      <c r="K333" t="e">
        <f t="shared" si="22"/>
        <v>#VALUE!</v>
      </c>
      <c r="L333" t="e">
        <f t="shared" si="23"/>
        <v>#VALUE!</v>
      </c>
    </row>
    <row r="334" spans="1:12" x14ac:dyDescent="0.3">
      <c r="A334" t="s">
        <v>336</v>
      </c>
      <c r="B334" s="4" t="str" cm="1">
        <f t="array" ref="B334">_xll.SNL.Clients.Office.Excel.Functions.SPG(A334, "SP_TOTAL_REV", "CY2023")</f>
        <v>#PEND</v>
      </c>
      <c r="C334" s="4" t="str">
        <f>_xll.SNL.Clients.Office.Excel.Functions.SPG(A334,"IQ_AVG_DILUT_SHARES_OUT","CY2023")</f>
        <v>#PEND</v>
      </c>
      <c r="D334" s="5" t="str">
        <f>_xll.SNL.Clients.Office.Excel.Functions.SPG(A334, "IQ_DILUT_EPS_NORM", "CY2023")</f>
        <v>#PEND</v>
      </c>
      <c r="E334" t="e">
        <f t="shared" si="20"/>
        <v>#VALUE!</v>
      </c>
      <c r="F334" t="e">
        <f t="shared" si="21"/>
        <v>#VALUE!</v>
      </c>
      <c r="G334" t="s">
        <v>336</v>
      </c>
      <c r="H334" s="4" t="str" cm="1">
        <f t="array" ref="H334">_xll.SNL.Clients.Office.Excel.Functions.SPG(G334, "SP_TOTAL_REV", "CY2023")</f>
        <v>#PEND</v>
      </c>
      <c r="I334" s="4" t="str">
        <f>_xll.SNL.Clients.Office.Excel.Functions.SPG(G334,"IQ_AVG_DILUT_SHARES_OUT","CY2023")</f>
        <v>#PEND</v>
      </c>
      <c r="J334" s="5" t="str">
        <f>_xll.SNL.Clients.Office.Excel.Functions.SPG(G334, "IQ_DILUT_EPS_NORM", "CY2023")</f>
        <v>#PEND</v>
      </c>
      <c r="K334" t="e">
        <f t="shared" si="22"/>
        <v>#VALUE!</v>
      </c>
      <c r="L334" t="e">
        <f t="shared" si="23"/>
        <v>#VALUE!</v>
      </c>
    </row>
    <row r="335" spans="1:12" x14ac:dyDescent="0.3">
      <c r="A335" t="s">
        <v>337</v>
      </c>
      <c r="B335" s="4" t="str" cm="1">
        <f t="array" ref="B335">_xll.SNL.Clients.Office.Excel.Functions.SPG(A335, "SP_TOTAL_REV", "CY2023")</f>
        <v>#PEND</v>
      </c>
      <c r="C335" s="4" t="str">
        <f>_xll.SNL.Clients.Office.Excel.Functions.SPG(A335,"IQ_AVG_DILUT_SHARES_OUT","CY2023")</f>
        <v>#PEND</v>
      </c>
      <c r="D335" s="5" t="str">
        <f>_xll.SNL.Clients.Office.Excel.Functions.SPG(A335, "IQ_DILUT_EPS_NORM", "CY2023")</f>
        <v>#PEND</v>
      </c>
      <c r="E335" t="e">
        <f t="shared" si="20"/>
        <v>#VALUE!</v>
      </c>
      <c r="F335" t="e">
        <f t="shared" si="21"/>
        <v>#VALUE!</v>
      </c>
      <c r="G335" t="s">
        <v>337</v>
      </c>
      <c r="H335" s="4" t="str" cm="1">
        <f t="array" ref="H335">_xll.SNL.Clients.Office.Excel.Functions.SPG(G335, "SP_TOTAL_REV", "CY2023")</f>
        <v>#PEND</v>
      </c>
      <c r="I335" s="4" t="str">
        <f>_xll.SNL.Clients.Office.Excel.Functions.SPG(G335,"IQ_AVG_DILUT_SHARES_OUT","CY2023")</f>
        <v>#PEND</v>
      </c>
      <c r="J335" s="5" t="str">
        <f>_xll.SNL.Clients.Office.Excel.Functions.SPG(G335, "IQ_DILUT_EPS_NORM", "CY2023")</f>
        <v>#PEND</v>
      </c>
      <c r="K335" t="e">
        <f t="shared" si="22"/>
        <v>#VALUE!</v>
      </c>
      <c r="L335" t="e">
        <f t="shared" si="23"/>
        <v>#VALUE!</v>
      </c>
    </row>
    <row r="336" spans="1:12" x14ac:dyDescent="0.3">
      <c r="A336" t="s">
        <v>338</v>
      </c>
      <c r="B336" s="4" t="str" cm="1">
        <f t="array" ref="B336">_xll.SNL.Clients.Office.Excel.Functions.SPG(A336, "SP_TOTAL_REV", "CY2023")</f>
        <v>#PEND</v>
      </c>
      <c r="C336" s="4" t="str">
        <f>_xll.SNL.Clients.Office.Excel.Functions.SPG(A336,"IQ_AVG_DILUT_SHARES_OUT","CY2023")</f>
        <v>#PEND</v>
      </c>
      <c r="D336" s="5" t="str">
        <f>_xll.SNL.Clients.Office.Excel.Functions.SPG(A336, "IQ_DILUT_EPS_NORM", "CY2023")</f>
        <v>#PEND</v>
      </c>
      <c r="E336" t="e">
        <f t="shared" si="20"/>
        <v>#VALUE!</v>
      </c>
      <c r="F336" t="e">
        <f t="shared" si="21"/>
        <v>#VALUE!</v>
      </c>
      <c r="G336" t="s">
        <v>338</v>
      </c>
      <c r="H336" s="4" t="str" cm="1">
        <f t="array" ref="H336">_xll.SNL.Clients.Office.Excel.Functions.SPG(G336, "SP_TOTAL_REV", "CY2023")</f>
        <v>#PEND</v>
      </c>
      <c r="I336" s="4" t="str">
        <f>_xll.SNL.Clients.Office.Excel.Functions.SPG(G336,"IQ_AVG_DILUT_SHARES_OUT","CY2023")</f>
        <v>#PEND</v>
      </c>
      <c r="J336" s="5" t="str">
        <f>_xll.SNL.Clients.Office.Excel.Functions.SPG(G336, "IQ_DILUT_EPS_NORM", "CY2023")</f>
        <v>#PEND</v>
      </c>
      <c r="K336" t="e">
        <f t="shared" si="22"/>
        <v>#VALUE!</v>
      </c>
      <c r="L336" t="e">
        <f t="shared" si="23"/>
        <v>#VALUE!</v>
      </c>
    </row>
    <row r="337" spans="1:12" x14ac:dyDescent="0.3">
      <c r="A337" t="s">
        <v>339</v>
      </c>
      <c r="B337" s="4" t="str" cm="1">
        <f t="array" ref="B337">_xll.SNL.Clients.Office.Excel.Functions.SPG(A337, "SP_TOTAL_REV", "CY2023")</f>
        <v>#PEND</v>
      </c>
      <c r="C337" s="4" t="str">
        <f>_xll.SNL.Clients.Office.Excel.Functions.SPG(A337,"IQ_AVG_DILUT_SHARES_OUT","CY2023")</f>
        <v>#PEND</v>
      </c>
      <c r="D337" s="5" t="str">
        <f>_xll.SNL.Clients.Office.Excel.Functions.SPG(A337, "IQ_DILUT_EPS_NORM", "CY2023")</f>
        <v>#PEND</v>
      </c>
      <c r="E337" t="e">
        <f t="shared" si="20"/>
        <v>#VALUE!</v>
      </c>
      <c r="F337" t="e">
        <f t="shared" si="21"/>
        <v>#VALUE!</v>
      </c>
      <c r="G337" t="s">
        <v>339</v>
      </c>
      <c r="H337" s="4" t="str" cm="1">
        <f t="array" ref="H337">_xll.SNL.Clients.Office.Excel.Functions.SPG(G337, "SP_TOTAL_REV", "CY2023")</f>
        <v>#PEND</v>
      </c>
      <c r="I337" s="4" t="str">
        <f>_xll.SNL.Clients.Office.Excel.Functions.SPG(G337,"IQ_AVG_DILUT_SHARES_OUT","CY2023")</f>
        <v>#PEND</v>
      </c>
      <c r="J337" s="5" t="str">
        <f>_xll.SNL.Clients.Office.Excel.Functions.SPG(G337, "IQ_DILUT_EPS_NORM", "CY2023")</f>
        <v>#PEND</v>
      </c>
      <c r="K337" t="e">
        <f t="shared" si="22"/>
        <v>#VALUE!</v>
      </c>
      <c r="L337" t="e">
        <f t="shared" si="23"/>
        <v>#VALUE!</v>
      </c>
    </row>
    <row r="338" spans="1:12" x14ac:dyDescent="0.3">
      <c r="A338" t="s">
        <v>340</v>
      </c>
      <c r="B338" s="4" t="str" cm="1">
        <f t="array" ref="B338">_xll.SNL.Clients.Office.Excel.Functions.SPG(A338, "SP_TOTAL_REV", "CY2023")</f>
        <v>#PEND</v>
      </c>
      <c r="C338" s="4" t="str">
        <f>_xll.SNL.Clients.Office.Excel.Functions.SPG(A338,"IQ_AVG_DILUT_SHARES_OUT","CY2023")</f>
        <v>#PEND</v>
      </c>
      <c r="D338" s="5" t="str">
        <f>_xll.SNL.Clients.Office.Excel.Functions.SPG(A338, "IQ_DILUT_EPS_NORM", "CY2023")</f>
        <v>#PEND</v>
      </c>
      <c r="E338" t="e">
        <f t="shared" si="20"/>
        <v>#VALUE!</v>
      </c>
      <c r="F338" t="e">
        <f t="shared" si="21"/>
        <v>#VALUE!</v>
      </c>
      <c r="G338" t="s">
        <v>340</v>
      </c>
      <c r="H338" s="4" t="str" cm="1">
        <f t="array" ref="H338">_xll.SNL.Clients.Office.Excel.Functions.SPG(G338, "SP_TOTAL_REV", "CY2023")</f>
        <v>#PEND</v>
      </c>
      <c r="I338" s="4" t="str">
        <f>_xll.SNL.Clients.Office.Excel.Functions.SPG(G338,"IQ_AVG_DILUT_SHARES_OUT","CY2023")</f>
        <v>#PEND</v>
      </c>
      <c r="J338" s="5" t="str">
        <f>_xll.SNL.Clients.Office.Excel.Functions.SPG(G338, "IQ_DILUT_EPS_NORM", "CY2023")</f>
        <v>#PEND</v>
      </c>
      <c r="K338" t="e">
        <f t="shared" si="22"/>
        <v>#VALUE!</v>
      </c>
      <c r="L338" t="e">
        <f t="shared" si="23"/>
        <v>#VALUE!</v>
      </c>
    </row>
    <row r="339" spans="1:12" x14ac:dyDescent="0.3">
      <c r="A339" t="s">
        <v>341</v>
      </c>
      <c r="B339" s="4" t="str" cm="1">
        <f t="array" ref="B339">_xll.SNL.Clients.Office.Excel.Functions.SPG(A339, "SP_TOTAL_REV", "CY2023")</f>
        <v>#PEND</v>
      </c>
      <c r="C339" s="4" t="str">
        <f>_xll.SNL.Clients.Office.Excel.Functions.SPG(A339,"IQ_AVG_DILUT_SHARES_OUT","CY2023")</f>
        <v>#PEND</v>
      </c>
      <c r="D339" s="5" t="str">
        <f>_xll.SNL.Clients.Office.Excel.Functions.SPG(A339, "IQ_DILUT_EPS_NORM", "CY2023")</f>
        <v>#PEND</v>
      </c>
      <c r="E339" t="e">
        <f t="shared" si="20"/>
        <v>#VALUE!</v>
      </c>
      <c r="F339" t="e">
        <f t="shared" si="21"/>
        <v>#VALUE!</v>
      </c>
      <c r="G339" t="s">
        <v>341</v>
      </c>
      <c r="H339" s="4" t="str" cm="1">
        <f t="array" ref="H339">_xll.SNL.Clients.Office.Excel.Functions.SPG(G339, "SP_TOTAL_REV", "CY2023")</f>
        <v>#PEND</v>
      </c>
      <c r="I339" s="4" t="str">
        <f>_xll.SNL.Clients.Office.Excel.Functions.SPG(G339,"IQ_AVG_DILUT_SHARES_OUT","CY2023")</f>
        <v>#PEND</v>
      </c>
      <c r="J339" s="5" t="str">
        <f>_xll.SNL.Clients.Office.Excel.Functions.SPG(G339, "IQ_DILUT_EPS_NORM", "CY2023")</f>
        <v>#PEND</v>
      </c>
      <c r="K339" t="e">
        <f t="shared" si="22"/>
        <v>#VALUE!</v>
      </c>
      <c r="L339" t="e">
        <f t="shared" si="23"/>
        <v>#VALUE!</v>
      </c>
    </row>
    <row r="340" spans="1:12" x14ac:dyDescent="0.3">
      <c r="A340" t="s">
        <v>342</v>
      </c>
      <c r="B340" s="4" t="str" cm="1">
        <f t="array" ref="B340">_xll.SNL.Clients.Office.Excel.Functions.SPG(A340, "SP_TOTAL_REV", "CY2023")</f>
        <v>#PEND</v>
      </c>
      <c r="C340" s="4" t="str">
        <f>_xll.SNL.Clients.Office.Excel.Functions.SPG(A340,"IQ_AVG_DILUT_SHARES_OUT","CY2023")</f>
        <v>#PEND</v>
      </c>
      <c r="D340" s="5" t="str">
        <f>_xll.SNL.Clients.Office.Excel.Functions.SPG(A340, "IQ_DILUT_EPS_NORM", "CY2023")</f>
        <v>#PEND</v>
      </c>
      <c r="E340" t="e">
        <f t="shared" si="20"/>
        <v>#VALUE!</v>
      </c>
      <c r="F340" t="e">
        <f t="shared" si="21"/>
        <v>#VALUE!</v>
      </c>
      <c r="G340" t="s">
        <v>342</v>
      </c>
      <c r="H340" s="4" t="str" cm="1">
        <f t="array" ref="H340">_xll.SNL.Clients.Office.Excel.Functions.SPG(G340, "SP_TOTAL_REV", "CY2023")</f>
        <v>#PEND</v>
      </c>
      <c r="I340" s="4" t="str">
        <f>_xll.SNL.Clients.Office.Excel.Functions.SPG(G340,"IQ_AVG_DILUT_SHARES_OUT","CY2023")</f>
        <v>#PEND</v>
      </c>
      <c r="J340" s="5" t="str">
        <f>_xll.SNL.Clients.Office.Excel.Functions.SPG(G340, "IQ_DILUT_EPS_NORM", "CY2023")</f>
        <v>#PEND</v>
      </c>
      <c r="K340" t="e">
        <f t="shared" si="22"/>
        <v>#VALUE!</v>
      </c>
      <c r="L340" t="e">
        <f t="shared" si="23"/>
        <v>#VALUE!</v>
      </c>
    </row>
    <row r="341" spans="1:12" x14ac:dyDescent="0.3">
      <c r="A341" t="s">
        <v>343</v>
      </c>
      <c r="B341" s="4" t="str" cm="1">
        <f t="array" ref="B341">_xll.SNL.Clients.Office.Excel.Functions.SPG(A341, "SP_TOTAL_REV", "CY2023")</f>
        <v>#PEND</v>
      </c>
      <c r="C341" s="4" t="str">
        <f>_xll.SNL.Clients.Office.Excel.Functions.SPG(A341,"IQ_AVG_DILUT_SHARES_OUT","CY2023")</f>
        <v>#PEND</v>
      </c>
      <c r="D341" s="5" t="str">
        <f>_xll.SNL.Clients.Office.Excel.Functions.SPG(A341, "IQ_DILUT_EPS_NORM", "CY2023")</f>
        <v>#PEND</v>
      </c>
      <c r="E341" t="e">
        <f t="shared" si="20"/>
        <v>#VALUE!</v>
      </c>
      <c r="F341" t="e">
        <f t="shared" si="21"/>
        <v>#VALUE!</v>
      </c>
      <c r="G341" t="s">
        <v>343</v>
      </c>
      <c r="H341" s="4" t="str" cm="1">
        <f t="array" ref="H341">_xll.SNL.Clients.Office.Excel.Functions.SPG(G341, "SP_TOTAL_REV", "CY2023")</f>
        <v>#PEND</v>
      </c>
      <c r="I341" s="4" t="str">
        <f>_xll.SNL.Clients.Office.Excel.Functions.SPG(G341,"IQ_AVG_DILUT_SHARES_OUT","CY2023")</f>
        <v>#PEND</v>
      </c>
      <c r="J341" s="5" t="str">
        <f>_xll.SNL.Clients.Office.Excel.Functions.SPG(G341, "IQ_DILUT_EPS_NORM", "CY2023")</f>
        <v>#PEND</v>
      </c>
      <c r="K341" t="e">
        <f t="shared" si="22"/>
        <v>#VALUE!</v>
      </c>
      <c r="L341" t="e">
        <f t="shared" si="23"/>
        <v>#VALUE!</v>
      </c>
    </row>
    <row r="342" spans="1:12" x14ac:dyDescent="0.3">
      <c r="A342" t="s">
        <v>344</v>
      </c>
      <c r="B342" s="4" t="str" cm="1">
        <f t="array" ref="B342">_xll.SNL.Clients.Office.Excel.Functions.SPG(A342, "SP_TOTAL_REV", "CY2023")</f>
        <v>#PEND</v>
      </c>
      <c r="C342" s="4" t="str">
        <f>_xll.SNL.Clients.Office.Excel.Functions.SPG(A342,"IQ_AVG_DILUT_SHARES_OUT","CY2023")</f>
        <v>#PEND</v>
      </c>
      <c r="D342" s="5" t="str">
        <f>_xll.SNL.Clients.Office.Excel.Functions.SPG(A342, "IQ_DILUT_EPS_NORM", "CY2023")</f>
        <v>#PEND</v>
      </c>
      <c r="E342" t="e">
        <f t="shared" si="20"/>
        <v>#VALUE!</v>
      </c>
      <c r="F342" t="e">
        <f t="shared" si="21"/>
        <v>#VALUE!</v>
      </c>
      <c r="G342" t="s">
        <v>344</v>
      </c>
      <c r="H342" s="4" t="str" cm="1">
        <f t="array" ref="H342">_xll.SNL.Clients.Office.Excel.Functions.SPG(G342, "SP_TOTAL_REV", "CY2023")</f>
        <v>#PEND</v>
      </c>
      <c r="I342" s="4" t="str">
        <f>_xll.SNL.Clients.Office.Excel.Functions.SPG(G342,"IQ_AVG_DILUT_SHARES_OUT","CY2023")</f>
        <v>#PEND</v>
      </c>
      <c r="J342" s="5" t="str">
        <f>_xll.SNL.Clients.Office.Excel.Functions.SPG(G342, "IQ_DILUT_EPS_NORM", "CY2023")</f>
        <v>#PEND</v>
      </c>
      <c r="K342" t="e">
        <f t="shared" si="22"/>
        <v>#VALUE!</v>
      </c>
      <c r="L342" t="e">
        <f t="shared" si="23"/>
        <v>#VALUE!</v>
      </c>
    </row>
    <row r="343" spans="1:12" x14ac:dyDescent="0.3">
      <c r="A343" t="s">
        <v>345</v>
      </c>
      <c r="B343" s="4" t="str" cm="1">
        <f t="array" ref="B343">_xll.SNL.Clients.Office.Excel.Functions.SPG(A343, "SP_TOTAL_REV", "CY2023")</f>
        <v>#PEND</v>
      </c>
      <c r="C343" s="4" t="str">
        <f>_xll.SNL.Clients.Office.Excel.Functions.SPG(A343,"IQ_AVG_DILUT_SHARES_OUT","CY2023")</f>
        <v>#PEND</v>
      </c>
      <c r="D343" s="5" t="str">
        <f>_xll.SNL.Clients.Office.Excel.Functions.SPG(A343, "IQ_DILUT_EPS_NORM", "CY2023")</f>
        <v>#PEND</v>
      </c>
      <c r="E343" t="e">
        <f t="shared" si="20"/>
        <v>#VALUE!</v>
      </c>
      <c r="F343" t="e">
        <f t="shared" si="21"/>
        <v>#VALUE!</v>
      </c>
      <c r="G343" t="s">
        <v>345</v>
      </c>
      <c r="H343" s="4" t="str" cm="1">
        <f t="array" ref="H343">_xll.SNL.Clients.Office.Excel.Functions.SPG(G343, "SP_TOTAL_REV", "CY2023")</f>
        <v>#PEND</v>
      </c>
      <c r="I343" s="4" t="str">
        <f>_xll.SNL.Clients.Office.Excel.Functions.SPG(G343,"IQ_AVG_DILUT_SHARES_OUT","CY2023")</f>
        <v>#PEND</v>
      </c>
      <c r="J343" s="5" t="str">
        <f>_xll.SNL.Clients.Office.Excel.Functions.SPG(G343, "IQ_DILUT_EPS_NORM", "CY2023")</f>
        <v>#PEND</v>
      </c>
      <c r="K343" t="e">
        <f t="shared" si="22"/>
        <v>#VALUE!</v>
      </c>
      <c r="L343" t="e">
        <f t="shared" si="23"/>
        <v>#VALUE!</v>
      </c>
    </row>
    <row r="344" spans="1:12" x14ac:dyDescent="0.3">
      <c r="A344" t="s">
        <v>346</v>
      </c>
      <c r="B344" s="4" t="str" cm="1">
        <f t="array" ref="B344">_xll.SNL.Clients.Office.Excel.Functions.SPG(A344, "SP_TOTAL_REV", "CY2023")</f>
        <v>#PEND</v>
      </c>
      <c r="C344" s="4" t="str">
        <f>_xll.SNL.Clients.Office.Excel.Functions.SPG(A344,"IQ_AVG_DILUT_SHARES_OUT","CY2023")</f>
        <v>#PEND</v>
      </c>
      <c r="D344" s="5" t="str">
        <f>_xll.SNL.Clients.Office.Excel.Functions.SPG(A344, "IQ_DILUT_EPS_NORM", "CY2023")</f>
        <v>#PEND</v>
      </c>
      <c r="E344" t="e">
        <f t="shared" si="20"/>
        <v>#VALUE!</v>
      </c>
      <c r="F344" t="e">
        <f t="shared" si="21"/>
        <v>#VALUE!</v>
      </c>
      <c r="G344" t="s">
        <v>346</v>
      </c>
      <c r="H344" s="4" t="str" cm="1">
        <f t="array" ref="H344">_xll.SNL.Clients.Office.Excel.Functions.SPG(G344, "SP_TOTAL_REV", "CY2023")</f>
        <v>#PEND</v>
      </c>
      <c r="I344" s="4" t="str">
        <f>_xll.SNL.Clients.Office.Excel.Functions.SPG(G344,"IQ_AVG_DILUT_SHARES_OUT","CY2023")</f>
        <v>#PEND</v>
      </c>
      <c r="J344" s="5" t="str">
        <f>_xll.SNL.Clients.Office.Excel.Functions.SPG(G344, "IQ_DILUT_EPS_NORM", "CY2023")</f>
        <v>#PEND</v>
      </c>
      <c r="K344" t="e">
        <f t="shared" si="22"/>
        <v>#VALUE!</v>
      </c>
      <c r="L344" t="e">
        <f t="shared" si="23"/>
        <v>#VALUE!</v>
      </c>
    </row>
    <row r="345" spans="1:12" x14ac:dyDescent="0.3">
      <c r="A345" t="s">
        <v>347</v>
      </c>
      <c r="B345" s="4" t="str" cm="1">
        <f t="array" ref="B345">_xll.SNL.Clients.Office.Excel.Functions.SPG(A345, "SP_TOTAL_REV", "CY2023")</f>
        <v>#PEND</v>
      </c>
      <c r="C345" s="4" t="str">
        <f>_xll.SNL.Clients.Office.Excel.Functions.SPG(A345,"IQ_AVG_DILUT_SHARES_OUT","CY2023")</f>
        <v>#PEND</v>
      </c>
      <c r="D345" s="5" t="str">
        <f>_xll.SNL.Clients.Office.Excel.Functions.SPG(A345, "IQ_DILUT_EPS_NORM", "CY2023")</f>
        <v>#PEND</v>
      </c>
      <c r="E345" t="e">
        <f t="shared" si="20"/>
        <v>#VALUE!</v>
      </c>
      <c r="F345" t="e">
        <f t="shared" si="21"/>
        <v>#VALUE!</v>
      </c>
      <c r="G345" t="s">
        <v>347</v>
      </c>
      <c r="H345" s="4" t="str" cm="1">
        <f t="array" ref="H345">_xll.SNL.Clients.Office.Excel.Functions.SPG(G345, "SP_TOTAL_REV", "CY2023")</f>
        <v>#PEND</v>
      </c>
      <c r="I345" s="4" t="str">
        <f>_xll.SNL.Clients.Office.Excel.Functions.SPG(G345,"IQ_AVG_DILUT_SHARES_OUT","CY2023")</f>
        <v>#PEND</v>
      </c>
      <c r="J345" s="5" t="str">
        <f>_xll.SNL.Clients.Office.Excel.Functions.SPG(G345, "IQ_DILUT_EPS_NORM", "CY2023")</f>
        <v>#PEND</v>
      </c>
      <c r="K345" t="e">
        <f t="shared" si="22"/>
        <v>#VALUE!</v>
      </c>
      <c r="L345" t="e">
        <f t="shared" si="23"/>
        <v>#VALUE!</v>
      </c>
    </row>
    <row r="346" spans="1:12" x14ac:dyDescent="0.3">
      <c r="A346" t="s">
        <v>348</v>
      </c>
      <c r="B346" s="4" t="str" cm="1">
        <f t="array" ref="B346">_xll.SNL.Clients.Office.Excel.Functions.SPG(A346, "SP_TOTAL_REV", "CY2023")</f>
        <v>#PEND</v>
      </c>
      <c r="C346" s="4" t="str">
        <f>_xll.SNL.Clients.Office.Excel.Functions.SPG(A346,"IQ_AVG_DILUT_SHARES_OUT","CY2023")</f>
        <v>#PEND</v>
      </c>
      <c r="D346" s="5" t="str">
        <f>_xll.SNL.Clients.Office.Excel.Functions.SPG(A346, "IQ_DILUT_EPS_NORM", "CY2023")</f>
        <v>#PEND</v>
      </c>
      <c r="E346" t="e">
        <f t="shared" si="20"/>
        <v>#VALUE!</v>
      </c>
      <c r="F346" t="e">
        <f t="shared" si="21"/>
        <v>#VALUE!</v>
      </c>
      <c r="G346" t="s">
        <v>348</v>
      </c>
      <c r="H346" s="4" t="str" cm="1">
        <f t="array" ref="H346">_xll.SNL.Clients.Office.Excel.Functions.SPG(G346, "SP_TOTAL_REV", "CY2023")</f>
        <v>#PEND</v>
      </c>
      <c r="I346" s="4" t="str">
        <f>_xll.SNL.Clients.Office.Excel.Functions.SPG(G346,"IQ_AVG_DILUT_SHARES_OUT","CY2023")</f>
        <v>#PEND</v>
      </c>
      <c r="J346" s="5" t="str">
        <f>_xll.SNL.Clients.Office.Excel.Functions.SPG(G346, "IQ_DILUT_EPS_NORM", "CY2023")</f>
        <v>#PEND</v>
      </c>
      <c r="K346" t="e">
        <f t="shared" si="22"/>
        <v>#VALUE!</v>
      </c>
      <c r="L346" t="e">
        <f t="shared" si="23"/>
        <v>#VALUE!</v>
      </c>
    </row>
    <row r="347" spans="1:12" x14ac:dyDescent="0.3">
      <c r="A347" t="s">
        <v>349</v>
      </c>
      <c r="B347" s="4" t="str" cm="1">
        <f t="array" ref="B347">_xll.SNL.Clients.Office.Excel.Functions.SPG(A347, "SP_TOTAL_REV", "CY2023")</f>
        <v>#PEND</v>
      </c>
      <c r="C347" s="4" t="str">
        <f>_xll.SNL.Clients.Office.Excel.Functions.SPG(A347,"IQ_AVG_DILUT_SHARES_OUT","CY2023")</f>
        <v>#PEND</v>
      </c>
      <c r="D347" s="5" t="str">
        <f>_xll.SNL.Clients.Office.Excel.Functions.SPG(A347, "IQ_DILUT_EPS_NORM", "CY2023")</f>
        <v>#PEND</v>
      </c>
      <c r="E347" t="e">
        <f t="shared" si="20"/>
        <v>#VALUE!</v>
      </c>
      <c r="F347" t="e">
        <f t="shared" si="21"/>
        <v>#VALUE!</v>
      </c>
      <c r="G347" t="s">
        <v>349</v>
      </c>
      <c r="H347" s="4" t="str" cm="1">
        <f t="array" ref="H347">_xll.SNL.Clients.Office.Excel.Functions.SPG(G347, "SP_TOTAL_REV", "CY2023")</f>
        <v>#PEND</v>
      </c>
      <c r="I347" s="4" t="str">
        <f>_xll.SNL.Clients.Office.Excel.Functions.SPG(G347,"IQ_AVG_DILUT_SHARES_OUT","CY2023")</f>
        <v>#PEND</v>
      </c>
      <c r="J347" s="5" t="str">
        <f>_xll.SNL.Clients.Office.Excel.Functions.SPG(G347, "IQ_DILUT_EPS_NORM", "CY2023")</f>
        <v>#PEND</v>
      </c>
      <c r="K347" t="e">
        <f t="shared" si="22"/>
        <v>#VALUE!</v>
      </c>
      <c r="L347" t="e">
        <f t="shared" si="23"/>
        <v>#VALUE!</v>
      </c>
    </row>
    <row r="348" spans="1:12" x14ac:dyDescent="0.3">
      <c r="A348" t="s">
        <v>350</v>
      </c>
      <c r="B348" s="4" t="str" cm="1">
        <f t="array" ref="B348">_xll.SNL.Clients.Office.Excel.Functions.SPG(A348, "SP_TOTAL_REV", "CY2023")</f>
        <v>#PEND</v>
      </c>
      <c r="C348" s="4" t="str">
        <f>_xll.SNL.Clients.Office.Excel.Functions.SPG(A348,"IQ_AVG_DILUT_SHARES_OUT","CY2023")</f>
        <v>#PEND</v>
      </c>
      <c r="D348" s="5" t="str">
        <f>_xll.SNL.Clients.Office.Excel.Functions.SPG(A348, "IQ_DILUT_EPS_NORM", "CY2023")</f>
        <v>#PEND</v>
      </c>
      <c r="E348" t="e">
        <f t="shared" si="20"/>
        <v>#VALUE!</v>
      </c>
      <c r="F348" t="e">
        <f t="shared" si="21"/>
        <v>#VALUE!</v>
      </c>
      <c r="G348" t="s">
        <v>350</v>
      </c>
      <c r="H348" s="4" t="str" cm="1">
        <f t="array" ref="H348">_xll.SNL.Clients.Office.Excel.Functions.SPG(G348, "SP_TOTAL_REV", "CY2023")</f>
        <v>#PEND</v>
      </c>
      <c r="I348" s="4" t="str">
        <f>_xll.SNL.Clients.Office.Excel.Functions.SPG(G348,"IQ_AVG_DILUT_SHARES_OUT","CY2023")</f>
        <v>#PEND</v>
      </c>
      <c r="J348" s="5" t="str">
        <f>_xll.SNL.Clients.Office.Excel.Functions.SPG(G348, "IQ_DILUT_EPS_NORM", "CY2023")</f>
        <v>#PEND</v>
      </c>
      <c r="K348" t="e">
        <f t="shared" si="22"/>
        <v>#VALUE!</v>
      </c>
      <c r="L348" t="e">
        <f t="shared" si="23"/>
        <v>#VALUE!</v>
      </c>
    </row>
    <row r="349" spans="1:12" x14ac:dyDescent="0.3">
      <c r="A349" t="s">
        <v>351</v>
      </c>
      <c r="B349" s="4" t="str" cm="1">
        <f t="array" ref="B349">_xll.SNL.Clients.Office.Excel.Functions.SPG(A349, "SP_TOTAL_REV", "CY2023")</f>
        <v>#PEND</v>
      </c>
      <c r="C349" s="4" t="str">
        <f>_xll.SNL.Clients.Office.Excel.Functions.SPG(A349,"IQ_AVG_DILUT_SHARES_OUT","CY2023")</f>
        <v>#PEND</v>
      </c>
      <c r="D349" s="5" t="str">
        <f>_xll.SNL.Clients.Office.Excel.Functions.SPG(A349, "IQ_DILUT_EPS_NORM", "CY2023")</f>
        <v>#PEND</v>
      </c>
      <c r="E349" t="e">
        <f t="shared" si="20"/>
        <v>#VALUE!</v>
      </c>
      <c r="F349" t="e">
        <f t="shared" si="21"/>
        <v>#VALUE!</v>
      </c>
      <c r="G349" t="s">
        <v>351</v>
      </c>
      <c r="H349" s="4" t="str" cm="1">
        <f t="array" ref="H349">_xll.SNL.Clients.Office.Excel.Functions.SPG(G349, "SP_TOTAL_REV", "CY2023")</f>
        <v>#PEND</v>
      </c>
      <c r="I349" s="4" t="str">
        <f>_xll.SNL.Clients.Office.Excel.Functions.SPG(G349,"IQ_AVG_DILUT_SHARES_OUT","CY2023")</f>
        <v>#PEND</v>
      </c>
      <c r="J349" s="5" t="str">
        <f>_xll.SNL.Clients.Office.Excel.Functions.SPG(G349, "IQ_DILUT_EPS_NORM", "CY2023")</f>
        <v>#PEND</v>
      </c>
      <c r="K349" t="e">
        <f t="shared" si="22"/>
        <v>#VALUE!</v>
      </c>
      <c r="L349" t="e">
        <f t="shared" si="23"/>
        <v>#VALUE!</v>
      </c>
    </row>
    <row r="350" spans="1:12" x14ac:dyDescent="0.3">
      <c r="A350" t="s">
        <v>352</v>
      </c>
      <c r="B350" s="4" t="str" cm="1">
        <f t="array" ref="B350">_xll.SNL.Clients.Office.Excel.Functions.SPG(A350, "SP_TOTAL_REV", "CY2023")</f>
        <v>#PEND</v>
      </c>
      <c r="C350" s="4" t="str">
        <f>_xll.SNL.Clients.Office.Excel.Functions.SPG(A350,"IQ_AVG_DILUT_SHARES_OUT","CY2023")</f>
        <v>#PEND</v>
      </c>
      <c r="D350" s="5" t="str">
        <f>_xll.SNL.Clients.Office.Excel.Functions.SPG(A350, "IQ_DILUT_EPS_NORM", "CY2023")</f>
        <v>#PEND</v>
      </c>
      <c r="E350" t="e">
        <f t="shared" si="20"/>
        <v>#VALUE!</v>
      </c>
      <c r="F350" t="e">
        <f t="shared" si="21"/>
        <v>#VALUE!</v>
      </c>
      <c r="G350" t="s">
        <v>352</v>
      </c>
      <c r="H350" s="4" t="str" cm="1">
        <f t="array" ref="H350">_xll.SNL.Clients.Office.Excel.Functions.SPG(G350, "SP_TOTAL_REV", "CY2023")</f>
        <v>#PEND</v>
      </c>
      <c r="I350" s="4" t="str">
        <f>_xll.SNL.Clients.Office.Excel.Functions.SPG(G350,"IQ_AVG_DILUT_SHARES_OUT","CY2023")</f>
        <v>#PEND</v>
      </c>
      <c r="J350" s="5" t="str">
        <f>_xll.SNL.Clients.Office.Excel.Functions.SPG(G350, "IQ_DILUT_EPS_NORM", "CY2023")</f>
        <v>#PEND</v>
      </c>
      <c r="K350" t="e">
        <f t="shared" si="22"/>
        <v>#VALUE!</v>
      </c>
      <c r="L350" t="e">
        <f t="shared" si="23"/>
        <v>#VALUE!</v>
      </c>
    </row>
    <row r="351" spans="1:12" x14ac:dyDescent="0.3">
      <c r="A351" t="s">
        <v>353</v>
      </c>
      <c r="B351" s="4" t="str" cm="1">
        <f t="array" ref="B351">_xll.SNL.Clients.Office.Excel.Functions.SPG(A351, "SP_TOTAL_REV", "CY2023")</f>
        <v>#PEND</v>
      </c>
      <c r="C351" s="4" t="str">
        <f>_xll.SNL.Clients.Office.Excel.Functions.SPG(A351,"IQ_AVG_DILUT_SHARES_OUT","CY2023")</f>
        <v>#PEND</v>
      </c>
      <c r="D351" s="5" t="str">
        <f>_xll.SNL.Clients.Office.Excel.Functions.SPG(A351, "IQ_DILUT_EPS_NORM", "CY2023")</f>
        <v>#PEND</v>
      </c>
      <c r="E351" t="e">
        <f t="shared" si="20"/>
        <v>#VALUE!</v>
      </c>
      <c r="F351" t="e">
        <f t="shared" si="21"/>
        <v>#VALUE!</v>
      </c>
      <c r="G351" t="s">
        <v>353</v>
      </c>
      <c r="H351" s="4" t="str" cm="1">
        <f t="array" ref="H351">_xll.SNL.Clients.Office.Excel.Functions.SPG(G351, "SP_TOTAL_REV", "CY2023")</f>
        <v>#PEND</v>
      </c>
      <c r="I351" s="4" t="str">
        <f>_xll.SNL.Clients.Office.Excel.Functions.SPG(G351,"IQ_AVG_DILUT_SHARES_OUT","CY2023")</f>
        <v>#PEND</v>
      </c>
      <c r="J351" s="5" t="str">
        <f>_xll.SNL.Clients.Office.Excel.Functions.SPG(G351, "IQ_DILUT_EPS_NORM", "CY2023")</f>
        <v>#PEND</v>
      </c>
      <c r="K351" t="e">
        <f t="shared" si="22"/>
        <v>#VALUE!</v>
      </c>
      <c r="L351" t="e">
        <f t="shared" si="23"/>
        <v>#VALUE!</v>
      </c>
    </row>
    <row r="352" spans="1:12" x14ac:dyDescent="0.3">
      <c r="A352" t="s">
        <v>354</v>
      </c>
      <c r="B352" s="4" t="str" cm="1">
        <f t="array" ref="B352">_xll.SNL.Clients.Office.Excel.Functions.SPG(A352, "SP_TOTAL_REV", "CY2023")</f>
        <v>#PEND</v>
      </c>
      <c r="C352" s="4" t="str">
        <f>_xll.SNL.Clients.Office.Excel.Functions.SPG(A352,"IQ_AVG_DILUT_SHARES_OUT","CY2023")</f>
        <v>#PEND</v>
      </c>
      <c r="D352" s="5" t="str">
        <f>_xll.SNL.Clients.Office.Excel.Functions.SPG(A352, "IQ_DILUT_EPS_NORM", "CY2023")</f>
        <v>#PEND</v>
      </c>
      <c r="E352" t="e">
        <f t="shared" si="20"/>
        <v>#VALUE!</v>
      </c>
      <c r="F352" t="e">
        <f t="shared" si="21"/>
        <v>#VALUE!</v>
      </c>
      <c r="G352" t="s">
        <v>354</v>
      </c>
      <c r="H352" s="4" t="str" cm="1">
        <f t="array" ref="H352">_xll.SNL.Clients.Office.Excel.Functions.SPG(G352, "SP_TOTAL_REV", "CY2023")</f>
        <v>#PEND</v>
      </c>
      <c r="I352" s="4" t="str">
        <f>_xll.SNL.Clients.Office.Excel.Functions.SPG(G352,"IQ_AVG_DILUT_SHARES_OUT","CY2023")</f>
        <v>#PEND</v>
      </c>
      <c r="J352" s="5" t="str">
        <f>_xll.SNL.Clients.Office.Excel.Functions.SPG(G352, "IQ_DILUT_EPS_NORM", "CY2023")</f>
        <v>#PEND</v>
      </c>
      <c r="K352" t="e">
        <f t="shared" si="22"/>
        <v>#VALUE!</v>
      </c>
      <c r="L352" t="e">
        <f t="shared" si="23"/>
        <v>#VALUE!</v>
      </c>
    </row>
    <row r="353" spans="1:12" x14ac:dyDescent="0.3">
      <c r="A353" t="s">
        <v>355</v>
      </c>
      <c r="B353" s="4" t="str" cm="1">
        <f t="array" ref="B353">_xll.SNL.Clients.Office.Excel.Functions.SPG(A353, "SP_TOTAL_REV", "CY2023")</f>
        <v>#PEND</v>
      </c>
      <c r="C353" s="4" t="str">
        <f>_xll.SNL.Clients.Office.Excel.Functions.SPG(A353,"IQ_AVG_DILUT_SHARES_OUT","CY2023")</f>
        <v>#PEND</v>
      </c>
      <c r="D353" s="5" t="str">
        <f>_xll.SNL.Clients.Office.Excel.Functions.SPG(A353, "IQ_DILUT_EPS_NORM", "CY2023")</f>
        <v>#PEND</v>
      </c>
      <c r="E353" t="e">
        <f t="shared" si="20"/>
        <v>#VALUE!</v>
      </c>
      <c r="F353" t="e">
        <f t="shared" si="21"/>
        <v>#VALUE!</v>
      </c>
      <c r="G353" t="s">
        <v>355</v>
      </c>
      <c r="H353" s="4" t="str" cm="1">
        <f t="array" ref="H353">_xll.SNL.Clients.Office.Excel.Functions.SPG(G353, "SP_TOTAL_REV", "CY2023")</f>
        <v>#PEND</v>
      </c>
      <c r="I353" s="4" t="str">
        <f>_xll.SNL.Clients.Office.Excel.Functions.SPG(G353,"IQ_AVG_DILUT_SHARES_OUT","CY2023")</f>
        <v>#PEND</v>
      </c>
      <c r="J353" s="5" t="str">
        <f>_xll.SNL.Clients.Office.Excel.Functions.SPG(G353, "IQ_DILUT_EPS_NORM", "CY2023")</f>
        <v>#PEND</v>
      </c>
      <c r="K353" t="e">
        <f t="shared" si="22"/>
        <v>#VALUE!</v>
      </c>
      <c r="L353" t="e">
        <f t="shared" si="23"/>
        <v>#VALUE!</v>
      </c>
    </row>
    <row r="354" spans="1:12" x14ac:dyDescent="0.3">
      <c r="A354" t="s">
        <v>356</v>
      </c>
      <c r="B354" s="4" t="str" cm="1">
        <f t="array" ref="B354">_xll.SNL.Clients.Office.Excel.Functions.SPG(A354, "SP_TOTAL_REV", "CY2023")</f>
        <v>#PEND</v>
      </c>
      <c r="C354" s="4" t="str">
        <f>_xll.SNL.Clients.Office.Excel.Functions.SPG(A354,"IQ_AVG_DILUT_SHARES_OUT","CY2023")</f>
        <v>#PEND</v>
      </c>
      <c r="D354" s="5" t="str">
        <f>_xll.SNL.Clients.Office.Excel.Functions.SPG(A354, "IQ_DILUT_EPS_NORM", "CY2023")</f>
        <v>#PEND</v>
      </c>
      <c r="E354" t="e">
        <f t="shared" si="20"/>
        <v>#VALUE!</v>
      </c>
      <c r="F354" t="e">
        <f t="shared" si="21"/>
        <v>#VALUE!</v>
      </c>
      <c r="G354" t="s">
        <v>356</v>
      </c>
      <c r="H354" s="4" t="str" cm="1">
        <f t="array" ref="H354">_xll.SNL.Clients.Office.Excel.Functions.SPG(G354, "SP_TOTAL_REV", "CY2023")</f>
        <v>#PEND</v>
      </c>
      <c r="I354" s="4" t="str">
        <f>_xll.SNL.Clients.Office.Excel.Functions.SPG(G354,"IQ_AVG_DILUT_SHARES_OUT","CY2023")</f>
        <v>#PEND</v>
      </c>
      <c r="J354" s="5" t="str">
        <f>_xll.SNL.Clients.Office.Excel.Functions.SPG(G354, "IQ_DILUT_EPS_NORM", "CY2023")</f>
        <v>#PEND</v>
      </c>
      <c r="K354" t="e">
        <f t="shared" si="22"/>
        <v>#VALUE!</v>
      </c>
      <c r="L354" t="e">
        <f t="shared" si="23"/>
        <v>#VALUE!</v>
      </c>
    </row>
    <row r="355" spans="1:12" x14ac:dyDescent="0.3">
      <c r="A355" t="s">
        <v>357</v>
      </c>
      <c r="B355" s="4" t="str" cm="1">
        <f t="array" ref="B355">_xll.SNL.Clients.Office.Excel.Functions.SPG(A355, "SP_TOTAL_REV", "CY2023")</f>
        <v>#PEND</v>
      </c>
      <c r="C355" s="4" t="str">
        <f>_xll.SNL.Clients.Office.Excel.Functions.SPG(A355,"IQ_AVG_DILUT_SHARES_OUT","CY2023")</f>
        <v>#PEND</v>
      </c>
      <c r="D355" s="5" t="str">
        <f>_xll.SNL.Clients.Office.Excel.Functions.SPG(A355, "IQ_DILUT_EPS_NORM", "CY2023")</f>
        <v>#PEND</v>
      </c>
      <c r="E355" t="e">
        <f t="shared" si="20"/>
        <v>#VALUE!</v>
      </c>
      <c r="F355" t="e">
        <f t="shared" si="21"/>
        <v>#VALUE!</v>
      </c>
      <c r="G355" t="s">
        <v>357</v>
      </c>
      <c r="H355" s="4" t="str" cm="1">
        <f t="array" ref="H355">_xll.SNL.Clients.Office.Excel.Functions.SPG(G355, "SP_TOTAL_REV", "CY2023")</f>
        <v>#PEND</v>
      </c>
      <c r="I355" s="4" t="str">
        <f>_xll.SNL.Clients.Office.Excel.Functions.SPG(G355,"IQ_AVG_DILUT_SHARES_OUT","CY2023")</f>
        <v>#PEND</v>
      </c>
      <c r="J355" s="5" t="str">
        <f>_xll.SNL.Clients.Office.Excel.Functions.SPG(G355, "IQ_DILUT_EPS_NORM", "CY2023")</f>
        <v>#PEND</v>
      </c>
      <c r="K355" t="e">
        <f t="shared" si="22"/>
        <v>#VALUE!</v>
      </c>
      <c r="L355" t="e">
        <f t="shared" si="23"/>
        <v>#VALUE!</v>
      </c>
    </row>
    <row r="356" spans="1:12" x14ac:dyDescent="0.3">
      <c r="A356" t="s">
        <v>358</v>
      </c>
      <c r="B356" s="4" t="str" cm="1">
        <f t="array" ref="B356">_xll.SNL.Clients.Office.Excel.Functions.SPG(A356, "SP_TOTAL_REV", "CY2023")</f>
        <v>#PEND</v>
      </c>
      <c r="C356" s="4" t="str">
        <f>_xll.SNL.Clients.Office.Excel.Functions.SPG(A356,"IQ_AVG_DILUT_SHARES_OUT","CY2023")</f>
        <v>#PEND</v>
      </c>
      <c r="D356" s="5" t="str">
        <f>_xll.SNL.Clients.Office.Excel.Functions.SPG(A356, "IQ_DILUT_EPS_NORM", "CY2023")</f>
        <v>#PEND</v>
      </c>
      <c r="E356" t="e">
        <f t="shared" si="20"/>
        <v>#VALUE!</v>
      </c>
      <c r="F356" t="e">
        <f t="shared" si="21"/>
        <v>#VALUE!</v>
      </c>
      <c r="G356" t="s">
        <v>358</v>
      </c>
      <c r="H356" s="4" t="str" cm="1">
        <f t="array" ref="H356">_xll.SNL.Clients.Office.Excel.Functions.SPG(G356, "SP_TOTAL_REV", "CY2023")</f>
        <v>#PEND</v>
      </c>
      <c r="I356" s="4" t="str">
        <f>_xll.SNL.Clients.Office.Excel.Functions.SPG(G356,"IQ_AVG_DILUT_SHARES_OUT","CY2023")</f>
        <v>#PEND</v>
      </c>
      <c r="J356" s="5" t="str">
        <f>_xll.SNL.Clients.Office.Excel.Functions.SPG(G356, "IQ_DILUT_EPS_NORM", "CY2023")</f>
        <v>#PEND</v>
      </c>
      <c r="K356" t="e">
        <f t="shared" si="22"/>
        <v>#VALUE!</v>
      </c>
      <c r="L356" t="e">
        <f t="shared" si="23"/>
        <v>#VALUE!</v>
      </c>
    </row>
    <row r="357" spans="1:12" x14ac:dyDescent="0.3">
      <c r="A357" t="s">
        <v>359</v>
      </c>
      <c r="B357" s="4" t="str" cm="1">
        <f t="array" ref="B357">_xll.SNL.Clients.Office.Excel.Functions.SPG(A357, "SP_TOTAL_REV", "CY2023")</f>
        <v>#PEND</v>
      </c>
      <c r="C357" s="4" t="str">
        <f>_xll.SNL.Clients.Office.Excel.Functions.SPG(A357,"IQ_AVG_DILUT_SHARES_OUT","CY2023")</f>
        <v>#PEND</v>
      </c>
      <c r="D357" s="5" t="str">
        <f>_xll.SNL.Clients.Office.Excel.Functions.SPG(A357, "IQ_DILUT_EPS_NORM", "CY2023")</f>
        <v>#PEND</v>
      </c>
      <c r="E357" t="e">
        <f t="shared" si="20"/>
        <v>#VALUE!</v>
      </c>
      <c r="F357" t="e">
        <f t="shared" si="21"/>
        <v>#VALUE!</v>
      </c>
      <c r="G357" t="s">
        <v>359</v>
      </c>
      <c r="H357" s="4" t="str" cm="1">
        <f t="array" ref="H357">_xll.SNL.Clients.Office.Excel.Functions.SPG(G357, "SP_TOTAL_REV", "CY2023")</f>
        <v>#PEND</v>
      </c>
      <c r="I357" s="4" t="str">
        <f>_xll.SNL.Clients.Office.Excel.Functions.SPG(G357,"IQ_AVG_DILUT_SHARES_OUT","CY2023")</f>
        <v>#PEND</v>
      </c>
      <c r="J357" s="5" t="str">
        <f>_xll.SNL.Clients.Office.Excel.Functions.SPG(G357, "IQ_DILUT_EPS_NORM", "CY2023")</f>
        <v>#PEND</v>
      </c>
      <c r="K357" t="e">
        <f t="shared" si="22"/>
        <v>#VALUE!</v>
      </c>
      <c r="L357" t="e">
        <f t="shared" si="23"/>
        <v>#VALUE!</v>
      </c>
    </row>
    <row r="358" spans="1:12" x14ac:dyDescent="0.3">
      <c r="A358" t="s">
        <v>360</v>
      </c>
      <c r="B358" s="4" t="str" cm="1">
        <f t="array" ref="B358">_xll.SNL.Clients.Office.Excel.Functions.SPG(A358, "SP_TOTAL_REV", "CY2023")</f>
        <v>#PEND</v>
      </c>
      <c r="C358" s="4" t="str">
        <f>_xll.SNL.Clients.Office.Excel.Functions.SPG(A358,"IQ_AVG_DILUT_SHARES_OUT","CY2023")</f>
        <v>#PEND</v>
      </c>
      <c r="D358" s="5" t="str">
        <f>_xll.SNL.Clients.Office.Excel.Functions.SPG(A358, "IQ_DILUT_EPS_NORM", "CY2023")</f>
        <v>#PEND</v>
      </c>
      <c r="E358" t="e">
        <f t="shared" si="20"/>
        <v>#VALUE!</v>
      </c>
      <c r="F358" t="e">
        <f t="shared" si="21"/>
        <v>#VALUE!</v>
      </c>
      <c r="G358" t="s">
        <v>360</v>
      </c>
      <c r="H358" s="4" t="str" cm="1">
        <f t="array" ref="H358">_xll.SNL.Clients.Office.Excel.Functions.SPG(G358, "SP_TOTAL_REV", "CY2023")</f>
        <v>#PEND</v>
      </c>
      <c r="I358" s="4" t="str">
        <f>_xll.SNL.Clients.Office.Excel.Functions.SPG(G358,"IQ_AVG_DILUT_SHARES_OUT","CY2023")</f>
        <v>#PEND</v>
      </c>
      <c r="J358" s="5" t="str">
        <f>_xll.SNL.Clients.Office.Excel.Functions.SPG(G358, "IQ_DILUT_EPS_NORM", "CY2023")</f>
        <v>#PEND</v>
      </c>
      <c r="K358" t="e">
        <f t="shared" si="22"/>
        <v>#VALUE!</v>
      </c>
      <c r="L358" t="e">
        <f t="shared" si="23"/>
        <v>#VALUE!</v>
      </c>
    </row>
    <row r="359" spans="1:12" x14ac:dyDescent="0.3">
      <c r="A359" t="s">
        <v>361</v>
      </c>
      <c r="B359" s="4" t="str" cm="1">
        <f t="array" ref="B359">_xll.SNL.Clients.Office.Excel.Functions.SPG(A359, "SP_TOTAL_REV", "CY2023")</f>
        <v>#PEND</v>
      </c>
      <c r="C359" s="4" t="str">
        <f>_xll.SNL.Clients.Office.Excel.Functions.SPG(A359,"IQ_AVG_DILUT_SHARES_OUT","CY2023")</f>
        <v>#PEND</v>
      </c>
      <c r="D359" s="5" t="str">
        <f>_xll.SNL.Clients.Office.Excel.Functions.SPG(A359, "IQ_DILUT_EPS_NORM", "CY2023")</f>
        <v>#PEND</v>
      </c>
      <c r="E359" t="e">
        <f t="shared" si="20"/>
        <v>#VALUE!</v>
      </c>
      <c r="F359" t="e">
        <f t="shared" si="21"/>
        <v>#VALUE!</v>
      </c>
      <c r="G359" t="s">
        <v>361</v>
      </c>
      <c r="H359" s="4" t="str" cm="1">
        <f t="array" ref="H359">_xll.SNL.Clients.Office.Excel.Functions.SPG(G359, "SP_TOTAL_REV", "CY2023")</f>
        <v>#PEND</v>
      </c>
      <c r="I359" s="4" t="str">
        <f>_xll.SNL.Clients.Office.Excel.Functions.SPG(G359,"IQ_AVG_DILUT_SHARES_OUT","CY2023")</f>
        <v>#PEND</v>
      </c>
      <c r="J359" s="5" t="str">
        <f>_xll.SNL.Clients.Office.Excel.Functions.SPG(G359, "IQ_DILUT_EPS_NORM", "CY2023")</f>
        <v>#PEND</v>
      </c>
      <c r="K359" t="e">
        <f t="shared" si="22"/>
        <v>#VALUE!</v>
      </c>
      <c r="L359" t="e">
        <f t="shared" si="23"/>
        <v>#VALUE!</v>
      </c>
    </row>
    <row r="360" spans="1:12" x14ac:dyDescent="0.3">
      <c r="A360" t="s">
        <v>362</v>
      </c>
      <c r="B360" s="4" t="str" cm="1">
        <f t="array" ref="B360">_xll.SNL.Clients.Office.Excel.Functions.SPG(A360, "SP_TOTAL_REV", "CY2023")</f>
        <v>#PEND</v>
      </c>
      <c r="C360" s="4" t="str">
        <f>_xll.SNL.Clients.Office.Excel.Functions.SPG(A360,"IQ_AVG_DILUT_SHARES_OUT","CY2023")</f>
        <v>#PEND</v>
      </c>
      <c r="D360" s="5" t="str">
        <f>_xll.SNL.Clients.Office.Excel.Functions.SPG(A360, "IQ_DILUT_EPS_NORM", "CY2023")</f>
        <v>#PEND</v>
      </c>
      <c r="E360" t="e">
        <f t="shared" si="20"/>
        <v>#VALUE!</v>
      </c>
      <c r="F360" t="e">
        <f t="shared" si="21"/>
        <v>#VALUE!</v>
      </c>
      <c r="G360" t="s">
        <v>362</v>
      </c>
      <c r="H360" s="4" t="str" cm="1">
        <f t="array" ref="H360">_xll.SNL.Clients.Office.Excel.Functions.SPG(G360, "SP_TOTAL_REV", "CY2023")</f>
        <v>#PEND</v>
      </c>
      <c r="I360" s="4" t="str">
        <f>_xll.SNL.Clients.Office.Excel.Functions.SPG(G360,"IQ_AVG_DILUT_SHARES_OUT","CY2023")</f>
        <v>#PEND</v>
      </c>
      <c r="J360" s="5" t="str">
        <f>_xll.SNL.Clients.Office.Excel.Functions.SPG(G360, "IQ_DILUT_EPS_NORM", "CY2023")</f>
        <v>#PEND</v>
      </c>
      <c r="K360" t="e">
        <f t="shared" si="22"/>
        <v>#VALUE!</v>
      </c>
      <c r="L360" t="e">
        <f t="shared" si="23"/>
        <v>#VALUE!</v>
      </c>
    </row>
    <row r="361" spans="1:12" x14ac:dyDescent="0.3">
      <c r="A361" t="s">
        <v>363</v>
      </c>
      <c r="B361" s="4" t="str" cm="1">
        <f t="array" ref="B361">_xll.SNL.Clients.Office.Excel.Functions.SPG(A361, "SP_TOTAL_REV", "CY2023")</f>
        <v>#PEND</v>
      </c>
      <c r="C361" s="4" t="str">
        <f>_xll.SNL.Clients.Office.Excel.Functions.SPG(A361,"IQ_AVG_DILUT_SHARES_OUT","CY2023")</f>
        <v>#PEND</v>
      </c>
      <c r="D361" s="5" t="str">
        <f>_xll.SNL.Clients.Office.Excel.Functions.SPG(A361, "IQ_DILUT_EPS_NORM", "CY2023")</f>
        <v>#PEND</v>
      </c>
      <c r="E361" t="e">
        <f t="shared" si="20"/>
        <v>#VALUE!</v>
      </c>
      <c r="F361" t="e">
        <f t="shared" si="21"/>
        <v>#VALUE!</v>
      </c>
      <c r="G361" t="s">
        <v>363</v>
      </c>
      <c r="H361" s="4" t="str" cm="1">
        <f t="array" ref="H361">_xll.SNL.Clients.Office.Excel.Functions.SPG(G361, "SP_TOTAL_REV", "CY2023")</f>
        <v>#PEND</v>
      </c>
      <c r="I361" s="4" t="str">
        <f>_xll.SNL.Clients.Office.Excel.Functions.SPG(G361,"IQ_AVG_DILUT_SHARES_OUT","CY2023")</f>
        <v>#PEND</v>
      </c>
      <c r="J361" s="5" t="str">
        <f>_xll.SNL.Clients.Office.Excel.Functions.SPG(G361, "IQ_DILUT_EPS_NORM", "CY2023")</f>
        <v>#PEND</v>
      </c>
      <c r="K361" t="e">
        <f t="shared" si="22"/>
        <v>#VALUE!</v>
      </c>
      <c r="L361" t="e">
        <f t="shared" si="23"/>
        <v>#VALUE!</v>
      </c>
    </row>
    <row r="362" spans="1:12" x14ac:dyDescent="0.3">
      <c r="A362" t="s">
        <v>364</v>
      </c>
      <c r="B362" s="4" t="str" cm="1">
        <f t="array" ref="B362">_xll.SNL.Clients.Office.Excel.Functions.SPG(A362, "SP_TOTAL_REV", "CY2023")</f>
        <v>#PEND</v>
      </c>
      <c r="C362" s="4" t="str">
        <f>_xll.SNL.Clients.Office.Excel.Functions.SPG(A362,"IQ_AVG_DILUT_SHARES_OUT","CY2023")</f>
        <v>#PEND</v>
      </c>
      <c r="D362" s="5" t="str">
        <f>_xll.SNL.Clients.Office.Excel.Functions.SPG(A362, "IQ_DILUT_EPS_NORM", "CY2023")</f>
        <v>#PEND</v>
      </c>
      <c r="E362" t="e">
        <f t="shared" si="20"/>
        <v>#VALUE!</v>
      </c>
      <c r="F362" t="e">
        <f t="shared" si="21"/>
        <v>#VALUE!</v>
      </c>
      <c r="G362" t="s">
        <v>364</v>
      </c>
      <c r="H362" s="4" t="str" cm="1">
        <f t="array" ref="H362">_xll.SNL.Clients.Office.Excel.Functions.SPG(G362, "SP_TOTAL_REV", "CY2023")</f>
        <v>#PEND</v>
      </c>
      <c r="I362" s="4" t="str">
        <f>_xll.SNL.Clients.Office.Excel.Functions.SPG(G362,"IQ_AVG_DILUT_SHARES_OUT","CY2023")</f>
        <v>#PEND</v>
      </c>
      <c r="J362" s="5" t="str">
        <f>_xll.SNL.Clients.Office.Excel.Functions.SPG(G362, "IQ_DILUT_EPS_NORM", "CY2023")</f>
        <v>#PEND</v>
      </c>
      <c r="K362" t="e">
        <f t="shared" si="22"/>
        <v>#VALUE!</v>
      </c>
      <c r="L362" t="e">
        <f t="shared" si="23"/>
        <v>#VALUE!</v>
      </c>
    </row>
    <row r="363" spans="1:12" x14ac:dyDescent="0.3">
      <c r="A363" t="s">
        <v>365</v>
      </c>
      <c r="B363" s="4" t="str" cm="1">
        <f t="array" ref="B363">_xll.SNL.Clients.Office.Excel.Functions.SPG(A363, "SP_TOTAL_REV", "CY2023")</f>
        <v>#PEND</v>
      </c>
      <c r="C363" s="4" t="str">
        <f>_xll.SNL.Clients.Office.Excel.Functions.SPG(A363,"IQ_AVG_DILUT_SHARES_OUT","CY2023")</f>
        <v>#PEND</v>
      </c>
      <c r="D363" s="5" t="str">
        <f>_xll.SNL.Clients.Office.Excel.Functions.SPG(A363, "IQ_DILUT_EPS_NORM", "CY2023")</f>
        <v>#PEND</v>
      </c>
      <c r="E363" t="e">
        <f t="shared" si="20"/>
        <v>#VALUE!</v>
      </c>
      <c r="F363" t="e">
        <f t="shared" si="21"/>
        <v>#VALUE!</v>
      </c>
      <c r="G363" t="s">
        <v>365</v>
      </c>
      <c r="H363" s="4" t="str" cm="1">
        <f t="array" ref="H363">_xll.SNL.Clients.Office.Excel.Functions.SPG(G363, "SP_TOTAL_REV", "CY2023")</f>
        <v>#PEND</v>
      </c>
      <c r="I363" s="4" t="str">
        <f>_xll.SNL.Clients.Office.Excel.Functions.SPG(G363,"IQ_AVG_DILUT_SHARES_OUT","CY2023")</f>
        <v>#PEND</v>
      </c>
      <c r="J363" s="5" t="str">
        <f>_xll.SNL.Clients.Office.Excel.Functions.SPG(G363, "IQ_DILUT_EPS_NORM", "CY2023")</f>
        <v>#PEND</v>
      </c>
      <c r="K363" t="e">
        <f t="shared" si="22"/>
        <v>#VALUE!</v>
      </c>
      <c r="L363" t="e">
        <f t="shared" si="23"/>
        <v>#VALUE!</v>
      </c>
    </row>
    <row r="364" spans="1:12" x14ac:dyDescent="0.3">
      <c r="A364" t="s">
        <v>366</v>
      </c>
      <c r="B364" s="4" t="str" cm="1">
        <f t="array" ref="B364">_xll.SNL.Clients.Office.Excel.Functions.SPG(A364, "SP_TOTAL_REV", "CY2023")</f>
        <v>#PEND</v>
      </c>
      <c r="C364" s="4" t="str">
        <f>_xll.SNL.Clients.Office.Excel.Functions.SPG(A364,"IQ_AVG_DILUT_SHARES_OUT","CY2023")</f>
        <v>#PEND</v>
      </c>
      <c r="D364" s="5" t="str">
        <f>_xll.SNL.Clients.Office.Excel.Functions.SPG(A364, "IQ_DILUT_EPS_NORM", "CY2023")</f>
        <v>#PEND</v>
      </c>
      <c r="E364" t="e">
        <f t="shared" si="20"/>
        <v>#VALUE!</v>
      </c>
      <c r="F364" t="e">
        <f t="shared" si="21"/>
        <v>#VALUE!</v>
      </c>
      <c r="G364" t="s">
        <v>366</v>
      </c>
      <c r="H364" s="4" t="str" cm="1">
        <f t="array" ref="H364">_xll.SNL.Clients.Office.Excel.Functions.SPG(G364, "SP_TOTAL_REV", "CY2023")</f>
        <v>#PEND</v>
      </c>
      <c r="I364" s="4" t="str">
        <f>_xll.SNL.Clients.Office.Excel.Functions.SPG(G364,"IQ_AVG_DILUT_SHARES_OUT","CY2023")</f>
        <v>#PEND</v>
      </c>
      <c r="J364" s="5" t="str">
        <f>_xll.SNL.Clients.Office.Excel.Functions.SPG(G364, "IQ_DILUT_EPS_NORM", "CY2023")</f>
        <v>#PEND</v>
      </c>
      <c r="K364" t="e">
        <f t="shared" si="22"/>
        <v>#VALUE!</v>
      </c>
      <c r="L364" t="e">
        <f t="shared" si="23"/>
        <v>#VALUE!</v>
      </c>
    </row>
    <row r="365" spans="1:12" x14ac:dyDescent="0.3">
      <c r="A365" t="s">
        <v>367</v>
      </c>
      <c r="B365" s="4" t="str" cm="1">
        <f t="array" ref="B365">_xll.SNL.Clients.Office.Excel.Functions.SPG(A365, "SP_TOTAL_REV", "CY2023")</f>
        <v>#PEND</v>
      </c>
      <c r="C365" s="4" t="str">
        <f>_xll.SNL.Clients.Office.Excel.Functions.SPG(A365,"IQ_AVG_DILUT_SHARES_OUT","CY2023")</f>
        <v>#PEND</v>
      </c>
      <c r="D365" s="5" t="str">
        <f>_xll.SNL.Clients.Office.Excel.Functions.SPG(A365, "IQ_DILUT_EPS_NORM", "CY2023")</f>
        <v>#PEND</v>
      </c>
      <c r="E365" t="e">
        <f t="shared" si="20"/>
        <v>#VALUE!</v>
      </c>
      <c r="F365" t="e">
        <f t="shared" si="21"/>
        <v>#VALUE!</v>
      </c>
      <c r="G365" t="s">
        <v>367</v>
      </c>
      <c r="H365" s="4" t="str" cm="1">
        <f t="array" ref="H365">_xll.SNL.Clients.Office.Excel.Functions.SPG(G365, "SP_TOTAL_REV", "CY2023")</f>
        <v>#PEND</v>
      </c>
      <c r="I365" s="4" t="str">
        <f>_xll.SNL.Clients.Office.Excel.Functions.SPG(G365,"IQ_AVG_DILUT_SHARES_OUT","CY2023")</f>
        <v>#PEND</v>
      </c>
      <c r="J365" s="5" t="str">
        <f>_xll.SNL.Clients.Office.Excel.Functions.SPG(G365, "IQ_DILUT_EPS_NORM", "CY2023")</f>
        <v>#PEND</v>
      </c>
      <c r="K365" t="e">
        <f t="shared" si="22"/>
        <v>#VALUE!</v>
      </c>
      <c r="L365" t="e">
        <f t="shared" si="23"/>
        <v>#VALUE!</v>
      </c>
    </row>
    <row r="366" spans="1:12" x14ac:dyDescent="0.3">
      <c r="A366" t="s">
        <v>368</v>
      </c>
      <c r="B366" s="4" t="str" cm="1">
        <f t="array" ref="B366">_xll.SNL.Clients.Office.Excel.Functions.SPG(A366, "SP_TOTAL_REV", "CY2023")</f>
        <v>#PEND</v>
      </c>
      <c r="C366" s="4" t="str">
        <f>_xll.SNL.Clients.Office.Excel.Functions.SPG(A366,"IQ_AVG_DILUT_SHARES_OUT","CY2023")</f>
        <v>#PEND</v>
      </c>
      <c r="D366" s="5" t="str">
        <f>_xll.SNL.Clients.Office.Excel.Functions.SPG(A366, "IQ_DILUT_EPS_NORM", "CY2023")</f>
        <v>#PEND</v>
      </c>
      <c r="E366" t="e">
        <f t="shared" si="20"/>
        <v>#VALUE!</v>
      </c>
      <c r="F366" t="e">
        <f t="shared" si="21"/>
        <v>#VALUE!</v>
      </c>
      <c r="G366" t="s">
        <v>368</v>
      </c>
      <c r="H366" s="4" t="str" cm="1">
        <f t="array" ref="H366">_xll.SNL.Clients.Office.Excel.Functions.SPG(G366, "SP_TOTAL_REV", "CY2023")</f>
        <v>#PEND</v>
      </c>
      <c r="I366" s="4" t="str">
        <f>_xll.SNL.Clients.Office.Excel.Functions.SPG(G366,"IQ_AVG_DILUT_SHARES_OUT","CY2023")</f>
        <v>#PEND</v>
      </c>
      <c r="J366" s="5" t="str">
        <f>_xll.SNL.Clients.Office.Excel.Functions.SPG(G366, "IQ_DILUT_EPS_NORM", "CY2023")</f>
        <v>#PEND</v>
      </c>
      <c r="K366" t="e">
        <f t="shared" si="22"/>
        <v>#VALUE!</v>
      </c>
      <c r="L366" t="e">
        <f t="shared" si="23"/>
        <v>#VALUE!</v>
      </c>
    </row>
    <row r="367" spans="1:12" x14ac:dyDescent="0.3">
      <c r="A367" t="s">
        <v>369</v>
      </c>
      <c r="B367" s="4" t="str" cm="1">
        <f t="array" ref="B367">_xll.SNL.Clients.Office.Excel.Functions.SPG(A367, "SP_TOTAL_REV", "CY2023")</f>
        <v>#PEND</v>
      </c>
      <c r="C367" s="4" t="str">
        <f>_xll.SNL.Clients.Office.Excel.Functions.SPG(A367,"IQ_AVG_DILUT_SHARES_OUT","CY2023")</f>
        <v>#PEND</v>
      </c>
      <c r="D367" s="5" t="str">
        <f>_xll.SNL.Clients.Office.Excel.Functions.SPG(A367, "IQ_DILUT_EPS_NORM", "CY2023")</f>
        <v>#PEND</v>
      </c>
      <c r="E367" t="e">
        <f t="shared" si="20"/>
        <v>#VALUE!</v>
      </c>
      <c r="F367" t="e">
        <f t="shared" si="21"/>
        <v>#VALUE!</v>
      </c>
      <c r="G367" t="s">
        <v>369</v>
      </c>
      <c r="H367" s="4" t="str" cm="1">
        <f t="array" ref="H367">_xll.SNL.Clients.Office.Excel.Functions.SPG(G367, "SP_TOTAL_REV", "CY2023")</f>
        <v>#PEND</v>
      </c>
      <c r="I367" s="4" t="str">
        <f>_xll.SNL.Clients.Office.Excel.Functions.SPG(G367,"IQ_AVG_DILUT_SHARES_OUT","CY2023")</f>
        <v>#PEND</v>
      </c>
      <c r="J367" s="5" t="str">
        <f>_xll.SNL.Clients.Office.Excel.Functions.SPG(G367, "IQ_DILUT_EPS_NORM", "CY2023")</f>
        <v>#PEND</v>
      </c>
      <c r="K367" t="e">
        <f t="shared" si="22"/>
        <v>#VALUE!</v>
      </c>
      <c r="L367" t="e">
        <f t="shared" si="23"/>
        <v>#VALUE!</v>
      </c>
    </row>
    <row r="368" spans="1:12" x14ac:dyDescent="0.3">
      <c r="A368" t="s">
        <v>370</v>
      </c>
      <c r="B368" s="4" t="str" cm="1">
        <f t="array" ref="B368">_xll.SNL.Clients.Office.Excel.Functions.SPG(A368, "SP_TOTAL_REV", "CY2023")</f>
        <v>#PEND</v>
      </c>
      <c r="C368" s="4" t="str">
        <f>_xll.SNL.Clients.Office.Excel.Functions.SPG(A368,"IQ_AVG_DILUT_SHARES_OUT","CY2023")</f>
        <v>#PEND</v>
      </c>
      <c r="D368" s="5" t="str">
        <f>_xll.SNL.Clients.Office.Excel.Functions.SPG(A368, "IQ_DILUT_EPS_NORM", "CY2023")</f>
        <v>#PEND</v>
      </c>
      <c r="E368" t="e">
        <f t="shared" si="20"/>
        <v>#VALUE!</v>
      </c>
      <c r="F368" t="e">
        <f t="shared" si="21"/>
        <v>#VALUE!</v>
      </c>
      <c r="G368" t="s">
        <v>370</v>
      </c>
      <c r="H368" s="4" t="str" cm="1">
        <f t="array" ref="H368">_xll.SNL.Clients.Office.Excel.Functions.SPG(G368, "SP_TOTAL_REV", "CY2023")</f>
        <v>#PEND</v>
      </c>
      <c r="I368" s="4" t="str">
        <f>_xll.SNL.Clients.Office.Excel.Functions.SPG(G368,"IQ_AVG_DILUT_SHARES_OUT","CY2023")</f>
        <v>#PEND</v>
      </c>
      <c r="J368" s="5" t="str">
        <f>_xll.SNL.Clients.Office.Excel.Functions.SPG(G368, "IQ_DILUT_EPS_NORM", "CY2023")</f>
        <v>#PEND</v>
      </c>
      <c r="K368" t="e">
        <f t="shared" si="22"/>
        <v>#VALUE!</v>
      </c>
      <c r="L368" t="e">
        <f t="shared" si="23"/>
        <v>#VALUE!</v>
      </c>
    </row>
    <row r="369" spans="1:12" x14ac:dyDescent="0.3">
      <c r="A369" t="s">
        <v>371</v>
      </c>
      <c r="B369" s="4" t="str" cm="1">
        <f t="array" ref="B369">_xll.SNL.Clients.Office.Excel.Functions.SPG(A369, "SP_TOTAL_REV", "CY2023")</f>
        <v>#PEND</v>
      </c>
      <c r="C369" s="4" t="str">
        <f>_xll.SNL.Clients.Office.Excel.Functions.SPG(A369,"IQ_AVG_DILUT_SHARES_OUT","CY2023")</f>
        <v>#PEND</v>
      </c>
      <c r="D369" s="5" t="str">
        <f>_xll.SNL.Clients.Office.Excel.Functions.SPG(A369, "IQ_DILUT_EPS_NORM", "CY2023")</f>
        <v>#PEND</v>
      </c>
      <c r="E369" t="e">
        <f t="shared" si="20"/>
        <v>#VALUE!</v>
      </c>
      <c r="F369" t="e">
        <f t="shared" si="21"/>
        <v>#VALUE!</v>
      </c>
      <c r="G369" t="s">
        <v>371</v>
      </c>
      <c r="H369" s="4" t="str" cm="1">
        <f t="array" ref="H369">_xll.SNL.Clients.Office.Excel.Functions.SPG(G369, "SP_TOTAL_REV", "CY2023")</f>
        <v>#PEND</v>
      </c>
      <c r="I369" s="4" t="str">
        <f>_xll.SNL.Clients.Office.Excel.Functions.SPG(G369,"IQ_AVG_DILUT_SHARES_OUT","CY2023")</f>
        <v>#PEND</v>
      </c>
      <c r="J369" s="5" t="str">
        <f>_xll.SNL.Clients.Office.Excel.Functions.SPG(G369, "IQ_DILUT_EPS_NORM", "CY2023")</f>
        <v>#PEND</v>
      </c>
      <c r="K369" t="e">
        <f t="shared" si="22"/>
        <v>#VALUE!</v>
      </c>
      <c r="L369" t="e">
        <f t="shared" si="23"/>
        <v>#VALUE!</v>
      </c>
    </row>
    <row r="370" spans="1:12" x14ac:dyDescent="0.3">
      <c r="A370" t="s">
        <v>372</v>
      </c>
      <c r="B370" s="4" t="str" cm="1">
        <f t="array" ref="B370">_xll.SNL.Clients.Office.Excel.Functions.SPG(A370, "SP_TOTAL_REV", "CY2023")</f>
        <v>#PEND</v>
      </c>
      <c r="C370" s="4" t="str">
        <f>_xll.SNL.Clients.Office.Excel.Functions.SPG(A370,"IQ_AVG_DILUT_SHARES_OUT","CY2023")</f>
        <v>#PEND</v>
      </c>
      <c r="D370" s="5" t="str">
        <f>_xll.SNL.Clients.Office.Excel.Functions.SPG(A370, "IQ_DILUT_EPS_NORM", "CY2023")</f>
        <v>#PEND</v>
      </c>
      <c r="E370" t="e">
        <f t="shared" si="20"/>
        <v>#VALUE!</v>
      </c>
      <c r="F370" t="e">
        <f t="shared" si="21"/>
        <v>#VALUE!</v>
      </c>
      <c r="G370" t="s">
        <v>372</v>
      </c>
      <c r="H370" s="4" t="str" cm="1">
        <f t="array" ref="H370">_xll.SNL.Clients.Office.Excel.Functions.SPG(G370, "SP_TOTAL_REV", "CY2023")</f>
        <v>#PEND</v>
      </c>
      <c r="I370" s="4" t="str">
        <f>_xll.SNL.Clients.Office.Excel.Functions.SPG(G370,"IQ_AVG_DILUT_SHARES_OUT","CY2023")</f>
        <v>#PEND</v>
      </c>
      <c r="J370" s="5" t="str">
        <f>_xll.SNL.Clients.Office.Excel.Functions.SPG(G370, "IQ_DILUT_EPS_NORM", "CY2023")</f>
        <v>#PEND</v>
      </c>
      <c r="K370" t="e">
        <f t="shared" si="22"/>
        <v>#VALUE!</v>
      </c>
      <c r="L370" t="e">
        <f t="shared" si="23"/>
        <v>#VALUE!</v>
      </c>
    </row>
    <row r="371" spans="1:12" x14ac:dyDescent="0.3">
      <c r="A371" t="s">
        <v>373</v>
      </c>
      <c r="B371" s="4" t="str" cm="1">
        <f t="array" ref="B371">_xll.SNL.Clients.Office.Excel.Functions.SPG(A371, "SP_TOTAL_REV", "CY2023")</f>
        <v>#PEND</v>
      </c>
      <c r="C371" s="4" t="str">
        <f>_xll.SNL.Clients.Office.Excel.Functions.SPG(A371,"IQ_AVG_DILUT_SHARES_OUT","CY2023")</f>
        <v>#PEND</v>
      </c>
      <c r="D371" s="5" t="str">
        <f>_xll.SNL.Clients.Office.Excel.Functions.SPG(A371, "IQ_DILUT_EPS_NORM", "CY2023")</f>
        <v>#PEND</v>
      </c>
      <c r="E371" t="e">
        <f t="shared" si="20"/>
        <v>#VALUE!</v>
      </c>
      <c r="F371" t="e">
        <f t="shared" si="21"/>
        <v>#VALUE!</v>
      </c>
      <c r="G371" t="s">
        <v>373</v>
      </c>
      <c r="H371" s="4" t="str" cm="1">
        <f t="array" ref="H371">_xll.SNL.Clients.Office.Excel.Functions.SPG(G371, "SP_TOTAL_REV", "CY2023")</f>
        <v>#PEND</v>
      </c>
      <c r="I371" s="4" t="str">
        <f>_xll.SNL.Clients.Office.Excel.Functions.SPG(G371,"IQ_AVG_DILUT_SHARES_OUT","CY2023")</f>
        <v>#PEND</v>
      </c>
      <c r="J371" s="5" t="str">
        <f>_xll.SNL.Clients.Office.Excel.Functions.SPG(G371, "IQ_DILUT_EPS_NORM", "CY2023")</f>
        <v>#PEND</v>
      </c>
      <c r="K371" t="e">
        <f t="shared" si="22"/>
        <v>#VALUE!</v>
      </c>
      <c r="L371" t="e">
        <f t="shared" si="23"/>
        <v>#VALUE!</v>
      </c>
    </row>
    <row r="372" spans="1:12" x14ac:dyDescent="0.3">
      <c r="A372" t="s">
        <v>374</v>
      </c>
      <c r="B372" s="4" t="str" cm="1">
        <f t="array" ref="B372">_xll.SNL.Clients.Office.Excel.Functions.SPG(A372, "SP_TOTAL_REV", "CY2023")</f>
        <v>#PEND</v>
      </c>
      <c r="C372" s="4" t="str">
        <f>_xll.SNL.Clients.Office.Excel.Functions.SPG(A372,"IQ_AVG_DILUT_SHARES_OUT","CY2023")</f>
        <v>#PEND</v>
      </c>
      <c r="D372" s="5" t="str">
        <f>_xll.SNL.Clients.Office.Excel.Functions.SPG(A372, "IQ_DILUT_EPS_NORM", "CY2023")</f>
        <v>#PEND</v>
      </c>
      <c r="E372" t="e">
        <f t="shared" si="20"/>
        <v>#VALUE!</v>
      </c>
      <c r="F372" t="e">
        <f t="shared" si="21"/>
        <v>#VALUE!</v>
      </c>
      <c r="G372" t="s">
        <v>374</v>
      </c>
      <c r="H372" s="4" t="str" cm="1">
        <f t="array" ref="H372">_xll.SNL.Clients.Office.Excel.Functions.SPG(G372, "SP_TOTAL_REV", "CY2023")</f>
        <v>#PEND</v>
      </c>
      <c r="I372" s="4" t="str">
        <f>_xll.SNL.Clients.Office.Excel.Functions.SPG(G372,"IQ_AVG_DILUT_SHARES_OUT","CY2023")</f>
        <v>#PEND</v>
      </c>
      <c r="J372" s="5" t="str">
        <f>_xll.SNL.Clients.Office.Excel.Functions.SPG(G372, "IQ_DILUT_EPS_NORM", "CY2023")</f>
        <v>#PEND</v>
      </c>
      <c r="K372" t="e">
        <f t="shared" si="22"/>
        <v>#VALUE!</v>
      </c>
      <c r="L372" t="e">
        <f t="shared" si="23"/>
        <v>#VALUE!</v>
      </c>
    </row>
    <row r="373" spans="1:12" x14ac:dyDescent="0.3">
      <c r="A373" t="s">
        <v>375</v>
      </c>
      <c r="B373" s="4" t="str" cm="1">
        <f t="array" ref="B373">_xll.SNL.Clients.Office.Excel.Functions.SPG(A373, "SP_TOTAL_REV", "CY2023")</f>
        <v>#PEND</v>
      </c>
      <c r="C373" s="4" t="str">
        <f>_xll.SNL.Clients.Office.Excel.Functions.SPG(A373,"IQ_AVG_DILUT_SHARES_OUT","CY2023")</f>
        <v>#PEND</v>
      </c>
      <c r="D373" s="5" t="str">
        <f>_xll.SNL.Clients.Office.Excel.Functions.SPG(A373, "IQ_DILUT_EPS_NORM", "CY2023")</f>
        <v>#PEND</v>
      </c>
      <c r="E373" t="e">
        <f t="shared" si="20"/>
        <v>#VALUE!</v>
      </c>
      <c r="F373" t="e">
        <f t="shared" si="21"/>
        <v>#VALUE!</v>
      </c>
      <c r="G373" t="s">
        <v>375</v>
      </c>
      <c r="H373" s="4" t="str" cm="1">
        <f t="array" ref="H373">_xll.SNL.Clients.Office.Excel.Functions.SPG(G373, "SP_TOTAL_REV", "CY2023")</f>
        <v>#PEND</v>
      </c>
      <c r="I373" s="4" t="str">
        <f>_xll.SNL.Clients.Office.Excel.Functions.SPG(G373,"IQ_AVG_DILUT_SHARES_OUT","CY2023")</f>
        <v>#PEND</v>
      </c>
      <c r="J373" s="5" t="str">
        <f>_xll.SNL.Clients.Office.Excel.Functions.SPG(G373, "IQ_DILUT_EPS_NORM", "CY2023")</f>
        <v>#PEND</v>
      </c>
      <c r="K373" t="e">
        <f t="shared" si="22"/>
        <v>#VALUE!</v>
      </c>
      <c r="L373" t="e">
        <f t="shared" si="23"/>
        <v>#VALUE!</v>
      </c>
    </row>
    <row r="374" spans="1:12" x14ac:dyDescent="0.3">
      <c r="A374" t="s">
        <v>376</v>
      </c>
      <c r="B374" s="4" t="str" cm="1">
        <f t="array" ref="B374">_xll.SNL.Clients.Office.Excel.Functions.SPG(A374, "SP_TOTAL_REV", "CY2023")</f>
        <v>#PEND</v>
      </c>
      <c r="C374" s="4" t="str">
        <f>_xll.SNL.Clients.Office.Excel.Functions.SPG(A374,"IQ_AVG_DILUT_SHARES_OUT","CY2023")</f>
        <v>#PEND</v>
      </c>
      <c r="D374" s="5" t="str">
        <f>_xll.SNL.Clients.Office.Excel.Functions.SPG(A374, "IQ_DILUT_EPS_NORM", "CY2023")</f>
        <v>#PEND</v>
      </c>
      <c r="E374" t="e">
        <f t="shared" si="20"/>
        <v>#VALUE!</v>
      </c>
      <c r="F374" t="e">
        <f t="shared" si="21"/>
        <v>#VALUE!</v>
      </c>
      <c r="G374" t="s">
        <v>376</v>
      </c>
      <c r="H374" s="4" t="str" cm="1">
        <f t="array" ref="H374">_xll.SNL.Clients.Office.Excel.Functions.SPG(G374, "SP_TOTAL_REV", "CY2023")</f>
        <v>#PEND</v>
      </c>
      <c r="I374" s="4" t="str">
        <f>_xll.SNL.Clients.Office.Excel.Functions.SPG(G374,"IQ_AVG_DILUT_SHARES_OUT","CY2023")</f>
        <v>#PEND</v>
      </c>
      <c r="J374" s="5" t="str">
        <f>_xll.SNL.Clients.Office.Excel.Functions.SPG(G374, "IQ_DILUT_EPS_NORM", "CY2023")</f>
        <v>#PEND</v>
      </c>
      <c r="K374" t="e">
        <f t="shared" si="22"/>
        <v>#VALUE!</v>
      </c>
      <c r="L374" t="e">
        <f t="shared" si="23"/>
        <v>#VALUE!</v>
      </c>
    </row>
    <row r="375" spans="1:12" x14ac:dyDescent="0.3">
      <c r="A375" t="s">
        <v>377</v>
      </c>
      <c r="B375" s="4" t="str" cm="1">
        <f t="array" ref="B375">_xll.SNL.Clients.Office.Excel.Functions.SPG(A375, "SP_TOTAL_REV", "CY2023")</f>
        <v>#PEND</v>
      </c>
      <c r="C375" s="4" t="str">
        <f>_xll.SNL.Clients.Office.Excel.Functions.SPG(A375,"IQ_AVG_DILUT_SHARES_OUT","CY2023")</f>
        <v>#PEND</v>
      </c>
      <c r="D375" s="5" t="str">
        <f>_xll.SNL.Clients.Office.Excel.Functions.SPG(A375, "IQ_DILUT_EPS_NORM", "CY2023")</f>
        <v>#PEND</v>
      </c>
      <c r="E375" t="e">
        <f t="shared" si="20"/>
        <v>#VALUE!</v>
      </c>
      <c r="F375" t="e">
        <f t="shared" si="21"/>
        <v>#VALUE!</v>
      </c>
      <c r="G375" t="s">
        <v>377</v>
      </c>
      <c r="H375" s="4" t="str" cm="1">
        <f t="array" ref="H375">_xll.SNL.Clients.Office.Excel.Functions.SPG(G375, "SP_TOTAL_REV", "CY2023")</f>
        <v>#PEND</v>
      </c>
      <c r="I375" s="4" t="str">
        <f>_xll.SNL.Clients.Office.Excel.Functions.SPG(G375,"IQ_AVG_DILUT_SHARES_OUT","CY2023")</f>
        <v>#PEND</v>
      </c>
      <c r="J375" s="5" t="str">
        <f>_xll.SNL.Clients.Office.Excel.Functions.SPG(G375, "IQ_DILUT_EPS_NORM", "CY2023")</f>
        <v>#PEND</v>
      </c>
      <c r="K375" t="e">
        <f t="shared" si="22"/>
        <v>#VALUE!</v>
      </c>
      <c r="L375" t="e">
        <f t="shared" si="23"/>
        <v>#VALUE!</v>
      </c>
    </row>
    <row r="376" spans="1:12" x14ac:dyDescent="0.3">
      <c r="A376" t="s">
        <v>378</v>
      </c>
      <c r="B376" s="4" t="str" cm="1">
        <f t="array" ref="B376">_xll.SNL.Clients.Office.Excel.Functions.SPG(A376, "SP_TOTAL_REV", "CY2023")</f>
        <v>#PEND</v>
      </c>
      <c r="C376" s="4" t="str">
        <f>_xll.SNL.Clients.Office.Excel.Functions.SPG(A376,"IQ_AVG_DILUT_SHARES_OUT","CY2023")</f>
        <v>#PEND</v>
      </c>
      <c r="D376" s="5" t="str">
        <f>_xll.SNL.Clients.Office.Excel.Functions.SPG(A376, "IQ_DILUT_EPS_NORM", "CY2023")</f>
        <v>#PEND</v>
      </c>
      <c r="E376" t="e">
        <f t="shared" si="20"/>
        <v>#VALUE!</v>
      </c>
      <c r="F376" t="e">
        <f t="shared" si="21"/>
        <v>#VALUE!</v>
      </c>
      <c r="G376" t="s">
        <v>378</v>
      </c>
      <c r="H376" s="4" t="str" cm="1">
        <f t="array" ref="H376">_xll.SNL.Clients.Office.Excel.Functions.SPG(G376, "SP_TOTAL_REV", "CY2023")</f>
        <v>#PEND</v>
      </c>
      <c r="I376" s="4" t="str">
        <f>_xll.SNL.Clients.Office.Excel.Functions.SPG(G376,"IQ_AVG_DILUT_SHARES_OUT","CY2023")</f>
        <v>#PEND</v>
      </c>
      <c r="J376" s="5" t="str">
        <f>_xll.SNL.Clients.Office.Excel.Functions.SPG(G376, "IQ_DILUT_EPS_NORM", "CY2023")</f>
        <v>#PEND</v>
      </c>
      <c r="K376" t="e">
        <f t="shared" si="22"/>
        <v>#VALUE!</v>
      </c>
      <c r="L376" t="e">
        <f t="shared" si="23"/>
        <v>#VALUE!</v>
      </c>
    </row>
    <row r="377" spans="1:12" x14ac:dyDescent="0.3">
      <c r="A377" t="s">
        <v>379</v>
      </c>
      <c r="B377" s="4" t="str" cm="1">
        <f t="array" ref="B377">_xll.SNL.Clients.Office.Excel.Functions.SPG(A377, "SP_TOTAL_REV", "CY2023")</f>
        <v>#PEND</v>
      </c>
      <c r="C377" s="4" t="str">
        <f>_xll.SNL.Clients.Office.Excel.Functions.SPG(A377,"IQ_AVG_DILUT_SHARES_OUT","CY2023")</f>
        <v>#PEND</v>
      </c>
      <c r="D377" s="5" t="str">
        <f>_xll.SNL.Clients.Office.Excel.Functions.SPG(A377, "IQ_DILUT_EPS_NORM", "CY2023")</f>
        <v>#PEND</v>
      </c>
      <c r="E377" t="e">
        <f t="shared" si="20"/>
        <v>#VALUE!</v>
      </c>
      <c r="F377" t="e">
        <f t="shared" si="21"/>
        <v>#VALUE!</v>
      </c>
      <c r="G377" t="s">
        <v>379</v>
      </c>
      <c r="H377" s="4" t="str" cm="1">
        <f t="array" ref="H377">_xll.SNL.Clients.Office.Excel.Functions.SPG(G377, "SP_TOTAL_REV", "CY2023")</f>
        <v>#PEND</v>
      </c>
      <c r="I377" s="4" t="str">
        <f>_xll.SNL.Clients.Office.Excel.Functions.SPG(G377,"IQ_AVG_DILUT_SHARES_OUT","CY2023")</f>
        <v>#PEND</v>
      </c>
      <c r="J377" s="5" t="str">
        <f>_xll.SNL.Clients.Office.Excel.Functions.SPG(G377, "IQ_DILUT_EPS_NORM", "CY2023")</f>
        <v>#PEND</v>
      </c>
      <c r="K377" t="e">
        <f t="shared" si="22"/>
        <v>#VALUE!</v>
      </c>
      <c r="L377" t="e">
        <f t="shared" si="23"/>
        <v>#VALUE!</v>
      </c>
    </row>
    <row r="378" spans="1:12" x14ac:dyDescent="0.3">
      <c r="A378" t="s">
        <v>380</v>
      </c>
      <c r="B378" s="4" t="str" cm="1">
        <f t="array" ref="B378">_xll.SNL.Clients.Office.Excel.Functions.SPG(A378, "SP_TOTAL_REV", "CY2023")</f>
        <v>#PEND</v>
      </c>
      <c r="C378" s="4" t="str">
        <f>_xll.SNL.Clients.Office.Excel.Functions.SPG(A378,"IQ_AVG_DILUT_SHARES_OUT","CY2023")</f>
        <v>#PEND</v>
      </c>
      <c r="D378" s="5" t="str">
        <f>_xll.SNL.Clients.Office.Excel.Functions.SPG(A378, "IQ_DILUT_EPS_NORM", "CY2023")</f>
        <v>#PEND</v>
      </c>
      <c r="E378" t="e">
        <f t="shared" si="20"/>
        <v>#VALUE!</v>
      </c>
      <c r="F378" t="e">
        <f t="shared" si="21"/>
        <v>#VALUE!</v>
      </c>
      <c r="G378" t="s">
        <v>380</v>
      </c>
      <c r="H378" s="4" t="str" cm="1">
        <f t="array" ref="H378">_xll.SNL.Clients.Office.Excel.Functions.SPG(G378, "SP_TOTAL_REV", "CY2023")</f>
        <v>#PEND</v>
      </c>
      <c r="I378" s="4" t="str">
        <f>_xll.SNL.Clients.Office.Excel.Functions.SPG(G378,"IQ_AVG_DILUT_SHARES_OUT","CY2023")</f>
        <v>#PEND</v>
      </c>
      <c r="J378" s="5" t="str">
        <f>_xll.SNL.Clients.Office.Excel.Functions.SPG(G378, "IQ_DILUT_EPS_NORM", "CY2023")</f>
        <v>#PEND</v>
      </c>
      <c r="K378" t="e">
        <f t="shared" si="22"/>
        <v>#VALUE!</v>
      </c>
      <c r="L378" t="e">
        <f t="shared" si="23"/>
        <v>#VALUE!</v>
      </c>
    </row>
    <row r="379" spans="1:12" x14ac:dyDescent="0.3">
      <c r="A379" t="s">
        <v>381</v>
      </c>
      <c r="B379" s="4" t="str" cm="1">
        <f t="array" ref="B379">_xll.SNL.Clients.Office.Excel.Functions.SPG(A379, "SP_TOTAL_REV", "CY2023")</f>
        <v>#PEND</v>
      </c>
      <c r="C379" s="4" t="str">
        <f>_xll.SNL.Clients.Office.Excel.Functions.SPG(A379,"IQ_AVG_DILUT_SHARES_OUT","CY2023")</f>
        <v>#PEND</v>
      </c>
      <c r="D379" s="5" t="str">
        <f>_xll.SNL.Clients.Office.Excel.Functions.SPG(A379, "IQ_DILUT_EPS_NORM", "CY2023")</f>
        <v>#PEND</v>
      </c>
      <c r="E379" t="e">
        <f t="shared" si="20"/>
        <v>#VALUE!</v>
      </c>
      <c r="F379" t="e">
        <f t="shared" si="21"/>
        <v>#VALUE!</v>
      </c>
      <c r="G379" t="s">
        <v>381</v>
      </c>
      <c r="H379" s="4" t="str" cm="1">
        <f t="array" ref="H379">_xll.SNL.Clients.Office.Excel.Functions.SPG(G379, "SP_TOTAL_REV", "CY2023")</f>
        <v>#PEND</v>
      </c>
      <c r="I379" s="4" t="str">
        <f>_xll.SNL.Clients.Office.Excel.Functions.SPG(G379,"IQ_AVG_DILUT_SHARES_OUT","CY2023")</f>
        <v>#PEND</v>
      </c>
      <c r="J379" s="5" t="str">
        <f>_xll.SNL.Clients.Office.Excel.Functions.SPG(G379, "IQ_DILUT_EPS_NORM", "CY2023")</f>
        <v>#PEND</v>
      </c>
      <c r="K379" t="e">
        <f t="shared" si="22"/>
        <v>#VALUE!</v>
      </c>
      <c r="L379" t="e">
        <f t="shared" si="23"/>
        <v>#VALUE!</v>
      </c>
    </row>
    <row r="380" spans="1:12" x14ac:dyDescent="0.3">
      <c r="A380" t="s">
        <v>382</v>
      </c>
      <c r="B380" s="4" t="str" cm="1">
        <f t="array" ref="B380">_xll.SNL.Clients.Office.Excel.Functions.SPG(A380, "SP_TOTAL_REV", "CY2023")</f>
        <v>#PEND</v>
      </c>
      <c r="C380" s="4" t="str">
        <f>_xll.SNL.Clients.Office.Excel.Functions.SPG(A380,"IQ_AVG_DILUT_SHARES_OUT","CY2023")</f>
        <v>#PEND</v>
      </c>
      <c r="D380" s="5" t="str">
        <f>_xll.SNL.Clients.Office.Excel.Functions.SPG(A380, "IQ_DILUT_EPS_NORM", "CY2023")</f>
        <v>#PEND</v>
      </c>
      <c r="E380" t="e">
        <f t="shared" si="20"/>
        <v>#VALUE!</v>
      </c>
      <c r="F380" t="e">
        <f t="shared" si="21"/>
        <v>#VALUE!</v>
      </c>
      <c r="G380" t="s">
        <v>382</v>
      </c>
      <c r="H380" s="4" t="str" cm="1">
        <f t="array" ref="H380">_xll.SNL.Clients.Office.Excel.Functions.SPG(G380, "SP_TOTAL_REV", "CY2023")</f>
        <v>#PEND</v>
      </c>
      <c r="I380" s="4" t="str">
        <f>_xll.SNL.Clients.Office.Excel.Functions.SPG(G380,"IQ_AVG_DILUT_SHARES_OUT","CY2023")</f>
        <v>#PEND</v>
      </c>
      <c r="J380" s="5" t="str">
        <f>_xll.SNL.Clients.Office.Excel.Functions.SPG(G380, "IQ_DILUT_EPS_NORM", "CY2023")</f>
        <v>#PEND</v>
      </c>
      <c r="K380" t="e">
        <f t="shared" si="22"/>
        <v>#VALUE!</v>
      </c>
      <c r="L380" t="e">
        <f t="shared" si="23"/>
        <v>#VALUE!</v>
      </c>
    </row>
    <row r="381" spans="1:12" x14ac:dyDescent="0.3">
      <c r="A381" t="s">
        <v>383</v>
      </c>
      <c r="B381" s="4" t="str" cm="1">
        <f t="array" ref="B381">_xll.SNL.Clients.Office.Excel.Functions.SPG(A381, "SP_TOTAL_REV", "CY2023")</f>
        <v>#PEND</v>
      </c>
      <c r="C381" s="4" t="str">
        <f>_xll.SNL.Clients.Office.Excel.Functions.SPG(A381,"IQ_AVG_DILUT_SHARES_OUT","CY2023")</f>
        <v>#PEND</v>
      </c>
      <c r="D381" s="5" t="str">
        <f>_xll.SNL.Clients.Office.Excel.Functions.SPG(A381, "IQ_DILUT_EPS_NORM", "CY2023")</f>
        <v>#PEND</v>
      </c>
      <c r="E381" t="e">
        <f t="shared" si="20"/>
        <v>#VALUE!</v>
      </c>
      <c r="F381" t="e">
        <f t="shared" si="21"/>
        <v>#VALUE!</v>
      </c>
      <c r="G381" t="s">
        <v>383</v>
      </c>
      <c r="H381" s="4" t="str" cm="1">
        <f t="array" ref="H381">_xll.SNL.Clients.Office.Excel.Functions.SPG(G381, "SP_TOTAL_REV", "CY2023")</f>
        <v>#PEND</v>
      </c>
      <c r="I381" s="4" t="str">
        <f>_xll.SNL.Clients.Office.Excel.Functions.SPG(G381,"IQ_AVG_DILUT_SHARES_OUT","CY2023")</f>
        <v>#PEND</v>
      </c>
      <c r="J381" s="5" t="str">
        <f>_xll.SNL.Clients.Office.Excel.Functions.SPG(G381, "IQ_DILUT_EPS_NORM", "CY2023")</f>
        <v>#PEND</v>
      </c>
      <c r="K381" t="e">
        <f t="shared" si="22"/>
        <v>#VALUE!</v>
      </c>
      <c r="L381" t="e">
        <f t="shared" si="23"/>
        <v>#VALUE!</v>
      </c>
    </row>
    <row r="382" spans="1:12" x14ac:dyDescent="0.3">
      <c r="A382" t="s">
        <v>384</v>
      </c>
      <c r="B382" s="4" t="str" cm="1">
        <f t="array" ref="B382">_xll.SNL.Clients.Office.Excel.Functions.SPG(A382, "SP_TOTAL_REV", "CY2023")</f>
        <v>#PEND</v>
      </c>
      <c r="C382" s="4" t="str">
        <f>_xll.SNL.Clients.Office.Excel.Functions.SPG(A382,"IQ_AVG_DILUT_SHARES_OUT","CY2023")</f>
        <v>#PEND</v>
      </c>
      <c r="D382" s="5" t="str">
        <f>_xll.SNL.Clients.Office.Excel.Functions.SPG(A382, "IQ_DILUT_EPS_NORM", "CY2023")</f>
        <v>#PEND</v>
      </c>
      <c r="E382" t="e">
        <f t="shared" si="20"/>
        <v>#VALUE!</v>
      </c>
      <c r="F382" t="e">
        <f t="shared" si="21"/>
        <v>#VALUE!</v>
      </c>
      <c r="G382" t="s">
        <v>384</v>
      </c>
      <c r="H382" s="4" t="str" cm="1">
        <f t="array" ref="H382">_xll.SNL.Clients.Office.Excel.Functions.SPG(G382, "SP_TOTAL_REV", "CY2023")</f>
        <v>#PEND</v>
      </c>
      <c r="I382" s="4" t="str">
        <f>_xll.SNL.Clients.Office.Excel.Functions.SPG(G382,"IQ_AVG_DILUT_SHARES_OUT","CY2023")</f>
        <v>#PEND</v>
      </c>
      <c r="J382" s="5" t="str">
        <f>_xll.SNL.Clients.Office.Excel.Functions.SPG(G382, "IQ_DILUT_EPS_NORM", "CY2023")</f>
        <v>#PEND</v>
      </c>
      <c r="K382" t="e">
        <f t="shared" si="22"/>
        <v>#VALUE!</v>
      </c>
      <c r="L382" t="e">
        <f t="shared" si="23"/>
        <v>#VALUE!</v>
      </c>
    </row>
    <row r="383" spans="1:12" x14ac:dyDescent="0.3">
      <c r="A383" t="s">
        <v>385</v>
      </c>
      <c r="B383" s="4" t="str" cm="1">
        <f t="array" ref="B383">_xll.SNL.Clients.Office.Excel.Functions.SPG(A383, "SP_TOTAL_REV", "CY2023")</f>
        <v>#PEND</v>
      </c>
      <c r="C383" s="4" t="str">
        <f>_xll.SNL.Clients.Office.Excel.Functions.SPG(A383,"IQ_AVG_DILUT_SHARES_OUT","CY2023")</f>
        <v>#PEND</v>
      </c>
      <c r="D383" s="5" t="str">
        <f>_xll.SNL.Clients.Office.Excel.Functions.SPG(A383, "IQ_DILUT_EPS_NORM", "CY2023")</f>
        <v>#PEND</v>
      </c>
      <c r="E383" t="e">
        <f t="shared" si="20"/>
        <v>#VALUE!</v>
      </c>
      <c r="F383" t="e">
        <f t="shared" si="21"/>
        <v>#VALUE!</v>
      </c>
      <c r="G383" t="s">
        <v>385</v>
      </c>
      <c r="H383" s="4" t="str" cm="1">
        <f t="array" ref="H383">_xll.SNL.Clients.Office.Excel.Functions.SPG(G383, "SP_TOTAL_REV", "CY2023")</f>
        <v>#PEND</v>
      </c>
      <c r="I383" s="4" t="str">
        <f>_xll.SNL.Clients.Office.Excel.Functions.SPG(G383,"IQ_AVG_DILUT_SHARES_OUT","CY2023")</f>
        <v>#PEND</v>
      </c>
      <c r="J383" s="5" t="str">
        <f>_xll.SNL.Clients.Office.Excel.Functions.SPG(G383, "IQ_DILUT_EPS_NORM", "CY2023")</f>
        <v>#PEND</v>
      </c>
      <c r="K383" t="e">
        <f t="shared" si="22"/>
        <v>#VALUE!</v>
      </c>
      <c r="L383" t="e">
        <f t="shared" si="23"/>
        <v>#VALUE!</v>
      </c>
    </row>
    <row r="384" spans="1:12" x14ac:dyDescent="0.3">
      <c r="A384" t="s">
        <v>386</v>
      </c>
      <c r="B384" s="4" t="str" cm="1">
        <f t="array" ref="B384">_xll.SNL.Clients.Office.Excel.Functions.SPG(A384, "SP_TOTAL_REV", "CY2023")</f>
        <v>#PEND</v>
      </c>
      <c r="C384" s="4" t="str">
        <f>_xll.SNL.Clients.Office.Excel.Functions.SPG(A384,"IQ_AVG_DILUT_SHARES_OUT","CY2023")</f>
        <v>#PEND</v>
      </c>
      <c r="D384" s="5" t="str">
        <f>_xll.SNL.Clients.Office.Excel.Functions.SPG(A384, "IQ_DILUT_EPS_NORM", "CY2023")</f>
        <v>#PEND</v>
      </c>
      <c r="E384" t="e">
        <f t="shared" si="20"/>
        <v>#VALUE!</v>
      </c>
      <c r="F384" t="e">
        <f t="shared" si="21"/>
        <v>#VALUE!</v>
      </c>
      <c r="G384" t="s">
        <v>386</v>
      </c>
      <c r="H384" s="4" t="str" cm="1">
        <f t="array" ref="H384">_xll.SNL.Clients.Office.Excel.Functions.SPG(G384, "SP_TOTAL_REV", "CY2023")</f>
        <v>#PEND</v>
      </c>
      <c r="I384" s="4" t="str">
        <f>_xll.SNL.Clients.Office.Excel.Functions.SPG(G384,"IQ_AVG_DILUT_SHARES_OUT","CY2023")</f>
        <v>#PEND</v>
      </c>
      <c r="J384" s="5" t="str">
        <f>_xll.SNL.Clients.Office.Excel.Functions.SPG(G384, "IQ_DILUT_EPS_NORM", "CY2023")</f>
        <v>#PEND</v>
      </c>
      <c r="K384" t="e">
        <f t="shared" si="22"/>
        <v>#VALUE!</v>
      </c>
      <c r="L384" t="e">
        <f t="shared" si="23"/>
        <v>#VALUE!</v>
      </c>
    </row>
    <row r="385" spans="1:12" x14ac:dyDescent="0.3">
      <c r="A385" t="s">
        <v>387</v>
      </c>
      <c r="B385" s="4" t="str" cm="1">
        <f t="array" ref="B385">_xll.SNL.Clients.Office.Excel.Functions.SPG(A385, "SP_TOTAL_REV", "CY2023")</f>
        <v>#PEND</v>
      </c>
      <c r="C385" s="4" t="str">
        <f>_xll.SNL.Clients.Office.Excel.Functions.SPG(A385,"IQ_AVG_DILUT_SHARES_OUT","CY2023")</f>
        <v>#PEND</v>
      </c>
      <c r="D385" s="5" t="str">
        <f>_xll.SNL.Clients.Office.Excel.Functions.SPG(A385, "IQ_DILUT_EPS_NORM", "CY2023")</f>
        <v>#PEND</v>
      </c>
      <c r="E385" t="e">
        <f t="shared" si="20"/>
        <v>#VALUE!</v>
      </c>
      <c r="F385" t="e">
        <f t="shared" si="21"/>
        <v>#VALUE!</v>
      </c>
      <c r="G385" t="s">
        <v>387</v>
      </c>
      <c r="H385" s="4" t="str" cm="1">
        <f t="array" ref="H385">_xll.SNL.Clients.Office.Excel.Functions.SPG(G385, "SP_TOTAL_REV", "CY2023")</f>
        <v>#PEND</v>
      </c>
      <c r="I385" s="4" t="str">
        <f>_xll.SNL.Clients.Office.Excel.Functions.SPG(G385,"IQ_AVG_DILUT_SHARES_OUT","CY2023")</f>
        <v>#PEND</v>
      </c>
      <c r="J385" s="5" t="str">
        <f>_xll.SNL.Clients.Office.Excel.Functions.SPG(G385, "IQ_DILUT_EPS_NORM", "CY2023")</f>
        <v>#PEND</v>
      </c>
      <c r="K385" t="e">
        <f t="shared" si="22"/>
        <v>#VALUE!</v>
      </c>
      <c r="L385" t="e">
        <f t="shared" si="23"/>
        <v>#VALUE!</v>
      </c>
    </row>
    <row r="386" spans="1:12" x14ac:dyDescent="0.3">
      <c r="A386" t="s">
        <v>388</v>
      </c>
      <c r="B386" s="4" t="str" cm="1">
        <f t="array" ref="B386">_xll.SNL.Clients.Office.Excel.Functions.SPG(A386, "SP_TOTAL_REV", "CY2023")</f>
        <v>#PEND</v>
      </c>
      <c r="C386" s="4" t="str">
        <f>_xll.SNL.Clients.Office.Excel.Functions.SPG(A386,"IQ_AVG_DILUT_SHARES_OUT","CY2023")</f>
        <v>#PEND</v>
      </c>
      <c r="D386" s="5" t="str">
        <f>_xll.SNL.Clients.Office.Excel.Functions.SPG(A386, "IQ_DILUT_EPS_NORM", "CY2023")</f>
        <v>#PEND</v>
      </c>
      <c r="E386" t="e">
        <f t="shared" si="20"/>
        <v>#VALUE!</v>
      </c>
      <c r="F386" t="e">
        <f t="shared" si="21"/>
        <v>#VALUE!</v>
      </c>
      <c r="G386" t="s">
        <v>388</v>
      </c>
      <c r="H386" s="4" t="str" cm="1">
        <f t="array" ref="H386">_xll.SNL.Clients.Office.Excel.Functions.SPG(G386, "SP_TOTAL_REV", "CY2023")</f>
        <v>#PEND</v>
      </c>
      <c r="I386" s="4" t="str">
        <f>_xll.SNL.Clients.Office.Excel.Functions.SPG(G386,"IQ_AVG_DILUT_SHARES_OUT","CY2023")</f>
        <v>#PEND</v>
      </c>
      <c r="J386" s="5" t="str">
        <f>_xll.SNL.Clients.Office.Excel.Functions.SPG(G386, "IQ_DILUT_EPS_NORM", "CY2023")</f>
        <v>#PEND</v>
      </c>
      <c r="K386" t="e">
        <f t="shared" si="22"/>
        <v>#VALUE!</v>
      </c>
      <c r="L386" t="e">
        <f t="shared" si="23"/>
        <v>#VALUE!</v>
      </c>
    </row>
    <row r="387" spans="1:12" x14ac:dyDescent="0.3">
      <c r="A387" t="s">
        <v>389</v>
      </c>
      <c r="B387" s="4" t="str" cm="1">
        <f t="array" ref="B387">_xll.SNL.Clients.Office.Excel.Functions.SPG(A387, "SP_TOTAL_REV", "CY2023")</f>
        <v>#PEND</v>
      </c>
      <c r="C387" s="4" t="str">
        <f>_xll.SNL.Clients.Office.Excel.Functions.SPG(A387,"IQ_AVG_DILUT_SHARES_OUT","CY2023")</f>
        <v>#PEND</v>
      </c>
      <c r="D387" s="5" t="str">
        <f>_xll.SNL.Clients.Office.Excel.Functions.SPG(A387, "IQ_DILUT_EPS_NORM", "CY2023")</f>
        <v>#PEND</v>
      </c>
      <c r="E387" t="e">
        <f t="shared" si="20"/>
        <v>#VALUE!</v>
      </c>
      <c r="F387" t="e">
        <f t="shared" si="21"/>
        <v>#VALUE!</v>
      </c>
      <c r="G387" t="s">
        <v>389</v>
      </c>
      <c r="H387" s="4" t="str" cm="1">
        <f t="array" ref="H387">_xll.SNL.Clients.Office.Excel.Functions.SPG(G387, "SP_TOTAL_REV", "CY2023")</f>
        <v>#PEND</v>
      </c>
      <c r="I387" s="4" t="str">
        <f>_xll.SNL.Clients.Office.Excel.Functions.SPG(G387,"IQ_AVG_DILUT_SHARES_OUT","CY2023")</f>
        <v>#PEND</v>
      </c>
      <c r="J387" s="5" t="str">
        <f>_xll.SNL.Clients.Office.Excel.Functions.SPG(G387, "IQ_DILUT_EPS_NORM", "CY2023")</f>
        <v>#PEND</v>
      </c>
      <c r="K387" t="e">
        <f t="shared" si="22"/>
        <v>#VALUE!</v>
      </c>
      <c r="L387" t="e">
        <f t="shared" si="23"/>
        <v>#VALUE!</v>
      </c>
    </row>
    <row r="388" spans="1:12" x14ac:dyDescent="0.3">
      <c r="A388" t="s">
        <v>390</v>
      </c>
      <c r="B388" s="4" t="str" cm="1">
        <f t="array" ref="B388">_xll.SNL.Clients.Office.Excel.Functions.SPG(A388, "SP_TOTAL_REV", "CY2023")</f>
        <v>#PEND</v>
      </c>
      <c r="C388" s="4" t="str">
        <f>_xll.SNL.Clients.Office.Excel.Functions.SPG(A388,"IQ_AVG_DILUT_SHARES_OUT","CY2023")</f>
        <v>#PEND</v>
      </c>
      <c r="D388" s="5" t="str">
        <f>_xll.SNL.Clients.Office.Excel.Functions.SPG(A388, "IQ_DILUT_EPS_NORM", "CY2023")</f>
        <v>#PEND</v>
      </c>
      <c r="E388" t="e">
        <f t="shared" si="20"/>
        <v>#VALUE!</v>
      </c>
      <c r="F388" t="e">
        <f t="shared" si="21"/>
        <v>#VALUE!</v>
      </c>
      <c r="G388" t="s">
        <v>390</v>
      </c>
      <c r="H388" s="4" t="str" cm="1">
        <f t="array" ref="H388">_xll.SNL.Clients.Office.Excel.Functions.SPG(G388, "SP_TOTAL_REV", "CY2023")</f>
        <v>#PEND</v>
      </c>
      <c r="I388" s="4" t="str">
        <f>_xll.SNL.Clients.Office.Excel.Functions.SPG(G388,"IQ_AVG_DILUT_SHARES_OUT","CY2023")</f>
        <v>#PEND</v>
      </c>
      <c r="J388" s="5" t="str">
        <f>_xll.SNL.Clients.Office.Excel.Functions.SPG(G388, "IQ_DILUT_EPS_NORM", "CY2023")</f>
        <v>#PEND</v>
      </c>
      <c r="K388" t="e">
        <f t="shared" si="22"/>
        <v>#VALUE!</v>
      </c>
      <c r="L388" t="e">
        <f t="shared" si="23"/>
        <v>#VALUE!</v>
      </c>
    </row>
    <row r="389" spans="1:12" x14ac:dyDescent="0.3">
      <c r="A389" t="s">
        <v>391</v>
      </c>
      <c r="B389" s="4" t="str" cm="1">
        <f t="array" ref="B389">_xll.SNL.Clients.Office.Excel.Functions.SPG(A389, "SP_TOTAL_REV", "CY2023")</f>
        <v>#PEND</v>
      </c>
      <c r="C389" s="4" t="str">
        <f>_xll.SNL.Clients.Office.Excel.Functions.SPG(A389,"IQ_AVG_DILUT_SHARES_OUT","CY2023")</f>
        <v>#PEND</v>
      </c>
      <c r="D389" s="5" t="str">
        <f>_xll.SNL.Clients.Office.Excel.Functions.SPG(A389, "IQ_DILUT_EPS_NORM", "CY2023")</f>
        <v>#PEND</v>
      </c>
      <c r="E389" t="e">
        <f t="shared" ref="E389:E452" si="24">C389*D389/1000</f>
        <v>#VALUE!</v>
      </c>
      <c r="F389" t="e">
        <f t="shared" ref="F389:F452" si="25">E389/B389</f>
        <v>#VALUE!</v>
      </c>
      <c r="G389" t="s">
        <v>391</v>
      </c>
      <c r="H389" s="4" t="str" cm="1">
        <f t="array" ref="H389">_xll.SNL.Clients.Office.Excel.Functions.SPG(G389, "SP_TOTAL_REV", "CY2023")</f>
        <v>#PEND</v>
      </c>
      <c r="I389" s="4" t="str">
        <f>_xll.SNL.Clients.Office.Excel.Functions.SPG(G389,"IQ_AVG_DILUT_SHARES_OUT","CY2023")</f>
        <v>#PEND</v>
      </c>
      <c r="J389" s="5" t="str">
        <f>_xll.SNL.Clients.Office.Excel.Functions.SPG(G389, "IQ_DILUT_EPS_NORM", "CY2023")</f>
        <v>#PEND</v>
      </c>
      <c r="K389" t="e">
        <f t="shared" ref="K389:K452" si="26">I389*J389/1000</f>
        <v>#VALUE!</v>
      </c>
      <c r="L389" t="e">
        <f t="shared" ref="L389:L452" si="27">K389/H389</f>
        <v>#VALUE!</v>
      </c>
    </row>
    <row r="390" spans="1:12" x14ac:dyDescent="0.3">
      <c r="A390" t="s">
        <v>392</v>
      </c>
      <c r="B390" s="4" t="str" cm="1">
        <f t="array" ref="B390">_xll.SNL.Clients.Office.Excel.Functions.SPG(A390, "SP_TOTAL_REV", "CY2023")</f>
        <v>#PEND</v>
      </c>
      <c r="C390" s="4" t="str">
        <f>_xll.SNL.Clients.Office.Excel.Functions.SPG(A390,"IQ_AVG_DILUT_SHARES_OUT","CY2023")</f>
        <v>#PEND</v>
      </c>
      <c r="D390" s="5" t="str">
        <f>_xll.SNL.Clients.Office.Excel.Functions.SPG(A390, "IQ_DILUT_EPS_NORM", "CY2023")</f>
        <v>#PEND</v>
      </c>
      <c r="E390" t="e">
        <f t="shared" si="24"/>
        <v>#VALUE!</v>
      </c>
      <c r="F390" t="e">
        <f t="shared" si="25"/>
        <v>#VALUE!</v>
      </c>
      <c r="G390" t="s">
        <v>392</v>
      </c>
      <c r="H390" s="4" t="str" cm="1">
        <f t="array" ref="H390">_xll.SNL.Clients.Office.Excel.Functions.SPG(G390, "SP_TOTAL_REV", "CY2023")</f>
        <v>#PEND</v>
      </c>
      <c r="I390" s="4" t="str">
        <f>_xll.SNL.Clients.Office.Excel.Functions.SPG(G390,"IQ_AVG_DILUT_SHARES_OUT","CY2023")</f>
        <v>#PEND</v>
      </c>
      <c r="J390" s="5" t="str">
        <f>_xll.SNL.Clients.Office.Excel.Functions.SPG(G390, "IQ_DILUT_EPS_NORM", "CY2023")</f>
        <v>#PEND</v>
      </c>
      <c r="K390" t="e">
        <f t="shared" si="26"/>
        <v>#VALUE!</v>
      </c>
      <c r="L390" t="e">
        <f t="shared" si="27"/>
        <v>#VALUE!</v>
      </c>
    </row>
    <row r="391" spans="1:12" x14ac:dyDescent="0.3">
      <c r="A391" t="s">
        <v>393</v>
      </c>
      <c r="B391" s="4" t="str" cm="1">
        <f t="array" ref="B391">_xll.SNL.Clients.Office.Excel.Functions.SPG(A391, "SP_TOTAL_REV", "CY2023")</f>
        <v>#PEND</v>
      </c>
      <c r="C391" s="4" t="str">
        <f>_xll.SNL.Clients.Office.Excel.Functions.SPG(A391,"IQ_AVG_DILUT_SHARES_OUT","CY2023")</f>
        <v>#PEND</v>
      </c>
      <c r="D391" s="5" t="str">
        <f>_xll.SNL.Clients.Office.Excel.Functions.SPG(A391, "IQ_DILUT_EPS_NORM", "CY2023")</f>
        <v>#PEND</v>
      </c>
      <c r="E391" t="e">
        <f t="shared" si="24"/>
        <v>#VALUE!</v>
      </c>
      <c r="F391" t="e">
        <f t="shared" si="25"/>
        <v>#VALUE!</v>
      </c>
      <c r="G391" t="s">
        <v>393</v>
      </c>
      <c r="H391" s="4" t="str" cm="1">
        <f t="array" ref="H391">_xll.SNL.Clients.Office.Excel.Functions.SPG(G391, "SP_TOTAL_REV", "CY2023")</f>
        <v>#PEND</v>
      </c>
      <c r="I391" s="4" t="str">
        <f>_xll.SNL.Clients.Office.Excel.Functions.SPG(G391,"IQ_AVG_DILUT_SHARES_OUT","CY2023")</f>
        <v>#PEND</v>
      </c>
      <c r="J391" s="5" t="str">
        <f>_xll.SNL.Clients.Office.Excel.Functions.SPG(G391, "IQ_DILUT_EPS_NORM", "CY2023")</f>
        <v>#PEND</v>
      </c>
      <c r="K391" t="e">
        <f t="shared" si="26"/>
        <v>#VALUE!</v>
      </c>
      <c r="L391" t="e">
        <f t="shared" si="27"/>
        <v>#VALUE!</v>
      </c>
    </row>
    <row r="392" spans="1:12" x14ac:dyDescent="0.3">
      <c r="A392" t="s">
        <v>394</v>
      </c>
      <c r="B392" s="4" t="str" cm="1">
        <f t="array" ref="B392">_xll.SNL.Clients.Office.Excel.Functions.SPG(A392, "SP_TOTAL_REV", "CY2023")</f>
        <v>#PEND</v>
      </c>
      <c r="C392" s="4" t="str">
        <f>_xll.SNL.Clients.Office.Excel.Functions.SPG(A392,"IQ_AVG_DILUT_SHARES_OUT","CY2023")</f>
        <v>#PEND</v>
      </c>
      <c r="D392" s="5" t="str">
        <f>_xll.SNL.Clients.Office.Excel.Functions.SPG(A392, "IQ_DILUT_EPS_NORM", "CY2023")</f>
        <v>#PEND</v>
      </c>
      <c r="E392" t="e">
        <f t="shared" si="24"/>
        <v>#VALUE!</v>
      </c>
      <c r="F392" t="e">
        <f t="shared" si="25"/>
        <v>#VALUE!</v>
      </c>
      <c r="G392" t="s">
        <v>394</v>
      </c>
      <c r="H392" s="4" t="str" cm="1">
        <f t="array" ref="H392">_xll.SNL.Clients.Office.Excel.Functions.SPG(G392, "SP_TOTAL_REV", "CY2023")</f>
        <v>#PEND</v>
      </c>
      <c r="I392" s="4" t="str">
        <f>_xll.SNL.Clients.Office.Excel.Functions.SPG(G392,"IQ_AVG_DILUT_SHARES_OUT","CY2023")</f>
        <v>#PEND</v>
      </c>
      <c r="J392" s="5" t="str">
        <f>_xll.SNL.Clients.Office.Excel.Functions.SPG(G392, "IQ_DILUT_EPS_NORM", "CY2023")</f>
        <v>#PEND</v>
      </c>
      <c r="K392" t="e">
        <f t="shared" si="26"/>
        <v>#VALUE!</v>
      </c>
      <c r="L392" t="e">
        <f t="shared" si="27"/>
        <v>#VALUE!</v>
      </c>
    </row>
    <row r="393" spans="1:12" x14ac:dyDescent="0.3">
      <c r="A393" t="s">
        <v>395</v>
      </c>
      <c r="B393" s="4" t="str" cm="1">
        <f t="array" ref="B393">_xll.SNL.Clients.Office.Excel.Functions.SPG(A393, "SP_TOTAL_REV", "CY2023")</f>
        <v>#PEND</v>
      </c>
      <c r="C393" s="4" t="str">
        <f>_xll.SNL.Clients.Office.Excel.Functions.SPG(A393,"IQ_AVG_DILUT_SHARES_OUT","CY2023")</f>
        <v>#PEND</v>
      </c>
      <c r="D393" s="5" t="str">
        <f>_xll.SNL.Clients.Office.Excel.Functions.SPG(A393, "IQ_DILUT_EPS_NORM", "CY2023")</f>
        <v>#PEND</v>
      </c>
      <c r="E393" t="e">
        <f t="shared" si="24"/>
        <v>#VALUE!</v>
      </c>
      <c r="F393" t="e">
        <f t="shared" si="25"/>
        <v>#VALUE!</v>
      </c>
      <c r="G393" t="s">
        <v>395</v>
      </c>
      <c r="H393" s="4" t="str" cm="1">
        <f t="array" ref="H393">_xll.SNL.Clients.Office.Excel.Functions.SPG(G393, "SP_TOTAL_REV", "CY2023")</f>
        <v>#PEND</v>
      </c>
      <c r="I393" s="4" t="str">
        <f>_xll.SNL.Clients.Office.Excel.Functions.SPG(G393,"IQ_AVG_DILUT_SHARES_OUT","CY2023")</f>
        <v>#PEND</v>
      </c>
      <c r="J393" s="5" t="str">
        <f>_xll.SNL.Clients.Office.Excel.Functions.SPG(G393, "IQ_DILUT_EPS_NORM", "CY2023")</f>
        <v>#PEND</v>
      </c>
      <c r="K393" t="e">
        <f t="shared" si="26"/>
        <v>#VALUE!</v>
      </c>
      <c r="L393" t="e">
        <f t="shared" si="27"/>
        <v>#VALUE!</v>
      </c>
    </row>
    <row r="394" spans="1:12" x14ac:dyDescent="0.3">
      <c r="A394" t="s">
        <v>396</v>
      </c>
      <c r="B394" s="4" t="str" cm="1">
        <f t="array" ref="B394">_xll.SNL.Clients.Office.Excel.Functions.SPG(A394, "SP_TOTAL_REV", "CY2023")</f>
        <v>#PEND</v>
      </c>
      <c r="C394" s="4" t="str">
        <f>_xll.SNL.Clients.Office.Excel.Functions.SPG(A394,"IQ_AVG_DILUT_SHARES_OUT","CY2023")</f>
        <v>#PEND</v>
      </c>
      <c r="D394" s="5" t="str">
        <f>_xll.SNL.Clients.Office.Excel.Functions.SPG(A394, "IQ_DILUT_EPS_NORM", "CY2023")</f>
        <v>#PEND</v>
      </c>
      <c r="E394" t="e">
        <f t="shared" si="24"/>
        <v>#VALUE!</v>
      </c>
      <c r="F394" t="e">
        <f t="shared" si="25"/>
        <v>#VALUE!</v>
      </c>
      <c r="G394" t="s">
        <v>396</v>
      </c>
      <c r="H394" s="4" t="str" cm="1">
        <f t="array" ref="H394">_xll.SNL.Clients.Office.Excel.Functions.SPG(G394, "SP_TOTAL_REV", "CY2023")</f>
        <v>#PEND</v>
      </c>
      <c r="I394" s="4" t="str">
        <f>_xll.SNL.Clients.Office.Excel.Functions.SPG(G394,"IQ_AVG_DILUT_SHARES_OUT","CY2023")</f>
        <v>#PEND</v>
      </c>
      <c r="J394" s="5" t="str">
        <f>_xll.SNL.Clients.Office.Excel.Functions.SPG(G394, "IQ_DILUT_EPS_NORM", "CY2023")</f>
        <v>#PEND</v>
      </c>
      <c r="K394" t="e">
        <f t="shared" si="26"/>
        <v>#VALUE!</v>
      </c>
      <c r="L394" t="e">
        <f t="shared" si="27"/>
        <v>#VALUE!</v>
      </c>
    </row>
    <row r="395" spans="1:12" x14ac:dyDescent="0.3">
      <c r="A395" t="s">
        <v>397</v>
      </c>
      <c r="B395" s="4" t="str" cm="1">
        <f t="array" ref="B395">_xll.SNL.Clients.Office.Excel.Functions.SPG(A395, "SP_TOTAL_REV", "CY2023")</f>
        <v>#PEND</v>
      </c>
      <c r="C395" s="4" t="str">
        <f>_xll.SNL.Clients.Office.Excel.Functions.SPG(A395,"IQ_AVG_DILUT_SHARES_OUT","CY2023")</f>
        <v>#PEND</v>
      </c>
      <c r="D395" s="5" t="str">
        <f>_xll.SNL.Clients.Office.Excel.Functions.SPG(A395, "IQ_DILUT_EPS_NORM", "CY2023")</f>
        <v>#PEND</v>
      </c>
      <c r="E395" t="e">
        <f t="shared" si="24"/>
        <v>#VALUE!</v>
      </c>
      <c r="F395" t="e">
        <f t="shared" si="25"/>
        <v>#VALUE!</v>
      </c>
      <c r="G395" t="s">
        <v>397</v>
      </c>
      <c r="H395" s="4" t="str" cm="1">
        <f t="array" ref="H395">_xll.SNL.Clients.Office.Excel.Functions.SPG(G395, "SP_TOTAL_REV", "CY2023")</f>
        <v>#PEND</v>
      </c>
      <c r="I395" s="4" t="str">
        <f>_xll.SNL.Clients.Office.Excel.Functions.SPG(G395,"IQ_AVG_DILUT_SHARES_OUT","CY2023")</f>
        <v>#PEND</v>
      </c>
      <c r="J395" s="5" t="str">
        <f>_xll.SNL.Clients.Office.Excel.Functions.SPG(G395, "IQ_DILUT_EPS_NORM", "CY2023")</f>
        <v>#PEND</v>
      </c>
      <c r="K395" t="e">
        <f t="shared" si="26"/>
        <v>#VALUE!</v>
      </c>
      <c r="L395" t="e">
        <f t="shared" si="27"/>
        <v>#VALUE!</v>
      </c>
    </row>
    <row r="396" spans="1:12" x14ac:dyDescent="0.3">
      <c r="A396" t="s">
        <v>398</v>
      </c>
      <c r="B396" s="4" t="str" cm="1">
        <f t="array" ref="B396">_xll.SNL.Clients.Office.Excel.Functions.SPG(A396, "SP_TOTAL_REV", "CY2023")</f>
        <v>#PEND</v>
      </c>
      <c r="C396" s="4" t="str">
        <f>_xll.SNL.Clients.Office.Excel.Functions.SPG(A396,"IQ_AVG_DILUT_SHARES_OUT","CY2023")</f>
        <v>#PEND</v>
      </c>
      <c r="D396" s="5" t="str">
        <f>_xll.SNL.Clients.Office.Excel.Functions.SPG(A396, "IQ_DILUT_EPS_NORM", "CY2023")</f>
        <v>#PEND</v>
      </c>
      <c r="E396" t="e">
        <f t="shared" si="24"/>
        <v>#VALUE!</v>
      </c>
      <c r="F396" t="e">
        <f t="shared" si="25"/>
        <v>#VALUE!</v>
      </c>
      <c r="G396" t="s">
        <v>398</v>
      </c>
      <c r="H396" s="4" t="str" cm="1">
        <f t="array" ref="H396">_xll.SNL.Clients.Office.Excel.Functions.SPG(G396, "SP_TOTAL_REV", "CY2023")</f>
        <v>#PEND</v>
      </c>
      <c r="I396" s="4" t="str">
        <f>_xll.SNL.Clients.Office.Excel.Functions.SPG(G396,"IQ_AVG_DILUT_SHARES_OUT","CY2023")</f>
        <v>#PEND</v>
      </c>
      <c r="J396" s="5" t="str">
        <f>_xll.SNL.Clients.Office.Excel.Functions.SPG(G396, "IQ_DILUT_EPS_NORM", "CY2023")</f>
        <v>#PEND</v>
      </c>
      <c r="K396" t="e">
        <f t="shared" si="26"/>
        <v>#VALUE!</v>
      </c>
      <c r="L396" t="e">
        <f t="shared" si="27"/>
        <v>#VALUE!</v>
      </c>
    </row>
    <row r="397" spans="1:12" x14ac:dyDescent="0.3">
      <c r="A397" t="s">
        <v>399</v>
      </c>
      <c r="B397" s="4" t="str" cm="1">
        <f t="array" ref="B397">_xll.SNL.Clients.Office.Excel.Functions.SPG(A397, "SP_TOTAL_REV", "CY2023")</f>
        <v>#PEND</v>
      </c>
      <c r="C397" s="4" t="str">
        <f>_xll.SNL.Clients.Office.Excel.Functions.SPG(A397,"IQ_AVG_DILUT_SHARES_OUT","CY2023")</f>
        <v>#PEND</v>
      </c>
      <c r="D397" s="5" t="str">
        <f>_xll.SNL.Clients.Office.Excel.Functions.SPG(A397, "IQ_DILUT_EPS_NORM", "CY2023")</f>
        <v>#PEND</v>
      </c>
      <c r="E397" t="e">
        <f t="shared" si="24"/>
        <v>#VALUE!</v>
      </c>
      <c r="F397" t="e">
        <f t="shared" si="25"/>
        <v>#VALUE!</v>
      </c>
      <c r="G397" t="s">
        <v>399</v>
      </c>
      <c r="H397" s="4" t="str" cm="1">
        <f t="array" ref="H397">_xll.SNL.Clients.Office.Excel.Functions.SPG(G397, "SP_TOTAL_REV", "CY2023")</f>
        <v>#PEND</v>
      </c>
      <c r="I397" s="4" t="str">
        <f>_xll.SNL.Clients.Office.Excel.Functions.SPG(G397,"IQ_AVG_DILUT_SHARES_OUT","CY2023")</f>
        <v>#PEND</v>
      </c>
      <c r="J397" s="5" t="str">
        <f>_xll.SNL.Clients.Office.Excel.Functions.SPG(G397, "IQ_DILUT_EPS_NORM", "CY2023")</f>
        <v>#PEND</v>
      </c>
      <c r="K397" t="e">
        <f t="shared" si="26"/>
        <v>#VALUE!</v>
      </c>
      <c r="L397" t="e">
        <f t="shared" si="27"/>
        <v>#VALUE!</v>
      </c>
    </row>
    <row r="398" spans="1:12" x14ac:dyDescent="0.3">
      <c r="A398" t="s">
        <v>400</v>
      </c>
      <c r="B398" s="4" t="str" cm="1">
        <f t="array" ref="B398">_xll.SNL.Clients.Office.Excel.Functions.SPG(A398, "SP_TOTAL_REV", "CY2023")</f>
        <v>#PEND</v>
      </c>
      <c r="C398" s="4" t="str">
        <f>_xll.SNL.Clients.Office.Excel.Functions.SPG(A398,"IQ_AVG_DILUT_SHARES_OUT","CY2023")</f>
        <v>#PEND</v>
      </c>
      <c r="D398" s="5" t="str">
        <f>_xll.SNL.Clients.Office.Excel.Functions.SPG(A398, "IQ_DILUT_EPS_NORM", "CY2023")</f>
        <v>#PEND</v>
      </c>
      <c r="E398" t="e">
        <f t="shared" si="24"/>
        <v>#VALUE!</v>
      </c>
      <c r="F398" t="e">
        <f t="shared" si="25"/>
        <v>#VALUE!</v>
      </c>
      <c r="G398" t="s">
        <v>400</v>
      </c>
      <c r="H398" s="4" t="str" cm="1">
        <f t="array" ref="H398">_xll.SNL.Clients.Office.Excel.Functions.SPG(G398, "SP_TOTAL_REV", "CY2023")</f>
        <v>#PEND</v>
      </c>
      <c r="I398" s="4" t="str">
        <f>_xll.SNL.Clients.Office.Excel.Functions.SPG(G398,"IQ_AVG_DILUT_SHARES_OUT","CY2023")</f>
        <v>#PEND</v>
      </c>
      <c r="J398" s="5" t="str">
        <f>_xll.SNL.Clients.Office.Excel.Functions.SPG(G398, "IQ_DILUT_EPS_NORM", "CY2023")</f>
        <v>#PEND</v>
      </c>
      <c r="K398" t="e">
        <f t="shared" si="26"/>
        <v>#VALUE!</v>
      </c>
      <c r="L398" t="e">
        <f t="shared" si="27"/>
        <v>#VALUE!</v>
      </c>
    </row>
    <row r="399" spans="1:12" x14ac:dyDescent="0.3">
      <c r="A399" t="s">
        <v>401</v>
      </c>
      <c r="B399" s="4" t="str" cm="1">
        <f t="array" ref="B399">_xll.SNL.Clients.Office.Excel.Functions.SPG(A399, "SP_TOTAL_REV", "CY2023")</f>
        <v>#PEND</v>
      </c>
      <c r="C399" s="4" t="str">
        <f>_xll.SNL.Clients.Office.Excel.Functions.SPG(A399,"IQ_AVG_DILUT_SHARES_OUT","CY2023")</f>
        <v>#PEND</v>
      </c>
      <c r="D399" s="5" t="str">
        <f>_xll.SNL.Clients.Office.Excel.Functions.SPG(A399, "IQ_DILUT_EPS_NORM", "CY2023")</f>
        <v>#PEND</v>
      </c>
      <c r="E399" t="e">
        <f t="shared" si="24"/>
        <v>#VALUE!</v>
      </c>
      <c r="F399" t="e">
        <f t="shared" si="25"/>
        <v>#VALUE!</v>
      </c>
      <c r="G399" t="s">
        <v>401</v>
      </c>
      <c r="H399" s="4" t="str" cm="1">
        <f t="array" ref="H399">_xll.SNL.Clients.Office.Excel.Functions.SPG(G399, "SP_TOTAL_REV", "CY2023")</f>
        <v>#PEND</v>
      </c>
      <c r="I399" s="4" t="str">
        <f>_xll.SNL.Clients.Office.Excel.Functions.SPG(G399,"IQ_AVG_DILUT_SHARES_OUT","CY2023")</f>
        <v>#PEND</v>
      </c>
      <c r="J399" s="5" t="str">
        <f>_xll.SNL.Clients.Office.Excel.Functions.SPG(G399, "IQ_DILUT_EPS_NORM", "CY2023")</f>
        <v>#PEND</v>
      </c>
      <c r="K399" t="e">
        <f t="shared" si="26"/>
        <v>#VALUE!</v>
      </c>
      <c r="L399" t="e">
        <f t="shared" si="27"/>
        <v>#VALUE!</v>
      </c>
    </row>
    <row r="400" spans="1:12" x14ac:dyDescent="0.3">
      <c r="A400" t="s">
        <v>402</v>
      </c>
      <c r="B400" s="4" t="str" cm="1">
        <f t="array" ref="B400">_xll.SNL.Clients.Office.Excel.Functions.SPG(A400, "SP_TOTAL_REV", "CY2023")</f>
        <v>#PEND</v>
      </c>
      <c r="C400" s="4" t="str">
        <f>_xll.SNL.Clients.Office.Excel.Functions.SPG(A400,"IQ_AVG_DILUT_SHARES_OUT","CY2023")</f>
        <v>#PEND</v>
      </c>
      <c r="D400" s="5" t="str">
        <f>_xll.SNL.Clients.Office.Excel.Functions.SPG(A400, "IQ_DILUT_EPS_NORM", "CY2023")</f>
        <v>#PEND</v>
      </c>
      <c r="E400" t="e">
        <f t="shared" si="24"/>
        <v>#VALUE!</v>
      </c>
      <c r="F400" t="e">
        <f t="shared" si="25"/>
        <v>#VALUE!</v>
      </c>
      <c r="G400" t="s">
        <v>402</v>
      </c>
      <c r="H400" s="4" t="str" cm="1">
        <f t="array" ref="H400">_xll.SNL.Clients.Office.Excel.Functions.SPG(G400, "SP_TOTAL_REV", "CY2023")</f>
        <v>#PEND</v>
      </c>
      <c r="I400" s="4" t="str">
        <f>_xll.SNL.Clients.Office.Excel.Functions.SPG(G400,"IQ_AVG_DILUT_SHARES_OUT","CY2023")</f>
        <v>#PEND</v>
      </c>
      <c r="J400" s="5" t="str">
        <f>_xll.SNL.Clients.Office.Excel.Functions.SPG(G400, "IQ_DILUT_EPS_NORM", "CY2023")</f>
        <v>#PEND</v>
      </c>
      <c r="K400" t="e">
        <f t="shared" si="26"/>
        <v>#VALUE!</v>
      </c>
      <c r="L400" t="e">
        <f t="shared" si="27"/>
        <v>#VALUE!</v>
      </c>
    </row>
    <row r="401" spans="1:12" x14ac:dyDescent="0.3">
      <c r="A401" t="s">
        <v>403</v>
      </c>
      <c r="B401" s="4" t="str" cm="1">
        <f t="array" ref="B401">_xll.SNL.Clients.Office.Excel.Functions.SPG(A401, "SP_TOTAL_REV", "CY2023")</f>
        <v>#PEND</v>
      </c>
      <c r="C401" s="4" t="str">
        <f>_xll.SNL.Clients.Office.Excel.Functions.SPG(A401,"IQ_AVG_DILUT_SHARES_OUT","CY2023")</f>
        <v>#PEND</v>
      </c>
      <c r="D401" s="5" t="str">
        <f>_xll.SNL.Clients.Office.Excel.Functions.SPG(A401, "IQ_DILUT_EPS_NORM", "CY2023")</f>
        <v>#PEND</v>
      </c>
      <c r="E401" t="e">
        <f t="shared" si="24"/>
        <v>#VALUE!</v>
      </c>
      <c r="F401" t="e">
        <f t="shared" si="25"/>
        <v>#VALUE!</v>
      </c>
      <c r="G401" t="s">
        <v>403</v>
      </c>
      <c r="H401" s="4" t="str" cm="1">
        <f t="array" ref="H401">_xll.SNL.Clients.Office.Excel.Functions.SPG(G401, "SP_TOTAL_REV", "CY2023")</f>
        <v>#PEND</v>
      </c>
      <c r="I401" s="4" t="str">
        <f>_xll.SNL.Clients.Office.Excel.Functions.SPG(G401,"IQ_AVG_DILUT_SHARES_OUT","CY2023")</f>
        <v>#PEND</v>
      </c>
      <c r="J401" s="5" t="str">
        <f>_xll.SNL.Clients.Office.Excel.Functions.SPG(G401, "IQ_DILUT_EPS_NORM", "CY2023")</f>
        <v>#PEND</v>
      </c>
      <c r="K401" t="e">
        <f t="shared" si="26"/>
        <v>#VALUE!</v>
      </c>
      <c r="L401" t="e">
        <f t="shared" si="27"/>
        <v>#VALUE!</v>
      </c>
    </row>
    <row r="402" spans="1:12" x14ac:dyDescent="0.3">
      <c r="A402" t="s">
        <v>404</v>
      </c>
      <c r="B402" s="4" t="str" cm="1">
        <f t="array" ref="B402">_xll.SNL.Clients.Office.Excel.Functions.SPG(A402, "SP_TOTAL_REV", "CY2023")</f>
        <v>#PEND</v>
      </c>
      <c r="C402" s="4" t="str">
        <f>_xll.SNL.Clients.Office.Excel.Functions.SPG(A402,"IQ_AVG_DILUT_SHARES_OUT","CY2023")</f>
        <v>#PEND</v>
      </c>
      <c r="D402" s="5" t="str">
        <f>_xll.SNL.Clients.Office.Excel.Functions.SPG(A402, "IQ_DILUT_EPS_NORM", "CY2023")</f>
        <v>#PEND</v>
      </c>
      <c r="E402" t="e">
        <f t="shared" si="24"/>
        <v>#VALUE!</v>
      </c>
      <c r="F402" t="e">
        <f t="shared" si="25"/>
        <v>#VALUE!</v>
      </c>
      <c r="G402" t="s">
        <v>404</v>
      </c>
      <c r="H402" s="4" t="str" cm="1">
        <f t="array" ref="H402">_xll.SNL.Clients.Office.Excel.Functions.SPG(G402, "SP_TOTAL_REV", "CY2023")</f>
        <v>#PEND</v>
      </c>
      <c r="I402" s="4" t="str">
        <f>_xll.SNL.Clients.Office.Excel.Functions.SPG(G402,"IQ_AVG_DILUT_SHARES_OUT","CY2023")</f>
        <v>#PEND</v>
      </c>
      <c r="J402" s="5" t="str">
        <f>_xll.SNL.Clients.Office.Excel.Functions.SPG(G402, "IQ_DILUT_EPS_NORM", "CY2023")</f>
        <v>#PEND</v>
      </c>
      <c r="K402" t="e">
        <f t="shared" si="26"/>
        <v>#VALUE!</v>
      </c>
      <c r="L402" t="e">
        <f t="shared" si="27"/>
        <v>#VALUE!</v>
      </c>
    </row>
    <row r="403" spans="1:12" x14ac:dyDescent="0.3">
      <c r="A403" t="s">
        <v>405</v>
      </c>
      <c r="B403" s="4" t="str" cm="1">
        <f t="array" ref="B403">_xll.SNL.Clients.Office.Excel.Functions.SPG(A403, "SP_TOTAL_REV", "CY2023")</f>
        <v>#PEND</v>
      </c>
      <c r="C403" s="4" t="str">
        <f>_xll.SNL.Clients.Office.Excel.Functions.SPG(A403,"IQ_AVG_DILUT_SHARES_OUT","CY2023")</f>
        <v>#PEND</v>
      </c>
      <c r="D403" s="5" t="str">
        <f>_xll.SNL.Clients.Office.Excel.Functions.SPG(A403, "IQ_DILUT_EPS_NORM", "CY2023")</f>
        <v>#PEND</v>
      </c>
      <c r="E403" t="e">
        <f t="shared" si="24"/>
        <v>#VALUE!</v>
      </c>
      <c r="F403" t="e">
        <f t="shared" si="25"/>
        <v>#VALUE!</v>
      </c>
      <c r="G403" t="s">
        <v>405</v>
      </c>
      <c r="H403" s="4" t="str" cm="1">
        <f t="array" ref="H403">_xll.SNL.Clients.Office.Excel.Functions.SPG(G403, "SP_TOTAL_REV", "CY2023")</f>
        <v>#PEND</v>
      </c>
      <c r="I403" s="4" t="str">
        <f>_xll.SNL.Clients.Office.Excel.Functions.SPG(G403,"IQ_AVG_DILUT_SHARES_OUT","CY2023")</f>
        <v>#PEND</v>
      </c>
      <c r="J403" s="5" t="str">
        <f>_xll.SNL.Clients.Office.Excel.Functions.SPG(G403, "IQ_DILUT_EPS_NORM", "CY2023")</f>
        <v>#PEND</v>
      </c>
      <c r="K403" t="e">
        <f t="shared" si="26"/>
        <v>#VALUE!</v>
      </c>
      <c r="L403" t="e">
        <f t="shared" si="27"/>
        <v>#VALUE!</v>
      </c>
    </row>
    <row r="404" spans="1:12" x14ac:dyDescent="0.3">
      <c r="A404" t="s">
        <v>406</v>
      </c>
      <c r="B404" s="4" t="str" cm="1">
        <f t="array" ref="B404">_xll.SNL.Clients.Office.Excel.Functions.SPG(A404, "SP_TOTAL_REV", "CY2023")</f>
        <v>#PEND</v>
      </c>
      <c r="C404" s="4" t="str">
        <f>_xll.SNL.Clients.Office.Excel.Functions.SPG(A404,"IQ_AVG_DILUT_SHARES_OUT","CY2023")</f>
        <v>#PEND</v>
      </c>
      <c r="D404" s="5" t="str">
        <f>_xll.SNL.Clients.Office.Excel.Functions.SPG(A404, "IQ_DILUT_EPS_NORM", "CY2023")</f>
        <v>#PEND</v>
      </c>
      <c r="E404" t="e">
        <f t="shared" si="24"/>
        <v>#VALUE!</v>
      </c>
      <c r="F404" t="e">
        <f t="shared" si="25"/>
        <v>#VALUE!</v>
      </c>
      <c r="G404" t="s">
        <v>406</v>
      </c>
      <c r="H404" s="4" t="str" cm="1">
        <f t="array" ref="H404">_xll.SNL.Clients.Office.Excel.Functions.SPG(G404, "SP_TOTAL_REV", "CY2023")</f>
        <v>#PEND</v>
      </c>
      <c r="I404" s="4" t="str">
        <f>_xll.SNL.Clients.Office.Excel.Functions.SPG(G404,"IQ_AVG_DILUT_SHARES_OUT","CY2023")</f>
        <v>#PEND</v>
      </c>
      <c r="J404" s="5" t="str">
        <f>_xll.SNL.Clients.Office.Excel.Functions.SPG(G404, "IQ_DILUT_EPS_NORM", "CY2023")</f>
        <v>#PEND</v>
      </c>
      <c r="K404" t="e">
        <f t="shared" si="26"/>
        <v>#VALUE!</v>
      </c>
      <c r="L404" t="e">
        <f t="shared" si="27"/>
        <v>#VALUE!</v>
      </c>
    </row>
    <row r="405" spans="1:12" x14ac:dyDescent="0.3">
      <c r="A405" t="s">
        <v>407</v>
      </c>
      <c r="B405" s="4" t="str" cm="1">
        <f t="array" ref="B405">_xll.SNL.Clients.Office.Excel.Functions.SPG(A405, "SP_TOTAL_REV", "CY2023")</f>
        <v>#PEND</v>
      </c>
      <c r="C405" s="4" t="str">
        <f>_xll.SNL.Clients.Office.Excel.Functions.SPG(A405,"IQ_AVG_DILUT_SHARES_OUT","CY2023")</f>
        <v>#PEND</v>
      </c>
      <c r="D405" s="5" t="str">
        <f>_xll.SNL.Clients.Office.Excel.Functions.SPG(A405, "IQ_DILUT_EPS_NORM", "CY2023")</f>
        <v>#PEND</v>
      </c>
      <c r="E405" t="e">
        <f t="shared" si="24"/>
        <v>#VALUE!</v>
      </c>
      <c r="F405" t="e">
        <f t="shared" si="25"/>
        <v>#VALUE!</v>
      </c>
      <c r="G405" t="s">
        <v>407</v>
      </c>
      <c r="H405" s="4" t="str" cm="1">
        <f t="array" ref="H405">_xll.SNL.Clients.Office.Excel.Functions.SPG(G405, "SP_TOTAL_REV", "CY2023")</f>
        <v>#PEND</v>
      </c>
      <c r="I405" s="4" t="str">
        <f>_xll.SNL.Clients.Office.Excel.Functions.SPG(G405,"IQ_AVG_DILUT_SHARES_OUT","CY2023")</f>
        <v>#PEND</v>
      </c>
      <c r="J405" s="5" t="str">
        <f>_xll.SNL.Clients.Office.Excel.Functions.SPG(G405, "IQ_DILUT_EPS_NORM", "CY2023")</f>
        <v>#PEND</v>
      </c>
      <c r="K405" t="e">
        <f t="shared" si="26"/>
        <v>#VALUE!</v>
      </c>
      <c r="L405" t="e">
        <f t="shared" si="27"/>
        <v>#VALUE!</v>
      </c>
    </row>
    <row r="406" spans="1:12" x14ac:dyDescent="0.3">
      <c r="A406" t="s">
        <v>408</v>
      </c>
      <c r="B406" s="4" t="str" cm="1">
        <f t="array" ref="B406">_xll.SNL.Clients.Office.Excel.Functions.SPG(A406, "SP_TOTAL_REV", "CY2023")</f>
        <v>#PEND</v>
      </c>
      <c r="C406" s="4" t="str">
        <f>_xll.SNL.Clients.Office.Excel.Functions.SPG(A406,"IQ_AVG_DILUT_SHARES_OUT","CY2023")</f>
        <v>#PEND</v>
      </c>
      <c r="D406" s="5" t="str">
        <f>_xll.SNL.Clients.Office.Excel.Functions.SPG(A406, "IQ_DILUT_EPS_NORM", "CY2023")</f>
        <v>#PEND</v>
      </c>
      <c r="E406" t="e">
        <f t="shared" si="24"/>
        <v>#VALUE!</v>
      </c>
      <c r="F406" t="e">
        <f t="shared" si="25"/>
        <v>#VALUE!</v>
      </c>
      <c r="G406" t="s">
        <v>408</v>
      </c>
      <c r="H406" s="4" t="str" cm="1">
        <f t="array" ref="H406">_xll.SNL.Clients.Office.Excel.Functions.SPG(G406, "SP_TOTAL_REV", "CY2023")</f>
        <v>#PEND</v>
      </c>
      <c r="I406" s="4" t="str">
        <f>_xll.SNL.Clients.Office.Excel.Functions.SPG(G406,"IQ_AVG_DILUT_SHARES_OUT","CY2023")</f>
        <v>#PEND</v>
      </c>
      <c r="J406" s="5" t="str">
        <f>_xll.SNL.Clients.Office.Excel.Functions.SPG(G406, "IQ_DILUT_EPS_NORM", "CY2023")</f>
        <v>#PEND</v>
      </c>
      <c r="K406" t="e">
        <f t="shared" si="26"/>
        <v>#VALUE!</v>
      </c>
      <c r="L406" t="e">
        <f t="shared" si="27"/>
        <v>#VALUE!</v>
      </c>
    </row>
    <row r="407" spans="1:12" x14ac:dyDescent="0.3">
      <c r="A407" t="s">
        <v>409</v>
      </c>
      <c r="B407" s="4" t="str" cm="1">
        <f t="array" ref="B407">_xll.SNL.Clients.Office.Excel.Functions.SPG(A407, "SP_TOTAL_REV", "CY2023")</f>
        <v>#PEND</v>
      </c>
      <c r="C407" s="4" t="str">
        <f>_xll.SNL.Clients.Office.Excel.Functions.SPG(A407,"IQ_AVG_DILUT_SHARES_OUT","CY2023")</f>
        <v>#PEND</v>
      </c>
      <c r="D407" s="5" t="str">
        <f>_xll.SNL.Clients.Office.Excel.Functions.SPG(A407, "IQ_DILUT_EPS_NORM", "CY2023")</f>
        <v>#PEND</v>
      </c>
      <c r="E407" t="e">
        <f t="shared" si="24"/>
        <v>#VALUE!</v>
      </c>
      <c r="F407" t="e">
        <f t="shared" si="25"/>
        <v>#VALUE!</v>
      </c>
      <c r="G407" t="s">
        <v>409</v>
      </c>
      <c r="H407" s="4" t="str" cm="1">
        <f t="array" ref="H407">_xll.SNL.Clients.Office.Excel.Functions.SPG(G407, "SP_TOTAL_REV", "CY2023")</f>
        <v>#PEND</v>
      </c>
      <c r="I407" s="4" t="str">
        <f>_xll.SNL.Clients.Office.Excel.Functions.SPG(G407,"IQ_AVG_DILUT_SHARES_OUT","CY2023")</f>
        <v>#PEND</v>
      </c>
      <c r="J407" s="5" t="str">
        <f>_xll.SNL.Clients.Office.Excel.Functions.SPG(G407, "IQ_DILUT_EPS_NORM", "CY2023")</f>
        <v>#PEND</v>
      </c>
      <c r="K407" t="e">
        <f t="shared" si="26"/>
        <v>#VALUE!</v>
      </c>
      <c r="L407" t="e">
        <f t="shared" si="27"/>
        <v>#VALUE!</v>
      </c>
    </row>
    <row r="408" spans="1:12" x14ac:dyDescent="0.3">
      <c r="A408" t="s">
        <v>410</v>
      </c>
      <c r="B408" s="4" t="str" cm="1">
        <f t="array" ref="B408">_xll.SNL.Clients.Office.Excel.Functions.SPG(A408, "SP_TOTAL_REV", "CY2023")</f>
        <v>#PEND</v>
      </c>
      <c r="C408" s="4" t="str">
        <f>_xll.SNL.Clients.Office.Excel.Functions.SPG(A408,"IQ_AVG_DILUT_SHARES_OUT","CY2023")</f>
        <v>#PEND</v>
      </c>
      <c r="D408" s="5" t="str">
        <f>_xll.SNL.Clients.Office.Excel.Functions.SPG(A408, "IQ_DILUT_EPS_NORM", "CY2023")</f>
        <v>#PEND</v>
      </c>
      <c r="E408" t="e">
        <f t="shared" si="24"/>
        <v>#VALUE!</v>
      </c>
      <c r="F408" t="e">
        <f t="shared" si="25"/>
        <v>#VALUE!</v>
      </c>
      <c r="G408" t="s">
        <v>410</v>
      </c>
      <c r="H408" s="4" t="str" cm="1">
        <f t="array" ref="H408">_xll.SNL.Clients.Office.Excel.Functions.SPG(G408, "SP_TOTAL_REV", "CY2023")</f>
        <v>#PEND</v>
      </c>
      <c r="I408" s="4" t="str">
        <f>_xll.SNL.Clients.Office.Excel.Functions.SPG(G408,"IQ_AVG_DILUT_SHARES_OUT","CY2023")</f>
        <v>#PEND</v>
      </c>
      <c r="J408" s="5" t="str">
        <f>_xll.SNL.Clients.Office.Excel.Functions.SPG(G408, "IQ_DILUT_EPS_NORM", "CY2023")</f>
        <v>#PEND</v>
      </c>
      <c r="K408" t="e">
        <f t="shared" si="26"/>
        <v>#VALUE!</v>
      </c>
      <c r="L408" t="e">
        <f t="shared" si="27"/>
        <v>#VALUE!</v>
      </c>
    </row>
    <row r="409" spans="1:12" x14ac:dyDescent="0.3">
      <c r="A409" t="s">
        <v>411</v>
      </c>
      <c r="B409" s="4" t="str" cm="1">
        <f t="array" ref="B409">_xll.SNL.Clients.Office.Excel.Functions.SPG(A409, "SP_TOTAL_REV", "CY2023")</f>
        <v>#PEND</v>
      </c>
      <c r="C409" s="4" t="str">
        <f>_xll.SNL.Clients.Office.Excel.Functions.SPG(A409,"IQ_AVG_DILUT_SHARES_OUT","CY2023")</f>
        <v>#PEND</v>
      </c>
      <c r="D409" s="5" t="str">
        <f>_xll.SNL.Clients.Office.Excel.Functions.SPG(A409, "IQ_DILUT_EPS_NORM", "CY2023")</f>
        <v>#PEND</v>
      </c>
      <c r="E409" t="e">
        <f t="shared" si="24"/>
        <v>#VALUE!</v>
      </c>
      <c r="F409" t="e">
        <f t="shared" si="25"/>
        <v>#VALUE!</v>
      </c>
      <c r="G409" t="s">
        <v>411</v>
      </c>
      <c r="H409" s="4" t="str" cm="1">
        <f t="array" ref="H409">_xll.SNL.Clients.Office.Excel.Functions.SPG(G409, "SP_TOTAL_REV", "CY2023")</f>
        <v>#PEND</v>
      </c>
      <c r="I409" s="4" t="str">
        <f>_xll.SNL.Clients.Office.Excel.Functions.SPG(G409,"IQ_AVG_DILUT_SHARES_OUT","CY2023")</f>
        <v>#PEND</v>
      </c>
      <c r="J409" s="5" t="str">
        <f>_xll.SNL.Clients.Office.Excel.Functions.SPG(G409, "IQ_DILUT_EPS_NORM", "CY2023")</f>
        <v>#PEND</v>
      </c>
      <c r="K409" t="e">
        <f t="shared" si="26"/>
        <v>#VALUE!</v>
      </c>
      <c r="L409" t="e">
        <f t="shared" si="27"/>
        <v>#VALUE!</v>
      </c>
    </row>
    <row r="410" spans="1:12" x14ac:dyDescent="0.3">
      <c r="A410" t="s">
        <v>412</v>
      </c>
      <c r="B410" s="4" t="str" cm="1">
        <f t="array" ref="B410">_xll.SNL.Clients.Office.Excel.Functions.SPG(A410, "SP_TOTAL_REV", "CY2023")</f>
        <v>#PEND</v>
      </c>
      <c r="C410" s="4" t="str">
        <f>_xll.SNL.Clients.Office.Excel.Functions.SPG(A410,"IQ_AVG_DILUT_SHARES_OUT","CY2023")</f>
        <v>#PEND</v>
      </c>
      <c r="D410" s="5" t="str">
        <f>_xll.SNL.Clients.Office.Excel.Functions.SPG(A410, "IQ_DILUT_EPS_NORM", "CY2023")</f>
        <v>#PEND</v>
      </c>
      <c r="E410" t="e">
        <f t="shared" si="24"/>
        <v>#VALUE!</v>
      </c>
      <c r="F410" t="e">
        <f t="shared" si="25"/>
        <v>#VALUE!</v>
      </c>
      <c r="G410" t="s">
        <v>412</v>
      </c>
      <c r="H410" s="4" t="str" cm="1">
        <f t="array" ref="H410">_xll.SNL.Clients.Office.Excel.Functions.SPG(G410, "SP_TOTAL_REV", "CY2023")</f>
        <v>#PEND</v>
      </c>
      <c r="I410" s="4" t="str">
        <f>_xll.SNL.Clients.Office.Excel.Functions.SPG(G410,"IQ_AVG_DILUT_SHARES_OUT","CY2023")</f>
        <v>#PEND</v>
      </c>
      <c r="J410" s="5" t="str">
        <f>_xll.SNL.Clients.Office.Excel.Functions.SPG(G410, "IQ_DILUT_EPS_NORM", "CY2023")</f>
        <v>#PEND</v>
      </c>
      <c r="K410" t="e">
        <f t="shared" si="26"/>
        <v>#VALUE!</v>
      </c>
      <c r="L410" t="e">
        <f t="shared" si="27"/>
        <v>#VALUE!</v>
      </c>
    </row>
    <row r="411" spans="1:12" x14ac:dyDescent="0.3">
      <c r="A411" t="s">
        <v>413</v>
      </c>
      <c r="B411" s="4" t="str" cm="1">
        <f t="array" ref="B411">_xll.SNL.Clients.Office.Excel.Functions.SPG(A411, "SP_TOTAL_REV", "CY2023")</f>
        <v>#PEND</v>
      </c>
      <c r="C411" s="4" t="str">
        <f>_xll.SNL.Clients.Office.Excel.Functions.SPG(A411,"IQ_AVG_DILUT_SHARES_OUT","CY2023")</f>
        <v>#PEND</v>
      </c>
      <c r="D411" s="5" t="str">
        <f>_xll.SNL.Clients.Office.Excel.Functions.SPG(A411, "IQ_DILUT_EPS_NORM", "CY2023")</f>
        <v>#PEND</v>
      </c>
      <c r="E411" t="e">
        <f t="shared" si="24"/>
        <v>#VALUE!</v>
      </c>
      <c r="F411" t="e">
        <f t="shared" si="25"/>
        <v>#VALUE!</v>
      </c>
      <c r="G411" t="s">
        <v>413</v>
      </c>
      <c r="H411" s="4" t="str" cm="1">
        <f t="array" ref="H411">_xll.SNL.Clients.Office.Excel.Functions.SPG(G411, "SP_TOTAL_REV", "CY2023")</f>
        <v>#PEND</v>
      </c>
      <c r="I411" s="4" t="str">
        <f>_xll.SNL.Clients.Office.Excel.Functions.SPG(G411,"IQ_AVG_DILUT_SHARES_OUT","CY2023")</f>
        <v>#PEND</v>
      </c>
      <c r="J411" s="5" t="str">
        <f>_xll.SNL.Clients.Office.Excel.Functions.SPG(G411, "IQ_DILUT_EPS_NORM", "CY2023")</f>
        <v>#PEND</v>
      </c>
      <c r="K411" t="e">
        <f t="shared" si="26"/>
        <v>#VALUE!</v>
      </c>
      <c r="L411" t="e">
        <f t="shared" si="27"/>
        <v>#VALUE!</v>
      </c>
    </row>
    <row r="412" spans="1:12" x14ac:dyDescent="0.3">
      <c r="A412" t="s">
        <v>414</v>
      </c>
      <c r="B412" s="4" t="str" cm="1">
        <f t="array" ref="B412">_xll.SNL.Clients.Office.Excel.Functions.SPG(A412, "SP_TOTAL_REV", "CY2023")</f>
        <v>#PEND</v>
      </c>
      <c r="C412" s="4" t="str">
        <f>_xll.SNL.Clients.Office.Excel.Functions.SPG(A412,"IQ_AVG_DILUT_SHARES_OUT","CY2023")</f>
        <v>#PEND</v>
      </c>
      <c r="D412" s="5" t="str">
        <f>_xll.SNL.Clients.Office.Excel.Functions.SPG(A412, "IQ_DILUT_EPS_NORM", "CY2023")</f>
        <v>#PEND</v>
      </c>
      <c r="E412" t="e">
        <f t="shared" si="24"/>
        <v>#VALUE!</v>
      </c>
      <c r="F412" t="e">
        <f t="shared" si="25"/>
        <v>#VALUE!</v>
      </c>
      <c r="G412" t="s">
        <v>414</v>
      </c>
      <c r="H412" s="4" t="str" cm="1">
        <f t="array" ref="H412">_xll.SNL.Clients.Office.Excel.Functions.SPG(G412, "SP_TOTAL_REV", "CY2023")</f>
        <v>#PEND</v>
      </c>
      <c r="I412" s="4" t="str">
        <f>_xll.SNL.Clients.Office.Excel.Functions.SPG(G412,"IQ_AVG_DILUT_SHARES_OUT","CY2023")</f>
        <v>#PEND</v>
      </c>
      <c r="J412" s="5" t="str">
        <f>_xll.SNL.Clients.Office.Excel.Functions.SPG(G412, "IQ_DILUT_EPS_NORM", "CY2023")</f>
        <v>#PEND</v>
      </c>
      <c r="K412" t="e">
        <f t="shared" si="26"/>
        <v>#VALUE!</v>
      </c>
      <c r="L412" t="e">
        <f t="shared" si="27"/>
        <v>#VALUE!</v>
      </c>
    </row>
    <row r="413" spans="1:12" x14ac:dyDescent="0.3">
      <c r="A413" t="s">
        <v>415</v>
      </c>
      <c r="B413" s="4" t="str" cm="1">
        <f t="array" ref="B413">_xll.SNL.Clients.Office.Excel.Functions.SPG(A413, "SP_TOTAL_REV", "CY2023")</f>
        <v>#PEND</v>
      </c>
      <c r="C413" s="4" t="str">
        <f>_xll.SNL.Clients.Office.Excel.Functions.SPG(A413,"IQ_AVG_DILUT_SHARES_OUT","CY2023")</f>
        <v>#PEND</v>
      </c>
      <c r="D413" s="5" t="str">
        <f>_xll.SNL.Clients.Office.Excel.Functions.SPG(A413, "IQ_DILUT_EPS_NORM", "CY2023")</f>
        <v>#PEND</v>
      </c>
      <c r="E413" t="e">
        <f t="shared" si="24"/>
        <v>#VALUE!</v>
      </c>
      <c r="F413" t="e">
        <f t="shared" si="25"/>
        <v>#VALUE!</v>
      </c>
      <c r="G413" t="s">
        <v>415</v>
      </c>
      <c r="H413" s="4" t="str" cm="1">
        <f t="array" ref="H413">_xll.SNL.Clients.Office.Excel.Functions.SPG(G413, "SP_TOTAL_REV", "CY2023")</f>
        <v>#PEND</v>
      </c>
      <c r="I413" s="4" t="str">
        <f>_xll.SNL.Clients.Office.Excel.Functions.SPG(G413,"IQ_AVG_DILUT_SHARES_OUT","CY2023")</f>
        <v>#PEND</v>
      </c>
      <c r="J413" s="5" t="str">
        <f>_xll.SNL.Clients.Office.Excel.Functions.SPG(G413, "IQ_DILUT_EPS_NORM", "CY2023")</f>
        <v>#PEND</v>
      </c>
      <c r="K413" t="e">
        <f t="shared" si="26"/>
        <v>#VALUE!</v>
      </c>
      <c r="L413" t="e">
        <f t="shared" si="27"/>
        <v>#VALUE!</v>
      </c>
    </row>
    <row r="414" spans="1:12" x14ac:dyDescent="0.3">
      <c r="A414" t="s">
        <v>416</v>
      </c>
      <c r="B414" s="4" t="str" cm="1">
        <f t="array" ref="B414">_xll.SNL.Clients.Office.Excel.Functions.SPG(A414, "SP_TOTAL_REV", "CY2023")</f>
        <v>#PEND</v>
      </c>
      <c r="C414" s="4" t="str">
        <f>_xll.SNL.Clients.Office.Excel.Functions.SPG(A414,"IQ_AVG_DILUT_SHARES_OUT","CY2023")</f>
        <v>#PEND</v>
      </c>
      <c r="D414" s="5" t="str">
        <f>_xll.SNL.Clients.Office.Excel.Functions.SPG(A414, "IQ_DILUT_EPS_NORM", "CY2023")</f>
        <v>#PEND</v>
      </c>
      <c r="E414" t="e">
        <f t="shared" si="24"/>
        <v>#VALUE!</v>
      </c>
      <c r="F414" t="e">
        <f t="shared" si="25"/>
        <v>#VALUE!</v>
      </c>
      <c r="G414" t="s">
        <v>416</v>
      </c>
      <c r="H414" s="4" t="str" cm="1">
        <f t="array" ref="H414">_xll.SNL.Clients.Office.Excel.Functions.SPG(G414, "SP_TOTAL_REV", "CY2023")</f>
        <v>#PEND</v>
      </c>
      <c r="I414" s="4" t="str">
        <f>_xll.SNL.Clients.Office.Excel.Functions.SPG(G414,"IQ_AVG_DILUT_SHARES_OUT","CY2023")</f>
        <v>#PEND</v>
      </c>
      <c r="J414" s="5" t="str">
        <f>_xll.SNL.Clients.Office.Excel.Functions.SPG(G414, "IQ_DILUT_EPS_NORM", "CY2023")</f>
        <v>#PEND</v>
      </c>
      <c r="K414" t="e">
        <f t="shared" si="26"/>
        <v>#VALUE!</v>
      </c>
      <c r="L414" t="e">
        <f t="shared" si="27"/>
        <v>#VALUE!</v>
      </c>
    </row>
    <row r="415" spans="1:12" x14ac:dyDescent="0.3">
      <c r="A415" t="s">
        <v>417</v>
      </c>
      <c r="B415" s="4" t="str" cm="1">
        <f t="array" ref="B415">_xll.SNL.Clients.Office.Excel.Functions.SPG(A415, "SP_TOTAL_REV", "CY2023")</f>
        <v>#PEND</v>
      </c>
      <c r="C415" s="4" t="str">
        <f>_xll.SNL.Clients.Office.Excel.Functions.SPG(A415,"IQ_AVG_DILUT_SHARES_OUT","CY2023")</f>
        <v>#PEND</v>
      </c>
      <c r="D415" s="5" t="str">
        <f>_xll.SNL.Clients.Office.Excel.Functions.SPG(A415, "IQ_DILUT_EPS_NORM", "CY2023")</f>
        <v>#PEND</v>
      </c>
      <c r="E415" t="e">
        <f t="shared" si="24"/>
        <v>#VALUE!</v>
      </c>
      <c r="F415" t="e">
        <f t="shared" si="25"/>
        <v>#VALUE!</v>
      </c>
      <c r="G415" t="s">
        <v>417</v>
      </c>
      <c r="H415" s="4" t="str" cm="1">
        <f t="array" ref="H415">_xll.SNL.Clients.Office.Excel.Functions.SPG(G415, "SP_TOTAL_REV", "CY2023")</f>
        <v>#PEND</v>
      </c>
      <c r="I415" s="4" t="str">
        <f>_xll.SNL.Clients.Office.Excel.Functions.SPG(G415,"IQ_AVG_DILUT_SHARES_OUT","CY2023")</f>
        <v>#PEND</v>
      </c>
      <c r="J415" s="5" t="str">
        <f>_xll.SNL.Clients.Office.Excel.Functions.SPG(G415, "IQ_DILUT_EPS_NORM", "CY2023")</f>
        <v>#PEND</v>
      </c>
      <c r="K415" t="e">
        <f t="shared" si="26"/>
        <v>#VALUE!</v>
      </c>
      <c r="L415" t="e">
        <f t="shared" si="27"/>
        <v>#VALUE!</v>
      </c>
    </row>
    <row r="416" spans="1:12" x14ac:dyDescent="0.3">
      <c r="A416" t="s">
        <v>418</v>
      </c>
      <c r="B416" s="4" t="str" cm="1">
        <f t="array" ref="B416">_xll.SNL.Clients.Office.Excel.Functions.SPG(A416, "SP_TOTAL_REV", "CY2023")</f>
        <v>#PEND</v>
      </c>
      <c r="C416" s="4" t="str">
        <f>_xll.SNL.Clients.Office.Excel.Functions.SPG(A416,"IQ_AVG_DILUT_SHARES_OUT","CY2023")</f>
        <v>#PEND</v>
      </c>
      <c r="D416" s="5" t="str">
        <f>_xll.SNL.Clients.Office.Excel.Functions.SPG(A416, "IQ_DILUT_EPS_NORM", "CY2023")</f>
        <v>#PEND</v>
      </c>
      <c r="E416" t="e">
        <f t="shared" si="24"/>
        <v>#VALUE!</v>
      </c>
      <c r="F416" t="e">
        <f t="shared" si="25"/>
        <v>#VALUE!</v>
      </c>
      <c r="G416" t="s">
        <v>418</v>
      </c>
      <c r="H416" s="4" t="str" cm="1">
        <f t="array" ref="H416">_xll.SNL.Clients.Office.Excel.Functions.SPG(G416, "SP_TOTAL_REV", "CY2023")</f>
        <v>#PEND</v>
      </c>
      <c r="I416" s="4" t="str">
        <f>_xll.SNL.Clients.Office.Excel.Functions.SPG(G416,"IQ_AVG_DILUT_SHARES_OUT","CY2023")</f>
        <v>#PEND</v>
      </c>
      <c r="J416" s="5" t="str">
        <f>_xll.SNL.Clients.Office.Excel.Functions.SPG(G416, "IQ_DILUT_EPS_NORM", "CY2023")</f>
        <v>#PEND</v>
      </c>
      <c r="K416" t="e">
        <f t="shared" si="26"/>
        <v>#VALUE!</v>
      </c>
      <c r="L416" t="e">
        <f t="shared" si="27"/>
        <v>#VALUE!</v>
      </c>
    </row>
    <row r="417" spans="1:12" x14ac:dyDescent="0.3">
      <c r="A417" t="s">
        <v>419</v>
      </c>
      <c r="B417" s="4" t="str" cm="1">
        <f t="array" ref="B417">_xll.SNL.Clients.Office.Excel.Functions.SPG(A417, "SP_TOTAL_REV", "CY2023")</f>
        <v>#PEND</v>
      </c>
      <c r="C417" s="4" t="str">
        <f>_xll.SNL.Clients.Office.Excel.Functions.SPG(A417,"IQ_AVG_DILUT_SHARES_OUT","CY2023")</f>
        <v>#PEND</v>
      </c>
      <c r="D417" s="5" t="str">
        <f>_xll.SNL.Clients.Office.Excel.Functions.SPG(A417, "IQ_DILUT_EPS_NORM", "CY2023")</f>
        <v>#PEND</v>
      </c>
      <c r="E417" t="e">
        <f t="shared" si="24"/>
        <v>#VALUE!</v>
      </c>
      <c r="F417" t="e">
        <f t="shared" si="25"/>
        <v>#VALUE!</v>
      </c>
      <c r="G417" t="s">
        <v>419</v>
      </c>
      <c r="H417" s="4" t="str" cm="1">
        <f t="array" ref="H417">_xll.SNL.Clients.Office.Excel.Functions.SPG(G417, "SP_TOTAL_REV", "CY2023")</f>
        <v>#PEND</v>
      </c>
      <c r="I417" s="4" t="str">
        <f>_xll.SNL.Clients.Office.Excel.Functions.SPG(G417,"IQ_AVG_DILUT_SHARES_OUT","CY2023")</f>
        <v>#PEND</v>
      </c>
      <c r="J417" s="5" t="str">
        <f>_xll.SNL.Clients.Office.Excel.Functions.SPG(G417, "IQ_DILUT_EPS_NORM", "CY2023")</f>
        <v>#PEND</v>
      </c>
      <c r="K417" t="e">
        <f t="shared" si="26"/>
        <v>#VALUE!</v>
      </c>
      <c r="L417" t="e">
        <f t="shared" si="27"/>
        <v>#VALUE!</v>
      </c>
    </row>
    <row r="418" spans="1:12" x14ac:dyDescent="0.3">
      <c r="A418" t="s">
        <v>420</v>
      </c>
      <c r="B418" s="4" t="str" cm="1">
        <f t="array" ref="B418">_xll.SNL.Clients.Office.Excel.Functions.SPG(A418, "SP_TOTAL_REV", "CY2023")</f>
        <v>#PEND</v>
      </c>
      <c r="C418" s="4" t="str">
        <f>_xll.SNL.Clients.Office.Excel.Functions.SPG(A418,"IQ_AVG_DILUT_SHARES_OUT","CY2023")</f>
        <v>#PEND</v>
      </c>
      <c r="D418" s="5" t="str">
        <f>_xll.SNL.Clients.Office.Excel.Functions.SPG(A418, "IQ_DILUT_EPS_NORM", "CY2023")</f>
        <v>#PEND</v>
      </c>
      <c r="E418" t="e">
        <f t="shared" si="24"/>
        <v>#VALUE!</v>
      </c>
      <c r="F418" t="e">
        <f t="shared" si="25"/>
        <v>#VALUE!</v>
      </c>
      <c r="G418" t="s">
        <v>420</v>
      </c>
      <c r="H418" s="4" t="str" cm="1">
        <f t="array" ref="H418">_xll.SNL.Clients.Office.Excel.Functions.SPG(G418, "SP_TOTAL_REV", "CY2023")</f>
        <v>#PEND</v>
      </c>
      <c r="I418" s="4" t="str">
        <f>_xll.SNL.Clients.Office.Excel.Functions.SPG(G418,"IQ_AVG_DILUT_SHARES_OUT","CY2023")</f>
        <v>#PEND</v>
      </c>
      <c r="J418" s="5" t="str">
        <f>_xll.SNL.Clients.Office.Excel.Functions.SPG(G418, "IQ_DILUT_EPS_NORM", "CY2023")</f>
        <v>#PEND</v>
      </c>
      <c r="K418" t="e">
        <f t="shared" si="26"/>
        <v>#VALUE!</v>
      </c>
      <c r="L418" t="e">
        <f t="shared" si="27"/>
        <v>#VALUE!</v>
      </c>
    </row>
    <row r="419" spans="1:12" x14ac:dyDescent="0.3">
      <c r="A419" t="s">
        <v>421</v>
      </c>
      <c r="B419" s="4" t="str" cm="1">
        <f t="array" ref="B419">_xll.SNL.Clients.Office.Excel.Functions.SPG(A419, "SP_TOTAL_REV", "CY2023")</f>
        <v>#PEND</v>
      </c>
      <c r="C419" s="4" t="str">
        <f>_xll.SNL.Clients.Office.Excel.Functions.SPG(A419,"IQ_AVG_DILUT_SHARES_OUT","CY2023")</f>
        <v>#PEND</v>
      </c>
      <c r="D419" s="5" t="str">
        <f>_xll.SNL.Clients.Office.Excel.Functions.SPG(A419, "IQ_DILUT_EPS_NORM", "CY2023")</f>
        <v>#PEND</v>
      </c>
      <c r="E419" t="e">
        <f t="shared" si="24"/>
        <v>#VALUE!</v>
      </c>
      <c r="F419" t="e">
        <f t="shared" si="25"/>
        <v>#VALUE!</v>
      </c>
      <c r="G419" t="s">
        <v>421</v>
      </c>
      <c r="H419" s="4" t="str" cm="1">
        <f t="array" ref="H419">_xll.SNL.Clients.Office.Excel.Functions.SPG(G419, "SP_TOTAL_REV", "CY2023")</f>
        <v>#PEND</v>
      </c>
      <c r="I419" s="4" t="str">
        <f>_xll.SNL.Clients.Office.Excel.Functions.SPG(G419,"IQ_AVG_DILUT_SHARES_OUT","CY2023")</f>
        <v>#PEND</v>
      </c>
      <c r="J419" s="5" t="str">
        <f>_xll.SNL.Clients.Office.Excel.Functions.SPG(G419, "IQ_DILUT_EPS_NORM", "CY2023")</f>
        <v>#PEND</v>
      </c>
      <c r="K419" t="e">
        <f t="shared" si="26"/>
        <v>#VALUE!</v>
      </c>
      <c r="L419" t="e">
        <f t="shared" si="27"/>
        <v>#VALUE!</v>
      </c>
    </row>
    <row r="420" spans="1:12" x14ac:dyDescent="0.3">
      <c r="A420" t="s">
        <v>422</v>
      </c>
      <c r="B420" s="4" t="str" cm="1">
        <f t="array" ref="B420">_xll.SNL.Clients.Office.Excel.Functions.SPG(A420, "SP_TOTAL_REV", "CY2023")</f>
        <v>#PEND</v>
      </c>
      <c r="C420" s="4" t="str">
        <f>_xll.SNL.Clients.Office.Excel.Functions.SPG(A420,"IQ_AVG_DILUT_SHARES_OUT","CY2023")</f>
        <v>#PEND</v>
      </c>
      <c r="D420" s="5" t="str">
        <f>_xll.SNL.Clients.Office.Excel.Functions.SPG(A420, "IQ_DILUT_EPS_NORM", "CY2023")</f>
        <v>#PEND</v>
      </c>
      <c r="E420" t="e">
        <f t="shared" si="24"/>
        <v>#VALUE!</v>
      </c>
      <c r="F420" t="e">
        <f t="shared" si="25"/>
        <v>#VALUE!</v>
      </c>
      <c r="G420" t="s">
        <v>422</v>
      </c>
      <c r="H420" s="4" t="str" cm="1">
        <f t="array" ref="H420">_xll.SNL.Clients.Office.Excel.Functions.SPG(G420, "SP_TOTAL_REV", "CY2023")</f>
        <v>#PEND</v>
      </c>
      <c r="I420" s="4" t="str">
        <f>_xll.SNL.Clients.Office.Excel.Functions.SPG(G420,"IQ_AVG_DILUT_SHARES_OUT","CY2023")</f>
        <v>#PEND</v>
      </c>
      <c r="J420" s="5" t="str">
        <f>_xll.SNL.Clients.Office.Excel.Functions.SPG(G420, "IQ_DILUT_EPS_NORM", "CY2023")</f>
        <v>#PEND</v>
      </c>
      <c r="K420" t="e">
        <f t="shared" si="26"/>
        <v>#VALUE!</v>
      </c>
      <c r="L420" t="e">
        <f t="shared" si="27"/>
        <v>#VALUE!</v>
      </c>
    </row>
    <row r="421" spans="1:12" x14ac:dyDescent="0.3">
      <c r="A421" t="s">
        <v>423</v>
      </c>
      <c r="B421" s="4" t="str" cm="1">
        <f t="array" ref="B421">_xll.SNL.Clients.Office.Excel.Functions.SPG(A421, "SP_TOTAL_REV", "CY2023")</f>
        <v>#PEND</v>
      </c>
      <c r="C421" s="4" t="str">
        <f>_xll.SNL.Clients.Office.Excel.Functions.SPG(A421,"IQ_AVG_DILUT_SHARES_OUT","CY2023")</f>
        <v>#PEND</v>
      </c>
      <c r="D421" s="5" t="str">
        <f>_xll.SNL.Clients.Office.Excel.Functions.SPG(A421, "IQ_DILUT_EPS_NORM", "CY2023")</f>
        <v>#PEND</v>
      </c>
      <c r="E421" t="e">
        <f t="shared" si="24"/>
        <v>#VALUE!</v>
      </c>
      <c r="F421" t="e">
        <f t="shared" si="25"/>
        <v>#VALUE!</v>
      </c>
      <c r="G421" t="s">
        <v>423</v>
      </c>
      <c r="H421" s="4" t="str" cm="1">
        <f t="array" ref="H421">_xll.SNL.Clients.Office.Excel.Functions.SPG(G421, "SP_TOTAL_REV", "CY2023")</f>
        <v>#PEND</v>
      </c>
      <c r="I421" s="4" t="str">
        <f>_xll.SNL.Clients.Office.Excel.Functions.SPG(G421,"IQ_AVG_DILUT_SHARES_OUT","CY2023")</f>
        <v>#PEND</v>
      </c>
      <c r="J421" s="5" t="str">
        <f>_xll.SNL.Clients.Office.Excel.Functions.SPG(G421, "IQ_DILUT_EPS_NORM", "CY2023")</f>
        <v>#PEND</v>
      </c>
      <c r="K421" t="e">
        <f t="shared" si="26"/>
        <v>#VALUE!</v>
      </c>
      <c r="L421" t="e">
        <f t="shared" si="27"/>
        <v>#VALUE!</v>
      </c>
    </row>
    <row r="422" spans="1:12" x14ac:dyDescent="0.3">
      <c r="A422" t="s">
        <v>424</v>
      </c>
      <c r="B422" s="4" t="str" cm="1">
        <f t="array" ref="B422">_xll.SNL.Clients.Office.Excel.Functions.SPG(A422, "SP_TOTAL_REV", "CY2023")</f>
        <v>#PEND</v>
      </c>
      <c r="C422" s="4" t="str">
        <f>_xll.SNL.Clients.Office.Excel.Functions.SPG(A422,"IQ_AVG_DILUT_SHARES_OUT","CY2023")</f>
        <v>#PEND</v>
      </c>
      <c r="D422" s="5" t="str">
        <f>_xll.SNL.Clients.Office.Excel.Functions.SPG(A422, "IQ_DILUT_EPS_NORM", "CY2023")</f>
        <v>#PEND</v>
      </c>
      <c r="E422" t="e">
        <f t="shared" si="24"/>
        <v>#VALUE!</v>
      </c>
      <c r="F422" t="e">
        <f t="shared" si="25"/>
        <v>#VALUE!</v>
      </c>
      <c r="G422" t="s">
        <v>424</v>
      </c>
      <c r="H422" s="4" t="str" cm="1">
        <f t="array" ref="H422">_xll.SNL.Clients.Office.Excel.Functions.SPG(G422, "SP_TOTAL_REV", "CY2023")</f>
        <v>#PEND</v>
      </c>
      <c r="I422" s="4" t="str">
        <f>_xll.SNL.Clients.Office.Excel.Functions.SPG(G422,"IQ_AVG_DILUT_SHARES_OUT","CY2023")</f>
        <v>#PEND</v>
      </c>
      <c r="J422" s="5" t="str">
        <f>_xll.SNL.Clients.Office.Excel.Functions.SPG(G422, "IQ_DILUT_EPS_NORM", "CY2023")</f>
        <v>#PEND</v>
      </c>
      <c r="K422" t="e">
        <f t="shared" si="26"/>
        <v>#VALUE!</v>
      </c>
      <c r="L422" t="e">
        <f t="shared" si="27"/>
        <v>#VALUE!</v>
      </c>
    </row>
    <row r="423" spans="1:12" x14ac:dyDescent="0.3">
      <c r="A423" t="s">
        <v>425</v>
      </c>
      <c r="B423" s="4" t="str" cm="1">
        <f t="array" ref="B423">_xll.SNL.Clients.Office.Excel.Functions.SPG(A423, "SP_TOTAL_REV", "CY2023")</f>
        <v>#PEND</v>
      </c>
      <c r="C423" s="4" t="str">
        <f>_xll.SNL.Clients.Office.Excel.Functions.SPG(A423,"IQ_AVG_DILUT_SHARES_OUT","CY2023")</f>
        <v>#PEND</v>
      </c>
      <c r="D423" s="5" t="str">
        <f>_xll.SNL.Clients.Office.Excel.Functions.SPG(A423, "IQ_DILUT_EPS_NORM", "CY2023")</f>
        <v>#PEND</v>
      </c>
      <c r="E423" t="e">
        <f t="shared" si="24"/>
        <v>#VALUE!</v>
      </c>
      <c r="F423" t="e">
        <f t="shared" si="25"/>
        <v>#VALUE!</v>
      </c>
      <c r="G423" t="s">
        <v>425</v>
      </c>
      <c r="H423" s="4" t="str" cm="1">
        <f t="array" ref="H423">_xll.SNL.Clients.Office.Excel.Functions.SPG(G423, "SP_TOTAL_REV", "CY2023")</f>
        <v>#PEND</v>
      </c>
      <c r="I423" s="4" t="str">
        <f>_xll.SNL.Clients.Office.Excel.Functions.SPG(G423,"IQ_AVG_DILUT_SHARES_OUT","CY2023")</f>
        <v>#PEND</v>
      </c>
      <c r="J423" s="5" t="str">
        <f>_xll.SNL.Clients.Office.Excel.Functions.SPG(G423, "IQ_DILUT_EPS_NORM", "CY2023")</f>
        <v>#PEND</v>
      </c>
      <c r="K423" t="e">
        <f t="shared" si="26"/>
        <v>#VALUE!</v>
      </c>
      <c r="L423" t="e">
        <f t="shared" si="27"/>
        <v>#VALUE!</v>
      </c>
    </row>
    <row r="424" spans="1:12" x14ac:dyDescent="0.3">
      <c r="A424" t="s">
        <v>426</v>
      </c>
      <c r="B424" s="4" t="str" cm="1">
        <f t="array" ref="B424">_xll.SNL.Clients.Office.Excel.Functions.SPG(A424, "SP_TOTAL_REV", "CY2023")</f>
        <v>#PEND</v>
      </c>
      <c r="C424" s="4" t="str">
        <f>_xll.SNL.Clients.Office.Excel.Functions.SPG(A424,"IQ_AVG_DILUT_SHARES_OUT","CY2023")</f>
        <v>#PEND</v>
      </c>
      <c r="D424" s="5" t="str">
        <f>_xll.SNL.Clients.Office.Excel.Functions.SPG(A424, "IQ_DILUT_EPS_NORM", "CY2023")</f>
        <v>#PEND</v>
      </c>
      <c r="E424" t="e">
        <f t="shared" si="24"/>
        <v>#VALUE!</v>
      </c>
      <c r="F424" t="e">
        <f t="shared" si="25"/>
        <v>#VALUE!</v>
      </c>
      <c r="G424" t="s">
        <v>426</v>
      </c>
      <c r="H424" s="4" t="str" cm="1">
        <f t="array" ref="H424">_xll.SNL.Clients.Office.Excel.Functions.SPG(G424, "SP_TOTAL_REV", "CY2023")</f>
        <v>#PEND</v>
      </c>
      <c r="I424" s="4" t="str">
        <f>_xll.SNL.Clients.Office.Excel.Functions.SPG(G424,"IQ_AVG_DILUT_SHARES_OUT","CY2023")</f>
        <v>#PEND</v>
      </c>
      <c r="J424" s="5" t="str">
        <f>_xll.SNL.Clients.Office.Excel.Functions.SPG(G424, "IQ_DILUT_EPS_NORM", "CY2023")</f>
        <v>#PEND</v>
      </c>
      <c r="K424" t="e">
        <f t="shared" si="26"/>
        <v>#VALUE!</v>
      </c>
      <c r="L424" t="e">
        <f t="shared" si="27"/>
        <v>#VALUE!</v>
      </c>
    </row>
    <row r="425" spans="1:12" x14ac:dyDescent="0.3">
      <c r="A425" t="s">
        <v>427</v>
      </c>
      <c r="B425" s="4" t="str" cm="1">
        <f t="array" ref="B425">_xll.SNL.Clients.Office.Excel.Functions.SPG(A425, "SP_TOTAL_REV", "CY2023")</f>
        <v>#PEND</v>
      </c>
      <c r="C425" s="4" t="str">
        <f>_xll.SNL.Clients.Office.Excel.Functions.SPG(A425,"IQ_AVG_DILUT_SHARES_OUT","CY2023")</f>
        <v>#PEND</v>
      </c>
      <c r="D425" s="5" t="str">
        <f>_xll.SNL.Clients.Office.Excel.Functions.SPG(A425, "IQ_DILUT_EPS_NORM", "CY2023")</f>
        <v>#PEND</v>
      </c>
      <c r="E425" t="e">
        <f t="shared" si="24"/>
        <v>#VALUE!</v>
      </c>
      <c r="F425" t="e">
        <f t="shared" si="25"/>
        <v>#VALUE!</v>
      </c>
      <c r="G425" t="s">
        <v>427</v>
      </c>
      <c r="H425" s="4" t="str" cm="1">
        <f t="array" ref="H425">_xll.SNL.Clients.Office.Excel.Functions.SPG(G425, "SP_TOTAL_REV", "CY2023")</f>
        <v>#PEND</v>
      </c>
      <c r="I425" s="4" t="str">
        <f>_xll.SNL.Clients.Office.Excel.Functions.SPG(G425,"IQ_AVG_DILUT_SHARES_OUT","CY2023")</f>
        <v>#PEND</v>
      </c>
      <c r="J425" s="5" t="str">
        <f>_xll.SNL.Clients.Office.Excel.Functions.SPG(G425, "IQ_DILUT_EPS_NORM", "CY2023")</f>
        <v>#PEND</v>
      </c>
      <c r="K425" t="e">
        <f t="shared" si="26"/>
        <v>#VALUE!</v>
      </c>
      <c r="L425" t="e">
        <f t="shared" si="27"/>
        <v>#VALUE!</v>
      </c>
    </row>
    <row r="426" spans="1:12" x14ac:dyDescent="0.3">
      <c r="A426" t="s">
        <v>428</v>
      </c>
      <c r="B426" s="4" t="str" cm="1">
        <f t="array" ref="B426">_xll.SNL.Clients.Office.Excel.Functions.SPG(A426, "SP_TOTAL_REV", "CY2023")</f>
        <v>#PEND</v>
      </c>
      <c r="C426" s="4" t="str">
        <f>_xll.SNL.Clients.Office.Excel.Functions.SPG(A426,"IQ_AVG_DILUT_SHARES_OUT","CY2023")</f>
        <v>#PEND</v>
      </c>
      <c r="D426" s="5" t="str">
        <f>_xll.SNL.Clients.Office.Excel.Functions.SPG(A426, "IQ_DILUT_EPS_NORM", "CY2023")</f>
        <v>#PEND</v>
      </c>
      <c r="E426" t="e">
        <f t="shared" si="24"/>
        <v>#VALUE!</v>
      </c>
      <c r="F426" t="e">
        <f t="shared" si="25"/>
        <v>#VALUE!</v>
      </c>
      <c r="G426" t="s">
        <v>428</v>
      </c>
      <c r="H426" s="4" t="str" cm="1">
        <f t="array" ref="H426">_xll.SNL.Clients.Office.Excel.Functions.SPG(G426, "SP_TOTAL_REV", "CY2023")</f>
        <v>#PEND</v>
      </c>
      <c r="I426" s="4" t="str">
        <f>_xll.SNL.Clients.Office.Excel.Functions.SPG(G426,"IQ_AVG_DILUT_SHARES_OUT","CY2023")</f>
        <v>#PEND</v>
      </c>
      <c r="J426" s="5" t="str">
        <f>_xll.SNL.Clients.Office.Excel.Functions.SPG(G426, "IQ_DILUT_EPS_NORM", "CY2023")</f>
        <v>#PEND</v>
      </c>
      <c r="K426" t="e">
        <f t="shared" si="26"/>
        <v>#VALUE!</v>
      </c>
      <c r="L426" t="e">
        <f t="shared" si="27"/>
        <v>#VALUE!</v>
      </c>
    </row>
    <row r="427" spans="1:12" x14ac:dyDescent="0.3">
      <c r="A427" t="s">
        <v>429</v>
      </c>
      <c r="B427" s="4" t="str" cm="1">
        <f t="array" ref="B427">_xll.SNL.Clients.Office.Excel.Functions.SPG(A427, "SP_TOTAL_REV", "CY2023")</f>
        <v>#PEND</v>
      </c>
      <c r="C427" s="4" t="str">
        <f>_xll.SNL.Clients.Office.Excel.Functions.SPG(A427,"IQ_AVG_DILUT_SHARES_OUT","CY2023")</f>
        <v>#PEND</v>
      </c>
      <c r="D427" s="5" t="str">
        <f>_xll.SNL.Clients.Office.Excel.Functions.SPG(A427, "IQ_DILUT_EPS_NORM", "CY2023")</f>
        <v>#PEND</v>
      </c>
      <c r="E427" t="e">
        <f t="shared" si="24"/>
        <v>#VALUE!</v>
      </c>
      <c r="F427" t="e">
        <f t="shared" si="25"/>
        <v>#VALUE!</v>
      </c>
      <c r="G427" t="s">
        <v>429</v>
      </c>
      <c r="H427" s="4" t="str" cm="1">
        <f t="array" ref="H427">_xll.SNL.Clients.Office.Excel.Functions.SPG(G427, "SP_TOTAL_REV", "CY2023")</f>
        <v>#PEND</v>
      </c>
      <c r="I427" s="4" t="str">
        <f>_xll.SNL.Clients.Office.Excel.Functions.SPG(G427,"IQ_AVG_DILUT_SHARES_OUT","CY2023")</f>
        <v>#PEND</v>
      </c>
      <c r="J427" s="5" t="str">
        <f>_xll.SNL.Clients.Office.Excel.Functions.SPG(G427, "IQ_DILUT_EPS_NORM", "CY2023")</f>
        <v>#PEND</v>
      </c>
      <c r="K427" t="e">
        <f t="shared" si="26"/>
        <v>#VALUE!</v>
      </c>
      <c r="L427" t="e">
        <f t="shared" si="27"/>
        <v>#VALUE!</v>
      </c>
    </row>
    <row r="428" spans="1:12" x14ac:dyDescent="0.3">
      <c r="A428" t="s">
        <v>430</v>
      </c>
      <c r="B428" s="4" t="str" cm="1">
        <f t="array" ref="B428">_xll.SNL.Clients.Office.Excel.Functions.SPG(A428, "SP_TOTAL_REV", "CY2023")</f>
        <v>#PEND</v>
      </c>
      <c r="C428" s="4" t="str">
        <f>_xll.SNL.Clients.Office.Excel.Functions.SPG(A428,"IQ_AVG_DILUT_SHARES_OUT","CY2023")</f>
        <v>#PEND</v>
      </c>
      <c r="D428" s="5" t="str">
        <f>_xll.SNL.Clients.Office.Excel.Functions.SPG(A428, "IQ_DILUT_EPS_NORM", "CY2023")</f>
        <v>#PEND</v>
      </c>
      <c r="E428" t="e">
        <f t="shared" si="24"/>
        <v>#VALUE!</v>
      </c>
      <c r="F428" t="e">
        <f t="shared" si="25"/>
        <v>#VALUE!</v>
      </c>
      <c r="G428" t="s">
        <v>430</v>
      </c>
      <c r="H428" s="4" t="str" cm="1">
        <f t="array" ref="H428">_xll.SNL.Clients.Office.Excel.Functions.SPG(G428, "SP_TOTAL_REV", "CY2023")</f>
        <v>#PEND</v>
      </c>
      <c r="I428" s="4" t="str">
        <f>_xll.SNL.Clients.Office.Excel.Functions.SPG(G428,"IQ_AVG_DILUT_SHARES_OUT","CY2023")</f>
        <v>#PEND</v>
      </c>
      <c r="J428" s="5" t="str">
        <f>_xll.SNL.Clients.Office.Excel.Functions.SPG(G428, "IQ_DILUT_EPS_NORM", "CY2023")</f>
        <v>#PEND</v>
      </c>
      <c r="K428" t="e">
        <f t="shared" si="26"/>
        <v>#VALUE!</v>
      </c>
      <c r="L428" t="e">
        <f t="shared" si="27"/>
        <v>#VALUE!</v>
      </c>
    </row>
    <row r="429" spans="1:12" x14ac:dyDescent="0.3">
      <c r="A429" t="s">
        <v>431</v>
      </c>
      <c r="B429" s="4" t="str" cm="1">
        <f t="array" ref="B429">_xll.SNL.Clients.Office.Excel.Functions.SPG(A429, "SP_TOTAL_REV", "CY2023")</f>
        <v>#PEND</v>
      </c>
      <c r="C429" s="4" t="str">
        <f>_xll.SNL.Clients.Office.Excel.Functions.SPG(A429,"IQ_AVG_DILUT_SHARES_OUT","CY2023")</f>
        <v>#PEND</v>
      </c>
      <c r="D429" s="5" t="str">
        <f>_xll.SNL.Clients.Office.Excel.Functions.SPG(A429, "IQ_DILUT_EPS_NORM", "CY2023")</f>
        <v>#PEND</v>
      </c>
      <c r="E429" t="e">
        <f t="shared" si="24"/>
        <v>#VALUE!</v>
      </c>
      <c r="F429" t="e">
        <f t="shared" si="25"/>
        <v>#VALUE!</v>
      </c>
      <c r="G429" t="s">
        <v>431</v>
      </c>
      <c r="H429" s="4" t="str" cm="1">
        <f t="array" ref="H429">_xll.SNL.Clients.Office.Excel.Functions.SPG(G429, "SP_TOTAL_REV", "CY2023")</f>
        <v>#PEND</v>
      </c>
      <c r="I429" s="4" t="str">
        <f>_xll.SNL.Clients.Office.Excel.Functions.SPG(G429,"IQ_AVG_DILUT_SHARES_OUT","CY2023")</f>
        <v>#PEND</v>
      </c>
      <c r="J429" s="5" t="str">
        <f>_xll.SNL.Clients.Office.Excel.Functions.SPG(G429, "IQ_DILUT_EPS_NORM", "CY2023")</f>
        <v>#PEND</v>
      </c>
      <c r="K429" t="e">
        <f t="shared" si="26"/>
        <v>#VALUE!</v>
      </c>
      <c r="L429" t="e">
        <f t="shared" si="27"/>
        <v>#VALUE!</v>
      </c>
    </row>
    <row r="430" spans="1:12" x14ac:dyDescent="0.3">
      <c r="A430" t="s">
        <v>432</v>
      </c>
      <c r="B430" s="4" t="str" cm="1">
        <f t="array" ref="B430">_xll.SNL.Clients.Office.Excel.Functions.SPG(A430, "SP_TOTAL_REV", "CY2023")</f>
        <v>#PEND</v>
      </c>
      <c r="C430" s="4" t="str">
        <f>_xll.SNL.Clients.Office.Excel.Functions.SPG(A430,"IQ_AVG_DILUT_SHARES_OUT","CY2023")</f>
        <v>#PEND</v>
      </c>
      <c r="D430" s="5" t="str">
        <f>_xll.SNL.Clients.Office.Excel.Functions.SPG(A430, "IQ_DILUT_EPS_NORM", "CY2023")</f>
        <v>#PEND</v>
      </c>
      <c r="E430" t="e">
        <f t="shared" si="24"/>
        <v>#VALUE!</v>
      </c>
      <c r="F430" t="e">
        <f t="shared" si="25"/>
        <v>#VALUE!</v>
      </c>
      <c r="G430" t="s">
        <v>432</v>
      </c>
      <c r="H430" s="4" t="str" cm="1">
        <f t="array" ref="H430">_xll.SNL.Clients.Office.Excel.Functions.SPG(G430, "SP_TOTAL_REV", "CY2023")</f>
        <v>#PEND</v>
      </c>
      <c r="I430" s="4" t="str">
        <f>_xll.SNL.Clients.Office.Excel.Functions.SPG(G430,"IQ_AVG_DILUT_SHARES_OUT","CY2023")</f>
        <v>#PEND</v>
      </c>
      <c r="J430" s="5" t="str">
        <f>_xll.SNL.Clients.Office.Excel.Functions.SPG(G430, "IQ_DILUT_EPS_NORM", "CY2023")</f>
        <v>#PEND</v>
      </c>
      <c r="K430" t="e">
        <f t="shared" si="26"/>
        <v>#VALUE!</v>
      </c>
      <c r="L430" t="e">
        <f t="shared" si="27"/>
        <v>#VALUE!</v>
      </c>
    </row>
    <row r="431" spans="1:12" x14ac:dyDescent="0.3">
      <c r="A431" t="s">
        <v>433</v>
      </c>
      <c r="B431" s="4" t="str" cm="1">
        <f t="array" ref="B431">_xll.SNL.Clients.Office.Excel.Functions.SPG(A431, "SP_TOTAL_REV", "CY2023")</f>
        <v>#PEND</v>
      </c>
      <c r="C431" s="4" t="str">
        <f>_xll.SNL.Clients.Office.Excel.Functions.SPG(A431,"IQ_AVG_DILUT_SHARES_OUT","CY2023")</f>
        <v>#PEND</v>
      </c>
      <c r="D431" s="5" t="str">
        <f>_xll.SNL.Clients.Office.Excel.Functions.SPG(A431, "IQ_DILUT_EPS_NORM", "CY2023")</f>
        <v>#PEND</v>
      </c>
      <c r="E431" t="e">
        <f t="shared" si="24"/>
        <v>#VALUE!</v>
      </c>
      <c r="F431" t="e">
        <f t="shared" si="25"/>
        <v>#VALUE!</v>
      </c>
      <c r="G431" t="s">
        <v>433</v>
      </c>
      <c r="H431" s="4" t="str" cm="1">
        <f t="array" ref="H431">_xll.SNL.Clients.Office.Excel.Functions.SPG(G431, "SP_TOTAL_REV", "CY2023")</f>
        <v>#PEND</v>
      </c>
      <c r="I431" s="4" t="str">
        <f>_xll.SNL.Clients.Office.Excel.Functions.SPG(G431,"IQ_AVG_DILUT_SHARES_OUT","CY2023")</f>
        <v>#PEND</v>
      </c>
      <c r="J431" s="5" t="str">
        <f>_xll.SNL.Clients.Office.Excel.Functions.SPG(G431, "IQ_DILUT_EPS_NORM", "CY2023")</f>
        <v>#PEND</v>
      </c>
      <c r="K431" t="e">
        <f t="shared" si="26"/>
        <v>#VALUE!</v>
      </c>
      <c r="L431" t="e">
        <f t="shared" si="27"/>
        <v>#VALUE!</v>
      </c>
    </row>
    <row r="432" spans="1:12" x14ac:dyDescent="0.3">
      <c r="A432" t="s">
        <v>434</v>
      </c>
      <c r="B432" s="4" t="str" cm="1">
        <f t="array" ref="B432">_xll.SNL.Clients.Office.Excel.Functions.SPG(A432, "SP_TOTAL_REV", "CY2023")</f>
        <v>#PEND</v>
      </c>
      <c r="C432" s="4" t="str">
        <f>_xll.SNL.Clients.Office.Excel.Functions.SPG(A432,"IQ_AVG_DILUT_SHARES_OUT","CY2023")</f>
        <v>#PEND</v>
      </c>
      <c r="D432" s="5" t="str">
        <f>_xll.SNL.Clients.Office.Excel.Functions.SPG(A432, "IQ_DILUT_EPS_NORM", "CY2023")</f>
        <v>#PEND</v>
      </c>
      <c r="E432" t="e">
        <f t="shared" si="24"/>
        <v>#VALUE!</v>
      </c>
      <c r="F432" t="e">
        <f t="shared" si="25"/>
        <v>#VALUE!</v>
      </c>
      <c r="G432" t="s">
        <v>434</v>
      </c>
      <c r="H432" s="4" t="str" cm="1">
        <f t="array" ref="H432">_xll.SNL.Clients.Office.Excel.Functions.SPG(G432, "SP_TOTAL_REV", "CY2023")</f>
        <v>#PEND</v>
      </c>
      <c r="I432" s="4" t="str">
        <f>_xll.SNL.Clients.Office.Excel.Functions.SPG(G432,"IQ_AVG_DILUT_SHARES_OUT","CY2023")</f>
        <v>#PEND</v>
      </c>
      <c r="J432" s="5" t="str">
        <f>_xll.SNL.Clients.Office.Excel.Functions.SPG(G432, "IQ_DILUT_EPS_NORM", "CY2023")</f>
        <v>#PEND</v>
      </c>
      <c r="K432" t="e">
        <f t="shared" si="26"/>
        <v>#VALUE!</v>
      </c>
      <c r="L432" t="e">
        <f t="shared" si="27"/>
        <v>#VALUE!</v>
      </c>
    </row>
    <row r="433" spans="1:12" x14ac:dyDescent="0.3">
      <c r="A433" t="s">
        <v>435</v>
      </c>
      <c r="B433" s="4" t="str" cm="1">
        <f t="array" ref="B433">_xll.SNL.Clients.Office.Excel.Functions.SPG(A433, "SP_TOTAL_REV", "CY2023")</f>
        <v>#PEND</v>
      </c>
      <c r="C433" s="4" t="str">
        <f>_xll.SNL.Clients.Office.Excel.Functions.SPG(A433,"IQ_AVG_DILUT_SHARES_OUT","CY2023")</f>
        <v>#PEND</v>
      </c>
      <c r="D433" s="5" t="str">
        <f>_xll.SNL.Clients.Office.Excel.Functions.SPG(A433, "IQ_DILUT_EPS_NORM", "CY2023")</f>
        <v>#PEND</v>
      </c>
      <c r="E433" t="e">
        <f t="shared" si="24"/>
        <v>#VALUE!</v>
      </c>
      <c r="F433" t="e">
        <f t="shared" si="25"/>
        <v>#VALUE!</v>
      </c>
      <c r="G433" t="s">
        <v>435</v>
      </c>
      <c r="H433" s="4" t="str" cm="1">
        <f t="array" ref="H433">_xll.SNL.Clients.Office.Excel.Functions.SPG(G433, "SP_TOTAL_REV", "CY2023")</f>
        <v>#PEND</v>
      </c>
      <c r="I433" s="4" t="str">
        <f>_xll.SNL.Clients.Office.Excel.Functions.SPG(G433,"IQ_AVG_DILUT_SHARES_OUT","CY2023")</f>
        <v>#PEND</v>
      </c>
      <c r="J433" s="5" t="str">
        <f>_xll.SNL.Clients.Office.Excel.Functions.SPG(G433, "IQ_DILUT_EPS_NORM", "CY2023")</f>
        <v>#PEND</v>
      </c>
      <c r="K433" t="e">
        <f t="shared" si="26"/>
        <v>#VALUE!</v>
      </c>
      <c r="L433" t="e">
        <f t="shared" si="27"/>
        <v>#VALUE!</v>
      </c>
    </row>
    <row r="434" spans="1:12" x14ac:dyDescent="0.3">
      <c r="A434" t="s">
        <v>436</v>
      </c>
      <c r="B434" s="4" t="str" cm="1">
        <f t="array" ref="B434">_xll.SNL.Clients.Office.Excel.Functions.SPG(A434, "SP_TOTAL_REV", "CY2023")</f>
        <v>#PEND</v>
      </c>
      <c r="C434" s="4" t="str">
        <f>_xll.SNL.Clients.Office.Excel.Functions.SPG(A434,"IQ_AVG_DILUT_SHARES_OUT","CY2023")</f>
        <v>#PEND</v>
      </c>
      <c r="D434" s="5" t="str">
        <f>_xll.SNL.Clients.Office.Excel.Functions.SPG(A434, "IQ_DILUT_EPS_NORM", "CY2023")</f>
        <v>#PEND</v>
      </c>
      <c r="E434" t="e">
        <f t="shared" si="24"/>
        <v>#VALUE!</v>
      </c>
      <c r="F434" t="e">
        <f t="shared" si="25"/>
        <v>#VALUE!</v>
      </c>
      <c r="G434" t="s">
        <v>436</v>
      </c>
      <c r="H434" s="4" t="str" cm="1">
        <f t="array" ref="H434">_xll.SNL.Clients.Office.Excel.Functions.SPG(G434, "SP_TOTAL_REV", "CY2023")</f>
        <v>#PEND</v>
      </c>
      <c r="I434" s="4" t="str">
        <f>_xll.SNL.Clients.Office.Excel.Functions.SPG(G434,"IQ_AVG_DILUT_SHARES_OUT","CY2023")</f>
        <v>#PEND</v>
      </c>
      <c r="J434" s="5" t="str">
        <f>_xll.SNL.Clients.Office.Excel.Functions.SPG(G434, "IQ_DILUT_EPS_NORM", "CY2023")</f>
        <v>#PEND</v>
      </c>
      <c r="K434" t="e">
        <f t="shared" si="26"/>
        <v>#VALUE!</v>
      </c>
      <c r="L434" t="e">
        <f t="shared" si="27"/>
        <v>#VALUE!</v>
      </c>
    </row>
    <row r="435" spans="1:12" x14ac:dyDescent="0.3">
      <c r="A435" t="s">
        <v>437</v>
      </c>
      <c r="B435" s="4" t="str" cm="1">
        <f t="array" ref="B435">_xll.SNL.Clients.Office.Excel.Functions.SPG(A435, "SP_TOTAL_REV", "CY2023")</f>
        <v>#PEND</v>
      </c>
      <c r="C435" s="4" t="str">
        <f>_xll.SNL.Clients.Office.Excel.Functions.SPG(A435,"IQ_AVG_DILUT_SHARES_OUT","CY2023")</f>
        <v>#PEND</v>
      </c>
      <c r="D435" s="5" t="str">
        <f>_xll.SNL.Clients.Office.Excel.Functions.SPG(A435, "IQ_DILUT_EPS_NORM", "CY2023")</f>
        <v>#PEND</v>
      </c>
      <c r="E435" t="e">
        <f t="shared" si="24"/>
        <v>#VALUE!</v>
      </c>
      <c r="F435" t="e">
        <f t="shared" si="25"/>
        <v>#VALUE!</v>
      </c>
      <c r="G435" t="s">
        <v>437</v>
      </c>
      <c r="H435" s="4" t="str" cm="1">
        <f t="array" ref="H435">_xll.SNL.Clients.Office.Excel.Functions.SPG(G435, "SP_TOTAL_REV", "CY2023")</f>
        <v>#PEND</v>
      </c>
      <c r="I435" s="4" t="str">
        <f>_xll.SNL.Clients.Office.Excel.Functions.SPG(G435,"IQ_AVG_DILUT_SHARES_OUT","CY2023")</f>
        <v>#PEND</v>
      </c>
      <c r="J435" s="5" t="str">
        <f>_xll.SNL.Clients.Office.Excel.Functions.SPG(G435, "IQ_DILUT_EPS_NORM", "CY2023")</f>
        <v>#PEND</v>
      </c>
      <c r="K435" t="e">
        <f t="shared" si="26"/>
        <v>#VALUE!</v>
      </c>
      <c r="L435" t="e">
        <f t="shared" si="27"/>
        <v>#VALUE!</v>
      </c>
    </row>
    <row r="436" spans="1:12" x14ac:dyDescent="0.3">
      <c r="A436" t="s">
        <v>438</v>
      </c>
      <c r="B436" s="4" t="str" cm="1">
        <f t="array" ref="B436">_xll.SNL.Clients.Office.Excel.Functions.SPG(A436, "SP_TOTAL_REV", "CY2023")</f>
        <v>#PEND</v>
      </c>
      <c r="C436" s="4" t="str">
        <f>_xll.SNL.Clients.Office.Excel.Functions.SPG(A436,"IQ_AVG_DILUT_SHARES_OUT","CY2023")</f>
        <v>#PEND</v>
      </c>
      <c r="D436" s="5" t="str">
        <f>_xll.SNL.Clients.Office.Excel.Functions.SPG(A436, "IQ_DILUT_EPS_NORM", "CY2023")</f>
        <v>#PEND</v>
      </c>
      <c r="E436" t="e">
        <f t="shared" si="24"/>
        <v>#VALUE!</v>
      </c>
      <c r="F436" t="e">
        <f t="shared" si="25"/>
        <v>#VALUE!</v>
      </c>
      <c r="G436" t="s">
        <v>438</v>
      </c>
      <c r="H436" s="4" t="str" cm="1">
        <f t="array" ref="H436">_xll.SNL.Clients.Office.Excel.Functions.SPG(G436, "SP_TOTAL_REV", "CY2023")</f>
        <v>#PEND</v>
      </c>
      <c r="I436" s="4" t="str">
        <f>_xll.SNL.Clients.Office.Excel.Functions.SPG(G436,"IQ_AVG_DILUT_SHARES_OUT","CY2023")</f>
        <v>#PEND</v>
      </c>
      <c r="J436" s="5" t="str">
        <f>_xll.SNL.Clients.Office.Excel.Functions.SPG(G436, "IQ_DILUT_EPS_NORM", "CY2023")</f>
        <v>#PEND</v>
      </c>
      <c r="K436" t="e">
        <f t="shared" si="26"/>
        <v>#VALUE!</v>
      </c>
      <c r="L436" t="e">
        <f t="shared" si="27"/>
        <v>#VALUE!</v>
      </c>
    </row>
    <row r="437" spans="1:12" x14ac:dyDescent="0.3">
      <c r="A437" t="s">
        <v>439</v>
      </c>
      <c r="B437" s="4" t="str" cm="1">
        <f t="array" ref="B437">_xll.SNL.Clients.Office.Excel.Functions.SPG(A437, "SP_TOTAL_REV", "CY2023")</f>
        <v>#PEND</v>
      </c>
      <c r="C437" s="4" t="str">
        <f>_xll.SNL.Clients.Office.Excel.Functions.SPG(A437,"IQ_AVG_DILUT_SHARES_OUT","CY2023")</f>
        <v>#PEND</v>
      </c>
      <c r="D437" s="5" t="str">
        <f>_xll.SNL.Clients.Office.Excel.Functions.SPG(A437, "IQ_DILUT_EPS_NORM", "CY2023")</f>
        <v>#PEND</v>
      </c>
      <c r="E437" t="e">
        <f t="shared" si="24"/>
        <v>#VALUE!</v>
      </c>
      <c r="F437" t="e">
        <f t="shared" si="25"/>
        <v>#VALUE!</v>
      </c>
      <c r="G437" t="s">
        <v>439</v>
      </c>
      <c r="H437" s="4" t="str" cm="1">
        <f t="array" ref="H437">_xll.SNL.Clients.Office.Excel.Functions.SPG(G437, "SP_TOTAL_REV", "CY2023")</f>
        <v>#PEND</v>
      </c>
      <c r="I437" s="4" t="str">
        <f>_xll.SNL.Clients.Office.Excel.Functions.SPG(G437,"IQ_AVG_DILUT_SHARES_OUT","CY2023")</f>
        <v>#PEND</v>
      </c>
      <c r="J437" s="5" t="str">
        <f>_xll.SNL.Clients.Office.Excel.Functions.SPG(G437, "IQ_DILUT_EPS_NORM", "CY2023")</f>
        <v>#PEND</v>
      </c>
      <c r="K437" t="e">
        <f t="shared" si="26"/>
        <v>#VALUE!</v>
      </c>
      <c r="L437" t="e">
        <f t="shared" si="27"/>
        <v>#VALUE!</v>
      </c>
    </row>
    <row r="438" spans="1:12" x14ac:dyDescent="0.3">
      <c r="A438" t="s">
        <v>440</v>
      </c>
      <c r="B438" s="4" t="str" cm="1">
        <f t="array" ref="B438">_xll.SNL.Clients.Office.Excel.Functions.SPG(A438, "SP_TOTAL_REV", "CY2023")</f>
        <v>#PEND</v>
      </c>
      <c r="C438" s="4" t="str">
        <f>_xll.SNL.Clients.Office.Excel.Functions.SPG(A438,"IQ_AVG_DILUT_SHARES_OUT","CY2023")</f>
        <v>#PEND</v>
      </c>
      <c r="D438" s="5" t="str">
        <f>_xll.SNL.Clients.Office.Excel.Functions.SPG(A438, "IQ_DILUT_EPS_NORM", "CY2023")</f>
        <v>#PEND</v>
      </c>
      <c r="E438" t="e">
        <f t="shared" si="24"/>
        <v>#VALUE!</v>
      </c>
      <c r="F438" t="e">
        <f t="shared" si="25"/>
        <v>#VALUE!</v>
      </c>
      <c r="G438" t="s">
        <v>440</v>
      </c>
      <c r="H438" s="4" t="str" cm="1">
        <f t="array" ref="H438">_xll.SNL.Clients.Office.Excel.Functions.SPG(G438, "SP_TOTAL_REV", "CY2023")</f>
        <v>#PEND</v>
      </c>
      <c r="I438" s="4" t="str">
        <f>_xll.SNL.Clients.Office.Excel.Functions.SPG(G438,"IQ_AVG_DILUT_SHARES_OUT","CY2023")</f>
        <v>#PEND</v>
      </c>
      <c r="J438" s="5" t="str">
        <f>_xll.SNL.Clients.Office.Excel.Functions.SPG(G438, "IQ_DILUT_EPS_NORM", "CY2023")</f>
        <v>#PEND</v>
      </c>
      <c r="K438" t="e">
        <f t="shared" si="26"/>
        <v>#VALUE!</v>
      </c>
      <c r="L438" t="e">
        <f t="shared" si="27"/>
        <v>#VALUE!</v>
      </c>
    </row>
    <row r="439" spans="1:12" x14ac:dyDescent="0.3">
      <c r="A439" t="s">
        <v>441</v>
      </c>
      <c r="B439" s="4" t="str" cm="1">
        <f t="array" ref="B439">_xll.SNL.Clients.Office.Excel.Functions.SPG(A439, "SP_TOTAL_REV", "CY2023")</f>
        <v>#PEND</v>
      </c>
      <c r="C439" s="4" t="str">
        <f>_xll.SNL.Clients.Office.Excel.Functions.SPG(A439,"IQ_AVG_DILUT_SHARES_OUT","CY2023")</f>
        <v>#PEND</v>
      </c>
      <c r="D439" s="5" t="str">
        <f>_xll.SNL.Clients.Office.Excel.Functions.SPG(A439, "IQ_DILUT_EPS_NORM", "CY2023")</f>
        <v>#PEND</v>
      </c>
      <c r="E439" t="e">
        <f t="shared" si="24"/>
        <v>#VALUE!</v>
      </c>
      <c r="F439" t="e">
        <f t="shared" si="25"/>
        <v>#VALUE!</v>
      </c>
      <c r="G439" t="s">
        <v>441</v>
      </c>
      <c r="H439" s="4" t="str" cm="1">
        <f t="array" ref="H439">_xll.SNL.Clients.Office.Excel.Functions.SPG(G439, "SP_TOTAL_REV", "CY2023")</f>
        <v>#PEND</v>
      </c>
      <c r="I439" s="4" t="str">
        <f>_xll.SNL.Clients.Office.Excel.Functions.SPG(G439,"IQ_AVG_DILUT_SHARES_OUT","CY2023")</f>
        <v>#PEND</v>
      </c>
      <c r="J439" s="5" t="str">
        <f>_xll.SNL.Clients.Office.Excel.Functions.SPG(G439, "IQ_DILUT_EPS_NORM", "CY2023")</f>
        <v>#PEND</v>
      </c>
      <c r="K439" t="e">
        <f t="shared" si="26"/>
        <v>#VALUE!</v>
      </c>
      <c r="L439" t="e">
        <f t="shared" si="27"/>
        <v>#VALUE!</v>
      </c>
    </row>
    <row r="440" spans="1:12" x14ac:dyDescent="0.3">
      <c r="A440" t="s">
        <v>442</v>
      </c>
      <c r="B440" s="4" t="str" cm="1">
        <f t="array" ref="B440">_xll.SNL.Clients.Office.Excel.Functions.SPG(A440, "SP_TOTAL_REV", "CY2023")</f>
        <v>#PEND</v>
      </c>
      <c r="C440" s="4" t="str">
        <f>_xll.SNL.Clients.Office.Excel.Functions.SPG(A440,"IQ_AVG_DILUT_SHARES_OUT","CY2023")</f>
        <v>#PEND</v>
      </c>
      <c r="D440" s="5" t="str">
        <f>_xll.SNL.Clients.Office.Excel.Functions.SPG(A440, "IQ_DILUT_EPS_NORM", "CY2023")</f>
        <v>#PEND</v>
      </c>
      <c r="E440" t="e">
        <f t="shared" si="24"/>
        <v>#VALUE!</v>
      </c>
      <c r="F440" t="e">
        <f t="shared" si="25"/>
        <v>#VALUE!</v>
      </c>
      <c r="G440" t="s">
        <v>442</v>
      </c>
      <c r="H440" s="4" t="str" cm="1">
        <f t="array" ref="H440">_xll.SNL.Clients.Office.Excel.Functions.SPG(G440, "SP_TOTAL_REV", "CY2023")</f>
        <v>#PEND</v>
      </c>
      <c r="I440" s="4" t="str">
        <f>_xll.SNL.Clients.Office.Excel.Functions.SPG(G440,"IQ_AVG_DILUT_SHARES_OUT","CY2023")</f>
        <v>#PEND</v>
      </c>
      <c r="J440" s="5" t="str">
        <f>_xll.SNL.Clients.Office.Excel.Functions.SPG(G440, "IQ_DILUT_EPS_NORM", "CY2023")</f>
        <v>#PEND</v>
      </c>
      <c r="K440" t="e">
        <f t="shared" si="26"/>
        <v>#VALUE!</v>
      </c>
      <c r="L440" t="e">
        <f t="shared" si="27"/>
        <v>#VALUE!</v>
      </c>
    </row>
    <row r="441" spans="1:12" x14ac:dyDescent="0.3">
      <c r="A441" t="s">
        <v>443</v>
      </c>
      <c r="B441" s="4" t="str" cm="1">
        <f t="array" ref="B441">_xll.SNL.Clients.Office.Excel.Functions.SPG(A441, "SP_TOTAL_REV", "CY2023")</f>
        <v>#PEND</v>
      </c>
      <c r="C441" s="4" t="str">
        <f>_xll.SNL.Clients.Office.Excel.Functions.SPG(A441,"IQ_AVG_DILUT_SHARES_OUT","CY2023")</f>
        <v>#PEND</v>
      </c>
      <c r="D441" s="5" t="str">
        <f>_xll.SNL.Clients.Office.Excel.Functions.SPG(A441, "IQ_DILUT_EPS_NORM", "CY2023")</f>
        <v>#PEND</v>
      </c>
      <c r="E441" t="e">
        <f t="shared" si="24"/>
        <v>#VALUE!</v>
      </c>
      <c r="F441" t="e">
        <f t="shared" si="25"/>
        <v>#VALUE!</v>
      </c>
      <c r="G441" t="s">
        <v>443</v>
      </c>
      <c r="H441" s="4" t="str" cm="1">
        <f t="array" ref="H441">_xll.SNL.Clients.Office.Excel.Functions.SPG(G441, "SP_TOTAL_REV", "CY2023")</f>
        <v>#PEND</v>
      </c>
      <c r="I441" s="4" t="str">
        <f>_xll.SNL.Clients.Office.Excel.Functions.SPG(G441,"IQ_AVG_DILUT_SHARES_OUT","CY2023")</f>
        <v>#PEND</v>
      </c>
      <c r="J441" s="5" t="str">
        <f>_xll.SNL.Clients.Office.Excel.Functions.SPG(G441, "IQ_DILUT_EPS_NORM", "CY2023")</f>
        <v>#PEND</v>
      </c>
      <c r="K441" t="e">
        <f t="shared" si="26"/>
        <v>#VALUE!</v>
      </c>
      <c r="L441" t="e">
        <f t="shared" si="27"/>
        <v>#VALUE!</v>
      </c>
    </row>
    <row r="442" spans="1:12" x14ac:dyDescent="0.3">
      <c r="A442" t="s">
        <v>444</v>
      </c>
      <c r="B442" s="4" t="str" cm="1">
        <f t="array" ref="B442">_xll.SNL.Clients.Office.Excel.Functions.SPG(A442, "SP_TOTAL_REV", "CY2023")</f>
        <v>#PEND</v>
      </c>
      <c r="C442" s="4" t="str">
        <f>_xll.SNL.Clients.Office.Excel.Functions.SPG(A442,"IQ_AVG_DILUT_SHARES_OUT","CY2023")</f>
        <v>#PEND</v>
      </c>
      <c r="D442" s="5" t="str">
        <f>_xll.SNL.Clients.Office.Excel.Functions.SPG(A442, "IQ_DILUT_EPS_NORM", "CY2023")</f>
        <v>#PEND</v>
      </c>
      <c r="E442" t="e">
        <f t="shared" si="24"/>
        <v>#VALUE!</v>
      </c>
      <c r="F442" t="e">
        <f t="shared" si="25"/>
        <v>#VALUE!</v>
      </c>
      <c r="G442" t="s">
        <v>444</v>
      </c>
      <c r="H442" s="4" t="str" cm="1">
        <f t="array" ref="H442">_xll.SNL.Clients.Office.Excel.Functions.SPG(G442, "SP_TOTAL_REV", "CY2023")</f>
        <v>#PEND</v>
      </c>
      <c r="I442" s="4" t="str">
        <f>_xll.SNL.Clients.Office.Excel.Functions.SPG(G442,"IQ_AVG_DILUT_SHARES_OUT","CY2023")</f>
        <v>#PEND</v>
      </c>
      <c r="J442" s="5" t="str">
        <f>_xll.SNL.Clients.Office.Excel.Functions.SPG(G442, "IQ_DILUT_EPS_NORM", "CY2023")</f>
        <v>#PEND</v>
      </c>
      <c r="K442" t="e">
        <f t="shared" si="26"/>
        <v>#VALUE!</v>
      </c>
      <c r="L442" t="e">
        <f t="shared" si="27"/>
        <v>#VALUE!</v>
      </c>
    </row>
    <row r="443" spans="1:12" x14ac:dyDescent="0.3">
      <c r="A443" t="s">
        <v>445</v>
      </c>
      <c r="B443" s="4" t="str" cm="1">
        <f t="array" ref="B443">_xll.SNL.Clients.Office.Excel.Functions.SPG(A443, "SP_TOTAL_REV", "CY2023")</f>
        <v>#PEND</v>
      </c>
      <c r="C443" s="4" t="str">
        <f>_xll.SNL.Clients.Office.Excel.Functions.SPG(A443,"IQ_AVG_DILUT_SHARES_OUT","CY2023")</f>
        <v>#PEND</v>
      </c>
      <c r="D443" s="5" t="str">
        <f>_xll.SNL.Clients.Office.Excel.Functions.SPG(A443, "IQ_DILUT_EPS_NORM", "CY2023")</f>
        <v>#PEND</v>
      </c>
      <c r="E443" t="e">
        <f t="shared" si="24"/>
        <v>#VALUE!</v>
      </c>
      <c r="F443" t="e">
        <f t="shared" si="25"/>
        <v>#VALUE!</v>
      </c>
      <c r="G443" t="s">
        <v>445</v>
      </c>
      <c r="H443" s="4" t="str" cm="1">
        <f t="array" ref="H443">_xll.SNL.Clients.Office.Excel.Functions.SPG(G443, "SP_TOTAL_REV", "CY2023")</f>
        <v>#PEND</v>
      </c>
      <c r="I443" s="4" t="str">
        <f>_xll.SNL.Clients.Office.Excel.Functions.SPG(G443,"IQ_AVG_DILUT_SHARES_OUT","CY2023")</f>
        <v>#PEND</v>
      </c>
      <c r="J443" s="5" t="str">
        <f>_xll.SNL.Clients.Office.Excel.Functions.SPG(G443, "IQ_DILUT_EPS_NORM", "CY2023")</f>
        <v>#PEND</v>
      </c>
      <c r="K443" t="e">
        <f t="shared" si="26"/>
        <v>#VALUE!</v>
      </c>
      <c r="L443" t="e">
        <f t="shared" si="27"/>
        <v>#VALUE!</v>
      </c>
    </row>
    <row r="444" spans="1:12" x14ac:dyDescent="0.3">
      <c r="A444" t="s">
        <v>446</v>
      </c>
      <c r="B444" s="4" t="str" cm="1">
        <f t="array" ref="B444">_xll.SNL.Clients.Office.Excel.Functions.SPG(A444, "SP_TOTAL_REV", "CY2023")</f>
        <v>#PEND</v>
      </c>
      <c r="C444" s="4" t="str">
        <f>_xll.SNL.Clients.Office.Excel.Functions.SPG(A444,"IQ_AVG_DILUT_SHARES_OUT","CY2023")</f>
        <v>#PEND</v>
      </c>
      <c r="D444" s="5" t="str">
        <f>_xll.SNL.Clients.Office.Excel.Functions.SPG(A444, "IQ_DILUT_EPS_NORM", "CY2023")</f>
        <v>#PEND</v>
      </c>
      <c r="E444" t="e">
        <f t="shared" si="24"/>
        <v>#VALUE!</v>
      </c>
      <c r="F444" t="e">
        <f t="shared" si="25"/>
        <v>#VALUE!</v>
      </c>
      <c r="G444" t="s">
        <v>446</v>
      </c>
      <c r="H444" s="4" t="str" cm="1">
        <f t="array" ref="H444">_xll.SNL.Clients.Office.Excel.Functions.SPG(G444, "SP_TOTAL_REV", "CY2023")</f>
        <v>#PEND</v>
      </c>
      <c r="I444" s="4" t="str">
        <f>_xll.SNL.Clients.Office.Excel.Functions.SPG(G444,"IQ_AVG_DILUT_SHARES_OUT","CY2023")</f>
        <v>#PEND</v>
      </c>
      <c r="J444" s="5" t="str">
        <f>_xll.SNL.Clients.Office.Excel.Functions.SPG(G444, "IQ_DILUT_EPS_NORM", "CY2023")</f>
        <v>#PEND</v>
      </c>
      <c r="K444" t="e">
        <f t="shared" si="26"/>
        <v>#VALUE!</v>
      </c>
      <c r="L444" t="e">
        <f t="shared" si="27"/>
        <v>#VALUE!</v>
      </c>
    </row>
    <row r="445" spans="1:12" x14ac:dyDescent="0.3">
      <c r="A445" t="s">
        <v>447</v>
      </c>
      <c r="B445" s="4" t="str" cm="1">
        <f t="array" ref="B445">_xll.SNL.Clients.Office.Excel.Functions.SPG(A445, "SP_TOTAL_REV", "CY2023")</f>
        <v>#PEND</v>
      </c>
      <c r="C445" s="4" t="str">
        <f>_xll.SNL.Clients.Office.Excel.Functions.SPG(A445,"IQ_AVG_DILUT_SHARES_OUT","CY2023")</f>
        <v>#PEND</v>
      </c>
      <c r="D445" s="5" t="str">
        <f>_xll.SNL.Clients.Office.Excel.Functions.SPG(A445, "IQ_DILUT_EPS_NORM", "CY2023")</f>
        <v>#PEND</v>
      </c>
      <c r="E445" t="e">
        <f t="shared" si="24"/>
        <v>#VALUE!</v>
      </c>
      <c r="F445" t="e">
        <f t="shared" si="25"/>
        <v>#VALUE!</v>
      </c>
      <c r="G445" t="s">
        <v>447</v>
      </c>
      <c r="H445" s="4" t="str" cm="1">
        <f t="array" ref="H445">_xll.SNL.Clients.Office.Excel.Functions.SPG(G445, "SP_TOTAL_REV", "CY2023")</f>
        <v>#PEND</v>
      </c>
      <c r="I445" s="4" t="str">
        <f>_xll.SNL.Clients.Office.Excel.Functions.SPG(G445,"IQ_AVG_DILUT_SHARES_OUT","CY2023")</f>
        <v>#PEND</v>
      </c>
      <c r="J445" s="5" t="str">
        <f>_xll.SNL.Clients.Office.Excel.Functions.SPG(G445, "IQ_DILUT_EPS_NORM", "CY2023")</f>
        <v>#PEND</v>
      </c>
      <c r="K445" t="e">
        <f t="shared" si="26"/>
        <v>#VALUE!</v>
      </c>
      <c r="L445" t="e">
        <f t="shared" si="27"/>
        <v>#VALUE!</v>
      </c>
    </row>
    <row r="446" spans="1:12" x14ac:dyDescent="0.3">
      <c r="A446" t="s">
        <v>448</v>
      </c>
      <c r="B446" s="4" t="str" cm="1">
        <f t="array" ref="B446">_xll.SNL.Clients.Office.Excel.Functions.SPG(A446, "SP_TOTAL_REV", "CY2023")</f>
        <v>#PEND</v>
      </c>
      <c r="C446" s="4" t="str">
        <f>_xll.SNL.Clients.Office.Excel.Functions.SPG(A446,"IQ_AVG_DILUT_SHARES_OUT","CY2023")</f>
        <v>#PEND</v>
      </c>
      <c r="D446" s="5" t="str">
        <f>_xll.SNL.Clients.Office.Excel.Functions.SPG(A446, "IQ_DILUT_EPS_NORM", "CY2023")</f>
        <v>#PEND</v>
      </c>
      <c r="E446" t="e">
        <f t="shared" si="24"/>
        <v>#VALUE!</v>
      </c>
      <c r="F446" t="e">
        <f t="shared" si="25"/>
        <v>#VALUE!</v>
      </c>
      <c r="G446" t="s">
        <v>448</v>
      </c>
      <c r="H446" s="4" t="str" cm="1">
        <f t="array" ref="H446">_xll.SNL.Clients.Office.Excel.Functions.SPG(G446, "SP_TOTAL_REV", "CY2023")</f>
        <v>#PEND</v>
      </c>
      <c r="I446" s="4" t="str">
        <f>_xll.SNL.Clients.Office.Excel.Functions.SPG(G446,"IQ_AVG_DILUT_SHARES_OUT","CY2023")</f>
        <v>#PEND</v>
      </c>
      <c r="J446" s="5" t="str">
        <f>_xll.SNL.Clients.Office.Excel.Functions.SPG(G446, "IQ_DILUT_EPS_NORM", "CY2023")</f>
        <v>#PEND</v>
      </c>
      <c r="K446" t="e">
        <f t="shared" si="26"/>
        <v>#VALUE!</v>
      </c>
      <c r="L446" t="e">
        <f t="shared" si="27"/>
        <v>#VALUE!</v>
      </c>
    </row>
    <row r="447" spans="1:12" x14ac:dyDescent="0.3">
      <c r="A447" t="s">
        <v>449</v>
      </c>
      <c r="B447" s="4" t="str" cm="1">
        <f t="array" ref="B447">_xll.SNL.Clients.Office.Excel.Functions.SPG(A447, "SP_TOTAL_REV", "CY2023")</f>
        <v>#PEND</v>
      </c>
      <c r="C447" s="4" t="str">
        <f>_xll.SNL.Clients.Office.Excel.Functions.SPG(A447,"IQ_AVG_DILUT_SHARES_OUT","CY2023")</f>
        <v>#PEND</v>
      </c>
      <c r="D447" s="5" t="str">
        <f>_xll.SNL.Clients.Office.Excel.Functions.SPG(A447, "IQ_DILUT_EPS_NORM", "CY2023")</f>
        <v>#PEND</v>
      </c>
      <c r="E447" t="e">
        <f t="shared" si="24"/>
        <v>#VALUE!</v>
      </c>
      <c r="F447" t="e">
        <f t="shared" si="25"/>
        <v>#VALUE!</v>
      </c>
      <c r="G447" t="s">
        <v>449</v>
      </c>
      <c r="H447" s="4" t="str" cm="1">
        <f t="array" ref="H447">_xll.SNL.Clients.Office.Excel.Functions.SPG(G447, "SP_TOTAL_REV", "CY2023")</f>
        <v>#PEND</v>
      </c>
      <c r="I447" s="4" t="str">
        <f>_xll.SNL.Clients.Office.Excel.Functions.SPG(G447,"IQ_AVG_DILUT_SHARES_OUT","CY2023")</f>
        <v>#PEND</v>
      </c>
      <c r="J447" s="5" t="str">
        <f>_xll.SNL.Clients.Office.Excel.Functions.SPG(G447, "IQ_DILUT_EPS_NORM", "CY2023")</f>
        <v>#PEND</v>
      </c>
      <c r="K447" t="e">
        <f t="shared" si="26"/>
        <v>#VALUE!</v>
      </c>
      <c r="L447" t="e">
        <f t="shared" si="27"/>
        <v>#VALUE!</v>
      </c>
    </row>
    <row r="448" spans="1:12" x14ac:dyDescent="0.3">
      <c r="A448" t="s">
        <v>450</v>
      </c>
      <c r="B448" s="4" t="str" cm="1">
        <f t="array" ref="B448">_xll.SNL.Clients.Office.Excel.Functions.SPG(A448, "SP_TOTAL_REV", "CY2023")</f>
        <v>#PEND</v>
      </c>
      <c r="C448" s="4" t="str">
        <f>_xll.SNL.Clients.Office.Excel.Functions.SPG(A448,"IQ_AVG_DILUT_SHARES_OUT","CY2023")</f>
        <v>#PEND</v>
      </c>
      <c r="D448" s="5" t="str">
        <f>_xll.SNL.Clients.Office.Excel.Functions.SPG(A448, "IQ_DILUT_EPS_NORM", "CY2023")</f>
        <v>#PEND</v>
      </c>
      <c r="E448" t="e">
        <f t="shared" si="24"/>
        <v>#VALUE!</v>
      </c>
      <c r="F448" t="e">
        <f t="shared" si="25"/>
        <v>#VALUE!</v>
      </c>
      <c r="G448" t="s">
        <v>450</v>
      </c>
      <c r="H448" s="4" t="str" cm="1">
        <f t="array" ref="H448">_xll.SNL.Clients.Office.Excel.Functions.SPG(G448, "SP_TOTAL_REV", "CY2023")</f>
        <v>#PEND</v>
      </c>
      <c r="I448" s="4" t="str">
        <f>_xll.SNL.Clients.Office.Excel.Functions.SPG(G448,"IQ_AVG_DILUT_SHARES_OUT","CY2023")</f>
        <v>#PEND</v>
      </c>
      <c r="J448" s="5" t="str">
        <f>_xll.SNL.Clients.Office.Excel.Functions.SPG(G448, "IQ_DILUT_EPS_NORM", "CY2023")</f>
        <v>#PEND</v>
      </c>
      <c r="K448" t="e">
        <f t="shared" si="26"/>
        <v>#VALUE!</v>
      </c>
      <c r="L448" t="e">
        <f t="shared" si="27"/>
        <v>#VALUE!</v>
      </c>
    </row>
    <row r="449" spans="1:12" x14ac:dyDescent="0.3">
      <c r="A449" t="s">
        <v>451</v>
      </c>
      <c r="B449" s="4" t="str" cm="1">
        <f t="array" ref="B449">_xll.SNL.Clients.Office.Excel.Functions.SPG(A449, "SP_TOTAL_REV", "CY2023")</f>
        <v>#PEND</v>
      </c>
      <c r="C449" s="4" t="str">
        <f>_xll.SNL.Clients.Office.Excel.Functions.SPG(A449,"IQ_AVG_DILUT_SHARES_OUT","CY2023")</f>
        <v>#PEND</v>
      </c>
      <c r="D449" s="5" t="str">
        <f>_xll.SNL.Clients.Office.Excel.Functions.SPG(A449, "IQ_DILUT_EPS_NORM", "CY2023")</f>
        <v>#PEND</v>
      </c>
      <c r="E449" t="e">
        <f t="shared" si="24"/>
        <v>#VALUE!</v>
      </c>
      <c r="F449" t="e">
        <f t="shared" si="25"/>
        <v>#VALUE!</v>
      </c>
      <c r="G449" t="s">
        <v>451</v>
      </c>
      <c r="H449" s="4" t="str" cm="1">
        <f t="array" ref="H449">_xll.SNL.Clients.Office.Excel.Functions.SPG(G449, "SP_TOTAL_REV", "CY2023")</f>
        <v>#PEND</v>
      </c>
      <c r="I449" s="4" t="str">
        <f>_xll.SNL.Clients.Office.Excel.Functions.SPG(G449,"IQ_AVG_DILUT_SHARES_OUT","CY2023")</f>
        <v>#PEND</v>
      </c>
      <c r="J449" s="5" t="str">
        <f>_xll.SNL.Clients.Office.Excel.Functions.SPG(G449, "IQ_DILUT_EPS_NORM", "CY2023")</f>
        <v>#PEND</v>
      </c>
      <c r="K449" t="e">
        <f t="shared" si="26"/>
        <v>#VALUE!</v>
      </c>
      <c r="L449" t="e">
        <f t="shared" si="27"/>
        <v>#VALUE!</v>
      </c>
    </row>
    <row r="450" spans="1:12" x14ac:dyDescent="0.3">
      <c r="A450" t="s">
        <v>452</v>
      </c>
      <c r="B450" s="4" t="str" cm="1">
        <f t="array" ref="B450">_xll.SNL.Clients.Office.Excel.Functions.SPG(A450, "SP_TOTAL_REV", "CY2023")</f>
        <v>#PEND</v>
      </c>
      <c r="C450" s="4" t="str">
        <f>_xll.SNL.Clients.Office.Excel.Functions.SPG(A450,"IQ_AVG_DILUT_SHARES_OUT","CY2023")</f>
        <v>#PEND</v>
      </c>
      <c r="D450" s="5" t="str">
        <f>_xll.SNL.Clients.Office.Excel.Functions.SPG(A450, "IQ_DILUT_EPS_NORM", "CY2023")</f>
        <v>#PEND</v>
      </c>
      <c r="E450" t="e">
        <f t="shared" si="24"/>
        <v>#VALUE!</v>
      </c>
      <c r="F450" t="e">
        <f t="shared" si="25"/>
        <v>#VALUE!</v>
      </c>
      <c r="G450" t="s">
        <v>452</v>
      </c>
      <c r="H450" s="4" t="str" cm="1">
        <f t="array" ref="H450">_xll.SNL.Clients.Office.Excel.Functions.SPG(G450, "SP_TOTAL_REV", "CY2023")</f>
        <v>#PEND</v>
      </c>
      <c r="I450" s="4" t="str">
        <f>_xll.SNL.Clients.Office.Excel.Functions.SPG(G450,"IQ_AVG_DILUT_SHARES_OUT","CY2023")</f>
        <v>#PEND</v>
      </c>
      <c r="J450" s="5" t="str">
        <f>_xll.SNL.Clients.Office.Excel.Functions.SPG(G450, "IQ_DILUT_EPS_NORM", "CY2023")</f>
        <v>#PEND</v>
      </c>
      <c r="K450" t="e">
        <f t="shared" si="26"/>
        <v>#VALUE!</v>
      </c>
      <c r="L450" t="e">
        <f t="shared" si="27"/>
        <v>#VALUE!</v>
      </c>
    </row>
    <row r="451" spans="1:12" x14ac:dyDescent="0.3">
      <c r="A451" t="s">
        <v>453</v>
      </c>
      <c r="B451" s="4" t="str" cm="1">
        <f t="array" ref="B451">_xll.SNL.Clients.Office.Excel.Functions.SPG(A451, "SP_TOTAL_REV", "CY2023")</f>
        <v>#PEND</v>
      </c>
      <c r="C451" s="4" t="str">
        <f>_xll.SNL.Clients.Office.Excel.Functions.SPG(A451,"IQ_AVG_DILUT_SHARES_OUT","CY2023")</f>
        <v>#PEND</v>
      </c>
      <c r="D451" s="5" t="str">
        <f>_xll.SNL.Clients.Office.Excel.Functions.SPG(A451, "IQ_DILUT_EPS_NORM", "CY2023")</f>
        <v>#PEND</v>
      </c>
      <c r="E451" t="e">
        <f t="shared" si="24"/>
        <v>#VALUE!</v>
      </c>
      <c r="F451" t="e">
        <f t="shared" si="25"/>
        <v>#VALUE!</v>
      </c>
      <c r="G451" t="s">
        <v>453</v>
      </c>
      <c r="H451" s="4" t="str" cm="1">
        <f t="array" ref="H451">_xll.SNL.Clients.Office.Excel.Functions.SPG(G451, "SP_TOTAL_REV", "CY2023")</f>
        <v>#PEND</v>
      </c>
      <c r="I451" s="4" t="str">
        <f>_xll.SNL.Clients.Office.Excel.Functions.SPG(G451,"IQ_AVG_DILUT_SHARES_OUT","CY2023")</f>
        <v>#PEND</v>
      </c>
      <c r="J451" s="5" t="str">
        <f>_xll.SNL.Clients.Office.Excel.Functions.SPG(G451, "IQ_DILUT_EPS_NORM", "CY2023")</f>
        <v>#PEND</v>
      </c>
      <c r="K451" t="e">
        <f t="shared" si="26"/>
        <v>#VALUE!</v>
      </c>
      <c r="L451" t="e">
        <f t="shared" si="27"/>
        <v>#VALUE!</v>
      </c>
    </row>
    <row r="452" spans="1:12" x14ac:dyDescent="0.3">
      <c r="A452" t="s">
        <v>454</v>
      </c>
      <c r="B452" s="4" t="str" cm="1">
        <f t="array" ref="B452">_xll.SNL.Clients.Office.Excel.Functions.SPG(A452, "SP_TOTAL_REV", "CY2023")</f>
        <v>#PEND</v>
      </c>
      <c r="C452" s="4" t="str">
        <f>_xll.SNL.Clients.Office.Excel.Functions.SPG(A452,"IQ_AVG_DILUT_SHARES_OUT","CY2023")</f>
        <v>#PEND</v>
      </c>
      <c r="D452" s="5" t="str">
        <f>_xll.SNL.Clients.Office.Excel.Functions.SPG(A452, "IQ_DILUT_EPS_NORM", "CY2023")</f>
        <v>#PEND</v>
      </c>
      <c r="E452" t="e">
        <f t="shared" si="24"/>
        <v>#VALUE!</v>
      </c>
      <c r="F452" t="e">
        <f t="shared" si="25"/>
        <v>#VALUE!</v>
      </c>
      <c r="G452" t="s">
        <v>454</v>
      </c>
      <c r="H452" s="4" t="str" cm="1">
        <f t="array" ref="H452">_xll.SNL.Clients.Office.Excel.Functions.SPG(G452, "SP_TOTAL_REV", "CY2023")</f>
        <v>#PEND</v>
      </c>
      <c r="I452" s="4" t="str">
        <f>_xll.SNL.Clients.Office.Excel.Functions.SPG(G452,"IQ_AVG_DILUT_SHARES_OUT","CY2023")</f>
        <v>#PEND</v>
      </c>
      <c r="J452" s="5" t="str">
        <f>_xll.SNL.Clients.Office.Excel.Functions.SPG(G452, "IQ_DILUT_EPS_NORM", "CY2023")</f>
        <v>#PEND</v>
      </c>
      <c r="K452" t="e">
        <f t="shared" si="26"/>
        <v>#VALUE!</v>
      </c>
      <c r="L452" t="e">
        <f t="shared" si="27"/>
        <v>#VALUE!</v>
      </c>
    </row>
    <row r="453" spans="1:12" x14ac:dyDescent="0.3">
      <c r="A453" t="s">
        <v>455</v>
      </c>
      <c r="B453" s="4" t="str" cm="1">
        <f t="array" ref="B453">_xll.SNL.Clients.Office.Excel.Functions.SPG(A453, "SP_TOTAL_REV", "CY2023")</f>
        <v>#PEND</v>
      </c>
      <c r="C453" s="4" t="str">
        <f>_xll.SNL.Clients.Office.Excel.Functions.SPG(A453,"IQ_AVG_DILUT_SHARES_OUT","CY2023")</f>
        <v>#PEND</v>
      </c>
      <c r="D453" s="5" t="str">
        <f>_xll.SNL.Clients.Office.Excel.Functions.SPG(A453, "IQ_DILUT_EPS_NORM", "CY2023")</f>
        <v>#PEND</v>
      </c>
      <c r="E453" t="e">
        <f t="shared" ref="E453:E506" si="28">C453*D453/1000</f>
        <v>#VALUE!</v>
      </c>
      <c r="F453" t="e">
        <f t="shared" ref="F453:F506" si="29">E453/B453</f>
        <v>#VALUE!</v>
      </c>
      <c r="G453" t="s">
        <v>455</v>
      </c>
      <c r="H453" s="4" t="str" cm="1">
        <f t="array" ref="H453">_xll.SNL.Clients.Office.Excel.Functions.SPG(G453, "SP_TOTAL_REV", "CY2023")</f>
        <v>#PEND</v>
      </c>
      <c r="I453" s="4" t="str">
        <f>_xll.SNL.Clients.Office.Excel.Functions.SPG(G453,"IQ_AVG_DILUT_SHARES_OUT","CY2023")</f>
        <v>#PEND</v>
      </c>
      <c r="J453" s="5" t="str">
        <f>_xll.SNL.Clients.Office.Excel.Functions.SPG(G453, "IQ_DILUT_EPS_NORM", "CY2023")</f>
        <v>#PEND</v>
      </c>
      <c r="K453" t="e">
        <f t="shared" ref="K453:K506" si="30">I453*J453/1000</f>
        <v>#VALUE!</v>
      </c>
      <c r="L453" t="e">
        <f t="shared" ref="L453:L506" si="31">K453/H453</f>
        <v>#VALUE!</v>
      </c>
    </row>
    <row r="454" spans="1:12" x14ac:dyDescent="0.3">
      <c r="A454" t="s">
        <v>456</v>
      </c>
      <c r="B454" s="4" t="str" cm="1">
        <f t="array" ref="B454">_xll.SNL.Clients.Office.Excel.Functions.SPG(A454, "SP_TOTAL_REV", "CY2023")</f>
        <v>#PEND</v>
      </c>
      <c r="C454" s="4" t="str">
        <f>_xll.SNL.Clients.Office.Excel.Functions.SPG(A454,"IQ_AVG_DILUT_SHARES_OUT","CY2023")</f>
        <v>#PEND</v>
      </c>
      <c r="D454" s="5" t="str">
        <f>_xll.SNL.Clients.Office.Excel.Functions.SPG(A454, "IQ_DILUT_EPS_NORM", "CY2023")</f>
        <v>#PEND</v>
      </c>
      <c r="E454" t="e">
        <f t="shared" si="28"/>
        <v>#VALUE!</v>
      </c>
      <c r="F454" t="e">
        <f t="shared" si="29"/>
        <v>#VALUE!</v>
      </c>
      <c r="G454" t="s">
        <v>456</v>
      </c>
      <c r="H454" s="4" t="str" cm="1">
        <f t="array" ref="H454">_xll.SNL.Clients.Office.Excel.Functions.SPG(G454, "SP_TOTAL_REV", "CY2023")</f>
        <v>#PEND</v>
      </c>
      <c r="I454" s="4" t="str">
        <f>_xll.SNL.Clients.Office.Excel.Functions.SPG(G454,"IQ_AVG_DILUT_SHARES_OUT","CY2023")</f>
        <v>#PEND</v>
      </c>
      <c r="J454" s="5" t="str">
        <f>_xll.SNL.Clients.Office.Excel.Functions.SPG(G454, "IQ_DILUT_EPS_NORM", "CY2023")</f>
        <v>#PEND</v>
      </c>
      <c r="K454" t="e">
        <f t="shared" si="30"/>
        <v>#VALUE!</v>
      </c>
      <c r="L454" t="e">
        <f t="shared" si="31"/>
        <v>#VALUE!</v>
      </c>
    </row>
    <row r="455" spans="1:12" x14ac:dyDescent="0.3">
      <c r="A455" t="s">
        <v>457</v>
      </c>
      <c r="B455" s="4" t="str" cm="1">
        <f t="array" ref="B455">_xll.SNL.Clients.Office.Excel.Functions.SPG(A455, "SP_TOTAL_REV", "CY2023")</f>
        <v>#PEND</v>
      </c>
      <c r="C455" s="4" t="str">
        <f>_xll.SNL.Clients.Office.Excel.Functions.SPG(A455,"IQ_AVG_DILUT_SHARES_OUT","CY2023")</f>
        <v>#PEND</v>
      </c>
      <c r="D455" s="5" t="str">
        <f>_xll.SNL.Clients.Office.Excel.Functions.SPG(A455, "IQ_DILUT_EPS_NORM", "CY2023")</f>
        <v>#PEND</v>
      </c>
      <c r="E455" t="e">
        <f t="shared" si="28"/>
        <v>#VALUE!</v>
      </c>
      <c r="F455" t="e">
        <f t="shared" si="29"/>
        <v>#VALUE!</v>
      </c>
      <c r="G455" t="s">
        <v>457</v>
      </c>
      <c r="H455" s="4" t="str" cm="1">
        <f t="array" ref="H455">_xll.SNL.Clients.Office.Excel.Functions.SPG(G455, "SP_TOTAL_REV", "CY2023")</f>
        <v>#PEND</v>
      </c>
      <c r="I455" s="4" t="str">
        <f>_xll.SNL.Clients.Office.Excel.Functions.SPG(G455,"IQ_AVG_DILUT_SHARES_OUT","CY2023")</f>
        <v>#PEND</v>
      </c>
      <c r="J455" s="5" t="str">
        <f>_xll.SNL.Clients.Office.Excel.Functions.SPG(G455, "IQ_DILUT_EPS_NORM", "CY2023")</f>
        <v>#PEND</v>
      </c>
      <c r="K455" t="e">
        <f t="shared" si="30"/>
        <v>#VALUE!</v>
      </c>
      <c r="L455" t="e">
        <f t="shared" si="31"/>
        <v>#VALUE!</v>
      </c>
    </row>
    <row r="456" spans="1:12" x14ac:dyDescent="0.3">
      <c r="A456" t="s">
        <v>458</v>
      </c>
      <c r="B456" s="4" t="str" cm="1">
        <f t="array" ref="B456">_xll.SNL.Clients.Office.Excel.Functions.SPG(A456, "SP_TOTAL_REV", "CY2023")</f>
        <v>#PEND</v>
      </c>
      <c r="C456" s="4" t="str">
        <f>_xll.SNL.Clients.Office.Excel.Functions.SPG(A456,"IQ_AVG_DILUT_SHARES_OUT","CY2023")</f>
        <v>#PEND</v>
      </c>
      <c r="D456" s="5" t="str">
        <f>_xll.SNL.Clients.Office.Excel.Functions.SPG(A456, "IQ_DILUT_EPS_NORM", "CY2023")</f>
        <v>#PEND</v>
      </c>
      <c r="E456" t="e">
        <f t="shared" si="28"/>
        <v>#VALUE!</v>
      </c>
      <c r="F456" t="e">
        <f t="shared" si="29"/>
        <v>#VALUE!</v>
      </c>
      <c r="G456" t="s">
        <v>458</v>
      </c>
      <c r="H456" s="4" t="str" cm="1">
        <f t="array" ref="H456">_xll.SNL.Clients.Office.Excel.Functions.SPG(G456, "SP_TOTAL_REV", "CY2023")</f>
        <v>#PEND</v>
      </c>
      <c r="I456" s="4" t="str">
        <f>_xll.SNL.Clients.Office.Excel.Functions.SPG(G456,"IQ_AVG_DILUT_SHARES_OUT","CY2023")</f>
        <v>#PEND</v>
      </c>
      <c r="J456" s="5" t="str">
        <f>_xll.SNL.Clients.Office.Excel.Functions.SPG(G456, "IQ_DILUT_EPS_NORM", "CY2023")</f>
        <v>#PEND</v>
      </c>
      <c r="K456" t="e">
        <f t="shared" si="30"/>
        <v>#VALUE!</v>
      </c>
      <c r="L456" t="e">
        <f t="shared" si="31"/>
        <v>#VALUE!</v>
      </c>
    </row>
    <row r="457" spans="1:12" x14ac:dyDescent="0.3">
      <c r="A457" t="s">
        <v>459</v>
      </c>
      <c r="B457" s="4" t="str" cm="1">
        <f t="array" ref="B457">_xll.SNL.Clients.Office.Excel.Functions.SPG(A457, "SP_TOTAL_REV", "CY2023")</f>
        <v>#PEND</v>
      </c>
      <c r="C457" s="4" t="str">
        <f>_xll.SNL.Clients.Office.Excel.Functions.SPG(A457,"IQ_AVG_DILUT_SHARES_OUT","CY2023")</f>
        <v>#PEND</v>
      </c>
      <c r="D457" s="5" t="str">
        <f>_xll.SNL.Clients.Office.Excel.Functions.SPG(A457, "IQ_DILUT_EPS_NORM", "CY2023")</f>
        <v>#PEND</v>
      </c>
      <c r="E457" t="e">
        <f t="shared" si="28"/>
        <v>#VALUE!</v>
      </c>
      <c r="F457" t="e">
        <f t="shared" si="29"/>
        <v>#VALUE!</v>
      </c>
      <c r="G457" t="s">
        <v>459</v>
      </c>
      <c r="H457" s="4" t="str" cm="1">
        <f t="array" ref="H457">_xll.SNL.Clients.Office.Excel.Functions.SPG(G457, "SP_TOTAL_REV", "CY2023")</f>
        <v>#PEND</v>
      </c>
      <c r="I457" s="4" t="str">
        <f>_xll.SNL.Clients.Office.Excel.Functions.SPG(G457,"IQ_AVG_DILUT_SHARES_OUT","CY2023")</f>
        <v>#PEND</v>
      </c>
      <c r="J457" s="5" t="str">
        <f>_xll.SNL.Clients.Office.Excel.Functions.SPG(G457, "IQ_DILUT_EPS_NORM", "CY2023")</f>
        <v>#PEND</v>
      </c>
      <c r="K457" t="e">
        <f t="shared" si="30"/>
        <v>#VALUE!</v>
      </c>
      <c r="L457" t="e">
        <f t="shared" si="31"/>
        <v>#VALUE!</v>
      </c>
    </row>
    <row r="458" spans="1:12" x14ac:dyDescent="0.3">
      <c r="A458" t="s">
        <v>460</v>
      </c>
      <c r="B458" s="4" t="str" cm="1">
        <f t="array" ref="B458">_xll.SNL.Clients.Office.Excel.Functions.SPG(A458, "SP_TOTAL_REV", "CY2023")</f>
        <v>#PEND</v>
      </c>
      <c r="C458" s="4" t="str">
        <f>_xll.SNL.Clients.Office.Excel.Functions.SPG(A458,"IQ_AVG_DILUT_SHARES_OUT","CY2023")</f>
        <v>#PEND</v>
      </c>
      <c r="D458" s="5" t="str">
        <f>_xll.SNL.Clients.Office.Excel.Functions.SPG(A458, "IQ_DILUT_EPS_NORM", "CY2023")</f>
        <v>#PEND</v>
      </c>
      <c r="E458" t="e">
        <f t="shared" si="28"/>
        <v>#VALUE!</v>
      </c>
      <c r="F458" t="e">
        <f t="shared" si="29"/>
        <v>#VALUE!</v>
      </c>
      <c r="G458" t="s">
        <v>460</v>
      </c>
      <c r="H458" s="4" t="str" cm="1">
        <f t="array" ref="H458">_xll.SNL.Clients.Office.Excel.Functions.SPG(G458, "SP_TOTAL_REV", "CY2023")</f>
        <v>#PEND</v>
      </c>
      <c r="I458" s="4" t="str">
        <f>_xll.SNL.Clients.Office.Excel.Functions.SPG(G458,"IQ_AVG_DILUT_SHARES_OUT","CY2023")</f>
        <v>#PEND</v>
      </c>
      <c r="J458" s="5" t="str">
        <f>_xll.SNL.Clients.Office.Excel.Functions.SPG(G458, "IQ_DILUT_EPS_NORM", "CY2023")</f>
        <v>#PEND</v>
      </c>
      <c r="K458" t="e">
        <f t="shared" si="30"/>
        <v>#VALUE!</v>
      </c>
      <c r="L458" t="e">
        <f t="shared" si="31"/>
        <v>#VALUE!</v>
      </c>
    </row>
    <row r="459" spans="1:12" x14ac:dyDescent="0.3">
      <c r="A459" t="s">
        <v>461</v>
      </c>
      <c r="B459" s="4" t="str" cm="1">
        <f t="array" ref="B459">_xll.SNL.Clients.Office.Excel.Functions.SPG(A459, "SP_TOTAL_REV", "CY2023")</f>
        <v>#PEND</v>
      </c>
      <c r="C459" s="4" t="str">
        <f>_xll.SNL.Clients.Office.Excel.Functions.SPG(A459,"IQ_AVG_DILUT_SHARES_OUT","CY2023")</f>
        <v>#PEND</v>
      </c>
      <c r="D459" s="5" t="str">
        <f>_xll.SNL.Clients.Office.Excel.Functions.SPG(A459, "IQ_DILUT_EPS_NORM", "CY2023")</f>
        <v>#PEND</v>
      </c>
      <c r="E459" t="e">
        <f t="shared" si="28"/>
        <v>#VALUE!</v>
      </c>
      <c r="F459" t="e">
        <f t="shared" si="29"/>
        <v>#VALUE!</v>
      </c>
      <c r="G459" t="s">
        <v>461</v>
      </c>
      <c r="H459" s="4" t="str" cm="1">
        <f t="array" ref="H459">_xll.SNL.Clients.Office.Excel.Functions.SPG(G459, "SP_TOTAL_REV", "CY2023")</f>
        <v>#PEND</v>
      </c>
      <c r="I459" s="4" t="str">
        <f>_xll.SNL.Clients.Office.Excel.Functions.SPG(G459,"IQ_AVG_DILUT_SHARES_OUT","CY2023")</f>
        <v>#PEND</v>
      </c>
      <c r="J459" s="5" t="str">
        <f>_xll.SNL.Clients.Office.Excel.Functions.SPG(G459, "IQ_DILUT_EPS_NORM", "CY2023")</f>
        <v>#PEND</v>
      </c>
      <c r="K459" t="e">
        <f t="shared" si="30"/>
        <v>#VALUE!</v>
      </c>
      <c r="L459" t="e">
        <f t="shared" si="31"/>
        <v>#VALUE!</v>
      </c>
    </row>
    <row r="460" spans="1:12" x14ac:dyDescent="0.3">
      <c r="A460" t="s">
        <v>462</v>
      </c>
      <c r="B460" s="4" t="str" cm="1">
        <f t="array" ref="B460">_xll.SNL.Clients.Office.Excel.Functions.SPG(A460, "SP_TOTAL_REV", "CY2023")</f>
        <v>#PEND</v>
      </c>
      <c r="C460" s="4" t="str">
        <f>_xll.SNL.Clients.Office.Excel.Functions.SPG(A460,"IQ_AVG_DILUT_SHARES_OUT","CY2023")</f>
        <v>#PEND</v>
      </c>
      <c r="D460" s="5" t="str">
        <f>_xll.SNL.Clients.Office.Excel.Functions.SPG(A460, "IQ_DILUT_EPS_NORM", "CY2023")</f>
        <v>#PEND</v>
      </c>
      <c r="E460" t="e">
        <f t="shared" si="28"/>
        <v>#VALUE!</v>
      </c>
      <c r="F460" t="e">
        <f t="shared" si="29"/>
        <v>#VALUE!</v>
      </c>
      <c r="G460" t="s">
        <v>462</v>
      </c>
      <c r="H460" s="4" t="str" cm="1">
        <f t="array" ref="H460">_xll.SNL.Clients.Office.Excel.Functions.SPG(G460, "SP_TOTAL_REV", "CY2023")</f>
        <v>#PEND</v>
      </c>
      <c r="I460" s="4" t="str">
        <f>_xll.SNL.Clients.Office.Excel.Functions.SPG(G460,"IQ_AVG_DILUT_SHARES_OUT","CY2023")</f>
        <v>#PEND</v>
      </c>
      <c r="J460" s="5" t="str">
        <f>_xll.SNL.Clients.Office.Excel.Functions.SPG(G460, "IQ_DILUT_EPS_NORM", "CY2023")</f>
        <v>#PEND</v>
      </c>
      <c r="K460" t="e">
        <f t="shared" si="30"/>
        <v>#VALUE!</v>
      </c>
      <c r="L460" t="e">
        <f t="shared" si="31"/>
        <v>#VALUE!</v>
      </c>
    </row>
    <row r="461" spans="1:12" x14ac:dyDescent="0.3">
      <c r="A461" t="s">
        <v>463</v>
      </c>
      <c r="B461" s="4" t="str" cm="1">
        <f t="array" ref="B461">_xll.SNL.Clients.Office.Excel.Functions.SPG(A461, "SP_TOTAL_REV", "CY2023")</f>
        <v>#PEND</v>
      </c>
      <c r="C461" s="4" t="str">
        <f>_xll.SNL.Clients.Office.Excel.Functions.SPG(A461,"IQ_AVG_DILUT_SHARES_OUT","CY2023")</f>
        <v>#PEND</v>
      </c>
      <c r="D461" s="5" t="str">
        <f>_xll.SNL.Clients.Office.Excel.Functions.SPG(A461, "IQ_DILUT_EPS_NORM", "CY2023")</f>
        <v>#PEND</v>
      </c>
      <c r="E461" t="e">
        <f t="shared" si="28"/>
        <v>#VALUE!</v>
      </c>
      <c r="F461" t="e">
        <f t="shared" si="29"/>
        <v>#VALUE!</v>
      </c>
      <c r="G461" t="s">
        <v>463</v>
      </c>
      <c r="H461" s="4" t="str" cm="1">
        <f t="array" ref="H461">_xll.SNL.Clients.Office.Excel.Functions.SPG(G461, "SP_TOTAL_REV", "CY2023")</f>
        <v>#PEND</v>
      </c>
      <c r="I461" s="4" t="str">
        <f>_xll.SNL.Clients.Office.Excel.Functions.SPG(G461,"IQ_AVG_DILUT_SHARES_OUT","CY2023")</f>
        <v>#PEND</v>
      </c>
      <c r="J461" s="5" t="str">
        <f>_xll.SNL.Clients.Office.Excel.Functions.SPG(G461, "IQ_DILUT_EPS_NORM", "CY2023")</f>
        <v>#PEND</v>
      </c>
      <c r="K461" t="e">
        <f t="shared" si="30"/>
        <v>#VALUE!</v>
      </c>
      <c r="L461" t="e">
        <f t="shared" si="31"/>
        <v>#VALUE!</v>
      </c>
    </row>
    <row r="462" spans="1:12" x14ac:dyDescent="0.3">
      <c r="A462" t="s">
        <v>464</v>
      </c>
      <c r="B462" s="4" t="str" cm="1">
        <f t="array" ref="B462">_xll.SNL.Clients.Office.Excel.Functions.SPG(A462, "SP_TOTAL_REV", "CY2023")</f>
        <v>#PEND</v>
      </c>
      <c r="C462" s="4" t="str">
        <f>_xll.SNL.Clients.Office.Excel.Functions.SPG(A462,"IQ_AVG_DILUT_SHARES_OUT","CY2023")</f>
        <v>#PEND</v>
      </c>
      <c r="D462" s="5" t="str">
        <f>_xll.SNL.Clients.Office.Excel.Functions.SPG(A462, "IQ_DILUT_EPS_NORM", "CY2023")</f>
        <v>#PEND</v>
      </c>
      <c r="E462" t="e">
        <f t="shared" si="28"/>
        <v>#VALUE!</v>
      </c>
      <c r="F462" t="e">
        <f t="shared" si="29"/>
        <v>#VALUE!</v>
      </c>
      <c r="G462" t="s">
        <v>464</v>
      </c>
      <c r="H462" s="4" t="str" cm="1">
        <f t="array" ref="H462">_xll.SNL.Clients.Office.Excel.Functions.SPG(G462, "SP_TOTAL_REV", "CY2023")</f>
        <v>#PEND</v>
      </c>
      <c r="I462" s="4" t="str">
        <f>_xll.SNL.Clients.Office.Excel.Functions.SPG(G462,"IQ_AVG_DILUT_SHARES_OUT","CY2023")</f>
        <v>#PEND</v>
      </c>
      <c r="J462" s="5" t="str">
        <f>_xll.SNL.Clients.Office.Excel.Functions.SPG(G462, "IQ_DILUT_EPS_NORM", "CY2023")</f>
        <v>#PEND</v>
      </c>
      <c r="K462" t="e">
        <f t="shared" si="30"/>
        <v>#VALUE!</v>
      </c>
      <c r="L462" t="e">
        <f t="shared" si="31"/>
        <v>#VALUE!</v>
      </c>
    </row>
    <row r="463" spans="1:12" x14ac:dyDescent="0.3">
      <c r="A463" t="s">
        <v>465</v>
      </c>
      <c r="B463" s="4" t="str" cm="1">
        <f t="array" ref="B463">_xll.SNL.Clients.Office.Excel.Functions.SPG(A463, "SP_TOTAL_REV", "CY2023")</f>
        <v>#PEND</v>
      </c>
      <c r="C463" s="4" t="str">
        <f>_xll.SNL.Clients.Office.Excel.Functions.SPG(A463,"IQ_AVG_DILUT_SHARES_OUT","CY2023")</f>
        <v>#PEND</v>
      </c>
      <c r="D463" s="5" t="str">
        <f>_xll.SNL.Clients.Office.Excel.Functions.SPG(A463, "IQ_DILUT_EPS_NORM", "CY2023")</f>
        <v>#PEND</v>
      </c>
      <c r="E463" t="e">
        <f t="shared" si="28"/>
        <v>#VALUE!</v>
      </c>
      <c r="F463" t="e">
        <f t="shared" si="29"/>
        <v>#VALUE!</v>
      </c>
      <c r="G463" t="s">
        <v>465</v>
      </c>
      <c r="H463" s="4" t="str" cm="1">
        <f t="array" ref="H463">_xll.SNL.Clients.Office.Excel.Functions.SPG(G463, "SP_TOTAL_REV", "CY2023")</f>
        <v>#PEND</v>
      </c>
      <c r="I463" s="4" t="str">
        <f>_xll.SNL.Clients.Office.Excel.Functions.SPG(G463,"IQ_AVG_DILUT_SHARES_OUT","CY2023")</f>
        <v>#PEND</v>
      </c>
      <c r="J463" s="5" t="str">
        <f>_xll.SNL.Clients.Office.Excel.Functions.SPG(G463, "IQ_DILUT_EPS_NORM", "CY2023")</f>
        <v>#PEND</v>
      </c>
      <c r="K463" t="e">
        <f t="shared" si="30"/>
        <v>#VALUE!</v>
      </c>
      <c r="L463" t="e">
        <f t="shared" si="31"/>
        <v>#VALUE!</v>
      </c>
    </row>
    <row r="464" spans="1:12" x14ac:dyDescent="0.3">
      <c r="A464" t="s">
        <v>466</v>
      </c>
      <c r="B464" s="4" t="str" cm="1">
        <f t="array" ref="B464">_xll.SNL.Clients.Office.Excel.Functions.SPG(A464, "SP_TOTAL_REV", "CY2023")</f>
        <v>#PEND</v>
      </c>
      <c r="C464" s="4" t="str">
        <f>_xll.SNL.Clients.Office.Excel.Functions.SPG(A464,"IQ_AVG_DILUT_SHARES_OUT","CY2023")</f>
        <v>#PEND</v>
      </c>
      <c r="D464" s="5" t="str">
        <f>_xll.SNL.Clients.Office.Excel.Functions.SPG(A464, "IQ_DILUT_EPS_NORM", "CY2023")</f>
        <v>#PEND</v>
      </c>
      <c r="E464" t="e">
        <f t="shared" si="28"/>
        <v>#VALUE!</v>
      </c>
      <c r="F464" t="e">
        <f t="shared" si="29"/>
        <v>#VALUE!</v>
      </c>
      <c r="G464" t="s">
        <v>466</v>
      </c>
      <c r="H464" s="4" t="str" cm="1">
        <f t="array" ref="H464">_xll.SNL.Clients.Office.Excel.Functions.SPG(G464, "SP_TOTAL_REV", "CY2023")</f>
        <v>#PEND</v>
      </c>
      <c r="I464" s="4" t="str">
        <f>_xll.SNL.Clients.Office.Excel.Functions.SPG(G464,"IQ_AVG_DILUT_SHARES_OUT","CY2023")</f>
        <v>#PEND</v>
      </c>
      <c r="J464" s="5" t="str">
        <f>_xll.SNL.Clients.Office.Excel.Functions.SPG(G464, "IQ_DILUT_EPS_NORM", "CY2023")</f>
        <v>#PEND</v>
      </c>
      <c r="K464" t="e">
        <f t="shared" si="30"/>
        <v>#VALUE!</v>
      </c>
      <c r="L464" t="e">
        <f t="shared" si="31"/>
        <v>#VALUE!</v>
      </c>
    </row>
    <row r="465" spans="1:12" x14ac:dyDescent="0.3">
      <c r="A465" t="s">
        <v>467</v>
      </c>
      <c r="B465" s="4" t="str" cm="1">
        <f t="array" ref="B465">_xll.SNL.Clients.Office.Excel.Functions.SPG(A465, "SP_TOTAL_REV", "CY2023")</f>
        <v>#PEND</v>
      </c>
      <c r="C465" s="4" t="str">
        <f>_xll.SNL.Clients.Office.Excel.Functions.SPG(A465,"IQ_AVG_DILUT_SHARES_OUT","CY2023")</f>
        <v>#PEND</v>
      </c>
      <c r="D465" s="5" t="str">
        <f>_xll.SNL.Clients.Office.Excel.Functions.SPG(A465, "IQ_DILUT_EPS_NORM", "CY2023")</f>
        <v>#PEND</v>
      </c>
      <c r="E465" t="e">
        <f t="shared" si="28"/>
        <v>#VALUE!</v>
      </c>
      <c r="F465" t="e">
        <f t="shared" si="29"/>
        <v>#VALUE!</v>
      </c>
      <c r="G465" t="s">
        <v>467</v>
      </c>
      <c r="H465" s="4" t="str" cm="1">
        <f t="array" ref="H465">_xll.SNL.Clients.Office.Excel.Functions.SPG(G465, "SP_TOTAL_REV", "CY2023")</f>
        <v>#PEND</v>
      </c>
      <c r="I465" s="4" t="str">
        <f>_xll.SNL.Clients.Office.Excel.Functions.SPG(G465,"IQ_AVG_DILUT_SHARES_OUT","CY2023")</f>
        <v>#PEND</v>
      </c>
      <c r="J465" s="5" t="str">
        <f>_xll.SNL.Clients.Office.Excel.Functions.SPG(G465, "IQ_DILUT_EPS_NORM", "CY2023")</f>
        <v>#PEND</v>
      </c>
      <c r="K465" t="e">
        <f t="shared" si="30"/>
        <v>#VALUE!</v>
      </c>
      <c r="L465" t="e">
        <f t="shared" si="31"/>
        <v>#VALUE!</v>
      </c>
    </row>
    <row r="466" spans="1:12" x14ac:dyDescent="0.3">
      <c r="A466" t="s">
        <v>468</v>
      </c>
      <c r="B466" s="4" t="str" cm="1">
        <f t="array" ref="B466">_xll.SNL.Clients.Office.Excel.Functions.SPG(A466, "SP_TOTAL_REV", "CY2023")</f>
        <v>#PEND</v>
      </c>
      <c r="C466" s="4" t="str">
        <f>_xll.SNL.Clients.Office.Excel.Functions.SPG(A466,"IQ_AVG_DILUT_SHARES_OUT","CY2023")</f>
        <v>#PEND</v>
      </c>
      <c r="D466" s="5" t="str">
        <f>_xll.SNL.Clients.Office.Excel.Functions.SPG(A466, "IQ_DILUT_EPS_NORM", "CY2023")</f>
        <v>#PEND</v>
      </c>
      <c r="E466" t="e">
        <f t="shared" si="28"/>
        <v>#VALUE!</v>
      </c>
      <c r="F466" t="e">
        <f t="shared" si="29"/>
        <v>#VALUE!</v>
      </c>
      <c r="G466" t="s">
        <v>468</v>
      </c>
      <c r="H466" s="4" t="str" cm="1">
        <f t="array" ref="H466">_xll.SNL.Clients.Office.Excel.Functions.SPG(G466, "SP_TOTAL_REV", "CY2023")</f>
        <v>#PEND</v>
      </c>
      <c r="I466" s="4" t="str">
        <f>_xll.SNL.Clients.Office.Excel.Functions.SPG(G466,"IQ_AVG_DILUT_SHARES_OUT","CY2023")</f>
        <v>#PEND</v>
      </c>
      <c r="J466" s="5" t="str">
        <f>_xll.SNL.Clients.Office.Excel.Functions.SPG(G466, "IQ_DILUT_EPS_NORM", "CY2023")</f>
        <v>#PEND</v>
      </c>
      <c r="K466" t="e">
        <f t="shared" si="30"/>
        <v>#VALUE!</v>
      </c>
      <c r="L466" t="e">
        <f t="shared" si="31"/>
        <v>#VALUE!</v>
      </c>
    </row>
    <row r="467" spans="1:12" x14ac:dyDescent="0.3">
      <c r="A467" t="s">
        <v>469</v>
      </c>
      <c r="B467" s="4" t="str" cm="1">
        <f t="array" ref="B467">_xll.SNL.Clients.Office.Excel.Functions.SPG(A467, "SP_TOTAL_REV", "CY2023")</f>
        <v>#PEND</v>
      </c>
      <c r="C467" s="4" t="str">
        <f>_xll.SNL.Clients.Office.Excel.Functions.SPG(A467,"IQ_AVG_DILUT_SHARES_OUT","CY2023")</f>
        <v>#PEND</v>
      </c>
      <c r="D467" s="5" t="str">
        <f>_xll.SNL.Clients.Office.Excel.Functions.SPG(A467, "IQ_DILUT_EPS_NORM", "CY2023")</f>
        <v>#PEND</v>
      </c>
      <c r="E467" t="e">
        <f t="shared" si="28"/>
        <v>#VALUE!</v>
      </c>
      <c r="F467" t="e">
        <f t="shared" si="29"/>
        <v>#VALUE!</v>
      </c>
      <c r="G467" t="s">
        <v>469</v>
      </c>
      <c r="H467" s="4" t="str" cm="1">
        <f t="array" ref="H467">_xll.SNL.Clients.Office.Excel.Functions.SPG(G467, "SP_TOTAL_REV", "CY2023")</f>
        <v>#PEND</v>
      </c>
      <c r="I467" s="4" t="str">
        <f>_xll.SNL.Clients.Office.Excel.Functions.SPG(G467,"IQ_AVG_DILUT_SHARES_OUT","CY2023")</f>
        <v>#PEND</v>
      </c>
      <c r="J467" s="5" t="str">
        <f>_xll.SNL.Clients.Office.Excel.Functions.SPG(G467, "IQ_DILUT_EPS_NORM", "CY2023")</f>
        <v>#PEND</v>
      </c>
      <c r="K467" t="e">
        <f t="shared" si="30"/>
        <v>#VALUE!</v>
      </c>
      <c r="L467" t="e">
        <f t="shared" si="31"/>
        <v>#VALUE!</v>
      </c>
    </row>
    <row r="468" spans="1:12" x14ac:dyDescent="0.3">
      <c r="A468" t="s">
        <v>470</v>
      </c>
      <c r="B468" s="4" t="str" cm="1">
        <f t="array" ref="B468">_xll.SNL.Clients.Office.Excel.Functions.SPG(A468, "SP_TOTAL_REV", "CY2023")</f>
        <v>#PEND</v>
      </c>
      <c r="C468" s="4" t="str">
        <f>_xll.SNL.Clients.Office.Excel.Functions.SPG(A468,"IQ_AVG_DILUT_SHARES_OUT","CY2023")</f>
        <v>#PEND</v>
      </c>
      <c r="D468" s="5" t="str">
        <f>_xll.SNL.Clients.Office.Excel.Functions.SPG(A468, "IQ_DILUT_EPS_NORM", "CY2023")</f>
        <v>#PEND</v>
      </c>
      <c r="E468" t="e">
        <f t="shared" si="28"/>
        <v>#VALUE!</v>
      </c>
      <c r="F468" t="e">
        <f t="shared" si="29"/>
        <v>#VALUE!</v>
      </c>
      <c r="G468" t="s">
        <v>470</v>
      </c>
      <c r="H468" s="4" t="str" cm="1">
        <f t="array" ref="H468">_xll.SNL.Clients.Office.Excel.Functions.SPG(G468, "SP_TOTAL_REV", "CY2023")</f>
        <v>#PEND</v>
      </c>
      <c r="I468" s="4" t="str">
        <f>_xll.SNL.Clients.Office.Excel.Functions.SPG(G468,"IQ_AVG_DILUT_SHARES_OUT","CY2023")</f>
        <v>#PEND</v>
      </c>
      <c r="J468" s="5" t="str">
        <f>_xll.SNL.Clients.Office.Excel.Functions.SPG(G468, "IQ_DILUT_EPS_NORM", "CY2023")</f>
        <v>#PEND</v>
      </c>
      <c r="K468" t="e">
        <f t="shared" si="30"/>
        <v>#VALUE!</v>
      </c>
      <c r="L468" t="e">
        <f t="shared" si="31"/>
        <v>#VALUE!</v>
      </c>
    </row>
    <row r="469" spans="1:12" x14ac:dyDescent="0.3">
      <c r="A469" t="s">
        <v>471</v>
      </c>
      <c r="B469" s="4" t="str" cm="1">
        <f t="array" ref="B469">_xll.SNL.Clients.Office.Excel.Functions.SPG(A469, "SP_TOTAL_REV", "CY2023")</f>
        <v>#PEND</v>
      </c>
      <c r="C469" s="4" t="str">
        <f>_xll.SNL.Clients.Office.Excel.Functions.SPG(A469,"IQ_AVG_DILUT_SHARES_OUT","CY2023")</f>
        <v>#PEND</v>
      </c>
      <c r="D469" s="5" t="str">
        <f>_xll.SNL.Clients.Office.Excel.Functions.SPG(A469, "IQ_DILUT_EPS_NORM", "CY2023")</f>
        <v>#PEND</v>
      </c>
      <c r="E469" t="e">
        <f t="shared" si="28"/>
        <v>#VALUE!</v>
      </c>
      <c r="F469" t="e">
        <f t="shared" si="29"/>
        <v>#VALUE!</v>
      </c>
      <c r="G469" t="s">
        <v>471</v>
      </c>
      <c r="H469" s="4" t="str" cm="1">
        <f t="array" ref="H469">_xll.SNL.Clients.Office.Excel.Functions.SPG(G469, "SP_TOTAL_REV", "CY2023")</f>
        <v>#PEND</v>
      </c>
      <c r="I469" s="4" t="str">
        <f>_xll.SNL.Clients.Office.Excel.Functions.SPG(G469,"IQ_AVG_DILUT_SHARES_OUT","CY2023")</f>
        <v>#PEND</v>
      </c>
      <c r="J469" s="5" t="str">
        <f>_xll.SNL.Clients.Office.Excel.Functions.SPG(G469, "IQ_DILUT_EPS_NORM", "CY2023")</f>
        <v>#PEND</v>
      </c>
      <c r="K469" t="e">
        <f t="shared" si="30"/>
        <v>#VALUE!</v>
      </c>
      <c r="L469" t="e">
        <f t="shared" si="31"/>
        <v>#VALUE!</v>
      </c>
    </row>
    <row r="470" spans="1:12" x14ac:dyDescent="0.3">
      <c r="A470" t="s">
        <v>472</v>
      </c>
      <c r="B470" s="4" t="str" cm="1">
        <f t="array" ref="B470">_xll.SNL.Clients.Office.Excel.Functions.SPG(A470, "SP_TOTAL_REV", "CY2023")</f>
        <v>#PEND</v>
      </c>
      <c r="C470" s="4" t="str">
        <f>_xll.SNL.Clients.Office.Excel.Functions.SPG(A470,"IQ_AVG_DILUT_SHARES_OUT","CY2023")</f>
        <v>#PEND</v>
      </c>
      <c r="D470" s="5" t="str">
        <f>_xll.SNL.Clients.Office.Excel.Functions.SPG(A470, "IQ_DILUT_EPS_NORM", "CY2023")</f>
        <v>#PEND</v>
      </c>
      <c r="E470" t="e">
        <f t="shared" si="28"/>
        <v>#VALUE!</v>
      </c>
      <c r="F470" t="e">
        <f t="shared" si="29"/>
        <v>#VALUE!</v>
      </c>
      <c r="G470" t="s">
        <v>472</v>
      </c>
      <c r="H470" s="4" t="str" cm="1">
        <f t="array" ref="H470">_xll.SNL.Clients.Office.Excel.Functions.SPG(G470, "SP_TOTAL_REV", "CY2023")</f>
        <v>#PEND</v>
      </c>
      <c r="I470" s="4" t="str">
        <f>_xll.SNL.Clients.Office.Excel.Functions.SPG(G470,"IQ_AVG_DILUT_SHARES_OUT","CY2023")</f>
        <v>#PEND</v>
      </c>
      <c r="J470" s="5" t="str">
        <f>_xll.SNL.Clients.Office.Excel.Functions.SPG(G470, "IQ_DILUT_EPS_NORM", "CY2023")</f>
        <v>#PEND</v>
      </c>
      <c r="K470" t="e">
        <f t="shared" si="30"/>
        <v>#VALUE!</v>
      </c>
      <c r="L470" t="e">
        <f t="shared" si="31"/>
        <v>#VALUE!</v>
      </c>
    </row>
    <row r="471" spans="1:12" x14ac:dyDescent="0.3">
      <c r="A471" t="s">
        <v>473</v>
      </c>
      <c r="B471" s="4" t="str" cm="1">
        <f t="array" ref="B471">_xll.SNL.Clients.Office.Excel.Functions.SPG(A471, "SP_TOTAL_REV", "CY2023")</f>
        <v>#PEND</v>
      </c>
      <c r="C471" s="4" t="str">
        <f>_xll.SNL.Clients.Office.Excel.Functions.SPG(A471,"IQ_AVG_DILUT_SHARES_OUT","CY2023")</f>
        <v>#PEND</v>
      </c>
      <c r="D471" s="5" t="str">
        <f>_xll.SNL.Clients.Office.Excel.Functions.SPG(A471, "IQ_DILUT_EPS_NORM", "CY2023")</f>
        <v>#PEND</v>
      </c>
      <c r="E471" t="e">
        <f t="shared" si="28"/>
        <v>#VALUE!</v>
      </c>
      <c r="F471" t="e">
        <f t="shared" si="29"/>
        <v>#VALUE!</v>
      </c>
      <c r="G471" t="s">
        <v>473</v>
      </c>
      <c r="H471" s="4" t="str" cm="1">
        <f t="array" ref="H471">_xll.SNL.Clients.Office.Excel.Functions.SPG(G471, "SP_TOTAL_REV", "CY2023")</f>
        <v>#PEND</v>
      </c>
      <c r="I471" s="4" t="str">
        <f>_xll.SNL.Clients.Office.Excel.Functions.SPG(G471,"IQ_AVG_DILUT_SHARES_OUT","CY2023")</f>
        <v>#PEND</v>
      </c>
      <c r="J471" s="5" t="str">
        <f>_xll.SNL.Clients.Office.Excel.Functions.SPG(G471, "IQ_DILUT_EPS_NORM", "CY2023")</f>
        <v>#PEND</v>
      </c>
      <c r="K471" t="e">
        <f t="shared" si="30"/>
        <v>#VALUE!</v>
      </c>
      <c r="L471" t="e">
        <f t="shared" si="31"/>
        <v>#VALUE!</v>
      </c>
    </row>
    <row r="472" spans="1:12" x14ac:dyDescent="0.3">
      <c r="A472" t="s">
        <v>474</v>
      </c>
      <c r="B472" s="4" t="str" cm="1">
        <f t="array" ref="B472">_xll.SNL.Clients.Office.Excel.Functions.SPG(A472, "SP_TOTAL_REV", "CY2023")</f>
        <v>#PEND</v>
      </c>
      <c r="C472" s="4" t="str">
        <f>_xll.SNL.Clients.Office.Excel.Functions.SPG(A472,"IQ_AVG_DILUT_SHARES_OUT","CY2023")</f>
        <v>#PEND</v>
      </c>
      <c r="D472" s="5" t="str">
        <f>_xll.SNL.Clients.Office.Excel.Functions.SPG(A472, "IQ_DILUT_EPS_NORM", "CY2023")</f>
        <v>#PEND</v>
      </c>
      <c r="E472" t="e">
        <f t="shared" si="28"/>
        <v>#VALUE!</v>
      </c>
      <c r="F472" t="e">
        <f t="shared" si="29"/>
        <v>#VALUE!</v>
      </c>
      <c r="G472" t="s">
        <v>474</v>
      </c>
      <c r="H472" s="4" t="str" cm="1">
        <f t="array" ref="H472">_xll.SNL.Clients.Office.Excel.Functions.SPG(G472, "SP_TOTAL_REV", "CY2023")</f>
        <v>#PEND</v>
      </c>
      <c r="I472" s="4" t="str">
        <f>_xll.SNL.Clients.Office.Excel.Functions.SPG(G472,"IQ_AVG_DILUT_SHARES_OUT","CY2023")</f>
        <v>#PEND</v>
      </c>
      <c r="J472" s="5" t="str">
        <f>_xll.SNL.Clients.Office.Excel.Functions.SPG(G472, "IQ_DILUT_EPS_NORM", "CY2023")</f>
        <v>#PEND</v>
      </c>
      <c r="K472" t="e">
        <f t="shared" si="30"/>
        <v>#VALUE!</v>
      </c>
      <c r="L472" t="e">
        <f t="shared" si="31"/>
        <v>#VALUE!</v>
      </c>
    </row>
    <row r="473" spans="1:12" x14ac:dyDescent="0.3">
      <c r="A473" t="s">
        <v>475</v>
      </c>
      <c r="B473" s="4" t="str" cm="1">
        <f t="array" ref="B473">_xll.SNL.Clients.Office.Excel.Functions.SPG(A473, "SP_TOTAL_REV", "CY2023")</f>
        <v>#PEND</v>
      </c>
      <c r="C473" s="4" t="str">
        <f>_xll.SNL.Clients.Office.Excel.Functions.SPG(A473,"IQ_AVG_DILUT_SHARES_OUT","CY2023")</f>
        <v>#PEND</v>
      </c>
      <c r="D473" s="5" t="str">
        <f>_xll.SNL.Clients.Office.Excel.Functions.SPG(A473, "IQ_DILUT_EPS_NORM", "CY2023")</f>
        <v>#PEND</v>
      </c>
      <c r="E473" t="e">
        <f t="shared" si="28"/>
        <v>#VALUE!</v>
      </c>
      <c r="F473" t="e">
        <f t="shared" si="29"/>
        <v>#VALUE!</v>
      </c>
      <c r="G473" t="s">
        <v>475</v>
      </c>
      <c r="H473" s="4" t="str" cm="1">
        <f t="array" ref="H473">_xll.SNL.Clients.Office.Excel.Functions.SPG(G473, "SP_TOTAL_REV", "CY2023")</f>
        <v>#PEND</v>
      </c>
      <c r="I473" s="4" t="str">
        <f>_xll.SNL.Clients.Office.Excel.Functions.SPG(G473,"IQ_AVG_DILUT_SHARES_OUT","CY2023")</f>
        <v>#PEND</v>
      </c>
      <c r="J473" s="5" t="str">
        <f>_xll.SNL.Clients.Office.Excel.Functions.SPG(G473, "IQ_DILUT_EPS_NORM", "CY2023")</f>
        <v>#PEND</v>
      </c>
      <c r="K473" t="e">
        <f t="shared" si="30"/>
        <v>#VALUE!</v>
      </c>
      <c r="L473" t="e">
        <f t="shared" si="31"/>
        <v>#VALUE!</v>
      </c>
    </row>
    <row r="474" spans="1:12" x14ac:dyDescent="0.3">
      <c r="A474" t="s">
        <v>476</v>
      </c>
      <c r="B474" s="4" t="str" cm="1">
        <f t="array" ref="B474">_xll.SNL.Clients.Office.Excel.Functions.SPG(A474, "SP_TOTAL_REV", "CY2023")</f>
        <v>#PEND</v>
      </c>
      <c r="C474" s="4" t="str">
        <f>_xll.SNL.Clients.Office.Excel.Functions.SPG(A474,"IQ_AVG_DILUT_SHARES_OUT","CY2023")</f>
        <v>#PEND</v>
      </c>
      <c r="D474" s="5" t="str">
        <f>_xll.SNL.Clients.Office.Excel.Functions.SPG(A474, "IQ_DILUT_EPS_NORM", "CY2023")</f>
        <v>#PEND</v>
      </c>
      <c r="E474" t="e">
        <f t="shared" si="28"/>
        <v>#VALUE!</v>
      </c>
      <c r="F474" t="e">
        <f t="shared" si="29"/>
        <v>#VALUE!</v>
      </c>
      <c r="G474" t="s">
        <v>476</v>
      </c>
      <c r="H474" s="4" t="str" cm="1">
        <f t="array" ref="H474">_xll.SNL.Clients.Office.Excel.Functions.SPG(G474, "SP_TOTAL_REV", "CY2023")</f>
        <v>#PEND</v>
      </c>
      <c r="I474" s="4" t="str">
        <f>_xll.SNL.Clients.Office.Excel.Functions.SPG(G474,"IQ_AVG_DILUT_SHARES_OUT","CY2023")</f>
        <v>#PEND</v>
      </c>
      <c r="J474" s="5" t="str">
        <f>_xll.SNL.Clients.Office.Excel.Functions.SPG(G474, "IQ_DILUT_EPS_NORM", "CY2023")</f>
        <v>#PEND</v>
      </c>
      <c r="K474" t="e">
        <f t="shared" si="30"/>
        <v>#VALUE!</v>
      </c>
      <c r="L474" t="e">
        <f t="shared" si="31"/>
        <v>#VALUE!</v>
      </c>
    </row>
    <row r="475" spans="1:12" x14ac:dyDescent="0.3">
      <c r="A475" t="s">
        <v>477</v>
      </c>
      <c r="B475" s="4" t="str" cm="1">
        <f t="array" ref="B475">_xll.SNL.Clients.Office.Excel.Functions.SPG(A475, "SP_TOTAL_REV", "CY2023")</f>
        <v>#PEND</v>
      </c>
      <c r="C475" s="4" t="str">
        <f>_xll.SNL.Clients.Office.Excel.Functions.SPG(A475,"IQ_AVG_DILUT_SHARES_OUT","CY2023")</f>
        <v>#PEND</v>
      </c>
      <c r="D475" s="5" t="str">
        <f>_xll.SNL.Clients.Office.Excel.Functions.SPG(A475, "IQ_DILUT_EPS_NORM", "CY2023")</f>
        <v>#PEND</v>
      </c>
      <c r="E475" t="e">
        <f t="shared" si="28"/>
        <v>#VALUE!</v>
      </c>
      <c r="F475" t="e">
        <f t="shared" si="29"/>
        <v>#VALUE!</v>
      </c>
      <c r="G475" t="s">
        <v>477</v>
      </c>
      <c r="H475" s="4" t="str" cm="1">
        <f t="array" ref="H475">_xll.SNL.Clients.Office.Excel.Functions.SPG(G475, "SP_TOTAL_REV", "CY2023")</f>
        <v>#PEND</v>
      </c>
      <c r="I475" s="4" t="str">
        <f>_xll.SNL.Clients.Office.Excel.Functions.SPG(G475,"IQ_AVG_DILUT_SHARES_OUT","CY2023")</f>
        <v>#PEND</v>
      </c>
      <c r="J475" s="5" t="str">
        <f>_xll.SNL.Clients.Office.Excel.Functions.SPG(G475, "IQ_DILUT_EPS_NORM", "CY2023")</f>
        <v>#PEND</v>
      </c>
      <c r="K475" t="e">
        <f t="shared" si="30"/>
        <v>#VALUE!</v>
      </c>
      <c r="L475" t="e">
        <f t="shared" si="31"/>
        <v>#VALUE!</v>
      </c>
    </row>
    <row r="476" spans="1:12" x14ac:dyDescent="0.3">
      <c r="A476" t="s">
        <v>478</v>
      </c>
      <c r="B476" s="4" t="str" cm="1">
        <f t="array" ref="B476">_xll.SNL.Clients.Office.Excel.Functions.SPG(A476, "SP_TOTAL_REV", "CY2023")</f>
        <v>#PEND</v>
      </c>
      <c r="C476" s="4" t="str">
        <f>_xll.SNL.Clients.Office.Excel.Functions.SPG(A476,"IQ_AVG_DILUT_SHARES_OUT","CY2023")</f>
        <v>#PEND</v>
      </c>
      <c r="D476" s="5" t="str">
        <f>_xll.SNL.Clients.Office.Excel.Functions.SPG(A476, "IQ_DILUT_EPS_NORM", "CY2023")</f>
        <v>#PEND</v>
      </c>
      <c r="E476" t="e">
        <f t="shared" si="28"/>
        <v>#VALUE!</v>
      </c>
      <c r="F476" t="e">
        <f t="shared" si="29"/>
        <v>#VALUE!</v>
      </c>
      <c r="G476" t="s">
        <v>478</v>
      </c>
      <c r="H476" s="4" t="str" cm="1">
        <f t="array" ref="H476">_xll.SNL.Clients.Office.Excel.Functions.SPG(G476, "SP_TOTAL_REV", "CY2023")</f>
        <v>#PEND</v>
      </c>
      <c r="I476" s="4" t="str">
        <f>_xll.SNL.Clients.Office.Excel.Functions.SPG(G476,"IQ_AVG_DILUT_SHARES_OUT","CY2023")</f>
        <v>#PEND</v>
      </c>
      <c r="J476" s="5" t="str">
        <f>_xll.SNL.Clients.Office.Excel.Functions.SPG(G476, "IQ_DILUT_EPS_NORM", "CY2023")</f>
        <v>#PEND</v>
      </c>
      <c r="K476" t="e">
        <f t="shared" si="30"/>
        <v>#VALUE!</v>
      </c>
      <c r="L476" t="e">
        <f t="shared" si="31"/>
        <v>#VALUE!</v>
      </c>
    </row>
    <row r="477" spans="1:12" x14ac:dyDescent="0.3">
      <c r="A477" t="s">
        <v>479</v>
      </c>
      <c r="B477" s="4" t="str" cm="1">
        <f t="array" ref="B477">_xll.SNL.Clients.Office.Excel.Functions.SPG(A477, "SP_TOTAL_REV", "CY2023")</f>
        <v>#PEND</v>
      </c>
      <c r="C477" s="4" t="str">
        <f>_xll.SNL.Clients.Office.Excel.Functions.SPG(A477,"IQ_AVG_DILUT_SHARES_OUT","CY2023")</f>
        <v>#PEND</v>
      </c>
      <c r="D477" s="5" t="str">
        <f>_xll.SNL.Clients.Office.Excel.Functions.SPG(A477, "IQ_DILUT_EPS_NORM", "CY2023")</f>
        <v>#PEND</v>
      </c>
      <c r="E477" t="e">
        <f t="shared" si="28"/>
        <v>#VALUE!</v>
      </c>
      <c r="F477" t="e">
        <f t="shared" si="29"/>
        <v>#VALUE!</v>
      </c>
      <c r="G477" t="s">
        <v>479</v>
      </c>
      <c r="H477" s="4" t="str" cm="1">
        <f t="array" ref="H477">_xll.SNL.Clients.Office.Excel.Functions.SPG(G477, "SP_TOTAL_REV", "CY2023")</f>
        <v>#PEND</v>
      </c>
      <c r="I477" s="4" t="str">
        <f>_xll.SNL.Clients.Office.Excel.Functions.SPG(G477,"IQ_AVG_DILUT_SHARES_OUT","CY2023")</f>
        <v>#PEND</v>
      </c>
      <c r="J477" s="5" t="str">
        <f>_xll.SNL.Clients.Office.Excel.Functions.SPG(G477, "IQ_DILUT_EPS_NORM", "CY2023")</f>
        <v>#PEND</v>
      </c>
      <c r="K477" t="e">
        <f t="shared" si="30"/>
        <v>#VALUE!</v>
      </c>
      <c r="L477" t="e">
        <f t="shared" si="31"/>
        <v>#VALUE!</v>
      </c>
    </row>
    <row r="478" spans="1:12" x14ac:dyDescent="0.3">
      <c r="A478" t="s">
        <v>480</v>
      </c>
      <c r="B478" s="4" t="str" cm="1">
        <f t="array" ref="B478">_xll.SNL.Clients.Office.Excel.Functions.SPG(A478, "SP_TOTAL_REV", "CY2023")</f>
        <v>#PEND</v>
      </c>
      <c r="C478" s="4" t="str">
        <f>_xll.SNL.Clients.Office.Excel.Functions.SPG(A478,"IQ_AVG_DILUT_SHARES_OUT","CY2023")</f>
        <v>#PEND</v>
      </c>
      <c r="D478" s="5" t="str">
        <f>_xll.SNL.Clients.Office.Excel.Functions.SPG(A478, "IQ_DILUT_EPS_NORM", "CY2023")</f>
        <v>#PEND</v>
      </c>
      <c r="E478" t="e">
        <f t="shared" si="28"/>
        <v>#VALUE!</v>
      </c>
      <c r="F478" t="e">
        <f t="shared" si="29"/>
        <v>#VALUE!</v>
      </c>
      <c r="G478" t="s">
        <v>480</v>
      </c>
      <c r="H478" s="4" t="str" cm="1">
        <f t="array" ref="H478">_xll.SNL.Clients.Office.Excel.Functions.SPG(G478, "SP_TOTAL_REV", "CY2023")</f>
        <v>#PEND</v>
      </c>
      <c r="I478" s="4" t="str">
        <f>_xll.SNL.Clients.Office.Excel.Functions.SPG(G478,"IQ_AVG_DILUT_SHARES_OUT","CY2023")</f>
        <v>#PEND</v>
      </c>
      <c r="J478" s="5" t="str">
        <f>_xll.SNL.Clients.Office.Excel.Functions.SPG(G478, "IQ_DILUT_EPS_NORM", "CY2023")</f>
        <v>#PEND</v>
      </c>
      <c r="K478" t="e">
        <f t="shared" si="30"/>
        <v>#VALUE!</v>
      </c>
      <c r="L478" t="e">
        <f t="shared" si="31"/>
        <v>#VALUE!</v>
      </c>
    </row>
    <row r="479" spans="1:12" x14ac:dyDescent="0.3">
      <c r="A479" t="s">
        <v>481</v>
      </c>
      <c r="B479" s="4" t="str" cm="1">
        <f t="array" ref="B479">_xll.SNL.Clients.Office.Excel.Functions.SPG(A479, "SP_TOTAL_REV", "CY2023")</f>
        <v>#PEND</v>
      </c>
      <c r="C479" s="4" t="str">
        <f>_xll.SNL.Clients.Office.Excel.Functions.SPG(A479,"IQ_AVG_DILUT_SHARES_OUT","CY2023")</f>
        <v>#PEND</v>
      </c>
      <c r="D479" s="5" t="str">
        <f>_xll.SNL.Clients.Office.Excel.Functions.SPG(A479, "IQ_DILUT_EPS_NORM", "CY2023")</f>
        <v>#PEND</v>
      </c>
      <c r="E479" t="e">
        <f t="shared" si="28"/>
        <v>#VALUE!</v>
      </c>
      <c r="F479" t="e">
        <f t="shared" si="29"/>
        <v>#VALUE!</v>
      </c>
      <c r="G479" t="s">
        <v>481</v>
      </c>
      <c r="H479" s="4" t="str" cm="1">
        <f t="array" ref="H479">_xll.SNL.Clients.Office.Excel.Functions.SPG(G479, "SP_TOTAL_REV", "CY2023")</f>
        <v>#PEND</v>
      </c>
      <c r="I479" s="4" t="str">
        <f>_xll.SNL.Clients.Office.Excel.Functions.SPG(G479,"IQ_AVG_DILUT_SHARES_OUT","CY2023")</f>
        <v>#PEND</v>
      </c>
      <c r="J479" s="5" t="str">
        <f>_xll.SNL.Clients.Office.Excel.Functions.SPG(G479, "IQ_DILUT_EPS_NORM", "CY2023")</f>
        <v>#PEND</v>
      </c>
      <c r="K479" t="e">
        <f t="shared" si="30"/>
        <v>#VALUE!</v>
      </c>
      <c r="L479" t="e">
        <f t="shared" si="31"/>
        <v>#VALUE!</v>
      </c>
    </row>
    <row r="480" spans="1:12" x14ac:dyDescent="0.3">
      <c r="A480" t="s">
        <v>482</v>
      </c>
      <c r="B480" s="4" t="str" cm="1">
        <f t="array" ref="B480">_xll.SNL.Clients.Office.Excel.Functions.SPG(A480, "SP_TOTAL_REV", "CY2023")</f>
        <v>#PEND</v>
      </c>
      <c r="C480" s="4" t="str">
        <f>_xll.SNL.Clients.Office.Excel.Functions.SPG(A480,"IQ_AVG_DILUT_SHARES_OUT","CY2023")</f>
        <v>#PEND</v>
      </c>
      <c r="D480" s="5" t="str">
        <f>_xll.SNL.Clients.Office.Excel.Functions.SPG(A480, "IQ_DILUT_EPS_NORM", "CY2023")</f>
        <v>#PEND</v>
      </c>
      <c r="E480" t="e">
        <f t="shared" si="28"/>
        <v>#VALUE!</v>
      </c>
      <c r="F480" t="e">
        <f t="shared" si="29"/>
        <v>#VALUE!</v>
      </c>
      <c r="G480" t="s">
        <v>482</v>
      </c>
      <c r="H480" s="4" t="str" cm="1">
        <f t="array" ref="H480">_xll.SNL.Clients.Office.Excel.Functions.SPG(G480, "SP_TOTAL_REV", "CY2023")</f>
        <v>#PEND</v>
      </c>
      <c r="I480" s="4" t="str">
        <f>_xll.SNL.Clients.Office.Excel.Functions.SPG(G480,"IQ_AVG_DILUT_SHARES_OUT","CY2023")</f>
        <v>#PEND</v>
      </c>
      <c r="J480" s="5" t="str">
        <f>_xll.SNL.Clients.Office.Excel.Functions.SPG(G480, "IQ_DILUT_EPS_NORM", "CY2023")</f>
        <v>#PEND</v>
      </c>
      <c r="K480" t="e">
        <f t="shared" si="30"/>
        <v>#VALUE!</v>
      </c>
      <c r="L480" t="e">
        <f t="shared" si="31"/>
        <v>#VALUE!</v>
      </c>
    </row>
    <row r="481" spans="1:12" x14ac:dyDescent="0.3">
      <c r="A481" t="s">
        <v>483</v>
      </c>
      <c r="B481" s="4" t="str" cm="1">
        <f t="array" ref="B481">_xll.SNL.Clients.Office.Excel.Functions.SPG(A481, "SP_TOTAL_REV", "CY2023")</f>
        <v>#PEND</v>
      </c>
      <c r="C481" s="4" t="str">
        <f>_xll.SNL.Clients.Office.Excel.Functions.SPG(A481,"IQ_AVG_DILUT_SHARES_OUT","CY2023")</f>
        <v>#PEND</v>
      </c>
      <c r="D481" s="5" t="str">
        <f>_xll.SNL.Clients.Office.Excel.Functions.SPG(A481, "IQ_DILUT_EPS_NORM", "CY2023")</f>
        <v>#PEND</v>
      </c>
      <c r="E481" t="e">
        <f t="shared" si="28"/>
        <v>#VALUE!</v>
      </c>
      <c r="F481" t="e">
        <f t="shared" si="29"/>
        <v>#VALUE!</v>
      </c>
      <c r="G481" t="s">
        <v>483</v>
      </c>
      <c r="H481" s="4" t="str" cm="1">
        <f t="array" ref="H481">_xll.SNL.Clients.Office.Excel.Functions.SPG(G481, "SP_TOTAL_REV", "CY2023")</f>
        <v>#PEND</v>
      </c>
      <c r="I481" s="4" t="str">
        <f>_xll.SNL.Clients.Office.Excel.Functions.SPG(G481,"IQ_AVG_DILUT_SHARES_OUT","CY2023")</f>
        <v>#PEND</v>
      </c>
      <c r="J481" s="5" t="str">
        <f>_xll.SNL.Clients.Office.Excel.Functions.SPG(G481, "IQ_DILUT_EPS_NORM", "CY2023")</f>
        <v>#PEND</v>
      </c>
      <c r="K481" t="e">
        <f t="shared" si="30"/>
        <v>#VALUE!</v>
      </c>
      <c r="L481" t="e">
        <f t="shared" si="31"/>
        <v>#VALUE!</v>
      </c>
    </row>
    <row r="482" spans="1:12" x14ac:dyDescent="0.3">
      <c r="A482" t="s">
        <v>484</v>
      </c>
      <c r="B482" s="4" t="str" cm="1">
        <f t="array" ref="B482">_xll.SNL.Clients.Office.Excel.Functions.SPG(A482, "SP_TOTAL_REV", "CY2023")</f>
        <v>#PEND</v>
      </c>
      <c r="C482" s="4" t="str">
        <f>_xll.SNL.Clients.Office.Excel.Functions.SPG(A482,"IQ_AVG_DILUT_SHARES_OUT","CY2023")</f>
        <v>#PEND</v>
      </c>
      <c r="D482" s="5" t="str">
        <f>_xll.SNL.Clients.Office.Excel.Functions.SPG(A482, "IQ_DILUT_EPS_NORM", "CY2023")</f>
        <v>#PEND</v>
      </c>
      <c r="E482" t="e">
        <f t="shared" si="28"/>
        <v>#VALUE!</v>
      </c>
      <c r="F482" t="e">
        <f t="shared" si="29"/>
        <v>#VALUE!</v>
      </c>
      <c r="G482" t="s">
        <v>484</v>
      </c>
      <c r="H482" s="4" t="str" cm="1">
        <f t="array" ref="H482">_xll.SNL.Clients.Office.Excel.Functions.SPG(G482, "SP_TOTAL_REV", "CY2023")</f>
        <v>#PEND</v>
      </c>
      <c r="I482" s="4" t="str">
        <f>_xll.SNL.Clients.Office.Excel.Functions.SPG(G482,"IQ_AVG_DILUT_SHARES_OUT","CY2023")</f>
        <v>#PEND</v>
      </c>
      <c r="J482" s="5" t="str">
        <f>_xll.SNL.Clients.Office.Excel.Functions.SPG(G482, "IQ_DILUT_EPS_NORM", "CY2023")</f>
        <v>#PEND</v>
      </c>
      <c r="K482" t="e">
        <f t="shared" si="30"/>
        <v>#VALUE!</v>
      </c>
      <c r="L482" t="e">
        <f t="shared" si="31"/>
        <v>#VALUE!</v>
      </c>
    </row>
    <row r="483" spans="1:12" x14ac:dyDescent="0.3">
      <c r="A483" t="s">
        <v>485</v>
      </c>
      <c r="B483" s="4" t="str" cm="1">
        <f t="array" ref="B483">_xll.SNL.Clients.Office.Excel.Functions.SPG(A483, "SP_TOTAL_REV", "CY2023")</f>
        <v>#PEND</v>
      </c>
      <c r="C483" s="4" t="str">
        <f>_xll.SNL.Clients.Office.Excel.Functions.SPG(A483,"IQ_AVG_DILUT_SHARES_OUT","CY2023")</f>
        <v>#PEND</v>
      </c>
      <c r="D483" s="5" t="str">
        <f>_xll.SNL.Clients.Office.Excel.Functions.SPG(A483, "IQ_DILUT_EPS_NORM", "CY2023")</f>
        <v>#PEND</v>
      </c>
      <c r="E483" t="e">
        <f t="shared" si="28"/>
        <v>#VALUE!</v>
      </c>
      <c r="F483" t="e">
        <f t="shared" si="29"/>
        <v>#VALUE!</v>
      </c>
      <c r="G483" t="s">
        <v>485</v>
      </c>
      <c r="H483" s="4" t="str" cm="1">
        <f t="array" ref="H483">_xll.SNL.Clients.Office.Excel.Functions.SPG(G483, "SP_TOTAL_REV", "CY2023")</f>
        <v>#PEND</v>
      </c>
      <c r="I483" s="4" t="str">
        <f>_xll.SNL.Clients.Office.Excel.Functions.SPG(G483,"IQ_AVG_DILUT_SHARES_OUT","CY2023")</f>
        <v>#PEND</v>
      </c>
      <c r="J483" s="5" t="str">
        <f>_xll.SNL.Clients.Office.Excel.Functions.SPG(G483, "IQ_DILUT_EPS_NORM", "CY2023")</f>
        <v>#PEND</v>
      </c>
      <c r="K483" t="e">
        <f t="shared" si="30"/>
        <v>#VALUE!</v>
      </c>
      <c r="L483" t="e">
        <f t="shared" si="31"/>
        <v>#VALUE!</v>
      </c>
    </row>
    <row r="484" spans="1:12" x14ac:dyDescent="0.3">
      <c r="A484" t="s">
        <v>486</v>
      </c>
      <c r="B484" s="4" t="str" cm="1">
        <f t="array" ref="B484">_xll.SNL.Clients.Office.Excel.Functions.SPG(A484, "SP_TOTAL_REV", "CY2023")</f>
        <v>#PEND</v>
      </c>
      <c r="C484" s="4" t="str">
        <f>_xll.SNL.Clients.Office.Excel.Functions.SPG(A484,"IQ_AVG_DILUT_SHARES_OUT","CY2023")</f>
        <v>#PEND</v>
      </c>
      <c r="D484" s="5" t="str">
        <f>_xll.SNL.Clients.Office.Excel.Functions.SPG(A484, "IQ_DILUT_EPS_NORM", "CY2023")</f>
        <v>#PEND</v>
      </c>
      <c r="E484" t="e">
        <f t="shared" si="28"/>
        <v>#VALUE!</v>
      </c>
      <c r="F484" t="e">
        <f t="shared" si="29"/>
        <v>#VALUE!</v>
      </c>
      <c r="G484" t="s">
        <v>486</v>
      </c>
      <c r="H484" s="4" t="str" cm="1">
        <f t="array" ref="H484">_xll.SNL.Clients.Office.Excel.Functions.SPG(G484, "SP_TOTAL_REV", "CY2023")</f>
        <v>#PEND</v>
      </c>
      <c r="I484" s="4" t="str">
        <f>_xll.SNL.Clients.Office.Excel.Functions.SPG(G484,"IQ_AVG_DILUT_SHARES_OUT","CY2023")</f>
        <v>#PEND</v>
      </c>
      <c r="J484" s="5" t="str">
        <f>_xll.SNL.Clients.Office.Excel.Functions.SPG(G484, "IQ_DILUT_EPS_NORM", "CY2023")</f>
        <v>#PEND</v>
      </c>
      <c r="K484" t="e">
        <f t="shared" si="30"/>
        <v>#VALUE!</v>
      </c>
      <c r="L484" t="e">
        <f t="shared" si="31"/>
        <v>#VALUE!</v>
      </c>
    </row>
    <row r="485" spans="1:12" x14ac:dyDescent="0.3">
      <c r="A485" t="s">
        <v>487</v>
      </c>
      <c r="B485" s="4" t="str" cm="1">
        <f t="array" ref="B485">_xll.SNL.Clients.Office.Excel.Functions.SPG(A485, "SP_TOTAL_REV", "CY2023")</f>
        <v>#PEND</v>
      </c>
      <c r="C485" s="4" t="str">
        <f>_xll.SNL.Clients.Office.Excel.Functions.SPG(A485,"IQ_AVG_DILUT_SHARES_OUT","CY2023")</f>
        <v>#PEND</v>
      </c>
      <c r="D485" s="5" t="str">
        <f>_xll.SNL.Clients.Office.Excel.Functions.SPG(A485, "IQ_DILUT_EPS_NORM", "CY2023")</f>
        <v>#PEND</v>
      </c>
      <c r="E485" t="e">
        <f t="shared" si="28"/>
        <v>#VALUE!</v>
      </c>
      <c r="F485" t="e">
        <f t="shared" si="29"/>
        <v>#VALUE!</v>
      </c>
      <c r="G485" t="s">
        <v>487</v>
      </c>
      <c r="H485" s="4" t="str" cm="1">
        <f t="array" ref="H485">_xll.SNL.Clients.Office.Excel.Functions.SPG(G485, "SP_TOTAL_REV", "CY2023")</f>
        <v>#PEND</v>
      </c>
      <c r="I485" s="4" t="str">
        <f>_xll.SNL.Clients.Office.Excel.Functions.SPG(G485,"IQ_AVG_DILUT_SHARES_OUT","CY2023")</f>
        <v>#PEND</v>
      </c>
      <c r="J485" s="5" t="str">
        <f>_xll.SNL.Clients.Office.Excel.Functions.SPG(G485, "IQ_DILUT_EPS_NORM", "CY2023")</f>
        <v>#PEND</v>
      </c>
      <c r="K485" t="e">
        <f t="shared" si="30"/>
        <v>#VALUE!</v>
      </c>
      <c r="L485" t="e">
        <f t="shared" si="31"/>
        <v>#VALUE!</v>
      </c>
    </row>
    <row r="486" spans="1:12" x14ac:dyDescent="0.3">
      <c r="A486" t="s">
        <v>488</v>
      </c>
      <c r="B486" s="4" t="str" cm="1">
        <f t="array" ref="B486">_xll.SNL.Clients.Office.Excel.Functions.SPG(A486, "SP_TOTAL_REV", "CY2023")</f>
        <v>#PEND</v>
      </c>
      <c r="C486" s="4" t="str">
        <f>_xll.SNL.Clients.Office.Excel.Functions.SPG(A486,"IQ_AVG_DILUT_SHARES_OUT","CY2023")</f>
        <v>#PEND</v>
      </c>
      <c r="D486" s="5" t="str">
        <f>_xll.SNL.Clients.Office.Excel.Functions.SPG(A486, "IQ_DILUT_EPS_NORM", "CY2023")</f>
        <v>#PEND</v>
      </c>
      <c r="E486" t="e">
        <f t="shared" si="28"/>
        <v>#VALUE!</v>
      </c>
      <c r="F486" t="e">
        <f t="shared" si="29"/>
        <v>#VALUE!</v>
      </c>
      <c r="G486" t="s">
        <v>488</v>
      </c>
      <c r="H486" s="4" t="str" cm="1">
        <f t="array" ref="H486">_xll.SNL.Clients.Office.Excel.Functions.SPG(G486, "SP_TOTAL_REV", "CY2023")</f>
        <v>#PEND</v>
      </c>
      <c r="I486" s="4" t="str">
        <f>_xll.SNL.Clients.Office.Excel.Functions.SPG(G486,"IQ_AVG_DILUT_SHARES_OUT","CY2023")</f>
        <v>#PEND</v>
      </c>
      <c r="J486" s="5" t="str">
        <f>_xll.SNL.Clients.Office.Excel.Functions.SPG(G486, "IQ_DILUT_EPS_NORM", "CY2023")</f>
        <v>#PEND</v>
      </c>
      <c r="K486" t="e">
        <f t="shared" si="30"/>
        <v>#VALUE!</v>
      </c>
      <c r="L486" t="e">
        <f t="shared" si="31"/>
        <v>#VALUE!</v>
      </c>
    </row>
    <row r="487" spans="1:12" x14ac:dyDescent="0.3">
      <c r="A487" t="s">
        <v>489</v>
      </c>
      <c r="B487" s="4" t="str" cm="1">
        <f t="array" ref="B487">_xll.SNL.Clients.Office.Excel.Functions.SPG(A487, "SP_TOTAL_REV", "CY2023")</f>
        <v>#PEND</v>
      </c>
      <c r="C487" s="4" t="str">
        <f>_xll.SNL.Clients.Office.Excel.Functions.SPG(A487,"IQ_AVG_DILUT_SHARES_OUT","CY2023")</f>
        <v>#PEND</v>
      </c>
      <c r="D487" s="5" t="str">
        <f>_xll.SNL.Clients.Office.Excel.Functions.SPG(A487, "IQ_DILUT_EPS_NORM", "CY2023")</f>
        <v>#PEND</v>
      </c>
      <c r="E487" t="e">
        <f t="shared" si="28"/>
        <v>#VALUE!</v>
      </c>
      <c r="F487" t="e">
        <f t="shared" si="29"/>
        <v>#VALUE!</v>
      </c>
      <c r="G487" t="s">
        <v>489</v>
      </c>
      <c r="H487" s="4" t="str" cm="1">
        <f t="array" ref="H487">_xll.SNL.Clients.Office.Excel.Functions.SPG(G487, "SP_TOTAL_REV", "CY2023")</f>
        <v>#PEND</v>
      </c>
      <c r="I487" s="4" t="str">
        <f>_xll.SNL.Clients.Office.Excel.Functions.SPG(G487,"IQ_AVG_DILUT_SHARES_OUT","CY2023")</f>
        <v>#PEND</v>
      </c>
      <c r="J487" s="5" t="str">
        <f>_xll.SNL.Clients.Office.Excel.Functions.SPG(G487, "IQ_DILUT_EPS_NORM", "CY2023")</f>
        <v>#PEND</v>
      </c>
      <c r="K487" t="e">
        <f t="shared" si="30"/>
        <v>#VALUE!</v>
      </c>
      <c r="L487" t="e">
        <f t="shared" si="31"/>
        <v>#VALUE!</v>
      </c>
    </row>
    <row r="488" spans="1:12" x14ac:dyDescent="0.3">
      <c r="A488" t="s">
        <v>490</v>
      </c>
      <c r="B488" s="4" t="str" cm="1">
        <f t="array" ref="B488">_xll.SNL.Clients.Office.Excel.Functions.SPG(A488, "SP_TOTAL_REV", "CY2023")</f>
        <v>#PEND</v>
      </c>
      <c r="C488" s="4" t="str">
        <f>_xll.SNL.Clients.Office.Excel.Functions.SPG(A488,"IQ_AVG_DILUT_SHARES_OUT","CY2023")</f>
        <v>#PEND</v>
      </c>
      <c r="D488" s="5" t="str">
        <f>_xll.SNL.Clients.Office.Excel.Functions.SPG(A488, "IQ_DILUT_EPS_NORM", "CY2023")</f>
        <v>#PEND</v>
      </c>
      <c r="E488" t="e">
        <f t="shared" si="28"/>
        <v>#VALUE!</v>
      </c>
      <c r="F488" t="e">
        <f t="shared" si="29"/>
        <v>#VALUE!</v>
      </c>
      <c r="G488" t="s">
        <v>490</v>
      </c>
      <c r="H488" s="4" t="str" cm="1">
        <f t="array" ref="H488">_xll.SNL.Clients.Office.Excel.Functions.SPG(G488, "SP_TOTAL_REV", "CY2023")</f>
        <v>#PEND</v>
      </c>
      <c r="I488" s="4" t="str">
        <f>_xll.SNL.Clients.Office.Excel.Functions.SPG(G488,"IQ_AVG_DILUT_SHARES_OUT","CY2023")</f>
        <v>#PEND</v>
      </c>
      <c r="J488" s="5" t="str">
        <f>_xll.SNL.Clients.Office.Excel.Functions.SPG(G488, "IQ_DILUT_EPS_NORM", "CY2023")</f>
        <v>#PEND</v>
      </c>
      <c r="K488" t="e">
        <f t="shared" si="30"/>
        <v>#VALUE!</v>
      </c>
      <c r="L488" t="e">
        <f t="shared" si="31"/>
        <v>#VALUE!</v>
      </c>
    </row>
    <row r="489" spans="1:12" x14ac:dyDescent="0.3">
      <c r="A489" t="s">
        <v>491</v>
      </c>
      <c r="B489" s="4" t="str" cm="1">
        <f t="array" ref="B489">_xll.SNL.Clients.Office.Excel.Functions.SPG(A489, "SP_TOTAL_REV", "CY2023")</f>
        <v>#PEND</v>
      </c>
      <c r="C489" s="4" t="str">
        <f>_xll.SNL.Clients.Office.Excel.Functions.SPG(A489,"IQ_AVG_DILUT_SHARES_OUT","CY2023")</f>
        <v>#PEND</v>
      </c>
      <c r="D489" s="5" t="str">
        <f>_xll.SNL.Clients.Office.Excel.Functions.SPG(A489, "IQ_DILUT_EPS_NORM", "CY2023")</f>
        <v>#PEND</v>
      </c>
      <c r="E489" t="e">
        <f t="shared" si="28"/>
        <v>#VALUE!</v>
      </c>
      <c r="F489" t="e">
        <f t="shared" si="29"/>
        <v>#VALUE!</v>
      </c>
      <c r="G489" t="s">
        <v>491</v>
      </c>
      <c r="H489" s="4" t="str" cm="1">
        <f t="array" ref="H489">_xll.SNL.Clients.Office.Excel.Functions.SPG(G489, "SP_TOTAL_REV", "CY2023")</f>
        <v>#PEND</v>
      </c>
      <c r="I489" s="4" t="str">
        <f>_xll.SNL.Clients.Office.Excel.Functions.SPG(G489,"IQ_AVG_DILUT_SHARES_OUT","CY2023")</f>
        <v>#PEND</v>
      </c>
      <c r="J489" s="5" t="str">
        <f>_xll.SNL.Clients.Office.Excel.Functions.SPG(G489, "IQ_DILUT_EPS_NORM", "CY2023")</f>
        <v>#PEND</v>
      </c>
      <c r="K489" t="e">
        <f t="shared" si="30"/>
        <v>#VALUE!</v>
      </c>
      <c r="L489" t="e">
        <f t="shared" si="31"/>
        <v>#VALUE!</v>
      </c>
    </row>
    <row r="490" spans="1:12" x14ac:dyDescent="0.3">
      <c r="A490" t="s">
        <v>492</v>
      </c>
      <c r="B490" s="4" t="str" cm="1">
        <f t="array" ref="B490">_xll.SNL.Clients.Office.Excel.Functions.SPG(A490, "SP_TOTAL_REV", "CY2023")</f>
        <v>#PEND</v>
      </c>
      <c r="C490" s="4" t="str">
        <f>_xll.SNL.Clients.Office.Excel.Functions.SPG(A490,"IQ_AVG_DILUT_SHARES_OUT","CY2023")</f>
        <v>#PEND</v>
      </c>
      <c r="D490" s="5" t="str">
        <f>_xll.SNL.Clients.Office.Excel.Functions.SPG(A490, "IQ_DILUT_EPS_NORM", "CY2023")</f>
        <v>#PEND</v>
      </c>
      <c r="E490" t="e">
        <f t="shared" si="28"/>
        <v>#VALUE!</v>
      </c>
      <c r="F490" t="e">
        <f t="shared" si="29"/>
        <v>#VALUE!</v>
      </c>
      <c r="G490" t="s">
        <v>492</v>
      </c>
      <c r="H490" s="4" t="str" cm="1">
        <f t="array" ref="H490">_xll.SNL.Clients.Office.Excel.Functions.SPG(G490, "SP_TOTAL_REV", "CY2023")</f>
        <v>#PEND</v>
      </c>
      <c r="I490" s="4" t="str">
        <f>_xll.SNL.Clients.Office.Excel.Functions.SPG(G490,"IQ_AVG_DILUT_SHARES_OUT","CY2023")</f>
        <v>#PEND</v>
      </c>
      <c r="J490" s="5" t="str">
        <f>_xll.SNL.Clients.Office.Excel.Functions.SPG(G490, "IQ_DILUT_EPS_NORM", "CY2023")</f>
        <v>#PEND</v>
      </c>
      <c r="K490" t="e">
        <f t="shared" si="30"/>
        <v>#VALUE!</v>
      </c>
      <c r="L490" t="e">
        <f t="shared" si="31"/>
        <v>#VALUE!</v>
      </c>
    </row>
    <row r="491" spans="1:12" x14ac:dyDescent="0.3">
      <c r="A491" t="s">
        <v>493</v>
      </c>
      <c r="B491" s="4" t="str" cm="1">
        <f t="array" ref="B491">_xll.SNL.Clients.Office.Excel.Functions.SPG(A491, "SP_TOTAL_REV", "CY2023")</f>
        <v>#PEND</v>
      </c>
      <c r="C491" s="4" t="str">
        <f>_xll.SNL.Clients.Office.Excel.Functions.SPG(A491,"IQ_AVG_DILUT_SHARES_OUT","CY2023")</f>
        <v>#PEND</v>
      </c>
      <c r="D491" s="5" t="str">
        <f>_xll.SNL.Clients.Office.Excel.Functions.SPG(A491, "IQ_DILUT_EPS_NORM", "CY2023")</f>
        <v>#PEND</v>
      </c>
      <c r="E491" t="e">
        <f t="shared" si="28"/>
        <v>#VALUE!</v>
      </c>
      <c r="F491" t="e">
        <f t="shared" si="29"/>
        <v>#VALUE!</v>
      </c>
      <c r="G491" t="s">
        <v>493</v>
      </c>
      <c r="H491" s="4" t="str" cm="1">
        <f t="array" ref="H491">_xll.SNL.Clients.Office.Excel.Functions.SPG(G491, "SP_TOTAL_REV", "CY2023")</f>
        <v>#PEND</v>
      </c>
      <c r="I491" s="4" t="str">
        <f>_xll.SNL.Clients.Office.Excel.Functions.SPG(G491,"IQ_AVG_DILUT_SHARES_OUT","CY2023")</f>
        <v>#PEND</v>
      </c>
      <c r="J491" s="5" t="str">
        <f>_xll.SNL.Clients.Office.Excel.Functions.SPG(G491, "IQ_DILUT_EPS_NORM", "CY2023")</f>
        <v>#PEND</v>
      </c>
      <c r="K491" t="e">
        <f t="shared" si="30"/>
        <v>#VALUE!</v>
      </c>
      <c r="L491" t="e">
        <f t="shared" si="31"/>
        <v>#VALUE!</v>
      </c>
    </row>
    <row r="492" spans="1:12" x14ac:dyDescent="0.3">
      <c r="A492" t="s">
        <v>494</v>
      </c>
      <c r="B492" s="4" t="str" cm="1">
        <f t="array" ref="B492">_xll.SNL.Clients.Office.Excel.Functions.SPG(A492, "SP_TOTAL_REV", "CY2023")</f>
        <v>#PEND</v>
      </c>
      <c r="C492" s="4" t="str">
        <f>_xll.SNL.Clients.Office.Excel.Functions.SPG(A492,"IQ_AVG_DILUT_SHARES_OUT","CY2023")</f>
        <v>#PEND</v>
      </c>
      <c r="D492" s="5" t="str">
        <f>_xll.SNL.Clients.Office.Excel.Functions.SPG(A492, "IQ_DILUT_EPS_NORM", "CY2023")</f>
        <v>#PEND</v>
      </c>
      <c r="E492" t="e">
        <f t="shared" si="28"/>
        <v>#VALUE!</v>
      </c>
      <c r="F492" t="e">
        <f t="shared" si="29"/>
        <v>#VALUE!</v>
      </c>
      <c r="G492" t="s">
        <v>494</v>
      </c>
      <c r="H492" s="4" t="str" cm="1">
        <f t="array" ref="H492">_xll.SNL.Clients.Office.Excel.Functions.SPG(G492, "SP_TOTAL_REV", "CY2023")</f>
        <v>#PEND</v>
      </c>
      <c r="I492" s="4" t="str">
        <f>_xll.SNL.Clients.Office.Excel.Functions.SPG(G492,"IQ_AVG_DILUT_SHARES_OUT","CY2023")</f>
        <v>#PEND</v>
      </c>
      <c r="J492" s="5" t="str">
        <f>_xll.SNL.Clients.Office.Excel.Functions.SPG(G492, "IQ_DILUT_EPS_NORM", "CY2023")</f>
        <v>#PEND</v>
      </c>
      <c r="K492" t="e">
        <f t="shared" si="30"/>
        <v>#VALUE!</v>
      </c>
      <c r="L492" t="e">
        <f t="shared" si="31"/>
        <v>#VALUE!</v>
      </c>
    </row>
    <row r="493" spans="1:12" x14ac:dyDescent="0.3">
      <c r="A493" t="s">
        <v>495</v>
      </c>
      <c r="B493" s="4" t="str" cm="1">
        <f t="array" ref="B493">_xll.SNL.Clients.Office.Excel.Functions.SPG(A493, "SP_TOTAL_REV", "CY2023")</f>
        <v>#PEND</v>
      </c>
      <c r="C493" s="4" t="str">
        <f>_xll.SNL.Clients.Office.Excel.Functions.SPG(A493,"IQ_AVG_DILUT_SHARES_OUT","CY2023")</f>
        <v>#PEND</v>
      </c>
      <c r="D493" s="5" t="str">
        <f>_xll.SNL.Clients.Office.Excel.Functions.SPG(A493, "IQ_DILUT_EPS_NORM", "CY2023")</f>
        <v>#PEND</v>
      </c>
      <c r="E493" t="e">
        <f t="shared" si="28"/>
        <v>#VALUE!</v>
      </c>
      <c r="F493" t="e">
        <f t="shared" si="29"/>
        <v>#VALUE!</v>
      </c>
      <c r="G493" t="s">
        <v>495</v>
      </c>
      <c r="H493" s="4" t="str" cm="1">
        <f t="array" ref="H493">_xll.SNL.Clients.Office.Excel.Functions.SPG(G493, "SP_TOTAL_REV", "CY2023")</f>
        <v>#PEND</v>
      </c>
      <c r="I493" s="4" t="str">
        <f>_xll.SNL.Clients.Office.Excel.Functions.SPG(G493,"IQ_AVG_DILUT_SHARES_OUT","CY2023")</f>
        <v>#PEND</v>
      </c>
      <c r="J493" s="5" t="str">
        <f>_xll.SNL.Clients.Office.Excel.Functions.SPG(G493, "IQ_DILUT_EPS_NORM", "CY2023")</f>
        <v>#PEND</v>
      </c>
      <c r="K493" t="e">
        <f t="shared" si="30"/>
        <v>#VALUE!</v>
      </c>
      <c r="L493" t="e">
        <f t="shared" si="31"/>
        <v>#VALUE!</v>
      </c>
    </row>
    <row r="494" spans="1:12" x14ac:dyDescent="0.3">
      <c r="A494" t="s">
        <v>496</v>
      </c>
      <c r="B494" s="4" t="str" cm="1">
        <f t="array" ref="B494">_xll.SNL.Clients.Office.Excel.Functions.SPG(A494, "SP_TOTAL_REV", "CY2023")</f>
        <v>#PEND</v>
      </c>
      <c r="C494" s="4" t="str">
        <f>_xll.SNL.Clients.Office.Excel.Functions.SPG(A494,"IQ_AVG_DILUT_SHARES_OUT","CY2023")</f>
        <v>#PEND</v>
      </c>
      <c r="D494" s="5" t="str">
        <f>_xll.SNL.Clients.Office.Excel.Functions.SPG(A494, "IQ_DILUT_EPS_NORM", "CY2023")</f>
        <v>#PEND</v>
      </c>
      <c r="E494" t="e">
        <f t="shared" si="28"/>
        <v>#VALUE!</v>
      </c>
      <c r="F494" t="e">
        <f t="shared" si="29"/>
        <v>#VALUE!</v>
      </c>
      <c r="G494" t="s">
        <v>496</v>
      </c>
      <c r="H494" s="4" t="str" cm="1">
        <f t="array" ref="H494">_xll.SNL.Clients.Office.Excel.Functions.SPG(G494, "SP_TOTAL_REV", "CY2023")</f>
        <v>#PEND</v>
      </c>
      <c r="I494" s="4" t="str">
        <f>_xll.SNL.Clients.Office.Excel.Functions.SPG(G494,"IQ_AVG_DILUT_SHARES_OUT","CY2023")</f>
        <v>#PEND</v>
      </c>
      <c r="J494" s="5" t="str">
        <f>_xll.SNL.Clients.Office.Excel.Functions.SPG(G494, "IQ_DILUT_EPS_NORM", "CY2023")</f>
        <v>#PEND</v>
      </c>
      <c r="K494" t="e">
        <f t="shared" si="30"/>
        <v>#VALUE!</v>
      </c>
      <c r="L494" t="e">
        <f t="shared" si="31"/>
        <v>#VALUE!</v>
      </c>
    </row>
    <row r="495" spans="1:12" x14ac:dyDescent="0.3">
      <c r="A495" t="s">
        <v>497</v>
      </c>
      <c r="B495" s="4" t="str" cm="1">
        <f t="array" ref="B495">_xll.SNL.Clients.Office.Excel.Functions.SPG(A495, "SP_TOTAL_REV", "CY2023")</f>
        <v>#PEND</v>
      </c>
      <c r="C495" s="4" t="str">
        <f>_xll.SNL.Clients.Office.Excel.Functions.SPG(A495,"IQ_AVG_DILUT_SHARES_OUT","CY2023")</f>
        <v>#PEND</v>
      </c>
      <c r="D495" s="5" t="str">
        <f>_xll.SNL.Clients.Office.Excel.Functions.SPG(A495, "IQ_DILUT_EPS_NORM", "CY2023")</f>
        <v>#PEND</v>
      </c>
      <c r="E495" t="e">
        <f t="shared" si="28"/>
        <v>#VALUE!</v>
      </c>
      <c r="F495" t="e">
        <f t="shared" si="29"/>
        <v>#VALUE!</v>
      </c>
      <c r="G495" t="s">
        <v>497</v>
      </c>
      <c r="H495" s="4" t="str" cm="1">
        <f t="array" ref="H495">_xll.SNL.Clients.Office.Excel.Functions.SPG(G495, "SP_TOTAL_REV", "CY2023")</f>
        <v>#PEND</v>
      </c>
      <c r="I495" s="4" t="str">
        <f>_xll.SNL.Clients.Office.Excel.Functions.SPG(G495,"IQ_AVG_DILUT_SHARES_OUT","CY2023")</f>
        <v>#PEND</v>
      </c>
      <c r="J495" s="5" t="str">
        <f>_xll.SNL.Clients.Office.Excel.Functions.SPG(G495, "IQ_DILUT_EPS_NORM", "CY2023")</f>
        <v>#PEND</v>
      </c>
      <c r="K495" t="e">
        <f t="shared" si="30"/>
        <v>#VALUE!</v>
      </c>
      <c r="L495" t="e">
        <f t="shared" si="31"/>
        <v>#VALUE!</v>
      </c>
    </row>
    <row r="496" spans="1:12" x14ac:dyDescent="0.3">
      <c r="A496" t="s">
        <v>498</v>
      </c>
      <c r="B496" s="4" t="str" cm="1">
        <f t="array" ref="B496">_xll.SNL.Clients.Office.Excel.Functions.SPG(A496, "SP_TOTAL_REV", "CY2023")</f>
        <v>#PEND</v>
      </c>
      <c r="C496" s="4" t="str">
        <f>_xll.SNL.Clients.Office.Excel.Functions.SPG(A496,"IQ_AVG_DILUT_SHARES_OUT","CY2023")</f>
        <v>#PEND</v>
      </c>
      <c r="D496" s="5" t="str">
        <f>_xll.SNL.Clients.Office.Excel.Functions.SPG(A496, "IQ_DILUT_EPS_NORM", "CY2023")</f>
        <v>#PEND</v>
      </c>
      <c r="E496" t="e">
        <f t="shared" si="28"/>
        <v>#VALUE!</v>
      </c>
      <c r="F496" t="e">
        <f t="shared" si="29"/>
        <v>#VALUE!</v>
      </c>
      <c r="G496" t="s">
        <v>498</v>
      </c>
      <c r="H496" s="4" t="str" cm="1">
        <f t="array" ref="H496">_xll.SNL.Clients.Office.Excel.Functions.SPG(G496, "SP_TOTAL_REV", "CY2023")</f>
        <v>#PEND</v>
      </c>
      <c r="I496" s="4" t="str">
        <f>_xll.SNL.Clients.Office.Excel.Functions.SPG(G496,"IQ_AVG_DILUT_SHARES_OUT","CY2023")</f>
        <v>#PEND</v>
      </c>
      <c r="J496" s="5" t="str">
        <f>_xll.SNL.Clients.Office.Excel.Functions.SPG(G496, "IQ_DILUT_EPS_NORM", "CY2023")</f>
        <v>#PEND</v>
      </c>
      <c r="K496" t="e">
        <f t="shared" si="30"/>
        <v>#VALUE!</v>
      </c>
      <c r="L496" t="e">
        <f t="shared" si="31"/>
        <v>#VALUE!</v>
      </c>
    </row>
    <row r="497" spans="1:12" x14ac:dyDescent="0.3">
      <c r="A497" t="s">
        <v>499</v>
      </c>
      <c r="B497" s="4" t="str" cm="1">
        <f t="array" ref="B497">_xll.SNL.Clients.Office.Excel.Functions.SPG(A497, "SP_TOTAL_REV", "CY2023")</f>
        <v>#PEND</v>
      </c>
      <c r="C497" s="4" t="str">
        <f>_xll.SNL.Clients.Office.Excel.Functions.SPG(A497,"IQ_AVG_DILUT_SHARES_OUT","CY2023")</f>
        <v>#PEND</v>
      </c>
      <c r="D497" s="5" t="str">
        <f>_xll.SNL.Clients.Office.Excel.Functions.SPG(A497, "IQ_DILUT_EPS_NORM", "CY2023")</f>
        <v>#PEND</v>
      </c>
      <c r="E497" t="e">
        <f t="shared" si="28"/>
        <v>#VALUE!</v>
      </c>
      <c r="F497" t="e">
        <f t="shared" si="29"/>
        <v>#VALUE!</v>
      </c>
      <c r="G497" t="s">
        <v>499</v>
      </c>
      <c r="H497" s="4" t="str" cm="1">
        <f t="array" ref="H497">_xll.SNL.Clients.Office.Excel.Functions.SPG(G497, "SP_TOTAL_REV", "CY2023")</f>
        <v>#PEND</v>
      </c>
      <c r="I497" s="4" t="str">
        <f>_xll.SNL.Clients.Office.Excel.Functions.SPG(G497,"IQ_AVG_DILUT_SHARES_OUT","CY2023")</f>
        <v>#PEND</v>
      </c>
      <c r="J497" s="5" t="str">
        <f>_xll.SNL.Clients.Office.Excel.Functions.SPG(G497, "IQ_DILUT_EPS_NORM", "CY2023")</f>
        <v>#PEND</v>
      </c>
      <c r="K497" t="e">
        <f t="shared" si="30"/>
        <v>#VALUE!</v>
      </c>
      <c r="L497" t="e">
        <f t="shared" si="31"/>
        <v>#VALUE!</v>
      </c>
    </row>
    <row r="498" spans="1:12" x14ac:dyDescent="0.3">
      <c r="A498" t="s">
        <v>500</v>
      </c>
      <c r="B498" s="4" t="str" cm="1">
        <f t="array" ref="B498">_xll.SNL.Clients.Office.Excel.Functions.SPG(A498, "SP_TOTAL_REV", "CY2023")</f>
        <v>#PEND</v>
      </c>
      <c r="C498" s="4" t="str">
        <f>_xll.SNL.Clients.Office.Excel.Functions.SPG(A498,"IQ_AVG_DILUT_SHARES_OUT","CY2023")</f>
        <v>#PEND</v>
      </c>
      <c r="D498" s="5" t="str">
        <f>_xll.SNL.Clients.Office.Excel.Functions.SPG(A498, "IQ_DILUT_EPS_NORM", "CY2023")</f>
        <v>#PEND</v>
      </c>
      <c r="E498" t="e">
        <f t="shared" si="28"/>
        <v>#VALUE!</v>
      </c>
      <c r="F498" t="e">
        <f t="shared" si="29"/>
        <v>#VALUE!</v>
      </c>
      <c r="G498" t="s">
        <v>500</v>
      </c>
      <c r="H498" s="4" t="str" cm="1">
        <f t="array" ref="H498">_xll.SNL.Clients.Office.Excel.Functions.SPG(G498, "SP_TOTAL_REV", "CY2023")</f>
        <v>#PEND</v>
      </c>
      <c r="I498" s="4" t="str">
        <f>_xll.SNL.Clients.Office.Excel.Functions.SPG(G498,"IQ_AVG_DILUT_SHARES_OUT","CY2023")</f>
        <v>#PEND</v>
      </c>
      <c r="J498" s="5" t="str">
        <f>_xll.SNL.Clients.Office.Excel.Functions.SPG(G498, "IQ_DILUT_EPS_NORM", "CY2023")</f>
        <v>#PEND</v>
      </c>
      <c r="K498" t="e">
        <f t="shared" si="30"/>
        <v>#VALUE!</v>
      </c>
      <c r="L498" t="e">
        <f t="shared" si="31"/>
        <v>#VALUE!</v>
      </c>
    </row>
    <row r="499" spans="1:12" x14ac:dyDescent="0.3">
      <c r="A499" t="s">
        <v>501</v>
      </c>
      <c r="B499" s="4" t="str" cm="1">
        <f t="array" ref="B499">_xll.SNL.Clients.Office.Excel.Functions.SPG(A499, "SP_TOTAL_REV", "CY2023")</f>
        <v>#PEND</v>
      </c>
      <c r="C499" s="4" t="str">
        <f>_xll.SNL.Clients.Office.Excel.Functions.SPG(A499,"IQ_AVG_DILUT_SHARES_OUT","CY2023")</f>
        <v>#PEND</v>
      </c>
      <c r="D499" s="5" t="str">
        <f>_xll.SNL.Clients.Office.Excel.Functions.SPG(A499, "IQ_DILUT_EPS_NORM", "CY2023")</f>
        <v>#PEND</v>
      </c>
      <c r="E499" t="e">
        <f t="shared" si="28"/>
        <v>#VALUE!</v>
      </c>
      <c r="F499" t="e">
        <f t="shared" si="29"/>
        <v>#VALUE!</v>
      </c>
      <c r="G499" t="s">
        <v>501</v>
      </c>
      <c r="H499" s="4" t="str" cm="1">
        <f t="array" ref="H499">_xll.SNL.Clients.Office.Excel.Functions.SPG(G499, "SP_TOTAL_REV", "CY2023")</f>
        <v>#PEND</v>
      </c>
      <c r="I499" s="4" t="str">
        <f>_xll.SNL.Clients.Office.Excel.Functions.SPG(G499,"IQ_AVG_DILUT_SHARES_OUT","CY2023")</f>
        <v>#PEND</v>
      </c>
      <c r="J499" s="5" t="str">
        <f>_xll.SNL.Clients.Office.Excel.Functions.SPG(G499, "IQ_DILUT_EPS_NORM", "CY2023")</f>
        <v>#PEND</v>
      </c>
      <c r="K499" t="e">
        <f t="shared" si="30"/>
        <v>#VALUE!</v>
      </c>
      <c r="L499" t="e">
        <f t="shared" si="31"/>
        <v>#VALUE!</v>
      </c>
    </row>
    <row r="500" spans="1:12" x14ac:dyDescent="0.3">
      <c r="A500" t="s">
        <v>502</v>
      </c>
      <c r="B500" s="4" t="str" cm="1">
        <f t="array" ref="B500">_xll.SNL.Clients.Office.Excel.Functions.SPG(A500, "SP_TOTAL_REV", "CY2023")</f>
        <v>#PEND</v>
      </c>
      <c r="C500" s="4" t="str">
        <f>_xll.SNL.Clients.Office.Excel.Functions.SPG(A500,"IQ_AVG_DILUT_SHARES_OUT","CY2023")</f>
        <v>#PEND</v>
      </c>
      <c r="D500" s="5" t="str">
        <f>_xll.SNL.Clients.Office.Excel.Functions.SPG(A500, "IQ_DILUT_EPS_NORM", "CY2023")</f>
        <v>#PEND</v>
      </c>
      <c r="E500" t="e">
        <f t="shared" si="28"/>
        <v>#VALUE!</v>
      </c>
      <c r="F500" t="e">
        <f t="shared" si="29"/>
        <v>#VALUE!</v>
      </c>
      <c r="G500" t="s">
        <v>502</v>
      </c>
      <c r="H500" s="4" t="str" cm="1">
        <f t="array" ref="H500">_xll.SNL.Clients.Office.Excel.Functions.SPG(G500, "SP_TOTAL_REV", "CY2023")</f>
        <v>#PEND</v>
      </c>
      <c r="I500" s="4" t="str">
        <f>_xll.SNL.Clients.Office.Excel.Functions.SPG(G500,"IQ_AVG_DILUT_SHARES_OUT","CY2023")</f>
        <v>#PEND</v>
      </c>
      <c r="J500" s="5" t="str">
        <f>_xll.SNL.Clients.Office.Excel.Functions.SPG(G500, "IQ_DILUT_EPS_NORM", "CY2023")</f>
        <v>#PEND</v>
      </c>
      <c r="K500" t="e">
        <f t="shared" si="30"/>
        <v>#VALUE!</v>
      </c>
      <c r="L500" t="e">
        <f t="shared" si="31"/>
        <v>#VALUE!</v>
      </c>
    </row>
    <row r="501" spans="1:12" x14ac:dyDescent="0.3">
      <c r="A501" t="s">
        <v>503</v>
      </c>
      <c r="B501" s="4" t="str" cm="1">
        <f t="array" ref="B501">_xll.SNL.Clients.Office.Excel.Functions.SPG(A501, "SP_TOTAL_REV", "CY2023")</f>
        <v>#PEND</v>
      </c>
      <c r="C501" s="4" t="str">
        <f>_xll.SNL.Clients.Office.Excel.Functions.SPG(A501,"IQ_AVG_DILUT_SHARES_OUT","CY2023")</f>
        <v>#PEND</v>
      </c>
      <c r="D501" s="5" t="str">
        <f>_xll.SNL.Clients.Office.Excel.Functions.SPG(A501, "IQ_DILUT_EPS_NORM", "CY2023")</f>
        <v>#PEND</v>
      </c>
      <c r="E501" t="e">
        <f t="shared" si="28"/>
        <v>#VALUE!</v>
      </c>
      <c r="F501" t="e">
        <f t="shared" si="29"/>
        <v>#VALUE!</v>
      </c>
      <c r="G501" t="s">
        <v>503</v>
      </c>
      <c r="H501" s="4" t="str" cm="1">
        <f t="array" ref="H501">_xll.SNL.Clients.Office.Excel.Functions.SPG(G501, "SP_TOTAL_REV", "CY2023")</f>
        <v>#PEND</v>
      </c>
      <c r="I501" s="4" t="str">
        <f>_xll.SNL.Clients.Office.Excel.Functions.SPG(G501,"IQ_AVG_DILUT_SHARES_OUT","CY2023")</f>
        <v>#PEND</v>
      </c>
      <c r="J501" s="5" t="str">
        <f>_xll.SNL.Clients.Office.Excel.Functions.SPG(G501, "IQ_DILUT_EPS_NORM", "CY2023")</f>
        <v>#PEND</v>
      </c>
      <c r="K501" t="e">
        <f t="shared" si="30"/>
        <v>#VALUE!</v>
      </c>
      <c r="L501" t="e">
        <f t="shared" si="31"/>
        <v>#VALUE!</v>
      </c>
    </row>
    <row r="502" spans="1:12" x14ac:dyDescent="0.3">
      <c r="A502" t="s">
        <v>504</v>
      </c>
      <c r="B502" s="4" t="str" cm="1">
        <f t="array" ref="B502">_xll.SNL.Clients.Office.Excel.Functions.SPG(A502, "SP_TOTAL_REV", "CY2023")</f>
        <v>#PEND</v>
      </c>
      <c r="C502" s="4" t="str">
        <f>_xll.SNL.Clients.Office.Excel.Functions.SPG(A502,"IQ_AVG_DILUT_SHARES_OUT","CY2023")</f>
        <v>#PEND</v>
      </c>
      <c r="D502" s="5" t="str">
        <f>_xll.SNL.Clients.Office.Excel.Functions.SPG(A502, "IQ_DILUT_EPS_NORM", "CY2023")</f>
        <v>#PEND</v>
      </c>
      <c r="E502" t="e">
        <f t="shared" si="28"/>
        <v>#VALUE!</v>
      </c>
      <c r="F502" t="e">
        <f t="shared" si="29"/>
        <v>#VALUE!</v>
      </c>
      <c r="G502" t="s">
        <v>504</v>
      </c>
      <c r="H502" s="4" t="str" cm="1">
        <f t="array" ref="H502">_xll.SNL.Clients.Office.Excel.Functions.SPG(G502, "SP_TOTAL_REV", "CY2023")</f>
        <v>#PEND</v>
      </c>
      <c r="I502" s="4" t="str">
        <f>_xll.SNL.Clients.Office.Excel.Functions.SPG(G502,"IQ_AVG_DILUT_SHARES_OUT","CY2023")</f>
        <v>#PEND</v>
      </c>
      <c r="J502" s="5" t="str">
        <f>_xll.SNL.Clients.Office.Excel.Functions.SPG(G502, "IQ_DILUT_EPS_NORM", "CY2023")</f>
        <v>#PEND</v>
      </c>
      <c r="K502" t="e">
        <f t="shared" si="30"/>
        <v>#VALUE!</v>
      </c>
      <c r="L502" t="e">
        <f t="shared" si="31"/>
        <v>#VALUE!</v>
      </c>
    </row>
    <row r="503" spans="1:12" x14ac:dyDescent="0.3">
      <c r="A503" t="s">
        <v>505</v>
      </c>
      <c r="B503" s="4" t="str" cm="1">
        <f t="array" ref="B503">_xll.SNL.Clients.Office.Excel.Functions.SPG(A503, "SP_TOTAL_REV", "CY2023")</f>
        <v>#PEND</v>
      </c>
      <c r="C503" s="4" t="str">
        <f>_xll.SNL.Clients.Office.Excel.Functions.SPG(A503,"IQ_AVG_DILUT_SHARES_OUT","CY2023")</f>
        <v>#PEND</v>
      </c>
      <c r="D503" s="5" t="str">
        <f>_xll.SNL.Clients.Office.Excel.Functions.SPG(A503, "IQ_DILUT_EPS_NORM", "CY2023")</f>
        <v>#PEND</v>
      </c>
      <c r="E503" t="e">
        <f t="shared" si="28"/>
        <v>#VALUE!</v>
      </c>
      <c r="F503" t="e">
        <f t="shared" si="29"/>
        <v>#VALUE!</v>
      </c>
      <c r="G503" t="s">
        <v>505</v>
      </c>
      <c r="H503" s="4" t="str" cm="1">
        <f t="array" ref="H503">_xll.SNL.Clients.Office.Excel.Functions.SPG(G503, "SP_TOTAL_REV", "CY2023")</f>
        <v>#PEND</v>
      </c>
      <c r="I503" s="4" t="str">
        <f>_xll.SNL.Clients.Office.Excel.Functions.SPG(G503,"IQ_AVG_DILUT_SHARES_OUT","CY2023")</f>
        <v>#PEND</v>
      </c>
      <c r="J503" s="5" t="str">
        <f>_xll.SNL.Clients.Office.Excel.Functions.SPG(G503, "IQ_DILUT_EPS_NORM", "CY2023")</f>
        <v>#PEND</v>
      </c>
      <c r="K503" t="e">
        <f t="shared" si="30"/>
        <v>#VALUE!</v>
      </c>
      <c r="L503" t="e">
        <f t="shared" si="31"/>
        <v>#VALUE!</v>
      </c>
    </row>
    <row r="504" spans="1:12" x14ac:dyDescent="0.3">
      <c r="A504" t="s">
        <v>506</v>
      </c>
      <c r="B504" s="4" t="str" cm="1">
        <f t="array" ref="B504">_xll.SNL.Clients.Office.Excel.Functions.SPG(A504, "SP_TOTAL_REV", "CY2023")</f>
        <v>#PEND</v>
      </c>
      <c r="C504" s="4" t="str">
        <f>_xll.SNL.Clients.Office.Excel.Functions.SPG(A504,"IQ_AVG_DILUT_SHARES_OUT","CY2023")</f>
        <v>#PEND</v>
      </c>
      <c r="D504" s="5" t="str">
        <f>_xll.SNL.Clients.Office.Excel.Functions.SPG(A504, "IQ_DILUT_EPS_NORM", "CY2023")</f>
        <v>#PEND</v>
      </c>
      <c r="E504" t="e">
        <f t="shared" si="28"/>
        <v>#VALUE!</v>
      </c>
      <c r="F504" t="e">
        <f t="shared" si="29"/>
        <v>#VALUE!</v>
      </c>
      <c r="G504" t="s">
        <v>506</v>
      </c>
      <c r="H504" s="4" t="str" cm="1">
        <f t="array" ref="H504">_xll.SNL.Clients.Office.Excel.Functions.SPG(G504, "SP_TOTAL_REV", "CY2023")</f>
        <v>#PEND</v>
      </c>
      <c r="I504" s="4" t="str">
        <f>_xll.SNL.Clients.Office.Excel.Functions.SPG(G504,"IQ_AVG_DILUT_SHARES_OUT","CY2023")</f>
        <v>#PEND</v>
      </c>
      <c r="J504" s="5" t="str">
        <f>_xll.SNL.Clients.Office.Excel.Functions.SPG(G504, "IQ_DILUT_EPS_NORM", "CY2023")</f>
        <v>#PEND</v>
      </c>
      <c r="K504" t="e">
        <f t="shared" si="30"/>
        <v>#VALUE!</v>
      </c>
      <c r="L504" t="e">
        <f t="shared" si="31"/>
        <v>#VALUE!</v>
      </c>
    </row>
    <row r="505" spans="1:12" x14ac:dyDescent="0.3">
      <c r="A505" t="s">
        <v>507</v>
      </c>
      <c r="B505" s="4" t="str" cm="1">
        <f t="array" ref="B505">_xll.SNL.Clients.Office.Excel.Functions.SPG(A505, "SP_TOTAL_REV", "CY2023")</f>
        <v>#PEND</v>
      </c>
      <c r="C505" s="4" t="str">
        <f>_xll.SNL.Clients.Office.Excel.Functions.SPG(A505,"IQ_AVG_DILUT_SHARES_OUT","CY2023")</f>
        <v>#PEND</v>
      </c>
      <c r="D505" s="5" t="str">
        <f>_xll.SNL.Clients.Office.Excel.Functions.SPG(A505, "IQ_DILUT_EPS_NORM", "CY2023")</f>
        <v>#PEND</v>
      </c>
      <c r="E505" t="e">
        <f t="shared" si="28"/>
        <v>#VALUE!</v>
      </c>
      <c r="F505" t="e">
        <f t="shared" si="29"/>
        <v>#VALUE!</v>
      </c>
      <c r="G505" t="s">
        <v>507</v>
      </c>
      <c r="H505" s="4" t="str" cm="1">
        <f t="array" ref="H505">_xll.SNL.Clients.Office.Excel.Functions.SPG(G505, "SP_TOTAL_REV", "CY2023")</f>
        <v>#PEND</v>
      </c>
      <c r="I505" s="4" t="str">
        <f>_xll.SNL.Clients.Office.Excel.Functions.SPG(G505,"IQ_AVG_DILUT_SHARES_OUT","CY2023")</f>
        <v>#PEND</v>
      </c>
      <c r="J505" s="5" t="str">
        <f>_xll.SNL.Clients.Office.Excel.Functions.SPG(G505, "IQ_DILUT_EPS_NORM", "CY2023")</f>
        <v>#PEND</v>
      </c>
      <c r="K505" t="e">
        <f t="shared" si="30"/>
        <v>#VALUE!</v>
      </c>
      <c r="L505" t="e">
        <f t="shared" si="31"/>
        <v>#VALUE!</v>
      </c>
    </row>
    <row r="506" spans="1:12" x14ac:dyDescent="0.3">
      <c r="A506" t="s">
        <v>508</v>
      </c>
      <c r="B506" s="4" t="str" cm="1">
        <f t="array" ref="B506">_xll.SNL.Clients.Office.Excel.Functions.SPG(A506, "SP_TOTAL_REV", "CY2023")</f>
        <v>#PEND</v>
      </c>
      <c r="C506" s="4" t="str">
        <f>_xll.SNL.Clients.Office.Excel.Functions.SPG(A506,"IQ_AVG_DILUT_SHARES_OUT","CY2023")</f>
        <v>#PEND</v>
      </c>
      <c r="D506" s="5" t="str">
        <f>_xll.SNL.Clients.Office.Excel.Functions.SPG(A506, "IQ_DILUT_EPS_NORM", "CY2023")</f>
        <v>#PEND</v>
      </c>
      <c r="E506" t="e">
        <f t="shared" si="28"/>
        <v>#VALUE!</v>
      </c>
      <c r="F506" t="e">
        <f t="shared" si="29"/>
        <v>#VALUE!</v>
      </c>
      <c r="G506" t="s">
        <v>508</v>
      </c>
      <c r="H506" s="4" t="str" cm="1">
        <f t="array" ref="H506">_xll.SNL.Clients.Office.Excel.Functions.SPG(G506, "SP_TOTAL_REV", "CY2023")</f>
        <v>#PEND</v>
      </c>
      <c r="I506" s="4" t="str">
        <f>_xll.SNL.Clients.Office.Excel.Functions.SPG(G506,"IQ_AVG_DILUT_SHARES_OUT","CY2023")</f>
        <v>#PEND</v>
      </c>
      <c r="J506" s="5" t="str">
        <f>_xll.SNL.Clients.Office.Excel.Functions.SPG(G506, "IQ_DILUT_EPS_NORM", "CY2023")</f>
        <v>#PEND</v>
      </c>
      <c r="K506" t="e">
        <f t="shared" si="30"/>
        <v>#VALUE!</v>
      </c>
      <c r="L506" t="e">
        <f t="shared" si="31"/>
        <v>#VALUE!</v>
      </c>
    </row>
    <row r="507" spans="1:12" x14ac:dyDescent="0.3">
      <c r="B507">
        <f>SUM(B4:B506)</f>
        <v>0</v>
      </c>
      <c r="C507">
        <f>SUM(C4:C506)</f>
        <v>0</v>
      </c>
      <c r="D507" t="e">
        <f>E507/C507*1000</f>
        <v>#DIV/0!</v>
      </c>
      <c r="E507">
        <f>SUMIF(E4:E506, "&lt;&gt;#VALUE!")</f>
        <v>0</v>
      </c>
      <c r="F507" t="e">
        <f>E507/B507</f>
        <v>#DIV/0!</v>
      </c>
      <c r="H507">
        <f>SUM(H4:H506)</f>
        <v>0</v>
      </c>
      <c r="I507">
        <f>SUM(I4:I506)</f>
        <v>0</v>
      </c>
      <c r="J507" t="e">
        <f>K507/I507*1000</f>
        <v>#DIV/0!</v>
      </c>
      <c r="K507">
        <f>SUMIF(K4:K506, "&lt;&gt;#VALUE!")</f>
        <v>0</v>
      </c>
      <c r="L507" t="e">
        <f>K507/H507</f>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sp500</vt:lpstr>
      <vt:lpstr>sp600</vt:lpstr>
      <vt:lpstr>sp400</vt:lpstr>
      <vt:lpstr>template (2)</vt:lpstr>
      <vt:lpstr>alternative</vt: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2025-01-05T20:50:23Z</dcterms:created>
  <dcterms:modified xsi:type="dcterms:W3CDTF">2025-02-22T20:37:54Z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{DE97FA61-B3E6-4E9A-8F99-430F9BB7A32D}</vt:lpwstr>
  </property>
</Properties>
</file>